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defaultThemeVersion="124226"/>
  <mc:AlternateContent xmlns:mc="http://schemas.openxmlformats.org/markup-compatibility/2006">
    <mc:Choice Requires="x15">
      <x15ac:absPath xmlns:x15ac="http://schemas.microsoft.com/office/spreadsheetml/2010/11/ac" url="G:\DISEP\PUBLICATIONS\ACOSS STAT\N°0305 (EPM 4T2019)\"/>
    </mc:Choice>
  </mc:AlternateContent>
  <xr:revisionPtr revIDLastSave="0" documentId="13_ncr:1_{A0A19980-8C5A-4CE8-ADC5-E06E9D3DCDE7}" xr6:coauthVersionLast="41" xr6:coauthVersionMax="41" xr10:uidLastSave="{00000000-0000-0000-0000-000000000000}"/>
  <bookViews>
    <workbookView xWindow="-108" yWindow="-108" windowWidth="23256" windowHeight="12576" tabRatio="791" activeTab="1" xr2:uid="{00000000-000D-0000-FFFF-FFFF00000000}"/>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Import_SAS_CVS!$A$1:$CT$2301</definedName>
    <definedName name="IMPORT_SAS_CVS">Import_SAS_CVS!$A$1:$CP$42</definedName>
    <definedName name="PARAMETRE">PARAMETRE!$A$1:$A$27</definedName>
    <definedName name="_xlnm.Print_Area" localSheetId="1">Synth!$A$1:$J$86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6" i="3" l="1"/>
  <c r="E66" i="3"/>
  <c r="F66" i="3"/>
  <c r="G66" i="3"/>
  <c r="H66" i="3"/>
  <c r="I66" i="3"/>
  <c r="J66" i="3"/>
  <c r="K66" i="3"/>
  <c r="L66" i="3"/>
  <c r="M66" i="3"/>
  <c r="N66" i="3"/>
  <c r="O66" i="3"/>
  <c r="P66" i="3"/>
  <c r="Q66" i="3"/>
  <c r="R66" i="3"/>
  <c r="S66" i="3"/>
  <c r="T66" i="3"/>
  <c r="U66" i="3"/>
  <c r="V66" i="3"/>
  <c r="W66" i="3"/>
  <c r="X66" i="3"/>
  <c r="Y66" i="3"/>
  <c r="D66" i="4"/>
  <c r="E66" i="4"/>
  <c r="F66" i="4"/>
  <c r="G66" i="4"/>
  <c r="H66" i="4"/>
  <c r="I66" i="4"/>
  <c r="J66" i="4"/>
  <c r="K66" i="4"/>
  <c r="L66" i="4"/>
  <c r="M66" i="4"/>
  <c r="M66" i="10" s="1"/>
  <c r="N66" i="4"/>
  <c r="O66" i="4"/>
  <c r="P66" i="4"/>
  <c r="Q66" i="4"/>
  <c r="R66" i="4"/>
  <c r="S66" i="4"/>
  <c r="T66" i="4"/>
  <c r="U66" i="4"/>
  <c r="V66" i="4"/>
  <c r="W66" i="4"/>
  <c r="X66" i="4"/>
  <c r="Y66" i="4"/>
  <c r="D66" i="5"/>
  <c r="E66" i="5"/>
  <c r="F66" i="5"/>
  <c r="G66" i="5"/>
  <c r="H66" i="5"/>
  <c r="I66" i="5"/>
  <c r="J66" i="5"/>
  <c r="K66" i="5"/>
  <c r="L66" i="5"/>
  <c r="M66" i="5"/>
  <c r="N66" i="5"/>
  <c r="O66" i="5"/>
  <c r="P66" i="5"/>
  <c r="Q66" i="5"/>
  <c r="R66" i="5"/>
  <c r="S66" i="5"/>
  <c r="S66" i="12" s="1"/>
  <c r="T66" i="5"/>
  <c r="U66" i="5"/>
  <c r="V66" i="5"/>
  <c r="W66" i="5"/>
  <c r="X66" i="5"/>
  <c r="Y66" i="5"/>
  <c r="V66" i="12" l="1"/>
  <c r="L66" i="10"/>
  <c r="W66" i="12"/>
  <c r="O66" i="12"/>
  <c r="K66" i="12"/>
  <c r="G66" i="12"/>
  <c r="Y66" i="10"/>
  <c r="U66" i="10"/>
  <c r="Q66" i="10"/>
  <c r="I66" i="10"/>
  <c r="E66" i="10"/>
  <c r="R66" i="12"/>
  <c r="N66" i="12"/>
  <c r="J66" i="12"/>
  <c r="F66" i="12"/>
  <c r="X66" i="10"/>
  <c r="T66" i="10"/>
  <c r="P66" i="10"/>
  <c r="H66" i="10"/>
  <c r="D66" i="10"/>
  <c r="Y66" i="12"/>
  <c r="U66" i="12"/>
  <c r="Q66" i="12"/>
  <c r="M66" i="12"/>
  <c r="I66" i="12"/>
  <c r="E66" i="12"/>
  <c r="W66" i="10"/>
  <c r="S66" i="10"/>
  <c r="O66" i="10"/>
  <c r="K66" i="10"/>
  <c r="G66" i="10"/>
  <c r="X66" i="12"/>
  <c r="T66" i="12"/>
  <c r="P66" i="12"/>
  <c r="L66" i="12"/>
  <c r="H66" i="12"/>
  <c r="D66" i="12"/>
  <c r="V66" i="10"/>
  <c r="R66" i="10"/>
  <c r="N66" i="10"/>
  <c r="J66" i="10"/>
  <c r="F66" i="10"/>
  <c r="Y66" i="11"/>
  <c r="W66" i="11"/>
  <c r="U66" i="11"/>
  <c r="S66" i="11"/>
  <c r="Q66" i="11"/>
  <c r="O66" i="11"/>
  <c r="M66" i="11"/>
  <c r="K66" i="11"/>
  <c r="I66" i="11"/>
  <c r="G66" i="11"/>
  <c r="E66" i="11"/>
  <c r="X66" i="11"/>
  <c r="V66" i="11"/>
  <c r="T66" i="11"/>
  <c r="R66" i="11"/>
  <c r="P66" i="11"/>
  <c r="N66" i="11"/>
  <c r="L66" i="11"/>
  <c r="J66" i="11"/>
  <c r="H66" i="11"/>
  <c r="F66" i="11"/>
  <c r="D66" i="11"/>
  <c r="C66" i="3"/>
  <c r="C66" i="4"/>
  <c r="C66" i="5"/>
  <c r="C66" i="10" l="1"/>
  <c r="C66" i="11"/>
  <c r="C66" i="12"/>
  <c r="B66" i="3"/>
  <c r="B66" i="4"/>
  <c r="B66" i="5"/>
  <c r="B66" i="10" l="1"/>
  <c r="B66" i="12"/>
  <c r="B66" i="11"/>
  <c r="Y68" i="4" l="1"/>
  <c r="X68" i="4"/>
  <c r="W68" i="4"/>
  <c r="V68" i="4"/>
  <c r="U68" i="4"/>
  <c r="T68" i="4"/>
  <c r="S68" i="4"/>
  <c r="R68" i="4"/>
  <c r="Q68" i="4"/>
  <c r="P68" i="4"/>
  <c r="O68" i="4"/>
  <c r="N68" i="4"/>
  <c r="M68" i="4"/>
  <c r="L68" i="4"/>
  <c r="K68" i="4"/>
  <c r="J68" i="4"/>
  <c r="I68" i="4"/>
  <c r="H68" i="4"/>
  <c r="G68" i="4"/>
  <c r="F68" i="4"/>
  <c r="E68" i="4"/>
  <c r="D68" i="4"/>
  <c r="Y67" i="4"/>
  <c r="X67" i="4"/>
  <c r="W67" i="4"/>
  <c r="V67" i="4"/>
  <c r="U67" i="4"/>
  <c r="T67" i="4"/>
  <c r="S67" i="4"/>
  <c r="R67" i="4"/>
  <c r="Q67" i="4"/>
  <c r="P67" i="4"/>
  <c r="O67" i="4"/>
  <c r="N67" i="4"/>
  <c r="M67" i="4"/>
  <c r="L67" i="4"/>
  <c r="K67" i="4"/>
  <c r="J67" i="4"/>
  <c r="I67" i="4"/>
  <c r="H67" i="4"/>
  <c r="G67" i="4"/>
  <c r="F67" i="4"/>
  <c r="E67" i="4"/>
  <c r="D67" i="4"/>
  <c r="Y65" i="4"/>
  <c r="Y131" i="4" s="1"/>
  <c r="X65" i="4"/>
  <c r="X131" i="4" s="1"/>
  <c r="W65" i="4"/>
  <c r="W131" i="4" s="1"/>
  <c r="V65" i="4"/>
  <c r="V131" i="4" s="1"/>
  <c r="U65" i="4"/>
  <c r="U131" i="4" s="1"/>
  <c r="T65" i="4"/>
  <c r="T131" i="4" s="1"/>
  <c r="S65" i="4"/>
  <c r="S131" i="4" s="1"/>
  <c r="R65" i="4"/>
  <c r="R131" i="4" s="1"/>
  <c r="Q65" i="4"/>
  <c r="Q131" i="4" s="1"/>
  <c r="P65" i="4"/>
  <c r="P131" i="4" s="1"/>
  <c r="O65" i="4"/>
  <c r="O131" i="4" s="1"/>
  <c r="N65" i="4"/>
  <c r="N131" i="4" s="1"/>
  <c r="M65" i="4"/>
  <c r="M131" i="4" s="1"/>
  <c r="L65" i="4"/>
  <c r="L131" i="4" s="1"/>
  <c r="K65" i="4"/>
  <c r="K131" i="4" s="1"/>
  <c r="J65" i="4"/>
  <c r="J131" i="4" s="1"/>
  <c r="I65" i="4"/>
  <c r="I131" i="4" s="1"/>
  <c r="H65" i="4"/>
  <c r="H131" i="4" s="1"/>
  <c r="G65" i="4"/>
  <c r="G131" i="4" s="1"/>
  <c r="F65" i="4"/>
  <c r="F131" i="4" s="1"/>
  <c r="E65" i="4"/>
  <c r="E131" i="4" s="1"/>
  <c r="D65" i="4"/>
  <c r="D131" i="4" s="1"/>
  <c r="Y68" i="3"/>
  <c r="X68" i="3"/>
  <c r="W68" i="3"/>
  <c r="V68" i="3"/>
  <c r="U68" i="3"/>
  <c r="T68" i="3"/>
  <c r="S68" i="3"/>
  <c r="R68" i="3"/>
  <c r="Q68" i="3"/>
  <c r="P68" i="3"/>
  <c r="O68" i="3"/>
  <c r="N68" i="3"/>
  <c r="M68" i="3"/>
  <c r="L68" i="3"/>
  <c r="K68" i="3"/>
  <c r="J68" i="3"/>
  <c r="I68" i="3"/>
  <c r="H68" i="3"/>
  <c r="G68" i="3"/>
  <c r="F68" i="3"/>
  <c r="E68" i="3"/>
  <c r="D68" i="3"/>
  <c r="Y67" i="3"/>
  <c r="X67" i="3"/>
  <c r="W67" i="3"/>
  <c r="V67" i="3"/>
  <c r="U67" i="3"/>
  <c r="T67" i="3"/>
  <c r="S67" i="3"/>
  <c r="R67" i="3"/>
  <c r="Q67" i="3"/>
  <c r="P67" i="3"/>
  <c r="O67" i="3"/>
  <c r="N67" i="3"/>
  <c r="M67" i="3"/>
  <c r="L67" i="3"/>
  <c r="K67" i="3"/>
  <c r="J67" i="3"/>
  <c r="I67" i="3"/>
  <c r="H67" i="3"/>
  <c r="G67" i="3"/>
  <c r="F67" i="3"/>
  <c r="E67" i="3"/>
  <c r="D67" i="3"/>
  <c r="Y65" i="3"/>
  <c r="X65" i="3"/>
  <c r="X131" i="3" s="1"/>
  <c r="W65" i="3"/>
  <c r="W131" i="3" s="1"/>
  <c r="V65" i="3"/>
  <c r="V131" i="3" s="1"/>
  <c r="U65" i="3"/>
  <c r="U131" i="3" s="1"/>
  <c r="T65" i="3"/>
  <c r="T131" i="3" s="1"/>
  <c r="S65" i="3"/>
  <c r="S131" i="3" s="1"/>
  <c r="R65" i="3"/>
  <c r="R131" i="3" s="1"/>
  <c r="Q65" i="3"/>
  <c r="Q131" i="3" s="1"/>
  <c r="P65" i="3"/>
  <c r="P131" i="3" s="1"/>
  <c r="O65" i="3"/>
  <c r="O131" i="3" s="1"/>
  <c r="N65" i="3"/>
  <c r="N131" i="3" s="1"/>
  <c r="M65" i="3"/>
  <c r="M131" i="3" s="1"/>
  <c r="L65" i="3"/>
  <c r="L131" i="3" s="1"/>
  <c r="K65" i="3"/>
  <c r="K131" i="3" s="1"/>
  <c r="J65" i="3"/>
  <c r="J131" i="3" s="1"/>
  <c r="I65" i="3"/>
  <c r="H65" i="3"/>
  <c r="H131" i="3" s="1"/>
  <c r="G65" i="3"/>
  <c r="G131" i="3" s="1"/>
  <c r="F65" i="3"/>
  <c r="F131" i="3" s="1"/>
  <c r="E65" i="3"/>
  <c r="E131" i="3" s="1"/>
  <c r="D65" i="3"/>
  <c r="D131" i="3" s="1"/>
  <c r="Y68" i="5"/>
  <c r="X68" i="5"/>
  <c r="W68" i="5"/>
  <c r="V68" i="5"/>
  <c r="U68" i="5"/>
  <c r="T68" i="5"/>
  <c r="S68" i="5"/>
  <c r="R68" i="5"/>
  <c r="Q68" i="5"/>
  <c r="P68" i="5"/>
  <c r="O68" i="5"/>
  <c r="N68" i="5"/>
  <c r="M68" i="5"/>
  <c r="L68" i="5"/>
  <c r="K68" i="5"/>
  <c r="J68" i="5"/>
  <c r="I68" i="5"/>
  <c r="H68" i="5"/>
  <c r="G68" i="5"/>
  <c r="F68" i="5"/>
  <c r="E68" i="5"/>
  <c r="D68" i="5"/>
  <c r="Y67" i="5"/>
  <c r="X67" i="5"/>
  <c r="W67" i="5"/>
  <c r="V67" i="5"/>
  <c r="U67" i="5"/>
  <c r="T67" i="5"/>
  <c r="S67" i="5"/>
  <c r="R67" i="5"/>
  <c r="Q67" i="5"/>
  <c r="P67" i="5"/>
  <c r="O67" i="5"/>
  <c r="N67" i="5"/>
  <c r="M67" i="5"/>
  <c r="L67" i="5"/>
  <c r="K67" i="5"/>
  <c r="J67" i="5"/>
  <c r="I67" i="5"/>
  <c r="H67" i="5"/>
  <c r="G67" i="5"/>
  <c r="F67" i="5"/>
  <c r="E67" i="5"/>
  <c r="D67" i="5"/>
  <c r="Y65" i="5"/>
  <c r="Y131" i="5" s="1"/>
  <c r="X65" i="5"/>
  <c r="X131" i="5" s="1"/>
  <c r="W65" i="5"/>
  <c r="W131" i="5" s="1"/>
  <c r="V65" i="5"/>
  <c r="V131" i="5" s="1"/>
  <c r="U65" i="5"/>
  <c r="U131" i="5" s="1"/>
  <c r="T65" i="5"/>
  <c r="T131" i="5" s="1"/>
  <c r="S65" i="5"/>
  <c r="S131" i="5" s="1"/>
  <c r="R65" i="5"/>
  <c r="R131" i="5" s="1"/>
  <c r="Q65" i="5"/>
  <c r="Q131" i="5" s="1"/>
  <c r="P65" i="5"/>
  <c r="P131" i="5" s="1"/>
  <c r="O65" i="5"/>
  <c r="O131" i="5" s="1"/>
  <c r="N65" i="5"/>
  <c r="N131" i="5" s="1"/>
  <c r="M65" i="5"/>
  <c r="M131" i="5" s="1"/>
  <c r="L65" i="5"/>
  <c r="L131" i="5" s="1"/>
  <c r="K65" i="5"/>
  <c r="K131" i="5" s="1"/>
  <c r="J65" i="5"/>
  <c r="J131" i="5" s="1"/>
  <c r="I65" i="5"/>
  <c r="I131" i="5" s="1"/>
  <c r="H65" i="5"/>
  <c r="H131" i="5" s="1"/>
  <c r="G65" i="5"/>
  <c r="G131" i="5" s="1"/>
  <c r="F65" i="5"/>
  <c r="F131" i="5" s="1"/>
  <c r="E65" i="5"/>
  <c r="E131" i="5" s="1"/>
  <c r="D65" i="5"/>
  <c r="D131" i="5" s="1"/>
  <c r="O68" i="10" l="1"/>
  <c r="I65" i="10"/>
  <c r="I131" i="10" s="1"/>
  <c r="I131" i="3"/>
  <c r="Y65" i="10"/>
  <c r="Y131" i="10" s="1"/>
  <c r="Y131" i="3"/>
  <c r="O68" i="11"/>
  <c r="O67" i="10"/>
  <c r="V68" i="10"/>
  <c r="W68" i="10"/>
  <c r="X68" i="10"/>
  <c r="G67" i="11"/>
  <c r="S67" i="11"/>
  <c r="W67" i="11"/>
  <c r="M65" i="10"/>
  <c r="G67" i="10"/>
  <c r="M67" i="10"/>
  <c r="W67" i="10"/>
  <c r="G68" i="10"/>
  <c r="M68" i="10"/>
  <c r="Q65" i="10"/>
  <c r="Q131" i="10" s="1"/>
  <c r="E65" i="10"/>
  <c r="E131" i="10" s="1"/>
  <c r="U65" i="10"/>
  <c r="U131" i="10" s="1"/>
  <c r="C65" i="5"/>
  <c r="L65" i="12"/>
  <c r="L131" i="12" s="1"/>
  <c r="N65" i="12"/>
  <c r="N131" i="12" s="1"/>
  <c r="T65" i="12"/>
  <c r="T131" i="12" s="1"/>
  <c r="V65" i="12"/>
  <c r="V131" i="12" s="1"/>
  <c r="C67" i="5"/>
  <c r="B67" i="5" s="1"/>
  <c r="L67" i="12"/>
  <c r="N67" i="12"/>
  <c r="T67" i="12"/>
  <c r="V67" i="12"/>
  <c r="L68" i="12"/>
  <c r="L133" i="12" s="1"/>
  <c r="N68" i="12"/>
  <c r="T68" i="12"/>
  <c r="V68" i="12"/>
  <c r="G65" i="11"/>
  <c r="G131" i="11" s="1"/>
  <c r="M65" i="11"/>
  <c r="M131" i="11" s="1"/>
  <c r="O65" i="11"/>
  <c r="O131" i="11" s="1"/>
  <c r="S65" i="11"/>
  <c r="S131" i="11" s="1"/>
  <c r="W65" i="11"/>
  <c r="W131" i="11" s="1"/>
  <c r="F67" i="10"/>
  <c r="H67" i="10"/>
  <c r="F132" i="5"/>
  <c r="H132" i="5"/>
  <c r="J132" i="5"/>
  <c r="P132" i="5"/>
  <c r="R132" i="5"/>
  <c r="X132" i="5"/>
  <c r="D133" i="5"/>
  <c r="F133" i="5"/>
  <c r="H133" i="5"/>
  <c r="J133" i="5"/>
  <c r="P133" i="5"/>
  <c r="R133" i="5"/>
  <c r="X133" i="5"/>
  <c r="D132" i="5"/>
  <c r="L132" i="5"/>
  <c r="T132" i="5"/>
  <c r="N133" i="5"/>
  <c r="V133" i="5"/>
  <c r="N132" i="5"/>
  <c r="V132" i="5"/>
  <c r="L133" i="5"/>
  <c r="T133" i="5"/>
  <c r="G65" i="12"/>
  <c r="G131" i="12" s="1"/>
  <c r="M65" i="12"/>
  <c r="M131" i="12" s="1"/>
  <c r="O65" i="12"/>
  <c r="O131" i="12" s="1"/>
  <c r="S65" i="12"/>
  <c r="S131" i="12" s="1"/>
  <c r="W65" i="12"/>
  <c r="W131" i="12" s="1"/>
  <c r="E132" i="5"/>
  <c r="G67" i="12"/>
  <c r="G132" i="5"/>
  <c r="I132" i="5"/>
  <c r="K132" i="5"/>
  <c r="M67" i="12"/>
  <c r="M132" i="5"/>
  <c r="O67" i="12"/>
  <c r="O132" i="5"/>
  <c r="Q132" i="5"/>
  <c r="S67" i="12"/>
  <c r="S132" i="5"/>
  <c r="U132" i="5"/>
  <c r="W67" i="12"/>
  <c r="W132" i="5"/>
  <c r="Y132" i="5"/>
  <c r="E133" i="5"/>
  <c r="G68" i="12"/>
  <c r="G133" i="5"/>
  <c r="I133" i="5"/>
  <c r="K133" i="5"/>
  <c r="M68" i="12"/>
  <c r="M133" i="5"/>
  <c r="O68" i="12"/>
  <c r="O133" i="5"/>
  <c r="Q133" i="5"/>
  <c r="S68" i="12"/>
  <c r="S133" i="5"/>
  <c r="U133" i="5"/>
  <c r="W68" i="12"/>
  <c r="W133" i="5"/>
  <c r="Y133" i="5"/>
  <c r="C65" i="3"/>
  <c r="C131" i="3" s="1"/>
  <c r="F65" i="11"/>
  <c r="F131" i="11" s="1"/>
  <c r="L65" i="11"/>
  <c r="L131" i="11" s="1"/>
  <c r="N65" i="11"/>
  <c r="N131" i="11" s="1"/>
  <c r="T65" i="11"/>
  <c r="T131" i="11" s="1"/>
  <c r="V65" i="11"/>
  <c r="V131" i="11" s="1"/>
  <c r="C67" i="3"/>
  <c r="B67" i="3" s="1"/>
  <c r="D132" i="3"/>
  <c r="F132" i="3"/>
  <c r="H132" i="3"/>
  <c r="J132" i="3"/>
  <c r="L67" i="11"/>
  <c r="L132" i="3"/>
  <c r="N67" i="11"/>
  <c r="N132" i="3"/>
  <c r="P132" i="3"/>
  <c r="R132" i="3"/>
  <c r="T67" i="11"/>
  <c r="T132" i="3"/>
  <c r="V132" i="3"/>
  <c r="V67" i="11"/>
  <c r="X132" i="3"/>
  <c r="C68" i="3"/>
  <c r="D133" i="3"/>
  <c r="F133" i="3"/>
  <c r="H133" i="3"/>
  <c r="J133" i="3"/>
  <c r="L68" i="11"/>
  <c r="L133" i="3"/>
  <c r="N68" i="11"/>
  <c r="N133" i="3"/>
  <c r="P133" i="3"/>
  <c r="R133" i="3"/>
  <c r="T68" i="11"/>
  <c r="T133" i="3"/>
  <c r="V68" i="11"/>
  <c r="V133" i="3"/>
  <c r="X133" i="3"/>
  <c r="C65" i="4"/>
  <c r="L65" i="10"/>
  <c r="N65" i="10"/>
  <c r="N131" i="10" s="1"/>
  <c r="T65" i="10"/>
  <c r="T131" i="10" s="1"/>
  <c r="V65" i="10"/>
  <c r="C67" i="4"/>
  <c r="D132" i="4"/>
  <c r="F132" i="4"/>
  <c r="H132" i="4"/>
  <c r="J132" i="4"/>
  <c r="L67" i="10"/>
  <c r="L132" i="4"/>
  <c r="N67" i="10"/>
  <c r="N132" i="4"/>
  <c r="P67" i="10"/>
  <c r="P132" i="4"/>
  <c r="R132" i="4"/>
  <c r="T132" i="4"/>
  <c r="T67" i="10"/>
  <c r="V67" i="10"/>
  <c r="V132" i="4"/>
  <c r="X132" i="4"/>
  <c r="C68" i="4"/>
  <c r="B68" i="4" s="1"/>
  <c r="D133" i="4"/>
  <c r="D68" i="10"/>
  <c r="F133" i="4"/>
  <c r="H133" i="4"/>
  <c r="J68" i="10"/>
  <c r="J133" i="4"/>
  <c r="L68" i="10"/>
  <c r="L133" i="4"/>
  <c r="N68" i="10"/>
  <c r="N133" i="4"/>
  <c r="P133" i="4"/>
  <c r="R68" i="10"/>
  <c r="R133" i="4"/>
  <c r="T68" i="10"/>
  <c r="T133" i="4"/>
  <c r="V133" i="4"/>
  <c r="X133" i="4"/>
  <c r="F65" i="12"/>
  <c r="F131" i="12" s="1"/>
  <c r="E67" i="10"/>
  <c r="E132" i="3"/>
  <c r="G132" i="3"/>
  <c r="I67" i="10"/>
  <c r="I132" i="3"/>
  <c r="K67" i="10"/>
  <c r="K132" i="3"/>
  <c r="M67" i="11"/>
  <c r="M132" i="3"/>
  <c r="O67" i="11"/>
  <c r="O132" i="3"/>
  <c r="Q67" i="10"/>
  <c r="Q132" i="3"/>
  <c r="S132" i="3"/>
  <c r="U67" i="10"/>
  <c r="U132" i="3"/>
  <c r="W132" i="3"/>
  <c r="Y67" i="10"/>
  <c r="Y132" i="3"/>
  <c r="E68" i="10"/>
  <c r="E133" i="3"/>
  <c r="G68" i="11"/>
  <c r="G133" i="3"/>
  <c r="I68" i="10"/>
  <c r="I133" i="3"/>
  <c r="K68" i="10"/>
  <c r="K133" i="3"/>
  <c r="M68" i="11"/>
  <c r="M133" i="3"/>
  <c r="O133" i="3"/>
  <c r="Q68" i="10"/>
  <c r="Q133" i="3"/>
  <c r="S68" i="11"/>
  <c r="S133" i="3"/>
  <c r="U68" i="10"/>
  <c r="U133" i="3"/>
  <c r="W68" i="11"/>
  <c r="W133" i="3"/>
  <c r="Y68" i="10"/>
  <c r="Y133" i="3"/>
  <c r="G65" i="10"/>
  <c r="G131" i="10" s="1"/>
  <c r="O65" i="10"/>
  <c r="O131" i="10" s="1"/>
  <c r="S65" i="10"/>
  <c r="W65" i="10"/>
  <c r="W131" i="10" s="1"/>
  <c r="E132" i="4"/>
  <c r="G132" i="4"/>
  <c r="I132" i="4"/>
  <c r="K132" i="4"/>
  <c r="M132" i="4"/>
  <c r="O132" i="4"/>
  <c r="Q132" i="4"/>
  <c r="S67" i="10"/>
  <c r="S132" i="4"/>
  <c r="U132" i="4"/>
  <c r="W132" i="4"/>
  <c r="Y132" i="4"/>
  <c r="E133" i="4"/>
  <c r="G133" i="4"/>
  <c r="I133" i="4"/>
  <c r="K133" i="4"/>
  <c r="M133" i="4"/>
  <c r="O133" i="4"/>
  <c r="Q133" i="4"/>
  <c r="S68" i="10"/>
  <c r="S133" i="4"/>
  <c r="U133" i="4"/>
  <c r="W133" i="4"/>
  <c r="Y133" i="4"/>
  <c r="J67" i="10"/>
  <c r="R67" i="10"/>
  <c r="X67" i="10"/>
  <c r="F68" i="10"/>
  <c r="H68" i="10"/>
  <c r="P68" i="10"/>
  <c r="J65" i="11"/>
  <c r="J131" i="11" s="1"/>
  <c r="R65" i="11"/>
  <c r="R131" i="11" s="1"/>
  <c r="F67" i="12"/>
  <c r="H67" i="11"/>
  <c r="X67" i="11"/>
  <c r="D68" i="12"/>
  <c r="F68" i="12"/>
  <c r="H68" i="12"/>
  <c r="J68" i="12"/>
  <c r="P68" i="12"/>
  <c r="R68" i="12"/>
  <c r="X68" i="12"/>
  <c r="D67" i="10"/>
  <c r="K65" i="10"/>
  <c r="K131" i="10" s="1"/>
  <c r="F65" i="10"/>
  <c r="F131" i="10" s="1"/>
  <c r="H65" i="10"/>
  <c r="H131" i="10" s="1"/>
  <c r="J65" i="10"/>
  <c r="J131" i="10" s="1"/>
  <c r="P65" i="10"/>
  <c r="P131" i="10" s="1"/>
  <c r="R65" i="10"/>
  <c r="R131" i="10" s="1"/>
  <c r="X65" i="10"/>
  <c r="X131" i="10" s="1"/>
  <c r="D65" i="12"/>
  <c r="D131" i="12" s="1"/>
  <c r="H65" i="12"/>
  <c r="H131" i="12" s="1"/>
  <c r="P65" i="12"/>
  <c r="P131" i="12" s="1"/>
  <c r="X65" i="12"/>
  <c r="X131" i="12" s="1"/>
  <c r="D65" i="10"/>
  <c r="D131" i="10" s="1"/>
  <c r="H65" i="11"/>
  <c r="H131" i="11" s="1"/>
  <c r="X65" i="11"/>
  <c r="X131" i="11" s="1"/>
  <c r="F67" i="11"/>
  <c r="P67" i="11"/>
  <c r="J68" i="11"/>
  <c r="R68" i="11"/>
  <c r="F68" i="11"/>
  <c r="H68" i="11"/>
  <c r="P68" i="11"/>
  <c r="X68" i="11"/>
  <c r="D67" i="12"/>
  <c r="H67" i="12"/>
  <c r="J67" i="11"/>
  <c r="P67" i="12"/>
  <c r="R67" i="11"/>
  <c r="X67" i="12"/>
  <c r="C68" i="5"/>
  <c r="P65" i="11"/>
  <c r="P131" i="11" s="1"/>
  <c r="D68" i="11"/>
  <c r="J65" i="12"/>
  <c r="J131" i="12" s="1"/>
  <c r="R65" i="12"/>
  <c r="R131" i="12" s="1"/>
  <c r="J67" i="12"/>
  <c r="R67" i="12"/>
  <c r="E65" i="12"/>
  <c r="E131" i="12" s="1"/>
  <c r="E65" i="11"/>
  <c r="E131" i="11" s="1"/>
  <c r="I65" i="12"/>
  <c r="I131" i="12" s="1"/>
  <c r="I65" i="11"/>
  <c r="I131" i="11" s="1"/>
  <c r="K65" i="12"/>
  <c r="K131" i="12" s="1"/>
  <c r="K65" i="11"/>
  <c r="K131" i="11" s="1"/>
  <c r="Q65" i="12"/>
  <c r="Q131" i="12" s="1"/>
  <c r="Q65" i="11"/>
  <c r="Q131" i="11" s="1"/>
  <c r="U65" i="12"/>
  <c r="U131" i="12" s="1"/>
  <c r="U65" i="11"/>
  <c r="U131" i="11" s="1"/>
  <c r="Y65" i="12"/>
  <c r="Y131" i="12" s="1"/>
  <c r="Y65" i="11"/>
  <c r="Y131" i="11" s="1"/>
  <c r="E67" i="12"/>
  <c r="E67" i="11"/>
  <c r="I67" i="12"/>
  <c r="I67" i="11"/>
  <c r="K67" i="12"/>
  <c r="K67" i="11"/>
  <c r="Q67" i="12"/>
  <c r="Q67" i="11"/>
  <c r="U67" i="12"/>
  <c r="U67" i="11"/>
  <c r="Y67" i="12"/>
  <c r="Y67" i="11"/>
  <c r="E68" i="12"/>
  <c r="E68" i="11"/>
  <c r="I68" i="12"/>
  <c r="I68" i="11"/>
  <c r="K68" i="12"/>
  <c r="K68" i="11"/>
  <c r="Q68" i="12"/>
  <c r="Q68" i="11"/>
  <c r="U68" i="12"/>
  <c r="U68" i="11"/>
  <c r="Y68" i="12"/>
  <c r="Y68" i="11"/>
  <c r="D65" i="11"/>
  <c r="D131" i="11" s="1"/>
  <c r="D67" i="11"/>
  <c r="D63" i="4"/>
  <c r="D197" i="4" s="1"/>
  <c r="E63" i="4"/>
  <c r="E197" i="4" s="1"/>
  <c r="F63" i="4"/>
  <c r="F197" i="4" s="1"/>
  <c r="G63" i="4"/>
  <c r="G197" i="4" s="1"/>
  <c r="H63" i="4"/>
  <c r="H197" i="4" s="1"/>
  <c r="I63" i="4"/>
  <c r="I197" i="4" s="1"/>
  <c r="J63" i="4"/>
  <c r="J197" i="4" s="1"/>
  <c r="K63" i="4"/>
  <c r="K197" i="4" s="1"/>
  <c r="L63" i="4"/>
  <c r="L197" i="4" s="1"/>
  <c r="M63" i="4"/>
  <c r="M197" i="4" s="1"/>
  <c r="N63" i="4"/>
  <c r="N197" i="4" s="1"/>
  <c r="O63" i="4"/>
  <c r="O197" i="4" s="1"/>
  <c r="P63" i="4"/>
  <c r="P197" i="4" s="1"/>
  <c r="Q63" i="4"/>
  <c r="Q197" i="4" s="1"/>
  <c r="R63" i="4"/>
  <c r="R197" i="4" s="1"/>
  <c r="S63" i="4"/>
  <c r="S197" i="4" s="1"/>
  <c r="T63" i="4"/>
  <c r="T197" i="4" s="1"/>
  <c r="U63" i="4"/>
  <c r="U197" i="4" s="1"/>
  <c r="V63" i="4"/>
  <c r="V197" i="4" s="1"/>
  <c r="W63" i="4"/>
  <c r="W197" i="4" s="1"/>
  <c r="X63" i="4"/>
  <c r="X197" i="4" s="1"/>
  <c r="Y63" i="4"/>
  <c r="Y197" i="4" s="1"/>
  <c r="D63" i="3"/>
  <c r="D197" i="3" s="1"/>
  <c r="E63" i="3"/>
  <c r="E197" i="3" s="1"/>
  <c r="F63" i="3"/>
  <c r="F197" i="3" s="1"/>
  <c r="G63" i="3"/>
  <c r="G197" i="3" s="1"/>
  <c r="H63" i="3"/>
  <c r="H197" i="3" s="1"/>
  <c r="I63" i="3"/>
  <c r="I197" i="3" s="1"/>
  <c r="J63" i="3"/>
  <c r="J197" i="3" s="1"/>
  <c r="K63" i="3"/>
  <c r="K197" i="3" s="1"/>
  <c r="L63" i="3"/>
  <c r="L197" i="3" s="1"/>
  <c r="M63" i="3"/>
  <c r="M197" i="3" s="1"/>
  <c r="N63" i="3"/>
  <c r="N197" i="3" s="1"/>
  <c r="O63" i="3"/>
  <c r="O197" i="3" s="1"/>
  <c r="P63" i="3"/>
  <c r="P197" i="3" s="1"/>
  <c r="Q63" i="3"/>
  <c r="Q197" i="3" s="1"/>
  <c r="R63" i="3"/>
  <c r="R197" i="3" s="1"/>
  <c r="S63" i="3"/>
  <c r="S197" i="3" s="1"/>
  <c r="T63" i="3"/>
  <c r="T197" i="3" s="1"/>
  <c r="U63" i="3"/>
  <c r="U197" i="3" s="1"/>
  <c r="V63" i="3"/>
  <c r="V197" i="3" s="1"/>
  <c r="W63" i="3"/>
  <c r="W197" i="3" s="1"/>
  <c r="X63" i="3"/>
  <c r="X197" i="3" s="1"/>
  <c r="Y63" i="3"/>
  <c r="Y197" i="3" s="1"/>
  <c r="D63" i="5"/>
  <c r="D197" i="5" s="1"/>
  <c r="E63" i="5"/>
  <c r="E197" i="5" s="1"/>
  <c r="F63" i="5"/>
  <c r="F197" i="5" s="1"/>
  <c r="G63" i="5"/>
  <c r="G197" i="5" s="1"/>
  <c r="H63" i="5"/>
  <c r="H197" i="5" s="1"/>
  <c r="I63" i="5"/>
  <c r="I197" i="5" s="1"/>
  <c r="J63" i="5"/>
  <c r="J197" i="5" s="1"/>
  <c r="K63" i="5"/>
  <c r="K197" i="5" s="1"/>
  <c r="L63" i="5"/>
  <c r="L197" i="5" s="1"/>
  <c r="M63" i="5"/>
  <c r="M63" i="12" s="1"/>
  <c r="N63" i="5"/>
  <c r="N197" i="5" s="1"/>
  <c r="O63" i="5"/>
  <c r="O197" i="5" s="1"/>
  <c r="P63" i="5"/>
  <c r="P197" i="5" s="1"/>
  <c r="Q63" i="5"/>
  <c r="Q197" i="5" s="1"/>
  <c r="R63" i="5"/>
  <c r="R197" i="5" s="1"/>
  <c r="S63" i="5"/>
  <c r="S63" i="12" s="1"/>
  <c r="T63" i="5"/>
  <c r="T197" i="5" s="1"/>
  <c r="U63" i="5"/>
  <c r="U197" i="5" s="1"/>
  <c r="V63" i="5"/>
  <c r="V197" i="5" s="1"/>
  <c r="W63" i="5"/>
  <c r="W197" i="5" s="1"/>
  <c r="X63" i="5"/>
  <c r="X197" i="5" s="1"/>
  <c r="Y63" i="5"/>
  <c r="Y197" i="5" s="1"/>
  <c r="O133" i="10" l="1"/>
  <c r="W133" i="10"/>
  <c r="C65" i="10"/>
  <c r="C131" i="10" s="1"/>
  <c r="C131" i="4"/>
  <c r="G133" i="10"/>
  <c r="B65" i="5"/>
  <c r="B131" i="5" s="1"/>
  <c r="C131" i="5"/>
  <c r="G132" i="11"/>
  <c r="C68" i="10"/>
  <c r="T132" i="12"/>
  <c r="T133" i="12"/>
  <c r="L132" i="12"/>
  <c r="Y133" i="11"/>
  <c r="U133" i="11"/>
  <c r="Q133" i="11"/>
  <c r="K133" i="11"/>
  <c r="I133" i="11"/>
  <c r="E133" i="11"/>
  <c r="Y132" i="11"/>
  <c r="U132" i="11"/>
  <c r="Q132" i="11"/>
  <c r="K132" i="11"/>
  <c r="I132" i="11"/>
  <c r="E132" i="11"/>
  <c r="X132" i="12"/>
  <c r="P132" i="12"/>
  <c r="C132" i="5"/>
  <c r="P133" i="11"/>
  <c r="F133" i="11"/>
  <c r="H133" i="10"/>
  <c r="W132" i="10"/>
  <c r="O132" i="10"/>
  <c r="W133" i="11"/>
  <c r="U133" i="10"/>
  <c r="S133" i="11"/>
  <c r="C132" i="4"/>
  <c r="T133" i="11"/>
  <c r="N133" i="11"/>
  <c r="L133" i="11"/>
  <c r="T132" i="11"/>
  <c r="N132" i="11"/>
  <c r="L132" i="11"/>
  <c r="S133" i="12"/>
  <c r="S132" i="12"/>
  <c r="S197" i="12"/>
  <c r="S197" i="5"/>
  <c r="C65" i="11"/>
  <c r="C131" i="11" s="1"/>
  <c r="Y133" i="12"/>
  <c r="U133" i="12"/>
  <c r="Q133" i="12"/>
  <c r="K133" i="12"/>
  <c r="I133" i="12"/>
  <c r="E133" i="12"/>
  <c r="Y132" i="12"/>
  <c r="U132" i="12"/>
  <c r="Q132" i="12"/>
  <c r="K132" i="12"/>
  <c r="I132" i="12"/>
  <c r="E132" i="12"/>
  <c r="R132" i="11"/>
  <c r="D132" i="12"/>
  <c r="X133" i="11"/>
  <c r="F133" i="12"/>
  <c r="P133" i="10"/>
  <c r="F133" i="10"/>
  <c r="M133" i="11"/>
  <c r="K133" i="10"/>
  <c r="I133" i="10"/>
  <c r="G133" i="11"/>
  <c r="Q132" i="10"/>
  <c r="O132" i="11"/>
  <c r="M132" i="11"/>
  <c r="V133" i="12"/>
  <c r="N133" i="12"/>
  <c r="V132" i="12"/>
  <c r="N132" i="12"/>
  <c r="T133" i="10"/>
  <c r="T132" i="10"/>
  <c r="N132" i="10"/>
  <c r="C133" i="3"/>
  <c r="C132" i="3"/>
  <c r="W133" i="12"/>
  <c r="O133" i="12"/>
  <c r="M133" i="12"/>
  <c r="G133" i="12"/>
  <c r="W132" i="12"/>
  <c r="O132" i="12"/>
  <c r="M132" i="12"/>
  <c r="M197" i="12"/>
  <c r="G132" i="12"/>
  <c r="M197" i="5"/>
  <c r="J132" i="11"/>
  <c r="H133" i="11"/>
  <c r="C67" i="12"/>
  <c r="V132" i="11"/>
  <c r="C67" i="11"/>
  <c r="D132" i="11"/>
  <c r="R132" i="12"/>
  <c r="Y133" i="10"/>
  <c r="Q133" i="10"/>
  <c r="N133" i="10"/>
  <c r="X133" i="12"/>
  <c r="P133" i="12"/>
  <c r="H133" i="12"/>
  <c r="O133" i="11"/>
  <c r="D133" i="11"/>
  <c r="E132" i="10"/>
  <c r="J133" i="10"/>
  <c r="C68" i="12"/>
  <c r="C133" i="5"/>
  <c r="J133" i="11"/>
  <c r="D133" i="12"/>
  <c r="H132" i="11"/>
  <c r="R132" i="10"/>
  <c r="U132" i="10"/>
  <c r="G132" i="10"/>
  <c r="W132" i="11"/>
  <c r="F132" i="10"/>
  <c r="B68" i="3"/>
  <c r="J132" i="12"/>
  <c r="C67" i="10"/>
  <c r="H132" i="12"/>
  <c r="R133" i="11"/>
  <c r="P132" i="11"/>
  <c r="F132" i="11"/>
  <c r="B67" i="4"/>
  <c r="B65" i="4"/>
  <c r="B131" i="4" s="1"/>
  <c r="D132" i="10"/>
  <c r="R133" i="12"/>
  <c r="J133" i="12"/>
  <c r="X132" i="11"/>
  <c r="F132" i="12"/>
  <c r="X132" i="10"/>
  <c r="J132" i="10"/>
  <c r="E133" i="10"/>
  <c r="Y132" i="10"/>
  <c r="K132" i="10"/>
  <c r="I132" i="10"/>
  <c r="R133" i="10"/>
  <c r="D133" i="10"/>
  <c r="C133" i="4"/>
  <c r="P132" i="10"/>
  <c r="V133" i="11"/>
  <c r="B65" i="3"/>
  <c r="B131" i="3" s="1"/>
  <c r="S132" i="11"/>
  <c r="H132" i="10"/>
  <c r="C65" i="12"/>
  <c r="C131" i="12" s="1"/>
  <c r="B68" i="5"/>
  <c r="B68" i="12" s="1"/>
  <c r="C68" i="11"/>
  <c r="B67" i="12"/>
  <c r="B67" i="11"/>
  <c r="L63" i="11"/>
  <c r="L197" i="11" s="1"/>
  <c r="M63" i="11"/>
  <c r="M197" i="11" s="1"/>
  <c r="S63" i="11"/>
  <c r="S197" i="11" s="1"/>
  <c r="S63" i="10"/>
  <c r="M63" i="10"/>
  <c r="V63" i="11"/>
  <c r="V197" i="11" s="1"/>
  <c r="V63" i="10"/>
  <c r="L63" i="10"/>
  <c r="C63" i="3"/>
  <c r="B63" i="3" s="1"/>
  <c r="B197" i="3" s="1"/>
  <c r="C63" i="4"/>
  <c r="C197" i="4" s="1"/>
  <c r="C63" i="5"/>
  <c r="C197" i="5" s="1"/>
  <c r="R63" i="10"/>
  <c r="R197" i="10" s="1"/>
  <c r="J63" i="10"/>
  <c r="J197" i="10" s="1"/>
  <c r="Y63" i="12"/>
  <c r="Y197" i="12" s="1"/>
  <c r="W63" i="12"/>
  <c r="W197" i="12" s="1"/>
  <c r="U63" i="12"/>
  <c r="U197" i="12" s="1"/>
  <c r="Q63" i="12"/>
  <c r="Q197" i="12" s="1"/>
  <c r="O63" i="12"/>
  <c r="O197" i="12" s="1"/>
  <c r="K63" i="12"/>
  <c r="K197" i="12" s="1"/>
  <c r="I63" i="12"/>
  <c r="I197" i="12" s="1"/>
  <c r="G63" i="12"/>
  <c r="G197" i="12" s="1"/>
  <c r="E63" i="12"/>
  <c r="E197" i="12" s="1"/>
  <c r="N63" i="10"/>
  <c r="N197" i="10" s="1"/>
  <c r="F63" i="10"/>
  <c r="F197" i="10" s="1"/>
  <c r="X63" i="10"/>
  <c r="X197" i="10" s="1"/>
  <c r="T63" i="10"/>
  <c r="T197" i="10" s="1"/>
  <c r="P63" i="10"/>
  <c r="P197" i="10" s="1"/>
  <c r="H63" i="10"/>
  <c r="H197" i="10" s="1"/>
  <c r="D63" i="10"/>
  <c r="D197" i="10" s="1"/>
  <c r="Y63" i="10"/>
  <c r="Y197" i="10" s="1"/>
  <c r="W63" i="10"/>
  <c r="W197" i="10" s="1"/>
  <c r="U63" i="10"/>
  <c r="U197" i="10" s="1"/>
  <c r="Q63" i="10"/>
  <c r="Q197" i="10" s="1"/>
  <c r="O63" i="10"/>
  <c r="O197" i="10" s="1"/>
  <c r="K63" i="10"/>
  <c r="K197" i="10" s="1"/>
  <c r="I63" i="10"/>
  <c r="I197" i="10" s="1"/>
  <c r="G63" i="10"/>
  <c r="G197" i="10" s="1"/>
  <c r="E63" i="10"/>
  <c r="E197" i="10" s="1"/>
  <c r="X63" i="12"/>
  <c r="X197" i="12" s="1"/>
  <c r="T63" i="12"/>
  <c r="T197" i="12" s="1"/>
  <c r="P63" i="12"/>
  <c r="P197" i="12" s="1"/>
  <c r="L63" i="12"/>
  <c r="L197" i="12" s="1"/>
  <c r="H63" i="12"/>
  <c r="H197" i="12" s="1"/>
  <c r="D63" i="12"/>
  <c r="D197" i="12" s="1"/>
  <c r="V63" i="12"/>
  <c r="V197" i="12" s="1"/>
  <c r="R63" i="12"/>
  <c r="R197" i="12" s="1"/>
  <c r="N63" i="12"/>
  <c r="N197" i="12" s="1"/>
  <c r="J63" i="12"/>
  <c r="J197" i="12" s="1"/>
  <c r="F63" i="12"/>
  <c r="F197" i="12" s="1"/>
  <c r="Y63" i="11"/>
  <c r="Y197" i="11" s="1"/>
  <c r="W63" i="11"/>
  <c r="W197" i="11" s="1"/>
  <c r="U63" i="11"/>
  <c r="U197" i="11" s="1"/>
  <c r="Q63" i="11"/>
  <c r="Q197" i="11" s="1"/>
  <c r="O63" i="11"/>
  <c r="O197" i="11" s="1"/>
  <c r="K63" i="11"/>
  <c r="K197" i="11" s="1"/>
  <c r="I63" i="11"/>
  <c r="I197" i="11" s="1"/>
  <c r="G63" i="11"/>
  <c r="G197" i="11" s="1"/>
  <c r="E63" i="11"/>
  <c r="E197" i="11" s="1"/>
  <c r="X63" i="11"/>
  <c r="X197" i="11" s="1"/>
  <c r="T63" i="11"/>
  <c r="T197" i="11" s="1"/>
  <c r="R63" i="11"/>
  <c r="R197" i="11" s="1"/>
  <c r="P63" i="11"/>
  <c r="P197" i="11" s="1"/>
  <c r="N63" i="11"/>
  <c r="N197" i="11" s="1"/>
  <c r="J63" i="11"/>
  <c r="J197" i="11" s="1"/>
  <c r="H63" i="11"/>
  <c r="H197" i="11" s="1"/>
  <c r="F63" i="11"/>
  <c r="F197" i="11" s="1"/>
  <c r="D63" i="11"/>
  <c r="D197" i="11" s="1"/>
  <c r="Y64" i="3"/>
  <c r="X64" i="3"/>
  <c r="W64" i="3"/>
  <c r="V64" i="3"/>
  <c r="U64" i="3"/>
  <c r="T64" i="3"/>
  <c r="S64" i="3"/>
  <c r="R64" i="3"/>
  <c r="Q64" i="3"/>
  <c r="P64" i="3"/>
  <c r="O64" i="3"/>
  <c r="N64" i="3"/>
  <c r="M64" i="3"/>
  <c r="L64" i="3"/>
  <c r="K64" i="3"/>
  <c r="J64" i="3"/>
  <c r="I64" i="3"/>
  <c r="H64" i="3"/>
  <c r="G64" i="3"/>
  <c r="F64" i="3"/>
  <c r="E64" i="3"/>
  <c r="D64" i="3"/>
  <c r="Y62" i="3"/>
  <c r="Y196" i="3" s="1"/>
  <c r="X62" i="3"/>
  <c r="X196" i="3" s="1"/>
  <c r="W62" i="3"/>
  <c r="W196" i="3" s="1"/>
  <c r="V62" i="3"/>
  <c r="V196" i="3" s="1"/>
  <c r="U62" i="3"/>
  <c r="U196" i="3" s="1"/>
  <c r="T62" i="3"/>
  <c r="T196" i="3" s="1"/>
  <c r="S62" i="3"/>
  <c r="S196" i="3" s="1"/>
  <c r="R62" i="3"/>
  <c r="R196" i="3" s="1"/>
  <c r="Q62" i="3"/>
  <c r="Q196" i="3" s="1"/>
  <c r="P62" i="3"/>
  <c r="P196" i="3" s="1"/>
  <c r="O62" i="3"/>
  <c r="O196" i="3" s="1"/>
  <c r="N62" i="3"/>
  <c r="N196" i="3" s="1"/>
  <c r="M62" i="3"/>
  <c r="M196" i="3" s="1"/>
  <c r="L62" i="3"/>
  <c r="L196" i="3" s="1"/>
  <c r="K62" i="3"/>
  <c r="K196" i="3" s="1"/>
  <c r="J62" i="3"/>
  <c r="J196" i="3" s="1"/>
  <c r="I62" i="3"/>
  <c r="I196" i="3" s="1"/>
  <c r="H62" i="3"/>
  <c r="H196" i="3" s="1"/>
  <c r="G62" i="3"/>
  <c r="G196" i="3" s="1"/>
  <c r="F62" i="3"/>
  <c r="F196" i="3" s="1"/>
  <c r="E62" i="3"/>
  <c r="E196" i="3" s="1"/>
  <c r="D62" i="3"/>
  <c r="D196" i="3" s="1"/>
  <c r="Y61" i="3"/>
  <c r="Y195" i="3" s="1"/>
  <c r="X61" i="3"/>
  <c r="X195" i="3" s="1"/>
  <c r="W61" i="3"/>
  <c r="W195" i="3" s="1"/>
  <c r="V61" i="3"/>
  <c r="V195" i="3" s="1"/>
  <c r="U61" i="3"/>
  <c r="U195" i="3" s="1"/>
  <c r="T61" i="3"/>
  <c r="T195" i="3" s="1"/>
  <c r="S61" i="3"/>
  <c r="S195" i="3" s="1"/>
  <c r="R61" i="3"/>
  <c r="R195" i="3" s="1"/>
  <c r="Q61" i="3"/>
  <c r="Q195" i="3" s="1"/>
  <c r="P61" i="3"/>
  <c r="P195" i="3" s="1"/>
  <c r="O61" i="3"/>
  <c r="O195" i="3" s="1"/>
  <c r="N61" i="3"/>
  <c r="N195" i="3" s="1"/>
  <c r="M61" i="3"/>
  <c r="M195" i="3" s="1"/>
  <c r="L61" i="3"/>
  <c r="L195" i="3" s="1"/>
  <c r="K61" i="3"/>
  <c r="K195" i="3" s="1"/>
  <c r="J61" i="3"/>
  <c r="J195" i="3" s="1"/>
  <c r="I61" i="3"/>
  <c r="I195" i="3" s="1"/>
  <c r="H61" i="3"/>
  <c r="H195" i="3" s="1"/>
  <c r="G61" i="3"/>
  <c r="G195" i="3" s="1"/>
  <c r="F61" i="3"/>
  <c r="F195" i="3" s="1"/>
  <c r="E61" i="3"/>
  <c r="E195" i="3" s="1"/>
  <c r="D61" i="3"/>
  <c r="D195" i="3" s="1"/>
  <c r="Y64" i="4"/>
  <c r="X64" i="4"/>
  <c r="W64" i="4"/>
  <c r="W198" i="4" s="1"/>
  <c r="V64" i="4"/>
  <c r="V198" i="4" s="1"/>
  <c r="U64" i="4"/>
  <c r="T64" i="4"/>
  <c r="T198" i="4" s="1"/>
  <c r="S64" i="4"/>
  <c r="S198" i="4" s="1"/>
  <c r="R64" i="4"/>
  <c r="Q64" i="4"/>
  <c r="P64" i="4"/>
  <c r="O64" i="4"/>
  <c r="N64" i="4"/>
  <c r="M64" i="4"/>
  <c r="M198" i="4" s="1"/>
  <c r="L64" i="4"/>
  <c r="K64" i="4"/>
  <c r="J64" i="4"/>
  <c r="I64" i="4"/>
  <c r="H64" i="4"/>
  <c r="G64" i="4"/>
  <c r="F64" i="4"/>
  <c r="E64" i="4"/>
  <c r="D64" i="4"/>
  <c r="Y62" i="4"/>
  <c r="Y196" i="4" s="1"/>
  <c r="X62" i="4"/>
  <c r="X196" i="4" s="1"/>
  <c r="W62" i="4"/>
  <c r="W196" i="4" s="1"/>
  <c r="V62" i="4"/>
  <c r="V196" i="4" s="1"/>
  <c r="U62" i="4"/>
  <c r="U196" i="4" s="1"/>
  <c r="T62" i="4"/>
  <c r="T196" i="4" s="1"/>
  <c r="S62" i="4"/>
  <c r="S196" i="4" s="1"/>
  <c r="R62" i="4"/>
  <c r="R196" i="4" s="1"/>
  <c r="Q62" i="4"/>
  <c r="Q196" i="4" s="1"/>
  <c r="P62" i="4"/>
  <c r="P196" i="4" s="1"/>
  <c r="O62" i="4"/>
  <c r="O196" i="4" s="1"/>
  <c r="N62" i="4"/>
  <c r="N196" i="4" s="1"/>
  <c r="M62" i="4"/>
  <c r="M196" i="4" s="1"/>
  <c r="L62" i="4"/>
  <c r="L196" i="4" s="1"/>
  <c r="K62" i="4"/>
  <c r="K196" i="4" s="1"/>
  <c r="J62" i="4"/>
  <c r="J196" i="4" s="1"/>
  <c r="I62" i="4"/>
  <c r="I196" i="4" s="1"/>
  <c r="H62" i="4"/>
  <c r="H196" i="4" s="1"/>
  <c r="G62" i="4"/>
  <c r="G196" i="4" s="1"/>
  <c r="F62" i="4"/>
  <c r="F196" i="4" s="1"/>
  <c r="E62" i="4"/>
  <c r="E196" i="4" s="1"/>
  <c r="D62" i="4"/>
  <c r="D196" i="4" s="1"/>
  <c r="Y61" i="4"/>
  <c r="Y195" i="4" s="1"/>
  <c r="X61" i="4"/>
  <c r="X195" i="4" s="1"/>
  <c r="W61" i="4"/>
  <c r="W195" i="4" s="1"/>
  <c r="V61" i="4"/>
  <c r="U61" i="4"/>
  <c r="U195" i="4" s="1"/>
  <c r="T61" i="4"/>
  <c r="T195" i="4" s="1"/>
  <c r="S61" i="4"/>
  <c r="R61" i="4"/>
  <c r="R195" i="4" s="1"/>
  <c r="Q61" i="4"/>
  <c r="Q195" i="4" s="1"/>
  <c r="P61" i="4"/>
  <c r="P195" i="4" s="1"/>
  <c r="O61" i="4"/>
  <c r="O195" i="4" s="1"/>
  <c r="N61" i="4"/>
  <c r="N195" i="4" s="1"/>
  <c r="M61" i="4"/>
  <c r="L61" i="4"/>
  <c r="K61" i="4"/>
  <c r="K195" i="4" s="1"/>
  <c r="J61" i="4"/>
  <c r="J195" i="4" s="1"/>
  <c r="I61" i="4"/>
  <c r="I195" i="4" s="1"/>
  <c r="H61" i="4"/>
  <c r="H195" i="4" s="1"/>
  <c r="G61" i="4"/>
  <c r="G195" i="4" s="1"/>
  <c r="F61" i="4"/>
  <c r="F195" i="4" s="1"/>
  <c r="E61" i="4"/>
  <c r="E195" i="4" s="1"/>
  <c r="D61" i="4"/>
  <c r="D195" i="4" s="1"/>
  <c r="Y64" i="5"/>
  <c r="X64" i="5"/>
  <c r="W64" i="5"/>
  <c r="W198" i="5" s="1"/>
  <c r="V64" i="5"/>
  <c r="V198" i="5" s="1"/>
  <c r="U64" i="5"/>
  <c r="T64" i="5"/>
  <c r="T198" i="5" s="1"/>
  <c r="S64" i="5"/>
  <c r="S198" i="5" s="1"/>
  <c r="R64" i="5"/>
  <c r="Q64" i="5"/>
  <c r="P64" i="5"/>
  <c r="O64" i="5"/>
  <c r="N64" i="5"/>
  <c r="M64" i="5"/>
  <c r="M198" i="5" s="1"/>
  <c r="L64" i="5"/>
  <c r="K64" i="5"/>
  <c r="J64" i="5"/>
  <c r="I64" i="5"/>
  <c r="H64" i="5"/>
  <c r="G64" i="5"/>
  <c r="F64" i="5"/>
  <c r="E64" i="5"/>
  <c r="D64" i="5"/>
  <c r="Y62" i="5"/>
  <c r="Y196" i="5" s="1"/>
  <c r="X62" i="5"/>
  <c r="X196" i="5" s="1"/>
  <c r="W62" i="5"/>
  <c r="W196" i="5" s="1"/>
  <c r="V62" i="5"/>
  <c r="V196" i="5" s="1"/>
  <c r="U62" i="5"/>
  <c r="U196" i="5" s="1"/>
  <c r="T62" i="5"/>
  <c r="T196" i="5" s="1"/>
  <c r="S62" i="5"/>
  <c r="S196" i="5" s="1"/>
  <c r="R62" i="5"/>
  <c r="R196" i="5" s="1"/>
  <c r="Q62" i="5"/>
  <c r="Q196" i="5" s="1"/>
  <c r="P62" i="5"/>
  <c r="P196" i="5" s="1"/>
  <c r="O62" i="5"/>
  <c r="O196" i="5" s="1"/>
  <c r="N62" i="5"/>
  <c r="N196" i="5" s="1"/>
  <c r="M62" i="5"/>
  <c r="M196" i="5" s="1"/>
  <c r="L62" i="5"/>
  <c r="L196" i="5" s="1"/>
  <c r="K62" i="5"/>
  <c r="K196" i="5" s="1"/>
  <c r="J62" i="5"/>
  <c r="J196" i="5" s="1"/>
  <c r="I62" i="5"/>
  <c r="I196" i="5" s="1"/>
  <c r="H62" i="5"/>
  <c r="H196" i="5" s="1"/>
  <c r="G62" i="5"/>
  <c r="G196" i="5" s="1"/>
  <c r="F62" i="5"/>
  <c r="F196" i="5" s="1"/>
  <c r="E62" i="5"/>
  <c r="E196" i="5" s="1"/>
  <c r="D62" i="5"/>
  <c r="D196" i="5" s="1"/>
  <c r="Y61" i="5"/>
  <c r="Y195" i="5" s="1"/>
  <c r="X61" i="5"/>
  <c r="X195" i="5" s="1"/>
  <c r="W61" i="5"/>
  <c r="W195" i="5" s="1"/>
  <c r="V61" i="5"/>
  <c r="U61" i="5"/>
  <c r="U195" i="5" s="1"/>
  <c r="T61" i="5"/>
  <c r="T195" i="5" s="1"/>
  <c r="S61" i="5"/>
  <c r="R61" i="5"/>
  <c r="R195" i="5" s="1"/>
  <c r="Q61" i="5"/>
  <c r="Q195" i="5" s="1"/>
  <c r="P61" i="5"/>
  <c r="P195" i="5" s="1"/>
  <c r="O61" i="5"/>
  <c r="O195" i="5" s="1"/>
  <c r="N61" i="5"/>
  <c r="N195" i="5" s="1"/>
  <c r="M61" i="5"/>
  <c r="L61" i="5"/>
  <c r="K61" i="5"/>
  <c r="K195" i="5" s="1"/>
  <c r="J61" i="5"/>
  <c r="J195" i="5" s="1"/>
  <c r="I61" i="5"/>
  <c r="I195" i="5" s="1"/>
  <c r="H61" i="5"/>
  <c r="H195" i="5" s="1"/>
  <c r="G61" i="5"/>
  <c r="G195" i="5" s="1"/>
  <c r="F61" i="5"/>
  <c r="F195" i="5" s="1"/>
  <c r="E61" i="5"/>
  <c r="E195" i="5" s="1"/>
  <c r="D61" i="5"/>
  <c r="D195" i="5" s="1"/>
  <c r="H59" i="3"/>
  <c r="H193" i="3" s="1"/>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193" i="4" s="1"/>
  <c r="F60" i="4"/>
  <c r="Y60" i="3"/>
  <c r="X60" i="3"/>
  <c r="W60" i="3"/>
  <c r="V60" i="3"/>
  <c r="U60" i="3"/>
  <c r="T60" i="3"/>
  <c r="S60" i="3"/>
  <c r="R60" i="3"/>
  <c r="Q60" i="3"/>
  <c r="P60" i="3"/>
  <c r="O60" i="3"/>
  <c r="N60" i="3"/>
  <c r="M60" i="3"/>
  <c r="L60" i="3"/>
  <c r="K60" i="3"/>
  <c r="J60" i="3"/>
  <c r="I60" i="3"/>
  <c r="H60" i="3"/>
  <c r="G60" i="3"/>
  <c r="F60" i="3"/>
  <c r="E60" i="3"/>
  <c r="D60" i="3"/>
  <c r="Y59" i="3"/>
  <c r="Y193" i="3" s="1"/>
  <c r="X59" i="3"/>
  <c r="X193" i="3" s="1"/>
  <c r="W59" i="3"/>
  <c r="W193" i="3" s="1"/>
  <c r="V59" i="3"/>
  <c r="V193" i="3" s="1"/>
  <c r="U59" i="3"/>
  <c r="U193" i="3" s="1"/>
  <c r="T59" i="3"/>
  <c r="T193" i="3" s="1"/>
  <c r="S59" i="3"/>
  <c r="S193" i="3" s="1"/>
  <c r="R59" i="3"/>
  <c r="R193" i="3" s="1"/>
  <c r="Q59" i="3"/>
  <c r="Q193" i="3" s="1"/>
  <c r="P59" i="3"/>
  <c r="P193" i="3" s="1"/>
  <c r="O59" i="3"/>
  <c r="O193" i="3" s="1"/>
  <c r="N59" i="3"/>
  <c r="N193" i="3" s="1"/>
  <c r="M59" i="3"/>
  <c r="M193" i="3" s="1"/>
  <c r="L59" i="3"/>
  <c r="L193" i="3" s="1"/>
  <c r="K59" i="3"/>
  <c r="K193" i="3" s="1"/>
  <c r="J59" i="3"/>
  <c r="J193" i="3" s="1"/>
  <c r="I59" i="3"/>
  <c r="I193" i="3" s="1"/>
  <c r="G59" i="3"/>
  <c r="G193" i="3" s="1"/>
  <c r="F59" i="3"/>
  <c r="F193" i="3" s="1"/>
  <c r="E59" i="3"/>
  <c r="E193" i="3" s="1"/>
  <c r="D59" i="3"/>
  <c r="Y58" i="3"/>
  <c r="X58" i="3"/>
  <c r="W58" i="3"/>
  <c r="V58" i="3"/>
  <c r="U58" i="3"/>
  <c r="T58" i="3"/>
  <c r="S58" i="3"/>
  <c r="R58" i="3"/>
  <c r="Q58" i="3"/>
  <c r="P58" i="3"/>
  <c r="O58" i="3"/>
  <c r="N58" i="3"/>
  <c r="M58" i="3"/>
  <c r="L58" i="3"/>
  <c r="K58" i="3"/>
  <c r="J58" i="3"/>
  <c r="I58" i="3"/>
  <c r="H58" i="3"/>
  <c r="G58" i="3"/>
  <c r="F58" i="3"/>
  <c r="E58" i="3"/>
  <c r="D58" i="3"/>
  <c r="Y57" i="3"/>
  <c r="X57" i="3"/>
  <c r="W57" i="3"/>
  <c r="V57" i="3"/>
  <c r="U57" i="3"/>
  <c r="T57" i="3"/>
  <c r="S57" i="3"/>
  <c r="R57" i="3"/>
  <c r="Q57" i="3"/>
  <c r="P57" i="3"/>
  <c r="O57" i="3"/>
  <c r="N57" i="3"/>
  <c r="M57" i="3"/>
  <c r="L57" i="3"/>
  <c r="K57" i="3"/>
  <c r="J57" i="3"/>
  <c r="I57" i="3"/>
  <c r="H57" i="3"/>
  <c r="G57" i="3"/>
  <c r="F57" i="3"/>
  <c r="E57" i="3"/>
  <c r="D57" i="3"/>
  <c r="Y60" i="4"/>
  <c r="X60" i="4"/>
  <c r="W60" i="4"/>
  <c r="V60" i="4"/>
  <c r="U60" i="4"/>
  <c r="T60" i="4"/>
  <c r="S60" i="4"/>
  <c r="R60" i="4"/>
  <c r="Q60" i="4"/>
  <c r="P60" i="4"/>
  <c r="O60" i="4"/>
  <c r="N60" i="4"/>
  <c r="M60" i="4"/>
  <c r="L60" i="4"/>
  <c r="K60" i="4"/>
  <c r="J60" i="4"/>
  <c r="I60" i="4"/>
  <c r="H60" i="4"/>
  <c r="G60" i="4"/>
  <c r="E60" i="4"/>
  <c r="D60" i="4"/>
  <c r="C60" i="4" s="1"/>
  <c r="Y59" i="4"/>
  <c r="X59" i="4"/>
  <c r="X193" i="4" s="1"/>
  <c r="W59" i="4"/>
  <c r="V59" i="4"/>
  <c r="U59" i="4"/>
  <c r="T59" i="4"/>
  <c r="T193" i="4" s="1"/>
  <c r="S59" i="4"/>
  <c r="R59" i="4"/>
  <c r="R193" i="4" s="1"/>
  <c r="Q59" i="4"/>
  <c r="P59" i="4"/>
  <c r="P193" i="4" s="1"/>
  <c r="O59" i="4"/>
  <c r="N59" i="4"/>
  <c r="N193" i="4" s="1"/>
  <c r="M59" i="4"/>
  <c r="L59" i="4"/>
  <c r="K59" i="4"/>
  <c r="J59" i="4"/>
  <c r="J193" i="4" s="1"/>
  <c r="I59" i="4"/>
  <c r="H59" i="4"/>
  <c r="H193" i="4" s="1"/>
  <c r="G59" i="4"/>
  <c r="G193" i="4" s="1"/>
  <c r="E59" i="4"/>
  <c r="E193" i="4" s="1"/>
  <c r="D59" i="4"/>
  <c r="Y58" i="4"/>
  <c r="X58" i="4"/>
  <c r="W58" i="4"/>
  <c r="V58" i="4"/>
  <c r="U58" i="4"/>
  <c r="T58" i="4"/>
  <c r="S58" i="4"/>
  <c r="R58" i="4"/>
  <c r="Q58" i="4"/>
  <c r="P58" i="4"/>
  <c r="O58" i="4"/>
  <c r="N58" i="4"/>
  <c r="M58" i="4"/>
  <c r="L58" i="4"/>
  <c r="K58" i="4"/>
  <c r="J58" i="4"/>
  <c r="I58" i="4"/>
  <c r="H58" i="4"/>
  <c r="G58" i="4"/>
  <c r="E58" i="4"/>
  <c r="D58" i="4"/>
  <c r="C58" i="4" s="1"/>
  <c r="Y57" i="4"/>
  <c r="X57" i="4"/>
  <c r="W57" i="4"/>
  <c r="V57" i="4"/>
  <c r="U57" i="4"/>
  <c r="T57" i="4"/>
  <c r="S57" i="4"/>
  <c r="R57" i="4"/>
  <c r="Q57" i="4"/>
  <c r="P57" i="4"/>
  <c r="O57" i="4"/>
  <c r="N57" i="4"/>
  <c r="M57" i="4"/>
  <c r="L57" i="4"/>
  <c r="K57" i="4"/>
  <c r="J57" i="4"/>
  <c r="I57" i="4"/>
  <c r="H57" i="4"/>
  <c r="G57" i="4"/>
  <c r="E57" i="4"/>
  <c r="D57" i="4"/>
  <c r="Y60" i="5"/>
  <c r="X60" i="5"/>
  <c r="W60" i="5"/>
  <c r="V60" i="5"/>
  <c r="U60" i="5"/>
  <c r="T60" i="5"/>
  <c r="S60" i="5"/>
  <c r="R60" i="5"/>
  <c r="Q60" i="5"/>
  <c r="P60" i="5"/>
  <c r="O60" i="5"/>
  <c r="N60" i="5"/>
  <c r="M60" i="5"/>
  <c r="L60" i="5"/>
  <c r="K60" i="5"/>
  <c r="J60" i="5"/>
  <c r="I60" i="5"/>
  <c r="H60" i="5"/>
  <c r="G60" i="5"/>
  <c r="F60" i="5"/>
  <c r="E60" i="5"/>
  <c r="D60" i="5"/>
  <c r="Y59" i="5"/>
  <c r="Y193" i="5" s="1"/>
  <c r="X59" i="5"/>
  <c r="X193" i="5" s="1"/>
  <c r="W59" i="5"/>
  <c r="W193" i="5" s="1"/>
  <c r="V59" i="5"/>
  <c r="V193" i="5" s="1"/>
  <c r="U59" i="5"/>
  <c r="U193" i="5" s="1"/>
  <c r="T59" i="5"/>
  <c r="T193" i="5" s="1"/>
  <c r="S59" i="5"/>
  <c r="S193" i="5" s="1"/>
  <c r="R59" i="5"/>
  <c r="R193" i="5" s="1"/>
  <c r="Q59" i="5"/>
  <c r="Q193" i="5" s="1"/>
  <c r="P59" i="5"/>
  <c r="P193" i="5" s="1"/>
  <c r="O59" i="5"/>
  <c r="O193" i="5" s="1"/>
  <c r="N59" i="5"/>
  <c r="N193" i="5" s="1"/>
  <c r="M59" i="5"/>
  <c r="M193" i="5" s="1"/>
  <c r="L59" i="5"/>
  <c r="L193" i="5" s="1"/>
  <c r="K59" i="5"/>
  <c r="K193" i="5" s="1"/>
  <c r="J59" i="5"/>
  <c r="J193" i="5" s="1"/>
  <c r="I59" i="5"/>
  <c r="I193" i="5" s="1"/>
  <c r="H59" i="5"/>
  <c r="H193" i="5" s="1"/>
  <c r="G59" i="5"/>
  <c r="G193" i="5" s="1"/>
  <c r="F59" i="5"/>
  <c r="F193" i="5" s="1"/>
  <c r="E59" i="5"/>
  <c r="E193" i="5" s="1"/>
  <c r="D59" i="5"/>
  <c r="Y58" i="5"/>
  <c r="X58" i="5"/>
  <c r="W58" i="5"/>
  <c r="V58" i="5"/>
  <c r="U58" i="5"/>
  <c r="T58" i="5"/>
  <c r="S58" i="5"/>
  <c r="R58" i="5"/>
  <c r="Q58" i="5"/>
  <c r="P58" i="5"/>
  <c r="O58" i="5"/>
  <c r="N58" i="5"/>
  <c r="M58" i="5"/>
  <c r="L58" i="5"/>
  <c r="K58" i="5"/>
  <c r="J58" i="5"/>
  <c r="I58" i="5"/>
  <c r="H58" i="5"/>
  <c r="G58" i="5"/>
  <c r="F58" i="5"/>
  <c r="E58" i="5"/>
  <c r="D58" i="5"/>
  <c r="Y57" i="5"/>
  <c r="X57" i="5"/>
  <c r="W57" i="5"/>
  <c r="V57" i="5"/>
  <c r="U57" i="5"/>
  <c r="T57" i="5"/>
  <c r="S57" i="5"/>
  <c r="R57" i="5"/>
  <c r="Q57" i="5"/>
  <c r="P57" i="5"/>
  <c r="O57" i="5"/>
  <c r="N57" i="5"/>
  <c r="M57" i="5"/>
  <c r="L57" i="5"/>
  <c r="K57" i="5"/>
  <c r="J57" i="5"/>
  <c r="I57" i="5"/>
  <c r="H57" i="5"/>
  <c r="G57" i="5"/>
  <c r="F57" i="5"/>
  <c r="E57" i="5"/>
  <c r="D57" i="5"/>
  <c r="D56" i="3"/>
  <c r="E56" i="3"/>
  <c r="F56" i="3"/>
  <c r="G56" i="3"/>
  <c r="H56" i="3"/>
  <c r="I56" i="3"/>
  <c r="J56" i="3"/>
  <c r="K56" i="3"/>
  <c r="L56" i="3"/>
  <c r="M56" i="3"/>
  <c r="N56" i="3"/>
  <c r="O56" i="3"/>
  <c r="P56" i="3"/>
  <c r="Q56" i="3"/>
  <c r="R56" i="3"/>
  <c r="S56" i="3"/>
  <c r="T56" i="3"/>
  <c r="U56" i="3"/>
  <c r="V56" i="3"/>
  <c r="W56" i="3"/>
  <c r="X56" i="3"/>
  <c r="Y56" i="3"/>
  <c r="D56" i="4"/>
  <c r="E56" i="4"/>
  <c r="G56" i="4"/>
  <c r="H56" i="4"/>
  <c r="I56" i="4"/>
  <c r="J56" i="4"/>
  <c r="K56" i="4"/>
  <c r="L56" i="4"/>
  <c r="M56" i="4"/>
  <c r="N56" i="4"/>
  <c r="O56" i="4"/>
  <c r="P56" i="4"/>
  <c r="Q56" i="4"/>
  <c r="R56" i="4"/>
  <c r="S56" i="4"/>
  <c r="T56" i="4"/>
  <c r="U56" i="4"/>
  <c r="V56" i="4"/>
  <c r="W56" i="4"/>
  <c r="X56" i="4"/>
  <c r="Y56" i="4"/>
  <c r="D56" i="5"/>
  <c r="E56" i="5"/>
  <c r="F56" i="5"/>
  <c r="G56" i="5"/>
  <c r="H56" i="5"/>
  <c r="I56" i="5"/>
  <c r="J56" i="5"/>
  <c r="K56" i="5"/>
  <c r="L56" i="5"/>
  <c r="M56" i="5"/>
  <c r="N56" i="5"/>
  <c r="O56" i="5"/>
  <c r="P56" i="5"/>
  <c r="Q56" i="5"/>
  <c r="R56" i="5"/>
  <c r="S56" i="5"/>
  <c r="T56" i="5"/>
  <c r="U56" i="5"/>
  <c r="V56" i="5"/>
  <c r="W56" i="5"/>
  <c r="X56" i="5"/>
  <c r="Y56" i="5"/>
  <c r="D55" i="3"/>
  <c r="E55" i="3"/>
  <c r="F55" i="3"/>
  <c r="G55" i="3"/>
  <c r="H55" i="3"/>
  <c r="I55" i="3"/>
  <c r="J55" i="3"/>
  <c r="K55" i="3"/>
  <c r="L55" i="3"/>
  <c r="M55" i="3"/>
  <c r="N55" i="3"/>
  <c r="O55" i="3"/>
  <c r="P55" i="3"/>
  <c r="Q55" i="3"/>
  <c r="R55" i="3"/>
  <c r="S55" i="3"/>
  <c r="T55" i="3"/>
  <c r="U55" i="3"/>
  <c r="V55" i="3"/>
  <c r="W55" i="3"/>
  <c r="X55" i="3"/>
  <c r="Y55" i="3"/>
  <c r="D55" i="4"/>
  <c r="E55" i="4"/>
  <c r="G55" i="4"/>
  <c r="H55" i="4"/>
  <c r="I55" i="4"/>
  <c r="J55" i="4"/>
  <c r="K55" i="4"/>
  <c r="L55" i="4"/>
  <c r="M55" i="4"/>
  <c r="N55" i="4"/>
  <c r="O55" i="4"/>
  <c r="P55" i="4"/>
  <c r="Q55" i="4"/>
  <c r="R55" i="4"/>
  <c r="S55" i="4"/>
  <c r="T55" i="4"/>
  <c r="U55" i="4"/>
  <c r="V55" i="4"/>
  <c r="W55" i="4"/>
  <c r="X55" i="4"/>
  <c r="Y55" i="4"/>
  <c r="D55" i="5"/>
  <c r="E55" i="5"/>
  <c r="F55" i="5"/>
  <c r="G55" i="5"/>
  <c r="H55" i="5"/>
  <c r="I55" i="5"/>
  <c r="J55" i="5"/>
  <c r="K55" i="5"/>
  <c r="L55" i="5"/>
  <c r="M55" i="5"/>
  <c r="N55" i="5"/>
  <c r="O55" i="5"/>
  <c r="P55" i="5"/>
  <c r="Q55" i="5"/>
  <c r="R55" i="5"/>
  <c r="S55" i="5"/>
  <c r="T55" i="5"/>
  <c r="U55" i="5"/>
  <c r="V55" i="5"/>
  <c r="W55" i="5"/>
  <c r="X55" i="5"/>
  <c r="Y55" i="5"/>
  <c r="D54" i="4"/>
  <c r="C54" i="4" s="1"/>
  <c r="E54" i="4"/>
  <c r="G54" i="4"/>
  <c r="H54" i="4"/>
  <c r="I54" i="4"/>
  <c r="J54" i="4"/>
  <c r="K54" i="4"/>
  <c r="L54" i="4"/>
  <c r="M54" i="4"/>
  <c r="N54" i="4"/>
  <c r="O54" i="4"/>
  <c r="P54" i="4"/>
  <c r="Q54" i="4"/>
  <c r="R54" i="4"/>
  <c r="S54" i="4"/>
  <c r="T54" i="4"/>
  <c r="U54" i="4"/>
  <c r="V54" i="4"/>
  <c r="W54" i="4"/>
  <c r="X54" i="4"/>
  <c r="Y54" i="4"/>
  <c r="D54" i="3"/>
  <c r="E54" i="3"/>
  <c r="F54" i="3"/>
  <c r="G54" i="3"/>
  <c r="H54" i="3"/>
  <c r="I54" i="3"/>
  <c r="J54" i="3"/>
  <c r="K54" i="3"/>
  <c r="L54" i="3"/>
  <c r="M54" i="3"/>
  <c r="N54" i="3"/>
  <c r="O54" i="3"/>
  <c r="P54" i="3"/>
  <c r="Q54" i="3"/>
  <c r="R54" i="3"/>
  <c r="S54" i="3"/>
  <c r="T54" i="3"/>
  <c r="U54" i="3"/>
  <c r="V54" i="3"/>
  <c r="W54" i="3"/>
  <c r="X54" i="3"/>
  <c r="Y54" i="3"/>
  <c r="D54" i="5"/>
  <c r="E54" i="5"/>
  <c r="F54" i="5"/>
  <c r="G54" i="5"/>
  <c r="H54" i="5"/>
  <c r="I54" i="5"/>
  <c r="J54" i="5"/>
  <c r="K54" i="5"/>
  <c r="L54" i="5"/>
  <c r="M54" i="5"/>
  <c r="N54" i="5"/>
  <c r="O54" i="5"/>
  <c r="P54" i="5"/>
  <c r="Q54" i="5"/>
  <c r="R54" i="5"/>
  <c r="S54" i="5"/>
  <c r="T54" i="5"/>
  <c r="U54" i="5"/>
  <c r="V54" i="5"/>
  <c r="W54" i="5"/>
  <c r="X54" i="5"/>
  <c r="Y54" i="5"/>
  <c r="D53" i="3"/>
  <c r="E53" i="3"/>
  <c r="F53" i="3"/>
  <c r="G53" i="3"/>
  <c r="H53" i="3"/>
  <c r="I53" i="3"/>
  <c r="J53" i="3"/>
  <c r="K53" i="3"/>
  <c r="L53" i="3"/>
  <c r="M53" i="3"/>
  <c r="N53" i="3"/>
  <c r="O53" i="3"/>
  <c r="P53" i="3"/>
  <c r="Q53" i="3"/>
  <c r="R53" i="3"/>
  <c r="S53" i="3"/>
  <c r="T53" i="3"/>
  <c r="U53" i="3"/>
  <c r="V53" i="3"/>
  <c r="W53" i="3"/>
  <c r="X53" i="3"/>
  <c r="Y53" i="3"/>
  <c r="D53" i="4"/>
  <c r="E53" i="4"/>
  <c r="G53" i="4"/>
  <c r="H53" i="4"/>
  <c r="I53" i="4"/>
  <c r="J53" i="4"/>
  <c r="K53" i="4"/>
  <c r="L53" i="4"/>
  <c r="M53" i="4"/>
  <c r="N53" i="4"/>
  <c r="O53" i="4"/>
  <c r="P53" i="4"/>
  <c r="Q53" i="4"/>
  <c r="R53" i="4"/>
  <c r="S53" i="4"/>
  <c r="T53" i="4"/>
  <c r="U53" i="4"/>
  <c r="V53" i="4"/>
  <c r="W53" i="4"/>
  <c r="X53" i="4"/>
  <c r="Y53" i="4"/>
  <c r="D53" i="5"/>
  <c r="E53" i="5"/>
  <c r="F53" i="5"/>
  <c r="G53" i="5"/>
  <c r="H53" i="5"/>
  <c r="I53" i="5"/>
  <c r="J53" i="5"/>
  <c r="K53" i="5"/>
  <c r="L53" i="5"/>
  <c r="M53" i="5"/>
  <c r="N53" i="5"/>
  <c r="O53" i="5"/>
  <c r="P53" i="5"/>
  <c r="Q53" i="5"/>
  <c r="R53" i="5"/>
  <c r="S53" i="5"/>
  <c r="T53" i="5"/>
  <c r="U53" i="5"/>
  <c r="V53" i="5"/>
  <c r="W53" i="5"/>
  <c r="X53" i="5"/>
  <c r="Y53" i="5"/>
  <c r="L55" i="12" l="1"/>
  <c r="S58" i="10"/>
  <c r="V59" i="10"/>
  <c r="M55" i="12"/>
  <c r="V58" i="10"/>
  <c r="M59" i="10"/>
  <c r="S55" i="12"/>
  <c r="L58" i="10"/>
  <c r="S59" i="10"/>
  <c r="V55" i="12"/>
  <c r="M58" i="10"/>
  <c r="L59" i="10"/>
  <c r="V55" i="10"/>
  <c r="L55" i="10"/>
  <c r="B132" i="11"/>
  <c r="L61" i="12"/>
  <c r="L195" i="12" s="1"/>
  <c r="L195" i="5"/>
  <c r="V61" i="12"/>
  <c r="V195" i="12" s="1"/>
  <c r="V195" i="5"/>
  <c r="V62" i="12"/>
  <c r="V196" i="12" s="1"/>
  <c r="D130" i="5"/>
  <c r="D198" i="5"/>
  <c r="F130" i="5"/>
  <c r="F198" i="5"/>
  <c r="H130" i="5"/>
  <c r="H198" i="5"/>
  <c r="J130" i="5"/>
  <c r="J198" i="5"/>
  <c r="L130" i="5"/>
  <c r="L198" i="5"/>
  <c r="N130" i="5"/>
  <c r="N198" i="5"/>
  <c r="P130" i="5"/>
  <c r="P198" i="5"/>
  <c r="R130" i="5"/>
  <c r="R198" i="5"/>
  <c r="X130" i="5"/>
  <c r="X198" i="5"/>
  <c r="L61" i="10"/>
  <c r="L195" i="4"/>
  <c r="V61" i="10"/>
  <c r="V195" i="4"/>
  <c r="L62" i="10"/>
  <c r="V62" i="10"/>
  <c r="D130" i="4"/>
  <c r="D198" i="4"/>
  <c r="F130" i="4"/>
  <c r="F198" i="4"/>
  <c r="H130" i="4"/>
  <c r="H198" i="4"/>
  <c r="J130" i="4"/>
  <c r="J198" i="4"/>
  <c r="L130" i="4"/>
  <c r="L198" i="4"/>
  <c r="N130" i="4"/>
  <c r="N198" i="4"/>
  <c r="P130" i="4"/>
  <c r="P198" i="4"/>
  <c r="R130" i="4"/>
  <c r="R198" i="4"/>
  <c r="X130" i="4"/>
  <c r="X198" i="4"/>
  <c r="F128" i="3"/>
  <c r="H128" i="3"/>
  <c r="J128" i="3"/>
  <c r="L128" i="3"/>
  <c r="N128" i="3"/>
  <c r="P128" i="3"/>
  <c r="R128" i="3"/>
  <c r="T128" i="3"/>
  <c r="V128" i="3"/>
  <c r="X128" i="3"/>
  <c r="D130" i="3"/>
  <c r="D198" i="3"/>
  <c r="F130" i="3"/>
  <c r="F198" i="3"/>
  <c r="H130" i="3"/>
  <c r="H198" i="3"/>
  <c r="J130" i="3"/>
  <c r="J198" i="3"/>
  <c r="L130" i="3"/>
  <c r="L198" i="3"/>
  <c r="N130" i="3"/>
  <c r="N198" i="3"/>
  <c r="P130" i="3"/>
  <c r="P198" i="3"/>
  <c r="R130" i="3"/>
  <c r="R198" i="3"/>
  <c r="T130" i="3"/>
  <c r="T198" i="3"/>
  <c r="V130" i="3"/>
  <c r="V198" i="3"/>
  <c r="X130" i="3"/>
  <c r="X198" i="3"/>
  <c r="B133" i="3"/>
  <c r="C197" i="3"/>
  <c r="M61" i="12"/>
  <c r="M195" i="12" s="1"/>
  <c r="M195" i="5"/>
  <c r="S61" i="12"/>
  <c r="S195" i="12" s="1"/>
  <c r="S195" i="5"/>
  <c r="M62" i="12"/>
  <c r="S62" i="12"/>
  <c r="S196" i="12" s="1"/>
  <c r="E130" i="5"/>
  <c r="E198" i="5"/>
  <c r="G130" i="5"/>
  <c r="G198" i="5"/>
  <c r="I130" i="5"/>
  <c r="I198" i="5"/>
  <c r="K130" i="5"/>
  <c r="K198" i="5"/>
  <c r="O130" i="5"/>
  <c r="O198" i="5"/>
  <c r="Q130" i="5"/>
  <c r="Q198" i="5"/>
  <c r="U130" i="5"/>
  <c r="U198" i="5"/>
  <c r="Y130" i="5"/>
  <c r="Y198" i="5"/>
  <c r="M61" i="10"/>
  <c r="M195" i="4"/>
  <c r="S61" i="10"/>
  <c r="S195" i="4"/>
  <c r="M62" i="10"/>
  <c r="S62" i="10"/>
  <c r="E130" i="4"/>
  <c r="E198" i="4"/>
  <c r="G130" i="4"/>
  <c r="G198" i="4"/>
  <c r="I130" i="4"/>
  <c r="I198" i="4"/>
  <c r="K130" i="4"/>
  <c r="K198" i="4"/>
  <c r="O130" i="4"/>
  <c r="O198" i="4"/>
  <c r="Q130" i="4"/>
  <c r="Q198" i="4"/>
  <c r="U130" i="4"/>
  <c r="U198" i="4"/>
  <c r="Y130" i="4"/>
  <c r="Y198" i="4"/>
  <c r="E128" i="3"/>
  <c r="G128" i="3"/>
  <c r="I128" i="3"/>
  <c r="K128" i="3"/>
  <c r="M128" i="3"/>
  <c r="O128" i="3"/>
  <c r="Q128" i="3"/>
  <c r="S128" i="3"/>
  <c r="U128" i="3"/>
  <c r="W128" i="3"/>
  <c r="Y128" i="3"/>
  <c r="E130" i="3"/>
  <c r="E198" i="3"/>
  <c r="G130" i="3"/>
  <c r="G198" i="3"/>
  <c r="I130" i="3"/>
  <c r="I198" i="3"/>
  <c r="K130" i="3"/>
  <c r="K198" i="3"/>
  <c r="M130" i="3"/>
  <c r="M198" i="3"/>
  <c r="O130" i="3"/>
  <c r="O198" i="3"/>
  <c r="Q130" i="3"/>
  <c r="Q198" i="3"/>
  <c r="S130" i="3"/>
  <c r="S198" i="3"/>
  <c r="U130" i="3"/>
  <c r="U198" i="3"/>
  <c r="W130" i="3"/>
  <c r="W198" i="3"/>
  <c r="Y130" i="3"/>
  <c r="Y198" i="3"/>
  <c r="C133" i="11"/>
  <c r="B68" i="10"/>
  <c r="B65" i="11"/>
  <c r="B131" i="11" s="1"/>
  <c r="B65" i="12"/>
  <c r="B131" i="12" s="1"/>
  <c r="C132" i="12"/>
  <c r="C132" i="10"/>
  <c r="B132" i="3"/>
  <c r="C133" i="12"/>
  <c r="C132" i="11"/>
  <c r="C133" i="10"/>
  <c r="T64" i="12"/>
  <c r="T129" i="12" s="1"/>
  <c r="T130" i="5"/>
  <c r="V64" i="12"/>
  <c r="V130" i="5"/>
  <c r="T64" i="10"/>
  <c r="T129" i="10" s="1"/>
  <c r="T130" i="4"/>
  <c r="V64" i="10"/>
  <c r="V130" i="4"/>
  <c r="M64" i="12"/>
  <c r="M129" i="12" s="1"/>
  <c r="M130" i="5"/>
  <c r="S64" i="12"/>
  <c r="S129" i="12" s="1"/>
  <c r="S130" i="5"/>
  <c r="W64" i="12"/>
  <c r="W130" i="5"/>
  <c r="M64" i="10"/>
  <c r="M130" i="4"/>
  <c r="S64" i="10"/>
  <c r="S130" i="4"/>
  <c r="W64" i="10"/>
  <c r="W129" i="10" s="1"/>
  <c r="W130" i="4"/>
  <c r="B133" i="12"/>
  <c r="B68" i="11"/>
  <c r="B133" i="5"/>
  <c r="B65" i="10"/>
  <c r="B131" i="10" s="1"/>
  <c r="B67" i="10"/>
  <c r="B132" i="4"/>
  <c r="B132" i="5"/>
  <c r="B133" i="4"/>
  <c r="Y58" i="10"/>
  <c r="H58" i="10"/>
  <c r="X58" i="10"/>
  <c r="N64" i="12"/>
  <c r="N198" i="12" s="1"/>
  <c r="L64" i="10"/>
  <c r="L64" i="12"/>
  <c r="L198" i="12" s="1"/>
  <c r="P58" i="10"/>
  <c r="T58" i="10"/>
  <c r="N64" i="10"/>
  <c r="N198" i="10" s="1"/>
  <c r="G64" i="12"/>
  <c r="G198" i="12" s="1"/>
  <c r="O64" i="12"/>
  <c r="O198" i="12" s="1"/>
  <c r="I58" i="10"/>
  <c r="Q58" i="10"/>
  <c r="U58" i="10"/>
  <c r="C58" i="5"/>
  <c r="B58" i="5" s="1"/>
  <c r="C60" i="5"/>
  <c r="C60" i="12" s="1"/>
  <c r="J58" i="10"/>
  <c r="N58" i="10"/>
  <c r="R58" i="10"/>
  <c r="C58" i="3"/>
  <c r="C58" i="10" s="1"/>
  <c r="C61" i="3"/>
  <c r="C195" i="3" s="1"/>
  <c r="C60" i="3"/>
  <c r="G64" i="10"/>
  <c r="G198" i="10" s="1"/>
  <c r="O64" i="10"/>
  <c r="O198" i="10" s="1"/>
  <c r="C62" i="5"/>
  <c r="C196" i="5" s="1"/>
  <c r="C61" i="4"/>
  <c r="C64" i="4"/>
  <c r="C198" i="4" s="1"/>
  <c r="G58" i="10"/>
  <c r="K58" i="10"/>
  <c r="O58" i="10"/>
  <c r="W58" i="10"/>
  <c r="C57" i="5"/>
  <c r="B57" i="5" s="1"/>
  <c r="C57" i="3"/>
  <c r="B57" i="3" s="1"/>
  <c r="C64" i="3"/>
  <c r="C198" i="3" s="1"/>
  <c r="S55" i="10"/>
  <c r="M55" i="10"/>
  <c r="C56" i="3"/>
  <c r="B56" i="3" s="1"/>
  <c r="D193" i="3"/>
  <c r="C59" i="3"/>
  <c r="C53" i="3"/>
  <c r="B53" i="3" s="1"/>
  <c r="C54" i="3"/>
  <c r="B54" i="3" s="1"/>
  <c r="C55" i="3"/>
  <c r="B55" i="3" s="1"/>
  <c r="C57" i="4"/>
  <c r="B57" i="4" s="1"/>
  <c r="D128" i="3"/>
  <c r="C62" i="3"/>
  <c r="C196" i="3" s="1"/>
  <c r="B54" i="4"/>
  <c r="E55" i="10"/>
  <c r="B58" i="4"/>
  <c r="B60" i="4"/>
  <c r="E61" i="12"/>
  <c r="E195" i="12" s="1"/>
  <c r="G61" i="12"/>
  <c r="G195" i="12" s="1"/>
  <c r="I61" i="12"/>
  <c r="I195" i="12" s="1"/>
  <c r="K61" i="12"/>
  <c r="K195" i="12" s="1"/>
  <c r="O61" i="12"/>
  <c r="O195" i="12" s="1"/>
  <c r="Q61" i="12"/>
  <c r="Q195" i="12" s="1"/>
  <c r="U61" i="12"/>
  <c r="U195" i="12" s="1"/>
  <c r="W61" i="12"/>
  <c r="W195" i="12" s="1"/>
  <c r="Y61" i="12"/>
  <c r="Y195" i="12" s="1"/>
  <c r="E64" i="12"/>
  <c r="E198" i="12" s="1"/>
  <c r="I64" i="12"/>
  <c r="I198" i="12" s="1"/>
  <c r="K64" i="12"/>
  <c r="K198" i="12" s="1"/>
  <c r="Q64" i="12"/>
  <c r="Q198" i="12" s="1"/>
  <c r="U64" i="12"/>
  <c r="U198" i="12" s="1"/>
  <c r="Y64" i="12"/>
  <c r="Y198" i="12" s="1"/>
  <c r="E62" i="10"/>
  <c r="E196" i="10" s="1"/>
  <c r="G62" i="10"/>
  <c r="G196" i="10" s="1"/>
  <c r="I62" i="10"/>
  <c r="I196" i="10" s="1"/>
  <c r="K62" i="10"/>
  <c r="K196" i="10" s="1"/>
  <c r="O62" i="10"/>
  <c r="O196" i="10" s="1"/>
  <c r="Q62" i="10"/>
  <c r="Q196" i="10" s="1"/>
  <c r="U62" i="10"/>
  <c r="U196" i="10" s="1"/>
  <c r="W62" i="10"/>
  <c r="W196" i="10" s="1"/>
  <c r="Y62" i="10"/>
  <c r="Y196" i="10" s="1"/>
  <c r="C63" i="10"/>
  <c r="C197" i="10" s="1"/>
  <c r="B63" i="4"/>
  <c r="B197" i="4" s="1"/>
  <c r="E53" i="10"/>
  <c r="E56" i="10"/>
  <c r="I59" i="10"/>
  <c r="I193" i="10" s="1"/>
  <c r="K59" i="10"/>
  <c r="K193" i="10" s="1"/>
  <c r="O59" i="10"/>
  <c r="O193" i="10" s="1"/>
  <c r="Q59" i="10"/>
  <c r="Q193" i="10" s="1"/>
  <c r="U59" i="10"/>
  <c r="U193" i="10" s="1"/>
  <c r="W59" i="10"/>
  <c r="Y59" i="10"/>
  <c r="Y193" i="10" s="1"/>
  <c r="F61" i="12"/>
  <c r="F195" i="12" s="1"/>
  <c r="H61" i="12"/>
  <c r="H195" i="12" s="1"/>
  <c r="J61" i="12"/>
  <c r="J195" i="12" s="1"/>
  <c r="N61" i="12"/>
  <c r="N195" i="12" s="1"/>
  <c r="P61" i="12"/>
  <c r="P195" i="12" s="1"/>
  <c r="R61" i="12"/>
  <c r="R195" i="12" s="1"/>
  <c r="T61" i="12"/>
  <c r="T195" i="12" s="1"/>
  <c r="X61" i="12"/>
  <c r="X195" i="12" s="1"/>
  <c r="F64" i="12"/>
  <c r="F198" i="12" s="1"/>
  <c r="H64" i="12"/>
  <c r="H198" i="12" s="1"/>
  <c r="J64" i="12"/>
  <c r="J198" i="12" s="1"/>
  <c r="P64" i="12"/>
  <c r="P198" i="12" s="1"/>
  <c r="R64" i="12"/>
  <c r="R198" i="12" s="1"/>
  <c r="X64" i="12"/>
  <c r="X198" i="12" s="1"/>
  <c r="F62" i="10"/>
  <c r="F196" i="10" s="1"/>
  <c r="H62" i="10"/>
  <c r="H196" i="10" s="1"/>
  <c r="J62" i="10"/>
  <c r="J196" i="10" s="1"/>
  <c r="N62" i="10"/>
  <c r="N196" i="10" s="1"/>
  <c r="P62" i="10"/>
  <c r="P196" i="10" s="1"/>
  <c r="R62" i="10"/>
  <c r="R196" i="10" s="1"/>
  <c r="T62" i="10"/>
  <c r="T196" i="10" s="1"/>
  <c r="X62" i="10"/>
  <c r="X196" i="10" s="1"/>
  <c r="D193" i="4"/>
  <c r="C59" i="4"/>
  <c r="C124" i="4" s="1"/>
  <c r="D53" i="10"/>
  <c r="C53" i="4"/>
  <c r="C119" i="4" s="1"/>
  <c r="D55" i="10"/>
  <c r="C55" i="4"/>
  <c r="C120" i="4" s="1"/>
  <c r="D56" i="10"/>
  <c r="C56" i="4"/>
  <c r="D62" i="10"/>
  <c r="D196" i="10" s="1"/>
  <c r="C62" i="4"/>
  <c r="C196" i="4" s="1"/>
  <c r="C63" i="12"/>
  <c r="C197" i="12" s="1"/>
  <c r="B63" i="5"/>
  <c r="B197" i="5" s="1"/>
  <c r="F62" i="12"/>
  <c r="F196" i="12" s="1"/>
  <c r="H62" i="12"/>
  <c r="H196" i="12" s="1"/>
  <c r="J62" i="12"/>
  <c r="J196" i="12" s="1"/>
  <c r="N62" i="12"/>
  <c r="N196" i="12" s="1"/>
  <c r="P62" i="12"/>
  <c r="P196" i="12" s="1"/>
  <c r="R62" i="12"/>
  <c r="R196" i="12" s="1"/>
  <c r="X62" i="12"/>
  <c r="X196" i="12" s="1"/>
  <c r="E62" i="12"/>
  <c r="E196" i="12" s="1"/>
  <c r="G62" i="12"/>
  <c r="G196" i="12" s="1"/>
  <c r="I62" i="12"/>
  <c r="I196" i="12" s="1"/>
  <c r="K62" i="12"/>
  <c r="K196" i="12" s="1"/>
  <c r="O62" i="12"/>
  <c r="O196" i="12" s="1"/>
  <c r="Q62" i="12"/>
  <c r="Q196" i="12" s="1"/>
  <c r="U62" i="12"/>
  <c r="U196" i="12" s="1"/>
  <c r="W62" i="12"/>
  <c r="W196" i="12" s="1"/>
  <c r="Y62" i="12"/>
  <c r="Y196" i="12" s="1"/>
  <c r="C55" i="5"/>
  <c r="B55" i="5" s="1"/>
  <c r="C56" i="5"/>
  <c r="D193" i="5"/>
  <c r="C59" i="5"/>
  <c r="D61" i="12"/>
  <c r="D195" i="12" s="1"/>
  <c r="C61" i="5"/>
  <c r="C195" i="5" s="1"/>
  <c r="D64" i="12"/>
  <c r="D198" i="12" s="1"/>
  <c r="C64" i="5"/>
  <c r="C53" i="5"/>
  <c r="B53" i="5" s="1"/>
  <c r="C54" i="5"/>
  <c r="C63" i="11"/>
  <c r="C197" i="11" s="1"/>
  <c r="Y193" i="4"/>
  <c r="K193" i="4"/>
  <c r="I193" i="4"/>
  <c r="S193" i="4"/>
  <c r="Q193" i="4"/>
  <c r="F128" i="4"/>
  <c r="N128" i="4"/>
  <c r="V128" i="4"/>
  <c r="H128" i="5"/>
  <c r="J128" i="5"/>
  <c r="L193" i="4"/>
  <c r="E64" i="10"/>
  <c r="I64" i="10"/>
  <c r="I198" i="10" s="1"/>
  <c r="K64" i="10"/>
  <c r="K198" i="10" s="1"/>
  <c r="Q64" i="10"/>
  <c r="U64" i="10"/>
  <c r="U198" i="10" s="1"/>
  <c r="J128" i="4"/>
  <c r="R128" i="4"/>
  <c r="X128" i="5"/>
  <c r="R128" i="5"/>
  <c r="O193" i="4"/>
  <c r="W193" i="4"/>
  <c r="V193" i="4"/>
  <c r="M193" i="4"/>
  <c r="U193" i="4"/>
  <c r="G128" i="5"/>
  <c r="K128" i="5"/>
  <c r="O128" i="5"/>
  <c r="S128" i="5"/>
  <c r="W128" i="5"/>
  <c r="E128" i="4"/>
  <c r="I128" i="4"/>
  <c r="M128" i="4"/>
  <c r="Q128" i="4"/>
  <c r="U128" i="4"/>
  <c r="Y128" i="4"/>
  <c r="D62" i="12"/>
  <c r="D196" i="12" s="1"/>
  <c r="D128" i="5"/>
  <c r="L62" i="12"/>
  <c r="L196" i="12" s="1"/>
  <c r="L128" i="5"/>
  <c r="T62" i="12"/>
  <c r="T196" i="12" s="1"/>
  <c r="T128" i="5"/>
  <c r="E128" i="5"/>
  <c r="I128" i="5"/>
  <c r="M128" i="5"/>
  <c r="Q128" i="5"/>
  <c r="U128" i="5"/>
  <c r="Y128" i="5"/>
  <c r="D128" i="4"/>
  <c r="H128" i="4"/>
  <c r="L128" i="4"/>
  <c r="P128" i="4"/>
  <c r="T128" i="4"/>
  <c r="X128" i="4"/>
  <c r="P128" i="5"/>
  <c r="G128" i="4"/>
  <c r="K128" i="4"/>
  <c r="O128" i="4"/>
  <c r="S128" i="4"/>
  <c r="W128" i="4"/>
  <c r="F128" i="5"/>
  <c r="N128" i="5"/>
  <c r="V128" i="5"/>
  <c r="D64" i="10"/>
  <c r="D198" i="10" s="1"/>
  <c r="F64" i="10"/>
  <c r="F198" i="10" s="1"/>
  <c r="H64" i="10"/>
  <c r="H198" i="10" s="1"/>
  <c r="J64" i="10"/>
  <c r="J198" i="10" s="1"/>
  <c r="P64" i="10"/>
  <c r="P198" i="10" s="1"/>
  <c r="R64" i="10"/>
  <c r="R198" i="10" s="1"/>
  <c r="X64" i="10"/>
  <c r="X130" i="10" s="1"/>
  <c r="D61" i="10"/>
  <c r="D195" i="10" s="1"/>
  <c r="F61" i="10"/>
  <c r="F195" i="10" s="1"/>
  <c r="H61" i="10"/>
  <c r="H195" i="10" s="1"/>
  <c r="J61" i="10"/>
  <c r="J195" i="10" s="1"/>
  <c r="N61" i="10"/>
  <c r="N195" i="10" s="1"/>
  <c r="P61" i="10"/>
  <c r="P195" i="10" s="1"/>
  <c r="R61" i="10"/>
  <c r="R195" i="10" s="1"/>
  <c r="T61" i="10"/>
  <c r="T195" i="10" s="1"/>
  <c r="X61" i="10"/>
  <c r="X195" i="10" s="1"/>
  <c r="X60" i="11"/>
  <c r="X61" i="11"/>
  <c r="X195" i="11" s="1"/>
  <c r="E61" i="10"/>
  <c r="E195" i="10" s="1"/>
  <c r="G61" i="10"/>
  <c r="G195" i="10" s="1"/>
  <c r="I61" i="10"/>
  <c r="I195" i="10" s="1"/>
  <c r="K61" i="10"/>
  <c r="K195" i="10" s="1"/>
  <c r="O61" i="10"/>
  <c r="O195" i="10" s="1"/>
  <c r="Q61" i="10"/>
  <c r="Q195" i="10" s="1"/>
  <c r="U61" i="10"/>
  <c r="U195" i="10" s="1"/>
  <c r="W61" i="10"/>
  <c r="W195" i="10" s="1"/>
  <c r="Y61" i="10"/>
  <c r="Y195" i="10" s="1"/>
  <c r="H59" i="10"/>
  <c r="J59" i="10"/>
  <c r="J193" i="10" s="1"/>
  <c r="N59" i="10"/>
  <c r="N193" i="10" s="1"/>
  <c r="P59" i="10"/>
  <c r="P193" i="10" s="1"/>
  <c r="R59" i="10"/>
  <c r="T59" i="10"/>
  <c r="T193" i="10" s="1"/>
  <c r="X59" i="10"/>
  <c r="X193" i="10" s="1"/>
  <c r="X55" i="12"/>
  <c r="T55" i="12"/>
  <c r="R55" i="12"/>
  <c r="P55" i="12"/>
  <c r="N55" i="12"/>
  <c r="J55" i="12"/>
  <c r="H55" i="12"/>
  <c r="Y55" i="12"/>
  <c r="W55" i="12"/>
  <c r="Q55" i="12"/>
  <c r="O55" i="12"/>
  <c r="K55" i="12"/>
  <c r="I55" i="12"/>
  <c r="G55" i="12"/>
  <c r="S53" i="11"/>
  <c r="M53" i="11"/>
  <c r="S54" i="11"/>
  <c r="M54" i="11"/>
  <c r="S55" i="11"/>
  <c r="M55" i="11"/>
  <c r="S56" i="11"/>
  <c r="M56" i="11"/>
  <c r="L57" i="11"/>
  <c r="V57" i="11"/>
  <c r="L58" i="11"/>
  <c r="V58" i="11"/>
  <c r="M59" i="11"/>
  <c r="M193" i="11" s="1"/>
  <c r="S59" i="11"/>
  <c r="S193" i="11" s="1"/>
  <c r="M60" i="11"/>
  <c r="S60" i="11"/>
  <c r="L61" i="11"/>
  <c r="L195" i="11" s="1"/>
  <c r="V61" i="11"/>
  <c r="V195" i="11" s="1"/>
  <c r="L62" i="11"/>
  <c r="L196" i="11" s="1"/>
  <c r="N62" i="11"/>
  <c r="N196" i="11" s="1"/>
  <c r="T62" i="11"/>
  <c r="T196" i="11" s="1"/>
  <c r="V62" i="11"/>
  <c r="V196" i="11" s="1"/>
  <c r="L64" i="11"/>
  <c r="L198" i="11" s="1"/>
  <c r="N64" i="11"/>
  <c r="N198" i="11" s="1"/>
  <c r="T64" i="11"/>
  <c r="T198" i="11" s="1"/>
  <c r="V64" i="11"/>
  <c r="V198" i="11" s="1"/>
  <c r="V53" i="11"/>
  <c r="L53" i="11"/>
  <c r="V54" i="11"/>
  <c r="L54" i="11"/>
  <c r="V55" i="11"/>
  <c r="L55" i="11"/>
  <c r="V56" i="11"/>
  <c r="L56" i="11"/>
  <c r="M57" i="11"/>
  <c r="S57" i="11"/>
  <c r="M58" i="11"/>
  <c r="S58" i="11"/>
  <c r="L59" i="11"/>
  <c r="V59" i="11"/>
  <c r="V193" i="11" s="1"/>
  <c r="L60" i="11"/>
  <c r="V60" i="11"/>
  <c r="M61" i="11"/>
  <c r="S61" i="11"/>
  <c r="G62" i="11"/>
  <c r="G196" i="11" s="1"/>
  <c r="M62" i="11"/>
  <c r="M196" i="11" s="1"/>
  <c r="O62" i="11"/>
  <c r="O196" i="11" s="1"/>
  <c r="S62" i="11"/>
  <c r="S196" i="11" s="1"/>
  <c r="W62" i="11"/>
  <c r="W196" i="11" s="1"/>
  <c r="G64" i="11"/>
  <c r="M64" i="11"/>
  <c r="O64" i="11"/>
  <c r="S64" i="11"/>
  <c r="W64" i="11"/>
  <c r="Y64" i="10"/>
  <c r="W55" i="11"/>
  <c r="W59" i="11"/>
  <c r="W193" i="11" s="1"/>
  <c r="W60" i="11"/>
  <c r="W53" i="11"/>
  <c r="W54" i="11"/>
  <c r="W56" i="11"/>
  <c r="W57" i="11"/>
  <c r="W58" i="11"/>
  <c r="W61" i="11"/>
  <c r="W195" i="11" s="1"/>
  <c r="Y53" i="11"/>
  <c r="U53" i="11"/>
  <c r="Q53" i="11"/>
  <c r="O53" i="11"/>
  <c r="K53" i="11"/>
  <c r="I53" i="11"/>
  <c r="G53" i="11"/>
  <c r="E53" i="11"/>
  <c r="Y54" i="11"/>
  <c r="U54" i="11"/>
  <c r="Q54" i="11"/>
  <c r="O54" i="11"/>
  <c r="K54" i="11"/>
  <c r="I54" i="11"/>
  <c r="G54" i="11"/>
  <c r="E54" i="11"/>
  <c r="Y55" i="11"/>
  <c r="U55" i="11"/>
  <c r="Q55" i="11"/>
  <c r="O55" i="11"/>
  <c r="K55" i="11"/>
  <c r="I55" i="11"/>
  <c r="G55" i="11"/>
  <c r="E55" i="11"/>
  <c r="Y56" i="11"/>
  <c r="U56" i="11"/>
  <c r="Q56" i="11"/>
  <c r="O56" i="11"/>
  <c r="K56" i="11"/>
  <c r="I56" i="11"/>
  <c r="G56" i="11"/>
  <c r="E56" i="11"/>
  <c r="D57" i="11"/>
  <c r="F57" i="11"/>
  <c r="H57" i="11"/>
  <c r="J57" i="11"/>
  <c r="N57" i="11"/>
  <c r="P57" i="11"/>
  <c r="R57" i="11"/>
  <c r="T57" i="11"/>
  <c r="X57" i="11"/>
  <c r="D58" i="11"/>
  <c r="F58" i="11"/>
  <c r="H58" i="11"/>
  <c r="J58" i="11"/>
  <c r="N58" i="11"/>
  <c r="P58" i="11"/>
  <c r="R58" i="11"/>
  <c r="T58" i="11"/>
  <c r="X58" i="11"/>
  <c r="D59" i="11"/>
  <c r="D193" i="11" s="1"/>
  <c r="F59" i="11"/>
  <c r="F193" i="11" s="1"/>
  <c r="I59" i="11"/>
  <c r="I193" i="11" s="1"/>
  <c r="K59" i="11"/>
  <c r="K193" i="11" s="1"/>
  <c r="O59" i="11"/>
  <c r="O193" i="11" s="1"/>
  <c r="Q59" i="11"/>
  <c r="Q193" i="11" s="1"/>
  <c r="U59" i="11"/>
  <c r="U193" i="11" s="1"/>
  <c r="Y59" i="11"/>
  <c r="Y193" i="11" s="1"/>
  <c r="E60" i="11"/>
  <c r="G60" i="11"/>
  <c r="I60" i="11"/>
  <c r="K60" i="11"/>
  <c r="O60" i="11"/>
  <c r="Q60" i="11"/>
  <c r="U60" i="11"/>
  <c r="Y60" i="11"/>
  <c r="D61" i="11"/>
  <c r="D195" i="11" s="1"/>
  <c r="F61" i="11"/>
  <c r="F195" i="11" s="1"/>
  <c r="H61" i="11"/>
  <c r="H195" i="11" s="1"/>
  <c r="J61" i="11"/>
  <c r="J195" i="11" s="1"/>
  <c r="N61" i="11"/>
  <c r="N195" i="11" s="1"/>
  <c r="P61" i="11"/>
  <c r="P195" i="11" s="1"/>
  <c r="R61" i="11"/>
  <c r="R195" i="11" s="1"/>
  <c r="T61" i="11"/>
  <c r="T195" i="11" s="1"/>
  <c r="D62" i="11"/>
  <c r="D196" i="11" s="1"/>
  <c r="F62" i="11"/>
  <c r="F196" i="11" s="1"/>
  <c r="H62" i="11"/>
  <c r="H196" i="11" s="1"/>
  <c r="J62" i="11"/>
  <c r="J196" i="11" s="1"/>
  <c r="P62" i="11"/>
  <c r="P196" i="11" s="1"/>
  <c r="R62" i="11"/>
  <c r="R196" i="11" s="1"/>
  <c r="X62" i="11"/>
  <c r="X196" i="11" s="1"/>
  <c r="D64" i="11"/>
  <c r="D198" i="11" s="1"/>
  <c r="F64" i="11"/>
  <c r="F198" i="11" s="1"/>
  <c r="H64" i="11"/>
  <c r="H198" i="11" s="1"/>
  <c r="J64" i="11"/>
  <c r="J198" i="11" s="1"/>
  <c r="P64" i="11"/>
  <c r="P198" i="11" s="1"/>
  <c r="R64" i="11"/>
  <c r="R198" i="11" s="1"/>
  <c r="X64" i="11"/>
  <c r="X198" i="11" s="1"/>
  <c r="X53" i="11"/>
  <c r="T53" i="11"/>
  <c r="R53" i="11"/>
  <c r="P53" i="11"/>
  <c r="N53" i="11"/>
  <c r="J53" i="11"/>
  <c r="H53" i="11"/>
  <c r="F53" i="11"/>
  <c r="D53" i="11"/>
  <c r="X54" i="11"/>
  <c r="T54" i="11"/>
  <c r="R54" i="11"/>
  <c r="P54" i="11"/>
  <c r="N54" i="11"/>
  <c r="J54" i="11"/>
  <c r="H54" i="11"/>
  <c r="F54" i="11"/>
  <c r="D54" i="11"/>
  <c r="X55" i="11"/>
  <c r="T55" i="11"/>
  <c r="R55" i="11"/>
  <c r="P55" i="11"/>
  <c r="N55" i="11"/>
  <c r="J55" i="11"/>
  <c r="H55" i="11"/>
  <c r="F55" i="11"/>
  <c r="D55" i="11"/>
  <c r="X56" i="11"/>
  <c r="T56" i="11"/>
  <c r="R56" i="11"/>
  <c r="P56" i="11"/>
  <c r="N56" i="11"/>
  <c r="J56" i="11"/>
  <c r="H56" i="11"/>
  <c r="F56" i="11"/>
  <c r="D56" i="11"/>
  <c r="E57" i="11"/>
  <c r="G57" i="11"/>
  <c r="I57" i="11"/>
  <c r="K57" i="11"/>
  <c r="O57" i="11"/>
  <c r="Q57" i="11"/>
  <c r="U57" i="11"/>
  <c r="Y57" i="11"/>
  <c r="E58" i="11"/>
  <c r="G58" i="11"/>
  <c r="I58" i="11"/>
  <c r="K58" i="11"/>
  <c r="O58" i="11"/>
  <c r="Q58" i="11"/>
  <c r="U58" i="11"/>
  <c r="Y58" i="11"/>
  <c r="E59" i="11"/>
  <c r="E193" i="11" s="1"/>
  <c r="G59" i="11"/>
  <c r="G193" i="11" s="1"/>
  <c r="J59" i="11"/>
  <c r="J193" i="11" s="1"/>
  <c r="N59" i="11"/>
  <c r="N193" i="11" s="1"/>
  <c r="P59" i="11"/>
  <c r="P193" i="11" s="1"/>
  <c r="R59" i="11"/>
  <c r="R193" i="11" s="1"/>
  <c r="T59" i="11"/>
  <c r="T193" i="11" s="1"/>
  <c r="X59" i="11"/>
  <c r="X193" i="11" s="1"/>
  <c r="D60" i="11"/>
  <c r="F60" i="11"/>
  <c r="H60" i="11"/>
  <c r="J60" i="11"/>
  <c r="N60" i="11"/>
  <c r="P60" i="11"/>
  <c r="R60" i="11"/>
  <c r="T60" i="11"/>
  <c r="H59" i="11"/>
  <c r="H193" i="11" s="1"/>
  <c r="E61" i="11"/>
  <c r="E195" i="11" s="1"/>
  <c r="G61" i="11"/>
  <c r="G195" i="11" s="1"/>
  <c r="I61" i="11"/>
  <c r="I195" i="11" s="1"/>
  <c r="K61" i="11"/>
  <c r="K195" i="11" s="1"/>
  <c r="O61" i="11"/>
  <c r="O195" i="11" s="1"/>
  <c r="Q61" i="11"/>
  <c r="Q195" i="11" s="1"/>
  <c r="U61" i="11"/>
  <c r="U195" i="11" s="1"/>
  <c r="Y61" i="11"/>
  <c r="Y195" i="11" s="1"/>
  <c r="E62" i="11"/>
  <c r="E196" i="11" s="1"/>
  <c r="I62" i="11"/>
  <c r="I196" i="11" s="1"/>
  <c r="K62" i="11"/>
  <c r="K196" i="11" s="1"/>
  <c r="Q62" i="11"/>
  <c r="Q196" i="11" s="1"/>
  <c r="U62" i="11"/>
  <c r="U196" i="11" s="1"/>
  <c r="Y62" i="11"/>
  <c r="Y196" i="11" s="1"/>
  <c r="E64" i="11"/>
  <c r="I64" i="11"/>
  <c r="K64" i="11"/>
  <c r="Q64" i="11"/>
  <c r="U64" i="11"/>
  <c r="Y64" i="11"/>
  <c r="D55" i="12"/>
  <c r="X55" i="10"/>
  <c r="T55" i="10"/>
  <c r="R55" i="10"/>
  <c r="P55" i="10"/>
  <c r="N55" i="10"/>
  <c r="J55" i="10"/>
  <c r="H55" i="10"/>
  <c r="E55" i="12"/>
  <c r="Y55" i="10"/>
  <c r="W55" i="10"/>
  <c r="U55" i="10"/>
  <c r="Q55" i="10"/>
  <c r="O55" i="10"/>
  <c r="K55" i="10"/>
  <c r="I55" i="10"/>
  <c r="G55" i="10"/>
  <c r="F55" i="10"/>
  <c r="F55" i="12"/>
  <c r="E191" i="5"/>
  <c r="G191" i="5"/>
  <c r="I191" i="5"/>
  <c r="K191" i="5"/>
  <c r="M191" i="5"/>
  <c r="O191" i="5"/>
  <c r="Q191" i="5"/>
  <c r="S191" i="5"/>
  <c r="U191" i="5"/>
  <c r="W191" i="5"/>
  <c r="Y191" i="5"/>
  <c r="E192" i="5"/>
  <c r="G192" i="5"/>
  <c r="I192" i="5"/>
  <c r="K192" i="5"/>
  <c r="M192" i="5"/>
  <c r="O192" i="5"/>
  <c r="Q192" i="5"/>
  <c r="S192" i="5"/>
  <c r="U192" i="5"/>
  <c r="W192" i="5"/>
  <c r="Y192" i="5"/>
  <c r="E194" i="5"/>
  <c r="G194" i="5"/>
  <c r="I194" i="5"/>
  <c r="K194" i="5"/>
  <c r="M194" i="5"/>
  <c r="O194" i="5"/>
  <c r="Q194" i="5"/>
  <c r="S194" i="5"/>
  <c r="U194" i="5"/>
  <c r="W194" i="5"/>
  <c r="Y194" i="5"/>
  <c r="D191" i="5"/>
  <c r="F191" i="5"/>
  <c r="H191" i="5"/>
  <c r="J191" i="5"/>
  <c r="L191" i="5"/>
  <c r="N191" i="5"/>
  <c r="P191" i="5"/>
  <c r="R191" i="5"/>
  <c r="T191" i="5"/>
  <c r="V191" i="5"/>
  <c r="X191" i="5"/>
  <c r="D192" i="5"/>
  <c r="F192" i="5"/>
  <c r="H192" i="5"/>
  <c r="J192" i="5"/>
  <c r="L192" i="5"/>
  <c r="N192" i="5"/>
  <c r="P192" i="5"/>
  <c r="R192" i="5"/>
  <c r="T192" i="5"/>
  <c r="V192" i="5"/>
  <c r="X192" i="5"/>
  <c r="D194" i="5"/>
  <c r="F194" i="5"/>
  <c r="H194" i="5"/>
  <c r="J194" i="5"/>
  <c r="L194" i="5"/>
  <c r="N194" i="5"/>
  <c r="P194" i="5"/>
  <c r="R194" i="5"/>
  <c r="T194" i="5"/>
  <c r="V194" i="5"/>
  <c r="X194" i="5"/>
  <c r="E126" i="5"/>
  <c r="G126" i="5"/>
  <c r="I126" i="5"/>
  <c r="K126" i="5"/>
  <c r="M126" i="5"/>
  <c r="O126" i="5"/>
  <c r="Q126" i="5"/>
  <c r="S126" i="5"/>
  <c r="U126" i="5"/>
  <c r="W126" i="5"/>
  <c r="Y126" i="5"/>
  <c r="E127" i="5"/>
  <c r="G127" i="5"/>
  <c r="I127" i="5"/>
  <c r="K127" i="5"/>
  <c r="M127" i="5"/>
  <c r="O127" i="5"/>
  <c r="Q127" i="5"/>
  <c r="S127" i="5"/>
  <c r="U127" i="5"/>
  <c r="W127" i="5"/>
  <c r="Y127" i="5"/>
  <c r="E129" i="5"/>
  <c r="G129" i="5"/>
  <c r="I129" i="5"/>
  <c r="K129" i="5"/>
  <c r="M129" i="5"/>
  <c r="O129" i="5"/>
  <c r="Q129" i="5"/>
  <c r="S129" i="5"/>
  <c r="U129" i="5"/>
  <c r="W129" i="5"/>
  <c r="Y129" i="5"/>
  <c r="D126" i="5"/>
  <c r="F126" i="5"/>
  <c r="H126" i="5"/>
  <c r="J126" i="5"/>
  <c r="L126" i="5"/>
  <c r="N126" i="5"/>
  <c r="P126" i="5"/>
  <c r="R126" i="5"/>
  <c r="T126" i="5"/>
  <c r="V126" i="5"/>
  <c r="X126" i="5"/>
  <c r="D127" i="5"/>
  <c r="F127" i="5"/>
  <c r="H127" i="5"/>
  <c r="J127" i="5"/>
  <c r="L127" i="5"/>
  <c r="N127" i="5"/>
  <c r="P127" i="5"/>
  <c r="R127" i="5"/>
  <c r="T127" i="5"/>
  <c r="V127" i="5"/>
  <c r="X127" i="5"/>
  <c r="D129" i="5"/>
  <c r="F129" i="5"/>
  <c r="H129" i="5"/>
  <c r="J129" i="5"/>
  <c r="L129" i="5"/>
  <c r="N129" i="5"/>
  <c r="P129" i="5"/>
  <c r="R129" i="5"/>
  <c r="T129" i="5"/>
  <c r="V129" i="5"/>
  <c r="X129" i="5"/>
  <c r="Y214" i="5"/>
  <c r="Y214" i="4"/>
  <c r="Y214" i="3"/>
  <c r="E214" i="3"/>
  <c r="G214" i="3"/>
  <c r="I214" i="3"/>
  <c r="K214" i="3"/>
  <c r="M214" i="3"/>
  <c r="O214" i="3"/>
  <c r="Q214" i="3"/>
  <c r="S214" i="3"/>
  <c r="U214" i="3"/>
  <c r="W214" i="3"/>
  <c r="D214" i="3"/>
  <c r="F214" i="3"/>
  <c r="H214" i="3"/>
  <c r="J214" i="3"/>
  <c r="L214" i="3"/>
  <c r="N214" i="3"/>
  <c r="P214" i="3"/>
  <c r="R214" i="3"/>
  <c r="T214" i="3"/>
  <c r="V214" i="3"/>
  <c r="X214" i="3"/>
  <c r="E214" i="4"/>
  <c r="G214" i="4"/>
  <c r="I214" i="4"/>
  <c r="K214" i="4"/>
  <c r="M214" i="4"/>
  <c r="O214" i="4"/>
  <c r="Q214" i="4"/>
  <c r="S214" i="4"/>
  <c r="U214" i="4"/>
  <c r="W214" i="4"/>
  <c r="D214" i="4"/>
  <c r="F214" i="4"/>
  <c r="H214" i="4"/>
  <c r="J214" i="4"/>
  <c r="L214" i="4"/>
  <c r="N214" i="4"/>
  <c r="P214" i="4"/>
  <c r="R214" i="4"/>
  <c r="T214" i="4"/>
  <c r="V214" i="4"/>
  <c r="X214" i="4"/>
  <c r="W214" i="5"/>
  <c r="U214" i="5"/>
  <c r="S214" i="5"/>
  <c r="Q214" i="5"/>
  <c r="O214" i="5"/>
  <c r="M214" i="5"/>
  <c r="K214" i="5"/>
  <c r="I214" i="5"/>
  <c r="G214" i="5"/>
  <c r="E214" i="5"/>
  <c r="X214" i="5"/>
  <c r="V214" i="5"/>
  <c r="T214" i="5"/>
  <c r="R214" i="5"/>
  <c r="P214" i="5"/>
  <c r="N214" i="5"/>
  <c r="L214" i="5"/>
  <c r="J214" i="5"/>
  <c r="H214" i="5"/>
  <c r="F214" i="5"/>
  <c r="D214" i="5"/>
  <c r="E126" i="3"/>
  <c r="G126" i="3"/>
  <c r="I126" i="3"/>
  <c r="K126" i="3"/>
  <c r="M126" i="3"/>
  <c r="O126" i="3"/>
  <c r="Q126" i="3"/>
  <c r="S126" i="3"/>
  <c r="U126" i="3"/>
  <c r="W126" i="3"/>
  <c r="Y126" i="3"/>
  <c r="E127" i="3"/>
  <c r="G127" i="3"/>
  <c r="I127" i="3"/>
  <c r="K127" i="3"/>
  <c r="M127" i="3"/>
  <c r="O127" i="3"/>
  <c r="Q127" i="3"/>
  <c r="S127" i="3"/>
  <c r="U127" i="3"/>
  <c r="W127" i="3"/>
  <c r="Y127" i="3"/>
  <c r="E129" i="3"/>
  <c r="G129" i="3"/>
  <c r="I129" i="3"/>
  <c r="K129" i="3"/>
  <c r="M129" i="3"/>
  <c r="O129" i="3"/>
  <c r="Q129" i="3"/>
  <c r="S129" i="3"/>
  <c r="U129" i="3"/>
  <c r="W129" i="3"/>
  <c r="Y129" i="3"/>
  <c r="E191" i="3"/>
  <c r="G191" i="3"/>
  <c r="I191" i="3"/>
  <c r="K191" i="3"/>
  <c r="M191" i="3"/>
  <c r="O191" i="3"/>
  <c r="Q191" i="3"/>
  <c r="S191" i="3"/>
  <c r="U191" i="3"/>
  <c r="W191" i="3"/>
  <c r="Y191" i="3"/>
  <c r="E192" i="3"/>
  <c r="G192" i="3"/>
  <c r="I192" i="3"/>
  <c r="K192" i="3"/>
  <c r="M192" i="3"/>
  <c r="O192" i="3"/>
  <c r="Q192" i="3"/>
  <c r="S192" i="3"/>
  <c r="U192" i="3"/>
  <c r="W192" i="3"/>
  <c r="Y192" i="3"/>
  <c r="E194" i="3"/>
  <c r="G194" i="3"/>
  <c r="I194" i="3"/>
  <c r="K194" i="3"/>
  <c r="M194" i="3"/>
  <c r="O194" i="3"/>
  <c r="Q194" i="3"/>
  <c r="S194" i="3"/>
  <c r="U194" i="3"/>
  <c r="W194" i="3"/>
  <c r="Y194" i="3"/>
  <c r="D126" i="3"/>
  <c r="F126" i="3"/>
  <c r="H126" i="3"/>
  <c r="J126" i="3"/>
  <c r="L126" i="3"/>
  <c r="N126" i="3"/>
  <c r="P126" i="3"/>
  <c r="R126" i="3"/>
  <c r="T126" i="3"/>
  <c r="V126" i="3"/>
  <c r="X126" i="3"/>
  <c r="D127" i="3"/>
  <c r="F127" i="3"/>
  <c r="H127" i="3"/>
  <c r="J127" i="3"/>
  <c r="L127" i="3"/>
  <c r="N127" i="3"/>
  <c r="P127" i="3"/>
  <c r="R127" i="3"/>
  <c r="T127" i="3"/>
  <c r="V127" i="3"/>
  <c r="X127" i="3"/>
  <c r="D129" i="3"/>
  <c r="F129" i="3"/>
  <c r="H129" i="3"/>
  <c r="J129" i="3"/>
  <c r="L129" i="3"/>
  <c r="N129" i="3"/>
  <c r="P129" i="3"/>
  <c r="R129" i="3"/>
  <c r="T129" i="3"/>
  <c r="V129" i="3"/>
  <c r="X129" i="3"/>
  <c r="D191" i="3"/>
  <c r="F191" i="3"/>
  <c r="H191" i="3"/>
  <c r="J191" i="3"/>
  <c r="L191" i="3"/>
  <c r="N191" i="3"/>
  <c r="P191" i="3"/>
  <c r="R191" i="3"/>
  <c r="T191" i="3"/>
  <c r="V191" i="3"/>
  <c r="X191" i="3"/>
  <c r="D192" i="3"/>
  <c r="F192" i="3"/>
  <c r="H192" i="3"/>
  <c r="J192" i="3"/>
  <c r="L192" i="3"/>
  <c r="N192" i="3"/>
  <c r="P192" i="3"/>
  <c r="R192" i="3"/>
  <c r="T192" i="3"/>
  <c r="V192" i="3"/>
  <c r="X192" i="3"/>
  <c r="D194" i="3"/>
  <c r="F194" i="3"/>
  <c r="H194" i="3"/>
  <c r="J194" i="3"/>
  <c r="L194" i="3"/>
  <c r="N194" i="3"/>
  <c r="P194" i="3"/>
  <c r="R194" i="3"/>
  <c r="T194" i="3"/>
  <c r="V194" i="3"/>
  <c r="X194" i="3"/>
  <c r="E126" i="4"/>
  <c r="G126" i="4"/>
  <c r="I126" i="4"/>
  <c r="K126" i="4"/>
  <c r="M126" i="4"/>
  <c r="O126" i="4"/>
  <c r="Q126" i="4"/>
  <c r="S126" i="4"/>
  <c r="U126" i="4"/>
  <c r="W126" i="4"/>
  <c r="Y126" i="4"/>
  <c r="E127" i="4"/>
  <c r="G127" i="4"/>
  <c r="I127" i="4"/>
  <c r="K127" i="4"/>
  <c r="M127" i="4"/>
  <c r="O127" i="4"/>
  <c r="Q127" i="4"/>
  <c r="S127" i="4"/>
  <c r="U127" i="4"/>
  <c r="W127" i="4"/>
  <c r="Y127" i="4"/>
  <c r="E129" i="4"/>
  <c r="G129" i="4"/>
  <c r="I129" i="4"/>
  <c r="K129" i="4"/>
  <c r="M129" i="4"/>
  <c r="O129" i="4"/>
  <c r="Q129" i="4"/>
  <c r="S129" i="4"/>
  <c r="U129" i="4"/>
  <c r="W129" i="4"/>
  <c r="Y129" i="4"/>
  <c r="E191" i="4"/>
  <c r="G191" i="4"/>
  <c r="I191" i="4"/>
  <c r="K191" i="4"/>
  <c r="M191" i="4"/>
  <c r="O191" i="4"/>
  <c r="Q191" i="4"/>
  <c r="S191" i="4"/>
  <c r="U191" i="4"/>
  <c r="W191" i="4"/>
  <c r="Y191" i="4"/>
  <c r="E192" i="4"/>
  <c r="G192" i="4"/>
  <c r="I192" i="4"/>
  <c r="K192" i="4"/>
  <c r="M192" i="4"/>
  <c r="O192" i="4"/>
  <c r="Q192" i="4"/>
  <c r="S192" i="4"/>
  <c r="U192" i="4"/>
  <c r="W192" i="4"/>
  <c r="Y192" i="4"/>
  <c r="E194" i="4"/>
  <c r="G194" i="4"/>
  <c r="I194" i="4"/>
  <c r="K194" i="4"/>
  <c r="M194" i="4"/>
  <c r="O194" i="4"/>
  <c r="Q194" i="4"/>
  <c r="S194" i="4"/>
  <c r="U194" i="4"/>
  <c r="W194" i="4"/>
  <c r="Y194" i="4"/>
  <c r="D126" i="4"/>
  <c r="F126" i="4"/>
  <c r="H126" i="4"/>
  <c r="J126" i="4"/>
  <c r="L126" i="4"/>
  <c r="N126" i="4"/>
  <c r="P126" i="4"/>
  <c r="R126" i="4"/>
  <c r="T126" i="4"/>
  <c r="V126" i="4"/>
  <c r="X126" i="4"/>
  <c r="D127" i="4"/>
  <c r="F127" i="4"/>
  <c r="H127" i="4"/>
  <c r="J127" i="4"/>
  <c r="L127" i="4"/>
  <c r="N127" i="4"/>
  <c r="P127" i="4"/>
  <c r="R127" i="4"/>
  <c r="T127" i="4"/>
  <c r="V127" i="4"/>
  <c r="X127" i="4"/>
  <c r="D129" i="4"/>
  <c r="F129" i="4"/>
  <c r="H129" i="4"/>
  <c r="J129" i="4"/>
  <c r="L129" i="4"/>
  <c r="N129" i="4"/>
  <c r="P129" i="4"/>
  <c r="R129" i="4"/>
  <c r="T129" i="4"/>
  <c r="V129" i="4"/>
  <c r="X129" i="4"/>
  <c r="D191" i="4"/>
  <c r="F191" i="4"/>
  <c r="H191" i="4"/>
  <c r="J191" i="4"/>
  <c r="L191" i="4"/>
  <c r="N191" i="4"/>
  <c r="P191" i="4"/>
  <c r="R191" i="4"/>
  <c r="T191" i="4"/>
  <c r="V191" i="4"/>
  <c r="X191" i="4"/>
  <c r="D192" i="4"/>
  <c r="F192" i="4"/>
  <c r="H192" i="4"/>
  <c r="J192" i="4"/>
  <c r="L192" i="4"/>
  <c r="N192" i="4"/>
  <c r="P192" i="4"/>
  <c r="R192" i="4"/>
  <c r="T192" i="4"/>
  <c r="V192" i="4"/>
  <c r="X192" i="4"/>
  <c r="D194" i="4"/>
  <c r="F194" i="4"/>
  <c r="H194" i="4"/>
  <c r="J194" i="4"/>
  <c r="L194" i="4"/>
  <c r="N194" i="4"/>
  <c r="P194" i="4"/>
  <c r="R194" i="4"/>
  <c r="T194" i="4"/>
  <c r="V194" i="4"/>
  <c r="X194" i="4"/>
  <c r="X53" i="10"/>
  <c r="V53" i="10"/>
  <c r="T53" i="10"/>
  <c r="R53" i="10"/>
  <c r="P53" i="10"/>
  <c r="L53" i="10"/>
  <c r="J53" i="10"/>
  <c r="H53" i="10"/>
  <c r="Y53" i="10"/>
  <c r="W53" i="10"/>
  <c r="U53" i="10"/>
  <c r="S53" i="10"/>
  <c r="Q53" i="10"/>
  <c r="O53" i="10"/>
  <c r="M53" i="10"/>
  <c r="I53" i="10"/>
  <c r="G53" i="10"/>
  <c r="F53" i="10"/>
  <c r="S54" i="10"/>
  <c r="K54" i="10"/>
  <c r="D54" i="12"/>
  <c r="W54" i="10"/>
  <c r="O54" i="10"/>
  <c r="G54" i="10"/>
  <c r="Y54" i="10"/>
  <c r="U54" i="10"/>
  <c r="Q54" i="10"/>
  <c r="M54" i="10"/>
  <c r="I54" i="10"/>
  <c r="Y54" i="12"/>
  <c r="W54" i="12"/>
  <c r="U54" i="12"/>
  <c r="S54" i="12"/>
  <c r="Q54" i="12"/>
  <c r="O54" i="12"/>
  <c r="M54" i="12"/>
  <c r="K54" i="12"/>
  <c r="I54" i="12"/>
  <c r="G54" i="12"/>
  <c r="Y56" i="10"/>
  <c r="W56" i="10"/>
  <c r="U56" i="10"/>
  <c r="S56" i="10"/>
  <c r="Q56" i="10"/>
  <c r="O56" i="10"/>
  <c r="M56" i="10"/>
  <c r="K56" i="10"/>
  <c r="I56" i="10"/>
  <c r="G56" i="10"/>
  <c r="G59" i="12"/>
  <c r="G193" i="12" s="1"/>
  <c r="I59" i="12"/>
  <c r="I193" i="12" s="1"/>
  <c r="K59" i="12"/>
  <c r="K193" i="12" s="1"/>
  <c r="M59" i="12"/>
  <c r="O59" i="12"/>
  <c r="O193" i="12" s="1"/>
  <c r="Q59" i="12"/>
  <c r="Q193" i="12" s="1"/>
  <c r="S59" i="12"/>
  <c r="U59" i="12"/>
  <c r="U193" i="12" s="1"/>
  <c r="W59" i="12"/>
  <c r="W193" i="12" s="1"/>
  <c r="Y59" i="12"/>
  <c r="Y193" i="12" s="1"/>
  <c r="H57" i="10"/>
  <c r="J57" i="10"/>
  <c r="L57" i="10"/>
  <c r="N57" i="10"/>
  <c r="P57" i="10"/>
  <c r="R57" i="10"/>
  <c r="T57" i="10"/>
  <c r="V57" i="10"/>
  <c r="X57" i="10"/>
  <c r="X54" i="10"/>
  <c r="V54" i="10"/>
  <c r="T54" i="10"/>
  <c r="R54" i="10"/>
  <c r="P54" i="10"/>
  <c r="N54" i="10"/>
  <c r="L54" i="10"/>
  <c r="J54" i="10"/>
  <c r="H54" i="10"/>
  <c r="E54" i="12"/>
  <c r="D54" i="10"/>
  <c r="X54" i="12"/>
  <c r="V54" i="12"/>
  <c r="T54" i="12"/>
  <c r="R54" i="12"/>
  <c r="P54" i="12"/>
  <c r="N54" i="12"/>
  <c r="L54" i="12"/>
  <c r="J54" i="12"/>
  <c r="H54" i="12"/>
  <c r="E54" i="10"/>
  <c r="X56" i="10"/>
  <c r="V56" i="10"/>
  <c r="T56" i="10"/>
  <c r="R56" i="10"/>
  <c r="P56" i="10"/>
  <c r="N56" i="10"/>
  <c r="L56" i="10"/>
  <c r="J56" i="10"/>
  <c r="H56" i="10"/>
  <c r="H59" i="12"/>
  <c r="H193" i="12" s="1"/>
  <c r="J59" i="12"/>
  <c r="J193" i="12" s="1"/>
  <c r="L59" i="12"/>
  <c r="L189" i="12" s="1"/>
  <c r="N59" i="12"/>
  <c r="N193" i="12" s="1"/>
  <c r="P59" i="12"/>
  <c r="P193" i="12" s="1"/>
  <c r="R59" i="12"/>
  <c r="R193" i="12" s="1"/>
  <c r="T59" i="12"/>
  <c r="T193" i="12" s="1"/>
  <c r="V59" i="12"/>
  <c r="X59" i="12"/>
  <c r="X193" i="12" s="1"/>
  <c r="G57" i="10"/>
  <c r="I57" i="10"/>
  <c r="K57" i="10"/>
  <c r="M57" i="10"/>
  <c r="O57" i="10"/>
  <c r="Q57" i="10"/>
  <c r="S57" i="10"/>
  <c r="U57" i="10"/>
  <c r="W57" i="10"/>
  <c r="Y57" i="10"/>
  <c r="F56" i="10"/>
  <c r="F54" i="12"/>
  <c r="F54" i="10"/>
  <c r="M57" i="12"/>
  <c r="S57" i="12"/>
  <c r="H60" i="10"/>
  <c r="J60" i="10"/>
  <c r="L60" i="10"/>
  <c r="N60" i="10"/>
  <c r="P60" i="10"/>
  <c r="R60" i="10"/>
  <c r="T60" i="10"/>
  <c r="V60" i="10"/>
  <c r="X60" i="10"/>
  <c r="H57" i="12"/>
  <c r="J57" i="12"/>
  <c r="L57" i="12"/>
  <c r="N57" i="12"/>
  <c r="P57" i="12"/>
  <c r="R57" i="12"/>
  <c r="T57" i="12"/>
  <c r="V57" i="12"/>
  <c r="X57" i="12"/>
  <c r="H58" i="12"/>
  <c r="J58" i="12"/>
  <c r="L58" i="12"/>
  <c r="N58" i="12"/>
  <c r="P58" i="12"/>
  <c r="R58" i="12"/>
  <c r="T58" i="12"/>
  <c r="V58" i="12"/>
  <c r="X58" i="12"/>
  <c r="H60" i="12"/>
  <c r="J60" i="12"/>
  <c r="L60" i="12"/>
  <c r="N60" i="12"/>
  <c r="P60" i="12"/>
  <c r="R60" i="12"/>
  <c r="T60" i="12"/>
  <c r="V60" i="12"/>
  <c r="X60" i="12"/>
  <c r="G60" i="10"/>
  <c r="I60" i="10"/>
  <c r="K60" i="10"/>
  <c r="M60" i="10"/>
  <c r="O60" i="10"/>
  <c r="Q60" i="10"/>
  <c r="S60" i="10"/>
  <c r="U60" i="10"/>
  <c r="W60" i="10"/>
  <c r="Y60" i="10"/>
  <c r="G57" i="12"/>
  <c r="I57" i="12"/>
  <c r="K57" i="12"/>
  <c r="O57" i="12"/>
  <c r="Q57" i="12"/>
  <c r="U57" i="12"/>
  <c r="W57" i="12"/>
  <c r="Y57" i="12"/>
  <c r="G58" i="12"/>
  <c r="I58" i="12"/>
  <c r="K58" i="12"/>
  <c r="M58" i="12"/>
  <c r="O58" i="12"/>
  <c r="Q58" i="12"/>
  <c r="S58" i="12"/>
  <c r="U58" i="12"/>
  <c r="W58" i="12"/>
  <c r="Y58" i="12"/>
  <c r="G60" i="12"/>
  <c r="I60" i="12"/>
  <c r="K60" i="12"/>
  <c r="M60" i="12"/>
  <c r="O60" i="12"/>
  <c r="Q60" i="12"/>
  <c r="S60" i="12"/>
  <c r="U60" i="12"/>
  <c r="W60" i="12"/>
  <c r="Y60" i="12"/>
  <c r="G59" i="10"/>
  <c r="E60" i="12"/>
  <c r="E60" i="10"/>
  <c r="D60" i="12"/>
  <c r="F60" i="12"/>
  <c r="D60" i="10"/>
  <c r="F60" i="10"/>
  <c r="E59" i="12"/>
  <c r="E193" i="12" s="1"/>
  <c r="E59" i="10"/>
  <c r="D59" i="12"/>
  <c r="D193" i="12" s="1"/>
  <c r="F59" i="12"/>
  <c r="F193" i="12" s="1"/>
  <c r="D59" i="10"/>
  <c r="F59" i="10"/>
  <c r="F193" i="10" s="1"/>
  <c r="E57" i="12"/>
  <c r="E57" i="10"/>
  <c r="D57" i="12"/>
  <c r="F57" i="12"/>
  <c r="D57" i="10"/>
  <c r="F57" i="10"/>
  <c r="E58" i="12"/>
  <c r="E58" i="10"/>
  <c r="D58" i="12"/>
  <c r="F58" i="12"/>
  <c r="D58" i="10"/>
  <c r="F58" i="10"/>
  <c r="E213" i="3"/>
  <c r="G213" i="3"/>
  <c r="I213" i="3"/>
  <c r="K213" i="3"/>
  <c r="M213" i="3"/>
  <c r="O213" i="3"/>
  <c r="Q213" i="3"/>
  <c r="S213" i="3"/>
  <c r="U213" i="3"/>
  <c r="W213" i="3"/>
  <c r="Y213" i="3"/>
  <c r="D213" i="3"/>
  <c r="F213" i="3"/>
  <c r="H213" i="3"/>
  <c r="J213" i="3"/>
  <c r="L213" i="3"/>
  <c r="N213" i="3"/>
  <c r="P213" i="3"/>
  <c r="R213" i="3"/>
  <c r="T213" i="3"/>
  <c r="V213" i="3"/>
  <c r="X213" i="3"/>
  <c r="E213" i="4"/>
  <c r="G213" i="4"/>
  <c r="I213" i="4"/>
  <c r="K213" i="4"/>
  <c r="M213" i="4"/>
  <c r="O213" i="4"/>
  <c r="Q213" i="4"/>
  <c r="S213" i="4"/>
  <c r="U213" i="4"/>
  <c r="W213" i="4"/>
  <c r="Y213" i="4"/>
  <c r="D213" i="4"/>
  <c r="F213" i="4"/>
  <c r="H213" i="4"/>
  <c r="J213" i="4"/>
  <c r="L213" i="4"/>
  <c r="N213" i="4"/>
  <c r="P213" i="4"/>
  <c r="R213" i="4"/>
  <c r="T213" i="4"/>
  <c r="V213" i="4"/>
  <c r="X213" i="4"/>
  <c r="Y213" i="5"/>
  <c r="W213" i="5"/>
  <c r="U213" i="5"/>
  <c r="S213" i="5"/>
  <c r="Q213" i="5"/>
  <c r="O213" i="5"/>
  <c r="M213" i="5"/>
  <c r="K213" i="5"/>
  <c r="I213" i="5"/>
  <c r="G213" i="5"/>
  <c r="E213" i="5"/>
  <c r="X213" i="5"/>
  <c r="V213" i="5"/>
  <c r="T213" i="5"/>
  <c r="R213" i="5"/>
  <c r="P213" i="5"/>
  <c r="N213" i="5"/>
  <c r="L213" i="5"/>
  <c r="J213" i="5"/>
  <c r="H213" i="5"/>
  <c r="F213" i="5"/>
  <c r="D213" i="5"/>
  <c r="X53" i="12"/>
  <c r="V53" i="12"/>
  <c r="T53" i="12"/>
  <c r="R53" i="12"/>
  <c r="P53" i="12"/>
  <c r="N53" i="12"/>
  <c r="L53" i="12"/>
  <c r="J53" i="12"/>
  <c r="H53" i="12"/>
  <c r="F53" i="12"/>
  <c r="D53" i="12"/>
  <c r="Y53" i="12"/>
  <c r="W53" i="12"/>
  <c r="U53" i="12"/>
  <c r="S53" i="12"/>
  <c r="Q53" i="12"/>
  <c r="O53" i="12"/>
  <c r="M53" i="12"/>
  <c r="K53" i="12"/>
  <c r="I53" i="12"/>
  <c r="G53" i="12"/>
  <c r="E53" i="12"/>
  <c r="E122" i="3"/>
  <c r="G122" i="3"/>
  <c r="I122" i="3"/>
  <c r="K122" i="3"/>
  <c r="M122" i="3"/>
  <c r="O122" i="3"/>
  <c r="Q122" i="3"/>
  <c r="S122" i="3"/>
  <c r="U122" i="3"/>
  <c r="W122" i="3"/>
  <c r="Y122" i="3"/>
  <c r="E123" i="3"/>
  <c r="G123" i="3"/>
  <c r="I123" i="3"/>
  <c r="K123" i="3"/>
  <c r="M123" i="3"/>
  <c r="O123" i="3"/>
  <c r="Q123" i="3"/>
  <c r="S123" i="3"/>
  <c r="U123" i="3"/>
  <c r="W123" i="3"/>
  <c r="Y123" i="3"/>
  <c r="E124" i="3"/>
  <c r="G124" i="3"/>
  <c r="I124" i="3"/>
  <c r="K124" i="3"/>
  <c r="M124" i="3"/>
  <c r="O124" i="3"/>
  <c r="Q124" i="3"/>
  <c r="S124" i="3"/>
  <c r="U124" i="3"/>
  <c r="W124" i="3"/>
  <c r="Y124" i="3"/>
  <c r="E125" i="3"/>
  <c r="G125" i="3"/>
  <c r="I125" i="3"/>
  <c r="K125" i="3"/>
  <c r="M125" i="3"/>
  <c r="O125" i="3"/>
  <c r="Q125" i="3"/>
  <c r="S125" i="3"/>
  <c r="U125" i="3"/>
  <c r="W125" i="3"/>
  <c r="Y125" i="3"/>
  <c r="E187" i="3"/>
  <c r="G187" i="3"/>
  <c r="I187" i="3"/>
  <c r="K187" i="3"/>
  <c r="M187" i="3"/>
  <c r="O187" i="3"/>
  <c r="Q187" i="3"/>
  <c r="S187" i="3"/>
  <c r="U187" i="3"/>
  <c r="W187" i="3"/>
  <c r="Y187" i="3"/>
  <c r="E188" i="3"/>
  <c r="G188" i="3"/>
  <c r="I188" i="3"/>
  <c r="K188" i="3"/>
  <c r="M188" i="3"/>
  <c r="O188" i="3"/>
  <c r="Q188" i="3"/>
  <c r="S188" i="3"/>
  <c r="U188" i="3"/>
  <c r="W188" i="3"/>
  <c r="Y188" i="3"/>
  <c r="E189" i="3"/>
  <c r="G189" i="3"/>
  <c r="I189" i="3"/>
  <c r="K189" i="3"/>
  <c r="M189" i="3"/>
  <c r="O189" i="3"/>
  <c r="Q189" i="3"/>
  <c r="S189" i="3"/>
  <c r="U189" i="3"/>
  <c r="W189" i="3"/>
  <c r="Y189" i="3"/>
  <c r="E190" i="3"/>
  <c r="G190" i="3"/>
  <c r="I190" i="3"/>
  <c r="K190" i="3"/>
  <c r="M190" i="3"/>
  <c r="O190" i="3"/>
  <c r="Q190" i="3"/>
  <c r="S190" i="3"/>
  <c r="U190" i="3"/>
  <c r="W190" i="3"/>
  <c r="Y190" i="3"/>
  <c r="D122" i="3"/>
  <c r="F122" i="3"/>
  <c r="H122" i="3"/>
  <c r="J122" i="3"/>
  <c r="L122" i="3"/>
  <c r="N122" i="3"/>
  <c r="P122" i="3"/>
  <c r="R122" i="3"/>
  <c r="T122" i="3"/>
  <c r="V122" i="3"/>
  <c r="X122" i="3"/>
  <c r="D123" i="3"/>
  <c r="F123" i="3"/>
  <c r="H123" i="3"/>
  <c r="J123" i="3"/>
  <c r="L123" i="3"/>
  <c r="N123" i="3"/>
  <c r="P123" i="3"/>
  <c r="R123" i="3"/>
  <c r="T123" i="3"/>
  <c r="V123" i="3"/>
  <c r="X123" i="3"/>
  <c r="D124" i="3"/>
  <c r="F124" i="3"/>
  <c r="H124" i="3"/>
  <c r="J124" i="3"/>
  <c r="L124" i="3"/>
  <c r="N124" i="3"/>
  <c r="P124" i="3"/>
  <c r="R124" i="3"/>
  <c r="T124" i="3"/>
  <c r="V124" i="3"/>
  <c r="X124" i="3"/>
  <c r="D125" i="3"/>
  <c r="F125" i="3"/>
  <c r="H125" i="3"/>
  <c r="J125" i="3"/>
  <c r="L125" i="3"/>
  <c r="N125" i="3"/>
  <c r="P125" i="3"/>
  <c r="R125" i="3"/>
  <c r="T125" i="3"/>
  <c r="V125" i="3"/>
  <c r="X125" i="3"/>
  <c r="D187" i="3"/>
  <c r="F187" i="3"/>
  <c r="H187" i="3"/>
  <c r="J187" i="3"/>
  <c r="L187" i="3"/>
  <c r="N187" i="3"/>
  <c r="P187" i="3"/>
  <c r="R187" i="3"/>
  <c r="T187" i="3"/>
  <c r="V187" i="3"/>
  <c r="X187" i="3"/>
  <c r="D188" i="3"/>
  <c r="F188" i="3"/>
  <c r="H188" i="3"/>
  <c r="J188" i="3"/>
  <c r="L188" i="3"/>
  <c r="N188" i="3"/>
  <c r="P188" i="3"/>
  <c r="R188" i="3"/>
  <c r="T188" i="3"/>
  <c r="V188" i="3"/>
  <c r="X188" i="3"/>
  <c r="D189" i="3"/>
  <c r="F189" i="3"/>
  <c r="H189" i="3"/>
  <c r="J189" i="3"/>
  <c r="L189" i="3"/>
  <c r="N189" i="3"/>
  <c r="P189" i="3"/>
  <c r="R189" i="3"/>
  <c r="T189" i="3"/>
  <c r="V189" i="3"/>
  <c r="X189" i="3"/>
  <c r="D190" i="3"/>
  <c r="F190" i="3"/>
  <c r="H190" i="3"/>
  <c r="J190" i="3"/>
  <c r="L190" i="3"/>
  <c r="N190" i="3"/>
  <c r="P190" i="3"/>
  <c r="R190" i="3"/>
  <c r="T190" i="3"/>
  <c r="V190" i="3"/>
  <c r="X190" i="3"/>
  <c r="E122" i="4"/>
  <c r="G122" i="4"/>
  <c r="I122" i="4"/>
  <c r="K122" i="4"/>
  <c r="M122" i="4"/>
  <c r="O122" i="4"/>
  <c r="Q122" i="4"/>
  <c r="S122" i="4"/>
  <c r="U122" i="4"/>
  <c r="W122" i="4"/>
  <c r="Y122" i="4"/>
  <c r="E123" i="4"/>
  <c r="G123" i="4"/>
  <c r="I123" i="4"/>
  <c r="K123" i="4"/>
  <c r="M123" i="4"/>
  <c r="O123" i="4"/>
  <c r="Q123" i="4"/>
  <c r="S123" i="4"/>
  <c r="U123" i="4"/>
  <c r="W123" i="4"/>
  <c r="Y123" i="4"/>
  <c r="E124" i="4"/>
  <c r="G124" i="4"/>
  <c r="I124" i="4"/>
  <c r="K124" i="4"/>
  <c r="M124" i="4"/>
  <c r="O124" i="4"/>
  <c r="Q124" i="4"/>
  <c r="S124" i="4"/>
  <c r="U124" i="4"/>
  <c r="W124" i="4"/>
  <c r="Y124" i="4"/>
  <c r="E125" i="4"/>
  <c r="G125" i="4"/>
  <c r="I125" i="4"/>
  <c r="K125" i="4"/>
  <c r="M125" i="4"/>
  <c r="O125" i="4"/>
  <c r="Q125" i="4"/>
  <c r="S125" i="4"/>
  <c r="U125" i="4"/>
  <c r="W125" i="4"/>
  <c r="Y125" i="4"/>
  <c r="E187" i="4"/>
  <c r="G187" i="4"/>
  <c r="I187" i="4"/>
  <c r="K187" i="4"/>
  <c r="M187" i="4"/>
  <c r="O187" i="4"/>
  <c r="Q187" i="4"/>
  <c r="S187" i="4"/>
  <c r="U187" i="4"/>
  <c r="W187" i="4"/>
  <c r="Y187" i="4"/>
  <c r="C188" i="4"/>
  <c r="E188" i="4"/>
  <c r="G188" i="4"/>
  <c r="I188" i="4"/>
  <c r="K188" i="4"/>
  <c r="M188" i="4"/>
  <c r="O188" i="4"/>
  <c r="Q188" i="4"/>
  <c r="S188" i="4"/>
  <c r="U188" i="4"/>
  <c r="W188" i="4"/>
  <c r="Y188" i="4"/>
  <c r="E189" i="4"/>
  <c r="G189" i="4"/>
  <c r="I189" i="4"/>
  <c r="K189" i="4"/>
  <c r="M189" i="4"/>
  <c r="O189" i="4"/>
  <c r="Q189" i="4"/>
  <c r="S189" i="4"/>
  <c r="U189" i="4"/>
  <c r="W189" i="4"/>
  <c r="Y189" i="4"/>
  <c r="E190" i="4"/>
  <c r="G190" i="4"/>
  <c r="I190" i="4"/>
  <c r="K190" i="4"/>
  <c r="M190" i="4"/>
  <c r="O190" i="4"/>
  <c r="Q190" i="4"/>
  <c r="S190" i="4"/>
  <c r="U190" i="4"/>
  <c r="W190" i="4"/>
  <c r="Y190" i="4"/>
  <c r="D122" i="4"/>
  <c r="F122" i="4"/>
  <c r="H122" i="4"/>
  <c r="J122" i="4"/>
  <c r="L122" i="4"/>
  <c r="N122" i="4"/>
  <c r="P122" i="4"/>
  <c r="R122" i="4"/>
  <c r="T122" i="4"/>
  <c r="V122" i="4"/>
  <c r="X122" i="4"/>
  <c r="D123" i="4"/>
  <c r="F123" i="4"/>
  <c r="H123" i="4"/>
  <c r="J123" i="4"/>
  <c r="L123" i="4"/>
  <c r="N123" i="4"/>
  <c r="P123" i="4"/>
  <c r="R123" i="4"/>
  <c r="T123" i="4"/>
  <c r="V123" i="4"/>
  <c r="X123" i="4"/>
  <c r="D124" i="4"/>
  <c r="F124" i="4"/>
  <c r="H124" i="4"/>
  <c r="J124" i="4"/>
  <c r="L124" i="4"/>
  <c r="N124" i="4"/>
  <c r="P124" i="4"/>
  <c r="R124" i="4"/>
  <c r="T124" i="4"/>
  <c r="V124" i="4"/>
  <c r="X124" i="4"/>
  <c r="D125" i="4"/>
  <c r="F125" i="4"/>
  <c r="H125" i="4"/>
  <c r="J125" i="4"/>
  <c r="L125" i="4"/>
  <c r="N125" i="4"/>
  <c r="P125" i="4"/>
  <c r="R125" i="4"/>
  <c r="T125" i="4"/>
  <c r="V125" i="4"/>
  <c r="X125" i="4"/>
  <c r="D187" i="4"/>
  <c r="F187" i="4"/>
  <c r="H187" i="4"/>
  <c r="J187" i="4"/>
  <c r="L187" i="4"/>
  <c r="N187" i="4"/>
  <c r="P187" i="4"/>
  <c r="R187" i="4"/>
  <c r="T187" i="4"/>
  <c r="V187" i="4"/>
  <c r="X187" i="4"/>
  <c r="D188" i="4"/>
  <c r="F188" i="4"/>
  <c r="H188" i="4"/>
  <c r="J188" i="4"/>
  <c r="L188" i="4"/>
  <c r="N188" i="4"/>
  <c r="P188" i="4"/>
  <c r="R188" i="4"/>
  <c r="T188" i="4"/>
  <c r="V188" i="4"/>
  <c r="X188" i="4"/>
  <c r="D189" i="4"/>
  <c r="F189" i="4"/>
  <c r="H189" i="4"/>
  <c r="J189" i="4"/>
  <c r="L189" i="4"/>
  <c r="N189" i="4"/>
  <c r="P189" i="4"/>
  <c r="R189" i="4"/>
  <c r="T189" i="4"/>
  <c r="V189" i="4"/>
  <c r="X189" i="4"/>
  <c r="D190" i="4"/>
  <c r="F190" i="4"/>
  <c r="H190" i="4"/>
  <c r="J190" i="4"/>
  <c r="L190" i="4"/>
  <c r="N190" i="4"/>
  <c r="P190" i="4"/>
  <c r="R190" i="4"/>
  <c r="T190" i="4"/>
  <c r="V190" i="4"/>
  <c r="X190" i="4"/>
  <c r="E122" i="5"/>
  <c r="G122" i="5"/>
  <c r="I122" i="5"/>
  <c r="K122" i="5"/>
  <c r="M122" i="5"/>
  <c r="O122" i="5"/>
  <c r="Q122" i="5"/>
  <c r="S122" i="5"/>
  <c r="U122" i="5"/>
  <c r="W122" i="5"/>
  <c r="Y122" i="5"/>
  <c r="E123" i="5"/>
  <c r="G123" i="5"/>
  <c r="I123" i="5"/>
  <c r="K123" i="5"/>
  <c r="M123" i="5"/>
  <c r="O123" i="5"/>
  <c r="Q123" i="5"/>
  <c r="S123" i="5"/>
  <c r="U123" i="5"/>
  <c r="W123" i="5"/>
  <c r="Y123" i="5"/>
  <c r="E124" i="5"/>
  <c r="G124" i="5"/>
  <c r="I124" i="5"/>
  <c r="K124" i="5"/>
  <c r="M124" i="5"/>
  <c r="O124" i="5"/>
  <c r="Q124" i="5"/>
  <c r="S124" i="5"/>
  <c r="U124" i="5"/>
  <c r="W124" i="5"/>
  <c r="Y124" i="5"/>
  <c r="E125" i="5"/>
  <c r="G125" i="5"/>
  <c r="I125" i="5"/>
  <c r="K125" i="5"/>
  <c r="M125" i="5"/>
  <c r="O125" i="5"/>
  <c r="Q125" i="5"/>
  <c r="S125" i="5"/>
  <c r="U125" i="5"/>
  <c r="W125" i="5"/>
  <c r="Y125" i="5"/>
  <c r="E187" i="5"/>
  <c r="G187" i="5"/>
  <c r="I187" i="5"/>
  <c r="K187" i="5"/>
  <c r="M187" i="5"/>
  <c r="O187" i="5"/>
  <c r="Q187" i="5"/>
  <c r="S187" i="5"/>
  <c r="U187" i="5"/>
  <c r="W187" i="5"/>
  <c r="Y187" i="5"/>
  <c r="E188" i="5"/>
  <c r="G188" i="5"/>
  <c r="I188" i="5"/>
  <c r="K188" i="5"/>
  <c r="M188" i="5"/>
  <c r="O188" i="5"/>
  <c r="Q188" i="5"/>
  <c r="S188" i="5"/>
  <c r="U188" i="5"/>
  <c r="W188" i="5"/>
  <c r="Y188" i="5"/>
  <c r="E189" i="5"/>
  <c r="G189" i="5"/>
  <c r="I189" i="5"/>
  <c r="K189" i="5"/>
  <c r="M189" i="5"/>
  <c r="O189" i="5"/>
  <c r="Q189" i="5"/>
  <c r="S189" i="5"/>
  <c r="U189" i="5"/>
  <c r="W189" i="5"/>
  <c r="Y189" i="5"/>
  <c r="E190" i="5"/>
  <c r="G190" i="5"/>
  <c r="I190" i="5"/>
  <c r="K190" i="5"/>
  <c r="M190" i="5"/>
  <c r="O190" i="5"/>
  <c r="Q190" i="5"/>
  <c r="S190" i="5"/>
  <c r="U190" i="5"/>
  <c r="W190" i="5"/>
  <c r="Y190" i="5"/>
  <c r="D122" i="5"/>
  <c r="F122" i="5"/>
  <c r="H122" i="5"/>
  <c r="J122" i="5"/>
  <c r="L122" i="5"/>
  <c r="N122" i="5"/>
  <c r="P122" i="5"/>
  <c r="R122" i="5"/>
  <c r="T122" i="5"/>
  <c r="V122" i="5"/>
  <c r="X122" i="5"/>
  <c r="D123" i="5"/>
  <c r="F123" i="5"/>
  <c r="H123" i="5"/>
  <c r="J123" i="5"/>
  <c r="L123" i="5"/>
  <c r="N123" i="5"/>
  <c r="P123" i="5"/>
  <c r="R123" i="5"/>
  <c r="T123" i="5"/>
  <c r="V123" i="5"/>
  <c r="X123" i="5"/>
  <c r="D124" i="5"/>
  <c r="F124" i="5"/>
  <c r="H124" i="5"/>
  <c r="J124" i="5"/>
  <c r="L124" i="5"/>
  <c r="N124" i="5"/>
  <c r="P124" i="5"/>
  <c r="R124" i="5"/>
  <c r="T124" i="5"/>
  <c r="V124" i="5"/>
  <c r="X124" i="5"/>
  <c r="D125" i="5"/>
  <c r="F125" i="5"/>
  <c r="H125" i="5"/>
  <c r="J125" i="5"/>
  <c r="L125" i="5"/>
  <c r="N125" i="5"/>
  <c r="P125" i="5"/>
  <c r="R125" i="5"/>
  <c r="T125" i="5"/>
  <c r="V125" i="5"/>
  <c r="X125" i="5"/>
  <c r="D187" i="5"/>
  <c r="F187" i="5"/>
  <c r="H187" i="5"/>
  <c r="J187" i="5"/>
  <c r="L187" i="5"/>
  <c r="N187" i="5"/>
  <c r="P187" i="5"/>
  <c r="R187" i="5"/>
  <c r="T187" i="5"/>
  <c r="V187" i="5"/>
  <c r="X187" i="5"/>
  <c r="D188" i="5"/>
  <c r="F188" i="5"/>
  <c r="H188" i="5"/>
  <c r="J188" i="5"/>
  <c r="L188" i="5"/>
  <c r="N188" i="5"/>
  <c r="P188" i="5"/>
  <c r="R188" i="5"/>
  <c r="T188" i="5"/>
  <c r="V188" i="5"/>
  <c r="X188" i="5"/>
  <c r="D189" i="5"/>
  <c r="F189" i="5"/>
  <c r="H189" i="5"/>
  <c r="J189" i="5"/>
  <c r="L189" i="5"/>
  <c r="N189" i="5"/>
  <c r="P189" i="5"/>
  <c r="R189" i="5"/>
  <c r="T189" i="5"/>
  <c r="V189" i="5"/>
  <c r="X189" i="5"/>
  <c r="D190" i="5"/>
  <c r="F190" i="5"/>
  <c r="H190" i="5"/>
  <c r="J190" i="5"/>
  <c r="L190" i="5"/>
  <c r="N190" i="5"/>
  <c r="P190" i="5"/>
  <c r="R190" i="5"/>
  <c r="T190" i="5"/>
  <c r="V190" i="5"/>
  <c r="X190" i="5"/>
  <c r="M56" i="12"/>
  <c r="K56" i="12"/>
  <c r="I56" i="12"/>
  <c r="E56" i="12"/>
  <c r="Y56" i="12"/>
  <c r="W56" i="12"/>
  <c r="U56" i="12"/>
  <c r="S56" i="12"/>
  <c r="Q56" i="12"/>
  <c r="O56" i="12"/>
  <c r="G56" i="12"/>
  <c r="X56" i="12"/>
  <c r="V56" i="12"/>
  <c r="T56" i="12"/>
  <c r="R56" i="12"/>
  <c r="P56" i="12"/>
  <c r="N56" i="12"/>
  <c r="L56" i="12"/>
  <c r="J56" i="12"/>
  <c r="H56" i="12"/>
  <c r="F56" i="12"/>
  <c r="D56" i="12"/>
  <c r="X121" i="3"/>
  <c r="V121" i="3"/>
  <c r="T121" i="3"/>
  <c r="R121" i="3"/>
  <c r="P121" i="3"/>
  <c r="N121" i="3"/>
  <c r="L121" i="3"/>
  <c r="J121" i="3"/>
  <c r="H121" i="3"/>
  <c r="F121" i="3"/>
  <c r="D121" i="3"/>
  <c r="Y121" i="3"/>
  <c r="W121" i="3"/>
  <c r="U121" i="3"/>
  <c r="S121" i="3"/>
  <c r="Q121" i="3"/>
  <c r="O121" i="3"/>
  <c r="M121" i="3"/>
  <c r="K121" i="3"/>
  <c r="I121" i="3"/>
  <c r="G121" i="3"/>
  <c r="E121" i="3"/>
  <c r="X121" i="4"/>
  <c r="V121" i="4"/>
  <c r="T121" i="4"/>
  <c r="R121" i="4"/>
  <c r="P121" i="4"/>
  <c r="N121" i="4"/>
  <c r="L121" i="4"/>
  <c r="J121" i="4"/>
  <c r="H121" i="4"/>
  <c r="F121" i="4"/>
  <c r="D121" i="4"/>
  <c r="Y121" i="4"/>
  <c r="W121" i="4"/>
  <c r="U121" i="4"/>
  <c r="S121" i="4"/>
  <c r="Q121" i="4"/>
  <c r="O121" i="4"/>
  <c r="M121" i="4"/>
  <c r="K121" i="4"/>
  <c r="I121" i="4"/>
  <c r="G121" i="4"/>
  <c r="E121" i="4"/>
  <c r="X121" i="5"/>
  <c r="V121" i="5"/>
  <c r="T121" i="5"/>
  <c r="R121" i="5"/>
  <c r="P121" i="5"/>
  <c r="N121" i="5"/>
  <c r="L121" i="5"/>
  <c r="J121" i="5"/>
  <c r="H121" i="5"/>
  <c r="F121" i="5"/>
  <c r="D121" i="5"/>
  <c r="Y121" i="5"/>
  <c r="W121" i="5"/>
  <c r="U121" i="5"/>
  <c r="S121" i="5"/>
  <c r="Q121" i="5"/>
  <c r="O121" i="5"/>
  <c r="M121" i="5"/>
  <c r="K121" i="5"/>
  <c r="I121" i="5"/>
  <c r="G121" i="5"/>
  <c r="E121" i="5"/>
  <c r="U55" i="12"/>
  <c r="X120" i="3"/>
  <c r="V120" i="3"/>
  <c r="T120" i="3"/>
  <c r="R120" i="3"/>
  <c r="P120" i="3"/>
  <c r="N120" i="3"/>
  <c r="L120" i="3"/>
  <c r="J120" i="3"/>
  <c r="H120" i="3"/>
  <c r="F120" i="3"/>
  <c r="D120" i="3"/>
  <c r="Y120" i="3"/>
  <c r="W120" i="3"/>
  <c r="U120" i="3"/>
  <c r="S120" i="3"/>
  <c r="Q120" i="3"/>
  <c r="O120" i="3"/>
  <c r="M120" i="3"/>
  <c r="K120" i="3"/>
  <c r="I120" i="3"/>
  <c r="G120" i="3"/>
  <c r="E120" i="3"/>
  <c r="X120" i="4"/>
  <c r="V120" i="4"/>
  <c r="T120" i="4"/>
  <c r="R120" i="4"/>
  <c r="P120" i="4"/>
  <c r="N120" i="4"/>
  <c r="L120" i="4"/>
  <c r="J120" i="4"/>
  <c r="H120" i="4"/>
  <c r="F120" i="4"/>
  <c r="D120" i="4"/>
  <c r="Y120" i="4"/>
  <c r="W120" i="4"/>
  <c r="U120" i="4"/>
  <c r="S120" i="4"/>
  <c r="Q120" i="4"/>
  <c r="O120" i="4"/>
  <c r="M120" i="4"/>
  <c r="K120" i="4"/>
  <c r="I120" i="4"/>
  <c r="G120" i="4"/>
  <c r="E120" i="4"/>
  <c r="X120" i="5"/>
  <c r="V120" i="5"/>
  <c r="T120" i="5"/>
  <c r="R120" i="5"/>
  <c r="P120" i="5"/>
  <c r="N120" i="5"/>
  <c r="L120" i="5"/>
  <c r="J120" i="5"/>
  <c r="H120" i="5"/>
  <c r="F120" i="5"/>
  <c r="D120" i="5"/>
  <c r="Y120" i="5"/>
  <c r="W120" i="5"/>
  <c r="U120" i="5"/>
  <c r="S120" i="5"/>
  <c r="Q120" i="5"/>
  <c r="O120" i="5"/>
  <c r="M120" i="5"/>
  <c r="K120" i="5"/>
  <c r="I120" i="5"/>
  <c r="G120" i="5"/>
  <c r="E120" i="5"/>
  <c r="X119" i="3"/>
  <c r="V119" i="3"/>
  <c r="T119" i="3"/>
  <c r="R119" i="3"/>
  <c r="P119" i="3"/>
  <c r="N119" i="3"/>
  <c r="L119" i="3"/>
  <c r="J119" i="3"/>
  <c r="H119" i="3"/>
  <c r="F119" i="3"/>
  <c r="D119" i="3"/>
  <c r="X119" i="4"/>
  <c r="V119" i="4"/>
  <c r="T119" i="4"/>
  <c r="R119" i="4"/>
  <c r="P119" i="4"/>
  <c r="N119" i="4"/>
  <c r="L119" i="4"/>
  <c r="J119" i="4"/>
  <c r="H119" i="4"/>
  <c r="F119" i="4"/>
  <c r="D119" i="4"/>
  <c r="Y119" i="3"/>
  <c r="W119" i="3"/>
  <c r="U119" i="3"/>
  <c r="S119" i="3"/>
  <c r="Q119" i="3"/>
  <c r="O119" i="3"/>
  <c r="M119" i="3"/>
  <c r="K119" i="3"/>
  <c r="I119" i="3"/>
  <c r="G119" i="3"/>
  <c r="E119" i="3"/>
  <c r="Y119" i="4"/>
  <c r="W119" i="4"/>
  <c r="U119" i="4"/>
  <c r="S119" i="4"/>
  <c r="Q119" i="4"/>
  <c r="O119" i="4"/>
  <c r="M119" i="4"/>
  <c r="K119" i="4"/>
  <c r="I119" i="4"/>
  <c r="G119" i="4"/>
  <c r="E119" i="4"/>
  <c r="X119" i="5"/>
  <c r="V119" i="5"/>
  <c r="T119" i="5"/>
  <c r="R119" i="5"/>
  <c r="P119" i="5"/>
  <c r="N119" i="5"/>
  <c r="L119" i="5"/>
  <c r="J119" i="5"/>
  <c r="H119" i="5"/>
  <c r="F119" i="5"/>
  <c r="D119" i="5"/>
  <c r="Y119" i="5"/>
  <c r="W119" i="5"/>
  <c r="U119" i="5"/>
  <c r="S119" i="5"/>
  <c r="Q119" i="5"/>
  <c r="O119" i="5"/>
  <c r="M119" i="5"/>
  <c r="K119" i="5"/>
  <c r="I119" i="5"/>
  <c r="G119" i="5"/>
  <c r="E119" i="5"/>
  <c r="N53" i="10"/>
  <c r="K53" i="10"/>
  <c r="D52" i="4"/>
  <c r="C52" i="4" s="1"/>
  <c r="E52" i="4"/>
  <c r="G52" i="4"/>
  <c r="G118" i="4" s="1"/>
  <c r="H52" i="4"/>
  <c r="H118" i="4" s="1"/>
  <c r="I52" i="4"/>
  <c r="I118" i="4" s="1"/>
  <c r="J52" i="4"/>
  <c r="J118" i="4" s="1"/>
  <c r="K52" i="4"/>
  <c r="K118" i="4" s="1"/>
  <c r="L52" i="4"/>
  <c r="L118" i="4" s="1"/>
  <c r="M52" i="4"/>
  <c r="M118" i="4" s="1"/>
  <c r="N52" i="4"/>
  <c r="N118" i="4" s="1"/>
  <c r="O52" i="4"/>
  <c r="O118" i="4" s="1"/>
  <c r="P52" i="4"/>
  <c r="P118" i="4" s="1"/>
  <c r="Q52" i="4"/>
  <c r="Q118" i="4" s="1"/>
  <c r="R52" i="4"/>
  <c r="R118" i="4" s="1"/>
  <c r="S52" i="4"/>
  <c r="S186" i="4" s="1"/>
  <c r="T52" i="4"/>
  <c r="T186" i="4" s="1"/>
  <c r="U52" i="4"/>
  <c r="U118" i="4" s="1"/>
  <c r="V52" i="4"/>
  <c r="V118" i="4" s="1"/>
  <c r="W52" i="4"/>
  <c r="W118" i="4" s="1"/>
  <c r="X52" i="4"/>
  <c r="X118" i="4" s="1"/>
  <c r="Y52" i="4"/>
  <c r="Y118" i="4" s="1"/>
  <c r="D52" i="3"/>
  <c r="E52" i="3"/>
  <c r="F52" i="3"/>
  <c r="G52" i="3"/>
  <c r="H52" i="3"/>
  <c r="I52" i="3"/>
  <c r="J52" i="3"/>
  <c r="K52" i="3"/>
  <c r="L52" i="3"/>
  <c r="M52" i="3"/>
  <c r="N52" i="3"/>
  <c r="O52" i="3"/>
  <c r="P52" i="3"/>
  <c r="Q52" i="3"/>
  <c r="R52" i="3"/>
  <c r="S52" i="3"/>
  <c r="T52" i="3"/>
  <c r="U52" i="3"/>
  <c r="V52" i="3"/>
  <c r="W52" i="3"/>
  <c r="X52" i="3"/>
  <c r="Y52" i="3"/>
  <c r="D52" i="5"/>
  <c r="E52" i="5"/>
  <c r="E118" i="5" s="1"/>
  <c r="F52" i="5"/>
  <c r="G52" i="5"/>
  <c r="G118" i="5" s="1"/>
  <c r="H52" i="5"/>
  <c r="H118" i="5" s="1"/>
  <c r="I52" i="5"/>
  <c r="I186" i="5" s="1"/>
  <c r="J52" i="5"/>
  <c r="J118" i="5" s="1"/>
  <c r="K52" i="5"/>
  <c r="K118" i="5" s="1"/>
  <c r="L52" i="5"/>
  <c r="L118" i="5" s="1"/>
  <c r="M52" i="5"/>
  <c r="M186" i="5" s="1"/>
  <c r="N52" i="5"/>
  <c r="N118" i="5" s="1"/>
  <c r="O52" i="5"/>
  <c r="O118" i="5" s="1"/>
  <c r="P52" i="5"/>
  <c r="P118" i="5" s="1"/>
  <c r="Q52" i="5"/>
  <c r="Q186" i="5" s="1"/>
  <c r="R52" i="5"/>
  <c r="R118" i="5" s="1"/>
  <c r="S52" i="5"/>
  <c r="S186" i="5" s="1"/>
  <c r="T52" i="5"/>
  <c r="T186" i="5" s="1"/>
  <c r="U52" i="5"/>
  <c r="U186" i="5" s="1"/>
  <c r="V52" i="5"/>
  <c r="V118" i="5" s="1"/>
  <c r="W52" i="5"/>
  <c r="W118" i="5" s="1"/>
  <c r="X52" i="5"/>
  <c r="X118" i="5" s="1"/>
  <c r="Y52" i="5"/>
  <c r="Y186" i="5" s="1"/>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 i="3"/>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183" i="4" s="1"/>
  <c r="Y50" i="4"/>
  <c r="Y184" i="4" s="1"/>
  <c r="Y51" i="4"/>
  <c r="Y185" i="4" s="1"/>
  <c r="Y5" i="4"/>
  <c r="Y5" i="5"/>
  <c r="V189" i="12" l="1"/>
  <c r="M191" i="12"/>
  <c r="M127" i="12"/>
  <c r="M196" i="12"/>
  <c r="S127" i="12"/>
  <c r="S192" i="12"/>
  <c r="M192" i="12"/>
  <c r="Y130" i="11"/>
  <c r="Y198" i="11"/>
  <c r="Q130" i="11"/>
  <c r="Q198" i="11"/>
  <c r="I130" i="11"/>
  <c r="I198" i="11"/>
  <c r="Y128" i="11"/>
  <c r="Q128" i="11"/>
  <c r="I128" i="11"/>
  <c r="X128" i="11"/>
  <c r="P128" i="11"/>
  <c r="H128" i="11"/>
  <c r="D128" i="11"/>
  <c r="Y130" i="10"/>
  <c r="Y198" i="10"/>
  <c r="S130" i="11"/>
  <c r="S198" i="11"/>
  <c r="M130" i="11"/>
  <c r="M198" i="11"/>
  <c r="W128" i="11"/>
  <c r="O128" i="11"/>
  <c r="G128" i="11"/>
  <c r="M126" i="11"/>
  <c r="M195" i="11"/>
  <c r="T128" i="11"/>
  <c r="L128" i="11"/>
  <c r="T128" i="12"/>
  <c r="L128" i="12"/>
  <c r="D128" i="12"/>
  <c r="E130" i="10"/>
  <c r="E198" i="10"/>
  <c r="W128" i="12"/>
  <c r="Q128" i="12"/>
  <c r="K128" i="12"/>
  <c r="G128" i="12"/>
  <c r="P128" i="12"/>
  <c r="F128" i="12"/>
  <c r="D128" i="10"/>
  <c r="T128" i="10"/>
  <c r="P128" i="10"/>
  <c r="J128" i="10"/>
  <c r="F128" i="10"/>
  <c r="Y128" i="10"/>
  <c r="U128" i="10"/>
  <c r="O128" i="10"/>
  <c r="I128" i="10"/>
  <c r="E128" i="10"/>
  <c r="C128" i="5"/>
  <c r="T130" i="10"/>
  <c r="T198" i="10"/>
  <c r="V130" i="12"/>
  <c r="V198" i="12"/>
  <c r="T130" i="12"/>
  <c r="T198" i="12"/>
  <c r="U130" i="11"/>
  <c r="U198" i="11"/>
  <c r="K130" i="11"/>
  <c r="K198" i="11"/>
  <c r="E130" i="11"/>
  <c r="E198" i="11"/>
  <c r="U128" i="11"/>
  <c r="K128" i="11"/>
  <c r="E128" i="11"/>
  <c r="R128" i="11"/>
  <c r="J128" i="11"/>
  <c r="F128" i="11"/>
  <c r="W130" i="11"/>
  <c r="W198" i="11"/>
  <c r="O130" i="11"/>
  <c r="O198" i="11"/>
  <c r="G130" i="11"/>
  <c r="G198" i="11"/>
  <c r="S128" i="11"/>
  <c r="M128" i="11"/>
  <c r="S126" i="11"/>
  <c r="S195" i="11"/>
  <c r="V128" i="11"/>
  <c r="N128" i="11"/>
  <c r="V127" i="12"/>
  <c r="V128" i="12"/>
  <c r="Q130" i="10"/>
  <c r="Q198" i="10"/>
  <c r="C130" i="5"/>
  <c r="C198" i="5"/>
  <c r="Y128" i="12"/>
  <c r="U128" i="12"/>
  <c r="O128" i="12"/>
  <c r="I128" i="12"/>
  <c r="E128" i="12"/>
  <c r="R128" i="12"/>
  <c r="N128" i="12"/>
  <c r="H128" i="12"/>
  <c r="X128" i="10"/>
  <c r="N128" i="10"/>
  <c r="H128" i="10"/>
  <c r="Q128" i="10"/>
  <c r="G128" i="10"/>
  <c r="B61" i="4"/>
  <c r="B195" i="4" s="1"/>
  <c r="C195" i="4"/>
  <c r="B133" i="11"/>
  <c r="W130" i="10"/>
  <c r="W198" i="10"/>
  <c r="W130" i="12"/>
  <c r="W198" i="12"/>
  <c r="S130" i="12"/>
  <c r="S198" i="12"/>
  <c r="M130" i="12"/>
  <c r="M198" i="12"/>
  <c r="S128" i="12"/>
  <c r="M128" i="12"/>
  <c r="V129" i="12"/>
  <c r="W129" i="12"/>
  <c r="B132" i="10"/>
  <c r="R129" i="11"/>
  <c r="R130" i="11"/>
  <c r="J129" i="11"/>
  <c r="J130" i="11"/>
  <c r="F129" i="11"/>
  <c r="F130" i="11"/>
  <c r="T129" i="11"/>
  <c r="T130" i="11"/>
  <c r="L129" i="11"/>
  <c r="L130" i="11"/>
  <c r="R129" i="10"/>
  <c r="R130" i="10"/>
  <c r="J129" i="10"/>
  <c r="J130" i="10"/>
  <c r="F129" i="10"/>
  <c r="F130" i="10"/>
  <c r="U129" i="10"/>
  <c r="U130" i="10"/>
  <c r="K129" i="10"/>
  <c r="K130" i="10"/>
  <c r="D129" i="12"/>
  <c r="D130" i="12"/>
  <c r="R129" i="12"/>
  <c r="R130" i="12"/>
  <c r="J129" i="12"/>
  <c r="J130" i="12"/>
  <c r="F129" i="12"/>
  <c r="F130" i="12"/>
  <c r="U129" i="12"/>
  <c r="U130" i="12"/>
  <c r="K129" i="12"/>
  <c r="K130" i="12"/>
  <c r="E129" i="12"/>
  <c r="E130" i="12"/>
  <c r="C194" i="4"/>
  <c r="C130" i="4"/>
  <c r="G129" i="10"/>
  <c r="G130" i="10"/>
  <c r="O129" i="12"/>
  <c r="O130" i="12"/>
  <c r="N129" i="10"/>
  <c r="N130" i="10"/>
  <c r="X129" i="11"/>
  <c r="X130" i="11"/>
  <c r="P129" i="11"/>
  <c r="P130" i="11"/>
  <c r="H129" i="11"/>
  <c r="H130" i="11"/>
  <c r="D129" i="11"/>
  <c r="D130" i="11"/>
  <c r="V129" i="11"/>
  <c r="V130" i="11"/>
  <c r="N129" i="11"/>
  <c r="N130" i="11"/>
  <c r="P129" i="10"/>
  <c r="P130" i="10"/>
  <c r="H129" i="10"/>
  <c r="H130" i="10"/>
  <c r="D129" i="10"/>
  <c r="D130" i="10"/>
  <c r="I129" i="10"/>
  <c r="I130" i="10"/>
  <c r="X129" i="12"/>
  <c r="X130" i="12"/>
  <c r="P129" i="12"/>
  <c r="P130" i="12"/>
  <c r="H129" i="12"/>
  <c r="H130" i="12"/>
  <c r="Y129" i="12"/>
  <c r="Y130" i="12"/>
  <c r="Q129" i="12"/>
  <c r="Q130" i="12"/>
  <c r="I129" i="12"/>
  <c r="I130" i="12"/>
  <c r="B64" i="3"/>
  <c r="C130" i="3"/>
  <c r="O129" i="10"/>
  <c r="O130" i="10"/>
  <c r="G129" i="12"/>
  <c r="G130" i="12"/>
  <c r="L129" i="12"/>
  <c r="L130" i="12"/>
  <c r="N129" i="12"/>
  <c r="N130" i="12"/>
  <c r="B132" i="12"/>
  <c r="B133" i="10"/>
  <c r="N123" i="10"/>
  <c r="O188" i="10"/>
  <c r="C126" i="4"/>
  <c r="I188" i="10"/>
  <c r="G124" i="10"/>
  <c r="I123" i="10"/>
  <c r="C58" i="12"/>
  <c r="R188" i="10"/>
  <c r="P123" i="10"/>
  <c r="R192" i="10"/>
  <c r="C123" i="5"/>
  <c r="P188" i="10"/>
  <c r="R123" i="10"/>
  <c r="C58" i="11"/>
  <c r="B60" i="5"/>
  <c r="B60" i="12" s="1"/>
  <c r="B58" i="3"/>
  <c r="B123" i="3" s="1"/>
  <c r="C60" i="11"/>
  <c r="C124" i="3"/>
  <c r="B60" i="3"/>
  <c r="C126" i="3"/>
  <c r="C60" i="10"/>
  <c r="O123" i="10"/>
  <c r="G188" i="10"/>
  <c r="L125" i="11"/>
  <c r="M123" i="11"/>
  <c r="V121" i="11"/>
  <c r="V119" i="11"/>
  <c r="C191" i="3"/>
  <c r="C123" i="3"/>
  <c r="E121" i="10"/>
  <c r="C62" i="12"/>
  <c r="C196" i="12" s="1"/>
  <c r="C61" i="10"/>
  <c r="C195" i="10" s="1"/>
  <c r="Q123" i="10"/>
  <c r="C194" i="3"/>
  <c r="C57" i="11"/>
  <c r="V125" i="11"/>
  <c r="S123" i="11"/>
  <c r="L121" i="11"/>
  <c r="L119" i="11"/>
  <c r="M120" i="11"/>
  <c r="U124" i="10"/>
  <c r="B61" i="3"/>
  <c r="C64" i="10"/>
  <c r="C198" i="10" s="1"/>
  <c r="J188" i="10"/>
  <c r="C61" i="11"/>
  <c r="C129" i="3"/>
  <c r="C192" i="5"/>
  <c r="R128" i="10"/>
  <c r="C64" i="11"/>
  <c r="C198" i="11" s="1"/>
  <c r="C59" i="12"/>
  <c r="C193" i="12" s="1"/>
  <c r="S120" i="11"/>
  <c r="C129" i="4"/>
  <c r="W126" i="11"/>
  <c r="L120" i="11"/>
  <c r="S125" i="11"/>
  <c r="V123" i="11"/>
  <c r="M119" i="11"/>
  <c r="X127" i="12"/>
  <c r="C121" i="4"/>
  <c r="V120" i="11"/>
  <c r="M125" i="11"/>
  <c r="L123" i="11"/>
  <c r="S121" i="11"/>
  <c r="S119" i="11"/>
  <c r="B62" i="5"/>
  <c r="B196" i="5" s="1"/>
  <c r="B57" i="11"/>
  <c r="B64" i="4"/>
  <c r="B198" i="4" s="1"/>
  <c r="W188" i="10"/>
  <c r="C62" i="11"/>
  <c r="C196" i="11" s="1"/>
  <c r="W124" i="10"/>
  <c r="W192" i="10"/>
  <c r="K192" i="10"/>
  <c r="C214" i="3"/>
  <c r="D121" i="10"/>
  <c r="C191" i="4"/>
  <c r="B54" i="10"/>
  <c r="X188" i="12"/>
  <c r="T188" i="12"/>
  <c r="P188" i="12"/>
  <c r="L188" i="12"/>
  <c r="I189" i="10"/>
  <c r="O189" i="10"/>
  <c r="Y189" i="10"/>
  <c r="C123" i="4"/>
  <c r="C188" i="3"/>
  <c r="C57" i="10"/>
  <c r="C57" i="12"/>
  <c r="B121" i="3"/>
  <c r="C121" i="3"/>
  <c r="B188" i="4"/>
  <c r="C59" i="10"/>
  <c r="I126" i="12"/>
  <c r="Q192" i="12"/>
  <c r="I191" i="12"/>
  <c r="U125" i="10"/>
  <c r="H126" i="12"/>
  <c r="V188" i="12"/>
  <c r="R188" i="12"/>
  <c r="N188" i="12"/>
  <c r="J192" i="12"/>
  <c r="H191" i="12"/>
  <c r="Y192" i="10"/>
  <c r="B119" i="3"/>
  <c r="B122" i="3"/>
  <c r="C190" i="3"/>
  <c r="C125" i="3"/>
  <c r="C122" i="3"/>
  <c r="C54" i="10"/>
  <c r="C192" i="3"/>
  <c r="C127" i="3"/>
  <c r="P192" i="10"/>
  <c r="C214" i="4"/>
  <c r="C187" i="4"/>
  <c r="B120" i="3"/>
  <c r="B187" i="3"/>
  <c r="C190" i="4"/>
  <c r="C189" i="4"/>
  <c r="C125" i="4"/>
  <c r="C122" i="4"/>
  <c r="I124" i="10"/>
  <c r="E192" i="10"/>
  <c r="C194" i="5"/>
  <c r="C191" i="5"/>
  <c r="O192" i="10"/>
  <c r="C128" i="4"/>
  <c r="C128" i="3"/>
  <c r="B62" i="3"/>
  <c r="B196" i="3" s="1"/>
  <c r="C193" i="3"/>
  <c r="B59" i="3"/>
  <c r="B57" i="10"/>
  <c r="B191" i="4"/>
  <c r="X128" i="12"/>
  <c r="Q127" i="12"/>
  <c r="C189" i="3"/>
  <c r="C213" i="3"/>
  <c r="C119" i="3"/>
  <c r="E190" i="10"/>
  <c r="G126" i="12"/>
  <c r="Q191" i="12"/>
  <c r="G191" i="12"/>
  <c r="W125" i="10"/>
  <c r="J126" i="12"/>
  <c r="J191" i="12"/>
  <c r="W127" i="10"/>
  <c r="Q127" i="10"/>
  <c r="K127" i="10"/>
  <c r="G127" i="10"/>
  <c r="T127" i="10"/>
  <c r="P127" i="10"/>
  <c r="J127" i="10"/>
  <c r="F127" i="10"/>
  <c r="W193" i="10"/>
  <c r="W128" i="10"/>
  <c r="C52" i="3"/>
  <c r="B52" i="3" s="1"/>
  <c r="B186" i="3" s="1"/>
  <c r="C120" i="3"/>
  <c r="C187" i="3"/>
  <c r="U127" i="12"/>
  <c r="E127" i="12"/>
  <c r="N127" i="12"/>
  <c r="T192" i="10"/>
  <c r="J192" i="10"/>
  <c r="K128" i="10"/>
  <c r="R125" i="11"/>
  <c r="N125" i="11"/>
  <c r="J121" i="11"/>
  <c r="P121" i="11"/>
  <c r="T121" i="11"/>
  <c r="C213" i="4"/>
  <c r="B52" i="4"/>
  <c r="B123" i="4"/>
  <c r="Y124" i="10"/>
  <c r="O124" i="10"/>
  <c r="E191" i="12"/>
  <c r="E126" i="12"/>
  <c r="O125" i="10"/>
  <c r="C192" i="4"/>
  <c r="C127" i="4"/>
  <c r="C129" i="5"/>
  <c r="C127" i="5"/>
  <c r="C126" i="5"/>
  <c r="X192" i="10"/>
  <c r="N192" i="10"/>
  <c r="H192" i="10"/>
  <c r="U192" i="10"/>
  <c r="I192" i="10"/>
  <c r="Y127" i="10"/>
  <c r="U127" i="10"/>
  <c r="O127" i="10"/>
  <c r="I127" i="10"/>
  <c r="E127" i="10"/>
  <c r="X127" i="10"/>
  <c r="R127" i="10"/>
  <c r="N127" i="10"/>
  <c r="H127" i="10"/>
  <c r="R127" i="12"/>
  <c r="B63" i="10"/>
  <c r="B197" i="10" s="1"/>
  <c r="B123" i="5"/>
  <c r="Q124" i="10"/>
  <c r="K124" i="10"/>
  <c r="F192" i="10"/>
  <c r="D122" i="10"/>
  <c r="F191" i="12"/>
  <c r="B57" i="12"/>
  <c r="E189" i="10"/>
  <c r="E120" i="10"/>
  <c r="T125" i="11"/>
  <c r="P125" i="11"/>
  <c r="J125" i="11"/>
  <c r="H121" i="11"/>
  <c r="N121" i="11"/>
  <c r="R121" i="11"/>
  <c r="X121" i="11"/>
  <c r="T123" i="11"/>
  <c r="P123" i="11"/>
  <c r="J123" i="11"/>
  <c r="Q192" i="10"/>
  <c r="G192" i="10"/>
  <c r="G127" i="12"/>
  <c r="C62" i="10"/>
  <c r="C196" i="10" s="1"/>
  <c r="B62" i="4"/>
  <c r="B196" i="4" s="1"/>
  <c r="C56" i="10"/>
  <c r="B56" i="4"/>
  <c r="C55" i="10"/>
  <c r="B55" i="4"/>
  <c r="C53" i="10"/>
  <c r="B53" i="4"/>
  <c r="C193" i="4"/>
  <c r="B59" i="4"/>
  <c r="D192" i="10"/>
  <c r="E122" i="10"/>
  <c r="D190" i="10"/>
  <c r="F126" i="12"/>
  <c r="Y192" i="12"/>
  <c r="U192" i="12"/>
  <c r="I192" i="12"/>
  <c r="Y190" i="10"/>
  <c r="Q190" i="10"/>
  <c r="T191" i="12"/>
  <c r="X122" i="10"/>
  <c r="D120" i="10"/>
  <c r="K189" i="10"/>
  <c r="Q189" i="10"/>
  <c r="W189" i="10"/>
  <c r="B55" i="11"/>
  <c r="J120" i="11"/>
  <c r="P120" i="11"/>
  <c r="C55" i="11"/>
  <c r="D127" i="10"/>
  <c r="J127" i="12"/>
  <c r="F127" i="12"/>
  <c r="T120" i="11"/>
  <c r="X123" i="11"/>
  <c r="R123" i="11"/>
  <c r="N123" i="11"/>
  <c r="H123" i="11"/>
  <c r="B53" i="11"/>
  <c r="C214" i="5"/>
  <c r="F192" i="12"/>
  <c r="B58" i="12"/>
  <c r="H120" i="11"/>
  <c r="N120" i="11"/>
  <c r="R120" i="11"/>
  <c r="X120" i="11"/>
  <c r="J128" i="12"/>
  <c r="B63" i="12"/>
  <c r="B197" i="12" s="1"/>
  <c r="B63" i="11"/>
  <c r="B197" i="11" s="1"/>
  <c r="C119" i="5"/>
  <c r="C120" i="5"/>
  <c r="B187" i="5"/>
  <c r="C187" i="5"/>
  <c r="C53" i="12"/>
  <c r="E192" i="12"/>
  <c r="D191" i="12"/>
  <c r="D126" i="12"/>
  <c r="O192" i="12"/>
  <c r="H192" i="12"/>
  <c r="C55" i="12"/>
  <c r="C53" i="11"/>
  <c r="Y127" i="12"/>
  <c r="O127" i="12"/>
  <c r="I127" i="12"/>
  <c r="H127" i="12"/>
  <c r="C54" i="12"/>
  <c r="B54" i="5"/>
  <c r="C64" i="12"/>
  <c r="C198" i="12" s="1"/>
  <c r="B64" i="5"/>
  <c r="C61" i="12"/>
  <c r="C195" i="12" s="1"/>
  <c r="B61" i="5"/>
  <c r="B195" i="5" s="1"/>
  <c r="C193" i="5"/>
  <c r="B59" i="5"/>
  <c r="C122" i="5"/>
  <c r="B56" i="5"/>
  <c r="C56" i="12"/>
  <c r="C121" i="12" s="1"/>
  <c r="W192" i="12"/>
  <c r="K192" i="12"/>
  <c r="G192" i="12"/>
  <c r="K190" i="10"/>
  <c r="G190" i="10"/>
  <c r="N122" i="10"/>
  <c r="C124" i="5"/>
  <c r="C56" i="11"/>
  <c r="C54" i="11"/>
  <c r="W127" i="12"/>
  <c r="K127" i="12"/>
  <c r="P127" i="12"/>
  <c r="C52" i="5"/>
  <c r="C52" i="12" s="1"/>
  <c r="C121" i="5"/>
  <c r="C190" i="5"/>
  <c r="C189" i="5"/>
  <c r="C188" i="5"/>
  <c r="C213" i="5"/>
  <c r="C125" i="5"/>
  <c r="C59" i="11"/>
  <c r="C193" i="11" s="1"/>
  <c r="N124" i="10"/>
  <c r="F191" i="10"/>
  <c r="F126" i="10"/>
  <c r="T126" i="10"/>
  <c r="J191" i="10"/>
  <c r="J126" i="10"/>
  <c r="T191" i="10"/>
  <c r="L193" i="12"/>
  <c r="E193" i="10"/>
  <c r="X191" i="10"/>
  <c r="H191" i="10"/>
  <c r="X191" i="11"/>
  <c r="D189" i="10"/>
  <c r="D193" i="10"/>
  <c r="S189" i="12"/>
  <c r="S193" i="12"/>
  <c r="L124" i="11"/>
  <c r="L193" i="11"/>
  <c r="V193" i="12"/>
  <c r="M189" i="12"/>
  <c r="M193" i="12"/>
  <c r="R124" i="10"/>
  <c r="R193" i="10"/>
  <c r="H124" i="10"/>
  <c r="H193" i="10"/>
  <c r="X126" i="11"/>
  <c r="G193" i="10"/>
  <c r="D192" i="12"/>
  <c r="Y191" i="10"/>
  <c r="U191" i="10"/>
  <c r="T127" i="12"/>
  <c r="L127" i="12"/>
  <c r="D127" i="12"/>
  <c r="J121" i="12"/>
  <c r="X126" i="10"/>
  <c r="H125" i="10"/>
  <c r="T189" i="12"/>
  <c r="P189" i="12"/>
  <c r="Y189" i="12"/>
  <c r="Q189" i="12"/>
  <c r="X127" i="11"/>
  <c r="R125" i="10"/>
  <c r="N125" i="10"/>
  <c r="W191" i="10"/>
  <c r="K191" i="10"/>
  <c r="G191" i="10"/>
  <c r="J120" i="12"/>
  <c r="G120" i="12"/>
  <c r="H189" i="10"/>
  <c r="N189" i="10"/>
  <c r="R189" i="10"/>
  <c r="E129" i="10"/>
  <c r="I126" i="10"/>
  <c r="Q129" i="10"/>
  <c r="R189" i="12"/>
  <c r="N189" i="12"/>
  <c r="W189" i="12"/>
  <c r="O189" i="12"/>
  <c r="H121" i="12"/>
  <c r="T124" i="10"/>
  <c r="P124" i="10"/>
  <c r="J124" i="10"/>
  <c r="P125" i="10"/>
  <c r="X189" i="12"/>
  <c r="H189" i="12"/>
  <c r="H120" i="12"/>
  <c r="J189" i="10"/>
  <c r="P189" i="10"/>
  <c r="I189" i="12"/>
  <c r="I120" i="12"/>
  <c r="U126" i="11"/>
  <c r="O126" i="11"/>
  <c r="I126" i="11"/>
  <c r="E126" i="11"/>
  <c r="F121" i="12"/>
  <c r="Y129" i="10"/>
  <c r="Y194" i="10"/>
  <c r="T194" i="10"/>
  <c r="P194" i="10"/>
  <c r="J194" i="10"/>
  <c r="F194" i="10"/>
  <c r="R191" i="10"/>
  <c r="N191" i="10"/>
  <c r="D191" i="10"/>
  <c r="W194" i="10"/>
  <c r="Q194" i="10"/>
  <c r="K194" i="10"/>
  <c r="G194" i="10"/>
  <c r="Q191" i="10"/>
  <c r="R194" i="10"/>
  <c r="N194" i="10"/>
  <c r="H194" i="10"/>
  <c r="D194" i="10"/>
  <c r="P191" i="10"/>
  <c r="U194" i="10"/>
  <c r="O194" i="10"/>
  <c r="I194" i="10"/>
  <c r="E194" i="10"/>
  <c r="O191" i="10"/>
  <c r="I191" i="10"/>
  <c r="E191" i="10"/>
  <c r="R126" i="10"/>
  <c r="N126" i="10"/>
  <c r="H126" i="10"/>
  <c r="D126" i="10"/>
  <c r="W126" i="10"/>
  <c r="Q126" i="10"/>
  <c r="K126" i="10"/>
  <c r="G126" i="10"/>
  <c r="P126" i="10"/>
  <c r="Y126" i="10"/>
  <c r="U126" i="10"/>
  <c r="O126" i="10"/>
  <c r="E126" i="10"/>
  <c r="M124" i="11"/>
  <c r="Y129" i="11"/>
  <c r="Q129" i="11"/>
  <c r="I129" i="11"/>
  <c r="Y127" i="11"/>
  <c r="Q127" i="11"/>
  <c r="J127" i="11"/>
  <c r="F127" i="11"/>
  <c r="S129" i="11"/>
  <c r="M129" i="11"/>
  <c r="M127" i="11"/>
  <c r="I192" i="11"/>
  <c r="I127" i="11"/>
  <c r="R192" i="11"/>
  <c r="R127" i="11"/>
  <c r="S192" i="11"/>
  <c r="S127" i="11"/>
  <c r="V192" i="11"/>
  <c r="V127" i="11"/>
  <c r="R126" i="11"/>
  <c r="N126" i="11"/>
  <c r="H126" i="11"/>
  <c r="D126" i="11"/>
  <c r="N127" i="11"/>
  <c r="V126" i="11"/>
  <c r="K192" i="11"/>
  <c r="K127" i="11"/>
  <c r="P192" i="11"/>
  <c r="P127" i="11"/>
  <c r="T191" i="11"/>
  <c r="T126" i="11"/>
  <c r="L192" i="11"/>
  <c r="L127" i="11"/>
  <c r="F189" i="12"/>
  <c r="U129" i="11"/>
  <c r="K129" i="11"/>
  <c r="E129" i="11"/>
  <c r="U127" i="11"/>
  <c r="E127" i="11"/>
  <c r="Y126" i="11"/>
  <c r="Q126" i="11"/>
  <c r="K126" i="11"/>
  <c r="G126" i="11"/>
  <c r="H127" i="11"/>
  <c r="D127" i="11"/>
  <c r="P126" i="11"/>
  <c r="J126" i="11"/>
  <c r="F126" i="11"/>
  <c r="W129" i="11"/>
  <c r="O129" i="11"/>
  <c r="G129" i="11"/>
  <c r="W127" i="11"/>
  <c r="O127" i="11"/>
  <c r="G127" i="11"/>
  <c r="T127" i="11"/>
  <c r="L126" i="11"/>
  <c r="M122" i="11"/>
  <c r="J192" i="11"/>
  <c r="F192" i="11"/>
  <c r="M121" i="11"/>
  <c r="U192" i="11"/>
  <c r="E192" i="11"/>
  <c r="X192" i="11"/>
  <c r="H192" i="11"/>
  <c r="D192" i="11"/>
  <c r="M192" i="11"/>
  <c r="Y192" i="11"/>
  <c r="Q192" i="11"/>
  <c r="W192" i="11"/>
  <c r="O192" i="11"/>
  <c r="G192" i="11"/>
  <c r="T192" i="11"/>
  <c r="N192" i="11"/>
  <c r="V124" i="11"/>
  <c r="V192" i="12"/>
  <c r="R192" i="12"/>
  <c r="N192" i="12"/>
  <c r="X192" i="12"/>
  <c r="T192" i="12"/>
  <c r="P192" i="12"/>
  <c r="L192" i="12"/>
  <c r="S124" i="11"/>
  <c r="P121" i="10"/>
  <c r="Q120" i="10"/>
  <c r="K120" i="10"/>
  <c r="L122" i="11"/>
  <c r="V122" i="11"/>
  <c r="S122" i="11"/>
  <c r="V52" i="11"/>
  <c r="L52" i="11"/>
  <c r="S52" i="11"/>
  <c r="M52" i="11"/>
  <c r="D189" i="12"/>
  <c r="R121" i="10"/>
  <c r="H120" i="10"/>
  <c r="D120" i="12"/>
  <c r="T187" i="10"/>
  <c r="U189" i="10"/>
  <c r="U120" i="10"/>
  <c r="T190" i="10"/>
  <c r="T121" i="10"/>
  <c r="T188" i="10"/>
  <c r="T189" i="10"/>
  <c r="H124" i="11"/>
  <c r="X124" i="11"/>
  <c r="R124" i="11"/>
  <c r="N124" i="11"/>
  <c r="Q122" i="11"/>
  <c r="K122" i="11"/>
  <c r="T190" i="12"/>
  <c r="T214" i="12"/>
  <c r="G124" i="11"/>
  <c r="U123" i="11"/>
  <c r="O123" i="11"/>
  <c r="I123" i="11"/>
  <c r="I121" i="11"/>
  <c r="O121" i="11"/>
  <c r="U121" i="11"/>
  <c r="G120" i="11"/>
  <c r="K120" i="11"/>
  <c r="Q120" i="11"/>
  <c r="Y120" i="11"/>
  <c r="I119" i="11"/>
  <c r="O119" i="11"/>
  <c r="U119" i="11"/>
  <c r="T187" i="12"/>
  <c r="Y123" i="11"/>
  <c r="Q123" i="11"/>
  <c r="K123" i="11"/>
  <c r="G123" i="11"/>
  <c r="Y125" i="11"/>
  <c r="G121" i="11"/>
  <c r="K121" i="11"/>
  <c r="Q121" i="11"/>
  <c r="Y121" i="11"/>
  <c r="I120" i="11"/>
  <c r="O120" i="11"/>
  <c r="U120" i="11"/>
  <c r="G119" i="11"/>
  <c r="K119" i="11"/>
  <c r="Q119" i="11"/>
  <c r="W122" i="11"/>
  <c r="W119" i="11"/>
  <c r="W125" i="11"/>
  <c r="W120" i="11"/>
  <c r="W123" i="11"/>
  <c r="W121" i="11"/>
  <c r="U125" i="11"/>
  <c r="O125" i="11"/>
  <c r="I125" i="11"/>
  <c r="W52" i="11"/>
  <c r="Q125" i="11"/>
  <c r="K125" i="11"/>
  <c r="Y119" i="11"/>
  <c r="K188" i="12"/>
  <c r="T124" i="11"/>
  <c r="P124" i="11"/>
  <c r="J124" i="11"/>
  <c r="Y122" i="11"/>
  <c r="U122" i="11"/>
  <c r="O122" i="11"/>
  <c r="I122" i="11"/>
  <c r="G122" i="11"/>
  <c r="H119" i="11"/>
  <c r="N119" i="11"/>
  <c r="R119" i="11"/>
  <c r="X119" i="11"/>
  <c r="T122" i="11"/>
  <c r="J119" i="11"/>
  <c r="P119" i="11"/>
  <c r="T119" i="11"/>
  <c r="Y124" i="11"/>
  <c r="U124" i="11"/>
  <c r="O124" i="11"/>
  <c r="I124" i="11"/>
  <c r="X122" i="11"/>
  <c r="R122" i="11"/>
  <c r="N122" i="11"/>
  <c r="H122" i="11"/>
  <c r="X125" i="11"/>
  <c r="H125" i="11"/>
  <c r="G125" i="11"/>
  <c r="W124" i="11"/>
  <c r="Q124" i="11"/>
  <c r="K124" i="11"/>
  <c r="P122" i="11"/>
  <c r="J122" i="11"/>
  <c r="Y150" i="3"/>
  <c r="V118" i="3"/>
  <c r="R118" i="3"/>
  <c r="R52" i="11"/>
  <c r="N118" i="3"/>
  <c r="N52" i="11"/>
  <c r="H118" i="3"/>
  <c r="H52" i="11"/>
  <c r="H186" i="11" s="1"/>
  <c r="Y184" i="3"/>
  <c r="X52" i="10"/>
  <c r="X118" i="10" s="1"/>
  <c r="X52" i="11"/>
  <c r="X186" i="11" s="1"/>
  <c r="T186" i="3"/>
  <c r="T52" i="11"/>
  <c r="P118" i="3"/>
  <c r="P52" i="11"/>
  <c r="L118" i="3"/>
  <c r="J118" i="3"/>
  <c r="J52" i="11"/>
  <c r="F52" i="10"/>
  <c r="F118" i="10" s="1"/>
  <c r="F52" i="11"/>
  <c r="Y185" i="3"/>
  <c r="Y183" i="3"/>
  <c r="Y118" i="3"/>
  <c r="Y52" i="11"/>
  <c r="W52" i="10"/>
  <c r="W186" i="10" s="1"/>
  <c r="U118" i="3"/>
  <c r="U52" i="11"/>
  <c r="S118" i="3"/>
  <c r="Q118" i="3"/>
  <c r="Q52" i="11"/>
  <c r="Q186" i="11" s="1"/>
  <c r="O118" i="3"/>
  <c r="O52" i="11"/>
  <c r="M118" i="3"/>
  <c r="K118" i="3"/>
  <c r="K52" i="11"/>
  <c r="I118" i="3"/>
  <c r="I52" i="11"/>
  <c r="G118" i="3"/>
  <c r="G52" i="11"/>
  <c r="D52" i="11"/>
  <c r="E52" i="11"/>
  <c r="Y5" i="11"/>
  <c r="F119" i="11"/>
  <c r="F120" i="11"/>
  <c r="E121" i="11"/>
  <c r="D121" i="11"/>
  <c r="V190" i="11"/>
  <c r="R190" i="11"/>
  <c r="N190" i="11"/>
  <c r="J190" i="11"/>
  <c r="F190" i="11"/>
  <c r="F125" i="11"/>
  <c r="V189" i="11"/>
  <c r="R189" i="11"/>
  <c r="N189" i="11"/>
  <c r="J189" i="11"/>
  <c r="F189" i="11"/>
  <c r="F124" i="11"/>
  <c r="V188" i="11"/>
  <c r="R188" i="11"/>
  <c r="N188" i="11"/>
  <c r="J188" i="11"/>
  <c r="F188" i="11"/>
  <c r="F123" i="11"/>
  <c r="V213" i="11"/>
  <c r="V187" i="11"/>
  <c r="R213" i="11"/>
  <c r="R187" i="11"/>
  <c r="N213" i="11"/>
  <c r="N187" i="11"/>
  <c r="J213" i="11"/>
  <c r="J187" i="11"/>
  <c r="F213" i="11"/>
  <c r="F187" i="11"/>
  <c r="F122" i="11"/>
  <c r="W190" i="11"/>
  <c r="S190" i="11"/>
  <c r="O190" i="11"/>
  <c r="K190" i="11"/>
  <c r="G190" i="11"/>
  <c r="W189" i="11"/>
  <c r="S189" i="11"/>
  <c r="O189" i="11"/>
  <c r="K189" i="11"/>
  <c r="G189" i="11"/>
  <c r="W188" i="11"/>
  <c r="S188" i="11"/>
  <c r="O188" i="11"/>
  <c r="K188" i="11"/>
  <c r="G188" i="11"/>
  <c r="W213" i="11"/>
  <c r="W187" i="11"/>
  <c r="S213" i="11"/>
  <c r="S187" i="11"/>
  <c r="O213" i="11"/>
  <c r="O187" i="11"/>
  <c r="K213" i="11"/>
  <c r="K187" i="11"/>
  <c r="G213" i="11"/>
  <c r="G187" i="11"/>
  <c r="X194" i="11"/>
  <c r="T194" i="11"/>
  <c r="P194" i="11"/>
  <c r="L194" i="11"/>
  <c r="H194" i="11"/>
  <c r="D194" i="11"/>
  <c r="X214" i="11"/>
  <c r="T214" i="11"/>
  <c r="P214" i="11"/>
  <c r="P191" i="11"/>
  <c r="L214" i="11"/>
  <c r="L191" i="11"/>
  <c r="H214" i="11"/>
  <c r="H191" i="11"/>
  <c r="D214" i="11"/>
  <c r="D191" i="11"/>
  <c r="Y194" i="11"/>
  <c r="U194" i="11"/>
  <c r="Q194" i="11"/>
  <c r="M194" i="11"/>
  <c r="I194" i="11"/>
  <c r="E194" i="11"/>
  <c r="Y214" i="11"/>
  <c r="Y191" i="11"/>
  <c r="U214" i="11"/>
  <c r="U191" i="11"/>
  <c r="Q214" i="11"/>
  <c r="Q191" i="11"/>
  <c r="M214" i="11"/>
  <c r="M191" i="11"/>
  <c r="I214" i="11"/>
  <c r="I191" i="11"/>
  <c r="E214" i="11"/>
  <c r="E191" i="11"/>
  <c r="E119" i="11"/>
  <c r="D119" i="11"/>
  <c r="E120" i="11"/>
  <c r="D120" i="11"/>
  <c r="F121" i="11"/>
  <c r="X190" i="11"/>
  <c r="T190" i="11"/>
  <c r="P190" i="11"/>
  <c r="L190" i="11"/>
  <c r="H190" i="11"/>
  <c r="D190" i="11"/>
  <c r="D125" i="11"/>
  <c r="X189" i="11"/>
  <c r="T189" i="11"/>
  <c r="P189" i="11"/>
  <c r="L189" i="11"/>
  <c r="H189" i="11"/>
  <c r="D189" i="11"/>
  <c r="D124" i="11"/>
  <c r="X188" i="11"/>
  <c r="T188" i="11"/>
  <c r="P188" i="11"/>
  <c r="L188" i="11"/>
  <c r="H188" i="11"/>
  <c r="D188" i="11"/>
  <c r="D123" i="11"/>
  <c r="X213" i="11"/>
  <c r="X187" i="11"/>
  <c r="T213" i="11"/>
  <c r="T187" i="11"/>
  <c r="P213" i="11"/>
  <c r="P187" i="11"/>
  <c r="L213" i="11"/>
  <c r="L187" i="11"/>
  <c r="H213" i="11"/>
  <c r="H187" i="11"/>
  <c r="D213" i="11"/>
  <c r="D187" i="11"/>
  <c r="D122" i="11"/>
  <c r="Y190" i="11"/>
  <c r="U190" i="11"/>
  <c r="Q190" i="11"/>
  <c r="M190" i="11"/>
  <c r="I190" i="11"/>
  <c r="E190" i="11"/>
  <c r="E125" i="11"/>
  <c r="Y189" i="11"/>
  <c r="U189" i="11"/>
  <c r="Q189" i="11"/>
  <c r="M189" i="11"/>
  <c r="I189" i="11"/>
  <c r="E189" i="11"/>
  <c r="E124" i="11"/>
  <c r="Y188" i="11"/>
  <c r="U188" i="11"/>
  <c r="Q188" i="11"/>
  <c r="M188" i="11"/>
  <c r="I188" i="11"/>
  <c r="E188" i="11"/>
  <c r="E123" i="11"/>
  <c r="Y213" i="11"/>
  <c r="Y187" i="11"/>
  <c r="U213" i="11"/>
  <c r="U187" i="11"/>
  <c r="Q213" i="11"/>
  <c r="Q187" i="11"/>
  <c r="M213" i="11"/>
  <c r="M187" i="11"/>
  <c r="I213" i="11"/>
  <c r="I187" i="11"/>
  <c r="E213" i="11"/>
  <c r="E187" i="11"/>
  <c r="E122" i="11"/>
  <c r="V194" i="11"/>
  <c r="R194" i="11"/>
  <c r="N194" i="11"/>
  <c r="J194" i="11"/>
  <c r="F194" i="11"/>
  <c r="V214" i="11"/>
  <c r="V191" i="11"/>
  <c r="R214" i="11"/>
  <c r="R191" i="11"/>
  <c r="N214" i="11"/>
  <c r="N191" i="11"/>
  <c r="J214" i="11"/>
  <c r="J191" i="11"/>
  <c r="F214" i="11"/>
  <c r="F191" i="11"/>
  <c r="W194" i="11"/>
  <c r="S194" i="11"/>
  <c r="O194" i="11"/>
  <c r="K194" i="11"/>
  <c r="G194" i="11"/>
  <c r="W214" i="11"/>
  <c r="W191" i="11"/>
  <c r="S214" i="11"/>
  <c r="S191" i="11"/>
  <c r="O214" i="11"/>
  <c r="O191" i="11"/>
  <c r="K214" i="11"/>
  <c r="K191" i="11"/>
  <c r="G214" i="11"/>
  <c r="G191" i="11"/>
  <c r="Q188" i="12"/>
  <c r="M188" i="12"/>
  <c r="N121" i="12"/>
  <c r="R121" i="12"/>
  <c r="V121" i="12"/>
  <c r="Q121" i="12"/>
  <c r="Y121" i="12"/>
  <c r="Y123" i="12"/>
  <c r="Y188" i="12"/>
  <c r="U123" i="12"/>
  <c r="U188" i="12"/>
  <c r="Y190" i="12"/>
  <c r="U190" i="12"/>
  <c r="Q190" i="12"/>
  <c r="M190" i="12"/>
  <c r="Y187" i="12"/>
  <c r="U187" i="12"/>
  <c r="O187" i="12"/>
  <c r="X190" i="12"/>
  <c r="P190" i="12"/>
  <c r="L190" i="12"/>
  <c r="X187" i="12"/>
  <c r="P187" i="12"/>
  <c r="L187" i="12"/>
  <c r="S187" i="12"/>
  <c r="X191" i="12"/>
  <c r="P191" i="12"/>
  <c r="L191" i="12"/>
  <c r="Y191" i="12"/>
  <c r="U191" i="12"/>
  <c r="L121" i="12"/>
  <c r="P121" i="12"/>
  <c r="T121" i="12"/>
  <c r="X121" i="12"/>
  <c r="O121" i="12"/>
  <c r="S121" i="12"/>
  <c r="W121" i="12"/>
  <c r="M121" i="12"/>
  <c r="W125" i="12"/>
  <c r="W190" i="12"/>
  <c r="S125" i="12"/>
  <c r="S190" i="12"/>
  <c r="O125" i="12"/>
  <c r="O190" i="12"/>
  <c r="W123" i="12"/>
  <c r="W188" i="12"/>
  <c r="S123" i="12"/>
  <c r="S188" i="12"/>
  <c r="O123" i="12"/>
  <c r="O188" i="12"/>
  <c r="V125" i="12"/>
  <c r="V190" i="12"/>
  <c r="R125" i="12"/>
  <c r="R190" i="12"/>
  <c r="N125" i="12"/>
  <c r="N190" i="12"/>
  <c r="P120" i="12"/>
  <c r="X120" i="12"/>
  <c r="M120" i="12"/>
  <c r="Q120" i="12"/>
  <c r="W187" i="12"/>
  <c r="Q187" i="12"/>
  <c r="V187" i="12"/>
  <c r="R187" i="12"/>
  <c r="N187" i="12"/>
  <c r="M187" i="12"/>
  <c r="U189" i="12"/>
  <c r="V191" i="12"/>
  <c r="R191" i="12"/>
  <c r="N191" i="12"/>
  <c r="W191" i="12"/>
  <c r="S191" i="12"/>
  <c r="O191" i="12"/>
  <c r="K126" i="12"/>
  <c r="K190" i="12"/>
  <c r="K187" i="12"/>
  <c r="K189" i="12"/>
  <c r="K120" i="12"/>
  <c r="K191" i="12"/>
  <c r="X123" i="12"/>
  <c r="T123" i="12"/>
  <c r="P123" i="12"/>
  <c r="U120" i="12"/>
  <c r="Y125" i="12"/>
  <c r="U125" i="12"/>
  <c r="Q125" i="12"/>
  <c r="M125" i="12"/>
  <c r="Q123" i="12"/>
  <c r="M123" i="12"/>
  <c r="X125" i="12"/>
  <c r="T125" i="12"/>
  <c r="P125" i="12"/>
  <c r="L125" i="12"/>
  <c r="V123" i="12"/>
  <c r="R123" i="12"/>
  <c r="N123" i="12"/>
  <c r="Y122" i="12"/>
  <c r="U122" i="12"/>
  <c r="O122" i="12"/>
  <c r="X122" i="12"/>
  <c r="T122" i="12"/>
  <c r="P122" i="12"/>
  <c r="S122" i="12"/>
  <c r="V124" i="12"/>
  <c r="R124" i="12"/>
  <c r="N124" i="12"/>
  <c r="N119" i="12"/>
  <c r="R119" i="12"/>
  <c r="V119" i="12"/>
  <c r="W124" i="12"/>
  <c r="S124" i="12"/>
  <c r="O124" i="12"/>
  <c r="O119" i="12"/>
  <c r="S119" i="12"/>
  <c r="W119" i="12"/>
  <c r="N120" i="12"/>
  <c r="W126" i="12"/>
  <c r="S126" i="12"/>
  <c r="O126" i="12"/>
  <c r="W120" i="12"/>
  <c r="X126" i="12"/>
  <c r="T126" i="12"/>
  <c r="P126" i="12"/>
  <c r="V120" i="12"/>
  <c r="U121" i="12"/>
  <c r="W122" i="12"/>
  <c r="Q122" i="12"/>
  <c r="V122" i="12"/>
  <c r="R122" i="12"/>
  <c r="N122" i="12"/>
  <c r="M122" i="12"/>
  <c r="X124" i="12"/>
  <c r="T124" i="12"/>
  <c r="P124" i="12"/>
  <c r="P119" i="12"/>
  <c r="T119" i="12"/>
  <c r="X119" i="12"/>
  <c r="Y124" i="12"/>
  <c r="U124" i="12"/>
  <c r="Q124" i="12"/>
  <c r="M124" i="12"/>
  <c r="M119" i="12"/>
  <c r="Q119" i="12"/>
  <c r="U119" i="12"/>
  <c r="Y119" i="12"/>
  <c r="T120" i="12"/>
  <c r="Y126" i="12"/>
  <c r="U126" i="12"/>
  <c r="Q126" i="12"/>
  <c r="M126" i="12"/>
  <c r="O120" i="12"/>
  <c r="S120" i="12"/>
  <c r="Y120" i="12"/>
  <c r="V126" i="12"/>
  <c r="R126" i="12"/>
  <c r="N126" i="12"/>
  <c r="R120" i="12"/>
  <c r="F120" i="12"/>
  <c r="J121" i="10"/>
  <c r="G121" i="10"/>
  <c r="K121" i="10"/>
  <c r="W121" i="10"/>
  <c r="L123" i="12"/>
  <c r="L124" i="12"/>
  <c r="L119" i="12"/>
  <c r="L120" i="12"/>
  <c r="L122" i="12"/>
  <c r="L126" i="12"/>
  <c r="D52" i="10"/>
  <c r="D118" i="10" s="1"/>
  <c r="D121" i="12"/>
  <c r="E121" i="12"/>
  <c r="F120" i="10"/>
  <c r="F121" i="10"/>
  <c r="H121" i="10"/>
  <c r="E120" i="12"/>
  <c r="N120" i="10"/>
  <c r="I121" i="10"/>
  <c r="U121" i="10"/>
  <c r="Y121" i="10"/>
  <c r="Y120" i="10"/>
  <c r="F189" i="10"/>
  <c r="E189" i="12"/>
  <c r="O121" i="10"/>
  <c r="E52" i="10"/>
  <c r="E118" i="10" s="1"/>
  <c r="X187" i="10"/>
  <c r="F214" i="10"/>
  <c r="Y214" i="12"/>
  <c r="Y214" i="10"/>
  <c r="U214" i="10"/>
  <c r="M214" i="10"/>
  <c r="V214" i="10"/>
  <c r="J214" i="10"/>
  <c r="S214" i="10"/>
  <c r="L214" i="10"/>
  <c r="R214" i="10"/>
  <c r="N214" i="10"/>
  <c r="W214" i="10"/>
  <c r="O214" i="10"/>
  <c r="K214" i="10"/>
  <c r="G214" i="10"/>
  <c r="X214" i="10"/>
  <c r="T214" i="10"/>
  <c r="P214" i="10"/>
  <c r="H214" i="10"/>
  <c r="D214" i="10"/>
  <c r="Q214" i="10"/>
  <c r="I214" i="10"/>
  <c r="E214" i="10"/>
  <c r="V214" i="12"/>
  <c r="R214" i="12"/>
  <c r="N214" i="12"/>
  <c r="J214" i="12"/>
  <c r="F214" i="12"/>
  <c r="W214" i="12"/>
  <c r="S214" i="12"/>
  <c r="O214" i="12"/>
  <c r="K214" i="12"/>
  <c r="G214" i="12"/>
  <c r="X214" i="12"/>
  <c r="P214" i="12"/>
  <c r="L214" i="12"/>
  <c r="H214" i="12"/>
  <c r="D214" i="12"/>
  <c r="U214" i="12"/>
  <c r="Q214" i="12"/>
  <c r="M214" i="12"/>
  <c r="I214" i="12"/>
  <c r="E214" i="12"/>
  <c r="Y187" i="10"/>
  <c r="U187" i="10"/>
  <c r="X119" i="10"/>
  <c r="J187" i="10"/>
  <c r="T125" i="10"/>
  <c r="J188" i="12"/>
  <c r="K123" i="12"/>
  <c r="G123" i="12"/>
  <c r="H188" i="12"/>
  <c r="V194" i="12"/>
  <c r="R194" i="12"/>
  <c r="N194" i="12"/>
  <c r="J194" i="12"/>
  <c r="F194" i="12"/>
  <c r="W194" i="12"/>
  <c r="S194" i="12"/>
  <c r="O194" i="12"/>
  <c r="K194" i="12"/>
  <c r="G194" i="12"/>
  <c r="X194" i="12"/>
  <c r="T194" i="12"/>
  <c r="P194" i="12"/>
  <c r="L194" i="12"/>
  <c r="H194" i="12"/>
  <c r="D194" i="12"/>
  <c r="Y194" i="12"/>
  <c r="U194" i="12"/>
  <c r="Q194" i="12"/>
  <c r="M194" i="12"/>
  <c r="I194" i="12"/>
  <c r="E194" i="12"/>
  <c r="H187" i="10"/>
  <c r="H123" i="10"/>
  <c r="O120" i="10"/>
  <c r="K188" i="10"/>
  <c r="K119" i="10"/>
  <c r="O119" i="10"/>
  <c r="W120" i="10"/>
  <c r="X123" i="10"/>
  <c r="G119" i="10"/>
  <c r="W119" i="10"/>
  <c r="G120" i="10"/>
  <c r="J123" i="10"/>
  <c r="R122" i="10"/>
  <c r="L213" i="10"/>
  <c r="V213" i="10"/>
  <c r="S213" i="10"/>
  <c r="M213" i="10"/>
  <c r="P187" i="10"/>
  <c r="F119" i="12"/>
  <c r="J187" i="12"/>
  <c r="W190" i="10"/>
  <c r="U188" i="10"/>
  <c r="N119" i="10"/>
  <c r="I119" i="10"/>
  <c r="Q119" i="10"/>
  <c r="Y188" i="10"/>
  <c r="Q188" i="10"/>
  <c r="G124" i="12"/>
  <c r="H124" i="12"/>
  <c r="T120" i="10"/>
  <c r="N121" i="10"/>
  <c r="U119" i="10"/>
  <c r="G122" i="12"/>
  <c r="K122" i="12"/>
  <c r="G187" i="12"/>
  <c r="R187" i="10"/>
  <c r="J122" i="10"/>
  <c r="T119" i="10"/>
  <c r="P120" i="10"/>
  <c r="X188" i="10"/>
  <c r="H188" i="10"/>
  <c r="U123" i="10"/>
  <c r="G213" i="10"/>
  <c r="O213" i="10"/>
  <c r="O190" i="10"/>
  <c r="Q187" i="10"/>
  <c r="K125" i="10"/>
  <c r="Y123" i="10"/>
  <c r="F188" i="12"/>
  <c r="I125" i="12"/>
  <c r="I124" i="12"/>
  <c r="W122" i="10"/>
  <c r="K122" i="10"/>
  <c r="G122" i="10"/>
  <c r="G188" i="12"/>
  <c r="Y119" i="10"/>
  <c r="I120" i="10"/>
  <c r="O122" i="10"/>
  <c r="K121" i="12"/>
  <c r="K125" i="12"/>
  <c r="Y122" i="10"/>
  <c r="J119" i="10"/>
  <c r="N190" i="10"/>
  <c r="H122" i="10"/>
  <c r="K124" i="12"/>
  <c r="G125" i="12"/>
  <c r="I122" i="10"/>
  <c r="Q122" i="10"/>
  <c r="D119" i="10"/>
  <c r="Q121" i="10"/>
  <c r="G189" i="12"/>
  <c r="N188" i="10"/>
  <c r="T123" i="10"/>
  <c r="J124" i="12"/>
  <c r="U122" i="10"/>
  <c r="E119" i="10"/>
  <c r="F119" i="10"/>
  <c r="R119" i="10"/>
  <c r="J120" i="10"/>
  <c r="G121" i="12"/>
  <c r="I122" i="12"/>
  <c r="I187" i="12"/>
  <c r="J189" i="12"/>
  <c r="J125" i="12"/>
  <c r="I123" i="12"/>
  <c r="H187" i="12"/>
  <c r="W123" i="10"/>
  <c r="K123" i="10"/>
  <c r="W213" i="10"/>
  <c r="R120" i="10"/>
  <c r="I121" i="12"/>
  <c r="I188" i="12"/>
  <c r="G123" i="10"/>
  <c r="F188" i="10"/>
  <c r="F190" i="10"/>
  <c r="H123" i="12"/>
  <c r="H125" i="12"/>
  <c r="R213" i="10"/>
  <c r="H119" i="10"/>
  <c r="P119" i="10"/>
  <c r="F122" i="12"/>
  <c r="J122" i="12"/>
  <c r="E187" i="12"/>
  <c r="G189" i="10"/>
  <c r="I187" i="10"/>
  <c r="R190" i="10"/>
  <c r="Y213" i="10"/>
  <c r="I213" i="10"/>
  <c r="J123" i="12"/>
  <c r="J213" i="10"/>
  <c r="H213" i="10"/>
  <c r="P213" i="10"/>
  <c r="T213" i="10"/>
  <c r="X213" i="10"/>
  <c r="I190" i="10"/>
  <c r="T122" i="10"/>
  <c r="P122" i="10"/>
  <c r="W187" i="10"/>
  <c r="O187" i="10"/>
  <c r="G187" i="10"/>
  <c r="Q125" i="10"/>
  <c r="P190" i="10"/>
  <c r="H190" i="10"/>
  <c r="U213" i="10"/>
  <c r="Q213" i="10"/>
  <c r="D213" i="10"/>
  <c r="F122" i="10"/>
  <c r="H122" i="12"/>
  <c r="J125" i="10"/>
  <c r="U190" i="10"/>
  <c r="Y125" i="10"/>
  <c r="I125" i="10"/>
  <c r="J190" i="10"/>
  <c r="G125" i="10"/>
  <c r="D188" i="10"/>
  <c r="F187" i="10"/>
  <c r="F123" i="12"/>
  <c r="D125" i="10"/>
  <c r="D125" i="12"/>
  <c r="E125" i="12"/>
  <c r="D187" i="12"/>
  <c r="D124" i="10"/>
  <c r="D123" i="10"/>
  <c r="D124" i="12"/>
  <c r="D188" i="12"/>
  <c r="D123" i="12"/>
  <c r="F124" i="12"/>
  <c r="F125" i="10"/>
  <c r="F125" i="12"/>
  <c r="E125" i="10"/>
  <c r="D122" i="12"/>
  <c r="F187" i="12"/>
  <c r="D187" i="10"/>
  <c r="E187" i="10"/>
  <c r="F213" i="10"/>
  <c r="F123" i="10"/>
  <c r="E123" i="10"/>
  <c r="E123" i="12"/>
  <c r="F124" i="10"/>
  <c r="E213" i="10"/>
  <c r="G119" i="12"/>
  <c r="E188" i="12"/>
  <c r="E124" i="12"/>
  <c r="E188" i="10"/>
  <c r="E124" i="10"/>
  <c r="J119" i="12"/>
  <c r="D119" i="12"/>
  <c r="H119" i="12"/>
  <c r="K119" i="12"/>
  <c r="K213" i="10"/>
  <c r="N213" i="10"/>
  <c r="P213" i="12"/>
  <c r="V213" i="12"/>
  <c r="R213" i="12"/>
  <c r="N213" i="12"/>
  <c r="J213" i="12"/>
  <c r="F213" i="12"/>
  <c r="W213" i="12"/>
  <c r="S213" i="12"/>
  <c r="O213" i="12"/>
  <c r="K213" i="12"/>
  <c r="G213" i="12"/>
  <c r="X213" i="12"/>
  <c r="T213" i="12"/>
  <c r="L213" i="12"/>
  <c r="H213" i="12"/>
  <c r="D213" i="12"/>
  <c r="Y213" i="12"/>
  <c r="U213" i="12"/>
  <c r="Q213" i="12"/>
  <c r="M213" i="12"/>
  <c r="I213" i="12"/>
  <c r="E213" i="12"/>
  <c r="E119" i="12"/>
  <c r="I119" i="12"/>
  <c r="K187" i="10"/>
  <c r="N187" i="10"/>
  <c r="H190" i="12"/>
  <c r="D190" i="12"/>
  <c r="I190" i="12"/>
  <c r="E190" i="12"/>
  <c r="J190" i="12"/>
  <c r="F190" i="12"/>
  <c r="G190" i="12"/>
  <c r="E122" i="12"/>
  <c r="Y212" i="3"/>
  <c r="E186" i="3"/>
  <c r="I186" i="3"/>
  <c r="M186" i="3"/>
  <c r="Q186" i="3"/>
  <c r="U186" i="3"/>
  <c r="Y186" i="3"/>
  <c r="D186" i="3"/>
  <c r="H186" i="3"/>
  <c r="L186" i="3"/>
  <c r="P186" i="3"/>
  <c r="X186" i="3"/>
  <c r="G186" i="3"/>
  <c r="K186" i="3"/>
  <c r="O186" i="3"/>
  <c r="S186" i="3"/>
  <c r="W186" i="3"/>
  <c r="F186" i="3"/>
  <c r="J186" i="3"/>
  <c r="N186" i="3"/>
  <c r="R186" i="3"/>
  <c r="V186" i="3"/>
  <c r="Y212" i="4"/>
  <c r="E186" i="4"/>
  <c r="I186" i="4"/>
  <c r="M186" i="4"/>
  <c r="Q186" i="4"/>
  <c r="U186" i="4"/>
  <c r="Y186" i="4"/>
  <c r="D186" i="4"/>
  <c r="H186" i="4"/>
  <c r="L186" i="4"/>
  <c r="P186" i="4"/>
  <c r="X186" i="4"/>
  <c r="C186" i="4"/>
  <c r="G186" i="4"/>
  <c r="K186" i="4"/>
  <c r="O186" i="4"/>
  <c r="W186" i="4"/>
  <c r="F186" i="4"/>
  <c r="J186" i="4"/>
  <c r="N186" i="4"/>
  <c r="R186" i="4"/>
  <c r="V186" i="4"/>
  <c r="E186" i="5"/>
  <c r="D186" i="5"/>
  <c r="H186" i="5"/>
  <c r="L186" i="5"/>
  <c r="P186" i="5"/>
  <c r="X186" i="5"/>
  <c r="G186" i="5"/>
  <c r="K186" i="5"/>
  <c r="O186" i="5"/>
  <c r="W186" i="5"/>
  <c r="F186" i="5"/>
  <c r="J186" i="5"/>
  <c r="N186" i="5"/>
  <c r="R186" i="5"/>
  <c r="V186" i="5"/>
  <c r="T118" i="3"/>
  <c r="T118" i="4"/>
  <c r="S118" i="4"/>
  <c r="T118" i="5"/>
  <c r="Y155" i="4"/>
  <c r="J52" i="10"/>
  <c r="L52" i="10"/>
  <c r="H52" i="10"/>
  <c r="K52" i="10"/>
  <c r="I52" i="10"/>
  <c r="G52" i="10"/>
  <c r="Y168" i="4"/>
  <c r="Y158" i="4"/>
  <c r="N52" i="10"/>
  <c r="Y150" i="4"/>
  <c r="Y164" i="3"/>
  <c r="S52" i="12"/>
  <c r="M52" i="12"/>
  <c r="M186" i="12" s="1"/>
  <c r="O52" i="10"/>
  <c r="M52" i="10"/>
  <c r="S52" i="10"/>
  <c r="T52" i="10"/>
  <c r="Y166" i="4"/>
  <c r="Q52" i="10"/>
  <c r="U52" i="10"/>
  <c r="V52" i="10"/>
  <c r="R52" i="10"/>
  <c r="P52" i="10"/>
  <c r="Y146" i="3"/>
  <c r="Y158" i="3"/>
  <c r="Y172" i="3"/>
  <c r="Y142" i="3"/>
  <c r="Y142" i="4"/>
  <c r="Y152" i="4"/>
  <c r="Y163" i="4"/>
  <c r="Y165" i="4"/>
  <c r="Y170" i="3"/>
  <c r="Y162" i="4"/>
  <c r="Y178" i="3"/>
  <c r="Y52" i="12"/>
  <c r="U52" i="12"/>
  <c r="Q52" i="12"/>
  <c r="I52" i="12"/>
  <c r="Y140" i="4"/>
  <c r="Y174" i="4"/>
  <c r="Y144" i="4"/>
  <c r="Y168" i="3"/>
  <c r="Y162" i="3"/>
  <c r="Y52" i="10"/>
  <c r="Y144" i="3"/>
  <c r="Y176" i="3"/>
  <c r="W118" i="3"/>
  <c r="Y166" i="3"/>
  <c r="X118" i="3"/>
  <c r="D118" i="3"/>
  <c r="E118" i="3"/>
  <c r="F118" i="3"/>
  <c r="Y146" i="4"/>
  <c r="C118" i="4"/>
  <c r="F118" i="4"/>
  <c r="E118" i="4"/>
  <c r="D118" i="4"/>
  <c r="Y154" i="4"/>
  <c r="Q118" i="5"/>
  <c r="F118" i="5"/>
  <c r="M118" i="5"/>
  <c r="D118" i="5"/>
  <c r="I118" i="5"/>
  <c r="Y118" i="5"/>
  <c r="U118" i="5"/>
  <c r="S118" i="5"/>
  <c r="W52" i="12"/>
  <c r="W186" i="12" s="1"/>
  <c r="O52" i="12"/>
  <c r="K52" i="12"/>
  <c r="K186" i="12" s="1"/>
  <c r="G52" i="12"/>
  <c r="Y156" i="4"/>
  <c r="Y159" i="4"/>
  <c r="Y147" i="4"/>
  <c r="Y161" i="4"/>
  <c r="Y141" i="4"/>
  <c r="Y157" i="4"/>
  <c r="Y149" i="4"/>
  <c r="Y181" i="4"/>
  <c r="Y143" i="4"/>
  <c r="Y177" i="4"/>
  <c r="Y180" i="3"/>
  <c r="Y160" i="3"/>
  <c r="Y151" i="4"/>
  <c r="Y176" i="4"/>
  <c r="Y164" i="4"/>
  <c r="Y172" i="4"/>
  <c r="Y152" i="3"/>
  <c r="Y145" i="4"/>
  <c r="Y148" i="4"/>
  <c r="E52" i="12"/>
  <c r="Y117" i="3"/>
  <c r="Y117" i="4"/>
  <c r="Y182" i="3"/>
  <c r="Y182" i="4"/>
  <c r="Y211" i="3"/>
  <c r="Y211" i="4"/>
  <c r="X52" i="12"/>
  <c r="V52" i="12"/>
  <c r="T52" i="12"/>
  <c r="T186" i="12" s="1"/>
  <c r="R52" i="12"/>
  <c r="P52" i="12"/>
  <c r="N52" i="12"/>
  <c r="L52" i="12"/>
  <c r="J52" i="12"/>
  <c r="H52" i="12"/>
  <c r="F52" i="12"/>
  <c r="D52" i="12"/>
  <c r="Y160" i="4"/>
  <c r="Y170" i="4"/>
  <c r="Y180" i="4"/>
  <c r="Y154" i="3"/>
  <c r="Y174" i="3"/>
  <c r="Y179" i="4"/>
  <c r="Y173" i="4"/>
  <c r="Y148" i="3"/>
  <c r="Y140" i="3"/>
  <c r="Y169" i="4"/>
  <c r="Y175" i="4"/>
  <c r="Y171" i="4"/>
  <c r="Y178" i="4"/>
  <c r="Y153" i="4"/>
  <c r="Y5" i="10"/>
  <c r="Y8" i="10"/>
  <c r="Y6" i="10"/>
  <c r="Y167" i="4"/>
  <c r="Y5" i="12"/>
  <c r="Y9" i="10"/>
  <c r="Y74" i="10" s="1"/>
  <c r="Y7" i="10"/>
  <c r="Y50" i="10"/>
  <c r="Y184" i="10" s="1"/>
  <c r="Y48" i="10"/>
  <c r="Y46" i="10"/>
  <c r="Y44" i="10"/>
  <c r="Y42" i="10"/>
  <c r="Y40" i="10"/>
  <c r="Y38" i="10"/>
  <c r="Y36" i="10"/>
  <c r="Y34" i="10"/>
  <c r="Y32" i="10"/>
  <c r="Y30" i="10"/>
  <c r="Y28" i="10"/>
  <c r="Y26" i="10"/>
  <c r="Y24" i="10"/>
  <c r="Y22" i="10"/>
  <c r="Y20" i="10"/>
  <c r="Y18" i="10"/>
  <c r="Y16" i="10"/>
  <c r="Y14" i="10"/>
  <c r="Y12" i="10"/>
  <c r="Y10" i="10"/>
  <c r="Y51" i="10"/>
  <c r="Y185" i="10" s="1"/>
  <c r="Y49" i="10"/>
  <c r="Y47" i="10"/>
  <c r="Y45" i="10"/>
  <c r="Y43" i="10"/>
  <c r="Y41" i="10"/>
  <c r="Y39" i="10"/>
  <c r="Y37" i="10"/>
  <c r="Y35" i="10"/>
  <c r="Y33" i="10"/>
  <c r="Y31" i="10"/>
  <c r="Y29" i="10"/>
  <c r="Y27" i="10"/>
  <c r="Y25" i="10"/>
  <c r="Y23" i="10"/>
  <c r="Y21" i="10"/>
  <c r="Y19" i="10"/>
  <c r="Y17" i="10"/>
  <c r="Y15" i="10"/>
  <c r="Y13" i="10"/>
  <c r="Y11" i="10"/>
  <c r="Y73" i="4"/>
  <c r="Y156" i="3"/>
  <c r="Y80" i="3"/>
  <c r="Y78" i="3"/>
  <c r="Y76" i="3"/>
  <c r="Y74" i="3"/>
  <c r="Y72" i="3"/>
  <c r="Y82" i="3"/>
  <c r="Y92" i="3"/>
  <c r="Y90" i="3"/>
  <c r="Y88" i="3"/>
  <c r="Y86" i="3"/>
  <c r="Y84" i="3"/>
  <c r="Y73" i="3"/>
  <c r="Y74" i="4"/>
  <c r="Y72" i="4"/>
  <c r="Y116" i="3"/>
  <c r="Y114" i="3"/>
  <c r="Y112" i="3"/>
  <c r="Y110" i="3"/>
  <c r="Y108" i="3"/>
  <c r="Y106" i="3"/>
  <c r="Y104" i="3"/>
  <c r="Y102" i="3"/>
  <c r="Y100" i="3"/>
  <c r="Y98" i="3"/>
  <c r="Y96" i="3"/>
  <c r="Y94" i="3"/>
  <c r="Y115" i="4"/>
  <c r="Y113" i="4"/>
  <c r="Y111" i="4"/>
  <c r="Y109" i="4"/>
  <c r="Y107" i="4"/>
  <c r="Y105" i="4"/>
  <c r="Y103" i="4"/>
  <c r="Y101" i="4"/>
  <c r="Y99" i="4"/>
  <c r="Y97" i="4"/>
  <c r="Y95" i="4"/>
  <c r="Y93" i="4"/>
  <c r="Y91" i="4"/>
  <c r="Y89" i="4"/>
  <c r="Y87" i="4"/>
  <c r="Y85" i="4"/>
  <c r="Y83" i="4"/>
  <c r="Y81" i="4"/>
  <c r="Y79" i="4"/>
  <c r="Y77" i="4"/>
  <c r="Y75" i="4"/>
  <c r="Y71" i="4"/>
  <c r="Y71" i="3"/>
  <c r="Y115" i="3"/>
  <c r="Y113" i="3"/>
  <c r="Y111" i="3"/>
  <c r="Y109" i="3"/>
  <c r="Y107" i="3"/>
  <c r="Y105" i="3"/>
  <c r="Y103" i="3"/>
  <c r="Y101" i="3"/>
  <c r="Y99" i="3"/>
  <c r="Y97" i="3"/>
  <c r="Y95" i="3"/>
  <c r="Y93" i="3"/>
  <c r="Y91" i="3"/>
  <c r="Y89" i="3"/>
  <c r="Y87" i="3"/>
  <c r="Y85" i="3"/>
  <c r="Y83" i="3"/>
  <c r="Y81" i="3"/>
  <c r="Y79" i="3"/>
  <c r="Y77" i="3"/>
  <c r="Y75" i="3"/>
  <c r="Y116" i="4"/>
  <c r="Y114" i="4"/>
  <c r="Y112" i="4"/>
  <c r="Y110" i="4"/>
  <c r="Y108" i="4"/>
  <c r="Y106" i="4"/>
  <c r="Y104" i="4"/>
  <c r="Y102" i="4"/>
  <c r="Y100" i="4"/>
  <c r="Y98" i="4"/>
  <c r="Y96" i="4"/>
  <c r="Y94" i="4"/>
  <c r="Y92" i="4"/>
  <c r="Y90" i="4"/>
  <c r="Y88" i="4"/>
  <c r="Y86" i="4"/>
  <c r="Y84" i="4"/>
  <c r="Y82" i="4"/>
  <c r="Y80" i="4"/>
  <c r="Y78" i="4"/>
  <c r="Y76" i="4"/>
  <c r="Y139" i="4"/>
  <c r="Y181" i="3"/>
  <c r="Y179" i="3"/>
  <c r="Y177" i="3"/>
  <c r="Y175" i="3"/>
  <c r="Y173" i="3"/>
  <c r="Y171" i="3"/>
  <c r="Y169" i="3"/>
  <c r="Y167" i="3"/>
  <c r="Y165" i="3"/>
  <c r="Y163" i="3"/>
  <c r="Y161" i="3"/>
  <c r="Y159" i="3"/>
  <c r="Y157" i="3"/>
  <c r="Y155" i="3"/>
  <c r="Y153" i="3"/>
  <c r="Y151" i="3"/>
  <c r="Y149" i="3"/>
  <c r="Y147" i="3"/>
  <c r="Y145" i="3"/>
  <c r="Y143" i="3"/>
  <c r="Y141" i="3"/>
  <c r="Y139" i="3"/>
  <c r="Y210" i="3"/>
  <c r="Y209" i="3"/>
  <c r="Y208" i="3"/>
  <c r="Y207" i="3"/>
  <c r="Y206" i="3"/>
  <c r="Y205" i="3"/>
  <c r="Y210" i="4"/>
  <c r="Y209" i="4"/>
  <c r="Y208" i="4"/>
  <c r="Y207" i="4"/>
  <c r="Y206" i="4"/>
  <c r="Y204" i="4"/>
  <c r="Y204" i="3"/>
  <c r="Y205" i="4"/>
  <c r="Y203" i="4"/>
  <c r="Y203" i="3"/>
  <c r="Y202" i="4"/>
  <c r="Y202" i="3"/>
  <c r="Y201" i="4"/>
  <c r="Y201" i="3"/>
  <c r="B58" i="11" l="1"/>
  <c r="B123" i="11" s="1"/>
  <c r="B130" i="5"/>
  <c r="B198" i="5"/>
  <c r="B192" i="5"/>
  <c r="C126" i="11"/>
  <c r="C195" i="11"/>
  <c r="C128" i="12"/>
  <c r="C128" i="10"/>
  <c r="B126" i="4"/>
  <c r="B61" i="10"/>
  <c r="B195" i="10" s="1"/>
  <c r="B191" i="3"/>
  <c r="B195" i="3"/>
  <c r="B130" i="3"/>
  <c r="B198" i="3"/>
  <c r="C188" i="12"/>
  <c r="C129" i="11"/>
  <c r="C130" i="11"/>
  <c r="C129" i="12"/>
  <c r="C130" i="12"/>
  <c r="B129" i="3"/>
  <c r="B64" i="10"/>
  <c r="B130" i="4"/>
  <c r="C129" i="10"/>
  <c r="C130" i="10"/>
  <c r="B194" i="3"/>
  <c r="C126" i="10"/>
  <c r="C127" i="11"/>
  <c r="C124" i="12"/>
  <c r="C123" i="12"/>
  <c r="B187" i="11"/>
  <c r="B188" i="3"/>
  <c r="C191" i="10"/>
  <c r="B58" i="10"/>
  <c r="B188" i="10" s="1"/>
  <c r="C128" i="11"/>
  <c r="B128" i="5"/>
  <c r="B62" i="11"/>
  <c r="B196" i="11" s="1"/>
  <c r="C192" i="11"/>
  <c r="C123" i="11"/>
  <c r="C194" i="10"/>
  <c r="C127" i="12"/>
  <c r="B190" i="3"/>
  <c r="C192" i="12"/>
  <c r="B60" i="10"/>
  <c r="B60" i="11"/>
  <c r="C125" i="10"/>
  <c r="C125" i="12"/>
  <c r="C124" i="10"/>
  <c r="C187" i="11"/>
  <c r="C191" i="11"/>
  <c r="C189" i="12"/>
  <c r="B52" i="10"/>
  <c r="B126" i="3"/>
  <c r="C120" i="11"/>
  <c r="C194" i="11"/>
  <c r="B118" i="3"/>
  <c r="C52" i="10"/>
  <c r="C118" i="10" s="1"/>
  <c r="B129" i="4"/>
  <c r="B194" i="4"/>
  <c r="C123" i="10"/>
  <c r="C186" i="5"/>
  <c r="C186" i="3"/>
  <c r="C189" i="10"/>
  <c r="C193" i="10"/>
  <c r="C187" i="12"/>
  <c r="C213" i="10"/>
  <c r="C188" i="10"/>
  <c r="C187" i="10"/>
  <c r="C122" i="10"/>
  <c r="C119" i="10"/>
  <c r="C120" i="10"/>
  <c r="C118" i="3"/>
  <c r="C214" i="10"/>
  <c r="C188" i="11"/>
  <c r="C189" i="11"/>
  <c r="C125" i="11"/>
  <c r="C119" i="11"/>
  <c r="C52" i="11"/>
  <c r="C186" i="11" s="1"/>
  <c r="C121" i="11"/>
  <c r="B193" i="3"/>
  <c r="B124" i="3"/>
  <c r="B125" i="3"/>
  <c r="B189" i="3"/>
  <c r="B128" i="3"/>
  <c r="B192" i="3"/>
  <c r="B214" i="3"/>
  <c r="B127" i="3"/>
  <c r="B213" i="3"/>
  <c r="C213" i="12"/>
  <c r="C190" i="10"/>
  <c r="C192" i="10"/>
  <c r="C127" i="10"/>
  <c r="B124" i="4"/>
  <c r="B189" i="4"/>
  <c r="B213" i="4"/>
  <c r="B59" i="10"/>
  <c r="B53" i="10"/>
  <c r="B187" i="4"/>
  <c r="B119" i="4"/>
  <c r="B55" i="10"/>
  <c r="B120" i="10" s="1"/>
  <c r="B120" i="4"/>
  <c r="B56" i="10"/>
  <c r="B122" i="4"/>
  <c r="B121" i="4"/>
  <c r="B62" i="10"/>
  <c r="B196" i="10" s="1"/>
  <c r="B127" i="4"/>
  <c r="B192" i="4"/>
  <c r="B214" i="4"/>
  <c r="B190" i="4"/>
  <c r="B193" i="4"/>
  <c r="B55" i="12"/>
  <c r="B118" i="4"/>
  <c r="B186" i="4"/>
  <c r="C122" i="11"/>
  <c r="C190" i="11"/>
  <c r="C121" i="10"/>
  <c r="B125" i="4"/>
  <c r="B128" i="4"/>
  <c r="B62" i="12"/>
  <c r="B196" i="12" s="1"/>
  <c r="B53" i="12"/>
  <c r="B187" i="12" s="1"/>
  <c r="C190" i="12"/>
  <c r="C119" i="12"/>
  <c r="C194" i="12"/>
  <c r="C214" i="12"/>
  <c r="C120" i="12"/>
  <c r="C191" i="12"/>
  <c r="B123" i="12"/>
  <c r="C126" i="12"/>
  <c r="C118" i="5"/>
  <c r="B52" i="5"/>
  <c r="B190" i="5"/>
  <c r="B56" i="12"/>
  <c r="B121" i="5"/>
  <c r="B56" i="11"/>
  <c r="B122" i="5"/>
  <c r="B59" i="11"/>
  <c r="B189" i="5"/>
  <c r="B125" i="5"/>
  <c r="B59" i="12"/>
  <c r="B213" i="5"/>
  <c r="B124" i="5"/>
  <c r="B61" i="12"/>
  <c r="B195" i="12" s="1"/>
  <c r="B61" i="11"/>
  <c r="B195" i="11" s="1"/>
  <c r="B214" i="5"/>
  <c r="B191" i="5"/>
  <c r="B126" i="5"/>
  <c r="B127" i="5"/>
  <c r="B64" i="12"/>
  <c r="B64" i="11"/>
  <c r="B194" i="5"/>
  <c r="B129" i="5"/>
  <c r="B54" i="12"/>
  <c r="B188" i="5"/>
  <c r="B119" i="5"/>
  <c r="B54" i="11"/>
  <c r="B120" i="5"/>
  <c r="B193" i="5"/>
  <c r="C122" i="12"/>
  <c r="C214" i="11"/>
  <c r="C213" i="11"/>
  <c r="C124" i="11"/>
  <c r="W118" i="10"/>
  <c r="T186" i="10"/>
  <c r="F186" i="10"/>
  <c r="M118" i="11"/>
  <c r="S118" i="11"/>
  <c r="L118" i="11"/>
  <c r="V118" i="11"/>
  <c r="U118" i="11"/>
  <c r="I118" i="11"/>
  <c r="T118" i="11"/>
  <c r="J118" i="11"/>
  <c r="Q118" i="11"/>
  <c r="G118" i="11"/>
  <c r="X118" i="11"/>
  <c r="N118" i="11"/>
  <c r="Y118" i="11"/>
  <c r="O118" i="11"/>
  <c r="P118" i="11"/>
  <c r="W118" i="11"/>
  <c r="K118" i="11"/>
  <c r="R118" i="11"/>
  <c r="H118" i="11"/>
  <c r="I186" i="11"/>
  <c r="Y186" i="11"/>
  <c r="P186" i="11"/>
  <c r="V186" i="11"/>
  <c r="N186" i="11"/>
  <c r="F186" i="11"/>
  <c r="W186" i="11"/>
  <c r="O186" i="11"/>
  <c r="G186" i="11"/>
  <c r="R186" i="11"/>
  <c r="J186" i="11"/>
  <c r="S186" i="11"/>
  <c r="K186" i="11"/>
  <c r="F118" i="11"/>
  <c r="T186" i="11"/>
  <c r="L186" i="11"/>
  <c r="D186" i="11"/>
  <c r="U186" i="11"/>
  <c r="M186" i="11"/>
  <c r="E186" i="11"/>
  <c r="D118" i="11"/>
  <c r="E118" i="11"/>
  <c r="L118" i="12"/>
  <c r="S186" i="12"/>
  <c r="O186" i="12"/>
  <c r="X186" i="12"/>
  <c r="P186" i="12"/>
  <c r="L186" i="12"/>
  <c r="U186" i="12"/>
  <c r="R118" i="12"/>
  <c r="W118" i="12"/>
  <c r="Q118" i="12"/>
  <c r="Y118" i="12"/>
  <c r="Y186" i="12"/>
  <c r="Q186" i="12"/>
  <c r="V186" i="12"/>
  <c r="R186" i="12"/>
  <c r="N186" i="12"/>
  <c r="T118" i="12"/>
  <c r="O118" i="12"/>
  <c r="X118" i="12"/>
  <c r="P118" i="12"/>
  <c r="U118" i="12"/>
  <c r="M118" i="12"/>
  <c r="V118" i="12"/>
  <c r="N118" i="12"/>
  <c r="S118" i="12"/>
  <c r="D186" i="10"/>
  <c r="E186" i="10"/>
  <c r="Y212" i="10"/>
  <c r="Y183" i="10"/>
  <c r="Y118" i="10"/>
  <c r="Y186" i="10"/>
  <c r="P118" i="10"/>
  <c r="P186" i="10"/>
  <c r="R118" i="10"/>
  <c r="R186" i="10"/>
  <c r="Q118" i="10"/>
  <c r="Q186" i="10"/>
  <c r="T118" i="10"/>
  <c r="O118" i="10"/>
  <c r="O186" i="10"/>
  <c r="I118" i="10"/>
  <c r="I186" i="10"/>
  <c r="H118" i="10"/>
  <c r="H186" i="10"/>
  <c r="J118" i="10"/>
  <c r="J186" i="10"/>
  <c r="U118" i="10"/>
  <c r="U186" i="10"/>
  <c r="N118" i="10"/>
  <c r="N186" i="10"/>
  <c r="G118" i="10"/>
  <c r="G186" i="10"/>
  <c r="K118" i="10"/>
  <c r="K186" i="10"/>
  <c r="D118" i="12"/>
  <c r="D186" i="12"/>
  <c r="H118" i="12"/>
  <c r="H186" i="12"/>
  <c r="G118" i="12"/>
  <c r="G186" i="12"/>
  <c r="I118" i="12"/>
  <c r="I186" i="12"/>
  <c r="F118" i="12"/>
  <c r="F186" i="12"/>
  <c r="J118" i="12"/>
  <c r="J186" i="12"/>
  <c r="C118" i="12"/>
  <c r="C186" i="12"/>
  <c r="E118" i="12"/>
  <c r="E186" i="12"/>
  <c r="K118" i="12"/>
  <c r="Y117" i="10"/>
  <c r="Y182" i="10"/>
  <c r="Y211" i="10"/>
  <c r="Y72" i="10"/>
  <c r="Y71" i="10"/>
  <c r="Y139" i="10"/>
  <c r="Y73" i="10"/>
  <c r="Y201" i="10"/>
  <c r="Y141" i="10"/>
  <c r="Y76" i="10"/>
  <c r="Y145" i="10"/>
  <c r="Y80" i="10"/>
  <c r="Y149" i="10"/>
  <c r="Y84" i="10"/>
  <c r="Y153" i="10"/>
  <c r="Y88" i="10"/>
  <c r="Y157" i="10"/>
  <c r="Y92" i="10"/>
  <c r="Y161" i="10"/>
  <c r="Y96" i="10"/>
  <c r="Y165" i="10"/>
  <c r="Y100" i="10"/>
  <c r="Y169" i="10"/>
  <c r="Y104" i="10"/>
  <c r="Y173" i="10"/>
  <c r="Y108" i="10"/>
  <c r="Y177" i="10"/>
  <c r="Y112" i="10"/>
  <c r="Y181" i="10"/>
  <c r="Y116" i="10"/>
  <c r="Y77" i="10"/>
  <c r="Y142" i="10"/>
  <c r="Y81" i="10"/>
  <c r="Y146" i="10"/>
  <c r="Y85" i="10"/>
  <c r="Y150" i="10"/>
  <c r="Y89" i="10"/>
  <c r="Y154" i="10"/>
  <c r="Y93" i="10"/>
  <c r="Y158" i="10"/>
  <c r="Y205" i="10"/>
  <c r="Y97" i="10"/>
  <c r="Y162" i="10"/>
  <c r="Y206" i="10"/>
  <c r="Y101" i="10"/>
  <c r="Y166" i="10"/>
  <c r="Y207" i="10"/>
  <c r="Y105" i="10"/>
  <c r="Y170" i="10"/>
  <c r="Y208" i="10"/>
  <c r="Y109" i="10"/>
  <c r="Y174" i="10"/>
  <c r="Y209" i="10"/>
  <c r="Y113" i="10"/>
  <c r="Y178" i="10"/>
  <c r="Y210" i="10"/>
  <c r="Y143" i="10"/>
  <c r="Y202" i="10"/>
  <c r="Y78" i="10"/>
  <c r="Y147" i="10"/>
  <c r="Y203" i="10"/>
  <c r="Y82" i="10"/>
  <c r="Y151" i="10"/>
  <c r="Y86" i="10"/>
  <c r="Y204" i="10"/>
  <c r="Y155" i="10"/>
  <c r="Y90" i="10"/>
  <c r="Y159" i="10"/>
  <c r="Y94" i="10"/>
  <c r="Y163" i="10"/>
  <c r="Y98" i="10"/>
  <c r="Y167" i="10"/>
  <c r="Y102" i="10"/>
  <c r="Y171" i="10"/>
  <c r="Y106" i="10"/>
  <c r="Y175" i="10"/>
  <c r="Y110" i="10"/>
  <c r="Y179" i="10"/>
  <c r="Y114" i="10"/>
  <c r="Y75" i="10"/>
  <c r="Y140" i="10"/>
  <c r="Y79" i="10"/>
  <c r="Y144" i="10"/>
  <c r="Y83" i="10"/>
  <c r="Y148" i="10"/>
  <c r="Y87" i="10"/>
  <c r="Y152" i="10"/>
  <c r="Y91" i="10"/>
  <c r="Y156" i="10"/>
  <c r="Y95" i="10"/>
  <c r="Y160" i="10"/>
  <c r="Y99" i="10"/>
  <c r="Y164" i="10"/>
  <c r="Y103" i="10"/>
  <c r="Y168" i="10"/>
  <c r="Y107" i="10"/>
  <c r="Y172" i="10"/>
  <c r="Y111" i="10"/>
  <c r="Y176" i="10"/>
  <c r="Y115" i="10"/>
  <c r="Y180" i="10"/>
  <c r="B191" i="10" l="1"/>
  <c r="B126" i="10"/>
  <c r="B130" i="12"/>
  <c r="B198" i="12"/>
  <c r="B192" i="11"/>
  <c r="B130" i="10"/>
  <c r="B198" i="10"/>
  <c r="B130" i="11"/>
  <c r="B198" i="11"/>
  <c r="B192" i="12"/>
  <c r="B129" i="10"/>
  <c r="C118" i="11"/>
  <c r="B128" i="11"/>
  <c r="B123" i="10"/>
  <c r="B194" i="10"/>
  <c r="B118" i="10"/>
  <c r="C186" i="10"/>
  <c r="B128" i="12"/>
  <c r="B121" i="10"/>
  <c r="B190" i="10"/>
  <c r="B122" i="10"/>
  <c r="B213" i="10"/>
  <c r="B125" i="10"/>
  <c r="B189" i="10"/>
  <c r="B124" i="10"/>
  <c r="B186" i="10"/>
  <c r="B193" i="10"/>
  <c r="B128" i="10"/>
  <c r="B127" i="10"/>
  <c r="B192" i="10"/>
  <c r="B214" i="10"/>
  <c r="B187" i="10"/>
  <c r="B119" i="10"/>
  <c r="B120" i="12"/>
  <c r="B119" i="12"/>
  <c r="B188" i="12"/>
  <c r="B129" i="12"/>
  <c r="B194" i="12"/>
  <c r="B127" i="12"/>
  <c r="B191" i="12"/>
  <c r="B126" i="12"/>
  <c r="B214" i="12"/>
  <c r="B193" i="11"/>
  <c r="B125" i="11"/>
  <c r="B124" i="11"/>
  <c r="B213" i="11"/>
  <c r="B189" i="11"/>
  <c r="B122" i="11"/>
  <c r="B190" i="11"/>
  <c r="B121" i="11"/>
  <c r="B122" i="12"/>
  <c r="B190" i="12"/>
  <c r="B121" i="12"/>
  <c r="B118" i="5"/>
  <c r="B52" i="11"/>
  <c r="B52" i="12"/>
  <c r="B186" i="5"/>
  <c r="B119" i="11"/>
  <c r="B120" i="11"/>
  <c r="B188" i="11"/>
  <c r="B194" i="11"/>
  <c r="B129" i="11"/>
  <c r="B191" i="11"/>
  <c r="B127" i="11"/>
  <c r="B126" i="11"/>
  <c r="B214" i="11"/>
  <c r="B193" i="12"/>
  <c r="B189" i="12"/>
  <c r="B125" i="12"/>
  <c r="B124" i="12"/>
  <c r="B213" i="12"/>
  <c r="Y6" i="5"/>
  <c r="Y7" i="5"/>
  <c r="Y7" i="11" s="1"/>
  <c r="Y8" i="5"/>
  <c r="Y8" i="11" s="1"/>
  <c r="Y9" i="5"/>
  <c r="Y9" i="11" s="1"/>
  <c r="Y10" i="5"/>
  <c r="Y10" i="11" s="1"/>
  <c r="Y11" i="5"/>
  <c r="Y11" i="11" s="1"/>
  <c r="Y12" i="5"/>
  <c r="Y12" i="11" s="1"/>
  <c r="Y13" i="5"/>
  <c r="Y13" i="11" s="1"/>
  <c r="Y14" i="5"/>
  <c r="Y14" i="11" s="1"/>
  <c r="Y15" i="5"/>
  <c r="Y15" i="11" s="1"/>
  <c r="Y16" i="5"/>
  <c r="Y16" i="11" s="1"/>
  <c r="Y17" i="5"/>
  <c r="Y17" i="11" s="1"/>
  <c r="Y18" i="5"/>
  <c r="Y18" i="11" s="1"/>
  <c r="Y19" i="5"/>
  <c r="Y19" i="11" s="1"/>
  <c r="Y20" i="5"/>
  <c r="Y20" i="11" s="1"/>
  <c r="Y21" i="5"/>
  <c r="Y21" i="11" s="1"/>
  <c r="Y22" i="5"/>
  <c r="Y22" i="11" s="1"/>
  <c r="Y23" i="5"/>
  <c r="Y23" i="11" s="1"/>
  <c r="Y24" i="5"/>
  <c r="Y24" i="11" s="1"/>
  <c r="Y25" i="5"/>
  <c r="Y25" i="11" s="1"/>
  <c r="Y26" i="5"/>
  <c r="Y26" i="11" s="1"/>
  <c r="Y27" i="5"/>
  <c r="Y27" i="11" s="1"/>
  <c r="Y28" i="5"/>
  <c r="Y28" i="11" s="1"/>
  <c r="Y29" i="5"/>
  <c r="Y29" i="11" s="1"/>
  <c r="Y30" i="5"/>
  <c r="Y30" i="11" s="1"/>
  <c r="Y31" i="5"/>
  <c r="Y31" i="11" s="1"/>
  <c r="Y32" i="5"/>
  <c r="Y32" i="11" s="1"/>
  <c r="Y33" i="5"/>
  <c r="Y33" i="11" s="1"/>
  <c r="Y34" i="5"/>
  <c r="Y34" i="11" s="1"/>
  <c r="Y35" i="5"/>
  <c r="Y35" i="11" s="1"/>
  <c r="Y36" i="5"/>
  <c r="Y36" i="11" s="1"/>
  <c r="Y37" i="5"/>
  <c r="Y37" i="11" s="1"/>
  <c r="Y38" i="5"/>
  <c r="Y38" i="11" s="1"/>
  <c r="Y39" i="5"/>
  <c r="Y39" i="11" s="1"/>
  <c r="Y40" i="5"/>
  <c r="Y40" i="11" s="1"/>
  <c r="Y41" i="5"/>
  <c r="Y41" i="11" s="1"/>
  <c r="Y42" i="5"/>
  <c r="Y42" i="11" s="1"/>
  <c r="Y43" i="5"/>
  <c r="Y43" i="11" s="1"/>
  <c r="Y44" i="5"/>
  <c r="Y44" i="11" s="1"/>
  <c r="Y45" i="5"/>
  <c r="Y45" i="11" s="1"/>
  <c r="Y46" i="5"/>
  <c r="Y46" i="11" s="1"/>
  <c r="Y47" i="5"/>
  <c r="Y47" i="11" s="1"/>
  <c r="Y48" i="5"/>
  <c r="Y49" i="5"/>
  <c r="Y49" i="11" s="1"/>
  <c r="Y50" i="5"/>
  <c r="Y51" i="5"/>
  <c r="B118" i="11" l="1"/>
  <c r="B186" i="11"/>
  <c r="B118" i="12"/>
  <c r="B186" i="12"/>
  <c r="Y112" i="11"/>
  <c r="Y110" i="11"/>
  <c r="Y108" i="11"/>
  <c r="Y106" i="11"/>
  <c r="Y104" i="11"/>
  <c r="Y102" i="11"/>
  <c r="Y100" i="11"/>
  <c r="Y98" i="11"/>
  <c r="Y96" i="11"/>
  <c r="Y94" i="11"/>
  <c r="Y92" i="11"/>
  <c r="Y90" i="11"/>
  <c r="Y88" i="11"/>
  <c r="Y86" i="11"/>
  <c r="Y84" i="11"/>
  <c r="Y82" i="11"/>
  <c r="Y80" i="11"/>
  <c r="Y78" i="11"/>
  <c r="Y76" i="11"/>
  <c r="Y74" i="11"/>
  <c r="Y111" i="11"/>
  <c r="Y109" i="11"/>
  <c r="Y107" i="11"/>
  <c r="Y105" i="11"/>
  <c r="Y103" i="11"/>
  <c r="Y101" i="11"/>
  <c r="Y99" i="11"/>
  <c r="Y97" i="11"/>
  <c r="Y95" i="11"/>
  <c r="Y93" i="11"/>
  <c r="Y91" i="11"/>
  <c r="Y89" i="11"/>
  <c r="Y87" i="11"/>
  <c r="Y85" i="11"/>
  <c r="Y83" i="11"/>
  <c r="Y81" i="11"/>
  <c r="Y79" i="11"/>
  <c r="Y77" i="11"/>
  <c r="Y75" i="11"/>
  <c r="Y73" i="11"/>
  <c r="Y184" i="5"/>
  <c r="Y50" i="11"/>
  <c r="Y115" i="11" s="1"/>
  <c r="Y182" i="5"/>
  <c r="Y48" i="11"/>
  <c r="Y113" i="11" s="1"/>
  <c r="Y6" i="11"/>
  <c r="Y71" i="11" s="1"/>
  <c r="Y185" i="5"/>
  <c r="Y51" i="11"/>
  <c r="Y177" i="11"/>
  <c r="Y175" i="11"/>
  <c r="Y173" i="11"/>
  <c r="Y171" i="11"/>
  <c r="Y169" i="11"/>
  <c r="Y167" i="11"/>
  <c r="Y165" i="11"/>
  <c r="Y163" i="11"/>
  <c r="Y161" i="11"/>
  <c r="Y159" i="11"/>
  <c r="Y157" i="11"/>
  <c r="Y155" i="11"/>
  <c r="Y153" i="11"/>
  <c r="Y151" i="11"/>
  <c r="Y149" i="11"/>
  <c r="Y147" i="11"/>
  <c r="Y145" i="11"/>
  <c r="Y143" i="11"/>
  <c r="Y141" i="11"/>
  <c r="Y139" i="11"/>
  <c r="Y212" i="5"/>
  <c r="Y183" i="5"/>
  <c r="Y117" i="5"/>
  <c r="Y211" i="5"/>
  <c r="Y50" i="12"/>
  <c r="Y48" i="12"/>
  <c r="Y46" i="12"/>
  <c r="Y44" i="12"/>
  <c r="Y42" i="12"/>
  <c r="Y40" i="12"/>
  <c r="Y38" i="12"/>
  <c r="Y36" i="12"/>
  <c r="Y34" i="12"/>
  <c r="Y32" i="12"/>
  <c r="Y30" i="12"/>
  <c r="Y28" i="12"/>
  <c r="Y26" i="12"/>
  <c r="Y24" i="12"/>
  <c r="Y22" i="12"/>
  <c r="Y20" i="12"/>
  <c r="Y18" i="12"/>
  <c r="Y16" i="12"/>
  <c r="Y14" i="12"/>
  <c r="Y12" i="12"/>
  <c r="Y10" i="12"/>
  <c r="Y8" i="12"/>
  <c r="Y71" i="5"/>
  <c r="Y6" i="12"/>
  <c r="Y71" i="12" s="1"/>
  <c r="Y116" i="5"/>
  <c r="Y51" i="12"/>
  <c r="Y114" i="5"/>
  <c r="Y49" i="12"/>
  <c r="Y112" i="5"/>
  <c r="Y47" i="12"/>
  <c r="Y110" i="5"/>
  <c r="Y45" i="12"/>
  <c r="Y108" i="5"/>
  <c r="Y43" i="12"/>
  <c r="Y106" i="5"/>
  <c r="Y41" i="12"/>
  <c r="Y104" i="5"/>
  <c r="Y39" i="12"/>
  <c r="Y102" i="5"/>
  <c r="Y37" i="12"/>
  <c r="Y100" i="5"/>
  <c r="Y35" i="12"/>
  <c r="Y98" i="5"/>
  <c r="Y33" i="12"/>
  <c r="Y96" i="5"/>
  <c r="Y31" i="12"/>
  <c r="Y94" i="5"/>
  <c r="Y29" i="12"/>
  <c r="Y92" i="5"/>
  <c r="Y27" i="12"/>
  <c r="Y90" i="5"/>
  <c r="Y25" i="12"/>
  <c r="Y88" i="5"/>
  <c r="Y23" i="12"/>
  <c r="Y86" i="5"/>
  <c r="Y21" i="12"/>
  <c r="Y84" i="5"/>
  <c r="Y19" i="12"/>
  <c r="Y82" i="5"/>
  <c r="Y17" i="12"/>
  <c r="Y80" i="5"/>
  <c r="Y15" i="12"/>
  <c r="Y78" i="5"/>
  <c r="Y13" i="12"/>
  <c r="Y76" i="5"/>
  <c r="Y11" i="12"/>
  <c r="Y74" i="5"/>
  <c r="Y9" i="12"/>
  <c r="Y139" i="12" s="1"/>
  <c r="Y72" i="5"/>
  <c r="Y7" i="12"/>
  <c r="Y73" i="5"/>
  <c r="Y180" i="5"/>
  <c r="Y115" i="5"/>
  <c r="Y178" i="5"/>
  <c r="Y113" i="5"/>
  <c r="Y176" i="5"/>
  <c r="Y111" i="5"/>
  <c r="Y174" i="5"/>
  <c r="Y109" i="5"/>
  <c r="Y172" i="5"/>
  <c r="Y107" i="5"/>
  <c r="Y170" i="5"/>
  <c r="Y105" i="5"/>
  <c r="Y168" i="5"/>
  <c r="Y103" i="5"/>
  <c r="Y166" i="5"/>
  <c r="Y101" i="5"/>
  <c r="Y164" i="5"/>
  <c r="Y99" i="5"/>
  <c r="Y162" i="5"/>
  <c r="Y97" i="5"/>
  <c r="Y160" i="5"/>
  <c r="Y95" i="5"/>
  <c r="Y158" i="5"/>
  <c r="Y93" i="5"/>
  <c r="Y156" i="5"/>
  <c r="Y91" i="5"/>
  <c r="Y152" i="5"/>
  <c r="Y87" i="5"/>
  <c r="Y150" i="5"/>
  <c r="Y85" i="5"/>
  <c r="Y148" i="5"/>
  <c r="Y83" i="5"/>
  <c r="Y146" i="5"/>
  <c r="Y81" i="5"/>
  <c r="Y144" i="5"/>
  <c r="Y79" i="5"/>
  <c r="Y142" i="5"/>
  <c r="Y77" i="5"/>
  <c r="Y140" i="5"/>
  <c r="Y75" i="5"/>
  <c r="Y89" i="5"/>
  <c r="Y154" i="5"/>
  <c r="Y181" i="5"/>
  <c r="Y179" i="5"/>
  <c r="Y177" i="5"/>
  <c r="Y175" i="5"/>
  <c r="Y173" i="5"/>
  <c r="Y171" i="5"/>
  <c r="Y169" i="5"/>
  <c r="Y167" i="5"/>
  <c r="Y165" i="5"/>
  <c r="Y163" i="5"/>
  <c r="Y161" i="5"/>
  <c r="Y159" i="5"/>
  <c r="Y157" i="5"/>
  <c r="Y155" i="5"/>
  <c r="Y153" i="5"/>
  <c r="Y151" i="5"/>
  <c r="Y149" i="5"/>
  <c r="Y147" i="5"/>
  <c r="Y145" i="5"/>
  <c r="Y143" i="5"/>
  <c r="Y141" i="5"/>
  <c r="Y139" i="5"/>
  <c r="Y210" i="5"/>
  <c r="Y209" i="5"/>
  <c r="Y208" i="5"/>
  <c r="Y207" i="5"/>
  <c r="Y206" i="5"/>
  <c r="Y205" i="5"/>
  <c r="Y204" i="5"/>
  <c r="Y203" i="5"/>
  <c r="Y202" i="5"/>
  <c r="Y201" i="5"/>
  <c r="D51" i="4"/>
  <c r="E51" i="4"/>
  <c r="E185" i="4" s="1"/>
  <c r="F185" i="4"/>
  <c r="G51" i="4"/>
  <c r="H51" i="4"/>
  <c r="I51" i="4"/>
  <c r="J51" i="4"/>
  <c r="K51" i="4"/>
  <c r="L51" i="4"/>
  <c r="M51" i="4"/>
  <c r="N51" i="4"/>
  <c r="O51" i="4"/>
  <c r="P51" i="4"/>
  <c r="Q51" i="4"/>
  <c r="R51" i="4"/>
  <c r="S51" i="4"/>
  <c r="T51" i="4"/>
  <c r="U51" i="4"/>
  <c r="V51" i="4"/>
  <c r="W51" i="4"/>
  <c r="X51" i="4"/>
  <c r="D51" i="3"/>
  <c r="E51" i="3"/>
  <c r="F51" i="3"/>
  <c r="G51" i="3"/>
  <c r="H51" i="3"/>
  <c r="I51" i="3"/>
  <c r="J51" i="3"/>
  <c r="K51" i="3"/>
  <c r="L51" i="3"/>
  <c r="M51" i="3"/>
  <c r="N51" i="3"/>
  <c r="O51" i="3"/>
  <c r="P51" i="3"/>
  <c r="Q51" i="3"/>
  <c r="R51" i="3"/>
  <c r="S51" i="3"/>
  <c r="T51" i="3"/>
  <c r="U51" i="3"/>
  <c r="V51" i="3"/>
  <c r="W51" i="3"/>
  <c r="X51" i="3"/>
  <c r="D51" i="5"/>
  <c r="E51" i="5"/>
  <c r="E185" i="5" s="1"/>
  <c r="F51" i="5"/>
  <c r="F185" i="5" s="1"/>
  <c r="G51" i="5"/>
  <c r="H51" i="5"/>
  <c r="I51" i="5"/>
  <c r="J51" i="5"/>
  <c r="K51" i="5"/>
  <c r="L51" i="5"/>
  <c r="M51" i="5"/>
  <c r="N51" i="5"/>
  <c r="O51" i="5"/>
  <c r="P51" i="5"/>
  <c r="Q51" i="5"/>
  <c r="R51" i="5"/>
  <c r="S51" i="5"/>
  <c r="T51" i="5"/>
  <c r="U51" i="5"/>
  <c r="V51" i="5"/>
  <c r="W51" i="5"/>
  <c r="X51" i="5"/>
  <c r="D50" i="5"/>
  <c r="E50" i="5"/>
  <c r="F50" i="5"/>
  <c r="G50" i="5"/>
  <c r="G184" i="5" s="1"/>
  <c r="H50" i="5"/>
  <c r="H184" i="5" s="1"/>
  <c r="I50" i="5"/>
  <c r="I184" i="5" s="1"/>
  <c r="J50" i="5"/>
  <c r="J184" i="5" s="1"/>
  <c r="K50" i="5"/>
  <c r="K184" i="5" s="1"/>
  <c r="L50" i="5"/>
  <c r="L184" i="5" s="1"/>
  <c r="M50" i="5"/>
  <c r="M184" i="5" s="1"/>
  <c r="N50" i="5"/>
  <c r="N184" i="5" s="1"/>
  <c r="O50" i="5"/>
  <c r="O184" i="5" s="1"/>
  <c r="P50" i="5"/>
  <c r="P184" i="5" s="1"/>
  <c r="Q50" i="5"/>
  <c r="Q184" i="5" s="1"/>
  <c r="R50" i="5"/>
  <c r="R184" i="5" s="1"/>
  <c r="S50" i="5"/>
  <c r="S184" i="5" s="1"/>
  <c r="T50" i="5"/>
  <c r="U50" i="5"/>
  <c r="U184" i="5" s="1"/>
  <c r="V50" i="5"/>
  <c r="V184" i="5" s="1"/>
  <c r="W50" i="5"/>
  <c r="W184" i="5" s="1"/>
  <c r="X50" i="5"/>
  <c r="X184" i="5" s="1"/>
  <c r="D50" i="4"/>
  <c r="C50" i="4" s="1"/>
  <c r="E50" i="4"/>
  <c r="G50" i="4"/>
  <c r="G184" i="4" s="1"/>
  <c r="H50" i="4"/>
  <c r="H184" i="4" s="1"/>
  <c r="I50" i="4"/>
  <c r="I184" i="4" s="1"/>
  <c r="J50" i="4"/>
  <c r="J184" i="4" s="1"/>
  <c r="K50" i="4"/>
  <c r="K184" i="4" s="1"/>
  <c r="L50" i="4"/>
  <c r="L184" i="4" s="1"/>
  <c r="M50" i="4"/>
  <c r="M184" i="4" s="1"/>
  <c r="N50" i="4"/>
  <c r="N184" i="4" s="1"/>
  <c r="O50" i="4"/>
  <c r="O184" i="4" s="1"/>
  <c r="P50" i="4"/>
  <c r="P184" i="4" s="1"/>
  <c r="Q50" i="4"/>
  <c r="Q184" i="4" s="1"/>
  <c r="R50" i="4"/>
  <c r="R184" i="4" s="1"/>
  <c r="S50" i="4"/>
  <c r="T50" i="4"/>
  <c r="U50" i="4"/>
  <c r="U184" i="4" s="1"/>
  <c r="V50" i="4"/>
  <c r="V184" i="4" s="1"/>
  <c r="W50" i="4"/>
  <c r="W184" i="4" s="1"/>
  <c r="X50" i="4"/>
  <c r="X184" i="4" s="1"/>
  <c r="D50" i="3"/>
  <c r="E50" i="3"/>
  <c r="F50" i="3"/>
  <c r="G50" i="3"/>
  <c r="H50" i="3"/>
  <c r="I50" i="3"/>
  <c r="J50" i="3"/>
  <c r="K50" i="3"/>
  <c r="L50" i="3"/>
  <c r="M50" i="3"/>
  <c r="N50" i="3"/>
  <c r="O50" i="3"/>
  <c r="P50" i="3"/>
  <c r="Q50" i="3"/>
  <c r="R50" i="3"/>
  <c r="S50" i="3"/>
  <c r="T50" i="3"/>
  <c r="U50" i="3"/>
  <c r="V50" i="3"/>
  <c r="W50" i="3"/>
  <c r="X50" i="3"/>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182" i="5" s="1"/>
  <c r="E49" i="5"/>
  <c r="Y72" i="12" l="1"/>
  <c r="V50" i="11"/>
  <c r="L50" i="11"/>
  <c r="C51" i="3"/>
  <c r="B51" i="3" s="1"/>
  <c r="B185" i="3" s="1"/>
  <c r="C50" i="3"/>
  <c r="B50" i="4"/>
  <c r="B184" i="4" s="1"/>
  <c r="D185" i="4"/>
  <c r="C51" i="4"/>
  <c r="D185" i="5"/>
  <c r="C51" i="5"/>
  <c r="C50" i="5"/>
  <c r="C184" i="5" s="1"/>
  <c r="S50" i="11"/>
  <c r="M50" i="11"/>
  <c r="S51" i="11"/>
  <c r="S117" i="11" s="1"/>
  <c r="M51" i="11"/>
  <c r="M117" i="11" s="1"/>
  <c r="V51" i="11"/>
  <c r="V117" i="11" s="1"/>
  <c r="L51" i="11"/>
  <c r="L117" i="11" s="1"/>
  <c r="W50" i="11"/>
  <c r="W51" i="11"/>
  <c r="Y72" i="11"/>
  <c r="Y114" i="11"/>
  <c r="Y116" i="11"/>
  <c r="Y117" i="11"/>
  <c r="E50" i="11"/>
  <c r="T50" i="11"/>
  <c r="W184" i="3"/>
  <c r="U184" i="3"/>
  <c r="U50" i="11"/>
  <c r="S184" i="3"/>
  <c r="Q184" i="3"/>
  <c r="Q50" i="11"/>
  <c r="O184" i="3"/>
  <c r="O50" i="11"/>
  <c r="M184" i="3"/>
  <c r="K184" i="3"/>
  <c r="K50" i="11"/>
  <c r="I184" i="3"/>
  <c r="I50" i="11"/>
  <c r="G184" i="3"/>
  <c r="G50" i="11"/>
  <c r="F185" i="3"/>
  <c r="F51" i="11"/>
  <c r="D185" i="3"/>
  <c r="D51" i="11"/>
  <c r="X51" i="11"/>
  <c r="T51" i="11"/>
  <c r="R51" i="11"/>
  <c r="P51" i="11"/>
  <c r="N51" i="11"/>
  <c r="J51" i="11"/>
  <c r="H51" i="11"/>
  <c r="X184" i="3"/>
  <c r="X50" i="11"/>
  <c r="V184" i="3"/>
  <c r="R184" i="3"/>
  <c r="R50" i="11"/>
  <c r="P184" i="3"/>
  <c r="P50" i="11"/>
  <c r="N184" i="3"/>
  <c r="N50" i="11"/>
  <c r="L184" i="3"/>
  <c r="J184" i="3"/>
  <c r="J50" i="11"/>
  <c r="H184" i="3"/>
  <c r="H50" i="11"/>
  <c r="F184" i="3"/>
  <c r="F50" i="11"/>
  <c r="D184" i="3"/>
  <c r="D50" i="11"/>
  <c r="E185" i="3"/>
  <c r="E51" i="11"/>
  <c r="U51" i="11"/>
  <c r="Q51" i="11"/>
  <c r="O51" i="11"/>
  <c r="K51" i="11"/>
  <c r="I51" i="11"/>
  <c r="G51" i="11"/>
  <c r="Y202" i="11"/>
  <c r="Y204" i="11"/>
  <c r="Y181" i="11"/>
  <c r="Y185" i="11"/>
  <c r="Y140" i="11"/>
  <c r="Y142" i="11"/>
  <c r="Y144" i="11"/>
  <c r="Y146" i="11"/>
  <c r="Y148" i="11"/>
  <c r="Y150" i="11"/>
  <c r="Y152" i="11"/>
  <c r="Y154" i="11"/>
  <c r="Y156" i="11"/>
  <c r="Y205" i="11"/>
  <c r="Y158" i="11"/>
  <c r="Y160" i="11"/>
  <c r="Y206" i="11"/>
  <c r="Y162" i="11"/>
  <c r="Y164" i="11"/>
  <c r="Y207" i="11"/>
  <c r="Y166" i="11"/>
  <c r="Y168" i="11"/>
  <c r="Y208" i="11"/>
  <c r="Y170" i="11"/>
  <c r="Y172" i="11"/>
  <c r="Y209" i="11"/>
  <c r="Y174" i="11"/>
  <c r="Y176" i="11"/>
  <c r="Y210" i="11"/>
  <c r="Y178" i="11"/>
  <c r="Y182" i="11"/>
  <c r="Y180" i="11"/>
  <c r="Y184" i="11"/>
  <c r="Y179" i="11"/>
  <c r="Y212" i="11"/>
  <c r="Y183" i="11"/>
  <c r="Y211" i="11"/>
  <c r="Y201" i="11"/>
  <c r="Y203" i="11"/>
  <c r="Y179" i="12"/>
  <c r="Y183" i="12"/>
  <c r="Y181" i="12"/>
  <c r="Y185" i="12"/>
  <c r="Y141" i="12"/>
  <c r="Y143" i="12"/>
  <c r="Y145" i="12"/>
  <c r="Y147" i="12"/>
  <c r="Y149" i="12"/>
  <c r="Y151" i="12"/>
  <c r="Y153" i="12"/>
  <c r="Y155" i="12"/>
  <c r="Y157" i="12"/>
  <c r="Y159" i="12"/>
  <c r="Y161" i="12"/>
  <c r="Y163" i="12"/>
  <c r="Y165" i="12"/>
  <c r="Y167" i="12"/>
  <c r="Y169" i="12"/>
  <c r="Y171" i="12"/>
  <c r="Y173" i="12"/>
  <c r="Y175" i="12"/>
  <c r="Y177" i="12"/>
  <c r="Y178" i="12"/>
  <c r="Y182" i="12"/>
  <c r="Y180" i="12"/>
  <c r="Y184" i="12"/>
  <c r="Y140" i="12"/>
  <c r="Y142" i="12"/>
  <c r="Y144" i="12"/>
  <c r="Y146" i="12"/>
  <c r="Y148" i="12"/>
  <c r="Y150" i="12"/>
  <c r="Y152" i="12"/>
  <c r="Y154" i="12"/>
  <c r="Y156" i="12"/>
  <c r="Y158" i="12"/>
  <c r="Y160" i="12"/>
  <c r="Y162" i="12"/>
  <c r="Y164" i="12"/>
  <c r="Y166" i="12"/>
  <c r="Y168" i="12"/>
  <c r="Y170" i="12"/>
  <c r="Y172" i="12"/>
  <c r="Y174" i="12"/>
  <c r="Y176" i="12"/>
  <c r="Y74" i="12"/>
  <c r="Y76" i="12"/>
  <c r="Y78" i="12"/>
  <c r="Y80" i="12"/>
  <c r="Y82" i="12"/>
  <c r="Y84" i="12"/>
  <c r="Y86" i="12"/>
  <c r="Y88" i="12"/>
  <c r="Y90" i="12"/>
  <c r="Y92" i="12"/>
  <c r="Y94" i="12"/>
  <c r="Y96" i="12"/>
  <c r="Y98" i="12"/>
  <c r="Y100" i="12"/>
  <c r="Y102" i="12"/>
  <c r="Y104" i="12"/>
  <c r="Y106" i="12"/>
  <c r="Y108" i="12"/>
  <c r="Y110" i="12"/>
  <c r="Y112" i="12"/>
  <c r="Y114" i="12"/>
  <c r="Y116" i="12"/>
  <c r="Y117" i="12"/>
  <c r="Y73" i="12"/>
  <c r="Y75" i="12"/>
  <c r="Y77" i="12"/>
  <c r="Y79" i="12"/>
  <c r="Y81" i="12"/>
  <c r="Y83" i="12"/>
  <c r="Y85" i="12"/>
  <c r="Y87" i="12"/>
  <c r="Y89" i="12"/>
  <c r="Y91" i="12"/>
  <c r="Y93" i="12"/>
  <c r="Y95" i="12"/>
  <c r="Y97" i="12"/>
  <c r="Y99" i="12"/>
  <c r="Y101" i="12"/>
  <c r="Y103" i="12"/>
  <c r="Y105" i="12"/>
  <c r="Y107" i="12"/>
  <c r="Y109" i="12"/>
  <c r="Y111" i="12"/>
  <c r="Y113" i="12"/>
  <c r="Y115" i="12"/>
  <c r="Y212" i="12"/>
  <c r="E183" i="5"/>
  <c r="E212" i="5"/>
  <c r="T184" i="3"/>
  <c r="T185" i="3"/>
  <c r="T185" i="4"/>
  <c r="T184" i="4"/>
  <c r="S184" i="4"/>
  <c r="S185" i="4"/>
  <c r="T184" i="5"/>
  <c r="T185" i="5"/>
  <c r="W117" i="3"/>
  <c r="W185" i="3"/>
  <c r="U117" i="3"/>
  <c r="U185" i="3"/>
  <c r="S117" i="3"/>
  <c r="S185" i="3"/>
  <c r="Q117" i="3"/>
  <c r="Q185" i="3"/>
  <c r="O117" i="3"/>
  <c r="O185" i="3"/>
  <c r="M117" i="3"/>
  <c r="M185" i="3"/>
  <c r="K117" i="3"/>
  <c r="K185" i="3"/>
  <c r="I117" i="3"/>
  <c r="I185" i="3"/>
  <c r="G117" i="3"/>
  <c r="G185" i="3"/>
  <c r="X117" i="3"/>
  <c r="X185" i="3"/>
  <c r="V117" i="3"/>
  <c r="V185" i="3"/>
  <c r="T117" i="3"/>
  <c r="R117" i="3"/>
  <c r="R185" i="3"/>
  <c r="P117" i="3"/>
  <c r="P185" i="3"/>
  <c r="N117" i="3"/>
  <c r="N185" i="3"/>
  <c r="L117" i="3"/>
  <c r="L185" i="3"/>
  <c r="J117" i="3"/>
  <c r="J185" i="3"/>
  <c r="H117" i="3"/>
  <c r="H185" i="3"/>
  <c r="X117" i="4"/>
  <c r="X185" i="4"/>
  <c r="V117" i="4"/>
  <c r="V185" i="4"/>
  <c r="T117" i="4"/>
  <c r="R117" i="4"/>
  <c r="R185" i="4"/>
  <c r="P117" i="4"/>
  <c r="P185" i="4"/>
  <c r="N117" i="4"/>
  <c r="N185" i="4"/>
  <c r="L117" i="4"/>
  <c r="L185" i="4"/>
  <c r="J117" i="4"/>
  <c r="J185" i="4"/>
  <c r="H117" i="4"/>
  <c r="H185" i="4"/>
  <c r="W117" i="4"/>
  <c r="W185" i="4"/>
  <c r="U117" i="4"/>
  <c r="U185" i="4"/>
  <c r="S117" i="4"/>
  <c r="Q117" i="4"/>
  <c r="Q185" i="4"/>
  <c r="O117" i="4"/>
  <c r="O185" i="4"/>
  <c r="M117" i="4"/>
  <c r="M185" i="4"/>
  <c r="K117" i="4"/>
  <c r="K185" i="4"/>
  <c r="I117" i="4"/>
  <c r="I185" i="4"/>
  <c r="G117" i="4"/>
  <c r="G185" i="4"/>
  <c r="W117" i="5"/>
  <c r="W185" i="5"/>
  <c r="U117" i="5"/>
  <c r="U185" i="5"/>
  <c r="S117" i="5"/>
  <c r="S185" i="5"/>
  <c r="Q117" i="5"/>
  <c r="Q185" i="5"/>
  <c r="O117" i="5"/>
  <c r="O185" i="5"/>
  <c r="M117" i="5"/>
  <c r="M185" i="5"/>
  <c r="K117" i="5"/>
  <c r="K185" i="5"/>
  <c r="I117" i="5"/>
  <c r="I185" i="5"/>
  <c r="G117" i="5"/>
  <c r="G185" i="5"/>
  <c r="X117" i="5"/>
  <c r="X185" i="5"/>
  <c r="V117" i="5"/>
  <c r="V185" i="5"/>
  <c r="T117" i="5"/>
  <c r="R117" i="5"/>
  <c r="R185" i="5"/>
  <c r="P117" i="5"/>
  <c r="P185" i="5"/>
  <c r="N117" i="5"/>
  <c r="N185" i="5"/>
  <c r="L117" i="5"/>
  <c r="L185" i="5"/>
  <c r="J117" i="5"/>
  <c r="J185" i="5"/>
  <c r="H117" i="5"/>
  <c r="H185" i="5"/>
  <c r="E184" i="3"/>
  <c r="F184" i="4"/>
  <c r="D184" i="4"/>
  <c r="E184" i="5"/>
  <c r="E184" i="4"/>
  <c r="C184" i="4"/>
  <c r="F184" i="5"/>
  <c r="D184" i="5"/>
  <c r="E117" i="5"/>
  <c r="E117" i="3"/>
  <c r="F117" i="4"/>
  <c r="D117" i="4"/>
  <c r="F117" i="5"/>
  <c r="D117" i="5"/>
  <c r="F117" i="3"/>
  <c r="D117" i="3"/>
  <c r="E117" i="4"/>
  <c r="E211" i="5"/>
  <c r="Y211" i="12"/>
  <c r="Y207" i="12"/>
  <c r="Y209" i="12"/>
  <c r="Y201" i="12"/>
  <c r="Y202" i="12"/>
  <c r="Y203" i="12"/>
  <c r="Y204" i="12"/>
  <c r="Y205" i="12"/>
  <c r="Y206" i="12"/>
  <c r="Y208" i="12"/>
  <c r="Y210" i="12"/>
  <c r="G51" i="10"/>
  <c r="O51" i="10"/>
  <c r="W51" i="12"/>
  <c r="U51" i="12"/>
  <c r="S51" i="12"/>
  <c r="Q51" i="12"/>
  <c r="O51" i="12"/>
  <c r="M51" i="12"/>
  <c r="K51" i="12"/>
  <c r="I51" i="12"/>
  <c r="G51" i="12"/>
  <c r="E51" i="12"/>
  <c r="W51" i="10"/>
  <c r="S51" i="10"/>
  <c r="K51" i="10"/>
  <c r="U51" i="10"/>
  <c r="Q51" i="10"/>
  <c r="M51" i="10"/>
  <c r="I51" i="10"/>
  <c r="E51" i="10"/>
  <c r="X51" i="10"/>
  <c r="V51" i="10"/>
  <c r="T51" i="10"/>
  <c r="R51" i="10"/>
  <c r="P51" i="10"/>
  <c r="N51" i="10"/>
  <c r="L51" i="10"/>
  <c r="J51" i="10"/>
  <c r="H51" i="10"/>
  <c r="F51" i="10"/>
  <c r="D51" i="10"/>
  <c r="X116" i="3"/>
  <c r="V116" i="3"/>
  <c r="T116" i="3"/>
  <c r="R116" i="3"/>
  <c r="P116" i="3"/>
  <c r="N116" i="3"/>
  <c r="L116" i="3"/>
  <c r="J116" i="3"/>
  <c r="H116" i="3"/>
  <c r="F116" i="3"/>
  <c r="D116" i="3"/>
  <c r="W116" i="4"/>
  <c r="U116" i="4"/>
  <c r="S116" i="4"/>
  <c r="Q116" i="4"/>
  <c r="O116" i="4"/>
  <c r="M116" i="4"/>
  <c r="K116" i="4"/>
  <c r="I116" i="4"/>
  <c r="G116" i="4"/>
  <c r="E116" i="4"/>
  <c r="W116" i="3"/>
  <c r="U116" i="3"/>
  <c r="S116" i="3"/>
  <c r="Q116" i="3"/>
  <c r="O116" i="3"/>
  <c r="M116" i="3"/>
  <c r="K116" i="3"/>
  <c r="I116" i="3"/>
  <c r="G116" i="3"/>
  <c r="E116" i="3"/>
  <c r="X116" i="4"/>
  <c r="V116" i="4"/>
  <c r="T116" i="4"/>
  <c r="R116" i="4"/>
  <c r="P116" i="4"/>
  <c r="N116" i="4"/>
  <c r="L116" i="4"/>
  <c r="J116" i="4"/>
  <c r="H116" i="4"/>
  <c r="F116" i="4"/>
  <c r="D116" i="4"/>
  <c r="E181" i="5"/>
  <c r="X116" i="5"/>
  <c r="V116" i="5"/>
  <c r="T116" i="5"/>
  <c r="R116" i="5"/>
  <c r="P116" i="5"/>
  <c r="N116" i="5"/>
  <c r="L116" i="5"/>
  <c r="J116" i="5"/>
  <c r="H116" i="5"/>
  <c r="F116" i="5"/>
  <c r="D116" i="5"/>
  <c r="W116" i="5"/>
  <c r="U116" i="5"/>
  <c r="S116" i="5"/>
  <c r="Q116" i="5"/>
  <c r="O116" i="5"/>
  <c r="M116" i="5"/>
  <c r="K116" i="5"/>
  <c r="I116" i="5"/>
  <c r="G116" i="5"/>
  <c r="E116" i="5"/>
  <c r="X51" i="12"/>
  <c r="V51" i="12"/>
  <c r="T51" i="12"/>
  <c r="R51" i="12"/>
  <c r="P51" i="12"/>
  <c r="N51" i="12"/>
  <c r="L51" i="12"/>
  <c r="J51" i="12"/>
  <c r="H51" i="12"/>
  <c r="F51" i="12"/>
  <c r="D51" i="12"/>
  <c r="P50" i="12"/>
  <c r="X50" i="12"/>
  <c r="H50" i="12"/>
  <c r="H184" i="12" s="1"/>
  <c r="H50" i="10"/>
  <c r="H184" i="10" s="1"/>
  <c r="T50" i="12"/>
  <c r="L50" i="12"/>
  <c r="D50" i="12"/>
  <c r="D184" i="12" s="1"/>
  <c r="P50" i="10"/>
  <c r="P184" i="10" s="1"/>
  <c r="T50" i="10"/>
  <c r="L50" i="10"/>
  <c r="D50" i="10"/>
  <c r="D184" i="10" s="1"/>
  <c r="V50" i="12"/>
  <c r="R50" i="12"/>
  <c r="N50" i="12"/>
  <c r="J50" i="12"/>
  <c r="J184" i="12" s="1"/>
  <c r="F50" i="12"/>
  <c r="F184" i="12" s="1"/>
  <c r="X50" i="10"/>
  <c r="X184" i="10" s="1"/>
  <c r="V50" i="10"/>
  <c r="R50" i="10"/>
  <c r="N50" i="10"/>
  <c r="N184" i="10" s="1"/>
  <c r="J50" i="10"/>
  <c r="J184" i="10" s="1"/>
  <c r="F50" i="10"/>
  <c r="F184" i="10" s="1"/>
  <c r="W50" i="10"/>
  <c r="W184" i="10" s="1"/>
  <c r="U50" i="10"/>
  <c r="U184" i="10" s="1"/>
  <c r="S50" i="10"/>
  <c r="Q50" i="10"/>
  <c r="Q184" i="10" s="1"/>
  <c r="O50" i="10"/>
  <c r="O184" i="10" s="1"/>
  <c r="M50" i="10"/>
  <c r="K50" i="10"/>
  <c r="K184" i="10" s="1"/>
  <c r="I50" i="10"/>
  <c r="I184" i="10" s="1"/>
  <c r="G50" i="10"/>
  <c r="G184" i="10" s="1"/>
  <c r="E50" i="10"/>
  <c r="E184" i="10" s="1"/>
  <c r="W50" i="12"/>
  <c r="U50" i="12"/>
  <c r="S50" i="12"/>
  <c r="Q50" i="12"/>
  <c r="O50" i="12"/>
  <c r="M50" i="12"/>
  <c r="K50" i="12"/>
  <c r="I50" i="12"/>
  <c r="G50" i="12"/>
  <c r="G184" i="12" s="1"/>
  <c r="E50" i="12"/>
  <c r="E184" i="12" s="1"/>
  <c r="E115" i="5"/>
  <c r="E180" i="5"/>
  <c r="L31" i="3"/>
  <c r="D49" i="3"/>
  <c r="E49" i="3"/>
  <c r="E49" i="11" s="1"/>
  <c r="F49" i="3"/>
  <c r="G49" i="3"/>
  <c r="H49" i="3"/>
  <c r="I49" i="3"/>
  <c r="J49" i="3"/>
  <c r="K49" i="3"/>
  <c r="L49" i="3"/>
  <c r="M49" i="3"/>
  <c r="N49" i="3"/>
  <c r="O49" i="3"/>
  <c r="P49" i="3"/>
  <c r="Q49" i="3"/>
  <c r="R49" i="3"/>
  <c r="S49" i="3"/>
  <c r="T49" i="3"/>
  <c r="U49" i="3"/>
  <c r="V49" i="3"/>
  <c r="W49" i="3"/>
  <c r="X49" i="3"/>
  <c r="D49" i="4"/>
  <c r="C49" i="4" s="1"/>
  <c r="E49" i="4"/>
  <c r="G49" i="4"/>
  <c r="H49" i="4"/>
  <c r="I49" i="4"/>
  <c r="J49" i="4"/>
  <c r="K49" i="4"/>
  <c r="L49" i="4"/>
  <c r="M49" i="4"/>
  <c r="N49" i="4"/>
  <c r="O49" i="4"/>
  <c r="P49" i="4"/>
  <c r="Q49" i="4"/>
  <c r="R49" i="4"/>
  <c r="S49" i="4"/>
  <c r="T49" i="4"/>
  <c r="U49" i="4"/>
  <c r="V49" i="4"/>
  <c r="W49" i="4"/>
  <c r="X49" i="4"/>
  <c r="D49" i="5"/>
  <c r="F49" i="5"/>
  <c r="G49" i="5"/>
  <c r="H49" i="5"/>
  <c r="I49" i="5"/>
  <c r="J49" i="5"/>
  <c r="K49" i="5"/>
  <c r="L49" i="5"/>
  <c r="M49" i="5"/>
  <c r="N49" i="5"/>
  <c r="O49" i="5"/>
  <c r="P49" i="5"/>
  <c r="Q49" i="5"/>
  <c r="R49" i="5"/>
  <c r="S49" i="5"/>
  <c r="T49" i="5"/>
  <c r="U49" i="5"/>
  <c r="V49" i="5"/>
  <c r="W49" i="5"/>
  <c r="X49" i="5"/>
  <c r="D48" i="3"/>
  <c r="E48" i="3"/>
  <c r="F48" i="3"/>
  <c r="G48" i="3"/>
  <c r="H48" i="3"/>
  <c r="I48" i="3"/>
  <c r="J48" i="3"/>
  <c r="K48" i="3"/>
  <c r="L48" i="3"/>
  <c r="M48" i="3"/>
  <c r="N48" i="3"/>
  <c r="O48" i="3"/>
  <c r="P48" i="3"/>
  <c r="Q48" i="3"/>
  <c r="R48" i="3"/>
  <c r="S48" i="3"/>
  <c r="T48" i="3"/>
  <c r="U48" i="3"/>
  <c r="V48" i="3"/>
  <c r="W48" i="3"/>
  <c r="X48" i="3"/>
  <c r="D48" i="4"/>
  <c r="E48" i="4"/>
  <c r="F182" i="4"/>
  <c r="G48" i="4"/>
  <c r="G182" i="4" s="1"/>
  <c r="H48" i="4"/>
  <c r="H182" i="4" s="1"/>
  <c r="I48" i="4"/>
  <c r="I182" i="4" s="1"/>
  <c r="J48" i="4"/>
  <c r="J182" i="4" s="1"/>
  <c r="K48" i="4"/>
  <c r="K182" i="4" s="1"/>
  <c r="L48" i="4"/>
  <c r="L182" i="4" s="1"/>
  <c r="M48" i="4"/>
  <c r="M182" i="4" s="1"/>
  <c r="N48" i="4"/>
  <c r="N182" i="4" s="1"/>
  <c r="O48" i="4"/>
  <c r="O182" i="4" s="1"/>
  <c r="P48" i="4"/>
  <c r="P182" i="4" s="1"/>
  <c r="Q48" i="4"/>
  <c r="Q182" i="4" s="1"/>
  <c r="R48" i="4"/>
  <c r="R182" i="4" s="1"/>
  <c r="S48" i="4"/>
  <c r="T48" i="4"/>
  <c r="U48" i="4"/>
  <c r="U182" i="4" s="1"/>
  <c r="V48" i="4"/>
  <c r="V182" i="4" s="1"/>
  <c r="W48" i="4"/>
  <c r="W182" i="4" s="1"/>
  <c r="X48" i="4"/>
  <c r="X182" i="4" s="1"/>
  <c r="D48" i="5"/>
  <c r="F48" i="5"/>
  <c r="F182" i="5" s="1"/>
  <c r="G48" i="5"/>
  <c r="G182" i="5" s="1"/>
  <c r="H48" i="5"/>
  <c r="H182" i="5" s="1"/>
  <c r="I48" i="5"/>
  <c r="I182" i="5" s="1"/>
  <c r="J48" i="5"/>
  <c r="J182" i="5" s="1"/>
  <c r="K48" i="5"/>
  <c r="K182" i="5" s="1"/>
  <c r="L48" i="5"/>
  <c r="L182" i="5" s="1"/>
  <c r="M48" i="5"/>
  <c r="M182" i="5" s="1"/>
  <c r="N48" i="5"/>
  <c r="N182" i="5" s="1"/>
  <c r="O48" i="5"/>
  <c r="O182" i="5" s="1"/>
  <c r="P48" i="5"/>
  <c r="P182" i="5" s="1"/>
  <c r="Q48" i="5"/>
  <c r="Q182" i="5" s="1"/>
  <c r="R48" i="5"/>
  <c r="R182" i="5" s="1"/>
  <c r="S48" i="5"/>
  <c r="S182" i="5" s="1"/>
  <c r="T48" i="5"/>
  <c r="U48" i="5"/>
  <c r="U182" i="5" s="1"/>
  <c r="V48" i="5"/>
  <c r="V182" i="5" s="1"/>
  <c r="W48" i="5"/>
  <c r="W182" i="5" s="1"/>
  <c r="X48" i="5"/>
  <c r="X182" i="5" s="1"/>
  <c r="E47" i="3"/>
  <c r="E43" i="3"/>
  <c r="E43" i="11" s="1"/>
  <c r="E46" i="3"/>
  <c r="E46" i="11" s="1"/>
  <c r="E44" i="3"/>
  <c r="E44" i="11" s="1"/>
  <c r="E45" i="3"/>
  <c r="E45" i="11" s="1"/>
  <c r="E42" i="3"/>
  <c r="E42" i="11" s="1"/>
  <c r="D47" i="3"/>
  <c r="D43" i="3"/>
  <c r="D47" i="5"/>
  <c r="D46" i="5"/>
  <c r="D47" i="4"/>
  <c r="C47" i="4" s="1"/>
  <c r="F47" i="5"/>
  <c r="F181" i="5" s="1"/>
  <c r="F181" i="4"/>
  <c r="F47" i="3"/>
  <c r="E47" i="4"/>
  <c r="E47" i="12" s="1"/>
  <c r="D43" i="4"/>
  <c r="C43" i="4" s="1"/>
  <c r="E43" i="4"/>
  <c r="F43" i="3"/>
  <c r="G47" i="4"/>
  <c r="G181" i="4" s="1"/>
  <c r="G47" i="3"/>
  <c r="G47" i="5"/>
  <c r="G43" i="4"/>
  <c r="G43" i="3"/>
  <c r="H47" i="4"/>
  <c r="H181" i="4" s="1"/>
  <c r="H47" i="3"/>
  <c r="H43" i="4"/>
  <c r="H43" i="3"/>
  <c r="I47" i="4"/>
  <c r="I181" i="4" s="1"/>
  <c r="I47" i="3"/>
  <c r="I43" i="4"/>
  <c r="I43" i="3"/>
  <c r="J47" i="4"/>
  <c r="J181" i="4" s="1"/>
  <c r="J47" i="3"/>
  <c r="J43" i="4"/>
  <c r="J43" i="3"/>
  <c r="K47" i="4"/>
  <c r="K181" i="4" s="1"/>
  <c r="K47" i="3"/>
  <c r="K43" i="4"/>
  <c r="K43" i="3"/>
  <c r="N47" i="4"/>
  <c r="N181" i="4" s="1"/>
  <c r="N47" i="3"/>
  <c r="N43" i="4"/>
  <c r="N43" i="3"/>
  <c r="O47" i="4"/>
  <c r="O181" i="4" s="1"/>
  <c r="O47" i="3"/>
  <c r="O43" i="4"/>
  <c r="O43" i="3"/>
  <c r="P47" i="4"/>
  <c r="P181" i="4" s="1"/>
  <c r="P47" i="3"/>
  <c r="P43" i="4"/>
  <c r="P43" i="3"/>
  <c r="Q47" i="4"/>
  <c r="Q181" i="4" s="1"/>
  <c r="Q47" i="3"/>
  <c r="Q43" i="4"/>
  <c r="Q43" i="3"/>
  <c r="R47" i="4"/>
  <c r="R181" i="4" s="1"/>
  <c r="R47" i="3"/>
  <c r="R43" i="4"/>
  <c r="R43" i="3"/>
  <c r="T47" i="4"/>
  <c r="T181" i="4" s="1"/>
  <c r="T47" i="3"/>
  <c r="T43" i="4"/>
  <c r="T43" i="3"/>
  <c r="U47" i="4"/>
  <c r="U181" i="4" s="1"/>
  <c r="U47" i="3"/>
  <c r="U47" i="5"/>
  <c r="U43" i="4"/>
  <c r="U43" i="3"/>
  <c r="W47" i="4"/>
  <c r="W181" i="4" s="1"/>
  <c r="W47" i="3"/>
  <c r="W43" i="4"/>
  <c r="W43" i="3"/>
  <c r="X47" i="4"/>
  <c r="X181" i="4" s="1"/>
  <c r="X47" i="3"/>
  <c r="X43" i="4"/>
  <c r="X43" i="3"/>
  <c r="D46" i="4"/>
  <c r="D46" i="3"/>
  <c r="E46" i="4"/>
  <c r="E46" i="12" s="1"/>
  <c r="F180" i="4"/>
  <c r="F46" i="3"/>
  <c r="G46" i="4"/>
  <c r="G180" i="4" s="1"/>
  <c r="G46" i="3"/>
  <c r="H46" i="4"/>
  <c r="H180" i="4" s="1"/>
  <c r="H46" i="3"/>
  <c r="I46" i="4"/>
  <c r="I180" i="4" s="1"/>
  <c r="I46" i="3"/>
  <c r="J46" i="4"/>
  <c r="J180" i="4" s="1"/>
  <c r="J46" i="3"/>
  <c r="K46" i="4"/>
  <c r="K180" i="4" s="1"/>
  <c r="K46" i="3"/>
  <c r="N46" i="4"/>
  <c r="N180" i="4" s="1"/>
  <c r="N46" i="3"/>
  <c r="O46" i="4"/>
  <c r="O180" i="4" s="1"/>
  <c r="O46" i="3"/>
  <c r="P46" i="4"/>
  <c r="P180" i="4" s="1"/>
  <c r="P46" i="3"/>
  <c r="Q46" i="4"/>
  <c r="Q180" i="4" s="1"/>
  <c r="Q46" i="3"/>
  <c r="R46" i="4"/>
  <c r="R180" i="4" s="1"/>
  <c r="R46" i="3"/>
  <c r="T46" i="4"/>
  <c r="T46" i="3"/>
  <c r="U46" i="4"/>
  <c r="U180" i="4" s="1"/>
  <c r="U46" i="3"/>
  <c r="W46" i="4"/>
  <c r="W180" i="4" s="1"/>
  <c r="W46" i="3"/>
  <c r="X46" i="4"/>
  <c r="X180" i="4" s="1"/>
  <c r="X46" i="3"/>
  <c r="L47" i="4"/>
  <c r="L181" i="4" s="1"/>
  <c r="M47" i="4"/>
  <c r="M181" i="4" s="1"/>
  <c r="S47" i="4"/>
  <c r="S181" i="4" s="1"/>
  <c r="V47" i="4"/>
  <c r="D43" i="5"/>
  <c r="F43" i="5"/>
  <c r="G43" i="5"/>
  <c r="H47" i="5"/>
  <c r="H181" i="5" s="1"/>
  <c r="H43" i="5"/>
  <c r="I47" i="5"/>
  <c r="I181" i="5" s="1"/>
  <c r="I43" i="5"/>
  <c r="J47" i="5"/>
  <c r="J181" i="5" s="1"/>
  <c r="J43" i="5"/>
  <c r="K47" i="5"/>
  <c r="K181" i="5" s="1"/>
  <c r="K43" i="5"/>
  <c r="L47" i="3"/>
  <c r="L47" i="5"/>
  <c r="L181" i="5" s="1"/>
  <c r="L43" i="3"/>
  <c r="L43" i="5"/>
  <c r="M47" i="3"/>
  <c r="M47" i="5"/>
  <c r="M43" i="3"/>
  <c r="M43" i="5"/>
  <c r="N47" i="5"/>
  <c r="N181" i="5" s="1"/>
  <c r="N43" i="5"/>
  <c r="O47" i="5"/>
  <c r="O181" i="5" s="1"/>
  <c r="O43" i="5"/>
  <c r="P47" i="5"/>
  <c r="P181" i="5" s="1"/>
  <c r="P43" i="5"/>
  <c r="Q47" i="5"/>
  <c r="Q181" i="5" s="1"/>
  <c r="Q43" i="5"/>
  <c r="R47" i="5"/>
  <c r="R181" i="5" s="1"/>
  <c r="R43" i="5"/>
  <c r="S47" i="3"/>
  <c r="S47" i="5"/>
  <c r="S181" i="5" s="1"/>
  <c r="S43" i="3"/>
  <c r="S43" i="5"/>
  <c r="T47" i="5"/>
  <c r="T43" i="5"/>
  <c r="U43" i="5"/>
  <c r="V47" i="3"/>
  <c r="V47" i="5"/>
  <c r="V181" i="5" s="1"/>
  <c r="V43" i="3"/>
  <c r="V43" i="5"/>
  <c r="W47" i="5"/>
  <c r="W181" i="5" s="1"/>
  <c r="W43" i="5"/>
  <c r="X47" i="5"/>
  <c r="X181" i="5" s="1"/>
  <c r="X43" i="5"/>
  <c r="F46" i="5"/>
  <c r="F180" i="5" s="1"/>
  <c r="G46" i="5"/>
  <c r="H46" i="5"/>
  <c r="H180" i="5" s="1"/>
  <c r="I46" i="5"/>
  <c r="J46" i="5"/>
  <c r="J180" i="5" s="1"/>
  <c r="K46" i="5"/>
  <c r="L46" i="3"/>
  <c r="L46" i="5"/>
  <c r="L180" i="5" s="1"/>
  <c r="M46" i="3"/>
  <c r="M46" i="5"/>
  <c r="M180" i="5" s="1"/>
  <c r="N46" i="5"/>
  <c r="N180" i="5" s="1"/>
  <c r="O46" i="5"/>
  <c r="P46" i="5"/>
  <c r="P180" i="5" s="1"/>
  <c r="Q46" i="5"/>
  <c r="R46" i="5"/>
  <c r="R180" i="5" s="1"/>
  <c r="S46" i="3"/>
  <c r="S46" i="5"/>
  <c r="S180" i="5" s="1"/>
  <c r="T46" i="5"/>
  <c r="U46" i="5"/>
  <c r="U180" i="5" s="1"/>
  <c r="V46" i="3"/>
  <c r="V46" i="5"/>
  <c r="V180" i="5" s="1"/>
  <c r="W46" i="5"/>
  <c r="X46" i="5"/>
  <c r="X180" i="5" s="1"/>
  <c r="L43" i="4"/>
  <c r="M43" i="4"/>
  <c r="S43" i="4"/>
  <c r="V43" i="4"/>
  <c r="L46" i="4"/>
  <c r="L180" i="4" s="1"/>
  <c r="M46" i="4"/>
  <c r="M180" i="4" s="1"/>
  <c r="S46" i="4"/>
  <c r="S180" i="4" s="1"/>
  <c r="V46" i="4"/>
  <c r="V180" i="4" s="1"/>
  <c r="L33" i="4"/>
  <c r="L29" i="4"/>
  <c r="D41" i="4"/>
  <c r="C41" i="4" s="1"/>
  <c r="D42" i="4"/>
  <c r="C42" i="4" s="1"/>
  <c r="D44" i="4"/>
  <c r="C44" i="4" s="1"/>
  <c r="D42" i="5"/>
  <c r="D45" i="5"/>
  <c r="D45" i="4"/>
  <c r="C45" i="4" s="1"/>
  <c r="D45" i="3"/>
  <c r="D41" i="3"/>
  <c r="D42" i="3"/>
  <c r="D44" i="3"/>
  <c r="F45" i="3"/>
  <c r="F41" i="3"/>
  <c r="F41" i="10" s="1"/>
  <c r="F42" i="3"/>
  <c r="F44" i="3"/>
  <c r="E45" i="4"/>
  <c r="E41" i="4"/>
  <c r="E41" i="12" s="1"/>
  <c r="E42" i="4"/>
  <c r="E42" i="12" s="1"/>
  <c r="E44" i="4"/>
  <c r="E44" i="12" s="1"/>
  <c r="E41" i="3"/>
  <c r="E41" i="11" s="1"/>
  <c r="D37" i="4"/>
  <c r="C37" i="4" s="1"/>
  <c r="D38" i="4"/>
  <c r="C38" i="4" s="1"/>
  <c r="D39" i="4"/>
  <c r="C39" i="4" s="1"/>
  <c r="D40" i="4"/>
  <c r="C40" i="4" s="1"/>
  <c r="D44" i="5"/>
  <c r="F44" i="5"/>
  <c r="F45" i="5"/>
  <c r="D33" i="4"/>
  <c r="C33" i="4" s="1"/>
  <c r="D34" i="4"/>
  <c r="C34" i="4" s="1"/>
  <c r="D35" i="4"/>
  <c r="C35" i="4" s="1"/>
  <c r="D36" i="4"/>
  <c r="C36" i="4" s="1"/>
  <c r="F42" i="5"/>
  <c r="D5" i="5"/>
  <c r="D6" i="5"/>
  <c r="L32" i="4"/>
  <c r="L30" i="4"/>
  <c r="L31" i="4"/>
  <c r="L25" i="4"/>
  <c r="L25" i="3"/>
  <c r="L26" i="4"/>
  <c r="L26" i="3"/>
  <c r="L27" i="4"/>
  <c r="L27" i="3"/>
  <c r="L28" i="4"/>
  <c r="L28" i="3"/>
  <c r="G42" i="5"/>
  <c r="H42" i="5"/>
  <c r="I42" i="5"/>
  <c r="J42" i="5"/>
  <c r="K42" i="5"/>
  <c r="L42" i="5"/>
  <c r="M42" i="5"/>
  <c r="N42" i="5"/>
  <c r="O42" i="5"/>
  <c r="P42" i="5"/>
  <c r="Q42" i="5"/>
  <c r="R42" i="5"/>
  <c r="S42" i="5"/>
  <c r="T42" i="5"/>
  <c r="U42" i="5"/>
  <c r="V42" i="5"/>
  <c r="W42" i="5"/>
  <c r="X42" i="5"/>
  <c r="G45" i="5"/>
  <c r="H45" i="5"/>
  <c r="I45" i="5"/>
  <c r="J45" i="5"/>
  <c r="K45" i="5"/>
  <c r="L45" i="5"/>
  <c r="M45" i="5"/>
  <c r="N45" i="5"/>
  <c r="O45" i="5"/>
  <c r="P45" i="5"/>
  <c r="Q45" i="5"/>
  <c r="R45" i="5"/>
  <c r="S45" i="5"/>
  <c r="T45" i="5"/>
  <c r="U45" i="5"/>
  <c r="V45" i="5"/>
  <c r="W45" i="5"/>
  <c r="X45" i="5"/>
  <c r="G42" i="4"/>
  <c r="H42" i="4"/>
  <c r="I42" i="4"/>
  <c r="J42" i="4"/>
  <c r="K42" i="4"/>
  <c r="L42" i="4"/>
  <c r="M42" i="4"/>
  <c r="N42" i="4"/>
  <c r="O42" i="4"/>
  <c r="P42" i="4"/>
  <c r="Q42" i="4"/>
  <c r="R42" i="4"/>
  <c r="S42" i="4"/>
  <c r="T42" i="4"/>
  <c r="U42" i="4"/>
  <c r="V42" i="4"/>
  <c r="W42" i="4"/>
  <c r="X42" i="4"/>
  <c r="G45" i="4"/>
  <c r="H45" i="4"/>
  <c r="I45" i="4"/>
  <c r="J45" i="4"/>
  <c r="K45" i="4"/>
  <c r="L45" i="4"/>
  <c r="M45" i="4"/>
  <c r="N45" i="4"/>
  <c r="O45" i="4"/>
  <c r="P45" i="4"/>
  <c r="Q45" i="4"/>
  <c r="R45" i="4"/>
  <c r="S45" i="4"/>
  <c r="T45" i="4"/>
  <c r="U45" i="4"/>
  <c r="V45" i="4"/>
  <c r="W45" i="4"/>
  <c r="X45" i="4"/>
  <c r="G42" i="3"/>
  <c r="G42" i="11" s="1"/>
  <c r="H42" i="3"/>
  <c r="H42" i="11" s="1"/>
  <c r="I42" i="3"/>
  <c r="I42" i="11" s="1"/>
  <c r="J42" i="3"/>
  <c r="J42" i="11" s="1"/>
  <c r="K42" i="3"/>
  <c r="K42" i="11" s="1"/>
  <c r="L42" i="3"/>
  <c r="L42" i="11" s="1"/>
  <c r="M42" i="3"/>
  <c r="M42" i="11" s="1"/>
  <c r="N42" i="3"/>
  <c r="N42" i="11" s="1"/>
  <c r="O42" i="3"/>
  <c r="O42" i="11" s="1"/>
  <c r="P42" i="3"/>
  <c r="P42" i="11" s="1"/>
  <c r="Q42" i="3"/>
  <c r="Q42" i="11" s="1"/>
  <c r="R42" i="3"/>
  <c r="R42" i="11" s="1"/>
  <c r="S42" i="3"/>
  <c r="S42" i="11" s="1"/>
  <c r="T42" i="3"/>
  <c r="T42" i="11" s="1"/>
  <c r="U42" i="3"/>
  <c r="U42" i="11" s="1"/>
  <c r="V42" i="3"/>
  <c r="V42" i="11" s="1"/>
  <c r="W42" i="3"/>
  <c r="W42" i="11" s="1"/>
  <c r="X42" i="3"/>
  <c r="X42" i="11" s="1"/>
  <c r="G45" i="3"/>
  <c r="G45" i="11" s="1"/>
  <c r="H45" i="3"/>
  <c r="H45" i="11" s="1"/>
  <c r="I45" i="3"/>
  <c r="I45" i="11" s="1"/>
  <c r="J45" i="3"/>
  <c r="J45" i="11" s="1"/>
  <c r="K45" i="3"/>
  <c r="K45" i="11" s="1"/>
  <c r="L45" i="3"/>
  <c r="L45" i="11" s="1"/>
  <c r="M45" i="3"/>
  <c r="M45" i="11" s="1"/>
  <c r="N45" i="3"/>
  <c r="N45" i="11" s="1"/>
  <c r="O45" i="3"/>
  <c r="O45" i="11" s="1"/>
  <c r="P45" i="3"/>
  <c r="P45" i="11" s="1"/>
  <c r="Q45" i="3"/>
  <c r="Q45" i="11" s="1"/>
  <c r="R45" i="3"/>
  <c r="R45" i="11" s="1"/>
  <c r="S45" i="3"/>
  <c r="S45" i="11" s="1"/>
  <c r="T45" i="3"/>
  <c r="T45" i="11" s="1"/>
  <c r="U45" i="3"/>
  <c r="U45" i="11" s="1"/>
  <c r="V45" i="3"/>
  <c r="V45" i="11" s="1"/>
  <c r="W45" i="3"/>
  <c r="W45" i="11" s="1"/>
  <c r="X45" i="3"/>
  <c r="X45" i="11" s="1"/>
  <c r="D5" i="4"/>
  <c r="C5" i="4" s="1"/>
  <c r="D6" i="4"/>
  <c r="C6" i="4" s="1"/>
  <c r="D6" i="3"/>
  <c r="F6" i="5"/>
  <c r="F6" i="3"/>
  <c r="E6" i="4"/>
  <c r="E6" i="12" s="1"/>
  <c r="E6" i="3"/>
  <c r="E6" i="11" s="1"/>
  <c r="D7" i="5"/>
  <c r="D7" i="4"/>
  <c r="C7" i="4" s="1"/>
  <c r="D7" i="3"/>
  <c r="F7" i="5"/>
  <c r="F7" i="3"/>
  <c r="E7" i="4"/>
  <c r="E7" i="12" s="1"/>
  <c r="E7" i="3"/>
  <c r="E7" i="11" s="1"/>
  <c r="D8" i="5"/>
  <c r="D8" i="4"/>
  <c r="C8" i="4" s="1"/>
  <c r="D8" i="3"/>
  <c r="F8" i="5"/>
  <c r="F8" i="3"/>
  <c r="E8" i="4"/>
  <c r="E8" i="12" s="1"/>
  <c r="E8" i="3"/>
  <c r="E8" i="11" s="1"/>
  <c r="D5" i="3"/>
  <c r="F5" i="3"/>
  <c r="E5" i="4"/>
  <c r="E5" i="12" s="1"/>
  <c r="E5" i="3"/>
  <c r="E5" i="11" s="1"/>
  <c r="D9" i="5"/>
  <c r="D9" i="4"/>
  <c r="C9" i="4" s="1"/>
  <c r="D9" i="3"/>
  <c r="F9" i="5"/>
  <c r="F9" i="3"/>
  <c r="E9" i="4"/>
  <c r="E9" i="3"/>
  <c r="E9" i="11" s="1"/>
  <c r="D10" i="5"/>
  <c r="D10" i="4"/>
  <c r="C10" i="4" s="1"/>
  <c r="D10" i="3"/>
  <c r="F10" i="5"/>
  <c r="F10" i="3"/>
  <c r="E10" i="4"/>
  <c r="E10" i="12" s="1"/>
  <c r="E10" i="3"/>
  <c r="E10" i="11" s="1"/>
  <c r="D11" i="5"/>
  <c r="D11" i="4"/>
  <c r="C11" i="4" s="1"/>
  <c r="D11" i="3"/>
  <c r="F11" i="5"/>
  <c r="F11" i="3"/>
  <c r="E11" i="4"/>
  <c r="E11" i="3"/>
  <c r="E11" i="11" s="1"/>
  <c r="D12" i="5"/>
  <c r="D12" i="4"/>
  <c r="C12" i="4" s="1"/>
  <c r="D12" i="3"/>
  <c r="F12" i="5"/>
  <c r="F12" i="3"/>
  <c r="E12" i="4"/>
  <c r="E12" i="12" s="1"/>
  <c r="E12" i="3"/>
  <c r="E12" i="11" s="1"/>
  <c r="D13" i="5"/>
  <c r="D13" i="4"/>
  <c r="C13" i="4" s="1"/>
  <c r="D13" i="3"/>
  <c r="F13" i="5"/>
  <c r="F143" i="4"/>
  <c r="F13" i="3"/>
  <c r="E143" i="5"/>
  <c r="E13" i="4"/>
  <c r="E13" i="12" s="1"/>
  <c r="E13" i="3"/>
  <c r="E13" i="11" s="1"/>
  <c r="D14" i="5"/>
  <c r="D14" i="4"/>
  <c r="C14" i="4" s="1"/>
  <c r="D14" i="3"/>
  <c r="F14" i="5"/>
  <c r="F14" i="3"/>
  <c r="E14" i="4"/>
  <c r="E14" i="12" s="1"/>
  <c r="E14" i="3"/>
  <c r="E14" i="11" s="1"/>
  <c r="D15" i="5"/>
  <c r="D15" i="4"/>
  <c r="C15" i="4" s="1"/>
  <c r="D15" i="3"/>
  <c r="F15" i="5"/>
  <c r="F15" i="3"/>
  <c r="E15" i="4"/>
  <c r="E15" i="3"/>
  <c r="E15" i="11" s="1"/>
  <c r="D16" i="5"/>
  <c r="D16" i="4"/>
  <c r="C16" i="4" s="1"/>
  <c r="D16" i="3"/>
  <c r="F16" i="5"/>
  <c r="F16" i="3"/>
  <c r="E16" i="4"/>
  <c r="E16" i="3"/>
  <c r="E16" i="11" s="1"/>
  <c r="D17" i="5"/>
  <c r="D17" i="4"/>
  <c r="C17" i="4" s="1"/>
  <c r="D17" i="3"/>
  <c r="F17" i="5"/>
  <c r="F17" i="3"/>
  <c r="E17" i="4"/>
  <c r="E17" i="3"/>
  <c r="E17" i="11" s="1"/>
  <c r="D18" i="5"/>
  <c r="D18" i="4"/>
  <c r="C18" i="4" s="1"/>
  <c r="D18" i="3"/>
  <c r="F18" i="5"/>
  <c r="F18" i="3"/>
  <c r="E18" i="4"/>
  <c r="E18" i="12" s="1"/>
  <c r="E18" i="3"/>
  <c r="E18" i="11" s="1"/>
  <c r="D19" i="5"/>
  <c r="D19" i="4"/>
  <c r="C19" i="4" s="1"/>
  <c r="D19" i="3"/>
  <c r="F19" i="5"/>
  <c r="F19" i="3"/>
  <c r="E19" i="4"/>
  <c r="E19" i="3"/>
  <c r="E19" i="11" s="1"/>
  <c r="D20" i="5"/>
  <c r="D20" i="4"/>
  <c r="C20" i="4" s="1"/>
  <c r="D20" i="3"/>
  <c r="F20" i="5"/>
  <c r="F20" i="3"/>
  <c r="E20" i="4"/>
  <c r="E20" i="3"/>
  <c r="E20" i="11" s="1"/>
  <c r="D21" i="5"/>
  <c r="D21" i="4"/>
  <c r="C21" i="4" s="1"/>
  <c r="D21" i="3"/>
  <c r="F21" i="5"/>
  <c r="F151" i="4"/>
  <c r="F21" i="3"/>
  <c r="E21" i="4"/>
  <c r="E21" i="3"/>
  <c r="E21" i="11" s="1"/>
  <c r="D22" i="5"/>
  <c r="D22" i="4"/>
  <c r="C22" i="4" s="1"/>
  <c r="D22" i="3"/>
  <c r="F22" i="5"/>
  <c r="F152" i="4"/>
  <c r="F22" i="3"/>
  <c r="E22" i="4"/>
  <c r="E22" i="12" s="1"/>
  <c r="E22" i="3"/>
  <c r="E22" i="11" s="1"/>
  <c r="D23" i="5"/>
  <c r="D23" i="4"/>
  <c r="C23" i="4" s="1"/>
  <c r="D23" i="3"/>
  <c r="F23" i="5"/>
  <c r="F23" i="3"/>
  <c r="E23" i="4"/>
  <c r="E23" i="3"/>
  <c r="E23" i="11" s="1"/>
  <c r="D24" i="5"/>
  <c r="D24" i="4"/>
  <c r="C24" i="4" s="1"/>
  <c r="D24" i="3"/>
  <c r="F24" i="5"/>
  <c r="F24" i="3"/>
  <c r="E24" i="4"/>
  <c r="E24" i="3"/>
  <c r="D25" i="5"/>
  <c r="D25" i="4"/>
  <c r="C25" i="4" s="1"/>
  <c r="D25" i="3"/>
  <c r="F25" i="5"/>
  <c r="F25" i="3"/>
  <c r="E155" i="5"/>
  <c r="E25" i="4"/>
  <c r="E25" i="12" s="1"/>
  <c r="E25" i="3"/>
  <c r="E25" i="11" s="1"/>
  <c r="D26" i="5"/>
  <c r="D26" i="4"/>
  <c r="C26" i="4" s="1"/>
  <c r="D26" i="3"/>
  <c r="F26" i="5"/>
  <c r="F26" i="3"/>
  <c r="E26" i="4"/>
  <c r="E26" i="12" s="1"/>
  <c r="E26" i="3"/>
  <c r="E26" i="11" s="1"/>
  <c r="D27" i="5"/>
  <c r="D27" i="4"/>
  <c r="C27" i="4" s="1"/>
  <c r="D27" i="3"/>
  <c r="F27" i="5"/>
  <c r="F27" i="3"/>
  <c r="E27" i="4"/>
  <c r="E27" i="3"/>
  <c r="E27" i="11" s="1"/>
  <c r="D28" i="5"/>
  <c r="D28" i="4"/>
  <c r="C28" i="4" s="1"/>
  <c r="D28" i="3"/>
  <c r="F28" i="5"/>
  <c r="F28" i="3"/>
  <c r="E28" i="4"/>
  <c r="E28" i="12" s="1"/>
  <c r="E28" i="3"/>
  <c r="E28" i="11" s="1"/>
  <c r="D29" i="5"/>
  <c r="D29" i="4"/>
  <c r="C29" i="4" s="1"/>
  <c r="D29" i="3"/>
  <c r="F29" i="5"/>
  <c r="F29" i="3"/>
  <c r="E29" i="4"/>
  <c r="E29" i="12" s="1"/>
  <c r="E29" i="3"/>
  <c r="E29" i="11" s="1"/>
  <c r="D30" i="5"/>
  <c r="D30" i="4"/>
  <c r="C30" i="4" s="1"/>
  <c r="D30" i="3"/>
  <c r="F30" i="5"/>
  <c r="F30" i="3"/>
  <c r="E30" i="4"/>
  <c r="E30" i="12" s="1"/>
  <c r="E30" i="3"/>
  <c r="E30" i="11" s="1"/>
  <c r="D31" i="5"/>
  <c r="D31" i="4"/>
  <c r="C31" i="4" s="1"/>
  <c r="D31" i="3"/>
  <c r="F31" i="5"/>
  <c r="F31" i="3"/>
  <c r="E31" i="4"/>
  <c r="E31" i="12" s="1"/>
  <c r="E31" i="3"/>
  <c r="E31" i="11" s="1"/>
  <c r="D32" i="5"/>
  <c r="D32" i="4"/>
  <c r="C32" i="4" s="1"/>
  <c r="D32" i="3"/>
  <c r="F32" i="5"/>
  <c r="F32" i="3"/>
  <c r="E32" i="4"/>
  <c r="E32" i="12" s="1"/>
  <c r="E32" i="3"/>
  <c r="E32" i="11" s="1"/>
  <c r="D33" i="5"/>
  <c r="D33" i="3"/>
  <c r="F33" i="5"/>
  <c r="F33" i="3"/>
  <c r="E33" i="4"/>
  <c r="E33" i="3"/>
  <c r="E33" i="11" s="1"/>
  <c r="D34" i="5"/>
  <c r="D34" i="3"/>
  <c r="F34" i="5"/>
  <c r="F34" i="3"/>
  <c r="E34" i="4"/>
  <c r="E34" i="12" s="1"/>
  <c r="E34" i="3"/>
  <c r="E34" i="11" s="1"/>
  <c r="D35" i="5"/>
  <c r="D35" i="3"/>
  <c r="F35" i="5"/>
  <c r="F35" i="3"/>
  <c r="E35" i="4"/>
  <c r="E35" i="12" s="1"/>
  <c r="E35" i="3"/>
  <c r="E35" i="11" s="1"/>
  <c r="D36" i="5"/>
  <c r="D36" i="3"/>
  <c r="F36" i="5"/>
  <c r="F36" i="3"/>
  <c r="E36" i="4"/>
  <c r="E36" i="12" s="1"/>
  <c r="E36" i="3"/>
  <c r="E36" i="11" s="1"/>
  <c r="D37" i="5"/>
  <c r="D37" i="3"/>
  <c r="F37" i="5"/>
  <c r="F37" i="3"/>
  <c r="E37" i="4"/>
  <c r="E37" i="3"/>
  <c r="E37" i="11" s="1"/>
  <c r="D38" i="5"/>
  <c r="D38" i="3"/>
  <c r="F38" i="5"/>
  <c r="F38" i="3"/>
  <c r="E38" i="4"/>
  <c r="E38" i="3"/>
  <c r="E38" i="11" s="1"/>
  <c r="D39" i="5"/>
  <c r="D39" i="3"/>
  <c r="F39" i="5"/>
  <c r="F39" i="3"/>
  <c r="E39" i="4"/>
  <c r="E39" i="12" s="1"/>
  <c r="E39" i="3"/>
  <c r="E39" i="11" s="1"/>
  <c r="D40" i="5"/>
  <c r="D40" i="3"/>
  <c r="F40" i="5"/>
  <c r="F40" i="3"/>
  <c r="E40" i="4"/>
  <c r="E40" i="12" s="1"/>
  <c r="E40" i="3"/>
  <c r="E40" i="11" s="1"/>
  <c r="D41" i="5"/>
  <c r="F41" i="5"/>
  <c r="F5" i="5"/>
  <c r="G5" i="5"/>
  <c r="H5" i="5"/>
  <c r="I5" i="5"/>
  <c r="I9" i="5"/>
  <c r="J5" i="5"/>
  <c r="K5" i="5"/>
  <c r="L5" i="5"/>
  <c r="M5" i="5"/>
  <c r="N5" i="5"/>
  <c r="O5" i="5"/>
  <c r="P5" i="5"/>
  <c r="Q5" i="5"/>
  <c r="R5" i="5"/>
  <c r="S5" i="5"/>
  <c r="T5" i="5"/>
  <c r="U5" i="5"/>
  <c r="V5" i="5"/>
  <c r="W5" i="5"/>
  <c r="X5" i="5"/>
  <c r="G6" i="5"/>
  <c r="H6" i="5"/>
  <c r="I6" i="5"/>
  <c r="J6" i="5"/>
  <c r="K6" i="5"/>
  <c r="L6" i="5"/>
  <c r="M6" i="5"/>
  <c r="N6" i="5"/>
  <c r="O6" i="5"/>
  <c r="P6" i="5"/>
  <c r="Q6" i="5"/>
  <c r="R6" i="5"/>
  <c r="S6" i="5"/>
  <c r="T6" i="5"/>
  <c r="U6" i="5"/>
  <c r="V6" i="5"/>
  <c r="W6" i="5"/>
  <c r="X6" i="5"/>
  <c r="G7" i="5"/>
  <c r="H7" i="5"/>
  <c r="I7" i="5"/>
  <c r="J7" i="5"/>
  <c r="K7" i="5"/>
  <c r="L7" i="5"/>
  <c r="M7" i="5"/>
  <c r="N7" i="5"/>
  <c r="O7" i="5"/>
  <c r="P7" i="5"/>
  <c r="Q7" i="5"/>
  <c r="R7" i="5"/>
  <c r="S7" i="5"/>
  <c r="T7" i="5"/>
  <c r="U7" i="5"/>
  <c r="V7" i="5"/>
  <c r="W7" i="5"/>
  <c r="X7" i="5"/>
  <c r="G8" i="5"/>
  <c r="H8" i="5"/>
  <c r="I8" i="5"/>
  <c r="J8" i="5"/>
  <c r="K8" i="5"/>
  <c r="L8" i="5"/>
  <c r="M8" i="5"/>
  <c r="N8" i="5"/>
  <c r="O8" i="5"/>
  <c r="P8" i="5"/>
  <c r="Q8" i="5"/>
  <c r="R8" i="5"/>
  <c r="S8" i="5"/>
  <c r="T8" i="5"/>
  <c r="U8" i="5"/>
  <c r="V8" i="5"/>
  <c r="W8" i="5"/>
  <c r="X8" i="5"/>
  <c r="G9" i="5"/>
  <c r="H9" i="5"/>
  <c r="J9" i="5"/>
  <c r="K9" i="5"/>
  <c r="L9" i="5"/>
  <c r="M9" i="5"/>
  <c r="N9" i="5"/>
  <c r="O9" i="5"/>
  <c r="P9" i="5"/>
  <c r="Q9" i="5"/>
  <c r="R9" i="5"/>
  <c r="S9" i="5"/>
  <c r="T9" i="5"/>
  <c r="U9" i="5"/>
  <c r="V9" i="5"/>
  <c r="W9" i="5"/>
  <c r="X9" i="5"/>
  <c r="G10" i="5"/>
  <c r="H10" i="5"/>
  <c r="I10" i="5"/>
  <c r="J10" i="5"/>
  <c r="K10" i="5"/>
  <c r="L10" i="5"/>
  <c r="M10" i="5"/>
  <c r="N10" i="5"/>
  <c r="O10" i="5"/>
  <c r="P10" i="5"/>
  <c r="Q10" i="5"/>
  <c r="R10" i="5"/>
  <c r="S10" i="5"/>
  <c r="T10" i="5"/>
  <c r="U10" i="5"/>
  <c r="V10" i="5"/>
  <c r="W10" i="5"/>
  <c r="X10" i="5"/>
  <c r="G11" i="5"/>
  <c r="H11" i="5"/>
  <c r="I11" i="5"/>
  <c r="J11" i="5"/>
  <c r="K11" i="5"/>
  <c r="L11" i="5"/>
  <c r="M11" i="5"/>
  <c r="N11" i="5"/>
  <c r="O11" i="5"/>
  <c r="P11" i="5"/>
  <c r="Q11" i="5"/>
  <c r="R11" i="5"/>
  <c r="S11" i="5"/>
  <c r="S15" i="5"/>
  <c r="T11" i="5"/>
  <c r="T141" i="5" s="1"/>
  <c r="U11" i="5"/>
  <c r="V11" i="5"/>
  <c r="V141" i="5" s="1"/>
  <c r="W11" i="5"/>
  <c r="X11" i="5"/>
  <c r="X141" i="5" s="1"/>
  <c r="G12" i="5"/>
  <c r="H12" i="5"/>
  <c r="H142" i="5" s="1"/>
  <c r="I12" i="5"/>
  <c r="J12" i="5"/>
  <c r="J142" i="5" s="1"/>
  <c r="K12" i="5"/>
  <c r="L12" i="5"/>
  <c r="L142" i="5" s="1"/>
  <c r="M12" i="5"/>
  <c r="N12" i="5"/>
  <c r="N142" i="5" s="1"/>
  <c r="O12" i="5"/>
  <c r="O142" i="5" s="1"/>
  <c r="P12" i="5"/>
  <c r="P142" i="5" s="1"/>
  <c r="Q12" i="5"/>
  <c r="R12" i="5"/>
  <c r="R142" i="5" s="1"/>
  <c r="S12" i="5"/>
  <c r="T12" i="5"/>
  <c r="T142" i="5" s="1"/>
  <c r="U12" i="5"/>
  <c r="V12" i="5"/>
  <c r="W12" i="5"/>
  <c r="X12" i="5"/>
  <c r="G13" i="5"/>
  <c r="H13" i="5"/>
  <c r="I13" i="5"/>
  <c r="J13" i="5"/>
  <c r="K13" i="5"/>
  <c r="L13" i="5"/>
  <c r="M13" i="5"/>
  <c r="N13" i="5"/>
  <c r="O13" i="5"/>
  <c r="P13" i="5"/>
  <c r="Q13" i="5"/>
  <c r="R13" i="5"/>
  <c r="S13" i="5"/>
  <c r="T13" i="5"/>
  <c r="U13" i="5"/>
  <c r="V13" i="5"/>
  <c r="W13" i="5"/>
  <c r="X13" i="5"/>
  <c r="G14" i="5"/>
  <c r="H14" i="5"/>
  <c r="I14" i="5"/>
  <c r="J14" i="5"/>
  <c r="K14" i="5"/>
  <c r="L14" i="5"/>
  <c r="M14" i="5"/>
  <c r="N14" i="5"/>
  <c r="O14" i="5"/>
  <c r="O18" i="5"/>
  <c r="P14" i="5"/>
  <c r="Q14" i="5"/>
  <c r="R14" i="5"/>
  <c r="S14" i="5"/>
  <c r="T14" i="5"/>
  <c r="U14" i="5"/>
  <c r="V14" i="5"/>
  <c r="W14" i="5"/>
  <c r="X14" i="5"/>
  <c r="G15" i="5"/>
  <c r="H15" i="5"/>
  <c r="I15" i="5"/>
  <c r="J15" i="5"/>
  <c r="K15" i="5"/>
  <c r="L15" i="5"/>
  <c r="M15" i="5"/>
  <c r="N15" i="5"/>
  <c r="O15" i="5"/>
  <c r="O19" i="5"/>
  <c r="P15" i="5"/>
  <c r="Q15" i="5"/>
  <c r="R15" i="5"/>
  <c r="T15" i="5"/>
  <c r="U15" i="5"/>
  <c r="V15" i="5"/>
  <c r="W15" i="5"/>
  <c r="X15" i="5"/>
  <c r="G16" i="5"/>
  <c r="G17" i="5"/>
  <c r="H16" i="5"/>
  <c r="I16" i="5"/>
  <c r="J16" i="5"/>
  <c r="K16" i="5"/>
  <c r="L16" i="5"/>
  <c r="M16" i="5"/>
  <c r="N16" i="5"/>
  <c r="O16" i="5"/>
  <c r="P16" i="5"/>
  <c r="Q16" i="5"/>
  <c r="R16" i="5"/>
  <c r="S16" i="5"/>
  <c r="T16" i="5"/>
  <c r="U16" i="5"/>
  <c r="V16" i="5"/>
  <c r="W16" i="5"/>
  <c r="X16" i="5"/>
  <c r="H17" i="5"/>
  <c r="I17" i="5"/>
  <c r="J17" i="5"/>
  <c r="K17" i="5"/>
  <c r="L17" i="5"/>
  <c r="M17" i="5"/>
  <c r="N17" i="5"/>
  <c r="O17" i="5"/>
  <c r="P17" i="5"/>
  <c r="Q17" i="5"/>
  <c r="R17" i="5"/>
  <c r="S17" i="5"/>
  <c r="T17" i="5"/>
  <c r="U17" i="5"/>
  <c r="V17" i="5"/>
  <c r="W17" i="5"/>
  <c r="X17" i="5"/>
  <c r="G18" i="5"/>
  <c r="H18" i="5"/>
  <c r="I18" i="5"/>
  <c r="J18" i="5"/>
  <c r="K18" i="5"/>
  <c r="K22" i="5"/>
  <c r="L18" i="5"/>
  <c r="M18" i="5"/>
  <c r="N18" i="5"/>
  <c r="P18" i="5"/>
  <c r="Q18" i="5"/>
  <c r="Q148" i="5" s="1"/>
  <c r="R18" i="5"/>
  <c r="S18" i="5"/>
  <c r="T18" i="5"/>
  <c r="T148" i="5" s="1"/>
  <c r="U18" i="5"/>
  <c r="V18" i="5"/>
  <c r="W18" i="5"/>
  <c r="W148" i="5" s="1"/>
  <c r="X18" i="5"/>
  <c r="G19" i="5"/>
  <c r="H19" i="5"/>
  <c r="I19" i="5"/>
  <c r="J19" i="5"/>
  <c r="K19" i="5"/>
  <c r="L19" i="5"/>
  <c r="M19" i="5"/>
  <c r="M149" i="5" s="1"/>
  <c r="N19" i="5"/>
  <c r="P19" i="5"/>
  <c r="Q19" i="5"/>
  <c r="R19" i="5"/>
  <c r="S19" i="5"/>
  <c r="T19" i="5"/>
  <c r="U19" i="5"/>
  <c r="V19" i="5"/>
  <c r="W19" i="5"/>
  <c r="X19" i="5"/>
  <c r="G20" i="5"/>
  <c r="H20" i="5"/>
  <c r="I20" i="5"/>
  <c r="J20" i="5"/>
  <c r="K20" i="5"/>
  <c r="L20" i="5"/>
  <c r="M20" i="5"/>
  <c r="N20" i="5"/>
  <c r="O20" i="5"/>
  <c r="P20" i="5"/>
  <c r="Q20" i="5"/>
  <c r="R20" i="5"/>
  <c r="S20" i="5"/>
  <c r="T20" i="5"/>
  <c r="U20" i="5"/>
  <c r="V20" i="5"/>
  <c r="W20" i="5"/>
  <c r="X20" i="5"/>
  <c r="G21" i="5"/>
  <c r="H21" i="5"/>
  <c r="I21" i="5"/>
  <c r="J21" i="5"/>
  <c r="K21" i="5"/>
  <c r="L21" i="5"/>
  <c r="M21" i="5"/>
  <c r="N21" i="5"/>
  <c r="O21" i="5"/>
  <c r="P21" i="5"/>
  <c r="Q21" i="5"/>
  <c r="R21" i="5"/>
  <c r="S21" i="5"/>
  <c r="T21" i="5"/>
  <c r="U21" i="5"/>
  <c r="V21" i="5"/>
  <c r="W21" i="5"/>
  <c r="X21" i="5"/>
  <c r="G22" i="5"/>
  <c r="H22" i="5"/>
  <c r="I22" i="5"/>
  <c r="J22" i="5"/>
  <c r="L22" i="5"/>
  <c r="M22" i="5"/>
  <c r="N22" i="5"/>
  <c r="O22" i="5"/>
  <c r="P22" i="5"/>
  <c r="Q22" i="5"/>
  <c r="R22" i="5"/>
  <c r="S22" i="5"/>
  <c r="T22" i="5"/>
  <c r="U22" i="5"/>
  <c r="V22" i="5"/>
  <c r="W22" i="5"/>
  <c r="X22" i="5"/>
  <c r="G23" i="5"/>
  <c r="H23" i="5"/>
  <c r="I23" i="5"/>
  <c r="J23" i="5"/>
  <c r="K23" i="5"/>
  <c r="L23" i="5"/>
  <c r="M23" i="5"/>
  <c r="N23" i="5"/>
  <c r="O23" i="5"/>
  <c r="P23" i="5"/>
  <c r="Q23" i="5"/>
  <c r="R23" i="5"/>
  <c r="S23" i="5"/>
  <c r="T23" i="5"/>
  <c r="U23" i="5"/>
  <c r="V23" i="5"/>
  <c r="W23" i="5"/>
  <c r="X23" i="5"/>
  <c r="G24" i="5"/>
  <c r="H24" i="5"/>
  <c r="I24" i="5"/>
  <c r="J24" i="5"/>
  <c r="K24" i="5"/>
  <c r="L24" i="5"/>
  <c r="M24" i="5"/>
  <c r="N24" i="5"/>
  <c r="O24" i="5"/>
  <c r="P24" i="5"/>
  <c r="Q24" i="5"/>
  <c r="R24" i="5"/>
  <c r="S24" i="5"/>
  <c r="T24" i="5"/>
  <c r="U24" i="5"/>
  <c r="V24" i="5"/>
  <c r="W24" i="5"/>
  <c r="X24" i="5"/>
  <c r="G25" i="5"/>
  <c r="H25" i="5"/>
  <c r="I25" i="5"/>
  <c r="J25" i="5"/>
  <c r="K25" i="5"/>
  <c r="L25" i="5"/>
  <c r="M25" i="5"/>
  <c r="N25" i="5"/>
  <c r="O25" i="5"/>
  <c r="P25" i="5"/>
  <c r="Q25" i="5"/>
  <c r="R25" i="5"/>
  <c r="S25" i="5"/>
  <c r="T25" i="5"/>
  <c r="U25" i="5"/>
  <c r="V25" i="5"/>
  <c r="W25" i="5"/>
  <c r="X25" i="5"/>
  <c r="G26" i="5"/>
  <c r="H26" i="5"/>
  <c r="I26" i="5"/>
  <c r="J26" i="5"/>
  <c r="K26" i="5"/>
  <c r="L26" i="5"/>
  <c r="L156" i="5" s="1"/>
  <c r="M26" i="5"/>
  <c r="N26" i="5"/>
  <c r="O26" i="5"/>
  <c r="P26" i="5"/>
  <c r="Q26" i="5"/>
  <c r="Q156" i="5" s="1"/>
  <c r="R26" i="5"/>
  <c r="S26" i="5"/>
  <c r="S156" i="5" s="1"/>
  <c r="T26" i="5"/>
  <c r="T156" i="5" s="1"/>
  <c r="U26" i="5"/>
  <c r="V26" i="5"/>
  <c r="W26" i="5"/>
  <c r="X26" i="5"/>
  <c r="G27" i="5"/>
  <c r="H27" i="5"/>
  <c r="I27" i="5"/>
  <c r="J27" i="5"/>
  <c r="K27" i="5"/>
  <c r="L27" i="5"/>
  <c r="M27" i="5"/>
  <c r="M157" i="5" s="1"/>
  <c r="N27" i="5"/>
  <c r="N157" i="5" s="1"/>
  <c r="O27" i="5"/>
  <c r="P27" i="5"/>
  <c r="Q27" i="5"/>
  <c r="R27" i="5"/>
  <c r="R157" i="5" s="1"/>
  <c r="S27" i="5"/>
  <c r="T27" i="5"/>
  <c r="T157" i="5" s="1"/>
  <c r="U27" i="5"/>
  <c r="V27" i="5"/>
  <c r="W27" i="5"/>
  <c r="W157" i="5" s="1"/>
  <c r="X27" i="5"/>
  <c r="G28" i="5"/>
  <c r="H28" i="5"/>
  <c r="I28" i="5"/>
  <c r="J28" i="5"/>
  <c r="K28" i="5"/>
  <c r="L28" i="5"/>
  <c r="M28" i="5"/>
  <c r="N28" i="5"/>
  <c r="O28" i="5"/>
  <c r="P28" i="5"/>
  <c r="Q28" i="5"/>
  <c r="R28" i="5"/>
  <c r="S28" i="5"/>
  <c r="T28" i="5"/>
  <c r="T158" i="5" s="1"/>
  <c r="U28" i="5"/>
  <c r="V28" i="5"/>
  <c r="W28" i="5"/>
  <c r="X28" i="5"/>
  <c r="G29" i="5"/>
  <c r="H29" i="5"/>
  <c r="I29" i="5"/>
  <c r="I159" i="5" s="1"/>
  <c r="J29" i="5"/>
  <c r="K29" i="5"/>
  <c r="L29" i="5"/>
  <c r="M29" i="5"/>
  <c r="N29" i="5"/>
  <c r="O29" i="5"/>
  <c r="P29" i="5"/>
  <c r="Q29" i="5"/>
  <c r="R29" i="5"/>
  <c r="S29" i="5"/>
  <c r="T29" i="5"/>
  <c r="T159" i="5" s="1"/>
  <c r="U29" i="5"/>
  <c r="V29" i="5"/>
  <c r="W29" i="5"/>
  <c r="X29" i="5"/>
  <c r="G30" i="5"/>
  <c r="H30" i="5"/>
  <c r="I30" i="5"/>
  <c r="J30" i="5"/>
  <c r="K30" i="5"/>
  <c r="L30" i="5"/>
  <c r="L160" i="5" s="1"/>
  <c r="M30" i="5"/>
  <c r="N30" i="5"/>
  <c r="O30" i="5"/>
  <c r="P30" i="5"/>
  <c r="Q30" i="5"/>
  <c r="R30" i="5"/>
  <c r="S30" i="5"/>
  <c r="T30" i="5"/>
  <c r="U30" i="5"/>
  <c r="V30" i="5"/>
  <c r="W30" i="5"/>
  <c r="X30" i="5"/>
  <c r="G31" i="5"/>
  <c r="H31" i="5"/>
  <c r="I31" i="5"/>
  <c r="J31" i="5"/>
  <c r="K31" i="5"/>
  <c r="K161" i="5" s="1"/>
  <c r="L31" i="5"/>
  <c r="M31" i="5"/>
  <c r="M161" i="5" s="1"/>
  <c r="N31" i="5"/>
  <c r="N161" i="5" s="1"/>
  <c r="O31" i="5"/>
  <c r="O161" i="5" s="1"/>
  <c r="P31" i="5"/>
  <c r="Q31" i="5"/>
  <c r="R31" i="5"/>
  <c r="S31" i="5"/>
  <c r="T31" i="5"/>
  <c r="T161" i="5" s="1"/>
  <c r="U31" i="5"/>
  <c r="V31" i="5"/>
  <c r="W31" i="5"/>
  <c r="X31" i="5"/>
  <c r="G32" i="5"/>
  <c r="G162" i="5" s="1"/>
  <c r="H32" i="5"/>
  <c r="I32" i="5"/>
  <c r="J32" i="5"/>
  <c r="K32" i="5"/>
  <c r="L32" i="5"/>
  <c r="M32" i="5"/>
  <c r="M162" i="5" s="1"/>
  <c r="N32" i="5"/>
  <c r="O32" i="5"/>
  <c r="P32" i="5"/>
  <c r="Q32" i="5"/>
  <c r="R32" i="5"/>
  <c r="S32" i="5"/>
  <c r="T32" i="5"/>
  <c r="T162" i="5" s="1"/>
  <c r="U32" i="5"/>
  <c r="V32" i="5"/>
  <c r="W32" i="5"/>
  <c r="X32" i="5"/>
  <c r="G33" i="5"/>
  <c r="H33" i="5"/>
  <c r="I33" i="5"/>
  <c r="J33" i="5"/>
  <c r="K33" i="5"/>
  <c r="L33" i="5"/>
  <c r="M33" i="5"/>
  <c r="N33" i="5"/>
  <c r="O33" i="5"/>
  <c r="P33" i="5"/>
  <c r="Q33" i="5"/>
  <c r="R33" i="5"/>
  <c r="R163" i="5" s="1"/>
  <c r="S33" i="5"/>
  <c r="T33" i="5"/>
  <c r="T163" i="5" s="1"/>
  <c r="U33" i="5"/>
  <c r="V33" i="5"/>
  <c r="W33" i="5"/>
  <c r="X33" i="5"/>
  <c r="G34" i="5"/>
  <c r="G164" i="5" s="1"/>
  <c r="H34" i="5"/>
  <c r="I34" i="5"/>
  <c r="J34" i="5"/>
  <c r="K34" i="5"/>
  <c r="L34" i="5"/>
  <c r="M34" i="5"/>
  <c r="N34" i="5"/>
  <c r="O34" i="5"/>
  <c r="O164" i="5" s="1"/>
  <c r="P34" i="5"/>
  <c r="Q34" i="5"/>
  <c r="R34" i="5"/>
  <c r="S34" i="5"/>
  <c r="T34" i="5"/>
  <c r="T164" i="5" s="1"/>
  <c r="U34" i="5"/>
  <c r="V34" i="5"/>
  <c r="W34" i="5"/>
  <c r="X34" i="5"/>
  <c r="G35" i="5"/>
  <c r="H35" i="5"/>
  <c r="I35" i="5"/>
  <c r="J35" i="5"/>
  <c r="K35" i="5"/>
  <c r="K165" i="5" s="1"/>
  <c r="L35" i="5"/>
  <c r="M35" i="5"/>
  <c r="N35" i="5"/>
  <c r="O35" i="5"/>
  <c r="P35" i="5"/>
  <c r="Q35" i="5"/>
  <c r="R35" i="5"/>
  <c r="S35" i="5"/>
  <c r="T35" i="5"/>
  <c r="T165" i="5" s="1"/>
  <c r="U35" i="5"/>
  <c r="V35" i="5"/>
  <c r="V165" i="5" s="1"/>
  <c r="W35" i="5"/>
  <c r="W165" i="5" s="1"/>
  <c r="X35" i="5"/>
  <c r="G36" i="5"/>
  <c r="H36" i="5"/>
  <c r="I36" i="5"/>
  <c r="J36" i="5"/>
  <c r="K36" i="5"/>
  <c r="K166" i="5" s="1"/>
  <c r="L36" i="5"/>
  <c r="M36" i="5"/>
  <c r="N36" i="5"/>
  <c r="O36" i="5"/>
  <c r="P36" i="5"/>
  <c r="Q36" i="5"/>
  <c r="R36" i="5"/>
  <c r="S36" i="5"/>
  <c r="T36" i="5"/>
  <c r="T166" i="5" s="1"/>
  <c r="U36" i="5"/>
  <c r="V36" i="5"/>
  <c r="W36" i="5"/>
  <c r="X36" i="5"/>
  <c r="G37" i="5"/>
  <c r="G167" i="5" s="1"/>
  <c r="H37" i="5"/>
  <c r="I37" i="5"/>
  <c r="J37" i="5"/>
  <c r="K37" i="5"/>
  <c r="L37" i="5"/>
  <c r="M37" i="5"/>
  <c r="N37" i="5"/>
  <c r="N167" i="5" s="1"/>
  <c r="O37" i="5"/>
  <c r="P37" i="5"/>
  <c r="Q37" i="5"/>
  <c r="R37" i="5"/>
  <c r="S37" i="5"/>
  <c r="T37" i="5"/>
  <c r="T167" i="5" s="1"/>
  <c r="U37" i="5"/>
  <c r="V37" i="5"/>
  <c r="W37" i="5"/>
  <c r="X37" i="5"/>
  <c r="G38" i="5"/>
  <c r="H38" i="5"/>
  <c r="I38" i="5"/>
  <c r="J38" i="5"/>
  <c r="K38" i="5"/>
  <c r="L38" i="5"/>
  <c r="M38" i="5"/>
  <c r="N38" i="5"/>
  <c r="O38" i="5"/>
  <c r="P38" i="5"/>
  <c r="Q38" i="5"/>
  <c r="R38" i="5"/>
  <c r="S38" i="5"/>
  <c r="T38" i="5"/>
  <c r="U38" i="5"/>
  <c r="V38" i="5"/>
  <c r="W38" i="5"/>
  <c r="X38" i="5"/>
  <c r="G39" i="5"/>
  <c r="H39" i="5"/>
  <c r="I39" i="5"/>
  <c r="J39" i="5"/>
  <c r="K39" i="5"/>
  <c r="L39" i="5"/>
  <c r="M39" i="5"/>
  <c r="N39" i="5"/>
  <c r="O39" i="5"/>
  <c r="P39" i="5"/>
  <c r="Q39" i="5"/>
  <c r="R39" i="5"/>
  <c r="S39" i="5"/>
  <c r="T39" i="5"/>
  <c r="T169" i="5" s="1"/>
  <c r="U39" i="5"/>
  <c r="V39" i="5"/>
  <c r="W39" i="5"/>
  <c r="X39" i="5"/>
  <c r="G40" i="5"/>
  <c r="H40" i="5"/>
  <c r="I40" i="5"/>
  <c r="J40" i="5"/>
  <c r="K40" i="5"/>
  <c r="L40" i="5"/>
  <c r="M40" i="5"/>
  <c r="M170" i="5" s="1"/>
  <c r="N40" i="5"/>
  <c r="O40" i="5"/>
  <c r="P40" i="5"/>
  <c r="Q40" i="5"/>
  <c r="R40" i="5"/>
  <c r="S40" i="5"/>
  <c r="T40" i="5"/>
  <c r="T170" i="5" s="1"/>
  <c r="U40" i="5"/>
  <c r="V40" i="5"/>
  <c r="W40" i="5"/>
  <c r="X40" i="5"/>
  <c r="G41" i="5"/>
  <c r="H41" i="5"/>
  <c r="I41" i="5"/>
  <c r="J41" i="5"/>
  <c r="K41" i="5"/>
  <c r="L41" i="5"/>
  <c r="M41" i="5"/>
  <c r="N41" i="5"/>
  <c r="O41" i="5"/>
  <c r="P41" i="5"/>
  <c r="Q41" i="5"/>
  <c r="R41" i="5"/>
  <c r="S41" i="5"/>
  <c r="T41" i="5"/>
  <c r="T171" i="5" s="1"/>
  <c r="U41" i="5"/>
  <c r="V41" i="5"/>
  <c r="W41" i="5"/>
  <c r="X41" i="5"/>
  <c r="G44" i="5"/>
  <c r="G174" i="5" s="1"/>
  <c r="H44" i="5"/>
  <c r="I44" i="5"/>
  <c r="J44" i="5"/>
  <c r="K44" i="5"/>
  <c r="L44" i="5"/>
  <c r="M44" i="5"/>
  <c r="N44" i="5"/>
  <c r="O44" i="5"/>
  <c r="P44" i="5"/>
  <c r="Q44" i="5"/>
  <c r="R44" i="5"/>
  <c r="S44" i="5"/>
  <c r="S174" i="5" s="1"/>
  <c r="T44" i="5"/>
  <c r="T174" i="5" s="1"/>
  <c r="U44" i="5"/>
  <c r="V44" i="5"/>
  <c r="W44" i="5"/>
  <c r="X44" i="5"/>
  <c r="G5" i="4"/>
  <c r="H5" i="4"/>
  <c r="I5" i="4"/>
  <c r="J5" i="4"/>
  <c r="K5" i="4"/>
  <c r="L5" i="4"/>
  <c r="M5" i="4"/>
  <c r="N5" i="4"/>
  <c r="O5" i="4"/>
  <c r="P5" i="4"/>
  <c r="Q5" i="4"/>
  <c r="R5" i="4"/>
  <c r="S5" i="4"/>
  <c r="T5" i="4"/>
  <c r="U5" i="4"/>
  <c r="V5" i="4"/>
  <c r="W5" i="4"/>
  <c r="X5" i="4"/>
  <c r="G6" i="4"/>
  <c r="H6" i="4"/>
  <c r="I6" i="4"/>
  <c r="J6" i="4"/>
  <c r="K6" i="4"/>
  <c r="L6" i="4"/>
  <c r="M6" i="4"/>
  <c r="N6" i="4"/>
  <c r="O6" i="4"/>
  <c r="P6" i="4"/>
  <c r="Q6" i="4"/>
  <c r="R6" i="4"/>
  <c r="S6" i="4"/>
  <c r="T6" i="4"/>
  <c r="U6" i="4"/>
  <c r="V6" i="4"/>
  <c r="W6" i="4"/>
  <c r="X6" i="4"/>
  <c r="G7" i="4"/>
  <c r="H7" i="4"/>
  <c r="I7" i="4"/>
  <c r="J7" i="4"/>
  <c r="K7" i="4"/>
  <c r="L7" i="4"/>
  <c r="M7" i="4"/>
  <c r="N7" i="4"/>
  <c r="O7" i="4"/>
  <c r="P7" i="4"/>
  <c r="Q7" i="4"/>
  <c r="R7" i="4"/>
  <c r="S7" i="4"/>
  <c r="T7" i="4"/>
  <c r="U7" i="4"/>
  <c r="V7" i="4"/>
  <c r="W7" i="4"/>
  <c r="X7" i="4"/>
  <c r="G8" i="4"/>
  <c r="H8" i="4"/>
  <c r="I8" i="4"/>
  <c r="J8" i="4"/>
  <c r="K8" i="4"/>
  <c r="L8" i="4"/>
  <c r="M8" i="4"/>
  <c r="N8" i="4"/>
  <c r="O8" i="4"/>
  <c r="P8" i="4"/>
  <c r="Q8" i="4"/>
  <c r="R8" i="4"/>
  <c r="S8" i="4"/>
  <c r="T8" i="4"/>
  <c r="U8" i="4"/>
  <c r="V8" i="4"/>
  <c r="W8" i="4"/>
  <c r="X8" i="4"/>
  <c r="G9" i="4"/>
  <c r="H9" i="4"/>
  <c r="I9" i="4"/>
  <c r="J9" i="4"/>
  <c r="J139" i="4" s="1"/>
  <c r="K9" i="4"/>
  <c r="L9" i="4"/>
  <c r="M9" i="4"/>
  <c r="M139" i="4" s="1"/>
  <c r="N9" i="4"/>
  <c r="O9" i="4"/>
  <c r="P9" i="4"/>
  <c r="Q9" i="4"/>
  <c r="Q139" i="4" s="1"/>
  <c r="R9" i="4"/>
  <c r="R139" i="4" s="1"/>
  <c r="S9" i="4"/>
  <c r="S139" i="4" s="1"/>
  <c r="T9" i="4"/>
  <c r="T139" i="4" s="1"/>
  <c r="U9" i="4"/>
  <c r="V9" i="4"/>
  <c r="W9" i="4"/>
  <c r="X9" i="4"/>
  <c r="X139" i="4" s="1"/>
  <c r="G10" i="4"/>
  <c r="H10" i="4"/>
  <c r="I10" i="4"/>
  <c r="J10" i="4"/>
  <c r="K10" i="4"/>
  <c r="K140" i="4" s="1"/>
  <c r="L10" i="4"/>
  <c r="M10" i="4"/>
  <c r="N10" i="4"/>
  <c r="O10" i="4"/>
  <c r="O140" i="4" s="1"/>
  <c r="P10" i="4"/>
  <c r="P140" i="4" s="1"/>
  <c r="Q10" i="4"/>
  <c r="R10" i="4"/>
  <c r="S10" i="4"/>
  <c r="S140" i="4" s="1"/>
  <c r="T10" i="4"/>
  <c r="T140" i="4" s="1"/>
  <c r="U10" i="4"/>
  <c r="V10" i="4"/>
  <c r="W10" i="4"/>
  <c r="X10" i="4"/>
  <c r="G11" i="4"/>
  <c r="G141" i="4" s="1"/>
  <c r="H11" i="4"/>
  <c r="I11" i="4"/>
  <c r="J11" i="4"/>
  <c r="K11" i="4"/>
  <c r="K141" i="4" s="1"/>
  <c r="L11" i="4"/>
  <c r="M11" i="4"/>
  <c r="M141" i="4" s="1"/>
  <c r="N11" i="4"/>
  <c r="O11" i="4"/>
  <c r="P11" i="4"/>
  <c r="P141" i="4" s="1"/>
  <c r="Q11" i="4"/>
  <c r="R11" i="4"/>
  <c r="S11" i="4"/>
  <c r="T11" i="4"/>
  <c r="T141" i="4" s="1"/>
  <c r="U11" i="4"/>
  <c r="V11" i="4"/>
  <c r="W11" i="4"/>
  <c r="X11" i="4"/>
  <c r="G12" i="4"/>
  <c r="G142" i="4" s="1"/>
  <c r="H12" i="4"/>
  <c r="H142" i="4" s="1"/>
  <c r="I12" i="4"/>
  <c r="J12" i="4"/>
  <c r="K12" i="4"/>
  <c r="L12" i="4"/>
  <c r="M12" i="4"/>
  <c r="N12" i="4"/>
  <c r="O12" i="4"/>
  <c r="P12" i="4"/>
  <c r="Q12" i="4"/>
  <c r="R12" i="4"/>
  <c r="R142" i="4" s="1"/>
  <c r="S12" i="4"/>
  <c r="S142" i="4" s="1"/>
  <c r="T12" i="4"/>
  <c r="T142" i="4" s="1"/>
  <c r="U12" i="4"/>
  <c r="V12" i="4"/>
  <c r="W12" i="4"/>
  <c r="X12" i="4"/>
  <c r="G13" i="4"/>
  <c r="G143" i="4" s="1"/>
  <c r="H13" i="4"/>
  <c r="I13" i="4"/>
  <c r="J13" i="4"/>
  <c r="K13" i="4"/>
  <c r="L13" i="4"/>
  <c r="M13" i="4"/>
  <c r="N13" i="4"/>
  <c r="N143" i="4" s="1"/>
  <c r="O13" i="4"/>
  <c r="P13" i="4"/>
  <c r="Q13" i="4"/>
  <c r="R13" i="4"/>
  <c r="R143" i="4" s="1"/>
  <c r="S13" i="4"/>
  <c r="S143" i="4" s="1"/>
  <c r="T13" i="4"/>
  <c r="T143" i="4" s="1"/>
  <c r="U13" i="4"/>
  <c r="V13" i="4"/>
  <c r="V143" i="4" s="1"/>
  <c r="W13" i="4"/>
  <c r="W143" i="4" s="1"/>
  <c r="X13" i="4"/>
  <c r="G14" i="4"/>
  <c r="H14" i="4"/>
  <c r="I14" i="4"/>
  <c r="J14" i="4"/>
  <c r="K14" i="4"/>
  <c r="L14" i="4"/>
  <c r="L144" i="4" s="1"/>
  <c r="M14" i="4"/>
  <c r="N14" i="4"/>
  <c r="O14" i="4"/>
  <c r="P14" i="4"/>
  <c r="P144" i="4" s="1"/>
  <c r="Q14" i="4"/>
  <c r="R14" i="4"/>
  <c r="S14" i="4"/>
  <c r="S144" i="4" s="1"/>
  <c r="T14" i="4"/>
  <c r="T144" i="4" s="1"/>
  <c r="U14" i="4"/>
  <c r="U144" i="4" s="1"/>
  <c r="V14" i="4"/>
  <c r="W14" i="4"/>
  <c r="X14" i="4"/>
  <c r="G15" i="4"/>
  <c r="H15" i="4"/>
  <c r="I15" i="4"/>
  <c r="J15" i="4"/>
  <c r="K15" i="4"/>
  <c r="K145" i="4" s="1"/>
  <c r="L15" i="4"/>
  <c r="M15" i="4"/>
  <c r="N15" i="4"/>
  <c r="N145" i="4" s="1"/>
  <c r="O15" i="4"/>
  <c r="P15" i="4"/>
  <c r="Q15" i="4"/>
  <c r="R15" i="4"/>
  <c r="S15" i="4"/>
  <c r="S145" i="4" s="1"/>
  <c r="T15" i="4"/>
  <c r="T145" i="4" s="1"/>
  <c r="U15" i="4"/>
  <c r="V15" i="4"/>
  <c r="W15" i="4"/>
  <c r="X15" i="4"/>
  <c r="G16" i="4"/>
  <c r="H16" i="4"/>
  <c r="H146" i="4" s="1"/>
  <c r="I16" i="4"/>
  <c r="J16" i="4"/>
  <c r="K16" i="4"/>
  <c r="L16" i="4"/>
  <c r="M16" i="4"/>
  <c r="M146" i="4" s="1"/>
  <c r="N16" i="4"/>
  <c r="N146" i="4" s="1"/>
  <c r="O16" i="4"/>
  <c r="P16" i="4"/>
  <c r="P146" i="4" s="1"/>
  <c r="Q16" i="4"/>
  <c r="R16" i="4"/>
  <c r="S16" i="4"/>
  <c r="S146" i="4" s="1"/>
  <c r="T16" i="4"/>
  <c r="T146" i="4" s="1"/>
  <c r="U16" i="4"/>
  <c r="V16" i="4"/>
  <c r="W16" i="4"/>
  <c r="X16" i="4"/>
  <c r="G17" i="4"/>
  <c r="H17" i="4"/>
  <c r="H147" i="4" s="1"/>
  <c r="I17" i="4"/>
  <c r="J17" i="4"/>
  <c r="K17" i="4"/>
  <c r="L17" i="4"/>
  <c r="M17" i="4"/>
  <c r="N17" i="4"/>
  <c r="O17" i="4"/>
  <c r="O147" i="4" s="1"/>
  <c r="P17" i="4"/>
  <c r="Q17" i="4"/>
  <c r="R17" i="4"/>
  <c r="S17" i="4"/>
  <c r="S147" i="4" s="1"/>
  <c r="T17" i="4"/>
  <c r="T147" i="4" s="1"/>
  <c r="U17" i="4"/>
  <c r="U147" i="4" s="1"/>
  <c r="V17" i="4"/>
  <c r="W17" i="4"/>
  <c r="X17" i="4"/>
  <c r="G18" i="4"/>
  <c r="H18" i="4"/>
  <c r="H148" i="4" s="1"/>
  <c r="I18" i="4"/>
  <c r="J18" i="4"/>
  <c r="K18" i="4"/>
  <c r="L18" i="4"/>
  <c r="M18" i="4"/>
  <c r="N18" i="4"/>
  <c r="N148" i="4" s="1"/>
  <c r="O18" i="4"/>
  <c r="P18" i="4"/>
  <c r="Q18" i="4"/>
  <c r="R18" i="4"/>
  <c r="S18" i="4"/>
  <c r="S148" i="4" s="1"/>
  <c r="T18" i="4"/>
  <c r="T148" i="4" s="1"/>
  <c r="U18" i="4"/>
  <c r="V18" i="4"/>
  <c r="W18" i="4"/>
  <c r="X18" i="4"/>
  <c r="X148" i="4" s="1"/>
  <c r="G19" i="4"/>
  <c r="G149" i="4" s="1"/>
  <c r="H19" i="4"/>
  <c r="I19" i="4"/>
  <c r="I149" i="4" s="1"/>
  <c r="J19" i="4"/>
  <c r="K19" i="4"/>
  <c r="K149" i="4" s="1"/>
  <c r="L19" i="4"/>
  <c r="M19" i="4"/>
  <c r="N19" i="4"/>
  <c r="O19" i="4"/>
  <c r="P19" i="4"/>
  <c r="Q19" i="4"/>
  <c r="R19" i="4"/>
  <c r="S19" i="4"/>
  <c r="S149" i="4" s="1"/>
  <c r="T19" i="4"/>
  <c r="T149" i="4" s="1"/>
  <c r="U19" i="4"/>
  <c r="V19" i="4"/>
  <c r="W19" i="4"/>
  <c r="W149" i="4" s="1"/>
  <c r="X19" i="4"/>
  <c r="G20" i="4"/>
  <c r="H20" i="4"/>
  <c r="I20" i="4"/>
  <c r="J20" i="4"/>
  <c r="J150" i="4" s="1"/>
  <c r="K20" i="4"/>
  <c r="L20" i="4"/>
  <c r="M20" i="4"/>
  <c r="M150" i="4" s="1"/>
  <c r="N20" i="4"/>
  <c r="O20" i="4"/>
  <c r="P20" i="4"/>
  <c r="Q20" i="4"/>
  <c r="R20" i="4"/>
  <c r="S20" i="4"/>
  <c r="T20" i="4"/>
  <c r="T150" i="4" s="1"/>
  <c r="U20" i="4"/>
  <c r="V20" i="4"/>
  <c r="W20" i="4"/>
  <c r="W150" i="4" s="1"/>
  <c r="X20" i="4"/>
  <c r="X150" i="4" s="1"/>
  <c r="G21" i="4"/>
  <c r="G151" i="4" s="1"/>
  <c r="H21" i="4"/>
  <c r="I21" i="4"/>
  <c r="J21" i="4"/>
  <c r="K21" i="4"/>
  <c r="L21" i="4"/>
  <c r="M21" i="4"/>
  <c r="N21" i="4"/>
  <c r="O21" i="4"/>
  <c r="P21" i="4"/>
  <c r="Q21" i="4"/>
  <c r="R21" i="4"/>
  <c r="S21" i="4"/>
  <c r="S151" i="4" s="1"/>
  <c r="T21" i="4"/>
  <c r="T151" i="4" s="1"/>
  <c r="U21" i="4"/>
  <c r="V21" i="4"/>
  <c r="W21" i="4"/>
  <c r="X21" i="4"/>
  <c r="G22" i="4"/>
  <c r="H22" i="4"/>
  <c r="I22" i="4"/>
  <c r="J22" i="4"/>
  <c r="K22" i="4"/>
  <c r="L22" i="4"/>
  <c r="M22" i="4"/>
  <c r="M152" i="4" s="1"/>
  <c r="N22" i="4"/>
  <c r="O22" i="4"/>
  <c r="P22" i="4"/>
  <c r="P152" i="4" s="1"/>
  <c r="Q22" i="4"/>
  <c r="R22" i="4"/>
  <c r="R152" i="4" s="1"/>
  <c r="S22" i="4"/>
  <c r="S152" i="4" s="1"/>
  <c r="T22" i="4"/>
  <c r="U22" i="4"/>
  <c r="V22" i="4"/>
  <c r="W22" i="4"/>
  <c r="X22" i="4"/>
  <c r="X152" i="4" s="1"/>
  <c r="G23" i="4"/>
  <c r="G153" i="4" s="1"/>
  <c r="H23" i="4"/>
  <c r="I23" i="4"/>
  <c r="I153" i="4" s="1"/>
  <c r="J23" i="4"/>
  <c r="K23" i="4"/>
  <c r="L23" i="4"/>
  <c r="M23" i="4"/>
  <c r="N23" i="4"/>
  <c r="O23" i="4"/>
  <c r="P23" i="4"/>
  <c r="Q23" i="4"/>
  <c r="R23" i="4"/>
  <c r="R153" i="4" s="1"/>
  <c r="S23" i="4"/>
  <c r="S153" i="4" s="1"/>
  <c r="T23" i="4"/>
  <c r="T153" i="4" s="1"/>
  <c r="U23" i="4"/>
  <c r="V23" i="4"/>
  <c r="W23" i="4"/>
  <c r="W153" i="4" s="1"/>
  <c r="X23" i="4"/>
  <c r="G24" i="4"/>
  <c r="H24" i="4"/>
  <c r="I24" i="4"/>
  <c r="J24" i="4"/>
  <c r="K24" i="4"/>
  <c r="L24" i="4"/>
  <c r="M24" i="4"/>
  <c r="N24" i="4"/>
  <c r="O24" i="4"/>
  <c r="P24" i="4"/>
  <c r="Q24" i="4"/>
  <c r="R24" i="4"/>
  <c r="S24" i="4"/>
  <c r="S154" i="4" s="1"/>
  <c r="T24" i="4"/>
  <c r="T154" i="4" s="1"/>
  <c r="U24" i="4"/>
  <c r="U154" i="4" s="1"/>
  <c r="V24" i="4"/>
  <c r="W24" i="4"/>
  <c r="X24" i="4"/>
  <c r="G25" i="4"/>
  <c r="H25" i="4"/>
  <c r="I25" i="4"/>
  <c r="J25" i="4"/>
  <c r="K25" i="4"/>
  <c r="M25" i="4"/>
  <c r="N25" i="4"/>
  <c r="O25" i="4"/>
  <c r="P25" i="4"/>
  <c r="Q25" i="4"/>
  <c r="R25" i="4"/>
  <c r="S25" i="4"/>
  <c r="T25" i="4"/>
  <c r="U25" i="4"/>
  <c r="V25" i="4"/>
  <c r="W25" i="4"/>
  <c r="X25" i="4"/>
  <c r="G26" i="4"/>
  <c r="H26" i="4"/>
  <c r="I26" i="4"/>
  <c r="J26" i="4"/>
  <c r="K26" i="4"/>
  <c r="M26" i="4"/>
  <c r="N26" i="4"/>
  <c r="O26" i="4"/>
  <c r="P26" i="4"/>
  <c r="Q26" i="4"/>
  <c r="R26" i="4"/>
  <c r="S26" i="4"/>
  <c r="T26" i="4"/>
  <c r="U26" i="4"/>
  <c r="V26" i="4"/>
  <c r="W26" i="4"/>
  <c r="X26" i="4"/>
  <c r="G27" i="4"/>
  <c r="H27" i="4"/>
  <c r="I27" i="4"/>
  <c r="J27" i="4"/>
  <c r="K27" i="4"/>
  <c r="M27" i="4"/>
  <c r="N27" i="4"/>
  <c r="O27" i="4"/>
  <c r="P27" i="4"/>
  <c r="Q27" i="4"/>
  <c r="R27" i="4"/>
  <c r="S27" i="4"/>
  <c r="T27" i="4"/>
  <c r="U27" i="4"/>
  <c r="V27" i="4"/>
  <c r="W27" i="4"/>
  <c r="X27" i="4"/>
  <c r="G28" i="4"/>
  <c r="H28" i="4"/>
  <c r="I28" i="4"/>
  <c r="J28" i="4"/>
  <c r="K28" i="4"/>
  <c r="M28" i="4"/>
  <c r="M158" i="4" s="1"/>
  <c r="N28" i="4"/>
  <c r="O28" i="4"/>
  <c r="P28" i="4"/>
  <c r="Q28" i="4"/>
  <c r="R28" i="4"/>
  <c r="S28" i="4"/>
  <c r="S158" i="4" s="1"/>
  <c r="T28" i="4"/>
  <c r="T158" i="4" s="1"/>
  <c r="U28" i="4"/>
  <c r="U158" i="4" s="1"/>
  <c r="V28" i="4"/>
  <c r="W28" i="4"/>
  <c r="X28" i="4"/>
  <c r="G29" i="4"/>
  <c r="H29" i="4"/>
  <c r="I29" i="4"/>
  <c r="I159" i="4" s="1"/>
  <c r="J29" i="4"/>
  <c r="K29" i="4"/>
  <c r="K159" i="4" s="1"/>
  <c r="M29" i="4"/>
  <c r="M159" i="4" s="1"/>
  <c r="N29" i="4"/>
  <c r="N159" i="4" s="1"/>
  <c r="O29" i="4"/>
  <c r="P29" i="4"/>
  <c r="P159" i="4" s="1"/>
  <c r="Q29" i="4"/>
  <c r="Q159" i="4" s="1"/>
  <c r="R29" i="4"/>
  <c r="R159" i="4" s="1"/>
  <c r="S29" i="4"/>
  <c r="S159" i="4" s="1"/>
  <c r="T29" i="4"/>
  <c r="T159" i="4" s="1"/>
  <c r="U29" i="4"/>
  <c r="V29" i="4"/>
  <c r="V159" i="4" s="1"/>
  <c r="W29" i="4"/>
  <c r="W159" i="4" s="1"/>
  <c r="X29" i="4"/>
  <c r="X159" i="4" s="1"/>
  <c r="G30" i="4"/>
  <c r="H30" i="4"/>
  <c r="H160" i="4" s="1"/>
  <c r="I30" i="4"/>
  <c r="J30" i="4"/>
  <c r="J160" i="4" s="1"/>
  <c r="K30" i="4"/>
  <c r="M30" i="4"/>
  <c r="N30" i="4"/>
  <c r="O30" i="4"/>
  <c r="P30" i="4"/>
  <c r="Q30" i="4"/>
  <c r="R30" i="4"/>
  <c r="S30" i="4"/>
  <c r="S160" i="4" s="1"/>
  <c r="T30" i="4"/>
  <c r="T160" i="4" s="1"/>
  <c r="U30" i="4"/>
  <c r="U160" i="4" s="1"/>
  <c r="V30" i="4"/>
  <c r="V160" i="4" s="1"/>
  <c r="W30" i="4"/>
  <c r="W160" i="4" s="1"/>
  <c r="X30" i="4"/>
  <c r="G31" i="4"/>
  <c r="G161" i="4" s="1"/>
  <c r="H31" i="4"/>
  <c r="H161" i="4" s="1"/>
  <c r="I31" i="4"/>
  <c r="J31" i="4"/>
  <c r="K31" i="4"/>
  <c r="M31" i="4"/>
  <c r="N31" i="4"/>
  <c r="N161" i="4" s="1"/>
  <c r="O31" i="4"/>
  <c r="P31" i="4"/>
  <c r="Q31" i="4"/>
  <c r="R31" i="4"/>
  <c r="R161" i="4" s="1"/>
  <c r="S31" i="4"/>
  <c r="S161" i="4" s="1"/>
  <c r="T31" i="4"/>
  <c r="T161" i="4" s="1"/>
  <c r="U31" i="4"/>
  <c r="V31" i="4"/>
  <c r="V161" i="4" s="1"/>
  <c r="W31" i="4"/>
  <c r="X31" i="4"/>
  <c r="X161" i="4" s="1"/>
  <c r="G32" i="4"/>
  <c r="H32" i="4"/>
  <c r="I32" i="4"/>
  <c r="J32" i="4"/>
  <c r="J162" i="4" s="1"/>
  <c r="K32" i="4"/>
  <c r="M32" i="4"/>
  <c r="M162" i="4" s="1"/>
  <c r="N32" i="4"/>
  <c r="O32" i="4"/>
  <c r="O162" i="4" s="1"/>
  <c r="P32" i="4"/>
  <c r="P162" i="4" s="1"/>
  <c r="Q32" i="4"/>
  <c r="Q162" i="4" s="1"/>
  <c r="R32" i="4"/>
  <c r="S32" i="4"/>
  <c r="S162" i="4" s="1"/>
  <c r="T32" i="4"/>
  <c r="T162" i="4" s="1"/>
  <c r="U32" i="4"/>
  <c r="V32" i="4"/>
  <c r="W32" i="4"/>
  <c r="W162" i="4" s="1"/>
  <c r="X32" i="4"/>
  <c r="G33" i="4"/>
  <c r="G163" i="4" s="1"/>
  <c r="H33" i="4"/>
  <c r="I33" i="4"/>
  <c r="I163" i="4" s="1"/>
  <c r="J33" i="4"/>
  <c r="K33" i="4"/>
  <c r="K163" i="4" s="1"/>
  <c r="M33" i="4"/>
  <c r="N33" i="4"/>
  <c r="N163" i="4" s="1"/>
  <c r="O33" i="4"/>
  <c r="P33" i="4"/>
  <c r="Q33" i="4"/>
  <c r="R33" i="4"/>
  <c r="S33" i="4"/>
  <c r="S163" i="4" s="1"/>
  <c r="T33" i="4"/>
  <c r="T163" i="4" s="1"/>
  <c r="U33" i="4"/>
  <c r="V33" i="4"/>
  <c r="W33" i="4"/>
  <c r="X33" i="4"/>
  <c r="X163" i="4" s="1"/>
  <c r="G34" i="4"/>
  <c r="H34" i="4"/>
  <c r="H164" i="4" s="1"/>
  <c r="I34" i="4"/>
  <c r="J34" i="4"/>
  <c r="K34" i="4"/>
  <c r="L34" i="4"/>
  <c r="M34" i="4"/>
  <c r="N34" i="4"/>
  <c r="O34" i="4"/>
  <c r="P34" i="4"/>
  <c r="Q34" i="4"/>
  <c r="R34" i="4"/>
  <c r="S34" i="4"/>
  <c r="T34" i="4"/>
  <c r="U34" i="4"/>
  <c r="V34" i="4"/>
  <c r="W34" i="4"/>
  <c r="X34" i="4"/>
  <c r="G35" i="4"/>
  <c r="H35" i="4"/>
  <c r="I35" i="4"/>
  <c r="J35" i="4"/>
  <c r="K35" i="4"/>
  <c r="L35" i="4"/>
  <c r="M35" i="4"/>
  <c r="N35" i="4"/>
  <c r="O35" i="4"/>
  <c r="P35" i="4"/>
  <c r="Q35" i="4"/>
  <c r="R35" i="4"/>
  <c r="S35" i="4"/>
  <c r="T35" i="4"/>
  <c r="U35" i="4"/>
  <c r="V35" i="4"/>
  <c r="W35" i="4"/>
  <c r="X35" i="4"/>
  <c r="G36" i="4"/>
  <c r="G36" i="3"/>
  <c r="H36" i="4"/>
  <c r="I36" i="4"/>
  <c r="J36" i="4"/>
  <c r="K36" i="4"/>
  <c r="L36" i="4"/>
  <c r="M36" i="4"/>
  <c r="M166" i="4" s="1"/>
  <c r="N36" i="4"/>
  <c r="N166" i="4" s="1"/>
  <c r="O36" i="4"/>
  <c r="O166" i="4" s="1"/>
  <c r="P36" i="4"/>
  <c r="P166" i="4" s="1"/>
  <c r="Q36" i="4"/>
  <c r="Q166" i="4" s="1"/>
  <c r="R36" i="4"/>
  <c r="S36" i="4"/>
  <c r="S166" i="4" s="1"/>
  <c r="T36" i="4"/>
  <c r="T166" i="4" s="1"/>
  <c r="U36" i="4"/>
  <c r="V36" i="4"/>
  <c r="V166" i="4" s="1"/>
  <c r="W36" i="4"/>
  <c r="W166" i="4" s="1"/>
  <c r="X36" i="4"/>
  <c r="G37" i="4"/>
  <c r="G167" i="4" s="1"/>
  <c r="H37" i="4"/>
  <c r="I37" i="4"/>
  <c r="J37" i="4"/>
  <c r="K37" i="4"/>
  <c r="K167" i="4" s="1"/>
  <c r="L37" i="4"/>
  <c r="M37" i="4"/>
  <c r="N37" i="4"/>
  <c r="O37" i="4"/>
  <c r="P37" i="4"/>
  <c r="Q37" i="4"/>
  <c r="R37" i="4"/>
  <c r="S37" i="4"/>
  <c r="T37" i="4"/>
  <c r="U37" i="4"/>
  <c r="V37" i="4"/>
  <c r="W37" i="4"/>
  <c r="X37" i="4"/>
  <c r="G38" i="4"/>
  <c r="H38" i="4"/>
  <c r="I38" i="4"/>
  <c r="J38" i="4"/>
  <c r="K38" i="4"/>
  <c r="L38" i="4"/>
  <c r="M38" i="4"/>
  <c r="N38" i="4"/>
  <c r="O38" i="4"/>
  <c r="P38" i="4"/>
  <c r="Q38" i="4"/>
  <c r="R38" i="4"/>
  <c r="S38" i="4"/>
  <c r="T38" i="4"/>
  <c r="U38" i="4"/>
  <c r="V38" i="4"/>
  <c r="W38" i="4"/>
  <c r="X38" i="4"/>
  <c r="G39" i="4"/>
  <c r="H39" i="4"/>
  <c r="I39" i="4"/>
  <c r="J39" i="4"/>
  <c r="K39" i="4"/>
  <c r="L39" i="4"/>
  <c r="M39" i="4"/>
  <c r="N39" i="4"/>
  <c r="O39" i="4"/>
  <c r="P39" i="4"/>
  <c r="Q39" i="4"/>
  <c r="R39" i="4"/>
  <c r="S39" i="4"/>
  <c r="T39" i="4"/>
  <c r="U39" i="4"/>
  <c r="V39" i="4"/>
  <c r="W39" i="4"/>
  <c r="X39" i="4"/>
  <c r="G40" i="4"/>
  <c r="H40" i="4"/>
  <c r="H170" i="4" s="1"/>
  <c r="I40" i="4"/>
  <c r="J40" i="4"/>
  <c r="K40" i="4"/>
  <c r="L40" i="4"/>
  <c r="M40" i="4"/>
  <c r="N40" i="4"/>
  <c r="O40" i="4"/>
  <c r="P40" i="4"/>
  <c r="Q40" i="4"/>
  <c r="R40" i="4"/>
  <c r="S40" i="4"/>
  <c r="S170" i="4" s="1"/>
  <c r="T40" i="4"/>
  <c r="T170" i="4" s="1"/>
  <c r="U40" i="4"/>
  <c r="U170" i="4" s="1"/>
  <c r="V40" i="4"/>
  <c r="W40" i="4"/>
  <c r="X40" i="4"/>
  <c r="G41" i="4"/>
  <c r="H41" i="4"/>
  <c r="I41" i="4"/>
  <c r="J41" i="4"/>
  <c r="K41" i="4"/>
  <c r="L41" i="4"/>
  <c r="M41" i="4"/>
  <c r="N41" i="4"/>
  <c r="O41" i="4"/>
  <c r="P41" i="4"/>
  <c r="P171" i="4" s="1"/>
  <c r="Q41" i="4"/>
  <c r="R41" i="4"/>
  <c r="R171" i="4" s="1"/>
  <c r="S41" i="4"/>
  <c r="S171" i="4" s="1"/>
  <c r="T41" i="4"/>
  <c r="T171" i="4" s="1"/>
  <c r="U41" i="4"/>
  <c r="V41" i="4"/>
  <c r="V171" i="4" s="1"/>
  <c r="W41" i="4"/>
  <c r="X41" i="4"/>
  <c r="G44" i="4"/>
  <c r="G174" i="4" s="1"/>
  <c r="H44" i="4"/>
  <c r="H174" i="4" s="1"/>
  <c r="I44" i="4"/>
  <c r="J44" i="4"/>
  <c r="J174" i="4" s="1"/>
  <c r="K44" i="4"/>
  <c r="L44" i="4"/>
  <c r="M44" i="4"/>
  <c r="M174" i="4" s="1"/>
  <c r="N44" i="4"/>
  <c r="O44" i="4"/>
  <c r="P44" i="4"/>
  <c r="Q44" i="4"/>
  <c r="Q174" i="4" s="1"/>
  <c r="R44" i="4"/>
  <c r="S44" i="4"/>
  <c r="S174" i="4" s="1"/>
  <c r="T44" i="4"/>
  <c r="T174" i="4" s="1"/>
  <c r="U44" i="4"/>
  <c r="V44" i="4"/>
  <c r="W44" i="4"/>
  <c r="X44" i="4"/>
  <c r="G5" i="3"/>
  <c r="G5" i="11" s="1"/>
  <c r="H5" i="3"/>
  <c r="H5" i="11" s="1"/>
  <c r="I5" i="3"/>
  <c r="I5" i="11" s="1"/>
  <c r="J5" i="3"/>
  <c r="K5" i="3"/>
  <c r="L5" i="3"/>
  <c r="M5" i="3"/>
  <c r="N5" i="3"/>
  <c r="O5" i="3"/>
  <c r="P5" i="3"/>
  <c r="Q5" i="3"/>
  <c r="R5" i="3"/>
  <c r="S5" i="3"/>
  <c r="T5" i="3"/>
  <c r="U5" i="3"/>
  <c r="V5" i="3"/>
  <c r="W5" i="3"/>
  <c r="X5" i="3"/>
  <c r="G6" i="3"/>
  <c r="H6" i="3"/>
  <c r="I6" i="3"/>
  <c r="J6" i="3"/>
  <c r="K6" i="3"/>
  <c r="L6" i="3"/>
  <c r="M6" i="3"/>
  <c r="N6" i="3"/>
  <c r="O6" i="3"/>
  <c r="P6" i="3"/>
  <c r="Q6" i="3"/>
  <c r="R6" i="3"/>
  <c r="S6" i="3"/>
  <c r="T6" i="3"/>
  <c r="U6" i="3"/>
  <c r="V6" i="3"/>
  <c r="W6" i="3"/>
  <c r="X6" i="3"/>
  <c r="G7" i="3"/>
  <c r="H7" i="3"/>
  <c r="I7" i="3"/>
  <c r="J7" i="3"/>
  <c r="K7" i="3"/>
  <c r="L7" i="3"/>
  <c r="M7" i="3"/>
  <c r="N7" i="3"/>
  <c r="O7" i="3"/>
  <c r="P7" i="3"/>
  <c r="Q7" i="3"/>
  <c r="R7" i="3"/>
  <c r="S7" i="3"/>
  <c r="T7" i="3"/>
  <c r="U7" i="3"/>
  <c r="V7" i="3"/>
  <c r="W7" i="3"/>
  <c r="X7" i="3"/>
  <c r="G8" i="3"/>
  <c r="H8" i="3"/>
  <c r="I8" i="3"/>
  <c r="J8" i="3"/>
  <c r="K8" i="3"/>
  <c r="L8" i="3"/>
  <c r="M8" i="3"/>
  <c r="N8" i="3"/>
  <c r="O8" i="3"/>
  <c r="P8" i="3"/>
  <c r="Q8" i="3"/>
  <c r="R8" i="3"/>
  <c r="S8" i="3"/>
  <c r="T8" i="3"/>
  <c r="U8" i="3"/>
  <c r="V8" i="3"/>
  <c r="W8" i="3"/>
  <c r="X8" i="3"/>
  <c r="G9" i="3"/>
  <c r="H9" i="3"/>
  <c r="I9" i="3"/>
  <c r="J9" i="3"/>
  <c r="J9" i="11" s="1"/>
  <c r="K9" i="3"/>
  <c r="K9" i="11" s="1"/>
  <c r="L9" i="3"/>
  <c r="L9" i="11" s="1"/>
  <c r="M9" i="3"/>
  <c r="N9" i="3"/>
  <c r="N9" i="11" s="1"/>
  <c r="O9" i="3"/>
  <c r="O9" i="11" s="1"/>
  <c r="P9" i="3"/>
  <c r="Q9" i="3"/>
  <c r="Q9" i="11" s="1"/>
  <c r="R9" i="3"/>
  <c r="S9" i="3"/>
  <c r="T9" i="3"/>
  <c r="T9" i="11" s="1"/>
  <c r="U9" i="3"/>
  <c r="U9" i="11" s="1"/>
  <c r="V9" i="3"/>
  <c r="W9" i="3"/>
  <c r="X9" i="3"/>
  <c r="G10" i="3"/>
  <c r="G10" i="11" s="1"/>
  <c r="H10" i="3"/>
  <c r="H10" i="11" s="1"/>
  <c r="I10" i="3"/>
  <c r="I10" i="11" s="1"/>
  <c r="J10" i="3"/>
  <c r="J10" i="11" s="1"/>
  <c r="K10" i="3"/>
  <c r="K10" i="11" s="1"/>
  <c r="L10" i="3"/>
  <c r="L10" i="11" s="1"/>
  <c r="M10" i="3"/>
  <c r="N10" i="3"/>
  <c r="O10" i="3"/>
  <c r="O10" i="11" s="1"/>
  <c r="P10" i="3"/>
  <c r="P10" i="11" s="1"/>
  <c r="Q10" i="3"/>
  <c r="Q10" i="11" s="1"/>
  <c r="R10" i="3"/>
  <c r="R10" i="11" s="1"/>
  <c r="S10" i="3"/>
  <c r="S10" i="11" s="1"/>
  <c r="T10" i="3"/>
  <c r="T10" i="11" s="1"/>
  <c r="U10" i="3"/>
  <c r="U10" i="11" s="1"/>
  <c r="V10" i="3"/>
  <c r="W10" i="3"/>
  <c r="X10" i="3"/>
  <c r="X10" i="11" s="1"/>
  <c r="G11" i="3"/>
  <c r="G11" i="11" s="1"/>
  <c r="H11" i="3"/>
  <c r="H11" i="11" s="1"/>
  <c r="I11" i="3"/>
  <c r="I11" i="11" s="1"/>
  <c r="J11" i="3"/>
  <c r="J11" i="11" s="1"/>
  <c r="K11" i="3"/>
  <c r="K11" i="11" s="1"/>
  <c r="L11" i="3"/>
  <c r="L11" i="11" s="1"/>
  <c r="M11" i="3"/>
  <c r="N11" i="3"/>
  <c r="N11" i="11" s="1"/>
  <c r="O11" i="3"/>
  <c r="O11" i="11" s="1"/>
  <c r="P11" i="3"/>
  <c r="P11" i="11" s="1"/>
  <c r="Q11" i="3"/>
  <c r="Q11" i="11" s="1"/>
  <c r="R11" i="3"/>
  <c r="S11" i="3"/>
  <c r="S11" i="11" s="1"/>
  <c r="T11" i="3"/>
  <c r="U11" i="3"/>
  <c r="V11" i="3"/>
  <c r="W11" i="3"/>
  <c r="X11" i="3"/>
  <c r="G12" i="3"/>
  <c r="H12" i="3"/>
  <c r="I12" i="3"/>
  <c r="J12" i="3"/>
  <c r="K12" i="3"/>
  <c r="L12" i="3"/>
  <c r="M12" i="3"/>
  <c r="N12" i="3"/>
  <c r="O12" i="3"/>
  <c r="P12" i="3"/>
  <c r="Q12" i="3"/>
  <c r="R12" i="3"/>
  <c r="S12" i="3"/>
  <c r="T12" i="3"/>
  <c r="U12" i="3"/>
  <c r="V12" i="3"/>
  <c r="W12" i="3"/>
  <c r="X12" i="3"/>
  <c r="G13" i="3"/>
  <c r="H13" i="3"/>
  <c r="I13" i="3"/>
  <c r="J13" i="3"/>
  <c r="K13" i="3"/>
  <c r="L13" i="3"/>
  <c r="M13" i="3"/>
  <c r="N13" i="3"/>
  <c r="O13" i="3"/>
  <c r="P13" i="3"/>
  <c r="Q13" i="3"/>
  <c r="R13" i="3"/>
  <c r="S13" i="3"/>
  <c r="T13" i="3"/>
  <c r="U13" i="3"/>
  <c r="V13" i="3"/>
  <c r="W13" i="3"/>
  <c r="X13" i="3"/>
  <c r="G14" i="3"/>
  <c r="H14" i="3"/>
  <c r="I14" i="3"/>
  <c r="J14" i="3"/>
  <c r="K14" i="3"/>
  <c r="L14" i="3"/>
  <c r="M14" i="3"/>
  <c r="N14" i="3"/>
  <c r="O14" i="3"/>
  <c r="P14" i="3"/>
  <c r="Q14" i="3"/>
  <c r="R14" i="3"/>
  <c r="S14" i="3"/>
  <c r="T14" i="3"/>
  <c r="U14" i="3"/>
  <c r="V14" i="3"/>
  <c r="W14" i="3"/>
  <c r="X14" i="3"/>
  <c r="G15" i="3"/>
  <c r="H15" i="3"/>
  <c r="I15" i="3"/>
  <c r="J15" i="3"/>
  <c r="K15" i="3"/>
  <c r="L15" i="3"/>
  <c r="M15" i="3"/>
  <c r="N15" i="3"/>
  <c r="O15" i="3"/>
  <c r="P15" i="3"/>
  <c r="Q15" i="3"/>
  <c r="R15" i="3"/>
  <c r="S15" i="3"/>
  <c r="T15" i="3"/>
  <c r="U15" i="3"/>
  <c r="V15" i="3"/>
  <c r="W15" i="3"/>
  <c r="X15" i="3"/>
  <c r="G16" i="3"/>
  <c r="H16" i="3"/>
  <c r="I16" i="3"/>
  <c r="J16" i="3"/>
  <c r="K16" i="3"/>
  <c r="L16" i="3"/>
  <c r="M16" i="3"/>
  <c r="N16" i="3"/>
  <c r="O16" i="3"/>
  <c r="P16" i="3"/>
  <c r="Q16" i="3"/>
  <c r="R16" i="3"/>
  <c r="S16" i="3"/>
  <c r="T16" i="3"/>
  <c r="U16" i="3"/>
  <c r="V16" i="3"/>
  <c r="W16" i="3"/>
  <c r="X16" i="3"/>
  <c r="G17" i="3"/>
  <c r="H17" i="3"/>
  <c r="I17" i="3"/>
  <c r="J17" i="3"/>
  <c r="K17" i="3"/>
  <c r="L17" i="3"/>
  <c r="M17" i="3"/>
  <c r="N17" i="3"/>
  <c r="O17" i="3"/>
  <c r="P17" i="3"/>
  <c r="Q17" i="3"/>
  <c r="R17" i="3"/>
  <c r="S17" i="3"/>
  <c r="T17" i="3"/>
  <c r="U17" i="3"/>
  <c r="V17" i="3"/>
  <c r="W17" i="3"/>
  <c r="X17" i="3"/>
  <c r="G18" i="3"/>
  <c r="H18" i="3"/>
  <c r="I18" i="3"/>
  <c r="J18" i="3"/>
  <c r="K18" i="3"/>
  <c r="L18" i="3"/>
  <c r="M18" i="3"/>
  <c r="N18" i="3"/>
  <c r="O18" i="3"/>
  <c r="P18" i="3"/>
  <c r="Q18" i="3"/>
  <c r="R18" i="3"/>
  <c r="S18" i="3"/>
  <c r="T18" i="3"/>
  <c r="U18" i="3"/>
  <c r="V18" i="3"/>
  <c r="W18" i="3"/>
  <c r="X18" i="3"/>
  <c r="G19" i="3"/>
  <c r="H19" i="3"/>
  <c r="I19" i="3"/>
  <c r="J19" i="3"/>
  <c r="K19" i="3"/>
  <c r="L19" i="3"/>
  <c r="M19" i="3"/>
  <c r="N19" i="3"/>
  <c r="O19" i="3"/>
  <c r="P19" i="3"/>
  <c r="Q19" i="3"/>
  <c r="R19" i="3"/>
  <c r="S19" i="3"/>
  <c r="T19" i="3"/>
  <c r="U19" i="3"/>
  <c r="V19" i="3"/>
  <c r="W19" i="3"/>
  <c r="X19" i="3"/>
  <c r="G20" i="3"/>
  <c r="H20" i="3"/>
  <c r="I20" i="3"/>
  <c r="J20" i="3"/>
  <c r="K20" i="3"/>
  <c r="L20" i="3"/>
  <c r="M20" i="3"/>
  <c r="N20" i="3"/>
  <c r="O20" i="3"/>
  <c r="P20" i="3"/>
  <c r="Q20" i="3"/>
  <c r="R20" i="3"/>
  <c r="S20" i="3"/>
  <c r="T20" i="3"/>
  <c r="U20" i="3"/>
  <c r="V20" i="3"/>
  <c r="W20" i="3"/>
  <c r="X20" i="3"/>
  <c r="G21" i="3"/>
  <c r="H21" i="3"/>
  <c r="I21" i="3"/>
  <c r="J21" i="3"/>
  <c r="K21" i="3"/>
  <c r="L21" i="3"/>
  <c r="M21" i="3"/>
  <c r="N21" i="3"/>
  <c r="O21" i="3"/>
  <c r="P21" i="3"/>
  <c r="Q21" i="3"/>
  <c r="R21" i="3"/>
  <c r="S21" i="3"/>
  <c r="T21" i="3"/>
  <c r="U21" i="3"/>
  <c r="V21" i="3"/>
  <c r="W21" i="3"/>
  <c r="X21" i="3"/>
  <c r="G22" i="3"/>
  <c r="H22" i="3"/>
  <c r="I22" i="3"/>
  <c r="J22" i="3"/>
  <c r="K22" i="3"/>
  <c r="L22" i="3"/>
  <c r="L22" i="11" s="1"/>
  <c r="M22" i="3"/>
  <c r="N22" i="3"/>
  <c r="N22" i="11" s="1"/>
  <c r="O22" i="3"/>
  <c r="O22" i="11" s="1"/>
  <c r="P22" i="3"/>
  <c r="P22" i="11" s="1"/>
  <c r="Q22" i="3"/>
  <c r="Q22" i="11" s="1"/>
  <c r="R22" i="3"/>
  <c r="R22" i="11" s="1"/>
  <c r="S22" i="3"/>
  <c r="T22" i="3"/>
  <c r="T22" i="11" s="1"/>
  <c r="U22" i="3"/>
  <c r="U22" i="11" s="1"/>
  <c r="V22" i="3"/>
  <c r="V22" i="11" s="1"/>
  <c r="W22" i="3"/>
  <c r="X22" i="3"/>
  <c r="X22" i="11" s="1"/>
  <c r="G23" i="3"/>
  <c r="G23" i="11" s="1"/>
  <c r="H23" i="3"/>
  <c r="H23" i="11" s="1"/>
  <c r="I23" i="3"/>
  <c r="I23" i="11" s="1"/>
  <c r="J23" i="3"/>
  <c r="J23" i="11" s="1"/>
  <c r="K23" i="3"/>
  <c r="K23" i="11" s="1"/>
  <c r="L23" i="3"/>
  <c r="M23" i="3"/>
  <c r="N23" i="3"/>
  <c r="O23" i="3"/>
  <c r="O23" i="11" s="1"/>
  <c r="P23" i="3"/>
  <c r="P23" i="11" s="1"/>
  <c r="Q23" i="3"/>
  <c r="Q23" i="11" s="1"/>
  <c r="R23" i="3"/>
  <c r="R23" i="11" s="1"/>
  <c r="S23" i="3"/>
  <c r="T23" i="3"/>
  <c r="T23" i="11" s="1"/>
  <c r="U23" i="3"/>
  <c r="U23" i="11" s="1"/>
  <c r="V23" i="3"/>
  <c r="W23" i="3"/>
  <c r="X23" i="3"/>
  <c r="X23" i="11" s="1"/>
  <c r="G24" i="3"/>
  <c r="G24" i="11" s="1"/>
  <c r="H24" i="3"/>
  <c r="H24" i="11" s="1"/>
  <c r="I24" i="3"/>
  <c r="J24" i="3"/>
  <c r="J24" i="11" s="1"/>
  <c r="K24" i="3"/>
  <c r="L24" i="3"/>
  <c r="M24" i="3"/>
  <c r="N24" i="3"/>
  <c r="N24" i="11" s="1"/>
  <c r="O24" i="3"/>
  <c r="O24" i="11" s="1"/>
  <c r="P24" i="3"/>
  <c r="P24" i="11" s="1"/>
  <c r="Q24" i="3"/>
  <c r="Q24" i="11" s="1"/>
  <c r="R24" i="3"/>
  <c r="R24" i="11" s="1"/>
  <c r="S24" i="3"/>
  <c r="T24" i="3"/>
  <c r="T24" i="11" s="1"/>
  <c r="U24" i="3"/>
  <c r="U24" i="11" s="1"/>
  <c r="V24" i="3"/>
  <c r="W24" i="3"/>
  <c r="X24" i="3"/>
  <c r="X24" i="11" s="1"/>
  <c r="G25" i="3"/>
  <c r="G25" i="11" s="1"/>
  <c r="H25" i="3"/>
  <c r="H25" i="11" s="1"/>
  <c r="I25" i="3"/>
  <c r="I25" i="11" s="1"/>
  <c r="J25" i="3"/>
  <c r="J25" i="11" s="1"/>
  <c r="K25" i="3"/>
  <c r="K25" i="11" s="1"/>
  <c r="M25" i="3"/>
  <c r="N25" i="3"/>
  <c r="O25" i="3"/>
  <c r="P25" i="3"/>
  <c r="Q25" i="3"/>
  <c r="R25" i="3"/>
  <c r="S25" i="3"/>
  <c r="T25" i="3"/>
  <c r="U25" i="3"/>
  <c r="V25" i="3"/>
  <c r="W25" i="3"/>
  <c r="X25" i="3"/>
  <c r="G26" i="3"/>
  <c r="H26" i="3"/>
  <c r="I26" i="3"/>
  <c r="J26" i="3"/>
  <c r="K26" i="3"/>
  <c r="M26" i="3"/>
  <c r="N26" i="3"/>
  <c r="O26" i="3"/>
  <c r="P26" i="3"/>
  <c r="Q26" i="3"/>
  <c r="R26" i="3"/>
  <c r="S26" i="3"/>
  <c r="T26" i="3"/>
  <c r="U26" i="3"/>
  <c r="V26" i="3"/>
  <c r="W26" i="3"/>
  <c r="X26" i="3"/>
  <c r="G27" i="3"/>
  <c r="H27" i="3"/>
  <c r="I27" i="3"/>
  <c r="J27" i="3"/>
  <c r="K27" i="3"/>
  <c r="M27" i="3"/>
  <c r="N27" i="3"/>
  <c r="O27" i="3"/>
  <c r="P27" i="3"/>
  <c r="Q27" i="3"/>
  <c r="R27" i="3"/>
  <c r="S27" i="3"/>
  <c r="T27" i="3"/>
  <c r="U27" i="3"/>
  <c r="V27" i="3"/>
  <c r="W27" i="3"/>
  <c r="X27" i="3"/>
  <c r="G28" i="3"/>
  <c r="H28" i="3"/>
  <c r="I28" i="3"/>
  <c r="J28" i="3"/>
  <c r="K28" i="3"/>
  <c r="M28" i="3"/>
  <c r="M28" i="11" s="1"/>
  <c r="N28" i="3"/>
  <c r="O28" i="3"/>
  <c r="O28" i="11" s="1"/>
  <c r="P28" i="3"/>
  <c r="Q28" i="3"/>
  <c r="Q28" i="11" s="1"/>
  <c r="R28" i="3"/>
  <c r="R28" i="11" s="1"/>
  <c r="S28" i="3"/>
  <c r="S28" i="11" s="1"/>
  <c r="T28" i="3"/>
  <c r="T28" i="11" s="1"/>
  <c r="U28" i="3"/>
  <c r="V28" i="3"/>
  <c r="V28" i="11" s="1"/>
  <c r="W28" i="3"/>
  <c r="W28" i="11" s="1"/>
  <c r="X28" i="3"/>
  <c r="X28" i="11" s="1"/>
  <c r="G29" i="3"/>
  <c r="G29" i="11" s="1"/>
  <c r="H29" i="3"/>
  <c r="I29" i="3"/>
  <c r="I29" i="11" s="1"/>
  <c r="J29" i="3"/>
  <c r="J29" i="11" s="1"/>
  <c r="K29" i="3"/>
  <c r="K29" i="11" s="1"/>
  <c r="L29" i="3"/>
  <c r="L29" i="11" s="1"/>
  <c r="M29" i="3"/>
  <c r="N29" i="3"/>
  <c r="N29" i="11" s="1"/>
  <c r="O29" i="3"/>
  <c r="O29" i="11" s="1"/>
  <c r="P29" i="3"/>
  <c r="P29" i="11" s="1"/>
  <c r="Q29" i="3"/>
  <c r="R29" i="3"/>
  <c r="R29" i="11" s="1"/>
  <c r="S29" i="3"/>
  <c r="T29" i="3"/>
  <c r="T29" i="11" s="1"/>
  <c r="U29" i="3"/>
  <c r="U29" i="11" s="1"/>
  <c r="V29" i="3"/>
  <c r="W29" i="3"/>
  <c r="W29" i="11" s="1"/>
  <c r="X29" i="3"/>
  <c r="X29" i="11" s="1"/>
  <c r="G30" i="3"/>
  <c r="G30" i="11" s="1"/>
  <c r="H30" i="3"/>
  <c r="H30" i="11" s="1"/>
  <c r="I30" i="3"/>
  <c r="I30" i="11" s="1"/>
  <c r="J30" i="3"/>
  <c r="J30" i="11" s="1"/>
  <c r="K30" i="3"/>
  <c r="K30" i="11" s="1"/>
  <c r="L30" i="3"/>
  <c r="M30" i="3"/>
  <c r="N30" i="3"/>
  <c r="N30" i="11" s="1"/>
  <c r="O30" i="3"/>
  <c r="O30" i="11" s="1"/>
  <c r="P30" i="3"/>
  <c r="P30" i="11" s="1"/>
  <c r="Q30" i="3"/>
  <c r="Q30" i="11" s="1"/>
  <c r="R30" i="3"/>
  <c r="R30" i="11" s="1"/>
  <c r="S30" i="3"/>
  <c r="T30" i="3"/>
  <c r="T30" i="11" s="1"/>
  <c r="U30" i="3"/>
  <c r="U30" i="11" s="1"/>
  <c r="V30" i="3"/>
  <c r="W30" i="3"/>
  <c r="X30" i="3"/>
  <c r="X30" i="11" s="1"/>
  <c r="G31" i="3"/>
  <c r="G31" i="11" s="1"/>
  <c r="H31" i="3"/>
  <c r="H31" i="11" s="1"/>
  <c r="I31" i="3"/>
  <c r="I31" i="11" s="1"/>
  <c r="J31" i="3"/>
  <c r="J31" i="11" s="1"/>
  <c r="K31" i="3"/>
  <c r="K31" i="11" s="1"/>
  <c r="M31" i="3"/>
  <c r="N31" i="3"/>
  <c r="O31" i="3"/>
  <c r="P31" i="3"/>
  <c r="Q31" i="3"/>
  <c r="R31" i="3"/>
  <c r="S31" i="3"/>
  <c r="T31" i="3"/>
  <c r="U31" i="3"/>
  <c r="V31" i="3"/>
  <c r="W31" i="3"/>
  <c r="X31" i="3"/>
  <c r="G32" i="3"/>
  <c r="H32" i="3"/>
  <c r="I32" i="3"/>
  <c r="J32" i="3"/>
  <c r="K32" i="3"/>
  <c r="L32" i="3"/>
  <c r="M32" i="3"/>
  <c r="N32" i="3"/>
  <c r="O32" i="3"/>
  <c r="P32" i="3"/>
  <c r="Q32" i="3"/>
  <c r="R32" i="3"/>
  <c r="S32" i="3"/>
  <c r="T32" i="3"/>
  <c r="U32" i="3"/>
  <c r="V32" i="3"/>
  <c r="W32" i="3"/>
  <c r="X32" i="3"/>
  <c r="G33" i="3"/>
  <c r="H33" i="3"/>
  <c r="I33" i="3"/>
  <c r="J33" i="3"/>
  <c r="K33" i="3"/>
  <c r="L33" i="3"/>
  <c r="M33" i="3"/>
  <c r="N33" i="3"/>
  <c r="O33" i="3"/>
  <c r="P33" i="3"/>
  <c r="Q33" i="3"/>
  <c r="R33" i="3"/>
  <c r="S33" i="3"/>
  <c r="T33" i="3"/>
  <c r="U33" i="3"/>
  <c r="V33" i="3"/>
  <c r="W33" i="3"/>
  <c r="X33" i="3"/>
  <c r="G34" i="3"/>
  <c r="H34" i="3"/>
  <c r="I34" i="3"/>
  <c r="J34" i="3"/>
  <c r="K34" i="3"/>
  <c r="L34" i="3"/>
  <c r="M34" i="3"/>
  <c r="N34" i="3"/>
  <c r="O34" i="3"/>
  <c r="P34" i="3"/>
  <c r="Q34" i="3"/>
  <c r="R34" i="3"/>
  <c r="S34" i="3"/>
  <c r="T34" i="3"/>
  <c r="U34" i="3"/>
  <c r="V34" i="3"/>
  <c r="W34" i="3"/>
  <c r="X34" i="3"/>
  <c r="G35" i="3"/>
  <c r="H35" i="3"/>
  <c r="I35" i="3"/>
  <c r="J35" i="3"/>
  <c r="K35" i="3"/>
  <c r="L35" i="3"/>
  <c r="M35" i="3"/>
  <c r="N35" i="3"/>
  <c r="O35" i="3"/>
  <c r="P35" i="3"/>
  <c r="Q35" i="3"/>
  <c r="R35" i="3"/>
  <c r="S35" i="3"/>
  <c r="T35" i="3"/>
  <c r="U35" i="3"/>
  <c r="V35" i="3"/>
  <c r="W35" i="3"/>
  <c r="X35" i="3"/>
  <c r="H36" i="3"/>
  <c r="I36" i="3"/>
  <c r="J36" i="3"/>
  <c r="K36" i="3"/>
  <c r="L36" i="3"/>
  <c r="M36" i="3"/>
  <c r="N36" i="3"/>
  <c r="O36" i="3"/>
  <c r="P36" i="3"/>
  <c r="Q36" i="3"/>
  <c r="R36" i="3"/>
  <c r="S36" i="3"/>
  <c r="T36" i="3"/>
  <c r="U36" i="3"/>
  <c r="V36" i="3"/>
  <c r="W36" i="3"/>
  <c r="X36" i="3"/>
  <c r="G37" i="3"/>
  <c r="H37" i="3"/>
  <c r="I37" i="3"/>
  <c r="J37" i="3"/>
  <c r="K37" i="3"/>
  <c r="L37" i="3"/>
  <c r="M37" i="3"/>
  <c r="N37" i="3"/>
  <c r="O37" i="3"/>
  <c r="P37" i="3"/>
  <c r="Q37" i="3"/>
  <c r="R37" i="3"/>
  <c r="S37" i="3"/>
  <c r="T37" i="3"/>
  <c r="U37" i="3"/>
  <c r="V37" i="3"/>
  <c r="W37" i="3"/>
  <c r="X37" i="3"/>
  <c r="G38" i="3"/>
  <c r="H38" i="3"/>
  <c r="I38" i="3"/>
  <c r="J38" i="3"/>
  <c r="K38" i="3"/>
  <c r="L38" i="3"/>
  <c r="M38" i="3"/>
  <c r="N38" i="3"/>
  <c r="O38" i="3"/>
  <c r="P38" i="3"/>
  <c r="Q38" i="3"/>
  <c r="R38" i="3"/>
  <c r="S38" i="3"/>
  <c r="T38" i="3"/>
  <c r="U38" i="3"/>
  <c r="V38" i="3"/>
  <c r="W38" i="3"/>
  <c r="X38" i="3"/>
  <c r="G39" i="3"/>
  <c r="H39" i="3"/>
  <c r="I39" i="3"/>
  <c r="J39" i="3"/>
  <c r="K39" i="3"/>
  <c r="L39" i="3"/>
  <c r="M39" i="3"/>
  <c r="N39" i="3"/>
  <c r="O39" i="3"/>
  <c r="P39" i="3"/>
  <c r="Q39" i="3"/>
  <c r="R39" i="3"/>
  <c r="S39" i="3"/>
  <c r="T39" i="3"/>
  <c r="U39" i="3"/>
  <c r="V39" i="3"/>
  <c r="W39" i="3"/>
  <c r="X39" i="3"/>
  <c r="G40" i="3"/>
  <c r="H40" i="3"/>
  <c r="I40" i="3"/>
  <c r="J40" i="3"/>
  <c r="K40" i="3"/>
  <c r="L40" i="3"/>
  <c r="M40" i="3"/>
  <c r="N40" i="3"/>
  <c r="O40" i="3"/>
  <c r="P40" i="3"/>
  <c r="Q40" i="3"/>
  <c r="R40" i="3"/>
  <c r="S40" i="3"/>
  <c r="T40" i="3"/>
  <c r="U40" i="3"/>
  <c r="V40" i="3"/>
  <c r="W40" i="3"/>
  <c r="W40" i="11" s="1"/>
  <c r="X40" i="3"/>
  <c r="G41" i="3"/>
  <c r="H41" i="3"/>
  <c r="I41" i="3"/>
  <c r="J41" i="3"/>
  <c r="K41" i="3"/>
  <c r="L41" i="3"/>
  <c r="M41" i="3"/>
  <c r="N41" i="3"/>
  <c r="O41" i="3"/>
  <c r="P41" i="3"/>
  <c r="Q41" i="3"/>
  <c r="R41" i="3"/>
  <c r="S41" i="3"/>
  <c r="T41" i="3"/>
  <c r="U41" i="3"/>
  <c r="V41" i="3"/>
  <c r="W41" i="3"/>
  <c r="X41" i="3"/>
  <c r="G44" i="3"/>
  <c r="H44" i="3"/>
  <c r="I44" i="3"/>
  <c r="J44" i="3"/>
  <c r="K44" i="3"/>
  <c r="L44" i="3"/>
  <c r="M44" i="3"/>
  <c r="N44" i="3"/>
  <c r="O44" i="3"/>
  <c r="P44" i="3"/>
  <c r="Q44" i="3"/>
  <c r="R44" i="3"/>
  <c r="S44" i="3"/>
  <c r="T44" i="3"/>
  <c r="U44" i="3"/>
  <c r="V44" i="3"/>
  <c r="W44" i="3"/>
  <c r="X44" i="3"/>
  <c r="E154" i="5"/>
  <c r="E102" i="5"/>
  <c r="E99" i="5"/>
  <c r="E162" i="5"/>
  <c r="E160" i="5"/>
  <c r="E175" i="5"/>
  <c r="E158" i="5"/>
  <c r="E156" i="5"/>
  <c r="E170" i="5"/>
  <c r="E166" i="5"/>
  <c r="E164" i="5"/>
  <c r="E142" i="5"/>
  <c r="E150" i="5"/>
  <c r="E101" i="5"/>
  <c r="E89" i="5"/>
  <c r="E178" i="5"/>
  <c r="E146" i="5"/>
  <c r="E176" i="5"/>
  <c r="E173" i="5"/>
  <c r="E71" i="5"/>
  <c r="E106" i="5"/>
  <c r="E171" i="5"/>
  <c r="E107" i="5"/>
  <c r="E167" i="5"/>
  <c r="E145" i="5"/>
  <c r="E144" i="5"/>
  <c r="E140" i="5"/>
  <c r="E98" i="5"/>
  <c r="E77" i="5"/>
  <c r="E148" i="5"/>
  <c r="E152" i="5"/>
  <c r="E80" i="5"/>
  <c r="E100" i="5"/>
  <c r="E210" i="5"/>
  <c r="E114" i="5"/>
  <c r="E179" i="5"/>
  <c r="I24" i="11" l="1"/>
  <c r="I89" i="11" s="1"/>
  <c r="T160" i="5"/>
  <c r="S150" i="4"/>
  <c r="T40" i="11"/>
  <c r="L40" i="11"/>
  <c r="L38" i="11"/>
  <c r="T36" i="11"/>
  <c r="L36" i="11"/>
  <c r="T26" i="11"/>
  <c r="T17" i="11"/>
  <c r="T15" i="11"/>
  <c r="L41" i="11"/>
  <c r="L107" i="11" s="1"/>
  <c r="V36" i="11"/>
  <c r="T18" i="11"/>
  <c r="T14" i="11"/>
  <c r="M38" i="11"/>
  <c r="M26" i="11"/>
  <c r="M17" i="11"/>
  <c r="W14" i="11"/>
  <c r="W5" i="11"/>
  <c r="S5" i="11"/>
  <c r="T152" i="4"/>
  <c r="I27" i="11"/>
  <c r="S26" i="11"/>
  <c r="O26" i="11"/>
  <c r="K19" i="11"/>
  <c r="G19" i="11"/>
  <c r="G153" i="11" s="1"/>
  <c r="U18" i="11"/>
  <c r="Q18" i="11"/>
  <c r="O17" i="11"/>
  <c r="O15" i="11"/>
  <c r="K15" i="11"/>
  <c r="G15" i="11"/>
  <c r="U14" i="11"/>
  <c r="X41" i="11"/>
  <c r="X107" i="11" s="1"/>
  <c r="Q169" i="5"/>
  <c r="X44" i="11"/>
  <c r="X110" i="11" s="1"/>
  <c r="V148" i="4"/>
  <c r="C117" i="3"/>
  <c r="K44" i="11"/>
  <c r="K110" i="11" s="1"/>
  <c r="U41" i="11"/>
  <c r="U107" i="11" s="1"/>
  <c r="K40" i="11"/>
  <c r="U39" i="11"/>
  <c r="I39" i="11"/>
  <c r="O38" i="11"/>
  <c r="G38" i="11"/>
  <c r="Q37" i="11"/>
  <c r="K36" i="11"/>
  <c r="W44" i="11"/>
  <c r="W110" i="11" s="1"/>
  <c r="O44" i="11"/>
  <c r="O110" i="11" s="1"/>
  <c r="G44" i="11"/>
  <c r="G110" i="11" s="1"/>
  <c r="Q41" i="11"/>
  <c r="Q107" i="11" s="1"/>
  <c r="I41" i="11"/>
  <c r="G40" i="11"/>
  <c r="Q39" i="11"/>
  <c r="K38" i="11"/>
  <c r="U37" i="11"/>
  <c r="I37" i="11"/>
  <c r="O36" i="11"/>
  <c r="N41" i="11"/>
  <c r="N107" i="11" s="1"/>
  <c r="X40" i="11"/>
  <c r="P40" i="11"/>
  <c r="H40" i="11"/>
  <c r="R39" i="11"/>
  <c r="N39" i="11"/>
  <c r="J39" i="11"/>
  <c r="X38" i="11"/>
  <c r="P38" i="11"/>
  <c r="H38" i="11"/>
  <c r="R37" i="11"/>
  <c r="N37" i="11"/>
  <c r="J37" i="11"/>
  <c r="X36" i="11"/>
  <c r="P36" i="11"/>
  <c r="H36" i="11"/>
  <c r="H96" i="11"/>
  <c r="R95" i="11"/>
  <c r="N95" i="11"/>
  <c r="J95" i="11"/>
  <c r="X94" i="11"/>
  <c r="J27" i="11"/>
  <c r="X26" i="11"/>
  <c r="P26" i="11"/>
  <c r="H90" i="11"/>
  <c r="R89" i="11"/>
  <c r="J89" i="11"/>
  <c r="X88" i="11"/>
  <c r="P88" i="11"/>
  <c r="L19" i="11"/>
  <c r="H19" i="11"/>
  <c r="V18" i="11"/>
  <c r="R18" i="11"/>
  <c r="J18" i="11"/>
  <c r="X17" i="11"/>
  <c r="P17" i="11"/>
  <c r="L17" i="11"/>
  <c r="H17" i="11"/>
  <c r="X15" i="11"/>
  <c r="L15" i="11"/>
  <c r="H15" i="11"/>
  <c r="V14" i="11"/>
  <c r="P76" i="11"/>
  <c r="T156" i="4"/>
  <c r="T144" i="5"/>
  <c r="F13" i="11"/>
  <c r="P44" i="11"/>
  <c r="P110" i="11" s="1"/>
  <c r="H44" i="11"/>
  <c r="H110" i="11" s="1"/>
  <c r="R41" i="11"/>
  <c r="R107" i="11" s="1"/>
  <c r="J41" i="11"/>
  <c r="J107" i="11" s="1"/>
  <c r="N44" i="11"/>
  <c r="N110" i="11" s="1"/>
  <c r="T41" i="11"/>
  <c r="H41" i="11"/>
  <c r="H107" i="11" s="1"/>
  <c r="R40" i="11"/>
  <c r="N40" i="11"/>
  <c r="J40" i="11"/>
  <c r="X39" i="11"/>
  <c r="P39" i="11"/>
  <c r="H39" i="11"/>
  <c r="R38" i="11"/>
  <c r="N38" i="11"/>
  <c r="J38" i="11"/>
  <c r="X37" i="11"/>
  <c r="P37" i="11"/>
  <c r="H37" i="11"/>
  <c r="R36" i="11"/>
  <c r="N36" i="11"/>
  <c r="J36" i="11"/>
  <c r="H27" i="11"/>
  <c r="V26" i="11"/>
  <c r="R26" i="11"/>
  <c r="N26" i="11"/>
  <c r="N19" i="11"/>
  <c r="J19" i="11"/>
  <c r="J84" i="11" s="1"/>
  <c r="P18" i="11"/>
  <c r="V17" i="11"/>
  <c r="R17" i="11"/>
  <c r="R83" i="11" s="1"/>
  <c r="J17" i="11"/>
  <c r="J83" i="11" s="1"/>
  <c r="N15" i="11"/>
  <c r="X14" i="11"/>
  <c r="S165" i="4"/>
  <c r="T152" i="5"/>
  <c r="F22" i="11"/>
  <c r="F21" i="11"/>
  <c r="H76" i="11"/>
  <c r="J75" i="11"/>
  <c r="K96" i="11"/>
  <c r="G96" i="11"/>
  <c r="U95" i="11"/>
  <c r="I95" i="11"/>
  <c r="O94" i="11"/>
  <c r="G90" i="11"/>
  <c r="U89" i="11"/>
  <c r="Q89" i="11"/>
  <c r="O88" i="11"/>
  <c r="O76" i="11"/>
  <c r="K76" i="11"/>
  <c r="G76" i="11"/>
  <c r="U75" i="11"/>
  <c r="Q75" i="11"/>
  <c r="T165" i="4"/>
  <c r="S156" i="4"/>
  <c r="T150" i="5"/>
  <c r="U44" i="11"/>
  <c r="U110" i="11" s="1"/>
  <c r="Q44" i="11"/>
  <c r="Q110" i="11" s="1"/>
  <c r="I44" i="11"/>
  <c r="I110" i="11" s="1"/>
  <c r="W41" i="11"/>
  <c r="W107" i="11" s="1"/>
  <c r="O41" i="11"/>
  <c r="O107" i="11" s="1"/>
  <c r="K41" i="11"/>
  <c r="G41" i="11"/>
  <c r="U40" i="11"/>
  <c r="Q40" i="11"/>
  <c r="I40" i="11"/>
  <c r="O39" i="11"/>
  <c r="K39" i="11"/>
  <c r="G39" i="11"/>
  <c r="U38" i="11"/>
  <c r="Q38" i="11"/>
  <c r="I38" i="11"/>
  <c r="O37" i="11"/>
  <c r="K37" i="11"/>
  <c r="G37" i="11"/>
  <c r="U36" i="11"/>
  <c r="Q36" i="11"/>
  <c r="I36" i="11"/>
  <c r="I96" i="11"/>
  <c r="O95" i="11"/>
  <c r="K95" i="11"/>
  <c r="G95" i="11"/>
  <c r="K27" i="11"/>
  <c r="G27" i="11"/>
  <c r="U26" i="11"/>
  <c r="Q26" i="11"/>
  <c r="O89" i="11"/>
  <c r="G89" i="11"/>
  <c r="U88" i="11"/>
  <c r="Q88" i="11"/>
  <c r="I19" i="11"/>
  <c r="I153" i="11" s="1"/>
  <c r="O18" i="11"/>
  <c r="K18" i="11"/>
  <c r="G18" i="11"/>
  <c r="U17" i="11"/>
  <c r="Q17" i="11"/>
  <c r="I17" i="11"/>
  <c r="G16" i="11"/>
  <c r="U15" i="11"/>
  <c r="I15" i="11"/>
  <c r="S14" i="11"/>
  <c r="Q76" i="11"/>
  <c r="O75" i="11"/>
  <c r="T146" i="5"/>
  <c r="J96" i="11"/>
  <c r="X95" i="11"/>
  <c r="P95" i="11"/>
  <c r="R94" i="11"/>
  <c r="J90" i="11"/>
  <c r="X89" i="11"/>
  <c r="P89" i="11"/>
  <c r="H89" i="11"/>
  <c r="R88" i="11"/>
  <c r="J76" i="11"/>
  <c r="S42" i="10"/>
  <c r="B117" i="3"/>
  <c r="C185" i="3"/>
  <c r="C116" i="3"/>
  <c r="B50" i="3"/>
  <c r="C47" i="3"/>
  <c r="B47" i="3" s="1"/>
  <c r="B181" i="3" s="1"/>
  <c r="D31" i="11"/>
  <c r="C31" i="3"/>
  <c r="D29" i="11"/>
  <c r="C29" i="3"/>
  <c r="B29" i="3" s="1"/>
  <c r="D27" i="11"/>
  <c r="C27" i="3"/>
  <c r="B27" i="3" s="1"/>
  <c r="D24" i="11"/>
  <c r="C24" i="3"/>
  <c r="B24" i="3" s="1"/>
  <c r="D20" i="11"/>
  <c r="C20" i="3"/>
  <c r="B20" i="3" s="1"/>
  <c r="D18" i="11"/>
  <c r="C18" i="3"/>
  <c r="B18" i="3" s="1"/>
  <c r="D16" i="11"/>
  <c r="C16" i="3"/>
  <c r="D14" i="11"/>
  <c r="C14" i="3"/>
  <c r="B14" i="3" s="1"/>
  <c r="D12" i="11"/>
  <c r="C12" i="3"/>
  <c r="B12" i="3" s="1"/>
  <c r="D10" i="11"/>
  <c r="C10" i="3"/>
  <c r="B10" i="3" s="1"/>
  <c r="D8" i="11"/>
  <c r="C8" i="3"/>
  <c r="B8" i="3" s="1"/>
  <c r="D6" i="11"/>
  <c r="C6" i="3"/>
  <c r="B6" i="3" s="1"/>
  <c r="C42" i="3"/>
  <c r="B42" i="3" s="1"/>
  <c r="C45" i="3"/>
  <c r="B45" i="3" s="1"/>
  <c r="C48" i="3"/>
  <c r="B48" i="3" s="1"/>
  <c r="B182" i="3" s="1"/>
  <c r="C184" i="3"/>
  <c r="C40" i="3"/>
  <c r="B40" i="3" s="1"/>
  <c r="C39" i="3"/>
  <c r="B39" i="3" s="1"/>
  <c r="C38" i="3"/>
  <c r="B38" i="3" s="1"/>
  <c r="C37" i="3"/>
  <c r="B37" i="3" s="1"/>
  <c r="C36" i="3"/>
  <c r="B36" i="3" s="1"/>
  <c r="C35" i="3"/>
  <c r="B35" i="3" s="1"/>
  <c r="C34" i="3"/>
  <c r="B34" i="3" s="1"/>
  <c r="C33" i="3"/>
  <c r="C163" i="3" s="1"/>
  <c r="D32" i="11"/>
  <c r="C32" i="3"/>
  <c r="B32" i="3" s="1"/>
  <c r="D30" i="11"/>
  <c r="C30" i="3"/>
  <c r="C95" i="3" s="1"/>
  <c r="D28" i="11"/>
  <c r="C28" i="3"/>
  <c r="B28" i="3" s="1"/>
  <c r="D26" i="11"/>
  <c r="C26" i="3"/>
  <c r="C26" i="10" s="1"/>
  <c r="C25" i="3"/>
  <c r="B25" i="3" s="1"/>
  <c r="D23" i="11"/>
  <c r="C23" i="3"/>
  <c r="B23" i="3" s="1"/>
  <c r="D22" i="11"/>
  <c r="C22" i="3"/>
  <c r="B22" i="3" s="1"/>
  <c r="D21" i="11"/>
  <c r="C21" i="3"/>
  <c r="B21" i="3" s="1"/>
  <c r="D19" i="11"/>
  <c r="C19" i="3"/>
  <c r="B19" i="3" s="1"/>
  <c r="D17" i="11"/>
  <c r="C17" i="3"/>
  <c r="B17" i="3" s="1"/>
  <c r="D15" i="11"/>
  <c r="C15" i="3"/>
  <c r="B15" i="3" s="1"/>
  <c r="D13" i="11"/>
  <c r="C13" i="3"/>
  <c r="B13" i="3" s="1"/>
  <c r="D11" i="11"/>
  <c r="C11" i="3"/>
  <c r="B11" i="3" s="1"/>
  <c r="D9" i="11"/>
  <c r="C9" i="3"/>
  <c r="B9" i="3" s="1"/>
  <c r="C5" i="3"/>
  <c r="D7" i="11"/>
  <c r="C7" i="3"/>
  <c r="B7" i="3" s="1"/>
  <c r="C44" i="3"/>
  <c r="B44" i="3" s="1"/>
  <c r="C41" i="3"/>
  <c r="B41" i="3" s="1"/>
  <c r="B171" i="3" s="1"/>
  <c r="C46" i="3"/>
  <c r="B46" i="3" s="1"/>
  <c r="B176" i="3" s="1"/>
  <c r="C43" i="3"/>
  <c r="B43" i="3" s="1"/>
  <c r="B173" i="3" s="1"/>
  <c r="C49" i="3"/>
  <c r="B49" i="3" s="1"/>
  <c r="B114" i="3" s="1"/>
  <c r="C50" i="10"/>
  <c r="C184" i="10" s="1"/>
  <c r="B8" i="4"/>
  <c r="B7" i="4"/>
  <c r="B6" i="4"/>
  <c r="B39" i="4"/>
  <c r="B37" i="4"/>
  <c r="B43" i="4"/>
  <c r="B43" i="10" s="1"/>
  <c r="B25" i="4"/>
  <c r="B22" i="4"/>
  <c r="B36" i="4"/>
  <c r="B36" i="10" s="1"/>
  <c r="B34" i="4"/>
  <c r="B44" i="4"/>
  <c r="B41" i="4"/>
  <c r="B47" i="4"/>
  <c r="B32" i="4"/>
  <c r="B32" i="10" s="1"/>
  <c r="B31" i="4"/>
  <c r="B30" i="4"/>
  <c r="B29" i="4"/>
  <c r="B28" i="4"/>
  <c r="B27" i="4"/>
  <c r="B26" i="4"/>
  <c r="B156" i="4" s="1"/>
  <c r="B24" i="4"/>
  <c r="B23" i="4"/>
  <c r="B21" i="4"/>
  <c r="B21" i="10" s="1"/>
  <c r="B20" i="4"/>
  <c r="B19" i="4"/>
  <c r="B19" i="10" s="1"/>
  <c r="B18" i="4"/>
  <c r="B17" i="4"/>
  <c r="B17" i="10" s="1"/>
  <c r="B16" i="4"/>
  <c r="B15" i="4"/>
  <c r="B15" i="10" s="1"/>
  <c r="B14" i="4"/>
  <c r="B13" i="4"/>
  <c r="B13" i="10" s="1"/>
  <c r="B12" i="4"/>
  <c r="B11" i="4"/>
  <c r="B11" i="10" s="1"/>
  <c r="B10" i="4"/>
  <c r="B9" i="4"/>
  <c r="B35" i="4"/>
  <c r="B33" i="4"/>
  <c r="B40" i="4"/>
  <c r="B38" i="4"/>
  <c r="B38" i="10" s="1"/>
  <c r="B45" i="4"/>
  <c r="B42" i="4"/>
  <c r="B42" i="10" s="1"/>
  <c r="B49" i="4"/>
  <c r="C185" i="4"/>
  <c r="B51" i="4"/>
  <c r="B5" i="4"/>
  <c r="C181" i="4"/>
  <c r="C116" i="4"/>
  <c r="C51" i="10"/>
  <c r="C117" i="4"/>
  <c r="D180" i="4"/>
  <c r="C46" i="4"/>
  <c r="D182" i="4"/>
  <c r="C48" i="4"/>
  <c r="C182" i="4" s="1"/>
  <c r="C185" i="5"/>
  <c r="B51" i="5"/>
  <c r="C50" i="11"/>
  <c r="C184" i="11" s="1"/>
  <c r="B50" i="5"/>
  <c r="C44" i="5"/>
  <c r="B44" i="5" s="1"/>
  <c r="C43" i="5"/>
  <c r="C50" i="12"/>
  <c r="C184" i="12" s="1"/>
  <c r="T168" i="5"/>
  <c r="C25" i="5"/>
  <c r="C25" i="12" s="1"/>
  <c r="C22" i="5"/>
  <c r="B22" i="5" s="1"/>
  <c r="C42" i="5"/>
  <c r="C40" i="5"/>
  <c r="C40" i="11" s="1"/>
  <c r="C38" i="5"/>
  <c r="C36" i="5"/>
  <c r="B36" i="5" s="1"/>
  <c r="C34" i="5"/>
  <c r="C34" i="12" s="1"/>
  <c r="D180" i="5"/>
  <c r="C46" i="5"/>
  <c r="C116" i="5"/>
  <c r="C41" i="5"/>
  <c r="C39" i="5"/>
  <c r="C37" i="5"/>
  <c r="C35" i="5"/>
  <c r="C35" i="12" s="1"/>
  <c r="C33" i="5"/>
  <c r="C32" i="5"/>
  <c r="C32" i="12" s="1"/>
  <c r="C31" i="5"/>
  <c r="C30" i="5"/>
  <c r="C30" i="12" s="1"/>
  <c r="C29" i="5"/>
  <c r="C28" i="5"/>
  <c r="C28" i="12" s="1"/>
  <c r="C27" i="5"/>
  <c r="C26" i="5"/>
  <c r="C26" i="12" s="1"/>
  <c r="C24" i="5"/>
  <c r="C23" i="5"/>
  <c r="C21" i="5"/>
  <c r="C21" i="12" s="1"/>
  <c r="C20" i="5"/>
  <c r="C19" i="5"/>
  <c r="C19" i="12" s="1"/>
  <c r="C18" i="5"/>
  <c r="C17" i="5"/>
  <c r="C17" i="12" s="1"/>
  <c r="C16" i="5"/>
  <c r="C15" i="5"/>
  <c r="C14" i="5"/>
  <c r="C13" i="5"/>
  <c r="B13" i="5" s="1"/>
  <c r="C12" i="5"/>
  <c r="C11" i="5"/>
  <c r="C11" i="12" s="1"/>
  <c r="C10" i="5"/>
  <c r="C9" i="5"/>
  <c r="D5" i="11"/>
  <c r="D71" i="11" s="1"/>
  <c r="C8" i="5"/>
  <c r="C8" i="12" s="1"/>
  <c r="C7" i="5"/>
  <c r="C6" i="5"/>
  <c r="C6" i="12" s="1"/>
  <c r="D42" i="11"/>
  <c r="C45" i="5"/>
  <c r="D181" i="5"/>
  <c r="C47" i="5"/>
  <c r="D182" i="5"/>
  <c r="C48" i="5"/>
  <c r="C49" i="5"/>
  <c r="C51" i="12"/>
  <c r="C185" i="12" s="1"/>
  <c r="C117" i="5"/>
  <c r="C51" i="11"/>
  <c r="C185" i="11" s="1"/>
  <c r="C5" i="5"/>
  <c r="C5" i="12" s="1"/>
  <c r="I76" i="11"/>
  <c r="S141" i="4"/>
  <c r="G36" i="11"/>
  <c r="S116" i="11"/>
  <c r="D155" i="5"/>
  <c r="E43" i="10"/>
  <c r="Q29" i="11"/>
  <c r="Q94" i="11" s="1"/>
  <c r="Q163" i="5"/>
  <c r="M116" i="11"/>
  <c r="K13" i="11"/>
  <c r="I13" i="11"/>
  <c r="G13" i="11"/>
  <c r="U12" i="11"/>
  <c r="Q12" i="11"/>
  <c r="Q77" i="11" s="1"/>
  <c r="O12" i="11"/>
  <c r="O77" i="11" s="1"/>
  <c r="M12" i="11"/>
  <c r="K12" i="11"/>
  <c r="K77" i="11" s="1"/>
  <c r="I12" i="11"/>
  <c r="I77" i="11" s="1"/>
  <c r="G12" i="11"/>
  <c r="G77" i="11" s="1"/>
  <c r="U11" i="11"/>
  <c r="U76" i="11" s="1"/>
  <c r="I9" i="11"/>
  <c r="G9" i="11"/>
  <c r="U8" i="11"/>
  <c r="Q8" i="11"/>
  <c r="O8" i="11"/>
  <c r="K8" i="11"/>
  <c r="I8" i="11"/>
  <c r="G8" i="11"/>
  <c r="U7" i="11"/>
  <c r="Q7" i="11"/>
  <c r="O7" i="11"/>
  <c r="K7" i="11"/>
  <c r="I7" i="11"/>
  <c r="G7" i="11"/>
  <c r="U6" i="11"/>
  <c r="Q6" i="11"/>
  <c r="O6" i="11"/>
  <c r="K6" i="11"/>
  <c r="I6" i="11"/>
  <c r="I71" i="11" s="1"/>
  <c r="G6" i="11"/>
  <c r="G71" i="11" s="1"/>
  <c r="U5" i="11"/>
  <c r="Q5" i="11"/>
  <c r="O5" i="11"/>
  <c r="M5" i="11"/>
  <c r="K5" i="11"/>
  <c r="T35" i="11"/>
  <c r="R35" i="11"/>
  <c r="P35" i="11"/>
  <c r="N35" i="11"/>
  <c r="J35" i="11"/>
  <c r="H35" i="11"/>
  <c r="X34" i="11"/>
  <c r="R34" i="11"/>
  <c r="P34" i="11"/>
  <c r="N34" i="11"/>
  <c r="J34" i="11"/>
  <c r="H34" i="11"/>
  <c r="X33" i="11"/>
  <c r="R33" i="11"/>
  <c r="P33" i="11"/>
  <c r="N33" i="11"/>
  <c r="J33" i="11"/>
  <c r="H33" i="11"/>
  <c r="X32" i="11"/>
  <c r="T32" i="11"/>
  <c r="R32" i="11"/>
  <c r="P32" i="11"/>
  <c r="N32" i="11"/>
  <c r="J32" i="11"/>
  <c r="J97" i="11" s="1"/>
  <c r="H32" i="11"/>
  <c r="H97" i="11" s="1"/>
  <c r="X31" i="11"/>
  <c r="X96" i="11" s="1"/>
  <c r="T31" i="11"/>
  <c r="R31" i="11"/>
  <c r="R96" i="11" s="1"/>
  <c r="P31" i="11"/>
  <c r="P96" i="11" s="1"/>
  <c r="N31" i="11"/>
  <c r="N96" i="11" s="1"/>
  <c r="J28" i="11"/>
  <c r="H28" i="11"/>
  <c r="X27" i="11"/>
  <c r="T27" i="11"/>
  <c r="T93" i="11" s="1"/>
  <c r="R27" i="11"/>
  <c r="R93" i="11" s="1"/>
  <c r="P27" i="11"/>
  <c r="N27" i="11"/>
  <c r="J26" i="11"/>
  <c r="J91" i="11" s="1"/>
  <c r="H26" i="11"/>
  <c r="X25" i="11"/>
  <c r="T25" i="11"/>
  <c r="R25" i="11"/>
  <c r="R90" i="11" s="1"/>
  <c r="P25" i="11"/>
  <c r="P90" i="11" s="1"/>
  <c r="N25" i="11"/>
  <c r="I22" i="11"/>
  <c r="I88" i="11" s="1"/>
  <c r="G22" i="11"/>
  <c r="U21" i="11"/>
  <c r="U87" i="11" s="1"/>
  <c r="Q21" i="11"/>
  <c r="O21" i="11"/>
  <c r="O87" i="11" s="1"/>
  <c r="K21" i="11"/>
  <c r="I21" i="11"/>
  <c r="G21" i="11"/>
  <c r="W20" i="11"/>
  <c r="U20" i="11"/>
  <c r="Q20" i="11"/>
  <c r="O20" i="11"/>
  <c r="K20" i="11"/>
  <c r="I20" i="11"/>
  <c r="G20" i="11"/>
  <c r="W19" i="11"/>
  <c r="U19" i="11"/>
  <c r="Q19" i="11"/>
  <c r="O19" i="11"/>
  <c r="M18" i="11"/>
  <c r="U16" i="11"/>
  <c r="Q16" i="11"/>
  <c r="O16" i="11"/>
  <c r="M16" i="11"/>
  <c r="K16" i="11"/>
  <c r="I16" i="11"/>
  <c r="O14" i="11"/>
  <c r="K14" i="11"/>
  <c r="G14" i="11"/>
  <c r="W13" i="11"/>
  <c r="U13" i="11"/>
  <c r="S13" i="11"/>
  <c r="O13" i="11"/>
  <c r="M13" i="11"/>
  <c r="S33" i="11"/>
  <c r="W31" i="11"/>
  <c r="M31" i="11"/>
  <c r="W27" i="11"/>
  <c r="W93" i="11" s="1"/>
  <c r="W25" i="11"/>
  <c r="T21" i="11"/>
  <c r="T20" i="11"/>
  <c r="T19" i="11"/>
  <c r="T16" i="11"/>
  <c r="T13" i="11"/>
  <c r="T12" i="11"/>
  <c r="T11" i="11"/>
  <c r="V5" i="11"/>
  <c r="T5" i="11"/>
  <c r="L33" i="12"/>
  <c r="M47" i="12"/>
  <c r="M181" i="12" s="1"/>
  <c r="S43" i="11"/>
  <c r="S108" i="11" s="1"/>
  <c r="S47" i="11"/>
  <c r="V46" i="11"/>
  <c r="V111" i="11" s="1"/>
  <c r="S46" i="11"/>
  <c r="S111" i="11" s="1"/>
  <c r="M43" i="11"/>
  <c r="M108" i="11" s="1"/>
  <c r="M47" i="11"/>
  <c r="L43" i="11"/>
  <c r="L108" i="11" s="1"/>
  <c r="L47" i="11"/>
  <c r="L181" i="11" s="1"/>
  <c r="S48" i="11"/>
  <c r="M48" i="11"/>
  <c r="M113" i="11" s="1"/>
  <c r="V49" i="11"/>
  <c r="V115" i="11" s="1"/>
  <c r="L49" i="11"/>
  <c r="L115" i="11" s="1"/>
  <c r="M46" i="11"/>
  <c r="M111" i="11" s="1"/>
  <c r="L46" i="11"/>
  <c r="L111" i="11" s="1"/>
  <c r="V43" i="11"/>
  <c r="V108" i="11" s="1"/>
  <c r="V47" i="11"/>
  <c r="V48" i="11"/>
  <c r="L48" i="11"/>
  <c r="S49" i="11"/>
  <c r="S115" i="11" s="1"/>
  <c r="M49" i="11"/>
  <c r="M115" i="11" s="1"/>
  <c r="L31" i="11"/>
  <c r="T184" i="10"/>
  <c r="T185" i="10"/>
  <c r="S32" i="11"/>
  <c r="S31" i="11"/>
  <c r="S27" i="11"/>
  <c r="M27" i="11"/>
  <c r="S25" i="11"/>
  <c r="M25" i="11"/>
  <c r="V21" i="11"/>
  <c r="V87" i="11" s="1"/>
  <c r="L21" i="11"/>
  <c r="V20" i="11"/>
  <c r="L20" i="11"/>
  <c r="V19" i="11"/>
  <c r="V16" i="11"/>
  <c r="V13" i="11"/>
  <c r="K75" i="11"/>
  <c r="I161" i="4"/>
  <c r="T184" i="12"/>
  <c r="T185" i="12"/>
  <c r="F38" i="11"/>
  <c r="D38" i="11"/>
  <c r="F37" i="11"/>
  <c r="D37" i="11"/>
  <c r="F36" i="11"/>
  <c r="D36" i="11"/>
  <c r="F35" i="11"/>
  <c r="D35" i="11"/>
  <c r="F34" i="11"/>
  <c r="D34" i="11"/>
  <c r="F33" i="11"/>
  <c r="V44" i="11"/>
  <c r="W49" i="11"/>
  <c r="W46" i="11"/>
  <c r="W111" i="11" s="1"/>
  <c r="W43" i="11"/>
  <c r="W108" i="11" s="1"/>
  <c r="W47" i="11"/>
  <c r="W48" i="11"/>
  <c r="W39" i="11"/>
  <c r="W105" i="11" s="1"/>
  <c r="W37" i="11"/>
  <c r="W36" i="11"/>
  <c r="V41" i="11"/>
  <c r="V107" i="11" s="1"/>
  <c r="V40" i="11"/>
  <c r="V39" i="11"/>
  <c r="V38" i="11"/>
  <c r="V37" i="11"/>
  <c r="V102" i="11" s="1"/>
  <c r="W35" i="11"/>
  <c r="W34" i="11"/>
  <c r="W33" i="11"/>
  <c r="W32" i="11"/>
  <c r="V30" i="11"/>
  <c r="V29" i="11"/>
  <c r="V94" i="11" s="1"/>
  <c r="V24" i="11"/>
  <c r="V23" i="11"/>
  <c r="V88" i="11" s="1"/>
  <c r="V15" i="11"/>
  <c r="V12" i="11"/>
  <c r="V11" i="11"/>
  <c r="V10" i="11"/>
  <c r="V9" i="11"/>
  <c r="V8" i="11"/>
  <c r="V7" i="11"/>
  <c r="V6" i="11"/>
  <c r="W38" i="11"/>
  <c r="V35" i="11"/>
  <c r="V34" i="11"/>
  <c r="V33" i="11"/>
  <c r="V32" i="11"/>
  <c r="V31" i="11"/>
  <c r="W30" i="11"/>
  <c r="W95" i="11" s="1"/>
  <c r="V27" i="11"/>
  <c r="W26" i="11"/>
  <c r="V25" i="11"/>
  <c r="W24" i="11"/>
  <c r="W23" i="11"/>
  <c r="W22" i="11"/>
  <c r="W21" i="11"/>
  <c r="W18" i="11"/>
  <c r="W17" i="11"/>
  <c r="W16" i="11"/>
  <c r="W15" i="11"/>
  <c r="W12" i="11"/>
  <c r="W11" i="11"/>
  <c r="W10" i="11"/>
  <c r="W9" i="11"/>
  <c r="W8" i="11"/>
  <c r="W7" i="11"/>
  <c r="W6" i="11"/>
  <c r="L18" i="11"/>
  <c r="L16" i="11"/>
  <c r="L14" i="11"/>
  <c r="L13" i="11"/>
  <c r="L12" i="11"/>
  <c r="L8" i="11"/>
  <c r="L7" i="11"/>
  <c r="L6" i="11"/>
  <c r="L5" i="11"/>
  <c r="M44" i="11"/>
  <c r="M41" i="11"/>
  <c r="M107" i="11" s="1"/>
  <c r="L44" i="11"/>
  <c r="L39" i="11"/>
  <c r="M40" i="11"/>
  <c r="M39" i="11"/>
  <c r="M37" i="11"/>
  <c r="L35" i="11"/>
  <c r="L33" i="11"/>
  <c r="L32" i="11"/>
  <c r="M30" i="11"/>
  <c r="M29" i="11"/>
  <c r="M94" i="11" s="1"/>
  <c r="M24" i="11"/>
  <c r="M23" i="11"/>
  <c r="M22" i="11"/>
  <c r="M21" i="11"/>
  <c r="M20" i="11"/>
  <c r="M19" i="11"/>
  <c r="M15" i="11"/>
  <c r="M14" i="11"/>
  <c r="M11" i="11"/>
  <c r="M10" i="11"/>
  <c r="M9" i="11"/>
  <c r="M8" i="11"/>
  <c r="M7" i="11"/>
  <c r="M6" i="11"/>
  <c r="M36" i="11"/>
  <c r="L34" i="11"/>
  <c r="L37" i="11"/>
  <c r="M35" i="11"/>
  <c r="M34" i="11"/>
  <c r="M33" i="11"/>
  <c r="M32" i="11"/>
  <c r="L30" i="11"/>
  <c r="L95" i="11" s="1"/>
  <c r="L24" i="11"/>
  <c r="L23" i="11"/>
  <c r="L88" i="11" s="1"/>
  <c r="L28" i="11"/>
  <c r="L27" i="11"/>
  <c r="L26" i="11"/>
  <c r="L25" i="11"/>
  <c r="S40" i="11"/>
  <c r="S39" i="11"/>
  <c r="S38" i="11"/>
  <c r="S37" i="11"/>
  <c r="S36" i="11"/>
  <c r="S30" i="11"/>
  <c r="S29" i="11"/>
  <c r="S94" i="11" s="1"/>
  <c r="S24" i="11"/>
  <c r="S23" i="11"/>
  <c r="S22" i="11"/>
  <c r="S21" i="11"/>
  <c r="S20" i="11"/>
  <c r="S19" i="11"/>
  <c r="S18" i="11"/>
  <c r="S17" i="11"/>
  <c r="S16" i="11"/>
  <c r="S15" i="11"/>
  <c r="S44" i="11"/>
  <c r="S110" i="11" s="1"/>
  <c r="S41" i="11"/>
  <c r="S35" i="11"/>
  <c r="S34" i="11"/>
  <c r="S12" i="11"/>
  <c r="S77" i="11" s="1"/>
  <c r="S9" i="11"/>
  <c r="S75" i="11" s="1"/>
  <c r="S8" i="11"/>
  <c r="S7" i="11"/>
  <c r="S6" i="11"/>
  <c r="S71" i="11" s="1"/>
  <c r="T33" i="11"/>
  <c r="D33" i="11"/>
  <c r="F32" i="11"/>
  <c r="F30" i="11"/>
  <c r="T34" i="11"/>
  <c r="T99" i="11" s="1"/>
  <c r="T39" i="11"/>
  <c r="T38" i="11"/>
  <c r="T37" i="11"/>
  <c r="T8" i="11"/>
  <c r="T74" i="11" s="1"/>
  <c r="T7" i="11"/>
  <c r="T6" i="11"/>
  <c r="I116" i="11"/>
  <c r="I117" i="11"/>
  <c r="O116" i="11"/>
  <c r="O117" i="11"/>
  <c r="U116" i="11"/>
  <c r="U117" i="11"/>
  <c r="H116" i="11"/>
  <c r="H117" i="11"/>
  <c r="N116" i="11"/>
  <c r="N117" i="11"/>
  <c r="R116" i="11"/>
  <c r="R117" i="11"/>
  <c r="X116" i="11"/>
  <c r="X117" i="11"/>
  <c r="F9" i="11"/>
  <c r="F8" i="11"/>
  <c r="I107" i="11"/>
  <c r="L116" i="11"/>
  <c r="V116" i="11"/>
  <c r="G116" i="11"/>
  <c r="G117" i="11"/>
  <c r="K116" i="11"/>
  <c r="K117" i="11"/>
  <c r="Q116" i="11"/>
  <c r="Q117" i="11"/>
  <c r="W116" i="11"/>
  <c r="W117" i="11"/>
  <c r="J116" i="11"/>
  <c r="J117" i="11"/>
  <c r="P116" i="11"/>
  <c r="P117" i="11"/>
  <c r="T116" i="11"/>
  <c r="T117" i="11"/>
  <c r="U162" i="4"/>
  <c r="F6" i="11"/>
  <c r="Q35" i="11"/>
  <c r="K35" i="11"/>
  <c r="I35" i="11"/>
  <c r="G35" i="11"/>
  <c r="U34" i="11"/>
  <c r="Q34" i="11"/>
  <c r="O34" i="11"/>
  <c r="K34" i="11"/>
  <c r="I34" i="11"/>
  <c r="G34" i="11"/>
  <c r="U33" i="11"/>
  <c r="Q33" i="11"/>
  <c r="O33" i="11"/>
  <c r="K33" i="11"/>
  <c r="I33" i="11"/>
  <c r="G33" i="11"/>
  <c r="U32" i="11"/>
  <c r="Q32" i="11"/>
  <c r="O32" i="11"/>
  <c r="K32" i="11"/>
  <c r="K97" i="11" s="1"/>
  <c r="I32" i="11"/>
  <c r="I97" i="11" s="1"/>
  <c r="G32" i="11"/>
  <c r="G97" i="11" s="1"/>
  <c r="U31" i="11"/>
  <c r="U96" i="11" s="1"/>
  <c r="Q31" i="11"/>
  <c r="Q96" i="11" s="1"/>
  <c r="O31" i="11"/>
  <c r="O96" i="11" s="1"/>
  <c r="K28" i="11"/>
  <c r="I28" i="11"/>
  <c r="G28" i="11"/>
  <c r="U27" i="11"/>
  <c r="Q27" i="11"/>
  <c r="O27" i="11"/>
  <c r="K26" i="11"/>
  <c r="K91" i="11" s="1"/>
  <c r="I26" i="11"/>
  <c r="I91" i="11" s="1"/>
  <c r="G26" i="11"/>
  <c r="G91" i="11" s="1"/>
  <c r="U25" i="11"/>
  <c r="U90" i="11" s="1"/>
  <c r="Q25" i="11"/>
  <c r="Q90" i="11" s="1"/>
  <c r="O25" i="11"/>
  <c r="O90" i="11" s="1"/>
  <c r="J22" i="11"/>
  <c r="X21" i="11"/>
  <c r="R21" i="11"/>
  <c r="P21" i="11"/>
  <c r="P87" i="11" s="1"/>
  <c r="N21" i="11"/>
  <c r="J21" i="11"/>
  <c r="H21" i="11"/>
  <c r="R20" i="11"/>
  <c r="N20" i="11"/>
  <c r="J20" i="11"/>
  <c r="X19" i="11"/>
  <c r="R19" i="11"/>
  <c r="P19" i="11"/>
  <c r="N18" i="11"/>
  <c r="X16" i="11"/>
  <c r="R16" i="11"/>
  <c r="P16" i="11"/>
  <c r="N16" i="11"/>
  <c r="J16" i="11"/>
  <c r="H16" i="11"/>
  <c r="R15" i="11"/>
  <c r="P15" i="11"/>
  <c r="N14" i="11"/>
  <c r="J14" i="11"/>
  <c r="H14" i="11"/>
  <c r="X13" i="11"/>
  <c r="R13" i="11"/>
  <c r="P13" i="11"/>
  <c r="H13" i="11"/>
  <c r="R12" i="11"/>
  <c r="P12" i="11"/>
  <c r="P77" i="11" s="1"/>
  <c r="N12" i="11"/>
  <c r="N77" i="11" s="1"/>
  <c r="J12" i="11"/>
  <c r="J77" i="11" s="1"/>
  <c r="X11" i="11"/>
  <c r="X76" i="11" s="1"/>
  <c r="X8" i="11"/>
  <c r="R8" i="11"/>
  <c r="P8" i="11"/>
  <c r="N8" i="11"/>
  <c r="J8" i="11"/>
  <c r="H8" i="11"/>
  <c r="X7" i="11"/>
  <c r="R7" i="11"/>
  <c r="P7" i="11"/>
  <c r="N7" i="11"/>
  <c r="J7" i="11"/>
  <c r="H7" i="11"/>
  <c r="X6" i="11"/>
  <c r="R6" i="11"/>
  <c r="P6" i="11"/>
  <c r="N6" i="11"/>
  <c r="J6" i="11"/>
  <c r="H6" i="11"/>
  <c r="H71" i="11" s="1"/>
  <c r="X5" i="11"/>
  <c r="R5" i="11"/>
  <c r="P5" i="11"/>
  <c r="N5" i="11"/>
  <c r="J5" i="11"/>
  <c r="F31" i="11"/>
  <c r="F24" i="11"/>
  <c r="F20" i="11"/>
  <c r="F18" i="11"/>
  <c r="F16" i="11"/>
  <c r="F14" i="11"/>
  <c r="F12" i="11"/>
  <c r="F10" i="11"/>
  <c r="F7" i="11"/>
  <c r="D45" i="11"/>
  <c r="U140" i="4"/>
  <c r="F29" i="11"/>
  <c r="F27" i="11"/>
  <c r="U35" i="11"/>
  <c r="F40" i="11"/>
  <c r="D40" i="11"/>
  <c r="W170" i="3"/>
  <c r="O170" i="3"/>
  <c r="O40" i="11"/>
  <c r="X165" i="3"/>
  <c r="X35" i="11"/>
  <c r="T165" i="3"/>
  <c r="T161" i="3"/>
  <c r="W158" i="3"/>
  <c r="U158" i="3"/>
  <c r="U28" i="11"/>
  <c r="K154" i="3"/>
  <c r="K24" i="11"/>
  <c r="K89" i="11" s="1"/>
  <c r="K152" i="3"/>
  <c r="K22" i="11"/>
  <c r="W149" i="3"/>
  <c r="I148" i="3"/>
  <c r="I18" i="11"/>
  <c r="M147" i="3"/>
  <c r="K147" i="3"/>
  <c r="K17" i="11"/>
  <c r="G147" i="3"/>
  <c r="G17" i="11"/>
  <c r="M146" i="3"/>
  <c r="Q145" i="3"/>
  <c r="Q15" i="11"/>
  <c r="Q14" i="10"/>
  <c r="Q14" i="11"/>
  <c r="I144" i="3"/>
  <c r="I14" i="11"/>
  <c r="W143" i="3"/>
  <c r="S143" i="3"/>
  <c r="Q143" i="3"/>
  <c r="Q13" i="11"/>
  <c r="M142" i="3"/>
  <c r="S140" i="3"/>
  <c r="D155" i="3"/>
  <c r="D25" i="11"/>
  <c r="E154" i="3"/>
  <c r="E24" i="11"/>
  <c r="V180" i="3"/>
  <c r="S180" i="3"/>
  <c r="S181" i="3"/>
  <c r="M181" i="3"/>
  <c r="L181" i="3"/>
  <c r="X180" i="3"/>
  <c r="X46" i="11"/>
  <c r="X111" i="11" s="1"/>
  <c r="W180" i="3"/>
  <c r="R180" i="3"/>
  <c r="R46" i="11"/>
  <c r="R111" i="11" s="1"/>
  <c r="Q180" i="3"/>
  <c r="Q46" i="11"/>
  <c r="Q111" i="11" s="1"/>
  <c r="O180" i="3"/>
  <c r="O46" i="11"/>
  <c r="O111" i="11" s="1"/>
  <c r="N180" i="3"/>
  <c r="N46" i="11"/>
  <c r="N111" i="11" s="1"/>
  <c r="K180" i="3"/>
  <c r="K46" i="11"/>
  <c r="K111" i="11" s="1"/>
  <c r="J180" i="3"/>
  <c r="J46" i="11"/>
  <c r="J111" i="11" s="1"/>
  <c r="I180" i="3"/>
  <c r="I46" i="11"/>
  <c r="I111" i="11" s="1"/>
  <c r="H180" i="3"/>
  <c r="H46" i="11"/>
  <c r="H111" i="11" s="1"/>
  <c r="G180" i="3"/>
  <c r="G46" i="11"/>
  <c r="G111" i="11" s="1"/>
  <c r="X181" i="3"/>
  <c r="X47" i="11"/>
  <c r="W181" i="3"/>
  <c r="G181" i="3"/>
  <c r="G47" i="11"/>
  <c r="G181" i="11" s="1"/>
  <c r="F181" i="3"/>
  <c r="F47" i="11"/>
  <c r="E181" i="3"/>
  <c r="E47" i="11"/>
  <c r="W182" i="3"/>
  <c r="U182" i="3"/>
  <c r="U48" i="11"/>
  <c r="S182" i="3"/>
  <c r="Q182" i="3"/>
  <c r="Q48" i="11"/>
  <c r="O182" i="3"/>
  <c r="O48" i="11"/>
  <c r="M182" i="3"/>
  <c r="K182" i="3"/>
  <c r="K48" i="11"/>
  <c r="I182" i="3"/>
  <c r="I48" i="11"/>
  <c r="G182" i="3"/>
  <c r="G48" i="11"/>
  <c r="E182" i="3"/>
  <c r="E48" i="11"/>
  <c r="F28" i="11"/>
  <c r="F26" i="11"/>
  <c r="F25" i="11"/>
  <c r="F23" i="11"/>
  <c r="F19" i="11"/>
  <c r="F17" i="11"/>
  <c r="F15" i="11"/>
  <c r="F11" i="11"/>
  <c r="F44" i="11"/>
  <c r="F41" i="11"/>
  <c r="D44" i="11"/>
  <c r="D41" i="11"/>
  <c r="U46" i="11"/>
  <c r="U111" i="11" s="1"/>
  <c r="T46" i="11"/>
  <c r="T111" i="11" s="1"/>
  <c r="P46" i="11"/>
  <c r="P111" i="11" s="1"/>
  <c r="F46" i="11"/>
  <c r="X43" i="11"/>
  <c r="X108" i="11" s="1"/>
  <c r="U43" i="11"/>
  <c r="U108" i="11" s="1"/>
  <c r="F43" i="11"/>
  <c r="D43" i="11"/>
  <c r="X49" i="11"/>
  <c r="T49" i="11"/>
  <c r="R49" i="11"/>
  <c r="P49" i="11"/>
  <c r="P115" i="11" s="1"/>
  <c r="N49" i="11"/>
  <c r="J49" i="11"/>
  <c r="H49" i="11"/>
  <c r="F49" i="11"/>
  <c r="D49" i="11"/>
  <c r="D115" i="11" s="1"/>
  <c r="T174" i="3"/>
  <c r="T44" i="11"/>
  <c r="T110" i="11" s="1"/>
  <c r="R174" i="3"/>
  <c r="R44" i="11"/>
  <c r="J174" i="3"/>
  <c r="J44" i="11"/>
  <c r="T171" i="3"/>
  <c r="P171" i="3"/>
  <c r="P41" i="11"/>
  <c r="T170" i="3"/>
  <c r="L170" i="3"/>
  <c r="O165" i="3"/>
  <c r="O35" i="11"/>
  <c r="T160" i="3"/>
  <c r="T95" i="11"/>
  <c r="H159" i="3"/>
  <c r="H29" i="11"/>
  <c r="T158" i="3"/>
  <c r="P158" i="3"/>
  <c r="P28" i="11"/>
  <c r="N158" i="3"/>
  <c r="N28" i="11"/>
  <c r="T156" i="3"/>
  <c r="T154" i="3"/>
  <c r="T153" i="3"/>
  <c r="N153" i="3"/>
  <c r="N23" i="11"/>
  <c r="N88" i="11" s="1"/>
  <c r="T152" i="3"/>
  <c r="H152" i="3"/>
  <c r="H22" i="11"/>
  <c r="T151" i="3"/>
  <c r="X150" i="3"/>
  <c r="X20" i="11"/>
  <c r="V150" i="3"/>
  <c r="T150" i="3"/>
  <c r="P150" i="3"/>
  <c r="P20" i="11"/>
  <c r="H150" i="3"/>
  <c r="H20" i="11"/>
  <c r="T149" i="3"/>
  <c r="X148" i="3"/>
  <c r="X18" i="11"/>
  <c r="T148" i="3"/>
  <c r="L148" i="3"/>
  <c r="H148" i="3"/>
  <c r="H18" i="11"/>
  <c r="V147" i="3"/>
  <c r="T147" i="3"/>
  <c r="N147" i="3"/>
  <c r="N17" i="11"/>
  <c r="T146" i="3"/>
  <c r="T145" i="3"/>
  <c r="J145" i="3"/>
  <c r="J15" i="11"/>
  <c r="T144" i="3"/>
  <c r="R144" i="3"/>
  <c r="R14" i="11"/>
  <c r="P144" i="3"/>
  <c r="P14" i="11"/>
  <c r="V13" i="10"/>
  <c r="T143" i="3"/>
  <c r="N13" i="10"/>
  <c r="N13" i="11"/>
  <c r="J143" i="3"/>
  <c r="J13" i="11"/>
  <c r="X142" i="3"/>
  <c r="X12" i="11"/>
  <c r="T142" i="3"/>
  <c r="H142" i="3"/>
  <c r="H12" i="11"/>
  <c r="H77" i="11" s="1"/>
  <c r="T141" i="3"/>
  <c r="R141" i="3"/>
  <c r="R11" i="11"/>
  <c r="R76" i="11" s="1"/>
  <c r="L141" i="3"/>
  <c r="T140" i="3"/>
  <c r="N140" i="3"/>
  <c r="N10" i="11"/>
  <c r="N75" i="11" s="1"/>
  <c r="L140" i="3"/>
  <c r="L75" i="11"/>
  <c r="X139" i="3"/>
  <c r="X9" i="11"/>
  <c r="T139" i="3"/>
  <c r="R139" i="3"/>
  <c r="R9" i="11"/>
  <c r="P139" i="3"/>
  <c r="P9" i="11"/>
  <c r="H139" i="3"/>
  <c r="H9" i="11"/>
  <c r="M180" i="3"/>
  <c r="L180" i="3"/>
  <c r="V181" i="3"/>
  <c r="D180" i="3"/>
  <c r="D46" i="11"/>
  <c r="U181" i="3"/>
  <c r="U47" i="11"/>
  <c r="T181" i="3"/>
  <c r="T47" i="11"/>
  <c r="R181" i="3"/>
  <c r="R47" i="11"/>
  <c r="Q181" i="3"/>
  <c r="Q47" i="11"/>
  <c r="P181" i="3"/>
  <c r="P47" i="11"/>
  <c r="O181" i="3"/>
  <c r="O47" i="11"/>
  <c r="N181" i="3"/>
  <c r="N47" i="11"/>
  <c r="K181" i="3"/>
  <c r="K47" i="11"/>
  <c r="J181" i="3"/>
  <c r="J47" i="11"/>
  <c r="I181" i="3"/>
  <c r="I47" i="11"/>
  <c r="H181" i="3"/>
  <c r="H47" i="11"/>
  <c r="D181" i="3"/>
  <c r="D47" i="11"/>
  <c r="D181" i="11" s="1"/>
  <c r="X182" i="3"/>
  <c r="X48" i="11"/>
  <c r="V182" i="3"/>
  <c r="R182" i="3"/>
  <c r="R48" i="11"/>
  <c r="P182" i="3"/>
  <c r="P48" i="11"/>
  <c r="N182" i="3"/>
  <c r="N48" i="11"/>
  <c r="L182" i="3"/>
  <c r="J182" i="3"/>
  <c r="J48" i="11"/>
  <c r="H182" i="3"/>
  <c r="H48" i="11"/>
  <c r="F182" i="3"/>
  <c r="F48" i="11"/>
  <c r="D182" i="3"/>
  <c r="D48" i="11"/>
  <c r="F39" i="11"/>
  <c r="D39" i="11"/>
  <c r="F42" i="11"/>
  <c r="F45" i="11"/>
  <c r="T43" i="11"/>
  <c r="T108" i="11" s="1"/>
  <c r="R43" i="11"/>
  <c r="R108" i="11" s="1"/>
  <c r="Q43" i="11"/>
  <c r="Q108" i="11" s="1"/>
  <c r="P43" i="11"/>
  <c r="P108" i="11" s="1"/>
  <c r="O43" i="11"/>
  <c r="O108" i="11" s="1"/>
  <c r="N43" i="11"/>
  <c r="N108" i="11" s="1"/>
  <c r="K43" i="11"/>
  <c r="K108" i="11" s="1"/>
  <c r="J43" i="11"/>
  <c r="J108" i="11" s="1"/>
  <c r="I43" i="11"/>
  <c r="I108" i="11" s="1"/>
  <c r="H43" i="11"/>
  <c r="H108" i="11" s="1"/>
  <c r="G43" i="11"/>
  <c r="G108" i="11" s="1"/>
  <c r="T48" i="11"/>
  <c r="U49" i="11"/>
  <c r="Q49" i="11"/>
  <c r="O49" i="11"/>
  <c r="K49" i="11"/>
  <c r="I49" i="11"/>
  <c r="G49" i="11"/>
  <c r="F5" i="11"/>
  <c r="E144" i="11"/>
  <c r="E142" i="11"/>
  <c r="E140" i="11"/>
  <c r="E116" i="11"/>
  <c r="E185" i="11"/>
  <c r="E117" i="11"/>
  <c r="I185" i="11"/>
  <c r="M185" i="11"/>
  <c r="Q185" i="11"/>
  <c r="U185" i="11"/>
  <c r="F116" i="11"/>
  <c r="F185" i="11"/>
  <c r="F117" i="11"/>
  <c r="J185" i="11"/>
  <c r="N185" i="11"/>
  <c r="R185" i="11"/>
  <c r="V185" i="11"/>
  <c r="D184" i="11"/>
  <c r="L184" i="11"/>
  <c r="T184" i="11"/>
  <c r="I184" i="11"/>
  <c r="Q184" i="11"/>
  <c r="E184" i="11"/>
  <c r="F184" i="11"/>
  <c r="N184" i="11"/>
  <c r="V184" i="11"/>
  <c r="G184" i="11"/>
  <c r="O184" i="11"/>
  <c r="E167" i="11"/>
  <c r="E98" i="11"/>
  <c r="W184" i="11"/>
  <c r="G185" i="11"/>
  <c r="K185" i="11"/>
  <c r="O185" i="11"/>
  <c r="S185" i="11"/>
  <c r="W185" i="11"/>
  <c r="D116" i="11"/>
  <c r="D185" i="11"/>
  <c r="D117" i="11"/>
  <c r="H185" i="11"/>
  <c r="L185" i="11"/>
  <c r="P185" i="11"/>
  <c r="T185" i="11"/>
  <c r="X185" i="11"/>
  <c r="H184" i="11"/>
  <c r="P184" i="11"/>
  <c r="X184" i="11"/>
  <c r="M184" i="11"/>
  <c r="U184" i="11"/>
  <c r="J184" i="11"/>
  <c r="R184" i="11"/>
  <c r="K184" i="11"/>
  <c r="S184" i="11"/>
  <c r="O184" i="12"/>
  <c r="S184" i="12"/>
  <c r="W184" i="12"/>
  <c r="R184" i="12"/>
  <c r="P184" i="12"/>
  <c r="L185" i="12"/>
  <c r="P185" i="12"/>
  <c r="X185" i="12"/>
  <c r="M185" i="12"/>
  <c r="Q185" i="12"/>
  <c r="U185" i="12"/>
  <c r="M184" i="12"/>
  <c r="Q184" i="12"/>
  <c r="U184" i="12"/>
  <c r="N184" i="12"/>
  <c r="V184" i="12"/>
  <c r="L184" i="12"/>
  <c r="X184" i="12"/>
  <c r="N185" i="12"/>
  <c r="R185" i="12"/>
  <c r="V185" i="12"/>
  <c r="O185" i="12"/>
  <c r="S185" i="12"/>
  <c r="W185" i="12"/>
  <c r="K185" i="12"/>
  <c r="K184" i="12"/>
  <c r="M109" i="5"/>
  <c r="I46" i="12"/>
  <c r="I180" i="12" s="1"/>
  <c r="X43" i="12"/>
  <c r="U43" i="12"/>
  <c r="P116" i="12"/>
  <c r="P117" i="12"/>
  <c r="T116" i="12"/>
  <c r="T117" i="12"/>
  <c r="X116" i="12"/>
  <c r="X117" i="12"/>
  <c r="M116" i="12"/>
  <c r="M117" i="12"/>
  <c r="Q116" i="12"/>
  <c r="Q117" i="12"/>
  <c r="U116" i="12"/>
  <c r="U117" i="12"/>
  <c r="N116" i="12"/>
  <c r="N117" i="12"/>
  <c r="R116" i="12"/>
  <c r="R117" i="12"/>
  <c r="V116" i="12"/>
  <c r="V117" i="12"/>
  <c r="O116" i="12"/>
  <c r="O117" i="12"/>
  <c r="S116" i="12"/>
  <c r="S117" i="12"/>
  <c r="W116" i="12"/>
  <c r="W117" i="12"/>
  <c r="D152" i="3"/>
  <c r="O46" i="12"/>
  <c r="O180" i="12" s="1"/>
  <c r="L116" i="12"/>
  <c r="L117" i="12"/>
  <c r="S139" i="5"/>
  <c r="D104" i="5"/>
  <c r="X178" i="4"/>
  <c r="L173" i="4"/>
  <c r="D38" i="12"/>
  <c r="E151" i="4"/>
  <c r="F151" i="3"/>
  <c r="D72" i="5"/>
  <c r="Q43" i="12"/>
  <c r="I43" i="12"/>
  <c r="G43" i="12"/>
  <c r="V174" i="3"/>
  <c r="V113" i="5"/>
  <c r="F109" i="5"/>
  <c r="U179" i="5"/>
  <c r="X112" i="4"/>
  <c r="D153" i="3"/>
  <c r="D151" i="3"/>
  <c r="E150" i="3"/>
  <c r="F150" i="5"/>
  <c r="C141" i="4"/>
  <c r="F141" i="3"/>
  <c r="D141" i="4"/>
  <c r="D154" i="4"/>
  <c r="E153" i="4"/>
  <c r="E45" i="10"/>
  <c r="D150" i="3"/>
  <c r="F142" i="3"/>
  <c r="D141" i="3"/>
  <c r="D141" i="5"/>
  <c r="C139" i="4"/>
  <c r="T212" i="3"/>
  <c r="T212" i="4"/>
  <c r="S212" i="4"/>
  <c r="T212" i="5"/>
  <c r="X183" i="3"/>
  <c r="X212" i="3"/>
  <c r="V183" i="3"/>
  <c r="V212" i="3"/>
  <c r="R183" i="3"/>
  <c r="R212" i="3"/>
  <c r="P183" i="3"/>
  <c r="P212" i="3"/>
  <c r="N183" i="3"/>
  <c r="N212" i="3"/>
  <c r="L183" i="3"/>
  <c r="L212" i="3"/>
  <c r="J183" i="3"/>
  <c r="J212" i="3"/>
  <c r="H183" i="3"/>
  <c r="H212" i="3"/>
  <c r="F183" i="3"/>
  <c r="F212" i="3"/>
  <c r="D183" i="3"/>
  <c r="D212" i="3"/>
  <c r="W183" i="3"/>
  <c r="W212" i="3"/>
  <c r="U183" i="3"/>
  <c r="U212" i="3"/>
  <c r="S183" i="3"/>
  <c r="S212" i="3"/>
  <c r="Q183" i="3"/>
  <c r="Q212" i="3"/>
  <c r="O183" i="3"/>
  <c r="O212" i="3"/>
  <c r="M183" i="3"/>
  <c r="M212" i="3"/>
  <c r="K183" i="3"/>
  <c r="K212" i="3"/>
  <c r="I183" i="3"/>
  <c r="I212" i="3"/>
  <c r="G183" i="3"/>
  <c r="G212" i="3"/>
  <c r="E183" i="3"/>
  <c r="E212" i="3"/>
  <c r="W183" i="4"/>
  <c r="W212" i="4"/>
  <c r="U183" i="4"/>
  <c r="U212" i="4"/>
  <c r="Q183" i="4"/>
  <c r="Q212" i="4"/>
  <c r="O183" i="4"/>
  <c r="O212" i="4"/>
  <c r="M183" i="4"/>
  <c r="M212" i="4"/>
  <c r="K183" i="4"/>
  <c r="K212" i="4"/>
  <c r="I183" i="4"/>
  <c r="I212" i="4"/>
  <c r="G183" i="4"/>
  <c r="G212" i="4"/>
  <c r="E183" i="4"/>
  <c r="E212" i="4"/>
  <c r="C183" i="4"/>
  <c r="C212" i="4"/>
  <c r="X183" i="4"/>
  <c r="X212" i="4"/>
  <c r="V183" i="4"/>
  <c r="V212" i="4"/>
  <c r="R183" i="4"/>
  <c r="R212" i="4"/>
  <c r="P183" i="4"/>
  <c r="P212" i="4"/>
  <c r="N183" i="4"/>
  <c r="N212" i="4"/>
  <c r="L183" i="4"/>
  <c r="L212" i="4"/>
  <c r="J183" i="4"/>
  <c r="J212" i="4"/>
  <c r="H183" i="4"/>
  <c r="H212" i="4"/>
  <c r="F183" i="4"/>
  <c r="F212" i="4"/>
  <c r="D183" i="4"/>
  <c r="D212" i="4"/>
  <c r="W183" i="5"/>
  <c r="W212" i="5"/>
  <c r="U183" i="5"/>
  <c r="U212" i="5"/>
  <c r="S183" i="5"/>
  <c r="S212" i="5"/>
  <c r="Q183" i="5"/>
  <c r="Q212" i="5"/>
  <c r="O183" i="5"/>
  <c r="O212" i="5"/>
  <c r="M183" i="5"/>
  <c r="M212" i="5"/>
  <c r="K183" i="5"/>
  <c r="K212" i="5"/>
  <c r="I183" i="5"/>
  <c r="I212" i="5"/>
  <c r="G183" i="5"/>
  <c r="G212" i="5"/>
  <c r="D183" i="5"/>
  <c r="D212" i="5"/>
  <c r="X183" i="5"/>
  <c r="X212" i="5"/>
  <c r="V183" i="5"/>
  <c r="V212" i="5"/>
  <c r="R183" i="5"/>
  <c r="R212" i="5"/>
  <c r="P183" i="5"/>
  <c r="P212" i="5"/>
  <c r="N183" i="5"/>
  <c r="N212" i="5"/>
  <c r="L183" i="5"/>
  <c r="L212" i="5"/>
  <c r="J183" i="5"/>
  <c r="J212" i="5"/>
  <c r="H183" i="5"/>
  <c r="H212" i="5"/>
  <c r="F183" i="5"/>
  <c r="F212" i="5"/>
  <c r="T167" i="3"/>
  <c r="T166" i="3"/>
  <c r="T159" i="3"/>
  <c r="T169" i="4"/>
  <c r="T168" i="4"/>
  <c r="T167" i="4"/>
  <c r="S164" i="4"/>
  <c r="S157" i="4"/>
  <c r="S155" i="4"/>
  <c r="T155" i="5"/>
  <c r="T154" i="5"/>
  <c r="T153" i="5"/>
  <c r="T147" i="5"/>
  <c r="T145" i="5"/>
  <c r="T140" i="5"/>
  <c r="T139" i="5"/>
  <c r="T169" i="3"/>
  <c r="T168" i="3"/>
  <c r="T25" i="10"/>
  <c r="T155" i="3"/>
  <c r="T178" i="3"/>
  <c r="T182" i="3"/>
  <c r="T164" i="3"/>
  <c r="T163" i="3"/>
  <c r="T162" i="3"/>
  <c r="T157" i="3"/>
  <c r="T175" i="3"/>
  <c r="T172" i="3"/>
  <c r="T176" i="3"/>
  <c r="T180" i="3"/>
  <c r="T179" i="3"/>
  <c r="T183" i="3"/>
  <c r="T173" i="3"/>
  <c r="T177" i="3"/>
  <c r="T178" i="4"/>
  <c r="T182" i="4"/>
  <c r="T176" i="4"/>
  <c r="T180" i="4"/>
  <c r="T179" i="4"/>
  <c r="T183" i="4"/>
  <c r="T164" i="4"/>
  <c r="T157" i="4"/>
  <c r="T155" i="4"/>
  <c r="T175" i="4"/>
  <c r="T172" i="4"/>
  <c r="T173" i="4"/>
  <c r="T177" i="4"/>
  <c r="S178" i="4"/>
  <c r="S182" i="4"/>
  <c r="S169" i="4"/>
  <c r="S168" i="4"/>
  <c r="S167" i="4"/>
  <c r="S179" i="4"/>
  <c r="S183" i="4"/>
  <c r="S175" i="4"/>
  <c r="S172" i="4"/>
  <c r="S176" i="4"/>
  <c r="S173" i="4"/>
  <c r="S177" i="4"/>
  <c r="T178" i="5"/>
  <c r="T182" i="5"/>
  <c r="T176" i="5"/>
  <c r="T177" i="5"/>
  <c r="T181" i="5"/>
  <c r="T180" i="5"/>
  <c r="T43" i="12"/>
  <c r="T173" i="5"/>
  <c r="T179" i="5"/>
  <c r="T183" i="5"/>
  <c r="T151" i="5"/>
  <c r="T149" i="5"/>
  <c r="T143" i="5"/>
  <c r="T175" i="5"/>
  <c r="T172" i="5"/>
  <c r="D117" i="10"/>
  <c r="D185" i="10"/>
  <c r="H117" i="10"/>
  <c r="H185" i="10"/>
  <c r="P117" i="10"/>
  <c r="P185" i="10"/>
  <c r="T117" i="10"/>
  <c r="X117" i="10"/>
  <c r="I117" i="10"/>
  <c r="I185" i="10"/>
  <c r="Q117" i="10"/>
  <c r="Q185" i="10"/>
  <c r="G117" i="10"/>
  <c r="G185" i="10"/>
  <c r="F117" i="10"/>
  <c r="F185" i="10"/>
  <c r="J117" i="10"/>
  <c r="J185" i="10"/>
  <c r="N117" i="10"/>
  <c r="N185" i="10"/>
  <c r="R117" i="10"/>
  <c r="R185" i="10"/>
  <c r="E117" i="10"/>
  <c r="E185" i="10"/>
  <c r="U117" i="10"/>
  <c r="U185" i="10"/>
  <c r="K117" i="10"/>
  <c r="K185" i="10"/>
  <c r="W117" i="10"/>
  <c r="W185" i="10"/>
  <c r="O117" i="10"/>
  <c r="O185" i="10"/>
  <c r="D117" i="12"/>
  <c r="D185" i="12"/>
  <c r="H117" i="12"/>
  <c r="H185" i="12"/>
  <c r="G117" i="12"/>
  <c r="G185" i="12"/>
  <c r="K117" i="12"/>
  <c r="F117" i="12"/>
  <c r="F185" i="12"/>
  <c r="J117" i="12"/>
  <c r="J185" i="12"/>
  <c r="E117" i="12"/>
  <c r="E185" i="12"/>
  <c r="I117" i="12"/>
  <c r="I185" i="12"/>
  <c r="M45" i="10"/>
  <c r="J15" i="10"/>
  <c r="U42" i="10"/>
  <c r="G176" i="5"/>
  <c r="F113" i="5"/>
  <c r="E140" i="3"/>
  <c r="D143" i="5"/>
  <c r="I111" i="5"/>
  <c r="Q112" i="5"/>
  <c r="I116" i="12"/>
  <c r="I184" i="12"/>
  <c r="R116" i="10"/>
  <c r="R184" i="10"/>
  <c r="W42" i="10"/>
  <c r="O42" i="10"/>
  <c r="F174" i="4"/>
  <c r="W176" i="5"/>
  <c r="G112" i="5"/>
  <c r="M179" i="5"/>
  <c r="D71" i="3"/>
  <c r="N113" i="5"/>
  <c r="X177" i="4"/>
  <c r="S113" i="3"/>
  <c r="F141" i="4"/>
  <c r="S47" i="10"/>
  <c r="T112" i="5"/>
  <c r="D5" i="10"/>
  <c r="U45" i="10"/>
  <c r="Q45" i="10"/>
  <c r="I45" i="10"/>
  <c r="K42" i="10"/>
  <c r="G42" i="10"/>
  <c r="F106" i="4"/>
  <c r="S108" i="4"/>
  <c r="Q111" i="5"/>
  <c r="K176" i="5"/>
  <c r="W108" i="5"/>
  <c r="I179" i="5"/>
  <c r="Q179" i="5"/>
  <c r="D179" i="5"/>
  <c r="U111" i="4"/>
  <c r="R13" i="10"/>
  <c r="M111" i="5"/>
  <c r="E142" i="3"/>
  <c r="H113" i="5"/>
  <c r="F178" i="5"/>
  <c r="S112" i="4"/>
  <c r="D41" i="10"/>
  <c r="F177" i="5"/>
  <c r="K112" i="5"/>
  <c r="F114" i="5"/>
  <c r="I114" i="5"/>
  <c r="K49" i="10"/>
  <c r="M108" i="3"/>
  <c r="S111" i="4"/>
  <c r="U176" i="4"/>
  <c r="W111" i="5"/>
  <c r="K111" i="5"/>
  <c r="G111" i="5"/>
  <c r="Q176" i="5"/>
  <c r="M176" i="5"/>
  <c r="J177" i="3"/>
  <c r="I177" i="3"/>
  <c r="D139" i="3"/>
  <c r="S108" i="3"/>
  <c r="W177" i="4"/>
  <c r="G45" i="10"/>
  <c r="D44" i="10"/>
  <c r="Q42" i="10"/>
  <c r="O111" i="5"/>
  <c r="D98" i="4"/>
  <c r="C108" i="4"/>
  <c r="D40" i="10"/>
  <c r="S177" i="3"/>
  <c r="U108" i="5"/>
  <c r="S43" i="10"/>
  <c r="D101" i="5"/>
  <c r="S45" i="10"/>
  <c r="O176" i="4"/>
  <c r="I112" i="5"/>
  <c r="P113" i="5"/>
  <c r="E156" i="3"/>
  <c r="S46" i="10"/>
  <c r="W176" i="4"/>
  <c r="D109" i="3"/>
  <c r="L112" i="4"/>
  <c r="L30" i="12"/>
  <c r="M42" i="10"/>
  <c r="L93" i="4"/>
  <c r="L92" i="4"/>
  <c r="V177" i="5"/>
  <c r="R177" i="3"/>
  <c r="Q177" i="3"/>
  <c r="P177" i="3"/>
  <c r="O177" i="3"/>
  <c r="N177" i="3"/>
  <c r="H177" i="3"/>
  <c r="D43" i="10"/>
  <c r="F166" i="3"/>
  <c r="E100" i="3"/>
  <c r="C101" i="4"/>
  <c r="C166" i="4"/>
  <c r="F166" i="5"/>
  <c r="C160" i="4"/>
  <c r="D160" i="4"/>
  <c r="F157" i="4"/>
  <c r="D157" i="5"/>
  <c r="F147" i="4"/>
  <c r="D147" i="3"/>
  <c r="D72" i="3"/>
  <c r="I42" i="10"/>
  <c r="W108" i="4"/>
  <c r="K108" i="3"/>
  <c r="G108" i="3"/>
  <c r="F153" i="4"/>
  <c r="F101" i="3"/>
  <c r="C170" i="4"/>
  <c r="D151" i="5"/>
  <c r="D106" i="3"/>
  <c r="K45" i="10"/>
  <c r="F172" i="5"/>
  <c r="F44" i="10"/>
  <c r="U108" i="4"/>
  <c r="I108" i="3"/>
  <c r="M177" i="3"/>
  <c r="W45" i="10"/>
  <c r="O45" i="10"/>
  <c r="L160" i="4"/>
  <c r="D174" i="4"/>
  <c r="W112" i="4"/>
  <c r="D83" i="5"/>
  <c r="Q108" i="3"/>
  <c r="G111" i="4"/>
  <c r="D174" i="3"/>
  <c r="J113" i="5"/>
  <c r="F155" i="4"/>
  <c r="E114" i="4"/>
  <c r="D49" i="10"/>
  <c r="O111" i="4"/>
  <c r="O112" i="5"/>
  <c r="L91" i="4"/>
  <c r="E146" i="3"/>
  <c r="D111" i="5"/>
  <c r="G112" i="4"/>
  <c r="O108" i="3"/>
  <c r="G176" i="4"/>
  <c r="S112" i="3"/>
  <c r="E159" i="4"/>
  <c r="E71" i="11"/>
  <c r="E152" i="3"/>
  <c r="L177" i="4"/>
  <c r="S176" i="3"/>
  <c r="F108" i="5"/>
  <c r="S179" i="3"/>
  <c r="D157" i="3"/>
  <c r="D153" i="5"/>
  <c r="E143" i="4"/>
  <c r="W111" i="4"/>
  <c r="L177" i="3"/>
  <c r="I176" i="5"/>
  <c r="D109" i="4"/>
  <c r="F109" i="4"/>
  <c r="D147" i="5"/>
  <c r="I176" i="4"/>
  <c r="N109" i="3"/>
  <c r="C177" i="4"/>
  <c r="L178" i="5"/>
  <c r="R113" i="5"/>
  <c r="L113" i="3"/>
  <c r="Q111" i="4"/>
  <c r="E87" i="3"/>
  <c r="E71" i="3"/>
  <c r="F72" i="4"/>
  <c r="D143" i="3"/>
  <c r="F160" i="5"/>
  <c r="F101" i="5"/>
  <c r="K111" i="4"/>
  <c r="O176" i="5"/>
  <c r="F160" i="3"/>
  <c r="D106" i="4"/>
  <c r="M114" i="4"/>
  <c r="L156" i="4"/>
  <c r="Q176" i="4"/>
  <c r="S111" i="3"/>
  <c r="F165" i="3"/>
  <c r="K177" i="3"/>
  <c r="I111" i="4"/>
  <c r="T113" i="5"/>
  <c r="L113" i="4"/>
  <c r="L47" i="10"/>
  <c r="K176" i="4"/>
  <c r="O173" i="3"/>
  <c r="Q107" i="4"/>
  <c r="U173" i="4"/>
  <c r="Q107" i="5"/>
  <c r="M107" i="5"/>
  <c r="I107" i="5"/>
  <c r="L28" i="12"/>
  <c r="L26" i="12"/>
  <c r="M175" i="4"/>
  <c r="W172" i="4"/>
  <c r="K172" i="4"/>
  <c r="U175" i="5"/>
  <c r="W172" i="5"/>
  <c r="L27" i="12"/>
  <c r="L25" i="12"/>
  <c r="U110" i="4"/>
  <c r="U110" i="5"/>
  <c r="E116" i="10"/>
  <c r="U116" i="10"/>
  <c r="J116" i="10"/>
  <c r="S109" i="3"/>
  <c r="G110" i="3"/>
  <c r="M107" i="3"/>
  <c r="W173" i="4"/>
  <c r="I172" i="4"/>
  <c r="W175" i="5"/>
  <c r="R211" i="3"/>
  <c r="Q211" i="4"/>
  <c r="O211" i="5"/>
  <c r="E48" i="12"/>
  <c r="E182" i="12" s="1"/>
  <c r="E182" i="4"/>
  <c r="W115" i="4"/>
  <c r="W211" i="4"/>
  <c r="U115" i="4"/>
  <c r="U211" i="4"/>
  <c r="S115" i="4"/>
  <c r="S211" i="4"/>
  <c r="Q115" i="4"/>
  <c r="O115" i="4"/>
  <c r="O211" i="4"/>
  <c r="M115" i="4"/>
  <c r="M211" i="4"/>
  <c r="K115" i="4"/>
  <c r="K211" i="4"/>
  <c r="I115" i="4"/>
  <c r="I211" i="4"/>
  <c r="G115" i="4"/>
  <c r="G211" i="4"/>
  <c r="E211" i="4"/>
  <c r="X115" i="3"/>
  <c r="X211" i="3"/>
  <c r="V115" i="3"/>
  <c r="V211" i="3"/>
  <c r="T115" i="3"/>
  <c r="T211" i="3"/>
  <c r="R115" i="3"/>
  <c r="P115" i="3"/>
  <c r="P211" i="3"/>
  <c r="N115" i="3"/>
  <c r="N211" i="3"/>
  <c r="L115" i="3"/>
  <c r="L211" i="3"/>
  <c r="J115" i="3"/>
  <c r="J211" i="3"/>
  <c r="H115" i="3"/>
  <c r="H211" i="3"/>
  <c r="F211" i="3"/>
  <c r="D211" i="3"/>
  <c r="W211" i="5"/>
  <c r="U211" i="5"/>
  <c r="S211" i="5"/>
  <c r="Q211" i="5"/>
  <c r="M211" i="5"/>
  <c r="K211" i="5"/>
  <c r="I211" i="5"/>
  <c r="G211" i="5"/>
  <c r="D211" i="5"/>
  <c r="X115" i="4"/>
  <c r="X211" i="4"/>
  <c r="V115" i="4"/>
  <c r="V211" i="4"/>
  <c r="T115" i="4"/>
  <c r="T211" i="4"/>
  <c r="R115" i="4"/>
  <c r="R211" i="4"/>
  <c r="P115" i="4"/>
  <c r="P211" i="4"/>
  <c r="N115" i="4"/>
  <c r="N211" i="4"/>
  <c r="L115" i="4"/>
  <c r="L211" i="4"/>
  <c r="J115" i="4"/>
  <c r="J211" i="4"/>
  <c r="H115" i="4"/>
  <c r="H211" i="4"/>
  <c r="F211" i="4"/>
  <c r="D211" i="4"/>
  <c r="W115" i="3"/>
  <c r="W211" i="3"/>
  <c r="U115" i="3"/>
  <c r="U211" i="3"/>
  <c r="S115" i="3"/>
  <c r="S211" i="3"/>
  <c r="Q115" i="3"/>
  <c r="Q211" i="3"/>
  <c r="O115" i="3"/>
  <c r="O211" i="3"/>
  <c r="M115" i="3"/>
  <c r="M211" i="3"/>
  <c r="K115" i="3"/>
  <c r="K211" i="3"/>
  <c r="I115" i="3"/>
  <c r="I211" i="3"/>
  <c r="G115" i="3"/>
  <c r="G211" i="3"/>
  <c r="E211" i="3"/>
  <c r="X211" i="5"/>
  <c r="V211" i="5"/>
  <c r="T211" i="5"/>
  <c r="R211" i="5"/>
  <c r="P211" i="5"/>
  <c r="N211" i="5"/>
  <c r="L211" i="5"/>
  <c r="J211" i="5"/>
  <c r="H211" i="5"/>
  <c r="F211" i="5"/>
  <c r="F115" i="5"/>
  <c r="D115" i="5"/>
  <c r="G116" i="12"/>
  <c r="K116" i="12"/>
  <c r="D116" i="10"/>
  <c r="V49" i="12"/>
  <c r="R49" i="12"/>
  <c r="N49" i="12"/>
  <c r="J49" i="12"/>
  <c r="E116" i="12"/>
  <c r="U114" i="4"/>
  <c r="E161" i="4"/>
  <c r="D175" i="4"/>
  <c r="P114" i="4"/>
  <c r="K114" i="3"/>
  <c r="E179" i="4"/>
  <c r="P49" i="10"/>
  <c r="L108" i="3"/>
  <c r="E180" i="11"/>
  <c r="L32" i="10"/>
  <c r="K109" i="5"/>
  <c r="R43" i="12"/>
  <c r="P43" i="12"/>
  <c r="N43" i="12"/>
  <c r="J43" i="12"/>
  <c r="H43" i="12"/>
  <c r="T116" i="10"/>
  <c r="W46" i="12"/>
  <c r="T46" i="12"/>
  <c r="T180" i="12" s="1"/>
  <c r="Q46" i="12"/>
  <c r="K46" i="12"/>
  <c r="K180" i="12" s="1"/>
  <c r="G46" i="12"/>
  <c r="G180" i="12" s="1"/>
  <c r="W43" i="12"/>
  <c r="X49" i="12"/>
  <c r="T49" i="12"/>
  <c r="P49" i="12"/>
  <c r="L49" i="12"/>
  <c r="H49" i="12"/>
  <c r="G47" i="12"/>
  <c r="G181" i="12" s="1"/>
  <c r="V48" i="12"/>
  <c r="R48" i="12"/>
  <c r="N48" i="12"/>
  <c r="J48" i="12"/>
  <c r="J182" i="12" s="1"/>
  <c r="U49" i="12"/>
  <c r="Q49" i="12"/>
  <c r="M49" i="12"/>
  <c r="I49" i="12"/>
  <c r="W48" i="12"/>
  <c r="S48" i="12"/>
  <c r="O48" i="12"/>
  <c r="K48" i="12"/>
  <c r="G48" i="12"/>
  <c r="G182" i="12" s="1"/>
  <c r="W106" i="3"/>
  <c r="M105" i="3"/>
  <c r="U103" i="3"/>
  <c r="I103" i="3"/>
  <c r="X99" i="3"/>
  <c r="T99" i="3"/>
  <c r="L99" i="3"/>
  <c r="H99" i="3"/>
  <c r="R98" i="3"/>
  <c r="N98" i="3"/>
  <c r="J98" i="3"/>
  <c r="X97" i="3"/>
  <c r="T97" i="3"/>
  <c r="P97" i="3"/>
  <c r="H162" i="3"/>
  <c r="V161" i="3"/>
  <c r="R161" i="3"/>
  <c r="N161" i="3"/>
  <c r="W160" i="3"/>
  <c r="O89" i="3"/>
  <c r="U86" i="3"/>
  <c r="I86" i="3"/>
  <c r="U84" i="3"/>
  <c r="W83" i="3"/>
  <c r="O83" i="3"/>
  <c r="K81" i="3"/>
  <c r="G81" i="3"/>
  <c r="M78" i="3"/>
  <c r="O77" i="3"/>
  <c r="W73" i="3"/>
  <c r="S73" i="3"/>
  <c r="O73" i="3"/>
  <c r="K73" i="3"/>
  <c r="G73" i="3"/>
  <c r="U72" i="3"/>
  <c r="Q72" i="3"/>
  <c r="M72" i="3"/>
  <c r="I72" i="3"/>
  <c r="W71" i="3"/>
  <c r="S71" i="3"/>
  <c r="O71" i="3"/>
  <c r="K71" i="3"/>
  <c r="G71" i="3"/>
  <c r="K209" i="4"/>
  <c r="K105" i="4"/>
  <c r="G105" i="4"/>
  <c r="M104" i="4"/>
  <c r="U102" i="4"/>
  <c r="M102" i="4"/>
  <c r="N100" i="4"/>
  <c r="X99" i="4"/>
  <c r="I90" i="4"/>
  <c r="M86" i="4"/>
  <c r="W79" i="4"/>
  <c r="O79" i="4"/>
  <c r="M78" i="4"/>
  <c r="W77" i="4"/>
  <c r="Q76" i="4"/>
  <c r="I76" i="4"/>
  <c r="W75" i="4"/>
  <c r="W73" i="4"/>
  <c r="G73" i="4"/>
  <c r="M72" i="4"/>
  <c r="W71" i="4"/>
  <c r="S71" i="4"/>
  <c r="U102" i="5"/>
  <c r="W101" i="5"/>
  <c r="G207" i="5"/>
  <c r="Q100" i="5"/>
  <c r="M100" i="5"/>
  <c r="W99" i="5"/>
  <c r="K99" i="5"/>
  <c r="U98" i="5"/>
  <c r="S206" i="5"/>
  <c r="U96" i="5"/>
  <c r="Q94" i="5"/>
  <c r="G93" i="5"/>
  <c r="U92" i="5"/>
  <c r="Q92" i="5"/>
  <c r="W91" i="5"/>
  <c r="K91" i="5"/>
  <c r="G91" i="5"/>
  <c r="U90" i="5"/>
  <c r="Q90" i="5"/>
  <c r="M90" i="5"/>
  <c r="I90" i="5"/>
  <c r="W89" i="5"/>
  <c r="S89" i="5"/>
  <c r="O89" i="5"/>
  <c r="K89" i="5"/>
  <c r="G89" i="5"/>
  <c r="U88" i="5"/>
  <c r="Q88" i="5"/>
  <c r="I153" i="5"/>
  <c r="W152" i="5"/>
  <c r="S152" i="5"/>
  <c r="O152" i="5"/>
  <c r="X86" i="5"/>
  <c r="P86" i="5"/>
  <c r="L86" i="5"/>
  <c r="H86" i="5"/>
  <c r="N150" i="5"/>
  <c r="J150" i="5"/>
  <c r="P149" i="5"/>
  <c r="U83" i="5"/>
  <c r="L148" i="5"/>
  <c r="I83" i="5"/>
  <c r="X146" i="5"/>
  <c r="P146" i="5"/>
  <c r="H146" i="5"/>
  <c r="W80" i="5"/>
  <c r="O145" i="5"/>
  <c r="K145" i="5"/>
  <c r="G145" i="5"/>
  <c r="U144" i="5"/>
  <c r="Q144" i="5"/>
  <c r="N79" i="5"/>
  <c r="J79" i="5"/>
  <c r="X78" i="5"/>
  <c r="T78" i="5"/>
  <c r="P78" i="5"/>
  <c r="L78" i="5"/>
  <c r="H78" i="5"/>
  <c r="Q76" i="5"/>
  <c r="M76" i="5"/>
  <c r="I76" i="5"/>
  <c r="W75" i="5"/>
  <c r="S75" i="5"/>
  <c r="K75" i="5"/>
  <c r="H74" i="5"/>
  <c r="V73" i="5"/>
  <c r="R73" i="5"/>
  <c r="N73" i="5"/>
  <c r="J73" i="5"/>
  <c r="X72" i="5"/>
  <c r="T72" i="5"/>
  <c r="P72" i="5"/>
  <c r="L72" i="5"/>
  <c r="H72" i="5"/>
  <c r="V71" i="5"/>
  <c r="R71" i="5"/>
  <c r="N71" i="5"/>
  <c r="J71" i="5"/>
  <c r="F44" i="12"/>
  <c r="U48" i="12"/>
  <c r="M48" i="12"/>
  <c r="I48" i="12"/>
  <c r="I182" i="12" s="1"/>
  <c r="X103" i="3"/>
  <c r="L80" i="4"/>
  <c r="L94" i="5"/>
  <c r="F41" i="12"/>
  <c r="F45" i="12"/>
  <c r="F95" i="4"/>
  <c r="D95" i="5"/>
  <c r="D88" i="4"/>
  <c r="E82" i="4"/>
  <c r="K105" i="3"/>
  <c r="Q104" i="3"/>
  <c r="L100" i="3"/>
  <c r="H100" i="3"/>
  <c r="V99" i="3"/>
  <c r="R99" i="3"/>
  <c r="N99" i="3"/>
  <c r="J99" i="3"/>
  <c r="X98" i="3"/>
  <c r="T98" i="3"/>
  <c r="P98" i="3"/>
  <c r="H98" i="3"/>
  <c r="V97" i="3"/>
  <c r="R97" i="3"/>
  <c r="N97" i="3"/>
  <c r="J162" i="3"/>
  <c r="X161" i="3"/>
  <c r="P161" i="3"/>
  <c r="K90" i="3"/>
  <c r="M89" i="3"/>
  <c r="Q87" i="3"/>
  <c r="M87" i="3"/>
  <c r="K86" i="3"/>
  <c r="Q83" i="3"/>
  <c r="S80" i="3"/>
  <c r="Q77" i="3"/>
  <c r="I77" i="3"/>
  <c r="I75" i="3"/>
  <c r="O74" i="3"/>
  <c r="K74" i="3"/>
  <c r="U73" i="3"/>
  <c r="Q73" i="3"/>
  <c r="M73" i="3"/>
  <c r="I73" i="3"/>
  <c r="W72" i="3"/>
  <c r="S72" i="3"/>
  <c r="O72" i="3"/>
  <c r="K72" i="3"/>
  <c r="G72" i="3"/>
  <c r="U71" i="3"/>
  <c r="Q71" i="3"/>
  <c r="M71" i="3"/>
  <c r="I71" i="3"/>
  <c r="K104" i="4"/>
  <c r="Q103" i="4"/>
  <c r="T100" i="4"/>
  <c r="H100" i="4"/>
  <c r="V99" i="4"/>
  <c r="R99" i="4"/>
  <c r="O156" i="4"/>
  <c r="W86" i="4"/>
  <c r="S84" i="4"/>
  <c r="U83" i="4"/>
  <c r="M83" i="4"/>
  <c r="I81" i="4"/>
  <c r="M79" i="4"/>
  <c r="I79" i="4"/>
  <c r="U77" i="4"/>
  <c r="Q75" i="4"/>
  <c r="I75" i="4"/>
  <c r="K74" i="4"/>
  <c r="Q73" i="4"/>
  <c r="S72" i="4"/>
  <c r="O72" i="4"/>
  <c r="U71" i="4"/>
  <c r="G106" i="5"/>
  <c r="U105" i="5"/>
  <c r="Q208" i="5"/>
  <c r="O104" i="5"/>
  <c r="K104" i="5"/>
  <c r="Q103" i="5"/>
  <c r="M103" i="5"/>
  <c r="W102" i="5"/>
  <c r="U101" i="5"/>
  <c r="I101" i="5"/>
  <c r="M99" i="5"/>
  <c r="U206" i="5"/>
  <c r="Q206" i="5"/>
  <c r="S96" i="5"/>
  <c r="Q95" i="5"/>
  <c r="M95" i="5"/>
  <c r="I95" i="5"/>
  <c r="K94" i="5"/>
  <c r="Q93" i="5"/>
  <c r="M93" i="5"/>
  <c r="I93" i="5"/>
  <c r="G92" i="5"/>
  <c r="I91" i="5"/>
  <c r="W90" i="5"/>
  <c r="S90" i="5"/>
  <c r="O90" i="5"/>
  <c r="K90" i="5"/>
  <c r="G90" i="5"/>
  <c r="U89" i="5"/>
  <c r="Q89" i="5"/>
  <c r="M89" i="5"/>
  <c r="I89" i="5"/>
  <c r="W88" i="5"/>
  <c r="S88" i="5"/>
  <c r="O88" i="5"/>
  <c r="K153" i="5"/>
  <c r="G153" i="5"/>
  <c r="U152" i="5"/>
  <c r="Q152" i="5"/>
  <c r="H87" i="5"/>
  <c r="R86" i="5"/>
  <c r="N86" i="5"/>
  <c r="J86" i="5"/>
  <c r="P150" i="5"/>
  <c r="L150" i="5"/>
  <c r="R149" i="5"/>
  <c r="S83" i="5"/>
  <c r="N148" i="5"/>
  <c r="K83" i="5"/>
  <c r="V146" i="5"/>
  <c r="R81" i="5"/>
  <c r="N146" i="5"/>
  <c r="J146" i="5"/>
  <c r="G81" i="5"/>
  <c r="U80" i="5"/>
  <c r="M145" i="5"/>
  <c r="I145" i="5"/>
  <c r="W144" i="5"/>
  <c r="S144" i="5"/>
  <c r="L79" i="5"/>
  <c r="V78" i="5"/>
  <c r="R78" i="5"/>
  <c r="N78" i="5"/>
  <c r="J78" i="5"/>
  <c r="S76" i="5"/>
  <c r="O76" i="5"/>
  <c r="K76" i="5"/>
  <c r="G76" i="5"/>
  <c r="U75" i="5"/>
  <c r="Q75" i="5"/>
  <c r="M75" i="5"/>
  <c r="X73" i="5"/>
  <c r="T73" i="5"/>
  <c r="P73" i="5"/>
  <c r="L73" i="5"/>
  <c r="H73" i="5"/>
  <c r="V72" i="5"/>
  <c r="R72" i="5"/>
  <c r="N72" i="5"/>
  <c r="J72" i="5"/>
  <c r="P71" i="5"/>
  <c r="L71" i="5"/>
  <c r="F167" i="5"/>
  <c r="F157" i="3"/>
  <c r="E146" i="4"/>
  <c r="C75" i="4"/>
  <c r="U47" i="12"/>
  <c r="X48" i="12"/>
  <c r="T48" i="12"/>
  <c r="P48" i="12"/>
  <c r="L48" i="12"/>
  <c r="H48" i="12"/>
  <c r="H182" i="12" s="1"/>
  <c r="W49" i="12"/>
  <c r="S49" i="12"/>
  <c r="O49" i="12"/>
  <c r="K49" i="12"/>
  <c r="G49" i="12"/>
  <c r="D42" i="12"/>
  <c r="F159" i="4"/>
  <c r="V77" i="5"/>
  <c r="U163" i="5"/>
  <c r="S82" i="4"/>
  <c r="W35" i="10"/>
  <c r="H178" i="4"/>
  <c r="Q204" i="3"/>
  <c r="W205" i="3"/>
  <c r="Q168" i="5"/>
  <c r="Q80" i="3"/>
  <c r="M202" i="4"/>
  <c r="Q158" i="5"/>
  <c r="K87" i="3"/>
  <c r="G210" i="4"/>
  <c r="O21" i="10"/>
  <c r="U11" i="10"/>
  <c r="V45" i="10"/>
  <c r="W100" i="5"/>
  <c r="T96" i="3"/>
  <c r="R111" i="3"/>
  <c r="Q8" i="10"/>
  <c r="K96" i="5"/>
  <c r="H143" i="5"/>
  <c r="U75" i="4"/>
  <c r="I88" i="4"/>
  <c r="M81" i="3"/>
  <c r="K10" i="10"/>
  <c r="V142" i="5"/>
  <c r="D173" i="3"/>
  <c r="D175" i="5"/>
  <c r="R111" i="4"/>
  <c r="L176" i="5"/>
  <c r="D108" i="4"/>
  <c r="Q114" i="5"/>
  <c r="Q114" i="4"/>
  <c r="O114" i="4"/>
  <c r="K114" i="4"/>
  <c r="I114" i="4"/>
  <c r="O43" i="10"/>
  <c r="N43" i="10"/>
  <c r="L98" i="4"/>
  <c r="E41" i="10"/>
  <c r="D110" i="4"/>
  <c r="D20" i="10"/>
  <c r="D145" i="3"/>
  <c r="F14" i="10"/>
  <c r="S39" i="10"/>
  <c r="L34" i="10"/>
  <c r="Q202" i="4"/>
  <c r="S10" i="10"/>
  <c r="E104" i="4"/>
  <c r="F100" i="5"/>
  <c r="T108" i="4"/>
  <c r="W178" i="4"/>
  <c r="N113" i="3"/>
  <c r="G116" i="10"/>
  <c r="K179" i="3"/>
  <c r="H114" i="4"/>
  <c r="X114" i="4"/>
  <c r="S114" i="3"/>
  <c r="S49" i="10"/>
  <c r="H49" i="10"/>
  <c r="X49" i="10"/>
  <c r="D73" i="4"/>
  <c r="U10" i="10"/>
  <c r="F148" i="3"/>
  <c r="G11" i="10"/>
  <c r="W153" i="3"/>
  <c r="G145" i="3"/>
  <c r="D144" i="4"/>
  <c r="O139" i="3"/>
  <c r="G88" i="5"/>
  <c r="F168" i="5"/>
  <c r="F103" i="5"/>
  <c r="W83" i="5"/>
  <c r="G82" i="3"/>
  <c r="Q98" i="5"/>
  <c r="E178" i="4"/>
  <c r="G99" i="5"/>
  <c r="X177" i="5"/>
  <c r="Q175" i="4"/>
  <c r="G86" i="4"/>
  <c r="K100" i="5"/>
  <c r="M165" i="5"/>
  <c r="M201" i="3"/>
  <c r="M24" i="10"/>
  <c r="I18" i="10"/>
  <c r="I15" i="10"/>
  <c r="G71" i="5"/>
  <c r="C162" i="4"/>
  <c r="T107" i="3"/>
  <c r="L107" i="3"/>
  <c r="H172" i="5"/>
  <c r="M108" i="5"/>
  <c r="T109" i="4"/>
  <c r="P108" i="4"/>
  <c r="W113" i="4"/>
  <c r="S113" i="4"/>
  <c r="P113" i="3"/>
  <c r="H113" i="3"/>
  <c r="F178" i="3"/>
  <c r="O174" i="4"/>
  <c r="O209" i="4"/>
  <c r="N100" i="3"/>
  <c r="N165" i="3"/>
  <c r="J100" i="3"/>
  <c r="J165" i="3"/>
  <c r="K95" i="3"/>
  <c r="K159" i="3"/>
  <c r="I159" i="3"/>
  <c r="I157" i="3"/>
  <c r="U89" i="3"/>
  <c r="U154" i="3"/>
  <c r="O154" i="3"/>
  <c r="W85" i="3"/>
  <c r="W150" i="3"/>
  <c r="U85" i="3"/>
  <c r="U150" i="3"/>
  <c r="Q150" i="3"/>
  <c r="Q85" i="3"/>
  <c r="M150" i="3"/>
  <c r="M85" i="3"/>
  <c r="M84" i="3"/>
  <c r="M148" i="3"/>
  <c r="M83" i="3"/>
  <c r="I81" i="3"/>
  <c r="I146" i="3"/>
  <c r="U145" i="3"/>
  <c r="O80" i="3"/>
  <c r="S77" i="3"/>
  <c r="S142" i="3"/>
  <c r="U141" i="3"/>
  <c r="U76" i="3"/>
  <c r="S76" i="3"/>
  <c r="I141" i="3"/>
  <c r="U75" i="3"/>
  <c r="Q75" i="3"/>
  <c r="M140" i="3"/>
  <c r="W139" i="3"/>
  <c r="W202" i="3"/>
  <c r="W174" i="4"/>
  <c r="W209" i="4"/>
  <c r="W171" i="4"/>
  <c r="W175" i="4"/>
  <c r="S105" i="4"/>
  <c r="O170" i="4"/>
  <c r="O105" i="4"/>
  <c r="S103" i="4"/>
  <c r="S38" i="10"/>
  <c r="Q158" i="4"/>
  <c r="Q28" i="10"/>
  <c r="G152" i="4"/>
  <c r="G22" i="10"/>
  <c r="K150" i="4"/>
  <c r="K20" i="10"/>
  <c r="I150" i="4"/>
  <c r="I85" i="4"/>
  <c r="K146" i="4"/>
  <c r="K81" i="4"/>
  <c r="Q80" i="4"/>
  <c r="Q145" i="4"/>
  <c r="K79" i="4"/>
  <c r="K144" i="4"/>
  <c r="O73" i="4"/>
  <c r="O8" i="10"/>
  <c r="K72" i="4"/>
  <c r="K7" i="10"/>
  <c r="K71" i="4"/>
  <c r="K6" i="10"/>
  <c r="S171" i="5"/>
  <c r="S106" i="5"/>
  <c r="S107" i="5"/>
  <c r="O106" i="5"/>
  <c r="O107" i="5"/>
  <c r="U104" i="5"/>
  <c r="U173" i="5"/>
  <c r="O168" i="5"/>
  <c r="O103" i="5"/>
  <c r="G103" i="5"/>
  <c r="G168" i="5"/>
  <c r="M167" i="5"/>
  <c r="M102" i="5"/>
  <c r="K167" i="5"/>
  <c r="K102" i="5"/>
  <c r="I166" i="5"/>
  <c r="I207" i="5"/>
  <c r="S163" i="5"/>
  <c r="S98" i="5"/>
  <c r="O206" i="5"/>
  <c r="O162" i="5"/>
  <c r="I96" i="5"/>
  <c r="I161" i="5"/>
  <c r="W95" i="5"/>
  <c r="W160" i="5"/>
  <c r="O95" i="5"/>
  <c r="O160" i="5"/>
  <c r="G95" i="5"/>
  <c r="G160" i="5"/>
  <c r="W158" i="5"/>
  <c r="W93" i="5"/>
  <c r="S93" i="5"/>
  <c r="S158" i="5"/>
  <c r="O158" i="5"/>
  <c r="O93" i="5"/>
  <c r="S92" i="5"/>
  <c r="S157" i="5"/>
  <c r="O92" i="5"/>
  <c r="O157" i="5"/>
  <c r="V86" i="5"/>
  <c r="V155" i="5"/>
  <c r="X150" i="5"/>
  <c r="X85" i="5"/>
  <c r="R150" i="5"/>
  <c r="R85" i="5"/>
  <c r="K84" i="5"/>
  <c r="K149" i="5"/>
  <c r="I149" i="5"/>
  <c r="I84" i="5"/>
  <c r="G84" i="5"/>
  <c r="G149" i="5"/>
  <c r="D158" i="4"/>
  <c r="D162" i="4"/>
  <c r="D148" i="4"/>
  <c r="D146" i="4"/>
  <c r="E15" i="12"/>
  <c r="E80" i="12" s="1"/>
  <c r="E145" i="4"/>
  <c r="F142" i="5"/>
  <c r="F144" i="3"/>
  <c r="D108" i="3"/>
  <c r="O43" i="12"/>
  <c r="K43" i="12"/>
  <c r="V181" i="4"/>
  <c r="V112" i="4"/>
  <c r="U180" i="3"/>
  <c r="U46" i="10"/>
  <c r="P180" i="3"/>
  <c r="P176" i="3"/>
  <c r="F180" i="3"/>
  <c r="F46" i="10"/>
  <c r="F180" i="10" s="1"/>
  <c r="Q48" i="12"/>
  <c r="Q113" i="5"/>
  <c r="G48" i="10"/>
  <c r="G182" i="10" s="1"/>
  <c r="G113" i="4"/>
  <c r="G178" i="4"/>
  <c r="R113" i="3"/>
  <c r="J113" i="3"/>
  <c r="O204" i="3"/>
  <c r="S203" i="3"/>
  <c r="S37" i="10"/>
  <c r="G24" i="10"/>
  <c r="M23" i="10"/>
  <c r="Q204" i="4"/>
  <c r="K21" i="10"/>
  <c r="O13" i="10"/>
  <c r="W204" i="4"/>
  <c r="G9" i="10"/>
  <c r="W6" i="10"/>
  <c r="S5" i="10"/>
  <c r="F42" i="10"/>
  <c r="F107" i="10" s="1"/>
  <c r="D113" i="5"/>
  <c r="U178" i="4"/>
  <c r="G179" i="3"/>
  <c r="O179" i="3"/>
  <c r="W179" i="3"/>
  <c r="D114" i="5"/>
  <c r="M114" i="5"/>
  <c r="U114" i="5"/>
  <c r="D114" i="4"/>
  <c r="L114" i="4"/>
  <c r="T114" i="4"/>
  <c r="G114" i="4"/>
  <c r="S114" i="4"/>
  <c r="W114" i="4"/>
  <c r="G114" i="3"/>
  <c r="O114" i="3"/>
  <c r="W114" i="3"/>
  <c r="G49" i="10"/>
  <c r="O49" i="10"/>
  <c r="W49" i="10"/>
  <c r="F49" i="10"/>
  <c r="L49" i="10"/>
  <c r="T49" i="10"/>
  <c r="Q210" i="5"/>
  <c r="M149" i="3"/>
  <c r="W167" i="5"/>
  <c r="I177" i="5"/>
  <c r="D42" i="10"/>
  <c r="N163" i="3"/>
  <c r="Q155" i="5"/>
  <c r="G101" i="5"/>
  <c r="O171" i="5"/>
  <c r="O169" i="5"/>
  <c r="H101" i="4"/>
  <c r="O145" i="3"/>
  <c r="O142" i="3"/>
  <c r="K157" i="3"/>
  <c r="Q105" i="5"/>
  <c r="Q142" i="3"/>
  <c r="W156" i="5"/>
  <c r="S145" i="3"/>
  <c r="S141" i="3"/>
  <c r="M164" i="5"/>
  <c r="X112" i="5"/>
  <c r="C174" i="4"/>
  <c r="D172" i="4"/>
  <c r="K159" i="5"/>
  <c r="I146" i="4"/>
  <c r="U149" i="3"/>
  <c r="C142" i="4"/>
  <c r="E150" i="4"/>
  <c r="U6" i="10"/>
  <c r="G31" i="10"/>
  <c r="Q165" i="5"/>
  <c r="U109" i="5"/>
  <c r="K76" i="4"/>
  <c r="U142" i="4"/>
  <c r="I140" i="3"/>
  <c r="W88" i="3"/>
  <c r="U80" i="3"/>
  <c r="F47" i="10"/>
  <c r="F181" i="10" s="1"/>
  <c r="W205" i="4"/>
  <c r="W144" i="4"/>
  <c r="I158" i="5"/>
  <c r="E111" i="3"/>
  <c r="N46" i="10"/>
  <c r="N180" i="10" s="1"/>
  <c r="S102" i="4"/>
  <c r="Q91" i="5"/>
  <c r="F113" i="3"/>
  <c r="D178" i="3"/>
  <c r="T113" i="3"/>
  <c r="O172" i="3"/>
  <c r="G203" i="3"/>
  <c r="K84" i="4"/>
  <c r="Q151" i="4"/>
  <c r="S75" i="3"/>
  <c r="K102" i="4"/>
  <c r="U177" i="5"/>
  <c r="U157" i="5"/>
  <c r="Q141" i="4"/>
  <c r="E181" i="12"/>
  <c r="K116" i="10"/>
  <c r="O116" i="10"/>
  <c r="W116" i="10"/>
  <c r="F116" i="10"/>
  <c r="N116" i="10"/>
  <c r="O175" i="5"/>
  <c r="U172" i="5"/>
  <c r="O172" i="5"/>
  <c r="I116" i="10"/>
  <c r="Q116" i="10"/>
  <c r="X116" i="10"/>
  <c r="P116" i="10"/>
  <c r="H116" i="10"/>
  <c r="J116" i="12"/>
  <c r="G181" i="5"/>
  <c r="E181" i="4"/>
  <c r="M181" i="5"/>
  <c r="U181" i="5"/>
  <c r="D181" i="4"/>
  <c r="D116" i="12"/>
  <c r="H116" i="12"/>
  <c r="F116" i="12"/>
  <c r="D32" i="10"/>
  <c r="D161" i="3"/>
  <c r="D161" i="5"/>
  <c r="D145" i="5"/>
  <c r="V159" i="3"/>
  <c r="W5" i="10"/>
  <c r="M5" i="10"/>
  <c r="U82" i="5"/>
  <c r="M151" i="5"/>
  <c r="L82" i="5"/>
  <c r="K77" i="5"/>
  <c r="U76" i="5"/>
  <c r="O140" i="5"/>
  <c r="W74" i="5"/>
  <c r="S74" i="5"/>
  <c r="H140" i="5"/>
  <c r="F92" i="4"/>
  <c r="E147" i="3"/>
  <c r="F109" i="3"/>
  <c r="P48" i="10"/>
  <c r="P182" i="10" s="1"/>
  <c r="W110" i="3"/>
  <c r="W174" i="3"/>
  <c r="U174" i="3"/>
  <c r="U110" i="3"/>
  <c r="S209" i="3"/>
  <c r="S174" i="3"/>
  <c r="S178" i="3"/>
  <c r="S110" i="3"/>
  <c r="Q174" i="3"/>
  <c r="Q110" i="3"/>
  <c r="Q209" i="3"/>
  <c r="Q109" i="3"/>
  <c r="O174" i="3"/>
  <c r="O209" i="3"/>
  <c r="O109" i="3"/>
  <c r="M174" i="3"/>
  <c r="M109" i="3"/>
  <c r="M110" i="3"/>
  <c r="M209" i="3"/>
  <c r="K174" i="3"/>
  <c r="K109" i="3"/>
  <c r="K209" i="3"/>
  <c r="I174" i="3"/>
  <c r="I109" i="3"/>
  <c r="I110" i="3"/>
  <c r="G174" i="3"/>
  <c r="G209" i="3"/>
  <c r="G109" i="3"/>
  <c r="W171" i="3"/>
  <c r="W107" i="3"/>
  <c r="W175" i="3"/>
  <c r="U106" i="3"/>
  <c r="U171" i="3"/>
  <c r="U107" i="3"/>
  <c r="S171" i="3"/>
  <c r="S210" i="3"/>
  <c r="Q106" i="3"/>
  <c r="Q175" i="3"/>
  <c r="Q107" i="3"/>
  <c r="O175" i="3"/>
  <c r="O107" i="3"/>
  <c r="M171" i="3"/>
  <c r="M106" i="3"/>
  <c r="K171" i="3"/>
  <c r="K106" i="3"/>
  <c r="K175" i="3"/>
  <c r="I175" i="3"/>
  <c r="I171" i="3"/>
  <c r="I106" i="3"/>
  <c r="I107" i="3"/>
  <c r="G171" i="3"/>
  <c r="G175" i="3"/>
  <c r="G106" i="3"/>
  <c r="W105" i="3"/>
  <c r="U105" i="3"/>
  <c r="U170" i="3"/>
  <c r="S105" i="3"/>
  <c r="S170" i="3"/>
  <c r="Q170" i="3"/>
  <c r="Q105" i="3"/>
  <c r="O105" i="3"/>
  <c r="M170" i="3"/>
  <c r="K170" i="3"/>
  <c r="I170" i="3"/>
  <c r="I105" i="3"/>
  <c r="G105" i="3"/>
  <c r="G170" i="3"/>
  <c r="W104" i="3"/>
  <c r="U104" i="3"/>
  <c r="S173" i="3"/>
  <c r="S104" i="3"/>
  <c r="Q173" i="3"/>
  <c r="O104" i="3"/>
  <c r="M173" i="3"/>
  <c r="M104" i="3"/>
  <c r="K173" i="3"/>
  <c r="I173" i="3"/>
  <c r="I104" i="3"/>
  <c r="G104" i="3"/>
  <c r="G173" i="3"/>
  <c r="W103" i="3"/>
  <c r="S103" i="3"/>
  <c r="S172" i="3"/>
  <c r="Q172" i="3"/>
  <c r="Q103" i="3"/>
  <c r="M172" i="3"/>
  <c r="M103" i="3"/>
  <c r="K103" i="3"/>
  <c r="K172" i="3"/>
  <c r="I172" i="3"/>
  <c r="G103" i="3"/>
  <c r="G172" i="3"/>
  <c r="W102" i="3"/>
  <c r="U102" i="3"/>
  <c r="S102" i="3"/>
  <c r="Q102" i="3"/>
  <c r="O102" i="3"/>
  <c r="M102" i="3"/>
  <c r="I102" i="3"/>
  <c r="V165" i="3"/>
  <c r="V100" i="3"/>
  <c r="T100" i="3"/>
  <c r="R165" i="3"/>
  <c r="R100" i="3"/>
  <c r="P100" i="3"/>
  <c r="P165" i="3"/>
  <c r="P99" i="3"/>
  <c r="P164" i="3"/>
  <c r="V98" i="3"/>
  <c r="V163" i="3"/>
  <c r="L33" i="10"/>
  <c r="L98" i="3"/>
  <c r="K161" i="3"/>
  <c r="K96" i="3"/>
  <c r="I96" i="3"/>
  <c r="I161" i="3"/>
  <c r="G96" i="3"/>
  <c r="G161" i="3"/>
  <c r="W95" i="3"/>
  <c r="U95" i="3"/>
  <c r="S95" i="3"/>
  <c r="Q95" i="3"/>
  <c r="Q160" i="3"/>
  <c r="O95" i="3"/>
  <c r="M160" i="3"/>
  <c r="M95" i="3"/>
  <c r="I95" i="3"/>
  <c r="G95" i="3"/>
  <c r="W94" i="3"/>
  <c r="U94" i="3"/>
  <c r="S94" i="3"/>
  <c r="Q94" i="3"/>
  <c r="O94" i="3"/>
  <c r="M94" i="3"/>
  <c r="G159" i="3"/>
  <c r="U93" i="3"/>
  <c r="S158" i="3"/>
  <c r="Q158" i="3"/>
  <c r="O158" i="3"/>
  <c r="M158" i="3"/>
  <c r="G157" i="3"/>
  <c r="W156" i="3"/>
  <c r="U156" i="3"/>
  <c r="S156" i="3"/>
  <c r="Q156" i="3"/>
  <c r="M156" i="3"/>
  <c r="K155" i="3"/>
  <c r="I155" i="3"/>
  <c r="I90" i="3"/>
  <c r="G90" i="3"/>
  <c r="G155" i="3"/>
  <c r="W154" i="3"/>
  <c r="W89" i="3"/>
  <c r="S154" i="3"/>
  <c r="S89" i="3"/>
  <c r="Q154" i="3"/>
  <c r="Q89" i="3"/>
  <c r="M154" i="3"/>
  <c r="K89" i="3"/>
  <c r="I89" i="3"/>
  <c r="I154" i="3"/>
  <c r="G154" i="3"/>
  <c r="G158" i="3"/>
  <c r="G89" i="3"/>
  <c r="U88" i="3"/>
  <c r="U153" i="3"/>
  <c r="S153" i="3"/>
  <c r="S88" i="3"/>
  <c r="Q153" i="3"/>
  <c r="Q88" i="3"/>
  <c r="O153" i="3"/>
  <c r="O88" i="3"/>
  <c r="M88" i="3"/>
  <c r="M157" i="3"/>
  <c r="M153" i="3"/>
  <c r="K88" i="3"/>
  <c r="K153" i="3"/>
  <c r="I88" i="3"/>
  <c r="I153" i="3"/>
  <c r="G88" i="3"/>
  <c r="G153" i="3"/>
  <c r="W152" i="3"/>
  <c r="W87" i="3"/>
  <c r="U87" i="3"/>
  <c r="U152" i="3"/>
  <c r="S87" i="3"/>
  <c r="S152" i="3"/>
  <c r="Q152" i="3"/>
  <c r="O152" i="3"/>
  <c r="M152" i="3"/>
  <c r="I152" i="3"/>
  <c r="I87" i="3"/>
  <c r="G87" i="3"/>
  <c r="G152" i="3"/>
  <c r="W151" i="3"/>
  <c r="W86" i="3"/>
  <c r="U151" i="3"/>
  <c r="U204" i="3"/>
  <c r="S204" i="3"/>
  <c r="S151" i="3"/>
  <c r="S86" i="3"/>
  <c r="S155" i="3"/>
  <c r="Q151" i="3"/>
  <c r="Q86" i="3"/>
  <c r="O86" i="3"/>
  <c r="O151" i="3"/>
  <c r="M86" i="3"/>
  <c r="M151" i="3"/>
  <c r="M204" i="3"/>
  <c r="I151" i="3"/>
  <c r="I204" i="3"/>
  <c r="G204" i="3"/>
  <c r="G151" i="3"/>
  <c r="G86" i="3"/>
  <c r="K204" i="3"/>
  <c r="M36" i="10"/>
  <c r="K36" i="10"/>
  <c r="W23" i="10"/>
  <c r="M39" i="10"/>
  <c r="W44" i="10"/>
  <c r="M41" i="10"/>
  <c r="I209" i="3"/>
  <c r="M175" i="3"/>
  <c r="S160" i="3"/>
  <c r="X100" i="3"/>
  <c r="W172" i="3"/>
  <c r="S106" i="3"/>
  <c r="Q171" i="3"/>
  <c r="O110" i="3"/>
  <c r="K102" i="3"/>
  <c r="K104" i="3"/>
  <c r="O103" i="3"/>
  <c r="O156" i="3"/>
  <c r="K24" i="10"/>
  <c r="O87" i="3"/>
  <c r="U160" i="3"/>
  <c r="O160" i="3"/>
  <c r="U23" i="10"/>
  <c r="G102" i="3"/>
  <c r="G107" i="3"/>
  <c r="S41" i="10"/>
  <c r="K151" i="3"/>
  <c r="S85" i="3"/>
  <c r="S150" i="3"/>
  <c r="O150" i="3"/>
  <c r="O85" i="3"/>
  <c r="I150" i="3"/>
  <c r="I85" i="3"/>
  <c r="G85" i="3"/>
  <c r="G150" i="3"/>
  <c r="S149" i="3"/>
  <c r="S84" i="3"/>
  <c r="Q149" i="3"/>
  <c r="Q84" i="3"/>
  <c r="O84" i="3"/>
  <c r="O149" i="3"/>
  <c r="I84" i="3"/>
  <c r="I149" i="3"/>
  <c r="O148" i="3"/>
  <c r="K148" i="3"/>
  <c r="K83" i="3"/>
  <c r="W82" i="3"/>
  <c r="W147" i="3"/>
  <c r="S147" i="3"/>
  <c r="S82" i="3"/>
  <c r="O203" i="3"/>
  <c r="O82" i="3"/>
  <c r="K82" i="3"/>
  <c r="K203" i="3"/>
  <c r="U81" i="3"/>
  <c r="U146" i="3"/>
  <c r="M145" i="3"/>
  <c r="M80" i="3"/>
  <c r="I80" i="3"/>
  <c r="W144" i="3"/>
  <c r="W79" i="3"/>
  <c r="S144" i="3"/>
  <c r="S79" i="3"/>
  <c r="M79" i="3"/>
  <c r="M144" i="3"/>
  <c r="K79" i="3"/>
  <c r="K144" i="3"/>
  <c r="G144" i="3"/>
  <c r="G79" i="3"/>
  <c r="G202" i="3"/>
  <c r="G143" i="3"/>
  <c r="G78" i="3"/>
  <c r="W141" i="3"/>
  <c r="W76" i="3"/>
  <c r="O141" i="3"/>
  <c r="W75" i="3"/>
  <c r="W140" i="3"/>
  <c r="O75" i="3"/>
  <c r="O140" i="3"/>
  <c r="W203" i="3"/>
  <c r="W201" i="3"/>
  <c r="W74" i="3"/>
  <c r="W204" i="3"/>
  <c r="W207" i="3"/>
  <c r="W208" i="3"/>
  <c r="S74" i="3"/>
  <c r="S201" i="3"/>
  <c r="S139" i="3"/>
  <c r="O201" i="3"/>
  <c r="U44" i="10"/>
  <c r="U109" i="4"/>
  <c r="U174" i="4"/>
  <c r="I44" i="10"/>
  <c r="I178" i="4"/>
  <c r="I110" i="4"/>
  <c r="I174" i="4"/>
  <c r="W107" i="4"/>
  <c r="W41" i="10"/>
  <c r="S106" i="4"/>
  <c r="S210" i="4"/>
  <c r="O106" i="4"/>
  <c r="O171" i="4"/>
  <c r="K41" i="10"/>
  <c r="K106" i="4"/>
  <c r="K171" i="4"/>
  <c r="K175" i="4"/>
  <c r="W40" i="10"/>
  <c r="W170" i="4"/>
  <c r="W105" i="4"/>
  <c r="Q170" i="4"/>
  <c r="Q40" i="10"/>
  <c r="Q105" i="4"/>
  <c r="M170" i="4"/>
  <c r="M40" i="10"/>
  <c r="M105" i="4"/>
  <c r="I40" i="10"/>
  <c r="I105" i="4"/>
  <c r="I170" i="4"/>
  <c r="W104" i="4"/>
  <c r="W39" i="10"/>
  <c r="U104" i="4"/>
  <c r="U39" i="10"/>
  <c r="Q104" i="4"/>
  <c r="Q39" i="10"/>
  <c r="I104" i="4"/>
  <c r="I39" i="10"/>
  <c r="W103" i="4"/>
  <c r="W38" i="10"/>
  <c r="U172" i="4"/>
  <c r="U103" i="4"/>
  <c r="M103" i="4"/>
  <c r="M38" i="10"/>
  <c r="I38" i="10"/>
  <c r="I103" i="4"/>
  <c r="O102" i="4"/>
  <c r="O37" i="10"/>
  <c r="U166" i="4"/>
  <c r="U36" i="10"/>
  <c r="V35" i="10"/>
  <c r="V100" i="4"/>
  <c r="V165" i="4"/>
  <c r="R35" i="10"/>
  <c r="R165" i="4"/>
  <c r="N165" i="4"/>
  <c r="N35" i="10"/>
  <c r="J100" i="4"/>
  <c r="J35" i="10"/>
  <c r="H162" i="4"/>
  <c r="H32" i="10"/>
  <c r="K161" i="4"/>
  <c r="K31" i="10"/>
  <c r="W28" i="10"/>
  <c r="W158" i="4"/>
  <c r="I157" i="4"/>
  <c r="I27" i="10"/>
  <c r="W156" i="4"/>
  <c r="W26" i="10"/>
  <c r="U156" i="4"/>
  <c r="U26" i="10"/>
  <c r="Q26" i="10"/>
  <c r="Q156" i="4"/>
  <c r="I155" i="4"/>
  <c r="I25" i="10"/>
  <c r="W154" i="4"/>
  <c r="W89" i="4"/>
  <c r="M89" i="4"/>
  <c r="M154" i="4"/>
  <c r="I154" i="4"/>
  <c r="I89" i="4"/>
  <c r="I24" i="10"/>
  <c r="Q153" i="4"/>
  <c r="Q88" i="4"/>
  <c r="M88" i="4"/>
  <c r="M153" i="4"/>
  <c r="K153" i="4"/>
  <c r="K23" i="10"/>
  <c r="G23" i="10"/>
  <c r="G88" i="4"/>
  <c r="U87" i="4"/>
  <c r="U152" i="4"/>
  <c r="Q22" i="10"/>
  <c r="Q87" i="4"/>
  <c r="Q152" i="4"/>
  <c r="O87" i="4"/>
  <c r="O22" i="10"/>
  <c r="O152" i="4"/>
  <c r="K152" i="4"/>
  <c r="K22" i="10"/>
  <c r="K87" i="4"/>
  <c r="U151" i="4"/>
  <c r="U21" i="10"/>
  <c r="U86" i="4"/>
  <c r="Q86" i="4"/>
  <c r="Q21" i="10"/>
  <c r="M204" i="4"/>
  <c r="M21" i="10"/>
  <c r="I86" i="4"/>
  <c r="I151" i="4"/>
  <c r="I21" i="10"/>
  <c r="W85" i="4"/>
  <c r="W20" i="10"/>
  <c r="S20" i="10"/>
  <c r="S85" i="4"/>
  <c r="M20" i="10"/>
  <c r="M85" i="4"/>
  <c r="W84" i="4"/>
  <c r="W19" i="10"/>
  <c r="I19" i="10"/>
  <c r="I84" i="4"/>
  <c r="W83" i="4"/>
  <c r="W18" i="10"/>
  <c r="W148" i="4"/>
  <c r="Q148" i="4"/>
  <c r="Q83" i="4"/>
  <c r="Q18" i="10"/>
  <c r="I83" i="4"/>
  <c r="I148" i="4"/>
  <c r="O203" i="4"/>
  <c r="O17" i="10"/>
  <c r="K203" i="4"/>
  <c r="K82" i="4"/>
  <c r="K147" i="4"/>
  <c r="G147" i="4"/>
  <c r="G203" i="4"/>
  <c r="U146" i="4"/>
  <c r="U81" i="4"/>
  <c r="Q16" i="10"/>
  <c r="Q81" i="4"/>
  <c r="O81" i="4"/>
  <c r="O146" i="4"/>
  <c r="O16" i="10"/>
  <c r="G81" i="4"/>
  <c r="G16" i="10"/>
  <c r="G146" i="4"/>
  <c r="U145" i="4"/>
  <c r="U80" i="4"/>
  <c r="U15" i="10"/>
  <c r="M15" i="10"/>
  <c r="M80" i="4"/>
  <c r="O202" i="4"/>
  <c r="O143" i="4"/>
  <c r="D171" i="5"/>
  <c r="E170" i="3"/>
  <c r="F173" i="4"/>
  <c r="D105" i="3"/>
  <c r="E38" i="12"/>
  <c r="E168" i="4"/>
  <c r="C102" i="4"/>
  <c r="C167" i="4"/>
  <c r="F102" i="3"/>
  <c r="F171" i="3"/>
  <c r="F103" i="3"/>
  <c r="F167" i="3"/>
  <c r="F102" i="5"/>
  <c r="D37" i="12"/>
  <c r="D102" i="5"/>
  <c r="D103" i="5"/>
  <c r="D167" i="5"/>
  <c r="E166" i="3"/>
  <c r="E102" i="3"/>
  <c r="E101" i="3"/>
  <c r="C164" i="4"/>
  <c r="C100" i="4"/>
  <c r="F99" i="3"/>
  <c r="F100" i="3"/>
  <c r="F99" i="5"/>
  <c r="D34" i="12"/>
  <c r="D99" i="5"/>
  <c r="D168" i="5"/>
  <c r="D100" i="5"/>
  <c r="E99" i="3"/>
  <c r="E98" i="3"/>
  <c r="C98" i="4"/>
  <c r="F98" i="3"/>
  <c r="E162" i="3"/>
  <c r="F161" i="4"/>
  <c r="E164" i="3"/>
  <c r="D159" i="3"/>
  <c r="D159" i="5"/>
  <c r="E158" i="3"/>
  <c r="C158" i="4"/>
  <c r="F158" i="3"/>
  <c r="F162" i="3"/>
  <c r="F162" i="5"/>
  <c r="F158" i="5"/>
  <c r="E27" i="12"/>
  <c r="E93" i="12" s="1"/>
  <c r="E157" i="4"/>
  <c r="E24" i="12"/>
  <c r="E158" i="12" s="1"/>
  <c r="E158" i="4"/>
  <c r="C154" i="4"/>
  <c r="F154" i="3"/>
  <c r="F154" i="5"/>
  <c r="E23" i="12"/>
  <c r="C156" i="4"/>
  <c r="F156" i="3"/>
  <c r="F152" i="3"/>
  <c r="F156" i="5"/>
  <c r="F152" i="5"/>
  <c r="D152" i="4"/>
  <c r="D156" i="4"/>
  <c r="E21" i="12"/>
  <c r="C150" i="4"/>
  <c r="F150" i="3"/>
  <c r="D150" i="4"/>
  <c r="D85" i="4"/>
  <c r="E19" i="12"/>
  <c r="E149" i="4"/>
  <c r="F18" i="10"/>
  <c r="F148" i="5"/>
  <c r="E17" i="12"/>
  <c r="E147" i="4"/>
  <c r="E16" i="10"/>
  <c r="C146" i="4"/>
  <c r="F146" i="3"/>
  <c r="F146" i="5"/>
  <c r="F145" i="4"/>
  <c r="D149" i="3"/>
  <c r="E148" i="3"/>
  <c r="E144" i="3"/>
  <c r="D142" i="4"/>
  <c r="E11" i="12"/>
  <c r="E76" i="12" s="1"/>
  <c r="E141" i="4"/>
  <c r="C144" i="4"/>
  <c r="F144" i="5"/>
  <c r="E9" i="12"/>
  <c r="E74" i="12" s="1"/>
  <c r="E9" i="10"/>
  <c r="U202" i="3"/>
  <c r="U37" i="10"/>
  <c r="Q37" i="10"/>
  <c r="R34" i="10"/>
  <c r="J34" i="10"/>
  <c r="P33" i="10"/>
  <c r="J32" i="10"/>
  <c r="R31" i="10"/>
  <c r="U30" i="10"/>
  <c r="M30" i="10"/>
  <c r="K29" i="10"/>
  <c r="S28" i="10"/>
  <c r="H28" i="10"/>
  <c r="T27" i="10"/>
  <c r="P27" i="10"/>
  <c r="J26" i="10"/>
  <c r="X25" i="10"/>
  <c r="N25" i="10"/>
  <c r="S203" i="4"/>
  <c r="K85" i="3"/>
  <c r="K150" i="3"/>
  <c r="K84" i="3"/>
  <c r="G84" i="3"/>
  <c r="G149" i="3"/>
  <c r="U148" i="3"/>
  <c r="S83" i="3"/>
  <c r="I83" i="3"/>
  <c r="G83" i="3"/>
  <c r="G148" i="3"/>
  <c r="U82" i="3"/>
  <c r="U203" i="3"/>
  <c r="Q203" i="3"/>
  <c r="Q147" i="3"/>
  <c r="M82" i="3"/>
  <c r="M203" i="3"/>
  <c r="I203" i="3"/>
  <c r="I82" i="3"/>
  <c r="W81" i="3"/>
  <c r="W146" i="3"/>
  <c r="S146" i="3"/>
  <c r="S81" i="3"/>
  <c r="Q146" i="3"/>
  <c r="Q81" i="3"/>
  <c r="O81" i="3"/>
  <c r="O146" i="3"/>
  <c r="W145" i="3"/>
  <c r="W80" i="3"/>
  <c r="K80" i="3"/>
  <c r="K145" i="3"/>
  <c r="U79" i="3"/>
  <c r="U144" i="3"/>
  <c r="Q79" i="3"/>
  <c r="Q144" i="3"/>
  <c r="O79" i="3"/>
  <c r="O144" i="3"/>
  <c r="Q202" i="3"/>
  <c r="Q78" i="3"/>
  <c r="O143" i="3"/>
  <c r="O202" i="3"/>
  <c r="O78" i="3"/>
  <c r="K143" i="3"/>
  <c r="K78" i="3"/>
  <c r="I78" i="3"/>
  <c r="I143" i="3"/>
  <c r="W77" i="3"/>
  <c r="W142" i="3"/>
  <c r="U142" i="3"/>
  <c r="U77" i="3"/>
  <c r="K142" i="3"/>
  <c r="K77" i="3"/>
  <c r="G142" i="3"/>
  <c r="G77" i="3"/>
  <c r="Q76" i="3"/>
  <c r="Q141" i="3"/>
  <c r="M76" i="3"/>
  <c r="K76" i="3"/>
  <c r="K141" i="3"/>
  <c r="G76" i="3"/>
  <c r="K140" i="3"/>
  <c r="K75" i="3"/>
  <c r="G140" i="3"/>
  <c r="G75" i="3"/>
  <c r="U139" i="3"/>
  <c r="U74" i="3"/>
  <c r="U201" i="3"/>
  <c r="Q74" i="3"/>
  <c r="Q139" i="3"/>
  <c r="M74" i="3"/>
  <c r="M139" i="3"/>
  <c r="K139" i="3"/>
  <c r="K201" i="3"/>
  <c r="I74" i="3"/>
  <c r="I139" i="3"/>
  <c r="I201" i="3"/>
  <c r="G74" i="3"/>
  <c r="G139" i="3"/>
  <c r="W110" i="4"/>
  <c r="W109" i="4"/>
  <c r="S110" i="4"/>
  <c r="S209" i="4"/>
  <c r="S109" i="4"/>
  <c r="Q178" i="4"/>
  <c r="Q209" i="4"/>
  <c r="Q44" i="10"/>
  <c r="O109" i="4"/>
  <c r="O110" i="4"/>
  <c r="K110" i="4"/>
  <c r="K44" i="10"/>
  <c r="K178" i="4"/>
  <c r="K174" i="4"/>
  <c r="G44" i="10"/>
  <c r="G110" i="4"/>
  <c r="G109" i="4"/>
  <c r="U171" i="4"/>
  <c r="U175" i="4"/>
  <c r="U106" i="4"/>
  <c r="Q106" i="4"/>
  <c r="Q41" i="10"/>
  <c r="Q171" i="4"/>
  <c r="M107" i="4"/>
  <c r="M106" i="4"/>
  <c r="M171" i="4"/>
  <c r="I175" i="4"/>
  <c r="I171" i="4"/>
  <c r="I106" i="4"/>
  <c r="I41" i="10"/>
  <c r="G171" i="4"/>
  <c r="G41" i="10"/>
  <c r="G107" i="4"/>
  <c r="G175" i="4"/>
  <c r="K40" i="10"/>
  <c r="K170" i="4"/>
  <c r="S104" i="4"/>
  <c r="O39" i="10"/>
  <c r="O104" i="4"/>
  <c r="G39" i="10"/>
  <c r="G104" i="4"/>
  <c r="G173" i="4"/>
  <c r="O38" i="10"/>
  <c r="O172" i="4"/>
  <c r="K38" i="10"/>
  <c r="K103" i="4"/>
  <c r="G103" i="4"/>
  <c r="G38" i="10"/>
  <c r="W37" i="10"/>
  <c r="W102" i="4"/>
  <c r="I37" i="10"/>
  <c r="I102" i="4"/>
  <c r="I167" i="4"/>
  <c r="S36" i="10"/>
  <c r="X35" i="10"/>
  <c r="X100" i="4"/>
  <c r="X165" i="4"/>
  <c r="T101" i="4"/>
  <c r="P165" i="4"/>
  <c r="P100" i="4"/>
  <c r="P35" i="10"/>
  <c r="L35" i="10"/>
  <c r="L100" i="4"/>
  <c r="T34" i="10"/>
  <c r="T99" i="4"/>
  <c r="P99" i="4"/>
  <c r="P34" i="10"/>
  <c r="P168" i="4"/>
  <c r="L99" i="4"/>
  <c r="L164" i="4"/>
  <c r="V33" i="10"/>
  <c r="V163" i="4"/>
  <c r="R33" i="10"/>
  <c r="R163" i="4"/>
  <c r="T31" i="10"/>
  <c r="S30" i="10"/>
  <c r="Q30" i="10"/>
  <c r="Q160" i="4"/>
  <c r="O30" i="10"/>
  <c r="O160" i="4"/>
  <c r="G29" i="10"/>
  <c r="G159" i="4"/>
  <c r="K27" i="10"/>
  <c r="K157" i="4"/>
  <c r="M26" i="10"/>
  <c r="M156" i="4"/>
  <c r="K25" i="10"/>
  <c r="K90" i="4"/>
  <c r="G90" i="4"/>
  <c r="G155" i="4"/>
  <c r="Q24" i="10"/>
  <c r="Q89" i="4"/>
  <c r="Q154" i="4"/>
  <c r="O154" i="4"/>
  <c r="O89" i="4"/>
  <c r="O24" i="10"/>
  <c r="K154" i="4"/>
  <c r="K89" i="4"/>
  <c r="G154" i="4"/>
  <c r="G89" i="4"/>
  <c r="U153" i="4"/>
  <c r="U88" i="4"/>
  <c r="S88" i="4"/>
  <c r="O88" i="4"/>
  <c r="O153" i="4"/>
  <c r="W87" i="4"/>
  <c r="W152" i="4"/>
  <c r="W22" i="10"/>
  <c r="S22" i="10"/>
  <c r="S87" i="4"/>
  <c r="I152" i="4"/>
  <c r="I87" i="4"/>
  <c r="S86" i="4"/>
  <c r="S204" i="4"/>
  <c r="O204" i="4"/>
  <c r="O151" i="4"/>
  <c r="K86" i="4"/>
  <c r="K151" i="4"/>
  <c r="U85" i="4"/>
  <c r="U150" i="4"/>
  <c r="Q20" i="10"/>
  <c r="Q85" i="4"/>
  <c r="O20" i="10"/>
  <c r="O150" i="4"/>
  <c r="G20" i="10"/>
  <c r="G150" i="4"/>
  <c r="G85" i="4"/>
  <c r="U19" i="10"/>
  <c r="U84" i="4"/>
  <c r="Q84" i="4"/>
  <c r="Q149" i="4"/>
  <c r="O19" i="10"/>
  <c r="O84" i="4"/>
  <c r="O149" i="4"/>
  <c r="M84" i="4"/>
  <c r="M19" i="10"/>
  <c r="M149" i="4"/>
  <c r="U148" i="4"/>
  <c r="U18" i="10"/>
  <c r="S83" i="4"/>
  <c r="O148" i="4"/>
  <c r="O18" i="10"/>
  <c r="O83" i="4"/>
  <c r="K18" i="10"/>
  <c r="K148" i="4"/>
  <c r="K83" i="4"/>
  <c r="G18" i="10"/>
  <c r="G83" i="4"/>
  <c r="G148" i="4"/>
  <c r="W147" i="4"/>
  <c r="W82" i="4"/>
  <c r="W17" i="10"/>
  <c r="U17" i="10"/>
  <c r="U203" i="4"/>
  <c r="U82" i="4"/>
  <c r="Q17" i="10"/>
  <c r="Q82" i="4"/>
  <c r="Q203" i="4"/>
  <c r="M17" i="10"/>
  <c r="M203" i="4"/>
  <c r="M82" i="4"/>
  <c r="M147" i="4"/>
  <c r="I203" i="4"/>
  <c r="I82" i="4"/>
  <c r="W81" i="4"/>
  <c r="W146" i="4"/>
  <c r="S16" i="10"/>
  <c r="S81" i="4"/>
  <c r="M16" i="10"/>
  <c r="M81" i="4"/>
  <c r="W145" i="4"/>
  <c r="W80" i="4"/>
  <c r="W15" i="10"/>
  <c r="S15" i="10"/>
  <c r="O80" i="4"/>
  <c r="O145" i="4"/>
  <c r="K80" i="4"/>
  <c r="K15" i="10"/>
  <c r="I80" i="4"/>
  <c r="I145" i="4"/>
  <c r="G15" i="10"/>
  <c r="G80" i="4"/>
  <c r="U79" i="4"/>
  <c r="U14" i="10"/>
  <c r="S14" i="10"/>
  <c r="S79" i="4"/>
  <c r="Q79" i="4"/>
  <c r="Q144" i="4"/>
  <c r="O14" i="10"/>
  <c r="O144" i="4"/>
  <c r="M144" i="4"/>
  <c r="M14" i="10"/>
  <c r="G14" i="10"/>
  <c r="G144" i="4"/>
  <c r="U78" i="4"/>
  <c r="U143" i="4"/>
  <c r="U13" i="10"/>
  <c r="U202" i="4"/>
  <c r="S202" i="4"/>
  <c r="S78" i="4"/>
  <c r="Q143" i="4"/>
  <c r="Q78" i="4"/>
  <c r="Q13" i="10"/>
  <c r="K202" i="4"/>
  <c r="K78" i="4"/>
  <c r="K143" i="4"/>
  <c r="I78" i="4"/>
  <c r="I13" i="10"/>
  <c r="I143" i="4"/>
  <c r="G202" i="4"/>
  <c r="G13" i="10"/>
  <c r="G78" i="4"/>
  <c r="W142" i="4"/>
  <c r="W12" i="10"/>
  <c r="S12" i="10"/>
  <c r="S77" i="4"/>
  <c r="Q12" i="10"/>
  <c r="Q77" i="4"/>
  <c r="Q142" i="4"/>
  <c r="O77" i="4"/>
  <c r="O142" i="4"/>
  <c r="M142" i="4"/>
  <c r="M77" i="4"/>
  <c r="M12" i="10"/>
  <c r="K77" i="4"/>
  <c r="K12" i="10"/>
  <c r="K142" i="4"/>
  <c r="I77" i="4"/>
  <c r="I12" i="10"/>
  <c r="G77" i="4"/>
  <c r="G12" i="10"/>
  <c r="W141" i="4"/>
  <c r="W76" i="4"/>
  <c r="W11" i="10"/>
  <c r="U76" i="4"/>
  <c r="U141" i="4"/>
  <c r="S76" i="4"/>
  <c r="S11" i="10"/>
  <c r="O141" i="4"/>
  <c r="O76" i="4"/>
  <c r="I11" i="10"/>
  <c r="I141" i="4"/>
  <c r="W140" i="4"/>
  <c r="W10" i="10"/>
  <c r="S75" i="4"/>
  <c r="M10" i="10"/>
  <c r="M140" i="4"/>
  <c r="M75" i="4"/>
  <c r="G10" i="10"/>
  <c r="G75" i="4"/>
  <c r="G140" i="4"/>
  <c r="W139" i="4"/>
  <c r="W207" i="4"/>
  <c r="W202" i="4"/>
  <c r="W203" i="4"/>
  <c r="W206" i="4"/>
  <c r="U9" i="10"/>
  <c r="U201" i="4"/>
  <c r="U74" i="4"/>
  <c r="U139" i="4"/>
  <c r="S201" i="4"/>
  <c r="S74" i="4"/>
  <c r="Q74" i="4"/>
  <c r="Q9" i="10"/>
  <c r="O74" i="4"/>
  <c r="O201" i="4"/>
  <c r="M9" i="10"/>
  <c r="M74" i="4"/>
  <c r="M201" i="4"/>
  <c r="K201" i="4"/>
  <c r="K139" i="4"/>
  <c r="I9" i="10"/>
  <c r="I139" i="4"/>
  <c r="I201" i="4"/>
  <c r="G74" i="4"/>
  <c r="G201" i="4"/>
  <c r="G139" i="4"/>
  <c r="S8" i="10"/>
  <c r="S73" i="4"/>
  <c r="M73" i="4"/>
  <c r="M8" i="10"/>
  <c r="I73" i="4"/>
  <c r="I8" i="10"/>
  <c r="W72" i="4"/>
  <c r="W7" i="10"/>
  <c r="U7" i="10"/>
  <c r="U72" i="4"/>
  <c r="Q7" i="10"/>
  <c r="Q72" i="4"/>
  <c r="I72" i="4"/>
  <c r="I7" i="10"/>
  <c r="Q71" i="4"/>
  <c r="Q6" i="10"/>
  <c r="M71" i="4"/>
  <c r="M6" i="10"/>
  <c r="I71" i="4"/>
  <c r="I6" i="10"/>
  <c r="G6" i="10"/>
  <c r="G71" i="4"/>
  <c r="W109" i="5"/>
  <c r="W174" i="5"/>
  <c r="W209" i="5"/>
  <c r="U178" i="5"/>
  <c r="U174" i="5"/>
  <c r="Q174" i="5"/>
  <c r="Q110" i="5"/>
  <c r="O174" i="5"/>
  <c r="O209" i="5"/>
  <c r="M174" i="5"/>
  <c r="M110" i="5"/>
  <c r="I110" i="5"/>
  <c r="I174" i="5"/>
  <c r="G110" i="5"/>
  <c r="G109" i="5"/>
  <c r="W106" i="5"/>
  <c r="W171" i="5"/>
  <c r="W107" i="5"/>
  <c r="U106" i="5"/>
  <c r="U171" i="5"/>
  <c r="Q106" i="5"/>
  <c r="Q175" i="5"/>
  <c r="Q171" i="5"/>
  <c r="M106" i="5"/>
  <c r="M175" i="5"/>
  <c r="M171" i="5"/>
  <c r="K171" i="5"/>
  <c r="K175" i="5"/>
  <c r="K106" i="5"/>
  <c r="K107" i="5"/>
  <c r="I106" i="5"/>
  <c r="I175" i="5"/>
  <c r="G175" i="5"/>
  <c r="G171" i="5"/>
  <c r="G107" i="5"/>
  <c r="W105" i="5"/>
  <c r="W170" i="5"/>
  <c r="U170" i="5"/>
  <c r="U208" i="5"/>
  <c r="S105" i="5"/>
  <c r="S208" i="5"/>
  <c r="O105" i="5"/>
  <c r="O208" i="5"/>
  <c r="O170" i="5"/>
  <c r="M208" i="5"/>
  <c r="M105" i="5"/>
  <c r="K170" i="5"/>
  <c r="K208" i="5"/>
  <c r="I105" i="5"/>
  <c r="I208" i="5"/>
  <c r="I170" i="5"/>
  <c r="G105" i="5"/>
  <c r="G208" i="5"/>
  <c r="G170" i="5"/>
  <c r="W104" i="5"/>
  <c r="W169" i="5"/>
  <c r="S169" i="5"/>
  <c r="S104" i="5"/>
  <c r="M169" i="5"/>
  <c r="M104" i="5"/>
  <c r="I104" i="5"/>
  <c r="I169" i="5"/>
  <c r="I173" i="5"/>
  <c r="G169" i="5"/>
  <c r="G104" i="5"/>
  <c r="W103" i="5"/>
  <c r="W168" i="5"/>
  <c r="S172" i="5"/>
  <c r="S168" i="5"/>
  <c r="S103" i="5"/>
  <c r="K168" i="5"/>
  <c r="K103" i="5"/>
  <c r="K172" i="5"/>
  <c r="I172" i="5"/>
  <c r="I103" i="5"/>
  <c r="I168" i="5"/>
  <c r="S167" i="5"/>
  <c r="S102" i="5"/>
  <c r="Q102" i="5"/>
  <c r="Q167" i="5"/>
  <c r="O102" i="5"/>
  <c r="O167" i="5"/>
  <c r="I102" i="5"/>
  <c r="I167" i="5"/>
  <c r="S207" i="5"/>
  <c r="S101" i="5"/>
  <c r="Q101" i="5"/>
  <c r="Q207" i="5"/>
  <c r="Q166" i="5"/>
  <c r="O101" i="5"/>
  <c r="O166" i="5"/>
  <c r="M101" i="5"/>
  <c r="M207" i="5"/>
  <c r="K207" i="5"/>
  <c r="K101" i="5"/>
  <c r="U100" i="5"/>
  <c r="U165" i="5"/>
  <c r="S100" i="5"/>
  <c r="S165" i="5"/>
  <c r="O100" i="5"/>
  <c r="O165" i="5"/>
  <c r="G165" i="5"/>
  <c r="G100" i="5"/>
  <c r="U164" i="5"/>
  <c r="U99" i="5"/>
  <c r="S99" i="5"/>
  <c r="S164" i="5"/>
  <c r="Q99" i="5"/>
  <c r="Q164" i="5"/>
  <c r="I99" i="5"/>
  <c r="I164" i="5"/>
  <c r="W98" i="5"/>
  <c r="W163" i="5"/>
  <c r="O163" i="5"/>
  <c r="O98" i="5"/>
  <c r="M163" i="5"/>
  <c r="M98" i="5"/>
  <c r="K163" i="5"/>
  <c r="K98" i="5"/>
  <c r="I98" i="5"/>
  <c r="I163" i="5"/>
  <c r="G163" i="5"/>
  <c r="G98" i="5"/>
  <c r="W97" i="5"/>
  <c r="W162" i="5"/>
  <c r="U162" i="5"/>
  <c r="U97" i="5"/>
  <c r="S162" i="5"/>
  <c r="S97" i="5"/>
  <c r="Q162" i="5"/>
  <c r="Q97" i="5"/>
  <c r="K97" i="5"/>
  <c r="K206" i="5"/>
  <c r="I206" i="5"/>
  <c r="I97" i="5"/>
  <c r="I162" i="5"/>
  <c r="W161" i="5"/>
  <c r="W96" i="5"/>
  <c r="Q161" i="5"/>
  <c r="Q96" i="5"/>
  <c r="G161" i="5"/>
  <c r="G96" i="5"/>
  <c r="U160" i="5"/>
  <c r="U95" i="5"/>
  <c r="S160" i="5"/>
  <c r="S95" i="5"/>
  <c r="K160" i="5"/>
  <c r="K95" i="5"/>
  <c r="W94" i="5"/>
  <c r="W159" i="5"/>
  <c r="U159" i="5"/>
  <c r="U94" i="5"/>
  <c r="S94" i="5"/>
  <c r="S159" i="5"/>
  <c r="O159" i="5"/>
  <c r="O94" i="5"/>
  <c r="M159" i="5"/>
  <c r="M94" i="5"/>
  <c r="G94" i="5"/>
  <c r="G159" i="5"/>
  <c r="U93" i="5"/>
  <c r="U158" i="5"/>
  <c r="K93" i="5"/>
  <c r="K158" i="5"/>
  <c r="K157" i="5"/>
  <c r="K92" i="5"/>
  <c r="I157" i="5"/>
  <c r="I92" i="5"/>
  <c r="U156" i="5"/>
  <c r="U91" i="5"/>
  <c r="O91" i="5"/>
  <c r="O156" i="5"/>
  <c r="M91" i="5"/>
  <c r="M156" i="5"/>
  <c r="M88" i="5"/>
  <c r="M153" i="5"/>
  <c r="J152" i="5"/>
  <c r="J88" i="5"/>
  <c r="J87" i="5"/>
  <c r="T86" i="5"/>
  <c r="T87" i="5"/>
  <c r="V150" i="5"/>
  <c r="V85" i="5"/>
  <c r="H150" i="5"/>
  <c r="H85" i="5"/>
  <c r="H79" i="5"/>
  <c r="X77" i="5"/>
  <c r="X142" i="5"/>
  <c r="T77" i="5"/>
  <c r="X71" i="5"/>
  <c r="X140" i="5"/>
  <c r="S202" i="3"/>
  <c r="K39" i="10"/>
  <c r="M37" i="10"/>
  <c r="O36" i="10"/>
  <c r="P31" i="10"/>
  <c r="W30" i="10"/>
  <c r="U28" i="10"/>
  <c r="O28" i="10"/>
  <c r="J28" i="10"/>
  <c r="X27" i="10"/>
  <c r="R27" i="10"/>
  <c r="G27" i="10"/>
  <c r="H26" i="10"/>
  <c r="V25" i="10"/>
  <c r="R25" i="10"/>
  <c r="P25" i="10"/>
  <c r="W21" i="10"/>
  <c r="G21" i="10"/>
  <c r="M11" i="10"/>
  <c r="O10" i="10"/>
  <c r="U8" i="10"/>
  <c r="K8" i="10"/>
  <c r="G7" i="10"/>
  <c r="S6" i="10"/>
  <c r="O6" i="10"/>
  <c r="U5" i="10"/>
  <c r="Q5" i="10"/>
  <c r="O5" i="10"/>
  <c r="K5" i="10"/>
  <c r="I5" i="10"/>
  <c r="G5" i="10"/>
  <c r="O83" i="5"/>
  <c r="I210" i="5"/>
  <c r="U210" i="5"/>
  <c r="W210" i="4"/>
  <c r="W8" i="10"/>
  <c r="F164" i="3"/>
  <c r="Q146" i="4"/>
  <c r="U168" i="5"/>
  <c r="Q157" i="5"/>
  <c r="W166" i="5"/>
  <c r="U22" i="10"/>
  <c r="K107" i="4"/>
  <c r="H34" i="10"/>
  <c r="Q160" i="5"/>
  <c r="U209" i="5"/>
  <c r="F164" i="5"/>
  <c r="G166" i="5"/>
  <c r="M166" i="5"/>
  <c r="M168" i="5"/>
  <c r="K169" i="5"/>
  <c r="K11" i="10"/>
  <c r="H93" i="4"/>
  <c r="K94" i="4"/>
  <c r="N169" i="4"/>
  <c r="W106" i="4"/>
  <c r="I209" i="4"/>
  <c r="O44" i="10"/>
  <c r="I202" i="3"/>
  <c r="O76" i="3"/>
  <c r="G146" i="3"/>
  <c r="M77" i="3"/>
  <c r="O12" i="10"/>
  <c r="I22" i="10"/>
  <c r="I23" i="10"/>
  <c r="Q150" i="4"/>
  <c r="P101" i="4"/>
  <c r="W201" i="4"/>
  <c r="J164" i="4"/>
  <c r="G158" i="5"/>
  <c r="W148" i="3"/>
  <c r="U143" i="3"/>
  <c r="M160" i="5"/>
  <c r="K155" i="4"/>
  <c r="K146" i="3"/>
  <c r="W164" i="5"/>
  <c r="U140" i="3"/>
  <c r="I142" i="3"/>
  <c r="X34" i="10"/>
  <c r="Q170" i="5"/>
  <c r="D93" i="4"/>
  <c r="M92" i="5"/>
  <c r="S13" i="10"/>
  <c r="W78" i="4"/>
  <c r="G145" i="4"/>
  <c r="I16" i="10"/>
  <c r="K17" i="10"/>
  <c r="O158" i="4"/>
  <c r="K149" i="3"/>
  <c r="G17" i="10"/>
  <c r="G172" i="5"/>
  <c r="F161" i="3"/>
  <c r="M110" i="4"/>
  <c r="Q110" i="4"/>
  <c r="Q140" i="3"/>
  <c r="G141" i="3"/>
  <c r="I14" i="10"/>
  <c r="M28" i="10"/>
  <c r="H154" i="5"/>
  <c r="U161" i="5"/>
  <c r="I94" i="5"/>
  <c r="M206" i="5"/>
  <c r="U207" i="5"/>
  <c r="K164" i="5"/>
  <c r="O96" i="5"/>
  <c r="M96" i="5"/>
  <c r="Q209" i="5"/>
  <c r="O71" i="4"/>
  <c r="M7" i="10"/>
  <c r="M143" i="4"/>
  <c r="G76" i="4"/>
  <c r="W208" i="4"/>
  <c r="M145" i="4"/>
  <c r="Q11" i="10"/>
  <c r="K204" i="4"/>
  <c r="O86" i="4"/>
  <c r="S21" i="10"/>
  <c r="W151" i="4"/>
  <c r="D104" i="3"/>
  <c r="O75" i="5"/>
  <c r="S148" i="5"/>
  <c r="U167" i="5"/>
  <c r="I142" i="4"/>
  <c r="I144" i="4"/>
  <c r="P81" i="5"/>
  <c r="Q172" i="5"/>
  <c r="M172" i="5"/>
  <c r="W206" i="3"/>
  <c r="M143" i="3"/>
  <c r="M202" i="3"/>
  <c r="U78" i="3"/>
  <c r="O97" i="5"/>
  <c r="S78" i="3"/>
  <c r="I145" i="3"/>
  <c r="S175" i="5"/>
  <c r="Q159" i="5"/>
  <c r="O147" i="3"/>
  <c r="M158" i="5"/>
  <c r="W84" i="3"/>
  <c r="Q201" i="4"/>
  <c r="U204" i="4"/>
  <c r="K75" i="4"/>
  <c r="W14" i="10"/>
  <c r="S40" i="10"/>
  <c r="S44" i="10"/>
  <c r="G206" i="5"/>
  <c r="P85" i="5"/>
  <c r="G157" i="5"/>
  <c r="U209" i="4"/>
  <c r="O103" i="4"/>
  <c r="S166" i="5"/>
  <c r="O107" i="4"/>
  <c r="I160" i="5"/>
  <c r="T85" i="5"/>
  <c r="Q102" i="4"/>
  <c r="G80" i="3"/>
  <c r="M178" i="4"/>
  <c r="O178" i="4"/>
  <c r="G102" i="5"/>
  <c r="W92" i="5"/>
  <c r="Q83" i="5"/>
  <c r="K105" i="5"/>
  <c r="U73" i="4"/>
  <c r="R146" i="5"/>
  <c r="L146" i="5"/>
  <c r="G97" i="5"/>
  <c r="O207" i="5"/>
  <c r="S170" i="5"/>
  <c r="I171" i="5"/>
  <c r="O110" i="5"/>
  <c r="U83" i="3"/>
  <c r="I76" i="3"/>
  <c r="Q82" i="3"/>
  <c r="M151" i="4"/>
  <c r="W74" i="4"/>
  <c r="O75" i="4"/>
  <c r="M76" i="4"/>
  <c r="O78" i="4"/>
  <c r="I202" i="4"/>
  <c r="G79" i="4"/>
  <c r="S80" i="4"/>
  <c r="Q15" i="10"/>
  <c r="O82" i="4"/>
  <c r="I147" i="4"/>
  <c r="G84" i="4"/>
  <c r="U149" i="4"/>
  <c r="O85" i="4"/>
  <c r="I204" i="4"/>
  <c r="K88" i="4"/>
  <c r="W88" i="4"/>
  <c r="Q23" i="10"/>
  <c r="S89" i="4"/>
  <c r="G157" i="4"/>
  <c r="M160" i="4"/>
  <c r="P161" i="4"/>
  <c r="N33" i="10"/>
  <c r="R100" i="4"/>
  <c r="W36" i="10"/>
  <c r="G172" i="4"/>
  <c r="G106" i="4"/>
  <c r="I107" i="4"/>
  <c r="U107" i="4"/>
  <c r="M75" i="3"/>
  <c r="G201" i="3"/>
  <c r="M141" i="3"/>
  <c r="I79" i="3"/>
  <c r="I147" i="3"/>
  <c r="U147" i="3"/>
  <c r="S148" i="3"/>
  <c r="F105" i="4"/>
  <c r="U103" i="5"/>
  <c r="G72" i="4"/>
  <c r="G87" i="4"/>
  <c r="U105" i="4"/>
  <c r="W78" i="3"/>
  <c r="I74" i="4"/>
  <c r="F149" i="4"/>
  <c r="Q19" i="10"/>
  <c r="G204" i="4"/>
  <c r="T71" i="5"/>
  <c r="K162" i="5"/>
  <c r="K85" i="4"/>
  <c r="M97" i="5"/>
  <c r="S18" i="10"/>
  <c r="Q147" i="4"/>
  <c r="C99" i="4"/>
  <c r="U148" i="5"/>
  <c r="I31" i="10"/>
  <c r="D149" i="5"/>
  <c r="I17" i="10"/>
  <c r="I29" i="10"/>
  <c r="C148" i="4"/>
  <c r="C152" i="4"/>
  <c r="E155" i="4"/>
  <c r="F98" i="5"/>
  <c r="E167" i="3"/>
  <c r="F168" i="3"/>
  <c r="S91" i="5"/>
  <c r="G8" i="10"/>
  <c r="M13" i="10"/>
  <c r="G82" i="4"/>
  <c r="U89" i="4"/>
  <c r="Q201" i="3"/>
  <c r="S24" i="10"/>
  <c r="Q104" i="5"/>
  <c r="M87" i="4"/>
  <c r="U169" i="5"/>
  <c r="K73" i="4"/>
  <c r="E160" i="3"/>
  <c r="W9" i="10"/>
  <c r="U107" i="5"/>
  <c r="O99" i="5"/>
  <c r="D165" i="5"/>
  <c r="D163" i="5"/>
  <c r="S26" i="10"/>
  <c r="P163" i="4"/>
  <c r="E45" i="12"/>
  <c r="E111" i="12" s="1"/>
  <c r="E175" i="4"/>
  <c r="E180" i="3"/>
  <c r="E112" i="3"/>
  <c r="H110" i="3"/>
  <c r="H107" i="3"/>
  <c r="L159" i="3"/>
  <c r="L157" i="3"/>
  <c r="V110" i="4"/>
  <c r="R109" i="4"/>
  <c r="H107" i="4"/>
  <c r="R172" i="4"/>
  <c r="L32" i="12"/>
  <c r="L31" i="12"/>
  <c r="L29" i="12"/>
  <c r="D39" i="12"/>
  <c r="D36" i="12"/>
  <c r="K110" i="3"/>
  <c r="U175" i="3"/>
  <c r="K107" i="3"/>
  <c r="M172" i="4"/>
  <c r="W110" i="5"/>
  <c r="S110" i="5"/>
  <c r="W173" i="5"/>
  <c r="S107" i="3"/>
  <c r="S175" i="3"/>
  <c r="O171" i="3"/>
  <c r="O106" i="3"/>
  <c r="U172" i="3"/>
  <c r="Q148" i="3"/>
  <c r="S107" i="4"/>
  <c r="O175" i="4"/>
  <c r="O41" i="10"/>
  <c r="Q38" i="10"/>
  <c r="Q172" i="4"/>
  <c r="N34" i="10"/>
  <c r="N99" i="4"/>
  <c r="M18" i="10"/>
  <c r="M148" i="4"/>
  <c r="Q140" i="4"/>
  <c r="Q10" i="10"/>
  <c r="I140" i="4"/>
  <c r="I10" i="10"/>
  <c r="O139" i="4"/>
  <c r="O9" i="10"/>
  <c r="K174" i="5"/>
  <c r="K110" i="5"/>
  <c r="I100" i="5"/>
  <c r="I165" i="5"/>
  <c r="K202" i="3"/>
  <c r="M44" i="10"/>
  <c r="U41" i="10"/>
  <c r="U40" i="10"/>
  <c r="O40" i="10"/>
  <c r="G40" i="10"/>
  <c r="U38" i="10"/>
  <c r="K37" i="10"/>
  <c r="G37" i="10"/>
  <c r="Q36" i="10"/>
  <c r="I36" i="10"/>
  <c r="T35" i="10"/>
  <c r="H35" i="10"/>
  <c r="V34" i="10"/>
  <c r="X33" i="10"/>
  <c r="T33" i="10"/>
  <c r="X31" i="10"/>
  <c r="V31" i="10"/>
  <c r="N31" i="10"/>
  <c r="V27" i="10"/>
  <c r="N27" i="10"/>
  <c r="O26" i="10"/>
  <c r="G25" i="10"/>
  <c r="W24" i="10"/>
  <c r="U24" i="10"/>
  <c r="S23" i="10"/>
  <c r="O23" i="10"/>
  <c r="M22" i="10"/>
  <c r="U20" i="10"/>
  <c r="I20" i="10"/>
  <c r="S19" i="10"/>
  <c r="K19" i="10"/>
  <c r="G19" i="10"/>
  <c r="S17" i="10"/>
  <c r="W16" i="10"/>
  <c r="U16" i="10"/>
  <c r="K16" i="10"/>
  <c r="O15" i="10"/>
  <c r="K14" i="10"/>
  <c r="W13" i="10"/>
  <c r="K13" i="10"/>
  <c r="U12" i="10"/>
  <c r="O11" i="10"/>
  <c r="S9" i="10"/>
  <c r="K9" i="10"/>
  <c r="S7" i="10"/>
  <c r="O7" i="10"/>
  <c r="D41" i="12"/>
  <c r="D40" i="12"/>
  <c r="D33" i="12"/>
  <c r="S47" i="12"/>
  <c r="L47" i="12"/>
  <c r="L181" i="12" s="1"/>
  <c r="E180" i="12"/>
  <c r="V35" i="12"/>
  <c r="T35" i="12"/>
  <c r="V34" i="12"/>
  <c r="T34" i="12"/>
  <c r="V33" i="12"/>
  <c r="T33" i="12"/>
  <c r="T31" i="12"/>
  <c r="T29" i="12"/>
  <c r="T27" i="12"/>
  <c r="T25" i="12"/>
  <c r="W21" i="12"/>
  <c r="W20" i="12"/>
  <c r="W19" i="12"/>
  <c r="W16" i="12"/>
  <c r="W13" i="12"/>
  <c r="W12" i="12"/>
  <c r="S12" i="12"/>
  <c r="W11" i="12"/>
  <c r="W8" i="12"/>
  <c r="S8" i="12"/>
  <c r="W7" i="12"/>
  <c r="S7" i="12"/>
  <c r="W6" i="12"/>
  <c r="S6" i="12"/>
  <c r="W5" i="12"/>
  <c r="S5" i="12"/>
  <c r="V47" i="12"/>
  <c r="V181" i="12" s="1"/>
  <c r="G180" i="5"/>
  <c r="K180" i="5"/>
  <c r="O180" i="5"/>
  <c r="W180" i="5"/>
  <c r="E180" i="4"/>
  <c r="I180" i="5"/>
  <c r="Q180" i="5"/>
  <c r="G115" i="5"/>
  <c r="K115" i="5"/>
  <c r="O115" i="5"/>
  <c r="S115" i="5"/>
  <c r="W115" i="5"/>
  <c r="D115" i="4"/>
  <c r="E115" i="3"/>
  <c r="J115" i="5"/>
  <c r="N115" i="5"/>
  <c r="R115" i="5"/>
  <c r="V115" i="5"/>
  <c r="C115" i="4"/>
  <c r="D115" i="3"/>
  <c r="I115" i="5"/>
  <c r="M115" i="5"/>
  <c r="Q115" i="5"/>
  <c r="U115" i="5"/>
  <c r="F115" i="4"/>
  <c r="H115" i="5"/>
  <c r="L115" i="5"/>
  <c r="P115" i="5"/>
  <c r="T115" i="5"/>
  <c r="X115" i="5"/>
  <c r="E115" i="4"/>
  <c r="F115" i="3"/>
  <c r="V41" i="12"/>
  <c r="L41" i="12"/>
  <c r="V40" i="12"/>
  <c r="T40" i="12"/>
  <c r="L40" i="12"/>
  <c r="V39" i="12"/>
  <c r="L39" i="12"/>
  <c r="V38" i="12"/>
  <c r="T38" i="12"/>
  <c r="L38" i="12"/>
  <c r="V37" i="12"/>
  <c r="T37" i="12"/>
  <c r="L37" i="12"/>
  <c r="V36" i="12"/>
  <c r="T36" i="12"/>
  <c r="L36" i="12"/>
  <c r="T32" i="12"/>
  <c r="T30" i="12"/>
  <c r="T28" i="12"/>
  <c r="T26" i="12"/>
  <c r="T24" i="12"/>
  <c r="T23" i="12"/>
  <c r="T22" i="12"/>
  <c r="T18" i="12"/>
  <c r="T17" i="12"/>
  <c r="T15" i="12"/>
  <c r="T14" i="12"/>
  <c r="V10" i="12"/>
  <c r="T10" i="12"/>
  <c r="V9" i="12"/>
  <c r="T9" i="12"/>
  <c r="S45" i="12"/>
  <c r="M45" i="12"/>
  <c r="S42" i="12"/>
  <c r="M42" i="12"/>
  <c r="M46" i="12"/>
  <c r="L46" i="12"/>
  <c r="V43" i="12"/>
  <c r="V173" i="12" s="1"/>
  <c r="S44" i="12"/>
  <c r="M44" i="12"/>
  <c r="S41" i="12"/>
  <c r="M41" i="12"/>
  <c r="W40" i="12"/>
  <c r="S40" i="12"/>
  <c r="M40" i="12"/>
  <c r="W39" i="12"/>
  <c r="S39" i="12"/>
  <c r="M39" i="12"/>
  <c r="W38" i="12"/>
  <c r="S38" i="12"/>
  <c r="M38" i="12"/>
  <c r="W37" i="12"/>
  <c r="S37" i="12"/>
  <c r="M37" i="12"/>
  <c r="W36" i="12"/>
  <c r="S36" i="12"/>
  <c r="M36" i="12"/>
  <c r="W35" i="12"/>
  <c r="S35" i="12"/>
  <c r="M35" i="12"/>
  <c r="W34" i="12"/>
  <c r="S34" i="12"/>
  <c r="M34" i="12"/>
  <c r="W33" i="12"/>
  <c r="S33" i="12"/>
  <c r="M33" i="12"/>
  <c r="W32" i="12"/>
  <c r="M32" i="12"/>
  <c r="W31" i="12"/>
  <c r="M31" i="12"/>
  <c r="W30" i="12"/>
  <c r="M30" i="12"/>
  <c r="W29" i="12"/>
  <c r="M29" i="12"/>
  <c r="W28" i="12"/>
  <c r="W27" i="12"/>
  <c r="W26" i="12"/>
  <c r="W25" i="12"/>
  <c r="W24" i="12"/>
  <c r="W23" i="12"/>
  <c r="W22" i="12"/>
  <c r="T21" i="12"/>
  <c r="T20" i="12"/>
  <c r="T19" i="12"/>
  <c r="W18" i="12"/>
  <c r="W17" i="12"/>
  <c r="T16" i="12"/>
  <c r="W15" i="12"/>
  <c r="W14" i="12"/>
  <c r="T13" i="12"/>
  <c r="V12" i="12"/>
  <c r="T12" i="12"/>
  <c r="V11" i="12"/>
  <c r="T11" i="12"/>
  <c r="S11" i="12"/>
  <c r="W10" i="12"/>
  <c r="S10" i="12"/>
  <c r="W9" i="12"/>
  <c r="S9" i="12"/>
  <c r="V8" i="12"/>
  <c r="T8" i="12"/>
  <c r="V7" i="12"/>
  <c r="T7" i="12"/>
  <c r="V6" i="12"/>
  <c r="T6" i="12"/>
  <c r="V5" i="12"/>
  <c r="T5" i="12"/>
  <c r="V45" i="12"/>
  <c r="L45" i="12"/>
  <c r="V42" i="12"/>
  <c r="L42" i="12"/>
  <c r="V46" i="12"/>
  <c r="V180" i="12" s="1"/>
  <c r="S46" i="12"/>
  <c r="S43" i="12"/>
  <c r="M43" i="12"/>
  <c r="L43" i="12"/>
  <c r="F40" i="12"/>
  <c r="D26" i="12"/>
  <c r="F22" i="12"/>
  <c r="F21" i="12"/>
  <c r="F20" i="12"/>
  <c r="F19" i="12"/>
  <c r="F18" i="12"/>
  <c r="F17" i="12"/>
  <c r="F16" i="12"/>
  <c r="D15" i="12"/>
  <c r="D14" i="12"/>
  <c r="F13" i="12"/>
  <c r="F12" i="12"/>
  <c r="F11" i="12"/>
  <c r="F10" i="12"/>
  <c r="F9" i="12"/>
  <c r="F6" i="12"/>
  <c r="D44" i="12"/>
  <c r="X46" i="12"/>
  <c r="U46" i="12"/>
  <c r="U180" i="12" s="1"/>
  <c r="R46" i="12"/>
  <c r="P46" i="12"/>
  <c r="P180" i="12" s="1"/>
  <c r="N46" i="12"/>
  <c r="J46" i="12"/>
  <c r="H46" i="12"/>
  <c r="H180" i="12" s="1"/>
  <c r="F46" i="12"/>
  <c r="F180" i="12" s="1"/>
  <c r="X47" i="12"/>
  <c r="W47" i="12"/>
  <c r="D43" i="12"/>
  <c r="N35" i="12"/>
  <c r="J35" i="12"/>
  <c r="H35" i="12"/>
  <c r="X34" i="12"/>
  <c r="R34" i="12"/>
  <c r="N34" i="12"/>
  <c r="J34" i="12"/>
  <c r="H34" i="12"/>
  <c r="X33" i="12"/>
  <c r="R33" i="12"/>
  <c r="P33" i="12"/>
  <c r="N33" i="12"/>
  <c r="J32" i="12"/>
  <c r="H32" i="12"/>
  <c r="X31" i="12"/>
  <c r="V31" i="12"/>
  <c r="R31" i="12"/>
  <c r="N31" i="12"/>
  <c r="J30" i="12"/>
  <c r="X29" i="12"/>
  <c r="R29" i="12"/>
  <c r="P29" i="12"/>
  <c r="N29" i="12"/>
  <c r="J28" i="12"/>
  <c r="H28" i="12"/>
  <c r="X27" i="12"/>
  <c r="R27" i="12"/>
  <c r="P27" i="12"/>
  <c r="N27" i="12"/>
  <c r="J26" i="12"/>
  <c r="H26" i="12"/>
  <c r="X25" i="12"/>
  <c r="V25" i="12"/>
  <c r="R25" i="12"/>
  <c r="P25" i="12"/>
  <c r="N25" i="12"/>
  <c r="I22" i="12"/>
  <c r="G22" i="12"/>
  <c r="U21" i="12"/>
  <c r="S21" i="12"/>
  <c r="Q21" i="12"/>
  <c r="O21" i="12"/>
  <c r="M21" i="12"/>
  <c r="K21" i="12"/>
  <c r="I21" i="12"/>
  <c r="G21" i="12"/>
  <c r="U20" i="12"/>
  <c r="S20" i="12"/>
  <c r="Q20" i="12"/>
  <c r="O20" i="12"/>
  <c r="M20" i="12"/>
  <c r="K20" i="12"/>
  <c r="I20" i="12"/>
  <c r="G20" i="12"/>
  <c r="U19" i="12"/>
  <c r="S19" i="12"/>
  <c r="Q19" i="12"/>
  <c r="M18" i="12"/>
  <c r="K22" i="12"/>
  <c r="U16" i="12"/>
  <c r="S16" i="12"/>
  <c r="Q16" i="12"/>
  <c r="O16" i="12"/>
  <c r="M16" i="12"/>
  <c r="K16" i="12"/>
  <c r="I16" i="12"/>
  <c r="G17" i="12"/>
  <c r="Q15" i="12"/>
  <c r="O19" i="12"/>
  <c r="O14" i="12"/>
  <c r="M14" i="12"/>
  <c r="K14" i="12"/>
  <c r="I14" i="12"/>
  <c r="G14" i="12"/>
  <c r="U13" i="12"/>
  <c r="S13" i="12"/>
  <c r="Q13" i="12"/>
  <c r="O13" i="12"/>
  <c r="M13" i="12"/>
  <c r="K13" i="12"/>
  <c r="I13" i="12"/>
  <c r="G13" i="12"/>
  <c r="U12" i="12"/>
  <c r="Q12" i="12"/>
  <c r="O12" i="12"/>
  <c r="M12" i="12"/>
  <c r="K12" i="12"/>
  <c r="U11" i="12"/>
  <c r="S15" i="12"/>
  <c r="G9" i="12"/>
  <c r="U8" i="12"/>
  <c r="Q8" i="12"/>
  <c r="O8" i="12"/>
  <c r="M8" i="12"/>
  <c r="K8" i="12"/>
  <c r="I8" i="12"/>
  <c r="G8" i="12"/>
  <c r="U7" i="12"/>
  <c r="Q7" i="12"/>
  <c r="O7" i="12"/>
  <c r="M7" i="12"/>
  <c r="K7" i="12"/>
  <c r="I7" i="12"/>
  <c r="G7" i="12"/>
  <c r="U6" i="12"/>
  <c r="Q6" i="12"/>
  <c r="O6" i="12"/>
  <c r="M6" i="12"/>
  <c r="K6" i="12"/>
  <c r="I6" i="12"/>
  <c r="G6" i="12"/>
  <c r="U5" i="12"/>
  <c r="Q5" i="12"/>
  <c r="O5" i="12"/>
  <c r="M5" i="12"/>
  <c r="F5" i="12"/>
  <c r="F38" i="12"/>
  <c r="F36" i="12"/>
  <c r="F35" i="12"/>
  <c r="F42" i="12"/>
  <c r="T47" i="12"/>
  <c r="R47" i="12"/>
  <c r="Q47" i="12"/>
  <c r="P47" i="12"/>
  <c r="O47" i="12"/>
  <c r="O181" i="12" s="1"/>
  <c r="N47" i="12"/>
  <c r="K47" i="12"/>
  <c r="J47" i="12"/>
  <c r="J181" i="12" s="1"/>
  <c r="I47" i="12"/>
  <c r="H47" i="12"/>
  <c r="H181" i="12" s="1"/>
  <c r="F47" i="12"/>
  <c r="F181" i="12" s="1"/>
  <c r="V178" i="5"/>
  <c r="V44" i="12"/>
  <c r="L174" i="5"/>
  <c r="L44" i="12"/>
  <c r="T41" i="12"/>
  <c r="J171" i="5"/>
  <c r="J41" i="12"/>
  <c r="X170" i="5"/>
  <c r="X40" i="12"/>
  <c r="P170" i="5"/>
  <c r="P40" i="12"/>
  <c r="T39" i="12"/>
  <c r="N168" i="5"/>
  <c r="N38" i="12"/>
  <c r="X165" i="5"/>
  <c r="X35" i="12"/>
  <c r="R165" i="5"/>
  <c r="R35" i="12"/>
  <c r="P165" i="5"/>
  <c r="P35" i="12"/>
  <c r="L165" i="5"/>
  <c r="L35" i="12"/>
  <c r="P164" i="5"/>
  <c r="P34" i="12"/>
  <c r="L164" i="5"/>
  <c r="L34" i="12"/>
  <c r="R162" i="5"/>
  <c r="R32" i="12"/>
  <c r="N162" i="5"/>
  <c r="N32" i="12"/>
  <c r="P161" i="5"/>
  <c r="P31" i="12"/>
  <c r="J161" i="5"/>
  <c r="J31" i="12"/>
  <c r="R160" i="5"/>
  <c r="R30" i="12"/>
  <c r="H160" i="5"/>
  <c r="H30" i="12"/>
  <c r="V159" i="5"/>
  <c r="V29" i="12"/>
  <c r="H159" i="5"/>
  <c r="H29" i="12"/>
  <c r="X158" i="5"/>
  <c r="X28" i="12"/>
  <c r="N158" i="5"/>
  <c r="N28" i="12"/>
  <c r="V157" i="5"/>
  <c r="V27" i="12"/>
  <c r="R156" i="5"/>
  <c r="R26" i="12"/>
  <c r="N89" i="5"/>
  <c r="N24" i="12"/>
  <c r="L149" i="5"/>
  <c r="L19" i="12"/>
  <c r="I142" i="5"/>
  <c r="I12" i="12"/>
  <c r="G142" i="5"/>
  <c r="G12" i="12"/>
  <c r="D35" i="12"/>
  <c r="F32" i="12"/>
  <c r="D25" i="12"/>
  <c r="D12" i="12"/>
  <c r="D45" i="12"/>
  <c r="F43" i="12"/>
  <c r="F48" i="12"/>
  <c r="F182" i="12" s="1"/>
  <c r="D49" i="12"/>
  <c r="X44" i="12"/>
  <c r="T44" i="12"/>
  <c r="R44" i="12"/>
  <c r="P44" i="12"/>
  <c r="N44" i="12"/>
  <c r="J44" i="12"/>
  <c r="H44" i="12"/>
  <c r="X41" i="12"/>
  <c r="R41" i="12"/>
  <c r="P41" i="12"/>
  <c r="N41" i="12"/>
  <c r="H41" i="12"/>
  <c r="R40" i="12"/>
  <c r="N40" i="12"/>
  <c r="J40" i="12"/>
  <c r="H40" i="12"/>
  <c r="X39" i="12"/>
  <c r="R39" i="12"/>
  <c r="P39" i="12"/>
  <c r="N39" i="12"/>
  <c r="J39" i="12"/>
  <c r="H39" i="12"/>
  <c r="X38" i="12"/>
  <c r="R38" i="12"/>
  <c r="P38" i="12"/>
  <c r="J38" i="12"/>
  <c r="H38" i="12"/>
  <c r="X37" i="12"/>
  <c r="R37" i="12"/>
  <c r="P37" i="12"/>
  <c r="N37" i="12"/>
  <c r="J37" i="12"/>
  <c r="H37" i="12"/>
  <c r="X36" i="12"/>
  <c r="R36" i="12"/>
  <c r="P36" i="12"/>
  <c r="N36" i="12"/>
  <c r="J36" i="12"/>
  <c r="H36" i="12"/>
  <c r="J33" i="12"/>
  <c r="H33" i="12"/>
  <c r="X32" i="12"/>
  <c r="V32" i="12"/>
  <c r="P32" i="12"/>
  <c r="H31" i="12"/>
  <c r="X30" i="12"/>
  <c r="V30" i="12"/>
  <c r="P30" i="12"/>
  <c r="N30" i="12"/>
  <c r="J29" i="12"/>
  <c r="V28" i="12"/>
  <c r="R28" i="12"/>
  <c r="P28" i="12"/>
  <c r="J27" i="12"/>
  <c r="H27" i="12"/>
  <c r="X26" i="12"/>
  <c r="V26" i="12"/>
  <c r="P26" i="12"/>
  <c r="N26" i="12"/>
  <c r="J25" i="12"/>
  <c r="H25" i="12"/>
  <c r="X24" i="12"/>
  <c r="V24" i="12"/>
  <c r="R24" i="12"/>
  <c r="P24" i="12"/>
  <c r="L24" i="12"/>
  <c r="J24" i="12"/>
  <c r="H24" i="12"/>
  <c r="X23" i="12"/>
  <c r="V23" i="12"/>
  <c r="R23" i="12"/>
  <c r="P23" i="12"/>
  <c r="N23" i="12"/>
  <c r="L23" i="12"/>
  <c r="J23" i="12"/>
  <c r="H23" i="12"/>
  <c r="X22" i="12"/>
  <c r="V22" i="12"/>
  <c r="R22" i="12"/>
  <c r="P22" i="12"/>
  <c r="N22" i="12"/>
  <c r="L22" i="12"/>
  <c r="N19" i="12"/>
  <c r="J19" i="12"/>
  <c r="H19" i="12"/>
  <c r="X18" i="12"/>
  <c r="V18" i="12"/>
  <c r="R18" i="12"/>
  <c r="P18" i="12"/>
  <c r="J18" i="12"/>
  <c r="H18" i="12"/>
  <c r="X17" i="12"/>
  <c r="V17" i="12"/>
  <c r="R17" i="12"/>
  <c r="P17" i="12"/>
  <c r="N17" i="12"/>
  <c r="L17" i="12"/>
  <c r="J17" i="12"/>
  <c r="H17" i="12"/>
  <c r="X15" i="12"/>
  <c r="V15" i="12"/>
  <c r="N15" i="12"/>
  <c r="L15" i="12"/>
  <c r="J15" i="12"/>
  <c r="H15" i="12"/>
  <c r="X14" i="12"/>
  <c r="V14" i="12"/>
  <c r="R14" i="12"/>
  <c r="P14" i="12"/>
  <c r="R11" i="12"/>
  <c r="P11" i="12"/>
  <c r="N11" i="12"/>
  <c r="L11" i="12"/>
  <c r="J11" i="12"/>
  <c r="H11" i="12"/>
  <c r="X10" i="12"/>
  <c r="R10" i="12"/>
  <c r="P10" i="12"/>
  <c r="N10" i="12"/>
  <c r="L10" i="12"/>
  <c r="J10" i="12"/>
  <c r="H10" i="12"/>
  <c r="X9" i="12"/>
  <c r="R9" i="12"/>
  <c r="P9" i="12"/>
  <c r="N9" i="12"/>
  <c r="L9" i="12"/>
  <c r="J9" i="12"/>
  <c r="K5" i="12"/>
  <c r="I9" i="12"/>
  <c r="F39" i="12"/>
  <c r="F31" i="12"/>
  <c r="F30" i="12"/>
  <c r="F29" i="12"/>
  <c r="D28" i="12"/>
  <c r="D27" i="12"/>
  <c r="F26" i="12"/>
  <c r="D24" i="12"/>
  <c r="D23" i="12"/>
  <c r="D22" i="12"/>
  <c r="D21" i="12"/>
  <c r="D20" i="12"/>
  <c r="D19" i="12"/>
  <c r="D18" i="12"/>
  <c r="D17" i="12"/>
  <c r="D16" i="12"/>
  <c r="F15" i="12"/>
  <c r="F14" i="12"/>
  <c r="D13" i="12"/>
  <c r="D11" i="12"/>
  <c r="D10" i="12"/>
  <c r="D9" i="12"/>
  <c r="D8" i="12"/>
  <c r="D7" i="12"/>
  <c r="W45" i="12"/>
  <c r="U45" i="12"/>
  <c r="Q45" i="12"/>
  <c r="O45" i="12"/>
  <c r="K45" i="12"/>
  <c r="I45" i="12"/>
  <c r="G45" i="12"/>
  <c r="W42" i="12"/>
  <c r="U42" i="12"/>
  <c r="Q42" i="12"/>
  <c r="O42" i="12"/>
  <c r="K42" i="12"/>
  <c r="I42" i="12"/>
  <c r="G42" i="12"/>
  <c r="D6" i="12"/>
  <c r="D46" i="12"/>
  <c r="D180" i="12" s="1"/>
  <c r="E16" i="12"/>
  <c r="E20" i="12"/>
  <c r="E33" i="12"/>
  <c r="E37" i="12"/>
  <c r="E49" i="12"/>
  <c r="U166" i="5"/>
  <c r="U36" i="12"/>
  <c r="S161" i="5"/>
  <c r="S31" i="12"/>
  <c r="D32" i="12"/>
  <c r="D30" i="12"/>
  <c r="F28" i="12"/>
  <c r="F157" i="5"/>
  <c r="F27" i="12"/>
  <c r="F153" i="5"/>
  <c r="F23" i="12"/>
  <c r="F8" i="12"/>
  <c r="F7" i="12"/>
  <c r="X111" i="5"/>
  <c r="X45" i="12"/>
  <c r="D48" i="12"/>
  <c r="D182" i="12" s="1"/>
  <c r="F49" i="12"/>
  <c r="W44" i="12"/>
  <c r="U44" i="12"/>
  <c r="Q44" i="12"/>
  <c r="O44" i="12"/>
  <c r="K44" i="12"/>
  <c r="I44" i="12"/>
  <c r="G44" i="12"/>
  <c r="W41" i="12"/>
  <c r="U41" i="12"/>
  <c r="Q41" i="12"/>
  <c r="O41" i="12"/>
  <c r="K41" i="12"/>
  <c r="I41" i="12"/>
  <c r="G41" i="12"/>
  <c r="U40" i="12"/>
  <c r="Q40" i="12"/>
  <c r="O40" i="12"/>
  <c r="K40" i="12"/>
  <c r="I40" i="12"/>
  <c r="G40" i="12"/>
  <c r="U39" i="12"/>
  <c r="Q39" i="12"/>
  <c r="O39" i="12"/>
  <c r="K39" i="12"/>
  <c r="I39" i="12"/>
  <c r="G39" i="12"/>
  <c r="U38" i="12"/>
  <c r="Q38" i="12"/>
  <c r="O38" i="12"/>
  <c r="K38" i="12"/>
  <c r="I38" i="12"/>
  <c r="G38" i="12"/>
  <c r="U37" i="12"/>
  <c r="Q37" i="12"/>
  <c r="O37" i="12"/>
  <c r="K37" i="12"/>
  <c r="I37" i="12"/>
  <c r="G37" i="12"/>
  <c r="Q36" i="12"/>
  <c r="O36" i="12"/>
  <c r="K36" i="12"/>
  <c r="I36" i="12"/>
  <c r="G36" i="12"/>
  <c r="U35" i="12"/>
  <c r="Q35" i="12"/>
  <c r="O35" i="12"/>
  <c r="K35" i="12"/>
  <c r="I35" i="12"/>
  <c r="G35" i="12"/>
  <c r="U34" i="12"/>
  <c r="Q34" i="12"/>
  <c r="O34" i="12"/>
  <c r="K34" i="12"/>
  <c r="I34" i="12"/>
  <c r="G34" i="12"/>
  <c r="U33" i="12"/>
  <c r="Q33" i="12"/>
  <c r="O33" i="12"/>
  <c r="K33" i="12"/>
  <c r="I33" i="12"/>
  <c r="G33" i="12"/>
  <c r="U32" i="12"/>
  <c r="S32" i="12"/>
  <c r="Q32" i="12"/>
  <c r="O32" i="12"/>
  <c r="K32" i="12"/>
  <c r="I32" i="12"/>
  <c r="G32" i="12"/>
  <c r="U31" i="12"/>
  <c r="Q31" i="12"/>
  <c r="O31" i="12"/>
  <c r="K31" i="12"/>
  <c r="I31" i="12"/>
  <c r="G31" i="12"/>
  <c r="U30" i="12"/>
  <c r="S30" i="12"/>
  <c r="Q30" i="12"/>
  <c r="O30" i="12"/>
  <c r="K30" i="12"/>
  <c r="I30" i="12"/>
  <c r="G30" i="12"/>
  <c r="U29" i="12"/>
  <c r="S29" i="12"/>
  <c r="Q29" i="12"/>
  <c r="O29" i="12"/>
  <c r="K29" i="12"/>
  <c r="I29" i="12"/>
  <c r="G29" i="12"/>
  <c r="U28" i="12"/>
  <c r="S28" i="12"/>
  <c r="Q28" i="12"/>
  <c r="O28" i="12"/>
  <c r="M28" i="12"/>
  <c r="K28" i="12"/>
  <c r="I28" i="12"/>
  <c r="G28" i="12"/>
  <c r="U27" i="12"/>
  <c r="S27" i="12"/>
  <c r="Q27" i="12"/>
  <c r="O27" i="12"/>
  <c r="M27" i="12"/>
  <c r="K27" i="12"/>
  <c r="I27" i="12"/>
  <c r="G27" i="12"/>
  <c r="U26" i="12"/>
  <c r="S26" i="12"/>
  <c r="Q26" i="12"/>
  <c r="O26" i="12"/>
  <c r="M26" i="12"/>
  <c r="K26" i="12"/>
  <c r="I26" i="12"/>
  <c r="G26" i="12"/>
  <c r="U25" i="12"/>
  <c r="S25" i="12"/>
  <c r="Q25" i="12"/>
  <c r="O25" i="12"/>
  <c r="M25" i="12"/>
  <c r="K25" i="12"/>
  <c r="I25" i="12"/>
  <c r="G25" i="12"/>
  <c r="U24" i="12"/>
  <c r="S24" i="12"/>
  <c r="Q24" i="12"/>
  <c r="O24" i="12"/>
  <c r="M24" i="12"/>
  <c r="K24" i="12"/>
  <c r="I24" i="12"/>
  <c r="G24" i="12"/>
  <c r="U23" i="12"/>
  <c r="S23" i="12"/>
  <c r="Q23" i="12"/>
  <c r="O23" i="12"/>
  <c r="M23" i="12"/>
  <c r="K23" i="12"/>
  <c r="I23" i="12"/>
  <c r="G23" i="12"/>
  <c r="U22" i="12"/>
  <c r="S22" i="12"/>
  <c r="Q22" i="12"/>
  <c r="O22" i="12"/>
  <c r="M22" i="12"/>
  <c r="J22" i="12"/>
  <c r="H22" i="12"/>
  <c r="X21" i="12"/>
  <c r="V21" i="12"/>
  <c r="R21" i="12"/>
  <c r="P21" i="12"/>
  <c r="N21" i="12"/>
  <c r="L21" i="12"/>
  <c r="J21" i="12"/>
  <c r="H21" i="12"/>
  <c r="X20" i="12"/>
  <c r="V20" i="12"/>
  <c r="R20" i="12"/>
  <c r="P20" i="12"/>
  <c r="N20" i="12"/>
  <c r="L20" i="12"/>
  <c r="J20" i="12"/>
  <c r="H20" i="12"/>
  <c r="X19" i="12"/>
  <c r="V19" i="12"/>
  <c r="R19" i="12"/>
  <c r="P19" i="12"/>
  <c r="M19" i="12"/>
  <c r="K19" i="12"/>
  <c r="I19" i="12"/>
  <c r="G19" i="12"/>
  <c r="U18" i="12"/>
  <c r="S18" i="12"/>
  <c r="Q18" i="12"/>
  <c r="N18" i="12"/>
  <c r="L18" i="12"/>
  <c r="K18" i="12"/>
  <c r="I18" i="12"/>
  <c r="G18" i="12"/>
  <c r="U17" i="12"/>
  <c r="S17" i="12"/>
  <c r="Q17" i="12"/>
  <c r="O17" i="12"/>
  <c r="M17" i="12"/>
  <c r="K17" i="12"/>
  <c r="I17" i="12"/>
  <c r="X16" i="12"/>
  <c r="V16" i="12"/>
  <c r="R16" i="12"/>
  <c r="P16" i="12"/>
  <c r="N16" i="12"/>
  <c r="L16" i="12"/>
  <c r="J16" i="12"/>
  <c r="H16" i="12"/>
  <c r="G16" i="12"/>
  <c r="U15" i="12"/>
  <c r="R15" i="12"/>
  <c r="P15" i="12"/>
  <c r="O15" i="12"/>
  <c r="M15" i="12"/>
  <c r="K15" i="12"/>
  <c r="I15" i="12"/>
  <c r="G15" i="12"/>
  <c r="U14" i="12"/>
  <c r="S14" i="12"/>
  <c r="Q14" i="12"/>
  <c r="O18" i="12"/>
  <c r="N14" i="12"/>
  <c r="L14" i="12"/>
  <c r="J14" i="12"/>
  <c r="H14" i="12"/>
  <c r="X13" i="12"/>
  <c r="V13" i="12"/>
  <c r="R13" i="12"/>
  <c r="P13" i="12"/>
  <c r="N13" i="12"/>
  <c r="L13" i="12"/>
  <c r="J13" i="12"/>
  <c r="H13" i="12"/>
  <c r="X12" i="12"/>
  <c r="R12" i="12"/>
  <c r="P12" i="12"/>
  <c r="N12" i="12"/>
  <c r="L12" i="12"/>
  <c r="J12" i="12"/>
  <c r="H12" i="12"/>
  <c r="X11" i="12"/>
  <c r="Q11" i="12"/>
  <c r="O11" i="12"/>
  <c r="M11" i="12"/>
  <c r="K11" i="12"/>
  <c r="I11" i="12"/>
  <c r="G11" i="12"/>
  <c r="U10" i="12"/>
  <c r="Q10" i="12"/>
  <c r="O10" i="12"/>
  <c r="M10" i="12"/>
  <c r="K10" i="12"/>
  <c r="I10" i="12"/>
  <c r="G10" i="12"/>
  <c r="U9" i="12"/>
  <c r="Q9" i="12"/>
  <c r="O9" i="12"/>
  <c r="M9" i="12"/>
  <c r="K9" i="12"/>
  <c r="H9" i="12"/>
  <c r="X8" i="12"/>
  <c r="R8" i="12"/>
  <c r="P8" i="12"/>
  <c r="N8" i="12"/>
  <c r="L8" i="12"/>
  <c r="J8" i="12"/>
  <c r="H8" i="12"/>
  <c r="X7" i="12"/>
  <c r="R7" i="12"/>
  <c r="P7" i="12"/>
  <c r="N7" i="12"/>
  <c r="L7" i="12"/>
  <c r="J7" i="12"/>
  <c r="H7" i="12"/>
  <c r="X6" i="12"/>
  <c r="R6" i="12"/>
  <c r="P6" i="12"/>
  <c r="N6" i="12"/>
  <c r="L6" i="12"/>
  <c r="J6" i="12"/>
  <c r="H6" i="12"/>
  <c r="F37" i="12"/>
  <c r="F34" i="12"/>
  <c r="F33" i="12"/>
  <c r="D31" i="12"/>
  <c r="D29" i="12"/>
  <c r="F25" i="12"/>
  <c r="F24" i="12"/>
  <c r="T45" i="12"/>
  <c r="R45" i="12"/>
  <c r="P45" i="12"/>
  <c r="N45" i="12"/>
  <c r="J45" i="12"/>
  <c r="H45" i="12"/>
  <c r="X42" i="12"/>
  <c r="T42" i="12"/>
  <c r="R42" i="12"/>
  <c r="P42" i="12"/>
  <c r="N42" i="12"/>
  <c r="J42" i="12"/>
  <c r="H42" i="12"/>
  <c r="D47" i="12"/>
  <c r="D181" i="12" s="1"/>
  <c r="E43" i="12"/>
  <c r="E173" i="12" s="1"/>
  <c r="X5" i="12"/>
  <c r="R5" i="12"/>
  <c r="P5" i="12"/>
  <c r="N5" i="12"/>
  <c r="L5" i="12"/>
  <c r="J5" i="12"/>
  <c r="I5" i="12"/>
  <c r="G5" i="12"/>
  <c r="D5" i="12"/>
  <c r="H5" i="12"/>
  <c r="L5" i="10"/>
  <c r="D156" i="5"/>
  <c r="D144" i="5"/>
  <c r="E42" i="10"/>
  <c r="W96" i="4"/>
  <c r="O157" i="4"/>
  <c r="S143" i="5"/>
  <c r="O143" i="5"/>
  <c r="C161" i="4"/>
  <c r="F148" i="4"/>
  <c r="D148" i="5"/>
  <c r="I88" i="5"/>
  <c r="W155" i="5"/>
  <c r="N83" i="5"/>
  <c r="I80" i="5"/>
  <c r="D139" i="4"/>
  <c r="L179" i="3"/>
  <c r="D179" i="3"/>
  <c r="E47" i="10"/>
  <c r="E181" i="10" s="1"/>
  <c r="J156" i="3"/>
  <c r="G100" i="4"/>
  <c r="E96" i="4"/>
  <c r="U112" i="4"/>
  <c r="D207" i="3"/>
  <c r="D204" i="3"/>
  <c r="L113" i="5"/>
  <c r="O78" i="5"/>
  <c r="E109" i="4"/>
  <c r="X209" i="3"/>
  <c r="P209" i="3"/>
  <c r="V106" i="3"/>
  <c r="J41" i="10"/>
  <c r="L38" i="10"/>
  <c r="J103" i="3"/>
  <c r="I100" i="3"/>
  <c r="W97" i="3"/>
  <c r="X94" i="3"/>
  <c r="I205" i="3"/>
  <c r="J157" i="3"/>
  <c r="X156" i="3"/>
  <c r="V90" i="3"/>
  <c r="L87" i="3"/>
  <c r="R85" i="3"/>
  <c r="X84" i="3"/>
  <c r="L84" i="3"/>
  <c r="V83" i="3"/>
  <c r="R83" i="3"/>
  <c r="T83" i="3"/>
  <c r="X80" i="3"/>
  <c r="H78" i="3"/>
  <c r="J77" i="3"/>
  <c r="L74" i="3"/>
  <c r="P72" i="3"/>
  <c r="N105" i="4"/>
  <c r="J40" i="10"/>
  <c r="X104" i="4"/>
  <c r="T104" i="4"/>
  <c r="V104" i="4"/>
  <c r="P102" i="4"/>
  <c r="H37" i="10"/>
  <c r="J36" i="10"/>
  <c r="G166" i="4"/>
  <c r="M165" i="4"/>
  <c r="K168" i="4"/>
  <c r="T89" i="4"/>
  <c r="L88" i="4"/>
  <c r="T87" i="4"/>
  <c r="T82" i="4"/>
  <c r="V81" i="4"/>
  <c r="P80" i="4"/>
  <c r="R79" i="4"/>
  <c r="J79" i="4"/>
  <c r="X79" i="4"/>
  <c r="P78" i="4"/>
  <c r="H79" i="4"/>
  <c r="N78" i="4"/>
  <c r="X76" i="4"/>
  <c r="L76" i="4"/>
  <c r="R73" i="4"/>
  <c r="T72" i="4"/>
  <c r="N71" i="4"/>
  <c r="L106" i="5"/>
  <c r="R105" i="5"/>
  <c r="J105" i="5"/>
  <c r="X104" i="5"/>
  <c r="N103" i="5"/>
  <c r="J104" i="5"/>
  <c r="H102" i="5"/>
  <c r="V101" i="5"/>
  <c r="N207" i="5"/>
  <c r="J207" i="5"/>
  <c r="H100" i="5"/>
  <c r="V99" i="5"/>
  <c r="T99" i="5"/>
  <c r="P98" i="5"/>
  <c r="H98" i="5"/>
  <c r="V98" i="5"/>
  <c r="T96" i="5"/>
  <c r="R95" i="5"/>
  <c r="J95" i="5"/>
  <c r="V93" i="5"/>
  <c r="R205" i="5"/>
  <c r="P92" i="5"/>
  <c r="H92" i="5"/>
  <c r="N92" i="5"/>
  <c r="X90" i="5"/>
  <c r="T88" i="5"/>
  <c r="L88" i="5"/>
  <c r="U150" i="5"/>
  <c r="J84" i="5"/>
  <c r="X152" i="5"/>
  <c r="T83" i="5"/>
  <c r="P83" i="5"/>
  <c r="S150" i="5"/>
  <c r="V80" i="5"/>
  <c r="N145" i="5"/>
  <c r="X80" i="5"/>
  <c r="U78" i="5"/>
  <c r="Q78" i="5"/>
  <c r="L76" i="5"/>
  <c r="R75" i="5"/>
  <c r="P75" i="5"/>
  <c r="S73" i="5"/>
  <c r="K72" i="5"/>
  <c r="G73" i="5"/>
  <c r="S71" i="5"/>
  <c r="D102" i="3"/>
  <c r="D100" i="3"/>
  <c r="D73" i="5"/>
  <c r="E72" i="11"/>
  <c r="C72" i="4"/>
  <c r="J176" i="3"/>
  <c r="V108" i="4"/>
  <c r="N108" i="4"/>
  <c r="X179" i="5"/>
  <c r="P179" i="5"/>
  <c r="L179" i="5"/>
  <c r="H179" i="5"/>
  <c r="L93" i="3"/>
  <c r="F111" i="3"/>
  <c r="V49" i="10"/>
  <c r="N49" i="10"/>
  <c r="U208" i="4"/>
  <c r="X19" i="10"/>
  <c r="E105" i="4"/>
  <c r="D208" i="5"/>
  <c r="E39" i="10"/>
  <c r="F104" i="5"/>
  <c r="E103" i="5"/>
  <c r="F95" i="3"/>
  <c r="C93" i="4"/>
  <c r="C85" i="4"/>
  <c r="F81" i="5"/>
  <c r="D79" i="4"/>
  <c r="E11" i="10"/>
  <c r="P210" i="3"/>
  <c r="V176" i="3"/>
  <c r="H110" i="4"/>
  <c r="V108" i="5"/>
  <c r="L26" i="10"/>
  <c r="L96" i="4"/>
  <c r="D139" i="5"/>
  <c r="L95" i="4"/>
  <c r="S111" i="5"/>
  <c r="M112" i="3"/>
  <c r="P177" i="5"/>
  <c r="K111" i="3"/>
  <c r="G111" i="3"/>
  <c r="E46" i="10"/>
  <c r="E180" i="10" s="1"/>
  <c r="T112" i="4"/>
  <c r="Q113" i="4"/>
  <c r="O112" i="4"/>
  <c r="K210" i="4"/>
  <c r="E177" i="3"/>
  <c r="M178" i="3"/>
  <c r="R179" i="4"/>
  <c r="U49" i="10"/>
  <c r="U183" i="10" s="1"/>
  <c r="M49" i="10"/>
  <c r="I49" i="10"/>
  <c r="H210" i="5"/>
  <c r="H157" i="5"/>
  <c r="J42" i="10"/>
  <c r="F203" i="4"/>
  <c r="V80" i="3"/>
  <c r="E49" i="10"/>
  <c r="L210" i="5"/>
  <c r="P210" i="4"/>
  <c r="F8" i="10"/>
  <c r="C84" i="4"/>
  <c r="P179" i="3"/>
  <c r="T47" i="10"/>
  <c r="T181" i="10" s="1"/>
  <c r="R16" i="10"/>
  <c r="L31" i="10"/>
  <c r="D78" i="5"/>
  <c r="F201" i="3"/>
  <c r="V24" i="10"/>
  <c r="D209" i="3"/>
  <c r="T204" i="3"/>
  <c r="O34" i="10"/>
  <c r="X23" i="10"/>
  <c r="X17" i="10"/>
  <c r="L17" i="10"/>
  <c r="L15" i="10"/>
  <c r="N14" i="10"/>
  <c r="Q203" i="5"/>
  <c r="W201" i="5"/>
  <c r="T204" i="5"/>
  <c r="I71" i="5"/>
  <c r="D170" i="5"/>
  <c r="D206" i="4"/>
  <c r="E26" i="10"/>
  <c r="D205" i="3"/>
  <c r="D89" i="5"/>
  <c r="E204" i="3"/>
  <c r="E204" i="4"/>
  <c r="D21" i="10"/>
  <c r="E84" i="3"/>
  <c r="E203" i="4"/>
  <c r="D203" i="4"/>
  <c r="C80" i="4"/>
  <c r="E14" i="10"/>
  <c r="D202" i="4"/>
  <c r="E71" i="4"/>
  <c r="H210" i="3"/>
  <c r="X111" i="4"/>
  <c r="P45" i="10"/>
  <c r="L110" i="4"/>
  <c r="H210" i="4"/>
  <c r="R42" i="10"/>
  <c r="T210" i="5"/>
  <c r="J107" i="5"/>
  <c r="D168" i="4"/>
  <c r="D209" i="4"/>
  <c r="D210" i="5"/>
  <c r="L159" i="4"/>
  <c r="M43" i="10"/>
  <c r="P111" i="5"/>
  <c r="S109" i="5"/>
  <c r="R108" i="5"/>
  <c r="M210" i="5"/>
  <c r="W210" i="3"/>
  <c r="O210" i="3"/>
  <c r="K210" i="3"/>
  <c r="U173" i="3"/>
  <c r="P47" i="10"/>
  <c r="P181" i="10" s="1"/>
  <c r="K113" i="4"/>
  <c r="H112" i="4"/>
  <c r="E112" i="4"/>
  <c r="E107" i="3"/>
  <c r="C110" i="4"/>
  <c r="O178" i="5"/>
  <c r="V48" i="10"/>
  <c r="N48" i="10"/>
  <c r="N182" i="10" s="1"/>
  <c r="F210" i="4"/>
  <c r="I113" i="3"/>
  <c r="G179" i="5"/>
  <c r="V179" i="4"/>
  <c r="R49" i="10"/>
  <c r="N179" i="4"/>
  <c r="Q179" i="3"/>
  <c r="M179" i="3"/>
  <c r="L165" i="3"/>
  <c r="F166" i="4"/>
  <c r="J179" i="4"/>
  <c r="H179" i="3"/>
  <c r="Q49" i="10"/>
  <c r="J49" i="10"/>
  <c r="D210" i="3"/>
  <c r="E176" i="4"/>
  <c r="D72" i="4"/>
  <c r="V38" i="10"/>
  <c r="I179" i="3"/>
  <c r="C179" i="4"/>
  <c r="F179" i="4"/>
  <c r="X210" i="4"/>
  <c r="O210" i="4"/>
  <c r="G210" i="3"/>
  <c r="X210" i="3"/>
  <c r="M48" i="10"/>
  <c r="D92" i="3"/>
  <c r="F161" i="5"/>
  <c r="H88" i="4"/>
  <c r="R168" i="4"/>
  <c r="H80" i="3"/>
  <c r="K47" i="10"/>
  <c r="K181" i="10" s="1"/>
  <c r="V89" i="3"/>
  <c r="F168" i="4"/>
  <c r="K155" i="5"/>
  <c r="L111" i="4"/>
  <c r="F110" i="3"/>
  <c r="N176" i="4"/>
  <c r="H45" i="10"/>
  <c r="D140" i="4"/>
  <c r="P101" i="5"/>
  <c r="W162" i="3"/>
  <c r="F101" i="4"/>
  <c r="N81" i="5"/>
  <c r="E90" i="5"/>
  <c r="P203" i="5"/>
  <c r="G47" i="10"/>
  <c r="G181" i="10" s="1"/>
  <c r="X169" i="4"/>
  <c r="L97" i="3"/>
  <c r="T91" i="4"/>
  <c r="N174" i="5"/>
  <c r="N178" i="5"/>
  <c r="L97" i="5"/>
  <c r="D33" i="10"/>
  <c r="D98" i="3"/>
  <c r="E82" i="5"/>
  <c r="L208" i="4"/>
  <c r="V204" i="4"/>
  <c r="T202" i="4"/>
  <c r="S201" i="5"/>
  <c r="E179" i="3"/>
  <c r="U179" i="3"/>
  <c r="L29" i="10"/>
  <c r="R144" i="4"/>
  <c r="P112" i="4"/>
  <c r="N207" i="4"/>
  <c r="R80" i="3"/>
  <c r="E7" i="10"/>
  <c r="S177" i="5"/>
  <c r="D71" i="5"/>
  <c r="M109" i="4"/>
  <c r="V148" i="3"/>
  <c r="H145" i="3"/>
  <c r="T106" i="5"/>
  <c r="Q77" i="5"/>
  <c r="F178" i="4"/>
  <c r="X179" i="3"/>
  <c r="P41" i="10"/>
  <c r="E72" i="4"/>
  <c r="F75" i="3"/>
  <c r="P73" i="3"/>
  <c r="J157" i="4"/>
  <c r="N113" i="4"/>
  <c r="V110" i="5"/>
  <c r="Q94" i="4"/>
  <c r="X171" i="4"/>
  <c r="H94" i="5"/>
  <c r="T17" i="10"/>
  <c r="L175" i="3"/>
  <c r="R172" i="3"/>
  <c r="J172" i="3"/>
  <c r="V107" i="5"/>
  <c r="L43" i="10"/>
  <c r="V209" i="3"/>
  <c r="N209" i="3"/>
  <c r="I99" i="3"/>
  <c r="O98" i="3"/>
  <c r="K98" i="3"/>
  <c r="J161" i="3"/>
  <c r="V156" i="3"/>
  <c r="J84" i="3"/>
  <c r="V82" i="3"/>
  <c r="L79" i="3"/>
  <c r="V78" i="3"/>
  <c r="R78" i="3"/>
  <c r="H73" i="3"/>
  <c r="J72" i="3"/>
  <c r="J106" i="4"/>
  <c r="R104" i="4"/>
  <c r="N104" i="4"/>
  <c r="X103" i="4"/>
  <c r="S100" i="4"/>
  <c r="U99" i="4"/>
  <c r="P89" i="4"/>
  <c r="V80" i="4"/>
  <c r="J80" i="4"/>
  <c r="H75" i="4"/>
  <c r="N74" i="4"/>
  <c r="H73" i="4"/>
  <c r="V72" i="4"/>
  <c r="T209" i="5"/>
  <c r="T105" i="5"/>
  <c r="N102" i="5"/>
  <c r="H101" i="5"/>
  <c r="N100" i="5"/>
  <c r="X99" i="5"/>
  <c r="X97" i="5"/>
  <c r="L206" i="5"/>
  <c r="R96" i="5"/>
  <c r="N96" i="5"/>
  <c r="P95" i="5"/>
  <c r="T93" i="5"/>
  <c r="T91" i="5"/>
  <c r="R90" i="5"/>
  <c r="H89" i="5"/>
  <c r="V88" i="5"/>
  <c r="R88" i="5"/>
  <c r="N88" i="5"/>
  <c r="P152" i="5"/>
  <c r="Q149" i="5"/>
  <c r="H84" i="5"/>
  <c r="V83" i="5"/>
  <c r="R83" i="5"/>
  <c r="Q146" i="5"/>
  <c r="M78" i="5"/>
  <c r="T75" i="5"/>
  <c r="L75" i="5"/>
  <c r="D103" i="3"/>
  <c r="P169" i="3"/>
  <c r="X167" i="3"/>
  <c r="L167" i="3"/>
  <c r="V207" i="3"/>
  <c r="P207" i="3"/>
  <c r="N207" i="3"/>
  <c r="G101" i="3"/>
  <c r="S164" i="3"/>
  <c r="Q164" i="3"/>
  <c r="I163" i="3"/>
  <c r="S32" i="10"/>
  <c r="Q32" i="10"/>
  <c r="L164" i="3"/>
  <c r="J30" i="10"/>
  <c r="X162" i="3"/>
  <c r="W93" i="3"/>
  <c r="S92" i="3"/>
  <c r="Q93" i="3"/>
  <c r="U90" i="3"/>
  <c r="M159" i="3"/>
  <c r="X157" i="3"/>
  <c r="R155" i="3"/>
  <c r="V208" i="4"/>
  <c r="P208" i="4"/>
  <c r="L168" i="4"/>
  <c r="U101" i="4"/>
  <c r="Q169" i="4"/>
  <c r="O164" i="4"/>
  <c r="U167" i="4"/>
  <c r="M167" i="4"/>
  <c r="H98" i="4"/>
  <c r="X206" i="4"/>
  <c r="V97" i="4"/>
  <c r="N206" i="4"/>
  <c r="I98" i="4"/>
  <c r="S96" i="4"/>
  <c r="J97" i="4"/>
  <c r="K95" i="4"/>
  <c r="V93" i="4"/>
  <c r="K93" i="4"/>
  <c r="W157" i="4"/>
  <c r="S92" i="4"/>
  <c r="O92" i="4"/>
  <c r="X91" i="4"/>
  <c r="I156" i="4"/>
  <c r="W90" i="4"/>
  <c r="Q90" i="4"/>
  <c r="M155" i="4"/>
  <c r="N90" i="4"/>
  <c r="H156" i="4"/>
  <c r="P155" i="4"/>
  <c r="P205" i="5"/>
  <c r="J155" i="5"/>
  <c r="X154" i="5"/>
  <c r="R154" i="5"/>
  <c r="P154" i="5"/>
  <c r="N154" i="5"/>
  <c r="X153" i="5"/>
  <c r="H88" i="5"/>
  <c r="G152" i="5"/>
  <c r="Q151" i="5"/>
  <c r="K151" i="5"/>
  <c r="I151" i="5"/>
  <c r="H148" i="5"/>
  <c r="V147" i="5"/>
  <c r="S29" i="10"/>
  <c r="S205" i="5"/>
  <c r="M204" i="5"/>
  <c r="O154" i="5"/>
  <c r="M154" i="5"/>
  <c r="I85" i="5"/>
  <c r="U153" i="5"/>
  <c r="S84" i="5"/>
  <c r="M152" i="5"/>
  <c r="P147" i="5"/>
  <c r="N151" i="5"/>
  <c r="L147" i="5"/>
  <c r="J147" i="5"/>
  <c r="U81" i="5"/>
  <c r="O81" i="5"/>
  <c r="M82" i="5"/>
  <c r="K81" i="5"/>
  <c r="Q145" i="5"/>
  <c r="V79" i="5"/>
  <c r="R80" i="5"/>
  <c r="K80" i="5"/>
  <c r="K143" i="5"/>
  <c r="S80" i="5"/>
  <c r="V76" i="5"/>
  <c r="J144" i="5"/>
  <c r="V74" i="5"/>
  <c r="P74" i="5"/>
  <c r="N143" i="5"/>
  <c r="J139" i="5"/>
  <c r="G75" i="5"/>
  <c r="O141" i="5"/>
  <c r="G141" i="5"/>
  <c r="U140" i="5"/>
  <c r="K140" i="5"/>
  <c r="I75" i="5"/>
  <c r="F35" i="10"/>
  <c r="E32" i="10"/>
  <c r="D97" i="3"/>
  <c r="E31" i="10"/>
  <c r="D31" i="10"/>
  <c r="E30" i="10"/>
  <c r="C95" i="4"/>
  <c r="D205" i="5"/>
  <c r="E91" i="4"/>
  <c r="D91" i="3"/>
  <c r="C90" i="4"/>
  <c r="D89" i="3"/>
  <c r="C88" i="4"/>
  <c r="F89" i="3"/>
  <c r="D23" i="10"/>
  <c r="F87" i="5"/>
  <c r="F86" i="4"/>
  <c r="F19" i="10"/>
  <c r="D84" i="4"/>
  <c r="F17" i="10"/>
  <c r="F82" i="5"/>
  <c r="D81" i="3"/>
  <c r="D15" i="10"/>
  <c r="C78" i="4"/>
  <c r="D12" i="10"/>
  <c r="F76" i="3"/>
  <c r="F76" i="5"/>
  <c r="F75" i="4"/>
  <c r="D75" i="3"/>
  <c r="E85" i="5"/>
  <c r="E169" i="4"/>
  <c r="C83" i="4"/>
  <c r="E78" i="4"/>
  <c r="T210" i="3"/>
  <c r="R41" i="10"/>
  <c r="L41" i="10"/>
  <c r="V39" i="10"/>
  <c r="J38" i="10"/>
  <c r="N37" i="10"/>
  <c r="L36" i="10"/>
  <c r="G208" i="4"/>
  <c r="R28" i="10"/>
  <c r="X21" i="10"/>
  <c r="T21" i="10"/>
  <c r="R20" i="10"/>
  <c r="J18" i="10"/>
  <c r="N203" i="4"/>
  <c r="J17" i="10"/>
  <c r="L16" i="10"/>
  <c r="H15" i="10"/>
  <c r="L14" i="10"/>
  <c r="X13" i="10"/>
  <c r="J202" i="4"/>
  <c r="X210" i="5"/>
  <c r="P210" i="5"/>
  <c r="C77" i="4"/>
  <c r="E74" i="4"/>
  <c r="L25" i="10"/>
  <c r="F110" i="5"/>
  <c r="H176" i="5"/>
  <c r="M209" i="5"/>
  <c r="U112" i="3"/>
  <c r="U108" i="3"/>
  <c r="R43" i="10"/>
  <c r="E110" i="3"/>
  <c r="I48" i="10"/>
  <c r="I182" i="10" s="1"/>
  <c r="N103" i="3"/>
  <c r="N168" i="3"/>
  <c r="N172" i="3"/>
  <c r="Q167" i="3"/>
  <c r="Q207" i="3"/>
  <c r="Q208" i="3"/>
  <c r="N160" i="3"/>
  <c r="N96" i="3"/>
  <c r="T87" i="3"/>
  <c r="P87" i="3"/>
  <c r="P152" i="3"/>
  <c r="L149" i="3"/>
  <c r="H84" i="3"/>
  <c r="T82" i="3"/>
  <c r="V81" i="3"/>
  <c r="V146" i="3"/>
  <c r="N146" i="3"/>
  <c r="N81" i="3"/>
  <c r="R145" i="3"/>
  <c r="P78" i="3"/>
  <c r="P143" i="3"/>
  <c r="H76" i="3"/>
  <c r="V75" i="3"/>
  <c r="R72" i="3"/>
  <c r="N106" i="4"/>
  <c r="T105" i="4"/>
  <c r="R208" i="4"/>
  <c r="R40" i="10"/>
  <c r="N22" i="10"/>
  <c r="H144" i="4"/>
  <c r="H202" i="4"/>
  <c r="P77" i="4"/>
  <c r="T11" i="10"/>
  <c r="T76" i="4"/>
  <c r="R106" i="5"/>
  <c r="R171" i="5"/>
  <c r="L208" i="5"/>
  <c r="L105" i="5"/>
  <c r="L170" i="5"/>
  <c r="N104" i="5"/>
  <c r="N169" i="5"/>
  <c r="V103" i="5"/>
  <c r="V168" i="5"/>
  <c r="X167" i="5"/>
  <c r="X102" i="5"/>
  <c r="T102" i="5"/>
  <c r="L167" i="5"/>
  <c r="L102" i="5"/>
  <c r="L101" i="5"/>
  <c r="L166" i="5"/>
  <c r="N98" i="5"/>
  <c r="R158" i="5"/>
  <c r="R93" i="5"/>
  <c r="V156" i="5"/>
  <c r="V91" i="5"/>
  <c r="H155" i="5"/>
  <c r="H90" i="5"/>
  <c r="V154" i="5"/>
  <c r="V89" i="5"/>
  <c r="J154" i="5"/>
  <c r="J89" i="5"/>
  <c r="K150" i="5"/>
  <c r="G85" i="5"/>
  <c r="J148" i="5"/>
  <c r="J83" i="5"/>
  <c r="F106" i="5"/>
  <c r="F171" i="5"/>
  <c r="E208" i="4"/>
  <c r="E170" i="4"/>
  <c r="F105" i="3"/>
  <c r="F170" i="3"/>
  <c r="F105" i="5"/>
  <c r="F208" i="5"/>
  <c r="D167" i="3"/>
  <c r="D208" i="3"/>
  <c r="D166" i="3"/>
  <c r="D36" i="10"/>
  <c r="E34" i="10"/>
  <c r="F163" i="4"/>
  <c r="E97" i="5"/>
  <c r="E165" i="5"/>
  <c r="F30" i="10"/>
  <c r="E95" i="3"/>
  <c r="E207" i="3"/>
  <c r="F206" i="3"/>
  <c r="E93" i="4"/>
  <c r="D157" i="4"/>
  <c r="J205" i="3"/>
  <c r="L204" i="3"/>
  <c r="T202" i="3"/>
  <c r="K35" i="10"/>
  <c r="O31" i="10"/>
  <c r="L24" i="10"/>
  <c r="R21" i="10"/>
  <c r="L21" i="10"/>
  <c r="R203" i="4"/>
  <c r="P16" i="10"/>
  <c r="L204" i="5"/>
  <c r="D209" i="5"/>
  <c r="E208" i="5"/>
  <c r="E205" i="5"/>
  <c r="X169" i="3"/>
  <c r="X173" i="3"/>
  <c r="R207" i="3"/>
  <c r="K206" i="3"/>
  <c r="J206" i="3"/>
  <c r="J159" i="3"/>
  <c r="J88" i="3"/>
  <c r="J153" i="3"/>
  <c r="R87" i="3"/>
  <c r="R152" i="3"/>
  <c r="V84" i="3"/>
  <c r="R148" i="3"/>
  <c r="T80" i="3"/>
  <c r="V76" i="3"/>
  <c r="V141" i="3"/>
  <c r="J76" i="3"/>
  <c r="J141" i="3"/>
  <c r="L73" i="3"/>
  <c r="V71" i="3"/>
  <c r="J71" i="3"/>
  <c r="V174" i="4"/>
  <c r="V209" i="4"/>
  <c r="H102" i="4"/>
  <c r="I165" i="4"/>
  <c r="I169" i="4"/>
  <c r="Q207" i="4"/>
  <c r="Q97" i="4"/>
  <c r="Q96" i="4"/>
  <c r="U29" i="10"/>
  <c r="U159" i="4"/>
  <c r="H95" i="4"/>
  <c r="I205" i="4"/>
  <c r="I28" i="10"/>
  <c r="P26" i="10"/>
  <c r="N92" i="4"/>
  <c r="N91" i="4"/>
  <c r="G156" i="4"/>
  <c r="G91" i="4"/>
  <c r="U155" i="4"/>
  <c r="U25" i="10"/>
  <c r="X89" i="4"/>
  <c r="P85" i="4"/>
  <c r="P150" i="4"/>
  <c r="N80" i="4"/>
  <c r="L143" i="4"/>
  <c r="L202" i="4"/>
  <c r="L13" i="10"/>
  <c r="N140" i="4"/>
  <c r="N75" i="4"/>
  <c r="T208" i="4"/>
  <c r="N72" i="4"/>
  <c r="H171" i="5"/>
  <c r="H106" i="5"/>
  <c r="J170" i="5"/>
  <c r="J208" i="5"/>
  <c r="J173" i="5"/>
  <c r="J169" i="5"/>
  <c r="X103" i="5"/>
  <c r="X168" i="5"/>
  <c r="P103" i="5"/>
  <c r="P168" i="5"/>
  <c r="H103" i="5"/>
  <c r="H168" i="5"/>
  <c r="V160" i="5"/>
  <c r="V95" i="5"/>
  <c r="J94" i="5"/>
  <c r="J159" i="5"/>
  <c r="L205" i="5"/>
  <c r="L158" i="5"/>
  <c r="L155" i="5"/>
  <c r="L90" i="5"/>
  <c r="V152" i="5"/>
  <c r="V87" i="5"/>
  <c r="U204" i="5"/>
  <c r="O205" i="5"/>
  <c r="W85" i="5"/>
  <c r="W154" i="5"/>
  <c r="W150" i="5"/>
  <c r="W149" i="5"/>
  <c r="W84" i="5"/>
  <c r="G83" i="5"/>
  <c r="O203" i="5"/>
  <c r="O84" i="5"/>
  <c r="J145" i="5"/>
  <c r="J81" i="5"/>
  <c r="X144" i="5"/>
  <c r="X202" i="5"/>
  <c r="G79" i="5"/>
  <c r="G148" i="5"/>
  <c r="W143" i="5"/>
  <c r="G143" i="5"/>
  <c r="G202" i="5"/>
  <c r="R77" i="5"/>
  <c r="R141" i="5"/>
  <c r="J76" i="5"/>
  <c r="J77" i="5"/>
  <c r="J141" i="5"/>
  <c r="N75" i="5"/>
  <c r="N144" i="5"/>
  <c r="T205" i="5"/>
  <c r="T74" i="5"/>
  <c r="T207" i="5"/>
  <c r="Q71" i="5"/>
  <c r="O71" i="5"/>
  <c r="M140" i="5"/>
  <c r="I140" i="5"/>
  <c r="S208" i="3"/>
  <c r="R206" i="3"/>
  <c r="X204" i="3"/>
  <c r="T41" i="10"/>
  <c r="H31" i="10"/>
  <c r="H25" i="10"/>
  <c r="H204" i="4"/>
  <c r="N12" i="10"/>
  <c r="V11" i="10"/>
  <c r="V6" i="10"/>
  <c r="N204" i="5"/>
  <c r="I202" i="5"/>
  <c r="X201" i="5"/>
  <c r="R201" i="5"/>
  <c r="L201" i="5"/>
  <c r="L210" i="4"/>
  <c r="T210" i="4"/>
  <c r="L210" i="3"/>
  <c r="T10" i="10"/>
  <c r="L162" i="5"/>
  <c r="N147" i="4"/>
  <c r="V149" i="3"/>
  <c r="X156" i="4"/>
  <c r="J145" i="4"/>
  <c r="G74" i="5"/>
  <c r="V205" i="4"/>
  <c r="H17" i="10"/>
  <c r="R151" i="4"/>
  <c r="H149" i="3"/>
  <c r="K78" i="5"/>
  <c r="I148" i="5"/>
  <c r="R79" i="5"/>
  <c r="J85" i="5"/>
  <c r="S155" i="5"/>
  <c r="R153" i="5"/>
  <c r="N156" i="4"/>
  <c r="S35" i="10"/>
  <c r="U100" i="4"/>
  <c r="H167" i="4"/>
  <c r="X168" i="4"/>
  <c r="J13" i="10"/>
  <c r="P13" i="10"/>
  <c r="H14" i="10"/>
  <c r="V79" i="3"/>
  <c r="P15" i="10"/>
  <c r="H18" i="10"/>
  <c r="J94" i="3"/>
  <c r="X30" i="10"/>
  <c r="X106" i="4"/>
  <c r="R29" i="10"/>
  <c r="G144" i="5"/>
  <c r="S82" i="5"/>
  <c r="O155" i="5"/>
  <c r="R155" i="5"/>
  <c r="R148" i="5"/>
  <c r="J151" i="3"/>
  <c r="P96" i="5"/>
  <c r="J73" i="3"/>
  <c r="W163" i="3"/>
  <c r="X74" i="4"/>
  <c r="L144" i="3"/>
  <c r="V144" i="3"/>
  <c r="J149" i="3"/>
  <c r="I164" i="3"/>
  <c r="J106" i="5"/>
  <c r="N163" i="5"/>
  <c r="M72" i="5"/>
  <c r="M73" i="5"/>
  <c r="H152" i="4"/>
  <c r="H141" i="3"/>
  <c r="N15" i="10"/>
  <c r="H21" i="10"/>
  <c r="N24" i="10"/>
  <c r="K26" i="10"/>
  <c r="G165" i="3"/>
  <c r="G150" i="5"/>
  <c r="U87" i="5"/>
  <c r="L87" i="5"/>
  <c r="X11" i="10"/>
  <c r="H143" i="4"/>
  <c r="P32" i="10"/>
  <c r="N101" i="3"/>
  <c r="P102" i="3"/>
  <c r="X41" i="10"/>
  <c r="S77" i="5"/>
  <c r="I147" i="5"/>
  <c r="X89" i="5"/>
  <c r="T204" i="4"/>
  <c r="X73" i="3"/>
  <c r="L171" i="5"/>
  <c r="O27" i="10"/>
  <c r="L207" i="5"/>
  <c r="P202" i="4"/>
  <c r="V141" i="4"/>
  <c r="T9" i="10"/>
  <c r="L74" i="5"/>
  <c r="P160" i="5"/>
  <c r="V151" i="5"/>
  <c r="M161" i="4"/>
  <c r="P201" i="3"/>
  <c r="T74" i="3"/>
  <c r="J90" i="5"/>
  <c r="N139" i="4"/>
  <c r="G201" i="5"/>
  <c r="S153" i="5"/>
  <c r="V178" i="4"/>
  <c r="P178" i="3"/>
  <c r="R144" i="5"/>
  <c r="J96" i="5"/>
  <c r="P73" i="4"/>
  <c r="R201" i="4"/>
  <c r="L205" i="3"/>
  <c r="P167" i="3"/>
  <c r="K86" i="5"/>
  <c r="K92" i="4"/>
  <c r="W91" i="4"/>
  <c r="R91" i="5"/>
  <c r="H167" i="5"/>
  <c r="E72" i="5"/>
  <c r="E73" i="5"/>
  <c r="M111" i="4"/>
  <c r="M176" i="4"/>
  <c r="V43" i="10"/>
  <c r="V173" i="4"/>
  <c r="L161" i="3"/>
  <c r="L96" i="3"/>
  <c r="E203" i="3"/>
  <c r="F202" i="4"/>
  <c r="D202" i="3"/>
  <c r="R110" i="4"/>
  <c r="T107" i="4"/>
  <c r="L107" i="4"/>
  <c r="H172" i="4"/>
  <c r="H175" i="5"/>
  <c r="N172" i="5"/>
  <c r="F172" i="4"/>
  <c r="N177" i="4"/>
  <c r="H173" i="4"/>
  <c r="S113" i="5"/>
  <c r="F203" i="5"/>
  <c r="C82" i="4"/>
  <c r="D84" i="5"/>
  <c r="D81" i="4"/>
  <c r="F203" i="3"/>
  <c r="E77" i="4"/>
  <c r="D11" i="10"/>
  <c r="P153" i="5"/>
  <c r="N152" i="5"/>
  <c r="L152" i="5"/>
  <c r="W87" i="5"/>
  <c r="I154" i="5"/>
  <c r="G154" i="5"/>
  <c r="L84" i="5"/>
  <c r="V84" i="5"/>
  <c r="R84" i="5"/>
  <c r="T82" i="5"/>
  <c r="P151" i="5"/>
  <c r="J82" i="5"/>
  <c r="H147" i="5"/>
  <c r="X149" i="5"/>
  <c r="V145" i="5"/>
  <c r="R202" i="5"/>
  <c r="R145" i="5"/>
  <c r="L141" i="5"/>
  <c r="X76" i="5"/>
  <c r="V140" i="5"/>
  <c r="R140" i="5"/>
  <c r="P140" i="5"/>
  <c r="J140" i="5"/>
  <c r="H75" i="5"/>
  <c r="P143" i="5"/>
  <c r="N74" i="5"/>
  <c r="M74" i="5"/>
  <c r="O139" i="5"/>
  <c r="H71" i="5"/>
  <c r="F207" i="4"/>
  <c r="F33" i="10"/>
  <c r="F91" i="4"/>
  <c r="F23" i="10"/>
  <c r="E73" i="4"/>
  <c r="D7" i="10"/>
  <c r="E6" i="10"/>
  <c r="R108" i="3"/>
  <c r="H108" i="3"/>
  <c r="D107" i="4"/>
  <c r="M112" i="5"/>
  <c r="P43" i="10"/>
  <c r="D112" i="5"/>
  <c r="J5" i="10"/>
  <c r="V204" i="5"/>
  <c r="K202" i="5"/>
  <c r="U201" i="5"/>
  <c r="D170" i="3"/>
  <c r="F93" i="3"/>
  <c r="F84" i="4"/>
  <c r="D82" i="3"/>
  <c r="E81" i="5"/>
  <c r="D80" i="5"/>
  <c r="D74" i="5"/>
  <c r="F71" i="3"/>
  <c r="F140" i="5"/>
  <c r="T45" i="10"/>
  <c r="L165" i="4"/>
  <c r="J111" i="5"/>
  <c r="O108" i="4"/>
  <c r="N112" i="4"/>
  <c r="W178" i="5"/>
  <c r="Q178" i="5"/>
  <c r="O113" i="5"/>
  <c r="I178" i="5"/>
  <c r="G113" i="5"/>
  <c r="U113" i="3"/>
  <c r="M113" i="3"/>
  <c r="W114" i="5"/>
  <c r="S114" i="5"/>
  <c r="O114" i="5"/>
  <c r="K114" i="5"/>
  <c r="X109" i="3"/>
  <c r="X178" i="3"/>
  <c r="X174" i="3"/>
  <c r="V109" i="3"/>
  <c r="V178" i="3"/>
  <c r="T109" i="3"/>
  <c r="T209" i="3"/>
  <c r="R209" i="3"/>
  <c r="R109" i="3"/>
  <c r="R110" i="3"/>
  <c r="R178" i="3"/>
  <c r="P174" i="3"/>
  <c r="P109" i="3"/>
  <c r="N178" i="3"/>
  <c r="N174" i="3"/>
  <c r="L174" i="3"/>
  <c r="L178" i="3"/>
  <c r="L109" i="3"/>
  <c r="L209" i="3"/>
  <c r="L110" i="3"/>
  <c r="J109" i="3"/>
  <c r="J209" i="3"/>
  <c r="J178" i="3"/>
  <c r="H209" i="3"/>
  <c r="H109" i="3"/>
  <c r="H178" i="3"/>
  <c r="X106" i="3"/>
  <c r="X171" i="3"/>
  <c r="V171" i="3"/>
  <c r="T106" i="3"/>
  <c r="R106" i="3"/>
  <c r="R171" i="3"/>
  <c r="R175" i="3"/>
  <c r="P106" i="3"/>
  <c r="N106" i="3"/>
  <c r="N171" i="3"/>
  <c r="L106" i="3"/>
  <c r="L171" i="3"/>
  <c r="J106" i="3"/>
  <c r="J171" i="3"/>
  <c r="J175" i="3"/>
  <c r="H106" i="3"/>
  <c r="H171" i="3"/>
  <c r="X208" i="3"/>
  <c r="X105" i="3"/>
  <c r="V208" i="3"/>
  <c r="V170" i="3"/>
  <c r="V105" i="3"/>
  <c r="T105" i="3"/>
  <c r="R170" i="3"/>
  <c r="R208" i="3"/>
  <c r="R105" i="3"/>
  <c r="P105" i="3"/>
  <c r="P208" i="3"/>
  <c r="P170" i="3"/>
  <c r="N208" i="3"/>
  <c r="N105" i="3"/>
  <c r="N170" i="3"/>
  <c r="L105" i="3"/>
  <c r="L208" i="3"/>
  <c r="J208" i="3"/>
  <c r="J105" i="3"/>
  <c r="J170" i="3"/>
  <c r="H208" i="3"/>
  <c r="H105" i="3"/>
  <c r="H170" i="3"/>
  <c r="X104" i="3"/>
  <c r="V169" i="3"/>
  <c r="V104" i="3"/>
  <c r="R104" i="3"/>
  <c r="R173" i="3"/>
  <c r="R169" i="3"/>
  <c r="P104" i="3"/>
  <c r="P173" i="3"/>
  <c r="N169" i="3"/>
  <c r="N173" i="3"/>
  <c r="N104" i="3"/>
  <c r="L104" i="3"/>
  <c r="L169" i="3"/>
  <c r="L173" i="3"/>
  <c r="J169" i="3"/>
  <c r="J173" i="3"/>
  <c r="J104" i="3"/>
  <c r="H173" i="3"/>
  <c r="H104" i="3"/>
  <c r="H169" i="3"/>
  <c r="X168" i="3"/>
  <c r="V168" i="3"/>
  <c r="V103" i="3"/>
  <c r="T103" i="3"/>
  <c r="R168" i="3"/>
  <c r="R103" i="3"/>
  <c r="P168" i="3"/>
  <c r="P103" i="3"/>
  <c r="L103" i="3"/>
  <c r="L168" i="3"/>
  <c r="J168" i="3"/>
  <c r="H168" i="3"/>
  <c r="H103" i="3"/>
  <c r="H172" i="3"/>
  <c r="X102" i="3"/>
  <c r="V102" i="3"/>
  <c r="V167" i="3"/>
  <c r="R102" i="3"/>
  <c r="R167" i="3"/>
  <c r="N167" i="3"/>
  <c r="N102" i="3"/>
  <c r="L102" i="3"/>
  <c r="J167" i="3"/>
  <c r="J102" i="3"/>
  <c r="H102" i="3"/>
  <c r="H167" i="3"/>
  <c r="X166" i="3"/>
  <c r="X101" i="3"/>
  <c r="X207" i="3"/>
  <c r="V166" i="3"/>
  <c r="V101" i="3"/>
  <c r="T101" i="3"/>
  <c r="R166" i="3"/>
  <c r="R101" i="3"/>
  <c r="P101" i="3"/>
  <c r="P166" i="3"/>
  <c r="N166" i="3"/>
  <c r="L166" i="3"/>
  <c r="L101" i="3"/>
  <c r="L207" i="3"/>
  <c r="J101" i="3"/>
  <c r="J166" i="3"/>
  <c r="J207" i="3"/>
  <c r="H101" i="3"/>
  <c r="H166" i="3"/>
  <c r="H207" i="3"/>
  <c r="W169" i="3"/>
  <c r="W165" i="3"/>
  <c r="W100" i="3"/>
  <c r="W101" i="3"/>
  <c r="U165" i="3"/>
  <c r="U169" i="3"/>
  <c r="U100" i="3"/>
  <c r="S101" i="3"/>
  <c r="S165" i="3"/>
  <c r="S169" i="3"/>
  <c r="S100" i="3"/>
  <c r="Q165" i="3"/>
  <c r="Q100" i="3"/>
  <c r="Q101" i="3"/>
  <c r="Q169" i="3"/>
  <c r="O101" i="3"/>
  <c r="O169" i="3"/>
  <c r="O100" i="3"/>
  <c r="M165" i="3"/>
  <c r="M169" i="3"/>
  <c r="M101" i="3"/>
  <c r="M100" i="3"/>
  <c r="K169" i="3"/>
  <c r="K100" i="3"/>
  <c r="K101" i="3"/>
  <c r="K165" i="3"/>
  <c r="I101" i="3"/>
  <c r="I165" i="3"/>
  <c r="I169" i="3"/>
  <c r="G169" i="3"/>
  <c r="G100" i="3"/>
  <c r="W164" i="3"/>
  <c r="W168" i="3"/>
  <c r="W99" i="3"/>
  <c r="U164" i="3"/>
  <c r="U99" i="3"/>
  <c r="U168" i="3"/>
  <c r="S168" i="3"/>
  <c r="S99" i="3"/>
  <c r="Q168" i="3"/>
  <c r="Q99" i="3"/>
  <c r="O99" i="3"/>
  <c r="O164" i="3"/>
  <c r="O168" i="3"/>
  <c r="M168" i="3"/>
  <c r="M99" i="3"/>
  <c r="M164" i="3"/>
  <c r="K168" i="3"/>
  <c r="K99" i="3"/>
  <c r="K164" i="3"/>
  <c r="I168" i="3"/>
  <c r="G164" i="3"/>
  <c r="G99" i="3"/>
  <c r="G168" i="3"/>
  <c r="W98" i="3"/>
  <c r="W167" i="3"/>
  <c r="U98" i="3"/>
  <c r="U163" i="3"/>
  <c r="U208" i="3"/>
  <c r="U207" i="3"/>
  <c r="U167" i="3"/>
  <c r="S167" i="3"/>
  <c r="S163" i="3"/>
  <c r="S207" i="3"/>
  <c r="S98" i="3"/>
  <c r="Q163" i="3"/>
  <c r="Q98" i="3"/>
  <c r="O167" i="3"/>
  <c r="O207" i="3"/>
  <c r="O208" i="3"/>
  <c r="O163" i="3"/>
  <c r="M163" i="3"/>
  <c r="M98" i="3"/>
  <c r="M208" i="3"/>
  <c r="M167" i="3"/>
  <c r="M207" i="3"/>
  <c r="K33" i="10"/>
  <c r="K167" i="3"/>
  <c r="K208" i="3"/>
  <c r="K163" i="3"/>
  <c r="K207" i="3"/>
  <c r="I98" i="3"/>
  <c r="I167" i="3"/>
  <c r="I208" i="3"/>
  <c r="I33" i="10"/>
  <c r="I207" i="3"/>
  <c r="G98" i="3"/>
  <c r="G33" i="10"/>
  <c r="G208" i="3"/>
  <c r="G163" i="3"/>
  <c r="G167" i="3"/>
  <c r="G207" i="3"/>
  <c r="W166" i="3"/>
  <c r="W32" i="10"/>
  <c r="U32" i="10"/>
  <c r="U166" i="3"/>
  <c r="U206" i="3"/>
  <c r="U97" i="3"/>
  <c r="U162" i="3"/>
  <c r="S97" i="3"/>
  <c r="S162" i="3"/>
  <c r="S206" i="3"/>
  <c r="S166" i="3"/>
  <c r="Q166" i="3"/>
  <c r="Q97" i="3"/>
  <c r="Q206" i="3"/>
  <c r="Q162" i="3"/>
  <c r="O166" i="3"/>
  <c r="O206" i="3"/>
  <c r="O97" i="3"/>
  <c r="O32" i="10"/>
  <c r="O162" i="3"/>
  <c r="M32" i="10"/>
  <c r="M166" i="3"/>
  <c r="M97" i="3"/>
  <c r="M206" i="3"/>
  <c r="M162" i="3"/>
  <c r="K162" i="3"/>
  <c r="K97" i="3"/>
  <c r="K166" i="3"/>
  <c r="I166" i="3"/>
  <c r="I97" i="3"/>
  <c r="I206" i="3"/>
  <c r="I162" i="3"/>
  <c r="G166" i="3"/>
  <c r="G206" i="3"/>
  <c r="G97" i="3"/>
  <c r="G162" i="3"/>
  <c r="W96" i="3"/>
  <c r="W161" i="3"/>
  <c r="U161" i="3"/>
  <c r="U96" i="3"/>
  <c r="S96" i="3"/>
  <c r="S161" i="3"/>
  <c r="Q161" i="3"/>
  <c r="Q96" i="3"/>
  <c r="O96" i="3"/>
  <c r="O161" i="3"/>
  <c r="M161" i="3"/>
  <c r="M96" i="3"/>
  <c r="J96" i="3"/>
  <c r="J97" i="3"/>
  <c r="H165" i="3"/>
  <c r="H161" i="3"/>
  <c r="H96" i="3"/>
  <c r="H97" i="3"/>
  <c r="X96" i="3"/>
  <c r="X164" i="3"/>
  <c r="X160" i="3"/>
  <c r="X95" i="3"/>
  <c r="V164" i="3"/>
  <c r="V95" i="3"/>
  <c r="V96" i="3"/>
  <c r="V160" i="3"/>
  <c r="T95" i="3"/>
  <c r="R160" i="3"/>
  <c r="R164" i="3"/>
  <c r="R95" i="3"/>
  <c r="R96" i="3"/>
  <c r="P96" i="3"/>
  <c r="P160" i="3"/>
  <c r="P95" i="3"/>
  <c r="N164" i="3"/>
  <c r="N95" i="3"/>
  <c r="L30" i="10"/>
  <c r="L95" i="3"/>
  <c r="L160" i="3"/>
  <c r="J160" i="3"/>
  <c r="J164" i="3"/>
  <c r="J95" i="3"/>
  <c r="H95" i="3"/>
  <c r="H30" i="10"/>
  <c r="H160" i="3"/>
  <c r="H164" i="3"/>
  <c r="X206" i="3"/>
  <c r="X163" i="3"/>
  <c r="X29" i="10"/>
  <c r="X159" i="3"/>
  <c r="V29" i="10"/>
  <c r="V94" i="3"/>
  <c r="V206" i="3"/>
  <c r="T29" i="10"/>
  <c r="T94" i="3"/>
  <c r="R94" i="3"/>
  <c r="R159" i="3"/>
  <c r="R163" i="3"/>
  <c r="P29" i="10"/>
  <c r="P206" i="3"/>
  <c r="P159" i="3"/>
  <c r="P94" i="3"/>
  <c r="P163" i="3"/>
  <c r="N206" i="3"/>
  <c r="N29" i="10"/>
  <c r="N159" i="3"/>
  <c r="N94" i="3"/>
  <c r="L94" i="3"/>
  <c r="L206" i="3"/>
  <c r="L163" i="3"/>
  <c r="J163" i="3"/>
  <c r="H94" i="3"/>
  <c r="H163" i="3"/>
  <c r="H206" i="3"/>
  <c r="X205" i="3"/>
  <c r="X158" i="3"/>
  <c r="X93" i="3"/>
  <c r="V93" i="3"/>
  <c r="V158" i="3"/>
  <c r="V162" i="3"/>
  <c r="V205" i="3"/>
  <c r="T93" i="3"/>
  <c r="R162" i="3"/>
  <c r="R158" i="3"/>
  <c r="R205" i="3"/>
  <c r="R93" i="3"/>
  <c r="P93" i="3"/>
  <c r="P205" i="3"/>
  <c r="P162" i="3"/>
  <c r="N162" i="3"/>
  <c r="N93" i="3"/>
  <c r="N205" i="3"/>
  <c r="K94" i="3"/>
  <c r="K93" i="3"/>
  <c r="K158" i="3"/>
  <c r="K205" i="3"/>
  <c r="I93" i="3"/>
  <c r="I94" i="3"/>
  <c r="I158" i="3"/>
  <c r="G94" i="3"/>
  <c r="G205" i="3"/>
  <c r="G93" i="3"/>
  <c r="W92" i="3"/>
  <c r="W157" i="3"/>
  <c r="U157" i="3"/>
  <c r="U92" i="3"/>
  <c r="S157" i="3"/>
  <c r="S93" i="3"/>
  <c r="Q157" i="3"/>
  <c r="Q92" i="3"/>
  <c r="O92" i="3"/>
  <c r="O157" i="3"/>
  <c r="O93" i="3"/>
  <c r="M92" i="3"/>
  <c r="J93" i="3"/>
  <c r="J92" i="3"/>
  <c r="H93" i="3"/>
  <c r="H92" i="3"/>
  <c r="H157" i="3"/>
  <c r="X91" i="3"/>
  <c r="X92" i="3"/>
  <c r="V92" i="3"/>
  <c r="V91" i="3"/>
  <c r="T92" i="3"/>
  <c r="T91" i="3"/>
  <c r="R156" i="3"/>
  <c r="R92" i="3"/>
  <c r="R91" i="3"/>
  <c r="P156" i="3"/>
  <c r="P91" i="3"/>
  <c r="P92" i="3"/>
  <c r="N92" i="3"/>
  <c r="N156" i="3"/>
  <c r="N91" i="3"/>
  <c r="K91" i="3"/>
  <c r="K160" i="3"/>
  <c r="K156" i="3"/>
  <c r="K92" i="3"/>
  <c r="I92" i="3"/>
  <c r="I156" i="3"/>
  <c r="I160" i="3"/>
  <c r="I91" i="3"/>
  <c r="G160" i="3"/>
  <c r="G156" i="3"/>
  <c r="G92" i="3"/>
  <c r="G91" i="3"/>
  <c r="W159" i="3"/>
  <c r="W155" i="3"/>
  <c r="W90" i="3"/>
  <c r="U91" i="3"/>
  <c r="U205" i="3"/>
  <c r="U155" i="3"/>
  <c r="U159" i="3"/>
  <c r="S91" i="3"/>
  <c r="S159" i="3"/>
  <c r="S90" i="3"/>
  <c r="S205" i="3"/>
  <c r="Q155" i="3"/>
  <c r="Q205" i="3"/>
  <c r="Q159" i="3"/>
  <c r="Q90" i="3"/>
  <c r="Q91" i="3"/>
  <c r="O91" i="3"/>
  <c r="O90" i="3"/>
  <c r="O155" i="3"/>
  <c r="O159" i="3"/>
  <c r="O205" i="3"/>
  <c r="M205" i="3"/>
  <c r="M91" i="3"/>
  <c r="M155" i="3"/>
  <c r="M90" i="3"/>
  <c r="J155" i="3"/>
  <c r="J91" i="3"/>
  <c r="J90" i="3"/>
  <c r="H155" i="3"/>
  <c r="H205" i="3"/>
  <c r="H90" i="3"/>
  <c r="H91" i="3"/>
  <c r="X154" i="3"/>
  <c r="X89" i="3"/>
  <c r="X90" i="3"/>
  <c r="V154" i="3"/>
  <c r="T90" i="3"/>
  <c r="T89" i="3"/>
  <c r="R89" i="3"/>
  <c r="R154" i="3"/>
  <c r="R90" i="3"/>
  <c r="P154" i="3"/>
  <c r="P90" i="3"/>
  <c r="P89" i="3"/>
  <c r="N90" i="3"/>
  <c r="N89" i="3"/>
  <c r="N154" i="3"/>
  <c r="L154" i="3"/>
  <c r="L89" i="3"/>
  <c r="L158" i="3"/>
  <c r="J154" i="3"/>
  <c r="J158" i="3"/>
  <c r="J89" i="3"/>
  <c r="H154" i="3"/>
  <c r="H158" i="3"/>
  <c r="H89" i="3"/>
  <c r="X153" i="3"/>
  <c r="X88" i="3"/>
  <c r="V153" i="3"/>
  <c r="V157" i="3"/>
  <c r="V88" i="3"/>
  <c r="T88" i="3"/>
  <c r="R157" i="3"/>
  <c r="R153" i="3"/>
  <c r="R88" i="3"/>
  <c r="P88" i="3"/>
  <c r="P153" i="3"/>
  <c r="P157" i="3"/>
  <c r="N157" i="3"/>
  <c r="N88" i="3"/>
  <c r="L88" i="3"/>
  <c r="L153" i="3"/>
  <c r="H88" i="3"/>
  <c r="H153" i="3"/>
  <c r="X87" i="3"/>
  <c r="X152" i="3"/>
  <c r="V152" i="3"/>
  <c r="V87" i="3"/>
  <c r="N87" i="3"/>
  <c r="N152" i="3"/>
  <c r="L152" i="3"/>
  <c r="J87" i="3"/>
  <c r="J152" i="3"/>
  <c r="H87" i="3"/>
  <c r="H156" i="3"/>
  <c r="X86" i="3"/>
  <c r="X155" i="3"/>
  <c r="X151" i="3"/>
  <c r="V204" i="3"/>
  <c r="V155" i="3"/>
  <c r="V86" i="3"/>
  <c r="V151" i="3"/>
  <c r="T86" i="3"/>
  <c r="R151" i="3"/>
  <c r="R86" i="3"/>
  <c r="R204" i="3"/>
  <c r="P86" i="3"/>
  <c r="P151" i="3"/>
  <c r="P204" i="3"/>
  <c r="P155" i="3"/>
  <c r="N151" i="3"/>
  <c r="N155" i="3"/>
  <c r="N204" i="3"/>
  <c r="N86" i="3"/>
  <c r="L151" i="3"/>
  <c r="L86" i="3"/>
  <c r="J204" i="3"/>
  <c r="J86" i="3"/>
  <c r="H86" i="3"/>
  <c r="H204" i="3"/>
  <c r="H151" i="3"/>
  <c r="X85" i="3"/>
  <c r="V85" i="3"/>
  <c r="T85" i="3"/>
  <c r="R150" i="3"/>
  <c r="P85" i="3"/>
  <c r="N85" i="3"/>
  <c r="N150" i="3"/>
  <c r="L85" i="3"/>
  <c r="L150" i="3"/>
  <c r="J85" i="3"/>
  <c r="J150" i="3"/>
  <c r="H85" i="3"/>
  <c r="X149" i="3"/>
  <c r="T84" i="3"/>
  <c r="R84" i="3"/>
  <c r="R149" i="3"/>
  <c r="P149" i="3"/>
  <c r="P84" i="3"/>
  <c r="N84" i="3"/>
  <c r="N149" i="3"/>
  <c r="X83" i="3"/>
  <c r="P148" i="3"/>
  <c r="P83" i="3"/>
  <c r="N148" i="3"/>
  <c r="N83" i="3"/>
  <c r="L83" i="3"/>
  <c r="J148" i="3"/>
  <c r="J83" i="3"/>
  <c r="H83" i="3"/>
  <c r="X82" i="3"/>
  <c r="X203" i="3"/>
  <c r="X147" i="3"/>
  <c r="V203" i="3"/>
  <c r="R82" i="3"/>
  <c r="R203" i="3"/>
  <c r="R147" i="3"/>
  <c r="P203" i="3"/>
  <c r="P147" i="3"/>
  <c r="P82" i="3"/>
  <c r="N203" i="3"/>
  <c r="N82" i="3"/>
  <c r="L82" i="3"/>
  <c r="L147" i="3"/>
  <c r="L203" i="3"/>
  <c r="J203" i="3"/>
  <c r="J82" i="3"/>
  <c r="J147" i="3"/>
  <c r="H82" i="3"/>
  <c r="H203" i="3"/>
  <c r="H147" i="3"/>
  <c r="X146" i="3"/>
  <c r="X81" i="3"/>
  <c r="T81" i="3"/>
  <c r="R146" i="3"/>
  <c r="R81" i="3"/>
  <c r="P146" i="3"/>
  <c r="P81" i="3"/>
  <c r="G34" i="10"/>
  <c r="U101" i="3"/>
  <c r="T104" i="3"/>
  <c r="X170" i="3"/>
  <c r="H174" i="3"/>
  <c r="Q31" i="10"/>
  <c r="T102" i="3"/>
  <c r="W91" i="3"/>
  <c r="H24" i="10"/>
  <c r="M93" i="3"/>
  <c r="Q33" i="10"/>
  <c r="L81" i="3"/>
  <c r="L146" i="3"/>
  <c r="J81" i="3"/>
  <c r="J146" i="3"/>
  <c r="H146" i="3"/>
  <c r="H81" i="3"/>
  <c r="X145" i="3"/>
  <c r="V145" i="3"/>
  <c r="P145" i="3"/>
  <c r="P80" i="3"/>
  <c r="N145" i="3"/>
  <c r="N80" i="3"/>
  <c r="L80" i="3"/>
  <c r="L145" i="3"/>
  <c r="J80" i="3"/>
  <c r="X79" i="3"/>
  <c r="X144" i="3"/>
  <c r="T79" i="3"/>
  <c r="R79" i="3"/>
  <c r="P79" i="3"/>
  <c r="N144" i="3"/>
  <c r="N79" i="3"/>
  <c r="J79" i="3"/>
  <c r="J144" i="3"/>
  <c r="H144" i="3"/>
  <c r="H79" i="3"/>
  <c r="X78" i="3"/>
  <c r="X202" i="3"/>
  <c r="X143" i="3"/>
  <c r="V143" i="3"/>
  <c r="V202" i="3"/>
  <c r="T78" i="3"/>
  <c r="R202" i="3"/>
  <c r="R143" i="3"/>
  <c r="P202" i="3"/>
  <c r="N202" i="3"/>
  <c r="N143" i="3"/>
  <c r="N78" i="3"/>
  <c r="L143" i="3"/>
  <c r="L202" i="3"/>
  <c r="J202" i="3"/>
  <c r="J78" i="3"/>
  <c r="H143" i="3"/>
  <c r="H202" i="3"/>
  <c r="X77" i="3"/>
  <c r="V142" i="3"/>
  <c r="V77" i="3"/>
  <c r="R77" i="3"/>
  <c r="R142" i="3"/>
  <c r="P142" i="3"/>
  <c r="P77" i="3"/>
  <c r="N142" i="3"/>
  <c r="N77" i="3"/>
  <c r="L77" i="3"/>
  <c r="L142" i="3"/>
  <c r="J142" i="3"/>
  <c r="H77" i="3"/>
  <c r="X76" i="3"/>
  <c r="X141" i="3"/>
  <c r="T76" i="3"/>
  <c r="R76" i="3"/>
  <c r="P141" i="3"/>
  <c r="P76" i="3"/>
  <c r="N141" i="3"/>
  <c r="N76" i="3"/>
  <c r="L76" i="3"/>
  <c r="X75" i="3"/>
  <c r="X140" i="3"/>
  <c r="T75" i="3"/>
  <c r="R75" i="3"/>
  <c r="R140" i="3"/>
  <c r="P75" i="3"/>
  <c r="P140" i="3"/>
  <c r="N75" i="3"/>
  <c r="L75" i="3"/>
  <c r="J140" i="3"/>
  <c r="J75" i="3"/>
  <c r="H75" i="3"/>
  <c r="H140" i="3"/>
  <c r="X74" i="3"/>
  <c r="X201" i="3"/>
  <c r="V139" i="3"/>
  <c r="V74" i="3"/>
  <c r="V201" i="3"/>
  <c r="T206" i="3"/>
  <c r="T203" i="3"/>
  <c r="T201" i="3"/>
  <c r="T208" i="3"/>
  <c r="T205" i="3"/>
  <c r="T207" i="3"/>
  <c r="R74" i="3"/>
  <c r="R201" i="3"/>
  <c r="P74" i="3"/>
  <c r="N74" i="3"/>
  <c r="N201" i="3"/>
  <c r="N139" i="3"/>
  <c r="L201" i="3"/>
  <c r="L139" i="3"/>
  <c r="J139" i="3"/>
  <c r="J74" i="3"/>
  <c r="H201" i="3"/>
  <c r="H74" i="3"/>
  <c r="V73" i="3"/>
  <c r="T73" i="3"/>
  <c r="R73" i="3"/>
  <c r="N73" i="3"/>
  <c r="X72" i="3"/>
  <c r="V72" i="3"/>
  <c r="T72" i="3"/>
  <c r="N72" i="3"/>
  <c r="L72" i="3"/>
  <c r="H72" i="3"/>
  <c r="R71" i="3"/>
  <c r="P71" i="3"/>
  <c r="N71" i="3"/>
  <c r="L71" i="3"/>
  <c r="H71" i="3"/>
  <c r="X109" i="4"/>
  <c r="X44" i="10"/>
  <c r="X209" i="4"/>
  <c r="X174" i="4"/>
  <c r="V44" i="10"/>
  <c r="V109" i="4"/>
  <c r="T44" i="10"/>
  <c r="T209" i="4"/>
  <c r="R44" i="10"/>
  <c r="R209" i="4"/>
  <c r="R174" i="4"/>
  <c r="P44" i="10"/>
  <c r="P109" i="4"/>
  <c r="P209" i="4"/>
  <c r="P174" i="4"/>
  <c r="N44" i="10"/>
  <c r="N174" i="4"/>
  <c r="N209" i="4"/>
  <c r="N109" i="4"/>
  <c r="L44" i="10"/>
  <c r="L174" i="4"/>
  <c r="L209" i="4"/>
  <c r="L109" i="4"/>
  <c r="J44" i="10"/>
  <c r="J209" i="4"/>
  <c r="J109" i="4"/>
  <c r="H109" i="4"/>
  <c r="H44" i="10"/>
  <c r="H209" i="4"/>
  <c r="V41" i="10"/>
  <c r="V106" i="4"/>
  <c r="T106" i="4"/>
  <c r="R106" i="4"/>
  <c r="P106" i="4"/>
  <c r="N171" i="4"/>
  <c r="N41" i="10"/>
  <c r="L106" i="4"/>
  <c r="L171" i="4"/>
  <c r="J171" i="4"/>
  <c r="H171" i="4"/>
  <c r="H106" i="4"/>
  <c r="H41" i="10"/>
  <c r="X170" i="4"/>
  <c r="X40" i="10"/>
  <c r="X105" i="4"/>
  <c r="X208" i="4"/>
  <c r="V170" i="4"/>
  <c r="V105" i="4"/>
  <c r="V40" i="10"/>
  <c r="T40" i="10"/>
  <c r="R170" i="4"/>
  <c r="R105" i="4"/>
  <c r="P105" i="4"/>
  <c r="P170" i="4"/>
  <c r="P40" i="10"/>
  <c r="N170" i="4"/>
  <c r="N208" i="4"/>
  <c r="N40" i="10"/>
  <c r="L170" i="4"/>
  <c r="L105" i="4"/>
  <c r="L40" i="10"/>
  <c r="J170" i="4"/>
  <c r="J208" i="4"/>
  <c r="J105" i="4"/>
  <c r="H105" i="4"/>
  <c r="H208" i="4"/>
  <c r="H40" i="10"/>
  <c r="X173" i="4"/>
  <c r="X39" i="10"/>
  <c r="V169" i="4"/>
  <c r="T39" i="10"/>
  <c r="R169" i="4"/>
  <c r="R39" i="10"/>
  <c r="P169" i="4"/>
  <c r="P39" i="10"/>
  <c r="P104" i="4"/>
  <c r="L169" i="4"/>
  <c r="L39" i="10"/>
  <c r="L104" i="4"/>
  <c r="J104" i="4"/>
  <c r="J39" i="10"/>
  <c r="H169" i="4"/>
  <c r="H39" i="10"/>
  <c r="H104" i="4"/>
  <c r="V103" i="4"/>
  <c r="V168" i="4"/>
  <c r="T103" i="4"/>
  <c r="T38" i="10"/>
  <c r="R103" i="4"/>
  <c r="R38" i="10"/>
  <c r="P38" i="10"/>
  <c r="P103" i="4"/>
  <c r="N103" i="4"/>
  <c r="N38" i="10"/>
  <c r="N168" i="4"/>
  <c r="L103" i="4"/>
  <c r="J168" i="4"/>
  <c r="J103" i="4"/>
  <c r="H168" i="4"/>
  <c r="H103" i="4"/>
  <c r="H38" i="10"/>
  <c r="X102" i="4"/>
  <c r="X37" i="10"/>
  <c r="V37" i="10"/>
  <c r="V167" i="4"/>
  <c r="V102" i="4"/>
  <c r="T37" i="10"/>
  <c r="T102" i="4"/>
  <c r="R102" i="4"/>
  <c r="R167" i="4"/>
  <c r="R37" i="10"/>
  <c r="P167" i="4"/>
  <c r="P37" i="10"/>
  <c r="N102" i="4"/>
  <c r="N167" i="4"/>
  <c r="L37" i="10"/>
  <c r="L167" i="4"/>
  <c r="L102" i="4"/>
  <c r="J102" i="4"/>
  <c r="J167" i="4"/>
  <c r="J37" i="10"/>
  <c r="X166" i="4"/>
  <c r="X207" i="4"/>
  <c r="X101" i="4"/>
  <c r="X36" i="10"/>
  <c r="V101" i="4"/>
  <c r="V36" i="10"/>
  <c r="V207" i="4"/>
  <c r="T36" i="10"/>
  <c r="R166" i="4"/>
  <c r="R101" i="4"/>
  <c r="R207" i="4"/>
  <c r="R36" i="10"/>
  <c r="P36" i="10"/>
  <c r="P207" i="4"/>
  <c r="N101" i="4"/>
  <c r="N36" i="10"/>
  <c r="L207" i="4"/>
  <c r="L166" i="4"/>
  <c r="L101" i="4"/>
  <c r="J101" i="4"/>
  <c r="J166" i="4"/>
  <c r="J207" i="4"/>
  <c r="H36" i="10"/>
  <c r="H207" i="4"/>
  <c r="H166" i="4"/>
  <c r="G102" i="4"/>
  <c r="G170" i="4"/>
  <c r="G101" i="4"/>
  <c r="G207" i="4"/>
  <c r="G36" i="10"/>
  <c r="W169" i="4"/>
  <c r="W165" i="4"/>
  <c r="W100" i="4"/>
  <c r="W101" i="4"/>
  <c r="U165" i="4"/>
  <c r="U169" i="4"/>
  <c r="U35" i="10"/>
  <c r="S101" i="4"/>
  <c r="Q100" i="4"/>
  <c r="Q165" i="4"/>
  <c r="Q101" i="4"/>
  <c r="Q35" i="10"/>
  <c r="O35" i="10"/>
  <c r="O169" i="4"/>
  <c r="O101" i="4"/>
  <c r="O100" i="4"/>
  <c r="O165" i="4"/>
  <c r="M35" i="10"/>
  <c r="M100" i="4"/>
  <c r="M169" i="4"/>
  <c r="M101" i="4"/>
  <c r="K169" i="4"/>
  <c r="K165" i="4"/>
  <c r="K100" i="4"/>
  <c r="I100" i="4"/>
  <c r="I101" i="4"/>
  <c r="I35" i="10"/>
  <c r="G169" i="4"/>
  <c r="G35" i="10"/>
  <c r="G165" i="4"/>
  <c r="W168" i="4"/>
  <c r="W99" i="4"/>
  <c r="W164" i="4"/>
  <c r="W34" i="10"/>
  <c r="U34" i="10"/>
  <c r="U168" i="4"/>
  <c r="U164" i="4"/>
  <c r="S99" i="4"/>
  <c r="S34" i="10"/>
  <c r="Q34" i="10"/>
  <c r="Q99" i="4"/>
  <c r="Q168" i="4"/>
  <c r="Q164" i="4"/>
  <c r="O168" i="4"/>
  <c r="O99" i="4"/>
  <c r="M168" i="4"/>
  <c r="M99" i="4"/>
  <c r="M164" i="4"/>
  <c r="M34" i="10"/>
  <c r="K208" i="4"/>
  <c r="K99" i="4"/>
  <c r="K164" i="4"/>
  <c r="K34" i="10"/>
  <c r="K207" i="4"/>
  <c r="I164" i="4"/>
  <c r="I34" i="10"/>
  <c r="I99" i="4"/>
  <c r="I208" i="4"/>
  <c r="I168" i="4"/>
  <c r="I207" i="4"/>
  <c r="G164" i="4"/>
  <c r="G168" i="4"/>
  <c r="G99" i="4"/>
  <c r="W163" i="4"/>
  <c r="W167" i="4"/>
  <c r="W98" i="4"/>
  <c r="W33" i="10"/>
  <c r="U33" i="10"/>
  <c r="U207" i="4"/>
  <c r="U163" i="4"/>
  <c r="U98" i="4"/>
  <c r="S98" i="4"/>
  <c r="S208" i="4"/>
  <c r="S207" i="4"/>
  <c r="S33" i="10"/>
  <c r="Q208" i="4"/>
  <c r="Q167" i="4"/>
  <c r="Q98" i="4"/>
  <c r="Q163" i="4"/>
  <c r="O33" i="10"/>
  <c r="O98" i="4"/>
  <c r="O167" i="4"/>
  <c r="O208" i="4"/>
  <c r="O163" i="4"/>
  <c r="O207" i="4"/>
  <c r="M163" i="4"/>
  <c r="M207" i="4"/>
  <c r="M208" i="4"/>
  <c r="M33" i="10"/>
  <c r="M98" i="4"/>
  <c r="J163" i="4"/>
  <c r="J98" i="4"/>
  <c r="J99" i="4"/>
  <c r="J33" i="10"/>
  <c r="H33" i="10"/>
  <c r="H99" i="4"/>
  <c r="H163" i="4"/>
  <c r="X162" i="4"/>
  <c r="X98" i="4"/>
  <c r="X32" i="10"/>
  <c r="X97" i="4"/>
  <c r="V162" i="4"/>
  <c r="V32" i="10"/>
  <c r="V206" i="4"/>
  <c r="V98" i="4"/>
  <c r="T32" i="10"/>
  <c r="T98" i="4"/>
  <c r="R32" i="10"/>
  <c r="R162" i="4"/>
  <c r="R206" i="4"/>
  <c r="R97" i="4"/>
  <c r="R98" i="4"/>
  <c r="P98" i="4"/>
  <c r="P206" i="4"/>
  <c r="N162" i="4"/>
  <c r="N32" i="10"/>
  <c r="N97" i="4"/>
  <c r="N98" i="4"/>
  <c r="K98" i="4"/>
  <c r="K162" i="4"/>
  <c r="K166" i="4"/>
  <c r="K97" i="4"/>
  <c r="K206" i="4"/>
  <c r="K32" i="10"/>
  <c r="I162" i="4"/>
  <c r="I206" i="4"/>
  <c r="I97" i="4"/>
  <c r="I166" i="4"/>
  <c r="I32" i="10"/>
  <c r="G32" i="10"/>
  <c r="G206" i="4"/>
  <c r="G98" i="4"/>
  <c r="G162" i="4"/>
  <c r="G97" i="4"/>
  <c r="W161" i="4"/>
  <c r="W97" i="4"/>
  <c r="W31" i="10"/>
  <c r="U161" i="4"/>
  <c r="U31" i="10"/>
  <c r="U97" i="4"/>
  <c r="U96" i="4"/>
  <c r="S31" i="10"/>
  <c r="S97" i="4"/>
  <c r="Q161" i="4"/>
  <c r="O161" i="4"/>
  <c r="O96" i="4"/>
  <c r="O97" i="4"/>
  <c r="M31" i="10"/>
  <c r="M97" i="4"/>
  <c r="M96" i="4"/>
  <c r="J96" i="4"/>
  <c r="J165" i="4"/>
  <c r="J31" i="10"/>
  <c r="J161" i="4"/>
  <c r="H97" i="4"/>
  <c r="H165" i="4"/>
  <c r="X96" i="4"/>
  <c r="X160" i="4"/>
  <c r="X95" i="4"/>
  <c r="X164" i="4"/>
  <c r="V164" i="4"/>
  <c r="V30" i="10"/>
  <c r="T30" i="10"/>
  <c r="T96" i="4"/>
  <c r="T95" i="4"/>
  <c r="R160" i="4"/>
  <c r="R96" i="4"/>
  <c r="R164" i="4"/>
  <c r="R30" i="10"/>
  <c r="P95" i="4"/>
  <c r="P160" i="4"/>
  <c r="P164" i="4"/>
  <c r="P30" i="10"/>
  <c r="N160" i="4"/>
  <c r="N164" i="4"/>
  <c r="N96" i="4"/>
  <c r="N30" i="10"/>
  <c r="K30" i="10"/>
  <c r="K96" i="4"/>
  <c r="K160" i="4"/>
  <c r="I96" i="4"/>
  <c r="I30" i="10"/>
  <c r="I95" i="4"/>
  <c r="I160" i="4"/>
  <c r="G160" i="4"/>
  <c r="G30" i="10"/>
  <c r="G96" i="4"/>
  <c r="G95" i="4"/>
  <c r="W95" i="4"/>
  <c r="W94" i="4"/>
  <c r="U94" i="4"/>
  <c r="U206" i="4"/>
  <c r="U95" i="4"/>
  <c r="S206" i="4"/>
  <c r="S94" i="4"/>
  <c r="Q206" i="4"/>
  <c r="Q95" i="4"/>
  <c r="Q29" i="10"/>
  <c r="O159" i="4"/>
  <c r="O95" i="4"/>
  <c r="O94" i="4"/>
  <c r="O29" i="10"/>
  <c r="O206" i="4"/>
  <c r="M29" i="10"/>
  <c r="M94" i="4"/>
  <c r="M95" i="4"/>
  <c r="M206" i="4"/>
  <c r="J29" i="10"/>
  <c r="J95" i="4"/>
  <c r="J159" i="4"/>
  <c r="J94" i="4"/>
  <c r="J206" i="4"/>
  <c r="H159" i="4"/>
  <c r="H29" i="10"/>
  <c r="H206" i="4"/>
  <c r="H94" i="4"/>
  <c r="X94" i="4"/>
  <c r="X93" i="4"/>
  <c r="X205" i="4"/>
  <c r="X158" i="4"/>
  <c r="X28" i="10"/>
  <c r="V28" i="10"/>
  <c r="V158" i="4"/>
  <c r="V94" i="4"/>
  <c r="T93" i="4"/>
  <c r="T28" i="10"/>
  <c r="T94" i="4"/>
  <c r="R158" i="4"/>
  <c r="R205" i="4"/>
  <c r="R93" i="4"/>
  <c r="R94" i="4"/>
  <c r="P205" i="4"/>
  <c r="P158" i="4"/>
  <c r="P28" i="10"/>
  <c r="P93" i="4"/>
  <c r="P94" i="4"/>
  <c r="N28" i="10"/>
  <c r="N158" i="4"/>
  <c r="N93" i="4"/>
  <c r="K28" i="10"/>
  <c r="K158" i="4"/>
  <c r="K205" i="4"/>
  <c r="I93" i="4"/>
  <c r="I158" i="4"/>
  <c r="I94" i="4"/>
  <c r="G28" i="10"/>
  <c r="G94" i="4"/>
  <c r="G158" i="4"/>
  <c r="G205" i="4"/>
  <c r="G93" i="4"/>
  <c r="W27" i="10"/>
  <c r="W93" i="4"/>
  <c r="W92" i="4"/>
  <c r="U27" i="10"/>
  <c r="U157" i="4"/>
  <c r="U92" i="4"/>
  <c r="U93" i="4"/>
  <c r="S93" i="4"/>
  <c r="S27" i="10"/>
  <c r="Q93" i="4"/>
  <c r="Q27" i="10"/>
  <c r="Q92" i="4"/>
  <c r="Q157" i="4"/>
  <c r="O93" i="4"/>
  <c r="M27" i="10"/>
  <c r="M92" i="4"/>
  <c r="M157" i="4"/>
  <c r="M93" i="4"/>
  <c r="J27" i="10"/>
  <c r="J93" i="4"/>
  <c r="J92" i="4"/>
  <c r="H27" i="10"/>
  <c r="H157" i="4"/>
  <c r="H92" i="4"/>
  <c r="X92" i="4"/>
  <c r="X26" i="10"/>
  <c r="V156" i="4"/>
  <c r="V92" i="4"/>
  <c r="V91" i="4"/>
  <c r="V26" i="10"/>
  <c r="T26" i="10"/>
  <c r="T92" i="4"/>
  <c r="R26" i="10"/>
  <c r="R91" i="4"/>
  <c r="R156" i="4"/>
  <c r="R92" i="4"/>
  <c r="P92" i="4"/>
  <c r="P91" i="4"/>
  <c r="P156" i="4"/>
  <c r="N26" i="10"/>
  <c r="K91" i="4"/>
  <c r="K156" i="4"/>
  <c r="I91" i="4"/>
  <c r="I26" i="10"/>
  <c r="I92" i="4"/>
  <c r="G92" i="4"/>
  <c r="G26" i="10"/>
  <c r="W25" i="10"/>
  <c r="W155" i="4"/>
  <c r="U91" i="4"/>
  <c r="U90" i="4"/>
  <c r="U205" i="4"/>
  <c r="S25" i="10"/>
  <c r="S90" i="4"/>
  <c r="S205" i="4"/>
  <c r="S91" i="4"/>
  <c r="Q25" i="10"/>
  <c r="Q205" i="4"/>
  <c r="Q155" i="4"/>
  <c r="Q91" i="4"/>
  <c r="O91" i="4"/>
  <c r="O90" i="4"/>
  <c r="O25" i="10"/>
  <c r="O205" i="4"/>
  <c r="M25" i="10"/>
  <c r="M205" i="4"/>
  <c r="M90" i="4"/>
  <c r="M91" i="4"/>
  <c r="J155" i="4"/>
  <c r="J25" i="10"/>
  <c r="J91" i="4"/>
  <c r="J205" i="4"/>
  <c r="J90" i="4"/>
  <c r="H91" i="4"/>
  <c r="H155" i="4"/>
  <c r="H205" i="4"/>
  <c r="H90" i="4"/>
  <c r="X154" i="4"/>
  <c r="X90" i="4"/>
  <c r="X24" i="10"/>
  <c r="V89" i="4"/>
  <c r="V154" i="4"/>
  <c r="V90" i="4"/>
  <c r="T24" i="10"/>
  <c r="T90" i="4"/>
  <c r="R24" i="10"/>
  <c r="R89" i="4"/>
  <c r="R90" i="4"/>
  <c r="R154" i="4"/>
  <c r="P90" i="4"/>
  <c r="P24" i="10"/>
  <c r="P154" i="4"/>
  <c r="N154" i="4"/>
  <c r="N89" i="4"/>
  <c r="L154" i="4"/>
  <c r="L90" i="4"/>
  <c r="L89" i="4"/>
  <c r="L158" i="4"/>
  <c r="J154" i="4"/>
  <c r="J89" i="4"/>
  <c r="J158" i="4"/>
  <c r="J24" i="10"/>
  <c r="H89" i="4"/>
  <c r="H154" i="4"/>
  <c r="H158" i="4"/>
  <c r="X88" i="4"/>
  <c r="X157" i="4"/>
  <c r="X153" i="4"/>
  <c r="V88" i="4"/>
  <c r="V23" i="10"/>
  <c r="V153" i="4"/>
  <c r="V157" i="4"/>
  <c r="T88" i="4"/>
  <c r="T23" i="10"/>
  <c r="R88" i="4"/>
  <c r="R157" i="4"/>
  <c r="R23" i="10"/>
  <c r="P23" i="10"/>
  <c r="P153" i="4"/>
  <c r="P88" i="4"/>
  <c r="P157" i="4"/>
  <c r="N23" i="10"/>
  <c r="N153" i="4"/>
  <c r="N88" i="4"/>
  <c r="N157" i="4"/>
  <c r="L153" i="4"/>
  <c r="L23" i="10"/>
  <c r="L157" i="4"/>
  <c r="J153" i="4"/>
  <c r="J88" i="4"/>
  <c r="J23" i="10"/>
  <c r="H153" i="4"/>
  <c r="H23" i="10"/>
  <c r="X22" i="10"/>
  <c r="X87" i="4"/>
  <c r="V87" i="4"/>
  <c r="V152" i="4"/>
  <c r="V22" i="10"/>
  <c r="T22" i="10"/>
  <c r="R87" i="4"/>
  <c r="R22" i="10"/>
  <c r="P87" i="4"/>
  <c r="P22" i="10"/>
  <c r="N87" i="4"/>
  <c r="N152" i="4"/>
  <c r="L87" i="4"/>
  <c r="L152" i="4"/>
  <c r="L22" i="10"/>
  <c r="J22" i="10"/>
  <c r="J152" i="4"/>
  <c r="J156" i="4"/>
  <c r="H87" i="4"/>
  <c r="H22" i="10"/>
  <c r="X86" i="4"/>
  <c r="X155" i="4"/>
  <c r="X151" i="4"/>
  <c r="X204" i="4"/>
  <c r="V151" i="4"/>
  <c r="V21" i="10"/>
  <c r="V155" i="4"/>
  <c r="V86" i="4"/>
  <c r="T86" i="4"/>
  <c r="R86" i="4"/>
  <c r="R204" i="4"/>
  <c r="R155" i="4"/>
  <c r="P86" i="4"/>
  <c r="P151" i="4"/>
  <c r="P204" i="4"/>
  <c r="P21" i="10"/>
  <c r="N21" i="10"/>
  <c r="N151" i="4"/>
  <c r="N204" i="4"/>
  <c r="N155" i="4"/>
  <c r="N86" i="4"/>
  <c r="L86" i="4"/>
  <c r="L205" i="4"/>
  <c r="L204" i="4"/>
  <c r="L151" i="4"/>
  <c r="L155" i="4"/>
  <c r="J21" i="10"/>
  <c r="J86" i="4"/>
  <c r="J151" i="4"/>
  <c r="J204" i="4"/>
  <c r="H86" i="4"/>
  <c r="H151" i="4"/>
  <c r="X20" i="10"/>
  <c r="X85" i="4"/>
  <c r="V85" i="4"/>
  <c r="V150" i="4"/>
  <c r="V20" i="10"/>
  <c r="T85" i="4"/>
  <c r="R150" i="4"/>
  <c r="R85" i="4"/>
  <c r="N20" i="10"/>
  <c r="N85" i="4"/>
  <c r="N150" i="4"/>
  <c r="L20" i="10"/>
  <c r="L150" i="4"/>
  <c r="L85" i="4"/>
  <c r="J85" i="4"/>
  <c r="J20" i="10"/>
  <c r="H20" i="10"/>
  <c r="H85" i="4"/>
  <c r="H150" i="4"/>
  <c r="X84" i="4"/>
  <c r="X149" i="4"/>
  <c r="V84" i="4"/>
  <c r="V19" i="10"/>
  <c r="V149" i="4"/>
  <c r="T84" i="4"/>
  <c r="T19" i="10"/>
  <c r="R84" i="4"/>
  <c r="R149" i="4"/>
  <c r="R19" i="10"/>
  <c r="P149" i="4"/>
  <c r="P84" i="4"/>
  <c r="P19" i="10"/>
  <c r="N84" i="4"/>
  <c r="N149" i="4"/>
  <c r="N19" i="10"/>
  <c r="L84" i="4"/>
  <c r="L149" i="4"/>
  <c r="L19" i="10"/>
  <c r="J19" i="10"/>
  <c r="J149" i="4"/>
  <c r="J84" i="4"/>
  <c r="H19" i="10"/>
  <c r="H149" i="4"/>
  <c r="H84" i="4"/>
  <c r="X83" i="4"/>
  <c r="X18" i="10"/>
  <c r="V18" i="10"/>
  <c r="V83" i="4"/>
  <c r="T83" i="4"/>
  <c r="T18" i="10"/>
  <c r="R18" i="10"/>
  <c r="R83" i="4"/>
  <c r="R148" i="4"/>
  <c r="P18" i="10"/>
  <c r="P148" i="4"/>
  <c r="P83" i="4"/>
  <c r="N18" i="10"/>
  <c r="N83" i="4"/>
  <c r="L18" i="10"/>
  <c r="L148" i="4"/>
  <c r="J148" i="4"/>
  <c r="J83" i="4"/>
  <c r="H83" i="4"/>
  <c r="X203" i="4"/>
  <c r="X82" i="4"/>
  <c r="X147" i="4"/>
  <c r="V203" i="4"/>
  <c r="V147" i="4"/>
  <c r="V82" i="4"/>
  <c r="V17" i="10"/>
  <c r="R17" i="10"/>
  <c r="R82" i="4"/>
  <c r="R147" i="4"/>
  <c r="P203" i="4"/>
  <c r="P17" i="10"/>
  <c r="P147" i="4"/>
  <c r="P82" i="4"/>
  <c r="N82" i="4"/>
  <c r="N17" i="10"/>
  <c r="L82" i="4"/>
  <c r="L203" i="4"/>
  <c r="L147" i="4"/>
  <c r="J203" i="4"/>
  <c r="J82" i="4"/>
  <c r="J147" i="4"/>
  <c r="H82" i="4"/>
  <c r="H203" i="4"/>
  <c r="X81" i="4"/>
  <c r="X146" i="4"/>
  <c r="X16" i="10"/>
  <c r="V16" i="10"/>
  <c r="V146" i="4"/>
  <c r="T81" i="4"/>
  <c r="T16" i="10"/>
  <c r="R81" i="4"/>
  <c r="R146" i="4"/>
  <c r="P81" i="4"/>
  <c r="N16" i="10"/>
  <c r="N81" i="4"/>
  <c r="L146" i="4"/>
  <c r="L81" i="4"/>
  <c r="J16" i="10"/>
  <c r="J81" i="4"/>
  <c r="J146" i="4"/>
  <c r="H81" i="4"/>
  <c r="H16" i="10"/>
  <c r="X15" i="10"/>
  <c r="X80" i="4"/>
  <c r="X145" i="4"/>
  <c r="V145" i="4"/>
  <c r="V15" i="10"/>
  <c r="T80" i="4"/>
  <c r="R80" i="4"/>
  <c r="R15" i="10"/>
  <c r="R145" i="4"/>
  <c r="P145" i="4"/>
  <c r="L145" i="4"/>
  <c r="H145" i="4"/>
  <c r="H80" i="4"/>
  <c r="X144" i="4"/>
  <c r="X14" i="10"/>
  <c r="V79" i="4"/>
  <c r="V144" i="4"/>
  <c r="V14" i="10"/>
  <c r="T14" i="10"/>
  <c r="T79" i="4"/>
  <c r="R14" i="10"/>
  <c r="P14" i="10"/>
  <c r="P79" i="4"/>
  <c r="N144" i="4"/>
  <c r="N79" i="4"/>
  <c r="L79" i="4"/>
  <c r="J14" i="10"/>
  <c r="J144" i="4"/>
  <c r="X78" i="4"/>
  <c r="X143" i="4"/>
  <c r="X202" i="4"/>
  <c r="V78" i="4"/>
  <c r="V202" i="4"/>
  <c r="T78" i="4"/>
  <c r="T13" i="10"/>
  <c r="R78" i="4"/>
  <c r="R202" i="4"/>
  <c r="P143" i="4"/>
  <c r="L78" i="4"/>
  <c r="J78" i="4"/>
  <c r="J143" i="4"/>
  <c r="H78" i="4"/>
  <c r="H13" i="10"/>
  <c r="X142" i="4"/>
  <c r="X12" i="10"/>
  <c r="X77" i="4"/>
  <c r="V77" i="4"/>
  <c r="V12" i="10"/>
  <c r="V142" i="4"/>
  <c r="T12" i="10"/>
  <c r="T77" i="4"/>
  <c r="R77" i="4"/>
  <c r="R12" i="10"/>
  <c r="P12" i="10"/>
  <c r="P142" i="4"/>
  <c r="N77" i="4"/>
  <c r="N142" i="4"/>
  <c r="L12" i="10"/>
  <c r="L77" i="4"/>
  <c r="L142" i="4"/>
  <c r="J77" i="4"/>
  <c r="J142" i="4"/>
  <c r="H12" i="10"/>
  <c r="H77" i="4"/>
  <c r="X141" i="4"/>
  <c r="V76" i="4"/>
  <c r="R11" i="10"/>
  <c r="R76" i="4"/>
  <c r="R141" i="4"/>
  <c r="P76" i="4"/>
  <c r="P11" i="10"/>
  <c r="N11" i="10"/>
  <c r="N141" i="4"/>
  <c r="N76" i="4"/>
  <c r="L11" i="10"/>
  <c r="L141" i="4"/>
  <c r="J11" i="10"/>
  <c r="J141" i="4"/>
  <c r="J76" i="4"/>
  <c r="H11" i="10"/>
  <c r="H141" i="4"/>
  <c r="H76" i="4"/>
  <c r="X10" i="10"/>
  <c r="X75" i="4"/>
  <c r="X140" i="4"/>
  <c r="V75" i="4"/>
  <c r="V140" i="4"/>
  <c r="T75" i="4"/>
  <c r="R10" i="10"/>
  <c r="R140" i="4"/>
  <c r="R75" i="4"/>
  <c r="P10" i="10"/>
  <c r="P75" i="4"/>
  <c r="N10" i="10"/>
  <c r="L10" i="10"/>
  <c r="L140" i="4"/>
  <c r="L75" i="4"/>
  <c r="J10" i="10"/>
  <c r="J75" i="4"/>
  <c r="J140" i="4"/>
  <c r="H10" i="10"/>
  <c r="H140" i="4"/>
  <c r="X9" i="10"/>
  <c r="X201" i="4"/>
  <c r="V9" i="10"/>
  <c r="V74" i="4"/>
  <c r="V201" i="4"/>
  <c r="V139" i="4"/>
  <c r="T207" i="4"/>
  <c r="T206" i="4"/>
  <c r="T74" i="4"/>
  <c r="T203" i="4"/>
  <c r="T205" i="4"/>
  <c r="T201" i="4"/>
  <c r="R74" i="4"/>
  <c r="R9" i="10"/>
  <c r="P74" i="4"/>
  <c r="P9" i="10"/>
  <c r="P139" i="4"/>
  <c r="P201" i="4"/>
  <c r="N9" i="10"/>
  <c r="N201" i="4"/>
  <c r="L9" i="10"/>
  <c r="L74" i="4"/>
  <c r="L201" i="4"/>
  <c r="L139" i="4"/>
  <c r="J74" i="4"/>
  <c r="J201" i="4"/>
  <c r="J9" i="10"/>
  <c r="H9" i="10"/>
  <c r="H201" i="4"/>
  <c r="H139" i="4"/>
  <c r="H74" i="4"/>
  <c r="X8" i="10"/>
  <c r="X73" i="4"/>
  <c r="V8" i="10"/>
  <c r="V73" i="4"/>
  <c r="T8" i="10"/>
  <c r="T73" i="4"/>
  <c r="N8" i="10"/>
  <c r="N73" i="4"/>
  <c r="L8" i="10"/>
  <c r="L73" i="4"/>
  <c r="J8" i="10"/>
  <c r="J73" i="4"/>
  <c r="H8" i="10"/>
  <c r="X7" i="10"/>
  <c r="V7" i="10"/>
  <c r="T7" i="10"/>
  <c r="R72" i="4"/>
  <c r="R7" i="10"/>
  <c r="P7" i="10"/>
  <c r="P72" i="4"/>
  <c r="L7" i="10"/>
  <c r="L72" i="4"/>
  <c r="J7" i="10"/>
  <c r="J72" i="4"/>
  <c r="H7" i="10"/>
  <c r="H72" i="4"/>
  <c r="X71" i="4"/>
  <c r="X6" i="10"/>
  <c r="V71" i="4"/>
  <c r="T6" i="10"/>
  <c r="T71" i="4"/>
  <c r="R6" i="10"/>
  <c r="R71" i="4"/>
  <c r="P71" i="4"/>
  <c r="P6" i="10"/>
  <c r="N6" i="10"/>
  <c r="L71" i="4"/>
  <c r="L6" i="10"/>
  <c r="J6" i="10"/>
  <c r="J71" i="4"/>
  <c r="H6" i="10"/>
  <c r="H71" i="4"/>
  <c r="X5" i="10"/>
  <c r="V5" i="10"/>
  <c r="T5" i="10"/>
  <c r="R5" i="10"/>
  <c r="P5" i="10"/>
  <c r="N5" i="10"/>
  <c r="X209" i="5"/>
  <c r="X174" i="5"/>
  <c r="X178" i="5"/>
  <c r="X109" i="5"/>
  <c r="V109" i="5"/>
  <c r="V174" i="5"/>
  <c r="V209" i="5"/>
  <c r="T109" i="5"/>
  <c r="R109" i="5"/>
  <c r="R174" i="5"/>
  <c r="R178" i="5"/>
  <c r="R209" i="5"/>
  <c r="P209" i="5"/>
  <c r="P178" i="5"/>
  <c r="P174" i="5"/>
  <c r="N109" i="5"/>
  <c r="N209" i="5"/>
  <c r="L209" i="5"/>
  <c r="L109" i="5"/>
  <c r="J209" i="5"/>
  <c r="J109" i="5"/>
  <c r="J178" i="5"/>
  <c r="J174" i="5"/>
  <c r="H209" i="5"/>
  <c r="H174" i="5"/>
  <c r="H109" i="5"/>
  <c r="H178" i="5"/>
  <c r="X106" i="5"/>
  <c r="X171" i="5"/>
  <c r="V106" i="5"/>
  <c r="V171" i="5"/>
  <c r="P106" i="5"/>
  <c r="P171" i="5"/>
  <c r="N106" i="5"/>
  <c r="N171" i="5"/>
  <c r="X105" i="5"/>
  <c r="X208" i="5"/>
  <c r="V208" i="5"/>
  <c r="V105" i="5"/>
  <c r="V170" i="5"/>
  <c r="R208" i="5"/>
  <c r="R170" i="5"/>
  <c r="P208" i="5"/>
  <c r="P105" i="5"/>
  <c r="N105" i="5"/>
  <c r="N170" i="5"/>
  <c r="H208" i="5"/>
  <c r="H105" i="5"/>
  <c r="H170" i="5"/>
  <c r="X169" i="5"/>
  <c r="X173" i="5"/>
  <c r="V173" i="5"/>
  <c r="V104" i="5"/>
  <c r="V169" i="5"/>
  <c r="T104" i="5"/>
  <c r="R104" i="5"/>
  <c r="R169" i="5"/>
  <c r="P169" i="5"/>
  <c r="P104" i="5"/>
  <c r="L104" i="5"/>
  <c r="L169" i="5"/>
  <c r="H169" i="5"/>
  <c r="H104" i="5"/>
  <c r="T103" i="5"/>
  <c r="R103" i="5"/>
  <c r="R168" i="5"/>
  <c r="L103" i="5"/>
  <c r="L168" i="5"/>
  <c r="J103" i="5"/>
  <c r="J168" i="5"/>
  <c r="V167" i="5"/>
  <c r="V102" i="5"/>
  <c r="R102" i="5"/>
  <c r="R167" i="5"/>
  <c r="P167" i="5"/>
  <c r="P102" i="5"/>
  <c r="J102" i="5"/>
  <c r="J167" i="5"/>
  <c r="X101" i="5"/>
  <c r="X207" i="5"/>
  <c r="X166" i="5"/>
  <c r="V166" i="5"/>
  <c r="V207" i="5"/>
  <c r="T101" i="5"/>
  <c r="R101" i="5"/>
  <c r="R166" i="5"/>
  <c r="R207" i="5"/>
  <c r="P166" i="5"/>
  <c r="P207" i="5"/>
  <c r="N101" i="5"/>
  <c r="N166" i="5"/>
  <c r="J101" i="5"/>
  <c r="J166" i="5"/>
  <c r="H207" i="5"/>
  <c r="H166" i="5"/>
  <c r="V100" i="5"/>
  <c r="T100" i="5"/>
  <c r="R100" i="5"/>
  <c r="P100" i="5"/>
  <c r="N165" i="5"/>
  <c r="L100" i="5"/>
  <c r="J100" i="5"/>
  <c r="J165" i="5"/>
  <c r="H165" i="5"/>
  <c r="X164" i="5"/>
  <c r="V164" i="5"/>
  <c r="R99" i="5"/>
  <c r="R164" i="5"/>
  <c r="P99" i="5"/>
  <c r="N164" i="5"/>
  <c r="N99" i="5"/>
  <c r="L99" i="5"/>
  <c r="J99" i="5"/>
  <c r="J164" i="5"/>
  <c r="H99" i="5"/>
  <c r="H164" i="5"/>
  <c r="X98" i="5"/>
  <c r="X163" i="5"/>
  <c r="V163" i="5"/>
  <c r="T98" i="5"/>
  <c r="R98" i="5"/>
  <c r="P163" i="5"/>
  <c r="L163" i="5"/>
  <c r="L98" i="5"/>
  <c r="J98" i="5"/>
  <c r="J163" i="5"/>
  <c r="H163" i="5"/>
  <c r="X206" i="5"/>
  <c r="X162" i="5"/>
  <c r="V97" i="5"/>
  <c r="V206" i="5"/>
  <c r="V162" i="5"/>
  <c r="T97" i="5"/>
  <c r="R97" i="5"/>
  <c r="R206" i="5"/>
  <c r="P206" i="5"/>
  <c r="P97" i="5"/>
  <c r="P162" i="5"/>
  <c r="N97" i="5"/>
  <c r="N206" i="5"/>
  <c r="J162" i="5"/>
  <c r="J97" i="5"/>
  <c r="J206" i="5"/>
  <c r="H162" i="5"/>
  <c r="H97" i="5"/>
  <c r="H206" i="5"/>
  <c r="X96" i="5"/>
  <c r="X161" i="5"/>
  <c r="V161" i="5"/>
  <c r="V96" i="5"/>
  <c r="R161" i="5"/>
  <c r="L161" i="5"/>
  <c r="L96" i="5"/>
  <c r="H161" i="5"/>
  <c r="H96" i="5"/>
  <c r="X95" i="5"/>
  <c r="X160" i="5"/>
  <c r="T95" i="5"/>
  <c r="N160" i="5"/>
  <c r="N95" i="5"/>
  <c r="L95" i="5"/>
  <c r="J160" i="5"/>
  <c r="H95" i="5"/>
  <c r="X159" i="5"/>
  <c r="X94" i="5"/>
  <c r="V94" i="5"/>
  <c r="T94" i="5"/>
  <c r="R94" i="5"/>
  <c r="R159" i="5"/>
  <c r="P159" i="5"/>
  <c r="P94" i="5"/>
  <c r="N94" i="5"/>
  <c r="N159" i="5"/>
  <c r="L159" i="5"/>
  <c r="X205" i="5"/>
  <c r="X93" i="5"/>
  <c r="V205" i="5"/>
  <c r="V158" i="5"/>
  <c r="P93" i="5"/>
  <c r="P158" i="5"/>
  <c r="N205" i="5"/>
  <c r="N93" i="5"/>
  <c r="L93" i="5"/>
  <c r="J93" i="5"/>
  <c r="J205" i="5"/>
  <c r="J158" i="5"/>
  <c r="H93" i="5"/>
  <c r="H205" i="5"/>
  <c r="H158" i="5"/>
  <c r="X157" i="5"/>
  <c r="X92" i="5"/>
  <c r="V92" i="5"/>
  <c r="T92" i="5"/>
  <c r="R92" i="5"/>
  <c r="P157" i="5"/>
  <c r="L157" i="5"/>
  <c r="L92" i="5"/>
  <c r="J92" i="5"/>
  <c r="J157" i="5"/>
  <c r="X91" i="5"/>
  <c r="X156" i="5"/>
  <c r="P156" i="5"/>
  <c r="P91" i="5"/>
  <c r="N91" i="5"/>
  <c r="N156" i="5"/>
  <c r="L91" i="5"/>
  <c r="J156" i="5"/>
  <c r="J91" i="5"/>
  <c r="H91" i="5"/>
  <c r="H156" i="5"/>
  <c r="X155" i="5"/>
  <c r="V90" i="5"/>
  <c r="N39" i="10"/>
  <c r="X38" i="10"/>
  <c r="N202" i="4"/>
  <c r="R8" i="10"/>
  <c r="N7" i="10"/>
  <c r="H5" i="10"/>
  <c r="X110" i="3"/>
  <c r="P107" i="3"/>
  <c r="L172" i="3"/>
  <c r="R175" i="4"/>
  <c r="L175" i="4"/>
  <c r="R107" i="4"/>
  <c r="N172" i="4"/>
  <c r="X110" i="5"/>
  <c r="J175" i="5"/>
  <c r="N178" i="4"/>
  <c r="V10" i="10"/>
  <c r="T15" i="10"/>
  <c r="J201" i="3"/>
  <c r="V140" i="3"/>
  <c r="L78" i="3"/>
  <c r="X167" i="4"/>
  <c r="T77" i="3"/>
  <c r="N95" i="4"/>
  <c r="N94" i="4"/>
  <c r="R95" i="4"/>
  <c r="V95" i="4"/>
  <c r="H96" i="4"/>
  <c r="P97" i="4"/>
  <c r="P96" i="4"/>
  <c r="T97" i="4"/>
  <c r="J169" i="4"/>
  <c r="V175" i="4"/>
  <c r="N205" i="4"/>
  <c r="K101" i="4"/>
  <c r="N208" i="5"/>
  <c r="X110" i="4"/>
  <c r="X100" i="5"/>
  <c r="X72" i="4"/>
  <c r="W29" i="10"/>
  <c r="V96" i="4"/>
  <c r="O155" i="4"/>
  <c r="P20" i="10"/>
  <c r="S95" i="4"/>
  <c r="T71" i="3"/>
  <c r="X71" i="3"/>
  <c r="P109" i="5"/>
  <c r="T20" i="10"/>
  <c r="J87" i="4"/>
  <c r="L83" i="4"/>
  <c r="P8" i="10"/>
  <c r="J12" i="10"/>
  <c r="T90" i="5"/>
  <c r="P155" i="5"/>
  <c r="N90" i="5"/>
  <c r="N155" i="5"/>
  <c r="T89" i="5"/>
  <c r="L89" i="5"/>
  <c r="L154" i="5"/>
  <c r="X87" i="5"/>
  <c r="X204" i="5"/>
  <c r="R152" i="5"/>
  <c r="R87" i="5"/>
  <c r="I152" i="5"/>
  <c r="G87" i="5"/>
  <c r="U205" i="5"/>
  <c r="U151" i="5"/>
  <c r="S151" i="5"/>
  <c r="S204" i="5"/>
  <c r="Q204" i="5"/>
  <c r="Q205" i="5"/>
  <c r="O151" i="5"/>
  <c r="O86" i="5"/>
  <c r="O87" i="5"/>
  <c r="M155" i="5"/>
  <c r="M205" i="5"/>
  <c r="M87" i="5"/>
  <c r="K204" i="5"/>
  <c r="K205" i="5"/>
  <c r="I155" i="5"/>
  <c r="I205" i="5"/>
  <c r="I204" i="5"/>
  <c r="G86" i="5"/>
  <c r="G205" i="5"/>
  <c r="G155" i="5"/>
  <c r="U85" i="5"/>
  <c r="S85" i="5"/>
  <c r="Q150" i="5"/>
  <c r="M85" i="5"/>
  <c r="K154" i="5"/>
  <c r="K85" i="5"/>
  <c r="K203" i="5"/>
  <c r="U203" i="5"/>
  <c r="Q153" i="5"/>
  <c r="Q84" i="5"/>
  <c r="N84" i="5"/>
  <c r="N149" i="5"/>
  <c r="X83" i="5"/>
  <c r="X84" i="5"/>
  <c r="T84" i="5"/>
  <c r="M83" i="5"/>
  <c r="M84" i="5"/>
  <c r="M148" i="5"/>
  <c r="K156" i="5"/>
  <c r="K87" i="5"/>
  <c r="H83" i="5"/>
  <c r="H152" i="5"/>
  <c r="X147" i="5"/>
  <c r="X82" i="5"/>
  <c r="R151" i="5"/>
  <c r="R147" i="5"/>
  <c r="R203" i="5"/>
  <c r="L151" i="5"/>
  <c r="L83" i="5"/>
  <c r="W82" i="5"/>
  <c r="W81" i="5"/>
  <c r="S146" i="5"/>
  <c r="O146" i="5"/>
  <c r="O82" i="5"/>
  <c r="M146" i="5"/>
  <c r="K146" i="5"/>
  <c r="K82" i="5"/>
  <c r="I81" i="5"/>
  <c r="I82" i="5"/>
  <c r="G147" i="5"/>
  <c r="G203" i="5"/>
  <c r="Q80" i="5"/>
  <c r="L81" i="5"/>
  <c r="L80" i="5"/>
  <c r="L202" i="5"/>
  <c r="L145" i="5"/>
  <c r="H145" i="5"/>
  <c r="H81" i="5"/>
  <c r="V144" i="5"/>
  <c r="V202" i="5"/>
  <c r="P79" i="5"/>
  <c r="P144" i="5"/>
  <c r="P80" i="5"/>
  <c r="O80" i="5"/>
  <c r="O144" i="5"/>
  <c r="O79" i="5"/>
  <c r="M144" i="5"/>
  <c r="M80" i="5"/>
  <c r="K148" i="5"/>
  <c r="K144" i="5"/>
  <c r="G80" i="5"/>
  <c r="W79" i="5"/>
  <c r="U79" i="5"/>
  <c r="U202" i="5"/>
  <c r="S147" i="5"/>
  <c r="S202" i="5"/>
  <c r="Q147" i="5"/>
  <c r="Q143" i="5"/>
  <c r="Q79" i="5"/>
  <c r="O202" i="5"/>
  <c r="O147" i="5"/>
  <c r="M143" i="5"/>
  <c r="I78" i="5"/>
  <c r="I143" i="5"/>
  <c r="W77" i="5"/>
  <c r="W142" i="5"/>
  <c r="U142" i="5"/>
  <c r="U77" i="5"/>
  <c r="Q201" i="5"/>
  <c r="Q142" i="5"/>
  <c r="O201" i="5"/>
  <c r="M201" i="5"/>
  <c r="M77" i="5"/>
  <c r="W205" i="5"/>
  <c r="W204" i="5"/>
  <c r="W208" i="5"/>
  <c r="W207" i="5"/>
  <c r="W206" i="5"/>
  <c r="W203" i="5"/>
  <c r="W76" i="5"/>
  <c r="P145" i="5"/>
  <c r="P141" i="5"/>
  <c r="P77" i="5"/>
  <c r="N141" i="5"/>
  <c r="N76" i="5"/>
  <c r="H77" i="5"/>
  <c r="H76" i="5"/>
  <c r="X139" i="5"/>
  <c r="X143" i="5"/>
  <c r="V143" i="5"/>
  <c r="V139" i="5"/>
  <c r="V201" i="5"/>
  <c r="T202" i="5"/>
  <c r="T203" i="5"/>
  <c r="T201" i="5"/>
  <c r="T208" i="5"/>
  <c r="R139" i="5"/>
  <c r="R74" i="5"/>
  <c r="L143" i="5"/>
  <c r="L139" i="5"/>
  <c r="J143" i="5"/>
  <c r="J74" i="5"/>
  <c r="W73" i="5"/>
  <c r="U74" i="5"/>
  <c r="Q73" i="5"/>
  <c r="K73" i="5"/>
  <c r="U72" i="5"/>
  <c r="S141" i="5"/>
  <c r="S72" i="5"/>
  <c r="Q141" i="5"/>
  <c r="O72" i="5"/>
  <c r="M141" i="5"/>
  <c r="G72" i="5"/>
  <c r="W71" i="5"/>
  <c r="W140" i="5"/>
  <c r="K71" i="5"/>
  <c r="G140" i="5"/>
  <c r="U139" i="5"/>
  <c r="Q139" i="5"/>
  <c r="M139" i="5"/>
  <c r="I74" i="5"/>
  <c r="I139" i="5"/>
  <c r="F107" i="5"/>
  <c r="F209" i="5"/>
  <c r="E174" i="4"/>
  <c r="E106" i="12"/>
  <c r="E40" i="10"/>
  <c r="F40" i="10"/>
  <c r="F174" i="3"/>
  <c r="F170" i="5"/>
  <c r="D105" i="5"/>
  <c r="E104" i="3"/>
  <c r="E105" i="3"/>
  <c r="E169" i="3"/>
  <c r="E169" i="5"/>
  <c r="E105" i="5"/>
  <c r="E104" i="5"/>
  <c r="C173" i="4"/>
  <c r="C104" i="4"/>
  <c r="C105" i="4"/>
  <c r="C169" i="4"/>
  <c r="F39" i="10"/>
  <c r="F104" i="3"/>
  <c r="F169" i="3"/>
  <c r="F173" i="5"/>
  <c r="F169" i="5"/>
  <c r="D169" i="5"/>
  <c r="E103" i="3"/>
  <c r="E168" i="3"/>
  <c r="E208" i="3"/>
  <c r="E38" i="10"/>
  <c r="C168" i="4"/>
  <c r="C208" i="4"/>
  <c r="C172" i="4"/>
  <c r="F104" i="4"/>
  <c r="F103" i="4"/>
  <c r="D38" i="10"/>
  <c r="E167" i="4"/>
  <c r="E102" i="4"/>
  <c r="E37" i="10"/>
  <c r="F171" i="4"/>
  <c r="F208" i="4"/>
  <c r="F37" i="10"/>
  <c r="F102" i="4"/>
  <c r="E101" i="4"/>
  <c r="E36" i="10"/>
  <c r="E101" i="12"/>
  <c r="E100" i="4"/>
  <c r="E165" i="4"/>
  <c r="E35" i="10"/>
  <c r="F165" i="4"/>
  <c r="F169" i="4"/>
  <c r="D165" i="3"/>
  <c r="F34" i="10"/>
  <c r="E98" i="4"/>
  <c r="D163" i="3"/>
  <c r="E162" i="4"/>
  <c r="E97" i="4"/>
  <c r="E206" i="4"/>
  <c r="F162" i="4"/>
  <c r="F32" i="10"/>
  <c r="D162" i="3"/>
  <c r="D206" i="3"/>
  <c r="D166" i="5"/>
  <c r="D98" i="5"/>
  <c r="D97" i="5"/>
  <c r="E161" i="3"/>
  <c r="E97" i="3"/>
  <c r="E165" i="3"/>
  <c r="E96" i="5"/>
  <c r="C97" i="4"/>
  <c r="C96" i="4"/>
  <c r="F97" i="3"/>
  <c r="F31" i="10"/>
  <c r="F97" i="5"/>
  <c r="F165" i="5"/>
  <c r="D97" i="4"/>
  <c r="E160" i="4"/>
  <c r="E95" i="4"/>
  <c r="F96" i="4"/>
  <c r="D96" i="3"/>
  <c r="D30" i="10"/>
  <c r="D160" i="3"/>
  <c r="D95" i="3"/>
  <c r="E159" i="3"/>
  <c r="E94" i="3"/>
  <c r="E29" i="10"/>
  <c r="E206" i="3"/>
  <c r="E159" i="5"/>
  <c r="E163" i="5"/>
  <c r="E207" i="5"/>
  <c r="E94" i="5"/>
  <c r="C94" i="4"/>
  <c r="C159" i="4"/>
  <c r="C207" i="4"/>
  <c r="C163" i="4"/>
  <c r="F29" i="10"/>
  <c r="F207" i="3"/>
  <c r="F95" i="5"/>
  <c r="F159" i="5"/>
  <c r="F94" i="5"/>
  <c r="F206" i="5"/>
  <c r="F163" i="5"/>
  <c r="D94" i="4"/>
  <c r="D159" i="4"/>
  <c r="D163" i="4"/>
  <c r="D95" i="4"/>
  <c r="D29" i="10"/>
  <c r="F94" i="4"/>
  <c r="F93" i="4"/>
  <c r="F158" i="4"/>
  <c r="F205" i="4"/>
  <c r="D28" i="10"/>
  <c r="D94" i="3"/>
  <c r="D94" i="5"/>
  <c r="D158" i="5"/>
  <c r="E157" i="3"/>
  <c r="E93" i="3"/>
  <c r="E92" i="3"/>
  <c r="C157" i="4"/>
  <c r="C92" i="4"/>
  <c r="F93" i="5"/>
  <c r="F92" i="5"/>
  <c r="D27" i="10"/>
  <c r="E156" i="4"/>
  <c r="D156" i="3"/>
  <c r="D26" i="10"/>
  <c r="D91" i="5"/>
  <c r="D92" i="5"/>
  <c r="E25" i="10"/>
  <c r="E91" i="3"/>
  <c r="E91" i="5"/>
  <c r="C205" i="4"/>
  <c r="F91" i="3"/>
  <c r="F25" i="10"/>
  <c r="F155" i="3"/>
  <c r="F155" i="5"/>
  <c r="F91" i="5"/>
  <c r="F205" i="5"/>
  <c r="D91" i="4"/>
  <c r="D155" i="4"/>
  <c r="D205" i="4"/>
  <c r="D25" i="10"/>
  <c r="D90" i="4"/>
  <c r="E154" i="4"/>
  <c r="E89" i="4"/>
  <c r="E90" i="4"/>
  <c r="F154" i="4"/>
  <c r="F90" i="4"/>
  <c r="F24" i="10"/>
  <c r="F89" i="4"/>
  <c r="D24" i="10"/>
  <c r="D90" i="5"/>
  <c r="D154" i="5"/>
  <c r="E89" i="3"/>
  <c r="E153" i="3"/>
  <c r="E23" i="10"/>
  <c r="E88" i="3"/>
  <c r="E88" i="5"/>
  <c r="E153" i="5"/>
  <c r="C153" i="4"/>
  <c r="C89" i="4"/>
  <c r="F89" i="5"/>
  <c r="F88" i="5"/>
  <c r="D153" i="4"/>
  <c r="E152" i="4"/>
  <c r="E152" i="12"/>
  <c r="F87" i="4"/>
  <c r="F22" i="10"/>
  <c r="F204" i="4"/>
  <c r="F88" i="4"/>
  <c r="D88" i="3"/>
  <c r="D22" i="10"/>
  <c r="D152" i="5"/>
  <c r="D88" i="5"/>
  <c r="E86" i="3"/>
  <c r="E151" i="5"/>
  <c r="E204" i="5"/>
  <c r="E86" i="5"/>
  <c r="E87" i="5"/>
  <c r="C204" i="4"/>
  <c r="C87" i="4"/>
  <c r="F87" i="3"/>
  <c r="F21" i="10"/>
  <c r="F204" i="3"/>
  <c r="F151" i="5"/>
  <c r="F204" i="5"/>
  <c r="D151" i="4"/>
  <c r="D87" i="4"/>
  <c r="D86" i="4"/>
  <c r="D204" i="4"/>
  <c r="E86" i="4"/>
  <c r="F150" i="4"/>
  <c r="D85" i="3"/>
  <c r="D86" i="3"/>
  <c r="D86" i="5"/>
  <c r="D150" i="5"/>
  <c r="D85" i="5"/>
  <c r="E85" i="3"/>
  <c r="E149" i="3"/>
  <c r="E19" i="10"/>
  <c r="E149" i="5"/>
  <c r="E84" i="5"/>
  <c r="C149" i="4"/>
  <c r="F85" i="3"/>
  <c r="F149" i="5"/>
  <c r="F85" i="5"/>
  <c r="E148" i="4"/>
  <c r="E84" i="4"/>
  <c r="D18" i="10"/>
  <c r="D148" i="3"/>
  <c r="D83" i="3"/>
  <c r="D203" i="3"/>
  <c r="E82" i="3"/>
  <c r="E83" i="3"/>
  <c r="E17" i="10"/>
  <c r="E83" i="5"/>
  <c r="F82" i="3"/>
  <c r="F147" i="5"/>
  <c r="F83" i="5"/>
  <c r="D83" i="4"/>
  <c r="D17" i="10"/>
  <c r="D82" i="4"/>
  <c r="F146" i="4"/>
  <c r="F82" i="4"/>
  <c r="D146" i="5"/>
  <c r="D82" i="5"/>
  <c r="D81" i="5"/>
  <c r="E15" i="10"/>
  <c r="E145" i="3"/>
  <c r="E81" i="3"/>
  <c r="E80" i="3"/>
  <c r="C145" i="4"/>
  <c r="C81" i="4"/>
  <c r="F145" i="3"/>
  <c r="F108" i="3"/>
  <c r="J204" i="5"/>
  <c r="H204" i="5"/>
  <c r="V203" i="5"/>
  <c r="N203" i="5"/>
  <c r="C203" i="4"/>
  <c r="F145" i="5"/>
  <c r="F80" i="5"/>
  <c r="D80" i="4"/>
  <c r="E144" i="4"/>
  <c r="E79" i="4"/>
  <c r="D79" i="3"/>
  <c r="D80" i="3"/>
  <c r="D14" i="10"/>
  <c r="E202" i="3"/>
  <c r="E143" i="3"/>
  <c r="E78" i="5"/>
  <c r="E79" i="5"/>
  <c r="E202" i="5"/>
  <c r="F143" i="3"/>
  <c r="F13" i="10"/>
  <c r="F202" i="3"/>
  <c r="F143" i="5"/>
  <c r="F79" i="5"/>
  <c r="F78" i="5"/>
  <c r="D13" i="10"/>
  <c r="D78" i="4"/>
  <c r="E142" i="4"/>
  <c r="F12" i="10"/>
  <c r="F77" i="4"/>
  <c r="D78" i="3"/>
  <c r="D77" i="5"/>
  <c r="E141" i="3"/>
  <c r="E76" i="3"/>
  <c r="E76" i="5"/>
  <c r="E141" i="5"/>
  <c r="C76" i="4"/>
  <c r="F11" i="10"/>
  <c r="F77" i="3"/>
  <c r="F141" i="5"/>
  <c r="D77" i="4"/>
  <c r="D76" i="4"/>
  <c r="E10" i="10"/>
  <c r="E201" i="4"/>
  <c r="F140" i="4"/>
  <c r="F201" i="4"/>
  <c r="D10" i="10"/>
  <c r="D140" i="3"/>
  <c r="D75" i="5"/>
  <c r="D140" i="5"/>
  <c r="D76" i="5"/>
  <c r="E74" i="3"/>
  <c r="E139" i="3"/>
  <c r="E201" i="3"/>
  <c r="E75" i="3"/>
  <c r="E201" i="5"/>
  <c r="E74" i="5"/>
  <c r="C74" i="4"/>
  <c r="F139" i="3"/>
  <c r="F74" i="3"/>
  <c r="F75" i="5"/>
  <c r="F139" i="5"/>
  <c r="F201" i="5"/>
  <c r="D75" i="4"/>
  <c r="D9" i="10"/>
  <c r="D74" i="4"/>
  <c r="E139" i="4"/>
  <c r="F139" i="4"/>
  <c r="F71" i="4"/>
  <c r="F5" i="10"/>
  <c r="F74" i="4"/>
  <c r="F73" i="4"/>
  <c r="D73" i="3"/>
  <c r="D74" i="3"/>
  <c r="E73" i="3"/>
  <c r="E72" i="3"/>
  <c r="F72" i="3"/>
  <c r="F73" i="3"/>
  <c r="C140" i="4"/>
  <c r="C71" i="4"/>
  <c r="V110" i="3"/>
  <c r="N110" i="3"/>
  <c r="N175" i="3"/>
  <c r="X107" i="3"/>
  <c r="X172" i="3"/>
  <c r="V107" i="3"/>
  <c r="T108" i="3"/>
  <c r="N107" i="3"/>
  <c r="N108" i="3"/>
  <c r="N111" i="4"/>
  <c r="N110" i="4"/>
  <c r="N45" i="10"/>
  <c r="N175" i="4"/>
  <c r="J45" i="10"/>
  <c r="J110" i="4"/>
  <c r="H111" i="4"/>
  <c r="H175" i="4"/>
  <c r="X107" i="4"/>
  <c r="V107" i="4"/>
  <c r="V172" i="4"/>
  <c r="P176" i="4"/>
  <c r="P42" i="10"/>
  <c r="P107" i="4"/>
  <c r="L108" i="4"/>
  <c r="L176" i="4"/>
  <c r="L172" i="4"/>
  <c r="H176" i="4"/>
  <c r="H42" i="10"/>
  <c r="T111" i="5"/>
  <c r="T110" i="5"/>
  <c r="P110" i="5"/>
  <c r="P175" i="5"/>
  <c r="N175" i="5"/>
  <c r="N110" i="5"/>
  <c r="L111" i="5"/>
  <c r="L175" i="5"/>
  <c r="X107" i="5"/>
  <c r="X108" i="5"/>
  <c r="X172" i="5"/>
  <c r="T107" i="5"/>
  <c r="R107" i="5"/>
  <c r="R172" i="5"/>
  <c r="L107" i="5"/>
  <c r="L172" i="5"/>
  <c r="L162" i="3"/>
  <c r="L28" i="10"/>
  <c r="L92" i="3"/>
  <c r="L27" i="10"/>
  <c r="L156" i="3"/>
  <c r="L91" i="3"/>
  <c r="L155" i="3"/>
  <c r="L97" i="4"/>
  <c r="L162" i="4"/>
  <c r="D101" i="4"/>
  <c r="D170" i="4"/>
  <c r="D166" i="4"/>
  <c r="D164" i="4"/>
  <c r="F175" i="5"/>
  <c r="D109" i="5"/>
  <c r="D110" i="5"/>
  <c r="D105" i="4"/>
  <c r="D39" i="10"/>
  <c r="D169" i="4"/>
  <c r="D104" i="4"/>
  <c r="D173" i="4"/>
  <c r="D167" i="4"/>
  <c r="D103" i="4"/>
  <c r="D102" i="4"/>
  <c r="D171" i="4"/>
  <c r="E175" i="3"/>
  <c r="E106" i="3"/>
  <c r="E171" i="3"/>
  <c r="E209" i="4"/>
  <c r="E107" i="4"/>
  <c r="E172" i="4"/>
  <c r="E110" i="4"/>
  <c r="C171" i="4"/>
  <c r="C106" i="4"/>
  <c r="C107" i="4"/>
  <c r="F107" i="3"/>
  <c r="F172" i="3"/>
  <c r="F175" i="3"/>
  <c r="F176" i="4"/>
  <c r="F209" i="4"/>
  <c r="F107" i="4"/>
  <c r="F108" i="4"/>
  <c r="F110" i="4"/>
  <c r="F45" i="10"/>
  <c r="F111" i="4"/>
  <c r="F175" i="4"/>
  <c r="D107" i="3"/>
  <c r="D172" i="3"/>
  <c r="D110" i="3"/>
  <c r="D111" i="3"/>
  <c r="D175" i="3"/>
  <c r="D107" i="5"/>
  <c r="D172" i="5"/>
  <c r="L163" i="4"/>
  <c r="L94" i="4"/>
  <c r="V176" i="4"/>
  <c r="M46" i="10"/>
  <c r="M108" i="4"/>
  <c r="V112" i="5"/>
  <c r="U176" i="5"/>
  <c r="S176" i="5"/>
  <c r="R176" i="5"/>
  <c r="P112" i="5"/>
  <c r="P176" i="5"/>
  <c r="N111" i="5"/>
  <c r="N176" i="5"/>
  <c r="N112" i="5"/>
  <c r="M111" i="3"/>
  <c r="M176" i="3"/>
  <c r="L176" i="3"/>
  <c r="L112" i="3"/>
  <c r="L46" i="10"/>
  <c r="H111" i="5"/>
  <c r="F112" i="5"/>
  <c r="F176" i="5"/>
  <c r="X113" i="5"/>
  <c r="W177" i="5"/>
  <c r="W112" i="5"/>
  <c r="V108" i="3"/>
  <c r="V173" i="3"/>
  <c r="V177" i="3"/>
  <c r="V112" i="3"/>
  <c r="T108" i="5"/>
  <c r="R173" i="5"/>
  <c r="R177" i="5"/>
  <c r="Q108" i="5"/>
  <c r="Q173" i="5"/>
  <c r="O177" i="5"/>
  <c r="O173" i="5"/>
  <c r="L108" i="5"/>
  <c r="L173" i="5"/>
  <c r="L112" i="5"/>
  <c r="K108" i="5"/>
  <c r="K177" i="5"/>
  <c r="K209" i="5"/>
  <c r="K173" i="5"/>
  <c r="J108" i="5"/>
  <c r="J177" i="5"/>
  <c r="I108" i="5"/>
  <c r="I109" i="5"/>
  <c r="H108" i="5"/>
  <c r="H177" i="5"/>
  <c r="H173" i="5"/>
  <c r="G173" i="5"/>
  <c r="G209" i="5"/>
  <c r="G177" i="5"/>
  <c r="D108" i="5"/>
  <c r="V47" i="10"/>
  <c r="V177" i="4"/>
  <c r="M177" i="4"/>
  <c r="M112" i="4"/>
  <c r="M113" i="4"/>
  <c r="X111" i="3"/>
  <c r="X176" i="3"/>
  <c r="W111" i="3"/>
  <c r="W46" i="10"/>
  <c r="U111" i="3"/>
  <c r="U176" i="3"/>
  <c r="T111" i="3"/>
  <c r="T46" i="10"/>
  <c r="T112" i="3"/>
  <c r="R112" i="3"/>
  <c r="R46" i="10"/>
  <c r="R180" i="10" s="1"/>
  <c r="R176" i="3"/>
  <c r="Q112" i="3"/>
  <c r="Q46" i="10"/>
  <c r="Q180" i="10" s="1"/>
  <c r="Q111" i="3"/>
  <c r="Q176" i="3"/>
  <c r="P112" i="3"/>
  <c r="P46" i="10"/>
  <c r="O112" i="3"/>
  <c r="O176" i="3"/>
  <c r="O46" i="10"/>
  <c r="O180" i="10" s="1"/>
  <c r="N111" i="3"/>
  <c r="N176" i="3"/>
  <c r="K112" i="3"/>
  <c r="J111" i="3"/>
  <c r="J112" i="3"/>
  <c r="I176" i="3"/>
  <c r="I111" i="3"/>
  <c r="I112" i="3"/>
  <c r="I46" i="10"/>
  <c r="H111" i="3"/>
  <c r="H176" i="3"/>
  <c r="H46" i="10"/>
  <c r="H180" i="10" s="1"/>
  <c r="H112" i="3"/>
  <c r="G176" i="3"/>
  <c r="G46" i="10"/>
  <c r="F176" i="3"/>
  <c r="D111" i="4"/>
  <c r="D176" i="4"/>
  <c r="D46" i="10"/>
  <c r="D180" i="10" s="1"/>
  <c r="X108" i="3"/>
  <c r="X177" i="3"/>
  <c r="X113" i="3"/>
  <c r="X112" i="3"/>
  <c r="W108" i="3"/>
  <c r="W173" i="3"/>
  <c r="W109" i="3"/>
  <c r="W47" i="10"/>
  <c r="W181" i="10" s="1"/>
  <c r="W112" i="3"/>
  <c r="W177" i="3"/>
  <c r="U177" i="3"/>
  <c r="U109" i="3"/>
  <c r="U209" i="3"/>
  <c r="U47" i="10"/>
  <c r="U181" i="10" s="1"/>
  <c r="U113" i="4"/>
  <c r="U177" i="4"/>
  <c r="R108" i="4"/>
  <c r="R173" i="4"/>
  <c r="R47" i="10"/>
  <c r="R181" i="10" s="1"/>
  <c r="R177" i="4"/>
  <c r="R112" i="4"/>
  <c r="Q108" i="4"/>
  <c r="Q173" i="4"/>
  <c r="Q109" i="4"/>
  <c r="Q43" i="10"/>
  <c r="Q47" i="10"/>
  <c r="Q181" i="10" s="1"/>
  <c r="Q177" i="4"/>
  <c r="O47" i="10"/>
  <c r="O177" i="4"/>
  <c r="O113" i="4"/>
  <c r="K108" i="4"/>
  <c r="K173" i="4"/>
  <c r="K43" i="10"/>
  <c r="K177" i="4"/>
  <c r="J108" i="4"/>
  <c r="J43" i="10"/>
  <c r="J47" i="10"/>
  <c r="J181" i="10" s="1"/>
  <c r="J177" i="4"/>
  <c r="J112" i="4"/>
  <c r="I109" i="4"/>
  <c r="I43" i="10"/>
  <c r="I47" i="10"/>
  <c r="I181" i="10" s="1"/>
  <c r="I112" i="4"/>
  <c r="H108" i="4"/>
  <c r="H47" i="10"/>
  <c r="H181" i="10" s="1"/>
  <c r="H177" i="4"/>
  <c r="G108" i="4"/>
  <c r="G177" i="4"/>
  <c r="G112" i="3"/>
  <c r="G177" i="3"/>
  <c r="E108" i="4"/>
  <c r="E177" i="4"/>
  <c r="E113" i="4"/>
  <c r="F112" i="4"/>
  <c r="F177" i="4"/>
  <c r="D47" i="10"/>
  <c r="D112" i="4"/>
  <c r="D177" i="3"/>
  <c r="D112" i="3"/>
  <c r="E172" i="3"/>
  <c r="E176" i="3"/>
  <c r="E44" i="10"/>
  <c r="E109" i="3"/>
  <c r="E174" i="3"/>
  <c r="E109" i="5"/>
  <c r="E112" i="5"/>
  <c r="E111" i="5"/>
  <c r="E173" i="3"/>
  <c r="E108" i="3"/>
  <c r="E108" i="5"/>
  <c r="E177" i="5"/>
  <c r="C209" i="4"/>
  <c r="C175" i="4"/>
  <c r="U113" i="5"/>
  <c r="S178" i="5"/>
  <c r="M113" i="5"/>
  <c r="K113" i="5"/>
  <c r="K178" i="5"/>
  <c r="E113" i="5"/>
  <c r="X48" i="10"/>
  <c r="X182" i="10" s="1"/>
  <c r="X113" i="4"/>
  <c r="T48" i="10"/>
  <c r="R48" i="10"/>
  <c r="R182" i="10" s="1"/>
  <c r="R178" i="4"/>
  <c r="R113" i="4"/>
  <c r="P113" i="4"/>
  <c r="J48" i="10"/>
  <c r="J182" i="10" s="1"/>
  <c r="J178" i="4"/>
  <c r="J113" i="4"/>
  <c r="H48" i="10"/>
  <c r="H182" i="10" s="1"/>
  <c r="H113" i="4"/>
  <c r="D48" i="10"/>
  <c r="D178" i="4"/>
  <c r="W48" i="10"/>
  <c r="W182" i="10" s="1"/>
  <c r="W113" i="3"/>
  <c r="W178" i="3"/>
  <c r="Q48" i="10"/>
  <c r="Q182" i="10" s="1"/>
  <c r="Q178" i="3"/>
  <c r="O113" i="3"/>
  <c r="O178" i="3"/>
  <c r="K48" i="10"/>
  <c r="K182" i="10" s="1"/>
  <c r="I178" i="3"/>
  <c r="G113" i="3"/>
  <c r="G178" i="3"/>
  <c r="E48" i="10"/>
  <c r="E182" i="10" s="1"/>
  <c r="E113" i="3"/>
  <c r="C202" i="4"/>
  <c r="T110" i="3"/>
  <c r="P110" i="3"/>
  <c r="J110" i="3"/>
  <c r="H175" i="3"/>
  <c r="J107" i="3"/>
  <c r="X175" i="4"/>
  <c r="P175" i="4"/>
  <c r="T42" i="10"/>
  <c r="J107" i="4"/>
  <c r="V175" i="5"/>
  <c r="R175" i="5"/>
  <c r="H110" i="5"/>
  <c r="V172" i="5"/>
  <c r="P107" i="5"/>
  <c r="N107" i="5"/>
  <c r="J172" i="5"/>
  <c r="H107" i="5"/>
  <c r="X176" i="5"/>
  <c r="P108" i="5"/>
  <c r="N173" i="5"/>
  <c r="E111" i="4"/>
  <c r="U112" i="5"/>
  <c r="N173" i="4"/>
  <c r="L178" i="4"/>
  <c r="F179" i="5"/>
  <c r="J179" i="5"/>
  <c r="N179" i="5"/>
  <c r="R179" i="5"/>
  <c r="V179" i="5"/>
  <c r="K179" i="5"/>
  <c r="O179" i="5"/>
  <c r="S179" i="5"/>
  <c r="W179" i="5"/>
  <c r="G114" i="5"/>
  <c r="F114" i="4"/>
  <c r="J114" i="4"/>
  <c r="N114" i="4"/>
  <c r="R114" i="4"/>
  <c r="V114" i="4"/>
  <c r="D179" i="4"/>
  <c r="H179" i="4"/>
  <c r="L179" i="4"/>
  <c r="P179" i="4"/>
  <c r="X179" i="4"/>
  <c r="E114" i="3"/>
  <c r="I114" i="3"/>
  <c r="M114" i="3"/>
  <c r="Q114" i="3"/>
  <c r="U114" i="3"/>
  <c r="F179" i="3"/>
  <c r="J179" i="3"/>
  <c r="N179" i="3"/>
  <c r="R179" i="3"/>
  <c r="V179" i="3"/>
  <c r="F210" i="5"/>
  <c r="J210" i="5"/>
  <c r="N210" i="5"/>
  <c r="R210" i="5"/>
  <c r="V210" i="5"/>
  <c r="G210" i="5"/>
  <c r="K210" i="5"/>
  <c r="O210" i="5"/>
  <c r="S210" i="5"/>
  <c r="W210" i="5"/>
  <c r="D210" i="4"/>
  <c r="J210" i="4"/>
  <c r="N210" i="4"/>
  <c r="R210" i="4"/>
  <c r="V210" i="4"/>
  <c r="E210" i="4"/>
  <c r="I210" i="4"/>
  <c r="M210" i="4"/>
  <c r="Q210" i="4"/>
  <c r="U210" i="4"/>
  <c r="E210" i="3"/>
  <c r="I210" i="3"/>
  <c r="M210" i="3"/>
  <c r="Q210" i="3"/>
  <c r="U210" i="3"/>
  <c r="F210" i="3"/>
  <c r="J210" i="3"/>
  <c r="N210" i="3"/>
  <c r="R210" i="3"/>
  <c r="V210" i="3"/>
  <c r="L48" i="10"/>
  <c r="S48" i="10"/>
  <c r="M47" i="10"/>
  <c r="J172" i="4"/>
  <c r="P172" i="3"/>
  <c r="I73" i="5"/>
  <c r="W146" i="5"/>
  <c r="X176" i="4"/>
  <c r="J111" i="4"/>
  <c r="U71" i="5"/>
  <c r="U73" i="5"/>
  <c r="P148" i="5"/>
  <c r="G151" i="5"/>
  <c r="V75" i="5"/>
  <c r="N139" i="5"/>
  <c r="H141" i="5"/>
  <c r="F28" i="10"/>
  <c r="F97" i="4"/>
  <c r="Q177" i="5"/>
  <c r="C165" i="4"/>
  <c r="I72" i="5"/>
  <c r="F111" i="5"/>
  <c r="C86" i="4"/>
  <c r="J176" i="4"/>
  <c r="E107" i="12"/>
  <c r="W176" i="3"/>
  <c r="D162" i="5"/>
  <c r="R45" i="10"/>
  <c r="V111" i="4"/>
  <c r="F6" i="10"/>
  <c r="F7" i="10"/>
  <c r="E8" i="10"/>
  <c r="D147" i="4"/>
  <c r="D143" i="4"/>
  <c r="F147" i="3"/>
  <c r="F79" i="3"/>
  <c r="C79" i="4"/>
  <c r="E80" i="4"/>
  <c r="F83" i="3"/>
  <c r="D84" i="3"/>
  <c r="D204" i="5"/>
  <c r="E27" i="10"/>
  <c r="E92" i="4"/>
  <c r="E95" i="5"/>
  <c r="N77" i="5"/>
  <c r="U141" i="5"/>
  <c r="I77" i="5"/>
  <c r="G78" i="5"/>
  <c r="U147" i="5"/>
  <c r="U143" i="5"/>
  <c r="I79" i="5"/>
  <c r="T79" i="5"/>
  <c r="M81" i="5"/>
  <c r="Q81" i="5"/>
  <c r="U146" i="5"/>
  <c r="V148" i="5"/>
  <c r="J149" i="5"/>
  <c r="N85" i="5"/>
  <c r="W153" i="5"/>
  <c r="M150" i="5"/>
  <c r="Q87" i="5"/>
  <c r="S86" i="5"/>
  <c r="J175" i="4"/>
  <c r="G209" i="4"/>
  <c r="K109" i="4"/>
  <c r="E110" i="5"/>
  <c r="N47" i="10"/>
  <c r="N108" i="5"/>
  <c r="F106" i="3"/>
  <c r="E168" i="5"/>
  <c r="W113" i="5"/>
  <c r="W141" i="5"/>
  <c r="K142" i="5"/>
  <c r="S142" i="5"/>
  <c r="X79" i="5"/>
  <c r="K152" i="5"/>
  <c r="W151" i="5"/>
  <c r="E90" i="3"/>
  <c r="E147" i="5"/>
  <c r="F20" i="10"/>
  <c r="F76" i="4"/>
  <c r="E12" i="10"/>
  <c r="E33" i="10"/>
  <c r="E21" i="10"/>
  <c r="W145" i="5"/>
  <c r="O73" i="5"/>
  <c r="T80" i="5"/>
  <c r="E209" i="5"/>
  <c r="O108" i="5"/>
  <c r="U111" i="5"/>
  <c r="F202" i="5"/>
  <c r="D89" i="4"/>
  <c r="F27" i="10"/>
  <c r="D164" i="5"/>
  <c r="I144" i="5"/>
  <c r="C109" i="4"/>
  <c r="F173" i="3"/>
  <c r="S112" i="5"/>
  <c r="D45" i="10"/>
  <c r="D99" i="4"/>
  <c r="L161" i="4"/>
  <c r="L206" i="4"/>
  <c r="J176" i="5"/>
  <c r="V176" i="5"/>
  <c r="D71" i="4"/>
  <c r="D6" i="10"/>
  <c r="E72" i="12"/>
  <c r="E140" i="4"/>
  <c r="F73" i="5"/>
  <c r="F72" i="5"/>
  <c r="C73" i="4"/>
  <c r="D142" i="5"/>
  <c r="F142" i="4"/>
  <c r="E13" i="10"/>
  <c r="F86" i="3"/>
  <c r="E96" i="3"/>
  <c r="E206" i="5"/>
  <c r="E163" i="3"/>
  <c r="E171" i="4"/>
  <c r="F38" i="10"/>
  <c r="E172" i="5"/>
  <c r="E106" i="4"/>
  <c r="M71" i="5"/>
  <c r="W72" i="5"/>
  <c r="S149" i="5"/>
  <c r="K147" i="5"/>
  <c r="K79" i="5"/>
  <c r="S78" i="5"/>
  <c r="W78" i="5"/>
  <c r="S81" i="5"/>
  <c r="K88" i="5"/>
  <c r="O153" i="5"/>
  <c r="U154" i="5"/>
  <c r="V172" i="3"/>
  <c r="F112" i="3"/>
  <c r="P108" i="3"/>
  <c r="K112" i="4"/>
  <c r="K46" i="10"/>
  <c r="Q112" i="4"/>
  <c r="T111" i="4"/>
  <c r="J112" i="5"/>
  <c r="N177" i="5"/>
  <c r="R112" i="5"/>
  <c r="V111" i="3"/>
  <c r="F209" i="3"/>
  <c r="D208" i="4"/>
  <c r="F174" i="5"/>
  <c r="D165" i="4"/>
  <c r="D100" i="4"/>
  <c r="S108" i="5"/>
  <c r="N42" i="10"/>
  <c r="N107" i="4"/>
  <c r="R176" i="4"/>
  <c r="L45" i="10"/>
  <c r="P111" i="4"/>
  <c r="P110" i="4"/>
  <c r="T110" i="4"/>
  <c r="X45" i="10"/>
  <c r="R107" i="3"/>
  <c r="O111" i="3"/>
  <c r="F71" i="5"/>
  <c r="D8" i="10"/>
  <c r="E5" i="10"/>
  <c r="F9" i="10"/>
  <c r="F10" i="10"/>
  <c r="F140" i="3"/>
  <c r="D77" i="3"/>
  <c r="D76" i="3"/>
  <c r="D201" i="3"/>
  <c r="E77" i="3"/>
  <c r="F78" i="4"/>
  <c r="D79" i="5"/>
  <c r="F144" i="4"/>
  <c r="F79" i="4"/>
  <c r="F15" i="10"/>
  <c r="F80" i="3"/>
  <c r="D16" i="10"/>
  <c r="E81" i="4"/>
  <c r="C147" i="4"/>
  <c r="D203" i="5"/>
  <c r="F83" i="4"/>
  <c r="D19" i="10"/>
  <c r="D149" i="4"/>
  <c r="F84" i="3"/>
  <c r="F149" i="3"/>
  <c r="E20" i="10"/>
  <c r="E85" i="4"/>
  <c r="F86" i="5"/>
  <c r="C151" i="4"/>
  <c r="E151" i="3"/>
  <c r="F88" i="3"/>
  <c r="F153" i="3"/>
  <c r="D154" i="3"/>
  <c r="E24" i="10"/>
  <c r="C155" i="4"/>
  <c r="E155" i="3"/>
  <c r="F156" i="4"/>
  <c r="F26" i="10"/>
  <c r="D92" i="4"/>
  <c r="F92" i="3"/>
  <c r="E92" i="5"/>
  <c r="D158" i="3"/>
  <c r="D93" i="3"/>
  <c r="E28" i="10"/>
  <c r="C206" i="4"/>
  <c r="D160" i="5"/>
  <c r="F160" i="4"/>
  <c r="F206" i="4"/>
  <c r="F164" i="4"/>
  <c r="D161" i="4"/>
  <c r="F96" i="3"/>
  <c r="E161" i="5"/>
  <c r="E166" i="4"/>
  <c r="F98" i="4"/>
  <c r="F99" i="4"/>
  <c r="F167" i="4"/>
  <c r="D168" i="3"/>
  <c r="D34" i="10"/>
  <c r="E164" i="4"/>
  <c r="E99" i="4"/>
  <c r="E207" i="4"/>
  <c r="D101" i="3"/>
  <c r="H153" i="5"/>
  <c r="H149" i="5"/>
  <c r="L85" i="5"/>
  <c r="L153" i="5"/>
  <c r="Q85" i="5"/>
  <c r="U149" i="5"/>
  <c r="O150" i="5"/>
  <c r="W86" i="5"/>
  <c r="I87" i="5"/>
  <c r="I86" i="5"/>
  <c r="M86" i="5"/>
  <c r="Q86" i="5"/>
  <c r="U155" i="5"/>
  <c r="G204" i="5"/>
  <c r="G156" i="5"/>
  <c r="P88" i="5"/>
  <c r="J153" i="5"/>
  <c r="V153" i="5"/>
  <c r="S209" i="5"/>
  <c r="I209" i="5"/>
  <c r="P175" i="3"/>
  <c r="X175" i="3"/>
  <c r="F36" i="10"/>
  <c r="D37" i="10"/>
  <c r="D171" i="3"/>
  <c r="D169" i="3"/>
  <c r="E173" i="4"/>
  <c r="F170" i="4"/>
  <c r="G139" i="5"/>
  <c r="K139" i="5"/>
  <c r="K74" i="5"/>
  <c r="O74" i="5"/>
  <c r="W139" i="5"/>
  <c r="Q140" i="5"/>
  <c r="G77" i="5"/>
  <c r="K141" i="5"/>
  <c r="O77" i="5"/>
  <c r="S145" i="5"/>
  <c r="L77" i="5"/>
  <c r="L144" i="5"/>
  <c r="O204" i="5"/>
  <c r="O148" i="5"/>
  <c r="G146" i="5"/>
  <c r="G82" i="5"/>
  <c r="V81" i="5"/>
  <c r="M147" i="5"/>
  <c r="M203" i="5"/>
  <c r="Q82" i="5"/>
  <c r="S154" i="5"/>
  <c r="R89" i="5"/>
  <c r="P89" i="5"/>
  <c r="D176" i="3"/>
  <c r="E202" i="4"/>
  <c r="D90" i="3"/>
  <c r="F207" i="5"/>
  <c r="I108" i="4"/>
  <c r="L111" i="3"/>
  <c r="F81" i="4"/>
  <c r="F85" i="4"/>
  <c r="F90" i="3"/>
  <c r="E163" i="4"/>
  <c r="R143" i="5"/>
  <c r="M202" i="5"/>
  <c r="U145" i="5"/>
  <c r="M142" i="5"/>
  <c r="M173" i="5"/>
  <c r="M173" i="4"/>
  <c r="J201" i="5"/>
  <c r="J202" i="5"/>
  <c r="N82" i="5"/>
  <c r="P84" i="5"/>
  <c r="D177" i="4"/>
  <c r="D201" i="5"/>
  <c r="F159" i="3"/>
  <c r="L140" i="5"/>
  <c r="D142" i="3"/>
  <c r="P76" i="5"/>
  <c r="N202" i="5"/>
  <c r="R82" i="5"/>
  <c r="H203" i="5"/>
  <c r="X203" i="5"/>
  <c r="O85" i="5"/>
  <c r="X108" i="4"/>
  <c r="M209" i="4"/>
  <c r="C143" i="4"/>
  <c r="F77" i="5"/>
  <c r="D202" i="5"/>
  <c r="P139" i="5"/>
  <c r="X74" i="5"/>
  <c r="N140" i="5"/>
  <c r="R76" i="5"/>
  <c r="H201" i="5"/>
  <c r="W202" i="5"/>
  <c r="Q202" i="5"/>
  <c r="P202" i="5"/>
  <c r="I203" i="5"/>
  <c r="V149" i="5"/>
  <c r="L203" i="5"/>
  <c r="J151" i="5"/>
  <c r="N87" i="5"/>
  <c r="D176" i="5"/>
  <c r="F177" i="3"/>
  <c r="G43" i="10"/>
  <c r="H43" i="10"/>
  <c r="J108" i="3"/>
  <c r="T43" i="10"/>
  <c r="U43" i="10"/>
  <c r="W43" i="10"/>
  <c r="X43" i="10"/>
  <c r="J46" i="10"/>
  <c r="J180" i="10" s="1"/>
  <c r="N112" i="3"/>
  <c r="P111" i="3"/>
  <c r="X46" i="10"/>
  <c r="X180" i="10" s="1"/>
  <c r="G108" i="5"/>
  <c r="F16" i="10"/>
  <c r="E203" i="5"/>
  <c r="E83" i="4"/>
  <c r="D207" i="4"/>
  <c r="X88" i="5"/>
  <c r="V82" i="5"/>
  <c r="H139" i="5"/>
  <c r="M178" i="5"/>
  <c r="I113" i="5"/>
  <c r="D178" i="5"/>
  <c r="G178" i="5"/>
  <c r="F113" i="4"/>
  <c r="V113" i="4"/>
  <c r="P178" i="4"/>
  <c r="I113" i="4"/>
  <c r="D113" i="4"/>
  <c r="T113" i="4"/>
  <c r="E178" i="3"/>
  <c r="U178" i="3"/>
  <c r="V113" i="3"/>
  <c r="Q113" i="3"/>
  <c r="K178" i="3"/>
  <c r="D113" i="3"/>
  <c r="K113" i="3"/>
  <c r="E139" i="5"/>
  <c r="J203" i="5"/>
  <c r="D35" i="10"/>
  <c r="P201" i="5"/>
  <c r="T206" i="5"/>
  <c r="J75" i="5"/>
  <c r="H202" i="5"/>
  <c r="N80" i="5"/>
  <c r="X148" i="5"/>
  <c r="N153" i="5"/>
  <c r="R204" i="5"/>
  <c r="P90" i="5"/>
  <c r="P173" i="5"/>
  <c r="N201" i="5"/>
  <c r="X175" i="5"/>
  <c r="P173" i="4"/>
  <c r="W209" i="3"/>
  <c r="E75" i="5"/>
  <c r="I146" i="5"/>
  <c r="S79" i="5"/>
  <c r="N147" i="5"/>
  <c r="U86" i="5"/>
  <c r="I156" i="5"/>
  <c r="P204" i="5"/>
  <c r="U48" i="10"/>
  <c r="U182" i="10" s="1"/>
  <c r="J80" i="5"/>
  <c r="S87" i="5"/>
  <c r="O48" i="10"/>
  <c r="O182" i="10" s="1"/>
  <c r="F48" i="10"/>
  <c r="R110" i="5"/>
  <c r="X42" i="10"/>
  <c r="E205" i="4"/>
  <c r="C91" i="4"/>
  <c r="I201" i="5"/>
  <c r="S203" i="5"/>
  <c r="E103" i="4"/>
  <c r="E94" i="4"/>
  <c r="E75" i="4"/>
  <c r="X81" i="5"/>
  <c r="K201" i="5"/>
  <c r="X145" i="5"/>
  <c r="D177" i="5"/>
  <c r="H112" i="5"/>
  <c r="V46" i="10"/>
  <c r="L90" i="3"/>
  <c r="P172" i="5"/>
  <c r="L42" i="10"/>
  <c r="X172" i="4"/>
  <c r="V175" i="3"/>
  <c r="H82" i="5"/>
  <c r="P82" i="5"/>
  <c r="T81" i="5"/>
  <c r="X151" i="5"/>
  <c r="J173" i="4"/>
  <c r="X47" i="10"/>
  <c r="X181" i="10" s="1"/>
  <c r="J110" i="5"/>
  <c r="C201" i="4"/>
  <c r="F96" i="5"/>
  <c r="D207" i="5"/>
  <c r="D106" i="5"/>
  <c r="T76" i="5"/>
  <c r="U84" i="5"/>
  <c r="P172" i="4"/>
  <c r="L177" i="5"/>
  <c r="W147" i="5"/>
  <c r="F94" i="3"/>
  <c r="D201" i="4"/>
  <c r="O109" i="5"/>
  <c r="F78" i="3"/>
  <c r="E79" i="3"/>
  <c r="D96" i="5"/>
  <c r="F84" i="5"/>
  <c r="E18" i="10"/>
  <c r="I173" i="4"/>
  <c r="Q74" i="5"/>
  <c r="R111" i="5"/>
  <c r="E174" i="5"/>
  <c r="F43" i="10"/>
  <c r="I177" i="4"/>
  <c r="O173" i="4"/>
  <c r="F80" i="4"/>
  <c r="E87" i="4"/>
  <c r="E22" i="10"/>
  <c r="E205" i="3"/>
  <c r="D93" i="5"/>
  <c r="F205" i="3"/>
  <c r="D206" i="5"/>
  <c r="C103" i="4"/>
  <c r="F208" i="3"/>
  <c r="H151" i="5"/>
  <c r="F81" i="3"/>
  <c r="P87" i="5"/>
  <c r="F90" i="5"/>
  <c r="F74" i="5"/>
  <c r="D96" i="4"/>
  <c r="D145" i="4"/>
  <c r="D87" i="5"/>
  <c r="E157" i="5"/>
  <c r="D173" i="5"/>
  <c r="H144" i="5"/>
  <c r="L110" i="5"/>
  <c r="D174" i="5"/>
  <c r="E78" i="3"/>
  <c r="H80" i="5"/>
  <c r="M79" i="5"/>
  <c r="O149" i="5"/>
  <c r="I141" i="5"/>
  <c r="Q154" i="5"/>
  <c r="D144" i="3"/>
  <c r="D146" i="3"/>
  <c r="D99" i="3"/>
  <c r="D164" i="3"/>
  <c r="E93" i="5"/>
  <c r="S140" i="5"/>
  <c r="I150" i="5"/>
  <c r="V111" i="5"/>
  <c r="X75" i="5"/>
  <c r="D87" i="3"/>
  <c r="Q72" i="5"/>
  <c r="P177" i="4"/>
  <c r="M177" i="5"/>
  <c r="E76" i="4"/>
  <c r="E88" i="4"/>
  <c r="Q109" i="5"/>
  <c r="V42" i="10"/>
  <c r="F100" i="4"/>
  <c r="F163" i="3"/>
  <c r="E209" i="3"/>
  <c r="K176" i="3"/>
  <c r="S173" i="5"/>
  <c r="E73" i="12"/>
  <c r="E112" i="12"/>
  <c r="W179" i="4"/>
  <c r="U179" i="4"/>
  <c r="Q179" i="4"/>
  <c r="O179" i="4"/>
  <c r="M179" i="4"/>
  <c r="K179" i="4"/>
  <c r="I179" i="4"/>
  <c r="G179" i="4"/>
  <c r="X114" i="5"/>
  <c r="V114" i="5"/>
  <c r="T114" i="5"/>
  <c r="R114" i="5"/>
  <c r="P114" i="5"/>
  <c r="N114" i="5"/>
  <c r="L114" i="5"/>
  <c r="J114" i="5"/>
  <c r="H114" i="5"/>
  <c r="X114" i="3"/>
  <c r="V114" i="3"/>
  <c r="T114" i="3"/>
  <c r="R114" i="3"/>
  <c r="P114" i="3"/>
  <c r="N114" i="3"/>
  <c r="L114" i="3"/>
  <c r="J114" i="3"/>
  <c r="H114" i="3"/>
  <c r="F114" i="3"/>
  <c r="D114" i="3"/>
  <c r="U103" i="11" l="1"/>
  <c r="U105" i="11"/>
  <c r="L102" i="11"/>
  <c r="I90" i="11"/>
  <c r="Q84" i="11"/>
  <c r="T102" i="11"/>
  <c r="M104" i="11"/>
  <c r="L101" i="11"/>
  <c r="V101" i="11"/>
  <c r="M92" i="11"/>
  <c r="K81" i="11"/>
  <c r="U84" i="11"/>
  <c r="T91" i="11"/>
  <c r="L103" i="11"/>
  <c r="L104" i="11"/>
  <c r="X106" i="11"/>
  <c r="W80" i="11"/>
  <c r="W71" i="11"/>
  <c r="O92" i="11"/>
  <c r="I93" i="11"/>
  <c r="O81" i="11"/>
  <c r="G85" i="11"/>
  <c r="G81" i="11"/>
  <c r="Q83" i="11"/>
  <c r="G84" i="11"/>
  <c r="K84" i="11"/>
  <c r="K85" i="11"/>
  <c r="O83" i="11"/>
  <c r="S92" i="11"/>
  <c r="U80" i="11"/>
  <c r="U83" i="11"/>
  <c r="C168" i="3"/>
  <c r="B178" i="3"/>
  <c r="B144" i="3"/>
  <c r="C148" i="3"/>
  <c r="C160" i="3"/>
  <c r="B140" i="3"/>
  <c r="B148" i="3"/>
  <c r="C14" i="10"/>
  <c r="C41" i="10"/>
  <c r="B75" i="3"/>
  <c r="B79" i="3"/>
  <c r="B89" i="3"/>
  <c r="C17" i="10"/>
  <c r="C178" i="3"/>
  <c r="C147" i="3"/>
  <c r="B88" i="4"/>
  <c r="B158" i="3"/>
  <c r="P106" i="11"/>
  <c r="C93" i="3"/>
  <c r="B92" i="4"/>
  <c r="B155" i="4"/>
  <c r="B168" i="3"/>
  <c r="J103" i="11"/>
  <c r="C38" i="10"/>
  <c r="C34" i="10"/>
  <c r="H92" i="11"/>
  <c r="P84" i="11"/>
  <c r="K93" i="11"/>
  <c r="C172" i="3"/>
  <c r="H85" i="11"/>
  <c r="X92" i="11"/>
  <c r="X81" i="11"/>
  <c r="B100" i="3"/>
  <c r="B110" i="3"/>
  <c r="B86" i="3"/>
  <c r="B177" i="3"/>
  <c r="C32" i="10"/>
  <c r="B173" i="4"/>
  <c r="J85" i="11"/>
  <c r="V80" i="11"/>
  <c r="B10" i="10"/>
  <c r="B76" i="10" s="1"/>
  <c r="B72" i="3"/>
  <c r="B94" i="3"/>
  <c r="B39" i="10"/>
  <c r="B104" i="10" s="1"/>
  <c r="B154" i="3"/>
  <c r="U102" i="11"/>
  <c r="J106" i="11"/>
  <c r="X104" i="11"/>
  <c r="U104" i="11"/>
  <c r="H83" i="11"/>
  <c r="V92" i="11"/>
  <c r="L85" i="11"/>
  <c r="J93" i="11"/>
  <c r="B37" i="10"/>
  <c r="B103" i="10" s="1"/>
  <c r="B101" i="3"/>
  <c r="B170" i="3"/>
  <c r="V172" i="12"/>
  <c r="B102" i="3"/>
  <c r="V84" i="11"/>
  <c r="P92" i="11"/>
  <c r="B162" i="3"/>
  <c r="B142" i="3"/>
  <c r="N85" i="11"/>
  <c r="R101" i="11"/>
  <c r="L81" i="11"/>
  <c r="I85" i="11"/>
  <c r="H101" i="11"/>
  <c r="B45" i="10"/>
  <c r="B100" i="4"/>
  <c r="C97" i="3"/>
  <c r="G93" i="11"/>
  <c r="B93" i="3"/>
  <c r="C154" i="3"/>
  <c r="B169" i="3"/>
  <c r="U81" i="11"/>
  <c r="B88" i="3"/>
  <c r="Q102" i="11"/>
  <c r="O102" i="11"/>
  <c r="Q105" i="11"/>
  <c r="H102" i="11"/>
  <c r="N103" i="11"/>
  <c r="X105" i="11"/>
  <c r="H106" i="11"/>
  <c r="C98" i="3"/>
  <c r="B8" i="10"/>
  <c r="Q103" i="11"/>
  <c r="O104" i="11"/>
  <c r="P83" i="11"/>
  <c r="N102" i="11"/>
  <c r="X103" i="11"/>
  <c r="H105" i="11"/>
  <c r="N105" i="11"/>
  <c r="G103" i="11"/>
  <c r="B204" i="3"/>
  <c r="G104" i="11"/>
  <c r="C47" i="11"/>
  <c r="C181" i="11" s="1"/>
  <c r="H104" i="11"/>
  <c r="N106" i="11"/>
  <c r="P104" i="11"/>
  <c r="R105" i="11"/>
  <c r="I104" i="11"/>
  <c r="B76" i="3"/>
  <c r="B84" i="3"/>
  <c r="B105" i="3"/>
  <c r="G106" i="11"/>
  <c r="G82" i="11"/>
  <c r="B74" i="4"/>
  <c r="C13" i="10"/>
  <c r="C79" i="10" s="1"/>
  <c r="C44" i="10"/>
  <c r="C11" i="10"/>
  <c r="C82" i="3"/>
  <c r="N81" i="11"/>
  <c r="X91" i="11"/>
  <c r="H93" i="11"/>
  <c r="N101" i="11"/>
  <c r="X102" i="11"/>
  <c r="I103" i="11"/>
  <c r="K104" i="11"/>
  <c r="R102" i="11"/>
  <c r="J104" i="11"/>
  <c r="P105" i="11"/>
  <c r="R106" i="11"/>
  <c r="C162" i="5"/>
  <c r="C88" i="3"/>
  <c r="C210" i="3"/>
  <c r="X83" i="11"/>
  <c r="O105" i="11"/>
  <c r="H81" i="11"/>
  <c r="R82" i="11"/>
  <c r="R84" i="11"/>
  <c r="G107" i="11"/>
  <c r="L83" i="11"/>
  <c r="G102" i="11"/>
  <c r="I102" i="11"/>
  <c r="K102" i="11"/>
  <c r="I105" i="11"/>
  <c r="K106" i="11"/>
  <c r="X80" i="11"/>
  <c r="J102" i="11"/>
  <c r="P103" i="11"/>
  <c r="R104" i="11"/>
  <c r="B9" i="10"/>
  <c r="B143" i="10" s="1"/>
  <c r="P102" i="11"/>
  <c r="R103" i="11"/>
  <c r="J105" i="11"/>
  <c r="D72" i="11"/>
  <c r="B168" i="4"/>
  <c r="C100" i="5"/>
  <c r="O103" i="11"/>
  <c r="H103" i="11"/>
  <c r="N104" i="11"/>
  <c r="B103" i="4"/>
  <c r="B145" i="3"/>
  <c r="B40" i="10"/>
  <c r="B170" i="10" s="1"/>
  <c r="T149" i="12"/>
  <c r="C149" i="3"/>
  <c r="I83" i="11"/>
  <c r="X79" i="11"/>
  <c r="S80" i="11"/>
  <c r="I106" i="11"/>
  <c r="G79" i="11"/>
  <c r="N92" i="11"/>
  <c r="C42" i="10"/>
  <c r="C176" i="3"/>
  <c r="C85" i="3"/>
  <c r="C174" i="3"/>
  <c r="C87" i="3"/>
  <c r="Q92" i="11"/>
  <c r="K107" i="11"/>
  <c r="N91" i="11"/>
  <c r="C176" i="5"/>
  <c r="B105" i="4"/>
  <c r="B14" i="10"/>
  <c r="B145" i="4"/>
  <c r="C114" i="4"/>
  <c r="U106" i="11"/>
  <c r="L90" i="11"/>
  <c r="W112" i="11"/>
  <c r="Q104" i="11"/>
  <c r="I81" i="11"/>
  <c r="Q82" i="11"/>
  <c r="C22" i="11"/>
  <c r="C36" i="11"/>
  <c r="C170" i="11" s="1"/>
  <c r="B25" i="10"/>
  <c r="B155" i="10" s="1"/>
  <c r="G105" i="11"/>
  <c r="U92" i="11"/>
  <c r="Q106" i="11"/>
  <c r="K103" i="11"/>
  <c r="S106" i="11"/>
  <c r="O84" i="11"/>
  <c r="K105" i="11"/>
  <c r="B142" i="4"/>
  <c r="B159" i="3"/>
  <c r="C47" i="10"/>
  <c r="B6" i="10"/>
  <c r="B109" i="3"/>
  <c r="B74" i="3"/>
  <c r="B77" i="3"/>
  <c r="B78" i="3"/>
  <c r="B83" i="3"/>
  <c r="B152" i="3"/>
  <c r="B157" i="3"/>
  <c r="B207" i="4"/>
  <c r="B167" i="4"/>
  <c r="B155" i="3"/>
  <c r="B166" i="3"/>
  <c r="B106" i="3"/>
  <c r="B107" i="3"/>
  <c r="B180" i="3"/>
  <c r="B212" i="3"/>
  <c r="C40" i="10"/>
  <c r="C22" i="10"/>
  <c r="C156" i="10" s="1"/>
  <c r="C81" i="3"/>
  <c r="C111" i="3"/>
  <c r="C36" i="10"/>
  <c r="C152" i="3"/>
  <c r="C75" i="3"/>
  <c r="B104" i="4"/>
  <c r="B210" i="3"/>
  <c r="C112" i="3"/>
  <c r="C109" i="3"/>
  <c r="B172" i="3"/>
  <c r="C78" i="3"/>
  <c r="C15" i="10"/>
  <c r="C80" i="10" s="1"/>
  <c r="C19" i="10"/>
  <c r="C23" i="10"/>
  <c r="B90" i="3"/>
  <c r="C25" i="10"/>
  <c r="C101" i="3"/>
  <c r="C170" i="3"/>
  <c r="C108" i="3"/>
  <c r="C113" i="3"/>
  <c r="C207" i="3"/>
  <c r="C210" i="4"/>
  <c r="C209" i="3"/>
  <c r="B171" i="4"/>
  <c r="C115" i="3"/>
  <c r="C21" i="10"/>
  <c r="C49" i="10"/>
  <c r="C212" i="10" s="1"/>
  <c r="C114" i="3"/>
  <c r="C212" i="3"/>
  <c r="C153" i="3"/>
  <c r="C155" i="3"/>
  <c r="C180" i="3"/>
  <c r="B141" i="3"/>
  <c r="B104" i="3"/>
  <c r="B73" i="3"/>
  <c r="W140" i="12"/>
  <c r="W147" i="12"/>
  <c r="W153" i="12"/>
  <c r="W155" i="12"/>
  <c r="L166" i="12"/>
  <c r="V168" i="12"/>
  <c r="V169" i="12"/>
  <c r="B211" i="3"/>
  <c r="S140" i="12"/>
  <c r="S141" i="12"/>
  <c r="W154" i="12"/>
  <c r="T168" i="12"/>
  <c r="C29" i="10"/>
  <c r="C159" i="10" s="1"/>
  <c r="C159" i="3"/>
  <c r="C35" i="10"/>
  <c r="B175" i="3"/>
  <c r="C76" i="3"/>
  <c r="C181" i="3"/>
  <c r="B24" i="10"/>
  <c r="B27" i="10"/>
  <c r="B47" i="10"/>
  <c r="B177" i="10" s="1"/>
  <c r="B112" i="3"/>
  <c r="B209" i="3"/>
  <c r="B143" i="3"/>
  <c r="B80" i="3"/>
  <c r="B147" i="3"/>
  <c r="B85" i="3"/>
  <c r="B151" i="3"/>
  <c r="B87" i="3"/>
  <c r="B153" i="3"/>
  <c r="B103" i="3"/>
  <c r="B113" i="3"/>
  <c r="B108" i="3"/>
  <c r="B116" i="3"/>
  <c r="B184" i="3"/>
  <c r="B50" i="10"/>
  <c r="B184" i="10" s="1"/>
  <c r="B174" i="3"/>
  <c r="B115" i="3"/>
  <c r="B111" i="3"/>
  <c r="C145" i="3"/>
  <c r="B149" i="3"/>
  <c r="C9" i="10"/>
  <c r="C113" i="4"/>
  <c r="B179" i="3"/>
  <c r="B183" i="3"/>
  <c r="C183" i="3"/>
  <c r="C143" i="3"/>
  <c r="C151" i="3"/>
  <c r="C182" i="3"/>
  <c r="B13" i="11"/>
  <c r="B44" i="11"/>
  <c r="B101" i="4"/>
  <c r="B140" i="4"/>
  <c r="B77" i="4"/>
  <c r="B89" i="4"/>
  <c r="B158" i="4"/>
  <c r="B34" i="10"/>
  <c r="B168" i="10" s="1"/>
  <c r="B22" i="10"/>
  <c r="C156" i="3"/>
  <c r="B26" i="3"/>
  <c r="B26" i="10" s="1"/>
  <c r="C164" i="3"/>
  <c r="B30" i="3"/>
  <c r="C33" i="10"/>
  <c r="B33" i="3"/>
  <c r="C16" i="10"/>
  <c r="C81" i="10" s="1"/>
  <c r="B16" i="3"/>
  <c r="C31" i="10"/>
  <c r="B31" i="3"/>
  <c r="C5" i="10"/>
  <c r="B5" i="3"/>
  <c r="B160" i="4"/>
  <c r="C117" i="12"/>
  <c r="C116" i="12"/>
  <c r="B45" i="5"/>
  <c r="B45" i="12" s="1"/>
  <c r="C45" i="12"/>
  <c r="C145" i="5"/>
  <c r="C15" i="12"/>
  <c r="C145" i="12" s="1"/>
  <c r="C180" i="5"/>
  <c r="C111" i="5"/>
  <c r="C38" i="11"/>
  <c r="C103" i="5"/>
  <c r="C172" i="5"/>
  <c r="C185" i="10"/>
  <c r="C117" i="10"/>
  <c r="B212" i="4"/>
  <c r="B183" i="4"/>
  <c r="B110" i="4"/>
  <c r="B175" i="4"/>
  <c r="B148" i="4"/>
  <c r="B106" i="4"/>
  <c r="B73" i="4"/>
  <c r="B72" i="4"/>
  <c r="B7" i="10"/>
  <c r="B141" i="10" s="1"/>
  <c r="C43" i="10"/>
  <c r="C173" i="3"/>
  <c r="C106" i="3"/>
  <c r="C171" i="3"/>
  <c r="C141" i="3"/>
  <c r="C72" i="3"/>
  <c r="C7" i="10"/>
  <c r="C205" i="3"/>
  <c r="C162" i="3"/>
  <c r="C206" i="3"/>
  <c r="C100" i="3"/>
  <c r="C165" i="3"/>
  <c r="C102" i="3"/>
  <c r="C103" i="3"/>
  <c r="C104" i="3"/>
  <c r="C39" i="10"/>
  <c r="C104" i="10" s="1"/>
  <c r="C45" i="11"/>
  <c r="C110" i="3"/>
  <c r="C179" i="3"/>
  <c r="C71" i="3"/>
  <c r="C73" i="3"/>
  <c r="C74" i="3"/>
  <c r="C8" i="10"/>
  <c r="C73" i="10" s="1"/>
  <c r="C140" i="3"/>
  <c r="C10" i="10"/>
  <c r="C75" i="10" s="1"/>
  <c r="C142" i="3"/>
  <c r="C12" i="10"/>
  <c r="C142" i="10" s="1"/>
  <c r="C79" i="3"/>
  <c r="C144" i="3"/>
  <c r="C202" i="3"/>
  <c r="C203" i="3"/>
  <c r="C150" i="3"/>
  <c r="C86" i="3"/>
  <c r="C90" i="3"/>
  <c r="C24" i="10"/>
  <c r="C157" i="3"/>
  <c r="C92" i="3"/>
  <c r="C27" i="10"/>
  <c r="C157" i="10" s="1"/>
  <c r="C94" i="3"/>
  <c r="B205" i="4"/>
  <c r="B12" i="10"/>
  <c r="B78" i="10" s="1"/>
  <c r="C112" i="5"/>
  <c r="C177" i="3"/>
  <c r="C166" i="3"/>
  <c r="C167" i="3"/>
  <c r="C30" i="10"/>
  <c r="C204" i="3"/>
  <c r="C84" i="3"/>
  <c r="C80" i="3"/>
  <c r="C6" i="10"/>
  <c r="C18" i="10"/>
  <c r="B108" i="4"/>
  <c r="B18" i="10"/>
  <c r="B84" i="10" s="1"/>
  <c r="C83" i="3"/>
  <c r="C45" i="10"/>
  <c r="C107" i="3"/>
  <c r="B209" i="4"/>
  <c r="C201" i="3"/>
  <c r="C77" i="3"/>
  <c r="C146" i="3"/>
  <c r="B203" i="4"/>
  <c r="C20" i="10"/>
  <c r="C86" i="10" s="1"/>
  <c r="C89" i="3"/>
  <c r="C28" i="10"/>
  <c r="B30" i="10"/>
  <c r="C99" i="3"/>
  <c r="C169" i="3"/>
  <c r="C37" i="10"/>
  <c r="C105" i="3"/>
  <c r="C208" i="3"/>
  <c r="C91" i="3"/>
  <c r="B49" i="10"/>
  <c r="C158" i="3"/>
  <c r="B23" i="10"/>
  <c r="C161" i="3"/>
  <c r="B162" i="4"/>
  <c r="B166" i="4"/>
  <c r="B170" i="4"/>
  <c r="C211" i="3"/>
  <c r="C175" i="3"/>
  <c r="C139" i="3"/>
  <c r="C116" i="11"/>
  <c r="C96" i="3"/>
  <c r="L162" i="12"/>
  <c r="B98" i="4"/>
  <c r="B141" i="4"/>
  <c r="B94" i="4"/>
  <c r="B177" i="4"/>
  <c r="B109" i="4"/>
  <c r="C211" i="4"/>
  <c r="B139" i="4"/>
  <c r="B147" i="4"/>
  <c r="B149" i="4"/>
  <c r="B151" i="4"/>
  <c r="B161" i="4"/>
  <c r="B91" i="4"/>
  <c r="B102" i="4"/>
  <c r="B71" i="4"/>
  <c r="B86" i="4"/>
  <c r="C178" i="4"/>
  <c r="B81" i="4"/>
  <c r="B172" i="4"/>
  <c r="B29" i="10"/>
  <c r="B97" i="4"/>
  <c r="B163" i="4"/>
  <c r="B143" i="4"/>
  <c r="C46" i="10"/>
  <c r="C111" i="4"/>
  <c r="B44" i="10"/>
  <c r="B204" i="4"/>
  <c r="B90" i="4"/>
  <c r="B159" i="4"/>
  <c r="B44" i="12"/>
  <c r="C48" i="12"/>
  <c r="C182" i="12" s="1"/>
  <c r="C74" i="5"/>
  <c r="C149" i="5"/>
  <c r="C151" i="5"/>
  <c r="C153" i="5"/>
  <c r="C155" i="5"/>
  <c r="B208" i="4"/>
  <c r="B165" i="4"/>
  <c r="B75" i="4"/>
  <c r="B78" i="4"/>
  <c r="B144" i="4"/>
  <c r="B146" i="4"/>
  <c r="B83" i="4"/>
  <c r="B150" i="4"/>
  <c r="B153" i="4"/>
  <c r="B93" i="4"/>
  <c r="B96" i="4"/>
  <c r="B107" i="4"/>
  <c r="B152" i="4"/>
  <c r="T172" i="12"/>
  <c r="B185" i="4"/>
  <c r="B117" i="4"/>
  <c r="B51" i="10"/>
  <c r="B181" i="4"/>
  <c r="B116" i="4"/>
  <c r="B35" i="10"/>
  <c r="B76" i="4"/>
  <c r="B174" i="4"/>
  <c r="B157" i="4"/>
  <c r="B84" i="4"/>
  <c r="B20" i="10"/>
  <c r="B86" i="10" s="1"/>
  <c r="B41" i="10"/>
  <c r="B202" i="4"/>
  <c r="B80" i="4"/>
  <c r="B82" i="4"/>
  <c r="B85" i="4"/>
  <c r="B87" i="4"/>
  <c r="B28" i="10"/>
  <c r="B206" i="4"/>
  <c r="B95" i="4"/>
  <c r="C160" i="5"/>
  <c r="B169" i="4"/>
  <c r="C82" i="5"/>
  <c r="B201" i="4"/>
  <c r="C110" i="5"/>
  <c r="B179" i="4"/>
  <c r="B79" i="4"/>
  <c r="C44" i="12"/>
  <c r="B13" i="12"/>
  <c r="C23" i="12"/>
  <c r="C153" i="12" s="1"/>
  <c r="C47" i="12"/>
  <c r="C181" i="12" s="1"/>
  <c r="B115" i="4"/>
  <c r="B164" i="4"/>
  <c r="B99" i="4"/>
  <c r="C116" i="10"/>
  <c r="C117" i="11"/>
  <c r="C44" i="11"/>
  <c r="C174" i="11" s="1"/>
  <c r="C86" i="5"/>
  <c r="C158" i="5"/>
  <c r="C94" i="5"/>
  <c r="C165" i="5"/>
  <c r="C48" i="10"/>
  <c r="C182" i="10" s="1"/>
  <c r="B48" i="4"/>
  <c r="C180" i="4"/>
  <c r="B46" i="4"/>
  <c r="B154" i="4"/>
  <c r="C203" i="5"/>
  <c r="C163" i="5"/>
  <c r="C106" i="5"/>
  <c r="C177" i="5"/>
  <c r="C87" i="5"/>
  <c r="C96" i="5"/>
  <c r="C46" i="12"/>
  <c r="C180" i="12" s="1"/>
  <c r="C112" i="4"/>
  <c r="C176" i="4"/>
  <c r="X172" i="12"/>
  <c r="W172" i="12"/>
  <c r="S143" i="12"/>
  <c r="C73" i="5"/>
  <c r="C202" i="5"/>
  <c r="C93" i="5"/>
  <c r="C206" i="5"/>
  <c r="C101" i="5"/>
  <c r="M140" i="12"/>
  <c r="Q140" i="12"/>
  <c r="K141" i="12"/>
  <c r="O141" i="12"/>
  <c r="K147" i="12"/>
  <c r="O147" i="12"/>
  <c r="S147" i="12"/>
  <c r="K148" i="12"/>
  <c r="M152" i="12"/>
  <c r="U170" i="12"/>
  <c r="S146" i="12"/>
  <c r="B185" i="5"/>
  <c r="B51" i="11"/>
  <c r="B116" i="5"/>
  <c r="B51" i="12"/>
  <c r="B117" i="5"/>
  <c r="C212" i="5"/>
  <c r="B49" i="5"/>
  <c r="C49" i="11"/>
  <c r="C7" i="11"/>
  <c r="B7" i="5"/>
  <c r="C72" i="5"/>
  <c r="C10" i="11"/>
  <c r="B10" i="5"/>
  <c r="C12" i="11"/>
  <c r="B12" i="5"/>
  <c r="C14" i="11"/>
  <c r="B14" i="5"/>
  <c r="C16" i="11"/>
  <c r="B16" i="5"/>
  <c r="C18" i="11"/>
  <c r="C148" i="11" s="1"/>
  <c r="B18" i="5"/>
  <c r="B152" i="5" s="1"/>
  <c r="C20" i="11"/>
  <c r="C150" i="11" s="1"/>
  <c r="B20" i="5"/>
  <c r="C24" i="11"/>
  <c r="B24" i="5"/>
  <c r="C27" i="11"/>
  <c r="B27" i="5"/>
  <c r="C27" i="12"/>
  <c r="C92" i="12" s="1"/>
  <c r="C29" i="11"/>
  <c r="B29" i="5"/>
  <c r="C159" i="5"/>
  <c r="C31" i="11"/>
  <c r="B31" i="5"/>
  <c r="C161" i="5"/>
  <c r="C31" i="12"/>
  <c r="C33" i="11"/>
  <c r="B33" i="5"/>
  <c r="C33" i="12"/>
  <c r="B39" i="5"/>
  <c r="C104" i="5"/>
  <c r="C39" i="12"/>
  <c r="B36" i="11"/>
  <c r="B36" i="12"/>
  <c r="B40" i="5"/>
  <c r="C40" i="12"/>
  <c r="C105" i="12" s="1"/>
  <c r="B22" i="11"/>
  <c r="C43" i="11"/>
  <c r="B43" i="5"/>
  <c r="C108" i="5"/>
  <c r="B184" i="5"/>
  <c r="B50" i="11"/>
  <c r="B184" i="11" s="1"/>
  <c r="B50" i="12"/>
  <c r="B184" i="12" s="1"/>
  <c r="C77" i="5"/>
  <c r="C209" i="5"/>
  <c r="C166" i="5"/>
  <c r="C76" i="5"/>
  <c r="C80" i="5"/>
  <c r="C170" i="5"/>
  <c r="C201" i="5"/>
  <c r="C84" i="5"/>
  <c r="C85" i="5"/>
  <c r="C88" i="5"/>
  <c r="C156" i="5"/>
  <c r="C99" i="5"/>
  <c r="C90" i="5"/>
  <c r="C174" i="5"/>
  <c r="C179" i="5"/>
  <c r="C105" i="5"/>
  <c r="C36" i="12"/>
  <c r="C101" i="12" s="1"/>
  <c r="C22" i="12"/>
  <c r="C87" i="12" s="1"/>
  <c r="B22" i="12"/>
  <c r="C211" i="5"/>
  <c r="C183" i="5"/>
  <c r="M139" i="12"/>
  <c r="Q139" i="12"/>
  <c r="K140" i="12"/>
  <c r="O140" i="12"/>
  <c r="U140" i="12"/>
  <c r="M141" i="12"/>
  <c r="Q141" i="12"/>
  <c r="H77" i="12"/>
  <c r="X143" i="12"/>
  <c r="N144" i="12"/>
  <c r="M147" i="12"/>
  <c r="Q147" i="12"/>
  <c r="U147" i="12"/>
  <c r="O153" i="12"/>
  <c r="K156" i="12"/>
  <c r="W171" i="12"/>
  <c r="V159" i="12"/>
  <c r="X165" i="12"/>
  <c r="C182" i="5"/>
  <c r="B48" i="5"/>
  <c r="C181" i="5"/>
  <c r="B47" i="5"/>
  <c r="B181" i="5" s="1"/>
  <c r="C6" i="11"/>
  <c r="B6" i="5"/>
  <c r="C8" i="11"/>
  <c r="B8" i="5"/>
  <c r="C9" i="11"/>
  <c r="B9" i="5"/>
  <c r="C11" i="11"/>
  <c r="B11" i="5"/>
  <c r="C15" i="11"/>
  <c r="B15" i="5"/>
  <c r="C17" i="11"/>
  <c r="B17" i="5"/>
  <c r="C19" i="11"/>
  <c r="C149" i="11" s="1"/>
  <c r="B19" i="5"/>
  <c r="C21" i="11"/>
  <c r="B21" i="5"/>
  <c r="C23" i="11"/>
  <c r="C153" i="11" s="1"/>
  <c r="B23" i="5"/>
  <c r="C26" i="11"/>
  <c r="B26" i="5"/>
  <c r="C28" i="11"/>
  <c r="B28" i="5"/>
  <c r="C30" i="11"/>
  <c r="B30" i="5"/>
  <c r="C32" i="11"/>
  <c r="B32" i="5"/>
  <c r="B166" i="5" s="1"/>
  <c r="C35" i="11"/>
  <c r="B35" i="5"/>
  <c r="C37" i="11"/>
  <c r="B37" i="5"/>
  <c r="C41" i="11"/>
  <c r="B41" i="5"/>
  <c r="C46" i="11"/>
  <c r="B46" i="5"/>
  <c r="C34" i="11"/>
  <c r="B34" i="5"/>
  <c r="C38" i="12"/>
  <c r="B38" i="5"/>
  <c r="C42" i="11"/>
  <c r="B42" i="5"/>
  <c r="C25" i="11"/>
  <c r="B25" i="5"/>
  <c r="C5" i="11"/>
  <c r="B5" i="5"/>
  <c r="C164" i="5"/>
  <c r="C171" i="5"/>
  <c r="C205" i="5"/>
  <c r="C81" i="5"/>
  <c r="C109" i="5"/>
  <c r="C79" i="5"/>
  <c r="C148" i="5"/>
  <c r="C150" i="5"/>
  <c r="C152" i="5"/>
  <c r="C154" i="5"/>
  <c r="C91" i="5"/>
  <c r="C92" i="5"/>
  <c r="C95" i="5"/>
  <c r="C97" i="5"/>
  <c r="C98" i="5"/>
  <c r="C168" i="5"/>
  <c r="C167" i="5"/>
  <c r="C71" i="5"/>
  <c r="C89" i="5"/>
  <c r="C207" i="5"/>
  <c r="C83" i="5"/>
  <c r="C204" i="5"/>
  <c r="C102" i="5"/>
  <c r="C43" i="12"/>
  <c r="C29" i="12"/>
  <c r="C94" i="12" s="1"/>
  <c r="L144" i="12"/>
  <c r="C42" i="12"/>
  <c r="C41" i="12"/>
  <c r="C7" i="12"/>
  <c r="C141" i="12" s="1"/>
  <c r="C16" i="12"/>
  <c r="C82" i="12" s="1"/>
  <c r="C18" i="12"/>
  <c r="C83" i="12" s="1"/>
  <c r="C20" i="12"/>
  <c r="C86" i="12" s="1"/>
  <c r="C24" i="12"/>
  <c r="C158" i="12" s="1"/>
  <c r="V144" i="12"/>
  <c r="P168" i="12"/>
  <c r="P169" i="12"/>
  <c r="X169" i="12"/>
  <c r="C37" i="12"/>
  <c r="C49" i="12"/>
  <c r="C183" i="12" s="1"/>
  <c r="C14" i="12"/>
  <c r="C115" i="5"/>
  <c r="C175" i="5"/>
  <c r="C107" i="5"/>
  <c r="C157" i="5"/>
  <c r="C141" i="5"/>
  <c r="C147" i="5"/>
  <c r="C169" i="5"/>
  <c r="C39" i="11"/>
  <c r="C173" i="11" s="1"/>
  <c r="C13" i="11"/>
  <c r="C143" i="11" s="1"/>
  <c r="C139" i="5"/>
  <c r="C178" i="5"/>
  <c r="C146" i="5"/>
  <c r="C173" i="5"/>
  <c r="C140" i="5"/>
  <c r="C142" i="5"/>
  <c r="C210" i="5"/>
  <c r="C114" i="5"/>
  <c r="C113" i="5"/>
  <c r="C75" i="5"/>
  <c r="C144" i="5"/>
  <c r="C78" i="5"/>
  <c r="C208" i="5"/>
  <c r="C9" i="12"/>
  <c r="C74" i="12" s="1"/>
  <c r="C12" i="12"/>
  <c r="C13" i="12"/>
  <c r="C10" i="12"/>
  <c r="C140" i="12" s="1"/>
  <c r="C143" i="5"/>
  <c r="C48" i="11"/>
  <c r="C182" i="11" s="1"/>
  <c r="J92" i="11"/>
  <c r="J94" i="11"/>
  <c r="F72" i="11"/>
  <c r="X90" i="11"/>
  <c r="G101" i="11"/>
  <c r="N143" i="10"/>
  <c r="N147" i="10"/>
  <c r="P79" i="11"/>
  <c r="X100" i="11"/>
  <c r="P93" i="11"/>
  <c r="H94" i="11"/>
  <c r="X112" i="11"/>
  <c r="I79" i="11"/>
  <c r="Q81" i="11"/>
  <c r="R91" i="11"/>
  <c r="S96" i="11"/>
  <c r="M81" i="11"/>
  <c r="M90" i="11"/>
  <c r="W78" i="11"/>
  <c r="W84" i="11"/>
  <c r="N90" i="11"/>
  <c r="L163" i="12"/>
  <c r="V85" i="11"/>
  <c r="G112" i="11"/>
  <c r="K82" i="11"/>
  <c r="S112" i="11"/>
  <c r="E108" i="10"/>
  <c r="E173" i="10"/>
  <c r="T177" i="12"/>
  <c r="U177" i="12"/>
  <c r="R74" i="11"/>
  <c r="K87" i="11"/>
  <c r="T98" i="11"/>
  <c r="O78" i="11"/>
  <c r="U78" i="11"/>
  <c r="V78" i="11"/>
  <c r="L167" i="12"/>
  <c r="T90" i="11"/>
  <c r="N93" i="11"/>
  <c r="Q78" i="11"/>
  <c r="M77" i="11"/>
  <c r="Q95" i="11"/>
  <c r="V81" i="11"/>
  <c r="S99" i="11"/>
  <c r="M71" i="11"/>
  <c r="L97" i="11"/>
  <c r="W86" i="11"/>
  <c r="V71" i="11"/>
  <c r="H91" i="11"/>
  <c r="R92" i="11"/>
  <c r="K79" i="11"/>
  <c r="K71" i="11"/>
  <c r="Q71" i="11"/>
  <c r="G72" i="11"/>
  <c r="K72" i="11"/>
  <c r="Q72" i="11"/>
  <c r="G73" i="11"/>
  <c r="K73" i="11"/>
  <c r="Q73" i="11"/>
  <c r="G74" i="11"/>
  <c r="K74" i="11"/>
  <c r="Q74" i="11"/>
  <c r="G75" i="11"/>
  <c r="G78" i="11"/>
  <c r="K78" i="11"/>
  <c r="O71" i="11"/>
  <c r="U71" i="11"/>
  <c r="I72" i="11"/>
  <c r="O72" i="11"/>
  <c r="U72" i="11"/>
  <c r="I73" i="11"/>
  <c r="O73" i="11"/>
  <c r="U73" i="11"/>
  <c r="I74" i="11"/>
  <c r="O74" i="11"/>
  <c r="U74" i="11"/>
  <c r="I75" i="11"/>
  <c r="U77" i="11"/>
  <c r="I78" i="11"/>
  <c r="P91" i="11"/>
  <c r="S109" i="11"/>
  <c r="S90" i="11"/>
  <c r="M97" i="11"/>
  <c r="M96" i="11"/>
  <c r="L109" i="11"/>
  <c r="M109" i="11"/>
  <c r="W90" i="11"/>
  <c r="W91" i="11"/>
  <c r="V109" i="11"/>
  <c r="V113" i="11"/>
  <c r="N113" i="11"/>
  <c r="P113" i="11"/>
  <c r="R113" i="11"/>
  <c r="U93" i="11"/>
  <c r="S113" i="11"/>
  <c r="U79" i="11"/>
  <c r="O85" i="11"/>
  <c r="U85" i="11"/>
  <c r="G86" i="11"/>
  <c r="K86" i="11"/>
  <c r="Q86" i="11"/>
  <c r="N97" i="11"/>
  <c r="R97" i="11"/>
  <c r="X97" i="11"/>
  <c r="J98" i="11"/>
  <c r="P98" i="11"/>
  <c r="W92" i="11"/>
  <c r="K80" i="11"/>
  <c r="I82" i="11"/>
  <c r="G87" i="11"/>
  <c r="X98" i="11"/>
  <c r="J99" i="11"/>
  <c r="P99" i="11"/>
  <c r="X99" i="11"/>
  <c r="J100" i="11"/>
  <c r="P100" i="11"/>
  <c r="L110" i="11"/>
  <c r="X93" i="11"/>
  <c r="J101" i="11"/>
  <c r="P101" i="11"/>
  <c r="T71" i="11"/>
  <c r="M79" i="11"/>
  <c r="M84" i="11"/>
  <c r="W97" i="11"/>
  <c r="O79" i="11"/>
  <c r="G80" i="11"/>
  <c r="O80" i="11"/>
  <c r="O82" i="11"/>
  <c r="U82" i="11"/>
  <c r="Q85" i="11"/>
  <c r="I86" i="11"/>
  <c r="O86" i="11"/>
  <c r="U86" i="11"/>
  <c r="I87" i="11"/>
  <c r="Q87" i="11"/>
  <c r="G88" i="11"/>
  <c r="P97" i="11"/>
  <c r="H98" i="11"/>
  <c r="N98" i="11"/>
  <c r="R98" i="11"/>
  <c r="H99" i="11"/>
  <c r="N99" i="11"/>
  <c r="R99" i="11"/>
  <c r="H100" i="11"/>
  <c r="N100" i="11"/>
  <c r="R100" i="11"/>
  <c r="T175" i="10"/>
  <c r="T176" i="10"/>
  <c r="T180" i="10"/>
  <c r="T178" i="10"/>
  <c r="T182" i="10"/>
  <c r="T179" i="10"/>
  <c r="T183" i="10"/>
  <c r="T177" i="10"/>
  <c r="T174" i="12"/>
  <c r="T171" i="12"/>
  <c r="T175" i="12"/>
  <c r="T169" i="12"/>
  <c r="T141" i="12"/>
  <c r="T142" i="12"/>
  <c r="T143" i="12"/>
  <c r="T151" i="12"/>
  <c r="T167" i="12"/>
  <c r="T178" i="12"/>
  <c r="T182" i="12"/>
  <c r="T145" i="12"/>
  <c r="T148" i="12"/>
  <c r="T153" i="12"/>
  <c r="T156" i="12"/>
  <c r="T160" i="12"/>
  <c r="T170" i="12"/>
  <c r="T157" i="12"/>
  <c r="T161" i="12"/>
  <c r="T173" i="12"/>
  <c r="T181" i="12"/>
  <c r="T179" i="12"/>
  <c r="T183" i="12"/>
  <c r="T146" i="12"/>
  <c r="T150" i="12"/>
  <c r="T140" i="12"/>
  <c r="T144" i="12"/>
  <c r="T147" i="12"/>
  <c r="T152" i="12"/>
  <c r="T154" i="12"/>
  <c r="T158" i="12"/>
  <c r="T162" i="12"/>
  <c r="T166" i="12"/>
  <c r="T155" i="12"/>
  <c r="T159" i="12"/>
  <c r="T163" i="12"/>
  <c r="T164" i="12"/>
  <c r="T165" i="12"/>
  <c r="T176" i="12"/>
  <c r="T139" i="12"/>
  <c r="L96" i="11"/>
  <c r="S107" i="11"/>
  <c r="D104" i="12"/>
  <c r="G172" i="10"/>
  <c r="T112" i="11"/>
  <c r="X77" i="11"/>
  <c r="N78" i="11"/>
  <c r="J80" i="11"/>
  <c r="X85" i="11"/>
  <c r="G113" i="11"/>
  <c r="S78" i="11"/>
  <c r="U100" i="11"/>
  <c r="V110" i="11"/>
  <c r="W96" i="11"/>
  <c r="M110" i="11"/>
  <c r="V90" i="11"/>
  <c r="V96" i="11"/>
  <c r="W113" i="11"/>
  <c r="J78" i="11"/>
  <c r="N82" i="11"/>
  <c r="P85" i="11"/>
  <c r="H87" i="11"/>
  <c r="L105" i="11"/>
  <c r="T100" i="11"/>
  <c r="V91" i="11"/>
  <c r="V93" i="11"/>
  <c r="W73" i="11"/>
  <c r="W75" i="11"/>
  <c r="W77" i="11"/>
  <c r="W81" i="11"/>
  <c r="W83" i="11"/>
  <c r="W87" i="11"/>
  <c r="W89" i="11"/>
  <c r="V97" i="11"/>
  <c r="V99" i="11"/>
  <c r="W103" i="11"/>
  <c r="V72" i="11"/>
  <c r="V74" i="11"/>
  <c r="V76" i="11"/>
  <c r="V89" i="11"/>
  <c r="V95" i="11"/>
  <c r="W98" i="11"/>
  <c r="W100" i="11"/>
  <c r="V103" i="11"/>
  <c r="V105" i="11"/>
  <c r="W72" i="11"/>
  <c r="W74" i="11"/>
  <c r="W76" i="11"/>
  <c r="W82" i="11"/>
  <c r="W88" i="11"/>
  <c r="V98" i="11"/>
  <c r="V100" i="11"/>
  <c r="V73" i="11"/>
  <c r="V75" i="11"/>
  <c r="V77" i="11"/>
  <c r="W99" i="11"/>
  <c r="V104" i="11"/>
  <c r="V106" i="11"/>
  <c r="W102" i="11"/>
  <c r="W101" i="11"/>
  <c r="W104" i="11"/>
  <c r="H113" i="11"/>
  <c r="J113" i="11"/>
  <c r="M98" i="11"/>
  <c r="M100" i="11"/>
  <c r="L99" i="11"/>
  <c r="M73" i="11"/>
  <c r="M75" i="11"/>
  <c r="M86" i="11"/>
  <c r="M88" i="11"/>
  <c r="M106" i="11"/>
  <c r="M105" i="11"/>
  <c r="S100" i="11"/>
  <c r="S81" i="11"/>
  <c r="S83" i="11"/>
  <c r="S85" i="11"/>
  <c r="S87" i="11"/>
  <c r="S89" i="11"/>
  <c r="S95" i="11"/>
  <c r="S102" i="11"/>
  <c r="S104" i="11"/>
  <c r="L89" i="11"/>
  <c r="M99" i="11"/>
  <c r="M101" i="11"/>
  <c r="M72" i="11"/>
  <c r="M74" i="11"/>
  <c r="M76" i="11"/>
  <c r="M80" i="11"/>
  <c r="M85" i="11"/>
  <c r="M87" i="11"/>
  <c r="M89" i="11"/>
  <c r="M95" i="11"/>
  <c r="L98" i="11"/>
  <c r="M102" i="11"/>
  <c r="L100" i="11"/>
  <c r="M103" i="11"/>
  <c r="S72" i="11"/>
  <c r="S74" i="11"/>
  <c r="S82" i="11"/>
  <c r="S84" i="11"/>
  <c r="S86" i="11"/>
  <c r="S88" i="11"/>
  <c r="S101" i="11"/>
  <c r="S103" i="11"/>
  <c r="S105" i="11"/>
  <c r="T72" i="11"/>
  <c r="T104" i="11"/>
  <c r="S73" i="11"/>
  <c r="J162" i="10"/>
  <c r="I114" i="11"/>
  <c r="O114" i="11"/>
  <c r="U114" i="11"/>
  <c r="L92" i="11"/>
  <c r="L113" i="11"/>
  <c r="X113" i="11"/>
  <c r="H112" i="11"/>
  <c r="I112" i="11"/>
  <c r="J112" i="11"/>
  <c r="K112" i="11"/>
  <c r="N112" i="11"/>
  <c r="O112" i="11"/>
  <c r="P112" i="11"/>
  <c r="Q112" i="11"/>
  <c r="R112" i="11"/>
  <c r="U112" i="11"/>
  <c r="V112" i="11"/>
  <c r="H74" i="11"/>
  <c r="P74" i="11"/>
  <c r="X74" i="11"/>
  <c r="R79" i="11"/>
  <c r="V82" i="11"/>
  <c r="O100" i="11"/>
  <c r="T105" i="11"/>
  <c r="T73" i="11"/>
  <c r="T103" i="11"/>
  <c r="J71" i="11"/>
  <c r="N71" i="11"/>
  <c r="R71" i="11"/>
  <c r="H72" i="11"/>
  <c r="L72" i="11"/>
  <c r="P72" i="11"/>
  <c r="X72" i="11"/>
  <c r="J73" i="11"/>
  <c r="N73" i="11"/>
  <c r="R73" i="11"/>
  <c r="L86" i="11"/>
  <c r="J87" i="11"/>
  <c r="O97" i="11"/>
  <c r="S97" i="11"/>
  <c r="G98" i="11"/>
  <c r="K98" i="11"/>
  <c r="Q98" i="11"/>
  <c r="L71" i="12"/>
  <c r="H181" i="11"/>
  <c r="G114" i="11"/>
  <c r="K114" i="11"/>
  <c r="Q114" i="11"/>
  <c r="W114" i="11"/>
  <c r="T113" i="11"/>
  <c r="L91" i="11"/>
  <c r="L93" i="11"/>
  <c r="H114" i="11"/>
  <c r="N114" i="11"/>
  <c r="R114" i="11"/>
  <c r="X114" i="11"/>
  <c r="L71" i="11"/>
  <c r="P71" i="11"/>
  <c r="X71" i="11"/>
  <c r="J72" i="11"/>
  <c r="N72" i="11"/>
  <c r="R72" i="11"/>
  <c r="H73" i="11"/>
  <c r="L73" i="11"/>
  <c r="P73" i="11"/>
  <c r="X73" i="11"/>
  <c r="R77" i="11"/>
  <c r="L78" i="11"/>
  <c r="R78" i="11"/>
  <c r="H79" i="11"/>
  <c r="L79" i="11"/>
  <c r="P80" i="11"/>
  <c r="P81" i="11"/>
  <c r="N83" i="11"/>
  <c r="X84" i="11"/>
  <c r="R85" i="11"/>
  <c r="J86" i="11"/>
  <c r="N86" i="11"/>
  <c r="R86" i="11"/>
  <c r="X86" i="11"/>
  <c r="Q97" i="11"/>
  <c r="U97" i="11"/>
  <c r="I98" i="11"/>
  <c r="O98" i="11"/>
  <c r="U98" i="11"/>
  <c r="I99" i="11"/>
  <c r="O99" i="11"/>
  <c r="U99" i="11"/>
  <c r="I100" i="11"/>
  <c r="Q100" i="11"/>
  <c r="W115" i="11"/>
  <c r="O115" i="11"/>
  <c r="K115" i="11"/>
  <c r="G115" i="11"/>
  <c r="M114" i="11"/>
  <c r="L74" i="11"/>
  <c r="H75" i="11"/>
  <c r="R75" i="11"/>
  <c r="N76" i="11"/>
  <c r="L80" i="11"/>
  <c r="H82" i="11"/>
  <c r="L82" i="11"/>
  <c r="V83" i="11"/>
  <c r="L84" i="11"/>
  <c r="L87" i="11"/>
  <c r="H88" i="11"/>
  <c r="N89" i="11"/>
  <c r="L94" i="11"/>
  <c r="P94" i="11"/>
  <c r="H95" i="11"/>
  <c r="T101" i="11"/>
  <c r="X101" i="11"/>
  <c r="H109" i="11"/>
  <c r="P109" i="11"/>
  <c r="O106" i="11"/>
  <c r="K109" i="11"/>
  <c r="W109" i="11"/>
  <c r="H115" i="11"/>
  <c r="V114" i="11"/>
  <c r="M78" i="11"/>
  <c r="W79" i="11"/>
  <c r="K83" i="11"/>
  <c r="I84" i="11"/>
  <c r="K88" i="11"/>
  <c r="O91" i="11"/>
  <c r="S91" i="11"/>
  <c r="G92" i="11"/>
  <c r="K92" i="11"/>
  <c r="M93" i="11"/>
  <c r="Q93" i="11"/>
  <c r="G94" i="11"/>
  <c r="K94" i="11"/>
  <c r="W94" i="11"/>
  <c r="I101" i="11"/>
  <c r="O101" i="11"/>
  <c r="U101" i="11"/>
  <c r="I109" i="11"/>
  <c r="Q109" i="11"/>
  <c r="T75" i="11"/>
  <c r="L76" i="11"/>
  <c r="T76" i="11"/>
  <c r="T77" i="11"/>
  <c r="T78" i="11"/>
  <c r="T79" i="11"/>
  <c r="T80" i="11"/>
  <c r="T81" i="11"/>
  <c r="T82" i="11"/>
  <c r="T83" i="11"/>
  <c r="T84" i="11"/>
  <c r="T85" i="11"/>
  <c r="T86" i="11"/>
  <c r="T87" i="11"/>
  <c r="T88" i="11"/>
  <c r="T89" i="11"/>
  <c r="T106" i="11"/>
  <c r="J109" i="11"/>
  <c r="R109" i="11"/>
  <c r="T109" i="11"/>
  <c r="J114" i="11"/>
  <c r="P114" i="11"/>
  <c r="T114" i="11"/>
  <c r="I113" i="11"/>
  <c r="K113" i="11"/>
  <c r="O113" i="11"/>
  <c r="Q113" i="11"/>
  <c r="U113" i="11"/>
  <c r="L112" i="11"/>
  <c r="M112" i="11"/>
  <c r="Q79" i="11"/>
  <c r="Q80" i="11"/>
  <c r="M82" i="11"/>
  <c r="T96" i="11"/>
  <c r="L77" i="11"/>
  <c r="H78" i="11"/>
  <c r="P78" i="11"/>
  <c r="X78" i="11"/>
  <c r="J79" i="11"/>
  <c r="N79" i="11"/>
  <c r="R80" i="11"/>
  <c r="J81" i="11"/>
  <c r="R81" i="11"/>
  <c r="H86" i="11"/>
  <c r="P86" i="11"/>
  <c r="V86" i="11"/>
  <c r="G99" i="11"/>
  <c r="K99" i="11"/>
  <c r="Q99" i="11"/>
  <c r="G100" i="11"/>
  <c r="K100" i="11"/>
  <c r="T115" i="11"/>
  <c r="U115" i="11"/>
  <c r="Q115" i="11"/>
  <c r="I115" i="11"/>
  <c r="S114" i="11"/>
  <c r="P107" i="11"/>
  <c r="T107" i="11"/>
  <c r="J110" i="11"/>
  <c r="R110" i="11"/>
  <c r="J74" i="11"/>
  <c r="N74" i="11"/>
  <c r="P75" i="11"/>
  <c r="X75" i="11"/>
  <c r="V79" i="11"/>
  <c r="H80" i="11"/>
  <c r="N80" i="11"/>
  <c r="J82" i="11"/>
  <c r="P82" i="11"/>
  <c r="X82" i="11"/>
  <c r="H84" i="11"/>
  <c r="N84" i="11"/>
  <c r="N87" i="11"/>
  <c r="R87" i="11"/>
  <c r="X87" i="11"/>
  <c r="J88" i="11"/>
  <c r="N94" i="11"/>
  <c r="T94" i="11"/>
  <c r="S98" i="11"/>
  <c r="L106" i="11"/>
  <c r="N109" i="11"/>
  <c r="X109" i="11"/>
  <c r="G109" i="11"/>
  <c r="U109" i="11"/>
  <c r="X115" i="11"/>
  <c r="R115" i="11"/>
  <c r="N115" i="11"/>
  <c r="J115" i="11"/>
  <c r="L114" i="11"/>
  <c r="S76" i="11"/>
  <c r="S79" i="11"/>
  <c r="I80" i="11"/>
  <c r="G83" i="11"/>
  <c r="M83" i="11"/>
  <c r="W85" i="11"/>
  <c r="K90" i="11"/>
  <c r="M91" i="11"/>
  <c r="Q91" i="11"/>
  <c r="U91" i="11"/>
  <c r="I92" i="11"/>
  <c r="T92" i="11"/>
  <c r="O93" i="11"/>
  <c r="S93" i="11"/>
  <c r="I94" i="11"/>
  <c r="U94" i="11"/>
  <c r="T97" i="11"/>
  <c r="K101" i="11"/>
  <c r="Q101" i="11"/>
  <c r="W106" i="11"/>
  <c r="O109" i="11"/>
  <c r="Q148" i="10"/>
  <c r="V79" i="10"/>
  <c r="V147" i="10"/>
  <c r="N78" i="10"/>
  <c r="N79" i="10"/>
  <c r="Q177" i="12"/>
  <c r="Q144" i="10"/>
  <c r="V201" i="11"/>
  <c r="D73" i="11"/>
  <c r="W177" i="12"/>
  <c r="F71" i="11"/>
  <c r="G109" i="12"/>
  <c r="P177" i="12"/>
  <c r="F153" i="11"/>
  <c r="F88" i="11"/>
  <c r="F157" i="11"/>
  <c r="F92" i="11"/>
  <c r="F171" i="11"/>
  <c r="F106" i="11"/>
  <c r="Q173" i="11"/>
  <c r="U202" i="11"/>
  <c r="U143" i="11"/>
  <c r="K146" i="11"/>
  <c r="R155" i="11"/>
  <c r="J175" i="11"/>
  <c r="V173" i="11"/>
  <c r="U210" i="11"/>
  <c r="U178" i="11"/>
  <c r="U182" i="11"/>
  <c r="U176" i="11"/>
  <c r="U180" i="11"/>
  <c r="N173" i="11"/>
  <c r="T175" i="11"/>
  <c r="O150" i="11"/>
  <c r="F203" i="11"/>
  <c r="F147" i="11"/>
  <c r="F82" i="11"/>
  <c r="R172" i="11"/>
  <c r="N172" i="11"/>
  <c r="M177" i="11"/>
  <c r="M181" i="11"/>
  <c r="G203" i="11"/>
  <c r="G147" i="11"/>
  <c r="W150" i="11"/>
  <c r="X172" i="11"/>
  <c r="O202" i="11"/>
  <c r="O143" i="11"/>
  <c r="K152" i="11"/>
  <c r="W151" i="11"/>
  <c r="M204" i="11"/>
  <c r="M151" i="11"/>
  <c r="O142" i="11"/>
  <c r="G142" i="11"/>
  <c r="M144" i="11"/>
  <c r="I202" i="11"/>
  <c r="I143" i="11"/>
  <c r="J172" i="11"/>
  <c r="M179" i="11"/>
  <c r="M183" i="11"/>
  <c r="M212" i="11"/>
  <c r="M211" i="11"/>
  <c r="S179" i="11"/>
  <c r="S183" i="11"/>
  <c r="S212" i="11"/>
  <c r="S211" i="11"/>
  <c r="S210" i="11"/>
  <c r="S178" i="11"/>
  <c r="S182" i="11"/>
  <c r="I210" i="11"/>
  <c r="I178" i="11"/>
  <c r="I182" i="11"/>
  <c r="Q210" i="11"/>
  <c r="Q178" i="11"/>
  <c r="Q182" i="11"/>
  <c r="E209" i="11"/>
  <c r="E174" i="11"/>
  <c r="E109" i="11"/>
  <c r="E110" i="11"/>
  <c r="E172" i="11"/>
  <c r="E107" i="11"/>
  <c r="U173" i="11"/>
  <c r="W177" i="11"/>
  <c r="W181" i="11"/>
  <c r="F176" i="11"/>
  <c r="F111" i="11"/>
  <c r="F180" i="11"/>
  <c r="G176" i="11"/>
  <c r="G180" i="11"/>
  <c r="J176" i="11"/>
  <c r="J180" i="11"/>
  <c r="N176" i="11"/>
  <c r="N180" i="11"/>
  <c r="T176" i="11"/>
  <c r="T180" i="11"/>
  <c r="W176" i="11"/>
  <c r="W180" i="11"/>
  <c r="D173" i="11"/>
  <c r="D108" i="11"/>
  <c r="T173" i="11"/>
  <c r="V177" i="11"/>
  <c r="V181" i="11"/>
  <c r="M176" i="11"/>
  <c r="M180" i="11"/>
  <c r="S176" i="11"/>
  <c r="S180" i="11"/>
  <c r="L155" i="11"/>
  <c r="L205" i="11"/>
  <c r="L158" i="11"/>
  <c r="T172" i="11"/>
  <c r="F201" i="11"/>
  <c r="F139" i="11"/>
  <c r="F74" i="11"/>
  <c r="F141" i="11"/>
  <c r="F76" i="11"/>
  <c r="D142" i="11"/>
  <c r="D77" i="11"/>
  <c r="F202" i="11"/>
  <c r="F143" i="11"/>
  <c r="F78" i="11"/>
  <c r="D148" i="11"/>
  <c r="D83" i="11"/>
  <c r="F149" i="11"/>
  <c r="F84" i="11"/>
  <c r="D154" i="11"/>
  <c r="D89" i="11"/>
  <c r="E157" i="11"/>
  <c r="E92" i="11"/>
  <c r="E159" i="11"/>
  <c r="E94" i="11"/>
  <c r="E163" i="11"/>
  <c r="E206" i="11"/>
  <c r="E161" i="11"/>
  <c r="E96" i="11"/>
  <c r="E97" i="11"/>
  <c r="D163" i="11"/>
  <c r="D98" i="11"/>
  <c r="F208" i="11"/>
  <c r="F170" i="11"/>
  <c r="F105" i="11"/>
  <c r="G140" i="11"/>
  <c r="W143" i="11"/>
  <c r="G144" i="11"/>
  <c r="Q145" i="11"/>
  <c r="M146" i="11"/>
  <c r="M148" i="11"/>
  <c r="S150" i="11"/>
  <c r="K204" i="11"/>
  <c r="K151" i="11"/>
  <c r="I152" i="11"/>
  <c r="V206" i="11"/>
  <c r="V162" i="11"/>
  <c r="V155" i="11"/>
  <c r="V159" i="11"/>
  <c r="V205" i="11"/>
  <c r="J156" i="11"/>
  <c r="R157" i="11"/>
  <c r="V157" i="11"/>
  <c r="L161" i="11"/>
  <c r="R161" i="11"/>
  <c r="T161" i="11"/>
  <c r="V161" i="11"/>
  <c r="H206" i="11"/>
  <c r="H162" i="11"/>
  <c r="J206" i="11"/>
  <c r="J162" i="11"/>
  <c r="N206" i="11"/>
  <c r="N162" i="11"/>
  <c r="X206" i="11"/>
  <c r="X162" i="11"/>
  <c r="R163" i="11"/>
  <c r="T163" i="11"/>
  <c r="V163" i="11"/>
  <c r="N164" i="11"/>
  <c r="P164" i="11"/>
  <c r="X164" i="11"/>
  <c r="H165" i="11"/>
  <c r="P165" i="11"/>
  <c r="V165" i="11"/>
  <c r="N141" i="11"/>
  <c r="H201" i="11"/>
  <c r="H139" i="11"/>
  <c r="L201" i="11"/>
  <c r="L139" i="11"/>
  <c r="N201" i="11"/>
  <c r="N139" i="11"/>
  <c r="H140" i="11"/>
  <c r="R140" i="11"/>
  <c r="T140" i="11"/>
  <c r="L141" i="11"/>
  <c r="R141" i="11"/>
  <c r="T141" i="11"/>
  <c r="X141" i="11"/>
  <c r="J142" i="11"/>
  <c r="N142" i="11"/>
  <c r="R142" i="11"/>
  <c r="V142" i="11"/>
  <c r="X142" i="11"/>
  <c r="P202" i="11"/>
  <c r="P143" i="11"/>
  <c r="R202" i="11"/>
  <c r="R143" i="11"/>
  <c r="T143" i="11"/>
  <c r="X202" i="11"/>
  <c r="X143" i="11"/>
  <c r="J144" i="11"/>
  <c r="R144" i="11"/>
  <c r="J145" i="11"/>
  <c r="L145" i="11"/>
  <c r="V145" i="11"/>
  <c r="X145" i="11"/>
  <c r="H146" i="11"/>
  <c r="X146" i="11"/>
  <c r="L203" i="11"/>
  <c r="L147" i="11"/>
  <c r="P203" i="11"/>
  <c r="P147" i="11"/>
  <c r="V203" i="11"/>
  <c r="V147" i="11"/>
  <c r="X203" i="11"/>
  <c r="X147" i="11"/>
  <c r="H148" i="11"/>
  <c r="J148" i="11"/>
  <c r="P148" i="11"/>
  <c r="P149" i="11"/>
  <c r="T149" i="11"/>
  <c r="J150" i="11"/>
  <c r="J154" i="11"/>
  <c r="V150" i="11"/>
  <c r="L204" i="11"/>
  <c r="L151" i="11"/>
  <c r="R204" i="11"/>
  <c r="R151" i="11"/>
  <c r="V204" i="11"/>
  <c r="V151" i="11"/>
  <c r="X204" i="11"/>
  <c r="X151" i="11"/>
  <c r="J152" i="11"/>
  <c r="V152" i="11"/>
  <c r="H153" i="11"/>
  <c r="R153" i="11"/>
  <c r="X153" i="11"/>
  <c r="H154" i="11"/>
  <c r="P154" i="11"/>
  <c r="V154" i="11"/>
  <c r="V158" i="11"/>
  <c r="X154" i="11"/>
  <c r="X158" i="11"/>
  <c r="J155" i="11"/>
  <c r="Q155" i="11"/>
  <c r="U155" i="11"/>
  <c r="W155" i="11"/>
  <c r="P156" i="11"/>
  <c r="P160" i="11"/>
  <c r="T156" i="11"/>
  <c r="X156" i="11"/>
  <c r="Q157" i="11"/>
  <c r="U157" i="11"/>
  <c r="N205" i="11"/>
  <c r="N158" i="11"/>
  <c r="R205" i="11"/>
  <c r="R158" i="11"/>
  <c r="T158" i="11"/>
  <c r="H159" i="11"/>
  <c r="N159" i="11"/>
  <c r="P159" i="11"/>
  <c r="X159" i="11"/>
  <c r="J160" i="11"/>
  <c r="N160" i="11"/>
  <c r="R160" i="11"/>
  <c r="T160" i="11"/>
  <c r="X160" i="11"/>
  <c r="O161" i="11"/>
  <c r="U161" i="11"/>
  <c r="M206" i="11"/>
  <c r="M162" i="11"/>
  <c r="O206" i="11"/>
  <c r="O162" i="11"/>
  <c r="U206" i="11"/>
  <c r="U162" i="11"/>
  <c r="I163" i="11"/>
  <c r="M163" i="11"/>
  <c r="O163" i="11"/>
  <c r="S163" i="11"/>
  <c r="U163" i="11"/>
  <c r="U164" i="11"/>
  <c r="G179" i="11"/>
  <c r="G212" i="11"/>
  <c r="G183" i="11"/>
  <c r="G211" i="11"/>
  <c r="E171" i="11"/>
  <c r="E106" i="11"/>
  <c r="E175" i="11"/>
  <c r="X177" i="11"/>
  <c r="X181" i="11"/>
  <c r="F169" i="11"/>
  <c r="F104" i="11"/>
  <c r="I173" i="11"/>
  <c r="F175" i="11"/>
  <c r="F110" i="11"/>
  <c r="O210" i="11"/>
  <c r="O178" i="11"/>
  <c r="O182" i="11"/>
  <c r="E210" i="11"/>
  <c r="E178" i="11"/>
  <c r="E113" i="11"/>
  <c r="E182" i="11"/>
  <c r="J173" i="11"/>
  <c r="G201" i="11"/>
  <c r="G139" i="11"/>
  <c r="D156" i="11"/>
  <c r="D91" i="11"/>
  <c r="D152" i="11"/>
  <c r="D87" i="11"/>
  <c r="D150" i="11"/>
  <c r="D85" i="11"/>
  <c r="E203" i="11"/>
  <c r="E147" i="11"/>
  <c r="E82" i="11"/>
  <c r="D146" i="11"/>
  <c r="D81" i="11"/>
  <c r="E145" i="11"/>
  <c r="E80" i="11"/>
  <c r="H175" i="11"/>
  <c r="D209" i="11"/>
  <c r="D174" i="11"/>
  <c r="D109" i="11"/>
  <c r="O176" i="11"/>
  <c r="O180" i="11"/>
  <c r="P175" i="11"/>
  <c r="Q149" i="11"/>
  <c r="H176" i="11"/>
  <c r="H180" i="11"/>
  <c r="K202" i="11"/>
  <c r="K143" i="11"/>
  <c r="H172" i="11"/>
  <c r="S149" i="11"/>
  <c r="G152" i="11"/>
  <c r="S204" i="11"/>
  <c r="S151" i="11"/>
  <c r="Q142" i="11"/>
  <c r="I142" i="11"/>
  <c r="I150" i="11"/>
  <c r="U142" i="11"/>
  <c r="E169" i="11"/>
  <c r="E104" i="11"/>
  <c r="W179" i="11"/>
  <c r="W212" i="11"/>
  <c r="W183" i="11"/>
  <c r="W211" i="11"/>
  <c r="I179" i="11"/>
  <c r="I212" i="11"/>
  <c r="I183" i="11"/>
  <c r="I211" i="11"/>
  <c r="K210" i="11"/>
  <c r="K178" i="11"/>
  <c r="K182" i="11"/>
  <c r="X173" i="11"/>
  <c r="K176" i="11"/>
  <c r="K180" i="11"/>
  <c r="P176" i="11"/>
  <c r="P180" i="11"/>
  <c r="Q176" i="11"/>
  <c r="Q180" i="11"/>
  <c r="S177" i="11"/>
  <c r="S181" i="11"/>
  <c r="L176" i="11"/>
  <c r="L180" i="11"/>
  <c r="V176" i="11"/>
  <c r="V180" i="11"/>
  <c r="D175" i="11"/>
  <c r="D110" i="11"/>
  <c r="F172" i="11"/>
  <c r="F107" i="11"/>
  <c r="L157" i="11"/>
  <c r="V172" i="11"/>
  <c r="N175" i="11"/>
  <c r="V175" i="11"/>
  <c r="E201" i="11"/>
  <c r="E139" i="11"/>
  <c r="E74" i="11"/>
  <c r="E75" i="11"/>
  <c r="E141" i="11"/>
  <c r="E76" i="11"/>
  <c r="E77" i="11"/>
  <c r="E149" i="11"/>
  <c r="E84" i="11"/>
  <c r="E153" i="11"/>
  <c r="E88" i="11"/>
  <c r="F155" i="11"/>
  <c r="F90" i="11"/>
  <c r="F159" i="11"/>
  <c r="F94" i="11"/>
  <c r="D160" i="11"/>
  <c r="D95" i="11"/>
  <c r="D206" i="11"/>
  <c r="D162" i="11"/>
  <c r="D97" i="11"/>
  <c r="D165" i="11"/>
  <c r="D100" i="11"/>
  <c r="D168" i="11"/>
  <c r="D103" i="11"/>
  <c r="E168" i="11"/>
  <c r="E103" i="11"/>
  <c r="D169" i="11"/>
  <c r="D104" i="11"/>
  <c r="D208" i="11"/>
  <c r="D170" i="11"/>
  <c r="D105" i="11"/>
  <c r="I201" i="11"/>
  <c r="I139" i="11"/>
  <c r="W141" i="11"/>
  <c r="W142" i="11"/>
  <c r="M202" i="11"/>
  <c r="M143" i="11"/>
  <c r="K144" i="11"/>
  <c r="O144" i="11"/>
  <c r="Q146" i="11"/>
  <c r="U146" i="11"/>
  <c r="I204" i="11"/>
  <c r="I151" i="11"/>
  <c r="I155" i="11"/>
  <c r="Q204" i="11"/>
  <c r="Q151" i="11"/>
  <c r="P155" i="11"/>
  <c r="T155" i="11"/>
  <c r="X155" i="11"/>
  <c r="X205" i="11"/>
  <c r="N157" i="11"/>
  <c r="P157" i="11"/>
  <c r="T157" i="11"/>
  <c r="X157" i="11"/>
  <c r="J205" i="11"/>
  <c r="J158" i="11"/>
  <c r="N161" i="11"/>
  <c r="P206" i="11"/>
  <c r="P162" i="11"/>
  <c r="R206" i="11"/>
  <c r="R162" i="11"/>
  <c r="H163" i="11"/>
  <c r="J163" i="11"/>
  <c r="L163" i="11"/>
  <c r="P163" i="11"/>
  <c r="X163" i="11"/>
  <c r="H164" i="11"/>
  <c r="J164" i="11"/>
  <c r="L164" i="11"/>
  <c r="R164" i="11"/>
  <c r="V164" i="11"/>
  <c r="L165" i="11"/>
  <c r="N165" i="11"/>
  <c r="R165" i="11"/>
  <c r="X165" i="11"/>
  <c r="J201" i="11"/>
  <c r="J139" i="11"/>
  <c r="P201" i="11"/>
  <c r="P139" i="11"/>
  <c r="T208" i="11"/>
  <c r="T207" i="11"/>
  <c r="T206" i="11"/>
  <c r="T205" i="11"/>
  <c r="T204" i="11"/>
  <c r="T203" i="11"/>
  <c r="T202" i="11"/>
  <c r="T201" i="11"/>
  <c r="T139" i="11"/>
  <c r="X201" i="11"/>
  <c r="X139" i="11"/>
  <c r="L140" i="11"/>
  <c r="N140" i="11"/>
  <c r="P140" i="11"/>
  <c r="P141" i="11"/>
  <c r="H142" i="11"/>
  <c r="L142" i="11"/>
  <c r="P142" i="11"/>
  <c r="J202" i="11"/>
  <c r="J143" i="11"/>
  <c r="L202" i="11"/>
  <c r="L143" i="11"/>
  <c r="N202" i="11"/>
  <c r="N143" i="11"/>
  <c r="V202" i="11"/>
  <c r="V143" i="11"/>
  <c r="N144" i="11"/>
  <c r="P144" i="11"/>
  <c r="X144" i="11"/>
  <c r="P145" i="11"/>
  <c r="J146" i="11"/>
  <c r="R146" i="11"/>
  <c r="T146" i="11"/>
  <c r="N203" i="11"/>
  <c r="N147" i="11"/>
  <c r="R203" i="11"/>
  <c r="R147" i="11"/>
  <c r="L148" i="11"/>
  <c r="N148" i="11"/>
  <c r="X148" i="11"/>
  <c r="N149" i="11"/>
  <c r="R149" i="11"/>
  <c r="X149" i="11"/>
  <c r="H150" i="11"/>
  <c r="L150" i="11"/>
  <c r="L154" i="11"/>
  <c r="P150" i="11"/>
  <c r="R150" i="11"/>
  <c r="R154" i="11"/>
  <c r="X150" i="11"/>
  <c r="H204" i="11"/>
  <c r="H151" i="11"/>
  <c r="N204" i="11"/>
  <c r="N151" i="11"/>
  <c r="P204" i="11"/>
  <c r="P151" i="11"/>
  <c r="T151" i="11"/>
  <c r="H152" i="11"/>
  <c r="L152" i="11"/>
  <c r="N152" i="11"/>
  <c r="X152" i="11"/>
  <c r="N153" i="11"/>
  <c r="P153" i="11"/>
  <c r="T154" i="11"/>
  <c r="H155" i="11"/>
  <c r="O155" i="11"/>
  <c r="S155" i="11"/>
  <c r="G156" i="11"/>
  <c r="I156" i="11"/>
  <c r="K156" i="11"/>
  <c r="N156" i="11"/>
  <c r="R156" i="11"/>
  <c r="V156" i="11"/>
  <c r="V160" i="11"/>
  <c r="H157" i="11"/>
  <c r="H161" i="11"/>
  <c r="J157" i="11"/>
  <c r="J161" i="11"/>
  <c r="M157" i="11"/>
  <c r="O157" i="11"/>
  <c r="S157" i="11"/>
  <c r="G205" i="11"/>
  <c r="G158" i="11"/>
  <c r="I205" i="11"/>
  <c r="I158" i="11"/>
  <c r="K205" i="11"/>
  <c r="K158" i="11"/>
  <c r="P205" i="11"/>
  <c r="P158" i="11"/>
  <c r="J159" i="11"/>
  <c r="T159" i="11"/>
  <c r="H160" i="11"/>
  <c r="Q161" i="11"/>
  <c r="W161" i="11"/>
  <c r="G206" i="11"/>
  <c r="G162" i="11"/>
  <c r="G166" i="11"/>
  <c r="Q206" i="11"/>
  <c r="Q162" i="11"/>
  <c r="W162" i="11"/>
  <c r="K163" i="11"/>
  <c r="Q163" i="11"/>
  <c r="G164" i="11"/>
  <c r="I164" i="11"/>
  <c r="M164" i="11"/>
  <c r="O164" i="11"/>
  <c r="Q164" i="11"/>
  <c r="G207" i="11"/>
  <c r="W164" i="11"/>
  <c r="K165" i="11"/>
  <c r="O165" i="11"/>
  <c r="S165" i="11"/>
  <c r="N207" i="11"/>
  <c r="N166" i="11"/>
  <c r="P207" i="11"/>
  <c r="P166" i="11"/>
  <c r="T166" i="11"/>
  <c r="X207" i="11"/>
  <c r="X166" i="11"/>
  <c r="J167" i="11"/>
  <c r="X167" i="11"/>
  <c r="H168" i="11"/>
  <c r="J168" i="11"/>
  <c r="P168" i="11"/>
  <c r="T168" i="11"/>
  <c r="X168" i="11"/>
  <c r="R169" i="11"/>
  <c r="H208" i="11"/>
  <c r="H170" i="11"/>
  <c r="J208" i="11"/>
  <c r="J170" i="11"/>
  <c r="P208" i="11"/>
  <c r="P170" i="11"/>
  <c r="R208" i="11"/>
  <c r="R170" i="11"/>
  <c r="T170" i="11"/>
  <c r="L171" i="11"/>
  <c r="P171" i="11"/>
  <c r="R171" i="11"/>
  <c r="T171" i="11"/>
  <c r="X171" i="11"/>
  <c r="H209" i="11"/>
  <c r="H174" i="11"/>
  <c r="R209" i="11"/>
  <c r="R174" i="11"/>
  <c r="V209" i="11"/>
  <c r="V174" i="11"/>
  <c r="X209" i="11"/>
  <c r="X174" i="11"/>
  <c r="M173" i="11"/>
  <c r="D164" i="11"/>
  <c r="D99" i="11"/>
  <c r="D167" i="11"/>
  <c r="D102" i="11"/>
  <c r="L144" i="11"/>
  <c r="W157" i="11"/>
  <c r="R159" i="11"/>
  <c r="O146" i="11"/>
  <c r="L153" i="11"/>
  <c r="L160" i="11"/>
  <c r="W149" i="11"/>
  <c r="V148" i="11"/>
  <c r="G202" i="11"/>
  <c r="G143" i="11"/>
  <c r="V149" i="11"/>
  <c r="J153" i="11"/>
  <c r="E155" i="11"/>
  <c r="E90" i="11"/>
  <c r="G150" i="11"/>
  <c r="V140" i="11"/>
  <c r="V146" i="11"/>
  <c r="T148" i="11"/>
  <c r="L149" i="11"/>
  <c r="N168" i="11"/>
  <c r="U177" i="11"/>
  <c r="S142" i="11"/>
  <c r="S202" i="11"/>
  <c r="S143" i="11"/>
  <c r="S146" i="11"/>
  <c r="N155" i="11"/>
  <c r="H205" i="11"/>
  <c r="H158" i="11"/>
  <c r="X161" i="11"/>
  <c r="J165" i="11"/>
  <c r="N150" i="11"/>
  <c r="J204" i="11"/>
  <c r="J151" i="11"/>
  <c r="S161" i="11"/>
  <c r="U165" i="11"/>
  <c r="F145" i="11"/>
  <c r="F80" i="11"/>
  <c r="E204" i="11"/>
  <c r="E151" i="11"/>
  <c r="E86" i="11"/>
  <c r="N145" i="11"/>
  <c r="P167" i="11"/>
  <c r="V208" i="11"/>
  <c r="V170" i="11"/>
  <c r="L156" i="11"/>
  <c r="E173" i="11"/>
  <c r="E108" i="11"/>
  <c r="U150" i="11"/>
  <c r="L175" i="11"/>
  <c r="Q179" i="11"/>
  <c r="Q212" i="11"/>
  <c r="Q183" i="11"/>
  <c r="Q211" i="11"/>
  <c r="H202" i="11"/>
  <c r="H143" i="11"/>
  <c r="K179" i="11"/>
  <c r="K183" i="11"/>
  <c r="K212" i="11"/>
  <c r="K211" i="11"/>
  <c r="M210" i="11"/>
  <c r="M178" i="11"/>
  <c r="M182" i="11"/>
  <c r="W173" i="11"/>
  <c r="I176" i="11"/>
  <c r="H173" i="11"/>
  <c r="R173" i="11"/>
  <c r="D172" i="11"/>
  <c r="D107" i="11"/>
  <c r="F161" i="11"/>
  <c r="F96" i="11"/>
  <c r="J203" i="11"/>
  <c r="J147" i="11"/>
  <c r="V168" i="11"/>
  <c r="N209" i="11"/>
  <c r="N174" i="11"/>
  <c r="H145" i="11"/>
  <c r="M155" i="11"/>
  <c r="K164" i="11"/>
  <c r="N171" i="11"/>
  <c r="E202" i="11"/>
  <c r="E143" i="11"/>
  <c r="E78" i="11"/>
  <c r="S145" i="11"/>
  <c r="M145" i="11"/>
  <c r="O203" i="11"/>
  <c r="O147" i="11"/>
  <c r="G148" i="11"/>
  <c r="S140" i="11"/>
  <c r="F146" i="11"/>
  <c r="F81" i="11"/>
  <c r="K141" i="11"/>
  <c r="W148" i="11"/>
  <c r="U201" i="11"/>
  <c r="U139" i="11"/>
  <c r="U141" i="11"/>
  <c r="W140" i="11"/>
  <c r="T142" i="11"/>
  <c r="H144" i="11"/>
  <c r="M201" i="11"/>
  <c r="M139" i="11"/>
  <c r="G141" i="11"/>
  <c r="M141" i="11"/>
  <c r="U144" i="11"/>
  <c r="K145" i="11"/>
  <c r="I148" i="11"/>
  <c r="S148" i="11"/>
  <c r="K149" i="11"/>
  <c r="F148" i="11"/>
  <c r="F83" i="11"/>
  <c r="F150" i="11"/>
  <c r="F85" i="11"/>
  <c r="F205" i="11"/>
  <c r="F158" i="11"/>
  <c r="F93" i="11"/>
  <c r="E205" i="11"/>
  <c r="E158" i="11"/>
  <c r="E93" i="11"/>
  <c r="D159" i="11"/>
  <c r="D94" i="11"/>
  <c r="F164" i="11"/>
  <c r="F99" i="11"/>
  <c r="F167" i="11"/>
  <c r="F102" i="11"/>
  <c r="O141" i="11"/>
  <c r="S144" i="11"/>
  <c r="W147" i="11"/>
  <c r="O148" i="11"/>
  <c r="S152" i="11"/>
  <c r="S168" i="11"/>
  <c r="M152" i="11"/>
  <c r="O152" i="11"/>
  <c r="Q152" i="11"/>
  <c r="U152" i="11"/>
  <c r="M153" i="11"/>
  <c r="Q153" i="11"/>
  <c r="S153" i="11"/>
  <c r="G154" i="11"/>
  <c r="W154" i="11"/>
  <c r="G155" i="11"/>
  <c r="M156" i="11"/>
  <c r="Q156" i="11"/>
  <c r="S156" i="11"/>
  <c r="U156" i="11"/>
  <c r="G157" i="11"/>
  <c r="Q205" i="11"/>
  <c r="Q158" i="11"/>
  <c r="U205" i="11"/>
  <c r="U158" i="11"/>
  <c r="M159" i="11"/>
  <c r="O159" i="11"/>
  <c r="U159" i="11"/>
  <c r="W159" i="11"/>
  <c r="I160" i="11"/>
  <c r="M160" i="11"/>
  <c r="O160" i="11"/>
  <c r="G161" i="11"/>
  <c r="I161" i="11"/>
  <c r="M167" i="11"/>
  <c r="O167" i="11"/>
  <c r="U167" i="11"/>
  <c r="G168" i="11"/>
  <c r="K168" i="11"/>
  <c r="Q168" i="11"/>
  <c r="W168" i="11"/>
  <c r="M169" i="11"/>
  <c r="O169" i="11"/>
  <c r="Q169" i="11"/>
  <c r="U169" i="11"/>
  <c r="G208" i="11"/>
  <c r="G170" i="11"/>
  <c r="Q208" i="11"/>
  <c r="Q170" i="11"/>
  <c r="M171" i="11"/>
  <c r="W171" i="11"/>
  <c r="K209" i="11"/>
  <c r="K174" i="11"/>
  <c r="M209" i="11"/>
  <c r="M174" i="11"/>
  <c r="S209" i="11"/>
  <c r="S174" i="11"/>
  <c r="U209" i="11"/>
  <c r="U174" i="11"/>
  <c r="W209" i="11"/>
  <c r="W174" i="11"/>
  <c r="P146" i="11"/>
  <c r="H210" i="11"/>
  <c r="H178" i="11"/>
  <c r="H182" i="11"/>
  <c r="X176" i="11"/>
  <c r="G173" i="11"/>
  <c r="V179" i="11"/>
  <c r="V212" i="11"/>
  <c r="V183" i="11"/>
  <c r="V211" i="11"/>
  <c r="N179" i="11"/>
  <c r="N212" i="11"/>
  <c r="N183" i="11"/>
  <c r="N211" i="11"/>
  <c r="F179" i="11"/>
  <c r="F114" i="11"/>
  <c r="F212" i="11"/>
  <c r="F183" i="11"/>
  <c r="F211" i="11"/>
  <c r="J210" i="11"/>
  <c r="J178" i="11"/>
  <c r="J182" i="11"/>
  <c r="R210" i="11"/>
  <c r="R178" i="11"/>
  <c r="R182" i="11"/>
  <c r="W208" i="11"/>
  <c r="W207" i="11"/>
  <c r="W206" i="11"/>
  <c r="W205" i="11"/>
  <c r="W204" i="11"/>
  <c r="W203" i="11"/>
  <c r="W202" i="11"/>
  <c r="W201" i="11"/>
  <c r="W139" i="11"/>
  <c r="M140" i="11"/>
  <c r="Q140" i="11"/>
  <c r="S141" i="11"/>
  <c r="O145" i="11"/>
  <c r="U145" i="11"/>
  <c r="U154" i="11"/>
  <c r="I159" i="11"/>
  <c r="K160" i="11"/>
  <c r="L210" i="11"/>
  <c r="L178" i="11"/>
  <c r="L182" i="11"/>
  <c r="X210" i="11"/>
  <c r="X178" i="11"/>
  <c r="X182" i="11"/>
  <c r="W158" i="11"/>
  <c r="X179" i="11"/>
  <c r="X212" i="11"/>
  <c r="X183" i="11"/>
  <c r="X211" i="11"/>
  <c r="H179" i="11"/>
  <c r="H212" i="11"/>
  <c r="H183" i="11"/>
  <c r="H211" i="11"/>
  <c r="V210" i="11"/>
  <c r="V178" i="11"/>
  <c r="V182" i="11"/>
  <c r="L173" i="11"/>
  <c r="F152" i="11"/>
  <c r="F87" i="11"/>
  <c r="K207" i="11"/>
  <c r="K166" i="11"/>
  <c r="S207" i="11"/>
  <c r="S166" i="11"/>
  <c r="O168" i="11"/>
  <c r="O209" i="11"/>
  <c r="O174" i="11"/>
  <c r="U203" i="11"/>
  <c r="U147" i="11"/>
  <c r="K157" i="11"/>
  <c r="I207" i="11"/>
  <c r="I166" i="11"/>
  <c r="Q207" i="11"/>
  <c r="Q166" i="11"/>
  <c r="G167" i="11"/>
  <c r="S171" i="11"/>
  <c r="E154" i="11"/>
  <c r="E89" i="11"/>
  <c r="E152" i="11"/>
  <c r="E87" i="11"/>
  <c r="J177" i="11"/>
  <c r="P177" i="11"/>
  <c r="D153" i="11"/>
  <c r="D88" i="11"/>
  <c r="D176" i="11"/>
  <c r="D111" i="11"/>
  <c r="D141" i="11"/>
  <c r="D76" i="11"/>
  <c r="D157" i="11"/>
  <c r="D92" i="11"/>
  <c r="D149" i="11"/>
  <c r="D84" i="11"/>
  <c r="F144" i="11"/>
  <c r="F79" i="11"/>
  <c r="D204" i="11"/>
  <c r="D151" i="11"/>
  <c r="D86" i="11"/>
  <c r="F160" i="11"/>
  <c r="F95" i="11"/>
  <c r="F165" i="11"/>
  <c r="F100" i="11"/>
  <c r="F207" i="11"/>
  <c r="F166" i="11"/>
  <c r="F101" i="11"/>
  <c r="R176" i="11"/>
  <c r="O177" i="11"/>
  <c r="K177" i="11"/>
  <c r="T177" i="11"/>
  <c r="E150" i="11"/>
  <c r="E85" i="11"/>
  <c r="E164" i="11"/>
  <c r="E99" i="11"/>
  <c r="Q177" i="11"/>
  <c r="F73" i="11"/>
  <c r="X180" i="11"/>
  <c r="T181" i="11"/>
  <c r="P181" i="11"/>
  <c r="O181" i="11"/>
  <c r="K181" i="11"/>
  <c r="V139" i="11"/>
  <c r="F115" i="11"/>
  <c r="I180" i="11"/>
  <c r="E79" i="11"/>
  <c r="K153" i="11"/>
  <c r="W153" i="11"/>
  <c r="Q160" i="11"/>
  <c r="S164" i="11"/>
  <c r="I165" i="11"/>
  <c r="Q165" i="11"/>
  <c r="H207" i="11"/>
  <c r="H166" i="11"/>
  <c r="J207" i="11"/>
  <c r="J166" i="11"/>
  <c r="L207" i="11"/>
  <c r="L166" i="11"/>
  <c r="V207" i="11"/>
  <c r="V166" i="11"/>
  <c r="L167" i="11"/>
  <c r="N167" i="11"/>
  <c r="V167" i="11"/>
  <c r="L168" i="11"/>
  <c r="R168" i="11"/>
  <c r="J169" i="11"/>
  <c r="N169" i="11"/>
  <c r="P169" i="11"/>
  <c r="T169" i="11"/>
  <c r="V169" i="11"/>
  <c r="X169" i="11"/>
  <c r="L208" i="11"/>
  <c r="L170" i="11"/>
  <c r="N208" i="11"/>
  <c r="N170" i="11"/>
  <c r="X208" i="11"/>
  <c r="X170" i="11"/>
  <c r="H171" i="11"/>
  <c r="J171" i="11"/>
  <c r="V171" i="11"/>
  <c r="J209" i="11"/>
  <c r="J174" i="11"/>
  <c r="L209" i="11"/>
  <c r="L174" i="11"/>
  <c r="P209" i="11"/>
  <c r="P174" i="11"/>
  <c r="T209" i="11"/>
  <c r="T174" i="11"/>
  <c r="K142" i="11"/>
  <c r="O149" i="11"/>
  <c r="L206" i="11"/>
  <c r="L162" i="11"/>
  <c r="S173" i="11"/>
  <c r="D140" i="11"/>
  <c r="D75" i="11"/>
  <c r="D144" i="11"/>
  <c r="D79" i="11"/>
  <c r="G210" i="11"/>
  <c r="G178" i="11"/>
  <c r="G182" i="11"/>
  <c r="N146" i="11"/>
  <c r="S206" i="11"/>
  <c r="S162" i="11"/>
  <c r="L159" i="11"/>
  <c r="R201" i="11"/>
  <c r="R139" i="11"/>
  <c r="T147" i="11"/>
  <c r="M150" i="11"/>
  <c r="I146" i="11"/>
  <c r="O204" i="11"/>
  <c r="O151" i="11"/>
  <c r="U204" i="11"/>
  <c r="U151" i="11"/>
  <c r="J141" i="11"/>
  <c r="R148" i="11"/>
  <c r="K206" i="11"/>
  <c r="K162" i="11"/>
  <c r="R207" i="11"/>
  <c r="R166" i="11"/>
  <c r="K150" i="11"/>
  <c r="N163" i="11"/>
  <c r="T164" i="11"/>
  <c r="H141" i="11"/>
  <c r="R145" i="11"/>
  <c r="H149" i="11"/>
  <c r="P152" i="11"/>
  <c r="T152" i="11"/>
  <c r="Q202" i="11"/>
  <c r="Q143" i="11"/>
  <c r="I144" i="11"/>
  <c r="W146" i="11"/>
  <c r="H156" i="11"/>
  <c r="T162" i="11"/>
  <c r="T165" i="11"/>
  <c r="L146" i="11"/>
  <c r="T150" i="11"/>
  <c r="M161" i="11"/>
  <c r="G163" i="11"/>
  <c r="W163" i="11"/>
  <c r="M165" i="11"/>
  <c r="W165" i="11"/>
  <c r="D205" i="11"/>
  <c r="D158" i="11"/>
  <c r="D93" i="11"/>
  <c r="T144" i="11"/>
  <c r="L169" i="11"/>
  <c r="P173" i="11"/>
  <c r="J149" i="11"/>
  <c r="E179" i="11"/>
  <c r="E114" i="11"/>
  <c r="E183" i="11"/>
  <c r="E212" i="11"/>
  <c r="E211" i="11"/>
  <c r="H167" i="11"/>
  <c r="Q150" i="11"/>
  <c r="T153" i="11"/>
  <c r="G204" i="11"/>
  <c r="G151" i="11"/>
  <c r="U179" i="11"/>
  <c r="U183" i="11"/>
  <c r="U212" i="11"/>
  <c r="U211" i="11"/>
  <c r="W210" i="11"/>
  <c r="W178" i="11"/>
  <c r="W182" i="11"/>
  <c r="D177" i="11"/>
  <c r="D112" i="11"/>
  <c r="G177" i="11"/>
  <c r="P161" i="11"/>
  <c r="O179" i="11"/>
  <c r="O212" i="11"/>
  <c r="O183" i="11"/>
  <c r="O211" i="11"/>
  <c r="T167" i="11"/>
  <c r="H169" i="11"/>
  <c r="V144" i="11"/>
  <c r="T145" i="11"/>
  <c r="H203" i="11"/>
  <c r="H147" i="11"/>
  <c r="R167" i="11"/>
  <c r="F204" i="11"/>
  <c r="F151" i="11"/>
  <c r="F86" i="11"/>
  <c r="L177" i="11"/>
  <c r="M142" i="11"/>
  <c r="Q148" i="11"/>
  <c r="U168" i="11"/>
  <c r="S203" i="11"/>
  <c r="S147" i="11"/>
  <c r="V141" i="11"/>
  <c r="W144" i="11"/>
  <c r="I140" i="11"/>
  <c r="U149" i="11"/>
  <c r="Q141" i="11"/>
  <c r="D161" i="11"/>
  <c r="D96" i="11"/>
  <c r="I206" i="11"/>
  <c r="I162" i="11"/>
  <c r="G165" i="11"/>
  <c r="K201" i="11"/>
  <c r="K139" i="11"/>
  <c r="Q201" i="11"/>
  <c r="Q139" i="11"/>
  <c r="K140" i="11"/>
  <c r="Q144" i="11"/>
  <c r="W145" i="11"/>
  <c r="I203" i="11"/>
  <c r="I147" i="11"/>
  <c r="M203" i="11"/>
  <c r="M147" i="11"/>
  <c r="Q203" i="11"/>
  <c r="Q147" i="11"/>
  <c r="U148" i="11"/>
  <c r="G149" i="11"/>
  <c r="F142" i="11"/>
  <c r="F77" i="11"/>
  <c r="D145" i="11"/>
  <c r="D80" i="11"/>
  <c r="F154" i="11"/>
  <c r="F89" i="11"/>
  <c r="E160" i="11"/>
  <c r="E95" i="11"/>
  <c r="F163" i="11"/>
  <c r="F98" i="11"/>
  <c r="E207" i="11"/>
  <c r="E166" i="11"/>
  <c r="E101" i="11"/>
  <c r="E208" i="11"/>
  <c r="E170" i="11"/>
  <c r="E105" i="11"/>
  <c r="D171" i="11"/>
  <c r="D106" i="11"/>
  <c r="O201" i="11"/>
  <c r="O139" i="11"/>
  <c r="S201" i="11"/>
  <c r="S139" i="11"/>
  <c r="O140" i="11"/>
  <c r="I145" i="11"/>
  <c r="K203" i="11"/>
  <c r="K147" i="11"/>
  <c r="I149" i="11"/>
  <c r="G209" i="11"/>
  <c r="G174" i="11"/>
  <c r="W152" i="11"/>
  <c r="O153" i="11"/>
  <c r="U153" i="11"/>
  <c r="I154" i="11"/>
  <c r="K154" i="11"/>
  <c r="M154" i="11"/>
  <c r="Q154" i="11"/>
  <c r="S154" i="11"/>
  <c r="K155" i="11"/>
  <c r="W156" i="11"/>
  <c r="M205" i="11"/>
  <c r="M158" i="11"/>
  <c r="O205" i="11"/>
  <c r="O158" i="11"/>
  <c r="S205" i="11"/>
  <c r="S158" i="11"/>
  <c r="G159" i="11"/>
  <c r="Q159" i="11"/>
  <c r="S159" i="11"/>
  <c r="G160" i="11"/>
  <c r="S160" i="11"/>
  <c r="U160" i="11"/>
  <c r="W160" i="11"/>
  <c r="K161" i="11"/>
  <c r="I167" i="11"/>
  <c r="Q167" i="11"/>
  <c r="S167" i="11"/>
  <c r="W167" i="11"/>
  <c r="I168" i="11"/>
  <c r="M168" i="11"/>
  <c r="G169" i="11"/>
  <c r="K169" i="11"/>
  <c r="S169" i="11"/>
  <c r="W169" i="11"/>
  <c r="I208" i="11"/>
  <c r="I170" i="11"/>
  <c r="K208" i="11"/>
  <c r="K170" i="11"/>
  <c r="M208" i="11"/>
  <c r="M170" i="11"/>
  <c r="O208" i="11"/>
  <c r="O170" i="11"/>
  <c r="S208" i="11"/>
  <c r="S170" i="11"/>
  <c r="U208" i="11"/>
  <c r="U170" i="11"/>
  <c r="W170" i="11"/>
  <c r="G171" i="11"/>
  <c r="I171" i="11"/>
  <c r="K171" i="11"/>
  <c r="O171" i="11"/>
  <c r="Q171" i="11"/>
  <c r="U171" i="11"/>
  <c r="I209" i="11"/>
  <c r="I174" i="11"/>
  <c r="Q209" i="11"/>
  <c r="Q174" i="11"/>
  <c r="D207" i="11"/>
  <c r="D166" i="11"/>
  <c r="D101" i="11"/>
  <c r="G146" i="11"/>
  <c r="F140" i="11"/>
  <c r="F75" i="11"/>
  <c r="R179" i="11"/>
  <c r="R183" i="11"/>
  <c r="R212" i="11"/>
  <c r="R211" i="11"/>
  <c r="J179" i="11"/>
  <c r="J183" i="11"/>
  <c r="J212" i="11"/>
  <c r="J211" i="11"/>
  <c r="D210" i="11"/>
  <c r="D178" i="11"/>
  <c r="D113" i="11"/>
  <c r="D182" i="11"/>
  <c r="K173" i="11"/>
  <c r="O173" i="11"/>
  <c r="U140" i="11"/>
  <c r="I141" i="11"/>
  <c r="M149" i="11"/>
  <c r="O154" i="11"/>
  <c r="I157" i="11"/>
  <c r="K159" i="11"/>
  <c r="N210" i="11"/>
  <c r="N178" i="11"/>
  <c r="N182" i="11"/>
  <c r="T210" i="11"/>
  <c r="T178" i="11"/>
  <c r="T182" i="11"/>
  <c r="F173" i="11"/>
  <c r="F108" i="11"/>
  <c r="P179" i="11"/>
  <c r="P212" i="11"/>
  <c r="P183" i="11"/>
  <c r="P211" i="11"/>
  <c r="P210" i="11"/>
  <c r="P178" i="11"/>
  <c r="P182" i="11"/>
  <c r="G145" i="11"/>
  <c r="O156" i="11"/>
  <c r="O207" i="11"/>
  <c r="O166" i="11"/>
  <c r="W166" i="11"/>
  <c r="I169" i="11"/>
  <c r="K148" i="11"/>
  <c r="M207" i="11"/>
  <c r="M166" i="11"/>
  <c r="U207" i="11"/>
  <c r="U166" i="11"/>
  <c r="K167" i="11"/>
  <c r="E176" i="11"/>
  <c r="E111" i="11"/>
  <c r="R177" i="11"/>
  <c r="L179" i="11"/>
  <c r="L183" i="11"/>
  <c r="L212" i="11"/>
  <c r="L211" i="11"/>
  <c r="F156" i="11"/>
  <c r="F91" i="11"/>
  <c r="M172" i="11"/>
  <c r="T179" i="11"/>
  <c r="T183" i="11"/>
  <c r="T212" i="11"/>
  <c r="T211" i="11"/>
  <c r="D202" i="11"/>
  <c r="D143" i="11"/>
  <c r="D78" i="11"/>
  <c r="H177" i="11"/>
  <c r="D155" i="11"/>
  <c r="D90" i="11"/>
  <c r="N177" i="11"/>
  <c r="E165" i="11"/>
  <c r="E100" i="11"/>
  <c r="E148" i="11"/>
  <c r="E83" i="11"/>
  <c r="E146" i="11"/>
  <c r="E81" i="11"/>
  <c r="F168" i="11"/>
  <c r="F103" i="11"/>
  <c r="D201" i="11"/>
  <c r="D139" i="11"/>
  <c r="D74" i="11"/>
  <c r="D203" i="11"/>
  <c r="D147" i="11"/>
  <c r="D82" i="11"/>
  <c r="D179" i="11"/>
  <c r="D114" i="11"/>
  <c r="D183" i="11"/>
  <c r="D212" i="11"/>
  <c r="D211" i="11"/>
  <c r="E177" i="11"/>
  <c r="E112" i="11"/>
  <c r="F209" i="11"/>
  <c r="F174" i="11"/>
  <c r="F109" i="11"/>
  <c r="F206" i="11"/>
  <c r="F162" i="11"/>
  <c r="F97" i="11"/>
  <c r="I177" i="11"/>
  <c r="F210" i="11"/>
  <c r="F178" i="11"/>
  <c r="F113" i="11"/>
  <c r="F182" i="11"/>
  <c r="F177" i="11"/>
  <c r="F112" i="11"/>
  <c r="E156" i="11"/>
  <c r="E91" i="11"/>
  <c r="E73" i="11"/>
  <c r="R180" i="11"/>
  <c r="L172" i="11"/>
  <c r="P172" i="11"/>
  <c r="R175" i="11"/>
  <c r="X175" i="11"/>
  <c r="E162" i="11"/>
  <c r="E102" i="11"/>
  <c r="J140" i="11"/>
  <c r="X140" i="11"/>
  <c r="R152" i="11"/>
  <c r="V153" i="11"/>
  <c r="N154" i="11"/>
  <c r="E115" i="11"/>
  <c r="D180" i="11"/>
  <c r="R181" i="11"/>
  <c r="N181" i="11"/>
  <c r="J181" i="11"/>
  <c r="F181" i="11"/>
  <c r="U181" i="11"/>
  <c r="Q181" i="11"/>
  <c r="I181" i="11"/>
  <c r="E181" i="11"/>
  <c r="G172" i="11"/>
  <c r="I172" i="11"/>
  <c r="K172" i="11"/>
  <c r="O172" i="11"/>
  <c r="Q172" i="11"/>
  <c r="S172" i="11"/>
  <c r="U172" i="11"/>
  <c r="W172" i="11"/>
  <c r="G175" i="11"/>
  <c r="I175" i="11"/>
  <c r="K175" i="11"/>
  <c r="M175" i="11"/>
  <c r="O175" i="11"/>
  <c r="Q175" i="11"/>
  <c r="S175" i="11"/>
  <c r="U175" i="11"/>
  <c r="W175" i="11"/>
  <c r="N175" i="12"/>
  <c r="R175" i="12"/>
  <c r="K139" i="12"/>
  <c r="L143" i="12"/>
  <c r="P143" i="12"/>
  <c r="V149" i="12"/>
  <c r="L151" i="12"/>
  <c r="P151" i="12"/>
  <c r="V151" i="12"/>
  <c r="Q153" i="12"/>
  <c r="U153" i="12"/>
  <c r="M154" i="12"/>
  <c r="Q154" i="12"/>
  <c r="U154" i="12"/>
  <c r="M155" i="12"/>
  <c r="Q155" i="12"/>
  <c r="U155" i="12"/>
  <c r="L153" i="12"/>
  <c r="X162" i="12"/>
  <c r="P167" i="12"/>
  <c r="X167" i="12"/>
  <c r="R168" i="12"/>
  <c r="N169" i="12"/>
  <c r="R169" i="12"/>
  <c r="S176" i="12"/>
  <c r="L172" i="12"/>
  <c r="L175" i="12"/>
  <c r="V167" i="12"/>
  <c r="P175" i="12"/>
  <c r="N143" i="12"/>
  <c r="R143" i="12"/>
  <c r="U145" i="12"/>
  <c r="X149" i="12"/>
  <c r="N151" i="12"/>
  <c r="R151" i="12"/>
  <c r="X151" i="12"/>
  <c r="S153" i="12"/>
  <c r="K154" i="12"/>
  <c r="O154" i="12"/>
  <c r="S154" i="12"/>
  <c r="K155" i="12"/>
  <c r="O155" i="12"/>
  <c r="S155" i="12"/>
  <c r="V145" i="12"/>
  <c r="N167" i="12"/>
  <c r="R167" i="12"/>
  <c r="X168" i="12"/>
  <c r="P161" i="12"/>
  <c r="L165" i="12"/>
  <c r="N168" i="12"/>
  <c r="K177" i="12"/>
  <c r="S145" i="12"/>
  <c r="L173" i="12"/>
  <c r="V175" i="12"/>
  <c r="W145" i="12"/>
  <c r="M176" i="12"/>
  <c r="T203" i="12"/>
  <c r="P107" i="12"/>
  <c r="P172" i="12"/>
  <c r="T107" i="12"/>
  <c r="O74" i="12"/>
  <c r="O139" i="12"/>
  <c r="U74" i="12"/>
  <c r="U139" i="12"/>
  <c r="X76" i="12"/>
  <c r="X141" i="12"/>
  <c r="N77" i="12"/>
  <c r="N142" i="12"/>
  <c r="R77" i="12"/>
  <c r="R142" i="12"/>
  <c r="V78" i="12"/>
  <c r="V143" i="12"/>
  <c r="O83" i="12"/>
  <c r="O148" i="12"/>
  <c r="S79" i="12"/>
  <c r="S144" i="12"/>
  <c r="O80" i="12"/>
  <c r="O145" i="12"/>
  <c r="R80" i="12"/>
  <c r="R145" i="12"/>
  <c r="N81" i="12"/>
  <c r="N146" i="12"/>
  <c r="X81" i="12"/>
  <c r="X146" i="12"/>
  <c r="N83" i="12"/>
  <c r="N148" i="12"/>
  <c r="S97" i="12"/>
  <c r="S162" i="12"/>
  <c r="U102" i="12"/>
  <c r="U167" i="12"/>
  <c r="Q109" i="12"/>
  <c r="Q174" i="12"/>
  <c r="W109" i="12"/>
  <c r="W174" i="12"/>
  <c r="X91" i="12"/>
  <c r="X156" i="12"/>
  <c r="P95" i="12"/>
  <c r="P160" i="12"/>
  <c r="X95" i="12"/>
  <c r="X160" i="12"/>
  <c r="P106" i="12"/>
  <c r="P171" i="12"/>
  <c r="X106" i="12"/>
  <c r="X171" i="12"/>
  <c r="P109" i="12"/>
  <c r="P174" i="12"/>
  <c r="T109" i="12"/>
  <c r="N112" i="12"/>
  <c r="N177" i="12"/>
  <c r="R112" i="12"/>
  <c r="R177" i="12"/>
  <c r="X112" i="12"/>
  <c r="X177" i="12"/>
  <c r="M108" i="12"/>
  <c r="M173" i="12"/>
  <c r="S74" i="12"/>
  <c r="S139" i="12"/>
  <c r="T101" i="12"/>
  <c r="L96" i="12"/>
  <c r="L161" i="12"/>
  <c r="S114" i="12"/>
  <c r="S179" i="12"/>
  <c r="S183" i="12"/>
  <c r="P178" i="12"/>
  <c r="P182" i="12"/>
  <c r="X178" i="12"/>
  <c r="X182" i="12"/>
  <c r="M113" i="12"/>
  <c r="M178" i="12"/>
  <c r="M182" i="12"/>
  <c r="S178" i="12"/>
  <c r="S182" i="12"/>
  <c r="Q115" i="12"/>
  <c r="Q179" i="12"/>
  <c r="Q183" i="12"/>
  <c r="R178" i="12"/>
  <c r="R182" i="12"/>
  <c r="P179" i="12"/>
  <c r="P183" i="12"/>
  <c r="X115" i="12"/>
  <c r="X179" i="12"/>
  <c r="X183" i="12"/>
  <c r="R179" i="12"/>
  <c r="R183" i="12"/>
  <c r="L92" i="12"/>
  <c r="L157" i="12"/>
  <c r="R146" i="12"/>
  <c r="S148" i="12"/>
  <c r="P149" i="12"/>
  <c r="L150" i="12"/>
  <c r="P150" i="12"/>
  <c r="V150" i="12"/>
  <c r="Q152" i="12"/>
  <c r="U152" i="12"/>
  <c r="M153" i="12"/>
  <c r="M156" i="12"/>
  <c r="Q156" i="12"/>
  <c r="U156" i="12"/>
  <c r="M157" i="12"/>
  <c r="Q157" i="12"/>
  <c r="U157" i="12"/>
  <c r="M158" i="12"/>
  <c r="Q158" i="12"/>
  <c r="U158" i="12"/>
  <c r="O159" i="12"/>
  <c r="S159" i="12"/>
  <c r="Q160" i="12"/>
  <c r="U160" i="12"/>
  <c r="O161" i="12"/>
  <c r="U161" i="12"/>
  <c r="O162" i="12"/>
  <c r="Q163" i="12"/>
  <c r="Q164" i="12"/>
  <c r="Q165" i="12"/>
  <c r="Q166" i="12"/>
  <c r="O167" i="12"/>
  <c r="O168" i="12"/>
  <c r="U168" i="12"/>
  <c r="O169" i="12"/>
  <c r="U169" i="12"/>
  <c r="O170" i="12"/>
  <c r="O171" i="12"/>
  <c r="U171" i="12"/>
  <c r="S161" i="12"/>
  <c r="U166" i="12"/>
  <c r="Q172" i="12"/>
  <c r="O175" i="12"/>
  <c r="U175" i="12"/>
  <c r="N139" i="12"/>
  <c r="R139" i="12"/>
  <c r="L140" i="12"/>
  <c r="P140" i="12"/>
  <c r="X140" i="12"/>
  <c r="N141" i="12"/>
  <c r="R141" i="12"/>
  <c r="R144" i="12"/>
  <c r="X144" i="12"/>
  <c r="N145" i="12"/>
  <c r="X145" i="12"/>
  <c r="N147" i="12"/>
  <c r="R147" i="12"/>
  <c r="X147" i="12"/>
  <c r="R148" i="12"/>
  <c r="X148" i="12"/>
  <c r="L152" i="12"/>
  <c r="P152" i="12"/>
  <c r="V152" i="12"/>
  <c r="P153" i="12"/>
  <c r="V153" i="12"/>
  <c r="L154" i="12"/>
  <c r="R154" i="12"/>
  <c r="X154" i="12"/>
  <c r="P156" i="12"/>
  <c r="R158" i="12"/>
  <c r="P162" i="12"/>
  <c r="P166" i="12"/>
  <c r="X166" i="12"/>
  <c r="N170" i="12"/>
  <c r="P170" i="12"/>
  <c r="X170" i="12"/>
  <c r="U141" i="12"/>
  <c r="M142" i="12"/>
  <c r="Q142" i="12"/>
  <c r="O143" i="12"/>
  <c r="O144" i="12"/>
  <c r="Q145" i="12"/>
  <c r="M146" i="12"/>
  <c r="Q146" i="12"/>
  <c r="U146" i="12"/>
  <c r="M148" i="12"/>
  <c r="S149" i="12"/>
  <c r="O150" i="12"/>
  <c r="S150" i="12"/>
  <c r="O151" i="12"/>
  <c r="S151" i="12"/>
  <c r="N155" i="12"/>
  <c r="R155" i="12"/>
  <c r="X155" i="12"/>
  <c r="P157" i="12"/>
  <c r="X157" i="12"/>
  <c r="P159" i="12"/>
  <c r="X159" i="12"/>
  <c r="N161" i="12"/>
  <c r="V161" i="12"/>
  <c r="N163" i="12"/>
  <c r="R163" i="12"/>
  <c r="N164" i="12"/>
  <c r="X164" i="12"/>
  <c r="N176" i="12"/>
  <c r="R176" i="12"/>
  <c r="X176" i="12"/>
  <c r="V141" i="12"/>
  <c r="V142" i="12"/>
  <c r="W144" i="12"/>
  <c r="W148" i="12"/>
  <c r="W152" i="12"/>
  <c r="W156" i="12"/>
  <c r="W158" i="12"/>
  <c r="W159" i="12"/>
  <c r="W160" i="12"/>
  <c r="W161" i="12"/>
  <c r="W162" i="12"/>
  <c r="S163" i="12"/>
  <c r="M164" i="12"/>
  <c r="W164" i="12"/>
  <c r="S165" i="12"/>
  <c r="M166" i="12"/>
  <c r="W166" i="12"/>
  <c r="S167" i="12"/>
  <c r="M168" i="12"/>
  <c r="W168" i="12"/>
  <c r="S169" i="12"/>
  <c r="M170" i="12"/>
  <c r="W170" i="12"/>
  <c r="S171" i="12"/>
  <c r="S174" i="12"/>
  <c r="L176" i="12"/>
  <c r="M172" i="12"/>
  <c r="M175" i="12"/>
  <c r="L169" i="12"/>
  <c r="L170" i="12"/>
  <c r="V170" i="12"/>
  <c r="V171" i="12"/>
  <c r="W141" i="12"/>
  <c r="W142" i="12"/>
  <c r="W146" i="12"/>
  <c r="W150" i="12"/>
  <c r="S177" i="12"/>
  <c r="O173" i="12"/>
  <c r="Q176" i="12"/>
  <c r="W176" i="12"/>
  <c r="N173" i="12"/>
  <c r="R173" i="12"/>
  <c r="L156" i="12"/>
  <c r="U173" i="12"/>
  <c r="W181" i="12"/>
  <c r="S181" i="12"/>
  <c r="R181" i="12"/>
  <c r="N181" i="12"/>
  <c r="X180" i="12"/>
  <c r="L180" i="12"/>
  <c r="N180" i="12"/>
  <c r="Q180" i="12"/>
  <c r="M180" i="12"/>
  <c r="U181" i="12"/>
  <c r="Q181" i="12"/>
  <c r="X181" i="12"/>
  <c r="P181" i="12"/>
  <c r="R180" i="12"/>
  <c r="W180" i="12"/>
  <c r="S180" i="12"/>
  <c r="N107" i="12"/>
  <c r="N172" i="12"/>
  <c r="R107" i="12"/>
  <c r="R172" i="12"/>
  <c r="L77" i="12"/>
  <c r="L142" i="12"/>
  <c r="P77" i="12"/>
  <c r="P142" i="12"/>
  <c r="Q79" i="12"/>
  <c r="Q144" i="12"/>
  <c r="U79" i="12"/>
  <c r="U144" i="12"/>
  <c r="M80" i="12"/>
  <c r="M145" i="12"/>
  <c r="P80" i="12"/>
  <c r="P145" i="12"/>
  <c r="L81" i="12"/>
  <c r="L146" i="12"/>
  <c r="V81" i="12"/>
  <c r="V146" i="12"/>
  <c r="L83" i="12"/>
  <c r="L148" i="12"/>
  <c r="N85" i="12"/>
  <c r="N150" i="12"/>
  <c r="U109" i="12"/>
  <c r="U174" i="12"/>
  <c r="X110" i="12"/>
  <c r="X175" i="12"/>
  <c r="V91" i="12"/>
  <c r="V156" i="12"/>
  <c r="V93" i="12"/>
  <c r="V158" i="12"/>
  <c r="N95" i="12"/>
  <c r="N160" i="12"/>
  <c r="V95" i="12"/>
  <c r="V160" i="12"/>
  <c r="N101" i="12"/>
  <c r="N166" i="12"/>
  <c r="R101" i="12"/>
  <c r="R166" i="12"/>
  <c r="X109" i="12"/>
  <c r="X174" i="12"/>
  <c r="N93" i="12"/>
  <c r="N158" i="12"/>
  <c r="R95" i="12"/>
  <c r="R160" i="12"/>
  <c r="R97" i="12"/>
  <c r="R162" i="12"/>
  <c r="L99" i="12"/>
  <c r="L164" i="12"/>
  <c r="P99" i="12"/>
  <c r="P164" i="12"/>
  <c r="R100" i="12"/>
  <c r="R165" i="12"/>
  <c r="L109" i="12"/>
  <c r="L174" i="12"/>
  <c r="V109" i="12"/>
  <c r="V174" i="12"/>
  <c r="O112" i="12"/>
  <c r="O177" i="12"/>
  <c r="T112" i="12"/>
  <c r="S108" i="12"/>
  <c r="S173" i="12"/>
  <c r="V111" i="12"/>
  <c r="V176" i="12"/>
  <c r="W74" i="12"/>
  <c r="W139" i="12"/>
  <c r="T84" i="12"/>
  <c r="V101" i="12"/>
  <c r="V166" i="12"/>
  <c r="L94" i="12"/>
  <c r="L159" i="12"/>
  <c r="Q178" i="12"/>
  <c r="Q182" i="12"/>
  <c r="O114" i="12"/>
  <c r="O179" i="12"/>
  <c r="O183" i="12"/>
  <c r="W114" i="12"/>
  <c r="W179" i="12"/>
  <c r="W183" i="12"/>
  <c r="L178" i="12"/>
  <c r="L182" i="12"/>
  <c r="U178" i="12"/>
  <c r="U182" i="12"/>
  <c r="O178" i="12"/>
  <c r="O182" i="12"/>
  <c r="W178" i="12"/>
  <c r="W182" i="12"/>
  <c r="M179" i="12"/>
  <c r="M183" i="12"/>
  <c r="U179" i="12"/>
  <c r="U183" i="12"/>
  <c r="N178" i="12"/>
  <c r="N182" i="12"/>
  <c r="V178" i="12"/>
  <c r="V182" i="12"/>
  <c r="L179" i="12"/>
  <c r="L183" i="12"/>
  <c r="N179" i="12"/>
  <c r="N183" i="12"/>
  <c r="V179" i="12"/>
  <c r="V183" i="12"/>
  <c r="X142" i="12"/>
  <c r="P146" i="12"/>
  <c r="Q148" i="12"/>
  <c r="U148" i="12"/>
  <c r="M149" i="12"/>
  <c r="R149" i="12"/>
  <c r="R150" i="12"/>
  <c r="X150" i="12"/>
  <c r="O152" i="12"/>
  <c r="S152" i="12"/>
  <c r="O156" i="12"/>
  <c r="S156" i="12"/>
  <c r="O157" i="12"/>
  <c r="S157" i="12"/>
  <c r="O158" i="12"/>
  <c r="S158" i="12"/>
  <c r="Q159" i="12"/>
  <c r="U159" i="12"/>
  <c r="O160" i="12"/>
  <c r="S160" i="12"/>
  <c r="Q161" i="12"/>
  <c r="Q162" i="12"/>
  <c r="U162" i="12"/>
  <c r="O163" i="12"/>
  <c r="U163" i="12"/>
  <c r="O164" i="12"/>
  <c r="U164" i="12"/>
  <c r="O165" i="12"/>
  <c r="U165" i="12"/>
  <c r="O166" i="12"/>
  <c r="Q167" i="12"/>
  <c r="Q168" i="12"/>
  <c r="Q169" i="12"/>
  <c r="Q170" i="12"/>
  <c r="Q171" i="12"/>
  <c r="O174" i="12"/>
  <c r="O172" i="12"/>
  <c r="U172" i="12"/>
  <c r="Q175" i="12"/>
  <c r="W175" i="12"/>
  <c r="L139" i="12"/>
  <c r="P139" i="12"/>
  <c r="X139" i="12"/>
  <c r="N140" i="12"/>
  <c r="R140" i="12"/>
  <c r="L141" i="12"/>
  <c r="P141" i="12"/>
  <c r="P144" i="12"/>
  <c r="L145" i="12"/>
  <c r="L147" i="12"/>
  <c r="P147" i="12"/>
  <c r="V147" i="12"/>
  <c r="P148" i="12"/>
  <c r="V148" i="12"/>
  <c r="N149" i="12"/>
  <c r="N152" i="12"/>
  <c r="R152" i="12"/>
  <c r="X152" i="12"/>
  <c r="N153" i="12"/>
  <c r="R153" i="12"/>
  <c r="X153" i="12"/>
  <c r="P154" i="12"/>
  <c r="V154" i="12"/>
  <c r="N156" i="12"/>
  <c r="P158" i="12"/>
  <c r="V162" i="12"/>
  <c r="R170" i="12"/>
  <c r="N171" i="12"/>
  <c r="R171" i="12"/>
  <c r="N174" i="12"/>
  <c r="R174" i="12"/>
  <c r="L149" i="12"/>
  <c r="N154" i="12"/>
  <c r="R156" i="12"/>
  <c r="V157" i="12"/>
  <c r="X158" i="12"/>
  <c r="N162" i="12"/>
  <c r="P165" i="12"/>
  <c r="O142" i="12"/>
  <c r="U142" i="12"/>
  <c r="M143" i="12"/>
  <c r="Q143" i="12"/>
  <c r="U143" i="12"/>
  <c r="M144" i="12"/>
  <c r="O149" i="12"/>
  <c r="O146" i="12"/>
  <c r="Q149" i="12"/>
  <c r="U149" i="12"/>
  <c r="M150" i="12"/>
  <c r="Q150" i="12"/>
  <c r="U150" i="12"/>
  <c r="M151" i="12"/>
  <c r="Q151" i="12"/>
  <c r="U151" i="12"/>
  <c r="P155" i="12"/>
  <c r="V155" i="12"/>
  <c r="N157" i="12"/>
  <c r="R157" i="12"/>
  <c r="N159" i="12"/>
  <c r="R159" i="12"/>
  <c r="R161" i="12"/>
  <c r="X161" i="12"/>
  <c r="P163" i="12"/>
  <c r="X163" i="12"/>
  <c r="R164" i="12"/>
  <c r="N165" i="12"/>
  <c r="P176" i="12"/>
  <c r="U176" i="12"/>
  <c r="W157" i="12"/>
  <c r="M159" i="12"/>
  <c r="M160" i="12"/>
  <c r="M161" i="12"/>
  <c r="M162" i="12"/>
  <c r="M163" i="12"/>
  <c r="W163" i="12"/>
  <c r="S164" i="12"/>
  <c r="M165" i="12"/>
  <c r="W165" i="12"/>
  <c r="S166" i="12"/>
  <c r="M167" i="12"/>
  <c r="W167" i="12"/>
  <c r="S168" i="12"/>
  <c r="M169" i="12"/>
  <c r="W169" i="12"/>
  <c r="S170" i="12"/>
  <c r="M171" i="12"/>
  <c r="M174" i="12"/>
  <c r="S172" i="12"/>
  <c r="S175" i="12"/>
  <c r="V139" i="12"/>
  <c r="V140" i="12"/>
  <c r="L168" i="12"/>
  <c r="L171" i="12"/>
  <c r="V177" i="12"/>
  <c r="S142" i="12"/>
  <c r="W143" i="12"/>
  <c r="W149" i="12"/>
  <c r="W151" i="12"/>
  <c r="V163" i="12"/>
  <c r="V164" i="12"/>
  <c r="V165" i="12"/>
  <c r="L177" i="12"/>
  <c r="W173" i="12"/>
  <c r="P173" i="12"/>
  <c r="L155" i="12"/>
  <c r="L158" i="12"/>
  <c r="L160" i="12"/>
  <c r="Q173" i="12"/>
  <c r="O176" i="12"/>
  <c r="X173" i="12"/>
  <c r="M177" i="12"/>
  <c r="K179" i="12"/>
  <c r="K183" i="12"/>
  <c r="K178" i="12"/>
  <c r="K182" i="12"/>
  <c r="K145" i="12"/>
  <c r="K149" i="12"/>
  <c r="K160" i="12"/>
  <c r="K163" i="12"/>
  <c r="K164" i="12"/>
  <c r="K165" i="12"/>
  <c r="K166" i="12"/>
  <c r="K174" i="12"/>
  <c r="K172" i="12"/>
  <c r="K143" i="12"/>
  <c r="K144" i="12"/>
  <c r="K150" i="12"/>
  <c r="K151" i="12"/>
  <c r="K173" i="12"/>
  <c r="K181" i="12"/>
  <c r="K153" i="12"/>
  <c r="K157" i="12"/>
  <c r="K158" i="12"/>
  <c r="K159" i="12"/>
  <c r="K161" i="12"/>
  <c r="K162" i="12"/>
  <c r="K167" i="12"/>
  <c r="K168" i="12"/>
  <c r="K169" i="12"/>
  <c r="K170" i="12"/>
  <c r="K171" i="12"/>
  <c r="K175" i="12"/>
  <c r="K142" i="12"/>
  <c r="K146" i="12"/>
  <c r="K152" i="12"/>
  <c r="K176" i="12"/>
  <c r="O109" i="12"/>
  <c r="N109" i="12"/>
  <c r="R109" i="12"/>
  <c r="Q112" i="12"/>
  <c r="W112" i="12"/>
  <c r="W82" i="12"/>
  <c r="T91" i="12"/>
  <c r="T95" i="12"/>
  <c r="X107" i="12"/>
  <c r="P110" i="12"/>
  <c r="T110" i="12"/>
  <c r="M74" i="12"/>
  <c r="Q74" i="12"/>
  <c r="M82" i="12"/>
  <c r="Q82" i="12"/>
  <c r="U82" i="12"/>
  <c r="M84" i="12"/>
  <c r="O87" i="12"/>
  <c r="S87" i="12"/>
  <c r="W106" i="12"/>
  <c r="N91" i="12"/>
  <c r="P93" i="12"/>
  <c r="V97" i="12"/>
  <c r="P103" i="12"/>
  <c r="X103" i="12"/>
  <c r="R105" i="12"/>
  <c r="N106" i="12"/>
  <c r="R91" i="12"/>
  <c r="X93" i="12"/>
  <c r="N97" i="12"/>
  <c r="X100" i="12"/>
  <c r="T104" i="12"/>
  <c r="V107" i="12"/>
  <c r="T76" i="12"/>
  <c r="W80" i="12"/>
  <c r="T86" i="12"/>
  <c r="W88" i="12"/>
  <c r="W90" i="12"/>
  <c r="W92" i="12"/>
  <c r="M111" i="12"/>
  <c r="N110" i="12"/>
  <c r="R110" i="12"/>
  <c r="N72" i="12"/>
  <c r="R72" i="12"/>
  <c r="P73" i="12"/>
  <c r="X73" i="12"/>
  <c r="M75" i="12"/>
  <c r="Q75" i="12"/>
  <c r="O76" i="12"/>
  <c r="P78" i="12"/>
  <c r="O82" i="12"/>
  <c r="S82" i="12"/>
  <c r="P84" i="12"/>
  <c r="V84" i="12"/>
  <c r="M87" i="12"/>
  <c r="Q87" i="12"/>
  <c r="U87" i="12"/>
  <c r="O94" i="12"/>
  <c r="S94" i="12"/>
  <c r="Q95" i="12"/>
  <c r="U95" i="12"/>
  <c r="O96" i="12"/>
  <c r="Q98" i="12"/>
  <c r="O102" i="12"/>
  <c r="S96" i="12"/>
  <c r="U101" i="12"/>
  <c r="Q107" i="12"/>
  <c r="W107" i="12"/>
  <c r="O110" i="12"/>
  <c r="U110" i="12"/>
  <c r="P75" i="12"/>
  <c r="X75" i="12"/>
  <c r="N76" i="12"/>
  <c r="R76" i="12"/>
  <c r="R79" i="12"/>
  <c r="X79" i="12"/>
  <c r="N80" i="12"/>
  <c r="R89" i="12"/>
  <c r="X89" i="12"/>
  <c r="P91" i="12"/>
  <c r="R93" i="12"/>
  <c r="P97" i="12"/>
  <c r="X97" i="12"/>
  <c r="P101" i="12"/>
  <c r="X101" i="12"/>
  <c r="N104" i="12"/>
  <c r="T106" i="12"/>
  <c r="P112" i="12"/>
  <c r="S78" i="12"/>
  <c r="S111" i="12"/>
  <c r="V76" i="12"/>
  <c r="W79" i="12"/>
  <c r="T81" i="12"/>
  <c r="W87" i="12"/>
  <c r="T89" i="12"/>
  <c r="T93" i="12"/>
  <c r="T97" i="12"/>
  <c r="W85" i="12"/>
  <c r="N71" i="12"/>
  <c r="R71" i="12"/>
  <c r="P72" i="12"/>
  <c r="X72" i="12"/>
  <c r="N73" i="12"/>
  <c r="R73" i="12"/>
  <c r="O75" i="12"/>
  <c r="U75" i="12"/>
  <c r="M76" i="12"/>
  <c r="Q76" i="12"/>
  <c r="X77" i="12"/>
  <c r="N78" i="12"/>
  <c r="R78" i="12"/>
  <c r="X78" i="12"/>
  <c r="N79" i="12"/>
  <c r="U80" i="12"/>
  <c r="P81" i="12"/>
  <c r="Q83" i="12"/>
  <c r="U83" i="12"/>
  <c r="R84" i="12"/>
  <c r="X84" i="12"/>
  <c r="R85" i="12"/>
  <c r="X85" i="12"/>
  <c r="N86" i="12"/>
  <c r="R86" i="12"/>
  <c r="X86" i="12"/>
  <c r="O88" i="12"/>
  <c r="S88" i="12"/>
  <c r="O89" i="12"/>
  <c r="S89" i="12"/>
  <c r="O90" i="12"/>
  <c r="S90" i="12"/>
  <c r="O91" i="12"/>
  <c r="S91" i="12"/>
  <c r="O92" i="12"/>
  <c r="S92" i="12"/>
  <c r="O93" i="12"/>
  <c r="S93" i="12"/>
  <c r="Q94" i="12"/>
  <c r="U94" i="12"/>
  <c r="O95" i="12"/>
  <c r="S95" i="12"/>
  <c r="Q96" i="12"/>
  <c r="Q97" i="12"/>
  <c r="U97" i="12"/>
  <c r="O98" i="12"/>
  <c r="U98" i="12"/>
  <c r="O99" i="12"/>
  <c r="U99" i="12"/>
  <c r="O100" i="12"/>
  <c r="U100" i="12"/>
  <c r="O101" i="12"/>
  <c r="Q102" i="12"/>
  <c r="Q103" i="12"/>
  <c r="Q104" i="12"/>
  <c r="Q105" i="12"/>
  <c r="Q106" i="12"/>
  <c r="O107" i="12"/>
  <c r="U107" i="12"/>
  <c r="Q110" i="12"/>
  <c r="W110" i="12"/>
  <c r="P74" i="12"/>
  <c r="X74" i="12"/>
  <c r="N75" i="12"/>
  <c r="R75" i="12"/>
  <c r="P76" i="12"/>
  <c r="P79" i="12"/>
  <c r="V79" i="12"/>
  <c r="V80" i="12"/>
  <c r="P82" i="12"/>
  <c r="V82" i="12"/>
  <c r="P83" i="12"/>
  <c r="V83" i="12"/>
  <c r="N84" i="12"/>
  <c r="N87" i="12"/>
  <c r="R87" i="12"/>
  <c r="X87" i="12"/>
  <c r="N88" i="12"/>
  <c r="R88" i="12"/>
  <c r="X88" i="12"/>
  <c r="P89" i="12"/>
  <c r="V89" i="12"/>
  <c r="N102" i="12"/>
  <c r="R102" i="12"/>
  <c r="P104" i="12"/>
  <c r="X104" i="12"/>
  <c r="R106" i="12"/>
  <c r="N89" i="12"/>
  <c r="V92" i="12"/>
  <c r="V94" i="12"/>
  <c r="P96" i="12"/>
  <c r="P100" i="12"/>
  <c r="N103" i="12"/>
  <c r="O71" i="12"/>
  <c r="U71" i="12"/>
  <c r="M72" i="12"/>
  <c r="Q72" i="12"/>
  <c r="O73" i="12"/>
  <c r="U73" i="12"/>
  <c r="S80" i="12"/>
  <c r="O77" i="12"/>
  <c r="U77" i="12"/>
  <c r="M78" i="12"/>
  <c r="Q78" i="12"/>
  <c r="U78" i="12"/>
  <c r="M79" i="12"/>
  <c r="O84" i="12"/>
  <c r="O81" i="12"/>
  <c r="S81" i="12"/>
  <c r="Q84" i="12"/>
  <c r="U84" i="12"/>
  <c r="M85" i="12"/>
  <c r="Q85" i="12"/>
  <c r="U85" i="12"/>
  <c r="M86" i="12"/>
  <c r="Q86" i="12"/>
  <c r="U86" i="12"/>
  <c r="P90" i="12"/>
  <c r="V90" i="12"/>
  <c r="N92" i="12"/>
  <c r="R92" i="12"/>
  <c r="N94" i="12"/>
  <c r="R94" i="12"/>
  <c r="R96" i="12"/>
  <c r="X96" i="12"/>
  <c r="P98" i="12"/>
  <c r="X98" i="12"/>
  <c r="R99" i="12"/>
  <c r="N100" i="12"/>
  <c r="P111" i="12"/>
  <c r="U111" i="12"/>
  <c r="V110" i="12"/>
  <c r="V71" i="12"/>
  <c r="V72" i="12"/>
  <c r="V73" i="12"/>
  <c r="W75" i="12"/>
  <c r="T77" i="12"/>
  <c r="T78" i="12"/>
  <c r="M94" i="12"/>
  <c r="M95" i="12"/>
  <c r="M96" i="12"/>
  <c r="M97" i="12"/>
  <c r="M98" i="12"/>
  <c r="W98" i="12"/>
  <c r="S99" i="12"/>
  <c r="M100" i="12"/>
  <c r="W100" i="12"/>
  <c r="S101" i="12"/>
  <c r="M102" i="12"/>
  <c r="W102" i="12"/>
  <c r="S103" i="12"/>
  <c r="M104" i="12"/>
  <c r="W104" i="12"/>
  <c r="S105" i="12"/>
  <c r="M106" i="12"/>
  <c r="M109" i="12"/>
  <c r="V108" i="12"/>
  <c r="S107" i="12"/>
  <c r="S110" i="12"/>
  <c r="V74" i="12"/>
  <c r="V75" i="12"/>
  <c r="T80" i="12"/>
  <c r="T83" i="12"/>
  <c r="T88" i="12"/>
  <c r="T102" i="12"/>
  <c r="V103" i="12"/>
  <c r="V104" i="12"/>
  <c r="T105" i="12"/>
  <c r="V112" i="12"/>
  <c r="W71" i="12"/>
  <c r="W72" i="12"/>
  <c r="W73" i="12"/>
  <c r="S77" i="12"/>
  <c r="W78" i="12"/>
  <c r="W84" i="12"/>
  <c r="W86" i="12"/>
  <c r="T92" i="12"/>
  <c r="T96" i="12"/>
  <c r="V98" i="12"/>
  <c r="V99" i="12"/>
  <c r="V100" i="12"/>
  <c r="Q113" i="12"/>
  <c r="T113" i="12"/>
  <c r="U112" i="12"/>
  <c r="U113" i="12"/>
  <c r="O113" i="12"/>
  <c r="W113" i="12"/>
  <c r="M114" i="12"/>
  <c r="U114" i="12"/>
  <c r="N113" i="12"/>
  <c r="V113" i="12"/>
  <c r="T114" i="12"/>
  <c r="W108" i="12"/>
  <c r="T111" i="12"/>
  <c r="P108" i="12"/>
  <c r="N114" i="12"/>
  <c r="V114" i="12"/>
  <c r="T108" i="12"/>
  <c r="N115" i="12"/>
  <c r="M112" i="12"/>
  <c r="T115" i="12"/>
  <c r="W115" i="12"/>
  <c r="O115" i="12"/>
  <c r="X108" i="12"/>
  <c r="P71" i="12"/>
  <c r="X71" i="12"/>
  <c r="R81" i="12"/>
  <c r="S83" i="12"/>
  <c r="P85" i="12"/>
  <c r="V85" i="12"/>
  <c r="P86" i="12"/>
  <c r="V86" i="12"/>
  <c r="M88" i="12"/>
  <c r="Q88" i="12"/>
  <c r="U88" i="12"/>
  <c r="M89" i="12"/>
  <c r="Q89" i="12"/>
  <c r="U89" i="12"/>
  <c r="M90" i="12"/>
  <c r="Q90" i="12"/>
  <c r="U90" i="12"/>
  <c r="M91" i="12"/>
  <c r="Q91" i="12"/>
  <c r="U91" i="12"/>
  <c r="M92" i="12"/>
  <c r="Q92" i="12"/>
  <c r="U92" i="12"/>
  <c r="M93" i="12"/>
  <c r="Q93" i="12"/>
  <c r="U93" i="12"/>
  <c r="U96" i="12"/>
  <c r="O97" i="12"/>
  <c r="Q99" i="12"/>
  <c r="Q100" i="12"/>
  <c r="Q101" i="12"/>
  <c r="O103" i="12"/>
  <c r="U103" i="12"/>
  <c r="O104" i="12"/>
  <c r="U104" i="12"/>
  <c r="O105" i="12"/>
  <c r="U105" i="12"/>
  <c r="O106" i="12"/>
  <c r="U106" i="12"/>
  <c r="N74" i="12"/>
  <c r="R74" i="12"/>
  <c r="X80" i="12"/>
  <c r="N82" i="12"/>
  <c r="R82" i="12"/>
  <c r="X82" i="12"/>
  <c r="R83" i="12"/>
  <c r="X83" i="12"/>
  <c r="P87" i="12"/>
  <c r="V87" i="12"/>
  <c r="P88" i="12"/>
  <c r="V88" i="12"/>
  <c r="P102" i="12"/>
  <c r="X102" i="12"/>
  <c r="R103" i="12"/>
  <c r="R104" i="12"/>
  <c r="N105" i="12"/>
  <c r="P105" i="12"/>
  <c r="X105" i="12"/>
  <c r="M71" i="12"/>
  <c r="Q71" i="12"/>
  <c r="O72" i="12"/>
  <c r="U72" i="12"/>
  <c r="M73" i="12"/>
  <c r="Q73" i="12"/>
  <c r="U76" i="12"/>
  <c r="M77" i="12"/>
  <c r="Q77" i="12"/>
  <c r="O78" i="12"/>
  <c r="O79" i="12"/>
  <c r="Q80" i="12"/>
  <c r="M81" i="12"/>
  <c r="Q81" i="12"/>
  <c r="U81" i="12"/>
  <c r="M83" i="12"/>
  <c r="S84" i="12"/>
  <c r="O85" i="12"/>
  <c r="S85" i="12"/>
  <c r="O86" i="12"/>
  <c r="S86" i="12"/>
  <c r="N90" i="12"/>
  <c r="R90" i="12"/>
  <c r="X90" i="12"/>
  <c r="P92" i="12"/>
  <c r="X92" i="12"/>
  <c r="P94" i="12"/>
  <c r="X94" i="12"/>
  <c r="N96" i="12"/>
  <c r="V96" i="12"/>
  <c r="N98" i="12"/>
  <c r="R98" i="12"/>
  <c r="N99" i="12"/>
  <c r="X99" i="12"/>
  <c r="N111" i="12"/>
  <c r="R111" i="12"/>
  <c r="X111" i="12"/>
  <c r="T71" i="12"/>
  <c r="T72" i="12"/>
  <c r="T73" i="12"/>
  <c r="S75" i="12"/>
  <c r="S76" i="12"/>
  <c r="V77" i="12"/>
  <c r="W83" i="12"/>
  <c r="T85" i="12"/>
  <c r="W89" i="12"/>
  <c r="W91" i="12"/>
  <c r="W93" i="12"/>
  <c r="W94" i="12"/>
  <c r="W95" i="12"/>
  <c r="W96" i="12"/>
  <c r="W97" i="12"/>
  <c r="S98" i="12"/>
  <c r="M99" i="12"/>
  <c r="W99" i="12"/>
  <c r="S100" i="12"/>
  <c r="M101" i="12"/>
  <c r="W101" i="12"/>
  <c r="S102" i="12"/>
  <c r="M103" i="12"/>
  <c r="W103" i="12"/>
  <c r="S104" i="12"/>
  <c r="M105" i="12"/>
  <c r="W105" i="12"/>
  <c r="S106" i="12"/>
  <c r="S109" i="12"/>
  <c r="M107" i="12"/>
  <c r="M110" i="12"/>
  <c r="T74" i="12"/>
  <c r="T75" i="12"/>
  <c r="T79" i="12"/>
  <c r="T82" i="12"/>
  <c r="T87" i="12"/>
  <c r="V102" i="12"/>
  <c r="T103" i="12"/>
  <c r="V105" i="12"/>
  <c r="V106" i="12"/>
  <c r="S71" i="12"/>
  <c r="S72" i="12"/>
  <c r="S73" i="12"/>
  <c r="W76" i="12"/>
  <c r="W77" i="12"/>
  <c r="W81" i="12"/>
  <c r="T90" i="12"/>
  <c r="T94" i="12"/>
  <c r="T98" i="12"/>
  <c r="T99" i="12"/>
  <c r="T100" i="12"/>
  <c r="S112" i="12"/>
  <c r="O108" i="12"/>
  <c r="P113" i="12"/>
  <c r="X113" i="12"/>
  <c r="S113" i="12"/>
  <c r="Q114" i="12"/>
  <c r="R113" i="12"/>
  <c r="P114" i="12"/>
  <c r="X114" i="12"/>
  <c r="Q111" i="12"/>
  <c r="W111" i="12"/>
  <c r="N108" i="12"/>
  <c r="R108" i="12"/>
  <c r="R114" i="12"/>
  <c r="Q108" i="12"/>
  <c r="O111" i="12"/>
  <c r="V115" i="12"/>
  <c r="U115" i="12"/>
  <c r="M115" i="12"/>
  <c r="P115" i="12"/>
  <c r="R115" i="12"/>
  <c r="S115" i="12"/>
  <c r="U108" i="12"/>
  <c r="L107" i="12"/>
  <c r="L97" i="12"/>
  <c r="L72" i="12"/>
  <c r="L76" i="12"/>
  <c r="L108" i="12"/>
  <c r="L112" i="12"/>
  <c r="L111" i="12"/>
  <c r="L113" i="12"/>
  <c r="L110" i="12"/>
  <c r="L104" i="12"/>
  <c r="L114" i="12"/>
  <c r="L93" i="12"/>
  <c r="L115" i="12"/>
  <c r="L102" i="12"/>
  <c r="L105" i="12"/>
  <c r="L98" i="12"/>
  <c r="L74" i="12"/>
  <c r="L80" i="12"/>
  <c r="L100" i="12"/>
  <c r="L101" i="12"/>
  <c r="L103" i="12"/>
  <c r="L106" i="12"/>
  <c r="L90" i="12"/>
  <c r="L95" i="12"/>
  <c r="L82" i="12"/>
  <c r="L84" i="12"/>
  <c r="L78" i="12"/>
  <c r="L79" i="12"/>
  <c r="L85" i="12"/>
  <c r="L86" i="12"/>
  <c r="L75" i="12"/>
  <c r="L87" i="12"/>
  <c r="L88" i="12"/>
  <c r="L89" i="12"/>
  <c r="L91" i="12"/>
  <c r="L73" i="12"/>
  <c r="I173" i="12"/>
  <c r="D168" i="12"/>
  <c r="D103" i="12"/>
  <c r="D172" i="12"/>
  <c r="O72" i="10"/>
  <c r="W107" i="10"/>
  <c r="E110" i="10"/>
  <c r="V212" i="10"/>
  <c r="L212" i="10"/>
  <c r="Q212" i="10"/>
  <c r="M212" i="10"/>
  <c r="S212" i="10"/>
  <c r="V212" i="12"/>
  <c r="S212" i="12"/>
  <c r="J183" i="10"/>
  <c r="J212" i="10"/>
  <c r="E183" i="10"/>
  <c r="E212" i="10"/>
  <c r="I183" i="10"/>
  <c r="I212" i="10"/>
  <c r="U212" i="10"/>
  <c r="W183" i="10"/>
  <c r="W212" i="10"/>
  <c r="G183" i="10"/>
  <c r="G212" i="10"/>
  <c r="H183" i="10"/>
  <c r="H212" i="10"/>
  <c r="P183" i="10"/>
  <c r="P212" i="10"/>
  <c r="D183" i="10"/>
  <c r="D212" i="10"/>
  <c r="K183" i="10"/>
  <c r="K212" i="10"/>
  <c r="R183" i="10"/>
  <c r="R212" i="10"/>
  <c r="N183" i="10"/>
  <c r="N212" i="10"/>
  <c r="T212" i="10"/>
  <c r="F183" i="10"/>
  <c r="F212" i="10"/>
  <c r="O183" i="10"/>
  <c r="O212" i="10"/>
  <c r="X183" i="10"/>
  <c r="X212" i="10"/>
  <c r="F183" i="12"/>
  <c r="F212" i="12"/>
  <c r="E183" i="12"/>
  <c r="E212" i="12"/>
  <c r="D183" i="12"/>
  <c r="D212" i="12"/>
  <c r="K212" i="12"/>
  <c r="I183" i="12"/>
  <c r="I212" i="12"/>
  <c r="Q212" i="12"/>
  <c r="H183" i="12"/>
  <c r="H212" i="12"/>
  <c r="P212" i="12"/>
  <c r="X212" i="12"/>
  <c r="J183" i="12"/>
  <c r="J212" i="12"/>
  <c r="R212" i="12"/>
  <c r="G183" i="12"/>
  <c r="G212" i="12"/>
  <c r="O212" i="12"/>
  <c r="W212" i="12"/>
  <c r="M212" i="12"/>
  <c r="U212" i="12"/>
  <c r="L212" i="12"/>
  <c r="T212" i="12"/>
  <c r="N212" i="12"/>
  <c r="G72" i="10"/>
  <c r="J80" i="10"/>
  <c r="U110" i="10"/>
  <c r="U108" i="10"/>
  <c r="D139" i="10"/>
  <c r="W108" i="10"/>
  <c r="J145" i="10"/>
  <c r="J81" i="10"/>
  <c r="J149" i="10"/>
  <c r="U172" i="10"/>
  <c r="O107" i="10"/>
  <c r="O172" i="10"/>
  <c r="I175" i="10"/>
  <c r="I110" i="10"/>
  <c r="R143" i="10"/>
  <c r="R79" i="10"/>
  <c r="Q172" i="10"/>
  <c r="O108" i="10"/>
  <c r="D71" i="10"/>
  <c r="R78" i="10"/>
  <c r="R147" i="10"/>
  <c r="K172" i="10"/>
  <c r="Q110" i="10"/>
  <c r="K107" i="10"/>
  <c r="D107" i="10"/>
  <c r="K179" i="10"/>
  <c r="D106" i="10"/>
  <c r="D170" i="10"/>
  <c r="K110" i="10"/>
  <c r="D174" i="10"/>
  <c r="K115" i="10"/>
  <c r="D110" i="10"/>
  <c r="O110" i="10"/>
  <c r="D109" i="10"/>
  <c r="Q107" i="10"/>
  <c r="G175" i="10"/>
  <c r="D115" i="10"/>
  <c r="H94" i="10"/>
  <c r="Q169" i="10"/>
  <c r="I172" i="10"/>
  <c r="F174" i="10"/>
  <c r="O74" i="10"/>
  <c r="Q142" i="10"/>
  <c r="O79" i="10"/>
  <c r="K154" i="10"/>
  <c r="Q140" i="10"/>
  <c r="W110" i="10"/>
  <c r="Q109" i="10"/>
  <c r="F147" i="12"/>
  <c r="U77" i="10"/>
  <c r="G89" i="10"/>
  <c r="Q179" i="10"/>
  <c r="Q183" i="10"/>
  <c r="O149" i="10"/>
  <c r="G106" i="10"/>
  <c r="S151" i="10"/>
  <c r="I150" i="10"/>
  <c r="S148" i="10"/>
  <c r="M75" i="10"/>
  <c r="P100" i="10"/>
  <c r="K73" i="10"/>
  <c r="K104" i="10"/>
  <c r="O147" i="10"/>
  <c r="S82" i="10"/>
  <c r="O144" i="10"/>
  <c r="K211" i="10"/>
  <c r="E211" i="10"/>
  <c r="Q211" i="12"/>
  <c r="V91" i="10"/>
  <c r="M211" i="10"/>
  <c r="S211" i="10"/>
  <c r="V211" i="10"/>
  <c r="F178" i="10"/>
  <c r="F182" i="10"/>
  <c r="D178" i="10"/>
  <c r="D182" i="10"/>
  <c r="J115" i="10"/>
  <c r="J211" i="10"/>
  <c r="R115" i="10"/>
  <c r="R211" i="10"/>
  <c r="N115" i="10"/>
  <c r="N211" i="10"/>
  <c r="T115" i="10"/>
  <c r="T211" i="10"/>
  <c r="F115" i="10"/>
  <c r="F211" i="10"/>
  <c r="O115" i="10"/>
  <c r="O211" i="10"/>
  <c r="X115" i="10"/>
  <c r="X211" i="10"/>
  <c r="G115" i="12"/>
  <c r="G211" i="12"/>
  <c r="O211" i="12"/>
  <c r="W211" i="12"/>
  <c r="M211" i="12"/>
  <c r="U211" i="12"/>
  <c r="L211" i="12"/>
  <c r="T211" i="12"/>
  <c r="P115" i="10"/>
  <c r="P211" i="10"/>
  <c r="J115" i="12"/>
  <c r="J211" i="12"/>
  <c r="R211" i="12"/>
  <c r="Q115" i="10"/>
  <c r="Q211" i="10"/>
  <c r="I115" i="10"/>
  <c r="I211" i="10"/>
  <c r="F115" i="12"/>
  <c r="F211" i="12"/>
  <c r="E115" i="12"/>
  <c r="E211" i="12"/>
  <c r="W115" i="10"/>
  <c r="W211" i="10"/>
  <c r="G115" i="10"/>
  <c r="G211" i="10"/>
  <c r="H115" i="10"/>
  <c r="H211" i="10"/>
  <c r="C115" i="10"/>
  <c r="K115" i="12"/>
  <c r="K211" i="12"/>
  <c r="S211" i="12"/>
  <c r="I115" i="12"/>
  <c r="I211" i="12"/>
  <c r="H115" i="12"/>
  <c r="H211" i="12"/>
  <c r="P211" i="12"/>
  <c r="X211" i="12"/>
  <c r="N211" i="12"/>
  <c r="U211" i="10"/>
  <c r="D211" i="12"/>
  <c r="L211" i="10"/>
  <c r="V211" i="12"/>
  <c r="D211" i="10"/>
  <c r="X100" i="10"/>
  <c r="U146" i="10"/>
  <c r="G151" i="10"/>
  <c r="I72" i="10"/>
  <c r="M140" i="10"/>
  <c r="S79" i="10"/>
  <c r="I71" i="10"/>
  <c r="M73" i="10"/>
  <c r="I141" i="10"/>
  <c r="G142" i="10"/>
  <c r="G80" i="10"/>
  <c r="U147" i="10"/>
  <c r="G83" i="10"/>
  <c r="Q89" i="10"/>
  <c r="G74" i="10"/>
  <c r="O143" i="10"/>
  <c r="I145" i="10"/>
  <c r="G148" i="10"/>
  <c r="I107" i="10"/>
  <c r="G107" i="10"/>
  <c r="O175" i="10"/>
  <c r="K175" i="10"/>
  <c r="K178" i="10"/>
  <c r="J165" i="10"/>
  <c r="P169" i="10"/>
  <c r="X157" i="10"/>
  <c r="J101" i="10"/>
  <c r="H179" i="12"/>
  <c r="I171" i="12"/>
  <c r="F171" i="12"/>
  <c r="K80" i="12"/>
  <c r="Q160" i="10"/>
  <c r="V161" i="10"/>
  <c r="D99" i="12"/>
  <c r="J114" i="12"/>
  <c r="S89" i="10"/>
  <c r="O75" i="10"/>
  <c r="M72" i="10"/>
  <c r="I73" i="10"/>
  <c r="I76" i="10"/>
  <c r="I142" i="10"/>
  <c r="U82" i="10"/>
  <c r="U71" i="10"/>
  <c r="K85" i="10"/>
  <c r="I81" i="10"/>
  <c r="N114" i="10"/>
  <c r="P179" i="10"/>
  <c r="I77" i="10"/>
  <c r="M74" i="10"/>
  <c r="D172" i="10"/>
  <c r="I78" i="10"/>
  <c r="I146" i="10"/>
  <c r="Q175" i="10"/>
  <c r="F108" i="10"/>
  <c r="F144" i="10"/>
  <c r="F172" i="10"/>
  <c r="W114" i="10"/>
  <c r="H114" i="10"/>
  <c r="P167" i="10"/>
  <c r="W179" i="10"/>
  <c r="D108" i="10"/>
  <c r="Q171" i="10"/>
  <c r="I174" i="10"/>
  <c r="Q94" i="10"/>
  <c r="J172" i="12"/>
  <c r="G145" i="12"/>
  <c r="I103" i="12"/>
  <c r="I105" i="12"/>
  <c r="G176" i="12"/>
  <c r="I179" i="12"/>
  <c r="D83" i="12"/>
  <c r="J102" i="12"/>
  <c r="K144" i="10"/>
  <c r="I83" i="10"/>
  <c r="K76" i="10"/>
  <c r="X161" i="10"/>
  <c r="G171" i="10"/>
  <c r="M76" i="10"/>
  <c r="F78" i="12"/>
  <c r="S147" i="10"/>
  <c r="I140" i="10"/>
  <c r="J107" i="10"/>
  <c r="D84" i="12"/>
  <c r="I157" i="10"/>
  <c r="K170" i="10"/>
  <c r="U145" i="10"/>
  <c r="Q158" i="10"/>
  <c r="G111" i="12"/>
  <c r="Q73" i="10"/>
  <c r="F148" i="10"/>
  <c r="K72" i="10"/>
  <c r="I159" i="12"/>
  <c r="U171" i="10"/>
  <c r="G113" i="10"/>
  <c r="G87" i="10"/>
  <c r="M158" i="10"/>
  <c r="P114" i="10"/>
  <c r="I111" i="12"/>
  <c r="G152" i="10"/>
  <c r="I104" i="12"/>
  <c r="G71" i="12"/>
  <c r="K88" i="12"/>
  <c r="D92" i="12"/>
  <c r="G88" i="10"/>
  <c r="G179" i="10"/>
  <c r="W175" i="10"/>
  <c r="G114" i="10"/>
  <c r="N176" i="10"/>
  <c r="I173" i="10"/>
  <c r="I139" i="10"/>
  <c r="K159" i="10"/>
  <c r="Q102" i="10"/>
  <c r="G146" i="10"/>
  <c r="S154" i="10"/>
  <c r="I154" i="10"/>
  <c r="U170" i="10"/>
  <c r="U105" i="10"/>
  <c r="G145" i="10"/>
  <c r="K85" i="12"/>
  <c r="S209" i="12"/>
  <c r="F176" i="10"/>
  <c r="S86" i="10"/>
  <c r="G82" i="10"/>
  <c r="D164" i="12"/>
  <c r="G112" i="12"/>
  <c r="S210" i="10"/>
  <c r="J98" i="10"/>
  <c r="F109" i="12"/>
  <c r="U102" i="10"/>
  <c r="D100" i="12"/>
  <c r="F178" i="12"/>
  <c r="U81" i="10"/>
  <c r="S150" i="10"/>
  <c r="U149" i="10"/>
  <c r="U178" i="10"/>
  <c r="U174" i="10"/>
  <c r="U166" i="10"/>
  <c r="D97" i="10"/>
  <c r="F174" i="12"/>
  <c r="G150" i="10"/>
  <c r="G149" i="12"/>
  <c r="I89" i="12"/>
  <c r="I90" i="12"/>
  <c r="I91" i="12"/>
  <c r="I157" i="12"/>
  <c r="F156" i="12"/>
  <c r="H89" i="12"/>
  <c r="G153" i="10"/>
  <c r="U154" i="10"/>
  <c r="Q76" i="10"/>
  <c r="K147" i="10"/>
  <c r="Q146" i="10"/>
  <c r="O82" i="10"/>
  <c r="M87" i="10"/>
  <c r="K88" i="10"/>
  <c r="O171" i="10"/>
  <c r="I105" i="10"/>
  <c r="M71" i="10"/>
  <c r="G178" i="12"/>
  <c r="G113" i="12"/>
  <c r="E177" i="10"/>
  <c r="M151" i="10"/>
  <c r="G84" i="12"/>
  <c r="K153" i="10"/>
  <c r="I106" i="10"/>
  <c r="Q83" i="10"/>
  <c r="O103" i="10"/>
  <c r="K157" i="10"/>
  <c r="O102" i="10"/>
  <c r="E150" i="10"/>
  <c r="O167" i="10"/>
  <c r="I170" i="10"/>
  <c r="Q84" i="10"/>
  <c r="I161" i="12"/>
  <c r="X90" i="10"/>
  <c r="X101" i="10"/>
  <c r="H158" i="10"/>
  <c r="I175" i="12"/>
  <c r="E82" i="10"/>
  <c r="G97" i="10"/>
  <c r="G169" i="10"/>
  <c r="D177" i="12"/>
  <c r="O81" i="10"/>
  <c r="M139" i="10"/>
  <c r="P164" i="10"/>
  <c r="E81" i="12"/>
  <c r="U89" i="10"/>
  <c r="O94" i="10"/>
  <c r="O80" i="10"/>
  <c r="J92" i="12"/>
  <c r="G178" i="10"/>
  <c r="P155" i="10"/>
  <c r="G93" i="10"/>
  <c r="Q96" i="10"/>
  <c r="I178" i="12"/>
  <c r="K103" i="10"/>
  <c r="O139" i="10"/>
  <c r="U78" i="10"/>
  <c r="G141" i="12"/>
  <c r="O88" i="10"/>
  <c r="N99" i="10"/>
  <c r="Q145" i="10"/>
  <c r="U73" i="10"/>
  <c r="I147" i="12"/>
  <c r="G144" i="10"/>
  <c r="E96" i="10"/>
  <c r="K106" i="12"/>
  <c r="G175" i="12"/>
  <c r="I202" i="10"/>
  <c r="M203" i="10"/>
  <c r="O203" i="10"/>
  <c r="S156" i="10"/>
  <c r="M149" i="10"/>
  <c r="W205" i="10"/>
  <c r="J176" i="12"/>
  <c r="S152" i="10"/>
  <c r="K203" i="10"/>
  <c r="Q80" i="10"/>
  <c r="O148" i="10"/>
  <c r="K174" i="10"/>
  <c r="I174" i="12"/>
  <c r="K80" i="10"/>
  <c r="G96" i="10"/>
  <c r="K96" i="10"/>
  <c r="R97" i="10"/>
  <c r="U168" i="10"/>
  <c r="I77" i="12"/>
  <c r="E85" i="12"/>
  <c r="D101" i="12"/>
  <c r="K78" i="10"/>
  <c r="O105" i="10"/>
  <c r="Q141" i="10"/>
  <c r="G114" i="12"/>
  <c r="U103" i="10"/>
  <c r="Q149" i="10"/>
  <c r="Q72" i="10"/>
  <c r="K102" i="12"/>
  <c r="G172" i="12"/>
  <c r="H153" i="12"/>
  <c r="K87" i="12"/>
  <c r="S80" i="10"/>
  <c r="I150" i="12"/>
  <c r="O202" i="10"/>
  <c r="S203" i="10"/>
  <c r="I82" i="10"/>
  <c r="I144" i="10"/>
  <c r="U84" i="10"/>
  <c r="U201" i="10"/>
  <c r="G147" i="10"/>
  <c r="O158" i="10"/>
  <c r="S158" i="10"/>
  <c r="R99" i="10"/>
  <c r="M80" i="10"/>
  <c r="U86" i="10"/>
  <c r="U160" i="10"/>
  <c r="K161" i="10"/>
  <c r="H162" i="10"/>
  <c r="N165" i="10"/>
  <c r="Q106" i="10"/>
  <c r="K171" i="10"/>
  <c r="K102" i="10"/>
  <c r="G161" i="10"/>
  <c r="K151" i="10"/>
  <c r="M88" i="10"/>
  <c r="S209" i="10"/>
  <c r="I152" i="10"/>
  <c r="U140" i="10"/>
  <c r="K140" i="10"/>
  <c r="I107" i="12"/>
  <c r="I176" i="12"/>
  <c r="D115" i="12"/>
  <c r="D114" i="12"/>
  <c r="I181" i="12"/>
  <c r="I112" i="12"/>
  <c r="J180" i="12"/>
  <c r="J112" i="12"/>
  <c r="F85" i="12"/>
  <c r="F150" i="12"/>
  <c r="K75" i="10"/>
  <c r="K201" i="10"/>
  <c r="U175" i="10"/>
  <c r="U107" i="10"/>
  <c r="M148" i="10"/>
  <c r="M83" i="10"/>
  <c r="W207" i="10"/>
  <c r="W201" i="10"/>
  <c r="W206" i="10"/>
  <c r="M78" i="10"/>
  <c r="M147" i="10"/>
  <c r="I153" i="10"/>
  <c r="I89" i="10"/>
  <c r="I88" i="10"/>
  <c r="O146" i="10"/>
  <c r="O77" i="10"/>
  <c r="G71" i="10"/>
  <c r="G139" i="10"/>
  <c r="I75" i="10"/>
  <c r="I201" i="10"/>
  <c r="M77" i="10"/>
  <c r="M142" i="10"/>
  <c r="U79" i="10"/>
  <c r="U202" i="10"/>
  <c r="Q147" i="10"/>
  <c r="Q82" i="10"/>
  <c r="Q203" i="10"/>
  <c r="S87" i="10"/>
  <c r="S204" i="10"/>
  <c r="E84" i="12"/>
  <c r="E149" i="12"/>
  <c r="I84" i="10"/>
  <c r="I85" i="10"/>
  <c r="I149" i="10"/>
  <c r="M150" i="10"/>
  <c r="M154" i="10"/>
  <c r="O87" i="10"/>
  <c r="O152" i="10"/>
  <c r="K90" i="10"/>
  <c r="K89" i="10"/>
  <c r="U180" i="10"/>
  <c r="U111" i="10"/>
  <c r="G76" i="10"/>
  <c r="G141" i="10"/>
  <c r="E107" i="10"/>
  <c r="E175" i="10"/>
  <c r="O151" i="10"/>
  <c r="O86" i="10"/>
  <c r="O204" i="10"/>
  <c r="G90" i="12"/>
  <c r="D140" i="12"/>
  <c r="D142" i="12"/>
  <c r="I86" i="12"/>
  <c r="D91" i="12"/>
  <c r="K145" i="10"/>
  <c r="M146" i="10"/>
  <c r="K83" i="10"/>
  <c r="Q85" i="10"/>
  <c r="X165" i="10"/>
  <c r="I151" i="10"/>
  <c r="Q204" i="10"/>
  <c r="I155" i="10"/>
  <c r="M209" i="10"/>
  <c r="I79" i="10"/>
  <c r="U156" i="10"/>
  <c r="S81" i="10"/>
  <c r="W203" i="10"/>
  <c r="G179" i="12"/>
  <c r="G77" i="10"/>
  <c r="O209" i="10"/>
  <c r="U152" i="10"/>
  <c r="G75" i="10"/>
  <c r="U76" i="10"/>
  <c r="G78" i="10"/>
  <c r="U203" i="10"/>
  <c r="U83" i="10"/>
  <c r="O170" i="10"/>
  <c r="Q174" i="10"/>
  <c r="M201" i="10"/>
  <c r="Q209" i="12"/>
  <c r="I154" i="12"/>
  <c r="I87" i="10"/>
  <c r="G85" i="10"/>
  <c r="Q105" i="10"/>
  <c r="S202" i="10"/>
  <c r="M202" i="10"/>
  <c r="U144" i="10"/>
  <c r="W204" i="10"/>
  <c r="M84" i="10"/>
  <c r="Q103" i="10"/>
  <c r="K139" i="10"/>
  <c r="K143" i="10"/>
  <c r="Q77" i="10"/>
  <c r="G174" i="10"/>
  <c r="G110" i="10"/>
  <c r="I76" i="12"/>
  <c r="E89" i="12"/>
  <c r="O155" i="10"/>
  <c r="F112" i="10"/>
  <c r="I178" i="10"/>
  <c r="L81" i="10"/>
  <c r="D150" i="10"/>
  <c r="E139" i="10"/>
  <c r="X179" i="10"/>
  <c r="T114" i="10"/>
  <c r="R91" i="10"/>
  <c r="H92" i="10"/>
  <c r="D86" i="10"/>
  <c r="Q81" i="10"/>
  <c r="P97" i="10"/>
  <c r="U90" i="10"/>
  <c r="S162" i="10"/>
  <c r="Q170" i="10"/>
  <c r="S201" i="10"/>
  <c r="G81" i="10"/>
  <c r="O96" i="10"/>
  <c r="Q162" i="10"/>
  <c r="H179" i="10"/>
  <c r="G84" i="10"/>
  <c r="G153" i="12"/>
  <c r="F102" i="12"/>
  <c r="F103" i="12"/>
  <c r="O73" i="10"/>
  <c r="K150" i="10"/>
  <c r="I80" i="10"/>
  <c r="O78" i="10"/>
  <c r="K71" i="10"/>
  <c r="U141" i="10"/>
  <c r="Q74" i="10"/>
  <c r="S83" i="10"/>
  <c r="I93" i="12"/>
  <c r="X99" i="10"/>
  <c r="G149" i="10"/>
  <c r="M156" i="10"/>
  <c r="S91" i="10"/>
  <c r="S157" i="10"/>
  <c r="V96" i="10"/>
  <c r="H168" i="10"/>
  <c r="P159" i="10"/>
  <c r="H164" i="10"/>
  <c r="O166" i="10"/>
  <c r="K163" i="10"/>
  <c r="U153" i="10"/>
  <c r="O93" i="10"/>
  <c r="K92" i="10"/>
  <c r="I94" i="10"/>
  <c r="U95" i="10"/>
  <c r="F83" i="10"/>
  <c r="F84" i="10"/>
  <c r="G144" i="12"/>
  <c r="I81" i="12"/>
  <c r="G88" i="12"/>
  <c r="U85" i="10"/>
  <c r="Q104" i="10"/>
  <c r="I147" i="10"/>
  <c r="E164" i="10"/>
  <c r="E97" i="10"/>
  <c r="U91" i="10"/>
  <c r="E73" i="10"/>
  <c r="E80" i="10"/>
  <c r="D151" i="10"/>
  <c r="E72" i="10"/>
  <c r="R93" i="10"/>
  <c r="J172" i="10"/>
  <c r="I153" i="12"/>
  <c r="I167" i="12"/>
  <c r="I170" i="12"/>
  <c r="G174" i="12"/>
  <c r="K107" i="12"/>
  <c r="M210" i="12"/>
  <c r="O76" i="10"/>
  <c r="G203" i="10"/>
  <c r="S84" i="10"/>
  <c r="G155" i="10"/>
  <c r="H100" i="10"/>
  <c r="Q153" i="10"/>
  <c r="O140" i="10"/>
  <c r="P165" i="10"/>
  <c r="G79" i="10"/>
  <c r="U80" i="10"/>
  <c r="M82" i="10"/>
  <c r="Q151" i="10"/>
  <c r="O83" i="10"/>
  <c r="Q154" i="10"/>
  <c r="M86" i="10"/>
  <c r="G167" i="12"/>
  <c r="F151" i="12"/>
  <c r="O85" i="10"/>
  <c r="O104" i="10"/>
  <c r="I74" i="10"/>
  <c r="I90" i="10"/>
  <c r="K90" i="12"/>
  <c r="G157" i="12"/>
  <c r="G159" i="12"/>
  <c r="G103" i="12"/>
  <c r="G104" i="12"/>
  <c r="K104" i="12"/>
  <c r="U209" i="12"/>
  <c r="I172" i="12"/>
  <c r="G110" i="12"/>
  <c r="K110" i="12"/>
  <c r="D73" i="12"/>
  <c r="F163" i="12"/>
  <c r="H85" i="12"/>
  <c r="K77" i="12"/>
  <c r="K81" i="12"/>
  <c r="D178" i="12"/>
  <c r="M209" i="12"/>
  <c r="N161" i="10"/>
  <c r="K82" i="10"/>
  <c r="O174" i="10"/>
  <c r="M141" i="10"/>
  <c r="U158" i="10"/>
  <c r="U74" i="10"/>
  <c r="G201" i="10"/>
  <c r="K142" i="10"/>
  <c r="Q143" i="10"/>
  <c r="M79" i="10"/>
  <c r="K148" i="10"/>
  <c r="U148" i="10"/>
  <c r="G86" i="10"/>
  <c r="O154" i="10"/>
  <c r="G103" i="10"/>
  <c r="G104" i="10"/>
  <c r="R161" i="10"/>
  <c r="M145" i="10"/>
  <c r="I204" i="10"/>
  <c r="U204" i="10"/>
  <c r="Q88" i="10"/>
  <c r="G204" i="10"/>
  <c r="J100" i="10"/>
  <c r="N100" i="10"/>
  <c r="I103" i="10"/>
  <c r="K106" i="10"/>
  <c r="U88" i="10"/>
  <c r="K87" i="10"/>
  <c r="M153" i="10"/>
  <c r="M89" i="10"/>
  <c r="W208" i="10"/>
  <c r="K111" i="12"/>
  <c r="S149" i="10"/>
  <c r="Q87" i="10"/>
  <c r="K82" i="12"/>
  <c r="U87" i="10"/>
  <c r="P113" i="10"/>
  <c r="O89" i="10"/>
  <c r="K204" i="10"/>
  <c r="Q86" i="10"/>
  <c r="O142" i="10"/>
  <c r="G202" i="10"/>
  <c r="O109" i="10"/>
  <c r="K202" i="10"/>
  <c r="K141" i="10"/>
  <c r="O179" i="10"/>
  <c r="M204" i="10"/>
  <c r="G143" i="10"/>
  <c r="U72" i="10"/>
  <c r="Q79" i="10"/>
  <c r="U176" i="10"/>
  <c r="O201" i="10"/>
  <c r="I203" i="10"/>
  <c r="Q201" i="10"/>
  <c r="I148" i="10"/>
  <c r="K146" i="10"/>
  <c r="K77" i="10"/>
  <c r="G105" i="10"/>
  <c r="R165" i="10"/>
  <c r="M143" i="10"/>
  <c r="O71" i="10"/>
  <c r="Q75" i="10"/>
  <c r="O173" i="10"/>
  <c r="G154" i="10"/>
  <c r="G90" i="10"/>
  <c r="U75" i="10"/>
  <c r="W202" i="10"/>
  <c r="M144" i="10"/>
  <c r="Q152" i="10"/>
  <c r="K81" i="10"/>
  <c r="K155" i="10"/>
  <c r="M152" i="10"/>
  <c r="I159" i="10"/>
  <c r="Q139" i="10"/>
  <c r="K74" i="10"/>
  <c r="K105" i="10"/>
  <c r="Q156" i="10"/>
  <c r="Q78" i="10"/>
  <c r="M81" i="10"/>
  <c r="U150" i="10"/>
  <c r="U104" i="10"/>
  <c r="G159" i="10"/>
  <c r="K86" i="10"/>
  <c r="O145" i="10"/>
  <c r="F167" i="12"/>
  <c r="Q202" i="10"/>
  <c r="U142" i="10"/>
  <c r="O114" i="10"/>
  <c r="G109" i="10"/>
  <c r="E90" i="12"/>
  <c r="R157" i="10"/>
  <c r="I92" i="10"/>
  <c r="N92" i="10"/>
  <c r="U93" i="10"/>
  <c r="U167" i="10"/>
  <c r="I168" i="10"/>
  <c r="R155" i="10"/>
  <c r="D98" i="12"/>
  <c r="I143" i="12"/>
  <c r="U139" i="10"/>
  <c r="G157" i="10"/>
  <c r="U151" i="10"/>
  <c r="D109" i="12"/>
  <c r="I168" i="12"/>
  <c r="Q71" i="10"/>
  <c r="U143" i="10"/>
  <c r="I171" i="10"/>
  <c r="P161" i="10"/>
  <c r="Q150" i="10"/>
  <c r="K152" i="10"/>
  <c r="R100" i="10"/>
  <c r="P163" i="10"/>
  <c r="F74" i="10"/>
  <c r="E79" i="10"/>
  <c r="E172" i="10"/>
  <c r="V155" i="10"/>
  <c r="Q90" i="10"/>
  <c r="X91" i="10"/>
  <c r="P93" i="10"/>
  <c r="X93" i="10"/>
  <c r="V97" i="10"/>
  <c r="H99" i="10"/>
  <c r="P101" i="10"/>
  <c r="R167" i="10"/>
  <c r="G163" i="10"/>
  <c r="R163" i="10"/>
  <c r="P91" i="10"/>
  <c r="J168" i="10"/>
  <c r="D98" i="10"/>
  <c r="O168" i="10"/>
  <c r="V90" i="10"/>
  <c r="J166" i="10"/>
  <c r="S85" i="10"/>
  <c r="O153" i="10"/>
  <c r="O150" i="10"/>
  <c r="I143" i="10"/>
  <c r="O84" i="10"/>
  <c r="I104" i="10"/>
  <c r="G93" i="12"/>
  <c r="J140" i="12"/>
  <c r="H141" i="12"/>
  <c r="H145" i="12"/>
  <c r="K74" i="12"/>
  <c r="O141" i="10"/>
  <c r="G73" i="10"/>
  <c r="G140" i="10"/>
  <c r="K84" i="10"/>
  <c r="S160" i="10"/>
  <c r="P99" i="10"/>
  <c r="M85" i="10"/>
  <c r="I86" i="10"/>
  <c r="I161" i="10"/>
  <c r="D99" i="10"/>
  <c r="E162" i="10"/>
  <c r="D149" i="10"/>
  <c r="J114" i="10"/>
  <c r="F177" i="12"/>
  <c r="K112" i="12"/>
  <c r="L145" i="10"/>
  <c r="N155" i="10"/>
  <c r="H156" i="10"/>
  <c r="J93" i="10"/>
  <c r="K158" i="10"/>
  <c r="N96" i="10"/>
  <c r="R96" i="10"/>
  <c r="X98" i="10"/>
  <c r="S208" i="10"/>
  <c r="O169" i="10"/>
  <c r="N101" i="10"/>
  <c r="X167" i="10"/>
  <c r="N168" i="10"/>
  <c r="R168" i="10"/>
  <c r="H169" i="10"/>
  <c r="J169" i="10"/>
  <c r="X169" i="10"/>
  <c r="G168" i="10"/>
  <c r="N90" i="10"/>
  <c r="H165" i="10"/>
  <c r="U155" i="10"/>
  <c r="K101" i="10"/>
  <c r="N167" i="10"/>
  <c r="S95" i="10"/>
  <c r="J160" i="10"/>
  <c r="E163" i="10"/>
  <c r="K79" i="10"/>
  <c r="O177" i="10"/>
  <c r="O181" i="10"/>
  <c r="N112" i="10"/>
  <c r="N181" i="10"/>
  <c r="D177" i="10"/>
  <c r="D181" i="10"/>
  <c r="E160" i="10"/>
  <c r="G155" i="12"/>
  <c r="G76" i="12"/>
  <c r="K76" i="12"/>
  <c r="G163" i="12"/>
  <c r="I102" i="12"/>
  <c r="W209" i="12"/>
  <c r="I163" i="12"/>
  <c r="X147" i="10"/>
  <c r="I83" i="12"/>
  <c r="I149" i="12"/>
  <c r="G89" i="12"/>
  <c r="K89" i="12"/>
  <c r="G161" i="12"/>
  <c r="K103" i="12"/>
  <c r="G105" i="12"/>
  <c r="K105" i="12"/>
  <c r="K209" i="12"/>
  <c r="H147" i="12"/>
  <c r="K149" i="10"/>
  <c r="S88" i="10"/>
  <c r="O156" i="10"/>
  <c r="I179" i="10"/>
  <c r="G140" i="12"/>
  <c r="G107" i="12"/>
  <c r="I114" i="10"/>
  <c r="O164" i="10"/>
  <c r="I110" i="12"/>
  <c r="I84" i="12"/>
  <c r="G171" i="12"/>
  <c r="I93" i="10"/>
  <c r="G106" i="12"/>
  <c r="I141" i="12"/>
  <c r="X82" i="10"/>
  <c r="I102" i="10"/>
  <c r="U106" i="10"/>
  <c r="O106" i="10"/>
  <c r="H145" i="10"/>
  <c r="S153" i="10"/>
  <c r="O160" i="10"/>
  <c r="I145" i="12"/>
  <c r="G97" i="12"/>
  <c r="K97" i="12"/>
  <c r="J107" i="12"/>
  <c r="N91" i="10"/>
  <c r="L149" i="10"/>
  <c r="K75" i="12"/>
  <c r="I96" i="12"/>
  <c r="I166" i="12"/>
  <c r="G102" i="12"/>
  <c r="D160" i="12"/>
  <c r="J75" i="12"/>
  <c r="J76" i="12"/>
  <c r="J153" i="12"/>
  <c r="H157" i="12"/>
  <c r="H158" i="12"/>
  <c r="X154" i="10"/>
  <c r="K101" i="12"/>
  <c r="I176" i="10"/>
  <c r="I180" i="10"/>
  <c r="K112" i="10"/>
  <c r="K180" i="10"/>
  <c r="G176" i="10"/>
  <c r="G180" i="10"/>
  <c r="P111" i="10"/>
  <c r="P180" i="10"/>
  <c r="W111" i="10"/>
  <c r="W180" i="10"/>
  <c r="E179" i="10"/>
  <c r="E115" i="10"/>
  <c r="U179" i="10"/>
  <c r="U115" i="10"/>
  <c r="K83" i="12"/>
  <c r="G99" i="12"/>
  <c r="I106" i="12"/>
  <c r="G139" i="12"/>
  <c r="F74" i="12"/>
  <c r="M208" i="12"/>
  <c r="E161" i="10"/>
  <c r="I113" i="10"/>
  <c r="K177" i="10"/>
  <c r="J175" i="10"/>
  <c r="N179" i="10"/>
  <c r="E144" i="10"/>
  <c r="F142" i="10"/>
  <c r="D155" i="10"/>
  <c r="E91" i="10"/>
  <c r="E95" i="10"/>
  <c r="E169" i="10"/>
  <c r="E105" i="10"/>
  <c r="X143" i="10"/>
  <c r="H149" i="10"/>
  <c r="I82" i="12"/>
  <c r="F71" i="10"/>
  <c r="G81" i="12"/>
  <c r="K84" i="12"/>
  <c r="I92" i="12"/>
  <c r="G146" i="12"/>
  <c r="I85" i="12"/>
  <c r="K91" i="12"/>
  <c r="D152" i="12"/>
  <c r="H71" i="12"/>
  <c r="M208" i="10"/>
  <c r="M210" i="10"/>
  <c r="J71" i="12"/>
  <c r="J82" i="10"/>
  <c r="I158" i="10"/>
  <c r="O157" i="10"/>
  <c r="J176" i="10"/>
  <c r="R179" i="10"/>
  <c r="N144" i="10"/>
  <c r="R81" i="10"/>
  <c r="N148" i="10"/>
  <c r="P149" i="10"/>
  <c r="V154" i="10"/>
  <c r="L156" i="10"/>
  <c r="X88" i="10"/>
  <c r="V89" i="10"/>
  <c r="J161" i="12"/>
  <c r="G151" i="12"/>
  <c r="T207" i="10"/>
  <c r="H159" i="10"/>
  <c r="U208" i="12"/>
  <c r="Q208" i="12"/>
  <c r="J170" i="12"/>
  <c r="J105" i="12"/>
  <c r="N80" i="10"/>
  <c r="F160" i="12"/>
  <c r="L91" i="10"/>
  <c r="J106" i="10"/>
  <c r="D110" i="12"/>
  <c r="D77" i="10"/>
  <c r="H80" i="10"/>
  <c r="X151" i="10"/>
  <c r="P175" i="10"/>
  <c r="E176" i="10"/>
  <c r="R150" i="10"/>
  <c r="F73" i="12"/>
  <c r="O90" i="10"/>
  <c r="I87" i="12"/>
  <c r="L146" i="10"/>
  <c r="H156" i="12"/>
  <c r="H102" i="10"/>
  <c r="H175" i="10"/>
  <c r="V210" i="10"/>
  <c r="H110" i="10"/>
  <c r="J174" i="12"/>
  <c r="P110" i="10"/>
  <c r="F72" i="12"/>
  <c r="F153" i="10"/>
  <c r="I203" i="12"/>
  <c r="W207" i="12"/>
  <c r="T204" i="10"/>
  <c r="J83" i="10"/>
  <c r="E141" i="10"/>
  <c r="X153" i="10"/>
  <c r="J170" i="10"/>
  <c r="S94" i="10"/>
  <c r="P92" i="10"/>
  <c r="K92" i="12"/>
  <c r="F160" i="10"/>
  <c r="D155" i="12"/>
  <c r="B149" i="10"/>
  <c r="L147" i="10"/>
  <c r="L151" i="10"/>
  <c r="R108" i="10"/>
  <c r="R107" i="10"/>
  <c r="H103" i="10"/>
  <c r="R170" i="10"/>
  <c r="O165" i="10"/>
  <c r="K167" i="10"/>
  <c r="I148" i="12"/>
  <c r="U205" i="12"/>
  <c r="E77" i="10"/>
  <c r="F175" i="12"/>
  <c r="C71" i="12"/>
  <c r="F165" i="10"/>
  <c r="R146" i="10"/>
  <c r="E111" i="10"/>
  <c r="D143" i="12"/>
  <c r="N87" i="10"/>
  <c r="H88" i="12"/>
  <c r="X149" i="10"/>
  <c r="X84" i="10"/>
  <c r="K91" i="10"/>
  <c r="G82" i="12"/>
  <c r="E112" i="10"/>
  <c r="J102" i="10"/>
  <c r="F72" i="10"/>
  <c r="L82" i="10"/>
  <c r="D175" i="12"/>
  <c r="H87" i="10"/>
  <c r="D141" i="10"/>
  <c r="R176" i="10"/>
  <c r="Q95" i="10"/>
  <c r="J81" i="12"/>
  <c r="G77" i="12"/>
  <c r="E103" i="12"/>
  <c r="R113" i="10"/>
  <c r="H176" i="10"/>
  <c r="H165" i="12"/>
  <c r="X72" i="10"/>
  <c r="F79" i="12"/>
  <c r="L79" i="10"/>
  <c r="P106" i="10"/>
  <c r="L207" i="10"/>
  <c r="J147" i="10"/>
  <c r="F87" i="12"/>
  <c r="J97" i="12"/>
  <c r="H83" i="10"/>
  <c r="L80" i="10"/>
  <c r="J208" i="10"/>
  <c r="U162" i="10"/>
  <c r="T205" i="10"/>
  <c r="J150" i="10"/>
  <c r="Q98" i="10"/>
  <c r="J148" i="10"/>
  <c r="N103" i="10"/>
  <c r="U207" i="12"/>
  <c r="M203" i="12"/>
  <c r="X86" i="10"/>
  <c r="P98" i="10"/>
  <c r="F172" i="12"/>
  <c r="D104" i="10"/>
  <c r="S207" i="10"/>
  <c r="K205" i="12"/>
  <c r="J207" i="10"/>
  <c r="J103" i="10"/>
  <c r="H167" i="10"/>
  <c r="G147" i="12"/>
  <c r="D79" i="12"/>
  <c r="P107" i="10"/>
  <c r="N81" i="10"/>
  <c r="X148" i="10"/>
  <c r="O92" i="10"/>
  <c r="J74" i="12"/>
  <c r="E178" i="12"/>
  <c r="H176" i="12"/>
  <c r="N85" i="10"/>
  <c r="R114" i="10"/>
  <c r="V208" i="12"/>
  <c r="H92" i="12"/>
  <c r="G98" i="12"/>
  <c r="P96" i="10"/>
  <c r="I160" i="12"/>
  <c r="R171" i="10"/>
  <c r="K95" i="10"/>
  <c r="R203" i="10"/>
  <c r="G205" i="10"/>
  <c r="X83" i="10"/>
  <c r="R209" i="10"/>
  <c r="P171" i="10"/>
  <c r="G79" i="12"/>
  <c r="X79" i="10"/>
  <c r="X160" i="10"/>
  <c r="F177" i="10"/>
  <c r="N156" i="10"/>
  <c r="I156" i="10"/>
  <c r="H171" i="10"/>
  <c r="U94" i="10"/>
  <c r="I79" i="12"/>
  <c r="W202" i="12"/>
  <c r="I144" i="12"/>
  <c r="W201" i="12"/>
  <c r="W208" i="12"/>
  <c r="W205" i="12"/>
  <c r="I80" i="12"/>
  <c r="F82" i="10"/>
  <c r="W204" i="12"/>
  <c r="D208" i="12"/>
  <c r="F179" i="12"/>
  <c r="K79" i="12"/>
  <c r="E146" i="10"/>
  <c r="D169" i="12"/>
  <c r="L208" i="12"/>
  <c r="M207" i="10"/>
  <c r="K99" i="10"/>
  <c r="G100" i="12"/>
  <c r="H79" i="12"/>
  <c r="L210" i="10"/>
  <c r="P202" i="12"/>
  <c r="H155" i="12"/>
  <c r="H207" i="10"/>
  <c r="H204" i="10"/>
  <c r="F88" i="10"/>
  <c r="H91" i="12"/>
  <c r="H96" i="10"/>
  <c r="G143" i="12"/>
  <c r="L203" i="10"/>
  <c r="P81" i="10"/>
  <c r="X204" i="10"/>
  <c r="N171" i="10"/>
  <c r="I114" i="12"/>
  <c r="U206" i="12"/>
  <c r="Q206" i="10"/>
  <c r="H97" i="10"/>
  <c r="G83" i="12"/>
  <c r="I146" i="12"/>
  <c r="J139" i="12"/>
  <c r="J104" i="10"/>
  <c r="N102" i="10"/>
  <c r="I78" i="12"/>
  <c r="R206" i="10"/>
  <c r="I207" i="12"/>
  <c r="I156" i="12"/>
  <c r="G87" i="12"/>
  <c r="X155" i="10"/>
  <c r="Q166" i="10"/>
  <c r="J103" i="12"/>
  <c r="I202" i="12"/>
  <c r="H161" i="10"/>
  <c r="R94" i="10"/>
  <c r="D156" i="12"/>
  <c r="R159" i="10"/>
  <c r="L90" i="10"/>
  <c r="W109" i="10"/>
  <c r="J164" i="10"/>
  <c r="G80" i="12"/>
  <c r="L155" i="10"/>
  <c r="U98" i="10"/>
  <c r="K169" i="10"/>
  <c r="K165" i="10"/>
  <c r="W203" i="12"/>
  <c r="W206" i="12"/>
  <c r="I142" i="12"/>
  <c r="F91" i="12"/>
  <c r="F149" i="10"/>
  <c r="F157" i="10"/>
  <c r="R177" i="10"/>
  <c r="F147" i="10"/>
  <c r="E82" i="12"/>
  <c r="D89" i="10"/>
  <c r="D157" i="10"/>
  <c r="F92" i="12"/>
  <c r="N104" i="10"/>
  <c r="P207" i="12"/>
  <c r="H201" i="12"/>
  <c r="X203" i="10"/>
  <c r="P203" i="10"/>
  <c r="X145" i="10"/>
  <c r="J84" i="10"/>
  <c r="X206" i="10"/>
  <c r="I205" i="10"/>
  <c r="Q155" i="10"/>
  <c r="I206" i="12"/>
  <c r="S205" i="12"/>
  <c r="P160" i="10"/>
  <c r="K208" i="10"/>
  <c r="J105" i="10"/>
  <c r="P166" i="10"/>
  <c r="R172" i="10"/>
  <c r="U157" i="10"/>
  <c r="I94" i="12"/>
  <c r="P178" i="10"/>
  <c r="Q97" i="10"/>
  <c r="I95" i="12"/>
  <c r="X141" i="10"/>
  <c r="P143" i="10"/>
  <c r="L144" i="10"/>
  <c r="X76" i="10"/>
  <c r="N145" i="10"/>
  <c r="X77" i="10"/>
  <c r="P79" i="10"/>
  <c r="H82" i="10"/>
  <c r="L148" i="10"/>
  <c r="H84" i="10"/>
  <c r="R85" i="10"/>
  <c r="L154" i="10"/>
  <c r="L89" i="10"/>
  <c r="N153" i="10"/>
  <c r="K206" i="10"/>
  <c r="U203" i="12"/>
  <c r="D78" i="12"/>
  <c r="X78" i="10"/>
  <c r="E177" i="12"/>
  <c r="E143" i="12"/>
  <c r="X89" i="10"/>
  <c r="S205" i="10"/>
  <c r="E79" i="12"/>
  <c r="X173" i="10"/>
  <c r="Q203" i="12"/>
  <c r="L158" i="10"/>
  <c r="F71" i="12"/>
  <c r="F140" i="12"/>
  <c r="F141" i="12"/>
  <c r="D88" i="12"/>
  <c r="F164" i="12"/>
  <c r="S202" i="12"/>
  <c r="K208" i="12"/>
  <c r="H95" i="12"/>
  <c r="H144" i="12"/>
  <c r="L87" i="10"/>
  <c r="N158" i="10"/>
  <c r="J95" i="10"/>
  <c r="P207" i="10"/>
  <c r="H167" i="12"/>
  <c r="U163" i="10"/>
  <c r="H108" i="10"/>
  <c r="T209" i="10"/>
  <c r="O210" i="12"/>
  <c r="F146" i="12"/>
  <c r="E145" i="12"/>
  <c r="T109" i="10"/>
  <c r="E95" i="12"/>
  <c r="V205" i="12"/>
  <c r="H202" i="10"/>
  <c r="L203" i="12"/>
  <c r="Q100" i="10"/>
  <c r="R106" i="10"/>
  <c r="J204" i="12"/>
  <c r="O210" i="10"/>
  <c r="D87" i="12"/>
  <c r="E153" i="12"/>
  <c r="U210" i="10"/>
  <c r="F110" i="12"/>
  <c r="D171" i="12"/>
  <c r="G152" i="12"/>
  <c r="X206" i="12"/>
  <c r="H93" i="10"/>
  <c r="I98" i="12"/>
  <c r="X92" i="10"/>
  <c r="D204" i="10"/>
  <c r="D94" i="10"/>
  <c r="Q201" i="12"/>
  <c r="V201" i="12"/>
  <c r="J202" i="10"/>
  <c r="J76" i="10"/>
  <c r="N82" i="10"/>
  <c r="R203" i="12"/>
  <c r="H86" i="12"/>
  <c r="J87" i="12"/>
  <c r="D165" i="10"/>
  <c r="D101" i="10"/>
  <c r="G177" i="10"/>
  <c r="G173" i="10"/>
  <c r="D114" i="10"/>
  <c r="V204" i="12"/>
  <c r="K109" i="12"/>
  <c r="K203" i="12"/>
  <c r="E172" i="12"/>
  <c r="D86" i="12"/>
  <c r="N208" i="12"/>
  <c r="N208" i="10"/>
  <c r="X207" i="12"/>
  <c r="N173" i="10"/>
  <c r="H206" i="12"/>
  <c r="R175" i="10"/>
  <c r="H154" i="12"/>
  <c r="U210" i="12"/>
  <c r="J206" i="10"/>
  <c r="G94" i="10"/>
  <c r="O206" i="10"/>
  <c r="Q91" i="10"/>
  <c r="G95" i="10"/>
  <c r="U99" i="10"/>
  <c r="U208" i="10"/>
  <c r="I91" i="10"/>
  <c r="R103" i="10"/>
  <c r="X139" i="10"/>
  <c r="I158" i="12"/>
  <c r="I99" i="12"/>
  <c r="V157" i="10"/>
  <c r="I99" i="10"/>
  <c r="O95" i="10"/>
  <c r="I97" i="12"/>
  <c r="J94" i="10"/>
  <c r="I164" i="10"/>
  <c r="G162" i="10"/>
  <c r="U164" i="10"/>
  <c r="N93" i="10"/>
  <c r="U92" i="10"/>
  <c r="J112" i="10"/>
  <c r="D171" i="10"/>
  <c r="D167" i="10"/>
  <c r="H94" i="12"/>
  <c r="H205" i="12"/>
  <c r="L142" i="10"/>
  <c r="L78" i="10"/>
  <c r="J144" i="12"/>
  <c r="J80" i="12"/>
  <c r="H80" i="12"/>
  <c r="H149" i="12"/>
  <c r="X156" i="10"/>
  <c r="X152" i="10"/>
  <c r="X87" i="10"/>
  <c r="P157" i="10"/>
  <c r="P153" i="10"/>
  <c r="R89" i="10"/>
  <c r="R88" i="10"/>
  <c r="R158" i="10"/>
  <c r="R90" i="10"/>
  <c r="R154" i="10"/>
  <c r="H159" i="12"/>
  <c r="H90" i="12"/>
  <c r="G92" i="10"/>
  <c r="G156" i="10"/>
  <c r="G91" i="12"/>
  <c r="G156" i="12"/>
  <c r="M157" i="10"/>
  <c r="M93" i="10"/>
  <c r="K94" i="10"/>
  <c r="K93" i="10"/>
  <c r="I96" i="10"/>
  <c r="I95" i="10"/>
  <c r="I160" i="10"/>
  <c r="K95" i="12"/>
  <c r="K96" i="12"/>
  <c r="X97" i="10"/>
  <c r="X162" i="10"/>
  <c r="Q164" i="10"/>
  <c r="Q99" i="10"/>
  <c r="Q168" i="10"/>
  <c r="U101" i="10"/>
  <c r="U100" i="10"/>
  <c r="U169" i="10"/>
  <c r="G170" i="10"/>
  <c r="G166" i="10"/>
  <c r="G102" i="10"/>
  <c r="H166" i="10"/>
  <c r="H101" i="10"/>
  <c r="Q167" i="10"/>
  <c r="Q207" i="10"/>
  <c r="I163" i="10"/>
  <c r="I167" i="10"/>
  <c r="D156" i="10"/>
  <c r="P71" i="10"/>
  <c r="R71" i="10"/>
  <c r="H81" i="12"/>
  <c r="N83" i="10"/>
  <c r="H151" i="12"/>
  <c r="V204" i="10"/>
  <c r="H206" i="10"/>
  <c r="G206" i="10"/>
  <c r="X174" i="10"/>
  <c r="H109" i="10"/>
  <c r="T111" i="10"/>
  <c r="E94" i="12"/>
  <c r="E161" i="12"/>
  <c r="E162" i="12"/>
  <c r="F100" i="10"/>
  <c r="E100" i="10"/>
  <c r="E166" i="10"/>
  <c r="E168" i="10"/>
  <c r="F169" i="10"/>
  <c r="T208" i="10"/>
  <c r="J71" i="10"/>
  <c r="H143" i="12"/>
  <c r="J139" i="10"/>
  <c r="H144" i="10"/>
  <c r="H79" i="10"/>
  <c r="I162" i="10"/>
  <c r="R162" i="10"/>
  <c r="D85" i="10"/>
  <c r="G108" i="10"/>
  <c r="K204" i="12"/>
  <c r="E143" i="10"/>
  <c r="F146" i="10"/>
  <c r="N108" i="10"/>
  <c r="W209" i="10"/>
  <c r="I111" i="10"/>
  <c r="F205" i="12"/>
  <c r="P209" i="12"/>
  <c r="G204" i="12"/>
  <c r="F203" i="12"/>
  <c r="D201" i="10"/>
  <c r="G73" i="12"/>
  <c r="J110" i="12"/>
  <c r="P73" i="10"/>
  <c r="X208" i="10"/>
  <c r="V153" i="10"/>
  <c r="H89" i="10"/>
  <c r="N89" i="10"/>
  <c r="H102" i="12"/>
  <c r="H168" i="12"/>
  <c r="H148" i="10"/>
  <c r="L208" i="10"/>
  <c r="E87" i="10"/>
  <c r="T108" i="10"/>
  <c r="P210" i="12"/>
  <c r="F204" i="10"/>
  <c r="J82" i="12"/>
  <c r="H204" i="12"/>
  <c r="J203" i="10"/>
  <c r="N150" i="10"/>
  <c r="L204" i="12"/>
  <c r="Q205" i="10"/>
  <c r="G205" i="12"/>
  <c r="Q159" i="10"/>
  <c r="S206" i="12"/>
  <c r="P206" i="12"/>
  <c r="J99" i="12"/>
  <c r="G207" i="12"/>
  <c r="N106" i="10"/>
  <c r="J209" i="10"/>
  <c r="N209" i="10"/>
  <c r="R110" i="10"/>
  <c r="P209" i="10"/>
  <c r="D207" i="12"/>
  <c r="T201" i="10"/>
  <c r="J145" i="12"/>
  <c r="X171" i="10"/>
  <c r="I205" i="12"/>
  <c r="X95" i="10"/>
  <c r="P145" i="10"/>
  <c r="N146" i="10"/>
  <c r="H155" i="10"/>
  <c r="U159" i="10"/>
  <c r="R87" i="10"/>
  <c r="N152" i="10"/>
  <c r="G207" i="10"/>
  <c r="P176" i="10"/>
  <c r="H72" i="12"/>
  <c r="H88" i="10"/>
  <c r="D179" i="12"/>
  <c r="D166" i="10"/>
  <c r="I155" i="12"/>
  <c r="N154" i="10"/>
  <c r="E144" i="12"/>
  <c r="H90" i="10"/>
  <c r="O161" i="10"/>
  <c r="F152" i="10"/>
  <c r="O205" i="10"/>
  <c r="E83" i="12"/>
  <c r="J201" i="12"/>
  <c r="N205" i="10"/>
  <c r="P203" i="12"/>
  <c r="X164" i="10"/>
  <c r="R208" i="12"/>
  <c r="G94" i="12"/>
  <c r="J209" i="12"/>
  <c r="N207" i="12"/>
  <c r="R206" i="12"/>
  <c r="R205" i="10"/>
  <c r="R164" i="10"/>
  <c r="K93" i="12"/>
  <c r="K206" i="12"/>
  <c r="R86" i="10"/>
  <c r="P112" i="10"/>
  <c r="X96" i="10"/>
  <c r="L83" i="10"/>
  <c r="J78" i="10"/>
  <c r="P208" i="12"/>
  <c r="R209" i="12"/>
  <c r="J171" i="12"/>
  <c r="M207" i="12"/>
  <c r="D209" i="10"/>
  <c r="G201" i="12"/>
  <c r="K207" i="12"/>
  <c r="U209" i="10"/>
  <c r="H166" i="12"/>
  <c r="G78" i="12"/>
  <c r="S201" i="12"/>
  <c r="I151" i="12"/>
  <c r="H91" i="10"/>
  <c r="D74" i="12"/>
  <c r="J171" i="10"/>
  <c r="I204" i="12"/>
  <c r="M202" i="12"/>
  <c r="L210" i="12"/>
  <c r="R202" i="10"/>
  <c r="H143" i="10"/>
  <c r="V210" i="12"/>
  <c r="K156" i="10"/>
  <c r="G75" i="12"/>
  <c r="L86" i="10"/>
  <c r="N77" i="10"/>
  <c r="O99" i="10"/>
  <c r="K113" i="10"/>
  <c r="F113" i="12"/>
  <c r="K205" i="10"/>
  <c r="K160" i="10"/>
  <c r="J149" i="12"/>
  <c r="P206" i="10"/>
  <c r="P205" i="10"/>
  <c r="J97" i="10"/>
  <c r="E103" i="10"/>
  <c r="H152" i="10"/>
  <c r="N142" i="10"/>
  <c r="X170" i="10"/>
  <c r="J92" i="10"/>
  <c r="D145" i="10"/>
  <c r="X107" i="10"/>
  <c r="T206" i="12"/>
  <c r="R151" i="10"/>
  <c r="H86" i="10"/>
  <c r="U205" i="10"/>
  <c r="X106" i="10"/>
  <c r="H151" i="10"/>
  <c r="L206" i="10"/>
  <c r="C162" i="12"/>
  <c r="E169" i="12"/>
  <c r="X208" i="12"/>
  <c r="N71" i="10"/>
  <c r="H142" i="10"/>
  <c r="R145" i="10"/>
  <c r="X146" i="10"/>
  <c r="V83" i="10"/>
  <c r="J154" i="12"/>
  <c r="V88" i="10"/>
  <c r="M206" i="10"/>
  <c r="V162" i="10"/>
  <c r="L209" i="10"/>
  <c r="P104" i="10"/>
  <c r="X105" i="10"/>
  <c r="F203" i="10"/>
  <c r="J202" i="12"/>
  <c r="P148" i="10"/>
  <c r="R83" i="10"/>
  <c r="E203" i="12"/>
  <c r="E98" i="10"/>
  <c r="K202" i="12"/>
  <c r="E202" i="12"/>
  <c r="W176" i="10"/>
  <c r="F114" i="10"/>
  <c r="F73" i="10"/>
  <c r="E141" i="12"/>
  <c r="J111" i="12"/>
  <c r="L205" i="10"/>
  <c r="K114" i="10"/>
  <c r="M204" i="12"/>
  <c r="K78" i="12"/>
  <c r="N210" i="10"/>
  <c r="F79" i="10"/>
  <c r="E75" i="12"/>
  <c r="S203" i="12"/>
  <c r="X209" i="12"/>
  <c r="J210" i="10"/>
  <c r="R205" i="12"/>
  <c r="D151" i="12"/>
  <c r="U114" i="10"/>
  <c r="I201" i="12"/>
  <c r="B166" i="10"/>
  <c r="T209" i="12"/>
  <c r="E147" i="12"/>
  <c r="E207" i="10"/>
  <c r="F210" i="10"/>
  <c r="D146" i="12"/>
  <c r="F95" i="12"/>
  <c r="N205" i="12"/>
  <c r="T112" i="10"/>
  <c r="U201" i="12"/>
  <c r="U202" i="12"/>
  <c r="I109" i="12"/>
  <c r="V151" i="10"/>
  <c r="H140" i="10"/>
  <c r="L76" i="10"/>
  <c r="S90" i="10"/>
  <c r="X202" i="10"/>
  <c r="H162" i="12"/>
  <c r="H203" i="12"/>
  <c r="R149" i="10"/>
  <c r="P89" i="10"/>
  <c r="J104" i="12"/>
  <c r="F201" i="10"/>
  <c r="F90" i="12"/>
  <c r="F162" i="10"/>
  <c r="E208" i="10"/>
  <c r="J205" i="12"/>
  <c r="N201" i="12"/>
  <c r="N141" i="10"/>
  <c r="P202" i="10"/>
  <c r="N202" i="12"/>
  <c r="J203" i="12"/>
  <c r="J204" i="10"/>
  <c r="G206" i="12"/>
  <c r="H161" i="12"/>
  <c r="J163" i="12"/>
  <c r="Q207" i="12"/>
  <c r="V207" i="10"/>
  <c r="H169" i="12"/>
  <c r="H208" i="10"/>
  <c r="N170" i="10"/>
  <c r="P109" i="10"/>
  <c r="E99" i="12"/>
  <c r="G154" i="12"/>
  <c r="G150" i="12"/>
  <c r="E114" i="10"/>
  <c r="E178" i="10"/>
  <c r="S210" i="12"/>
  <c r="B172" i="10"/>
  <c r="H112" i="12"/>
  <c r="H177" i="12"/>
  <c r="F95" i="10"/>
  <c r="F163" i="10"/>
  <c r="R207" i="12"/>
  <c r="J91" i="12"/>
  <c r="J156" i="12"/>
  <c r="L201" i="12"/>
  <c r="P146" i="10"/>
  <c r="P77" i="10"/>
  <c r="H81" i="10"/>
  <c r="H146" i="10"/>
  <c r="P82" i="10"/>
  <c r="P151" i="10"/>
  <c r="J156" i="10"/>
  <c r="J87" i="10"/>
  <c r="Q93" i="10"/>
  <c r="Q92" i="10"/>
  <c r="S96" i="10"/>
  <c r="S97" i="10"/>
  <c r="U96" i="10"/>
  <c r="U206" i="10"/>
  <c r="U97" i="10"/>
  <c r="K97" i="10"/>
  <c r="K162" i="10"/>
  <c r="K98" i="12"/>
  <c r="N97" i="10"/>
  <c r="N98" i="10"/>
  <c r="I101" i="10"/>
  <c r="I207" i="10"/>
  <c r="I169" i="10"/>
  <c r="I165" i="10"/>
  <c r="I169" i="12"/>
  <c r="I165" i="12"/>
  <c r="I208" i="12"/>
  <c r="G170" i="12"/>
  <c r="G166" i="12"/>
  <c r="G101" i="12"/>
  <c r="V207" i="12"/>
  <c r="R169" i="10"/>
  <c r="R104" i="10"/>
  <c r="R173" i="10"/>
  <c r="H208" i="12"/>
  <c r="H105" i="12"/>
  <c r="P174" i="10"/>
  <c r="P208" i="10"/>
  <c r="N109" i="10"/>
  <c r="N174" i="10"/>
  <c r="N159" i="10"/>
  <c r="N163" i="10"/>
  <c r="N94" i="10"/>
  <c r="G167" i="10"/>
  <c r="G98" i="10"/>
  <c r="I140" i="12"/>
  <c r="I71" i="12"/>
  <c r="X202" i="12"/>
  <c r="R148" i="10"/>
  <c r="P152" i="10"/>
  <c r="V94" i="10"/>
  <c r="H108" i="12"/>
  <c r="H109" i="12"/>
  <c r="P85" i="10"/>
  <c r="P150" i="10"/>
  <c r="D111" i="10"/>
  <c r="J206" i="12"/>
  <c r="D169" i="10"/>
  <c r="E71" i="10"/>
  <c r="F93" i="10"/>
  <c r="E179" i="12"/>
  <c r="G86" i="12"/>
  <c r="E99" i="10"/>
  <c r="E201" i="10"/>
  <c r="G209" i="12"/>
  <c r="L202" i="12"/>
  <c r="D207" i="10"/>
  <c r="D204" i="12"/>
  <c r="E210" i="10"/>
  <c r="E209" i="10"/>
  <c r="T210" i="10"/>
  <c r="E148" i="12"/>
  <c r="D210" i="10"/>
  <c r="N204" i="12"/>
  <c r="I210" i="10"/>
  <c r="E93" i="10"/>
  <c r="L202" i="10"/>
  <c r="B145" i="10"/>
  <c r="R204" i="10"/>
  <c r="J152" i="10"/>
  <c r="L204" i="10"/>
  <c r="J151" i="10"/>
  <c r="L150" i="10"/>
  <c r="P80" i="10"/>
  <c r="V203" i="10"/>
  <c r="P147" i="10"/>
  <c r="J143" i="10"/>
  <c r="J79" i="10"/>
  <c r="R210" i="10"/>
  <c r="G95" i="12"/>
  <c r="J93" i="12"/>
  <c r="N203" i="12"/>
  <c r="D147" i="12"/>
  <c r="D203" i="12"/>
  <c r="E201" i="12"/>
  <c r="W210" i="10"/>
  <c r="J210" i="12"/>
  <c r="E109" i="10"/>
  <c r="D176" i="10"/>
  <c r="L92" i="10"/>
  <c r="R207" i="10"/>
  <c r="J179" i="12"/>
  <c r="K207" i="10"/>
  <c r="G112" i="10"/>
  <c r="L206" i="12"/>
  <c r="T202" i="10"/>
  <c r="R202" i="12"/>
  <c r="E104" i="10"/>
  <c r="X201" i="10"/>
  <c r="S159" i="10"/>
  <c r="X205" i="10"/>
  <c r="F80" i="10"/>
  <c r="F143" i="12"/>
  <c r="P205" i="12"/>
  <c r="D205" i="10"/>
  <c r="S207" i="12"/>
  <c r="R95" i="10"/>
  <c r="J208" i="12"/>
  <c r="F204" i="12"/>
  <c r="R105" i="10"/>
  <c r="P210" i="10"/>
  <c r="O206" i="12"/>
  <c r="X207" i="10"/>
  <c r="N209" i="12"/>
  <c r="P90" i="10"/>
  <c r="G100" i="10"/>
  <c r="M206" i="12"/>
  <c r="F114" i="12"/>
  <c r="N157" i="10"/>
  <c r="J207" i="12"/>
  <c r="D159" i="10"/>
  <c r="O101" i="10"/>
  <c r="S208" i="12"/>
  <c r="Q205" i="12"/>
  <c r="H202" i="12"/>
  <c r="F154" i="12"/>
  <c r="X204" i="12"/>
  <c r="R201" i="12"/>
  <c r="M205" i="10"/>
  <c r="I206" i="10"/>
  <c r="N88" i="10"/>
  <c r="V158" i="10"/>
  <c r="O207" i="10"/>
  <c r="D82" i="12"/>
  <c r="J106" i="12"/>
  <c r="P168" i="10"/>
  <c r="H147" i="10"/>
  <c r="V202" i="10"/>
  <c r="X205" i="12"/>
  <c r="H207" i="12"/>
  <c r="X203" i="12"/>
  <c r="T203" i="10"/>
  <c r="T206" i="10"/>
  <c r="E106" i="10"/>
  <c r="O100" i="10"/>
  <c r="P201" i="12"/>
  <c r="X201" i="12"/>
  <c r="J85" i="12"/>
  <c r="E113" i="10"/>
  <c r="P162" i="10"/>
  <c r="S155" i="10"/>
  <c r="P156" i="10"/>
  <c r="X172" i="10"/>
  <c r="W210" i="12"/>
  <c r="R208" i="10"/>
  <c r="E140" i="12"/>
  <c r="V159" i="10"/>
  <c r="S206" i="10"/>
  <c r="F86" i="12"/>
  <c r="J96" i="10"/>
  <c r="O208" i="10"/>
  <c r="K166" i="10"/>
  <c r="I100" i="10"/>
  <c r="N207" i="10"/>
  <c r="N178" i="10"/>
  <c r="X108" i="10"/>
  <c r="G164" i="10"/>
  <c r="P105" i="10"/>
  <c r="X102" i="10"/>
  <c r="G101" i="10"/>
  <c r="U207" i="10"/>
  <c r="F161" i="10"/>
  <c r="J169" i="12"/>
  <c r="N206" i="10"/>
  <c r="H78" i="10"/>
  <c r="F108" i="12"/>
  <c r="K94" i="12"/>
  <c r="I101" i="12"/>
  <c r="D105" i="10"/>
  <c r="D173" i="10"/>
  <c r="F94" i="10"/>
  <c r="F81" i="10"/>
  <c r="E89" i="10"/>
  <c r="D202" i="12"/>
  <c r="F139" i="10"/>
  <c r="R210" i="12"/>
  <c r="D72" i="10"/>
  <c r="B147" i="10"/>
  <c r="P172" i="10"/>
  <c r="J95" i="12"/>
  <c r="P140" i="10"/>
  <c r="N74" i="10"/>
  <c r="J144" i="10"/>
  <c r="H141" i="10"/>
  <c r="H77" i="10"/>
  <c r="P86" i="10"/>
  <c r="V95" i="10"/>
  <c r="E87" i="12"/>
  <c r="E204" i="12"/>
  <c r="E203" i="10"/>
  <c r="E148" i="10"/>
  <c r="O178" i="10"/>
  <c r="D203" i="10"/>
  <c r="X109" i="10"/>
  <c r="U173" i="10"/>
  <c r="K86" i="12"/>
  <c r="H210" i="10"/>
  <c r="E157" i="10"/>
  <c r="D153" i="10"/>
  <c r="X175" i="10"/>
  <c r="T210" i="12"/>
  <c r="D148" i="12"/>
  <c r="G210" i="10"/>
  <c r="G108" i="12"/>
  <c r="T113" i="10"/>
  <c r="D113" i="12"/>
  <c r="D161" i="10"/>
  <c r="G210" i="12"/>
  <c r="O209" i="12"/>
  <c r="I209" i="10"/>
  <c r="D206" i="12"/>
  <c r="D100" i="10"/>
  <c r="E113" i="12"/>
  <c r="H173" i="12"/>
  <c r="N169" i="10"/>
  <c r="J96" i="12"/>
  <c r="X74" i="10"/>
  <c r="G173" i="12"/>
  <c r="E165" i="10"/>
  <c r="R82" i="10"/>
  <c r="D154" i="10"/>
  <c r="T204" i="12"/>
  <c r="M92" i="10"/>
  <c r="D90" i="10"/>
  <c r="G92" i="12"/>
  <c r="E152" i="10"/>
  <c r="F173" i="10"/>
  <c r="X177" i="10"/>
  <c r="X176" i="10"/>
  <c r="F207" i="10"/>
  <c r="E94" i="10"/>
  <c r="F82" i="12"/>
  <c r="F202" i="12"/>
  <c r="M201" i="12"/>
  <c r="G158" i="10"/>
  <c r="H98" i="12"/>
  <c r="J165" i="12"/>
  <c r="O159" i="10"/>
  <c r="V206" i="10"/>
  <c r="N95" i="10"/>
  <c r="T110" i="10"/>
  <c r="E86" i="10"/>
  <c r="F150" i="10"/>
  <c r="W177" i="10"/>
  <c r="D176" i="12"/>
  <c r="F201" i="12"/>
  <c r="F158" i="10"/>
  <c r="F90" i="10"/>
  <c r="D210" i="12"/>
  <c r="D201" i="12"/>
  <c r="G203" i="12"/>
  <c r="F142" i="12"/>
  <c r="I73" i="12"/>
  <c r="E156" i="10"/>
  <c r="O201" i="12"/>
  <c r="D209" i="12"/>
  <c r="F101" i="10"/>
  <c r="O204" i="12"/>
  <c r="G209" i="10"/>
  <c r="E157" i="12"/>
  <c r="F76" i="12"/>
  <c r="N210" i="12"/>
  <c r="D102" i="10"/>
  <c r="F85" i="10"/>
  <c r="F113" i="10"/>
  <c r="F109" i="10"/>
  <c r="E151" i="10"/>
  <c r="D179" i="10"/>
  <c r="N206" i="12"/>
  <c r="D175" i="10"/>
  <c r="H101" i="12"/>
  <c r="D107" i="12"/>
  <c r="G85" i="12"/>
  <c r="Q112" i="10"/>
  <c r="H107" i="12"/>
  <c r="P204" i="10"/>
  <c r="F97" i="10"/>
  <c r="V209" i="10"/>
  <c r="E71" i="12"/>
  <c r="E139" i="12"/>
  <c r="F158" i="12"/>
  <c r="E155" i="10"/>
  <c r="E101" i="10"/>
  <c r="E102" i="10"/>
  <c r="J164" i="12"/>
  <c r="L71" i="10"/>
  <c r="R201" i="10"/>
  <c r="J141" i="10"/>
  <c r="P141" i="10"/>
  <c r="X80" i="10"/>
  <c r="H87" i="12"/>
  <c r="K201" i="12"/>
  <c r="X209" i="10"/>
  <c r="E205" i="12"/>
  <c r="H209" i="10"/>
  <c r="D208" i="10"/>
  <c r="H173" i="10"/>
  <c r="X111" i="10"/>
  <c r="K210" i="10"/>
  <c r="E92" i="10"/>
  <c r="C164" i="12"/>
  <c r="X210" i="12"/>
  <c r="E155" i="12"/>
  <c r="U109" i="10"/>
  <c r="I209" i="12"/>
  <c r="E205" i="10"/>
  <c r="I108" i="12"/>
  <c r="W178" i="10"/>
  <c r="E206" i="10"/>
  <c r="C160" i="12"/>
  <c r="B151" i="10"/>
  <c r="H178" i="10"/>
  <c r="D112" i="10"/>
  <c r="F98" i="10"/>
  <c r="E174" i="10"/>
  <c r="E97" i="12"/>
  <c r="K176" i="10"/>
  <c r="K111" i="10"/>
  <c r="J108" i="10"/>
  <c r="J173" i="10"/>
  <c r="K173" i="10"/>
  <c r="K209" i="10"/>
  <c r="E175" i="12"/>
  <c r="E110" i="12"/>
  <c r="H107" i="10"/>
  <c r="H172" i="10"/>
  <c r="D80" i="10"/>
  <c r="D148" i="10"/>
  <c r="E154" i="12"/>
  <c r="E150" i="12"/>
  <c r="F164" i="10"/>
  <c r="F99" i="10"/>
  <c r="E171" i="10"/>
  <c r="E167" i="10"/>
  <c r="F106" i="10"/>
  <c r="F105" i="10"/>
  <c r="E159" i="12"/>
  <c r="E159" i="10"/>
  <c r="E170" i="10"/>
  <c r="J166" i="12"/>
  <c r="J73" i="12"/>
  <c r="N151" i="10"/>
  <c r="H160" i="12"/>
  <c r="T207" i="12"/>
  <c r="T208" i="12"/>
  <c r="T201" i="12"/>
  <c r="E88" i="12"/>
  <c r="D71" i="12"/>
  <c r="B108" i="10"/>
  <c r="F176" i="12"/>
  <c r="F139" i="12"/>
  <c r="F75" i="12"/>
  <c r="D92" i="10"/>
  <c r="D93" i="10"/>
  <c r="D97" i="12"/>
  <c r="J77" i="10"/>
  <c r="J160" i="12"/>
  <c r="L139" i="10"/>
  <c r="J140" i="10"/>
  <c r="H72" i="10"/>
  <c r="L72" i="10"/>
  <c r="H74" i="10"/>
  <c r="P139" i="10"/>
  <c r="X144" i="10"/>
  <c r="J141" i="12"/>
  <c r="N76" i="10"/>
  <c r="R77" i="10"/>
  <c r="V81" i="10"/>
  <c r="H83" i="12"/>
  <c r="R152" i="10"/>
  <c r="H85" i="10"/>
  <c r="R153" i="10"/>
  <c r="J85" i="10"/>
  <c r="J86" i="12"/>
  <c r="N86" i="10"/>
  <c r="P88" i="10"/>
  <c r="V87" i="10"/>
  <c r="J142" i="12"/>
  <c r="P103" i="10"/>
  <c r="F210" i="12"/>
  <c r="X210" i="10"/>
  <c r="F202" i="10"/>
  <c r="F81" i="12"/>
  <c r="N72" i="10"/>
  <c r="P75" i="10"/>
  <c r="J78" i="12"/>
  <c r="J147" i="12"/>
  <c r="V82" i="10"/>
  <c r="L85" i="10"/>
  <c r="J86" i="10"/>
  <c r="R204" i="12"/>
  <c r="H153" i="10"/>
  <c r="J155" i="12"/>
  <c r="H93" i="12"/>
  <c r="J157" i="10"/>
  <c r="H96" i="12"/>
  <c r="N162" i="10"/>
  <c r="J163" i="10"/>
  <c r="O163" i="10"/>
  <c r="X166" i="10"/>
  <c r="H104" i="12"/>
  <c r="N105" i="10"/>
  <c r="L209" i="12"/>
  <c r="E168" i="12"/>
  <c r="E154" i="10"/>
  <c r="M205" i="12"/>
  <c r="N113" i="10"/>
  <c r="N177" i="10"/>
  <c r="Q202" i="12"/>
  <c r="E176" i="12"/>
  <c r="E108" i="12"/>
  <c r="E209" i="12"/>
  <c r="E210" i="12"/>
  <c r="I113" i="12"/>
  <c r="I210" i="12"/>
  <c r="Q114" i="10"/>
  <c r="Q210" i="10"/>
  <c r="Q178" i="10"/>
  <c r="H178" i="12"/>
  <c r="H113" i="12"/>
  <c r="J113" i="12"/>
  <c r="J178" i="12"/>
  <c r="K114" i="12"/>
  <c r="K113" i="12"/>
  <c r="K210" i="12"/>
  <c r="H113" i="10"/>
  <c r="H177" i="10"/>
  <c r="J173" i="12"/>
  <c r="J108" i="12"/>
  <c r="Q108" i="10"/>
  <c r="Q173" i="10"/>
  <c r="U112" i="10"/>
  <c r="U113" i="10"/>
  <c r="D111" i="12"/>
  <c r="D112" i="12"/>
  <c r="O111" i="10"/>
  <c r="O176" i="10"/>
  <c r="Q176" i="10"/>
  <c r="Q111" i="10"/>
  <c r="F111" i="10"/>
  <c r="F175" i="10"/>
  <c r="J110" i="10"/>
  <c r="J179" i="10"/>
  <c r="N110" i="10"/>
  <c r="N175" i="10"/>
  <c r="D76" i="10"/>
  <c r="D75" i="10"/>
  <c r="D147" i="10"/>
  <c r="D78" i="10"/>
  <c r="D202" i="10"/>
  <c r="D79" i="10"/>
  <c r="D145" i="12"/>
  <c r="D149" i="12"/>
  <c r="D81" i="12"/>
  <c r="E81" i="10"/>
  <c r="E202" i="10"/>
  <c r="E145" i="10"/>
  <c r="E85" i="10"/>
  <c r="E153" i="10"/>
  <c r="F151" i="10"/>
  <c r="F87" i="10"/>
  <c r="C151" i="12"/>
  <c r="D87" i="10"/>
  <c r="D88" i="10"/>
  <c r="F88" i="12"/>
  <c r="F153" i="12"/>
  <c r="F155" i="10"/>
  <c r="F91" i="10"/>
  <c r="F159" i="10"/>
  <c r="F205" i="10"/>
  <c r="E92" i="12"/>
  <c r="E156" i="12"/>
  <c r="D93" i="12"/>
  <c r="D205" i="12"/>
  <c r="D206" i="10"/>
  <c r="D163" i="10"/>
  <c r="D94" i="12"/>
  <c r="D163" i="12"/>
  <c r="D159" i="12"/>
  <c r="D96" i="10"/>
  <c r="D95" i="10"/>
  <c r="E164" i="12"/>
  <c r="E206" i="12"/>
  <c r="F97" i="12"/>
  <c r="F96" i="12"/>
  <c r="F96" i="10"/>
  <c r="F206" i="10"/>
  <c r="F99" i="12"/>
  <c r="F207" i="12"/>
  <c r="F165" i="12"/>
  <c r="F100" i="12"/>
  <c r="C100" i="12"/>
  <c r="E165" i="12"/>
  <c r="E100" i="12"/>
  <c r="F167" i="10"/>
  <c r="F209" i="10"/>
  <c r="F208" i="10"/>
  <c r="F173" i="12"/>
  <c r="F105" i="12"/>
  <c r="F169" i="12"/>
  <c r="F208" i="12"/>
  <c r="D106" i="12"/>
  <c r="D170" i="12"/>
  <c r="E174" i="12"/>
  <c r="E105" i="12"/>
  <c r="E170" i="12"/>
  <c r="F106" i="12"/>
  <c r="F107" i="12"/>
  <c r="I75" i="12"/>
  <c r="I74" i="12"/>
  <c r="I139" i="12"/>
  <c r="O202" i="12"/>
  <c r="O203" i="12"/>
  <c r="G148" i="12"/>
  <c r="G202" i="12"/>
  <c r="U204" i="12"/>
  <c r="Q204" i="12"/>
  <c r="I152" i="12"/>
  <c r="I88" i="12"/>
  <c r="O205" i="12"/>
  <c r="K99" i="12"/>
  <c r="H71" i="10"/>
  <c r="H139" i="10"/>
  <c r="R73" i="10"/>
  <c r="R74" i="10"/>
  <c r="X103" i="10"/>
  <c r="X168" i="10"/>
  <c r="D157" i="12"/>
  <c r="E207" i="12"/>
  <c r="H201" i="10"/>
  <c r="P204" i="12"/>
  <c r="E83" i="10"/>
  <c r="E204" i="10"/>
  <c r="Q209" i="10"/>
  <c r="E74" i="10"/>
  <c r="Q210" i="12"/>
  <c r="D102" i="12"/>
  <c r="F179" i="10"/>
  <c r="E160" i="12"/>
  <c r="F110" i="10"/>
  <c r="D144" i="10"/>
  <c r="J177" i="12"/>
  <c r="O112" i="10"/>
  <c r="F168" i="12"/>
  <c r="F112" i="12"/>
  <c r="G72" i="12"/>
  <c r="D80" i="12"/>
  <c r="F206" i="12"/>
  <c r="H139" i="12"/>
  <c r="H74" i="12"/>
  <c r="N75" i="10"/>
  <c r="N201" i="10"/>
  <c r="L75" i="10"/>
  <c r="L201" i="10"/>
  <c r="V202" i="12"/>
  <c r="J84" i="12"/>
  <c r="J148" i="12"/>
  <c r="J83" i="12"/>
  <c r="L153" i="10"/>
  <c r="L84" i="10"/>
  <c r="V149" i="10"/>
  <c r="V85" i="10"/>
  <c r="J88" i="10"/>
  <c r="J153" i="10"/>
  <c r="J157" i="12"/>
  <c r="J88" i="12"/>
  <c r="J89" i="10"/>
  <c r="J158" i="10"/>
  <c r="J91" i="10"/>
  <c r="J205" i="10"/>
  <c r="M91" i="10"/>
  <c r="M155" i="10"/>
  <c r="G162" i="12"/>
  <c r="G158" i="12"/>
  <c r="G160" i="12"/>
  <c r="G96" i="12"/>
  <c r="I97" i="10"/>
  <c r="I166" i="10"/>
  <c r="H98" i="10"/>
  <c r="H163" i="10"/>
  <c r="J167" i="12"/>
  <c r="J98" i="12"/>
  <c r="G164" i="12"/>
  <c r="G168" i="12"/>
  <c r="R101" i="10"/>
  <c r="R166" i="10"/>
  <c r="H105" i="10"/>
  <c r="H170" i="10"/>
  <c r="H106" i="12"/>
  <c r="H171" i="12"/>
  <c r="J174" i="10"/>
  <c r="J178" i="10"/>
  <c r="R109" i="10"/>
  <c r="R178" i="10"/>
  <c r="X163" i="10"/>
  <c r="X159" i="10"/>
  <c r="H160" i="10"/>
  <c r="H95" i="10"/>
  <c r="O97" i="10"/>
  <c r="O162" i="10"/>
  <c r="P83" i="10"/>
  <c r="V205" i="10"/>
  <c r="J159" i="12"/>
  <c r="R160" i="10"/>
  <c r="P94" i="10"/>
  <c r="P108" i="10"/>
  <c r="F170" i="12"/>
  <c r="F101" i="12"/>
  <c r="D81" i="10"/>
  <c r="D146" i="10"/>
  <c r="E78" i="10"/>
  <c r="E147" i="10"/>
  <c r="H97" i="12"/>
  <c r="H73" i="12"/>
  <c r="L205" i="12"/>
  <c r="H203" i="10"/>
  <c r="N202" i="10"/>
  <c r="N139" i="10"/>
  <c r="V206" i="12"/>
  <c r="H205" i="10"/>
  <c r="N203" i="10"/>
  <c r="H84" i="12"/>
  <c r="X158" i="10"/>
  <c r="P84" i="10"/>
  <c r="R156" i="10"/>
  <c r="G208" i="12"/>
  <c r="Q206" i="12"/>
  <c r="G208" i="10"/>
  <c r="H157" i="10"/>
  <c r="R92" i="10"/>
  <c r="V160" i="10"/>
  <c r="H148" i="12"/>
  <c r="P76" i="10"/>
  <c r="V209" i="12"/>
  <c r="H104" i="10"/>
  <c r="N160" i="10"/>
  <c r="M90" i="10"/>
  <c r="X85" i="10"/>
  <c r="J75" i="10"/>
  <c r="V208" i="10"/>
  <c r="V93" i="10"/>
  <c r="J101" i="12"/>
  <c r="P201" i="10"/>
  <c r="H75" i="10"/>
  <c r="L77" i="10"/>
  <c r="H76" i="10"/>
  <c r="R98" i="10"/>
  <c r="V92" i="10"/>
  <c r="R84" i="10"/>
  <c r="N140" i="10"/>
  <c r="J159" i="10"/>
  <c r="J94" i="12"/>
  <c r="X150" i="10"/>
  <c r="I100" i="12"/>
  <c r="H100" i="12"/>
  <c r="O208" i="12"/>
  <c r="H172" i="12"/>
  <c r="N164" i="10"/>
  <c r="J155" i="10"/>
  <c r="O91" i="10"/>
  <c r="V84" i="10"/>
  <c r="J146" i="12"/>
  <c r="J154" i="10"/>
  <c r="S161" i="10"/>
  <c r="G99" i="10"/>
  <c r="J99" i="10"/>
  <c r="Q157" i="10"/>
  <c r="P177" i="10"/>
  <c r="D154" i="12"/>
  <c r="O113" i="10"/>
  <c r="T107" i="10"/>
  <c r="J74" i="10"/>
  <c r="J201" i="10"/>
  <c r="H78" i="12"/>
  <c r="H146" i="12"/>
  <c r="P78" i="10"/>
  <c r="P142" i="10"/>
  <c r="R111" i="10"/>
  <c r="F111" i="12"/>
  <c r="H73" i="10"/>
  <c r="X140" i="10"/>
  <c r="X104" i="10"/>
  <c r="S204" i="12"/>
  <c r="H175" i="12"/>
  <c r="H110" i="12"/>
  <c r="H114" i="12"/>
  <c r="H210" i="12"/>
  <c r="X178" i="10"/>
  <c r="X114" i="10"/>
  <c r="X113" i="10"/>
  <c r="K108" i="12"/>
  <c r="E146" i="12"/>
  <c r="E142" i="12"/>
  <c r="E78" i="12"/>
  <c r="F149" i="12"/>
  <c r="F145" i="12"/>
  <c r="F154" i="10"/>
  <c r="F89" i="10"/>
  <c r="D162" i="10"/>
  <c r="D158" i="10"/>
  <c r="F171" i="10"/>
  <c r="F102" i="10"/>
  <c r="D174" i="12"/>
  <c r="D105" i="12"/>
  <c r="K71" i="12"/>
  <c r="F77" i="10"/>
  <c r="E149" i="10"/>
  <c r="D158" i="12"/>
  <c r="N204" i="10"/>
  <c r="V203" i="12"/>
  <c r="Q208" i="10"/>
  <c r="G165" i="10"/>
  <c r="J90" i="10"/>
  <c r="Q101" i="10"/>
  <c r="E84" i="10"/>
  <c r="J111" i="10"/>
  <c r="F77" i="12"/>
  <c r="E77" i="12"/>
  <c r="F76" i="10"/>
  <c r="D141" i="12"/>
  <c r="F103" i="10"/>
  <c r="F209" i="12"/>
  <c r="L157" i="10"/>
  <c r="H103" i="12"/>
  <c r="P173" i="10"/>
  <c r="E142" i="10"/>
  <c r="D108" i="12"/>
  <c r="H111" i="12"/>
  <c r="D95" i="12"/>
  <c r="F155" i="12"/>
  <c r="D83" i="10"/>
  <c r="D85" i="12"/>
  <c r="F156" i="10"/>
  <c r="F89" i="12"/>
  <c r="F161" i="12"/>
  <c r="D168" i="10"/>
  <c r="P74" i="10"/>
  <c r="J162" i="12"/>
  <c r="R140" i="10"/>
  <c r="H142" i="12"/>
  <c r="J143" i="12"/>
  <c r="V201" i="10"/>
  <c r="J150" i="12"/>
  <c r="N84" i="10"/>
  <c r="V148" i="10"/>
  <c r="P87" i="10"/>
  <c r="H152" i="12"/>
  <c r="J152" i="12"/>
  <c r="U165" i="10"/>
  <c r="E102" i="12"/>
  <c r="E171" i="12"/>
  <c r="E208" i="12"/>
  <c r="D73" i="10"/>
  <c r="D142" i="10"/>
  <c r="K100" i="12"/>
  <c r="I208" i="10"/>
  <c r="I98" i="10"/>
  <c r="W113" i="10"/>
  <c r="J109" i="10"/>
  <c r="E86" i="12"/>
  <c r="H111" i="10"/>
  <c r="I108" i="10"/>
  <c r="E114" i="12"/>
  <c r="G111" i="10"/>
  <c r="H112" i="10"/>
  <c r="I109" i="10"/>
  <c r="K72" i="12"/>
  <c r="F157" i="12"/>
  <c r="K73" i="12"/>
  <c r="C91" i="12"/>
  <c r="E151" i="12"/>
  <c r="G177" i="12"/>
  <c r="I72" i="12"/>
  <c r="K108" i="10"/>
  <c r="K109" i="10"/>
  <c r="E75" i="10"/>
  <c r="E140" i="10"/>
  <c r="V86" i="10"/>
  <c r="V150" i="10"/>
  <c r="G160" i="10"/>
  <c r="G91" i="10"/>
  <c r="S93" i="10"/>
  <c r="S92" i="10"/>
  <c r="K168" i="10"/>
  <c r="K164" i="10"/>
  <c r="G165" i="12"/>
  <c r="G169" i="12"/>
  <c r="E104" i="12"/>
  <c r="P72" i="10"/>
  <c r="N73" i="10"/>
  <c r="R142" i="10"/>
  <c r="X81" i="10"/>
  <c r="H82" i="12"/>
  <c r="X94" i="10"/>
  <c r="P95" i="10"/>
  <c r="O207" i="12"/>
  <c r="I164" i="12"/>
  <c r="H209" i="12"/>
  <c r="E88" i="10"/>
  <c r="F170" i="10"/>
  <c r="E90" i="10"/>
  <c r="F148" i="12"/>
  <c r="F143" i="10"/>
  <c r="X110" i="10"/>
  <c r="N172" i="10"/>
  <c r="G142" i="12"/>
  <c r="I177" i="12"/>
  <c r="J109" i="12"/>
  <c r="L207" i="12"/>
  <c r="D166" i="12"/>
  <c r="F144" i="12"/>
  <c r="F80" i="12"/>
  <c r="J142" i="10"/>
  <c r="F78" i="10"/>
  <c r="D150" i="12"/>
  <c r="F168" i="10"/>
  <c r="E158" i="10"/>
  <c r="F92" i="10"/>
  <c r="U177" i="10"/>
  <c r="H164" i="12"/>
  <c r="J158" i="12"/>
  <c r="J100" i="12"/>
  <c r="X71" i="10"/>
  <c r="X75" i="10"/>
  <c r="V80" i="10"/>
  <c r="J151" i="12"/>
  <c r="J89" i="12"/>
  <c r="L88" i="10"/>
  <c r="Q163" i="10"/>
  <c r="K98" i="10"/>
  <c r="Q165" i="10"/>
  <c r="D144" i="12"/>
  <c r="D113" i="10"/>
  <c r="L93" i="10"/>
  <c r="J90" i="12"/>
  <c r="D140" i="10"/>
  <c r="D76" i="12"/>
  <c r="D143" i="10"/>
  <c r="E167" i="12"/>
  <c r="F104" i="10"/>
  <c r="D139" i="12"/>
  <c r="F75" i="10"/>
  <c r="D84" i="10"/>
  <c r="I177" i="10"/>
  <c r="F152" i="12"/>
  <c r="F84" i="12"/>
  <c r="D82" i="10"/>
  <c r="G74" i="12"/>
  <c r="I112" i="10"/>
  <c r="F83" i="12"/>
  <c r="D103" i="10"/>
  <c r="F166" i="10"/>
  <c r="F104" i="12"/>
  <c r="D167" i="12"/>
  <c r="D164" i="10"/>
  <c r="C155" i="12"/>
  <c r="F145" i="10"/>
  <c r="D74" i="10"/>
  <c r="F86" i="10"/>
  <c r="F141" i="10"/>
  <c r="D173" i="12"/>
  <c r="E163" i="12"/>
  <c r="J113" i="10"/>
  <c r="J177" i="10"/>
  <c r="W112" i="10"/>
  <c r="D77" i="12"/>
  <c r="E91" i="12"/>
  <c r="E96" i="12"/>
  <c r="E98" i="12"/>
  <c r="D89" i="12"/>
  <c r="D153" i="12"/>
  <c r="D96" i="12"/>
  <c r="D161" i="12"/>
  <c r="T205" i="12"/>
  <c r="T202" i="12"/>
  <c r="R75" i="10"/>
  <c r="R139" i="10"/>
  <c r="H163" i="12"/>
  <c r="H99" i="12"/>
  <c r="F162" i="12"/>
  <c r="X112" i="10"/>
  <c r="F166" i="12"/>
  <c r="D75" i="12"/>
  <c r="Q113" i="10"/>
  <c r="Q177" i="10"/>
  <c r="R112" i="10"/>
  <c r="D152" i="10"/>
  <c r="D90" i="12"/>
  <c r="D91" i="10"/>
  <c r="D160" i="10"/>
  <c r="J72" i="12"/>
  <c r="J72" i="10"/>
  <c r="R72" i="10"/>
  <c r="J73" i="10"/>
  <c r="L74" i="10"/>
  <c r="H75" i="12"/>
  <c r="J79" i="12"/>
  <c r="R80" i="10"/>
  <c r="H150" i="12"/>
  <c r="H150" i="10"/>
  <c r="L152" i="10"/>
  <c r="I162" i="12"/>
  <c r="N166" i="10"/>
  <c r="P102" i="10"/>
  <c r="R102" i="10"/>
  <c r="J168" i="12"/>
  <c r="H106" i="10"/>
  <c r="H174" i="10"/>
  <c r="H174" i="12"/>
  <c r="H154" i="10"/>
  <c r="H76" i="12"/>
  <c r="L143" i="10"/>
  <c r="K100" i="10"/>
  <c r="R174" i="10"/>
  <c r="O98" i="10"/>
  <c r="R76" i="10"/>
  <c r="R141" i="10"/>
  <c r="F94" i="12"/>
  <c r="F159" i="12"/>
  <c r="F140" i="10"/>
  <c r="D72" i="12"/>
  <c r="E109" i="12"/>
  <c r="F93" i="12"/>
  <c r="D162" i="12"/>
  <c r="L73" i="10"/>
  <c r="X73" i="10"/>
  <c r="L140" i="10"/>
  <c r="L141" i="10"/>
  <c r="J77" i="12"/>
  <c r="X142" i="10"/>
  <c r="P144" i="10"/>
  <c r="R144" i="10"/>
  <c r="J146" i="10"/>
  <c r="V152" i="10"/>
  <c r="P154" i="10"/>
  <c r="V156" i="10"/>
  <c r="P158" i="10"/>
  <c r="J161" i="10"/>
  <c r="U161" i="10"/>
  <c r="J167" i="10"/>
  <c r="H170" i="12"/>
  <c r="P170" i="10"/>
  <c r="J175" i="12"/>
  <c r="N107" i="10"/>
  <c r="Q161" i="10"/>
  <c r="N111" i="10"/>
  <c r="N149" i="10"/>
  <c r="E76" i="10"/>
  <c r="D165" i="12"/>
  <c r="H140" i="12"/>
  <c r="F98" i="12"/>
  <c r="E166" i="12"/>
  <c r="C151" i="11" l="1"/>
  <c r="C175" i="10"/>
  <c r="C83" i="10"/>
  <c r="C107" i="10"/>
  <c r="C78" i="10"/>
  <c r="C171" i="10"/>
  <c r="B102" i="10"/>
  <c r="C168" i="10"/>
  <c r="C93" i="10"/>
  <c r="C155" i="10"/>
  <c r="C162" i="10"/>
  <c r="B173" i="10"/>
  <c r="C147" i="10"/>
  <c r="C143" i="10"/>
  <c r="B74" i="10"/>
  <c r="C91" i="10"/>
  <c r="B159" i="10"/>
  <c r="C90" i="10"/>
  <c r="C164" i="10"/>
  <c r="C100" i="10"/>
  <c r="C166" i="10"/>
  <c r="B140" i="10"/>
  <c r="B83" i="10"/>
  <c r="C163" i="10"/>
  <c r="C87" i="10"/>
  <c r="B144" i="10"/>
  <c r="B80" i="10"/>
  <c r="C80" i="12"/>
  <c r="C71" i="10"/>
  <c r="C89" i="10"/>
  <c r="C145" i="10"/>
  <c r="B100" i="10"/>
  <c r="C152" i="10"/>
  <c r="C172" i="10"/>
  <c r="C160" i="10"/>
  <c r="B105" i="10"/>
  <c r="B75" i="10"/>
  <c r="C141" i="10"/>
  <c r="C113" i="12"/>
  <c r="C112" i="12"/>
  <c r="B106" i="10"/>
  <c r="B174" i="10"/>
  <c r="B79" i="10"/>
  <c r="B142" i="10"/>
  <c r="B148" i="10"/>
  <c r="C144" i="10"/>
  <c r="C167" i="12"/>
  <c r="C74" i="10"/>
  <c r="C174" i="10"/>
  <c r="C76" i="10"/>
  <c r="B92" i="10"/>
  <c r="B156" i="10"/>
  <c r="C110" i="11"/>
  <c r="C170" i="10"/>
  <c r="C183" i="10"/>
  <c r="C172" i="11"/>
  <c r="B77" i="10"/>
  <c r="C153" i="10"/>
  <c r="C112" i="10"/>
  <c r="C155" i="11"/>
  <c r="C74" i="11"/>
  <c r="C161" i="11"/>
  <c r="C146" i="12"/>
  <c r="C175" i="12"/>
  <c r="C181" i="10"/>
  <c r="C151" i="10"/>
  <c r="C208" i="10"/>
  <c r="B171" i="10"/>
  <c r="C88" i="10"/>
  <c r="C110" i="12"/>
  <c r="B158" i="10"/>
  <c r="C169" i="10"/>
  <c r="C92" i="10"/>
  <c r="B109" i="10"/>
  <c r="C154" i="11"/>
  <c r="C171" i="11"/>
  <c r="C177" i="10"/>
  <c r="C149" i="10"/>
  <c r="C210" i="10"/>
  <c r="C158" i="10"/>
  <c r="B88" i="10"/>
  <c r="C139" i="10"/>
  <c r="C109" i="10"/>
  <c r="C148" i="10"/>
  <c r="C110" i="10"/>
  <c r="C106" i="10"/>
  <c r="C146" i="10"/>
  <c r="B87" i="10"/>
  <c r="C84" i="10"/>
  <c r="C108" i="10"/>
  <c r="C209" i="10"/>
  <c r="C204" i="10"/>
  <c r="B152" i="10"/>
  <c r="C202" i="10"/>
  <c r="C77" i="10"/>
  <c r="B85" i="10"/>
  <c r="C72" i="12"/>
  <c r="C179" i="12"/>
  <c r="C179" i="10"/>
  <c r="C109" i="11"/>
  <c r="C179" i="11"/>
  <c r="B157" i="10"/>
  <c r="B115" i="10"/>
  <c r="C205" i="10"/>
  <c r="B89" i="10"/>
  <c r="C101" i="10"/>
  <c r="B101" i="10"/>
  <c r="C154" i="10"/>
  <c r="C85" i="10"/>
  <c r="C140" i="10"/>
  <c r="C82" i="10"/>
  <c r="C206" i="10"/>
  <c r="B164" i="10"/>
  <c r="B90" i="10"/>
  <c r="C150" i="12"/>
  <c r="C81" i="12"/>
  <c r="C149" i="12"/>
  <c r="B93" i="10"/>
  <c r="C98" i="10"/>
  <c r="C72" i="10"/>
  <c r="B73" i="10"/>
  <c r="C173" i="10"/>
  <c r="B179" i="10"/>
  <c r="B153" i="10"/>
  <c r="C95" i="10"/>
  <c r="B183" i="10"/>
  <c r="C115" i="11"/>
  <c r="C201" i="10"/>
  <c r="C96" i="10"/>
  <c r="B154" i="10"/>
  <c r="C165" i="10"/>
  <c r="C150" i="10"/>
  <c r="C105" i="10"/>
  <c r="C103" i="10"/>
  <c r="B72" i="10"/>
  <c r="C178" i="12"/>
  <c r="C97" i="10"/>
  <c r="C161" i="10"/>
  <c r="B110" i="10"/>
  <c r="C93" i="12"/>
  <c r="C94" i="10"/>
  <c r="B107" i="10"/>
  <c r="C203" i="10"/>
  <c r="C207" i="10"/>
  <c r="C99" i="10"/>
  <c r="C167" i="10"/>
  <c r="C102" i="10"/>
  <c r="C177" i="11"/>
  <c r="B97" i="3"/>
  <c r="B161" i="3"/>
  <c r="B165" i="3"/>
  <c r="B96" i="3"/>
  <c r="B31" i="10"/>
  <c r="B206" i="10" s="1"/>
  <c r="B150" i="3"/>
  <c r="B81" i="3"/>
  <c r="B82" i="3"/>
  <c r="B202" i="3"/>
  <c r="B203" i="3"/>
  <c r="B146" i="3"/>
  <c r="B98" i="3"/>
  <c r="B163" i="3"/>
  <c r="B207" i="3"/>
  <c r="B167" i="3"/>
  <c r="B33" i="10"/>
  <c r="B208" i="3"/>
  <c r="B99" i="3"/>
  <c r="B164" i="3"/>
  <c r="B95" i="3"/>
  <c r="B206" i="3"/>
  <c r="B160" i="3"/>
  <c r="B205" i="3"/>
  <c r="B92" i="3"/>
  <c r="B156" i="3"/>
  <c r="B91" i="3"/>
  <c r="B16" i="10"/>
  <c r="B150" i="10" s="1"/>
  <c r="B71" i="3"/>
  <c r="B139" i="3"/>
  <c r="B201" i="3"/>
  <c r="B5" i="10"/>
  <c r="B45" i="11"/>
  <c r="B110" i="11" s="1"/>
  <c r="B110" i="5"/>
  <c r="C163" i="12"/>
  <c r="C167" i="11"/>
  <c r="C83" i="11"/>
  <c r="C81" i="11"/>
  <c r="C79" i="11"/>
  <c r="C211" i="10"/>
  <c r="C178" i="10"/>
  <c r="B169" i="10"/>
  <c r="C157" i="12"/>
  <c r="C109" i="12"/>
  <c r="C111" i="10"/>
  <c r="B162" i="10"/>
  <c r="B94" i="10"/>
  <c r="B209" i="10"/>
  <c r="B175" i="10"/>
  <c r="B95" i="10"/>
  <c r="C176" i="10"/>
  <c r="C99" i="12"/>
  <c r="C98" i="12"/>
  <c r="C180" i="10"/>
  <c r="C113" i="10"/>
  <c r="C114" i="10"/>
  <c r="C183" i="11"/>
  <c r="C144" i="11"/>
  <c r="C146" i="11"/>
  <c r="C88" i="12"/>
  <c r="B110" i="12"/>
  <c r="B205" i="10"/>
  <c r="B180" i="4"/>
  <c r="B176" i="4"/>
  <c r="B111" i="4"/>
  <c r="B46" i="10"/>
  <c r="B112" i="4"/>
  <c r="B178" i="4"/>
  <c r="B182" i="4"/>
  <c r="B210" i="4"/>
  <c r="B113" i="4"/>
  <c r="B114" i="4"/>
  <c r="B48" i="10"/>
  <c r="B185" i="10"/>
  <c r="B117" i="10"/>
  <c r="B116" i="10"/>
  <c r="B160" i="10"/>
  <c r="C77" i="12"/>
  <c r="B204" i="10"/>
  <c r="B91" i="10"/>
  <c r="C76" i="12"/>
  <c r="C177" i="12"/>
  <c r="C111" i="12"/>
  <c r="B212" i="10"/>
  <c r="C152" i="11"/>
  <c r="C212" i="11"/>
  <c r="C90" i="11"/>
  <c r="C158" i="11"/>
  <c r="C157" i="11"/>
  <c r="C82" i="11"/>
  <c r="C80" i="11"/>
  <c r="C142" i="11"/>
  <c r="B181" i="10"/>
  <c r="B211" i="4"/>
  <c r="C202" i="12"/>
  <c r="C156" i="12"/>
  <c r="C95" i="12"/>
  <c r="C115" i="12"/>
  <c r="C145" i="11"/>
  <c r="C205" i="11"/>
  <c r="C206" i="12"/>
  <c r="C163" i="11"/>
  <c r="C141" i="11"/>
  <c r="C171" i="12"/>
  <c r="C85" i="12"/>
  <c r="C142" i="12"/>
  <c r="C104" i="11"/>
  <c r="C73" i="11"/>
  <c r="C212" i="12"/>
  <c r="C211" i="12"/>
  <c r="C154" i="12"/>
  <c r="C90" i="12"/>
  <c r="C89" i="12"/>
  <c r="C204" i="12"/>
  <c r="C84" i="12"/>
  <c r="C152" i="12"/>
  <c r="C176" i="12"/>
  <c r="C172" i="12"/>
  <c r="C210" i="12"/>
  <c r="C108" i="11"/>
  <c r="C107" i="11"/>
  <c r="C168" i="12"/>
  <c r="C103" i="12"/>
  <c r="C99" i="11"/>
  <c r="C207" i="11"/>
  <c r="C176" i="11"/>
  <c r="C180" i="11"/>
  <c r="C209" i="11"/>
  <c r="C106" i="11"/>
  <c r="C175" i="11"/>
  <c r="C102" i="11"/>
  <c r="C208" i="11"/>
  <c r="C103" i="11"/>
  <c r="C101" i="11"/>
  <c r="C165" i="11"/>
  <c r="C206" i="11"/>
  <c r="C97" i="11"/>
  <c r="C98" i="11"/>
  <c r="C160" i="11"/>
  <c r="C96" i="11"/>
  <c r="C91" i="11"/>
  <c r="C92" i="11"/>
  <c r="C89" i="11"/>
  <c r="C88" i="11"/>
  <c r="C87" i="11"/>
  <c r="C204" i="11"/>
  <c r="C86" i="11"/>
  <c r="C85" i="11"/>
  <c r="C84" i="11"/>
  <c r="C77" i="11"/>
  <c r="C76" i="11"/>
  <c r="C139" i="11"/>
  <c r="C140" i="11"/>
  <c r="C71" i="11"/>
  <c r="C207" i="12"/>
  <c r="C166" i="12"/>
  <c r="B43" i="11"/>
  <c r="B108" i="5"/>
  <c r="B109" i="5"/>
  <c r="B173" i="5"/>
  <c r="B43" i="12"/>
  <c r="C104" i="12"/>
  <c r="B39" i="11"/>
  <c r="B169" i="5"/>
  <c r="B39" i="12"/>
  <c r="B104" i="5"/>
  <c r="B33" i="11"/>
  <c r="B33" i="12"/>
  <c r="B163" i="5"/>
  <c r="B98" i="5"/>
  <c r="C165" i="12"/>
  <c r="C161" i="12"/>
  <c r="C97" i="12"/>
  <c r="B31" i="11"/>
  <c r="B161" i="5"/>
  <c r="B31" i="12"/>
  <c r="B96" i="5"/>
  <c r="C94" i="11"/>
  <c r="B27" i="11"/>
  <c r="B27" i="12"/>
  <c r="B157" i="5"/>
  <c r="B92" i="5"/>
  <c r="B24" i="11"/>
  <c r="B24" i="12"/>
  <c r="B89" i="5"/>
  <c r="B154" i="5"/>
  <c r="B20" i="11"/>
  <c r="B20" i="12"/>
  <c r="B150" i="5"/>
  <c r="B85" i="5"/>
  <c r="B18" i="11"/>
  <c r="B18" i="12"/>
  <c r="B83" i="5"/>
  <c r="B148" i="5"/>
  <c r="B16" i="11"/>
  <c r="B16" i="12"/>
  <c r="B146" i="5"/>
  <c r="B81" i="5"/>
  <c r="B14" i="11"/>
  <c r="B14" i="12"/>
  <c r="B79" i="5"/>
  <c r="B202" i="5"/>
  <c r="B144" i="5"/>
  <c r="B12" i="11"/>
  <c r="B12" i="12"/>
  <c r="B78" i="5"/>
  <c r="B77" i="5"/>
  <c r="B142" i="5"/>
  <c r="C72" i="11"/>
  <c r="C114" i="12"/>
  <c r="C169" i="12"/>
  <c r="C96" i="12"/>
  <c r="C209" i="12"/>
  <c r="C174" i="12"/>
  <c r="C159" i="12"/>
  <c r="C205" i="12"/>
  <c r="C170" i="12"/>
  <c r="C73" i="12"/>
  <c r="C168" i="11"/>
  <c r="C112" i="11"/>
  <c r="C201" i="11"/>
  <c r="C203" i="11"/>
  <c r="C159" i="11"/>
  <c r="C95" i="11"/>
  <c r="C93" i="11"/>
  <c r="C162" i="11"/>
  <c r="C156" i="11"/>
  <c r="C75" i="11"/>
  <c r="C100" i="11"/>
  <c r="C166" i="11"/>
  <c r="C111" i="11"/>
  <c r="C164" i="11"/>
  <c r="C201" i="12"/>
  <c r="C105" i="11"/>
  <c r="C169" i="11"/>
  <c r="B207" i="5"/>
  <c r="B10" i="11"/>
  <c r="B10" i="12"/>
  <c r="B140" i="5"/>
  <c r="B75" i="5"/>
  <c r="B49" i="11"/>
  <c r="B212" i="5"/>
  <c r="B183" i="5"/>
  <c r="B114" i="5"/>
  <c r="B49" i="12"/>
  <c r="B211" i="5"/>
  <c r="B115" i="5"/>
  <c r="B179" i="5"/>
  <c r="B117" i="12"/>
  <c r="B185" i="12"/>
  <c r="B116" i="12"/>
  <c r="B116" i="11"/>
  <c r="B117" i="11"/>
  <c r="B185" i="11"/>
  <c r="C210" i="11"/>
  <c r="C203" i="12"/>
  <c r="C147" i="11"/>
  <c r="C208" i="12"/>
  <c r="C106" i="12"/>
  <c r="C173" i="12"/>
  <c r="B25" i="11"/>
  <c r="B155" i="5"/>
  <c r="B25" i="12"/>
  <c r="B90" i="5"/>
  <c r="B172" i="5"/>
  <c r="B42" i="11"/>
  <c r="B42" i="12"/>
  <c r="B107" i="5"/>
  <c r="B38" i="11"/>
  <c r="B38" i="12"/>
  <c r="B103" i="5"/>
  <c r="B168" i="5"/>
  <c r="B34" i="11"/>
  <c r="B99" i="5"/>
  <c r="B34" i="12"/>
  <c r="B164" i="5"/>
  <c r="B46" i="11"/>
  <c r="B176" i="5"/>
  <c r="B46" i="12"/>
  <c r="B111" i="5"/>
  <c r="B41" i="11"/>
  <c r="B175" i="5"/>
  <c r="B171" i="5"/>
  <c r="B41" i="12"/>
  <c r="B209" i="5"/>
  <c r="B106" i="5"/>
  <c r="B37" i="11"/>
  <c r="B37" i="12"/>
  <c r="B167" i="5"/>
  <c r="B102" i="5"/>
  <c r="B35" i="11"/>
  <c r="B35" i="12"/>
  <c r="B165" i="5"/>
  <c r="B101" i="5"/>
  <c r="B100" i="5"/>
  <c r="B32" i="11"/>
  <c r="B32" i="12"/>
  <c r="B162" i="5"/>
  <c r="B206" i="5"/>
  <c r="B97" i="5"/>
  <c r="B30" i="11"/>
  <c r="B160" i="5"/>
  <c r="B30" i="12"/>
  <c r="B95" i="5"/>
  <c r="B28" i="11"/>
  <c r="B28" i="12"/>
  <c r="B93" i="5"/>
  <c r="B158" i="5"/>
  <c r="B205" i="5"/>
  <c r="B26" i="11"/>
  <c r="B156" i="5"/>
  <c r="B26" i="12"/>
  <c r="B91" i="5"/>
  <c r="B23" i="11"/>
  <c r="B153" i="5"/>
  <c r="B23" i="12"/>
  <c r="B88" i="5"/>
  <c r="B21" i="11"/>
  <c r="B151" i="5"/>
  <c r="B21" i="12"/>
  <c r="B86" i="5"/>
  <c r="B204" i="5"/>
  <c r="B19" i="11"/>
  <c r="B19" i="12"/>
  <c r="B149" i="5"/>
  <c r="B84" i="5"/>
  <c r="B17" i="11"/>
  <c r="B147" i="5"/>
  <c r="B17" i="12"/>
  <c r="B82" i="5"/>
  <c r="B203" i="5"/>
  <c r="B15" i="11"/>
  <c r="B145" i="5"/>
  <c r="B80" i="5"/>
  <c r="B15" i="12"/>
  <c r="B11" i="11"/>
  <c r="B141" i="5"/>
  <c r="B11" i="12"/>
  <c r="B76" i="5"/>
  <c r="B9" i="11"/>
  <c r="B143" i="5"/>
  <c r="B9" i="12"/>
  <c r="B74" i="5"/>
  <c r="B8" i="11"/>
  <c r="B8" i="12"/>
  <c r="B73" i="5"/>
  <c r="B6" i="11"/>
  <c r="B6" i="12"/>
  <c r="B47" i="12"/>
  <c r="B47" i="11"/>
  <c r="B112" i="5"/>
  <c r="B177" i="5"/>
  <c r="B182" i="5"/>
  <c r="B210" i="5"/>
  <c r="B48" i="11"/>
  <c r="B178" i="5"/>
  <c r="B113" i="5"/>
  <c r="B48" i="12"/>
  <c r="B87" i="5"/>
  <c r="B180" i="5"/>
  <c r="B40" i="11"/>
  <c r="B105" i="5"/>
  <c r="B170" i="5"/>
  <c r="B40" i="12"/>
  <c r="B208" i="5"/>
  <c r="B174" i="5"/>
  <c r="B29" i="11"/>
  <c r="B29" i="12"/>
  <c r="B159" i="5"/>
  <c r="B94" i="5"/>
  <c r="B7" i="11"/>
  <c r="B7" i="12"/>
  <c r="B72" i="12" s="1"/>
  <c r="B72" i="5"/>
  <c r="B5" i="11"/>
  <c r="B201" i="5"/>
  <c r="B71" i="5"/>
  <c r="B139" i="5"/>
  <c r="B5" i="12"/>
  <c r="C139" i="12"/>
  <c r="C148" i="12"/>
  <c r="C108" i="12"/>
  <c r="C79" i="12"/>
  <c r="C102" i="12"/>
  <c r="C144" i="12"/>
  <c r="C114" i="11"/>
  <c r="C178" i="11"/>
  <c r="C107" i="12"/>
  <c r="C75" i="12"/>
  <c r="C78" i="12"/>
  <c r="C143" i="12"/>
  <c r="C147" i="12"/>
  <c r="C211" i="11"/>
  <c r="C78" i="11"/>
  <c r="C202" i="11"/>
  <c r="C113" i="11"/>
  <c r="B72" i="11" l="1"/>
  <c r="B211" i="10"/>
  <c r="B82" i="10"/>
  <c r="B202" i="10"/>
  <c r="B146" i="10"/>
  <c r="B81" i="10"/>
  <c r="B165" i="10"/>
  <c r="B161" i="10"/>
  <c r="B96" i="10"/>
  <c r="B97" i="10"/>
  <c r="B99" i="10"/>
  <c r="B163" i="10"/>
  <c r="B98" i="10"/>
  <c r="B208" i="10"/>
  <c r="B207" i="10"/>
  <c r="B167" i="10"/>
  <c r="B203" i="10"/>
  <c r="B139" i="10"/>
  <c r="B201" i="10"/>
  <c r="B71" i="10"/>
  <c r="B180" i="10"/>
  <c r="B112" i="10"/>
  <c r="B111" i="10"/>
  <c r="B176" i="10"/>
  <c r="B182" i="10"/>
  <c r="B210" i="10"/>
  <c r="B178" i="10"/>
  <c r="B113" i="10"/>
  <c r="B114" i="10"/>
  <c r="B73" i="12"/>
  <c r="B94" i="11"/>
  <c r="B159" i="11"/>
  <c r="B174" i="11"/>
  <c r="B170" i="11"/>
  <c r="B105" i="11"/>
  <c r="B208" i="11"/>
  <c r="B178" i="11"/>
  <c r="B182" i="11"/>
  <c r="B210" i="11"/>
  <c r="B113" i="11"/>
  <c r="B181" i="12"/>
  <c r="B112" i="12"/>
  <c r="B177" i="12"/>
  <c r="B80" i="12"/>
  <c r="B145" i="12"/>
  <c r="B147" i="12"/>
  <c r="B203" i="12"/>
  <c r="B82" i="12"/>
  <c r="B147" i="11"/>
  <c r="B203" i="11"/>
  <c r="B82" i="11"/>
  <c r="B149" i="11"/>
  <c r="B84" i="11"/>
  <c r="B205" i="11"/>
  <c r="B93" i="11"/>
  <c r="B158" i="11"/>
  <c r="B95" i="12"/>
  <c r="B160" i="12"/>
  <c r="B95" i="11"/>
  <c r="B160" i="11"/>
  <c r="B206" i="12"/>
  <c r="B162" i="12"/>
  <c r="B97" i="12"/>
  <c r="B100" i="11"/>
  <c r="B101" i="11"/>
  <c r="B165" i="11"/>
  <c r="B102" i="11"/>
  <c r="B167" i="11"/>
  <c r="B106" i="11"/>
  <c r="B209" i="11"/>
  <c r="B171" i="11"/>
  <c r="B175" i="11"/>
  <c r="B180" i="12"/>
  <c r="B176" i="12"/>
  <c r="B111" i="12"/>
  <c r="B111" i="11"/>
  <c r="B176" i="11"/>
  <c r="B180" i="11"/>
  <c r="B164" i="12"/>
  <c r="B99" i="12"/>
  <c r="B99" i="11"/>
  <c r="B164" i="11"/>
  <c r="B168" i="11"/>
  <c r="B103" i="11"/>
  <c r="B172" i="12"/>
  <c r="B107" i="12"/>
  <c r="B90" i="12"/>
  <c r="B155" i="12"/>
  <c r="B155" i="11"/>
  <c r="B90" i="11"/>
  <c r="B183" i="12"/>
  <c r="B211" i="12"/>
  <c r="B115" i="12"/>
  <c r="B114" i="12"/>
  <c r="B212" i="12"/>
  <c r="B179" i="12"/>
  <c r="B115" i="11"/>
  <c r="B179" i="11"/>
  <c r="B183" i="11"/>
  <c r="B211" i="11"/>
  <c r="B212" i="11"/>
  <c r="B114" i="11"/>
  <c r="B140" i="11"/>
  <c r="B75" i="11"/>
  <c r="B207" i="12"/>
  <c r="B142" i="12"/>
  <c r="B78" i="12"/>
  <c r="B77" i="12"/>
  <c r="B79" i="11"/>
  <c r="B144" i="11"/>
  <c r="B202" i="11"/>
  <c r="B81" i="11"/>
  <c r="B146" i="11"/>
  <c r="B83" i="11"/>
  <c r="B152" i="11"/>
  <c r="B148" i="11"/>
  <c r="B85" i="11"/>
  <c r="B150" i="11"/>
  <c r="B89" i="11"/>
  <c r="B154" i="11"/>
  <c r="B157" i="11"/>
  <c r="B92" i="11"/>
  <c r="B163" i="11"/>
  <c r="B207" i="11"/>
  <c r="B98" i="11"/>
  <c r="B169" i="12"/>
  <c r="B104" i="12"/>
  <c r="B104" i="11"/>
  <c r="B169" i="11"/>
  <c r="B166" i="12"/>
  <c r="B94" i="12"/>
  <c r="B159" i="12"/>
  <c r="B170" i="12"/>
  <c r="B105" i="12"/>
  <c r="B208" i="12"/>
  <c r="B174" i="12"/>
  <c r="B182" i="12"/>
  <c r="B113" i="12"/>
  <c r="B210" i="12"/>
  <c r="B178" i="12"/>
  <c r="B177" i="11"/>
  <c r="B112" i="11"/>
  <c r="B181" i="11"/>
  <c r="B73" i="11"/>
  <c r="B74" i="12"/>
  <c r="B143" i="12"/>
  <c r="B74" i="11"/>
  <c r="B143" i="11"/>
  <c r="B76" i="12"/>
  <c r="B141" i="12"/>
  <c r="B76" i="11"/>
  <c r="B141" i="11"/>
  <c r="B80" i="11"/>
  <c r="B145" i="11"/>
  <c r="B84" i="12"/>
  <c r="B149" i="12"/>
  <c r="B151" i="12"/>
  <c r="B86" i="12"/>
  <c r="B87" i="12"/>
  <c r="B204" i="12"/>
  <c r="B87" i="11"/>
  <c r="B204" i="11"/>
  <c r="B86" i="11"/>
  <c r="B151" i="11"/>
  <c r="B88" i="12"/>
  <c r="B153" i="12"/>
  <c r="B153" i="11"/>
  <c r="B88" i="11"/>
  <c r="B156" i="12"/>
  <c r="B91" i="12"/>
  <c r="B91" i="11"/>
  <c r="B156" i="11"/>
  <c r="B93" i="12"/>
  <c r="B205" i="12"/>
  <c r="B158" i="12"/>
  <c r="B166" i="11"/>
  <c r="B206" i="11"/>
  <c r="B97" i="11"/>
  <c r="B162" i="11"/>
  <c r="B165" i="12"/>
  <c r="B100" i="12"/>
  <c r="B102" i="12"/>
  <c r="B167" i="12"/>
  <c r="B171" i="12"/>
  <c r="B175" i="12"/>
  <c r="B209" i="12"/>
  <c r="B106" i="12"/>
  <c r="B103" i="12"/>
  <c r="B168" i="12"/>
  <c r="B172" i="11"/>
  <c r="B107" i="11"/>
  <c r="B75" i="12"/>
  <c r="B140" i="12"/>
  <c r="B101" i="12"/>
  <c r="B142" i="11"/>
  <c r="B77" i="11"/>
  <c r="B78" i="11"/>
  <c r="B202" i="12"/>
  <c r="B79" i="12"/>
  <c r="B144" i="12"/>
  <c r="B81" i="12"/>
  <c r="B146" i="12"/>
  <c r="B83" i="12"/>
  <c r="B148" i="12"/>
  <c r="B152" i="12"/>
  <c r="B150" i="12"/>
  <c r="B85" i="12"/>
  <c r="B154" i="12"/>
  <c r="B89" i="12"/>
  <c r="B92" i="12"/>
  <c r="B157" i="12"/>
  <c r="B96" i="12"/>
  <c r="B161" i="12"/>
  <c r="B161" i="11"/>
  <c r="B96" i="11"/>
  <c r="B163" i="12"/>
  <c r="B98" i="12"/>
  <c r="B173" i="12"/>
  <c r="B108" i="12"/>
  <c r="B109" i="12"/>
  <c r="B108" i="11"/>
  <c r="B109" i="11"/>
  <c r="B173" i="11"/>
  <c r="B139" i="12"/>
  <c r="B201" i="12"/>
  <c r="B71" i="12"/>
  <c r="B71" i="11"/>
  <c r="B139" i="11"/>
  <c r="B20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Maj</author>
  </authors>
  <commentList>
    <comment ref="E3" authorId="0" shapeId="0" xr:uid="{00000000-0006-0000-0100-00000100000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200-000001000000}">
      <text>
        <r>
          <rPr>
            <sz val="9"/>
            <color indexed="81"/>
            <rFont val="Tahoma"/>
            <family val="2"/>
          </rPr>
          <t xml:space="preserve">0,75€ à partir de 2013
2€ à partir du 01/12/2015
</t>
        </r>
      </text>
    </comment>
    <comment ref="W3" authorId="0" shapeId="0" xr:uid="{00000000-0006-0000-0200-00000200000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300-000001000000}">
      <text>
        <r>
          <rPr>
            <sz val="9"/>
            <color indexed="81"/>
            <rFont val="Tahoma"/>
            <family val="2"/>
          </rPr>
          <t xml:space="preserve">0,75€ à partir de 2013
2€ à partir du 01/12/2015
</t>
        </r>
      </text>
    </comment>
    <comment ref="W3" authorId="0" shapeId="0" xr:uid="{00000000-0006-0000-0300-00000200000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400-000001000000}">
      <text>
        <r>
          <rPr>
            <sz val="9"/>
            <color indexed="81"/>
            <rFont val="Tahoma"/>
            <family val="2"/>
          </rPr>
          <t xml:space="preserve">0,75€ à partir de 2013
2€ à partir du 01/12/2015
</t>
        </r>
      </text>
    </comment>
    <comment ref="W3" authorId="0" shapeId="0" xr:uid="{00000000-0006-0000-0400-00000200000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500-000001000000}">
      <text>
        <r>
          <rPr>
            <sz val="9"/>
            <color indexed="81"/>
            <rFont val="Tahoma"/>
            <family val="2"/>
          </rPr>
          <t xml:space="preserve">0,75€ à partir de 2013
2€ à partir du 01/12/2015
</t>
        </r>
      </text>
    </comment>
    <comment ref="W3" authorId="0" shapeId="0" xr:uid="{00000000-0006-0000-0500-00000200000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600-000001000000}">
      <text>
        <r>
          <rPr>
            <sz val="9"/>
            <color indexed="81"/>
            <rFont val="Tahoma"/>
            <family val="2"/>
          </rPr>
          <t xml:space="preserve">0,75€ à partir de 2013
2€ à partir du 01/12/2015
</t>
        </r>
      </text>
    </comment>
    <comment ref="W3" authorId="0" shapeId="0" xr:uid="{00000000-0006-0000-0600-00000200000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700-000001000000}">
      <text>
        <r>
          <rPr>
            <sz val="9"/>
            <color indexed="81"/>
            <rFont val="Tahoma"/>
            <family val="2"/>
          </rPr>
          <t xml:space="preserve">0,75€ à partir de 2013
2€ à partir du 01/12/2015
</t>
        </r>
      </text>
    </comment>
    <comment ref="W3" authorId="0" shapeId="0" xr:uid="{00000000-0006-0000-0700-00000200000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<sst xmlns="http://schemas.openxmlformats.org/spreadsheetml/2006/main" count="3394" uniqueCount="209">
  <si>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</si>
  <si>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</si>
  <si>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</si>
  <si>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</si>
  <si>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</si>
  <si>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</si>
  <si>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</si>
  <si>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</si>
  <si>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</si>
  <si>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</si>
  <si>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</si>
  <si>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</si>
  <si>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</si>
  <si>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</si>
  <si>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</si>
  <si>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</si>
  <si>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</si>
  <si>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</si>
  <si>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</si>
  <si>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</si>
  <si>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</si>
  <si>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</si>
  <si>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</si>
  <si>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</si>
  <si>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</si>
  <si>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</si>
  <si>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</si>
  <si>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</si>
  <si>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</si>
  <si>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</si>
  <si>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</si>
  <si>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</si>
  <si>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</si>
  <si>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</si>
  <si>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</si>
  <si>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</si>
  <si>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</si>
  <si>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</si>
  <si>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</si>
  <si>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</si>
  <si>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</si>
  <si>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</si>
  <si>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</si>
  <si>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</si>
  <si>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</si>
  <si>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</si>
  <si>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</si>
  <si>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</si>
  <si>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</si>
  <si>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</si>
  <si>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</si>
  <si>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</si>
  <si>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</si>
  <si>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</si>
  <si>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</si>
  <si>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</si>
  <si>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</si>
  <si>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</si>
  <si>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</si>
  <si>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</si>
  <si>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</si>
  <si>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</si>
  <si>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</si>
  <si>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</si>
  <si>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</si>
  <si>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</si>
  <si>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</si>
  <si>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</si>
  <si>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</si>
  <si>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</si>
  <si>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</si>
  <si>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</si>
  <si>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</si>
  <si>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</si>
  <si>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</si>
  <si>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</si>
  <si>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</si>
  <si>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</si>
  <si>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</si>
  <si>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</si>
  <si>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</si>
  <si>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</si>
  <si>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</si>
  <si>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</si>
  <si>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</si>
  <si>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</si>
  <si>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</si>
  <si>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</si>
  <si>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</si>
  <si>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</si>
  <si>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</si>
  <si>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</si>
  <si>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</si>
  <si>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</si>
  <si>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</si>
  <si>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</si>
  <si>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</si>
  <si>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</si>
  <si>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</si>
  <si>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</si>
  <si>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</si>
  <si>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</si>
  <si>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</si>
  <si>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</si>
  <si>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</si>
  <si>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</si>
  <si>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</si>
  <si>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</si>
  <si>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</si>
  <si>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</si>
  <si>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</si>
  <si>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</si>
  <si>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</si>
  <si>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</si>
  <si>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</si>
  <si>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</si>
  <si>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</si>
  <si>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</si>
  <si>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</si>
  <si>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</si>
  <si>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</si>
  <si>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</si>
  <si>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</si>
  <si>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</si>
  <si>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</si>
  <si>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</si>
  <si>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</si>
  <si>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</si>
  <si>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</si>
  <si>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</si>
  <si>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</si>
  <si>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</si>
  <si>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</si>
  <si>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</si>
  <si>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</si>
  <si>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</si>
  <si>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</si>
  <si>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</si>
  <si>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</si>
  <si>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</si>
  <si>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</si>
  <si>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</si>
  <si>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</si>
  <si>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</si>
  <si>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</si>
  <si>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</si>
  <si>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</si>
  <si>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</si>
  <si>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</si>
  <si>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</si>
  <si>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</si>
  <si>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</si>
  <si>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</si>
  <si>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</si>
  <si>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</si>
  <si>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</si>
  <si>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</si>
  <si>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</si>
  <si>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</si>
  <si>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</si>
  <si>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</si>
  <si>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</si>
  <si>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</si>
  <si>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</si>
  <si>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</si>
  <si>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</si>
  <si>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</si>
  <si>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</si>
  <si>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</si>
  <si>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</si>
  <si>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</si>
  <si>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</si>
  <si>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</si>
  <si>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</si>
  <si>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</si>
  <si>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</si>
  <si>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</si>
  <si>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</si>
  <si>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2015/2014</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</si>
  <si>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</si>
  <si>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</si>
  <si>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</si>
  <si>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</si>
  <si>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</si>
  <si>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</si>
  <si>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</si>
  <si>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</si>
  <si>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</si>
  <si>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</si>
  <si>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</si>
  <si>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</si>
  <si>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</si>
  <si>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</si>
  <si>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</si>
  <si>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</si>
  <si>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</si>
  <si>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exo_gessexo_d11</t>
  </si>
  <si>
    <t>Sans estimation des retardataires pour la DNS</t>
  </si>
  <si>
    <t>_RN_32_Hauts de France</t>
  </si>
  <si>
    <t>_RN_44_Grand Est</t>
  </si>
  <si>
    <t>_RN_75_Nouvelle Aquitaine</t>
  </si>
  <si>
    <t>_RN_76_Occitanie</t>
  </si>
  <si>
    <t>2016/2015</t>
  </si>
  <si>
    <t>2017/2016</t>
  </si>
  <si>
    <t>2018/2017</t>
  </si>
  <si>
    <t>nb_cpte_dns</t>
  </si>
  <si>
    <t>nb_cpte_paje</t>
  </si>
  <si>
    <t>vol_hor_dom</t>
  </si>
  <si>
    <t>sal_dom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</si>
</sst>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
    <numFmt numFmtId="165" formatCode="#,##0.0"/>
    <numFmt numFmtId="166" formatCode="[$-40C]mmmm\-yy;@"/>
    <numFmt numFmtId="167" formatCode="[$-40C]mmm\-yy;@"/>
  </numFmts>
  <fonts count="32" x14ac:knownFonts="1">
    <font>
      <sz val="10"/>
      <name val="MS Sans Serif"/>
    </font>
    <font>
      <sz val="11"/>
      <color theme="1"/>
      <name val="Calibri"/>
      <family val="2"/>
      <scheme val="minor"/>
    </font>
    <font>
      <sz val="11"/>
      <color theme="1"/>
      <name val="Calibri"/>
      <family val="2"/>
      <scheme val="minor"/>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10"/>
      <color rgb="FFFF0000"/>
      <name val="MS Sans Serif"/>
      <family val="2"/>
    </font>
    <font>
      <sz val="8.5"/>
      <name val="Arial"/>
      <family val="2"/>
    </font>
    <font>
      <sz val="9"/>
      <color theme="0"/>
      <name val="Arial"/>
      <family val="2"/>
    </font>
    <font>
      <sz val="8"/>
      <color theme="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6">
    <xf numFmtId="0" fontId="0" fillId="0" borderId="0"/>
    <xf numFmtId="44" fontId="4" fillId="0" borderId="0" applyFont="0" applyFill="0" applyBorder="0" applyAlignment="0" applyProtection="0"/>
    <xf numFmtId="0" fontId="3" fillId="0" borderId="0" applyNumberFormat="0" applyFill="0" applyBorder="0" applyAlignment="0" applyProtection="0"/>
    <xf numFmtId="0" fontId="5" fillId="0" borderId="0"/>
    <xf numFmtId="0" fontId="2" fillId="0" borderId="0"/>
    <xf numFmtId="0" fontId="1" fillId="0" borderId="0"/>
  </cellStyleXfs>
  <cellXfs count="181">
    <xf numFmtId="0" fontId="0" fillId="0" borderId="0" xfId="0"/>
    <xf numFmtId="0" fontId="5" fillId="0" borderId="0" xfId="3"/>
    <xf numFmtId="0" fontId="7" fillId="0" borderId="0" xfId="0" applyFont="1" applyAlignment="1">
      <alignment vertical="center"/>
    </xf>
    <xf numFmtId="0" fontId="8" fillId="0" borderId="0" xfId="2" applyFont="1" applyAlignment="1">
      <alignment vertical="center"/>
    </xf>
    <xf numFmtId="20" fontId="7" fillId="0" borderId="0" xfId="0" applyNumberFormat="1" applyFont="1" applyAlignment="1">
      <alignment vertical="center"/>
    </xf>
    <xf numFmtId="0" fontId="9" fillId="0" borderId="0" xfId="0" applyFont="1" applyAlignment="1">
      <alignment vertical="center"/>
    </xf>
    <xf numFmtId="0" fontId="10" fillId="0" borderId="0" xfId="0" applyFont="1"/>
    <xf numFmtId="0" fontId="12" fillId="0" borderId="0" xfId="0" applyFont="1" applyBorder="1"/>
    <xf numFmtId="3" fontId="12" fillId="2" borderId="1"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15" fillId="0" borderId="0" xfId="0" applyFont="1" applyBorder="1" applyAlignment="1">
      <alignment horizontal="center" vertical="top" wrapText="1"/>
    </xf>
    <xf numFmtId="17" fontId="15" fillId="0" borderId="4" xfId="0" applyNumberFormat="1" applyFont="1" applyBorder="1" applyAlignment="1">
      <alignment horizontal="center"/>
    </xf>
    <xf numFmtId="3" fontId="12" fillId="0" borderId="4" xfId="0" quotePrefix="1" applyNumberFormat="1" applyFont="1" applyBorder="1"/>
    <xf numFmtId="3" fontId="15" fillId="0" borderId="5" xfId="0" quotePrefix="1" applyNumberFormat="1" applyFont="1" applyBorder="1"/>
    <xf numFmtId="3" fontId="15" fillId="0" borderId="6" xfId="0" quotePrefix="1" applyNumberFormat="1" applyFont="1" applyBorder="1"/>
    <xf numFmtId="3" fontId="15" fillId="0" borderId="7" xfId="0" quotePrefix="1" applyNumberFormat="1" applyFont="1" applyBorder="1"/>
    <xf numFmtId="0" fontId="15" fillId="0" borderId="0" xfId="0" applyFont="1" applyBorder="1"/>
    <xf numFmtId="17" fontId="15" fillId="0" borderId="8" xfId="0" applyNumberFormat="1" applyFont="1" applyBorder="1" applyAlignment="1">
      <alignment horizontal="center"/>
    </xf>
    <xf numFmtId="3" fontId="12" fillId="0" borderId="8" xfId="0" applyNumberFormat="1" applyFont="1" applyBorder="1"/>
    <xf numFmtId="3" fontId="15" fillId="0" borderId="0" xfId="0" applyNumberFormat="1" applyFont="1"/>
    <xf numFmtId="3" fontId="15" fillId="0" borderId="9" xfId="0" applyNumberFormat="1" applyFont="1" applyBorder="1"/>
    <xf numFmtId="3" fontId="15" fillId="0" borderId="0" xfId="0" applyNumberFormat="1" applyFont="1" applyBorder="1"/>
    <xf numFmtId="3" fontId="15" fillId="0" borderId="10" xfId="0" applyNumberFormat="1" applyFont="1" applyBorder="1"/>
    <xf numFmtId="17" fontId="15" fillId="0" borderId="11" xfId="0" applyNumberFormat="1" applyFont="1" applyBorder="1" applyAlignment="1">
      <alignment horizontal="center"/>
    </xf>
    <xf numFmtId="3" fontId="12" fillId="0" borderId="11" xfId="0" applyNumberFormat="1" applyFont="1" applyBorder="1"/>
    <xf numFmtId="3" fontId="15" fillId="0" borderId="1" xfId="0" applyNumberFormat="1" applyFont="1" applyBorder="1"/>
    <xf numFmtId="3" fontId="15" fillId="0" borderId="2" xfId="0" applyNumberFormat="1" applyFont="1" applyBorder="1"/>
    <xf numFmtId="3" fontId="15" fillId="0" borderId="3" xfId="0" applyNumberFormat="1" applyFont="1" applyBorder="1"/>
    <xf numFmtId="164" fontId="15" fillId="0" borderId="0" xfId="0" quotePrefix="1" applyNumberFormat="1" applyFont="1" applyBorder="1" applyAlignment="1">
      <alignment horizontal="right"/>
    </xf>
    <xf numFmtId="0" fontId="15" fillId="0" borderId="0" xfId="0" applyFont="1" applyBorder="1" applyAlignment="1">
      <alignment horizontal="right"/>
    </xf>
    <xf numFmtId="10" fontId="15" fillId="0" borderId="0" xfId="0" applyNumberFormat="1" applyFont="1" applyBorder="1" applyAlignment="1">
      <alignment horizontal="right"/>
    </xf>
    <xf numFmtId="164" fontId="15" fillId="0" borderId="0" xfId="0" applyNumberFormat="1" applyFont="1" applyBorder="1" applyAlignment="1">
      <alignment horizontal="right"/>
    </xf>
    <xf numFmtId="10" fontId="12" fillId="0" borderId="0" xfId="0" applyNumberFormat="1" applyFont="1" applyBorder="1"/>
    <xf numFmtId="17" fontId="16" fillId="0" borderId="8" xfId="0" applyNumberFormat="1" applyFont="1" applyBorder="1" applyAlignment="1">
      <alignment horizontal="center"/>
    </xf>
    <xf numFmtId="17" fontId="15" fillId="0" borderId="0" xfId="0" applyNumberFormat="1" applyFont="1" applyAlignment="1">
      <alignment horizontal="center"/>
    </xf>
    <xf numFmtId="0" fontId="6" fillId="0" borderId="0" xfId="0" applyFont="1" applyFill="1" applyBorder="1" applyAlignment="1">
      <alignment vertical="center" wrapText="1"/>
    </xf>
    <xf numFmtId="0" fontId="0" fillId="0" borderId="0" xfId="0" applyFill="1"/>
    <xf numFmtId="0" fontId="18" fillId="0" borderId="0" xfId="0" applyFont="1"/>
    <xf numFmtId="0" fontId="19" fillId="0" borderId="0" xfId="0" applyFont="1" applyAlignment="1">
      <alignment vertical="center"/>
    </xf>
    <xf numFmtId="3" fontId="13" fillId="0" borderId="5" xfId="0" quotePrefix="1" applyNumberFormat="1" applyFont="1" applyBorder="1"/>
    <xf numFmtId="3" fontId="13" fillId="0" borderId="0" xfId="0" applyNumberFormat="1" applyFont="1" applyBorder="1"/>
    <xf numFmtId="3" fontId="13" fillId="0" borderId="1" xfId="0" applyNumberFormat="1" applyFont="1" applyBorder="1"/>
    <xf numFmtId="0" fontId="13" fillId="0" borderId="0" xfId="0" applyFont="1" applyBorder="1"/>
    <xf numFmtId="0" fontId="22" fillId="0" borderId="0" xfId="0" applyFont="1" applyAlignment="1">
      <alignment vertical="center"/>
    </xf>
    <xf numFmtId="0" fontId="21" fillId="0" borderId="0" xfId="0" applyFont="1" applyBorder="1"/>
    <xf numFmtId="3" fontId="12" fillId="0" borderId="4" xfId="0" applyNumberFormat="1" applyFont="1" applyBorder="1"/>
    <xf numFmtId="3" fontId="15" fillId="0" borderId="6" xfId="0" applyNumberFormat="1" applyFont="1" applyBorder="1"/>
    <xf numFmtId="3" fontId="15" fillId="0" borderId="5" xfId="0" applyNumberFormat="1" applyFont="1" applyBorder="1"/>
    <xf numFmtId="3" fontId="13" fillId="0" borderId="5" xfId="0" applyNumberFormat="1" applyFont="1" applyBorder="1"/>
    <xf numFmtId="3" fontId="15" fillId="0" borderId="7" xfId="0" applyNumberFormat="1" applyFont="1" applyBorder="1"/>
    <xf numFmtId="164" fontId="15" fillId="0" borderId="9" xfId="0" applyNumberFormat="1" applyFont="1" applyBorder="1" applyAlignment="1">
      <alignment horizontal="right"/>
    </xf>
    <xf numFmtId="164" fontId="15" fillId="0" borderId="7" xfId="0" quotePrefix="1" applyNumberFormat="1" applyFont="1" applyBorder="1" applyAlignment="1">
      <alignment horizontal="right"/>
    </xf>
    <xf numFmtId="164" fontId="15" fillId="0" borderId="10" xfId="0" applyNumberFormat="1" applyFont="1" applyBorder="1" applyAlignment="1">
      <alignment horizontal="right"/>
    </xf>
    <xf numFmtId="164" fontId="15" fillId="0" borderId="1" xfId="0" applyNumberFormat="1" applyFont="1" applyBorder="1" applyAlignment="1">
      <alignment horizontal="right"/>
    </xf>
    <xf numFmtId="164" fontId="15" fillId="0" borderId="2" xfId="0" applyNumberFormat="1" applyFont="1" applyBorder="1" applyAlignment="1">
      <alignment horizontal="right"/>
    </xf>
    <xf numFmtId="164" fontId="15" fillId="0" borderId="3" xfId="0" applyNumberFormat="1" applyFont="1" applyBorder="1" applyAlignment="1">
      <alignment horizontal="right"/>
    </xf>
    <xf numFmtId="164" fontId="15" fillId="0" borderId="5" xfId="0" applyNumberFormat="1" applyFont="1" applyBorder="1" applyAlignment="1">
      <alignment horizontal="right"/>
    </xf>
    <xf numFmtId="164" fontId="15" fillId="0" borderId="6" xfId="0" applyNumberFormat="1" applyFont="1" applyBorder="1" applyAlignment="1">
      <alignment horizontal="right"/>
    </xf>
    <xf numFmtId="164" fontId="15" fillId="0" borderId="7" xfId="0" applyNumberFormat="1" applyFont="1" applyBorder="1" applyAlignment="1">
      <alignment horizontal="right"/>
    </xf>
    <xf numFmtId="164" fontId="15" fillId="0" borderId="10" xfId="0" quotePrefix="1" applyNumberFormat="1" applyFont="1" applyBorder="1" applyAlignment="1">
      <alignment horizontal="right"/>
    </xf>
    <xf numFmtId="164" fontId="12" fillId="0" borderId="8" xfId="0" applyNumberFormat="1" applyFont="1" applyBorder="1" applyAlignment="1">
      <alignment horizontal="right"/>
    </xf>
    <xf numFmtId="164" fontId="13" fillId="0" borderId="0" xfId="0" applyNumberFormat="1" applyFont="1" applyBorder="1" applyAlignment="1">
      <alignment horizontal="right"/>
    </xf>
    <xf numFmtId="164" fontId="12" fillId="0" borderId="11" xfId="0" applyNumberFormat="1" applyFont="1" applyBorder="1" applyAlignment="1">
      <alignment horizontal="right"/>
    </xf>
    <xf numFmtId="164" fontId="13" fillId="0" borderId="1" xfId="0" applyNumberFormat="1" applyFont="1" applyBorder="1" applyAlignment="1">
      <alignment horizontal="right"/>
    </xf>
    <xf numFmtId="164" fontId="12" fillId="0" borderId="4" xfId="0" applyNumberFormat="1" applyFont="1" applyBorder="1" applyAlignment="1">
      <alignment horizontal="right"/>
    </xf>
    <xf numFmtId="164" fontId="13" fillId="0" borderId="5" xfId="0" applyNumberFormat="1" applyFont="1" applyBorder="1" applyAlignment="1">
      <alignment horizontal="right"/>
    </xf>
    <xf numFmtId="164" fontId="12" fillId="0" borderId="8" xfId="0" quotePrefix="1" applyNumberFormat="1" applyFont="1" applyBorder="1" applyAlignment="1">
      <alignment horizontal="right"/>
    </xf>
    <xf numFmtId="164" fontId="15" fillId="0" borderId="9" xfId="0" quotePrefix="1" applyNumberFormat="1" applyFont="1" applyBorder="1" applyAlignment="1">
      <alignment horizontal="right"/>
    </xf>
    <xf numFmtId="164" fontId="13" fillId="0" borderId="0" xfId="0" quotePrefix="1" applyNumberFormat="1" applyFont="1" applyBorder="1" applyAlignment="1">
      <alignment horizontal="right"/>
    </xf>
    <xf numFmtId="164" fontId="15" fillId="0" borderId="6" xfId="0" quotePrefix="1" applyNumberFormat="1" applyFont="1" applyBorder="1" applyAlignment="1">
      <alignment horizontal="right"/>
    </xf>
    <xf numFmtId="164" fontId="15" fillId="0" borderId="5" xfId="0" quotePrefix="1" applyNumberFormat="1" applyFont="1" applyBorder="1" applyAlignment="1">
      <alignment horizontal="right"/>
    </xf>
    <xf numFmtId="164" fontId="13" fillId="0" borderId="5" xfId="0" quotePrefix="1" applyNumberFormat="1" applyFont="1" applyBorder="1" applyAlignment="1">
      <alignment horizontal="right"/>
    </xf>
    <xf numFmtId="164" fontId="15" fillId="0" borderId="0" xfId="0" applyNumberFormat="1" applyFont="1" applyAlignment="1">
      <alignment horizontal="right"/>
    </xf>
    <xf numFmtId="0" fontId="26" fillId="0" borderId="0" xfId="0" applyFont="1" applyFill="1"/>
    <xf numFmtId="0" fontId="26" fillId="0" borderId="0" xfId="0" applyFont="1"/>
    <xf numFmtId="17" fontId="16" fillId="0" borderId="4" xfId="0" applyNumberFormat="1" applyFont="1" applyBorder="1" applyAlignment="1">
      <alignment horizontal="center"/>
    </xf>
    <xf numFmtId="164" fontId="12" fillId="0" borderId="4" xfId="0" quotePrefix="1" applyNumberFormat="1" applyFont="1" applyBorder="1" applyAlignment="1">
      <alignment horizontal="right"/>
    </xf>
    <xf numFmtId="17" fontId="16" fillId="0" borderId="11" xfId="0" applyNumberFormat="1" applyFont="1" applyBorder="1" applyAlignment="1">
      <alignment horizontal="center"/>
    </xf>
    <xf numFmtId="3" fontId="15" fillId="0" borderId="13" xfId="0" applyNumberFormat="1" applyFont="1" applyBorder="1"/>
    <xf numFmtId="3" fontId="12" fillId="4" borderId="12" xfId="0" applyNumberFormat="1" applyFont="1" applyFill="1" applyBorder="1" applyAlignment="1">
      <alignment horizontal="center" vertical="center" wrapText="1"/>
    </xf>
    <xf numFmtId="3" fontId="12" fillId="4" borderId="13"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0" fontId="15" fillId="0" borderId="10" xfId="0" applyFont="1" applyBorder="1" applyAlignment="1">
      <alignment horizontal="right"/>
    </xf>
    <xf numFmtId="3" fontId="13" fillId="0" borderId="13" xfId="0" applyNumberFormat="1" applyFont="1" applyBorder="1"/>
    <xf numFmtId="10" fontId="12" fillId="0" borderId="13" xfId="0" applyNumberFormat="1" applyFont="1" applyBorder="1"/>
    <xf numFmtId="10" fontId="15" fillId="0" borderId="13" xfId="0" applyNumberFormat="1" applyFont="1" applyBorder="1"/>
    <xf numFmtId="10" fontId="20" fillId="0" borderId="13" xfId="0" applyNumberFormat="1" applyFont="1" applyBorder="1"/>
    <xf numFmtId="10" fontId="12" fillId="0" borderId="14" xfId="0" applyNumberFormat="1" applyFont="1" applyBorder="1"/>
    <xf numFmtId="164" fontId="15" fillId="0" borderId="13" xfId="0" applyNumberFormat="1" applyFont="1" applyBorder="1" applyAlignment="1">
      <alignment horizontal="right"/>
    </xf>
    <xf numFmtId="164" fontId="13" fillId="0" borderId="13" xfId="0" applyNumberFormat="1" applyFont="1" applyBorder="1" applyAlignment="1">
      <alignment horizontal="right"/>
    </xf>
    <xf numFmtId="0" fontId="15" fillId="0" borderId="0" xfId="0" quotePrefix="1" applyNumberFormat="1" applyFont="1"/>
    <xf numFmtId="0" fontId="15" fillId="0" borderId="0" xfId="0" applyNumberFormat="1" applyFont="1"/>
    <xf numFmtId="0" fontId="15" fillId="0" borderId="0" xfId="0" applyFont="1" applyAlignment="1">
      <alignment horizontal="left"/>
    </xf>
    <xf numFmtId="0" fontId="15" fillId="0" borderId="0" xfId="0" applyFont="1"/>
    <xf numFmtId="0" fontId="28" fillId="0" borderId="0" xfId="0" applyFont="1"/>
    <xf numFmtId="0" fontId="29" fillId="0" borderId="0" xfId="0" applyFont="1"/>
    <xf numFmtId="3" fontId="29" fillId="0" borderId="0" xfId="0" applyNumberFormat="1" applyFont="1"/>
    <xf numFmtId="167" fontId="29" fillId="0" borderId="0" xfId="0" applyNumberFormat="1" applyFont="1"/>
    <xf numFmtId="0" fontId="30" fillId="0" borderId="0" xfId="3" applyFont="1"/>
    <xf numFmtId="164" fontId="12" fillId="0" borderId="11" xfId="0" quotePrefix="1" applyNumberFormat="1" applyFont="1" applyBorder="1" applyAlignment="1">
      <alignment horizontal="right"/>
    </xf>
    <xf numFmtId="164" fontId="15" fillId="0" borderId="1" xfId="0" quotePrefix="1" applyNumberFormat="1" applyFont="1" applyBorder="1" applyAlignment="1">
      <alignment horizontal="right"/>
    </xf>
    <xf numFmtId="164" fontId="15" fillId="0" borderId="2" xfId="0" quotePrefix="1" applyNumberFormat="1" applyFont="1" applyBorder="1" applyAlignment="1">
      <alignment horizontal="right"/>
    </xf>
    <xf numFmtId="164" fontId="15" fillId="0" borderId="3" xfId="0" quotePrefix="1" applyNumberFormat="1" applyFont="1" applyBorder="1" applyAlignment="1">
      <alignment horizontal="right"/>
    </xf>
    <xf numFmtId="3" fontId="15" fillId="0" borderId="13" xfId="0" applyNumberFormat="1" applyFont="1" applyBorder="1" applyAlignment="1">
      <alignment horizontal="center" vertical="top" wrapText="1"/>
    </xf>
    <xf numFmtId="3" fontId="15" fillId="0" borderId="14" xfId="0" applyNumberFormat="1" applyFont="1" applyBorder="1" applyAlignment="1">
      <alignment horizontal="center" vertical="top" wrapText="1"/>
    </xf>
    <xf numFmtId="17" fontId="14" fillId="0" borderId="15" xfId="0" applyNumberFormat="1" applyFont="1" applyBorder="1" applyAlignment="1">
      <alignment horizontal="center" vertical="top"/>
    </xf>
    <xf numFmtId="3" fontId="12" fillId="0" borderId="16" xfId="0" applyNumberFormat="1" applyFont="1" applyBorder="1" applyAlignment="1">
      <alignment horizontal="center" vertical="top" wrapText="1"/>
    </xf>
    <xf numFmtId="3" fontId="15" fillId="0" borderId="16" xfId="0" applyNumberFormat="1" applyFont="1" applyBorder="1" applyAlignment="1">
      <alignment horizontal="center" vertical="top" wrapText="1"/>
    </xf>
    <xf numFmtId="3" fontId="13" fillId="0" borderId="16" xfId="0" applyNumberFormat="1" applyFont="1" applyBorder="1" applyAlignment="1">
      <alignment horizontal="center" vertical="top" wrapText="1"/>
    </xf>
    <xf numFmtId="3" fontId="15" fillId="0" borderId="6" xfId="0" quotePrefix="1" applyNumberFormat="1" applyFont="1" applyFill="1" applyBorder="1"/>
    <xf numFmtId="3" fontId="15" fillId="0" borderId="5" xfId="0" quotePrefix="1" applyNumberFormat="1" applyFont="1" applyFill="1" applyBorder="1"/>
    <xf numFmtId="3" fontId="15" fillId="0" borderId="7" xfId="0" quotePrefix="1" applyNumberFormat="1" applyFont="1" applyFill="1" applyBorder="1"/>
    <xf numFmtId="3" fontId="15" fillId="0" borderId="9" xfId="0" applyNumberFormat="1" applyFont="1" applyFill="1" applyBorder="1"/>
    <xf numFmtId="3" fontId="15" fillId="0" borderId="0" xfId="0" applyNumberFormat="1" applyFont="1" applyFill="1" applyBorder="1"/>
    <xf numFmtId="3" fontId="15" fillId="0" borderId="10" xfId="0" applyNumberFormat="1" applyFont="1" applyFill="1" applyBorder="1"/>
    <xf numFmtId="3" fontId="15" fillId="0" borderId="2" xfId="0" applyNumberFormat="1" applyFont="1" applyFill="1" applyBorder="1"/>
    <xf numFmtId="3" fontId="15" fillId="0" borderId="1" xfId="0" applyNumberFormat="1" applyFont="1" applyFill="1" applyBorder="1"/>
    <xf numFmtId="3" fontId="15" fillId="0" borderId="3" xfId="0" applyNumberFormat="1" applyFont="1" applyFill="1" applyBorder="1"/>
    <xf numFmtId="3" fontId="15" fillId="0" borderId="6" xfId="0" applyNumberFormat="1" applyFont="1" applyFill="1" applyBorder="1"/>
    <xf numFmtId="3" fontId="15" fillId="0" borderId="5" xfId="0" applyNumberFormat="1" applyFont="1" applyFill="1" applyBorder="1"/>
    <xf numFmtId="3" fontId="15" fillId="0" borderId="7" xfId="0" applyNumberFormat="1" applyFont="1" applyFill="1" applyBorder="1"/>
    <xf numFmtId="17" fontId="14" fillId="0" borderId="12" xfId="0" applyNumberFormat="1" applyFont="1" applyBorder="1" applyAlignment="1">
      <alignment horizontal="left" vertical="top"/>
    </xf>
    <xf numFmtId="3" fontId="12" fillId="0" borderId="13" xfId="0" applyNumberFormat="1" applyFont="1" applyBorder="1"/>
    <xf numFmtId="0" fontId="15" fillId="0" borderId="14" xfId="0" applyFont="1" applyBorder="1"/>
    <xf numFmtId="10" fontId="15" fillId="0" borderId="10" xfId="0" applyNumberFormat="1" applyFont="1" applyBorder="1" applyAlignment="1">
      <alignment horizontal="right"/>
    </xf>
    <xf numFmtId="164" fontId="12" fillId="0" borderId="13" xfId="0" applyNumberFormat="1" applyFont="1" applyBorder="1" applyAlignment="1">
      <alignment horizontal="right"/>
    </xf>
    <xf numFmtId="0" fontId="15" fillId="0" borderId="7" xfId="0" applyFont="1" applyBorder="1"/>
    <xf numFmtId="165" fontId="12" fillId="0" borderId="4" xfId="0" quotePrefix="1" applyNumberFormat="1" applyFont="1" applyBorder="1"/>
    <xf numFmtId="165" fontId="15" fillId="0" borderId="5" xfId="0" quotePrefix="1" applyNumberFormat="1" applyFont="1" applyBorder="1"/>
    <xf numFmtId="165" fontId="15" fillId="0" borderId="6" xfId="0" quotePrefix="1" applyNumberFormat="1" applyFont="1" applyBorder="1"/>
    <xf numFmtId="165" fontId="13" fillId="0" borderId="5" xfId="0" quotePrefix="1" applyNumberFormat="1" applyFont="1" applyBorder="1"/>
    <xf numFmtId="165" fontId="15" fillId="0" borderId="7" xfId="0" quotePrefix="1" applyNumberFormat="1" applyFont="1" applyBorder="1"/>
    <xf numFmtId="165" fontId="15" fillId="0" borderId="6" xfId="0" quotePrefix="1" applyNumberFormat="1" applyFont="1" applyFill="1" applyBorder="1"/>
    <xf numFmtId="165" fontId="15" fillId="0" borderId="5" xfId="0" quotePrefix="1" applyNumberFormat="1" applyFont="1" applyFill="1" applyBorder="1"/>
    <xf numFmtId="165" fontId="15" fillId="0" borderId="7" xfId="0" quotePrefix="1" applyNumberFormat="1" applyFont="1" applyFill="1" applyBorder="1"/>
    <xf numFmtId="165" fontId="12" fillId="0" borderId="8" xfId="0" applyNumberFormat="1" applyFont="1" applyBorder="1"/>
    <xf numFmtId="165" fontId="15" fillId="0" borderId="0" xfId="0" applyNumberFormat="1" applyFont="1"/>
    <xf numFmtId="165" fontId="15" fillId="0" borderId="9" xfId="0" applyNumberFormat="1" applyFont="1" applyBorder="1"/>
    <xf numFmtId="165" fontId="15" fillId="0" borderId="0" xfId="0" applyNumberFormat="1" applyFont="1" applyBorder="1"/>
    <xf numFmtId="165" fontId="13" fillId="0" borderId="0" xfId="0" applyNumberFormat="1" applyFont="1" applyBorder="1"/>
    <xf numFmtId="165" fontId="15" fillId="0" borderId="10" xfId="0" applyNumberFormat="1" applyFont="1" applyBorder="1"/>
    <xf numFmtId="165" fontId="15" fillId="0" borderId="9" xfId="0" applyNumberFormat="1" applyFont="1" applyFill="1" applyBorder="1"/>
    <xf numFmtId="165" fontId="15" fillId="0" borderId="0" xfId="0" applyNumberFormat="1" applyFont="1" applyFill="1" applyBorder="1"/>
    <xf numFmtId="165" fontId="15" fillId="0" borderId="10" xfId="0" applyNumberFormat="1" applyFont="1" applyFill="1" applyBorder="1"/>
    <xf numFmtId="165" fontId="12" fillId="0" borderId="11" xfId="0" applyNumberFormat="1" applyFont="1" applyBorder="1"/>
    <xf numFmtId="165" fontId="15" fillId="0" borderId="1" xfId="0" applyNumberFormat="1" applyFont="1" applyBorder="1"/>
    <xf numFmtId="165" fontId="15" fillId="0" borderId="2" xfId="0" applyNumberFormat="1" applyFont="1" applyBorder="1"/>
    <xf numFmtId="165" fontId="13" fillId="0" borderId="1" xfId="0" applyNumberFormat="1" applyFont="1" applyBorder="1"/>
    <xf numFmtId="165" fontId="15" fillId="0" borderId="3" xfId="0" applyNumberFormat="1" applyFont="1" applyBorder="1"/>
    <xf numFmtId="165" fontId="15" fillId="0" borderId="2" xfId="0" applyNumberFormat="1" applyFont="1" applyFill="1" applyBorder="1"/>
    <xf numFmtId="165" fontId="15" fillId="0" borderId="1" xfId="0" applyNumberFormat="1" applyFont="1" applyFill="1" applyBorder="1"/>
    <xf numFmtId="165" fontId="15" fillId="0" borderId="3" xfId="0" applyNumberFormat="1" applyFont="1" applyFill="1" applyBorder="1"/>
    <xf numFmtId="165" fontId="12" fillId="0" borderId="4" xfId="0" applyNumberFormat="1" applyFont="1" applyBorder="1"/>
    <xf numFmtId="165" fontId="15" fillId="0" borderId="5" xfId="0" applyNumberFormat="1" applyFont="1" applyBorder="1"/>
    <xf numFmtId="165" fontId="15" fillId="0" borderId="6" xfId="0" applyNumberFormat="1" applyFont="1" applyBorder="1"/>
    <xf numFmtId="165" fontId="13" fillId="0" borderId="5" xfId="0" applyNumberFormat="1" applyFont="1" applyBorder="1"/>
    <xf numFmtId="165" fontId="15" fillId="0" borderId="7" xfId="0" applyNumberFormat="1" applyFont="1" applyBorder="1"/>
    <xf numFmtId="165" fontId="15" fillId="0" borderId="6" xfId="0" applyNumberFormat="1" applyFont="1" applyFill="1" applyBorder="1"/>
    <xf numFmtId="165" fontId="15" fillId="0" borderId="5" xfId="0" applyNumberFormat="1" applyFont="1" applyFill="1" applyBorder="1"/>
    <xf numFmtId="165" fontId="15" fillId="0" borderId="7" xfId="0" applyNumberFormat="1" applyFont="1" applyFill="1" applyBorder="1"/>
    <xf numFmtId="166" fontId="7" fillId="0" borderId="0" xfId="0" applyNumberFormat="1" applyFont="1" applyAlignment="1">
      <alignment vertical="center"/>
    </xf>
    <xf numFmtId="0" fontId="31" fillId="0" borderId="0" xfId="0" applyFont="1" applyBorder="1"/>
    <xf numFmtId="10" fontId="31" fillId="0" borderId="0" xfId="0" applyNumberFormat="1" applyFont="1" applyBorder="1" applyAlignment="1">
      <alignment horizontal="right"/>
    </xf>
    <xf numFmtId="3" fontId="29" fillId="7" borderId="0" xfId="0" applyNumberFormat="1" applyFont="1" applyFill="1"/>
    <xf numFmtId="0" fontId="17" fillId="5" borderId="0" xfId="0" applyFont="1" applyFill="1" applyBorder="1" applyAlignment="1" applyProtection="1">
      <alignment horizontal="center" vertical="center" wrapText="1"/>
      <protection locked="0"/>
    </xf>
    <xf numFmtId="0" fontId="12" fillId="3" borderId="12" xfId="0" applyFont="1" applyFill="1" applyBorder="1" applyAlignment="1">
      <alignment horizontal="center"/>
    </xf>
    <xf numFmtId="0" fontId="12" fillId="3" borderId="13" xfId="0" applyFont="1" applyFill="1" applyBorder="1" applyAlignment="1">
      <alignment horizontal="center"/>
    </xf>
    <xf numFmtId="3" fontId="12" fillId="4" borderId="12" xfId="0" applyNumberFormat="1" applyFont="1" applyFill="1" applyBorder="1" applyAlignment="1">
      <alignment horizontal="center"/>
    </xf>
    <xf numFmtId="3" fontId="12" fillId="4" borderId="13" xfId="0" applyNumberFormat="1" applyFont="1" applyFill="1" applyBorder="1" applyAlignment="1">
      <alignment horizontal="center"/>
    </xf>
    <xf numFmtId="3" fontId="12" fillId="4" borderId="14" xfId="0" applyNumberFormat="1" applyFont="1" applyFill="1" applyBorder="1" applyAlignment="1">
      <alignment horizontal="center"/>
    </xf>
    <xf numFmtId="17" fontId="23" fillId="0" borderId="9" xfId="0" applyNumberFormat="1" applyFont="1" applyBorder="1" applyAlignment="1">
      <alignment horizontal="center"/>
    </xf>
    <xf numFmtId="17" fontId="23" fillId="0" borderId="0" xfId="0" applyNumberFormat="1" applyFont="1" applyBorder="1" applyAlignment="1">
      <alignment horizontal="center"/>
    </xf>
    <xf numFmtId="17" fontId="12" fillId="0" borderId="4" xfId="0" applyNumberFormat="1" applyFont="1" applyBorder="1" applyAlignment="1">
      <alignment horizontal="center" vertical="center" wrapText="1"/>
    </xf>
    <xf numFmtId="17" fontId="12" fillId="0" borderId="11" xfId="0" applyNumberFormat="1" applyFont="1" applyBorder="1" applyAlignment="1">
      <alignment horizontal="center" vertical="center" wrapText="1"/>
    </xf>
    <xf numFmtId="3" fontId="12" fillId="6" borderId="4" xfId="0" applyNumberFormat="1" applyFont="1" applyFill="1" applyBorder="1" applyAlignment="1">
      <alignment horizontal="center" vertical="center" wrapText="1"/>
    </xf>
    <xf numFmtId="3" fontId="12" fillId="6" borderId="11" xfId="0" applyNumberFormat="1" applyFont="1" applyFill="1" applyBorder="1" applyAlignment="1">
      <alignment horizontal="center" vertical="center" wrapText="1"/>
    </xf>
    <xf numFmtId="0" fontId="12" fillId="2" borderId="13" xfId="0" applyFont="1" applyFill="1" applyBorder="1" applyAlignment="1">
      <alignment horizontal="center"/>
    </xf>
    <xf numFmtId="0" fontId="12" fillId="2" borderId="14" xfId="0" applyFont="1" applyFill="1" applyBorder="1" applyAlignment="1">
      <alignment horizontal="center"/>
    </xf>
  </cellXfs>
  <cellStyles count="6">
    <cellStyle name="Euro" xfId="1" xr:uid="{00000000-0005-0000-0000-000000000000}"/>
    <cellStyle name="Lien hypertexte" xfId="2" builtinId="8"/>
    <cellStyle name="Normal" xfId="0" builtinId="0"/>
    <cellStyle name="Normal 2" xfId="4" xr:uid="{00000000-0005-0000-0000-000003000000}"/>
    <cellStyle name="Normal 3" xfId="5" xr:uid="{00000000-0005-0000-0000-000004000000}"/>
    <cellStyle name="Normal_TDB particuliers employeurs ACOSS-ANSP" xfId="3" xr:uid="{00000000-0005-0000-0000-000005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618625091154"/>
          <c:y val="6.1594420836239873E-2"/>
          <c:w val="0.86039029239035236"/>
          <c:h val="0.76449545861451385"/>
        </c:manualLayout>
      </c:layout>
      <c:lineChart>
        <c:grouping val="standard"/>
        <c:varyColors val="0"/>
        <c:ser>
          <c:idx val="0"/>
          <c:order val="0"/>
          <c:tx>
            <c:v>Nb comptes</c:v>
          </c:tx>
          <c:spPr>
            <a:ln w="38100">
              <a:solidFill>
                <a:srgbClr val="000080"/>
              </a:solidFill>
              <a:prstDash val="solid"/>
            </a:ln>
          </c:spPr>
          <c:marker>
            <c:symbol val="none"/>
          </c:marker>
          <c:cat>
            <c:numRef>
              <c:f>Nb_cpte!$A$139:$A$198</c:f>
              <c:numCache>
                <c:formatCode>mmm\-yy</c:formatCode>
                <c:ptCount val="60"/>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numCache>
            </c:numRef>
          </c:cat>
          <c:val>
            <c:numRef>
              <c:f>Nb_cpte!$C$139:$C$198</c:f>
              <c:numCache>
                <c:formatCode>0.0%</c:formatCode>
                <c:ptCount val="60"/>
                <c:pt idx="0">
                  <c:v>4.0714350082072803E-2</c:v>
                </c:pt>
                <c:pt idx="1">
                  <c:v>4.8962108595197229E-2</c:v>
                </c:pt>
                <c:pt idx="2">
                  <c:v>4.4432189469223671E-2</c:v>
                </c:pt>
                <c:pt idx="3">
                  <c:v>5.1652114132036742E-2</c:v>
                </c:pt>
                <c:pt idx="4">
                  <c:v>4.4285281151158262E-2</c:v>
                </c:pt>
                <c:pt idx="5">
                  <c:v>5.5288660213535845E-2</c:v>
                </c:pt>
                <c:pt idx="6">
                  <c:v>5.4805244339924952E-2</c:v>
                </c:pt>
                <c:pt idx="7">
                  <c:v>6.3453895835552387E-2</c:v>
                </c:pt>
                <c:pt idx="8">
                  <c:v>6.8074726887738191E-2</c:v>
                </c:pt>
                <c:pt idx="9">
                  <c:v>5.3826736625229854E-2</c:v>
                </c:pt>
                <c:pt idx="10">
                  <c:v>5.5186142277692252E-2</c:v>
                </c:pt>
                <c:pt idx="11">
                  <c:v>4.3604670678305757E-2</c:v>
                </c:pt>
                <c:pt idx="12">
                  <c:v>3.9353315233098707E-2</c:v>
                </c:pt>
                <c:pt idx="13">
                  <c:v>3.7160762304788264E-2</c:v>
                </c:pt>
                <c:pt idx="14">
                  <c:v>3.1111598917254568E-2</c:v>
                </c:pt>
                <c:pt idx="15">
                  <c:v>1.963627149809688E-2</c:v>
                </c:pt>
                <c:pt idx="16">
                  <c:v>1.4015407737126839E-2</c:v>
                </c:pt>
                <c:pt idx="17">
                  <c:v>1.2556398235481936E-2</c:v>
                </c:pt>
                <c:pt idx="18">
                  <c:v>1.5893686027131482E-2</c:v>
                </c:pt>
                <c:pt idx="19">
                  <c:v>2.2935366422170755E-2</c:v>
                </c:pt>
                <c:pt idx="20">
                  <c:v>1.7726069477059792E-2</c:v>
                </c:pt>
                <c:pt idx="21">
                  <c:v>1.8486911769663106E-2</c:v>
                </c:pt>
                <c:pt idx="22">
                  <c:v>7.4941760559044113E-3</c:v>
                </c:pt>
                <c:pt idx="23">
                  <c:v>-4.3578161297876949E-3</c:v>
                </c:pt>
                <c:pt idx="24">
                  <c:v>-7.6552791186583757E-3</c:v>
                </c:pt>
                <c:pt idx="25">
                  <c:v>-1.9332997578691669E-2</c:v>
                </c:pt>
                <c:pt idx="26">
                  <c:v>-2.0027410238479315E-2</c:v>
                </c:pt>
                <c:pt idx="27">
                  <c:v>-9.779388385807164E-3</c:v>
                </c:pt>
                <c:pt idx="28">
                  <c:v>-8.3754072072492747E-3</c:v>
                </c:pt>
                <c:pt idx="29">
                  <c:v>-7.7780116642294228E-3</c:v>
                </c:pt>
                <c:pt idx="30">
                  <c:v>-8.2327345498021121E-3</c:v>
                </c:pt>
                <c:pt idx="31">
                  <c:v>-1.7295023794274056E-2</c:v>
                </c:pt>
                <c:pt idx="32">
                  <c:v>-3.2264187646797282E-2</c:v>
                </c:pt>
                <c:pt idx="33">
                  <c:v>-2.7317061678146959E-2</c:v>
                </c:pt>
                <c:pt idx="34">
                  <c:v>-2.7934435542214531E-2</c:v>
                </c:pt>
                <c:pt idx="35">
                  <c:v>-3.0724828198049114E-2</c:v>
                </c:pt>
                <c:pt idx="36">
                  <c:v>-1.7727894461956772E-2</c:v>
                </c:pt>
                <c:pt idx="37">
                  <c:v>-2.3321716168761553E-2</c:v>
                </c:pt>
                <c:pt idx="38">
                  <c:v>-2.1020737626367691E-2</c:v>
                </c:pt>
                <c:pt idx="39">
                  <c:v>-1.6729321591852475E-2</c:v>
                </c:pt>
                <c:pt idx="40">
                  <c:v>-1.9767396011029947E-2</c:v>
                </c:pt>
                <c:pt idx="41">
                  <c:v>-1.389410664511681E-2</c:v>
                </c:pt>
                <c:pt idx="42">
                  <c:v>-1.5486029777322052E-2</c:v>
                </c:pt>
                <c:pt idx="43">
                  <c:v>-1.2795609109611972E-2</c:v>
                </c:pt>
                <c:pt idx="44">
                  <c:v>-6.3950957801770514E-3</c:v>
                </c:pt>
                <c:pt idx="45">
                  <c:v>-8.1561890202536125E-3</c:v>
                </c:pt>
                <c:pt idx="46">
                  <c:v>-3.748180556275571E-3</c:v>
                </c:pt>
                <c:pt idx="47">
                  <c:v>-3.9794166624153027E-3</c:v>
                </c:pt>
                <c:pt idx="48">
                  <c:v>-2.9854989246722585E-3</c:v>
                </c:pt>
                <c:pt idx="49">
                  <c:v>-4.4652358897691036E-3</c:v>
                </c:pt>
                <c:pt idx="50">
                  <c:v>-3.9150134272069037E-3</c:v>
                </c:pt>
                <c:pt idx="51">
                  <c:v>4.5463259202627171E-4</c:v>
                </c:pt>
                <c:pt idx="52">
                  <c:v>-1.0108820792676831E-2</c:v>
                </c:pt>
                <c:pt idx="53">
                  <c:v>-1.7160090125103444E-3</c:v>
                </c:pt>
                <c:pt idx="54">
                  <c:v>-2.7774880065362106E-3</c:v>
                </c:pt>
                <c:pt idx="55">
                  <c:v>-1.1262968359311287E-2</c:v>
                </c:pt>
                <c:pt idx="56">
                  <c:v>2.2922752030729576E-4</c:v>
                </c:pt>
                <c:pt idx="57">
                  <c:v>-7.5918559382335271E-3</c:v>
                </c:pt>
                <c:pt idx="58">
                  <c:v>-9.4852072535727139E-3</c:v>
                </c:pt>
                <c:pt idx="59">
                  <c:v>-4.2340193792340663E-3</c:v>
                </c:pt>
              </c:numCache>
            </c:numRef>
          </c:val>
          <c:smooth val="0"/>
          <c:extLst>
            <c:ext xmlns:c16="http://schemas.microsoft.com/office/drawing/2014/chart" uri="{C3380CC4-5D6E-409C-BE32-E72D297353CC}">
              <c16:uniqueId val="{00000000-F350-4DD6-A4A1-4ED1E387B84B}"/>
            </c:ext>
          </c:extLst>
        </c:ser>
        <c:ser>
          <c:idx val="1"/>
          <c:order val="1"/>
          <c:tx>
            <c:v>Nb heures</c:v>
          </c:tx>
          <c:spPr>
            <a:ln w="12700">
              <a:solidFill>
                <a:srgbClr val="339966"/>
              </a:solidFill>
              <a:prstDash val="lgDash"/>
            </a:ln>
          </c:spPr>
          <c:marker>
            <c:symbol val="none"/>
          </c:marker>
          <c:cat>
            <c:numRef>
              <c:f>Nb_cpte!$A$139:$A$198</c:f>
              <c:numCache>
                <c:formatCode>mmm\-yy</c:formatCode>
                <c:ptCount val="60"/>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numCache>
            </c:numRef>
          </c:cat>
          <c:val>
            <c:numRef>
              <c:f>Vol_hor!$C$139:$C$198</c:f>
              <c:numCache>
                <c:formatCode>0.0%</c:formatCode>
                <c:ptCount val="60"/>
                <c:pt idx="0">
                  <c:v>2.4720483871560894E-2</c:v>
                </c:pt>
                <c:pt idx="1">
                  <c:v>3.0240507027573305E-2</c:v>
                </c:pt>
                <c:pt idx="2">
                  <c:v>2.7772783844364657E-2</c:v>
                </c:pt>
                <c:pt idx="3">
                  <c:v>2.7313419684802165E-2</c:v>
                </c:pt>
                <c:pt idx="4">
                  <c:v>2.072959860068968E-2</c:v>
                </c:pt>
                <c:pt idx="5">
                  <c:v>3.8670727162592344E-2</c:v>
                </c:pt>
                <c:pt idx="6">
                  <c:v>3.2749494888059782E-2</c:v>
                </c:pt>
                <c:pt idx="7">
                  <c:v>4.0903530014836376E-2</c:v>
                </c:pt>
                <c:pt idx="8">
                  <c:v>3.9904909165397351E-2</c:v>
                </c:pt>
                <c:pt idx="9">
                  <c:v>3.2938286974175446E-2</c:v>
                </c:pt>
                <c:pt idx="10">
                  <c:v>3.0637193744868174E-2</c:v>
                </c:pt>
                <c:pt idx="11">
                  <c:v>2.9820915196769215E-2</c:v>
                </c:pt>
                <c:pt idx="12">
                  <c:v>1.9308935443233421E-2</c:v>
                </c:pt>
                <c:pt idx="13">
                  <c:v>1.0192284642351446E-2</c:v>
                </c:pt>
                <c:pt idx="14">
                  <c:v>1.1807707507584642E-2</c:v>
                </c:pt>
                <c:pt idx="15">
                  <c:v>-4.6724343930542034E-3</c:v>
                </c:pt>
                <c:pt idx="16">
                  <c:v>-2.4912044101524922E-3</c:v>
                </c:pt>
                <c:pt idx="17">
                  <c:v>-4.80073441521911E-3</c:v>
                </c:pt>
                <c:pt idx="18">
                  <c:v>-7.8888137387670421E-3</c:v>
                </c:pt>
                <c:pt idx="19">
                  <c:v>-3.3847854843167546E-3</c:v>
                </c:pt>
                <c:pt idx="20">
                  <c:v>-3.6692873186403574E-3</c:v>
                </c:pt>
                <c:pt idx="21">
                  <c:v>-7.2404267843234615E-3</c:v>
                </c:pt>
                <c:pt idx="22">
                  <c:v>-1.0583337707686491E-2</c:v>
                </c:pt>
                <c:pt idx="23">
                  <c:v>-2.109217401318797E-2</c:v>
                </c:pt>
                <c:pt idx="24">
                  <c:v>-2.5291177720119573E-2</c:v>
                </c:pt>
                <c:pt idx="25">
                  <c:v>-3.0770159846243428E-2</c:v>
                </c:pt>
                <c:pt idx="26">
                  <c:v>-3.6035176047194639E-2</c:v>
                </c:pt>
                <c:pt idx="27">
                  <c:v>-2.3313199829415376E-2</c:v>
                </c:pt>
                <c:pt idx="28">
                  <c:v>-2.8295192282594139E-2</c:v>
                </c:pt>
                <c:pt idx="29">
                  <c:v>-2.3757797115649959E-2</c:v>
                </c:pt>
                <c:pt idx="30">
                  <c:v>-3.5358581995133642E-2</c:v>
                </c:pt>
                <c:pt idx="31">
                  <c:v>-4.2296536430960208E-2</c:v>
                </c:pt>
                <c:pt idx="32">
                  <c:v>-5.1398691491434723E-2</c:v>
                </c:pt>
                <c:pt idx="33">
                  <c:v>-5.3279321455676487E-2</c:v>
                </c:pt>
                <c:pt idx="34">
                  <c:v>-4.4070016926094913E-2</c:v>
                </c:pt>
                <c:pt idx="35">
                  <c:v>-5.4565653745138887E-2</c:v>
                </c:pt>
                <c:pt idx="36">
                  <c:v>-4.0002653186352322E-2</c:v>
                </c:pt>
                <c:pt idx="37">
                  <c:v>-4.4746255658860368E-2</c:v>
                </c:pt>
                <c:pt idx="38">
                  <c:v>-4.2219570180212496E-2</c:v>
                </c:pt>
                <c:pt idx="39">
                  <c:v>-3.6103821401251235E-2</c:v>
                </c:pt>
                <c:pt idx="40">
                  <c:v>-4.0627325150101701E-2</c:v>
                </c:pt>
                <c:pt idx="41">
                  <c:v>-3.5955763263823326E-2</c:v>
                </c:pt>
                <c:pt idx="42">
                  <c:v>-3.5543139277367297E-2</c:v>
                </c:pt>
                <c:pt idx="43">
                  <c:v>-3.0289772678992244E-2</c:v>
                </c:pt>
                <c:pt idx="44">
                  <c:v>-2.6589152007904016E-2</c:v>
                </c:pt>
                <c:pt idx="45">
                  <c:v>-2.3666832469414478E-2</c:v>
                </c:pt>
                <c:pt idx="46">
                  <c:v>-1.2562805551485146E-2</c:v>
                </c:pt>
                <c:pt idx="47">
                  <c:v>-1.5884172771829075E-2</c:v>
                </c:pt>
                <c:pt idx="48">
                  <c:v>-6.4997231928841659E-3</c:v>
                </c:pt>
                <c:pt idx="49">
                  <c:v>-8.2364324380952425E-3</c:v>
                </c:pt>
                <c:pt idx="50">
                  <c:v>-1.4914396490789072E-2</c:v>
                </c:pt>
                <c:pt idx="51">
                  <c:v>-1.0468324999866718E-2</c:v>
                </c:pt>
                <c:pt idx="52">
                  <c:v>-2.3448701541554429E-2</c:v>
                </c:pt>
                <c:pt idx="53">
                  <c:v>-1.7171641941963411E-2</c:v>
                </c:pt>
                <c:pt idx="54">
                  <c:v>-2.0052981243893431E-2</c:v>
                </c:pt>
                <c:pt idx="55">
                  <c:v>-1.6334955529374695E-2</c:v>
                </c:pt>
                <c:pt idx="56">
                  <c:v>-1.002014629188841E-2</c:v>
                </c:pt>
                <c:pt idx="57">
                  <c:v>-1.6485198865560657E-2</c:v>
                </c:pt>
                <c:pt idx="58">
                  <c:v>-1.7434702754710596E-2</c:v>
                </c:pt>
                <c:pt idx="59">
                  <c:v>-2.4424322922275254E-2</c:v>
                </c:pt>
              </c:numCache>
            </c:numRef>
          </c:val>
          <c:smooth val="0"/>
          <c:extLst>
            <c:ext xmlns:c16="http://schemas.microsoft.com/office/drawing/2014/chart" uri="{C3380CC4-5D6E-409C-BE32-E72D297353CC}">
              <c16:uniqueId val="{00000001-F350-4DD6-A4A1-4ED1E387B84B}"/>
            </c:ext>
          </c:extLst>
        </c:ser>
        <c:ser>
          <c:idx val="2"/>
          <c:order val="2"/>
          <c:tx>
            <c:v>Masse salariale</c:v>
          </c:tx>
          <c:spPr>
            <a:ln w="25400">
              <a:solidFill>
                <a:srgbClr val="008000"/>
              </a:solidFill>
              <a:prstDash val="solid"/>
            </a:ln>
          </c:spPr>
          <c:marker>
            <c:symbol val="none"/>
          </c:marker>
          <c:cat>
            <c:numRef>
              <c:f>Nb_cpte!$A$139:$A$198</c:f>
              <c:numCache>
                <c:formatCode>mmm\-yy</c:formatCode>
                <c:ptCount val="60"/>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numCache>
            </c:numRef>
          </c:cat>
          <c:val>
            <c:numRef>
              <c:f>Mass_sal_nette!$C$139:$C$198</c:f>
              <c:numCache>
                <c:formatCode>0.0%</c:formatCode>
                <c:ptCount val="60"/>
                <c:pt idx="0">
                  <c:v>7.5644979211574093E-2</c:v>
                </c:pt>
                <c:pt idx="1">
                  <c:v>7.7762426893048353E-2</c:v>
                </c:pt>
                <c:pt idx="2">
                  <c:v>7.8364285790855304E-2</c:v>
                </c:pt>
                <c:pt idx="3">
                  <c:v>7.7855548121615215E-2</c:v>
                </c:pt>
                <c:pt idx="4">
                  <c:v>6.9480606429584535E-2</c:v>
                </c:pt>
                <c:pt idx="5">
                  <c:v>8.6930464156850018E-2</c:v>
                </c:pt>
                <c:pt idx="6">
                  <c:v>7.3275211318550415E-2</c:v>
                </c:pt>
                <c:pt idx="7">
                  <c:v>7.9337156583790813E-2</c:v>
                </c:pt>
                <c:pt idx="8">
                  <c:v>7.5282897429154172E-2</c:v>
                </c:pt>
                <c:pt idx="9">
                  <c:v>6.5661486106166844E-2</c:v>
                </c:pt>
                <c:pt idx="10">
                  <c:v>6.873127614125818E-2</c:v>
                </c:pt>
                <c:pt idx="11">
                  <c:v>6.6320023591690536E-2</c:v>
                </c:pt>
                <c:pt idx="12">
                  <c:v>5.9719823937173011E-2</c:v>
                </c:pt>
                <c:pt idx="13">
                  <c:v>5.4898435694138215E-2</c:v>
                </c:pt>
                <c:pt idx="14">
                  <c:v>5.7446454143746273E-2</c:v>
                </c:pt>
                <c:pt idx="15">
                  <c:v>3.5450062797694581E-2</c:v>
                </c:pt>
                <c:pt idx="16">
                  <c:v>2.9203840589781871E-2</c:v>
                </c:pt>
                <c:pt idx="17">
                  <c:v>2.4192140874998769E-2</c:v>
                </c:pt>
                <c:pt idx="18">
                  <c:v>1.676089740827158E-2</c:v>
                </c:pt>
                <c:pt idx="19">
                  <c:v>2.3893018576337299E-2</c:v>
                </c:pt>
                <c:pt idx="20">
                  <c:v>2.7436611337015915E-2</c:v>
                </c:pt>
                <c:pt idx="21">
                  <c:v>2.3737490525261418E-2</c:v>
                </c:pt>
                <c:pt idx="22">
                  <c:v>1.4051207202512739E-2</c:v>
                </c:pt>
                <c:pt idx="23">
                  <c:v>4.0143865566999448E-3</c:v>
                </c:pt>
                <c:pt idx="24">
                  <c:v>-1.0425093859616208E-3</c:v>
                </c:pt>
                <c:pt idx="25">
                  <c:v>-7.8154559552507941E-3</c:v>
                </c:pt>
                <c:pt idx="26">
                  <c:v>-1.4206413483368596E-2</c:v>
                </c:pt>
                <c:pt idx="27">
                  <c:v>1.2701328122943778E-4</c:v>
                </c:pt>
                <c:pt idx="28">
                  <c:v>-1.6884346663927907E-3</c:v>
                </c:pt>
                <c:pt idx="29">
                  <c:v>-1.0602723774049139E-3</c:v>
                </c:pt>
                <c:pt idx="30">
                  <c:v>-7.185067763985753E-3</c:v>
                </c:pt>
                <c:pt idx="31">
                  <c:v>-1.5869667564997969E-2</c:v>
                </c:pt>
                <c:pt idx="32">
                  <c:v>-3.8559998164357845E-2</c:v>
                </c:pt>
                <c:pt idx="33">
                  <c:v>-4.2731234433576071E-2</c:v>
                </c:pt>
                <c:pt idx="34">
                  <c:v>-3.6524958102750138E-2</c:v>
                </c:pt>
                <c:pt idx="35">
                  <c:v>-5.0445696235849158E-2</c:v>
                </c:pt>
                <c:pt idx="36">
                  <c:v>-3.1354067170967226E-2</c:v>
                </c:pt>
                <c:pt idx="37">
                  <c:v>-3.1829434229279641E-2</c:v>
                </c:pt>
                <c:pt idx="38">
                  <c:v>-2.8362000525735565E-2</c:v>
                </c:pt>
                <c:pt idx="39">
                  <c:v>-2.2582879326281335E-2</c:v>
                </c:pt>
                <c:pt idx="40">
                  <c:v>-2.5929101076548444E-2</c:v>
                </c:pt>
                <c:pt idx="41">
                  <c:v>-2.1942133420999599E-2</c:v>
                </c:pt>
                <c:pt idx="42">
                  <c:v>-2.1806039592131232E-2</c:v>
                </c:pt>
                <c:pt idx="43">
                  <c:v>-1.5739136095852979E-2</c:v>
                </c:pt>
                <c:pt idx="44">
                  <c:v>-1.0141531327656939E-2</c:v>
                </c:pt>
                <c:pt idx="45">
                  <c:v>-5.2149989575100975E-3</c:v>
                </c:pt>
                <c:pt idx="46">
                  <c:v>6.6544664110577134E-3</c:v>
                </c:pt>
                <c:pt idx="47">
                  <c:v>1.4862821526913095E-3</c:v>
                </c:pt>
                <c:pt idx="48">
                  <c:v>1.50810311888121E-2</c:v>
                </c:pt>
                <c:pt idx="49">
                  <c:v>1.1127403110108069E-2</c:v>
                </c:pt>
                <c:pt idx="50">
                  <c:v>1.0177288871002776E-3</c:v>
                </c:pt>
                <c:pt idx="51">
                  <c:v>7.4117994544415922E-3</c:v>
                </c:pt>
                <c:pt idx="52">
                  <c:v>-4.7489345309874587E-3</c:v>
                </c:pt>
                <c:pt idx="53">
                  <c:v>-9.0343607257437064E-4</c:v>
                </c:pt>
                <c:pt idx="54">
                  <c:v>2.2499614033659743E-3</c:v>
                </c:pt>
                <c:pt idx="55">
                  <c:v>1.0751553986974693E-2</c:v>
                </c:pt>
                <c:pt idx="56">
                  <c:v>1.1547294449258949E-2</c:v>
                </c:pt>
                <c:pt idx="57">
                  <c:v>9.3535972006169033E-3</c:v>
                </c:pt>
                <c:pt idx="58">
                  <c:v>6.2377482473985335E-3</c:v>
                </c:pt>
                <c:pt idx="59">
                  <c:v>-4.2949963524179235E-3</c:v>
                </c:pt>
              </c:numCache>
            </c:numRef>
          </c:val>
          <c:smooth val="0"/>
          <c:extLst>
            <c:ext xmlns:c16="http://schemas.microsoft.com/office/drawing/2014/chart" uri="{C3380CC4-5D6E-409C-BE32-E72D297353CC}">
              <c16:uniqueId val="{00000002-F350-4DD6-A4A1-4ED1E387B84B}"/>
            </c:ext>
          </c:extLst>
        </c:ser>
        <c:dLbls>
          <c:showLegendKey val="0"/>
          <c:showVal val="0"/>
          <c:showCatName val="0"/>
          <c:showSerName val="0"/>
          <c:showPercent val="0"/>
          <c:showBubbleSize val="0"/>
        </c:dLbls>
        <c:smooth val="0"/>
        <c:axId val="223642752"/>
        <c:axId val="223644288"/>
      </c:lineChart>
      <c:dateAx>
        <c:axId val="22364275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4288"/>
        <c:crosses val="autoZero"/>
        <c:auto val="1"/>
        <c:lblOffset val="100"/>
        <c:baseTimeUnit val="months"/>
        <c:majorUnit val="12"/>
        <c:majorTimeUnit val="months"/>
        <c:minorUnit val="6"/>
        <c:minorTimeUnit val="months"/>
      </c:dateAx>
      <c:valAx>
        <c:axId val="22364428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2752"/>
        <c:crosses val="autoZero"/>
        <c:crossBetween val="between"/>
      </c:valAx>
      <c:spPr>
        <a:noFill/>
        <a:ln w="12700">
          <a:solidFill>
            <a:srgbClr val="808080"/>
          </a:solidFill>
          <a:prstDash val="solid"/>
        </a:ln>
      </c:spPr>
    </c:plotArea>
    <c:legend>
      <c:legendPos val="r"/>
      <c:layout>
        <c:manualLayout>
          <c:xMode val="edge"/>
          <c:yMode val="edge"/>
          <c:x val="0.73214336844258165"/>
          <c:y val="9.7826467343758244E-2"/>
          <c:w val="0.22727289770596859"/>
          <c:h val="0.23188481874548289"/>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78778852489833E-2"/>
          <c:y val="6.1538461538461584E-2"/>
          <c:w val="0.88026029066211986"/>
          <c:h val="0.58461538461538454"/>
        </c:manualLayout>
      </c:layout>
      <c:lineChart>
        <c:grouping val="standard"/>
        <c:varyColors val="0"/>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Mass_sal_nette!$A$139:$A$198</c:f>
              <c:numCache>
                <c:formatCode>mmm\-yy</c:formatCode>
                <c:ptCount val="60"/>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numCache>
            </c:numRef>
          </c:cat>
          <c:val>
            <c:numRef>
              <c:f>Mass_sal_nette!$D$139:$D$198</c:f>
              <c:numCache>
                <c:formatCode>0.0%</c:formatCode>
                <c:ptCount val="60"/>
                <c:pt idx="0">
                  <c:v>7.7466553469764943E-2</c:v>
                </c:pt>
                <c:pt idx="1">
                  <c:v>7.8599127004084224E-2</c:v>
                </c:pt>
                <c:pt idx="2">
                  <c:v>7.8059584190203646E-2</c:v>
                </c:pt>
                <c:pt idx="3">
                  <c:v>7.7100010038332112E-2</c:v>
                </c:pt>
                <c:pt idx="4">
                  <c:v>6.8304873620391282E-2</c:v>
                </c:pt>
                <c:pt idx="5">
                  <c:v>8.6663420889771192E-2</c:v>
                </c:pt>
                <c:pt idx="6">
                  <c:v>7.1748680409530863E-2</c:v>
                </c:pt>
                <c:pt idx="7">
                  <c:v>7.8512899871530317E-2</c:v>
                </c:pt>
                <c:pt idx="8">
                  <c:v>7.4365431254607817E-2</c:v>
                </c:pt>
                <c:pt idx="9">
                  <c:v>6.4107385867970157E-2</c:v>
                </c:pt>
                <c:pt idx="10">
                  <c:v>6.7120810326750213E-2</c:v>
                </c:pt>
                <c:pt idx="11">
                  <c:v>6.4023504859970215E-2</c:v>
                </c:pt>
                <c:pt idx="12">
                  <c:v>5.6133348512679815E-2</c:v>
                </c:pt>
                <c:pt idx="13">
                  <c:v>5.0248636334976116E-2</c:v>
                </c:pt>
                <c:pt idx="14">
                  <c:v>5.2774087760757649E-2</c:v>
                </c:pt>
                <c:pt idx="15">
                  <c:v>2.9780966975316181E-2</c:v>
                </c:pt>
                <c:pt idx="16">
                  <c:v>2.4396090560461436E-2</c:v>
                </c:pt>
                <c:pt idx="17">
                  <c:v>2.0629629297250318E-2</c:v>
                </c:pt>
                <c:pt idx="18">
                  <c:v>1.335578129760906E-2</c:v>
                </c:pt>
                <c:pt idx="19">
                  <c:v>2.2395475607669635E-2</c:v>
                </c:pt>
                <c:pt idx="20">
                  <c:v>2.6611313483904109E-2</c:v>
                </c:pt>
                <c:pt idx="21">
                  <c:v>2.2138463992896318E-2</c:v>
                </c:pt>
                <c:pt idx="22">
                  <c:v>1.1337547041109897E-2</c:v>
                </c:pt>
                <c:pt idx="23">
                  <c:v>-8.1179819294663336E-4</c:v>
                </c:pt>
                <c:pt idx="24">
                  <c:v>-7.5706911049503445E-3</c:v>
                </c:pt>
                <c:pt idx="25">
                  <c:v>-1.5004382019588647E-2</c:v>
                </c:pt>
                <c:pt idx="26">
                  <c:v>-2.0228738436352089E-2</c:v>
                </c:pt>
                <c:pt idx="27">
                  <c:v>-4.5003738851820962E-3</c:v>
                </c:pt>
                <c:pt idx="28">
                  <c:v>-5.4528918818856909E-3</c:v>
                </c:pt>
                <c:pt idx="29">
                  <c:v>-3.2699982673933814E-3</c:v>
                </c:pt>
                <c:pt idx="30">
                  <c:v>-9.3148118316167539E-3</c:v>
                </c:pt>
                <c:pt idx="31">
                  <c:v>-1.6524154462179141E-2</c:v>
                </c:pt>
                <c:pt idx="32">
                  <c:v>-3.9631049841558519E-2</c:v>
                </c:pt>
                <c:pt idx="33">
                  <c:v>-4.3320622652203045E-2</c:v>
                </c:pt>
                <c:pt idx="34">
                  <c:v>-3.6200873198321437E-2</c:v>
                </c:pt>
                <c:pt idx="35">
                  <c:v>-5.0947152292407316E-2</c:v>
                </c:pt>
                <c:pt idx="36">
                  <c:v>-3.0043800980128599E-2</c:v>
                </c:pt>
                <c:pt idx="37">
                  <c:v>-3.1569294882967336E-2</c:v>
                </c:pt>
                <c:pt idx="38">
                  <c:v>-2.8757135695593794E-2</c:v>
                </c:pt>
                <c:pt idx="39">
                  <c:v>-2.3595655629268131E-2</c:v>
                </c:pt>
                <c:pt idx="40">
                  <c:v>-2.793736196945007E-2</c:v>
                </c:pt>
                <c:pt idx="41">
                  <c:v>-2.4014490952292467E-2</c:v>
                </c:pt>
                <c:pt idx="42">
                  <c:v>-2.4039394637872635E-2</c:v>
                </c:pt>
                <c:pt idx="43">
                  <c:v>-1.776517684230472E-2</c:v>
                </c:pt>
                <c:pt idx="44">
                  <c:v>-1.296252145104615E-2</c:v>
                </c:pt>
                <c:pt idx="45">
                  <c:v>-8.5651190343568606E-3</c:v>
                </c:pt>
                <c:pt idx="46">
                  <c:v>3.5604498068835255E-3</c:v>
                </c:pt>
                <c:pt idx="47">
                  <c:v>-3.0693079447746685E-3</c:v>
                </c:pt>
                <c:pt idx="48">
                  <c:v>1.1926896383114727E-2</c:v>
                </c:pt>
                <c:pt idx="49">
                  <c:v>8.2514073658115361E-3</c:v>
                </c:pt>
                <c:pt idx="50">
                  <c:v>-2.5113644639687127E-3</c:v>
                </c:pt>
                <c:pt idx="51">
                  <c:v>4.0841803786109132E-3</c:v>
                </c:pt>
                <c:pt idx="52">
                  <c:v>-8.2309957602526573E-3</c:v>
                </c:pt>
                <c:pt idx="53">
                  <c:v>-2.5541226593457367E-3</c:v>
                </c:pt>
                <c:pt idx="54">
                  <c:v>1.3672950799668016E-3</c:v>
                </c:pt>
                <c:pt idx="55">
                  <c:v>1.051111574616348E-2</c:v>
                </c:pt>
                <c:pt idx="56">
                  <c:v>1.1608516164733906E-2</c:v>
                </c:pt>
                <c:pt idx="57">
                  <c:v>7.671669670627157E-3</c:v>
                </c:pt>
                <c:pt idx="58">
                  <c:v>4.6926192952179147E-3</c:v>
                </c:pt>
                <c:pt idx="59">
                  <c:v>-4.0886290483898025E-3</c:v>
                </c:pt>
              </c:numCache>
            </c:numRef>
          </c:val>
          <c:smooth val="0"/>
          <c:extLst>
            <c:ext xmlns:c16="http://schemas.microsoft.com/office/drawing/2014/chart" uri="{C3380CC4-5D6E-409C-BE32-E72D297353CC}">
              <c16:uniqueId val="{00000000-FC4B-4C35-8C26-209DAB37336C}"/>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Mass_sal_nette!$A$139:$A$198</c:f>
              <c:numCache>
                <c:formatCode>mmm\-yy</c:formatCode>
                <c:ptCount val="60"/>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numCache>
            </c:numRef>
          </c:cat>
          <c:val>
            <c:numRef>
              <c:f>Mass_sal_nette!$E$139:$E$198</c:f>
              <c:numCache>
                <c:formatCode>0.0%</c:formatCode>
                <c:ptCount val="60"/>
                <c:pt idx="0">
                  <c:v>9.972479497447484E-2</c:v>
                </c:pt>
                <c:pt idx="1">
                  <c:v>0.12314683379334324</c:v>
                </c:pt>
                <c:pt idx="2">
                  <c:v>0.14733020239020012</c:v>
                </c:pt>
                <c:pt idx="3">
                  <c:v>0.11780781135922558</c:v>
                </c:pt>
                <c:pt idx="4">
                  <c:v>0.11441847432699404</c:v>
                </c:pt>
                <c:pt idx="5">
                  <c:v>0.10153895399244806</c:v>
                </c:pt>
                <c:pt idx="6">
                  <c:v>0.14787363161193912</c:v>
                </c:pt>
                <c:pt idx="7">
                  <c:v>0.13474049383183218</c:v>
                </c:pt>
                <c:pt idx="8">
                  <c:v>0.12559133244753418</c:v>
                </c:pt>
                <c:pt idx="9">
                  <c:v>0.12525982622772402</c:v>
                </c:pt>
                <c:pt idx="10">
                  <c:v>0.12394577022825337</c:v>
                </c:pt>
                <c:pt idx="11">
                  <c:v>0.1070328042937243</c:v>
                </c:pt>
                <c:pt idx="12">
                  <c:v>0.10677568044098185</c:v>
                </c:pt>
                <c:pt idx="13">
                  <c:v>0.10888238578902354</c:v>
                </c:pt>
                <c:pt idx="14">
                  <c:v>0.11003923340601118</c:v>
                </c:pt>
                <c:pt idx="15">
                  <c:v>0.11126575384089876</c:v>
                </c:pt>
                <c:pt idx="16">
                  <c:v>0.10393306978779404</c:v>
                </c:pt>
                <c:pt idx="17">
                  <c:v>9.21853618777011E-2</c:v>
                </c:pt>
                <c:pt idx="18">
                  <c:v>8.5104491079247557E-2</c:v>
                </c:pt>
                <c:pt idx="19">
                  <c:v>8.1338552799631092E-2</c:v>
                </c:pt>
                <c:pt idx="20">
                  <c:v>8.3400378567027422E-2</c:v>
                </c:pt>
                <c:pt idx="21">
                  <c:v>8.3231187220846214E-2</c:v>
                </c:pt>
                <c:pt idx="22">
                  <c:v>7.5942057139750885E-2</c:v>
                </c:pt>
                <c:pt idx="23">
                  <c:v>7.3176653690234961E-2</c:v>
                </c:pt>
                <c:pt idx="24">
                  <c:v>7.4325565980773112E-2</c:v>
                </c:pt>
                <c:pt idx="25">
                  <c:v>7.1675497777558883E-2</c:v>
                </c:pt>
                <c:pt idx="26">
                  <c:v>6.4361170823494795E-2</c:v>
                </c:pt>
                <c:pt idx="27">
                  <c:v>6.6116249628316526E-2</c:v>
                </c:pt>
                <c:pt idx="28">
                  <c:v>6.4458703735721157E-2</c:v>
                </c:pt>
                <c:pt idx="29">
                  <c:v>5.0323056519707032E-2</c:v>
                </c:pt>
                <c:pt idx="30">
                  <c:v>5.1939712095269819E-2</c:v>
                </c:pt>
                <c:pt idx="31">
                  <c:v>4.1382385308101899E-2</c:v>
                </c:pt>
                <c:pt idx="32">
                  <c:v>2.3998148874207592E-2</c:v>
                </c:pt>
                <c:pt idx="33">
                  <c:v>1.8980650905309204E-2</c:v>
                </c:pt>
                <c:pt idx="34">
                  <c:v>1.2299657528315189E-2</c:v>
                </c:pt>
                <c:pt idx="35">
                  <c:v>4.8415996537096717E-3</c:v>
                </c:pt>
                <c:pt idx="36">
                  <c:v>1.9584198504758454E-3</c:v>
                </c:pt>
                <c:pt idx="37">
                  <c:v>6.7050461177131648E-3</c:v>
                </c:pt>
                <c:pt idx="38">
                  <c:v>1.8941853767509009E-3</c:v>
                </c:pt>
                <c:pt idx="39">
                  <c:v>-5.7063807715129755E-4</c:v>
                </c:pt>
                <c:pt idx="40">
                  <c:v>-1.9611253232689752E-3</c:v>
                </c:pt>
                <c:pt idx="41">
                  <c:v>-2.3634769270386435E-3</c:v>
                </c:pt>
                <c:pt idx="42">
                  <c:v>-1.3960374710914047E-3</c:v>
                </c:pt>
                <c:pt idx="43">
                  <c:v>5.5635493910120015E-3</c:v>
                </c:pt>
                <c:pt idx="44">
                  <c:v>1.0230132409144277E-2</c:v>
                </c:pt>
                <c:pt idx="45">
                  <c:v>6.2033264067824501E-3</c:v>
                </c:pt>
                <c:pt idx="46">
                  <c:v>4.7304195296373752E-3</c:v>
                </c:pt>
                <c:pt idx="47">
                  <c:v>1.5358669075111742E-3</c:v>
                </c:pt>
                <c:pt idx="48">
                  <c:v>1.5358324157614955E-3</c:v>
                </c:pt>
                <c:pt idx="49">
                  <c:v>2.9997590091623838E-3</c:v>
                </c:pt>
                <c:pt idx="50">
                  <c:v>4.1591168733434714E-3</c:v>
                </c:pt>
                <c:pt idx="51">
                  <c:v>6.1633255608919413E-3</c:v>
                </c:pt>
                <c:pt idx="52">
                  <c:v>5.7578579984767231E-3</c:v>
                </c:pt>
                <c:pt idx="53">
                  <c:v>3.7962733828438289E-3</c:v>
                </c:pt>
                <c:pt idx="54">
                  <c:v>-4.1010753317971549E-5</c:v>
                </c:pt>
                <c:pt idx="55">
                  <c:v>-4.0464426566988454E-3</c:v>
                </c:pt>
                <c:pt idx="56">
                  <c:v>-9.9412057379091312E-3</c:v>
                </c:pt>
                <c:pt idx="57">
                  <c:v>1.2109474612267412E-3</c:v>
                </c:pt>
                <c:pt idx="58">
                  <c:v>1.4433998093799083E-3</c:v>
                </c:pt>
                <c:pt idx="59">
                  <c:v>1.2120146157570399E-3</c:v>
                </c:pt>
              </c:numCache>
            </c:numRef>
          </c:val>
          <c:smooth val="0"/>
          <c:extLst>
            <c:ext xmlns:c16="http://schemas.microsoft.com/office/drawing/2014/chart" uri="{C3380CC4-5D6E-409C-BE32-E72D297353CC}">
              <c16:uniqueId val="{00000001-FC4B-4C35-8C26-209DAB37336C}"/>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Mass_sal_nette!$A$139:$A$198</c:f>
              <c:numCache>
                <c:formatCode>mmm\-yy</c:formatCode>
                <c:ptCount val="60"/>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numCache>
            </c:numRef>
          </c:cat>
          <c:val>
            <c:numRef>
              <c:f>Mass_sal_nette!$F$139:$F$198</c:f>
              <c:numCache>
                <c:formatCode>0.0%</c:formatCode>
                <c:ptCount val="60"/>
                <c:pt idx="0">
                  <c:v>5.8210673680216596E-2</c:v>
                </c:pt>
                <c:pt idx="1">
                  <c:v>6.9723375019450362E-2</c:v>
                </c:pt>
                <c:pt idx="2">
                  <c:v>8.1339464948011475E-2</c:v>
                </c:pt>
                <c:pt idx="3">
                  <c:v>8.5205685372913065E-2</c:v>
                </c:pt>
                <c:pt idx="4">
                  <c:v>8.0938322863745249E-2</c:v>
                </c:pt>
                <c:pt idx="5">
                  <c:v>8.9517516499175498E-2</c:v>
                </c:pt>
                <c:pt idx="6">
                  <c:v>8.8135412906833466E-2</c:v>
                </c:pt>
                <c:pt idx="7">
                  <c:v>8.7295919191606064E-2</c:v>
                </c:pt>
                <c:pt idx="8">
                  <c:v>8.4119265324771764E-2</c:v>
                </c:pt>
                <c:pt idx="9">
                  <c:v>8.0677803569409345E-2</c:v>
                </c:pt>
                <c:pt idx="10">
                  <c:v>8.4172460994410114E-2</c:v>
                </c:pt>
                <c:pt idx="11">
                  <c:v>8.8315361405047366E-2</c:v>
                </c:pt>
                <c:pt idx="12">
                  <c:v>9.3951372867363325E-2</c:v>
                </c:pt>
                <c:pt idx="13">
                  <c:v>9.9137695681035476E-2</c:v>
                </c:pt>
                <c:pt idx="14">
                  <c:v>0.10154062900307026</c:v>
                </c:pt>
                <c:pt idx="15">
                  <c:v>8.8534950713332394E-2</c:v>
                </c:pt>
                <c:pt idx="16">
                  <c:v>7.3505634170756506E-2</c:v>
                </c:pt>
                <c:pt idx="17">
                  <c:v>5.6579083251552031E-2</c:v>
                </c:pt>
                <c:pt idx="18">
                  <c:v>4.7473097010186427E-2</c:v>
                </c:pt>
                <c:pt idx="19">
                  <c:v>3.7158984642485349E-2</c:v>
                </c:pt>
                <c:pt idx="20">
                  <c:v>3.4693554633453028E-2</c:v>
                </c:pt>
                <c:pt idx="21">
                  <c:v>3.7779701612343564E-2</c:v>
                </c:pt>
                <c:pt idx="22">
                  <c:v>3.7729671227918038E-2</c:v>
                </c:pt>
                <c:pt idx="23">
                  <c:v>4.615851896398504E-2</c:v>
                </c:pt>
                <c:pt idx="24">
                  <c:v>5.5912188364086068E-2</c:v>
                </c:pt>
                <c:pt idx="25">
                  <c:v>5.4364212765672493E-2</c:v>
                </c:pt>
                <c:pt idx="26">
                  <c:v>3.7005871136836843E-2</c:v>
                </c:pt>
                <c:pt idx="27">
                  <c:v>3.8720926322726612E-2</c:v>
                </c:pt>
                <c:pt idx="28">
                  <c:v>2.9179776368340127E-2</c:v>
                </c:pt>
                <c:pt idx="29">
                  <c:v>1.6794998068634825E-2</c:v>
                </c:pt>
                <c:pt idx="30">
                  <c:v>9.9261478457537411E-3</c:v>
                </c:pt>
                <c:pt idx="31">
                  <c:v>-1.0638168491460709E-2</c:v>
                </c:pt>
                <c:pt idx="32">
                  <c:v>-3.0073009228042347E-2</c:v>
                </c:pt>
                <c:pt idx="33">
                  <c:v>-3.8062774792565146E-2</c:v>
                </c:pt>
                <c:pt idx="34">
                  <c:v>-3.9079178108710533E-2</c:v>
                </c:pt>
                <c:pt idx="35">
                  <c:v>-4.6461262361782496E-2</c:v>
                </c:pt>
                <c:pt idx="36">
                  <c:v>-4.1634273016413204E-2</c:v>
                </c:pt>
                <c:pt idx="37">
                  <c:v>-3.3878698101105442E-2</c:v>
                </c:pt>
                <c:pt idx="38">
                  <c:v>-2.5238481822018488E-2</c:v>
                </c:pt>
                <c:pt idx="39">
                  <c:v>-1.4573491389199278E-2</c:v>
                </c:pt>
                <c:pt idx="40">
                  <c:v>-9.9819445854423261E-3</c:v>
                </c:pt>
                <c:pt idx="41">
                  <c:v>-5.5779847852097664E-3</c:v>
                </c:pt>
                <c:pt idx="42">
                  <c:v>-4.2152368058622214E-3</c:v>
                </c:pt>
                <c:pt idx="43">
                  <c:v>1.3680342376054533E-4</c:v>
                </c:pt>
                <c:pt idx="44">
                  <c:v>1.1853056422655328E-2</c:v>
                </c:pt>
                <c:pt idx="45">
                  <c:v>2.0748411812457457E-2</c:v>
                </c:pt>
                <c:pt idx="46">
                  <c:v>3.0539031658479487E-2</c:v>
                </c:pt>
                <c:pt idx="47">
                  <c:v>3.6544660116729855E-2</c:v>
                </c:pt>
                <c:pt idx="48">
                  <c:v>3.9069951796275593E-2</c:v>
                </c:pt>
                <c:pt idx="49">
                  <c:v>3.2776266074671767E-2</c:v>
                </c:pt>
                <c:pt idx="50">
                  <c:v>2.7547709895888062E-2</c:v>
                </c:pt>
                <c:pt idx="51">
                  <c:v>3.204142061605797E-2</c:v>
                </c:pt>
                <c:pt idx="52">
                  <c:v>2.1042245516160962E-2</c:v>
                </c:pt>
                <c:pt idx="53">
                  <c:v>1.1226934335897942E-2</c:v>
                </c:pt>
                <c:pt idx="54">
                  <c:v>8.691302694117331E-3</c:v>
                </c:pt>
                <c:pt idx="55">
                  <c:v>1.2482966951544494E-2</c:v>
                </c:pt>
                <c:pt idx="56">
                  <c:v>1.1106833790322401E-2</c:v>
                </c:pt>
                <c:pt idx="57">
                  <c:v>2.1545105269313192E-2</c:v>
                </c:pt>
                <c:pt idx="58">
                  <c:v>1.7431601538773878E-2</c:v>
                </c:pt>
                <c:pt idx="59">
                  <c:v>-5.7781678923733981E-3</c:v>
                </c:pt>
              </c:numCache>
            </c:numRef>
          </c:val>
          <c:smooth val="0"/>
          <c:extLst>
            <c:ext xmlns:c16="http://schemas.microsoft.com/office/drawing/2014/chart" uri="{C3380CC4-5D6E-409C-BE32-E72D297353CC}">
              <c16:uniqueId val="{00000002-FC4B-4C35-8C26-209DAB37336C}"/>
            </c:ext>
          </c:extLst>
        </c:ser>
        <c:dLbls>
          <c:showLegendKey val="0"/>
          <c:showVal val="0"/>
          <c:showCatName val="0"/>
          <c:showSerName val="0"/>
          <c:showPercent val="0"/>
          <c:showBubbleSize val="0"/>
        </c:dLbls>
        <c:smooth val="0"/>
        <c:axId val="223284608"/>
        <c:axId val="223290496"/>
      </c:lineChart>
      <c:dateAx>
        <c:axId val="22328460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90496"/>
        <c:crosses val="autoZero"/>
        <c:auto val="1"/>
        <c:lblOffset val="100"/>
        <c:baseTimeUnit val="months"/>
        <c:majorUnit val="12"/>
        <c:majorTimeUnit val="months"/>
        <c:minorUnit val="6"/>
        <c:minorTimeUnit val="months"/>
      </c:dateAx>
      <c:valAx>
        <c:axId val="223290496"/>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84608"/>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6012E-2"/>
          <c:y val="0.8"/>
          <c:w val="0.87378776682041071"/>
          <c:h val="0.1692307692307688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748E-2"/>
          <c:y val="6.2745338332331424E-2"/>
          <c:w val="0.87149987732629786"/>
          <c:h val="0.80000306373720909"/>
        </c:manualLayout>
      </c:layout>
      <c:lineChart>
        <c:grouping val="standard"/>
        <c:varyColors val="0"/>
        <c:ser>
          <c:idx val="0"/>
          <c:order val="0"/>
          <c:tx>
            <c:strRef>
              <c:f>Nb_cpte!$B$2</c:f>
              <c:strCache>
                <c:ptCount val="1"/>
                <c:pt idx="0">
                  <c:v>Total général</c:v>
                </c:pt>
              </c:strCache>
            </c:strRef>
          </c:tx>
          <c:spPr>
            <a:ln w="38100">
              <a:solidFill>
                <a:srgbClr val="000080"/>
              </a:solidFill>
              <a:prstDash val="solid"/>
            </a:ln>
          </c:spPr>
          <c:marker>
            <c:symbol val="none"/>
          </c:marker>
          <c:cat>
            <c:numRef>
              <c:f>Nb_cpte!$A$5:$A$68</c:f>
              <c:numCache>
                <c:formatCode>mmm\-yy</c:formatCode>
                <c:ptCount val="64"/>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numCache>
            </c:numRef>
          </c:cat>
          <c:val>
            <c:numRef>
              <c:f>Nb_cpte!$B$5:$B$68</c:f>
              <c:numCache>
                <c:formatCode>#,##0</c:formatCode>
                <c:ptCount val="64"/>
                <c:pt idx="0">
                  <c:v>2359748.2448072406</c:v>
                </c:pt>
                <c:pt idx="1">
                  <c:v>2370109.7125239354</c:v>
                </c:pt>
                <c:pt idx="2">
                  <c:v>2388663.0185093908</c:v>
                </c:pt>
                <c:pt idx="3">
                  <c:v>2413224.1434431067</c:v>
                </c:pt>
                <c:pt idx="4">
                  <c:v>2448704.4141869573</c:v>
                </c:pt>
                <c:pt idx="5">
                  <c:v>2475132.3145747157</c:v>
                </c:pt>
                <c:pt idx="6">
                  <c:v>2486865.7835292816</c:v>
                </c:pt>
                <c:pt idx="7">
                  <c:v>2520942.3207583437</c:v>
                </c:pt>
                <c:pt idx="8">
                  <c:v>2548091.2464294396</c:v>
                </c:pt>
                <c:pt idx="9">
                  <c:v>2597802.6102104229</c:v>
                </c:pt>
                <c:pt idx="10">
                  <c:v>2620082.9052248038</c:v>
                </c:pt>
                <c:pt idx="11">
                  <c:v>2675431.560940742</c:v>
                </c:pt>
                <c:pt idx="12">
                  <c:v>2714213.495738029</c:v>
                </c:pt>
                <c:pt idx="13">
                  <c:v>2740497.6596965743</c:v>
                </c:pt>
                <c:pt idx="14">
                  <c:v>2768561.1750173569</c:v>
                </c:pt>
                <c:pt idx="15">
                  <c:v>2795025.8309888849</c:v>
                </c:pt>
                <c:pt idx="16">
                  <c:v>2825404.3264598893</c:v>
                </c:pt>
                <c:pt idx="17">
                  <c:v>2849322.0316391038</c:v>
                </c:pt>
                <c:pt idx="18">
                  <c:v>2868905.2001342797</c:v>
                </c:pt>
                <c:pt idx="19">
                  <c:v>2870794.4084348632</c:v>
                </c:pt>
                <c:pt idx="20">
                  <c:v>2888069.2934904108</c:v>
                </c:pt>
                <c:pt idx="21">
                  <c:v>2907336.0875721034</c:v>
                </c:pt>
                <c:pt idx="22">
                  <c:v>2931007.9951887107</c:v>
                </c:pt>
                <c:pt idx="23">
                  <c:v>2953543.7464532894</c:v>
                </c:pt>
                <c:pt idx="24">
                  <c:v>2961328.2628927235</c:v>
                </c:pt>
                <c:pt idx="25">
                  <c:v>2983039.589879991</c:v>
                </c:pt>
                <c:pt idx="26">
                  <c:v>2982381.1060333224</c:v>
                </c:pt>
                <c:pt idx="27">
                  <c:v>2976114.6325502396</c:v>
                </c:pt>
                <c:pt idx="28">
                  <c:v>2978478.9320669132</c:v>
                </c:pt>
                <c:pt idx="29">
                  <c:v>2973396.600873942</c:v>
                </c:pt>
                <c:pt idx="30">
                  <c:v>2965889.7713928223</c:v>
                </c:pt>
                <c:pt idx="31">
                  <c:v>2984518.7430276875</c:v>
                </c:pt>
                <c:pt idx="32">
                  <c:v>2986127.8316202164</c:v>
                </c:pt>
                <c:pt idx="33">
                  <c:v>2977970.0955762821</c:v>
                </c:pt>
                <c:pt idx="34">
                  <c:v>2967915.3417959232</c:v>
                </c:pt>
                <c:pt idx="35">
                  <c:v>2960006.0124216094</c:v>
                </c:pt>
                <c:pt idx="36">
                  <c:v>2925768.8455295586</c:v>
                </c:pt>
                <c:pt idx="37">
                  <c:v>2925319.3603534657</c:v>
                </c:pt>
                <c:pt idx="38">
                  <c:v>2913179.1569490479</c:v>
                </c:pt>
                <c:pt idx="39">
                  <c:v>2893345.386088375</c:v>
                </c:pt>
                <c:pt idx="40">
                  <c:v>2884355.7369432487</c:v>
                </c:pt>
                <c:pt idx="41">
                  <c:v>2872480.9898481406</c:v>
                </c:pt>
                <c:pt idx="42">
                  <c:v>2863594.7617044458</c:v>
                </c:pt>
                <c:pt idx="43">
                  <c:v>2845832.0561895347</c:v>
                </c:pt>
                <c:pt idx="44">
                  <c:v>2830714.9121789965</c:v>
                </c:pt>
                <c:pt idx="45">
                  <c:v>2829021.9299211521</c:v>
                </c:pt>
                <c:pt idx="46">
                  <c:v>2815474.7320928602</c:v>
                </c:pt>
                <c:pt idx="47">
                  <c:v>2812406.4336461984</c:v>
                </c:pt>
                <c:pt idx="48">
                  <c:v>2809164.0217494937</c:v>
                </c:pt>
                <c:pt idx="49">
                  <c:v>2803492.1884632125</c:v>
                </c:pt>
                <c:pt idx="50">
                  <c:v>2795965.0865249671</c:v>
                </c:pt>
                <c:pt idx="51">
                  <c:v>2793211.3698692331</c:v>
                </c:pt>
                <c:pt idx="52">
                  <c:v>2791475.6926364861</c:v>
                </c:pt>
                <c:pt idx="53">
                  <c:v>2782202.4623107947</c:v>
                </c:pt>
                <c:pt idx="54">
                  <c:v>2779595.2748394026</c:v>
                </c:pt>
                <c:pt idx="55">
                  <c:v>2780092.8020916008</c:v>
                </c:pt>
                <c:pt idx="56">
                  <c:v>2756161.4314575223</c:v>
                </c:pt>
                <c:pt idx="57">
                  <c:v>2760287.1799383126</c:v>
                </c:pt>
                <c:pt idx="58">
                  <c:v>2752509.956585885</c:v>
                </c:pt>
                <c:pt idx="59">
                  <c:v>2731480.2736463575</c:v>
                </c:pt>
                <c:pt idx="60">
                  <c:v>2727404.851235393</c:v>
                </c:pt>
                <c:pt idx="61">
                  <c:v>2718087.690902709</c:v>
                </c:pt>
                <c:pt idx="62">
                  <c:v>2708436.8572854954</c:v>
                </c:pt>
                <c:pt idx="63">
                  <c:v>2699715.0581312203</c:v>
                </c:pt>
              </c:numCache>
            </c:numRef>
          </c:val>
          <c:smooth val="0"/>
          <c:extLst>
            <c:ext xmlns:c16="http://schemas.microsoft.com/office/drawing/2014/chart" uri="{C3380CC4-5D6E-409C-BE32-E72D297353CC}">
              <c16:uniqueId val="{00000000-CBFC-4E96-8FAA-B1DDFD65B6D7}"/>
            </c:ext>
          </c:extLst>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Nb_cpte!$A$5:$A$68</c:f>
              <c:numCache>
                <c:formatCode>mmm\-yy</c:formatCode>
                <c:ptCount val="64"/>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numCache>
            </c:numRef>
          </c:cat>
          <c:val>
            <c:numRef>
              <c:f>Nb_cpte!$C$5:$C$68</c:f>
              <c:numCache>
                <c:formatCode>#,##0</c:formatCode>
                <c:ptCount val="64"/>
                <c:pt idx="0">
                  <c:v>1701527.6152830094</c:v>
                </c:pt>
                <c:pt idx="1">
                  <c:v>1708302.5905985811</c:v>
                </c:pt>
                <c:pt idx="2">
                  <c:v>1731147.7570424108</c:v>
                </c:pt>
                <c:pt idx="3">
                  <c:v>1740769.2497358315</c:v>
                </c:pt>
                <c:pt idx="4">
                  <c:v>1770804.2062859563</c:v>
                </c:pt>
                <c:pt idx="5">
                  <c:v>1791944.6875529254</c:v>
                </c:pt>
                <c:pt idx="6">
                  <c:v>1808066.4421825409</c:v>
                </c:pt>
                <c:pt idx="7">
                  <c:v>1830683.6617007265</c:v>
                </c:pt>
                <c:pt idx="8">
                  <c:v>1849224.7684249834</c:v>
                </c:pt>
                <c:pt idx="9">
                  <c:v>1891018.9085044898</c:v>
                </c:pt>
                <c:pt idx="10">
                  <c:v>1907157.9653291737</c:v>
                </c:pt>
                <c:pt idx="11">
                  <c:v>1946847.6720781322</c:v>
                </c:pt>
                <c:pt idx="12">
                  <c:v>1975110.2394895551</c:v>
                </c:pt>
                <c:pt idx="13">
                  <c:v>1992806.2852458905</c:v>
                </c:pt>
                <c:pt idx="14">
                  <c:v>2012406.6561498637</c:v>
                </c:pt>
                <c:pt idx="15">
                  <c:v>2031739.3236799252</c:v>
                </c:pt>
                <c:pt idx="16">
                  <c:v>2052837.3753643085</c:v>
                </c:pt>
                <c:pt idx="17">
                  <c:v>2066860.4859314009</c:v>
                </c:pt>
                <c:pt idx="18">
                  <c:v>2075015.8448944117</c:v>
                </c:pt>
                <c:pt idx="19">
                  <c:v>2071635.1086530641</c:v>
                </c:pt>
                <c:pt idx="20">
                  <c:v>2081608.7281980526</c:v>
                </c:pt>
                <c:pt idx="21">
                  <c:v>2092812.8092899371</c:v>
                </c:pt>
                <c:pt idx="22">
                  <c:v>2107995.4952344866</c:v>
                </c:pt>
                <c:pt idx="23">
                  <c:v>2119148.8189630555</c:v>
                </c:pt>
                <c:pt idx="24">
                  <c:v>2118507.4691381454</c:v>
                </c:pt>
                <c:pt idx="25">
                  <c:v>2131502.455045701</c:v>
                </c:pt>
                <c:pt idx="26">
                  <c:v>2123793.1846008273</c:v>
                </c:pt>
                <c:pt idx="27">
                  <c:v>2109913.9580583577</c:v>
                </c:pt>
                <c:pt idx="28">
                  <c:v>2102289.7031469303</c:v>
                </c:pt>
                <c:pt idx="29">
                  <c:v>2090294.123243327</c:v>
                </c:pt>
                <c:pt idx="30">
                  <c:v>2081259.1072311401</c:v>
                </c:pt>
                <c:pt idx="31">
                  <c:v>2089280.2900018694</c:v>
                </c:pt>
                <c:pt idx="32">
                  <c:v>2084682.1708154676</c:v>
                </c:pt>
                <c:pt idx="33">
                  <c:v>2074035.7911710702</c:v>
                </c:pt>
                <c:pt idx="34">
                  <c:v>2064124.6534719481</c:v>
                </c:pt>
                <c:pt idx="35">
                  <c:v>2053146.1376733794</c:v>
                </c:pt>
                <c:pt idx="36">
                  <c:v>2017421.5940723447</c:v>
                </c:pt>
                <c:pt idx="37">
                  <c:v>2017379.2275409657</c:v>
                </c:pt>
                <c:pt idx="38">
                  <c:v>2006464.49638844</c:v>
                </c:pt>
                <c:pt idx="39">
                  <c:v>1990063.5753278767</c:v>
                </c:pt>
                <c:pt idx="40">
                  <c:v>1981656.9569673575</c:v>
                </c:pt>
                <c:pt idx="41">
                  <c:v>1970330.4817914998</c:v>
                </c:pt>
                <c:pt idx="42">
                  <c:v>1964287.1326532366</c:v>
                </c:pt>
                <c:pt idx="43">
                  <c:v>1956771.1617879849</c:v>
                </c:pt>
                <c:pt idx="44">
                  <c:v>1942484.7591409713</c:v>
                </c:pt>
                <c:pt idx="45">
                  <c:v>1942954.4999513642</c:v>
                </c:pt>
                <c:pt idx="46">
                  <c:v>1933868.1236257581</c:v>
                </c:pt>
                <c:pt idx="47">
                  <c:v>1931733.0828847846</c:v>
                </c:pt>
                <c:pt idx="48">
                  <c:v>1930062.3830547307</c:v>
                </c:pt>
                <c:pt idx="49">
                  <c:v>1927107.3957920086</c:v>
                </c:pt>
                <c:pt idx="50">
                  <c:v>1926619.6367263829</c:v>
                </c:pt>
                <c:pt idx="51">
                  <c:v>1924045.912067414</c:v>
                </c:pt>
                <c:pt idx="52">
                  <c:v>1924300.1838855704</c:v>
                </c:pt>
                <c:pt idx="53">
                  <c:v>1918502.4066848787</c:v>
                </c:pt>
                <c:pt idx="54">
                  <c:v>1919076.8949794786</c:v>
                </c:pt>
                <c:pt idx="55">
                  <c:v>1924920.6460475947</c:v>
                </c:pt>
                <c:pt idx="56">
                  <c:v>1904847.7781753561</c:v>
                </c:pt>
                <c:pt idx="57">
                  <c:v>1915210.2392644847</c:v>
                </c:pt>
                <c:pt idx="58">
                  <c:v>1913746.6819200523</c:v>
                </c:pt>
                <c:pt idx="59">
                  <c:v>1903240.3257169756</c:v>
                </c:pt>
                <c:pt idx="60">
                  <c:v>1905284.42170811</c:v>
                </c:pt>
                <c:pt idx="61">
                  <c:v>1900670.2390365589</c:v>
                </c:pt>
                <c:pt idx="62">
                  <c:v>1895594.3980112034</c:v>
                </c:pt>
                <c:pt idx="63">
                  <c:v>1895181.9692945501</c:v>
                </c:pt>
              </c:numCache>
            </c:numRef>
          </c:val>
          <c:smooth val="0"/>
          <c:extLst>
            <c:ext xmlns:c16="http://schemas.microsoft.com/office/drawing/2014/chart" uri="{C3380CC4-5D6E-409C-BE32-E72D297353CC}">
              <c16:uniqueId val="{00000001-CBFC-4E96-8FAA-B1DDFD65B6D7}"/>
            </c:ext>
          </c:extLst>
        </c:ser>
        <c:dLbls>
          <c:showLegendKey val="0"/>
          <c:showVal val="0"/>
          <c:showCatName val="0"/>
          <c:showSerName val="0"/>
          <c:showPercent val="0"/>
          <c:showBubbleSize val="0"/>
        </c:dLbls>
        <c:smooth val="0"/>
        <c:axId val="223331456"/>
        <c:axId val="223332992"/>
      </c:lineChart>
      <c:dateAx>
        <c:axId val="223331456"/>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2992"/>
        <c:crosses val="autoZero"/>
        <c:auto val="1"/>
        <c:lblOffset val="100"/>
        <c:baseTimeUnit val="months"/>
        <c:majorUnit val="12"/>
        <c:majorTimeUnit val="months"/>
        <c:minorUnit val="6"/>
        <c:minorTimeUnit val="months"/>
      </c:dateAx>
      <c:valAx>
        <c:axId val="223332992"/>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1456"/>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5466"/>
          <c:h val="0.10196119602696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11620294599342"/>
          <c:y val="5.9701601310347643E-2"/>
          <c:w val="0.75941080196399369"/>
          <c:h val="0.80970296777155659"/>
        </c:manualLayout>
      </c:layout>
      <c:lineChart>
        <c:grouping val="standard"/>
        <c:varyColors val="0"/>
        <c:ser>
          <c:idx val="0"/>
          <c:order val="0"/>
          <c:tx>
            <c:v>Masse salariale nette</c:v>
          </c:tx>
          <c:spPr>
            <a:ln w="38100">
              <a:solidFill>
                <a:srgbClr val="000080"/>
              </a:solidFill>
              <a:prstDash val="solid"/>
            </a:ln>
          </c:spPr>
          <c:marker>
            <c:symbol val="none"/>
          </c:marker>
          <c:cat>
            <c:numRef>
              <c:f>Nb_cpte!$A$5:$A$68</c:f>
              <c:numCache>
                <c:formatCode>mmm\-yy</c:formatCode>
                <c:ptCount val="64"/>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numCache>
            </c:numRef>
          </c:cat>
          <c:val>
            <c:numRef>
              <c:f>Mass_sal_nette!$B$5:$B$68</c:f>
              <c:numCache>
                <c:formatCode>#,##0</c:formatCode>
                <c:ptCount val="64"/>
                <c:pt idx="0">
                  <c:v>1410914539.4443357</c:v>
                </c:pt>
                <c:pt idx="1">
                  <c:v>1426407976.449219</c:v>
                </c:pt>
                <c:pt idx="2">
                  <c:v>1433739717.445313</c:v>
                </c:pt>
                <c:pt idx="3">
                  <c:v>1483275049.9394534</c:v>
                </c:pt>
                <c:pt idx="4">
                  <c:v>1528473068.3095701</c:v>
                </c:pt>
                <c:pt idx="5">
                  <c:v>1558134174.6533208</c:v>
                </c:pt>
                <c:pt idx="6">
                  <c:v>1576664952.6220708</c:v>
                </c:pt>
                <c:pt idx="7">
                  <c:v>1617802443.8144529</c:v>
                </c:pt>
                <c:pt idx="8">
                  <c:v>1656898691.634769</c:v>
                </c:pt>
                <c:pt idx="9">
                  <c:v>1701105066.1132789</c:v>
                </c:pt>
                <c:pt idx="10">
                  <c:v>1730135354.3418019</c:v>
                </c:pt>
                <c:pt idx="11">
                  <c:v>1775677940.54199</c:v>
                </c:pt>
                <c:pt idx="12">
                  <c:v>1809364548.9043021</c:v>
                </c:pt>
                <c:pt idx="13">
                  <c:v>1846603723.5029299</c:v>
                </c:pt>
                <c:pt idx="14">
                  <c:v>1881283767.477545</c:v>
                </c:pt>
                <c:pt idx="15">
                  <c:v>1918059435.933599</c:v>
                </c:pt>
                <c:pt idx="16">
                  <c:v>1946613853.8310599</c:v>
                </c:pt>
                <c:pt idx="17">
                  <c:v>1982431835.6191461</c:v>
                </c:pt>
                <c:pt idx="18">
                  <c:v>2023865868.2480469</c:v>
                </c:pt>
                <c:pt idx="19">
                  <c:v>2036806426.3974609</c:v>
                </c:pt>
                <c:pt idx="20">
                  <c:v>2054776419.6123099</c:v>
                </c:pt>
                <c:pt idx="21">
                  <c:v>2078509002.1621139</c:v>
                </c:pt>
                <c:pt idx="22">
                  <c:v>2107566271.289068</c:v>
                </c:pt>
                <c:pt idx="23">
                  <c:v>2128205077.0058639</c:v>
                </c:pt>
                <c:pt idx="24">
                  <c:v>2153574874.9472713</c:v>
                </c:pt>
                <c:pt idx="25">
                  <c:v>2173831756.8613281</c:v>
                </c:pt>
                <c:pt idx="26">
                  <c:v>2186095208.5937548</c:v>
                </c:pt>
                <c:pt idx="27">
                  <c:v>2192382480.585938</c:v>
                </c:pt>
                <c:pt idx="28">
                  <c:v>2213225986.582036</c:v>
                </c:pt>
                <c:pt idx="29">
                  <c:v>2223396587.5410161</c:v>
                </c:pt>
                <c:pt idx="30">
                  <c:v>2221849743.0332041</c:v>
                </c:pt>
                <c:pt idx="31">
                  <c:v>2249626862.3964891</c:v>
                </c:pt>
                <c:pt idx="32">
                  <c:v>2267850239.550787</c:v>
                </c:pt>
                <c:pt idx="33">
                  <c:v>2267143760.660161</c:v>
                </c:pt>
                <c:pt idx="34">
                  <c:v>2259399159.9199219</c:v>
                </c:pt>
                <c:pt idx="35">
                  <c:v>2266617177.4843807</c:v>
                </c:pt>
                <c:pt idx="36">
                  <c:v>2239154310.207037</c:v>
                </c:pt>
                <c:pt idx="37">
                  <c:v>2228424454.8867188</c:v>
                </c:pt>
                <c:pt idx="38">
                  <c:v>2223360892.4042969</c:v>
                </c:pt>
                <c:pt idx="39">
                  <c:v>2205264660.2441463</c:v>
                </c:pt>
                <c:pt idx="40">
                  <c:v>2200984414.1425838</c:v>
                </c:pt>
                <c:pt idx="41">
                  <c:v>2194499944.7753959</c:v>
                </c:pt>
                <c:pt idx="42">
                  <c:v>2189463332.2714839</c:v>
                </c:pt>
                <c:pt idx="43">
                  <c:v>2176662595.5996151</c:v>
                </c:pt>
                <c:pt idx="44">
                  <c:v>2167010068.2031231</c:v>
                </c:pt>
                <c:pt idx="45">
                  <c:v>2165275544.8418021</c:v>
                </c:pt>
                <c:pt idx="46">
                  <c:v>2161428560.666019</c:v>
                </c:pt>
                <c:pt idx="47">
                  <c:v>2162907914.279295</c:v>
                </c:pt>
                <c:pt idx="48">
                  <c:v>2164624617.2851539</c:v>
                </c:pt>
                <c:pt idx="49">
                  <c:v>2164996179.2441463</c:v>
                </c:pt>
                <c:pt idx="50">
                  <c:v>2173956367.9589849</c:v>
                </c:pt>
                <c:pt idx="51">
                  <c:v>2166170597.1972637</c:v>
                </c:pt>
                <c:pt idx="52">
                  <c:v>2184109762.3730469</c:v>
                </c:pt>
                <c:pt idx="53">
                  <c:v>2181199531.6308589</c:v>
                </c:pt>
                <c:pt idx="54">
                  <c:v>2179212416.574224</c:v>
                </c:pt>
                <c:pt idx="55">
                  <c:v>2181015605.7031279</c:v>
                </c:pt>
                <c:pt idx="56">
                  <c:v>2183960955.589849</c:v>
                </c:pt>
                <c:pt idx="57">
                  <c:v>2183803448.890626</c:v>
                </c:pt>
                <c:pt idx="58">
                  <c:v>2181886708.2089839</c:v>
                </c:pt>
                <c:pt idx="59">
                  <c:v>2190032001.1328149</c:v>
                </c:pt>
                <c:pt idx="60">
                  <c:v>2188150525.4726539</c:v>
                </c:pt>
                <c:pt idx="61">
                  <c:v>2196274079.5351539</c:v>
                </c:pt>
                <c:pt idx="62">
                  <c:v>2190832610.3398471</c:v>
                </c:pt>
                <c:pt idx="63">
                  <c:v>2185975233.7773471</c:v>
                </c:pt>
              </c:numCache>
            </c:numRef>
          </c:val>
          <c:smooth val="0"/>
          <c:extLst>
            <c:ext xmlns:c16="http://schemas.microsoft.com/office/drawing/2014/chart" uri="{C3380CC4-5D6E-409C-BE32-E72D297353CC}">
              <c16:uniqueId val="{00000000-8BE8-4630-A571-48EB1C3095CF}"/>
            </c:ext>
          </c:extLst>
        </c:ser>
        <c:dLbls>
          <c:showLegendKey val="0"/>
          <c:showVal val="0"/>
          <c:showCatName val="0"/>
          <c:showSerName val="0"/>
          <c:showPercent val="0"/>
          <c:showBubbleSize val="0"/>
        </c:dLbls>
        <c:marker val="1"/>
        <c:smooth val="0"/>
        <c:axId val="223715712"/>
        <c:axId val="223717248"/>
      </c:lineChart>
      <c:lineChart>
        <c:grouping val="standard"/>
        <c:varyColors val="0"/>
        <c:ser>
          <c:idx val="1"/>
          <c:order val="1"/>
          <c:tx>
            <c:v>Nb heures</c:v>
          </c:tx>
          <c:spPr>
            <a:ln w="12700">
              <a:solidFill>
                <a:srgbClr val="339966"/>
              </a:solidFill>
              <a:prstDash val="solid"/>
            </a:ln>
          </c:spPr>
          <c:marker>
            <c:symbol val="none"/>
          </c:marker>
          <c:cat>
            <c:numRef>
              <c:f>Nb_cpte!$A$5:$A$68</c:f>
              <c:numCache>
                <c:formatCode>mmm\-yy</c:formatCode>
                <c:ptCount val="64"/>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numCache>
            </c:numRef>
          </c:cat>
          <c:val>
            <c:numRef>
              <c:f>Vol_hor!$B$5:$B$68</c:f>
              <c:numCache>
                <c:formatCode>#,##0</c:formatCode>
                <c:ptCount val="64"/>
                <c:pt idx="0">
                  <c:v>333312592.82507336</c:v>
                </c:pt>
                <c:pt idx="1">
                  <c:v>332282806.24633813</c:v>
                </c:pt>
                <c:pt idx="2">
                  <c:v>321822664.92321873</c:v>
                </c:pt>
                <c:pt idx="3">
                  <c:v>341273449.31811595</c:v>
                </c:pt>
                <c:pt idx="4">
                  <c:v>348644370.79272485</c:v>
                </c:pt>
                <c:pt idx="5">
                  <c:v>352049242.15759277</c:v>
                </c:pt>
                <c:pt idx="6">
                  <c:v>346936996.47375476</c:v>
                </c:pt>
                <c:pt idx="7">
                  <c:v>359710061.64245611</c:v>
                </c:pt>
                <c:pt idx="8">
                  <c:v>365844639.09960961</c:v>
                </c:pt>
                <c:pt idx="9">
                  <c:v>371883471.45300341</c:v>
                </c:pt>
                <c:pt idx="10">
                  <c:v>372280104.5642094</c:v>
                </c:pt>
                <c:pt idx="11">
                  <c:v>385804081.9606936</c:v>
                </c:pt>
                <c:pt idx="12">
                  <c:v>390016115.81494164</c:v>
                </c:pt>
                <c:pt idx="13">
                  <c:v>395036498.30456543</c:v>
                </c:pt>
                <c:pt idx="14">
                  <c:v>397651932.52246082</c:v>
                </c:pt>
                <c:pt idx="15">
                  <c:v>403801919.49133337</c:v>
                </c:pt>
                <c:pt idx="16">
                  <c:v>405169665.05712914</c:v>
                </c:pt>
                <c:pt idx="17">
                  <c:v>409433056.63769579</c:v>
                </c:pt>
                <c:pt idx="18">
                  <c:v>413897011.03149486</c:v>
                </c:pt>
                <c:pt idx="19">
                  <c:v>415986497.4287104</c:v>
                </c:pt>
                <c:pt idx="20">
                  <c:v>418799110.44360328</c:v>
                </c:pt>
                <c:pt idx="21">
                  <c:v>421488806.17919898</c:v>
                </c:pt>
                <c:pt idx="22">
                  <c:v>425577567.6340335</c:v>
                </c:pt>
                <c:pt idx="23">
                  <c:v>426886063.37011778</c:v>
                </c:pt>
                <c:pt idx="24">
                  <c:v>430653834.75756842</c:v>
                </c:pt>
                <c:pt idx="25">
                  <c:v>432860001.79394627</c:v>
                </c:pt>
                <c:pt idx="26">
                  <c:v>435361552.36377048</c:v>
                </c:pt>
                <c:pt idx="27">
                  <c:v>435574279.43066418</c:v>
                </c:pt>
                <c:pt idx="28">
                  <c:v>438443901.15087879</c:v>
                </c:pt>
                <c:pt idx="29">
                  <c:v>439144285.48315412</c:v>
                </c:pt>
                <c:pt idx="30">
                  <c:v>439637169.41992188</c:v>
                </c:pt>
                <c:pt idx="31">
                  <c:v>442234005.13159168</c:v>
                </c:pt>
                <c:pt idx="32">
                  <c:v>442584321.38964862</c:v>
                </c:pt>
                <c:pt idx="33">
                  <c:v>442943450.15307617</c:v>
                </c:pt>
                <c:pt idx="34">
                  <c:v>439545229.68872118</c:v>
                </c:pt>
                <c:pt idx="35">
                  <c:v>439136468.22216821</c:v>
                </c:pt>
                <c:pt idx="36">
                  <c:v>436951666.67138708</c:v>
                </c:pt>
                <c:pt idx="37">
                  <c:v>435147339.90844679</c:v>
                </c:pt>
                <c:pt idx="38">
                  <c:v>432955677.338135</c:v>
                </c:pt>
                <c:pt idx="39">
                  <c:v>428900804.19873071</c:v>
                </c:pt>
                <c:pt idx="40">
                  <c:v>427131347.41491729</c:v>
                </c:pt>
                <c:pt idx="41">
                  <c:v>424786470.29724145</c:v>
                </c:pt>
                <c:pt idx="42">
                  <c:v>423195701.12951636</c:v>
                </c:pt>
                <c:pt idx="43">
                  <c:v>418846012.97949213</c:v>
                </c:pt>
                <c:pt idx="44">
                  <c:v>416224107.95373583</c:v>
                </c:pt>
                <c:pt idx="45">
                  <c:v>415026894.75500548</c:v>
                </c:pt>
                <c:pt idx="46">
                  <c:v>413164268.48828077</c:v>
                </c:pt>
                <c:pt idx="47">
                  <c:v>411603199.1536873</c:v>
                </c:pt>
                <c:pt idx="48">
                  <c:v>410601381.0151366</c:v>
                </c:pt>
                <c:pt idx="49">
                  <c:v>408098359.19067383</c:v>
                </c:pt>
                <c:pt idx="50">
                  <c:v>407856391.52197307</c:v>
                </c:pt>
                <c:pt idx="51">
                  <c:v>406255566.77441382</c:v>
                </c:pt>
                <c:pt idx="52">
                  <c:v>406292616.46130449</c:v>
                </c:pt>
                <c:pt idx="53">
                  <c:v>404785743.69897491</c:v>
                </c:pt>
                <c:pt idx="54">
                  <c:v>402950590.14099151</c:v>
                </c:pt>
                <c:pt idx="55">
                  <c:v>402938114.17504942</c:v>
                </c:pt>
                <c:pt idx="56">
                  <c:v>399233404.75341839</c:v>
                </c:pt>
                <c:pt idx="57">
                  <c:v>398783486.43371677</c:v>
                </c:pt>
                <c:pt idx="58">
                  <c:v>394249730.00500506</c:v>
                </c:pt>
                <c:pt idx="59">
                  <c:v>391757869.76049793</c:v>
                </c:pt>
                <c:pt idx="60">
                  <c:v>390725189.57873499</c:v>
                </c:pt>
                <c:pt idx="61">
                  <c:v>389390393.46484369</c:v>
                </c:pt>
                <c:pt idx="62">
                  <c:v>386179713.13745165</c:v>
                </c:pt>
                <c:pt idx="63">
                  <c:v>384238755.16503942</c:v>
                </c:pt>
              </c:numCache>
            </c:numRef>
          </c:val>
          <c:smooth val="0"/>
          <c:extLst>
            <c:ext xmlns:c16="http://schemas.microsoft.com/office/drawing/2014/chart" uri="{C3380CC4-5D6E-409C-BE32-E72D297353CC}">
              <c16:uniqueId val="{00000001-8BE8-4630-A571-48EB1C3095CF}"/>
            </c:ext>
          </c:extLst>
        </c:ser>
        <c:dLbls>
          <c:showLegendKey val="0"/>
          <c:showVal val="0"/>
          <c:showCatName val="0"/>
          <c:showSerName val="0"/>
          <c:showPercent val="0"/>
          <c:showBubbleSize val="0"/>
        </c:dLbls>
        <c:marker val="1"/>
        <c:smooth val="0"/>
        <c:axId val="223731712"/>
        <c:axId val="223733248"/>
      </c:lineChart>
      <c:dateAx>
        <c:axId val="22371571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223717248"/>
        <c:crosses val="autoZero"/>
        <c:auto val="1"/>
        <c:lblOffset val="100"/>
        <c:baseTimeUnit val="months"/>
        <c:majorUnit val="12"/>
        <c:majorTimeUnit val="months"/>
        <c:minorUnit val="6"/>
        <c:minorTimeUnit val="months"/>
      </c:dateAx>
      <c:valAx>
        <c:axId val="223717248"/>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223715712"/>
        <c:crosses val="autoZero"/>
        <c:crossBetween val="between"/>
        <c:dispUnits>
          <c:builtInUnit val="thousands"/>
        </c:dispUnits>
      </c:valAx>
      <c:dateAx>
        <c:axId val="223731712"/>
        <c:scaling>
          <c:orientation val="minMax"/>
        </c:scaling>
        <c:delete val="1"/>
        <c:axPos val="b"/>
        <c:numFmt formatCode="mmm\-yy" sourceLinked="1"/>
        <c:majorTickMark val="out"/>
        <c:minorTickMark val="none"/>
        <c:tickLblPos val="none"/>
        <c:crossAx val="223733248"/>
        <c:crosses val="autoZero"/>
        <c:auto val="1"/>
        <c:lblOffset val="100"/>
        <c:baseTimeUnit val="months"/>
      </c:dateAx>
      <c:valAx>
        <c:axId val="223733248"/>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223731712"/>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865"/>
          <c:w val="0.58265139116202946"/>
          <c:h val="0.1044776119402984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03241491085895E-2"/>
          <c:y val="6.1818181818182133E-2"/>
          <c:w val="0.87034035656404063"/>
          <c:h val="0.58909090909090756"/>
        </c:manualLayout>
      </c:layout>
      <c:lineChart>
        <c:grouping val="standard"/>
        <c:varyColors val="0"/>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Mass_sal_nette!$A$139:$A$198</c:f>
              <c:numCache>
                <c:formatCode>mmm\-yy</c:formatCode>
                <c:ptCount val="60"/>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numCache>
            </c:numRef>
          </c:cat>
          <c:val>
            <c:numRef>
              <c:f>Vol_hor!$D$139:$D$198</c:f>
              <c:numCache>
                <c:formatCode>0.0%</c:formatCode>
                <c:ptCount val="60"/>
                <c:pt idx="0">
                  <c:v>2.6761419607883141E-2</c:v>
                </c:pt>
                <c:pt idx="1">
                  <c:v>3.1325637311249821E-2</c:v>
                </c:pt>
                <c:pt idx="2">
                  <c:v>2.7686417120805773E-2</c:v>
                </c:pt>
                <c:pt idx="3">
                  <c:v>2.6955091513552354E-2</c:v>
                </c:pt>
                <c:pt idx="4">
                  <c:v>2.0121216425711852E-2</c:v>
                </c:pt>
                <c:pt idx="5">
                  <c:v>3.9218568392888953E-2</c:v>
                </c:pt>
                <c:pt idx="6">
                  <c:v>3.2001138656393646E-2</c:v>
                </c:pt>
                <c:pt idx="7">
                  <c:v>3.9945151199757944E-2</c:v>
                </c:pt>
                <c:pt idx="8">
                  <c:v>3.8044506745620765E-2</c:v>
                </c:pt>
                <c:pt idx="9">
                  <c:v>3.0673354291790078E-2</c:v>
                </c:pt>
                <c:pt idx="10">
                  <c:v>2.8254985251573661E-2</c:v>
                </c:pt>
                <c:pt idx="11">
                  <c:v>2.7779281143106127E-2</c:v>
                </c:pt>
                <c:pt idx="12">
                  <c:v>1.6108550844193381E-2</c:v>
                </c:pt>
                <c:pt idx="13">
                  <c:v>5.6528741327488419E-3</c:v>
                </c:pt>
                <c:pt idx="14">
                  <c:v>7.4165155246657122E-3</c:v>
                </c:pt>
                <c:pt idx="15">
                  <c:v>-1.0604041645884466E-2</c:v>
                </c:pt>
                <c:pt idx="16">
                  <c:v>-7.6641443254289454E-3</c:v>
                </c:pt>
                <c:pt idx="17">
                  <c:v>-8.8353381389583152E-3</c:v>
                </c:pt>
                <c:pt idx="18">
                  <c:v>-1.1409383859911859E-2</c:v>
                </c:pt>
                <c:pt idx="19">
                  <c:v>-5.1144439522423646E-3</c:v>
                </c:pt>
                <c:pt idx="20">
                  <c:v>-4.3416167367071878E-3</c:v>
                </c:pt>
                <c:pt idx="21">
                  <c:v>-8.7304199791767845E-3</c:v>
                </c:pt>
                <c:pt idx="22">
                  <c:v>-1.3068003213908663E-2</c:v>
                </c:pt>
                <c:pt idx="23">
                  <c:v>-2.6337040489048058E-2</c:v>
                </c:pt>
                <c:pt idx="24">
                  <c:v>-3.3106806489191509E-2</c:v>
                </c:pt>
                <c:pt idx="25">
                  <c:v>-3.9041812681018029E-2</c:v>
                </c:pt>
                <c:pt idx="26">
                  <c:v>-4.3139495765690872E-2</c:v>
                </c:pt>
                <c:pt idx="27">
                  <c:v>-2.8503670895112077E-2</c:v>
                </c:pt>
                <c:pt idx="28">
                  <c:v>-3.2397934555672303E-2</c:v>
                </c:pt>
                <c:pt idx="29">
                  <c:v>-2.6047278127176554E-2</c:v>
                </c:pt>
                <c:pt idx="30">
                  <c:v>-3.7321730583507629E-2</c:v>
                </c:pt>
                <c:pt idx="31">
                  <c:v>-4.3898391894791944E-2</c:v>
                </c:pt>
                <c:pt idx="32">
                  <c:v>-5.2940579087522921E-2</c:v>
                </c:pt>
                <c:pt idx="33">
                  <c:v>-5.4823755646025485E-2</c:v>
                </c:pt>
                <c:pt idx="34">
                  <c:v>-4.5598204560396649E-2</c:v>
                </c:pt>
                <c:pt idx="35">
                  <c:v>-5.5416696217281736E-2</c:v>
                </c:pt>
                <c:pt idx="36">
                  <c:v>-3.8468308834764153E-2</c:v>
                </c:pt>
                <c:pt idx="37">
                  <c:v>-4.4367379202816859E-2</c:v>
                </c:pt>
                <c:pt idx="38">
                  <c:v>-4.299872258617532E-2</c:v>
                </c:pt>
                <c:pt idx="39">
                  <c:v>-3.7106577358993253E-2</c:v>
                </c:pt>
                <c:pt idx="40">
                  <c:v>-4.32068289567209E-2</c:v>
                </c:pt>
                <c:pt idx="41">
                  <c:v>-3.8722779359001591E-2</c:v>
                </c:pt>
                <c:pt idx="42">
                  <c:v>-3.7865598376692677E-2</c:v>
                </c:pt>
                <c:pt idx="43">
                  <c:v>-3.3048484562728575E-2</c:v>
                </c:pt>
                <c:pt idx="44">
                  <c:v>-3.0456756350855652E-2</c:v>
                </c:pt>
                <c:pt idx="45">
                  <c:v>-2.7994796505177333E-2</c:v>
                </c:pt>
                <c:pt idx="46">
                  <c:v>-1.7017835577273321E-2</c:v>
                </c:pt>
                <c:pt idx="47">
                  <c:v>-2.1446527616505007E-2</c:v>
                </c:pt>
                <c:pt idx="48">
                  <c:v>-1.0909250841257268E-2</c:v>
                </c:pt>
                <c:pt idx="49">
                  <c:v>-1.2311203770786094E-2</c:v>
                </c:pt>
                <c:pt idx="50">
                  <c:v>-1.9056775966688422E-2</c:v>
                </c:pt>
                <c:pt idx="51">
                  <c:v>-1.4898924652860579E-2</c:v>
                </c:pt>
                <c:pt idx="52">
                  <c:v>-2.7413770041322727E-2</c:v>
                </c:pt>
                <c:pt idx="53">
                  <c:v>-1.9026355636477366E-2</c:v>
                </c:pt>
                <c:pt idx="54">
                  <c:v>-2.1430622628801466E-2</c:v>
                </c:pt>
                <c:pt idx="55">
                  <c:v>-1.6490587284010982E-2</c:v>
                </c:pt>
                <c:pt idx="56">
                  <c:v>-9.9457494603999441E-3</c:v>
                </c:pt>
                <c:pt idx="57">
                  <c:v>-1.8369608247117197E-2</c:v>
                </c:pt>
                <c:pt idx="58">
                  <c:v>-1.9361653682399615E-2</c:v>
                </c:pt>
                <c:pt idx="59">
                  <c:v>-2.4904399632108776E-2</c:v>
                </c:pt>
              </c:numCache>
            </c:numRef>
          </c:val>
          <c:smooth val="0"/>
          <c:extLst>
            <c:ext xmlns:c16="http://schemas.microsoft.com/office/drawing/2014/chart" uri="{C3380CC4-5D6E-409C-BE32-E72D297353CC}">
              <c16:uniqueId val="{00000000-C0AD-4E6A-B57F-D04395578526}"/>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Mass_sal_nette!$A$139:$A$198</c:f>
              <c:numCache>
                <c:formatCode>mmm\-yy</c:formatCode>
                <c:ptCount val="60"/>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numCache>
            </c:numRef>
          </c:cat>
          <c:val>
            <c:numRef>
              <c:f>Vol_hor!$E$139:$E$198</c:f>
              <c:numCache>
                <c:formatCode>0.0%</c:formatCode>
                <c:ptCount val="60"/>
                <c:pt idx="0">
                  <c:v>6.0867176490465802E-2</c:v>
                </c:pt>
                <c:pt idx="1">
                  <c:v>7.9815202701302823E-2</c:v>
                </c:pt>
                <c:pt idx="2">
                  <c:v>0.11572369090668944</c:v>
                </c:pt>
                <c:pt idx="3">
                  <c:v>7.2254503535069015E-2</c:v>
                </c:pt>
                <c:pt idx="4">
                  <c:v>6.864301922270033E-2</c:v>
                </c:pt>
                <c:pt idx="5">
                  <c:v>6.8056595245333584E-2</c:v>
                </c:pt>
                <c:pt idx="6">
                  <c:v>0.10088013772010451</c:v>
                </c:pt>
                <c:pt idx="7">
                  <c:v>9.3232447922640072E-2</c:v>
                </c:pt>
                <c:pt idx="8">
                  <c:v>8.2939997673500354E-2</c:v>
                </c:pt>
                <c:pt idx="9">
                  <c:v>8.1168218422667859E-2</c:v>
                </c:pt>
                <c:pt idx="10">
                  <c:v>9.2458729183710675E-2</c:v>
                </c:pt>
                <c:pt idx="11">
                  <c:v>5.712931248288089E-2</c:v>
                </c:pt>
                <c:pt idx="12">
                  <c:v>5.0953980384890185E-2</c:v>
                </c:pt>
                <c:pt idx="13">
                  <c:v>5.2618389265443932E-2</c:v>
                </c:pt>
                <c:pt idx="14">
                  <c:v>5.8605746791628111E-2</c:v>
                </c:pt>
                <c:pt idx="15">
                  <c:v>5.1312391990555595E-2</c:v>
                </c:pt>
                <c:pt idx="16">
                  <c:v>5.533381761660916E-2</c:v>
                </c:pt>
                <c:pt idx="17">
                  <c:v>4.9695040279637448E-2</c:v>
                </c:pt>
                <c:pt idx="18">
                  <c:v>4.9316788717856053E-2</c:v>
                </c:pt>
                <c:pt idx="19">
                  <c:v>4.3192791709344869E-2</c:v>
                </c:pt>
                <c:pt idx="20">
                  <c:v>4.6454847124614007E-2</c:v>
                </c:pt>
                <c:pt idx="21">
                  <c:v>4.6162460804774819E-2</c:v>
                </c:pt>
                <c:pt idx="22">
                  <c:v>4.1534600462509008E-2</c:v>
                </c:pt>
                <c:pt idx="23">
                  <c:v>4.3090882373077566E-2</c:v>
                </c:pt>
                <c:pt idx="24">
                  <c:v>4.1530709369840935E-2</c:v>
                </c:pt>
                <c:pt idx="25">
                  <c:v>3.8611390402238266E-2</c:v>
                </c:pt>
                <c:pt idx="26">
                  <c:v>3.3882665791971078E-2</c:v>
                </c:pt>
                <c:pt idx="27">
                  <c:v>3.5165451498248901E-2</c:v>
                </c:pt>
                <c:pt idx="28">
                  <c:v>2.8528304861956233E-2</c:v>
                </c:pt>
                <c:pt idx="29">
                  <c:v>2.4741152437116387E-2</c:v>
                </c:pt>
                <c:pt idx="30">
                  <c:v>1.698740020802858E-2</c:v>
                </c:pt>
                <c:pt idx="31">
                  <c:v>1.0140571758623373E-2</c:v>
                </c:pt>
                <c:pt idx="32">
                  <c:v>5.7496478563106024E-3</c:v>
                </c:pt>
                <c:pt idx="33">
                  <c:v>-7.2594879708243187E-4</c:v>
                </c:pt>
                <c:pt idx="34">
                  <c:v>-1.4977418701497269E-3</c:v>
                </c:pt>
                <c:pt idx="35">
                  <c:v>-8.9122851992498031E-3</c:v>
                </c:pt>
                <c:pt idx="36">
                  <c:v>-1.457604850670724E-2</c:v>
                </c:pt>
                <c:pt idx="37">
                  <c:v>-1.4428691306014096E-2</c:v>
                </c:pt>
                <c:pt idx="38">
                  <c:v>-1.3800760541732515E-2</c:v>
                </c:pt>
                <c:pt idx="39">
                  <c:v>-1.7880538941482116E-2</c:v>
                </c:pt>
                <c:pt idx="40">
                  <c:v>-1.8910996901467692E-2</c:v>
                </c:pt>
                <c:pt idx="41">
                  <c:v>-1.733772228800623E-2</c:v>
                </c:pt>
                <c:pt idx="42">
                  <c:v>-1.8595770253250987E-2</c:v>
                </c:pt>
                <c:pt idx="43">
                  <c:v>-1.1687663672195425E-2</c:v>
                </c:pt>
                <c:pt idx="44">
                  <c:v>-7.8938001320352225E-3</c:v>
                </c:pt>
                <c:pt idx="45">
                  <c:v>-1.3723289616261236E-2</c:v>
                </c:pt>
                <c:pt idx="46">
                  <c:v>-1.2967350946209266E-2</c:v>
                </c:pt>
                <c:pt idx="47">
                  <c:v>-1.1768627616699501E-2</c:v>
                </c:pt>
                <c:pt idx="48">
                  <c:v>-1.2176052804289683E-2</c:v>
                </c:pt>
                <c:pt idx="49">
                  <c:v>-8.0669080388702241E-3</c:v>
                </c:pt>
                <c:pt idx="50">
                  <c:v>-1.0803976032570217E-2</c:v>
                </c:pt>
                <c:pt idx="51">
                  <c:v>-7.1958501631392835E-3</c:v>
                </c:pt>
                <c:pt idx="52">
                  <c:v>-1.4801684977179042E-2</c:v>
                </c:pt>
                <c:pt idx="53">
                  <c:v>-1.3839992245642141E-2</c:v>
                </c:pt>
                <c:pt idx="54">
                  <c:v>-2.224336745440203E-2</c:v>
                </c:pt>
                <c:pt idx="55">
                  <c:v>-3.2539132727093856E-2</c:v>
                </c:pt>
                <c:pt idx="56">
                  <c:v>-2.6052489448227911E-2</c:v>
                </c:pt>
                <c:pt idx="57">
                  <c:v>-2.6525440446406812E-2</c:v>
                </c:pt>
                <c:pt idx="58">
                  <c:v>-2.175408126008449E-2</c:v>
                </c:pt>
                <c:pt idx="59">
                  <c:v>-1.6959730288119035E-2</c:v>
                </c:pt>
              </c:numCache>
            </c:numRef>
          </c:val>
          <c:smooth val="0"/>
          <c:extLst>
            <c:ext xmlns:c16="http://schemas.microsoft.com/office/drawing/2014/chart" uri="{C3380CC4-5D6E-409C-BE32-E72D297353CC}">
              <c16:uniqueId val="{00000001-C0AD-4E6A-B57F-D04395578526}"/>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Mass_sal_nette!$A$139:$A$198</c:f>
              <c:numCache>
                <c:formatCode>mmm\-yy</c:formatCode>
                <c:ptCount val="60"/>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numCache>
            </c:numRef>
          </c:cat>
          <c:val>
            <c:numRef>
              <c:f>Vol_hor!$F$139:$F$198</c:f>
              <c:numCache>
                <c:formatCode>0.0%</c:formatCode>
                <c:ptCount val="60"/>
                <c:pt idx="0">
                  <c:v>7.4980113051381636E-3</c:v>
                </c:pt>
                <c:pt idx="1">
                  <c:v>2.1070933021232863E-2</c:v>
                </c:pt>
                <c:pt idx="2">
                  <c:v>2.8512869880169545E-2</c:v>
                </c:pt>
                <c:pt idx="3">
                  <c:v>3.0379089239729096E-2</c:v>
                </c:pt>
                <c:pt idx="4">
                  <c:v>2.5961601751351537E-2</c:v>
                </c:pt>
                <c:pt idx="5">
                  <c:v>3.3994862950741389E-2</c:v>
                </c:pt>
                <c:pt idx="6">
                  <c:v>3.9157089552050772E-2</c:v>
                </c:pt>
                <c:pt idx="7">
                  <c:v>4.907567398160384E-2</c:v>
                </c:pt>
                <c:pt idx="8">
                  <c:v>5.5813037452443703E-2</c:v>
                </c:pt>
                <c:pt idx="9">
                  <c:v>5.2367311303733954E-2</c:v>
                </c:pt>
                <c:pt idx="10">
                  <c:v>5.0893739619483291E-2</c:v>
                </c:pt>
                <c:pt idx="11">
                  <c:v>4.7078512168514441E-2</c:v>
                </c:pt>
                <c:pt idx="12">
                  <c:v>4.6214574684296128E-2</c:v>
                </c:pt>
                <c:pt idx="13">
                  <c:v>4.8329488763112272E-2</c:v>
                </c:pt>
                <c:pt idx="14">
                  <c:v>4.8342787869988024E-2</c:v>
                </c:pt>
                <c:pt idx="15">
                  <c:v>4.4542331129954427E-2</c:v>
                </c:pt>
                <c:pt idx="16">
                  <c:v>3.9746267621126874E-2</c:v>
                </c:pt>
                <c:pt idx="17">
                  <c:v>2.7715524594881913E-2</c:v>
                </c:pt>
                <c:pt idx="18">
                  <c:v>2.0259111929572304E-2</c:v>
                </c:pt>
                <c:pt idx="19">
                  <c:v>1.020859512724992E-2</c:v>
                </c:pt>
                <c:pt idx="20">
                  <c:v>1.5700204590041178E-3</c:v>
                </c:pt>
                <c:pt idx="21">
                  <c:v>4.340861354173553E-3</c:v>
                </c:pt>
                <c:pt idx="22">
                  <c:v>8.6656249123056028E-3</c:v>
                </c:pt>
                <c:pt idx="23">
                  <c:v>1.9501991923716933E-2</c:v>
                </c:pt>
                <c:pt idx="24">
                  <c:v>3.5254724900838807E-2</c:v>
                </c:pt>
                <c:pt idx="25">
                  <c:v>3.2686254326418807E-2</c:v>
                </c:pt>
                <c:pt idx="26">
                  <c:v>1.7816832371367441E-2</c:v>
                </c:pt>
                <c:pt idx="27">
                  <c:v>1.5053684323081518E-2</c:v>
                </c:pt>
                <c:pt idx="28">
                  <c:v>1.389076349290308E-3</c:v>
                </c:pt>
                <c:pt idx="29">
                  <c:v>-7.4138717875696925E-3</c:v>
                </c:pt>
                <c:pt idx="30">
                  <c:v>-2.1368779632544133E-2</c:v>
                </c:pt>
                <c:pt idx="31">
                  <c:v>-3.096404928086427E-2</c:v>
                </c:pt>
                <c:pt idx="32">
                  <c:v>-4.0619187720457361E-2</c:v>
                </c:pt>
                <c:pt idx="33">
                  <c:v>-4.2461036789174234E-2</c:v>
                </c:pt>
                <c:pt idx="34">
                  <c:v>-3.3357360161297867E-2</c:v>
                </c:pt>
                <c:pt idx="35">
                  <c:v>-4.8625231686303838E-2</c:v>
                </c:pt>
                <c:pt idx="36">
                  <c:v>-5.0591656721030165E-2</c:v>
                </c:pt>
                <c:pt idx="37">
                  <c:v>-4.7365903776400153E-2</c:v>
                </c:pt>
                <c:pt idx="38">
                  <c:v>-3.6826845798920815E-2</c:v>
                </c:pt>
                <c:pt idx="39">
                  <c:v>-2.9154379088878746E-2</c:v>
                </c:pt>
                <c:pt idx="40">
                  <c:v>-2.2598020125184526E-2</c:v>
                </c:pt>
                <c:pt idx="41">
                  <c:v>-1.6763690988711222E-2</c:v>
                </c:pt>
                <c:pt idx="42">
                  <c:v>-1.9571774427225019E-2</c:v>
                </c:pt>
                <c:pt idx="43">
                  <c:v>-1.1327556519252213E-2</c:v>
                </c:pt>
                <c:pt idx="44">
                  <c:v>-1.2672305874317225E-4</c:v>
                </c:pt>
                <c:pt idx="45">
                  <c:v>5.6815771195133369E-3</c:v>
                </c:pt>
                <c:pt idx="46">
                  <c:v>1.750242437661953E-2</c:v>
                </c:pt>
                <c:pt idx="47">
                  <c:v>2.1509119745105831E-2</c:v>
                </c:pt>
                <c:pt idx="48">
                  <c:v>2.2755401846146439E-2</c:v>
                </c:pt>
                <c:pt idx="49">
                  <c:v>1.8469777936309884E-2</c:v>
                </c:pt>
                <c:pt idx="50">
                  <c:v>1.2092455271744074E-2</c:v>
                </c:pt>
                <c:pt idx="51">
                  <c:v>1.8064175884220823E-2</c:v>
                </c:pt>
                <c:pt idx="52">
                  <c:v>1.9917573705527936E-3</c:v>
                </c:pt>
                <c:pt idx="53">
                  <c:v>-5.3831599756832826E-3</c:v>
                </c:pt>
                <c:pt idx="54">
                  <c:v>-1.1347677195493455E-2</c:v>
                </c:pt>
                <c:pt idx="55">
                  <c:v>-1.5365157758184367E-2</c:v>
                </c:pt>
                <c:pt idx="56">
                  <c:v>-1.0483478673852242E-2</c:v>
                </c:pt>
                <c:pt idx="57">
                  <c:v>-4.6722644207358721E-3</c:v>
                </c:pt>
                <c:pt idx="58">
                  <c:v>-5.3824994633090428E-3</c:v>
                </c:pt>
                <c:pt idx="59">
                  <c:v>-2.1436210546153411E-2</c:v>
                </c:pt>
              </c:numCache>
            </c:numRef>
          </c:val>
          <c:smooth val="0"/>
          <c:extLst>
            <c:ext xmlns:c16="http://schemas.microsoft.com/office/drawing/2014/chart" uri="{C3380CC4-5D6E-409C-BE32-E72D297353CC}">
              <c16:uniqueId val="{00000002-C0AD-4E6A-B57F-D04395578526}"/>
            </c:ext>
          </c:extLst>
        </c:ser>
        <c:dLbls>
          <c:showLegendKey val="0"/>
          <c:showVal val="0"/>
          <c:showCatName val="0"/>
          <c:showSerName val="0"/>
          <c:showPercent val="0"/>
          <c:showBubbleSize val="0"/>
        </c:dLbls>
        <c:smooth val="0"/>
        <c:axId val="224811648"/>
        <c:axId val="224825728"/>
      </c:lineChart>
      <c:dateAx>
        <c:axId val="22481164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25728"/>
        <c:crosses val="autoZero"/>
        <c:auto val="1"/>
        <c:lblOffset val="100"/>
        <c:baseTimeUnit val="months"/>
        <c:majorUnit val="12"/>
        <c:majorTimeUnit val="months"/>
        <c:minorUnit val="6"/>
        <c:minorTimeUnit val="months"/>
      </c:dateAx>
      <c:valAx>
        <c:axId val="22482572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11648"/>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trlProps/ctrlProp1.xml><?xml version="1.0" encoding="utf-8"?>
<formControlPr xmlns="http://schemas.microsoft.com/office/spreadsheetml/2009/9/main" objectType="Drop" dropStyle="combo" dx="16" fmlaLink="Synth!$D$3" fmlaRange="PARAMETRE!$A$1:$A$4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111</xdr:row>
      <xdr:rowOff>10026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28572"/>
          <a:ext cx="8172450" cy="16675270"/>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solidFill>
                <a:schemeClr val="accent3">
                  <a:lumMod val="75000"/>
                </a:schemeClr>
              </a:solidFill>
              <a:latin typeface="Arial" pitchFamily="34" charset="0"/>
              <a:ea typeface="+mn-ea"/>
              <a:cs typeface="Arial" pitchFamily="34" charset="0"/>
            </a:rPr>
            <a:t> (du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er</a:t>
          </a:r>
          <a:r>
            <a:rPr lang="fr-FR" sz="900" b="0" i="0" baseline="0">
              <a:latin typeface="Arial" pitchFamily="34" charset="0"/>
              <a:ea typeface="+mn-ea"/>
              <a:cs typeface="Arial" pitchFamily="34" charset="0"/>
            </a:rPr>
            <a:t>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1100" b="0" i="0" baseline="0">
              <a:latin typeface="+mn-lt"/>
              <a:ea typeface="+mn-ea"/>
              <a:cs typeface="+mn-cs"/>
            </a:rPr>
            <a:t> </a:t>
          </a:r>
          <a:r>
            <a:rPr lang="fr-FR" sz="900" b="0" i="0" baseline="0">
              <a:solidFill>
                <a:schemeClr val="accent3">
                  <a:lumMod val="75000"/>
                </a:schemeClr>
              </a:solidFill>
              <a:latin typeface="Arial" pitchFamily="34" charset="0"/>
              <a:ea typeface="+mn-ea"/>
              <a:cs typeface="Arial" pitchFamily="34" charset="0"/>
            </a:rPr>
            <a:t>(du 01 janvier 2015 au 30 novembre 2015)</a:t>
          </a: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p>
        <a:p>
          <a:pPr rtl="0"/>
          <a:r>
            <a:rPr lang="fr-FR" sz="900" b="0" i="0" baseline="0">
              <a:latin typeface="Arial" pitchFamily="34" charset="0"/>
              <a:ea typeface="+mn-ea"/>
              <a:cs typeface="Arial" pitchFamily="34" charset="0"/>
            </a:rPr>
            <a:t>A compter du 01/12/2015, </a:t>
          </a:r>
          <a:r>
            <a:rPr lang="fr-FR" sz="900">
              <a:latin typeface="Arial" pitchFamily="34" charset="0"/>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a:t>
          </a:r>
          <a:r>
            <a:rPr lang="fr-FR" sz="900" u="none">
              <a:solidFill>
                <a:sysClr val="windowText" lastClr="000000"/>
              </a:solidFill>
              <a:latin typeface="Arial" pitchFamily="34" charset="0"/>
              <a:cs typeface="Arial" pitchFamily="34" charset="0"/>
            </a:rPr>
            <a:t>degarde d'enfants de 6 à 13 ans. Elle s'opérait dans la limite de 40 heures de travail par mois et par salarié, ce qui n'est plus le cas.</a:t>
          </a:r>
          <a:endParaRPr lang="fr-FR" sz="900" b="0" i="0" u="none" baseline="0">
            <a:solidFill>
              <a:sysClr val="windowText" lastClr="000000"/>
            </a:solidFill>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i="0" baseline="0">
              <a:latin typeface="Arial" pitchFamily="34" charset="0"/>
              <a:ea typeface="+mn-ea"/>
              <a:cs typeface="Arial" pitchFamily="34" charset="0"/>
            </a:rPr>
            <a:t>Le glissement trimestriel</a:t>
          </a:r>
          <a:r>
            <a:rPr lang="fr-FR" sz="900" b="0" i="0" baseline="0">
              <a:latin typeface="Arial" pitchFamily="34" charset="0"/>
              <a:ea typeface="+mn-ea"/>
              <a:cs typeface="Arial" pitchFamily="34" charset="0"/>
            </a:rPr>
            <a:t> compare les données du trimestre avec celles du trimestre précédent.</a:t>
          </a:r>
          <a:endParaRPr lang="fr-FR" sz="900">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762000</xdr:colOff>
      <xdr:row>53</xdr:row>
      <xdr:rowOff>98759</xdr:rowOff>
    </xdr:from>
    <xdr:to>
      <xdr:col>9</xdr:col>
      <xdr:colOff>131344</xdr:colOff>
      <xdr:row>59</xdr:row>
      <xdr:rowOff>120314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62000" y="8069680"/>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a:extLst>
            <a:ext uri="{FF2B5EF4-FFF2-40B4-BE49-F238E27FC236}">
              <a16:creationId xmlns:a16="http://schemas.microsoft.com/office/drawing/2014/main" id="{00000000-0008-0000-0100-0000D9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a:extLst>
            <a:ext uri="{FF2B5EF4-FFF2-40B4-BE49-F238E27FC236}">
              <a16:creationId xmlns:a16="http://schemas.microsoft.com/office/drawing/2014/main" id="{00000000-0008-0000-0100-000006080000}"/>
            </a:ext>
          </a:extLst>
        </xdr:cNvPr>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a:extLst>
            <a:ext uri="{FF2B5EF4-FFF2-40B4-BE49-F238E27FC236}">
              <a16:creationId xmlns:a16="http://schemas.microsoft.com/office/drawing/2014/main" id="{00000000-0008-0000-0100-0000DC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a:extLst>
            <a:ext uri="{FF2B5EF4-FFF2-40B4-BE49-F238E27FC236}">
              <a16:creationId xmlns:a16="http://schemas.microsoft.com/office/drawing/2014/main" id="{00000000-0008-0000-0100-000008080000}"/>
            </a:ext>
          </a:extLst>
        </xdr:cNvPr>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a:extLst>
            <a:ext uri="{FF2B5EF4-FFF2-40B4-BE49-F238E27FC236}">
              <a16:creationId xmlns:a16="http://schemas.microsoft.com/office/drawing/2014/main" id="{00000000-0008-0000-0100-0000DE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a:extLst>
            <a:ext uri="{FF2B5EF4-FFF2-40B4-BE49-F238E27FC236}">
              <a16:creationId xmlns:a16="http://schemas.microsoft.com/office/drawing/2014/main" id="{00000000-0008-0000-0100-00000A080000}"/>
            </a:ext>
          </a:extLst>
        </xdr:cNvPr>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a:extLst>
            <a:ext uri="{FF2B5EF4-FFF2-40B4-BE49-F238E27FC236}">
              <a16:creationId xmlns:a16="http://schemas.microsoft.com/office/drawing/2014/main" id="{00000000-0008-0000-0100-0000E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a:extLst>
            <a:ext uri="{FF2B5EF4-FFF2-40B4-BE49-F238E27FC236}">
              <a16:creationId xmlns:a16="http://schemas.microsoft.com/office/drawing/2014/main" id="{00000000-0008-0000-0100-0000E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a:extLst>
            <a:ext uri="{FF2B5EF4-FFF2-40B4-BE49-F238E27FC236}">
              <a16:creationId xmlns:a16="http://schemas.microsoft.com/office/drawing/2014/main" id="{00000000-0008-0000-0100-0000E2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a:extLst>
            <a:ext uri="{FF2B5EF4-FFF2-40B4-BE49-F238E27FC236}">
              <a16:creationId xmlns:a16="http://schemas.microsoft.com/office/drawing/2014/main" id="{00000000-0008-0000-0100-000012080000}"/>
            </a:ext>
          </a:extLst>
        </xdr:cNvPr>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a:extLst>
            <a:ext uri="{FF2B5EF4-FFF2-40B4-BE49-F238E27FC236}">
              <a16:creationId xmlns:a16="http://schemas.microsoft.com/office/drawing/2014/main" id="{00000000-0008-0000-0100-0000E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606911</xdr:colOff>
          <xdr:row>1</xdr:row>
          <xdr:rowOff>262218</xdr:rowOff>
        </xdr:from>
        <xdr:to>
          <xdr:col>7</xdr:col>
          <xdr:colOff>58271</xdr:colOff>
          <xdr:row>3</xdr:row>
          <xdr:rowOff>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30271F84-1443-4DC0-A628-EE1127DE0F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8:Y189"/>
  <sheetViews>
    <sheetView showGridLines="0" zoomScale="95" zoomScaleNormal="95" zoomScaleSheetLayoutView="85" workbookViewId="0">
      <selection activeCell="P33" sqref="P33"/>
    </sheetView>
  </sheetViews>
  <sheetFormatPr baseColWidth="10" defaultRowHeight="11.4" x14ac:dyDescent="0.2"/>
  <cols>
    <col min="1" max="1" width="12.33203125" style="1" customWidth="1"/>
    <col min="2" max="8" width="11.44140625" style="1"/>
    <col min="9" max="9" width="13.44140625" style="1" customWidth="1"/>
    <col min="10" max="256" width="11.44140625" style="1"/>
    <col min="257" max="257" width="12.33203125" style="1" customWidth="1"/>
    <col min="258" max="264" width="11.44140625" style="1"/>
    <col min="265" max="265" width="13.44140625" style="1" customWidth="1"/>
    <col min="266" max="512" width="11.44140625" style="1"/>
    <col min="513" max="513" width="12.33203125" style="1" customWidth="1"/>
    <col min="514" max="520" width="11.44140625" style="1"/>
    <col min="521" max="521" width="13.44140625" style="1" customWidth="1"/>
    <col min="522" max="768" width="11.44140625" style="1"/>
    <col min="769" max="769" width="12.33203125" style="1" customWidth="1"/>
    <col min="770" max="776" width="11.44140625" style="1"/>
    <col min="777" max="777" width="13.44140625" style="1" customWidth="1"/>
    <col min="778" max="1024" width="11.44140625" style="1"/>
    <col min="1025" max="1025" width="12.33203125" style="1" customWidth="1"/>
    <col min="1026" max="1032" width="11.44140625" style="1"/>
    <col min="1033" max="1033" width="13.44140625" style="1" customWidth="1"/>
    <col min="1034" max="1280" width="11.44140625" style="1"/>
    <col min="1281" max="1281" width="12.33203125" style="1" customWidth="1"/>
    <col min="1282" max="1288" width="11.44140625" style="1"/>
    <col min="1289" max="1289" width="13.44140625" style="1" customWidth="1"/>
    <col min="1290" max="1536" width="11.44140625" style="1"/>
    <col min="1537" max="1537" width="12.33203125" style="1" customWidth="1"/>
    <col min="1538" max="1544" width="11.44140625" style="1"/>
    <col min="1545" max="1545" width="13.44140625" style="1" customWidth="1"/>
    <col min="1546" max="1792" width="11.44140625" style="1"/>
    <col min="1793" max="1793" width="12.33203125" style="1" customWidth="1"/>
    <col min="1794" max="1800" width="11.44140625" style="1"/>
    <col min="1801" max="1801" width="13.44140625" style="1" customWidth="1"/>
    <col min="1802" max="2048" width="11.44140625" style="1"/>
    <col min="2049" max="2049" width="12.33203125" style="1" customWidth="1"/>
    <col min="2050" max="2056" width="11.44140625" style="1"/>
    <col min="2057" max="2057" width="13.44140625" style="1" customWidth="1"/>
    <col min="2058" max="2304" width="11.44140625" style="1"/>
    <col min="2305" max="2305" width="12.33203125" style="1" customWidth="1"/>
    <col min="2306" max="2312" width="11.44140625" style="1"/>
    <col min="2313" max="2313" width="13.44140625" style="1" customWidth="1"/>
    <col min="2314" max="2560" width="11.44140625" style="1"/>
    <col min="2561" max="2561" width="12.33203125" style="1" customWidth="1"/>
    <col min="2562" max="2568" width="11.44140625" style="1"/>
    <col min="2569" max="2569" width="13.44140625" style="1" customWidth="1"/>
    <col min="2570" max="2816" width="11.44140625" style="1"/>
    <col min="2817" max="2817" width="12.33203125" style="1" customWidth="1"/>
    <col min="2818" max="2824" width="11.44140625" style="1"/>
    <col min="2825" max="2825" width="13.44140625" style="1" customWidth="1"/>
    <col min="2826" max="3072" width="11.44140625" style="1"/>
    <col min="3073" max="3073" width="12.33203125" style="1" customWidth="1"/>
    <col min="3074" max="3080" width="11.44140625" style="1"/>
    <col min="3081" max="3081" width="13.44140625" style="1" customWidth="1"/>
    <col min="3082" max="3328" width="11.44140625" style="1"/>
    <col min="3329" max="3329" width="12.33203125" style="1" customWidth="1"/>
    <col min="3330" max="3336" width="11.44140625" style="1"/>
    <col min="3337" max="3337" width="13.44140625" style="1" customWidth="1"/>
    <col min="3338" max="3584" width="11.44140625" style="1"/>
    <col min="3585" max="3585" width="12.33203125" style="1" customWidth="1"/>
    <col min="3586" max="3592" width="11.44140625" style="1"/>
    <col min="3593" max="3593" width="13.44140625" style="1" customWidth="1"/>
    <col min="3594" max="3840" width="11.44140625" style="1"/>
    <col min="3841" max="3841" width="12.33203125" style="1" customWidth="1"/>
    <col min="3842" max="3848" width="11.44140625" style="1"/>
    <col min="3849" max="3849" width="13.44140625" style="1" customWidth="1"/>
    <col min="3850" max="4096" width="11.44140625" style="1"/>
    <col min="4097" max="4097" width="12.33203125" style="1" customWidth="1"/>
    <col min="4098" max="4104" width="11.44140625" style="1"/>
    <col min="4105" max="4105" width="13.44140625" style="1" customWidth="1"/>
    <col min="4106" max="4352" width="11.44140625" style="1"/>
    <col min="4353" max="4353" width="12.33203125" style="1" customWidth="1"/>
    <col min="4354" max="4360" width="11.44140625" style="1"/>
    <col min="4361" max="4361" width="13.44140625" style="1" customWidth="1"/>
    <col min="4362" max="4608" width="11.44140625" style="1"/>
    <col min="4609" max="4609" width="12.33203125" style="1" customWidth="1"/>
    <col min="4610" max="4616" width="11.44140625" style="1"/>
    <col min="4617" max="4617" width="13.44140625" style="1" customWidth="1"/>
    <col min="4618" max="4864" width="11.44140625" style="1"/>
    <col min="4865" max="4865" width="12.33203125" style="1" customWidth="1"/>
    <col min="4866" max="4872" width="11.44140625" style="1"/>
    <col min="4873" max="4873" width="13.44140625" style="1" customWidth="1"/>
    <col min="4874" max="5120" width="11.44140625" style="1"/>
    <col min="5121" max="5121" width="12.33203125" style="1" customWidth="1"/>
    <col min="5122" max="5128" width="11.44140625" style="1"/>
    <col min="5129" max="5129" width="13.44140625" style="1" customWidth="1"/>
    <col min="5130" max="5376" width="11.44140625" style="1"/>
    <col min="5377" max="5377" width="12.33203125" style="1" customWidth="1"/>
    <col min="5378" max="5384" width="11.44140625" style="1"/>
    <col min="5385" max="5385" width="13.44140625" style="1" customWidth="1"/>
    <col min="5386" max="5632" width="11.44140625" style="1"/>
    <col min="5633" max="5633" width="12.33203125" style="1" customWidth="1"/>
    <col min="5634" max="5640" width="11.44140625" style="1"/>
    <col min="5641" max="5641" width="13.44140625" style="1" customWidth="1"/>
    <col min="5642" max="5888" width="11.44140625" style="1"/>
    <col min="5889" max="5889" width="12.33203125" style="1" customWidth="1"/>
    <col min="5890" max="5896" width="11.44140625" style="1"/>
    <col min="5897" max="5897" width="13.44140625" style="1" customWidth="1"/>
    <col min="5898" max="6144" width="11.44140625" style="1"/>
    <col min="6145" max="6145" width="12.33203125" style="1" customWidth="1"/>
    <col min="6146" max="6152" width="11.44140625" style="1"/>
    <col min="6153" max="6153" width="13.44140625" style="1" customWidth="1"/>
    <col min="6154" max="6400" width="11.44140625" style="1"/>
    <col min="6401" max="6401" width="12.33203125" style="1" customWidth="1"/>
    <col min="6402" max="6408" width="11.44140625" style="1"/>
    <col min="6409" max="6409" width="13.44140625" style="1" customWidth="1"/>
    <col min="6410" max="6656" width="11.44140625" style="1"/>
    <col min="6657" max="6657" width="12.33203125" style="1" customWidth="1"/>
    <col min="6658" max="6664" width="11.44140625" style="1"/>
    <col min="6665" max="6665" width="13.44140625" style="1" customWidth="1"/>
    <col min="6666" max="6912" width="11.44140625" style="1"/>
    <col min="6913" max="6913" width="12.33203125" style="1" customWidth="1"/>
    <col min="6914" max="6920" width="11.44140625" style="1"/>
    <col min="6921" max="6921" width="13.44140625" style="1" customWidth="1"/>
    <col min="6922" max="7168" width="11.44140625" style="1"/>
    <col min="7169" max="7169" width="12.33203125" style="1" customWidth="1"/>
    <col min="7170" max="7176" width="11.44140625" style="1"/>
    <col min="7177" max="7177" width="13.44140625" style="1" customWidth="1"/>
    <col min="7178" max="7424" width="11.44140625" style="1"/>
    <col min="7425" max="7425" width="12.33203125" style="1" customWidth="1"/>
    <col min="7426" max="7432" width="11.44140625" style="1"/>
    <col min="7433" max="7433" width="13.44140625" style="1" customWidth="1"/>
    <col min="7434" max="7680" width="11.44140625" style="1"/>
    <col min="7681" max="7681" width="12.33203125" style="1" customWidth="1"/>
    <col min="7682" max="7688" width="11.44140625" style="1"/>
    <col min="7689" max="7689" width="13.44140625" style="1" customWidth="1"/>
    <col min="7690" max="7936" width="11.44140625" style="1"/>
    <col min="7937" max="7937" width="12.33203125" style="1" customWidth="1"/>
    <col min="7938" max="7944" width="11.44140625" style="1"/>
    <col min="7945" max="7945" width="13.44140625" style="1" customWidth="1"/>
    <col min="7946" max="8192" width="11.44140625" style="1"/>
    <col min="8193" max="8193" width="12.33203125" style="1" customWidth="1"/>
    <col min="8194" max="8200" width="11.44140625" style="1"/>
    <col min="8201" max="8201" width="13.44140625" style="1" customWidth="1"/>
    <col min="8202" max="8448" width="11.44140625" style="1"/>
    <col min="8449" max="8449" width="12.33203125" style="1" customWidth="1"/>
    <col min="8450" max="8456" width="11.44140625" style="1"/>
    <col min="8457" max="8457" width="13.44140625" style="1" customWidth="1"/>
    <col min="8458" max="8704" width="11.44140625" style="1"/>
    <col min="8705" max="8705" width="12.33203125" style="1" customWidth="1"/>
    <col min="8706" max="8712" width="11.44140625" style="1"/>
    <col min="8713" max="8713" width="13.44140625" style="1" customWidth="1"/>
    <col min="8714" max="8960" width="11.44140625" style="1"/>
    <col min="8961" max="8961" width="12.33203125" style="1" customWidth="1"/>
    <col min="8962" max="8968" width="11.44140625" style="1"/>
    <col min="8969" max="8969" width="13.44140625" style="1" customWidth="1"/>
    <col min="8970" max="9216" width="11.44140625" style="1"/>
    <col min="9217" max="9217" width="12.33203125" style="1" customWidth="1"/>
    <col min="9218" max="9224" width="11.44140625" style="1"/>
    <col min="9225" max="9225" width="13.44140625" style="1" customWidth="1"/>
    <col min="9226" max="9472" width="11.44140625" style="1"/>
    <col min="9473" max="9473" width="12.33203125" style="1" customWidth="1"/>
    <col min="9474" max="9480" width="11.44140625" style="1"/>
    <col min="9481" max="9481" width="13.44140625" style="1" customWidth="1"/>
    <col min="9482" max="9728" width="11.44140625" style="1"/>
    <col min="9729" max="9729" width="12.33203125" style="1" customWidth="1"/>
    <col min="9730" max="9736" width="11.44140625" style="1"/>
    <col min="9737" max="9737" width="13.44140625" style="1" customWidth="1"/>
    <col min="9738" max="9984" width="11.44140625" style="1"/>
    <col min="9985" max="9985" width="12.33203125" style="1" customWidth="1"/>
    <col min="9986" max="9992" width="11.44140625" style="1"/>
    <col min="9993" max="9993" width="13.44140625" style="1" customWidth="1"/>
    <col min="9994" max="10240" width="11.44140625" style="1"/>
    <col min="10241" max="10241" width="12.33203125" style="1" customWidth="1"/>
    <col min="10242" max="10248" width="11.44140625" style="1"/>
    <col min="10249" max="10249" width="13.44140625" style="1" customWidth="1"/>
    <col min="10250" max="10496" width="11.44140625" style="1"/>
    <col min="10497" max="10497" width="12.33203125" style="1" customWidth="1"/>
    <col min="10498" max="10504" width="11.44140625" style="1"/>
    <col min="10505" max="10505" width="13.44140625" style="1" customWidth="1"/>
    <col min="10506" max="10752" width="11.44140625" style="1"/>
    <col min="10753" max="10753" width="12.33203125" style="1" customWidth="1"/>
    <col min="10754" max="10760" width="11.44140625" style="1"/>
    <col min="10761" max="10761" width="13.44140625" style="1" customWidth="1"/>
    <col min="10762" max="11008" width="11.44140625" style="1"/>
    <col min="11009" max="11009" width="12.33203125" style="1" customWidth="1"/>
    <col min="11010" max="11016" width="11.44140625" style="1"/>
    <col min="11017" max="11017" width="13.44140625" style="1" customWidth="1"/>
    <col min="11018" max="11264" width="11.44140625" style="1"/>
    <col min="11265" max="11265" width="12.33203125" style="1" customWidth="1"/>
    <col min="11266" max="11272" width="11.44140625" style="1"/>
    <col min="11273" max="11273" width="13.44140625" style="1" customWidth="1"/>
    <col min="11274" max="11520" width="11.44140625" style="1"/>
    <col min="11521" max="11521" width="12.33203125" style="1" customWidth="1"/>
    <col min="11522" max="11528" width="11.44140625" style="1"/>
    <col min="11529" max="11529" width="13.44140625" style="1" customWidth="1"/>
    <col min="11530" max="11776" width="11.44140625" style="1"/>
    <col min="11777" max="11777" width="12.33203125" style="1" customWidth="1"/>
    <col min="11778" max="11784" width="11.44140625" style="1"/>
    <col min="11785" max="11785" width="13.44140625" style="1" customWidth="1"/>
    <col min="11786" max="12032" width="11.44140625" style="1"/>
    <col min="12033" max="12033" width="12.33203125" style="1" customWidth="1"/>
    <col min="12034" max="12040" width="11.44140625" style="1"/>
    <col min="12041" max="12041" width="13.44140625" style="1" customWidth="1"/>
    <col min="12042" max="12288" width="11.44140625" style="1"/>
    <col min="12289" max="12289" width="12.33203125" style="1" customWidth="1"/>
    <col min="12290" max="12296" width="11.44140625" style="1"/>
    <col min="12297" max="12297" width="13.44140625" style="1" customWidth="1"/>
    <col min="12298" max="12544" width="11.44140625" style="1"/>
    <col min="12545" max="12545" width="12.33203125" style="1" customWidth="1"/>
    <col min="12546" max="12552" width="11.44140625" style="1"/>
    <col min="12553" max="12553" width="13.44140625" style="1" customWidth="1"/>
    <col min="12554" max="12800" width="11.44140625" style="1"/>
    <col min="12801" max="12801" width="12.33203125" style="1" customWidth="1"/>
    <col min="12802" max="12808" width="11.44140625" style="1"/>
    <col min="12809" max="12809" width="13.44140625" style="1" customWidth="1"/>
    <col min="12810" max="13056" width="11.44140625" style="1"/>
    <col min="13057" max="13057" width="12.33203125" style="1" customWidth="1"/>
    <col min="13058" max="13064" width="11.44140625" style="1"/>
    <col min="13065" max="13065" width="13.44140625" style="1" customWidth="1"/>
    <col min="13066" max="13312" width="11.44140625" style="1"/>
    <col min="13313" max="13313" width="12.33203125" style="1" customWidth="1"/>
    <col min="13314" max="13320" width="11.44140625" style="1"/>
    <col min="13321" max="13321" width="13.44140625" style="1" customWidth="1"/>
    <col min="13322" max="13568" width="11.44140625" style="1"/>
    <col min="13569" max="13569" width="12.33203125" style="1" customWidth="1"/>
    <col min="13570" max="13576" width="11.44140625" style="1"/>
    <col min="13577" max="13577" width="13.44140625" style="1" customWidth="1"/>
    <col min="13578" max="13824" width="11.44140625" style="1"/>
    <col min="13825" max="13825" width="12.33203125" style="1" customWidth="1"/>
    <col min="13826" max="13832" width="11.44140625" style="1"/>
    <col min="13833" max="13833" width="13.44140625" style="1" customWidth="1"/>
    <col min="13834" max="14080" width="11.44140625" style="1"/>
    <col min="14081" max="14081" width="12.33203125" style="1" customWidth="1"/>
    <col min="14082" max="14088" width="11.44140625" style="1"/>
    <col min="14089" max="14089" width="13.44140625" style="1" customWidth="1"/>
    <col min="14090" max="14336" width="11.44140625" style="1"/>
    <col min="14337" max="14337" width="12.33203125" style="1" customWidth="1"/>
    <col min="14338" max="14344" width="11.44140625" style="1"/>
    <col min="14345" max="14345" width="13.44140625" style="1" customWidth="1"/>
    <col min="14346" max="14592" width="11.44140625" style="1"/>
    <col min="14593" max="14593" width="12.33203125" style="1" customWidth="1"/>
    <col min="14594" max="14600" width="11.44140625" style="1"/>
    <col min="14601" max="14601" width="13.44140625" style="1" customWidth="1"/>
    <col min="14602" max="14848" width="11.44140625" style="1"/>
    <col min="14849" max="14849" width="12.33203125" style="1" customWidth="1"/>
    <col min="14850" max="14856" width="11.44140625" style="1"/>
    <col min="14857" max="14857" width="13.44140625" style="1" customWidth="1"/>
    <col min="14858" max="15104" width="11.44140625" style="1"/>
    <col min="15105" max="15105" width="12.33203125" style="1" customWidth="1"/>
    <col min="15106" max="15112" width="11.44140625" style="1"/>
    <col min="15113" max="15113" width="13.44140625" style="1" customWidth="1"/>
    <col min="15114" max="15360" width="11.44140625" style="1"/>
    <col min="15361" max="15361" width="12.33203125" style="1" customWidth="1"/>
    <col min="15362" max="15368" width="11.44140625" style="1"/>
    <col min="15369" max="15369" width="13.44140625" style="1" customWidth="1"/>
    <col min="15370" max="15616" width="11.44140625" style="1"/>
    <col min="15617" max="15617" width="12.33203125" style="1" customWidth="1"/>
    <col min="15618" max="15624" width="11.44140625" style="1"/>
    <col min="15625" max="15625" width="13.44140625" style="1" customWidth="1"/>
    <col min="15626" max="15872" width="11.44140625" style="1"/>
    <col min="15873" max="15873" width="12.33203125" style="1" customWidth="1"/>
    <col min="15874" max="15880" width="11.44140625" style="1"/>
    <col min="15881" max="15881" width="13.44140625" style="1" customWidth="1"/>
    <col min="15882" max="16128" width="11.44140625" style="1"/>
    <col min="16129" max="16129" width="12.33203125" style="1" customWidth="1"/>
    <col min="16130" max="16136" width="11.44140625" style="1"/>
    <col min="16137" max="16137" width="13.44140625" style="1" customWidth="1"/>
    <col min="16138" max="16384" width="11.44140625" style="1"/>
  </cols>
  <sheetData>
    <row r="58" spans="2:25" x14ac:dyDescent="0.2">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row>
    <row r="59" spans="2:25" x14ac:dyDescent="0.2">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row>
    <row r="60" spans="2:25" x14ac:dyDescent="0.2">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row>
    <row r="115" spans="2:25" x14ac:dyDescent="0.2">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row>
    <row r="116" spans="2:25" x14ac:dyDescent="0.2">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row>
    <row r="117" spans="2:25" x14ac:dyDescent="0.2">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row>
    <row r="172" spans="2:25" x14ac:dyDescent="0.2">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row>
    <row r="173" spans="2:25" x14ac:dyDescent="0.2">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row>
    <row r="174" spans="2:25" x14ac:dyDescent="0.2">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row>
    <row r="189" spans="2:25" x14ac:dyDescent="0.2">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D47"/>
  <sheetViews>
    <sheetView workbookViewId="0">
      <selection sqref="A1:A46"/>
    </sheetView>
  </sheetViews>
  <sheetFormatPr baseColWidth="10" defaultColWidth="11.44140625" defaultRowHeight="10.199999999999999" x14ac:dyDescent="0.2"/>
  <cols>
    <col min="1" max="1" width="40.5546875" style="96" customWidth="1"/>
    <col min="2" max="16384" width="11.44140625" style="96"/>
  </cols>
  <sheetData>
    <row r="1" spans="1:4" x14ac:dyDescent="0.2">
      <c r="A1" s="94" t="s">
        <v>79</v>
      </c>
    </row>
    <row r="2" spans="1:4" x14ac:dyDescent="0.2">
      <c r="A2" s="93" t="s">
        <v>52</v>
      </c>
      <c r="D2" s="95"/>
    </row>
    <row r="3" spans="1:4" x14ac:dyDescent="0.2">
      <c r="A3" s="93" t="s">
        <v>53</v>
      </c>
      <c r="D3" s="95"/>
    </row>
    <row r="4" spans="1:4" x14ac:dyDescent="0.2">
      <c r="A4" s="93" t="s">
        <v>54</v>
      </c>
      <c r="D4" s="95"/>
    </row>
    <row r="5" spans="1:4" x14ac:dyDescent="0.2">
      <c r="A5" s="93" t="s">
        <v>55</v>
      </c>
      <c r="D5" s="95"/>
    </row>
    <row r="6" spans="1:4" x14ac:dyDescent="0.2">
      <c r="A6" s="93" t="s">
        <v>56</v>
      </c>
      <c r="D6" s="95"/>
    </row>
    <row r="7" spans="1:4" x14ac:dyDescent="0.2">
      <c r="A7" s="93" t="s">
        <v>57</v>
      </c>
      <c r="D7" s="95"/>
    </row>
    <row r="8" spans="1:4" x14ac:dyDescent="0.2">
      <c r="A8" s="93" t="s">
        <v>58</v>
      </c>
      <c r="D8" s="95"/>
    </row>
    <row r="9" spans="1:4" x14ac:dyDescent="0.2">
      <c r="A9" s="93" t="s">
        <v>59</v>
      </c>
      <c r="D9" s="95"/>
    </row>
    <row r="10" spans="1:4" x14ac:dyDescent="0.2">
      <c r="A10" s="93" t="s">
        <v>60</v>
      </c>
      <c r="D10" s="95"/>
    </row>
    <row r="11" spans="1:4" x14ac:dyDescent="0.2">
      <c r="A11" s="93" t="s">
        <v>61</v>
      </c>
      <c r="D11" s="95"/>
    </row>
    <row r="12" spans="1:4" x14ac:dyDescent="0.2">
      <c r="A12" s="93" t="s">
        <v>62</v>
      </c>
      <c r="D12" s="95"/>
    </row>
    <row r="13" spans="1:4" x14ac:dyDescent="0.2">
      <c r="A13" s="93" t="s">
        <v>63</v>
      </c>
      <c r="D13" s="95"/>
    </row>
    <row r="14" spans="1:4" x14ac:dyDescent="0.2">
      <c r="A14" s="93" t="s">
        <v>64</v>
      </c>
      <c r="D14" s="95"/>
    </row>
    <row r="15" spans="1:4" x14ac:dyDescent="0.2">
      <c r="A15" s="93" t="s">
        <v>65</v>
      </c>
      <c r="D15" s="95"/>
    </row>
    <row r="16" spans="1:4" x14ac:dyDescent="0.2">
      <c r="A16" s="93" t="s">
        <v>66</v>
      </c>
      <c r="D16" s="95"/>
    </row>
    <row r="17" spans="1:4" x14ac:dyDescent="0.2">
      <c r="A17" s="93" t="s">
        <v>67</v>
      </c>
      <c r="D17" s="95"/>
    </row>
    <row r="18" spans="1:4" x14ac:dyDescent="0.2">
      <c r="A18" s="93" t="s">
        <v>68</v>
      </c>
      <c r="D18" s="95"/>
    </row>
    <row r="19" spans="1:4" x14ac:dyDescent="0.2">
      <c r="A19" s="93" t="s">
        <v>69</v>
      </c>
      <c r="D19" s="95"/>
    </row>
    <row r="20" spans="1:4" x14ac:dyDescent="0.2">
      <c r="A20" s="93" t="s">
        <v>70</v>
      </c>
      <c r="D20" s="95"/>
    </row>
    <row r="21" spans="1:4" x14ac:dyDescent="0.2">
      <c r="A21" s="93" t="s">
        <v>71</v>
      </c>
      <c r="D21" s="95"/>
    </row>
    <row r="22" spans="1:4" x14ac:dyDescent="0.2">
      <c r="A22" s="93" t="s">
        <v>72</v>
      </c>
      <c r="D22" s="95"/>
    </row>
    <row r="23" spans="1:4" x14ac:dyDescent="0.2">
      <c r="A23" s="93" t="s">
        <v>73</v>
      </c>
      <c r="D23" s="95"/>
    </row>
    <row r="24" spans="1:4" x14ac:dyDescent="0.2">
      <c r="A24" s="93" t="s">
        <v>74</v>
      </c>
      <c r="D24" s="95"/>
    </row>
    <row r="25" spans="1:4" x14ac:dyDescent="0.2">
      <c r="A25" s="93" t="s">
        <v>75</v>
      </c>
      <c r="D25" s="95"/>
    </row>
    <row r="26" spans="1:4" x14ac:dyDescent="0.2">
      <c r="A26" s="93" t="s">
        <v>76</v>
      </c>
      <c r="D26" s="95"/>
    </row>
    <row r="27" spans="1:4" x14ac:dyDescent="0.2">
      <c r="A27" s="93" t="s">
        <v>77</v>
      </c>
      <c r="D27" s="95"/>
    </row>
    <row r="28" spans="1:4" x14ac:dyDescent="0.2">
      <c r="A28" s="93" t="s">
        <v>78</v>
      </c>
      <c r="D28" s="95"/>
    </row>
    <row r="29" spans="1:4" x14ac:dyDescent="0.2">
      <c r="A29" s="95" t="s">
        <v>182</v>
      </c>
    </row>
    <row r="30" spans="1:4" x14ac:dyDescent="0.2">
      <c r="A30" s="93" t="s">
        <v>183</v>
      </c>
    </row>
    <row r="31" spans="1:4" x14ac:dyDescent="0.2">
      <c r="A31" s="93" t="s">
        <v>184</v>
      </c>
    </row>
    <row r="32" spans="1:4" x14ac:dyDescent="0.2">
      <c r="A32" s="93" t="s">
        <v>185</v>
      </c>
    </row>
    <row r="33" spans="1:1" x14ac:dyDescent="0.2">
      <c r="A33" s="93" t="s">
        <v>186</v>
      </c>
    </row>
    <row r="34" spans="1:1" x14ac:dyDescent="0.2">
      <c r="A34" s="93" t="s">
        <v>187</v>
      </c>
    </row>
    <row r="35" spans="1:1" x14ac:dyDescent="0.2">
      <c r="A35" s="95" t="s">
        <v>188</v>
      </c>
    </row>
    <row r="36" spans="1:1" x14ac:dyDescent="0.2">
      <c r="A36" s="93" t="s">
        <v>189</v>
      </c>
    </row>
    <row r="37" spans="1:1" x14ac:dyDescent="0.2">
      <c r="A37" s="93" t="s">
        <v>198</v>
      </c>
    </row>
    <row r="38" spans="1:1" x14ac:dyDescent="0.2">
      <c r="A38" s="93" t="s">
        <v>199</v>
      </c>
    </row>
    <row r="39" spans="1:1" x14ac:dyDescent="0.2">
      <c r="A39" s="93" t="s">
        <v>190</v>
      </c>
    </row>
    <row r="40" spans="1:1" x14ac:dyDescent="0.2">
      <c r="A40" s="93" t="s">
        <v>191</v>
      </c>
    </row>
    <row r="41" spans="1:1" x14ac:dyDescent="0.2">
      <c r="A41" s="93" t="s">
        <v>200</v>
      </c>
    </row>
    <row r="42" spans="1:1" x14ac:dyDescent="0.2">
      <c r="A42" s="93" t="s">
        <v>201</v>
      </c>
    </row>
    <row r="43" spans="1:1" x14ac:dyDescent="0.2">
      <c r="A43" s="93" t="s">
        <v>192</v>
      </c>
    </row>
    <row r="44" spans="1:1" x14ac:dyDescent="0.2">
      <c r="A44" s="93" t="s">
        <v>193</v>
      </c>
    </row>
    <row r="45" spans="1:1" x14ac:dyDescent="0.2">
      <c r="A45" s="93" t="s">
        <v>194</v>
      </c>
    </row>
    <row r="46" spans="1:1" x14ac:dyDescent="0.2">
      <c r="A46" s="93" t="s">
        <v>195</v>
      </c>
    </row>
    <row r="47" spans="1:1" x14ac:dyDescent="0.2">
      <c r="A47" s="95"/>
    </row>
  </sheetData>
  <phoneticPr fontId="11"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K79"/>
  <sheetViews>
    <sheetView showGridLines="0" tabSelected="1" zoomScale="85" zoomScaleNormal="85" workbookViewId="0">
      <selection activeCell="L76" sqref="L76"/>
    </sheetView>
  </sheetViews>
  <sheetFormatPr baseColWidth="10" defaultRowHeight="15.6" x14ac:dyDescent="0.3"/>
  <cols>
    <col min="1" max="1" width="27.109375" customWidth="1"/>
    <col min="2" max="2" width="16.44140625" style="6" bestFit="1" customWidth="1"/>
    <col min="7" max="7" width="12.6640625" customWidth="1"/>
    <col min="10" max="10" width="26.5546875" customWidth="1"/>
  </cols>
  <sheetData>
    <row r="1" spans="1:11" ht="50.25" customHeight="1" x14ac:dyDescent="0.25">
      <c r="B1" s="167" t="s">
        <v>0</v>
      </c>
      <c r="C1" s="167"/>
      <c r="D1" s="167"/>
      <c r="E1" s="167"/>
      <c r="F1" s="167"/>
      <c r="G1" s="167"/>
      <c r="H1" s="167"/>
      <c r="I1" s="167"/>
      <c r="J1" s="167"/>
      <c r="K1" s="167"/>
    </row>
    <row r="2" spans="1:11" s="39" customFormat="1" ht="33" customHeight="1" x14ac:dyDescent="0.25">
      <c r="A2" s="38"/>
      <c r="B2" s="38"/>
      <c r="C2" s="76"/>
      <c r="D2" s="77" t="s">
        <v>1</v>
      </c>
      <c r="E2" s="77" t="s">
        <v>2</v>
      </c>
      <c r="F2" s="38"/>
      <c r="G2" s="38"/>
    </row>
    <row r="3" spans="1:11" x14ac:dyDescent="0.3">
      <c r="A3" s="2"/>
      <c r="C3" s="77"/>
      <c r="D3" s="77">
        <v>1</v>
      </c>
      <c r="E3" s="77">
        <v>64</v>
      </c>
      <c r="F3" s="2"/>
      <c r="I3" s="3" t="s">
        <v>3</v>
      </c>
    </row>
    <row r="4" spans="1:11" x14ac:dyDescent="0.3">
      <c r="C4" s="40"/>
      <c r="D4" s="41"/>
      <c r="E4" s="41"/>
      <c r="F4" s="2"/>
      <c r="K4" s="97" t="s">
        <v>197</v>
      </c>
    </row>
    <row r="5" spans="1:11" ht="15" x14ac:dyDescent="0.25">
      <c r="A5" s="46" t="s">
        <v>4</v>
      </c>
      <c r="B5" s="163">
        <v>43935</v>
      </c>
      <c r="D5" s="2"/>
      <c r="E5" s="2"/>
      <c r="G5" s="2"/>
    </row>
    <row r="6" spans="1:11" x14ac:dyDescent="0.3">
      <c r="A6" s="2"/>
      <c r="D6" s="2"/>
      <c r="E6" s="2"/>
      <c r="F6" s="3"/>
      <c r="G6" s="2"/>
    </row>
    <row r="7" spans="1:11" x14ac:dyDescent="0.3">
      <c r="A7" s="2"/>
      <c r="D7" s="2"/>
      <c r="E7" s="2"/>
      <c r="G7" s="2"/>
    </row>
    <row r="8" spans="1:11" x14ac:dyDescent="0.3">
      <c r="A8" s="2"/>
      <c r="D8" s="2"/>
      <c r="E8" s="2"/>
      <c r="G8" s="2"/>
    </row>
    <row r="9" spans="1:11" x14ac:dyDescent="0.3">
      <c r="A9" s="2"/>
      <c r="D9" s="2"/>
      <c r="E9" s="2"/>
      <c r="G9" s="2"/>
    </row>
    <row r="10" spans="1:11" x14ac:dyDescent="0.3">
      <c r="A10" s="2"/>
      <c r="D10" s="2"/>
      <c r="E10" s="2"/>
      <c r="G10" s="2"/>
    </row>
    <row r="11" spans="1:11" x14ac:dyDescent="0.3">
      <c r="A11" s="2"/>
      <c r="D11" s="2"/>
      <c r="E11" s="2"/>
      <c r="G11" s="2"/>
    </row>
    <row r="12" spans="1:11" x14ac:dyDescent="0.3">
      <c r="A12" s="2"/>
      <c r="D12" s="2"/>
      <c r="E12" s="2"/>
      <c r="G12" s="2"/>
      <c r="H12" s="3" t="s">
        <v>5</v>
      </c>
    </row>
    <row r="13" spans="1:11" x14ac:dyDescent="0.3">
      <c r="A13" s="2"/>
      <c r="D13" s="2"/>
      <c r="E13" s="2"/>
      <c r="G13" s="2"/>
      <c r="H13" s="2"/>
    </row>
    <row r="14" spans="1:11" x14ac:dyDescent="0.25">
      <c r="A14" s="5"/>
      <c r="B14" s="2"/>
      <c r="C14" s="2"/>
      <c r="D14" s="2"/>
      <c r="E14" s="2"/>
      <c r="F14" s="4"/>
      <c r="G14" s="2"/>
      <c r="H14" s="3"/>
    </row>
    <row r="15" spans="1:11" x14ac:dyDescent="0.3">
      <c r="G15" s="2"/>
      <c r="H15" s="2"/>
    </row>
    <row r="16" spans="1:11" x14ac:dyDescent="0.3">
      <c r="H16" s="3"/>
    </row>
    <row r="17" spans="1:8" x14ac:dyDescent="0.3">
      <c r="H17" s="2"/>
    </row>
    <row r="18" spans="1:8" x14ac:dyDescent="0.3">
      <c r="H18" s="3"/>
    </row>
    <row r="23" spans="1:8" x14ac:dyDescent="0.3">
      <c r="A23" s="2"/>
      <c r="D23" s="2"/>
      <c r="E23" s="2"/>
      <c r="G23" s="2"/>
    </row>
    <row r="24" spans="1:8" x14ac:dyDescent="0.3">
      <c r="A24" s="2"/>
      <c r="D24" s="2"/>
      <c r="E24" s="2"/>
      <c r="G24" s="2"/>
    </row>
    <row r="25" spans="1:8" x14ac:dyDescent="0.3">
      <c r="A25" s="2"/>
      <c r="D25" s="2"/>
      <c r="E25" s="2"/>
      <c r="G25" s="2"/>
    </row>
    <row r="26" spans="1:8" x14ac:dyDescent="0.3">
      <c r="A26" s="2"/>
      <c r="D26" s="2"/>
      <c r="E26" s="2"/>
      <c r="G26" s="2"/>
    </row>
    <row r="27" spans="1:8" x14ac:dyDescent="0.3">
      <c r="A27" s="2"/>
      <c r="D27" s="2"/>
      <c r="E27" s="2"/>
      <c r="G27" s="2"/>
    </row>
    <row r="28" spans="1:8" x14ac:dyDescent="0.3">
      <c r="A28" s="2"/>
      <c r="D28" s="2"/>
      <c r="E28" s="2"/>
      <c r="G28" s="2"/>
      <c r="H28" s="2"/>
    </row>
    <row r="29" spans="1:8" x14ac:dyDescent="0.3">
      <c r="A29" s="2"/>
      <c r="D29" s="2"/>
      <c r="E29" s="2"/>
      <c r="G29" s="2"/>
      <c r="H29" s="3" t="s">
        <v>6</v>
      </c>
    </row>
    <row r="30" spans="1:8" x14ac:dyDescent="0.25">
      <c r="A30" s="5"/>
      <c r="B30" s="2"/>
      <c r="C30" s="2"/>
      <c r="D30" s="2"/>
      <c r="E30" s="2"/>
      <c r="F30" s="4"/>
      <c r="G30" s="2"/>
      <c r="H30" s="2"/>
    </row>
    <row r="31" spans="1:8" x14ac:dyDescent="0.3">
      <c r="G31" s="2"/>
      <c r="H31" s="3" t="s">
        <v>7</v>
      </c>
    </row>
    <row r="32" spans="1:8" x14ac:dyDescent="0.3">
      <c r="H32" s="2"/>
    </row>
    <row r="34" spans="1:8" x14ac:dyDescent="0.3">
      <c r="H34" s="3"/>
    </row>
    <row r="40" spans="1:8" x14ac:dyDescent="0.3">
      <c r="A40" s="2"/>
      <c r="D40" s="2"/>
      <c r="E40" s="2"/>
      <c r="F40" s="3"/>
      <c r="G40" s="2"/>
    </row>
    <row r="41" spans="1:8" x14ac:dyDescent="0.3">
      <c r="A41" s="2"/>
      <c r="D41" s="2"/>
      <c r="E41" s="2"/>
      <c r="G41" s="2"/>
    </row>
    <row r="42" spans="1:8" x14ac:dyDescent="0.3">
      <c r="A42" s="2"/>
      <c r="D42" s="2"/>
      <c r="E42" s="2"/>
      <c r="G42" s="2"/>
    </row>
    <row r="43" spans="1:8" x14ac:dyDescent="0.3">
      <c r="A43" s="2"/>
      <c r="D43" s="2"/>
      <c r="E43" s="2"/>
      <c r="G43" s="2"/>
    </row>
    <row r="44" spans="1:8" x14ac:dyDescent="0.3">
      <c r="A44" s="2"/>
      <c r="D44" s="2"/>
      <c r="E44" s="2"/>
      <c r="G44" s="2"/>
    </row>
    <row r="45" spans="1:8" x14ac:dyDescent="0.3">
      <c r="A45" s="2"/>
      <c r="D45" s="2"/>
      <c r="E45" s="2"/>
      <c r="G45" s="2"/>
    </row>
    <row r="46" spans="1:8" x14ac:dyDescent="0.3">
      <c r="A46" s="2"/>
      <c r="D46" s="2"/>
      <c r="E46" s="2"/>
      <c r="G46" s="2"/>
      <c r="H46" s="3" t="s">
        <v>5</v>
      </c>
    </row>
    <row r="47" spans="1:8" x14ac:dyDescent="0.3">
      <c r="A47" s="2"/>
      <c r="D47" s="2"/>
      <c r="E47" s="2"/>
      <c r="G47" s="2"/>
      <c r="H47" s="2"/>
    </row>
    <row r="48" spans="1:8" x14ac:dyDescent="0.25">
      <c r="A48" s="5"/>
      <c r="B48" s="2"/>
      <c r="C48" s="2"/>
      <c r="D48" s="2"/>
      <c r="E48" s="2"/>
      <c r="F48" s="4"/>
      <c r="G48" s="2"/>
      <c r="H48" s="3" t="s">
        <v>6</v>
      </c>
    </row>
    <row r="49" spans="1:8" x14ac:dyDescent="0.3">
      <c r="G49" s="2"/>
      <c r="H49" s="2"/>
    </row>
    <row r="50" spans="1:8" x14ac:dyDescent="0.3">
      <c r="H50" s="3" t="s">
        <v>7</v>
      </c>
    </row>
    <row r="51" spans="1:8" x14ac:dyDescent="0.3">
      <c r="H51" s="2"/>
    </row>
    <row r="52" spans="1:8" x14ac:dyDescent="0.3">
      <c r="H52" s="3"/>
    </row>
    <row r="56" spans="1:8" x14ac:dyDescent="0.3">
      <c r="A56" s="2"/>
      <c r="D56" s="2"/>
      <c r="E56" s="2"/>
      <c r="F56" s="3"/>
      <c r="G56" s="2"/>
    </row>
    <row r="57" spans="1:8" x14ac:dyDescent="0.3">
      <c r="A57" s="2"/>
      <c r="D57" s="2"/>
      <c r="E57" s="2"/>
      <c r="G57" s="2"/>
    </row>
    <row r="58" spans="1:8" x14ac:dyDescent="0.3">
      <c r="A58" s="2"/>
      <c r="D58" s="2"/>
      <c r="E58" s="2"/>
      <c r="G58" s="2"/>
    </row>
    <row r="59" spans="1:8" x14ac:dyDescent="0.3">
      <c r="A59" s="2"/>
      <c r="D59" s="2"/>
      <c r="E59" s="2"/>
      <c r="G59" s="2"/>
    </row>
    <row r="60" spans="1:8" x14ac:dyDescent="0.3">
      <c r="A60" s="2"/>
      <c r="D60" s="2"/>
      <c r="E60" s="2"/>
      <c r="G60" s="2"/>
    </row>
    <row r="61" spans="1:8" x14ac:dyDescent="0.3">
      <c r="A61" s="2"/>
      <c r="D61" s="2"/>
      <c r="E61" s="2"/>
      <c r="G61" s="2"/>
    </row>
    <row r="62" spans="1:8" x14ac:dyDescent="0.3">
      <c r="A62" s="2"/>
      <c r="D62" s="2"/>
      <c r="E62" s="2"/>
      <c r="G62" s="2"/>
      <c r="H62" s="3"/>
    </row>
    <row r="63" spans="1:8" x14ac:dyDescent="0.3">
      <c r="A63" s="2"/>
      <c r="D63" s="2"/>
      <c r="E63" s="2"/>
      <c r="G63" s="2"/>
      <c r="H63" s="2"/>
    </row>
    <row r="64" spans="1:8" x14ac:dyDescent="0.25">
      <c r="A64" s="5"/>
      <c r="B64" s="2"/>
      <c r="C64" s="2"/>
      <c r="D64" s="2"/>
      <c r="E64" s="2"/>
      <c r="F64" s="4"/>
      <c r="G64" s="2"/>
      <c r="H64" s="3" t="s">
        <v>7</v>
      </c>
    </row>
    <row r="65" spans="7:8" x14ac:dyDescent="0.3">
      <c r="G65" s="2"/>
      <c r="H65" s="2"/>
    </row>
    <row r="67" spans="7:8" x14ac:dyDescent="0.3">
      <c r="H67" s="2"/>
    </row>
    <row r="68" spans="7:8" x14ac:dyDescent="0.3">
      <c r="H68" s="3"/>
    </row>
    <row r="79" spans="7:8" x14ac:dyDescent="0.3">
      <c r="H79" s="3" t="s">
        <v>6</v>
      </c>
    </row>
  </sheetData>
  <mergeCells count="1">
    <mergeCell ref="B1:K1"/>
  </mergeCells>
  <phoneticPr fontId="11" type="noConversion"/>
  <hyperlinks>
    <hyperlink ref="H12" location="Nb_cpte!A1" display="le nombre de comptes" xr:uid="{00000000-0004-0000-0100-000000000000}"/>
    <hyperlink ref="I3" location="'Sources et méthodologie'!A1" display="Sources et Méthodologie" xr:uid="{00000000-0004-0000-0100-000001000000}"/>
    <hyperlink ref="H46" location="Nb_cpte!A1" display="le nombre de comptes" xr:uid="{00000000-0004-0000-0100-000002000000}"/>
    <hyperlink ref="H48" location="Vol_hor!A1" display="le volume horaire" xr:uid="{00000000-0004-0000-0100-000003000000}"/>
    <hyperlink ref="H29" location="Vol_hor!A1" display="le volume horaire" xr:uid="{00000000-0004-0000-0100-000004000000}"/>
    <hyperlink ref="H31" location="Mass_sal_nette!A1" display="la mase salariale nette" xr:uid="{00000000-0004-0000-0100-000005000000}"/>
    <hyperlink ref="H50" location="Mass_sal_nette!A1" display="la mase salariale nette" xr:uid="{00000000-0004-0000-0100-000006000000}"/>
    <hyperlink ref="H64" location="Mass_sal_nette!A1" display="la mase salariale nette" xr:uid="{00000000-0004-0000-0100-000007000000}"/>
    <hyperlink ref="H79" location="Vol_hor!A1" display="le volume horaire" xr:uid="{00000000-0004-0000-0100-000008000000}"/>
  </hyperlinks>
  <pageMargins left="0.2" right="0.19" top="0.2" bottom="0.2" header="0.4921259845" footer="0.2"/>
  <pageSetup paperSize="8"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1" r:id="rId4" name="Drop Down 23">
              <controlPr defaultSize="0" autoLine="0" autoPict="0">
                <anchor moveWithCells="1">
                  <from>
                    <xdr:col>2</xdr:col>
                    <xdr:colOff>609600</xdr:colOff>
                    <xdr:row>1</xdr:row>
                    <xdr:rowOff>259080</xdr:rowOff>
                  </from>
                  <to>
                    <xdr:col>7</xdr:col>
                    <xdr:colOff>60960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Y214"/>
  <sheetViews>
    <sheetView showGridLines="0" zoomScaleNormal="75" workbookViewId="0">
      <pane xSplit="1" ySplit="3" topLeftCell="B120" activePane="bottomRight" state="frozen"/>
      <selection activeCell="B66" sqref="B66:Y68"/>
      <selection pane="topRight" activeCell="B66" sqref="B66:Y68"/>
      <selection pane="bottomLeft" activeCell="B66" sqref="B66:Y68"/>
      <selection pane="bottomRight" activeCell="A198" sqref="A198:XFD198"/>
    </sheetView>
  </sheetViews>
  <sheetFormatPr baseColWidth="10" defaultColWidth="11.44140625" defaultRowHeight="10.199999999999999" x14ac:dyDescent="0.2"/>
  <cols>
    <col min="1" max="1" width="9.109375" style="37" customWidth="1"/>
    <col min="2" max="2" width="10.33203125" style="7" customWidth="1"/>
    <col min="3" max="3" width="10.44140625" style="7" customWidth="1"/>
    <col min="4" max="4" width="14.44140625" style="19" bestFit="1" customWidth="1"/>
    <col min="5" max="5" width="11.33203125" style="19" customWidth="1"/>
    <col min="6" max="6" width="10.33203125" style="19" customWidth="1"/>
    <col min="7" max="7" width="8.44140625" style="19" bestFit="1" customWidth="1"/>
    <col min="8" max="8" width="7.6640625" style="19" bestFit="1" customWidth="1"/>
    <col min="9" max="9" width="10" style="19" bestFit="1" customWidth="1"/>
    <col min="10" max="10" width="10.109375" style="45" customWidth="1"/>
    <col min="11" max="11" width="9.5546875" style="19" bestFit="1" customWidth="1"/>
    <col min="12" max="12" width="10" style="19" customWidth="1"/>
    <col min="13" max="13" width="10.109375" style="45" customWidth="1"/>
    <col min="14" max="14" width="9.33203125" style="19" bestFit="1" customWidth="1"/>
    <col min="15" max="15" width="9.44140625" style="22" bestFit="1" customWidth="1"/>
    <col min="16" max="16" width="15.5546875" style="22" customWidth="1"/>
    <col min="17" max="17" width="7.6640625" style="22" customWidth="1"/>
    <col min="18" max="18" width="7.6640625" style="22" bestFit="1" customWidth="1"/>
    <col min="19" max="20" width="10.5546875" style="22" customWidth="1"/>
    <col min="21" max="21" width="11.109375" style="22" customWidth="1"/>
    <col min="22" max="22" width="15.109375" style="22" customWidth="1"/>
    <col min="23" max="23" width="12.109375" style="22" customWidth="1"/>
    <col min="24" max="24" width="14.44140625" style="19" customWidth="1"/>
    <col min="25" max="16384" width="11.44140625" style="19"/>
  </cols>
  <sheetData>
    <row r="1" spans="1:25" s="47" customFormat="1" ht="13.8" thickBot="1" x14ac:dyDescent="0.3">
      <c r="A1" s="173" t="s">
        <v>8</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31.2" thickBot="1" x14ac:dyDescent="0.3">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4.4" thickBot="1" x14ac:dyDescent="0.3">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0.8" thickTop="1" x14ac:dyDescent="0.2">
      <c r="A5" s="14">
        <v>38077</v>
      </c>
      <c r="B5" s="15">
        <f ca="1">SUM(C5,E5)</f>
        <v>2359748.2448072406</v>
      </c>
      <c r="C5" s="15">
        <f ca="1">SUM(D5,F5)</f>
        <v>1701527.6152830094</v>
      </c>
      <c r="D5" s="16">
        <f ca="1">OFFSET(Import_SAS_CVS!CA2,(Synth!$D$3-1)*Synth!$E$3,0)</f>
        <v>1636611.10177612</v>
      </c>
      <c r="E5" s="16">
        <f ca="1">OFFSET(Import_SAS_CVS!U2,(Synth!$D$3-1)*Synth!$E$3,0)</f>
        <v>658220.62952423096</v>
      </c>
      <c r="F5" s="16">
        <f ca="1">OFFSET(Import_SAS_CVS!CE2,(Synth!$D$3-1)*Synth!$E$3,0)</f>
        <v>64916.5135068893</v>
      </c>
      <c r="G5" s="17">
        <f ca="1">OFFSET(Import_SAS_CVS!C2,(Synth!$D$3-1)*Synth!$E$3,0)</f>
        <v>1024148.38768768</v>
      </c>
      <c r="H5" s="16">
        <f ca="1">OFFSET(Import_SAS_CVS!D2,(Synth!$D$3-1)*Synth!$E$3,0)</f>
        <v>8421.7373539209402</v>
      </c>
      <c r="I5" s="16">
        <f ca="1">OFFSET(Import_SAS_CVS!E2,(Synth!$D$3-1)*Synth!$E$3,0)</f>
        <v>603422.19417571998</v>
      </c>
      <c r="J5" s="42">
        <f ca="1">OFFSET(Import_SAS_CVS!F2,(Synth!$D$3-1)*Synth!$E$3,0)</f>
        <v>287476.71903991699</v>
      </c>
      <c r="K5" s="16">
        <f ca="1">OFFSET(Import_SAS_CVS!G2,(Synth!$D$3-1)*Synth!$E$3,0)</f>
        <v>199.11573653295599</v>
      </c>
      <c r="L5" s="16">
        <f ca="1">OFFSET(Import_SAS_CVS!H2,(Synth!$D$3-1)*Synth!$E$3,0)</f>
        <v>65172.848555564902</v>
      </c>
      <c r="M5" s="42">
        <f ca="1">OFFSET(Import_SAS_CVS!I2,(Synth!$D$3-1)*Synth!$E$3,0)</f>
        <v>5606.0750109553301</v>
      </c>
      <c r="N5" s="16">
        <f ca="1">OFFSET(Import_SAS_CVS!J2,(Synth!$D$3-1)*Synth!$E$3,0)</f>
        <v>1761.57983492315</v>
      </c>
      <c r="O5" s="18">
        <f ca="1">OFFSET(Import_SAS_CVS!K2,(Synth!$D$3-1)*Synth!$E$3,0)</f>
        <v>658732.82254028297</v>
      </c>
      <c r="P5" s="112">
        <f ca="1">OFFSET(Import_SAS_CVS!L2,(Synth!$D$3-1)*Synth!$E$3,0)</f>
        <v>795880.23035430897</v>
      </c>
      <c r="Q5" s="113">
        <f ca="1">OFFSET(Import_SAS_CVS!M2,(Synth!$D$3-1)*Synth!$E$3,0)</f>
        <v>559362.55951690697</v>
      </c>
      <c r="R5" s="113">
        <f ca="1">OFFSET(Import_SAS_CVS!N2,(Synth!$D$3-1)*Synth!$E$3,0)</f>
        <v>168447.251327515</v>
      </c>
      <c r="S5" s="113">
        <f ca="1">OFFSET(Import_SAS_CVS!O2,(Synth!$D$3-1)*Synth!$E$3,0)</f>
        <v>0</v>
      </c>
      <c r="T5" s="113">
        <f ca="1">OFFSET(Import_SAS_CVS!P2,(Synth!$D$3-1)*Synth!$E$3,0)</f>
        <v>0</v>
      </c>
      <c r="U5" s="113">
        <f ca="1">OFFSET(Import_SAS_CVS!Q2,(Synth!$D$3-1)*Synth!$E$3,0)</f>
        <v>102946.017301559</v>
      </c>
      <c r="V5" s="113">
        <f ca="1">OFFSET(Import_SAS_CVS!R2,(Synth!$D$3-1)*Synth!$E$3,0)</f>
        <v>0</v>
      </c>
      <c r="W5" s="113">
        <f ca="1">OFFSET(Import_SAS_CVS!S2,(Synth!$D$3-1)*Synth!$E$3,0)</f>
        <v>0</v>
      </c>
      <c r="X5" s="113">
        <f ca="1">OFFSET(Import_SAS_CVS!T2,(Synth!$D$3-1)*Synth!$E$3,0)</f>
        <v>64637.524651050597</v>
      </c>
      <c r="Y5" s="114">
        <f ca="1">OFFSET(Import_SAS_CVS!CQ2,(Synth!$D$3-1)*Synth!$E$3,0)</f>
        <v>3.9555345469852901</v>
      </c>
    </row>
    <row r="6" spans="1:25" x14ac:dyDescent="0.2">
      <c r="A6" s="20">
        <v>38168</v>
      </c>
      <c r="B6" s="21">
        <f t="shared" ref="B6:B64" ca="1" si="0">SUM(C6,E6)</f>
        <v>2370109.7125239354</v>
      </c>
      <c r="C6" s="21">
        <f t="shared" ref="C6:C64" ca="1" si="1">SUM(D6,F6)</f>
        <v>1708302.5905985811</v>
      </c>
      <c r="D6" s="22">
        <f ca="1">OFFSET(Import_SAS_CVS!CA3,(Synth!$D$3-1)*Synth!$E$3,0)</f>
        <v>1643771.04281616</v>
      </c>
      <c r="E6" s="22">
        <f ca="1">OFFSET(Import_SAS_CVS!U3,(Synth!$D$3-1)*Synth!$E$3,0)</f>
        <v>661807.121925354</v>
      </c>
      <c r="F6" s="22">
        <f ca="1">OFFSET(Import_SAS_CVS!CE3,(Synth!$D$3-1)*Synth!$E$3,0)</f>
        <v>64531.547782421098</v>
      </c>
      <c r="G6" s="23">
        <f ca="1">OFFSET(Import_SAS_CVS!C3,(Synth!$D$3-1)*Synth!$E$3,0)</f>
        <v>1036386.77342224</v>
      </c>
      <c r="H6" s="24">
        <f ca="1">OFFSET(Import_SAS_CVS!D3,(Synth!$D$3-1)*Synth!$E$3,0)</f>
        <v>8711.2155070304907</v>
      </c>
      <c r="I6" s="24">
        <f ca="1">OFFSET(Import_SAS_CVS!E3,(Synth!$D$3-1)*Synth!$E$3,0)</f>
        <v>593297.25118255604</v>
      </c>
      <c r="J6" s="43">
        <f ca="1">OFFSET(Import_SAS_CVS!F3,(Synth!$D$3-1)*Synth!$E$3,0)</f>
        <v>292028.85876846302</v>
      </c>
      <c r="K6" s="24">
        <f ca="1">OFFSET(Import_SAS_CVS!G3,(Synth!$D$3-1)*Synth!$E$3,0)</f>
        <v>2271.2705120742298</v>
      </c>
      <c r="L6" s="24">
        <f ca="1">OFFSET(Import_SAS_CVS!H3,(Synth!$D$3-1)*Synth!$E$3,0)</f>
        <v>61636.812305450403</v>
      </c>
      <c r="M6" s="43">
        <f ca="1">OFFSET(Import_SAS_CVS!I3,(Synth!$D$3-1)*Synth!$E$3,0)</f>
        <v>5427.9896343946502</v>
      </c>
      <c r="N6" s="24">
        <f ca="1">OFFSET(Import_SAS_CVS!J3,(Synth!$D$3-1)*Synth!$E$3,0)</f>
        <v>32845.2410244942</v>
      </c>
      <c r="O6" s="25">
        <f ca="1">OFFSET(Import_SAS_CVS!K3,(Synth!$D$3-1)*Synth!$E$3,0)</f>
        <v>614928.459373474</v>
      </c>
      <c r="P6" s="115">
        <f ca="1">OFFSET(Import_SAS_CVS!L3,(Synth!$D$3-1)*Synth!$E$3,0)</f>
        <v>807875.73596954299</v>
      </c>
      <c r="Q6" s="116">
        <f ca="1">OFFSET(Import_SAS_CVS!M3,(Synth!$D$3-1)*Synth!$E$3,0)</f>
        <v>557565.13345336902</v>
      </c>
      <c r="R6" s="116">
        <f ca="1">OFFSET(Import_SAS_CVS!N3,(Synth!$D$3-1)*Synth!$E$3,0)</f>
        <v>172255.75718498201</v>
      </c>
      <c r="S6" s="116">
        <f ca="1">OFFSET(Import_SAS_CVS!O3,(Synth!$D$3-1)*Synth!$E$3,0)</f>
        <v>0</v>
      </c>
      <c r="T6" s="116">
        <f ca="1">OFFSET(Import_SAS_CVS!P3,(Synth!$D$3-1)*Synth!$E$3,0)</f>
        <v>0</v>
      </c>
      <c r="U6" s="116">
        <f ca="1">OFFSET(Import_SAS_CVS!Q3,(Synth!$D$3-1)*Synth!$E$3,0)</f>
        <v>102361.355935097</v>
      </c>
      <c r="V6" s="116">
        <f ca="1">OFFSET(Import_SAS_CVS!R3,(Synth!$D$3-1)*Synth!$E$3,0)</f>
        <v>0</v>
      </c>
      <c r="W6" s="116">
        <f ca="1">OFFSET(Import_SAS_CVS!S3,(Synth!$D$3-1)*Synth!$E$3,0)</f>
        <v>0</v>
      </c>
      <c r="X6" s="116">
        <f ca="1">OFFSET(Import_SAS_CVS!T3,(Synth!$D$3-1)*Synth!$E$3,0)</f>
        <v>64432.042801380201</v>
      </c>
      <c r="Y6" s="117">
        <f ca="1">OFFSET(Import_SAS_CVS!CQ3,(Synth!$D$3-1)*Synth!$E$3,0)</f>
        <v>43.821554811671398</v>
      </c>
    </row>
    <row r="7" spans="1:25" x14ac:dyDescent="0.2">
      <c r="A7" s="20">
        <v>38260</v>
      </c>
      <c r="B7" s="21">
        <f t="shared" ca="1" si="0"/>
        <v>2388663.0185093908</v>
      </c>
      <c r="C7" s="21">
        <f t="shared" ca="1" si="1"/>
        <v>1731147.7570424108</v>
      </c>
      <c r="D7" s="22">
        <f ca="1">OFFSET(Import_SAS_CVS!CA4,(Synth!$D$3-1)*Synth!$E$3,0)</f>
        <v>1667732.9241790799</v>
      </c>
      <c r="E7" s="22">
        <f ca="1">OFFSET(Import_SAS_CVS!U4,(Synth!$D$3-1)*Synth!$E$3,0)</f>
        <v>657515.26146697998</v>
      </c>
      <c r="F7" s="22">
        <f ca="1">OFFSET(Import_SAS_CVS!CE4,(Synth!$D$3-1)*Synth!$E$3,0)</f>
        <v>63414.832863330797</v>
      </c>
      <c r="G7" s="23">
        <f ca="1">OFFSET(Import_SAS_CVS!C4,(Synth!$D$3-1)*Synth!$E$3,0)</f>
        <v>1057409.1004943801</v>
      </c>
      <c r="H7" s="24">
        <f ca="1">OFFSET(Import_SAS_CVS!D4,(Synth!$D$3-1)*Synth!$E$3,0)</f>
        <v>9101.1157703399695</v>
      </c>
      <c r="I7" s="24">
        <f ca="1">OFFSET(Import_SAS_CVS!E4,(Synth!$D$3-1)*Synth!$E$3,0)</f>
        <v>607425.46931457496</v>
      </c>
      <c r="J7" s="43">
        <f ca="1">OFFSET(Import_SAS_CVS!F4,(Synth!$D$3-1)*Synth!$E$3,0)</f>
        <v>312343.10235977202</v>
      </c>
      <c r="K7" s="24">
        <f ca="1">OFFSET(Import_SAS_CVS!G4,(Synth!$D$3-1)*Synth!$E$3,0)</f>
        <v>5758.7669315338098</v>
      </c>
      <c r="L7" s="24">
        <f ca="1">OFFSET(Import_SAS_CVS!H4,(Synth!$D$3-1)*Synth!$E$3,0)</f>
        <v>58200.392260551504</v>
      </c>
      <c r="M7" s="43">
        <f ca="1">OFFSET(Import_SAS_CVS!I4,(Synth!$D$3-1)*Synth!$E$3,0)</f>
        <v>5248.3068211674699</v>
      </c>
      <c r="N7" s="24">
        <f ca="1">OFFSET(Import_SAS_CVS!J4,(Synth!$D$3-1)*Synth!$E$3,0)</f>
        <v>77708.677123069807</v>
      </c>
      <c r="O7" s="25">
        <f ca="1">OFFSET(Import_SAS_CVS!K4,(Synth!$D$3-1)*Synth!$E$3,0)</f>
        <v>582300.58299255394</v>
      </c>
      <c r="P7" s="115">
        <f ca="1">OFFSET(Import_SAS_CVS!L4,(Synth!$D$3-1)*Synth!$E$3,0)</f>
        <v>852962.60722351098</v>
      </c>
      <c r="Q7" s="116">
        <f ca="1">OFFSET(Import_SAS_CVS!M4,(Synth!$D$3-1)*Synth!$E$3,0)</f>
        <v>561936.09780883801</v>
      </c>
      <c r="R7" s="116">
        <f ca="1">OFFSET(Import_SAS_CVS!N4,(Synth!$D$3-1)*Synth!$E$3,0)</f>
        <v>175880.862903595</v>
      </c>
      <c r="S7" s="116">
        <f ca="1">OFFSET(Import_SAS_CVS!O4,(Synth!$D$3-1)*Synth!$E$3,0)</f>
        <v>0</v>
      </c>
      <c r="T7" s="116">
        <f ca="1">OFFSET(Import_SAS_CVS!P4,(Synth!$D$3-1)*Synth!$E$3,0)</f>
        <v>0</v>
      </c>
      <c r="U7" s="116">
        <f ca="1">OFFSET(Import_SAS_CVS!Q4,(Synth!$D$3-1)*Synth!$E$3,0)</f>
        <v>102311.17461109201</v>
      </c>
      <c r="V7" s="116">
        <f ca="1">OFFSET(Import_SAS_CVS!R4,(Synth!$D$3-1)*Synth!$E$3,0)</f>
        <v>0</v>
      </c>
      <c r="W7" s="116">
        <f ca="1">OFFSET(Import_SAS_CVS!S4,(Synth!$D$3-1)*Synth!$E$3,0)</f>
        <v>0</v>
      </c>
      <c r="X7" s="116">
        <f ca="1">OFFSET(Import_SAS_CVS!T4,(Synth!$D$3-1)*Synth!$E$3,0)</f>
        <v>63658.281736850702</v>
      </c>
      <c r="Y7" s="117">
        <f ca="1">OFFSET(Import_SAS_CVS!CQ4,(Synth!$D$3-1)*Synth!$E$3,0)</f>
        <v>87.545454843901098</v>
      </c>
    </row>
    <row r="8" spans="1:25" ht="10.8" thickBot="1" x14ac:dyDescent="0.25">
      <c r="A8" s="26">
        <v>38352</v>
      </c>
      <c r="B8" s="27">
        <f t="shared" ca="1" si="0"/>
        <v>2413224.1434431067</v>
      </c>
      <c r="C8" s="27">
        <f t="shared" ca="1" si="1"/>
        <v>1740769.2497358315</v>
      </c>
      <c r="D8" s="28">
        <f ca="1">OFFSET(Import_SAS_CVS!CA5,(Synth!$D$3-1)*Synth!$E$3,0)</f>
        <v>1676611.07496643</v>
      </c>
      <c r="E8" s="28">
        <f ca="1">OFFSET(Import_SAS_CVS!U5,(Synth!$D$3-1)*Synth!$E$3,0)</f>
        <v>672454.89370727504</v>
      </c>
      <c r="F8" s="28">
        <f ca="1">OFFSET(Import_SAS_CVS!CE5,(Synth!$D$3-1)*Synth!$E$3,0)</f>
        <v>64158.174769401601</v>
      </c>
      <c r="G8" s="29">
        <f ca="1">OFFSET(Import_SAS_CVS!C5,(Synth!$D$3-1)*Synth!$E$3,0)</f>
        <v>1080530.0137481701</v>
      </c>
      <c r="H8" s="28">
        <f ca="1">OFFSET(Import_SAS_CVS!D5,(Synth!$D$3-1)*Synth!$E$3,0)</f>
        <v>8857.48661565781</v>
      </c>
      <c r="I8" s="28">
        <f ca="1">OFFSET(Import_SAS_CVS!E5,(Synth!$D$3-1)*Synth!$E$3,0)</f>
        <v>587693.52787780797</v>
      </c>
      <c r="J8" s="44">
        <f ca="1">OFFSET(Import_SAS_CVS!F5,(Synth!$D$3-1)*Synth!$E$3,0)</f>
        <v>307408.70147705101</v>
      </c>
      <c r="K8" s="28">
        <f ca="1">OFFSET(Import_SAS_CVS!G5,(Synth!$D$3-1)*Synth!$E$3,0)</f>
        <v>9337.9395236968994</v>
      </c>
      <c r="L8" s="28">
        <f ca="1">OFFSET(Import_SAS_CVS!H5,(Synth!$D$3-1)*Synth!$E$3,0)</f>
        <v>54512.618083953901</v>
      </c>
      <c r="M8" s="44">
        <f ca="1">OFFSET(Import_SAS_CVS!I5,(Synth!$D$3-1)*Synth!$E$3,0)</f>
        <v>5065.4396379589998</v>
      </c>
      <c r="N8" s="28">
        <f ca="1">OFFSET(Import_SAS_CVS!J5,(Synth!$D$3-1)*Synth!$E$3,0)</f>
        <v>121960.54003715501</v>
      </c>
      <c r="O8" s="30">
        <f ca="1">OFFSET(Import_SAS_CVS!K5,(Synth!$D$3-1)*Synth!$E$3,0)</f>
        <v>557981.74006652797</v>
      </c>
      <c r="P8" s="118">
        <f ca="1">OFFSET(Import_SAS_CVS!L5,(Synth!$D$3-1)*Synth!$E$3,0)</f>
        <v>839488.09249115002</v>
      </c>
      <c r="Q8" s="119">
        <f ca="1">OFFSET(Import_SAS_CVS!M5,(Synth!$D$3-1)*Synth!$E$3,0)</f>
        <v>567998.79074859596</v>
      </c>
      <c r="R8" s="119">
        <f ca="1">OFFSET(Import_SAS_CVS!N5,(Synth!$D$3-1)*Synth!$E$3,0)</f>
        <v>178311.68744278001</v>
      </c>
      <c r="S8" s="119">
        <f ca="1">OFFSET(Import_SAS_CVS!O5,(Synth!$D$3-1)*Synth!$E$3,0)</f>
        <v>0</v>
      </c>
      <c r="T8" s="119">
        <f ca="1">OFFSET(Import_SAS_CVS!P5,(Synth!$D$3-1)*Synth!$E$3,0)</f>
        <v>0</v>
      </c>
      <c r="U8" s="119">
        <f ca="1">OFFSET(Import_SAS_CVS!Q5,(Synth!$D$3-1)*Synth!$E$3,0)</f>
        <v>101910.872096062</v>
      </c>
      <c r="V8" s="119">
        <f ca="1">OFFSET(Import_SAS_CVS!R5,(Synth!$D$3-1)*Synth!$E$3,0)</f>
        <v>0</v>
      </c>
      <c r="W8" s="119">
        <f ca="1">OFFSET(Import_SAS_CVS!S5,(Synth!$D$3-1)*Synth!$E$3,0)</f>
        <v>0</v>
      </c>
      <c r="X8" s="119">
        <f ca="1">OFFSET(Import_SAS_CVS!T5,(Synth!$D$3-1)*Synth!$E$3,0)</f>
        <v>64016.840080261201</v>
      </c>
      <c r="Y8" s="120">
        <f ca="1">OFFSET(Import_SAS_CVS!CQ5,(Synth!$D$3-1)*Synth!$E$3,0)</f>
        <v>122.78568377252699</v>
      </c>
    </row>
    <row r="9" spans="1:25" x14ac:dyDescent="0.2">
      <c r="A9" s="14">
        <v>38442</v>
      </c>
      <c r="B9" s="15">
        <f t="shared" ca="1" si="0"/>
        <v>2448704.4141869573</v>
      </c>
      <c r="C9" s="15">
        <f t="shared" ca="1" si="1"/>
        <v>1770804.2062859563</v>
      </c>
      <c r="D9" s="16">
        <f ca="1">OFFSET(Import_SAS_CVS!CA6,(Synth!$D$3-1)*Synth!$E$3,0)</f>
        <v>1706359.1033630399</v>
      </c>
      <c r="E9" s="16">
        <f ca="1">OFFSET(Import_SAS_CVS!U6,(Synth!$D$3-1)*Synth!$E$3,0)</f>
        <v>677900.20790100098</v>
      </c>
      <c r="F9" s="16">
        <f ca="1">OFFSET(Import_SAS_CVS!CE6,(Synth!$D$3-1)*Synth!$E$3,0)</f>
        <v>64445.102922916398</v>
      </c>
      <c r="G9" s="17">
        <f ca="1">OFFSET(Import_SAS_CVS!C6,(Synth!$D$3-1)*Synth!$E$3,0)</f>
        <v>1110205.8950805699</v>
      </c>
      <c r="H9" s="16">
        <f ca="1">OFFSET(Import_SAS_CVS!D6,(Synth!$D$3-1)*Synth!$E$3,0)</f>
        <v>9357.51374006271</v>
      </c>
      <c r="I9" s="16">
        <f ca="1">OFFSET(Import_SAS_CVS!E6,(Synth!$D$3-1)*Synth!$E$3,0)</f>
        <v>586005.04490661598</v>
      </c>
      <c r="J9" s="42">
        <f ca="1">OFFSET(Import_SAS_CVS!F6,(Synth!$D$3-1)*Synth!$E$3,0)</f>
        <v>313372.47003555298</v>
      </c>
      <c r="K9" s="16">
        <f ca="1">OFFSET(Import_SAS_CVS!G6,(Synth!$D$3-1)*Synth!$E$3,0)</f>
        <v>13708.0005164146</v>
      </c>
      <c r="L9" s="16">
        <f ca="1">OFFSET(Import_SAS_CVS!H6,(Synth!$D$3-1)*Synth!$E$3,0)</f>
        <v>51074.173074245497</v>
      </c>
      <c r="M9" s="42">
        <f ca="1">OFFSET(Import_SAS_CVS!I6,(Synth!$D$3-1)*Synth!$E$3,0)</f>
        <v>4893.69291800261</v>
      </c>
      <c r="N9" s="16">
        <f ca="1">OFFSET(Import_SAS_CVS!J6,(Synth!$D$3-1)*Synth!$E$3,0)</f>
        <v>174793.93020248401</v>
      </c>
      <c r="O9" s="18">
        <f ca="1">OFFSET(Import_SAS_CVS!K6,(Synth!$D$3-1)*Synth!$E$3,0)</f>
        <v>503563.763698578</v>
      </c>
      <c r="P9" s="112">
        <f ca="1">OFFSET(Import_SAS_CVS!L6,(Synth!$D$3-1)*Synth!$E$3,0)</f>
        <v>835268.20443725598</v>
      </c>
      <c r="Q9" s="113">
        <f ca="1">OFFSET(Import_SAS_CVS!M6,(Synth!$D$3-1)*Synth!$E$3,0)</f>
        <v>575762.31928253197</v>
      </c>
      <c r="R9" s="113">
        <f ca="1">OFFSET(Import_SAS_CVS!N6,(Synth!$D$3-1)*Synth!$E$3,0)</f>
        <v>181516.83204841599</v>
      </c>
      <c r="S9" s="113">
        <f ca="1">OFFSET(Import_SAS_CVS!O6,(Synth!$D$3-1)*Synth!$E$3,0)</f>
        <v>0</v>
      </c>
      <c r="T9" s="113">
        <f ca="1">OFFSET(Import_SAS_CVS!P6,(Synth!$D$3-1)*Synth!$E$3,0)</f>
        <v>0</v>
      </c>
      <c r="U9" s="113">
        <f ca="1">OFFSET(Import_SAS_CVS!Q6,(Synth!$D$3-1)*Synth!$E$3,0)</f>
        <v>103149.21297073401</v>
      </c>
      <c r="V9" s="113">
        <f ca="1">OFFSET(Import_SAS_CVS!R6,(Synth!$D$3-1)*Synth!$E$3,0)</f>
        <v>0</v>
      </c>
      <c r="W9" s="113">
        <f ca="1">OFFSET(Import_SAS_CVS!S6,(Synth!$D$3-1)*Synth!$E$3,0)</f>
        <v>0</v>
      </c>
      <c r="X9" s="113">
        <f ca="1">OFFSET(Import_SAS_CVS!T6,(Synth!$D$3-1)*Synth!$E$3,0)</f>
        <v>64012.692950248696</v>
      </c>
      <c r="Y9" s="114">
        <f ca="1">OFFSET(Import_SAS_CVS!CQ6,(Synth!$D$3-1)*Synth!$E$3,0)</f>
        <v>196.11340219154999</v>
      </c>
    </row>
    <row r="10" spans="1:25" x14ac:dyDescent="0.2">
      <c r="A10" s="20">
        <v>38533</v>
      </c>
      <c r="B10" s="21">
        <f t="shared" ca="1" si="0"/>
        <v>2475132.3145747157</v>
      </c>
      <c r="C10" s="21">
        <f t="shared" ca="1" si="1"/>
        <v>1791944.6875529254</v>
      </c>
      <c r="D10" s="22">
        <f ca="1">OFFSET(Import_SAS_CVS!CA7,(Synth!$D$3-1)*Synth!$E$3,0)</f>
        <v>1727262.8934783901</v>
      </c>
      <c r="E10" s="22">
        <f ca="1">OFFSET(Import_SAS_CVS!U7,(Synth!$D$3-1)*Synth!$E$3,0)</f>
        <v>683187.62702179002</v>
      </c>
      <c r="F10" s="22">
        <f ca="1">OFFSET(Import_SAS_CVS!CE7,(Synth!$D$3-1)*Synth!$E$3,0)</f>
        <v>64681.794074535399</v>
      </c>
      <c r="G10" s="23">
        <f ca="1">OFFSET(Import_SAS_CVS!C7,(Synth!$D$3-1)*Synth!$E$3,0)</f>
        <v>1135790.3746032701</v>
      </c>
      <c r="H10" s="24">
        <f ca="1">OFFSET(Import_SAS_CVS!D7,(Synth!$D$3-1)*Synth!$E$3,0)</f>
        <v>8854.00269508362</v>
      </c>
      <c r="I10" s="24">
        <f ca="1">OFFSET(Import_SAS_CVS!E7,(Synth!$D$3-1)*Synth!$E$3,0)</f>
        <v>578318.88048553502</v>
      </c>
      <c r="J10" s="43">
        <f ca="1">OFFSET(Import_SAS_CVS!F7,(Synth!$D$3-1)*Synth!$E$3,0)</f>
        <v>318532.12565612799</v>
      </c>
      <c r="K10" s="24">
        <f ca="1">OFFSET(Import_SAS_CVS!G7,(Synth!$D$3-1)*Synth!$E$3,0)</f>
        <v>17131.5977916718</v>
      </c>
      <c r="L10" s="24">
        <f ca="1">OFFSET(Import_SAS_CVS!H7,(Synth!$D$3-1)*Synth!$E$3,0)</f>
        <v>47023.108542919203</v>
      </c>
      <c r="M10" s="43">
        <f ca="1">OFFSET(Import_SAS_CVS!I7,(Synth!$D$3-1)*Synth!$E$3,0)</f>
        <v>4649.6674931645402</v>
      </c>
      <c r="N10" s="24">
        <f ca="1">OFFSET(Import_SAS_CVS!J7,(Synth!$D$3-1)*Synth!$E$3,0)</f>
        <v>222515.69155502299</v>
      </c>
      <c r="O10" s="25">
        <f ca="1">OFFSET(Import_SAS_CVS!K7,(Synth!$D$3-1)*Synth!$E$3,0)</f>
        <v>453647.005313873</v>
      </c>
      <c r="P10" s="115">
        <f ca="1">OFFSET(Import_SAS_CVS!L7,(Synth!$D$3-1)*Synth!$E$3,0)</f>
        <v>847479.38611602795</v>
      </c>
      <c r="Q10" s="116">
        <f ca="1">OFFSET(Import_SAS_CVS!M7,(Synth!$D$3-1)*Synth!$E$3,0)</f>
        <v>585962.72203826904</v>
      </c>
      <c r="R10" s="116">
        <f ca="1">OFFSET(Import_SAS_CVS!N7,(Synth!$D$3-1)*Synth!$E$3,0)</f>
        <v>182792.295808792</v>
      </c>
      <c r="S10" s="116">
        <f ca="1">OFFSET(Import_SAS_CVS!O7,(Synth!$D$3-1)*Synth!$E$3,0)</f>
        <v>0</v>
      </c>
      <c r="T10" s="116">
        <f ca="1">OFFSET(Import_SAS_CVS!P7,(Synth!$D$3-1)*Synth!$E$3,0)</f>
        <v>0</v>
      </c>
      <c r="U10" s="116">
        <f ca="1">OFFSET(Import_SAS_CVS!Q7,(Synth!$D$3-1)*Synth!$E$3,0)</f>
        <v>111197.494009972</v>
      </c>
      <c r="V10" s="116">
        <f ca="1">OFFSET(Import_SAS_CVS!R7,(Synth!$D$3-1)*Synth!$E$3,0)</f>
        <v>0</v>
      </c>
      <c r="W10" s="116">
        <f ca="1">OFFSET(Import_SAS_CVS!S7,(Synth!$D$3-1)*Synth!$E$3,0)</f>
        <v>0</v>
      </c>
      <c r="X10" s="116">
        <f ca="1">OFFSET(Import_SAS_CVS!T7,(Synth!$D$3-1)*Synth!$E$3,0)</f>
        <v>64330.910107612603</v>
      </c>
      <c r="Y10" s="117">
        <f ca="1">OFFSET(Import_SAS_CVS!CQ7,(Synth!$D$3-1)*Synth!$E$3,0)</f>
        <v>250.012830022722</v>
      </c>
    </row>
    <row r="11" spans="1:25" x14ac:dyDescent="0.2">
      <c r="A11" s="20">
        <v>38625</v>
      </c>
      <c r="B11" s="21">
        <f t="shared" ca="1" si="0"/>
        <v>2486865.7835292816</v>
      </c>
      <c r="C11" s="21">
        <f t="shared" ca="1" si="1"/>
        <v>1808066.4421825409</v>
      </c>
      <c r="D11" s="22">
        <f ca="1">OFFSET(Import_SAS_CVS!CA8,(Synth!$D$3-1)*Synth!$E$3,0)</f>
        <v>1743445.8036804199</v>
      </c>
      <c r="E11" s="22">
        <f ca="1">OFFSET(Import_SAS_CVS!U8,(Synth!$D$3-1)*Synth!$E$3,0)</f>
        <v>678799.34134674096</v>
      </c>
      <c r="F11" s="22">
        <f ca="1">OFFSET(Import_SAS_CVS!CE8,(Synth!$D$3-1)*Synth!$E$3,0)</f>
        <v>64620.638502121001</v>
      </c>
      <c r="G11" s="23">
        <f ca="1">OFFSET(Import_SAS_CVS!C8,(Synth!$D$3-1)*Synth!$E$3,0)</f>
        <v>1158214.90950012</v>
      </c>
      <c r="H11" s="24">
        <f ca="1">OFFSET(Import_SAS_CVS!D8,(Synth!$D$3-1)*Synth!$E$3,0)</f>
        <v>9955.0915294885599</v>
      </c>
      <c r="I11" s="24">
        <f ca="1">OFFSET(Import_SAS_CVS!E8,(Synth!$D$3-1)*Synth!$E$3,0)</f>
        <v>579559.09165954601</v>
      </c>
      <c r="J11" s="43">
        <f ca="1">OFFSET(Import_SAS_CVS!F8,(Synth!$D$3-1)*Synth!$E$3,0)</f>
        <v>328575.97548675502</v>
      </c>
      <c r="K11" s="24">
        <f ca="1">OFFSET(Import_SAS_CVS!G8,(Synth!$D$3-1)*Synth!$E$3,0)</f>
        <v>21366.513117074999</v>
      </c>
      <c r="L11" s="24">
        <f ca="1">OFFSET(Import_SAS_CVS!H8,(Synth!$D$3-1)*Synth!$E$3,0)</f>
        <v>43659.620869636499</v>
      </c>
      <c r="M11" s="43">
        <f ca="1">OFFSET(Import_SAS_CVS!I8,(Synth!$D$3-1)*Synth!$E$3,0)</f>
        <v>4441.3823182582901</v>
      </c>
      <c r="N11" s="24">
        <f ca="1">OFFSET(Import_SAS_CVS!J8,(Synth!$D$3-1)*Synth!$E$3,0)</f>
        <v>273856.937343597</v>
      </c>
      <c r="O11" s="25">
        <f ca="1">OFFSET(Import_SAS_CVS!K8,(Synth!$D$3-1)*Synth!$E$3,0)</f>
        <v>408148.64162826497</v>
      </c>
      <c r="P11" s="115">
        <f ca="1">OFFSET(Import_SAS_CVS!L8,(Synth!$D$3-1)*Synth!$E$3,0)</f>
        <v>874909.95111083996</v>
      </c>
      <c r="Q11" s="116">
        <f ca="1">OFFSET(Import_SAS_CVS!M8,(Synth!$D$3-1)*Synth!$E$3,0)</f>
        <v>597073.17378997803</v>
      </c>
      <c r="R11" s="116">
        <f ca="1">OFFSET(Import_SAS_CVS!N8,(Synth!$D$3-1)*Synth!$E$3,0)</f>
        <v>183758.86338043201</v>
      </c>
      <c r="S11" s="116">
        <f ca="1">OFFSET(Import_SAS_CVS!O8,(Synth!$D$3-1)*Synth!$E$3,0)</f>
        <v>0</v>
      </c>
      <c r="T11" s="116">
        <f ca="1">OFFSET(Import_SAS_CVS!P8,(Synth!$D$3-1)*Synth!$E$3,0)</f>
        <v>0</v>
      </c>
      <c r="U11" s="116">
        <f ca="1">OFFSET(Import_SAS_CVS!Q8,(Synth!$D$3-1)*Synth!$E$3,0)</f>
        <v>113035.192779541</v>
      </c>
      <c r="V11" s="116">
        <f ca="1">OFFSET(Import_SAS_CVS!R8,(Synth!$D$3-1)*Synth!$E$3,0)</f>
        <v>0</v>
      </c>
      <c r="W11" s="116">
        <f ca="1">OFFSET(Import_SAS_CVS!S8,(Synth!$D$3-1)*Synth!$E$3,0)</f>
        <v>0</v>
      </c>
      <c r="X11" s="116">
        <f ca="1">OFFSET(Import_SAS_CVS!T8,(Synth!$D$3-1)*Synth!$E$3,0)</f>
        <v>64658.828278064699</v>
      </c>
      <c r="Y11" s="117">
        <f ca="1">OFFSET(Import_SAS_CVS!CQ8,(Synth!$D$3-1)*Synth!$E$3,0)</f>
        <v>332.99741917103501</v>
      </c>
    </row>
    <row r="12" spans="1:25" ht="10.8" thickBot="1" x14ac:dyDescent="0.25">
      <c r="A12" s="26">
        <v>38717</v>
      </c>
      <c r="B12" s="27">
        <f t="shared" ca="1" si="0"/>
        <v>2520942.3207583437</v>
      </c>
      <c r="C12" s="27">
        <f t="shared" ca="1" si="1"/>
        <v>1830683.6617007265</v>
      </c>
      <c r="D12" s="28">
        <f ca="1">OFFSET(Import_SAS_CVS!CA9,(Synth!$D$3-1)*Synth!$E$3,0)</f>
        <v>1765247.64857483</v>
      </c>
      <c r="E12" s="28">
        <f ca="1">OFFSET(Import_SAS_CVS!U9,(Synth!$D$3-1)*Synth!$E$3,0)</f>
        <v>690258.65905761695</v>
      </c>
      <c r="F12" s="28">
        <f ca="1">OFFSET(Import_SAS_CVS!CE9,(Synth!$D$3-1)*Synth!$E$3,0)</f>
        <v>65436.013125896498</v>
      </c>
      <c r="G12" s="29">
        <f ca="1">OFFSET(Import_SAS_CVS!C9,(Synth!$D$3-1)*Synth!$E$3,0)</f>
        <v>1182203.7884521501</v>
      </c>
      <c r="H12" s="28">
        <f ca="1">OFFSET(Import_SAS_CVS!D9,(Synth!$D$3-1)*Synth!$E$3,0)</f>
        <v>10828.4531917572</v>
      </c>
      <c r="I12" s="28">
        <f ca="1">OFFSET(Import_SAS_CVS!E9,(Synth!$D$3-1)*Synth!$E$3,0)</f>
        <v>573349.08462524402</v>
      </c>
      <c r="J12" s="44">
        <f ca="1">OFFSET(Import_SAS_CVS!F9,(Synth!$D$3-1)*Synth!$E$3,0)</f>
        <v>335103.90957641602</v>
      </c>
      <c r="K12" s="28">
        <f ca="1">OFFSET(Import_SAS_CVS!G9,(Synth!$D$3-1)*Synth!$E$3,0)</f>
        <v>25201.433848142598</v>
      </c>
      <c r="L12" s="28">
        <f ca="1">OFFSET(Import_SAS_CVS!H9,(Synth!$D$3-1)*Synth!$E$3,0)</f>
        <v>40071.669354915597</v>
      </c>
      <c r="M12" s="44">
        <f ca="1">OFFSET(Import_SAS_CVS!I9,(Synth!$D$3-1)*Synth!$E$3,0)</f>
        <v>4217.3223246932002</v>
      </c>
      <c r="N12" s="28">
        <f ca="1">OFFSET(Import_SAS_CVS!J9,(Synth!$D$3-1)*Synth!$E$3,0)</f>
        <v>328177.95827484102</v>
      </c>
      <c r="O12" s="30">
        <f ca="1">OFFSET(Import_SAS_CVS!K9,(Synth!$D$3-1)*Synth!$E$3,0)</f>
        <v>363099.78358459502</v>
      </c>
      <c r="P12" s="118">
        <f ca="1">OFFSET(Import_SAS_CVS!L9,(Synth!$D$3-1)*Synth!$E$3,0)</f>
        <v>860106.39896392799</v>
      </c>
      <c r="Q12" s="119">
        <f ca="1">OFFSET(Import_SAS_CVS!M9,(Synth!$D$3-1)*Synth!$E$3,0)</f>
        <v>607425.71318817104</v>
      </c>
      <c r="R12" s="119">
        <f ca="1">OFFSET(Import_SAS_CVS!N9,(Synth!$D$3-1)*Synth!$E$3,0)</f>
        <v>185442.154167175</v>
      </c>
      <c r="S12" s="119">
        <f ca="1">OFFSET(Import_SAS_CVS!O9,(Synth!$D$3-1)*Synth!$E$3,0)</f>
        <v>0</v>
      </c>
      <c r="T12" s="119">
        <f ca="1">OFFSET(Import_SAS_CVS!P9,(Synth!$D$3-1)*Synth!$E$3,0)</f>
        <v>0</v>
      </c>
      <c r="U12" s="119">
        <f ca="1">OFFSET(Import_SAS_CVS!Q9,(Synth!$D$3-1)*Synth!$E$3,0)</f>
        <v>114396.38148689301</v>
      </c>
      <c r="V12" s="119">
        <f ca="1">OFFSET(Import_SAS_CVS!R9,(Synth!$D$3-1)*Synth!$E$3,0)</f>
        <v>0</v>
      </c>
      <c r="W12" s="119">
        <f ca="1">OFFSET(Import_SAS_CVS!S9,(Synth!$D$3-1)*Synth!$E$3,0)</f>
        <v>0</v>
      </c>
      <c r="X12" s="119">
        <f ca="1">OFFSET(Import_SAS_CVS!T9,(Synth!$D$3-1)*Synth!$E$3,0)</f>
        <v>64874.639333724997</v>
      </c>
      <c r="Y12" s="120">
        <f ca="1">OFFSET(Import_SAS_CVS!CQ9,(Synth!$D$3-1)*Synth!$E$3,0)</f>
        <v>385.36334975063801</v>
      </c>
    </row>
    <row r="13" spans="1:25" x14ac:dyDescent="0.2">
      <c r="A13" s="14">
        <v>38807</v>
      </c>
      <c r="B13" s="15">
        <f t="shared" ca="1" si="0"/>
        <v>2548091.2464294396</v>
      </c>
      <c r="C13" s="15">
        <f t="shared" ca="1" si="1"/>
        <v>1849224.7684249834</v>
      </c>
      <c r="D13" s="16">
        <f ca="1">OFFSET(Import_SAS_CVS!CA10,(Synth!$D$3-1)*Synth!$E$3,0)</f>
        <v>1783539.76393127</v>
      </c>
      <c r="E13" s="16">
        <f ca="1">OFFSET(Import_SAS_CVS!U10,(Synth!$D$3-1)*Synth!$E$3,0)</f>
        <v>698866.47800445603</v>
      </c>
      <c r="F13" s="16">
        <f ca="1">OFFSET(Import_SAS_CVS!CE10,(Synth!$D$3-1)*Synth!$E$3,0)</f>
        <v>65685.004493713393</v>
      </c>
      <c r="G13" s="17">
        <f ca="1">OFFSET(Import_SAS_CVS!C10,(Synth!$D$3-1)*Synth!$E$3,0)</f>
        <v>1209027.60929871</v>
      </c>
      <c r="H13" s="16">
        <f ca="1">OFFSET(Import_SAS_CVS!D10,(Synth!$D$3-1)*Synth!$E$3,0)</f>
        <v>11039.345911979701</v>
      </c>
      <c r="I13" s="16">
        <f ca="1">OFFSET(Import_SAS_CVS!E10,(Synth!$D$3-1)*Synth!$E$3,0)</f>
        <v>562520.51225280797</v>
      </c>
      <c r="J13" s="42">
        <f ca="1">OFFSET(Import_SAS_CVS!F10,(Synth!$D$3-1)*Synth!$E$3,0)</f>
        <v>332612.75151824998</v>
      </c>
      <c r="K13" s="16">
        <f ca="1">OFFSET(Import_SAS_CVS!G10,(Synth!$D$3-1)*Synth!$E$3,0)</f>
        <v>29457.8630180359</v>
      </c>
      <c r="L13" s="16">
        <f ca="1">OFFSET(Import_SAS_CVS!H10,(Synth!$D$3-1)*Synth!$E$3,0)</f>
        <v>36448.305123329199</v>
      </c>
      <c r="M13" s="42">
        <f ca="1">OFFSET(Import_SAS_CVS!I10,(Synth!$D$3-1)*Synth!$E$3,0)</f>
        <v>3952.4983127117198</v>
      </c>
      <c r="N13" s="16">
        <f ca="1">OFFSET(Import_SAS_CVS!J10,(Synth!$D$3-1)*Synth!$E$3,0)</f>
        <v>378489.42689895601</v>
      </c>
      <c r="O13" s="18">
        <f ca="1">OFFSET(Import_SAS_CVS!K10,(Synth!$D$3-1)*Synth!$E$3,0)</f>
        <v>319557.395103455</v>
      </c>
      <c r="P13" s="112">
        <f ca="1">OFFSET(Import_SAS_CVS!L10,(Synth!$D$3-1)*Synth!$E$3,0)</f>
        <v>500818.58517837501</v>
      </c>
      <c r="Q13" s="113">
        <f ca="1">OFFSET(Import_SAS_CVS!M10,(Synth!$D$3-1)*Synth!$E$3,0)</f>
        <v>619239.94886779797</v>
      </c>
      <c r="R13" s="113">
        <f ca="1">OFFSET(Import_SAS_CVS!N10,(Synth!$D$3-1)*Synth!$E$3,0)</f>
        <v>187026.89409637501</v>
      </c>
      <c r="S13" s="113">
        <f ca="1">OFFSET(Import_SAS_CVS!O10,(Synth!$D$3-1)*Synth!$E$3,0)</f>
        <v>473516.78370666498</v>
      </c>
      <c r="T13" s="113">
        <f ca="1">OFFSET(Import_SAS_CVS!P10,(Synth!$D$3-1)*Synth!$E$3,0)</f>
        <v>0</v>
      </c>
      <c r="U13" s="113">
        <f ca="1">OFFSET(Import_SAS_CVS!Q10,(Synth!$D$3-1)*Synth!$E$3,0)</f>
        <v>114956.486299515</v>
      </c>
      <c r="V13" s="113">
        <f ca="1">OFFSET(Import_SAS_CVS!R10,(Synth!$D$3-1)*Synth!$E$3,0)</f>
        <v>30902.650707006502</v>
      </c>
      <c r="W13" s="113">
        <f ca="1">OFFSET(Import_SAS_CVS!S10,(Synth!$D$3-1)*Synth!$E$3,0)</f>
        <v>0</v>
      </c>
      <c r="X13" s="113">
        <f ca="1">OFFSET(Import_SAS_CVS!T10,(Synth!$D$3-1)*Synth!$E$3,0)</f>
        <v>36713.670040130601</v>
      </c>
      <c r="Y13" s="114">
        <f ca="1">OFFSET(Import_SAS_CVS!CQ10,(Synth!$D$3-1)*Synth!$E$3,0)</f>
        <v>434.61333588883298</v>
      </c>
    </row>
    <row r="14" spans="1:25" x14ac:dyDescent="0.2">
      <c r="A14" s="20">
        <v>38898</v>
      </c>
      <c r="B14" s="21">
        <f t="shared" ca="1" si="0"/>
        <v>2597802.6102104229</v>
      </c>
      <c r="C14" s="21">
        <f t="shared" ca="1" si="1"/>
        <v>1891018.9085044898</v>
      </c>
      <c r="D14" s="22">
        <f ca="1">OFFSET(Import_SAS_CVS!CA11,(Synth!$D$3-1)*Synth!$E$3,0)</f>
        <v>1824545.4511566199</v>
      </c>
      <c r="E14" s="22">
        <f ca="1">OFFSET(Import_SAS_CVS!U11,(Synth!$D$3-1)*Synth!$E$3,0)</f>
        <v>706783.70170593297</v>
      </c>
      <c r="F14" s="22">
        <f ca="1">OFFSET(Import_SAS_CVS!CE11,(Synth!$D$3-1)*Synth!$E$3,0)</f>
        <v>66473.457347869902</v>
      </c>
      <c r="G14" s="23">
        <f ca="1">OFFSET(Import_SAS_CVS!C11,(Synth!$D$3-1)*Synth!$E$3,0)</f>
        <v>1249426.19090271</v>
      </c>
      <c r="H14" s="24">
        <f ca="1">OFFSET(Import_SAS_CVS!D11,(Synth!$D$3-1)*Synth!$E$3,0)</f>
        <v>12455.8613250256</v>
      </c>
      <c r="I14" s="24">
        <f ca="1">OFFSET(Import_SAS_CVS!E11,(Synth!$D$3-1)*Synth!$E$3,0)</f>
        <v>559170.64276123</v>
      </c>
      <c r="J14" s="43">
        <f ca="1">OFFSET(Import_SAS_CVS!F11,(Synth!$D$3-1)*Synth!$E$3,0)</f>
        <v>341244.80032348598</v>
      </c>
      <c r="K14" s="24">
        <f ca="1">OFFSET(Import_SAS_CVS!G11,(Synth!$D$3-1)*Synth!$E$3,0)</f>
        <v>32826.624145507798</v>
      </c>
      <c r="L14" s="24">
        <f ca="1">OFFSET(Import_SAS_CVS!H11,(Synth!$D$3-1)*Synth!$E$3,0)</f>
        <v>33256.422368526502</v>
      </c>
      <c r="M14" s="43">
        <f ca="1">OFFSET(Import_SAS_CVS!I11,(Synth!$D$3-1)*Synth!$E$3,0)</f>
        <v>3701.2283004522301</v>
      </c>
      <c r="N14" s="24">
        <f ca="1">OFFSET(Import_SAS_CVS!J11,(Synth!$D$3-1)*Synth!$E$3,0)</f>
        <v>426234.25417327898</v>
      </c>
      <c r="O14" s="25">
        <f ca="1">OFFSET(Import_SAS_CVS!K11,(Synth!$D$3-1)*Synth!$E$3,0)</f>
        <v>279591.92658233602</v>
      </c>
      <c r="P14" s="115">
        <f ca="1">OFFSET(Import_SAS_CVS!L11,(Synth!$D$3-1)*Synth!$E$3,0)</f>
        <v>486232.74137115502</v>
      </c>
      <c r="Q14" s="116">
        <f ca="1">OFFSET(Import_SAS_CVS!M11,(Synth!$D$3-1)*Synth!$E$3,0)</f>
        <v>629987.08670806896</v>
      </c>
      <c r="R14" s="116">
        <f ca="1">OFFSET(Import_SAS_CVS!N11,(Synth!$D$3-1)*Synth!$E$3,0)</f>
        <v>188296.15448379499</v>
      </c>
      <c r="S14" s="116">
        <f ca="1">OFFSET(Import_SAS_CVS!O11,(Synth!$D$3-1)*Synth!$E$3,0)</f>
        <v>498475.51719284098</v>
      </c>
      <c r="T14" s="116">
        <f ca="1">OFFSET(Import_SAS_CVS!P11,(Synth!$D$3-1)*Synth!$E$3,0)</f>
        <v>0</v>
      </c>
      <c r="U14" s="116">
        <f ca="1">OFFSET(Import_SAS_CVS!Q11,(Synth!$D$3-1)*Synth!$E$3,0)</f>
        <v>116344.677695274</v>
      </c>
      <c r="V14" s="116">
        <f ca="1">OFFSET(Import_SAS_CVS!R11,(Synth!$D$3-1)*Synth!$E$3,0)</f>
        <v>34106.105710029602</v>
      </c>
      <c r="W14" s="116">
        <f ca="1">OFFSET(Import_SAS_CVS!S11,(Synth!$D$3-1)*Synth!$E$3,0)</f>
        <v>0</v>
      </c>
      <c r="X14" s="116">
        <f ca="1">OFFSET(Import_SAS_CVS!T11,(Synth!$D$3-1)*Synth!$E$3,0)</f>
        <v>34020.749698638901</v>
      </c>
      <c r="Y14" s="117">
        <f ca="1">OFFSET(Import_SAS_CVS!CQ11,(Synth!$D$3-1)*Synth!$E$3,0)</f>
        <v>494.97447860986</v>
      </c>
    </row>
    <row r="15" spans="1:25" x14ac:dyDescent="0.2">
      <c r="A15" s="20">
        <v>38990</v>
      </c>
      <c r="B15" s="21">
        <f t="shared" ca="1" si="0"/>
        <v>2620082.9052248038</v>
      </c>
      <c r="C15" s="21">
        <f t="shared" ca="1" si="1"/>
        <v>1907157.9653291737</v>
      </c>
      <c r="D15" s="22">
        <f ca="1">OFFSET(Import_SAS_CVS!CA12,(Synth!$D$3-1)*Synth!$E$3,0)</f>
        <v>1839820.7041778599</v>
      </c>
      <c r="E15" s="22">
        <f ca="1">OFFSET(Import_SAS_CVS!U12,(Synth!$D$3-1)*Synth!$E$3,0)</f>
        <v>712924.93989563</v>
      </c>
      <c r="F15" s="22">
        <f ca="1">OFFSET(Import_SAS_CVS!CE12,(Synth!$D$3-1)*Synth!$E$3,0)</f>
        <v>67337.261151313796</v>
      </c>
      <c r="G15" s="23">
        <f ca="1">OFFSET(Import_SAS_CVS!C12,(Synth!$D$3-1)*Synth!$E$3,0)</f>
        <v>1279968.5725555399</v>
      </c>
      <c r="H15" s="24">
        <f ca="1">OFFSET(Import_SAS_CVS!D12,(Synth!$D$3-1)*Synth!$E$3,0)</f>
        <v>12303.0339844227</v>
      </c>
      <c r="I15" s="24">
        <f ca="1">OFFSET(Import_SAS_CVS!E12,(Synth!$D$3-1)*Synth!$E$3,0)</f>
        <v>550410.67213439895</v>
      </c>
      <c r="J15" s="43">
        <f ca="1">OFFSET(Import_SAS_CVS!F12,(Synth!$D$3-1)*Synth!$E$3,0)</f>
        <v>339806.56563186599</v>
      </c>
      <c r="K15" s="24">
        <f ca="1">OFFSET(Import_SAS_CVS!G12,(Synth!$D$3-1)*Synth!$E$3,0)</f>
        <v>36897.429416656501</v>
      </c>
      <c r="L15" s="24">
        <f ca="1">OFFSET(Import_SAS_CVS!H12,(Synth!$D$3-1)*Synth!$E$3,0)</f>
        <v>30706.357694625902</v>
      </c>
      <c r="M15" s="43">
        <f ca="1">OFFSET(Import_SAS_CVS!I12,(Synth!$D$3-1)*Synth!$E$3,0)</f>
        <v>3488.5435234606298</v>
      </c>
      <c r="N15" s="24">
        <f ca="1">OFFSET(Import_SAS_CVS!J12,(Synth!$D$3-1)*Synth!$E$3,0)</f>
        <v>471246.36854553199</v>
      </c>
      <c r="O15" s="25">
        <f ca="1">OFFSET(Import_SAS_CVS!K12,(Synth!$D$3-1)*Synth!$E$3,0)</f>
        <v>244269.63349723801</v>
      </c>
      <c r="P15" s="115">
        <f ca="1">OFFSET(Import_SAS_CVS!L12,(Synth!$D$3-1)*Synth!$E$3,0)</f>
        <v>465802.95863723801</v>
      </c>
      <c r="Q15" s="116">
        <f ca="1">OFFSET(Import_SAS_CVS!M12,(Synth!$D$3-1)*Synth!$E$3,0)</f>
        <v>635959.28713989304</v>
      </c>
      <c r="R15" s="116">
        <f ca="1">OFFSET(Import_SAS_CVS!N12,(Synth!$D$3-1)*Synth!$E$3,0)</f>
        <v>189396.49550437901</v>
      </c>
      <c r="S15" s="116">
        <f ca="1">OFFSET(Import_SAS_CVS!O12,(Synth!$D$3-1)*Synth!$E$3,0)</f>
        <v>509980.08800506598</v>
      </c>
      <c r="T15" s="116">
        <f ca="1">OFFSET(Import_SAS_CVS!P12,(Synth!$D$3-1)*Synth!$E$3,0)</f>
        <v>0</v>
      </c>
      <c r="U15" s="116">
        <f ca="1">OFFSET(Import_SAS_CVS!Q12,(Synth!$D$3-1)*Synth!$E$3,0)</f>
        <v>115952.363329887</v>
      </c>
      <c r="V15" s="116">
        <f ca="1">OFFSET(Import_SAS_CVS!R12,(Synth!$D$3-1)*Synth!$E$3,0)</f>
        <v>37051.407049179099</v>
      </c>
      <c r="W15" s="116">
        <f ca="1">OFFSET(Import_SAS_CVS!S12,(Synth!$D$3-1)*Synth!$E$3,0)</f>
        <v>0</v>
      </c>
      <c r="X15" s="116">
        <f ca="1">OFFSET(Import_SAS_CVS!T12,(Synth!$D$3-1)*Synth!$E$3,0)</f>
        <v>31698.724717855501</v>
      </c>
      <c r="Y15" s="117">
        <f ca="1">OFFSET(Import_SAS_CVS!CQ12,(Synth!$D$3-1)*Synth!$E$3,0)</f>
        <v>554.37305336445604</v>
      </c>
    </row>
    <row r="16" spans="1:25" ht="10.8" thickBot="1" x14ac:dyDescent="0.25">
      <c r="A16" s="26">
        <v>39082</v>
      </c>
      <c r="B16" s="27">
        <f t="shared" ca="1" si="0"/>
        <v>2675431.560940742</v>
      </c>
      <c r="C16" s="27">
        <f t="shared" ca="1" si="1"/>
        <v>1946847.6720781322</v>
      </c>
      <c r="D16" s="28">
        <f ca="1">OFFSET(Import_SAS_CVS!CA13,(Synth!$D$3-1)*Synth!$E$3,0)</f>
        <v>1878438.44694519</v>
      </c>
      <c r="E16" s="28">
        <f ca="1">OFFSET(Import_SAS_CVS!U13,(Synth!$D$3-1)*Synth!$E$3,0)</f>
        <v>728583.88886260998</v>
      </c>
      <c r="F16" s="28">
        <f ca="1">OFFSET(Import_SAS_CVS!CE13,(Synth!$D$3-1)*Synth!$E$3,0)</f>
        <v>68409.2251329422</v>
      </c>
      <c r="G16" s="29">
        <f ca="1">OFFSET(Import_SAS_CVS!C13,(Synth!$D$3-1)*Synth!$E$3,0)</f>
        <v>1320634.00280762</v>
      </c>
      <c r="H16" s="28">
        <f ca="1">OFFSET(Import_SAS_CVS!D13,(Synth!$D$3-1)*Synth!$E$3,0)</f>
        <v>12967.792407155001</v>
      </c>
      <c r="I16" s="28">
        <f ca="1">OFFSET(Import_SAS_CVS!E13,(Synth!$D$3-1)*Synth!$E$3,0)</f>
        <v>546593.63587188697</v>
      </c>
      <c r="J16" s="44">
        <f ca="1">OFFSET(Import_SAS_CVS!F13,(Synth!$D$3-1)*Synth!$E$3,0)</f>
        <v>345229.42426681501</v>
      </c>
      <c r="K16" s="28">
        <f ca="1">OFFSET(Import_SAS_CVS!G13,(Synth!$D$3-1)*Synth!$E$3,0)</f>
        <v>40716.455730438203</v>
      </c>
      <c r="L16" s="28">
        <f ca="1">OFFSET(Import_SAS_CVS!H13,(Synth!$D$3-1)*Synth!$E$3,0)</f>
        <v>27590.897849321402</v>
      </c>
      <c r="M16" s="44">
        <f ca="1">OFFSET(Import_SAS_CVS!I13,(Synth!$D$3-1)*Synth!$E$3,0)</f>
        <v>3250.1636059880302</v>
      </c>
      <c r="N16" s="28">
        <f ca="1">OFFSET(Import_SAS_CVS!J13,(Synth!$D$3-1)*Synth!$E$3,0)</f>
        <v>529008.83364105201</v>
      </c>
      <c r="O16" s="30">
        <f ca="1">OFFSET(Import_SAS_CVS!K13,(Synth!$D$3-1)*Synth!$E$3,0)</f>
        <v>196779.029151917</v>
      </c>
      <c r="P16" s="118">
        <f ca="1">OFFSET(Import_SAS_CVS!L13,(Synth!$D$3-1)*Synth!$E$3,0)</f>
        <v>474465.062942505</v>
      </c>
      <c r="Q16" s="119">
        <f ca="1">OFFSET(Import_SAS_CVS!M13,(Synth!$D$3-1)*Synth!$E$3,0)</f>
        <v>644828.63117981004</v>
      </c>
      <c r="R16" s="119">
        <f ca="1">OFFSET(Import_SAS_CVS!N13,(Synth!$D$3-1)*Synth!$E$3,0)</f>
        <v>190419.627342224</v>
      </c>
      <c r="S16" s="119">
        <f ca="1">OFFSET(Import_SAS_CVS!O13,(Synth!$D$3-1)*Synth!$E$3,0)</f>
        <v>535110.93344879197</v>
      </c>
      <c r="T16" s="119">
        <f ca="1">OFFSET(Import_SAS_CVS!P13,(Synth!$D$3-1)*Synth!$E$3,0)</f>
        <v>0</v>
      </c>
      <c r="U16" s="119">
        <f ca="1">OFFSET(Import_SAS_CVS!Q13,(Synth!$D$3-1)*Synth!$E$3,0)</f>
        <v>116881.426962852</v>
      </c>
      <c r="V16" s="119">
        <f ca="1">OFFSET(Import_SAS_CVS!R13,(Synth!$D$3-1)*Synth!$E$3,0)</f>
        <v>40264.835270404801</v>
      </c>
      <c r="W16" s="119">
        <f ca="1">OFFSET(Import_SAS_CVS!S13,(Synth!$D$3-1)*Synth!$E$3,0)</f>
        <v>0</v>
      </c>
      <c r="X16" s="119">
        <f ca="1">OFFSET(Import_SAS_CVS!T13,(Synth!$D$3-1)*Synth!$E$3,0)</f>
        <v>29131.208855629</v>
      </c>
      <c r="Y16" s="120">
        <f ca="1">OFFSET(Import_SAS_CVS!CQ13,(Synth!$D$3-1)*Synth!$E$3,0)</f>
        <v>608.26929008960701</v>
      </c>
    </row>
    <row r="17" spans="1:25" x14ac:dyDescent="0.2">
      <c r="A17" s="14">
        <v>39172</v>
      </c>
      <c r="B17" s="21">
        <f t="shared" ca="1" si="0"/>
        <v>2714213.495738029</v>
      </c>
      <c r="C17" s="21">
        <f t="shared" ca="1" si="1"/>
        <v>1975110.2394895551</v>
      </c>
      <c r="D17" s="24">
        <f ca="1">OFFSET(Import_SAS_CVS!CA14,(Synth!$D$3-1)*Synth!$E$3,0)</f>
        <v>1905537.8887329099</v>
      </c>
      <c r="E17" s="24">
        <f ca="1">OFFSET(Import_SAS_CVS!U14,(Synth!$D$3-1)*Synth!$E$3,0)</f>
        <v>739103.256248474</v>
      </c>
      <c r="F17" s="24">
        <f ca="1">OFFSET(Import_SAS_CVS!CE14,(Synth!$D$3-1)*Synth!$E$3,0)</f>
        <v>69572.350756645203</v>
      </c>
      <c r="G17" s="23">
        <f ca="1">OFFSET(Import_SAS_CVS!C14,(Synth!$D$3-1)*Synth!$E$3,0)</f>
        <v>1365290.3869781501</v>
      </c>
      <c r="H17" s="24">
        <f ca="1">OFFSET(Import_SAS_CVS!D14,(Synth!$D$3-1)*Synth!$E$3,0)</f>
        <v>13094.350952267599</v>
      </c>
      <c r="I17" s="24">
        <f ca="1">OFFSET(Import_SAS_CVS!E14,(Synth!$D$3-1)*Synth!$E$3,0)</f>
        <v>526099.17739105201</v>
      </c>
      <c r="J17" s="43">
        <f ca="1">OFFSET(Import_SAS_CVS!F14,(Synth!$D$3-1)*Synth!$E$3,0)</f>
        <v>342046.666664124</v>
      </c>
      <c r="K17" s="24">
        <f ca="1">OFFSET(Import_SAS_CVS!G14,(Synth!$D$3-1)*Synth!$E$3,0)</f>
        <v>44952.372471332601</v>
      </c>
      <c r="L17" s="24">
        <f ca="1">OFFSET(Import_SAS_CVS!H14,(Synth!$D$3-1)*Synth!$E$3,0)</f>
        <v>24764.672470331199</v>
      </c>
      <c r="M17" s="43">
        <f ca="1">OFFSET(Import_SAS_CVS!I14,(Synth!$D$3-1)*Synth!$E$3,0)</f>
        <v>2959.7328329086299</v>
      </c>
      <c r="N17" s="24">
        <f ca="1">OFFSET(Import_SAS_CVS!J14,(Synth!$D$3-1)*Synth!$E$3,0)</f>
        <v>569540.77889251697</v>
      </c>
      <c r="O17" s="25">
        <f ca="1">OFFSET(Import_SAS_CVS!K14,(Synth!$D$3-1)*Synth!$E$3,0)</f>
        <v>168746.372825623</v>
      </c>
      <c r="P17" s="115">
        <f ca="1">OFFSET(Import_SAS_CVS!L14,(Synth!$D$3-1)*Synth!$E$3,0)</f>
        <v>465700.73168945301</v>
      </c>
      <c r="Q17" s="116">
        <f ca="1">OFFSET(Import_SAS_CVS!M14,(Synth!$D$3-1)*Synth!$E$3,0)</f>
        <v>651622.23381805397</v>
      </c>
      <c r="R17" s="116">
        <f ca="1">OFFSET(Import_SAS_CVS!N14,(Synth!$D$3-1)*Synth!$E$3,0)</f>
        <v>190928.680328369</v>
      </c>
      <c r="S17" s="116">
        <f ca="1">OFFSET(Import_SAS_CVS!O14,(Synth!$D$3-1)*Synth!$E$3,0)</f>
        <v>555833.25344085705</v>
      </c>
      <c r="T17" s="116">
        <f ca="1">OFFSET(Import_SAS_CVS!P14,(Synth!$D$3-1)*Synth!$E$3,0)</f>
        <v>0</v>
      </c>
      <c r="U17" s="116">
        <f ca="1">OFFSET(Import_SAS_CVS!Q14,(Synth!$D$3-1)*Synth!$E$3,0)</f>
        <v>116757.519421577</v>
      </c>
      <c r="V17" s="116">
        <f ca="1">OFFSET(Import_SAS_CVS!R14,(Synth!$D$3-1)*Synth!$E$3,0)</f>
        <v>42911.718852520004</v>
      </c>
      <c r="W17" s="116">
        <f ca="1">OFFSET(Import_SAS_CVS!S14,(Synth!$D$3-1)*Synth!$E$3,0)</f>
        <v>0</v>
      </c>
      <c r="X17" s="116">
        <f ca="1">OFFSET(Import_SAS_CVS!T14,(Synth!$D$3-1)*Synth!$E$3,0)</f>
        <v>27629.642411947301</v>
      </c>
      <c r="Y17" s="117">
        <f ca="1">OFFSET(Import_SAS_CVS!CQ14,(Synth!$D$3-1)*Synth!$E$3,0)</f>
        <v>657.63756507635105</v>
      </c>
    </row>
    <row r="18" spans="1:25" x14ac:dyDescent="0.2">
      <c r="A18" s="20">
        <v>39263</v>
      </c>
      <c r="B18" s="21">
        <f t="shared" ca="1" si="0"/>
        <v>2740497.6596965743</v>
      </c>
      <c r="C18" s="21">
        <f t="shared" ca="1" si="1"/>
        <v>1992806.2852458905</v>
      </c>
      <c r="D18" s="24">
        <f ca="1">OFFSET(Import_SAS_CVS!CA15,(Synth!$D$3-1)*Synth!$E$3,0)</f>
        <v>1922046.5483245801</v>
      </c>
      <c r="E18" s="24">
        <f ca="1">OFFSET(Import_SAS_CVS!U15,(Synth!$D$3-1)*Synth!$E$3,0)</f>
        <v>747691.37445068394</v>
      </c>
      <c r="F18" s="24">
        <f ca="1">OFFSET(Import_SAS_CVS!CE15,(Synth!$D$3-1)*Synth!$E$3,0)</f>
        <v>70759.736921310396</v>
      </c>
      <c r="G18" s="23">
        <f ca="1">OFFSET(Import_SAS_CVS!C15,(Synth!$D$3-1)*Synth!$E$3,0)</f>
        <v>1396049.6894531299</v>
      </c>
      <c r="H18" s="24">
        <f ca="1">OFFSET(Import_SAS_CVS!D15,(Synth!$D$3-1)*Synth!$E$3,0)</f>
        <v>13694.433853030199</v>
      </c>
      <c r="I18" s="24">
        <f ca="1">OFFSET(Import_SAS_CVS!E15,(Synth!$D$3-1)*Synth!$E$3,0)</f>
        <v>510170.34250259399</v>
      </c>
      <c r="J18" s="43">
        <f ca="1">OFFSET(Import_SAS_CVS!F15,(Synth!$D$3-1)*Synth!$E$3,0)</f>
        <v>338827.005626678</v>
      </c>
      <c r="K18" s="24">
        <f ca="1">OFFSET(Import_SAS_CVS!G15,(Synth!$D$3-1)*Synth!$E$3,0)</f>
        <v>48312.192433834098</v>
      </c>
      <c r="L18" s="24">
        <f ca="1">OFFSET(Import_SAS_CVS!H15,(Synth!$D$3-1)*Synth!$E$3,0)</f>
        <v>22280.557715415998</v>
      </c>
      <c r="M18" s="43">
        <f ca="1">OFFSET(Import_SAS_CVS!I15,(Synth!$D$3-1)*Synth!$E$3,0)</f>
        <v>2651.9582505524199</v>
      </c>
      <c r="N18" s="24">
        <f ca="1">OFFSET(Import_SAS_CVS!J15,(Synth!$D$3-1)*Synth!$E$3,0)</f>
        <v>606009.19870758103</v>
      </c>
      <c r="O18" s="25">
        <f ca="1">OFFSET(Import_SAS_CVS!K15,(Synth!$D$3-1)*Synth!$E$3,0)</f>
        <v>143915.943906784</v>
      </c>
      <c r="P18" s="115">
        <f ca="1">OFFSET(Import_SAS_CVS!L15,(Synth!$D$3-1)*Synth!$E$3,0)</f>
        <v>464162.59043121297</v>
      </c>
      <c r="Q18" s="116">
        <f ca="1">OFFSET(Import_SAS_CVS!M15,(Synth!$D$3-1)*Synth!$E$3,0)</f>
        <v>654274.68240356399</v>
      </c>
      <c r="R18" s="116">
        <f ca="1">OFFSET(Import_SAS_CVS!N15,(Synth!$D$3-1)*Synth!$E$3,0)</f>
        <v>191182.918893814</v>
      </c>
      <c r="S18" s="116">
        <f ca="1">OFFSET(Import_SAS_CVS!O15,(Synth!$D$3-1)*Synth!$E$3,0)</f>
        <v>565405.67079162598</v>
      </c>
      <c r="T18" s="116">
        <f ca="1">OFFSET(Import_SAS_CVS!P15,(Synth!$D$3-1)*Synth!$E$3,0)</f>
        <v>0</v>
      </c>
      <c r="U18" s="116">
        <f ca="1">OFFSET(Import_SAS_CVS!Q15,(Synth!$D$3-1)*Synth!$E$3,0)</f>
        <v>117230.556741714</v>
      </c>
      <c r="V18" s="116">
        <f ca="1">OFFSET(Import_SAS_CVS!R15,(Synth!$D$3-1)*Synth!$E$3,0)</f>
        <v>45132.230811119101</v>
      </c>
      <c r="W18" s="116">
        <f ca="1">OFFSET(Import_SAS_CVS!S15,(Synth!$D$3-1)*Synth!$E$3,0)</f>
        <v>0</v>
      </c>
      <c r="X18" s="116">
        <f ca="1">OFFSET(Import_SAS_CVS!T15,(Synth!$D$3-1)*Synth!$E$3,0)</f>
        <v>27000.1419517994</v>
      </c>
      <c r="Y18" s="117">
        <f ca="1">OFFSET(Import_SAS_CVS!CQ15,(Synth!$D$3-1)*Synth!$E$3,0)</f>
        <v>720.26822246611096</v>
      </c>
    </row>
    <row r="19" spans="1:25" x14ac:dyDescent="0.2">
      <c r="A19" s="20">
        <v>39355</v>
      </c>
      <c r="B19" s="21">
        <f t="shared" ca="1" si="0"/>
        <v>2768561.1750173569</v>
      </c>
      <c r="C19" s="21">
        <f t="shared" ca="1" si="1"/>
        <v>2012406.6561498637</v>
      </c>
      <c r="D19" s="24">
        <f ca="1">OFFSET(Import_SAS_CVS!CA16,(Synth!$D$3-1)*Synth!$E$3,0)</f>
        <v>1940568.11491394</v>
      </c>
      <c r="E19" s="24">
        <f ca="1">OFFSET(Import_SAS_CVS!U16,(Synth!$D$3-1)*Synth!$E$3,0)</f>
        <v>756154.51886749303</v>
      </c>
      <c r="F19" s="24">
        <f ca="1">OFFSET(Import_SAS_CVS!CE16,(Synth!$D$3-1)*Synth!$E$3,0)</f>
        <v>71838.541235923796</v>
      </c>
      <c r="G19" s="23">
        <f ca="1">OFFSET(Import_SAS_CVS!C16,(Synth!$D$3-1)*Synth!$E$3,0)</f>
        <v>1427105.0990142799</v>
      </c>
      <c r="H19" s="24">
        <f ca="1">OFFSET(Import_SAS_CVS!D16,(Synth!$D$3-1)*Synth!$E$3,0)</f>
        <v>13677.949977517101</v>
      </c>
      <c r="I19" s="24">
        <f ca="1">OFFSET(Import_SAS_CVS!E16,(Synth!$D$3-1)*Synth!$E$3,0)</f>
        <v>500872.531093597</v>
      </c>
      <c r="J19" s="43">
        <f ca="1">OFFSET(Import_SAS_CVS!F16,(Synth!$D$3-1)*Synth!$E$3,0)</f>
        <v>339015.76923370402</v>
      </c>
      <c r="K19" s="24">
        <f ca="1">OFFSET(Import_SAS_CVS!G16,(Synth!$D$3-1)*Synth!$E$3,0)</f>
        <v>52436.166061878197</v>
      </c>
      <c r="L19" s="24">
        <f ca="1">OFFSET(Import_SAS_CVS!H16,(Synth!$D$3-1)*Synth!$E$3,0)</f>
        <v>19568.8185055256</v>
      </c>
      <c r="M19" s="43">
        <f ca="1">OFFSET(Import_SAS_CVS!I16,(Synth!$D$3-1)*Synth!$E$3,0)</f>
        <v>2326.7573105096799</v>
      </c>
      <c r="N19" s="24">
        <f ca="1">OFFSET(Import_SAS_CVS!J16,(Synth!$D$3-1)*Synth!$E$3,0)</f>
        <v>632123.70561981201</v>
      </c>
      <c r="O19" s="25">
        <f ca="1">OFFSET(Import_SAS_CVS!K16,(Synth!$D$3-1)*Synth!$E$3,0)</f>
        <v>124947.872760773</v>
      </c>
      <c r="P19" s="115">
        <f ca="1">OFFSET(Import_SAS_CVS!L16,(Synth!$D$3-1)*Synth!$E$3,0)</f>
        <v>457604.66920852702</v>
      </c>
      <c r="Q19" s="116">
        <f ca="1">OFFSET(Import_SAS_CVS!M16,(Synth!$D$3-1)*Synth!$E$3,0)</f>
        <v>658619.68172454799</v>
      </c>
      <c r="R19" s="116">
        <f ca="1">OFFSET(Import_SAS_CVS!N16,(Synth!$D$3-1)*Synth!$E$3,0)</f>
        <v>191686.29370880101</v>
      </c>
      <c r="S19" s="116">
        <f ca="1">OFFSET(Import_SAS_CVS!O16,(Synth!$D$3-1)*Synth!$E$3,0)</f>
        <v>576485.41465759301</v>
      </c>
      <c r="T19" s="116">
        <f ca="1">OFFSET(Import_SAS_CVS!P16,(Synth!$D$3-1)*Synth!$E$3,0)</f>
        <v>0</v>
      </c>
      <c r="U19" s="116">
        <f ca="1">OFFSET(Import_SAS_CVS!Q16,(Synth!$D$3-1)*Synth!$E$3,0)</f>
        <v>116761.523225784</v>
      </c>
      <c r="V19" s="116">
        <f ca="1">OFFSET(Import_SAS_CVS!R16,(Synth!$D$3-1)*Synth!$E$3,0)</f>
        <v>47111.508620262102</v>
      </c>
      <c r="W19" s="116">
        <f ca="1">OFFSET(Import_SAS_CVS!S16,(Synth!$D$3-1)*Synth!$E$3,0)</f>
        <v>0</v>
      </c>
      <c r="X19" s="116">
        <f ca="1">OFFSET(Import_SAS_CVS!T16,(Synth!$D$3-1)*Synth!$E$3,0)</f>
        <v>26022.021185159701</v>
      </c>
      <c r="Y19" s="117">
        <f ca="1">OFFSET(Import_SAS_CVS!CQ16,(Synth!$D$3-1)*Synth!$E$3,0)</f>
        <v>777.13239094615005</v>
      </c>
    </row>
    <row r="20" spans="1:25" ht="10.8" thickBot="1" x14ac:dyDescent="0.25">
      <c r="A20" s="26">
        <v>39447</v>
      </c>
      <c r="B20" s="27">
        <f t="shared" ca="1" si="0"/>
        <v>2795025.8309888849</v>
      </c>
      <c r="C20" s="27">
        <f t="shared" ca="1" si="1"/>
        <v>2031739.3236799252</v>
      </c>
      <c r="D20" s="28">
        <f ca="1">OFFSET(Import_SAS_CVS!CA17,(Synth!$D$3-1)*Synth!$E$3,0)</f>
        <v>1959056.8569946301</v>
      </c>
      <c r="E20" s="28">
        <f ca="1">OFFSET(Import_SAS_CVS!U17,(Synth!$D$3-1)*Synth!$E$3,0)</f>
        <v>763286.50730895996</v>
      </c>
      <c r="F20" s="28">
        <f ca="1">OFFSET(Import_SAS_CVS!CE17,(Synth!$D$3-1)*Synth!$E$3,0)</f>
        <v>72682.466685295105</v>
      </c>
      <c r="G20" s="29">
        <f ca="1">OFFSET(Import_SAS_CVS!C17,(Synth!$D$3-1)*Synth!$E$3,0)</f>
        <v>1456622.9018707301</v>
      </c>
      <c r="H20" s="28">
        <f ca="1">OFFSET(Import_SAS_CVS!D17,(Synth!$D$3-1)*Synth!$E$3,0)</f>
        <v>14492.3266201019</v>
      </c>
      <c r="I20" s="28">
        <f ca="1">OFFSET(Import_SAS_CVS!E17,(Synth!$D$3-1)*Synth!$E$3,0)</f>
        <v>489726.67372894299</v>
      </c>
      <c r="J20" s="44">
        <f ca="1">OFFSET(Import_SAS_CVS!F17,(Synth!$D$3-1)*Synth!$E$3,0)</f>
        <v>334352.183879852</v>
      </c>
      <c r="K20" s="28">
        <f ca="1">OFFSET(Import_SAS_CVS!G17,(Synth!$D$3-1)*Synth!$E$3,0)</f>
        <v>55436.034575462298</v>
      </c>
      <c r="L20" s="28">
        <f ca="1">OFFSET(Import_SAS_CVS!H17,(Synth!$D$3-1)*Synth!$E$3,0)</f>
        <v>17026.208718776699</v>
      </c>
      <c r="M20" s="44">
        <f ca="1">OFFSET(Import_SAS_CVS!I17,(Synth!$D$3-1)*Synth!$E$3,0)</f>
        <v>2058.1481617689101</v>
      </c>
      <c r="N20" s="28">
        <f ca="1">OFFSET(Import_SAS_CVS!J17,(Synth!$D$3-1)*Synth!$E$3,0)</f>
        <v>652925.60610961902</v>
      </c>
      <c r="O20" s="30">
        <f ca="1">OFFSET(Import_SAS_CVS!K17,(Synth!$D$3-1)*Synth!$E$3,0)</f>
        <v>107862.71145153001</v>
      </c>
      <c r="P20" s="118">
        <f ca="1">OFFSET(Import_SAS_CVS!L17,(Synth!$D$3-1)*Synth!$E$3,0)</f>
        <v>453988.99878692598</v>
      </c>
      <c r="Q20" s="119">
        <f ca="1">OFFSET(Import_SAS_CVS!M17,(Synth!$D$3-1)*Synth!$E$3,0)</f>
        <v>663278.41892242397</v>
      </c>
      <c r="R20" s="119">
        <f ca="1">OFFSET(Import_SAS_CVS!N17,(Synth!$D$3-1)*Synth!$E$3,0)</f>
        <v>191655.44930267299</v>
      </c>
      <c r="S20" s="119">
        <f ca="1">OFFSET(Import_SAS_CVS!O17,(Synth!$D$3-1)*Synth!$E$3,0)</f>
        <v>594088.94174194301</v>
      </c>
      <c r="T20" s="119">
        <f ca="1">OFFSET(Import_SAS_CVS!P17,(Synth!$D$3-1)*Synth!$E$3,0)</f>
        <v>0</v>
      </c>
      <c r="U20" s="119">
        <f ca="1">OFFSET(Import_SAS_CVS!Q17,(Synth!$D$3-1)*Synth!$E$3,0)</f>
        <v>117720.25131988501</v>
      </c>
      <c r="V20" s="119">
        <f ca="1">OFFSET(Import_SAS_CVS!R17,(Synth!$D$3-1)*Synth!$E$3,0)</f>
        <v>49103.433923721299</v>
      </c>
      <c r="W20" s="119">
        <f ca="1">OFFSET(Import_SAS_CVS!S17,(Synth!$D$3-1)*Synth!$E$3,0)</f>
        <v>0</v>
      </c>
      <c r="X20" s="119">
        <f ca="1">OFFSET(Import_SAS_CVS!T17,(Synth!$D$3-1)*Synth!$E$3,0)</f>
        <v>24765.336992025401</v>
      </c>
      <c r="Y20" s="120">
        <f ca="1">OFFSET(Import_SAS_CVS!CQ17,(Synth!$D$3-1)*Synth!$E$3,0)</f>
        <v>822.10473008453801</v>
      </c>
    </row>
    <row r="21" spans="1:25" x14ac:dyDescent="0.2">
      <c r="A21" s="14">
        <v>39538</v>
      </c>
      <c r="B21" s="21">
        <f t="shared" ca="1" si="0"/>
        <v>2825404.3264598893</v>
      </c>
      <c r="C21" s="21">
        <f t="shared" ca="1" si="1"/>
        <v>2052837.3753643085</v>
      </c>
      <c r="D21" s="24">
        <f ca="1">OFFSET(Import_SAS_CVS!CA18,(Synth!$D$3-1)*Synth!$E$3,0)</f>
        <v>1978424.81936646</v>
      </c>
      <c r="E21" s="24">
        <f ca="1">OFFSET(Import_SAS_CVS!U18,(Synth!$D$3-1)*Synth!$E$3,0)</f>
        <v>772566.95109558105</v>
      </c>
      <c r="F21" s="24">
        <f ca="1">OFFSET(Import_SAS_CVS!CE18,(Synth!$D$3-1)*Synth!$E$3,0)</f>
        <v>74412.555997848496</v>
      </c>
      <c r="G21" s="23">
        <f ca="1">OFFSET(Import_SAS_CVS!C18,(Synth!$D$3-1)*Synth!$E$3,0)</f>
        <v>1479003.21447754</v>
      </c>
      <c r="H21" s="24">
        <f ca="1">OFFSET(Import_SAS_CVS!D18,(Synth!$D$3-1)*Synth!$E$3,0)</f>
        <v>15006.214258432399</v>
      </c>
      <c r="I21" s="24">
        <f ca="1">OFFSET(Import_SAS_CVS!E18,(Synth!$D$3-1)*Synth!$E$3,0)</f>
        <v>483701.86943054199</v>
      </c>
      <c r="J21" s="43">
        <f ca="1">OFFSET(Import_SAS_CVS!F18,(Synth!$D$3-1)*Synth!$E$3,0)</f>
        <v>334733.72754287702</v>
      </c>
      <c r="K21" s="24">
        <f ca="1">OFFSET(Import_SAS_CVS!G18,(Synth!$D$3-1)*Synth!$E$3,0)</f>
        <v>59222.885653495803</v>
      </c>
      <c r="L21" s="24">
        <f ca="1">OFFSET(Import_SAS_CVS!H18,(Synth!$D$3-1)*Synth!$E$3,0)</f>
        <v>15321.1095768213</v>
      </c>
      <c r="M21" s="43">
        <f ca="1">OFFSET(Import_SAS_CVS!I18,(Synth!$D$3-1)*Synth!$E$3,0)</f>
        <v>1837.1709938347301</v>
      </c>
      <c r="N21" s="24">
        <f ca="1">OFFSET(Import_SAS_CVS!J18,(Synth!$D$3-1)*Synth!$E$3,0)</f>
        <v>680975.86026001</v>
      </c>
      <c r="O21" s="25">
        <f ca="1">OFFSET(Import_SAS_CVS!K18,(Synth!$D$3-1)*Synth!$E$3,0)</f>
        <v>91385.977188110395</v>
      </c>
      <c r="P21" s="115">
        <f ca="1">OFFSET(Import_SAS_CVS!L18,(Synth!$D$3-1)*Synth!$E$3,0)</f>
        <v>454461.438594818</v>
      </c>
      <c r="Q21" s="116">
        <f ca="1">OFFSET(Import_SAS_CVS!M18,(Synth!$D$3-1)*Synth!$E$3,0)</f>
        <v>665861.64044952404</v>
      </c>
      <c r="R21" s="116">
        <f ca="1">OFFSET(Import_SAS_CVS!N18,(Synth!$D$3-1)*Synth!$E$3,0)</f>
        <v>190893.831474304</v>
      </c>
      <c r="S21" s="116">
        <f ca="1">OFFSET(Import_SAS_CVS!O18,(Synth!$D$3-1)*Synth!$E$3,0)</f>
        <v>607057.16287994396</v>
      </c>
      <c r="T21" s="116">
        <f ca="1">OFFSET(Import_SAS_CVS!P18,(Synth!$D$3-1)*Synth!$E$3,0)</f>
        <v>0</v>
      </c>
      <c r="U21" s="116">
        <f ca="1">OFFSET(Import_SAS_CVS!Q18,(Synth!$D$3-1)*Synth!$E$3,0)</f>
        <v>117483.97558975199</v>
      </c>
      <c r="V21" s="116">
        <f ca="1">OFFSET(Import_SAS_CVS!R18,(Synth!$D$3-1)*Synth!$E$3,0)</f>
        <v>51566.590427398703</v>
      </c>
      <c r="W21" s="116">
        <f ca="1">OFFSET(Import_SAS_CVS!S18,(Synth!$D$3-1)*Synth!$E$3,0)</f>
        <v>0</v>
      </c>
      <c r="X21" s="116">
        <f ca="1">OFFSET(Import_SAS_CVS!T18,(Synth!$D$3-1)*Synth!$E$3,0)</f>
        <v>24186.679999828299</v>
      </c>
      <c r="Y21" s="117">
        <f ca="1">OFFSET(Import_SAS_CVS!CQ18,(Synth!$D$3-1)*Synth!$E$3,0)</f>
        <v>882.79907370358706</v>
      </c>
    </row>
    <row r="22" spans="1:25" x14ac:dyDescent="0.2">
      <c r="A22" s="20">
        <v>39629</v>
      </c>
      <c r="B22" s="21">
        <f t="shared" ca="1" si="0"/>
        <v>2849322.0316391038</v>
      </c>
      <c r="C22" s="21">
        <f t="shared" ca="1" si="1"/>
        <v>2066860.4859314009</v>
      </c>
      <c r="D22" s="24">
        <f ca="1">OFFSET(Import_SAS_CVS!CA19,(Synth!$D$3-1)*Synth!$E$3,0)</f>
        <v>1991166.42356873</v>
      </c>
      <c r="E22" s="24">
        <f ca="1">OFFSET(Import_SAS_CVS!U19,(Synth!$D$3-1)*Synth!$E$3,0)</f>
        <v>782461.54570770299</v>
      </c>
      <c r="F22" s="24">
        <f ca="1">OFFSET(Import_SAS_CVS!CE19,(Synth!$D$3-1)*Synth!$E$3,0)</f>
        <v>75694.062362670898</v>
      </c>
      <c r="G22" s="23">
        <f ca="1">OFFSET(Import_SAS_CVS!C19,(Synth!$D$3-1)*Synth!$E$3,0)</f>
        <v>1503945.62779236</v>
      </c>
      <c r="H22" s="24">
        <f ca="1">OFFSET(Import_SAS_CVS!D19,(Synth!$D$3-1)*Synth!$E$3,0)</f>
        <v>14126.4318730831</v>
      </c>
      <c r="I22" s="24">
        <f ca="1">OFFSET(Import_SAS_CVS!E19,(Synth!$D$3-1)*Synth!$E$3,0)</f>
        <v>471130.10399246198</v>
      </c>
      <c r="J22" s="43">
        <f ca="1">OFFSET(Import_SAS_CVS!F19,(Synth!$D$3-1)*Synth!$E$3,0)</f>
        <v>329796.86722564697</v>
      </c>
      <c r="K22" s="24">
        <f ca="1">OFFSET(Import_SAS_CVS!G19,(Synth!$D$3-1)*Synth!$E$3,0)</f>
        <v>62432.663076877601</v>
      </c>
      <c r="L22" s="24">
        <f ca="1">OFFSET(Import_SAS_CVS!H19,(Synth!$D$3-1)*Synth!$E$3,0)</f>
        <v>13304.660746097599</v>
      </c>
      <c r="M22" s="43">
        <f ca="1">OFFSET(Import_SAS_CVS!I19,(Synth!$D$3-1)*Synth!$E$3,0)</f>
        <v>1596.6285319328299</v>
      </c>
      <c r="N22" s="24">
        <f ca="1">OFFSET(Import_SAS_CVS!J19,(Synth!$D$3-1)*Synth!$E$3,0)</f>
        <v>707694.90129852295</v>
      </c>
      <c r="O22" s="25">
        <f ca="1">OFFSET(Import_SAS_CVS!K19,(Synth!$D$3-1)*Synth!$E$3,0)</f>
        <v>76621.290830612197</v>
      </c>
      <c r="P22" s="115">
        <f ca="1">OFFSET(Import_SAS_CVS!L19,(Synth!$D$3-1)*Synth!$E$3,0)</f>
        <v>453440.05158996599</v>
      </c>
      <c r="Q22" s="116">
        <f ca="1">OFFSET(Import_SAS_CVS!M19,(Synth!$D$3-1)*Synth!$E$3,0)</f>
        <v>670175.77954864502</v>
      </c>
      <c r="R22" s="116">
        <f ca="1">OFFSET(Import_SAS_CVS!N19,(Synth!$D$3-1)*Synth!$E$3,0)</f>
        <v>189483.603321075</v>
      </c>
      <c r="S22" s="116">
        <f ca="1">OFFSET(Import_SAS_CVS!O19,(Synth!$D$3-1)*Synth!$E$3,0)</f>
        <v>617519.21175384498</v>
      </c>
      <c r="T22" s="116">
        <f ca="1">OFFSET(Import_SAS_CVS!P19,(Synth!$D$3-1)*Synth!$E$3,0)</f>
        <v>0</v>
      </c>
      <c r="U22" s="116">
        <f ca="1">OFFSET(Import_SAS_CVS!Q19,(Synth!$D$3-1)*Synth!$E$3,0)</f>
        <v>116415.682760239</v>
      </c>
      <c r="V22" s="116">
        <f ca="1">OFFSET(Import_SAS_CVS!R19,(Synth!$D$3-1)*Synth!$E$3,0)</f>
        <v>53721.873473167398</v>
      </c>
      <c r="W22" s="116">
        <f ca="1">OFFSET(Import_SAS_CVS!S19,(Synth!$D$3-1)*Synth!$E$3,0)</f>
        <v>0</v>
      </c>
      <c r="X22" s="116">
        <f ca="1">OFFSET(Import_SAS_CVS!T19,(Synth!$D$3-1)*Synth!$E$3,0)</f>
        <v>23709.927180767099</v>
      </c>
      <c r="Y22" s="117">
        <f ca="1">OFFSET(Import_SAS_CVS!CQ19,(Synth!$D$3-1)*Synth!$E$3,0)</f>
        <v>939.759939551353</v>
      </c>
    </row>
    <row r="23" spans="1:25" x14ac:dyDescent="0.2">
      <c r="A23" s="20">
        <v>39721</v>
      </c>
      <c r="B23" s="21">
        <f t="shared" ca="1" si="0"/>
        <v>2868905.2001342797</v>
      </c>
      <c r="C23" s="21">
        <f t="shared" ca="1" si="1"/>
        <v>2075015.8448944117</v>
      </c>
      <c r="D23" s="24">
        <f ca="1">OFFSET(Import_SAS_CVS!CA20,(Synth!$D$3-1)*Synth!$E$3,0)</f>
        <v>1998006.3432769801</v>
      </c>
      <c r="E23" s="24">
        <f ca="1">OFFSET(Import_SAS_CVS!U20,(Synth!$D$3-1)*Synth!$E$3,0)</f>
        <v>793889.35523986805</v>
      </c>
      <c r="F23" s="24">
        <f ca="1">OFFSET(Import_SAS_CVS!CE20,(Synth!$D$3-1)*Synth!$E$3,0)</f>
        <v>77009.501617431597</v>
      </c>
      <c r="G23" s="23">
        <f ca="1">OFFSET(Import_SAS_CVS!C20,(Synth!$D$3-1)*Synth!$E$3,0)</f>
        <v>1526310.5481109601</v>
      </c>
      <c r="H23" s="24">
        <f ca="1">OFFSET(Import_SAS_CVS!D20,(Synth!$D$3-1)*Synth!$E$3,0)</f>
        <v>16317.9332487583</v>
      </c>
      <c r="I23" s="24">
        <f ca="1">OFFSET(Import_SAS_CVS!E20,(Synth!$D$3-1)*Synth!$E$3,0)</f>
        <v>456301.17762374901</v>
      </c>
      <c r="J23" s="43">
        <f ca="1">OFFSET(Import_SAS_CVS!F20,(Synth!$D$3-1)*Synth!$E$3,0)</f>
        <v>322947.98575592</v>
      </c>
      <c r="K23" s="24">
        <f ca="1">OFFSET(Import_SAS_CVS!G20,(Synth!$D$3-1)*Synth!$E$3,0)</f>
        <v>65918.949232101397</v>
      </c>
      <c r="L23" s="24">
        <f ca="1">OFFSET(Import_SAS_CVS!H20,(Synth!$D$3-1)*Synth!$E$3,0)</f>
        <v>11100.9590630531</v>
      </c>
      <c r="M23" s="43">
        <f ca="1">OFFSET(Import_SAS_CVS!I20,(Synth!$D$3-1)*Synth!$E$3,0)</f>
        <v>1365.82377155125</v>
      </c>
      <c r="N23" s="24">
        <f ca="1">OFFSET(Import_SAS_CVS!J20,(Synth!$D$3-1)*Synth!$E$3,0)</f>
        <v>729348.71630096401</v>
      </c>
      <c r="O23" s="25">
        <f ca="1">OFFSET(Import_SAS_CVS!K20,(Synth!$D$3-1)*Synth!$E$3,0)</f>
        <v>64551.314893245697</v>
      </c>
      <c r="P23" s="115">
        <f ca="1">OFFSET(Import_SAS_CVS!L20,(Synth!$D$3-1)*Synth!$E$3,0)</f>
        <v>444513.08593368501</v>
      </c>
      <c r="Q23" s="116">
        <f ca="1">OFFSET(Import_SAS_CVS!M20,(Synth!$D$3-1)*Synth!$E$3,0)</f>
        <v>673407.44142913795</v>
      </c>
      <c r="R23" s="116">
        <f ca="1">OFFSET(Import_SAS_CVS!N20,(Synth!$D$3-1)*Synth!$E$3,0)</f>
        <v>187441.53147315999</v>
      </c>
      <c r="S23" s="116">
        <f ca="1">OFFSET(Import_SAS_CVS!O20,(Synth!$D$3-1)*Synth!$E$3,0)</f>
        <v>626885.29363250697</v>
      </c>
      <c r="T23" s="116">
        <f ca="1">OFFSET(Import_SAS_CVS!P20,(Synth!$D$3-1)*Synth!$E$3,0)</f>
        <v>0</v>
      </c>
      <c r="U23" s="116">
        <f ca="1">OFFSET(Import_SAS_CVS!Q20,(Synth!$D$3-1)*Synth!$E$3,0)</f>
        <v>117433.433961868</v>
      </c>
      <c r="V23" s="116">
        <f ca="1">OFFSET(Import_SAS_CVS!R20,(Synth!$D$3-1)*Synth!$E$3,0)</f>
        <v>55503.445224761999</v>
      </c>
      <c r="W23" s="116">
        <f ca="1">OFFSET(Import_SAS_CVS!S20,(Synth!$D$3-1)*Synth!$E$3,0)</f>
        <v>0</v>
      </c>
      <c r="X23" s="116">
        <f ca="1">OFFSET(Import_SAS_CVS!T20,(Synth!$D$3-1)*Synth!$E$3,0)</f>
        <v>23040.5496015549</v>
      </c>
      <c r="Y23" s="117">
        <f ca="1">OFFSET(Import_SAS_CVS!CQ20,(Synth!$D$3-1)*Synth!$E$3,0)</f>
        <v>987.72771243751004</v>
      </c>
    </row>
    <row r="24" spans="1:25" ht="10.8" thickBot="1" x14ac:dyDescent="0.25">
      <c r="A24" s="26">
        <v>39813</v>
      </c>
      <c r="B24" s="27">
        <f t="shared" ca="1" si="0"/>
        <v>2870794.4084348632</v>
      </c>
      <c r="C24" s="27">
        <f t="shared" ca="1" si="1"/>
        <v>2071635.1086530641</v>
      </c>
      <c r="D24" s="28">
        <f ca="1">OFFSET(Import_SAS_CVS!CA21,(Synth!$D$3-1)*Synth!$E$3,0)</f>
        <v>1993226.9446258501</v>
      </c>
      <c r="E24" s="28">
        <f ca="1">OFFSET(Import_SAS_CVS!U21,(Synth!$D$3-1)*Synth!$E$3,0)</f>
        <v>799159.29978179897</v>
      </c>
      <c r="F24" s="28">
        <f ca="1">OFFSET(Import_SAS_CVS!CE21,(Synth!$D$3-1)*Synth!$E$3,0)</f>
        <v>78408.164027214094</v>
      </c>
      <c r="G24" s="29">
        <f ca="1">OFFSET(Import_SAS_CVS!C21,(Synth!$D$3-1)*Synth!$E$3,0)</f>
        <v>1535633.1693420401</v>
      </c>
      <c r="H24" s="28">
        <f ca="1">OFFSET(Import_SAS_CVS!D21,(Synth!$D$3-1)*Synth!$E$3,0)</f>
        <v>16299.1063207388</v>
      </c>
      <c r="I24" s="28">
        <f ca="1">OFFSET(Import_SAS_CVS!E21,(Synth!$D$3-1)*Synth!$E$3,0)</f>
        <v>442421.82310104399</v>
      </c>
      <c r="J24" s="44">
        <f ca="1">OFFSET(Import_SAS_CVS!F21,(Synth!$D$3-1)*Synth!$E$3,0)</f>
        <v>315672.94965744001</v>
      </c>
      <c r="K24" s="28">
        <f ca="1">OFFSET(Import_SAS_CVS!G21,(Synth!$D$3-1)*Synth!$E$3,0)</f>
        <v>69073.492114067107</v>
      </c>
      <c r="L24" s="28">
        <f ca="1">OFFSET(Import_SAS_CVS!H21,(Synth!$D$3-1)*Synth!$E$3,0)</f>
        <v>9160.2536687851007</v>
      </c>
      <c r="M24" s="44">
        <f ca="1">OFFSET(Import_SAS_CVS!I21,(Synth!$D$3-1)*Synth!$E$3,0)</f>
        <v>1128.4406164884599</v>
      </c>
      <c r="N24" s="28">
        <f ca="1">OFFSET(Import_SAS_CVS!J21,(Synth!$D$3-1)*Synth!$E$3,0)</f>
        <v>743814.543441772</v>
      </c>
      <c r="O24" s="30">
        <f ca="1">OFFSET(Import_SAS_CVS!K21,(Synth!$D$3-1)*Synth!$E$3,0)</f>
        <v>53863.223902225502</v>
      </c>
      <c r="P24" s="118">
        <f ca="1">OFFSET(Import_SAS_CVS!L21,(Synth!$D$3-1)*Synth!$E$3,0)</f>
        <v>435969.74463272101</v>
      </c>
      <c r="Q24" s="119">
        <f ca="1">OFFSET(Import_SAS_CVS!M21,(Synth!$D$3-1)*Synth!$E$3,0)</f>
        <v>672267.59439086902</v>
      </c>
      <c r="R24" s="119">
        <f ca="1">OFFSET(Import_SAS_CVS!N21,(Synth!$D$3-1)*Synth!$E$3,0)</f>
        <v>185508.67391777001</v>
      </c>
      <c r="S24" s="119">
        <f ca="1">OFFSET(Import_SAS_CVS!O21,(Synth!$D$3-1)*Synth!$E$3,0)</f>
        <v>632472.72299194301</v>
      </c>
      <c r="T24" s="119">
        <f ca="1">OFFSET(Import_SAS_CVS!P21,(Synth!$D$3-1)*Synth!$E$3,0)</f>
        <v>0</v>
      </c>
      <c r="U24" s="119">
        <f ca="1">OFFSET(Import_SAS_CVS!Q21,(Synth!$D$3-1)*Synth!$E$3,0)</f>
        <v>117064.99343872099</v>
      </c>
      <c r="V24" s="119">
        <f ca="1">OFFSET(Import_SAS_CVS!R21,(Synth!$D$3-1)*Synth!$E$3,0)</f>
        <v>57241.445346355402</v>
      </c>
      <c r="W24" s="119">
        <f ca="1">OFFSET(Import_SAS_CVS!S21,(Synth!$D$3-1)*Synth!$E$3,0)</f>
        <v>0</v>
      </c>
      <c r="X24" s="119">
        <f ca="1">OFFSET(Import_SAS_CVS!T21,(Synth!$D$3-1)*Synth!$E$3,0)</f>
        <v>22499.925034046199</v>
      </c>
      <c r="Y24" s="120">
        <f ca="1">OFFSET(Import_SAS_CVS!CQ21,(Synth!$D$3-1)*Synth!$E$3,0)</f>
        <v>1043.8047261387101</v>
      </c>
    </row>
    <row r="25" spans="1:25" x14ac:dyDescent="0.2">
      <c r="A25" s="14">
        <v>39903</v>
      </c>
      <c r="B25" s="21">
        <f t="shared" ca="1" si="0"/>
        <v>2888069.2934904108</v>
      </c>
      <c r="C25" s="21">
        <f t="shared" ca="1" si="1"/>
        <v>2081608.7281980526</v>
      </c>
      <c r="D25" s="24">
        <f ca="1">OFFSET(Import_SAS_CVS!CA22,(Synth!$D$3-1)*Synth!$E$3,0)</f>
        <v>2002085.75782776</v>
      </c>
      <c r="E25" s="24">
        <f ca="1">OFFSET(Import_SAS_CVS!U22,(Synth!$D$3-1)*Synth!$E$3,0)</f>
        <v>806460.56529235805</v>
      </c>
      <c r="F25" s="24">
        <f ca="1">OFFSET(Import_SAS_CVS!CE22,(Synth!$D$3-1)*Synth!$E$3,0)</f>
        <v>79522.970370292707</v>
      </c>
      <c r="G25" s="23">
        <f ca="1">OFFSET(Import_SAS_CVS!C22,(Synth!$D$3-1)*Synth!$E$3,0)</f>
        <v>1555155.75296021</v>
      </c>
      <c r="H25" s="24">
        <f ca="1">OFFSET(Import_SAS_CVS!D22,(Synth!$D$3-1)*Synth!$E$3,0)</f>
        <v>17153.0909404755</v>
      </c>
      <c r="I25" s="24">
        <f ca="1">OFFSET(Import_SAS_CVS!E22,(Synth!$D$3-1)*Synth!$E$3,0)</f>
        <v>429452.23802566499</v>
      </c>
      <c r="J25" s="43">
        <f ca="1">OFFSET(Import_SAS_CVS!F22,(Synth!$D$3-1)*Synth!$E$3,0)</f>
        <v>308397.35676193202</v>
      </c>
      <c r="K25" s="24">
        <f ca="1">OFFSET(Import_SAS_CVS!G22,(Synth!$D$3-1)*Synth!$E$3,0)</f>
        <v>71687.540829658494</v>
      </c>
      <c r="L25" s="24">
        <f ca="1">OFFSET(Import_SAS_CVS!H22,(Synth!$D$3-1)*Synth!$E$3,0)</f>
        <v>7913.6714225411397</v>
      </c>
      <c r="M25" s="43">
        <f ca="1">OFFSET(Import_SAS_CVS!I22,(Synth!$D$3-1)*Synth!$E$3,0)</f>
        <v>962.19428210705496</v>
      </c>
      <c r="N25" s="24">
        <f ca="1">OFFSET(Import_SAS_CVS!J22,(Synth!$D$3-1)*Synth!$E$3,0)</f>
        <v>762713.96334838902</v>
      </c>
      <c r="O25" s="25">
        <f ca="1">OFFSET(Import_SAS_CVS!K22,(Synth!$D$3-1)*Synth!$E$3,0)</f>
        <v>43766.777939319603</v>
      </c>
      <c r="P25" s="115">
        <f ca="1">OFFSET(Import_SAS_CVS!L22,(Synth!$D$3-1)*Synth!$E$3,0)</f>
        <v>432629.89163208002</v>
      </c>
      <c r="Q25" s="116">
        <f ca="1">OFFSET(Import_SAS_CVS!M22,(Synth!$D$3-1)*Synth!$E$3,0)</f>
        <v>675933.13838958705</v>
      </c>
      <c r="R25" s="116">
        <f ca="1">OFFSET(Import_SAS_CVS!N22,(Synth!$D$3-1)*Synth!$E$3,0)</f>
        <v>183876.43832588199</v>
      </c>
      <c r="S25" s="116">
        <f ca="1">OFFSET(Import_SAS_CVS!O22,(Synth!$D$3-1)*Synth!$E$3,0)</f>
        <v>643198.214454651</v>
      </c>
      <c r="T25" s="116">
        <f ca="1">OFFSET(Import_SAS_CVS!P22,(Synth!$D$3-1)*Synth!$E$3,0)</f>
        <v>0</v>
      </c>
      <c r="U25" s="116">
        <f ca="1">OFFSET(Import_SAS_CVS!Q22,(Synth!$D$3-1)*Synth!$E$3,0)</f>
        <v>117409.344666481</v>
      </c>
      <c r="V25" s="116">
        <f ca="1">OFFSET(Import_SAS_CVS!R22,(Synth!$D$3-1)*Synth!$E$3,0)</f>
        <v>58818.498962879203</v>
      </c>
      <c r="W25" s="116">
        <f ca="1">OFFSET(Import_SAS_CVS!S22,(Synth!$D$3-1)*Synth!$E$3,0)</f>
        <v>0</v>
      </c>
      <c r="X25" s="116">
        <f ca="1">OFFSET(Import_SAS_CVS!T22,(Synth!$D$3-1)*Synth!$E$3,0)</f>
        <v>22013.329809427301</v>
      </c>
      <c r="Y25" s="117">
        <f ca="1">OFFSET(Import_SAS_CVS!CQ22,(Synth!$D$3-1)*Synth!$E$3,0)</f>
        <v>1090.12583784759</v>
      </c>
    </row>
    <row r="26" spans="1:25" x14ac:dyDescent="0.2">
      <c r="A26" s="20">
        <v>39994</v>
      </c>
      <c r="B26" s="21">
        <f t="shared" ca="1" si="0"/>
        <v>2907336.0875721034</v>
      </c>
      <c r="C26" s="21">
        <f t="shared" ca="1" si="1"/>
        <v>2092812.8092899371</v>
      </c>
      <c r="D26" s="24">
        <f ca="1">OFFSET(Import_SAS_CVS!CA23,(Synth!$D$3-1)*Synth!$E$3,0)</f>
        <v>2012298.4941406299</v>
      </c>
      <c r="E26" s="24">
        <f ca="1">OFFSET(Import_SAS_CVS!U23,(Synth!$D$3-1)*Synth!$E$3,0)</f>
        <v>814523.27828216599</v>
      </c>
      <c r="F26" s="24">
        <f ca="1">OFFSET(Import_SAS_CVS!CE23,(Synth!$D$3-1)*Synth!$E$3,0)</f>
        <v>80514.315149307295</v>
      </c>
      <c r="G26" s="23">
        <f ca="1">OFFSET(Import_SAS_CVS!C23,(Synth!$D$3-1)*Synth!$E$3,0)</f>
        <v>1580699.04592896</v>
      </c>
      <c r="H26" s="24">
        <f ca="1">OFFSET(Import_SAS_CVS!D23,(Synth!$D$3-1)*Synth!$E$3,0)</f>
        <v>17559.003697872198</v>
      </c>
      <c r="I26" s="24">
        <f ca="1">OFFSET(Import_SAS_CVS!E23,(Synth!$D$3-1)*Synth!$E$3,0)</f>
        <v>413179.397163391</v>
      </c>
      <c r="J26" s="43">
        <f ca="1">OFFSET(Import_SAS_CVS!F23,(Synth!$D$3-1)*Synth!$E$3,0)</f>
        <v>300240.22222518898</v>
      </c>
      <c r="K26" s="24">
        <f ca="1">OFFSET(Import_SAS_CVS!G23,(Synth!$D$3-1)*Synth!$E$3,0)</f>
        <v>74402.333207130403</v>
      </c>
      <c r="L26" s="24">
        <f ca="1">OFFSET(Import_SAS_CVS!H23,(Synth!$D$3-1)*Synth!$E$3,0)</f>
        <v>6275.6601600647</v>
      </c>
      <c r="M26" s="43">
        <f ca="1">OFFSET(Import_SAS_CVS!I23,(Synth!$D$3-1)*Synth!$E$3,0)</f>
        <v>777.43332503735996</v>
      </c>
      <c r="N26" s="24">
        <f ca="1">OFFSET(Import_SAS_CVS!J23,(Synth!$D$3-1)*Synth!$E$3,0)</f>
        <v>781539.74572753895</v>
      </c>
      <c r="O26" s="25">
        <f ca="1">OFFSET(Import_SAS_CVS!K23,(Synth!$D$3-1)*Synth!$E$3,0)</f>
        <v>34362.316106319398</v>
      </c>
      <c r="P26" s="115">
        <f ca="1">OFFSET(Import_SAS_CVS!L23,(Synth!$D$3-1)*Synth!$E$3,0)</f>
        <v>432451.96884536702</v>
      </c>
      <c r="Q26" s="116">
        <f ca="1">OFFSET(Import_SAS_CVS!M23,(Synth!$D$3-1)*Synth!$E$3,0)</f>
        <v>680769.13211822498</v>
      </c>
      <c r="R26" s="116">
        <f ca="1">OFFSET(Import_SAS_CVS!N23,(Synth!$D$3-1)*Synth!$E$3,0)</f>
        <v>181893.72615051299</v>
      </c>
      <c r="S26" s="116">
        <f ca="1">OFFSET(Import_SAS_CVS!O23,(Synth!$D$3-1)*Synth!$E$3,0)</f>
        <v>651794.19721221901</v>
      </c>
      <c r="T26" s="116">
        <f ca="1">OFFSET(Import_SAS_CVS!P23,(Synth!$D$3-1)*Synth!$E$3,0)</f>
        <v>0</v>
      </c>
      <c r="U26" s="116">
        <f ca="1">OFFSET(Import_SAS_CVS!Q23,(Synth!$D$3-1)*Synth!$E$3,0)</f>
        <v>117618.833287239</v>
      </c>
      <c r="V26" s="116">
        <f ca="1">OFFSET(Import_SAS_CVS!R23,(Synth!$D$3-1)*Synth!$E$3,0)</f>
        <v>60421.7490682602</v>
      </c>
      <c r="W26" s="116">
        <f ca="1">OFFSET(Import_SAS_CVS!S23,(Synth!$D$3-1)*Synth!$E$3,0)</f>
        <v>0</v>
      </c>
      <c r="X26" s="116">
        <f ca="1">OFFSET(Import_SAS_CVS!T23,(Synth!$D$3-1)*Synth!$E$3,0)</f>
        <v>21742.9037895203</v>
      </c>
      <c r="Y26" s="117">
        <f ca="1">OFFSET(Import_SAS_CVS!CQ23,(Synth!$D$3-1)*Synth!$E$3,0)</f>
        <v>1134.4786408692601</v>
      </c>
    </row>
    <row r="27" spans="1:25" x14ac:dyDescent="0.2">
      <c r="A27" s="20">
        <v>40086</v>
      </c>
      <c r="B27" s="21">
        <f t="shared" ca="1" si="0"/>
        <v>2931007.9951887107</v>
      </c>
      <c r="C27" s="21">
        <f t="shared" ca="1" si="1"/>
        <v>2107995.4952344866</v>
      </c>
      <c r="D27" s="24">
        <f ca="1">OFFSET(Import_SAS_CVS!CA24,(Synth!$D$3-1)*Synth!$E$3,0)</f>
        <v>2025674.6930084201</v>
      </c>
      <c r="E27" s="24">
        <f ca="1">OFFSET(Import_SAS_CVS!U24,(Synth!$D$3-1)*Synth!$E$3,0)</f>
        <v>823012.49995422398</v>
      </c>
      <c r="F27" s="24">
        <f ca="1">OFFSET(Import_SAS_CVS!CE24,(Synth!$D$3-1)*Synth!$E$3,0)</f>
        <v>82320.802226066604</v>
      </c>
      <c r="G27" s="23">
        <f ca="1">OFFSET(Import_SAS_CVS!C24,(Synth!$D$3-1)*Synth!$E$3,0)</f>
        <v>1608190.0961303699</v>
      </c>
      <c r="H27" s="24">
        <f ca="1">OFFSET(Import_SAS_CVS!D24,(Synth!$D$3-1)*Synth!$E$3,0)</f>
        <v>18426.670096874201</v>
      </c>
      <c r="I27" s="24">
        <f ca="1">OFFSET(Import_SAS_CVS!E24,(Synth!$D$3-1)*Synth!$E$3,0)</f>
        <v>398930.51736450201</v>
      </c>
      <c r="J27" s="43">
        <f ca="1">OFFSET(Import_SAS_CVS!F24,(Synth!$D$3-1)*Synth!$E$3,0)</f>
        <v>293385.99583816499</v>
      </c>
      <c r="K27" s="24">
        <f ca="1">OFFSET(Import_SAS_CVS!G24,(Synth!$D$3-1)*Synth!$E$3,0)</f>
        <v>77712.497835159302</v>
      </c>
      <c r="L27" s="24">
        <f ca="1">OFFSET(Import_SAS_CVS!H24,(Synth!$D$3-1)*Synth!$E$3,0)</f>
        <v>4453.3347930908203</v>
      </c>
      <c r="M27" s="43">
        <f ca="1">OFFSET(Import_SAS_CVS!I24,(Synth!$D$3-1)*Synth!$E$3,0)</f>
        <v>549.89487362653006</v>
      </c>
      <c r="N27" s="24">
        <f ca="1">OFFSET(Import_SAS_CVS!J24,(Synth!$D$3-1)*Synth!$E$3,0)</f>
        <v>797090.029060364</v>
      </c>
      <c r="O27" s="25">
        <f ca="1">OFFSET(Import_SAS_CVS!K24,(Synth!$D$3-1)*Synth!$E$3,0)</f>
        <v>25489.263297796198</v>
      </c>
      <c r="P27" s="115">
        <f ca="1">OFFSET(Import_SAS_CVS!L24,(Synth!$D$3-1)*Synth!$E$3,0)</f>
        <v>418954.88990783697</v>
      </c>
      <c r="Q27" s="116">
        <f ca="1">OFFSET(Import_SAS_CVS!M24,(Synth!$D$3-1)*Synth!$E$3,0)</f>
        <v>683987.38867950405</v>
      </c>
      <c r="R27" s="116">
        <f ca="1">OFFSET(Import_SAS_CVS!N24,(Synth!$D$3-1)*Synth!$E$3,0)</f>
        <v>181019.61648178101</v>
      </c>
      <c r="S27" s="116">
        <f ca="1">OFFSET(Import_SAS_CVS!O24,(Synth!$D$3-1)*Synth!$E$3,0)</f>
        <v>664868.84564208996</v>
      </c>
      <c r="T27" s="116">
        <f ca="1">OFFSET(Import_SAS_CVS!P24,(Synth!$D$3-1)*Synth!$E$3,0)</f>
        <v>0</v>
      </c>
      <c r="U27" s="116">
        <f ca="1">OFFSET(Import_SAS_CVS!Q24,(Synth!$D$3-1)*Synth!$E$3,0)</f>
        <v>118073.438899994</v>
      </c>
      <c r="V27" s="116">
        <f ca="1">OFFSET(Import_SAS_CVS!R24,(Synth!$D$3-1)*Synth!$E$3,0)</f>
        <v>62492.485037803701</v>
      </c>
      <c r="W27" s="116">
        <f ca="1">OFFSET(Import_SAS_CVS!S24,(Synth!$D$3-1)*Synth!$E$3,0)</f>
        <v>0</v>
      </c>
      <c r="X27" s="116">
        <f ca="1">OFFSET(Import_SAS_CVS!T24,(Synth!$D$3-1)*Synth!$E$3,0)</f>
        <v>21293.416464328799</v>
      </c>
      <c r="Y27" s="117">
        <f ca="1">OFFSET(Import_SAS_CVS!CQ24,(Synth!$D$3-1)*Synth!$E$3,0)</f>
        <v>1209.62293069065</v>
      </c>
    </row>
    <row r="28" spans="1:25" ht="10.8" thickBot="1" x14ac:dyDescent="0.25">
      <c r="A28" s="26">
        <v>40178</v>
      </c>
      <c r="B28" s="27">
        <f t="shared" ca="1" si="0"/>
        <v>2953543.7464532894</v>
      </c>
      <c r="C28" s="27">
        <f t="shared" ca="1" si="1"/>
        <v>2119148.8189630555</v>
      </c>
      <c r="D28" s="28">
        <f ca="1">OFFSET(Import_SAS_CVS!CA25,(Synth!$D$3-1)*Synth!$E$3,0)</f>
        <v>2035731.1626129199</v>
      </c>
      <c r="E28" s="28">
        <f ca="1">OFFSET(Import_SAS_CVS!U25,(Synth!$D$3-1)*Synth!$E$3,0)</f>
        <v>834394.92749023403</v>
      </c>
      <c r="F28" s="28">
        <f ca="1">OFFSET(Import_SAS_CVS!CE25,(Synth!$D$3-1)*Synth!$E$3,0)</f>
        <v>83417.656350135803</v>
      </c>
      <c r="G28" s="29">
        <f ca="1">OFFSET(Import_SAS_CVS!C25,(Synth!$D$3-1)*Synth!$E$3,0)</f>
        <v>1633477.1094665499</v>
      </c>
      <c r="H28" s="28">
        <f ca="1">OFFSET(Import_SAS_CVS!D25,(Synth!$D$3-1)*Synth!$E$3,0)</f>
        <v>18325.455011129401</v>
      </c>
      <c r="I28" s="28">
        <f ca="1">OFFSET(Import_SAS_CVS!E25,(Synth!$D$3-1)*Synth!$E$3,0)</f>
        <v>384242.69656372099</v>
      </c>
      <c r="J28" s="44">
        <f ca="1">OFFSET(Import_SAS_CVS!F25,(Synth!$D$3-1)*Synth!$E$3,0)</f>
        <v>286695.48591613799</v>
      </c>
      <c r="K28" s="28">
        <f ca="1">OFFSET(Import_SAS_CVS!G25,(Synth!$D$3-1)*Synth!$E$3,0)</f>
        <v>80724.379845619202</v>
      </c>
      <c r="L28" s="28">
        <f ca="1">OFFSET(Import_SAS_CVS!H25,(Synth!$D$3-1)*Synth!$E$3,0)</f>
        <v>2700.32889422774</v>
      </c>
      <c r="M28" s="44">
        <f ca="1">OFFSET(Import_SAS_CVS!I25,(Synth!$D$3-1)*Synth!$E$3,0)</f>
        <v>351.121364038438</v>
      </c>
      <c r="N28" s="28">
        <f ca="1">OFFSET(Import_SAS_CVS!J25,(Synth!$D$3-1)*Synth!$E$3,0)</f>
        <v>815181.82081604004</v>
      </c>
      <c r="O28" s="30">
        <f ca="1">OFFSET(Import_SAS_CVS!K25,(Synth!$D$3-1)*Synth!$E$3,0)</f>
        <v>18313.297054529201</v>
      </c>
      <c r="P28" s="118">
        <f ca="1">OFFSET(Import_SAS_CVS!L25,(Synth!$D$3-1)*Synth!$E$3,0)</f>
        <v>414196.41085815401</v>
      </c>
      <c r="Q28" s="119">
        <f ca="1">OFFSET(Import_SAS_CVS!M25,(Synth!$D$3-1)*Synth!$E$3,0)</f>
        <v>685287.16502380394</v>
      </c>
      <c r="R28" s="119">
        <f ca="1">OFFSET(Import_SAS_CVS!N25,(Synth!$D$3-1)*Synth!$E$3,0)</f>
        <v>178646.572162628</v>
      </c>
      <c r="S28" s="119">
        <f ca="1">OFFSET(Import_SAS_CVS!O25,(Synth!$D$3-1)*Synth!$E$3,0)</f>
        <v>682861.14660644496</v>
      </c>
      <c r="T28" s="119">
        <f ca="1">OFFSET(Import_SAS_CVS!P25,(Synth!$D$3-1)*Synth!$E$3,0)</f>
        <v>0</v>
      </c>
      <c r="U28" s="119">
        <f ca="1">OFFSET(Import_SAS_CVS!Q25,(Synth!$D$3-1)*Synth!$E$3,0)</f>
        <v>117206.278848648</v>
      </c>
      <c r="V28" s="119">
        <f ca="1">OFFSET(Import_SAS_CVS!R25,(Synth!$D$3-1)*Synth!$E$3,0)</f>
        <v>63666.287775039702</v>
      </c>
      <c r="W28" s="119">
        <f ca="1">OFFSET(Import_SAS_CVS!S25,(Synth!$D$3-1)*Synth!$E$3,0)</f>
        <v>0</v>
      </c>
      <c r="X28" s="119">
        <f ca="1">OFFSET(Import_SAS_CVS!T25,(Synth!$D$3-1)*Synth!$E$3,0)</f>
        <v>21183.994204998002</v>
      </c>
      <c r="Y28" s="120">
        <f ca="1">OFFSET(Import_SAS_CVS!CQ25,(Synth!$D$3-1)*Synth!$E$3,0)</f>
        <v>1273.50026842952</v>
      </c>
    </row>
    <row r="29" spans="1:25" x14ac:dyDescent="0.2">
      <c r="A29" s="14">
        <v>40268</v>
      </c>
      <c r="B29" s="21">
        <f t="shared" ca="1" si="0"/>
        <v>2961328.2628927235</v>
      </c>
      <c r="C29" s="21">
        <f t="shared" ca="1" si="1"/>
        <v>2118507.4691381454</v>
      </c>
      <c r="D29" s="24">
        <f ca="1">OFFSET(Import_SAS_CVS!CA26,(Synth!$D$3-1)*Synth!$E$3,0)</f>
        <v>2035713.03465271</v>
      </c>
      <c r="E29" s="24">
        <f ca="1">OFFSET(Import_SAS_CVS!U26,(Synth!$D$3-1)*Synth!$E$3,0)</f>
        <v>842820.79375457799</v>
      </c>
      <c r="F29" s="24">
        <f ca="1">OFFSET(Import_SAS_CVS!CE26,(Synth!$D$3-1)*Synth!$E$3,0)</f>
        <v>82794.4344854355</v>
      </c>
      <c r="G29" s="23">
        <f ca="1">OFFSET(Import_SAS_CVS!C26,(Synth!$D$3-1)*Synth!$E$3,0)</f>
        <v>1644960.49610901</v>
      </c>
      <c r="H29" s="24">
        <f ca="1">OFFSET(Import_SAS_CVS!D26,(Synth!$D$3-1)*Synth!$E$3,0)</f>
        <v>19251.4255311489</v>
      </c>
      <c r="I29" s="24">
        <f ca="1">OFFSET(Import_SAS_CVS!E26,(Synth!$D$3-1)*Synth!$E$3,0)</f>
        <v>371943.046508789</v>
      </c>
      <c r="J29" s="43">
        <f ca="1">OFFSET(Import_SAS_CVS!F26,(Synth!$D$3-1)*Synth!$E$3,0)</f>
        <v>283607.78050613397</v>
      </c>
      <c r="K29" s="24">
        <f ca="1">OFFSET(Import_SAS_CVS!G26,(Synth!$D$3-1)*Synth!$E$3,0)</f>
        <v>82747.831164360003</v>
      </c>
      <c r="L29" s="24">
        <f ca="1">OFFSET(Import_SAS_CVS!H26,(Synth!$D$3-1)*Synth!$E$3,0)</f>
        <v>0</v>
      </c>
      <c r="M29" s="43">
        <f ca="1">OFFSET(Import_SAS_CVS!I26,(Synth!$D$3-1)*Synth!$E$3,0)</f>
        <v>0</v>
      </c>
      <c r="N29" s="24">
        <f ca="1">OFFSET(Import_SAS_CVS!J26,(Synth!$D$3-1)*Synth!$E$3,0)</f>
        <v>829442.18930816697</v>
      </c>
      <c r="O29" s="25">
        <f ca="1">OFFSET(Import_SAS_CVS!K26,(Synth!$D$3-1)*Synth!$E$3,0)</f>
        <v>13396.097266078001</v>
      </c>
      <c r="P29" s="115">
        <f ca="1">OFFSET(Import_SAS_CVS!L26,(Synth!$D$3-1)*Synth!$E$3,0)</f>
        <v>418838.95175933797</v>
      </c>
      <c r="Q29" s="116">
        <f ca="1">OFFSET(Import_SAS_CVS!M26,(Synth!$D$3-1)*Synth!$E$3,0)</f>
        <v>681214.32334899902</v>
      </c>
      <c r="R29" s="116">
        <f ca="1">OFFSET(Import_SAS_CVS!N26,(Synth!$D$3-1)*Synth!$E$3,0)</f>
        <v>177452.38241958601</v>
      </c>
      <c r="S29" s="116">
        <f ca="1">OFFSET(Import_SAS_CVS!O26,(Synth!$D$3-1)*Synth!$E$3,0)</f>
        <v>689351.50810241699</v>
      </c>
      <c r="T29" s="116">
        <f ca="1">OFFSET(Import_SAS_CVS!P26,(Synth!$D$3-1)*Synth!$E$3,0)</f>
        <v>0</v>
      </c>
      <c r="U29" s="116">
        <f ca="1">OFFSET(Import_SAS_CVS!Q26,(Synth!$D$3-1)*Synth!$E$3,0)</f>
        <v>116664.858286858</v>
      </c>
      <c r="V29" s="116">
        <f ca="1">OFFSET(Import_SAS_CVS!R26,(Synth!$D$3-1)*Synth!$E$3,0)</f>
        <v>63935.021840572401</v>
      </c>
      <c r="W29" s="116">
        <f ca="1">OFFSET(Import_SAS_CVS!S26,(Synth!$D$3-1)*Synth!$E$3,0)</f>
        <v>0</v>
      </c>
      <c r="X29" s="116">
        <f ca="1">OFFSET(Import_SAS_CVS!T26,(Synth!$D$3-1)*Synth!$E$3,0)</f>
        <v>20331.0941472054</v>
      </c>
      <c r="Y29" s="117">
        <f ca="1">OFFSET(Import_SAS_CVS!CQ26,(Synth!$D$3-1)*Synth!$E$3,0)</f>
        <v>1321.3979637175801</v>
      </c>
    </row>
    <row r="30" spans="1:25" x14ac:dyDescent="0.2">
      <c r="A30" s="20">
        <v>40359</v>
      </c>
      <c r="B30" s="21">
        <f t="shared" ca="1" si="0"/>
        <v>2983039.589879991</v>
      </c>
      <c r="C30" s="21">
        <f t="shared" ca="1" si="1"/>
        <v>2131502.455045701</v>
      </c>
      <c r="D30" s="24">
        <f ca="1">OFFSET(Import_SAS_CVS!CA27,(Synth!$D$3-1)*Synth!$E$3,0)</f>
        <v>2047099.0415954599</v>
      </c>
      <c r="E30" s="24">
        <f ca="1">OFFSET(Import_SAS_CVS!U27,(Synth!$D$3-1)*Synth!$E$3,0)</f>
        <v>851537.13483429002</v>
      </c>
      <c r="F30" s="24">
        <f ca="1">OFFSET(Import_SAS_CVS!CE27,(Synth!$D$3-1)*Synth!$E$3,0)</f>
        <v>84403.413450241103</v>
      </c>
      <c r="G30" s="23">
        <f ca="1">OFFSET(Import_SAS_CVS!C27,(Synth!$D$3-1)*Synth!$E$3,0)</f>
        <v>1663249.40803528</v>
      </c>
      <c r="H30" s="24">
        <f ca="1">OFFSET(Import_SAS_CVS!D27,(Synth!$D$3-1)*Synth!$E$3,0)</f>
        <v>19735.085921525999</v>
      </c>
      <c r="I30" s="24">
        <f ca="1">OFFSET(Import_SAS_CVS!E27,(Synth!$D$3-1)*Synth!$E$3,0)</f>
        <v>364357.28479766799</v>
      </c>
      <c r="J30" s="43">
        <f ca="1">OFFSET(Import_SAS_CVS!F27,(Synth!$D$3-1)*Synth!$E$3,0)</f>
        <v>280741.53462982201</v>
      </c>
      <c r="K30" s="24">
        <f ca="1">OFFSET(Import_SAS_CVS!G27,(Synth!$D$3-1)*Synth!$E$3,0)</f>
        <v>84519.108501434297</v>
      </c>
      <c r="L30" s="24">
        <f ca="1">OFFSET(Import_SAS_CVS!H27,(Synth!$D$3-1)*Synth!$E$3,0)</f>
        <v>0</v>
      </c>
      <c r="M30" s="43">
        <f ca="1">OFFSET(Import_SAS_CVS!I27,(Synth!$D$3-1)*Synth!$E$3,0)</f>
        <v>0</v>
      </c>
      <c r="N30" s="24">
        <f ca="1">OFFSET(Import_SAS_CVS!J27,(Synth!$D$3-1)*Synth!$E$3,0)</f>
        <v>840841.78162383998</v>
      </c>
      <c r="O30" s="25">
        <f ca="1">OFFSET(Import_SAS_CVS!K27,(Synth!$D$3-1)*Synth!$E$3,0)</f>
        <v>11818.6502521038</v>
      </c>
      <c r="P30" s="115">
        <f ca="1">OFFSET(Import_SAS_CVS!L27,(Synth!$D$3-1)*Synth!$E$3,0)</f>
        <v>430497.05329895002</v>
      </c>
      <c r="Q30" s="116">
        <f ca="1">OFFSET(Import_SAS_CVS!M27,(Synth!$D$3-1)*Synth!$E$3,0)</f>
        <v>688373.01702117897</v>
      </c>
      <c r="R30" s="116">
        <f ca="1">OFFSET(Import_SAS_CVS!N27,(Synth!$D$3-1)*Synth!$E$3,0)</f>
        <v>177041.929130554</v>
      </c>
      <c r="S30" s="116">
        <f ca="1">OFFSET(Import_SAS_CVS!O27,(Synth!$D$3-1)*Synth!$E$3,0)</f>
        <v>695491.364761353</v>
      </c>
      <c r="T30" s="116">
        <f ca="1">OFFSET(Import_SAS_CVS!P27,(Synth!$D$3-1)*Synth!$E$3,0)</f>
        <v>0</v>
      </c>
      <c r="U30" s="116">
        <f ca="1">OFFSET(Import_SAS_CVS!Q27,(Synth!$D$3-1)*Synth!$E$3,0)</f>
        <v>115963.098147392</v>
      </c>
      <c r="V30" s="116">
        <f ca="1">OFFSET(Import_SAS_CVS!R27,(Synth!$D$3-1)*Synth!$E$3,0)</f>
        <v>65770.966311454802</v>
      </c>
      <c r="W30" s="116">
        <f ca="1">OFFSET(Import_SAS_CVS!S27,(Synth!$D$3-1)*Synth!$E$3,0)</f>
        <v>0</v>
      </c>
      <c r="X30" s="116">
        <f ca="1">OFFSET(Import_SAS_CVS!T27,(Synth!$D$3-1)*Synth!$E$3,0)</f>
        <v>20385.384599208799</v>
      </c>
      <c r="Y30" s="117">
        <f ca="1">OFFSET(Import_SAS_CVS!CQ27,(Synth!$D$3-1)*Synth!$E$3,0)</f>
        <v>1339.9563501924299</v>
      </c>
    </row>
    <row r="31" spans="1:25" x14ac:dyDescent="0.2">
      <c r="A31" s="20">
        <v>40451</v>
      </c>
      <c r="B31" s="21">
        <f t="shared" ca="1" si="0"/>
        <v>2982381.1060333224</v>
      </c>
      <c r="C31" s="21">
        <f t="shared" ca="1" si="1"/>
        <v>2123793.1846008273</v>
      </c>
      <c r="D31" s="24">
        <f ca="1">OFFSET(Import_SAS_CVS!CA28,(Synth!$D$3-1)*Synth!$E$3,0)</f>
        <v>2038107.0871582001</v>
      </c>
      <c r="E31" s="24">
        <f ca="1">OFFSET(Import_SAS_CVS!U28,(Synth!$D$3-1)*Synth!$E$3,0)</f>
        <v>858587.921432495</v>
      </c>
      <c r="F31" s="24">
        <f ca="1">OFFSET(Import_SAS_CVS!CE28,(Synth!$D$3-1)*Synth!$E$3,0)</f>
        <v>85686.097442626997</v>
      </c>
      <c r="G31" s="23">
        <f ca="1">OFFSET(Import_SAS_CVS!C28,(Synth!$D$3-1)*Synth!$E$3,0)</f>
        <v>1664796.4362029999</v>
      </c>
      <c r="H31" s="24">
        <f ca="1">OFFSET(Import_SAS_CVS!D28,(Synth!$D$3-1)*Synth!$E$3,0)</f>
        <v>19344.948528289799</v>
      </c>
      <c r="I31" s="24">
        <f ca="1">OFFSET(Import_SAS_CVS!E28,(Synth!$D$3-1)*Synth!$E$3,0)</f>
        <v>353225.640079498</v>
      </c>
      <c r="J31" s="43">
        <f ca="1">OFFSET(Import_SAS_CVS!F28,(Synth!$D$3-1)*Synth!$E$3,0)</f>
        <v>274380.75969695998</v>
      </c>
      <c r="K31" s="24">
        <f ca="1">OFFSET(Import_SAS_CVS!G28,(Synth!$D$3-1)*Synth!$E$3,0)</f>
        <v>85391.476202011094</v>
      </c>
      <c r="L31" s="24">
        <f ca="1">OFFSET(Import_SAS_CVS!H28,(Synth!$D$3-1)*Synth!$E$3,0)</f>
        <v>0</v>
      </c>
      <c r="M31" s="43">
        <f ca="1">OFFSET(Import_SAS_CVS!I28,(Synth!$D$3-1)*Synth!$E$3,0)</f>
        <v>0</v>
      </c>
      <c r="N31" s="24">
        <f ca="1">OFFSET(Import_SAS_CVS!J28,(Synth!$D$3-1)*Synth!$E$3,0)</f>
        <v>847803.883049011</v>
      </c>
      <c r="O31" s="25">
        <f ca="1">OFFSET(Import_SAS_CVS!K28,(Synth!$D$3-1)*Synth!$E$3,0)</f>
        <v>10318.0820901394</v>
      </c>
      <c r="P31" s="115">
        <f ca="1">OFFSET(Import_SAS_CVS!L28,(Synth!$D$3-1)*Synth!$E$3,0)</f>
        <v>415868.224479675</v>
      </c>
      <c r="Q31" s="116">
        <f ca="1">OFFSET(Import_SAS_CVS!M28,(Synth!$D$3-1)*Synth!$E$3,0)</f>
        <v>685193.50095367397</v>
      </c>
      <c r="R31" s="116">
        <f ca="1">OFFSET(Import_SAS_CVS!N28,(Synth!$D$3-1)*Synth!$E$3,0)</f>
        <v>175547.813659668</v>
      </c>
      <c r="S31" s="116">
        <f ca="1">OFFSET(Import_SAS_CVS!O28,(Synth!$D$3-1)*Synth!$E$3,0)</f>
        <v>691236.40097045898</v>
      </c>
      <c r="T31" s="116">
        <f ca="1">OFFSET(Import_SAS_CVS!P28,(Synth!$D$3-1)*Synth!$E$3,0)</f>
        <v>0</v>
      </c>
      <c r="U31" s="116">
        <f ca="1">OFFSET(Import_SAS_CVS!Q28,(Synth!$D$3-1)*Synth!$E$3,0)</f>
        <v>114726.65853786501</v>
      </c>
      <c r="V31" s="116">
        <f ca="1">OFFSET(Import_SAS_CVS!R28,(Synth!$D$3-1)*Synth!$E$3,0)</f>
        <v>66341.460063934297</v>
      </c>
      <c r="W31" s="116">
        <f ca="1">OFFSET(Import_SAS_CVS!S28,(Synth!$D$3-1)*Synth!$E$3,0)</f>
        <v>0</v>
      </c>
      <c r="X31" s="116">
        <f ca="1">OFFSET(Import_SAS_CVS!T28,(Synth!$D$3-1)*Synth!$E$3,0)</f>
        <v>20797.9483249187</v>
      </c>
      <c r="Y31" s="117">
        <f ca="1">OFFSET(Import_SAS_CVS!CQ28,(Synth!$D$3-1)*Synth!$E$3,0)</f>
        <v>1354.8312065452301</v>
      </c>
    </row>
    <row r="32" spans="1:25" ht="10.8" thickBot="1" x14ac:dyDescent="0.25">
      <c r="A32" s="20">
        <v>40543</v>
      </c>
      <c r="B32" s="21">
        <f t="shared" ca="1" si="0"/>
        <v>2976114.6325502396</v>
      </c>
      <c r="C32" s="21">
        <f t="shared" ca="1" si="1"/>
        <v>2109913.9580583577</v>
      </c>
      <c r="D32" s="24">
        <f ca="1">OFFSET(Import_SAS_CVS!CA29,(Synth!$D$3-1)*Synth!$E$3,0)</f>
        <v>2023035.88067627</v>
      </c>
      <c r="E32" s="24">
        <f ca="1">OFFSET(Import_SAS_CVS!U29,(Synth!$D$3-1)*Synth!$E$3,0)</f>
        <v>866200.67449188197</v>
      </c>
      <c r="F32" s="24">
        <f ca="1">OFFSET(Import_SAS_CVS!CE29,(Synth!$D$3-1)*Synth!$E$3,0)</f>
        <v>86878.077382087693</v>
      </c>
      <c r="G32" s="23">
        <f ca="1">OFFSET(Import_SAS_CVS!C29,(Synth!$D$3-1)*Synth!$E$3,0)</f>
        <v>1658700.9981841999</v>
      </c>
      <c r="H32" s="24">
        <f ca="1">OFFSET(Import_SAS_CVS!D29,(Synth!$D$3-1)*Synth!$E$3,0)</f>
        <v>19337.979011535601</v>
      </c>
      <c r="I32" s="24">
        <f ca="1">OFFSET(Import_SAS_CVS!E29,(Synth!$D$3-1)*Synth!$E$3,0)</f>
        <v>344588.01908111601</v>
      </c>
      <c r="J32" s="43">
        <f ca="1">OFFSET(Import_SAS_CVS!F29,(Synth!$D$3-1)*Synth!$E$3,0)</f>
        <v>268207.07665634202</v>
      </c>
      <c r="K32" s="24">
        <f ca="1">OFFSET(Import_SAS_CVS!G29,(Synth!$D$3-1)*Synth!$E$3,0)</f>
        <v>86957.113754272505</v>
      </c>
      <c r="L32" s="24">
        <f ca="1">OFFSET(Import_SAS_CVS!H29,(Synth!$D$3-1)*Synth!$E$3,0)</f>
        <v>0</v>
      </c>
      <c r="M32" s="43">
        <f ca="1">OFFSET(Import_SAS_CVS!I29,(Synth!$D$3-1)*Synth!$E$3,0)</f>
        <v>0</v>
      </c>
      <c r="N32" s="24">
        <f ca="1">OFFSET(Import_SAS_CVS!J29,(Synth!$D$3-1)*Synth!$E$3,0)</f>
        <v>856397.37559509301</v>
      </c>
      <c r="O32" s="25">
        <f ca="1">OFFSET(Import_SAS_CVS!K29,(Synth!$D$3-1)*Synth!$E$3,0)</f>
        <v>9368.2390418052692</v>
      </c>
      <c r="P32" s="115">
        <f ca="1">OFFSET(Import_SAS_CVS!L29,(Synth!$D$3-1)*Synth!$E$3,0)</f>
        <v>503388.063045502</v>
      </c>
      <c r="Q32" s="116">
        <f ca="1">OFFSET(Import_SAS_CVS!M29,(Synth!$D$3-1)*Synth!$E$3,0)</f>
        <v>682454.98011779797</v>
      </c>
      <c r="R32" s="116">
        <f ca="1">OFFSET(Import_SAS_CVS!N29,(Synth!$D$3-1)*Synth!$E$3,0)</f>
        <v>173650.394294739</v>
      </c>
      <c r="S32" s="116">
        <f ca="1">OFFSET(Import_SAS_CVS!O29,(Synth!$D$3-1)*Synth!$E$3,0)</f>
        <v>671968.30307006801</v>
      </c>
      <c r="T32" s="116">
        <f ca="1">OFFSET(Import_SAS_CVS!P29,(Synth!$D$3-1)*Synth!$E$3,0)</f>
        <v>0</v>
      </c>
      <c r="U32" s="116">
        <f ca="1">OFFSET(Import_SAS_CVS!Q29,(Synth!$D$3-1)*Synth!$E$3,0)</f>
        <v>113554.50053787199</v>
      </c>
      <c r="V32" s="116">
        <f ca="1">OFFSET(Import_SAS_CVS!R29,(Synth!$D$3-1)*Synth!$E$3,0)</f>
        <v>66733.245869636507</v>
      </c>
      <c r="W32" s="116">
        <f ca="1">OFFSET(Import_SAS_CVS!S29,(Synth!$D$3-1)*Synth!$E$3,0)</f>
        <v>0</v>
      </c>
      <c r="X32" s="116">
        <f ca="1">OFFSET(Import_SAS_CVS!T29,(Synth!$D$3-1)*Synth!$E$3,0)</f>
        <v>23896.014095783201</v>
      </c>
      <c r="Y32" s="117">
        <f ca="1">OFFSET(Import_SAS_CVS!CQ29,(Synth!$D$3-1)*Synth!$E$3,0)</f>
        <v>1414.49909365177</v>
      </c>
    </row>
    <row r="33" spans="1:25" x14ac:dyDescent="0.2">
      <c r="A33" s="14">
        <v>40633</v>
      </c>
      <c r="B33" s="48">
        <f t="shared" ca="1" si="0"/>
        <v>2978478.9320669132</v>
      </c>
      <c r="C33" s="48">
        <f t="shared" ca="1" si="1"/>
        <v>2102289.7031469303</v>
      </c>
      <c r="D33" s="50">
        <f ca="1">OFFSET(Import_SAS_CVS!CA30,(Synth!$D$3-1)*Synth!$E$3,0)</f>
        <v>2014024.0163269001</v>
      </c>
      <c r="E33" s="50">
        <f ca="1">OFFSET(Import_SAS_CVS!U30,(Synth!$D$3-1)*Synth!$E$3,0)</f>
        <v>876189.22891998303</v>
      </c>
      <c r="F33" s="50">
        <f ca="1">OFFSET(Import_SAS_CVS!CE30,(Synth!$D$3-1)*Synth!$E$3,0)</f>
        <v>88265.686820030198</v>
      </c>
      <c r="G33" s="49">
        <f ca="1">OFFSET(Import_SAS_CVS!C30,(Synth!$D$3-1)*Synth!$E$3,0)</f>
        <v>1657057.8941345201</v>
      </c>
      <c r="H33" s="50">
        <f ca="1">OFFSET(Import_SAS_CVS!D30,(Synth!$D$3-1)*Synth!$E$3,0)</f>
        <v>19022.292770147302</v>
      </c>
      <c r="I33" s="50">
        <f ca="1">OFFSET(Import_SAS_CVS!E30,(Synth!$D$3-1)*Synth!$E$3,0)</f>
        <v>338612.25093841599</v>
      </c>
      <c r="J33" s="51">
        <f ca="1">OFFSET(Import_SAS_CVS!F30,(Synth!$D$3-1)*Synth!$E$3,0)</f>
        <v>263608.25172805798</v>
      </c>
      <c r="K33" s="50">
        <f ca="1">OFFSET(Import_SAS_CVS!G30,(Synth!$D$3-1)*Synth!$E$3,0)</f>
        <v>88273.218193054199</v>
      </c>
      <c r="L33" s="50">
        <f ca="1">OFFSET(Import_SAS_CVS!H30,(Synth!$D$3-1)*Synth!$E$3,0)</f>
        <v>0</v>
      </c>
      <c r="M33" s="51">
        <f ca="1">OFFSET(Import_SAS_CVS!I30,(Synth!$D$3-1)*Synth!$E$3,0)</f>
        <v>0</v>
      </c>
      <c r="N33" s="50">
        <f ca="1">OFFSET(Import_SAS_CVS!J30,(Synth!$D$3-1)*Synth!$E$3,0)</f>
        <v>867754.33161163295</v>
      </c>
      <c r="O33" s="52">
        <f ca="1">OFFSET(Import_SAS_CVS!K30,(Synth!$D$3-1)*Synth!$E$3,0)</f>
        <v>8460.2182933092099</v>
      </c>
      <c r="P33" s="121">
        <f ca="1">OFFSET(Import_SAS_CVS!L30,(Synth!$D$3-1)*Synth!$E$3,0)</f>
        <v>1030376.27341461</v>
      </c>
      <c r="Q33" s="122">
        <f ca="1">OFFSET(Import_SAS_CVS!M30,(Synth!$D$3-1)*Synth!$E$3,0)</f>
        <v>681769.94254303002</v>
      </c>
      <c r="R33" s="122">
        <f ca="1">OFFSET(Import_SAS_CVS!N30,(Synth!$D$3-1)*Synth!$E$3,0)</f>
        <v>172006.11759758001</v>
      </c>
      <c r="S33" s="122">
        <f ca="1">OFFSET(Import_SAS_CVS!O30,(Synth!$D$3-1)*Synth!$E$3,0)</f>
        <v>0</v>
      </c>
      <c r="T33" s="122">
        <f ca="1">OFFSET(Import_SAS_CVS!P30,(Synth!$D$3-1)*Synth!$E$3,0)</f>
        <v>0</v>
      </c>
      <c r="U33" s="122">
        <f ca="1">OFFSET(Import_SAS_CVS!Q30,(Synth!$D$3-1)*Synth!$E$3,0)</f>
        <v>112821.06452179</v>
      </c>
      <c r="V33" s="122">
        <f ca="1">OFFSET(Import_SAS_CVS!R30,(Synth!$D$3-1)*Synth!$E$3,0)</f>
        <v>0</v>
      </c>
      <c r="W33" s="122">
        <f ca="1">OFFSET(Import_SAS_CVS!S30,(Synth!$D$3-1)*Synth!$E$3,0)</f>
        <v>0</v>
      </c>
      <c r="X33" s="122">
        <f ca="1">OFFSET(Import_SAS_CVS!T30,(Synth!$D$3-1)*Synth!$E$3,0)</f>
        <v>86305.215658187895</v>
      </c>
      <c r="Y33" s="123">
        <f ca="1">OFFSET(Import_SAS_CVS!CQ30,(Synth!$D$3-1)*Synth!$E$3,0)</f>
        <v>1458.3985638618501</v>
      </c>
    </row>
    <row r="34" spans="1:25" x14ac:dyDescent="0.2">
      <c r="A34" s="20">
        <v>40724</v>
      </c>
      <c r="B34" s="21">
        <f t="shared" ca="1" si="0"/>
        <v>2973396.600873942</v>
      </c>
      <c r="C34" s="21">
        <f t="shared" ca="1" si="1"/>
        <v>2090294.123243327</v>
      </c>
      <c r="D34" s="24">
        <f ca="1">OFFSET(Import_SAS_CVS!CA31,(Synth!$D$3-1)*Synth!$E$3,0)</f>
        <v>2001187.87203979</v>
      </c>
      <c r="E34" s="24">
        <f ca="1">OFFSET(Import_SAS_CVS!U31,(Synth!$D$3-1)*Synth!$E$3,0)</f>
        <v>883102.477630615</v>
      </c>
      <c r="F34" s="24">
        <f ca="1">OFFSET(Import_SAS_CVS!CE31,(Synth!$D$3-1)*Synth!$E$3,0)</f>
        <v>89106.251203537002</v>
      </c>
      <c r="G34" s="23">
        <f ca="1">OFFSET(Import_SAS_CVS!C31,(Synth!$D$3-1)*Synth!$E$3,0)</f>
        <v>1652031.0940704299</v>
      </c>
      <c r="H34" s="24">
        <f ca="1">OFFSET(Import_SAS_CVS!D31,(Synth!$D$3-1)*Synth!$E$3,0)</f>
        <v>19098.883708476998</v>
      </c>
      <c r="I34" s="24">
        <f ca="1">OFFSET(Import_SAS_CVS!E31,(Synth!$D$3-1)*Synth!$E$3,0)</f>
        <v>330430.00812911999</v>
      </c>
      <c r="J34" s="43">
        <f ca="1">OFFSET(Import_SAS_CVS!F31,(Synth!$D$3-1)*Synth!$E$3,0)</f>
        <v>258626.623897552</v>
      </c>
      <c r="K34" s="24">
        <f ca="1">OFFSET(Import_SAS_CVS!G31,(Synth!$D$3-1)*Synth!$E$3,0)</f>
        <v>89193.250520706206</v>
      </c>
      <c r="L34" s="24">
        <f ca="1">OFFSET(Import_SAS_CVS!H31,(Synth!$D$3-1)*Synth!$E$3,0)</f>
        <v>0</v>
      </c>
      <c r="M34" s="43">
        <f ca="1">OFFSET(Import_SAS_CVS!I31,(Synth!$D$3-1)*Synth!$E$3,0)</f>
        <v>0</v>
      </c>
      <c r="N34" s="24">
        <f ca="1">OFFSET(Import_SAS_CVS!J31,(Synth!$D$3-1)*Synth!$E$3,0)</f>
        <v>876153.45849609398</v>
      </c>
      <c r="O34" s="25">
        <f ca="1">OFFSET(Import_SAS_CVS!K31,(Synth!$D$3-1)*Synth!$E$3,0)</f>
        <v>7549.9622271656999</v>
      </c>
      <c r="P34" s="115">
        <f ca="1">OFFSET(Import_SAS_CVS!L31,(Synth!$D$3-1)*Synth!$E$3,0)</f>
        <v>1038844.94478607</v>
      </c>
      <c r="Q34" s="116">
        <f ca="1">OFFSET(Import_SAS_CVS!M31,(Synth!$D$3-1)*Synth!$E$3,0)</f>
        <v>679624.66259002697</v>
      </c>
      <c r="R34" s="116">
        <f ca="1">OFFSET(Import_SAS_CVS!N31,(Synth!$D$3-1)*Synth!$E$3,0)</f>
        <v>170378.056093216</v>
      </c>
      <c r="S34" s="116">
        <f ca="1">OFFSET(Import_SAS_CVS!O31,(Synth!$D$3-1)*Synth!$E$3,0)</f>
        <v>0</v>
      </c>
      <c r="T34" s="116">
        <f ca="1">OFFSET(Import_SAS_CVS!P31,(Synth!$D$3-1)*Synth!$E$3,0)</f>
        <v>0</v>
      </c>
      <c r="U34" s="116">
        <f ca="1">OFFSET(Import_SAS_CVS!Q31,(Synth!$D$3-1)*Synth!$E$3,0)</f>
        <v>111964.605466843</v>
      </c>
      <c r="V34" s="116">
        <f ca="1">OFFSET(Import_SAS_CVS!R31,(Synth!$D$3-1)*Synth!$E$3,0)</f>
        <v>0</v>
      </c>
      <c r="W34" s="116">
        <f ca="1">OFFSET(Import_SAS_CVS!S31,(Synth!$D$3-1)*Synth!$E$3,0)</f>
        <v>0</v>
      </c>
      <c r="X34" s="116">
        <f ca="1">OFFSET(Import_SAS_CVS!T31,(Synth!$D$3-1)*Synth!$E$3,0)</f>
        <v>87673.555176734895</v>
      </c>
      <c r="Y34" s="117">
        <f ca="1">OFFSET(Import_SAS_CVS!CQ31,(Synth!$D$3-1)*Synth!$E$3,0)</f>
        <v>1536.7556322813</v>
      </c>
    </row>
    <row r="35" spans="1:25" x14ac:dyDescent="0.2">
      <c r="A35" s="20">
        <v>40816</v>
      </c>
      <c r="B35" s="21">
        <f t="shared" ca="1" si="0"/>
        <v>2965889.7713928223</v>
      </c>
      <c r="C35" s="21">
        <f t="shared" ca="1" si="1"/>
        <v>2081259.1072311401</v>
      </c>
      <c r="D35" s="24">
        <f ca="1">OFFSET(Import_SAS_CVS!CA32,(Synth!$D$3-1)*Synth!$E$3,0)</f>
        <v>1991895.5596008301</v>
      </c>
      <c r="E35" s="24">
        <f ca="1">OFFSET(Import_SAS_CVS!U32,(Synth!$D$3-1)*Synth!$E$3,0)</f>
        <v>884630.66416168201</v>
      </c>
      <c r="F35" s="24">
        <f ca="1">OFFSET(Import_SAS_CVS!CE32,(Synth!$D$3-1)*Synth!$E$3,0)</f>
        <v>89363.547630310102</v>
      </c>
      <c r="G35" s="23">
        <f ca="1">OFFSET(Import_SAS_CVS!C32,(Synth!$D$3-1)*Synth!$E$3,0)</f>
        <v>1647260.8578796401</v>
      </c>
      <c r="H35" s="24">
        <f ca="1">OFFSET(Import_SAS_CVS!D32,(Synth!$D$3-1)*Synth!$E$3,0)</f>
        <v>19406.4286096096</v>
      </c>
      <c r="I35" s="24">
        <f ca="1">OFFSET(Import_SAS_CVS!E32,(Synth!$D$3-1)*Synth!$E$3,0)</f>
        <v>324764.824424744</v>
      </c>
      <c r="J35" s="43">
        <f ca="1">OFFSET(Import_SAS_CVS!F32,(Synth!$D$3-1)*Synth!$E$3,0)</f>
        <v>255615.49066162101</v>
      </c>
      <c r="K35" s="24">
        <f ca="1">OFFSET(Import_SAS_CVS!G32,(Synth!$D$3-1)*Synth!$E$3,0)</f>
        <v>89160.789029121399</v>
      </c>
      <c r="L35" s="24">
        <f ca="1">OFFSET(Import_SAS_CVS!H32,(Synth!$D$3-1)*Synth!$E$3,0)</f>
        <v>0</v>
      </c>
      <c r="M35" s="43">
        <f ca="1">OFFSET(Import_SAS_CVS!I32,(Synth!$D$3-1)*Synth!$E$3,0)</f>
        <v>0</v>
      </c>
      <c r="N35" s="24">
        <f ca="1">OFFSET(Import_SAS_CVS!J32,(Synth!$D$3-1)*Synth!$E$3,0)</f>
        <v>877559.38422393799</v>
      </c>
      <c r="O35" s="25">
        <f ca="1">OFFSET(Import_SAS_CVS!K32,(Synth!$D$3-1)*Synth!$E$3,0)</f>
        <v>6749.3501748442704</v>
      </c>
      <c r="P35" s="115">
        <f ca="1">OFFSET(Import_SAS_CVS!L32,(Synth!$D$3-1)*Synth!$E$3,0)</f>
        <v>1051087.65203857</v>
      </c>
      <c r="Q35" s="116">
        <f ca="1">OFFSET(Import_SAS_CVS!M32,(Synth!$D$3-1)*Synth!$E$3,0)</f>
        <v>677853.07347869896</v>
      </c>
      <c r="R35" s="116">
        <f ca="1">OFFSET(Import_SAS_CVS!N32,(Synth!$D$3-1)*Synth!$E$3,0)</f>
        <v>168719.505041122</v>
      </c>
      <c r="S35" s="116">
        <f ca="1">OFFSET(Import_SAS_CVS!O32,(Synth!$D$3-1)*Synth!$E$3,0)</f>
        <v>0</v>
      </c>
      <c r="T35" s="116">
        <f ca="1">OFFSET(Import_SAS_CVS!P32,(Synth!$D$3-1)*Synth!$E$3,0)</f>
        <v>0</v>
      </c>
      <c r="U35" s="116">
        <f ca="1">OFFSET(Import_SAS_CVS!Q32,(Synth!$D$3-1)*Synth!$E$3,0)</f>
        <v>111267.73158073401</v>
      </c>
      <c r="V35" s="116">
        <f ca="1">OFFSET(Import_SAS_CVS!R32,(Synth!$D$3-1)*Synth!$E$3,0)</f>
        <v>0</v>
      </c>
      <c r="W35" s="116">
        <f ca="1">OFFSET(Import_SAS_CVS!S32,(Synth!$D$3-1)*Synth!$E$3,0)</f>
        <v>0</v>
      </c>
      <c r="X35" s="116">
        <f ca="1">OFFSET(Import_SAS_CVS!T32,(Synth!$D$3-1)*Synth!$E$3,0)</f>
        <v>88313.249691009507</v>
      </c>
      <c r="Y35" s="117">
        <f ca="1">OFFSET(Import_SAS_CVS!CQ32,(Synth!$D$3-1)*Synth!$E$3,0)</f>
        <v>1578.8962146490801</v>
      </c>
    </row>
    <row r="36" spans="1:25" ht="10.8" thickBot="1" x14ac:dyDescent="0.25">
      <c r="A36" s="26">
        <v>40908</v>
      </c>
      <c r="B36" s="27">
        <f t="shared" ca="1" si="0"/>
        <v>2984518.7430276875</v>
      </c>
      <c r="C36" s="27">
        <f t="shared" ca="1" si="1"/>
        <v>2089280.2900018694</v>
      </c>
      <c r="D36" s="28">
        <f ca="1">OFFSET(Import_SAS_CVS!CA33,(Synth!$D$3-1)*Synth!$E$3,0)</f>
        <v>1998731.4490966799</v>
      </c>
      <c r="E36" s="28">
        <f ca="1">OFFSET(Import_SAS_CVS!U33,(Synth!$D$3-1)*Synth!$E$3,0)</f>
        <v>895238.45302581799</v>
      </c>
      <c r="F36" s="28">
        <f ca="1">OFFSET(Import_SAS_CVS!CE33,(Synth!$D$3-1)*Synth!$E$3,0)</f>
        <v>90548.8409051895</v>
      </c>
      <c r="G36" s="29">
        <f ca="1">OFFSET(Import_SAS_CVS!C33,(Synth!$D$3-1)*Synth!$E$3,0)</f>
        <v>1655883.1623229999</v>
      </c>
      <c r="H36" s="28">
        <f ca="1">OFFSET(Import_SAS_CVS!D33,(Synth!$D$3-1)*Synth!$E$3,0)</f>
        <v>21012.4986011982</v>
      </c>
      <c r="I36" s="28">
        <f ca="1">OFFSET(Import_SAS_CVS!E33,(Synth!$D$3-1)*Synth!$E$3,0)</f>
        <v>321139.51871108997</v>
      </c>
      <c r="J36" s="44">
        <f ca="1">OFFSET(Import_SAS_CVS!F33,(Synth!$D$3-1)*Synth!$E$3,0)</f>
        <v>253445.35194969201</v>
      </c>
      <c r="K36" s="28">
        <f ca="1">OFFSET(Import_SAS_CVS!G33,(Synth!$D$3-1)*Synth!$E$3,0)</f>
        <v>90582.719346046404</v>
      </c>
      <c r="L36" s="28">
        <f ca="1">OFFSET(Import_SAS_CVS!H33,(Synth!$D$3-1)*Synth!$E$3,0)</f>
        <v>0</v>
      </c>
      <c r="M36" s="44">
        <f ca="1">OFFSET(Import_SAS_CVS!I33,(Synth!$D$3-1)*Synth!$E$3,0)</f>
        <v>0</v>
      </c>
      <c r="N36" s="28">
        <f ca="1">OFFSET(Import_SAS_CVS!J33,(Synth!$D$3-1)*Synth!$E$3,0)</f>
        <v>888634.16876220703</v>
      </c>
      <c r="O36" s="30">
        <f ca="1">OFFSET(Import_SAS_CVS!K33,(Synth!$D$3-1)*Synth!$E$3,0)</f>
        <v>6452.6818590164203</v>
      </c>
      <c r="P36" s="118">
        <f ca="1">OFFSET(Import_SAS_CVS!L33,(Synth!$D$3-1)*Synth!$E$3,0)</f>
        <v>1037175.1848526</v>
      </c>
      <c r="Q36" s="119">
        <f ca="1">OFFSET(Import_SAS_CVS!M33,(Synth!$D$3-1)*Synth!$E$3,0)</f>
        <v>681348.04269409203</v>
      </c>
      <c r="R36" s="119">
        <f ca="1">OFFSET(Import_SAS_CVS!N33,(Synth!$D$3-1)*Synth!$E$3,0)</f>
        <v>167327.448852539</v>
      </c>
      <c r="S36" s="119">
        <f ca="1">OFFSET(Import_SAS_CVS!O33,(Synth!$D$3-1)*Synth!$E$3,0)</f>
        <v>0</v>
      </c>
      <c r="T36" s="119">
        <f ca="1">OFFSET(Import_SAS_CVS!P33,(Synth!$D$3-1)*Synth!$E$3,0)</f>
        <v>0</v>
      </c>
      <c r="U36" s="119">
        <f ca="1">OFFSET(Import_SAS_CVS!Q33,(Synth!$D$3-1)*Synth!$E$3,0)</f>
        <v>113709.058737755</v>
      </c>
      <c r="V36" s="119">
        <f ca="1">OFFSET(Import_SAS_CVS!R33,(Synth!$D$3-1)*Synth!$E$3,0)</f>
        <v>0</v>
      </c>
      <c r="W36" s="119">
        <f ca="1">OFFSET(Import_SAS_CVS!S33,(Synth!$D$3-1)*Synth!$E$3,0)</f>
        <v>0</v>
      </c>
      <c r="X36" s="119">
        <f ca="1">OFFSET(Import_SAS_CVS!T33,(Synth!$D$3-1)*Synth!$E$3,0)</f>
        <v>88652.890218734698</v>
      </c>
      <c r="Y36" s="120">
        <f ca="1">OFFSET(Import_SAS_CVS!CQ33,(Synth!$D$3-1)*Synth!$E$3,0)</f>
        <v>1589.3095365166701</v>
      </c>
    </row>
    <row r="37" spans="1:25" x14ac:dyDescent="0.2">
      <c r="A37" s="14">
        <v>40999</v>
      </c>
      <c r="B37" s="48">
        <f t="shared" ca="1" si="0"/>
        <v>2986127.8316202164</v>
      </c>
      <c r="C37" s="48">
        <f t="shared" ca="1" si="1"/>
        <v>2084682.1708154676</v>
      </c>
      <c r="D37" s="50">
        <f ca="1">OFFSET(Import_SAS_CVS!CA34,(Synth!$D$3-1)*Synth!$E$3,0)</f>
        <v>1993429.40927124</v>
      </c>
      <c r="E37" s="50">
        <f ca="1">OFFSET(Import_SAS_CVS!U34,(Synth!$D$3-1)*Synth!$E$3,0)</f>
        <v>901445.660804749</v>
      </c>
      <c r="F37" s="50">
        <f ca="1">OFFSET(Import_SAS_CVS!CE34,(Synth!$D$3-1)*Synth!$E$3,0)</f>
        <v>91252.7615442276</v>
      </c>
      <c r="G37" s="49">
        <f ca="1">OFFSET(Import_SAS_CVS!C34,(Synth!$D$3-1)*Synth!$E$3,0)</f>
        <v>1656947.17762756</v>
      </c>
      <c r="H37" s="50">
        <f ca="1">OFFSET(Import_SAS_CVS!D34,(Synth!$D$3-1)*Synth!$E$3,0)</f>
        <v>20319.1432766914</v>
      </c>
      <c r="I37" s="50">
        <f ca="1">OFFSET(Import_SAS_CVS!E34,(Synth!$D$3-1)*Synth!$E$3,0)</f>
        <v>316961.61587905901</v>
      </c>
      <c r="J37" s="51">
        <f ca="1">OFFSET(Import_SAS_CVS!F34,(Synth!$D$3-1)*Synth!$E$3,0)</f>
        <v>250117.250793457</v>
      </c>
      <c r="K37" s="50">
        <f ca="1">OFFSET(Import_SAS_CVS!G34,(Synth!$D$3-1)*Synth!$E$3,0)</f>
        <v>91264.519709587097</v>
      </c>
      <c r="L37" s="50">
        <f ca="1">OFFSET(Import_SAS_CVS!H34,(Synth!$D$3-1)*Synth!$E$3,0)</f>
        <v>0</v>
      </c>
      <c r="M37" s="51">
        <f ca="1">OFFSET(Import_SAS_CVS!I34,(Synth!$D$3-1)*Synth!$E$3,0)</f>
        <v>0</v>
      </c>
      <c r="N37" s="50">
        <f ca="1">OFFSET(Import_SAS_CVS!J34,(Synth!$D$3-1)*Synth!$E$3,0)</f>
        <v>895438.41303253197</v>
      </c>
      <c r="O37" s="52">
        <f ca="1">OFFSET(Import_SAS_CVS!K34,(Synth!$D$3-1)*Synth!$E$3,0)</f>
        <v>6033.7101678848303</v>
      </c>
      <c r="P37" s="121">
        <f ca="1">OFFSET(Import_SAS_CVS!L34,(Synth!$D$3-1)*Synth!$E$3,0)</f>
        <v>1022792.3998642</v>
      </c>
      <c r="Q37" s="122">
        <f ca="1">OFFSET(Import_SAS_CVS!M34,(Synth!$D$3-1)*Synth!$E$3,0)</f>
        <v>681325.54895782506</v>
      </c>
      <c r="R37" s="122">
        <f ca="1">OFFSET(Import_SAS_CVS!N34,(Synth!$D$3-1)*Synth!$E$3,0)</f>
        <v>165803.36327171299</v>
      </c>
      <c r="S37" s="122">
        <f ca="1">OFFSET(Import_SAS_CVS!O34,(Synth!$D$3-1)*Synth!$E$3,0)</f>
        <v>0</v>
      </c>
      <c r="T37" s="122">
        <f ca="1">OFFSET(Import_SAS_CVS!P34,(Synth!$D$3-1)*Synth!$E$3,0)</f>
        <v>0</v>
      </c>
      <c r="U37" s="122">
        <f ca="1">OFFSET(Import_SAS_CVS!Q34,(Synth!$D$3-1)*Synth!$E$3,0)</f>
        <v>112377.99399662</v>
      </c>
      <c r="V37" s="122">
        <f ca="1">OFFSET(Import_SAS_CVS!R34,(Synth!$D$3-1)*Synth!$E$3,0)</f>
        <v>0</v>
      </c>
      <c r="W37" s="122">
        <f ca="1">OFFSET(Import_SAS_CVS!S34,(Synth!$D$3-1)*Synth!$E$3,0)</f>
        <v>0</v>
      </c>
      <c r="X37" s="122">
        <f ca="1">OFFSET(Import_SAS_CVS!T34,(Synth!$D$3-1)*Synth!$E$3,0)</f>
        <v>89338.968383789106</v>
      </c>
      <c r="Y37" s="123">
        <f ca="1">OFFSET(Import_SAS_CVS!CQ34,(Synth!$D$3-1)*Synth!$E$3,0)</f>
        <v>1613.7334582358601</v>
      </c>
    </row>
    <row r="38" spans="1:25" x14ac:dyDescent="0.2">
      <c r="A38" s="20">
        <v>41090</v>
      </c>
      <c r="B38" s="21">
        <f t="shared" ca="1" si="0"/>
        <v>2977970.0955762821</v>
      </c>
      <c r="C38" s="21">
        <f t="shared" ca="1" si="1"/>
        <v>2074035.7911710702</v>
      </c>
      <c r="D38" s="24">
        <f ca="1">OFFSET(Import_SAS_CVS!CA35,(Synth!$D$3-1)*Synth!$E$3,0)</f>
        <v>1982540.3027496301</v>
      </c>
      <c r="E38" s="24">
        <f ca="1">OFFSET(Import_SAS_CVS!U35,(Synth!$D$3-1)*Synth!$E$3,0)</f>
        <v>903934.30440521205</v>
      </c>
      <c r="F38" s="24">
        <f ca="1">OFFSET(Import_SAS_CVS!CE35,(Synth!$D$3-1)*Synth!$E$3,0)</f>
        <v>91495.488421440095</v>
      </c>
      <c r="G38" s="23">
        <f ca="1">OFFSET(Import_SAS_CVS!C35,(Synth!$D$3-1)*Synth!$E$3,0)</f>
        <v>1650870.81663513</v>
      </c>
      <c r="H38" s="24">
        <f ca="1">OFFSET(Import_SAS_CVS!D35,(Synth!$D$3-1)*Synth!$E$3,0)</f>
        <v>20929.632313013099</v>
      </c>
      <c r="I38" s="24">
        <f ca="1">OFFSET(Import_SAS_CVS!E35,(Synth!$D$3-1)*Synth!$E$3,0)</f>
        <v>310995.71081924398</v>
      </c>
      <c r="J38" s="43">
        <f ca="1">OFFSET(Import_SAS_CVS!F35,(Synth!$D$3-1)*Synth!$E$3,0)</f>
        <v>245447.863632202</v>
      </c>
      <c r="K38" s="24">
        <f ca="1">OFFSET(Import_SAS_CVS!G35,(Synth!$D$3-1)*Synth!$E$3,0)</f>
        <v>91550.473921775803</v>
      </c>
      <c r="L38" s="24">
        <f ca="1">OFFSET(Import_SAS_CVS!H35,(Synth!$D$3-1)*Synth!$E$3,0)</f>
        <v>0</v>
      </c>
      <c r="M38" s="43">
        <f ca="1">OFFSET(Import_SAS_CVS!I35,(Synth!$D$3-1)*Synth!$E$3,0)</f>
        <v>0</v>
      </c>
      <c r="N38" s="24">
        <f ca="1">OFFSET(Import_SAS_CVS!J35,(Synth!$D$3-1)*Synth!$E$3,0)</f>
        <v>898742.54387664795</v>
      </c>
      <c r="O38" s="25">
        <f ca="1">OFFSET(Import_SAS_CVS!K35,(Synth!$D$3-1)*Synth!$E$3,0)</f>
        <v>5438.2296435236904</v>
      </c>
      <c r="P38" s="115">
        <f ca="1">OFFSET(Import_SAS_CVS!L35,(Synth!$D$3-1)*Synth!$E$3,0)</f>
        <v>1030299.82826233</v>
      </c>
      <c r="Q38" s="116">
        <f ca="1">OFFSET(Import_SAS_CVS!M35,(Synth!$D$3-1)*Synth!$E$3,0)</f>
        <v>678948.02867889404</v>
      </c>
      <c r="R38" s="116">
        <f ca="1">OFFSET(Import_SAS_CVS!N35,(Synth!$D$3-1)*Synth!$E$3,0)</f>
        <v>162000.55123901399</v>
      </c>
      <c r="S38" s="116">
        <f ca="1">OFFSET(Import_SAS_CVS!O35,(Synth!$D$3-1)*Synth!$E$3,0)</f>
        <v>0</v>
      </c>
      <c r="T38" s="116">
        <f ca="1">OFFSET(Import_SAS_CVS!P35,(Synth!$D$3-1)*Synth!$E$3,0)</f>
        <v>0</v>
      </c>
      <c r="U38" s="116">
        <f ca="1">OFFSET(Import_SAS_CVS!Q35,(Synth!$D$3-1)*Synth!$E$3,0)</f>
        <v>113141.736974716</v>
      </c>
      <c r="V38" s="116">
        <f ca="1">OFFSET(Import_SAS_CVS!R35,(Synth!$D$3-1)*Synth!$E$3,0)</f>
        <v>0</v>
      </c>
      <c r="W38" s="116">
        <f ca="1">OFFSET(Import_SAS_CVS!S35,(Synth!$D$3-1)*Synth!$E$3,0)</f>
        <v>0</v>
      </c>
      <c r="X38" s="116">
        <f ca="1">OFFSET(Import_SAS_CVS!T35,(Synth!$D$3-1)*Synth!$E$3,0)</f>
        <v>90052.444970130906</v>
      </c>
      <c r="Y38" s="117">
        <f ca="1">OFFSET(Import_SAS_CVS!CQ35,(Synth!$D$3-1)*Synth!$E$3,0)</f>
        <v>1636.98831878603</v>
      </c>
    </row>
    <row r="39" spans="1:25" x14ac:dyDescent="0.2">
      <c r="A39" s="20">
        <v>41182</v>
      </c>
      <c r="B39" s="21">
        <f t="shared" ca="1" si="0"/>
        <v>2967915.3417959232</v>
      </c>
      <c r="C39" s="21">
        <f t="shared" ca="1" si="1"/>
        <v>2064124.6534719481</v>
      </c>
      <c r="D39" s="24">
        <f ca="1">OFFSET(Import_SAS_CVS!CA36,(Synth!$D$3-1)*Synth!$E$3,0)</f>
        <v>1972707.08784485</v>
      </c>
      <c r="E39" s="24">
        <f ca="1">OFFSET(Import_SAS_CVS!U36,(Synth!$D$3-1)*Synth!$E$3,0)</f>
        <v>903790.68832397496</v>
      </c>
      <c r="F39" s="24">
        <f ca="1">OFFSET(Import_SAS_CVS!CE36,(Synth!$D$3-1)*Synth!$E$3,0)</f>
        <v>91417.565627098098</v>
      </c>
      <c r="G39" s="23">
        <f ca="1">OFFSET(Import_SAS_CVS!C36,(Synth!$D$3-1)*Synth!$E$3,0)</f>
        <v>1647712.0676422101</v>
      </c>
      <c r="H39" s="24">
        <f ca="1">OFFSET(Import_SAS_CVS!D36,(Synth!$D$3-1)*Synth!$E$3,0)</f>
        <v>21014.295967340498</v>
      </c>
      <c r="I39" s="24">
        <f ca="1">OFFSET(Import_SAS_CVS!E36,(Synth!$D$3-1)*Synth!$E$3,0)</f>
        <v>303605.83899307298</v>
      </c>
      <c r="J39" s="43">
        <f ca="1">OFFSET(Import_SAS_CVS!F36,(Synth!$D$3-1)*Synth!$E$3,0)</f>
        <v>239734.15331077599</v>
      </c>
      <c r="K39" s="24">
        <f ca="1">OFFSET(Import_SAS_CVS!G36,(Synth!$D$3-1)*Synth!$E$3,0)</f>
        <v>91316.662842750506</v>
      </c>
      <c r="L39" s="24">
        <f ca="1">OFFSET(Import_SAS_CVS!H36,(Synth!$D$3-1)*Synth!$E$3,0)</f>
        <v>0</v>
      </c>
      <c r="M39" s="43">
        <f ca="1">OFFSET(Import_SAS_CVS!I36,(Synth!$D$3-1)*Synth!$E$3,0)</f>
        <v>0</v>
      </c>
      <c r="N39" s="24">
        <f ca="1">OFFSET(Import_SAS_CVS!J36,(Synth!$D$3-1)*Synth!$E$3,0)</f>
        <v>898582.25280761695</v>
      </c>
      <c r="O39" s="25">
        <f ca="1">OFFSET(Import_SAS_CVS!K36,(Synth!$D$3-1)*Synth!$E$3,0)</f>
        <v>5038.2021611332902</v>
      </c>
      <c r="P39" s="115">
        <f ca="1">OFFSET(Import_SAS_CVS!L36,(Synth!$D$3-1)*Synth!$E$3,0)</f>
        <v>1028668.49850464</v>
      </c>
      <c r="Q39" s="116">
        <f ca="1">OFFSET(Import_SAS_CVS!M36,(Synth!$D$3-1)*Synth!$E$3,0)</f>
        <v>679999.82174682606</v>
      </c>
      <c r="R39" s="116">
        <f ca="1">OFFSET(Import_SAS_CVS!N36,(Synth!$D$3-1)*Synth!$E$3,0)</f>
        <v>160295.700418472</v>
      </c>
      <c r="S39" s="116">
        <f ca="1">OFFSET(Import_SAS_CVS!O36,(Synth!$D$3-1)*Synth!$E$3,0)</f>
        <v>0</v>
      </c>
      <c r="T39" s="116">
        <f ca="1">OFFSET(Import_SAS_CVS!P36,(Synth!$D$3-1)*Synth!$E$3,0)</f>
        <v>0</v>
      </c>
      <c r="U39" s="116">
        <f ca="1">OFFSET(Import_SAS_CVS!Q36,(Synth!$D$3-1)*Synth!$E$3,0)</f>
        <v>112617.757331848</v>
      </c>
      <c r="V39" s="116">
        <f ca="1">OFFSET(Import_SAS_CVS!R36,(Synth!$D$3-1)*Synth!$E$3,0)</f>
        <v>0</v>
      </c>
      <c r="W39" s="116">
        <f ca="1">OFFSET(Import_SAS_CVS!S36,(Synth!$D$3-1)*Synth!$E$3,0)</f>
        <v>0</v>
      </c>
      <c r="X39" s="116">
        <f ca="1">OFFSET(Import_SAS_CVS!T36,(Synth!$D$3-1)*Synth!$E$3,0)</f>
        <v>90115.757348060593</v>
      </c>
      <c r="Y39" s="117">
        <f ca="1">OFFSET(Import_SAS_CVS!CQ36,(Synth!$D$3-1)*Synth!$E$3,0)</f>
        <v>1637.0585713386499</v>
      </c>
    </row>
    <row r="40" spans="1:25" ht="10.8" thickBot="1" x14ac:dyDescent="0.25">
      <c r="A40" s="20">
        <v>41274</v>
      </c>
      <c r="B40" s="21">
        <f t="shared" ca="1" si="0"/>
        <v>2960006.0124216094</v>
      </c>
      <c r="C40" s="21">
        <f t="shared" ca="1" si="1"/>
        <v>2053146.1376733794</v>
      </c>
      <c r="D40" s="24">
        <f ca="1">OFFSET(Import_SAS_CVS!CA37,(Synth!$D$3-1)*Synth!$E$3,0)</f>
        <v>1962199.5224456801</v>
      </c>
      <c r="E40" s="24">
        <f ca="1">OFFSET(Import_SAS_CVS!U37,(Synth!$D$3-1)*Synth!$E$3,0)</f>
        <v>906859.87474822998</v>
      </c>
      <c r="F40" s="24">
        <f ca="1">OFFSET(Import_SAS_CVS!CE37,(Synth!$D$3-1)*Synth!$E$3,0)</f>
        <v>90946.615227699294</v>
      </c>
      <c r="G40" s="29">
        <f ca="1">OFFSET(Import_SAS_CVS!C37,(Synth!$D$3-1)*Synth!$E$3,0)</f>
        <v>1640131.74212646</v>
      </c>
      <c r="H40" s="28">
        <f ca="1">OFFSET(Import_SAS_CVS!D37,(Synth!$D$3-1)*Synth!$E$3,0)</f>
        <v>20969.375768661499</v>
      </c>
      <c r="I40" s="28">
        <f ca="1">OFFSET(Import_SAS_CVS!E37,(Synth!$D$3-1)*Synth!$E$3,0)</f>
        <v>300051.82246398902</v>
      </c>
      <c r="J40" s="44">
        <f ca="1">OFFSET(Import_SAS_CVS!F37,(Synth!$D$3-1)*Synth!$E$3,0)</f>
        <v>237727.243423462</v>
      </c>
      <c r="K40" s="28">
        <f ca="1">OFFSET(Import_SAS_CVS!G37,(Synth!$D$3-1)*Synth!$E$3,0)</f>
        <v>90946.316392898603</v>
      </c>
      <c r="L40" s="28">
        <f ca="1">OFFSET(Import_SAS_CVS!H37,(Synth!$D$3-1)*Synth!$E$3,0)</f>
        <v>0</v>
      </c>
      <c r="M40" s="44">
        <f ca="1">OFFSET(Import_SAS_CVS!I37,(Synth!$D$3-1)*Synth!$E$3,0)</f>
        <v>0</v>
      </c>
      <c r="N40" s="28">
        <f ca="1">OFFSET(Import_SAS_CVS!J37,(Synth!$D$3-1)*Synth!$E$3,0)</f>
        <v>902137.98030853295</v>
      </c>
      <c r="O40" s="30">
        <f ca="1">OFFSET(Import_SAS_CVS!K37,(Synth!$D$3-1)*Synth!$E$3,0)</f>
        <v>4695.1387383341798</v>
      </c>
      <c r="P40" s="118">
        <f ca="1">OFFSET(Import_SAS_CVS!L37,(Synth!$D$3-1)*Synth!$E$3,0)</f>
        <v>1016489.5593109099</v>
      </c>
      <c r="Q40" s="119">
        <f ca="1">OFFSET(Import_SAS_CVS!M37,(Synth!$D$3-1)*Synth!$E$3,0)</f>
        <v>677880.18930816697</v>
      </c>
      <c r="R40" s="119">
        <f ca="1">OFFSET(Import_SAS_CVS!N37,(Synth!$D$3-1)*Synth!$E$3,0)</f>
        <v>157861.27273940999</v>
      </c>
      <c r="S40" s="119">
        <f ca="1">OFFSET(Import_SAS_CVS!O37,(Synth!$D$3-1)*Synth!$E$3,0)</f>
        <v>0</v>
      </c>
      <c r="T40" s="119">
        <f ca="1">OFFSET(Import_SAS_CVS!P37,(Synth!$D$3-1)*Synth!$E$3,0)</f>
        <v>0</v>
      </c>
      <c r="U40" s="119">
        <f ca="1">OFFSET(Import_SAS_CVS!Q37,(Synth!$D$3-1)*Synth!$E$3,0)</f>
        <v>112495.12148571</v>
      </c>
      <c r="V40" s="119">
        <f ca="1">OFFSET(Import_SAS_CVS!R37,(Synth!$D$3-1)*Synth!$E$3,0)</f>
        <v>0</v>
      </c>
      <c r="W40" s="119">
        <f ca="1">OFFSET(Import_SAS_CVS!S37,(Synth!$D$3-1)*Synth!$E$3,0)</f>
        <v>0</v>
      </c>
      <c r="X40" s="119">
        <f ca="1">OFFSET(Import_SAS_CVS!T37,(Synth!$D$3-1)*Synth!$E$3,0)</f>
        <v>89169.298117637605</v>
      </c>
      <c r="Y40" s="120">
        <f ca="1">OFFSET(Import_SAS_CVS!CQ37,(Synth!$D$3-1)*Synth!$E$3,0)</f>
        <v>1601.7311411052899</v>
      </c>
    </row>
    <row r="41" spans="1:25" x14ac:dyDescent="0.2">
      <c r="A41" s="14">
        <v>41364</v>
      </c>
      <c r="B41" s="48">
        <f t="shared" ca="1" si="0"/>
        <v>2925768.8455295586</v>
      </c>
      <c r="C41" s="48">
        <f t="shared" ca="1" si="1"/>
        <v>2017421.5940723447</v>
      </c>
      <c r="D41" s="50">
        <f ca="1">OFFSET(Import_SAS_CVS!CA38,(Synth!$D$3-1)*Synth!$E$3,0)</f>
        <v>1926998.1155853299</v>
      </c>
      <c r="E41" s="50">
        <f ca="1">OFFSET(Import_SAS_CVS!U38,(Synth!$D$3-1)*Synth!$E$3,0)</f>
        <v>908347.25145721401</v>
      </c>
      <c r="F41" s="50">
        <f ca="1">OFFSET(Import_SAS_CVS!CE38,(Synth!$D$3-1)*Synth!$E$3,0)</f>
        <v>90423.4784870148</v>
      </c>
      <c r="G41" s="49">
        <f ca="1">OFFSET(Import_SAS_CVS!C38,(Synth!$D$3-1)*Synth!$E$3,0)</f>
        <v>1616436.2726440399</v>
      </c>
      <c r="H41" s="50">
        <f ca="1">OFFSET(Import_SAS_CVS!D38,(Synth!$D$3-1)*Synth!$E$3,0)</f>
        <v>21357.288611173601</v>
      </c>
      <c r="I41" s="50">
        <f ca="1">OFFSET(Import_SAS_CVS!E38,(Synth!$D$3-1)*Synth!$E$3,0)</f>
        <v>290510.66283416701</v>
      </c>
      <c r="J41" s="51">
        <f ca="1">OFFSET(Import_SAS_CVS!F38,(Synth!$D$3-1)*Synth!$E$3,0)</f>
        <v>229813.227994919</v>
      </c>
      <c r="K41" s="50">
        <f ca="1">OFFSET(Import_SAS_CVS!G38,(Synth!$D$3-1)*Synth!$E$3,0)</f>
        <v>90410.575527191206</v>
      </c>
      <c r="L41" s="50">
        <f ca="1">OFFSET(Import_SAS_CVS!H38,(Synth!$D$3-1)*Synth!$E$3,0)</f>
        <v>0</v>
      </c>
      <c r="M41" s="51">
        <f ca="1">OFFSET(Import_SAS_CVS!I38,(Synth!$D$3-1)*Synth!$E$3,0)</f>
        <v>0</v>
      </c>
      <c r="N41" s="50">
        <f ca="1">OFFSET(Import_SAS_CVS!J38,(Synth!$D$3-1)*Synth!$E$3,0)</f>
        <v>904114.17666626</v>
      </c>
      <c r="O41" s="52">
        <f ca="1">OFFSET(Import_SAS_CVS!K38,(Synth!$D$3-1)*Synth!$E$3,0)</f>
        <v>4300.3147549033201</v>
      </c>
      <c r="P41" s="121">
        <f ca="1">OFFSET(Import_SAS_CVS!L38,(Synth!$D$3-1)*Synth!$E$3,0)</f>
        <v>67032.439015388503</v>
      </c>
      <c r="Q41" s="122">
        <f ca="1">OFFSET(Import_SAS_CVS!M38,(Synth!$D$3-1)*Synth!$E$3,0)</f>
        <v>670543.81021118199</v>
      </c>
      <c r="R41" s="122">
        <f ca="1">OFFSET(Import_SAS_CVS!N38,(Synth!$D$3-1)*Synth!$E$3,0)</f>
        <v>155458.141899109</v>
      </c>
      <c r="S41" s="122">
        <f ca="1">OFFSET(Import_SAS_CVS!O38,(Synth!$D$3-1)*Synth!$E$3,0)</f>
        <v>0</v>
      </c>
      <c r="T41" s="122">
        <f ca="1">OFFSET(Import_SAS_CVS!P38,(Synth!$D$3-1)*Synth!$E$3,0)</f>
        <v>916524.70143890404</v>
      </c>
      <c r="U41" s="122">
        <f ca="1">OFFSET(Import_SAS_CVS!Q38,(Synth!$D$3-1)*Synth!$E$3,0)</f>
        <v>111609.24704361</v>
      </c>
      <c r="V41" s="122">
        <f ca="1">OFFSET(Import_SAS_CVS!R38,(Synth!$D$3-1)*Synth!$E$3,0)</f>
        <v>0</v>
      </c>
      <c r="W41" s="122">
        <f ca="1">OFFSET(Import_SAS_CVS!S38,(Synth!$D$3-1)*Synth!$E$3,0)</f>
        <v>88511.185486793504</v>
      </c>
      <c r="X41" s="122">
        <f ca="1">OFFSET(Import_SAS_CVS!T38,(Synth!$D$3-1)*Synth!$E$3,0)</f>
        <v>6.9682089457055598</v>
      </c>
      <c r="Y41" s="123">
        <f ca="1">OFFSET(Import_SAS_CVS!CQ38,(Synth!$D$3-1)*Synth!$E$3,0)</f>
        <v>1654.1347335427999</v>
      </c>
    </row>
    <row r="42" spans="1:25" x14ac:dyDescent="0.2">
      <c r="A42" s="20">
        <v>41455</v>
      </c>
      <c r="B42" s="21">
        <f t="shared" ca="1" si="0"/>
        <v>2925319.3603534657</v>
      </c>
      <c r="C42" s="21">
        <f t="shared" ca="1" si="1"/>
        <v>2017379.2275409657</v>
      </c>
      <c r="D42" s="24">
        <f ca="1">OFFSET(Import_SAS_CVS!CA39,(Synth!$D$3-1)*Synth!$E$3,0)</f>
        <v>1926924.3322296101</v>
      </c>
      <c r="E42" s="24">
        <f ca="1">OFFSET(Import_SAS_CVS!U39,(Synth!$D$3-1)*Synth!$E$3,0)</f>
        <v>907940.1328125</v>
      </c>
      <c r="F42" s="24">
        <f ca="1">OFFSET(Import_SAS_CVS!CE39,(Synth!$D$3-1)*Synth!$E$3,0)</f>
        <v>90454.895311355605</v>
      </c>
      <c r="G42" s="23">
        <f ca="1">OFFSET(Import_SAS_CVS!C39,(Synth!$D$3-1)*Synth!$E$3,0)</f>
        <v>1620745.5661468499</v>
      </c>
      <c r="H42" s="24">
        <f ca="1">OFFSET(Import_SAS_CVS!D39,(Synth!$D$3-1)*Synth!$E$3,0)</f>
        <v>21621.034403801001</v>
      </c>
      <c r="I42" s="24">
        <f ca="1">OFFSET(Import_SAS_CVS!E39,(Synth!$D$3-1)*Synth!$E$3,0)</f>
        <v>284778.76535034197</v>
      </c>
      <c r="J42" s="43">
        <f ca="1">OFFSET(Import_SAS_CVS!F39,(Synth!$D$3-1)*Synth!$E$3,0)</f>
        <v>225606.29784583999</v>
      </c>
      <c r="K42" s="24">
        <f ca="1">OFFSET(Import_SAS_CVS!G39,(Synth!$D$3-1)*Synth!$E$3,0)</f>
        <v>90497.667947769194</v>
      </c>
      <c r="L42" s="24">
        <f ca="1">OFFSET(Import_SAS_CVS!H39,(Synth!$D$3-1)*Synth!$E$3,0)</f>
        <v>0</v>
      </c>
      <c r="M42" s="43">
        <f ca="1">OFFSET(Import_SAS_CVS!I39,(Synth!$D$3-1)*Synth!$E$3,0)</f>
        <v>0</v>
      </c>
      <c r="N42" s="24">
        <f ca="1">OFFSET(Import_SAS_CVS!J39,(Synth!$D$3-1)*Synth!$E$3,0)</f>
        <v>904131.78230285598</v>
      </c>
      <c r="O42" s="25">
        <f ca="1">OFFSET(Import_SAS_CVS!K39,(Synth!$D$3-1)*Synth!$E$3,0)</f>
        <v>3837.00987419486</v>
      </c>
      <c r="P42" s="115">
        <f ca="1">OFFSET(Import_SAS_CVS!L39,(Synth!$D$3-1)*Synth!$E$3,0)</f>
        <v>52734.262566566496</v>
      </c>
      <c r="Q42" s="116">
        <f ca="1">OFFSET(Import_SAS_CVS!M39,(Synth!$D$3-1)*Synth!$E$3,0)</f>
        <v>677569.938980103</v>
      </c>
      <c r="R42" s="116">
        <f ca="1">OFFSET(Import_SAS_CVS!N39,(Synth!$D$3-1)*Synth!$E$3,0)</f>
        <v>153449.18830871599</v>
      </c>
      <c r="S42" s="116">
        <f ca="1">OFFSET(Import_SAS_CVS!O39,(Synth!$D$3-1)*Synth!$E$3,0)</f>
        <v>0</v>
      </c>
      <c r="T42" s="116">
        <f ca="1">OFFSET(Import_SAS_CVS!P39,(Synth!$D$3-1)*Synth!$E$3,0)</f>
        <v>935080.35197448696</v>
      </c>
      <c r="U42" s="116">
        <f ca="1">OFFSET(Import_SAS_CVS!Q39,(Synth!$D$3-1)*Synth!$E$3,0)</f>
        <v>111022.922462463</v>
      </c>
      <c r="V42" s="116">
        <f ca="1">OFFSET(Import_SAS_CVS!R39,(Synth!$D$3-1)*Synth!$E$3,0)</f>
        <v>0</v>
      </c>
      <c r="W42" s="116">
        <f ca="1">OFFSET(Import_SAS_CVS!S39,(Synth!$D$3-1)*Synth!$E$3,0)</f>
        <v>88973.725228309602</v>
      </c>
      <c r="X42" s="116">
        <f ca="1">OFFSET(Import_SAS_CVS!T39,(Synth!$D$3-1)*Synth!$E$3,0)</f>
        <v>4.0262792406137997</v>
      </c>
      <c r="Y42" s="117">
        <f ca="1">OFFSET(Import_SAS_CVS!CQ39,(Synth!$D$3-1)*Synth!$E$3,0)</f>
        <v>1668.6489188820101</v>
      </c>
    </row>
    <row r="43" spans="1:25" x14ac:dyDescent="0.2">
      <c r="A43" s="20">
        <v>41547</v>
      </c>
      <c r="B43" s="21">
        <f t="shared" ca="1" si="0"/>
        <v>2913179.1569490479</v>
      </c>
      <c r="C43" s="21">
        <f t="shared" ca="1" si="1"/>
        <v>2006464.49638844</v>
      </c>
      <c r="D43" s="24">
        <f ca="1">OFFSET(Import_SAS_CVS!CA40,(Synth!$D$3-1)*Synth!$E$3,0)</f>
        <v>1916018.7867279099</v>
      </c>
      <c r="E43" s="24">
        <f ca="1">OFFSET(Import_SAS_CVS!U40,(Synth!$D$3-1)*Synth!$E$3,0)</f>
        <v>906714.66056060803</v>
      </c>
      <c r="F43" s="24">
        <f ca="1">OFFSET(Import_SAS_CVS!CE40,(Synth!$D$3-1)*Synth!$E$3,0)</f>
        <v>90445.709660530105</v>
      </c>
      <c r="G43" s="23">
        <f ca="1">OFFSET(Import_SAS_CVS!C40,(Synth!$D$3-1)*Synth!$E$3,0)</f>
        <v>1614480.6333770801</v>
      </c>
      <c r="H43" s="24">
        <f ca="1">OFFSET(Import_SAS_CVS!D40,(Synth!$D$3-1)*Synth!$E$3,0)</f>
        <v>21687.592625379599</v>
      </c>
      <c r="I43" s="24">
        <f ca="1">OFFSET(Import_SAS_CVS!E40,(Synth!$D$3-1)*Synth!$E$3,0)</f>
        <v>279046.65514373803</v>
      </c>
      <c r="J43" s="43">
        <f ca="1">OFFSET(Import_SAS_CVS!F40,(Synth!$D$3-1)*Synth!$E$3,0)</f>
        <v>221456.45728301999</v>
      </c>
      <c r="K43" s="24">
        <f ca="1">OFFSET(Import_SAS_CVS!G40,(Synth!$D$3-1)*Synth!$E$3,0)</f>
        <v>90430.773787498503</v>
      </c>
      <c r="L43" s="24">
        <f ca="1">OFFSET(Import_SAS_CVS!H40,(Synth!$D$3-1)*Synth!$E$3,0)</f>
        <v>0</v>
      </c>
      <c r="M43" s="43">
        <f ca="1">OFFSET(Import_SAS_CVS!I40,(Synth!$D$3-1)*Synth!$E$3,0)</f>
        <v>0</v>
      </c>
      <c r="N43" s="24">
        <f ca="1">OFFSET(Import_SAS_CVS!J40,(Synth!$D$3-1)*Synth!$E$3,0)</f>
        <v>903191.49086761498</v>
      </c>
      <c r="O43" s="25">
        <f ca="1">OFFSET(Import_SAS_CVS!K40,(Synth!$D$3-1)*Synth!$E$3,0)</f>
        <v>3438.0679994523498</v>
      </c>
      <c r="P43" s="115">
        <f ca="1">OFFSET(Import_SAS_CVS!L40,(Synth!$D$3-1)*Synth!$E$3,0)</f>
        <v>8827.9594542980194</v>
      </c>
      <c r="Q43" s="116">
        <f ca="1">OFFSET(Import_SAS_CVS!M40,(Synth!$D$3-1)*Synth!$E$3,0)</f>
        <v>677533.13024139404</v>
      </c>
      <c r="R43" s="116">
        <f ca="1">OFFSET(Import_SAS_CVS!N40,(Synth!$D$3-1)*Synth!$E$3,0)</f>
        <v>151238.64017677301</v>
      </c>
      <c r="S43" s="116">
        <f ca="1">OFFSET(Import_SAS_CVS!O40,(Synth!$D$3-1)*Synth!$E$3,0)</f>
        <v>0</v>
      </c>
      <c r="T43" s="116">
        <f ca="1">OFFSET(Import_SAS_CVS!P40,(Synth!$D$3-1)*Synth!$E$3,0)</f>
        <v>972474.01832580601</v>
      </c>
      <c r="U43" s="116">
        <f ca="1">OFFSET(Import_SAS_CVS!Q40,(Synth!$D$3-1)*Synth!$E$3,0)</f>
        <v>109949.944696426</v>
      </c>
      <c r="V43" s="116">
        <f ca="1">OFFSET(Import_SAS_CVS!R40,(Synth!$D$3-1)*Synth!$E$3,0)</f>
        <v>0</v>
      </c>
      <c r="W43" s="116">
        <f ca="1">OFFSET(Import_SAS_CVS!S40,(Synth!$D$3-1)*Synth!$E$3,0)</f>
        <v>88909.865745544404</v>
      </c>
      <c r="X43" s="116">
        <f ca="1">OFFSET(Import_SAS_CVS!T40,(Synth!$D$3-1)*Synth!$E$3,0)</f>
        <v>4.8885955917066903</v>
      </c>
      <c r="Y43" s="117">
        <f ca="1">OFFSET(Import_SAS_CVS!CQ40,(Synth!$D$3-1)*Synth!$E$3,0)</f>
        <v>1669.9524988234</v>
      </c>
    </row>
    <row r="44" spans="1:25" ht="10.8" thickBot="1" x14ac:dyDescent="0.25">
      <c r="A44" s="26">
        <v>41639</v>
      </c>
      <c r="B44" s="27">
        <f t="shared" ca="1" si="0"/>
        <v>2893345.386088375</v>
      </c>
      <c r="C44" s="27">
        <f t="shared" ca="1" si="1"/>
        <v>1990063.5753278767</v>
      </c>
      <c r="D44" s="28">
        <f ca="1">OFFSET(Import_SAS_CVS!CA41,(Synth!$D$3-1)*Synth!$E$3,0)</f>
        <v>1900822.2036743199</v>
      </c>
      <c r="E44" s="28">
        <f ca="1">OFFSET(Import_SAS_CVS!U41,(Synth!$D$3-1)*Synth!$E$3,0)</f>
        <v>903281.81076049805</v>
      </c>
      <c r="F44" s="28">
        <f ca="1">OFFSET(Import_SAS_CVS!CE41,(Synth!$D$3-1)*Synth!$E$3,0)</f>
        <v>89241.371653556795</v>
      </c>
      <c r="G44" s="29">
        <f ca="1">OFFSET(Import_SAS_CVS!C41,(Synth!$D$3-1)*Synth!$E$3,0)</f>
        <v>1604820.7558746301</v>
      </c>
      <c r="H44" s="28">
        <f ca="1">OFFSET(Import_SAS_CVS!D41,(Synth!$D$3-1)*Synth!$E$3,0)</f>
        <v>24324.355939865101</v>
      </c>
      <c r="I44" s="28">
        <f ca="1">OFFSET(Import_SAS_CVS!E41,(Synth!$D$3-1)*Synth!$E$3,0)</f>
        <v>270774.82585525501</v>
      </c>
      <c r="J44" s="44">
        <f ca="1">OFFSET(Import_SAS_CVS!F41,(Synth!$D$3-1)*Synth!$E$3,0)</f>
        <v>214515.62861633301</v>
      </c>
      <c r="K44" s="28">
        <f ca="1">OFFSET(Import_SAS_CVS!G41,(Synth!$D$3-1)*Synth!$E$3,0)</f>
        <v>89203.355027198806</v>
      </c>
      <c r="L44" s="28">
        <f ca="1">OFFSET(Import_SAS_CVS!H41,(Synth!$D$3-1)*Synth!$E$3,0)</f>
        <v>0</v>
      </c>
      <c r="M44" s="44">
        <f ca="1">OFFSET(Import_SAS_CVS!I41,(Synth!$D$3-1)*Synth!$E$3,0)</f>
        <v>0</v>
      </c>
      <c r="N44" s="28">
        <f ca="1">OFFSET(Import_SAS_CVS!J41,(Synth!$D$3-1)*Synth!$E$3,0)</f>
        <v>900358.01408386196</v>
      </c>
      <c r="O44" s="30">
        <f ca="1">OFFSET(Import_SAS_CVS!K41,(Synth!$D$3-1)*Synth!$E$3,0)</f>
        <v>2945.5114229321498</v>
      </c>
      <c r="P44" s="29">
        <f ca="1">OFFSET(Import_SAS_CVS!L41,(Synth!$D$3-1)*Synth!$E$3,0)</f>
        <v>6533.4816055297897</v>
      </c>
      <c r="Q44" s="28">
        <f ca="1">OFFSET(Import_SAS_CVS!M41,(Synth!$D$3-1)*Synth!$E$3,0)</f>
        <v>675690.82594299305</v>
      </c>
      <c r="R44" s="28">
        <f ca="1">OFFSET(Import_SAS_CVS!N41,(Synth!$D$3-1)*Synth!$E$3,0)</f>
        <v>149422.20142746001</v>
      </c>
      <c r="S44" s="28">
        <f ca="1">OFFSET(Import_SAS_CVS!O41,(Synth!$D$3-1)*Synth!$E$3,0)</f>
        <v>0</v>
      </c>
      <c r="T44" s="28">
        <f ca="1">OFFSET(Import_SAS_CVS!P41,(Synth!$D$3-1)*Synth!$E$3,0)</f>
        <v>964231.16155242897</v>
      </c>
      <c r="U44" s="28">
        <f ca="1">OFFSET(Import_SAS_CVS!Q41,(Synth!$D$3-1)*Synth!$E$3,0)</f>
        <v>108590.96025180801</v>
      </c>
      <c r="V44" s="28">
        <f ca="1">OFFSET(Import_SAS_CVS!R41,(Synth!$D$3-1)*Synth!$E$3,0)</f>
        <v>0</v>
      </c>
      <c r="W44" s="28">
        <f ca="1">OFFSET(Import_SAS_CVS!S41,(Synth!$D$3-1)*Synth!$E$3,0)</f>
        <v>87483.872319221497</v>
      </c>
      <c r="X44" s="28">
        <f ca="1">OFFSET(Import_SAS_CVS!T41,(Synth!$D$3-1)*Synth!$E$3,0)</f>
        <v>4.0841190597275299</v>
      </c>
      <c r="Y44" s="30">
        <f ca="1">OFFSET(Import_SAS_CVS!CQ41,(Synth!$D$3-1)*Synth!$E$3,0)</f>
        <v>1679.8907449543501</v>
      </c>
    </row>
    <row r="45" spans="1:25" x14ac:dyDescent="0.2">
      <c r="A45" s="14">
        <v>41729</v>
      </c>
      <c r="B45" s="48">
        <f t="shared" ca="1" si="0"/>
        <v>2884355.7369432487</v>
      </c>
      <c r="C45" s="48">
        <f t="shared" ca="1" si="1"/>
        <v>1981656.9569673575</v>
      </c>
      <c r="D45" s="50">
        <f ca="1">OFFSET(Import_SAS_CVS!CA42,(Synth!$D$3-1)*Synth!$E$3,0)</f>
        <v>1892555.79981995</v>
      </c>
      <c r="E45" s="50">
        <f ca="1">OFFSET(Import_SAS_CVS!U42,(Synth!$D$3-1)*Synth!$E$3,0)</f>
        <v>902698.779975891</v>
      </c>
      <c r="F45" s="50">
        <f ca="1">OFFSET(Import_SAS_CVS!CE42,(Synth!$D$3-1)*Synth!$E$3,0)</f>
        <v>89101.157147407503</v>
      </c>
      <c r="G45" s="49">
        <f ca="1">OFFSET(Import_SAS_CVS!C42,(Synth!$D$3-1)*Synth!$E$3,0)</f>
        <v>1605170.90507507</v>
      </c>
      <c r="H45" s="50">
        <f ca="1">OFFSET(Import_SAS_CVS!D42,(Synth!$D$3-1)*Synth!$E$3,0)</f>
        <v>22299.821665048599</v>
      </c>
      <c r="I45" s="50">
        <f ca="1">OFFSET(Import_SAS_CVS!E42,(Synth!$D$3-1)*Synth!$E$3,0)</f>
        <v>266682.25796508801</v>
      </c>
      <c r="J45" s="51">
        <f ca="1">OFFSET(Import_SAS_CVS!F42,(Synth!$D$3-1)*Synth!$E$3,0)</f>
        <v>211680.27421188401</v>
      </c>
      <c r="K45" s="50">
        <f ca="1">OFFSET(Import_SAS_CVS!G42,(Synth!$D$3-1)*Synth!$E$3,0)</f>
        <v>89100.738123893694</v>
      </c>
      <c r="L45" s="50">
        <f ca="1">OFFSET(Import_SAS_CVS!H42,(Synth!$D$3-1)*Synth!$E$3,0)</f>
        <v>0</v>
      </c>
      <c r="M45" s="51">
        <f ca="1">OFFSET(Import_SAS_CVS!I42,(Synth!$D$3-1)*Synth!$E$3,0)</f>
        <v>0</v>
      </c>
      <c r="N45" s="50">
        <f ca="1">OFFSET(Import_SAS_CVS!J42,(Synth!$D$3-1)*Synth!$E$3,0)</f>
        <v>900530.81375884998</v>
      </c>
      <c r="O45" s="52">
        <f ca="1">OFFSET(Import_SAS_CVS!K42,(Synth!$D$3-1)*Synth!$E$3,0)</f>
        <v>2247.1252461373801</v>
      </c>
      <c r="P45" s="121">
        <f ca="1">OFFSET(Import_SAS_CVS!L42,(Synth!$D$3-1)*Synth!$E$3,0)</f>
        <v>5774.0449485778799</v>
      </c>
      <c r="Q45" s="122">
        <f ca="1">OFFSET(Import_SAS_CVS!M42,(Synth!$D$3-1)*Synth!$E$3,0)</f>
        <v>677716.96752166701</v>
      </c>
      <c r="R45" s="122">
        <f ca="1">OFFSET(Import_SAS_CVS!N42,(Synth!$D$3-1)*Synth!$E$3,0)</f>
        <v>147771.73323249799</v>
      </c>
      <c r="S45" s="122">
        <f ca="1">OFFSET(Import_SAS_CVS!O42,(Synth!$D$3-1)*Synth!$E$3,0)</f>
        <v>0</v>
      </c>
      <c r="T45" s="122">
        <f ca="1">OFFSET(Import_SAS_CVS!P42,(Synth!$D$3-1)*Synth!$E$3,0)</f>
        <v>968173.02317810105</v>
      </c>
      <c r="U45" s="122">
        <f ca="1">OFFSET(Import_SAS_CVS!Q42,(Synth!$D$3-1)*Synth!$E$3,0)</f>
        <v>88109.590571403503</v>
      </c>
      <c r="V45" s="122">
        <f ca="1">OFFSET(Import_SAS_CVS!R42,(Synth!$D$3-1)*Synth!$E$3,0)</f>
        <v>0</v>
      </c>
      <c r="W45" s="122">
        <f ca="1">OFFSET(Import_SAS_CVS!S42,(Synth!$D$3-1)*Synth!$E$3,0)</f>
        <v>87267.524562835693</v>
      </c>
      <c r="X45" s="122">
        <f ca="1">OFFSET(Import_SAS_CVS!T42,(Synth!$D$3-1)*Synth!$E$3,0)</f>
        <v>4.98597491590772</v>
      </c>
      <c r="Y45" s="123">
        <f ca="1">OFFSET(Import_SAS_CVS!CQ42,(Synth!$D$3-1)*Synth!$E$3,0)</f>
        <v>1696.2559254616499</v>
      </c>
    </row>
    <row r="46" spans="1:25" x14ac:dyDescent="0.2">
      <c r="A46" s="20">
        <v>41820</v>
      </c>
      <c r="B46" s="21">
        <f t="shared" ca="1" si="0"/>
        <v>2872480.9898481406</v>
      </c>
      <c r="C46" s="21">
        <f t="shared" ca="1" si="1"/>
        <v>1970330.4817914998</v>
      </c>
      <c r="D46" s="24">
        <f ca="1">OFFSET(Import_SAS_CVS!CA43,(Synth!$D$3-1)*Synth!$E$3,0)</f>
        <v>1881267.2291259801</v>
      </c>
      <c r="E46" s="24">
        <f ca="1">OFFSET(Import_SAS_CVS!U43,(Synth!$D$3-1)*Synth!$E$3,0)</f>
        <v>902150.50805664097</v>
      </c>
      <c r="F46" s="24">
        <f ca="1">OFFSET(Import_SAS_CVS!CE43,(Synth!$D$3-1)*Synth!$E$3,0)</f>
        <v>89063.2526655197</v>
      </c>
      <c r="G46" s="23">
        <f ca="1">OFFSET(Import_SAS_CVS!C43,(Synth!$D$3-1)*Synth!$E$3,0)</f>
        <v>1598414.2911377</v>
      </c>
      <c r="H46" s="24">
        <f ca="1">OFFSET(Import_SAS_CVS!D43,(Synth!$D$3-1)*Synth!$E$3,0)</f>
        <v>20939.468983173399</v>
      </c>
      <c r="I46" s="24">
        <f ca="1">OFFSET(Import_SAS_CVS!E43,(Synth!$D$3-1)*Synth!$E$3,0)</f>
        <v>262183.32680511498</v>
      </c>
      <c r="J46" s="43">
        <f ca="1">OFFSET(Import_SAS_CVS!F43,(Synth!$D$3-1)*Synth!$E$3,0)</f>
        <v>208590.31228828401</v>
      </c>
      <c r="K46" s="24">
        <f ca="1">OFFSET(Import_SAS_CVS!G43,(Synth!$D$3-1)*Synth!$E$3,0)</f>
        <v>89080.893068313599</v>
      </c>
      <c r="L46" s="24">
        <f ca="1">OFFSET(Import_SAS_CVS!H43,(Synth!$D$3-1)*Synth!$E$3,0)</f>
        <v>0</v>
      </c>
      <c r="M46" s="43">
        <f ca="1">OFFSET(Import_SAS_CVS!I43,(Synth!$D$3-1)*Synth!$E$3,0)</f>
        <v>0</v>
      </c>
      <c r="N46" s="24">
        <f ca="1">OFFSET(Import_SAS_CVS!J43,(Synth!$D$3-1)*Synth!$E$3,0)</f>
        <v>900581.17538452102</v>
      </c>
      <c r="O46" s="25">
        <f ca="1">OFFSET(Import_SAS_CVS!K43,(Synth!$D$3-1)*Synth!$E$3,0)</f>
        <v>1526.79703009129</v>
      </c>
      <c r="P46" s="115">
        <f ca="1">OFFSET(Import_SAS_CVS!L43,(Synth!$D$3-1)*Synth!$E$3,0)</f>
        <v>24438.671774148901</v>
      </c>
      <c r="Q46" s="116">
        <f ca="1">OFFSET(Import_SAS_CVS!M43,(Synth!$D$3-1)*Synth!$E$3,0)</f>
        <v>675234.63847351098</v>
      </c>
      <c r="R46" s="116">
        <f ca="1">OFFSET(Import_SAS_CVS!N43,(Synth!$D$3-1)*Synth!$E$3,0)</f>
        <v>146528.488515854</v>
      </c>
      <c r="S46" s="116">
        <f ca="1">OFFSET(Import_SAS_CVS!O43,(Synth!$D$3-1)*Synth!$E$3,0)</f>
        <v>0</v>
      </c>
      <c r="T46" s="116">
        <f ca="1">OFFSET(Import_SAS_CVS!P43,(Synth!$D$3-1)*Synth!$E$3,0)</f>
        <v>947260.94553375198</v>
      </c>
      <c r="U46" s="116">
        <f ca="1">OFFSET(Import_SAS_CVS!Q43,(Synth!$D$3-1)*Synth!$E$3,0)</f>
        <v>87441.101890563994</v>
      </c>
      <c r="V46" s="116">
        <f ca="1">OFFSET(Import_SAS_CVS!R43,(Synth!$D$3-1)*Synth!$E$3,0)</f>
        <v>0</v>
      </c>
      <c r="W46" s="116">
        <f ca="1">OFFSET(Import_SAS_CVS!S43,(Synth!$D$3-1)*Synth!$E$3,0)</f>
        <v>87489.382519721999</v>
      </c>
      <c r="X46" s="116">
        <f ca="1">OFFSET(Import_SAS_CVS!T43,(Synth!$D$3-1)*Synth!$E$3,0)</f>
        <v>2.01180515359738</v>
      </c>
      <c r="Y46" s="117">
        <f ca="1">OFFSET(Import_SAS_CVS!CQ43,(Synth!$D$3-1)*Synth!$E$3,0)</f>
        <v>1693.1921392530201</v>
      </c>
    </row>
    <row r="47" spans="1:25" x14ac:dyDescent="0.2">
      <c r="A47" s="20">
        <v>41912</v>
      </c>
      <c r="B47" s="21">
        <f t="shared" ca="1" si="0"/>
        <v>2863594.7617044458</v>
      </c>
      <c r="C47" s="21">
        <f t="shared" ca="1" si="1"/>
        <v>1964287.1326532366</v>
      </c>
      <c r="D47" s="24">
        <f ca="1">OFFSET(Import_SAS_CVS!CA44,(Synth!$D$3-1)*Synth!$E$3,0)</f>
        <v>1874503.92276001</v>
      </c>
      <c r="E47" s="24">
        <f ca="1">OFFSET(Import_SAS_CVS!U44,(Synth!$D$3-1)*Synth!$E$3,0)</f>
        <v>899307.62905120896</v>
      </c>
      <c r="F47" s="24">
        <f ca="1">OFFSET(Import_SAS_CVS!CE44,(Synth!$D$3-1)*Synth!$E$3,0)</f>
        <v>89783.209893226594</v>
      </c>
      <c r="G47" s="23">
        <f ca="1">OFFSET(Import_SAS_CVS!C44,(Synth!$D$3-1)*Synth!$E$3,0)</f>
        <v>1598163.7635498</v>
      </c>
      <c r="H47" s="24">
        <f ca="1">OFFSET(Import_SAS_CVS!D44,(Synth!$D$3-1)*Synth!$E$3,0)</f>
        <v>20477.782591342901</v>
      </c>
      <c r="I47" s="24">
        <f ca="1">OFFSET(Import_SAS_CVS!E44,(Synth!$D$3-1)*Synth!$E$3,0)</f>
        <v>254533.88629531901</v>
      </c>
      <c r="J47" s="43">
        <f ca="1">OFFSET(Import_SAS_CVS!F44,(Synth!$D$3-1)*Synth!$E$3,0)</f>
        <v>201582.42110252401</v>
      </c>
      <c r="K47" s="24">
        <f ca="1">OFFSET(Import_SAS_CVS!G44,(Synth!$D$3-1)*Synth!$E$3,0)</f>
        <v>89794.932769775405</v>
      </c>
      <c r="L47" s="24">
        <f ca="1">OFFSET(Import_SAS_CVS!H44,(Synth!$D$3-1)*Synth!$E$3,0)</f>
        <v>0</v>
      </c>
      <c r="M47" s="43">
        <f ca="1">OFFSET(Import_SAS_CVS!I44,(Synth!$D$3-1)*Synth!$E$3,0)</f>
        <v>0</v>
      </c>
      <c r="N47" s="24">
        <f ca="1">OFFSET(Import_SAS_CVS!J44,(Synth!$D$3-1)*Synth!$E$3,0)</f>
        <v>898335.020179749</v>
      </c>
      <c r="O47" s="25">
        <f ca="1">OFFSET(Import_SAS_CVS!K44,(Synth!$D$3-1)*Synth!$E$3,0)</f>
        <v>986.12771499156997</v>
      </c>
      <c r="P47" s="115">
        <f ca="1">OFFSET(Import_SAS_CVS!L44,(Synth!$D$3-1)*Synth!$E$3,0)</f>
        <v>7595.50752991438</v>
      </c>
      <c r="Q47" s="116">
        <f ca="1">OFFSET(Import_SAS_CVS!M44,(Synth!$D$3-1)*Synth!$E$3,0)</f>
        <v>676579.91332244896</v>
      </c>
      <c r="R47" s="116">
        <f ca="1">OFFSET(Import_SAS_CVS!N44,(Synth!$D$3-1)*Synth!$E$3,0)</f>
        <v>145252.251197815</v>
      </c>
      <c r="S47" s="116">
        <f ca="1">OFFSET(Import_SAS_CVS!O44,(Synth!$D$3-1)*Synth!$E$3,0)</f>
        <v>0</v>
      </c>
      <c r="T47" s="116">
        <f ca="1">OFFSET(Import_SAS_CVS!P44,(Synth!$D$3-1)*Synth!$E$3,0)</f>
        <v>960464.07790374802</v>
      </c>
      <c r="U47" s="116">
        <f ca="1">OFFSET(Import_SAS_CVS!Q44,(Synth!$D$3-1)*Synth!$E$3,0)</f>
        <v>87053.860972404495</v>
      </c>
      <c r="V47" s="116">
        <f ca="1">OFFSET(Import_SAS_CVS!R44,(Synth!$D$3-1)*Synth!$E$3,0)</f>
        <v>0</v>
      </c>
      <c r="W47" s="116">
        <f ca="1">OFFSET(Import_SAS_CVS!S44,(Synth!$D$3-1)*Synth!$E$3,0)</f>
        <v>88078.363801002502</v>
      </c>
      <c r="X47" s="116">
        <f ca="1">OFFSET(Import_SAS_CVS!T44,(Synth!$D$3-1)*Synth!$E$3,0)</f>
        <v>1.95072951732436</v>
      </c>
      <c r="Y47" s="117">
        <f ca="1">OFFSET(Import_SAS_CVS!CQ44,(Synth!$D$3-1)*Synth!$E$3,0)</f>
        <v>1723.16064222157</v>
      </c>
    </row>
    <row r="48" spans="1:25" ht="10.8" thickBot="1" x14ac:dyDescent="0.25">
      <c r="A48" s="20">
        <v>42004</v>
      </c>
      <c r="B48" s="21">
        <f t="shared" ca="1" si="0"/>
        <v>2845832.0561895347</v>
      </c>
      <c r="C48" s="21">
        <f t="shared" ca="1" si="1"/>
        <v>1956771.1617879849</v>
      </c>
      <c r="D48" s="24">
        <f ca="1">OFFSET(Import_SAS_CVS!CA45,(Synth!$D$3-1)*Synth!$E$3,0)</f>
        <v>1867192.2882842999</v>
      </c>
      <c r="E48" s="24">
        <f ca="1">OFFSET(Import_SAS_CVS!U45,(Synth!$D$3-1)*Synth!$E$3,0)</f>
        <v>889060.89440154994</v>
      </c>
      <c r="F48" s="24">
        <f ca="1">OFFSET(Import_SAS_CVS!CE45,(Synth!$D$3-1)*Synth!$E$3,0)</f>
        <v>89578.873503684998</v>
      </c>
      <c r="G48" s="23">
        <f ca="1">OFFSET(Import_SAS_CVS!C45,(Synth!$D$3-1)*Synth!$E$3,0)</f>
        <v>1591762.33592224</v>
      </c>
      <c r="H48" s="24">
        <f ca="1">OFFSET(Import_SAS_CVS!D45,(Synth!$D$3-1)*Synth!$E$3,0)</f>
        <v>20166.661836147301</v>
      </c>
      <c r="I48" s="24">
        <f ca="1">OFFSET(Import_SAS_CVS!E45,(Synth!$D$3-1)*Synth!$E$3,0)</f>
        <v>254413.446994781</v>
      </c>
      <c r="J48" s="43">
        <f ca="1">OFFSET(Import_SAS_CVS!F45,(Synth!$D$3-1)*Synth!$E$3,0)</f>
        <v>202503.991472244</v>
      </c>
      <c r="K48" s="24">
        <f ca="1">OFFSET(Import_SAS_CVS!G45,(Synth!$D$3-1)*Synth!$E$3,0)</f>
        <v>89534.958098411604</v>
      </c>
      <c r="L48" s="24">
        <f ca="1">OFFSET(Import_SAS_CVS!H45,(Synth!$D$3-1)*Synth!$E$3,0)</f>
        <v>0</v>
      </c>
      <c r="M48" s="43">
        <f ca="1">OFFSET(Import_SAS_CVS!I45,(Synth!$D$3-1)*Synth!$E$3,0)</f>
        <v>0</v>
      </c>
      <c r="N48" s="24">
        <f ca="1">OFFSET(Import_SAS_CVS!J45,(Synth!$D$3-1)*Synth!$E$3,0)</f>
        <v>888486.22000122105</v>
      </c>
      <c r="O48" s="25">
        <f ca="1">OFFSET(Import_SAS_CVS!K45,(Synth!$D$3-1)*Synth!$E$3,0)</f>
        <v>519.15943627804495</v>
      </c>
      <c r="P48" s="115">
        <f ca="1">OFFSET(Import_SAS_CVS!L45,(Synth!$D$3-1)*Synth!$E$3,0)</f>
        <v>19159.8950581551</v>
      </c>
      <c r="Q48" s="116">
        <f ca="1">OFFSET(Import_SAS_CVS!M45,(Synth!$D$3-1)*Synth!$E$3,0)</f>
        <v>675741.92311859096</v>
      </c>
      <c r="R48" s="116">
        <f ca="1">OFFSET(Import_SAS_CVS!N45,(Synth!$D$3-1)*Synth!$E$3,0)</f>
        <v>143691.357940674</v>
      </c>
      <c r="S48" s="116">
        <f ca="1">OFFSET(Import_SAS_CVS!O45,(Synth!$D$3-1)*Synth!$E$3,0)</f>
        <v>0</v>
      </c>
      <c r="T48" s="116">
        <f ca="1">OFFSET(Import_SAS_CVS!P45,(Synth!$D$3-1)*Synth!$E$3,0)</f>
        <v>944925.32785034203</v>
      </c>
      <c r="U48" s="116">
        <f ca="1">OFFSET(Import_SAS_CVS!Q45,(Synth!$D$3-1)*Synth!$E$3,0)</f>
        <v>86309.388919830293</v>
      </c>
      <c r="V48" s="116">
        <f ca="1">OFFSET(Import_SAS_CVS!R45,(Synth!$D$3-1)*Synth!$E$3,0)</f>
        <v>0</v>
      </c>
      <c r="W48" s="116">
        <f ca="1">OFFSET(Import_SAS_CVS!S45,(Synth!$D$3-1)*Synth!$E$3,0)</f>
        <v>87775.5301837921</v>
      </c>
      <c r="X48" s="116">
        <f ca="1">OFFSET(Import_SAS_CVS!T45,(Synth!$D$3-1)*Synth!$E$3,0)</f>
        <v>2.0441436931432699</v>
      </c>
      <c r="Y48" s="117">
        <f ca="1">OFFSET(Import_SAS_CVS!CQ45,(Synth!$D$3-1)*Synth!$E$3,0)</f>
        <v>1779.804562971</v>
      </c>
    </row>
    <row r="49" spans="1:25" x14ac:dyDescent="0.2">
      <c r="A49" s="14">
        <v>42094</v>
      </c>
      <c r="B49" s="48">
        <f t="shared" ca="1" si="0"/>
        <v>2830714.9121789965</v>
      </c>
      <c r="C49" s="48">
        <f t="shared" ca="1" si="1"/>
        <v>1942484.7591409713</v>
      </c>
      <c r="D49" s="50">
        <f ca="1">OFFSET(Import_SAS_CVS!CA46,(Synth!$D$3-1)*Synth!$E$3,0)</f>
        <v>1852313.31278992</v>
      </c>
      <c r="E49" s="50">
        <f ca="1">OFFSET(Import_SAS_CVS!U46,(Synth!$D$3-1)*Synth!$E$3,0)</f>
        <v>888230.15303802502</v>
      </c>
      <c r="F49" s="50">
        <f ca="1">OFFSET(Import_SAS_CVS!CE46,(Synth!$D$3-1)*Synth!$E$3,0)</f>
        <v>90171.446351051301</v>
      </c>
      <c r="G49" s="49">
        <f ca="1">OFFSET(Import_SAS_CVS!C46,(Synth!$D$3-1)*Synth!$E$3,0)</f>
        <v>1584076.14445496</v>
      </c>
      <c r="H49" s="50">
        <f ca="1">OFFSET(Import_SAS_CVS!D46,(Synth!$D$3-1)*Synth!$E$3,0)</f>
        <v>20519.626216649998</v>
      </c>
      <c r="I49" s="50">
        <f ca="1">OFFSET(Import_SAS_CVS!E46,(Synth!$D$3-1)*Synth!$E$3,0)</f>
        <v>249513.623411179</v>
      </c>
      <c r="J49" s="51">
        <f ca="1">OFFSET(Import_SAS_CVS!F46,(Synth!$D$3-1)*Synth!$E$3,0)</f>
        <v>198774.67025756801</v>
      </c>
      <c r="K49" s="50">
        <f ca="1">OFFSET(Import_SAS_CVS!G46,(Synth!$D$3-1)*Synth!$E$3,0)</f>
        <v>90187.522971153303</v>
      </c>
      <c r="L49" s="50">
        <f ca="1">OFFSET(Import_SAS_CVS!H46,(Synth!$D$3-1)*Synth!$E$3,0)</f>
        <v>0</v>
      </c>
      <c r="M49" s="51">
        <f ca="1">OFFSET(Import_SAS_CVS!I46,(Synth!$D$3-1)*Synth!$E$3,0)</f>
        <v>0</v>
      </c>
      <c r="N49" s="50">
        <f ca="1">OFFSET(Import_SAS_CVS!J46,(Synth!$D$3-1)*Synth!$E$3,0)</f>
        <v>887835.09095764195</v>
      </c>
      <c r="O49" s="52">
        <f ca="1">OFFSET(Import_SAS_CVS!K46,(Synth!$D$3-1)*Synth!$E$3,0)</f>
        <v>422.83836684376001</v>
      </c>
      <c r="P49" s="121">
        <f ca="1">OFFSET(Import_SAS_CVS!L46,(Synth!$D$3-1)*Synth!$E$3,0)</f>
        <v>5421.2350283861197</v>
      </c>
      <c r="Q49" s="122">
        <f ca="1">OFFSET(Import_SAS_CVS!M46,(Synth!$D$3-1)*Synth!$E$3,0)</f>
        <v>673170.28738403297</v>
      </c>
      <c r="R49" s="122">
        <f ca="1">OFFSET(Import_SAS_CVS!N46,(Synth!$D$3-1)*Synth!$E$3,0)</f>
        <v>142119.265426636</v>
      </c>
      <c r="S49" s="122">
        <f ca="1">OFFSET(Import_SAS_CVS!O46,(Synth!$D$3-1)*Synth!$E$3,0)</f>
        <v>0</v>
      </c>
      <c r="T49" s="122">
        <f ca="1">OFFSET(Import_SAS_CVS!P46,(Synth!$D$3-1)*Synth!$E$3,0)</f>
        <v>942741.64688110398</v>
      </c>
      <c r="U49" s="122">
        <f ca="1">OFFSET(Import_SAS_CVS!Q46,(Synth!$D$3-1)*Synth!$E$3,0)</f>
        <v>85695.761738777204</v>
      </c>
      <c r="V49" s="122">
        <f ca="1">OFFSET(Import_SAS_CVS!R46,(Synth!$D$3-1)*Synth!$E$3,0)</f>
        <v>0</v>
      </c>
      <c r="W49" s="122">
        <f ca="1">OFFSET(Import_SAS_CVS!S46,(Synth!$D$3-1)*Synth!$E$3,0)</f>
        <v>88349.385295867905</v>
      </c>
      <c r="X49" s="122">
        <f ca="1">OFFSET(Import_SAS_CVS!T46,(Synth!$D$3-1)*Synth!$E$3,0)</f>
        <v>1.9974991023336801</v>
      </c>
      <c r="Y49" s="123">
        <f ca="1">OFFSET(Import_SAS_CVS!CQ46,(Synth!$D$3-1)*Synth!$E$3,0)</f>
        <v>1801.4526899606001</v>
      </c>
    </row>
    <row r="50" spans="1:25" x14ac:dyDescent="0.2">
      <c r="A50" s="20">
        <v>42185</v>
      </c>
      <c r="B50" s="21">
        <f t="shared" ca="1" si="0"/>
        <v>2829021.9299211521</v>
      </c>
      <c r="C50" s="21">
        <f t="shared" ca="1" si="1"/>
        <v>1942954.4999513642</v>
      </c>
      <c r="D50" s="24">
        <f ca="1">OFFSET(Import_SAS_CVS!CA47,(Synth!$D$3-1)*Synth!$E$3,0)</f>
        <v>1852264.55697632</v>
      </c>
      <c r="E50" s="24">
        <f ca="1">OFFSET(Import_SAS_CVS!U47,(Synth!$D$3-1)*Synth!$E$3,0)</f>
        <v>886067.42996978795</v>
      </c>
      <c r="F50" s="24">
        <f ca="1">OFFSET(Import_SAS_CVS!CE47,(Synth!$D$3-1)*Synth!$E$3,0)</f>
        <v>90689.942975044294</v>
      </c>
      <c r="G50" s="23">
        <f ca="1">OFFSET(Import_SAS_CVS!C47,(Synth!$D$3-1)*Synth!$E$3,0)</f>
        <v>1586058.2242279099</v>
      </c>
      <c r="H50" s="24">
        <f ca="1">OFFSET(Import_SAS_CVS!D47,(Synth!$D$3-1)*Synth!$E$3,0)</f>
        <v>20710.413066387198</v>
      </c>
      <c r="I50" s="24">
        <f ca="1">OFFSET(Import_SAS_CVS!E47,(Synth!$D$3-1)*Synth!$E$3,0)</f>
        <v>245692.563695908</v>
      </c>
      <c r="J50" s="43">
        <f ca="1">OFFSET(Import_SAS_CVS!F47,(Synth!$D$3-1)*Synth!$E$3,0)</f>
        <v>195837.761209488</v>
      </c>
      <c r="K50" s="24">
        <f ca="1">OFFSET(Import_SAS_CVS!G47,(Synth!$D$3-1)*Synth!$E$3,0)</f>
        <v>90701.420749664307</v>
      </c>
      <c r="L50" s="24">
        <f ca="1">OFFSET(Import_SAS_CVS!H47,(Synth!$D$3-1)*Synth!$E$3,0)</f>
        <v>0</v>
      </c>
      <c r="M50" s="43">
        <f ca="1">OFFSET(Import_SAS_CVS!I47,(Synth!$D$3-1)*Synth!$E$3,0)</f>
        <v>0</v>
      </c>
      <c r="N50" s="24">
        <f ca="1">OFFSET(Import_SAS_CVS!J47,(Synth!$D$3-1)*Synth!$E$3,0)</f>
        <v>885688.97586822498</v>
      </c>
      <c r="O50" s="25">
        <f ca="1">OFFSET(Import_SAS_CVS!K47,(Synth!$D$3-1)*Synth!$E$3,0)</f>
        <v>336.09593109786499</v>
      </c>
      <c r="P50" s="115">
        <f ca="1">OFFSET(Import_SAS_CVS!L47,(Synth!$D$3-1)*Synth!$E$3,0)</f>
        <v>5579.3122144341496</v>
      </c>
      <c r="Q50" s="116">
        <f ca="1">OFFSET(Import_SAS_CVS!M47,(Synth!$D$3-1)*Synth!$E$3,0)</f>
        <v>675285.74673461902</v>
      </c>
      <c r="R50" s="116">
        <f ca="1">OFFSET(Import_SAS_CVS!N47,(Synth!$D$3-1)*Synth!$E$3,0)</f>
        <v>140017.99957275399</v>
      </c>
      <c r="S50" s="116">
        <f ca="1">OFFSET(Import_SAS_CVS!O47,(Synth!$D$3-1)*Synth!$E$3,0)</f>
        <v>0</v>
      </c>
      <c r="T50" s="116">
        <f ca="1">OFFSET(Import_SAS_CVS!P47,(Synth!$D$3-1)*Synth!$E$3,0)</f>
        <v>946106.73892211902</v>
      </c>
      <c r="U50" s="116">
        <f ca="1">OFFSET(Import_SAS_CVS!Q47,(Synth!$D$3-1)*Synth!$E$3,0)</f>
        <v>85325.904861450195</v>
      </c>
      <c r="V50" s="116">
        <f ca="1">OFFSET(Import_SAS_CVS!R47,(Synth!$D$3-1)*Synth!$E$3,0)</f>
        <v>0</v>
      </c>
      <c r="W50" s="116">
        <f ca="1">OFFSET(Import_SAS_CVS!S47,(Synth!$D$3-1)*Synth!$E$3,0)</f>
        <v>88913.535890579195</v>
      </c>
      <c r="X50" s="116">
        <f ca="1">OFFSET(Import_SAS_CVS!T47,(Synth!$D$3-1)*Synth!$E$3,0)</f>
        <v>2.01125443109777</v>
      </c>
      <c r="Y50" s="117">
        <f ca="1">OFFSET(Import_SAS_CVS!CQ47,(Synth!$D$3-1)*Synth!$E$3,0)</f>
        <v>1856.1175836324701</v>
      </c>
    </row>
    <row r="51" spans="1:25" x14ac:dyDescent="0.2">
      <c r="A51" s="20">
        <v>42277</v>
      </c>
      <c r="B51" s="21">
        <f t="shared" ca="1" si="0"/>
        <v>2815474.7320928602</v>
      </c>
      <c r="C51" s="21">
        <f t="shared" ca="1" si="1"/>
        <v>1933868.1236257581</v>
      </c>
      <c r="D51" s="24">
        <f ca="1">OFFSET(Import_SAS_CVS!CA48,(Synth!$D$3-1)*Synth!$E$3,0)</f>
        <v>1842578.06921387</v>
      </c>
      <c r="E51" s="24">
        <f ca="1">OFFSET(Import_SAS_CVS!U48,(Synth!$D$3-1)*Synth!$E$3,0)</f>
        <v>881606.60846710205</v>
      </c>
      <c r="F51" s="24">
        <f ca="1">OFFSET(Import_SAS_CVS!CE48,(Synth!$D$3-1)*Synth!$E$3,0)</f>
        <v>91290.054411888093</v>
      </c>
      <c r="G51" s="23">
        <f ca="1">OFFSET(Import_SAS_CVS!C48,(Synth!$D$3-1)*Synth!$E$3,0)</f>
        <v>1579838.94856262</v>
      </c>
      <c r="H51" s="24">
        <f ca="1">OFFSET(Import_SAS_CVS!D48,(Synth!$D$3-1)*Synth!$E$3,0)</f>
        <v>20549.720507383299</v>
      </c>
      <c r="I51" s="24">
        <f ca="1">OFFSET(Import_SAS_CVS!E48,(Synth!$D$3-1)*Synth!$E$3,0)</f>
        <v>241243.547462463</v>
      </c>
      <c r="J51" s="43">
        <f ca="1">OFFSET(Import_SAS_CVS!F48,(Synth!$D$3-1)*Synth!$E$3,0)</f>
        <v>192177.861524582</v>
      </c>
      <c r="K51" s="24">
        <f ca="1">OFFSET(Import_SAS_CVS!G48,(Synth!$D$3-1)*Synth!$E$3,0)</f>
        <v>91273.610697746306</v>
      </c>
      <c r="L51" s="24">
        <f ca="1">OFFSET(Import_SAS_CVS!H48,(Synth!$D$3-1)*Synth!$E$3,0)</f>
        <v>0</v>
      </c>
      <c r="M51" s="43">
        <f ca="1">OFFSET(Import_SAS_CVS!I48,(Synth!$D$3-1)*Synth!$E$3,0)</f>
        <v>0</v>
      </c>
      <c r="N51" s="24">
        <f ca="1">OFFSET(Import_SAS_CVS!J48,(Synth!$D$3-1)*Synth!$E$3,0)</f>
        <v>881420.00480651902</v>
      </c>
      <c r="O51" s="25">
        <f ca="1">OFFSET(Import_SAS_CVS!K48,(Synth!$D$3-1)*Synth!$E$3,0)</f>
        <v>280.46051003411401</v>
      </c>
      <c r="P51" s="115">
        <f ca="1">OFFSET(Import_SAS_CVS!L48,(Synth!$D$3-1)*Synth!$E$3,0)</f>
        <v>5903.7309446334802</v>
      </c>
      <c r="Q51" s="116">
        <f ca="1">OFFSET(Import_SAS_CVS!M48,(Synth!$D$3-1)*Synth!$E$3,0)</f>
        <v>672560.87037658703</v>
      </c>
      <c r="R51" s="116">
        <f ca="1">OFFSET(Import_SAS_CVS!N48,(Synth!$D$3-1)*Synth!$E$3,0)</f>
        <v>138625.619441986</v>
      </c>
      <c r="S51" s="116">
        <f ca="1">OFFSET(Import_SAS_CVS!O48,(Synth!$D$3-1)*Synth!$E$3,0)</f>
        <v>0</v>
      </c>
      <c r="T51" s="116">
        <f ca="1">OFFSET(Import_SAS_CVS!P48,(Synth!$D$3-1)*Synth!$E$3,0)</f>
        <v>942551.05275726295</v>
      </c>
      <c r="U51" s="116">
        <f ca="1">OFFSET(Import_SAS_CVS!Q48,(Synth!$D$3-1)*Synth!$E$3,0)</f>
        <v>84491.077992439299</v>
      </c>
      <c r="V51" s="116">
        <f ca="1">OFFSET(Import_SAS_CVS!R48,(Synth!$D$3-1)*Synth!$E$3,0)</f>
        <v>0</v>
      </c>
      <c r="W51" s="116">
        <f ca="1">OFFSET(Import_SAS_CVS!S48,(Synth!$D$3-1)*Synth!$E$3,0)</f>
        <v>89324.034348487898</v>
      </c>
      <c r="X51" s="116">
        <f ca="1">OFFSET(Import_SAS_CVS!T48,(Synth!$D$3-1)*Synth!$E$3,0)</f>
        <v>1.94824333071301</v>
      </c>
      <c r="Y51" s="117">
        <f ca="1">OFFSET(Import_SAS_CVS!CQ48,(Synth!$D$3-1)*Synth!$E$3,0)</f>
        <v>1911.1671423017999</v>
      </c>
    </row>
    <row r="52" spans="1:25" ht="10.8" thickBot="1" x14ac:dyDescent="0.25">
      <c r="A52" s="20">
        <v>42369</v>
      </c>
      <c r="B52" s="21">
        <f t="shared" ca="1" si="0"/>
        <v>2812406.4336461984</v>
      </c>
      <c r="C52" s="21">
        <f t="shared" ca="1" si="1"/>
        <v>1931733.0828847846</v>
      </c>
      <c r="D52" s="24">
        <f ca="1">OFFSET(Import_SAS_CVS!CA49,(Synth!$D$3-1)*Synth!$E$3,0)</f>
        <v>1839740.18026733</v>
      </c>
      <c r="E52" s="24">
        <f ca="1">OFFSET(Import_SAS_CVS!U49,(Synth!$D$3-1)*Synth!$E$3,0)</f>
        <v>880673.35076141404</v>
      </c>
      <c r="F52" s="24">
        <f ca="1">OFFSET(Import_SAS_CVS!CE49,(Synth!$D$3-1)*Synth!$E$3,0)</f>
        <v>91992.9026174545</v>
      </c>
      <c r="G52" s="23">
        <f ca="1">OFFSET(Import_SAS_CVS!C49,(Synth!$D$3-1)*Synth!$E$3,0)</f>
        <v>1580655.08999634</v>
      </c>
      <c r="H52" s="24">
        <f ca="1">OFFSET(Import_SAS_CVS!D49,(Synth!$D$3-1)*Synth!$E$3,0)</f>
        <v>20406.531314849901</v>
      </c>
      <c r="I52" s="24">
        <f ca="1">OFFSET(Import_SAS_CVS!E49,(Synth!$D$3-1)*Synth!$E$3,0)</f>
        <v>237255.77159881601</v>
      </c>
      <c r="J52" s="43">
        <f ca="1">OFFSET(Import_SAS_CVS!F49,(Synth!$D$3-1)*Synth!$E$3,0)</f>
        <v>189028.402484894</v>
      </c>
      <c r="K52" s="24">
        <f ca="1">OFFSET(Import_SAS_CVS!G49,(Synth!$D$3-1)*Synth!$E$3,0)</f>
        <v>91981.434004783601</v>
      </c>
      <c r="L52" s="24">
        <f ca="1">OFFSET(Import_SAS_CVS!H49,(Synth!$D$3-1)*Synth!$E$3,0)</f>
        <v>0</v>
      </c>
      <c r="M52" s="43">
        <f ca="1">OFFSET(Import_SAS_CVS!I49,(Synth!$D$3-1)*Synth!$E$3,0)</f>
        <v>0</v>
      </c>
      <c r="N52" s="24">
        <f ca="1">OFFSET(Import_SAS_CVS!J49,(Synth!$D$3-1)*Synth!$E$3,0)</f>
        <v>880395.85873413098</v>
      </c>
      <c r="O52" s="25">
        <f ca="1">OFFSET(Import_SAS_CVS!K49,(Synth!$D$3-1)*Synth!$E$3,0)</f>
        <v>234.648188900203</v>
      </c>
      <c r="P52" s="115">
        <f ca="1">OFFSET(Import_SAS_CVS!L49,(Synth!$D$3-1)*Synth!$E$3,0)</f>
        <v>5670.40756756067</v>
      </c>
      <c r="Q52" s="116">
        <f ca="1">OFFSET(Import_SAS_CVS!M49,(Synth!$D$3-1)*Synth!$E$3,0)</f>
        <v>674254.06629943801</v>
      </c>
      <c r="R52" s="116">
        <f ca="1">OFFSET(Import_SAS_CVS!N49,(Synth!$D$3-1)*Synth!$E$3,0)</f>
        <v>137543.050897598</v>
      </c>
      <c r="S52" s="116">
        <f ca="1">OFFSET(Import_SAS_CVS!O49,(Synth!$D$3-1)*Synth!$E$3,0)</f>
        <v>0</v>
      </c>
      <c r="T52" s="116">
        <f ca="1">OFFSET(Import_SAS_CVS!P49,(Synth!$D$3-1)*Synth!$E$3,0)</f>
        <v>939187.72726440395</v>
      </c>
      <c r="U52" s="116">
        <f ca="1">OFFSET(Import_SAS_CVS!Q49,(Synth!$D$3-1)*Synth!$E$3,0)</f>
        <v>83857.279728889494</v>
      </c>
      <c r="V52" s="116">
        <f ca="1">OFFSET(Import_SAS_CVS!R49,(Synth!$D$3-1)*Synth!$E$3,0)</f>
        <v>0</v>
      </c>
      <c r="W52" s="116">
        <f ca="1">OFFSET(Import_SAS_CVS!S49,(Synth!$D$3-1)*Synth!$E$3,0)</f>
        <v>90068.494470596299</v>
      </c>
      <c r="X52" s="116">
        <f ca="1">OFFSET(Import_SAS_CVS!T49,(Synth!$D$3-1)*Synth!$E$3,0)</f>
        <v>2.0445716921822199</v>
      </c>
      <c r="Y52" s="117">
        <f ca="1">OFFSET(Import_SAS_CVS!CQ49,(Synth!$D$3-1)*Synth!$E$3,0)</f>
        <v>1921.1399636715701</v>
      </c>
    </row>
    <row r="53" spans="1:25" x14ac:dyDescent="0.2">
      <c r="A53" s="14">
        <v>42460</v>
      </c>
      <c r="B53" s="48">
        <f t="shared" ca="1" si="0"/>
        <v>2809164.0217494937</v>
      </c>
      <c r="C53" s="48">
        <f t="shared" ca="1" si="1"/>
        <v>1930062.3830547307</v>
      </c>
      <c r="D53" s="50">
        <f ca="1">OFFSET(Import_SAS_CVS!CA50,(Synth!$D$3-1)*Synth!$E$3,0)</f>
        <v>1837342.6455078099</v>
      </c>
      <c r="E53" s="50">
        <f ca="1">OFFSET(Import_SAS_CVS!U50,(Synth!$D$3-1)*Synth!$E$3,0)</f>
        <v>879101.63869476295</v>
      </c>
      <c r="F53" s="50">
        <f ca="1">OFFSET(Import_SAS_CVS!CE50,(Synth!$D$3-1)*Synth!$E$3,0)</f>
        <v>92719.737546920805</v>
      </c>
      <c r="G53" s="49">
        <f ca="1">OFFSET(Import_SAS_CVS!C50,(Synth!$D$3-1)*Synth!$E$3,0)</f>
        <v>1576936.38244629</v>
      </c>
      <c r="H53" s="50">
        <f ca="1">OFFSET(Import_SAS_CVS!D50,(Synth!$D$3-1)*Synth!$E$3,0)</f>
        <v>20772.604856014299</v>
      </c>
      <c r="I53" s="50">
        <f ca="1">OFFSET(Import_SAS_CVS!E50,(Synth!$D$3-1)*Synth!$E$3,0)</f>
        <v>241528.99139976499</v>
      </c>
      <c r="J53" s="51">
        <f ca="1">OFFSET(Import_SAS_CVS!F50,(Synth!$D$3-1)*Synth!$E$3,0)</f>
        <v>195248.19569778399</v>
      </c>
      <c r="K53" s="50">
        <f ca="1">OFFSET(Import_SAS_CVS!G50,(Synth!$D$3-1)*Synth!$E$3,0)</f>
        <v>92748.867331504807</v>
      </c>
      <c r="L53" s="50">
        <f ca="1">OFFSET(Import_SAS_CVS!H50,(Synth!$D$3-1)*Synth!$E$3,0)</f>
        <v>0</v>
      </c>
      <c r="M53" s="51">
        <f ca="1">OFFSET(Import_SAS_CVS!I50,(Synth!$D$3-1)*Synth!$E$3,0)</f>
        <v>0</v>
      </c>
      <c r="N53" s="50">
        <f ca="1">OFFSET(Import_SAS_CVS!J50,(Synth!$D$3-1)*Synth!$E$3,0)</f>
        <v>878896.89173889195</v>
      </c>
      <c r="O53" s="52">
        <f ca="1">OFFSET(Import_SAS_CVS!K50,(Synth!$D$3-1)*Synth!$E$3,0)</f>
        <v>183.169975090772</v>
      </c>
      <c r="P53" s="121">
        <f ca="1">OFFSET(Import_SAS_CVS!L50,(Synth!$D$3-1)*Synth!$E$3,0)</f>
        <v>5392.94036751986</v>
      </c>
      <c r="Q53" s="122">
        <f ca="1">OFFSET(Import_SAS_CVS!M50,(Synth!$D$3-1)*Synth!$E$3,0)</f>
        <v>671839.81713867199</v>
      </c>
      <c r="R53" s="122">
        <f ca="1">OFFSET(Import_SAS_CVS!N50,(Synth!$D$3-1)*Synth!$E$3,0)</f>
        <v>136216.072399139</v>
      </c>
      <c r="S53" s="122">
        <f ca="1">OFFSET(Import_SAS_CVS!O50,(Synth!$D$3-1)*Synth!$E$3,0)</f>
        <v>0</v>
      </c>
      <c r="T53" s="122">
        <f ca="1">OFFSET(Import_SAS_CVS!P50,(Synth!$D$3-1)*Synth!$E$3,0)</f>
        <v>940118.85702514602</v>
      </c>
      <c r="U53" s="122">
        <f ca="1">OFFSET(Import_SAS_CVS!Q50,(Synth!$D$3-1)*Synth!$E$3,0)</f>
        <v>82486.060262680097</v>
      </c>
      <c r="V53" s="122">
        <f ca="1">OFFSET(Import_SAS_CVS!R50,(Synth!$D$3-1)*Synth!$E$3,0)</f>
        <v>0</v>
      </c>
      <c r="W53" s="122">
        <f ca="1">OFFSET(Import_SAS_CVS!S50,(Synth!$D$3-1)*Synth!$E$3,0)</f>
        <v>90806.3595209122</v>
      </c>
      <c r="X53" s="122">
        <f ca="1">OFFSET(Import_SAS_CVS!T50,(Synth!$D$3-1)*Synth!$E$3,0)</f>
        <v>1.99870928346354</v>
      </c>
      <c r="Y53" s="123">
        <f ca="1">OFFSET(Import_SAS_CVS!CQ50,(Synth!$D$3-1)*Synth!$E$3,0)</f>
        <v>1936.5235277116301</v>
      </c>
    </row>
    <row r="54" spans="1:25" x14ac:dyDescent="0.2">
      <c r="A54" s="20">
        <v>42551</v>
      </c>
      <c r="B54" s="21">
        <f t="shared" ca="1" si="0"/>
        <v>2803492.1884632125</v>
      </c>
      <c r="C54" s="21">
        <f t="shared" ca="1" si="1"/>
        <v>1927107.3957920086</v>
      </c>
      <c r="D54" s="24">
        <f ca="1">OFFSET(Import_SAS_CVS!CA51,(Synth!$D$3-1)*Synth!$E$3,0)</f>
        <v>1833629.1752929699</v>
      </c>
      <c r="E54" s="24">
        <f ca="1">OFFSET(Import_SAS_CVS!U51,(Synth!$D$3-1)*Synth!$E$3,0)</f>
        <v>876384.79267120396</v>
      </c>
      <c r="F54" s="24">
        <f ca="1">OFFSET(Import_SAS_CVS!CE51,(Synth!$D$3-1)*Synth!$E$3,0)</f>
        <v>93478.220499038696</v>
      </c>
      <c r="G54" s="23">
        <f ca="1">OFFSET(Import_SAS_CVS!C51,(Synth!$D$3-1)*Synth!$E$3,0)</f>
        <v>1576533.26177979</v>
      </c>
      <c r="H54" s="24">
        <f ca="1">OFFSET(Import_SAS_CVS!D51,(Synth!$D$3-1)*Synth!$E$3,0)</f>
        <v>20967.8665919304</v>
      </c>
      <c r="I54" s="24">
        <f ca="1">OFFSET(Import_SAS_CVS!E51,(Synth!$D$3-1)*Synth!$E$3,0)</f>
        <v>236232.64012718201</v>
      </c>
      <c r="J54" s="43">
        <f ca="1">OFFSET(Import_SAS_CVS!F51,(Synth!$D$3-1)*Synth!$E$3,0)</f>
        <v>191291.00059318499</v>
      </c>
      <c r="K54" s="24">
        <f ca="1">OFFSET(Import_SAS_CVS!G51,(Synth!$D$3-1)*Synth!$E$3,0)</f>
        <v>93456.062435150103</v>
      </c>
      <c r="L54" s="24">
        <f ca="1">OFFSET(Import_SAS_CVS!H51,(Synth!$D$3-1)*Synth!$E$3,0)</f>
        <v>0</v>
      </c>
      <c r="M54" s="43">
        <f ca="1">OFFSET(Import_SAS_CVS!I51,(Synth!$D$3-1)*Synth!$E$3,0)</f>
        <v>0</v>
      </c>
      <c r="N54" s="24">
        <f ca="1">OFFSET(Import_SAS_CVS!J51,(Synth!$D$3-1)*Synth!$E$3,0)</f>
        <v>876127.56427764904</v>
      </c>
      <c r="O54" s="25">
        <f ca="1">OFFSET(Import_SAS_CVS!K51,(Synth!$D$3-1)*Synth!$E$3,0)</f>
        <v>147.35402678698301</v>
      </c>
      <c r="P54" s="115">
        <f ca="1">OFFSET(Import_SAS_CVS!L51,(Synth!$D$3-1)*Synth!$E$3,0)</f>
        <v>5377.6290076374999</v>
      </c>
      <c r="Q54" s="116">
        <f ca="1">OFFSET(Import_SAS_CVS!M51,(Synth!$D$3-1)*Synth!$E$3,0)</f>
        <v>672508.85709381104</v>
      </c>
      <c r="R54" s="116">
        <f ca="1">OFFSET(Import_SAS_CVS!N51,(Synth!$D$3-1)*Synth!$E$3,0)</f>
        <v>135441.787670135</v>
      </c>
      <c r="S54" s="116">
        <f ca="1">OFFSET(Import_SAS_CVS!O51,(Synth!$D$3-1)*Synth!$E$3,0)</f>
        <v>0</v>
      </c>
      <c r="T54" s="116">
        <f ca="1">OFFSET(Import_SAS_CVS!P51,(Synth!$D$3-1)*Synth!$E$3,0)</f>
        <v>939145.76399231004</v>
      </c>
      <c r="U54" s="116">
        <f ca="1">OFFSET(Import_SAS_CVS!Q51,(Synth!$D$3-1)*Synth!$E$3,0)</f>
        <v>81347.040209770203</v>
      </c>
      <c r="V54" s="116">
        <f ca="1">OFFSET(Import_SAS_CVS!R51,(Synth!$D$3-1)*Synth!$E$3,0)</f>
        <v>0</v>
      </c>
      <c r="W54" s="116">
        <f ca="1">OFFSET(Import_SAS_CVS!S51,(Synth!$D$3-1)*Synth!$E$3,0)</f>
        <v>91599.423344612107</v>
      </c>
      <c r="X54" s="116">
        <f ca="1">OFFSET(Import_SAS_CVS!T51,(Synth!$D$3-1)*Synth!$E$3,0)</f>
        <v>1.00589068386762</v>
      </c>
      <c r="Y54" s="117">
        <f ca="1">OFFSET(Import_SAS_CVS!CQ51,(Synth!$D$3-1)*Synth!$E$3,0)</f>
        <v>1963.43911188841</v>
      </c>
    </row>
    <row r="55" spans="1:25" x14ac:dyDescent="0.2">
      <c r="A55" s="20">
        <v>42643</v>
      </c>
      <c r="B55" s="21">
        <f t="shared" ca="1" si="0"/>
        <v>2795965.0865249671</v>
      </c>
      <c r="C55" s="21">
        <f t="shared" ca="1" si="1"/>
        <v>1926619.6367263829</v>
      </c>
      <c r="D55" s="24">
        <f ca="1">OFFSET(Import_SAS_CVS!CA52,(Synth!$D$3-1)*Synth!$E$3,0)</f>
        <v>1832410.4595947301</v>
      </c>
      <c r="E55" s="24">
        <f ca="1">OFFSET(Import_SAS_CVS!U52,(Synth!$D$3-1)*Synth!$E$3,0)</f>
        <v>869345.44979858398</v>
      </c>
      <c r="F55" s="24">
        <f ca="1">OFFSET(Import_SAS_CVS!CE52,(Synth!$D$3-1)*Synth!$E$3,0)</f>
        <v>94209.177131652803</v>
      </c>
      <c r="G55" s="23">
        <f ca="1">OFFSET(Import_SAS_CVS!C52,(Synth!$D$3-1)*Synth!$E$3,0)</f>
        <v>1576324.28575134</v>
      </c>
      <c r="H55" s="24">
        <f ca="1">OFFSET(Import_SAS_CVS!D52,(Synth!$D$3-1)*Synth!$E$3,0)</f>
        <v>20807.350451946299</v>
      </c>
      <c r="I55" s="24">
        <f ca="1">OFFSET(Import_SAS_CVS!E52,(Synth!$D$3-1)*Synth!$E$3,0)</f>
        <v>235029.224895477</v>
      </c>
      <c r="J55" s="43">
        <f ca="1">OFFSET(Import_SAS_CVS!F52,(Synth!$D$3-1)*Synth!$E$3,0)</f>
        <v>191323.963060379</v>
      </c>
      <c r="K55" s="24">
        <f ca="1">OFFSET(Import_SAS_CVS!G52,(Synth!$D$3-1)*Synth!$E$3,0)</f>
        <v>94203.032969474807</v>
      </c>
      <c r="L55" s="24">
        <f ca="1">OFFSET(Import_SAS_CVS!H52,(Synth!$D$3-1)*Synth!$E$3,0)</f>
        <v>0</v>
      </c>
      <c r="M55" s="43">
        <f ca="1">OFFSET(Import_SAS_CVS!I52,(Synth!$D$3-1)*Synth!$E$3,0)</f>
        <v>0</v>
      </c>
      <c r="N55" s="24">
        <f ca="1">OFFSET(Import_SAS_CVS!J52,(Synth!$D$3-1)*Synth!$E$3,0)</f>
        <v>869408.23377227795</v>
      </c>
      <c r="O55" s="25">
        <f ca="1">OFFSET(Import_SAS_CVS!K52,(Synth!$D$3-1)*Synth!$E$3,0)</f>
        <v>118.782234419137</v>
      </c>
      <c r="P55" s="115">
        <f ca="1">OFFSET(Import_SAS_CVS!L52,(Synth!$D$3-1)*Synth!$E$3,0)</f>
        <v>5680.0310853123701</v>
      </c>
      <c r="Q55" s="116">
        <f ca="1">OFFSET(Import_SAS_CVS!M52,(Synth!$D$3-1)*Synth!$E$3,0)</f>
        <v>673602.39905548096</v>
      </c>
      <c r="R55" s="116">
        <f ca="1">OFFSET(Import_SAS_CVS!N52,(Synth!$D$3-1)*Synth!$E$3,0)</f>
        <v>134459.383813858</v>
      </c>
      <c r="S55" s="116">
        <f ca="1">OFFSET(Import_SAS_CVS!O52,(Synth!$D$3-1)*Synth!$E$3,0)</f>
        <v>0</v>
      </c>
      <c r="T55" s="116">
        <f ca="1">OFFSET(Import_SAS_CVS!P52,(Synth!$D$3-1)*Synth!$E$3,0)</f>
        <v>939799.95233154297</v>
      </c>
      <c r="U55" s="116">
        <f ca="1">OFFSET(Import_SAS_CVS!Q52,(Synth!$D$3-1)*Synth!$E$3,0)</f>
        <v>80462.548102378802</v>
      </c>
      <c r="V55" s="116">
        <f ca="1">OFFSET(Import_SAS_CVS!R52,(Synth!$D$3-1)*Synth!$E$3,0)</f>
        <v>0</v>
      </c>
      <c r="W55" s="116">
        <f ca="1">OFFSET(Import_SAS_CVS!S52,(Synth!$D$3-1)*Synth!$E$3,0)</f>
        <v>92145.830576896697</v>
      </c>
      <c r="X55" s="116">
        <f ca="1">OFFSET(Import_SAS_CVS!T52,(Synth!$D$3-1)*Synth!$E$3,0)</f>
        <v>0.97369715831882797</v>
      </c>
      <c r="Y55" s="117">
        <f ca="1">OFFSET(Import_SAS_CVS!CQ52,(Synth!$D$3-1)*Synth!$E$3,0)</f>
        <v>2002.6702003777</v>
      </c>
    </row>
    <row r="56" spans="1:25" ht="10.8" thickBot="1" x14ac:dyDescent="0.25">
      <c r="A56" s="20">
        <v>42735</v>
      </c>
      <c r="B56" s="21">
        <f t="shared" ca="1" si="0"/>
        <v>2793211.3698692331</v>
      </c>
      <c r="C56" s="21">
        <f t="shared" ca="1" si="1"/>
        <v>1924045.912067414</v>
      </c>
      <c r="D56" s="24">
        <f ca="1">OFFSET(Import_SAS_CVS!CA53,(Synth!$D$3-1)*Synth!$E$3,0)</f>
        <v>1828529.8903808601</v>
      </c>
      <c r="E56" s="24">
        <f ca="1">OFFSET(Import_SAS_CVS!U53,(Synth!$D$3-1)*Synth!$E$3,0)</f>
        <v>869165.45780181896</v>
      </c>
      <c r="F56" s="24">
        <f ca="1">OFFSET(Import_SAS_CVS!CE53,(Synth!$D$3-1)*Synth!$E$3,0)</f>
        <v>95516.021686553999</v>
      </c>
      <c r="G56" s="23">
        <f ca="1">OFFSET(Import_SAS_CVS!C53,(Synth!$D$3-1)*Synth!$E$3,0)</f>
        <v>1573406.76716614</v>
      </c>
      <c r="H56" s="24">
        <f ca="1">OFFSET(Import_SAS_CVS!D53,(Synth!$D$3-1)*Synth!$E$3,0)</f>
        <v>20762.7762637138</v>
      </c>
      <c r="I56" s="24">
        <f ca="1">OFFSET(Import_SAS_CVS!E53,(Synth!$D$3-1)*Synth!$E$3,0)</f>
        <v>232198.87030792201</v>
      </c>
      <c r="J56" s="43">
        <f ca="1">OFFSET(Import_SAS_CVS!F53,(Synth!$D$3-1)*Synth!$E$3,0)</f>
        <v>189224.256511688</v>
      </c>
      <c r="K56" s="24">
        <f ca="1">OFFSET(Import_SAS_CVS!G53,(Synth!$D$3-1)*Synth!$E$3,0)</f>
        <v>95513.392811775193</v>
      </c>
      <c r="L56" s="24">
        <f ca="1">OFFSET(Import_SAS_CVS!H53,(Synth!$D$3-1)*Synth!$E$3,0)</f>
        <v>0</v>
      </c>
      <c r="M56" s="43">
        <f ca="1">OFFSET(Import_SAS_CVS!I53,(Synth!$D$3-1)*Synth!$E$3,0)</f>
        <v>0</v>
      </c>
      <c r="N56" s="24">
        <f ca="1">OFFSET(Import_SAS_CVS!J53,(Synth!$D$3-1)*Synth!$E$3,0)</f>
        <v>869069.39251708996</v>
      </c>
      <c r="O56" s="25">
        <f ca="1">OFFSET(Import_SAS_CVS!K53,(Synth!$D$3-1)*Synth!$E$3,0)</f>
        <v>96.926103180274396</v>
      </c>
      <c r="P56" s="115">
        <f ca="1">OFFSET(Import_SAS_CVS!L53,(Synth!$D$3-1)*Synth!$E$3,0)</f>
        <v>5346.5574518442199</v>
      </c>
      <c r="Q56" s="116">
        <f ca="1">OFFSET(Import_SAS_CVS!M53,(Synth!$D$3-1)*Synth!$E$3,0)</f>
        <v>673101.787315369</v>
      </c>
      <c r="R56" s="116">
        <f ca="1">OFFSET(Import_SAS_CVS!N53,(Synth!$D$3-1)*Synth!$E$3,0)</f>
        <v>133588.21397972101</v>
      </c>
      <c r="S56" s="116">
        <f ca="1">OFFSET(Import_SAS_CVS!O53,(Synth!$D$3-1)*Synth!$E$3,0)</f>
        <v>0</v>
      </c>
      <c r="T56" s="116">
        <f ca="1">OFFSET(Import_SAS_CVS!P53,(Synth!$D$3-1)*Synth!$E$3,0)</f>
        <v>936542.30854797398</v>
      </c>
      <c r="U56" s="116">
        <f ca="1">OFFSET(Import_SAS_CVS!Q53,(Synth!$D$3-1)*Synth!$E$3,0)</f>
        <v>79260.769906044006</v>
      </c>
      <c r="V56" s="116">
        <f ca="1">OFFSET(Import_SAS_CVS!R53,(Synth!$D$3-1)*Synth!$E$3,0)</f>
        <v>0</v>
      </c>
      <c r="W56" s="116">
        <f ca="1">OFFSET(Import_SAS_CVS!S53,(Synth!$D$3-1)*Synth!$E$3,0)</f>
        <v>93436.884899139404</v>
      </c>
      <c r="X56" s="116">
        <f ca="1">OFFSET(Import_SAS_CVS!T53,(Synth!$D$3-1)*Synth!$E$3,0)</f>
        <v>1.0218940766499101</v>
      </c>
      <c r="Y56" s="117">
        <f ca="1">OFFSET(Import_SAS_CVS!CQ53,(Synth!$D$3-1)*Synth!$E$3,0)</f>
        <v>2041.48347742856</v>
      </c>
    </row>
    <row r="57" spans="1:25" x14ac:dyDescent="0.2">
      <c r="A57" s="14">
        <v>42825</v>
      </c>
      <c r="B57" s="48">
        <f t="shared" ca="1" si="0"/>
        <v>2791475.6926364861</v>
      </c>
      <c r="C57" s="48">
        <f t="shared" ca="1" si="1"/>
        <v>1924300.1838855704</v>
      </c>
      <c r="D57" s="50">
        <f ca="1">OFFSET(Import_SAS_CVS!CA54,(Synth!$D$3-1)*Synth!$E$3,0)</f>
        <v>1827937.9253539999</v>
      </c>
      <c r="E57" s="50">
        <f ca="1">OFFSET(Import_SAS_CVS!U54,(Synth!$D$3-1)*Synth!$E$3,0)</f>
        <v>867175.50875091599</v>
      </c>
      <c r="F57" s="50">
        <f ca="1">OFFSET(Import_SAS_CVS!CE54,(Synth!$D$3-1)*Synth!$E$3,0)</f>
        <v>96362.258531570405</v>
      </c>
      <c r="G57" s="49">
        <f ca="1">OFFSET(Import_SAS_CVS!C54,(Synth!$D$3-1)*Synth!$E$3,0)</f>
        <v>1577972.9818573</v>
      </c>
      <c r="H57" s="50">
        <f ca="1">OFFSET(Import_SAS_CVS!D54,(Synth!$D$3-1)*Synth!$E$3,0)</f>
        <v>21015.737555980701</v>
      </c>
      <c r="I57" s="50">
        <f ca="1">OFFSET(Import_SAS_CVS!E54,(Synth!$D$3-1)*Synth!$E$3,0)</f>
        <v>231206.138828278</v>
      </c>
      <c r="J57" s="51">
        <f ca="1">OFFSET(Import_SAS_CVS!F54,(Synth!$D$3-1)*Synth!$E$3,0)</f>
        <v>189254.686264038</v>
      </c>
      <c r="K57" s="50">
        <f ca="1">OFFSET(Import_SAS_CVS!G54,(Synth!$D$3-1)*Synth!$E$3,0)</f>
        <v>96392.673656463594</v>
      </c>
      <c r="L57" s="50">
        <f ca="1">OFFSET(Import_SAS_CVS!H54,(Synth!$D$3-1)*Synth!$E$3,0)</f>
        <v>0</v>
      </c>
      <c r="M57" s="51">
        <f ca="1">OFFSET(Import_SAS_CVS!I54,(Synth!$D$3-1)*Synth!$E$3,0)</f>
        <v>0</v>
      </c>
      <c r="N57" s="50">
        <f ca="1">OFFSET(Import_SAS_CVS!J54,(Synth!$D$3-1)*Synth!$E$3,0)</f>
        <v>867016.33456420898</v>
      </c>
      <c r="O57" s="52">
        <f ca="1">OFFSET(Import_SAS_CVS!K54,(Synth!$D$3-1)*Synth!$E$3,0)</f>
        <v>82.837554883211894</v>
      </c>
      <c r="P57" s="121">
        <f ca="1">OFFSET(Import_SAS_CVS!L54,(Synth!$D$3-1)*Synth!$E$3,0)</f>
        <v>5281.8660588860503</v>
      </c>
      <c r="Q57" s="122">
        <f ca="1">OFFSET(Import_SAS_CVS!M54,(Synth!$D$3-1)*Synth!$E$3,0)</f>
        <v>676418.05905914295</v>
      </c>
      <c r="R57" s="122">
        <f ca="1">OFFSET(Import_SAS_CVS!N54,(Synth!$D$3-1)*Synth!$E$3,0)</f>
        <v>132649.497161865</v>
      </c>
      <c r="S57" s="122">
        <f ca="1">OFFSET(Import_SAS_CVS!O54,(Synth!$D$3-1)*Synth!$E$3,0)</f>
        <v>0</v>
      </c>
      <c r="T57" s="122">
        <f ca="1">OFFSET(Import_SAS_CVS!P54,(Synth!$D$3-1)*Synth!$E$3,0)</f>
        <v>935066.68681335403</v>
      </c>
      <c r="U57" s="122">
        <f ca="1">OFFSET(Import_SAS_CVS!Q54,(Synth!$D$3-1)*Synth!$E$3,0)</f>
        <v>78534.591736793504</v>
      </c>
      <c r="V57" s="122">
        <f ca="1">OFFSET(Import_SAS_CVS!R54,(Synth!$D$3-1)*Synth!$E$3,0)</f>
        <v>0</v>
      </c>
      <c r="W57" s="122">
        <f ca="1">OFFSET(Import_SAS_CVS!S54,(Synth!$D$3-1)*Synth!$E$3,0)</f>
        <v>94349.756997108503</v>
      </c>
      <c r="X57" s="122">
        <f ca="1">OFFSET(Import_SAS_CVS!T54,(Synth!$D$3-1)*Synth!$E$3,0)</f>
        <v>0.999647786120477</v>
      </c>
      <c r="Y57" s="123">
        <f ca="1">OFFSET(Import_SAS_CVS!CQ54,(Synth!$D$3-1)*Synth!$E$3,0)</f>
        <v>2032.3911399841299</v>
      </c>
    </row>
    <row r="58" spans="1:25" x14ac:dyDescent="0.2">
      <c r="A58" s="20">
        <v>42916</v>
      </c>
      <c r="B58" s="21">
        <f t="shared" ca="1" si="0"/>
        <v>2782202.4623107947</v>
      </c>
      <c r="C58" s="21">
        <f t="shared" ca="1" si="1"/>
        <v>1918502.4066848787</v>
      </c>
      <c r="D58" s="24">
        <f ca="1">OFFSET(Import_SAS_CVS!CA55,(Synth!$D$3-1)*Synth!$E$3,0)</f>
        <v>1821890.4904632601</v>
      </c>
      <c r="E58" s="24">
        <f ca="1">OFFSET(Import_SAS_CVS!U55,(Synth!$D$3-1)*Synth!$E$3,0)</f>
        <v>863700.05562591599</v>
      </c>
      <c r="F58" s="24">
        <f ca="1">OFFSET(Import_SAS_CVS!CE55,(Synth!$D$3-1)*Synth!$E$3,0)</f>
        <v>96611.916221618696</v>
      </c>
      <c r="G58" s="23">
        <f ca="1">OFFSET(Import_SAS_CVS!C55,(Synth!$D$3-1)*Synth!$E$3,0)</f>
        <v>1572372.65478516</v>
      </c>
      <c r="H58" s="24">
        <f ca="1">OFFSET(Import_SAS_CVS!D55,(Synth!$D$3-1)*Synth!$E$3,0)</f>
        <v>21192.943848848299</v>
      </c>
      <c r="I58" s="24">
        <f ca="1">OFFSET(Import_SAS_CVS!E55,(Synth!$D$3-1)*Synth!$E$3,0)</f>
        <v>228574.33550834699</v>
      </c>
      <c r="J58" s="43">
        <f ca="1">OFFSET(Import_SAS_CVS!F55,(Synth!$D$3-1)*Synth!$E$3,0)</f>
        <v>187919.68177795401</v>
      </c>
      <c r="K58" s="24">
        <f ca="1">OFFSET(Import_SAS_CVS!G55,(Synth!$D$3-1)*Synth!$E$3,0)</f>
        <v>96575.202987670898</v>
      </c>
      <c r="L58" s="24">
        <f ca="1">OFFSET(Import_SAS_CVS!H55,(Synth!$D$3-1)*Synth!$E$3,0)</f>
        <v>0</v>
      </c>
      <c r="M58" s="43">
        <f ca="1">OFFSET(Import_SAS_CVS!I55,(Synth!$D$3-1)*Synth!$E$3,0)</f>
        <v>0</v>
      </c>
      <c r="N58" s="24">
        <f ca="1">OFFSET(Import_SAS_CVS!J55,(Synth!$D$3-1)*Synth!$E$3,0)</f>
        <v>863415.19921875</v>
      </c>
      <c r="O58" s="25">
        <f ca="1">OFFSET(Import_SAS_CVS!K55,(Synth!$D$3-1)*Synth!$E$3,0)</f>
        <v>69.382419672794597</v>
      </c>
      <c r="P58" s="115">
        <f ca="1">OFFSET(Import_SAS_CVS!L55,(Synth!$D$3-1)*Synth!$E$3,0)</f>
        <v>5225.6562594175302</v>
      </c>
      <c r="Q58" s="116">
        <f ca="1">OFFSET(Import_SAS_CVS!M55,(Synth!$D$3-1)*Synth!$E$3,0)</f>
        <v>674167.08332061803</v>
      </c>
      <c r="R58" s="116">
        <f ca="1">OFFSET(Import_SAS_CVS!N55,(Synth!$D$3-1)*Synth!$E$3,0)</f>
        <v>131688.36838150001</v>
      </c>
      <c r="S58" s="116">
        <f ca="1">OFFSET(Import_SAS_CVS!O55,(Synth!$D$3-1)*Synth!$E$3,0)</f>
        <v>0</v>
      </c>
      <c r="T58" s="116">
        <f ca="1">OFFSET(Import_SAS_CVS!P55,(Synth!$D$3-1)*Synth!$E$3,0)</f>
        <v>932828.59001159703</v>
      </c>
      <c r="U58" s="116">
        <f ca="1">OFFSET(Import_SAS_CVS!Q55,(Synth!$D$3-1)*Synth!$E$3,0)</f>
        <v>77663.785950660706</v>
      </c>
      <c r="V58" s="116">
        <f ca="1">OFFSET(Import_SAS_CVS!R55,(Synth!$D$3-1)*Synth!$E$3,0)</f>
        <v>0</v>
      </c>
      <c r="W58" s="116">
        <f ca="1">OFFSET(Import_SAS_CVS!S55,(Synth!$D$3-1)*Synth!$E$3,0)</f>
        <v>94740.462983131394</v>
      </c>
      <c r="X58" s="116">
        <f ca="1">OFFSET(Import_SAS_CVS!T55,(Synth!$D$3-1)*Synth!$E$3,0)</f>
        <v>1.0062608255102501</v>
      </c>
      <c r="Y58" s="117">
        <f ca="1">OFFSET(Import_SAS_CVS!CQ55,(Synth!$D$3-1)*Synth!$E$3,0)</f>
        <v>2019.9221737682799</v>
      </c>
    </row>
    <row r="59" spans="1:25" x14ac:dyDescent="0.2">
      <c r="A59" s="20">
        <v>43008</v>
      </c>
      <c r="B59" s="21">
        <f t="shared" ca="1" si="0"/>
        <v>2779595.2748394026</v>
      </c>
      <c r="C59" s="21">
        <f t="shared" ca="1" si="1"/>
        <v>1919076.8949794786</v>
      </c>
      <c r="D59" s="24">
        <f ca="1">OFFSET(Import_SAS_CVS!CA56,(Synth!$D$3-1)*Synth!$E$3,0)</f>
        <v>1821067.1947021501</v>
      </c>
      <c r="E59" s="24">
        <f ca="1">OFFSET(Import_SAS_CVS!U56,(Synth!$D$3-1)*Synth!$E$3,0)</f>
        <v>860518.37985992397</v>
      </c>
      <c r="F59" s="24">
        <f ca="1">OFFSET(Import_SAS_CVS!CE56,(Synth!$D$3-1)*Synth!$E$3,0)</f>
        <v>98009.700277328506</v>
      </c>
      <c r="G59" s="23">
        <f ca="1">OFFSET(Import_SAS_CVS!C56,(Synth!$D$3-1)*Synth!$E$3,0)</f>
        <v>1572560.0270690899</v>
      </c>
      <c r="H59" s="24">
        <f ca="1">OFFSET(Import_SAS_CVS!D56,(Synth!$D$3-1)*Synth!$E$3,0)</f>
        <v>21261.600464343999</v>
      </c>
      <c r="I59" s="24">
        <f ca="1">OFFSET(Import_SAS_CVS!E56,(Synth!$D$3-1)*Synth!$E$3,0)</f>
        <v>227404.75934410101</v>
      </c>
      <c r="J59" s="43">
        <f ca="1">OFFSET(Import_SAS_CVS!F56,(Synth!$D$3-1)*Synth!$E$3,0)</f>
        <v>187748.113998413</v>
      </c>
      <c r="K59" s="24">
        <f ca="1">OFFSET(Import_SAS_CVS!G56,(Synth!$D$3-1)*Synth!$E$3,0)</f>
        <v>98046.705656051607</v>
      </c>
      <c r="L59" s="24">
        <f ca="1">OFFSET(Import_SAS_CVS!H56,(Synth!$D$3-1)*Synth!$E$3,0)</f>
        <v>0</v>
      </c>
      <c r="M59" s="43">
        <f ca="1">OFFSET(Import_SAS_CVS!I56,(Synth!$D$3-1)*Synth!$E$3,0)</f>
        <v>0</v>
      </c>
      <c r="N59" s="24">
        <f ca="1">OFFSET(Import_SAS_CVS!J56,(Synth!$D$3-1)*Synth!$E$3,0)</f>
        <v>860725.54052734398</v>
      </c>
      <c r="O59" s="25">
        <f ca="1">OFFSET(Import_SAS_CVS!K56,(Synth!$D$3-1)*Synth!$E$3,0)</f>
        <v>62.653472661040702</v>
      </c>
      <c r="P59" s="115">
        <f ca="1">OFFSET(Import_SAS_CVS!L56,(Synth!$D$3-1)*Synth!$E$3,0)</f>
        <v>5548.3660795092601</v>
      </c>
      <c r="Q59" s="116">
        <f ca="1">OFFSET(Import_SAS_CVS!M56,(Synth!$D$3-1)*Synth!$E$3,0)</f>
        <v>675248.25600433396</v>
      </c>
      <c r="R59" s="116">
        <f ca="1">OFFSET(Import_SAS_CVS!N56,(Synth!$D$3-1)*Synth!$E$3,0)</f>
        <v>130731.97166156799</v>
      </c>
      <c r="S59" s="116">
        <f ca="1">OFFSET(Import_SAS_CVS!O56,(Synth!$D$3-1)*Synth!$E$3,0)</f>
        <v>0</v>
      </c>
      <c r="T59" s="116">
        <f ca="1">OFFSET(Import_SAS_CVS!P56,(Synth!$D$3-1)*Synth!$E$3,0)</f>
        <v>934710.29058837902</v>
      </c>
      <c r="U59" s="116">
        <f ca="1">OFFSET(Import_SAS_CVS!Q56,(Synth!$D$3-1)*Synth!$E$3,0)</f>
        <v>76803.677503585801</v>
      </c>
      <c r="V59" s="116">
        <f ca="1">OFFSET(Import_SAS_CVS!R56,(Synth!$D$3-1)*Synth!$E$3,0)</f>
        <v>0</v>
      </c>
      <c r="W59" s="116">
        <f ca="1">OFFSET(Import_SAS_CVS!S56,(Synth!$D$3-1)*Synth!$E$3,0)</f>
        <v>95983.299314498901</v>
      </c>
      <c r="X59" s="116">
        <f ca="1">OFFSET(Import_SAS_CVS!T56,(Synth!$D$3-1)*Synth!$E$3,0)</f>
        <v>0.97362932061514595</v>
      </c>
      <c r="Y59" s="117">
        <f ca="1">OFFSET(Import_SAS_CVS!CQ56,(Synth!$D$3-1)*Synth!$E$3,0)</f>
        <v>1998.83180077374</v>
      </c>
    </row>
    <row r="60" spans="1:25" ht="10.8" thickBot="1" x14ac:dyDescent="0.25">
      <c r="A60" s="20">
        <v>43100</v>
      </c>
      <c r="B60" s="21">
        <f t="shared" ca="1" si="0"/>
        <v>2780092.8020916008</v>
      </c>
      <c r="C60" s="21">
        <f t="shared" ca="1" si="1"/>
        <v>1924920.6460475947</v>
      </c>
      <c r="D60" s="24">
        <f ca="1">OFFSET(Import_SAS_CVS!CA57,(Synth!$D$3-1)*Synth!$E$3,0)</f>
        <v>1826678.39305115</v>
      </c>
      <c r="E60" s="24">
        <f ca="1">OFFSET(Import_SAS_CVS!U57,(Synth!$D$3-1)*Synth!$E$3,0)</f>
        <v>855172.156044006</v>
      </c>
      <c r="F60" s="24">
        <f ca="1">OFFSET(Import_SAS_CVS!CE57,(Synth!$D$3-1)*Synth!$E$3,0)</f>
        <v>98242.252996444702</v>
      </c>
      <c r="G60" s="23">
        <f ca="1">OFFSET(Import_SAS_CVS!C57,(Synth!$D$3-1)*Synth!$E$3,0)</f>
        <v>1574973.58984375</v>
      </c>
      <c r="H60" s="24">
        <f ca="1">OFFSET(Import_SAS_CVS!D57,(Synth!$D$3-1)*Synth!$E$3,0)</f>
        <v>21338.212681770299</v>
      </c>
      <c r="I60" s="24">
        <f ca="1">OFFSET(Import_SAS_CVS!E57,(Synth!$D$3-1)*Synth!$E$3,0)</f>
        <v>227256.966705322</v>
      </c>
      <c r="J60" s="43">
        <f ca="1">OFFSET(Import_SAS_CVS!F57,(Synth!$D$3-1)*Synth!$E$3,0)</f>
        <v>188843.22458648699</v>
      </c>
      <c r="K60" s="24">
        <f ca="1">OFFSET(Import_SAS_CVS!G57,(Synth!$D$3-1)*Synth!$E$3,0)</f>
        <v>98167.8610639572</v>
      </c>
      <c r="L60" s="24">
        <f ca="1">OFFSET(Import_SAS_CVS!H57,(Synth!$D$3-1)*Synth!$E$3,0)</f>
        <v>0</v>
      </c>
      <c r="M60" s="43">
        <f ca="1">OFFSET(Import_SAS_CVS!I57,(Synth!$D$3-1)*Synth!$E$3,0)</f>
        <v>0</v>
      </c>
      <c r="N60" s="24">
        <f ca="1">OFFSET(Import_SAS_CVS!J57,(Synth!$D$3-1)*Synth!$E$3,0)</f>
        <v>855221.23854064895</v>
      </c>
      <c r="O60" s="25">
        <f ca="1">OFFSET(Import_SAS_CVS!K57,(Synth!$D$3-1)*Synth!$E$3,0)</f>
        <v>55.318173400592102</v>
      </c>
      <c r="P60" s="115">
        <f ca="1">OFFSET(Import_SAS_CVS!L57,(Synth!$D$3-1)*Synth!$E$3,0)</f>
        <v>5270.8831372857103</v>
      </c>
      <c r="Q60" s="116">
        <f ca="1">OFFSET(Import_SAS_CVS!M57,(Synth!$D$3-1)*Synth!$E$3,0)</f>
        <v>677510.76016998303</v>
      </c>
      <c r="R60" s="116">
        <f ca="1">OFFSET(Import_SAS_CVS!N57,(Synth!$D$3-1)*Synth!$E$3,0)</f>
        <v>129447.95569133799</v>
      </c>
      <c r="S60" s="116">
        <f ca="1">OFFSET(Import_SAS_CVS!O57,(Synth!$D$3-1)*Synth!$E$3,0)</f>
        <v>0</v>
      </c>
      <c r="T60" s="116">
        <f ca="1">OFFSET(Import_SAS_CVS!P57,(Synth!$D$3-1)*Synth!$E$3,0)</f>
        <v>935502.379112244</v>
      </c>
      <c r="U60" s="116">
        <f ca="1">OFFSET(Import_SAS_CVS!Q57,(Synth!$D$3-1)*Synth!$E$3,0)</f>
        <v>76677.211594581604</v>
      </c>
      <c r="V60" s="116">
        <f ca="1">OFFSET(Import_SAS_CVS!R57,(Synth!$D$3-1)*Synth!$E$3,0)</f>
        <v>0</v>
      </c>
      <c r="W60" s="116">
        <f ca="1">OFFSET(Import_SAS_CVS!S57,(Synth!$D$3-1)*Synth!$E$3,0)</f>
        <v>96088.779702186599</v>
      </c>
      <c r="X60" s="116">
        <f ca="1">OFFSET(Import_SAS_CVS!T57,(Synth!$D$3-1)*Synth!$E$3,0)</f>
        <v>1.0213409689749799</v>
      </c>
      <c r="Y60" s="117">
        <f ca="1">OFFSET(Import_SAS_CVS!CQ57,(Synth!$D$3-1)*Synth!$E$3,0)</f>
        <v>2002.4815910309601</v>
      </c>
    </row>
    <row r="61" spans="1:25" x14ac:dyDescent="0.2">
      <c r="A61" s="14">
        <v>43190</v>
      </c>
      <c r="B61" s="48">
        <f t="shared" ca="1" si="0"/>
        <v>2756161.4314575223</v>
      </c>
      <c r="C61" s="48">
        <f t="shared" ca="1" si="1"/>
        <v>1904847.7781753561</v>
      </c>
      <c r="D61" s="50">
        <f ca="1">OFFSET(Import_SAS_CVS!CA58,(Synth!$D$3-1)*Synth!$E$3,0)</f>
        <v>1806859.5792846701</v>
      </c>
      <c r="E61" s="50">
        <f ca="1">OFFSET(Import_SAS_CVS!U58,(Synth!$D$3-1)*Synth!$E$3,0)</f>
        <v>851313.65328216599</v>
      </c>
      <c r="F61" s="50">
        <f ca="1">OFFSET(Import_SAS_CVS!CE58,(Synth!$D$3-1)*Synth!$E$3,0)</f>
        <v>97988.198890686006</v>
      </c>
      <c r="G61" s="49">
        <f ca="1">OFFSET(Import_SAS_CVS!C58,(Synth!$D$3-1)*Synth!$E$3,0)</f>
        <v>1561303.1927795401</v>
      </c>
      <c r="H61" s="50">
        <f ca="1">OFFSET(Import_SAS_CVS!D58,(Synth!$D$3-1)*Synth!$E$3,0)</f>
        <v>21356.1910572052</v>
      </c>
      <c r="I61" s="50">
        <f ca="1">OFFSET(Import_SAS_CVS!E58,(Synth!$D$3-1)*Synth!$E$3,0)</f>
        <v>226832.87461853001</v>
      </c>
      <c r="J61" s="51">
        <f ca="1">OFFSET(Import_SAS_CVS!F58,(Synth!$D$3-1)*Synth!$E$3,0)</f>
        <v>188907.255001068</v>
      </c>
      <c r="K61" s="50">
        <f ca="1">OFFSET(Import_SAS_CVS!G58,(Synth!$D$3-1)*Synth!$E$3,0)</f>
        <v>98054.855583190903</v>
      </c>
      <c r="L61" s="50">
        <f ca="1">OFFSET(Import_SAS_CVS!H58,(Synth!$D$3-1)*Synth!$E$3,0)</f>
        <v>0</v>
      </c>
      <c r="M61" s="51">
        <f ca="1">OFFSET(Import_SAS_CVS!I58,(Synth!$D$3-1)*Synth!$E$3,0)</f>
        <v>0</v>
      </c>
      <c r="N61" s="50">
        <f ca="1">OFFSET(Import_SAS_CVS!J58,(Synth!$D$3-1)*Synth!$E$3,0)</f>
        <v>851118.19830322301</v>
      </c>
      <c r="O61" s="52">
        <f ca="1">OFFSET(Import_SAS_CVS!K58,(Synth!$D$3-1)*Synth!$E$3,0)</f>
        <v>47.422720852307997</v>
      </c>
      <c r="P61" s="121">
        <f ca="1">OFFSET(Import_SAS_CVS!L58,(Synth!$D$3-1)*Synth!$E$3,0)</f>
        <v>5195.82732355595</v>
      </c>
      <c r="Q61" s="122">
        <f ca="1">OFFSET(Import_SAS_CVS!M58,(Synth!$D$3-1)*Synth!$E$3,0)</f>
        <v>668768.30590820301</v>
      </c>
      <c r="R61" s="122">
        <f ca="1">OFFSET(Import_SAS_CVS!N58,(Synth!$D$3-1)*Synth!$E$3,0)</f>
        <v>129077.89353275301</v>
      </c>
      <c r="S61" s="122">
        <f ca="1">OFFSET(Import_SAS_CVS!O58,(Synth!$D$3-1)*Synth!$E$3,0)</f>
        <v>0</v>
      </c>
      <c r="T61" s="122">
        <f ca="1">OFFSET(Import_SAS_CVS!P58,(Synth!$D$3-1)*Synth!$E$3,0)</f>
        <v>927569.90847015404</v>
      </c>
      <c r="U61" s="122">
        <f ca="1">OFFSET(Import_SAS_CVS!Q58,(Synth!$D$3-1)*Synth!$E$3,0)</f>
        <v>76462.148894309998</v>
      </c>
      <c r="V61" s="122">
        <f ca="1">OFFSET(Import_SAS_CVS!R58,(Synth!$D$3-1)*Synth!$E$3,0)</f>
        <v>0</v>
      </c>
      <c r="W61" s="122">
        <f ca="1">OFFSET(Import_SAS_CVS!S58,(Synth!$D$3-1)*Synth!$E$3,0)</f>
        <v>95999.710968017607</v>
      </c>
      <c r="X61" s="122">
        <f ca="1">OFFSET(Import_SAS_CVS!T58,(Synth!$D$3-1)*Synth!$E$3,0)</f>
        <v>0.99987200524628905</v>
      </c>
      <c r="Y61" s="123">
        <f ca="1">OFFSET(Import_SAS_CVS!CQ58,(Synth!$D$3-1)*Synth!$E$3,0)</f>
        <v>2001.5215639620999</v>
      </c>
    </row>
    <row r="62" spans="1:25" x14ac:dyDescent="0.2">
      <c r="A62" s="20">
        <v>43281</v>
      </c>
      <c r="B62" s="21">
        <f t="shared" ca="1" si="0"/>
        <v>2760287.1799383126</v>
      </c>
      <c r="C62" s="21">
        <f t="shared" ca="1" si="1"/>
        <v>1915210.2392644847</v>
      </c>
      <c r="D62" s="24">
        <f ca="1">OFFSET(Import_SAS_CVS!CA59,(Synth!$D$3-1)*Synth!$E$3,0)</f>
        <v>1817499.0047454799</v>
      </c>
      <c r="E62" s="24">
        <f ca="1">OFFSET(Import_SAS_CVS!U59,(Synth!$D$3-1)*Synth!$E$3,0)</f>
        <v>845076.94067382801</v>
      </c>
      <c r="F62" s="24">
        <f ca="1">OFFSET(Import_SAS_CVS!CE59,(Synth!$D$3-1)*Synth!$E$3,0)</f>
        <v>97711.234519004807</v>
      </c>
      <c r="G62" s="23">
        <f ca="1">OFFSET(Import_SAS_CVS!C59,(Synth!$D$3-1)*Synth!$E$3,0)</f>
        <v>1570185.6407928499</v>
      </c>
      <c r="H62" s="24">
        <f ca="1">OFFSET(Import_SAS_CVS!D59,(Synth!$D$3-1)*Synth!$E$3,0)</f>
        <v>21567.095414638501</v>
      </c>
      <c r="I62" s="24">
        <f ca="1">OFFSET(Import_SAS_CVS!E59,(Synth!$D$3-1)*Synth!$E$3,0)</f>
        <v>226096.47095871001</v>
      </c>
      <c r="J62" s="43">
        <f ca="1">OFFSET(Import_SAS_CVS!F59,(Synth!$D$3-1)*Synth!$E$3,0)</f>
        <v>189455.730600357</v>
      </c>
      <c r="K62" s="24">
        <f ca="1">OFFSET(Import_SAS_CVS!G59,(Synth!$D$3-1)*Synth!$E$3,0)</f>
        <v>97690.924270629897</v>
      </c>
      <c r="L62" s="24">
        <f ca="1">OFFSET(Import_SAS_CVS!H59,(Synth!$D$3-1)*Synth!$E$3,0)</f>
        <v>0</v>
      </c>
      <c r="M62" s="43">
        <f ca="1">OFFSET(Import_SAS_CVS!I59,(Synth!$D$3-1)*Synth!$E$3,0)</f>
        <v>0</v>
      </c>
      <c r="N62" s="24">
        <f ca="1">OFFSET(Import_SAS_CVS!J59,(Synth!$D$3-1)*Synth!$E$3,0)</f>
        <v>844687.36518859898</v>
      </c>
      <c r="O62" s="25">
        <f ca="1">OFFSET(Import_SAS_CVS!K59,(Synth!$D$3-1)*Synth!$E$3,0)</f>
        <v>40.827473252546</v>
      </c>
      <c r="P62" s="115">
        <f ca="1">OFFSET(Import_SAS_CVS!L59,(Synth!$D$3-1)*Synth!$E$3,0)</f>
        <v>5166.2050579786301</v>
      </c>
      <c r="Q62" s="116">
        <f ca="1">OFFSET(Import_SAS_CVS!M59,(Synth!$D$3-1)*Synth!$E$3,0)</f>
        <v>676452.34561920201</v>
      </c>
      <c r="R62" s="116">
        <f ca="1">OFFSET(Import_SAS_CVS!N59,(Synth!$D$3-1)*Synth!$E$3,0)</f>
        <v>128106.55566024801</v>
      </c>
      <c r="S62" s="116">
        <f ca="1">OFFSET(Import_SAS_CVS!O59,(Synth!$D$3-1)*Synth!$E$3,0)</f>
        <v>0</v>
      </c>
      <c r="T62" s="116">
        <f ca="1">OFFSET(Import_SAS_CVS!P59,(Synth!$D$3-1)*Synth!$E$3,0)</f>
        <v>930421.00205993699</v>
      </c>
      <c r="U62" s="116">
        <f ca="1">OFFSET(Import_SAS_CVS!Q59,(Synth!$D$3-1)*Synth!$E$3,0)</f>
        <v>76317.110437393203</v>
      </c>
      <c r="V62" s="116">
        <f ca="1">OFFSET(Import_SAS_CVS!R59,(Synth!$D$3-1)*Synth!$E$3,0)</f>
        <v>0</v>
      </c>
      <c r="W62" s="116">
        <f ca="1">OFFSET(Import_SAS_CVS!S59,(Synth!$D$3-1)*Synth!$E$3,0)</f>
        <v>95946.007315635696</v>
      </c>
      <c r="X62" s="116">
        <f ca="1">OFFSET(Import_SAS_CVS!T59,(Synth!$D$3-1)*Synth!$E$3,0)</f>
        <v>1.00658854901849</v>
      </c>
      <c r="Y62" s="117">
        <f ca="1">OFFSET(Import_SAS_CVS!CQ59,(Synth!$D$3-1)*Synth!$E$3,0)</f>
        <v>2014.7590407729101</v>
      </c>
    </row>
    <row r="63" spans="1:25" x14ac:dyDescent="0.2">
      <c r="A63" s="20">
        <v>43373</v>
      </c>
      <c r="B63" s="21">
        <f t="shared" ca="1" si="0"/>
        <v>2752509.956585885</v>
      </c>
      <c r="C63" s="21">
        <f t="shared" ca="1" si="1"/>
        <v>1913746.6819200523</v>
      </c>
      <c r="D63" s="24">
        <f ca="1">OFFSET(Import_SAS_CVS!CA60,(Synth!$D$3-1)*Synth!$E$3,0)</f>
        <v>1815695.4685058601</v>
      </c>
      <c r="E63" s="24">
        <f ca="1">OFFSET(Import_SAS_CVS!U60,(Synth!$D$3-1)*Synth!$E$3,0)</f>
        <v>838763.27466583299</v>
      </c>
      <c r="F63" s="24">
        <f ca="1">OFFSET(Import_SAS_CVS!CE60,(Synth!$D$3-1)*Synth!$E$3,0)</f>
        <v>98051.2134141922</v>
      </c>
      <c r="G63" s="23">
        <f ca="1">OFFSET(Import_SAS_CVS!C60,(Synth!$D$3-1)*Synth!$E$3,0)</f>
        <v>1569454.0604553199</v>
      </c>
      <c r="H63" s="24">
        <f ca="1">OFFSET(Import_SAS_CVS!D60,(Synth!$D$3-1)*Synth!$E$3,0)</f>
        <v>21741.6390647888</v>
      </c>
      <c r="I63" s="24">
        <f ca="1">OFFSET(Import_SAS_CVS!E60,(Synth!$D$3-1)*Synth!$E$3,0)</f>
        <v>224504.95567130999</v>
      </c>
      <c r="J63" s="43">
        <f ca="1">OFFSET(Import_SAS_CVS!F60,(Synth!$D$3-1)*Synth!$E$3,0)</f>
        <v>189020.647476196</v>
      </c>
      <c r="K63" s="24">
        <f ca="1">OFFSET(Import_SAS_CVS!G60,(Synth!$D$3-1)*Synth!$E$3,0)</f>
        <v>98109.3615169525</v>
      </c>
      <c r="L63" s="24">
        <f ca="1">OFFSET(Import_SAS_CVS!H60,(Synth!$D$3-1)*Synth!$E$3,0)</f>
        <v>0</v>
      </c>
      <c r="M63" s="43">
        <f ca="1">OFFSET(Import_SAS_CVS!I60,(Synth!$D$3-1)*Synth!$E$3,0)</f>
        <v>0</v>
      </c>
      <c r="N63" s="24">
        <f ca="1">OFFSET(Import_SAS_CVS!J60,(Synth!$D$3-1)*Synth!$E$3,0)</f>
        <v>839105.15721893299</v>
      </c>
      <c r="O63" s="25">
        <f ca="1">OFFSET(Import_SAS_CVS!K60,(Synth!$D$3-1)*Synth!$E$3,0)</f>
        <v>32.471526066307</v>
      </c>
      <c r="P63" s="115">
        <f ca="1">OFFSET(Import_SAS_CVS!L60,(Synth!$D$3-1)*Synth!$E$3,0)</f>
        <v>5612.5110549926803</v>
      </c>
      <c r="Q63" s="116">
        <f ca="1">OFFSET(Import_SAS_CVS!M60,(Synth!$D$3-1)*Synth!$E$3,0)</f>
        <v>676286.58030700695</v>
      </c>
      <c r="R63" s="116">
        <f ca="1">OFFSET(Import_SAS_CVS!N60,(Synth!$D$3-1)*Synth!$E$3,0)</f>
        <v>127304.867690086</v>
      </c>
      <c r="S63" s="116">
        <f ca="1">OFFSET(Import_SAS_CVS!O60,(Synth!$D$3-1)*Synth!$E$3,0)</f>
        <v>0</v>
      </c>
      <c r="T63" s="116">
        <f ca="1">OFFSET(Import_SAS_CVS!P60,(Synth!$D$3-1)*Synth!$E$3,0)</f>
        <v>933285.39249420201</v>
      </c>
      <c r="U63" s="116">
        <f ca="1">OFFSET(Import_SAS_CVS!Q60,(Synth!$D$3-1)*Synth!$E$3,0)</f>
        <v>75539.773962974505</v>
      </c>
      <c r="V63" s="116">
        <f ca="1">OFFSET(Import_SAS_CVS!R60,(Synth!$D$3-1)*Synth!$E$3,0)</f>
        <v>0</v>
      </c>
      <c r="W63" s="116">
        <f ca="1">OFFSET(Import_SAS_CVS!S60,(Synth!$D$3-1)*Synth!$E$3,0)</f>
        <v>95967.851660728498</v>
      </c>
      <c r="X63" s="116">
        <f ca="1">OFFSET(Import_SAS_CVS!T60,(Synth!$D$3-1)*Synth!$E$3,0)</f>
        <v>0.97350224854017098</v>
      </c>
      <c r="Y63" s="117">
        <f ca="1">OFFSET(Import_SAS_CVS!CQ60,(Synth!$D$3-1)*Synth!$E$3,0)</f>
        <v>2035.4283821880799</v>
      </c>
    </row>
    <row r="64" spans="1:25" ht="10.8" thickBot="1" x14ac:dyDescent="0.25">
      <c r="A64" s="20">
        <v>43465</v>
      </c>
      <c r="B64" s="21">
        <f t="shared" ca="1" si="0"/>
        <v>2731480.2736463575</v>
      </c>
      <c r="C64" s="21">
        <f t="shared" ca="1" si="1"/>
        <v>1903240.3257169756</v>
      </c>
      <c r="D64" s="24">
        <f ca="1">OFFSET(Import_SAS_CVS!CA61,(Synth!$D$3-1)*Synth!$E$3,0)</f>
        <v>1805399.4943695101</v>
      </c>
      <c r="E64" s="24">
        <f ca="1">OFFSET(Import_SAS_CVS!U61,(Synth!$D$3-1)*Synth!$E$3,0)</f>
        <v>828239.94792938197</v>
      </c>
      <c r="F64" s="24">
        <f ca="1">OFFSET(Import_SAS_CVS!CE61,(Synth!$D$3-1)*Synth!$E$3,0)</f>
        <v>97840.831347465501</v>
      </c>
      <c r="G64" s="23">
        <f ca="1">OFFSET(Import_SAS_CVS!C61,(Synth!$D$3-1)*Synth!$E$3,0)</f>
        <v>1558133.5178833001</v>
      </c>
      <c r="H64" s="24">
        <f ca="1">OFFSET(Import_SAS_CVS!D61,(Synth!$D$3-1)*Synth!$E$3,0)</f>
        <v>21587.28799963</v>
      </c>
      <c r="I64" s="24">
        <f ca="1">OFFSET(Import_SAS_CVS!E61,(Synth!$D$3-1)*Synth!$E$3,0)</f>
        <v>222472.16243743899</v>
      </c>
      <c r="J64" s="43">
        <f ca="1">OFFSET(Import_SAS_CVS!F61,(Synth!$D$3-1)*Synth!$E$3,0)</f>
        <v>187651.80197334301</v>
      </c>
      <c r="K64" s="24">
        <f ca="1">OFFSET(Import_SAS_CVS!G61,(Synth!$D$3-1)*Synth!$E$3,0)</f>
        <v>97671.529516220093</v>
      </c>
      <c r="L64" s="24">
        <f ca="1">OFFSET(Import_SAS_CVS!H61,(Synth!$D$3-1)*Synth!$E$3,0)</f>
        <v>0</v>
      </c>
      <c r="M64" s="43">
        <f ca="1">OFFSET(Import_SAS_CVS!I61,(Synth!$D$3-1)*Synth!$E$3,0)</f>
        <v>0</v>
      </c>
      <c r="N64" s="24">
        <f ca="1">OFFSET(Import_SAS_CVS!J61,(Synth!$D$3-1)*Synth!$E$3,0)</f>
        <v>828403.36328887905</v>
      </c>
      <c r="O64" s="25">
        <f ca="1">OFFSET(Import_SAS_CVS!K61,(Synth!$D$3-1)*Synth!$E$3,0)</f>
        <v>26.010007302742501</v>
      </c>
      <c r="P64" s="115">
        <f ca="1">OFFSET(Import_SAS_CVS!L61,(Synth!$D$3-1)*Synth!$E$3,0)</f>
        <v>5394.10034805536</v>
      </c>
      <c r="Q64" s="116">
        <f ca="1">OFFSET(Import_SAS_CVS!M61,(Synth!$D$3-1)*Synth!$E$3,0)</f>
        <v>672109.61894226098</v>
      </c>
      <c r="R64" s="116">
        <f ca="1">OFFSET(Import_SAS_CVS!N61,(Synth!$D$3-1)*Synth!$E$3,0)</f>
        <v>126564.567779541</v>
      </c>
      <c r="S64" s="116">
        <f ca="1">OFFSET(Import_SAS_CVS!O61,(Synth!$D$3-1)*Synth!$E$3,0)</f>
        <v>0</v>
      </c>
      <c r="T64" s="116">
        <f ca="1">OFFSET(Import_SAS_CVS!P61,(Synth!$D$3-1)*Synth!$E$3,0)</f>
        <v>923455.60064697301</v>
      </c>
      <c r="U64" s="116">
        <f ca="1">OFFSET(Import_SAS_CVS!Q61,(Synth!$D$3-1)*Synth!$E$3,0)</f>
        <v>75042.627619743304</v>
      </c>
      <c r="V64" s="116">
        <f ca="1">OFFSET(Import_SAS_CVS!R61,(Synth!$D$3-1)*Synth!$E$3,0)</f>
        <v>0</v>
      </c>
      <c r="W64" s="116">
        <f ca="1">OFFSET(Import_SAS_CVS!S61,(Synth!$D$3-1)*Synth!$E$3,0)</f>
        <v>95492.190238952593</v>
      </c>
      <c r="X64" s="116">
        <f ca="1">OFFSET(Import_SAS_CVS!T61,(Synth!$D$3-1)*Synth!$E$3,0)</f>
        <v>1.0210447611170801</v>
      </c>
      <c r="Y64" s="117">
        <f ca="1">OFFSET(Import_SAS_CVS!CQ61,(Synth!$D$3-1)*Synth!$E$3,0)</f>
        <v>2035.0201094746601</v>
      </c>
    </row>
    <row r="65" spans="1:25" x14ac:dyDescent="0.2">
      <c r="A65" s="14">
        <v>43555</v>
      </c>
      <c r="B65" s="48">
        <f t="shared" ref="B65:B68" ca="1" si="2">SUM(C65,E65)</f>
        <v>2727404.851235393</v>
      </c>
      <c r="C65" s="48">
        <f t="shared" ref="C65:C68" ca="1" si="3">SUM(D65,F65)</f>
        <v>1905284.42170811</v>
      </c>
      <c r="D65" s="50">
        <f ca="1">OFFSET(Import_SAS_CVS!CA62,(Synth!$D$3-1)*Synth!$E$3,0)</f>
        <v>1807616.43778992</v>
      </c>
      <c r="E65" s="50">
        <f ca="1">OFFSET(Import_SAS_CVS!U62,(Synth!$D$3-1)*Synth!$E$3,0)</f>
        <v>822120.42952728295</v>
      </c>
      <c r="F65" s="50">
        <f ca="1">OFFSET(Import_SAS_CVS!CE62,(Synth!$D$3-1)*Synth!$E$3,0)</f>
        <v>97667.983918190002</v>
      </c>
      <c r="G65" s="49">
        <f ca="1">OFFSET(Import_SAS_CVS!C62,(Synth!$D$3-1)*Synth!$E$3,0)</f>
        <v>1568088.33747864</v>
      </c>
      <c r="H65" s="50">
        <f ca="1">OFFSET(Import_SAS_CVS!D62,(Synth!$D$3-1)*Synth!$E$3,0)</f>
        <v>22153.552449941599</v>
      </c>
      <c r="I65" s="50">
        <f ca="1">OFFSET(Import_SAS_CVS!E62,(Synth!$D$3-1)*Synth!$E$3,0)</f>
        <v>220359.43605232201</v>
      </c>
      <c r="J65" s="51">
        <f ca="1">OFFSET(Import_SAS_CVS!F62,(Synth!$D$3-1)*Synth!$E$3,0)</f>
        <v>187465.77399063099</v>
      </c>
      <c r="K65" s="50">
        <f ca="1">OFFSET(Import_SAS_CVS!G62,(Synth!$D$3-1)*Synth!$E$3,0)</f>
        <v>97775.7433815002</v>
      </c>
      <c r="L65" s="50">
        <f ca="1">OFFSET(Import_SAS_CVS!H62,(Synth!$D$3-1)*Synth!$E$3,0)</f>
        <v>0</v>
      </c>
      <c r="M65" s="51">
        <f ca="1">OFFSET(Import_SAS_CVS!I62,(Synth!$D$3-1)*Synth!$E$3,0)</f>
        <v>0</v>
      </c>
      <c r="N65" s="50">
        <f ca="1">OFFSET(Import_SAS_CVS!J62,(Synth!$D$3-1)*Synth!$E$3,0)</f>
        <v>821899.36361694301</v>
      </c>
      <c r="O65" s="52">
        <f ca="1">OFFSET(Import_SAS_CVS!K62,(Synth!$D$3-1)*Synth!$E$3,0)</f>
        <v>23.623638467863199</v>
      </c>
      <c r="P65" s="121">
        <f ca="1">OFFSET(Import_SAS_CVS!L62,(Synth!$D$3-1)*Synth!$E$3,0)</f>
        <v>6078.1702565550804</v>
      </c>
      <c r="Q65" s="122">
        <f ca="1">OFFSET(Import_SAS_CVS!M62,(Synth!$D$3-1)*Synth!$E$3,0)</f>
        <v>676188.45290374802</v>
      </c>
      <c r="R65" s="122">
        <f ca="1">OFFSET(Import_SAS_CVS!N62,(Synth!$D$3-1)*Synth!$E$3,0)</f>
        <v>125535.020420074</v>
      </c>
      <c r="S65" s="122">
        <f ca="1">OFFSET(Import_SAS_CVS!O62,(Synth!$D$3-1)*Synth!$E$3,0)</f>
        <v>0</v>
      </c>
      <c r="T65" s="122">
        <f ca="1">OFFSET(Import_SAS_CVS!P62,(Synth!$D$3-1)*Synth!$E$3,0)</f>
        <v>928001.53881835903</v>
      </c>
      <c r="U65" s="122">
        <f ca="1">OFFSET(Import_SAS_CVS!Q62,(Synth!$D$3-1)*Synth!$E$3,0)</f>
        <v>72545.097683906599</v>
      </c>
      <c r="V65" s="122">
        <f ca="1">OFFSET(Import_SAS_CVS!R62,(Synth!$D$3-1)*Synth!$E$3,0)</f>
        <v>0</v>
      </c>
      <c r="W65" s="122">
        <f ca="1">OFFSET(Import_SAS_CVS!S62,(Synth!$D$3-1)*Synth!$E$3,0)</f>
        <v>95471.234814643904</v>
      </c>
      <c r="X65" s="122">
        <f ca="1">OFFSET(Import_SAS_CVS!T62,(Synth!$D$3-1)*Synth!$E$3,0)</f>
        <v>1.0000024595356101</v>
      </c>
      <c r="Y65" s="123">
        <f ca="1">OFFSET(Import_SAS_CVS!CQ62,(Synth!$D$3-1)*Synth!$E$3,0)</f>
        <v>2093.36774972081</v>
      </c>
    </row>
    <row r="66" spans="1:25" x14ac:dyDescent="0.2">
      <c r="A66" s="20">
        <v>43646</v>
      </c>
      <c r="B66" s="21">
        <f t="shared" ref="B66" ca="1" si="4">SUM(C66,E66)</f>
        <v>2718087.690902709</v>
      </c>
      <c r="C66" s="21">
        <f t="shared" ref="C66" ca="1" si="5">SUM(D66,F66)</f>
        <v>1900670.2390365589</v>
      </c>
      <c r="D66" s="24">
        <f ca="1">OFFSET(Import_SAS_CVS!CA63,(Synth!$D$3-1)*Synth!$E$3,0)</f>
        <v>1802778.3666687</v>
      </c>
      <c r="E66" s="24">
        <f ca="1">OFFSET(Import_SAS_CVS!U63,(Synth!$D$3-1)*Synth!$E$3,0)</f>
        <v>817417.45186615002</v>
      </c>
      <c r="F66" s="24">
        <f ca="1">OFFSET(Import_SAS_CVS!CE63,(Synth!$D$3-1)*Synth!$E$3,0)</f>
        <v>97891.872367858901</v>
      </c>
      <c r="G66" s="23">
        <f ca="1">OFFSET(Import_SAS_CVS!C63,(Synth!$D$3-1)*Synth!$E$3,0)</f>
        <v>1561120.0141449</v>
      </c>
      <c r="H66" s="24">
        <f ca="1">OFFSET(Import_SAS_CVS!D63,(Synth!$D$3-1)*Synth!$E$3,0)</f>
        <v>22221.812908649401</v>
      </c>
      <c r="I66" s="24">
        <f ca="1">OFFSET(Import_SAS_CVS!E63,(Synth!$D$3-1)*Synth!$E$3,0)</f>
        <v>220066.14897537199</v>
      </c>
      <c r="J66" s="43">
        <f ca="1">OFFSET(Import_SAS_CVS!F63,(Synth!$D$3-1)*Synth!$E$3,0)</f>
        <v>188680.955726624</v>
      </c>
      <c r="K66" s="24">
        <f ca="1">OFFSET(Import_SAS_CVS!G63,(Synth!$D$3-1)*Synth!$E$3,0)</f>
        <v>97937.140078544602</v>
      </c>
      <c r="L66" s="24">
        <f ca="1">OFFSET(Import_SAS_CVS!H63,(Synth!$D$3-1)*Synth!$E$3,0)</f>
        <v>0</v>
      </c>
      <c r="M66" s="43">
        <f ca="1">OFFSET(Import_SAS_CVS!I63,(Synth!$D$3-1)*Synth!$E$3,0)</f>
        <v>0</v>
      </c>
      <c r="N66" s="24">
        <f ca="1">OFFSET(Import_SAS_CVS!J63,(Synth!$D$3-1)*Synth!$E$3,0)</f>
        <v>816916.93847656297</v>
      </c>
      <c r="O66" s="25">
        <f ca="1">OFFSET(Import_SAS_CVS!K63,(Synth!$D$3-1)*Synth!$E$3,0)</f>
        <v>17.7347936378792</v>
      </c>
      <c r="P66" s="115">
        <f ca="1">OFFSET(Import_SAS_CVS!L63,(Synth!$D$3-1)*Synth!$E$3,0)</f>
        <v>6247.6057083010701</v>
      </c>
      <c r="Q66" s="116">
        <f ca="1">OFFSET(Import_SAS_CVS!M63,(Synth!$D$3-1)*Synth!$E$3,0)</f>
        <v>673350.28723907506</v>
      </c>
      <c r="R66" s="116">
        <f ca="1">OFFSET(Import_SAS_CVS!N63,(Synth!$D$3-1)*Synth!$E$3,0)</f>
        <v>124697.554861069</v>
      </c>
      <c r="S66" s="116">
        <f ca="1">OFFSET(Import_SAS_CVS!O63,(Synth!$D$3-1)*Synth!$E$3,0)</f>
        <v>0</v>
      </c>
      <c r="T66" s="116">
        <f ca="1">OFFSET(Import_SAS_CVS!P63,(Synth!$D$3-1)*Synth!$E$3,0)</f>
        <v>926389.95724487305</v>
      </c>
      <c r="U66" s="116">
        <f ca="1">OFFSET(Import_SAS_CVS!Q63,(Synth!$D$3-1)*Synth!$E$3,0)</f>
        <v>71629.105178832993</v>
      </c>
      <c r="V66" s="116">
        <f ca="1">OFFSET(Import_SAS_CVS!R63,(Synth!$D$3-1)*Synth!$E$3,0)</f>
        <v>0</v>
      </c>
      <c r="W66" s="116">
        <f ca="1">OFFSET(Import_SAS_CVS!S63,(Synth!$D$3-1)*Synth!$E$3,0)</f>
        <v>95957.314876556396</v>
      </c>
      <c r="X66" s="116">
        <f ca="1">OFFSET(Import_SAS_CVS!T63,(Synth!$D$3-1)*Synth!$E$3,0)</f>
        <v>1.00683324754937</v>
      </c>
      <c r="Y66" s="117">
        <f ca="1">OFFSET(Import_SAS_CVS!CQ63,(Synth!$D$3-1)*Synth!$E$3,0)</f>
        <v>2115.6083003878598</v>
      </c>
    </row>
    <row r="67" spans="1:25" x14ac:dyDescent="0.2">
      <c r="A67" s="20">
        <v>43738</v>
      </c>
      <c r="B67" s="21">
        <f t="shared" ca="1" si="2"/>
        <v>2708436.8572854954</v>
      </c>
      <c r="C67" s="21">
        <f t="shared" ca="1" si="3"/>
        <v>1895594.3980112034</v>
      </c>
      <c r="D67" s="24">
        <f ca="1">OFFSET(Import_SAS_CVS!CA64,(Synth!$D$3-1)*Synth!$E$3,0)</f>
        <v>1798952.6335144001</v>
      </c>
      <c r="E67" s="24">
        <f ca="1">OFFSET(Import_SAS_CVS!U64,(Synth!$D$3-1)*Synth!$E$3,0)</f>
        <v>812842.45927429199</v>
      </c>
      <c r="F67" s="24">
        <f ca="1">OFFSET(Import_SAS_CVS!CE64,(Synth!$D$3-1)*Synth!$E$3,0)</f>
        <v>96641.764496803298</v>
      </c>
      <c r="G67" s="23">
        <f ca="1">OFFSET(Import_SAS_CVS!C64,(Synth!$D$3-1)*Synth!$E$3,0)</f>
        <v>1556730.3325195301</v>
      </c>
      <c r="H67" s="24">
        <f ca="1">OFFSET(Import_SAS_CVS!D64,(Synth!$D$3-1)*Synth!$E$3,0)</f>
        <v>22246.416589975401</v>
      </c>
      <c r="I67" s="24">
        <f ca="1">OFFSET(Import_SAS_CVS!E64,(Synth!$D$3-1)*Synth!$E$3,0)</f>
        <v>219515.77013588001</v>
      </c>
      <c r="J67" s="43">
        <f ca="1">OFFSET(Import_SAS_CVS!F64,(Synth!$D$3-1)*Synth!$E$3,0)</f>
        <v>190806.21612548799</v>
      </c>
      <c r="K67" s="24">
        <f ca="1">OFFSET(Import_SAS_CVS!G64,(Synth!$D$3-1)*Synth!$E$3,0)</f>
        <v>96662.509972572298</v>
      </c>
      <c r="L67" s="24">
        <f ca="1">OFFSET(Import_SAS_CVS!H64,(Synth!$D$3-1)*Synth!$E$3,0)</f>
        <v>0</v>
      </c>
      <c r="M67" s="43">
        <f ca="1">OFFSET(Import_SAS_CVS!I64,(Synth!$D$3-1)*Synth!$E$3,0)</f>
        <v>0</v>
      </c>
      <c r="N67" s="24">
        <f ca="1">OFFSET(Import_SAS_CVS!J64,(Synth!$D$3-1)*Synth!$E$3,0)</f>
        <v>813312.211616516</v>
      </c>
      <c r="O67" s="25">
        <f ca="1">OFFSET(Import_SAS_CVS!K64,(Synth!$D$3-1)*Synth!$E$3,0)</f>
        <v>15.784910684567899</v>
      </c>
      <c r="P67" s="115">
        <f ca="1">OFFSET(Import_SAS_CVS!L64,(Synth!$D$3-1)*Synth!$E$3,0)</f>
        <v>6354.9934127330798</v>
      </c>
      <c r="Q67" s="116">
        <f ca="1">OFFSET(Import_SAS_CVS!M64,(Synth!$D$3-1)*Synth!$E$3,0)</f>
        <v>672436.85201263404</v>
      </c>
      <c r="R67" s="116">
        <f ca="1">OFFSET(Import_SAS_CVS!N64,(Synth!$D$3-1)*Synth!$E$3,0)</f>
        <v>122250.850259781</v>
      </c>
      <c r="S67" s="116">
        <f ca="1">OFFSET(Import_SAS_CVS!O64,(Synth!$D$3-1)*Synth!$E$3,0)</f>
        <v>0</v>
      </c>
      <c r="T67" s="116">
        <f ca="1">OFFSET(Import_SAS_CVS!P64,(Synth!$D$3-1)*Synth!$E$3,0)</f>
        <v>930696.50028228795</v>
      </c>
      <c r="U67" s="116">
        <f ca="1">OFFSET(Import_SAS_CVS!Q64,(Synth!$D$3-1)*Synth!$E$3,0)</f>
        <v>70651.534207344099</v>
      </c>
      <c r="V67" s="116">
        <f ca="1">OFFSET(Import_SAS_CVS!R64,(Synth!$D$3-1)*Synth!$E$3,0)</f>
        <v>0</v>
      </c>
      <c r="W67" s="116">
        <f ca="1">OFFSET(Import_SAS_CVS!S64,(Synth!$D$3-1)*Synth!$E$3,0)</f>
        <v>93570.201822280898</v>
      </c>
      <c r="X67" s="116">
        <f ca="1">OFFSET(Import_SAS_CVS!T64,(Synth!$D$3-1)*Synth!$E$3,0)</f>
        <v>0.97329284530860605</v>
      </c>
      <c r="Y67" s="117">
        <f ca="1">OFFSET(Import_SAS_CVS!CQ64,(Synth!$D$3-1)*Synth!$E$3,0)</f>
        <v>2129.5974562466099</v>
      </c>
    </row>
    <row r="68" spans="1:25" ht="10.8" thickBot="1" x14ac:dyDescent="0.25">
      <c r="A68" s="20">
        <v>43830</v>
      </c>
      <c r="B68" s="21">
        <f t="shared" ca="1" si="2"/>
        <v>2699715.0581312203</v>
      </c>
      <c r="C68" s="21">
        <f t="shared" ca="1" si="3"/>
        <v>1895181.9692945501</v>
      </c>
      <c r="D68" s="24">
        <f ca="1">OFFSET(Import_SAS_CVS!CA65,(Synth!$D$3-1)*Synth!$E$3,0)</f>
        <v>1798840.0069580099</v>
      </c>
      <c r="E68" s="24">
        <f ca="1">OFFSET(Import_SAS_CVS!U65,(Synth!$D$3-1)*Synth!$E$3,0)</f>
        <v>804533.08883667004</v>
      </c>
      <c r="F68" s="24">
        <f ca="1">OFFSET(Import_SAS_CVS!CE65,(Synth!$D$3-1)*Synth!$E$3,0)</f>
        <v>96341.962336540193</v>
      </c>
      <c r="G68" s="23">
        <f ca="1">OFFSET(Import_SAS_CVS!C65,(Synth!$D$3-1)*Synth!$E$3,0)</f>
        <v>1556493.9959869401</v>
      </c>
      <c r="H68" s="24">
        <f ca="1">OFFSET(Import_SAS_CVS!D65,(Synth!$D$3-1)*Synth!$E$3,0)</f>
        <v>22236.463640213002</v>
      </c>
      <c r="I68" s="24">
        <f ca="1">OFFSET(Import_SAS_CVS!E65,(Synth!$D$3-1)*Synth!$E$3,0)</f>
        <v>216911.670017242</v>
      </c>
      <c r="J68" s="43">
        <f ca="1">OFFSET(Import_SAS_CVS!F65,(Synth!$D$3-1)*Synth!$E$3,0)</f>
        <v>190160.686859131</v>
      </c>
      <c r="K68" s="24">
        <f ca="1">OFFSET(Import_SAS_CVS!G65,(Synth!$D$3-1)*Synth!$E$3,0)</f>
        <v>96117.534081459002</v>
      </c>
      <c r="L68" s="24">
        <f ca="1">OFFSET(Import_SAS_CVS!H65,(Synth!$D$3-1)*Synth!$E$3,0)</f>
        <v>0</v>
      </c>
      <c r="M68" s="43">
        <f ca="1">OFFSET(Import_SAS_CVS!I65,(Synth!$D$3-1)*Synth!$E$3,0)</f>
        <v>0</v>
      </c>
      <c r="N68" s="24">
        <f ca="1">OFFSET(Import_SAS_CVS!J65,(Synth!$D$3-1)*Synth!$E$3,0)</f>
        <v>804747.79262542701</v>
      </c>
      <c r="O68" s="25">
        <f ca="1">OFFSET(Import_SAS_CVS!K65,(Synth!$D$3-1)*Synth!$E$3,0)</f>
        <v>16.9564922396094</v>
      </c>
      <c r="P68" s="115">
        <f ca="1">OFFSET(Import_SAS_CVS!L65,(Synth!$D$3-1)*Synth!$E$3,0)</f>
        <v>6846.3175682425499</v>
      </c>
      <c r="Q68" s="116">
        <f ca="1">OFFSET(Import_SAS_CVS!M65,(Synth!$D$3-1)*Synth!$E$3,0)</f>
        <v>675283.49208068801</v>
      </c>
      <c r="R68" s="116">
        <f ca="1">OFFSET(Import_SAS_CVS!N65,(Synth!$D$3-1)*Synth!$E$3,0)</f>
        <v>120675.633311272</v>
      </c>
      <c r="S68" s="116">
        <f ca="1">OFFSET(Import_SAS_CVS!O65,(Synth!$D$3-1)*Synth!$E$3,0)</f>
        <v>0</v>
      </c>
      <c r="T68" s="116">
        <f ca="1">OFFSET(Import_SAS_CVS!P65,(Synth!$D$3-1)*Synth!$E$3,0)</f>
        <v>923798.31864929199</v>
      </c>
      <c r="U68" s="116">
        <f ca="1">OFFSET(Import_SAS_CVS!Q65,(Synth!$D$3-1)*Synth!$E$3,0)</f>
        <v>69667.379196167007</v>
      </c>
      <c r="V68" s="116">
        <f ca="1">OFFSET(Import_SAS_CVS!R65,(Synth!$D$3-1)*Synth!$E$3,0)</f>
        <v>0</v>
      </c>
      <c r="W68" s="116">
        <f ca="1">OFFSET(Import_SAS_CVS!S65,(Synth!$D$3-1)*Synth!$E$3,0)</f>
        <v>93156.621665954604</v>
      </c>
      <c r="X68" s="116">
        <f ca="1">OFFSET(Import_SAS_CVS!T65,(Synth!$D$3-1)*Synth!$E$3,0)</f>
        <v>1.02102215275227</v>
      </c>
      <c r="Y68" s="117">
        <f ca="1">OFFSET(Import_SAS_CVS!CQ65,(Synth!$D$3-1)*Synth!$E$3,0)</f>
        <v>2133.1968494057701</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B77" ca="1" si="6">IF(AND(B6&gt;=0, (B5)&gt;0),B6/B5-1," ")</f>
        <v>4.3909208278873901E-3</v>
      </c>
      <c r="C71" s="63">
        <f t="shared" ref="C71:Y71" ca="1" si="7">IF(AND(C6&gt;=0, (C5)&gt;0),C6/C5-1," ")</f>
        <v>3.9817016513392645E-3</v>
      </c>
      <c r="D71" s="75">
        <f t="shared" ca="1" si="7"/>
        <v>4.3748579196791759E-3</v>
      </c>
      <c r="E71" s="75">
        <f t="shared" ca="1" si="7"/>
        <v>5.44876936433214E-3</v>
      </c>
      <c r="F71" s="75">
        <f t="shared" ca="1" si="7"/>
        <v>-5.9301663578612551E-3</v>
      </c>
      <c r="G71" s="53">
        <f t="shared" ca="1" si="7"/>
        <v>1.1949816922713685E-2</v>
      </c>
      <c r="H71" s="34">
        <f t="shared" ca="1" si="7"/>
        <v>3.4372735807864707E-2</v>
      </c>
      <c r="I71" s="34">
        <f t="shared" ca="1" si="7"/>
        <v>-1.6779202175343788E-2</v>
      </c>
      <c r="J71" s="64">
        <f t="shared" ca="1" si="7"/>
        <v>1.5834811750143674E-2</v>
      </c>
      <c r="K71" s="34">
        <f t="shared" ca="1" si="7"/>
        <v>10.406785579191567</v>
      </c>
      <c r="L71" s="34">
        <f t="shared" ca="1" si="7"/>
        <v>-5.425627893339291E-2</v>
      </c>
      <c r="M71" s="64">
        <f t="shared" ca="1" si="7"/>
        <v>-3.1766499059086351E-2</v>
      </c>
      <c r="N71" s="34">
        <f t="shared" ca="1" si="7"/>
        <v>17.64533208960529</v>
      </c>
      <c r="O71" s="55">
        <f t="shared" ca="1" si="7"/>
        <v>-6.6497920959647128E-2</v>
      </c>
      <c r="P71" s="53">
        <f t="shared" ca="1" si="7"/>
        <v>1.5071998471295034E-2</v>
      </c>
      <c r="Q71" s="34">
        <f t="shared" ca="1" si="7"/>
        <v>-3.213347109056186E-3</v>
      </c>
      <c r="R71" s="34">
        <f t="shared" ca="1" si="7"/>
        <v>2.2609486515526855E-2</v>
      </c>
      <c r="S71" s="34" t="str">
        <f t="shared" ca="1" si="7"/>
        <v xml:space="preserve"> </v>
      </c>
      <c r="T71" s="34" t="str">
        <f t="shared" ca="1" si="7"/>
        <v xml:space="preserve"> </v>
      </c>
      <c r="U71" s="34">
        <f t="shared" ca="1" si="7"/>
        <v>-5.6793004895890897E-3</v>
      </c>
      <c r="V71" s="34" t="str">
        <f t="shared" ref="V71:W90" ca="1" si="8">IF(AND(V6&gt;=0, (V5)&gt;0),V6/V5-1," ")</f>
        <v xml:space="preserve"> </v>
      </c>
      <c r="W71" s="34" t="str">
        <f t="shared" ca="1" si="8"/>
        <v xml:space="preserve"> </v>
      </c>
      <c r="X71" s="34">
        <f t="shared" ca="1" si="7"/>
        <v>-3.1789869859605302E-3</v>
      </c>
      <c r="Y71" s="55">
        <f t="shared" ca="1" si="7"/>
        <v>10.078541797863954</v>
      </c>
    </row>
    <row r="72" spans="1:25" s="32" customFormat="1" x14ac:dyDescent="0.2">
      <c r="A72" s="20">
        <v>38260</v>
      </c>
      <c r="B72" s="63">
        <f t="shared" ca="1" si="6"/>
        <v>7.8280367729044453E-3</v>
      </c>
      <c r="C72" s="63">
        <f t="shared" ref="C72:Q72" ca="1" si="9">IF(AND(C7&gt;=0, (C6)&gt;0),C7/C6-1," ")</f>
        <v>1.3373021014868813E-2</v>
      </c>
      <c r="D72" s="75">
        <f t="shared" ca="1" si="9"/>
        <v>1.4577383795414622E-2</v>
      </c>
      <c r="E72" s="75">
        <f t="shared" ca="1" si="9"/>
        <v>-6.4850623636203419E-3</v>
      </c>
      <c r="F72" s="75">
        <f t="shared" ca="1" si="9"/>
        <v>-1.7304945526109061E-2</v>
      </c>
      <c r="G72" s="53">
        <f t="shared" ca="1" si="9"/>
        <v>2.0284248710278785E-2</v>
      </c>
      <c r="H72" s="34">
        <f t="shared" ca="1" si="9"/>
        <v>4.4758422403257558E-2</v>
      </c>
      <c r="I72" s="34">
        <f t="shared" ca="1" si="9"/>
        <v>2.381305172720527E-2</v>
      </c>
      <c r="J72" s="64">
        <f t="shared" ca="1" si="9"/>
        <v>6.9562452413017395E-2</v>
      </c>
      <c r="K72" s="34">
        <f t="shared" ca="1" si="9"/>
        <v>1.5354826300609328</v>
      </c>
      <c r="L72" s="34">
        <f t="shared" ca="1" si="9"/>
        <v>-5.5752721731766486E-2</v>
      </c>
      <c r="M72" s="64">
        <f t="shared" ca="1" si="9"/>
        <v>-3.3103013330868181E-2</v>
      </c>
      <c r="N72" s="34">
        <f t="shared" ca="1" si="9"/>
        <v>1.3659036956105419</v>
      </c>
      <c r="O72" s="55">
        <f t="shared" ca="1" si="9"/>
        <v>-5.3059629756221249E-2</v>
      </c>
      <c r="P72" s="53">
        <f t="shared" ca="1" si="9"/>
        <v>5.5809166244928265E-2</v>
      </c>
      <c r="Q72" s="34">
        <f t="shared" ca="1" si="9"/>
        <v>7.8393789231343547E-3</v>
      </c>
      <c r="R72" s="34">
        <f t="shared" ref="R72:Y72" ca="1" si="10">IF(AND(R7&gt;=0, (R6)&gt;0),R7/R6-1," ")</f>
        <v>2.1044903101381074E-2</v>
      </c>
      <c r="S72" s="34" t="str">
        <f t="shared" ca="1" si="10"/>
        <v xml:space="preserve"> </v>
      </c>
      <c r="T72" s="34" t="str">
        <f t="shared" ca="1" si="10"/>
        <v xml:space="preserve"> </v>
      </c>
      <c r="U72" s="34">
        <f t="shared" ca="1" si="10"/>
        <v>-4.9023699956474154E-4</v>
      </c>
      <c r="V72" s="34" t="str">
        <f t="shared" ca="1" si="8"/>
        <v xml:space="preserve"> </v>
      </c>
      <c r="W72" s="34" t="str">
        <f t="shared" ca="1" si="8"/>
        <v xml:space="preserve"> </v>
      </c>
      <c r="X72" s="34">
        <f t="shared" ca="1" si="10"/>
        <v>-1.200894820166909E-2</v>
      </c>
      <c r="Y72" s="55">
        <f t="shared" ca="1" si="10"/>
        <v>0.99777153549522879</v>
      </c>
    </row>
    <row r="73" spans="1:25" s="33" customFormat="1" ht="10.8" thickBot="1" x14ac:dyDescent="0.25">
      <c r="A73" s="26">
        <v>38352</v>
      </c>
      <c r="B73" s="65">
        <f t="shared" ca="1" si="6"/>
        <v>1.0282373337467732E-2</v>
      </c>
      <c r="C73" s="65">
        <f t="shared" ref="C73:Q73" ca="1" si="11">IF(AND(C8&gt;=0, (C7)&gt;0),C8/C7-1," ")</f>
        <v>5.5578691387143664E-3</v>
      </c>
      <c r="D73" s="56">
        <f t="shared" ca="1" si="11"/>
        <v>5.3234847490464254E-3</v>
      </c>
      <c r="E73" s="56">
        <f t="shared" ca="1" si="11"/>
        <v>2.2721346736444215E-2</v>
      </c>
      <c r="F73" s="56">
        <f t="shared" ca="1" si="11"/>
        <v>1.172189332538065E-2</v>
      </c>
      <c r="G73" s="57">
        <f t="shared" ca="1" si="11"/>
        <v>2.1865627260991172E-2</v>
      </c>
      <c r="H73" s="56">
        <f t="shared" ca="1" si="11"/>
        <v>-2.6769152357794757E-2</v>
      </c>
      <c r="I73" s="56">
        <f t="shared" ca="1" si="11"/>
        <v>-3.2484547378351936E-2</v>
      </c>
      <c r="J73" s="66">
        <f t="shared" ca="1" si="11"/>
        <v>-1.5798014572568686E-2</v>
      </c>
      <c r="K73" s="56">
        <f t="shared" ca="1" si="11"/>
        <v>0.62151718149319168</v>
      </c>
      <c r="L73" s="56">
        <f t="shared" ca="1" si="11"/>
        <v>-6.3363390406170783E-2</v>
      </c>
      <c r="M73" s="66">
        <f t="shared" ca="1" si="11"/>
        <v>-3.4843081671774634E-2</v>
      </c>
      <c r="N73" s="56">
        <f t="shared" ca="1" si="11"/>
        <v>0.56945845113283888</v>
      </c>
      <c r="O73" s="58">
        <f t="shared" ca="1" si="11"/>
        <v>-4.176338412894387E-2</v>
      </c>
      <c r="P73" s="57">
        <f t="shared" ca="1" si="11"/>
        <v>-1.5797310008960452E-2</v>
      </c>
      <c r="Q73" s="56">
        <f t="shared" ca="1" si="11"/>
        <v>1.0788936612896594E-2</v>
      </c>
      <c r="R73" s="56">
        <f t="shared" ref="R73:Y73" ca="1" si="12">IF(AND(R8&gt;=0, (R7)&gt;0),R8/R7-1," ")</f>
        <v>1.3820858614489451E-2</v>
      </c>
      <c r="S73" s="56" t="str">
        <f t="shared" ca="1" si="12"/>
        <v xml:space="preserve"> </v>
      </c>
      <c r="T73" s="56" t="str">
        <f t="shared" ca="1" si="12"/>
        <v xml:space="preserve"> </v>
      </c>
      <c r="U73" s="56">
        <f t="shared" ca="1" si="12"/>
        <v>-3.9125981746535032E-3</v>
      </c>
      <c r="V73" s="56" t="str">
        <f t="shared" ca="1" si="8"/>
        <v xml:space="preserve"> </v>
      </c>
      <c r="W73" s="56" t="str">
        <f t="shared" ca="1" si="8"/>
        <v xml:space="preserve"> </v>
      </c>
      <c r="X73" s="56">
        <f t="shared" ca="1" si="12"/>
        <v>5.6325482502450619E-3</v>
      </c>
      <c r="Y73" s="58">
        <f t="shared" ca="1" si="12"/>
        <v>0.40253636229843548</v>
      </c>
    </row>
    <row r="74" spans="1:25" s="33" customFormat="1" x14ac:dyDescent="0.2">
      <c r="A74" s="20">
        <v>38383</v>
      </c>
      <c r="B74" s="67">
        <f t="shared" ca="1" si="6"/>
        <v>1.4702434848521184E-2</v>
      </c>
      <c r="C74" s="67">
        <f t="shared" ref="C74:Q74" ca="1" si="13">IF(AND(C9&gt;=0, (C8)&gt;0),C9/C8-1," ")</f>
        <v>1.7253841400681091E-2</v>
      </c>
      <c r="D74" s="59">
        <f t="shared" ca="1" si="13"/>
        <v>1.7742951147573516E-2</v>
      </c>
      <c r="E74" s="59">
        <f t="shared" ca="1" si="13"/>
        <v>8.0976646087080884E-3</v>
      </c>
      <c r="F74" s="59">
        <f t="shared" ca="1" si="13"/>
        <v>4.4721994437353363E-3</v>
      </c>
      <c r="G74" s="60">
        <f t="shared" ca="1" si="13"/>
        <v>2.7464189753933166E-2</v>
      </c>
      <c r="H74" s="59">
        <f t="shared" ca="1" si="13"/>
        <v>5.6452484333533004E-2</v>
      </c>
      <c r="I74" s="59">
        <f t="shared" ca="1" si="13"/>
        <v>-2.8730671533667707E-3</v>
      </c>
      <c r="J74" s="68">
        <f t="shared" ca="1" si="13"/>
        <v>1.9400129306187397E-2</v>
      </c>
      <c r="K74" s="59">
        <f t="shared" ca="1" si="13"/>
        <v>0.4679898581081825</v>
      </c>
      <c r="L74" s="59">
        <f t="shared" ca="1" si="13"/>
        <v>-6.3076130455024471E-2</v>
      </c>
      <c r="M74" s="68">
        <f t="shared" ca="1" si="13"/>
        <v>-3.39055900833104E-2</v>
      </c>
      <c r="N74" s="59">
        <f t="shared" ca="1" si="13"/>
        <v>0.43320069056133592</v>
      </c>
      <c r="O74" s="61">
        <f t="shared" ca="1" si="13"/>
        <v>-9.7526446584903947E-2</v>
      </c>
      <c r="P74" s="60">
        <f t="shared" ca="1" si="13"/>
        <v>-5.02673961863076E-3</v>
      </c>
      <c r="Q74" s="59">
        <f t="shared" ca="1" si="13"/>
        <v>1.3668213137749907E-2</v>
      </c>
      <c r="R74" s="59">
        <f t="shared" ref="R74:Y74" ca="1" si="14">IF(AND(R9&gt;=0, (R8)&gt;0),R9/R8-1," ")</f>
        <v>1.797495526850712E-2</v>
      </c>
      <c r="S74" s="59" t="str">
        <f t="shared" ca="1" si="14"/>
        <v xml:space="preserve"> </v>
      </c>
      <c r="T74" s="59" t="str">
        <f t="shared" ca="1" si="14"/>
        <v xml:space="preserve"> </v>
      </c>
      <c r="U74" s="59">
        <f t="shared" ca="1" si="14"/>
        <v>1.2151214578016267E-2</v>
      </c>
      <c r="V74" s="59" t="str">
        <f t="shared" ca="1" si="8"/>
        <v xml:space="preserve"> </v>
      </c>
      <c r="W74" s="59" t="str">
        <f t="shared" ca="1" si="8"/>
        <v xml:space="preserve"> </v>
      </c>
      <c r="X74" s="59">
        <f t="shared" ca="1" si="14"/>
        <v>-6.4781860637075361E-5</v>
      </c>
      <c r="Y74" s="61">
        <f t="shared" ca="1" si="14"/>
        <v>0.59720088015203854</v>
      </c>
    </row>
    <row r="75" spans="1:25" s="33" customFormat="1" x14ac:dyDescent="0.2">
      <c r="A75" s="20">
        <v>38442</v>
      </c>
      <c r="B75" s="63">
        <f t="shared" ca="1" si="6"/>
        <v>1.0792605360877339E-2</v>
      </c>
      <c r="C75" s="63">
        <f t="shared" ref="C75:Q75" ca="1" si="15">IF(AND(C10&gt;=0, (C9)&gt;0),C10/C9-1," ")</f>
        <v>1.1938350491785155E-2</v>
      </c>
      <c r="D75" s="34">
        <f t="shared" ca="1" si="15"/>
        <v>1.2250522222521099E-2</v>
      </c>
      <c r="E75" s="34">
        <f t="shared" ca="1" si="15"/>
        <v>7.7997012822295098E-3</v>
      </c>
      <c r="F75" s="34">
        <f t="shared" ca="1" si="15"/>
        <v>3.672756204643024E-3</v>
      </c>
      <c r="G75" s="53">
        <f t="shared" ca="1" si="15"/>
        <v>2.3044806045497968E-2</v>
      </c>
      <c r="H75" s="34">
        <f t="shared" ca="1" si="15"/>
        <v>-5.380820792422536E-2</v>
      </c>
      <c r="I75" s="34">
        <f t="shared" ca="1" si="15"/>
        <v>-1.3116208619510794E-2</v>
      </c>
      <c r="J75" s="64">
        <f t="shared" ca="1" si="15"/>
        <v>1.6464929481487811E-2</v>
      </c>
      <c r="K75" s="34">
        <f t="shared" ca="1" si="15"/>
        <v>0.24975176147371925</v>
      </c>
      <c r="L75" s="34">
        <f t="shared" ca="1" si="15"/>
        <v>-7.9317280877701957E-2</v>
      </c>
      <c r="M75" s="64">
        <f t="shared" ca="1" si="15"/>
        <v>-4.9865291698292791E-2</v>
      </c>
      <c r="N75" s="34">
        <f t="shared" ca="1" si="15"/>
        <v>0.27301726837572304</v>
      </c>
      <c r="O75" s="55">
        <f t="shared" ca="1" si="15"/>
        <v>-9.9126986457635735E-2</v>
      </c>
      <c r="P75" s="53">
        <f t="shared" ca="1" si="15"/>
        <v>1.4619473857500731E-2</v>
      </c>
      <c r="Q75" s="34">
        <f t="shared" ca="1" si="15"/>
        <v>1.7716343036216609E-2</v>
      </c>
      <c r="R75" s="34">
        <f t="shared" ref="R75:Y75" ca="1" si="16">IF(AND(R10&gt;=0, (R9)&gt;0),R10/R9-1," ")</f>
        <v>7.0266968962735543E-3</v>
      </c>
      <c r="S75" s="34" t="str">
        <f t="shared" ca="1" si="16"/>
        <v xml:space="preserve"> </v>
      </c>
      <c r="T75" s="34" t="str">
        <f t="shared" ca="1" si="16"/>
        <v xml:space="preserve"> </v>
      </c>
      <c r="U75" s="34">
        <f t="shared" ca="1" si="16"/>
        <v>7.8025617524793756E-2</v>
      </c>
      <c r="V75" s="34" t="str">
        <f t="shared" ca="1" si="8"/>
        <v xml:space="preserve"> </v>
      </c>
      <c r="W75" s="34" t="str">
        <f t="shared" ca="1" si="8"/>
        <v xml:space="preserve"> </v>
      </c>
      <c r="X75" s="34">
        <f t="shared" ca="1" si="16"/>
        <v>4.9711571673953792E-3</v>
      </c>
      <c r="Y75" s="55">
        <f t="shared" ca="1" si="16"/>
        <v>0.27483806424676049</v>
      </c>
    </row>
    <row r="76" spans="1:25" s="33" customFormat="1" x14ac:dyDescent="0.2">
      <c r="A76" s="20">
        <v>38625</v>
      </c>
      <c r="B76" s="63">
        <f t="shared" ca="1" si="6"/>
        <v>4.7405421057589159E-3</v>
      </c>
      <c r="C76" s="63">
        <f t="shared" ref="C76:Q76" ca="1" si="17">IF(AND(C11&gt;=0, (C10)&gt;0),C11/C10-1," ")</f>
        <v>8.9967925581626584E-3</v>
      </c>
      <c r="D76" s="34">
        <f t="shared" ca="1" si="17"/>
        <v>9.3691066155194846E-3</v>
      </c>
      <c r="E76" s="34">
        <f t="shared" ca="1" si="17"/>
        <v>-6.4232510974749912E-3</v>
      </c>
      <c r="F76" s="34">
        <f t="shared" ca="1" si="17"/>
        <v>-9.4548355204748802E-4</v>
      </c>
      <c r="G76" s="53">
        <f t="shared" ca="1" si="17"/>
        <v>1.9743550745165317E-2</v>
      </c>
      <c r="H76" s="34">
        <f t="shared" ca="1" si="17"/>
        <v>0.12436057140758994</v>
      </c>
      <c r="I76" s="34">
        <f t="shared" ca="1" si="17"/>
        <v>2.1445109538353879E-3</v>
      </c>
      <c r="J76" s="64">
        <f t="shared" ca="1" si="17"/>
        <v>3.1531669874547807E-2</v>
      </c>
      <c r="K76" s="34">
        <f t="shared" ca="1" si="17"/>
        <v>0.24719908655933565</v>
      </c>
      <c r="L76" s="34">
        <f t="shared" ca="1" si="17"/>
        <v>-7.1528399068146675E-2</v>
      </c>
      <c r="M76" s="64">
        <f t="shared" ca="1" si="17"/>
        <v>-4.4795713932759607E-2</v>
      </c>
      <c r="N76" s="34">
        <f t="shared" ca="1" si="17"/>
        <v>0.2307309000537543</v>
      </c>
      <c r="O76" s="55">
        <f t="shared" ca="1" si="17"/>
        <v>-0.10029464132388188</v>
      </c>
      <c r="P76" s="53">
        <f t="shared" ca="1" si="17"/>
        <v>3.2367235645135217E-2</v>
      </c>
      <c r="Q76" s="34">
        <f t="shared" ca="1" si="17"/>
        <v>1.8961021467477135E-2</v>
      </c>
      <c r="R76" s="34">
        <f t="shared" ref="R76:Y76" ca="1" si="18">IF(AND(R11&gt;=0, (R10)&gt;0),R11/R10-1," ")</f>
        <v>5.2877916290907656E-3</v>
      </c>
      <c r="S76" s="34" t="str">
        <f t="shared" ca="1" si="18"/>
        <v xml:space="preserve"> </v>
      </c>
      <c r="T76" s="34" t="str">
        <f t="shared" ca="1" si="18"/>
        <v xml:space="preserve"> </v>
      </c>
      <c r="U76" s="34">
        <f t="shared" ca="1" si="18"/>
        <v>1.6526440509569529E-2</v>
      </c>
      <c r="V76" s="34" t="str">
        <f t="shared" ca="1" si="8"/>
        <v xml:space="preserve"> </v>
      </c>
      <c r="W76" s="34" t="str">
        <f t="shared" ca="1" si="8"/>
        <v xml:space="preserve"> </v>
      </c>
      <c r="X76" s="34">
        <f t="shared" ca="1" si="18"/>
        <v>5.0973656350199459E-3</v>
      </c>
      <c r="Y76" s="55">
        <f t="shared" ca="1" si="18"/>
        <v>0.33192132236082084</v>
      </c>
    </row>
    <row r="77" spans="1:25" s="33" customFormat="1" ht="10.8" thickBot="1" x14ac:dyDescent="0.25">
      <c r="A77" s="26">
        <v>38717</v>
      </c>
      <c r="B77" s="65">
        <f t="shared" ca="1" si="6"/>
        <v>1.3702604078898784E-2</v>
      </c>
      <c r="C77" s="65">
        <f t="shared" ref="C77:Q77" ca="1" si="19">IF(AND(C12&gt;=0, (C11)&gt;0),C12/C11-1," ")</f>
        <v>1.2509064374251588E-2</v>
      </c>
      <c r="D77" s="56">
        <f t="shared" ca="1" si="19"/>
        <v>1.2505031615199336E-2</v>
      </c>
      <c r="E77" s="56">
        <f t="shared" ca="1" si="19"/>
        <v>1.6881745477449472E-2</v>
      </c>
      <c r="F77" s="56">
        <f t="shared" ca="1" si="19"/>
        <v>1.2617867026317509E-2</v>
      </c>
      <c r="G77" s="57">
        <f t="shared" ca="1" si="19"/>
        <v>2.0711941070058915E-2</v>
      </c>
      <c r="H77" s="56">
        <f t="shared" ca="1" si="19"/>
        <v>8.7730148907381178E-2</v>
      </c>
      <c r="I77" s="56">
        <f t="shared" ca="1" si="19"/>
        <v>-1.0715054122470646E-2</v>
      </c>
      <c r="J77" s="66">
        <f t="shared" ca="1" si="19"/>
        <v>1.9867350557174701E-2</v>
      </c>
      <c r="K77" s="56">
        <f t="shared" ca="1" si="19"/>
        <v>0.17948275930914215</v>
      </c>
      <c r="L77" s="56">
        <f t="shared" ca="1" si="19"/>
        <v>-8.2180088678144636E-2</v>
      </c>
      <c r="M77" s="66">
        <f t="shared" ca="1" si="19"/>
        <v>-5.0448256310651529E-2</v>
      </c>
      <c r="N77" s="56">
        <f t="shared" ca="1" si="19"/>
        <v>0.19835546785177716</v>
      </c>
      <c r="O77" s="58">
        <f t="shared" ca="1" si="19"/>
        <v>-0.11037365667554933</v>
      </c>
      <c r="P77" s="57">
        <f t="shared" ca="1" si="19"/>
        <v>-1.6920086607903451E-2</v>
      </c>
      <c r="Q77" s="56">
        <f t="shared" ca="1" si="19"/>
        <v>1.7338811811757227E-2</v>
      </c>
      <c r="R77" s="56">
        <f t="shared" ref="R77:Y77" ca="1" si="20">IF(AND(R12&gt;=0, (R11)&gt;0),R12/R11-1," ")</f>
        <v>9.1603243281828117E-3</v>
      </c>
      <c r="S77" s="56" t="str">
        <f t="shared" ca="1" si="20"/>
        <v xml:space="preserve"> </v>
      </c>
      <c r="T77" s="56" t="str">
        <f t="shared" ca="1" si="20"/>
        <v xml:space="preserve"> </v>
      </c>
      <c r="U77" s="56">
        <f t="shared" ca="1" si="20"/>
        <v>1.2042167345233779E-2</v>
      </c>
      <c r="V77" s="56" t="str">
        <f t="shared" ca="1" si="8"/>
        <v xml:space="preserve"> </v>
      </c>
      <c r="W77" s="56" t="str">
        <f t="shared" ca="1" si="8"/>
        <v xml:space="preserve"> </v>
      </c>
      <c r="X77" s="56">
        <f t="shared" ca="1" si="20"/>
        <v>3.3376889344824967E-3</v>
      </c>
      <c r="Y77" s="58">
        <f t="shared" ca="1" si="20"/>
        <v>0.15725626555894312</v>
      </c>
    </row>
    <row r="78" spans="1:25" s="33" customFormat="1" x14ac:dyDescent="0.2">
      <c r="A78" s="20">
        <v>38807</v>
      </c>
      <c r="B78" s="67">
        <f t="shared" ref="B78:Q78" ca="1" si="21">IF(AND(B13&gt;=0, (B12)&gt;0),B13/B12-1," ")</f>
        <v>1.0769356144145759E-2</v>
      </c>
      <c r="C78" s="67">
        <f t="shared" ca="1" si="21"/>
        <v>1.0127968644802365E-2</v>
      </c>
      <c r="D78" s="59">
        <f t="shared" ca="1" si="21"/>
        <v>1.0362350784723029E-2</v>
      </c>
      <c r="E78" s="59">
        <f t="shared" ca="1" si="21"/>
        <v>1.2470425157130149E-2</v>
      </c>
      <c r="F78" s="59">
        <f t="shared" ca="1" si="21"/>
        <v>3.8051121381408315E-3</v>
      </c>
      <c r="G78" s="60">
        <f t="shared" ca="1" si="21"/>
        <v>2.26896759328441E-2</v>
      </c>
      <c r="H78" s="59">
        <f t="shared" ca="1" si="21"/>
        <v>1.9475793678734865E-2</v>
      </c>
      <c r="I78" s="59">
        <f t="shared" ca="1" si="21"/>
        <v>-1.8886525962649614E-2</v>
      </c>
      <c r="J78" s="68">
        <f t="shared" ca="1" si="21"/>
        <v>-7.4339868529583741E-3</v>
      </c>
      <c r="K78" s="59">
        <f t="shared" ca="1" si="21"/>
        <v>0.16889630945371814</v>
      </c>
      <c r="L78" s="59">
        <f t="shared" ca="1" si="21"/>
        <v>-9.0422093461946518E-2</v>
      </c>
      <c r="M78" s="68">
        <f t="shared" ca="1" si="21"/>
        <v>-6.2794349493015322E-2</v>
      </c>
      <c r="N78" s="59">
        <f t="shared" ca="1" si="21"/>
        <v>0.15330544710739025</v>
      </c>
      <c r="O78" s="61">
        <f t="shared" ca="1" si="21"/>
        <v>-0.11991851950800048</v>
      </c>
      <c r="P78" s="60">
        <f t="shared" ca="1" si="21"/>
        <v>-0.41772484685423339</v>
      </c>
      <c r="Q78" s="59">
        <f t="shared" ca="1" si="21"/>
        <v>1.9449679891913041E-2</v>
      </c>
      <c r="R78" s="59">
        <f t="shared" ref="R78:Y78" ca="1" si="22">IF(AND(R13&gt;=0, (R12)&gt;0),R13/R12-1," ")</f>
        <v>8.5457372748773963E-3</v>
      </c>
      <c r="S78" s="59" t="str">
        <f t="shared" ca="1" si="22"/>
        <v xml:space="preserve"> </v>
      </c>
      <c r="T78" s="59" t="str">
        <f t="shared" ca="1" si="22"/>
        <v xml:space="preserve"> </v>
      </c>
      <c r="U78" s="59">
        <f t="shared" ca="1" si="22"/>
        <v>4.8961759571579666E-3</v>
      </c>
      <c r="V78" s="59" t="str">
        <f t="shared" ca="1" si="8"/>
        <v xml:space="preserve"> </v>
      </c>
      <c r="W78" s="59" t="str">
        <f t="shared" ca="1" si="8"/>
        <v xml:space="preserve"> </v>
      </c>
      <c r="X78" s="59">
        <f t="shared" ca="1" si="22"/>
        <v>-0.43408286478064395</v>
      </c>
      <c r="Y78" s="61">
        <f t="shared" ca="1" si="22"/>
        <v>0.12780142732842603</v>
      </c>
    </row>
    <row r="79" spans="1:25" s="33" customFormat="1" x14ac:dyDescent="0.2">
      <c r="A79" s="20">
        <v>38898</v>
      </c>
      <c r="B79" s="63">
        <f t="shared" ref="B79:Y79" ca="1" si="23">IF(AND(B14&gt;=0, (B13)&gt;0),B14/B13-1," ")</f>
        <v>1.9509255742172549E-2</v>
      </c>
      <c r="C79" s="63">
        <f t="shared" ca="1" si="23"/>
        <v>2.260089784277719E-2</v>
      </c>
      <c r="D79" s="34">
        <f t="shared" ca="1" si="23"/>
        <v>2.2991181948736283E-2</v>
      </c>
      <c r="E79" s="34">
        <f t="shared" ca="1" si="23"/>
        <v>1.1328664273730471E-2</v>
      </c>
      <c r="F79" s="34">
        <f t="shared" ca="1" si="23"/>
        <v>1.2003544191459659E-2</v>
      </c>
      <c r="G79" s="53">
        <f t="shared" ca="1" si="23"/>
        <v>3.3414110061086966E-2</v>
      </c>
      <c r="H79" s="34">
        <f t="shared" ca="1" si="23"/>
        <v>0.12831515783092939</v>
      </c>
      <c r="I79" s="34">
        <f t="shared" ca="1" si="23"/>
        <v>-5.9551063803207072E-3</v>
      </c>
      <c r="J79" s="64">
        <f t="shared" ca="1" si="23"/>
        <v>2.5952248570850101E-2</v>
      </c>
      <c r="K79" s="34">
        <f t="shared" ca="1" si="23"/>
        <v>0.11435863916569033</v>
      </c>
      <c r="L79" s="34">
        <f t="shared" ca="1" si="23"/>
        <v>-8.7572871879841974E-2</v>
      </c>
      <c r="M79" s="64">
        <f t="shared" ca="1" si="23"/>
        <v>-6.3572452757632902E-2</v>
      </c>
      <c r="N79" s="34">
        <f t="shared" ca="1" si="23"/>
        <v>0.1261457358677267</v>
      </c>
      <c r="O79" s="55">
        <f t="shared" ca="1" si="23"/>
        <v>-0.12506507166945824</v>
      </c>
      <c r="P79" s="53">
        <f t="shared" ca="1" si="23"/>
        <v>-2.9124006654076107E-2</v>
      </c>
      <c r="Q79" s="34">
        <f t="shared" ca="1" si="23"/>
        <v>1.735536904542534E-2</v>
      </c>
      <c r="R79" s="34">
        <f t="shared" ca="1" si="23"/>
        <v>6.7865126753692273E-3</v>
      </c>
      <c r="S79" s="34">
        <f t="shared" ca="1" si="23"/>
        <v>5.2709290029384626E-2</v>
      </c>
      <c r="T79" s="34" t="str">
        <f t="shared" ca="1" si="23"/>
        <v xml:space="preserve"> </v>
      </c>
      <c r="U79" s="34">
        <f t="shared" ca="1" si="23"/>
        <v>1.2075798769128232E-2</v>
      </c>
      <c r="V79" s="34">
        <f t="shared" ca="1" si="8"/>
        <v>0.10366279039929704</v>
      </c>
      <c r="W79" s="34" t="str">
        <f t="shared" ca="1" si="8"/>
        <v xml:space="preserve"> </v>
      </c>
      <c r="X79" s="34">
        <f t="shared" ca="1" si="23"/>
        <v>-7.3349254883757209E-2</v>
      </c>
      <c r="Y79" s="55">
        <f t="shared" ca="1" si="23"/>
        <v>0.13888469988520202</v>
      </c>
    </row>
    <row r="80" spans="1:25" s="33" customFormat="1" x14ac:dyDescent="0.2">
      <c r="A80" s="20">
        <v>38990</v>
      </c>
      <c r="B80" s="63">
        <f t="shared" ref="B80:Q80" ca="1" si="24">IF(AND(B15&gt;=0, (B14)&gt;0),B15/B14-1," ")</f>
        <v>8.5765927429628519E-3</v>
      </c>
      <c r="C80" s="63">
        <f t="shared" ca="1" si="24"/>
        <v>8.5345824687959038E-3</v>
      </c>
      <c r="D80" s="34">
        <f t="shared" ca="1" si="24"/>
        <v>8.3720868732299891E-3</v>
      </c>
      <c r="E80" s="34">
        <f t="shared" ca="1" si="24"/>
        <v>8.688992367642534E-3</v>
      </c>
      <c r="F80" s="34">
        <f t="shared" ca="1" si="24"/>
        <v>1.2994717559573044E-2</v>
      </c>
      <c r="G80" s="53">
        <f t="shared" ca="1" si="24"/>
        <v>2.444512679117361E-2</v>
      </c>
      <c r="H80" s="34">
        <f t="shared" ca="1" si="24"/>
        <v>-1.2269512048584619E-2</v>
      </c>
      <c r="I80" s="34">
        <f t="shared" ca="1" si="24"/>
        <v>-1.5666005968363428E-2</v>
      </c>
      <c r="J80" s="64">
        <f t="shared" ca="1" si="24"/>
        <v>-4.214671374498935E-3</v>
      </c>
      <c r="K80" s="34">
        <f t="shared" ca="1" si="24"/>
        <v>0.12400925703186494</v>
      </c>
      <c r="L80" s="34">
        <f t="shared" ca="1" si="24"/>
        <v>-7.6678863578361067E-2</v>
      </c>
      <c r="M80" s="64">
        <f t="shared" ca="1" si="24"/>
        <v>-5.7463295891694521E-2</v>
      </c>
      <c r="N80" s="34">
        <f t="shared" ca="1" si="24"/>
        <v>0.10560416937760708</v>
      </c>
      <c r="O80" s="55">
        <f t="shared" ca="1" si="24"/>
        <v>-0.12633516824634083</v>
      </c>
      <c r="P80" s="53">
        <f t="shared" ca="1" si="24"/>
        <v>-4.2016468648955918E-2</v>
      </c>
      <c r="Q80" s="34">
        <f t="shared" ca="1" si="24"/>
        <v>9.4798775369051569E-3</v>
      </c>
      <c r="R80" s="34">
        <f t="shared" ref="R80:Y80" ca="1" si="25">IF(AND(R15&gt;=0, (R14)&gt;0),R15/R14-1," ")</f>
        <v>5.8436722916650474E-3</v>
      </c>
      <c r="S80" s="34">
        <f t="shared" ca="1" si="25"/>
        <v>2.3079510257620672E-2</v>
      </c>
      <c r="T80" s="34" t="str">
        <f t="shared" ca="1" si="25"/>
        <v xml:space="preserve"> </v>
      </c>
      <c r="U80" s="34">
        <f t="shared" ca="1" si="25"/>
        <v>-3.3720009643632975E-3</v>
      </c>
      <c r="V80" s="34">
        <f t="shared" ca="1" si="8"/>
        <v>8.6357010800074185E-2</v>
      </c>
      <c r="W80" s="34" t="str">
        <f t="shared" ca="1" si="8"/>
        <v xml:space="preserve"> </v>
      </c>
      <c r="X80" s="34">
        <f t="shared" ca="1" si="25"/>
        <v>-6.8253198455420883E-2</v>
      </c>
      <c r="Y80" s="55">
        <f t="shared" ca="1" si="25"/>
        <v>0.12000330789057534</v>
      </c>
    </row>
    <row r="81" spans="1:25" s="33" customFormat="1" ht="10.8" thickBot="1" x14ac:dyDescent="0.25">
      <c r="A81" s="26">
        <v>39082</v>
      </c>
      <c r="B81" s="65">
        <f t="shared" ref="B81:Y81" ca="1" si="26">IF(AND(B16&gt;=0, (B15)&gt;0),B16/B15-1," ")</f>
        <v>2.1124772657218349E-2</v>
      </c>
      <c r="C81" s="65">
        <f t="shared" ca="1" si="26"/>
        <v>2.081091732855378E-2</v>
      </c>
      <c r="D81" s="56">
        <f t="shared" ca="1" si="26"/>
        <v>2.0989949009507791E-2</v>
      </c>
      <c r="E81" s="56">
        <f t="shared" ca="1" si="26"/>
        <v>2.1964372531661391E-2</v>
      </c>
      <c r="F81" s="56">
        <f t="shared" ca="1" si="26"/>
        <v>1.5919328515895392E-2</v>
      </c>
      <c r="G81" s="57">
        <f t="shared" ca="1" si="26"/>
        <v>3.1770647439326449E-2</v>
      </c>
      <c r="H81" s="56">
        <f t="shared" ca="1" si="26"/>
        <v>5.4032072379380125E-2</v>
      </c>
      <c r="I81" s="56">
        <f t="shared" ca="1" si="26"/>
        <v>-6.9348878133306258E-3</v>
      </c>
      <c r="J81" s="66">
        <f t="shared" ca="1" si="26"/>
        <v>1.5958663496878911E-2</v>
      </c>
      <c r="K81" s="56">
        <f t="shared" ca="1" si="26"/>
        <v>0.10350385851155508</v>
      </c>
      <c r="L81" s="56">
        <f t="shared" ca="1" si="26"/>
        <v>-0.10145976531269796</v>
      </c>
      <c r="M81" s="66">
        <f t="shared" ca="1" si="26"/>
        <v>-6.8332218265153566E-2</v>
      </c>
      <c r="N81" s="56">
        <f t="shared" ca="1" si="26"/>
        <v>0.1225738147835489</v>
      </c>
      <c r="O81" s="58">
        <f t="shared" ca="1" si="26"/>
        <v>-0.19441878085864484</v>
      </c>
      <c r="P81" s="57">
        <f t="shared" ca="1" si="26"/>
        <v>1.8596069742899513E-2</v>
      </c>
      <c r="Q81" s="56">
        <f t="shared" ca="1" si="26"/>
        <v>1.3946402260756718E-2</v>
      </c>
      <c r="R81" s="56">
        <f t="shared" ca="1" si="26"/>
        <v>5.4020631961553267E-3</v>
      </c>
      <c r="S81" s="56">
        <f t="shared" ca="1" si="26"/>
        <v>4.9278091507518607E-2</v>
      </c>
      <c r="T81" s="56" t="str">
        <f t="shared" ca="1" si="26"/>
        <v xml:space="preserve"> </v>
      </c>
      <c r="U81" s="56">
        <f t="shared" ca="1" si="26"/>
        <v>8.0124596539856707E-3</v>
      </c>
      <c r="V81" s="56">
        <f t="shared" ca="1" si="8"/>
        <v>8.6728911994096602E-2</v>
      </c>
      <c r="W81" s="56" t="str">
        <f t="shared" ca="1" si="8"/>
        <v xml:space="preserve"> </v>
      </c>
      <c r="X81" s="56">
        <f t="shared" ca="1" si="26"/>
        <v>-8.0997449742205241E-2</v>
      </c>
      <c r="Y81" s="58">
        <f t="shared" ca="1" si="26"/>
        <v>9.7220159598411238E-2</v>
      </c>
    </row>
    <row r="82" spans="1:25" s="33" customFormat="1" x14ac:dyDescent="0.2">
      <c r="A82" s="20">
        <v>39172</v>
      </c>
      <c r="B82" s="63">
        <f t="shared" ref="B82:Y82" ca="1" si="27">IF(AND(B17&gt;=0, (B16)&gt;0),B17/B16-1," ")</f>
        <v>1.4495580961020771E-2</v>
      </c>
      <c r="C82" s="63">
        <f t="shared" ca="1" si="27"/>
        <v>1.4517092331756354E-2</v>
      </c>
      <c r="D82" s="34">
        <f t="shared" ca="1" si="27"/>
        <v>1.4426579604879031E-2</v>
      </c>
      <c r="E82" s="34">
        <f t="shared" ca="1" si="27"/>
        <v>1.443810046676397E-2</v>
      </c>
      <c r="F82" s="34">
        <f t="shared" ca="1" si="27"/>
        <v>1.7002467451468162E-2</v>
      </c>
      <c r="G82" s="53">
        <f t="shared" ca="1" si="27"/>
        <v>3.3814352860514152E-2</v>
      </c>
      <c r="H82" s="34">
        <f t="shared" ca="1" si="27"/>
        <v>9.759451812535902E-3</v>
      </c>
      <c r="I82" s="34">
        <f t="shared" ca="1" si="27"/>
        <v>-3.7494872124048229E-2</v>
      </c>
      <c r="J82" s="64">
        <f t="shared" ca="1" si="27"/>
        <v>-9.2192535715934776E-3</v>
      </c>
      <c r="K82" s="34">
        <f t="shared" ca="1" si="27"/>
        <v>0.10403451540424169</v>
      </c>
      <c r="L82" s="34">
        <f t="shared" ca="1" si="27"/>
        <v>-0.1024332515173918</v>
      </c>
      <c r="M82" s="64">
        <f t="shared" ca="1" si="27"/>
        <v>-8.9358816443675937E-2</v>
      </c>
      <c r="N82" s="34">
        <f t="shared" ca="1" si="27"/>
        <v>7.6618654876691616E-2</v>
      </c>
      <c r="O82" s="55">
        <f t="shared" ca="1" si="27"/>
        <v>-0.14245753954122964</v>
      </c>
      <c r="P82" s="53">
        <f t="shared" ca="1" si="27"/>
        <v>-1.8472026578096101E-2</v>
      </c>
      <c r="Q82" s="34">
        <f t="shared" ca="1" si="27"/>
        <v>1.053551642986772E-2</v>
      </c>
      <c r="R82" s="34">
        <f t="shared" ca="1" si="27"/>
        <v>2.673322037492154E-3</v>
      </c>
      <c r="S82" s="34">
        <f t="shared" ca="1" si="27"/>
        <v>3.8725278623087833E-2</v>
      </c>
      <c r="T82" s="34" t="str">
        <f t="shared" ca="1" si="27"/>
        <v xml:space="preserve"> </v>
      </c>
      <c r="U82" s="34">
        <f t="shared" ca="1" si="27"/>
        <v>-1.0601131804660602E-3</v>
      </c>
      <c r="V82" s="34">
        <f t="shared" ca="1" si="8"/>
        <v>6.5736853617794244E-2</v>
      </c>
      <c r="W82" s="34" t="str">
        <f t="shared" ca="1" si="8"/>
        <v xml:space="preserve"> </v>
      </c>
      <c r="X82" s="34">
        <f t="shared" ca="1" si="27"/>
        <v>-5.1544941067268923E-2</v>
      </c>
      <c r="Y82" s="55">
        <f t="shared" ca="1" si="27"/>
        <v>8.116187318855328E-2</v>
      </c>
    </row>
    <row r="83" spans="1:25" s="33" customFormat="1" x14ac:dyDescent="0.2">
      <c r="A83" s="20">
        <v>39263</v>
      </c>
      <c r="B83" s="63">
        <f t="shared" ref="B83:Y83" ca="1" si="28">IF(AND(B18&gt;=0, (B17)&gt;0),B18/B17-1," ")</f>
        <v>9.6838970109822675E-3</v>
      </c>
      <c r="C83" s="63">
        <f t="shared" ca="1" si="28"/>
        <v>8.9595230699166528E-3</v>
      </c>
      <c r="D83" s="34">
        <f t="shared" ca="1" si="28"/>
        <v>8.6635168417708019E-3</v>
      </c>
      <c r="E83" s="34">
        <f t="shared" ca="1" si="28"/>
        <v>1.1619646009681128E-2</v>
      </c>
      <c r="F83" s="34">
        <f t="shared" ca="1" si="28"/>
        <v>1.7066926038168617E-2</v>
      </c>
      <c r="G83" s="53">
        <f t="shared" ca="1" si="28"/>
        <v>2.2529494654291549E-2</v>
      </c>
      <c r="H83" s="34">
        <f t="shared" ca="1" si="28"/>
        <v>4.5827617035014701E-2</v>
      </c>
      <c r="I83" s="34">
        <f t="shared" ca="1" si="28"/>
        <v>-3.0277247281491282E-2</v>
      </c>
      <c r="J83" s="64">
        <f t="shared" ca="1" si="28"/>
        <v>-9.4129291445707031E-3</v>
      </c>
      <c r="K83" s="34">
        <f t="shared" ca="1" si="28"/>
        <v>7.4741771741728469E-2</v>
      </c>
      <c r="L83" s="34">
        <f t="shared" ca="1" si="28"/>
        <v>-0.10030880714821655</v>
      </c>
      <c r="M83" s="64">
        <f t="shared" ca="1" si="28"/>
        <v>-0.10398728524890177</v>
      </c>
      <c r="N83" s="34">
        <f t="shared" ca="1" si="28"/>
        <v>6.4031270747596958E-2</v>
      </c>
      <c r="O83" s="55">
        <f t="shared" ca="1" si="28"/>
        <v>-0.14714644530165966</v>
      </c>
      <c r="P83" s="53">
        <f t="shared" ca="1" si="28"/>
        <v>-3.3028534283380262E-3</v>
      </c>
      <c r="Q83" s="34">
        <f t="shared" ca="1" si="28"/>
        <v>4.0705311265525346E-3</v>
      </c>
      <c r="R83" s="34">
        <f t="shared" ca="1" si="28"/>
        <v>1.331589182975268E-3</v>
      </c>
      <c r="S83" s="34">
        <f t="shared" ca="1" si="28"/>
        <v>1.7221742836563525E-2</v>
      </c>
      <c r="T83" s="34" t="str">
        <f t="shared" ca="1" si="28"/>
        <v xml:space="preserve"> </v>
      </c>
      <c r="U83" s="34">
        <f t="shared" ca="1" si="28"/>
        <v>4.0514505830584469E-3</v>
      </c>
      <c r="V83" s="34">
        <f t="shared" ca="1" si="8"/>
        <v>5.1746050216040063E-2</v>
      </c>
      <c r="W83" s="34" t="str">
        <f t="shared" ca="1" si="8"/>
        <v xml:space="preserve"> </v>
      </c>
      <c r="X83" s="34">
        <f t="shared" ca="1" si="28"/>
        <v>-2.2783518178132511E-2</v>
      </c>
      <c r="Y83" s="55">
        <f t="shared" ca="1" si="28"/>
        <v>9.5235827020447861E-2</v>
      </c>
    </row>
    <row r="84" spans="1:25" s="33" customFormat="1" x14ac:dyDescent="0.2">
      <c r="A84" s="20">
        <v>39355</v>
      </c>
      <c r="B84" s="63">
        <f t="shared" ref="B84:Y84" ca="1" si="29">IF(AND(B19&gt;=0, (B18)&gt;0),B19/B18-1," ")</f>
        <v>1.0240298955004334E-2</v>
      </c>
      <c r="C84" s="63">
        <f t="shared" ca="1" si="29"/>
        <v>9.8355625677659653E-3</v>
      </c>
      <c r="D84" s="34">
        <f t="shared" ca="1" si="29"/>
        <v>9.6363777482417756E-3</v>
      </c>
      <c r="E84" s="34">
        <f t="shared" ca="1" si="29"/>
        <v>1.1319034438543429E-2</v>
      </c>
      <c r="F84" s="34">
        <f t="shared" ca="1" si="29"/>
        <v>1.5246019297854518E-2</v>
      </c>
      <c r="G84" s="53">
        <f t="shared" ca="1" si="29"/>
        <v>2.2245203588215468E-2</v>
      </c>
      <c r="H84" s="34">
        <f t="shared" ca="1" si="29"/>
        <v>-1.2036916377854423E-3</v>
      </c>
      <c r="I84" s="34">
        <f t="shared" ca="1" si="29"/>
        <v>-1.8224915551514509E-2</v>
      </c>
      <c r="J84" s="64">
        <f t="shared" ca="1" si="29"/>
        <v>5.5710909665207531E-4</v>
      </c>
      <c r="K84" s="34">
        <f t="shared" ca="1" si="29"/>
        <v>8.5360928997210817E-2</v>
      </c>
      <c r="L84" s="34">
        <f t="shared" ca="1" si="29"/>
        <v>-0.1217087671020971</v>
      </c>
      <c r="M84" s="64">
        <f t="shared" ca="1" si="29"/>
        <v>-0.12262671932146696</v>
      </c>
      <c r="N84" s="34">
        <f t="shared" ca="1" si="29"/>
        <v>4.3092591610696118E-2</v>
      </c>
      <c r="O84" s="55">
        <f t="shared" ca="1" si="29"/>
        <v>-0.13179965076209232</v>
      </c>
      <c r="P84" s="53">
        <f t="shared" ca="1" si="29"/>
        <v>-1.4128500137405631E-2</v>
      </c>
      <c r="Q84" s="34">
        <f t="shared" ca="1" si="29"/>
        <v>6.6409406291285666E-3</v>
      </c>
      <c r="R84" s="34">
        <f t="shared" ca="1" si="29"/>
        <v>2.6329486854763662E-3</v>
      </c>
      <c r="S84" s="34">
        <f t="shared" ca="1" si="29"/>
        <v>1.959609610999169E-2</v>
      </c>
      <c r="T84" s="34" t="str">
        <f t="shared" ca="1" si="29"/>
        <v xml:space="preserve"> </v>
      </c>
      <c r="U84" s="34">
        <f t="shared" ca="1" si="29"/>
        <v>-4.0009493170231059E-3</v>
      </c>
      <c r="V84" s="34">
        <f t="shared" ca="1" si="8"/>
        <v>4.3855084793534616E-2</v>
      </c>
      <c r="W84" s="34" t="str">
        <f t="shared" ca="1" si="8"/>
        <v xml:space="preserve"> </v>
      </c>
      <c r="X84" s="34">
        <f t="shared" ca="1" si="29"/>
        <v>-3.6226504600821663E-2</v>
      </c>
      <c r="Y84" s="55">
        <f t="shared" ca="1" si="29"/>
        <v>7.8948600960546456E-2</v>
      </c>
    </row>
    <row r="85" spans="1:25" s="33" customFormat="1" ht="10.8" thickBot="1" x14ac:dyDescent="0.25">
      <c r="A85" s="26">
        <v>39447</v>
      </c>
      <c r="B85" s="65">
        <f t="shared" ref="B85:Y85" ca="1" si="30">IF(AND(B20&gt;=0, (B19)&gt;0),B20/B19-1," ")</f>
        <v>9.5589926675043735E-3</v>
      </c>
      <c r="C85" s="65">
        <f t="shared" ca="1" si="30"/>
        <v>9.6067400050487972E-3</v>
      </c>
      <c r="D85" s="56">
        <f t="shared" ca="1" si="30"/>
        <v>9.5274893669528016E-3</v>
      </c>
      <c r="E85" s="56">
        <f t="shared" ca="1" si="30"/>
        <v>9.4319193544576407E-3</v>
      </c>
      <c r="F85" s="56">
        <f t="shared" ca="1" si="30"/>
        <v>1.1747530432164366E-2</v>
      </c>
      <c r="G85" s="57">
        <f t="shared" ca="1" si="30"/>
        <v>2.068369237615264E-2</v>
      </c>
      <c r="H85" s="56">
        <f t="shared" ca="1" si="30"/>
        <v>5.9539378629357209E-2</v>
      </c>
      <c r="I85" s="56">
        <f t="shared" ca="1" si="30"/>
        <v>-2.2252882066258084E-2</v>
      </c>
      <c r="J85" s="66">
        <f t="shared" ca="1" si="30"/>
        <v>-1.3756249051167679E-2</v>
      </c>
      <c r="K85" s="56">
        <f t="shared" ca="1" si="30"/>
        <v>5.7209913288550851E-2</v>
      </c>
      <c r="L85" s="56">
        <f t="shared" ca="1" si="30"/>
        <v>-0.12993169649107583</v>
      </c>
      <c r="M85" s="66">
        <f t="shared" ca="1" si="30"/>
        <v>-0.11544356067024908</v>
      </c>
      <c r="N85" s="56">
        <f t="shared" ca="1" si="30"/>
        <v>3.2907958212720745E-2</v>
      </c>
      <c r="O85" s="58">
        <f t="shared" ca="1" si="30"/>
        <v>-0.13673831279988646</v>
      </c>
      <c r="P85" s="57">
        <f t="shared" ca="1" si="30"/>
        <v>-7.9012970471973309E-3</v>
      </c>
      <c r="Q85" s="56">
        <f t="shared" ca="1" si="30"/>
        <v>7.0734861516397185E-3</v>
      </c>
      <c r="R85" s="56">
        <f t="shared" ca="1" si="30"/>
        <v>-1.609108587329322E-4</v>
      </c>
      <c r="S85" s="56">
        <f t="shared" ca="1" si="30"/>
        <v>3.0535945293265865E-2</v>
      </c>
      <c r="T85" s="56" t="str">
        <f t="shared" ca="1" si="30"/>
        <v xml:space="preserve"> </v>
      </c>
      <c r="U85" s="56">
        <f t="shared" ca="1" si="30"/>
        <v>8.2109933787615219E-3</v>
      </c>
      <c r="V85" s="56">
        <f t="shared" ca="1" si="8"/>
        <v>4.228107657334701E-2</v>
      </c>
      <c r="W85" s="56" t="str">
        <f t="shared" ca="1" si="8"/>
        <v xml:space="preserve"> </v>
      </c>
      <c r="X85" s="56">
        <f t="shared" ca="1" si="30"/>
        <v>-4.8293104682083032E-2</v>
      </c>
      <c r="Y85" s="58">
        <f t="shared" ca="1" si="30"/>
        <v>5.7869598104943965E-2</v>
      </c>
    </row>
    <row r="86" spans="1:25" s="33" customFormat="1" x14ac:dyDescent="0.2">
      <c r="A86" s="14">
        <v>39538</v>
      </c>
      <c r="B86" s="67">
        <f t="shared" ref="B86:Y86" ca="1" si="31">IF(AND(B21&gt;=0, (B20)&gt;0),B21/B20-1," ")</f>
        <v>1.0868770919464588E-2</v>
      </c>
      <c r="C86" s="67">
        <f t="shared" ca="1" si="31"/>
        <v>1.0384231598259408E-2</v>
      </c>
      <c r="D86" s="59">
        <f t="shared" ca="1" si="31"/>
        <v>9.886370731241545E-3</v>
      </c>
      <c r="E86" s="59">
        <f t="shared" ca="1" si="31"/>
        <v>1.2158532474706218E-2</v>
      </c>
      <c r="F86" s="59">
        <f t="shared" ca="1" si="31"/>
        <v>2.3803392915163979E-2</v>
      </c>
      <c r="G86" s="60">
        <f t="shared" ca="1" si="31"/>
        <v>1.5364520616878208E-2</v>
      </c>
      <c r="H86" s="59">
        <f t="shared" ca="1" si="31"/>
        <v>3.5459291789470271E-2</v>
      </c>
      <c r="I86" s="59">
        <f t="shared" ca="1" si="31"/>
        <v>-1.2302381351879665E-2</v>
      </c>
      <c r="J86" s="68">
        <f t="shared" ca="1" si="31"/>
        <v>1.1411430264864908E-3</v>
      </c>
      <c r="K86" s="59">
        <f t="shared" ca="1" si="31"/>
        <v>6.8310280615015095E-2</v>
      </c>
      <c r="L86" s="59">
        <f t="shared" ca="1" si="31"/>
        <v>-0.10014555619038057</v>
      </c>
      <c r="M86" s="68">
        <f t="shared" ca="1" si="31"/>
        <v>-0.10736698748852824</v>
      </c>
      <c r="N86" s="59">
        <f t="shared" ca="1" si="31"/>
        <v>4.2960873165206692E-2</v>
      </c>
      <c r="O86" s="61">
        <f t="shared" ca="1" si="31"/>
        <v>-0.15275653691334956</v>
      </c>
      <c r="P86" s="60">
        <f t="shared" ca="1" si="31"/>
        <v>1.0406415335049157E-3</v>
      </c>
      <c r="Q86" s="59">
        <f t="shared" ca="1" si="31"/>
        <v>3.8946262284498268E-3</v>
      </c>
      <c r="R86" s="59">
        <f t="shared" ca="1" si="31"/>
        <v>-3.9738908084278046E-3</v>
      </c>
      <c r="S86" s="59">
        <f t="shared" ca="1" si="31"/>
        <v>2.1828753620588337E-2</v>
      </c>
      <c r="T86" s="59" t="str">
        <f t="shared" ca="1" si="31"/>
        <v xml:space="preserve"> </v>
      </c>
      <c r="U86" s="59">
        <f t="shared" ca="1" si="31"/>
        <v>-2.0070950196239279E-3</v>
      </c>
      <c r="V86" s="59">
        <f t="shared" ca="1" si="8"/>
        <v>5.0162611997843998E-2</v>
      </c>
      <c r="W86" s="59" t="str">
        <f t="shared" ca="1" si="8"/>
        <v xml:space="preserve"> </v>
      </c>
      <c r="X86" s="59">
        <f t="shared" ca="1" si="31"/>
        <v>-2.3365601380002765E-2</v>
      </c>
      <c r="Y86" s="61">
        <f t="shared" ca="1" si="31"/>
        <v>7.3827994655629503E-2</v>
      </c>
    </row>
    <row r="87" spans="1:25" s="33" customFormat="1" x14ac:dyDescent="0.2">
      <c r="A87" s="20">
        <v>39629</v>
      </c>
      <c r="B87" s="63">
        <f t="shared" ref="B87:Y87" ca="1" si="32">IF(AND(B22&gt;=0, (B21)&gt;0),B22/B21-1," ")</f>
        <v>8.4652327297813912E-3</v>
      </c>
      <c r="C87" s="63">
        <f t="shared" ca="1" si="32"/>
        <v>6.8310869313765732E-3</v>
      </c>
      <c r="D87" s="34">
        <f t="shared" ca="1" si="32"/>
        <v>6.4402771728016006E-3</v>
      </c>
      <c r="E87" s="34">
        <f t="shared" ca="1" si="32"/>
        <v>1.2807426719574799E-2</v>
      </c>
      <c r="F87" s="34">
        <f t="shared" ca="1" si="32"/>
        <v>1.7221641531295573E-2</v>
      </c>
      <c r="G87" s="53">
        <f t="shared" ca="1" si="32"/>
        <v>1.6864340165501979E-2</v>
      </c>
      <c r="H87" s="34">
        <f t="shared" ca="1" si="32"/>
        <v>-5.8627870440735919E-2</v>
      </c>
      <c r="I87" s="34">
        <f t="shared" ca="1" si="32"/>
        <v>-2.5990731548920065E-2</v>
      </c>
      <c r="J87" s="64">
        <f t="shared" ca="1" si="32"/>
        <v>-1.4748619308455169E-2</v>
      </c>
      <c r="K87" s="34">
        <f t="shared" ca="1" si="32"/>
        <v>5.4198261161432226E-2</v>
      </c>
      <c r="L87" s="34">
        <f t="shared" ca="1" si="32"/>
        <v>-0.13161245408585198</v>
      </c>
      <c r="M87" s="64">
        <f t="shared" ca="1" si="32"/>
        <v>-0.1309309055657446</v>
      </c>
      <c r="N87" s="34">
        <f t="shared" ca="1" si="32"/>
        <v>3.9236399698971747E-2</v>
      </c>
      <c r="O87" s="55">
        <f t="shared" ca="1" si="32"/>
        <v>-0.16156402559559357</v>
      </c>
      <c r="P87" s="53">
        <f t="shared" ca="1" si="32"/>
        <v>-2.2474668214097493E-3</v>
      </c>
      <c r="Q87" s="34">
        <f t="shared" ca="1" si="32"/>
        <v>6.4790323350185641E-3</v>
      </c>
      <c r="R87" s="34">
        <f t="shared" ca="1" si="32"/>
        <v>-7.3874998596736852E-3</v>
      </c>
      <c r="S87" s="34">
        <f t="shared" ca="1" si="32"/>
        <v>1.7234042382875403E-2</v>
      </c>
      <c r="T87" s="34" t="str">
        <f t="shared" ca="1" si="32"/>
        <v xml:space="preserve"> </v>
      </c>
      <c r="U87" s="34">
        <f t="shared" ca="1" si="32"/>
        <v>-9.0930939657968279E-3</v>
      </c>
      <c r="V87" s="34">
        <f t="shared" ca="1" si="8"/>
        <v>4.1796113101624233E-2</v>
      </c>
      <c r="W87" s="34" t="str">
        <f t="shared" ca="1" si="8"/>
        <v xml:space="preserve"> </v>
      </c>
      <c r="X87" s="34">
        <f t="shared" ca="1" si="32"/>
        <v>-1.971137911712495E-2</v>
      </c>
      <c r="Y87" s="55">
        <f t="shared" ca="1" si="32"/>
        <v>6.4523024031730492E-2</v>
      </c>
    </row>
    <row r="88" spans="1:25" s="33" customFormat="1" x14ac:dyDescent="0.2">
      <c r="A88" s="20">
        <v>39721</v>
      </c>
      <c r="B88" s="63">
        <f t="shared" ref="B88:Y88" ca="1" si="33">IF(AND(B23&gt;=0, (B22)&gt;0),B23/B22-1," ")</f>
        <v>6.8729221469958635E-3</v>
      </c>
      <c r="C88" s="63">
        <f t="shared" ca="1" si="33"/>
        <v>3.9457713854043064E-3</v>
      </c>
      <c r="D88" s="34">
        <f t="shared" ca="1" si="33"/>
        <v>3.4351321051260264E-3</v>
      </c>
      <c r="E88" s="34">
        <f t="shared" ca="1" si="33"/>
        <v>1.4604947163031623E-2</v>
      </c>
      <c r="F88" s="34">
        <f t="shared" ca="1" si="33"/>
        <v>1.7378367783434268E-2</v>
      </c>
      <c r="G88" s="53">
        <f t="shared" ca="1" si="33"/>
        <v>1.4870830371327637E-2</v>
      </c>
      <c r="H88" s="34">
        <f t="shared" ca="1" si="33"/>
        <v>0.15513481361496151</v>
      </c>
      <c r="I88" s="34">
        <f t="shared" ca="1" si="33"/>
        <v>-3.1475225724379219E-2</v>
      </c>
      <c r="J88" s="64">
        <f t="shared" ca="1" si="33"/>
        <v>-2.0766969460146445E-2</v>
      </c>
      <c r="K88" s="34">
        <f t="shared" ca="1" si="33"/>
        <v>5.5840740782287179E-2</v>
      </c>
      <c r="L88" s="34">
        <f t="shared" ca="1" si="33"/>
        <v>-0.16563381247363773</v>
      </c>
      <c r="M88" s="64">
        <f t="shared" ca="1" si="33"/>
        <v>-0.1445575822838232</v>
      </c>
      <c r="N88" s="34">
        <f t="shared" ca="1" si="33"/>
        <v>3.0597669931928584E-2</v>
      </c>
      <c r="O88" s="55">
        <f t="shared" ca="1" si="33"/>
        <v>-0.15752770289461415</v>
      </c>
      <c r="P88" s="53">
        <f t="shared" ca="1" si="33"/>
        <v>-1.9687201483369221E-2</v>
      </c>
      <c r="Q88" s="34">
        <f t="shared" ca="1" si="33"/>
        <v>4.8221108239234756E-3</v>
      </c>
      <c r="R88" s="34">
        <f t="shared" ca="1" si="33"/>
        <v>-1.0777037232370779E-2</v>
      </c>
      <c r="S88" s="34">
        <f t="shared" ca="1" si="33"/>
        <v>1.5167272046582969E-2</v>
      </c>
      <c r="T88" s="34" t="str">
        <f t="shared" ca="1" si="33"/>
        <v xml:space="preserve"> </v>
      </c>
      <c r="U88" s="34">
        <f t="shared" ca="1" si="33"/>
        <v>8.742389148076235E-3</v>
      </c>
      <c r="V88" s="34">
        <f t="shared" ca="1" si="8"/>
        <v>3.3162874568855916E-2</v>
      </c>
      <c r="W88" s="34" t="str">
        <f t="shared" ca="1" si="8"/>
        <v xml:space="preserve"> </v>
      </c>
      <c r="X88" s="34">
        <f t="shared" ca="1" si="33"/>
        <v>-2.8231954240466095E-2</v>
      </c>
      <c r="Y88" s="55">
        <f t="shared" ca="1" si="33"/>
        <v>5.1042581054324465E-2</v>
      </c>
    </row>
    <row r="89" spans="1:25" s="33" customFormat="1" ht="10.8" thickBot="1" x14ac:dyDescent="0.25">
      <c r="A89" s="26">
        <v>39813</v>
      </c>
      <c r="B89" s="65">
        <f t="shared" ref="B89:Q89" ca="1" si="34">IF(AND(B24&gt;=0, (B23)&gt;0),B24/B23-1," ")</f>
        <v>6.5851193008925613E-4</v>
      </c>
      <c r="C89" s="65">
        <f t="shared" ca="1" si="34"/>
        <v>-1.6292580365908638E-3</v>
      </c>
      <c r="D89" s="56">
        <f t="shared" ca="1" si="34"/>
        <v>-2.3920838225625074E-3</v>
      </c>
      <c r="E89" s="56">
        <f t="shared" ca="1" si="34"/>
        <v>6.63813478181563E-3</v>
      </c>
      <c r="F89" s="56">
        <f t="shared" ca="1" si="34"/>
        <v>1.8162205707170864E-2</v>
      </c>
      <c r="G89" s="57">
        <f t="shared" ca="1" si="34"/>
        <v>6.1079452295067505E-3</v>
      </c>
      <c r="H89" s="56">
        <f t="shared" ca="1" si="34"/>
        <v>-1.1537568963234657E-3</v>
      </c>
      <c r="I89" s="56">
        <f t="shared" ca="1" si="34"/>
        <v>-3.0417091174262723E-2</v>
      </c>
      <c r="J89" s="66">
        <f t="shared" ca="1" si="34"/>
        <v>-2.2526959198867269E-2</v>
      </c>
      <c r="K89" s="56">
        <f t="shared" ca="1" si="34"/>
        <v>4.7854872062030651E-2</v>
      </c>
      <c r="L89" s="56">
        <f t="shared" ca="1" si="34"/>
        <v>-0.17482321871874795</v>
      </c>
      <c r="M89" s="66">
        <f t="shared" ca="1" si="34"/>
        <v>-0.17380218444520079</v>
      </c>
      <c r="N89" s="56">
        <f t="shared" ca="1" si="34"/>
        <v>1.9833896759528624E-2</v>
      </c>
      <c r="O89" s="58">
        <f t="shared" ca="1" si="34"/>
        <v>-0.16557510886797655</v>
      </c>
      <c r="P89" s="57">
        <f t="shared" ca="1" si="34"/>
        <v>-1.921954959552874E-2</v>
      </c>
      <c r="Q89" s="56">
        <f t="shared" ca="1" si="34"/>
        <v>-1.692655839754198E-3</v>
      </c>
      <c r="R89" s="56">
        <f t="shared" ref="R89:Y89" ca="1" si="35">IF(AND(R24&gt;=0, (R23)&gt;0),R24/R23-1," ")</f>
        <v>-1.0311789176065012E-2</v>
      </c>
      <c r="S89" s="56">
        <f t="shared" ca="1" si="35"/>
        <v>8.913001176115376E-3</v>
      </c>
      <c r="T89" s="56" t="str">
        <f t="shared" ca="1" si="35"/>
        <v xml:space="preserve"> </v>
      </c>
      <c r="U89" s="56">
        <f t="shared" ca="1" si="35"/>
        <v>-3.1374414484603985E-3</v>
      </c>
      <c r="V89" s="56">
        <f t="shared" ca="1" si="8"/>
        <v>3.1313373693386826E-2</v>
      </c>
      <c r="W89" s="56" t="str">
        <f t="shared" ca="1" si="8"/>
        <v xml:space="preserve"> </v>
      </c>
      <c r="X89" s="56">
        <f t="shared" ca="1" si="35"/>
        <v>-2.3464048247886282E-2</v>
      </c>
      <c r="Y89" s="58">
        <f t="shared" ca="1" si="35"/>
        <v>5.6773757580227624E-2</v>
      </c>
    </row>
    <row r="90" spans="1:25" s="33" customFormat="1" x14ac:dyDescent="0.2">
      <c r="A90" s="14">
        <v>39903</v>
      </c>
      <c r="B90" s="67">
        <f t="shared" ref="B90:Y90" ca="1" si="36">IF(AND(B25&gt;=0, (B24)&gt;0),B25/B24-1," ")</f>
        <v>6.0174580961949165E-3</v>
      </c>
      <c r="C90" s="67">
        <f t="shared" ca="1" si="36"/>
        <v>4.8143707853420814E-3</v>
      </c>
      <c r="D90" s="59">
        <f t="shared" ca="1" si="36"/>
        <v>4.444457880621755E-3</v>
      </c>
      <c r="E90" s="59">
        <f t="shared" ca="1" si="36"/>
        <v>9.136182876871457E-3</v>
      </c>
      <c r="F90" s="59">
        <f t="shared" ca="1" si="36"/>
        <v>1.4217988099959555E-2</v>
      </c>
      <c r="G90" s="60">
        <f t="shared" ca="1" si="36"/>
        <v>1.2713051533352004E-2</v>
      </c>
      <c r="H90" s="59">
        <f t="shared" ca="1" si="36"/>
        <v>5.2394567096608169E-2</v>
      </c>
      <c r="I90" s="59">
        <f t="shared" ca="1" si="36"/>
        <v>-2.9314975885393668E-2</v>
      </c>
      <c r="J90" s="68">
        <f t="shared" ca="1" si="36"/>
        <v>-2.304788200383745E-2</v>
      </c>
      <c r="K90" s="59">
        <f t="shared" ca="1" si="36"/>
        <v>3.784445574685269E-2</v>
      </c>
      <c r="L90" s="59">
        <f t="shared" ca="1" si="36"/>
        <v>-0.1360859962308546</v>
      </c>
      <c r="M90" s="68">
        <f t="shared" ca="1" si="36"/>
        <v>-0.14732395480299076</v>
      </c>
      <c r="N90" s="59">
        <f t="shared" ca="1" si="36"/>
        <v>2.5408779746582733E-2</v>
      </c>
      <c r="O90" s="61">
        <f t="shared" ca="1" si="36"/>
        <v>-0.18744600176984094</v>
      </c>
      <c r="P90" s="60">
        <f t="shared" ca="1" si="36"/>
        <v>-7.6607449066324884E-3</v>
      </c>
      <c r="Q90" s="59">
        <f t="shared" ca="1" si="36"/>
        <v>5.4525073487132758E-3</v>
      </c>
      <c r="R90" s="59">
        <f t="shared" ca="1" si="36"/>
        <v>-8.7987022785335212E-3</v>
      </c>
      <c r="S90" s="59">
        <f t="shared" ca="1" si="36"/>
        <v>1.6958030082262709E-2</v>
      </c>
      <c r="T90" s="59" t="str">
        <f t="shared" ca="1" si="36"/>
        <v xml:space="preserve"> </v>
      </c>
      <c r="U90" s="59">
        <f t="shared" ca="1" si="36"/>
        <v>2.94153886353965E-3</v>
      </c>
      <c r="V90" s="59">
        <f t="shared" ca="1" si="8"/>
        <v>2.75509048903535E-2</v>
      </c>
      <c r="W90" s="59" t="str">
        <f t="shared" ca="1" si="8"/>
        <v xml:space="preserve"> </v>
      </c>
      <c r="X90" s="59">
        <f t="shared" ca="1" si="36"/>
        <v>-2.1626526483203623E-2</v>
      </c>
      <c r="Y90" s="61">
        <f t="shared" ca="1" si="36"/>
        <v>4.4377181429550605E-2</v>
      </c>
    </row>
    <row r="91" spans="1:25" s="33" customFormat="1" x14ac:dyDescent="0.2">
      <c r="A91" s="20">
        <v>39994</v>
      </c>
      <c r="B91" s="63">
        <f t="shared" ref="B91:Y91" ca="1" si="37">IF(AND(B26&gt;=0, (B25)&gt;0),B26/B25-1," ")</f>
        <v>6.671167525349686E-3</v>
      </c>
      <c r="C91" s="63">
        <f t="shared" ca="1" si="37"/>
        <v>5.382414543189995E-3</v>
      </c>
      <c r="D91" s="34">
        <f t="shared" ca="1" si="37"/>
        <v>5.101048380640183E-3</v>
      </c>
      <c r="E91" s="34">
        <f t="shared" ca="1" si="37"/>
        <v>9.9976531237890853E-3</v>
      </c>
      <c r="F91" s="34">
        <f t="shared" ca="1" si="37"/>
        <v>1.2466143736815427E-2</v>
      </c>
      <c r="G91" s="53">
        <f t="shared" ca="1" si="37"/>
        <v>1.6424909800917931E-2</v>
      </c>
      <c r="H91" s="34">
        <f t="shared" ca="1" si="37"/>
        <v>2.3664117377170779E-2</v>
      </c>
      <c r="I91" s="34">
        <f t="shared" ca="1" si="37"/>
        <v>-3.789208536224109E-2</v>
      </c>
      <c r="J91" s="64">
        <f t="shared" ca="1" si="37"/>
        <v>-2.6450079282099526E-2</v>
      </c>
      <c r="K91" s="34">
        <f t="shared" ca="1" si="37"/>
        <v>3.7869793635726845E-2</v>
      </c>
      <c r="L91" s="34">
        <f t="shared" ca="1" si="37"/>
        <v>-0.20698499786215052</v>
      </c>
      <c r="M91" s="64">
        <f t="shared" ca="1" si="37"/>
        <v>-0.1920204271689262</v>
      </c>
      <c r="N91" s="34">
        <f t="shared" ca="1" si="37"/>
        <v>2.4682624527421648E-2</v>
      </c>
      <c r="O91" s="55">
        <f t="shared" ca="1" si="37"/>
        <v>-0.21487672330001106</v>
      </c>
      <c r="P91" s="53">
        <f t="shared" ca="1" si="37"/>
        <v>-4.1125865353819346E-4</v>
      </c>
      <c r="Q91" s="34">
        <f t="shared" ca="1" si="37"/>
        <v>7.1545445162810584E-3</v>
      </c>
      <c r="R91" s="34">
        <f t="shared" ca="1" si="37"/>
        <v>-1.0782850665483679E-2</v>
      </c>
      <c r="S91" s="34">
        <f t="shared" ca="1" si="37"/>
        <v>1.3364438153573355E-2</v>
      </c>
      <c r="T91" s="34" t="str">
        <f t="shared" ca="1" si="37"/>
        <v xml:space="preserve"> </v>
      </c>
      <c r="U91" s="34">
        <f t="shared" ca="1" si="37"/>
        <v>1.7842584962302066E-3</v>
      </c>
      <c r="V91" s="34">
        <f t="shared" ca="1" si="37"/>
        <v>2.7257582795385815E-2</v>
      </c>
      <c r="W91" s="34" t="str">
        <f t="shared" ca="1" si="37"/>
        <v xml:space="preserve"> </v>
      </c>
      <c r="X91" s="34">
        <f t="shared" ca="1" si="37"/>
        <v>-1.2284648540139997E-2</v>
      </c>
      <c r="Y91" s="55">
        <f t="shared" ca="1" si="37"/>
        <v>4.0685947880331863E-2</v>
      </c>
    </row>
    <row r="92" spans="1:25" s="33" customFormat="1" x14ac:dyDescent="0.2">
      <c r="A92" s="20">
        <v>40086</v>
      </c>
      <c r="B92" s="63">
        <f t="shared" ref="B92:Y92" ca="1" si="38">IF(AND(B27&gt;=0, (B26)&gt;0),B27/B26-1," ")</f>
        <v>8.1421297378714286E-3</v>
      </c>
      <c r="C92" s="63">
        <f t="shared" ca="1" si="38"/>
        <v>7.2546793851575586E-3</v>
      </c>
      <c r="D92" s="34">
        <f t="shared" ca="1" si="38"/>
        <v>6.6472240111190573E-3</v>
      </c>
      <c r="E92" s="34">
        <f t="shared" ca="1" si="38"/>
        <v>1.0422319285904091E-2</v>
      </c>
      <c r="F92" s="34">
        <f t="shared" ca="1" si="38"/>
        <v>2.2436843353996538E-2</v>
      </c>
      <c r="G92" s="53">
        <f t="shared" ca="1" si="38"/>
        <v>1.7391704178105538E-2</v>
      </c>
      <c r="H92" s="34">
        <f t="shared" ca="1" si="38"/>
        <v>4.9414329761041431E-2</v>
      </c>
      <c r="I92" s="34">
        <f t="shared" ca="1" si="38"/>
        <v>-3.4485939755738326E-2</v>
      </c>
      <c r="J92" s="64">
        <f t="shared" ca="1" si="38"/>
        <v>-2.2829141066526115E-2</v>
      </c>
      <c r="K92" s="34">
        <f t="shared" ca="1" si="38"/>
        <v>4.4490064831887111E-2</v>
      </c>
      <c r="L92" s="34">
        <f t="shared" ca="1" si="38"/>
        <v>-0.29037986769428448</v>
      </c>
      <c r="M92" s="64">
        <f t="shared" ca="1" si="38"/>
        <v>-0.29267905566036212</v>
      </c>
      <c r="N92" s="34">
        <f t="shared" ca="1" si="38"/>
        <v>1.989698338163115E-2</v>
      </c>
      <c r="O92" s="55">
        <f t="shared" ca="1" si="38"/>
        <v>-0.25822045234289093</v>
      </c>
      <c r="P92" s="53">
        <f t="shared" ca="1" si="38"/>
        <v>-3.1210585012635739E-2</v>
      </c>
      <c r="Q92" s="34">
        <f t="shared" ca="1" si="38"/>
        <v>4.727383204443214E-3</v>
      </c>
      <c r="R92" s="34">
        <f t="shared" ca="1" si="38"/>
        <v>-4.805606478195279E-3</v>
      </c>
      <c r="S92" s="34">
        <f t="shared" ca="1" si="38"/>
        <v>2.0059473505275704E-2</v>
      </c>
      <c r="T92" s="34" t="str">
        <f t="shared" ca="1" si="38"/>
        <v xml:space="preserve"> </v>
      </c>
      <c r="U92" s="34">
        <f t="shared" ca="1" si="38"/>
        <v>3.8650750058435435E-3</v>
      </c>
      <c r="V92" s="34">
        <f t="shared" ca="1" si="38"/>
        <v>3.4271367536946595E-2</v>
      </c>
      <c r="W92" s="34" t="str">
        <f t="shared" ca="1" si="38"/>
        <v xml:space="preserve"> </v>
      </c>
      <c r="X92" s="34">
        <f t="shared" ca="1" si="38"/>
        <v>-2.0672828686669975E-2</v>
      </c>
      <c r="Y92" s="55">
        <f t="shared" ca="1" si="38"/>
        <v>6.6236848464430231E-2</v>
      </c>
    </row>
    <row r="93" spans="1:25" s="33" customFormat="1" ht="10.8" thickBot="1" x14ac:dyDescent="0.25">
      <c r="A93" s="26">
        <v>40178</v>
      </c>
      <c r="B93" s="65">
        <f t="shared" ref="B93:Y93" ca="1" si="39">IF(AND(B28&gt;=0, (B27)&gt;0),B28/B27-1," ")</f>
        <v>7.6887375611296438E-3</v>
      </c>
      <c r="C93" s="65">
        <f t="shared" ca="1" si="39"/>
        <v>5.2909618420831084E-3</v>
      </c>
      <c r="D93" s="56">
        <f t="shared" ca="1" si="39"/>
        <v>4.9645037474228548E-3</v>
      </c>
      <c r="E93" s="56">
        <f t="shared" ca="1" si="39"/>
        <v>1.3830200071861753E-2</v>
      </c>
      <c r="F93" s="56">
        <f t="shared" ca="1" si="39"/>
        <v>1.3324142797552563E-2</v>
      </c>
      <c r="G93" s="57">
        <f t="shared" ca="1" si="39"/>
        <v>1.5723895699286894E-2</v>
      </c>
      <c r="H93" s="56">
        <f t="shared" ca="1" si="39"/>
        <v>-5.4928581893898265E-3</v>
      </c>
      <c r="I93" s="56">
        <f t="shared" ca="1" si="39"/>
        <v>-3.681799251111384E-2</v>
      </c>
      <c r="J93" s="66">
        <f t="shared" ca="1" si="39"/>
        <v>-2.2804462438341999E-2</v>
      </c>
      <c r="K93" s="56">
        <f t="shared" ca="1" si="39"/>
        <v>3.8756726322818569E-2</v>
      </c>
      <c r="L93" s="56">
        <f t="shared" ca="1" si="39"/>
        <v>-0.39363892011505675</v>
      </c>
      <c r="M93" s="66">
        <f t="shared" ca="1" si="39"/>
        <v>-0.36147547307940953</v>
      </c>
      <c r="N93" s="56">
        <f t="shared" ca="1" si="39"/>
        <v>2.2697300299946432E-2</v>
      </c>
      <c r="O93" s="58">
        <f t="shared" ca="1" si="39"/>
        <v>-0.28152897788487408</v>
      </c>
      <c r="P93" s="57">
        <f t="shared" ca="1" si="39"/>
        <v>-1.1357974723077535E-2</v>
      </c>
      <c r="Q93" s="56">
        <f t="shared" ca="1" si="39"/>
        <v>1.9002928501492544E-3</v>
      </c>
      <c r="R93" s="56">
        <f t="shared" ca="1" si="39"/>
        <v>-1.3109321328121593E-2</v>
      </c>
      <c r="S93" s="56">
        <f t="shared" ca="1" si="39"/>
        <v>2.7061428855158942E-2</v>
      </c>
      <c r="T93" s="56" t="str">
        <f t="shared" ca="1" si="39"/>
        <v xml:space="preserve"> </v>
      </c>
      <c r="U93" s="56">
        <f t="shared" ca="1" si="39"/>
        <v>-7.3442432051162854E-3</v>
      </c>
      <c r="V93" s="56">
        <f t="shared" ca="1" si="39"/>
        <v>1.8783102264631202E-2</v>
      </c>
      <c r="W93" s="56" t="str">
        <f t="shared" ca="1" si="39"/>
        <v xml:space="preserve"> </v>
      </c>
      <c r="X93" s="56">
        <f t="shared" ca="1" si="39"/>
        <v>-5.1387836007482646E-3</v>
      </c>
      <c r="Y93" s="58">
        <f t="shared" ca="1" si="39"/>
        <v>5.2807644529687003E-2</v>
      </c>
    </row>
    <row r="94" spans="1:25" s="33" customFormat="1" x14ac:dyDescent="0.2">
      <c r="A94" s="20">
        <v>40268</v>
      </c>
      <c r="B94" s="63">
        <f t="shared" ref="B94:Y94" ca="1" si="40">IF(AND(B29&gt;=0, (B28)&gt;0),B29/B28-1," ")</f>
        <v>2.6356530011726331E-3</v>
      </c>
      <c r="C94" s="63">
        <f t="shared" ca="1" si="40"/>
        <v>-3.0264501443744152E-4</v>
      </c>
      <c r="D94" s="34">
        <f t="shared" ca="1" si="40"/>
        <v>-8.9048890850040863E-6</v>
      </c>
      <c r="E94" s="34">
        <f t="shared" ca="1" si="40"/>
        <v>1.0098175320514047E-2</v>
      </c>
      <c r="F94" s="34">
        <f t="shared" ca="1" si="40"/>
        <v>-7.4711025455378444E-3</v>
      </c>
      <c r="G94" s="53">
        <f t="shared" ca="1" si="40"/>
        <v>7.0300260566309447E-3</v>
      </c>
      <c r="H94" s="34">
        <f t="shared" ca="1" si="40"/>
        <v>5.0529196653351205E-2</v>
      </c>
      <c r="I94" s="34">
        <f t="shared" ca="1" si="40"/>
        <v>-3.2010107582857494E-2</v>
      </c>
      <c r="J94" s="64">
        <f t="shared" ca="1" si="40"/>
        <v>-1.0769982652978349E-2</v>
      </c>
      <c r="K94" s="34">
        <f t="shared" ca="1" si="40"/>
        <v>2.5066173597251939E-2</v>
      </c>
      <c r="L94" s="34">
        <f ca="1">IF(AND(L29&gt;=0, (L28)&gt;0),L29/L28-1," ")</f>
        <v>-1</v>
      </c>
      <c r="M94" s="64">
        <f t="shared" ca="1" si="40"/>
        <v>-1</v>
      </c>
      <c r="N94" s="34">
        <f t="shared" ca="1" si="40"/>
        <v>1.7493481979089731E-2</v>
      </c>
      <c r="O94" s="55">
        <f t="shared" ca="1" si="40"/>
        <v>-0.26850434270846335</v>
      </c>
      <c r="P94" s="53">
        <f t="shared" ca="1" si="40"/>
        <v>1.1208549324619455E-2</v>
      </c>
      <c r="Q94" s="34">
        <f t="shared" ca="1" si="40"/>
        <v>-5.9432627410487271E-3</v>
      </c>
      <c r="R94" s="34">
        <f t="shared" ca="1" si="40"/>
        <v>-6.6846496329908689E-3</v>
      </c>
      <c r="S94" s="34">
        <f t="shared" ca="1" si="40"/>
        <v>9.504657759819235E-3</v>
      </c>
      <c r="T94" s="34" t="str">
        <f t="shared" ca="1" si="40"/>
        <v xml:space="preserve"> </v>
      </c>
      <c r="U94" s="34">
        <f t="shared" ca="1" si="40"/>
        <v>-4.6193818889954663E-3</v>
      </c>
      <c r="V94" s="34">
        <f t="shared" ca="1" si="40"/>
        <v>4.2209790286855675E-3</v>
      </c>
      <c r="W94" s="34" t="str">
        <f t="shared" ca="1" si="40"/>
        <v xml:space="preserve"> </v>
      </c>
      <c r="X94" s="34">
        <f t="shared" ca="1" si="40"/>
        <v>-4.026153186878112E-2</v>
      </c>
      <c r="Y94" s="55">
        <f t="shared" ca="1" si="40"/>
        <v>3.761106022154781E-2</v>
      </c>
    </row>
    <row r="95" spans="1:25" s="33" customFormat="1" x14ac:dyDescent="0.2">
      <c r="A95" s="20">
        <v>40359</v>
      </c>
      <c r="B95" s="63">
        <f t="shared" ref="B95:Y95" ca="1" si="41">IF(AND(B30&gt;=0, (B29)&gt;0),B30/B29-1," ")</f>
        <v>7.3316177943945071E-3</v>
      </c>
      <c r="C95" s="63">
        <f t="shared" ca="1" si="41"/>
        <v>6.1340288372182528E-3</v>
      </c>
      <c r="D95" s="34">
        <f t="shared" ca="1" si="41"/>
        <v>5.5931296547857556E-3</v>
      </c>
      <c r="E95" s="34">
        <f t="shared" ca="1" si="41"/>
        <v>1.0341867623937739E-2</v>
      </c>
      <c r="F95" s="34">
        <f t="shared" ca="1" si="41"/>
        <v>1.9433419345217473E-2</v>
      </c>
      <c r="G95" s="53">
        <f t="shared" ca="1" si="41"/>
        <v>1.1118146587429045E-2</v>
      </c>
      <c r="H95" s="34">
        <f t="shared" ca="1" si="41"/>
        <v>2.5123354610521398E-2</v>
      </c>
      <c r="I95" s="34">
        <f t="shared" ca="1" si="41"/>
        <v>-2.0394955040359264E-2</v>
      </c>
      <c r="J95" s="64">
        <f t="shared" ca="1" si="41"/>
        <v>-1.010637250923363E-2</v>
      </c>
      <c r="K95" s="34">
        <f t="shared" ca="1" si="41"/>
        <v>2.1405725227481076E-2</v>
      </c>
      <c r="L95" s="34" t="str">
        <f t="shared" ca="1" si="41"/>
        <v xml:space="preserve"> </v>
      </c>
      <c r="M95" s="64" t="str">
        <f t="shared" ca="1" si="41"/>
        <v xml:space="preserve"> </v>
      </c>
      <c r="N95" s="34">
        <f t="shared" ca="1" si="41"/>
        <v>1.3743685168922104E-2</v>
      </c>
      <c r="O95" s="55">
        <f t="shared" ca="1" si="41"/>
        <v>-0.11775422219191101</v>
      </c>
      <c r="P95" s="53">
        <f t="shared" ca="1" si="41"/>
        <v>2.7834329855525697E-2</v>
      </c>
      <c r="Q95" s="34">
        <f t="shared" ca="1" si="41"/>
        <v>1.0508724533251579E-2</v>
      </c>
      <c r="R95" s="34">
        <f t="shared" ca="1" si="41"/>
        <v>-2.3130334089372928E-3</v>
      </c>
      <c r="S95" s="34">
        <f t="shared" ca="1" si="41"/>
        <v>8.9067138996143935E-3</v>
      </c>
      <c r="T95" s="34" t="str">
        <f t="shared" ca="1" si="41"/>
        <v xml:space="preserve"> </v>
      </c>
      <c r="U95" s="34">
        <f t="shared" ca="1" si="41"/>
        <v>-6.0151801473971034E-3</v>
      </c>
      <c r="V95" s="34">
        <f t="shared" ca="1" si="41"/>
        <v>2.8715787029219841E-2</v>
      </c>
      <c r="W95" s="34" t="str">
        <f t="shared" ca="1" si="41"/>
        <v xml:space="preserve"> </v>
      </c>
      <c r="X95" s="34">
        <f t="shared" ca="1" si="41"/>
        <v>2.6703162953412019E-3</v>
      </c>
      <c r="Y95" s="55">
        <f t="shared" ca="1" si="41"/>
        <v>1.4044509666594429E-2</v>
      </c>
    </row>
    <row r="96" spans="1:25" s="33" customFormat="1" x14ac:dyDescent="0.2">
      <c r="A96" s="20">
        <v>40451</v>
      </c>
      <c r="B96" s="63">
        <f t="shared" ref="B96:Y96" ca="1" si="42">IF(AND(B31&gt;=0, (B30)&gt;0),B31/B30-1," ")</f>
        <v>-2.2074257710236189E-4</v>
      </c>
      <c r="C96" s="63">
        <f t="shared" ca="1" si="42"/>
        <v>-3.61682456739576E-3</v>
      </c>
      <c r="D96" s="34">
        <f t="shared" ca="1" si="42"/>
        <v>-4.3925351214330055E-3</v>
      </c>
      <c r="E96" s="34">
        <f t="shared" ca="1" si="42"/>
        <v>8.2800694294760113E-3</v>
      </c>
      <c r="F96" s="34">
        <f t="shared" ca="1" si="42"/>
        <v>1.5197063009093625E-2</v>
      </c>
      <c r="G96" s="53">
        <f t="shared" ca="1" si="42"/>
        <v>9.3012398516201245E-4</v>
      </c>
      <c r="H96" s="34">
        <f t="shared" ca="1" si="42"/>
        <v>-1.9768720277556939E-2</v>
      </c>
      <c r="I96" s="34">
        <f t="shared" ca="1" si="42"/>
        <v>-3.0551453703887232E-2</v>
      </c>
      <c r="J96" s="64">
        <f t="shared" ca="1" si="42"/>
        <v>-2.2657049806503182E-2</v>
      </c>
      <c r="K96" s="34">
        <f t="shared" ca="1" si="42"/>
        <v>1.0321544039499475E-2</v>
      </c>
      <c r="L96" s="34" t="str">
        <f t="shared" ca="1" si="42"/>
        <v xml:space="preserve"> </v>
      </c>
      <c r="M96" s="64" t="str">
        <f t="shared" ca="1" si="42"/>
        <v xml:space="preserve"> </v>
      </c>
      <c r="N96" s="34">
        <f t="shared" ca="1" si="42"/>
        <v>8.2799185022963684E-3</v>
      </c>
      <c r="O96" s="55">
        <f t="shared" ca="1" si="42"/>
        <v>-0.12696611964613203</v>
      </c>
      <c r="P96" s="53">
        <f t="shared" ca="1" si="42"/>
        <v>-3.398125192071022E-2</v>
      </c>
      <c r="Q96" s="34">
        <f t="shared" ca="1" si="42"/>
        <v>-4.6188853846477196E-3</v>
      </c>
      <c r="R96" s="34">
        <f t="shared" ca="1" si="42"/>
        <v>-8.4393311698733875E-3</v>
      </c>
      <c r="S96" s="34">
        <f t="shared" ca="1" si="42"/>
        <v>-6.1179246881865046E-3</v>
      </c>
      <c r="T96" s="34" t="str">
        <f t="shared" ca="1" si="42"/>
        <v xml:space="preserve"> </v>
      </c>
      <c r="U96" s="34">
        <f t="shared" ca="1" si="42"/>
        <v>-1.0662354052971668E-2</v>
      </c>
      <c r="V96" s="34">
        <f t="shared" ca="1" si="42"/>
        <v>8.6739451231103715E-3</v>
      </c>
      <c r="W96" s="34" t="str">
        <f t="shared" ca="1" si="42"/>
        <v xml:space="preserve"> </v>
      </c>
      <c r="X96" s="34">
        <f t="shared" ca="1" si="42"/>
        <v>2.0238211533468498E-2</v>
      </c>
      <c r="Y96" s="55">
        <f t="shared" ca="1" si="42"/>
        <v>1.1101000678614747E-2</v>
      </c>
    </row>
    <row r="97" spans="1:25" s="33" customFormat="1" ht="10.8" thickBot="1" x14ac:dyDescent="0.25">
      <c r="A97" s="20">
        <v>40543</v>
      </c>
      <c r="B97" s="63">
        <f t="shared" ref="B97:Y97" ca="1" si="43">IF(AND(B32&gt;=0, (B31)&gt;0),B32/B31-1," ")</f>
        <v>-2.1011645595547801E-3</v>
      </c>
      <c r="C97" s="63">
        <f t="shared" ca="1" si="43"/>
        <v>-6.5351121018303315E-3</v>
      </c>
      <c r="D97" s="34">
        <f t="shared" ca="1" si="43"/>
        <v>-7.39470785264007E-3</v>
      </c>
      <c r="E97" s="34">
        <f t="shared" ca="1" si="43"/>
        <v>8.8665969661971822E-3</v>
      </c>
      <c r="F97" s="34">
        <f t="shared" ca="1" si="43"/>
        <v>1.3911007445038814E-2</v>
      </c>
      <c r="G97" s="53">
        <f t="shared" ca="1" si="43"/>
        <v>-3.6613713762519984E-3</v>
      </c>
      <c r="H97" s="34">
        <f t="shared" ca="1" si="43"/>
        <v>-3.6027579727104797E-4</v>
      </c>
      <c r="I97" s="34">
        <f t="shared" ca="1" si="43"/>
        <v>-2.4453550417342207E-2</v>
      </c>
      <c r="J97" s="64">
        <f t="shared" ca="1" si="43"/>
        <v>-2.2500422578596635E-2</v>
      </c>
      <c r="K97" s="34">
        <f t="shared" ca="1" si="43"/>
        <v>1.8334822419014962E-2</v>
      </c>
      <c r="L97" s="34" t="str">
        <f t="shared" ca="1" si="43"/>
        <v xml:space="preserve"> </v>
      </c>
      <c r="M97" s="64" t="str">
        <f t="shared" ca="1" si="43"/>
        <v xml:space="preserve"> </v>
      </c>
      <c r="N97" s="34">
        <f t="shared" ca="1" si="43"/>
        <v>1.013617974380665E-2</v>
      </c>
      <c r="O97" s="55">
        <f t="shared" ca="1" si="43"/>
        <v>-9.2056163154764947E-2</v>
      </c>
      <c r="P97" s="53">
        <f t="shared" ca="1" si="43"/>
        <v>0.21045089144603413</v>
      </c>
      <c r="Q97" s="34">
        <f t="shared" ca="1" si="43"/>
        <v>-3.9967116326474761E-3</v>
      </c>
      <c r="R97" s="34">
        <f t="shared" ca="1" si="43"/>
        <v>-1.0808561641260317E-2</v>
      </c>
      <c r="S97" s="34">
        <f t="shared" ca="1" si="43"/>
        <v>-2.7874831061181937E-2</v>
      </c>
      <c r="T97" s="34" t="str">
        <f t="shared" ca="1" si="43"/>
        <v xml:space="preserve"> </v>
      </c>
      <c r="U97" s="34">
        <f t="shared" ca="1" si="43"/>
        <v>-1.0216962778586858E-2</v>
      </c>
      <c r="V97" s="34">
        <f t="shared" ca="1" si="43"/>
        <v>5.9055951636373116E-3</v>
      </c>
      <c r="W97" s="34" t="str">
        <f t="shared" ca="1" si="43"/>
        <v xml:space="preserve"> </v>
      </c>
      <c r="X97" s="34">
        <f t="shared" ca="1" si="43"/>
        <v>0.14896016291917635</v>
      </c>
      <c r="Y97" s="55">
        <f t="shared" ca="1" si="43"/>
        <v>4.4040827239793856E-2</v>
      </c>
    </row>
    <row r="98" spans="1:25" s="33" customFormat="1" x14ac:dyDescent="0.2">
      <c r="A98" s="14">
        <v>40633</v>
      </c>
      <c r="B98" s="67">
        <f t="shared" ref="B98:Y98" ca="1" si="44">IF(AND(B33&gt;=0, (B32)&gt;0),B33/B32-1," ")</f>
        <v>7.9442488229952701E-4</v>
      </c>
      <c r="C98" s="67">
        <f t="shared" ca="1" si="44"/>
        <v>-3.613538306767583E-3</v>
      </c>
      <c r="D98" s="59">
        <f t="shared" ca="1" si="44"/>
        <v>-4.4546240802992854E-3</v>
      </c>
      <c r="E98" s="59">
        <f t="shared" ca="1" si="44"/>
        <v>1.1531455380083155E-2</v>
      </c>
      <c r="F98" s="59">
        <f t="shared" ca="1" si="44"/>
        <v>1.5971916964044208E-2</v>
      </c>
      <c r="G98" s="60">
        <f t="shared" ca="1" si="44"/>
        <v>-9.905968896616324E-4</v>
      </c>
      <c r="H98" s="59">
        <f t="shared" ca="1" si="44"/>
        <v>-1.6324675975704861E-2</v>
      </c>
      <c r="I98" s="59">
        <f t="shared" ca="1" si="44"/>
        <v>-1.7341775719989072E-2</v>
      </c>
      <c r="J98" s="68">
        <f t="shared" ca="1" si="44"/>
        <v>-1.7146545816822734E-2</v>
      </c>
      <c r="K98" s="59">
        <f t="shared" ca="1" si="44"/>
        <v>1.5135098003606684E-2</v>
      </c>
      <c r="L98" s="59" t="str">
        <f t="shared" ca="1" si="44"/>
        <v xml:space="preserve"> </v>
      </c>
      <c r="M98" s="68" t="str">
        <f t="shared" ca="1" si="44"/>
        <v xml:space="preserve"> </v>
      </c>
      <c r="N98" s="59">
        <f t="shared" ca="1" si="44"/>
        <v>1.3261315763197334E-2</v>
      </c>
      <c r="O98" s="61">
        <f t="shared" ca="1" si="44"/>
        <v>-9.6925446121097547E-2</v>
      </c>
      <c r="P98" s="60">
        <f t="shared" ca="1" si="44"/>
        <v>1.0468826121557688</v>
      </c>
      <c r="Q98" s="59">
        <f t="shared" ca="1" si="44"/>
        <v>-1.0037842710880485E-3</v>
      </c>
      <c r="R98" s="59">
        <f t="shared" ca="1" si="44"/>
        <v>-9.4688912388424251E-3</v>
      </c>
      <c r="S98" s="59">
        <f t="shared" ca="1" si="44"/>
        <v>-1</v>
      </c>
      <c r="T98" s="59" t="str">
        <f t="shared" ca="1" si="44"/>
        <v xml:space="preserve"> </v>
      </c>
      <c r="U98" s="59">
        <f t="shared" ca="1" si="44"/>
        <v>-6.4588898952303575E-3</v>
      </c>
      <c r="V98" s="59">
        <f t="shared" ca="1" si="44"/>
        <v>-1</v>
      </c>
      <c r="W98" s="59" t="str">
        <f t="shared" ca="1" si="44"/>
        <v xml:space="preserve"> </v>
      </c>
      <c r="X98" s="59">
        <f t="shared" ca="1" si="44"/>
        <v>2.6116992278397468</v>
      </c>
      <c r="Y98" s="61">
        <f t="shared" ca="1" si="44"/>
        <v>3.1035347005240022E-2</v>
      </c>
    </row>
    <row r="99" spans="1:25" s="33" customFormat="1" x14ac:dyDescent="0.2">
      <c r="A99" s="20">
        <v>40724</v>
      </c>
      <c r="B99" s="63">
        <f ca="1">IF(AND(B34&gt;=0, (B33)&gt;0),B34/B33-1," ")</f>
        <v>-1.7063512312455176E-3</v>
      </c>
      <c r="C99" s="63">
        <f t="shared" ref="C99:Y99" ca="1" si="45">IF(AND(C34&gt;=0, (C33)&gt;0),C34/C33-1," ")</f>
        <v>-5.7059595000855667E-3</v>
      </c>
      <c r="D99" s="34">
        <f t="shared" ca="1" si="45"/>
        <v>-6.3733819373813505E-3</v>
      </c>
      <c r="E99" s="34">
        <f t="shared" ca="1" si="45"/>
        <v>7.890132042770448E-3</v>
      </c>
      <c r="F99" s="34">
        <f t="shared" ca="1" si="45"/>
        <v>9.5231161030977507E-3</v>
      </c>
      <c r="G99" s="53">
        <f t="shared" ca="1" si="45"/>
        <v>-3.0335693652487894E-3</v>
      </c>
      <c r="H99" s="34">
        <f t="shared" ca="1" si="45"/>
        <v>4.0263778533518035E-3</v>
      </c>
      <c r="I99" s="34">
        <f t="shared" ca="1" si="45"/>
        <v>-2.4164048366885904E-2</v>
      </c>
      <c r="J99" s="64">
        <f t="shared" ca="1" si="45"/>
        <v>-1.8897844805120467E-2</v>
      </c>
      <c r="K99" s="34">
        <f t="shared" ca="1" si="45"/>
        <v>1.0422553368790721E-2</v>
      </c>
      <c r="L99" s="34" t="str">
        <f t="shared" ca="1" si="45"/>
        <v xml:space="preserve"> </v>
      </c>
      <c r="M99" s="64" t="str">
        <f t="shared" ca="1" si="45"/>
        <v xml:space="preserve"> </v>
      </c>
      <c r="N99" s="34">
        <f t="shared" ca="1" si="45"/>
        <v>9.6791529335980009E-3</v>
      </c>
      <c r="O99" s="55">
        <f t="shared" ca="1" si="45"/>
        <v>-0.10759250347752713</v>
      </c>
      <c r="P99" s="53">
        <f t="shared" ca="1" si="45"/>
        <v>8.2190085214164377E-3</v>
      </c>
      <c r="Q99" s="34">
        <f t="shared" ca="1" si="45"/>
        <v>-3.1466332249865392E-3</v>
      </c>
      <c r="R99" s="34">
        <f t="shared" ca="1" si="45"/>
        <v>-9.4651372119971544E-3</v>
      </c>
      <c r="S99" s="34" t="str">
        <f t="shared" ca="1" si="45"/>
        <v xml:space="preserve"> </v>
      </c>
      <c r="T99" s="34" t="str">
        <f t="shared" ca="1" si="45"/>
        <v xml:space="preserve"> </v>
      </c>
      <c r="U99" s="34">
        <f t="shared" ca="1" si="45"/>
        <v>-7.5913045013112912E-3</v>
      </c>
      <c r="V99" s="34" t="str">
        <f t="shared" ca="1" si="45"/>
        <v xml:space="preserve"> </v>
      </c>
      <c r="W99" s="34" t="str">
        <f t="shared" ca="1" si="45"/>
        <v xml:space="preserve"> </v>
      </c>
      <c r="X99" s="34">
        <f t="shared" ca="1" si="45"/>
        <v>1.5854656153879709E-2</v>
      </c>
      <c r="Y99" s="55">
        <f t="shared" ca="1" si="45"/>
        <v>5.3728157967983581E-2</v>
      </c>
    </row>
    <row r="100" spans="1:25" s="33" customFormat="1" x14ac:dyDescent="0.2">
      <c r="A100" s="20">
        <v>40816</v>
      </c>
      <c r="B100" s="63">
        <f t="shared" ref="B100:Y100" ca="1" si="46">IF(AND(B35&gt;=0, (B34)&gt;0),B35/B34-1," ")</f>
        <v>-2.5246647147283419E-3</v>
      </c>
      <c r="C100" s="63">
        <f t="shared" ca="1" si="46"/>
        <v>-4.3223658870398252E-3</v>
      </c>
      <c r="D100" s="34">
        <f t="shared" ca="1" si="46"/>
        <v>-4.6433983379523536E-3</v>
      </c>
      <c r="E100" s="34">
        <f t="shared" ca="1" si="46"/>
        <v>1.7304747407880239E-3</v>
      </c>
      <c r="F100" s="34">
        <f t="shared" ca="1" si="46"/>
        <v>2.8875238639025635E-3</v>
      </c>
      <c r="G100" s="53">
        <f t="shared" ca="1" si="46"/>
        <v>-2.8874978248965011E-3</v>
      </c>
      <c r="H100" s="34">
        <f t="shared" ca="1" si="46"/>
        <v>1.6102768404003598E-2</v>
      </c>
      <c r="I100" s="34">
        <f t="shared" ca="1" si="46"/>
        <v>-1.7144882622652791E-2</v>
      </c>
      <c r="J100" s="64">
        <f t="shared" ca="1" si="46"/>
        <v>-1.1642781360065135E-2</v>
      </c>
      <c r="K100" s="34">
        <f t="shared" ca="1" si="46"/>
        <v>-3.6394560569663614E-4</v>
      </c>
      <c r="L100" s="34" t="str">
        <f t="shared" ca="1" si="46"/>
        <v xml:space="preserve"> </v>
      </c>
      <c r="M100" s="64" t="str">
        <f t="shared" ca="1" si="46"/>
        <v xml:space="preserve"> </v>
      </c>
      <c r="N100" s="34">
        <f t="shared" ca="1" si="46"/>
        <v>1.6046569401864108E-3</v>
      </c>
      <c r="O100" s="55">
        <f t="shared" ca="1" si="46"/>
        <v>-0.10604186196332588</v>
      </c>
      <c r="P100" s="53">
        <f t="shared" ca="1" si="46"/>
        <v>1.1784922585363455E-2</v>
      </c>
      <c r="Q100" s="34">
        <f t="shared" ca="1" si="46"/>
        <v>-2.606716926040531E-3</v>
      </c>
      <c r="R100" s="34">
        <f t="shared" ca="1" si="46"/>
        <v>-9.7345344237674825E-3</v>
      </c>
      <c r="S100" s="34" t="str">
        <f t="shared" ca="1" si="46"/>
        <v xml:space="preserve"> </v>
      </c>
      <c r="T100" s="34" t="str">
        <f t="shared" ca="1" si="46"/>
        <v xml:space="preserve"> </v>
      </c>
      <c r="U100" s="34">
        <f t="shared" ca="1" si="46"/>
        <v>-6.2240552110494063E-3</v>
      </c>
      <c r="V100" s="34" t="str">
        <f t="shared" ca="1" si="46"/>
        <v xml:space="preserve"> </v>
      </c>
      <c r="W100" s="34" t="str">
        <f t="shared" ca="1" si="46"/>
        <v xml:space="preserve"> </v>
      </c>
      <c r="X100" s="34">
        <f t="shared" ca="1" si="46"/>
        <v>7.2963222830999541E-3</v>
      </c>
      <c r="Y100" s="55">
        <f t="shared" ca="1" si="46"/>
        <v>2.7421784884056555E-2</v>
      </c>
    </row>
    <row r="101" spans="1:25" s="33" customFormat="1" ht="10.8" thickBot="1" x14ac:dyDescent="0.25">
      <c r="A101" s="26">
        <v>40908</v>
      </c>
      <c r="B101" s="65">
        <f t="shared" ref="B101:Y101" ca="1" si="47">IF(AND(B36&gt;=0, (B35)&gt;0),B36/B35-1," ")</f>
        <v>6.2810734959029002E-3</v>
      </c>
      <c r="C101" s="65">
        <f t="shared" ca="1" si="47"/>
        <v>3.8540048871669175E-3</v>
      </c>
      <c r="D101" s="56">
        <f t="shared" ca="1" si="47"/>
        <v>3.4318513653495142E-3</v>
      </c>
      <c r="E101" s="56">
        <f t="shared" ca="1" si="47"/>
        <v>1.1991206380109309E-2</v>
      </c>
      <c r="F101" s="56">
        <f t="shared" ca="1" si="47"/>
        <v>1.3263722248168408E-2</v>
      </c>
      <c r="G101" s="57">
        <f t="shared" ca="1" si="47"/>
        <v>5.2343284927309774E-3</v>
      </c>
      <c r="H101" s="56">
        <f t="shared" ca="1" si="47"/>
        <v>8.2759688755576155E-2</v>
      </c>
      <c r="I101" s="56">
        <f t="shared" ca="1" si="47"/>
        <v>-1.116286445145509E-2</v>
      </c>
      <c r="J101" s="66">
        <f t="shared" ca="1" si="47"/>
        <v>-8.4898560189444749E-3</v>
      </c>
      <c r="K101" s="56">
        <f t="shared" ca="1" si="47"/>
        <v>1.5947933305755946E-2</v>
      </c>
      <c r="L101" s="56" t="str">
        <f t="shared" ca="1" si="47"/>
        <v xml:space="preserve"> </v>
      </c>
      <c r="M101" s="66" t="str">
        <f t="shared" ca="1" si="47"/>
        <v xml:space="preserve"> </v>
      </c>
      <c r="N101" s="56">
        <f t="shared" ca="1" si="47"/>
        <v>1.2619983031761262E-2</v>
      </c>
      <c r="O101" s="58">
        <f t="shared" ca="1" si="47"/>
        <v>-4.3955093178239979E-2</v>
      </c>
      <c r="P101" s="57">
        <f t="shared" ca="1" si="47"/>
        <v>-1.3236257850605559E-2</v>
      </c>
      <c r="Q101" s="56">
        <f t="shared" ca="1" si="47"/>
        <v>5.1559391734510296E-3</v>
      </c>
      <c r="R101" s="56">
        <f t="shared" ca="1" si="47"/>
        <v>-8.2507128517459449E-3</v>
      </c>
      <c r="S101" s="56" t="str">
        <f t="shared" ca="1" si="47"/>
        <v xml:space="preserve"> </v>
      </c>
      <c r="T101" s="56" t="str">
        <f t="shared" ca="1" si="47"/>
        <v xml:space="preserve"> </v>
      </c>
      <c r="U101" s="56">
        <f t="shared" ca="1" si="47"/>
        <v>2.194101670212989E-2</v>
      </c>
      <c r="V101" s="56" t="str">
        <f t="shared" ca="1" si="47"/>
        <v xml:space="preserve"> </v>
      </c>
      <c r="W101" s="56" t="str">
        <f t="shared" ca="1" si="47"/>
        <v xml:space="preserve"> </v>
      </c>
      <c r="X101" s="56">
        <f t="shared" ca="1" si="47"/>
        <v>3.8458615090433135E-3</v>
      </c>
      <c r="Y101" s="58">
        <f t="shared" ca="1" si="47"/>
        <v>6.5953175205404335E-3</v>
      </c>
    </row>
    <row r="102" spans="1:25" s="33" customFormat="1" x14ac:dyDescent="0.2">
      <c r="A102" s="14">
        <v>40999</v>
      </c>
      <c r="B102" s="67">
        <f t="shared" ref="B102:Y102" ca="1" si="48">IF(AND(B37&gt;=0, (B36)&gt;0),B37/B36-1," ")</f>
        <v>5.3914507867913741E-4</v>
      </c>
      <c r="C102" s="67">
        <f t="shared" ca="1" si="48"/>
        <v>-2.2008148970752428E-3</v>
      </c>
      <c r="D102" s="59">
        <f t="shared" ca="1" si="48"/>
        <v>-2.6527024567688517E-3</v>
      </c>
      <c r="E102" s="59">
        <f t="shared" ca="1" si="48"/>
        <v>6.9335803862660139E-3</v>
      </c>
      <c r="F102" s="59">
        <f t="shared" ca="1" si="48"/>
        <v>7.7739331834756342E-3</v>
      </c>
      <c r="G102" s="60">
        <f t="shared" ca="1" si="48"/>
        <v>6.4256665492479215E-4</v>
      </c>
      <c r="H102" s="59">
        <f t="shared" ca="1" si="48"/>
        <v>-3.2997281173751669E-2</v>
      </c>
      <c r="I102" s="59">
        <f t="shared" ca="1" si="48"/>
        <v>-1.3009619148708906E-2</v>
      </c>
      <c r="J102" s="68">
        <f t="shared" ca="1" si="48"/>
        <v>-1.3131434964708366E-2</v>
      </c>
      <c r="K102" s="59">
        <f t="shared" ca="1" si="48"/>
        <v>7.5268259604357457E-3</v>
      </c>
      <c r="L102" s="59" t="str">
        <f t="shared" ca="1" si="48"/>
        <v xml:space="preserve"> </v>
      </c>
      <c r="M102" s="68" t="str">
        <f t="shared" ca="1" si="48"/>
        <v xml:space="preserve"> </v>
      </c>
      <c r="N102" s="59">
        <f t="shared" ca="1" si="48"/>
        <v>7.6569689862395762E-3</v>
      </c>
      <c r="O102" s="61">
        <f t="shared" ca="1" si="48"/>
        <v>-6.4929854018163757E-2</v>
      </c>
      <c r="P102" s="60">
        <f t="shared" ca="1" si="48"/>
        <v>-1.3867266782365162E-2</v>
      </c>
      <c r="Q102" s="59">
        <f t="shared" ca="1" si="48"/>
        <v>-3.3013577287244189E-5</v>
      </c>
      <c r="R102" s="59">
        <f t="shared" ca="1" si="48"/>
        <v>-9.1084014683636694E-3</v>
      </c>
      <c r="S102" s="59" t="str">
        <f t="shared" ca="1" si="48"/>
        <v xml:space="preserve"> </v>
      </c>
      <c r="T102" s="59" t="str">
        <f t="shared" ca="1" si="48"/>
        <v xml:space="preserve"> </v>
      </c>
      <c r="U102" s="59">
        <f t="shared" ca="1" si="48"/>
        <v>-1.1705881271999674E-2</v>
      </c>
      <c r="V102" s="59" t="str">
        <f t="shared" ca="1" si="48"/>
        <v xml:space="preserve"> </v>
      </c>
      <c r="W102" s="59" t="str">
        <f t="shared" ca="1" si="48"/>
        <v xml:space="preserve"> </v>
      </c>
      <c r="X102" s="59">
        <f t="shared" ca="1" si="48"/>
        <v>7.7389260898503842E-3</v>
      </c>
      <c r="Y102" s="61">
        <f t="shared" ca="1" si="48"/>
        <v>1.5367630507472141E-2</v>
      </c>
    </row>
    <row r="103" spans="1:25" s="33" customFormat="1" x14ac:dyDescent="0.2">
      <c r="A103" s="20">
        <v>41090</v>
      </c>
      <c r="B103" s="63">
        <f t="shared" ref="B103:Y103" ca="1" si="49">IF(AND(B38&gt;=0, (B37)&gt;0),B38/B37-1," ")</f>
        <v>-2.7318777038114472E-3</v>
      </c>
      <c r="C103" s="63">
        <f t="shared" ca="1" si="49"/>
        <v>-5.1069557716958425E-3</v>
      </c>
      <c r="D103" s="34">
        <f t="shared" ca="1" si="49"/>
        <v>-5.462499184052283E-3</v>
      </c>
      <c r="E103" s="34">
        <f t="shared" ca="1" si="49"/>
        <v>2.7607250316579179E-3</v>
      </c>
      <c r="F103" s="34">
        <f t="shared" ca="1" si="49"/>
        <v>2.6599400730995537E-3</v>
      </c>
      <c r="G103" s="53">
        <f t="shared" ca="1" si="49"/>
        <v>-3.6672025967238175E-3</v>
      </c>
      <c r="H103" s="34">
        <f t="shared" ca="1" si="49"/>
        <v>3.0045018532942169E-2</v>
      </c>
      <c r="I103" s="34">
        <f t="shared" ca="1" si="49"/>
        <v>-1.8822168871360789E-2</v>
      </c>
      <c r="J103" s="64">
        <f t="shared" ca="1" si="49"/>
        <v>-1.8668792921888056E-2</v>
      </c>
      <c r="K103" s="34">
        <f t="shared" ca="1" si="49"/>
        <v>3.1332462286399743E-3</v>
      </c>
      <c r="L103" s="34" t="str">
        <f t="shared" ca="1" si="49"/>
        <v xml:space="preserve"> </v>
      </c>
      <c r="M103" s="64" t="str">
        <f t="shared" ca="1" si="49"/>
        <v xml:space="preserve"> </v>
      </c>
      <c r="N103" s="34">
        <f t="shared" ca="1" si="49"/>
        <v>3.689958791164738E-3</v>
      </c>
      <c r="O103" s="55">
        <f t="shared" ca="1" si="49"/>
        <v>-9.8692265255076239E-2</v>
      </c>
      <c r="P103" s="53">
        <f t="shared" ca="1" si="49"/>
        <v>7.340129237494164E-3</v>
      </c>
      <c r="Q103" s="34">
        <f t="shared" ca="1" si="49"/>
        <v>-3.4895510414481024E-3</v>
      </c>
      <c r="R103" s="34">
        <f t="shared" ca="1" si="49"/>
        <v>-2.2935674872089806E-2</v>
      </c>
      <c r="S103" s="34" t="str">
        <f t="shared" ca="1" si="49"/>
        <v xml:space="preserve"> </v>
      </c>
      <c r="T103" s="34" t="str">
        <f t="shared" ca="1" si="49"/>
        <v xml:space="preserve"> </v>
      </c>
      <c r="U103" s="34">
        <f t="shared" ca="1" si="49"/>
        <v>6.7961969326393312E-3</v>
      </c>
      <c r="V103" s="34" t="str">
        <f t="shared" ca="1" si="49"/>
        <v xml:space="preserve"> </v>
      </c>
      <c r="W103" s="34" t="str">
        <f t="shared" ca="1" si="49"/>
        <v xml:space="preserve"> </v>
      </c>
      <c r="X103" s="34">
        <f t="shared" ca="1" si="49"/>
        <v>7.9861744460356654E-3</v>
      </c>
      <c r="Y103" s="55">
        <f t="shared" ca="1" si="49"/>
        <v>1.4410595771864543E-2</v>
      </c>
    </row>
    <row r="104" spans="1:25" s="33" customFormat="1" x14ac:dyDescent="0.2">
      <c r="A104" s="20">
        <v>41182</v>
      </c>
      <c r="B104" s="63">
        <f t="shared" ref="B104:Y104" ca="1" si="50">IF(AND(B39&gt;=0, (B38)&gt;0),B39/B38-1," ")</f>
        <v>-3.3763783576252759E-3</v>
      </c>
      <c r="C104" s="63">
        <f t="shared" ca="1" si="50"/>
        <v>-4.7786724517062673E-3</v>
      </c>
      <c r="D104" s="34">
        <f t="shared" ca="1" si="50"/>
        <v>-4.9599066869622233E-3</v>
      </c>
      <c r="E104" s="34">
        <f t="shared" ca="1" si="50"/>
        <v>-1.5887889256682719E-4</v>
      </c>
      <c r="F104" s="34">
        <f t="shared" ca="1" si="50"/>
        <v>-8.5165723126234827E-4</v>
      </c>
      <c r="G104" s="53">
        <f t="shared" ca="1" si="50"/>
        <v>-1.9133835071106775E-3</v>
      </c>
      <c r="H104" s="34">
        <f t="shared" ca="1" si="50"/>
        <v>4.0451572708595229E-3</v>
      </c>
      <c r="I104" s="34">
        <f t="shared" ca="1" si="50"/>
        <v>-2.3761973458425345E-2</v>
      </c>
      <c r="J104" s="64">
        <f t="shared" ca="1" si="50"/>
        <v>-2.3278712785978373E-2</v>
      </c>
      <c r="K104" s="34">
        <f t="shared" ca="1" si="50"/>
        <v>-2.5539035354975592E-3</v>
      </c>
      <c r="L104" s="34" t="str">
        <f t="shared" ca="1" si="50"/>
        <v xml:space="preserve"> </v>
      </c>
      <c r="M104" s="64" t="str">
        <f t="shared" ca="1" si="50"/>
        <v xml:space="preserve"> </v>
      </c>
      <c r="N104" s="34">
        <f t="shared" ca="1" si="50"/>
        <v>-1.7835037422353484E-4</v>
      </c>
      <c r="O104" s="55">
        <f t="shared" ca="1" si="50"/>
        <v>-7.3558402019081148E-2</v>
      </c>
      <c r="P104" s="53">
        <f t="shared" ca="1" si="50"/>
        <v>-1.5833543915477755E-3</v>
      </c>
      <c r="Q104" s="34">
        <f t="shared" ca="1" si="50"/>
        <v>1.5491510741678649E-3</v>
      </c>
      <c r="R104" s="34">
        <f t="shared" ca="1" si="50"/>
        <v>-1.0523734687955977E-2</v>
      </c>
      <c r="S104" s="34" t="str">
        <f t="shared" ca="1" si="50"/>
        <v xml:space="preserve"> </v>
      </c>
      <c r="T104" s="34" t="str">
        <f t="shared" ca="1" si="50"/>
        <v xml:space="preserve"> </v>
      </c>
      <c r="U104" s="34">
        <f t="shared" ca="1" si="50"/>
        <v>-4.6311790580437773E-3</v>
      </c>
      <c r="V104" s="34" t="str">
        <f t="shared" ca="1" si="50"/>
        <v xml:space="preserve"> </v>
      </c>
      <c r="W104" s="34" t="str">
        <f t="shared" ca="1" si="50"/>
        <v xml:space="preserve"> </v>
      </c>
      <c r="X104" s="34">
        <f t="shared" ca="1" si="50"/>
        <v>7.0306117674756585E-4</v>
      </c>
      <c r="Y104" s="55">
        <f t="shared" ca="1" si="50"/>
        <v>4.2915732393344896E-5</v>
      </c>
    </row>
    <row r="105" spans="1:25" s="33" customFormat="1" ht="10.8" thickBot="1" x14ac:dyDescent="0.25">
      <c r="A105" s="26">
        <v>41274</v>
      </c>
      <c r="B105" s="65">
        <f t="shared" ref="B105:Y105" ca="1" si="51">IF(AND(B40&gt;=0, (B39)&gt;0),B40/B39-1," ")</f>
        <v>-2.664944401523206E-3</v>
      </c>
      <c r="C105" s="65">
        <f t="shared" ca="1" si="51"/>
        <v>-5.3187271321537555E-3</v>
      </c>
      <c r="D105" s="56">
        <f t="shared" ca="1" si="51"/>
        <v>-5.3264701404045489E-3</v>
      </c>
      <c r="E105" s="56">
        <f t="shared" ca="1" si="51"/>
        <v>3.395904011742612E-3</v>
      </c>
      <c r="F105" s="56">
        <f t="shared" ca="1" si="51"/>
        <v>-5.1516401270174095E-3</v>
      </c>
      <c r="G105" s="57">
        <f t="shared" ca="1" si="51"/>
        <v>-4.6005158696186266E-3</v>
      </c>
      <c r="H105" s="56">
        <f t="shared" ca="1" si="51"/>
        <v>-2.1376018853457301E-3</v>
      </c>
      <c r="I105" s="56">
        <f t="shared" ca="1" si="51"/>
        <v>-1.1706021665693456E-2</v>
      </c>
      <c r="J105" s="66">
        <f t="shared" ca="1" si="51"/>
        <v>-8.3713974817445358E-3</v>
      </c>
      <c r="K105" s="56">
        <f t="shared" ca="1" si="51"/>
        <v>-4.0556283850369246E-3</v>
      </c>
      <c r="L105" s="56" t="str">
        <f t="shared" ca="1" si="51"/>
        <v xml:space="preserve"> </v>
      </c>
      <c r="M105" s="66" t="str">
        <f t="shared" ca="1" si="51"/>
        <v xml:space="preserve"> </v>
      </c>
      <c r="N105" s="56">
        <f t="shared" ca="1" si="51"/>
        <v>3.9570417619601006E-3</v>
      </c>
      <c r="O105" s="58">
        <f t="shared" ca="1" si="51"/>
        <v>-6.8092428971119667E-2</v>
      </c>
      <c r="P105" s="57">
        <f t="shared" ca="1" si="51"/>
        <v>-1.1839517989939763E-2</v>
      </c>
      <c r="Q105" s="56">
        <f t="shared" ca="1" si="51"/>
        <v>-3.1171073445490638E-3</v>
      </c>
      <c r="R105" s="56">
        <f t="shared" ca="1" si="51"/>
        <v>-1.5187105285460745E-2</v>
      </c>
      <c r="S105" s="56" t="str">
        <f t="shared" ca="1" si="51"/>
        <v xml:space="preserve"> </v>
      </c>
      <c r="T105" s="56" t="str">
        <f t="shared" ca="1" si="51"/>
        <v xml:space="preserve"> </v>
      </c>
      <c r="U105" s="56">
        <f t="shared" ca="1" si="51"/>
        <v>-1.0889565646085009E-3</v>
      </c>
      <c r="V105" s="56" t="str">
        <f t="shared" ca="1" si="51"/>
        <v xml:space="preserve"> </v>
      </c>
      <c r="W105" s="56" t="str">
        <f t="shared" ca="1" si="51"/>
        <v xml:space="preserve"> </v>
      </c>
      <c r="X105" s="56">
        <f t="shared" ca="1" si="51"/>
        <v>-1.0502705168058624E-2</v>
      </c>
      <c r="Y105" s="58">
        <f t="shared" ca="1" si="51"/>
        <v>-2.1579820570788888E-2</v>
      </c>
    </row>
    <row r="106" spans="1:25" s="33" customFormat="1" x14ac:dyDescent="0.2">
      <c r="A106" s="14">
        <v>41364</v>
      </c>
      <c r="B106" s="67">
        <f t="shared" ref="B106:Y106" ca="1" si="52">IF(AND(B41&gt;=0, (B40)&gt;0),B41/B40-1," ")</f>
        <v>-1.1566586942180268E-2</v>
      </c>
      <c r="C106" s="67">
        <f t="shared" ca="1" si="52"/>
        <v>-1.7399902980855364E-2</v>
      </c>
      <c r="D106" s="59">
        <f t="shared" ca="1" si="52"/>
        <v>-1.7939769354583857E-2</v>
      </c>
      <c r="E106" s="59">
        <f t="shared" ca="1" si="52"/>
        <v>1.6401395082090708E-3</v>
      </c>
      <c r="F106" s="59">
        <f t="shared" ca="1" si="52"/>
        <v>-5.7521298552424271E-3</v>
      </c>
      <c r="G106" s="60">
        <f t="shared" ca="1" si="52"/>
        <v>-1.4447296441990942E-2</v>
      </c>
      <c r="H106" s="59">
        <f t="shared" ca="1" si="52"/>
        <v>1.84990171758872E-2</v>
      </c>
      <c r="I106" s="59">
        <f t="shared" ca="1" si="52"/>
        <v>-3.1798372532688468E-2</v>
      </c>
      <c r="J106" s="68">
        <f t="shared" ca="1" si="52"/>
        <v>-3.3290317569727668E-2</v>
      </c>
      <c r="K106" s="59">
        <f t="shared" ca="1" si="52"/>
        <v>-5.8907373817421727E-3</v>
      </c>
      <c r="L106" s="59" t="str">
        <f t="shared" ca="1" si="52"/>
        <v xml:space="preserve"> </v>
      </c>
      <c r="M106" s="68" t="str">
        <f t="shared" ca="1" si="52"/>
        <v xml:space="preserve"> </v>
      </c>
      <c r="N106" s="59">
        <f t="shared" ca="1" si="52"/>
        <v>2.1905699581024063E-3</v>
      </c>
      <c r="O106" s="61">
        <f t="shared" ca="1" si="52"/>
        <v>-8.4092080220603216E-2</v>
      </c>
      <c r="P106" s="60">
        <f t="shared" ca="1" si="52"/>
        <v>-0.93405496554157375</v>
      </c>
      <c r="Q106" s="59">
        <f t="shared" ca="1" si="52"/>
        <v>-1.0822530607469738E-2</v>
      </c>
      <c r="R106" s="59">
        <f t="shared" ca="1" si="52"/>
        <v>-1.5223055019124021E-2</v>
      </c>
      <c r="S106" s="59" t="str">
        <f t="shared" ca="1" si="52"/>
        <v xml:space="preserve"> </v>
      </c>
      <c r="T106" s="59" t="str">
        <f t="shared" ca="1" si="52"/>
        <v xml:space="preserve"> </v>
      </c>
      <c r="U106" s="59">
        <f t="shared" ca="1" si="52"/>
        <v>-7.8747809718355821E-3</v>
      </c>
      <c r="V106" s="59" t="str">
        <f t="shared" ca="1" si="52"/>
        <v xml:space="preserve"> </v>
      </c>
      <c r="W106" s="59" t="str">
        <f t="shared" ca="1" si="52"/>
        <v xml:space="preserve"> </v>
      </c>
      <c r="X106" s="59">
        <f t="shared" ca="1" si="52"/>
        <v>-0.99992185416849966</v>
      </c>
      <c r="Y106" s="61">
        <f t="shared" ca="1" si="52"/>
        <v>3.2716846849433434E-2</v>
      </c>
    </row>
    <row r="107" spans="1:25" s="33" customFormat="1" x14ac:dyDescent="0.2">
      <c r="A107" s="20">
        <v>41455</v>
      </c>
      <c r="B107" s="63">
        <f t="shared" ref="B107:Y107" ca="1" si="53">IF(AND(B42&gt;=0, (B41)&gt;0),B42/B41-1," ")</f>
        <v>-1.5362976360200342E-4</v>
      </c>
      <c r="C107" s="63">
        <f t="shared" ca="1" si="53"/>
        <v>-2.1000336024701305E-5</v>
      </c>
      <c r="D107" s="34">
        <f t="shared" ca="1" si="53"/>
        <v>-3.8289272378144723E-5</v>
      </c>
      <c r="E107" s="34">
        <f t="shared" ca="1" si="53"/>
        <v>-4.4819714493649077E-4</v>
      </c>
      <c r="F107" s="34">
        <f t="shared" ca="1" si="53"/>
        <v>3.4744100610240025E-4</v>
      </c>
      <c r="G107" s="53">
        <f t="shared" ca="1" si="53"/>
        <v>2.6659222981684216E-3</v>
      </c>
      <c r="H107" s="34">
        <f t="shared" ca="1" si="53"/>
        <v>1.2349217048526206E-2</v>
      </c>
      <c r="I107" s="34">
        <f t="shared" ca="1" si="53"/>
        <v>-1.9730420315405062E-2</v>
      </c>
      <c r="J107" s="64">
        <f t="shared" ca="1" si="53"/>
        <v>-1.8305865966827706E-2</v>
      </c>
      <c r="K107" s="34">
        <f t="shared" ca="1" si="53"/>
        <v>9.6329903963265906E-4</v>
      </c>
      <c r="L107" s="34" t="str">
        <f t="shared" ca="1" si="53"/>
        <v xml:space="preserve"> </v>
      </c>
      <c r="M107" s="64" t="str">
        <f t="shared" ca="1" si="53"/>
        <v xml:space="preserve"> </v>
      </c>
      <c r="N107" s="34">
        <f t="shared" ca="1" si="53"/>
        <v>1.9472802274655976E-5</v>
      </c>
      <c r="O107" s="55">
        <f t="shared" ca="1" si="53"/>
        <v>-0.10773743484245868</v>
      </c>
      <c r="P107" s="53">
        <f t="shared" ca="1" si="53"/>
        <v>-0.21330234523526148</v>
      </c>
      <c r="Q107" s="34">
        <f t="shared" ca="1" si="53"/>
        <v>1.0478254607567239E-2</v>
      </c>
      <c r="R107" s="34">
        <f t="shared" ca="1" si="53"/>
        <v>-1.2922794302383966E-2</v>
      </c>
      <c r="S107" s="34" t="str">
        <f t="shared" ca="1" si="53"/>
        <v xml:space="preserve"> </v>
      </c>
      <c r="T107" s="34">
        <f t="shared" ca="1" si="53"/>
        <v>2.0245663326314389E-2</v>
      </c>
      <c r="U107" s="34">
        <f t="shared" ca="1" si="53"/>
        <v>-5.253369202624425E-3</v>
      </c>
      <c r="V107" s="34" t="str">
        <f t="shared" ca="1" si="53"/>
        <v xml:space="preserve"> </v>
      </c>
      <c r="W107" s="34">
        <f t="shared" ca="1" si="53"/>
        <v>5.2257772729200624E-3</v>
      </c>
      <c r="X107" s="34">
        <f t="shared" ca="1" si="53"/>
        <v>-0.42219309553064466</v>
      </c>
      <c r="Y107" s="55">
        <f t="shared" ca="1" si="53"/>
        <v>8.7744879814741772E-3</v>
      </c>
    </row>
    <row r="108" spans="1:25" s="33" customFormat="1" x14ac:dyDescent="0.2">
      <c r="A108" s="20">
        <v>41547</v>
      </c>
      <c r="B108" s="63">
        <f t="shared" ref="B108:Y108" ca="1" si="54">IF(AND(B43&gt;=0, (B42)&gt;0),B43/B42-1," ")</f>
        <v>-4.1500437760583209E-3</v>
      </c>
      <c r="C108" s="63">
        <f t="shared" ca="1" si="54"/>
        <v>-5.4103517095444031E-3</v>
      </c>
      <c r="D108" s="34">
        <f t="shared" ca="1" si="54"/>
        <v>-5.6595608448628543E-3</v>
      </c>
      <c r="E108" s="34">
        <f t="shared" ca="1" si="54"/>
        <v>-1.3497280355874164E-3</v>
      </c>
      <c r="F108" s="34">
        <f t="shared" ca="1" si="54"/>
        <v>-1.0154951585406025E-4</v>
      </c>
      <c r="G108" s="53">
        <f t="shared" ca="1" si="54"/>
        <v>-3.8654634636231533E-3</v>
      </c>
      <c r="H108" s="34">
        <f t="shared" ca="1" si="54"/>
        <v>3.078401353771465E-3</v>
      </c>
      <c r="I108" s="34">
        <f t="shared" ca="1" si="54"/>
        <v>-2.0128292218530297E-2</v>
      </c>
      <c r="J108" s="64">
        <f t="shared" ca="1" si="54"/>
        <v>-1.8394169854494269E-2</v>
      </c>
      <c r="K108" s="34">
        <f t="shared" ca="1" si="54"/>
        <v>-7.3918103955228354E-4</v>
      </c>
      <c r="L108" s="34" t="str">
        <f t="shared" ca="1" si="54"/>
        <v xml:space="preserve"> </v>
      </c>
      <c r="M108" s="64" t="str">
        <f t="shared" ca="1" si="54"/>
        <v xml:space="preserve"> </v>
      </c>
      <c r="N108" s="34">
        <f t="shared" ca="1" si="54"/>
        <v>-1.0399937859125741E-3</v>
      </c>
      <c r="O108" s="55">
        <f t="shared" ca="1" si="54"/>
        <v>-0.10397207404273945</v>
      </c>
      <c r="P108" s="53">
        <f t="shared" ca="1" si="54"/>
        <v>-0.83259537491105562</v>
      </c>
      <c r="Q108" s="34">
        <f t="shared" ca="1" si="54"/>
        <v>-5.432463365240281E-5</v>
      </c>
      <c r="R108" s="34">
        <f t="shared" ca="1" si="54"/>
        <v>-1.4405733626271844E-2</v>
      </c>
      <c r="S108" s="34" t="str">
        <f t="shared" ca="1" si="54"/>
        <v xml:space="preserve"> </v>
      </c>
      <c r="T108" s="34">
        <f t="shared" ca="1" si="54"/>
        <v>3.9989789404043963E-2</v>
      </c>
      <c r="U108" s="34">
        <f t="shared" ca="1" si="54"/>
        <v>-9.6644705637232153E-3</v>
      </c>
      <c r="V108" s="34" t="str">
        <f t="shared" ca="1" si="54"/>
        <v xml:space="preserve"> </v>
      </c>
      <c r="W108" s="34">
        <f t="shared" ca="1" si="54"/>
        <v>-7.1773416928799794E-4</v>
      </c>
      <c r="X108" s="34">
        <f t="shared" ca="1" si="54"/>
        <v>0.21417201827298782</v>
      </c>
      <c r="Y108" s="55">
        <f t="shared" ca="1" si="54"/>
        <v>7.8121882119064345E-4</v>
      </c>
    </row>
    <row r="109" spans="1:25" s="33" customFormat="1" ht="10.8" thickBot="1" x14ac:dyDescent="0.25">
      <c r="A109" s="26">
        <v>41639</v>
      </c>
      <c r="B109" s="65">
        <f t="shared" ref="B109:Y109" ca="1" si="55">IF(AND(B44&gt;=0, (B43)&gt;0),B44/B43-1," ")</f>
        <v>-6.8082908026311229E-3</v>
      </c>
      <c r="C109" s="65">
        <f t="shared" ca="1" si="55"/>
        <v>-8.174040004238492E-3</v>
      </c>
      <c r="D109" s="56">
        <f t="shared" ca="1" si="55"/>
        <v>-7.9313330113751634E-3</v>
      </c>
      <c r="E109" s="56">
        <f t="shared" ca="1" si="55"/>
        <v>-3.7860309857430385E-3</v>
      </c>
      <c r="F109" s="56">
        <f t="shared" ca="1" si="55"/>
        <v>-1.3315590219741269E-2</v>
      </c>
      <c r="G109" s="57">
        <f t="shared" ca="1" si="55"/>
        <v>-5.9832724547732585E-3</v>
      </c>
      <c r="H109" s="56">
        <f t="shared" ca="1" si="55"/>
        <v>0.12157934539031623</v>
      </c>
      <c r="I109" s="56">
        <f t="shared" ca="1" si="55"/>
        <v>-2.9643176637333846E-2</v>
      </c>
      <c r="J109" s="66">
        <f t="shared" ca="1" si="55"/>
        <v>-3.1341730793682188E-2</v>
      </c>
      <c r="K109" s="56">
        <f t="shared" ca="1" si="55"/>
        <v>-1.3573020653168233E-2</v>
      </c>
      <c r="L109" s="56" t="str">
        <f t="shared" ca="1" si="55"/>
        <v xml:space="preserve"> </v>
      </c>
      <c r="M109" s="66" t="str">
        <f t="shared" ca="1" si="55"/>
        <v xml:space="preserve"> </v>
      </c>
      <c r="N109" s="56">
        <f t="shared" ca="1" si="55"/>
        <v>-3.1371827706559996E-3</v>
      </c>
      <c r="O109" s="58">
        <f t="shared" ca="1" si="55"/>
        <v>-0.14326551324716652</v>
      </c>
      <c r="P109" s="57">
        <f t="shared" ca="1" si="55"/>
        <v>-0.25991032929485536</v>
      </c>
      <c r="Q109" s="56">
        <f t="shared" ca="1" si="55"/>
        <v>-2.7191353694314691E-3</v>
      </c>
      <c r="R109" s="56">
        <f t="shared" ca="1" si="55"/>
        <v>-1.2010414449573736E-2</v>
      </c>
      <c r="S109" s="56" t="str">
        <f t="shared" ca="1" si="55"/>
        <v xml:space="preserve"> </v>
      </c>
      <c r="T109" s="56">
        <f t="shared" ca="1" si="55"/>
        <v>-8.4761717208320375E-3</v>
      </c>
      <c r="U109" s="56">
        <f t="shared" ca="1" si="55"/>
        <v>-1.2360028450857152E-2</v>
      </c>
      <c r="V109" s="56" t="str">
        <f t="shared" ca="1" si="55"/>
        <v xml:space="preserve"> </v>
      </c>
      <c r="W109" s="56">
        <f t="shared" ca="1" si="55"/>
        <v>-1.6038641093037209E-2</v>
      </c>
      <c r="X109" s="56">
        <f t="shared" ca="1" si="55"/>
        <v>-0.16456189040139113</v>
      </c>
      <c r="Y109" s="58">
        <f t="shared" ca="1" si="55"/>
        <v>5.9512148626696959E-3</v>
      </c>
    </row>
    <row r="110" spans="1:25" s="33" customFormat="1" x14ac:dyDescent="0.2">
      <c r="A110" s="14">
        <v>41729</v>
      </c>
      <c r="B110" s="67">
        <f t="shared" ref="B110:Y110" ca="1" si="56">IF(AND(B45&gt;=0, (B44)&gt;0),B45/B44-1," ")</f>
        <v>-3.1070086510756045E-3</v>
      </c>
      <c r="C110" s="67">
        <f t="shared" ca="1" si="56"/>
        <v>-4.2242963816541135E-3</v>
      </c>
      <c r="D110" s="59">
        <f t="shared" ca="1" si="56"/>
        <v>-4.3488569516868525E-3</v>
      </c>
      <c r="E110" s="59">
        <f t="shared" ca="1" si="56"/>
        <v>-6.4545834717533168E-4</v>
      </c>
      <c r="F110" s="59">
        <f t="shared" ca="1" si="56"/>
        <v>-1.5711827771274223E-3</v>
      </c>
      <c r="G110" s="60">
        <f t="shared" ca="1" si="56"/>
        <v>2.1818586228916637E-4</v>
      </c>
      <c r="H110" s="59">
        <f t="shared" ca="1" si="56"/>
        <v>-8.3230745341071888E-2</v>
      </c>
      <c r="I110" s="59">
        <f t="shared" ca="1" si="56"/>
        <v>-1.5114285005042194E-2</v>
      </c>
      <c r="J110" s="68">
        <f t="shared" ca="1" si="56"/>
        <v>-1.3217472417919263E-2</v>
      </c>
      <c r="K110" s="59">
        <f t="shared" ca="1" si="56"/>
        <v>-1.1503704459751019E-3</v>
      </c>
      <c r="L110" s="59" t="str">
        <f t="shared" ca="1" si="56"/>
        <v xml:space="preserve"> </v>
      </c>
      <c r="M110" s="68" t="str">
        <f t="shared" ca="1" si="56"/>
        <v xml:space="preserve"> </v>
      </c>
      <c r="N110" s="59">
        <f t="shared" ca="1" si="56"/>
        <v>1.9192329305117717E-4</v>
      </c>
      <c r="O110" s="61">
        <f t="shared" ca="1" si="56"/>
        <v>-0.23710183955068542</v>
      </c>
      <c r="P110" s="60">
        <f t="shared" ca="1" si="56"/>
        <v>-0.11623766665373936</v>
      </c>
      <c r="Q110" s="59">
        <f t="shared" ca="1" si="56"/>
        <v>2.9986223001419177E-3</v>
      </c>
      <c r="R110" s="59">
        <f t="shared" ca="1" si="56"/>
        <v>-1.1045669112051404E-2</v>
      </c>
      <c r="S110" s="59" t="str">
        <f t="shared" ca="1" si="56"/>
        <v xml:space="preserve"> </v>
      </c>
      <c r="T110" s="59">
        <f t="shared" ca="1" si="56"/>
        <v>4.0880877769244872E-3</v>
      </c>
      <c r="U110" s="59">
        <f t="shared" ca="1" si="56"/>
        <v>-0.18861026399353065</v>
      </c>
      <c r="V110" s="59" t="str">
        <f t="shared" ca="1" si="56"/>
        <v xml:space="preserve"> </v>
      </c>
      <c r="W110" s="59">
        <f t="shared" ca="1" si="56"/>
        <v>-2.4730016018994494E-3</v>
      </c>
      <c r="X110" s="59">
        <f t="shared" ca="1" si="56"/>
        <v>0.22082016782350045</v>
      </c>
      <c r="Y110" s="61">
        <f t="shared" ca="1" si="56"/>
        <v>9.7418124103925141E-3</v>
      </c>
    </row>
    <row r="111" spans="1:25" s="33" customFormat="1" x14ac:dyDescent="0.2">
      <c r="A111" s="20">
        <v>41820</v>
      </c>
      <c r="B111" s="63">
        <f t="shared" ref="B111:Y111" ca="1" si="57">IF(AND(B46&gt;=0, (B45)&gt;0),B46/B45-1," ")</f>
        <v>-4.1169495645125842E-3</v>
      </c>
      <c r="C111" s="63">
        <f t="shared" ca="1" si="57"/>
        <v>-5.7156588762927729E-3</v>
      </c>
      <c r="D111" s="34">
        <f t="shared" ca="1" si="57"/>
        <v>-5.9647227812484882E-3</v>
      </c>
      <c r="E111" s="34">
        <f t="shared" ca="1" si="57"/>
        <v>-6.0736973552200091E-4</v>
      </c>
      <c r="F111" s="34">
        <f t="shared" ca="1" si="57"/>
        <v>-4.254095356482912E-4</v>
      </c>
      <c r="G111" s="53">
        <f t="shared" ca="1" si="57"/>
        <v>-4.209280093482648E-3</v>
      </c>
      <c r="H111" s="34">
        <f t="shared" ca="1" si="57"/>
        <v>-6.1002850260786334E-2</v>
      </c>
      <c r="I111" s="34">
        <f t="shared" ca="1" si="57"/>
        <v>-1.687000550506057E-2</v>
      </c>
      <c r="J111" s="64">
        <f t="shared" ca="1" si="57"/>
        <v>-1.4597306882298655E-2</v>
      </c>
      <c r="K111" s="34">
        <f t="shared" ca="1" si="57"/>
        <v>-2.227260514104934E-4</v>
      </c>
      <c r="L111" s="34" t="str">
        <f t="shared" ca="1" si="57"/>
        <v xml:space="preserve"> </v>
      </c>
      <c r="M111" s="64" t="str">
        <f t="shared" ca="1" si="57"/>
        <v xml:space="preserve"> </v>
      </c>
      <c r="N111" s="34">
        <f t="shared" ca="1" si="57"/>
        <v>5.5924378046245948E-5</v>
      </c>
      <c r="O111" s="55">
        <f t="shared" ca="1" si="57"/>
        <v>-0.32055543734568148</v>
      </c>
      <c r="P111" s="53">
        <f t="shared" ca="1" si="57"/>
        <v>3.2325045945768105</v>
      </c>
      <c r="Q111" s="34">
        <f t="shared" ca="1" si="57"/>
        <v>-3.6627813189238356E-3</v>
      </c>
      <c r="R111" s="34">
        <f t="shared" ca="1" si="57"/>
        <v>-8.4132783005794742E-3</v>
      </c>
      <c r="S111" s="34" t="str">
        <f t="shared" ca="1" si="57"/>
        <v xml:space="preserve"> </v>
      </c>
      <c r="T111" s="34">
        <f t="shared" ca="1" si="57"/>
        <v>-2.1599525233313766E-2</v>
      </c>
      <c r="U111" s="34">
        <f t="shared" ca="1" si="57"/>
        <v>-7.5870138143221411E-3</v>
      </c>
      <c r="V111" s="34" t="str">
        <f t="shared" ca="1" si="57"/>
        <v xml:space="preserve"> </v>
      </c>
      <c r="W111" s="34">
        <f t="shared" ca="1" si="57"/>
        <v>2.5422739787532844E-3</v>
      </c>
      <c r="X111" s="34">
        <f t="shared" ca="1" si="57"/>
        <v>-0.59650716509248192</v>
      </c>
      <c r="Y111" s="55">
        <f t="shared" ca="1" si="57"/>
        <v>-1.8062051619929242E-3</v>
      </c>
    </row>
    <row r="112" spans="1:25" s="33" customFormat="1" x14ac:dyDescent="0.2">
      <c r="A112" s="20">
        <v>41912</v>
      </c>
      <c r="B112" s="63">
        <f t="shared" ref="B112:Y112" ca="1" si="58">IF(AND(B47&gt;=0, (B46)&gt;0),B47/B46-1," ")</f>
        <v>-3.0935724814542542E-3</v>
      </c>
      <c r="C112" s="63">
        <f t="shared" ca="1" si="58"/>
        <v>-3.0671753769795362E-3</v>
      </c>
      <c r="D112" s="34">
        <f t="shared" ca="1" si="58"/>
        <v>-3.5950800934921867E-3</v>
      </c>
      <c r="E112" s="34">
        <f t="shared" ca="1" si="58"/>
        <v>-3.1512247458087561E-3</v>
      </c>
      <c r="F112" s="34">
        <f t="shared" ca="1" si="58"/>
        <v>8.0836619611313054E-3</v>
      </c>
      <c r="G112" s="53">
        <f t="shared" ca="1" si="58"/>
        <v>-1.5673507756341909E-4</v>
      </c>
      <c r="H112" s="34">
        <f t="shared" ca="1" si="58"/>
        <v>-2.2048619867175323E-2</v>
      </c>
      <c r="I112" s="34">
        <f t="shared" ca="1" si="58"/>
        <v>-2.9175922828540202E-2</v>
      </c>
      <c r="J112" s="64">
        <f t="shared" ca="1" si="58"/>
        <v>-3.3596436521340922E-2</v>
      </c>
      <c r="K112" s="34">
        <f t="shared" ca="1" si="58"/>
        <v>8.0156324983655658E-3</v>
      </c>
      <c r="L112" s="34" t="str">
        <f t="shared" ca="1" si="58"/>
        <v xml:space="preserve"> </v>
      </c>
      <c r="M112" s="64" t="str">
        <f t="shared" ca="1" si="58"/>
        <v xml:space="preserve"> </v>
      </c>
      <c r="N112" s="34">
        <f t="shared" ca="1" si="58"/>
        <v>-2.4941174279076161E-3</v>
      </c>
      <c r="O112" s="55">
        <f t="shared" ca="1" si="58"/>
        <v>-0.35411996777816135</v>
      </c>
      <c r="P112" s="53">
        <f t="shared" ca="1" si="58"/>
        <v>-0.68920129538509256</v>
      </c>
      <c r="Q112" s="34">
        <f t="shared" ca="1" si="58"/>
        <v>1.9923072252028273E-3</v>
      </c>
      <c r="R112" s="34">
        <f t="shared" ca="1" si="58"/>
        <v>-8.7098238094560632E-3</v>
      </c>
      <c r="S112" s="34" t="str">
        <f t="shared" ca="1" si="58"/>
        <v xml:space="preserve"> </v>
      </c>
      <c r="T112" s="34">
        <f t="shared" ca="1" si="58"/>
        <v>1.3938220964611281E-2</v>
      </c>
      <c r="U112" s="34">
        <f t="shared" ca="1" si="58"/>
        <v>-4.4285914722820285E-3</v>
      </c>
      <c r="V112" s="34" t="str">
        <f t="shared" ca="1" si="58"/>
        <v xml:space="preserve"> </v>
      </c>
      <c r="W112" s="34">
        <f t="shared" ca="1" si="58"/>
        <v>6.7320315256280683E-3</v>
      </c>
      <c r="X112" s="34">
        <f t="shared" ca="1" si="58"/>
        <v>-3.0358624026689873E-2</v>
      </c>
      <c r="Y112" s="55">
        <f t="shared" ca="1" si="58"/>
        <v>1.7699410642061597E-2</v>
      </c>
    </row>
    <row r="113" spans="1:25" s="33" customFormat="1" ht="10.8" thickBot="1" x14ac:dyDescent="0.25">
      <c r="A113" s="20">
        <v>42004</v>
      </c>
      <c r="B113" s="63">
        <f t="shared" ref="B113:Y113" ca="1" si="59">IF(AND(B48&gt;=0, (B47)&gt;0),B48/B47-1," ")</f>
        <v>-6.2029396590802532E-3</v>
      </c>
      <c r="C113" s="63">
        <f t="shared" ca="1" si="59"/>
        <v>-3.8263096775976724E-3</v>
      </c>
      <c r="D113" s="34">
        <f t="shared" ca="1" si="59"/>
        <v>-3.9005703786122448E-3</v>
      </c>
      <c r="E113" s="34">
        <f t="shared" ca="1" si="59"/>
        <v>-1.1394026158178527E-2</v>
      </c>
      <c r="F113" s="34">
        <f t="shared" ca="1" si="59"/>
        <v>-2.2758864356108299E-3</v>
      </c>
      <c r="G113" s="53">
        <f t="shared" ca="1" si="59"/>
        <v>-4.0054891579704988E-3</v>
      </c>
      <c r="H113" s="34">
        <f t="shared" ca="1" si="59"/>
        <v>-1.5193088109409225E-2</v>
      </c>
      <c r="I113" s="34">
        <f t="shared" ca="1" si="59"/>
        <v>-4.7317589925244263E-4</v>
      </c>
      <c r="J113" s="64">
        <f t="shared" ca="1" si="59"/>
        <v>4.5716802322326444E-3</v>
      </c>
      <c r="K113" s="34">
        <f t="shared" ca="1" si="59"/>
        <v>-2.895204254235062E-3</v>
      </c>
      <c r="L113" s="34" t="str">
        <f t="shared" ca="1" si="59"/>
        <v xml:space="preserve"> </v>
      </c>
      <c r="M113" s="64" t="str">
        <f t="shared" ca="1" si="59"/>
        <v xml:space="preserve"> </v>
      </c>
      <c r="N113" s="34">
        <f t="shared" ca="1" si="59"/>
        <v>-1.0963393341336336E-2</v>
      </c>
      <c r="O113" s="55">
        <f t="shared" ca="1" si="59"/>
        <v>-0.47353732342622268</v>
      </c>
      <c r="P113" s="53">
        <f t="shared" ca="1" si="59"/>
        <v>1.5225299274202784</v>
      </c>
      <c r="Q113" s="34">
        <f t="shared" ca="1" si="59"/>
        <v>-1.2385679612374467E-3</v>
      </c>
      <c r="R113" s="34">
        <f t="shared" ca="1" si="59"/>
        <v>-1.0746086509979547E-2</v>
      </c>
      <c r="S113" s="34" t="str">
        <f t="shared" ca="1" si="59"/>
        <v xml:space="preserve"> </v>
      </c>
      <c r="T113" s="34">
        <f t="shared" ca="1" si="59"/>
        <v>-1.6178377110490083E-2</v>
      </c>
      <c r="U113" s="34">
        <f t="shared" ca="1" si="59"/>
        <v>-8.551855647277895E-3</v>
      </c>
      <c r="V113" s="34" t="str">
        <f t="shared" ca="1" si="59"/>
        <v xml:space="preserve"> </v>
      </c>
      <c r="W113" s="34">
        <f t="shared" ca="1" si="59"/>
        <v>-3.4382293691853638E-3</v>
      </c>
      <c r="X113" s="34">
        <f t="shared" ca="1" si="59"/>
        <v>4.7886790551586955E-2</v>
      </c>
      <c r="Y113" s="55">
        <f t="shared" ca="1" si="59"/>
        <v>3.2872106849192173E-2</v>
      </c>
    </row>
    <row r="114" spans="1:25" s="33" customFormat="1" x14ac:dyDescent="0.2">
      <c r="A114" s="14">
        <v>42094</v>
      </c>
      <c r="B114" s="67">
        <f t="shared" ref="B114:X121" ca="1" si="60">IF(AND(B49&gt;=0, (B48)&gt;0),B49/B48-1," ")</f>
        <v>-5.3120295618496183E-3</v>
      </c>
      <c r="C114" s="67">
        <f t="shared" ca="1" si="60"/>
        <v>-7.30100837849601E-3</v>
      </c>
      <c r="D114" s="59">
        <f t="shared" ca="1" si="60"/>
        <v>-7.9686358966550852E-3</v>
      </c>
      <c r="E114" s="59">
        <f t="shared" ca="1" si="60"/>
        <v>-9.3440322114735075E-4</v>
      </c>
      <c r="F114" s="59">
        <f t="shared" ca="1" si="60"/>
        <v>6.6150959951727373E-3</v>
      </c>
      <c r="G114" s="60">
        <f t="shared" ca="1" si="60"/>
        <v>-4.8287305798241364E-3</v>
      </c>
      <c r="H114" s="59">
        <f t="shared" ca="1" si="60"/>
        <v>1.7502370167681081E-2</v>
      </c>
      <c r="I114" s="59">
        <f t="shared" ca="1" si="60"/>
        <v>-1.9259294826906359E-2</v>
      </c>
      <c r="J114" s="68">
        <f t="shared" ca="1" si="60"/>
        <v>-1.8416038062080142E-2</v>
      </c>
      <c r="K114" s="59">
        <f t="shared" ca="1" si="60"/>
        <v>7.2883808358343849E-3</v>
      </c>
      <c r="L114" s="59" t="str">
        <f t="shared" ca="1" si="60"/>
        <v xml:space="preserve"> </v>
      </c>
      <c r="M114" s="68" t="str">
        <f t="shared" ca="1" si="60"/>
        <v xml:space="preserve"> </v>
      </c>
      <c r="N114" s="59">
        <f t="shared" ca="1" si="60"/>
        <v>-7.3285215788509994E-4</v>
      </c>
      <c r="O114" s="61">
        <f t="shared" ca="1" si="60"/>
        <v>-0.1855327336912711</v>
      </c>
      <c r="P114" s="60">
        <f t="shared" ca="1" si="60"/>
        <v>-0.71705298949021867</v>
      </c>
      <c r="Q114" s="59">
        <f t="shared" ca="1" si="60"/>
        <v>-3.8056477577855796E-3</v>
      </c>
      <c r="R114" s="59">
        <f t="shared" ca="1" si="60"/>
        <v>-1.0940758975129694E-2</v>
      </c>
      <c r="S114" s="59" t="str">
        <f t="shared" ca="1" si="60"/>
        <v xml:space="preserve"> </v>
      </c>
      <c r="T114" s="59">
        <f t="shared" ca="1" si="60"/>
        <v>-2.3109561198934037E-3</v>
      </c>
      <c r="U114" s="59">
        <f t="shared" ca="1" si="60"/>
        <v>-7.1096225883728881E-3</v>
      </c>
      <c r="V114" s="59" t="str">
        <f t="shared" ca="1" si="60"/>
        <v xml:space="preserve"> </v>
      </c>
      <c r="W114" s="59">
        <f t="shared" ca="1" si="60"/>
        <v>6.5377572869593781E-3</v>
      </c>
      <c r="X114" s="59">
        <f t="shared" ca="1" si="60"/>
        <v>-2.2818645756680911E-2</v>
      </c>
      <c r="Y114" s="61">
        <f t="shared" ref="Y114:Y133" ca="1" si="61">IF(AND(Y49&gt;=0, (Y48)&gt;0),Y49/Y48-1," ")</f>
        <v>1.2163204567507746E-2</v>
      </c>
    </row>
    <row r="115" spans="1:25" s="33" customFormat="1" x14ac:dyDescent="0.2">
      <c r="A115" s="20">
        <v>42185</v>
      </c>
      <c r="B115" s="63">
        <f t="shared" ca="1" si="60"/>
        <v>-5.9807586082250008E-4</v>
      </c>
      <c r="C115" s="63">
        <f t="shared" ca="1" si="60"/>
        <v>2.4182470837019743E-4</v>
      </c>
      <c r="D115" s="34">
        <f t="shared" ca="1" si="60"/>
        <v>-2.6321580298249714E-5</v>
      </c>
      <c r="E115" s="34">
        <f t="shared" ca="1" si="60"/>
        <v>-2.4348678783757682E-3</v>
      </c>
      <c r="F115" s="34">
        <f t="shared" ca="1" si="60"/>
        <v>5.7501198547309507E-3</v>
      </c>
      <c r="G115" s="53">
        <f t="shared" ca="1" si="60"/>
        <v>1.2512528390054012E-3</v>
      </c>
      <c r="H115" s="34">
        <f t="shared" ca="1" si="60"/>
        <v>9.2977741272106673E-3</v>
      </c>
      <c r="I115" s="34">
        <f t="shared" ca="1" si="60"/>
        <v>-1.5314032408459632E-2</v>
      </c>
      <c r="J115" s="64">
        <f t="shared" ca="1" si="60"/>
        <v>-1.4775066884902488E-2</v>
      </c>
      <c r="K115" s="34">
        <f t="shared" ca="1" si="60"/>
        <v>5.6981028149023505E-3</v>
      </c>
      <c r="L115" s="34" t="str">
        <f t="shared" ca="1" si="60"/>
        <v xml:space="preserve"> </v>
      </c>
      <c r="M115" s="64" t="str">
        <f t="shared" ca="1" si="60"/>
        <v xml:space="preserve"> </v>
      </c>
      <c r="N115" s="34">
        <f t="shared" ca="1" si="60"/>
        <v>-2.4172451745538837E-3</v>
      </c>
      <c r="O115" s="55">
        <f t="shared" ca="1" si="60"/>
        <v>-0.20514324750938839</v>
      </c>
      <c r="P115" s="53">
        <f t="shared" ca="1" si="60"/>
        <v>2.9158888190665477E-2</v>
      </c>
      <c r="Q115" s="34">
        <f t="shared" ca="1" si="60"/>
        <v>3.1425322689253576E-3</v>
      </c>
      <c r="R115" s="34">
        <f t="shared" ca="1" si="60"/>
        <v>-1.4785228783543825E-2</v>
      </c>
      <c r="S115" s="34" t="str">
        <f t="shared" ca="1" si="60"/>
        <v xml:space="preserve"> </v>
      </c>
      <c r="T115" s="34">
        <f t="shared" ca="1" si="60"/>
        <v>3.5694742585605788E-3</v>
      </c>
      <c r="U115" s="34">
        <f t="shared" ca="1" si="60"/>
        <v>-4.3159296308541428E-3</v>
      </c>
      <c r="V115" s="34" t="str">
        <f t="shared" ca="1" si="60"/>
        <v xml:space="preserve"> </v>
      </c>
      <c r="W115" s="34">
        <f t="shared" ca="1" si="60"/>
        <v>6.3854501400550934E-3</v>
      </c>
      <c r="X115" s="34">
        <f t="shared" ca="1" si="60"/>
        <v>6.8862753169798285E-3</v>
      </c>
      <c r="Y115" s="55">
        <f t="shared" ca="1" si="61"/>
        <v>3.0344895525991067E-2</v>
      </c>
    </row>
    <row r="116" spans="1:25" s="33" customFormat="1" x14ac:dyDescent="0.2">
      <c r="A116" s="20">
        <v>42277</v>
      </c>
      <c r="B116" s="63">
        <f t="shared" ca="1" si="60"/>
        <v>-4.7886506940826301E-3</v>
      </c>
      <c r="C116" s="63">
        <f t="shared" ca="1" si="60"/>
        <v>-4.6765769995301687E-3</v>
      </c>
      <c r="D116" s="34">
        <f t="shared" ca="1" si="60"/>
        <v>-5.2295379328871627E-3</v>
      </c>
      <c r="E116" s="34">
        <f t="shared" ca="1" si="60"/>
        <v>-5.0344041004170004E-3</v>
      </c>
      <c r="F116" s="34">
        <f t="shared" ca="1" si="60"/>
        <v>6.6171773534904332E-3</v>
      </c>
      <c r="G116" s="53">
        <f t="shared" ca="1" si="60"/>
        <v>-3.9212152304922698E-3</v>
      </c>
      <c r="H116" s="34">
        <f t="shared" ca="1" si="60"/>
        <v>-7.7590224052412893E-3</v>
      </c>
      <c r="I116" s="34">
        <f t="shared" ca="1" si="60"/>
        <v>-1.8108062232406463E-2</v>
      </c>
      <c r="J116" s="64">
        <f t="shared" ca="1" si="60"/>
        <v>-1.8688426901444233E-2</v>
      </c>
      <c r="K116" s="34">
        <f t="shared" ca="1" si="60"/>
        <v>6.3085003889988833E-3</v>
      </c>
      <c r="L116" s="34" t="str">
        <f t="shared" ca="1" si="60"/>
        <v xml:space="preserve"> </v>
      </c>
      <c r="M116" s="64" t="str">
        <f t="shared" ca="1" si="60"/>
        <v xml:space="preserve"> </v>
      </c>
      <c r="N116" s="34">
        <f t="shared" ca="1" si="60"/>
        <v>-4.8199437703525527E-3</v>
      </c>
      <c r="O116" s="55">
        <f t="shared" ca="1" si="60"/>
        <v>-0.1655343487260218</v>
      </c>
      <c r="P116" s="53">
        <f t="shared" ca="1" si="60"/>
        <v>5.8146724494110957E-2</v>
      </c>
      <c r="Q116" s="34">
        <f t="shared" ca="1" si="60"/>
        <v>-4.0351456716039014E-3</v>
      </c>
      <c r="R116" s="34">
        <f t="shared" ca="1" si="60"/>
        <v>-9.9442938409108894E-3</v>
      </c>
      <c r="S116" s="34" t="str">
        <f t="shared" ca="1" si="60"/>
        <v xml:space="preserve"> </v>
      </c>
      <c r="T116" s="34">
        <f t="shared" ca="1" si="60"/>
        <v>-3.7582294032775243E-3</v>
      </c>
      <c r="U116" s="34">
        <f t="shared" ca="1" si="60"/>
        <v>-9.7839790901305124E-3</v>
      </c>
      <c r="V116" s="34" t="str">
        <f t="shared" ca="1" si="60"/>
        <v xml:space="preserve"> </v>
      </c>
      <c r="W116" s="34">
        <f t="shared" ca="1" si="60"/>
        <v>4.6168275032261175E-3</v>
      </c>
      <c r="X116" s="34">
        <f t="shared" ca="1" si="60"/>
        <v>-3.1329253728663131E-2</v>
      </c>
      <c r="Y116" s="55">
        <f t="shared" ca="1" si="61"/>
        <v>2.965844360010661E-2</v>
      </c>
    </row>
    <row r="117" spans="1:25" s="33" customFormat="1" ht="10.8" thickBot="1" x14ac:dyDescent="0.25">
      <c r="A117" s="20">
        <v>42369</v>
      </c>
      <c r="B117" s="63">
        <f t="shared" ca="1" si="60"/>
        <v>-1.0897978986232904E-3</v>
      </c>
      <c r="C117" s="63">
        <f t="shared" ca="1" si="60"/>
        <v>-1.1040260268474489E-3</v>
      </c>
      <c r="D117" s="34">
        <f t="shared" ca="1" si="60"/>
        <v>-1.540172975004972E-3</v>
      </c>
      <c r="E117" s="34">
        <f t="shared" ca="1" si="60"/>
        <v>-1.0585874660249406E-3</v>
      </c>
      <c r="F117" s="34">
        <f t="shared" ca="1" si="60"/>
        <v>7.6990665641982758E-3</v>
      </c>
      <c r="G117" s="53">
        <f t="shared" ca="1" si="60"/>
        <v>5.1659786870206226E-4</v>
      </c>
      <c r="H117" s="34">
        <f t="shared" ca="1" si="60"/>
        <v>-6.9679386871442928E-3</v>
      </c>
      <c r="I117" s="34">
        <f t="shared" ca="1" si="60"/>
        <v>-1.6530083003639673E-2</v>
      </c>
      <c r="J117" s="64">
        <f t="shared" ca="1" si="60"/>
        <v>-1.6388251043604973E-2</v>
      </c>
      <c r="K117" s="34">
        <f t="shared" ca="1" si="60"/>
        <v>7.7549611725262757E-3</v>
      </c>
      <c r="L117" s="34" t="str">
        <f t="shared" ca="1" si="60"/>
        <v xml:space="preserve"> </v>
      </c>
      <c r="M117" s="64" t="str">
        <f t="shared" ca="1" si="60"/>
        <v xml:space="preserve"> </v>
      </c>
      <c r="N117" s="34">
        <f t="shared" ca="1" si="60"/>
        <v>-1.1619274203027441E-3</v>
      </c>
      <c r="O117" s="55">
        <f t="shared" ca="1" si="60"/>
        <v>-0.16334677965300215</v>
      </c>
      <c r="P117" s="53">
        <f t="shared" ca="1" si="60"/>
        <v>-3.9521343242259754E-2</v>
      </c>
      <c r="Q117" s="34">
        <f t="shared" ca="1" si="60"/>
        <v>2.5175355829174517E-3</v>
      </c>
      <c r="R117" s="34">
        <f t="shared" ca="1" si="60"/>
        <v>-7.8092963533413773E-3</v>
      </c>
      <c r="S117" s="34" t="str">
        <f t="shared" ca="1" si="60"/>
        <v xml:space="preserve"> </v>
      </c>
      <c r="T117" s="34">
        <f t="shared" ca="1" si="60"/>
        <v>-3.5683218251363336E-3</v>
      </c>
      <c r="U117" s="34">
        <f t="shared" ca="1" si="60"/>
        <v>-7.5013632043672285E-3</v>
      </c>
      <c r="V117" s="34" t="str">
        <f t="shared" ca="1" si="60"/>
        <v xml:space="preserve"> </v>
      </c>
      <c r="W117" s="34">
        <f t="shared" ca="1" si="60"/>
        <v>8.3343763807619542E-3</v>
      </c>
      <c r="X117" s="34">
        <f t="shared" ca="1" si="60"/>
        <v>4.9443701385060601E-2</v>
      </c>
      <c r="Y117" s="55">
        <f t="shared" ca="1" si="61"/>
        <v>5.2181837731675174E-3</v>
      </c>
    </row>
    <row r="118" spans="1:25" s="33" customFormat="1" x14ac:dyDescent="0.2">
      <c r="A118" s="14">
        <v>42460</v>
      </c>
      <c r="B118" s="67">
        <f t="shared" ca="1" si="60"/>
        <v>-1.1528959178567222E-3</v>
      </c>
      <c r="C118" s="67">
        <f t="shared" ca="1" si="60"/>
        <v>-8.6487095181853046E-4</v>
      </c>
      <c r="D118" s="59">
        <f t="shared" ca="1" si="60"/>
        <v>-1.3031920405042197E-3</v>
      </c>
      <c r="E118" s="59">
        <f t="shared" ca="1" si="60"/>
        <v>-1.7846708604185579E-3</v>
      </c>
      <c r="F118" s="59">
        <f t="shared" ca="1" si="60"/>
        <v>7.9009891935770682E-3</v>
      </c>
      <c r="G118" s="60">
        <f t="shared" ca="1" si="60"/>
        <v>-2.35263693742227E-3</v>
      </c>
      <c r="H118" s="59">
        <f t="shared" ca="1" si="60"/>
        <v>1.793903802249841E-2</v>
      </c>
      <c r="I118" s="59">
        <f t="shared" ca="1" si="60"/>
        <v>1.8011025705097383E-2</v>
      </c>
      <c r="J118" s="68">
        <f t="shared" ca="1" si="60"/>
        <v>3.2904014058876774E-2</v>
      </c>
      <c r="K118" s="59">
        <f t="shared" ca="1" si="60"/>
        <v>8.3433503187315683E-3</v>
      </c>
      <c r="L118" s="59" t="str">
        <f t="shared" ca="1" si="60"/>
        <v xml:space="preserve"> </v>
      </c>
      <c r="M118" s="68" t="str">
        <f t="shared" ca="1" si="60"/>
        <v xml:space="preserve"> </v>
      </c>
      <c r="N118" s="59">
        <f t="shared" ca="1" si="60"/>
        <v>-1.7026056862583516E-3</v>
      </c>
      <c r="O118" s="61">
        <f t="shared" ca="1" si="60"/>
        <v>-0.21938466284657721</v>
      </c>
      <c r="P118" s="60">
        <f t="shared" ca="1" si="60"/>
        <v>-4.8932496779975243E-2</v>
      </c>
      <c r="Q118" s="59">
        <f t="shared" ca="1" si="60"/>
        <v>-3.5806223224078559E-3</v>
      </c>
      <c r="R118" s="59">
        <f t="shared" ca="1" si="60"/>
        <v>-9.6477320358914209E-3</v>
      </c>
      <c r="S118" s="59" t="str">
        <f t="shared" ca="1" si="60"/>
        <v xml:space="preserve"> </v>
      </c>
      <c r="T118" s="59">
        <f t="shared" ca="1" si="60"/>
        <v>9.9142028128307302E-4</v>
      </c>
      <c r="U118" s="59">
        <f t="shared" ca="1" si="60"/>
        <v>-1.6351823844543367E-2</v>
      </c>
      <c r="V118" s="59" t="str">
        <f t="shared" ca="1" si="60"/>
        <v xml:space="preserve"> </v>
      </c>
      <c r="W118" s="59">
        <f t="shared" ca="1" si="60"/>
        <v>8.1922658378261737E-3</v>
      </c>
      <c r="X118" s="59">
        <f t="shared" ca="1" si="60"/>
        <v>-2.2431303775770184E-2</v>
      </c>
      <c r="Y118" s="61">
        <f t="shared" ca="1" si="61"/>
        <v>8.0075186248584895E-3</v>
      </c>
    </row>
    <row r="119" spans="1:25" s="33" customFormat="1" x14ac:dyDescent="0.2">
      <c r="A119" s="20">
        <v>42551</v>
      </c>
      <c r="B119" s="63">
        <f t="shared" ca="1" si="60"/>
        <v>-2.0190466780750649E-3</v>
      </c>
      <c r="C119" s="63">
        <f t="shared" ca="1" si="60"/>
        <v>-1.5310319959944696E-3</v>
      </c>
      <c r="D119" s="34">
        <f t="shared" ca="1" si="60"/>
        <v>-2.0211092492297134E-3</v>
      </c>
      <c r="E119" s="34">
        <f t="shared" ca="1" si="60"/>
        <v>-3.0904799899961199E-3</v>
      </c>
      <c r="F119" s="34">
        <f t="shared" ca="1" si="60"/>
        <v>8.1803828632933673E-3</v>
      </c>
      <c r="G119" s="53">
        <f t="shared" ca="1" si="60"/>
        <v>-2.5563533886796552E-4</v>
      </c>
      <c r="H119" s="34">
        <f t="shared" ca="1" si="60"/>
        <v>9.3999639077313457E-3</v>
      </c>
      <c r="I119" s="34">
        <f t="shared" ca="1" si="60"/>
        <v>-2.1928428723559601E-2</v>
      </c>
      <c r="J119" s="64">
        <f t="shared" ca="1" si="60"/>
        <v>-2.0267511771141611E-2</v>
      </c>
      <c r="K119" s="34">
        <f t="shared" ca="1" si="60"/>
        <v>7.6248381677548327E-3</v>
      </c>
      <c r="L119" s="34" t="str">
        <f t="shared" ca="1" si="60"/>
        <v xml:space="preserve"> </v>
      </c>
      <c r="M119" s="64" t="str">
        <f t="shared" ca="1" si="60"/>
        <v xml:space="preserve"> </v>
      </c>
      <c r="N119" s="34">
        <f t="shared" ca="1" si="60"/>
        <v>-3.1509127945188453E-3</v>
      </c>
      <c r="O119" s="55">
        <f t="shared" ca="1" si="60"/>
        <v>-0.19553394755903619</v>
      </c>
      <c r="P119" s="53">
        <f t="shared" ca="1" si="60"/>
        <v>-2.8391487461230103E-3</v>
      </c>
      <c r="Q119" s="34">
        <f t="shared" ca="1" si="60"/>
        <v>9.9583254530588583E-4</v>
      </c>
      <c r="R119" s="34">
        <f t="shared" ca="1" si="60"/>
        <v>-5.6842391310123475E-3</v>
      </c>
      <c r="S119" s="34" t="str">
        <f t="shared" ca="1" si="60"/>
        <v xml:space="preserve"> </v>
      </c>
      <c r="T119" s="34">
        <f t="shared" ca="1" si="60"/>
        <v>-1.0350744754925589E-3</v>
      </c>
      <c r="U119" s="34">
        <f t="shared" ca="1" si="60"/>
        <v>-1.3808636868855695E-2</v>
      </c>
      <c r="V119" s="34" t="str">
        <f t="shared" ca="1" si="60"/>
        <v xml:space="preserve"> </v>
      </c>
      <c r="W119" s="34">
        <f t="shared" ca="1" si="60"/>
        <v>8.7335713917400248E-3</v>
      </c>
      <c r="X119" s="34">
        <f t="shared" ca="1" si="60"/>
        <v>-0.4967298685256899</v>
      </c>
      <c r="Y119" s="55">
        <f t="shared" ca="1" si="61"/>
        <v>1.3898919270340926E-2</v>
      </c>
    </row>
    <row r="120" spans="1:25" s="33" customFormat="1" x14ac:dyDescent="0.2">
      <c r="A120" s="20">
        <v>42643</v>
      </c>
      <c r="B120" s="63">
        <f t="shared" ca="1" si="60"/>
        <v>-2.684902055094196E-3</v>
      </c>
      <c r="C120" s="63">
        <f t="shared" ca="1" si="60"/>
        <v>-2.5310424665003772E-4</v>
      </c>
      <c r="D120" s="34">
        <f t="shared" ca="1" si="60"/>
        <v>-6.6464676427557823E-4</v>
      </c>
      <c r="E120" s="34">
        <f t="shared" ca="1" si="60"/>
        <v>-8.0322512799020362E-3</v>
      </c>
      <c r="F120" s="34">
        <f t="shared" ca="1" si="60"/>
        <v>7.8195394468556501E-3</v>
      </c>
      <c r="G120" s="53">
        <f t="shared" ca="1" si="60"/>
        <v>-1.3255415126112169E-4</v>
      </c>
      <c r="H120" s="34">
        <f t="shared" ca="1" si="60"/>
        <v>-7.6553396255333306E-3</v>
      </c>
      <c r="I120" s="34">
        <f t="shared" ca="1" si="60"/>
        <v>-5.0941954128654876E-3</v>
      </c>
      <c r="J120" s="64">
        <f t="shared" ca="1" si="60"/>
        <v>1.7231582819787761E-4</v>
      </c>
      <c r="K120" s="34">
        <f t="shared" ca="1" si="60"/>
        <v>7.9927456267807617E-3</v>
      </c>
      <c r="L120" s="34" t="str">
        <f t="shared" ca="1" si="60"/>
        <v xml:space="preserve"> </v>
      </c>
      <c r="M120" s="64" t="str">
        <f t="shared" ca="1" si="60"/>
        <v xml:space="preserve"> </v>
      </c>
      <c r="N120" s="34">
        <f t="shared" ca="1" si="60"/>
        <v>-7.6693517922941101E-3</v>
      </c>
      <c r="O120" s="55">
        <f t="shared" ca="1" si="60"/>
        <v>-0.19389895879228181</v>
      </c>
      <c r="P120" s="53">
        <f t="shared" ca="1" si="60"/>
        <v>5.6233346935124828E-2</v>
      </c>
      <c r="Q120" s="34">
        <f t="shared" ca="1" si="60"/>
        <v>1.6260632854645518E-3</v>
      </c>
      <c r="R120" s="34">
        <f t="shared" ca="1" si="60"/>
        <v>-7.2533290735177225E-3</v>
      </c>
      <c r="S120" s="34" t="str">
        <f t="shared" ca="1" si="60"/>
        <v xml:space="preserve"> </v>
      </c>
      <c r="T120" s="34">
        <f t="shared" ca="1" si="60"/>
        <v>6.9657806521106203E-4</v>
      </c>
      <c r="U120" s="34">
        <f t="shared" ca="1" si="60"/>
        <v>-1.0873070551928543E-2</v>
      </c>
      <c r="V120" s="34" t="str">
        <f t="shared" ca="1" si="60"/>
        <v xml:space="preserve"> </v>
      </c>
      <c r="W120" s="34">
        <f t="shared" ca="1" si="60"/>
        <v>5.9651820102504249E-3</v>
      </c>
      <c r="X120" s="34">
        <f t="shared" ca="1" si="60"/>
        <v>-3.2004994245506735E-2</v>
      </c>
      <c r="Y120" s="55">
        <f t="shared" ca="1" si="61"/>
        <v>1.9980802181106538E-2</v>
      </c>
    </row>
    <row r="121" spans="1:25" s="33" customFormat="1" ht="10.8" thickBot="1" x14ac:dyDescent="0.25">
      <c r="A121" s="20">
        <v>42735</v>
      </c>
      <c r="B121" s="63">
        <f t="shared" ca="1" si="60"/>
        <v>-9.8488949987440844E-4</v>
      </c>
      <c r="C121" s="63">
        <f t="shared" ca="1" si="60"/>
        <v>-1.335875857334301E-3</v>
      </c>
      <c r="D121" s="34">
        <f t="shared" ca="1" si="60"/>
        <v>-2.1177401567158416E-3</v>
      </c>
      <c r="E121" s="34">
        <f t="shared" ca="1" si="60"/>
        <v>-2.0704312285380055E-4</v>
      </c>
      <c r="F121" s="34">
        <f t="shared" ca="1" si="60"/>
        <v>1.3871733038013367E-2</v>
      </c>
      <c r="G121" s="53">
        <f t="shared" ca="1" si="60"/>
        <v>-1.850836538884737E-3</v>
      </c>
      <c r="H121" s="34">
        <f t="shared" ca="1" si="60"/>
        <v>-2.1422327814125675E-3</v>
      </c>
      <c r="I121" s="34">
        <f t="shared" ca="1" si="60"/>
        <v>-1.2042564446245851E-2</v>
      </c>
      <c r="J121" s="64">
        <f t="shared" ca="1" si="60"/>
        <v>-1.09746135042601E-2</v>
      </c>
      <c r="K121" s="34">
        <f t="shared" ca="1" si="60"/>
        <v>1.3909953862366597E-2</v>
      </c>
      <c r="L121" s="34" t="str">
        <f t="shared" ca="1" si="60"/>
        <v xml:space="preserve"> </v>
      </c>
      <c r="M121" s="64" t="str">
        <f t="shared" ca="1" si="60"/>
        <v xml:space="preserve"> </v>
      </c>
      <c r="N121" s="34">
        <f t="shared" ca="1" si="60"/>
        <v>-3.8973780328466212E-4</v>
      </c>
      <c r="O121" s="55">
        <f t="shared" ca="1" si="60"/>
        <v>-0.18400168464368749</v>
      </c>
      <c r="P121" s="53">
        <f t="shared" ca="1" si="60"/>
        <v>-5.8709825432198492E-2</v>
      </c>
      <c r="Q121" s="34">
        <f t="shared" ca="1" si="60"/>
        <v>-7.4318580339660656E-4</v>
      </c>
      <c r="R121" s="34">
        <f t="shared" ca="1" si="60"/>
        <v>-6.4790556778321351E-3</v>
      </c>
      <c r="S121" s="34" t="str">
        <f t="shared" ca="1" si="60"/>
        <v xml:space="preserve"> </v>
      </c>
      <c r="T121" s="34">
        <f t="shared" ca="1" si="60"/>
        <v>-3.4663161830207345E-3</v>
      </c>
      <c r="U121" s="34">
        <f t="shared" ca="1" si="60"/>
        <v>-1.4935870472380208E-2</v>
      </c>
      <c r="V121" s="34" t="str">
        <f t="shared" ca="1" si="60"/>
        <v xml:space="preserve"> </v>
      </c>
      <c r="W121" s="34">
        <f t="shared" ca="1" si="60"/>
        <v>1.4010990124673217E-2</v>
      </c>
      <c r="X121" s="34">
        <f t="shared" ca="1" si="60"/>
        <v>4.9498879522559269E-2</v>
      </c>
      <c r="Y121" s="55">
        <f t="shared" ca="1" si="61"/>
        <v>1.9380763264735146E-2</v>
      </c>
    </row>
    <row r="122" spans="1:25" s="33" customFormat="1" x14ac:dyDescent="0.2">
      <c r="A122" s="14">
        <v>42825</v>
      </c>
      <c r="B122" s="67">
        <f t="shared" ref="B122:X122" ca="1" si="62">IF(AND(B57&gt;=0, (B56)&gt;0),B57/B56-1," ")</f>
        <v>-6.2139129586469277E-4</v>
      </c>
      <c r="C122" s="67">
        <f t="shared" ca="1" si="62"/>
        <v>1.321547560593217E-4</v>
      </c>
      <c r="D122" s="59">
        <f t="shared" ca="1" si="62"/>
        <v>-3.237382281657819E-4</v>
      </c>
      <c r="E122" s="59">
        <f t="shared" ca="1" si="62"/>
        <v>-2.2894939427708927E-3</v>
      </c>
      <c r="F122" s="59">
        <f t="shared" ca="1" si="62"/>
        <v>8.8596324477732136E-3</v>
      </c>
      <c r="G122" s="60">
        <f t="shared" ca="1" si="62"/>
        <v>2.9021196466469945E-3</v>
      </c>
      <c r="H122" s="59">
        <f t="shared" ca="1" si="62"/>
        <v>1.2183404042598545E-2</v>
      </c>
      <c r="I122" s="59">
        <f t="shared" ca="1" si="62"/>
        <v>-4.2753501699966945E-3</v>
      </c>
      <c r="J122" s="68">
        <f t="shared" ca="1" si="62"/>
        <v>1.6081316904581477E-4</v>
      </c>
      <c r="K122" s="59">
        <f t="shared" ca="1" si="62"/>
        <v>9.2058382474295986E-3</v>
      </c>
      <c r="L122" s="59" t="str">
        <f t="shared" ca="1" si="62"/>
        <v xml:space="preserve"> </v>
      </c>
      <c r="M122" s="68" t="str">
        <f t="shared" ca="1" si="62"/>
        <v xml:space="preserve"> </v>
      </c>
      <c r="N122" s="59">
        <f t="shared" ca="1" si="62"/>
        <v>-2.3623636622787103E-3</v>
      </c>
      <c r="O122" s="61">
        <f t="shared" ca="1" si="62"/>
        <v>-0.14535349957130728</v>
      </c>
      <c r="P122" s="60">
        <f t="shared" ca="1" si="62"/>
        <v>-1.2099634866142739E-2</v>
      </c>
      <c r="Q122" s="59">
        <f t="shared" ca="1" si="62"/>
        <v>4.926850301498531E-3</v>
      </c>
      <c r="R122" s="59">
        <f t="shared" ca="1" si="62"/>
        <v>-7.0269433948604298E-3</v>
      </c>
      <c r="S122" s="59" t="str">
        <f t="shared" ca="1" si="62"/>
        <v xml:space="preserve"> </v>
      </c>
      <c r="T122" s="59">
        <f t="shared" ca="1" si="62"/>
        <v>-1.5756060576780362E-3</v>
      </c>
      <c r="U122" s="59">
        <f t="shared" ca="1" si="62"/>
        <v>-9.1618863923642602E-3</v>
      </c>
      <c r="V122" s="59" t="str">
        <f t="shared" ca="1" si="62"/>
        <v xml:space="preserve"> </v>
      </c>
      <c r="W122" s="59">
        <f t="shared" ca="1" si="62"/>
        <v>9.7699329226836884E-3</v>
      </c>
      <c r="X122" s="59">
        <f t="shared" ca="1" si="62"/>
        <v>-2.1769663840662812E-2</v>
      </c>
      <c r="Y122" s="61">
        <f t="shared" ca="1" si="61"/>
        <v>-4.4537893864724509E-3</v>
      </c>
    </row>
    <row r="123" spans="1:25" s="33" customFormat="1" x14ac:dyDescent="0.2">
      <c r="A123" s="20">
        <v>42916</v>
      </c>
      <c r="B123" s="63">
        <f t="shared" ref="B123:X123" ca="1" si="63">IF(AND(B58&gt;=0, (B57)&gt;0),B58/B57-1," ")</f>
        <v>-3.3219813986390401E-3</v>
      </c>
      <c r="C123" s="63">
        <f t="shared" ca="1" si="63"/>
        <v>-3.0129276342866218E-3</v>
      </c>
      <c r="D123" s="34">
        <f t="shared" ca="1" si="63"/>
        <v>-3.3083371195817834E-3</v>
      </c>
      <c r="E123" s="34">
        <f t="shared" ca="1" si="63"/>
        <v>-4.0077851483675264E-3</v>
      </c>
      <c r="F123" s="34">
        <f t="shared" ca="1" si="63"/>
        <v>2.5908243938315145E-3</v>
      </c>
      <c r="G123" s="53">
        <f t="shared" ca="1" si="63"/>
        <v>-3.549063980517797E-3</v>
      </c>
      <c r="H123" s="34">
        <f t="shared" ca="1" si="63"/>
        <v>8.4320758381934979E-3</v>
      </c>
      <c r="I123" s="34">
        <f t="shared" ca="1" si="63"/>
        <v>-1.138293011279301E-2</v>
      </c>
      <c r="J123" s="64">
        <f t="shared" ca="1" si="63"/>
        <v>-7.0540101935518962E-3</v>
      </c>
      <c r="K123" s="34">
        <f t="shared" ca="1" si="63"/>
        <v>1.8936017052273435E-3</v>
      </c>
      <c r="L123" s="34" t="str">
        <f t="shared" ca="1" si="63"/>
        <v xml:space="preserve"> </v>
      </c>
      <c r="M123" s="64" t="str">
        <f t="shared" ca="1" si="63"/>
        <v xml:space="preserve"> </v>
      </c>
      <c r="N123" s="34">
        <f t="shared" ca="1" si="63"/>
        <v>-4.1534803923493069E-3</v>
      </c>
      <c r="O123" s="55">
        <f t="shared" ca="1" si="63"/>
        <v>-0.16242796192363418</v>
      </c>
      <c r="P123" s="53">
        <f t="shared" ca="1" si="63"/>
        <v>-1.0642034243551923E-2</v>
      </c>
      <c r="Q123" s="34">
        <f t="shared" ca="1" si="63"/>
        <v>-3.327787761396972E-3</v>
      </c>
      <c r="R123" s="34">
        <f t="shared" ca="1" si="63"/>
        <v>-7.2456270165289771E-3</v>
      </c>
      <c r="S123" s="34" t="str">
        <f t="shared" ca="1" si="63"/>
        <v xml:space="preserve"> </v>
      </c>
      <c r="T123" s="34">
        <f t="shared" ca="1" si="63"/>
        <v>-2.3935157067612733E-3</v>
      </c>
      <c r="U123" s="34">
        <f t="shared" ca="1" si="63"/>
        <v>-1.1088181231670213E-2</v>
      </c>
      <c r="V123" s="34" t="str">
        <f t="shared" ca="1" si="63"/>
        <v xml:space="preserve"> </v>
      </c>
      <c r="W123" s="34">
        <f t="shared" ca="1" si="63"/>
        <v>4.1410386042104452E-3</v>
      </c>
      <c r="X123" s="34">
        <f t="shared" ca="1" si="63"/>
        <v>6.6153694146990905E-3</v>
      </c>
      <c r="Y123" s="55">
        <f t="shared" ca="1" si="61"/>
        <v>-6.1351213211584543E-3</v>
      </c>
    </row>
    <row r="124" spans="1:25" s="33" customFormat="1" x14ac:dyDescent="0.2">
      <c r="A124" s="20">
        <v>43008</v>
      </c>
      <c r="B124" s="63">
        <f t="shared" ref="B124:X124" ca="1" si="64">IF(AND(B59&gt;=0, (B58)&gt;0),B59/B58-1," ")</f>
        <v>-9.3709480410231194E-4</v>
      </c>
      <c r="C124" s="63">
        <f ca="1">IF(AND(C59&gt;=0, (C58)&gt;0),C59/C58-1," ")</f>
        <v>2.9944622044686398E-4</v>
      </c>
      <c r="D124" s="34">
        <f t="shared" ca="1" si="64"/>
        <v>-4.5189091518926805E-4</v>
      </c>
      <c r="E124" s="34">
        <f t="shared" ca="1" si="64"/>
        <v>-3.6837739505368727E-3</v>
      </c>
      <c r="F124" s="34">
        <f t="shared" ca="1" si="64"/>
        <v>1.4468029518257541E-2</v>
      </c>
      <c r="G124" s="53">
        <f t="shared" ca="1" si="64"/>
        <v>1.1916531577904621E-4</v>
      </c>
      <c r="H124" s="34">
        <f t="shared" ca="1" si="64"/>
        <v>3.2395978579178308E-3</v>
      </c>
      <c r="I124" s="34">
        <f t="shared" ca="1" si="64"/>
        <v>-5.1168306434965505E-3</v>
      </c>
      <c r="J124" s="64">
        <f t="shared" ca="1" si="64"/>
        <v>-9.1298462150302129E-4</v>
      </c>
      <c r="K124" s="34">
        <f t="shared" ca="1" si="64"/>
        <v>1.5236858146377097E-2</v>
      </c>
      <c r="L124" s="34" t="str">
        <f t="shared" ca="1" si="64"/>
        <v xml:space="preserve"> </v>
      </c>
      <c r="M124" s="64" t="str">
        <f t="shared" ca="1" si="64"/>
        <v xml:space="preserve"> </v>
      </c>
      <c r="N124" s="34">
        <f t="shared" ca="1" si="64"/>
        <v>-3.1151393835083807E-3</v>
      </c>
      <c r="O124" s="55">
        <f t="shared" ca="1" si="64"/>
        <v>-9.6983458396052047E-2</v>
      </c>
      <c r="P124" s="53">
        <f t="shared" ca="1" si="64"/>
        <v>6.1754888586510237E-2</v>
      </c>
      <c r="Q124" s="34">
        <f t="shared" ca="1" si="64"/>
        <v>1.6037162158535345E-3</v>
      </c>
      <c r="R124" s="34">
        <f t="shared" ca="1" si="64"/>
        <v>-7.2625755158675087E-3</v>
      </c>
      <c r="S124" s="34" t="str">
        <f t="shared" ca="1" si="64"/>
        <v xml:space="preserve"> </v>
      </c>
      <c r="T124" s="34">
        <f t="shared" ca="1" si="64"/>
        <v>2.0171986546408949E-3</v>
      </c>
      <c r="U124" s="34">
        <f t="shared" ca="1" si="64"/>
        <v>-1.1074768459283235E-2</v>
      </c>
      <c r="V124" s="34" t="str">
        <f t="shared" ca="1" si="64"/>
        <v xml:space="preserve"> </v>
      </c>
      <c r="W124" s="34">
        <f t="shared" ca="1" si="64"/>
        <v>1.3118326554819593E-2</v>
      </c>
      <c r="X124" s="34">
        <f t="shared" ca="1" si="64"/>
        <v>-3.2428475866142836E-2</v>
      </c>
      <c r="Y124" s="55">
        <f t="shared" ca="1" si="61"/>
        <v>-1.0441180986292431E-2</v>
      </c>
    </row>
    <row r="125" spans="1:25" s="33" customFormat="1" ht="10.8" thickBot="1" x14ac:dyDescent="0.25">
      <c r="A125" s="20">
        <v>43100</v>
      </c>
      <c r="B125" s="63">
        <f ca="1">IF(AND(B60&gt;=0, (B59)&gt;0),B60/B59-1," ")</f>
        <v>1.7899269605958779E-4</v>
      </c>
      <c r="C125" s="63">
        <f ca="1">IF(AND(C60&gt;=0, (C59)&gt;0),C60/C59-1," ")</f>
        <v>3.045084375411955E-3</v>
      </c>
      <c r="D125" s="34">
        <f t="shared" ref="D125:X125" ca="1" si="65">IF(AND(D60&gt;=0, (D59)&gt;0),D60/D59-1," ")</f>
        <v>3.0812692498793925E-3</v>
      </c>
      <c r="E125" s="34">
        <f t="shared" ca="1" si="65"/>
        <v>-6.2127944516283673E-3</v>
      </c>
      <c r="F125" s="34">
        <f t="shared" ca="1" si="65"/>
        <v>2.3727520690111081E-3</v>
      </c>
      <c r="G125" s="53">
        <f t="shared" ca="1" si="65"/>
        <v>1.5347985025147004E-3</v>
      </c>
      <c r="H125" s="34">
        <f t="shared" ca="1" si="65"/>
        <v>3.603313755931925E-3</v>
      </c>
      <c r="I125" s="34">
        <f t="shared" ca="1" si="65"/>
        <v>-6.4991005115844214E-4</v>
      </c>
      <c r="J125" s="64">
        <f t="shared" ca="1" si="65"/>
        <v>5.8328713122692832E-3</v>
      </c>
      <c r="K125" s="34">
        <f t="shared" ca="1" si="65"/>
        <v>1.2356907567154796E-3</v>
      </c>
      <c r="L125" s="34" t="str">
        <f t="shared" ca="1" si="65"/>
        <v xml:space="preserve"> </v>
      </c>
      <c r="M125" s="64" t="str">
        <f t="shared" ca="1" si="65"/>
        <v xml:space="preserve"> </v>
      </c>
      <c r="N125" s="34">
        <f t="shared" ca="1" si="65"/>
        <v>-6.3949560313066867E-3</v>
      </c>
      <c r="O125" s="55">
        <f t="shared" ca="1" si="65"/>
        <v>-0.11707729753677087</v>
      </c>
      <c r="P125" s="53">
        <f t="shared" ca="1" si="65"/>
        <v>-5.0011649960936322E-2</v>
      </c>
      <c r="Q125" s="34">
        <f t="shared" ca="1" si="65"/>
        <v>3.3506257077020596E-3</v>
      </c>
      <c r="R125" s="34">
        <f t="shared" ca="1" si="65"/>
        <v>-9.8217440914453169E-3</v>
      </c>
      <c r="S125" s="34" t="str">
        <f t="shared" ca="1" si="65"/>
        <v xml:space="preserve"> </v>
      </c>
      <c r="T125" s="34">
        <f t="shared" ca="1" si="65"/>
        <v>8.4741607302341038E-4</v>
      </c>
      <c r="U125" s="34">
        <f t="shared" ca="1" si="65"/>
        <v>-1.6466126768251987E-3</v>
      </c>
      <c r="V125" s="34" t="str">
        <f t="shared" ca="1" si="65"/>
        <v xml:space="preserve"> </v>
      </c>
      <c r="W125" s="34">
        <f t="shared" ca="1" si="65"/>
        <v>1.0989452169389846E-3</v>
      </c>
      <c r="X125" s="34">
        <f t="shared" ca="1" si="65"/>
        <v>4.9003914887946642E-2</v>
      </c>
      <c r="Y125" s="55">
        <f t="shared" ca="1" si="61"/>
        <v>1.8259616721163496E-3</v>
      </c>
    </row>
    <row r="126" spans="1:25" s="33" customFormat="1" x14ac:dyDescent="0.2">
      <c r="A126" s="14">
        <v>43190</v>
      </c>
      <c r="B126" s="67">
        <f ca="1">IF(AND(B61&gt;=0, (B60)&gt;0),B61/B60-1," ")</f>
        <v>-8.6081193462583805E-3</v>
      </c>
      <c r="C126" s="67">
        <f t="shared" ref="C126:X126" ca="1" si="66">IF(AND(C61&gt;=0, (C60)&gt;0),C61/C60-1," ")</f>
        <v>-1.0427893697048662E-2</v>
      </c>
      <c r="D126" s="59">
        <f t="shared" ca="1" si="66"/>
        <v>-1.084964591570825E-2</v>
      </c>
      <c r="E126" s="59">
        <f t="shared" ca="1" si="66"/>
        <v>-4.5119602346377352E-3</v>
      </c>
      <c r="F126" s="59">
        <f t="shared" ca="1" si="66"/>
        <v>-2.5859963306000822E-3</v>
      </c>
      <c r="G126" s="60">
        <f t="shared" ca="1" si="66"/>
        <v>-8.6797627289522117E-3</v>
      </c>
      <c r="H126" s="59">
        <f t="shared" ca="1" si="66"/>
        <v>8.4254364238578461E-4</v>
      </c>
      <c r="I126" s="59">
        <f t="shared" ca="1" si="66"/>
        <v>-1.8661345917808658E-3</v>
      </c>
      <c r="J126" s="68">
        <f t="shared" ca="1" si="66"/>
        <v>3.3906651785486908E-4</v>
      </c>
      <c r="K126" s="59">
        <f t="shared" ca="1" si="66"/>
        <v>-1.1511453905741487E-3</v>
      </c>
      <c r="L126" s="59" t="str">
        <f t="shared" ca="1" si="66"/>
        <v xml:space="preserve"> </v>
      </c>
      <c r="M126" s="68" t="str">
        <f t="shared" ca="1" si="66"/>
        <v xml:space="preserve"> </v>
      </c>
      <c r="N126" s="59">
        <f t="shared" ca="1" si="66"/>
        <v>-4.7976360414381247E-3</v>
      </c>
      <c r="O126" s="61">
        <f t="shared" ca="1" si="66"/>
        <v>-0.14272800533575813</v>
      </c>
      <c r="P126" s="60">
        <f t="shared" ca="1" si="66"/>
        <v>-1.4239703627428768E-2</v>
      </c>
      <c r="Q126" s="59">
        <f t="shared" ca="1" si="66"/>
        <v>-1.2903786590173993E-2</v>
      </c>
      <c r="R126" s="59">
        <f t="shared" ca="1" si="66"/>
        <v>-2.8587717481408648E-3</v>
      </c>
      <c r="S126" s="59" t="str">
        <f t="shared" ca="1" si="66"/>
        <v xml:space="preserve"> </v>
      </c>
      <c r="T126" s="59">
        <f t="shared" ca="1" si="66"/>
        <v>-8.4793698222527247E-3</v>
      </c>
      <c r="U126" s="59">
        <f t="shared" ca="1" si="66"/>
        <v>-2.8047798791733802E-3</v>
      </c>
      <c r="V126" s="59" t="str">
        <f t="shared" ca="1" si="66"/>
        <v xml:space="preserve"> </v>
      </c>
      <c r="W126" s="59">
        <f t="shared" ca="1" si="66"/>
        <v>-9.2694208881671791E-4</v>
      </c>
      <c r="X126" s="59">
        <f t="shared" ca="1" si="66"/>
        <v>-2.1020368692579949E-2</v>
      </c>
      <c r="Y126" s="61">
        <f t="shared" ca="1" si="61"/>
        <v>-4.7941867388945347E-4</v>
      </c>
    </row>
    <row r="127" spans="1:25" s="33" customFormat="1" x14ac:dyDescent="0.2">
      <c r="A127" s="20">
        <v>43281</v>
      </c>
      <c r="B127" s="63">
        <f t="shared" ref="B127:X128" ca="1" si="67">IF(AND(B62&gt;=0, (B61)&gt;0),B62/B61-1," ")</f>
        <v>1.4969182986530605E-3</v>
      </c>
      <c r="C127" s="63">
        <f t="shared" ca="1" si="67"/>
        <v>5.4400468152131509E-3</v>
      </c>
      <c r="D127" s="34">
        <f t="shared" ca="1" si="67"/>
        <v>5.8883521347143919E-3</v>
      </c>
      <c r="E127" s="34">
        <f t="shared" ca="1" si="67"/>
        <v>-7.325986825528874E-3</v>
      </c>
      <c r="F127" s="34">
        <f t="shared" ca="1" si="67"/>
        <v>-2.8265074245336086E-3</v>
      </c>
      <c r="G127" s="53">
        <f t="shared" ca="1" si="67"/>
        <v>5.6891243509831213E-3</v>
      </c>
      <c r="H127" s="34">
        <f t="shared" ca="1" si="67"/>
        <v>9.8755605280158587E-3</v>
      </c>
      <c r="I127" s="34">
        <f t="shared" ca="1" si="67"/>
        <v>-3.2464591433601919E-3</v>
      </c>
      <c r="J127" s="64">
        <f t="shared" ca="1" si="67"/>
        <v>2.9034120435760258E-3</v>
      </c>
      <c r="K127" s="34">
        <f t="shared" ca="1" si="67"/>
        <v>-3.7115073026877665E-3</v>
      </c>
      <c r="L127" s="34" t="str">
        <f t="shared" ca="1" si="67"/>
        <v xml:space="preserve"> </v>
      </c>
      <c r="M127" s="64" t="str">
        <f t="shared" ca="1" si="67"/>
        <v xml:space="preserve"> </v>
      </c>
      <c r="N127" s="34">
        <f t="shared" ca="1" si="67"/>
        <v>-7.5557462258996066E-3</v>
      </c>
      <c r="O127" s="55">
        <f t="shared" ca="1" si="67"/>
        <v>-0.13907358079056775</v>
      </c>
      <c r="P127" s="53">
        <f t="shared" ca="1" si="67"/>
        <v>-5.7011643637623344E-3</v>
      </c>
      <c r="Q127" s="34">
        <f t="shared" ca="1" si="67"/>
        <v>1.1489838323847978E-2</v>
      </c>
      <c r="R127" s="34">
        <f t="shared" ca="1" si="67"/>
        <v>-7.5252070352272993E-3</v>
      </c>
      <c r="S127" s="34" t="str">
        <f t="shared" ca="1" si="67"/>
        <v xml:space="preserve"> </v>
      </c>
      <c r="T127" s="34">
        <f t="shared" ca="1" si="67"/>
        <v>3.0737236770490561E-3</v>
      </c>
      <c r="U127" s="34">
        <f t="shared" ca="1" si="67"/>
        <v>-1.8968660836000684E-3</v>
      </c>
      <c r="V127" s="34" t="str">
        <f t="shared" ca="1" si="67"/>
        <v xml:space="preserve"> </v>
      </c>
      <c r="W127" s="34">
        <f t="shared" ca="1" si="67"/>
        <v>-5.5941472990272967E-4</v>
      </c>
      <c r="X127" s="34">
        <f t="shared" ca="1" si="67"/>
        <v>6.7174035646158092E-3</v>
      </c>
      <c r="Y127" s="55">
        <f t="shared" ca="1" si="61"/>
        <v>6.6137068164311419E-3</v>
      </c>
    </row>
    <row r="128" spans="1:25" s="33" customFormat="1" x14ac:dyDescent="0.2">
      <c r="A128" s="20">
        <v>43373</v>
      </c>
      <c r="B128" s="63">
        <f t="shared" ca="1" si="67"/>
        <v>-2.8175413808215755E-3</v>
      </c>
      <c r="C128" s="63">
        <f t="shared" ca="1" si="67"/>
        <v>-7.6417581444976346E-4</v>
      </c>
      <c r="D128" s="34">
        <f t="shared" ca="1" si="67"/>
        <v>-9.9231759407336639E-4</v>
      </c>
      <c r="E128" s="34">
        <f t="shared" ca="1" si="67"/>
        <v>-7.4711138171167368E-3</v>
      </c>
      <c r="F128" s="34">
        <f t="shared" ca="1" si="67"/>
        <v>3.4794248262339789E-3</v>
      </c>
      <c r="G128" s="53">
        <f t="shared" ca="1" si="67"/>
        <v>-4.6591964575637412E-4</v>
      </c>
      <c r="H128" s="34">
        <f t="shared" ca="1" si="67"/>
        <v>8.0930531809966233E-3</v>
      </c>
      <c r="I128" s="34">
        <f t="shared" ca="1" si="67"/>
        <v>-7.0390983134391849E-3</v>
      </c>
      <c r="J128" s="64">
        <f t="shared" ca="1" si="67"/>
        <v>-2.2964896484380937E-3</v>
      </c>
      <c r="K128" s="34">
        <f t="shared" ca="1" si="67"/>
        <v>4.283276562758509E-3</v>
      </c>
      <c r="L128" s="34" t="str">
        <f t="shared" ca="1" si="67"/>
        <v xml:space="preserve"> </v>
      </c>
      <c r="M128" s="64" t="str">
        <f t="shared" ca="1" si="67"/>
        <v xml:space="preserve"> </v>
      </c>
      <c r="N128" s="34">
        <f t="shared" ca="1" si="67"/>
        <v>-6.6086083440108911E-3</v>
      </c>
      <c r="O128" s="55">
        <f t="shared" ca="1" si="67"/>
        <v>-0.20466481318968044</v>
      </c>
      <c r="P128" s="53">
        <f t="shared" ca="1" si="67"/>
        <v>8.6389524226255787E-2</v>
      </c>
      <c r="Q128" s="34">
        <f t="shared" ca="1" si="67"/>
        <v>-2.450509829237113E-4</v>
      </c>
      <c r="R128" s="34">
        <f t="shared" ca="1" si="67"/>
        <v>-6.2579777126173797E-3</v>
      </c>
      <c r="S128" s="34" t="str">
        <f t="shared" ca="1" si="67"/>
        <v xml:space="preserve"> </v>
      </c>
      <c r="T128" s="34">
        <f t="shared" ca="1" si="67"/>
        <v>3.0785960634200915E-3</v>
      </c>
      <c r="U128" s="34">
        <f t="shared" ca="1" si="67"/>
        <v>-1.0185611980898956E-2</v>
      </c>
      <c r="V128" s="34" t="str">
        <f t="shared" ca="1" si="67"/>
        <v xml:space="preserve"> </v>
      </c>
      <c r="W128" s="34">
        <f t="shared" ca="1" si="67"/>
        <v>2.2767331027062632E-4</v>
      </c>
      <c r="X128" s="34">
        <f t="shared" ca="1" si="67"/>
        <v>-3.2869736607455957E-2</v>
      </c>
      <c r="Y128" s="55">
        <f t="shared" ca="1" si="61"/>
        <v>1.0258964470133636E-2</v>
      </c>
    </row>
    <row r="129" spans="1:25" s="33" customFormat="1" ht="10.8" thickBot="1" x14ac:dyDescent="0.25">
      <c r="A129" s="20">
        <v>43465</v>
      </c>
      <c r="B129" s="63">
        <f ca="1">IF(AND(B64&gt;=0, (B63)&gt;0),B64/B63-1," ")</f>
        <v>-7.6401841487294675E-3</v>
      </c>
      <c r="C129" s="63">
        <f ca="1">IF(AND(C64&gt;=0, (C63)&gt;0),C64/C63-1," ")</f>
        <v>-5.4899409113726705E-3</v>
      </c>
      <c r="D129" s="34">
        <f t="shared" ref="D129:X129" ca="1" si="68">IF(AND(D64&gt;=0, (D63)&gt;0),D64/D63-1," ")</f>
        <v>-5.6705401951696599E-3</v>
      </c>
      <c r="E129" s="34">
        <f t="shared" ca="1" si="68"/>
        <v>-1.2546241656376189E-2</v>
      </c>
      <c r="F129" s="34">
        <f t="shared" ca="1" si="68"/>
        <v>-2.1456345046745318E-3</v>
      </c>
      <c r="G129" s="53">
        <f t="shared" ca="1" si="68"/>
        <v>-7.2130448779976764E-3</v>
      </c>
      <c r="H129" s="34">
        <f t="shared" ca="1" si="68"/>
        <v>-7.0993297560889568E-3</v>
      </c>
      <c r="I129" s="34">
        <f t="shared" ca="1" si="68"/>
        <v>-9.0545584073749019E-3</v>
      </c>
      <c r="J129" s="64">
        <f t="shared" ca="1" si="68"/>
        <v>-7.2417776636034548E-3</v>
      </c>
      <c r="K129" s="34">
        <f t="shared" ca="1" si="68"/>
        <v>-4.4626934062429457E-3</v>
      </c>
      <c r="L129" s="34" t="str">
        <f t="shared" ca="1" si="68"/>
        <v xml:space="preserve"> </v>
      </c>
      <c r="M129" s="64" t="str">
        <f t="shared" ca="1" si="68"/>
        <v xml:space="preserve"> </v>
      </c>
      <c r="N129" s="34">
        <f t="shared" ca="1" si="68"/>
        <v>-1.2753817370784848E-2</v>
      </c>
      <c r="O129" s="55">
        <f t="shared" ca="1" si="68"/>
        <v>-0.19899030154511521</v>
      </c>
      <c r="P129" s="53">
        <f t="shared" ca="1" si="68"/>
        <v>-3.8914971355473837E-2</v>
      </c>
      <c r="Q129" s="34">
        <f t="shared" ca="1" si="68"/>
        <v>-6.1763185702277124E-3</v>
      </c>
      <c r="R129" s="34">
        <f t="shared" ca="1" si="68"/>
        <v>-5.815173637721438E-3</v>
      </c>
      <c r="S129" s="34" t="str">
        <f t="shared" ca="1" si="68"/>
        <v xml:space="preserve"> </v>
      </c>
      <c r="T129" s="34">
        <f t="shared" ca="1" si="68"/>
        <v>-1.0532460838113988E-2</v>
      </c>
      <c r="U129" s="34">
        <f t="shared" ca="1" si="68"/>
        <v>-6.5812527248874098E-3</v>
      </c>
      <c r="V129" s="34" t="str">
        <f t="shared" ca="1" si="68"/>
        <v xml:space="preserve"> </v>
      </c>
      <c r="W129" s="34">
        <f t="shared" ca="1" si="68"/>
        <v>-4.9564662909981072E-3</v>
      </c>
      <c r="X129" s="34">
        <f t="shared" ca="1" si="68"/>
        <v>4.8836571921844207E-2</v>
      </c>
      <c r="Y129" s="55">
        <f t="shared" ca="1" si="61"/>
        <v>-2.0058318779114792E-4</v>
      </c>
    </row>
    <row r="130" spans="1:25" s="33" customFormat="1" x14ac:dyDescent="0.2">
      <c r="A130" s="14">
        <v>43555</v>
      </c>
      <c r="B130" s="67">
        <f ca="1">IF(AND(B65&gt;=0, (B64)&gt;0),B65/B64-1," ")</f>
        <v>-1.4920197119066003E-3</v>
      </c>
      <c r="C130" s="67">
        <f t="shared" ref="C130:X131" ca="1" si="69">IF(AND(C65&gt;=0, (C64)&gt;0),C65/C64-1," ")</f>
        <v>1.0740083443556703E-3</v>
      </c>
      <c r="D130" s="59">
        <f t="shared" ca="1" si="69"/>
        <v>1.2279517233297899E-3</v>
      </c>
      <c r="E130" s="59">
        <f t="shared" ca="1" si="69"/>
        <v>-7.3885815546544942E-3</v>
      </c>
      <c r="F130" s="59">
        <f t="shared" ca="1" si="69"/>
        <v>-1.7666185670649481E-3</v>
      </c>
      <c r="G130" s="60">
        <f t="shared" ca="1" si="69"/>
        <v>6.388938740540917E-3</v>
      </c>
      <c r="H130" s="59">
        <f t="shared" ca="1" si="69"/>
        <v>2.6231384429637794E-2</v>
      </c>
      <c r="I130" s="59">
        <f t="shared" ca="1" si="69"/>
        <v>-9.4965876268277016E-3</v>
      </c>
      <c r="J130" s="68">
        <f t="shared" ca="1" si="69"/>
        <v>-9.9134663646049948E-4</v>
      </c>
      <c r="K130" s="59">
        <f t="shared" ca="1" si="69"/>
        <v>1.0669830379057554E-3</v>
      </c>
      <c r="L130" s="59" t="str">
        <f t="shared" ca="1" si="69"/>
        <v xml:space="preserve"> </v>
      </c>
      <c r="M130" s="68" t="str">
        <f t="shared" ca="1" si="69"/>
        <v xml:space="preserve"> </v>
      </c>
      <c r="N130" s="59">
        <f t="shared" ca="1" si="69"/>
        <v>-7.8512473031425722E-3</v>
      </c>
      <c r="O130" s="61">
        <f t="shared" ca="1" si="69"/>
        <v>-9.1748103224395638E-2</v>
      </c>
      <c r="P130" s="60">
        <f t="shared" ca="1" si="69"/>
        <v>0.12681816509890043</v>
      </c>
      <c r="Q130" s="59">
        <f t="shared" ca="1" si="69"/>
        <v>6.0687034473723145E-3</v>
      </c>
      <c r="R130" s="59">
        <f t="shared" ca="1" si="69"/>
        <v>-8.134562283342528E-3</v>
      </c>
      <c r="S130" s="59" t="str">
        <f t="shared" ca="1" si="69"/>
        <v xml:space="preserve"> </v>
      </c>
      <c r="T130" s="59">
        <f t="shared" ca="1" si="69"/>
        <v>4.9227468740253855E-3</v>
      </c>
      <c r="U130" s="59">
        <f t="shared" ca="1" si="69"/>
        <v>-3.3281483005795254E-2</v>
      </c>
      <c r="V130" s="59" t="str">
        <f t="shared" ca="1" si="69"/>
        <v xml:space="preserve"> </v>
      </c>
      <c r="W130" s="59">
        <f t="shared" ca="1" si="69"/>
        <v>-2.1944647259897199E-4</v>
      </c>
      <c r="X130" s="59">
        <f t="shared" ca="1" si="69"/>
        <v>-2.060859854806818E-2</v>
      </c>
      <c r="Y130" s="61">
        <f t="shared" ca="1" si="61"/>
        <v>2.8671775760099161E-2</v>
      </c>
    </row>
    <row r="131" spans="1:25" s="33" customFormat="1" x14ac:dyDescent="0.2">
      <c r="A131" s="20">
        <v>43646</v>
      </c>
      <c r="B131" s="63">
        <f ca="1">IF(AND(B66&gt;=0, (B65)&gt;0),B66/B65-1," ")</f>
        <v>-3.416126626182292E-3</v>
      </c>
      <c r="C131" s="63">
        <f t="shared" ca="1" si="69"/>
        <v>-2.4217815560652056E-3</v>
      </c>
      <c r="D131" s="34">
        <f t="shared" ca="1" si="69"/>
        <v>-2.6764921031229294E-3</v>
      </c>
      <c r="E131" s="34">
        <f t="shared" ca="1" si="69"/>
        <v>-5.7205459105755807E-3</v>
      </c>
      <c r="F131" s="34">
        <f t="shared" ca="1" si="69"/>
        <v>2.2923422874832067E-3</v>
      </c>
      <c r="G131" s="53">
        <f t="shared" ca="1" si="69"/>
        <v>-4.4438334035087346E-3</v>
      </c>
      <c r="H131" s="34">
        <f t="shared" ca="1" si="69"/>
        <v>3.0812421105845811E-3</v>
      </c>
      <c r="I131" s="34">
        <f t="shared" ca="1" si="69"/>
        <v>-1.3309485729504633E-3</v>
      </c>
      <c r="J131" s="64">
        <f t="shared" ca="1" si="69"/>
        <v>6.48215250242834E-3</v>
      </c>
      <c r="K131" s="34">
        <f t="shared" ca="1" si="69"/>
        <v>1.6506823825892525E-3</v>
      </c>
      <c r="L131" s="34" t="str">
        <f t="shared" ca="1" si="69"/>
        <v xml:space="preserve"> </v>
      </c>
      <c r="M131" s="64" t="str">
        <f t="shared" ca="1" si="69"/>
        <v xml:space="preserve"> </v>
      </c>
      <c r="N131" s="34">
        <f t="shared" ca="1" si="69"/>
        <v>-6.0620866263405571E-3</v>
      </c>
      <c r="O131" s="55">
        <f t="shared" ca="1" si="69"/>
        <v>-0.24927763934395564</v>
      </c>
      <c r="P131" s="53">
        <f t="shared" ca="1" si="69"/>
        <v>2.787606213617666E-2</v>
      </c>
      <c r="Q131" s="34">
        <f t="shared" ca="1" si="69"/>
        <v>-4.1972998096685421E-3</v>
      </c>
      <c r="R131" s="34">
        <f t="shared" ca="1" si="69"/>
        <v>-6.6711707713322799E-3</v>
      </c>
      <c r="S131" s="34" t="str">
        <f t="shared" ca="1" si="69"/>
        <v xml:space="preserve"> </v>
      </c>
      <c r="T131" s="34">
        <f t="shared" ca="1" si="69"/>
        <v>-1.7366151952054043E-3</v>
      </c>
      <c r="U131" s="34">
        <f t="shared" ca="1" si="69"/>
        <v>-1.2626525214215922E-2</v>
      </c>
      <c r="V131" s="34" t="str">
        <f t="shared" ca="1" si="69"/>
        <v xml:space="preserve"> </v>
      </c>
      <c r="W131" s="34">
        <f t="shared" ca="1" si="69"/>
        <v>5.0913771342353531E-3</v>
      </c>
      <c r="X131" s="34">
        <f t="shared" ca="1" si="69"/>
        <v>6.830771213234943E-3</v>
      </c>
      <c r="Y131" s="55">
        <f t="shared" ca="1" si="61"/>
        <v>1.0624292205712926E-2</v>
      </c>
    </row>
    <row r="132" spans="1:25" s="33" customFormat="1" x14ac:dyDescent="0.2">
      <c r="A132" s="20">
        <v>43738</v>
      </c>
      <c r="B132" s="63">
        <f t="shared" ref="B132:X132" ca="1" si="70">IF(AND(B67&gt;=0, (B66)&gt;0),B67/B66-1," ")</f>
        <v>-3.5505968587821179E-3</v>
      </c>
      <c r="C132" s="63">
        <f t="shared" ca="1" si="70"/>
        <v>-2.670553219125682E-3</v>
      </c>
      <c r="D132" s="34">
        <f t="shared" ca="1" si="70"/>
        <v>-2.122131719036191E-3</v>
      </c>
      <c r="E132" s="34">
        <f t="shared" ca="1" si="70"/>
        <v>-5.5968863662176904E-3</v>
      </c>
      <c r="F132" s="34">
        <f t="shared" ca="1" si="70"/>
        <v>-1.277029278138575E-2</v>
      </c>
      <c r="G132" s="53">
        <f t="shared" ca="1" si="70"/>
        <v>-2.8118796669033275E-3</v>
      </c>
      <c r="H132" s="34">
        <f t="shared" ca="1" si="70"/>
        <v>1.1071860530524891E-3</v>
      </c>
      <c r="I132" s="34">
        <f t="shared" ca="1" si="70"/>
        <v>-2.500970013128101E-3</v>
      </c>
      <c r="J132" s="64">
        <f t="shared" ca="1" si="70"/>
        <v>1.1263778003876679E-2</v>
      </c>
      <c r="K132" s="34">
        <f t="shared" ca="1" si="70"/>
        <v>-1.3014777692610391E-2</v>
      </c>
      <c r="L132" s="34" t="str">
        <f t="shared" ca="1" si="70"/>
        <v xml:space="preserve"> </v>
      </c>
      <c r="M132" s="64" t="str">
        <f t="shared" ca="1" si="70"/>
        <v xml:space="preserve"> </v>
      </c>
      <c r="N132" s="34">
        <f t="shared" ca="1" si="70"/>
        <v>-4.4125989929518772E-3</v>
      </c>
      <c r="O132" s="55">
        <f t="shared" ca="1" si="70"/>
        <v>-0.10994675174266511</v>
      </c>
      <c r="P132" s="53">
        <f t="shared" ca="1" si="70"/>
        <v>1.7188617439369835E-2</v>
      </c>
      <c r="Q132" s="34">
        <f t="shared" ca="1" si="70"/>
        <v>-1.3565528132264415E-3</v>
      </c>
      <c r="R132" s="34">
        <f t="shared" ca="1" si="70"/>
        <v>-1.9621111288140147E-2</v>
      </c>
      <c r="S132" s="34" t="str">
        <f t="shared" ca="1" si="70"/>
        <v xml:space="preserve"> </v>
      </c>
      <c r="T132" s="34">
        <f t="shared" ca="1" si="70"/>
        <v>4.6487367482077602E-3</v>
      </c>
      <c r="U132" s="34">
        <f t="shared" ca="1" si="70"/>
        <v>-1.3647678119784401E-2</v>
      </c>
      <c r="V132" s="34" t="str">
        <f t="shared" ca="1" si="70"/>
        <v xml:space="preserve"> </v>
      </c>
      <c r="W132" s="34">
        <f t="shared" ca="1" si="70"/>
        <v>-2.487682213019804E-2</v>
      </c>
      <c r="X132" s="34">
        <f t="shared" ca="1" si="70"/>
        <v>-3.3312767851480074E-2</v>
      </c>
      <c r="Y132" s="55">
        <f t="shared" ca="1" si="61"/>
        <v>6.6123562930744395E-3</v>
      </c>
    </row>
    <row r="133" spans="1:25" s="33" customFormat="1" ht="10.8" thickBot="1" x14ac:dyDescent="0.25">
      <c r="A133" s="20">
        <v>43830</v>
      </c>
      <c r="B133" s="63">
        <f ca="1">IF(AND(B68&gt;=0, (B67)&gt;0),B68/B67-1," ")</f>
        <v>-3.2202335198674437E-3</v>
      </c>
      <c r="C133" s="63">
        <f ca="1">IF(AND(C68&gt;=0, (C67)&gt;0),C68/C67-1," ")</f>
        <v>-2.1757223860019437E-4</v>
      </c>
      <c r="D133" s="34">
        <f t="shared" ref="D133:X133" ca="1" si="71">IF(AND(D68&gt;=0, (D67)&gt;0),D68/D67-1," ")</f>
        <v>-6.260673810520867E-5</v>
      </c>
      <c r="E133" s="34">
        <f t="shared" ca="1" si="71"/>
        <v>-1.0222608751320084E-2</v>
      </c>
      <c r="F133" s="34">
        <f t="shared" ca="1" si="71"/>
        <v>-3.1022008116690092E-3</v>
      </c>
      <c r="G133" s="53">
        <f t="shared" ca="1" si="71"/>
        <v>-1.518159745801384E-4</v>
      </c>
      <c r="H133" s="34">
        <f t="shared" ca="1" si="71"/>
        <v>-4.4739563885021205E-4</v>
      </c>
      <c r="I133" s="34">
        <f t="shared" ca="1" si="71"/>
        <v>-1.1862929560942592E-2</v>
      </c>
      <c r="J133" s="64">
        <f t="shared" ca="1" si="71"/>
        <v>-3.3831668562225303E-3</v>
      </c>
      <c r="K133" s="34">
        <f t="shared" ca="1" si="71"/>
        <v>-5.637924064541E-3</v>
      </c>
      <c r="L133" s="34" t="str">
        <f t="shared" ca="1" si="71"/>
        <v xml:space="preserve"> </v>
      </c>
      <c r="M133" s="64" t="str">
        <f t="shared" ca="1" si="71"/>
        <v xml:space="preserve"> </v>
      </c>
      <c r="N133" s="34">
        <f t="shared" ca="1" si="71"/>
        <v>-1.0530296814388884E-2</v>
      </c>
      <c r="O133" s="55">
        <f t="shared" ca="1" si="71"/>
        <v>7.4221614455309837E-2</v>
      </c>
      <c r="P133" s="53">
        <f t="shared" ca="1" si="71"/>
        <v>7.7313086513203455E-2</v>
      </c>
      <c r="Q133" s="34">
        <f t="shared" ca="1" si="71"/>
        <v>4.2333195444803629E-3</v>
      </c>
      <c r="R133" s="34">
        <f t="shared" ca="1" si="71"/>
        <v>-1.2885120595576116E-2</v>
      </c>
      <c r="S133" s="34" t="str">
        <f t="shared" ca="1" si="71"/>
        <v xml:space="preserve"> </v>
      </c>
      <c r="T133" s="34">
        <f t="shared" ca="1" si="71"/>
        <v>-7.4118486863372635E-3</v>
      </c>
      <c r="U133" s="34">
        <f t="shared" ca="1" si="71"/>
        <v>-1.3929704743407934E-2</v>
      </c>
      <c r="V133" s="34" t="str">
        <f t="shared" ca="1" si="71"/>
        <v xml:space="preserve"> </v>
      </c>
      <c r="W133" s="34">
        <f t="shared" ca="1" si="71"/>
        <v>-4.4199985494507432E-3</v>
      </c>
      <c r="X133" s="34">
        <f t="shared" ca="1" si="71"/>
        <v>4.9038999591670018E-2</v>
      </c>
      <c r="Y133" s="55">
        <f t="shared" ca="1" si="61"/>
        <v>1.6901753655849117E-3</v>
      </c>
    </row>
    <row r="134" spans="1:25" s="35" customFormat="1" ht="14.4"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0.8"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ca="1">IF(IF(OR(B9="",B5=0),NA(),B9/B5-1)&gt;1.5,NA(),B9/B5-1)</f>
        <v>3.7697313505993701E-2</v>
      </c>
      <c r="C139" s="67">
        <f t="shared" ref="C139:Y139" ca="1" si="72">IF(IF(OR(C9="",C5=0),NA(),C9/C5-1)&gt;1.5,NA(),C9/C5-1)</f>
        <v>4.0714350082072803E-2</v>
      </c>
      <c r="D139" s="59">
        <f t="shared" ca="1" si="72"/>
        <v>4.2617333776623134E-2</v>
      </c>
      <c r="E139" s="59">
        <f t="shared" ca="1" si="72"/>
        <v>2.9898148879038633E-2</v>
      </c>
      <c r="F139" s="59">
        <f t="shared" ca="1" si="72"/>
        <v>-7.2617976306270648E-3</v>
      </c>
      <c r="G139" s="60">
        <f t="shared" ca="1" si="72"/>
        <v>8.4028358026506655E-2</v>
      </c>
      <c r="H139" s="59">
        <f t="shared" ca="1" si="72"/>
        <v>0.11111441105511277</v>
      </c>
      <c r="I139" s="59">
        <f t="shared" ca="1" si="72"/>
        <v>-2.8863952034273388E-2</v>
      </c>
      <c r="J139" s="68">
        <f t="shared" ca="1" si="72"/>
        <v>9.0079471764251906E-2</v>
      </c>
      <c r="K139" s="59" t="e">
        <f t="shared" ca="1" si="72"/>
        <v>#N/A</v>
      </c>
      <c r="L139" s="59">
        <f t="shared" ca="1" si="72"/>
        <v>-0.21632743993534653</v>
      </c>
      <c r="M139" s="68">
        <f t="shared" ca="1" si="72"/>
        <v>-0.12707323600925613</v>
      </c>
      <c r="N139" s="59" t="e">
        <f t="shared" ca="1" si="72"/>
        <v>#N/A</v>
      </c>
      <c r="O139" s="61">
        <f t="shared" ca="1" si="72"/>
        <v>-0.23555689580386141</v>
      </c>
      <c r="P139" s="60">
        <f t="shared" ca="1" si="72"/>
        <v>4.9489825957119704E-2</v>
      </c>
      <c r="Q139" s="59">
        <f t="shared" ca="1" si="72"/>
        <v>2.9318658330991232E-2</v>
      </c>
      <c r="R139" s="59">
        <f t="shared" ca="1" si="72"/>
        <v>7.7588566259769731E-2</v>
      </c>
      <c r="S139" s="59" t="e">
        <f ca="1">IF(IF(OR(S9="",S5=0),NA(),S9/S5-1)&gt;1.5,NA(),S9/S5-1)</f>
        <v>#N/A</v>
      </c>
      <c r="T139" s="59" t="e">
        <f t="shared" ref="T139" ca="1" si="73">IF(IF(OR(T9="",T5=0),NA(),T9/T5-1)&gt;1.5,NA(),T9/T5-1)</f>
        <v>#N/A</v>
      </c>
      <c r="U139" s="59">
        <f t="shared" ca="1" si="72"/>
        <v>1.9738079675271081E-3</v>
      </c>
      <c r="V139" s="59" t="e">
        <f t="shared" ca="1" si="72"/>
        <v>#N/A</v>
      </c>
      <c r="W139" s="59" t="e">
        <f ca="1">IF(IF(OR(W9="",W5=0),NA(),W9/W5-1)&gt;1.5,NA(),W9/W5-1)</f>
        <v>#N/A</v>
      </c>
      <c r="X139" s="59">
        <f t="shared" ca="1" si="72"/>
        <v>-9.6667021853805712E-3</v>
      </c>
      <c r="Y139" s="61" t="e">
        <f t="shared" ca="1" si="72"/>
        <v>#N/A</v>
      </c>
    </row>
    <row r="140" spans="1:25" s="33" customFormat="1" x14ac:dyDescent="0.2">
      <c r="A140" s="20">
        <v>38442</v>
      </c>
      <c r="B140" s="63">
        <f t="shared" ref="B140:Y140" ca="1" si="74">IF(IF(OR(B10="",B6=0),NA(),B10/B6-1)&gt;1.5,NA(),B10/B6-1)</f>
        <v>4.4311282931684071E-2</v>
      </c>
      <c r="C140" s="63">
        <f t="shared" ca="1" si="74"/>
        <v>4.8962108595197229E-2</v>
      </c>
      <c r="D140" s="34">
        <f t="shared" ca="1" si="74"/>
        <v>5.0792871079654356E-2</v>
      </c>
      <c r="E140" s="34">
        <f t="shared" ca="1" si="74"/>
        <v>3.2306248131986015E-2</v>
      </c>
      <c r="F140" s="34">
        <f t="shared" ca="1" si="74"/>
        <v>2.328261095191575E-3</v>
      </c>
      <c r="G140" s="53">
        <f t="shared" ca="1" si="74"/>
        <v>9.5913614231867061E-2</v>
      </c>
      <c r="H140" s="34">
        <f t="shared" ca="1" si="74"/>
        <v>1.6391189947934537E-2</v>
      </c>
      <c r="I140" s="34">
        <f t="shared" ca="1" si="74"/>
        <v>-2.5245980269024026E-2</v>
      </c>
      <c r="J140" s="64">
        <f t="shared" ca="1" si="74"/>
        <v>9.0755643121826823E-2</v>
      </c>
      <c r="K140" s="34" t="e">
        <f t="shared" ca="1" si="74"/>
        <v>#N/A</v>
      </c>
      <c r="L140" s="34">
        <f t="shared" ca="1" si="74"/>
        <v>-0.23709376289790618</v>
      </c>
      <c r="M140" s="64">
        <f t="shared" ca="1" si="74"/>
        <v>-0.14339049881345456</v>
      </c>
      <c r="N140" s="34" t="e">
        <f t="shared" ca="1" si="74"/>
        <v>#N/A</v>
      </c>
      <c r="O140" s="55">
        <f t="shared" ca="1" si="74"/>
        <v>-0.26227677643009761</v>
      </c>
      <c r="P140" s="53">
        <f t="shared" ca="1" si="74"/>
        <v>4.9021957688772488E-2</v>
      </c>
      <c r="Q140" s="34">
        <f t="shared" ca="1" si="74"/>
        <v>5.0931428242320331E-2</v>
      </c>
      <c r="R140" s="34">
        <f t="shared" ca="1" si="74"/>
        <v>6.1167991108099784E-2</v>
      </c>
      <c r="S140" s="34" t="e">
        <f t="shared" ca="1" si="74"/>
        <v>#N/A</v>
      </c>
      <c r="T140" s="34" t="e">
        <f t="shared" ref="T140" ca="1" si="75">IF(IF(OR(T10="",T6=0),NA(),T10/T6-1)&gt;1.5,NA(),T10/T6-1)</f>
        <v>#N/A</v>
      </c>
      <c r="U140" s="34">
        <f t="shared" ca="1" si="74"/>
        <v>8.6322987754066327E-2</v>
      </c>
      <c r="V140" s="34" t="e">
        <f t="shared" ca="1" si="74"/>
        <v>#N/A</v>
      </c>
      <c r="W140" s="34" t="e">
        <f t="shared" ca="1" si="74"/>
        <v>#N/A</v>
      </c>
      <c r="X140" s="34">
        <f t="shared" ca="1" si="74"/>
        <v>-1.5696024737156256E-3</v>
      </c>
      <c r="Y140" s="55" t="e">
        <f t="shared" ca="1" si="74"/>
        <v>#N/A</v>
      </c>
    </row>
    <row r="141" spans="1:25" s="33" customFormat="1" x14ac:dyDescent="0.2">
      <c r="A141" s="20">
        <v>38625</v>
      </c>
      <c r="B141" s="63">
        <f t="shared" ref="B141:Y141" ca="1" si="76">IF(IF(OR(B11="",B7=0),NA(),B11/B7-1)&gt;1.5,NA(),B11/B7-1)</f>
        <v>4.1112021352083694E-2</v>
      </c>
      <c r="C141" s="63">
        <f t="shared" ca="1" si="76"/>
        <v>4.4432189469223671E-2</v>
      </c>
      <c r="D141" s="34">
        <f t="shared" ca="1" si="76"/>
        <v>4.539868368828226E-2</v>
      </c>
      <c r="E141" s="34">
        <f t="shared" ca="1" si="76"/>
        <v>3.2370472789139848E-2</v>
      </c>
      <c r="F141" s="34">
        <f t="shared" ca="1" si="76"/>
        <v>1.9014567796605375E-2</v>
      </c>
      <c r="G141" s="53">
        <f t="shared" ca="1" si="76"/>
        <v>9.5332836608469806E-2</v>
      </c>
      <c r="H141" s="34">
        <f t="shared" ca="1" si="76"/>
        <v>9.3831985077219793E-2</v>
      </c>
      <c r="I141" s="34">
        <f t="shared" ca="1" si="76"/>
        <v>-4.5876208790641693E-2</v>
      </c>
      <c r="J141" s="64">
        <f t="shared" ca="1" si="76"/>
        <v>5.1971287357853058E-2</v>
      </c>
      <c r="K141" s="34" t="e">
        <f t="shared" ca="1" si="76"/>
        <v>#N/A</v>
      </c>
      <c r="L141" s="34">
        <f t="shared" ca="1" si="76"/>
        <v>-0.24983974894565797</v>
      </c>
      <c r="M141" s="64">
        <f t="shared" ca="1" si="76"/>
        <v>-0.15374949110343394</v>
      </c>
      <c r="N141" s="34" t="e">
        <f t="shared" ca="1" si="76"/>
        <v>#N/A</v>
      </c>
      <c r="O141" s="55">
        <f t="shared" ca="1" si="76"/>
        <v>-0.29907567749509867</v>
      </c>
      <c r="P141" s="53">
        <f t="shared" ca="1" si="76"/>
        <v>2.5730722192816913E-2</v>
      </c>
      <c r="Q141" s="34">
        <f t="shared" ca="1" si="76"/>
        <v>6.2528597322987878E-2</v>
      </c>
      <c r="R141" s="34">
        <f t="shared" ca="1" si="76"/>
        <v>4.4791686524503493E-2</v>
      </c>
      <c r="S141" s="34" t="e">
        <f t="shared" ca="1" si="76"/>
        <v>#N/A</v>
      </c>
      <c r="T141" s="34" t="e">
        <f t="shared" ref="T141" ca="1" si="77">IF(IF(OR(T11="",T7=0),NA(),T11/T7-1)&gt;1.5,NA(),T11/T7-1)</f>
        <v>#N/A</v>
      </c>
      <c r="U141" s="34">
        <f t="shared" ca="1" si="76"/>
        <v>0.10481766248128244</v>
      </c>
      <c r="V141" s="34" t="e">
        <f t="shared" ca="1" si="76"/>
        <v>#N/A</v>
      </c>
      <c r="W141" s="34" t="e">
        <f t="shared" ca="1" si="76"/>
        <v>#N/A</v>
      </c>
      <c r="X141" s="34">
        <f t="shared" ca="1" si="76"/>
        <v>1.5717460696630825E-2</v>
      </c>
      <c r="Y141" s="55" t="e">
        <f t="shared" ca="1" si="76"/>
        <v>#N/A</v>
      </c>
    </row>
    <row r="142" spans="1:25" s="33" customFormat="1" ht="10.8" thickBot="1" x14ac:dyDescent="0.25">
      <c r="A142" s="26">
        <v>38717</v>
      </c>
      <c r="B142" s="65">
        <f t="shared" ref="B142:Y142" ca="1" si="78">IF(IF(OR(B12="",B8=0),NA(),B12/B8-1)&gt;1.5,NA(),B12/B8-1)</f>
        <v>4.4636623418472965E-2</v>
      </c>
      <c r="C142" s="65">
        <f t="shared" ca="1" si="78"/>
        <v>5.1652114132036742E-2</v>
      </c>
      <c r="D142" s="56">
        <f t="shared" ca="1" si="78"/>
        <v>5.2866508477629415E-2</v>
      </c>
      <c r="E142" s="56">
        <f t="shared" ca="1" si="78"/>
        <v>2.6475776318897637E-2</v>
      </c>
      <c r="F142" s="56">
        <f t="shared" ca="1" si="78"/>
        <v>1.9916999838099025E-2</v>
      </c>
      <c r="G142" s="57">
        <f t="shared" ca="1" si="78"/>
        <v>9.409620594553525E-2</v>
      </c>
      <c r="H142" s="56">
        <f t="shared" ca="1" si="78"/>
        <v>0.22251984808142034</v>
      </c>
      <c r="I142" s="56">
        <f t="shared" ca="1" si="78"/>
        <v>-2.4408033391762007E-2</v>
      </c>
      <c r="J142" s="66">
        <f t="shared" ca="1" si="78"/>
        <v>9.009246636901902E-2</v>
      </c>
      <c r="K142" s="56" t="e">
        <f t="shared" ca="1" si="78"/>
        <v>#N/A</v>
      </c>
      <c r="L142" s="56">
        <f t="shared" ca="1" si="78"/>
        <v>-0.26491020311660796</v>
      </c>
      <c r="M142" s="66">
        <f t="shared" ca="1" si="78"/>
        <v>-0.16743212314884648</v>
      </c>
      <c r="N142" s="56" t="e">
        <f t="shared" ca="1" si="78"/>
        <v>#N/A</v>
      </c>
      <c r="O142" s="58">
        <f t="shared" ca="1" si="78"/>
        <v>-0.3492622472891268</v>
      </c>
      <c r="P142" s="57">
        <f t="shared" ca="1" si="78"/>
        <v>2.4560570491945821E-2</v>
      </c>
      <c r="Q142" s="56">
        <f t="shared" ca="1" si="78"/>
        <v>6.941374362366548E-2</v>
      </c>
      <c r="R142" s="56">
        <f t="shared" ca="1" si="78"/>
        <v>3.9988779348426817E-2</v>
      </c>
      <c r="S142" s="56" t="e">
        <f t="shared" ca="1" si="78"/>
        <v>#N/A</v>
      </c>
      <c r="T142" s="56" t="e">
        <f t="shared" ref="T142" ca="1" si="79">IF(IF(OR(T12="",T8=0),NA(),T12/T8-1)&gt;1.5,NA(),T12/T8-1)</f>
        <v>#N/A</v>
      </c>
      <c r="U142" s="56">
        <f t="shared" ca="1" si="78"/>
        <v>0.1225140079172522</v>
      </c>
      <c r="V142" s="56" t="e">
        <f t="shared" ca="1" si="78"/>
        <v>#N/A</v>
      </c>
      <c r="W142" s="56" t="e">
        <f t="shared" ca="1" si="78"/>
        <v>#N/A</v>
      </c>
      <c r="X142" s="56">
        <f t="shared" ca="1" si="78"/>
        <v>1.3399587552092918E-2</v>
      </c>
      <c r="Y142" s="58" t="e">
        <f t="shared" ca="1" si="78"/>
        <v>#N/A</v>
      </c>
    </row>
    <row r="143" spans="1:25" s="33" customFormat="1" x14ac:dyDescent="0.2">
      <c r="A143" s="20">
        <v>38807</v>
      </c>
      <c r="B143" s="67">
        <f t="shared" ref="B143:Y143" ca="1" si="80">IF(IF(OR(B13="",B9=0),NA(),B13/B9-1)&gt;1.5,NA(),B13/B9-1)</f>
        <v>4.0587517083184421E-2</v>
      </c>
      <c r="C143" s="67">
        <f t="shared" ca="1" si="80"/>
        <v>4.4285281151158262E-2</v>
      </c>
      <c r="D143" s="59">
        <f t="shared" ca="1" si="80"/>
        <v>4.5231194545225506E-2</v>
      </c>
      <c r="E143" s="59">
        <f t="shared" ca="1" si="80"/>
        <v>3.0928254423130186E-2</v>
      </c>
      <c r="F143" s="59">
        <f t="shared" ca="1" si="80"/>
        <v>1.9239655374281295E-2</v>
      </c>
      <c r="G143" s="60">
        <f t="shared" ca="1" si="80"/>
        <v>8.9012060425934347E-2</v>
      </c>
      <c r="H143" s="59">
        <f t="shared" ca="1" si="80"/>
        <v>0.17973066549894479</v>
      </c>
      <c r="I143" s="59">
        <f t="shared" ca="1" si="80"/>
        <v>-4.0075649276279601E-2</v>
      </c>
      <c r="J143" s="68">
        <f t="shared" ca="1" si="80"/>
        <v>6.1397484854091244E-2</v>
      </c>
      <c r="K143" s="59">
        <f t="shared" ca="1" si="80"/>
        <v>1.1489540347450147</v>
      </c>
      <c r="L143" s="59">
        <f t="shared" ca="1" si="80"/>
        <v>-0.286365242363395</v>
      </c>
      <c r="M143" s="68">
        <f t="shared" ca="1" si="80"/>
        <v>-0.19232808863598339</v>
      </c>
      <c r="N143" s="59">
        <f t="shared" ca="1" si="80"/>
        <v>1.1653465109486807</v>
      </c>
      <c r="O143" s="61">
        <f t="shared" ca="1" si="80"/>
        <v>-0.36540827966578049</v>
      </c>
      <c r="P143" s="60">
        <f t="shared" ca="1" si="80"/>
        <v>-0.40040985336465573</v>
      </c>
      <c r="Q143" s="59">
        <f t="shared" ca="1" si="80"/>
        <v>7.5513155566422352E-2</v>
      </c>
      <c r="R143" s="59">
        <f t="shared" ca="1" si="80"/>
        <v>3.0355653444245512E-2</v>
      </c>
      <c r="S143" s="59" t="e">
        <f t="shared" ca="1" si="80"/>
        <v>#N/A</v>
      </c>
      <c r="T143" s="59" t="e">
        <f t="shared" ref="T143" ca="1" si="81">IF(IF(OR(T13="",T9=0),NA(),T13/T9-1)&gt;1.5,NA(),T13/T9-1)</f>
        <v>#N/A</v>
      </c>
      <c r="U143" s="59">
        <f t="shared" ca="1" si="80"/>
        <v>0.11446789547614888</v>
      </c>
      <c r="V143" s="59" t="e">
        <f t="shared" ca="1" si="80"/>
        <v>#N/A</v>
      </c>
      <c r="W143" s="59" t="e">
        <f t="shared" ca="1" si="80"/>
        <v>#N/A</v>
      </c>
      <c r="X143" s="59">
        <f t="shared" ca="1" si="80"/>
        <v>-0.42646265376360859</v>
      </c>
      <c r="Y143" s="61">
        <f t="shared" ca="1" si="80"/>
        <v>1.2161327631465633</v>
      </c>
    </row>
    <row r="144" spans="1:25" s="33" customFormat="1" x14ac:dyDescent="0.2">
      <c r="A144" s="20">
        <v>38898</v>
      </c>
      <c r="B144" s="63">
        <f t="shared" ref="B144:Y144" ca="1" si="82">IF(IF(OR(B14="",B10=0),NA(),B14/B10-1)&gt;1.5,NA(),B14/B10-1)</f>
        <v>4.956110625414567E-2</v>
      </c>
      <c r="C144" s="63">
        <f t="shared" ca="1" si="82"/>
        <v>5.5288660213535845E-2</v>
      </c>
      <c r="D144" s="34">
        <f t="shared" ca="1" si="82"/>
        <v>5.6321801415139872E-2</v>
      </c>
      <c r="E144" s="34">
        <f t="shared" ca="1" si="82"/>
        <v>3.4538205539530908E-2</v>
      </c>
      <c r="F144" s="34">
        <f t="shared" ca="1" si="82"/>
        <v>2.7699653340937047E-2</v>
      </c>
      <c r="G144" s="53">
        <f t="shared" ca="1" si="82"/>
        <v>0.10004999059719344</v>
      </c>
      <c r="H144" s="34">
        <f t="shared" ca="1" si="82"/>
        <v>0.4068056848392414</v>
      </c>
      <c r="I144" s="34">
        <f t="shared" ca="1" si="82"/>
        <v>-3.3110172208503541E-2</v>
      </c>
      <c r="J144" s="64">
        <f t="shared" ca="1" si="82"/>
        <v>7.1304188299919025E-2</v>
      </c>
      <c r="K144" s="34">
        <f t="shared" ca="1" si="82"/>
        <v>0.91614492382408352</v>
      </c>
      <c r="L144" s="34">
        <f t="shared" ca="1" si="82"/>
        <v>-0.29276427273682881</v>
      </c>
      <c r="M144" s="64">
        <f t="shared" ca="1" si="82"/>
        <v>-0.20398000375437753</v>
      </c>
      <c r="N144" s="34">
        <f t="shared" ca="1" si="82"/>
        <v>0.91552447917085922</v>
      </c>
      <c r="O144" s="55">
        <f t="shared" ca="1" si="82"/>
        <v>-0.38367954972194807</v>
      </c>
      <c r="P144" s="53">
        <f t="shared" ca="1" si="82"/>
        <v>-0.42626009630801198</v>
      </c>
      <c r="Q144" s="34">
        <f t="shared" ca="1" si="82"/>
        <v>7.513168161391115E-2</v>
      </c>
      <c r="R144" s="34">
        <f t="shared" ca="1" si="82"/>
        <v>3.0109905073681276E-2</v>
      </c>
      <c r="S144" s="34" t="e">
        <f t="shared" ca="1" si="82"/>
        <v>#N/A</v>
      </c>
      <c r="T144" s="34" t="e">
        <f t="shared" ref="T144" ca="1" si="83">IF(IF(OR(T14="",T10=0),NA(),T14/T10-1)&gt;1.5,NA(),T14/T10-1)</f>
        <v>#N/A</v>
      </c>
      <c r="U144" s="34">
        <f t="shared" ca="1" si="82"/>
        <v>4.628866622516159E-2</v>
      </c>
      <c r="V144" s="34" t="e">
        <f t="shared" ca="1" si="82"/>
        <v>#N/A</v>
      </c>
      <c r="W144" s="34" t="e">
        <f t="shared" ca="1" si="82"/>
        <v>#N/A</v>
      </c>
      <c r="X144" s="34">
        <f t="shared" ca="1" si="82"/>
        <v>-0.47116013683423619</v>
      </c>
      <c r="Y144" s="55">
        <f t="shared" ca="1" si="82"/>
        <v>0.97979631111281407</v>
      </c>
    </row>
    <row r="145" spans="1:25" s="33" customFormat="1" x14ac:dyDescent="0.2">
      <c r="A145" s="20">
        <v>38990</v>
      </c>
      <c r="B145" s="63">
        <f t="shared" ref="B145:Y145" ca="1" si="84">IF(IF(OR(B15="",B11=0),NA(),B15/B11-1)&gt;1.5,NA(),B15/B11-1)</f>
        <v>5.3568279630461069E-2</v>
      </c>
      <c r="C145" s="63">
        <f t="shared" ca="1" si="84"/>
        <v>5.4805244339924952E-2</v>
      </c>
      <c r="D145" s="34">
        <f t="shared" ca="1" si="84"/>
        <v>5.5278403431865852E-2</v>
      </c>
      <c r="E145" s="34">
        <f t="shared" ca="1" si="84"/>
        <v>5.0273470332460324E-2</v>
      </c>
      <c r="F145" s="34">
        <f t="shared" ca="1" si="84"/>
        <v>4.203955132853765E-2</v>
      </c>
      <c r="G145" s="53">
        <f t="shared" ca="1" si="84"/>
        <v>0.1051218232961344</v>
      </c>
      <c r="H145" s="34">
        <f t="shared" ca="1" si="84"/>
        <v>0.23585342716128355</v>
      </c>
      <c r="I145" s="34">
        <f t="shared" ca="1" si="84"/>
        <v>-5.0294128665433702E-2</v>
      </c>
      <c r="J145" s="64">
        <f t="shared" ca="1" si="84"/>
        <v>3.4179583971329253E-2</v>
      </c>
      <c r="K145" s="34">
        <f t="shared" ca="1" si="84"/>
        <v>0.72688118152371839</v>
      </c>
      <c r="L145" s="34">
        <f t="shared" ca="1" si="84"/>
        <v>-0.29668748644629361</v>
      </c>
      <c r="M145" s="64">
        <f t="shared" ca="1" si="84"/>
        <v>-0.21453653986971355</v>
      </c>
      <c r="N145" s="34">
        <f t="shared" ca="1" si="84"/>
        <v>0.72077572004056489</v>
      </c>
      <c r="O145" s="55">
        <f t="shared" ca="1" si="84"/>
        <v>-0.40151795551064273</v>
      </c>
      <c r="P145" s="53">
        <f t="shared" ca="1" si="84"/>
        <v>-0.46759897056168387</v>
      </c>
      <c r="Q145" s="34">
        <f t="shared" ca="1" si="84"/>
        <v>6.5127885587425993E-2</v>
      </c>
      <c r="R145" s="34">
        <f t="shared" ca="1" si="84"/>
        <v>3.0679511291248796E-2</v>
      </c>
      <c r="S145" s="34" t="e">
        <f t="shared" ca="1" si="84"/>
        <v>#N/A</v>
      </c>
      <c r="T145" s="34" t="e">
        <f t="shared" ref="T145" ca="1" si="85">IF(IF(OR(T15="",T11=0),NA(),T15/T11-1)&gt;1.5,NA(),T15/T11-1)</f>
        <v>#N/A</v>
      </c>
      <c r="U145" s="34">
        <f t="shared" ca="1" si="84"/>
        <v>2.5807631044921786E-2</v>
      </c>
      <c r="V145" s="34" t="e">
        <f t="shared" ca="1" si="84"/>
        <v>#N/A</v>
      </c>
      <c r="W145" s="34" t="e">
        <f t="shared" ca="1" si="84"/>
        <v>#N/A</v>
      </c>
      <c r="X145" s="34">
        <f t="shared" ca="1" si="84"/>
        <v>-0.5097541115107217</v>
      </c>
      <c r="Y145" s="55">
        <f t="shared" ca="1" si="84"/>
        <v>0.66479684660774363</v>
      </c>
    </row>
    <row r="146" spans="1:25" s="33" customFormat="1" ht="10.8" thickBot="1" x14ac:dyDescent="0.25">
      <c r="A146" s="26">
        <v>39082</v>
      </c>
      <c r="B146" s="65">
        <f t="shared" ref="B146:Y146" ca="1" si="86">IF(IF(OR(B16="",B12=0),NA(),B16/B12-1)&gt;1.5,NA(),B16/B12-1)</f>
        <v>6.1282338318603635E-2</v>
      </c>
      <c r="C146" s="65">
        <f t="shared" ca="1" si="86"/>
        <v>6.3453895835552387E-2</v>
      </c>
      <c r="D146" s="56">
        <f t="shared" ca="1" si="86"/>
        <v>6.4121766972325078E-2</v>
      </c>
      <c r="E146" s="56">
        <f t="shared" ca="1" si="86"/>
        <v>5.5522997505481397E-2</v>
      </c>
      <c r="F146" s="56">
        <f t="shared" ca="1" si="86"/>
        <v>4.5436937017011569E-2</v>
      </c>
      <c r="G146" s="57">
        <f t="shared" ca="1" si="86"/>
        <v>0.11709505223013661</v>
      </c>
      <c r="H146" s="56">
        <f t="shared" ca="1" si="86"/>
        <v>0.19756646471227302</v>
      </c>
      <c r="I146" s="56">
        <f t="shared" ca="1" si="86"/>
        <v>-4.6665198342202174E-2</v>
      </c>
      <c r="J146" s="66">
        <f t="shared" ca="1" si="86"/>
        <v>3.0216044638804895E-2</v>
      </c>
      <c r="K146" s="56">
        <f t="shared" ca="1" si="86"/>
        <v>0.61564044235677873</v>
      </c>
      <c r="L146" s="56">
        <f t="shared" ca="1" si="86"/>
        <v>-0.31146123200038778</v>
      </c>
      <c r="M146" s="66">
        <f t="shared" ca="1" si="86"/>
        <v>-0.22933004504831833</v>
      </c>
      <c r="N146" s="56">
        <f t="shared" ca="1" si="86"/>
        <v>0.61195723327043194</v>
      </c>
      <c r="O146" s="58">
        <f t="shared" ca="1" si="86"/>
        <v>-0.45805798282424093</v>
      </c>
      <c r="P146" s="57">
        <f t="shared" ca="1" si="86"/>
        <v>-0.44836468660849527</v>
      </c>
      <c r="Q146" s="56">
        <f t="shared" ca="1" si="86"/>
        <v>6.1576118987989092E-2</v>
      </c>
      <c r="R146" s="56">
        <f t="shared" ca="1" si="86"/>
        <v>2.6841109549244235E-2</v>
      </c>
      <c r="S146" s="56" t="e">
        <f t="shared" ca="1" si="86"/>
        <v>#N/A</v>
      </c>
      <c r="T146" s="56" t="e">
        <f t="shared" ref="T146" ca="1" si="87">IF(IF(OR(T16="",T12=0),NA(),T16/T12-1)&gt;1.5,NA(),T16/T12-1)</f>
        <v>#N/A</v>
      </c>
      <c r="U146" s="56">
        <f t="shared" ca="1" si="86"/>
        <v>2.1723112599009164E-2</v>
      </c>
      <c r="V146" s="56" t="e">
        <f t="shared" ca="1" si="86"/>
        <v>#N/A</v>
      </c>
      <c r="W146" s="56" t="e">
        <f t="shared" ca="1" si="86"/>
        <v>#N/A</v>
      </c>
      <c r="X146" s="56">
        <f t="shared" ca="1" si="86"/>
        <v>-0.55096152896089889</v>
      </c>
      <c r="Y146" s="58">
        <f t="shared" ca="1" si="86"/>
        <v>0.57843056555120675</v>
      </c>
    </row>
    <row r="147" spans="1:25" s="33" customFormat="1" x14ac:dyDescent="0.2">
      <c r="A147" s="20">
        <v>39172</v>
      </c>
      <c r="B147" s="63">
        <f t="shared" ref="B147:Y147" ca="1" si="88">IF(IF(OR(B17="",B13=0),NA(),B17/B13-1)&gt;1.5,NA(),B17/B13-1)</f>
        <v>6.5194780422942467E-2</v>
      </c>
      <c r="C147" s="63">
        <f t="shared" ca="1" si="88"/>
        <v>6.8074726887738191E-2</v>
      </c>
      <c r="D147" s="34">
        <f t="shared" ca="1" si="88"/>
        <v>6.8402245505719605E-2</v>
      </c>
      <c r="E147" s="34">
        <f t="shared" ca="1" si="88"/>
        <v>5.7574342897244168E-2</v>
      </c>
      <c r="F147" s="34">
        <f t="shared" ca="1" si="88"/>
        <v>5.9181639597875924E-2</v>
      </c>
      <c r="G147" s="53">
        <f t="shared" ca="1" si="88"/>
        <v>0.12924665779144573</v>
      </c>
      <c r="H147" s="34">
        <f t="shared" ca="1" si="88"/>
        <v>0.18615278990921413</v>
      </c>
      <c r="I147" s="34">
        <f t="shared" ca="1" si="88"/>
        <v>-6.4746678687136461E-2</v>
      </c>
      <c r="J147" s="64">
        <f t="shared" ca="1" si="88"/>
        <v>2.8363059151556236E-2</v>
      </c>
      <c r="K147" s="34">
        <f t="shared" ca="1" si="88"/>
        <v>0.52598891656906743</v>
      </c>
      <c r="L147" s="34">
        <f t="shared" ca="1" si="88"/>
        <v>-0.32055352405178761</v>
      </c>
      <c r="M147" s="64">
        <f t="shared" ca="1" si="88"/>
        <v>-0.25117416916035973</v>
      </c>
      <c r="N147" s="34">
        <f t="shared" ca="1" si="88"/>
        <v>0.50477328669095223</v>
      </c>
      <c r="O147" s="55">
        <f t="shared" ca="1" si="88"/>
        <v>-0.47193719997938943</v>
      </c>
      <c r="P147" s="53">
        <f t="shared" ca="1" si="88"/>
        <v>-7.0120907107339425E-2</v>
      </c>
      <c r="Q147" s="34">
        <f t="shared" ca="1" si="88"/>
        <v>5.2293597997776109E-2</v>
      </c>
      <c r="R147" s="34">
        <f t="shared" ca="1" si="88"/>
        <v>2.0862166646382851E-2</v>
      </c>
      <c r="S147" s="34">
        <f t="shared" ca="1" si="88"/>
        <v>0.17384065901492018</v>
      </c>
      <c r="T147" s="34" t="e">
        <f t="shared" ref="T147" ca="1" si="89">IF(IF(OR(T17="",T13=0),NA(),T17/T13-1)&gt;1.5,NA(),T17/T13-1)</f>
        <v>#N/A</v>
      </c>
      <c r="U147" s="34">
        <f t="shared" ca="1" si="88"/>
        <v>1.5667085695099114E-2</v>
      </c>
      <c r="V147" s="34">
        <f t="shared" ca="1" si="88"/>
        <v>0.38860964579943658</v>
      </c>
      <c r="W147" s="34" t="e">
        <f t="shared" ca="1" si="88"/>
        <v>#N/A</v>
      </c>
      <c r="X147" s="34">
        <f t="shared" ca="1" si="88"/>
        <v>-0.247429026252451</v>
      </c>
      <c r="Y147" s="55">
        <f t="shared" ca="1" si="88"/>
        <v>0.51315551266140624</v>
      </c>
    </row>
    <row r="148" spans="1:25" s="33" customFormat="1" x14ac:dyDescent="0.2">
      <c r="A148" s="20">
        <v>39263</v>
      </c>
      <c r="B148" s="63">
        <f t="shared" ref="B148:Y148" ca="1" si="90">IF(IF(OR(B18="",B14=0),NA(),B18/B14-1)&gt;1.5,NA(),B18/B14-1)</f>
        <v>5.492913469456906E-2</v>
      </c>
      <c r="C148" s="63">
        <f t="shared" ca="1" si="90"/>
        <v>5.3826736625229854E-2</v>
      </c>
      <c r="D148" s="34">
        <f t="shared" ca="1" si="90"/>
        <v>5.343856855204776E-2</v>
      </c>
      <c r="E148" s="34">
        <f t="shared" ca="1" si="90"/>
        <v>5.7878630542857579E-2</v>
      </c>
      <c r="F148" s="34">
        <f t="shared" ca="1" si="90"/>
        <v>6.4481068752140658E-2</v>
      </c>
      <c r="G148" s="53">
        <f t="shared" ca="1" si="90"/>
        <v>0.11735266926370769</v>
      </c>
      <c r="H148" s="34">
        <f t="shared" ca="1" si="90"/>
        <v>9.9436923363632079E-2</v>
      </c>
      <c r="I148" s="34">
        <f t="shared" ca="1" si="90"/>
        <v>-8.7630316242406026E-2</v>
      </c>
      <c r="J148" s="64">
        <f t="shared" ca="1" si="90"/>
        <v>-7.0852206231890591E-3</v>
      </c>
      <c r="K148" s="34">
        <f t="shared" ca="1" si="90"/>
        <v>0.47173806906505922</v>
      </c>
      <c r="L148" s="34">
        <f t="shared" ca="1" si="90"/>
        <v>-0.33003744454177775</v>
      </c>
      <c r="M148" s="64">
        <f t="shared" ca="1" si="90"/>
        <v>-0.2834923881273701</v>
      </c>
      <c r="N148" s="34">
        <f t="shared" ca="1" si="90"/>
        <v>0.42177498118491741</v>
      </c>
      <c r="O148" s="55">
        <f t="shared" ca="1" si="90"/>
        <v>-0.48526430764300799</v>
      </c>
      <c r="P148" s="53">
        <f t="shared" ca="1" si="90"/>
        <v>-4.5390096268929092E-2</v>
      </c>
      <c r="Q148" s="34">
        <f t="shared" ca="1" si="90"/>
        <v>3.8552529421527204E-2</v>
      </c>
      <c r="R148" s="34">
        <f t="shared" ca="1" si="90"/>
        <v>1.5330979105404152E-2</v>
      </c>
      <c r="S148" s="34">
        <f t="shared" ca="1" si="90"/>
        <v>0.13426969086807183</v>
      </c>
      <c r="T148" s="34" t="e">
        <f t="shared" ref="T148" ca="1" si="91">IF(IF(OR(T18="",T14=0),NA(),T18/T14-1)&gt;1.5,NA(),T18/T14-1)</f>
        <v>#N/A</v>
      </c>
      <c r="U148" s="34">
        <f t="shared" ca="1" si="90"/>
        <v>7.6142636172860101E-3</v>
      </c>
      <c r="V148" s="34">
        <f t="shared" ca="1" si="90"/>
        <v>0.3232888912863201</v>
      </c>
      <c r="W148" s="34" t="e">
        <f t="shared" ca="1" si="90"/>
        <v>#N/A</v>
      </c>
      <c r="X148" s="34">
        <f t="shared" ca="1" si="90"/>
        <v>-0.20636252313747161</v>
      </c>
      <c r="Y148" s="55">
        <f t="shared" ca="1" si="90"/>
        <v>0.45516234390304389</v>
      </c>
    </row>
    <row r="149" spans="1:25" s="33" customFormat="1" x14ac:dyDescent="0.2">
      <c r="A149" s="20">
        <v>39355</v>
      </c>
      <c r="B149" s="63">
        <f t="shared" ref="B149:Y149" ca="1" si="92">IF(IF(OR(B19="",B15=0),NA(),B19/B15-1)&gt;1.5,NA(),B19/B15-1)</f>
        <v>5.6669302141725053E-2</v>
      </c>
      <c r="C149" s="63">
        <f t="shared" ca="1" si="92"/>
        <v>5.5186142277692252E-2</v>
      </c>
      <c r="D149" s="34">
        <f t="shared" ca="1" si="92"/>
        <v>5.4759363511511339E-2</v>
      </c>
      <c r="E149" s="34">
        <f t="shared" ca="1" si="92"/>
        <v>6.063692901273976E-2</v>
      </c>
      <c r="F149" s="34">
        <f t="shared" ca="1" si="92"/>
        <v>6.6846794889610317E-2</v>
      </c>
      <c r="G149" s="53">
        <f t="shared" ca="1" si="92"/>
        <v>0.11495323370711552</v>
      </c>
      <c r="H149" s="34">
        <f t="shared" ca="1" si="92"/>
        <v>0.11175422215652087</v>
      </c>
      <c r="I149" s="34">
        <f t="shared" ca="1" si="92"/>
        <v>-9.0002144850682919E-2</v>
      </c>
      <c r="J149" s="64">
        <f t="shared" ca="1" si="92"/>
        <v>-2.3271957582441383E-3</v>
      </c>
      <c r="K149" s="34">
        <f t="shared" ca="1" si="92"/>
        <v>0.42113331174792057</v>
      </c>
      <c r="L149" s="34">
        <f t="shared" ca="1" si="92"/>
        <v>-0.36271117857294899</v>
      </c>
      <c r="M149" s="64">
        <f t="shared" ca="1" si="92"/>
        <v>-0.33302901487049807</v>
      </c>
      <c r="N149" s="34">
        <f t="shared" ca="1" si="92"/>
        <v>0.34138690038252473</v>
      </c>
      <c r="O149" s="55">
        <f t="shared" ca="1" si="92"/>
        <v>-0.48848380794665658</v>
      </c>
      <c r="P149" s="53">
        <f t="shared" ca="1" si="92"/>
        <v>-1.7600337818153955E-2</v>
      </c>
      <c r="Q149" s="34">
        <f t="shared" ca="1" si="92"/>
        <v>3.5631832167379418E-2</v>
      </c>
      <c r="R149" s="34">
        <f t="shared" ca="1" si="92"/>
        <v>1.2089971349913631E-2</v>
      </c>
      <c r="S149" s="34">
        <f t="shared" ca="1" si="92"/>
        <v>0.13040769280361864</v>
      </c>
      <c r="T149" s="34" t="e">
        <f t="shared" ref="T149" ca="1" si="93">IF(IF(OR(T19="",T15=0),NA(),T19/T15-1)&gt;1.5,NA(),T19/T15-1)</f>
        <v>#N/A</v>
      </c>
      <c r="U149" s="34">
        <f t="shared" ca="1" si="92"/>
        <v>6.9783820929540941E-3</v>
      </c>
      <c r="V149" s="34">
        <f t="shared" ca="1" si="92"/>
        <v>0.2715173962956392</v>
      </c>
      <c r="W149" s="34" t="e">
        <f t="shared" ca="1" si="92"/>
        <v>#N/A</v>
      </c>
      <c r="X149" s="34">
        <f t="shared" ca="1" si="92"/>
        <v>-0.17908302568078338</v>
      </c>
      <c r="Y149" s="55">
        <f t="shared" ca="1" si="92"/>
        <v>0.40182208754516702</v>
      </c>
    </row>
    <row r="150" spans="1:25" s="33" customFormat="1" ht="10.8" thickBot="1" x14ac:dyDescent="0.25">
      <c r="A150" s="26">
        <v>39447</v>
      </c>
      <c r="B150" s="65">
        <f t="shared" ref="B150:Y150" ca="1" si="94">IF(IF(OR(B20="",B16=0),NA(),B20/B16-1)&gt;1.5,NA(),B20/B16-1)</f>
        <v>4.4700926681933373E-2</v>
      </c>
      <c r="C150" s="65">
        <f t="shared" ca="1" si="94"/>
        <v>4.3604670678305757E-2</v>
      </c>
      <c r="D150" s="56">
        <f t="shared" ca="1" si="94"/>
        <v>4.2917781085957785E-2</v>
      </c>
      <c r="E150" s="56">
        <f t="shared" ca="1" si="94"/>
        <v>4.7630230336995316E-2</v>
      </c>
      <c r="F150" s="56">
        <f t="shared" ca="1" si="94"/>
        <v>6.246586690681788E-2</v>
      </c>
      <c r="G150" s="57">
        <f t="shared" ca="1" si="94"/>
        <v>0.10297243503802167</v>
      </c>
      <c r="H150" s="56">
        <f t="shared" ca="1" si="94"/>
        <v>0.1175631260187151</v>
      </c>
      <c r="I150" s="56">
        <f t="shared" ca="1" si="94"/>
        <v>-0.1040388296000444</v>
      </c>
      <c r="J150" s="66">
        <f t="shared" ca="1" si="94"/>
        <v>-3.1507280730962206E-2</v>
      </c>
      <c r="K150" s="56">
        <f t="shared" ca="1" si="94"/>
        <v>0.36151424727325288</v>
      </c>
      <c r="L150" s="56">
        <f t="shared" ca="1" si="94"/>
        <v>-0.38290486914344979</v>
      </c>
      <c r="M150" s="66">
        <f t="shared" ca="1" si="94"/>
        <v>-0.36675552025226577</v>
      </c>
      <c r="N150" s="56">
        <f t="shared" ca="1" si="94"/>
        <v>0.23424329536366151</v>
      </c>
      <c r="O150" s="58">
        <f t="shared" ca="1" si="94"/>
        <v>-0.45185870711732179</v>
      </c>
      <c r="P150" s="57">
        <f t="shared" ca="1" si="94"/>
        <v>-4.315610516945545E-2</v>
      </c>
      <c r="Q150" s="56">
        <f t="shared" ca="1" si="94"/>
        <v>2.8611923929086958E-2</v>
      </c>
      <c r="R150" s="56">
        <f t="shared" ca="1" si="94"/>
        <v>6.4899925375232481E-3</v>
      </c>
      <c r="S150" s="56">
        <f t="shared" ca="1" si="94"/>
        <v>0.11021641421721196</v>
      </c>
      <c r="T150" s="56" t="e">
        <f t="shared" ref="T150" ca="1" si="95">IF(IF(OR(T20="",T16=0),NA(),T20/T16-1)&gt;1.5,NA(),T20/T16-1)</f>
        <v>#N/A</v>
      </c>
      <c r="U150" s="56">
        <f t="shared" ca="1" si="94"/>
        <v>7.1767121503367726E-3</v>
      </c>
      <c r="V150" s="56">
        <f t="shared" ca="1" si="94"/>
        <v>0.21951160594497665</v>
      </c>
      <c r="W150" s="56" t="e">
        <f t="shared" ca="1" si="94"/>
        <v>#N/A</v>
      </c>
      <c r="X150" s="56">
        <f t="shared" ca="1" si="94"/>
        <v>-0.14986923080467995</v>
      </c>
      <c r="Y150" s="58">
        <f t="shared" ca="1" si="94"/>
        <v>0.35154732201494165</v>
      </c>
    </row>
    <row r="151" spans="1:25" s="33" customFormat="1" x14ac:dyDescent="0.2">
      <c r="A151" s="14">
        <v>39538</v>
      </c>
      <c r="B151" s="67">
        <f t="shared" ref="B151:Y151" ca="1" si="96">IF(IF(OR(B21="",B17=0),NA(),B21/B17-1)&gt;1.5,NA(),B21/B17-1)</f>
        <v>4.0966132876598227E-2</v>
      </c>
      <c r="C151" s="67">
        <f t="shared" ca="1" si="96"/>
        <v>3.9353315233098707E-2</v>
      </c>
      <c r="D151" s="59">
        <f t="shared" ca="1" si="96"/>
        <v>3.8250055831750673E-2</v>
      </c>
      <c r="E151" s="59">
        <f t="shared" ca="1" si="96"/>
        <v>4.5276075520166659E-2</v>
      </c>
      <c r="F151" s="59">
        <f t="shared" ca="1" si="96"/>
        <v>6.9570816402821922E-2</v>
      </c>
      <c r="G151" s="60">
        <f t="shared" ca="1" si="96"/>
        <v>8.3288382152221008E-2</v>
      </c>
      <c r="H151" s="59">
        <f t="shared" ca="1" si="96"/>
        <v>0.14600672558220351</v>
      </c>
      <c r="I151" s="59">
        <f t="shared" ca="1" si="96"/>
        <v>-8.0588052182024028E-2</v>
      </c>
      <c r="J151" s="68">
        <f t="shared" ca="1" si="96"/>
        <v>-2.1379945586278648E-2</v>
      </c>
      <c r="K151" s="59">
        <f t="shared" ca="1" si="96"/>
        <v>0.31745850992100388</v>
      </c>
      <c r="L151" s="59">
        <f t="shared" ca="1" si="96"/>
        <v>-0.3813320327504256</v>
      </c>
      <c r="M151" s="68">
        <f t="shared" ca="1" si="96"/>
        <v>-0.37927809787166511</v>
      </c>
      <c r="N151" s="59">
        <f t="shared" ca="1" si="96"/>
        <v>0.19565777464465439</v>
      </c>
      <c r="O151" s="61">
        <f t="shared" ca="1" si="96"/>
        <v>-0.45844182806497602</v>
      </c>
      <c r="P151" s="60">
        <f t="shared" ca="1" si="96"/>
        <v>-2.4134153824198368E-2</v>
      </c>
      <c r="Q151" s="59">
        <f t="shared" ca="1" si="96"/>
        <v>2.1852241824280583E-2</v>
      </c>
      <c r="R151" s="59">
        <f t="shared" ca="1" si="96"/>
        <v>-1.825228876304319E-4</v>
      </c>
      <c r="S151" s="59">
        <f t="shared" ca="1" si="96"/>
        <v>9.2156971757245465E-2</v>
      </c>
      <c r="T151" s="59" t="e">
        <f t="shared" ref="T151" ca="1" si="97">IF(IF(OR(T21="",T17=0),NA(),T21/T17-1)&gt;1.5,NA(),T21/T17-1)</f>
        <v>#N/A</v>
      </c>
      <c r="U151" s="59">
        <f t="shared" ca="1" si="96"/>
        <v>6.2219219093886391E-3</v>
      </c>
      <c r="V151" s="59">
        <f t="shared" ca="1" si="96"/>
        <v>0.20169016311427579</v>
      </c>
      <c r="W151" s="59" t="e">
        <f t="shared" ca="1" si="96"/>
        <v>#N/A</v>
      </c>
      <c r="X151" s="59">
        <f t="shared" ca="1" si="96"/>
        <v>-0.12461118246793657</v>
      </c>
      <c r="Y151" s="61">
        <f t="shared" ca="1" si="96"/>
        <v>0.34237932956444639</v>
      </c>
    </row>
    <row r="152" spans="1:25" s="33" customFormat="1" x14ac:dyDescent="0.2">
      <c r="A152" s="20">
        <v>39629</v>
      </c>
      <c r="B152" s="63">
        <f t="shared" ref="B152:Y152" ca="1" si="98">IF(IF(OR(B22="",B18=0),NA(),B22/B18-1)&gt;1.5,NA(),B22/B18-1)</f>
        <v>3.9709711685934623E-2</v>
      </c>
      <c r="C152" s="63">
        <f t="shared" ca="1" si="98"/>
        <v>3.7160762304788264E-2</v>
      </c>
      <c r="D152" s="34">
        <f t="shared" ca="1" si="98"/>
        <v>3.5961603169496925E-2</v>
      </c>
      <c r="E152" s="34">
        <f t="shared" ca="1" si="98"/>
        <v>4.6503373510981216E-2</v>
      </c>
      <c r="F152" s="34">
        <f t="shared" ca="1" si="98"/>
        <v>6.9733518750187073E-2</v>
      </c>
      <c r="G152" s="53">
        <f t="shared" ca="1" si="98"/>
        <v>7.728660315915814E-2</v>
      </c>
      <c r="H152" s="34">
        <f t="shared" ca="1" si="98"/>
        <v>3.1545518762523539E-2</v>
      </c>
      <c r="I152" s="34">
        <f t="shared" ca="1" si="98"/>
        <v>-7.6523927907341083E-2</v>
      </c>
      <c r="J152" s="64">
        <f t="shared" ca="1" si="98"/>
        <v>-2.6651176709865054E-2</v>
      </c>
      <c r="K152" s="34">
        <f t="shared" ca="1" si="98"/>
        <v>0.29227550917673994</v>
      </c>
      <c r="L152" s="34">
        <f t="shared" ca="1" si="98"/>
        <v>-0.40285782267954373</v>
      </c>
      <c r="M152" s="64">
        <f t="shared" ca="1" si="98"/>
        <v>-0.39794356430752942</v>
      </c>
      <c r="N152" s="34">
        <f t="shared" ca="1" si="98"/>
        <v>0.16779564205923636</v>
      </c>
      <c r="O152" s="55">
        <f t="shared" ca="1" si="98"/>
        <v>-0.46759692671549524</v>
      </c>
      <c r="P152" s="53">
        <f t="shared" ca="1" si="98"/>
        <v>-2.3100825146821102E-2</v>
      </c>
      <c r="Q152" s="34">
        <f t="shared" ca="1" si="98"/>
        <v>2.4303396681446099E-2</v>
      </c>
      <c r="R152" s="34">
        <f t="shared" ca="1" si="98"/>
        <v>-8.8884278081496904E-3</v>
      </c>
      <c r="S152" s="34">
        <f t="shared" ca="1" si="98"/>
        <v>9.2170177368852135E-2</v>
      </c>
      <c r="T152" s="34" t="e">
        <f t="shared" ref="T152" ca="1" si="99">IF(IF(OR(T22="",T18=0),NA(),T22/T18-1)&gt;1.5,NA(),T22/T18-1)</f>
        <v>#N/A</v>
      </c>
      <c r="U152" s="34">
        <f t="shared" ca="1" si="98"/>
        <v>-6.9510373756080934E-3</v>
      </c>
      <c r="V152" s="34">
        <f t="shared" ca="1" si="98"/>
        <v>0.19032169488799311</v>
      </c>
      <c r="W152" s="34" t="e">
        <f t="shared" ca="1" si="98"/>
        <v>#N/A</v>
      </c>
      <c r="X152" s="34">
        <f t="shared" ca="1" si="98"/>
        <v>-0.12185916566312816</v>
      </c>
      <c r="Y152" s="55">
        <f t="shared" ca="1" si="98"/>
        <v>0.30473608336312408</v>
      </c>
    </row>
    <row r="153" spans="1:25" s="33" customFormat="1" x14ac:dyDescent="0.2">
      <c r="A153" s="20">
        <v>39721</v>
      </c>
      <c r="B153" s="63">
        <f t="shared" ref="B153:Y153" ca="1" si="100">IF(IF(OR(B23="",B19=0),NA(),B23/B19-1)&gt;1.5,NA(),B23/B19-1)</f>
        <v>3.6244106152465205E-2</v>
      </c>
      <c r="C153" s="63">
        <f t="shared" ca="1" si="100"/>
        <v>3.1111598917254568E-2</v>
      </c>
      <c r="D153" s="34">
        <f t="shared" ca="1" si="100"/>
        <v>2.9598666453193534E-2</v>
      </c>
      <c r="E153" s="34">
        <f t="shared" ca="1" si="100"/>
        <v>4.9903604925738199E-2</v>
      </c>
      <c r="F153" s="34">
        <f t="shared" ca="1" si="100"/>
        <v>7.198030879449413E-2</v>
      </c>
      <c r="G153" s="53">
        <f t="shared" ca="1" si="100"/>
        <v>6.9515166868370448E-2</v>
      </c>
      <c r="H153" s="34">
        <f t="shared" ca="1" si="100"/>
        <v>0.19301015690075096</v>
      </c>
      <c r="I153" s="34">
        <f t="shared" ca="1" si="100"/>
        <v>-8.8987418360778614E-2</v>
      </c>
      <c r="J153" s="64">
        <f t="shared" ca="1" si="100"/>
        <v>-4.7395386692786978E-2</v>
      </c>
      <c r="K153" s="34">
        <f t="shared" ca="1" si="100"/>
        <v>0.25712755494580986</v>
      </c>
      <c r="L153" s="34">
        <f t="shared" ca="1" si="100"/>
        <v>-0.43272205933543972</v>
      </c>
      <c r="M153" s="64">
        <f t="shared" ca="1" si="100"/>
        <v>-0.41299259472314098</v>
      </c>
      <c r="N153" s="34">
        <f t="shared" ca="1" si="100"/>
        <v>0.1538069365486312</v>
      </c>
      <c r="O153" s="55">
        <f t="shared" ca="1" si="100"/>
        <v>-0.48337403857337713</v>
      </c>
      <c r="P153" s="53">
        <f t="shared" ca="1" si="100"/>
        <v>-2.8608937267806334E-2</v>
      </c>
      <c r="Q153" s="34">
        <f t="shared" ca="1" si="100"/>
        <v>2.2452653807534695E-2</v>
      </c>
      <c r="R153" s="34">
        <f t="shared" ca="1" si="100"/>
        <v>-2.2144317955718917E-2</v>
      </c>
      <c r="S153" s="34">
        <f t="shared" ca="1" si="100"/>
        <v>8.7426112948320256E-2</v>
      </c>
      <c r="T153" s="34" t="e">
        <f t="shared" ref="T153" ca="1" si="101">IF(IF(OR(T23="",T19=0),NA(),T23/T19-1)&gt;1.5,NA(),T23/T19-1)</f>
        <v>#N/A</v>
      </c>
      <c r="U153" s="34">
        <f t="shared" ca="1" si="100"/>
        <v>5.7545561030811765E-3</v>
      </c>
      <c r="V153" s="34">
        <f t="shared" ca="1" si="100"/>
        <v>0.17812922681254628</v>
      </c>
      <c r="W153" s="34" t="e">
        <f t="shared" ca="1" si="100"/>
        <v>#N/A</v>
      </c>
      <c r="X153" s="34">
        <f t="shared" ca="1" si="100"/>
        <v>-0.11457494259919854</v>
      </c>
      <c r="Y153" s="55">
        <f t="shared" ca="1" si="100"/>
        <v>0.27099027648939256</v>
      </c>
    </row>
    <row r="154" spans="1:25" s="33" customFormat="1" ht="10.8" thickBot="1" x14ac:dyDescent="0.25">
      <c r="A154" s="26">
        <v>39813</v>
      </c>
      <c r="B154" s="65">
        <f t="shared" ref="B154:Y154" ca="1" si="102">IF(IF(OR(B24="",B20=0),NA(),B24/B20-1)&gt;1.5,NA(),B24/B20-1)</f>
        <v>2.7108363939223779E-2</v>
      </c>
      <c r="C154" s="65">
        <f t="shared" ca="1" si="102"/>
        <v>1.963627149809688E-2</v>
      </c>
      <c r="D154" s="56">
        <f t="shared" ca="1" si="102"/>
        <v>1.7442111243080483E-2</v>
      </c>
      <c r="E154" s="56">
        <f t="shared" ca="1" si="102"/>
        <v>4.6997807676847358E-2</v>
      </c>
      <c r="F154" s="56">
        <f t="shared" ca="1" si="102"/>
        <v>7.8776871548821514E-2</v>
      </c>
      <c r="G154" s="57">
        <f t="shared" ca="1" si="102"/>
        <v>5.4242087893742186E-2</v>
      </c>
      <c r="H154" s="56">
        <f t="shared" ca="1" si="102"/>
        <v>0.12467147256609357</v>
      </c>
      <c r="I154" s="56">
        <f t="shared" ca="1" si="102"/>
        <v>-9.6594392679704377E-2</v>
      </c>
      <c r="J154" s="66">
        <f t="shared" ca="1" si="102"/>
        <v>-5.5866942472624248E-2</v>
      </c>
      <c r="K154" s="56">
        <f t="shared" ca="1" si="102"/>
        <v>0.24600348208602152</v>
      </c>
      <c r="L154" s="56">
        <f t="shared" ca="1" si="102"/>
        <v>-0.46199099164789004</v>
      </c>
      <c r="M154" s="66">
        <f t="shared" ca="1" si="102"/>
        <v>-0.45172041670770557</v>
      </c>
      <c r="N154" s="56">
        <f t="shared" ca="1" si="102"/>
        <v>0.13920259288604719</v>
      </c>
      <c r="O154" s="58">
        <f t="shared" ca="1" si="102"/>
        <v>-0.50063165316931713</v>
      </c>
      <c r="P154" s="57">
        <f t="shared" ca="1" si="102"/>
        <v>-3.969094890482594E-2</v>
      </c>
      <c r="Q154" s="56">
        <f t="shared" ca="1" si="102"/>
        <v>1.355264276960666E-2</v>
      </c>
      <c r="R154" s="56">
        <f t="shared" ca="1" si="102"/>
        <v>-3.2072009469428897E-2</v>
      </c>
      <c r="S154" s="56">
        <f t="shared" ca="1" si="102"/>
        <v>6.4609486144370898E-2</v>
      </c>
      <c r="T154" s="56" t="e">
        <f t="shared" ref="T154" ca="1" si="103">IF(IF(OR(T24="",T20=0),NA(),T24/T20-1)&gt;1.5,NA(),T24/T20-1)</f>
        <v>#N/A</v>
      </c>
      <c r="U154" s="56">
        <f t="shared" ca="1" si="102"/>
        <v>-5.5662290372067158E-3</v>
      </c>
      <c r="V154" s="56">
        <f t="shared" ca="1" si="102"/>
        <v>0.16573202263768194</v>
      </c>
      <c r="W154" s="56" t="e">
        <f t="shared" ca="1" si="102"/>
        <v>#N/A</v>
      </c>
      <c r="X154" s="56">
        <f t="shared" ca="1" si="102"/>
        <v>-9.1475111310162283E-2</v>
      </c>
      <c r="Y154" s="58">
        <f t="shared" ca="1" si="102"/>
        <v>0.26967366558196826</v>
      </c>
    </row>
    <row r="155" spans="1:25" s="33" customFormat="1" x14ac:dyDescent="0.2">
      <c r="A155" s="14">
        <v>39903</v>
      </c>
      <c r="B155" s="67">
        <f t="shared" ref="B155:Y155" ca="1" si="104">IF(IF(OR(B25="",B21=0),NA(),B25/B21-1)&gt;1.5,NA(),B25/B21-1)</f>
        <v>2.2179114841605063E-2</v>
      </c>
      <c r="C155" s="67">
        <f t="shared" ca="1" si="104"/>
        <v>1.4015407737126839E-2</v>
      </c>
      <c r="D155" s="59">
        <f t="shared" ca="1" si="104"/>
        <v>1.1959483236202439E-2</v>
      </c>
      <c r="E155" s="59">
        <f t="shared" ca="1" si="104"/>
        <v>4.3871426481177256E-2</v>
      </c>
      <c r="F155" s="59">
        <f t="shared" ca="1" si="104"/>
        <v>6.8676775094138165E-2</v>
      </c>
      <c r="G155" s="60">
        <f t="shared" ca="1" si="104"/>
        <v>5.1489095991972489E-2</v>
      </c>
      <c r="H155" s="59">
        <f t="shared" ca="1" si="104"/>
        <v>0.14306584226176255</v>
      </c>
      <c r="I155" s="59">
        <f t="shared" ca="1" si="104"/>
        <v>-0.11215509972856752</v>
      </c>
      <c r="J155" s="68">
        <f t="shared" ca="1" si="104"/>
        <v>-7.8678569304228563E-2</v>
      </c>
      <c r="K155" s="59">
        <f t="shared" ca="1" si="104"/>
        <v>0.21047024370091516</v>
      </c>
      <c r="L155" s="59">
        <f t="shared" ca="1" si="104"/>
        <v>-0.48347922303790447</v>
      </c>
      <c r="M155" s="68">
        <f t="shared" ca="1" si="104"/>
        <v>-0.47626307766885367</v>
      </c>
      <c r="N155" s="59">
        <f t="shared" ca="1" si="104"/>
        <v>0.12003083788780677</v>
      </c>
      <c r="O155" s="61">
        <f t="shared" ca="1" si="104"/>
        <v>-0.52107774862187717</v>
      </c>
      <c r="P155" s="60">
        <f t="shared" ca="1" si="104"/>
        <v>-4.8038282478356176E-2</v>
      </c>
      <c r="Q155" s="59">
        <f t="shared" ca="1" si="104"/>
        <v>1.5125511560124982E-2</v>
      </c>
      <c r="R155" s="59">
        <f t="shared" ca="1" si="104"/>
        <v>-3.6760711931996704E-2</v>
      </c>
      <c r="S155" s="59">
        <f t="shared" ca="1" si="104"/>
        <v>5.9534840843076475E-2</v>
      </c>
      <c r="T155" s="59" t="e">
        <f t="shared" ref="T155" ca="1" si="105">IF(IF(OR(T25="",T21=0),NA(),T25/T21-1)&gt;1.5,NA(),T25/T21-1)</f>
        <v>#N/A</v>
      </c>
      <c r="U155" s="59">
        <f t="shared" ca="1" si="104"/>
        <v>-6.3524342699805558E-4</v>
      </c>
      <c r="V155" s="59">
        <f t="shared" ca="1" si="104"/>
        <v>0.1406319183675826</v>
      </c>
      <c r="W155" s="59" t="e">
        <f t="shared" ca="1" si="104"/>
        <v>#N/A</v>
      </c>
      <c r="X155" s="59">
        <f t="shared" ca="1" si="104"/>
        <v>-8.985731776401007E-2</v>
      </c>
      <c r="Y155" s="61">
        <f t="shared" ca="1" si="104"/>
        <v>0.23485158777320603</v>
      </c>
    </row>
    <row r="156" spans="1:25" s="33" customFormat="1" x14ac:dyDescent="0.2">
      <c r="A156" s="20">
        <v>39994</v>
      </c>
      <c r="B156" s="63">
        <f t="shared" ref="B156:Y156" ca="1" si="106">IF(IF(OR(B26="",B22=0),NA(),B26/B22-1)&gt;1.5,NA(),B26/B22-1)</f>
        <v>2.0360652565349469E-2</v>
      </c>
      <c r="C156" s="63">
        <f t="shared" ca="1" si="106"/>
        <v>1.2556398235481936E-2</v>
      </c>
      <c r="D156" s="34">
        <f t="shared" ca="1" si="106"/>
        <v>1.0612910262932873E-2</v>
      </c>
      <c r="E156" s="34">
        <f t="shared" ca="1" si="106"/>
        <v>4.0975473811258656E-2</v>
      </c>
      <c r="F156" s="34">
        <f t="shared" ca="1" si="106"/>
        <v>6.3680725227049484E-2</v>
      </c>
      <c r="G156" s="53">
        <f t="shared" ca="1" si="106"/>
        <v>5.1034702796580511E-2</v>
      </c>
      <c r="H156" s="34">
        <f t="shared" ca="1" si="106"/>
        <v>0.24298930229717919</v>
      </c>
      <c r="I156" s="34">
        <f t="shared" ca="1" si="106"/>
        <v>-0.12300361691597228</v>
      </c>
      <c r="J156" s="64">
        <f t="shared" ca="1" si="106"/>
        <v>-8.9620757313729538E-2</v>
      </c>
      <c r="K156" s="34">
        <f t="shared" ca="1" si="106"/>
        <v>0.19172128082240758</v>
      </c>
      <c r="L156" s="34">
        <f t="shared" ca="1" si="106"/>
        <v>-0.52831114751231678</v>
      </c>
      <c r="M156" s="64">
        <f t="shared" ca="1" si="106"/>
        <v>-0.51307814592526235</v>
      </c>
      <c r="N156" s="34">
        <f t="shared" ca="1" si="106"/>
        <v>0.10434559340970351</v>
      </c>
      <c r="O156" s="55">
        <f t="shared" ca="1" si="106"/>
        <v>-0.55153044625305681</v>
      </c>
      <c r="P156" s="53">
        <f t="shared" ca="1" si="106"/>
        <v>-4.628634517618202E-2</v>
      </c>
      <c r="Q156" s="34">
        <f t="shared" ca="1" si="106"/>
        <v>1.580682694428992E-2</v>
      </c>
      <c r="R156" s="34">
        <f t="shared" ca="1" si="106"/>
        <v>-4.0055588122319796E-2</v>
      </c>
      <c r="S156" s="34">
        <f t="shared" ca="1" si="106"/>
        <v>5.5504322466386258E-2</v>
      </c>
      <c r="T156" s="34" t="e">
        <f t="shared" ref="T156" ca="1" si="107">IF(IF(OR(T26="",T22=0),NA(),T26/T22-1)&gt;1.5,NA(),T26/T22-1)</f>
        <v>#N/A</v>
      </c>
      <c r="U156" s="34">
        <f t="shared" ca="1" si="106"/>
        <v>1.0334952288841626E-2</v>
      </c>
      <c r="V156" s="34">
        <f t="shared" ca="1" si="106"/>
        <v>0.12471410920617299</v>
      </c>
      <c r="W156" s="34" t="e">
        <f t="shared" ca="1" si="106"/>
        <v>#N/A</v>
      </c>
      <c r="X156" s="34">
        <f t="shared" ca="1" si="106"/>
        <v>-8.2962017396763676E-2</v>
      </c>
      <c r="Y156" s="55">
        <f t="shared" ca="1" si="106"/>
        <v>0.20720047016567533</v>
      </c>
    </row>
    <row r="157" spans="1:25" s="33" customFormat="1" x14ac:dyDescent="0.2">
      <c r="A157" s="20">
        <v>40086</v>
      </c>
      <c r="B157" s="63">
        <f t="shared" ref="B157:Y157" ca="1" si="108">IF(IF(OR(B27="",B23=0),NA(),B27/B23-1)&gt;1.5,NA(),B27/B23-1)</f>
        <v>2.1646862033476877E-2</v>
      </c>
      <c r="C157" s="63">
        <f t="shared" ca="1" si="108"/>
        <v>1.5893686027131482E-2</v>
      </c>
      <c r="D157" s="34">
        <f t="shared" ca="1" si="108"/>
        <v>1.3847978923860804E-2</v>
      </c>
      <c r="E157" s="34">
        <f t="shared" ca="1" si="108"/>
        <v>3.6684135543745278E-2</v>
      </c>
      <c r="F157" s="34">
        <f t="shared" ca="1" si="108"/>
        <v>6.8969419319456549E-2</v>
      </c>
      <c r="G157" s="53">
        <f t="shared" ca="1" si="108"/>
        <v>5.3645405334286744E-2</v>
      </c>
      <c r="H157" s="34">
        <f t="shared" ca="1" si="108"/>
        <v>0.12922818202337982</v>
      </c>
      <c r="I157" s="34">
        <f t="shared" ca="1" si="108"/>
        <v>-0.12572980976733961</v>
      </c>
      <c r="J157" s="64">
        <f t="shared" ca="1" si="108"/>
        <v>-9.1537929393055828E-2</v>
      </c>
      <c r="K157" s="34">
        <f t="shared" ca="1" si="108"/>
        <v>0.17890983913491532</v>
      </c>
      <c r="L157" s="34">
        <f t="shared" ca="1" si="108"/>
        <v>-0.59883332892266172</v>
      </c>
      <c r="M157" s="64">
        <f t="shared" ca="1" si="108"/>
        <v>-0.59738958635785</v>
      </c>
      <c r="N157" s="34">
        <f t="shared" ca="1" si="108"/>
        <v>9.287918281801244E-2</v>
      </c>
      <c r="O157" s="55">
        <f t="shared" ca="1" si="108"/>
        <v>-0.60513177245188454</v>
      </c>
      <c r="P157" s="53">
        <f t="shared" ca="1" si="108"/>
        <v>-5.7497061019393558E-2</v>
      </c>
      <c r="Q157" s="34">
        <f t="shared" ca="1" si="108"/>
        <v>1.5711063762397393E-2</v>
      </c>
      <c r="R157" s="34">
        <f t="shared" ca="1" si="108"/>
        <v>-3.4260896936272323E-2</v>
      </c>
      <c r="S157" s="34">
        <f t="shared" ca="1" si="108"/>
        <v>6.059091255672322E-2</v>
      </c>
      <c r="T157" s="34" t="e">
        <f t="shared" ref="T157" ca="1" si="109">IF(IF(OR(T27="",T23=0),NA(),T27/T23-1)&gt;1.5,NA(),T27/T23-1)</f>
        <v>#N/A</v>
      </c>
      <c r="U157" s="34">
        <f t="shared" ca="1" si="108"/>
        <v>5.4499380332675429E-3</v>
      </c>
      <c r="V157" s="34">
        <f t="shared" ca="1" si="108"/>
        <v>0.12592082860333242</v>
      </c>
      <c r="W157" s="34" t="e">
        <f t="shared" ca="1" si="108"/>
        <v>#N/A</v>
      </c>
      <c r="X157" s="34">
        <f t="shared" ca="1" si="108"/>
        <v>-7.5828622469500284E-2</v>
      </c>
      <c r="Y157" s="55">
        <f t="shared" ca="1" si="108"/>
        <v>0.2246522148351473</v>
      </c>
    </row>
    <row r="158" spans="1:25" s="33" customFormat="1" ht="10.8" thickBot="1" x14ac:dyDescent="0.25">
      <c r="A158" s="26">
        <v>40178</v>
      </c>
      <c r="B158" s="65">
        <f t="shared" ref="B158:Y158" ca="1" si="110">IF(IF(OR(B28="",B24=0),NA(),B28/B24-1)&gt;1.5,NA(),B28/B24-1)</f>
        <v>2.8824543400006286E-2</v>
      </c>
      <c r="C158" s="65">
        <f t="shared" ca="1" si="110"/>
        <v>2.2935366422170755E-2</v>
      </c>
      <c r="D158" s="56">
        <f t="shared" ca="1" si="110"/>
        <v>2.1324324408552586E-2</v>
      </c>
      <c r="E158" s="56">
        <f t="shared" ca="1" si="110"/>
        <v>4.4090868639150793E-2</v>
      </c>
      <c r="F158" s="56">
        <f t="shared" ca="1" si="110"/>
        <v>6.3889932701179042E-2</v>
      </c>
      <c r="G158" s="57">
        <f t="shared" ca="1" si="110"/>
        <v>6.3715698565193213E-2</v>
      </c>
      <c r="H158" s="56">
        <f t="shared" ca="1" si="110"/>
        <v>0.12432268680966252</v>
      </c>
      <c r="I158" s="56">
        <f t="shared" ca="1" si="110"/>
        <v>-0.13150148455501387</v>
      </c>
      <c r="J158" s="66">
        <f t="shared" ca="1" si="110"/>
        <v>-9.1795840513885008E-2</v>
      </c>
      <c r="K158" s="56">
        <f t="shared" ca="1" si="110"/>
        <v>0.16867379040735275</v>
      </c>
      <c r="L158" s="56">
        <f t="shared" ca="1" si="110"/>
        <v>-0.70521243277033863</v>
      </c>
      <c r="M158" s="66">
        <f t="shared" ca="1" si="110"/>
        <v>-0.68884373806831256</v>
      </c>
      <c r="N158" s="56">
        <f t="shared" ca="1" si="110"/>
        <v>9.5947676747537125E-2</v>
      </c>
      <c r="O158" s="58">
        <f t="shared" ca="1" si="110"/>
        <v>-0.66000369588400121</v>
      </c>
      <c r="P158" s="57">
        <f t="shared" ca="1" si="110"/>
        <v>-4.9942304581043206E-2</v>
      </c>
      <c r="Q158" s="56">
        <f t="shared" ca="1" si="110"/>
        <v>1.9366649146210557E-2</v>
      </c>
      <c r="R158" s="56">
        <f t="shared" ca="1" si="110"/>
        <v>-3.6990732617622757E-2</v>
      </c>
      <c r="S158" s="56">
        <f t="shared" ca="1" si="110"/>
        <v>7.9668927659262589E-2</v>
      </c>
      <c r="T158" s="56" t="e">
        <f t="shared" ref="T158" ca="1" si="111">IF(IF(OR(T28="",T24=0),NA(),T28/T24-1)&gt;1.5,NA(),T28/T24-1)</f>
        <v>#N/A</v>
      </c>
      <c r="U158" s="56">
        <f t="shared" ca="1" si="110"/>
        <v>1.2068971754648494E-3</v>
      </c>
      <c r="V158" s="56">
        <f t="shared" ca="1" si="110"/>
        <v>0.1122410936657694</v>
      </c>
      <c r="W158" s="56" t="e">
        <f t="shared" ca="1" si="110"/>
        <v>#N/A</v>
      </c>
      <c r="X158" s="56">
        <f t="shared" ca="1" si="110"/>
        <v>-5.8486009489230328E-2</v>
      </c>
      <c r="Y158" s="58">
        <f t="shared" ca="1" si="110"/>
        <v>0.22005604739931584</v>
      </c>
    </row>
    <row r="159" spans="1:25" s="33" customFormat="1" x14ac:dyDescent="0.2">
      <c r="A159" s="20">
        <v>40268</v>
      </c>
      <c r="B159" s="63">
        <f t="shared" ref="B159:Y159" ca="1" si="112">IF(IF(OR(B29="",B25=0),NA(),B29/B25-1)&gt;1.5,NA(),B29/B25-1)</f>
        <v>2.5366070532807372E-2</v>
      </c>
      <c r="C159" s="63">
        <f t="shared" ca="1" si="112"/>
        <v>1.7726069477059792E-2</v>
      </c>
      <c r="D159" s="34">
        <f t="shared" ca="1" si="112"/>
        <v>1.6796122090911414E-2</v>
      </c>
      <c r="E159" s="34">
        <f t="shared" ca="1" si="112"/>
        <v>4.5086182793127261E-2</v>
      </c>
      <c r="F159" s="34">
        <f t="shared" ca="1" si="112"/>
        <v>4.1138605611805934E-2</v>
      </c>
      <c r="G159" s="53">
        <f t="shared" ca="1" si="112"/>
        <v>5.7746462357778805E-2</v>
      </c>
      <c r="H159" s="34">
        <f t="shared" ca="1" si="112"/>
        <v>0.12232982370087231</v>
      </c>
      <c r="I159" s="34">
        <f t="shared" ca="1" si="112"/>
        <v>-0.13391289280797536</v>
      </c>
      <c r="J159" s="64">
        <f t="shared" ca="1" si="112"/>
        <v>-8.0381934903983043E-2</v>
      </c>
      <c r="K159" s="34">
        <f t="shared" ca="1" si="112"/>
        <v>0.15428469447686299</v>
      </c>
      <c r="L159" s="34">
        <f t="shared" ca="1" si="112"/>
        <v>-1</v>
      </c>
      <c r="M159" s="64">
        <f t="shared" ca="1" si="112"/>
        <v>-1</v>
      </c>
      <c r="N159" s="34">
        <f t="shared" ca="1" si="112"/>
        <v>8.7487877718711804E-2</v>
      </c>
      <c r="O159" s="55">
        <f t="shared" ca="1" si="112"/>
        <v>-0.69392087110796674</v>
      </c>
      <c r="P159" s="53">
        <f t="shared" ca="1" si="112"/>
        <v>-3.1876992643102509E-2</v>
      </c>
      <c r="Q159" s="34">
        <f t="shared" ca="1" si="112"/>
        <v>7.8131765694968713E-3</v>
      </c>
      <c r="R159" s="34">
        <f t="shared" ca="1" si="112"/>
        <v>-3.4936808461074831E-2</v>
      </c>
      <c r="S159" s="34">
        <f t="shared" ca="1" si="112"/>
        <v>7.1755941808541834E-2</v>
      </c>
      <c r="T159" s="34" t="e">
        <f t="shared" ref="T159" ca="1" si="113">IF(IF(OR(T29="",T25=0),NA(),T29/T25-1)&gt;1.5,NA(),T29/T25-1)</f>
        <v>#N/A</v>
      </c>
      <c r="U159" s="34">
        <f t="shared" ca="1" si="112"/>
        <v>-6.3409465553004862E-3</v>
      </c>
      <c r="V159" s="34">
        <f t="shared" ca="1" si="112"/>
        <v>8.698832795652045E-2</v>
      </c>
      <c r="W159" s="34" t="e">
        <f t="shared" ca="1" si="112"/>
        <v>#N/A</v>
      </c>
      <c r="X159" s="34">
        <f t="shared" ca="1" si="112"/>
        <v>-7.6418955096083541E-2</v>
      </c>
      <c r="Y159" s="55">
        <f t="shared" ca="1" si="112"/>
        <v>0.21215176986046647</v>
      </c>
    </row>
    <row r="160" spans="1:25" s="33" customFormat="1" x14ac:dyDescent="0.2">
      <c r="A160" s="20">
        <v>40359</v>
      </c>
      <c r="B160" s="63">
        <f t="shared" ref="B160:Y160" ca="1" si="114">IF(IF(OR(B30="",B26=0),NA(),B30/B26-1)&gt;1.5,NA(),B30/B26-1)</f>
        <v>2.6038786032167138E-2</v>
      </c>
      <c r="C160" s="63">
        <f t="shared" ca="1" si="114"/>
        <v>1.8486911769663106E-2</v>
      </c>
      <c r="D160" s="34">
        <f t="shared" ca="1" si="114"/>
        <v>1.7293929084656989E-2</v>
      </c>
      <c r="E160" s="34">
        <f t="shared" ca="1" si="114"/>
        <v>4.5442355717796534E-2</v>
      </c>
      <c r="F160" s="34">
        <f t="shared" ca="1" si="114"/>
        <v>4.8303190478883096E-2</v>
      </c>
      <c r="G160" s="53">
        <f t="shared" ca="1" si="114"/>
        <v>5.2223958962286821E-2</v>
      </c>
      <c r="H160" s="34">
        <f t="shared" ca="1" si="114"/>
        <v>0.12392970928740676</v>
      </c>
      <c r="I160" s="34">
        <f t="shared" ca="1" si="114"/>
        <v>-0.11816202042236967</v>
      </c>
      <c r="J160" s="64">
        <f t="shared" ca="1" si="114"/>
        <v>-6.4943622313010319E-2</v>
      </c>
      <c r="K160" s="34">
        <f t="shared" ca="1" si="114"/>
        <v>0.13597389837412166</v>
      </c>
      <c r="L160" s="34">
        <f t="shared" ca="1" si="114"/>
        <v>-1</v>
      </c>
      <c r="M160" s="64">
        <f t="shared" ca="1" si="114"/>
        <v>-1</v>
      </c>
      <c r="N160" s="34">
        <f t="shared" ca="1" si="114"/>
        <v>7.5878464557290748E-2</v>
      </c>
      <c r="O160" s="55">
        <f t="shared" ca="1" si="114"/>
        <v>-0.65605781008660546</v>
      </c>
      <c r="P160" s="53">
        <f t="shared" ca="1" si="114"/>
        <v>-4.5205379724285732E-3</v>
      </c>
      <c r="Q160" s="34">
        <f t="shared" ca="1" si="114"/>
        <v>1.1169550063608646E-2</v>
      </c>
      <c r="R160" s="34">
        <f t="shared" ca="1" si="114"/>
        <v>-2.6673800810173232E-2</v>
      </c>
      <c r="S160" s="34">
        <f t="shared" ca="1" si="114"/>
        <v>6.7041357127803014E-2</v>
      </c>
      <c r="T160" s="34" t="e">
        <f t="shared" ref="T160" ca="1" si="115">IF(IF(OR(T30="",T26=0),NA(),T30/T26-1)&gt;1.5,NA(),T30/T26-1)</f>
        <v>#N/A</v>
      </c>
      <c r="U160" s="34">
        <f t="shared" ca="1" si="114"/>
        <v>-1.4077126031368681E-2</v>
      </c>
      <c r="V160" s="34">
        <f t="shared" ca="1" si="114"/>
        <v>8.8531320686387804E-2</v>
      </c>
      <c r="W160" s="34" t="e">
        <f t="shared" ca="1" si="114"/>
        <v>#N/A</v>
      </c>
      <c r="X160" s="34">
        <f t="shared" ca="1" si="114"/>
        <v>-6.2435045633868036E-2</v>
      </c>
      <c r="Y160" s="55">
        <f t="shared" ca="1" si="114"/>
        <v>0.18112082671360707</v>
      </c>
    </row>
    <row r="161" spans="1:25" s="33" customFormat="1" x14ac:dyDescent="0.2">
      <c r="A161" s="20">
        <v>40451</v>
      </c>
      <c r="B161" s="63">
        <f t="shared" ref="B161:Y161" ca="1" si="116">IF(IF(OR(B31="",B27=0),NA(),B31/B27-1)&gt;1.5,NA(),B31/B27-1)</f>
        <v>1.7527455035585504E-2</v>
      </c>
      <c r="C161" s="63">
        <f t="shared" ca="1" si="116"/>
        <v>7.4941760559044113E-3</v>
      </c>
      <c r="D161" s="34">
        <f t="shared" ca="1" si="116"/>
        <v>6.1374090285524208E-3</v>
      </c>
      <c r="E161" s="34">
        <f t="shared" ca="1" si="116"/>
        <v>4.3225858027976072E-2</v>
      </c>
      <c r="F161" s="34">
        <f t="shared" ca="1" si="116"/>
        <v>4.0880252931922767E-2</v>
      </c>
      <c r="G161" s="53">
        <f t="shared" ca="1" si="116"/>
        <v>3.5198786641477353E-2</v>
      </c>
      <c r="H161" s="34">
        <f t="shared" ca="1" si="116"/>
        <v>4.9834203716023984E-2</v>
      </c>
      <c r="I161" s="34">
        <f t="shared" ca="1" si="116"/>
        <v>-0.1145685158080888</v>
      </c>
      <c r="J161" s="64">
        <f t="shared" ca="1" si="116"/>
        <v>-6.4778947907549456E-2</v>
      </c>
      <c r="K161" s="34">
        <f t="shared" ca="1" si="116"/>
        <v>9.8812656660967724E-2</v>
      </c>
      <c r="L161" s="34">
        <f t="shared" ca="1" si="116"/>
        <v>-1</v>
      </c>
      <c r="M161" s="64">
        <f t="shared" ca="1" si="116"/>
        <v>-1</v>
      </c>
      <c r="N161" s="34">
        <f t="shared" ca="1" si="116"/>
        <v>6.3623746552732729E-2</v>
      </c>
      <c r="O161" s="55">
        <f t="shared" ca="1" si="116"/>
        <v>-0.59519888944646349</v>
      </c>
      <c r="P161" s="53">
        <f t="shared" ca="1" si="116"/>
        <v>-7.3675364639878005E-3</v>
      </c>
      <c r="Q161" s="34">
        <f t="shared" ca="1" si="116"/>
        <v>1.7633545502913073E-3</v>
      </c>
      <c r="R161" s="34">
        <f t="shared" ca="1" si="116"/>
        <v>-3.0227678792280055E-2</v>
      </c>
      <c r="S161" s="34">
        <f t="shared" ca="1" si="116"/>
        <v>3.9658280728892992E-2</v>
      </c>
      <c r="T161" s="34" t="e">
        <f t="shared" ref="T161" ca="1" si="117">IF(IF(OR(T31="",T27=0),NA(),T31/T27-1)&gt;1.5,NA(),T31/T27-1)</f>
        <v>#N/A</v>
      </c>
      <c r="U161" s="34">
        <f t="shared" ca="1" si="116"/>
        <v>-2.8344904606053323E-2</v>
      </c>
      <c r="V161" s="34">
        <f t="shared" ca="1" si="116"/>
        <v>6.1591006083407063E-2</v>
      </c>
      <c r="W161" s="34" t="e">
        <f t="shared" ca="1" si="116"/>
        <v>#N/A</v>
      </c>
      <c r="X161" s="34">
        <f t="shared" ca="1" si="116"/>
        <v>-2.3268607000671682E-2</v>
      </c>
      <c r="Y161" s="55">
        <f t="shared" ca="1" si="116"/>
        <v>0.12004424864174124</v>
      </c>
    </row>
    <row r="162" spans="1:25" s="33" customFormat="1" ht="10.8" thickBot="1" x14ac:dyDescent="0.25">
      <c r="A162" s="20">
        <v>40543</v>
      </c>
      <c r="B162" s="63">
        <f t="shared" ref="B162:Y162" ca="1" si="118">IF(IF(OR(B32="",B28=0),NA(),B32/B28-1)&gt;1.5,NA(),B32/B28-1)</f>
        <v>7.6419677629810945E-3</v>
      </c>
      <c r="C162" s="63">
        <f t="shared" ca="1" si="118"/>
        <v>-4.3578161297876949E-3</v>
      </c>
      <c r="D162" s="34">
        <f t="shared" ca="1" si="118"/>
        <v>-6.2362271452165441E-3</v>
      </c>
      <c r="E162" s="34">
        <f t="shared" ca="1" si="118"/>
        <v>3.8118336957435828E-2</v>
      </c>
      <c r="F162" s="34">
        <f t="shared" ca="1" si="118"/>
        <v>4.1483076645394856E-2</v>
      </c>
      <c r="G162" s="53">
        <f t="shared" ca="1" si="118"/>
        <v>1.5441837887699261E-2</v>
      </c>
      <c r="H162" s="34">
        <f t="shared" ca="1" si="118"/>
        <v>5.5252325237833189E-2</v>
      </c>
      <c r="I162" s="34">
        <f t="shared" ca="1" si="118"/>
        <v>-0.10320216320892084</v>
      </c>
      <c r="J162" s="64">
        <f t="shared" ca="1" si="118"/>
        <v>-6.4487967784759848E-2</v>
      </c>
      <c r="K162" s="34">
        <f t="shared" ca="1" si="118"/>
        <v>7.7210056250330394E-2</v>
      </c>
      <c r="L162" s="34">
        <f t="shared" ca="1" si="118"/>
        <v>-1</v>
      </c>
      <c r="M162" s="64">
        <f t="shared" ca="1" si="118"/>
        <v>-1</v>
      </c>
      <c r="N162" s="34">
        <f t="shared" ca="1" si="118"/>
        <v>5.0559953284770254E-2</v>
      </c>
      <c r="O162" s="55">
        <f t="shared" ca="1" si="118"/>
        <v>-0.48844607205842605</v>
      </c>
      <c r="P162" s="53">
        <f t="shared" ca="1" si="118"/>
        <v>0.21533661289472783</v>
      </c>
      <c r="Q162" s="34">
        <f t="shared" ca="1" si="118"/>
        <v>-4.1328439383621074E-3</v>
      </c>
      <c r="R162" s="34">
        <f t="shared" ca="1" si="118"/>
        <v>-2.7966827504200875E-2</v>
      </c>
      <c r="S162" s="34">
        <f t="shared" ca="1" si="118"/>
        <v>-1.5951769390468606E-2</v>
      </c>
      <c r="T162" s="34" t="e">
        <f t="shared" ref="T162" ca="1" si="119">IF(IF(OR(T32="",T28=0),NA(),T32/T28-1)&gt;1.5,NA(),T32/T28-1)</f>
        <v>#N/A</v>
      </c>
      <c r="U162" s="34">
        <f t="shared" ca="1" si="118"/>
        <v>-3.1156848819436145E-2</v>
      </c>
      <c r="V162" s="34">
        <f t="shared" ca="1" si="118"/>
        <v>4.8172403351577353E-2</v>
      </c>
      <c r="W162" s="34" t="e">
        <f t="shared" ca="1" si="118"/>
        <v>#N/A</v>
      </c>
      <c r="X162" s="34">
        <f t="shared" ca="1" si="118"/>
        <v>0.12802212201065211</v>
      </c>
      <c r="Y162" s="55">
        <f t="shared" ca="1" si="118"/>
        <v>0.11071754652720234</v>
      </c>
    </row>
    <row r="163" spans="1:25" s="33" customFormat="1" x14ac:dyDescent="0.2">
      <c r="A163" s="14">
        <v>40633</v>
      </c>
      <c r="B163" s="67">
        <f t="shared" ref="B163:Y163" ca="1" si="120">IF(IF(OR(B33="",B29=0),NA(),B33/B29-1)&gt;1.5,NA(),B33/B29-1)</f>
        <v>5.7915461075688235E-3</v>
      </c>
      <c r="C163" s="67">
        <f t="shared" ca="1" si="120"/>
        <v>-7.6552791186583757E-3</v>
      </c>
      <c r="D163" s="59">
        <f t="shared" ca="1" si="120"/>
        <v>-1.065426116383339E-2</v>
      </c>
      <c r="E163" s="59">
        <f t="shared" ca="1" si="120"/>
        <v>3.9591376260137201E-2</v>
      </c>
      <c r="F163" s="59">
        <f t="shared" ca="1" si="120"/>
        <v>6.6082368562553118E-2</v>
      </c>
      <c r="G163" s="60">
        <f t="shared" ca="1" si="120"/>
        <v>7.3542179609329406E-3</v>
      </c>
      <c r="H163" s="59">
        <f t="shared" ca="1" si="120"/>
        <v>-1.1902119177141457E-2</v>
      </c>
      <c r="I163" s="59">
        <f t="shared" ca="1" si="120"/>
        <v>-8.9612632587783625E-2</v>
      </c>
      <c r="J163" s="68">
        <f t="shared" ca="1" si="120"/>
        <v>-7.0518265551051895E-2</v>
      </c>
      <c r="K163" s="59">
        <f t="shared" ca="1" si="120"/>
        <v>6.6773798792614247E-2</v>
      </c>
      <c r="L163" s="59" t="e">
        <f t="shared" ca="1" si="120"/>
        <v>#N/A</v>
      </c>
      <c r="M163" s="68" t="e">
        <f t="shared" ca="1" si="120"/>
        <v>#N/A</v>
      </c>
      <c r="N163" s="59">
        <f t="shared" ca="1" si="120"/>
        <v>4.6190250263761001E-2</v>
      </c>
      <c r="O163" s="61">
        <f t="shared" ca="1" si="120"/>
        <v>-0.36845648958279598</v>
      </c>
      <c r="P163" s="60">
        <f t="shared" ca="1" si="120"/>
        <v>1.4600774810616399</v>
      </c>
      <c r="Q163" s="59">
        <f t="shared" ca="1" si="120"/>
        <v>8.1563052182964668E-4</v>
      </c>
      <c r="R163" s="59">
        <f t="shared" ca="1" si="120"/>
        <v>-3.0691415622295271E-2</v>
      </c>
      <c r="S163" s="59">
        <f t="shared" ca="1" si="120"/>
        <v>-1</v>
      </c>
      <c r="T163" s="59" t="e">
        <f t="shared" ref="T163" ca="1" si="121">IF(IF(OR(T33="",T29=0),NA(),T33/T29-1)&gt;1.5,NA(),T33/T29-1)</f>
        <v>#N/A</v>
      </c>
      <c r="U163" s="59">
        <f t="shared" ca="1" si="120"/>
        <v>-3.2947314397080874E-2</v>
      </c>
      <c r="V163" s="59">
        <f t="shared" ca="1" si="120"/>
        <v>-1</v>
      </c>
      <c r="W163" s="59" t="e">
        <f t="shared" ca="1" si="120"/>
        <v>#N/A</v>
      </c>
      <c r="X163" s="59" t="e">
        <f t="shared" ca="1" si="120"/>
        <v>#N/A</v>
      </c>
      <c r="Y163" s="61">
        <f t="shared" ca="1" si="120"/>
        <v>0.10367853130243732</v>
      </c>
    </row>
    <row r="164" spans="1:25" s="33" customFormat="1" x14ac:dyDescent="0.2">
      <c r="A164" s="20">
        <v>40724</v>
      </c>
      <c r="B164" s="63">
        <f t="shared" ref="B164:Y164" ca="1" si="122">IF(IF(OR(B34="",B30=0),NA(),B34/B30-1)&gt;1.5,NA(),B34/B30-1)</f>
        <v>-3.2326051047940618E-3</v>
      </c>
      <c r="C164" s="63">
        <f t="shared" ca="1" si="122"/>
        <v>-1.9332997578691669E-2</v>
      </c>
      <c r="D164" s="34">
        <f t="shared" ca="1" si="122"/>
        <v>-2.2427429558995793E-2</v>
      </c>
      <c r="E164" s="34">
        <f t="shared" ca="1" si="122"/>
        <v>3.7068662663158669E-2</v>
      </c>
      <c r="F164" s="34">
        <f t="shared" ca="1" si="122"/>
        <v>5.5718572994306603E-2</v>
      </c>
      <c r="G164" s="53">
        <f t="shared" ca="1" si="122"/>
        <v>-6.744817650710444E-3</v>
      </c>
      <c r="H164" s="34">
        <f t="shared" ca="1" si="122"/>
        <v>-3.2237113918772708E-2</v>
      </c>
      <c r="I164" s="34">
        <f t="shared" ca="1" si="122"/>
        <v>-9.3115406454376881E-2</v>
      </c>
      <c r="J164" s="64">
        <f t="shared" ca="1" si="122"/>
        <v>-7.8773205971927607E-2</v>
      </c>
      <c r="K164" s="34">
        <f t="shared" ca="1" si="122"/>
        <v>5.5302784212313272E-2</v>
      </c>
      <c r="L164" s="34" t="e">
        <f t="shared" ca="1" si="122"/>
        <v>#N/A</v>
      </c>
      <c r="M164" s="64" t="e">
        <f t="shared" ca="1" si="122"/>
        <v>#N/A</v>
      </c>
      <c r="N164" s="34">
        <f t="shared" ca="1" si="122"/>
        <v>4.1995625864428066E-2</v>
      </c>
      <c r="O164" s="55">
        <f t="shared" ca="1" si="122"/>
        <v>-0.3611823629503077</v>
      </c>
      <c r="P164" s="53">
        <f t="shared" ca="1" si="122"/>
        <v>1.4131290489105046</v>
      </c>
      <c r="Q164" s="34">
        <f t="shared" ca="1" si="122"/>
        <v>-1.2708741067465223E-2</v>
      </c>
      <c r="R164" s="34">
        <f t="shared" ca="1" si="122"/>
        <v>-3.764008373645733E-2</v>
      </c>
      <c r="S164" s="34">
        <f t="shared" ca="1" si="122"/>
        <v>-1</v>
      </c>
      <c r="T164" s="34" t="e">
        <f t="shared" ref="T164" ca="1" si="123">IF(IF(OR(T34="",T30=0),NA(),T34/T30-1)&gt;1.5,NA(),T34/T30-1)</f>
        <v>#N/A</v>
      </c>
      <c r="U164" s="34">
        <f t="shared" ca="1" si="122"/>
        <v>-3.4480733478393422E-2</v>
      </c>
      <c r="V164" s="34">
        <f t="shared" ca="1" si="122"/>
        <v>-1</v>
      </c>
      <c r="W164" s="34" t="e">
        <f t="shared" ca="1" si="122"/>
        <v>#N/A</v>
      </c>
      <c r="X164" s="34" t="e">
        <f t="shared" ca="1" si="122"/>
        <v>#N/A</v>
      </c>
      <c r="Y164" s="55">
        <f t="shared" ca="1" si="122"/>
        <v>0.14686992009897026</v>
      </c>
    </row>
    <row r="165" spans="1:25" s="33" customFormat="1" x14ac:dyDescent="0.2">
      <c r="A165" s="20">
        <v>40816</v>
      </c>
      <c r="B165" s="63">
        <f t="shared" ref="B165:Y165" ca="1" si="124">IF(IF(OR(B35="",B31=0),NA(),B35/B31-1)&gt;1.5,NA(),B35/B31-1)</f>
        <v>-5.5295866135747218E-3</v>
      </c>
      <c r="C165" s="63">
        <f t="shared" ca="1" si="124"/>
        <v>-2.0027410238479315E-2</v>
      </c>
      <c r="D165" s="34">
        <f t="shared" ca="1" si="124"/>
        <v>-2.2673748523098558E-2</v>
      </c>
      <c r="E165" s="34">
        <f t="shared" ca="1" si="124"/>
        <v>3.03320627731829E-2</v>
      </c>
      <c r="F165" s="34">
        <f t="shared" ca="1" si="124"/>
        <v>4.2917699573672641E-2</v>
      </c>
      <c r="G165" s="53">
        <f t="shared" ca="1" si="124"/>
        <v>-1.0533166663519666E-2</v>
      </c>
      <c r="H165" s="34">
        <f t="shared" ca="1" si="124"/>
        <v>3.1780948514747998E-3</v>
      </c>
      <c r="I165" s="34">
        <f t="shared" ca="1" si="124"/>
        <v>-8.0574036608295319E-2</v>
      </c>
      <c r="J165" s="64">
        <f t="shared" ca="1" si="124"/>
        <v>-6.8391344407910726E-2</v>
      </c>
      <c r="K165" s="34">
        <f t="shared" ca="1" si="124"/>
        <v>4.4141558323610885E-2</v>
      </c>
      <c r="L165" s="34" t="e">
        <f t="shared" ca="1" si="124"/>
        <v>#N/A</v>
      </c>
      <c r="M165" s="64" t="e">
        <f t="shared" ca="1" si="124"/>
        <v>#N/A</v>
      </c>
      <c r="N165" s="34">
        <f t="shared" ca="1" si="124"/>
        <v>3.5097151322208475E-2</v>
      </c>
      <c r="O165" s="55">
        <f t="shared" ca="1" si="124"/>
        <v>-0.34587163429389955</v>
      </c>
      <c r="P165" s="53" t="e">
        <f t="shared" ca="1" si="124"/>
        <v>#N/A</v>
      </c>
      <c r="Q165" s="34">
        <f t="shared" ca="1" si="124"/>
        <v>-1.0712926297109293E-2</v>
      </c>
      <c r="R165" s="34">
        <f t="shared" ca="1" si="124"/>
        <v>-3.8897144180809584E-2</v>
      </c>
      <c r="S165" s="34">
        <f t="shared" ca="1" si="124"/>
        <v>-1</v>
      </c>
      <c r="T165" s="34" t="e">
        <f t="shared" ref="T165" ca="1" si="125">IF(IF(OR(T35="",T31=0),NA(),T35/T31-1)&gt;1.5,NA(),T35/T31-1)</f>
        <v>#N/A</v>
      </c>
      <c r="U165" s="34">
        <f t="shared" ca="1" si="124"/>
        <v>-3.0149287020238558E-2</v>
      </c>
      <c r="V165" s="34">
        <f t="shared" ca="1" si="124"/>
        <v>-1</v>
      </c>
      <c r="W165" s="34" t="e">
        <f t="shared" ca="1" si="124"/>
        <v>#N/A</v>
      </c>
      <c r="X165" s="34" t="e">
        <f t="shared" ca="1" si="124"/>
        <v>#N/A</v>
      </c>
      <c r="Y165" s="55">
        <f t="shared" ca="1" si="124"/>
        <v>0.16538223139634312</v>
      </c>
    </row>
    <row r="166" spans="1:25" s="33" customFormat="1" ht="10.8" thickBot="1" x14ac:dyDescent="0.25">
      <c r="A166" s="26">
        <v>40908</v>
      </c>
      <c r="B166" s="65">
        <f t="shared" ref="B166:Y166" ca="1" si="126">IF(IF(OR(B36="",B32=0),NA(),B36/B32-1)&gt;1.5,NA(),B36/B32-1)</f>
        <v>2.8238530819784113E-3</v>
      </c>
      <c r="C166" s="65">
        <f t="shared" ca="1" si="126"/>
        <v>-9.779388385807164E-3</v>
      </c>
      <c r="D166" s="56">
        <f t="shared" ca="1" si="126"/>
        <v>-1.2013841084946741E-2</v>
      </c>
      <c r="E166" s="56">
        <f t="shared" ca="1" si="126"/>
        <v>3.3523153916925397E-2</v>
      </c>
      <c r="F166" s="56">
        <f t="shared" ca="1" si="126"/>
        <v>4.2251896378391107E-2</v>
      </c>
      <c r="G166" s="57">
        <f t="shared" ca="1" si="126"/>
        <v>-1.6988208630034363E-3</v>
      </c>
      <c r="H166" s="56">
        <f t="shared" ca="1" si="126"/>
        <v>8.6592274645851397E-2</v>
      </c>
      <c r="I166" s="56">
        <f t="shared" ca="1" si="126"/>
        <v>-6.8047927007312103E-2</v>
      </c>
      <c r="J166" s="66">
        <f t="shared" ca="1" si="126"/>
        <v>-5.5038535487877738E-2</v>
      </c>
      <c r="K166" s="56">
        <f t="shared" ca="1" si="126"/>
        <v>4.1694180444159068E-2</v>
      </c>
      <c r="L166" s="56" t="e">
        <f t="shared" ca="1" si="126"/>
        <v>#N/A</v>
      </c>
      <c r="M166" s="66" t="e">
        <f t="shared" ca="1" si="126"/>
        <v>#N/A</v>
      </c>
      <c r="N166" s="56">
        <f t="shared" ca="1" si="126"/>
        <v>3.7642330635020205E-2</v>
      </c>
      <c r="O166" s="58">
        <f t="shared" ca="1" si="126"/>
        <v>-0.31121720632643235</v>
      </c>
      <c r="P166" s="57">
        <f t="shared" ca="1" si="126"/>
        <v>1.0603889146232062</v>
      </c>
      <c r="Q166" s="56">
        <f t="shared" ca="1" si="126"/>
        <v>-1.6219933269662201E-3</v>
      </c>
      <c r="R166" s="56">
        <f t="shared" ca="1" si="126"/>
        <v>-3.641192677897398E-2</v>
      </c>
      <c r="S166" s="56">
        <f t="shared" ca="1" si="126"/>
        <v>-1</v>
      </c>
      <c r="T166" s="56" t="e">
        <f t="shared" ref="T166" ca="1" si="127">IF(IF(OR(T36="",T32=0),NA(),T36/T32-1)&gt;1.5,NA(),T36/T32-1)</f>
        <v>#N/A</v>
      </c>
      <c r="U166" s="56">
        <f t="shared" ca="1" si="126"/>
        <v>1.3610926836973292E-3</v>
      </c>
      <c r="V166" s="56">
        <f t="shared" ca="1" si="126"/>
        <v>-1</v>
      </c>
      <c r="W166" s="56" t="e">
        <f t="shared" ca="1" si="126"/>
        <v>#N/A</v>
      </c>
      <c r="X166" s="56" t="e">
        <f t="shared" ca="1" si="126"/>
        <v>#N/A</v>
      </c>
      <c r="Y166" s="58">
        <f t="shared" ca="1" si="126"/>
        <v>0.12358469768516933</v>
      </c>
    </row>
    <row r="167" spans="1:25" s="33" customFormat="1" x14ac:dyDescent="0.2">
      <c r="A167" s="14">
        <v>40999</v>
      </c>
      <c r="B167" s="67">
        <f t="shared" ref="B167:Y167" ca="1" si="128">IF(IF(OR(B37="",B33=0),NA(),B37/B33-1)&gt;1.5,NA(),B37/B33-1)</f>
        <v>2.5680556175682323E-3</v>
      </c>
      <c r="C167" s="67">
        <f t="shared" ca="1" si="128"/>
        <v>-8.3754072072492747E-3</v>
      </c>
      <c r="D167" s="59">
        <f t="shared" ca="1" si="128"/>
        <v>-1.0225601526450356E-2</v>
      </c>
      <c r="E167" s="59">
        <f t="shared" ca="1" si="128"/>
        <v>2.8825316553934055E-2</v>
      </c>
      <c r="F167" s="59">
        <f t="shared" ca="1" si="128"/>
        <v>3.3841856692147232E-2</v>
      </c>
      <c r="G167" s="60">
        <f t="shared" ca="1" si="128"/>
        <v>-6.6815110897455732E-5</v>
      </c>
      <c r="H167" s="59">
        <f t="shared" ca="1" si="128"/>
        <v>6.8175299487521102E-2</v>
      </c>
      <c r="I167" s="59">
        <f t="shared" ca="1" si="128"/>
        <v>-6.3939314066030706E-2</v>
      </c>
      <c r="J167" s="68">
        <f t="shared" ca="1" si="128"/>
        <v>-5.1178219369697464E-2</v>
      </c>
      <c r="K167" s="59">
        <f t="shared" ca="1" si="128"/>
        <v>3.3886852408517631E-2</v>
      </c>
      <c r="L167" s="59" t="e">
        <f t="shared" ca="1" si="128"/>
        <v>#N/A</v>
      </c>
      <c r="M167" s="68" t="e">
        <f t="shared" ca="1" si="128"/>
        <v>#N/A</v>
      </c>
      <c r="N167" s="59">
        <f t="shared" ca="1" si="128"/>
        <v>3.1903132502355769E-2</v>
      </c>
      <c r="O167" s="61">
        <f t="shared" ca="1" si="128"/>
        <v>-0.28681389076489805</v>
      </c>
      <c r="P167" s="60">
        <f t="shared" ca="1" si="128"/>
        <v>-7.3602952106781583E-3</v>
      </c>
      <c r="Q167" s="59">
        <f t="shared" ca="1" si="128"/>
        <v>-6.5182337541513924E-4</v>
      </c>
      <c r="R167" s="59">
        <f t="shared" ca="1" si="128"/>
        <v>-3.6061242544749406E-2</v>
      </c>
      <c r="S167" s="59" t="e">
        <f t="shared" ca="1" si="128"/>
        <v>#N/A</v>
      </c>
      <c r="T167" s="59" t="e">
        <f t="shared" ref="T167" ca="1" si="129">IF(IF(OR(T37="",T33=0),NA(),T37/T33-1)&gt;1.5,NA(),T37/T33-1)</f>
        <v>#N/A</v>
      </c>
      <c r="U167" s="59">
        <f t="shared" ca="1" si="128"/>
        <v>-3.9271968142475799E-3</v>
      </c>
      <c r="V167" s="59" t="e">
        <f t="shared" ca="1" si="128"/>
        <v>#N/A</v>
      </c>
      <c r="W167" s="59" t="e">
        <f t="shared" ca="1" si="128"/>
        <v>#N/A</v>
      </c>
      <c r="X167" s="59">
        <f t="shared" ca="1" si="128"/>
        <v>3.5151441340653067E-2</v>
      </c>
      <c r="Y167" s="61">
        <f t="shared" ca="1" si="128"/>
        <v>0.10651059197609336</v>
      </c>
    </row>
    <row r="168" spans="1:25" s="33" customFormat="1" x14ac:dyDescent="0.2">
      <c r="A168" s="20">
        <v>41090</v>
      </c>
      <c r="B168" s="63">
        <f t="shared" ref="B168:Y168" ca="1" si="130">IF(IF(OR(B38="",B34=0),NA(),B38/B34-1)&gt;1.5,NA(),B38/B34-1)</f>
        <v>1.5381381350190182E-3</v>
      </c>
      <c r="C168" s="63">
        <f t="shared" ca="1" si="130"/>
        <v>-7.7780116642294228E-3</v>
      </c>
      <c r="D168" s="34">
        <f t="shared" ca="1" si="130"/>
        <v>-9.3182502006434742E-3</v>
      </c>
      <c r="E168" s="34">
        <f t="shared" ca="1" si="130"/>
        <v>2.3589365110252336E-2</v>
      </c>
      <c r="F168" s="34">
        <f t="shared" ca="1" si="130"/>
        <v>2.6813351315224665E-2</v>
      </c>
      <c r="G168" s="53">
        <f t="shared" ca="1" si="130"/>
        <v>-7.0233389641660704E-4</v>
      </c>
      <c r="H168" s="34">
        <f t="shared" ca="1" si="130"/>
        <v>9.5856314561647782E-2</v>
      </c>
      <c r="I168" s="34">
        <f t="shared" ca="1" si="130"/>
        <v>-5.881517063148145E-2</v>
      </c>
      <c r="J168" s="64">
        <f t="shared" ca="1" si="130"/>
        <v>-5.0956703786886215E-2</v>
      </c>
      <c r="K168" s="34">
        <f t="shared" ca="1" si="130"/>
        <v>2.6428271055357166E-2</v>
      </c>
      <c r="L168" s="34" t="e">
        <f ca="1">IF(IF(OR(L38="",L34=0),NA(),L38/L34-1)&gt;1.5,NA(),L38/L34-1)</f>
        <v>#N/A</v>
      </c>
      <c r="M168" s="64" t="e">
        <f t="shared" ca="1" si="130"/>
        <v>#N/A</v>
      </c>
      <c r="N168" s="34">
        <f t="shared" ca="1" si="130"/>
        <v>2.5782110612595055E-2</v>
      </c>
      <c r="O168" s="55">
        <f t="shared" ca="1" si="130"/>
        <v>-0.27970107930391153</v>
      </c>
      <c r="P168" s="53">
        <f t="shared" ca="1" si="130"/>
        <v>-8.2255937872419693E-3</v>
      </c>
      <c r="Q168" s="34">
        <f t="shared" ca="1" si="130"/>
        <v>-9.9559940711146933E-4</v>
      </c>
      <c r="R168" s="34">
        <f t="shared" ca="1" si="130"/>
        <v>-4.9170092946820398E-2</v>
      </c>
      <c r="S168" s="34" t="e">
        <f t="shared" ca="1" si="130"/>
        <v>#N/A</v>
      </c>
      <c r="T168" s="34" t="e">
        <f t="shared" ref="T168" ca="1" si="131">IF(IF(OR(T38="",T34=0),NA(),T38/T34-1)&gt;1.5,NA(),T38/T34-1)</f>
        <v>#N/A</v>
      </c>
      <c r="U168" s="34">
        <f t="shared" ca="1" si="130"/>
        <v>1.0513425229025541E-2</v>
      </c>
      <c r="V168" s="34" t="e">
        <f t="shared" ca="1" si="130"/>
        <v>#N/A</v>
      </c>
      <c r="W168" s="34" t="e">
        <f t="shared" ca="1" si="130"/>
        <v>#N/A</v>
      </c>
      <c r="X168" s="34">
        <f t="shared" ca="1" si="130"/>
        <v>2.7133492974028117E-2</v>
      </c>
      <c r="Y168" s="55">
        <f t="shared" ca="1" si="130"/>
        <v>6.522356866584933E-2</v>
      </c>
    </row>
    <row r="169" spans="1:25" s="33" customFormat="1" x14ac:dyDescent="0.2">
      <c r="A169" s="20">
        <v>41182</v>
      </c>
      <c r="B169" s="63">
        <f t="shared" ref="B169:Y169" ca="1" si="132">IF(IF(OR(B39="",B35=0),NA(),B39/B35-1)&gt;1.5,NA(),B39/B35-1)</f>
        <v>6.8295538918494714E-4</v>
      </c>
      <c r="C169" s="63">
        <f t="shared" ca="1" si="132"/>
        <v>-8.2327345498021121E-3</v>
      </c>
      <c r="D169" s="34">
        <f t="shared" ca="1" si="132"/>
        <v>-9.6332720174472364E-3</v>
      </c>
      <c r="E169" s="34">
        <f t="shared" ca="1" si="132"/>
        <v>2.1658783646675728E-2</v>
      </c>
      <c r="F169" s="34">
        <f t="shared" ca="1" si="132"/>
        <v>2.2984964801143537E-2</v>
      </c>
      <c r="G169" s="53">
        <f t="shared" ca="1" si="132"/>
        <v>2.7391518496400202E-4</v>
      </c>
      <c r="H169" s="34">
        <f t="shared" ca="1" si="132"/>
        <v>8.285230580420766E-2</v>
      </c>
      <c r="I169" s="34">
        <f t="shared" ca="1" si="132"/>
        <v>-6.5151715457946957E-2</v>
      </c>
      <c r="J169" s="64">
        <f t="shared" ca="1" si="132"/>
        <v>-6.2129792328855515E-2</v>
      </c>
      <c r="K169" s="34">
        <f t="shared" ca="1" si="132"/>
        <v>2.4179617936366249E-2</v>
      </c>
      <c r="L169" s="34" t="e">
        <f t="shared" ca="1" si="132"/>
        <v>#N/A</v>
      </c>
      <c r="M169" s="64" t="e">
        <f t="shared" ca="1" si="132"/>
        <v>#N/A</v>
      </c>
      <c r="N169" s="34">
        <f t="shared" ca="1" si="132"/>
        <v>2.3956063785096848E-2</v>
      </c>
      <c r="O169" s="55">
        <f t="shared" ca="1" si="132"/>
        <v>-0.25352781666132207</v>
      </c>
      <c r="P169" s="53">
        <f t="shared" ca="1" si="132"/>
        <v>-2.1329480458122108E-2</v>
      </c>
      <c r="Q169" s="34">
        <f t="shared" ca="1" si="132"/>
        <v>3.1669816839658971E-3</v>
      </c>
      <c r="R169" s="34">
        <f t="shared" ca="1" si="132"/>
        <v>-4.9927864716037829E-2</v>
      </c>
      <c r="S169" s="34" t="e">
        <f t="shared" ca="1" si="132"/>
        <v>#N/A</v>
      </c>
      <c r="T169" s="34" t="e">
        <f t="shared" ref="T169" ca="1" si="133">IF(IF(OR(T39="",T35=0),NA(),T39/T35-1)&gt;1.5,NA(),T39/T35-1)</f>
        <v>#N/A</v>
      </c>
      <c r="U169" s="34">
        <f t="shared" ca="1" si="132"/>
        <v>1.213312909263764E-2</v>
      </c>
      <c r="V169" s="34" t="e">
        <f t="shared" ca="1" si="132"/>
        <v>#N/A</v>
      </c>
      <c r="W169" s="34" t="e">
        <f t="shared" ca="1" si="132"/>
        <v>#N/A</v>
      </c>
      <c r="X169" s="34">
        <f t="shared" ca="1" si="132"/>
        <v>2.0410387607269653E-2</v>
      </c>
      <c r="Y169" s="55">
        <f t="shared" ca="1" si="132"/>
        <v>3.6837352670768597E-2</v>
      </c>
    </row>
    <row r="170" spans="1:25" s="33" customFormat="1" ht="10.8" thickBot="1" x14ac:dyDescent="0.25">
      <c r="A170" s="26">
        <v>41274</v>
      </c>
      <c r="B170" s="65">
        <f t="shared" ref="B170:S170" ca="1" si="134">IF(IF(OR(B40="",B36=0),NA(),B40/B36-1)&gt;1.5,NA(),B40/B36-1)</f>
        <v>-8.2132942416072163E-3</v>
      </c>
      <c r="C170" s="65">
        <f t="shared" ca="1" si="134"/>
        <v>-1.7295023794274056E-2</v>
      </c>
      <c r="D170" s="56">
        <f t="shared" ca="1" si="134"/>
        <v>-1.8277556330796862E-2</v>
      </c>
      <c r="E170" s="56">
        <f t="shared" ca="1" si="134"/>
        <v>1.2981370140137116E-2</v>
      </c>
      <c r="F170" s="56">
        <f t="shared" ca="1" si="134"/>
        <v>4.3929256137722472E-3</v>
      </c>
      <c r="G170" s="57">
        <f t="shared" ca="1" si="134"/>
        <v>-9.512398311027348E-3</v>
      </c>
      <c r="H170" s="56">
        <f t="shared" ca="1" si="134"/>
        <v>-2.052246777270117E-3</v>
      </c>
      <c r="I170" s="56">
        <f t="shared" ca="1" si="134"/>
        <v>-6.5665217198236814E-2</v>
      </c>
      <c r="J170" s="66">
        <f t="shared" ca="1" si="134"/>
        <v>-6.2017742307422519E-2</v>
      </c>
      <c r="K170" s="56">
        <f t="shared" ca="1" si="134"/>
        <v>4.013978046554012E-3</v>
      </c>
      <c r="L170" s="56" t="e">
        <f t="shared" ca="1" si="134"/>
        <v>#N/A</v>
      </c>
      <c r="M170" s="66" t="e">
        <f t="shared" ca="1" si="134"/>
        <v>#N/A</v>
      </c>
      <c r="N170" s="56">
        <f t="shared" ca="1" si="134"/>
        <v>1.5196142598405293E-2</v>
      </c>
      <c r="O170" s="58">
        <f t="shared" ca="1" si="134"/>
        <v>-0.27237405455320896</v>
      </c>
      <c r="P170" s="57">
        <f t="shared" ca="1" si="134"/>
        <v>-1.994419635543998E-2</v>
      </c>
      <c r="Q170" s="56">
        <f t="shared" ca="1" si="134"/>
        <v>-5.0896945006445593E-3</v>
      </c>
      <c r="R170" s="56">
        <f t="shared" ca="1" si="134"/>
        <v>-5.6572763034660745E-2</v>
      </c>
      <c r="S170" s="56" t="e">
        <f t="shared" ca="1" si="134"/>
        <v>#N/A</v>
      </c>
      <c r="T170" s="56" t="e">
        <f t="shared" ref="T170" ca="1" si="135">IF(IF(OR(T40="",T36=0),NA(),T40/T36-1)&gt;1.5,NA(),T40/T36-1)</f>
        <v>#N/A</v>
      </c>
      <c r="U170" s="56">
        <f t="shared" ref="U170:Y186" ca="1" si="136">IF(IF(OR(U40="",U36=0),NA(),U40/U36-1)&gt;1.5,NA(),U40/U36-1)</f>
        <v>-1.0675818316680297E-2</v>
      </c>
      <c r="V170" s="56" t="e">
        <f t="shared" ca="1" si="136"/>
        <v>#N/A</v>
      </c>
      <c r="W170" s="56" t="e">
        <f t="shared" ca="1" si="136"/>
        <v>#N/A</v>
      </c>
      <c r="X170" s="56">
        <f t="shared" ca="1" si="136"/>
        <v>5.8250542946627348E-3</v>
      </c>
      <c r="Y170" s="58">
        <f t="shared" ca="1" si="136"/>
        <v>7.8157239374807563E-3</v>
      </c>
    </row>
    <row r="171" spans="1:25" s="33" customFormat="1" x14ac:dyDescent="0.2">
      <c r="A171" s="14">
        <v>41364</v>
      </c>
      <c r="B171" s="67">
        <f t="shared" ref="B171:S171" ca="1" si="137">IF(IF(OR(B41="",B37=0),NA(),B41/B37-1)&gt;1.5,NA(),B41/B37-1)</f>
        <v>-2.0213128671691227E-2</v>
      </c>
      <c r="C171" s="67">
        <f t="shared" ca="1" si="137"/>
        <v>-3.2264187646797282E-2</v>
      </c>
      <c r="D171" s="59">
        <f t="shared" ca="1" si="137"/>
        <v>-3.3325129737198034E-2</v>
      </c>
      <c r="E171" s="59">
        <f t="shared" ca="1" si="137"/>
        <v>7.6561360851232774E-3</v>
      </c>
      <c r="F171" s="59">
        <f t="shared" ca="1" si="137"/>
        <v>-9.0877584763379149E-3</v>
      </c>
      <c r="G171" s="60">
        <f t="shared" ca="1" si="137"/>
        <v>-2.4449122778629651E-2</v>
      </c>
      <c r="H171" s="59">
        <f t="shared" ca="1" si="137"/>
        <v>5.1091983571624366E-2</v>
      </c>
      <c r="I171" s="59">
        <f t="shared" ca="1" si="137"/>
        <v>-8.3451597038124326E-2</v>
      </c>
      <c r="J171" s="68">
        <f t="shared" ca="1" si="137"/>
        <v>-8.1178018445855815E-2</v>
      </c>
      <c r="K171" s="59">
        <f t="shared" ca="1" si="137"/>
        <v>-9.3568035542533901E-3</v>
      </c>
      <c r="L171" s="59" t="e">
        <f t="shared" ca="1" si="137"/>
        <v>#N/A</v>
      </c>
      <c r="M171" s="68" t="e">
        <f t="shared" ca="1" si="137"/>
        <v>#N/A</v>
      </c>
      <c r="N171" s="59">
        <f t="shared" ca="1" si="137"/>
        <v>9.6888446011003104E-3</v>
      </c>
      <c r="O171" s="61">
        <f t="shared" ca="1" si="137"/>
        <v>-0.28728516364735612</v>
      </c>
      <c r="P171" s="60">
        <f t="shared" ca="1" si="137"/>
        <v>-0.93446134423340588</v>
      </c>
      <c r="Q171" s="59">
        <f t="shared" ca="1" si="137"/>
        <v>-1.5824650584636224E-2</v>
      </c>
      <c r="R171" s="59">
        <f t="shared" ca="1" si="137"/>
        <v>-6.2394520644618034E-2</v>
      </c>
      <c r="S171" s="59" t="e">
        <f t="shared" ca="1" si="137"/>
        <v>#N/A</v>
      </c>
      <c r="T171" s="59" t="e">
        <f t="shared" ref="T171" ca="1" si="138">IF(IF(OR(T41="",T37=0),NA(),T41/T37-1)&gt;1.5,NA(),T41/T37-1)</f>
        <v>#N/A</v>
      </c>
      <c r="U171" s="59">
        <f t="shared" ca="1" si="136"/>
        <v>-6.8407250002444631E-3</v>
      </c>
      <c r="V171" s="59" t="e">
        <f t="shared" ca="1" si="136"/>
        <v>#N/A</v>
      </c>
      <c r="W171" s="59" t="e">
        <f t="shared" ca="1" si="136"/>
        <v>#N/A</v>
      </c>
      <c r="X171" s="59">
        <f t="shared" ca="1" si="136"/>
        <v>-0.99992200258104869</v>
      </c>
      <c r="Y171" s="61">
        <f t="shared" ca="1" si="136"/>
        <v>2.5035903606477117E-2</v>
      </c>
    </row>
    <row r="172" spans="1:25" s="33" customFormat="1" x14ac:dyDescent="0.2">
      <c r="A172" s="20">
        <v>41455</v>
      </c>
      <c r="B172" s="63">
        <f t="shared" ref="B172:S172" ca="1" si="139">IF(IF(OR(B42="",B38=0),NA(),B42/B38-1)&gt;1.5,NA(),B42/B38-1)</f>
        <v>-1.7680075196533362E-2</v>
      </c>
      <c r="C172" s="63">
        <f t="shared" ca="1" si="139"/>
        <v>-2.7317061678146959E-2</v>
      </c>
      <c r="D172" s="34">
        <f t="shared" ca="1" si="139"/>
        <v>-2.8052882679300395E-2</v>
      </c>
      <c r="E172" s="34">
        <f t="shared" ca="1" si="139"/>
        <v>4.431548164248289E-3</v>
      </c>
      <c r="F172" s="34">
        <f t="shared" ca="1" si="139"/>
        <v>-1.1373163071072834E-2</v>
      </c>
      <c r="G172" s="53">
        <f t="shared" ca="1" si="139"/>
        <v>-1.8248096813342718E-2</v>
      </c>
      <c r="H172" s="34">
        <f t="shared" ca="1" si="139"/>
        <v>3.3034602827590964E-2</v>
      </c>
      <c r="I172" s="34">
        <f t="shared" ca="1" si="139"/>
        <v>-8.4300022658961193E-2</v>
      </c>
      <c r="J172" s="64">
        <f t="shared" ca="1" si="139"/>
        <v>-8.0838209356322355E-2</v>
      </c>
      <c r="K172" s="34">
        <f t="shared" ca="1" si="139"/>
        <v>-1.1499732649185024E-2</v>
      </c>
      <c r="L172" s="34" t="e">
        <f t="shared" ca="1" si="139"/>
        <v>#N/A</v>
      </c>
      <c r="M172" s="64" t="e">
        <f t="shared" ca="1" si="139"/>
        <v>#N/A</v>
      </c>
      <c r="N172" s="34">
        <f t="shared" ca="1" si="139"/>
        <v>5.996420735755903E-3</v>
      </c>
      <c r="O172" s="55">
        <f t="shared" ca="1" si="139"/>
        <v>-0.29443768915417168</v>
      </c>
      <c r="P172" s="53">
        <f t="shared" ca="1" si="139"/>
        <v>-0.94881658608493957</v>
      </c>
      <c r="Q172" s="34">
        <f t="shared" ca="1" si="139"/>
        <v>-2.0297425437297845E-3</v>
      </c>
      <c r="R172" s="34">
        <f t="shared" ca="1" si="139"/>
        <v>-5.278601131227878E-2</v>
      </c>
      <c r="S172" s="34" t="e">
        <f t="shared" ca="1" si="139"/>
        <v>#N/A</v>
      </c>
      <c r="T172" s="34" t="e">
        <f t="shared" ref="T172" ca="1" si="140">IF(IF(OR(T42="",T38=0),NA(),T42/T38-1)&gt;1.5,NA(),T42/T38-1)</f>
        <v>#N/A</v>
      </c>
      <c r="U172" s="34">
        <f t="shared" ca="1" si="136"/>
        <v>-1.8727081348649421E-2</v>
      </c>
      <c r="V172" s="34" t="e">
        <f t="shared" ca="1" si="136"/>
        <v>#N/A</v>
      </c>
      <c r="W172" s="34" t="e">
        <f t="shared" ca="1" si="136"/>
        <v>#N/A</v>
      </c>
      <c r="X172" s="34">
        <f t="shared" ca="1" si="136"/>
        <v>-0.99995528961771163</v>
      </c>
      <c r="Y172" s="55">
        <f t="shared" ca="1" si="136"/>
        <v>1.9340761160384634E-2</v>
      </c>
    </row>
    <row r="173" spans="1:25" s="33" customFormat="1" x14ac:dyDescent="0.2">
      <c r="A173" s="20">
        <v>41547</v>
      </c>
      <c r="B173" s="63">
        <f t="shared" ref="B173:S173" ca="1" si="141">IF(IF(OR(B43="",B39=0),NA(),B43/B39-1)&gt;1.5,NA(),B43/B39-1)</f>
        <v>-1.8442636848850835E-2</v>
      </c>
      <c r="C173" s="63">
        <f t="shared" ca="1" si="141"/>
        <v>-2.7934435542214531E-2</v>
      </c>
      <c r="D173" s="34">
        <f t="shared" ca="1" si="141"/>
        <v>-2.8736299203381055E-2</v>
      </c>
      <c r="E173" s="34">
        <f t="shared" ca="1" si="141"/>
        <v>3.2352316464505648E-3</v>
      </c>
      <c r="F173" s="34">
        <f t="shared" ca="1" si="141"/>
        <v>-1.0630954345604571E-2</v>
      </c>
      <c r="G173" s="53">
        <f t="shared" ca="1" si="141"/>
        <v>-2.0168228975031011E-2</v>
      </c>
      <c r="H173" s="34">
        <f t="shared" ca="1" si="141"/>
        <v>3.2039934104169276E-2</v>
      </c>
      <c r="I173" s="34">
        <f t="shared" ca="1" si="141"/>
        <v>-8.0891671684533373E-2</v>
      </c>
      <c r="J173" s="64">
        <f t="shared" ca="1" si="141"/>
        <v>-7.6241519096621801E-2</v>
      </c>
      <c r="K173" s="34">
        <f t="shared" ca="1" si="141"/>
        <v>-9.7012859173086774E-3</v>
      </c>
      <c r="L173" s="34" t="e">
        <f t="shared" ca="1" si="141"/>
        <v>#N/A</v>
      </c>
      <c r="M173" s="64" t="e">
        <f t="shared" ca="1" si="141"/>
        <v>#N/A</v>
      </c>
      <c r="N173" s="34">
        <f t="shared" ca="1" si="141"/>
        <v>5.1294559241477078E-3</v>
      </c>
      <c r="O173" s="55">
        <f t="shared" ca="1" si="141"/>
        <v>-0.3176002293089818</v>
      </c>
      <c r="P173" s="53">
        <f t="shared" ca="1" si="141"/>
        <v>-0.99141807154867567</v>
      </c>
      <c r="Q173" s="34">
        <f t="shared" ca="1" si="141"/>
        <v>-3.6274884588872736E-3</v>
      </c>
      <c r="R173" s="34">
        <f t="shared" ca="1" si="141"/>
        <v>-5.6502203228498304E-2</v>
      </c>
      <c r="S173" s="34" t="e">
        <f t="shared" ca="1" si="141"/>
        <v>#N/A</v>
      </c>
      <c r="T173" s="34" t="e">
        <f t="shared" ref="T173" ca="1" si="142">IF(IF(OR(T43="",T39=0),NA(),T43/T39-1)&gt;1.5,NA(),T43/T39-1)</f>
        <v>#N/A</v>
      </c>
      <c r="U173" s="34">
        <f t="shared" ca="1" si="136"/>
        <v>-2.36890939637594E-2</v>
      </c>
      <c r="V173" s="34" t="e">
        <f t="shared" ca="1" si="136"/>
        <v>#N/A</v>
      </c>
      <c r="W173" s="34" t="e">
        <f t="shared" ca="1" si="136"/>
        <v>#N/A</v>
      </c>
      <c r="X173" s="34">
        <f t="shared" ca="1" si="136"/>
        <v>-0.99994575204453062</v>
      </c>
      <c r="Y173" s="55">
        <f t="shared" ca="1" si="136"/>
        <v>2.0093311296645933E-2</v>
      </c>
    </row>
    <row r="174" spans="1:25" s="33" customFormat="1" ht="10.8" thickBot="1" x14ac:dyDescent="0.25">
      <c r="A174" s="26">
        <v>41639</v>
      </c>
      <c r="B174" s="65">
        <f t="shared" ref="B174:S174" ca="1" si="143">IF(IF(OR(B44="",B40=0),NA(),B44/B40-1)&gt;1.5,NA(),B44/B40-1)</f>
        <v>-2.2520436125296417E-2</v>
      </c>
      <c r="C174" s="65">
        <f t="shared" ca="1" si="143"/>
        <v>-3.0724828198049114E-2</v>
      </c>
      <c r="D174" s="56">
        <f t="shared" ca="1" si="143"/>
        <v>-3.1279856135557393E-2</v>
      </c>
      <c r="E174" s="56">
        <f t="shared" ca="1" si="143"/>
        <v>-3.9455533179536539E-3</v>
      </c>
      <c r="F174" s="56">
        <f t="shared" ca="1" si="143"/>
        <v>-1.8749939949641359E-2</v>
      </c>
      <c r="G174" s="57">
        <f t="shared" ca="1" si="143"/>
        <v>-2.1529359712317064E-2</v>
      </c>
      <c r="H174" s="56">
        <f t="shared" ca="1" si="143"/>
        <v>0.15999427966842883</v>
      </c>
      <c r="I174" s="56">
        <f t="shared" ca="1" si="143"/>
        <v>-9.7573133761744479E-2</v>
      </c>
      <c r="J174" s="66">
        <f t="shared" ca="1" si="143"/>
        <v>-9.7639691912728255E-2</v>
      </c>
      <c r="K174" s="56">
        <f t="shared" ca="1" si="143"/>
        <v>-1.9164727443935159E-2</v>
      </c>
      <c r="L174" s="56" t="e">
        <f t="shared" ca="1" si="143"/>
        <v>#N/A</v>
      </c>
      <c r="M174" s="66" t="e">
        <f t="shared" ca="1" si="143"/>
        <v>#N/A</v>
      </c>
      <c r="N174" s="56">
        <f t="shared" ca="1" si="143"/>
        <v>-1.9730531953241481E-3</v>
      </c>
      <c r="O174" s="58">
        <f t="shared" ca="1" si="143"/>
        <v>-0.37264656337350155</v>
      </c>
      <c r="P174" s="57">
        <f t="shared" ca="1" si="143"/>
        <v>-0.99357250495523153</v>
      </c>
      <c r="Q174" s="56">
        <f t="shared" ca="1" si="143"/>
        <v>-3.2297202362682187E-3</v>
      </c>
      <c r="R174" s="56">
        <f t="shared" ca="1" si="143"/>
        <v>-5.3458781660026378E-2</v>
      </c>
      <c r="S174" s="56" t="e">
        <f t="shared" ca="1" si="143"/>
        <v>#N/A</v>
      </c>
      <c r="T174" s="56" t="e">
        <f t="shared" ref="T174" ca="1" si="144">IF(IF(OR(T44="",T40=0),NA(),T44/T40-1)&gt;1.5,NA(),T44/T40-1)</f>
        <v>#N/A</v>
      </c>
      <c r="U174" s="56">
        <f t="shared" ca="1" si="136"/>
        <v>-3.4705160386869993E-2</v>
      </c>
      <c r="V174" s="56" t="e">
        <f t="shared" ca="1" si="136"/>
        <v>#N/A</v>
      </c>
      <c r="W174" s="56" t="e">
        <f t="shared" ca="1" si="136"/>
        <v>#N/A</v>
      </c>
      <c r="X174" s="56">
        <f t="shared" ca="1" si="136"/>
        <v>-0.99995419814727782</v>
      </c>
      <c r="Y174" s="58">
        <f t="shared" ca="1" si="136"/>
        <v>4.8796955895560323E-2</v>
      </c>
    </row>
    <row r="175" spans="1:25" s="33" customFormat="1" x14ac:dyDescent="0.2">
      <c r="A175" s="14">
        <v>41729</v>
      </c>
      <c r="B175" s="67">
        <f t="shared" ref="B175:S175" ca="1" si="145">IF(IF(OR(B45="",B41=0),NA(),B45/B41-1)&gt;1.5,NA(),B45/B41-1)</f>
        <v>-1.4154607138423536E-2</v>
      </c>
      <c r="C175" s="67">
        <f t="shared" ca="1" si="145"/>
        <v>-1.7727894461956772E-2</v>
      </c>
      <c r="D175" s="59">
        <f t="shared" ca="1" si="145"/>
        <v>-1.7873559650533388E-2</v>
      </c>
      <c r="E175" s="59">
        <f t="shared" ca="1" si="145"/>
        <v>-6.218405430589935E-3</v>
      </c>
      <c r="F175" s="59">
        <f t="shared" ca="1" si="145"/>
        <v>-1.4623650425007573E-2</v>
      </c>
      <c r="G175" s="60">
        <f t="shared" ca="1" si="145"/>
        <v>-6.9692618011738539E-3</v>
      </c>
      <c r="H175" s="59">
        <f t="shared" ca="1" si="145"/>
        <v>4.4131681274461432E-2</v>
      </c>
      <c r="I175" s="59">
        <f t="shared" ca="1" si="145"/>
        <v>-8.2022479438839224E-2</v>
      </c>
      <c r="J175" s="68">
        <f t="shared" ca="1" si="145"/>
        <v>-7.8903002848190629E-2</v>
      </c>
      <c r="K175" s="59">
        <f t="shared" ca="1" si="145"/>
        <v>-1.4487656954507266E-2</v>
      </c>
      <c r="L175" s="59" t="e">
        <f t="shared" ca="1" si="145"/>
        <v>#N/A</v>
      </c>
      <c r="M175" s="68" t="e">
        <f t="shared" ca="1" si="145"/>
        <v>#N/A</v>
      </c>
      <c r="N175" s="59">
        <f t="shared" ca="1" si="145"/>
        <v>-3.9633964380726416E-3</v>
      </c>
      <c r="O175" s="61">
        <f t="shared" ca="1" si="145"/>
        <v>-0.47745098342507253</v>
      </c>
      <c r="P175" s="60">
        <f t="shared" ca="1" si="145"/>
        <v>-0.91386192963600288</v>
      </c>
      <c r="Q175" s="59">
        <f t="shared" ca="1" si="145"/>
        <v>1.0697522221890132E-2</v>
      </c>
      <c r="R175" s="59">
        <f t="shared" ca="1" si="145"/>
        <v>-4.9443590234079959E-2</v>
      </c>
      <c r="S175" s="59" t="e">
        <f t="shared" ca="1" si="145"/>
        <v>#N/A</v>
      </c>
      <c r="T175" s="59">
        <f t="shared" ref="T175" ca="1" si="146">IF(IF(OR(T45="",T41=0),NA(),T45/T41-1)&gt;1.5,NA(),T45/T41-1)</f>
        <v>5.6352351069328899E-2</v>
      </c>
      <c r="U175" s="59">
        <f t="shared" ca="1" si="136"/>
        <v>-0.21055295232862092</v>
      </c>
      <c r="V175" s="59" t="e">
        <f t="shared" ca="1" si="136"/>
        <v>#N/A</v>
      </c>
      <c r="W175" s="59">
        <f t="shared" ca="1" si="136"/>
        <v>-1.4050889919934195E-2</v>
      </c>
      <c r="X175" s="59">
        <f t="shared" ca="1" si="136"/>
        <v>-0.2844682249402799</v>
      </c>
      <c r="Y175" s="61">
        <f t="shared" ca="1" si="136"/>
        <v>2.5464184425071146E-2</v>
      </c>
    </row>
    <row r="176" spans="1:25" s="33" customFormat="1" x14ac:dyDescent="0.2">
      <c r="A176" s="20">
        <v>41820</v>
      </c>
      <c r="B176" s="63">
        <f t="shared" ref="B176:S176" ca="1" si="147">IF(IF(OR(B46="",B42=0),NA(),B46/B42-1)&gt;1.5,NA(),B46/B42-1)</f>
        <v>-1.8062428062193048E-2</v>
      </c>
      <c r="C176" s="63">
        <f t="shared" ca="1" si="147"/>
        <v>-2.3321716168761553E-2</v>
      </c>
      <c r="D176" s="34">
        <f t="shared" ca="1" si="147"/>
        <v>-2.3694289568081284E-2</v>
      </c>
      <c r="E176" s="34">
        <f t="shared" ca="1" si="147"/>
        <v>-6.3766591503392478E-3</v>
      </c>
      <c r="F176" s="34">
        <f t="shared" ca="1" si="147"/>
        <v>-1.5384934569275921E-2</v>
      </c>
      <c r="G176" s="53">
        <f t="shared" ca="1" si="147"/>
        <v>-1.3778396483440702E-2</v>
      </c>
      <c r="H176" s="34">
        <f t="shared" ca="1" si="147"/>
        <v>-3.1523256838617342E-2</v>
      </c>
      <c r="I176" s="34">
        <f t="shared" ca="1" si="147"/>
        <v>-7.9343832105703282E-2</v>
      </c>
      <c r="J176" s="64">
        <f t="shared" ca="1" si="147"/>
        <v>-7.5423362379640868E-2</v>
      </c>
      <c r="K176" s="34">
        <f t="shared" ca="1" si="147"/>
        <v>-1.5655374459740634E-2</v>
      </c>
      <c r="L176" s="34" t="e">
        <f t="shared" ca="1" si="147"/>
        <v>#N/A</v>
      </c>
      <c r="M176" s="64" t="e">
        <f t="shared" ca="1" si="147"/>
        <v>#N/A</v>
      </c>
      <c r="N176" s="34">
        <f t="shared" ca="1" si="147"/>
        <v>-3.9270900413338472E-3</v>
      </c>
      <c r="O176" s="55">
        <f t="shared" ca="1" si="147"/>
        <v>-0.60208676022454433</v>
      </c>
      <c r="P176" s="53">
        <f t="shared" ca="1" si="147"/>
        <v>-0.53656938421581324</v>
      </c>
      <c r="Q176" s="34">
        <f t="shared" ca="1" si="147"/>
        <v>-3.4465822230944632E-3</v>
      </c>
      <c r="R176" s="34">
        <f t="shared" ca="1" si="147"/>
        <v>-4.510092147857192E-2</v>
      </c>
      <c r="S176" s="34" t="e">
        <f t="shared" ca="1" si="147"/>
        <v>#N/A</v>
      </c>
      <c r="T176" s="34">
        <f t="shared" ref="T176" ca="1" si="148">IF(IF(OR(T46="",T42=0),NA(),T46/T42-1)&gt;1.5,NA(),T46/T42-1)</f>
        <v>1.3026253341271499E-2</v>
      </c>
      <c r="U176" s="34">
        <f t="shared" ca="1" si="136"/>
        <v>-0.21240497051293217</v>
      </c>
      <c r="V176" s="34" t="e">
        <f t="shared" ca="1" si="136"/>
        <v>#N/A</v>
      </c>
      <c r="W176" s="34">
        <f t="shared" ca="1" si="136"/>
        <v>-1.6682933133110089E-2</v>
      </c>
      <c r="X176" s="34">
        <f t="shared" ca="1" si="136"/>
        <v>-0.50033143918485812</v>
      </c>
      <c r="Y176" s="55">
        <f t="shared" ca="1" si="136"/>
        <v>1.4708438721461992E-2</v>
      </c>
    </row>
    <row r="177" spans="1:25" s="33" customFormat="1" x14ac:dyDescent="0.2">
      <c r="A177" s="20">
        <v>41912</v>
      </c>
      <c r="B177" s="63">
        <f t="shared" ref="B177:S177" ca="1" si="149">IF(IF(OR(B47="",B43=0),NA(),B47/B43-1)&gt;1.5,NA(),B47/B43-1)</f>
        <v>-1.70207160539112E-2</v>
      </c>
      <c r="C177" s="63">
        <f t="shared" ca="1" si="149"/>
        <v>-2.1020737626367691E-2</v>
      </c>
      <c r="D177" s="34">
        <f t="shared" ca="1" si="149"/>
        <v>-2.1667253085131399E-2</v>
      </c>
      <c r="E177" s="34">
        <f t="shared" ca="1" si="149"/>
        <v>-8.1690876210377406E-3</v>
      </c>
      <c r="F177" s="34">
        <f t="shared" ca="1" si="149"/>
        <v>-7.3248335359418215E-3</v>
      </c>
      <c r="G177" s="53">
        <f t="shared" ca="1" si="149"/>
        <v>-1.0106575136271112E-2</v>
      </c>
      <c r="H177" s="34">
        <f t="shared" ca="1" si="149"/>
        <v>-5.5783509720711666E-2</v>
      </c>
      <c r="I177" s="34">
        <f t="shared" ca="1" si="149"/>
        <v>-8.7844696922786625E-2</v>
      </c>
      <c r="J177" s="64">
        <f t="shared" ca="1" si="149"/>
        <v>-8.9742409972255133E-2</v>
      </c>
      <c r="K177" s="34">
        <f t="shared" ca="1" si="149"/>
        <v>-7.0312460138541866E-3</v>
      </c>
      <c r="L177" s="34" t="e">
        <f t="shared" ca="1" si="149"/>
        <v>#N/A</v>
      </c>
      <c r="M177" s="64" t="e">
        <f t="shared" ca="1" si="149"/>
        <v>#N/A</v>
      </c>
      <c r="N177" s="34">
        <f t="shared" ca="1" si="149"/>
        <v>-5.3770111177651181E-3</v>
      </c>
      <c r="O177" s="55">
        <f t="shared" ca="1" si="149"/>
        <v>-0.71317387697141232</v>
      </c>
      <c r="P177" s="53">
        <f t="shared" ca="1" si="149"/>
        <v>-0.1396077916719024</v>
      </c>
      <c r="Q177" s="34">
        <f t="shared" ca="1" si="149"/>
        <v>-1.4068934438755676E-3</v>
      </c>
      <c r="R177" s="34">
        <f t="shared" ca="1" si="149"/>
        <v>-3.9582404152542661E-2</v>
      </c>
      <c r="S177" s="34" t="e">
        <f t="shared" ca="1" si="149"/>
        <v>#N/A</v>
      </c>
      <c r="T177" s="34">
        <f t="shared" ref="T177" ca="1" si="150">IF(IF(OR(T47="",T43=0),NA(),T47/T43-1)&gt;1.5,NA(),T47/T43-1)</f>
        <v>-1.2349883077322765E-2</v>
      </c>
      <c r="U177" s="34">
        <f t="shared" ca="1" si="136"/>
        <v>-0.20824097535690489</v>
      </c>
      <c r="V177" s="34" t="e">
        <f t="shared" ca="1" si="136"/>
        <v>#N/A</v>
      </c>
      <c r="W177" s="34">
        <f t="shared" ca="1" si="136"/>
        <v>-9.3521898562035632E-3</v>
      </c>
      <c r="X177" s="34">
        <f t="shared" ca="1" si="136"/>
        <v>-0.6009632049266469</v>
      </c>
      <c r="Y177" s="55">
        <f t="shared" ca="1" si="136"/>
        <v>3.1862069990409303E-2</v>
      </c>
    </row>
    <row r="178" spans="1:25" s="33" customFormat="1" ht="10.8" thickBot="1" x14ac:dyDescent="0.25">
      <c r="A178" s="20">
        <v>42004</v>
      </c>
      <c r="B178" s="63">
        <f t="shared" ref="B178:S178" ca="1" si="151">IF(IF(OR(B48="",B44=0),NA(),B48/B44-1)&gt;1.5,NA(),B48/B44-1)</f>
        <v>-1.6421589391743985E-2</v>
      </c>
      <c r="C178" s="63">
        <f t="shared" ca="1" si="151"/>
        <v>-1.6729321591852475E-2</v>
      </c>
      <c r="D178" s="34">
        <f t="shared" ca="1" si="151"/>
        <v>-1.7692299324478022E-2</v>
      </c>
      <c r="E178" s="34">
        <f t="shared" ca="1" si="151"/>
        <v>-1.574360978992273E-2</v>
      </c>
      <c r="F178" s="34">
        <f t="shared" ca="1" si="151"/>
        <v>3.7818989542026671E-3</v>
      </c>
      <c r="G178" s="53">
        <f t="shared" ca="1" si="151"/>
        <v>-8.1369959259238733E-3</v>
      </c>
      <c r="H178" s="34">
        <f t="shared" ca="1" si="151"/>
        <v>-0.1709272021013214</v>
      </c>
      <c r="I178" s="34">
        <f t="shared" ca="1" si="151"/>
        <v>-6.0424298340127525E-2</v>
      </c>
      <c r="J178" s="64">
        <f t="shared" ca="1" si="151"/>
        <v>-5.5994228586356942E-2</v>
      </c>
      <c r="K178" s="34">
        <f t="shared" ca="1" si="151"/>
        <v>3.717383400116292E-3</v>
      </c>
      <c r="L178" s="34" t="e">
        <f t="shared" ca="1" si="151"/>
        <v>#N/A</v>
      </c>
      <c r="M178" s="64" t="e">
        <f t="shared" ca="1" si="151"/>
        <v>#N/A</v>
      </c>
      <c r="N178" s="34">
        <f t="shared" ca="1" si="151"/>
        <v>-1.3185637154261132E-2</v>
      </c>
      <c r="O178" s="55">
        <f t="shared" ca="1" si="151"/>
        <v>-0.82374557021366412</v>
      </c>
      <c r="P178" s="53" t="e">
        <f t="shared" ca="1" si="151"/>
        <v>#N/A</v>
      </c>
      <c r="Q178" s="34">
        <f t="shared" ca="1" si="151"/>
        <v>7.562212425571424E-5</v>
      </c>
      <c r="R178" s="34">
        <f t="shared" ca="1" si="151"/>
        <v>-3.8353360023062999E-2</v>
      </c>
      <c r="S178" s="34" t="e">
        <f t="shared" ca="1" si="151"/>
        <v>#N/A</v>
      </c>
      <c r="T178" s="34">
        <f t="shared" ref="T178" ca="1" si="152">IF(IF(OR(T48="",T44=0),NA(),T48/T44-1)&gt;1.5,NA(),T48/T44-1)</f>
        <v>-2.0021997288496851E-2</v>
      </c>
      <c r="U178" s="34">
        <f t="shared" ca="1" si="136"/>
        <v>-0.20518808637762953</v>
      </c>
      <c r="V178" s="34" t="e">
        <f t="shared" ca="1" si="136"/>
        <v>#N/A</v>
      </c>
      <c r="W178" s="34">
        <f t="shared" ca="1" si="136"/>
        <v>3.3338472205066694E-3</v>
      </c>
      <c r="X178" s="34">
        <f t="shared" ca="1" si="136"/>
        <v>-0.49948969086135209</v>
      </c>
      <c r="Y178" s="55">
        <f t="shared" ca="1" si="136"/>
        <v>5.9476378637567384E-2</v>
      </c>
    </row>
    <row r="179" spans="1:25" s="33" customFormat="1" x14ac:dyDescent="0.2">
      <c r="A179" s="14">
        <v>42094</v>
      </c>
      <c r="B179" s="67">
        <f t="shared" ref="B179:S186" ca="1" si="153">IF(IF(OR(B49="",B45=0),NA(),B49/B45-1)&gt;1.5,NA(),B49/B45-1)</f>
        <v>-1.8597159870820557E-2</v>
      </c>
      <c r="C179" s="67">
        <f t="shared" ca="1" si="153"/>
        <v>-1.9767396011029947E-2</v>
      </c>
      <c r="D179" s="59">
        <f t="shared" ca="1" si="153"/>
        <v>-2.1263566989072946E-2</v>
      </c>
      <c r="E179" s="59">
        <f t="shared" ca="1" si="153"/>
        <v>-1.6028189312776497E-2</v>
      </c>
      <c r="F179" s="59">
        <f t="shared" ca="1" si="153"/>
        <v>1.2012068506283669E-2</v>
      </c>
      <c r="G179" s="60">
        <f t="shared" ca="1" si="153"/>
        <v>-1.3141753662126998E-2</v>
      </c>
      <c r="H179" s="59">
        <f t="shared" ca="1" si="153"/>
        <v>-7.9830030712253253E-2</v>
      </c>
      <c r="I179" s="59">
        <f t="shared" ca="1" si="153"/>
        <v>-6.4378615528883798E-2</v>
      </c>
      <c r="J179" s="68">
        <f t="shared" ca="1" si="153"/>
        <v>-6.096743781330316E-2</v>
      </c>
      <c r="K179" s="59">
        <f t="shared" ca="1" si="153"/>
        <v>1.2197259755002854E-2</v>
      </c>
      <c r="L179" s="59" t="e">
        <f t="shared" ca="1" si="153"/>
        <v>#N/A</v>
      </c>
      <c r="M179" s="68" t="e">
        <f t="shared" ca="1" si="153"/>
        <v>#N/A</v>
      </c>
      <c r="N179" s="59">
        <f t="shared" ca="1" si="153"/>
        <v>-1.4098043739575794E-2</v>
      </c>
      <c r="O179" s="61">
        <f t="shared" ca="1" si="153"/>
        <v>-0.81183141991280472</v>
      </c>
      <c r="P179" s="60">
        <f t="shared" ca="1" si="153"/>
        <v>-6.1102731851551573E-2</v>
      </c>
      <c r="Q179" s="59">
        <f t="shared" ca="1" si="153"/>
        <v>-6.7088185120416366E-3</v>
      </c>
      <c r="R179" s="59">
        <f t="shared" ca="1" si="153"/>
        <v>-3.8251346737394165E-2</v>
      </c>
      <c r="S179" s="59" t="e">
        <f t="shared" ca="1" si="153"/>
        <v>#N/A</v>
      </c>
      <c r="T179" s="59">
        <f t="shared" ref="T179" ca="1" si="154">IF(IF(OR(T49="",T45=0),NA(),T49/T45-1)&gt;1.5,NA(),T49/T45-1)</f>
        <v>-2.6267387840983925E-2</v>
      </c>
      <c r="U179" s="59">
        <f t="shared" ca="1" si="136"/>
        <v>-2.7395755864625726E-2</v>
      </c>
      <c r="V179" s="59" t="e">
        <f t="shared" ca="1" si="136"/>
        <v>#N/A</v>
      </c>
      <c r="W179" s="59">
        <f t="shared" ca="1" si="136"/>
        <v>1.2397059942421462E-2</v>
      </c>
      <c r="X179" s="59">
        <f t="shared" ca="1" si="136"/>
        <v>-0.59937642366377086</v>
      </c>
      <c r="Y179" s="61">
        <f t="shared" ca="1" si="136"/>
        <v>6.2017035825723044E-2</v>
      </c>
    </row>
    <row r="180" spans="1:25" s="33" customFormat="1" x14ac:dyDescent="0.2">
      <c r="A180" s="20">
        <v>42185</v>
      </c>
      <c r="B180" s="63">
        <f t="shared" ca="1" si="153"/>
        <v>-1.5129450840782099E-2</v>
      </c>
      <c r="C180" s="63">
        <f t="shared" ca="1" si="153"/>
        <v>-1.389410664511681E-2</v>
      </c>
      <c r="D180" s="34">
        <f t="shared" ca="1" si="153"/>
        <v>-1.5416561613702529E-2</v>
      </c>
      <c r="E180" s="34">
        <f t="shared" ca="1" si="153"/>
        <v>-1.7827488809487257E-2</v>
      </c>
      <c r="F180" s="34">
        <f t="shared" ca="1" si="153"/>
        <v>1.8264438596619526E-2</v>
      </c>
      <c r="G180" s="53">
        <f t="shared" ca="1" si="153"/>
        <v>-7.7302029757224666E-3</v>
      </c>
      <c r="H180" s="34">
        <f t="shared" ca="1" si="153"/>
        <v>-1.0938955375146664E-2</v>
      </c>
      <c r="I180" s="34">
        <f t="shared" ca="1" si="153"/>
        <v>-6.2897833016913429E-2</v>
      </c>
      <c r="J180" s="64">
        <f t="shared" ca="1" si="153"/>
        <v>-6.113683295689798E-2</v>
      </c>
      <c r="K180" s="34">
        <f t="shared" ca="1" si="153"/>
        <v>1.8191641613965137E-2</v>
      </c>
      <c r="L180" s="34" t="e">
        <f t="shared" ca="1" si="153"/>
        <v>#N/A</v>
      </c>
      <c r="M180" s="64" t="e">
        <f t="shared" ca="1" si="153"/>
        <v>#N/A</v>
      </c>
      <c r="N180" s="34">
        <f t="shared" ca="1" si="153"/>
        <v>-1.6536210086711578E-2</v>
      </c>
      <c r="O180" s="55">
        <f t="shared" ca="1" si="153"/>
        <v>-0.7798686240057926</v>
      </c>
      <c r="P180" s="53">
        <f t="shared" ca="1" si="153"/>
        <v>-0.77170149564609658</v>
      </c>
      <c r="Q180" s="34">
        <f t="shared" ca="1" si="153"/>
        <v>7.5689631716224781E-5</v>
      </c>
      <c r="R180" s="34">
        <f t="shared" ca="1" si="153"/>
        <v>-4.4431557365007479E-2</v>
      </c>
      <c r="S180" s="34" t="e">
        <f t="shared" ca="1" si="153"/>
        <v>#N/A</v>
      </c>
      <c r="T180" s="34">
        <f t="shared" ref="T180" ca="1" si="155">IF(IF(OR(T50="",T46=0),NA(),T50/T46-1)&gt;1.5,NA(),T50/T46-1)</f>
        <v>-1.2184674318886923E-3</v>
      </c>
      <c r="U180" s="34">
        <f t="shared" ca="1" si="136"/>
        <v>-2.4189963110952672E-2</v>
      </c>
      <c r="V180" s="34" t="e">
        <f t="shared" ca="1" si="136"/>
        <v>#N/A</v>
      </c>
      <c r="W180" s="34">
        <f t="shared" ca="1" si="136"/>
        <v>1.6278013741109154E-2</v>
      </c>
      <c r="X180" s="34">
        <f t="shared" ca="1" si="136"/>
        <v>-2.7374544628500086E-4</v>
      </c>
      <c r="Y180" s="55">
        <f t="shared" ca="1" si="136"/>
        <v>9.6223836977726185E-2</v>
      </c>
    </row>
    <row r="181" spans="1:25" s="33" customFormat="1" x14ac:dyDescent="0.2">
      <c r="A181" s="20">
        <v>42277</v>
      </c>
      <c r="B181" s="63">
        <f t="shared" ca="1" si="153"/>
        <v>-1.6804063988070772E-2</v>
      </c>
      <c r="C181" s="63">
        <f t="shared" ca="1" si="153"/>
        <v>-1.5486029777322052E-2</v>
      </c>
      <c r="D181" s="34">
        <f t="shared" ca="1" si="153"/>
        <v>-1.7031628026220713E-2</v>
      </c>
      <c r="E181" s="34">
        <f t="shared" ca="1" si="153"/>
        <v>-1.9682942757621169E-2</v>
      </c>
      <c r="F181" s="34">
        <f t="shared" ca="1" si="153"/>
        <v>1.6783143757652441E-2</v>
      </c>
      <c r="G181" s="53">
        <f t="shared" ca="1" si="153"/>
        <v>-1.1466168489815742E-2</v>
      </c>
      <c r="H181" s="34">
        <f t="shared" ca="1" si="153"/>
        <v>3.5129739130452808E-3</v>
      </c>
      <c r="I181" s="34">
        <f t="shared" ca="1" si="153"/>
        <v>-5.221441838764096E-2</v>
      </c>
      <c r="J181" s="64">
        <f t="shared" ca="1" si="153"/>
        <v>-4.6653669136947684E-2</v>
      </c>
      <c r="K181" s="34">
        <f t="shared" ca="1" si="153"/>
        <v>1.6467275851323127E-2</v>
      </c>
      <c r="L181" s="34" t="e">
        <f t="shared" ca="1" si="153"/>
        <v>#N/A</v>
      </c>
      <c r="M181" s="64" t="e">
        <f t="shared" ca="1" si="153"/>
        <v>#N/A</v>
      </c>
      <c r="N181" s="34">
        <f t="shared" ca="1" si="153"/>
        <v>-1.8829295299926607E-2</v>
      </c>
      <c r="O181" s="55">
        <f t="shared" ca="1" si="153"/>
        <v>-0.71559413068872968</v>
      </c>
      <c r="P181" s="53">
        <f t="shared" ca="1" si="153"/>
        <v>-0.22273384347496927</v>
      </c>
      <c r="Q181" s="34">
        <f t="shared" ca="1" si="153"/>
        <v>-5.940233912836379E-3</v>
      </c>
      <c r="R181" s="34">
        <f t="shared" ca="1" si="153"/>
        <v>-4.5621542531581016E-2</v>
      </c>
      <c r="S181" s="34" t="e">
        <f t="shared" ca="1" si="153"/>
        <v>#N/A</v>
      </c>
      <c r="T181" s="34">
        <f t="shared" ref="T181" ca="1" si="156">IF(IF(OR(T51="",T47=0),NA(),T51/T47-1)&gt;1.5,NA(),T51/T47-1)</f>
        <v>-1.8650385327872887E-2</v>
      </c>
      <c r="U181" s="34">
        <f t="shared" ca="1" si="136"/>
        <v>-2.9439050162032188E-2</v>
      </c>
      <c r="V181" s="34" t="e">
        <f t="shared" ca="1" si="136"/>
        <v>#N/A</v>
      </c>
      <c r="W181" s="34">
        <f t="shared" ca="1" si="136"/>
        <v>1.4142753040914391E-2</v>
      </c>
      <c r="X181" s="34">
        <f t="shared" ca="1" si="136"/>
        <v>-1.2744906914414766E-3</v>
      </c>
      <c r="Y181" s="55">
        <f t="shared" ca="1" si="136"/>
        <v>0.10910561411026909</v>
      </c>
    </row>
    <row r="182" spans="1:25" s="33" customFormat="1" ht="10.8" thickBot="1" x14ac:dyDescent="0.25">
      <c r="A182" s="20">
        <v>42369</v>
      </c>
      <c r="B182" s="63">
        <f t="shared" ca="1" si="153"/>
        <v>-1.1745465608428041E-2</v>
      </c>
      <c r="C182" s="63">
        <f t="shared" ca="1" si="153"/>
        <v>-1.2795609109611972E-2</v>
      </c>
      <c r="D182" s="34">
        <f t="shared" ca="1" si="153"/>
        <v>-1.4702346506687114E-2</v>
      </c>
      <c r="E182" s="34">
        <f t="shared" ca="1" si="153"/>
        <v>-9.4341610264859765E-3</v>
      </c>
      <c r="F182" s="34">
        <f t="shared" ca="1" si="153"/>
        <v>2.6948643350267032E-2</v>
      </c>
      <c r="G182" s="53">
        <f t="shared" ca="1" si="153"/>
        <v>-6.9779549843819177E-3</v>
      </c>
      <c r="H182" s="34">
        <f t="shared" ca="1" si="153"/>
        <v>1.1894357164885516E-2</v>
      </c>
      <c r="I182" s="34">
        <f t="shared" ca="1" si="153"/>
        <v>-6.7440127865242006E-2</v>
      </c>
      <c r="J182" s="64">
        <f t="shared" ca="1" si="153"/>
        <v>-6.6544806793089828E-2</v>
      </c>
      <c r="K182" s="34">
        <f t="shared" ca="1" si="153"/>
        <v>2.7324253658363995E-2</v>
      </c>
      <c r="L182" s="34" t="e">
        <f t="shared" ca="1" si="153"/>
        <v>#N/A</v>
      </c>
      <c r="M182" s="64" t="e">
        <f t="shared" ca="1" si="153"/>
        <v>#N/A</v>
      </c>
      <c r="N182" s="34">
        <f t="shared" ca="1" si="153"/>
        <v>-9.1057813671876486E-3</v>
      </c>
      <c r="O182" s="55">
        <f t="shared" ca="1" si="153"/>
        <v>-0.54802287601195976</v>
      </c>
      <c r="P182" s="53">
        <f t="shared" ca="1" si="153"/>
        <v>-0.70404808844988154</v>
      </c>
      <c r="Q182" s="34">
        <f t="shared" ca="1" si="153"/>
        <v>-2.2018122129916495E-3</v>
      </c>
      <c r="R182" s="34">
        <f t="shared" ca="1" si="153"/>
        <v>-4.2788286861444091E-2</v>
      </c>
      <c r="S182" s="34" t="e">
        <f t="shared" ca="1" si="153"/>
        <v>#N/A</v>
      </c>
      <c r="T182" s="34">
        <f t="shared" ref="T182" ca="1" si="157">IF(IF(OR(T52="",T48=0),NA(),T52/T48-1)&gt;1.5,NA(),T52/T48-1)</f>
        <v>-6.072014810938331E-3</v>
      </c>
      <c r="U182" s="34">
        <f t="shared" ca="1" si="136"/>
        <v>-2.8410688821102315E-2</v>
      </c>
      <c r="V182" s="34" t="e">
        <f t="shared" ca="1" si="136"/>
        <v>#N/A</v>
      </c>
      <c r="W182" s="34">
        <f t="shared" ca="1" si="136"/>
        <v>2.6123046844638731E-2</v>
      </c>
      <c r="X182" s="34">
        <f t="shared" ca="1" si="136"/>
        <v>2.093781569199038E-4</v>
      </c>
      <c r="Y182" s="55">
        <f t="shared" ca="1" si="136"/>
        <v>7.9410629482060235E-2</v>
      </c>
    </row>
    <row r="183" spans="1:25" s="33" customFormat="1" x14ac:dyDescent="0.2">
      <c r="A183" s="14">
        <v>42460</v>
      </c>
      <c r="B183" s="67">
        <f t="shared" ca="1" si="153"/>
        <v>-7.6132323805485624E-3</v>
      </c>
      <c r="C183" s="67">
        <f t="shared" ca="1" si="153"/>
        <v>-6.3950957801770514E-3</v>
      </c>
      <c r="D183" s="59">
        <f t="shared" ca="1" si="153"/>
        <v>-8.0821463511275837E-3</v>
      </c>
      <c r="E183" s="59">
        <f t="shared" ca="1" si="153"/>
        <v>-1.0277194837441272E-2</v>
      </c>
      <c r="F183" s="59">
        <f t="shared" ca="1" si="153"/>
        <v>2.8260511492170348E-2</v>
      </c>
      <c r="G183" s="60">
        <f t="shared" ca="1" si="153"/>
        <v>-4.5072088445133884E-3</v>
      </c>
      <c r="H183" s="59">
        <f t="shared" ca="1" si="153"/>
        <v>1.2328618303925509E-2</v>
      </c>
      <c r="I183" s="59">
        <f t="shared" ca="1" si="153"/>
        <v>-3.2000785777760776E-2</v>
      </c>
      <c r="J183" s="68">
        <f t="shared" ca="1" si="153"/>
        <v>-1.7741066078562739E-2</v>
      </c>
      <c r="K183" s="59">
        <f t="shared" ca="1" si="153"/>
        <v>2.8400207434134295E-2</v>
      </c>
      <c r="L183" s="59" t="e">
        <f t="shared" ca="1" si="153"/>
        <v>#N/A</v>
      </c>
      <c r="M183" s="68" t="e">
        <f t="shared" ca="1" si="153"/>
        <v>#N/A</v>
      </c>
      <c r="N183" s="59">
        <f t="shared" ca="1" si="153"/>
        <v>-1.0067409263029958E-2</v>
      </c>
      <c r="O183" s="61">
        <f t="shared" ca="1" si="153"/>
        <v>-0.56680852672374971</v>
      </c>
      <c r="P183" s="60">
        <f t="shared" ca="1" si="153"/>
        <v>-5.2192278545581949E-3</v>
      </c>
      <c r="Q183" s="59">
        <f t="shared" ca="1" si="153"/>
        <v>-1.9764244951024912E-3</v>
      </c>
      <c r="R183" s="59">
        <f t="shared" ca="1" si="153"/>
        <v>-4.1536895154755227E-2</v>
      </c>
      <c r="S183" s="59" t="e">
        <f t="shared" ca="1" si="153"/>
        <v>#N/A</v>
      </c>
      <c r="T183" s="59">
        <f t="shared" ref="T183" ca="1" si="158">IF(IF(OR(T53="",T49=0),NA(),T53/T49-1)&gt;1.5,NA(),T53/T49-1)</f>
        <v>-2.7820876107839121E-3</v>
      </c>
      <c r="U183" s="59">
        <f t="shared" ca="1" si="136"/>
        <v>-3.7454611651403513E-2</v>
      </c>
      <c r="V183" s="59" t="e">
        <f t="shared" ca="1" si="136"/>
        <v>#N/A</v>
      </c>
      <c r="W183" s="59">
        <f t="shared" ca="1" si="136"/>
        <v>2.7809748950898605E-2</v>
      </c>
      <c r="X183" s="59">
        <f t="shared" ca="1" si="136"/>
        <v>6.0584814703856793E-4</v>
      </c>
      <c r="Y183" s="61">
        <f t="shared" ca="1" si="136"/>
        <v>7.4978842632822174E-2</v>
      </c>
    </row>
    <row r="184" spans="1:25" s="33" customFormat="1" x14ac:dyDescent="0.2">
      <c r="A184" s="20">
        <v>42551</v>
      </c>
      <c r="B184" s="63">
        <f t="shared" ca="1" si="153"/>
        <v>-9.0242288997212095E-3</v>
      </c>
      <c r="C184" s="63">
        <f t="shared" ca="1" si="153"/>
        <v>-8.1561890202536125E-3</v>
      </c>
      <c r="D184" s="34">
        <f t="shared" ca="1" si="153"/>
        <v>-1.0060863937153219E-2</v>
      </c>
      <c r="E184" s="34">
        <f t="shared" ca="1" si="153"/>
        <v>-1.0927652875034721E-2</v>
      </c>
      <c r="F184" s="34">
        <f t="shared" ca="1" si="153"/>
        <v>3.0745167904247861E-2</v>
      </c>
      <c r="G184" s="53">
        <f t="shared" ca="1" si="153"/>
        <v>-6.0054305085531778E-3</v>
      </c>
      <c r="H184" s="34">
        <f t="shared" ca="1" si="153"/>
        <v>1.243111495255711E-2</v>
      </c>
      <c r="I184" s="34">
        <f t="shared" ca="1" si="153"/>
        <v>-3.8503092753081725E-2</v>
      </c>
      <c r="J184" s="64">
        <f t="shared" ca="1" si="153"/>
        <v>-2.3216976073574203E-2</v>
      </c>
      <c r="K184" s="34">
        <f t="shared" ca="1" si="153"/>
        <v>3.0370435906275306E-2</v>
      </c>
      <c r="L184" s="34" t="e">
        <f t="shared" ca="1" si="153"/>
        <v>#N/A</v>
      </c>
      <c r="M184" s="64" t="e">
        <f t="shared" ca="1" si="153"/>
        <v>#N/A</v>
      </c>
      <c r="N184" s="34">
        <f t="shared" ca="1" si="153"/>
        <v>-1.0795450605222912E-2</v>
      </c>
      <c r="O184" s="55">
        <f t="shared" ca="1" si="153"/>
        <v>-0.56157152422033874</v>
      </c>
      <c r="P184" s="53">
        <f t="shared" ca="1" si="153"/>
        <v>-3.6148399488180383E-2</v>
      </c>
      <c r="Q184" s="34">
        <f t="shared" ca="1" si="153"/>
        <v>-4.1121697803274682E-3</v>
      </c>
      <c r="R184" s="34">
        <f t="shared" ca="1" si="153"/>
        <v>-3.2683025872264126E-2</v>
      </c>
      <c r="S184" s="34" t="e">
        <f t="shared" ca="1" si="153"/>
        <v>#N/A</v>
      </c>
      <c r="T184" s="34">
        <f t="shared" ref="T184" ca="1" si="159">IF(IF(OR(T54="",T50=0),NA(),T54/T50-1)&gt;1.5,NA(),T54/T50-1)</f>
        <v>-7.3574942904851559E-3</v>
      </c>
      <c r="U184" s="34">
        <f t="shared" ca="1" si="136"/>
        <v>-4.6631379510604254E-2</v>
      </c>
      <c r="V184" s="34" t="e">
        <f t="shared" ca="1" si="136"/>
        <v>#N/A</v>
      </c>
      <c r="W184" s="34">
        <f t="shared" ca="1" si="136"/>
        <v>3.0207857860228282E-2</v>
      </c>
      <c r="X184" s="34">
        <f t="shared" ca="1" si="136"/>
        <v>-0.49986900298904935</v>
      </c>
      <c r="Y184" s="55">
        <f t="shared" ca="1" si="136"/>
        <v>5.7820436163267708E-2</v>
      </c>
    </row>
    <row r="185" spans="1:25" s="33" customFormat="1" x14ac:dyDescent="0.2">
      <c r="A185" s="20">
        <v>42643</v>
      </c>
      <c r="B185" s="63">
        <f t="shared" ca="1" si="153"/>
        <v>-6.9294337276437634E-3</v>
      </c>
      <c r="C185" s="63">
        <f t="shared" ca="1" si="153"/>
        <v>-3.748180556275571E-3</v>
      </c>
      <c r="D185" s="34">
        <f t="shared" ca="1" si="153"/>
        <v>-5.5181431869955055E-3</v>
      </c>
      <c r="E185" s="34">
        <f t="shared" ca="1" si="153"/>
        <v>-1.3907743602146083E-2</v>
      </c>
      <c r="F185" s="34">
        <f t="shared" ca="1" si="153"/>
        <v>3.1976349872616217E-2</v>
      </c>
      <c r="G185" s="53">
        <f t="shared" ca="1" si="153"/>
        <v>-2.2246968999451999E-3</v>
      </c>
      <c r="H185" s="34">
        <f t="shared" ca="1" si="153"/>
        <v>1.2536907471341729E-2</v>
      </c>
      <c r="I185" s="34">
        <f t="shared" ca="1" si="153"/>
        <v>-2.5759538990169029E-2</v>
      </c>
      <c r="J185" s="64">
        <f t="shared" ca="1" si="153"/>
        <v>-4.4432717558040569E-3</v>
      </c>
      <c r="K185" s="34">
        <f t="shared" ca="1" si="153"/>
        <v>3.2094953287531425E-2</v>
      </c>
      <c r="L185" s="34" t="e">
        <f t="shared" ca="1" si="153"/>
        <v>#N/A</v>
      </c>
      <c r="M185" s="64" t="e">
        <f t="shared" ca="1" si="153"/>
        <v>#N/A</v>
      </c>
      <c r="N185" s="34">
        <f t="shared" ca="1" si="153"/>
        <v>-1.3627749505047526E-2</v>
      </c>
      <c r="O185" s="55">
        <f t="shared" ca="1" si="153"/>
        <v>-0.57647429791563587</v>
      </c>
      <c r="P185" s="53">
        <f t="shared" ca="1" si="153"/>
        <v>-3.7891269337816724E-2</v>
      </c>
      <c r="Q185" s="34">
        <f t="shared" ca="1" si="153"/>
        <v>1.5486013605143789E-3</v>
      </c>
      <c r="R185" s="34">
        <f t="shared" ca="1" si="153"/>
        <v>-3.0053864825985821E-2</v>
      </c>
      <c r="S185" s="34" t="e">
        <f t="shared" ca="1" si="153"/>
        <v>#N/A</v>
      </c>
      <c r="T185" s="34">
        <f t="shared" ref="T185:Y188" ca="1" si="160">IF(IF(OR(T55="",T51=0),NA(),T55/T51-1)&gt;1.5,NA(),T55/T51-1)</f>
        <v>-2.9187813409916608E-3</v>
      </c>
      <c r="U185" s="34">
        <f t="shared" ca="1" si="136"/>
        <v>-4.7679944270813901E-2</v>
      </c>
      <c r="V185" s="34" t="e">
        <f t="shared" ca="1" si="136"/>
        <v>#N/A</v>
      </c>
      <c r="W185" s="34">
        <f t="shared" ca="1" si="136"/>
        <v>3.1590559573248411E-2</v>
      </c>
      <c r="X185" s="34">
        <f t="shared" ca="1" si="136"/>
        <v>-0.50021789220626856</v>
      </c>
      <c r="Y185" s="55">
        <f t="shared" ca="1" si="136"/>
        <v>4.7878103411559403E-2</v>
      </c>
    </row>
    <row r="186" spans="1:25" s="33" customFormat="1" ht="10.8" thickBot="1" x14ac:dyDescent="0.25">
      <c r="A186" s="26">
        <v>42735</v>
      </c>
      <c r="B186" s="63">
        <f t="shared" ca="1" si="153"/>
        <v>-6.8251386241068301E-3</v>
      </c>
      <c r="C186" s="63">
        <f t="shared" ca="1" si="153"/>
        <v>-3.9794166624153027E-3</v>
      </c>
      <c r="D186" s="34">
        <f t="shared" ca="1" si="153"/>
        <v>-6.0934092795870143E-3</v>
      </c>
      <c r="E186" s="34">
        <f t="shared" ca="1" si="153"/>
        <v>-1.3067152480139788E-2</v>
      </c>
      <c r="F186" s="34">
        <f t="shared" ca="1" si="153"/>
        <v>3.8297726986071146E-2</v>
      </c>
      <c r="G186" s="53">
        <f t="shared" ca="1" si="153"/>
        <v>-4.5856448228795976E-3</v>
      </c>
      <c r="H186" s="34">
        <f t="shared" ca="1" si="153"/>
        <v>1.7457398485192677E-2</v>
      </c>
      <c r="I186" s="34">
        <f t="shared" ca="1" si="153"/>
        <v>-2.1314133927350265E-2</v>
      </c>
      <c r="J186" s="64">
        <f t="shared" ca="1" si="153"/>
        <v>1.0361089879582508E-3</v>
      </c>
      <c r="K186" s="34">
        <f t="shared" ca="1" si="153"/>
        <v>3.8398605601299041E-2</v>
      </c>
      <c r="L186" s="34" t="e">
        <f t="shared" ca="1" si="153"/>
        <v>#N/A</v>
      </c>
      <c r="M186" s="64" t="e">
        <f t="shared" ca="1" si="153"/>
        <v>#N/A</v>
      </c>
      <c r="N186" s="34">
        <f t="shared" ca="1" si="153"/>
        <v>-1.2865197064110045E-2</v>
      </c>
      <c r="O186" s="55">
        <f t="shared" ca="1" si="153"/>
        <v>-0.58693010317033578</v>
      </c>
      <c r="P186" s="53">
        <f t="shared" ca="1" si="153"/>
        <v>-5.711231721140031E-2</v>
      </c>
      <c r="Q186" s="34">
        <f t="shared" ca="1" si="153"/>
        <v>-1.7089685352483786E-3</v>
      </c>
      <c r="R186" s="34">
        <f t="shared" ca="1" si="153"/>
        <v>-2.8753447681056588E-2</v>
      </c>
      <c r="S186" s="34" t="e">
        <f t="shared" ca="1" si="153"/>
        <v>#N/A</v>
      </c>
      <c r="T186" s="34">
        <f t="shared" ca="1" si="160"/>
        <v>-2.8167092048096976E-3</v>
      </c>
      <c r="U186" s="34">
        <f t="shared" ca="1" si="136"/>
        <v>-5.4813485933552841E-2</v>
      </c>
      <c r="V186" s="34" t="e">
        <f t="shared" ca="1" si="136"/>
        <v>#N/A</v>
      </c>
      <c r="W186" s="34">
        <f t="shared" ca="1" si="136"/>
        <v>3.7398098506495447E-2</v>
      </c>
      <c r="X186" s="34">
        <f t="shared" ca="1" si="136"/>
        <v>-0.50019161443088445</v>
      </c>
      <c r="Y186" s="55">
        <f t="shared" ca="1" si="136"/>
        <v>6.2641721078456225E-2</v>
      </c>
    </row>
    <row r="187" spans="1:25" s="33" customFormat="1" x14ac:dyDescent="0.2">
      <c r="A187" s="14">
        <v>42825</v>
      </c>
      <c r="B187" s="67">
        <f t="shared" ref="B187:S187" ca="1" si="161">IF(IF(OR(B57="",B53=0),NA(),B57/B53-1)&gt;1.5,NA(),B57/B53-1)</f>
        <v>-6.2966523051194434E-3</v>
      </c>
      <c r="C187" s="67">
        <f t="shared" ca="1" si="161"/>
        <v>-2.9854989246722585E-3</v>
      </c>
      <c r="D187" s="59">
        <f t="shared" ca="1" si="161"/>
        <v>-5.1186533860757555E-3</v>
      </c>
      <c r="E187" s="59">
        <f t="shared" ca="1" si="161"/>
        <v>-1.3566269722297575E-2</v>
      </c>
      <c r="F187" s="59">
        <f t="shared" ca="1" si="161"/>
        <v>3.9285281440818443E-2</v>
      </c>
      <c r="G187" s="60">
        <f t="shared" ca="1" si="161"/>
        <v>6.5735017756507474E-4</v>
      </c>
      <c r="H187" s="59">
        <f t="shared" ca="1" si="161"/>
        <v>1.1704487793017693E-2</v>
      </c>
      <c r="I187" s="59">
        <f t="shared" ca="1" si="161"/>
        <v>-4.2739600375348741E-2</v>
      </c>
      <c r="J187" s="68">
        <f t="shared" ca="1" si="161"/>
        <v>-3.0696874879310387E-2</v>
      </c>
      <c r="K187" s="59">
        <f t="shared" ca="1" si="161"/>
        <v>3.9286801335643551E-2</v>
      </c>
      <c r="L187" s="59" t="e">
        <f t="shared" ca="1" si="161"/>
        <v>#N/A</v>
      </c>
      <c r="M187" s="68" t="e">
        <f t="shared" ca="1" si="161"/>
        <v>#N/A</v>
      </c>
      <c r="N187" s="59">
        <f t="shared" ca="1" si="161"/>
        <v>-1.351757787102581E-2</v>
      </c>
      <c r="O187" s="61">
        <f t="shared" ca="1" si="161"/>
        <v>-0.54775582165056913</v>
      </c>
      <c r="P187" s="60">
        <f t="shared" ca="1" si="161"/>
        <v>-2.0596242692164535E-2</v>
      </c>
      <c r="Q187" s="59">
        <f t="shared" ca="1" si="161"/>
        <v>6.8144843512989439E-3</v>
      </c>
      <c r="R187" s="59">
        <f t="shared" ca="1" si="161"/>
        <v>-2.6183218870261205E-2</v>
      </c>
      <c r="S187" s="59" t="e">
        <f t="shared" ca="1" si="161"/>
        <v>#N/A</v>
      </c>
      <c r="T187" s="59">
        <f t="shared" ca="1" si="160"/>
        <v>-5.3739696571758477E-3</v>
      </c>
      <c r="U187" s="59">
        <f t="shared" ca="1" si="160"/>
        <v>-4.7904682479718241E-2</v>
      </c>
      <c r="V187" s="59" t="e">
        <f t="shared" ca="1" si="160"/>
        <v>#N/A</v>
      </c>
      <c r="W187" s="59">
        <f t="shared" ca="1" si="160"/>
        <v>3.9021468263797932E-2</v>
      </c>
      <c r="X187" s="59">
        <f t="shared" ca="1" si="160"/>
        <v>-0.49985333315298408</v>
      </c>
      <c r="Y187" s="61">
        <f t="shared" ca="1" si="160"/>
        <v>4.9505007762950193E-2</v>
      </c>
    </row>
    <row r="188" spans="1:25" s="33" customFormat="1" x14ac:dyDescent="0.2">
      <c r="A188" s="20">
        <v>42916</v>
      </c>
      <c r="B188" s="63">
        <f t="shared" ref="B188:S188" ca="1" si="162">IF(IF(OR(B58="",B54=0),NA(),B58/B54-1)&gt;1.5,NA(),B58/B54-1)</f>
        <v>-7.5940023089873243E-3</v>
      </c>
      <c r="C188" s="63">
        <f t="shared" ca="1" si="162"/>
        <v>-4.4652358897691036E-3</v>
      </c>
      <c r="D188" s="34">
        <f t="shared" ca="1" si="162"/>
        <v>-6.4018859363067504E-3</v>
      </c>
      <c r="E188" s="34">
        <f t="shared" ca="1" si="162"/>
        <v>-1.4473935594689125E-2</v>
      </c>
      <c r="F188" s="34">
        <f t="shared" ca="1" si="162"/>
        <v>3.3523271044854974E-2</v>
      </c>
      <c r="G188" s="53">
        <f t="shared" ca="1" si="162"/>
        <v>-2.6390860855882714E-3</v>
      </c>
      <c r="H188" s="34">
        <f t="shared" ca="1" si="162"/>
        <v>1.0734389973871883E-2</v>
      </c>
      <c r="I188" s="34">
        <f t="shared" ca="1" si="162"/>
        <v>-3.2418486347661202E-2</v>
      </c>
      <c r="J188" s="64">
        <f t="shared" ca="1" si="162"/>
        <v>-1.7624032519965249E-2</v>
      </c>
      <c r="K188" s="34">
        <f t="shared" ca="1" si="162"/>
        <v>3.3375475825179191E-2</v>
      </c>
      <c r="L188" s="34" t="e">
        <f t="shared" ca="1" si="162"/>
        <v>#N/A</v>
      </c>
      <c r="M188" s="64" t="e">
        <f t="shared" ca="1" si="162"/>
        <v>#N/A</v>
      </c>
      <c r="N188" s="34">
        <f t="shared" ca="1" si="162"/>
        <v>-1.4509719334512838E-2</v>
      </c>
      <c r="O188" s="55">
        <f t="shared" ca="1" si="162"/>
        <v>-0.52914473268453821</v>
      </c>
      <c r="P188" s="53">
        <f t="shared" ca="1" si="162"/>
        <v>-2.8260177115999041E-2</v>
      </c>
      <c r="Q188" s="34">
        <f t="shared" ca="1" si="162"/>
        <v>2.4657314313640821E-3</v>
      </c>
      <c r="R188" s="34">
        <f t="shared" ca="1" si="162"/>
        <v>-2.77124169224372E-2</v>
      </c>
      <c r="S188" s="34" t="e">
        <f t="shared" ca="1" si="162"/>
        <v>#N/A</v>
      </c>
      <c r="T188" s="34">
        <f t="shared" ca="1" si="160"/>
        <v>-6.7265106471424696E-3</v>
      </c>
      <c r="U188" s="34">
        <f t="shared" ca="1" si="160"/>
        <v>-4.527828240107401E-2</v>
      </c>
      <c r="V188" s="34" t="e">
        <f t="shared" ca="1" si="160"/>
        <v>#N/A</v>
      </c>
      <c r="W188" s="34">
        <f t="shared" ca="1" si="160"/>
        <v>3.4291041622633189E-2</v>
      </c>
      <c r="X188" s="34">
        <f t="shared" ca="1" si="160"/>
        <v>3.6797402398325296E-4</v>
      </c>
      <c r="Y188" s="55">
        <f t="shared" ca="1" si="160"/>
        <v>2.8767412005735737E-2</v>
      </c>
    </row>
    <row r="189" spans="1:25" s="33" customFormat="1" x14ac:dyDescent="0.2">
      <c r="A189" s="20">
        <v>43008</v>
      </c>
      <c r="B189" s="63">
        <f t="shared" ref="B189:Y189" ca="1" si="163">IF(IF(OR(B59="",B55=0),NA(),B59/B55-1)&gt;1.5,NA(),B59/B55-1)</f>
        <v>-5.8547983179253471E-3</v>
      </c>
      <c r="C189" s="63">
        <f t="shared" ca="1" si="163"/>
        <v>-3.9150134272069037E-3</v>
      </c>
      <c r="D189" s="34">
        <f t="shared" ca="1" si="163"/>
        <v>-6.1903515302399459E-3</v>
      </c>
      <c r="E189" s="34">
        <f t="shared" ca="1" si="163"/>
        <v>-1.0153696600937123E-2</v>
      </c>
      <c r="F189" s="34">
        <f t="shared" ca="1" si="163"/>
        <v>4.0341326199725192E-2</v>
      </c>
      <c r="G189" s="53">
        <f t="shared" ca="1" si="163"/>
        <v>-2.3879976450758011E-3</v>
      </c>
      <c r="H189" s="34">
        <f t="shared" ca="1" si="163"/>
        <v>2.1831228029093541E-2</v>
      </c>
      <c r="I189" s="34">
        <f t="shared" ca="1" si="163"/>
        <v>-3.2440499919815347E-2</v>
      </c>
      <c r="J189" s="64">
        <f t="shared" ca="1" si="163"/>
        <v>-1.8690021912401655E-2</v>
      </c>
      <c r="K189" s="34">
        <f t="shared" ca="1" si="163"/>
        <v>4.0802005683004738E-2</v>
      </c>
      <c r="L189" s="34" t="e">
        <f t="shared" ca="1" si="163"/>
        <v>#N/A</v>
      </c>
      <c r="M189" s="64" t="e">
        <f t="shared" ca="1" si="163"/>
        <v>#N/A</v>
      </c>
      <c r="N189" s="34">
        <f t="shared" ca="1" si="163"/>
        <v>-9.9869001783668976E-3</v>
      </c>
      <c r="O189" s="55">
        <f t="shared" ca="1" si="163"/>
        <v>-0.47253498835557683</v>
      </c>
      <c r="P189" s="53">
        <f t="shared" ca="1" si="163"/>
        <v>-2.3180331907614815E-2</v>
      </c>
      <c r="Q189" s="34">
        <f t="shared" ca="1" si="163"/>
        <v>2.4433656280928862E-3</v>
      </c>
      <c r="R189" s="34">
        <f t="shared" ca="1" si="163"/>
        <v>-2.7721472808845626E-2</v>
      </c>
      <c r="S189" s="34" t="e">
        <f t="shared" ca="1" si="163"/>
        <v>#N/A</v>
      </c>
      <c r="T189" s="34">
        <f t="shared" ca="1" si="163"/>
        <v>-5.4156863176434422E-3</v>
      </c>
      <c r="U189" s="34">
        <f t="shared" ca="1" si="163"/>
        <v>-4.5472964566540153E-2</v>
      </c>
      <c r="V189" s="34" t="e">
        <f t="shared" ca="1" si="163"/>
        <v>#N/A</v>
      </c>
      <c r="W189" s="34">
        <f t="shared" ca="1" si="163"/>
        <v>4.1645603643452933E-2</v>
      </c>
      <c r="X189" s="34">
        <f t="shared" ca="1" si="163"/>
        <v>-6.9670228676765866E-5</v>
      </c>
      <c r="Y189" s="55">
        <f t="shared" ca="1" si="163"/>
        <v>-1.9166408943599444E-3</v>
      </c>
    </row>
    <row r="190" spans="1:25" s="33" customFormat="1" ht="10.8" thickBot="1" x14ac:dyDescent="0.25">
      <c r="A190" s="26">
        <v>43100</v>
      </c>
      <c r="B190" s="63">
        <f t="shared" ref="B190:Y190" ca="1" si="164">IF(IF(OR(B60="",B56=0),NA(),B60/B56-1)&gt;1.5,NA(),B60/B56-1)</f>
        <v>-4.6965897100177401E-3</v>
      </c>
      <c r="C190" s="63">
        <f t="shared" ca="1" si="164"/>
        <v>4.5463259202627171E-4</v>
      </c>
      <c r="D190" s="34">
        <f t="shared" ca="1" si="164"/>
        <v>-1.0125606037123536E-3</v>
      </c>
      <c r="E190" s="34">
        <f t="shared" ca="1" si="164"/>
        <v>-1.6099698431646159E-2</v>
      </c>
      <c r="F190" s="34">
        <f t="shared" ca="1" si="164"/>
        <v>2.8542136300830467E-2</v>
      </c>
      <c r="G190" s="53">
        <f t="shared" ca="1" si="164"/>
        <v>9.958153926286073E-4</v>
      </c>
      <c r="H190" s="34">
        <f t="shared" ca="1" si="164"/>
        <v>2.7714810907160103E-2</v>
      </c>
      <c r="I190" s="34">
        <f t="shared" ca="1" si="164"/>
        <v>-2.1283064797199436E-2</v>
      </c>
      <c r="J190" s="64">
        <f t="shared" ca="1" si="164"/>
        <v>-2.0136526480550865E-3</v>
      </c>
      <c r="K190" s="34">
        <f t="shared" ca="1" si="164"/>
        <v>2.7791581620528083E-2</v>
      </c>
      <c r="L190" s="34" t="e">
        <f t="shared" ca="1" si="164"/>
        <v>#N/A</v>
      </c>
      <c r="M190" s="64" t="e">
        <f t="shared" ca="1" si="164"/>
        <v>#N/A</v>
      </c>
      <c r="N190" s="34">
        <f t="shared" ca="1" si="164"/>
        <v>-1.5934462881419087E-2</v>
      </c>
      <c r="O190" s="55">
        <f t="shared" ca="1" si="164"/>
        <v>-0.42927476102381878</v>
      </c>
      <c r="P190" s="53">
        <f t="shared" ca="1" si="164"/>
        <v>-1.4153839220862885E-2</v>
      </c>
      <c r="Q190" s="34">
        <f t="shared" ca="1" si="164"/>
        <v>6.5502319822965394E-3</v>
      </c>
      <c r="R190" s="34">
        <f t="shared" ca="1" si="164"/>
        <v>-3.0992691383773696E-2</v>
      </c>
      <c r="S190" s="34" t="e">
        <f t="shared" ca="1" si="164"/>
        <v>#N/A</v>
      </c>
      <c r="T190" s="34">
        <f t="shared" ca="1" si="164"/>
        <v>-1.1103923722808329E-3</v>
      </c>
      <c r="U190" s="34">
        <f t="shared" ca="1" si="164"/>
        <v>-3.25956751937303E-2</v>
      </c>
      <c r="V190" s="34" t="e">
        <f t="shared" ca="1" si="164"/>
        <v>#N/A</v>
      </c>
      <c r="W190" s="34">
        <f t="shared" ca="1" si="164"/>
        <v>2.8381669679054422E-2</v>
      </c>
      <c r="X190" s="34">
        <f t="shared" ca="1" si="164"/>
        <v>-5.4125734512855406E-4</v>
      </c>
      <c r="Y190" s="55">
        <f t="shared" ca="1" si="164"/>
        <v>-1.9104678940006115E-2</v>
      </c>
    </row>
    <row r="191" spans="1:25" s="33" customFormat="1" x14ac:dyDescent="0.2">
      <c r="A191" s="14">
        <v>43190</v>
      </c>
      <c r="B191" s="67">
        <f ca="1">IF(IF(OR(B61="",B57=0),NA(),B61/B57-1)&gt;1.5,NA(),B61/B57-1)</f>
        <v>-1.2650750021616752E-2</v>
      </c>
      <c r="C191" s="67">
        <f t="shared" ref="C191:Y191" ca="1" si="165">IF(IF(OR(C61="",C57=0),NA(),C61/C57-1)&gt;1.5,NA(),C61/C57-1)</f>
        <v>-1.0108820792676831E-2</v>
      </c>
      <c r="D191" s="59">
        <f t="shared" ca="1" si="165"/>
        <v>-1.153121546249869E-2</v>
      </c>
      <c r="E191" s="59">
        <f t="shared" ca="1" si="165"/>
        <v>-1.8291401577516297E-2</v>
      </c>
      <c r="F191" s="59">
        <f t="shared" ca="1" si="165"/>
        <v>1.6873207248280675E-2</v>
      </c>
      <c r="G191" s="60">
        <f t="shared" ca="1" si="165"/>
        <v>-1.0564052280628622E-2</v>
      </c>
      <c r="H191" s="59">
        <f t="shared" ca="1" si="165"/>
        <v>1.6199931138158652E-2</v>
      </c>
      <c r="I191" s="59">
        <f t="shared" ca="1" si="165"/>
        <v>-1.8915000405746563E-2</v>
      </c>
      <c r="J191" s="68">
        <f t="shared" ca="1" si="165"/>
        <v>-1.8357868427378854E-3</v>
      </c>
      <c r="K191" s="59">
        <f t="shared" ca="1" si="165"/>
        <v>1.7243861630513502E-2</v>
      </c>
      <c r="L191" s="59" t="e">
        <f t="shared" ca="1" si="165"/>
        <v>#N/A</v>
      </c>
      <c r="M191" s="68" t="e">
        <f t="shared" ca="1" si="165"/>
        <v>#N/A</v>
      </c>
      <c r="N191" s="59">
        <f t="shared" ca="1" si="165"/>
        <v>-1.8336605237059267E-2</v>
      </c>
      <c r="O191" s="61">
        <f t="shared" ca="1" si="165"/>
        <v>-0.42752147960949982</v>
      </c>
      <c r="P191" s="60">
        <f t="shared" ca="1" si="165"/>
        <v>-1.6289458000426027E-2</v>
      </c>
      <c r="Q191" s="59">
        <f t="shared" ca="1" si="165"/>
        <v>-1.1309208925587066E-2</v>
      </c>
      <c r="R191" s="59">
        <f t="shared" ca="1" si="165"/>
        <v>-2.6925120000671821E-2</v>
      </c>
      <c r="S191" s="59" t="e">
        <f t="shared" ca="1" si="165"/>
        <v>#N/A</v>
      </c>
      <c r="T191" s="59">
        <f t="shared" ca="1" si="165"/>
        <v>-8.0173729306393104E-3</v>
      </c>
      <c r="U191" s="59">
        <f t="shared" ca="1" si="165"/>
        <v>-2.6388917248455823E-2</v>
      </c>
      <c r="V191" s="59" t="e">
        <f t="shared" ca="1" si="165"/>
        <v>#N/A</v>
      </c>
      <c r="W191" s="59">
        <f t="shared" ca="1" si="165"/>
        <v>1.7487633497134114E-2</v>
      </c>
      <c r="X191" s="59">
        <f t="shared" ca="1" si="165"/>
        <v>2.2429812672553062E-4</v>
      </c>
      <c r="Y191" s="61">
        <f t="shared" ca="1" si="165"/>
        <v>-1.5188796789515235E-2</v>
      </c>
    </row>
    <row r="192" spans="1:25" s="33" customFormat="1" x14ac:dyDescent="0.2">
      <c r="A192" s="20">
        <v>43281</v>
      </c>
      <c r="B192" s="63">
        <f t="shared" ref="B192:Y193" ca="1" si="166">IF(IF(OR(B62="",B58=0),NA(),B62/B58-1)&gt;1.5,NA(),B62/B58-1)</f>
        <v>-7.876954560050331E-3</v>
      </c>
      <c r="C192" s="63">
        <f t="shared" ca="1" si="166"/>
        <v>-1.7160090125103444E-3</v>
      </c>
      <c r="D192" s="34">
        <f t="shared" ca="1" si="166"/>
        <v>-2.4104004827774084E-3</v>
      </c>
      <c r="E192" s="34">
        <f t="shared" ca="1" si="166"/>
        <v>-2.1562016617669433E-2</v>
      </c>
      <c r="F192" s="34">
        <f t="shared" ca="1" si="166"/>
        <v>1.1378702963145582E-2</v>
      </c>
      <c r="G192" s="53">
        <f t="shared" ca="1" si="166"/>
        <v>-1.3909005512493522E-3</v>
      </c>
      <c r="H192" s="34">
        <f t="shared" ca="1" si="166"/>
        <v>1.7654534851727854E-2</v>
      </c>
      <c r="I192" s="34">
        <f t="shared" ca="1" si="166"/>
        <v>-1.0840519536571058E-2</v>
      </c>
      <c r="J192" s="64">
        <f t="shared" ca="1" si="166"/>
        <v>8.1739645782179515E-3</v>
      </c>
      <c r="K192" s="34">
        <f t="shared" ca="1" si="166"/>
        <v>1.1552875359748693E-2</v>
      </c>
      <c r="L192" s="34" t="e">
        <f t="shared" ca="1" si="166"/>
        <v>#N/A</v>
      </c>
      <c r="M192" s="64" t="e">
        <f t="shared" ca="1" si="166"/>
        <v>#N/A</v>
      </c>
      <c r="N192" s="34">
        <f t="shared" ca="1" si="166"/>
        <v>-2.1690415048399303E-2</v>
      </c>
      <c r="O192" s="55">
        <f t="shared" ca="1" si="166"/>
        <v>-0.4115588149694529</v>
      </c>
      <c r="P192" s="53">
        <f t="shared" ca="1" si="166"/>
        <v>-1.1376791447343826E-2</v>
      </c>
      <c r="Q192" s="34">
        <f t="shared" ca="1" si="166"/>
        <v>3.3897565679532615E-3</v>
      </c>
      <c r="R192" s="34">
        <f t="shared" ca="1" si="166"/>
        <v>-2.7199157870006596E-2</v>
      </c>
      <c r="S192" s="34" t="e">
        <f t="shared" ca="1" si="166"/>
        <v>#N/A</v>
      </c>
      <c r="T192" s="34">
        <f t="shared" ca="1" si="166"/>
        <v>-2.5809542904662308E-3</v>
      </c>
      <c r="U192" s="34">
        <f t="shared" ca="1" si="166"/>
        <v>-1.7339812845629687E-2</v>
      </c>
      <c r="V192" s="34" t="e">
        <f t="shared" ca="1" si="166"/>
        <v>#N/A</v>
      </c>
      <c r="W192" s="34">
        <f t="shared" ca="1" si="166"/>
        <v>1.2724703833450146E-2</v>
      </c>
      <c r="X192" s="34">
        <f t="shared" ca="1" si="166"/>
        <v>3.2568445469771667E-4</v>
      </c>
      <c r="Y192" s="55">
        <f t="shared" ca="1" si="166"/>
        <v>-2.5561049145461645E-3</v>
      </c>
    </row>
    <row r="193" spans="1:25" s="33" customFormat="1" x14ac:dyDescent="0.2">
      <c r="A193" s="20">
        <v>43373</v>
      </c>
      <c r="B193" s="63">
        <f t="shared" ca="1" si="166"/>
        <v>-9.7443388606575088E-3</v>
      </c>
      <c r="C193" s="63">
        <f t="shared" ca="1" si="166"/>
        <v>-2.7774880065362106E-3</v>
      </c>
      <c r="D193" s="34">
        <f t="shared" ca="1" si="166"/>
        <v>-2.9497682523288438E-3</v>
      </c>
      <c r="E193" s="34">
        <f t="shared" ca="1" si="166"/>
        <v>-2.5281395148854746E-2</v>
      </c>
      <c r="F193" s="34">
        <f t="shared" ca="1" si="166"/>
        <v>4.2356151224032246E-4</v>
      </c>
      <c r="G193" s="53">
        <f t="shared" ca="1" si="166"/>
        <v>-1.9751021012271996E-3</v>
      </c>
      <c r="H193" s="34">
        <f t="shared" ca="1" si="166"/>
        <v>2.2577726509809715E-2</v>
      </c>
      <c r="I193" s="34">
        <f t="shared" ca="1" si="166"/>
        <v>-1.2751728157118891E-2</v>
      </c>
      <c r="J193" s="64">
        <f t="shared" ca="1" si="166"/>
        <v>6.7778762230004119E-3</v>
      </c>
      <c r="K193" s="34">
        <f t="shared" ca="1" si="166"/>
        <v>6.3904095993483345E-4</v>
      </c>
      <c r="L193" s="34" t="e">
        <f t="shared" ca="1" si="166"/>
        <v>#N/A</v>
      </c>
      <c r="M193" s="64" t="e">
        <f t="shared" ca="1" si="166"/>
        <v>#N/A</v>
      </c>
      <c r="N193" s="34">
        <f t="shared" ca="1" si="166"/>
        <v>-2.5118789080157633E-2</v>
      </c>
      <c r="O193" s="55">
        <f t="shared" ca="1" si="166"/>
        <v>-0.48172823169786561</v>
      </c>
      <c r="P193" s="53">
        <f t="shared" ca="1" si="166"/>
        <v>1.1561056816404847E-2</v>
      </c>
      <c r="Q193" s="34">
        <f t="shared" ca="1" si="166"/>
        <v>1.5376926833059468E-3</v>
      </c>
      <c r="R193" s="34">
        <f t="shared" ca="1" si="166"/>
        <v>-2.6214734834367093E-2</v>
      </c>
      <c r="S193" s="34" t="e">
        <f t="shared" ca="1" si="166"/>
        <v>#N/A</v>
      </c>
      <c r="T193" s="34">
        <f t="shared" ca="1" si="166"/>
        <v>-1.5244275242546346E-3</v>
      </c>
      <c r="U193" s="34">
        <f t="shared" ca="1" si="166"/>
        <v>-1.645628935609611E-2</v>
      </c>
      <c r="V193" s="34" t="e">
        <f t="shared" ca="1" si="166"/>
        <v>#N/A</v>
      </c>
      <c r="W193" s="34">
        <f t="shared" ca="1" si="166"/>
        <v>-1.6094105829589367E-4</v>
      </c>
      <c r="X193" s="34">
        <f t="shared" ca="1" si="166"/>
        <v>-1.3051381288997632E-4</v>
      </c>
      <c r="Y193" s="55">
        <f t="shared" ca="1" si="166"/>
        <v>1.8308984978212539E-2</v>
      </c>
    </row>
    <row r="194" spans="1:25" s="33" customFormat="1" ht="10.8" thickBot="1" x14ac:dyDescent="0.25">
      <c r="A194" s="20">
        <v>43465</v>
      </c>
      <c r="B194" s="63">
        <f t="shared" ref="B194:Y194" ca="1" si="167">IF(IF(OR(B64="",B60=0),NA(),B64/B60-1)&gt;1.5,NA(),B64/B60-1)</f>
        <v>-1.7485937307081922E-2</v>
      </c>
      <c r="C194" s="63">
        <f t="shared" ca="1" si="167"/>
        <v>-1.1262968359311287E-2</v>
      </c>
      <c r="D194" s="34">
        <f t="shared" ca="1" si="167"/>
        <v>-1.164895734387994E-2</v>
      </c>
      <c r="E194" s="34">
        <f t="shared" ca="1" si="167"/>
        <v>-3.1493317368062379E-2</v>
      </c>
      <c r="F194" s="34">
        <f t="shared" ca="1" si="167"/>
        <v>-4.086038712830864E-3</v>
      </c>
      <c r="G194" s="53">
        <f t="shared" ca="1" si="167"/>
        <v>-1.0692288473307388E-2</v>
      </c>
      <c r="H194" s="34">
        <f t="shared" ca="1" si="167"/>
        <v>1.1672735742881191E-2</v>
      </c>
      <c r="I194" s="34">
        <f t="shared" ca="1" si="167"/>
        <v>-2.1054598841351857E-2</v>
      </c>
      <c r="J194" s="64">
        <f t="shared" ca="1" si="167"/>
        <v>-6.3090567096217853E-3</v>
      </c>
      <c r="K194" s="34">
        <f t="shared" ca="1" si="167"/>
        <v>-5.0559474593598885E-3</v>
      </c>
      <c r="L194" s="34" t="e">
        <f t="shared" ca="1" si="167"/>
        <v>#N/A</v>
      </c>
      <c r="M194" s="64" t="e">
        <f t="shared" ca="1" si="167"/>
        <v>#N/A</v>
      </c>
      <c r="N194" s="34">
        <f t="shared" ca="1" si="167"/>
        <v>-3.1357821863184698E-2</v>
      </c>
      <c r="O194" s="55">
        <f t="shared" ca="1" si="167"/>
        <v>-0.52981080712140605</v>
      </c>
      <c r="P194" s="53">
        <f t="shared" ca="1" si="167"/>
        <v>2.3376957439640966E-2</v>
      </c>
      <c r="Q194" s="34">
        <f t="shared" ca="1" si="167"/>
        <v>-7.9720375605059068E-3</v>
      </c>
      <c r="R194" s="34">
        <f t="shared" ca="1" si="167"/>
        <v>-2.2274495540681061E-2</v>
      </c>
      <c r="S194" s="34" t="e">
        <f t="shared" ca="1" si="167"/>
        <v>#N/A</v>
      </c>
      <c r="T194" s="34">
        <f t="shared" ca="1" si="167"/>
        <v>-1.2877336000687634E-2</v>
      </c>
      <c r="U194" s="34">
        <f t="shared" ca="1" si="167"/>
        <v>-2.1317728446893724E-2</v>
      </c>
      <c r="V194" s="34" t="e">
        <f t="shared" ca="1" si="167"/>
        <v>#N/A</v>
      </c>
      <c r="W194" s="34">
        <f t="shared" ca="1" si="167"/>
        <v>-6.2087318111755385E-3</v>
      </c>
      <c r="X194" s="34">
        <f t="shared" ca="1" si="167"/>
        <v>-2.9001858037391859E-4</v>
      </c>
      <c r="Y194" s="55">
        <f t="shared" ca="1" si="167"/>
        <v>1.6249097414647418E-2</v>
      </c>
    </row>
    <row r="195" spans="1:25" s="33" customFormat="1" x14ac:dyDescent="0.2">
      <c r="A195" s="14">
        <v>43555</v>
      </c>
      <c r="B195" s="67">
        <f ca="1">IF(IF(OR(B65="",B61=0),NA(),B65/B61-1)&gt;1.5,NA(),B65/B61-1)</f>
        <v>-1.0433561653506729E-2</v>
      </c>
      <c r="C195" s="67">
        <f t="shared" ref="C195:Y196" ca="1" si="168">IF(IF(OR(C65="",C61=0),NA(),C65/C61-1)&gt;1.5,NA(),C65/C61-1)</f>
        <v>2.2922752030729576E-4</v>
      </c>
      <c r="D195" s="59">
        <f t="shared" ca="1" si="168"/>
        <v>4.1888064458750485E-4</v>
      </c>
      <c r="E195" s="59">
        <f t="shared" ca="1" si="168"/>
        <v>-3.4291971757214434E-2</v>
      </c>
      <c r="F195" s="59">
        <f t="shared" ca="1" si="168"/>
        <v>-3.2678932373604308E-3</v>
      </c>
      <c r="G195" s="60">
        <f t="shared" ca="1" si="168"/>
        <v>4.3458213180365135E-3</v>
      </c>
      <c r="H195" s="59">
        <f t="shared" ca="1" si="168"/>
        <v>3.7336311077222017E-2</v>
      </c>
      <c r="I195" s="59">
        <f t="shared" ca="1" si="168"/>
        <v>-2.85383614570619E-2</v>
      </c>
      <c r="J195" s="68">
        <f t="shared" ca="1" si="168"/>
        <v>-7.6306281112858976E-3</v>
      </c>
      <c r="K195" s="59">
        <f t="shared" ca="1" si="168"/>
        <v>-2.8464903653231399E-3</v>
      </c>
      <c r="L195" s="59" t="e">
        <f t="shared" ca="1" si="168"/>
        <v>#N/A</v>
      </c>
      <c r="M195" s="68" t="e">
        <f t="shared" ca="1" si="168"/>
        <v>#N/A</v>
      </c>
      <c r="N195" s="59">
        <f t="shared" ca="1" si="168"/>
        <v>-3.4329937656755849E-2</v>
      </c>
      <c r="O195" s="61">
        <f t="shared" ca="1" si="168"/>
        <v>-0.50184978754306397</v>
      </c>
      <c r="P195" s="60">
        <f t="shared" ca="1" si="168"/>
        <v>0.16981760132768753</v>
      </c>
      <c r="Q195" s="59">
        <f t="shared" ca="1" si="168"/>
        <v>1.1095243195576199E-2</v>
      </c>
      <c r="R195" s="59">
        <f t="shared" ca="1" si="168"/>
        <v>-2.7447559111119402E-2</v>
      </c>
      <c r="S195" s="59" t="e">
        <f t="shared" ca="1" si="168"/>
        <v>#N/A</v>
      </c>
      <c r="T195" s="59">
        <f t="shared" ca="1" si="168"/>
        <v>4.6533457399111633E-4</v>
      </c>
      <c r="U195" s="59">
        <f t="shared" ca="1" si="168"/>
        <v>-5.1228630989926138E-2</v>
      </c>
      <c r="V195" s="59" t="e">
        <f t="shared" ca="1" si="168"/>
        <v>#N/A</v>
      </c>
      <c r="W195" s="59">
        <f t="shared" ca="1" si="168"/>
        <v>-5.5049765050830812E-3</v>
      </c>
      <c r="X195" s="59">
        <f t="shared" ca="1" si="168"/>
        <v>1.3047098892315923E-4</v>
      </c>
      <c r="Y195" s="61">
        <f t="shared" ca="1" si="168"/>
        <v>4.5888181977363551E-2</v>
      </c>
    </row>
    <row r="196" spans="1:25" s="33" customFormat="1" x14ac:dyDescent="0.2">
      <c r="A196" s="20">
        <v>43646</v>
      </c>
      <c r="B196" s="63">
        <f ca="1">IF(IF(OR(B66="",B62=0),NA(),B66/B62-1)&gt;1.5,NA(),B66/B62-1)</f>
        <v>-1.5288079205058147E-2</v>
      </c>
      <c r="C196" s="63">
        <f t="shared" ca="1" si="168"/>
        <v>-7.5918559382335271E-3</v>
      </c>
      <c r="D196" s="34">
        <f t="shared" ca="1" si="168"/>
        <v>-8.0993926479984157E-3</v>
      </c>
      <c r="E196" s="34">
        <f t="shared" ca="1" si="168"/>
        <v>-3.2730142637217741E-2</v>
      </c>
      <c r="F196" s="34">
        <f t="shared" ca="1" si="168"/>
        <v>1.8486906827377414E-3</v>
      </c>
      <c r="G196" s="53">
        <f t="shared" ca="1" si="168"/>
        <v>-5.7736018037792824E-3</v>
      </c>
      <c r="H196" s="34">
        <f t="shared" ca="1" si="168"/>
        <v>3.0357240111550388E-2</v>
      </c>
      <c r="I196" s="34">
        <f t="shared" ca="1" si="168"/>
        <v>-2.6671455586050552E-2</v>
      </c>
      <c r="J196" s="64">
        <f t="shared" ca="1" si="168"/>
        <v>-4.0894771104460492E-3</v>
      </c>
      <c r="K196" s="34">
        <f t="shared" ca="1" si="168"/>
        <v>2.52035498438552E-3</v>
      </c>
      <c r="L196" s="34" t="e">
        <f t="shared" ca="1" si="168"/>
        <v>#N/A</v>
      </c>
      <c r="M196" s="64" t="e">
        <f t="shared" ca="1" si="168"/>
        <v>#N/A</v>
      </c>
      <c r="N196" s="34">
        <f t="shared" ca="1" si="168"/>
        <v>-3.2876574051555196E-2</v>
      </c>
      <c r="O196" s="55">
        <f t="shared" ca="1" si="168"/>
        <v>-0.56561618378445067</v>
      </c>
      <c r="P196" s="53">
        <f t="shared" ca="1" si="168"/>
        <v>0.20932205326467579</v>
      </c>
      <c r="Q196" s="34">
        <f t="shared" ca="1" si="168"/>
        <v>-4.5857751846324346E-3</v>
      </c>
      <c r="R196" s="34">
        <f t="shared" ca="1" si="168"/>
        <v>-2.661066626613573E-2</v>
      </c>
      <c r="S196" s="34" t="e">
        <f t="shared" ca="1" si="168"/>
        <v>#N/A</v>
      </c>
      <c r="T196" s="34">
        <f t="shared" ca="1" si="168"/>
        <v>-4.3324955113215324E-3</v>
      </c>
      <c r="U196" s="34">
        <f t="shared" ca="1" si="168"/>
        <v>-6.1427971154725758E-2</v>
      </c>
      <c r="V196" s="34" t="e">
        <f t="shared" ca="1" si="168"/>
        <v>#N/A</v>
      </c>
      <c r="W196" s="34">
        <f t="shared" ca="1" si="168"/>
        <v>1.1785337646719185E-4</v>
      </c>
      <c r="X196" s="34">
        <f t="shared" ca="1" si="168"/>
        <v>2.4309687520140955E-4</v>
      </c>
      <c r="Y196" s="55">
        <f t="shared" ca="1" si="168"/>
        <v>5.0055246098442474E-2</v>
      </c>
    </row>
    <row r="197" spans="1:25" s="33" customFormat="1" x14ac:dyDescent="0.2">
      <c r="A197" s="20">
        <v>43738</v>
      </c>
      <c r="B197" s="63">
        <f t="shared" ref="B197:Y197" ca="1" si="169">IF(IF(OR(B67="",B63=0),NA(),B67/B63-1)&gt;1.5,NA(),B67/B63-1)</f>
        <v>-1.6011967257352433E-2</v>
      </c>
      <c r="C197" s="63">
        <f t="shared" ca="1" si="169"/>
        <v>-9.4852072535727139E-3</v>
      </c>
      <c r="D197" s="34">
        <f t="shared" ca="1" si="169"/>
        <v>-9.2211691232768622E-3</v>
      </c>
      <c r="E197" s="34">
        <f t="shared" ca="1" si="169"/>
        <v>-3.0903612705107997E-2</v>
      </c>
      <c r="F197" s="34">
        <f t="shared" ca="1" si="169"/>
        <v>-1.4374619837034031E-2</v>
      </c>
      <c r="G197" s="53">
        <f t="shared" ca="1" si="169"/>
        <v>-8.107104410624455E-3</v>
      </c>
      <c r="H197" s="34">
        <f t="shared" ca="1" si="169"/>
        <v>2.3217086976855539E-2</v>
      </c>
      <c r="I197" s="34">
        <f t="shared" ca="1" si="169"/>
        <v>-2.2223053030216766E-2</v>
      </c>
      <c r="J197" s="64">
        <f t="shared" ca="1" si="169"/>
        <v>9.4464211880178617E-3</v>
      </c>
      <c r="K197" s="34">
        <f t="shared" ca="1" si="169"/>
        <v>-1.4747334219784913E-2</v>
      </c>
      <c r="L197" s="34" t="e">
        <f t="shared" ca="1" si="169"/>
        <v>#N/A</v>
      </c>
      <c r="M197" s="64" t="e">
        <f t="shared" ca="1" si="169"/>
        <v>#N/A</v>
      </c>
      <c r="N197" s="34">
        <f t="shared" ca="1" si="169"/>
        <v>-3.0738633150466099E-2</v>
      </c>
      <c r="O197" s="55">
        <f t="shared" ca="1" si="169"/>
        <v>-0.51388454449799981</v>
      </c>
      <c r="P197" s="53">
        <f t="shared" ca="1" si="169"/>
        <v>0.13229058267598681</v>
      </c>
      <c r="Q197" s="34">
        <f t="shared" ca="1" si="169"/>
        <v>-5.6924511094472718E-3</v>
      </c>
      <c r="R197" s="34">
        <f t="shared" ca="1" si="169"/>
        <v>-3.9700111409790129E-2</v>
      </c>
      <c r="S197" s="34" t="e">
        <f t="shared" ca="1" si="169"/>
        <v>#N/A</v>
      </c>
      <c r="T197" s="34">
        <f t="shared" ca="1" si="169"/>
        <v>-2.7739555689340056E-3</v>
      </c>
      <c r="U197" s="34">
        <f t="shared" ca="1" si="169"/>
        <v>-6.4710807289764416E-2</v>
      </c>
      <c r="V197" s="34" t="e">
        <f t="shared" ca="1" si="169"/>
        <v>#N/A</v>
      </c>
      <c r="W197" s="34">
        <f t="shared" ca="1" si="169"/>
        <v>-2.4983885717520526E-2</v>
      </c>
      <c r="X197" s="34">
        <f t="shared" ca="1" si="169"/>
        <v>-2.1510297678195567E-4</v>
      </c>
      <c r="Y197" s="55">
        <f t="shared" ca="1" si="169"/>
        <v>4.6264990152735663E-2</v>
      </c>
    </row>
    <row r="198" spans="1:25" s="33" customFormat="1" ht="10.8" thickBot="1" x14ac:dyDescent="0.25">
      <c r="A198" s="20">
        <v>43830</v>
      </c>
      <c r="B198" s="63">
        <f t="shared" ref="B198:Y198" ca="1" si="170">IF(IF(OR(B68="",B64=0),NA(),B68/B64-1)&gt;1.5,NA(),B68/B64-1)</f>
        <v>-1.1629304381807759E-2</v>
      </c>
      <c r="C198" s="63">
        <f t="shared" ca="1" si="170"/>
        <v>-4.2340193792340663E-3</v>
      </c>
      <c r="D198" s="34">
        <f t="shared" ca="1" si="170"/>
        <v>-3.633260910927083E-3</v>
      </c>
      <c r="E198" s="34">
        <f t="shared" ca="1" si="170"/>
        <v>-2.8623177561019175E-2</v>
      </c>
      <c r="F198" s="34">
        <f t="shared" ca="1" si="170"/>
        <v>-1.531946315544197E-2</v>
      </c>
      <c r="G198" s="53">
        <f t="shared" ca="1" si="170"/>
        <v>-1.0522345341670292E-3</v>
      </c>
      <c r="H198" s="34">
        <f t="shared" ca="1" si="170"/>
        <v>3.0072125808213057E-2</v>
      </c>
      <c r="I198" s="34">
        <f t="shared" ca="1" si="170"/>
        <v>-2.4994104247809679E-2</v>
      </c>
      <c r="J198" s="64">
        <f t="shared" ca="1" si="170"/>
        <v>1.3369894983179531E-2</v>
      </c>
      <c r="K198" s="34">
        <f t="shared" ca="1" si="170"/>
        <v>-1.5910423871298374E-2</v>
      </c>
      <c r="L198" s="34" t="e">
        <f t="shared" ca="1" si="170"/>
        <v>#N/A</v>
      </c>
      <c r="M198" s="64" t="e">
        <f t="shared" ca="1" si="170"/>
        <v>#N/A</v>
      </c>
      <c r="N198" s="34">
        <f t="shared" ca="1" si="170"/>
        <v>-2.855561881054669E-2</v>
      </c>
      <c r="O198" s="55">
        <f t="shared" ca="1" si="170"/>
        <v>-0.34807814383729518</v>
      </c>
      <c r="P198" s="53">
        <f t="shared" ca="1" si="170"/>
        <v>0.2692232488241959</v>
      </c>
      <c r="Q198" s="34">
        <f t="shared" ca="1" si="170"/>
        <v>4.7222551931662693E-3</v>
      </c>
      <c r="R198" s="34">
        <f t="shared" ca="1" si="170"/>
        <v>-4.6529092395959926E-2</v>
      </c>
      <c r="S198" s="34" t="e">
        <f t="shared" ca="1" si="170"/>
        <v>#N/A</v>
      </c>
      <c r="T198" s="34">
        <f t="shared" ca="1" si="170"/>
        <v>3.7112558749852198E-4</v>
      </c>
      <c r="U198" s="34">
        <f t="shared" ca="1" si="170"/>
        <v>-7.1629267178833445E-2</v>
      </c>
      <c r="V198" s="34" t="e">
        <f t="shared" ca="1" si="170"/>
        <v>#N/A</v>
      </c>
      <c r="W198" s="34">
        <f t="shared" ca="1" si="170"/>
        <v>-2.4458215558294749E-2</v>
      </c>
      <c r="X198" s="34">
        <f t="shared" ca="1" si="170"/>
        <v>-2.2142383635848084E-5</v>
      </c>
      <c r="Y198" s="55">
        <f t="shared" ca="1" si="170"/>
        <v>4.8243621512150225E-2</v>
      </c>
    </row>
    <row r="199" spans="1:25" ht="14.4"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71">SUM(B$9:B$12)/SUM(B$5:B$8)-1</f>
        <v>4.1954511871765021E-2</v>
      </c>
      <c r="C201" s="69">
        <f t="shared" ca="1" si="171"/>
        <v>4.6463750437402362E-2</v>
      </c>
      <c r="D201" s="31">
        <f t="shared" ca="1" si="171"/>
        <v>4.7939990041565794E-2</v>
      </c>
      <c r="E201" s="31">
        <f t="shared" ca="1" si="171"/>
        <v>3.0244525289236712E-2</v>
      </c>
      <c r="F201" s="31">
        <f t="shared" ca="1" si="171"/>
        <v>8.4136281608977459E-3</v>
      </c>
      <c r="G201" s="70">
        <f t="shared" ca="1" si="171"/>
        <v>9.2400397582779403E-2</v>
      </c>
      <c r="H201" s="31">
        <f t="shared" ca="1" si="171"/>
        <v>0.11123775740267994</v>
      </c>
      <c r="I201" s="31">
        <f t="shared" ca="1" si="171"/>
        <v>-3.1192048570871544E-2</v>
      </c>
      <c r="J201" s="71">
        <f t="shared" ca="1" si="171"/>
        <v>8.0322289930375268E-2</v>
      </c>
      <c r="K201" s="31">
        <f t="shared" ca="1" si="171"/>
        <v>3.4063947619740587</v>
      </c>
      <c r="L201" s="31">
        <f t="shared" ca="1" si="171"/>
        <v>-0.24087114206529492</v>
      </c>
      <c r="M201" s="71">
        <f t="shared" ca="1" si="171"/>
        <v>-0.14735684304880192</v>
      </c>
      <c r="N201" s="31">
        <f t="shared" ca="1" si="171"/>
        <v>3.265671068298321</v>
      </c>
      <c r="O201" s="62">
        <f t="shared" ca="1" si="171"/>
        <v>-0.28396869311089024</v>
      </c>
      <c r="P201" s="70">
        <f t="shared" ca="1" si="171"/>
        <v>3.6877928754276201E-2</v>
      </c>
      <c r="Q201" s="31">
        <f t="shared" ca="1" si="171"/>
        <v>5.3123563386810568E-2</v>
      </c>
      <c r="R201" s="31">
        <f t="shared" ca="1" si="171"/>
        <v>5.556890679997184E-2</v>
      </c>
      <c r="S201" s="31" t="e">
        <f t="shared" ca="1" si="171"/>
        <v>#DIV/0!</v>
      </c>
      <c r="T201" s="31" t="e">
        <f ca="1">SUM(T$9:T$12)/SUM(T$5:T$8)-1</f>
        <v>#DIV/0!</v>
      </c>
      <c r="U201" s="31">
        <f t="shared" ca="1" si="171"/>
        <v>7.8746140650297392E-2</v>
      </c>
      <c r="V201" s="31" t="e">
        <f t="shared" ca="1" si="171"/>
        <v>#DIV/0!</v>
      </c>
      <c r="W201" s="31" t="e">
        <f ca="1">SUM(W$9:W$12)/SUM(W$5:W$8)-1</f>
        <v>#DIV/0!</v>
      </c>
      <c r="X201" s="31">
        <f t="shared" ca="1" si="171"/>
        <v>4.4105348520742105E-3</v>
      </c>
      <c r="Y201" s="62">
        <f t="shared" ca="1" si="171"/>
        <v>3.5116229353538975</v>
      </c>
    </row>
    <row r="202" spans="1:25" x14ac:dyDescent="0.2">
      <c r="A202" s="36" t="s">
        <v>38</v>
      </c>
      <c r="B202" s="69">
        <f t="shared" ref="B202:Y202" ca="1" si="172">SUM(B$13:B$16)/SUM(B$9:B$12)-1</f>
        <v>5.1327196886842286E-2</v>
      </c>
      <c r="C202" s="69">
        <f t="shared" ca="1" si="172"/>
        <v>5.4537300739590178E-2</v>
      </c>
      <c r="D202" s="31">
        <f t="shared" ca="1" si="172"/>
        <v>5.53171229296745E-2</v>
      </c>
      <c r="E202" s="31">
        <f t="shared" ca="1" si="172"/>
        <v>4.2859678639642462E-2</v>
      </c>
      <c r="F202" s="31">
        <f t="shared" ca="1" si="172"/>
        <v>3.3649510343624289E-2</v>
      </c>
      <c r="G202" s="70">
        <f t="shared" ca="1" si="172"/>
        <v>0.10305247372155568</v>
      </c>
      <c r="H202" s="31">
        <f t="shared" ca="1" si="172"/>
        <v>0.25056948706924254</v>
      </c>
      <c r="I202" s="31">
        <f t="shared" ca="1" si="172"/>
        <v>-4.2523422053970306E-2</v>
      </c>
      <c r="J202" s="71">
        <f t="shared" ca="1" si="172"/>
        <v>4.8865251109429186E-2</v>
      </c>
      <c r="K202" s="31">
        <f t="shared" ca="1" si="172"/>
        <v>0.80729632772486304</v>
      </c>
      <c r="L202" s="31">
        <f t="shared" ca="1" si="172"/>
        <v>-0.29602932179861285</v>
      </c>
      <c r="M202" s="71">
        <f t="shared" ca="1" si="172"/>
        <v>-0.2092966539883897</v>
      </c>
      <c r="N202" s="31">
        <f t="shared" ca="1" si="172"/>
        <v>0.80616279158491722</v>
      </c>
      <c r="O202" s="62">
        <f t="shared" ca="1" si="172"/>
        <v>-0.398193496375158</v>
      </c>
      <c r="P202" s="70">
        <f t="shared" ca="1" si="172"/>
        <v>-0.43608763460266753</v>
      </c>
      <c r="Q202" s="31">
        <f t="shared" ca="1" si="172"/>
        <v>6.9220424845575446E-2</v>
      </c>
      <c r="R202" s="31">
        <f t="shared" ca="1" si="172"/>
        <v>2.9487016856489801E-2</v>
      </c>
      <c r="S202" s="31" t="e">
        <f t="shared" ca="1" si="172"/>
        <v>#DIV/0!</v>
      </c>
      <c r="T202" s="31" t="e">
        <f t="shared" ref="T202:T208" ca="1" si="173">SUM(T$9:T$12)/SUM(T$5:T$8)-1</f>
        <v>#DIV/0!</v>
      </c>
      <c r="U202" s="31">
        <f t="shared" ca="1" si="172"/>
        <v>5.0606093575435773E-2</v>
      </c>
      <c r="V202" s="31" t="e">
        <f t="shared" ca="1" si="172"/>
        <v>#DIV/0!</v>
      </c>
      <c r="W202" s="31" t="e">
        <f t="shared" ref="W202:W208" ca="1" si="174">SUM(W$9:W$12)/SUM(W$5:W$8)-1</f>
        <v>#DIV/0!</v>
      </c>
      <c r="X202" s="31">
        <f t="shared" ca="1" si="172"/>
        <v>-0.48981755930990756</v>
      </c>
      <c r="Y202" s="62">
        <f t="shared" ca="1" si="172"/>
        <v>0.79669687674641865</v>
      </c>
    </row>
    <row r="203" spans="1:25" x14ac:dyDescent="0.2">
      <c r="A203" s="36" t="s">
        <v>39</v>
      </c>
      <c r="B203" s="69">
        <f t="shared" ref="B203:Y203" ca="1" si="175">SUM(B$17:B$20)/SUM(B$13:B$16)-1</f>
        <v>5.5250194303333E-2</v>
      </c>
      <c r="C203" s="69">
        <f t="shared" ca="1" si="175"/>
        <v>5.5017049471853374E-2</v>
      </c>
      <c r="D203" s="31">
        <f t="shared" ca="1" si="175"/>
        <v>5.4715561092638199E-2</v>
      </c>
      <c r="E203" s="31">
        <f t="shared" ca="1" si="175"/>
        <v>5.5872063321304566E-2</v>
      </c>
      <c r="F203" s="31">
        <f t="shared" ca="1" si="175"/>
        <v>6.326179337820359E-2</v>
      </c>
      <c r="G203" s="70">
        <f t="shared" ca="1" si="175"/>
        <v>0.11583419085467539</v>
      </c>
      <c r="H203" s="31">
        <f t="shared" ca="1" si="175"/>
        <v>0.12699469925115903</v>
      </c>
      <c r="I203" s="31">
        <f t="shared" ca="1" si="175"/>
        <v>-8.6459246661550693E-2</v>
      </c>
      <c r="J203" s="71">
        <f t="shared" ca="1" si="175"/>
        <v>-3.4233118291966402E-3</v>
      </c>
      <c r="K203" s="31">
        <f t="shared" ca="1" si="175"/>
        <v>0.43773485152415859</v>
      </c>
      <c r="L203" s="31">
        <f t="shared" ca="1" si="175"/>
        <v>-0.3465706122173533</v>
      </c>
      <c r="M203" s="71">
        <f t="shared" ca="1" si="175"/>
        <v>-0.30542695318151314</v>
      </c>
      <c r="N203" s="31">
        <f t="shared" ca="1" si="175"/>
        <v>0.36322885112484715</v>
      </c>
      <c r="O203" s="62">
        <f t="shared" ca="1" si="175"/>
        <v>-0.47560665454138529</v>
      </c>
      <c r="P203" s="70">
        <f t="shared" ca="1" si="175"/>
        <v>-4.4550145826375398E-2</v>
      </c>
      <c r="Q203" s="31">
        <f t="shared" ca="1" si="175"/>
        <v>3.8648017800236412E-2</v>
      </c>
      <c r="R203" s="31">
        <f t="shared" ca="1" si="175"/>
        <v>1.3658635649103079E-2</v>
      </c>
      <c r="S203" s="31">
        <f t="shared" ca="1" si="175"/>
        <v>0.13620159129476272</v>
      </c>
      <c r="T203" s="31" t="e">
        <f t="shared" ca="1" si="173"/>
        <v>#DIV/0!</v>
      </c>
      <c r="U203" s="31">
        <f t="shared" ca="1" si="175"/>
        <v>9.3397327251216744E-3</v>
      </c>
      <c r="V203" s="31">
        <f t="shared" ca="1" si="175"/>
        <v>0.29463477142623007</v>
      </c>
      <c r="W203" s="31" t="e">
        <f t="shared" ca="1" si="174"/>
        <v>#DIV/0!</v>
      </c>
      <c r="X203" s="31">
        <f t="shared" ca="1" si="175"/>
        <v>-0.19874084516848256</v>
      </c>
      <c r="Y203" s="62">
        <f t="shared" ca="1" si="175"/>
        <v>0.42295191437555824</v>
      </c>
    </row>
    <row r="204" spans="1:25" x14ac:dyDescent="0.2">
      <c r="A204" s="36" t="s">
        <v>40</v>
      </c>
      <c r="B204" s="69">
        <f t="shared" ref="B204:Y204" ca="1" si="176">SUM(B$21:B$24)/SUM(B$17:B$20)-1</f>
        <v>3.5951813921097475E-2</v>
      </c>
      <c r="C204" s="69">
        <f t="shared" ca="1" si="176"/>
        <v>3.1737933913154048E-2</v>
      </c>
      <c r="D204" s="31">
        <f t="shared" ca="1" si="176"/>
        <v>3.02327929149806E-2</v>
      </c>
      <c r="E204" s="31">
        <f t="shared" ca="1" si="176"/>
        <v>4.718242717430754E-2</v>
      </c>
      <c r="F204" s="31">
        <f t="shared" ca="1" si="176"/>
        <v>7.2567891047523148E-2</v>
      </c>
      <c r="G204" s="70">
        <f t="shared" ca="1" si="176"/>
        <v>7.0827220669531732E-2</v>
      </c>
      <c r="H204" s="31">
        <f t="shared" ca="1" si="176"/>
        <v>0.12355786515916378</v>
      </c>
      <c r="I204" s="31">
        <f t="shared" ca="1" si="176"/>
        <v>-8.5508128106647652E-2</v>
      </c>
      <c r="J204" s="71">
        <f t="shared" ca="1" si="176"/>
        <v>-3.7725982028664617E-2</v>
      </c>
      <c r="K204" s="31">
        <f t="shared" ca="1" si="176"/>
        <v>0.27598745751086118</v>
      </c>
      <c r="L204" s="31">
        <f t="shared" ca="1" si="176"/>
        <v>-0.41550893590526827</v>
      </c>
      <c r="M204" s="71">
        <f t="shared" ca="1" si="176"/>
        <v>-0.40699178157753924</v>
      </c>
      <c r="N204" s="31">
        <f t="shared" ca="1" si="176"/>
        <v>0.16306382502494721</v>
      </c>
      <c r="O204" s="62">
        <f t="shared" ca="1" si="176"/>
        <v>-0.47491102432744692</v>
      </c>
      <c r="P204" s="70">
        <f t="shared" ca="1" si="176"/>
        <v>-2.8821020338673509E-2</v>
      </c>
      <c r="Q204" s="31">
        <f t="shared" ca="1" si="176"/>
        <v>2.0518129687998377E-2</v>
      </c>
      <c r="R204" s="31">
        <f t="shared" ca="1" si="176"/>
        <v>-1.5841203347501498E-2</v>
      </c>
      <c r="S204" s="31">
        <f t="shared" ca="1" si="176"/>
        <v>8.3829303307483283E-2</v>
      </c>
      <c r="T204" s="31" t="e">
        <f t="shared" ca="1" si="173"/>
        <v>#DIV/0!</v>
      </c>
      <c r="U204" s="31">
        <f t="shared" ca="1" si="176"/>
        <v>-1.5319013223891176E-4</v>
      </c>
      <c r="V204" s="31">
        <f t="shared" ca="1" si="176"/>
        <v>0.18329895431045995</v>
      </c>
      <c r="W204" s="31" t="e">
        <f t="shared" ca="1" si="174"/>
        <v>#DIV/0!</v>
      </c>
      <c r="X204" s="31">
        <f t="shared" ca="1" si="176"/>
        <v>-0.11364433180384903</v>
      </c>
      <c r="Y204" s="62">
        <f t="shared" ca="1" si="176"/>
        <v>0.29456044610176391</v>
      </c>
    </row>
    <row r="205" spans="1:25" x14ac:dyDescent="0.2">
      <c r="A205" s="36" t="s">
        <v>41</v>
      </c>
      <c r="B205" s="69">
        <f t="shared" ref="B205:Y205" ca="1" si="177">IF(ISBLANK(B28),NA(),SUM(B$25:B$28)/SUM(B$21:B$24)-1)</f>
        <v>2.3262769131953576E-2</v>
      </c>
      <c r="C205" s="69">
        <f t="shared" ca="1" si="177"/>
        <v>1.6357528562011447E-2</v>
      </c>
      <c r="D205" s="31">
        <f t="shared" ca="1" si="177"/>
        <v>1.4441415748628117E-2</v>
      </c>
      <c r="E205" s="31">
        <f t="shared" ca="1" si="177"/>
        <v>4.139483021198731E-2</v>
      </c>
      <c r="F205" s="31">
        <f t="shared" ca="1" si="177"/>
        <v>6.6284289501174154E-2</v>
      </c>
      <c r="G205" s="70">
        <f t="shared" ca="1" si="177"/>
        <v>5.5026527184204754E-2</v>
      </c>
      <c r="H205" s="31">
        <f t="shared" ca="1" si="177"/>
        <v>0.15732119014136781</v>
      </c>
      <c r="I205" s="31">
        <f t="shared" ca="1" si="177"/>
        <v>-0.12287206379472504</v>
      </c>
      <c r="J205" s="71">
        <f t="shared" ca="1" si="177"/>
        <v>-8.7812097664872746E-2</v>
      </c>
      <c r="K205" s="31">
        <f t="shared" ca="1" si="177"/>
        <v>0.18655420456145499</v>
      </c>
      <c r="L205" s="31">
        <f t="shared" ca="1" si="177"/>
        <v>-0.56342171399657381</v>
      </c>
      <c r="M205" s="71">
        <f t="shared" ca="1" si="177"/>
        <v>-0.55455206232527909</v>
      </c>
      <c r="N205" s="31">
        <f t="shared" ca="1" si="177"/>
        <v>0.10297296609712792</v>
      </c>
      <c r="O205" s="62">
        <f t="shared" ca="1" si="177"/>
        <v>-0.57429339702104687</v>
      </c>
      <c r="P205" s="70">
        <f t="shared" ca="1" si="177"/>
        <v>-5.0409276385226298E-2</v>
      </c>
      <c r="Q205" s="31">
        <f t="shared" ca="1" si="177"/>
        <v>1.6506008426410146E-2</v>
      </c>
      <c r="R205" s="31">
        <f t="shared" ca="1" si="177"/>
        <v>-3.7024112189228853E-2</v>
      </c>
      <c r="S205" s="31">
        <f t="shared" ca="1" si="177"/>
        <v>6.3926009163523867E-2</v>
      </c>
      <c r="T205" s="31" t="e">
        <f t="shared" ca="1" si="173"/>
        <v>#DIV/0!</v>
      </c>
      <c r="U205" s="31">
        <f t="shared" ca="1" si="177"/>
        <v>4.0773222817971355E-3</v>
      </c>
      <c r="V205" s="31">
        <f t="shared" ca="1" si="177"/>
        <v>0.12551137617732411</v>
      </c>
      <c r="W205" s="31" t="e">
        <f t="shared" ca="1" si="174"/>
        <v>#DIV/0!</v>
      </c>
      <c r="X205" s="31">
        <f t="shared" ca="1" si="177"/>
        <v>-7.7093991035510401E-2</v>
      </c>
      <c r="Y205" s="62">
        <f t="shared" ca="1" si="177"/>
        <v>0.22148831616340581</v>
      </c>
    </row>
    <row r="206" spans="1:25" x14ac:dyDescent="0.2">
      <c r="A206" s="36" t="s">
        <v>42</v>
      </c>
      <c r="B206" s="69">
        <f ca="1">IF(ISBLANK(B32),NA(),SUM(B$29:B$32)/SUM(B$25:B$28)-1)</f>
        <v>1.9084527991841682E-2</v>
      </c>
      <c r="C206" s="69">
        <f t="shared" ref="C206:Y206" ca="1" si="178">IF(ISBLANK(C32),NA(),SUM(C$29:C$32)/SUM(C$25:C$28)-1)</f>
        <v>9.7780838248167079E-3</v>
      </c>
      <c r="D206" s="31">
        <f t="shared" ca="1" si="178"/>
        <v>8.4406523181983495E-3</v>
      </c>
      <c r="E206" s="31">
        <f t="shared" ca="1" si="178"/>
        <v>4.2934244834819335E-2</v>
      </c>
      <c r="F206" s="31">
        <f t="shared" ca="1" si="178"/>
        <v>4.2932228436491249E-2</v>
      </c>
      <c r="G206" s="70">
        <f t="shared" ca="1" si="178"/>
        <v>3.9856441713035373E-2</v>
      </c>
      <c r="H206" s="31">
        <f t="shared" ca="1" si="178"/>
        <v>8.6829734770396128E-2</v>
      </c>
      <c r="I206" s="31">
        <f t="shared" ca="1" si="178"/>
        <v>-0.11790520784476999</v>
      </c>
      <c r="J206" s="71">
        <f t="shared" ca="1" si="178"/>
        <v>-6.8798349377149792E-2</v>
      </c>
      <c r="K206" s="31">
        <f t="shared" ca="1" si="178"/>
        <v>0.1152239588364754</v>
      </c>
      <c r="L206" s="31">
        <f t="shared" ca="1" si="178"/>
        <v>-1</v>
      </c>
      <c r="M206" s="71">
        <f t="shared" ca="1" si="178"/>
        <v>-1</v>
      </c>
      <c r="N206" s="31">
        <f t="shared" ca="1" si="178"/>
        <v>6.9050500796870029E-2</v>
      </c>
      <c r="O206" s="62">
        <f t="shared" ca="1" si="178"/>
        <v>-0.63175215761793124</v>
      </c>
      <c r="P206" s="70">
        <f t="shared" ca="1" si="178"/>
        <v>4.1430784032335355E-2</v>
      </c>
      <c r="Q206" s="31">
        <f t="shared" ca="1" si="178"/>
        <v>4.1302615380043317E-3</v>
      </c>
      <c r="R206" s="31">
        <f t="shared" ca="1" si="178"/>
        <v>-2.9973454628673846E-2</v>
      </c>
      <c r="S206" s="31">
        <f t="shared" ca="1" si="178"/>
        <v>3.9854800047422367E-2</v>
      </c>
      <c r="T206" s="31" t="e">
        <f t="shared" ca="1" si="173"/>
        <v>#DIV/0!</v>
      </c>
      <c r="U206" s="31">
        <f t="shared" ca="1" si="178"/>
        <v>-1.9984312996359055E-2</v>
      </c>
      <c r="V206" s="31">
        <f t="shared" ca="1" si="178"/>
        <v>7.0830246925336793E-2</v>
      </c>
      <c r="W206" s="31" t="e">
        <f t="shared" ca="1" si="174"/>
        <v>#DIV/0!</v>
      </c>
      <c r="X206" s="31">
        <f t="shared" ca="1" si="178"/>
        <v>-9.5461940422845171E-3</v>
      </c>
      <c r="Y206" s="62">
        <f t="shared" ca="1" si="178"/>
        <v>0.15356813004998515</v>
      </c>
    </row>
    <row r="207" spans="1:25" x14ac:dyDescent="0.2">
      <c r="A207" s="36" t="s">
        <v>43</v>
      </c>
      <c r="B207" s="69">
        <f ca="1">IF(ISBLANK(B36),NA(),SUM(B$33:B$36)/SUM(B$29:B$32)-1)</f>
        <v>-4.8689459512418765E-5</v>
      </c>
      <c r="C207" s="69">
        <f t="shared" ref="C207:Y207" ca="1" si="179">IF(ISBLANK(C36),NA(),SUM(C$33:C$36)/SUM(C$29:C$32)-1)</f>
        <v>-1.4214741282577936E-2</v>
      </c>
      <c r="D207" s="31">
        <f t="shared" ca="1" si="179"/>
        <v>-1.6959345461858177E-2</v>
      </c>
      <c r="E207" s="31">
        <f t="shared" ca="1" si="179"/>
        <v>3.5100659876498908E-2</v>
      </c>
      <c r="F207" s="31">
        <f t="shared" ca="1" si="179"/>
        <v>5.1572284790147638E-2</v>
      </c>
      <c r="G207" s="70">
        <f t="shared" ca="1" si="179"/>
        <v>-2.9365484828847155E-3</v>
      </c>
      <c r="H207" s="31">
        <f t="shared" ca="1" si="179"/>
        <v>1.1209874929261288E-2</v>
      </c>
      <c r="I207" s="31">
        <f t="shared" ca="1" si="179"/>
        <v>-8.3094781206959567E-2</v>
      </c>
      <c r="J207" s="71">
        <f t="shared" ca="1" si="179"/>
        <v>-6.8333990914089537E-2</v>
      </c>
      <c r="K207" s="31">
        <f t="shared" ca="1" si="179"/>
        <v>5.1806957963404177E-2</v>
      </c>
      <c r="L207" s="31" t="e">
        <f t="shared" ca="1" si="179"/>
        <v>#DIV/0!</v>
      </c>
      <c r="M207" s="71" t="e">
        <f t="shared" ca="1" si="179"/>
        <v>#DIV/0!</v>
      </c>
      <c r="N207" s="31">
        <f t="shared" ca="1" si="179"/>
        <v>4.0188681914840263E-2</v>
      </c>
      <c r="O207" s="62">
        <f t="shared" ca="1" si="179"/>
        <v>-0.34940941424000338</v>
      </c>
      <c r="P207" s="70">
        <f t="shared" ca="1" si="179"/>
        <v>1.3507306192196622</v>
      </c>
      <c r="Q207" s="31">
        <f t="shared" ca="1" si="179"/>
        <v>-6.0791620529931922E-3</v>
      </c>
      <c r="R207" s="31">
        <f t="shared" ca="1" si="179"/>
        <v>-3.5898338009726194E-2</v>
      </c>
      <c r="S207" s="31">
        <f t="shared" ca="1" si="179"/>
        <v>-1</v>
      </c>
      <c r="T207" s="31" t="e">
        <f t="shared" ca="1" si="173"/>
        <v>#DIV/0!</v>
      </c>
      <c r="U207" s="31">
        <f t="shared" ca="1" si="179"/>
        <v>-2.4184063251887267E-2</v>
      </c>
      <c r="V207" s="31">
        <f t="shared" ca="1" si="179"/>
        <v>-1</v>
      </c>
      <c r="W207" s="31" t="e">
        <f t="shared" ca="1" si="174"/>
        <v>#DIV/0!</v>
      </c>
      <c r="X207" s="31">
        <f t="shared" ca="1" si="179"/>
        <v>3.1089228196117125</v>
      </c>
      <c r="Y207" s="62">
        <f t="shared" ca="1" si="179"/>
        <v>0.1349139906410064</v>
      </c>
    </row>
    <row r="208" spans="1:25" x14ac:dyDescent="0.2">
      <c r="A208" s="36" t="s">
        <v>44</v>
      </c>
      <c r="B208" s="69">
        <f ca="1">IF(ISBLANK(B40),NA(),SUM(B$37:B$40)/SUM(B$33:B$36)-1)</f>
        <v>-8.6241984366086655E-4</v>
      </c>
      <c r="C208" s="69">
        <f t="shared" ref="C208:Y208" ca="1" si="180">IF(ISBLANK(C40),NA(),SUM(C$37:C$40)/SUM(C$33:C$36)-1)</f>
        <v>-1.0418891144073017E-2</v>
      </c>
      <c r="D208" s="31">
        <f t="shared" ca="1" si="180"/>
        <v>-1.1861664464372645E-2</v>
      </c>
      <c r="E208" s="31">
        <f t="shared" ca="1" si="180"/>
        <v>2.1719754589416329E-2</v>
      </c>
      <c r="F208" s="31">
        <f t="shared" ca="1" si="180"/>
        <v>2.1910013060995936E-2</v>
      </c>
      <c r="G208" s="70">
        <f t="shared" ca="1" si="180"/>
        <v>-2.5061434397667393E-3</v>
      </c>
      <c r="H208" s="31">
        <f t="shared" ca="1" si="180"/>
        <v>5.9744556167498075E-2</v>
      </c>
      <c r="I208" s="31">
        <f t="shared" ca="1" si="180"/>
        <v>-6.3372622058091022E-2</v>
      </c>
      <c r="J208" s="71">
        <f t="shared" ca="1" si="180"/>
        <v>-5.6500968681070018E-2</v>
      </c>
      <c r="K208" s="31">
        <f t="shared" ca="1" si="180"/>
        <v>2.2026248656893177E-2</v>
      </c>
      <c r="L208" s="31" t="e">
        <f t="shared" ca="1" si="180"/>
        <v>#DIV/0!</v>
      </c>
      <c r="M208" s="71" t="e">
        <f t="shared" ca="1" si="180"/>
        <v>#DIV/0!</v>
      </c>
      <c r="N208" s="31">
        <f t="shared" ca="1" si="180"/>
        <v>2.4158803020972952E-2</v>
      </c>
      <c r="O208" s="62">
        <f t="shared" ca="1" si="180"/>
        <v>-0.27409535750044534</v>
      </c>
      <c r="P208" s="70">
        <f t="shared" ca="1" si="180"/>
        <v>-1.4247503625954727E-2</v>
      </c>
      <c r="Q208" s="31">
        <f t="shared" ca="1" si="180"/>
        <v>-8.9764627467825431E-4</v>
      </c>
      <c r="R208" s="31">
        <f t="shared" ca="1" si="180"/>
        <v>-4.7860775538790201E-2</v>
      </c>
      <c r="S208" s="31" t="e">
        <f t="shared" ca="1" si="180"/>
        <v>#DIV/0!</v>
      </c>
      <c r="T208" s="31" t="e">
        <f t="shared" ca="1" si="173"/>
        <v>#DIV/0!</v>
      </c>
      <c r="U208" s="31">
        <f t="shared" ca="1" si="180"/>
        <v>1.9346867703851078E-3</v>
      </c>
      <c r="V208" s="31" t="e">
        <f t="shared" ca="1" si="180"/>
        <v>#DIV/0!</v>
      </c>
      <c r="W208" s="31" t="e">
        <f t="shared" ca="1" si="174"/>
        <v>#DIV/0!</v>
      </c>
      <c r="X208" s="31">
        <f t="shared" ca="1" si="180"/>
        <v>2.20306886871382E-2</v>
      </c>
      <c r="Y208" s="62">
        <f t="shared" ca="1" si="180"/>
        <v>5.2917815111437116E-2</v>
      </c>
    </row>
    <row r="209" spans="1:25" x14ac:dyDescent="0.2">
      <c r="A209" s="36" t="s">
        <v>45</v>
      </c>
      <c r="B209" s="69">
        <f ca="1">IF(ISBLANK(B44),NA(),SUM(B$41:B$44)/SUM(B$37:B$40)-1)</f>
        <v>-1.9711247261424814E-2</v>
      </c>
      <c r="C209" s="69">
        <f t="shared" ref="C209:Y209" ca="1" si="181">IF(ISBLANK(C44),NA(),SUM(C$41:C$44)/SUM(C$37:C$40)-1)</f>
        <v>-2.9562613858030273E-2</v>
      </c>
      <c r="D209" s="31">
        <f t="shared" ca="1" si="181"/>
        <v>-3.0352248513483837E-2</v>
      </c>
      <c r="E209" s="31">
        <f t="shared" ca="1" si="181"/>
        <v>2.835520117559609E-3</v>
      </c>
      <c r="F209" s="31">
        <f t="shared" ca="1" si="181"/>
        <v>-1.2453631605448323E-2</v>
      </c>
      <c r="G209" s="70">
        <f t="shared" ca="1" si="181"/>
        <v>-2.1101533117373061E-2</v>
      </c>
      <c r="H209" s="31">
        <f t="shared" ca="1" si="181"/>
        <v>6.9177639724820272E-2</v>
      </c>
      <c r="I209" s="31">
        <f t="shared" ca="1" si="181"/>
        <v>-8.6475140361337965E-2</v>
      </c>
      <c r="J209" s="71">
        <f t="shared" ca="1" si="181"/>
        <v>-8.3897919001684862E-2</v>
      </c>
      <c r="K209" s="31">
        <f t="shared" ca="1" si="181"/>
        <v>-1.242364895842818E-2</v>
      </c>
      <c r="L209" s="31" t="e">
        <f t="shared" ca="1" si="181"/>
        <v>#DIV/0!</v>
      </c>
      <c r="M209" s="71" t="e">
        <f t="shared" ca="1" si="181"/>
        <v>#DIV/0!</v>
      </c>
      <c r="N209" s="31">
        <f t="shared" ca="1" si="181"/>
        <v>4.6995099454023581E-3</v>
      </c>
      <c r="O209" s="62">
        <f t="shared" ca="1" si="181"/>
        <v>-0.31522226706317336</v>
      </c>
      <c r="P209" s="70">
        <f t="shared" ca="1" si="181"/>
        <v>-0.96702784524768959</v>
      </c>
      <c r="Q209" s="31">
        <f t="shared" ca="1" si="181"/>
        <v>-6.1865096166746625E-3</v>
      </c>
      <c r="R209" s="31">
        <f t="shared" ca="1" si="181"/>
        <v>-5.6338884522713073E-2</v>
      </c>
      <c r="S209" s="31" t="e">
        <f t="shared" ca="1" si="181"/>
        <v>#DIV/0!</v>
      </c>
      <c r="T209" s="31" t="e">
        <f t="shared" ca="1" si="181"/>
        <v>#DIV/0!</v>
      </c>
      <c r="U209" s="31">
        <f t="shared" ca="1" si="181"/>
        <v>-2.0991679539167363E-2</v>
      </c>
      <c r="V209" s="31" t="e">
        <f t="shared" ca="1" si="181"/>
        <v>#DIV/0!</v>
      </c>
      <c r="W209" s="31" t="e">
        <f t="shared" ca="1" si="181"/>
        <v>#DIV/0!</v>
      </c>
      <c r="X209" s="31">
        <f t="shared" ca="1" si="181"/>
        <v>-0.99994433088152268</v>
      </c>
      <c r="Y209" s="62">
        <f t="shared" ca="1" si="181"/>
        <v>2.8217132681554569E-2</v>
      </c>
    </row>
    <row r="210" spans="1:25" x14ac:dyDescent="0.2">
      <c r="A210" s="36" t="s">
        <v>46</v>
      </c>
      <c r="B210" s="69">
        <f ca="1">IF(ISBLANK(B48),NA(),SUM(B$45:B$48)/SUM(B$41:B$44)-1)</f>
        <v>-1.6414098525686427E-2</v>
      </c>
      <c r="C210" s="69">
        <f t="shared" ref="C210:Y210" ca="1" si="182">IF(ISBLANK(C48),NA(),SUM(C$45:C$48)/SUM(C$41:C$44)-1)</f>
        <v>-1.9708215443774213E-2</v>
      </c>
      <c r="D210" s="31">
        <f t="shared" ca="1" si="182"/>
        <v>-2.0238428609788084E-2</v>
      </c>
      <c r="E210" s="31">
        <f t="shared" ca="1" si="182"/>
        <v>-9.1184378891214779E-3</v>
      </c>
      <c r="F210" s="31">
        <f t="shared" ca="1" si="182"/>
        <v>-8.4283224017417391E-3</v>
      </c>
      <c r="G210" s="70">
        <f t="shared" ca="1" si="182"/>
        <v>-9.7532867559049219E-3</v>
      </c>
      <c r="H210" s="31">
        <f t="shared" ca="1" si="182"/>
        <v>-5.7383087092883645E-2</v>
      </c>
      <c r="I210" s="31">
        <f t="shared" ca="1" si="182"/>
        <v>-7.759056499287853E-2</v>
      </c>
      <c r="J210" s="71">
        <f t="shared" ca="1" si="182"/>
        <v>-7.5202202693287257E-2</v>
      </c>
      <c r="K210" s="31">
        <f t="shared" ca="1" si="182"/>
        <v>-8.4063634740508819E-3</v>
      </c>
      <c r="L210" s="31" t="e">
        <f t="shared" ca="1" si="182"/>
        <v>#DIV/0!</v>
      </c>
      <c r="M210" s="71" t="e">
        <f t="shared" ca="1" si="182"/>
        <v>#DIV/0!</v>
      </c>
      <c r="N210" s="31">
        <f t="shared" ca="1" si="182"/>
        <v>-6.6067513608174533E-3</v>
      </c>
      <c r="O210" s="62">
        <f t="shared" ca="1" si="182"/>
        <v>-0.63644071961488913</v>
      </c>
      <c r="P210" s="70">
        <f t="shared" ca="1" si="182"/>
        <v>-0.57841410236936674</v>
      </c>
      <c r="Q210" s="31">
        <f t="shared" ca="1" si="182"/>
        <v>1.4569585478754199E-3</v>
      </c>
      <c r="R210" s="31">
        <f t="shared" ca="1" si="182"/>
        <v>-4.3185228728335301E-2</v>
      </c>
      <c r="S210" s="31" t="e">
        <f t="shared" ca="1" si="182"/>
        <v>#DIV/0!</v>
      </c>
      <c r="T210" s="31">
        <f t="shared" ca="1" si="182"/>
        <v>8.5824917105763454E-3</v>
      </c>
      <c r="U210" s="31">
        <f t="shared" ca="1" si="182"/>
        <v>-0.20912230923027497</v>
      </c>
      <c r="V210" s="31" t="e">
        <f t="shared" ca="1" si="182"/>
        <v>#DIV/0!</v>
      </c>
      <c r="W210" s="31">
        <f t="shared" ca="1" si="182"/>
        <v>-9.2343737713022067E-3</v>
      </c>
      <c r="X210" s="31">
        <f t="shared" ca="1" si="182"/>
        <v>-0.44946453595452818</v>
      </c>
      <c r="Y210" s="62">
        <f t="shared" ca="1" si="182"/>
        <v>3.2938507895557745E-2</v>
      </c>
    </row>
    <row r="211" spans="1:25" x14ac:dyDescent="0.2">
      <c r="A211" s="36" t="s">
        <v>178</v>
      </c>
      <c r="B211" s="69">
        <f ca="1">IF(ISBLANK(B52),NA(),SUM(B$49:B$52)/SUM(B$45:B$48)-1)</f>
        <v>-1.558010036573465E-2</v>
      </c>
      <c r="C211" s="69">
        <f t="shared" ref="C211:Y211" ca="1" si="183">IF(ISBLANK(C52),NA(),SUM(C$49:C$52)/SUM(C$45:C$48)-1)</f>
        <v>-1.5496578037482056E-2</v>
      </c>
      <c r="D211" s="31">
        <f t="shared" ca="1" si="183"/>
        <v>-1.7114335900890731E-2</v>
      </c>
      <c r="E211" s="31">
        <f t="shared" ca="1" si="183"/>
        <v>-1.5763104888303237E-2</v>
      </c>
      <c r="F211" s="31">
        <f t="shared" ca="1" si="183"/>
        <v>1.8510105604160998E-2</v>
      </c>
      <c r="G211" s="70">
        <f t="shared" ca="1" si="183"/>
        <v>-9.8354230617253569E-3</v>
      </c>
      <c r="H211" s="31">
        <f t="shared" ca="1" si="183"/>
        <v>-2.0235674638351742E-2</v>
      </c>
      <c r="I211" s="31">
        <f t="shared" ca="1" si="183"/>
        <v>-6.1771645714099543E-2</v>
      </c>
      <c r="J211" s="31">
        <f t="shared" ca="1" si="183"/>
        <v>-5.8880198327753486E-2</v>
      </c>
      <c r="K211" s="31">
        <f t="shared" ca="1" si="183"/>
        <v>1.8551755548267046E-2</v>
      </c>
      <c r="L211" s="31" t="e">
        <f t="shared" ca="1" si="183"/>
        <v>#DIV/0!</v>
      </c>
      <c r="M211" s="31" t="e">
        <f t="shared" ca="1" si="183"/>
        <v>#DIV/0!</v>
      </c>
      <c r="N211" s="31">
        <f t="shared" ca="1" si="183"/>
        <v>-1.4658382861748032E-2</v>
      </c>
      <c r="O211" s="62">
        <f ca="1">IF(ISBLANK(O52),NA(),SUM(O$49:O$52)/SUM(O$45:O$48)-1)</f>
        <v>-0.75866784328734493</v>
      </c>
      <c r="P211" s="31">
        <f t="shared" ca="1" si="183"/>
        <v>-0.60373124427970715</v>
      </c>
      <c r="Q211" s="31">
        <f t="shared" ca="1" si="183"/>
        <v>-3.6973976399714559E-3</v>
      </c>
      <c r="R211" s="31">
        <f t="shared" ca="1" si="183"/>
        <v>-4.2757238443393741E-2</v>
      </c>
      <c r="S211" s="31" t="e">
        <f t="shared" ca="1" si="183"/>
        <v>#DIV/0!</v>
      </c>
      <c r="T211" s="31">
        <f t="shared" ca="1" si="183"/>
        <v>-1.3148005997025591E-2</v>
      </c>
      <c r="U211" s="31">
        <f t="shared" ca="1" si="183"/>
        <v>-2.7353214859374919E-2</v>
      </c>
      <c r="V211" s="31" t="e">
        <f t="shared" ca="1" si="183"/>
        <v>#DIV/0!</v>
      </c>
      <c r="W211" s="31">
        <f t="shared" ca="1" si="183"/>
        <v>1.7240338631261398E-2</v>
      </c>
      <c r="X211" s="31">
        <f t="shared" ca="1" si="183"/>
        <v>-0.27209852321053718</v>
      </c>
      <c r="Y211" s="62">
        <f t="shared" ca="1" si="183"/>
        <v>8.6684313064593788E-2</v>
      </c>
    </row>
    <row r="212" spans="1:25" x14ac:dyDescent="0.2">
      <c r="A212" s="36" t="s">
        <v>202</v>
      </c>
      <c r="B212" s="69">
        <f ca="1">IF(ISBLANK(B56),NA(),SUM(B$53:B$56)/SUM(B$49:B$52)-1)</f>
        <v>-7.5999507755065698E-3</v>
      </c>
      <c r="C212" s="69">
        <f t="shared" ref="C212:X212" ca="1" si="184">IF(ISBLANK(C56),NA(),SUM(C$53:C$56)/SUM(C$49:C$52)-1)</f>
        <v>-5.5741081670358517E-3</v>
      </c>
      <c r="D212" s="31">
        <f t="shared" ca="1" si="184"/>
        <v>-7.4434441182681388E-3</v>
      </c>
      <c r="E212" s="31">
        <f t="shared" ca="1" si="184"/>
        <v>-1.2039946180010586E-2</v>
      </c>
      <c r="F212" s="31">
        <f t="shared" ca="1" si="184"/>
        <v>3.2346542316576077E-2</v>
      </c>
      <c r="G212" s="70">
        <f t="shared" ca="1" si="184"/>
        <v>-4.3325414688523134E-3</v>
      </c>
      <c r="H212" s="31">
        <f t="shared" ca="1" si="184"/>
        <v>1.3679982917032874E-2</v>
      </c>
      <c r="I212" s="31">
        <f t="shared" ca="1" si="184"/>
        <v>-2.9491236576261737E-2</v>
      </c>
      <c r="J212" s="31">
        <f t="shared" ca="1" si="184"/>
        <v>-1.1254278434387421E-2</v>
      </c>
      <c r="K212" s="31">
        <f t="shared" ca="1" si="184"/>
        <v>3.2342610338153222E-2</v>
      </c>
      <c r="L212" s="31" t="e">
        <f t="shared" ca="1" si="184"/>
        <v>#DIV/0!</v>
      </c>
      <c r="M212" s="31" t="e">
        <f t="shared" ca="1" si="184"/>
        <v>#DIV/0!</v>
      </c>
      <c r="N212" s="31">
        <f t="shared" ca="1" si="184"/>
        <v>-1.1834179706807113E-2</v>
      </c>
      <c r="O212" s="31">
        <f t="shared" ca="1" si="184"/>
        <v>-0.57126067109463885</v>
      </c>
      <c r="P212" s="70">
        <f t="shared" ca="1" si="184"/>
        <v>-3.4442465828245727E-2</v>
      </c>
      <c r="Q212" s="31">
        <f t="shared" ca="1" si="184"/>
        <v>-1.5650041265053982E-3</v>
      </c>
      <c r="R212" s="31">
        <f t="shared" ca="1" si="184"/>
        <v>-3.3315922863739078E-2</v>
      </c>
      <c r="S212" s="31" t="e">
        <f t="shared" ca="1" si="184"/>
        <v>#DIV/0!</v>
      </c>
      <c r="T212" s="31">
        <f t="shared" ca="1" si="184"/>
        <v>-3.9729313417528056E-3</v>
      </c>
      <c r="U212" s="31">
        <f t="shared" ca="1" si="184"/>
        <v>-4.6596943475772479E-2</v>
      </c>
      <c r="V212" s="31" t="e">
        <f t="shared" ca="1" si="184"/>
        <v>#DIV/0!</v>
      </c>
      <c r="W212" s="31">
        <f t="shared" ca="1" si="184"/>
        <v>3.1775901183770827E-2</v>
      </c>
      <c r="X212" s="31">
        <f t="shared" ca="1" si="184"/>
        <v>-0.37509862383840409</v>
      </c>
      <c r="Y212" s="62">
        <f ca="1">IF(ISBLANK(Y56),NA(),SUM(Y$53:Y$56)/SUM(Y$49:Y$52)-1)</f>
        <v>6.0647045982233916E-2</v>
      </c>
    </row>
    <row r="213" spans="1:25" x14ac:dyDescent="0.2">
      <c r="A213" s="36" t="s">
        <v>203</v>
      </c>
      <c r="B213" s="69">
        <f ca="1">IF(ISBLANK(B57),NA(),SUM(B$57:B$60)/SUM(B$53:B$56)-1)</f>
        <v>-6.1120744048179798E-3</v>
      </c>
      <c r="C213" s="69">
        <f t="shared" ref="C213:Y213" ca="1" si="185">IF(ISBLANK(C57),NA(),SUM(C$57:C$60)/SUM(C$53:C$56)-1)</f>
        <v>-2.7290666119423879E-3</v>
      </c>
      <c r="D213" s="31">
        <f t="shared" ca="1" si="185"/>
        <v>-4.6833849623396651E-3</v>
      </c>
      <c r="E213" s="31">
        <f t="shared" ca="1" si="185"/>
        <v>-1.357506434153144E-2</v>
      </c>
      <c r="F213" s="31">
        <f t="shared" ca="1" si="185"/>
        <v>3.5387474593917556E-2</v>
      </c>
      <c r="G213" s="70">
        <f t="shared" ca="1" si="185"/>
        <v>-8.442446693268657E-4</v>
      </c>
      <c r="H213" s="31">
        <f t="shared" ca="1" si="185"/>
        <v>1.7979661896040389E-2</v>
      </c>
      <c r="I213" s="31">
        <f t="shared" ca="1" si="185"/>
        <v>-3.232577612244758E-2</v>
      </c>
      <c r="J213" s="31">
        <f t="shared" ca="1" si="185"/>
        <v>-1.736661162816211E-2</v>
      </c>
      <c r="K213" s="31">
        <f t="shared" ca="1" si="185"/>
        <v>3.5276228978559532E-2</v>
      </c>
      <c r="L213" s="31" t="e">
        <f t="shared" ca="1" si="185"/>
        <v>#DIV/0!</v>
      </c>
      <c r="M213" s="31" t="e">
        <f t="shared" ca="1" si="185"/>
        <v>#DIV/0!</v>
      </c>
      <c r="N213" s="31">
        <f t="shared" ca="1" si="185"/>
        <v>-1.3488977062195651E-2</v>
      </c>
      <c r="O213" s="31">
        <f t="shared" ca="1" si="185"/>
        <v>-0.50535403876625695</v>
      </c>
      <c r="P213" s="70">
        <f t="shared" ca="1" si="185"/>
        <v>-2.1580170181253688E-2</v>
      </c>
      <c r="Q213" s="31">
        <f t="shared" ca="1" si="185"/>
        <v>4.5674680459415473E-3</v>
      </c>
      <c r="R213" s="31">
        <f t="shared" ca="1" si="185"/>
        <v>-2.8140654768848972E-2</v>
      </c>
      <c r="S213" s="31" t="e">
        <f t="shared" ca="1" si="185"/>
        <v>#DIV/0!</v>
      </c>
      <c r="T213" s="31">
        <f t="shared" ca="1" si="185"/>
        <v>-4.6594161534181389E-3</v>
      </c>
      <c r="U213" s="31">
        <f t="shared" ca="1" si="185"/>
        <v>-4.2889434122203363E-2</v>
      </c>
      <c r="V213" s="31" t="e">
        <f t="shared" ca="1" si="185"/>
        <v>#DIV/0!</v>
      </c>
      <c r="W213" s="31">
        <f t="shared" ca="1" si="185"/>
        <v>3.5799490241505527E-2</v>
      </c>
      <c r="X213" s="31">
        <f t="shared" ca="1" si="185"/>
        <v>-0.19985481767565194</v>
      </c>
      <c r="Y213" s="62">
        <f t="shared" ca="1" si="185"/>
        <v>1.3785093744267396E-2</v>
      </c>
    </row>
    <row r="214" spans="1:25" ht="10.8" thickBot="1" x14ac:dyDescent="0.25">
      <c r="A214" s="80" t="s">
        <v>204</v>
      </c>
      <c r="B214" s="102">
        <f ca="1">IF(ISBLANK(B61),NA(),SUM(B$61:B$64)/SUM(B$57:B$60)-1)</f>
        <v>-1.1939550669733068E-2</v>
      </c>
      <c r="C214" s="102">
        <f t="shared" ref="C214:X214" ca="1" si="186">IF(ISBLANK(C61),NA(),SUM(C$61:C$64)/SUM(C$57:C$60)-1)</f>
        <v>-6.4727982605050638E-3</v>
      </c>
      <c r="D214" s="103">
        <f t="shared" ca="1" si="186"/>
        <v>-7.1421621266929414E-3</v>
      </c>
      <c r="E214" s="103">
        <f t="shared" ca="1" si="186"/>
        <v>-2.4131927637417894E-2</v>
      </c>
      <c r="F214" s="103">
        <f t="shared" ca="1" si="186"/>
        <v>6.0770590000638336E-3</v>
      </c>
      <c r="G214" s="104">
        <f t="shared" ca="1" si="186"/>
        <v>-6.1612552546771449E-3</v>
      </c>
      <c r="H214" s="103">
        <f t="shared" ca="1" si="186"/>
        <v>1.7023282785098903E-2</v>
      </c>
      <c r="I214" s="103">
        <f t="shared" ca="1" si="186"/>
        <v>-1.5895741353496806E-2</v>
      </c>
      <c r="J214" s="103">
        <f t="shared" ca="1" si="186"/>
        <v>1.6845133877925189E-3</v>
      </c>
      <c r="K214" s="103">
        <f t="shared" ca="1" si="186"/>
        <v>6.0234667899874417E-3</v>
      </c>
      <c r="L214" s="103" t="e">
        <f t="shared" ca="1" si="186"/>
        <v>#DIV/0!</v>
      </c>
      <c r="M214" s="103" t="e">
        <f t="shared" ca="1" si="186"/>
        <v>#DIV/0!</v>
      </c>
      <c r="N214" s="103">
        <f t="shared" ca="1" si="186"/>
        <v>-2.4101889378071339E-2</v>
      </c>
      <c r="O214" s="103">
        <f t="shared" ca="1" si="186"/>
        <v>-0.45693457429033157</v>
      </c>
      <c r="P214" s="104">
        <f t="shared" ca="1" si="186"/>
        <v>1.9633655949824469E-3</v>
      </c>
      <c r="Q214" s="103">
        <f t="shared" ca="1" si="186"/>
        <v>-3.5982498738184043E-3</v>
      </c>
      <c r="R214" s="103">
        <f t="shared" ca="1" si="186"/>
        <v>-2.5669116312143081E-2</v>
      </c>
      <c r="S214" s="103" t="e">
        <f t="shared" ca="1" si="186"/>
        <v>#DIV/0!</v>
      </c>
      <c r="T214" s="103">
        <f t="shared" ca="1" si="186"/>
        <v>-6.2534424336341266E-3</v>
      </c>
      <c r="U214" s="103">
        <f t="shared" ca="1" si="186"/>
        <v>-2.0400480590048953E-2</v>
      </c>
      <c r="V214" s="103" t="e">
        <f t="shared" ca="1" si="186"/>
        <v>#DIV/0!</v>
      </c>
      <c r="W214" s="103">
        <f t="shared" ca="1" si="186"/>
        <v>5.8858423099896751E-3</v>
      </c>
      <c r="X214" s="103">
        <f t="shared" ca="1" si="186"/>
        <v>3.2158609234222979E-5</v>
      </c>
      <c r="Y214" s="105">
        <f ca="1">IF(ISBLANK(Y61),NA(),SUM(Y$61:Y$64)/SUM(Y$57:Y$60)-1)</f>
        <v>4.1102464828421947E-3</v>
      </c>
    </row>
  </sheetData>
  <mergeCells count="7">
    <mergeCell ref="G2:O2"/>
    <mergeCell ref="P2:Y2"/>
    <mergeCell ref="A1:Y1"/>
    <mergeCell ref="A2:A3"/>
    <mergeCell ref="B2:B3"/>
    <mergeCell ref="C2:C3"/>
    <mergeCell ref="D2:F2"/>
  </mergeCells>
  <phoneticPr fontId="11"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Y214"/>
  <sheetViews>
    <sheetView showGridLines="0" workbookViewId="0">
      <pane xSplit="1" ySplit="3" topLeftCell="B124" activePane="bottomRight" state="frozen"/>
      <selection activeCell="A198" sqref="A198:XFD198"/>
      <selection pane="topRight" activeCell="A198" sqref="A198:XFD198"/>
      <selection pane="bottomLeft" activeCell="A198" sqref="A198:XFD198"/>
      <selection pane="bottomRight" activeCell="A198" sqref="A198:XFD198"/>
    </sheetView>
  </sheetViews>
  <sheetFormatPr baseColWidth="10" defaultColWidth="11.44140625" defaultRowHeight="10.199999999999999" x14ac:dyDescent="0.2"/>
  <cols>
    <col min="1" max="1" width="11.44140625" style="37"/>
    <col min="2" max="3" width="11.44140625" style="7"/>
    <col min="4" max="9" width="11.44140625" style="19"/>
    <col min="10" max="10" width="11.44140625" style="45"/>
    <col min="11" max="12" width="11.44140625" style="19"/>
    <col min="13" max="13" width="11.44140625" style="45"/>
    <col min="14" max="14" width="11.44140625" style="19"/>
    <col min="15" max="23" width="11.44140625" style="22"/>
    <col min="24" max="16384" width="11.44140625" style="19"/>
  </cols>
  <sheetData>
    <row r="1" spans="1:25" s="47" customFormat="1" ht="13.8" thickBot="1" x14ac:dyDescent="0.3">
      <c r="A1" s="173" t="s">
        <v>47</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41.4" thickBot="1" x14ac:dyDescent="0.3">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4.4" thickBot="1" x14ac:dyDescent="0.3">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0.8" thickTop="1" x14ac:dyDescent="0.2">
      <c r="A5" s="14">
        <v>38077</v>
      </c>
      <c r="B5" s="15">
        <f ca="1">SUM(C5,E5)</f>
        <v>333312592.82507336</v>
      </c>
      <c r="C5" s="15">
        <f ca="1">SUM(D5,F5)</f>
        <v>137108490.0789794</v>
      </c>
      <c r="D5" s="16">
        <f ca="1">OFFSET(Import_SAS_CVS!CB2,(Synth!$D$3-1)*Synth!$E$3,0)</f>
        <v>122582004.79882801</v>
      </c>
      <c r="E5" s="16">
        <f ca="1">OFFSET(Import_SAS_CVS!AN2,(Synth!$D$3-1)*Synth!$E$3,0)</f>
        <v>196204102.74609399</v>
      </c>
      <c r="F5" s="16">
        <f ca="1">OFFSET(Import_SAS_CVS!CF2,(Synth!$D$3-1)*Synth!$E$3,0)</f>
        <v>14526485.280151401</v>
      </c>
      <c r="G5" s="17">
        <f ca="1">OFFSET(Import_SAS_CVS!V2,(Synth!$D$3-1)*Synth!$E$3,0)</f>
        <v>63493988.001953103</v>
      </c>
      <c r="H5" s="16">
        <f ca="1">OFFSET(Import_SAS_CVS!W2,(Synth!$D$3-1)*Synth!$E$3,0)</f>
        <v>992603.89904022205</v>
      </c>
      <c r="I5" s="16">
        <f ca="1">OFFSET(Import_SAS_CVS!X2,(Synth!$D$3-1)*Synth!$E$3,0)</f>
        <v>58477350.197265603</v>
      </c>
      <c r="J5" s="42">
        <f ca="1">OFFSET(Import_SAS_CVS!Y2,(Synth!$D$3-1)*Synth!$E$3,0)</f>
        <v>21602448.6708984</v>
      </c>
      <c r="K5" s="16">
        <f ca="1">OFFSET(Import_SAS_CVS!Z2,(Synth!$D$3-1)*Synth!$E$3,0)</f>
        <v>18317.682042360299</v>
      </c>
      <c r="L5" s="16">
        <f ca="1">OFFSET(Import_SAS_CVS!AA2,(Synth!$D$3-1)*Synth!$E$3,0)</f>
        <v>14663546.8428955</v>
      </c>
      <c r="M5" s="42">
        <f ca="1">OFFSET(Import_SAS_CVS!AB2,(Synth!$D$3-1)*Synth!$E$3,0)</f>
        <v>996773.473487854</v>
      </c>
      <c r="N5" s="16">
        <f ca="1">OFFSET(Import_SAS_CVS!AC2,(Synth!$D$3-1)*Synth!$E$3,0)</f>
        <v>128348.935359001</v>
      </c>
      <c r="O5" s="18">
        <f ca="1">OFFSET(Import_SAS_CVS!AD2,(Synth!$D$3-1)*Synth!$E$3,0)</f>
        <v>197676787.07226601</v>
      </c>
      <c r="P5" s="112">
        <f ca="1">OFFSET(Import_SAS_CVS!AE2,(Synth!$D$3-1)*Synth!$E$3,0)</f>
        <v>47921007.966308601</v>
      </c>
      <c r="Q5" s="113">
        <f ca="1">OFFSET(Import_SAS_CVS!AF2,(Synth!$D$3-1)*Synth!$E$3,0)</f>
        <v>31895197.184814502</v>
      </c>
      <c r="R5" s="113">
        <f ca="1">OFFSET(Import_SAS_CVS!AG2,(Synth!$D$3-1)*Synth!$E$3,0)</f>
        <v>27809952.360839799</v>
      </c>
      <c r="S5" s="113">
        <f ca="1">OFFSET(Import_SAS_CVS!AH2,(Synth!$D$3-1)*Synth!$E$3,0)</f>
        <v>0</v>
      </c>
      <c r="T5" s="113">
        <f ca="1">OFFSET(Import_SAS_CVS!AI2,(Synth!$D$3-1)*Synth!$E$3,0)</f>
        <v>0</v>
      </c>
      <c r="U5" s="113">
        <f ca="1">OFFSET(Import_SAS_CVS!AJ2,(Synth!$D$3-1)*Synth!$E$3,0)</f>
        <v>15375320.2341309</v>
      </c>
      <c r="V5" s="113">
        <f ca="1">OFFSET(Import_SAS_CVS!AK2,(Synth!$D$3-1)*Synth!$E$3,0)</f>
        <v>0</v>
      </c>
      <c r="W5" s="113">
        <f ca="1">OFFSET(Import_SAS_CVS!AL2,(Synth!$D$3-1)*Synth!$E$3,0)</f>
        <v>0</v>
      </c>
      <c r="X5" s="113">
        <f ca="1">OFFSET(Import_SAS_CVS!AM2,(Synth!$D$3-1)*Synth!$E$3,0)</f>
        <v>14593459.298950201</v>
      </c>
      <c r="Y5" s="114">
        <f ca="1">OFFSET(Import_SAS_CVS!CR2,(Synth!$D$3-1)*Synth!$E$3,0)</f>
        <v>233.326239626855</v>
      </c>
    </row>
    <row r="6" spans="1:25" x14ac:dyDescent="0.2">
      <c r="A6" s="20">
        <v>38168</v>
      </c>
      <c r="B6" s="21">
        <f t="shared" ref="B6:B64" ca="1" si="0">SUM(C6,E6)</f>
        <v>332282806.24633813</v>
      </c>
      <c r="C6" s="21">
        <f t="shared" ref="C6:C64" ca="1" si="1">SUM(D6,F6)</f>
        <v>136254666.45141611</v>
      </c>
      <c r="D6" s="22">
        <f ca="1">OFFSET(Import_SAS_CVS!CB3,(Synth!$D$3-1)*Synth!$E$3,0)</f>
        <v>121836496.928711</v>
      </c>
      <c r="E6" s="22">
        <f ca="1">OFFSET(Import_SAS_CVS!AN3,(Synth!$D$3-1)*Synth!$E$3,0)</f>
        <v>196028139.79492199</v>
      </c>
      <c r="F6" s="22">
        <f ca="1">OFFSET(Import_SAS_CVS!CF3,(Synth!$D$3-1)*Synth!$E$3,0)</f>
        <v>14418169.5227051</v>
      </c>
      <c r="G6" s="23">
        <f ca="1">OFFSET(Import_SAS_CVS!V3,(Synth!$D$3-1)*Synth!$E$3,0)</f>
        <v>63562018.166503899</v>
      </c>
      <c r="H6" s="24">
        <f ca="1">OFFSET(Import_SAS_CVS!W3,(Synth!$D$3-1)*Synth!$E$3,0)</f>
        <v>943898.62817382801</v>
      </c>
      <c r="I6" s="24">
        <f ca="1">OFFSET(Import_SAS_CVS!X3,(Synth!$D$3-1)*Synth!$E$3,0)</f>
        <v>57772176.0224609</v>
      </c>
      <c r="J6" s="43">
        <f ca="1">OFFSET(Import_SAS_CVS!Y3,(Synth!$D$3-1)*Synth!$E$3,0)</f>
        <v>22215981.700927701</v>
      </c>
      <c r="K6" s="24">
        <f ca="1">OFFSET(Import_SAS_CVS!Z3,(Synth!$D$3-1)*Synth!$E$3,0)</f>
        <v>467598.100883484</v>
      </c>
      <c r="L6" s="24">
        <f ca="1">OFFSET(Import_SAS_CVS!AA3,(Synth!$D$3-1)*Synth!$E$3,0)</f>
        <v>13981944.522216801</v>
      </c>
      <c r="M6" s="43">
        <f ca="1">OFFSET(Import_SAS_CVS!AB3,(Synth!$D$3-1)*Synth!$E$3,0)</f>
        <v>967072.33033752395</v>
      </c>
      <c r="N6" s="24">
        <f ca="1">OFFSET(Import_SAS_CVS!AC3,(Synth!$D$3-1)*Synth!$E$3,0)</f>
        <v>7865088.48864746</v>
      </c>
      <c r="O6" s="25">
        <f ca="1">OFFSET(Import_SAS_CVS!AD3,(Synth!$D$3-1)*Synth!$E$3,0)</f>
        <v>181835952.17773399</v>
      </c>
      <c r="P6" s="115">
        <f ca="1">OFFSET(Import_SAS_CVS!AE3,(Synth!$D$3-1)*Synth!$E$3,0)</f>
        <v>47553174.458007798</v>
      </c>
      <c r="Q6" s="116">
        <f ca="1">OFFSET(Import_SAS_CVS!AF3,(Synth!$D$3-1)*Synth!$E$3,0)</f>
        <v>31688216.279541001</v>
      </c>
      <c r="R6" s="116">
        <f ca="1">OFFSET(Import_SAS_CVS!AG3,(Synth!$D$3-1)*Synth!$E$3,0)</f>
        <v>28036637.484375</v>
      </c>
      <c r="S6" s="116">
        <f ca="1">OFFSET(Import_SAS_CVS!AH3,(Synth!$D$3-1)*Synth!$E$3,0)</f>
        <v>0</v>
      </c>
      <c r="T6" s="116">
        <f ca="1">OFFSET(Import_SAS_CVS!AI3,(Synth!$D$3-1)*Synth!$E$3,0)</f>
        <v>0</v>
      </c>
      <c r="U6" s="116">
        <f ca="1">OFFSET(Import_SAS_CVS!AJ3,(Synth!$D$3-1)*Synth!$E$3,0)</f>
        <v>14999130.2941895</v>
      </c>
      <c r="V6" s="116">
        <f ca="1">OFFSET(Import_SAS_CVS!AK3,(Synth!$D$3-1)*Synth!$E$3,0)</f>
        <v>0</v>
      </c>
      <c r="W6" s="116">
        <f ca="1">OFFSET(Import_SAS_CVS!AL3,(Synth!$D$3-1)*Synth!$E$3,0)</f>
        <v>0</v>
      </c>
      <c r="X6" s="116">
        <f ca="1">OFFSET(Import_SAS_CVS!AM3,(Synth!$D$3-1)*Synth!$E$3,0)</f>
        <v>14483585.170288101</v>
      </c>
      <c r="Y6" s="117">
        <f ca="1">OFFSET(Import_SAS_CVS!CR3,(Synth!$D$3-1)*Synth!$E$3,0)</f>
        <v>7281.0205041766203</v>
      </c>
    </row>
    <row r="7" spans="1:25" x14ac:dyDescent="0.2">
      <c r="A7" s="20">
        <v>38260</v>
      </c>
      <c r="B7" s="21">
        <f t="shared" ca="1" si="0"/>
        <v>321822664.92321873</v>
      </c>
      <c r="C7" s="21">
        <f t="shared" ca="1" si="1"/>
        <v>137897100.29040569</v>
      </c>
      <c r="D7" s="22">
        <f ca="1">OFFSET(Import_SAS_CVS!CB4,(Synth!$D$3-1)*Synth!$E$3,0)</f>
        <v>123486451.15722699</v>
      </c>
      <c r="E7" s="22">
        <f ca="1">OFFSET(Import_SAS_CVS!AN4,(Synth!$D$3-1)*Synth!$E$3,0)</f>
        <v>183925564.63281301</v>
      </c>
      <c r="F7" s="22">
        <f ca="1">OFFSET(Import_SAS_CVS!CF4,(Synth!$D$3-1)*Synth!$E$3,0)</f>
        <v>14410649.1331787</v>
      </c>
      <c r="G7" s="23">
        <f ca="1">OFFSET(Import_SAS_CVS!V4,(Synth!$D$3-1)*Synth!$E$3,0)</f>
        <v>64375300.0634766</v>
      </c>
      <c r="H7" s="24">
        <f ca="1">OFFSET(Import_SAS_CVS!W4,(Synth!$D$3-1)*Synth!$E$3,0)</f>
        <v>966568.67501831101</v>
      </c>
      <c r="I7" s="24">
        <f ca="1">OFFSET(Import_SAS_CVS!X4,(Synth!$D$3-1)*Synth!$E$3,0)</f>
        <v>57734770.217285201</v>
      </c>
      <c r="J7" s="43">
        <f ca="1">OFFSET(Import_SAS_CVS!Y4,(Synth!$D$3-1)*Synth!$E$3,0)</f>
        <v>23338029.473388702</v>
      </c>
      <c r="K7" s="24">
        <f ca="1">OFFSET(Import_SAS_CVS!Z4,(Synth!$D$3-1)*Synth!$E$3,0)</f>
        <v>1211693.32827759</v>
      </c>
      <c r="L7" s="24">
        <f ca="1">OFFSET(Import_SAS_CVS!AA4,(Synth!$D$3-1)*Synth!$E$3,0)</f>
        <v>13265356.838623</v>
      </c>
      <c r="M7" s="43">
        <f ca="1">OFFSET(Import_SAS_CVS!AB4,(Synth!$D$3-1)*Synth!$E$3,0)</f>
        <v>940008.50811004604</v>
      </c>
      <c r="N7" s="24">
        <f ca="1">OFFSET(Import_SAS_CVS!AC4,(Synth!$D$3-1)*Synth!$E$3,0)</f>
        <v>20073489.130371101</v>
      </c>
      <c r="O7" s="25">
        <f ca="1">OFFSET(Import_SAS_CVS!AD4,(Synth!$D$3-1)*Synth!$E$3,0)</f>
        <v>165386804.74414101</v>
      </c>
      <c r="P7" s="115">
        <f ca="1">OFFSET(Import_SAS_CVS!AE4,(Synth!$D$3-1)*Synth!$E$3,0)</f>
        <v>49786197.514160201</v>
      </c>
      <c r="Q7" s="116">
        <f ca="1">OFFSET(Import_SAS_CVS!AF4,(Synth!$D$3-1)*Synth!$E$3,0)</f>
        <v>31815592.699707001</v>
      </c>
      <c r="R7" s="116">
        <f ca="1">OFFSET(Import_SAS_CVS!AG4,(Synth!$D$3-1)*Synth!$E$3,0)</f>
        <v>28436545.485839799</v>
      </c>
      <c r="S7" s="116">
        <f ca="1">OFFSET(Import_SAS_CVS!AH4,(Synth!$D$3-1)*Synth!$E$3,0)</f>
        <v>0</v>
      </c>
      <c r="T7" s="116">
        <f ca="1">OFFSET(Import_SAS_CVS!AI4,(Synth!$D$3-1)*Synth!$E$3,0)</f>
        <v>0</v>
      </c>
      <c r="U7" s="116">
        <f ca="1">OFFSET(Import_SAS_CVS!AJ4,(Synth!$D$3-1)*Synth!$E$3,0)</f>
        <v>14889519.943481401</v>
      </c>
      <c r="V7" s="116">
        <f ca="1">OFFSET(Import_SAS_CVS!AK4,(Synth!$D$3-1)*Synth!$E$3,0)</f>
        <v>0</v>
      </c>
      <c r="W7" s="116">
        <f ca="1">OFFSET(Import_SAS_CVS!AL4,(Synth!$D$3-1)*Synth!$E$3,0)</f>
        <v>0</v>
      </c>
      <c r="X7" s="116">
        <f ca="1">OFFSET(Import_SAS_CVS!AM4,(Synth!$D$3-1)*Synth!$E$3,0)</f>
        <v>14416031.552734399</v>
      </c>
      <c r="Y7" s="117">
        <f ca="1">OFFSET(Import_SAS_CVS!CR4,(Synth!$D$3-1)*Synth!$E$3,0)</f>
        <v>18810.113088846199</v>
      </c>
    </row>
    <row r="8" spans="1:25" ht="10.8" thickBot="1" x14ac:dyDescent="0.25">
      <c r="A8" s="26">
        <v>38352</v>
      </c>
      <c r="B8" s="27">
        <f t="shared" ca="1" si="0"/>
        <v>341273449.31811595</v>
      </c>
      <c r="C8" s="27">
        <f t="shared" ca="1" si="1"/>
        <v>138446401.21655291</v>
      </c>
      <c r="D8" s="28">
        <f ca="1">OFFSET(Import_SAS_CVS!CB5,(Synth!$D$3-1)*Synth!$E$3,0)</f>
        <v>123957710.00488301</v>
      </c>
      <c r="E8" s="28">
        <f ca="1">OFFSET(Import_SAS_CVS!AN5,(Synth!$D$3-1)*Synth!$E$3,0)</f>
        <v>202827048.10156301</v>
      </c>
      <c r="F8" s="28">
        <f ca="1">OFFSET(Import_SAS_CVS!CF5,(Synth!$D$3-1)*Synth!$E$3,0)</f>
        <v>14488691.2116699</v>
      </c>
      <c r="G8" s="29">
        <f ca="1">OFFSET(Import_SAS_CVS!V5,(Synth!$D$3-1)*Synth!$E$3,0)</f>
        <v>66355628.971191399</v>
      </c>
      <c r="H8" s="28">
        <f ca="1">OFFSET(Import_SAS_CVS!W5,(Synth!$D$3-1)*Synth!$E$3,0)</f>
        <v>907056.81806182896</v>
      </c>
      <c r="I8" s="28">
        <f ca="1">OFFSET(Import_SAS_CVS!X5,(Synth!$D$3-1)*Synth!$E$3,0)</f>
        <v>56818783.253906302</v>
      </c>
      <c r="J8" s="44">
        <f ca="1">OFFSET(Import_SAS_CVS!Y5,(Synth!$D$3-1)*Synth!$E$3,0)</f>
        <v>23664703.341552701</v>
      </c>
      <c r="K8" s="28">
        <f ca="1">OFFSET(Import_SAS_CVS!Z5,(Synth!$D$3-1)*Synth!$E$3,0)</f>
        <v>2299041.7674255399</v>
      </c>
      <c r="L8" s="28">
        <f ca="1">OFFSET(Import_SAS_CVS!AA5,(Synth!$D$3-1)*Synth!$E$3,0)</f>
        <v>12152153.1488037</v>
      </c>
      <c r="M8" s="44">
        <f ca="1">OFFSET(Import_SAS_CVS!AB5,(Synth!$D$3-1)*Synth!$E$3,0)</f>
        <v>873999.430961609</v>
      </c>
      <c r="N8" s="28">
        <f ca="1">OFFSET(Import_SAS_CVS!AC5,(Synth!$D$3-1)*Synth!$E$3,0)</f>
        <v>41489385.3837891</v>
      </c>
      <c r="O8" s="30">
        <f ca="1">OFFSET(Import_SAS_CVS!AD5,(Synth!$D$3-1)*Synth!$E$3,0)</f>
        <v>165894679.14843801</v>
      </c>
      <c r="P8" s="118">
        <f ca="1">OFFSET(Import_SAS_CVS!AE5,(Synth!$D$3-1)*Synth!$E$3,0)</f>
        <v>48285117.581542999</v>
      </c>
      <c r="Q8" s="119">
        <f ca="1">OFFSET(Import_SAS_CVS!AF5,(Synth!$D$3-1)*Synth!$E$3,0)</f>
        <v>32244995.2810059</v>
      </c>
      <c r="R8" s="119">
        <f ca="1">OFFSET(Import_SAS_CVS!AG5,(Synth!$D$3-1)*Synth!$E$3,0)</f>
        <v>28783709.293945301</v>
      </c>
      <c r="S8" s="119">
        <f ca="1">OFFSET(Import_SAS_CVS!AH5,(Synth!$D$3-1)*Synth!$E$3,0)</f>
        <v>0</v>
      </c>
      <c r="T8" s="119">
        <f ca="1">OFFSET(Import_SAS_CVS!AI5,(Synth!$D$3-1)*Synth!$E$3,0)</f>
        <v>0</v>
      </c>
      <c r="U8" s="119">
        <f ca="1">OFFSET(Import_SAS_CVS!AJ5,(Synth!$D$3-1)*Synth!$E$3,0)</f>
        <v>14554157.740722699</v>
      </c>
      <c r="V8" s="119">
        <f ca="1">OFFSET(Import_SAS_CVS!AK5,(Synth!$D$3-1)*Synth!$E$3,0)</f>
        <v>0</v>
      </c>
      <c r="W8" s="119">
        <f ca="1">OFFSET(Import_SAS_CVS!AL5,(Synth!$D$3-1)*Synth!$E$3,0)</f>
        <v>0</v>
      </c>
      <c r="X8" s="119">
        <f ca="1">OFFSET(Import_SAS_CVS!AM5,(Synth!$D$3-1)*Synth!$E$3,0)</f>
        <v>14487215.4174805</v>
      </c>
      <c r="Y8" s="120">
        <f ca="1">OFFSET(Import_SAS_CVS!CR5,(Synth!$D$3-1)*Synth!$E$3,0)</f>
        <v>27822.088991641998</v>
      </c>
    </row>
    <row r="9" spans="1:25" x14ac:dyDescent="0.2">
      <c r="A9" s="14">
        <v>38442</v>
      </c>
      <c r="B9" s="15">
        <f t="shared" ca="1" si="0"/>
        <v>348644370.79272485</v>
      </c>
      <c r="C9" s="15">
        <f t="shared" ca="1" si="1"/>
        <v>140497878.29663089</v>
      </c>
      <c r="D9" s="16">
        <f ca="1">OFFSET(Import_SAS_CVS!CB6,(Synth!$D$3-1)*Synth!$E$3,0)</f>
        <v>125862473.265625</v>
      </c>
      <c r="E9" s="16">
        <f ca="1">OFFSET(Import_SAS_CVS!AN6,(Synth!$D$3-1)*Synth!$E$3,0)</f>
        <v>208146492.49609399</v>
      </c>
      <c r="F9" s="16">
        <f ca="1">OFFSET(Import_SAS_CVS!CF6,(Synth!$D$3-1)*Synth!$E$3,0)</f>
        <v>14635405.0310059</v>
      </c>
      <c r="G9" s="17">
        <f ca="1">OFFSET(Import_SAS_CVS!V6,(Synth!$D$3-1)*Synth!$E$3,0)</f>
        <v>68490980.858398393</v>
      </c>
      <c r="H9" s="16">
        <f ca="1">OFFSET(Import_SAS_CVS!W6,(Synth!$D$3-1)*Synth!$E$3,0)</f>
        <v>944628.73828887905</v>
      </c>
      <c r="I9" s="16">
        <f ca="1">OFFSET(Import_SAS_CVS!X6,(Synth!$D$3-1)*Synth!$E$3,0)</f>
        <v>56548865.473144501</v>
      </c>
      <c r="J9" s="42">
        <f ca="1">OFFSET(Import_SAS_CVS!Y6,(Synth!$D$3-1)*Synth!$E$3,0)</f>
        <v>24091143.055908199</v>
      </c>
      <c r="K9" s="16">
        <f ca="1">OFFSET(Import_SAS_CVS!Z6,(Synth!$D$3-1)*Synth!$E$3,0)</f>
        <v>3268081.4543151902</v>
      </c>
      <c r="L9" s="16">
        <f ca="1">OFFSET(Import_SAS_CVS!AA6,(Synth!$D$3-1)*Synth!$E$3,0)</f>
        <v>11253931.322143599</v>
      </c>
      <c r="M9" s="42">
        <f ca="1">OFFSET(Import_SAS_CVS!AB6,(Synth!$D$3-1)*Synth!$E$3,0)</f>
        <v>845004.84461212205</v>
      </c>
      <c r="N9" s="16">
        <f ca="1">OFFSET(Import_SAS_CVS!AC6,(Synth!$D$3-1)*Synth!$E$3,0)</f>
        <v>61153144.078125</v>
      </c>
      <c r="O9" s="18">
        <f ca="1">OFFSET(Import_SAS_CVS!AD6,(Synth!$D$3-1)*Synth!$E$3,0)</f>
        <v>146533014.75781301</v>
      </c>
      <c r="P9" s="112">
        <f ca="1">OFFSET(Import_SAS_CVS!AE6,(Synth!$D$3-1)*Synth!$E$3,0)</f>
        <v>48570379.403320298</v>
      </c>
      <c r="Q9" s="113">
        <f ca="1">OFFSET(Import_SAS_CVS!AF6,(Synth!$D$3-1)*Synth!$E$3,0)</f>
        <v>32636370.556640599</v>
      </c>
      <c r="R9" s="113">
        <f ca="1">OFFSET(Import_SAS_CVS!AG6,(Synth!$D$3-1)*Synth!$E$3,0)</f>
        <v>29150085.309082001</v>
      </c>
      <c r="S9" s="113">
        <f ca="1">OFFSET(Import_SAS_CVS!AH6,(Synth!$D$3-1)*Synth!$E$3,0)</f>
        <v>0</v>
      </c>
      <c r="T9" s="113">
        <f ca="1">OFFSET(Import_SAS_CVS!AI6,(Synth!$D$3-1)*Synth!$E$3,0)</f>
        <v>0</v>
      </c>
      <c r="U9" s="113">
        <f ca="1">OFFSET(Import_SAS_CVS!AJ6,(Synth!$D$3-1)*Synth!$E$3,0)</f>
        <v>14598041.9251709</v>
      </c>
      <c r="V9" s="113">
        <f ca="1">OFFSET(Import_SAS_CVS!AK6,(Synth!$D$3-1)*Synth!$E$3,0)</f>
        <v>0</v>
      </c>
      <c r="W9" s="113">
        <f ca="1">OFFSET(Import_SAS_CVS!AL6,(Synth!$D$3-1)*Synth!$E$3,0)</f>
        <v>0</v>
      </c>
      <c r="X9" s="113">
        <f ca="1">OFFSET(Import_SAS_CVS!AM6,(Synth!$D$3-1)*Synth!$E$3,0)</f>
        <v>14566092.8309326</v>
      </c>
      <c r="Y9" s="114">
        <f ca="1">OFFSET(Import_SAS_CVS!CR6,(Synth!$D$3-1)*Synth!$E$3,0)</f>
        <v>42666.5477075577</v>
      </c>
    </row>
    <row r="10" spans="1:25" x14ac:dyDescent="0.2">
      <c r="A10" s="20">
        <v>38533</v>
      </c>
      <c r="B10" s="21">
        <f t="shared" ca="1" si="0"/>
        <v>352049242.15759277</v>
      </c>
      <c r="C10" s="21">
        <f t="shared" ca="1" si="1"/>
        <v>140375076.6497798</v>
      </c>
      <c r="D10" s="22">
        <f ca="1">OFFSET(Import_SAS_CVS!CB7,(Synth!$D$3-1)*Synth!$E$3,0)</f>
        <v>125653102.84277301</v>
      </c>
      <c r="E10" s="22">
        <f ca="1">OFFSET(Import_SAS_CVS!AN7,(Synth!$D$3-1)*Synth!$E$3,0)</f>
        <v>211674165.50781301</v>
      </c>
      <c r="F10" s="22">
        <f ca="1">OFFSET(Import_SAS_CVS!CF7,(Synth!$D$3-1)*Synth!$E$3,0)</f>
        <v>14721973.807006801</v>
      </c>
      <c r="G10" s="23">
        <f ca="1">OFFSET(Import_SAS_CVS!V7,(Synth!$D$3-1)*Synth!$E$3,0)</f>
        <v>69129437.025390595</v>
      </c>
      <c r="H10" s="24">
        <f ca="1">OFFSET(Import_SAS_CVS!W7,(Synth!$D$3-1)*Synth!$E$3,0)</f>
        <v>941280.89321899402</v>
      </c>
      <c r="I10" s="24">
        <f ca="1">OFFSET(Import_SAS_CVS!X7,(Synth!$D$3-1)*Synth!$E$3,0)</f>
        <v>55940562.898925804</v>
      </c>
      <c r="J10" s="43">
        <f ca="1">OFFSET(Import_SAS_CVS!Y7,(Synth!$D$3-1)*Synth!$E$3,0)</f>
        <v>24501094.1950684</v>
      </c>
      <c r="K10" s="24">
        <f ca="1">OFFSET(Import_SAS_CVS!Z7,(Synth!$D$3-1)*Synth!$E$3,0)</f>
        <v>4562471.0546264602</v>
      </c>
      <c r="L10" s="24">
        <f ca="1">OFFSET(Import_SAS_CVS!AA7,(Synth!$D$3-1)*Synth!$E$3,0)</f>
        <v>10325038.743286099</v>
      </c>
      <c r="M10" s="43">
        <f ca="1">OFFSET(Import_SAS_CVS!AB7,(Synth!$D$3-1)*Synth!$E$3,0)</f>
        <v>806285.302940369</v>
      </c>
      <c r="N10" s="24">
        <f ca="1">OFFSET(Import_SAS_CVS!AC7,(Synth!$D$3-1)*Synth!$E$3,0)</f>
        <v>79941346.663085893</v>
      </c>
      <c r="O10" s="25">
        <f ca="1">OFFSET(Import_SAS_CVS!AD7,(Synth!$D$3-1)*Synth!$E$3,0)</f>
        <v>129649270.34863301</v>
      </c>
      <c r="P10" s="115">
        <f ca="1">OFFSET(Import_SAS_CVS!AE7,(Synth!$D$3-1)*Synth!$E$3,0)</f>
        <v>49021266.385253899</v>
      </c>
      <c r="Q10" s="116">
        <f ca="1">OFFSET(Import_SAS_CVS!AF7,(Synth!$D$3-1)*Synth!$E$3,0)</f>
        <v>32686332.489746101</v>
      </c>
      <c r="R10" s="116">
        <f ca="1">OFFSET(Import_SAS_CVS!AG7,(Synth!$D$3-1)*Synth!$E$3,0)</f>
        <v>29222452.412353501</v>
      </c>
      <c r="S10" s="116">
        <f ca="1">OFFSET(Import_SAS_CVS!AH7,(Synth!$D$3-1)*Synth!$E$3,0)</f>
        <v>0</v>
      </c>
      <c r="T10" s="116">
        <f ca="1">OFFSET(Import_SAS_CVS!AI7,(Synth!$D$3-1)*Synth!$E$3,0)</f>
        <v>0</v>
      </c>
      <c r="U10" s="116">
        <f ca="1">OFFSET(Import_SAS_CVS!AJ7,(Synth!$D$3-1)*Synth!$E$3,0)</f>
        <v>15311187.106933599</v>
      </c>
      <c r="V10" s="116">
        <f ca="1">OFFSET(Import_SAS_CVS!AK7,(Synth!$D$3-1)*Synth!$E$3,0)</f>
        <v>0</v>
      </c>
      <c r="W10" s="116">
        <f ca="1">OFFSET(Import_SAS_CVS!AL7,(Synth!$D$3-1)*Synth!$E$3,0)</f>
        <v>0</v>
      </c>
      <c r="X10" s="116">
        <f ca="1">OFFSET(Import_SAS_CVS!AM7,(Synth!$D$3-1)*Synth!$E$3,0)</f>
        <v>14706966.322753901</v>
      </c>
      <c r="Y10" s="117">
        <f ca="1">OFFSET(Import_SAS_CVS!CR7,(Synth!$D$3-1)*Synth!$E$3,0)</f>
        <v>56282.478563785597</v>
      </c>
    </row>
    <row r="11" spans="1:25" x14ac:dyDescent="0.2">
      <c r="A11" s="20">
        <v>38625</v>
      </c>
      <c r="B11" s="21">
        <f t="shared" ca="1" si="0"/>
        <v>346936996.47375476</v>
      </c>
      <c r="C11" s="21">
        <f t="shared" ca="1" si="1"/>
        <v>141726886.6495358</v>
      </c>
      <c r="D11" s="22">
        <f ca="1">OFFSET(Import_SAS_CVS!CB8,(Synth!$D$3-1)*Synth!$E$3,0)</f>
        <v>126905348.552734</v>
      </c>
      <c r="E11" s="22">
        <f ca="1">OFFSET(Import_SAS_CVS!AN8,(Synth!$D$3-1)*Synth!$E$3,0)</f>
        <v>205210109.82421899</v>
      </c>
      <c r="F11" s="22">
        <f ca="1">OFFSET(Import_SAS_CVS!CF8,(Synth!$D$3-1)*Synth!$E$3,0)</f>
        <v>14821538.096801801</v>
      </c>
      <c r="G11" s="23">
        <f ca="1">OFFSET(Import_SAS_CVS!V8,(Synth!$D$3-1)*Synth!$E$3,0)</f>
        <v>70296736.685546905</v>
      </c>
      <c r="H11" s="24">
        <f ca="1">OFFSET(Import_SAS_CVS!W8,(Synth!$D$3-1)*Synth!$E$3,0)</f>
        <v>1042215.3327865599</v>
      </c>
      <c r="I11" s="24">
        <f ca="1">OFFSET(Import_SAS_CVS!X8,(Synth!$D$3-1)*Synth!$E$3,0)</f>
        <v>55226039.3837891</v>
      </c>
      <c r="J11" s="43">
        <f ca="1">OFFSET(Import_SAS_CVS!Y8,(Synth!$D$3-1)*Synth!$E$3,0)</f>
        <v>25092655.301269501</v>
      </c>
      <c r="K11" s="24">
        <f ca="1">OFFSET(Import_SAS_CVS!Z8,(Synth!$D$3-1)*Synth!$E$3,0)</f>
        <v>5561854.3558959998</v>
      </c>
      <c r="L11" s="24">
        <f ca="1">OFFSET(Import_SAS_CVS!AA8,(Synth!$D$3-1)*Synth!$E$3,0)</f>
        <v>9344371.0919189509</v>
      </c>
      <c r="M11" s="43">
        <f ca="1">OFFSET(Import_SAS_CVS!AB8,(Synth!$D$3-1)*Synth!$E$3,0)</f>
        <v>755505.99642181396</v>
      </c>
      <c r="N11" s="24">
        <f ca="1">OFFSET(Import_SAS_CVS!AC8,(Synth!$D$3-1)*Synth!$E$3,0)</f>
        <v>97256164.087890595</v>
      </c>
      <c r="O11" s="25">
        <f ca="1">OFFSET(Import_SAS_CVS!AD8,(Synth!$D$3-1)*Synth!$E$3,0)</f>
        <v>109750434.28320301</v>
      </c>
      <c r="P11" s="115">
        <f ca="1">OFFSET(Import_SAS_CVS!AE8,(Synth!$D$3-1)*Synth!$E$3,0)</f>
        <v>49299842.658203103</v>
      </c>
      <c r="Q11" s="116">
        <f ca="1">OFFSET(Import_SAS_CVS!AF8,(Synth!$D$3-1)*Synth!$E$3,0)</f>
        <v>33637629.957031302</v>
      </c>
      <c r="R11" s="116">
        <f ca="1">OFFSET(Import_SAS_CVS!AG8,(Synth!$D$3-1)*Synth!$E$3,0)</f>
        <v>29262341.6474609</v>
      </c>
      <c r="S11" s="116">
        <f ca="1">OFFSET(Import_SAS_CVS!AH8,(Synth!$D$3-1)*Synth!$E$3,0)</f>
        <v>0</v>
      </c>
      <c r="T11" s="116">
        <f ca="1">OFFSET(Import_SAS_CVS!AI8,(Synth!$D$3-1)*Synth!$E$3,0)</f>
        <v>0</v>
      </c>
      <c r="U11" s="116">
        <f ca="1">OFFSET(Import_SAS_CVS!AJ8,(Synth!$D$3-1)*Synth!$E$3,0)</f>
        <v>15352317.161743199</v>
      </c>
      <c r="V11" s="116">
        <f ca="1">OFFSET(Import_SAS_CVS!AK8,(Synth!$D$3-1)*Synth!$E$3,0)</f>
        <v>0</v>
      </c>
      <c r="W11" s="116">
        <f ca="1">OFFSET(Import_SAS_CVS!AL8,(Synth!$D$3-1)*Synth!$E$3,0)</f>
        <v>0</v>
      </c>
      <c r="X11" s="116">
        <f ca="1">OFFSET(Import_SAS_CVS!AM8,(Synth!$D$3-1)*Synth!$E$3,0)</f>
        <v>14671626.8583984</v>
      </c>
      <c r="Y11" s="117">
        <f ca="1">OFFSET(Import_SAS_CVS!CR8,(Synth!$D$3-1)*Synth!$E$3,0)</f>
        <v>73226.571452140794</v>
      </c>
    </row>
    <row r="12" spans="1:25" ht="10.8" thickBot="1" x14ac:dyDescent="0.25">
      <c r="A12" s="26">
        <v>38717</v>
      </c>
      <c r="B12" s="27">
        <f t="shared" ca="1" si="0"/>
        <v>359710061.64245611</v>
      </c>
      <c r="C12" s="27">
        <f t="shared" ca="1" si="1"/>
        <v>142227845.87683111</v>
      </c>
      <c r="D12" s="28">
        <f ca="1">OFFSET(Import_SAS_CVS!CB9,(Synth!$D$3-1)*Synth!$E$3,0)</f>
        <v>127299001.421875</v>
      </c>
      <c r="E12" s="28">
        <f ca="1">OFFSET(Import_SAS_CVS!AN9,(Synth!$D$3-1)*Synth!$E$3,0)</f>
        <v>217482215.765625</v>
      </c>
      <c r="F12" s="28">
        <f ca="1">OFFSET(Import_SAS_CVS!CF9,(Synth!$D$3-1)*Synth!$E$3,0)</f>
        <v>14928844.454956099</v>
      </c>
      <c r="G12" s="29">
        <f ca="1">OFFSET(Import_SAS_CVS!V9,(Synth!$D$3-1)*Synth!$E$3,0)</f>
        <v>71771557.734375</v>
      </c>
      <c r="H12" s="28">
        <f ca="1">OFFSET(Import_SAS_CVS!W9,(Synth!$D$3-1)*Synth!$E$3,0)</f>
        <v>1158899.0316467299</v>
      </c>
      <c r="I12" s="28">
        <f ca="1">OFFSET(Import_SAS_CVS!X9,(Synth!$D$3-1)*Synth!$E$3,0)</f>
        <v>54302023.690917999</v>
      </c>
      <c r="J12" s="44">
        <f ca="1">OFFSET(Import_SAS_CVS!Y9,(Synth!$D$3-1)*Synth!$E$3,0)</f>
        <v>25428115.283203099</v>
      </c>
      <c r="K12" s="28">
        <f ca="1">OFFSET(Import_SAS_CVS!Z9,(Synth!$D$3-1)*Synth!$E$3,0)</f>
        <v>6476443.5056152297</v>
      </c>
      <c r="L12" s="28">
        <f ca="1">OFFSET(Import_SAS_CVS!AA9,(Synth!$D$3-1)*Synth!$E$3,0)</f>
        <v>8265406.11364746</v>
      </c>
      <c r="M12" s="44">
        <f ca="1">OFFSET(Import_SAS_CVS!AB9,(Synth!$D$3-1)*Synth!$E$3,0)</f>
        <v>688872.11036682106</v>
      </c>
      <c r="N12" s="28">
        <f ca="1">OFFSET(Import_SAS_CVS!AC9,(Synth!$D$3-1)*Synth!$E$3,0)</f>
        <v>121556308.18554699</v>
      </c>
      <c r="O12" s="30">
        <f ca="1">OFFSET(Import_SAS_CVS!AD9,(Synth!$D$3-1)*Synth!$E$3,0)</f>
        <v>95590351.299804702</v>
      </c>
      <c r="P12" s="118">
        <f ca="1">OFFSET(Import_SAS_CVS!AE9,(Synth!$D$3-1)*Synth!$E$3,0)</f>
        <v>46474001.838378899</v>
      </c>
      <c r="Q12" s="119">
        <f ca="1">OFFSET(Import_SAS_CVS!AF9,(Synth!$D$3-1)*Synth!$E$3,0)</f>
        <v>34282152.186035201</v>
      </c>
      <c r="R12" s="119">
        <f ca="1">OFFSET(Import_SAS_CVS!AG9,(Synth!$D$3-1)*Synth!$E$3,0)</f>
        <v>29359352.756591801</v>
      </c>
      <c r="S12" s="119">
        <f ca="1">OFFSET(Import_SAS_CVS!AH9,(Synth!$D$3-1)*Synth!$E$3,0)</f>
        <v>0</v>
      </c>
      <c r="T12" s="119">
        <f ca="1">OFFSET(Import_SAS_CVS!AI9,(Synth!$D$3-1)*Synth!$E$3,0)</f>
        <v>0</v>
      </c>
      <c r="U12" s="119">
        <f ca="1">OFFSET(Import_SAS_CVS!AJ9,(Synth!$D$3-1)*Synth!$E$3,0)</f>
        <v>15430962.708740201</v>
      </c>
      <c r="V12" s="119">
        <f ca="1">OFFSET(Import_SAS_CVS!AK9,(Synth!$D$3-1)*Synth!$E$3,0)</f>
        <v>0</v>
      </c>
      <c r="W12" s="119">
        <f ca="1">OFFSET(Import_SAS_CVS!AL9,(Synth!$D$3-1)*Synth!$E$3,0)</f>
        <v>0</v>
      </c>
      <c r="X12" s="119">
        <f ca="1">OFFSET(Import_SAS_CVS!AM9,(Synth!$D$3-1)*Synth!$E$3,0)</f>
        <v>14653022.052978501</v>
      </c>
      <c r="Y12" s="120">
        <f ca="1">OFFSET(Import_SAS_CVS!CR9,(Synth!$D$3-1)*Synth!$E$3,0)</f>
        <v>88930.173986434893</v>
      </c>
    </row>
    <row r="13" spans="1:25" x14ac:dyDescent="0.2">
      <c r="A13" s="14">
        <v>38807</v>
      </c>
      <c r="B13" s="15">
        <f t="shared" ca="1" si="0"/>
        <v>365844639.09960961</v>
      </c>
      <c r="C13" s="15">
        <f t="shared" ca="1" si="1"/>
        <v>143410342.9179686</v>
      </c>
      <c r="D13" s="16">
        <f ca="1">OFFSET(Import_SAS_CVS!CB10,(Synth!$D$3-1)*Synth!$E$3,0)</f>
        <v>128394979.33007801</v>
      </c>
      <c r="E13" s="16">
        <f ca="1">OFFSET(Import_SAS_CVS!AN10,(Synth!$D$3-1)*Synth!$E$3,0)</f>
        <v>222434296.18164101</v>
      </c>
      <c r="F13" s="16">
        <f ca="1">OFFSET(Import_SAS_CVS!CF10,(Synth!$D$3-1)*Synth!$E$3,0)</f>
        <v>15015363.587890601</v>
      </c>
      <c r="G13" s="17">
        <f ca="1">OFFSET(Import_SAS_CVS!V10,(Synth!$D$3-1)*Synth!$E$3,0)</f>
        <v>73707014.657226607</v>
      </c>
      <c r="H13" s="16">
        <f ca="1">OFFSET(Import_SAS_CVS!W10,(Synth!$D$3-1)*Synth!$E$3,0)</f>
        <v>1082179.26121521</v>
      </c>
      <c r="I13" s="16">
        <f ca="1">OFFSET(Import_SAS_CVS!X10,(Synth!$D$3-1)*Synth!$E$3,0)</f>
        <v>53652113.897949196</v>
      </c>
      <c r="J13" s="42">
        <f ca="1">OFFSET(Import_SAS_CVS!Y10,(Synth!$D$3-1)*Synth!$E$3,0)</f>
        <v>25791279.380859401</v>
      </c>
      <c r="K13" s="16">
        <f ca="1">OFFSET(Import_SAS_CVS!Z10,(Synth!$D$3-1)*Synth!$E$3,0)</f>
        <v>7464013.7456665002</v>
      </c>
      <c r="L13" s="16">
        <f ca="1">OFFSET(Import_SAS_CVS!AA10,(Synth!$D$3-1)*Synth!$E$3,0)</f>
        <v>7454675.26025391</v>
      </c>
      <c r="M13" s="42">
        <f ca="1">OFFSET(Import_SAS_CVS!AB10,(Synth!$D$3-1)*Synth!$E$3,0)</f>
        <v>644945.77421569801</v>
      </c>
      <c r="N13" s="16">
        <f ca="1">OFFSET(Import_SAS_CVS!AC10,(Synth!$D$3-1)*Synth!$E$3,0)</f>
        <v>141202907.88476601</v>
      </c>
      <c r="O13" s="18">
        <f ca="1">OFFSET(Import_SAS_CVS!AD10,(Synth!$D$3-1)*Synth!$E$3,0)</f>
        <v>81533526.672851607</v>
      </c>
      <c r="P13" s="112">
        <f ca="1">OFFSET(Import_SAS_CVS!AE10,(Synth!$D$3-1)*Synth!$E$3,0)</f>
        <v>24336167.464355499</v>
      </c>
      <c r="Q13" s="113">
        <f ca="1">OFFSET(Import_SAS_CVS!AF10,(Synth!$D$3-1)*Synth!$E$3,0)</f>
        <v>35057475.624511696</v>
      </c>
      <c r="R13" s="113">
        <f ca="1">OFFSET(Import_SAS_CVS!AG10,(Synth!$D$3-1)*Synth!$E$3,0)</f>
        <v>29456091.260986298</v>
      </c>
      <c r="S13" s="113">
        <f ca="1">OFFSET(Import_SAS_CVS!AH10,(Synth!$D$3-1)*Synth!$E$3,0)</f>
        <v>24662479.1708984</v>
      </c>
      <c r="T13" s="113">
        <f ca="1">OFFSET(Import_SAS_CVS!AI10,(Synth!$D$3-1)*Synth!$E$3,0)</f>
        <v>0</v>
      </c>
      <c r="U13" s="113">
        <f ca="1">OFFSET(Import_SAS_CVS!AJ10,(Synth!$D$3-1)*Synth!$E$3,0)</f>
        <v>15427003.2817383</v>
      </c>
      <c r="V13" s="113">
        <f ca="1">OFFSET(Import_SAS_CVS!AK10,(Synth!$D$3-1)*Synth!$E$3,0)</f>
        <v>6100712.4852294903</v>
      </c>
      <c r="W13" s="113">
        <f ca="1">OFFSET(Import_SAS_CVS!AL10,(Synth!$D$3-1)*Synth!$E$3,0)</f>
        <v>0</v>
      </c>
      <c r="X13" s="113">
        <f ca="1">OFFSET(Import_SAS_CVS!AM10,(Synth!$D$3-1)*Synth!$E$3,0)</f>
        <v>8838774.23120117</v>
      </c>
      <c r="Y13" s="114">
        <f ca="1">OFFSET(Import_SAS_CVS!CR10,(Synth!$D$3-1)*Synth!$E$3,0)</f>
        <v>100642.874036789</v>
      </c>
    </row>
    <row r="14" spans="1:25" x14ac:dyDescent="0.2">
      <c r="A14" s="20">
        <v>38898</v>
      </c>
      <c r="B14" s="21">
        <f t="shared" ca="1" si="0"/>
        <v>371883471.45300341</v>
      </c>
      <c r="C14" s="21">
        <f t="shared" ca="1" si="1"/>
        <v>145803482.93933141</v>
      </c>
      <c r="D14" s="22">
        <f ca="1">OFFSET(Import_SAS_CVS!CB11,(Synth!$D$3-1)*Synth!$E$3,0)</f>
        <v>130581037.650391</v>
      </c>
      <c r="E14" s="22">
        <f ca="1">OFFSET(Import_SAS_CVS!AN11,(Synth!$D$3-1)*Synth!$E$3,0)</f>
        <v>226079988.51367199</v>
      </c>
      <c r="F14" s="22">
        <f ca="1">OFFSET(Import_SAS_CVS!CF11,(Synth!$D$3-1)*Synth!$E$3,0)</f>
        <v>15222445.2889404</v>
      </c>
      <c r="G14" s="23">
        <f ca="1">OFFSET(Import_SAS_CVS!V11,(Synth!$D$3-1)*Synth!$E$3,0)</f>
        <v>76259358.6640625</v>
      </c>
      <c r="H14" s="24">
        <f ca="1">OFFSET(Import_SAS_CVS!W11,(Synth!$D$3-1)*Synth!$E$3,0)</f>
        <v>1316861.4250793499</v>
      </c>
      <c r="I14" s="24">
        <f ca="1">OFFSET(Import_SAS_CVS!X11,(Synth!$D$3-1)*Synth!$E$3,0)</f>
        <v>53184995.792968802</v>
      </c>
      <c r="J14" s="43">
        <f ca="1">OFFSET(Import_SAS_CVS!Y11,(Synth!$D$3-1)*Synth!$E$3,0)</f>
        <v>25994953.044677701</v>
      </c>
      <c r="K14" s="24">
        <f ca="1">OFFSET(Import_SAS_CVS!Z11,(Synth!$D$3-1)*Synth!$E$3,0)</f>
        <v>8608849.0629882794</v>
      </c>
      <c r="L14" s="24">
        <f ca="1">OFFSET(Import_SAS_CVS!AA11,(Synth!$D$3-1)*Synth!$E$3,0)</f>
        <v>6647995.1229248</v>
      </c>
      <c r="M14" s="43">
        <f ca="1">OFFSET(Import_SAS_CVS!AB11,(Synth!$D$3-1)*Synth!$E$3,0)</f>
        <v>584594.50981903099</v>
      </c>
      <c r="N14" s="24">
        <f ca="1">OFFSET(Import_SAS_CVS!AC11,(Synth!$D$3-1)*Synth!$E$3,0)</f>
        <v>156914664.38085899</v>
      </c>
      <c r="O14" s="25">
        <f ca="1">OFFSET(Import_SAS_CVS!AD11,(Synth!$D$3-1)*Synth!$E$3,0)</f>
        <v>67941460.451171905</v>
      </c>
      <c r="P14" s="115">
        <f ca="1">OFFSET(Import_SAS_CVS!AE11,(Synth!$D$3-1)*Synth!$E$3,0)</f>
        <v>23561448.853515599</v>
      </c>
      <c r="Q14" s="116">
        <f ca="1">OFFSET(Import_SAS_CVS!AF11,(Synth!$D$3-1)*Synth!$E$3,0)</f>
        <v>35721546.613281302</v>
      </c>
      <c r="R14" s="116">
        <f ca="1">OFFSET(Import_SAS_CVS!AG11,(Synth!$D$3-1)*Synth!$E$3,0)</f>
        <v>29586657.265625</v>
      </c>
      <c r="S14" s="116">
        <f ca="1">OFFSET(Import_SAS_CVS!AH11,(Synth!$D$3-1)*Synth!$E$3,0)</f>
        <v>25823725.365722701</v>
      </c>
      <c r="T14" s="116">
        <f ca="1">OFFSET(Import_SAS_CVS!AI11,(Synth!$D$3-1)*Synth!$E$3,0)</f>
        <v>0</v>
      </c>
      <c r="U14" s="116">
        <f ca="1">OFFSET(Import_SAS_CVS!AJ11,(Synth!$D$3-1)*Synth!$E$3,0)</f>
        <v>15506065.332885699</v>
      </c>
      <c r="V14" s="116">
        <f ca="1">OFFSET(Import_SAS_CVS!AK11,(Synth!$D$3-1)*Synth!$E$3,0)</f>
        <v>6902371.5032959003</v>
      </c>
      <c r="W14" s="116">
        <f ca="1">OFFSET(Import_SAS_CVS!AL11,(Synth!$D$3-1)*Synth!$E$3,0)</f>
        <v>0</v>
      </c>
      <c r="X14" s="116">
        <f ca="1">OFFSET(Import_SAS_CVS!AM11,(Synth!$D$3-1)*Synth!$E$3,0)</f>
        <v>8115095.3248901404</v>
      </c>
      <c r="Y14" s="117">
        <f ca="1">OFFSET(Import_SAS_CVS!CR11,(Synth!$D$3-1)*Synth!$E$3,0)</f>
        <v>114792.20280265799</v>
      </c>
    </row>
    <row r="15" spans="1:25" x14ac:dyDescent="0.2">
      <c r="A15" s="20">
        <v>38990</v>
      </c>
      <c r="B15" s="21">
        <f t="shared" ca="1" si="0"/>
        <v>372280104.5642094</v>
      </c>
      <c r="C15" s="21">
        <f t="shared" ca="1" si="1"/>
        <v>146368370.59936541</v>
      </c>
      <c r="D15" s="22">
        <f ca="1">OFFSET(Import_SAS_CVS!CB12,(Synth!$D$3-1)*Synth!$E$3,0)</f>
        <v>130966464.20800801</v>
      </c>
      <c r="E15" s="22">
        <f ca="1">OFFSET(Import_SAS_CVS!AN12,(Synth!$D$3-1)*Synth!$E$3,0)</f>
        <v>225911733.96484399</v>
      </c>
      <c r="F15" s="22">
        <f ca="1">OFFSET(Import_SAS_CVS!CF12,(Synth!$D$3-1)*Synth!$E$3,0)</f>
        <v>15401906.3913574</v>
      </c>
      <c r="G15" s="23">
        <f ca="1">OFFSET(Import_SAS_CVS!V12,(Synth!$D$3-1)*Synth!$E$3,0)</f>
        <v>77675757.868164107</v>
      </c>
      <c r="H15" s="24">
        <f ca="1">OFFSET(Import_SAS_CVS!W12,(Synth!$D$3-1)*Synth!$E$3,0)</f>
        <v>1253316.6791381801</v>
      </c>
      <c r="I15" s="24">
        <f ca="1">OFFSET(Import_SAS_CVS!X12,(Synth!$D$3-1)*Synth!$E$3,0)</f>
        <v>51833342.237792999</v>
      </c>
      <c r="J15" s="43">
        <f ca="1">OFFSET(Import_SAS_CVS!Y12,(Synth!$D$3-1)*Synth!$E$3,0)</f>
        <v>25898694.558837902</v>
      </c>
      <c r="K15" s="24">
        <f ca="1">OFFSET(Import_SAS_CVS!Z12,(Synth!$D$3-1)*Synth!$E$3,0)</f>
        <v>9647733.7502441406</v>
      </c>
      <c r="L15" s="24">
        <f ca="1">OFFSET(Import_SAS_CVS!AA12,(Synth!$D$3-1)*Synth!$E$3,0)</f>
        <v>5832585.6265258798</v>
      </c>
      <c r="M15" s="43">
        <f ca="1">OFFSET(Import_SAS_CVS!AB12,(Synth!$D$3-1)*Synth!$E$3,0)</f>
        <v>535252.00112915004</v>
      </c>
      <c r="N15" s="24">
        <f ca="1">OFFSET(Import_SAS_CVS!AC12,(Synth!$D$3-1)*Synth!$E$3,0)</f>
        <v>175322249.5</v>
      </c>
      <c r="O15" s="25">
        <f ca="1">OFFSET(Import_SAS_CVS!AD12,(Synth!$D$3-1)*Synth!$E$3,0)</f>
        <v>52188903.887695298</v>
      </c>
      <c r="P15" s="115">
        <f ca="1">OFFSET(Import_SAS_CVS!AE12,(Synth!$D$3-1)*Synth!$E$3,0)</f>
        <v>22568214.231933601</v>
      </c>
      <c r="Q15" s="116">
        <f ca="1">OFFSET(Import_SAS_CVS!AF12,(Synth!$D$3-1)*Synth!$E$3,0)</f>
        <v>35916880.503417999</v>
      </c>
      <c r="R15" s="116">
        <f ca="1">OFFSET(Import_SAS_CVS!AG12,(Synth!$D$3-1)*Synth!$E$3,0)</f>
        <v>29604836.270019501</v>
      </c>
      <c r="S15" s="116">
        <f ca="1">OFFSET(Import_SAS_CVS!AH12,(Synth!$D$3-1)*Synth!$E$3,0)</f>
        <v>26719297.856201202</v>
      </c>
      <c r="T15" s="116">
        <f ca="1">OFFSET(Import_SAS_CVS!AI12,(Synth!$D$3-1)*Synth!$E$3,0)</f>
        <v>0</v>
      </c>
      <c r="U15" s="116">
        <f ca="1">OFFSET(Import_SAS_CVS!AJ12,(Synth!$D$3-1)*Synth!$E$3,0)</f>
        <v>15375208.415893599</v>
      </c>
      <c r="V15" s="116">
        <f ca="1">OFFSET(Import_SAS_CVS!AK12,(Synth!$D$3-1)*Synth!$E$3,0)</f>
        <v>7571663.83093262</v>
      </c>
      <c r="W15" s="116">
        <f ca="1">OFFSET(Import_SAS_CVS!AL12,(Synth!$D$3-1)*Synth!$E$3,0)</f>
        <v>0</v>
      </c>
      <c r="X15" s="116">
        <f ca="1">OFFSET(Import_SAS_CVS!AM12,(Synth!$D$3-1)*Synth!$E$3,0)</f>
        <v>7625720.2439575205</v>
      </c>
      <c r="Y15" s="117">
        <f ca="1">OFFSET(Import_SAS_CVS!CR12,(Synth!$D$3-1)*Synth!$E$3,0)</f>
        <v>124954.217960358</v>
      </c>
    </row>
    <row r="16" spans="1:25" ht="10.8" thickBot="1" x14ac:dyDescent="0.25">
      <c r="A16" s="26">
        <v>39082</v>
      </c>
      <c r="B16" s="27">
        <f t="shared" ca="1" si="0"/>
        <v>385804081.9606936</v>
      </c>
      <c r="C16" s="27">
        <f t="shared" ca="1" si="1"/>
        <v>148045466.83959961</v>
      </c>
      <c r="D16" s="28">
        <f ca="1">OFFSET(Import_SAS_CVS!CB13,(Synth!$D$3-1)*Synth!$E$3,0)</f>
        <v>132383979.28125</v>
      </c>
      <c r="E16" s="28">
        <f ca="1">OFFSET(Import_SAS_CVS!AN13,(Synth!$D$3-1)*Synth!$E$3,0)</f>
        <v>237758615.12109399</v>
      </c>
      <c r="F16" s="28">
        <f ca="1">OFFSET(Import_SAS_CVS!CF13,(Synth!$D$3-1)*Synth!$E$3,0)</f>
        <v>15661487.5583496</v>
      </c>
      <c r="G16" s="29">
        <f ca="1">OFFSET(Import_SAS_CVS!V13,(Synth!$D$3-1)*Synth!$E$3,0)</f>
        <v>80057219.424804702</v>
      </c>
      <c r="H16" s="28">
        <f ca="1">OFFSET(Import_SAS_CVS!W13,(Synth!$D$3-1)*Synth!$E$3,0)</f>
        <v>1336205.5940094001</v>
      </c>
      <c r="I16" s="28">
        <f ca="1">OFFSET(Import_SAS_CVS!X13,(Synth!$D$3-1)*Synth!$E$3,0)</f>
        <v>50920859.2099609</v>
      </c>
      <c r="J16" s="44">
        <f ca="1">OFFSET(Import_SAS_CVS!Y13,(Synth!$D$3-1)*Synth!$E$3,0)</f>
        <v>25964555.963134799</v>
      </c>
      <c r="K16" s="28">
        <f ca="1">OFFSET(Import_SAS_CVS!Z13,(Synth!$D$3-1)*Synth!$E$3,0)</f>
        <v>10410818.2585449</v>
      </c>
      <c r="L16" s="28">
        <f ca="1">OFFSET(Import_SAS_CVS!AA13,(Synth!$D$3-1)*Synth!$E$3,0)</f>
        <v>5120239.9706420898</v>
      </c>
      <c r="M16" s="44">
        <f ca="1">OFFSET(Import_SAS_CVS!AB13,(Synth!$D$3-1)*Synth!$E$3,0)</f>
        <v>490200.36631011998</v>
      </c>
      <c r="N16" s="28">
        <f ca="1">OFFSET(Import_SAS_CVS!AC13,(Synth!$D$3-1)*Synth!$E$3,0)</f>
        <v>197768064.11328101</v>
      </c>
      <c r="O16" s="30">
        <f ca="1">OFFSET(Import_SAS_CVS!AD13,(Synth!$D$3-1)*Synth!$E$3,0)</f>
        <v>36531063.575683601</v>
      </c>
      <c r="P16" s="118">
        <f ca="1">OFFSET(Import_SAS_CVS!AE13,(Synth!$D$3-1)*Synth!$E$3,0)</f>
        <v>22852711.6403809</v>
      </c>
      <c r="Q16" s="119">
        <f ca="1">OFFSET(Import_SAS_CVS!AF13,(Synth!$D$3-1)*Synth!$E$3,0)</f>
        <v>36144552.714843802</v>
      </c>
      <c r="R16" s="119">
        <f ca="1">OFFSET(Import_SAS_CVS!AG13,(Synth!$D$3-1)*Synth!$E$3,0)</f>
        <v>29592576.8601074</v>
      </c>
      <c r="S16" s="119">
        <f ca="1">OFFSET(Import_SAS_CVS!AH13,(Synth!$D$3-1)*Synth!$E$3,0)</f>
        <v>28040985.728271499</v>
      </c>
      <c r="T16" s="119">
        <f ca="1">OFFSET(Import_SAS_CVS!AI13,(Synth!$D$3-1)*Synth!$E$3,0)</f>
        <v>0</v>
      </c>
      <c r="U16" s="119">
        <f ca="1">OFFSET(Import_SAS_CVS!AJ13,(Synth!$D$3-1)*Synth!$E$3,0)</f>
        <v>15414720.3974609</v>
      </c>
      <c r="V16" s="119">
        <f ca="1">OFFSET(Import_SAS_CVS!AK13,(Synth!$D$3-1)*Synth!$E$3,0)</f>
        <v>8606383.0562744103</v>
      </c>
      <c r="W16" s="119">
        <f ca="1">OFFSET(Import_SAS_CVS!AL13,(Synth!$D$3-1)*Synth!$E$3,0)</f>
        <v>0</v>
      </c>
      <c r="X16" s="119">
        <f ca="1">OFFSET(Import_SAS_CVS!AM13,(Synth!$D$3-1)*Synth!$E$3,0)</f>
        <v>6932486.9552002</v>
      </c>
      <c r="Y16" s="120">
        <f ca="1">OFFSET(Import_SAS_CVS!CR13,(Synth!$D$3-1)*Synth!$E$3,0)</f>
        <v>134951.955156326</v>
      </c>
    </row>
    <row r="17" spans="1:25" x14ac:dyDescent="0.2">
      <c r="A17" s="14">
        <v>39172</v>
      </c>
      <c r="B17" s="21">
        <f t="shared" ca="1" si="0"/>
        <v>390016115.81494164</v>
      </c>
      <c r="C17" s="21">
        <f t="shared" ca="1" si="1"/>
        <v>149133119.62548861</v>
      </c>
      <c r="D17" s="24">
        <f ca="1">OFFSET(Import_SAS_CVS!CB14,(Synth!$D$3-1)*Synth!$E$3,0)</f>
        <v>133279702.987305</v>
      </c>
      <c r="E17" s="24">
        <f ca="1">OFFSET(Import_SAS_CVS!AN14,(Synth!$D$3-1)*Synth!$E$3,0)</f>
        <v>240882996.18945301</v>
      </c>
      <c r="F17" s="24">
        <f ca="1">OFFSET(Import_SAS_CVS!CF14,(Synth!$D$3-1)*Synth!$E$3,0)</f>
        <v>15853416.638183599</v>
      </c>
      <c r="G17" s="23">
        <f ca="1">OFFSET(Import_SAS_CVS!V14,(Synth!$D$3-1)*Synth!$E$3,0)</f>
        <v>82847724.247070298</v>
      </c>
      <c r="H17" s="24">
        <f ca="1">OFFSET(Import_SAS_CVS!W14,(Synth!$D$3-1)*Synth!$E$3,0)</f>
        <v>1312165.6637420701</v>
      </c>
      <c r="I17" s="24">
        <f ca="1">OFFSET(Import_SAS_CVS!X14,(Synth!$D$3-1)*Synth!$E$3,0)</f>
        <v>49186448.721191399</v>
      </c>
      <c r="J17" s="43">
        <f ca="1">OFFSET(Import_SAS_CVS!Y14,(Synth!$D$3-1)*Synth!$E$3,0)</f>
        <v>25936413.8049316</v>
      </c>
      <c r="K17" s="24">
        <f ca="1">OFFSET(Import_SAS_CVS!Z14,(Synth!$D$3-1)*Synth!$E$3,0)</f>
        <v>11245013.7840576</v>
      </c>
      <c r="L17" s="24">
        <f ca="1">OFFSET(Import_SAS_CVS!AA14,(Synth!$D$3-1)*Synth!$E$3,0)</f>
        <v>4460786.14953613</v>
      </c>
      <c r="M17" s="43">
        <f ca="1">OFFSET(Import_SAS_CVS!AB14,(Synth!$D$3-1)*Synth!$E$3,0)</f>
        <v>434211.27070617699</v>
      </c>
      <c r="N17" s="24">
        <f ca="1">OFFSET(Import_SAS_CVS!AC14,(Synth!$D$3-1)*Synth!$E$3,0)</f>
        <v>210585561.27343801</v>
      </c>
      <c r="O17" s="25">
        <f ca="1">OFFSET(Import_SAS_CVS!AD14,(Synth!$D$3-1)*Synth!$E$3,0)</f>
        <v>29745548.496826202</v>
      </c>
      <c r="P17" s="115">
        <f ca="1">OFFSET(Import_SAS_CVS!AE14,(Synth!$D$3-1)*Synth!$E$3,0)</f>
        <v>22400429.6323242</v>
      </c>
      <c r="Q17" s="116">
        <f ca="1">OFFSET(Import_SAS_CVS!AF14,(Synth!$D$3-1)*Synth!$E$3,0)</f>
        <v>36516363.879394501</v>
      </c>
      <c r="R17" s="116">
        <f ca="1">OFFSET(Import_SAS_CVS!AG14,(Synth!$D$3-1)*Synth!$E$3,0)</f>
        <v>29613201.4694824</v>
      </c>
      <c r="S17" s="116">
        <f ca="1">OFFSET(Import_SAS_CVS!AH14,(Synth!$D$3-1)*Synth!$E$3,0)</f>
        <v>29378577.0085449</v>
      </c>
      <c r="T17" s="116">
        <f ca="1">OFFSET(Import_SAS_CVS!AI14,(Synth!$D$3-1)*Synth!$E$3,0)</f>
        <v>0</v>
      </c>
      <c r="U17" s="116">
        <f ca="1">OFFSET(Import_SAS_CVS!AJ14,(Synth!$D$3-1)*Synth!$E$3,0)</f>
        <v>15390764.986450201</v>
      </c>
      <c r="V17" s="116">
        <f ca="1">OFFSET(Import_SAS_CVS!AK14,(Synth!$D$3-1)*Synth!$E$3,0)</f>
        <v>9145928.8536377009</v>
      </c>
      <c r="W17" s="116">
        <f ca="1">OFFSET(Import_SAS_CVS!AL14,(Synth!$D$3-1)*Synth!$E$3,0)</f>
        <v>0</v>
      </c>
      <c r="X17" s="116">
        <f ca="1">OFFSET(Import_SAS_CVS!AM14,(Synth!$D$3-1)*Synth!$E$3,0)</f>
        <v>6480667.5122070303</v>
      </c>
      <c r="Y17" s="117">
        <f ca="1">OFFSET(Import_SAS_CVS!CR14,(Synth!$D$3-1)*Synth!$E$3,0)</f>
        <v>146976.648996353</v>
      </c>
    </row>
    <row r="18" spans="1:25" x14ac:dyDescent="0.2">
      <c r="A18" s="20">
        <v>39263</v>
      </c>
      <c r="B18" s="21">
        <f t="shared" ca="1" si="0"/>
        <v>395036498.30456543</v>
      </c>
      <c r="C18" s="21">
        <f t="shared" ca="1" si="1"/>
        <v>150605999.90222141</v>
      </c>
      <c r="D18" s="24">
        <f ca="1">OFFSET(Import_SAS_CVS!CB15,(Synth!$D$3-1)*Synth!$E$3,0)</f>
        <v>134586396.08203101</v>
      </c>
      <c r="E18" s="24">
        <f ca="1">OFFSET(Import_SAS_CVS!AN15,(Synth!$D$3-1)*Synth!$E$3,0)</f>
        <v>244430498.40234399</v>
      </c>
      <c r="F18" s="24">
        <f ca="1">OFFSET(Import_SAS_CVS!CF15,(Synth!$D$3-1)*Synth!$E$3,0)</f>
        <v>16019603.8201904</v>
      </c>
      <c r="G18" s="23">
        <f ca="1">OFFSET(Import_SAS_CVS!V15,(Synth!$D$3-1)*Synth!$E$3,0)</f>
        <v>85127184.581054702</v>
      </c>
      <c r="H18" s="24">
        <f ca="1">OFFSET(Import_SAS_CVS!W15,(Synth!$D$3-1)*Synth!$E$3,0)</f>
        <v>1431987.1964569101</v>
      </c>
      <c r="I18" s="24">
        <f ca="1">OFFSET(Import_SAS_CVS!X15,(Synth!$D$3-1)*Synth!$E$3,0)</f>
        <v>47506961.384765603</v>
      </c>
      <c r="J18" s="43">
        <f ca="1">OFFSET(Import_SAS_CVS!Y15,(Synth!$D$3-1)*Synth!$E$3,0)</f>
        <v>25104526.442382801</v>
      </c>
      <c r="K18" s="24">
        <f ca="1">OFFSET(Import_SAS_CVS!Z15,(Synth!$D$3-1)*Synth!$E$3,0)</f>
        <v>12131927.404418901</v>
      </c>
      <c r="L18" s="24">
        <f ca="1">OFFSET(Import_SAS_CVS!AA15,(Synth!$D$3-1)*Synth!$E$3,0)</f>
        <v>3953630.7100830101</v>
      </c>
      <c r="M18" s="43">
        <f ca="1">OFFSET(Import_SAS_CVS!AB15,(Synth!$D$3-1)*Synth!$E$3,0)</f>
        <v>386521.43352508498</v>
      </c>
      <c r="N18" s="24">
        <f ca="1">OFFSET(Import_SAS_CVS!AC15,(Synth!$D$3-1)*Synth!$E$3,0)</f>
        <v>220612502.49023399</v>
      </c>
      <c r="O18" s="25">
        <f ca="1">OFFSET(Import_SAS_CVS!AD15,(Synth!$D$3-1)*Synth!$E$3,0)</f>
        <v>24092162.565185498</v>
      </c>
      <c r="P18" s="115">
        <f ca="1">OFFSET(Import_SAS_CVS!AE15,(Synth!$D$3-1)*Synth!$E$3,0)</f>
        <v>22201182.6481934</v>
      </c>
      <c r="Q18" s="116">
        <f ca="1">OFFSET(Import_SAS_CVS!AF15,(Synth!$D$3-1)*Synth!$E$3,0)</f>
        <v>36723610.038574196</v>
      </c>
      <c r="R18" s="116">
        <f ca="1">OFFSET(Import_SAS_CVS!AG15,(Synth!$D$3-1)*Synth!$E$3,0)</f>
        <v>29582304.0148926</v>
      </c>
      <c r="S18" s="116">
        <f ca="1">OFFSET(Import_SAS_CVS!AH15,(Synth!$D$3-1)*Synth!$E$3,0)</f>
        <v>29699704.850097701</v>
      </c>
      <c r="T18" s="116">
        <f ca="1">OFFSET(Import_SAS_CVS!AI15,(Synth!$D$3-1)*Synth!$E$3,0)</f>
        <v>0</v>
      </c>
      <c r="U18" s="116">
        <f ca="1">OFFSET(Import_SAS_CVS!AJ15,(Synth!$D$3-1)*Synth!$E$3,0)</f>
        <v>15559576.2227783</v>
      </c>
      <c r="V18" s="116">
        <f ca="1">OFFSET(Import_SAS_CVS!AK15,(Synth!$D$3-1)*Synth!$E$3,0)</f>
        <v>9625274.1230468806</v>
      </c>
      <c r="W18" s="116">
        <f ca="1">OFFSET(Import_SAS_CVS!AL15,(Synth!$D$3-1)*Synth!$E$3,0)</f>
        <v>0</v>
      </c>
      <c r="X18" s="116">
        <f ca="1">OFFSET(Import_SAS_CVS!AM15,(Synth!$D$3-1)*Synth!$E$3,0)</f>
        <v>6222106.7534790002</v>
      </c>
      <c r="Y18" s="117">
        <f ca="1">OFFSET(Import_SAS_CVS!CR15,(Synth!$D$3-1)*Synth!$E$3,0)</f>
        <v>157721.06247139</v>
      </c>
    </row>
    <row r="19" spans="1:25" x14ac:dyDescent="0.2">
      <c r="A19" s="20">
        <v>39355</v>
      </c>
      <c r="B19" s="21">
        <f t="shared" ca="1" si="0"/>
        <v>397651932.52246082</v>
      </c>
      <c r="C19" s="21">
        <f t="shared" ca="1" si="1"/>
        <v>150852686.72753882</v>
      </c>
      <c r="D19" s="24">
        <f ca="1">OFFSET(Import_SAS_CVS!CB16,(Synth!$D$3-1)*Synth!$E$3,0)</f>
        <v>134666919.72265601</v>
      </c>
      <c r="E19" s="24">
        <f ca="1">OFFSET(Import_SAS_CVS!AN16,(Synth!$D$3-1)*Synth!$E$3,0)</f>
        <v>246799245.79492199</v>
      </c>
      <c r="F19" s="24">
        <f ca="1">OFFSET(Import_SAS_CVS!CF16,(Synth!$D$3-1)*Synth!$E$3,0)</f>
        <v>16185767.004882799</v>
      </c>
      <c r="G19" s="23">
        <f ca="1">OFFSET(Import_SAS_CVS!V16,(Synth!$D$3-1)*Synth!$E$3,0)</f>
        <v>86988824.042968795</v>
      </c>
      <c r="H19" s="24">
        <f ca="1">OFFSET(Import_SAS_CVS!W16,(Synth!$D$3-1)*Synth!$E$3,0)</f>
        <v>1436001.4919280999</v>
      </c>
      <c r="I19" s="24">
        <f ca="1">OFFSET(Import_SAS_CVS!X16,(Synth!$D$3-1)*Synth!$E$3,0)</f>
        <v>46320070.082519501</v>
      </c>
      <c r="J19" s="43">
        <f ca="1">OFFSET(Import_SAS_CVS!Y16,(Synth!$D$3-1)*Synth!$E$3,0)</f>
        <v>25181801.058349598</v>
      </c>
      <c r="K19" s="24">
        <f ca="1">OFFSET(Import_SAS_CVS!Z16,(Synth!$D$3-1)*Synth!$E$3,0)</f>
        <v>12874890.7316895</v>
      </c>
      <c r="L19" s="24">
        <f ca="1">OFFSET(Import_SAS_CVS!AA16,(Synth!$D$3-1)*Synth!$E$3,0)</f>
        <v>3447322.84234619</v>
      </c>
      <c r="M19" s="43">
        <f ca="1">OFFSET(Import_SAS_CVS!AB16,(Synth!$D$3-1)*Synth!$E$3,0)</f>
        <v>337425.707500458</v>
      </c>
      <c r="N19" s="24">
        <f ca="1">OFFSET(Import_SAS_CVS!AC16,(Synth!$D$3-1)*Synth!$E$3,0)</f>
        <v>227278179.47460899</v>
      </c>
      <c r="O19" s="25">
        <f ca="1">OFFSET(Import_SAS_CVS!AD16,(Synth!$D$3-1)*Synth!$E$3,0)</f>
        <v>21387269.7585449</v>
      </c>
      <c r="P19" s="115">
        <f ca="1">OFFSET(Import_SAS_CVS!AE16,(Synth!$D$3-1)*Synth!$E$3,0)</f>
        <v>21950248.410644501</v>
      </c>
      <c r="Q19" s="116">
        <f ca="1">OFFSET(Import_SAS_CVS!AF16,(Synth!$D$3-1)*Synth!$E$3,0)</f>
        <v>36865586.549316399</v>
      </c>
      <c r="R19" s="116">
        <f ca="1">OFFSET(Import_SAS_CVS!AG16,(Synth!$D$3-1)*Synth!$E$3,0)</f>
        <v>29614113.813964799</v>
      </c>
      <c r="S19" s="116">
        <f ca="1">OFFSET(Import_SAS_CVS!AH16,(Synth!$D$3-1)*Synth!$E$3,0)</f>
        <v>30542985.580322299</v>
      </c>
      <c r="T19" s="116">
        <f ca="1">OFFSET(Import_SAS_CVS!AI16,(Synth!$D$3-1)*Synth!$E$3,0)</f>
        <v>0</v>
      </c>
      <c r="U19" s="116">
        <f ca="1">OFFSET(Import_SAS_CVS!AJ16,(Synth!$D$3-1)*Synth!$E$3,0)</f>
        <v>15549899.416381801</v>
      </c>
      <c r="V19" s="116">
        <f ca="1">OFFSET(Import_SAS_CVS!AK16,(Synth!$D$3-1)*Synth!$E$3,0)</f>
        <v>10094528.194458</v>
      </c>
      <c r="W19" s="116">
        <f ca="1">OFFSET(Import_SAS_CVS!AL16,(Synth!$D$3-1)*Synth!$E$3,0)</f>
        <v>0</v>
      </c>
      <c r="X19" s="116">
        <f ca="1">OFFSET(Import_SAS_CVS!AM16,(Synth!$D$3-1)*Synth!$E$3,0)</f>
        <v>5987521.9633178702</v>
      </c>
      <c r="Y19" s="117">
        <f ca="1">OFFSET(Import_SAS_CVS!CR16,(Synth!$D$3-1)*Synth!$E$3,0)</f>
        <v>166076.05495262099</v>
      </c>
    </row>
    <row r="20" spans="1:25" ht="10.8" thickBot="1" x14ac:dyDescent="0.25">
      <c r="A20" s="26">
        <v>39447</v>
      </c>
      <c r="B20" s="27">
        <f t="shared" ca="1" si="0"/>
        <v>403801919.49133337</v>
      </c>
      <c r="C20" s="27">
        <f t="shared" ca="1" si="1"/>
        <v>152460318.15148941</v>
      </c>
      <c r="D20" s="28">
        <f ca="1">OFFSET(Import_SAS_CVS!CB17,(Synth!$D$3-1)*Synth!$E$3,0)</f>
        <v>136061511.06054699</v>
      </c>
      <c r="E20" s="28">
        <f ca="1">OFFSET(Import_SAS_CVS!AN17,(Synth!$D$3-1)*Synth!$E$3,0)</f>
        <v>251341601.33984399</v>
      </c>
      <c r="F20" s="28">
        <f ca="1">OFFSET(Import_SAS_CVS!CF17,(Synth!$D$3-1)*Synth!$E$3,0)</f>
        <v>16398807.0909424</v>
      </c>
      <c r="G20" s="29">
        <f ca="1">OFFSET(Import_SAS_CVS!V17,(Synth!$D$3-1)*Synth!$E$3,0)</f>
        <v>88692935.844726607</v>
      </c>
      <c r="H20" s="28">
        <f ca="1">OFFSET(Import_SAS_CVS!W17,(Synth!$D$3-1)*Synth!$E$3,0)</f>
        <v>1600553.5709381099</v>
      </c>
      <c r="I20" s="28">
        <f ca="1">OFFSET(Import_SAS_CVS!X17,(Synth!$D$3-1)*Synth!$E$3,0)</f>
        <v>45469372.672363304</v>
      </c>
      <c r="J20" s="44">
        <f ca="1">OFFSET(Import_SAS_CVS!Y17,(Synth!$D$3-1)*Synth!$E$3,0)</f>
        <v>24987306.222900402</v>
      </c>
      <c r="K20" s="28">
        <f ca="1">OFFSET(Import_SAS_CVS!Z17,(Synth!$D$3-1)*Synth!$E$3,0)</f>
        <v>13319311.345336899</v>
      </c>
      <c r="L20" s="28">
        <f ca="1">OFFSET(Import_SAS_CVS!AA17,(Synth!$D$3-1)*Synth!$E$3,0)</f>
        <v>3001418.0989685101</v>
      </c>
      <c r="M20" s="44">
        <f ca="1">OFFSET(Import_SAS_CVS!AB17,(Synth!$D$3-1)*Synth!$E$3,0)</f>
        <v>301686.47898101801</v>
      </c>
      <c r="N20" s="28">
        <f ca="1">OFFSET(Import_SAS_CVS!AC17,(Synth!$D$3-1)*Synth!$E$3,0)</f>
        <v>231950601.58984399</v>
      </c>
      <c r="O20" s="30">
        <f ca="1">OFFSET(Import_SAS_CVS!AD17,(Synth!$D$3-1)*Synth!$E$3,0)</f>
        <v>17122537.9208984</v>
      </c>
      <c r="P20" s="118">
        <f ca="1">OFFSET(Import_SAS_CVS!AE17,(Synth!$D$3-1)*Synth!$E$3,0)</f>
        <v>21931908.145019501</v>
      </c>
      <c r="Q20" s="119">
        <f ca="1">OFFSET(Import_SAS_CVS!AF17,(Synth!$D$3-1)*Synth!$E$3,0)</f>
        <v>37090803.682617202</v>
      </c>
      <c r="R20" s="119">
        <f ca="1">OFFSET(Import_SAS_CVS!AG17,(Synth!$D$3-1)*Synth!$E$3,0)</f>
        <v>29532114.434082001</v>
      </c>
      <c r="S20" s="119">
        <f ca="1">OFFSET(Import_SAS_CVS!AH17,(Synth!$D$3-1)*Synth!$E$3,0)</f>
        <v>31566095.571533199</v>
      </c>
      <c r="T20" s="119">
        <f ca="1">OFFSET(Import_SAS_CVS!AI17,(Synth!$D$3-1)*Synth!$E$3,0)</f>
        <v>0</v>
      </c>
      <c r="U20" s="119">
        <f ca="1">OFFSET(Import_SAS_CVS!AJ17,(Synth!$D$3-1)*Synth!$E$3,0)</f>
        <v>15715878.815429701</v>
      </c>
      <c r="V20" s="119">
        <f ca="1">OFFSET(Import_SAS_CVS!AK17,(Synth!$D$3-1)*Synth!$E$3,0)</f>
        <v>10626425.6920166</v>
      </c>
      <c r="W20" s="119">
        <f ca="1">OFFSET(Import_SAS_CVS!AL17,(Synth!$D$3-1)*Synth!$E$3,0)</f>
        <v>0</v>
      </c>
      <c r="X20" s="119">
        <f ca="1">OFFSET(Import_SAS_CVS!AM17,(Synth!$D$3-1)*Synth!$E$3,0)</f>
        <v>5620666.8275756799</v>
      </c>
      <c r="Y20" s="120">
        <f ca="1">OFFSET(Import_SAS_CVS!CR17,(Synth!$D$3-1)*Synth!$E$3,0)</f>
        <v>172509.987747192</v>
      </c>
    </row>
    <row r="21" spans="1:25" x14ac:dyDescent="0.2">
      <c r="A21" s="14">
        <v>39538</v>
      </c>
      <c r="B21" s="21">
        <f t="shared" ca="1" si="0"/>
        <v>405169665.05712914</v>
      </c>
      <c r="C21" s="21">
        <f t="shared" ca="1" si="1"/>
        <v>152012721.40478519</v>
      </c>
      <c r="D21" s="24">
        <f ca="1">OFFSET(Import_SAS_CVS!CB18,(Synth!$D$3-1)*Synth!$E$3,0)</f>
        <v>135426645.859375</v>
      </c>
      <c r="E21" s="24">
        <f ca="1">OFFSET(Import_SAS_CVS!AN18,(Synth!$D$3-1)*Synth!$E$3,0)</f>
        <v>253156943.65234399</v>
      </c>
      <c r="F21" s="24">
        <f ca="1">OFFSET(Import_SAS_CVS!CF18,(Synth!$D$3-1)*Synth!$E$3,0)</f>
        <v>16586075.545410199</v>
      </c>
      <c r="G21" s="23">
        <f ca="1">OFFSET(Import_SAS_CVS!V18,(Synth!$D$3-1)*Synth!$E$3,0)</f>
        <v>89386328.033203095</v>
      </c>
      <c r="H21" s="24">
        <f ca="1">OFFSET(Import_SAS_CVS!W18,(Synth!$D$3-1)*Synth!$E$3,0)</f>
        <v>1672349.0798034701</v>
      </c>
      <c r="I21" s="24">
        <f ca="1">OFFSET(Import_SAS_CVS!X18,(Synth!$D$3-1)*Synth!$E$3,0)</f>
        <v>44419946.844238304</v>
      </c>
      <c r="J21" s="43">
        <f ca="1">OFFSET(Import_SAS_CVS!Y18,(Synth!$D$3-1)*Synth!$E$3,0)</f>
        <v>24477994.478027299</v>
      </c>
      <c r="K21" s="24">
        <f ca="1">OFFSET(Import_SAS_CVS!Z18,(Synth!$D$3-1)*Synth!$E$3,0)</f>
        <v>14017259.0280762</v>
      </c>
      <c r="L21" s="24">
        <f ca="1">OFFSET(Import_SAS_CVS!AA18,(Synth!$D$3-1)*Synth!$E$3,0)</f>
        <v>2625949.2992248498</v>
      </c>
      <c r="M21" s="43">
        <f ca="1">OFFSET(Import_SAS_CVS!AB18,(Synth!$D$3-1)*Synth!$E$3,0)</f>
        <v>259783.69754600499</v>
      </c>
      <c r="N21" s="24">
        <f ca="1">OFFSET(Import_SAS_CVS!AC18,(Synth!$D$3-1)*Synth!$E$3,0)</f>
        <v>238703045.38085899</v>
      </c>
      <c r="O21" s="25">
        <f ca="1">OFFSET(Import_SAS_CVS!AD18,(Synth!$D$3-1)*Synth!$E$3,0)</f>
        <v>13782029.692748999</v>
      </c>
      <c r="P21" s="115">
        <f ca="1">OFFSET(Import_SAS_CVS!AE18,(Synth!$D$3-1)*Synth!$E$3,0)</f>
        <v>21705666.574951202</v>
      </c>
      <c r="Q21" s="116">
        <f ca="1">OFFSET(Import_SAS_CVS!AF18,(Synth!$D$3-1)*Synth!$E$3,0)</f>
        <v>36966564.765625</v>
      </c>
      <c r="R21" s="116">
        <f ca="1">OFFSET(Import_SAS_CVS!AG18,(Synth!$D$3-1)*Synth!$E$3,0)</f>
        <v>29269311.701171901</v>
      </c>
      <c r="S21" s="116">
        <f ca="1">OFFSET(Import_SAS_CVS!AH18,(Synth!$D$3-1)*Synth!$E$3,0)</f>
        <v>32281744.533935498</v>
      </c>
      <c r="T21" s="116">
        <f ca="1">OFFSET(Import_SAS_CVS!AI18,(Synth!$D$3-1)*Synth!$E$3,0)</f>
        <v>0</v>
      </c>
      <c r="U21" s="116">
        <f ca="1">OFFSET(Import_SAS_CVS!AJ18,(Synth!$D$3-1)*Synth!$E$3,0)</f>
        <v>15714154.510864301</v>
      </c>
      <c r="V21" s="116">
        <f ca="1">OFFSET(Import_SAS_CVS!AK18,(Synth!$D$3-1)*Synth!$E$3,0)</f>
        <v>11043266.8549805</v>
      </c>
      <c r="W21" s="116">
        <f ca="1">OFFSET(Import_SAS_CVS!AL18,(Synth!$D$3-1)*Synth!$E$3,0)</f>
        <v>0</v>
      </c>
      <c r="X21" s="116">
        <f ca="1">OFFSET(Import_SAS_CVS!AM18,(Synth!$D$3-1)*Synth!$E$3,0)</f>
        <v>5372780.5194091797</v>
      </c>
      <c r="Y21" s="117">
        <f ca="1">OFFSET(Import_SAS_CVS!CR18,(Synth!$D$3-1)*Synth!$E$3,0)</f>
        <v>182660.10682296799</v>
      </c>
    </row>
    <row r="22" spans="1:25" x14ac:dyDescent="0.2">
      <c r="A22" s="20">
        <v>39629</v>
      </c>
      <c r="B22" s="21">
        <f t="shared" ca="1" si="0"/>
        <v>409433056.63769579</v>
      </c>
      <c r="C22" s="21">
        <f t="shared" ca="1" si="1"/>
        <v>152141019.12207082</v>
      </c>
      <c r="D22" s="24">
        <f ca="1">OFFSET(Import_SAS_CVS!CB19,(Synth!$D$3-1)*Synth!$E$3,0)</f>
        <v>135347196.03906301</v>
      </c>
      <c r="E22" s="24">
        <f ca="1">OFFSET(Import_SAS_CVS!AN19,(Synth!$D$3-1)*Synth!$E$3,0)</f>
        <v>257292037.515625</v>
      </c>
      <c r="F22" s="24">
        <f ca="1">OFFSET(Import_SAS_CVS!CF19,(Synth!$D$3-1)*Synth!$E$3,0)</f>
        <v>16793823.083007801</v>
      </c>
      <c r="G22" s="23">
        <f ca="1">OFFSET(Import_SAS_CVS!V19,(Synth!$D$3-1)*Synth!$E$3,0)</f>
        <v>90716894.415039107</v>
      </c>
      <c r="H22" s="24">
        <f ca="1">OFFSET(Import_SAS_CVS!W19,(Synth!$D$3-1)*Synth!$E$3,0)</f>
        <v>1279049.33209229</v>
      </c>
      <c r="I22" s="24">
        <f ca="1">OFFSET(Import_SAS_CVS!X19,(Synth!$D$3-1)*Synth!$E$3,0)</f>
        <v>43251705.3125</v>
      </c>
      <c r="J22" s="43">
        <f ca="1">OFFSET(Import_SAS_CVS!Y19,(Synth!$D$3-1)*Synth!$E$3,0)</f>
        <v>24110562.681640599</v>
      </c>
      <c r="K22" s="24">
        <f ca="1">OFFSET(Import_SAS_CVS!Z19,(Synth!$D$3-1)*Synth!$E$3,0)</f>
        <v>14530103.486328101</v>
      </c>
      <c r="L22" s="24">
        <f ca="1">OFFSET(Import_SAS_CVS!AA19,(Synth!$D$3-1)*Synth!$E$3,0)</f>
        <v>2315393.2772827102</v>
      </c>
      <c r="M22" s="43">
        <f ca="1">OFFSET(Import_SAS_CVS!AB19,(Synth!$D$3-1)*Synth!$E$3,0)</f>
        <v>228816.74581337001</v>
      </c>
      <c r="N22" s="24">
        <f ca="1">OFFSET(Import_SAS_CVS!AC19,(Synth!$D$3-1)*Synth!$E$3,0)</f>
        <v>247807860.94726601</v>
      </c>
      <c r="O22" s="25">
        <f ca="1">OFFSET(Import_SAS_CVS!AD19,(Synth!$D$3-1)*Synth!$E$3,0)</f>
        <v>11284240.284668</v>
      </c>
      <c r="P22" s="115">
        <f ca="1">OFFSET(Import_SAS_CVS!AE19,(Synth!$D$3-1)*Synth!$E$3,0)</f>
        <v>21728775.036377002</v>
      </c>
      <c r="Q22" s="116">
        <f ca="1">OFFSET(Import_SAS_CVS!AF19,(Synth!$D$3-1)*Synth!$E$3,0)</f>
        <v>36980724.601074196</v>
      </c>
      <c r="R22" s="116">
        <f ca="1">OFFSET(Import_SAS_CVS!AG19,(Synth!$D$3-1)*Synth!$E$3,0)</f>
        <v>28893536.356445301</v>
      </c>
      <c r="S22" s="116">
        <f ca="1">OFFSET(Import_SAS_CVS!AH19,(Synth!$D$3-1)*Synth!$E$3,0)</f>
        <v>32761374.6647949</v>
      </c>
      <c r="T22" s="116">
        <f ca="1">OFFSET(Import_SAS_CVS!AI19,(Synth!$D$3-1)*Synth!$E$3,0)</f>
        <v>0</v>
      </c>
      <c r="U22" s="116">
        <f ca="1">OFFSET(Import_SAS_CVS!AJ19,(Synth!$D$3-1)*Synth!$E$3,0)</f>
        <v>15271093.0231934</v>
      </c>
      <c r="V22" s="116">
        <f ca="1">OFFSET(Import_SAS_CVS!AK19,(Synth!$D$3-1)*Synth!$E$3,0)</f>
        <v>11446778.556640601</v>
      </c>
      <c r="W22" s="116">
        <f ca="1">OFFSET(Import_SAS_CVS!AL19,(Synth!$D$3-1)*Synth!$E$3,0)</f>
        <v>0</v>
      </c>
      <c r="X22" s="116">
        <f ca="1">OFFSET(Import_SAS_CVS!AM19,(Synth!$D$3-1)*Synth!$E$3,0)</f>
        <v>5206037.7496948196</v>
      </c>
      <c r="Y22" s="117">
        <f ca="1">OFFSET(Import_SAS_CVS!CR19,(Synth!$D$3-1)*Synth!$E$3,0)</f>
        <v>190170.29183959999</v>
      </c>
    </row>
    <row r="23" spans="1:25" x14ac:dyDescent="0.2">
      <c r="A23" s="20">
        <v>39721</v>
      </c>
      <c r="B23" s="21">
        <f t="shared" ca="1" si="0"/>
        <v>413897011.03149486</v>
      </c>
      <c r="C23" s="21">
        <f t="shared" ca="1" si="1"/>
        <v>152633911.1291509</v>
      </c>
      <c r="D23" s="24">
        <f ca="1">OFFSET(Import_SAS_CVS!CB20,(Synth!$D$3-1)*Synth!$E$3,0)</f>
        <v>135665679.02343801</v>
      </c>
      <c r="E23" s="24">
        <f ca="1">OFFSET(Import_SAS_CVS!AN20,(Synth!$D$3-1)*Synth!$E$3,0)</f>
        <v>261263099.90234399</v>
      </c>
      <c r="F23" s="24">
        <f ca="1">OFFSET(Import_SAS_CVS!CF20,(Synth!$D$3-1)*Synth!$E$3,0)</f>
        <v>16968232.105712902</v>
      </c>
      <c r="G23" s="23">
        <f ca="1">OFFSET(Import_SAS_CVS!V20,(Synth!$D$3-1)*Synth!$E$3,0)</f>
        <v>92390200.619140595</v>
      </c>
      <c r="H23" s="24">
        <f ca="1">OFFSET(Import_SAS_CVS!W20,(Synth!$D$3-1)*Synth!$E$3,0)</f>
        <v>1810486.6391449</v>
      </c>
      <c r="I23" s="24">
        <f ca="1">OFFSET(Import_SAS_CVS!X20,(Synth!$D$3-1)*Synth!$E$3,0)</f>
        <v>41835192.676269501</v>
      </c>
      <c r="J23" s="43">
        <f ca="1">OFFSET(Import_SAS_CVS!Y20,(Synth!$D$3-1)*Synth!$E$3,0)</f>
        <v>23665595.3601074</v>
      </c>
      <c r="K23" s="24">
        <f ca="1">OFFSET(Import_SAS_CVS!Z20,(Synth!$D$3-1)*Synth!$E$3,0)</f>
        <v>15033541.8369141</v>
      </c>
      <c r="L23" s="24">
        <f ca="1">OFFSET(Import_SAS_CVS!AA20,(Synth!$D$3-1)*Synth!$E$3,0)</f>
        <v>1918514.86108398</v>
      </c>
      <c r="M23" s="43">
        <f ca="1">OFFSET(Import_SAS_CVS!AB20,(Synth!$D$3-1)*Synth!$E$3,0)</f>
        <v>191775.819736481</v>
      </c>
      <c r="N23" s="24">
        <f ca="1">OFFSET(Import_SAS_CVS!AC20,(Synth!$D$3-1)*Synth!$E$3,0)</f>
        <v>252774268.06835899</v>
      </c>
      <c r="O23" s="25">
        <f ca="1">OFFSET(Import_SAS_CVS!AD20,(Synth!$D$3-1)*Synth!$E$3,0)</f>
        <v>9687179.4840087909</v>
      </c>
      <c r="P23" s="115">
        <f ca="1">OFFSET(Import_SAS_CVS!AE20,(Synth!$D$3-1)*Synth!$E$3,0)</f>
        <v>21321711.900634799</v>
      </c>
      <c r="Q23" s="116">
        <f ca="1">OFFSET(Import_SAS_CVS!AF20,(Synth!$D$3-1)*Synth!$E$3,0)</f>
        <v>37155889.529296897</v>
      </c>
      <c r="R23" s="116">
        <f ca="1">OFFSET(Import_SAS_CVS!AG20,(Synth!$D$3-1)*Synth!$E$3,0)</f>
        <v>28447452.857421901</v>
      </c>
      <c r="S23" s="116">
        <f ca="1">OFFSET(Import_SAS_CVS!AH20,(Synth!$D$3-1)*Synth!$E$3,0)</f>
        <v>33254237.4208984</v>
      </c>
      <c r="T23" s="116">
        <f ca="1">OFFSET(Import_SAS_CVS!AI20,(Synth!$D$3-1)*Synth!$E$3,0)</f>
        <v>0</v>
      </c>
      <c r="U23" s="116">
        <f ca="1">OFFSET(Import_SAS_CVS!AJ20,(Synth!$D$3-1)*Synth!$E$3,0)</f>
        <v>15644715.275390601</v>
      </c>
      <c r="V23" s="116">
        <f ca="1">OFFSET(Import_SAS_CVS!AK20,(Synth!$D$3-1)*Synth!$E$3,0)</f>
        <v>11760789.2191162</v>
      </c>
      <c r="W23" s="116">
        <f ca="1">OFFSET(Import_SAS_CVS!AL20,(Synth!$D$3-1)*Synth!$E$3,0)</f>
        <v>0</v>
      </c>
      <c r="X23" s="116">
        <f ca="1">OFFSET(Import_SAS_CVS!AM20,(Synth!$D$3-1)*Synth!$E$3,0)</f>
        <v>4964528.8403320303</v>
      </c>
      <c r="Y23" s="117">
        <f ca="1">OFFSET(Import_SAS_CVS!CR20,(Synth!$D$3-1)*Synth!$E$3,0)</f>
        <v>194274.37072181699</v>
      </c>
    </row>
    <row r="24" spans="1:25" ht="10.8" thickBot="1" x14ac:dyDescent="0.25">
      <c r="A24" s="26">
        <v>39813</v>
      </c>
      <c r="B24" s="27">
        <f t="shared" ca="1" si="0"/>
        <v>415986497.4287104</v>
      </c>
      <c r="C24" s="27">
        <f t="shared" ca="1" si="1"/>
        <v>151747957.3173824</v>
      </c>
      <c r="D24" s="28">
        <f ca="1">OFFSET(Import_SAS_CVS!CB21,(Synth!$D$3-1)*Synth!$E$3,0)</f>
        <v>134618709.13085899</v>
      </c>
      <c r="E24" s="28">
        <f ca="1">OFFSET(Import_SAS_CVS!AN21,(Synth!$D$3-1)*Synth!$E$3,0)</f>
        <v>264238540.11132801</v>
      </c>
      <c r="F24" s="28">
        <f ca="1">OFFSET(Import_SAS_CVS!CF21,(Synth!$D$3-1)*Synth!$E$3,0)</f>
        <v>17129248.1865234</v>
      </c>
      <c r="G24" s="29">
        <f ca="1">OFFSET(Import_SAS_CVS!V21,(Synth!$D$3-1)*Synth!$E$3,0)</f>
        <v>92801587.067382798</v>
      </c>
      <c r="H24" s="28">
        <f ca="1">OFFSET(Import_SAS_CVS!W21,(Synth!$D$3-1)*Synth!$E$3,0)</f>
        <v>1756516.8789520301</v>
      </c>
      <c r="I24" s="28">
        <f ca="1">OFFSET(Import_SAS_CVS!X21,(Synth!$D$3-1)*Synth!$E$3,0)</f>
        <v>40231025.8505859</v>
      </c>
      <c r="J24" s="44">
        <f ca="1">OFFSET(Import_SAS_CVS!Y21,(Synth!$D$3-1)*Synth!$E$3,0)</f>
        <v>23003989.2028809</v>
      </c>
      <c r="K24" s="28">
        <f ca="1">OFFSET(Import_SAS_CVS!Z21,(Synth!$D$3-1)*Synth!$E$3,0)</f>
        <v>15579572.673706099</v>
      </c>
      <c r="L24" s="28">
        <f ca="1">OFFSET(Import_SAS_CVS!AA21,(Synth!$D$3-1)*Synth!$E$3,0)</f>
        <v>1503613.01268005</v>
      </c>
      <c r="M24" s="44">
        <f ca="1">OFFSET(Import_SAS_CVS!AB21,(Synth!$D$3-1)*Synth!$E$3,0)</f>
        <v>152615.908397675</v>
      </c>
      <c r="N24" s="28">
        <f ca="1">OFFSET(Import_SAS_CVS!AC21,(Synth!$D$3-1)*Synth!$E$3,0)</f>
        <v>254867026.796875</v>
      </c>
      <c r="O24" s="30">
        <f ca="1">OFFSET(Import_SAS_CVS!AD21,(Synth!$D$3-1)*Synth!$E$3,0)</f>
        <v>7720599.6467285203</v>
      </c>
      <c r="P24" s="118">
        <f ca="1">OFFSET(Import_SAS_CVS!AE21,(Synth!$D$3-1)*Synth!$E$3,0)</f>
        <v>20816794.799072299</v>
      </c>
      <c r="Q24" s="119">
        <f ca="1">OFFSET(Import_SAS_CVS!AF21,(Synth!$D$3-1)*Synth!$E$3,0)</f>
        <v>36958113.831542999</v>
      </c>
      <c r="R24" s="119">
        <f ca="1">OFFSET(Import_SAS_CVS!AG21,(Synth!$D$3-1)*Synth!$E$3,0)</f>
        <v>27936437.9287109</v>
      </c>
      <c r="S24" s="119">
        <f ca="1">OFFSET(Import_SAS_CVS!AH21,(Synth!$D$3-1)*Synth!$E$3,0)</f>
        <v>33509117.7663574</v>
      </c>
      <c r="T24" s="119">
        <f ca="1">OFFSET(Import_SAS_CVS!AI21,(Synth!$D$3-1)*Synth!$E$3,0)</f>
        <v>0</v>
      </c>
      <c r="U24" s="119">
        <f ca="1">OFFSET(Import_SAS_CVS!AJ21,(Synth!$D$3-1)*Synth!$E$3,0)</f>
        <v>15485859.670776401</v>
      </c>
      <c r="V24" s="119">
        <f ca="1">OFFSET(Import_SAS_CVS!AK21,(Synth!$D$3-1)*Synth!$E$3,0)</f>
        <v>12111698.5040283</v>
      </c>
      <c r="W24" s="119">
        <f ca="1">OFFSET(Import_SAS_CVS!AL21,(Synth!$D$3-1)*Synth!$E$3,0)</f>
        <v>0</v>
      </c>
      <c r="X24" s="119">
        <f ca="1">OFFSET(Import_SAS_CVS!AM21,(Synth!$D$3-1)*Synth!$E$3,0)</f>
        <v>4796490.0136718797</v>
      </c>
      <c r="Y24" s="120">
        <f ca="1">OFFSET(Import_SAS_CVS!CR21,(Synth!$D$3-1)*Synth!$E$3,0)</f>
        <v>204832.84328460699</v>
      </c>
    </row>
    <row r="25" spans="1:25" x14ac:dyDescent="0.2">
      <c r="A25" s="14">
        <v>39903</v>
      </c>
      <c r="B25" s="21">
        <f t="shared" ca="1" si="0"/>
        <v>418799110.44360328</v>
      </c>
      <c r="C25" s="21">
        <f t="shared" ca="1" si="1"/>
        <v>151634026.6428223</v>
      </c>
      <c r="D25" s="24">
        <f ca="1">OFFSET(Import_SAS_CVS!CB22,(Synth!$D$3-1)*Synth!$E$3,0)</f>
        <v>134388716.5</v>
      </c>
      <c r="E25" s="24">
        <f ca="1">OFFSET(Import_SAS_CVS!AN22,(Synth!$D$3-1)*Synth!$E$3,0)</f>
        <v>267165083.80078101</v>
      </c>
      <c r="F25" s="24">
        <f ca="1">OFFSET(Import_SAS_CVS!CF22,(Synth!$D$3-1)*Synth!$E$3,0)</f>
        <v>17245310.142822299</v>
      </c>
      <c r="G25" s="23">
        <f ca="1">OFFSET(Import_SAS_CVS!V22,(Synth!$D$3-1)*Synth!$E$3,0)</f>
        <v>93318237.533203095</v>
      </c>
      <c r="H25" s="24">
        <f ca="1">OFFSET(Import_SAS_CVS!W22,(Synth!$D$3-1)*Synth!$E$3,0)</f>
        <v>1875501.4701843299</v>
      </c>
      <c r="I25" s="24">
        <f ca="1">OFFSET(Import_SAS_CVS!X22,(Synth!$D$3-1)*Synth!$E$3,0)</f>
        <v>38882500.294433601</v>
      </c>
      <c r="J25" s="43">
        <f ca="1">OFFSET(Import_SAS_CVS!Y22,(Synth!$D$3-1)*Synth!$E$3,0)</f>
        <v>22370208.703125</v>
      </c>
      <c r="K25" s="24">
        <f ca="1">OFFSET(Import_SAS_CVS!Z22,(Synth!$D$3-1)*Synth!$E$3,0)</f>
        <v>15874656.7220459</v>
      </c>
      <c r="L25" s="24">
        <f ca="1">OFFSET(Import_SAS_CVS!AA22,(Synth!$D$3-1)*Synth!$E$3,0)</f>
        <v>1347196.96763611</v>
      </c>
      <c r="M25" s="43">
        <f ca="1">OFFSET(Import_SAS_CVS!AB22,(Synth!$D$3-1)*Synth!$E$3,0)</f>
        <v>129309.43206787101</v>
      </c>
      <c r="N25" s="24">
        <f ca="1">OFFSET(Import_SAS_CVS!AC22,(Synth!$D$3-1)*Synth!$E$3,0)</f>
        <v>260941927.62890601</v>
      </c>
      <c r="O25" s="25">
        <f ca="1">OFFSET(Import_SAS_CVS!AD22,(Synth!$D$3-1)*Synth!$E$3,0)</f>
        <v>5997037.2888793899</v>
      </c>
      <c r="P25" s="115">
        <f ca="1">OFFSET(Import_SAS_CVS!AE22,(Synth!$D$3-1)*Synth!$E$3,0)</f>
        <v>20445750.0546875</v>
      </c>
      <c r="Q25" s="116">
        <f ca="1">OFFSET(Import_SAS_CVS!AF22,(Synth!$D$3-1)*Synth!$E$3,0)</f>
        <v>37012785.6005859</v>
      </c>
      <c r="R25" s="116">
        <f ca="1">OFFSET(Import_SAS_CVS!AG22,(Synth!$D$3-1)*Synth!$E$3,0)</f>
        <v>27455578.9758301</v>
      </c>
      <c r="S25" s="116">
        <f ca="1">OFFSET(Import_SAS_CVS!AH22,(Synth!$D$3-1)*Synth!$E$3,0)</f>
        <v>33917562.712890603</v>
      </c>
      <c r="T25" s="116">
        <f ca="1">OFFSET(Import_SAS_CVS!AI22,(Synth!$D$3-1)*Synth!$E$3,0)</f>
        <v>0</v>
      </c>
      <c r="U25" s="116">
        <f ca="1">OFFSET(Import_SAS_CVS!AJ22,(Synth!$D$3-1)*Synth!$E$3,0)</f>
        <v>15370325.9614258</v>
      </c>
      <c r="V25" s="116">
        <f ca="1">OFFSET(Import_SAS_CVS!AK22,(Synth!$D$3-1)*Synth!$E$3,0)</f>
        <v>12381625.3197021</v>
      </c>
      <c r="W25" s="116">
        <f ca="1">OFFSET(Import_SAS_CVS!AL22,(Synth!$D$3-1)*Synth!$E$3,0)</f>
        <v>0</v>
      </c>
      <c r="X25" s="116">
        <f ca="1">OFFSET(Import_SAS_CVS!AM22,(Synth!$D$3-1)*Synth!$E$3,0)</f>
        <v>4668094.4006957998</v>
      </c>
      <c r="Y25" s="117">
        <f ca="1">OFFSET(Import_SAS_CVS!CR22,(Synth!$D$3-1)*Synth!$E$3,0)</f>
        <v>211415.31844711301</v>
      </c>
    </row>
    <row r="26" spans="1:25" x14ac:dyDescent="0.2">
      <c r="A26" s="20">
        <v>39994</v>
      </c>
      <c r="B26" s="21">
        <f t="shared" ca="1" si="0"/>
        <v>421488806.17919898</v>
      </c>
      <c r="C26" s="21">
        <f t="shared" ca="1" si="1"/>
        <v>151410630.49560499</v>
      </c>
      <c r="D26" s="24">
        <f ca="1">OFFSET(Import_SAS_CVS!CB23,(Synth!$D$3-1)*Synth!$E$3,0)</f>
        <v>134151357.79589801</v>
      </c>
      <c r="E26" s="24">
        <f ca="1">OFFSET(Import_SAS_CVS!AN23,(Synth!$D$3-1)*Synth!$E$3,0)</f>
        <v>270078175.68359399</v>
      </c>
      <c r="F26" s="24">
        <f ca="1">OFFSET(Import_SAS_CVS!CF23,(Synth!$D$3-1)*Synth!$E$3,0)</f>
        <v>17259272.699707001</v>
      </c>
      <c r="G26" s="23">
        <f ca="1">OFFSET(Import_SAS_CVS!V23,(Synth!$D$3-1)*Synth!$E$3,0)</f>
        <v>95047947.46875</v>
      </c>
      <c r="H26" s="24">
        <f ca="1">OFFSET(Import_SAS_CVS!W23,(Synth!$D$3-1)*Synth!$E$3,0)</f>
        <v>1868143.5420532201</v>
      </c>
      <c r="I26" s="24">
        <f ca="1">OFFSET(Import_SAS_CVS!X23,(Synth!$D$3-1)*Synth!$E$3,0)</f>
        <v>37469016.034179702</v>
      </c>
      <c r="J26" s="43">
        <f ca="1">OFFSET(Import_SAS_CVS!Y23,(Synth!$D$3-1)*Synth!$E$3,0)</f>
        <v>21668449.816650402</v>
      </c>
      <c r="K26" s="24">
        <f ca="1">OFFSET(Import_SAS_CVS!Z23,(Synth!$D$3-1)*Synth!$E$3,0)</f>
        <v>16215923.0629883</v>
      </c>
      <c r="L26" s="24">
        <f ca="1">OFFSET(Import_SAS_CVS!AA23,(Synth!$D$3-1)*Synth!$E$3,0)</f>
        <v>1076537.48725891</v>
      </c>
      <c r="M26" s="43">
        <f ca="1">OFFSET(Import_SAS_CVS!AB23,(Synth!$D$3-1)*Synth!$E$3,0)</f>
        <v>102304.69552326199</v>
      </c>
      <c r="N26" s="24">
        <f ca="1">OFFSET(Import_SAS_CVS!AC23,(Synth!$D$3-1)*Synth!$E$3,0)</f>
        <v>265621189.71289101</v>
      </c>
      <c r="O26" s="25">
        <f ca="1">OFFSET(Import_SAS_CVS!AD23,(Synth!$D$3-1)*Synth!$E$3,0)</f>
        <v>4540085.66687012</v>
      </c>
      <c r="P26" s="115">
        <f ca="1">OFFSET(Import_SAS_CVS!AE23,(Synth!$D$3-1)*Synth!$E$3,0)</f>
        <v>20342775.364257801</v>
      </c>
      <c r="Q26" s="116">
        <f ca="1">OFFSET(Import_SAS_CVS!AF23,(Synth!$D$3-1)*Synth!$E$3,0)</f>
        <v>37211916.319824196</v>
      </c>
      <c r="R26" s="116">
        <f ca="1">OFFSET(Import_SAS_CVS!AG23,(Synth!$D$3-1)*Synth!$E$3,0)</f>
        <v>27095701.849609401</v>
      </c>
      <c r="S26" s="116">
        <f ca="1">OFFSET(Import_SAS_CVS!AH23,(Synth!$D$3-1)*Synth!$E$3,0)</f>
        <v>34181051.4931641</v>
      </c>
      <c r="T26" s="116">
        <f ca="1">OFFSET(Import_SAS_CVS!AI23,(Synth!$D$3-1)*Synth!$E$3,0)</f>
        <v>0</v>
      </c>
      <c r="U26" s="116">
        <f ca="1">OFFSET(Import_SAS_CVS!AJ23,(Synth!$D$3-1)*Synth!$E$3,0)</f>
        <v>15386664.3171387</v>
      </c>
      <c r="V26" s="116">
        <f ca="1">OFFSET(Import_SAS_CVS!AK23,(Synth!$D$3-1)*Synth!$E$3,0)</f>
        <v>12525140.8157959</v>
      </c>
      <c r="W26" s="116">
        <f ca="1">OFFSET(Import_SAS_CVS!AL23,(Synth!$D$3-1)*Synth!$E$3,0)</f>
        <v>0</v>
      </c>
      <c r="X26" s="116">
        <f ca="1">OFFSET(Import_SAS_CVS!AM23,(Synth!$D$3-1)*Synth!$E$3,0)</f>
        <v>4508996.1123046903</v>
      </c>
      <c r="Y26" s="117">
        <f ca="1">OFFSET(Import_SAS_CVS!CR23,(Synth!$D$3-1)*Synth!$E$3,0)</f>
        <v>216708.94293403599</v>
      </c>
    </row>
    <row r="27" spans="1:25" x14ac:dyDescent="0.2">
      <c r="A27" s="20">
        <v>40086</v>
      </c>
      <c r="B27" s="21">
        <f t="shared" ca="1" si="0"/>
        <v>425577567.6340335</v>
      </c>
      <c r="C27" s="21">
        <f t="shared" ca="1" si="1"/>
        <v>151429810.6340335</v>
      </c>
      <c r="D27" s="24">
        <f ca="1">OFFSET(Import_SAS_CVS!CB24,(Synth!$D$3-1)*Synth!$E$3,0)</f>
        <v>134117817.214844</v>
      </c>
      <c r="E27" s="24">
        <f ca="1">OFFSET(Import_SAS_CVS!AN24,(Synth!$D$3-1)*Synth!$E$3,0)</f>
        <v>274147757</v>
      </c>
      <c r="F27" s="24">
        <f ca="1">OFFSET(Import_SAS_CVS!CF24,(Synth!$D$3-1)*Synth!$E$3,0)</f>
        <v>17311993.419189502</v>
      </c>
      <c r="G27" s="23">
        <f ca="1">OFFSET(Import_SAS_CVS!V24,(Synth!$D$3-1)*Synth!$E$3,0)</f>
        <v>96511933.862304702</v>
      </c>
      <c r="H27" s="24">
        <f ca="1">OFFSET(Import_SAS_CVS!W24,(Synth!$D$3-1)*Synth!$E$3,0)</f>
        <v>2039085.34477234</v>
      </c>
      <c r="I27" s="24">
        <f ca="1">OFFSET(Import_SAS_CVS!X24,(Synth!$D$3-1)*Synth!$E$3,0)</f>
        <v>35863723.985839799</v>
      </c>
      <c r="J27" s="43">
        <f ca="1">OFFSET(Import_SAS_CVS!Y24,(Synth!$D$3-1)*Synth!$E$3,0)</f>
        <v>21168048.795166001</v>
      </c>
      <c r="K27" s="24">
        <f ca="1">OFFSET(Import_SAS_CVS!Z24,(Synth!$D$3-1)*Synth!$E$3,0)</f>
        <v>16571192.532470699</v>
      </c>
      <c r="L27" s="24">
        <f ca="1">OFFSET(Import_SAS_CVS!AA24,(Synth!$D$3-1)*Synth!$E$3,0)</f>
        <v>784529.42058563197</v>
      </c>
      <c r="M27" s="43">
        <f ca="1">OFFSET(Import_SAS_CVS!AB24,(Synth!$D$3-1)*Synth!$E$3,0)</f>
        <v>72976.096406936602</v>
      </c>
      <c r="N27" s="24">
        <f ca="1">OFFSET(Import_SAS_CVS!AC24,(Synth!$D$3-1)*Synth!$E$3,0)</f>
        <v>271382184.14843798</v>
      </c>
      <c r="O27" s="25">
        <f ca="1">OFFSET(Import_SAS_CVS!AD24,(Synth!$D$3-1)*Synth!$E$3,0)</f>
        <v>3259635.5033874498</v>
      </c>
      <c r="P27" s="115">
        <f ca="1">OFFSET(Import_SAS_CVS!AE24,(Synth!$D$3-1)*Synth!$E$3,0)</f>
        <v>19878305.103027299</v>
      </c>
      <c r="Q27" s="116">
        <f ca="1">OFFSET(Import_SAS_CVS!AF24,(Synth!$D$3-1)*Synth!$E$3,0)</f>
        <v>37302369.592285201</v>
      </c>
      <c r="R27" s="116">
        <f ca="1">OFFSET(Import_SAS_CVS!AG24,(Synth!$D$3-1)*Synth!$E$3,0)</f>
        <v>26821984.509033199</v>
      </c>
      <c r="S27" s="116">
        <f ca="1">OFFSET(Import_SAS_CVS!AH24,(Synth!$D$3-1)*Synth!$E$3,0)</f>
        <v>34556140.7333984</v>
      </c>
      <c r="T27" s="116">
        <f ca="1">OFFSET(Import_SAS_CVS!AI24,(Synth!$D$3-1)*Synth!$E$3,0)</f>
        <v>0</v>
      </c>
      <c r="U27" s="116">
        <f ca="1">OFFSET(Import_SAS_CVS!AJ24,(Synth!$D$3-1)*Synth!$E$3,0)</f>
        <v>15492913.0947266</v>
      </c>
      <c r="V27" s="116">
        <f ca="1">OFFSET(Import_SAS_CVS!AK24,(Synth!$D$3-1)*Synth!$E$3,0)</f>
        <v>12711605.681274399</v>
      </c>
      <c r="W27" s="116">
        <f ca="1">OFFSET(Import_SAS_CVS!AL24,(Synth!$D$3-1)*Synth!$E$3,0)</f>
        <v>0</v>
      </c>
      <c r="X27" s="116">
        <f ca="1">OFFSET(Import_SAS_CVS!AM24,(Synth!$D$3-1)*Synth!$E$3,0)</f>
        <v>4373044.0333252</v>
      </c>
      <c r="Y27" s="117">
        <f ca="1">OFFSET(Import_SAS_CVS!CR24,(Synth!$D$3-1)*Synth!$E$3,0)</f>
        <v>228127.10624504101</v>
      </c>
    </row>
    <row r="28" spans="1:25" ht="10.8" thickBot="1" x14ac:dyDescent="0.25">
      <c r="A28" s="26">
        <v>40178</v>
      </c>
      <c r="B28" s="27">
        <f t="shared" ca="1" si="0"/>
        <v>426886063.37011778</v>
      </c>
      <c r="C28" s="27">
        <f t="shared" ca="1" si="1"/>
        <v>151234323.03417981</v>
      </c>
      <c r="D28" s="28">
        <f ca="1">OFFSET(Import_SAS_CVS!CB25,(Synth!$D$3-1)*Synth!$E$3,0)</f>
        <v>133930209.288086</v>
      </c>
      <c r="E28" s="28">
        <f ca="1">OFFSET(Import_SAS_CVS!AN25,(Synth!$D$3-1)*Synth!$E$3,0)</f>
        <v>275651740.33593798</v>
      </c>
      <c r="F28" s="28">
        <f ca="1">OFFSET(Import_SAS_CVS!CF25,(Synth!$D$3-1)*Synth!$E$3,0)</f>
        <v>17304113.746093798</v>
      </c>
      <c r="G28" s="29">
        <f ca="1">OFFSET(Import_SAS_CVS!V25,(Synth!$D$3-1)*Synth!$E$3,0)</f>
        <v>97841906.444335893</v>
      </c>
      <c r="H28" s="28">
        <f ca="1">OFFSET(Import_SAS_CVS!W25,(Synth!$D$3-1)*Synth!$E$3,0)</f>
        <v>1869747.8008270301</v>
      </c>
      <c r="I28" s="28">
        <f ca="1">OFFSET(Import_SAS_CVS!X25,(Synth!$D$3-1)*Synth!$E$3,0)</f>
        <v>34333724.6259766</v>
      </c>
      <c r="J28" s="44">
        <f ca="1">OFFSET(Import_SAS_CVS!Y25,(Synth!$D$3-1)*Synth!$E$3,0)</f>
        <v>20647266.864746101</v>
      </c>
      <c r="K28" s="28">
        <f ca="1">OFFSET(Import_SAS_CVS!Z25,(Synth!$D$3-1)*Synth!$E$3,0)</f>
        <v>16915477.4296875</v>
      </c>
      <c r="L28" s="28">
        <f ca="1">OFFSET(Import_SAS_CVS!AA25,(Synth!$D$3-1)*Synth!$E$3,0)</f>
        <v>415858.25244140602</v>
      </c>
      <c r="M28" s="44">
        <f ca="1">OFFSET(Import_SAS_CVS!AB25,(Synth!$D$3-1)*Synth!$E$3,0)</f>
        <v>44592.262680530497</v>
      </c>
      <c r="N28" s="28">
        <f ca="1">OFFSET(Import_SAS_CVS!AC25,(Synth!$D$3-1)*Synth!$E$3,0)</f>
        <v>273479723.97656298</v>
      </c>
      <c r="O28" s="30">
        <f ca="1">OFFSET(Import_SAS_CVS!AD25,(Synth!$D$3-1)*Synth!$E$3,0)</f>
        <v>2088203.9947814899</v>
      </c>
      <c r="P28" s="118">
        <f ca="1">OFFSET(Import_SAS_CVS!AE25,(Synth!$D$3-1)*Synth!$E$3,0)</f>
        <v>19661276.228759799</v>
      </c>
      <c r="Q28" s="119">
        <f ca="1">OFFSET(Import_SAS_CVS!AF25,(Synth!$D$3-1)*Synth!$E$3,0)</f>
        <v>37357418.337402299</v>
      </c>
      <c r="R28" s="119">
        <f ca="1">OFFSET(Import_SAS_CVS!AG25,(Synth!$D$3-1)*Synth!$E$3,0)</f>
        <v>26397490.263916001</v>
      </c>
      <c r="S28" s="119">
        <f ca="1">OFFSET(Import_SAS_CVS!AH25,(Synth!$D$3-1)*Synth!$E$3,0)</f>
        <v>35533713.533691399</v>
      </c>
      <c r="T28" s="119">
        <f ca="1">OFFSET(Import_SAS_CVS!AI25,(Synth!$D$3-1)*Synth!$E$3,0)</f>
        <v>0</v>
      </c>
      <c r="U28" s="119">
        <f ca="1">OFFSET(Import_SAS_CVS!AJ25,(Synth!$D$3-1)*Synth!$E$3,0)</f>
        <v>15189234.456543</v>
      </c>
      <c r="V28" s="119">
        <f ca="1">OFFSET(Import_SAS_CVS!AK25,(Synth!$D$3-1)*Synth!$E$3,0)</f>
        <v>12825008.536743199</v>
      </c>
      <c r="W28" s="119">
        <f ca="1">OFFSET(Import_SAS_CVS!AL25,(Synth!$D$3-1)*Synth!$E$3,0)</f>
        <v>0</v>
      </c>
      <c r="X28" s="119">
        <f ca="1">OFFSET(Import_SAS_CVS!AM25,(Synth!$D$3-1)*Synth!$E$3,0)</f>
        <v>4249442.2513427697</v>
      </c>
      <c r="Y28" s="120">
        <f ca="1">OFFSET(Import_SAS_CVS!CR25,(Synth!$D$3-1)*Synth!$E$3,0)</f>
        <v>240549.73128509501</v>
      </c>
    </row>
    <row r="29" spans="1:25" x14ac:dyDescent="0.2">
      <c r="A29" s="14">
        <v>40268</v>
      </c>
      <c r="B29" s="21">
        <f t="shared" ca="1" si="0"/>
        <v>430653834.75756842</v>
      </c>
      <c r="C29" s="21">
        <f t="shared" ca="1" si="1"/>
        <v>151077637.83178741</v>
      </c>
      <c r="D29" s="24">
        <f ca="1">OFFSET(Import_SAS_CVS!CB26,(Synth!$D$3-1)*Synth!$E$3,0)</f>
        <v>133805252.199219</v>
      </c>
      <c r="E29" s="24">
        <f ca="1">OFFSET(Import_SAS_CVS!AN26,(Synth!$D$3-1)*Synth!$E$3,0)</f>
        <v>279576196.92578101</v>
      </c>
      <c r="F29" s="24">
        <f ca="1">OFFSET(Import_SAS_CVS!CF26,(Synth!$D$3-1)*Synth!$E$3,0)</f>
        <v>17272385.6325684</v>
      </c>
      <c r="G29" s="23">
        <f ca="1">OFFSET(Import_SAS_CVS!V26,(Synth!$D$3-1)*Synth!$E$3,0)</f>
        <v>99073536.163085893</v>
      </c>
      <c r="H29" s="24">
        <f ca="1">OFFSET(Import_SAS_CVS!W26,(Synth!$D$3-1)*Synth!$E$3,0)</f>
        <v>1965961.4580078099</v>
      </c>
      <c r="I29" s="24">
        <f ca="1">OFFSET(Import_SAS_CVS!X26,(Synth!$D$3-1)*Synth!$E$3,0)</f>
        <v>32755746.228027299</v>
      </c>
      <c r="J29" s="43">
        <f ca="1">OFFSET(Import_SAS_CVS!Y26,(Synth!$D$3-1)*Synth!$E$3,0)</f>
        <v>20167238.409667999</v>
      </c>
      <c r="K29" s="24">
        <f ca="1">OFFSET(Import_SAS_CVS!Z26,(Synth!$D$3-1)*Synth!$E$3,0)</f>
        <v>17204272.634277299</v>
      </c>
      <c r="L29" s="24">
        <f ca="1">OFFSET(Import_SAS_CVS!AA26,(Synth!$D$3-1)*Synth!$E$3,0)</f>
        <v>0</v>
      </c>
      <c r="M29" s="43">
        <f ca="1">OFFSET(Import_SAS_CVS!AB26,(Synth!$D$3-1)*Synth!$E$3,0)</f>
        <v>0</v>
      </c>
      <c r="N29" s="24">
        <f ca="1">OFFSET(Import_SAS_CVS!AC26,(Synth!$D$3-1)*Synth!$E$3,0)</f>
        <v>277946098.58593798</v>
      </c>
      <c r="O29" s="25">
        <f ca="1">OFFSET(Import_SAS_CVS!AD26,(Synth!$D$3-1)*Synth!$E$3,0)</f>
        <v>1435752.34759521</v>
      </c>
      <c r="P29" s="115">
        <f ca="1">OFFSET(Import_SAS_CVS!AE26,(Synth!$D$3-1)*Synth!$E$3,0)</f>
        <v>19458688.873291001</v>
      </c>
      <c r="Q29" s="116">
        <f ca="1">OFFSET(Import_SAS_CVS!AF26,(Synth!$D$3-1)*Synth!$E$3,0)</f>
        <v>37239269.1630859</v>
      </c>
      <c r="R29" s="116">
        <f ca="1">OFFSET(Import_SAS_CVS!AG26,(Synth!$D$3-1)*Synth!$E$3,0)</f>
        <v>26154436.7573242</v>
      </c>
      <c r="S29" s="116">
        <f ca="1">OFFSET(Import_SAS_CVS!AH26,(Synth!$D$3-1)*Synth!$E$3,0)</f>
        <v>35969631.8740234</v>
      </c>
      <c r="T29" s="116">
        <f ca="1">OFFSET(Import_SAS_CVS!AI26,(Synth!$D$3-1)*Synth!$E$3,0)</f>
        <v>0</v>
      </c>
      <c r="U29" s="116">
        <f ca="1">OFFSET(Import_SAS_CVS!AJ26,(Synth!$D$3-1)*Synth!$E$3,0)</f>
        <v>15106766.9971924</v>
      </c>
      <c r="V29" s="116">
        <f ca="1">OFFSET(Import_SAS_CVS!AK26,(Synth!$D$3-1)*Synth!$E$3,0)</f>
        <v>12990166.0080566</v>
      </c>
      <c r="W29" s="116">
        <f ca="1">OFFSET(Import_SAS_CVS!AL26,(Synth!$D$3-1)*Synth!$E$3,0)</f>
        <v>0</v>
      </c>
      <c r="X29" s="116">
        <f ca="1">OFFSET(Import_SAS_CVS!AM26,(Synth!$D$3-1)*Synth!$E$3,0)</f>
        <v>4055409.7969360398</v>
      </c>
      <c r="Y29" s="117">
        <f ca="1">OFFSET(Import_SAS_CVS!CR26,(Synth!$D$3-1)*Synth!$E$3,0)</f>
        <v>247786.491798401</v>
      </c>
    </row>
    <row r="30" spans="1:25" x14ac:dyDescent="0.2">
      <c r="A30" s="20">
        <v>40359</v>
      </c>
      <c r="B30" s="21">
        <f t="shared" ca="1" si="0"/>
        <v>432860001.79394627</v>
      </c>
      <c r="C30" s="21">
        <f t="shared" ca="1" si="1"/>
        <v>150314352.91113332</v>
      </c>
      <c r="D30" s="24">
        <f ca="1">OFFSET(Import_SAS_CVS!CB27,(Synth!$D$3-1)*Synth!$E$3,0)</f>
        <v>132980160.10156301</v>
      </c>
      <c r="E30" s="24">
        <f ca="1">OFFSET(Import_SAS_CVS!AN27,(Synth!$D$3-1)*Synth!$E$3,0)</f>
        <v>282545648.88281298</v>
      </c>
      <c r="F30" s="24">
        <f ca="1">OFFSET(Import_SAS_CVS!CF27,(Synth!$D$3-1)*Synth!$E$3,0)</f>
        <v>17334192.809570301</v>
      </c>
      <c r="G30" s="23">
        <f ca="1">OFFSET(Import_SAS_CVS!V27,(Synth!$D$3-1)*Synth!$E$3,0)</f>
        <v>99612709.324218795</v>
      </c>
      <c r="H30" s="24">
        <f ca="1">OFFSET(Import_SAS_CVS!W27,(Synth!$D$3-1)*Synth!$E$3,0)</f>
        <v>2073983.61004639</v>
      </c>
      <c r="I30" s="24">
        <f ca="1">OFFSET(Import_SAS_CVS!X27,(Synth!$D$3-1)*Synth!$E$3,0)</f>
        <v>31537528.401855499</v>
      </c>
      <c r="J30" s="43">
        <f ca="1">OFFSET(Import_SAS_CVS!Y27,(Synth!$D$3-1)*Synth!$E$3,0)</f>
        <v>19656545.104736298</v>
      </c>
      <c r="K30" s="24">
        <f ca="1">OFFSET(Import_SAS_CVS!Z27,(Synth!$D$3-1)*Synth!$E$3,0)</f>
        <v>17423135.807128899</v>
      </c>
      <c r="L30" s="24">
        <f ca="1">OFFSET(Import_SAS_CVS!AA27,(Synth!$D$3-1)*Synth!$E$3,0)</f>
        <v>0</v>
      </c>
      <c r="M30" s="43">
        <f ca="1">OFFSET(Import_SAS_CVS!AB27,(Synth!$D$3-1)*Synth!$E$3,0)</f>
        <v>0</v>
      </c>
      <c r="N30" s="24">
        <f ca="1">OFFSET(Import_SAS_CVS!AC27,(Synth!$D$3-1)*Synth!$E$3,0)</f>
        <v>282237174.62890601</v>
      </c>
      <c r="O30" s="25">
        <f ca="1">OFFSET(Import_SAS_CVS!AD27,(Synth!$D$3-1)*Synth!$E$3,0)</f>
        <v>1238517.44642639</v>
      </c>
      <c r="P30" s="115">
        <f ca="1">OFFSET(Import_SAS_CVS!AE27,(Synth!$D$3-1)*Synth!$E$3,0)</f>
        <v>19597056.658203099</v>
      </c>
      <c r="Q30" s="116">
        <f ca="1">OFFSET(Import_SAS_CVS!AF27,(Synth!$D$3-1)*Synth!$E$3,0)</f>
        <v>37213455.1943359</v>
      </c>
      <c r="R30" s="116">
        <f ca="1">OFFSET(Import_SAS_CVS!AG27,(Synth!$D$3-1)*Synth!$E$3,0)</f>
        <v>25887517.112548798</v>
      </c>
      <c r="S30" s="116">
        <f ca="1">OFFSET(Import_SAS_CVS!AH27,(Synth!$D$3-1)*Synth!$E$3,0)</f>
        <v>35966865.5244141</v>
      </c>
      <c r="T30" s="116">
        <f ca="1">OFFSET(Import_SAS_CVS!AI27,(Synth!$D$3-1)*Synth!$E$3,0)</f>
        <v>0</v>
      </c>
      <c r="U30" s="116">
        <f ca="1">OFFSET(Import_SAS_CVS!AJ27,(Synth!$D$3-1)*Synth!$E$3,0)</f>
        <v>15103208.911865201</v>
      </c>
      <c r="V30" s="116">
        <f ca="1">OFFSET(Import_SAS_CVS!AK27,(Synth!$D$3-1)*Synth!$E$3,0)</f>
        <v>13186603.146606401</v>
      </c>
      <c r="W30" s="116">
        <f ca="1">OFFSET(Import_SAS_CVS!AL27,(Synth!$D$3-1)*Synth!$E$3,0)</f>
        <v>0</v>
      </c>
      <c r="X30" s="116">
        <f ca="1">OFFSET(Import_SAS_CVS!AM27,(Synth!$D$3-1)*Synth!$E$3,0)</f>
        <v>4002253.8160095201</v>
      </c>
      <c r="Y30" s="117">
        <f ca="1">OFFSET(Import_SAS_CVS!CR27,(Synth!$D$3-1)*Synth!$E$3,0)</f>
        <v>250359.69858169599</v>
      </c>
    </row>
    <row r="31" spans="1:25" x14ac:dyDescent="0.2">
      <c r="A31" s="20">
        <v>40451</v>
      </c>
      <c r="B31" s="21">
        <f t="shared" ca="1" si="0"/>
        <v>435361552.36377048</v>
      </c>
      <c r="C31" s="21">
        <f t="shared" ca="1" si="1"/>
        <v>149827177.80908251</v>
      </c>
      <c r="D31" s="24">
        <f ca="1">OFFSET(Import_SAS_CVS!CB28,(Synth!$D$3-1)*Synth!$E$3,0)</f>
        <v>132365165.14843801</v>
      </c>
      <c r="E31" s="24">
        <f ca="1">OFFSET(Import_SAS_CVS!AN28,(Synth!$D$3-1)*Synth!$E$3,0)</f>
        <v>285534374.55468798</v>
      </c>
      <c r="F31" s="24">
        <f ca="1">OFFSET(Import_SAS_CVS!CF28,(Synth!$D$3-1)*Synth!$E$3,0)</f>
        <v>17462012.660644501</v>
      </c>
      <c r="G31" s="23">
        <f ca="1">OFFSET(Import_SAS_CVS!V28,(Synth!$D$3-1)*Synth!$E$3,0)</f>
        <v>99913243.283203095</v>
      </c>
      <c r="H31" s="24">
        <f ca="1">OFFSET(Import_SAS_CVS!W28,(Synth!$D$3-1)*Synth!$E$3,0)</f>
        <v>1972307.1514892599</v>
      </c>
      <c r="I31" s="24">
        <f ca="1">OFFSET(Import_SAS_CVS!X28,(Synth!$D$3-1)*Synth!$E$3,0)</f>
        <v>30563357.546875</v>
      </c>
      <c r="J31" s="43">
        <f ca="1">OFFSET(Import_SAS_CVS!Y28,(Synth!$D$3-1)*Synth!$E$3,0)</f>
        <v>19212903.830322299</v>
      </c>
      <c r="K31" s="24">
        <f ca="1">OFFSET(Import_SAS_CVS!Z28,(Synth!$D$3-1)*Synth!$E$3,0)</f>
        <v>17506493.8039551</v>
      </c>
      <c r="L31" s="24">
        <f ca="1">OFFSET(Import_SAS_CVS!AA28,(Synth!$D$3-1)*Synth!$E$3,0)</f>
        <v>0</v>
      </c>
      <c r="M31" s="43">
        <f ca="1">OFFSET(Import_SAS_CVS!AB28,(Synth!$D$3-1)*Synth!$E$3,0)</f>
        <v>0</v>
      </c>
      <c r="N31" s="24">
        <f ca="1">OFFSET(Import_SAS_CVS!AC28,(Synth!$D$3-1)*Synth!$E$3,0)</f>
        <v>285365949.265625</v>
      </c>
      <c r="O31" s="25">
        <f ca="1">OFFSET(Import_SAS_CVS!AD28,(Synth!$D$3-1)*Synth!$E$3,0)</f>
        <v>1058072.3715820301</v>
      </c>
      <c r="P31" s="115">
        <f ca="1">OFFSET(Import_SAS_CVS!AE28,(Synth!$D$3-1)*Synth!$E$3,0)</f>
        <v>19051788.354492199</v>
      </c>
      <c r="Q31" s="116">
        <f ca="1">OFFSET(Import_SAS_CVS!AF28,(Synth!$D$3-1)*Synth!$E$3,0)</f>
        <v>37266688.968261696</v>
      </c>
      <c r="R31" s="116">
        <f ca="1">OFFSET(Import_SAS_CVS!AG28,(Synth!$D$3-1)*Synth!$E$3,0)</f>
        <v>25546293.9833984</v>
      </c>
      <c r="S31" s="116">
        <f ca="1">OFFSET(Import_SAS_CVS!AH28,(Synth!$D$3-1)*Synth!$E$3,0)</f>
        <v>35267638.232421897</v>
      </c>
      <c r="T31" s="116">
        <f ca="1">OFFSET(Import_SAS_CVS!AI28,(Synth!$D$3-1)*Synth!$E$3,0)</f>
        <v>0</v>
      </c>
      <c r="U31" s="116">
        <f ca="1">OFFSET(Import_SAS_CVS!AJ28,(Synth!$D$3-1)*Synth!$E$3,0)</f>
        <v>14872606.4332275</v>
      </c>
      <c r="V31" s="116">
        <f ca="1">OFFSET(Import_SAS_CVS!AK28,(Synth!$D$3-1)*Synth!$E$3,0)</f>
        <v>13246331.3289795</v>
      </c>
      <c r="W31" s="116">
        <f ca="1">OFFSET(Import_SAS_CVS!AL28,(Synth!$D$3-1)*Synth!$E$3,0)</f>
        <v>0</v>
      </c>
      <c r="X31" s="116">
        <f ca="1">OFFSET(Import_SAS_CVS!AM28,(Synth!$D$3-1)*Synth!$E$3,0)</f>
        <v>3975733.0276794401</v>
      </c>
      <c r="Y31" s="117">
        <f ca="1">OFFSET(Import_SAS_CVS!CR28,(Synth!$D$3-1)*Synth!$E$3,0)</f>
        <v>255894.07555198701</v>
      </c>
    </row>
    <row r="32" spans="1:25" ht="10.8" thickBot="1" x14ac:dyDescent="0.25">
      <c r="A32" s="20">
        <v>40543</v>
      </c>
      <c r="B32" s="21">
        <f t="shared" ca="1" si="0"/>
        <v>435574279.43066418</v>
      </c>
      <c r="C32" s="21">
        <f t="shared" ca="1" si="1"/>
        <v>148044462.3759762</v>
      </c>
      <c r="D32" s="24">
        <f ca="1">OFFSET(Import_SAS_CVS!CB29,(Synth!$D$3-1)*Synth!$E$3,0)</f>
        <v>130402883.943359</v>
      </c>
      <c r="E32" s="24">
        <f ca="1">OFFSET(Import_SAS_CVS!AN29,(Synth!$D$3-1)*Synth!$E$3,0)</f>
        <v>287529817.05468798</v>
      </c>
      <c r="F32" s="24">
        <f ca="1">OFFSET(Import_SAS_CVS!CF29,(Synth!$D$3-1)*Synth!$E$3,0)</f>
        <v>17641578.432617199</v>
      </c>
      <c r="G32" s="23">
        <f ca="1">OFFSET(Import_SAS_CVS!V29,(Synth!$D$3-1)*Synth!$E$3,0)</f>
        <v>98940518.490234405</v>
      </c>
      <c r="H32" s="24">
        <f ca="1">OFFSET(Import_SAS_CVS!W29,(Synth!$D$3-1)*Synth!$E$3,0)</f>
        <v>1967675.46632385</v>
      </c>
      <c r="I32" s="24">
        <f ca="1">OFFSET(Import_SAS_CVS!X29,(Synth!$D$3-1)*Synth!$E$3,0)</f>
        <v>29554775.9768066</v>
      </c>
      <c r="J32" s="43">
        <f ca="1">OFFSET(Import_SAS_CVS!Y29,(Synth!$D$3-1)*Synth!$E$3,0)</f>
        <v>18636695.572753899</v>
      </c>
      <c r="K32" s="24">
        <f ca="1">OFFSET(Import_SAS_CVS!Z29,(Synth!$D$3-1)*Synth!$E$3,0)</f>
        <v>17658420.841552701</v>
      </c>
      <c r="L32" s="24">
        <f ca="1">OFFSET(Import_SAS_CVS!AA29,(Synth!$D$3-1)*Synth!$E$3,0)</f>
        <v>0</v>
      </c>
      <c r="M32" s="43">
        <f ca="1">OFFSET(Import_SAS_CVS!AB29,(Synth!$D$3-1)*Synth!$E$3,0)</f>
        <v>0</v>
      </c>
      <c r="N32" s="24">
        <f ca="1">OFFSET(Import_SAS_CVS!AC29,(Synth!$D$3-1)*Synth!$E$3,0)</f>
        <v>286433780.52734399</v>
      </c>
      <c r="O32" s="25">
        <f ca="1">OFFSET(Import_SAS_CVS!AD29,(Synth!$D$3-1)*Synth!$E$3,0)</f>
        <v>954108.70821380604</v>
      </c>
      <c r="P32" s="115">
        <f ca="1">OFFSET(Import_SAS_CVS!AE29,(Synth!$D$3-1)*Synth!$E$3,0)</f>
        <v>21089742.5942383</v>
      </c>
      <c r="Q32" s="116">
        <f ca="1">OFFSET(Import_SAS_CVS!AF29,(Synth!$D$3-1)*Synth!$E$3,0)</f>
        <v>36906231.84375</v>
      </c>
      <c r="R32" s="116">
        <f ca="1">OFFSET(Import_SAS_CVS!AG29,(Synth!$D$3-1)*Synth!$E$3,0)</f>
        <v>25122508.0866699</v>
      </c>
      <c r="S32" s="116">
        <f ca="1">OFFSET(Import_SAS_CVS!AH29,(Synth!$D$3-1)*Synth!$E$3,0)</f>
        <v>32717137.4150391</v>
      </c>
      <c r="T32" s="116">
        <f ca="1">OFFSET(Import_SAS_CVS!AI29,(Synth!$D$3-1)*Synth!$E$3,0)</f>
        <v>0</v>
      </c>
      <c r="U32" s="116">
        <f ca="1">OFFSET(Import_SAS_CVS!AJ29,(Synth!$D$3-1)*Synth!$E$3,0)</f>
        <v>14710807.994873</v>
      </c>
      <c r="V32" s="116">
        <f ca="1">OFFSET(Import_SAS_CVS!AK29,(Synth!$D$3-1)*Synth!$E$3,0)</f>
        <v>13092923.9205322</v>
      </c>
      <c r="W32" s="116">
        <f ca="1">OFFSET(Import_SAS_CVS!AL29,(Synth!$D$3-1)*Synth!$E$3,0)</f>
        <v>0</v>
      </c>
      <c r="X32" s="116">
        <f ca="1">OFFSET(Import_SAS_CVS!AM29,(Synth!$D$3-1)*Synth!$E$3,0)</f>
        <v>4235885.7081909198</v>
      </c>
      <c r="Y32" s="117">
        <f ca="1">OFFSET(Import_SAS_CVS!CR29,(Synth!$D$3-1)*Synth!$E$3,0)</f>
        <v>261003.28697013899</v>
      </c>
    </row>
    <row r="33" spans="1:25" x14ac:dyDescent="0.2">
      <c r="A33" s="14">
        <v>40633</v>
      </c>
      <c r="B33" s="48">
        <f t="shared" ca="1" si="0"/>
        <v>438443901.15087879</v>
      </c>
      <c r="C33" s="48">
        <f t="shared" ca="1" si="1"/>
        <v>147256706.44384781</v>
      </c>
      <c r="D33" s="50">
        <f ca="1">OFFSET(Import_SAS_CVS!CB30,(Synth!$D$3-1)*Synth!$E$3,0)</f>
        <v>129375387.60742199</v>
      </c>
      <c r="E33" s="50">
        <f ca="1">OFFSET(Import_SAS_CVS!AN30,(Synth!$D$3-1)*Synth!$E$3,0)</f>
        <v>291187194.70703101</v>
      </c>
      <c r="F33" s="50">
        <f ca="1">OFFSET(Import_SAS_CVS!CF30,(Synth!$D$3-1)*Synth!$E$3,0)</f>
        <v>17881318.8364258</v>
      </c>
      <c r="G33" s="49">
        <f ca="1">OFFSET(Import_SAS_CVS!V30,(Synth!$D$3-1)*Synth!$E$3,0)</f>
        <v>98530435.092773393</v>
      </c>
      <c r="H33" s="50">
        <f ca="1">OFFSET(Import_SAS_CVS!W30,(Synth!$D$3-1)*Synth!$E$3,0)</f>
        <v>1875310.588974</v>
      </c>
      <c r="I33" s="50">
        <f ca="1">OFFSET(Import_SAS_CVS!X30,(Synth!$D$3-1)*Synth!$E$3,0)</f>
        <v>28987276.224121101</v>
      </c>
      <c r="J33" s="51">
        <f ca="1">OFFSET(Import_SAS_CVS!Y30,(Synth!$D$3-1)*Synth!$E$3,0)</f>
        <v>18272427.7509766</v>
      </c>
      <c r="K33" s="50">
        <f ca="1">OFFSET(Import_SAS_CVS!Z30,(Synth!$D$3-1)*Synth!$E$3,0)</f>
        <v>17891579.817138702</v>
      </c>
      <c r="L33" s="50">
        <f ca="1">OFFSET(Import_SAS_CVS!AA30,(Synth!$D$3-1)*Synth!$E$3,0)</f>
        <v>0</v>
      </c>
      <c r="M33" s="51">
        <f ca="1">OFFSET(Import_SAS_CVS!AB30,(Synth!$D$3-1)*Synth!$E$3,0)</f>
        <v>0</v>
      </c>
      <c r="N33" s="50">
        <f ca="1">OFFSET(Import_SAS_CVS!AC30,(Synth!$D$3-1)*Synth!$E$3,0)</f>
        <v>290795144.78906298</v>
      </c>
      <c r="O33" s="52">
        <f ca="1">OFFSET(Import_SAS_CVS!AD30,(Synth!$D$3-1)*Synth!$E$3,0)</f>
        <v>861019.06733703602</v>
      </c>
      <c r="P33" s="121">
        <f ca="1">OFFSET(Import_SAS_CVS!AE30,(Synth!$D$3-1)*Synth!$E$3,0)</f>
        <v>53158975.342285201</v>
      </c>
      <c r="Q33" s="122">
        <f ca="1">OFFSET(Import_SAS_CVS!AF30,(Synth!$D$3-1)*Synth!$E$3,0)</f>
        <v>36951969.2734375</v>
      </c>
      <c r="R33" s="122">
        <f ca="1">OFFSET(Import_SAS_CVS!AG30,(Synth!$D$3-1)*Synth!$E$3,0)</f>
        <v>24678971.767333999</v>
      </c>
      <c r="S33" s="122">
        <f ca="1">OFFSET(Import_SAS_CVS!AH30,(Synth!$D$3-1)*Synth!$E$3,0)</f>
        <v>0</v>
      </c>
      <c r="T33" s="122">
        <f ca="1">OFFSET(Import_SAS_CVS!AI30,(Synth!$D$3-1)*Synth!$E$3,0)</f>
        <v>0</v>
      </c>
      <c r="U33" s="122">
        <f ca="1">OFFSET(Import_SAS_CVS!AJ30,(Synth!$D$3-1)*Synth!$E$3,0)</f>
        <v>14564599.621948199</v>
      </c>
      <c r="V33" s="122">
        <f ca="1">OFFSET(Import_SAS_CVS!AK30,(Synth!$D$3-1)*Synth!$E$3,0)</f>
        <v>0</v>
      </c>
      <c r="W33" s="122">
        <f ca="1">OFFSET(Import_SAS_CVS!AL30,(Synth!$D$3-1)*Synth!$E$3,0)</f>
        <v>0</v>
      </c>
      <c r="X33" s="122">
        <f ca="1">OFFSET(Import_SAS_CVS!AM30,(Synth!$D$3-1)*Synth!$E$3,0)</f>
        <v>17516595.526855499</v>
      </c>
      <c r="Y33" s="123">
        <f ca="1">OFFSET(Import_SAS_CVS!CR30,(Synth!$D$3-1)*Synth!$E$3,0)</f>
        <v>267587.09428787202</v>
      </c>
    </row>
    <row r="34" spans="1:25" x14ac:dyDescent="0.2">
      <c r="A34" s="20">
        <v>40724</v>
      </c>
      <c r="B34" s="21">
        <f t="shared" ca="1" si="0"/>
        <v>439144285.48315412</v>
      </c>
      <c r="C34" s="21">
        <f t="shared" ca="1" si="1"/>
        <v>145689156.24487311</v>
      </c>
      <c r="D34" s="24">
        <f ca="1">OFFSET(Import_SAS_CVS!CB31,(Synth!$D$3-1)*Synth!$E$3,0)</f>
        <v>127788373.600586</v>
      </c>
      <c r="E34" s="24">
        <f ca="1">OFFSET(Import_SAS_CVS!AN31,(Synth!$D$3-1)*Synth!$E$3,0)</f>
        <v>293455129.23828101</v>
      </c>
      <c r="F34" s="24">
        <f ca="1">OFFSET(Import_SAS_CVS!CF31,(Synth!$D$3-1)*Synth!$E$3,0)</f>
        <v>17900782.644287098</v>
      </c>
      <c r="G34" s="23">
        <f ca="1">OFFSET(Import_SAS_CVS!V31,(Synth!$D$3-1)*Synth!$E$3,0)</f>
        <v>98072185.566406295</v>
      </c>
      <c r="H34" s="24">
        <f ca="1">OFFSET(Import_SAS_CVS!W31,(Synth!$D$3-1)*Synth!$E$3,0)</f>
        <v>1851076.0865478499</v>
      </c>
      <c r="I34" s="24">
        <f ca="1">OFFSET(Import_SAS_CVS!X31,(Synth!$D$3-1)*Synth!$E$3,0)</f>
        <v>28000853.1633301</v>
      </c>
      <c r="J34" s="43">
        <f ca="1">OFFSET(Import_SAS_CVS!Y31,(Synth!$D$3-1)*Synth!$E$3,0)</f>
        <v>17827807.71875</v>
      </c>
      <c r="K34" s="24">
        <f ca="1">OFFSET(Import_SAS_CVS!Z31,(Synth!$D$3-1)*Synth!$E$3,0)</f>
        <v>17893670.214355499</v>
      </c>
      <c r="L34" s="24">
        <f ca="1">OFFSET(Import_SAS_CVS!AA31,(Synth!$D$3-1)*Synth!$E$3,0)</f>
        <v>0</v>
      </c>
      <c r="M34" s="43">
        <f ca="1">OFFSET(Import_SAS_CVS!AB31,(Synth!$D$3-1)*Synth!$E$3,0)</f>
        <v>0</v>
      </c>
      <c r="N34" s="24">
        <f ca="1">OFFSET(Import_SAS_CVS!AC31,(Synth!$D$3-1)*Synth!$E$3,0)</f>
        <v>293797399.44140601</v>
      </c>
      <c r="O34" s="25">
        <f ca="1">OFFSET(Import_SAS_CVS!AD31,(Synth!$D$3-1)*Synth!$E$3,0)</f>
        <v>744506.78532409703</v>
      </c>
      <c r="P34" s="115">
        <f ca="1">OFFSET(Import_SAS_CVS!AE31,(Synth!$D$3-1)*Synth!$E$3,0)</f>
        <v>52394575.950683601</v>
      </c>
      <c r="Q34" s="116">
        <f ca="1">OFFSET(Import_SAS_CVS!AF31,(Synth!$D$3-1)*Synth!$E$3,0)</f>
        <v>36829070.964843802</v>
      </c>
      <c r="R34" s="116">
        <f ca="1">OFFSET(Import_SAS_CVS!AG31,(Synth!$D$3-1)*Synth!$E$3,0)</f>
        <v>24285079.004638702</v>
      </c>
      <c r="S34" s="116">
        <f ca="1">OFFSET(Import_SAS_CVS!AH31,(Synth!$D$3-1)*Synth!$E$3,0)</f>
        <v>0</v>
      </c>
      <c r="T34" s="116">
        <f ca="1">OFFSET(Import_SAS_CVS!AI31,(Synth!$D$3-1)*Synth!$E$3,0)</f>
        <v>0</v>
      </c>
      <c r="U34" s="116">
        <f ca="1">OFFSET(Import_SAS_CVS!AJ31,(Synth!$D$3-1)*Synth!$E$3,0)</f>
        <v>14436044.3820801</v>
      </c>
      <c r="V34" s="116">
        <f ca="1">OFFSET(Import_SAS_CVS!AK31,(Synth!$D$3-1)*Synth!$E$3,0)</f>
        <v>0</v>
      </c>
      <c r="W34" s="116">
        <f ca="1">OFFSET(Import_SAS_CVS!AL31,(Synth!$D$3-1)*Synth!$E$3,0)</f>
        <v>0</v>
      </c>
      <c r="X34" s="116">
        <f ca="1">OFFSET(Import_SAS_CVS!AM31,(Synth!$D$3-1)*Synth!$E$3,0)</f>
        <v>17617007.46875</v>
      </c>
      <c r="Y34" s="117">
        <f ca="1">OFFSET(Import_SAS_CVS!CR31,(Synth!$D$3-1)*Synth!$E$3,0)</f>
        <v>275878.40913009603</v>
      </c>
    </row>
    <row r="35" spans="1:25" x14ac:dyDescent="0.2">
      <c r="A35" s="20">
        <v>40816</v>
      </c>
      <c r="B35" s="21">
        <f t="shared" ca="1" si="0"/>
        <v>439637169.41992188</v>
      </c>
      <c r="C35" s="21">
        <f t="shared" ca="1" si="1"/>
        <v>144428129.08007789</v>
      </c>
      <c r="D35" s="24">
        <f ca="1">OFFSET(Import_SAS_CVS!CB32,(Synth!$D$3-1)*Synth!$E$3,0)</f>
        <v>126654998.66699199</v>
      </c>
      <c r="E35" s="24">
        <f ca="1">OFFSET(Import_SAS_CVS!AN32,(Synth!$D$3-1)*Synth!$E$3,0)</f>
        <v>295209040.33984399</v>
      </c>
      <c r="F35" s="24">
        <f ca="1">OFFSET(Import_SAS_CVS!CF32,(Synth!$D$3-1)*Synth!$E$3,0)</f>
        <v>17773130.4130859</v>
      </c>
      <c r="G35" s="23">
        <f ca="1">OFFSET(Import_SAS_CVS!V32,(Synth!$D$3-1)*Synth!$E$3,0)</f>
        <v>97430742.151367202</v>
      </c>
      <c r="H35" s="24">
        <f ca="1">OFFSET(Import_SAS_CVS!W32,(Synth!$D$3-1)*Synth!$E$3,0)</f>
        <v>1875170.1794280999</v>
      </c>
      <c r="I35" s="24">
        <f ca="1">OFFSET(Import_SAS_CVS!X32,(Synth!$D$3-1)*Synth!$E$3,0)</f>
        <v>27332259.738281298</v>
      </c>
      <c r="J35" s="43">
        <f ca="1">OFFSET(Import_SAS_CVS!Y32,(Synth!$D$3-1)*Synth!$E$3,0)</f>
        <v>17419275.3837891</v>
      </c>
      <c r="K35" s="24">
        <f ca="1">OFFSET(Import_SAS_CVS!Z32,(Synth!$D$3-1)*Synth!$E$3,0)</f>
        <v>17715970.6164551</v>
      </c>
      <c r="L35" s="24">
        <f ca="1">OFFSET(Import_SAS_CVS!AA32,(Synth!$D$3-1)*Synth!$E$3,0)</f>
        <v>0</v>
      </c>
      <c r="M35" s="43">
        <f ca="1">OFFSET(Import_SAS_CVS!AB32,(Synth!$D$3-1)*Synth!$E$3,0)</f>
        <v>0</v>
      </c>
      <c r="N35" s="24">
        <f ca="1">OFFSET(Import_SAS_CVS!AC32,(Synth!$D$3-1)*Synth!$E$3,0)</f>
        <v>294088611.734375</v>
      </c>
      <c r="O35" s="25">
        <f ca="1">OFFSET(Import_SAS_CVS!AD32,(Synth!$D$3-1)*Synth!$E$3,0)</f>
        <v>665489.99498748803</v>
      </c>
      <c r="P35" s="115">
        <f ca="1">OFFSET(Import_SAS_CVS!AE32,(Synth!$D$3-1)*Synth!$E$3,0)</f>
        <v>51865160.834472701</v>
      </c>
      <c r="Q35" s="116">
        <f ca="1">OFFSET(Import_SAS_CVS!AF32,(Synth!$D$3-1)*Synth!$E$3,0)</f>
        <v>36734030.947753899</v>
      </c>
      <c r="R35" s="116">
        <f ca="1">OFFSET(Import_SAS_CVS!AG32,(Synth!$D$3-1)*Synth!$E$3,0)</f>
        <v>23987989.706787098</v>
      </c>
      <c r="S35" s="116">
        <f ca="1">OFFSET(Import_SAS_CVS!AH32,(Synth!$D$3-1)*Synth!$E$3,0)</f>
        <v>0</v>
      </c>
      <c r="T35" s="116">
        <f ca="1">OFFSET(Import_SAS_CVS!AI32,(Synth!$D$3-1)*Synth!$E$3,0)</f>
        <v>0</v>
      </c>
      <c r="U35" s="116">
        <f ca="1">OFFSET(Import_SAS_CVS!AJ32,(Synth!$D$3-1)*Synth!$E$3,0)</f>
        <v>14370789.637573199</v>
      </c>
      <c r="V35" s="116">
        <f ca="1">OFFSET(Import_SAS_CVS!AK32,(Synth!$D$3-1)*Synth!$E$3,0)</f>
        <v>0</v>
      </c>
      <c r="W35" s="116">
        <f ca="1">OFFSET(Import_SAS_CVS!AL32,(Synth!$D$3-1)*Synth!$E$3,0)</f>
        <v>0</v>
      </c>
      <c r="X35" s="116">
        <f ca="1">OFFSET(Import_SAS_CVS!AM32,(Synth!$D$3-1)*Synth!$E$3,0)</f>
        <v>17487461.260253899</v>
      </c>
      <c r="Y35" s="117">
        <f ca="1">OFFSET(Import_SAS_CVS!CR32,(Synth!$D$3-1)*Synth!$E$3,0)</f>
        <v>280182.684925079</v>
      </c>
    </row>
    <row r="36" spans="1:25" ht="10.8" thickBot="1" x14ac:dyDescent="0.25">
      <c r="A36" s="26">
        <v>40908</v>
      </c>
      <c r="B36" s="27">
        <f t="shared" ca="1" si="0"/>
        <v>442234005.13159168</v>
      </c>
      <c r="C36" s="27">
        <f t="shared" ca="1" si="1"/>
        <v>144593072.24096671</v>
      </c>
      <c r="D36" s="28">
        <f ca="1">OFFSET(Import_SAS_CVS!CB33,(Synth!$D$3-1)*Synth!$E$3,0)</f>
        <v>126685923.055664</v>
      </c>
      <c r="E36" s="28">
        <f ca="1">OFFSET(Import_SAS_CVS!AN33,(Synth!$D$3-1)*Synth!$E$3,0)</f>
        <v>297640932.890625</v>
      </c>
      <c r="F36" s="28">
        <f ca="1">OFFSET(Import_SAS_CVS!CF33,(Synth!$D$3-1)*Synth!$E$3,0)</f>
        <v>17907149.185302701</v>
      </c>
      <c r="G36" s="29">
        <f ca="1">OFFSET(Import_SAS_CVS!V33,(Synth!$D$3-1)*Synth!$E$3,0)</f>
        <v>97533093.401367202</v>
      </c>
      <c r="H36" s="28">
        <f ca="1">OFFSET(Import_SAS_CVS!W33,(Synth!$D$3-1)*Synth!$E$3,0)</f>
        <v>2268162.96343994</v>
      </c>
      <c r="I36" s="28">
        <f ca="1">OFFSET(Import_SAS_CVS!X33,(Synth!$D$3-1)*Synth!$E$3,0)</f>
        <v>26724009.244872998</v>
      </c>
      <c r="J36" s="44">
        <f ca="1">OFFSET(Import_SAS_CVS!Y33,(Synth!$D$3-1)*Synth!$E$3,0)</f>
        <v>17054281.176025402</v>
      </c>
      <c r="K36" s="28">
        <f ca="1">OFFSET(Import_SAS_CVS!Z33,(Synth!$D$3-1)*Synth!$E$3,0)</f>
        <v>17849526.247070301</v>
      </c>
      <c r="L36" s="28">
        <f ca="1">OFFSET(Import_SAS_CVS!AA33,(Synth!$D$3-1)*Synth!$E$3,0)</f>
        <v>0</v>
      </c>
      <c r="M36" s="44">
        <f ca="1">OFFSET(Import_SAS_CVS!AB33,(Synth!$D$3-1)*Synth!$E$3,0)</f>
        <v>0</v>
      </c>
      <c r="N36" s="28">
        <f ca="1">OFFSET(Import_SAS_CVS!AC33,(Synth!$D$3-1)*Synth!$E$3,0)</f>
        <v>296231124.52734399</v>
      </c>
      <c r="O36" s="30">
        <f ca="1">OFFSET(Import_SAS_CVS!AD33,(Synth!$D$3-1)*Synth!$E$3,0)</f>
        <v>640510.34432983398</v>
      </c>
      <c r="P36" s="118">
        <f ca="1">OFFSET(Import_SAS_CVS!AE33,(Synth!$D$3-1)*Synth!$E$3,0)</f>
        <v>50828103.791992202</v>
      </c>
      <c r="Q36" s="119">
        <f ca="1">OFFSET(Import_SAS_CVS!AF33,(Synth!$D$3-1)*Synth!$E$3,0)</f>
        <v>36850399.4775391</v>
      </c>
      <c r="R36" s="119">
        <f ca="1">OFFSET(Import_SAS_CVS!AG33,(Synth!$D$3-1)*Synth!$E$3,0)</f>
        <v>23722116.760497998</v>
      </c>
      <c r="S36" s="119">
        <f ca="1">OFFSET(Import_SAS_CVS!AH33,(Synth!$D$3-1)*Synth!$E$3,0)</f>
        <v>0</v>
      </c>
      <c r="T36" s="119">
        <f ca="1">OFFSET(Import_SAS_CVS!AI33,(Synth!$D$3-1)*Synth!$E$3,0)</f>
        <v>0</v>
      </c>
      <c r="U36" s="119">
        <f ca="1">OFFSET(Import_SAS_CVS!AJ33,(Synth!$D$3-1)*Synth!$E$3,0)</f>
        <v>14760433.532958999</v>
      </c>
      <c r="V36" s="119">
        <f ca="1">OFFSET(Import_SAS_CVS!AK33,(Synth!$D$3-1)*Synth!$E$3,0)</f>
        <v>0</v>
      </c>
      <c r="W36" s="119">
        <f ca="1">OFFSET(Import_SAS_CVS!AL33,(Synth!$D$3-1)*Synth!$E$3,0)</f>
        <v>0</v>
      </c>
      <c r="X36" s="119">
        <f ca="1">OFFSET(Import_SAS_CVS!AM33,(Synth!$D$3-1)*Synth!$E$3,0)</f>
        <v>17549273.168701202</v>
      </c>
      <c r="Y36" s="120">
        <f ca="1">OFFSET(Import_SAS_CVS!CR33,(Synth!$D$3-1)*Synth!$E$3,0)</f>
        <v>281862.03387832601</v>
      </c>
    </row>
    <row r="37" spans="1:25" x14ac:dyDescent="0.2">
      <c r="A37" s="14">
        <v>40999</v>
      </c>
      <c r="B37" s="48">
        <f t="shared" ca="1" si="0"/>
        <v>442584321.38964862</v>
      </c>
      <c r="C37" s="48">
        <f t="shared" ca="1" si="1"/>
        <v>143090049.6201176</v>
      </c>
      <c r="D37" s="50">
        <f ca="1">OFFSET(Import_SAS_CVS!CB34,(Synth!$D$3-1)*Synth!$E$3,0)</f>
        <v>125183892.26660199</v>
      </c>
      <c r="E37" s="50">
        <f ca="1">OFFSET(Import_SAS_CVS!AN34,(Synth!$D$3-1)*Synth!$E$3,0)</f>
        <v>299494271.76953101</v>
      </c>
      <c r="F37" s="50">
        <f ca="1">OFFSET(Import_SAS_CVS!CF34,(Synth!$D$3-1)*Synth!$E$3,0)</f>
        <v>17906157.353515599</v>
      </c>
      <c r="G37" s="49">
        <f ca="1">OFFSET(Import_SAS_CVS!V34,(Synth!$D$3-1)*Synth!$E$3,0)</f>
        <v>97417084.900390595</v>
      </c>
      <c r="H37" s="50">
        <f ca="1">OFFSET(Import_SAS_CVS!W34,(Synth!$D$3-1)*Synth!$E$3,0)</f>
        <v>1976379.1219635</v>
      </c>
      <c r="I37" s="50">
        <f ca="1">OFFSET(Import_SAS_CVS!X34,(Synth!$D$3-1)*Synth!$E$3,0)</f>
        <v>26089240.641845699</v>
      </c>
      <c r="J37" s="51">
        <f ca="1">OFFSET(Import_SAS_CVS!Y34,(Synth!$D$3-1)*Synth!$E$3,0)</f>
        <v>16536766.505248999</v>
      </c>
      <c r="K37" s="50">
        <f ca="1">OFFSET(Import_SAS_CVS!Z34,(Synth!$D$3-1)*Synth!$E$3,0)</f>
        <v>17995041.6645508</v>
      </c>
      <c r="L37" s="50">
        <f ca="1">OFFSET(Import_SAS_CVS!AA34,(Synth!$D$3-1)*Synth!$E$3,0)</f>
        <v>0</v>
      </c>
      <c r="M37" s="51">
        <f ca="1">OFFSET(Import_SAS_CVS!AB34,(Synth!$D$3-1)*Synth!$E$3,0)</f>
        <v>0</v>
      </c>
      <c r="N37" s="50">
        <f ca="1">OFFSET(Import_SAS_CVS!AC34,(Synth!$D$3-1)*Synth!$E$3,0)</f>
        <v>301077402.5</v>
      </c>
      <c r="O37" s="52">
        <f ca="1">OFFSET(Import_SAS_CVS!AD34,(Synth!$D$3-1)*Synth!$E$3,0)</f>
        <v>603267.63861846901</v>
      </c>
      <c r="P37" s="121">
        <f ca="1">OFFSET(Import_SAS_CVS!AE34,(Synth!$D$3-1)*Synth!$E$3,0)</f>
        <v>51372879.612304702</v>
      </c>
      <c r="Q37" s="122">
        <f ca="1">OFFSET(Import_SAS_CVS!AF34,(Synth!$D$3-1)*Synth!$E$3,0)</f>
        <v>36914295.987792999</v>
      </c>
      <c r="R37" s="122">
        <f ca="1">OFFSET(Import_SAS_CVS!AG34,(Synth!$D$3-1)*Synth!$E$3,0)</f>
        <v>23441081.340820301</v>
      </c>
      <c r="S37" s="122">
        <f ca="1">OFFSET(Import_SAS_CVS!AH34,(Synth!$D$3-1)*Synth!$E$3,0)</f>
        <v>0</v>
      </c>
      <c r="T37" s="122">
        <f ca="1">OFFSET(Import_SAS_CVS!AI34,(Synth!$D$3-1)*Synth!$E$3,0)</f>
        <v>0</v>
      </c>
      <c r="U37" s="122">
        <f ca="1">OFFSET(Import_SAS_CVS!AJ34,(Synth!$D$3-1)*Synth!$E$3,0)</f>
        <v>14560893.5855713</v>
      </c>
      <c r="V37" s="122">
        <f ca="1">OFFSET(Import_SAS_CVS!AK34,(Synth!$D$3-1)*Synth!$E$3,0)</f>
        <v>0</v>
      </c>
      <c r="W37" s="122">
        <f ca="1">OFFSET(Import_SAS_CVS!AL34,(Synth!$D$3-1)*Synth!$E$3,0)</f>
        <v>0</v>
      </c>
      <c r="X37" s="122">
        <f ca="1">OFFSET(Import_SAS_CVS!AM34,(Synth!$D$3-1)*Synth!$E$3,0)</f>
        <v>17692659.745849598</v>
      </c>
      <c r="Y37" s="123">
        <f ca="1">OFFSET(Import_SAS_CVS!CR34,(Synth!$D$3-1)*Synth!$E$3,0)</f>
        <v>282270.04127883899</v>
      </c>
    </row>
    <row r="38" spans="1:25" x14ac:dyDescent="0.2">
      <c r="A38" s="20">
        <v>41090</v>
      </c>
      <c r="B38" s="21">
        <f t="shared" ca="1" si="0"/>
        <v>442943450.15307617</v>
      </c>
      <c r="C38" s="21">
        <f t="shared" ca="1" si="1"/>
        <v>142227902.82885718</v>
      </c>
      <c r="D38" s="24">
        <f ca="1">OFFSET(Import_SAS_CVS!CB35,(Synth!$D$3-1)*Synth!$E$3,0)</f>
        <v>124459834.29199199</v>
      </c>
      <c r="E38" s="24">
        <f ca="1">OFFSET(Import_SAS_CVS!AN35,(Synth!$D$3-1)*Synth!$E$3,0)</f>
        <v>300715547.32421899</v>
      </c>
      <c r="F38" s="24">
        <f ca="1">OFFSET(Import_SAS_CVS!CF35,(Synth!$D$3-1)*Synth!$E$3,0)</f>
        <v>17768068.536865201</v>
      </c>
      <c r="G38" s="23">
        <f ca="1">OFFSET(Import_SAS_CVS!V35,(Synth!$D$3-1)*Synth!$E$3,0)</f>
        <v>96669728.167968795</v>
      </c>
      <c r="H38" s="24">
        <f ca="1">OFFSET(Import_SAS_CVS!W35,(Synth!$D$3-1)*Synth!$E$3,0)</f>
        <v>1986381.6792144801</v>
      </c>
      <c r="I38" s="24">
        <f ca="1">OFFSET(Import_SAS_CVS!X35,(Synth!$D$3-1)*Synth!$E$3,0)</f>
        <v>25418572.0385742</v>
      </c>
      <c r="J38" s="43">
        <f ca="1">OFFSET(Import_SAS_CVS!Y35,(Synth!$D$3-1)*Synth!$E$3,0)</f>
        <v>16135676.6987305</v>
      </c>
      <c r="K38" s="24">
        <f ca="1">OFFSET(Import_SAS_CVS!Z35,(Synth!$D$3-1)*Synth!$E$3,0)</f>
        <v>17717169.8977051</v>
      </c>
      <c r="L38" s="24">
        <f ca="1">OFFSET(Import_SAS_CVS!AA35,(Synth!$D$3-1)*Synth!$E$3,0)</f>
        <v>0</v>
      </c>
      <c r="M38" s="43">
        <f ca="1">OFFSET(Import_SAS_CVS!AB35,(Synth!$D$3-1)*Synth!$E$3,0)</f>
        <v>0</v>
      </c>
      <c r="N38" s="24">
        <f ca="1">OFFSET(Import_SAS_CVS!AC35,(Synth!$D$3-1)*Synth!$E$3,0)</f>
        <v>298875394.4375</v>
      </c>
      <c r="O38" s="25">
        <f ca="1">OFFSET(Import_SAS_CVS!AD35,(Synth!$D$3-1)*Synth!$E$3,0)</f>
        <v>525088.92040252697</v>
      </c>
      <c r="P38" s="115">
        <f ca="1">OFFSET(Import_SAS_CVS!AE35,(Synth!$D$3-1)*Synth!$E$3,0)</f>
        <v>49776684.154296897</v>
      </c>
      <c r="Q38" s="116">
        <f ca="1">OFFSET(Import_SAS_CVS!AF35,(Synth!$D$3-1)*Synth!$E$3,0)</f>
        <v>36697492.732421897</v>
      </c>
      <c r="R38" s="116">
        <f ca="1">OFFSET(Import_SAS_CVS!AG35,(Synth!$D$3-1)*Synth!$E$3,0)</f>
        <v>22405967.0241699</v>
      </c>
      <c r="S38" s="116">
        <f ca="1">OFFSET(Import_SAS_CVS!AH35,(Synth!$D$3-1)*Synth!$E$3,0)</f>
        <v>0</v>
      </c>
      <c r="T38" s="116">
        <f ca="1">OFFSET(Import_SAS_CVS!AI35,(Synth!$D$3-1)*Synth!$E$3,0)</f>
        <v>0</v>
      </c>
      <c r="U38" s="116">
        <f ca="1">OFFSET(Import_SAS_CVS!AJ35,(Synth!$D$3-1)*Synth!$E$3,0)</f>
        <v>14704794.3945313</v>
      </c>
      <c r="V38" s="116">
        <f ca="1">OFFSET(Import_SAS_CVS!AK35,(Synth!$D$3-1)*Synth!$E$3,0)</f>
        <v>0</v>
      </c>
      <c r="W38" s="116">
        <f ca="1">OFFSET(Import_SAS_CVS!AL35,(Synth!$D$3-1)*Synth!$E$3,0)</f>
        <v>0</v>
      </c>
      <c r="X38" s="116">
        <f ca="1">OFFSET(Import_SAS_CVS!AM35,(Synth!$D$3-1)*Synth!$E$3,0)</f>
        <v>17443629.443359401</v>
      </c>
      <c r="Y38" s="117">
        <f ca="1">OFFSET(Import_SAS_CVS!CR35,(Synth!$D$3-1)*Synth!$E$3,0)</f>
        <v>277468.831352234</v>
      </c>
    </row>
    <row r="39" spans="1:25" x14ac:dyDescent="0.2">
      <c r="A39" s="20">
        <v>41182</v>
      </c>
      <c r="B39" s="21">
        <f t="shared" ca="1" si="0"/>
        <v>439545229.68872118</v>
      </c>
      <c r="C39" s="21">
        <f t="shared" ca="1" si="1"/>
        <v>139321355.23559621</v>
      </c>
      <c r="D39" s="24">
        <f ca="1">OFFSET(Import_SAS_CVS!CB36,(Synth!$D$3-1)*Synth!$E$3,0)</f>
        <v>121928014.92968801</v>
      </c>
      <c r="E39" s="24">
        <f ca="1">OFFSET(Import_SAS_CVS!AN36,(Synth!$D$3-1)*Synth!$E$3,0)</f>
        <v>300223874.453125</v>
      </c>
      <c r="F39" s="24">
        <f ca="1">OFFSET(Import_SAS_CVS!CF36,(Synth!$D$3-1)*Synth!$E$3,0)</f>
        <v>17393340.305908199</v>
      </c>
      <c r="G39" s="23">
        <f ca="1">OFFSET(Import_SAS_CVS!V36,(Synth!$D$3-1)*Synth!$E$3,0)</f>
        <v>95329444.797851607</v>
      </c>
      <c r="H39" s="24">
        <f ca="1">OFFSET(Import_SAS_CVS!W36,(Synth!$D$3-1)*Synth!$E$3,0)</f>
        <v>2090377.6050109901</v>
      </c>
      <c r="I39" s="24">
        <f ca="1">OFFSET(Import_SAS_CVS!X36,(Synth!$D$3-1)*Synth!$E$3,0)</f>
        <v>24559299.989013702</v>
      </c>
      <c r="J39" s="43">
        <f ca="1">OFFSET(Import_SAS_CVS!Y36,(Synth!$D$3-1)*Synth!$E$3,0)</f>
        <v>15630632.8863525</v>
      </c>
      <c r="K39" s="24">
        <f ca="1">OFFSET(Import_SAS_CVS!Z36,(Synth!$D$3-1)*Synth!$E$3,0)</f>
        <v>17477059.3444824</v>
      </c>
      <c r="L39" s="24">
        <f ca="1">OFFSET(Import_SAS_CVS!AA36,(Synth!$D$3-1)*Synth!$E$3,0)</f>
        <v>0</v>
      </c>
      <c r="M39" s="43">
        <f ca="1">OFFSET(Import_SAS_CVS!AB36,(Synth!$D$3-1)*Synth!$E$3,0)</f>
        <v>0</v>
      </c>
      <c r="N39" s="24">
        <f ca="1">OFFSET(Import_SAS_CVS!AC36,(Synth!$D$3-1)*Synth!$E$3,0)</f>
        <v>299318671.61328101</v>
      </c>
      <c r="O39" s="25">
        <f ca="1">OFFSET(Import_SAS_CVS!AD36,(Synth!$D$3-1)*Synth!$E$3,0)</f>
        <v>493575.732788086</v>
      </c>
      <c r="P39" s="115">
        <f ca="1">OFFSET(Import_SAS_CVS!AE36,(Synth!$D$3-1)*Synth!$E$3,0)</f>
        <v>49077427.486328103</v>
      </c>
      <c r="Q39" s="116">
        <f ca="1">OFFSET(Import_SAS_CVS!AF36,(Synth!$D$3-1)*Synth!$E$3,0)</f>
        <v>36375794.159179702</v>
      </c>
      <c r="R39" s="116">
        <f ca="1">OFFSET(Import_SAS_CVS!AG36,(Synth!$D$3-1)*Synth!$E$3,0)</f>
        <v>21986961.099365201</v>
      </c>
      <c r="S39" s="116">
        <f ca="1">OFFSET(Import_SAS_CVS!AH36,(Synth!$D$3-1)*Synth!$E$3,0)</f>
        <v>0</v>
      </c>
      <c r="T39" s="116">
        <f ca="1">OFFSET(Import_SAS_CVS!AI36,(Synth!$D$3-1)*Synth!$E$3,0)</f>
        <v>0</v>
      </c>
      <c r="U39" s="116">
        <f ca="1">OFFSET(Import_SAS_CVS!AJ36,(Synth!$D$3-1)*Synth!$E$3,0)</f>
        <v>14692551.9967041</v>
      </c>
      <c r="V39" s="116">
        <f ca="1">OFFSET(Import_SAS_CVS!AK36,(Synth!$D$3-1)*Synth!$E$3,0)</f>
        <v>0</v>
      </c>
      <c r="W39" s="116">
        <f ca="1">OFFSET(Import_SAS_CVS!AL36,(Synth!$D$3-1)*Synth!$E$3,0)</f>
        <v>0</v>
      </c>
      <c r="X39" s="116">
        <f ca="1">OFFSET(Import_SAS_CVS!AM36,(Synth!$D$3-1)*Synth!$E$3,0)</f>
        <v>17239523.020752002</v>
      </c>
      <c r="Y39" s="117">
        <f ca="1">OFFSET(Import_SAS_CVS!CR36,(Synth!$D$3-1)*Synth!$E$3,0)</f>
        <v>275491.47329330398</v>
      </c>
    </row>
    <row r="40" spans="1:25" ht="10.8" thickBot="1" x14ac:dyDescent="0.25">
      <c r="A40" s="20">
        <v>41274</v>
      </c>
      <c r="B40" s="21">
        <f t="shared" ca="1" si="0"/>
        <v>439136468.22216821</v>
      </c>
      <c r="C40" s="21">
        <f t="shared" ca="1" si="1"/>
        <v>138477286.0932622</v>
      </c>
      <c r="D40" s="24">
        <f ca="1">OFFSET(Import_SAS_CVS!CB37,(Synth!$D$3-1)*Synth!$E$3,0)</f>
        <v>121124614.75781301</v>
      </c>
      <c r="E40" s="24">
        <f ca="1">OFFSET(Import_SAS_CVS!AN37,(Synth!$D$3-1)*Synth!$E$3,0)</f>
        <v>300659182.12890601</v>
      </c>
      <c r="F40" s="24">
        <f ca="1">OFFSET(Import_SAS_CVS!CF37,(Synth!$D$3-1)*Synth!$E$3,0)</f>
        <v>17352671.3354492</v>
      </c>
      <c r="G40" s="29">
        <f ca="1">OFFSET(Import_SAS_CVS!V37,(Synth!$D$3-1)*Synth!$E$3,0)</f>
        <v>94784338.832031295</v>
      </c>
      <c r="H40" s="28">
        <f ca="1">OFFSET(Import_SAS_CVS!W37,(Synth!$D$3-1)*Synth!$E$3,0)</f>
        <v>2094882.2668609601</v>
      </c>
      <c r="I40" s="28">
        <f ca="1">OFFSET(Import_SAS_CVS!X37,(Synth!$D$3-1)*Synth!$E$3,0)</f>
        <v>24060076.299072299</v>
      </c>
      <c r="J40" s="44">
        <f ca="1">OFFSET(Import_SAS_CVS!Y37,(Synth!$D$3-1)*Synth!$E$3,0)</f>
        <v>15319782.8951416</v>
      </c>
      <c r="K40" s="28">
        <f ca="1">OFFSET(Import_SAS_CVS!Z37,(Synth!$D$3-1)*Synth!$E$3,0)</f>
        <v>17394531.4133301</v>
      </c>
      <c r="L40" s="28">
        <f ca="1">OFFSET(Import_SAS_CVS!AA37,(Synth!$D$3-1)*Synth!$E$3,0)</f>
        <v>0</v>
      </c>
      <c r="M40" s="44">
        <f ca="1">OFFSET(Import_SAS_CVS!AB37,(Synth!$D$3-1)*Synth!$E$3,0)</f>
        <v>0</v>
      </c>
      <c r="N40" s="28">
        <f ca="1">OFFSET(Import_SAS_CVS!AC37,(Synth!$D$3-1)*Synth!$E$3,0)</f>
        <v>300484441.23046899</v>
      </c>
      <c r="O40" s="30">
        <f ca="1">OFFSET(Import_SAS_CVS!AD37,(Synth!$D$3-1)*Synth!$E$3,0)</f>
        <v>481744.54300308198</v>
      </c>
      <c r="P40" s="118">
        <f ca="1">OFFSET(Import_SAS_CVS!AE37,(Synth!$D$3-1)*Synth!$E$3,0)</f>
        <v>48764333.301269501</v>
      </c>
      <c r="Q40" s="119">
        <f ca="1">OFFSET(Import_SAS_CVS!AF37,(Synth!$D$3-1)*Synth!$E$3,0)</f>
        <v>36144901.643554702</v>
      </c>
      <c r="R40" s="119">
        <f ca="1">OFFSET(Import_SAS_CVS!AG37,(Synth!$D$3-1)*Synth!$E$3,0)</f>
        <v>21547953.066406298</v>
      </c>
      <c r="S40" s="119">
        <f ca="1">OFFSET(Import_SAS_CVS!AH37,(Synth!$D$3-1)*Synth!$E$3,0)</f>
        <v>0</v>
      </c>
      <c r="T40" s="119">
        <f ca="1">OFFSET(Import_SAS_CVS!AI37,(Synth!$D$3-1)*Synth!$E$3,0)</f>
        <v>0</v>
      </c>
      <c r="U40" s="119">
        <f ca="1">OFFSET(Import_SAS_CVS!AJ37,(Synth!$D$3-1)*Synth!$E$3,0)</f>
        <v>14651826.032470699</v>
      </c>
      <c r="V40" s="119">
        <f ca="1">OFFSET(Import_SAS_CVS!AK37,(Synth!$D$3-1)*Synth!$E$3,0)</f>
        <v>0</v>
      </c>
      <c r="W40" s="119">
        <f ca="1">OFFSET(Import_SAS_CVS!AL37,(Synth!$D$3-1)*Synth!$E$3,0)</f>
        <v>0</v>
      </c>
      <c r="X40" s="119">
        <f ca="1">OFFSET(Import_SAS_CVS!AM37,(Synth!$D$3-1)*Synth!$E$3,0)</f>
        <v>17115631.002197299</v>
      </c>
      <c r="Y40" s="120">
        <f ca="1">OFFSET(Import_SAS_CVS!CR37,(Synth!$D$3-1)*Synth!$E$3,0)</f>
        <v>271747.85475158697</v>
      </c>
    </row>
    <row r="41" spans="1:25" x14ac:dyDescent="0.2">
      <c r="A41" s="14">
        <v>41364</v>
      </c>
      <c r="B41" s="48">
        <f t="shared" ca="1" si="0"/>
        <v>436951666.67138708</v>
      </c>
      <c r="C41" s="48">
        <f t="shared" ca="1" si="1"/>
        <v>135735408.3041991</v>
      </c>
      <c r="D41" s="50">
        <f ca="1">OFFSET(Import_SAS_CVS!CB38,(Synth!$D$3-1)*Synth!$E$3,0)</f>
        <v>118556584.51757801</v>
      </c>
      <c r="E41" s="50">
        <f ca="1">OFFSET(Import_SAS_CVS!AN38,(Synth!$D$3-1)*Synth!$E$3,0)</f>
        <v>301216258.36718798</v>
      </c>
      <c r="F41" s="50">
        <f ca="1">OFFSET(Import_SAS_CVS!CF38,(Synth!$D$3-1)*Synth!$E$3,0)</f>
        <v>17178823.786621101</v>
      </c>
      <c r="G41" s="49">
        <f ca="1">OFFSET(Import_SAS_CVS!V38,(Synth!$D$3-1)*Synth!$E$3,0)</f>
        <v>93259045.798828095</v>
      </c>
      <c r="H41" s="50">
        <f ca="1">OFFSET(Import_SAS_CVS!W38,(Synth!$D$3-1)*Synth!$E$3,0)</f>
        <v>2070252.6663208001</v>
      </c>
      <c r="I41" s="50">
        <f ca="1">OFFSET(Import_SAS_CVS!X38,(Synth!$D$3-1)*Synth!$E$3,0)</f>
        <v>23155482.661621101</v>
      </c>
      <c r="J41" s="51">
        <f ca="1">OFFSET(Import_SAS_CVS!Y38,(Synth!$D$3-1)*Synth!$E$3,0)</f>
        <v>14740887.19104</v>
      </c>
      <c r="K41" s="50">
        <f ca="1">OFFSET(Import_SAS_CVS!Z38,(Synth!$D$3-1)*Synth!$E$3,0)</f>
        <v>17064249.947997998</v>
      </c>
      <c r="L41" s="50">
        <f ca="1">OFFSET(Import_SAS_CVS!AA38,(Synth!$D$3-1)*Synth!$E$3,0)</f>
        <v>0</v>
      </c>
      <c r="M41" s="51">
        <f ca="1">OFFSET(Import_SAS_CVS!AB38,(Synth!$D$3-1)*Synth!$E$3,0)</f>
        <v>0</v>
      </c>
      <c r="N41" s="50">
        <f ca="1">OFFSET(Import_SAS_CVS!AC38,(Synth!$D$3-1)*Synth!$E$3,0)</f>
        <v>299835320.19921899</v>
      </c>
      <c r="O41" s="52">
        <f ca="1">OFFSET(Import_SAS_CVS!AD38,(Synth!$D$3-1)*Synth!$E$3,0)</f>
        <v>435056.695625305</v>
      </c>
      <c r="P41" s="121">
        <f ca="1">OFFSET(Import_SAS_CVS!AE38,(Synth!$D$3-1)*Synth!$E$3,0)</f>
        <v>1448493.0295715299</v>
      </c>
      <c r="Q41" s="122">
        <f ca="1">OFFSET(Import_SAS_CVS!AF38,(Synth!$D$3-1)*Synth!$E$3,0)</f>
        <v>35779751.047363304</v>
      </c>
      <c r="R41" s="122">
        <f ca="1">OFFSET(Import_SAS_CVS!AG38,(Synth!$D$3-1)*Synth!$E$3,0)</f>
        <v>21085704.7341309</v>
      </c>
      <c r="S41" s="122">
        <f ca="1">OFFSET(Import_SAS_CVS!AH38,(Synth!$D$3-1)*Synth!$E$3,0)</f>
        <v>0</v>
      </c>
      <c r="T41" s="122">
        <f ca="1">OFFSET(Import_SAS_CVS!AI38,(Synth!$D$3-1)*Synth!$E$3,0)</f>
        <v>44948272.487304702</v>
      </c>
      <c r="U41" s="122">
        <f ca="1">OFFSET(Import_SAS_CVS!AJ38,(Synth!$D$3-1)*Synth!$E$3,0)</f>
        <v>14359950.0695801</v>
      </c>
      <c r="V41" s="122">
        <f ca="1">OFFSET(Import_SAS_CVS!AK38,(Synth!$D$3-1)*Synth!$E$3,0)</f>
        <v>0</v>
      </c>
      <c r="W41" s="122">
        <f ca="1">OFFSET(Import_SAS_CVS!AL38,(Synth!$D$3-1)*Synth!$E$3,0)</f>
        <v>16765398.8474121</v>
      </c>
      <c r="X41" s="122">
        <f ca="1">OFFSET(Import_SAS_CVS!AM38,(Synth!$D$3-1)*Synth!$E$3,0)</f>
        <v>1409.90464891493</v>
      </c>
      <c r="Y41" s="123">
        <f ca="1">OFFSET(Import_SAS_CVS!CR38,(Synth!$D$3-1)*Synth!$E$3,0)</f>
        <v>279216.682472229</v>
      </c>
    </row>
    <row r="42" spans="1:25" x14ac:dyDescent="0.2">
      <c r="A42" s="20">
        <v>41455</v>
      </c>
      <c r="B42" s="21">
        <f t="shared" ca="1" si="0"/>
        <v>435147339.90844679</v>
      </c>
      <c r="C42" s="21">
        <f t="shared" ca="1" si="1"/>
        <v>134650096.67407179</v>
      </c>
      <c r="D42" s="24">
        <f ca="1">OFFSET(Import_SAS_CVS!CB39,(Synth!$D$3-1)*Synth!$E$3,0)</f>
        <v>117636478.74902301</v>
      </c>
      <c r="E42" s="24">
        <f ca="1">OFFSET(Import_SAS_CVS!AN39,(Synth!$D$3-1)*Synth!$E$3,0)</f>
        <v>300497243.234375</v>
      </c>
      <c r="F42" s="24">
        <f ca="1">OFFSET(Import_SAS_CVS!CF39,(Synth!$D$3-1)*Synth!$E$3,0)</f>
        <v>17013617.925048798</v>
      </c>
      <c r="G42" s="23">
        <f ca="1">OFFSET(Import_SAS_CVS!V39,(Synth!$D$3-1)*Synth!$E$3,0)</f>
        <v>92788619.283203095</v>
      </c>
      <c r="H42" s="24">
        <f ca="1">OFFSET(Import_SAS_CVS!W39,(Synth!$D$3-1)*Synth!$E$3,0)</f>
        <v>1959380.74049377</v>
      </c>
      <c r="I42" s="24">
        <f ca="1">OFFSET(Import_SAS_CVS!X39,(Synth!$D$3-1)*Synth!$E$3,0)</f>
        <v>22515946.417480499</v>
      </c>
      <c r="J42" s="43">
        <f ca="1">OFFSET(Import_SAS_CVS!Y39,(Synth!$D$3-1)*Synth!$E$3,0)</f>
        <v>14337797.806884799</v>
      </c>
      <c r="K42" s="24">
        <f ca="1">OFFSET(Import_SAS_CVS!Z39,(Synth!$D$3-1)*Synth!$E$3,0)</f>
        <v>17048033.178466801</v>
      </c>
      <c r="L42" s="24">
        <f ca="1">OFFSET(Import_SAS_CVS!AA39,(Synth!$D$3-1)*Synth!$E$3,0)</f>
        <v>0</v>
      </c>
      <c r="M42" s="43">
        <f ca="1">OFFSET(Import_SAS_CVS!AB39,(Synth!$D$3-1)*Synth!$E$3,0)</f>
        <v>0</v>
      </c>
      <c r="N42" s="24">
        <f ca="1">OFFSET(Import_SAS_CVS!AC39,(Synth!$D$3-1)*Synth!$E$3,0)</f>
        <v>300051209.78125</v>
      </c>
      <c r="O42" s="25">
        <f ca="1">OFFSET(Import_SAS_CVS!AD39,(Synth!$D$3-1)*Synth!$E$3,0)</f>
        <v>387967.96609878499</v>
      </c>
      <c r="P42" s="115">
        <f ca="1">OFFSET(Import_SAS_CVS!AE39,(Synth!$D$3-1)*Synth!$E$3,0)</f>
        <v>1071388.9552154499</v>
      </c>
      <c r="Q42" s="116">
        <f ca="1">OFFSET(Import_SAS_CVS!AF39,(Synth!$D$3-1)*Synth!$E$3,0)</f>
        <v>35721724.168457001</v>
      </c>
      <c r="R42" s="116">
        <f ca="1">OFFSET(Import_SAS_CVS!AG39,(Synth!$D$3-1)*Synth!$E$3,0)</f>
        <v>20757570.478515599</v>
      </c>
      <c r="S42" s="116">
        <f ca="1">OFFSET(Import_SAS_CVS!AH39,(Synth!$D$3-1)*Synth!$E$3,0)</f>
        <v>0</v>
      </c>
      <c r="T42" s="116">
        <f ca="1">OFFSET(Import_SAS_CVS!AI39,(Synth!$D$3-1)*Synth!$E$3,0)</f>
        <v>45535957.504882798</v>
      </c>
      <c r="U42" s="116">
        <f ca="1">OFFSET(Import_SAS_CVS!AJ39,(Synth!$D$3-1)*Synth!$E$3,0)</f>
        <v>14175789.5551758</v>
      </c>
      <c r="V42" s="116">
        <f ca="1">OFFSET(Import_SAS_CVS!AK39,(Synth!$D$3-1)*Synth!$E$3,0)</f>
        <v>0</v>
      </c>
      <c r="W42" s="116">
        <f ca="1">OFFSET(Import_SAS_CVS!AL39,(Synth!$D$3-1)*Synth!$E$3,0)</f>
        <v>16760652.697876001</v>
      </c>
      <c r="X42" s="116">
        <f ca="1">OFFSET(Import_SAS_CVS!AM39,(Synth!$D$3-1)*Synth!$E$3,0)</f>
        <v>939.18429525941599</v>
      </c>
      <c r="Y42" s="117">
        <f ca="1">OFFSET(Import_SAS_CVS!CR39,(Synth!$D$3-1)*Synth!$E$3,0)</f>
        <v>285996.98654937698</v>
      </c>
    </row>
    <row r="43" spans="1:25" x14ac:dyDescent="0.2">
      <c r="A43" s="20">
        <v>41547</v>
      </c>
      <c r="B43" s="21">
        <f t="shared" ca="1" si="0"/>
        <v>432955677.338135</v>
      </c>
      <c r="C43" s="21">
        <f t="shared" ca="1" si="1"/>
        <v>133181460.752197</v>
      </c>
      <c r="D43" s="24">
        <f ca="1">OFFSET(Import_SAS_CVS!CB40,(Synth!$D$3-1)*Synth!$E$3,0)</f>
        <v>116368316.363281</v>
      </c>
      <c r="E43" s="24">
        <f ca="1">OFFSET(Import_SAS_CVS!AN40,(Synth!$D$3-1)*Synth!$E$3,0)</f>
        <v>299774216.58593798</v>
      </c>
      <c r="F43" s="24">
        <f ca="1">OFFSET(Import_SAS_CVS!CF40,(Synth!$D$3-1)*Synth!$E$3,0)</f>
        <v>16813144.388916001</v>
      </c>
      <c r="G43" s="23">
        <f ca="1">OFFSET(Import_SAS_CVS!V40,(Synth!$D$3-1)*Synth!$E$3,0)</f>
        <v>92213627.573242202</v>
      </c>
      <c r="H43" s="24">
        <f ca="1">OFFSET(Import_SAS_CVS!W40,(Synth!$D$3-1)*Synth!$E$3,0)</f>
        <v>2061885.71624756</v>
      </c>
      <c r="I43" s="24">
        <f ca="1">OFFSET(Import_SAS_CVS!X40,(Synth!$D$3-1)*Synth!$E$3,0)</f>
        <v>22039485.5693359</v>
      </c>
      <c r="J43" s="43">
        <f ca="1">OFFSET(Import_SAS_CVS!Y40,(Synth!$D$3-1)*Synth!$E$3,0)</f>
        <v>14091521.293335</v>
      </c>
      <c r="K43" s="24">
        <f ca="1">OFFSET(Import_SAS_CVS!Z40,(Synth!$D$3-1)*Synth!$E$3,0)</f>
        <v>16882442.798583999</v>
      </c>
      <c r="L43" s="24">
        <f ca="1">OFFSET(Import_SAS_CVS!AA40,(Synth!$D$3-1)*Synth!$E$3,0)</f>
        <v>0</v>
      </c>
      <c r="M43" s="43">
        <f ca="1">OFFSET(Import_SAS_CVS!AB40,(Synth!$D$3-1)*Synth!$E$3,0)</f>
        <v>0</v>
      </c>
      <c r="N43" s="24">
        <f ca="1">OFFSET(Import_SAS_CVS!AC40,(Synth!$D$3-1)*Synth!$E$3,0)</f>
        <v>300098724.359375</v>
      </c>
      <c r="O43" s="25">
        <f ca="1">OFFSET(Import_SAS_CVS!AD40,(Synth!$D$3-1)*Synth!$E$3,0)</f>
        <v>338358.73882293701</v>
      </c>
      <c r="P43" s="115">
        <f ca="1">OFFSET(Import_SAS_CVS!AE40,(Synth!$D$3-1)*Synth!$E$3,0)</f>
        <v>668455.48976898205</v>
      </c>
      <c r="Q43" s="116">
        <f ca="1">OFFSET(Import_SAS_CVS!AF40,(Synth!$D$3-1)*Synth!$E$3,0)</f>
        <v>35863036.668457001</v>
      </c>
      <c r="R43" s="116">
        <f ca="1">OFFSET(Import_SAS_CVS!AG40,(Synth!$D$3-1)*Synth!$E$3,0)</f>
        <v>20316378.759521499</v>
      </c>
      <c r="S43" s="116">
        <f ca="1">OFFSET(Import_SAS_CVS!AH40,(Synth!$D$3-1)*Synth!$E$3,0)</f>
        <v>0</v>
      </c>
      <c r="T43" s="116">
        <f ca="1">OFFSET(Import_SAS_CVS!AI40,(Synth!$D$3-1)*Synth!$E$3,0)</f>
        <v>45676598.162597701</v>
      </c>
      <c r="U43" s="116">
        <f ca="1">OFFSET(Import_SAS_CVS!AJ40,(Synth!$D$3-1)*Synth!$E$3,0)</f>
        <v>14165092.598632799</v>
      </c>
      <c r="V43" s="116">
        <f ca="1">OFFSET(Import_SAS_CVS!AK40,(Synth!$D$3-1)*Synth!$E$3,0)</f>
        <v>0</v>
      </c>
      <c r="W43" s="116">
        <f ca="1">OFFSET(Import_SAS_CVS!AL40,(Synth!$D$3-1)*Synth!$E$3,0)</f>
        <v>16617526.74646</v>
      </c>
      <c r="X43" s="116">
        <f ca="1">OFFSET(Import_SAS_CVS!AM40,(Synth!$D$3-1)*Synth!$E$3,0)</f>
        <v>511.87855332344799</v>
      </c>
      <c r="Y43" s="117">
        <f ca="1">OFFSET(Import_SAS_CVS!CR40,(Synth!$D$3-1)*Synth!$E$3,0)</f>
        <v>285579.96725463902</v>
      </c>
    </row>
    <row r="44" spans="1:25" ht="10.8" thickBot="1" x14ac:dyDescent="0.25">
      <c r="A44" s="26">
        <v>41639</v>
      </c>
      <c r="B44" s="27">
        <f t="shared" ca="1" si="0"/>
        <v>428900804.19873071</v>
      </c>
      <c r="C44" s="27">
        <f t="shared" ca="1" si="1"/>
        <v>130921182.44873071</v>
      </c>
      <c r="D44" s="28">
        <f ca="1">OFFSET(Import_SAS_CVS!CB41,(Synth!$D$3-1)*Synth!$E$3,0)</f>
        <v>114412288.777344</v>
      </c>
      <c r="E44" s="28">
        <f ca="1">OFFSET(Import_SAS_CVS!AN41,(Synth!$D$3-1)*Synth!$E$3,0)</f>
        <v>297979621.75</v>
      </c>
      <c r="F44" s="28">
        <f ca="1">OFFSET(Import_SAS_CVS!CF41,(Synth!$D$3-1)*Synth!$E$3,0)</f>
        <v>16508893.6713867</v>
      </c>
      <c r="G44" s="29">
        <f ca="1">OFFSET(Import_SAS_CVS!V41,(Synth!$D$3-1)*Synth!$E$3,0)</f>
        <v>90799321.887695298</v>
      </c>
      <c r="H44" s="28">
        <f ca="1">OFFSET(Import_SAS_CVS!W41,(Synth!$D$3-1)*Synth!$E$3,0)</f>
        <v>2147673.1369934101</v>
      </c>
      <c r="I44" s="28">
        <f ca="1">OFFSET(Import_SAS_CVS!X41,(Synth!$D$3-1)*Synth!$E$3,0)</f>
        <v>21461655.298583999</v>
      </c>
      <c r="J44" s="44">
        <f ca="1">OFFSET(Import_SAS_CVS!Y41,(Synth!$D$3-1)*Synth!$E$3,0)</f>
        <v>13638383.6799316</v>
      </c>
      <c r="K44" s="28">
        <f ca="1">OFFSET(Import_SAS_CVS!Z41,(Synth!$D$3-1)*Synth!$E$3,0)</f>
        <v>16479056.365722699</v>
      </c>
      <c r="L44" s="28">
        <f ca="1">OFFSET(Import_SAS_CVS!AA41,(Synth!$D$3-1)*Synth!$E$3,0)</f>
        <v>0</v>
      </c>
      <c r="M44" s="44">
        <f ca="1">OFFSET(Import_SAS_CVS!AB41,(Synth!$D$3-1)*Synth!$E$3,0)</f>
        <v>0</v>
      </c>
      <c r="N44" s="28">
        <f ca="1">OFFSET(Import_SAS_CVS!AC41,(Synth!$D$3-1)*Synth!$E$3,0)</f>
        <v>297579289.453125</v>
      </c>
      <c r="O44" s="30">
        <f ca="1">OFFSET(Import_SAS_CVS!AD41,(Synth!$D$3-1)*Synth!$E$3,0)</f>
        <v>309985.74097442598</v>
      </c>
      <c r="P44" s="29">
        <f ca="1">OFFSET(Import_SAS_CVS!AE41,(Synth!$D$3-1)*Synth!$E$3,0)</f>
        <v>556254.37253570603</v>
      </c>
      <c r="Q44" s="28">
        <f ca="1">OFFSET(Import_SAS_CVS!AF41,(Synth!$D$3-1)*Synth!$E$3,0)</f>
        <v>35263658.828125</v>
      </c>
      <c r="R44" s="28">
        <f ca="1">OFFSET(Import_SAS_CVS!AG41,(Synth!$D$3-1)*Synth!$E$3,0)</f>
        <v>19972232.506591801</v>
      </c>
      <c r="S44" s="28">
        <f ca="1">OFFSET(Import_SAS_CVS!AH41,(Synth!$D$3-1)*Synth!$E$3,0)</f>
        <v>0</v>
      </c>
      <c r="T44" s="28">
        <f ca="1">OFFSET(Import_SAS_CVS!AI41,(Synth!$D$3-1)*Synth!$E$3,0)</f>
        <v>44884366.5615234</v>
      </c>
      <c r="U44" s="28">
        <f ca="1">OFFSET(Import_SAS_CVS!AJ41,(Synth!$D$3-1)*Synth!$E$3,0)</f>
        <v>13895269.0935059</v>
      </c>
      <c r="V44" s="28">
        <f ca="1">OFFSET(Import_SAS_CVS!AK41,(Synth!$D$3-1)*Synth!$E$3,0)</f>
        <v>0</v>
      </c>
      <c r="W44" s="28">
        <f ca="1">OFFSET(Import_SAS_CVS!AL41,(Synth!$D$3-1)*Synth!$E$3,0)</f>
        <v>16207092.2467041</v>
      </c>
      <c r="X44" s="28">
        <f ca="1">OFFSET(Import_SAS_CVS!AM41,(Synth!$D$3-1)*Synth!$E$3,0)</f>
        <v>527.44212624430702</v>
      </c>
      <c r="Y44" s="30">
        <f ca="1">OFFSET(Import_SAS_CVS!CR41,(Synth!$D$3-1)*Synth!$E$3,0)</f>
        <v>281997.36261367798</v>
      </c>
    </row>
    <row r="45" spans="1:25" x14ac:dyDescent="0.2">
      <c r="A45" s="14">
        <v>41729</v>
      </c>
      <c r="B45" s="48">
        <f t="shared" ca="1" si="0"/>
        <v>427131347.41491729</v>
      </c>
      <c r="C45" s="48">
        <f t="shared" ca="1" si="1"/>
        <v>130305631.8406983</v>
      </c>
      <c r="D45" s="50">
        <f ca="1">OFFSET(Import_SAS_CVS!CB42,(Synth!$D$3-1)*Synth!$E$3,0)</f>
        <v>113995913.209961</v>
      </c>
      <c r="E45" s="50">
        <f ca="1">OFFSET(Import_SAS_CVS!AN42,(Synth!$D$3-1)*Synth!$E$3,0)</f>
        <v>296825715.57421899</v>
      </c>
      <c r="F45" s="50">
        <f ca="1">OFFSET(Import_SAS_CVS!CF42,(Synth!$D$3-1)*Synth!$E$3,0)</f>
        <v>16309718.630737299</v>
      </c>
      <c r="G45" s="49">
        <f ca="1">OFFSET(Import_SAS_CVS!V42,(Synth!$D$3-1)*Synth!$E$3,0)</f>
        <v>90795523.118164107</v>
      </c>
      <c r="H45" s="50">
        <f ca="1">OFFSET(Import_SAS_CVS!W42,(Synth!$D$3-1)*Synth!$E$3,0)</f>
        <v>1952707.46272278</v>
      </c>
      <c r="I45" s="50">
        <f ca="1">OFFSET(Import_SAS_CVS!X42,(Synth!$D$3-1)*Synth!$E$3,0)</f>
        <v>20874360.432861298</v>
      </c>
      <c r="J45" s="51">
        <f ca="1">OFFSET(Import_SAS_CVS!Y42,(Synth!$D$3-1)*Synth!$E$3,0)</f>
        <v>13240979.7768555</v>
      </c>
      <c r="K45" s="50">
        <f ca="1">OFFSET(Import_SAS_CVS!Z42,(Synth!$D$3-1)*Synth!$E$3,0)</f>
        <v>16285057.814331099</v>
      </c>
      <c r="L45" s="50">
        <f ca="1">OFFSET(Import_SAS_CVS!AA42,(Synth!$D$3-1)*Synth!$E$3,0)</f>
        <v>0</v>
      </c>
      <c r="M45" s="51">
        <f ca="1">OFFSET(Import_SAS_CVS!AB42,(Synth!$D$3-1)*Synth!$E$3,0)</f>
        <v>0</v>
      </c>
      <c r="N45" s="50">
        <f ca="1">OFFSET(Import_SAS_CVS!AC42,(Synth!$D$3-1)*Synth!$E$3,0)</f>
        <v>296214765.171875</v>
      </c>
      <c r="O45" s="52">
        <f ca="1">OFFSET(Import_SAS_CVS!AD42,(Synth!$D$3-1)*Synth!$E$3,0)</f>
        <v>229423.50916481001</v>
      </c>
      <c r="P45" s="121">
        <f ca="1">OFFSET(Import_SAS_CVS!AE42,(Synth!$D$3-1)*Synth!$E$3,0)</f>
        <v>521874.261928558</v>
      </c>
      <c r="Q45" s="122">
        <f ca="1">OFFSET(Import_SAS_CVS!AF42,(Synth!$D$3-1)*Synth!$E$3,0)</f>
        <v>35443044.922363304</v>
      </c>
      <c r="R45" s="122">
        <f ca="1">OFFSET(Import_SAS_CVS!AG42,(Synth!$D$3-1)*Synth!$E$3,0)</f>
        <v>19634935.534423798</v>
      </c>
      <c r="S45" s="122">
        <f ca="1">OFFSET(Import_SAS_CVS!AH42,(Synth!$D$3-1)*Synth!$E$3,0)</f>
        <v>0</v>
      </c>
      <c r="T45" s="122">
        <f ca="1">OFFSET(Import_SAS_CVS!AI42,(Synth!$D$3-1)*Synth!$E$3,0)</f>
        <v>45614732.404296897</v>
      </c>
      <c r="U45" s="122">
        <f ca="1">OFFSET(Import_SAS_CVS!AJ42,(Synth!$D$3-1)*Synth!$E$3,0)</f>
        <v>11975167.5704346</v>
      </c>
      <c r="V45" s="122">
        <f ca="1">OFFSET(Import_SAS_CVS!AK42,(Synth!$D$3-1)*Synth!$E$3,0)</f>
        <v>0</v>
      </c>
      <c r="W45" s="122">
        <f ca="1">OFFSET(Import_SAS_CVS!AL42,(Synth!$D$3-1)*Synth!$E$3,0)</f>
        <v>15982052.4107666</v>
      </c>
      <c r="X45" s="122">
        <f ca="1">OFFSET(Import_SAS_CVS!AM42,(Synth!$D$3-1)*Synth!$E$3,0)</f>
        <v>530.45256475359201</v>
      </c>
      <c r="Y45" s="123">
        <f ca="1">OFFSET(Import_SAS_CVS!CR42,(Synth!$D$3-1)*Synth!$E$3,0)</f>
        <v>281279.913852692</v>
      </c>
    </row>
    <row r="46" spans="1:25" x14ac:dyDescent="0.2">
      <c r="A46" s="20">
        <v>41820</v>
      </c>
      <c r="B46" s="21">
        <f t="shared" ca="1" si="0"/>
        <v>424786470.29724145</v>
      </c>
      <c r="C46" s="21">
        <f t="shared" ca="1" si="1"/>
        <v>128625009.0238035</v>
      </c>
      <c r="D46" s="24">
        <f ca="1">OFFSET(Import_SAS_CVS!CB43,(Synth!$D$3-1)*Synth!$E$3,0)</f>
        <v>112417256.488281</v>
      </c>
      <c r="E46" s="24">
        <f ca="1">OFFSET(Import_SAS_CVS!AN43,(Synth!$D$3-1)*Synth!$E$3,0)</f>
        <v>296161461.27343798</v>
      </c>
      <c r="F46" s="24">
        <f ca="1">OFFSET(Import_SAS_CVS!CF43,(Synth!$D$3-1)*Synth!$E$3,0)</f>
        <v>16207752.5355225</v>
      </c>
      <c r="G46" s="23">
        <f ca="1">OFFSET(Import_SAS_CVS!V43,(Synth!$D$3-1)*Synth!$E$3,0)</f>
        <v>90160456.613281295</v>
      </c>
      <c r="H46" s="24">
        <f ca="1">OFFSET(Import_SAS_CVS!W43,(Synth!$D$3-1)*Synth!$E$3,0)</f>
        <v>1951255.3700103799</v>
      </c>
      <c r="I46" s="24">
        <f ca="1">OFFSET(Import_SAS_CVS!X43,(Synth!$D$3-1)*Synth!$E$3,0)</f>
        <v>20355210.294677701</v>
      </c>
      <c r="J46" s="43">
        <f ca="1">OFFSET(Import_SAS_CVS!Y43,(Synth!$D$3-1)*Synth!$E$3,0)</f>
        <v>12905884.9929199</v>
      </c>
      <c r="K46" s="24">
        <f ca="1">OFFSET(Import_SAS_CVS!Z43,(Synth!$D$3-1)*Synth!$E$3,0)</f>
        <v>16181186.248291001</v>
      </c>
      <c r="L46" s="24">
        <f ca="1">OFFSET(Import_SAS_CVS!AA43,(Synth!$D$3-1)*Synth!$E$3,0)</f>
        <v>0</v>
      </c>
      <c r="M46" s="43">
        <f ca="1">OFFSET(Import_SAS_CVS!AB43,(Synth!$D$3-1)*Synth!$E$3,0)</f>
        <v>0</v>
      </c>
      <c r="N46" s="24">
        <f ca="1">OFFSET(Import_SAS_CVS!AC43,(Synth!$D$3-1)*Synth!$E$3,0)</f>
        <v>295751854.52734399</v>
      </c>
      <c r="O46" s="25">
        <f ca="1">OFFSET(Import_SAS_CVS!AD43,(Synth!$D$3-1)*Synth!$E$3,0)</f>
        <v>162605.66046333301</v>
      </c>
      <c r="P46" s="115">
        <f ca="1">OFFSET(Import_SAS_CVS!AE43,(Synth!$D$3-1)*Synth!$E$3,0)</f>
        <v>749626.98792266799</v>
      </c>
      <c r="Q46" s="116">
        <f ca="1">OFFSET(Import_SAS_CVS!AF43,(Synth!$D$3-1)*Synth!$E$3,0)</f>
        <v>35312529.834472701</v>
      </c>
      <c r="R46" s="116">
        <f ca="1">OFFSET(Import_SAS_CVS!AG43,(Synth!$D$3-1)*Synth!$E$3,0)</f>
        <v>19306759.346435498</v>
      </c>
      <c r="S46" s="116">
        <f ca="1">OFFSET(Import_SAS_CVS!AH43,(Synth!$D$3-1)*Synth!$E$3,0)</f>
        <v>0</v>
      </c>
      <c r="T46" s="116">
        <f ca="1">OFFSET(Import_SAS_CVS!AI43,(Synth!$D$3-1)*Synth!$E$3,0)</f>
        <v>44927317.8291016</v>
      </c>
      <c r="U46" s="116">
        <f ca="1">OFFSET(Import_SAS_CVS!AJ43,(Synth!$D$3-1)*Synth!$E$3,0)</f>
        <v>11831082.208252</v>
      </c>
      <c r="V46" s="116">
        <f ca="1">OFFSET(Import_SAS_CVS!AK43,(Synth!$D$3-1)*Synth!$E$3,0)</f>
        <v>0</v>
      </c>
      <c r="W46" s="116">
        <f ca="1">OFFSET(Import_SAS_CVS!AL43,(Synth!$D$3-1)*Synth!$E$3,0)</f>
        <v>15898392.9498291</v>
      </c>
      <c r="X46" s="116">
        <f ca="1">OFFSET(Import_SAS_CVS!AM43,(Synth!$D$3-1)*Synth!$E$3,0)</f>
        <v>332.56704194843797</v>
      </c>
      <c r="Y46" s="117">
        <f ca="1">OFFSET(Import_SAS_CVS!CR43,(Synth!$D$3-1)*Synth!$E$3,0)</f>
        <v>278656.37121582002</v>
      </c>
    </row>
    <row r="47" spans="1:25" x14ac:dyDescent="0.2">
      <c r="A47" s="20">
        <v>41912</v>
      </c>
      <c r="B47" s="21">
        <f t="shared" ca="1" si="0"/>
        <v>423195701.12951636</v>
      </c>
      <c r="C47" s="21">
        <f t="shared" ca="1" si="1"/>
        <v>127558596.72326639</v>
      </c>
      <c r="D47" s="24">
        <f ca="1">OFFSET(Import_SAS_CVS!CB44,(Synth!$D$3-1)*Synth!$E$3,0)</f>
        <v>111364627.410156</v>
      </c>
      <c r="E47" s="24">
        <f ca="1">OFFSET(Import_SAS_CVS!AN44,(Synth!$D$3-1)*Synth!$E$3,0)</f>
        <v>295637104.40625</v>
      </c>
      <c r="F47" s="24">
        <f ca="1">OFFSET(Import_SAS_CVS!CF44,(Synth!$D$3-1)*Synth!$E$3,0)</f>
        <v>16193969.3131104</v>
      </c>
      <c r="G47" s="23">
        <f ca="1">OFFSET(Import_SAS_CVS!V44,(Synth!$D$3-1)*Synth!$E$3,0)</f>
        <v>89765509.354492202</v>
      </c>
      <c r="H47" s="24">
        <f ca="1">OFFSET(Import_SAS_CVS!W44,(Synth!$D$3-1)*Synth!$E$3,0)</f>
        <v>1905024.29924011</v>
      </c>
      <c r="I47" s="24">
        <f ca="1">OFFSET(Import_SAS_CVS!X44,(Synth!$D$3-1)*Synth!$E$3,0)</f>
        <v>19833857.168701202</v>
      </c>
      <c r="J47" s="43">
        <f ca="1">OFFSET(Import_SAS_CVS!Y44,(Synth!$D$3-1)*Synth!$E$3,0)</f>
        <v>12638386.5552979</v>
      </c>
      <c r="K47" s="24">
        <f ca="1">OFFSET(Import_SAS_CVS!Z44,(Synth!$D$3-1)*Synth!$E$3,0)</f>
        <v>16172873.5699463</v>
      </c>
      <c r="L47" s="24">
        <f ca="1">OFFSET(Import_SAS_CVS!AA44,(Synth!$D$3-1)*Synth!$E$3,0)</f>
        <v>0</v>
      </c>
      <c r="M47" s="43">
        <f ca="1">OFFSET(Import_SAS_CVS!AB44,(Synth!$D$3-1)*Synth!$E$3,0)</f>
        <v>0</v>
      </c>
      <c r="N47" s="24">
        <f ca="1">OFFSET(Import_SAS_CVS!AC44,(Synth!$D$3-1)*Synth!$E$3,0)</f>
        <v>295301384.28125</v>
      </c>
      <c r="O47" s="25">
        <f ca="1">OFFSET(Import_SAS_CVS!AD44,(Synth!$D$3-1)*Synth!$E$3,0)</f>
        <v>97721.272442817703</v>
      </c>
      <c r="P47" s="115">
        <f ca="1">OFFSET(Import_SAS_CVS!AE44,(Synth!$D$3-1)*Synth!$E$3,0)</f>
        <v>627043.65061187698</v>
      </c>
      <c r="Q47" s="116">
        <f ca="1">OFFSET(Import_SAS_CVS!AF44,(Synth!$D$3-1)*Synth!$E$3,0)</f>
        <v>35215273.683593802</v>
      </c>
      <c r="R47" s="116">
        <f ca="1">OFFSET(Import_SAS_CVS!AG44,(Synth!$D$3-1)*Synth!$E$3,0)</f>
        <v>18976500.849853501</v>
      </c>
      <c r="S47" s="116">
        <f ca="1">OFFSET(Import_SAS_CVS!AH44,(Synth!$D$3-1)*Synth!$E$3,0)</f>
        <v>0</v>
      </c>
      <c r="T47" s="116">
        <f ca="1">OFFSET(Import_SAS_CVS!AI44,(Synth!$D$3-1)*Synth!$E$3,0)</f>
        <v>45152460.270507798</v>
      </c>
      <c r="U47" s="116">
        <f ca="1">OFFSET(Import_SAS_CVS!AJ44,(Synth!$D$3-1)*Synth!$E$3,0)</f>
        <v>11764348.1368408</v>
      </c>
      <c r="V47" s="116">
        <f ca="1">OFFSET(Import_SAS_CVS!AK44,(Synth!$D$3-1)*Synth!$E$3,0)</f>
        <v>0</v>
      </c>
      <c r="W47" s="116">
        <f ca="1">OFFSET(Import_SAS_CVS!AL44,(Synth!$D$3-1)*Synth!$E$3,0)</f>
        <v>15904568.208373999</v>
      </c>
      <c r="X47" s="116">
        <f ca="1">OFFSET(Import_SAS_CVS!AM44,(Synth!$D$3-1)*Synth!$E$3,0)</f>
        <v>283.89936428144603</v>
      </c>
      <c r="Y47" s="117">
        <f ca="1">OFFSET(Import_SAS_CVS!CR44,(Synth!$D$3-1)*Synth!$E$3,0)</f>
        <v>279264.40374374401</v>
      </c>
    </row>
    <row r="48" spans="1:25" ht="10.8" thickBot="1" x14ac:dyDescent="0.25">
      <c r="A48" s="20">
        <v>42004</v>
      </c>
      <c r="B48" s="21">
        <f t="shared" ca="1" si="0"/>
        <v>418846012.97949213</v>
      </c>
      <c r="C48" s="21">
        <f t="shared" ca="1" si="1"/>
        <v>126194427.4599611</v>
      </c>
      <c r="D48" s="24">
        <f ca="1">OFFSET(Import_SAS_CVS!CB45,(Synth!$D$3-1)*Synth!$E$3,0)</f>
        <v>110166840.33300801</v>
      </c>
      <c r="E48" s="24">
        <f ca="1">OFFSET(Import_SAS_CVS!AN45,(Synth!$D$3-1)*Synth!$E$3,0)</f>
        <v>292651585.51953101</v>
      </c>
      <c r="F48" s="24">
        <f ca="1">OFFSET(Import_SAS_CVS!CF45,(Synth!$D$3-1)*Synth!$E$3,0)</f>
        <v>16027587.126953101</v>
      </c>
      <c r="G48" s="23">
        <f ca="1">OFFSET(Import_SAS_CVS!V45,(Synth!$D$3-1)*Synth!$E$3,0)</f>
        <v>89042578.848632798</v>
      </c>
      <c r="H48" s="24">
        <f ca="1">OFFSET(Import_SAS_CVS!W45,(Synth!$D$3-1)*Synth!$E$3,0)</f>
        <v>1890456.03819275</v>
      </c>
      <c r="I48" s="24">
        <f ca="1">OFFSET(Import_SAS_CVS!X45,(Synth!$D$3-1)*Synth!$E$3,0)</f>
        <v>19317340.597167999</v>
      </c>
      <c r="J48" s="43">
        <f ca="1">OFFSET(Import_SAS_CVS!Y45,(Synth!$D$3-1)*Synth!$E$3,0)</f>
        <v>12263989.678833</v>
      </c>
      <c r="K48" s="24">
        <f ca="1">OFFSET(Import_SAS_CVS!Z45,(Synth!$D$3-1)*Synth!$E$3,0)</f>
        <v>16006832.716186499</v>
      </c>
      <c r="L48" s="24">
        <f ca="1">OFFSET(Import_SAS_CVS!AA45,(Synth!$D$3-1)*Synth!$E$3,0)</f>
        <v>0</v>
      </c>
      <c r="M48" s="43">
        <f ca="1">OFFSET(Import_SAS_CVS!AB45,(Synth!$D$3-1)*Synth!$E$3,0)</f>
        <v>0</v>
      </c>
      <c r="N48" s="24">
        <f ca="1">OFFSET(Import_SAS_CVS!AC45,(Synth!$D$3-1)*Synth!$E$3,0)</f>
        <v>292365648.99218798</v>
      </c>
      <c r="O48" s="25">
        <f ca="1">OFFSET(Import_SAS_CVS!AD45,(Synth!$D$3-1)*Synth!$E$3,0)</f>
        <v>50703.082504272497</v>
      </c>
      <c r="P48" s="115">
        <f ca="1">OFFSET(Import_SAS_CVS!AE45,(Synth!$D$3-1)*Synth!$E$3,0)</f>
        <v>650660.27740478504</v>
      </c>
      <c r="Q48" s="116">
        <f ca="1">OFFSET(Import_SAS_CVS!AF45,(Synth!$D$3-1)*Synth!$E$3,0)</f>
        <v>34930220.631347701</v>
      </c>
      <c r="R48" s="116">
        <f ca="1">OFFSET(Import_SAS_CVS!AG45,(Synth!$D$3-1)*Synth!$E$3,0)</f>
        <v>18633973.6650391</v>
      </c>
      <c r="S48" s="116">
        <f ca="1">OFFSET(Import_SAS_CVS!AH45,(Synth!$D$3-1)*Synth!$E$3,0)</f>
        <v>0</v>
      </c>
      <c r="T48" s="116">
        <f ca="1">OFFSET(Import_SAS_CVS!AI45,(Synth!$D$3-1)*Synth!$E$3,0)</f>
        <v>44484648.950683601</v>
      </c>
      <c r="U48" s="116">
        <f ca="1">OFFSET(Import_SAS_CVS!AJ45,(Synth!$D$3-1)*Synth!$E$3,0)</f>
        <v>11701012.5319824</v>
      </c>
      <c r="V48" s="116">
        <f ca="1">OFFSET(Import_SAS_CVS!AK45,(Synth!$D$3-1)*Synth!$E$3,0)</f>
        <v>0</v>
      </c>
      <c r="W48" s="116">
        <f ca="1">OFFSET(Import_SAS_CVS!AL45,(Synth!$D$3-1)*Synth!$E$3,0)</f>
        <v>15739493.3718262</v>
      </c>
      <c r="X48" s="116">
        <f ca="1">OFFSET(Import_SAS_CVS!AM45,(Synth!$D$3-1)*Synth!$E$3,0)</f>
        <v>437.63954313844403</v>
      </c>
      <c r="Y48" s="117">
        <f ca="1">OFFSET(Import_SAS_CVS!CR45,(Synth!$D$3-1)*Synth!$E$3,0)</f>
        <v>285967.85587310803</v>
      </c>
    </row>
    <row r="49" spans="1:25" x14ac:dyDescent="0.2">
      <c r="A49" s="14">
        <v>42094</v>
      </c>
      <c r="B49" s="48">
        <f t="shared" ca="1" si="0"/>
        <v>416224107.95373583</v>
      </c>
      <c r="C49" s="48">
        <f t="shared" ca="1" si="1"/>
        <v>125011662.56701681</v>
      </c>
      <c r="D49" s="50">
        <f ca="1">OFFSET(Import_SAS_CVS!CB46,(Synth!$D$3-1)*Synth!$E$3,0)</f>
        <v>109070511.28613301</v>
      </c>
      <c r="E49" s="50">
        <f ca="1">OFFSET(Import_SAS_CVS!AN46,(Synth!$D$3-1)*Synth!$E$3,0)</f>
        <v>291212445.38671899</v>
      </c>
      <c r="F49" s="50">
        <f ca="1">OFFSET(Import_SAS_CVS!CF46,(Synth!$D$3-1)*Synth!$E$3,0)</f>
        <v>15941151.2808838</v>
      </c>
      <c r="G49" s="49">
        <f ca="1">OFFSET(Import_SAS_CVS!V46,(Synth!$D$3-1)*Synth!$E$3,0)</f>
        <v>88254514.1015625</v>
      </c>
      <c r="H49" s="50">
        <f ca="1">OFFSET(Import_SAS_CVS!W46,(Synth!$D$3-1)*Synth!$E$3,0)</f>
        <v>1925141.2006530799</v>
      </c>
      <c r="I49" s="50">
        <f ca="1">OFFSET(Import_SAS_CVS!X46,(Synth!$D$3-1)*Synth!$E$3,0)</f>
        <v>18856962.333984401</v>
      </c>
      <c r="J49" s="51">
        <f ca="1">OFFSET(Import_SAS_CVS!Y46,(Synth!$D$3-1)*Synth!$E$3,0)</f>
        <v>11908665.7258301</v>
      </c>
      <c r="K49" s="50">
        <f ca="1">OFFSET(Import_SAS_CVS!Z46,(Synth!$D$3-1)*Synth!$E$3,0)</f>
        <v>15936731.7805176</v>
      </c>
      <c r="L49" s="50">
        <f ca="1">OFFSET(Import_SAS_CVS!AA46,(Synth!$D$3-1)*Synth!$E$3,0)</f>
        <v>0</v>
      </c>
      <c r="M49" s="51">
        <f ca="1">OFFSET(Import_SAS_CVS!AB46,(Synth!$D$3-1)*Synth!$E$3,0)</f>
        <v>0</v>
      </c>
      <c r="N49" s="50">
        <f ca="1">OFFSET(Import_SAS_CVS!AC46,(Synth!$D$3-1)*Synth!$E$3,0)</f>
        <v>291354583.0625</v>
      </c>
      <c r="O49" s="52">
        <f ca="1">OFFSET(Import_SAS_CVS!AD46,(Synth!$D$3-1)*Synth!$E$3,0)</f>
        <v>41158.708196163199</v>
      </c>
      <c r="P49" s="121">
        <f ca="1">OFFSET(Import_SAS_CVS!AE46,(Synth!$D$3-1)*Synth!$E$3,0)</f>
        <v>440050.83168029803</v>
      </c>
      <c r="Q49" s="122">
        <f ca="1">OFFSET(Import_SAS_CVS!AF46,(Synth!$D$3-1)*Synth!$E$3,0)</f>
        <v>34803692.206542999</v>
      </c>
      <c r="R49" s="122">
        <f ca="1">OFFSET(Import_SAS_CVS!AG46,(Synth!$D$3-1)*Synth!$E$3,0)</f>
        <v>18272851.0544434</v>
      </c>
      <c r="S49" s="122">
        <f ca="1">OFFSET(Import_SAS_CVS!AH46,(Synth!$D$3-1)*Synth!$E$3,0)</f>
        <v>0</v>
      </c>
      <c r="T49" s="122">
        <f ca="1">OFFSET(Import_SAS_CVS!AI46,(Synth!$D$3-1)*Synth!$E$3,0)</f>
        <v>43438450.009765603</v>
      </c>
      <c r="U49" s="122">
        <f ca="1">OFFSET(Import_SAS_CVS!AJ46,(Synth!$D$3-1)*Synth!$E$3,0)</f>
        <v>11606468.189208999</v>
      </c>
      <c r="V49" s="122">
        <f ca="1">OFFSET(Import_SAS_CVS!AK46,(Synth!$D$3-1)*Synth!$E$3,0)</f>
        <v>0</v>
      </c>
      <c r="W49" s="122">
        <f ca="1">OFFSET(Import_SAS_CVS!AL46,(Synth!$D$3-1)*Synth!$E$3,0)</f>
        <v>15627341.149902301</v>
      </c>
      <c r="X49" s="122">
        <f ca="1">OFFSET(Import_SAS_CVS!AM46,(Synth!$D$3-1)*Synth!$E$3,0)</f>
        <v>326.15354480221902</v>
      </c>
      <c r="Y49" s="123">
        <f ca="1">OFFSET(Import_SAS_CVS!CR46,(Synth!$D$3-1)*Synth!$E$3,0)</f>
        <v>289665.540103912</v>
      </c>
    </row>
    <row r="50" spans="1:25" x14ac:dyDescent="0.2">
      <c r="A50" s="20">
        <v>42185</v>
      </c>
      <c r="B50" s="21">
        <f t="shared" ca="1" si="0"/>
        <v>415026894.75500548</v>
      </c>
      <c r="C50" s="21">
        <f t="shared" ca="1" si="1"/>
        <v>124000198.64953649</v>
      </c>
      <c r="D50" s="24">
        <f ca="1">OFFSET(Import_SAS_CVS!CB47,(Synth!$D$3-1)*Synth!$E$3,0)</f>
        <v>108064147.869141</v>
      </c>
      <c r="E50" s="24">
        <f ca="1">OFFSET(Import_SAS_CVS!AN47,(Synth!$D$3-1)*Synth!$E$3,0)</f>
        <v>291026696.10546899</v>
      </c>
      <c r="F50" s="24">
        <f ca="1">OFFSET(Import_SAS_CVS!CF47,(Synth!$D$3-1)*Synth!$E$3,0)</f>
        <v>15936050.7803955</v>
      </c>
      <c r="G50" s="23">
        <f ca="1">OFFSET(Import_SAS_CVS!V47,(Synth!$D$3-1)*Synth!$E$3,0)</f>
        <v>87845545.390625</v>
      </c>
      <c r="H50" s="24">
        <f ca="1">OFFSET(Import_SAS_CVS!W47,(Synth!$D$3-1)*Synth!$E$3,0)</f>
        <v>1896076.9566802999</v>
      </c>
      <c r="I50" s="24">
        <f ca="1">OFFSET(Import_SAS_CVS!X47,(Synth!$D$3-1)*Synth!$E$3,0)</f>
        <v>18427775.082275402</v>
      </c>
      <c r="J50" s="43">
        <f ca="1">OFFSET(Import_SAS_CVS!Y47,(Synth!$D$3-1)*Synth!$E$3,0)</f>
        <v>11676533.5513916</v>
      </c>
      <c r="K50" s="24">
        <f ca="1">OFFSET(Import_SAS_CVS!Z47,(Synth!$D$3-1)*Synth!$E$3,0)</f>
        <v>15934002.6722412</v>
      </c>
      <c r="L50" s="24">
        <f ca="1">OFFSET(Import_SAS_CVS!AA47,(Synth!$D$3-1)*Synth!$E$3,0)</f>
        <v>0</v>
      </c>
      <c r="M50" s="43">
        <f ca="1">OFFSET(Import_SAS_CVS!AB47,(Synth!$D$3-1)*Synth!$E$3,0)</f>
        <v>0</v>
      </c>
      <c r="N50" s="24">
        <f ca="1">OFFSET(Import_SAS_CVS!AC47,(Synth!$D$3-1)*Synth!$E$3,0)</f>
        <v>290492352.484375</v>
      </c>
      <c r="O50" s="25">
        <f ca="1">OFFSET(Import_SAS_CVS!AD47,(Synth!$D$3-1)*Synth!$E$3,0)</f>
        <v>34073.762254715002</v>
      </c>
      <c r="P50" s="115">
        <f ca="1">OFFSET(Import_SAS_CVS!AE47,(Synth!$D$3-1)*Synth!$E$3,0)</f>
        <v>457040.87108230602</v>
      </c>
      <c r="Q50" s="116">
        <f ca="1">OFFSET(Import_SAS_CVS!AF47,(Synth!$D$3-1)*Synth!$E$3,0)</f>
        <v>34765543.119628899</v>
      </c>
      <c r="R50" s="116">
        <f ca="1">OFFSET(Import_SAS_CVS!AG47,(Synth!$D$3-1)*Synth!$E$3,0)</f>
        <v>17933209.0634766</v>
      </c>
      <c r="S50" s="116">
        <f ca="1">OFFSET(Import_SAS_CVS!AH47,(Synth!$D$3-1)*Synth!$E$3,0)</f>
        <v>0</v>
      </c>
      <c r="T50" s="116">
        <f ca="1">OFFSET(Import_SAS_CVS!AI47,(Synth!$D$3-1)*Synth!$E$3,0)</f>
        <v>43432634.1796875</v>
      </c>
      <c r="U50" s="116">
        <f ca="1">OFFSET(Import_SAS_CVS!AJ47,(Synth!$D$3-1)*Synth!$E$3,0)</f>
        <v>11546807.4283447</v>
      </c>
      <c r="V50" s="116">
        <f ca="1">OFFSET(Import_SAS_CVS!AK47,(Synth!$D$3-1)*Synth!$E$3,0)</f>
        <v>0</v>
      </c>
      <c r="W50" s="116">
        <f ca="1">OFFSET(Import_SAS_CVS!AL47,(Synth!$D$3-1)*Synth!$E$3,0)</f>
        <v>15631482.8118896</v>
      </c>
      <c r="X50" s="116">
        <f ca="1">OFFSET(Import_SAS_CVS!AM47,(Synth!$D$3-1)*Synth!$E$3,0)</f>
        <v>320.39634723216301</v>
      </c>
      <c r="Y50" s="117">
        <f ca="1">OFFSET(Import_SAS_CVS!CR47,(Synth!$D$3-1)*Synth!$E$3,0)</f>
        <v>296070.02333831799</v>
      </c>
    </row>
    <row r="51" spans="1:25" x14ac:dyDescent="0.2">
      <c r="A51" s="20">
        <v>42277</v>
      </c>
      <c r="B51" s="21">
        <f t="shared" ca="1" si="0"/>
        <v>413164268.48828077</v>
      </c>
      <c r="C51" s="21">
        <f t="shared" ca="1" si="1"/>
        <v>123024763.7539058</v>
      </c>
      <c r="D51" s="24">
        <f ca="1">OFFSET(Import_SAS_CVS!CB48,(Synth!$D$3-1)*Synth!$E$3,0)</f>
        <v>107147739.15527301</v>
      </c>
      <c r="E51" s="24">
        <f ca="1">OFFSET(Import_SAS_CVS!AN48,(Synth!$D$3-1)*Synth!$E$3,0)</f>
        <v>290139504.734375</v>
      </c>
      <c r="F51" s="24">
        <f ca="1">OFFSET(Import_SAS_CVS!CF48,(Synth!$D$3-1)*Synth!$E$3,0)</f>
        <v>15877024.598632799</v>
      </c>
      <c r="G51" s="23">
        <f ca="1">OFFSET(Import_SAS_CVS!V48,(Synth!$D$3-1)*Synth!$E$3,0)</f>
        <v>87423831.446289107</v>
      </c>
      <c r="H51" s="24">
        <f ca="1">OFFSET(Import_SAS_CVS!W48,(Synth!$D$3-1)*Synth!$E$3,0)</f>
        <v>1884682.7944946301</v>
      </c>
      <c r="I51" s="24">
        <f ca="1">OFFSET(Import_SAS_CVS!X48,(Synth!$D$3-1)*Synth!$E$3,0)</f>
        <v>18019081.915771499</v>
      </c>
      <c r="J51" s="43">
        <f ca="1">OFFSET(Import_SAS_CVS!Y48,(Synth!$D$3-1)*Synth!$E$3,0)</f>
        <v>11447270.7304688</v>
      </c>
      <c r="K51" s="24">
        <f ca="1">OFFSET(Import_SAS_CVS!Z48,(Synth!$D$3-1)*Synth!$E$3,0)</f>
        <v>15906402.791626001</v>
      </c>
      <c r="L51" s="24">
        <f ca="1">OFFSET(Import_SAS_CVS!AA48,(Synth!$D$3-1)*Synth!$E$3,0)</f>
        <v>0</v>
      </c>
      <c r="M51" s="43">
        <f ca="1">OFFSET(Import_SAS_CVS!AB48,(Synth!$D$3-1)*Synth!$E$3,0)</f>
        <v>0</v>
      </c>
      <c r="N51" s="24">
        <f ca="1">OFFSET(Import_SAS_CVS!AC48,(Synth!$D$3-1)*Synth!$E$3,0)</f>
        <v>290157339.69531298</v>
      </c>
      <c r="O51" s="25">
        <f ca="1">OFFSET(Import_SAS_CVS!AD48,(Synth!$D$3-1)*Synth!$E$3,0)</f>
        <v>28319.254076957699</v>
      </c>
      <c r="P51" s="115">
        <f ca="1">OFFSET(Import_SAS_CVS!AE48,(Synth!$D$3-1)*Synth!$E$3,0)</f>
        <v>482205.03755569499</v>
      </c>
      <c r="Q51" s="116">
        <f ca="1">OFFSET(Import_SAS_CVS!AF48,(Synth!$D$3-1)*Synth!$E$3,0)</f>
        <v>34630961.898925804</v>
      </c>
      <c r="R51" s="116">
        <f ca="1">OFFSET(Import_SAS_CVS!AG48,(Synth!$D$3-1)*Synth!$E$3,0)</f>
        <v>17637023.032470699</v>
      </c>
      <c r="S51" s="116">
        <f ca="1">OFFSET(Import_SAS_CVS!AH48,(Synth!$D$3-1)*Synth!$E$3,0)</f>
        <v>0</v>
      </c>
      <c r="T51" s="116">
        <f ca="1">OFFSET(Import_SAS_CVS!AI48,(Synth!$D$3-1)*Synth!$E$3,0)</f>
        <v>43235503.292480499</v>
      </c>
      <c r="U51" s="116">
        <f ca="1">OFFSET(Import_SAS_CVS!AJ48,(Synth!$D$3-1)*Synth!$E$3,0)</f>
        <v>11454417.627319301</v>
      </c>
      <c r="V51" s="116">
        <f ca="1">OFFSET(Import_SAS_CVS!AK48,(Synth!$D$3-1)*Synth!$E$3,0)</f>
        <v>0</v>
      </c>
      <c r="W51" s="116">
        <f ca="1">OFFSET(Import_SAS_CVS!AL48,(Synth!$D$3-1)*Synth!$E$3,0)</f>
        <v>15608991.9227295</v>
      </c>
      <c r="X51" s="116">
        <f ca="1">OFFSET(Import_SAS_CVS!AM48,(Synth!$D$3-1)*Synth!$E$3,0)</f>
        <v>264.62792111188202</v>
      </c>
      <c r="Y51" s="117">
        <f ca="1">OFFSET(Import_SAS_CVS!CR48,(Synth!$D$3-1)*Synth!$E$3,0)</f>
        <v>303156.37250518799</v>
      </c>
    </row>
    <row r="52" spans="1:25" ht="10.8" thickBot="1" x14ac:dyDescent="0.25">
      <c r="A52" s="20">
        <v>42369</v>
      </c>
      <c r="B52" s="21">
        <f t="shared" ca="1" si="0"/>
        <v>411603199.1536873</v>
      </c>
      <c r="C52" s="21">
        <f t="shared" ca="1" si="1"/>
        <v>122372026.93884331</v>
      </c>
      <c r="D52" s="24">
        <f ca="1">OFFSET(Import_SAS_CVS!CB49,(Synth!$D$3-1)*Synth!$E$3,0)</f>
        <v>106525993.21093801</v>
      </c>
      <c r="E52" s="24">
        <f ca="1">OFFSET(Import_SAS_CVS!AN49,(Synth!$D$3-1)*Synth!$E$3,0)</f>
        <v>289231172.21484399</v>
      </c>
      <c r="F52" s="24">
        <f ca="1">OFFSET(Import_SAS_CVS!CF49,(Synth!$D$3-1)*Synth!$E$3,0)</f>
        <v>15846033.7279053</v>
      </c>
      <c r="G52" s="23">
        <f ca="1">OFFSET(Import_SAS_CVS!V49,(Synth!$D$3-1)*Synth!$E$3,0)</f>
        <v>87100117.8359375</v>
      </c>
      <c r="H52" s="24">
        <f ca="1">OFFSET(Import_SAS_CVS!W49,(Synth!$D$3-1)*Synth!$E$3,0)</f>
        <v>1886564.2605896001</v>
      </c>
      <c r="I52" s="24">
        <f ca="1">OFFSET(Import_SAS_CVS!X49,(Synth!$D$3-1)*Synth!$E$3,0)</f>
        <v>17457918.2270508</v>
      </c>
      <c r="J52" s="43">
        <f ca="1">OFFSET(Import_SAS_CVS!Y49,(Synth!$D$3-1)*Synth!$E$3,0)</f>
        <v>10992607.319091801</v>
      </c>
      <c r="K52" s="24">
        <f ca="1">OFFSET(Import_SAS_CVS!Z49,(Synth!$D$3-1)*Synth!$E$3,0)</f>
        <v>15839421.931274399</v>
      </c>
      <c r="L52" s="24">
        <f ca="1">OFFSET(Import_SAS_CVS!AA49,(Synth!$D$3-1)*Synth!$E$3,0)</f>
        <v>0</v>
      </c>
      <c r="M52" s="43">
        <f ca="1">OFFSET(Import_SAS_CVS!AB49,(Synth!$D$3-1)*Synth!$E$3,0)</f>
        <v>0</v>
      </c>
      <c r="N52" s="24">
        <f ca="1">OFFSET(Import_SAS_CVS!AC49,(Synth!$D$3-1)*Synth!$E$3,0)</f>
        <v>289504070.42578101</v>
      </c>
      <c r="O52" s="25">
        <f ca="1">OFFSET(Import_SAS_CVS!AD49,(Synth!$D$3-1)*Synth!$E$3,0)</f>
        <v>20952.246818542499</v>
      </c>
      <c r="P52" s="115">
        <f ca="1">OFFSET(Import_SAS_CVS!AE49,(Synth!$D$3-1)*Synth!$E$3,0)</f>
        <v>413864.92063522298</v>
      </c>
      <c r="Q52" s="116">
        <f ca="1">OFFSET(Import_SAS_CVS!AF49,(Synth!$D$3-1)*Synth!$E$3,0)</f>
        <v>34532783.446777299</v>
      </c>
      <c r="R52" s="116">
        <f ca="1">OFFSET(Import_SAS_CVS!AG49,(Synth!$D$3-1)*Synth!$E$3,0)</f>
        <v>17399631.095214799</v>
      </c>
      <c r="S52" s="116">
        <f ca="1">OFFSET(Import_SAS_CVS!AH49,(Synth!$D$3-1)*Synth!$E$3,0)</f>
        <v>0</v>
      </c>
      <c r="T52" s="116">
        <f ca="1">OFFSET(Import_SAS_CVS!AI49,(Synth!$D$3-1)*Synth!$E$3,0)</f>
        <v>42996650.817871101</v>
      </c>
      <c r="U52" s="116">
        <f ca="1">OFFSET(Import_SAS_CVS!AJ49,(Synth!$D$3-1)*Synth!$E$3,0)</f>
        <v>11368569.763549799</v>
      </c>
      <c r="V52" s="116">
        <f ca="1">OFFSET(Import_SAS_CVS!AK49,(Synth!$D$3-1)*Synth!$E$3,0)</f>
        <v>0</v>
      </c>
      <c r="W52" s="116">
        <f ca="1">OFFSET(Import_SAS_CVS!AL49,(Synth!$D$3-1)*Synth!$E$3,0)</f>
        <v>15561051.2114258</v>
      </c>
      <c r="X52" s="116">
        <f ca="1">OFFSET(Import_SAS_CVS!AM49,(Synth!$D$3-1)*Synth!$E$3,0)</f>
        <v>325.226145379245</v>
      </c>
      <c r="Y52" s="117">
        <f ca="1">OFFSET(Import_SAS_CVS!CR49,(Synth!$D$3-1)*Synth!$E$3,0)</f>
        <v>305099.06327056902</v>
      </c>
    </row>
    <row r="53" spans="1:25" x14ac:dyDescent="0.2">
      <c r="A53" s="14">
        <v>42460</v>
      </c>
      <c r="B53" s="48">
        <f t="shared" ca="1" si="0"/>
        <v>410601381.0151366</v>
      </c>
      <c r="C53" s="48">
        <f t="shared" ca="1" si="1"/>
        <v>121687708.4682616</v>
      </c>
      <c r="D53" s="50">
        <f ca="1">OFFSET(Import_SAS_CVS!CB50,(Synth!$D$3-1)*Synth!$E$3,0)</f>
        <v>105748577.29882801</v>
      </c>
      <c r="E53" s="50">
        <f ca="1">OFFSET(Import_SAS_CVS!AN50,(Synth!$D$3-1)*Synth!$E$3,0)</f>
        <v>288913672.546875</v>
      </c>
      <c r="F53" s="50">
        <f ca="1">OFFSET(Import_SAS_CVS!CF50,(Synth!$D$3-1)*Synth!$E$3,0)</f>
        <v>15939131.169433599</v>
      </c>
      <c r="G53" s="49">
        <f ca="1">OFFSET(Import_SAS_CVS!V50,(Synth!$D$3-1)*Synth!$E$3,0)</f>
        <v>86547671.146484405</v>
      </c>
      <c r="H53" s="50">
        <f ca="1">OFFSET(Import_SAS_CVS!W50,(Synth!$D$3-1)*Synth!$E$3,0)</f>
        <v>1930132.45137024</v>
      </c>
      <c r="I53" s="50">
        <f ca="1">OFFSET(Import_SAS_CVS!X50,(Synth!$D$3-1)*Synth!$E$3,0)</f>
        <v>17676096.068847701</v>
      </c>
      <c r="J53" s="51">
        <f ca="1">OFFSET(Import_SAS_CVS!Y50,(Synth!$D$3-1)*Synth!$E$3,0)</f>
        <v>11163276.925293</v>
      </c>
      <c r="K53" s="50">
        <f ca="1">OFFSET(Import_SAS_CVS!Z50,(Synth!$D$3-1)*Synth!$E$3,0)</f>
        <v>15998983.775512701</v>
      </c>
      <c r="L53" s="50">
        <f ca="1">OFFSET(Import_SAS_CVS!AA50,(Synth!$D$3-1)*Synth!$E$3,0)</f>
        <v>0</v>
      </c>
      <c r="M53" s="51">
        <f ca="1">OFFSET(Import_SAS_CVS!AB50,(Synth!$D$3-1)*Synth!$E$3,0)</f>
        <v>0</v>
      </c>
      <c r="N53" s="50">
        <f ca="1">OFFSET(Import_SAS_CVS!AC50,(Synth!$D$3-1)*Synth!$E$3,0)</f>
        <v>289329745.26171899</v>
      </c>
      <c r="O53" s="52">
        <f ca="1">OFFSET(Import_SAS_CVS!AD50,(Synth!$D$3-1)*Synth!$E$3,0)</f>
        <v>16066.3144190311</v>
      </c>
      <c r="P53" s="121">
        <f ca="1">OFFSET(Import_SAS_CVS!AE50,(Synth!$D$3-1)*Synth!$E$3,0)</f>
        <v>379134.52097320597</v>
      </c>
      <c r="Q53" s="122">
        <f ca="1">OFFSET(Import_SAS_CVS!AF50,(Synth!$D$3-1)*Synth!$E$3,0)</f>
        <v>34138427.402343802</v>
      </c>
      <c r="R53" s="122">
        <f ca="1">OFFSET(Import_SAS_CVS!AG50,(Synth!$D$3-1)*Synth!$E$3,0)</f>
        <v>17182363.0463867</v>
      </c>
      <c r="S53" s="122">
        <f ca="1">OFFSET(Import_SAS_CVS!AH50,(Synth!$D$3-1)*Synth!$E$3,0)</f>
        <v>0</v>
      </c>
      <c r="T53" s="122">
        <f ca="1">OFFSET(Import_SAS_CVS!AI50,(Synth!$D$3-1)*Synth!$E$3,0)</f>
        <v>43290777.785644501</v>
      </c>
      <c r="U53" s="122">
        <f ca="1">OFFSET(Import_SAS_CVS!AJ50,(Synth!$D$3-1)*Synth!$E$3,0)</f>
        <v>11336498.7844238</v>
      </c>
      <c r="V53" s="122">
        <f ca="1">OFFSET(Import_SAS_CVS!AK50,(Synth!$D$3-1)*Synth!$E$3,0)</f>
        <v>0</v>
      </c>
      <c r="W53" s="122">
        <f ca="1">OFFSET(Import_SAS_CVS!AL50,(Synth!$D$3-1)*Synth!$E$3,0)</f>
        <v>15666888.911498999</v>
      </c>
      <c r="X53" s="122">
        <f ca="1">OFFSET(Import_SAS_CVS!AM50,(Synth!$D$3-1)*Synth!$E$3,0)</f>
        <v>335.01292172819399</v>
      </c>
      <c r="Y53" s="123">
        <f ca="1">OFFSET(Import_SAS_CVS!CR50,(Synth!$D$3-1)*Synth!$E$3,0)</f>
        <v>303834.21763229399</v>
      </c>
    </row>
    <row r="54" spans="1:25" x14ac:dyDescent="0.2">
      <c r="A54" s="20">
        <v>42551</v>
      </c>
      <c r="B54" s="21">
        <f t="shared" ca="1" si="0"/>
        <v>408098359.19067383</v>
      </c>
      <c r="C54" s="21">
        <f t="shared" ca="1" si="1"/>
        <v>121065506.7219238</v>
      </c>
      <c r="D54" s="24">
        <f ca="1">OFFSET(Import_SAS_CVS!CB51,(Synth!$D$3-1)*Synth!$E$3,0)</f>
        <v>105038914.040039</v>
      </c>
      <c r="E54" s="24">
        <f ca="1">OFFSET(Import_SAS_CVS!AN51,(Synth!$D$3-1)*Synth!$E$3,0)</f>
        <v>287032852.46875</v>
      </c>
      <c r="F54" s="24">
        <f ca="1">OFFSET(Import_SAS_CVS!CF51,(Synth!$D$3-1)*Synth!$E$3,0)</f>
        <v>16026592.681884799</v>
      </c>
      <c r="G54" s="23">
        <f ca="1">OFFSET(Import_SAS_CVS!V51,(Synth!$D$3-1)*Synth!$E$3,0)</f>
        <v>86187751.902343795</v>
      </c>
      <c r="H54" s="24">
        <f ca="1">OFFSET(Import_SAS_CVS!W51,(Synth!$D$3-1)*Synth!$E$3,0)</f>
        <v>1948589.47050476</v>
      </c>
      <c r="I54" s="24">
        <f ca="1">OFFSET(Import_SAS_CVS!X51,(Synth!$D$3-1)*Synth!$E$3,0)</f>
        <v>16918743.2189941</v>
      </c>
      <c r="J54" s="43">
        <f ca="1">OFFSET(Import_SAS_CVS!Y51,(Synth!$D$3-1)*Synth!$E$3,0)</f>
        <v>10868405.434448199</v>
      </c>
      <c r="K54" s="24">
        <f ca="1">OFFSET(Import_SAS_CVS!Z51,(Synth!$D$3-1)*Synth!$E$3,0)</f>
        <v>16101937.669311499</v>
      </c>
      <c r="L54" s="24">
        <f ca="1">OFFSET(Import_SAS_CVS!AA51,(Synth!$D$3-1)*Synth!$E$3,0)</f>
        <v>0</v>
      </c>
      <c r="M54" s="43">
        <f ca="1">OFFSET(Import_SAS_CVS!AB51,(Synth!$D$3-1)*Synth!$E$3,0)</f>
        <v>0</v>
      </c>
      <c r="N54" s="24">
        <f ca="1">OFFSET(Import_SAS_CVS!AC51,(Synth!$D$3-1)*Synth!$E$3,0)</f>
        <v>288942182.68359399</v>
      </c>
      <c r="O54" s="25">
        <f ca="1">OFFSET(Import_SAS_CVS!AD51,(Synth!$D$3-1)*Synth!$E$3,0)</f>
        <v>12665.2209800482</v>
      </c>
      <c r="P54" s="115">
        <f ca="1">OFFSET(Import_SAS_CVS!AE51,(Synth!$D$3-1)*Synth!$E$3,0)</f>
        <v>416870.74482727097</v>
      </c>
      <c r="Q54" s="116">
        <f ca="1">OFFSET(Import_SAS_CVS!AF51,(Synth!$D$3-1)*Synth!$E$3,0)</f>
        <v>33972158.8134766</v>
      </c>
      <c r="R54" s="116">
        <f ca="1">OFFSET(Import_SAS_CVS!AG51,(Synth!$D$3-1)*Synth!$E$3,0)</f>
        <v>16999729.5319824</v>
      </c>
      <c r="S54" s="116">
        <f ca="1">OFFSET(Import_SAS_CVS!AH51,(Synth!$D$3-1)*Synth!$E$3,0)</f>
        <v>0</v>
      </c>
      <c r="T54" s="116">
        <f ca="1">OFFSET(Import_SAS_CVS!AI51,(Synth!$D$3-1)*Synth!$E$3,0)</f>
        <v>43113639.944824196</v>
      </c>
      <c r="U54" s="116">
        <f ca="1">OFFSET(Import_SAS_CVS!AJ51,(Synth!$D$3-1)*Synth!$E$3,0)</f>
        <v>11216838.743774399</v>
      </c>
      <c r="V54" s="116">
        <f ca="1">OFFSET(Import_SAS_CVS!AK51,(Synth!$D$3-1)*Synth!$E$3,0)</f>
        <v>0</v>
      </c>
      <c r="W54" s="116">
        <f ca="1">OFFSET(Import_SAS_CVS!AL51,(Synth!$D$3-1)*Synth!$E$3,0)</f>
        <v>15783798.334716801</v>
      </c>
      <c r="X54" s="116">
        <f ca="1">OFFSET(Import_SAS_CVS!AM51,(Synth!$D$3-1)*Synth!$E$3,0)</f>
        <v>234.54387388005901</v>
      </c>
      <c r="Y54" s="117">
        <f ca="1">OFFSET(Import_SAS_CVS!CR51,(Synth!$D$3-1)*Synth!$E$3,0)</f>
        <v>313529.28680419899</v>
      </c>
    </row>
    <row r="55" spans="1:25" x14ac:dyDescent="0.2">
      <c r="A55" s="20">
        <v>42643</v>
      </c>
      <c r="B55" s="21">
        <f t="shared" ca="1" si="0"/>
        <v>407856391.52197307</v>
      </c>
      <c r="C55" s="21">
        <f t="shared" ca="1" si="1"/>
        <v>121479227.56884809</v>
      </c>
      <c r="D55" s="24">
        <f ca="1">OFFSET(Import_SAS_CVS!CB52,(Synth!$D$3-1)*Synth!$E$3,0)</f>
        <v>105324316.54785199</v>
      </c>
      <c r="E55" s="24">
        <f ca="1">OFFSET(Import_SAS_CVS!AN52,(Synth!$D$3-1)*Synth!$E$3,0)</f>
        <v>286377163.953125</v>
      </c>
      <c r="F55" s="24">
        <f ca="1">OFFSET(Import_SAS_CVS!CF52,(Synth!$D$3-1)*Synth!$E$3,0)</f>
        <v>16154911.020996099</v>
      </c>
      <c r="G55" s="23">
        <f ca="1">OFFSET(Import_SAS_CVS!V52,(Synth!$D$3-1)*Synth!$E$3,0)</f>
        <v>86617901.803710893</v>
      </c>
      <c r="H55" s="24">
        <f ca="1">OFFSET(Import_SAS_CVS!W52,(Synth!$D$3-1)*Synth!$E$3,0)</f>
        <v>1903764.1674041699</v>
      </c>
      <c r="I55" s="24">
        <f ca="1">OFFSET(Import_SAS_CVS!X52,(Synth!$D$3-1)*Synth!$E$3,0)</f>
        <v>16637015.521362299</v>
      </c>
      <c r="J55" s="43">
        <f ca="1">OFFSET(Import_SAS_CVS!Y52,(Synth!$D$3-1)*Synth!$E$3,0)</f>
        <v>10666862.5064697</v>
      </c>
      <c r="K55" s="24">
        <f ca="1">OFFSET(Import_SAS_CVS!Z52,(Synth!$D$3-1)*Synth!$E$3,0)</f>
        <v>16091828.883667</v>
      </c>
      <c r="L55" s="24">
        <f ca="1">OFFSET(Import_SAS_CVS!AA52,(Synth!$D$3-1)*Synth!$E$3,0)</f>
        <v>0</v>
      </c>
      <c r="M55" s="43">
        <f ca="1">OFFSET(Import_SAS_CVS!AB52,(Synth!$D$3-1)*Synth!$E$3,0)</f>
        <v>0</v>
      </c>
      <c r="N55" s="24">
        <f ca="1">OFFSET(Import_SAS_CVS!AC52,(Synth!$D$3-1)*Synth!$E$3,0)</f>
        <v>286386683.77734399</v>
      </c>
      <c r="O55" s="25">
        <f ca="1">OFFSET(Import_SAS_CVS!AD52,(Synth!$D$3-1)*Synth!$E$3,0)</f>
        <v>10854.386875271801</v>
      </c>
      <c r="P55" s="115">
        <f ca="1">OFFSET(Import_SAS_CVS!AE52,(Synth!$D$3-1)*Synth!$E$3,0)</f>
        <v>453173.80651473999</v>
      </c>
      <c r="Q55" s="116">
        <f ca="1">OFFSET(Import_SAS_CVS!AF52,(Synth!$D$3-1)*Synth!$E$3,0)</f>
        <v>34116650.511718802</v>
      </c>
      <c r="R55" s="116">
        <f ca="1">OFFSET(Import_SAS_CVS!AG52,(Synth!$D$3-1)*Synth!$E$3,0)</f>
        <v>16869814.643554699</v>
      </c>
      <c r="S55" s="116">
        <f ca="1">OFFSET(Import_SAS_CVS!AH52,(Synth!$D$3-1)*Synth!$E$3,0)</f>
        <v>0</v>
      </c>
      <c r="T55" s="116">
        <f ca="1">OFFSET(Import_SAS_CVS!AI52,(Synth!$D$3-1)*Synth!$E$3,0)</f>
        <v>42615360.339843802</v>
      </c>
      <c r="U55" s="116">
        <f ca="1">OFFSET(Import_SAS_CVS!AJ52,(Synth!$D$3-1)*Synth!$E$3,0)</f>
        <v>11088175.1258545</v>
      </c>
      <c r="V55" s="116">
        <f ca="1">OFFSET(Import_SAS_CVS!AK52,(Synth!$D$3-1)*Synth!$E$3,0)</f>
        <v>0</v>
      </c>
      <c r="W55" s="116">
        <f ca="1">OFFSET(Import_SAS_CVS!AL52,(Synth!$D$3-1)*Synth!$E$3,0)</f>
        <v>15786460.184936499</v>
      </c>
      <c r="X55" s="116">
        <f ca="1">OFFSET(Import_SAS_CVS!AM52,(Synth!$D$3-1)*Synth!$E$3,0)</f>
        <v>165.297443848103</v>
      </c>
      <c r="Y55" s="117">
        <f ca="1">OFFSET(Import_SAS_CVS!CR52,(Synth!$D$3-1)*Synth!$E$3,0)</f>
        <v>314586.29835128802</v>
      </c>
    </row>
    <row r="56" spans="1:25" ht="10.8" thickBot="1" x14ac:dyDescent="0.25">
      <c r="A56" s="20">
        <v>42735</v>
      </c>
      <c r="B56" s="21">
        <f t="shared" ca="1" si="0"/>
        <v>406255566.77441382</v>
      </c>
      <c r="C56" s="21">
        <f t="shared" ca="1" si="1"/>
        <v>120428248.5205078</v>
      </c>
      <c r="D56" s="24">
        <f ca="1">OFFSET(Import_SAS_CVS!CB53,(Synth!$D$3-1)*Synth!$E$3,0)</f>
        <v>104241380.555664</v>
      </c>
      <c r="E56" s="24">
        <f ca="1">OFFSET(Import_SAS_CVS!AN53,(Synth!$D$3-1)*Synth!$E$3,0)</f>
        <v>285827318.25390601</v>
      </c>
      <c r="F56" s="24">
        <f ca="1">OFFSET(Import_SAS_CVS!CF53,(Synth!$D$3-1)*Synth!$E$3,0)</f>
        <v>16186867.9648438</v>
      </c>
      <c r="G56" s="23">
        <f ca="1">OFFSET(Import_SAS_CVS!V53,(Synth!$D$3-1)*Synth!$E$3,0)</f>
        <v>85720257.098632798</v>
      </c>
      <c r="H56" s="24">
        <f ca="1">OFFSET(Import_SAS_CVS!W53,(Synth!$D$3-1)*Synth!$E$3,0)</f>
        <v>1885900.4404754599</v>
      </c>
      <c r="I56" s="24">
        <f ca="1">OFFSET(Import_SAS_CVS!X53,(Synth!$D$3-1)*Synth!$E$3,0)</f>
        <v>16415639.5460205</v>
      </c>
      <c r="J56" s="43">
        <f ca="1">OFFSET(Import_SAS_CVS!Y53,(Synth!$D$3-1)*Synth!$E$3,0)</f>
        <v>10488173.685302701</v>
      </c>
      <c r="K56" s="24">
        <f ca="1">OFFSET(Import_SAS_CVS!Z53,(Synth!$D$3-1)*Synth!$E$3,0)</f>
        <v>16072965.1137695</v>
      </c>
      <c r="L56" s="24">
        <f ca="1">OFFSET(Import_SAS_CVS!AA53,(Synth!$D$3-1)*Synth!$E$3,0)</f>
        <v>0</v>
      </c>
      <c r="M56" s="43">
        <f ca="1">OFFSET(Import_SAS_CVS!AB53,(Synth!$D$3-1)*Synth!$E$3,0)</f>
        <v>0</v>
      </c>
      <c r="N56" s="24">
        <f ca="1">OFFSET(Import_SAS_CVS!AC53,(Synth!$D$3-1)*Synth!$E$3,0)</f>
        <v>284685572.34375</v>
      </c>
      <c r="O56" s="25">
        <f ca="1">OFFSET(Import_SAS_CVS!AD53,(Synth!$D$3-1)*Synth!$E$3,0)</f>
        <v>8162.95079654455</v>
      </c>
      <c r="P56" s="115">
        <f ca="1">OFFSET(Import_SAS_CVS!AE53,(Synth!$D$3-1)*Synth!$E$3,0)</f>
        <v>368707.72768020601</v>
      </c>
      <c r="Q56" s="116">
        <f ca="1">OFFSET(Import_SAS_CVS!AF53,(Synth!$D$3-1)*Synth!$E$3,0)</f>
        <v>33720784.2724609</v>
      </c>
      <c r="R56" s="116">
        <f ca="1">OFFSET(Import_SAS_CVS!AG53,(Synth!$D$3-1)*Synth!$E$3,0)</f>
        <v>16736609.9068604</v>
      </c>
      <c r="S56" s="116">
        <f ca="1">OFFSET(Import_SAS_CVS!AH53,(Synth!$D$3-1)*Synth!$E$3,0)</f>
        <v>0</v>
      </c>
      <c r="T56" s="116">
        <f ca="1">OFFSET(Import_SAS_CVS!AI53,(Synth!$D$3-1)*Synth!$E$3,0)</f>
        <v>42065123.520507798</v>
      </c>
      <c r="U56" s="116">
        <f ca="1">OFFSET(Import_SAS_CVS!AJ53,(Synth!$D$3-1)*Synth!$E$3,0)</f>
        <v>10990669.475708</v>
      </c>
      <c r="V56" s="116">
        <f ca="1">OFFSET(Import_SAS_CVS!AK53,(Synth!$D$3-1)*Synth!$E$3,0)</f>
        <v>0</v>
      </c>
      <c r="W56" s="116">
        <f ca="1">OFFSET(Import_SAS_CVS!AL53,(Synth!$D$3-1)*Synth!$E$3,0)</f>
        <v>15787646.0931396</v>
      </c>
      <c r="X56" s="116">
        <f ca="1">OFFSET(Import_SAS_CVS!AM53,(Synth!$D$3-1)*Synth!$E$3,0)</f>
        <v>147.446918500587</v>
      </c>
      <c r="Y56" s="117">
        <f ca="1">OFFSET(Import_SAS_CVS!CR53,(Synth!$D$3-1)*Synth!$E$3,0)</f>
        <v>318110.321483612</v>
      </c>
    </row>
    <row r="57" spans="1:25" x14ac:dyDescent="0.2">
      <c r="A57" s="14">
        <v>42825</v>
      </c>
      <c r="B57" s="48">
        <f t="shared" ca="1" si="0"/>
        <v>406292616.46130449</v>
      </c>
      <c r="C57" s="48">
        <f t="shared" ca="1" si="1"/>
        <v>120896772.04724151</v>
      </c>
      <c r="D57" s="50">
        <f ca="1">OFFSET(Import_SAS_CVS!CB54,(Synth!$D$3-1)*Synth!$E$3,0)</f>
        <v>104594939.542969</v>
      </c>
      <c r="E57" s="50">
        <f ca="1">OFFSET(Import_SAS_CVS!AN54,(Synth!$D$3-1)*Synth!$E$3,0)</f>
        <v>285395844.41406298</v>
      </c>
      <c r="F57" s="50">
        <f ca="1">OFFSET(Import_SAS_CVS!CF54,(Synth!$D$3-1)*Synth!$E$3,0)</f>
        <v>16301832.5042725</v>
      </c>
      <c r="G57" s="49">
        <f ca="1">OFFSET(Import_SAS_CVS!V54,(Synth!$D$3-1)*Synth!$E$3,0)</f>
        <v>86668355.714843795</v>
      </c>
      <c r="H57" s="50">
        <f ca="1">OFFSET(Import_SAS_CVS!W54,(Synth!$D$3-1)*Synth!$E$3,0)</f>
        <v>1909479.08747864</v>
      </c>
      <c r="I57" s="50">
        <f ca="1">OFFSET(Import_SAS_CVS!X54,(Synth!$D$3-1)*Synth!$E$3,0)</f>
        <v>16146278.0823975</v>
      </c>
      <c r="J57" s="51">
        <f ca="1">OFFSET(Import_SAS_CVS!Y54,(Synth!$D$3-1)*Synth!$E$3,0)</f>
        <v>10376442.0400391</v>
      </c>
      <c r="K57" s="50">
        <f ca="1">OFFSET(Import_SAS_CVS!Z54,(Synth!$D$3-1)*Synth!$E$3,0)</f>
        <v>16389193.361816401</v>
      </c>
      <c r="L57" s="50">
        <f ca="1">OFFSET(Import_SAS_CVS!AA54,(Synth!$D$3-1)*Synth!$E$3,0)</f>
        <v>0</v>
      </c>
      <c r="M57" s="51">
        <f ca="1">OFFSET(Import_SAS_CVS!AB54,(Synth!$D$3-1)*Synth!$E$3,0)</f>
        <v>0</v>
      </c>
      <c r="N57" s="50">
        <f ca="1">OFFSET(Import_SAS_CVS!AC54,(Synth!$D$3-1)*Synth!$E$3,0)</f>
        <v>286667425.25</v>
      </c>
      <c r="O57" s="52">
        <f ca="1">OFFSET(Import_SAS_CVS!AD54,(Synth!$D$3-1)*Synth!$E$3,0)</f>
        <v>7031.9759768247604</v>
      </c>
      <c r="P57" s="121">
        <f ca="1">OFFSET(Import_SAS_CVS!AE54,(Synth!$D$3-1)*Synth!$E$3,0)</f>
        <v>350443.24604797398</v>
      </c>
      <c r="Q57" s="122">
        <f ca="1">OFFSET(Import_SAS_CVS!AF54,(Synth!$D$3-1)*Synth!$E$3,0)</f>
        <v>34001882.997558601</v>
      </c>
      <c r="R57" s="122">
        <f ca="1">OFFSET(Import_SAS_CVS!AG54,(Synth!$D$3-1)*Synth!$E$3,0)</f>
        <v>16653498.1990967</v>
      </c>
      <c r="S57" s="122">
        <f ca="1">OFFSET(Import_SAS_CVS!AH54,(Synth!$D$3-1)*Synth!$E$3,0)</f>
        <v>0</v>
      </c>
      <c r="T57" s="122">
        <f ca="1">OFFSET(Import_SAS_CVS!AI54,(Synth!$D$3-1)*Synth!$E$3,0)</f>
        <v>42923711.449218802</v>
      </c>
      <c r="U57" s="122">
        <f ca="1">OFFSET(Import_SAS_CVS!AJ54,(Synth!$D$3-1)*Synth!$E$3,0)</f>
        <v>11030971.6320801</v>
      </c>
      <c r="V57" s="122">
        <f ca="1">OFFSET(Import_SAS_CVS!AK54,(Synth!$D$3-1)*Synth!$E$3,0)</f>
        <v>0</v>
      </c>
      <c r="W57" s="122">
        <f ca="1">OFFSET(Import_SAS_CVS!AL54,(Synth!$D$3-1)*Synth!$E$3,0)</f>
        <v>16030882.872436499</v>
      </c>
      <c r="X57" s="122">
        <f ca="1">OFFSET(Import_SAS_CVS!AM54,(Synth!$D$3-1)*Synth!$E$3,0)</f>
        <v>212.781062332913</v>
      </c>
      <c r="Y57" s="123">
        <f ca="1">OFFSET(Import_SAS_CVS!CR54,(Synth!$D$3-1)*Synth!$E$3,0)</f>
        <v>315936.67577362101</v>
      </c>
    </row>
    <row r="58" spans="1:25" x14ac:dyDescent="0.2">
      <c r="A58" s="20">
        <v>42916</v>
      </c>
      <c r="B58" s="21">
        <f t="shared" ca="1" si="0"/>
        <v>404785743.69897491</v>
      </c>
      <c r="C58" s="21">
        <f t="shared" ca="1" si="1"/>
        <v>120068358.85522491</v>
      </c>
      <c r="D58" s="24">
        <f ca="1">OFFSET(Import_SAS_CVS!CB55,(Synth!$D$3-1)*Synth!$E$3,0)</f>
        <v>103745758.56543</v>
      </c>
      <c r="E58" s="24">
        <f ca="1">OFFSET(Import_SAS_CVS!AN55,(Synth!$D$3-1)*Synth!$E$3,0)</f>
        <v>284717384.84375</v>
      </c>
      <c r="F58" s="24">
        <f ca="1">OFFSET(Import_SAS_CVS!CF55,(Synth!$D$3-1)*Synth!$E$3,0)</f>
        <v>16322600.2897949</v>
      </c>
      <c r="G58" s="23">
        <f ca="1">OFFSET(Import_SAS_CVS!V55,(Synth!$D$3-1)*Synth!$E$3,0)</f>
        <v>86158567.287109405</v>
      </c>
      <c r="H58" s="24">
        <f ca="1">OFFSET(Import_SAS_CVS!W55,(Synth!$D$3-1)*Synth!$E$3,0)</f>
        <v>1891676.3753204299</v>
      </c>
      <c r="I58" s="24">
        <f ca="1">OFFSET(Import_SAS_CVS!X55,(Synth!$D$3-1)*Synth!$E$3,0)</f>
        <v>15816846.9674072</v>
      </c>
      <c r="J58" s="43">
        <f ca="1">OFFSET(Import_SAS_CVS!Y55,(Synth!$D$3-1)*Synth!$E$3,0)</f>
        <v>10189878.540771499</v>
      </c>
      <c r="K58" s="24">
        <f ca="1">OFFSET(Import_SAS_CVS!Z55,(Synth!$D$3-1)*Synth!$E$3,0)</f>
        <v>16216898.151123</v>
      </c>
      <c r="L58" s="24">
        <f ca="1">OFFSET(Import_SAS_CVS!AA55,(Synth!$D$3-1)*Synth!$E$3,0)</f>
        <v>0</v>
      </c>
      <c r="M58" s="43">
        <f ca="1">OFFSET(Import_SAS_CVS!AB55,(Synth!$D$3-1)*Synth!$E$3,0)</f>
        <v>0</v>
      </c>
      <c r="N58" s="24">
        <f ca="1">OFFSET(Import_SAS_CVS!AC55,(Synth!$D$3-1)*Synth!$E$3,0)</f>
        <v>283500560.59765601</v>
      </c>
      <c r="O58" s="25">
        <f ca="1">OFFSET(Import_SAS_CVS!AD55,(Synth!$D$3-1)*Synth!$E$3,0)</f>
        <v>5887.1715975403804</v>
      </c>
      <c r="P58" s="115">
        <f ca="1">OFFSET(Import_SAS_CVS!AE55,(Synth!$D$3-1)*Synth!$E$3,0)</f>
        <v>358225.43148040801</v>
      </c>
      <c r="Q58" s="116">
        <f ca="1">OFFSET(Import_SAS_CVS!AF55,(Synth!$D$3-1)*Synth!$E$3,0)</f>
        <v>33748043.6103516</v>
      </c>
      <c r="R58" s="116">
        <f ca="1">OFFSET(Import_SAS_CVS!AG55,(Synth!$D$3-1)*Synth!$E$3,0)</f>
        <v>16478167.0545654</v>
      </c>
      <c r="S58" s="116">
        <f ca="1">OFFSET(Import_SAS_CVS!AH55,(Synth!$D$3-1)*Synth!$E$3,0)</f>
        <v>0</v>
      </c>
      <c r="T58" s="116">
        <f ca="1">OFFSET(Import_SAS_CVS!AI55,(Synth!$D$3-1)*Synth!$E$3,0)</f>
        <v>41895861.906738304</v>
      </c>
      <c r="U58" s="116">
        <f ca="1">OFFSET(Import_SAS_CVS!AJ55,(Synth!$D$3-1)*Synth!$E$3,0)</f>
        <v>10925496.228149399</v>
      </c>
      <c r="V58" s="116">
        <f ca="1">OFFSET(Import_SAS_CVS!AK55,(Synth!$D$3-1)*Synth!$E$3,0)</f>
        <v>0</v>
      </c>
      <c r="W58" s="116">
        <f ca="1">OFFSET(Import_SAS_CVS!AL55,(Synth!$D$3-1)*Synth!$E$3,0)</f>
        <v>15905855.3033447</v>
      </c>
      <c r="X58" s="116">
        <f ca="1">OFFSET(Import_SAS_CVS!AM55,(Synth!$D$3-1)*Synth!$E$3,0)</f>
        <v>197.817292723805</v>
      </c>
      <c r="Y58" s="117">
        <f ca="1">OFFSET(Import_SAS_CVS!CR55,(Synth!$D$3-1)*Synth!$E$3,0)</f>
        <v>307918.72020340001</v>
      </c>
    </row>
    <row r="59" spans="1:25" x14ac:dyDescent="0.2">
      <c r="A59" s="20">
        <v>43008</v>
      </c>
      <c r="B59" s="21">
        <f t="shared" ca="1" si="0"/>
        <v>402950590.14099151</v>
      </c>
      <c r="C59" s="21">
        <f t="shared" ca="1" si="1"/>
        <v>119667438.20349149</v>
      </c>
      <c r="D59" s="24">
        <f ca="1">OFFSET(Import_SAS_CVS!CB56,(Synth!$D$3-1)*Synth!$E$3,0)</f>
        <v>103317174.643555</v>
      </c>
      <c r="E59" s="24">
        <f ca="1">OFFSET(Import_SAS_CVS!AN56,(Synth!$D$3-1)*Synth!$E$3,0)</f>
        <v>283283151.9375</v>
      </c>
      <c r="F59" s="24">
        <f ca="1">OFFSET(Import_SAS_CVS!CF56,(Synth!$D$3-1)*Synth!$E$3,0)</f>
        <v>16350263.559936499</v>
      </c>
      <c r="G59" s="23">
        <f ca="1">OFFSET(Import_SAS_CVS!V56,(Synth!$D$3-1)*Synth!$E$3,0)</f>
        <v>85842480.747070298</v>
      </c>
      <c r="H59" s="24">
        <f ca="1">OFFSET(Import_SAS_CVS!W56,(Synth!$D$3-1)*Synth!$E$3,0)</f>
        <v>1880246.2745971701</v>
      </c>
      <c r="I59" s="24">
        <f ca="1">OFFSET(Import_SAS_CVS!X56,(Synth!$D$3-1)*Synth!$E$3,0)</f>
        <v>15433542.210083</v>
      </c>
      <c r="J59" s="43">
        <f ca="1">OFFSET(Import_SAS_CVS!Y56,(Synth!$D$3-1)*Synth!$E$3,0)</f>
        <v>10032708.378051801</v>
      </c>
      <c r="K59" s="24">
        <f ca="1">OFFSET(Import_SAS_CVS!Z56,(Synth!$D$3-1)*Synth!$E$3,0)</f>
        <v>16265773.057251001</v>
      </c>
      <c r="L59" s="24">
        <f ca="1">OFFSET(Import_SAS_CVS!AA56,(Synth!$D$3-1)*Synth!$E$3,0)</f>
        <v>0</v>
      </c>
      <c r="M59" s="43">
        <f ca="1">OFFSET(Import_SAS_CVS!AB56,(Synth!$D$3-1)*Synth!$E$3,0)</f>
        <v>0</v>
      </c>
      <c r="N59" s="24">
        <f ca="1">OFFSET(Import_SAS_CVS!AC56,(Synth!$D$3-1)*Synth!$E$3,0)</f>
        <v>282529846.25390601</v>
      </c>
      <c r="O59" s="25">
        <f ca="1">OFFSET(Import_SAS_CVS!AD56,(Synth!$D$3-1)*Synth!$E$3,0)</f>
        <v>5280.7348264455804</v>
      </c>
      <c r="P59" s="115">
        <f ca="1">OFFSET(Import_SAS_CVS!AE56,(Synth!$D$3-1)*Synth!$E$3,0)</f>
        <v>390342.99045562698</v>
      </c>
      <c r="Q59" s="116">
        <f ca="1">OFFSET(Import_SAS_CVS!AF56,(Synth!$D$3-1)*Synth!$E$3,0)</f>
        <v>33592090.712402299</v>
      </c>
      <c r="R59" s="116">
        <f ca="1">OFFSET(Import_SAS_CVS!AG56,(Synth!$D$3-1)*Synth!$E$3,0)</f>
        <v>16347185.5004883</v>
      </c>
      <c r="S59" s="116">
        <f ca="1">OFFSET(Import_SAS_CVS!AH56,(Synth!$D$3-1)*Synth!$E$3,0)</f>
        <v>0</v>
      </c>
      <c r="T59" s="116">
        <f ca="1">OFFSET(Import_SAS_CVS!AI56,(Synth!$D$3-1)*Synth!$E$3,0)</f>
        <v>41692119.594238304</v>
      </c>
      <c r="U59" s="116">
        <f ca="1">OFFSET(Import_SAS_CVS!AJ56,(Synth!$D$3-1)*Synth!$E$3,0)</f>
        <v>10860385.943237299</v>
      </c>
      <c r="V59" s="116">
        <f ca="1">OFFSET(Import_SAS_CVS!AK56,(Synth!$D$3-1)*Synth!$E$3,0)</f>
        <v>0</v>
      </c>
      <c r="W59" s="116">
        <f ca="1">OFFSET(Import_SAS_CVS!AL56,(Synth!$D$3-1)*Synth!$E$3,0)</f>
        <v>15980424.376831099</v>
      </c>
      <c r="X59" s="116">
        <f ca="1">OFFSET(Import_SAS_CVS!AM56,(Synth!$D$3-1)*Synth!$E$3,0)</f>
        <v>159.81120933219799</v>
      </c>
      <c r="Y59" s="117">
        <f ca="1">OFFSET(Import_SAS_CVS!CR56,(Synth!$D$3-1)*Synth!$E$3,0)</f>
        <v>305411.38354492199</v>
      </c>
    </row>
    <row r="60" spans="1:25" ht="10.8" thickBot="1" x14ac:dyDescent="0.25">
      <c r="A60" s="20">
        <v>43100</v>
      </c>
      <c r="B60" s="21">
        <f t="shared" ca="1" si="0"/>
        <v>402938114.17504942</v>
      </c>
      <c r="C60" s="21">
        <f t="shared" ca="1" si="1"/>
        <v>119167566.47583041</v>
      </c>
      <c r="D60" s="24">
        <f ca="1">OFFSET(Import_SAS_CVS!CB57,(Synth!$D$3-1)*Synth!$E$3,0)</f>
        <v>102688296.081055</v>
      </c>
      <c r="E60" s="24">
        <f ca="1">OFFSET(Import_SAS_CVS!AN57,(Synth!$D$3-1)*Synth!$E$3,0)</f>
        <v>283770547.69921899</v>
      </c>
      <c r="F60" s="24">
        <f ca="1">OFFSET(Import_SAS_CVS!CF57,(Synth!$D$3-1)*Synth!$E$3,0)</f>
        <v>16479270.3947754</v>
      </c>
      <c r="G60" s="23">
        <f ca="1">OFFSET(Import_SAS_CVS!V57,(Synth!$D$3-1)*Synth!$E$3,0)</f>
        <v>85349302.9921875</v>
      </c>
      <c r="H60" s="24">
        <f ca="1">OFFSET(Import_SAS_CVS!W57,(Synth!$D$3-1)*Synth!$E$3,0)</f>
        <v>1913466.9877319301</v>
      </c>
      <c r="I60" s="24">
        <f ca="1">OFFSET(Import_SAS_CVS!X57,(Synth!$D$3-1)*Synth!$E$3,0)</f>
        <v>15364604.520873999</v>
      </c>
      <c r="J60" s="43">
        <f ca="1">OFFSET(Import_SAS_CVS!Y57,(Synth!$D$3-1)*Synth!$E$3,0)</f>
        <v>10049608.114502</v>
      </c>
      <c r="K60" s="24">
        <f ca="1">OFFSET(Import_SAS_CVS!Z57,(Synth!$D$3-1)*Synth!$E$3,0)</f>
        <v>16443441.146728501</v>
      </c>
      <c r="L60" s="24">
        <f ca="1">OFFSET(Import_SAS_CVS!AA57,(Synth!$D$3-1)*Synth!$E$3,0)</f>
        <v>0</v>
      </c>
      <c r="M60" s="43">
        <f ca="1">OFFSET(Import_SAS_CVS!AB57,(Synth!$D$3-1)*Synth!$E$3,0)</f>
        <v>0</v>
      </c>
      <c r="N60" s="24">
        <f ca="1">OFFSET(Import_SAS_CVS!AC57,(Synth!$D$3-1)*Synth!$E$3,0)</f>
        <v>282553312.07031298</v>
      </c>
      <c r="O60" s="25">
        <f ca="1">OFFSET(Import_SAS_CVS!AD57,(Synth!$D$3-1)*Synth!$E$3,0)</f>
        <v>4614.9097669720704</v>
      </c>
      <c r="P60" s="115">
        <f ca="1">OFFSET(Import_SAS_CVS!AE57,(Synth!$D$3-1)*Synth!$E$3,0)</f>
        <v>330191.19229888899</v>
      </c>
      <c r="Q60" s="116">
        <f ca="1">OFFSET(Import_SAS_CVS!AF57,(Synth!$D$3-1)*Synth!$E$3,0)</f>
        <v>33525876.042236298</v>
      </c>
      <c r="R60" s="116">
        <f ca="1">OFFSET(Import_SAS_CVS!AG57,(Synth!$D$3-1)*Synth!$E$3,0)</f>
        <v>16221021.232055699</v>
      </c>
      <c r="S60" s="116">
        <f ca="1">OFFSET(Import_SAS_CVS!AH57,(Synth!$D$3-1)*Synth!$E$3,0)</f>
        <v>0</v>
      </c>
      <c r="T60" s="116">
        <f ca="1">OFFSET(Import_SAS_CVS!AI57,(Synth!$D$3-1)*Synth!$E$3,0)</f>
        <v>41543047.894042999</v>
      </c>
      <c r="U60" s="116">
        <f ca="1">OFFSET(Import_SAS_CVS!AJ57,(Synth!$D$3-1)*Synth!$E$3,0)</f>
        <v>10828480.490722699</v>
      </c>
      <c r="V60" s="116">
        <f ca="1">OFFSET(Import_SAS_CVS!AK57,(Synth!$D$3-1)*Synth!$E$3,0)</f>
        <v>0</v>
      </c>
      <c r="W60" s="116">
        <f ca="1">OFFSET(Import_SAS_CVS!AL57,(Synth!$D$3-1)*Synth!$E$3,0)</f>
        <v>16177508.446411099</v>
      </c>
      <c r="X60" s="116">
        <f ca="1">OFFSET(Import_SAS_CVS!AM57,(Synth!$D$3-1)*Synth!$E$3,0)</f>
        <v>204.413115138188</v>
      </c>
      <c r="Y60" s="117">
        <f ca="1">OFFSET(Import_SAS_CVS!CR57,(Synth!$D$3-1)*Synth!$E$3,0)</f>
        <v>306254.44803619402</v>
      </c>
    </row>
    <row r="61" spans="1:25" x14ac:dyDescent="0.2">
      <c r="A61" s="14">
        <v>43190</v>
      </c>
      <c r="B61" s="48">
        <f t="shared" ca="1" si="0"/>
        <v>399233404.75341839</v>
      </c>
      <c r="C61" s="48">
        <f t="shared" ca="1" si="1"/>
        <v>118061899.7221684</v>
      </c>
      <c r="D61" s="50">
        <f ca="1">OFFSET(Import_SAS_CVS!CB58,(Synth!$D$3-1)*Synth!$E$3,0)</f>
        <v>101727597.92285199</v>
      </c>
      <c r="E61" s="50">
        <f ca="1">OFFSET(Import_SAS_CVS!AN58,(Synth!$D$3-1)*Synth!$E$3,0)</f>
        <v>281171505.03125</v>
      </c>
      <c r="F61" s="50">
        <f ca="1">OFFSET(Import_SAS_CVS!CF58,(Synth!$D$3-1)*Synth!$E$3,0)</f>
        <v>16334301.799316401</v>
      </c>
      <c r="G61" s="49">
        <f ca="1">OFFSET(Import_SAS_CVS!V58,(Synth!$D$3-1)*Synth!$E$3,0)</f>
        <v>84891168.019531295</v>
      </c>
      <c r="H61" s="50">
        <f ca="1">OFFSET(Import_SAS_CVS!W58,(Synth!$D$3-1)*Synth!$E$3,0)</f>
        <v>1900581.2709045401</v>
      </c>
      <c r="I61" s="50">
        <f ca="1">OFFSET(Import_SAS_CVS!X58,(Synth!$D$3-1)*Synth!$E$3,0)</f>
        <v>15049784.633911099</v>
      </c>
      <c r="J61" s="51">
        <f ca="1">OFFSET(Import_SAS_CVS!Y58,(Synth!$D$3-1)*Synth!$E$3,0)</f>
        <v>9890807.66650391</v>
      </c>
      <c r="K61" s="50">
        <f ca="1">OFFSET(Import_SAS_CVS!Z58,(Synth!$D$3-1)*Synth!$E$3,0)</f>
        <v>16314189.1419678</v>
      </c>
      <c r="L61" s="50">
        <f ca="1">OFFSET(Import_SAS_CVS!AA58,(Synth!$D$3-1)*Synth!$E$3,0)</f>
        <v>0</v>
      </c>
      <c r="M61" s="51">
        <f ca="1">OFFSET(Import_SAS_CVS!AB58,(Synth!$D$3-1)*Synth!$E$3,0)</f>
        <v>0</v>
      </c>
      <c r="N61" s="50">
        <f ca="1">OFFSET(Import_SAS_CVS!AC58,(Synth!$D$3-1)*Synth!$E$3,0)</f>
        <v>281390522.02734399</v>
      </c>
      <c r="O61" s="52">
        <f ca="1">OFFSET(Import_SAS_CVS!AD58,(Synth!$D$3-1)*Synth!$E$3,0)</f>
        <v>3619.8088197112102</v>
      </c>
      <c r="P61" s="121">
        <f ca="1">OFFSET(Import_SAS_CVS!AE58,(Synth!$D$3-1)*Synth!$E$3,0)</f>
        <v>281380.99069213902</v>
      </c>
      <c r="Q61" s="122">
        <f ca="1">OFFSET(Import_SAS_CVS!AF58,(Synth!$D$3-1)*Synth!$E$3,0)</f>
        <v>33447084.932617199</v>
      </c>
      <c r="R61" s="122">
        <f ca="1">OFFSET(Import_SAS_CVS!AG58,(Synth!$D$3-1)*Synth!$E$3,0)</f>
        <v>16185809.4870605</v>
      </c>
      <c r="S61" s="122">
        <f ca="1">OFFSET(Import_SAS_CVS!AH58,(Synth!$D$3-1)*Synth!$E$3,0)</f>
        <v>0</v>
      </c>
      <c r="T61" s="122">
        <f ca="1">OFFSET(Import_SAS_CVS!AI58,(Synth!$D$3-1)*Synth!$E$3,0)</f>
        <v>40811279.756347701</v>
      </c>
      <c r="U61" s="122">
        <f ca="1">OFFSET(Import_SAS_CVS!AJ58,(Synth!$D$3-1)*Synth!$E$3,0)</f>
        <v>10842903.2564697</v>
      </c>
      <c r="V61" s="122">
        <f ca="1">OFFSET(Import_SAS_CVS!AK58,(Synth!$D$3-1)*Synth!$E$3,0)</f>
        <v>0</v>
      </c>
      <c r="W61" s="122">
        <f ca="1">OFFSET(Import_SAS_CVS!AL58,(Synth!$D$3-1)*Synth!$E$3,0)</f>
        <v>15953199.7502441</v>
      </c>
      <c r="X61" s="122">
        <f ca="1">OFFSET(Import_SAS_CVS!AM58,(Synth!$D$3-1)*Synth!$E$3,0)</f>
        <v>206.03434358909701</v>
      </c>
      <c r="Y61" s="123">
        <f ca="1">OFFSET(Import_SAS_CVS!CR58,(Synth!$D$3-1)*Synth!$E$3,0)</f>
        <v>298634.95197677601</v>
      </c>
    </row>
    <row r="62" spans="1:25" x14ac:dyDescent="0.2">
      <c r="A62" s="20">
        <v>43281</v>
      </c>
      <c r="B62" s="21">
        <f t="shared" ca="1" si="0"/>
        <v>398783486.43371677</v>
      </c>
      <c r="C62" s="21">
        <f t="shared" ca="1" si="1"/>
        <v>118006587.98840381</v>
      </c>
      <c r="D62" s="24">
        <f ca="1">OFFSET(Import_SAS_CVS!CB59,(Synth!$D$3-1)*Synth!$E$3,0)</f>
        <v>101771854.86718801</v>
      </c>
      <c r="E62" s="24">
        <f ca="1">OFFSET(Import_SAS_CVS!AN59,(Synth!$D$3-1)*Synth!$E$3,0)</f>
        <v>280776898.44531298</v>
      </c>
      <c r="F62" s="24">
        <f ca="1">OFFSET(Import_SAS_CVS!CF59,(Synth!$D$3-1)*Synth!$E$3,0)</f>
        <v>16234733.1212158</v>
      </c>
      <c r="G62" s="23">
        <f ca="1">OFFSET(Import_SAS_CVS!V59,(Synth!$D$3-1)*Synth!$E$3,0)</f>
        <v>84874619.4921875</v>
      </c>
      <c r="H62" s="24">
        <f ca="1">OFFSET(Import_SAS_CVS!W59,(Synth!$D$3-1)*Synth!$E$3,0)</f>
        <v>1925262.0771637</v>
      </c>
      <c r="I62" s="24">
        <f ca="1">OFFSET(Import_SAS_CVS!X59,(Synth!$D$3-1)*Synth!$E$3,0)</f>
        <v>14771403.6676025</v>
      </c>
      <c r="J62" s="43">
        <f ca="1">OFFSET(Import_SAS_CVS!Y59,(Synth!$D$3-1)*Synth!$E$3,0)</f>
        <v>9801297.93896484</v>
      </c>
      <c r="K62" s="24">
        <f ca="1">OFFSET(Import_SAS_CVS!Z59,(Synth!$D$3-1)*Synth!$E$3,0)</f>
        <v>16208900.659179701</v>
      </c>
      <c r="L62" s="24">
        <f ca="1">OFFSET(Import_SAS_CVS!AA59,(Synth!$D$3-1)*Synth!$E$3,0)</f>
        <v>0</v>
      </c>
      <c r="M62" s="43">
        <f ca="1">OFFSET(Import_SAS_CVS!AB59,(Synth!$D$3-1)*Synth!$E$3,0)</f>
        <v>0</v>
      </c>
      <c r="N62" s="24">
        <f ca="1">OFFSET(Import_SAS_CVS!AC59,(Synth!$D$3-1)*Synth!$E$3,0)</f>
        <v>279513363.11328101</v>
      </c>
      <c r="O62" s="25">
        <f ca="1">OFFSET(Import_SAS_CVS!AD59,(Synth!$D$3-1)*Synth!$E$3,0)</f>
        <v>3049.17246094346</v>
      </c>
      <c r="P62" s="115">
        <f ca="1">OFFSET(Import_SAS_CVS!AE59,(Synth!$D$3-1)*Synth!$E$3,0)</f>
        <v>302050.47389984102</v>
      </c>
      <c r="Q62" s="116">
        <f ca="1">OFFSET(Import_SAS_CVS!AF59,(Synth!$D$3-1)*Synth!$E$3,0)</f>
        <v>33403675.440429699</v>
      </c>
      <c r="R62" s="116">
        <f ca="1">OFFSET(Import_SAS_CVS!AG59,(Synth!$D$3-1)*Synth!$E$3,0)</f>
        <v>16051226.0944824</v>
      </c>
      <c r="S62" s="116">
        <f ca="1">OFFSET(Import_SAS_CVS!AH59,(Synth!$D$3-1)*Synth!$E$3,0)</f>
        <v>0</v>
      </c>
      <c r="T62" s="116">
        <f ca="1">OFFSET(Import_SAS_CVS!AI59,(Synth!$D$3-1)*Synth!$E$3,0)</f>
        <v>40658719.983886696</v>
      </c>
      <c r="U62" s="116">
        <f ca="1">OFFSET(Import_SAS_CVS!AJ59,(Synth!$D$3-1)*Synth!$E$3,0)</f>
        <v>10841289.0941162</v>
      </c>
      <c r="V62" s="116">
        <f ca="1">OFFSET(Import_SAS_CVS!AK59,(Synth!$D$3-1)*Synth!$E$3,0)</f>
        <v>0</v>
      </c>
      <c r="W62" s="116">
        <f ca="1">OFFSET(Import_SAS_CVS!AL59,(Synth!$D$3-1)*Synth!$E$3,0)</f>
        <v>15908191.959472699</v>
      </c>
      <c r="X62" s="116">
        <f ca="1">OFFSET(Import_SAS_CVS!AM59,(Synth!$D$3-1)*Synth!$E$3,0)</f>
        <v>210.270877726376</v>
      </c>
      <c r="Y62" s="117">
        <f ca="1">OFFSET(Import_SAS_CVS!CR59,(Synth!$D$3-1)*Synth!$E$3,0)</f>
        <v>300710.45565795898</v>
      </c>
    </row>
    <row r="63" spans="1:25" x14ac:dyDescent="0.2">
      <c r="A63" s="20">
        <v>43373</v>
      </c>
      <c r="B63" s="21">
        <f t="shared" ca="1" si="0"/>
        <v>394249730.00500506</v>
      </c>
      <c r="C63" s="21">
        <f t="shared" ca="1" si="1"/>
        <v>117267749.3096921</v>
      </c>
      <c r="D63" s="24">
        <f ca="1">OFFSET(Import_SAS_CVS!CB60,(Synth!$D$3-1)*Synth!$E$3,0)</f>
        <v>101103023.262695</v>
      </c>
      <c r="E63" s="24">
        <f ca="1">OFFSET(Import_SAS_CVS!AN60,(Synth!$D$3-1)*Synth!$E$3,0)</f>
        <v>276981980.69531298</v>
      </c>
      <c r="F63" s="24">
        <f ca="1">OFFSET(Import_SAS_CVS!CF60,(Synth!$D$3-1)*Synth!$E$3,0)</f>
        <v>16164726.0469971</v>
      </c>
      <c r="G63" s="23">
        <f ca="1">OFFSET(Import_SAS_CVS!V60,(Synth!$D$3-1)*Synth!$E$3,0)</f>
        <v>84754109.055664107</v>
      </c>
      <c r="H63" s="24">
        <f ca="1">OFFSET(Import_SAS_CVS!W60,(Synth!$D$3-1)*Synth!$E$3,0)</f>
        <v>1937829.1228942899</v>
      </c>
      <c r="I63" s="24">
        <f ca="1">OFFSET(Import_SAS_CVS!X60,(Synth!$D$3-1)*Synth!$E$3,0)</f>
        <v>14396931.220214801</v>
      </c>
      <c r="J63" s="43">
        <f ca="1">OFFSET(Import_SAS_CVS!Y60,(Synth!$D$3-1)*Synth!$E$3,0)</f>
        <v>9678406.9158935491</v>
      </c>
      <c r="K63" s="24">
        <f ca="1">OFFSET(Import_SAS_CVS!Z60,(Synth!$D$3-1)*Synth!$E$3,0)</f>
        <v>16217856.880371099</v>
      </c>
      <c r="L63" s="24">
        <f ca="1">OFFSET(Import_SAS_CVS!AA60,(Synth!$D$3-1)*Synth!$E$3,0)</f>
        <v>0</v>
      </c>
      <c r="M63" s="43">
        <f ca="1">OFFSET(Import_SAS_CVS!AB60,(Synth!$D$3-1)*Synth!$E$3,0)</f>
        <v>0</v>
      </c>
      <c r="N63" s="24">
        <f ca="1">OFFSET(Import_SAS_CVS!AC60,(Synth!$D$3-1)*Synth!$E$3,0)</f>
        <v>277082569.58203101</v>
      </c>
      <c r="O63" s="25">
        <f ca="1">OFFSET(Import_SAS_CVS!AD60,(Synth!$D$3-1)*Synth!$E$3,0)</f>
        <v>2234.3197599351402</v>
      </c>
      <c r="P63" s="115">
        <f ca="1">OFFSET(Import_SAS_CVS!AE60,(Synth!$D$3-1)*Synth!$E$3,0)</f>
        <v>330761.79880905198</v>
      </c>
      <c r="Q63" s="116">
        <f ca="1">OFFSET(Import_SAS_CVS!AF60,(Synth!$D$3-1)*Synth!$E$3,0)</f>
        <v>33395766.7419434</v>
      </c>
      <c r="R63" s="116">
        <f ca="1">OFFSET(Import_SAS_CVS!AG60,(Synth!$D$3-1)*Synth!$E$3,0)</f>
        <v>15971510.2150879</v>
      </c>
      <c r="S63" s="116">
        <f ca="1">OFFSET(Import_SAS_CVS!AH60,(Synth!$D$3-1)*Synth!$E$3,0)</f>
        <v>0</v>
      </c>
      <c r="T63" s="116">
        <f ca="1">OFFSET(Import_SAS_CVS!AI60,(Synth!$D$3-1)*Synth!$E$3,0)</f>
        <v>40587222.705078103</v>
      </c>
      <c r="U63" s="116">
        <f ca="1">OFFSET(Import_SAS_CVS!AJ60,(Synth!$D$3-1)*Synth!$E$3,0)</f>
        <v>10832128.059082</v>
      </c>
      <c r="V63" s="116">
        <f ca="1">OFFSET(Import_SAS_CVS!AK60,(Synth!$D$3-1)*Synth!$E$3,0)</f>
        <v>0</v>
      </c>
      <c r="W63" s="116">
        <f ca="1">OFFSET(Import_SAS_CVS!AL60,(Synth!$D$3-1)*Synth!$E$3,0)</f>
        <v>15948878.2542725</v>
      </c>
      <c r="X63" s="116">
        <f ca="1">OFFSET(Import_SAS_CVS!AM60,(Synth!$D$3-1)*Synth!$E$3,0)</f>
        <v>181.91240851581099</v>
      </c>
      <c r="Y63" s="117">
        <f ca="1">OFFSET(Import_SAS_CVS!CR60,(Synth!$D$3-1)*Synth!$E$3,0)</f>
        <v>301682.71326065098</v>
      </c>
    </row>
    <row r="64" spans="1:25" ht="10.8" thickBot="1" x14ac:dyDescent="0.25">
      <c r="A64" s="20">
        <v>43465</v>
      </c>
      <c r="B64" s="21">
        <f t="shared" ca="1" si="0"/>
        <v>391757869.76049793</v>
      </c>
      <c r="C64" s="21">
        <f t="shared" ca="1" si="1"/>
        <v>117220969.57690391</v>
      </c>
      <c r="D64" s="24">
        <f ca="1">OFFSET(Import_SAS_CVS!CB61,(Synth!$D$3-1)*Synth!$E$3,0)</f>
        <v>100994905.771484</v>
      </c>
      <c r="E64" s="24">
        <f ca="1">OFFSET(Import_SAS_CVS!AN61,(Synth!$D$3-1)*Synth!$E$3,0)</f>
        <v>274536900.18359399</v>
      </c>
      <c r="F64" s="24">
        <f ca="1">OFFSET(Import_SAS_CVS!CF61,(Synth!$D$3-1)*Synth!$E$3,0)</f>
        <v>16226063.8054199</v>
      </c>
      <c r="G64" s="23">
        <f ca="1">OFFSET(Import_SAS_CVS!V61,(Synth!$D$3-1)*Synth!$E$3,0)</f>
        <v>84590824.693359405</v>
      </c>
      <c r="H64" s="24">
        <f ca="1">OFFSET(Import_SAS_CVS!W61,(Synth!$D$3-1)*Synth!$E$3,0)</f>
        <v>1924932.8672332801</v>
      </c>
      <c r="I64" s="24">
        <f ca="1">OFFSET(Import_SAS_CVS!X61,(Synth!$D$3-1)*Synth!$E$3,0)</f>
        <v>14354660.5872803</v>
      </c>
      <c r="J64" s="43">
        <f ca="1">OFFSET(Import_SAS_CVS!Y61,(Synth!$D$3-1)*Synth!$E$3,0)</f>
        <v>9648840.2547607403</v>
      </c>
      <c r="K64" s="24">
        <f ca="1">OFFSET(Import_SAS_CVS!Z61,(Synth!$D$3-1)*Synth!$E$3,0)</f>
        <v>16207013.907958999</v>
      </c>
      <c r="L64" s="24">
        <f ca="1">OFFSET(Import_SAS_CVS!AA61,(Synth!$D$3-1)*Synth!$E$3,0)</f>
        <v>0</v>
      </c>
      <c r="M64" s="43">
        <f ca="1">OFFSET(Import_SAS_CVS!AB61,(Synth!$D$3-1)*Synth!$E$3,0)</f>
        <v>0</v>
      </c>
      <c r="N64" s="24">
        <f ca="1">OFFSET(Import_SAS_CVS!AC61,(Synth!$D$3-1)*Synth!$E$3,0)</f>
        <v>274441902.53515601</v>
      </c>
      <c r="O64" s="25">
        <f ca="1">OFFSET(Import_SAS_CVS!AD61,(Synth!$D$3-1)*Synth!$E$3,0)</f>
        <v>1888.5474033504699</v>
      </c>
      <c r="P64" s="115">
        <f ca="1">OFFSET(Import_SAS_CVS!AE61,(Synth!$D$3-1)*Synth!$E$3,0)</f>
        <v>252598.033473969</v>
      </c>
      <c r="Q64" s="116">
        <f ca="1">OFFSET(Import_SAS_CVS!AF61,(Synth!$D$3-1)*Synth!$E$3,0)</f>
        <v>33309952.185546901</v>
      </c>
      <c r="R64" s="116">
        <f ca="1">OFFSET(Import_SAS_CVS!AG61,(Synth!$D$3-1)*Synth!$E$3,0)</f>
        <v>15896918.306518599</v>
      </c>
      <c r="S64" s="116">
        <f ca="1">OFFSET(Import_SAS_CVS!AH61,(Synth!$D$3-1)*Synth!$E$3,0)</f>
        <v>0</v>
      </c>
      <c r="T64" s="116">
        <f ca="1">OFFSET(Import_SAS_CVS!AI61,(Synth!$D$3-1)*Synth!$E$3,0)</f>
        <v>40516817.1015625</v>
      </c>
      <c r="U64" s="116">
        <f ca="1">OFFSET(Import_SAS_CVS!AJ61,(Synth!$D$3-1)*Synth!$E$3,0)</f>
        <v>10907313.083252</v>
      </c>
      <c r="V64" s="116">
        <f ca="1">OFFSET(Import_SAS_CVS!AK61,(Synth!$D$3-1)*Synth!$E$3,0)</f>
        <v>0</v>
      </c>
      <c r="W64" s="116">
        <f ca="1">OFFSET(Import_SAS_CVS!AL61,(Synth!$D$3-1)*Synth!$E$3,0)</f>
        <v>15950322.9090576</v>
      </c>
      <c r="X64" s="116">
        <f ca="1">OFFSET(Import_SAS_CVS!AM61,(Synth!$D$3-1)*Synth!$E$3,0)</f>
        <v>205.23171940818401</v>
      </c>
      <c r="Y64" s="117">
        <f ca="1">OFFSET(Import_SAS_CVS!CR61,(Synth!$D$3-1)*Synth!$E$3,0)</f>
        <v>300129.72017288202</v>
      </c>
    </row>
    <row r="65" spans="1:25" x14ac:dyDescent="0.2">
      <c r="A65" s="14">
        <v>43555</v>
      </c>
      <c r="B65" s="48">
        <f t="shared" ref="B65:B68" ca="1" si="2">SUM(C65,E65)</f>
        <v>390725189.57873499</v>
      </c>
      <c r="C65" s="48">
        <f t="shared" ref="C65:C68" ca="1" si="3">SUM(D65,F65)</f>
        <v>116878902.21545401</v>
      </c>
      <c r="D65" s="50">
        <f ca="1">OFFSET(Import_SAS_CVS!CB62,(Synth!$D$3-1)*Synth!$E$3,0)</f>
        <v>100715840.72070301</v>
      </c>
      <c r="E65" s="50">
        <f ca="1">OFFSET(Import_SAS_CVS!AN62,(Synth!$D$3-1)*Synth!$E$3,0)</f>
        <v>273846287.36328101</v>
      </c>
      <c r="F65" s="50">
        <f ca="1">OFFSET(Import_SAS_CVS!CF62,(Synth!$D$3-1)*Synth!$E$3,0)</f>
        <v>16163061.494751001</v>
      </c>
      <c r="G65" s="49">
        <f ca="1">OFFSET(Import_SAS_CVS!V62,(Synth!$D$3-1)*Synth!$E$3,0)</f>
        <v>84397011.334960893</v>
      </c>
      <c r="H65" s="50">
        <f ca="1">OFFSET(Import_SAS_CVS!W62,(Synth!$D$3-1)*Synth!$E$3,0)</f>
        <v>1961715.9731140099</v>
      </c>
      <c r="I65" s="50">
        <f ca="1">OFFSET(Import_SAS_CVS!X62,(Synth!$D$3-1)*Synth!$E$3,0)</f>
        <v>14132373.513916001</v>
      </c>
      <c r="J65" s="51">
        <f ca="1">OFFSET(Import_SAS_CVS!Y62,(Synth!$D$3-1)*Synth!$E$3,0)</f>
        <v>9573193.5598144494</v>
      </c>
      <c r="K65" s="50">
        <f ca="1">OFFSET(Import_SAS_CVS!Z62,(Synth!$D$3-1)*Synth!$E$3,0)</f>
        <v>16113481.551757799</v>
      </c>
      <c r="L65" s="50">
        <f ca="1">OFFSET(Import_SAS_CVS!AA62,(Synth!$D$3-1)*Synth!$E$3,0)</f>
        <v>0</v>
      </c>
      <c r="M65" s="51">
        <f ca="1">OFFSET(Import_SAS_CVS!AB62,(Synth!$D$3-1)*Synth!$E$3,0)</f>
        <v>0</v>
      </c>
      <c r="N65" s="50">
        <f ca="1">OFFSET(Import_SAS_CVS!AC62,(Synth!$D$3-1)*Synth!$E$3,0)</f>
        <v>272822726.80078101</v>
      </c>
      <c r="O65" s="52">
        <f ca="1">OFFSET(Import_SAS_CVS!AD62,(Synth!$D$3-1)*Synth!$E$3,0)</f>
        <v>1826.5276794731601</v>
      </c>
      <c r="P65" s="121">
        <f ca="1">OFFSET(Import_SAS_CVS!AE62,(Synth!$D$3-1)*Synth!$E$3,0)</f>
        <v>298646.30964660598</v>
      </c>
      <c r="Q65" s="122">
        <f ca="1">OFFSET(Import_SAS_CVS!AF62,(Synth!$D$3-1)*Synth!$E$3,0)</f>
        <v>33232720.589355499</v>
      </c>
      <c r="R65" s="122">
        <f ca="1">OFFSET(Import_SAS_CVS!AG62,(Synth!$D$3-1)*Synth!$E$3,0)</f>
        <v>15776282.6416016</v>
      </c>
      <c r="S65" s="122">
        <f ca="1">OFFSET(Import_SAS_CVS!AH62,(Synth!$D$3-1)*Synth!$E$3,0)</f>
        <v>0</v>
      </c>
      <c r="T65" s="122">
        <f ca="1">OFFSET(Import_SAS_CVS!AI62,(Synth!$D$3-1)*Synth!$E$3,0)</f>
        <v>40035932.075195298</v>
      </c>
      <c r="U65" s="122">
        <f ca="1">OFFSET(Import_SAS_CVS!AJ62,(Synth!$D$3-1)*Synth!$E$3,0)</f>
        <v>10798802.889404301</v>
      </c>
      <c r="V65" s="122">
        <f ca="1">OFFSET(Import_SAS_CVS!AK62,(Synth!$D$3-1)*Synth!$E$3,0)</f>
        <v>0</v>
      </c>
      <c r="W65" s="122">
        <f ca="1">OFFSET(Import_SAS_CVS!AL62,(Synth!$D$3-1)*Synth!$E$3,0)</f>
        <v>15732130.064941401</v>
      </c>
      <c r="X65" s="122">
        <f ca="1">OFFSET(Import_SAS_CVS!AM62,(Synth!$D$3-1)*Synth!$E$3,0)</f>
        <v>189.66231671720701</v>
      </c>
      <c r="Y65" s="123">
        <f ca="1">OFFSET(Import_SAS_CVS!CR62,(Synth!$D$3-1)*Synth!$E$3,0)</f>
        <v>304724.54772186303</v>
      </c>
    </row>
    <row r="66" spans="1:25" x14ac:dyDescent="0.2">
      <c r="A66" s="20">
        <v>43646</v>
      </c>
      <c r="B66" s="21">
        <f t="shared" ref="B66" ca="1" si="4">SUM(C66,E66)</f>
        <v>389390393.46484369</v>
      </c>
      <c r="C66" s="21">
        <f t="shared" ref="C66" ca="1" si="5">SUM(D66,F66)</f>
        <v>116061225.91796869</v>
      </c>
      <c r="D66" s="24">
        <f ca="1">OFFSET(Import_SAS_CVS!CB63,(Synth!$D$3-1)*Synth!$E$3,0)</f>
        <v>99902345.762695298</v>
      </c>
      <c r="E66" s="24">
        <f ca="1">OFFSET(Import_SAS_CVS!AN63,(Synth!$D$3-1)*Synth!$E$3,0)</f>
        <v>273329167.546875</v>
      </c>
      <c r="F66" s="24">
        <f ca="1">OFFSET(Import_SAS_CVS!CF63,(Synth!$D$3-1)*Synth!$E$3,0)</f>
        <v>16158880.1552734</v>
      </c>
      <c r="G66" s="23">
        <f ca="1">OFFSET(Import_SAS_CVS!V63,(Synth!$D$3-1)*Synth!$E$3,0)</f>
        <v>84045253.831054702</v>
      </c>
      <c r="H66" s="24">
        <f ca="1">OFFSET(Import_SAS_CVS!W63,(Synth!$D$3-1)*Synth!$E$3,0)</f>
        <v>1950167.80403137</v>
      </c>
      <c r="I66" s="24">
        <f ca="1">OFFSET(Import_SAS_CVS!X63,(Synth!$D$3-1)*Synth!$E$3,0)</f>
        <v>13804012.0201416</v>
      </c>
      <c r="J66" s="43">
        <f ca="1">OFFSET(Import_SAS_CVS!Y63,(Synth!$D$3-1)*Synth!$E$3,0)</f>
        <v>9502748.75146484</v>
      </c>
      <c r="K66" s="24">
        <f ca="1">OFFSET(Import_SAS_CVS!Z63,(Synth!$D$3-1)*Synth!$E$3,0)</f>
        <v>16216242.7576904</v>
      </c>
      <c r="L66" s="24">
        <f ca="1">OFFSET(Import_SAS_CVS!AA63,(Synth!$D$3-1)*Synth!$E$3,0)</f>
        <v>0</v>
      </c>
      <c r="M66" s="43">
        <f ca="1">OFFSET(Import_SAS_CVS!AB63,(Synth!$D$3-1)*Synth!$E$3,0)</f>
        <v>0</v>
      </c>
      <c r="N66" s="24">
        <f ca="1">OFFSET(Import_SAS_CVS!AC63,(Synth!$D$3-1)*Synth!$E$3,0)</f>
        <v>273390995.80859399</v>
      </c>
      <c r="O66" s="25">
        <f ca="1">OFFSET(Import_SAS_CVS!AD63,(Synth!$D$3-1)*Synth!$E$3,0)</f>
        <v>1337.57354827225</v>
      </c>
      <c r="P66" s="115">
        <f ca="1">OFFSET(Import_SAS_CVS!AE63,(Synth!$D$3-1)*Synth!$E$3,0)</f>
        <v>309085.29119110102</v>
      </c>
      <c r="Q66" s="116">
        <f ca="1">OFFSET(Import_SAS_CVS!AF63,(Synth!$D$3-1)*Synth!$E$3,0)</f>
        <v>33195512.709472701</v>
      </c>
      <c r="R66" s="116">
        <f ca="1">OFFSET(Import_SAS_CVS!AG63,(Synth!$D$3-1)*Synth!$E$3,0)</f>
        <v>15669860.505981401</v>
      </c>
      <c r="S66" s="116">
        <f ca="1">OFFSET(Import_SAS_CVS!AH63,(Synth!$D$3-1)*Synth!$E$3,0)</f>
        <v>0</v>
      </c>
      <c r="T66" s="116">
        <f ca="1">OFFSET(Import_SAS_CVS!AI63,(Synth!$D$3-1)*Synth!$E$3,0)</f>
        <v>39639196.7724609</v>
      </c>
      <c r="U66" s="116">
        <f ca="1">OFFSET(Import_SAS_CVS!AJ63,(Synth!$D$3-1)*Synth!$E$3,0)</f>
        <v>10783466.8040771</v>
      </c>
      <c r="V66" s="116">
        <f ca="1">OFFSET(Import_SAS_CVS!AK63,(Synth!$D$3-1)*Synth!$E$3,0)</f>
        <v>0</v>
      </c>
      <c r="W66" s="116">
        <f ca="1">OFFSET(Import_SAS_CVS!AL63,(Synth!$D$3-1)*Synth!$E$3,0)</f>
        <v>15911055.443603501</v>
      </c>
      <c r="X66" s="116">
        <f ca="1">OFFSET(Import_SAS_CVS!AM63,(Synth!$D$3-1)*Synth!$E$3,0)</f>
        <v>195.216793179512</v>
      </c>
      <c r="Y66" s="117">
        <f ca="1">OFFSET(Import_SAS_CVS!CR63,(Synth!$D$3-1)*Synth!$E$3,0)</f>
        <v>306078.889293671</v>
      </c>
    </row>
    <row r="67" spans="1:25" x14ac:dyDescent="0.2">
      <c r="A67" s="20">
        <v>43738</v>
      </c>
      <c r="B67" s="21">
        <f t="shared" ca="1" si="2"/>
        <v>386179713.13745165</v>
      </c>
      <c r="C67" s="21">
        <f t="shared" ca="1" si="3"/>
        <v>115223220.9577637</v>
      </c>
      <c r="D67" s="24">
        <f ca="1">OFFSET(Import_SAS_CVS!CB64,(Synth!$D$3-1)*Synth!$E$3,0)</f>
        <v>99145501.540039107</v>
      </c>
      <c r="E67" s="24">
        <f ca="1">OFFSET(Import_SAS_CVS!AN64,(Synth!$D$3-1)*Synth!$E$3,0)</f>
        <v>270956492.17968798</v>
      </c>
      <c r="F67" s="24">
        <f ca="1">OFFSET(Import_SAS_CVS!CF64,(Synth!$D$3-1)*Synth!$E$3,0)</f>
        <v>16077719.4177246</v>
      </c>
      <c r="G67" s="23">
        <f ca="1">OFFSET(Import_SAS_CVS!V64,(Synth!$D$3-1)*Synth!$E$3,0)</f>
        <v>83673315.228515595</v>
      </c>
      <c r="H67" s="24">
        <f ca="1">OFFSET(Import_SAS_CVS!W64,(Synth!$D$3-1)*Synth!$E$3,0)</f>
        <v>1974495.1963501</v>
      </c>
      <c r="I67" s="24">
        <f ca="1">OFFSET(Import_SAS_CVS!X64,(Synth!$D$3-1)*Synth!$E$3,0)</f>
        <v>13468854.380248999</v>
      </c>
      <c r="J67" s="43">
        <f ca="1">OFFSET(Import_SAS_CVS!Y64,(Synth!$D$3-1)*Synth!$E$3,0)</f>
        <v>9408453.05078125</v>
      </c>
      <c r="K67" s="24">
        <f ca="1">OFFSET(Import_SAS_CVS!Z64,(Synth!$D$3-1)*Synth!$E$3,0)</f>
        <v>16114002.540283199</v>
      </c>
      <c r="L67" s="24">
        <f ca="1">OFFSET(Import_SAS_CVS!AA64,(Synth!$D$3-1)*Synth!$E$3,0)</f>
        <v>0</v>
      </c>
      <c r="M67" s="43">
        <f ca="1">OFFSET(Import_SAS_CVS!AB64,(Synth!$D$3-1)*Synth!$E$3,0)</f>
        <v>0</v>
      </c>
      <c r="N67" s="24">
        <f ca="1">OFFSET(Import_SAS_CVS!AC64,(Synth!$D$3-1)*Synth!$E$3,0)</f>
        <v>271843093.0625</v>
      </c>
      <c r="O67" s="25">
        <f ca="1">OFFSET(Import_SAS_CVS!AD64,(Synth!$D$3-1)*Synth!$E$3,0)</f>
        <v>877.599484711885</v>
      </c>
      <c r="P67" s="115">
        <f ca="1">OFFSET(Import_SAS_CVS!AE64,(Synth!$D$3-1)*Synth!$E$3,0)</f>
        <v>343783.839664459</v>
      </c>
      <c r="Q67" s="116">
        <f ca="1">OFFSET(Import_SAS_CVS!AF64,(Synth!$D$3-1)*Synth!$E$3,0)</f>
        <v>33067498.393798798</v>
      </c>
      <c r="R67" s="116">
        <f ca="1">OFFSET(Import_SAS_CVS!AG64,(Synth!$D$3-1)*Synth!$E$3,0)</f>
        <v>15538193.4967041</v>
      </c>
      <c r="S67" s="116">
        <f ca="1">OFFSET(Import_SAS_CVS!AH64,(Synth!$D$3-1)*Synth!$E$3,0)</f>
        <v>0</v>
      </c>
      <c r="T67" s="116">
        <f ca="1">OFFSET(Import_SAS_CVS!AI64,(Synth!$D$3-1)*Synth!$E$3,0)</f>
        <v>39700689.9833984</v>
      </c>
      <c r="U67" s="116">
        <f ca="1">OFFSET(Import_SAS_CVS!AJ64,(Synth!$D$3-1)*Synth!$E$3,0)</f>
        <v>10780076.9265137</v>
      </c>
      <c r="V67" s="116">
        <f ca="1">OFFSET(Import_SAS_CVS!AK64,(Synth!$D$3-1)*Synth!$E$3,0)</f>
        <v>0</v>
      </c>
      <c r="W67" s="116">
        <f ca="1">OFFSET(Import_SAS_CVS!AL64,(Synth!$D$3-1)*Synth!$E$3,0)</f>
        <v>15847973.6374512</v>
      </c>
      <c r="X67" s="116">
        <f ca="1">OFFSET(Import_SAS_CVS!AM64,(Synth!$D$3-1)*Synth!$E$3,0)</f>
        <v>169.79775450937399</v>
      </c>
      <c r="Y67" s="117">
        <f ca="1">OFFSET(Import_SAS_CVS!CR64,(Synth!$D$3-1)*Synth!$E$3,0)</f>
        <v>309068.218647003</v>
      </c>
    </row>
    <row r="68" spans="1:25" ht="10.8" thickBot="1" x14ac:dyDescent="0.25">
      <c r="A68" s="20">
        <v>43830</v>
      </c>
      <c r="B68" s="21">
        <f t="shared" ca="1" si="2"/>
        <v>384238755.16503942</v>
      </c>
      <c r="C68" s="21">
        <f t="shared" ca="1" si="3"/>
        <v>114357926.7626954</v>
      </c>
      <c r="D68" s="24">
        <f ca="1">OFFSET(Import_SAS_CVS!CB65,(Synth!$D$3-1)*Synth!$E$3,0)</f>
        <v>98479688.277343795</v>
      </c>
      <c r="E68" s="24">
        <f ca="1">OFFSET(Import_SAS_CVS!AN65,(Synth!$D$3-1)*Synth!$E$3,0)</f>
        <v>269880828.40234399</v>
      </c>
      <c r="F68" s="24">
        <f ca="1">OFFSET(Import_SAS_CVS!CF65,(Synth!$D$3-1)*Synth!$E$3,0)</f>
        <v>15878238.4853516</v>
      </c>
      <c r="G68" s="23">
        <f ca="1">OFFSET(Import_SAS_CVS!V65,(Synth!$D$3-1)*Synth!$E$3,0)</f>
        <v>83388799.286132798</v>
      </c>
      <c r="H68" s="24">
        <f ca="1">OFFSET(Import_SAS_CVS!W65,(Synth!$D$3-1)*Synth!$E$3,0)</f>
        <v>1982952.4823455799</v>
      </c>
      <c r="I68" s="24">
        <f ca="1">OFFSET(Import_SAS_CVS!X65,(Synth!$D$3-1)*Synth!$E$3,0)</f>
        <v>13096168.0598145</v>
      </c>
      <c r="J68" s="43">
        <f ca="1">OFFSET(Import_SAS_CVS!Y65,(Synth!$D$3-1)*Synth!$E$3,0)</f>
        <v>9323444.7274169903</v>
      </c>
      <c r="K68" s="24">
        <f ca="1">OFFSET(Import_SAS_CVS!Z65,(Synth!$D$3-1)*Synth!$E$3,0)</f>
        <v>15800582.5712891</v>
      </c>
      <c r="L68" s="24">
        <f ca="1">OFFSET(Import_SAS_CVS!AA65,(Synth!$D$3-1)*Synth!$E$3,0)</f>
        <v>0</v>
      </c>
      <c r="M68" s="43">
        <f ca="1">OFFSET(Import_SAS_CVS!AB65,(Synth!$D$3-1)*Synth!$E$3,0)</f>
        <v>0</v>
      </c>
      <c r="N68" s="24">
        <f ca="1">OFFSET(Import_SAS_CVS!AC65,(Synth!$D$3-1)*Synth!$E$3,0)</f>
        <v>269625614.43359399</v>
      </c>
      <c r="O68" s="25">
        <f ca="1">OFFSET(Import_SAS_CVS!AD65,(Synth!$D$3-1)*Synth!$E$3,0)</f>
        <v>723.01022776961304</v>
      </c>
      <c r="P68" s="115">
        <f ca="1">OFFSET(Import_SAS_CVS!AE65,(Synth!$D$3-1)*Synth!$E$3,0)</f>
        <v>265975.30884170497</v>
      </c>
      <c r="Q68" s="116">
        <f ca="1">OFFSET(Import_SAS_CVS!AF65,(Synth!$D$3-1)*Synth!$E$3,0)</f>
        <v>33097129.6413574</v>
      </c>
      <c r="R68" s="116">
        <f ca="1">OFFSET(Import_SAS_CVS!AG65,(Synth!$D$3-1)*Synth!$E$3,0)</f>
        <v>15415773.1002197</v>
      </c>
      <c r="S68" s="116">
        <f ca="1">OFFSET(Import_SAS_CVS!AH65,(Synth!$D$3-1)*Synth!$E$3,0)</f>
        <v>0</v>
      </c>
      <c r="T68" s="116">
        <f ca="1">OFFSET(Import_SAS_CVS!AI65,(Synth!$D$3-1)*Synth!$E$3,0)</f>
        <v>38953742.466796897</v>
      </c>
      <c r="U68" s="116">
        <f ca="1">OFFSET(Import_SAS_CVS!AJ65,(Synth!$D$3-1)*Synth!$E$3,0)</f>
        <v>10703766.185058599</v>
      </c>
      <c r="V68" s="116">
        <f ca="1">OFFSET(Import_SAS_CVS!AK65,(Synth!$D$3-1)*Synth!$E$3,0)</f>
        <v>0</v>
      </c>
      <c r="W68" s="116">
        <f ca="1">OFFSET(Import_SAS_CVS!AL65,(Synth!$D$3-1)*Synth!$E$3,0)</f>
        <v>15735341.4049072</v>
      </c>
      <c r="X68" s="116">
        <f ca="1">OFFSET(Import_SAS_CVS!AM65,(Synth!$D$3-1)*Synth!$E$3,0)</f>
        <v>205.111752510071</v>
      </c>
      <c r="Y68" s="117">
        <f ca="1">OFFSET(Import_SAS_CVS!CR65,(Synth!$D$3-1)*Synth!$E$3,0)</f>
        <v>312405.333747864</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71" ca="1" si="6">IF(AND(B6&gt;=0, (B5)&gt;0),B6/B5-1," ")</f>
        <v>-3.089551972840332E-3</v>
      </c>
      <c r="C71" s="63">
        <f t="shared" ca="1" si="6"/>
        <v>-6.2273578176775812E-3</v>
      </c>
      <c r="D71" s="75">
        <f t="shared" ca="1" si="6"/>
        <v>-6.0817072729433264E-3</v>
      </c>
      <c r="E71" s="75">
        <f t="shared" ca="1" si="6"/>
        <v>-8.9683624709779863E-4</v>
      </c>
      <c r="F71" s="75">
        <f t="shared" ca="1" si="6"/>
        <v>-7.4564325339110393E-3</v>
      </c>
      <c r="G71" s="53">
        <f t="shared" ca="1" si="6"/>
        <v>1.071442615145024E-3</v>
      </c>
      <c r="H71" s="34">
        <f t="shared" ca="1" si="6"/>
        <v>-4.9068184109984481E-2</v>
      </c>
      <c r="I71" s="34">
        <f t="shared" ca="1" si="6"/>
        <v>-1.2058928327393303E-2</v>
      </c>
      <c r="J71" s="64">
        <f t="shared" ca="1" si="6"/>
        <v>2.8401087273768999E-2</v>
      </c>
      <c r="K71" s="34">
        <f t="shared" ca="1" si="6"/>
        <v>24.527143652900328</v>
      </c>
      <c r="L71" s="34">
        <f t="shared" ca="1" si="6"/>
        <v>-4.648277309585136E-2</v>
      </c>
      <c r="M71" s="64">
        <f t="shared" ca="1" si="6"/>
        <v>-2.9797284879985342E-2</v>
      </c>
      <c r="N71" s="34">
        <f t="shared" ca="1" si="6"/>
        <v>60.278953866257282</v>
      </c>
      <c r="O71" s="55">
        <f t="shared" ca="1" si="6"/>
        <v>-8.0135028139348474E-2</v>
      </c>
      <c r="P71" s="53">
        <f t="shared" ca="1" si="6"/>
        <v>-7.6758299524796181E-3</v>
      </c>
      <c r="Q71" s="34">
        <f t="shared" ca="1" si="6"/>
        <v>-6.4894066675357243E-3</v>
      </c>
      <c r="R71" s="34">
        <f t="shared" ca="1" si="6"/>
        <v>8.1512230080049708E-3</v>
      </c>
      <c r="S71" s="34" t="str">
        <f t="shared" ca="1" si="6"/>
        <v xml:space="preserve"> </v>
      </c>
      <c r="T71" s="34" t="str">
        <f t="shared" ca="1" si="6"/>
        <v xml:space="preserve"> </v>
      </c>
      <c r="U71" s="34">
        <f t="shared" ca="1" si="6"/>
        <v>-2.4467128763036472E-2</v>
      </c>
      <c r="V71" s="34" t="str">
        <f t="shared" ca="1" si="6"/>
        <v xml:space="preserve"> </v>
      </c>
      <c r="W71" s="34" t="str">
        <f t="shared" ca="1" si="6"/>
        <v xml:space="preserve"> </v>
      </c>
      <c r="X71" s="34">
        <f t="shared" ca="1" si="6"/>
        <v>-7.5289981909911763E-3</v>
      </c>
      <c r="Y71" s="55">
        <f t="shared" ca="1" si="6"/>
        <v>30.205322281029044</v>
      </c>
    </row>
    <row r="72" spans="1:25" s="32" customFormat="1" x14ac:dyDescent="0.2">
      <c r="A72" s="20">
        <v>38260</v>
      </c>
      <c r="B72" s="63">
        <f t="shared" ref="B72:Q87" ca="1" si="7">IF(AND(B7&gt;=0, (B6)&gt;0),B7/B6-1," ")</f>
        <v>-3.1479634595853123E-2</v>
      </c>
      <c r="C72" s="63">
        <f t="shared" ca="1" si="7"/>
        <v>1.2054147441439955E-2</v>
      </c>
      <c r="D72" s="75">
        <f t="shared" ca="1" si="7"/>
        <v>1.3542364317002731E-2</v>
      </c>
      <c r="E72" s="75">
        <f t="shared" ca="1" si="7"/>
        <v>-6.1738968572421782E-2</v>
      </c>
      <c r="F72" s="75">
        <f t="shared" ca="1" si="7"/>
        <v>-5.2159114335270651E-4</v>
      </c>
      <c r="G72" s="53">
        <f t="shared" ca="1" si="7"/>
        <v>1.2795092422054122E-2</v>
      </c>
      <c r="H72" s="34">
        <f t="shared" ca="1" si="7"/>
        <v>2.4017459256554963E-2</v>
      </c>
      <c r="I72" s="34">
        <f t="shared" ca="1" si="7"/>
        <v>-6.4747094104877778E-4</v>
      </c>
      <c r="J72" s="64">
        <f t="shared" ca="1" si="7"/>
        <v>5.0506333123876646E-2</v>
      </c>
      <c r="K72" s="34">
        <f t="shared" ca="1" si="7"/>
        <v>1.5913136216511696</v>
      </c>
      <c r="L72" s="34">
        <f t="shared" ca="1" si="7"/>
        <v>-5.1250931689449053E-2</v>
      </c>
      <c r="M72" s="64">
        <f t="shared" ca="1" si="7"/>
        <v>-2.7985313381918564E-2</v>
      </c>
      <c r="N72" s="34">
        <f t="shared" ca="1" si="7"/>
        <v>1.5522267370984264</v>
      </c>
      <c r="O72" s="55">
        <f t="shared" ca="1" si="7"/>
        <v>-9.0461469454153343E-2</v>
      </c>
      <c r="P72" s="53">
        <f t="shared" ca="1" si="7"/>
        <v>4.6958443502531866E-2</v>
      </c>
      <c r="Q72" s="34">
        <f t="shared" ca="1" si="7"/>
        <v>4.019677821002432E-3</v>
      </c>
      <c r="R72" s="34">
        <f t="shared" ref="R72:Y81" ca="1" si="8">IF(AND(R7&gt;=0, (R6)&gt;0),R7/R6-1," ")</f>
        <v>1.4263764750236829E-2</v>
      </c>
      <c r="S72" s="34" t="str">
        <f t="shared" ca="1" si="8"/>
        <v xml:space="preserve"> </v>
      </c>
      <c r="T72" s="34" t="str">
        <f t="shared" ca="1" si="8"/>
        <v xml:space="preserve"> </v>
      </c>
      <c r="U72" s="34">
        <f t="shared" ca="1" si="8"/>
        <v>-7.3077804218129039E-3</v>
      </c>
      <c r="V72" s="34" t="str">
        <f t="shared" ca="1" si="8"/>
        <v xml:space="preserve"> </v>
      </c>
      <c r="W72" s="34" t="str">
        <f t="shared" ca="1" si="8"/>
        <v xml:space="preserve"> </v>
      </c>
      <c r="X72" s="34">
        <f t="shared" ca="1" si="8"/>
        <v>-4.6641502611026731E-3</v>
      </c>
      <c r="Y72" s="55">
        <f t="shared" ca="1" si="8"/>
        <v>1.5834445979181258</v>
      </c>
    </row>
    <row r="73" spans="1:25" s="33" customFormat="1" ht="10.8" thickBot="1" x14ac:dyDescent="0.25">
      <c r="A73" s="26">
        <v>38352</v>
      </c>
      <c r="B73" s="65">
        <f t="shared" ca="1" si="7"/>
        <v>6.0439448537715101E-2</v>
      </c>
      <c r="C73" s="65">
        <f t="shared" ca="1" si="7"/>
        <v>3.9834117250501233E-3</v>
      </c>
      <c r="D73" s="56">
        <f t="shared" ca="1" si="7"/>
        <v>3.81627978810406E-3</v>
      </c>
      <c r="E73" s="56">
        <f t="shared" ca="1" si="7"/>
        <v>0.10276702701163232</v>
      </c>
      <c r="F73" s="56">
        <f t="shared" ca="1" si="7"/>
        <v>5.4155838345628649E-3</v>
      </c>
      <c r="G73" s="57">
        <f t="shared" ca="1" si="7"/>
        <v>3.0762247411074028E-2</v>
      </c>
      <c r="H73" s="56">
        <f t="shared" ca="1" si="7"/>
        <v>-6.1570231370631445E-2</v>
      </c>
      <c r="I73" s="56">
        <f t="shared" ca="1" si="7"/>
        <v>-1.5865430137360526E-2</v>
      </c>
      <c r="J73" s="66">
        <f t="shared" ca="1" si="7"/>
        <v>1.3997491456444022E-2</v>
      </c>
      <c r="K73" s="56">
        <f t="shared" ca="1" si="7"/>
        <v>0.8973792409120589</v>
      </c>
      <c r="L73" s="56">
        <f t="shared" ca="1" si="7"/>
        <v>-8.3918111164422715E-2</v>
      </c>
      <c r="M73" s="66">
        <f t="shared" ca="1" si="7"/>
        <v>-7.022178690824088E-2</v>
      </c>
      <c r="N73" s="56">
        <f t="shared" ca="1" si="7"/>
        <v>1.0668746282386872</v>
      </c>
      <c r="O73" s="58">
        <f t="shared" ca="1" si="7"/>
        <v>3.0708278395166211E-3</v>
      </c>
      <c r="P73" s="57">
        <f t="shared" ca="1" si="7"/>
        <v>-3.0150523791062089E-2</v>
      </c>
      <c r="Q73" s="56">
        <f t="shared" ca="1" si="7"/>
        <v>1.349660794792773E-2</v>
      </c>
      <c r="R73" s="56">
        <f t="shared" ca="1" si="8"/>
        <v>1.2208367865160552E-2</v>
      </c>
      <c r="S73" s="56" t="str">
        <f t="shared" ca="1" si="8"/>
        <v xml:space="preserve"> </v>
      </c>
      <c r="T73" s="56" t="str">
        <f t="shared" ca="1" si="8"/>
        <v xml:space="preserve"> </v>
      </c>
      <c r="U73" s="56">
        <f t="shared" ca="1" si="8"/>
        <v>-2.2523372414402276E-2</v>
      </c>
      <c r="V73" s="56" t="str">
        <f t="shared" ca="1" si="8"/>
        <v xml:space="preserve"> </v>
      </c>
      <c r="W73" s="56" t="str">
        <f t="shared" ca="1" si="8"/>
        <v xml:space="preserve"> </v>
      </c>
      <c r="X73" s="56">
        <f t="shared" ca="1" si="8"/>
        <v>4.9378266470705423E-3</v>
      </c>
      <c r="Y73" s="58">
        <f t="shared" ca="1" si="8"/>
        <v>0.47910269652443582</v>
      </c>
    </row>
    <row r="74" spans="1:25" s="33" customFormat="1" x14ac:dyDescent="0.2">
      <c r="A74" s="20">
        <v>38383</v>
      </c>
      <c r="B74" s="67">
        <f t="shared" ca="1" si="7"/>
        <v>2.1598285742229439E-2</v>
      </c>
      <c r="C74" s="67">
        <f t="shared" ca="1" si="7"/>
        <v>1.481784331012781E-2</v>
      </c>
      <c r="D74" s="59">
        <f t="shared" ca="1" si="7"/>
        <v>1.5366234667185674E-2</v>
      </c>
      <c r="E74" s="59">
        <f t="shared" ca="1" si="7"/>
        <v>2.6226504030504527E-2</v>
      </c>
      <c r="F74" s="59">
        <f t="shared" ca="1" si="7"/>
        <v>1.0126091942509685E-2</v>
      </c>
      <c r="G74" s="60">
        <f t="shared" ca="1" si="7"/>
        <v>3.2180418154638568E-2</v>
      </c>
      <c r="H74" s="59">
        <f t="shared" ca="1" si="7"/>
        <v>4.1421793518219285E-2</v>
      </c>
      <c r="I74" s="59">
        <f t="shared" ca="1" si="7"/>
        <v>-4.7505026560603625E-3</v>
      </c>
      <c r="J74" s="68">
        <f t="shared" ca="1" si="7"/>
        <v>1.8020074378313211E-2</v>
      </c>
      <c r="K74" s="59">
        <f t="shared" ca="1" si="7"/>
        <v>0.42149720836728344</v>
      </c>
      <c r="L74" s="59">
        <f t="shared" ca="1" si="7"/>
        <v>-7.3914623660624623E-2</v>
      </c>
      <c r="M74" s="68">
        <f t="shared" ca="1" si="7"/>
        <v>-3.3174605523010436E-2</v>
      </c>
      <c r="N74" s="59">
        <f t="shared" ca="1" si="7"/>
        <v>0.47394673390411324</v>
      </c>
      <c r="O74" s="61">
        <f t="shared" ca="1" si="7"/>
        <v>-0.1167105810144804</v>
      </c>
      <c r="P74" s="60">
        <f t="shared" ca="1" si="7"/>
        <v>5.9078622164594474E-3</v>
      </c>
      <c r="Q74" s="59">
        <f t="shared" ca="1" si="7"/>
        <v>1.213755102843006E-2</v>
      </c>
      <c r="R74" s="59">
        <f t="shared" ca="1" si="8"/>
        <v>1.2728589334862761E-2</v>
      </c>
      <c r="S74" s="59" t="str">
        <f t="shared" ca="1" si="8"/>
        <v xml:space="preserve"> </v>
      </c>
      <c r="T74" s="59" t="str">
        <f t="shared" ca="1" si="8"/>
        <v xml:space="preserve"> </v>
      </c>
      <c r="U74" s="59">
        <f t="shared" ca="1" si="8"/>
        <v>3.0152335318871515E-3</v>
      </c>
      <c r="V74" s="59" t="str">
        <f t="shared" ca="1" si="8"/>
        <v xml:space="preserve"> </v>
      </c>
      <c r="W74" s="59" t="str">
        <f t="shared" ca="1" si="8"/>
        <v xml:space="preserve"> </v>
      </c>
      <c r="X74" s="59">
        <f t="shared" ca="1" si="8"/>
        <v>5.4446221153670038E-3</v>
      </c>
      <c r="Y74" s="61">
        <f t="shared" ca="1" si="8"/>
        <v>0.5335493938063065</v>
      </c>
    </row>
    <row r="75" spans="1:25" s="33" customFormat="1" x14ac:dyDescent="0.2">
      <c r="A75" s="20">
        <v>38442</v>
      </c>
      <c r="B75" s="63">
        <f t="shared" ca="1" si="7"/>
        <v>9.7660299437107856E-3</v>
      </c>
      <c r="C75" s="63">
        <f t="shared" ca="1" si="7"/>
        <v>-8.7404627272602564E-4</v>
      </c>
      <c r="D75" s="34">
        <f t="shared" ca="1" si="7"/>
        <v>-1.6634856873511961E-3</v>
      </c>
      <c r="E75" s="34">
        <f t="shared" ca="1" si="7"/>
        <v>1.6948030060055963E-2</v>
      </c>
      <c r="F75" s="34">
        <f t="shared" ca="1" si="7"/>
        <v>5.9150242728165381E-3</v>
      </c>
      <c r="G75" s="53">
        <f t="shared" ca="1" si="7"/>
        <v>9.321755346330507E-3</v>
      </c>
      <c r="H75" s="34">
        <f t="shared" ca="1" si="7"/>
        <v>-3.5440855588930731E-3</v>
      </c>
      <c r="I75" s="34">
        <f t="shared" ca="1" si="7"/>
        <v>-1.0757113677330676E-2</v>
      </c>
      <c r="J75" s="64">
        <f t="shared" ca="1" si="7"/>
        <v>1.7016674476957316E-2</v>
      </c>
      <c r="K75" s="34">
        <f t="shared" ca="1" si="7"/>
        <v>0.39607017707656955</v>
      </c>
      <c r="L75" s="34">
        <f t="shared" ca="1" si="7"/>
        <v>-8.2539385772666063E-2</v>
      </c>
      <c r="M75" s="64">
        <f t="shared" ca="1" si="7"/>
        <v>-4.5821680098800166E-2</v>
      </c>
      <c r="N75" s="34">
        <f t="shared" ca="1" si="7"/>
        <v>0.30723199711462734</v>
      </c>
      <c r="O75" s="55">
        <f t="shared" ca="1" si="7"/>
        <v>-0.11522143618682201</v>
      </c>
      <c r="P75" s="53">
        <f t="shared" ca="1" si="7"/>
        <v>9.2831677963540749E-3</v>
      </c>
      <c r="Q75" s="34">
        <f t="shared" ca="1" si="7"/>
        <v>1.5308667064799497E-3</v>
      </c>
      <c r="R75" s="34">
        <f t="shared" ca="1" si="8"/>
        <v>2.4825691761853896E-3</v>
      </c>
      <c r="S75" s="34" t="str">
        <f t="shared" ca="1" si="8"/>
        <v xml:space="preserve"> </v>
      </c>
      <c r="T75" s="34" t="str">
        <f t="shared" ca="1" si="8"/>
        <v xml:space="preserve"> </v>
      </c>
      <c r="U75" s="34">
        <f t="shared" ca="1" si="8"/>
        <v>4.8852112181774654E-2</v>
      </c>
      <c r="V75" s="34" t="str">
        <f t="shared" ca="1" si="8"/>
        <v xml:space="preserve"> </v>
      </c>
      <c r="W75" s="34" t="str">
        <f t="shared" ca="1" si="8"/>
        <v xml:space="preserve"> </v>
      </c>
      <c r="X75" s="34">
        <f t="shared" ca="1" si="8"/>
        <v>9.6713300853157325E-3</v>
      </c>
      <c r="Y75" s="55">
        <f t="shared" ca="1" si="8"/>
        <v>0.31912426919452996</v>
      </c>
    </row>
    <row r="76" spans="1:25" s="33" customFormat="1" x14ac:dyDescent="0.2">
      <c r="A76" s="20">
        <v>38625</v>
      </c>
      <c r="B76" s="63">
        <f t="shared" ca="1" si="7"/>
        <v>-1.4521393804192706E-2</v>
      </c>
      <c r="C76" s="63">
        <f t="shared" ca="1" si="7"/>
        <v>9.6299858352251189E-3</v>
      </c>
      <c r="D76" s="34">
        <f t="shared" ca="1" si="7"/>
        <v>9.9658956414940825E-3</v>
      </c>
      <c r="E76" s="34">
        <f t="shared" ca="1" si="7"/>
        <v>-3.0537763869702972E-2</v>
      </c>
      <c r="F76" s="34">
        <f t="shared" ca="1" si="7"/>
        <v>6.7629715349455388E-3</v>
      </c>
      <c r="G76" s="53">
        <f t="shared" ca="1" si="7"/>
        <v>1.6885710493021566E-2</v>
      </c>
      <c r="H76" s="34">
        <f t="shared" ca="1" si="7"/>
        <v>0.10723094486959162</v>
      </c>
      <c r="I76" s="34">
        <f t="shared" ca="1" si="7"/>
        <v>-1.2772905350053709E-2</v>
      </c>
      <c r="J76" s="64">
        <f t="shared" ca="1" si="7"/>
        <v>2.4144272965579194E-2</v>
      </c>
      <c r="K76" s="34">
        <f t="shared" ca="1" si="7"/>
        <v>0.21904430500575778</v>
      </c>
      <c r="L76" s="34">
        <f t="shared" ca="1" si="7"/>
        <v>-9.4979561408893631E-2</v>
      </c>
      <c r="M76" s="64">
        <f t="shared" ca="1" si="7"/>
        <v>-6.2979327954227338E-2</v>
      </c>
      <c r="N76" s="34">
        <f t="shared" ca="1" si="7"/>
        <v>0.21659401733346173</v>
      </c>
      <c r="O76" s="55">
        <f t="shared" ca="1" si="7"/>
        <v>-0.15348205209270438</v>
      </c>
      <c r="P76" s="53">
        <f t="shared" ca="1" si="7"/>
        <v>5.6827636960639083E-3</v>
      </c>
      <c r="Q76" s="34">
        <f t="shared" ca="1" si="7"/>
        <v>2.9103830097293004E-2</v>
      </c>
      <c r="R76" s="34">
        <f t="shared" ca="1" si="8"/>
        <v>1.3650201066128798E-3</v>
      </c>
      <c r="S76" s="34" t="str">
        <f t="shared" ca="1" si="8"/>
        <v xml:space="preserve"> </v>
      </c>
      <c r="T76" s="34" t="str">
        <f t="shared" ca="1" si="8"/>
        <v xml:space="preserve"> </v>
      </c>
      <c r="U76" s="34">
        <f t="shared" ca="1" si="8"/>
        <v>2.6862747168032719E-3</v>
      </c>
      <c r="V76" s="34" t="str">
        <f t="shared" ca="1" si="8"/>
        <v xml:space="preserve"> </v>
      </c>
      <c r="W76" s="34" t="str">
        <f t="shared" ca="1" si="8"/>
        <v xml:space="preserve"> </v>
      </c>
      <c r="X76" s="34">
        <f t="shared" ca="1" si="8"/>
        <v>-2.4029064580657344E-3</v>
      </c>
      <c r="Y76" s="55">
        <f t="shared" ca="1" si="8"/>
        <v>0.30105449014922558</v>
      </c>
    </row>
    <row r="77" spans="1:25" s="33" customFormat="1" ht="10.8" thickBot="1" x14ac:dyDescent="0.25">
      <c r="A77" s="26">
        <v>38717</v>
      </c>
      <c r="B77" s="65">
        <f t="shared" ca="1" si="7"/>
        <v>3.6816670745772218E-2</v>
      </c>
      <c r="C77" s="65">
        <f t="shared" ca="1" si="7"/>
        <v>3.5346802511373454E-3</v>
      </c>
      <c r="D77" s="56">
        <f t="shared" ca="1" si="7"/>
        <v>3.1019407269301524E-3</v>
      </c>
      <c r="E77" s="56">
        <f t="shared" ca="1" si="7"/>
        <v>5.9802638144476283E-2</v>
      </c>
      <c r="F77" s="56">
        <f t="shared" ca="1" si="7"/>
        <v>7.2398935558148914E-3</v>
      </c>
      <c r="G77" s="57">
        <f t="shared" ca="1" si="7"/>
        <v>2.0979936172930813E-2</v>
      </c>
      <c r="H77" s="56">
        <f t="shared" ca="1" si="7"/>
        <v>0.11195738077292905</v>
      </c>
      <c r="I77" s="56">
        <f t="shared" ca="1" si="7"/>
        <v>-1.6731521999065024E-2</v>
      </c>
      <c r="J77" s="66">
        <f t="shared" ca="1" si="7"/>
        <v>1.3368851478887667E-2</v>
      </c>
      <c r="K77" s="56">
        <f t="shared" ca="1" si="7"/>
        <v>0.16443960794293266</v>
      </c>
      <c r="L77" s="56">
        <f t="shared" ca="1" si="7"/>
        <v>-0.11546683748514486</v>
      </c>
      <c r="M77" s="66">
        <f t="shared" ca="1" si="7"/>
        <v>-8.8197693162702429E-2</v>
      </c>
      <c r="N77" s="56">
        <f t="shared" ca="1" si="7"/>
        <v>0.24985711009223333</v>
      </c>
      <c r="O77" s="58">
        <f t="shared" ca="1" si="7"/>
        <v>-0.12902074671394226</v>
      </c>
      <c r="P77" s="57">
        <f t="shared" ca="1" si="7"/>
        <v>-5.7319469342241525E-2</v>
      </c>
      <c r="Q77" s="56">
        <f t="shared" ca="1" si="7"/>
        <v>1.9160750321209008E-2</v>
      </c>
      <c r="R77" s="56">
        <f t="shared" ca="1" si="8"/>
        <v>3.3152203025870186E-3</v>
      </c>
      <c r="S77" s="56" t="str">
        <f t="shared" ca="1" si="8"/>
        <v xml:space="preserve"> </v>
      </c>
      <c r="T77" s="56" t="str">
        <f t="shared" ca="1" si="8"/>
        <v xml:space="preserve"> </v>
      </c>
      <c r="U77" s="56">
        <f t="shared" ca="1" si="8"/>
        <v>5.1227151034229923E-3</v>
      </c>
      <c r="V77" s="56" t="str">
        <f t="shared" ca="1" si="8"/>
        <v xml:space="preserve"> </v>
      </c>
      <c r="W77" s="56" t="str">
        <f t="shared" ca="1" si="8"/>
        <v xml:space="preserve"> </v>
      </c>
      <c r="X77" s="56">
        <f t="shared" ca="1" si="8"/>
        <v>-1.2680806020669566E-3</v>
      </c>
      <c r="Y77" s="58">
        <f t="shared" ca="1" si="8"/>
        <v>0.21445224353508907</v>
      </c>
    </row>
    <row r="78" spans="1:25" s="33" customFormat="1" x14ac:dyDescent="0.2">
      <c r="A78" s="20">
        <v>38807</v>
      </c>
      <c r="B78" s="67">
        <f t="shared" ca="1" si="7"/>
        <v>1.7054228144585792E-2</v>
      </c>
      <c r="C78" s="67">
        <f t="shared" ca="1" si="7"/>
        <v>8.3141035698559573E-3</v>
      </c>
      <c r="D78" s="59">
        <f t="shared" ca="1" si="7"/>
        <v>8.6094776546665752E-3</v>
      </c>
      <c r="E78" s="59">
        <f t="shared" ca="1" si="7"/>
        <v>2.2770047650023661E-2</v>
      </c>
      <c r="F78" s="59">
        <f t="shared" ca="1" si="7"/>
        <v>5.7954340133659077E-3</v>
      </c>
      <c r="G78" s="60">
        <f t="shared" ca="1" si="7"/>
        <v>2.6966907002557994E-2</v>
      </c>
      <c r="H78" s="59">
        <f t="shared" ca="1" si="7"/>
        <v>-6.6200564791658811E-2</v>
      </c>
      <c r="I78" s="59">
        <f t="shared" ca="1" si="7"/>
        <v>-1.1968426750870731E-2</v>
      </c>
      <c r="J78" s="68">
        <f t="shared" ca="1" si="7"/>
        <v>1.4281990372137177E-2</v>
      </c>
      <c r="K78" s="59">
        <f t="shared" ca="1" si="7"/>
        <v>0.15248650577975753</v>
      </c>
      <c r="L78" s="59">
        <f t="shared" ca="1" si="7"/>
        <v>-9.8087237607709099E-2</v>
      </c>
      <c r="M78" s="68">
        <f t="shared" ca="1" si="7"/>
        <v>-6.3765589417943636E-2</v>
      </c>
      <c r="N78" s="59">
        <f t="shared" ca="1" si="7"/>
        <v>0.16162550502298823</v>
      </c>
      <c r="O78" s="61">
        <f t="shared" ca="1" si="7"/>
        <v>-0.14705275622291614</v>
      </c>
      <c r="P78" s="60">
        <f t="shared" ca="1" si="7"/>
        <v>-0.47634878638193057</v>
      </c>
      <c r="Q78" s="59">
        <f t="shared" ca="1" si="7"/>
        <v>2.261594996338423E-2</v>
      </c>
      <c r="R78" s="59">
        <f t="shared" ca="1" si="8"/>
        <v>3.2949808259237212E-3</v>
      </c>
      <c r="S78" s="59" t="str">
        <f t="shared" ca="1" si="8"/>
        <v xml:space="preserve"> </v>
      </c>
      <c r="T78" s="59" t="str">
        <f t="shared" ca="1" si="8"/>
        <v xml:space="preserve"> </v>
      </c>
      <c r="U78" s="59">
        <f t="shared" ca="1" si="8"/>
        <v>-2.5658975895637148E-4</v>
      </c>
      <c r="V78" s="59" t="str">
        <f t="shared" ca="1" si="8"/>
        <v xml:space="preserve"> </v>
      </c>
      <c r="W78" s="59" t="str">
        <f t="shared" ca="1" si="8"/>
        <v xml:space="preserve"> </v>
      </c>
      <c r="X78" s="59">
        <f t="shared" ca="1" si="8"/>
        <v>-0.39679513214105044</v>
      </c>
      <c r="Y78" s="61">
        <f t="shared" ca="1" si="8"/>
        <v>0.13170670342037916</v>
      </c>
    </row>
    <row r="79" spans="1:25" s="33" customFormat="1" x14ac:dyDescent="0.2">
      <c r="A79" s="20">
        <v>38898</v>
      </c>
      <c r="B79" s="63">
        <f t="shared" ca="1" si="7"/>
        <v>1.6506548703996593E-2</v>
      </c>
      <c r="C79" s="63">
        <f t="shared" ca="1" si="7"/>
        <v>1.6687360009533636E-2</v>
      </c>
      <c r="D79" s="34">
        <f t="shared" ca="1" si="7"/>
        <v>1.7026042075158232E-2</v>
      </c>
      <c r="E79" s="34">
        <f t="shared" ca="1" si="7"/>
        <v>1.6389974004071162E-2</v>
      </c>
      <c r="F79" s="34">
        <f t="shared" ca="1" si="7"/>
        <v>1.3791321125037781E-2</v>
      </c>
      <c r="G79" s="53">
        <f t="shared" ca="1" si="7"/>
        <v>3.4628237471094669E-2</v>
      </c>
      <c r="H79" s="34">
        <f t="shared" ca="1" si="7"/>
        <v>0.21686071085913117</v>
      </c>
      <c r="I79" s="34">
        <f t="shared" ca="1" si="7"/>
        <v>-8.7064249857683462E-3</v>
      </c>
      <c r="J79" s="64">
        <f t="shared" ca="1" si="7"/>
        <v>7.8969973071383315E-3</v>
      </c>
      <c r="K79" s="34">
        <f t="shared" ca="1" si="7"/>
        <v>0.15338065501104614</v>
      </c>
      <c r="L79" s="34">
        <f t="shared" ca="1" si="7"/>
        <v>-0.10821130487468533</v>
      </c>
      <c r="M79" s="64">
        <f t="shared" ca="1" si="7"/>
        <v>-9.3575718780479877E-2</v>
      </c>
      <c r="N79" s="34">
        <f t="shared" ca="1" si="7"/>
        <v>0.11127077148379372</v>
      </c>
      <c r="O79" s="55">
        <f t="shared" ca="1" si="7"/>
        <v>-0.16670524109937079</v>
      </c>
      <c r="P79" s="53">
        <f t="shared" ca="1" si="7"/>
        <v>-3.1834043383150101E-2</v>
      </c>
      <c r="Q79" s="34">
        <f t="shared" ca="1" si="7"/>
        <v>1.8942350438526656E-2</v>
      </c>
      <c r="R79" s="34">
        <f t="shared" ca="1" si="8"/>
        <v>4.4325638280335866E-3</v>
      </c>
      <c r="S79" s="34">
        <f t="shared" ca="1" si="8"/>
        <v>4.7085541837763145E-2</v>
      </c>
      <c r="T79" s="34" t="str">
        <f t="shared" ca="1" si="8"/>
        <v xml:space="preserve"> </v>
      </c>
      <c r="U79" s="34">
        <f t="shared" ca="1" si="8"/>
        <v>5.1249130957915501E-3</v>
      </c>
      <c r="V79" s="34">
        <f t="shared" ca="1" si="8"/>
        <v>0.13140416303953284</v>
      </c>
      <c r="W79" s="34" t="str">
        <f t="shared" ca="1" si="8"/>
        <v xml:space="preserve"> </v>
      </c>
      <c r="X79" s="34">
        <f t="shared" ca="1" si="8"/>
        <v>-8.1875482660980103E-2</v>
      </c>
      <c r="Y79" s="55">
        <f t="shared" ca="1" si="8"/>
        <v>0.14058947442912695</v>
      </c>
    </row>
    <row r="80" spans="1:25" s="33" customFormat="1" x14ac:dyDescent="0.2">
      <c r="A80" s="20">
        <v>38990</v>
      </c>
      <c r="B80" s="63">
        <f t="shared" ca="1" si="7"/>
        <v>1.0665521370345488E-3</v>
      </c>
      <c r="C80" s="63">
        <f t="shared" ca="1" si="7"/>
        <v>3.8743084091417135E-3</v>
      </c>
      <c r="D80" s="34">
        <f t="shared" ca="1" si="7"/>
        <v>2.951627315513683E-3</v>
      </c>
      <c r="E80" s="34">
        <f t="shared" ca="1" si="7"/>
        <v>-7.4422574918797668E-4</v>
      </c>
      <c r="F80" s="34">
        <f t="shared" ca="1" si="7"/>
        <v>1.1789242727473281E-2</v>
      </c>
      <c r="G80" s="53">
        <f t="shared" ca="1" si="7"/>
        <v>1.8573447625505501E-2</v>
      </c>
      <c r="H80" s="34">
        <f t="shared" ca="1" si="7"/>
        <v>-4.8254694632991257E-2</v>
      </c>
      <c r="I80" s="34">
        <f t="shared" ca="1" si="7"/>
        <v>-2.5414189378473062E-2</v>
      </c>
      <c r="J80" s="64">
        <f t="shared" ca="1" si="7"/>
        <v>-3.7029682521202423E-3</v>
      </c>
      <c r="K80" s="34">
        <f t="shared" ca="1" si="7"/>
        <v>0.1206763737701364</v>
      </c>
      <c r="L80" s="34">
        <f t="shared" ca="1" si="7"/>
        <v>-0.12265494804397192</v>
      </c>
      <c r="M80" s="64">
        <f t="shared" ca="1" si="7"/>
        <v>-8.4404673429375188E-2</v>
      </c>
      <c r="N80" s="34">
        <f t="shared" ca="1" si="7"/>
        <v>0.11730952739039502</v>
      </c>
      <c r="O80" s="55">
        <f t="shared" ca="1" si="7"/>
        <v>-0.23185484178394489</v>
      </c>
      <c r="P80" s="53">
        <f t="shared" ca="1" si="7"/>
        <v>-4.2155074068537024E-2</v>
      </c>
      <c r="Q80" s="34">
        <f t="shared" ca="1" si="7"/>
        <v>5.4682372029231097E-3</v>
      </c>
      <c r="R80" s="34">
        <f t="shared" ca="1" si="8"/>
        <v>6.1443252041937235E-4</v>
      </c>
      <c r="S80" s="34">
        <f t="shared" ca="1" si="8"/>
        <v>3.4680220525704852E-2</v>
      </c>
      <c r="T80" s="34" t="str">
        <f t="shared" ca="1" si="8"/>
        <v xml:space="preserve"> </v>
      </c>
      <c r="U80" s="34">
        <f t="shared" ca="1" si="8"/>
        <v>-8.4390794300714944E-3</v>
      </c>
      <c r="V80" s="34">
        <f t="shared" ca="1" si="8"/>
        <v>9.6965561375120357E-2</v>
      </c>
      <c r="W80" s="34" t="str">
        <f t="shared" ca="1" si="8"/>
        <v xml:space="preserve"> </v>
      </c>
      <c r="X80" s="34">
        <f t="shared" ca="1" si="8"/>
        <v>-6.0304292351519018E-2</v>
      </c>
      <c r="Y80" s="55">
        <f t="shared" ca="1" si="8"/>
        <v>8.8525308423341054E-2</v>
      </c>
    </row>
    <row r="81" spans="1:25" s="33" customFormat="1" ht="10.8" thickBot="1" x14ac:dyDescent="0.25">
      <c r="A81" s="26">
        <v>39082</v>
      </c>
      <c r="B81" s="65">
        <f t="shared" ca="1" si="7"/>
        <v>3.6327424513634243E-2</v>
      </c>
      <c r="C81" s="65">
        <f t="shared" ca="1" si="7"/>
        <v>1.1458050898337069E-2</v>
      </c>
      <c r="D81" s="56">
        <f t="shared" ca="1" si="7"/>
        <v>1.0823496547869071E-2</v>
      </c>
      <c r="E81" s="56">
        <f t="shared" ca="1" si="7"/>
        <v>5.2440309090335147E-2</v>
      </c>
      <c r="F81" s="56">
        <f t="shared" ca="1" si="7"/>
        <v>1.6853833570749543E-2</v>
      </c>
      <c r="G81" s="57">
        <f t="shared" ca="1" si="7"/>
        <v>3.0659006387585563E-2</v>
      </c>
      <c r="H81" s="56">
        <f t="shared" ca="1" si="7"/>
        <v>6.6135651308986798E-2</v>
      </c>
      <c r="I81" s="56">
        <f t="shared" ca="1" si="7"/>
        <v>-1.7604171146169745E-2</v>
      </c>
      <c r="J81" s="66">
        <f t="shared" ca="1" si="7"/>
        <v>2.5430395399763661E-3</v>
      </c>
      <c r="K81" s="56">
        <f t="shared" ca="1" si="7"/>
        <v>7.9094689805411456E-2</v>
      </c>
      <c r="L81" s="56">
        <f t="shared" ca="1" si="7"/>
        <v>-0.12213205283161721</v>
      </c>
      <c r="M81" s="66">
        <f t="shared" ca="1" si="7"/>
        <v>-8.4169017068578156E-2</v>
      </c>
      <c r="N81" s="56">
        <f t="shared" ca="1" si="7"/>
        <v>0.12802604733451717</v>
      </c>
      <c r="O81" s="58">
        <f t="shared" ca="1" si="7"/>
        <v>-0.30002240218927811</v>
      </c>
      <c r="P81" s="57">
        <f t="shared" ca="1" si="7"/>
        <v>1.2606110768158985E-2</v>
      </c>
      <c r="Q81" s="56">
        <f t="shared" ca="1" si="7"/>
        <v>6.3388637385737301E-3</v>
      </c>
      <c r="R81" s="56">
        <f t="shared" ca="1" si="8"/>
        <v>-4.1410159476262809E-4</v>
      </c>
      <c r="S81" s="56">
        <f t="shared" ca="1" si="8"/>
        <v>4.9465666320402724E-2</v>
      </c>
      <c r="T81" s="56" t="str">
        <f t="shared" ca="1" si="8"/>
        <v xml:space="preserve"> </v>
      </c>
      <c r="U81" s="56">
        <f t="shared" ca="1" si="8"/>
        <v>2.5698501443698341E-3</v>
      </c>
      <c r="V81" s="56">
        <f t="shared" ca="1" si="8"/>
        <v>0.13665678356118205</v>
      </c>
      <c r="W81" s="56" t="str">
        <f t="shared" ca="1" si="8"/>
        <v xml:space="preserve"> </v>
      </c>
      <c r="X81" s="56">
        <f t="shared" ca="1" si="8"/>
        <v>-9.0907254210725319E-2</v>
      </c>
      <c r="Y81" s="58">
        <f t="shared" ca="1" si="8"/>
        <v>8.0011202175982676E-2</v>
      </c>
    </row>
    <row r="82" spans="1:25" s="33" customFormat="1" x14ac:dyDescent="0.2">
      <c r="A82" s="20">
        <v>39172</v>
      </c>
      <c r="B82" s="63">
        <f t="shared" ca="1" si="7"/>
        <v>1.0917546110041254E-2</v>
      </c>
      <c r="C82" s="63">
        <f t="shared" ca="1" si="7"/>
        <v>7.3467483274407552E-3</v>
      </c>
      <c r="D82" s="34">
        <f t="shared" ca="1" si="7"/>
        <v>6.7661035037482886E-3</v>
      </c>
      <c r="E82" s="34">
        <f t="shared" ca="1" si="7"/>
        <v>1.3140979420525722E-2</v>
      </c>
      <c r="F82" s="34">
        <f t="shared" ca="1" si="7"/>
        <v>1.2254843552947037E-2</v>
      </c>
      <c r="G82" s="53">
        <f t="shared" ca="1" si="7"/>
        <v>3.4856379503495294E-2</v>
      </c>
      <c r="H82" s="34">
        <f t="shared" ca="1" si="7"/>
        <v>-1.7991191157339936E-2</v>
      </c>
      <c r="I82" s="34">
        <f t="shared" ca="1" si="7"/>
        <v>-3.4060903835460454E-2</v>
      </c>
      <c r="J82" s="64">
        <f t="shared" ca="1" si="7"/>
        <v>-1.0838682642274611E-3</v>
      </c>
      <c r="K82" s="34">
        <f t="shared" ca="1" si="7"/>
        <v>8.0127757952936918E-2</v>
      </c>
      <c r="L82" s="34">
        <f t="shared" ca="1" si="7"/>
        <v>-0.128793537976163</v>
      </c>
      <c r="M82" s="64">
        <f t="shared" ca="1" si="7"/>
        <v>-0.11421675594693881</v>
      </c>
      <c r="N82" s="34">
        <f t="shared" ca="1" si="7"/>
        <v>6.4810753028432089E-2</v>
      </c>
      <c r="O82" s="55">
        <f t="shared" ca="1" si="7"/>
        <v>-0.18574644192330836</v>
      </c>
      <c r="P82" s="53">
        <f t="shared" ca="1" si="7"/>
        <v>-1.979117468307412E-2</v>
      </c>
      <c r="Q82" s="34">
        <f t="shared" ca="1" si="7"/>
        <v>1.0286782837902075E-2</v>
      </c>
      <c r="R82" s="34">
        <f t="shared" ref="R82:Y87" ca="1" si="9">IF(AND(R17&gt;=0, (R16)&gt;0),R17/R16-1," ")</f>
        <v>6.9695212662623796E-4</v>
      </c>
      <c r="S82" s="34">
        <f t="shared" ca="1" si="9"/>
        <v>4.7701293144085666E-2</v>
      </c>
      <c r="T82" s="34" t="str">
        <f t="shared" ca="1" si="9"/>
        <v xml:space="preserve"> </v>
      </c>
      <c r="U82" s="34">
        <f t="shared" ca="1" si="9"/>
        <v>-1.5540606895889653E-3</v>
      </c>
      <c r="V82" s="34">
        <f t="shared" ca="1" si="9"/>
        <v>6.2691352898816E-2</v>
      </c>
      <c r="W82" s="34" t="str">
        <f t="shared" ca="1" si="9"/>
        <v xml:space="preserve"> </v>
      </c>
      <c r="X82" s="34">
        <f t="shared" ca="1" si="9"/>
        <v>-6.5174221879242156E-2</v>
      </c>
      <c r="Y82" s="55">
        <f t="shared" ca="1" si="9"/>
        <v>8.9103517070929561E-2</v>
      </c>
    </row>
    <row r="83" spans="1:25" s="33" customFormat="1" x14ac:dyDescent="0.2">
      <c r="A83" s="20">
        <v>39263</v>
      </c>
      <c r="B83" s="63">
        <f t="shared" ca="1" si="7"/>
        <v>1.2872243699811436E-2</v>
      </c>
      <c r="C83" s="63">
        <f t="shared" ca="1" si="7"/>
        <v>9.8762788603334872E-3</v>
      </c>
      <c r="D83" s="34">
        <f t="shared" ca="1" si="7"/>
        <v>9.8041417067868952E-3</v>
      </c>
      <c r="E83" s="34">
        <f t="shared" ca="1" si="7"/>
        <v>1.4727076086769042E-2</v>
      </c>
      <c r="F83" s="34">
        <f t="shared" ca="1" si="7"/>
        <v>1.0482736043568863E-2</v>
      </c>
      <c r="G83" s="53">
        <f t="shared" ca="1" si="7"/>
        <v>2.7513855748005245E-2</v>
      </c>
      <c r="H83" s="34">
        <f t="shared" ca="1" si="7"/>
        <v>9.1315857460505079E-2</v>
      </c>
      <c r="I83" s="34">
        <f t="shared" ca="1" si="7"/>
        <v>-3.4145326204496063E-2</v>
      </c>
      <c r="J83" s="64">
        <f t="shared" ca="1" si="7"/>
        <v>-3.2074108965312043E-2</v>
      </c>
      <c r="K83" s="34">
        <f t="shared" ca="1" si="7"/>
        <v>7.8871723716222197E-2</v>
      </c>
      <c r="L83" s="34">
        <f t="shared" ca="1" si="7"/>
        <v>-0.11369194183537767</v>
      </c>
      <c r="M83" s="64">
        <f t="shared" ca="1" si="7"/>
        <v>-0.10983095188554626</v>
      </c>
      <c r="N83" s="34">
        <f t="shared" ca="1" si="7"/>
        <v>4.7614571275265805E-2</v>
      </c>
      <c r="O83" s="55">
        <f t="shared" ca="1" si="7"/>
        <v>-0.19005821769411679</v>
      </c>
      <c r="P83" s="53">
        <f t="shared" ca="1" si="7"/>
        <v>-8.894784046609705E-3</v>
      </c>
      <c r="Q83" s="34">
        <f t="shared" ca="1" si="7"/>
        <v>5.6754325229144698E-3</v>
      </c>
      <c r="R83" s="34">
        <f t="shared" ca="1" si="9"/>
        <v>-1.0433675879873983E-3</v>
      </c>
      <c r="S83" s="34">
        <f t="shared" ca="1" si="9"/>
        <v>1.0930680592848407E-2</v>
      </c>
      <c r="T83" s="34" t="str">
        <f t="shared" ca="1" si="9"/>
        <v xml:space="preserve"> </v>
      </c>
      <c r="U83" s="34">
        <f t="shared" ca="1" si="9"/>
        <v>1.0968346048862321E-2</v>
      </c>
      <c r="V83" s="34">
        <f t="shared" ca="1" si="9"/>
        <v>5.2410780477318619E-2</v>
      </c>
      <c r="W83" s="34" t="str">
        <f t="shared" ca="1" si="9"/>
        <v xml:space="preserve"> </v>
      </c>
      <c r="X83" s="34">
        <f t="shared" ca="1" si="9"/>
        <v>-3.989724179507792E-2</v>
      </c>
      <c r="Y83" s="55">
        <f t="shared" ca="1" si="9"/>
        <v>7.3102860545579684E-2</v>
      </c>
    </row>
    <row r="84" spans="1:25" s="33" customFormat="1" x14ac:dyDescent="0.2">
      <c r="A84" s="20">
        <v>39355</v>
      </c>
      <c r="B84" s="63">
        <f t="shared" ca="1" si="7"/>
        <v>6.6207406888234566E-3</v>
      </c>
      <c r="C84" s="63">
        <f t="shared" ca="1" si="7"/>
        <v>1.6379614721695468E-3</v>
      </c>
      <c r="D84" s="34">
        <f t="shared" ca="1" si="7"/>
        <v>5.9830445698172419E-4</v>
      </c>
      <c r="E84" s="34">
        <f t="shared" ca="1" si="7"/>
        <v>9.6908831265358764E-3</v>
      </c>
      <c r="F84" s="34">
        <f t="shared" ca="1" si="7"/>
        <v>1.0372490266143508E-2</v>
      </c>
      <c r="G84" s="53">
        <f t="shared" ca="1" si="7"/>
        <v>2.1868918502073953E-2</v>
      </c>
      <c r="H84" s="34">
        <f t="shared" ca="1" si="7"/>
        <v>2.8033040247301688E-3</v>
      </c>
      <c r="I84" s="34">
        <f t="shared" ca="1" si="7"/>
        <v>-2.4983523838397081E-2</v>
      </c>
      <c r="J84" s="64">
        <f t="shared" ca="1" si="7"/>
        <v>3.0781148628375998E-3</v>
      </c>
      <c r="K84" s="34">
        <f t="shared" ca="1" si="7"/>
        <v>6.1240337376234466E-2</v>
      </c>
      <c r="L84" s="34">
        <f t="shared" ca="1" si="7"/>
        <v>-0.12806149710583103</v>
      </c>
      <c r="M84" s="64">
        <f t="shared" ca="1" si="7"/>
        <v>-0.12701941410304929</v>
      </c>
      <c r="N84" s="34">
        <f t="shared" ca="1" si="7"/>
        <v>3.021441173611672E-2</v>
      </c>
      <c r="O84" s="55">
        <f t="shared" ca="1" si="7"/>
        <v>-0.11227272766909346</v>
      </c>
      <c r="P84" s="53">
        <f t="shared" ca="1" si="7"/>
        <v>-1.1302741909081093E-2</v>
      </c>
      <c r="Q84" s="34">
        <f t="shared" ca="1" si="7"/>
        <v>3.8660826262197912E-3</v>
      </c>
      <c r="R84" s="34">
        <f t="shared" ca="1" si="9"/>
        <v>1.075298227487087E-3</v>
      </c>
      <c r="S84" s="34">
        <f t="shared" ca="1" si="9"/>
        <v>2.8393572746963747E-2</v>
      </c>
      <c r="T84" s="34" t="str">
        <f t="shared" ca="1" si="9"/>
        <v xml:space="preserve"> </v>
      </c>
      <c r="U84" s="34">
        <f t="shared" ca="1" si="9"/>
        <v>-6.2191966271762933E-4</v>
      </c>
      <c r="V84" s="34">
        <f t="shared" ca="1" si="9"/>
        <v>4.8752281276595699E-2</v>
      </c>
      <c r="W84" s="34" t="str">
        <f t="shared" ca="1" si="9"/>
        <v xml:space="preserve"> </v>
      </c>
      <c r="X84" s="34">
        <f t="shared" ca="1" si="9"/>
        <v>-3.7701826640946901E-2</v>
      </c>
      <c r="Y84" s="55">
        <f t="shared" ca="1" si="9"/>
        <v>5.2973219621485601E-2</v>
      </c>
    </row>
    <row r="85" spans="1:25" s="33" customFormat="1" ht="10.8" thickBot="1" x14ac:dyDescent="0.25">
      <c r="A85" s="26">
        <v>39447</v>
      </c>
      <c r="B85" s="65">
        <f t="shared" ca="1" si="7"/>
        <v>1.5465754007180976E-2</v>
      </c>
      <c r="C85" s="65">
        <f t="shared" ca="1" si="7"/>
        <v>1.065696248986403E-2</v>
      </c>
      <c r="D85" s="56">
        <f t="shared" ca="1" si="7"/>
        <v>1.0355856811480546E-2</v>
      </c>
      <c r="E85" s="56">
        <f t="shared" ca="1" si="7"/>
        <v>1.8405062504512237E-2</v>
      </c>
      <c r="F85" s="56">
        <f t="shared" ca="1" si="7"/>
        <v>1.3162186629483319E-2</v>
      </c>
      <c r="G85" s="57">
        <f t="shared" ca="1" si="7"/>
        <v>1.9590008492539779E-2</v>
      </c>
      <c r="H85" s="56">
        <f t="shared" ca="1" si="7"/>
        <v>0.11459046521537264</v>
      </c>
      <c r="I85" s="56">
        <f t="shared" ca="1" si="7"/>
        <v>-1.8365633053677888E-2</v>
      </c>
      <c r="J85" s="66">
        <f t="shared" ca="1" si="7"/>
        <v>-7.7236268763510862E-3</v>
      </c>
      <c r="K85" s="56">
        <f t="shared" ca="1" si="7"/>
        <v>3.4518398867147582E-2</v>
      </c>
      <c r="L85" s="56">
        <f t="shared" ca="1" si="7"/>
        <v>-0.12934812426044917</v>
      </c>
      <c r="M85" s="66">
        <f t="shared" ca="1" si="7"/>
        <v>-0.10591732557719091</v>
      </c>
      <c r="N85" s="56">
        <f t="shared" ca="1" si="7"/>
        <v>2.0558164123085199E-2</v>
      </c>
      <c r="O85" s="58">
        <f t="shared" ca="1" si="7"/>
        <v>-0.19940515483247234</v>
      </c>
      <c r="P85" s="57">
        <f t="shared" ca="1" si="7"/>
        <v>-8.3553795300583822E-4</v>
      </c>
      <c r="Q85" s="56">
        <f t="shared" ca="1" si="7"/>
        <v>6.1091428180457541E-3</v>
      </c>
      <c r="R85" s="56">
        <f t="shared" ca="1" si="9"/>
        <v>-2.7689290450464421E-3</v>
      </c>
      <c r="S85" s="56">
        <f t="shared" ca="1" si="9"/>
        <v>3.34973798982523E-2</v>
      </c>
      <c r="T85" s="56" t="str">
        <f t="shared" ca="1" si="9"/>
        <v xml:space="preserve"> </v>
      </c>
      <c r="U85" s="56">
        <f t="shared" ca="1" si="9"/>
        <v>1.0673985381091322E-2</v>
      </c>
      <c r="V85" s="56">
        <f t="shared" ca="1" si="9"/>
        <v>5.269166496068789E-2</v>
      </c>
      <c r="W85" s="56" t="str">
        <f t="shared" ca="1" si="9"/>
        <v xml:space="preserve"> </v>
      </c>
      <c r="X85" s="56">
        <f t="shared" ca="1" si="9"/>
        <v>-6.126994405861097E-2</v>
      </c>
      <c r="Y85" s="58">
        <f t="shared" ca="1" si="9"/>
        <v>3.8740881678617223E-2</v>
      </c>
    </row>
    <row r="86" spans="1:25" s="33" customFormat="1" x14ac:dyDescent="0.2">
      <c r="A86" s="14">
        <v>39538</v>
      </c>
      <c r="B86" s="67">
        <f t="shared" ca="1" si="7"/>
        <v>3.3871695496612286E-3</v>
      </c>
      <c r="C86" s="67">
        <f t="shared" ca="1" si="7"/>
        <v>-2.9358245616375456E-3</v>
      </c>
      <c r="D86" s="59">
        <f t="shared" ca="1" si="7"/>
        <v>-4.6660160998026612E-3</v>
      </c>
      <c r="E86" s="59">
        <f t="shared" ca="1" si="7"/>
        <v>7.2226097980709891E-3</v>
      </c>
      <c r="F86" s="59">
        <f t="shared" ca="1" si="7"/>
        <v>1.1419638845025171E-2</v>
      </c>
      <c r="G86" s="60">
        <f t="shared" ca="1" si="7"/>
        <v>7.8178964522090943E-3</v>
      </c>
      <c r="H86" s="59">
        <f t="shared" ca="1" si="7"/>
        <v>4.4856673446599826E-2</v>
      </c>
      <c r="I86" s="59">
        <f t="shared" ca="1" si="7"/>
        <v>-2.3079839602952124E-2</v>
      </c>
      <c r="J86" s="68">
        <f t="shared" ca="1" si="7"/>
        <v>-2.0382819193464186E-2</v>
      </c>
      <c r="K86" s="59">
        <f t="shared" ca="1" si="7"/>
        <v>5.2401183863282297E-2</v>
      </c>
      <c r="L86" s="59">
        <f t="shared" ca="1" si="7"/>
        <v>-0.12509713320936422</v>
      </c>
      <c r="M86" s="68">
        <f t="shared" ca="1" si="7"/>
        <v>-0.13889512574956842</v>
      </c>
      <c r="N86" s="59">
        <f t="shared" ca="1" si="7"/>
        <v>2.9111559723200342E-2</v>
      </c>
      <c r="O86" s="61">
        <f t="shared" ca="1" si="7"/>
        <v>-0.19509422280631916</v>
      </c>
      <c r="P86" s="60">
        <f t="shared" ca="1" si="7"/>
        <v>-1.0315635492011532E-2</v>
      </c>
      <c r="Q86" s="59">
        <f t="shared" ca="1" si="7"/>
        <v>-3.3495881635594582E-3</v>
      </c>
      <c r="R86" s="59">
        <f t="shared" ca="1" si="9"/>
        <v>-8.8988796754359001E-3</v>
      </c>
      <c r="S86" s="59">
        <f t="shared" ca="1" si="9"/>
        <v>2.2671443821125736E-2</v>
      </c>
      <c r="T86" s="59" t="str">
        <f t="shared" ca="1" si="9"/>
        <v xml:space="preserve"> </v>
      </c>
      <c r="U86" s="59">
        <f t="shared" ca="1" si="9"/>
        <v>-1.097173492905501E-4</v>
      </c>
      <c r="V86" s="59">
        <f t="shared" ca="1" si="9"/>
        <v>3.9226845888271189E-2</v>
      </c>
      <c r="W86" s="59" t="str">
        <f t="shared" ca="1" si="9"/>
        <v xml:space="preserve"> </v>
      </c>
      <c r="X86" s="59">
        <f t="shared" ca="1" si="9"/>
        <v>-4.4102651121454062E-2</v>
      </c>
      <c r="Y86" s="61">
        <f t="shared" ca="1" si="9"/>
        <v>5.8837863293171644E-2</v>
      </c>
    </row>
    <row r="87" spans="1:25" s="33" customFormat="1" x14ac:dyDescent="0.2">
      <c r="A87" s="20">
        <v>39629</v>
      </c>
      <c r="B87" s="63">
        <f t="shared" ca="1" si="7"/>
        <v>1.0522484648413988E-2</v>
      </c>
      <c r="C87" s="63">
        <f t="shared" ca="1" si="7"/>
        <v>8.4399329279816193E-4</v>
      </c>
      <c r="D87" s="34">
        <f t="shared" ca="1" si="7"/>
        <v>-5.8666313270794301E-4</v>
      </c>
      <c r="E87" s="34">
        <f t="shared" ca="1" si="7"/>
        <v>1.6334111968738574E-2</v>
      </c>
      <c r="F87" s="34">
        <f t="shared" ca="1" si="7"/>
        <v>1.2525418507157937E-2</v>
      </c>
      <c r="G87" s="53">
        <f t="shared" ca="1" si="7"/>
        <v>1.4885569315944647E-2</v>
      </c>
      <c r="H87" s="34">
        <f t="shared" ca="1" si="7"/>
        <v>-0.23517802141966648</v>
      </c>
      <c r="I87" s="34">
        <f t="shared" ca="1" si="7"/>
        <v>-2.6299930880935629E-2</v>
      </c>
      <c r="J87" s="64">
        <f t="shared" ca="1" si="7"/>
        <v>-1.5010698556882418E-2</v>
      </c>
      <c r="K87" s="34">
        <f t="shared" ca="1" si="7"/>
        <v>3.6586643453237588E-2</v>
      </c>
      <c r="L87" s="34">
        <f t="shared" ca="1" si="7"/>
        <v>-0.11826428714134429</v>
      </c>
      <c r="M87" s="64">
        <f t="shared" ca="1" si="7"/>
        <v>-0.11920282921968595</v>
      </c>
      <c r="N87" s="34">
        <f t="shared" ca="1" si="7"/>
        <v>3.8142854658096192E-2</v>
      </c>
      <c r="O87" s="55">
        <f t="shared" ca="1" si="7"/>
        <v>-0.18123523630159755</v>
      </c>
      <c r="P87" s="53">
        <f t="shared" ca="1" si="7"/>
        <v>1.0646280475195002E-3</v>
      </c>
      <c r="Q87" s="34">
        <f ca="1">IF(AND(Q22&gt;=0, (Q21)&gt;0),Q22/Q21-1," ")</f>
        <v>3.8304439536029911E-4</v>
      </c>
      <c r="R87" s="34">
        <f t="shared" ca="1" si="9"/>
        <v>-1.2838543952215842E-2</v>
      </c>
      <c r="S87" s="34">
        <f t="shared" ca="1" si="9"/>
        <v>1.4857627361346548E-2</v>
      </c>
      <c r="T87" s="34" t="str">
        <f t="shared" ca="1" si="9"/>
        <v xml:space="preserve"> </v>
      </c>
      <c r="U87" s="34">
        <f t="shared" ca="1" si="9"/>
        <v>-2.8195057351929509E-2</v>
      </c>
      <c r="V87" s="34">
        <f t="shared" ca="1" si="9"/>
        <v>3.6539160645032931E-2</v>
      </c>
      <c r="W87" s="34" t="str">
        <f t="shared" ca="1" si="9"/>
        <v xml:space="preserve"> </v>
      </c>
      <c r="X87" s="34">
        <f t="shared" ca="1" si="9"/>
        <v>-3.1034725708969813E-2</v>
      </c>
      <c r="Y87" s="55">
        <f t="shared" ca="1" si="9"/>
        <v>4.1115628076965782E-2</v>
      </c>
    </row>
    <row r="88" spans="1:25" s="33" customFormat="1" x14ac:dyDescent="0.2">
      <c r="A88" s="20">
        <v>39721</v>
      </c>
      <c r="B88" s="63">
        <f t="shared" ref="B88:X99" ca="1" si="10">IF(AND(B23&gt;=0, (B22)&gt;0),B23/B22-1," ")</f>
        <v>1.0902769870262841E-2</v>
      </c>
      <c r="C88" s="63">
        <f t="shared" ca="1" si="10"/>
        <v>3.2397049127468325E-3</v>
      </c>
      <c r="D88" s="34">
        <f t="shared" ca="1" si="10"/>
        <v>2.3530815095946789E-3</v>
      </c>
      <c r="E88" s="34">
        <f t="shared" ca="1" si="10"/>
        <v>1.5434066382554956E-2</v>
      </c>
      <c r="F88" s="34">
        <f t="shared" ca="1" si="10"/>
        <v>1.0385307850573344E-2</v>
      </c>
      <c r="G88" s="53">
        <f t="shared" ca="1" si="10"/>
        <v>1.8445364723862046E-2</v>
      </c>
      <c r="H88" s="34">
        <f t="shared" ca="1" si="10"/>
        <v>0.41549398738458043</v>
      </c>
      <c r="I88" s="34">
        <f t="shared" ca="1" si="10"/>
        <v>-3.2750445930304628E-2</v>
      </c>
      <c r="J88" s="64">
        <f t="shared" ca="1" si="10"/>
        <v>-1.8455285652542175E-2</v>
      </c>
      <c r="K88" s="34">
        <f t="shared" ca="1" si="10"/>
        <v>3.4647953544150845E-2</v>
      </c>
      <c r="L88" s="34">
        <f t="shared" ca="1" si="10"/>
        <v>-0.17140864150063406</v>
      </c>
      <c r="M88" s="64">
        <f t="shared" ca="1" si="10"/>
        <v>-0.16188031144844939</v>
      </c>
      <c r="N88" s="34">
        <f t="shared" ca="1" si="10"/>
        <v>2.0041362296209897E-2</v>
      </c>
      <c r="O88" s="55">
        <f t="shared" ca="1" si="10"/>
        <v>-0.14153020144645012</v>
      </c>
      <c r="P88" s="53">
        <f t="shared" ca="1" si="10"/>
        <v>-1.8733828071795244E-2</v>
      </c>
      <c r="Q88" s="34">
        <f t="shared" ca="1" si="10"/>
        <v>4.7366548414686793E-3</v>
      </c>
      <c r="R88" s="34">
        <f t="shared" ca="1" si="10"/>
        <v>-1.5438868178691889E-2</v>
      </c>
      <c r="S88" s="34">
        <f t="shared" ca="1" si="10"/>
        <v>1.5044019402309372E-2</v>
      </c>
      <c r="T88" s="34" t="str">
        <f t="shared" ca="1" si="10"/>
        <v xml:space="preserve"> </v>
      </c>
      <c r="U88" s="34">
        <f t="shared" ca="1" si="10"/>
        <v>2.4465979719313635E-2</v>
      </c>
      <c r="V88" s="34">
        <f t="shared" ca="1" si="10"/>
        <v>2.7432230030643101E-2</v>
      </c>
      <c r="W88" s="34" t="str">
        <f t="shared" ca="1" si="10"/>
        <v xml:space="preserve"> </v>
      </c>
      <c r="X88" s="34">
        <f t="shared" ca="1" si="10"/>
        <v>-4.639015715492012E-2</v>
      </c>
      <c r="Y88" s="55">
        <f t="shared" ref="Y88:Y98" ca="1" si="11">IF(AND(Y23&gt;=0, (Y22)&gt;0),Y23/Y22-1," ")</f>
        <v>2.1581072640297627E-2</v>
      </c>
    </row>
    <row r="89" spans="1:25" s="33" customFormat="1" ht="10.8" thickBot="1" x14ac:dyDescent="0.25">
      <c r="A89" s="26">
        <v>39813</v>
      </c>
      <c r="B89" s="65">
        <f t="shared" ca="1" si="10"/>
        <v>5.048324441890184E-3</v>
      </c>
      <c r="C89" s="65">
        <f t="shared" ca="1" si="10"/>
        <v>-5.8044362829624552E-3</v>
      </c>
      <c r="D89" s="56">
        <f t="shared" ca="1" si="10"/>
        <v>-7.717278976638875E-3</v>
      </c>
      <c r="E89" s="56">
        <f t="shared" ca="1" si="10"/>
        <v>1.1388673754909151E-2</v>
      </c>
      <c r="F89" s="56">
        <f t="shared" ca="1" si="10"/>
        <v>9.4892667549195675E-3</v>
      </c>
      <c r="G89" s="57">
        <f t="shared" ca="1" si="10"/>
        <v>4.4527065152510925E-3</v>
      </c>
      <c r="H89" s="56">
        <f t="shared" ca="1" si="10"/>
        <v>-2.9809532435080555E-2</v>
      </c>
      <c r="I89" s="56">
        <f t="shared" ca="1" si="10"/>
        <v>-3.8344913051961305E-2</v>
      </c>
      <c r="J89" s="66">
        <f t="shared" ca="1" si="10"/>
        <v>-2.7956455232127975E-2</v>
      </c>
      <c r="K89" s="56">
        <f t="shared" ca="1" si="10"/>
        <v>3.6320837944605167E-2</v>
      </c>
      <c r="L89" s="56">
        <f t="shared" ca="1" si="10"/>
        <v>-0.21626199349298048</v>
      </c>
      <c r="M89" s="66">
        <f t="shared" ca="1" si="10"/>
        <v>-0.20419629227822156</v>
      </c>
      <c r="N89" s="56">
        <f t="shared" ca="1" si="10"/>
        <v>8.2791604719434364E-3</v>
      </c>
      <c r="O89" s="58">
        <f t="shared" ca="1" si="10"/>
        <v>-0.20300850629707257</v>
      </c>
      <c r="P89" s="57">
        <f t="shared" ca="1" si="10"/>
        <v>-2.3680889410548134E-2</v>
      </c>
      <c r="Q89" s="56">
        <f t="shared" ca="1" si="10"/>
        <v>-5.3228626809742607E-3</v>
      </c>
      <c r="R89" s="56">
        <f t="shared" ca="1" si="10"/>
        <v>-1.7963468689875306E-2</v>
      </c>
      <c r="S89" s="56">
        <f t="shared" ca="1" si="10"/>
        <v>7.6645975137838995E-3</v>
      </c>
      <c r="T89" s="56" t="str">
        <f t="shared" ca="1" si="10"/>
        <v xml:space="preserve"> </v>
      </c>
      <c r="U89" s="56">
        <f t="shared" ca="1" si="10"/>
        <v>-1.0153946672591951E-2</v>
      </c>
      <c r="V89" s="56">
        <f t="shared" ca="1" si="10"/>
        <v>2.9837222517492767E-2</v>
      </c>
      <c r="W89" s="56" t="str">
        <f t="shared" ca="1" si="10"/>
        <v xml:space="preserve"> </v>
      </c>
      <c r="X89" s="56">
        <f t="shared" ca="1" si="10"/>
        <v>-3.3847890114968471E-2</v>
      </c>
      <c r="Y89" s="58">
        <f t="shared" ca="1" si="11"/>
        <v>5.4348252543866327E-2</v>
      </c>
    </row>
    <row r="90" spans="1:25" s="33" customFormat="1" x14ac:dyDescent="0.2">
      <c r="A90" s="14">
        <v>39903</v>
      </c>
      <c r="B90" s="67">
        <f t="shared" ca="1" si="10"/>
        <v>6.7613084373607801E-3</v>
      </c>
      <c r="C90" s="67">
        <f t="shared" ca="1" si="10"/>
        <v>-7.5078885129120643E-4</v>
      </c>
      <c r="D90" s="59">
        <f t="shared" ca="1" si="10"/>
        <v>-1.7084744932104323E-3</v>
      </c>
      <c r="E90" s="59">
        <f t="shared" ca="1" si="10"/>
        <v>1.1075385476395638E-2</v>
      </c>
      <c r="F90" s="59">
        <f t="shared" ca="1" si="10"/>
        <v>6.7756596807448943E-3</v>
      </c>
      <c r="G90" s="60">
        <f t="shared" ca="1" si="10"/>
        <v>5.5672589461768229E-3</v>
      </c>
      <c r="H90" s="59">
        <f t="shared" ca="1" si="10"/>
        <v>6.7738939863355219E-2</v>
      </c>
      <c r="I90" s="59">
        <f t="shared" ca="1" si="10"/>
        <v>-3.3519541886915638E-2</v>
      </c>
      <c r="J90" s="68">
        <f t="shared" ca="1" si="10"/>
        <v>-2.755089537585631E-2</v>
      </c>
      <c r="K90" s="59">
        <f t="shared" ca="1" si="10"/>
        <v>1.8940445577035669E-2</v>
      </c>
      <c r="L90" s="59">
        <f t="shared" ca="1" si="10"/>
        <v>-0.10402679660582537</v>
      </c>
      <c r="M90" s="68">
        <f t="shared" ca="1" si="10"/>
        <v>-0.15271328247821803</v>
      </c>
      <c r="N90" s="59">
        <f t="shared" ca="1" si="10"/>
        <v>2.3835569898465581E-2</v>
      </c>
      <c r="O90" s="61">
        <f t="shared" ca="1" si="10"/>
        <v>-0.22324203257702424</v>
      </c>
      <c r="P90" s="60">
        <f t="shared" ca="1" si="10"/>
        <v>-1.7824297542738621E-2</v>
      </c>
      <c r="Q90" s="59">
        <f t="shared" ca="1" si="10"/>
        <v>1.4792900225399919E-3</v>
      </c>
      <c r="R90" s="59">
        <f t="shared" ca="1" si="10"/>
        <v>-1.7212607924742218E-2</v>
      </c>
      <c r="S90" s="59">
        <f t="shared" ca="1" si="10"/>
        <v>1.2189068938821102E-2</v>
      </c>
      <c r="T90" s="59" t="str">
        <f t="shared" ca="1" si="10"/>
        <v xml:space="preserve"> </v>
      </c>
      <c r="U90" s="59">
        <f t="shared" ca="1" si="10"/>
        <v>-7.4605938454050946E-3</v>
      </c>
      <c r="V90" s="59">
        <f t="shared" ca="1" si="10"/>
        <v>2.2286454338672934E-2</v>
      </c>
      <c r="W90" s="59" t="str">
        <f t="shared" ca="1" si="10"/>
        <v xml:space="preserve"> </v>
      </c>
      <c r="X90" s="59">
        <f t="shared" ca="1" si="10"/>
        <v>-2.6768660543460276E-2</v>
      </c>
      <c r="Y90" s="61">
        <f t="shared" ca="1" si="11"/>
        <v>3.213583845711665E-2</v>
      </c>
    </row>
    <row r="91" spans="1:25" s="33" customFormat="1" x14ac:dyDescent="0.2">
      <c r="A91" s="20">
        <v>39994</v>
      </c>
      <c r="B91" s="63">
        <f t="shared" ca="1" si="10"/>
        <v>6.4224007848219244E-3</v>
      </c>
      <c r="C91" s="63">
        <f t="shared" ca="1" si="10"/>
        <v>-1.4732586884572685E-3</v>
      </c>
      <c r="D91" s="34">
        <f t="shared" ca="1" si="10"/>
        <v>-1.7662100679560755E-3</v>
      </c>
      <c r="E91" s="34">
        <f t="shared" ca="1" si="10"/>
        <v>1.0903714816960175E-2</v>
      </c>
      <c r="F91" s="34">
        <f t="shared" ca="1" si="10"/>
        <v>8.0964371003289237E-4</v>
      </c>
      <c r="G91" s="53">
        <f t="shared" ca="1" si="10"/>
        <v>1.8535604414211759E-2</v>
      </c>
      <c r="H91" s="34">
        <f t="shared" ca="1" si="10"/>
        <v>-3.9231790793460286E-3</v>
      </c>
      <c r="I91" s="34">
        <f t="shared" ca="1" si="10"/>
        <v>-3.6352710076523853E-2</v>
      </c>
      <c r="J91" s="64">
        <f t="shared" ca="1" si="10"/>
        <v>-3.1370243156317312E-2</v>
      </c>
      <c r="K91" s="34">
        <f t="shared" ca="1" si="10"/>
        <v>2.1497557201880513E-2</v>
      </c>
      <c r="L91" s="34">
        <f t="shared" ca="1" si="10"/>
        <v>-0.20090564845326142</v>
      </c>
      <c r="M91" s="64">
        <f t="shared" ca="1" si="10"/>
        <v>-0.20883810339863651</v>
      </c>
      <c r="N91" s="34">
        <f t="shared" ca="1" si="10"/>
        <v>1.7932197123336602E-2</v>
      </c>
      <c r="O91" s="55">
        <f t="shared" ca="1" si="10"/>
        <v>-0.24294523309217519</v>
      </c>
      <c r="P91" s="53">
        <f t="shared" ca="1" si="10"/>
        <v>-5.036483873385178E-3</v>
      </c>
      <c r="Q91" s="34">
        <f t="shared" ca="1" si="10"/>
        <v>5.3800522172842147E-3</v>
      </c>
      <c r="R91" s="34">
        <f t="shared" ca="1" si="10"/>
        <v>-1.3107613812752161E-2</v>
      </c>
      <c r="S91" s="34">
        <f t="shared" ca="1" si="10"/>
        <v>7.7685057297278703E-3</v>
      </c>
      <c r="T91" s="34" t="str">
        <f t="shared" ca="1" si="10"/>
        <v xml:space="preserve"> </v>
      </c>
      <c r="U91" s="34">
        <f t="shared" ca="1" si="10"/>
        <v>1.0629804308577295E-3</v>
      </c>
      <c r="V91" s="34">
        <f t="shared" ca="1" si="10"/>
        <v>1.159100621995357E-2</v>
      </c>
      <c r="W91" s="34" t="str">
        <f t="shared" ca="1" si="10"/>
        <v xml:space="preserve"> </v>
      </c>
      <c r="X91" s="34">
        <f t="shared" ca="1" si="10"/>
        <v>-3.4082063200648882E-2</v>
      </c>
      <c r="Y91" s="55">
        <f t="shared" ca="1" si="11"/>
        <v>2.5038982632884288E-2</v>
      </c>
    </row>
    <row r="92" spans="1:25" s="33" customFormat="1" x14ac:dyDescent="0.2">
      <c r="A92" s="20">
        <v>40086</v>
      </c>
      <c r="B92" s="63">
        <f t="shared" ca="1" si="10"/>
        <v>9.7007592963125333E-3</v>
      </c>
      <c r="C92" s="63">
        <f t="shared" ca="1" si="10"/>
        <v>1.2667629984575157E-4</v>
      </c>
      <c r="D92" s="34">
        <f t="shared" ca="1" si="10"/>
        <v>-2.5002043665511842E-4</v>
      </c>
      <c r="E92" s="34">
        <f t="shared" ca="1" si="10"/>
        <v>1.5068160565382627E-2</v>
      </c>
      <c r="F92" s="34">
        <f t="shared" ca="1" si="10"/>
        <v>3.0546315826736059E-3</v>
      </c>
      <c r="G92" s="53">
        <f t="shared" ca="1" si="10"/>
        <v>1.5402609236101927E-2</v>
      </c>
      <c r="H92" s="34">
        <f t="shared" ca="1" si="10"/>
        <v>9.1503569651421479E-2</v>
      </c>
      <c r="I92" s="34">
        <f t="shared" ca="1" si="10"/>
        <v>-4.2843186671236211E-2</v>
      </c>
      <c r="J92" s="64">
        <f t="shared" ca="1" si="10"/>
        <v>-2.3093531180983895E-2</v>
      </c>
      <c r="K92" s="34">
        <f t="shared" ca="1" si="10"/>
        <v>2.190868001176427E-2</v>
      </c>
      <c r="L92" s="34">
        <f t="shared" ca="1" si="10"/>
        <v>-0.27124746711495551</v>
      </c>
      <c r="M92" s="64">
        <f t="shared" ca="1" si="10"/>
        <v>-0.2866789150421416</v>
      </c>
      <c r="N92" s="34">
        <f t="shared" ca="1" si="10"/>
        <v>2.1688760756527037E-2</v>
      </c>
      <c r="O92" s="55">
        <f t="shared" ca="1" si="10"/>
        <v>-0.28203215917848468</v>
      </c>
      <c r="P92" s="53">
        <f t="shared" ca="1" si="10"/>
        <v>-2.2832197323801484E-2</v>
      </c>
      <c r="Q92" s="34">
        <f t="shared" ca="1" si="10"/>
        <v>2.4307609337714808E-3</v>
      </c>
      <c r="R92" s="34">
        <f t="shared" ca="1" si="10"/>
        <v>-1.010187306073218E-2</v>
      </c>
      <c r="S92" s="34">
        <f t="shared" ca="1" si="10"/>
        <v>1.0973601567210833E-2</v>
      </c>
      <c r="T92" s="34" t="str">
        <f t="shared" ca="1" si="10"/>
        <v xml:space="preserve"> </v>
      </c>
      <c r="U92" s="34">
        <f t="shared" ca="1" si="10"/>
        <v>6.9052508976590321E-3</v>
      </c>
      <c r="V92" s="34">
        <f t="shared" ca="1" si="10"/>
        <v>1.488724703544575E-2</v>
      </c>
      <c r="W92" s="34" t="str">
        <f t="shared" ca="1" si="10"/>
        <v xml:space="preserve"> </v>
      </c>
      <c r="X92" s="34">
        <f t="shared" ca="1" si="10"/>
        <v>-3.015129656210791E-2</v>
      </c>
      <c r="Y92" s="55">
        <f t="shared" ca="1" si="11"/>
        <v>5.2688934551633038E-2</v>
      </c>
    </row>
    <row r="93" spans="1:25" s="33" customFormat="1" ht="10.8" thickBot="1" x14ac:dyDescent="0.25">
      <c r="A93" s="26">
        <v>40178</v>
      </c>
      <c r="B93" s="65">
        <f t="shared" ca="1" si="10"/>
        <v>3.0746351208283951E-3</v>
      </c>
      <c r="C93" s="65">
        <f t="shared" ca="1" si="10"/>
        <v>-1.2909452837270852E-3</v>
      </c>
      <c r="D93" s="56">
        <f t="shared" ca="1" si="10"/>
        <v>-1.3988292581400552E-3</v>
      </c>
      <c r="E93" s="56">
        <f t="shared" ca="1" si="10"/>
        <v>5.4860318843972244E-3</v>
      </c>
      <c r="F93" s="56">
        <f t="shared" ca="1" si="10"/>
        <v>-4.5515689065411813E-4</v>
      </c>
      <c r="G93" s="57">
        <f t="shared" ca="1" si="10"/>
        <v>1.3780395115993382E-2</v>
      </c>
      <c r="H93" s="56">
        <f t="shared" ca="1" si="10"/>
        <v>-8.3045834437212362E-2</v>
      </c>
      <c r="I93" s="56">
        <f t="shared" ca="1" si="10"/>
        <v>-4.2661474878272432E-2</v>
      </c>
      <c r="J93" s="66">
        <f t="shared" ca="1" si="10"/>
        <v>-2.460226426437695E-2</v>
      </c>
      <c r="K93" s="56">
        <f t="shared" ca="1" si="10"/>
        <v>2.0776108692369899E-2</v>
      </c>
      <c r="L93" s="56">
        <f t="shared" ca="1" si="10"/>
        <v>-0.46992650431008942</v>
      </c>
      <c r="M93" s="66">
        <f t="shared" ca="1" si="10"/>
        <v>-0.38894699941374411</v>
      </c>
      <c r="N93" s="56">
        <f t="shared" ca="1" si="10"/>
        <v>7.7290992211107579E-3</v>
      </c>
      <c r="O93" s="58">
        <f t="shared" ca="1" si="10"/>
        <v>-0.35937499986995325</v>
      </c>
      <c r="P93" s="57">
        <f t="shared" ca="1" si="10"/>
        <v>-1.0917876204367571E-2</v>
      </c>
      <c r="Q93" s="56">
        <f t="shared" ca="1" si="10"/>
        <v>1.4757439197237154E-3</v>
      </c>
      <c r="R93" s="56">
        <f t="shared" ca="1" si="10"/>
        <v>-1.5826354868493597E-2</v>
      </c>
      <c r="S93" s="56">
        <f t="shared" ca="1" si="10"/>
        <v>2.8289409047005609E-2</v>
      </c>
      <c r="T93" s="56" t="str">
        <f t="shared" ca="1" si="10"/>
        <v xml:space="preserve"> </v>
      </c>
      <c r="U93" s="56">
        <f t="shared" ca="1" si="10"/>
        <v>-1.9601132229094098E-2</v>
      </c>
      <c r="V93" s="56">
        <f t="shared" ca="1" si="10"/>
        <v>8.9212062041741369E-3</v>
      </c>
      <c r="W93" s="56" t="str">
        <f t="shared" ca="1" si="10"/>
        <v xml:space="preserve"> </v>
      </c>
      <c r="X93" s="56">
        <f t="shared" ca="1" si="10"/>
        <v>-2.82644723081934E-2</v>
      </c>
      <c r="Y93" s="58">
        <f t="shared" ca="1" si="11"/>
        <v>5.4454839867693394E-2</v>
      </c>
    </row>
    <row r="94" spans="1:25" s="33" customFormat="1" x14ac:dyDescent="0.2">
      <c r="A94" s="20">
        <v>40268</v>
      </c>
      <c r="B94" s="63">
        <f t="shared" ca="1" si="10"/>
        <v>8.8261756725094287E-3</v>
      </c>
      <c r="C94" s="63">
        <f t="shared" ca="1" si="10"/>
        <v>-1.0360426075831652E-3</v>
      </c>
      <c r="D94" s="34">
        <f t="shared" ca="1" si="10"/>
        <v>-9.3300152020381333E-4</v>
      </c>
      <c r="E94" s="34">
        <f t="shared" ca="1" si="10"/>
        <v>1.4237010022357444E-2</v>
      </c>
      <c r="F94" s="34">
        <f t="shared" ca="1" si="10"/>
        <v>-1.8335590016888004E-3</v>
      </c>
      <c r="G94" s="53">
        <f t="shared" ca="1" si="10"/>
        <v>1.2587957077989875E-2</v>
      </c>
      <c r="H94" s="34">
        <f t="shared" ca="1" si="10"/>
        <v>5.1458093513051528E-2</v>
      </c>
      <c r="I94" s="34">
        <f t="shared" ca="1" si="10"/>
        <v>-4.5960012062175593E-2</v>
      </c>
      <c r="J94" s="64">
        <f t="shared" ca="1" si="10"/>
        <v>-2.3249007155408119E-2</v>
      </c>
      <c r="K94" s="34">
        <f t="shared" ca="1" si="10"/>
        <v>1.707283792551717E-2</v>
      </c>
      <c r="L94" s="34">
        <f t="shared" ca="1" si="10"/>
        <v>-1</v>
      </c>
      <c r="M94" s="64">
        <f t="shared" ca="1" si="10"/>
        <v>-1</v>
      </c>
      <c r="N94" s="34">
        <f t="shared" ca="1" si="10"/>
        <v>1.6331648081368444E-2</v>
      </c>
      <c r="O94" s="55">
        <f t="shared" ca="1" si="10"/>
        <v>-0.31244631693875902</v>
      </c>
      <c r="P94" s="53">
        <f t="shared" ca="1" si="10"/>
        <v>-1.0303876163057057E-2</v>
      </c>
      <c r="Q94" s="34">
        <f t="shared" ca="1" si="10"/>
        <v>-3.1626696804716303E-3</v>
      </c>
      <c r="R94" s="34">
        <f t="shared" ca="1" si="10"/>
        <v>-9.2074475323906668E-3</v>
      </c>
      <c r="S94" s="34">
        <f t="shared" ca="1" si="10"/>
        <v>1.2267739478416306E-2</v>
      </c>
      <c r="T94" s="34" t="str">
        <f t="shared" ca="1" si="10"/>
        <v xml:space="preserve"> </v>
      </c>
      <c r="U94" s="34">
        <f t="shared" ca="1" si="10"/>
        <v>-5.4293361253026085E-3</v>
      </c>
      <c r="V94" s="34">
        <f t="shared" ca="1" si="10"/>
        <v>1.2877766969139337E-2</v>
      </c>
      <c r="W94" s="34" t="str">
        <f t="shared" ca="1" si="10"/>
        <v xml:space="preserve"> </v>
      </c>
      <c r="X94" s="34">
        <f t="shared" ca="1" si="10"/>
        <v>-4.5660687433843328E-2</v>
      </c>
      <c r="Y94" s="55">
        <f t="shared" ca="1" si="11"/>
        <v>3.0084259394699275E-2</v>
      </c>
    </row>
    <row r="95" spans="1:25" s="33" customFormat="1" x14ac:dyDescent="0.2">
      <c r="A95" s="20">
        <v>40359</v>
      </c>
      <c r="B95" s="63">
        <f t="shared" ca="1" si="10"/>
        <v>5.1228315141320646E-3</v>
      </c>
      <c r="C95" s="63">
        <f t="shared" ca="1" si="10"/>
        <v>-5.0522693603665125E-3</v>
      </c>
      <c r="D95" s="34">
        <f t="shared" ca="1" si="10"/>
        <v>-6.1663655506403181E-3</v>
      </c>
      <c r="E95" s="34">
        <f t="shared" ca="1" si="10"/>
        <v>1.0621261715711316E-2</v>
      </c>
      <c r="F95" s="34">
        <f t="shared" ca="1" si="10"/>
        <v>3.5783810248746217E-3</v>
      </c>
      <c r="G95" s="53">
        <f t="shared" ca="1" si="10"/>
        <v>5.4421511739053408E-3</v>
      </c>
      <c r="H95" s="34">
        <f t="shared" ca="1" si="10"/>
        <v>5.4946220638548704E-2</v>
      </c>
      <c r="I95" s="34">
        <f t="shared" ca="1" si="10"/>
        <v>-3.7190965447443824E-2</v>
      </c>
      <c r="J95" s="64">
        <f t="shared" ca="1" si="10"/>
        <v>-2.5322917027989278E-2</v>
      </c>
      <c r="K95" s="34">
        <f t="shared" ca="1" si="10"/>
        <v>1.2721442952231765E-2</v>
      </c>
      <c r="L95" s="34" t="str">
        <f t="shared" ca="1" si="10"/>
        <v xml:space="preserve"> </v>
      </c>
      <c r="M95" s="64" t="str">
        <f t="shared" ca="1" si="10"/>
        <v xml:space="preserve"> </v>
      </c>
      <c r="N95" s="34">
        <f t="shared" ca="1" si="10"/>
        <v>1.5438518708480009E-2</v>
      </c>
      <c r="O95" s="55">
        <f t="shared" ca="1" si="10"/>
        <v>-0.13737390121574611</v>
      </c>
      <c r="P95" s="53">
        <f t="shared" ca="1" si="10"/>
        <v>7.1108483111634868E-3</v>
      </c>
      <c r="Q95" s="34">
        <f t="shared" ca="1" si="10"/>
        <v>-6.9319214179397459E-4</v>
      </c>
      <c r="R95" s="34">
        <f t="shared" ca="1" si="10"/>
        <v>-1.0205520663741807E-2</v>
      </c>
      <c r="S95" s="34">
        <f t="shared" ca="1" si="10"/>
        <v>-7.6907921076063701E-5</v>
      </c>
      <c r="T95" s="34" t="str">
        <f t="shared" ca="1" si="10"/>
        <v xml:space="preserve"> </v>
      </c>
      <c r="U95" s="34">
        <f t="shared" ca="1" si="10"/>
        <v>-2.3552923851011265E-4</v>
      </c>
      <c r="V95" s="34">
        <f t="shared" ca="1" si="10"/>
        <v>1.5121988312387202E-2</v>
      </c>
      <c r="W95" s="34" t="str">
        <f t="shared" ca="1" si="10"/>
        <v xml:space="preserve"> </v>
      </c>
      <c r="X95" s="34">
        <f t="shared" ca="1" si="10"/>
        <v>-1.3107425288236052E-2</v>
      </c>
      <c r="Y95" s="55">
        <f t="shared" ca="1" si="11"/>
        <v>1.0384774265211227E-2</v>
      </c>
    </row>
    <row r="96" spans="1:25" s="33" customFormat="1" x14ac:dyDescent="0.2">
      <c r="A96" s="20">
        <v>40451</v>
      </c>
      <c r="B96" s="63">
        <f t="shared" ca="1" si="10"/>
        <v>5.7791215622990944E-3</v>
      </c>
      <c r="C96" s="63">
        <f t="shared" ca="1" si="10"/>
        <v>-3.2410418074901859E-3</v>
      </c>
      <c r="D96" s="34">
        <f t="shared" ca="1" si="10"/>
        <v>-4.6247120822783261E-3</v>
      </c>
      <c r="E96" s="34">
        <f t="shared" ca="1" si="10"/>
        <v>1.0577850636498631E-2</v>
      </c>
      <c r="F96" s="34">
        <f t="shared" ca="1" si="10"/>
        <v>7.3738565434458003E-3</v>
      </c>
      <c r="G96" s="53">
        <f t="shared" ca="1" si="10"/>
        <v>3.0170242434237604E-3</v>
      </c>
      <c r="H96" s="34">
        <f t="shared" ca="1" si="10"/>
        <v>-4.9024716523606404E-2</v>
      </c>
      <c r="I96" s="34">
        <f t="shared" ca="1" si="10"/>
        <v>-3.0889258110765039E-2</v>
      </c>
      <c r="J96" s="64">
        <f t="shared" ca="1" si="10"/>
        <v>-2.2569646499429941E-2</v>
      </c>
      <c r="K96" s="34">
        <f t="shared" ca="1" si="10"/>
        <v>4.7843280193049509E-3</v>
      </c>
      <c r="L96" s="34" t="str">
        <f t="shared" ca="1" si="10"/>
        <v xml:space="preserve"> </v>
      </c>
      <c r="M96" s="64" t="str">
        <f t="shared" ca="1" si="10"/>
        <v xml:space="preserve"> </v>
      </c>
      <c r="N96" s="34">
        <f t="shared" ca="1" si="10"/>
        <v>1.1085622015713614E-2</v>
      </c>
      <c r="O96" s="55">
        <f t="shared" ca="1" si="10"/>
        <v>-0.14569441501612668</v>
      </c>
      <c r="P96" s="53">
        <f t="shared" ca="1" si="10"/>
        <v>-2.7823989756270762E-2</v>
      </c>
      <c r="Q96" s="34">
        <f t="shared" ca="1" si="10"/>
        <v>1.4304980187354044E-3</v>
      </c>
      <c r="R96" s="34">
        <f t="shared" ca="1" si="10"/>
        <v>-1.3180990964366868E-2</v>
      </c>
      <c r="S96" s="34">
        <f t="shared" ca="1" si="10"/>
        <v>-1.9440873754138277E-2</v>
      </c>
      <c r="T96" s="34" t="str">
        <f t="shared" ca="1" si="10"/>
        <v xml:space="preserve"> </v>
      </c>
      <c r="U96" s="34">
        <f t="shared" ca="1" si="10"/>
        <v>-1.5268442619272626E-2</v>
      </c>
      <c r="V96" s="34">
        <f t="shared" ca="1" si="10"/>
        <v>4.5294593087432666E-3</v>
      </c>
      <c r="W96" s="34" t="str">
        <f t="shared" ca="1" si="10"/>
        <v xml:space="preserve"> </v>
      </c>
      <c r="X96" s="34">
        <f t="shared" ca="1" si="10"/>
        <v>-6.626463375209557E-3</v>
      </c>
      <c r="Y96" s="55">
        <f t="shared" ca="1" si="11"/>
        <v>2.2105702322073428E-2</v>
      </c>
    </row>
    <row r="97" spans="1:25" s="33" customFormat="1" ht="10.8" thickBot="1" x14ac:dyDescent="0.25">
      <c r="A97" s="20">
        <v>40543</v>
      </c>
      <c r="B97" s="63">
        <f t="shared" ca="1" si="10"/>
        <v>4.8862161975193885E-4</v>
      </c>
      <c r="C97" s="63">
        <f t="shared" ca="1" si="10"/>
        <v>-1.1898478361368703E-2</v>
      </c>
      <c r="D97" s="34">
        <f t="shared" ca="1" si="10"/>
        <v>-1.4824755462499839E-2</v>
      </c>
      <c r="E97" s="34">
        <f t="shared" ca="1" si="10"/>
        <v>6.9884493000607062E-3</v>
      </c>
      <c r="F97" s="34">
        <f t="shared" ca="1" si="10"/>
        <v>1.0283223100473249E-2</v>
      </c>
      <c r="G97" s="53">
        <f t="shared" ca="1" si="10"/>
        <v>-9.7356942984175854E-3</v>
      </c>
      <c r="H97" s="34">
        <f t="shared" ca="1" si="10"/>
        <v>-2.3483589571292596E-3</v>
      </c>
      <c r="I97" s="34">
        <f t="shared" ca="1" si="10"/>
        <v>-3.299969803780689E-2</v>
      </c>
      <c r="J97" s="64">
        <f t="shared" ca="1" si="10"/>
        <v>-2.9990690769971629E-2</v>
      </c>
      <c r="K97" s="34">
        <f t="shared" ca="1" si="10"/>
        <v>8.6783247004764696E-3</v>
      </c>
      <c r="L97" s="34" t="str">
        <f t="shared" ca="1" si="10"/>
        <v xml:space="preserve"> </v>
      </c>
      <c r="M97" s="64" t="str">
        <f t="shared" ca="1" si="10"/>
        <v xml:space="preserve"> </v>
      </c>
      <c r="N97" s="34">
        <f t="shared" ca="1" si="10"/>
        <v>3.7419715437914114E-3</v>
      </c>
      <c r="O97" s="55">
        <f t="shared" ca="1" si="10"/>
        <v>-9.8257610878523916E-2</v>
      </c>
      <c r="P97" s="53">
        <f t="shared" ca="1" si="10"/>
        <v>0.10696918325074578</v>
      </c>
      <c r="Q97" s="34">
        <f t="shared" ca="1" si="10"/>
        <v>-9.6723678569534677E-3</v>
      </c>
      <c r="R97" s="34">
        <f t="shared" ca="1" si="10"/>
        <v>-1.6588938380021179E-2</v>
      </c>
      <c r="S97" s="34">
        <f t="shared" ca="1" si="10"/>
        <v>-7.2318446746402643E-2</v>
      </c>
      <c r="T97" s="34" t="str">
        <f t="shared" ca="1" si="10"/>
        <v xml:space="preserve"> </v>
      </c>
      <c r="U97" s="34">
        <f t="shared" ca="1" si="10"/>
        <v>-1.0878956495010805E-2</v>
      </c>
      <c r="V97" s="34">
        <f t="shared" ca="1" si="10"/>
        <v>-1.1581124209967819E-2</v>
      </c>
      <c r="W97" s="34" t="str">
        <f t="shared" ca="1" si="10"/>
        <v xml:space="preserve"> </v>
      </c>
      <c r="X97" s="34">
        <f t="shared" ca="1" si="10"/>
        <v>6.5435148361389306E-2</v>
      </c>
      <c r="Y97" s="55">
        <f t="shared" ca="1" si="11"/>
        <v>1.9966118430569058E-2</v>
      </c>
    </row>
    <row r="98" spans="1:25" s="33" customFormat="1" x14ac:dyDescent="0.2">
      <c r="A98" s="14">
        <v>40633</v>
      </c>
      <c r="B98" s="67">
        <f t="shared" ca="1" si="10"/>
        <v>6.5881340008540068E-3</v>
      </c>
      <c r="C98" s="67">
        <f t="shared" ca="1" si="10"/>
        <v>-5.3210766514710794E-3</v>
      </c>
      <c r="D98" s="59">
        <f t="shared" ca="1" si="10"/>
        <v>-7.8793988665412096E-3</v>
      </c>
      <c r="E98" s="59">
        <f t="shared" ca="1" si="10"/>
        <v>1.2719994363740827E-2</v>
      </c>
      <c r="F98" s="59">
        <f t="shared" ca="1" si="10"/>
        <v>1.3589509845975511E-2</v>
      </c>
      <c r="G98" s="60">
        <f t="shared" ca="1" si="10"/>
        <v>-4.1447468005889609E-3</v>
      </c>
      <c r="H98" s="59">
        <f t="shared" ca="1" si="10"/>
        <v>-4.6941113476610341E-2</v>
      </c>
      <c r="I98" s="59">
        <f t="shared" ca="1" si="10"/>
        <v>-1.9201625927763755E-2</v>
      </c>
      <c r="J98" s="68">
        <f t="shared" ca="1" si="10"/>
        <v>-1.9545730108391335E-2</v>
      </c>
      <c r="K98" s="59">
        <f t="shared" ca="1" si="10"/>
        <v>1.3203840687574075E-2</v>
      </c>
      <c r="L98" s="59" t="str">
        <f t="shared" ca="1" si="10"/>
        <v xml:space="preserve"> </v>
      </c>
      <c r="M98" s="68" t="str">
        <f t="shared" ca="1" si="10"/>
        <v xml:space="preserve"> </v>
      </c>
      <c r="N98" s="59">
        <f t="shared" ca="1" si="10"/>
        <v>1.5226431231991633E-2</v>
      </c>
      <c r="O98" s="61">
        <f t="shared" ca="1" si="10"/>
        <v>-9.7567122148003227E-2</v>
      </c>
      <c r="P98" s="60">
        <f t="shared" ca="1" si="10"/>
        <v>1.5206080683416303</v>
      </c>
      <c r="Q98" s="59">
        <f t="shared" ca="1" si="10"/>
        <v>1.2392874428670542E-3</v>
      </c>
      <c r="R98" s="59">
        <f t="shared" ca="1" si="10"/>
        <v>-1.7654937867101039E-2</v>
      </c>
      <c r="S98" s="59">
        <f t="shared" ca="1" si="10"/>
        <v>-1</v>
      </c>
      <c r="T98" s="59" t="str">
        <f t="shared" ca="1" si="10"/>
        <v xml:space="preserve"> </v>
      </c>
      <c r="U98" s="59">
        <f t="shared" ca="1" si="10"/>
        <v>-9.938840407390126E-3</v>
      </c>
      <c r="V98" s="59">
        <f t="shared" ca="1" si="10"/>
        <v>-1</v>
      </c>
      <c r="W98" s="59" t="str">
        <f t="shared" ca="1" si="10"/>
        <v xml:space="preserve"> </v>
      </c>
      <c r="X98" s="59">
        <f t="shared" ca="1" si="10"/>
        <v>3.1352852115399878</v>
      </c>
      <c r="Y98" s="61">
        <f t="shared" ca="1" si="11"/>
        <v>2.5224997716164044E-2</v>
      </c>
    </row>
    <row r="99" spans="1:25" s="33" customFormat="1" x14ac:dyDescent="0.2">
      <c r="A99" s="20">
        <v>40724</v>
      </c>
      <c r="B99" s="63">
        <f ca="1">IF(AND(B34&gt;=0, (B33)&gt;0),B34/B33-1," ")</f>
        <v>1.5974320327798441E-3</v>
      </c>
      <c r="C99" s="63">
        <f t="shared" ca="1" si="10"/>
        <v>-1.0645017377001076E-2</v>
      </c>
      <c r="D99" s="34">
        <f t="shared" ca="1" si="10"/>
        <v>-1.2266738180925496E-2</v>
      </c>
      <c r="E99" s="34">
        <f t="shared" ref="E99:Y99" ca="1" si="12">IF(AND(E34&gt;=0, (E33)&gt;0),E34/E33-1," ")</f>
        <v>7.7885792111560548E-3</v>
      </c>
      <c r="F99" s="34">
        <f t="shared" ca="1" si="12"/>
        <v>1.0884995698219324E-3</v>
      </c>
      <c r="G99" s="53">
        <f t="shared" ca="1" si="12"/>
        <v>-4.6508424116429303E-3</v>
      </c>
      <c r="H99" s="34">
        <f t="shared" ca="1" si="12"/>
        <v>-1.2922927310621612E-2</v>
      </c>
      <c r="I99" s="34">
        <f t="shared" ca="1" si="12"/>
        <v>-3.4029518784871926E-2</v>
      </c>
      <c r="J99" s="64">
        <f t="shared" ca="1" si="12"/>
        <v>-2.4332838432092663E-2</v>
      </c>
      <c r="K99" s="34">
        <f t="shared" ca="1" si="12"/>
        <v>1.1683692765873666E-4</v>
      </c>
      <c r="L99" s="34" t="str">
        <f t="shared" ca="1" si="12"/>
        <v xml:space="preserve"> </v>
      </c>
      <c r="M99" s="64" t="str">
        <f t="shared" ca="1" si="12"/>
        <v xml:space="preserve"> </v>
      </c>
      <c r="N99" s="34">
        <f t="shared" ca="1" si="12"/>
        <v>1.0324294288065916E-2</v>
      </c>
      <c r="O99" s="55">
        <f t="shared" ca="1" si="12"/>
        <v>-0.13531904975494768</v>
      </c>
      <c r="P99" s="53">
        <f t="shared" ca="1" si="12"/>
        <v>-1.4379498225458809E-2</v>
      </c>
      <c r="Q99" s="34">
        <f t="shared" ca="1" si="12"/>
        <v>-3.3258933423622183E-3</v>
      </c>
      <c r="R99" s="34">
        <f t="shared" ca="1" si="12"/>
        <v>-1.5960663451005996E-2</v>
      </c>
      <c r="S99" s="34" t="str">
        <f t="shared" ca="1" si="12"/>
        <v xml:space="preserve"> </v>
      </c>
      <c r="T99" s="34" t="str">
        <f t="shared" ca="1" si="12"/>
        <v xml:space="preserve"> </v>
      </c>
      <c r="U99" s="34">
        <f t="shared" ca="1" si="12"/>
        <v>-8.8265550173017848E-3</v>
      </c>
      <c r="V99" s="34" t="str">
        <f t="shared" ca="1" si="12"/>
        <v xml:space="preserve"> </v>
      </c>
      <c r="W99" s="34" t="str">
        <f t="shared" ca="1" si="12"/>
        <v xml:space="preserve"> </v>
      </c>
      <c r="X99" s="34">
        <f t="shared" ca="1" si="12"/>
        <v>5.7323891358087575E-3</v>
      </c>
      <c r="Y99" s="55">
        <f t="shared" ca="1" si="12"/>
        <v>3.0985481060996634E-2</v>
      </c>
    </row>
    <row r="100" spans="1:25" s="33" customFormat="1" x14ac:dyDescent="0.2">
      <c r="A100" s="20">
        <v>40816</v>
      </c>
      <c r="B100" s="63">
        <f t="shared" ref="B100:X111" ca="1" si="13">IF(AND(B35&gt;=0, (B34)&gt;0),B35/B34-1," ")</f>
        <v>1.1223735639085408E-3</v>
      </c>
      <c r="C100" s="63">
        <f t="shared" ca="1" si="13"/>
        <v>-8.6556007138629543E-3</v>
      </c>
      <c r="D100" s="34">
        <f t="shared" ca="1" si="13"/>
        <v>-8.8691553203147366E-3</v>
      </c>
      <c r="E100" s="34">
        <f t="shared" ca="1" si="13"/>
        <v>5.9767607610594631E-3</v>
      </c>
      <c r="F100" s="34">
        <f t="shared" ca="1" si="13"/>
        <v>-7.1310977702943035E-3</v>
      </c>
      <c r="G100" s="53">
        <f t="shared" ca="1" si="13"/>
        <v>-6.5405233026519793E-3</v>
      </c>
      <c r="H100" s="34">
        <f t="shared" ca="1" si="13"/>
        <v>1.3016262840488624E-2</v>
      </c>
      <c r="I100" s="34">
        <f t="shared" ca="1" si="13"/>
        <v>-2.387760905529801E-2</v>
      </c>
      <c r="J100" s="64">
        <f t="shared" ca="1" si="13"/>
        <v>-2.2915455529130213E-2</v>
      </c>
      <c r="K100" s="34">
        <f t="shared" ca="1" si="13"/>
        <v>-9.930863583136551E-3</v>
      </c>
      <c r="L100" s="34" t="str">
        <f t="shared" ca="1" si="13"/>
        <v xml:space="preserve"> </v>
      </c>
      <c r="M100" s="64" t="str">
        <f t="shared" ca="1" si="13"/>
        <v xml:space="preserve"> </v>
      </c>
      <c r="N100" s="34">
        <f t="shared" ca="1" si="13"/>
        <v>9.9120105733629948E-4</v>
      </c>
      <c r="O100" s="55">
        <f t="shared" ca="1" si="13"/>
        <v>-0.10613306942825451</v>
      </c>
      <c r="P100" s="53">
        <f t="shared" ca="1" si="13"/>
        <v>-1.0104387841772255E-2</v>
      </c>
      <c r="Q100" s="34">
        <f t="shared" ca="1" si="13"/>
        <v>-2.5805705818815472E-3</v>
      </c>
      <c r="R100" s="34">
        <f t="shared" ca="1" si="13"/>
        <v>-1.2233408744309893E-2</v>
      </c>
      <c r="S100" s="34" t="str">
        <f t="shared" ca="1" si="13"/>
        <v xml:space="preserve"> </v>
      </c>
      <c r="T100" s="34" t="str">
        <f t="shared" ca="1" si="13"/>
        <v xml:space="preserve"> </v>
      </c>
      <c r="U100" s="34">
        <f t="shared" ca="1" si="13"/>
        <v>-4.520264885573777E-3</v>
      </c>
      <c r="V100" s="34" t="str">
        <f t="shared" ca="1" si="13"/>
        <v xml:space="preserve"> </v>
      </c>
      <c r="W100" s="34" t="str">
        <f t="shared" ca="1" si="13"/>
        <v xml:space="preserve"> </v>
      </c>
      <c r="X100" s="34">
        <f t="shared" ca="1" si="13"/>
        <v>-7.3534741201589648E-3</v>
      </c>
      <c r="Y100" s="55">
        <f t="shared" ref="Y100:Y133" ca="1" si="14">IF(AND(Y35&gt;=0, (Y34)&gt;0),Y35/Y34-1," ")</f>
        <v>1.5602075597562326E-2</v>
      </c>
    </row>
    <row r="101" spans="1:25" s="33" customFormat="1" ht="10.8" thickBot="1" x14ac:dyDescent="0.25">
      <c r="A101" s="26">
        <v>40908</v>
      </c>
      <c r="B101" s="65">
        <f t="shared" ca="1" si="13"/>
        <v>5.9067701557085073E-3</v>
      </c>
      <c r="C101" s="65">
        <f t="shared" ca="1" si="13"/>
        <v>1.1420431874276105E-3</v>
      </c>
      <c r="D101" s="56">
        <f t="shared" ca="1" si="13"/>
        <v>2.4416240178015691E-4</v>
      </c>
      <c r="E101" s="56">
        <f t="shared" ca="1" si="13"/>
        <v>8.2378661167741285E-3</v>
      </c>
      <c r="F101" s="56">
        <f t="shared" ca="1" si="13"/>
        <v>7.5405271385464712E-3</v>
      </c>
      <c r="G101" s="57">
        <f t="shared" ca="1" si="13"/>
        <v>1.0505026210412272E-3</v>
      </c>
      <c r="H101" s="56">
        <f t="shared" ca="1" si="13"/>
        <v>0.20957712975773601</v>
      </c>
      <c r="I101" s="56">
        <f t="shared" ca="1" si="13"/>
        <v>-2.2253940919359505E-2</v>
      </c>
      <c r="J101" s="66">
        <f t="shared" ca="1" si="13"/>
        <v>-2.0953466761503337E-2</v>
      </c>
      <c r="K101" s="56">
        <f t="shared" ca="1" si="13"/>
        <v>7.5387137124256487E-3</v>
      </c>
      <c r="L101" s="56" t="str">
        <f t="shared" ca="1" si="13"/>
        <v xml:space="preserve"> </v>
      </c>
      <c r="M101" s="66" t="str">
        <f t="shared" ca="1" si="13"/>
        <v xml:space="preserve"> </v>
      </c>
      <c r="N101" s="56">
        <f t="shared" ca="1" si="13"/>
        <v>7.2852626979793556E-3</v>
      </c>
      <c r="O101" s="58">
        <f t="shared" ca="1" si="13"/>
        <v>-3.7535726826552374E-2</v>
      </c>
      <c r="P101" s="57">
        <f t="shared" ca="1" si="13"/>
        <v>-1.9995253572822391E-2</v>
      </c>
      <c r="Q101" s="56">
        <f t="shared" ca="1" si="13"/>
        <v>3.1678671461541352E-3</v>
      </c>
      <c r="R101" s="56">
        <f t="shared" ca="1" si="13"/>
        <v>-1.1083585975271371E-2</v>
      </c>
      <c r="S101" s="56" t="str">
        <f t="shared" ca="1" si="13"/>
        <v xml:space="preserve"> </v>
      </c>
      <c r="T101" s="56" t="str">
        <f t="shared" ca="1" si="13"/>
        <v xml:space="preserve"> </v>
      </c>
      <c r="U101" s="56">
        <f t="shared" ca="1" si="13"/>
        <v>2.7113603720637203E-2</v>
      </c>
      <c r="V101" s="56" t="str">
        <f t="shared" ca="1" si="13"/>
        <v xml:space="preserve"> </v>
      </c>
      <c r="W101" s="56" t="str">
        <f t="shared" ca="1" si="13"/>
        <v xml:space="preserve"> </v>
      </c>
      <c r="X101" s="56">
        <f t="shared" ca="1" si="13"/>
        <v>3.5346416227832744E-3</v>
      </c>
      <c r="Y101" s="58">
        <f t="shared" ca="1" si="14"/>
        <v>5.9937642245668776E-3</v>
      </c>
    </row>
    <row r="102" spans="1:25" s="33" customFormat="1" x14ac:dyDescent="0.2">
      <c r="A102" s="14">
        <v>40999</v>
      </c>
      <c r="B102" s="67">
        <f t="shared" ca="1" si="13"/>
        <v>7.9215133615218036E-4</v>
      </c>
      <c r="C102" s="67">
        <f t="shared" ca="1" si="13"/>
        <v>-1.0394845323877577E-2</v>
      </c>
      <c r="D102" s="59">
        <f t="shared" ca="1" si="13"/>
        <v>-1.1856335359391457E-2</v>
      </c>
      <c r="E102" s="59">
        <f t="shared" ca="1" si="13"/>
        <v>6.2267607513077916E-3</v>
      </c>
      <c r="F102" s="59">
        <f t="shared" ca="1" si="13"/>
        <v>-5.5387475518253737E-5</v>
      </c>
      <c r="G102" s="60">
        <f t="shared" ca="1" si="13"/>
        <v>-1.1894270645063099E-3</v>
      </c>
      <c r="H102" s="59">
        <f t="shared" ca="1" si="13"/>
        <v>-0.12864324397304983</v>
      </c>
      <c r="I102" s="59">
        <f t="shared" ca="1" si="13"/>
        <v>-2.3752745975010425E-2</v>
      </c>
      <c r="J102" s="68">
        <f t="shared" ca="1" si="13"/>
        <v>-3.034514708857472E-2</v>
      </c>
      <c r="K102" s="59">
        <f t="shared" ca="1" si="13"/>
        <v>8.1523405980807873E-3</v>
      </c>
      <c r="L102" s="59" t="str">
        <f t="shared" ca="1" si="13"/>
        <v xml:space="preserve"> </v>
      </c>
      <c r="M102" s="68" t="str">
        <f t="shared" ca="1" si="13"/>
        <v xml:space="preserve"> </v>
      </c>
      <c r="N102" s="59">
        <f t="shared" ca="1" si="13"/>
        <v>1.6359786569991819E-2</v>
      </c>
      <c r="O102" s="61">
        <f t="shared" ca="1" si="13"/>
        <v>-5.8145361805720719E-2</v>
      </c>
      <c r="P102" s="60">
        <f t="shared" ca="1" si="13"/>
        <v>1.0718004010968674E-2</v>
      </c>
      <c r="Q102" s="59">
        <f t="shared" ca="1" si="13"/>
        <v>1.7339434893466343E-3</v>
      </c>
      <c r="R102" s="59">
        <f t="shared" ca="1" si="13"/>
        <v>-1.1846979024472071E-2</v>
      </c>
      <c r="S102" s="59" t="str">
        <f t="shared" ca="1" si="13"/>
        <v xml:space="preserve"> </v>
      </c>
      <c r="T102" s="59" t="str">
        <f t="shared" ca="1" si="13"/>
        <v xml:space="preserve"> </v>
      </c>
      <c r="U102" s="59">
        <f t="shared" ca="1" si="13"/>
        <v>-1.3518569555707183E-2</v>
      </c>
      <c r="V102" s="59" t="str">
        <f t="shared" ca="1" si="13"/>
        <v xml:space="preserve"> </v>
      </c>
      <c r="W102" s="59" t="str">
        <f t="shared" ca="1" si="13"/>
        <v xml:space="preserve"> </v>
      </c>
      <c r="X102" s="59">
        <f t="shared" ca="1" si="13"/>
        <v>8.1705137170082764E-3</v>
      </c>
      <c r="Y102" s="61">
        <f t="shared" ca="1" si="14"/>
        <v>1.4475429517730731E-3</v>
      </c>
    </row>
    <row r="103" spans="1:25" s="33" customFormat="1" x14ac:dyDescent="0.2">
      <c r="A103" s="20">
        <v>41090</v>
      </c>
      <c r="B103" s="63">
        <f t="shared" ca="1" si="13"/>
        <v>8.1143580120501824E-4</v>
      </c>
      <c r="C103" s="63">
        <f t="shared" ca="1" si="13"/>
        <v>-6.0252043629119845E-3</v>
      </c>
      <c r="D103" s="34">
        <f t="shared" ca="1" si="13"/>
        <v>-5.7839548004146035E-3</v>
      </c>
      <c r="E103" s="34">
        <f t="shared" ca="1" si="13"/>
        <v>4.0777926985788859E-3</v>
      </c>
      <c r="F103" s="34">
        <f t="shared" ca="1" si="13"/>
        <v>-7.7118062755818784E-3</v>
      </c>
      <c r="G103" s="53">
        <f t="shared" ca="1" si="13"/>
        <v>-7.6717213739866397E-3</v>
      </c>
      <c r="H103" s="34">
        <f t="shared" ca="1" si="13"/>
        <v>5.0610518699685247E-3</v>
      </c>
      <c r="I103" s="34">
        <f t="shared" ca="1" si="13"/>
        <v>-2.5706712298700807E-2</v>
      </c>
      <c r="J103" s="64">
        <f t="shared" ca="1" si="13"/>
        <v>-2.425442763500274E-2</v>
      </c>
      <c r="K103" s="34">
        <f t="shared" ca="1" si="13"/>
        <v>-1.5441573963848709E-2</v>
      </c>
      <c r="L103" s="34" t="str">
        <f t="shared" ca="1" si="13"/>
        <v xml:space="preserve"> </v>
      </c>
      <c r="M103" s="64" t="str">
        <f t="shared" ca="1" si="13"/>
        <v xml:space="preserve"> </v>
      </c>
      <c r="N103" s="34">
        <f t="shared" ca="1" si="13"/>
        <v>-7.3137606615959472E-3</v>
      </c>
      <c r="O103" s="55">
        <f t="shared" ca="1" si="13"/>
        <v>-0.12959209679302131</v>
      </c>
      <c r="P103" s="53">
        <f t="shared" ca="1" si="13"/>
        <v>-3.1070780342737248E-2</v>
      </c>
      <c r="Q103" s="34">
        <f t="shared" ca="1" si="13"/>
        <v>-5.8731515682378665E-3</v>
      </c>
      <c r="R103" s="34">
        <f t="shared" ca="1" si="13"/>
        <v>-4.4158129977043936E-2</v>
      </c>
      <c r="S103" s="34" t="str">
        <f t="shared" ca="1" si="13"/>
        <v xml:space="preserve"> </v>
      </c>
      <c r="T103" s="34" t="str">
        <f t="shared" ca="1" si="13"/>
        <v xml:space="preserve"> </v>
      </c>
      <c r="U103" s="34">
        <f t="shared" ca="1" si="13"/>
        <v>9.8826907919027374E-3</v>
      </c>
      <c r="V103" s="34" t="str">
        <f t="shared" ca="1" si="13"/>
        <v xml:space="preserve"> </v>
      </c>
      <c r="W103" s="34" t="str">
        <f t="shared" ca="1" si="13"/>
        <v xml:space="preserve"> </v>
      </c>
      <c r="X103" s="34">
        <f t="shared" ca="1" si="13"/>
        <v>-1.4075345712145748E-2</v>
      </c>
      <c r="Y103" s="55">
        <f t="shared" ca="1" si="14"/>
        <v>-1.7009279145788425E-2</v>
      </c>
    </row>
    <row r="104" spans="1:25" s="33" customFormat="1" x14ac:dyDescent="0.2">
      <c r="A104" s="20">
        <v>41182</v>
      </c>
      <c r="B104" s="63">
        <f t="shared" ca="1" si="13"/>
        <v>-7.6719058904259896E-3</v>
      </c>
      <c r="C104" s="63">
        <f t="shared" ca="1" si="13"/>
        <v>-2.0435846521328682E-2</v>
      </c>
      <c r="D104" s="34">
        <f t="shared" ca="1" si="13"/>
        <v>-2.0342461298511361E-2</v>
      </c>
      <c r="E104" s="34">
        <f t="shared" ca="1" si="13"/>
        <v>-1.6350098139883418E-3</v>
      </c>
      <c r="F104" s="34">
        <f t="shared" ca="1" si="13"/>
        <v>-2.1089981174910233E-2</v>
      </c>
      <c r="G104" s="53">
        <f t="shared" ca="1" si="13"/>
        <v>-1.386456128011837E-2</v>
      </c>
      <c r="H104" s="34">
        <f t="shared" ca="1" si="13"/>
        <v>5.235445276440287E-2</v>
      </c>
      <c r="I104" s="34">
        <f t="shared" ca="1" si="13"/>
        <v>-3.380489070182624E-2</v>
      </c>
      <c r="J104" s="64">
        <f t="shared" ca="1" si="13"/>
        <v>-3.129982223910921E-2</v>
      </c>
      <c r="K104" s="34">
        <f t="shared" ca="1" si="13"/>
        <v>-1.3552421442535434E-2</v>
      </c>
      <c r="L104" s="34" t="str">
        <f t="shared" ca="1" si="13"/>
        <v xml:space="preserve"> </v>
      </c>
      <c r="M104" s="64" t="str">
        <f t="shared" ca="1" si="13"/>
        <v xml:space="preserve"> </v>
      </c>
      <c r="N104" s="34">
        <f t="shared" ca="1" si="13"/>
        <v>1.4831504500907311E-3</v>
      </c>
      <c r="O104" s="55">
        <f t="shared" ca="1" si="13"/>
        <v>-6.0014954401024778E-2</v>
      </c>
      <c r="P104" s="53">
        <f t="shared" ca="1" si="13"/>
        <v>-1.4047875623881434E-2</v>
      </c>
      <c r="Q104" s="34">
        <f t="shared" ca="1" si="13"/>
        <v>-8.7662275891120522E-3</v>
      </c>
      <c r="R104" s="34">
        <f t="shared" ca="1" si="13"/>
        <v>-1.8700640072919272E-2</v>
      </c>
      <c r="S104" s="34" t="str">
        <f t="shared" ca="1" si="13"/>
        <v xml:space="preserve"> </v>
      </c>
      <c r="T104" s="34" t="str">
        <f t="shared" ca="1" si="13"/>
        <v xml:space="preserve"> </v>
      </c>
      <c r="U104" s="34">
        <f t="shared" ca="1" si="13"/>
        <v>-8.325446448781415E-4</v>
      </c>
      <c r="V104" s="34" t="str">
        <f t="shared" ca="1" si="13"/>
        <v xml:space="preserve"> </v>
      </c>
      <c r="W104" s="34" t="str">
        <f t="shared" ca="1" si="13"/>
        <v xml:space="preserve"> </v>
      </c>
      <c r="X104" s="34">
        <f t="shared" ca="1" si="13"/>
        <v>-1.1700914839434473E-2</v>
      </c>
      <c r="Y104" s="55">
        <f t="shared" ca="1" si="14"/>
        <v>-7.1264150618051136E-3</v>
      </c>
    </row>
    <row r="105" spans="1:25" s="33" customFormat="1" ht="10.8" thickBot="1" x14ac:dyDescent="0.25">
      <c r="A105" s="26">
        <v>41274</v>
      </c>
      <c r="B105" s="65">
        <f t="shared" ca="1" si="13"/>
        <v>-9.299645154662306E-4</v>
      </c>
      <c r="C105" s="65">
        <f t="shared" ca="1" si="13"/>
        <v>-6.0584333313917771E-3</v>
      </c>
      <c r="D105" s="56">
        <f t="shared" ca="1" si="13"/>
        <v>-6.5891351740475779E-3</v>
      </c>
      <c r="E105" s="56">
        <f t="shared" ca="1" si="13"/>
        <v>1.4499435681920581E-3</v>
      </c>
      <c r="F105" s="56">
        <f t="shared" ca="1" si="13"/>
        <v>-2.3381920748819507E-3</v>
      </c>
      <c r="G105" s="57">
        <f t="shared" ca="1" si="13"/>
        <v>-5.7181279821384434E-3</v>
      </c>
      <c r="H105" s="56">
        <f t="shared" ca="1" si="13"/>
        <v>2.1549512581706676E-3</v>
      </c>
      <c r="I105" s="56">
        <f t="shared" ca="1" si="13"/>
        <v>-2.0327276842773356E-2</v>
      </c>
      <c r="J105" s="66">
        <f t="shared" ca="1" si="13"/>
        <v>-1.9887229997085476E-2</v>
      </c>
      <c r="K105" s="56">
        <f t="shared" ca="1" si="13"/>
        <v>-4.7220719187152094E-3</v>
      </c>
      <c r="L105" s="56" t="str">
        <f t="shared" ca="1" si="13"/>
        <v xml:space="preserve"> </v>
      </c>
      <c r="M105" s="66" t="str">
        <f t="shared" ca="1" si="13"/>
        <v xml:space="preserve"> </v>
      </c>
      <c r="N105" s="56">
        <f t="shared" ca="1" si="13"/>
        <v>3.8947440562415725E-3</v>
      </c>
      <c r="O105" s="58">
        <f t="shared" ca="1" si="13"/>
        <v>-2.3970363612028867E-2</v>
      </c>
      <c r="P105" s="57">
        <f t="shared" ca="1" si="13"/>
        <v>-6.3795965089209483E-3</v>
      </c>
      <c r="Q105" s="56">
        <f t="shared" ca="1" si="13"/>
        <v>-6.3474219865721215E-3</v>
      </c>
      <c r="R105" s="56">
        <f t="shared" ca="1" si="13"/>
        <v>-1.9966744425248373E-2</v>
      </c>
      <c r="S105" s="56" t="str">
        <f t="shared" ca="1" si="13"/>
        <v xml:space="preserve"> </v>
      </c>
      <c r="T105" s="56" t="str">
        <f t="shared" ca="1" si="13"/>
        <v xml:space="preserve"> </v>
      </c>
      <c r="U105" s="56">
        <f t="shared" ca="1" si="13"/>
        <v>-2.7718781762716693E-3</v>
      </c>
      <c r="V105" s="56" t="str">
        <f t="shared" ca="1" si="13"/>
        <v xml:space="preserve"> </v>
      </c>
      <c r="W105" s="56" t="str">
        <f t="shared" ca="1" si="13"/>
        <v xml:space="preserve"> </v>
      </c>
      <c r="X105" s="56">
        <f t="shared" ca="1" si="13"/>
        <v>-7.1865108103958963E-3</v>
      </c>
      <c r="Y105" s="58">
        <f t="shared" ca="1" si="14"/>
        <v>-1.3588872631754123E-2</v>
      </c>
    </row>
    <row r="106" spans="1:25" s="33" customFormat="1" x14ac:dyDescent="0.2">
      <c r="A106" s="14">
        <v>41364</v>
      </c>
      <c r="B106" s="67">
        <f t="shared" ca="1" si="13"/>
        <v>-4.9752223030490317E-3</v>
      </c>
      <c r="C106" s="67">
        <f t="shared" ca="1" si="13"/>
        <v>-1.98001987648464E-2</v>
      </c>
      <c r="D106" s="59">
        <f t="shared" ca="1" si="13"/>
        <v>-2.1201555483744916E-2</v>
      </c>
      <c r="E106" s="59">
        <f t="shared" ca="1" si="13"/>
        <v>1.8528495765119946E-3</v>
      </c>
      <c r="F106" s="59">
        <f t="shared" ca="1" si="13"/>
        <v>-1.0018489111411455E-2</v>
      </c>
      <c r="G106" s="60">
        <f t="shared" ca="1" si="13"/>
        <v>-1.6092247432418105E-2</v>
      </c>
      <c r="H106" s="59">
        <f t="shared" ca="1" si="13"/>
        <v>-1.1757033285247909E-2</v>
      </c>
      <c r="I106" s="59">
        <f t="shared" ca="1" si="13"/>
        <v>-3.7597288811842877E-2</v>
      </c>
      <c r="J106" s="68">
        <f t="shared" ca="1" si="13"/>
        <v>-3.7787461353984697E-2</v>
      </c>
      <c r="K106" s="59">
        <f t="shared" ca="1" si="13"/>
        <v>-1.8987660977115794E-2</v>
      </c>
      <c r="L106" s="59" t="str">
        <f t="shared" ca="1" si="13"/>
        <v xml:space="preserve"> </v>
      </c>
      <c r="M106" s="68" t="str">
        <f t="shared" ca="1" si="13"/>
        <v xml:space="preserve"> </v>
      </c>
      <c r="N106" s="59">
        <f t="shared" ca="1" si="13"/>
        <v>-2.1602483928681027E-3</v>
      </c>
      <c r="O106" s="61">
        <f t="shared" ca="1" si="13"/>
        <v>-9.691411777440373E-2</v>
      </c>
      <c r="P106" s="60">
        <f t="shared" ca="1" si="13"/>
        <v>-0.97029605591811052</v>
      </c>
      <c r="Q106" s="59">
        <f t="shared" ca="1" si="13"/>
        <v>-1.0102409457144357E-2</v>
      </c>
      <c r="R106" s="59">
        <f t="shared" ca="1" si="13"/>
        <v>-2.1452076252943653E-2</v>
      </c>
      <c r="S106" s="59" t="str">
        <f t="shared" ca="1" si="13"/>
        <v xml:space="preserve"> </v>
      </c>
      <c r="T106" s="59" t="str">
        <f t="shared" ca="1" si="13"/>
        <v xml:space="preserve"> </v>
      </c>
      <c r="U106" s="59">
        <f t="shared" ca="1" si="13"/>
        <v>-1.9920790913279807E-2</v>
      </c>
      <c r="V106" s="59" t="str">
        <f t="shared" ca="1" si="13"/>
        <v xml:space="preserve"> </v>
      </c>
      <c r="W106" s="59" t="str">
        <f t="shared" ca="1" si="13"/>
        <v xml:space="preserve"> </v>
      </c>
      <c r="X106" s="59">
        <f t="shared" ca="1" si="13"/>
        <v>-0.9999176247344469</v>
      </c>
      <c r="Y106" s="61">
        <f t="shared" ca="1" si="14"/>
        <v>2.7484403611831798E-2</v>
      </c>
    </row>
    <row r="107" spans="1:25" s="33" customFormat="1" x14ac:dyDescent="0.2">
      <c r="A107" s="20">
        <v>41455</v>
      </c>
      <c r="B107" s="63">
        <f t="shared" ca="1" si="13"/>
        <v>-4.1293509112467763E-3</v>
      </c>
      <c r="C107" s="63">
        <f t="shared" ca="1" si="13"/>
        <v>-7.9957885984694999E-3</v>
      </c>
      <c r="D107" s="34">
        <f t="shared" ca="1" si="13"/>
        <v>-7.7608997619071918E-3</v>
      </c>
      <c r="E107" s="34">
        <f t="shared" ca="1" si="13"/>
        <v>-2.3870395864770133E-3</v>
      </c>
      <c r="F107" s="34">
        <f t="shared" ca="1" si="13"/>
        <v>-9.6168319568517013E-3</v>
      </c>
      <c r="G107" s="53">
        <f t="shared" ca="1" si="13"/>
        <v>-5.0442990446178948E-3</v>
      </c>
      <c r="H107" s="34">
        <f t="shared" ca="1" si="13"/>
        <v>-5.3554779873351777E-2</v>
      </c>
      <c r="I107" s="34">
        <f t="shared" ca="1" si="13"/>
        <v>-2.7619214571614092E-2</v>
      </c>
      <c r="J107" s="64">
        <f t="shared" ca="1" si="13"/>
        <v>-2.7344988054736064E-2</v>
      </c>
      <c r="K107" s="34">
        <f t="shared" ca="1" si="13"/>
        <v>-9.5033591166426845E-4</v>
      </c>
      <c r="L107" s="34" t="str">
        <f t="shared" ca="1" si="13"/>
        <v xml:space="preserve"> </v>
      </c>
      <c r="M107" s="64" t="str">
        <f t="shared" ca="1" si="13"/>
        <v xml:space="preserve"> </v>
      </c>
      <c r="N107" s="34">
        <f t="shared" ca="1" si="13"/>
        <v>7.200271865488439E-4</v>
      </c>
      <c r="O107" s="55">
        <f t="shared" ca="1" si="13"/>
        <v>-0.10823584604034098</v>
      </c>
      <c r="P107" s="53">
        <f t="shared" ca="1" si="13"/>
        <v>-0.26034234660254385</v>
      </c>
      <c r="Q107" s="34">
        <f t="shared" ca="1" si="13"/>
        <v>-1.6217798393702854E-3</v>
      </c>
      <c r="R107" s="34">
        <f t="shared" ca="1" si="13"/>
        <v>-1.5561929741155778E-2</v>
      </c>
      <c r="S107" s="34" t="str">
        <f t="shared" ca="1" si="13"/>
        <v xml:space="preserve"> </v>
      </c>
      <c r="T107" s="34">
        <f t="shared" ca="1" si="13"/>
        <v>1.3074696424519638E-2</v>
      </c>
      <c r="U107" s="34">
        <f t="shared" ca="1" si="13"/>
        <v>-1.2824592948580182E-2</v>
      </c>
      <c r="V107" s="34" t="str">
        <f t="shared" ca="1" si="13"/>
        <v xml:space="preserve"> </v>
      </c>
      <c r="W107" s="34">
        <f t="shared" ca="1" si="13"/>
        <v>-2.8309195500186846E-4</v>
      </c>
      <c r="X107" s="34">
        <f t="shared" ca="1" si="13"/>
        <v>-0.33386680015402659</v>
      </c>
      <c r="Y107" s="55">
        <f t="shared" ca="1" si="14"/>
        <v>2.4283305772112573E-2</v>
      </c>
    </row>
    <row r="108" spans="1:25" s="33" customFormat="1" x14ac:dyDescent="0.2">
      <c r="A108" s="20">
        <v>41547</v>
      </c>
      <c r="B108" s="63">
        <f t="shared" ca="1" si="13"/>
        <v>-5.0365988007025075E-3</v>
      </c>
      <c r="C108" s="63">
        <f t="shared" ca="1" si="13"/>
        <v>-1.0907054344191924E-2</v>
      </c>
      <c r="D108" s="34">
        <f t="shared" ca="1" si="13"/>
        <v>-1.0780349762488428E-2</v>
      </c>
      <c r="E108" s="34">
        <f t="shared" ca="1" si="13"/>
        <v>-2.4061007703590764E-3</v>
      </c>
      <c r="F108" s="34">
        <f t="shared" ca="1" si="13"/>
        <v>-1.1783122027070103E-2</v>
      </c>
      <c r="G108" s="53">
        <f t="shared" ca="1" si="13"/>
        <v>-6.1967913134469699E-3</v>
      </c>
      <c r="H108" s="34">
        <f t="shared" ca="1" si="13"/>
        <v>5.231498587046346E-2</v>
      </c>
      <c r="I108" s="34">
        <f t="shared" ca="1" si="13"/>
        <v>-2.1161040238339424E-2</v>
      </c>
      <c r="J108" s="64">
        <f t="shared" ca="1" si="13"/>
        <v>-1.7176732219751356E-2</v>
      </c>
      <c r="K108" s="34">
        <f t="shared" ca="1" si="13"/>
        <v>-9.7131662139159358E-3</v>
      </c>
      <c r="L108" s="34" t="str">
        <f t="shared" ca="1" si="13"/>
        <v xml:space="preserve"> </v>
      </c>
      <c r="M108" s="64" t="str">
        <f t="shared" ca="1" si="13"/>
        <v xml:space="preserve"> </v>
      </c>
      <c r="N108" s="34">
        <f t="shared" ca="1" si="13"/>
        <v>1.5835489601800923E-4</v>
      </c>
      <c r="O108" s="55">
        <f t="shared" ca="1" si="13"/>
        <v>-0.12786939028676503</v>
      </c>
      <c r="P108" s="53">
        <f t="shared" ca="1" si="13"/>
        <v>-0.37608514021449879</v>
      </c>
      <c r="Q108" s="34">
        <f t="shared" ca="1" si="13"/>
        <v>3.9559260727057843E-3</v>
      </c>
      <c r="R108" s="34">
        <f t="shared" ca="1" si="13"/>
        <v>-2.1254496977415549E-2</v>
      </c>
      <c r="S108" s="34" t="str">
        <f t="shared" ca="1" si="13"/>
        <v xml:space="preserve"> </v>
      </c>
      <c r="T108" s="34">
        <f t="shared" ca="1" si="13"/>
        <v>3.0885626529282284E-3</v>
      </c>
      <c r="U108" s="34">
        <f t="shared" ca="1" si="13"/>
        <v>-7.5459335096395019E-4</v>
      </c>
      <c r="V108" s="34" t="str">
        <f t="shared" ca="1" si="13"/>
        <v xml:space="preserve"> </v>
      </c>
      <c r="W108" s="34">
        <f t="shared" ca="1" si="13"/>
        <v>-8.5394020147042671E-3</v>
      </c>
      <c r="X108" s="34">
        <f t="shared" ca="1" si="13"/>
        <v>-0.45497539097791251</v>
      </c>
      <c r="Y108" s="55">
        <f t="shared" ca="1" si="14"/>
        <v>-1.458124785751691E-3</v>
      </c>
    </row>
    <row r="109" spans="1:25" s="33" customFormat="1" ht="10.8" thickBot="1" x14ac:dyDescent="0.25">
      <c r="A109" s="26">
        <v>41639</v>
      </c>
      <c r="B109" s="65">
        <f t="shared" ca="1" si="13"/>
        <v>-9.365561769126507E-3</v>
      </c>
      <c r="C109" s="65">
        <f t="shared" ca="1" si="13"/>
        <v>-1.6971418474466593E-2</v>
      </c>
      <c r="D109" s="56">
        <f t="shared" ca="1" si="13"/>
        <v>-1.6808936032301269E-2</v>
      </c>
      <c r="E109" s="56">
        <f t="shared" ca="1" si="13"/>
        <v>-5.9864882856711654E-3</v>
      </c>
      <c r="F109" s="56">
        <f t="shared" ca="1" si="13"/>
        <v>-1.809600337042705E-2</v>
      </c>
      <c r="G109" s="57">
        <f t="shared" ca="1" si="13"/>
        <v>-1.533727414013264E-2</v>
      </c>
      <c r="H109" s="56">
        <f t="shared" ca="1" si="13"/>
        <v>4.1606292759025942E-2</v>
      </c>
      <c r="I109" s="56">
        <f t="shared" ca="1" si="13"/>
        <v>-2.6217956355381156E-2</v>
      </c>
      <c r="J109" s="66">
        <f t="shared" ca="1" si="13"/>
        <v>-3.2156756106789253E-2</v>
      </c>
      <c r="K109" s="56">
        <f t="shared" ca="1" si="13"/>
        <v>-2.3893842714227009E-2</v>
      </c>
      <c r="L109" s="56" t="str">
        <f t="shared" ca="1" si="13"/>
        <v xml:space="preserve"> </v>
      </c>
      <c r="M109" s="66" t="str">
        <f t="shared" ca="1" si="13"/>
        <v xml:space="preserve"> </v>
      </c>
      <c r="N109" s="56">
        <f t="shared" ca="1" si="13"/>
        <v>-8.3953536011466268E-3</v>
      </c>
      <c r="O109" s="58">
        <f t="shared" ca="1" si="13"/>
        <v>-8.3854780719461841E-2</v>
      </c>
      <c r="P109" s="57">
        <f t="shared" ca="1" si="13"/>
        <v>-0.16785129144807032</v>
      </c>
      <c r="Q109" s="56">
        <f t="shared" ca="1" si="13"/>
        <v>-1.6712969564542712E-2</v>
      </c>
      <c r="R109" s="56">
        <f t="shared" ca="1" si="13"/>
        <v>-1.6939350117619267E-2</v>
      </c>
      <c r="S109" s="56" t="str">
        <f t="shared" ca="1" si="13"/>
        <v xml:space="preserve"> </v>
      </c>
      <c r="T109" s="56">
        <f t="shared" ca="1" si="13"/>
        <v>-1.7344365231713343E-2</v>
      </c>
      <c r="U109" s="56">
        <f t="shared" ca="1" si="13"/>
        <v>-1.9048481557610297E-2</v>
      </c>
      <c r="V109" s="56" t="str">
        <f t="shared" ca="1" si="13"/>
        <v xml:space="preserve"> </v>
      </c>
      <c r="W109" s="56">
        <f t="shared" ca="1" si="13"/>
        <v>-2.4698892080515789E-2</v>
      </c>
      <c r="X109" s="56">
        <f t="shared" ca="1" si="13"/>
        <v>3.0404815399688534E-2</v>
      </c>
      <c r="Y109" s="58">
        <f t="shared" ca="1" si="14"/>
        <v>-1.2545013837635843E-2</v>
      </c>
    </row>
    <row r="110" spans="1:25" s="33" customFormat="1" x14ac:dyDescent="0.2">
      <c r="A110" s="14">
        <v>41729</v>
      </c>
      <c r="B110" s="67">
        <f t="shared" ca="1" si="13"/>
        <v>-4.1255618233663194E-3</v>
      </c>
      <c r="C110" s="67">
        <f t="shared" ca="1" si="13"/>
        <v>-4.7016884244339696E-3</v>
      </c>
      <c r="D110" s="59">
        <f t="shared" ca="1" si="13"/>
        <v>-3.6392556414399646E-3</v>
      </c>
      <c r="E110" s="59">
        <f t="shared" ca="1" si="13"/>
        <v>-3.8724331852099114E-3</v>
      </c>
      <c r="F110" s="59">
        <f t="shared" ca="1" si="13"/>
        <v>-1.2064711579953591E-2</v>
      </c>
      <c r="G110" s="60">
        <f t="shared" ca="1" si="13"/>
        <v>-4.1836981292564523E-5</v>
      </c>
      <c r="H110" s="59">
        <f t="shared" ca="1" si="13"/>
        <v>-9.0779956648136984E-2</v>
      </c>
      <c r="I110" s="59">
        <f t="shared" ca="1" si="13"/>
        <v>-2.7364844768588248E-2</v>
      </c>
      <c r="J110" s="68">
        <f t="shared" ca="1" si="13"/>
        <v>-2.9138636395811712E-2</v>
      </c>
      <c r="K110" s="59">
        <f t="shared" ca="1" si="13"/>
        <v>-1.1772430841072157E-2</v>
      </c>
      <c r="L110" s="59" t="str">
        <f t="shared" ca="1" si="13"/>
        <v xml:space="preserve"> </v>
      </c>
      <c r="M110" s="68" t="str">
        <f t="shared" ca="1" si="13"/>
        <v xml:space="preserve"> </v>
      </c>
      <c r="N110" s="59">
        <f t="shared" ca="1" si="13"/>
        <v>-4.5854141387247083E-3</v>
      </c>
      <c r="O110" s="61">
        <f t="shared" ca="1" si="13"/>
        <v>-0.25989012125645616</v>
      </c>
      <c r="P110" s="60">
        <f t="shared" ca="1" si="13"/>
        <v>-6.1806454572977176E-2</v>
      </c>
      <c r="Q110" s="59">
        <f t="shared" ca="1" si="13"/>
        <v>5.0869960803736625E-3</v>
      </c>
      <c r="R110" s="59">
        <f t="shared" ca="1" si="13"/>
        <v>-1.6888295890641114E-2</v>
      </c>
      <c r="S110" s="59" t="str">
        <f t="shared" ca="1" si="13"/>
        <v xml:space="preserve"> </v>
      </c>
      <c r="T110" s="59">
        <f t="shared" ca="1" si="13"/>
        <v>1.6272165538359085E-2</v>
      </c>
      <c r="U110" s="59">
        <f t="shared" ca="1" si="13"/>
        <v>-0.13818383150051261</v>
      </c>
      <c r="V110" s="59" t="str">
        <f t="shared" ca="1" si="13"/>
        <v xml:space="preserve"> </v>
      </c>
      <c r="W110" s="59">
        <f t="shared" ca="1" si="13"/>
        <v>-1.3885269023705571E-2</v>
      </c>
      <c r="X110" s="59">
        <f t="shared" ca="1" si="13"/>
        <v>5.7076186362303716E-3</v>
      </c>
      <c r="Y110" s="61">
        <f t="shared" ca="1" si="14"/>
        <v>-2.5441683366693724E-3</v>
      </c>
    </row>
    <row r="111" spans="1:25" s="33" customFormat="1" x14ac:dyDescent="0.2">
      <c r="A111" s="20">
        <v>41820</v>
      </c>
      <c r="B111" s="63">
        <f t="shared" ca="1" si="13"/>
        <v>-5.4898267988698901E-3</v>
      </c>
      <c r="C111" s="63">
        <f t="shared" ca="1" si="13"/>
        <v>-1.2897545510154207E-2</v>
      </c>
      <c r="D111" s="34">
        <f t="shared" ref="D111:X121" ca="1" si="15">IF(AND(D46&gt;=0, (D45)&gt;0),D46/D45-1," ")</f>
        <v>-1.3848362430084582E-2</v>
      </c>
      <c r="E111" s="34">
        <f t="shared" ca="1" si="15"/>
        <v>-2.2378596796979178E-3</v>
      </c>
      <c r="F111" s="34">
        <f t="shared" ca="1" si="15"/>
        <v>-6.2518610849995326E-3</v>
      </c>
      <c r="G111" s="53">
        <f t="shared" ca="1" si="15"/>
        <v>-6.9944693644896638E-3</v>
      </c>
      <c r="H111" s="34">
        <f t="shared" ca="1" si="15"/>
        <v>-7.4363044138481271E-4</v>
      </c>
      <c r="I111" s="34">
        <f t="shared" ca="1" si="15"/>
        <v>-2.487022967019048E-2</v>
      </c>
      <c r="J111" s="64">
        <f t="shared" ca="1" si="15"/>
        <v>-2.5307400931261048E-2</v>
      </c>
      <c r="K111" s="34">
        <f t="shared" ca="1" si="15"/>
        <v>-6.3783357249546091E-3</v>
      </c>
      <c r="L111" s="34" t="str">
        <f t="shared" ca="1" si="15"/>
        <v xml:space="preserve"> </v>
      </c>
      <c r="M111" s="64" t="str">
        <f t="shared" ca="1" si="15"/>
        <v xml:space="preserve"> </v>
      </c>
      <c r="N111" s="34">
        <f t="shared" ca="1" si="15"/>
        <v>-1.5627534443207747E-3</v>
      </c>
      <c r="O111" s="55">
        <f t="shared" ca="1" si="15"/>
        <v>-0.29124237940880471</v>
      </c>
      <c r="P111" s="53">
        <f t="shared" ca="1" si="15"/>
        <v>0.43641302629576351</v>
      </c>
      <c r="Q111" s="34">
        <f t="shared" ca="1" si="15"/>
        <v>-3.6823892579345152E-3</v>
      </c>
      <c r="R111" s="34">
        <f t="shared" ca="1" si="15"/>
        <v>-1.6713891798266656E-2</v>
      </c>
      <c r="S111" s="34" t="str">
        <f t="shared" ca="1" si="15"/>
        <v xml:space="preserve"> </v>
      </c>
      <c r="T111" s="34">
        <f t="shared" ca="1" si="15"/>
        <v>-1.5070012229876473E-2</v>
      </c>
      <c r="U111" s="34">
        <f t="shared" ca="1" si="15"/>
        <v>-1.203201218981953E-2</v>
      </c>
      <c r="V111" s="34" t="str">
        <f t="shared" ca="1" si="15"/>
        <v xml:space="preserve"> </v>
      </c>
      <c r="W111" s="34">
        <f t="shared" ca="1" si="15"/>
        <v>-5.2345880733779548E-3</v>
      </c>
      <c r="X111" s="34">
        <f t="shared" ca="1" si="15"/>
        <v>-0.37305036482777043</v>
      </c>
      <c r="Y111" s="55">
        <f t="shared" ca="1" si="14"/>
        <v>-9.3271595576708277E-3</v>
      </c>
    </row>
    <row r="112" spans="1:25" s="33" customFormat="1" x14ac:dyDescent="0.2">
      <c r="A112" s="20">
        <v>41912</v>
      </c>
      <c r="B112" s="63">
        <f t="shared" ref="B112:C121" ca="1" si="16">IF(AND(B47&gt;=0, (B46)&gt;0),B47/B46-1," ")</f>
        <v>-3.7448677840703493E-3</v>
      </c>
      <c r="C112" s="63">
        <f t="shared" ca="1" si="16"/>
        <v>-8.2908627850106775E-3</v>
      </c>
      <c r="D112" s="34">
        <f t="shared" ca="1" si="15"/>
        <v>-9.3635898171445797E-3</v>
      </c>
      <c r="E112" s="34">
        <f t="shared" ca="1" si="15"/>
        <v>-1.770510129621039E-3</v>
      </c>
      <c r="F112" s="34">
        <f t="shared" ca="1" si="15"/>
        <v>-8.5040923359924747E-4</v>
      </c>
      <c r="G112" s="53">
        <f t="shared" ca="1" si="15"/>
        <v>-4.3804931077835452E-3</v>
      </c>
      <c r="H112" s="34">
        <f t="shared" ca="1" si="15"/>
        <v>-2.3692988360628608E-2</v>
      </c>
      <c r="I112" s="34">
        <f t="shared" ca="1" si="15"/>
        <v>-2.5612760488788355E-2</v>
      </c>
      <c r="J112" s="64">
        <f t="shared" ca="1" si="15"/>
        <v>-2.0726857380857444E-2</v>
      </c>
      <c r="K112" s="34">
        <f t="shared" ca="1" si="15"/>
        <v>-5.1372490354828493E-4</v>
      </c>
      <c r="L112" s="34" t="str">
        <f t="shared" ca="1" si="15"/>
        <v xml:space="preserve"> </v>
      </c>
      <c r="M112" s="64" t="str">
        <f t="shared" ca="1" si="15"/>
        <v xml:space="preserve"> </v>
      </c>
      <c r="N112" s="34">
        <f t="shared" ca="1" si="15"/>
        <v>-1.5231358288991803E-3</v>
      </c>
      <c r="O112" s="55">
        <f t="shared" ca="1" si="15"/>
        <v>-0.39902908567655004</v>
      </c>
      <c r="P112" s="53">
        <f t="shared" ca="1" si="15"/>
        <v>-0.1635257792018513</v>
      </c>
      <c r="Q112" s="34">
        <f t="shared" ca="1" si="15"/>
        <v>-2.754154158163824E-3</v>
      </c>
      <c r="R112" s="34">
        <f t="shared" ca="1" si="15"/>
        <v>-1.7105848301930182E-2</v>
      </c>
      <c r="S112" s="34" t="str">
        <f t="shared" ca="1" si="15"/>
        <v xml:space="preserve"> </v>
      </c>
      <c r="T112" s="34">
        <f t="shared" ca="1" si="15"/>
        <v>5.0112593469882061E-3</v>
      </c>
      <c r="U112" s="34">
        <f t="shared" ca="1" si="15"/>
        <v>-5.6405720319189223E-3</v>
      </c>
      <c r="V112" s="34" t="str">
        <f t="shared" ca="1" si="15"/>
        <v xml:space="preserve"> </v>
      </c>
      <c r="W112" s="34">
        <f t="shared" ca="1" si="15"/>
        <v>3.8842029910735043E-4</v>
      </c>
      <c r="X112" s="34">
        <f t="shared" ca="1" si="15"/>
        <v>-0.14633944897804252</v>
      </c>
      <c r="Y112" s="55">
        <f t="shared" ca="1" si="14"/>
        <v>2.1820155242495698E-3</v>
      </c>
    </row>
    <row r="113" spans="1:25" s="33" customFormat="1" ht="10.8" thickBot="1" x14ac:dyDescent="0.25">
      <c r="A113" s="20">
        <v>42004</v>
      </c>
      <c r="B113" s="63">
        <f t="shared" ca="1" si="16"/>
        <v>-1.0278195497768206E-2</v>
      </c>
      <c r="C113" s="63">
        <f t="shared" ca="1" si="16"/>
        <v>-1.069445179194628E-2</v>
      </c>
      <c r="D113" s="34">
        <f t="shared" ca="1" si="15"/>
        <v>-1.0755543344445839E-2</v>
      </c>
      <c r="E113" s="34">
        <f t="shared" ca="1" si="15"/>
        <v>-1.0098593316677951E-2</v>
      </c>
      <c r="F113" s="34">
        <f t="shared" ca="1" si="15"/>
        <v>-1.0274330087966632E-2</v>
      </c>
      <c r="G113" s="53">
        <f t="shared" ca="1" si="15"/>
        <v>-8.0535442962228476E-3</v>
      </c>
      <c r="H113" s="34">
        <f t="shared" ca="1" si="15"/>
        <v>-7.6472835822467555E-3</v>
      </c>
      <c r="I113" s="34">
        <f t="shared" ca="1" si="15"/>
        <v>-2.6042164524018641E-2</v>
      </c>
      <c r="J113" s="64">
        <f t="shared" ca="1" si="15"/>
        <v>-2.9623787405676061E-2</v>
      </c>
      <c r="K113" s="34">
        <f t="shared" ca="1" si="15"/>
        <v>-1.0266626585664462E-2</v>
      </c>
      <c r="L113" s="34" t="str">
        <f t="shared" ca="1" si="15"/>
        <v xml:space="preserve"> </v>
      </c>
      <c r="M113" s="64" t="str">
        <f t="shared" ca="1" si="15"/>
        <v xml:space="preserve"> </v>
      </c>
      <c r="N113" s="34">
        <f t="shared" ca="1" si="15"/>
        <v>-9.9414884092313693E-3</v>
      </c>
      <c r="O113" s="55">
        <f t="shared" ca="1" si="15"/>
        <v>-0.48114590368292875</v>
      </c>
      <c r="P113" s="53">
        <f t="shared" ca="1" si="15"/>
        <v>3.7663449378464664E-2</v>
      </c>
      <c r="Q113" s="34">
        <f t="shared" ca="1" si="15"/>
        <v>-8.0945857416097056E-3</v>
      </c>
      <c r="R113" s="34">
        <f t="shared" ca="1" si="15"/>
        <v>-1.8050070849444544E-2</v>
      </c>
      <c r="S113" s="34" t="str">
        <f t="shared" ca="1" si="15"/>
        <v xml:space="preserve"> </v>
      </c>
      <c r="T113" s="34">
        <f t="shared" ca="1" si="15"/>
        <v>-1.4790142460086253E-2</v>
      </c>
      <c r="U113" s="34">
        <f t="shared" ca="1" si="15"/>
        <v>-5.3836901221973044E-3</v>
      </c>
      <c r="V113" s="34" t="str">
        <f t="shared" ca="1" si="15"/>
        <v xml:space="preserve"> </v>
      </c>
      <c r="W113" s="34">
        <f t="shared" ca="1" si="15"/>
        <v>-1.0379083190758087E-2</v>
      </c>
      <c r="X113" s="34">
        <f t="shared" ca="1" si="15"/>
        <v>0.54153054990495297</v>
      </c>
      <c r="Y113" s="55">
        <f t="shared" ca="1" si="14"/>
        <v>2.400396197832344E-2</v>
      </c>
    </row>
    <row r="114" spans="1:25" s="33" customFormat="1" x14ac:dyDescent="0.2">
      <c r="A114" s="14">
        <v>42094</v>
      </c>
      <c r="B114" s="67">
        <f t="shared" ca="1" si="16"/>
        <v>-6.2598304496327417E-3</v>
      </c>
      <c r="C114" s="67">
        <f t="shared" ca="1" si="16"/>
        <v>-9.3725603955020498E-3</v>
      </c>
      <c r="D114" s="59">
        <f t="shared" ca="1" si="15"/>
        <v>-9.9515339058564578E-3</v>
      </c>
      <c r="E114" s="59">
        <f t="shared" ca="1" si="15"/>
        <v>-4.9175887096499782E-3</v>
      </c>
      <c r="F114" s="59">
        <f t="shared" ca="1" si="15"/>
        <v>-5.3929418935395601E-3</v>
      </c>
      <c r="G114" s="60">
        <f t="shared" ca="1" si="15"/>
        <v>-8.8504259115177453E-3</v>
      </c>
      <c r="H114" s="59">
        <f t="shared" ca="1" si="15"/>
        <v>1.834751073793206E-2</v>
      </c>
      <c r="I114" s="59">
        <f t="shared" ca="1" si="15"/>
        <v>-2.3832383182760153E-2</v>
      </c>
      <c r="J114" s="68">
        <f t="shared" ca="1" si="15"/>
        <v>-2.897294944859341E-2</v>
      </c>
      <c r="K114" s="59">
        <f t="shared" ca="1" si="15"/>
        <v>-4.3794382631369144E-3</v>
      </c>
      <c r="L114" s="59" t="str">
        <f t="shared" ca="1" si="15"/>
        <v xml:space="preserve"> </v>
      </c>
      <c r="M114" s="68" t="str">
        <f t="shared" ca="1" si="15"/>
        <v xml:space="preserve"> </v>
      </c>
      <c r="N114" s="59">
        <f t="shared" ca="1" si="15"/>
        <v>-3.4582240874507786E-3</v>
      </c>
      <c r="O114" s="61">
        <f t="shared" ca="1" si="15"/>
        <v>-0.18824051392348862</v>
      </c>
      <c r="P114" s="60">
        <f t="shared" ca="1" si="15"/>
        <v>-0.32368572823366604</v>
      </c>
      <c r="Q114" s="59">
        <f t="shared" ca="1" si="15"/>
        <v>-3.6223196566685933E-3</v>
      </c>
      <c r="R114" s="59">
        <f t="shared" ca="1" si="15"/>
        <v>-1.9379796123316084E-2</v>
      </c>
      <c r="S114" s="59" t="str">
        <f t="shared" ca="1" si="15"/>
        <v xml:space="preserve"> </v>
      </c>
      <c r="T114" s="59">
        <f t="shared" ca="1" si="15"/>
        <v>-2.3518201572812925E-2</v>
      </c>
      <c r="U114" s="59">
        <f t="shared" ca="1" si="15"/>
        <v>-8.0800138035047597E-3</v>
      </c>
      <c r="V114" s="59" t="str">
        <f t="shared" ca="1" si="15"/>
        <v xml:space="preserve"> </v>
      </c>
      <c r="W114" s="59">
        <f t="shared" ca="1" si="15"/>
        <v>-7.1255293467483716E-3</v>
      </c>
      <c r="X114" s="59">
        <f t="shared" ca="1" si="15"/>
        <v>-0.25474388702795359</v>
      </c>
      <c r="Y114" s="61">
        <f t="shared" ca="1" si="14"/>
        <v>1.2930419118310832E-2</v>
      </c>
    </row>
    <row r="115" spans="1:25" s="33" customFormat="1" x14ac:dyDescent="0.2">
      <c r="A115" s="20">
        <v>42185</v>
      </c>
      <c r="B115" s="63">
        <f t="shared" ca="1" si="16"/>
        <v>-2.8763667837889972E-3</v>
      </c>
      <c r="C115" s="63">
        <f t="shared" ca="1" si="16"/>
        <v>-8.0909564492680497E-3</v>
      </c>
      <c r="D115" s="34">
        <f t="shared" ca="1" si="15"/>
        <v>-9.2267232006636446E-3</v>
      </c>
      <c r="E115" s="34">
        <f t="shared" ca="1" si="15"/>
        <v>-6.3784801849153805E-4</v>
      </c>
      <c r="F115" s="34">
        <f t="shared" ca="1" si="15"/>
        <v>-3.1995810079388232E-4</v>
      </c>
      <c r="G115" s="53">
        <f t="shared" ca="1" si="15"/>
        <v>-4.6339693227120948E-3</v>
      </c>
      <c r="H115" s="34">
        <f t="shared" ca="1" si="15"/>
        <v>-1.509720116265767E-2</v>
      </c>
      <c r="I115" s="34">
        <f t="shared" ca="1" si="15"/>
        <v>-2.2760147902268879E-2</v>
      </c>
      <c r="J115" s="64">
        <f t="shared" ca="1" si="15"/>
        <v>-1.9492710584276596E-2</v>
      </c>
      <c r="K115" s="34">
        <f t="shared" ca="1" si="15"/>
        <v>-1.712464207834774E-4</v>
      </c>
      <c r="L115" s="34" t="str">
        <f t="shared" ca="1" si="15"/>
        <v xml:space="preserve"> </v>
      </c>
      <c r="M115" s="64" t="str">
        <f t="shared" ca="1" si="15"/>
        <v xml:space="preserve"> </v>
      </c>
      <c r="N115" s="34">
        <f t="shared" ca="1" si="15"/>
        <v>-2.9593856704153154E-3</v>
      </c>
      <c r="O115" s="55">
        <f t="shared" ca="1" si="15"/>
        <v>-0.17213722810932763</v>
      </c>
      <c r="P115" s="53">
        <f t="shared" ca="1" si="15"/>
        <v>3.8609265518560587E-2</v>
      </c>
      <c r="Q115" s="34">
        <f t="shared" ca="1" si="15"/>
        <v>-1.0961218335027167E-3</v>
      </c>
      <c r="R115" s="34">
        <f t="shared" ca="1" si="15"/>
        <v>-1.8587246727664319E-2</v>
      </c>
      <c r="S115" s="34" t="str">
        <f t="shared" ca="1" si="15"/>
        <v xml:space="preserve"> </v>
      </c>
      <c r="T115" s="34">
        <f t="shared" ca="1" si="15"/>
        <v>-1.3388668510949664E-4</v>
      </c>
      <c r="U115" s="34">
        <f t="shared" ca="1" si="15"/>
        <v>-5.1403027942442669E-3</v>
      </c>
      <c r="V115" s="34" t="str">
        <f t="shared" ca="1" si="15"/>
        <v xml:space="preserve"> </v>
      </c>
      <c r="W115" s="34">
        <f t="shared" ca="1" si="15"/>
        <v>2.6502665729055686E-4</v>
      </c>
      <c r="X115" s="34">
        <f t="shared" ca="1" si="15"/>
        <v>-1.7651801312008386E-2</v>
      </c>
      <c r="Y115" s="55">
        <f t="shared" ca="1" si="14"/>
        <v>2.2109924543003867E-2</v>
      </c>
    </row>
    <row r="116" spans="1:25" s="33" customFormat="1" x14ac:dyDescent="0.2">
      <c r="A116" s="20">
        <v>42277</v>
      </c>
      <c r="B116" s="63">
        <f t="shared" ca="1" si="16"/>
        <v>-4.4879652144573789E-3</v>
      </c>
      <c r="C116" s="63">
        <f t="shared" ca="1" si="16"/>
        <v>-7.8663978465677298E-3</v>
      </c>
      <c r="D116" s="34">
        <f t="shared" ca="1" si="15"/>
        <v>-8.480228937516876E-3</v>
      </c>
      <c r="E116" s="34">
        <f t="shared" ca="1" si="15"/>
        <v>-3.0484879324351732E-3</v>
      </c>
      <c r="F116" s="34">
        <f t="shared" ca="1" si="15"/>
        <v>-3.7039403661611736E-3</v>
      </c>
      <c r="G116" s="53">
        <f t="shared" ca="1" si="15"/>
        <v>-4.8006298152131199E-3</v>
      </c>
      <c r="H116" s="34">
        <f t="shared" ca="1" si="15"/>
        <v>-6.0093352991426041E-3</v>
      </c>
      <c r="I116" s="34">
        <f t="shared" ca="1" si="15"/>
        <v>-2.2178106943415044E-2</v>
      </c>
      <c r="J116" s="64">
        <f t="shared" ca="1" si="15"/>
        <v>-1.9634493397698183E-2</v>
      </c>
      <c r="K116" s="34">
        <f t="shared" ca="1" si="15"/>
        <v>-1.7321373155836373E-3</v>
      </c>
      <c r="L116" s="34" t="str">
        <f t="shared" ca="1" si="15"/>
        <v xml:space="preserve"> </v>
      </c>
      <c r="M116" s="64" t="str">
        <f t="shared" ca="1" si="15"/>
        <v xml:space="preserve"> </v>
      </c>
      <c r="N116" s="34">
        <f t="shared" ca="1" si="15"/>
        <v>-1.153258549483005E-3</v>
      </c>
      <c r="O116" s="55">
        <f t="shared" ca="1" si="15"/>
        <v>-0.16888385071011691</v>
      </c>
      <c r="P116" s="53">
        <f t="shared" ca="1" si="15"/>
        <v>5.5058897498156734E-2</v>
      </c>
      <c r="Q116" s="34">
        <f t="shared" ca="1" si="15"/>
        <v>-3.8711093981761424E-3</v>
      </c>
      <c r="R116" s="34">
        <f t="shared" ca="1" si="15"/>
        <v>-1.651606413316864E-2</v>
      </c>
      <c r="S116" s="34" t="str">
        <f t="shared" ca="1" si="15"/>
        <v xml:space="preserve"> </v>
      </c>
      <c r="T116" s="34">
        <f t="shared" ca="1" si="15"/>
        <v>-4.5387734575674799E-3</v>
      </c>
      <c r="U116" s="34">
        <f t="shared" ca="1" si="15"/>
        <v>-8.0013286441934506E-3</v>
      </c>
      <c r="V116" s="34" t="str">
        <f t="shared" ca="1" si="15"/>
        <v xml:space="preserve"> </v>
      </c>
      <c r="W116" s="34">
        <f t="shared" ca="1" si="15"/>
        <v>-1.4388199399095747E-3</v>
      </c>
      <c r="X116" s="34">
        <f t="shared" ca="1" si="15"/>
        <v>-0.17406074258353055</v>
      </c>
      <c r="Y116" s="55">
        <f t="shared" ca="1" si="14"/>
        <v>2.3934706685156293E-2</v>
      </c>
    </row>
    <row r="117" spans="1:25" s="33" customFormat="1" ht="10.8" thickBot="1" x14ac:dyDescent="0.25">
      <c r="A117" s="20">
        <v>42369</v>
      </c>
      <c r="B117" s="63">
        <f t="shared" ca="1" si="16"/>
        <v>-3.7783260888102355E-3</v>
      </c>
      <c r="C117" s="63">
        <f t="shared" ca="1" si="16"/>
        <v>-5.3057351637610939E-3</v>
      </c>
      <c r="D117" s="34">
        <f t="shared" ca="1" si="15"/>
        <v>-5.802697744597296E-3</v>
      </c>
      <c r="E117" s="34">
        <f t="shared" ca="1" si="15"/>
        <v>-3.1306750880497614E-3</v>
      </c>
      <c r="F117" s="34">
        <f t="shared" ca="1" si="15"/>
        <v>-1.9519318959906329E-3</v>
      </c>
      <c r="G117" s="53">
        <f t="shared" ca="1" si="15"/>
        <v>-3.7028074038426562E-3</v>
      </c>
      <c r="H117" s="34">
        <f t="shared" ca="1" si="15"/>
        <v>9.9829324089228955E-4</v>
      </c>
      <c r="I117" s="34">
        <f t="shared" ca="1" si="15"/>
        <v>-3.1142745859295551E-2</v>
      </c>
      <c r="J117" s="64">
        <f t="shared" ca="1" si="15"/>
        <v>-3.9718062242280805E-2</v>
      </c>
      <c r="K117" s="34">
        <f t="shared" ca="1" si="15"/>
        <v>-4.2109370188251338E-3</v>
      </c>
      <c r="L117" s="34" t="str">
        <f t="shared" ca="1" si="15"/>
        <v xml:space="preserve"> </v>
      </c>
      <c r="M117" s="64" t="str">
        <f t="shared" ca="1" si="15"/>
        <v xml:space="preserve"> </v>
      </c>
      <c r="N117" s="34">
        <f t="shared" ca="1" si="15"/>
        <v>-2.2514311380782415E-3</v>
      </c>
      <c r="O117" s="55">
        <f t="shared" ca="1" si="15"/>
        <v>-0.26014128897587929</v>
      </c>
      <c r="P117" s="53">
        <f t="shared" ca="1" si="15"/>
        <v>-0.14172418701158562</v>
      </c>
      <c r="Q117" s="34">
        <f t="shared" ca="1" si="15"/>
        <v>-2.8349906201002861E-3</v>
      </c>
      <c r="R117" s="34">
        <f t="shared" ca="1" si="15"/>
        <v>-1.3459864333048133E-2</v>
      </c>
      <c r="S117" s="34" t="str">
        <f t="shared" ca="1" si="15"/>
        <v xml:space="preserve"> </v>
      </c>
      <c r="T117" s="34">
        <f t="shared" ca="1" si="15"/>
        <v>-5.5244522769540838E-3</v>
      </c>
      <c r="U117" s="34">
        <f t="shared" ca="1" si="15"/>
        <v>-7.4947384112091786E-3</v>
      </c>
      <c r="V117" s="34" t="str">
        <f t="shared" ca="1" si="15"/>
        <v xml:space="preserve"> </v>
      </c>
      <c r="W117" s="34">
        <f t="shared" ca="1" si="15"/>
        <v>-3.071352175785913E-3</v>
      </c>
      <c r="X117" s="34">
        <f t="shared" ca="1" si="15"/>
        <v>0.22899406839893754</v>
      </c>
      <c r="Y117" s="55">
        <f t="shared" ca="1" si="14"/>
        <v>6.4082135213825442E-3</v>
      </c>
    </row>
    <row r="118" spans="1:25" s="33" customFormat="1" x14ac:dyDescent="0.2">
      <c r="A118" s="14">
        <v>42460</v>
      </c>
      <c r="B118" s="67">
        <f t="shared" ca="1" si="16"/>
        <v>-2.4339415743380721E-3</v>
      </c>
      <c r="C118" s="67">
        <f t="shared" ca="1" si="16"/>
        <v>-5.5921151892311949E-3</v>
      </c>
      <c r="D118" s="59">
        <f t="shared" ca="1" si="15"/>
        <v>-7.2978987444932697E-3</v>
      </c>
      <c r="E118" s="59">
        <f t="shared" ca="1" si="15"/>
        <v>-1.0977366842503944E-3</v>
      </c>
      <c r="F118" s="59">
        <f t="shared" ca="1" si="15"/>
        <v>5.8751257965803383E-3</v>
      </c>
      <c r="G118" s="60">
        <f t="shared" ca="1" si="15"/>
        <v>-6.3426629398330991E-3</v>
      </c>
      <c r="H118" s="59">
        <f t="shared" ca="1" si="15"/>
        <v>2.309393413772387E-2</v>
      </c>
      <c r="I118" s="59">
        <f t="shared" ca="1" si="15"/>
        <v>1.2497357299957823E-2</v>
      </c>
      <c r="J118" s="68">
        <f t="shared" ca="1" si="15"/>
        <v>1.552585307989518E-2</v>
      </c>
      <c r="K118" s="59">
        <f t="shared" ca="1" si="15"/>
        <v>1.0073716385018638E-2</v>
      </c>
      <c r="L118" s="59" t="str">
        <f t="shared" ca="1" si="15"/>
        <v xml:space="preserve"> </v>
      </c>
      <c r="M118" s="68" t="str">
        <f t="shared" ca="1" si="15"/>
        <v xml:space="preserve"> </v>
      </c>
      <c r="N118" s="59">
        <f t="shared" ca="1" si="15"/>
        <v>-6.0215099499516533E-4</v>
      </c>
      <c r="O118" s="61">
        <f t="shared" ca="1" si="15"/>
        <v>-0.23319372102792357</v>
      </c>
      <c r="P118" s="60">
        <f t="shared" ca="1" si="15"/>
        <v>-8.3917234658861251E-2</v>
      </c>
      <c r="Q118" s="59">
        <f t="shared" ca="1" si="15"/>
        <v>-1.1419758417136827E-2</v>
      </c>
      <c r="R118" s="59">
        <f t="shared" ca="1" si="15"/>
        <v>-1.2486934213671419E-2</v>
      </c>
      <c r="S118" s="59" t="str">
        <f t="shared" ca="1" si="15"/>
        <v xml:space="preserve"> </v>
      </c>
      <c r="T118" s="59">
        <f t="shared" ca="1" si="15"/>
        <v>6.8406948489845298E-3</v>
      </c>
      <c r="U118" s="59">
        <f t="shared" ca="1" si="15"/>
        <v>-2.8210214471151573E-3</v>
      </c>
      <c r="V118" s="59" t="str">
        <f t="shared" ca="1" si="15"/>
        <v xml:space="preserve"> </v>
      </c>
      <c r="W118" s="59">
        <f t="shared" ca="1" si="15"/>
        <v>6.8014492488455147E-3</v>
      </c>
      <c r="X118" s="59">
        <f t="shared" ca="1" si="15"/>
        <v>3.0092218869847143E-2</v>
      </c>
      <c r="Y118" s="61">
        <f t="shared" ca="1" si="14"/>
        <v>-4.1456883699224623E-3</v>
      </c>
    </row>
    <row r="119" spans="1:25" s="33" customFormat="1" x14ac:dyDescent="0.2">
      <c r="A119" s="20">
        <v>42551</v>
      </c>
      <c r="B119" s="63">
        <f t="shared" ca="1" si="16"/>
        <v>-6.0959897852133071E-3</v>
      </c>
      <c r="C119" s="63">
        <f t="shared" ca="1" si="16"/>
        <v>-5.113102663939828E-3</v>
      </c>
      <c r="D119" s="34">
        <f t="shared" ca="1" si="15"/>
        <v>-6.7108539605560402E-3</v>
      </c>
      <c r="E119" s="34">
        <f t="shared" ca="1" si="15"/>
        <v>-6.5099725518177332E-3</v>
      </c>
      <c r="F119" s="34">
        <f t="shared" ca="1" si="15"/>
        <v>5.4872195680857327E-3</v>
      </c>
      <c r="G119" s="53">
        <f t="shared" ca="1" si="15"/>
        <v>-4.1586242514999316E-3</v>
      </c>
      <c r="H119" s="34">
        <f t="shared" ca="1" si="15"/>
        <v>9.5625660930249712E-3</v>
      </c>
      <c r="I119" s="34">
        <f t="shared" ca="1" si="15"/>
        <v>-4.2846160538149491E-2</v>
      </c>
      <c r="J119" s="64">
        <f t="shared" ca="1" si="15"/>
        <v>-2.6414420498402369E-2</v>
      </c>
      <c r="K119" s="34">
        <f t="shared" ca="1" si="15"/>
        <v>6.4350270769306661E-3</v>
      </c>
      <c r="L119" s="34" t="str">
        <f t="shared" ca="1" si="15"/>
        <v xml:space="preserve"> </v>
      </c>
      <c r="M119" s="64" t="str">
        <f t="shared" ca="1" si="15"/>
        <v xml:space="preserve"> </v>
      </c>
      <c r="N119" s="34">
        <f t="shared" ca="1" si="15"/>
        <v>-1.3395186097248102E-3</v>
      </c>
      <c r="O119" s="55">
        <f t="shared" ca="1" si="15"/>
        <v>-0.21169095476895361</v>
      </c>
      <c r="P119" s="53">
        <f t="shared" ca="1" si="15"/>
        <v>9.9532545222206004E-2</v>
      </c>
      <c r="Q119" s="34">
        <f t="shared" ca="1" si="15"/>
        <v>-4.8704232010343684E-3</v>
      </c>
      <c r="R119" s="34">
        <f t="shared" ca="1" si="15"/>
        <v>-1.0629126733689098E-2</v>
      </c>
      <c r="S119" s="34" t="str">
        <f t="shared" ca="1" si="15"/>
        <v xml:space="preserve"> </v>
      </c>
      <c r="T119" s="34">
        <f t="shared" ca="1" si="15"/>
        <v>-4.0918146977494407E-3</v>
      </c>
      <c r="U119" s="34">
        <f t="shared" ca="1" si="15"/>
        <v>-1.0555290740542622E-2</v>
      </c>
      <c r="V119" s="34" t="str">
        <f t="shared" ca="1" si="15"/>
        <v xml:space="preserve"> </v>
      </c>
      <c r="W119" s="34">
        <f t="shared" ca="1" si="15"/>
        <v>7.4621977521007743E-3</v>
      </c>
      <c r="X119" s="34">
        <f t="shared" ca="1" si="15"/>
        <v>-0.29989603782999308</v>
      </c>
      <c r="Y119" s="55">
        <f t="shared" ca="1" si="14"/>
        <v>3.1909076098986855E-2</v>
      </c>
    </row>
    <row r="120" spans="1:25" s="33" customFormat="1" x14ac:dyDescent="0.2">
      <c r="A120" s="20">
        <v>42643</v>
      </c>
      <c r="B120" s="63">
        <f t="shared" ca="1" si="16"/>
        <v>-5.9291507366165952E-4</v>
      </c>
      <c r="C120" s="63">
        <f t="shared" ca="1" si="16"/>
        <v>3.4173304860034559E-3</v>
      </c>
      <c r="D120" s="34">
        <f t="shared" ca="1" si="15"/>
        <v>2.7171121333584569E-3</v>
      </c>
      <c r="E120" s="34">
        <f t="shared" ca="1" si="15"/>
        <v>-2.2843674861099394E-3</v>
      </c>
      <c r="F120" s="34">
        <f t="shared" ca="1" si="15"/>
        <v>8.0065889024771852E-3</v>
      </c>
      <c r="G120" s="53">
        <f t="shared" ca="1" si="15"/>
        <v>4.9908472128903369E-3</v>
      </c>
      <c r="H120" s="34">
        <f t="shared" ca="1" si="15"/>
        <v>-2.3003974813113781E-2</v>
      </c>
      <c r="I120" s="34">
        <f t="shared" ca="1" si="15"/>
        <v>-1.6651810006520718E-2</v>
      </c>
      <c r="J120" s="64">
        <f t="shared" ca="1" si="15"/>
        <v>-1.854392801171123E-2</v>
      </c>
      <c r="K120" s="34">
        <f t="shared" ca="1" si="15"/>
        <v>-6.2779932776446667E-4</v>
      </c>
      <c r="L120" s="34" t="str">
        <f t="shared" ca="1" si="15"/>
        <v xml:space="preserve"> </v>
      </c>
      <c r="M120" s="64" t="str">
        <f t="shared" ca="1" si="15"/>
        <v xml:space="preserve"> </v>
      </c>
      <c r="N120" s="34">
        <f t="shared" ca="1" si="15"/>
        <v>-8.8443261642014992E-3</v>
      </c>
      <c r="O120" s="55">
        <f t="shared" ca="1" si="15"/>
        <v>-0.14297690562439025</v>
      </c>
      <c r="P120" s="53">
        <f t="shared" ca="1" si="15"/>
        <v>8.7084695047408678E-2</v>
      </c>
      <c r="Q120" s="34">
        <f t="shared" ca="1" si="15"/>
        <v>4.2532386309486192E-3</v>
      </c>
      <c r="R120" s="34">
        <f t="shared" ca="1" si="15"/>
        <v>-7.6421738465477507E-3</v>
      </c>
      <c r="S120" s="34" t="str">
        <f t="shared" ca="1" si="15"/>
        <v xml:space="preserve"> </v>
      </c>
      <c r="T120" s="34">
        <f t="shared" ca="1" si="15"/>
        <v>-1.1557354137068487E-2</v>
      </c>
      <c r="U120" s="34">
        <f t="shared" ca="1" si="15"/>
        <v>-1.1470577482564859E-2</v>
      </c>
      <c r="V120" s="34" t="str">
        <f t="shared" ca="1" si="15"/>
        <v xml:space="preserve"> </v>
      </c>
      <c r="W120" s="34">
        <f t="shared" ca="1" si="15"/>
        <v>1.6864446461184457E-4</v>
      </c>
      <c r="X120" s="34">
        <f t="shared" ca="1" si="15"/>
        <v>-0.29523870688418508</v>
      </c>
      <c r="Y120" s="55">
        <f t="shared" ca="1" si="14"/>
        <v>3.3713327321449604E-3</v>
      </c>
    </row>
    <row r="121" spans="1:25" s="33" customFormat="1" ht="10.8" thickBot="1" x14ac:dyDescent="0.25">
      <c r="A121" s="20">
        <v>42735</v>
      </c>
      <c r="B121" s="63">
        <f t="shared" ca="1" si="16"/>
        <v>-3.9249715851835676E-3</v>
      </c>
      <c r="C121" s="63">
        <f t="shared" ca="1" si="16"/>
        <v>-8.6515124385743158E-3</v>
      </c>
      <c r="D121" s="34">
        <f t="shared" ca="1" si="15"/>
        <v>-1.0281918057317596E-2</v>
      </c>
      <c r="E121" s="34">
        <f t="shared" ca="1" si="15"/>
        <v>-1.9200053929893102E-3</v>
      </c>
      <c r="F121" s="34">
        <f t="shared" ca="1" si="15"/>
        <v>1.9781565993255423E-3</v>
      </c>
      <c r="G121" s="53">
        <f t="shared" ca="1" si="15"/>
        <v>-1.0363270021389925E-2</v>
      </c>
      <c r="H121" s="34">
        <f t="shared" ca="1" si="15"/>
        <v>-9.3833717613603929E-3</v>
      </c>
      <c r="I121" s="34">
        <f t="shared" ca="1" si="15"/>
        <v>-1.3306231220229781E-2</v>
      </c>
      <c r="J121" s="64">
        <f t="shared" ca="1" si="15"/>
        <v>-1.6751769422229001E-2</v>
      </c>
      <c r="K121" s="34">
        <f t="shared" ca="1" si="15"/>
        <v>-1.1722576739954249E-3</v>
      </c>
      <c r="L121" s="34" t="str">
        <f t="shared" ca="1" si="15"/>
        <v xml:space="preserve"> </v>
      </c>
      <c r="M121" s="64" t="str">
        <f t="shared" ca="1" si="15"/>
        <v xml:space="preserve"> </v>
      </c>
      <c r="N121" s="34">
        <f t="shared" ca="1" si="15"/>
        <v>-5.9399110711325642E-3</v>
      </c>
      <c r="O121" s="55">
        <f t="shared" ca="1" si="15"/>
        <v>-0.24795837016449218</v>
      </c>
      <c r="P121" s="53">
        <f t="shared" ca="1" si="15"/>
        <v>-0.18638782211210314</v>
      </c>
      <c r="Q121" s="34">
        <f t="shared" ca="1" si="15"/>
        <v>-1.1603314901089901E-2</v>
      </c>
      <c r="R121" s="34">
        <f t="shared" ca="1" si="15"/>
        <v>-7.8960403246155497E-3</v>
      </c>
      <c r="S121" s="34" t="str">
        <f t="shared" ca="1" si="15"/>
        <v xml:space="preserve"> </v>
      </c>
      <c r="T121" s="34">
        <f t="shared" ca="1" si="15"/>
        <v>-1.2911701671604825E-2</v>
      </c>
      <c r="U121" s="34">
        <f t="shared" ca="1" si="15"/>
        <v>-8.7936607277372403E-3</v>
      </c>
      <c r="V121" s="34" t="str">
        <f t="shared" ca="1" si="15"/>
        <v xml:space="preserve"> </v>
      </c>
      <c r="W121" s="34">
        <f t="shared" ca="1" si="15"/>
        <v>7.5121856908166862E-5</v>
      </c>
      <c r="X121" s="34">
        <f t="shared" ca="1" si="15"/>
        <v>-0.10799032902117589</v>
      </c>
      <c r="Y121" s="55">
        <f t="shared" ca="1" si="14"/>
        <v>1.1202087156347851E-2</v>
      </c>
    </row>
    <row r="122" spans="1:25" s="33" customFormat="1" x14ac:dyDescent="0.2">
      <c r="A122" s="14">
        <v>42825</v>
      </c>
      <c r="B122" s="67">
        <f t="shared" ref="B122:X122" ca="1" si="17">IF(AND(B57&gt;=0, (B56)&gt;0),B57/B56-1," ")</f>
        <v>9.1197979599000334E-5</v>
      </c>
      <c r="C122" s="67">
        <f t="shared" ca="1" si="17"/>
        <v>3.8904786251534595E-3</v>
      </c>
      <c r="D122" s="59">
        <f t="shared" ca="1" si="17"/>
        <v>3.3917335459328068E-3</v>
      </c>
      <c r="E122" s="59">
        <f t="shared" ca="1" si="17"/>
        <v>-1.5095612360598309E-3</v>
      </c>
      <c r="F122" s="59">
        <f t="shared" ca="1" si="17"/>
        <v>7.1023337978903811E-3</v>
      </c>
      <c r="G122" s="60">
        <f t="shared" ca="1" si="17"/>
        <v>1.1060379988362401E-2</v>
      </c>
      <c r="H122" s="59">
        <f t="shared" ca="1" si="17"/>
        <v>1.250259371975937E-2</v>
      </c>
      <c r="I122" s="59">
        <f t="shared" ca="1" si="17"/>
        <v>-1.6408831521175782E-2</v>
      </c>
      <c r="J122" s="68">
        <f t="shared" ca="1" si="17"/>
        <v>-1.0653107835177589E-2</v>
      </c>
      <c r="K122" s="59">
        <f t="shared" ca="1" si="17"/>
        <v>1.9674543297303115E-2</v>
      </c>
      <c r="L122" s="59" t="str">
        <f t="shared" ca="1" si="17"/>
        <v xml:space="preserve"> </v>
      </c>
      <c r="M122" s="68" t="str">
        <f t="shared" ca="1" si="17"/>
        <v xml:space="preserve"> </v>
      </c>
      <c r="N122" s="59">
        <f t="shared" ca="1" si="17"/>
        <v>6.9615502111113337E-3</v>
      </c>
      <c r="O122" s="61">
        <f t="shared" ca="1" si="17"/>
        <v>-0.13854975338066977</v>
      </c>
      <c r="P122" s="60">
        <f t="shared" ca="1" si="17"/>
        <v>-4.9536476349835268E-2</v>
      </c>
      <c r="Q122" s="59">
        <f t="shared" ca="1" si="17"/>
        <v>8.3360672405021763E-3</v>
      </c>
      <c r="R122" s="59">
        <f t="shared" ca="1" si="17"/>
        <v>-4.9658627539399536E-3</v>
      </c>
      <c r="S122" s="59" t="str">
        <f t="shared" ca="1" si="17"/>
        <v xml:space="preserve"> </v>
      </c>
      <c r="T122" s="59">
        <f t="shared" ca="1" si="17"/>
        <v>2.0410921372723934E-2</v>
      </c>
      <c r="U122" s="59">
        <f t="shared" ca="1" si="17"/>
        <v>3.6669428064575182E-3</v>
      </c>
      <c r="V122" s="59" t="str">
        <f t="shared" ca="1" si="17"/>
        <v xml:space="preserve"> </v>
      </c>
      <c r="W122" s="59">
        <f t="shared" ca="1" si="17"/>
        <v>1.540677931731671E-2</v>
      </c>
      <c r="X122" s="59">
        <f t="shared" ca="1" si="17"/>
        <v>0.44310280944980129</v>
      </c>
      <c r="Y122" s="61">
        <f t="shared" ca="1" si="14"/>
        <v>-6.8329933459986281E-3</v>
      </c>
    </row>
    <row r="123" spans="1:25" s="33" customFormat="1" x14ac:dyDescent="0.2">
      <c r="A123" s="20">
        <v>42916</v>
      </c>
      <c r="B123" s="63">
        <f t="shared" ref="B123:X123" ca="1" si="18">IF(AND(B58&gt;=0, (B57)&gt;0),B58/B57-1," ")</f>
        <v>-3.7088361965669225E-3</v>
      </c>
      <c r="C123" s="63">
        <f t="shared" ca="1" si="18"/>
        <v>-6.852235820596575E-3</v>
      </c>
      <c r="D123" s="34">
        <f t="shared" ca="1" si="18"/>
        <v>-8.1187577644724618E-3</v>
      </c>
      <c r="E123" s="34">
        <f t="shared" ca="1" si="18"/>
        <v>-2.3772580561076673E-3</v>
      </c>
      <c r="F123" s="34">
        <f t="shared" ca="1" si="18"/>
        <v>1.273954048844228E-3</v>
      </c>
      <c r="G123" s="53">
        <f t="shared" ca="1" si="18"/>
        <v>-5.882059530605277E-3</v>
      </c>
      <c r="H123" s="34">
        <f t="shared" ca="1" si="18"/>
        <v>-9.3233344501916227E-3</v>
      </c>
      <c r="I123" s="34">
        <f t="shared" ca="1" si="18"/>
        <v>-2.040291349555301E-2</v>
      </c>
      <c r="J123" s="64">
        <f t="shared" ca="1" si="18"/>
        <v>-1.7979525019049536E-2</v>
      </c>
      <c r="K123" s="34">
        <f t="shared" ca="1" si="18"/>
        <v>-1.0512732804459746E-2</v>
      </c>
      <c r="L123" s="34" t="str">
        <f t="shared" ca="1" si="18"/>
        <v xml:space="preserve"> </v>
      </c>
      <c r="M123" s="64" t="str">
        <f t="shared" ca="1" si="18"/>
        <v xml:space="preserve"> </v>
      </c>
      <c r="N123" s="34">
        <f t="shared" ca="1" si="18"/>
        <v>-1.1047173042358027E-2</v>
      </c>
      <c r="O123" s="55">
        <f t="shared" ca="1" si="18"/>
        <v>-0.16279981374471486</v>
      </c>
      <c r="P123" s="53">
        <f t="shared" ca="1" si="18"/>
        <v>2.2206692582024123E-2</v>
      </c>
      <c r="Q123" s="34">
        <f t="shared" ca="1" si="18"/>
        <v>-7.4654508759184335E-3</v>
      </c>
      <c r="R123" s="34">
        <f t="shared" ca="1" si="18"/>
        <v>-1.0528187077283868E-2</v>
      </c>
      <c r="S123" s="34" t="str">
        <f t="shared" ca="1" si="18"/>
        <v xml:space="preserve"> </v>
      </c>
      <c r="T123" s="34">
        <f t="shared" ca="1" si="18"/>
        <v>-2.3945961515851266E-2</v>
      </c>
      <c r="U123" s="34">
        <f t="shared" ca="1" si="18"/>
        <v>-9.5617509906343878E-3</v>
      </c>
      <c r="V123" s="34" t="str">
        <f t="shared" ca="1" si="18"/>
        <v xml:space="preserve"> </v>
      </c>
      <c r="W123" s="34">
        <f t="shared" ca="1" si="18"/>
        <v>-7.7991692713800242E-3</v>
      </c>
      <c r="X123" s="34">
        <f t="shared" ca="1" si="18"/>
        <v>-7.0324724602117028E-2</v>
      </c>
      <c r="Y123" s="55">
        <f t="shared" ca="1" si="14"/>
        <v>-2.537836277028549E-2</v>
      </c>
    </row>
    <row r="124" spans="1:25" s="33" customFormat="1" x14ac:dyDescent="0.2">
      <c r="A124" s="20">
        <v>43008</v>
      </c>
      <c r="B124" s="63">
        <f t="shared" ref="B124:X124" ca="1" si="19">IF(AND(B59&gt;=0, (B58)&gt;0),B59/B58-1," ")</f>
        <v>-4.5336417760506453E-3</v>
      </c>
      <c r="C124" s="63">
        <f t="shared" ca="1" si="19"/>
        <v>-3.3391032871269433E-3</v>
      </c>
      <c r="D124" s="34">
        <f t="shared" ca="1" si="19"/>
        <v>-4.1310982521246542E-3</v>
      </c>
      <c r="E124" s="34">
        <f t="shared" ca="1" si="19"/>
        <v>-5.0373914014315568E-3</v>
      </c>
      <c r="F124" s="34">
        <f t="shared" ca="1" si="19"/>
        <v>1.69478328516659E-3</v>
      </c>
      <c r="G124" s="53">
        <f t="shared" ca="1" si="19"/>
        <v>-3.6686605870057676E-3</v>
      </c>
      <c r="H124" s="34">
        <f t="shared" ca="1" si="19"/>
        <v>-6.0423129835428524E-3</v>
      </c>
      <c r="I124" s="34">
        <f t="shared" ca="1" si="19"/>
        <v>-2.4233954979399619E-2</v>
      </c>
      <c r="J124" s="64">
        <f t="shared" ca="1" si="19"/>
        <v>-1.5424144860101463E-2</v>
      </c>
      <c r="K124" s="34">
        <f t="shared" ca="1" si="19"/>
        <v>3.0138258051903843E-3</v>
      </c>
      <c r="L124" s="34" t="str">
        <f t="shared" ca="1" si="19"/>
        <v xml:space="preserve"> </v>
      </c>
      <c r="M124" s="64" t="str">
        <f t="shared" ca="1" si="19"/>
        <v xml:space="preserve"> </v>
      </c>
      <c r="N124" s="34">
        <f t="shared" ca="1" si="19"/>
        <v>-3.4240297151568733E-3</v>
      </c>
      <c r="O124" s="55">
        <f t="shared" ca="1" si="19"/>
        <v>-0.10300986832932901</v>
      </c>
      <c r="P124" s="53">
        <f t="shared" ca="1" si="19"/>
        <v>8.9657394904905097E-2</v>
      </c>
      <c r="Q124" s="34">
        <f t="shared" ca="1" si="19"/>
        <v>-4.6210944773540374E-3</v>
      </c>
      <c r="R124" s="34">
        <f t="shared" ca="1" si="19"/>
        <v>-7.9487939188485068E-3</v>
      </c>
      <c r="S124" s="34" t="str">
        <f t="shared" ca="1" si="19"/>
        <v xml:space="preserve"> </v>
      </c>
      <c r="T124" s="34">
        <f t="shared" ca="1" si="19"/>
        <v>-4.8630653059134055E-3</v>
      </c>
      <c r="U124" s="34">
        <f t="shared" ca="1" si="19"/>
        <v>-5.9594807917597858E-3</v>
      </c>
      <c r="V124" s="34" t="str">
        <f t="shared" ca="1" si="19"/>
        <v xml:space="preserve"> </v>
      </c>
      <c r="W124" s="34">
        <f t="shared" ca="1" si="19"/>
        <v>4.6881523856638907E-3</v>
      </c>
      <c r="X124" s="34">
        <f t="shared" ca="1" si="19"/>
        <v>-0.1921272041907458</v>
      </c>
      <c r="Y124" s="55">
        <f t="shared" ca="1" si="14"/>
        <v>-8.1428522982356366E-3</v>
      </c>
    </row>
    <row r="125" spans="1:25" s="33" customFormat="1" ht="10.8" thickBot="1" x14ac:dyDescent="0.25">
      <c r="A125" s="20">
        <v>43100</v>
      </c>
      <c r="B125" s="63">
        <f t="shared" ref="B125:X125" ca="1" si="20">IF(AND(B60&gt;=0, (B59)&gt;0),B60/B59-1," ")</f>
        <v>-3.096152790771356E-5</v>
      </c>
      <c r="C125" s="63">
        <f t="shared" ca="1" si="20"/>
        <v>-4.1771741349645453E-3</v>
      </c>
      <c r="D125" s="34">
        <f t="shared" ca="1" si="20"/>
        <v>-6.0868734038618255E-3</v>
      </c>
      <c r="E125" s="34">
        <f t="shared" ca="1" si="20"/>
        <v>1.7205250590635046E-3</v>
      </c>
      <c r="F125" s="34">
        <f t="shared" ca="1" si="20"/>
        <v>7.8901991008273331E-3</v>
      </c>
      <c r="G125" s="53">
        <f t="shared" ca="1" si="20"/>
        <v>-5.7451479802397287E-3</v>
      </c>
      <c r="H125" s="34">
        <f t="shared" ca="1" si="20"/>
        <v>1.7668277599367954E-2</v>
      </c>
      <c r="I125" s="34">
        <f t="shared" ca="1" si="20"/>
        <v>-4.4667444628467834E-3</v>
      </c>
      <c r="J125" s="64">
        <f t="shared" ca="1" si="20"/>
        <v>1.6844640363682384E-3</v>
      </c>
      <c r="K125" s="34">
        <f t="shared" ca="1" si="20"/>
        <v>1.0922818660518585E-2</v>
      </c>
      <c r="L125" s="34" t="str">
        <f t="shared" ca="1" si="20"/>
        <v xml:space="preserve"> </v>
      </c>
      <c r="M125" s="64" t="str">
        <f t="shared" ca="1" si="20"/>
        <v xml:space="preserve"> </v>
      </c>
      <c r="N125" s="34">
        <f t="shared" ca="1" si="20"/>
        <v>8.3056061928044045E-5</v>
      </c>
      <c r="O125" s="55">
        <f t="shared" ca="1" si="20"/>
        <v>-0.12608568340510129</v>
      </c>
      <c r="P125" s="53">
        <f t="shared" ca="1" si="20"/>
        <v>-0.15409985481364974</v>
      </c>
      <c r="Q125" s="34">
        <f t="shared" ca="1" si="20"/>
        <v>-1.9711387044317741E-3</v>
      </c>
      <c r="R125" s="34">
        <f t="shared" ca="1" si="20"/>
        <v>-7.7177975639189933E-3</v>
      </c>
      <c r="S125" s="34" t="str">
        <f t="shared" ca="1" si="20"/>
        <v xml:space="preserve"> </v>
      </c>
      <c r="T125" s="34">
        <f t="shared" ca="1" si="20"/>
        <v>-3.5755366156990931E-3</v>
      </c>
      <c r="U125" s="34">
        <f t="shared" ca="1" si="20"/>
        <v>-2.9377825688107206E-3</v>
      </c>
      <c r="V125" s="34" t="str">
        <f t="shared" ca="1" si="20"/>
        <v xml:space="preserve"> </v>
      </c>
      <c r="W125" s="34">
        <f t="shared" ca="1" si="20"/>
        <v>1.2332843292055307E-2</v>
      </c>
      <c r="X125" s="34">
        <f t="shared" ca="1" si="20"/>
        <v>0.27909122265182584</v>
      </c>
      <c r="Y125" s="55">
        <f t="shared" ca="1" si="14"/>
        <v>2.7604226191131342E-3</v>
      </c>
    </row>
    <row r="126" spans="1:25" s="33" customFormat="1" x14ac:dyDescent="0.2">
      <c r="A126" s="14">
        <v>43190</v>
      </c>
      <c r="B126" s="67">
        <f ca="1">IF(AND(B61&gt;=0, (B60)&gt;0),B61/B60-1," ")</f>
        <v>-9.1942392424598784E-3</v>
      </c>
      <c r="C126" s="67">
        <f t="shared" ref="C126:X126" ca="1" si="21">IF(AND(C61&gt;=0, (C60)&gt;0),C61/C60-1," ")</f>
        <v>-9.2782523496967029E-3</v>
      </c>
      <c r="D126" s="59">
        <f t="shared" ca="1" si="21"/>
        <v>-9.3554786170051418E-3</v>
      </c>
      <c r="E126" s="59">
        <f t="shared" ca="1" si="21"/>
        <v>-9.1589584931972556E-3</v>
      </c>
      <c r="F126" s="59">
        <f t="shared" ca="1" si="21"/>
        <v>-8.7970275373938644E-3</v>
      </c>
      <c r="G126" s="60">
        <f t="shared" ca="1" si="21"/>
        <v>-5.3677646635045262E-3</v>
      </c>
      <c r="H126" s="59">
        <f t="shared" ca="1" si="21"/>
        <v>-6.7342247919645049E-3</v>
      </c>
      <c r="I126" s="59">
        <f t="shared" ca="1" si="21"/>
        <v>-2.0489944048686204E-2</v>
      </c>
      <c r="J126" s="68">
        <f t="shared" ca="1" si="21"/>
        <v>-1.5801655764958067E-2</v>
      </c>
      <c r="K126" s="59">
        <f t="shared" ca="1" si="21"/>
        <v>-7.8603987819433341E-3</v>
      </c>
      <c r="L126" s="59" t="str">
        <f t="shared" ca="1" si="21"/>
        <v xml:space="preserve"> </v>
      </c>
      <c r="M126" s="68" t="str">
        <f t="shared" ca="1" si="21"/>
        <v xml:space="preserve"> </v>
      </c>
      <c r="N126" s="59">
        <f t="shared" ca="1" si="21"/>
        <v>-4.1152943295870159E-3</v>
      </c>
      <c r="O126" s="61">
        <f t="shared" ca="1" si="21"/>
        <v>-0.2156273898099994</v>
      </c>
      <c r="P126" s="60">
        <f t="shared" ca="1" si="21"/>
        <v>-0.14782405692568257</v>
      </c>
      <c r="Q126" s="59">
        <f t="shared" ca="1" si="21"/>
        <v>-2.350158114282741E-3</v>
      </c>
      <c r="R126" s="59">
        <f t="shared" ca="1" si="21"/>
        <v>-2.1707477286087018E-3</v>
      </c>
      <c r="S126" s="59" t="str">
        <f t="shared" ca="1" si="21"/>
        <v xml:space="preserve"> </v>
      </c>
      <c r="T126" s="59">
        <f t="shared" ca="1" si="21"/>
        <v>-1.7614695473517017E-2</v>
      </c>
      <c r="U126" s="59">
        <f t="shared" ca="1" si="21"/>
        <v>1.3319288665993856E-3</v>
      </c>
      <c r="V126" s="59" t="str">
        <f t="shared" ca="1" si="21"/>
        <v xml:space="preserve"> </v>
      </c>
      <c r="W126" s="59">
        <f t="shared" ca="1" si="21"/>
        <v>-1.3865466175464247E-2</v>
      </c>
      <c r="X126" s="59">
        <f t="shared" ca="1" si="21"/>
        <v>7.931137147501488E-3</v>
      </c>
      <c r="Y126" s="61">
        <f t="shared" ca="1" si="14"/>
        <v>-2.4879625776137337E-2</v>
      </c>
    </row>
    <row r="127" spans="1:25" s="33" customFormat="1" x14ac:dyDescent="0.2">
      <c r="A127" s="20">
        <v>43281</v>
      </c>
      <c r="B127" s="63">
        <f t="shared" ref="B127:X128" ca="1" si="22">IF(AND(B62&gt;=0, (B61)&gt;0),B62/B61-1," ")</f>
        <v>-1.1269555962620803E-3</v>
      </c>
      <c r="C127" s="63">
        <f t="shared" ca="1" si="22"/>
        <v>-4.6849774478263662E-4</v>
      </c>
      <c r="D127" s="34">
        <f t="shared" ca="1" si="22"/>
        <v>4.3505346867211969E-4</v>
      </c>
      <c r="E127" s="34">
        <f t="shared" ca="1" si="22"/>
        <v>-1.4034373287334923E-3</v>
      </c>
      <c r="F127" s="34">
        <f t="shared" ca="1" si="22"/>
        <v>-6.0956800801101885E-3</v>
      </c>
      <c r="G127" s="53">
        <f t="shared" ca="1" si="22"/>
        <v>-1.9493815116300439E-4</v>
      </c>
      <c r="H127" s="34">
        <f t="shared" ca="1" si="22"/>
        <v>1.2985925220347694E-2</v>
      </c>
      <c r="I127" s="34">
        <f t="shared" ca="1" si="22"/>
        <v>-1.8497338870971936E-2</v>
      </c>
      <c r="J127" s="64">
        <f t="shared" ca="1" si="22"/>
        <v>-9.049789517412421E-3</v>
      </c>
      <c r="K127" s="34">
        <f t="shared" ca="1" si="22"/>
        <v>-6.4537980939087802E-3</v>
      </c>
      <c r="L127" s="34" t="str">
        <f t="shared" ca="1" si="22"/>
        <v xml:space="preserve"> </v>
      </c>
      <c r="M127" s="64" t="str">
        <f t="shared" ca="1" si="22"/>
        <v xml:space="preserve"> </v>
      </c>
      <c r="N127" s="34">
        <f t="shared" ca="1" si="22"/>
        <v>-6.6710097431090798E-3</v>
      </c>
      <c r="O127" s="55">
        <f t="shared" ca="1" si="22"/>
        <v>-0.15764267871287074</v>
      </c>
      <c r="P127" s="53">
        <f t="shared" ca="1" si="22"/>
        <v>7.3457283510372617E-2</v>
      </c>
      <c r="Q127" s="34">
        <f t="shared" ca="1" si="22"/>
        <v>-1.2978557705388694E-3</v>
      </c>
      <c r="R127" s="34">
        <f t="shared" ca="1" si="22"/>
        <v>-8.3149003258496945E-3</v>
      </c>
      <c r="S127" s="34" t="str">
        <f t="shared" ca="1" si="22"/>
        <v xml:space="preserve"> </v>
      </c>
      <c r="T127" s="34">
        <f t="shared" ca="1" si="22"/>
        <v>-3.7381766357688084E-3</v>
      </c>
      <c r="U127" s="34">
        <f t="shared" ca="1" si="22"/>
        <v>-1.4886809513292576E-4</v>
      </c>
      <c r="V127" s="34" t="str">
        <f t="shared" ca="1" si="22"/>
        <v xml:space="preserve"> </v>
      </c>
      <c r="W127" s="34">
        <f t="shared" ca="1" si="22"/>
        <v>-2.8212390915942631E-3</v>
      </c>
      <c r="X127" s="34">
        <f t="shared" ca="1" si="22"/>
        <v>2.056227162655988E-2</v>
      </c>
      <c r="Y127" s="55">
        <f t="shared" ca="1" si="14"/>
        <v>6.9499690757710564E-3</v>
      </c>
    </row>
    <row r="128" spans="1:25" s="33" customFormat="1" x14ac:dyDescent="0.2">
      <c r="A128" s="20">
        <v>43373</v>
      </c>
      <c r="B128" s="63">
        <f t="shared" ca="1" si="22"/>
        <v>-1.1368967329255963E-2</v>
      </c>
      <c r="C128" s="63">
        <f t="shared" ca="1" si="22"/>
        <v>-6.2609951809158293E-3</v>
      </c>
      <c r="D128" s="34">
        <f t="shared" ca="1" si="22"/>
        <v>-6.5718720108406403E-3</v>
      </c>
      <c r="E128" s="34">
        <f t="shared" ca="1" si="22"/>
        <v>-1.3515776301443627E-2</v>
      </c>
      <c r="F128" s="34">
        <f t="shared" ca="1" si="22"/>
        <v>-4.3121789373434805E-3</v>
      </c>
      <c r="G128" s="53">
        <f t="shared" ca="1" si="22"/>
        <v>-1.4198642331997302E-3</v>
      </c>
      <c r="H128" s="34">
        <f t="shared" ca="1" si="22"/>
        <v>6.5274467718721141E-3</v>
      </c>
      <c r="I128" s="34">
        <f t="shared" ca="1" si="22"/>
        <v>-2.5351175542579818E-2</v>
      </c>
      <c r="J128" s="64">
        <f t="shared" ca="1" si="22"/>
        <v>-1.2538239714430133E-2</v>
      </c>
      <c r="K128" s="34">
        <f t="shared" ca="1" si="22"/>
        <v>5.525495762925825E-4</v>
      </c>
      <c r="L128" s="34" t="str">
        <f t="shared" ca="1" si="22"/>
        <v xml:space="preserve"> </v>
      </c>
      <c r="M128" s="64" t="str">
        <f t="shared" ca="1" si="22"/>
        <v xml:space="preserve"> </v>
      </c>
      <c r="N128" s="34">
        <f t="shared" ca="1" si="22"/>
        <v>-8.6965199236819224E-3</v>
      </c>
      <c r="O128" s="55">
        <f t="shared" ca="1" si="22"/>
        <v>-0.26723732797855326</v>
      </c>
      <c r="P128" s="53">
        <f t="shared" ca="1" si="22"/>
        <v>9.5054725584478028E-2</v>
      </c>
      <c r="Q128" s="34">
        <f t="shared" ca="1" si="22"/>
        <v>-2.3676132587269194E-4</v>
      </c>
      <c r="R128" s="34">
        <f t="shared" ca="1" si="22"/>
        <v>-4.9663420679060266E-3</v>
      </c>
      <c r="S128" s="34" t="str">
        <f t="shared" ca="1" si="22"/>
        <v xml:space="preserve"> </v>
      </c>
      <c r="T128" s="34">
        <f t="shared" ca="1" si="22"/>
        <v>-1.7584734304701977E-3</v>
      </c>
      <c r="U128" s="34">
        <f t="shared" ca="1" si="22"/>
        <v>-8.4501344394294353E-4</v>
      </c>
      <c r="V128" s="34" t="str">
        <f t="shared" ca="1" si="22"/>
        <v xml:space="preserve"> </v>
      </c>
      <c r="W128" s="34">
        <f t="shared" ca="1" si="22"/>
        <v>2.5575687610164266E-3</v>
      </c>
      <c r="X128" s="34">
        <f t="shared" ca="1" si="22"/>
        <v>-0.13486636626622006</v>
      </c>
      <c r="Y128" s="55">
        <f t="shared" ca="1" si="14"/>
        <v>3.2332018538054896E-3</v>
      </c>
    </row>
    <row r="129" spans="1:25" s="33" customFormat="1" ht="10.8" thickBot="1" x14ac:dyDescent="0.25">
      <c r="A129" s="20">
        <v>43465</v>
      </c>
      <c r="B129" s="63">
        <f t="shared" ref="B129:X129" ca="1" si="23">IF(AND(B64&gt;=0, (B63)&gt;0),B64/B63-1," ")</f>
        <v>-6.3205122409988324E-3</v>
      </c>
      <c r="C129" s="63">
        <f t="shared" ca="1" si="23"/>
        <v>-3.9891387925128363E-4</v>
      </c>
      <c r="D129" s="34">
        <f t="shared" ca="1" si="23"/>
        <v>-1.0693794084680741E-3</v>
      </c>
      <c r="E129" s="34">
        <f t="shared" ca="1" si="23"/>
        <v>-8.8275797060193284E-3</v>
      </c>
      <c r="F129" s="34">
        <f t="shared" ca="1" si="23"/>
        <v>3.7945436405459887E-3</v>
      </c>
      <c r="G129" s="53">
        <f t="shared" ca="1" si="23"/>
        <v>-1.9265657337919073E-3</v>
      </c>
      <c r="H129" s="34">
        <f t="shared" ca="1" si="23"/>
        <v>-6.6550014697623894E-3</v>
      </c>
      <c r="I129" s="34">
        <f t="shared" ca="1" si="23"/>
        <v>-2.9360863289497052E-3</v>
      </c>
      <c r="J129" s="64">
        <f t="shared" ca="1" si="23"/>
        <v>-3.0549099030188209E-3</v>
      </c>
      <c r="K129" s="34">
        <f t="shared" ca="1" si="23"/>
        <v>-6.6858232207134272E-4</v>
      </c>
      <c r="L129" s="34" t="str">
        <f t="shared" ca="1" si="23"/>
        <v xml:space="preserve"> </v>
      </c>
      <c r="M129" s="64" t="str">
        <f t="shared" ca="1" si="23"/>
        <v xml:space="preserve"> </v>
      </c>
      <c r="N129" s="34">
        <f t="shared" ca="1" si="23"/>
        <v>-9.5302532052389255E-3</v>
      </c>
      <c r="O129" s="55">
        <f t="shared" ca="1" si="23"/>
        <v>-0.15475509046865688</v>
      </c>
      <c r="P129" s="53">
        <f t="shared" ca="1" si="23"/>
        <v>-0.23631436767039338</v>
      </c>
      <c r="Q129" s="34">
        <f t="shared" ca="1" si="23"/>
        <v>-2.5696237807506517E-3</v>
      </c>
      <c r="R129" s="34">
        <f t="shared" ca="1" si="23"/>
        <v>-4.6703102940657271E-3</v>
      </c>
      <c r="S129" s="34" t="str">
        <f t="shared" ca="1" si="23"/>
        <v xml:space="preserve"> </v>
      </c>
      <c r="T129" s="34">
        <f t="shared" ca="1" si="23"/>
        <v>-1.7346740876358346E-3</v>
      </c>
      <c r="U129" s="34">
        <f t="shared" ca="1" si="23"/>
        <v>6.9409282977377362E-3</v>
      </c>
      <c r="V129" s="34" t="str">
        <f t="shared" ca="1" si="23"/>
        <v xml:space="preserve"> </v>
      </c>
      <c r="W129" s="34">
        <f t="shared" ca="1" si="23"/>
        <v>9.058033813214017E-5</v>
      </c>
      <c r="X129" s="34">
        <f t="shared" ca="1" si="23"/>
        <v>0.12818977596212844</v>
      </c>
      <c r="Y129" s="55">
        <f t="shared" ca="1" si="14"/>
        <v>-5.1477695588980632E-3</v>
      </c>
    </row>
    <row r="130" spans="1:25" s="33" customFormat="1" x14ac:dyDescent="0.2">
      <c r="A130" s="14">
        <v>43555</v>
      </c>
      <c r="B130" s="67">
        <f ca="1">IF(AND(B65&gt;=0, (B64)&gt;0),B65/B64-1," ")</f>
        <v>-2.6360164312571044E-3</v>
      </c>
      <c r="C130" s="67">
        <f t="shared" ref="C130:X131" ca="1" si="24">IF(AND(C65&gt;=0, (C64)&gt;0),C65/C64-1," ")</f>
        <v>-2.9181413759377106E-3</v>
      </c>
      <c r="D130" s="59">
        <f t="shared" ca="1" si="24"/>
        <v>-2.763159672750426E-3</v>
      </c>
      <c r="E130" s="59">
        <f t="shared" ca="1" si="24"/>
        <v>-2.5155555404433594E-3</v>
      </c>
      <c r="F130" s="59">
        <f t="shared" ca="1" si="24"/>
        <v>-3.8827846004065858E-3</v>
      </c>
      <c r="G130" s="60">
        <f t="shared" ca="1" si="24"/>
        <v>-2.2911865335405457E-3</v>
      </c>
      <c r="H130" s="59">
        <f t="shared" ca="1" si="24"/>
        <v>1.9108773353534447E-2</v>
      </c>
      <c r="I130" s="59">
        <f t="shared" ca="1" si="24"/>
        <v>-1.5485359059013049E-2</v>
      </c>
      <c r="J130" s="68">
        <f t="shared" ca="1" si="24"/>
        <v>-7.8399779609747977E-3</v>
      </c>
      <c r="K130" s="59">
        <f t="shared" ca="1" si="24"/>
        <v>-5.7711035933194488E-3</v>
      </c>
      <c r="L130" s="59" t="str">
        <f t="shared" ca="1" si="24"/>
        <v xml:space="preserve"> </v>
      </c>
      <c r="M130" s="68" t="str">
        <f t="shared" ca="1" si="24"/>
        <v xml:space="preserve"> </v>
      </c>
      <c r="N130" s="59">
        <f t="shared" ca="1" si="24"/>
        <v>-5.8998852559243309E-3</v>
      </c>
      <c r="O130" s="61">
        <f t="shared" ca="1" si="24"/>
        <v>-3.2839908475307933E-2</v>
      </c>
      <c r="P130" s="60">
        <f t="shared" ca="1" si="24"/>
        <v>0.18229863288853521</v>
      </c>
      <c r="Q130" s="59">
        <f t="shared" ca="1" si="24"/>
        <v>-2.3185742135323206E-3</v>
      </c>
      <c r="R130" s="59">
        <f t="shared" ca="1" si="24"/>
        <v>-7.5886195419103686E-3</v>
      </c>
      <c r="S130" s="59" t="str">
        <f t="shared" ca="1" si="24"/>
        <v xml:space="preserve"> </v>
      </c>
      <c r="T130" s="59">
        <f t="shared" ca="1" si="24"/>
        <v>-1.1868775998908787E-2</v>
      </c>
      <c r="U130" s="59">
        <f t="shared" ca="1" si="24"/>
        <v>-9.9483890321544477E-3</v>
      </c>
      <c r="V130" s="59" t="str">
        <f t="shared" ca="1" si="24"/>
        <v xml:space="preserve"> </v>
      </c>
      <c r="W130" s="59">
        <f t="shared" ca="1" si="24"/>
        <v>-1.3679525195837594E-2</v>
      </c>
      <c r="X130" s="59">
        <f t="shared" ca="1" si="24"/>
        <v>-7.5862555436721379E-2</v>
      </c>
      <c r="Y130" s="61">
        <f t="shared" ca="1" si="14"/>
        <v>1.5309472005418989E-2</v>
      </c>
    </row>
    <row r="131" spans="1:25" s="33" customFormat="1" x14ac:dyDescent="0.2">
      <c r="A131" s="20">
        <v>43646</v>
      </c>
      <c r="B131" s="63">
        <f ca="1">IF(AND(B66&gt;=0, (B65)&gt;0),B66/B65-1," ")</f>
        <v>-3.4162018459327204E-3</v>
      </c>
      <c r="C131" s="63">
        <f t="shared" ca="1" si="24"/>
        <v>-6.9959272545015994E-3</v>
      </c>
      <c r="D131" s="34">
        <f t="shared" ca="1" si="24"/>
        <v>-8.0771301930907535E-3</v>
      </c>
      <c r="E131" s="34">
        <f t="shared" ca="1" si="24"/>
        <v>-1.8883579594417554E-3</v>
      </c>
      <c r="F131" s="34">
        <f t="shared" ca="1" si="24"/>
        <v>-2.5869724488514212E-4</v>
      </c>
      <c r="G131" s="53">
        <f t="shared" ca="1" si="24"/>
        <v>-4.1678905252948706E-3</v>
      </c>
      <c r="H131" s="34">
        <f t="shared" ca="1" si="24"/>
        <v>-5.8867691556329094E-3</v>
      </c>
      <c r="I131" s="34">
        <f t="shared" ca="1" si="24"/>
        <v>-2.3234702468843405E-2</v>
      </c>
      <c r="J131" s="64">
        <f t="shared" ca="1" si="24"/>
        <v>-7.3585484205935803E-3</v>
      </c>
      <c r="K131" s="34">
        <f t="shared" ca="1" si="24"/>
        <v>6.3773434439058363E-3</v>
      </c>
      <c r="L131" s="34" t="str">
        <f t="shared" ca="1" si="24"/>
        <v xml:space="preserve"> </v>
      </c>
      <c r="M131" s="64" t="str">
        <f t="shared" ca="1" si="24"/>
        <v xml:space="preserve"> </v>
      </c>
      <c r="N131" s="34">
        <f t="shared" ca="1" si="24"/>
        <v>2.0829240088489076E-3</v>
      </c>
      <c r="O131" s="55">
        <f t="shared" ca="1" si="24"/>
        <v>-0.26769598769066727</v>
      </c>
      <c r="P131" s="53">
        <f t="shared" ca="1" si="24"/>
        <v>3.4954329610995982E-2</v>
      </c>
      <c r="Q131" s="34">
        <f t="shared" ca="1" si="24"/>
        <v>-1.1196158250947885E-3</v>
      </c>
      <c r="R131" s="34">
        <f t="shared" ca="1" si="24"/>
        <v>-6.7457041711186383E-3</v>
      </c>
      <c r="S131" s="34" t="str">
        <f t="shared" ca="1" si="24"/>
        <v xml:space="preserve"> </v>
      </c>
      <c r="T131" s="34">
        <f t="shared" ca="1" si="24"/>
        <v>-9.9094808630719733E-3</v>
      </c>
      <c r="U131" s="34">
        <f t="shared" ca="1" si="24"/>
        <v>-1.4201653168656181E-3</v>
      </c>
      <c r="V131" s="34" t="str">
        <f t="shared" ca="1" si="24"/>
        <v xml:space="preserve"> </v>
      </c>
      <c r="W131" s="34">
        <f t="shared" ca="1" si="24"/>
        <v>1.1373245575996727E-2</v>
      </c>
      <c r="X131" s="34">
        <f t="shared" ca="1" si="24"/>
        <v>2.9286136320832323E-2</v>
      </c>
      <c r="Y131" s="55">
        <f t="shared" ca="1" si="14"/>
        <v>4.4444780767847192E-3</v>
      </c>
    </row>
    <row r="132" spans="1:25" s="33" customFormat="1" x14ac:dyDescent="0.2">
      <c r="A132" s="20">
        <v>43738</v>
      </c>
      <c r="B132" s="63">
        <f t="shared" ref="B132:X132" ca="1" si="25">IF(AND(B67&gt;=0, (B66)&gt;0),B67/B66-1," ")</f>
        <v>-8.2454019957272084E-3</v>
      </c>
      <c r="C132" s="63">
        <f t="shared" ca="1" si="25"/>
        <v>-7.2203697107015019E-3</v>
      </c>
      <c r="D132" s="34">
        <f t="shared" ca="1" si="25"/>
        <v>-7.5758403556807075E-3</v>
      </c>
      <c r="E132" s="34">
        <f t="shared" ca="1" si="25"/>
        <v>-8.6806519351072531E-3</v>
      </c>
      <c r="F132" s="34">
        <f t="shared" ca="1" si="25"/>
        <v>-5.0226709257642499E-3</v>
      </c>
      <c r="G132" s="53">
        <f t="shared" ca="1" si="25"/>
        <v>-4.4254563533923097E-3</v>
      </c>
      <c r="H132" s="34">
        <f t="shared" ca="1" si="25"/>
        <v>1.247451233090846E-2</v>
      </c>
      <c r="I132" s="34">
        <f t="shared" ca="1" si="25"/>
        <v>-2.4279726749264485E-2</v>
      </c>
      <c r="J132" s="64">
        <f t="shared" ca="1" si="25"/>
        <v>-9.9229920889000178E-3</v>
      </c>
      <c r="K132" s="34">
        <f t="shared" ca="1" si="25"/>
        <v>-6.3048030875533234E-3</v>
      </c>
      <c r="L132" s="34" t="str">
        <f t="shared" ca="1" si="25"/>
        <v xml:space="preserve"> </v>
      </c>
      <c r="M132" s="64" t="str">
        <f t="shared" ca="1" si="25"/>
        <v xml:space="preserve"> </v>
      </c>
      <c r="N132" s="34">
        <f t="shared" ca="1" si="25"/>
        <v>-5.6618643987006445E-3</v>
      </c>
      <c r="O132" s="55">
        <f t="shared" ca="1" si="25"/>
        <v>-0.34388693179116447</v>
      </c>
      <c r="P132" s="53">
        <f t="shared" ca="1" si="25"/>
        <v>0.11226205019217361</v>
      </c>
      <c r="Q132" s="34">
        <f t="shared" ca="1" si="25"/>
        <v>-3.8563741067741963E-3</v>
      </c>
      <c r="R132" s="34">
        <f t="shared" ca="1" si="25"/>
        <v>-8.4025642236599252E-3</v>
      </c>
      <c r="S132" s="34" t="str">
        <f t="shared" ca="1" si="25"/>
        <v xml:space="preserve"> </v>
      </c>
      <c r="T132" s="34">
        <f t="shared" ca="1" si="25"/>
        <v>1.5513233350938904E-3</v>
      </c>
      <c r="U132" s="34">
        <f t="shared" ca="1" si="25"/>
        <v>-3.1435878878194323E-4</v>
      </c>
      <c r="V132" s="34" t="str">
        <f t="shared" ca="1" si="25"/>
        <v xml:space="preserve"> </v>
      </c>
      <c r="W132" s="34">
        <f t="shared" ca="1" si="25"/>
        <v>-3.9646525257794885E-3</v>
      </c>
      <c r="X132" s="34">
        <f t="shared" ca="1" si="25"/>
        <v>-0.13020928300345491</v>
      </c>
      <c r="Y132" s="55">
        <f t="shared" ca="1" si="14"/>
        <v>9.766532282675211E-3</v>
      </c>
    </row>
    <row r="133" spans="1:25" s="33" customFormat="1" ht="10.8" thickBot="1" x14ac:dyDescent="0.25">
      <c r="A133" s="20">
        <v>43830</v>
      </c>
      <c r="B133" s="63">
        <f t="shared" ref="B133:X133" ca="1" si="26">IF(AND(B68&gt;=0, (B67)&gt;0),B68/B67-1," ")</f>
        <v>-5.0260485115679598E-3</v>
      </c>
      <c r="C133" s="63">
        <f t="shared" ca="1" si="26"/>
        <v>-7.5097205916980769E-3</v>
      </c>
      <c r="D133" s="34">
        <f t="shared" ca="1" si="26"/>
        <v>-6.715516612989525E-3</v>
      </c>
      <c r="E133" s="34">
        <f t="shared" ca="1" si="26"/>
        <v>-3.9698763764282052E-3</v>
      </c>
      <c r="F133" s="34">
        <f t="shared" ca="1" si="26"/>
        <v>-1.2407290312150043E-2</v>
      </c>
      <c r="G133" s="53">
        <f t="shared" ca="1" si="26"/>
        <v>-3.4003187468522045E-3</v>
      </c>
      <c r="H133" s="34">
        <f t="shared" ca="1" si="26"/>
        <v>4.2832649130337686E-3</v>
      </c>
      <c r="I133" s="34">
        <f t="shared" ca="1" si="26"/>
        <v>-2.7670231625713804E-2</v>
      </c>
      <c r="J133" s="64">
        <f t="shared" ca="1" si="26"/>
        <v>-9.0353135531883177E-3</v>
      </c>
      <c r="K133" s="34">
        <f t="shared" ca="1" si="26"/>
        <v>-1.945016256579235E-2</v>
      </c>
      <c r="L133" s="34" t="str">
        <f t="shared" ca="1" si="26"/>
        <v xml:space="preserve"> </v>
      </c>
      <c r="M133" s="64" t="str">
        <f t="shared" ca="1" si="26"/>
        <v xml:space="preserve"> </v>
      </c>
      <c r="N133" s="34">
        <f t="shared" ca="1" si="26"/>
        <v>-8.1572005524385149E-3</v>
      </c>
      <c r="O133" s="55">
        <f t="shared" ca="1" si="26"/>
        <v>-0.1761501227328357</v>
      </c>
      <c r="P133" s="53">
        <f t="shared" ca="1" si="26"/>
        <v>-0.22632980915768741</v>
      </c>
      <c r="Q133" s="34">
        <f t="shared" ca="1" si="26"/>
        <v>8.9608373774519023E-4</v>
      </c>
      <c r="R133" s="34">
        <f t="shared" ca="1" si="26"/>
        <v>-7.878676276644847E-3</v>
      </c>
      <c r="S133" s="34" t="str">
        <f t="shared" ca="1" si="26"/>
        <v xml:space="preserve"> </v>
      </c>
      <c r="T133" s="34">
        <f t="shared" ca="1" si="26"/>
        <v>-1.8814471912549924E-2</v>
      </c>
      <c r="U133" s="34">
        <f t="shared" ca="1" si="26"/>
        <v>-7.078867987241666E-3</v>
      </c>
      <c r="V133" s="34" t="str">
        <f t="shared" ca="1" si="26"/>
        <v xml:space="preserve"> </v>
      </c>
      <c r="W133" s="34">
        <f t="shared" ca="1" si="26"/>
        <v>-7.1070431539481671E-3</v>
      </c>
      <c r="X133" s="34">
        <f t="shared" ca="1" si="26"/>
        <v>0.20797682574033938</v>
      </c>
      <c r="Y133" s="55">
        <f t="shared" ca="1" si="14"/>
        <v>1.0797341491369794E-2</v>
      </c>
    </row>
    <row r="134" spans="1:25" s="35" customFormat="1" ht="14.4"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0.8"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39" ca="1" si="27">IF(IF(OR(B9="",B5=0),NA(),B9/B5-1)&gt;1.5,NA(),B9/B5-1)</f>
        <v>4.5998195980845535E-2</v>
      </c>
      <c r="C139" s="67">
        <f t="shared" ca="1" si="27"/>
        <v>2.4720483871560894E-2</v>
      </c>
      <c r="D139" s="59">
        <f t="shared" ca="1" si="27"/>
        <v>2.6761419607883141E-2</v>
      </c>
      <c r="E139" s="59">
        <f t="shared" ca="1" si="27"/>
        <v>6.0867176490465802E-2</v>
      </c>
      <c r="F139" s="59">
        <f t="shared" ca="1" si="27"/>
        <v>7.4980113051381636E-3</v>
      </c>
      <c r="G139" s="60">
        <f t="shared" ca="1" si="27"/>
        <v>7.8700252003253812E-2</v>
      </c>
      <c r="H139" s="59">
        <f t="shared" ca="1" si="27"/>
        <v>-4.833263379050956E-2</v>
      </c>
      <c r="I139" s="59">
        <f t="shared" ca="1" si="27"/>
        <v>-3.2978319257210065E-2</v>
      </c>
      <c r="J139" s="68">
        <f t="shared" ca="1" si="27"/>
        <v>0.11520427257685961</v>
      </c>
      <c r="K139" s="59" t="e">
        <f t="shared" ca="1" si="27"/>
        <v>#N/A</v>
      </c>
      <c r="L139" s="59">
        <f t="shared" ca="1" si="27"/>
        <v>-0.23252324674803093</v>
      </c>
      <c r="M139" s="68">
        <f t="shared" ca="1" si="27"/>
        <v>-0.1522598994781349</v>
      </c>
      <c r="N139" s="59" t="e">
        <f t="shared" ca="1" si="27"/>
        <v>#N/A</v>
      </c>
      <c r="O139" s="61">
        <f t="shared" ca="1" si="27"/>
        <v>-0.25872421882168717</v>
      </c>
      <c r="P139" s="60">
        <f t="shared" ca="1" si="27"/>
        <v>1.3550871831999878E-2</v>
      </c>
      <c r="Q139" s="59">
        <f t="shared" ca="1" si="27"/>
        <v>2.3237773622511781E-2</v>
      </c>
      <c r="R139" s="59">
        <f t="shared" ca="1" si="27"/>
        <v>4.8188969576564045E-2</v>
      </c>
      <c r="S139" s="59" t="e">
        <f t="shared" ca="1" si="27"/>
        <v>#N/A</v>
      </c>
      <c r="T139" s="59" t="e">
        <f t="shared" ref="T139" ca="1" si="28">IF(IF(OR(T9="",T5=0),NA(),T9/T5-1)&gt;1.5,NA(),T9/T5-1)</f>
        <v>#N/A</v>
      </c>
      <c r="U139" s="59">
        <f t="shared" ca="1" si="27"/>
        <v>-5.0553633818602339E-2</v>
      </c>
      <c r="V139" s="59" t="e">
        <f t="shared" ca="1" si="27"/>
        <v>#N/A</v>
      </c>
      <c r="W139" s="59" t="e">
        <f ca="1">IF(IF(OR(W9="",W5=0),NA(),W9/W5-1)&gt;1.5,NA(),W9/W5-1)</f>
        <v>#N/A</v>
      </c>
      <c r="X139" s="59">
        <f t="shared" ca="1" si="27"/>
        <v>-1.8752557194968711E-3</v>
      </c>
      <c r="Y139" s="61" t="e">
        <f t="shared" ca="1" si="27"/>
        <v>#N/A</v>
      </c>
    </row>
    <row r="140" spans="1:25" s="33" customFormat="1" x14ac:dyDescent="0.2">
      <c r="A140" s="20">
        <v>38442</v>
      </c>
      <c r="B140" s="63">
        <f t="shared" ref="B140:Y140" ca="1" si="29">IF(IF(OR(B10="",B6=0),NA(),B10/B6-1)&gt;1.5,NA(),B10/B6-1)</f>
        <v>5.9486785171185774E-2</v>
      </c>
      <c r="C140" s="63">
        <f t="shared" ca="1" si="29"/>
        <v>3.0240507027573305E-2</v>
      </c>
      <c r="D140" s="34">
        <f t="shared" ca="1" si="29"/>
        <v>3.1325637311249821E-2</v>
      </c>
      <c r="E140" s="34">
        <f t="shared" ca="1" si="29"/>
        <v>7.9815202701302823E-2</v>
      </c>
      <c r="F140" s="34">
        <f t="shared" ca="1" si="29"/>
        <v>2.1070933021232863E-2</v>
      </c>
      <c r="G140" s="53">
        <f t="shared" ca="1" si="29"/>
        <v>8.7590341205066258E-2</v>
      </c>
      <c r="H140" s="34">
        <f t="shared" ca="1" si="29"/>
        <v>-2.7733221308929856E-3</v>
      </c>
      <c r="I140" s="34">
        <f t="shared" ca="1" si="29"/>
        <v>-3.170407018809529E-2</v>
      </c>
      <c r="J140" s="64">
        <f t="shared" ca="1" si="29"/>
        <v>0.10285894744166435</v>
      </c>
      <c r="K140" s="34" t="e">
        <f t="shared" ca="1" si="29"/>
        <v>#N/A</v>
      </c>
      <c r="L140" s="34">
        <f t="shared" ca="1" si="29"/>
        <v>-0.26154486402946397</v>
      </c>
      <c r="M140" s="64">
        <f t="shared" ca="1" si="29"/>
        <v>-0.16626163561213425</v>
      </c>
      <c r="N140" s="34" t="e">
        <f t="shared" ca="1" si="29"/>
        <v>#N/A</v>
      </c>
      <c r="O140" s="55">
        <f t="shared" ca="1" si="29"/>
        <v>-0.28699869967459213</v>
      </c>
      <c r="P140" s="53">
        <f t="shared" ca="1" si="29"/>
        <v>3.0872637715122719E-2</v>
      </c>
      <c r="Q140" s="34">
        <f t="shared" ca="1" si="29"/>
        <v>3.1498024420185455E-2</v>
      </c>
      <c r="R140" s="34">
        <f t="shared" ca="1" si="29"/>
        <v>4.2295190663979021E-2</v>
      </c>
      <c r="S140" s="34" t="e">
        <f t="shared" ca="1" si="29"/>
        <v>#N/A</v>
      </c>
      <c r="T140" s="34" t="e">
        <f t="shared" ref="T140" ca="1" si="30">IF(IF(OR(T10="",T6=0),NA(),T10/T6-1)&gt;1.5,NA(),T10/T6-1)</f>
        <v>#N/A</v>
      </c>
      <c r="U140" s="34">
        <f t="shared" ca="1" si="29"/>
        <v>2.0804993797872928E-2</v>
      </c>
      <c r="V140" s="34" t="e">
        <f t="shared" ca="1" si="29"/>
        <v>#N/A</v>
      </c>
      <c r="W140" s="34" t="e">
        <f t="shared" ca="1" si="29"/>
        <v>#N/A</v>
      </c>
      <c r="X140" s="34">
        <f t="shared" ca="1" si="29"/>
        <v>1.5423056504272781E-2</v>
      </c>
      <c r="Y140" s="55" t="e">
        <f t="shared" ca="1" si="29"/>
        <v>#N/A</v>
      </c>
    </row>
    <row r="141" spans="1:25" s="33" customFormat="1" x14ac:dyDescent="0.2">
      <c r="A141" s="20">
        <v>38625</v>
      </c>
      <c r="B141" s="63">
        <f t="shared" ref="B141:Y141" ca="1" si="31">IF(IF(OR(B11="",B7=0),NA(),B11/B7-1)&gt;1.5,NA(),B11/B7-1)</f>
        <v>7.8037796239515567E-2</v>
      </c>
      <c r="C141" s="63">
        <f t="shared" ca="1" si="31"/>
        <v>2.7772783844364657E-2</v>
      </c>
      <c r="D141" s="34">
        <f t="shared" ca="1" si="31"/>
        <v>2.7686417120805773E-2</v>
      </c>
      <c r="E141" s="34">
        <f t="shared" ca="1" si="31"/>
        <v>0.11572369090668944</v>
      </c>
      <c r="F141" s="34">
        <f t="shared" ca="1" si="31"/>
        <v>2.8512869880169545E-2</v>
      </c>
      <c r="G141" s="53">
        <f t="shared" ca="1" si="31"/>
        <v>9.1983052758302319E-2</v>
      </c>
      <c r="H141" s="34">
        <f t="shared" ca="1" si="31"/>
        <v>7.8263096791147069E-2</v>
      </c>
      <c r="I141" s="34">
        <f t="shared" ca="1" si="31"/>
        <v>-4.3452685860781548E-2</v>
      </c>
      <c r="J141" s="64">
        <f t="shared" ca="1" si="31"/>
        <v>7.518311817548784E-2</v>
      </c>
      <c r="K141" s="34" t="e">
        <f t="shared" ca="1" si="31"/>
        <v>#N/A</v>
      </c>
      <c r="L141" s="34">
        <f t="shared" ca="1" si="31"/>
        <v>-0.29558087237335595</v>
      </c>
      <c r="M141" s="64">
        <f t="shared" ca="1" si="31"/>
        <v>-0.19627749121035887</v>
      </c>
      <c r="N141" s="34" t="e">
        <f t="shared" ca="1" si="31"/>
        <v>#N/A</v>
      </c>
      <c r="O141" s="55">
        <f t="shared" ca="1" si="31"/>
        <v>-0.33640150764753785</v>
      </c>
      <c r="P141" s="53">
        <f t="shared" ca="1" si="31"/>
        <v>-9.7688692899025042E-3</v>
      </c>
      <c r="Q141" s="34">
        <f t="shared" ca="1" si="31"/>
        <v>5.726868817191888E-2</v>
      </c>
      <c r="R141" s="34">
        <f t="shared" ca="1" si="31"/>
        <v>2.903996063911185E-2</v>
      </c>
      <c r="S141" s="34" t="e">
        <f t="shared" ca="1" si="31"/>
        <v>#N/A</v>
      </c>
      <c r="T141" s="34" t="e">
        <f t="shared" ref="T141" ca="1" si="32">IF(IF(OR(T11="",T7=0),NA(),T11/T7-1)&gt;1.5,NA(),T11/T7-1)</f>
        <v>#N/A</v>
      </c>
      <c r="U141" s="34">
        <f t="shared" ca="1" si="31"/>
        <v>3.1082077865405733E-2</v>
      </c>
      <c r="V141" s="34" t="e">
        <f t="shared" ca="1" si="31"/>
        <v>#N/A</v>
      </c>
      <c r="W141" s="34" t="e">
        <f t="shared" ca="1" si="31"/>
        <v>#N/A</v>
      </c>
      <c r="X141" s="34">
        <f t="shared" ca="1" si="31"/>
        <v>1.7729935227251969E-2</v>
      </c>
      <c r="Y141" s="55" t="e">
        <f t="shared" ca="1" si="31"/>
        <v>#N/A</v>
      </c>
    </row>
    <row r="142" spans="1:25" s="33" customFormat="1" ht="10.8" thickBot="1" x14ac:dyDescent="0.25">
      <c r="A142" s="26">
        <v>38717</v>
      </c>
      <c r="B142" s="65">
        <f t="shared" ref="B142:Y142" ca="1" si="33">IF(IF(OR(B12="",B8=0),NA(),B12/B8-1)&gt;1.5,NA(),B12/B8-1)</f>
        <v>5.4022990540804061E-2</v>
      </c>
      <c r="C142" s="65">
        <f t="shared" ca="1" si="33"/>
        <v>2.7313419684802165E-2</v>
      </c>
      <c r="D142" s="56">
        <f t="shared" ca="1" si="33"/>
        <v>2.6955091513552354E-2</v>
      </c>
      <c r="E142" s="56">
        <f t="shared" ca="1" si="33"/>
        <v>7.2254503535069015E-2</v>
      </c>
      <c r="F142" s="56">
        <f t="shared" ca="1" si="33"/>
        <v>3.0379089239729096E-2</v>
      </c>
      <c r="G142" s="57">
        <f t="shared" ca="1" si="33"/>
        <v>8.1619733655677429E-2</v>
      </c>
      <c r="H142" s="56">
        <f t="shared" ca="1" si="33"/>
        <v>0.27764767164534376</v>
      </c>
      <c r="I142" s="56">
        <f t="shared" ca="1" si="33"/>
        <v>-4.4294499439413437E-2</v>
      </c>
      <c r="J142" s="66">
        <f t="shared" ca="1" si="33"/>
        <v>7.4516545430511893E-2</v>
      </c>
      <c r="K142" s="56" t="e">
        <f t="shared" ca="1" si="33"/>
        <v>#N/A</v>
      </c>
      <c r="L142" s="56">
        <f t="shared" ca="1" si="33"/>
        <v>-0.31984019519527407</v>
      </c>
      <c r="M142" s="66">
        <f t="shared" ca="1" si="33"/>
        <v>-0.21181629419495562</v>
      </c>
      <c r="N142" s="56" t="e">
        <f t="shared" ca="1" si="33"/>
        <v>#N/A</v>
      </c>
      <c r="O142" s="58">
        <f t="shared" ca="1" si="33"/>
        <v>-0.42378892565762716</v>
      </c>
      <c r="P142" s="57">
        <f t="shared" ca="1" si="33"/>
        <v>-3.7508777732714882E-2</v>
      </c>
      <c r="Q142" s="56">
        <f t="shared" ca="1" si="33"/>
        <v>6.317746016943282E-2</v>
      </c>
      <c r="R142" s="56">
        <f t="shared" ca="1" si="33"/>
        <v>1.9998932617332432E-2</v>
      </c>
      <c r="S142" s="56" t="e">
        <f t="shared" ca="1" si="33"/>
        <v>#N/A</v>
      </c>
      <c r="T142" s="56" t="e">
        <f t="shared" ref="T142" ca="1" si="34">IF(IF(OR(T12="",T8=0),NA(),T12/T8-1)&gt;1.5,NA(),T12/T8-1)</f>
        <v>#N/A</v>
      </c>
      <c r="U142" s="56">
        <f t="shared" ca="1" si="33"/>
        <v>6.0244294698290402E-2</v>
      </c>
      <c r="V142" s="56" t="e">
        <f t="shared" ca="1" si="33"/>
        <v>#N/A</v>
      </c>
      <c r="W142" s="56" t="e">
        <f t="shared" ca="1" si="33"/>
        <v>#N/A</v>
      </c>
      <c r="X142" s="56">
        <f t="shared" ca="1" si="33"/>
        <v>1.1445031410103557E-2</v>
      </c>
      <c r="Y142" s="58" t="e">
        <f t="shared" ca="1" si="33"/>
        <v>#N/A</v>
      </c>
    </row>
    <row r="143" spans="1:25" s="33" customFormat="1" x14ac:dyDescent="0.2">
      <c r="A143" s="20">
        <v>38807</v>
      </c>
      <c r="B143" s="67">
        <f t="shared" ref="B143:Y143" ca="1" si="35">IF(IF(OR(B13="",B9=0),NA(),B13/B9-1)&gt;1.5,NA(),B13/B9-1)</f>
        <v>4.9334708223671919E-2</v>
      </c>
      <c r="C143" s="67">
        <f t="shared" ca="1" si="35"/>
        <v>2.072959860068968E-2</v>
      </c>
      <c r="D143" s="59">
        <f t="shared" ca="1" si="35"/>
        <v>2.0121216425711852E-2</v>
      </c>
      <c r="E143" s="59">
        <f t="shared" ca="1" si="35"/>
        <v>6.864301922270033E-2</v>
      </c>
      <c r="F143" s="59">
        <f t="shared" ca="1" si="35"/>
        <v>2.5961601751351537E-2</v>
      </c>
      <c r="G143" s="60">
        <f t="shared" ca="1" si="35"/>
        <v>7.6156506060441664E-2</v>
      </c>
      <c r="H143" s="59">
        <f t="shared" ca="1" si="35"/>
        <v>0.14561331595256455</v>
      </c>
      <c r="I143" s="59">
        <f t="shared" ca="1" si="35"/>
        <v>-5.1225635580098294E-2</v>
      </c>
      <c r="J143" s="68">
        <f t="shared" ca="1" si="35"/>
        <v>7.0571011139060724E-2</v>
      </c>
      <c r="K143" s="59">
        <f t="shared" ca="1" si="35"/>
        <v>1.2839130082914489</v>
      </c>
      <c r="L143" s="59">
        <f t="shared" ca="1" si="35"/>
        <v>-0.33759367754574354</v>
      </c>
      <c r="M143" s="68">
        <f t="shared" ca="1" si="35"/>
        <v>-0.23675493894742827</v>
      </c>
      <c r="N143" s="59">
        <f t="shared" ca="1" si="35"/>
        <v>1.3090048764193547</v>
      </c>
      <c r="O143" s="61">
        <f t="shared" ca="1" si="35"/>
        <v>-0.44358254822226462</v>
      </c>
      <c r="P143" s="60">
        <f t="shared" ca="1" si="35"/>
        <v>-0.49895043515571413</v>
      </c>
      <c r="Q143" s="59">
        <f t="shared" ca="1" si="35"/>
        <v>7.4184262115459587E-2</v>
      </c>
      <c r="R143" s="59">
        <f t="shared" ca="1" si="35"/>
        <v>1.049760056135951E-2</v>
      </c>
      <c r="S143" s="59" t="e">
        <f t="shared" ca="1" si="35"/>
        <v>#N/A</v>
      </c>
      <c r="T143" s="59" t="e">
        <f t="shared" ref="T143" ca="1" si="36">IF(IF(OR(T13="",T9=0),NA(),T13/T9-1)&gt;1.5,NA(),T13/T9-1)</f>
        <v>#N/A</v>
      </c>
      <c r="U143" s="59">
        <f t="shared" ca="1" si="35"/>
        <v>5.6785790917482482E-2</v>
      </c>
      <c r="V143" s="59" t="e">
        <f t="shared" ca="1" si="35"/>
        <v>#N/A</v>
      </c>
      <c r="W143" s="59" t="e">
        <f t="shared" ca="1" si="35"/>
        <v>#N/A</v>
      </c>
      <c r="X143" s="59">
        <f t="shared" ca="1" si="35"/>
        <v>-0.3931952560105122</v>
      </c>
      <c r="Y143" s="61">
        <f t="shared" ca="1" si="35"/>
        <v>1.3588239368839705</v>
      </c>
    </row>
    <row r="144" spans="1:25" s="33" customFormat="1" x14ac:dyDescent="0.2">
      <c r="A144" s="20">
        <v>38898</v>
      </c>
      <c r="B144" s="63">
        <f t="shared" ref="B144:Y144" ca="1" si="37">IF(IF(OR(B14="",B10=0),NA(),B14/B10-1)&gt;1.5,NA(),B14/B10-1)</f>
        <v>5.6339360862853294E-2</v>
      </c>
      <c r="C144" s="63">
        <f t="shared" ca="1" si="37"/>
        <v>3.8670727162592344E-2</v>
      </c>
      <c r="D144" s="34">
        <f t="shared" ca="1" si="37"/>
        <v>3.9218568392888953E-2</v>
      </c>
      <c r="E144" s="34">
        <f t="shared" ca="1" si="37"/>
        <v>6.8056595245333584E-2</v>
      </c>
      <c r="F144" s="34">
        <f t="shared" ca="1" si="37"/>
        <v>3.3994862950741389E-2</v>
      </c>
      <c r="G144" s="53">
        <f t="shared" ca="1" si="37"/>
        <v>0.10313871984887069</v>
      </c>
      <c r="H144" s="34">
        <f t="shared" ca="1" si="37"/>
        <v>0.39901004531808248</v>
      </c>
      <c r="I144" s="34">
        <f t="shared" ca="1" si="37"/>
        <v>-4.9258837651237064E-2</v>
      </c>
      <c r="J144" s="64">
        <f t="shared" ca="1" si="37"/>
        <v>6.0971107564248506E-2</v>
      </c>
      <c r="K144" s="34">
        <f t="shared" ca="1" si="37"/>
        <v>0.88688299825128536</v>
      </c>
      <c r="L144" s="34">
        <f t="shared" ca="1" si="37"/>
        <v>-0.35612879639336104</v>
      </c>
      <c r="M144" s="64">
        <f t="shared" ca="1" si="37"/>
        <v>-0.27495328553413279</v>
      </c>
      <c r="N144" s="34">
        <f t="shared" ca="1" si="37"/>
        <v>0.96287241747600771</v>
      </c>
      <c r="O144" s="55">
        <f t="shared" ca="1" si="37"/>
        <v>-0.47595956175862686</v>
      </c>
      <c r="P144" s="53">
        <f t="shared" ca="1" si="37"/>
        <v>-0.51936270539507878</v>
      </c>
      <c r="Q144" s="34">
        <f t="shared" ca="1" si="37"/>
        <v>9.2858815668211303E-2</v>
      </c>
      <c r="R144" s="34">
        <f t="shared" ca="1" si="37"/>
        <v>1.2463185776890429E-2</v>
      </c>
      <c r="S144" s="34" t="e">
        <f t="shared" ca="1" si="37"/>
        <v>#N/A</v>
      </c>
      <c r="T144" s="34" t="e">
        <f t="shared" ref="T144" ca="1" si="38">IF(IF(OR(T14="",T10=0),NA(),T14/T10-1)&gt;1.5,NA(),T14/T10-1)</f>
        <v>#N/A</v>
      </c>
      <c r="U144" s="34">
        <f t="shared" ca="1" si="37"/>
        <v>1.2727832570464059E-2</v>
      </c>
      <c r="V144" s="34" t="e">
        <f t="shared" ca="1" si="37"/>
        <v>#N/A</v>
      </c>
      <c r="W144" s="34" t="e">
        <f t="shared" ca="1" si="37"/>
        <v>#N/A</v>
      </c>
      <c r="X144" s="34">
        <f t="shared" ca="1" si="37"/>
        <v>-0.44821419001042651</v>
      </c>
      <c r="Y144" s="55">
        <f t="shared" ca="1" si="37"/>
        <v>1.0395726295629046</v>
      </c>
    </row>
    <row r="145" spans="1:25" s="33" customFormat="1" x14ac:dyDescent="0.2">
      <c r="A145" s="20">
        <v>38990</v>
      </c>
      <c r="B145" s="63">
        <f t="shared" ref="B145:Y145" ca="1" si="39">IF(IF(OR(B15="",B11=0),NA(),B15/B11-1)&gt;1.5,NA(),B15/B11-1)</f>
        <v>7.3048156720212365E-2</v>
      </c>
      <c r="C145" s="63">
        <f t="shared" ca="1" si="39"/>
        <v>3.2749494888059782E-2</v>
      </c>
      <c r="D145" s="34">
        <f t="shared" ca="1" si="39"/>
        <v>3.2001138656393646E-2</v>
      </c>
      <c r="E145" s="34">
        <f t="shared" ca="1" si="39"/>
        <v>0.10088013772010451</v>
      </c>
      <c r="F145" s="34">
        <f t="shared" ca="1" si="39"/>
        <v>3.9157089552050772E-2</v>
      </c>
      <c r="G145" s="53">
        <f t="shared" ca="1" si="39"/>
        <v>0.10496961211194233</v>
      </c>
      <c r="H145" s="34">
        <f t="shared" ca="1" si="39"/>
        <v>0.20255060514913059</v>
      </c>
      <c r="I145" s="34">
        <f t="shared" ca="1" si="39"/>
        <v>-6.1432925189851328E-2</v>
      </c>
      <c r="J145" s="64">
        <f t="shared" ca="1" si="39"/>
        <v>3.212251744149297E-2</v>
      </c>
      <c r="K145" s="34">
        <f t="shared" ca="1" si="39"/>
        <v>0.73462538443078595</v>
      </c>
      <c r="L145" s="34">
        <f t="shared" ca="1" si="39"/>
        <v>-0.37581827935216283</v>
      </c>
      <c r="M145" s="64">
        <f t="shared" ca="1" si="39"/>
        <v>-0.29153176326305652</v>
      </c>
      <c r="N145" s="34">
        <f t="shared" ca="1" si="39"/>
        <v>0.80268521943309334</v>
      </c>
      <c r="O145" s="55">
        <f t="shared" ca="1" si="39"/>
        <v>-0.5244765614956417</v>
      </c>
      <c r="P145" s="53">
        <f t="shared" ca="1" si="39"/>
        <v>-0.54222543085178732</v>
      </c>
      <c r="Q145" s="34">
        <f t="shared" ca="1" si="39"/>
        <v>6.7758951784005372E-2</v>
      </c>
      <c r="R145" s="34">
        <f t="shared" ca="1" si="39"/>
        <v>1.1704279400631012E-2</v>
      </c>
      <c r="S145" s="34" t="e">
        <f t="shared" ca="1" si="39"/>
        <v>#N/A</v>
      </c>
      <c r="T145" s="34" t="e">
        <f t="shared" ref="T145" ca="1" si="40">IF(IF(OR(T15="",T11=0),NA(),T15/T11-1)&gt;1.5,NA(),T15/T11-1)</f>
        <v>#N/A</v>
      </c>
      <c r="U145" s="34">
        <f t="shared" ca="1" si="39"/>
        <v>1.4910618318544344E-3</v>
      </c>
      <c r="V145" s="34" t="e">
        <f t="shared" ca="1" si="39"/>
        <v>#N/A</v>
      </c>
      <c r="W145" s="34" t="e">
        <f t="shared" ca="1" si="39"/>
        <v>#N/A</v>
      </c>
      <c r="X145" s="34">
        <f t="shared" ca="1" si="39"/>
        <v>-0.48024030889305436</v>
      </c>
      <c r="Y145" s="55">
        <f t="shared" ca="1" si="39"/>
        <v>0.70640541380563215</v>
      </c>
    </row>
    <row r="146" spans="1:25" s="33" customFormat="1" ht="10.8" thickBot="1" x14ac:dyDescent="0.25">
      <c r="A146" s="26">
        <v>39082</v>
      </c>
      <c r="B146" s="65">
        <f t="shared" ref="B146:Y146" ca="1" si="41">IF(IF(OR(B16="",B12=0),NA(),B16/B12-1)&gt;1.5,NA(),B16/B12-1)</f>
        <v>7.2541813812743383E-2</v>
      </c>
      <c r="C146" s="65">
        <f t="shared" ca="1" si="41"/>
        <v>4.0903530014836376E-2</v>
      </c>
      <c r="D146" s="56">
        <f t="shared" ca="1" si="41"/>
        <v>3.9945151199757944E-2</v>
      </c>
      <c r="E146" s="56">
        <f t="shared" ca="1" si="41"/>
        <v>9.3232447922640072E-2</v>
      </c>
      <c r="F146" s="56">
        <f t="shared" ca="1" si="41"/>
        <v>4.907567398160384E-2</v>
      </c>
      <c r="G146" s="57">
        <f t="shared" ca="1" si="41"/>
        <v>0.11544491929650968</v>
      </c>
      <c r="H146" s="56">
        <f t="shared" ca="1" si="41"/>
        <v>0.15299569463849472</v>
      </c>
      <c r="I146" s="56">
        <f t="shared" ca="1" si="41"/>
        <v>-6.2265901915596555E-2</v>
      </c>
      <c r="J146" s="66">
        <f t="shared" ca="1" si="41"/>
        <v>2.1096360227926603E-2</v>
      </c>
      <c r="K146" s="56">
        <f t="shared" ca="1" si="41"/>
        <v>0.60749001354191901</v>
      </c>
      <c r="L146" s="56">
        <f t="shared" ca="1" si="41"/>
        <v>-0.38052167065478071</v>
      </c>
      <c r="M146" s="66">
        <f t="shared" ca="1" si="41"/>
        <v>-0.2884014914624855</v>
      </c>
      <c r="N146" s="56">
        <f t="shared" ca="1" si="41"/>
        <v>0.62696668782834553</v>
      </c>
      <c r="O146" s="58">
        <f t="shared" ca="1" si="41"/>
        <v>-0.617837333172786</v>
      </c>
      <c r="P146" s="57">
        <f t="shared" ca="1" si="41"/>
        <v>-0.50826890871470409</v>
      </c>
      <c r="Q146" s="56">
        <f t="shared" ca="1" si="41"/>
        <v>5.4325659564840478E-2</v>
      </c>
      <c r="R146" s="56">
        <f t="shared" ca="1" si="41"/>
        <v>7.9437753771065545E-3</v>
      </c>
      <c r="S146" s="56" t="e">
        <f t="shared" ca="1" si="41"/>
        <v>#N/A</v>
      </c>
      <c r="T146" s="56" t="e">
        <f t="shared" ref="T146" ca="1" si="42">IF(IF(OR(T16="",T12=0),NA(),T16/T12-1)&gt;1.5,NA(),T16/T12-1)</f>
        <v>#N/A</v>
      </c>
      <c r="U146" s="56">
        <f t="shared" ca="1" si="41"/>
        <v>-1.0525792580718951E-3</v>
      </c>
      <c r="V146" s="56" t="e">
        <f t="shared" ca="1" si="41"/>
        <v>#N/A</v>
      </c>
      <c r="W146" s="56" t="e">
        <f t="shared" ca="1" si="41"/>
        <v>#N/A</v>
      </c>
      <c r="X146" s="56">
        <f t="shared" ca="1" si="41"/>
        <v>-0.52689029402019893</v>
      </c>
      <c r="Y146" s="58">
        <f t="shared" ca="1" si="41"/>
        <v>0.51750467931065902</v>
      </c>
    </row>
    <row r="147" spans="1:25" s="33" customFormat="1" x14ac:dyDescent="0.2">
      <c r="A147" s="20">
        <v>39172</v>
      </c>
      <c r="B147" s="63">
        <f t="shared" ref="B147:Y147" ca="1" si="43">IF(IF(OR(B17="",B13=0),NA(),B17/B13-1)&gt;1.5,NA(),B17/B13-1)</f>
        <v>6.6070331862238429E-2</v>
      </c>
      <c r="C147" s="63">
        <f t="shared" ca="1" si="43"/>
        <v>3.9904909165397351E-2</v>
      </c>
      <c r="D147" s="34">
        <f t="shared" ca="1" si="43"/>
        <v>3.8044506745620765E-2</v>
      </c>
      <c r="E147" s="34">
        <f t="shared" ca="1" si="43"/>
        <v>8.2939997673500354E-2</v>
      </c>
      <c r="F147" s="34">
        <f t="shared" ca="1" si="43"/>
        <v>5.5813037452443703E-2</v>
      </c>
      <c r="G147" s="53">
        <f t="shared" ca="1" si="43"/>
        <v>0.12401410683029868</v>
      </c>
      <c r="H147" s="34">
        <f t="shared" ca="1" si="43"/>
        <v>0.21252153942462537</v>
      </c>
      <c r="I147" s="34">
        <f t="shared" ca="1" si="43"/>
        <v>-8.3233722817555034E-2</v>
      </c>
      <c r="J147" s="64">
        <f t="shared" ca="1" si="43"/>
        <v>5.6272673382735672E-3</v>
      </c>
      <c r="K147" s="34">
        <f t="shared" ca="1" si="43"/>
        <v>0.50656391684518187</v>
      </c>
      <c r="L147" s="34">
        <f t="shared" ca="1" si="43"/>
        <v>-0.40161227769106156</v>
      </c>
      <c r="M147" s="64">
        <f t="shared" ca="1" si="43"/>
        <v>-0.32674763047449973</v>
      </c>
      <c r="N147" s="34">
        <f t="shared" ca="1" si="43"/>
        <v>0.49136844579216699</v>
      </c>
      <c r="O147" s="55">
        <f t="shared" ca="1" si="43"/>
        <v>-0.63517402336613704</v>
      </c>
      <c r="P147" s="53">
        <f t="shared" ca="1" si="43"/>
        <v>-7.9541605508201663E-2</v>
      </c>
      <c r="Q147" s="34">
        <f t="shared" ca="1" si="43"/>
        <v>4.1614184389898501E-2</v>
      </c>
      <c r="R147" s="34">
        <f t="shared" ca="1" si="43"/>
        <v>5.3337086412477142E-3</v>
      </c>
      <c r="S147" s="34">
        <f t="shared" ca="1" si="43"/>
        <v>0.19122561868035848</v>
      </c>
      <c r="T147" s="34" t="e">
        <f t="shared" ref="T147" ca="1" si="44">IF(IF(OR(T17="",T13=0),NA(),T17/T13-1)&gt;1.5,NA(),T17/T13-1)</f>
        <v>#N/A</v>
      </c>
      <c r="U147" s="34">
        <f t="shared" ca="1" si="43"/>
        <v>-2.3490171504012558E-3</v>
      </c>
      <c r="V147" s="34">
        <f t="shared" ca="1" si="43"/>
        <v>0.49915749607624038</v>
      </c>
      <c r="W147" s="34" t="e">
        <f t="shared" ca="1" si="43"/>
        <v>#N/A</v>
      </c>
      <c r="X147" s="34">
        <f t="shared" ca="1" si="43"/>
        <v>-0.2667911474274276</v>
      </c>
      <c r="Y147" s="55">
        <f t="shared" ca="1" si="43"/>
        <v>0.46037809833041088</v>
      </c>
    </row>
    <row r="148" spans="1:25" s="33" customFormat="1" x14ac:dyDescent="0.2">
      <c r="A148" s="20">
        <v>39263</v>
      </c>
      <c r="B148" s="63">
        <f t="shared" ref="B148:Y148" ca="1" si="45">IF(IF(OR(B18="",B14=0),NA(),B18/B14-1)&gt;1.5,NA(),B18/B14-1)</f>
        <v>6.2258821993619984E-2</v>
      </c>
      <c r="C148" s="63">
        <f t="shared" ca="1" si="45"/>
        <v>3.2938286974175446E-2</v>
      </c>
      <c r="D148" s="34">
        <f t="shared" ca="1" si="45"/>
        <v>3.0673354291790078E-2</v>
      </c>
      <c r="E148" s="34">
        <f t="shared" ca="1" si="45"/>
        <v>8.1168218422667859E-2</v>
      </c>
      <c r="F148" s="34">
        <f t="shared" ca="1" si="45"/>
        <v>5.2367311303733954E-2</v>
      </c>
      <c r="G148" s="53">
        <f t="shared" ca="1" si="45"/>
        <v>0.11628508385517278</v>
      </c>
      <c r="H148" s="34">
        <f t="shared" ca="1" si="45"/>
        <v>8.7424363099270819E-2</v>
      </c>
      <c r="I148" s="34">
        <f t="shared" ca="1" si="45"/>
        <v>-0.10676008004787418</v>
      </c>
      <c r="J148" s="64">
        <f t="shared" ca="1" si="45"/>
        <v>-3.4253826147118582E-2</v>
      </c>
      <c r="K148" s="34">
        <f t="shared" ca="1" si="45"/>
        <v>0.40923918117896463</v>
      </c>
      <c r="L148" s="34">
        <f t="shared" ca="1" si="45"/>
        <v>-0.40528976977594389</v>
      </c>
      <c r="M148" s="64">
        <f t="shared" ca="1" si="45"/>
        <v>-0.33882130770482632</v>
      </c>
      <c r="N148" s="34">
        <f t="shared" ca="1" si="45"/>
        <v>0.40593935793514713</v>
      </c>
      <c r="O148" s="55">
        <f t="shared" ca="1" si="45"/>
        <v>-0.64539822362959032</v>
      </c>
      <c r="P148" s="53">
        <f t="shared" ca="1" si="45"/>
        <v>-5.7732706243115106E-2</v>
      </c>
      <c r="Q148" s="34">
        <f t="shared" ca="1" si="45"/>
        <v>2.8052072776723724E-2</v>
      </c>
      <c r="R148" s="34">
        <f t="shared" ca="1" si="45"/>
        <v>-1.4713560553047955E-4</v>
      </c>
      <c r="S148" s="34">
        <f t="shared" ca="1" si="45"/>
        <v>0.15009373858660258</v>
      </c>
      <c r="T148" s="34" t="e">
        <f t="shared" ref="T148" ca="1" si="46">IF(IF(OR(T18="",T14=0),NA(),T18/T14-1)&gt;1.5,NA(),T18/T14-1)</f>
        <v>#N/A</v>
      </c>
      <c r="U148" s="34">
        <f t="shared" ca="1" si="45"/>
        <v>3.4509650735905506E-3</v>
      </c>
      <c r="V148" s="34">
        <f t="shared" ca="1" si="45"/>
        <v>0.39448798408645303</v>
      </c>
      <c r="W148" s="34" t="e">
        <f t="shared" ca="1" si="45"/>
        <v>#N/A</v>
      </c>
      <c r="X148" s="34">
        <f t="shared" ca="1" si="45"/>
        <v>-0.23326757057370329</v>
      </c>
      <c r="Y148" s="55">
        <f t="shared" ca="1" si="45"/>
        <v>0.37397017062676308</v>
      </c>
    </row>
    <row r="149" spans="1:25" s="33" customFormat="1" x14ac:dyDescent="0.2">
      <c r="A149" s="20">
        <v>39355</v>
      </c>
      <c r="B149" s="63">
        <f t="shared" ref="B149:Y149" ca="1" si="47">IF(IF(OR(B19="",B15=0),NA(),B19/B15-1)&gt;1.5,NA(),B19/B15-1)</f>
        <v>6.8152521843603875E-2</v>
      </c>
      <c r="C149" s="63">
        <f t="shared" ca="1" si="47"/>
        <v>3.0637193744868174E-2</v>
      </c>
      <c r="D149" s="34">
        <f t="shared" ca="1" si="47"/>
        <v>2.8254985251573661E-2</v>
      </c>
      <c r="E149" s="34">
        <f t="shared" ca="1" si="47"/>
        <v>9.2458729183710675E-2</v>
      </c>
      <c r="F149" s="34">
        <f t="shared" ca="1" si="47"/>
        <v>5.0893739619483291E-2</v>
      </c>
      <c r="G149" s="53">
        <f t="shared" ca="1" si="47"/>
        <v>0.11989668888215266</v>
      </c>
      <c r="H149" s="34">
        <f t="shared" ca="1" si="47"/>
        <v>0.14576109600291898</v>
      </c>
      <c r="I149" s="34">
        <f t="shared" ca="1" si="47"/>
        <v>-0.10636536092888937</v>
      </c>
      <c r="J149" s="64">
        <f t="shared" ca="1" si="47"/>
        <v>-2.7680680926200019E-2</v>
      </c>
      <c r="K149" s="34">
        <f t="shared" ca="1" si="47"/>
        <v>0.33449896783933264</v>
      </c>
      <c r="L149" s="34">
        <f t="shared" ca="1" si="47"/>
        <v>-0.4089546106844637</v>
      </c>
      <c r="M149" s="64">
        <f t="shared" ca="1" si="47"/>
        <v>-0.36959468289957664</v>
      </c>
      <c r="N149" s="34">
        <f t="shared" ca="1" si="47"/>
        <v>0.29634533051441925</v>
      </c>
      <c r="O149" s="55">
        <f t="shared" ca="1" si="47"/>
        <v>-0.59019507662839743</v>
      </c>
      <c r="P149" s="53">
        <f t="shared" ca="1" si="47"/>
        <v>-2.7382132008242355E-2</v>
      </c>
      <c r="Q149" s="34">
        <f t="shared" ca="1" si="47"/>
        <v>2.6413932184564892E-2</v>
      </c>
      <c r="R149" s="34">
        <f t="shared" ca="1" si="47"/>
        <v>3.133793364260562E-4</v>
      </c>
      <c r="S149" s="34">
        <f t="shared" ca="1" si="47"/>
        <v>0.14310584599563758</v>
      </c>
      <c r="T149" s="34" t="e">
        <f t="shared" ref="T149" ca="1" si="48">IF(IF(OR(T19="",T15=0),NA(),T19/T15-1)&gt;1.5,NA(),T19/T15-1)</f>
        <v>#N/A</v>
      </c>
      <c r="U149" s="34">
        <f t="shared" ca="1" si="47"/>
        <v>1.1361862276131562E-2</v>
      </c>
      <c r="V149" s="34">
        <f t="shared" ca="1" si="47"/>
        <v>0.33319814770680778</v>
      </c>
      <c r="W149" s="34" t="e">
        <f t="shared" ca="1" si="47"/>
        <v>#N/A</v>
      </c>
      <c r="X149" s="34">
        <f t="shared" ca="1" si="47"/>
        <v>-0.21482538412522123</v>
      </c>
      <c r="Y149" s="55">
        <f t="shared" ca="1" si="47"/>
        <v>0.32909522914471756</v>
      </c>
    </row>
    <row r="150" spans="1:25" s="33" customFormat="1" ht="10.8" thickBot="1" x14ac:dyDescent="0.25">
      <c r="A150" s="26">
        <v>39447</v>
      </c>
      <c r="B150" s="65">
        <f t="shared" ref="B150:Y150" ca="1" si="49">IF(IF(OR(B20="",B16=0),NA(),B20/B16-1)&gt;1.5,NA(),B20/B16-1)</f>
        <v>4.6650199860958086E-2</v>
      </c>
      <c r="C150" s="65">
        <f t="shared" ca="1" si="49"/>
        <v>2.9820915196769215E-2</v>
      </c>
      <c r="D150" s="56">
        <f t="shared" ca="1" si="49"/>
        <v>2.7779281143106127E-2</v>
      </c>
      <c r="E150" s="56">
        <f t="shared" ca="1" si="49"/>
        <v>5.712931248288089E-2</v>
      </c>
      <c r="F150" s="56">
        <f t="shared" ca="1" si="49"/>
        <v>4.7078512168514441E-2</v>
      </c>
      <c r="G150" s="57">
        <f t="shared" ca="1" si="49"/>
        <v>0.10786930250598026</v>
      </c>
      <c r="H150" s="56">
        <f t="shared" ca="1" si="49"/>
        <v>0.1978348078423402</v>
      </c>
      <c r="I150" s="56">
        <f t="shared" ca="1" si="49"/>
        <v>-0.10705802341471882</v>
      </c>
      <c r="J150" s="66">
        <f t="shared" ca="1" si="49"/>
        <v>-3.7637837582199518E-2</v>
      </c>
      <c r="K150" s="56">
        <f t="shared" ca="1" si="49"/>
        <v>0.27937218905966321</v>
      </c>
      <c r="L150" s="56">
        <f t="shared" ca="1" si="49"/>
        <v>-0.41381300169958146</v>
      </c>
      <c r="M150" s="66">
        <f t="shared" ca="1" si="49"/>
        <v>-0.38456496625675851</v>
      </c>
      <c r="N150" s="56">
        <f t="shared" ca="1" si="49"/>
        <v>0.17284154360222348</v>
      </c>
      <c r="O150" s="58">
        <f t="shared" ca="1" si="49"/>
        <v>-0.53128827236511711</v>
      </c>
      <c r="P150" s="57">
        <f t="shared" ca="1" si="49"/>
        <v>-4.0292964347142579E-2</v>
      </c>
      <c r="Q150" s="56">
        <f t="shared" ca="1" si="49"/>
        <v>2.6179628649403597E-2</v>
      </c>
      <c r="R150" s="56">
        <f t="shared" ca="1" si="49"/>
        <v>-2.0431619156121572E-3</v>
      </c>
      <c r="S150" s="56">
        <f t="shared" ca="1" si="49"/>
        <v>0.12571276478728111</v>
      </c>
      <c r="T150" s="56" t="e">
        <f t="shared" ref="T150" ca="1" si="50">IF(IF(OR(T20="",T16=0),NA(),T20/T16-1)&gt;1.5,NA(),T20/T16-1)</f>
        <v>#N/A</v>
      </c>
      <c r="U150" s="56">
        <f t="shared" ca="1" si="49"/>
        <v>1.9537066531444047E-2</v>
      </c>
      <c r="V150" s="56">
        <f t="shared" ca="1" si="49"/>
        <v>0.23471446977595245</v>
      </c>
      <c r="W150" s="56" t="e">
        <f t="shared" ca="1" si="49"/>
        <v>#N/A</v>
      </c>
      <c r="X150" s="56">
        <f t="shared" ca="1" si="49"/>
        <v>-0.18922792586583914</v>
      </c>
      <c r="Y150" s="58">
        <f t="shared" ca="1" si="49"/>
        <v>0.2783066947593269</v>
      </c>
    </row>
    <row r="151" spans="1:25" s="33" customFormat="1" x14ac:dyDescent="0.2">
      <c r="A151" s="14">
        <v>39538</v>
      </c>
      <c r="B151" s="67">
        <f t="shared" ref="B151:Y151" ca="1" si="51">IF(IF(OR(B21="",B17=0),NA(),B21/B17-1)&gt;1.5,NA(),B21/B17-1)</f>
        <v>3.8853648933260265E-2</v>
      </c>
      <c r="C151" s="67">
        <f t="shared" ca="1" si="51"/>
        <v>1.9308935443233421E-2</v>
      </c>
      <c r="D151" s="59">
        <f t="shared" ca="1" si="51"/>
        <v>1.6108550844193381E-2</v>
      </c>
      <c r="E151" s="59">
        <f t="shared" ca="1" si="51"/>
        <v>5.0953980384890185E-2</v>
      </c>
      <c r="F151" s="59">
        <f t="shared" ca="1" si="51"/>
        <v>4.6214574684296128E-2</v>
      </c>
      <c r="G151" s="60">
        <f t="shared" ca="1" si="51"/>
        <v>7.8923155048088445E-2</v>
      </c>
      <c r="H151" s="59">
        <f t="shared" ca="1" si="51"/>
        <v>0.274495382720364</v>
      </c>
      <c r="I151" s="59">
        <f t="shared" ca="1" si="51"/>
        <v>-9.690681073503693E-2</v>
      </c>
      <c r="J151" s="68">
        <f t="shared" ca="1" si="51"/>
        <v>-5.6230569803254471E-2</v>
      </c>
      <c r="K151" s="59">
        <f t="shared" ca="1" si="51"/>
        <v>0.24653106676924641</v>
      </c>
      <c r="L151" s="59">
        <f t="shared" ca="1" si="51"/>
        <v>-0.41132589386785157</v>
      </c>
      <c r="M151" s="68">
        <f t="shared" ca="1" si="51"/>
        <v>-0.40171129799669347</v>
      </c>
      <c r="N151" s="59">
        <f t="shared" ca="1" si="51"/>
        <v>0.13352047470582007</v>
      </c>
      <c r="O151" s="61">
        <f t="shared" ca="1" si="51"/>
        <v>-0.53666916936429943</v>
      </c>
      <c r="P151" s="60">
        <f t="shared" ca="1" si="51"/>
        <v>-3.101561303853051E-2</v>
      </c>
      <c r="Q151" s="59">
        <f t="shared" ca="1" si="51"/>
        <v>1.2328743565964473E-2</v>
      </c>
      <c r="R151" s="59">
        <f t="shared" ca="1" si="51"/>
        <v>-1.1612718356875051E-2</v>
      </c>
      <c r="S151" s="59">
        <f t="shared" ca="1" si="51"/>
        <v>9.8819201642958987E-2</v>
      </c>
      <c r="T151" s="59" t="e">
        <f t="shared" ref="T151" ca="1" si="52">IF(IF(OR(T21="",T17=0),NA(),T21/T17-1)&gt;1.5,NA(),T21/T17-1)</f>
        <v>#N/A</v>
      </c>
      <c r="U151" s="59">
        <f t="shared" ca="1" si="51"/>
        <v>2.1011920115654226E-2</v>
      </c>
      <c r="V151" s="59">
        <f t="shared" ca="1" si="51"/>
        <v>0.20745164670597149</v>
      </c>
      <c r="W151" s="59" t="e">
        <f t="shared" ca="1" si="51"/>
        <v>#N/A</v>
      </c>
      <c r="X151" s="59">
        <f t="shared" ca="1" si="51"/>
        <v>-0.17095260491469855</v>
      </c>
      <c r="Y151" s="61">
        <f t="shared" ca="1" si="51"/>
        <v>0.24278317726171883</v>
      </c>
    </row>
    <row r="152" spans="1:25" s="33" customFormat="1" x14ac:dyDescent="0.2">
      <c r="A152" s="20">
        <v>39629</v>
      </c>
      <c r="B152" s="63">
        <f t="shared" ref="B152:Y152" ca="1" si="53">IF(IF(OR(B22="",B18=0),NA(),B22/B18-1)&gt;1.5,NA(),B22/B18-1)</f>
        <v>3.6443615703658061E-2</v>
      </c>
      <c r="C152" s="63">
        <f t="shared" ca="1" si="53"/>
        <v>1.0192284642351446E-2</v>
      </c>
      <c r="D152" s="34">
        <f t="shared" ca="1" si="53"/>
        <v>5.6528741327488419E-3</v>
      </c>
      <c r="E152" s="34">
        <f t="shared" ca="1" si="53"/>
        <v>5.2618389265443932E-2</v>
      </c>
      <c r="F152" s="34">
        <f t="shared" ca="1" si="53"/>
        <v>4.8329488763112272E-2</v>
      </c>
      <c r="G152" s="53">
        <f t="shared" ca="1" si="53"/>
        <v>6.5663041265767497E-2</v>
      </c>
      <c r="H152" s="34">
        <f t="shared" ca="1" si="53"/>
        <v>-0.10680113952347203</v>
      </c>
      <c r="I152" s="34">
        <f t="shared" ca="1" si="53"/>
        <v>-8.9571211212640667E-2</v>
      </c>
      <c r="J152" s="64">
        <f t="shared" ca="1" si="53"/>
        <v>-3.9593009771502374E-2</v>
      </c>
      <c r="K152" s="34">
        <f t="shared" ca="1" si="53"/>
        <v>0.19767478010424755</v>
      </c>
      <c r="L152" s="34">
        <f t="shared" ca="1" si="53"/>
        <v>-0.4143627852298587</v>
      </c>
      <c r="M152" s="64">
        <f t="shared" ca="1" si="53"/>
        <v>-0.40801020081459483</v>
      </c>
      <c r="N152" s="34">
        <f t="shared" ca="1" si="53"/>
        <v>0.1232720636865805</v>
      </c>
      <c r="O152" s="55">
        <f t="shared" ca="1" si="53"/>
        <v>-0.53162194327152901</v>
      </c>
      <c r="P152" s="53">
        <f t="shared" ca="1" si="53"/>
        <v>-2.1278488596860434E-2</v>
      </c>
      <c r="Q152" s="34">
        <f t="shared" ca="1" si="53"/>
        <v>7.0013422490307065E-3</v>
      </c>
      <c r="R152" s="34">
        <f t="shared" ca="1" si="53"/>
        <v>-2.3283097154993548E-2</v>
      </c>
      <c r="S152" s="34">
        <f t="shared" ca="1" si="53"/>
        <v>0.10308755020126492</v>
      </c>
      <c r="T152" s="34" t="e">
        <f t="shared" ref="T152" ca="1" si="54">IF(IF(OR(T22="",T18=0),NA(),T22/T18-1)&gt;1.5,NA(),T22/T18-1)</f>
        <v>#N/A</v>
      </c>
      <c r="U152" s="34">
        <f t="shared" ca="1" si="53"/>
        <v>-1.8540556339997072E-2</v>
      </c>
      <c r="V152" s="34">
        <f t="shared" ca="1" si="53"/>
        <v>0.18924182421280733</v>
      </c>
      <c r="W152" s="34" t="e">
        <f t="shared" ca="1" si="53"/>
        <v>#N/A</v>
      </c>
      <c r="X152" s="34">
        <f t="shared" ca="1" si="53"/>
        <v>-0.16329983461245834</v>
      </c>
      <c r="Y152" s="55">
        <f t="shared" ca="1" si="53"/>
        <v>0.20573808507088986</v>
      </c>
    </row>
    <row r="153" spans="1:25" s="33" customFormat="1" x14ac:dyDescent="0.2">
      <c r="A153" s="20">
        <v>39721</v>
      </c>
      <c r="B153" s="63">
        <f t="shared" ref="B153:Y153" ca="1" si="55">IF(IF(OR(B23="",B19=0),NA(),B23/B19-1)&gt;1.5,NA(),B23/B19-1)</f>
        <v>4.0852507382487024E-2</v>
      </c>
      <c r="C153" s="63">
        <f t="shared" ca="1" si="55"/>
        <v>1.1807707507584642E-2</v>
      </c>
      <c r="D153" s="34">
        <f t="shared" ca="1" si="55"/>
        <v>7.4165155246657122E-3</v>
      </c>
      <c r="E153" s="34">
        <f t="shared" ca="1" si="55"/>
        <v>5.8605746791628111E-2</v>
      </c>
      <c r="F153" s="34">
        <f t="shared" ca="1" si="55"/>
        <v>4.8342787869988024E-2</v>
      </c>
      <c r="G153" s="53">
        <f t="shared" ca="1" si="55"/>
        <v>6.2092764623461916E-2</v>
      </c>
      <c r="H153" s="34">
        <f t="shared" ca="1" si="55"/>
        <v>0.26078325776248601</v>
      </c>
      <c r="I153" s="34">
        <f t="shared" ca="1" si="55"/>
        <v>-9.6823631705655111E-2</v>
      </c>
      <c r="J153" s="64">
        <f t="shared" ca="1" si="55"/>
        <v>-6.0210375529889504E-2</v>
      </c>
      <c r="K153" s="34">
        <f t="shared" ca="1" si="55"/>
        <v>0.16766364470274087</v>
      </c>
      <c r="L153" s="34">
        <f t="shared" ca="1" si="55"/>
        <v>-0.44347688080810244</v>
      </c>
      <c r="M153" s="64">
        <f t="shared" ca="1" si="55"/>
        <v>-0.43165024041263744</v>
      </c>
      <c r="N153" s="34">
        <f t="shared" ca="1" si="55"/>
        <v>0.11218009864690237</v>
      </c>
      <c r="O153" s="55">
        <f t="shared" ca="1" si="55"/>
        <v>-0.54705861975961412</v>
      </c>
      <c r="P153" s="53">
        <f t="shared" ca="1" si="55"/>
        <v>-2.8634596668386747E-2</v>
      </c>
      <c r="Q153" s="34">
        <f t="shared" ca="1" si="55"/>
        <v>7.8746334224779613E-3</v>
      </c>
      <c r="R153" s="34">
        <f t="shared" ca="1" si="55"/>
        <v>-3.9395437049774218E-2</v>
      </c>
      <c r="S153" s="34">
        <f t="shared" ca="1" si="55"/>
        <v>8.8768396051067677E-2</v>
      </c>
      <c r="T153" s="34" t="e">
        <f t="shared" ref="T153" ca="1" si="56">IF(IF(OR(T23="",T19=0),NA(),T23/T19-1)&gt;1.5,NA(),T23/T19-1)</f>
        <v>#N/A</v>
      </c>
      <c r="U153" s="34">
        <f t="shared" ca="1" si="55"/>
        <v>6.097522335669403E-3</v>
      </c>
      <c r="V153" s="34">
        <f t="shared" ca="1" si="55"/>
        <v>0.16506576558704289</v>
      </c>
      <c r="W153" s="34" t="e">
        <f t="shared" ca="1" si="55"/>
        <v>#N/A</v>
      </c>
      <c r="X153" s="34">
        <f t="shared" ca="1" si="55"/>
        <v>-0.17085417460731411</v>
      </c>
      <c r="Y153" s="55">
        <f t="shared" ca="1" si="55"/>
        <v>0.16979157999171246</v>
      </c>
    </row>
    <row r="154" spans="1:25" s="33" customFormat="1" ht="10.8" thickBot="1" x14ac:dyDescent="0.25">
      <c r="A154" s="26">
        <v>39813</v>
      </c>
      <c r="B154" s="65">
        <f t="shared" ref="B154:Y154" ca="1" si="57">IF(IF(OR(B24="",B20=0),NA(),B24/B20-1)&gt;1.5,NA(),B24/B20-1)</f>
        <v>3.0174640954470533E-2</v>
      </c>
      <c r="C154" s="65">
        <f t="shared" ca="1" si="57"/>
        <v>-4.6724343930542034E-3</v>
      </c>
      <c r="D154" s="56">
        <f t="shared" ca="1" si="57"/>
        <v>-1.0604041645884466E-2</v>
      </c>
      <c r="E154" s="56">
        <f t="shared" ca="1" si="57"/>
        <v>5.1312391990555595E-2</v>
      </c>
      <c r="F154" s="56">
        <f t="shared" ca="1" si="57"/>
        <v>4.4542331129954427E-2</v>
      </c>
      <c r="G154" s="57">
        <f t="shared" ca="1" si="57"/>
        <v>4.6324447189899587E-2</v>
      </c>
      <c r="H154" s="56">
        <f t="shared" ca="1" si="57"/>
        <v>9.7443353878188255E-2</v>
      </c>
      <c r="I154" s="56">
        <f t="shared" ca="1" si="57"/>
        <v>-0.11520605000476103</v>
      </c>
      <c r="J154" s="66">
        <f t="shared" ca="1" si="57"/>
        <v>-7.9372982518692958E-2</v>
      </c>
      <c r="K154" s="56">
        <f t="shared" ca="1" si="57"/>
        <v>0.16969806244228391</v>
      </c>
      <c r="L154" s="56">
        <f t="shared" ca="1" si="57"/>
        <v>-0.49903246961934666</v>
      </c>
      <c r="M154" s="66">
        <f t="shared" ca="1" si="57"/>
        <v>-0.49412413538335098</v>
      </c>
      <c r="N154" s="56">
        <f t="shared" ca="1" si="57"/>
        <v>9.8798731496950065E-2</v>
      </c>
      <c r="O154" s="58">
        <f t="shared" ca="1" si="57"/>
        <v>-0.54909723766443674</v>
      </c>
      <c r="P154" s="57">
        <f t="shared" ca="1" si="57"/>
        <v>-5.0844337782822269E-2</v>
      </c>
      <c r="Q154" s="56">
        <f t="shared" ca="1" si="57"/>
        <v>-3.5774326221027497E-3</v>
      </c>
      <c r="R154" s="56">
        <f t="shared" ca="1" si="57"/>
        <v>-5.4031908515483229E-2</v>
      </c>
      <c r="S154" s="56">
        <f t="shared" ca="1" si="57"/>
        <v>6.1554087055874174E-2</v>
      </c>
      <c r="T154" s="56" t="e">
        <f t="shared" ref="T154" ca="1" si="58">IF(IF(OR(T24="",T20=0),NA(),T24/T20-1)&gt;1.5,NA(),T24/T20-1)</f>
        <v>#N/A</v>
      </c>
      <c r="U154" s="56">
        <f t="shared" ca="1" si="57"/>
        <v>-1.4636098137093656E-2</v>
      </c>
      <c r="V154" s="56">
        <f t="shared" ca="1" si="57"/>
        <v>0.13977162736173399</v>
      </c>
      <c r="W154" s="56" t="e">
        <f t="shared" ca="1" si="57"/>
        <v>#N/A</v>
      </c>
      <c r="X154" s="56">
        <f t="shared" ca="1" si="57"/>
        <v>-0.1466332802115734</v>
      </c>
      <c r="Y154" s="58">
        <f t="shared" ca="1" si="57"/>
        <v>0.18736802407512276</v>
      </c>
    </row>
    <row r="155" spans="1:25" s="33" customFormat="1" x14ac:dyDescent="0.2">
      <c r="A155" s="14">
        <v>39903</v>
      </c>
      <c r="B155" s="67">
        <f t="shared" ref="B155:Y155" ca="1" si="59">IF(IF(OR(B25="",B21=0),NA(),B25/B21-1)&gt;1.5,NA(),B25/B21-1)</f>
        <v>3.3638859376484698E-2</v>
      </c>
      <c r="C155" s="67">
        <f t="shared" ca="1" si="59"/>
        <v>-2.4912044101524922E-3</v>
      </c>
      <c r="D155" s="59">
        <f t="shared" ca="1" si="59"/>
        <v>-7.6641443254289454E-3</v>
      </c>
      <c r="E155" s="59">
        <f t="shared" ca="1" si="59"/>
        <v>5.533381761660916E-2</v>
      </c>
      <c r="F155" s="59">
        <f t="shared" ca="1" si="59"/>
        <v>3.9746267621126874E-2</v>
      </c>
      <c r="G155" s="60">
        <f t="shared" ca="1" si="59"/>
        <v>4.3987817673184493E-2</v>
      </c>
      <c r="H155" s="59">
        <f t="shared" ca="1" si="59"/>
        <v>0.12147726382863433</v>
      </c>
      <c r="I155" s="59">
        <f t="shared" ca="1" si="59"/>
        <v>-0.1246612601591387</v>
      </c>
      <c r="J155" s="68">
        <f t="shared" ca="1" si="59"/>
        <v>-8.6109414592537625E-2</v>
      </c>
      <c r="K155" s="59">
        <f t="shared" ca="1" si="59"/>
        <v>0.13250790973109527</v>
      </c>
      <c r="L155" s="59">
        <f t="shared" ca="1" si="59"/>
        <v>-0.48696763946136079</v>
      </c>
      <c r="M155" s="68">
        <f t="shared" ca="1" si="59"/>
        <v>-0.50224192938445777</v>
      </c>
      <c r="N155" s="59">
        <f t="shared" ca="1" si="59"/>
        <v>9.3165473496846785E-2</v>
      </c>
      <c r="O155" s="61">
        <f t="shared" ca="1" si="59"/>
        <v>-0.56486544996818933</v>
      </c>
      <c r="P155" s="60">
        <f t="shared" ca="1" si="59"/>
        <v>-5.8045511567825891E-2</v>
      </c>
      <c r="Q155" s="59">
        <f t="shared" ca="1" si="59"/>
        <v>1.2503416331473005E-3</v>
      </c>
      <c r="R155" s="59">
        <f t="shared" ca="1" si="59"/>
        <v>-6.1967043976274394E-2</v>
      </c>
      <c r="S155" s="59">
        <f t="shared" ca="1" si="59"/>
        <v>5.0673165362407291E-2</v>
      </c>
      <c r="T155" s="59" t="e">
        <f t="shared" ref="T155" ca="1" si="60">IF(IF(OR(T25="",T21=0),NA(),T25/T21-1)&gt;1.5,NA(),T25/T21-1)</f>
        <v>#N/A</v>
      </c>
      <c r="U155" s="59">
        <f t="shared" ca="1" si="59"/>
        <v>-2.1880181285018452E-2</v>
      </c>
      <c r="V155" s="59">
        <f t="shared" ca="1" si="59"/>
        <v>0.12119225970872938</v>
      </c>
      <c r="W155" s="59" t="e">
        <f t="shared" ca="1" si="59"/>
        <v>#N/A</v>
      </c>
      <c r="X155" s="59">
        <f t="shared" ca="1" si="59"/>
        <v>-0.1311585530374263</v>
      </c>
      <c r="Y155" s="61">
        <f t="shared" ca="1" si="59"/>
        <v>0.15742469510331669</v>
      </c>
    </row>
    <row r="156" spans="1:25" s="33" customFormat="1" x14ac:dyDescent="0.2">
      <c r="A156" s="20">
        <v>39994</v>
      </c>
      <c r="B156" s="63">
        <f t="shared" ref="B156:Y156" ca="1" si="61">IF(IF(OR(B26="",B22=0),NA(),B26/B22-1)&gt;1.5,NA(),B26/B22-1)</f>
        <v>2.9444983364328658E-2</v>
      </c>
      <c r="C156" s="63">
        <f t="shared" ca="1" si="61"/>
        <v>-4.80073441521911E-3</v>
      </c>
      <c r="D156" s="34">
        <f t="shared" ca="1" si="61"/>
        <v>-8.8353381389583152E-3</v>
      </c>
      <c r="E156" s="34">
        <f t="shared" ca="1" si="61"/>
        <v>4.9695040279637448E-2</v>
      </c>
      <c r="F156" s="34">
        <f t="shared" ca="1" si="61"/>
        <v>2.7715524594881913E-2</v>
      </c>
      <c r="G156" s="53">
        <f t="shared" ca="1" si="61"/>
        <v>4.7742518983243443E-2</v>
      </c>
      <c r="H156" s="34">
        <f t="shared" ca="1" si="61"/>
        <v>0.46057192258353319</v>
      </c>
      <c r="I156" s="34">
        <f t="shared" ca="1" si="61"/>
        <v>-0.13369852671795268</v>
      </c>
      <c r="J156" s="64">
        <f t="shared" ca="1" si="61"/>
        <v>-0.10128809091833368</v>
      </c>
      <c r="K156" s="34">
        <f t="shared" ca="1" si="61"/>
        <v>0.11602254438493498</v>
      </c>
      <c r="L156" s="34">
        <f t="shared" ca="1" si="61"/>
        <v>-0.5350519940516073</v>
      </c>
      <c r="M156" s="64">
        <f t="shared" ca="1" si="61"/>
        <v>-0.5528968163601764</v>
      </c>
      <c r="N156" s="34">
        <f t="shared" ca="1" si="61"/>
        <v>7.1883630719106639E-2</v>
      </c>
      <c r="O156" s="55">
        <f t="shared" ca="1" si="61"/>
        <v>-0.59766137973517142</v>
      </c>
      <c r="P156" s="53">
        <f t="shared" ca="1" si="61"/>
        <v>-6.3786369447833224E-2</v>
      </c>
      <c r="Q156" s="34">
        <f t="shared" ca="1" si="61"/>
        <v>6.2516816867153047E-3</v>
      </c>
      <c r="R156" s="34">
        <f t="shared" ca="1" si="61"/>
        <v>-6.2222722918264584E-2</v>
      </c>
      <c r="S156" s="34">
        <f t="shared" ca="1" si="61"/>
        <v>4.3333860159866067E-2</v>
      </c>
      <c r="T156" s="34" t="e">
        <f t="shared" ref="T156" ca="1" si="62">IF(IF(OR(T26="",T22=0),NA(),T26/T22-1)&gt;1.5,NA(),T26/T22-1)</f>
        <v>#N/A</v>
      </c>
      <c r="U156" s="34">
        <f t="shared" ca="1" si="61"/>
        <v>7.567977863128128E-3</v>
      </c>
      <c r="V156" s="34">
        <f t="shared" ca="1" si="61"/>
        <v>9.4206614884648987E-2</v>
      </c>
      <c r="W156" s="34" t="e">
        <f t="shared" ca="1" si="61"/>
        <v>#N/A</v>
      </c>
      <c r="X156" s="34">
        <f t="shared" ca="1" si="61"/>
        <v>-0.1338910071159185</v>
      </c>
      <c r="Y156" s="55">
        <f t="shared" ca="1" si="61"/>
        <v>0.13955203432521501</v>
      </c>
    </row>
    <row r="157" spans="1:25" s="33" customFormat="1" x14ac:dyDescent="0.2">
      <c r="A157" s="20">
        <v>40086</v>
      </c>
      <c r="B157" s="63">
        <f t="shared" ref="B157:Y157" ca="1" si="63">IF(IF(OR(B27="",B23=0),NA(),B27/B23-1)&gt;1.5,NA(),B27/B23-1)</f>
        <v>2.8220925233136906E-2</v>
      </c>
      <c r="C157" s="63">
        <f t="shared" ca="1" si="63"/>
        <v>-7.8888137387670421E-3</v>
      </c>
      <c r="D157" s="34">
        <f t="shared" ca="1" si="63"/>
        <v>-1.1409383859911859E-2</v>
      </c>
      <c r="E157" s="34">
        <f t="shared" ca="1" si="63"/>
        <v>4.9316788717856053E-2</v>
      </c>
      <c r="F157" s="34">
        <f t="shared" ca="1" si="63"/>
        <v>2.0259111929572304E-2</v>
      </c>
      <c r="G157" s="53">
        <f t="shared" ca="1" si="63"/>
        <v>4.4612233933283729E-2</v>
      </c>
      <c r="H157" s="34">
        <f t="shared" ca="1" si="63"/>
        <v>0.12626367998794397</v>
      </c>
      <c r="I157" s="34">
        <f t="shared" ca="1" si="63"/>
        <v>-0.142737927290985</v>
      </c>
      <c r="J157" s="64">
        <f t="shared" ca="1" si="63"/>
        <v>-0.10553491374028401</v>
      </c>
      <c r="K157" s="34">
        <f t="shared" ca="1" si="63"/>
        <v>0.10228133278486484</v>
      </c>
      <c r="L157" s="34">
        <f t="shared" ca="1" si="63"/>
        <v>-0.59107461896731672</v>
      </c>
      <c r="M157" s="64">
        <f t="shared" ca="1" si="63"/>
        <v>-0.61947185778054292</v>
      </c>
      <c r="N157" s="34">
        <f t="shared" ca="1" si="63"/>
        <v>7.3614756052015284E-2</v>
      </c>
      <c r="O157" s="55">
        <f t="shared" ca="1" si="63"/>
        <v>-0.66351036348935977</v>
      </c>
      <c r="P157" s="53">
        <f t="shared" ca="1" si="63"/>
        <v>-6.7696571660576965E-2</v>
      </c>
      <c r="Q157" s="34">
        <f t="shared" ca="1" si="63"/>
        <v>3.9423107572975624E-3</v>
      </c>
      <c r="R157" s="34">
        <f t="shared" ca="1" si="63"/>
        <v>-5.7139328309480542E-2</v>
      </c>
      <c r="S157" s="34">
        <f t="shared" ca="1" si="63"/>
        <v>3.9149997518266089E-2</v>
      </c>
      <c r="T157" s="34" t="e">
        <f t="shared" ref="T157" ca="1" si="64">IF(IF(OR(T27="",T23=0),NA(),T27/T23-1)&gt;1.5,NA(),T27/T23-1)</f>
        <v>#N/A</v>
      </c>
      <c r="U157" s="34">
        <f t="shared" ca="1" si="63"/>
        <v>-9.7030964125495167E-3</v>
      </c>
      <c r="V157" s="34">
        <f t="shared" ca="1" si="63"/>
        <v>8.0846314345360826E-2</v>
      </c>
      <c r="W157" s="34" t="e">
        <f t="shared" ca="1" si="63"/>
        <v>#N/A</v>
      </c>
      <c r="X157" s="34">
        <f t="shared" ca="1" si="63"/>
        <v>-0.11914218368550589</v>
      </c>
      <c r="Y157" s="55">
        <f t="shared" ca="1" si="63"/>
        <v>0.17425219496244315</v>
      </c>
    </row>
    <row r="158" spans="1:25" s="33" customFormat="1" ht="10.8" thickBot="1" x14ac:dyDescent="0.25">
      <c r="A158" s="26">
        <v>40178</v>
      </c>
      <c r="B158" s="65">
        <f t="shared" ref="B158:Y158" ca="1" si="65">IF(IF(OR(B28="",B24=0),NA(),B28/B24-1)&gt;1.5,NA(),B28/B24-1)</f>
        <v>2.6201730125327671E-2</v>
      </c>
      <c r="C158" s="65">
        <f t="shared" ca="1" si="65"/>
        <v>-3.3847854843167546E-3</v>
      </c>
      <c r="D158" s="56">
        <f t="shared" ca="1" si="65"/>
        <v>-5.1144439522423646E-3</v>
      </c>
      <c r="E158" s="56">
        <f t="shared" ca="1" si="65"/>
        <v>4.3192791709344869E-2</v>
      </c>
      <c r="F158" s="56">
        <f t="shared" ca="1" si="65"/>
        <v>1.020859512724992E-2</v>
      </c>
      <c r="G158" s="57">
        <f t="shared" ca="1" si="65"/>
        <v>5.4312857530047776E-2</v>
      </c>
      <c r="H158" s="56">
        <f t="shared" ca="1" si="65"/>
        <v>6.4463326957925782E-2</v>
      </c>
      <c r="I158" s="56">
        <f t="shared" ca="1" si="65"/>
        <v>-0.14658590229618551</v>
      </c>
      <c r="J158" s="66">
        <f t="shared" ca="1" si="65"/>
        <v>-0.10244841959148787</v>
      </c>
      <c r="K158" s="56">
        <f t="shared" ca="1" si="65"/>
        <v>8.5747201413041818E-2</v>
      </c>
      <c r="L158" s="56">
        <f t="shared" ca="1" si="65"/>
        <v>-0.72342733872715193</v>
      </c>
      <c r="M158" s="66">
        <f t="shared" ca="1" si="65"/>
        <v>-0.7078137977311294</v>
      </c>
      <c r="N158" s="56">
        <f t="shared" ca="1" si="65"/>
        <v>7.3029051319855487E-2</v>
      </c>
      <c r="O158" s="58">
        <f t="shared" ca="1" si="65"/>
        <v>-0.72952826330447884</v>
      </c>
      <c r="P158" s="57">
        <f t="shared" ca="1" si="65"/>
        <v>-5.5508957140894544E-2</v>
      </c>
      <c r="Q158" s="56">
        <f t="shared" ca="1" si="65"/>
        <v>1.0804244710088673E-2</v>
      </c>
      <c r="R158" s="56">
        <f t="shared" ca="1" si="65"/>
        <v>-5.508746923004415E-2</v>
      </c>
      <c r="S158" s="56">
        <f t="shared" ca="1" si="65"/>
        <v>6.0419250111283462E-2</v>
      </c>
      <c r="T158" s="56" t="e">
        <f t="shared" ref="T158" ca="1" si="66">IF(IF(OR(T28="",T24=0),NA(),T28/T24-1)&gt;1.5,NA(),T28/T24-1)</f>
        <v>#N/A</v>
      </c>
      <c r="U158" s="56">
        <f t="shared" ca="1" si="65"/>
        <v>-1.9154584927123297E-2</v>
      </c>
      <c r="V158" s="56">
        <f t="shared" ca="1" si="65"/>
        <v>5.8894302271283783E-2</v>
      </c>
      <c r="W158" s="56" t="e">
        <f t="shared" ca="1" si="65"/>
        <v>#N/A</v>
      </c>
      <c r="X158" s="56">
        <f t="shared" ca="1" si="65"/>
        <v>-0.11405168378747976</v>
      </c>
      <c r="Y158" s="58">
        <f t="shared" ca="1" si="65"/>
        <v>0.17437090374643116</v>
      </c>
    </row>
    <row r="159" spans="1:25" s="33" customFormat="1" x14ac:dyDescent="0.2">
      <c r="A159" s="20">
        <v>40268</v>
      </c>
      <c r="B159" s="63">
        <f t="shared" ref="B159:Y159" ca="1" si="67">IF(IF(OR(B29="",B25=0),NA(),B29/B25-1)&gt;1.5,NA(),B29/B25-1)</f>
        <v>2.83064696613331E-2</v>
      </c>
      <c r="C159" s="63">
        <f t="shared" ca="1" si="67"/>
        <v>-3.6692873186403574E-3</v>
      </c>
      <c r="D159" s="34">
        <f t="shared" ca="1" si="67"/>
        <v>-4.3416167367071878E-3</v>
      </c>
      <c r="E159" s="34">
        <f t="shared" ca="1" si="67"/>
        <v>4.6454847124614007E-2</v>
      </c>
      <c r="F159" s="34">
        <f t="shared" ca="1" si="67"/>
        <v>1.5700204590041178E-3</v>
      </c>
      <c r="G159" s="53">
        <f t="shared" ca="1" si="67"/>
        <v>6.1673889070558596E-2</v>
      </c>
      <c r="H159" s="34">
        <f t="shared" ca="1" si="67"/>
        <v>4.8232427039681003E-2</v>
      </c>
      <c r="I159" s="34">
        <f t="shared" ca="1" si="67"/>
        <v>-0.15757099003438846</v>
      </c>
      <c r="J159" s="64">
        <f t="shared" ca="1" si="67"/>
        <v>-9.8477860564137654E-2</v>
      </c>
      <c r="K159" s="34">
        <f t="shared" ca="1" si="67"/>
        <v>8.3757144202362355E-2</v>
      </c>
      <c r="L159" s="34">
        <f t="shared" ca="1" si="67"/>
        <v>-1</v>
      </c>
      <c r="M159" s="64">
        <f t="shared" ca="1" si="67"/>
        <v>-1</v>
      </c>
      <c r="N159" s="34">
        <f t="shared" ca="1" si="67"/>
        <v>6.5164579381869814E-2</v>
      </c>
      <c r="O159" s="55">
        <f t="shared" ca="1" si="67"/>
        <v>-0.76058972482002096</v>
      </c>
      <c r="P159" s="53">
        <f t="shared" ca="1" si="67"/>
        <v>-4.8277083440634194E-2</v>
      </c>
      <c r="Q159" s="34">
        <f t="shared" ca="1" si="67"/>
        <v>6.1190628812444192E-3</v>
      </c>
      <c r="R159" s="34">
        <f t="shared" ca="1" si="67"/>
        <v>-4.7390813344396432E-2</v>
      </c>
      <c r="S159" s="34">
        <f t="shared" ca="1" si="67"/>
        <v>6.0501669253283152E-2</v>
      </c>
      <c r="T159" s="34" t="e">
        <f t="shared" ref="T159" ca="1" si="68">IF(IF(OR(T29="",T25=0),NA(),T29/T25-1)&gt;1.5,NA(),T29/T25-1)</f>
        <v>#N/A</v>
      </c>
      <c r="U159" s="34">
        <f t="shared" ca="1" si="67"/>
        <v>-1.7147259264041814E-2</v>
      </c>
      <c r="V159" s="34">
        <f t="shared" ca="1" si="67"/>
        <v>4.9148691923843524E-2</v>
      </c>
      <c r="W159" s="34" t="e">
        <f t="shared" ca="1" si="67"/>
        <v>#N/A</v>
      </c>
      <c r="X159" s="34">
        <f t="shared" ca="1" si="67"/>
        <v>-0.13124940311156452</v>
      </c>
      <c r="Y159" s="55">
        <f t="shared" ca="1" si="67"/>
        <v>0.17203660367868046</v>
      </c>
    </row>
    <row r="160" spans="1:25" s="33" customFormat="1" x14ac:dyDescent="0.2">
      <c r="A160" s="20">
        <v>40359</v>
      </c>
      <c r="B160" s="63">
        <f t="shared" ref="B160:Y160" ca="1" si="69">IF(IF(OR(B30="",B26=0),NA(),B30/B26-1)&gt;1.5,NA(),B30/B26-1)</f>
        <v>2.697864201383493E-2</v>
      </c>
      <c r="C160" s="63">
        <f t="shared" ca="1" si="69"/>
        <v>-7.2404267843234615E-3</v>
      </c>
      <c r="D160" s="34">
        <f t="shared" ca="1" si="69"/>
        <v>-8.7304199791767845E-3</v>
      </c>
      <c r="E160" s="34">
        <f t="shared" ca="1" si="69"/>
        <v>4.6162460804774819E-2</v>
      </c>
      <c r="F160" s="34">
        <f t="shared" ca="1" si="69"/>
        <v>4.340861354173553E-3</v>
      </c>
      <c r="G160" s="53">
        <f t="shared" ca="1" si="69"/>
        <v>4.802588564018806E-2</v>
      </c>
      <c r="H160" s="34">
        <f t="shared" ca="1" si="69"/>
        <v>0.11018428903323851</v>
      </c>
      <c r="I160" s="34">
        <f t="shared" ca="1" si="69"/>
        <v>-0.1583038003163314</v>
      </c>
      <c r="J160" s="64">
        <f t="shared" ca="1" si="69"/>
        <v>-9.2849499107597544E-2</v>
      </c>
      <c r="K160" s="34">
        <f t="shared" ca="1" si="69"/>
        <v>7.4446131709638985E-2</v>
      </c>
      <c r="L160" s="34">
        <f t="shared" ca="1" si="69"/>
        <v>-1</v>
      </c>
      <c r="M160" s="64">
        <f t="shared" ca="1" si="69"/>
        <v>-1</v>
      </c>
      <c r="N160" s="34">
        <f t="shared" ca="1" si="69"/>
        <v>6.2555193484281624E-2</v>
      </c>
      <c r="O160" s="55">
        <f t="shared" ca="1" si="69"/>
        <v>-0.72720394783206621</v>
      </c>
      <c r="P160" s="53">
        <f t="shared" ca="1" si="69"/>
        <v>-3.6657668027192059E-2</v>
      </c>
      <c r="Q160" s="34">
        <f t="shared" ca="1" si="69"/>
        <v>4.1354347313893314E-5</v>
      </c>
      <c r="R160" s="34">
        <f t="shared" ca="1" si="69"/>
        <v>-4.4589534671087283E-2</v>
      </c>
      <c r="S160" s="34">
        <f t="shared" ca="1" si="69"/>
        <v>5.2245731282056784E-2</v>
      </c>
      <c r="T160" s="34" t="e">
        <f t="shared" ref="T160" ca="1" si="70">IF(IF(OR(T30="",T26=0),NA(),T30/T26-1)&gt;1.5,NA(),T30/T26-1)</f>
        <v>#N/A</v>
      </c>
      <c r="U160" s="34">
        <f t="shared" ca="1" si="69"/>
        <v>-1.8422147869812666E-2</v>
      </c>
      <c r="V160" s="34">
        <f t="shared" ca="1" si="69"/>
        <v>5.2810769997596152E-2</v>
      </c>
      <c r="W160" s="34" t="e">
        <f t="shared" ca="1" si="69"/>
        <v>#N/A</v>
      </c>
      <c r="X160" s="34">
        <f t="shared" ca="1" si="69"/>
        <v>-0.11238472681586731</v>
      </c>
      <c r="Y160" s="55">
        <f t="shared" ca="1" si="69"/>
        <v>0.15528088131509632</v>
      </c>
    </row>
    <row r="161" spans="1:25" s="33" customFormat="1" x14ac:dyDescent="0.2">
      <c r="A161" s="20">
        <v>40451</v>
      </c>
      <c r="B161" s="63">
        <f t="shared" ref="B161:Y161" ca="1" si="71">IF(IF(OR(B31="",B27=0),NA(),B31/B27-1)&gt;1.5,NA(),B31/B27-1)</f>
        <v>2.2989897668080461E-2</v>
      </c>
      <c r="C161" s="63">
        <f t="shared" ca="1" si="71"/>
        <v>-1.0583337707686491E-2</v>
      </c>
      <c r="D161" s="34">
        <f t="shared" ca="1" si="71"/>
        <v>-1.3068003213908663E-2</v>
      </c>
      <c r="E161" s="34">
        <f t="shared" ca="1" si="71"/>
        <v>4.1534600462509008E-2</v>
      </c>
      <c r="F161" s="34">
        <f t="shared" ca="1" si="71"/>
        <v>8.6656249123056028E-3</v>
      </c>
      <c r="G161" s="53">
        <f t="shared" ca="1" si="71"/>
        <v>3.5242371433061415E-2</v>
      </c>
      <c r="H161" s="34">
        <f t="shared" ca="1" si="71"/>
        <v>-3.2749091868214952E-2</v>
      </c>
      <c r="I161" s="34">
        <f t="shared" ca="1" si="71"/>
        <v>-0.14779185901211933</v>
      </c>
      <c r="J161" s="64">
        <f t="shared" ca="1" si="71"/>
        <v>-9.2363022391094618E-2</v>
      </c>
      <c r="K161" s="34">
        <f t="shared" ca="1" si="71"/>
        <v>5.6441397904930968E-2</v>
      </c>
      <c r="L161" s="34">
        <f t="shared" ca="1" si="71"/>
        <v>-1</v>
      </c>
      <c r="M161" s="64">
        <f t="shared" ca="1" si="71"/>
        <v>-1</v>
      </c>
      <c r="N161" s="34">
        <f t="shared" ca="1" si="71"/>
        <v>5.1527940793410165E-2</v>
      </c>
      <c r="O161" s="55">
        <f t="shared" ca="1" si="71"/>
        <v>-0.67540162988086572</v>
      </c>
      <c r="P161" s="53">
        <f t="shared" ca="1" si="71"/>
        <v>-4.1578834022888089E-2</v>
      </c>
      <c r="Q161" s="34">
        <f t="shared" ca="1" si="71"/>
        <v>-9.5652432844062218E-4</v>
      </c>
      <c r="R161" s="34">
        <f t="shared" ca="1" si="71"/>
        <v>-4.7561377317370646E-2</v>
      </c>
      <c r="S161" s="34">
        <f t="shared" ca="1" si="71"/>
        <v>2.0589611105960026E-2</v>
      </c>
      <c r="T161" s="34" t="e">
        <f t="shared" ref="T161" ca="1" si="72">IF(IF(OR(T31="",T27=0),NA(),T31/T27-1)&gt;1.5,NA(),T31/T27-1)</f>
        <v>#N/A</v>
      </c>
      <c r="U161" s="34">
        <f t="shared" ca="1" si="71"/>
        <v>-4.003809081651899E-2</v>
      </c>
      <c r="V161" s="34">
        <f t="shared" ca="1" si="71"/>
        <v>4.2065940457294948E-2</v>
      </c>
      <c r="W161" s="34" t="e">
        <f t="shared" ca="1" si="71"/>
        <v>#N/A</v>
      </c>
      <c r="X161" s="34">
        <f t="shared" ca="1" si="71"/>
        <v>-9.085456323284502E-2</v>
      </c>
      <c r="Y161" s="55">
        <f t="shared" ca="1" si="71"/>
        <v>0.12171709782317719</v>
      </c>
    </row>
    <row r="162" spans="1:25" s="33" customFormat="1" ht="10.8" thickBot="1" x14ac:dyDescent="0.25">
      <c r="A162" s="20">
        <v>40543</v>
      </c>
      <c r="B162" s="63">
        <f t="shared" ref="B162:Y162" ca="1" si="73">IF(IF(OR(B32="",B28=0),NA(),B32/B28-1)&gt;1.5,NA(),B32/B28-1)</f>
        <v>2.0352540891018789E-2</v>
      </c>
      <c r="C162" s="63">
        <f t="shared" ca="1" si="73"/>
        <v>-2.109217401318797E-2</v>
      </c>
      <c r="D162" s="34">
        <f t="shared" ca="1" si="73"/>
        <v>-2.6337040489048058E-2</v>
      </c>
      <c r="E162" s="34">
        <f t="shared" ca="1" si="73"/>
        <v>4.3090882373077566E-2</v>
      </c>
      <c r="F162" s="34">
        <f t="shared" ca="1" si="73"/>
        <v>1.9501991923716933E-2</v>
      </c>
      <c r="G162" s="53">
        <f t="shared" ca="1" si="73"/>
        <v>1.1228440714445176E-2</v>
      </c>
      <c r="H162" s="34">
        <f t="shared" ca="1" si="73"/>
        <v>5.2374799132537841E-2</v>
      </c>
      <c r="I162" s="34">
        <f t="shared" ca="1" si="73"/>
        <v>-0.13919109275881736</v>
      </c>
      <c r="J162" s="64">
        <f t="shared" ca="1" si="73"/>
        <v>-9.737711558449047E-2</v>
      </c>
      <c r="K162" s="34">
        <f t="shared" ca="1" si="73"/>
        <v>4.3920924783435122E-2</v>
      </c>
      <c r="L162" s="34">
        <f t="shared" ca="1" si="73"/>
        <v>-1</v>
      </c>
      <c r="M162" s="64">
        <f t="shared" ca="1" si="73"/>
        <v>-1</v>
      </c>
      <c r="N162" s="34">
        <f t="shared" ca="1" si="73"/>
        <v>4.7367520935084562E-2</v>
      </c>
      <c r="O162" s="55">
        <f t="shared" ca="1" si="73"/>
        <v>-0.54309602385678601</v>
      </c>
      <c r="P162" s="53">
        <f t="shared" ca="1" si="73"/>
        <v>7.2653796674144289E-2</v>
      </c>
      <c r="Q162" s="34">
        <f t="shared" ca="1" si="73"/>
        <v>-1.2077560862940317E-2</v>
      </c>
      <c r="R162" s="34">
        <f t="shared" ca="1" si="73"/>
        <v>-4.8299371057593854E-2</v>
      </c>
      <c r="S162" s="34">
        <f t="shared" ca="1" si="73"/>
        <v>-7.9264896307045252E-2</v>
      </c>
      <c r="T162" s="34" t="e">
        <f t="shared" ref="T162" ca="1" si="74">IF(IF(OR(T32="",T28=0),NA(),T32/T28-1)&gt;1.5,NA(),T32/T28-1)</f>
        <v>#N/A</v>
      </c>
      <c r="U162" s="34">
        <f t="shared" ca="1" si="73"/>
        <v>-3.1497733677019579E-2</v>
      </c>
      <c r="V162" s="34">
        <f t="shared" ca="1" si="73"/>
        <v>2.0890074499477551E-2</v>
      </c>
      <c r="W162" s="34" t="e">
        <f t="shared" ca="1" si="73"/>
        <v>#N/A</v>
      </c>
      <c r="X162" s="34">
        <f t="shared" ca="1" si="73"/>
        <v>-3.1901935242363288E-3</v>
      </c>
      <c r="Y162" s="55">
        <f t="shared" ca="1" si="73"/>
        <v>8.5028387168734065E-2</v>
      </c>
    </row>
    <row r="163" spans="1:25" s="33" customFormat="1" x14ac:dyDescent="0.2">
      <c r="A163" s="14">
        <v>40633</v>
      </c>
      <c r="B163" s="67">
        <f t="shared" ref="B163:Y163" ca="1" si="75">IF(IF(OR(B33="",B29=0),NA(),B33/B29-1)&gt;1.5,NA(),B33/B29-1)</f>
        <v>1.8088928425995965E-2</v>
      </c>
      <c r="C163" s="67">
        <f t="shared" ca="1" si="75"/>
        <v>-2.5291177720119573E-2</v>
      </c>
      <c r="D163" s="59">
        <f t="shared" ca="1" si="75"/>
        <v>-3.3106806489191509E-2</v>
      </c>
      <c r="E163" s="59">
        <f t="shared" ca="1" si="75"/>
        <v>4.1530709369840935E-2</v>
      </c>
      <c r="F163" s="59">
        <f t="shared" ca="1" si="75"/>
        <v>3.5254724900838807E-2</v>
      </c>
      <c r="G163" s="60">
        <f t="shared" ca="1" si="75"/>
        <v>-5.4817975752727843E-3</v>
      </c>
      <c r="H163" s="59">
        <f t="shared" ca="1" si="75"/>
        <v>-4.6110196445900975E-2</v>
      </c>
      <c r="I163" s="59">
        <f t="shared" ca="1" si="75"/>
        <v>-0.11504760043237006</v>
      </c>
      <c r="J163" s="68">
        <f t="shared" ca="1" si="75"/>
        <v>-9.3954889618553028E-2</v>
      </c>
      <c r="K163" s="59">
        <f t="shared" ca="1" si="75"/>
        <v>3.9949796046130581E-2</v>
      </c>
      <c r="L163" s="59" t="e">
        <f ca="1">IF(IF(OR(L33="",L29=0),NA(),L33/L29-1)&gt;1.5,NA(),L33/L29-1)</f>
        <v>#N/A</v>
      </c>
      <c r="M163" s="68" t="e">
        <f t="shared" ca="1" si="75"/>
        <v>#N/A</v>
      </c>
      <c r="N163" s="59">
        <f t="shared" ca="1" si="75"/>
        <v>4.6228553912053716E-2</v>
      </c>
      <c r="O163" s="61">
        <f t="shared" ca="1" si="75"/>
        <v>-0.40030112520506345</v>
      </c>
      <c r="P163" s="60" t="e">
        <f t="shared" ca="1" si="75"/>
        <v>#N/A</v>
      </c>
      <c r="Q163" s="59">
        <f t="shared" ca="1" si="75"/>
        <v>-7.7149712146658E-3</v>
      </c>
      <c r="R163" s="59">
        <f t="shared" ca="1" si="75"/>
        <v>-5.641356392723762E-2</v>
      </c>
      <c r="S163" s="59">
        <f t="shared" ca="1" si="75"/>
        <v>-1</v>
      </c>
      <c r="T163" s="59" t="e">
        <f t="shared" ref="T163" ca="1" si="76">IF(IF(OR(T33="",T29=0),NA(),T33/T29-1)&gt;1.5,NA(),T33/T29-1)</f>
        <v>#N/A</v>
      </c>
      <c r="U163" s="59">
        <f t="shared" ca="1" si="75"/>
        <v>-3.5889040675940898E-2</v>
      </c>
      <c r="V163" s="59">
        <f t="shared" ca="1" si="75"/>
        <v>-1</v>
      </c>
      <c r="W163" s="59" t="e">
        <f t="shared" ca="1" si="75"/>
        <v>#N/A</v>
      </c>
      <c r="X163" s="59" t="e">
        <f t="shared" ca="1" si="75"/>
        <v>#N/A</v>
      </c>
      <c r="Y163" s="61">
        <f t="shared" ca="1" si="75"/>
        <v>7.9909935145216826E-2</v>
      </c>
    </row>
    <row r="164" spans="1:25" s="33" customFormat="1" x14ac:dyDescent="0.2">
      <c r="A164" s="20">
        <v>40724</v>
      </c>
      <c r="B164" s="63">
        <f t="shared" ref="B164:Y164" ca="1" si="77">IF(IF(OR(B34="",B30=0),NA(),B34/B30-1)&gt;1.5,NA(),B34/B30-1)</f>
        <v>1.4518051247893737E-2</v>
      </c>
      <c r="C164" s="63">
        <f t="shared" ca="1" si="77"/>
        <v>-3.0770159846243428E-2</v>
      </c>
      <c r="D164" s="34">
        <f t="shared" ca="1" si="77"/>
        <v>-3.9041812681018029E-2</v>
      </c>
      <c r="E164" s="34">
        <f t="shared" ca="1" si="77"/>
        <v>3.8611390402238266E-2</v>
      </c>
      <c r="F164" s="34">
        <f t="shared" ca="1" si="77"/>
        <v>3.2686254326418807E-2</v>
      </c>
      <c r="G164" s="53">
        <f t="shared" ca="1" si="77"/>
        <v>-1.5465132594661313E-2</v>
      </c>
      <c r="H164" s="34">
        <f t="shared" ca="1" si="77"/>
        <v>-0.10747795807969485</v>
      </c>
      <c r="I164" s="34">
        <f t="shared" ca="1" si="77"/>
        <v>-0.11214180114118644</v>
      </c>
      <c r="J164" s="64">
        <f t="shared" ca="1" si="77"/>
        <v>-9.3034527494135211E-2</v>
      </c>
      <c r="K164" s="34">
        <f t="shared" ca="1" si="77"/>
        <v>2.7006298546675689E-2</v>
      </c>
      <c r="L164" s="34" t="e">
        <f t="shared" ca="1" si="77"/>
        <v>#N/A</v>
      </c>
      <c r="M164" s="64" t="e">
        <f t="shared" ca="1" si="77"/>
        <v>#N/A</v>
      </c>
      <c r="N164" s="34">
        <f t="shared" ca="1" si="77"/>
        <v>4.0959256439906389E-2</v>
      </c>
      <c r="O164" s="55">
        <f t="shared" ca="1" si="77"/>
        <v>-0.39887258958499783</v>
      </c>
      <c r="P164" s="53" t="e">
        <f t="shared" ca="1" si="77"/>
        <v>#N/A</v>
      </c>
      <c r="Q164" s="34">
        <f t="shared" ca="1" si="77"/>
        <v>-1.0329173345629106E-2</v>
      </c>
      <c r="R164" s="34">
        <f t="shared" ca="1" si="77"/>
        <v>-6.1900030850518539E-2</v>
      </c>
      <c r="S164" s="34">
        <f t="shared" ca="1" si="77"/>
        <v>-1</v>
      </c>
      <c r="T164" s="34" t="e">
        <f t="shared" ref="T164" ca="1" si="78">IF(IF(OR(T34="",T30=0),NA(),T34/T30-1)&gt;1.5,NA(),T34/T30-1)</f>
        <v>#N/A</v>
      </c>
      <c r="U164" s="34">
        <f t="shared" ca="1" si="77"/>
        <v>-4.4173694059212232E-2</v>
      </c>
      <c r="V164" s="34">
        <f t="shared" ca="1" si="77"/>
        <v>-1</v>
      </c>
      <c r="W164" s="34" t="e">
        <f t="shared" ca="1" si="77"/>
        <v>#N/A</v>
      </c>
      <c r="X164" s="34" t="e">
        <f t="shared" ca="1" si="77"/>
        <v>#N/A</v>
      </c>
      <c r="Y164" s="55">
        <f t="shared" ca="1" si="77"/>
        <v>0.10192818849425533</v>
      </c>
    </row>
    <row r="165" spans="1:25" s="33" customFormat="1" x14ac:dyDescent="0.2">
      <c r="A165" s="20">
        <v>40816</v>
      </c>
      <c r="B165" s="63">
        <f t="shared" ref="B165:Y165" ca="1" si="79">IF(IF(OR(B35="",B31=0),NA(),B35/B31-1)&gt;1.5,NA(),B35/B31-1)</f>
        <v>9.8208420861629619E-3</v>
      </c>
      <c r="C165" s="63">
        <f t="shared" ca="1" si="79"/>
        <v>-3.6035176047194639E-2</v>
      </c>
      <c r="D165" s="34">
        <f t="shared" ca="1" si="79"/>
        <v>-4.3139495765690872E-2</v>
      </c>
      <c r="E165" s="34">
        <f t="shared" ca="1" si="79"/>
        <v>3.3882665791971078E-2</v>
      </c>
      <c r="F165" s="34">
        <f t="shared" ca="1" si="79"/>
        <v>1.7816832371367441E-2</v>
      </c>
      <c r="G165" s="53">
        <f t="shared" ca="1" si="79"/>
        <v>-2.4846567384458451E-2</v>
      </c>
      <c r="H165" s="34">
        <f t="shared" ca="1" si="79"/>
        <v>-4.9250428356360842E-2</v>
      </c>
      <c r="I165" s="34">
        <f t="shared" ca="1" si="79"/>
        <v>-0.10571802537198893</v>
      </c>
      <c r="J165" s="64">
        <f t="shared" ca="1" si="79"/>
        <v>-9.3355406469190161E-2</v>
      </c>
      <c r="K165" s="34">
        <f t="shared" ca="1" si="79"/>
        <v>1.1965663418717964E-2</v>
      </c>
      <c r="L165" s="34" t="e">
        <f t="shared" ca="1" si="79"/>
        <v>#N/A</v>
      </c>
      <c r="M165" s="64" t="e">
        <f t="shared" ca="1" si="79"/>
        <v>#N/A</v>
      </c>
      <c r="N165" s="34">
        <f t="shared" ca="1" si="79"/>
        <v>3.0566584735135072E-2</v>
      </c>
      <c r="O165" s="55">
        <f t="shared" ca="1" si="79"/>
        <v>-0.37103546708015145</v>
      </c>
      <c r="P165" s="53" t="e">
        <f t="shared" ca="1" si="79"/>
        <v>#N/A</v>
      </c>
      <c r="Q165" s="34">
        <f t="shared" ca="1" si="79"/>
        <v>-1.4293140476242416E-2</v>
      </c>
      <c r="R165" s="34">
        <f t="shared" ca="1" si="79"/>
        <v>-6.099923055860812E-2</v>
      </c>
      <c r="S165" s="34">
        <f t="shared" ca="1" si="79"/>
        <v>-1</v>
      </c>
      <c r="T165" s="34" t="e">
        <f t="shared" ref="T165" ca="1" si="80">IF(IF(OR(T35="",T31=0),NA(),T35/T31-1)&gt;1.5,NA(),T35/T31-1)</f>
        <v>#N/A</v>
      </c>
      <c r="U165" s="34">
        <f t="shared" ca="1" si="79"/>
        <v>-3.374101223664272E-2</v>
      </c>
      <c r="V165" s="34">
        <f t="shared" ca="1" si="79"/>
        <v>-1</v>
      </c>
      <c r="W165" s="34" t="e">
        <f t="shared" ca="1" si="79"/>
        <v>#N/A</v>
      </c>
      <c r="X165" s="34" t="e">
        <f t="shared" ca="1" si="79"/>
        <v>#N/A</v>
      </c>
      <c r="Y165" s="55">
        <f t="shared" ca="1" si="79"/>
        <v>9.4916653778323035E-2</v>
      </c>
    </row>
    <row r="166" spans="1:25" s="33" customFormat="1" ht="10.8" thickBot="1" x14ac:dyDescent="0.25">
      <c r="A166" s="26">
        <v>40908</v>
      </c>
      <c r="B166" s="65">
        <f t="shared" ref="B166:Y166" ca="1" si="81">IF(IF(OR(B36="",B32=0),NA(),B36/B32-1)&gt;1.5,NA(),B36/B32-1)</f>
        <v>1.5289529284493897E-2</v>
      </c>
      <c r="C166" s="65">
        <f t="shared" ca="1" si="81"/>
        <v>-2.3313199829415376E-2</v>
      </c>
      <c r="D166" s="56">
        <f t="shared" ca="1" si="81"/>
        <v>-2.8503670895112077E-2</v>
      </c>
      <c r="E166" s="56">
        <f t="shared" ca="1" si="81"/>
        <v>3.5165451498248901E-2</v>
      </c>
      <c r="F166" s="56">
        <f t="shared" ca="1" si="81"/>
        <v>1.5053684323081518E-2</v>
      </c>
      <c r="G166" s="57">
        <f t="shared" ca="1" si="81"/>
        <v>-1.4224961727950847E-2</v>
      </c>
      <c r="H166" s="56">
        <f t="shared" ca="1" si="81"/>
        <v>0.15271191934790029</v>
      </c>
      <c r="I166" s="56">
        <f t="shared" ca="1" si="81"/>
        <v>-9.578034812901548E-2</v>
      </c>
      <c r="J166" s="66">
        <f t="shared" ca="1" si="81"/>
        <v>-8.4908528475505229E-2</v>
      </c>
      <c r="K166" s="56">
        <f t="shared" ca="1" si="81"/>
        <v>1.0822338375122698E-2</v>
      </c>
      <c r="L166" s="56" t="e">
        <f t="shared" ca="1" si="81"/>
        <v>#N/A</v>
      </c>
      <c r="M166" s="66" t="e">
        <f t="shared" ca="1" si="81"/>
        <v>#N/A</v>
      </c>
      <c r="N166" s="56">
        <f t="shared" ca="1" si="81"/>
        <v>3.4204568965163329E-2</v>
      </c>
      <c r="O166" s="58">
        <f t="shared" ca="1" si="81"/>
        <v>-0.32868200571301975</v>
      </c>
      <c r="P166" s="57">
        <f t="shared" ca="1" si="81"/>
        <v>1.410086494174585</v>
      </c>
      <c r="Q166" s="56">
        <f t="shared" ca="1" si="81"/>
        <v>-1.5128167635015677E-3</v>
      </c>
      <c r="R166" s="56">
        <f t="shared" ca="1" si="81"/>
        <v>-5.5742496781798434E-2</v>
      </c>
      <c r="S166" s="56">
        <f t="shared" ca="1" si="81"/>
        <v>-1</v>
      </c>
      <c r="T166" s="56" t="e">
        <f t="shared" ref="T166" ca="1" si="82">IF(IF(OR(T36="",T32=0),NA(),T36/T32-1)&gt;1.5,NA(),T36/T32-1)</f>
        <v>#N/A</v>
      </c>
      <c r="U166" s="56">
        <f t="shared" ca="1" si="81"/>
        <v>3.373406688694125E-3</v>
      </c>
      <c r="V166" s="56">
        <f t="shared" ca="1" si="81"/>
        <v>-1</v>
      </c>
      <c r="W166" s="56" t="e">
        <f t="shared" ca="1" si="81"/>
        <v>#N/A</v>
      </c>
      <c r="X166" s="56" t="e">
        <f t="shared" ca="1" si="81"/>
        <v>#N/A</v>
      </c>
      <c r="Y166" s="58">
        <f t="shared" ca="1" si="81"/>
        <v>7.9917564067204516E-2</v>
      </c>
    </row>
    <row r="167" spans="1:25" s="33" customFormat="1" x14ac:dyDescent="0.2">
      <c r="A167" s="14">
        <v>40999</v>
      </c>
      <c r="B167" s="67">
        <f t="shared" ref="B167:Y167" ca="1" si="83">IF(IF(OR(B37="",B33=0),NA(),B37/B33-1)&gt;1.5,NA(),B37/B33-1)</f>
        <v>9.4434435691808094E-3</v>
      </c>
      <c r="C167" s="67">
        <f t="shared" ca="1" si="83"/>
        <v>-2.8295192282594139E-2</v>
      </c>
      <c r="D167" s="59">
        <f t="shared" ca="1" si="83"/>
        <v>-3.2397934555672303E-2</v>
      </c>
      <c r="E167" s="59">
        <f t="shared" ca="1" si="83"/>
        <v>2.8528304861956233E-2</v>
      </c>
      <c r="F167" s="59">
        <f t="shared" ca="1" si="83"/>
        <v>1.389076349290308E-3</v>
      </c>
      <c r="G167" s="60">
        <f t="shared" ca="1" si="83"/>
        <v>-1.1299556236958663E-2</v>
      </c>
      <c r="H167" s="59">
        <f t="shared" ca="1" si="83"/>
        <v>5.3894290142517454E-2</v>
      </c>
      <c r="I167" s="59">
        <f t="shared" ca="1" si="83"/>
        <v>-9.9976126072302995E-2</v>
      </c>
      <c r="J167" s="68">
        <f t="shared" ca="1" si="83"/>
        <v>-9.4987993351613342E-2</v>
      </c>
      <c r="K167" s="59">
        <f t="shared" ca="1" si="83"/>
        <v>5.7827116704916026E-3</v>
      </c>
      <c r="L167" s="59" t="e">
        <f t="shared" ca="1" si="83"/>
        <v>#N/A</v>
      </c>
      <c r="M167" s="68" t="e">
        <f t="shared" ca="1" si="83"/>
        <v>#N/A</v>
      </c>
      <c r="N167" s="59">
        <f t="shared" ca="1" si="83"/>
        <v>3.5359110683899297E-2</v>
      </c>
      <c r="O167" s="61">
        <f t="shared" ca="1" si="83"/>
        <v>-0.29935623785399068</v>
      </c>
      <c r="P167" s="60">
        <f t="shared" ca="1" si="83"/>
        <v>-3.359913765229694E-2</v>
      </c>
      <c r="Q167" s="59">
        <f t="shared" ca="1" si="83"/>
        <v>-1.019520376998706E-3</v>
      </c>
      <c r="R167" s="59">
        <f t="shared" ca="1" si="83"/>
        <v>-5.0159724569733277E-2</v>
      </c>
      <c r="S167" s="59" t="e">
        <f t="shared" ca="1" si="83"/>
        <v>#N/A</v>
      </c>
      <c r="T167" s="59" t="e">
        <f t="shared" ref="T167" ca="1" si="84">IF(IF(OR(T37="",T33=0),NA(),T37/T33-1)&gt;1.5,NA(),T37/T33-1)</f>
        <v>#N/A</v>
      </c>
      <c r="U167" s="59">
        <f t="shared" ca="1" si="83"/>
        <v>-2.5445508102495129E-4</v>
      </c>
      <c r="V167" s="59" t="e">
        <f t="shared" ca="1" si="83"/>
        <v>#N/A</v>
      </c>
      <c r="W167" s="59" t="e">
        <f t="shared" ca="1" si="83"/>
        <v>#N/A</v>
      </c>
      <c r="X167" s="59">
        <f t="shared" ca="1" si="83"/>
        <v>1.0051280725422274E-2</v>
      </c>
      <c r="Y167" s="61">
        <f t="shared" ca="1" si="83"/>
        <v>5.4871656011821646E-2</v>
      </c>
    </row>
    <row r="168" spans="1:25" s="33" customFormat="1" x14ac:dyDescent="0.2">
      <c r="A168" s="20">
        <v>41090</v>
      </c>
      <c r="B168" s="63">
        <f t="shared" ref="B168:Y168" ca="1" si="85">IF(IF(OR(B38="",B34=0),NA(),B38/B34-1)&gt;1.5,NA(),B38/B34-1)</f>
        <v>8.6512902376543188E-3</v>
      </c>
      <c r="C168" s="63">
        <f t="shared" ca="1" si="85"/>
        <v>-2.3757797115649959E-2</v>
      </c>
      <c r="D168" s="34">
        <f t="shared" ca="1" si="85"/>
        <v>-2.6047278127176554E-2</v>
      </c>
      <c r="E168" s="34">
        <f t="shared" ca="1" si="85"/>
        <v>2.4741152437116387E-2</v>
      </c>
      <c r="F168" s="34">
        <f t="shared" ca="1" si="85"/>
        <v>-7.4138717875696925E-3</v>
      </c>
      <c r="G168" s="53">
        <f t="shared" ca="1" si="85"/>
        <v>-1.4300256391123978E-2</v>
      </c>
      <c r="H168" s="34">
        <f t="shared" ca="1" si="85"/>
        <v>7.3095640773452653E-2</v>
      </c>
      <c r="I168" s="34">
        <f t="shared" ca="1" si="85"/>
        <v>-9.2221515883582184E-2</v>
      </c>
      <c r="J168" s="64">
        <f t="shared" ca="1" si="85"/>
        <v>-9.4915260850600203E-2</v>
      </c>
      <c r="K168" s="34">
        <f t="shared" ca="1" si="85"/>
        <v>-9.8638409301182728E-3</v>
      </c>
      <c r="L168" s="34" t="e">
        <f t="shared" ca="1" si="85"/>
        <v>#N/A</v>
      </c>
      <c r="M168" s="64" t="e">
        <f t="shared" ca="1" si="85"/>
        <v>#N/A</v>
      </c>
      <c r="N168" s="34">
        <f t="shared" ca="1" si="85"/>
        <v>1.7284002532863552E-2</v>
      </c>
      <c r="O168" s="55">
        <f t="shared" ca="1" si="85"/>
        <v>-0.29471573563436837</v>
      </c>
      <c r="P168" s="53">
        <f t="shared" ca="1" si="85"/>
        <v>-4.9964939096955319E-2</v>
      </c>
      <c r="Q168" s="34">
        <f t="shared" ca="1" si="85"/>
        <v>-3.5726731349673413E-3</v>
      </c>
      <c r="R168" s="34">
        <f t="shared" ca="1" si="85"/>
        <v>-7.7377223278123686E-2</v>
      </c>
      <c r="S168" s="34" t="e">
        <f t="shared" ca="1" si="85"/>
        <v>#N/A</v>
      </c>
      <c r="T168" s="34" t="e">
        <f t="shared" ref="T168" ca="1" si="86">IF(IF(OR(T38="",T34=0),NA(),T38/T34-1)&gt;1.5,NA(),T38/T34-1)</f>
        <v>#N/A</v>
      </c>
      <c r="U168" s="34">
        <f t="shared" ca="1" si="85"/>
        <v>1.8616596440006017E-2</v>
      </c>
      <c r="V168" s="34" t="e">
        <f t="shared" ca="1" si="85"/>
        <v>#N/A</v>
      </c>
      <c r="W168" s="34" t="e">
        <f t="shared" ca="1" si="85"/>
        <v>#N/A</v>
      </c>
      <c r="X168" s="34">
        <f t="shared" ca="1" si="85"/>
        <v>-9.8415139857405132E-3</v>
      </c>
      <c r="Y168" s="55">
        <f t="shared" ca="1" si="85"/>
        <v>5.764939080056708E-3</v>
      </c>
    </row>
    <row r="169" spans="1:25" s="33" customFormat="1" x14ac:dyDescent="0.2">
      <c r="A169" s="20">
        <v>41182</v>
      </c>
      <c r="B169" s="63">
        <f t="shared" ref="B169:Y169" ca="1" si="87">IF(IF(OR(B39="",B35=0),NA(),B39/B35-1)&gt;1.5,NA(),B39/B35-1)</f>
        <v>-2.0912638329007027E-4</v>
      </c>
      <c r="C169" s="63">
        <f t="shared" ca="1" si="87"/>
        <v>-3.5358581995133642E-2</v>
      </c>
      <c r="D169" s="34">
        <f t="shared" ca="1" si="87"/>
        <v>-3.7321730583507629E-2</v>
      </c>
      <c r="E169" s="34">
        <f t="shared" ca="1" si="87"/>
        <v>1.698740020802858E-2</v>
      </c>
      <c r="F169" s="34">
        <f t="shared" ca="1" si="87"/>
        <v>-2.1368779632544133E-2</v>
      </c>
      <c r="G169" s="53">
        <f t="shared" ca="1" si="87"/>
        <v>-2.1567087626727099E-2</v>
      </c>
      <c r="H169" s="34">
        <f t="shared" ca="1" si="87"/>
        <v>0.1147668771314001</v>
      </c>
      <c r="I169" s="34">
        <f t="shared" ca="1" si="87"/>
        <v>-0.10145373181068584</v>
      </c>
      <c r="J169" s="64">
        <f t="shared" ca="1" si="87"/>
        <v>-0.10268179691912815</v>
      </c>
      <c r="K169" s="34">
        <f t="shared" ca="1" si="87"/>
        <v>-1.3485643950594151E-2</v>
      </c>
      <c r="L169" s="34" t="e">
        <f t="shared" ca="1" si="87"/>
        <v>#N/A</v>
      </c>
      <c r="M169" s="64" t="e">
        <f t="shared" ca="1" si="87"/>
        <v>#N/A</v>
      </c>
      <c r="N169" s="34">
        <f t="shared" ca="1" si="87"/>
        <v>1.7783959222568813E-2</v>
      </c>
      <c r="O169" s="55">
        <f t="shared" ca="1" si="87"/>
        <v>-0.2583273430018046</v>
      </c>
      <c r="P169" s="53">
        <f t="shared" ca="1" si="87"/>
        <v>-5.3749632764884869E-2</v>
      </c>
      <c r="Q169" s="34">
        <f t="shared" ca="1" si="87"/>
        <v>-9.7521774586543097E-3</v>
      </c>
      <c r="R169" s="34">
        <f t="shared" ca="1" si="87"/>
        <v>-8.3417936720880381E-2</v>
      </c>
      <c r="S169" s="34" t="e">
        <f t="shared" ca="1" si="87"/>
        <v>#N/A</v>
      </c>
      <c r="T169" s="34" t="e">
        <f t="shared" ref="T169:T180" ca="1" si="88">IF(IF(OR(T39="",T35=0),NA(),T39/T35-1)&gt;1.5,NA(),T39/T35-1)</f>
        <v>#N/A</v>
      </c>
      <c r="U169" s="34">
        <f t="shared" ca="1" si="87"/>
        <v>2.2390026383076078E-2</v>
      </c>
      <c r="V169" s="34" t="e">
        <f t="shared" ca="1" si="87"/>
        <v>#N/A</v>
      </c>
      <c r="W169" s="34" t="e">
        <f t="shared" ca="1" si="87"/>
        <v>#N/A</v>
      </c>
      <c r="X169" s="34">
        <f t="shared" ca="1" si="87"/>
        <v>-1.4178057970336666E-2</v>
      </c>
      <c r="Y169" s="55">
        <f t="shared" ca="1" si="87"/>
        <v>-1.6743403087273068E-2</v>
      </c>
    </row>
    <row r="170" spans="1:25" s="33" customFormat="1" ht="10.8" thickBot="1" x14ac:dyDescent="0.25">
      <c r="A170" s="26">
        <v>41274</v>
      </c>
      <c r="B170" s="65">
        <f t="shared" ref="B170:X181" ca="1" si="89">IF(IF(OR(B40="",B36=0),NA(),B40/B36-1)&gt;1.5,NA(),B40/B36-1)</f>
        <v>-7.0042938206476002E-3</v>
      </c>
      <c r="C170" s="65">
        <f t="shared" ca="1" si="89"/>
        <v>-4.2296536430960208E-2</v>
      </c>
      <c r="D170" s="56">
        <f t="shared" ca="1" si="89"/>
        <v>-4.3898391894791944E-2</v>
      </c>
      <c r="E170" s="56">
        <f t="shared" ca="1" si="89"/>
        <v>1.0140571758623373E-2</v>
      </c>
      <c r="F170" s="56">
        <f t="shared" ca="1" si="89"/>
        <v>-3.096404928086427E-2</v>
      </c>
      <c r="G170" s="57">
        <f t="shared" ca="1" si="89"/>
        <v>-2.8182788769184786E-2</v>
      </c>
      <c r="H170" s="56">
        <f t="shared" ca="1" si="89"/>
        <v>-7.6396934158636909E-2</v>
      </c>
      <c r="I170" s="56">
        <f t="shared" ca="1" si="89"/>
        <v>-9.9683132174928968E-2</v>
      </c>
      <c r="J170" s="66">
        <f t="shared" ca="1" si="89"/>
        <v>-0.10170456690500262</v>
      </c>
      <c r="K170" s="56">
        <f t="shared" ca="1" si="89"/>
        <v>-2.5490583192082195E-2</v>
      </c>
      <c r="L170" s="56" t="e">
        <f t="shared" ca="1" si="89"/>
        <v>#N/A</v>
      </c>
      <c r="M170" s="66" t="e">
        <f t="shared" ca="1" si="89"/>
        <v>#N/A</v>
      </c>
      <c r="N170" s="56">
        <f t="shared" ca="1" si="89"/>
        <v>1.4358102005356255E-2</v>
      </c>
      <c r="O170" s="58">
        <f t="shared" ca="1" si="89"/>
        <v>-0.24787390669368292</v>
      </c>
      <c r="P170" s="57">
        <f t="shared" ca="1" si="89"/>
        <v>-4.0602940829121414E-2</v>
      </c>
      <c r="Q170" s="56">
        <f t="shared" ca="1" si="89"/>
        <v>-1.9144916852649296E-2</v>
      </c>
      <c r="R170" s="56">
        <f t="shared" ca="1" si="89"/>
        <v>-9.165133601028852E-2</v>
      </c>
      <c r="S170" s="56" t="e">
        <f t="shared" ca="1" si="89"/>
        <v>#N/A</v>
      </c>
      <c r="T170" s="56" t="e">
        <f t="shared" ca="1" si="88"/>
        <v>#N/A</v>
      </c>
      <c r="U170" s="56">
        <f t="shared" ca="1" si="89"/>
        <v>-7.3580156196487723E-3</v>
      </c>
      <c r="V170" s="56" t="e">
        <f t="shared" ca="1" si="89"/>
        <v>#N/A</v>
      </c>
      <c r="W170" s="56" t="e">
        <f t="shared" ca="1" si="89"/>
        <v>#N/A</v>
      </c>
      <c r="X170" s="56">
        <f t="shared" ca="1" si="89"/>
        <v>-2.4709978717369019E-2</v>
      </c>
      <c r="Y170" s="58">
        <f t="shared" ref="Y170:Y180" ca="1" si="90">IF(IF(OR(Y40="",Y36=0),NA(),Y40/Y36-1)&gt;1.5,NA(),Y40/Y36-1)</f>
        <v>-3.5883439098098324E-2</v>
      </c>
    </row>
    <row r="171" spans="1:25" s="33" customFormat="1" x14ac:dyDescent="0.2">
      <c r="A171" s="14">
        <v>41364</v>
      </c>
      <c r="B171" s="67">
        <f t="shared" ca="1" si="89"/>
        <v>-1.2726738038473351E-2</v>
      </c>
      <c r="C171" s="67">
        <f t="shared" ca="1" si="89"/>
        <v>-5.1398691491434723E-2</v>
      </c>
      <c r="D171" s="59">
        <f t="shared" ca="1" si="89"/>
        <v>-5.2940579087522921E-2</v>
      </c>
      <c r="E171" s="59">
        <f t="shared" ca="1" si="89"/>
        <v>5.7496478563106024E-3</v>
      </c>
      <c r="F171" s="59">
        <f t="shared" ca="1" si="89"/>
        <v>-4.0619187720457361E-2</v>
      </c>
      <c r="G171" s="60">
        <f t="shared" ca="1" si="89"/>
        <v>-4.2682852867278021E-2</v>
      </c>
      <c r="H171" s="59">
        <f t="shared" ca="1" si="89"/>
        <v>4.7497741356445022E-2</v>
      </c>
      <c r="I171" s="59">
        <f t="shared" ca="1" si="89"/>
        <v>-0.11245087660845954</v>
      </c>
      <c r="J171" s="68">
        <f t="shared" ca="1" si="89"/>
        <v>-0.10859918192827855</v>
      </c>
      <c r="K171" s="59">
        <f t="shared" ca="1" si="89"/>
        <v>-5.1724899219678266E-2</v>
      </c>
      <c r="L171" s="59" t="e">
        <f t="shared" ca="1" si="89"/>
        <v>#N/A</v>
      </c>
      <c r="M171" s="68" t="e">
        <f t="shared" ca="1" si="89"/>
        <v>#N/A</v>
      </c>
      <c r="N171" s="59">
        <f t="shared" ca="1" si="89"/>
        <v>-4.1254584052717869E-3</v>
      </c>
      <c r="O171" s="61">
        <f t="shared" ca="1" si="89"/>
        <v>-0.27883302903232221</v>
      </c>
      <c r="P171" s="60">
        <f t="shared" ca="1" si="89"/>
        <v>-0.97180432476234813</v>
      </c>
      <c r="Q171" s="59">
        <f t="shared" ca="1" si="89"/>
        <v>-3.0734568005979956E-2</v>
      </c>
      <c r="R171" s="59">
        <f t="shared" ca="1" si="89"/>
        <v>-0.10048071470951081</v>
      </c>
      <c r="S171" s="59" t="e">
        <f t="shared" ca="1" si="89"/>
        <v>#N/A</v>
      </c>
      <c r="T171" s="59" t="e">
        <f t="shared" ca="1" si="88"/>
        <v>#N/A</v>
      </c>
      <c r="U171" s="59">
        <f t="shared" ca="1" si="89"/>
        <v>-1.3800218702945455E-2</v>
      </c>
      <c r="V171" s="59" t="e">
        <f t="shared" ca="1" si="89"/>
        <v>#N/A</v>
      </c>
      <c r="W171" s="59" t="e">
        <f t="shared" ca="1" si="89"/>
        <v>#N/A</v>
      </c>
      <c r="X171" s="59">
        <f t="shared" ca="1" si="89"/>
        <v>-0.99992031132293457</v>
      </c>
      <c r="Y171" s="61">
        <f t="shared" ca="1" si="90"/>
        <v>-1.0817155064620332E-2</v>
      </c>
    </row>
    <row r="172" spans="1:25" s="33" customFormat="1" x14ac:dyDescent="0.2">
      <c r="A172" s="20">
        <v>41455</v>
      </c>
      <c r="B172" s="63">
        <f t="shared" ca="1" si="89"/>
        <v>-1.7600689753816567E-2</v>
      </c>
      <c r="C172" s="63">
        <f t="shared" ca="1" si="89"/>
        <v>-5.3279321455676487E-2</v>
      </c>
      <c r="D172" s="34">
        <f t="shared" ca="1" si="89"/>
        <v>-5.4823755646025485E-2</v>
      </c>
      <c r="E172" s="34">
        <f t="shared" ca="1" si="89"/>
        <v>-7.2594879708243187E-4</v>
      </c>
      <c r="F172" s="34">
        <f t="shared" ca="1" si="89"/>
        <v>-4.2461036789174234E-2</v>
      </c>
      <c r="G172" s="53">
        <f t="shared" ca="1" si="89"/>
        <v>-4.0148130736667342E-2</v>
      </c>
      <c r="H172" s="34">
        <f t="shared" ca="1" si="89"/>
        <v>-1.3593026457728752E-2</v>
      </c>
      <c r="I172" s="34">
        <f t="shared" ca="1" si="89"/>
        <v>-0.11419310324312448</v>
      </c>
      <c r="J172" s="64">
        <f t="shared" ca="1" si="89"/>
        <v>-0.11142259016550282</v>
      </c>
      <c r="K172" s="34">
        <f t="shared" ca="1" si="89"/>
        <v>-3.7767697837845615E-2</v>
      </c>
      <c r="L172" s="34" t="e">
        <f t="shared" ca="1" si="89"/>
        <v>#N/A</v>
      </c>
      <c r="M172" s="64" t="e">
        <f t="shared" ca="1" si="89"/>
        <v>#N/A</v>
      </c>
      <c r="N172" s="34">
        <f t="shared" ca="1" si="89"/>
        <v>3.9341323027375363E-3</v>
      </c>
      <c r="O172" s="55">
        <f t="shared" ca="1" si="89"/>
        <v>-0.26113854049448748</v>
      </c>
      <c r="P172" s="53">
        <f t="shared" ca="1" si="89"/>
        <v>-0.97847608828474031</v>
      </c>
      <c r="Q172" s="34">
        <f t="shared" ca="1" si="89"/>
        <v>-2.6589515830949817E-2</v>
      </c>
      <c r="R172" s="34">
        <f t="shared" ca="1" si="89"/>
        <v>-7.3569533681636323E-2</v>
      </c>
      <c r="S172" s="34" t="e">
        <f t="shared" ca="1" si="89"/>
        <v>#N/A</v>
      </c>
      <c r="T172" s="34" t="e">
        <f t="shared" ca="1" si="88"/>
        <v>#N/A</v>
      </c>
      <c r="U172" s="34">
        <f t="shared" ca="1" si="89"/>
        <v>-3.5974990548132801E-2</v>
      </c>
      <c r="V172" s="34" t="e">
        <f t="shared" ca="1" si="89"/>
        <v>#N/A</v>
      </c>
      <c r="W172" s="34" t="e">
        <f t="shared" ca="1" si="89"/>
        <v>#N/A</v>
      </c>
      <c r="X172" s="34">
        <f t="shared" ca="1" si="89"/>
        <v>-0.99994615889437977</v>
      </c>
      <c r="Y172" s="55">
        <f t="shared" ca="1" si="90"/>
        <v>3.0735542999843712E-2</v>
      </c>
    </row>
    <row r="173" spans="1:25" s="33" customFormat="1" x14ac:dyDescent="0.2">
      <c r="A173" s="20">
        <v>41547</v>
      </c>
      <c r="B173" s="63">
        <f t="shared" ca="1" si="89"/>
        <v>-1.499175034899769E-2</v>
      </c>
      <c r="C173" s="63">
        <f t="shared" ca="1" si="89"/>
        <v>-4.4070016926094913E-2</v>
      </c>
      <c r="D173" s="34">
        <f t="shared" ca="1" si="89"/>
        <v>-4.5598204560396649E-2</v>
      </c>
      <c r="E173" s="34">
        <f t="shared" ca="1" si="89"/>
        <v>-1.4977418701497269E-3</v>
      </c>
      <c r="F173" s="34">
        <f t="shared" ca="1" si="89"/>
        <v>-3.3357360161297867E-2</v>
      </c>
      <c r="G173" s="53">
        <f t="shared" ca="1" si="89"/>
        <v>-3.2684730632980941E-2</v>
      </c>
      <c r="H173" s="34">
        <f t="shared" ca="1" si="89"/>
        <v>-1.3630020095474649E-2</v>
      </c>
      <c r="I173" s="34">
        <f t="shared" ca="1" si="89"/>
        <v>-0.10260123133823074</v>
      </c>
      <c r="J173" s="64">
        <f t="shared" ca="1" si="89"/>
        <v>-9.8467643902080071E-2</v>
      </c>
      <c r="K173" s="34">
        <f t="shared" ca="1" si="89"/>
        <v>-3.4022688495712217E-2</v>
      </c>
      <c r="L173" s="34" t="e">
        <f t="shared" ca="1" si="89"/>
        <v>#N/A</v>
      </c>
      <c r="M173" s="64" t="e">
        <f t="shared" ca="1" si="89"/>
        <v>#N/A</v>
      </c>
      <c r="N173" s="34">
        <f t="shared" ca="1" si="89"/>
        <v>2.6060945075347952E-3</v>
      </c>
      <c r="O173" s="55">
        <f t="shared" ca="1" si="89"/>
        <v>-0.3144745246861449</v>
      </c>
      <c r="P173" s="53">
        <f t="shared" ca="1" si="89"/>
        <v>-0.98637957358390072</v>
      </c>
      <c r="Q173" s="34">
        <f t="shared" ca="1" si="89"/>
        <v>-1.4096118107521871E-2</v>
      </c>
      <c r="R173" s="34">
        <f t="shared" ca="1" si="89"/>
        <v>-7.5980592874744013E-2</v>
      </c>
      <c r="S173" s="34" t="e">
        <f t="shared" ca="1" si="89"/>
        <v>#N/A</v>
      </c>
      <c r="T173" s="34" t="e">
        <f t="shared" ca="1" si="88"/>
        <v>#N/A</v>
      </c>
      <c r="U173" s="34">
        <f t="shared" ca="1" si="89"/>
        <v>-3.5899780935920611E-2</v>
      </c>
      <c r="V173" s="34" t="e">
        <f t="shared" ca="1" si="89"/>
        <v>#N/A</v>
      </c>
      <c r="W173" s="34" t="e">
        <f t="shared" ca="1" si="89"/>
        <v>#N/A</v>
      </c>
      <c r="X173" s="34">
        <f t="shared" ca="1" si="89"/>
        <v>-0.99997030784710761</v>
      </c>
      <c r="Y173" s="55">
        <f t="shared" ca="1" si="90"/>
        <v>3.6619986240351787E-2</v>
      </c>
    </row>
    <row r="174" spans="1:25" s="33" customFormat="1" ht="10.8" thickBot="1" x14ac:dyDescent="0.25">
      <c r="A174" s="26">
        <v>41639</v>
      </c>
      <c r="B174" s="65">
        <f t="shared" ca="1" si="89"/>
        <v>-2.3308617626033867E-2</v>
      </c>
      <c r="C174" s="65">
        <f t="shared" ca="1" si="89"/>
        <v>-5.4565653745138887E-2</v>
      </c>
      <c r="D174" s="56">
        <f t="shared" ca="1" si="89"/>
        <v>-5.5416696217281736E-2</v>
      </c>
      <c r="E174" s="56">
        <f t="shared" ca="1" si="89"/>
        <v>-8.9122851992498031E-3</v>
      </c>
      <c r="F174" s="56">
        <f t="shared" ca="1" si="89"/>
        <v>-4.8625231686303838E-2</v>
      </c>
      <c r="G174" s="57">
        <f t="shared" ca="1" si="89"/>
        <v>-4.2042989310690948E-2</v>
      </c>
      <c r="H174" s="56">
        <f t="shared" ca="1" si="89"/>
        <v>2.5199922194937274E-2</v>
      </c>
      <c r="I174" s="56">
        <f t="shared" ca="1" si="89"/>
        <v>-0.10799720533672996</v>
      </c>
      <c r="J174" s="66">
        <f t="shared" ca="1" si="89"/>
        <v>-0.10975346235116856</v>
      </c>
      <c r="K174" s="56">
        <f t="shared" ca="1" si="89"/>
        <v>-5.2630049401953816E-2</v>
      </c>
      <c r="L174" s="56" t="e">
        <f t="shared" ca="1" si="89"/>
        <v>#N/A</v>
      </c>
      <c r="M174" s="66" t="e">
        <f t="shared" ca="1" si="89"/>
        <v>#N/A</v>
      </c>
      <c r="N174" s="56">
        <f t="shared" ca="1" si="89"/>
        <v>-9.6682269652549335E-3</v>
      </c>
      <c r="O174" s="58">
        <f t="shared" ca="1" si="89"/>
        <v>-0.35653502364126866</v>
      </c>
      <c r="P174" s="57">
        <f t="shared" ca="1" si="89"/>
        <v>-0.98859300773991665</v>
      </c>
      <c r="Q174" s="56">
        <f t="shared" ca="1" si="89"/>
        <v>-2.4380833128836099E-2</v>
      </c>
      <c r="R174" s="56">
        <f t="shared" ca="1" si="89"/>
        <v>-7.3126229436200063E-2</v>
      </c>
      <c r="S174" s="56" t="e">
        <f t="shared" ca="1" si="89"/>
        <v>#N/A</v>
      </c>
      <c r="T174" s="56" t="e">
        <f t="shared" ca="1" si="88"/>
        <v>#N/A</v>
      </c>
      <c r="U174" s="56">
        <f t="shared" ca="1" si="89"/>
        <v>-5.1635675805060233E-2</v>
      </c>
      <c r="V174" s="56" t="e">
        <f t="shared" ca="1" si="89"/>
        <v>#N/A</v>
      </c>
      <c r="W174" s="56" t="e">
        <f t="shared" ca="1" si="89"/>
        <v>#N/A</v>
      </c>
      <c r="X174" s="56">
        <f t="shared" ca="1" si="89"/>
        <v>-0.99996918360029052</v>
      </c>
      <c r="Y174" s="58">
        <f t="shared" ca="1" si="90"/>
        <v>3.7716978010591484E-2</v>
      </c>
    </row>
    <row r="175" spans="1:25" s="33" customFormat="1" x14ac:dyDescent="0.2">
      <c r="A175" s="14">
        <v>41729</v>
      </c>
      <c r="B175" s="67">
        <f t="shared" ca="1" si="89"/>
        <v>-2.2474612195163557E-2</v>
      </c>
      <c r="C175" s="67">
        <f t="shared" ca="1" si="89"/>
        <v>-4.0002653186352322E-2</v>
      </c>
      <c r="D175" s="59">
        <f t="shared" ca="1" si="89"/>
        <v>-3.8468308834764153E-2</v>
      </c>
      <c r="E175" s="59">
        <f t="shared" ca="1" si="89"/>
        <v>-1.457604850670724E-2</v>
      </c>
      <c r="F175" s="59">
        <f t="shared" ca="1" si="89"/>
        <v>-5.0591656721030165E-2</v>
      </c>
      <c r="G175" s="60">
        <f t="shared" ca="1" si="89"/>
        <v>-2.6415911288414029E-2</v>
      </c>
      <c r="H175" s="59">
        <f t="shared" ca="1" si="89"/>
        <v>-5.6778192106820669E-2</v>
      </c>
      <c r="I175" s="59">
        <f t="shared" ca="1" si="89"/>
        <v>-9.8513266257266752E-2</v>
      </c>
      <c r="J175" s="68">
        <f t="shared" ca="1" si="89"/>
        <v>-0.10175150211421424</v>
      </c>
      <c r="K175" s="59">
        <f t="shared" ca="1" si="89"/>
        <v>-4.5662255067842272E-2</v>
      </c>
      <c r="L175" s="59" t="e">
        <f t="shared" ca="1" si="89"/>
        <v>#N/A</v>
      </c>
      <c r="M175" s="68" t="e">
        <f t="shared" ca="1" si="89"/>
        <v>#N/A</v>
      </c>
      <c r="N175" s="59">
        <f t="shared" ca="1" si="89"/>
        <v>-1.2075145199499482E-2</v>
      </c>
      <c r="O175" s="61">
        <f t="shared" ca="1" si="89"/>
        <v>-0.47265836505501735</v>
      </c>
      <c r="P175" s="60">
        <f t="shared" ca="1" si="89"/>
        <v>-0.63971227249679585</v>
      </c>
      <c r="Q175" s="59">
        <f t="shared" ca="1" si="89"/>
        <v>-9.4105217376801997E-3</v>
      </c>
      <c r="R175" s="59">
        <f t="shared" ca="1" si="89"/>
        <v>-6.8803448497444686E-2</v>
      </c>
      <c r="S175" s="59" t="e">
        <f t="shared" ca="1" si="89"/>
        <v>#N/A</v>
      </c>
      <c r="T175" s="59">
        <f t="shared" ca="1" si="88"/>
        <v>1.4827264322125666E-2</v>
      </c>
      <c r="U175" s="59">
        <f t="shared" ca="1" si="89"/>
        <v>-0.16607178211555118</v>
      </c>
      <c r="V175" s="59" t="e">
        <f t="shared" ca="1" si="89"/>
        <v>#N/A</v>
      </c>
      <c r="W175" s="59">
        <f t="shared" ca="1" si="89"/>
        <v>-4.6723996474823948E-2</v>
      </c>
      <c r="X175" s="59">
        <f t="shared" ca="1" si="89"/>
        <v>-0.62376706455870545</v>
      </c>
      <c r="Y175" s="61">
        <f t="shared" ca="1" si="90"/>
        <v>7.389355686754806E-3</v>
      </c>
    </row>
    <row r="176" spans="1:25" s="33" customFormat="1" x14ac:dyDescent="0.2">
      <c r="A176" s="20">
        <v>41820</v>
      </c>
      <c r="B176" s="63">
        <f t="shared" ca="1" si="89"/>
        <v>-2.3810026308296428E-2</v>
      </c>
      <c r="C176" s="63">
        <f t="shared" ca="1" si="89"/>
        <v>-4.4746255658860368E-2</v>
      </c>
      <c r="D176" s="34">
        <f t="shared" ca="1" si="89"/>
        <v>-4.4367379202816859E-2</v>
      </c>
      <c r="E176" s="34">
        <f t="shared" ca="1" si="89"/>
        <v>-1.4428691306014096E-2</v>
      </c>
      <c r="F176" s="34">
        <f t="shared" ca="1" si="89"/>
        <v>-4.7365903776400153E-2</v>
      </c>
      <c r="G176" s="53">
        <f t="shared" ca="1" si="89"/>
        <v>-2.8324192020794059E-2</v>
      </c>
      <c r="H176" s="34">
        <f t="shared" ca="1" si="89"/>
        <v>-4.1469073955184843E-3</v>
      </c>
      <c r="I176" s="34">
        <f t="shared" ca="1" si="89"/>
        <v>-9.596470353674702E-2</v>
      </c>
      <c r="J176" s="64">
        <f t="shared" ca="1" si="89"/>
        <v>-9.9869787065717697E-2</v>
      </c>
      <c r="K176" s="34">
        <f t="shared" ca="1" si="89"/>
        <v>-5.0847327729905301E-2</v>
      </c>
      <c r="L176" s="34" t="e">
        <f t="shared" ca="1" si="89"/>
        <v>#N/A</v>
      </c>
      <c r="M176" s="64" t="e">
        <f t="shared" ca="1" si="89"/>
        <v>#N/A</v>
      </c>
      <c r="N176" s="34">
        <f t="shared" ca="1" si="89"/>
        <v>-1.432873827451131E-2</v>
      </c>
      <c r="O176" s="55">
        <f t="shared" ca="1" si="89"/>
        <v>-0.58087864289823843</v>
      </c>
      <c r="P176" s="53">
        <f t="shared" ca="1" si="89"/>
        <v>-0.3003222739290583</v>
      </c>
      <c r="Q176" s="34">
        <f t="shared" ca="1" si="89"/>
        <v>-1.1455055530203873E-2</v>
      </c>
      <c r="R176" s="34">
        <f t="shared" ca="1" si="89"/>
        <v>-6.9893108809709337E-2</v>
      </c>
      <c r="S176" s="34" t="e">
        <f t="shared" ca="1" si="89"/>
        <v>#N/A</v>
      </c>
      <c r="T176" s="34">
        <f t="shared" ca="1" si="88"/>
        <v>-1.3366133252296963E-2</v>
      </c>
      <c r="U176" s="34">
        <f t="shared" ca="1" si="89"/>
        <v>-0.16540224005143411</v>
      </c>
      <c r="V176" s="34" t="e">
        <f t="shared" ca="1" si="89"/>
        <v>#N/A</v>
      </c>
      <c r="W176" s="34">
        <f t="shared" ca="1" si="89"/>
        <v>-5.1445475518753003E-2</v>
      </c>
      <c r="X176" s="34">
        <f t="shared" ca="1" si="89"/>
        <v>-0.64589799507179979</v>
      </c>
      <c r="Y176" s="55">
        <f t="shared" ca="1" si="90"/>
        <v>-2.5666757619103864E-2</v>
      </c>
    </row>
    <row r="177" spans="1:25" s="33" customFormat="1" x14ac:dyDescent="0.2">
      <c r="A177" s="20">
        <v>41912</v>
      </c>
      <c r="B177" s="63">
        <f t="shared" ca="1" si="89"/>
        <v>-2.2542668267163446E-2</v>
      </c>
      <c r="C177" s="63">
        <f t="shared" ca="1" si="89"/>
        <v>-4.2219570180212496E-2</v>
      </c>
      <c r="D177" s="34">
        <f t="shared" ca="1" si="89"/>
        <v>-4.299872258617532E-2</v>
      </c>
      <c r="E177" s="34">
        <f t="shared" ca="1" si="89"/>
        <v>-1.3800760541732515E-2</v>
      </c>
      <c r="F177" s="34">
        <f t="shared" ca="1" si="89"/>
        <v>-3.6826845798920815E-2</v>
      </c>
      <c r="G177" s="53">
        <f t="shared" ca="1" si="89"/>
        <v>-2.6548334375041671E-2</v>
      </c>
      <c r="H177" s="34">
        <f t="shared" ca="1" si="89"/>
        <v>-7.6076678630338068E-2</v>
      </c>
      <c r="I177" s="34">
        <f t="shared" ca="1" si="89"/>
        <v>-0.10007621973279834</v>
      </c>
      <c r="J177" s="64">
        <f t="shared" ca="1" si="89"/>
        <v>-0.10312121081805437</v>
      </c>
      <c r="K177" s="34">
        <f t="shared" ca="1" si="89"/>
        <v>-4.2030009347771236E-2</v>
      </c>
      <c r="L177" s="34" t="e">
        <f t="shared" ca="1" si="89"/>
        <v>#N/A</v>
      </c>
      <c r="M177" s="64" t="e">
        <f t="shared" ca="1" si="89"/>
        <v>#N/A</v>
      </c>
      <c r="N177" s="34">
        <f t="shared" ca="1" si="89"/>
        <v>-1.5985872943532042E-2</v>
      </c>
      <c r="O177" s="55">
        <f t="shared" ca="1" si="89"/>
        <v>-0.71119033962957523</v>
      </c>
      <c r="P177" s="53">
        <f t="shared" ca="1" si="89"/>
        <v>-6.1951528248226362E-2</v>
      </c>
      <c r="Q177" s="34">
        <f t="shared" ca="1" si="89"/>
        <v>-1.8062134304230093E-2</v>
      </c>
      <c r="R177" s="34">
        <f t="shared" ca="1" si="89"/>
        <v>-6.5950626611548602E-2</v>
      </c>
      <c r="S177" s="34" t="e">
        <f t="shared" ca="1" si="89"/>
        <v>#N/A</v>
      </c>
      <c r="T177" s="34">
        <f t="shared" ca="1" si="88"/>
        <v>-1.1474976534462944E-2</v>
      </c>
      <c r="U177" s="34">
        <f t="shared" ca="1" si="89"/>
        <v>-0.16948314633846562</v>
      </c>
      <c r="V177" s="34" t="e">
        <f t="shared" ca="1" si="89"/>
        <v>#N/A</v>
      </c>
      <c r="W177" s="34">
        <f t="shared" ca="1" si="89"/>
        <v>-4.2904010263614012E-2</v>
      </c>
      <c r="X177" s="34">
        <f t="shared" ca="1" si="89"/>
        <v>-0.44537749738060528</v>
      </c>
      <c r="Y177" s="55">
        <f t="shared" ca="1" si="90"/>
        <v>-2.2114868811031529E-2</v>
      </c>
    </row>
    <row r="178" spans="1:25" s="33" customFormat="1" ht="10.8" thickBot="1" x14ac:dyDescent="0.25">
      <c r="A178" s="20">
        <v>42004</v>
      </c>
      <c r="B178" s="63">
        <f t="shared" ca="1" si="89"/>
        <v>-2.3443162430116793E-2</v>
      </c>
      <c r="C178" s="63">
        <f t="shared" ca="1" si="89"/>
        <v>-3.6103821401251235E-2</v>
      </c>
      <c r="D178" s="34">
        <f t="shared" ca="1" si="89"/>
        <v>-3.7106577358993253E-2</v>
      </c>
      <c r="E178" s="34">
        <f t="shared" ca="1" si="89"/>
        <v>-1.7880538941482116E-2</v>
      </c>
      <c r="F178" s="34">
        <f t="shared" ca="1" si="89"/>
        <v>-2.9154379088878746E-2</v>
      </c>
      <c r="G178" s="53">
        <f t="shared" ca="1" si="89"/>
        <v>-1.9347534789250109E-2</v>
      </c>
      <c r="H178" s="34">
        <f t="shared" ca="1" si="89"/>
        <v>-0.11976547751616695</v>
      </c>
      <c r="I178" s="34">
        <f t="shared" ca="1" si="89"/>
        <v>-9.9913761151381397E-2</v>
      </c>
      <c r="J178" s="64">
        <f t="shared" ca="1" si="89"/>
        <v>-0.10077396510856129</v>
      </c>
      <c r="K178" s="34">
        <f t="shared" ca="1" si="89"/>
        <v>-2.8655988489635242E-2</v>
      </c>
      <c r="L178" s="34" t="e">
        <f t="shared" ca="1" si="89"/>
        <v>#N/A</v>
      </c>
      <c r="M178" s="64" t="e">
        <f t="shared" ca="1" si="89"/>
        <v>#N/A</v>
      </c>
      <c r="N178" s="34">
        <f t="shared" ca="1" si="89"/>
        <v>-1.7520172423687086E-2</v>
      </c>
      <c r="O178" s="55">
        <f t="shared" ca="1" si="89"/>
        <v>-0.83643414582590259</v>
      </c>
      <c r="P178" s="53">
        <f t="shared" ca="1" si="89"/>
        <v>0.16971714656143044</v>
      </c>
      <c r="Q178" s="34">
        <f t="shared" ca="1" si="89"/>
        <v>-9.4555757359857662E-3</v>
      </c>
      <c r="R178" s="34">
        <f t="shared" ca="1" si="89"/>
        <v>-6.7005971471191805E-2</v>
      </c>
      <c r="S178" s="34" t="e">
        <f t="shared" ca="1" si="89"/>
        <v>#N/A</v>
      </c>
      <c r="T178" s="34">
        <f t="shared" ca="1" si="88"/>
        <v>-8.9054974250756258E-3</v>
      </c>
      <c r="U178" s="34">
        <f t="shared" ca="1" si="89"/>
        <v>-0.15791393076000304</v>
      </c>
      <c r="V178" s="34" t="e">
        <f t="shared" ca="1" si="89"/>
        <v>#N/A</v>
      </c>
      <c r="W178" s="34">
        <f t="shared" ca="1" si="89"/>
        <v>-2.8851497095229495E-2</v>
      </c>
      <c r="X178" s="34">
        <f t="shared" ca="1" si="89"/>
        <v>-0.17026054355064379</v>
      </c>
      <c r="Y178" s="55">
        <f t="shared" ca="1" si="90"/>
        <v>1.4079895012597765E-2</v>
      </c>
    </row>
    <row r="179" spans="1:25" s="33" customFormat="1" x14ac:dyDescent="0.2">
      <c r="A179" s="14">
        <v>42094</v>
      </c>
      <c r="B179" s="67">
        <f t="shared" ca="1" si="89"/>
        <v>-2.5536031310261387E-2</v>
      </c>
      <c r="C179" s="67">
        <f t="shared" ca="1" si="89"/>
        <v>-4.0627325150101701E-2</v>
      </c>
      <c r="D179" s="59">
        <f t="shared" ca="1" si="89"/>
        <v>-4.32068289567209E-2</v>
      </c>
      <c r="E179" s="59">
        <f t="shared" ca="1" si="89"/>
        <v>-1.8910996901467692E-2</v>
      </c>
      <c r="F179" s="59">
        <f t="shared" ca="1" si="89"/>
        <v>-2.2598020125184526E-2</v>
      </c>
      <c r="G179" s="60">
        <f t="shared" ca="1" si="89"/>
        <v>-2.798606064854825E-2</v>
      </c>
      <c r="H179" s="59">
        <f t="shared" ca="1" si="89"/>
        <v>-1.4116944087089633E-2</v>
      </c>
      <c r="I179" s="59">
        <f t="shared" ca="1" si="89"/>
        <v>-9.6644786093710633E-2</v>
      </c>
      <c r="J179" s="68">
        <f t="shared" ca="1" si="89"/>
        <v>-0.10062050342786655</v>
      </c>
      <c r="K179" s="59">
        <f t="shared" ca="1" si="89"/>
        <v>-2.1389302867992677E-2</v>
      </c>
      <c r="L179" s="59" t="e">
        <f t="shared" ca="1" si="89"/>
        <v>#N/A</v>
      </c>
      <c r="M179" s="68" t="e">
        <f t="shared" ca="1" si="89"/>
        <v>#N/A</v>
      </c>
      <c r="N179" s="59">
        <f t="shared" ca="1" si="89"/>
        <v>-1.6407629466258844E-2</v>
      </c>
      <c r="O179" s="61">
        <f t="shared" ca="1" si="89"/>
        <v>-0.82059943052045203</v>
      </c>
      <c r="P179" s="60">
        <f t="shared" ca="1" si="89"/>
        <v>-0.15678763299398202</v>
      </c>
      <c r="Q179" s="59">
        <f t="shared" ca="1" si="89"/>
        <v>-1.8038876660309011E-2</v>
      </c>
      <c r="R179" s="59">
        <f t="shared" ca="1" si="89"/>
        <v>-6.9370458466359808E-2</v>
      </c>
      <c r="S179" s="59" t="e">
        <f t="shared" ca="1" si="89"/>
        <v>#N/A</v>
      </c>
      <c r="T179" s="59">
        <f t="shared" ca="1" si="88"/>
        <v>-4.7710076982196425E-2</v>
      </c>
      <c r="U179" s="59">
        <f t="shared" ca="1" si="89"/>
        <v>-3.0788661541228057E-2</v>
      </c>
      <c r="V179" s="59" t="e">
        <f t="shared" ca="1" si="89"/>
        <v>#N/A</v>
      </c>
      <c r="W179" s="59">
        <f t="shared" ca="1" si="89"/>
        <v>-2.2194349746052722E-2</v>
      </c>
      <c r="X179" s="59">
        <f t="shared" ca="1" si="89"/>
        <v>-0.38514097871555175</v>
      </c>
      <c r="Y179" s="61">
        <f t="shared" ca="1" si="90"/>
        <v>2.9812389147742646E-2</v>
      </c>
    </row>
    <row r="180" spans="1:25" s="33" customFormat="1" x14ac:dyDescent="0.2">
      <c r="A180" s="20">
        <v>42185</v>
      </c>
      <c r="B180" s="63">
        <f t="shared" ca="1" si="89"/>
        <v>-2.2975250448553086E-2</v>
      </c>
      <c r="C180" s="63">
        <f t="shared" ca="1" si="89"/>
        <v>-3.5955763263823326E-2</v>
      </c>
      <c r="D180" s="34">
        <f t="shared" ca="1" si="89"/>
        <v>-3.8722779359001591E-2</v>
      </c>
      <c r="E180" s="34">
        <f t="shared" ca="1" si="89"/>
        <v>-1.733772228800623E-2</v>
      </c>
      <c r="F180" s="34">
        <f t="shared" ca="1" si="89"/>
        <v>-1.6763690988711222E-2</v>
      </c>
      <c r="G180" s="53">
        <f t="shared" ca="1" si="89"/>
        <v>-2.5675460280613627E-2</v>
      </c>
      <c r="H180" s="34">
        <f t="shared" ca="1" si="89"/>
        <v>-2.8278417155508717E-2</v>
      </c>
      <c r="I180" s="34">
        <f t="shared" ca="1" si="89"/>
        <v>-9.4690017174927865E-2</v>
      </c>
      <c r="J180" s="64">
        <f t="shared" ca="1" si="89"/>
        <v>-9.5255105884076596E-2</v>
      </c>
      <c r="K180" s="34">
        <f t="shared" ca="1" si="89"/>
        <v>-1.5275986090074634E-2</v>
      </c>
      <c r="L180" s="34" t="e">
        <f t="shared" ca="1" si="89"/>
        <v>#N/A</v>
      </c>
      <c r="M180" s="64" t="e">
        <f t="shared" ca="1" si="89"/>
        <v>#N/A</v>
      </c>
      <c r="N180" s="34">
        <f t="shared" ca="1" si="89"/>
        <v>-1.7783496409090827E-2</v>
      </c>
      <c r="O180" s="55">
        <f t="shared" ca="1" si="89"/>
        <v>-0.79045156141782336</v>
      </c>
      <c r="P180" s="53">
        <f t="shared" ca="1" si="89"/>
        <v>-0.39030894238635039</v>
      </c>
      <c r="Q180" s="34">
        <f t="shared" ca="1" si="89"/>
        <v>-1.5489876182980922E-2</v>
      </c>
      <c r="R180" s="34">
        <f t="shared" ca="1" si="89"/>
        <v>-7.1143492199403746E-2</v>
      </c>
      <c r="S180" s="34" t="e">
        <f t="shared" ca="1" si="89"/>
        <v>#N/A</v>
      </c>
      <c r="T180" s="34">
        <f t="shared" ca="1" si="88"/>
        <v>-3.32689268275419E-2</v>
      </c>
      <c r="U180" s="34">
        <f t="shared" ca="1" si="89"/>
        <v>-2.402779178636949E-2</v>
      </c>
      <c r="V180" s="34" t="e">
        <f t="shared" ca="1" si="89"/>
        <v>#N/A</v>
      </c>
      <c r="W180" s="34">
        <f t="shared" ca="1" si="89"/>
        <v>-1.6788497981009343E-2</v>
      </c>
      <c r="X180" s="34">
        <f t="shared" ca="1" si="89"/>
        <v>-3.6596214239900338E-2</v>
      </c>
      <c r="Y180" s="55">
        <f t="shared" ca="1" si="90"/>
        <v>6.2491491030761459E-2</v>
      </c>
    </row>
    <row r="181" spans="1:25" s="33" customFormat="1" x14ac:dyDescent="0.2">
      <c r="A181" s="20">
        <v>42277</v>
      </c>
      <c r="B181" s="63">
        <f t="shared" ca="1" si="89"/>
        <v>-2.3704004115499111E-2</v>
      </c>
      <c r="C181" s="63">
        <f t="shared" ca="1" si="89"/>
        <v>-3.5543139277367297E-2</v>
      </c>
      <c r="D181" s="34">
        <f t="shared" ca="1" si="89"/>
        <v>-3.7865598376692677E-2</v>
      </c>
      <c r="E181" s="34">
        <f t="shared" ca="1" si="89"/>
        <v>-1.8595770253250987E-2</v>
      </c>
      <c r="F181" s="34">
        <f t="shared" ca="1" si="89"/>
        <v>-1.9571774427225019E-2</v>
      </c>
      <c r="G181" s="53">
        <f t="shared" ca="1" si="89"/>
        <v>-2.6086610826833168E-2</v>
      </c>
      <c r="H181" s="34">
        <f t="shared" ca="1" si="89"/>
        <v>-1.0677819045979531E-2</v>
      </c>
      <c r="I181" s="34">
        <f t="shared" ca="1" si="89"/>
        <v>-9.1498856601302303E-2</v>
      </c>
      <c r="J181" s="64">
        <f t="shared" ca="1" si="89"/>
        <v>-9.4245877004750622E-2</v>
      </c>
      <c r="K181" s="34">
        <f t="shared" ca="1" si="89"/>
        <v>-1.6476402734976969E-2</v>
      </c>
      <c r="L181" s="34" t="e">
        <f t="shared" ca="1" si="89"/>
        <v>#N/A</v>
      </c>
      <c r="M181" s="64" t="e">
        <f t="shared" ca="1" si="89"/>
        <v>#N/A</v>
      </c>
      <c r="N181" s="34">
        <f t="shared" ca="1" si="89"/>
        <v>-1.7419642642236166E-2</v>
      </c>
      <c r="O181" s="55">
        <f t="shared" ref="O181:Y186" ca="1" si="91">IF(IF(OR(O51="",O47=0),NA(),O51/O47-1)&gt;1.5,NA(),O51/O47-1)</f>
        <v>-0.71020379320655169</v>
      </c>
      <c r="P181" s="53">
        <f t="shared" ca="1" si="91"/>
        <v>-0.23098649179342889</v>
      </c>
      <c r="Q181" s="34">
        <f t="shared" ca="1" si="91"/>
        <v>-1.6592566904860329E-2</v>
      </c>
      <c r="R181" s="34">
        <f t="shared" ca="1" si="91"/>
        <v>-7.0586133238211946E-2</v>
      </c>
      <c r="S181" s="34" t="e">
        <f t="shared" ca="1" si="91"/>
        <v>#N/A</v>
      </c>
      <c r="T181" s="34">
        <f t="shared" ref="T181" ca="1" si="92">IF(IF(OR(T51="",T47=0),NA(),T51/T47-1)&gt;1.5,NA(),T51/T47-1)</f>
        <v>-4.2455205464837054E-2</v>
      </c>
      <c r="U181" s="34">
        <f t="shared" ca="1" si="91"/>
        <v>-2.6344894414585762E-2</v>
      </c>
      <c r="V181" s="34" t="e">
        <f t="shared" ca="1" si="91"/>
        <v>#N/A</v>
      </c>
      <c r="W181" s="34">
        <f t="shared" ca="1" si="91"/>
        <v>-1.8584364050127089E-2</v>
      </c>
      <c r="X181" s="34">
        <f t="shared" ca="1" si="91"/>
        <v>-6.7881248055416954E-2</v>
      </c>
      <c r="Y181" s="55">
        <f t="shared" ca="1" si="91"/>
        <v>8.5553219247260337E-2</v>
      </c>
    </row>
    <row r="182" spans="1:25" s="33" customFormat="1" ht="10.8" thickBot="1" x14ac:dyDescent="0.25">
      <c r="A182" s="20">
        <v>42369</v>
      </c>
      <c r="B182" s="63">
        <f t="shared" ref="B182:N186" ca="1" si="93">IF(IF(OR(B52="",B48=0),NA(),B52/B48-1)&gt;1.5,NA(),B52/B48-1)</f>
        <v>-1.7292306960934201E-2</v>
      </c>
      <c r="C182" s="63">
        <f t="shared" ca="1" si="93"/>
        <v>-3.0289772678992244E-2</v>
      </c>
      <c r="D182" s="34">
        <f t="shared" ca="1" si="93"/>
        <v>-3.3048484562728575E-2</v>
      </c>
      <c r="E182" s="34">
        <f t="shared" ca="1" si="93"/>
        <v>-1.1687663672195425E-2</v>
      </c>
      <c r="F182" s="34">
        <f t="shared" ca="1" si="93"/>
        <v>-1.1327556519252213E-2</v>
      </c>
      <c r="G182" s="53">
        <f t="shared" ca="1" si="93"/>
        <v>-2.1814968050255734E-2</v>
      </c>
      <c r="H182" s="34">
        <f t="shared" ca="1" si="93"/>
        <v>-2.05864485844931E-3</v>
      </c>
      <c r="I182" s="34">
        <f t="shared" ca="1" si="93"/>
        <v>-9.6256643649478169E-2</v>
      </c>
      <c r="J182" s="64">
        <f t="shared" ca="1" si="93"/>
        <v>-0.10366792479738784</v>
      </c>
      <c r="K182" s="34">
        <f t="shared" ca="1" si="93"/>
        <v>-1.0458707720660487E-2</v>
      </c>
      <c r="L182" s="34" t="e">
        <f t="shared" ca="1" si="93"/>
        <v>#N/A</v>
      </c>
      <c r="M182" s="64" t="e">
        <f t="shared" ca="1" si="93"/>
        <v>#N/A</v>
      </c>
      <c r="N182" s="34">
        <f t="shared" ca="1" si="93"/>
        <v>-9.7876702556237705E-3</v>
      </c>
      <c r="O182" s="55">
        <f t="shared" ca="1" si="91"/>
        <v>-0.58676581809839745</v>
      </c>
      <c r="P182" s="53">
        <f t="shared" ca="1" si="91"/>
        <v>-0.36393086375895101</v>
      </c>
      <c r="Q182" s="34">
        <f t="shared" ca="1" si="91"/>
        <v>-1.1378032471221378E-2</v>
      </c>
      <c r="R182" s="34">
        <f t="shared" ca="1" si="91"/>
        <v>-6.6241510909729517E-2</v>
      </c>
      <c r="S182" s="34" t="e">
        <f t="shared" ca="1" si="91"/>
        <v>#N/A</v>
      </c>
      <c r="T182" s="34">
        <f t="shared" ref="T182" ca="1" si="94">IF(IF(OR(T52="",T48=0),NA(),T52/T48-1)&gt;1.5,NA(),T52/T48-1)</f>
        <v>-3.3449699343747086E-2</v>
      </c>
      <c r="U182" s="34">
        <f t="shared" ca="1" si="91"/>
        <v>-2.8411453070743553E-2</v>
      </c>
      <c r="V182" s="34" t="e">
        <f t="shared" ca="1" si="91"/>
        <v>#N/A</v>
      </c>
      <c r="W182" s="34">
        <f t="shared" ca="1" si="91"/>
        <v>-1.1337223898185478E-2</v>
      </c>
      <c r="X182" s="34">
        <f t="shared" ca="1" si="91"/>
        <v>-0.25686298124033524</v>
      </c>
      <c r="Y182" s="55">
        <f t="shared" ca="1" si="91"/>
        <v>6.6899852569269447E-2</v>
      </c>
    </row>
    <row r="183" spans="1:25" s="33" customFormat="1" x14ac:dyDescent="0.2">
      <c r="A183" s="14">
        <v>42460</v>
      </c>
      <c r="B183" s="67">
        <f t="shared" ca="1" si="93"/>
        <v>-1.3508893000556799E-2</v>
      </c>
      <c r="C183" s="67">
        <f t="shared" ca="1" si="93"/>
        <v>-2.6589152007904016E-2</v>
      </c>
      <c r="D183" s="59">
        <f t="shared" ca="1" si="93"/>
        <v>-3.0456756350855652E-2</v>
      </c>
      <c r="E183" s="59">
        <f t="shared" ca="1" si="93"/>
        <v>-7.8938001320352225E-3</v>
      </c>
      <c r="F183" s="59">
        <f t="shared" ca="1" si="93"/>
        <v>-1.2672305874317225E-4</v>
      </c>
      <c r="G183" s="60">
        <f t="shared" ca="1" si="93"/>
        <v>-1.9340007391733804E-2</v>
      </c>
      <c r="H183" s="59">
        <f t="shared" ca="1" si="93"/>
        <v>2.5926673406952983E-3</v>
      </c>
      <c r="I183" s="59">
        <f t="shared" ca="1" si="93"/>
        <v>-6.2622295374081482E-2</v>
      </c>
      <c r="J183" s="68">
        <f t="shared" ca="1" si="93"/>
        <v>-6.2592133971846931E-2</v>
      </c>
      <c r="K183" s="59">
        <f t="shared" ca="1" si="93"/>
        <v>3.9061958155812704E-3</v>
      </c>
      <c r="L183" s="59" t="e">
        <f t="shared" ca="1" si="93"/>
        <v>#N/A</v>
      </c>
      <c r="M183" s="68" t="e">
        <f t="shared" ca="1" si="93"/>
        <v>#N/A</v>
      </c>
      <c r="N183" s="59">
        <f t="shared" ca="1" si="93"/>
        <v>-6.9497372565670013E-3</v>
      </c>
      <c r="O183" s="61">
        <f t="shared" ca="1" si="91"/>
        <v>-0.60964969205401842</v>
      </c>
      <c r="P183" s="60">
        <f t="shared" ca="1" si="91"/>
        <v>-0.1384301683387078</v>
      </c>
      <c r="Q183" s="59">
        <f t="shared" ca="1" si="91"/>
        <v>-1.9114776680909995E-2</v>
      </c>
      <c r="R183" s="59">
        <f t="shared" ca="1" si="91"/>
        <v>-5.9678043935652125E-2</v>
      </c>
      <c r="S183" s="59" t="e">
        <f t="shared" ca="1" si="91"/>
        <v>#N/A</v>
      </c>
      <c r="T183" s="59">
        <f t="shared" ref="T183" ca="1" si="95">IF(IF(OR(T53="",T49=0),NA(),T53/T49-1)&gt;1.5,NA(),T53/T49-1)</f>
        <v>-3.3995739739309805E-3</v>
      </c>
      <c r="U183" s="59">
        <f t="shared" ca="1" si="91"/>
        <v>-2.3260254573928107E-2</v>
      </c>
      <c r="V183" s="59" t="e">
        <f t="shared" ca="1" si="91"/>
        <v>#N/A</v>
      </c>
      <c r="W183" s="59">
        <f t="shared" ca="1" si="91"/>
        <v>2.53067756167491E-3</v>
      </c>
      <c r="X183" s="59">
        <f t="shared" ca="1" si="91"/>
        <v>2.7163209068745031E-2</v>
      </c>
      <c r="Y183" s="61">
        <f t="shared" ca="1" si="91"/>
        <v>4.8913921632857127E-2</v>
      </c>
    </row>
    <row r="184" spans="1:25" s="33" customFormat="1" x14ac:dyDescent="0.2">
      <c r="A184" s="20">
        <v>42551</v>
      </c>
      <c r="B184" s="63">
        <f t="shared" ca="1" si="93"/>
        <v>-1.6694184526093503E-2</v>
      </c>
      <c r="C184" s="63">
        <f t="shared" ca="1" si="93"/>
        <v>-2.3666832469414478E-2</v>
      </c>
      <c r="D184" s="34">
        <f t="shared" ca="1" si="93"/>
        <v>-2.7994796505177333E-2</v>
      </c>
      <c r="E184" s="34">
        <f t="shared" ca="1" si="93"/>
        <v>-1.3723289616261236E-2</v>
      </c>
      <c r="F184" s="34">
        <f t="shared" ca="1" si="93"/>
        <v>5.6815771195133369E-3</v>
      </c>
      <c r="G184" s="53">
        <f t="shared" ca="1" si="93"/>
        <v>-1.8871685307541242E-2</v>
      </c>
      <c r="H184" s="34">
        <f t="shared" ca="1" si="93"/>
        <v>2.7695349410501002E-2</v>
      </c>
      <c r="I184" s="34">
        <f t="shared" ca="1" si="93"/>
        <v>-8.1888988580762101E-2</v>
      </c>
      <c r="J184" s="64">
        <f t="shared" ca="1" si="93"/>
        <v>-6.9209591475638654E-2</v>
      </c>
      <c r="K184" s="34">
        <f t="shared" ca="1" si="93"/>
        <v>1.053941062548347E-2</v>
      </c>
      <c r="L184" s="34" t="e">
        <f t="shared" ca="1" si="93"/>
        <v>#N/A</v>
      </c>
      <c r="M184" s="64" t="e">
        <f t="shared" ca="1" si="93"/>
        <v>#N/A</v>
      </c>
      <c r="N184" s="34">
        <f t="shared" ca="1" si="93"/>
        <v>-5.3363532207423292E-3</v>
      </c>
      <c r="O184" s="55">
        <f t="shared" ca="1" si="91"/>
        <v>-0.6282998958151258</v>
      </c>
      <c r="P184" s="53">
        <f t="shared" ca="1" si="91"/>
        <v>-8.7891759351651166E-2</v>
      </c>
      <c r="Q184" s="34">
        <f t="shared" ca="1" si="91"/>
        <v>-2.282099558813877E-2</v>
      </c>
      <c r="R184" s="34">
        <f t="shared" ca="1" si="91"/>
        <v>-5.2053122683734077E-2</v>
      </c>
      <c r="S184" s="34" t="e">
        <f t="shared" ca="1" si="91"/>
        <v>#N/A</v>
      </c>
      <c r="T184" s="34">
        <f t="shared" ref="T184" ca="1" si="96">IF(IF(OR(T54="",T50=0),NA(),T54/T50-1)&gt;1.5,NA(),T54/T50-1)</f>
        <v>-7.3445749006052496E-3</v>
      </c>
      <c r="U184" s="34">
        <f t="shared" ca="1" si="91"/>
        <v>-2.8576616230760576E-2</v>
      </c>
      <c r="V184" s="34" t="e">
        <f t="shared" ca="1" si="91"/>
        <v>#N/A</v>
      </c>
      <c r="W184" s="34">
        <f t="shared" ca="1" si="91"/>
        <v>9.7441506132320832E-3</v>
      </c>
      <c r="X184" s="34">
        <f t="shared" ca="1" si="91"/>
        <v>-0.26795709156413783</v>
      </c>
      <c r="Y184" s="55">
        <f t="shared" ca="1" si="91"/>
        <v>5.8970047926568903E-2</v>
      </c>
    </row>
    <row r="185" spans="1:25" s="33" customFormat="1" x14ac:dyDescent="0.2">
      <c r="A185" s="20">
        <v>42643</v>
      </c>
      <c r="B185" s="63">
        <f t="shared" ca="1" si="93"/>
        <v>-1.2846892558566636E-2</v>
      </c>
      <c r="C185" s="63">
        <f t="shared" ca="1" si="93"/>
        <v>-1.2562805551485146E-2</v>
      </c>
      <c r="D185" s="34">
        <f t="shared" ca="1" si="93"/>
        <v>-1.7017835577273321E-2</v>
      </c>
      <c r="E185" s="34">
        <f t="shared" ca="1" si="93"/>
        <v>-1.2967350946209266E-2</v>
      </c>
      <c r="F185" s="34">
        <f t="shared" ca="1" si="93"/>
        <v>1.750242437661953E-2</v>
      </c>
      <c r="G185" s="53">
        <f t="shared" ca="1" si="93"/>
        <v>-9.2186493001437109E-3</v>
      </c>
      <c r="H185" s="34">
        <f t="shared" ca="1" si="93"/>
        <v>1.0124447978874018E-2</v>
      </c>
      <c r="I185" s="34">
        <f t="shared" ca="1" si="93"/>
        <v>-7.6700156027345812E-2</v>
      </c>
      <c r="J185" s="64">
        <f t="shared" ca="1" si="93"/>
        <v>-6.8174173772435953E-2</v>
      </c>
      <c r="K185" s="34">
        <f t="shared" ca="1" si="93"/>
        <v>1.165732406440867E-2</v>
      </c>
      <c r="L185" s="34" t="e">
        <f t="shared" ca="1" si="93"/>
        <v>#N/A</v>
      </c>
      <c r="M185" s="64" t="e">
        <f t="shared" ca="1" si="93"/>
        <v>#N/A</v>
      </c>
      <c r="N185" s="34">
        <f t="shared" ca="1" si="93"/>
        <v>-1.2995211225497405E-2</v>
      </c>
      <c r="O185" s="55">
        <f t="shared" ca="1" si="91"/>
        <v>-0.61671353186863764</v>
      </c>
      <c r="P185" s="53">
        <f t="shared" ca="1" si="91"/>
        <v>-6.0205159174849698E-2</v>
      </c>
      <c r="Q185" s="34">
        <f t="shared" ca="1" si="91"/>
        <v>-1.4851201324065921E-2</v>
      </c>
      <c r="R185" s="34">
        <f t="shared" ca="1" si="91"/>
        <v>-4.3499880195400853E-2</v>
      </c>
      <c r="S185" s="34" t="e">
        <f t="shared" ca="1" si="91"/>
        <v>#N/A</v>
      </c>
      <c r="T185" s="34">
        <f t="shared" ref="T185:Y188" ca="1" si="97">IF(IF(OR(T55="",T51=0),NA(),T55/T51-1)&gt;1.5,NA(),T55/T51-1)</f>
        <v>-1.4343373047875474E-2</v>
      </c>
      <c r="U185" s="34">
        <f t="shared" ca="1" si="91"/>
        <v>-3.1973908528644568E-2</v>
      </c>
      <c r="V185" s="34" t="e">
        <f t="shared" ca="1" si="91"/>
        <v>#N/A</v>
      </c>
      <c r="W185" s="34">
        <f t="shared" ca="1" si="91"/>
        <v>1.1369617146676392E-2</v>
      </c>
      <c r="X185" s="34">
        <f t="shared" ca="1" si="91"/>
        <v>-0.37535902049346903</v>
      </c>
      <c r="Y185" s="55">
        <f t="shared" ca="1" si="91"/>
        <v>3.7703069711669812E-2</v>
      </c>
    </row>
    <row r="186" spans="1:25" s="33" customFormat="1" ht="10.8" thickBot="1" x14ac:dyDescent="0.25">
      <c r="A186" s="26">
        <v>42735</v>
      </c>
      <c r="B186" s="63">
        <f t="shared" ca="1" si="93"/>
        <v>-1.2992203146790282E-2</v>
      </c>
      <c r="C186" s="63">
        <f t="shared" ca="1" si="93"/>
        <v>-1.5884172771829075E-2</v>
      </c>
      <c r="D186" s="34">
        <f t="shared" ca="1" si="93"/>
        <v>-2.1446527616505007E-2</v>
      </c>
      <c r="E186" s="34">
        <f t="shared" ca="1" si="93"/>
        <v>-1.1768627616699501E-2</v>
      </c>
      <c r="F186" s="34">
        <f t="shared" ca="1" si="93"/>
        <v>2.1509119745105831E-2</v>
      </c>
      <c r="G186" s="53">
        <f t="shared" ca="1" si="93"/>
        <v>-1.584223731940082E-2</v>
      </c>
      <c r="H186" s="34">
        <f t="shared" ca="1" si="93"/>
        <v>-3.5186721597957327E-4</v>
      </c>
      <c r="I186" s="34">
        <f t="shared" ca="1" si="93"/>
        <v>-5.9702346378006421E-2</v>
      </c>
      <c r="J186" s="64">
        <f t="shared" ca="1" si="93"/>
        <v>-4.5888442945924868E-2</v>
      </c>
      <c r="K186" s="34">
        <f t="shared" ca="1" si="93"/>
        <v>1.4744425870364397E-2</v>
      </c>
      <c r="L186" s="34" t="e">
        <f t="shared" ca="1" si="93"/>
        <v>#N/A</v>
      </c>
      <c r="M186" s="64" t="e">
        <f t="shared" ca="1" si="93"/>
        <v>#N/A</v>
      </c>
      <c r="N186" s="34">
        <f t="shared" ca="1" si="93"/>
        <v>-1.6643973519765431E-2</v>
      </c>
      <c r="O186" s="55">
        <f t="shared" ca="1" si="91"/>
        <v>-0.61040212692987028</v>
      </c>
      <c r="P186" s="53">
        <f t="shared" ca="1" si="91"/>
        <v>-0.10911094587506276</v>
      </c>
      <c r="Q186" s="34">
        <f t="shared" ca="1" si="91"/>
        <v>-2.3513864023381403E-2</v>
      </c>
      <c r="R186" s="34">
        <f t="shared" ca="1" si="91"/>
        <v>-3.8105473887704466E-2</v>
      </c>
      <c r="S186" s="34" t="e">
        <f t="shared" ca="1" si="91"/>
        <v>#N/A</v>
      </c>
      <c r="T186" s="34">
        <f t="shared" ca="1" si="97"/>
        <v>-2.1665112971453238E-2</v>
      </c>
      <c r="U186" s="34">
        <f t="shared" ca="1" si="91"/>
        <v>-3.3240794198530765E-2</v>
      </c>
      <c r="V186" s="34" t="e">
        <f t="shared" ca="1" si="91"/>
        <v>#N/A</v>
      </c>
      <c r="W186" s="34">
        <f t="shared" ca="1" si="91"/>
        <v>1.456166930081304E-2</v>
      </c>
      <c r="X186" s="34">
        <f t="shared" ca="1" si="91"/>
        <v>-0.54663264133131206</v>
      </c>
      <c r="Y186" s="55">
        <f t="shared" ca="1" si="91"/>
        <v>4.2646011670983919E-2</v>
      </c>
    </row>
    <row r="187" spans="1:25" s="33" customFormat="1" x14ac:dyDescent="0.2">
      <c r="A187" s="14">
        <v>42825</v>
      </c>
      <c r="B187" s="67">
        <f t="shared" ref="B187:S187" ca="1" si="98">IF(IF(OR(B57="",B53=0),NA(),B57/B53-1)&gt;1.5,NA(),B57/B53-1)</f>
        <v>-1.0493789726618741E-2</v>
      </c>
      <c r="C187" s="67">
        <f t="shared" ca="1" si="98"/>
        <v>-6.4997231928841659E-3</v>
      </c>
      <c r="D187" s="59">
        <f t="shared" ca="1" si="98"/>
        <v>-1.0909250841257268E-2</v>
      </c>
      <c r="E187" s="59">
        <f t="shared" ca="1" si="98"/>
        <v>-1.2176052804289683E-2</v>
      </c>
      <c r="F187" s="59">
        <f t="shared" ca="1" si="98"/>
        <v>2.2755401846146439E-2</v>
      </c>
      <c r="G187" s="60">
        <f t="shared" ca="1" si="98"/>
        <v>1.394428836278383E-3</v>
      </c>
      <c r="H187" s="59">
        <f t="shared" ca="1" si="98"/>
        <v>-1.0700490464754187E-2</v>
      </c>
      <c r="I187" s="59">
        <f t="shared" ca="1" si="98"/>
        <v>-8.654727720938038E-2</v>
      </c>
      <c r="J187" s="68">
        <f t="shared" ca="1" si="98"/>
        <v>-7.048422165996282E-2</v>
      </c>
      <c r="K187" s="59">
        <f t="shared" ca="1" si="98"/>
        <v>2.4389648228841709E-2</v>
      </c>
      <c r="L187" s="59" t="e">
        <f t="shared" ca="1" si="98"/>
        <v>#N/A</v>
      </c>
      <c r="M187" s="68" t="e">
        <f t="shared" ca="1" si="98"/>
        <v>#N/A</v>
      </c>
      <c r="N187" s="59">
        <f t="shared" ca="1" si="98"/>
        <v>-9.2016809723823867E-3</v>
      </c>
      <c r="O187" s="61">
        <f t="shared" ca="1" si="98"/>
        <v>-0.56231555082134177</v>
      </c>
      <c r="P187" s="60">
        <f t="shared" ca="1" si="98"/>
        <v>-7.5675712281709218E-2</v>
      </c>
      <c r="Q187" s="59">
        <f t="shared" ca="1" si="98"/>
        <v>-3.9997274384064863E-3</v>
      </c>
      <c r="R187" s="59">
        <f t="shared" ca="1" si="98"/>
        <v>-3.0779517686958413E-2</v>
      </c>
      <c r="S187" s="59" t="e">
        <f t="shared" ca="1" si="98"/>
        <v>#N/A</v>
      </c>
      <c r="T187" s="59">
        <f t="shared" ca="1" si="97"/>
        <v>-8.4790885080244793E-3</v>
      </c>
      <c r="U187" s="59">
        <f t="shared" ca="1" si="97"/>
        <v>-2.6950750681814517E-2</v>
      </c>
      <c r="V187" s="59" t="e">
        <f t="shared" ca="1" si="97"/>
        <v>#N/A</v>
      </c>
      <c r="W187" s="59">
        <f t="shared" ca="1" si="97"/>
        <v>2.3233327496842149E-2</v>
      </c>
      <c r="X187" s="59">
        <f t="shared" ca="1" si="97"/>
        <v>-0.36485714868768959</v>
      </c>
      <c r="Y187" s="61">
        <f t="shared" ca="1" si="97"/>
        <v>3.9832439662782271E-2</v>
      </c>
    </row>
    <row r="188" spans="1:25" s="33" customFormat="1" x14ac:dyDescent="0.2">
      <c r="A188" s="20">
        <v>42916</v>
      </c>
      <c r="B188" s="63">
        <f t="shared" ref="B188:S188" ca="1" si="99">IF(IF(OR(B58="",B54=0),NA(),B58/B54-1)&gt;1.5,NA(),B58/B54-1)</f>
        <v>-8.1171987514685462E-3</v>
      </c>
      <c r="C188" s="63">
        <f t="shared" ca="1" si="99"/>
        <v>-8.2364324380952425E-3</v>
      </c>
      <c r="D188" s="34">
        <f t="shared" ca="1" si="99"/>
        <v>-1.2311203770786094E-2</v>
      </c>
      <c r="E188" s="34">
        <f t="shared" ca="1" si="99"/>
        <v>-8.0669080388702241E-3</v>
      </c>
      <c r="F188" s="34">
        <f t="shared" ca="1" si="99"/>
        <v>1.8469777936309884E-2</v>
      </c>
      <c r="G188" s="53">
        <f t="shared" ca="1" si="99"/>
        <v>-3.3861673602364473E-4</v>
      </c>
      <c r="H188" s="34">
        <f t="shared" ca="1" si="99"/>
        <v>-2.9207329735589371E-2</v>
      </c>
      <c r="I188" s="34">
        <f t="shared" ca="1" si="99"/>
        <v>-6.5128729558933007E-2</v>
      </c>
      <c r="J188" s="64">
        <f t="shared" ca="1" si="99"/>
        <v>-6.2431135622348033E-2</v>
      </c>
      <c r="K188" s="34">
        <f t="shared" ca="1" si="99"/>
        <v>7.1395433377314799E-3</v>
      </c>
      <c r="L188" s="34" t="e">
        <f t="shared" ca="1" si="99"/>
        <v>#N/A</v>
      </c>
      <c r="M188" s="64" t="e">
        <f t="shared" ca="1" si="99"/>
        <v>#N/A</v>
      </c>
      <c r="N188" s="34">
        <f t="shared" ca="1" si="99"/>
        <v>-1.8832909876287718E-2</v>
      </c>
      <c r="O188" s="55">
        <f t="shared" ca="1" si="99"/>
        <v>-0.53517024244467815</v>
      </c>
      <c r="P188" s="53">
        <f t="shared" ca="1" si="99"/>
        <v>-0.14067984878901119</v>
      </c>
      <c r="Q188" s="34">
        <f t="shared" ca="1" si="99"/>
        <v>-6.5970256513723236E-3</v>
      </c>
      <c r="R188" s="34">
        <f t="shared" ca="1" si="99"/>
        <v>-3.068063385571862E-2</v>
      </c>
      <c r="S188" s="34" t="e">
        <f t="shared" ca="1" si="99"/>
        <v>#N/A</v>
      </c>
      <c r="T188" s="34">
        <f t="shared" ca="1" si="97"/>
        <v>-2.8245771863483982E-2</v>
      </c>
      <c r="U188" s="34">
        <f t="shared" ca="1" si="97"/>
        <v>-2.5973674248165657E-2</v>
      </c>
      <c r="V188" s="34" t="e">
        <f t="shared" ca="1" si="97"/>
        <v>#N/A</v>
      </c>
      <c r="W188" s="34">
        <f t="shared" ca="1" si="97"/>
        <v>7.733054239513093E-3</v>
      </c>
      <c r="X188" s="34">
        <f t="shared" ca="1" si="97"/>
        <v>-0.15658725401216511</v>
      </c>
      <c r="Y188" s="55">
        <f t="shared" ca="1" si="97"/>
        <v>-1.7894872463071754E-2</v>
      </c>
    </row>
    <row r="189" spans="1:25" s="33" customFormat="1" x14ac:dyDescent="0.2">
      <c r="A189" s="20">
        <v>43008</v>
      </c>
      <c r="B189" s="63">
        <f t="shared" ref="B189:Y189" ca="1" si="100">IF(IF(OR(B59="",B55=0),NA(),B59/B55-1)&gt;1.5,NA(),B59/B55-1)</f>
        <v>-1.2028256717210861E-2</v>
      </c>
      <c r="C189" s="63">
        <f t="shared" ca="1" si="100"/>
        <v>-1.4914396490789072E-2</v>
      </c>
      <c r="D189" s="34">
        <f t="shared" ca="1" si="100"/>
        <v>-1.9056775966688422E-2</v>
      </c>
      <c r="E189" s="34">
        <f t="shared" ca="1" si="100"/>
        <v>-1.0803976032570217E-2</v>
      </c>
      <c r="F189" s="34">
        <f t="shared" ca="1" si="100"/>
        <v>1.2092455271744074E-2</v>
      </c>
      <c r="G189" s="53">
        <f t="shared" ca="1" si="100"/>
        <v>-8.9522031877176111E-3</v>
      </c>
      <c r="H189" s="34">
        <f t="shared" ca="1" si="100"/>
        <v>-1.2353364565668379E-2</v>
      </c>
      <c r="I189" s="34">
        <f t="shared" ca="1" si="100"/>
        <v>-7.2337091333118719E-2</v>
      </c>
      <c r="J189" s="64">
        <f t="shared" ca="1" si="100"/>
        <v>-5.945085802252259E-2</v>
      </c>
      <c r="K189" s="34">
        <f t="shared" ca="1" si="100"/>
        <v>1.080947198988369E-2</v>
      </c>
      <c r="L189" s="34" t="e">
        <f t="shared" ca="1" si="100"/>
        <v>#N/A</v>
      </c>
      <c r="M189" s="64" t="e">
        <f t="shared" ca="1" si="100"/>
        <v>#N/A</v>
      </c>
      <c r="N189" s="34">
        <f t="shared" ca="1" si="100"/>
        <v>-1.3467237626301531E-2</v>
      </c>
      <c r="O189" s="55">
        <f t="shared" ca="1" si="100"/>
        <v>-0.51349303400305168</v>
      </c>
      <c r="P189" s="53">
        <f t="shared" ca="1" si="100"/>
        <v>-0.13864617759426789</v>
      </c>
      <c r="Q189" s="34">
        <f t="shared" ca="1" si="100"/>
        <v>-1.5375477705125817E-2</v>
      </c>
      <c r="R189" s="34">
        <f t="shared" ca="1" si="100"/>
        <v>-3.0980135473277159E-2</v>
      </c>
      <c r="S189" s="34" t="e">
        <f t="shared" ca="1" si="100"/>
        <v>#N/A</v>
      </c>
      <c r="T189" s="34">
        <f t="shared" ca="1" si="100"/>
        <v>-2.1664506371480874E-2</v>
      </c>
      <c r="U189" s="34">
        <f t="shared" ca="1" si="100"/>
        <v>-2.054343298439254E-2</v>
      </c>
      <c r="V189" s="34" t="e">
        <f t="shared" ca="1" si="100"/>
        <v>#N/A</v>
      </c>
      <c r="W189" s="34">
        <f t="shared" ca="1" si="100"/>
        <v>1.2286743805915545E-2</v>
      </c>
      <c r="X189" s="34">
        <f t="shared" ca="1" si="100"/>
        <v>-3.3190074741545783E-2</v>
      </c>
      <c r="Y189" s="55">
        <f t="shared" ca="1" si="100"/>
        <v>-2.9165017212926081E-2</v>
      </c>
    </row>
    <row r="190" spans="1:25" s="33" customFormat="1" ht="10.8" thickBot="1" x14ac:dyDescent="0.25">
      <c r="A190" s="26">
        <v>43100</v>
      </c>
      <c r="B190" s="63">
        <f t="shared" ref="B190:Y190" ca="1" si="101">IF(IF(OR(B60="",B56=0),NA(),B60/B56-1)&gt;1.5,NA(),B60/B56-1)</f>
        <v>-8.165925271385932E-3</v>
      </c>
      <c r="C190" s="63">
        <f t="shared" ca="1" si="101"/>
        <v>-1.0468324999866718E-2</v>
      </c>
      <c r="D190" s="34">
        <f t="shared" ca="1" si="101"/>
        <v>-1.4898924652860579E-2</v>
      </c>
      <c r="E190" s="34">
        <f t="shared" ca="1" si="101"/>
        <v>-7.1958501631392835E-3</v>
      </c>
      <c r="F190" s="34">
        <f t="shared" ca="1" si="101"/>
        <v>1.8064175884220823E-2</v>
      </c>
      <c r="G190" s="53">
        <f t="shared" ca="1" si="101"/>
        <v>-4.327496428510047E-3</v>
      </c>
      <c r="H190" s="34">
        <f t="shared" ca="1" si="101"/>
        <v>1.4617180559924003E-2</v>
      </c>
      <c r="I190" s="34">
        <f t="shared" ca="1" si="101"/>
        <v>-6.4026443940851219E-2</v>
      </c>
      <c r="J190" s="64">
        <f t="shared" ca="1" si="101"/>
        <v>-4.1815246768393322E-2</v>
      </c>
      <c r="K190" s="34">
        <f t="shared" ca="1" si="101"/>
        <v>2.3049638342188539E-2</v>
      </c>
      <c r="L190" s="34" t="e">
        <f t="shared" ca="1" si="101"/>
        <v>#N/A</v>
      </c>
      <c r="M190" s="64" t="e">
        <f t="shared" ca="1" si="101"/>
        <v>#N/A</v>
      </c>
      <c r="N190" s="34">
        <f t="shared" ca="1" si="101"/>
        <v>-7.489878239640424E-3</v>
      </c>
      <c r="O190" s="55">
        <f t="shared" ca="1" si="101"/>
        <v>-0.43465177213543871</v>
      </c>
      <c r="P190" s="53">
        <f t="shared" ca="1" si="101"/>
        <v>-0.10446359674545214</v>
      </c>
      <c r="Q190" s="34">
        <f t="shared" ca="1" si="101"/>
        <v>-5.7800621910143457E-3</v>
      </c>
      <c r="R190" s="34">
        <f t="shared" ca="1" si="101"/>
        <v>-3.0806040032835935E-2</v>
      </c>
      <c r="S190" s="34" t="e">
        <f t="shared" ca="1" si="101"/>
        <v>#N/A</v>
      </c>
      <c r="T190" s="34">
        <f t="shared" ca="1" si="101"/>
        <v>-1.2411127860120885E-2</v>
      </c>
      <c r="U190" s="34">
        <f t="shared" ca="1" si="101"/>
        <v>-1.4756970477892817E-2</v>
      </c>
      <c r="V190" s="34" t="e">
        <f t="shared" ca="1" si="101"/>
        <v>#N/A</v>
      </c>
      <c r="W190" s="34">
        <f t="shared" ca="1" si="101"/>
        <v>2.4694140657289587E-2</v>
      </c>
      <c r="X190" s="34">
        <f t="shared" ca="1" si="101"/>
        <v>0.38635054036327121</v>
      </c>
      <c r="Y190" s="55">
        <f t="shared" ca="1" si="101"/>
        <v>-3.7269691194313448E-2</v>
      </c>
    </row>
    <row r="191" spans="1:25" s="33" customFormat="1" x14ac:dyDescent="0.2">
      <c r="A191" s="14">
        <v>43190</v>
      </c>
      <c r="B191" s="67">
        <f ca="1">IF(IF(OR(B61="",B57=0),NA(),B61/B57-1)&gt;1.5,NA(),B61/B57-1)</f>
        <v>-1.7374698485465689E-2</v>
      </c>
      <c r="C191" s="67">
        <f t="shared" ref="C191:Y191" ca="1" si="102">IF(IF(OR(C61="",C57=0),NA(),C61/C57-1)&gt;1.5,NA(),C61/C57-1)</f>
        <v>-2.3448701541554429E-2</v>
      </c>
      <c r="D191" s="59">
        <f t="shared" ca="1" si="102"/>
        <v>-2.7413770041322727E-2</v>
      </c>
      <c r="E191" s="59">
        <f t="shared" ca="1" si="102"/>
        <v>-1.4801684977179042E-2</v>
      </c>
      <c r="F191" s="59">
        <f t="shared" ca="1" si="102"/>
        <v>1.9917573705527936E-3</v>
      </c>
      <c r="G191" s="60">
        <f t="shared" ca="1" si="102"/>
        <v>-2.050561223475611E-2</v>
      </c>
      <c r="H191" s="59">
        <f t="shared" ca="1" si="102"/>
        <v>-4.6598135755699932E-3</v>
      </c>
      <c r="I191" s="59">
        <f t="shared" ca="1" si="102"/>
        <v>-6.7909981662076402E-2</v>
      </c>
      <c r="J191" s="68">
        <f t="shared" ca="1" si="102"/>
        <v>-4.680162734599147E-2</v>
      </c>
      <c r="K191" s="59">
        <f t="shared" ca="1" si="102"/>
        <v>-4.5764436475163039E-3</v>
      </c>
      <c r="L191" s="59" t="e">
        <f t="shared" ca="1" si="102"/>
        <v>#N/A</v>
      </c>
      <c r="M191" s="68" t="e">
        <f t="shared" ca="1" si="102"/>
        <v>#N/A</v>
      </c>
      <c r="N191" s="59">
        <f t="shared" ca="1" si="102"/>
        <v>-1.8407753228515844E-2</v>
      </c>
      <c r="O191" s="61">
        <f t="shared" ca="1" si="102"/>
        <v>-0.48523589505410836</v>
      </c>
      <c r="P191" s="60">
        <f t="shared" ca="1" si="102"/>
        <v>-0.19707115527168895</v>
      </c>
      <c r="Q191" s="59">
        <f t="shared" ca="1" si="102"/>
        <v>-1.6316686490016941E-2</v>
      </c>
      <c r="R191" s="59">
        <f t="shared" ca="1" si="102"/>
        <v>-2.8083511730980781E-2</v>
      </c>
      <c r="S191" s="59" t="e">
        <f t="shared" ca="1" si="102"/>
        <v>#N/A</v>
      </c>
      <c r="T191" s="59">
        <f t="shared" ca="1" si="102"/>
        <v>-4.9213630917499529E-2</v>
      </c>
      <c r="U191" s="59">
        <f t="shared" ca="1" si="102"/>
        <v>-1.7049121499275954E-2</v>
      </c>
      <c r="V191" s="59" t="e">
        <f t="shared" ca="1" si="102"/>
        <v>#N/A</v>
      </c>
      <c r="W191" s="59">
        <f t="shared" ca="1" si="102"/>
        <v>-4.8458417924048813E-3</v>
      </c>
      <c r="X191" s="59">
        <f t="shared" ca="1" si="102"/>
        <v>-3.170732709878199E-2</v>
      </c>
      <c r="Y191" s="61">
        <f t="shared" ca="1" si="102"/>
        <v>-5.4763264677894719E-2</v>
      </c>
    </row>
    <row r="192" spans="1:25" s="33" customFormat="1" x14ac:dyDescent="0.2">
      <c r="A192" s="20">
        <v>43281</v>
      </c>
      <c r="B192" s="63">
        <f t="shared" ref="B192:Y193" ca="1" si="103">IF(IF(OR(B62="",B58=0),NA(),B62/B58-1)&gt;1.5,NA(),B62/B58-1)</f>
        <v>-1.4828232858224877E-2</v>
      </c>
      <c r="C192" s="63">
        <f t="shared" ca="1" si="103"/>
        <v>-1.7171641941963411E-2</v>
      </c>
      <c r="D192" s="34">
        <f t="shared" ca="1" si="103"/>
        <v>-1.9026355636477366E-2</v>
      </c>
      <c r="E192" s="34">
        <f t="shared" ca="1" si="103"/>
        <v>-1.3839992245642141E-2</v>
      </c>
      <c r="F192" s="34">
        <f t="shared" ca="1" si="103"/>
        <v>-5.3831599756832826E-3</v>
      </c>
      <c r="G192" s="53">
        <f t="shared" ca="1" si="103"/>
        <v>-1.4902148855880593E-2</v>
      </c>
      <c r="H192" s="34">
        <f t="shared" ca="1" si="103"/>
        <v>1.7754464918758206E-2</v>
      </c>
      <c r="I192" s="34">
        <f t="shared" ca="1" si="103"/>
        <v>-6.6096820811314738E-2</v>
      </c>
      <c r="J192" s="64">
        <f t="shared" ca="1" si="103"/>
        <v>-3.8133977775287486E-2</v>
      </c>
      <c r="K192" s="34">
        <f t="shared" ca="1" si="103"/>
        <v>-4.9315793123771989E-4</v>
      </c>
      <c r="L192" s="34" t="e">
        <f t="shared" ca="1" si="103"/>
        <v>#N/A</v>
      </c>
      <c r="M192" s="64" t="e">
        <f t="shared" ca="1" si="103"/>
        <v>#N/A</v>
      </c>
      <c r="N192" s="34">
        <f t="shared" ca="1" si="103"/>
        <v>-1.4064160846699814E-2</v>
      </c>
      <c r="O192" s="55">
        <f t="shared" ca="1" si="103"/>
        <v>-0.48206495930620008</v>
      </c>
      <c r="P192" s="53">
        <f t="shared" ca="1" si="103"/>
        <v>-0.15681454370343695</v>
      </c>
      <c r="Q192" s="34">
        <f t="shared" ca="1" si="103"/>
        <v>-1.0204092832695966E-2</v>
      </c>
      <c r="R192" s="34">
        <f t="shared" ca="1" si="103"/>
        <v>-2.5909493372001768E-2</v>
      </c>
      <c r="S192" s="34" t="e">
        <f t="shared" ca="1" si="103"/>
        <v>#N/A</v>
      </c>
      <c r="T192" s="34">
        <f t="shared" ca="1" si="103"/>
        <v>-2.9528976527694595E-2</v>
      </c>
      <c r="U192" s="34">
        <f t="shared" ca="1" si="103"/>
        <v>-7.7073967419658551E-3</v>
      </c>
      <c r="V192" s="34" t="e">
        <f t="shared" ca="1" si="103"/>
        <v>#N/A</v>
      </c>
      <c r="W192" s="34">
        <f t="shared" ca="1" si="103"/>
        <v>1.4690540580408751E-4</v>
      </c>
      <c r="X192" s="34">
        <f t="shared" ca="1" si="103"/>
        <v>6.2954986548920511E-2</v>
      </c>
      <c r="Y192" s="55">
        <f t="shared" ca="1" si="103"/>
        <v>-2.3409634012116931E-2</v>
      </c>
    </row>
    <row r="193" spans="1:25" s="33" customFormat="1" x14ac:dyDescent="0.2">
      <c r="A193" s="20">
        <v>43373</v>
      </c>
      <c r="B193" s="63">
        <f t="shared" ca="1" si="103"/>
        <v>-2.159287105881158E-2</v>
      </c>
      <c r="C193" s="63">
        <f t="shared" ca="1" si="103"/>
        <v>-2.0052981243893431E-2</v>
      </c>
      <c r="D193" s="34">
        <f t="shared" ca="1" si="103"/>
        <v>-2.1430622628801466E-2</v>
      </c>
      <c r="E193" s="34">
        <f t="shared" ca="1" si="103"/>
        <v>-2.224336745440203E-2</v>
      </c>
      <c r="F193" s="34">
        <f t="shared" ca="1" si="103"/>
        <v>-1.1347677195493455E-2</v>
      </c>
      <c r="G193" s="53">
        <f t="shared" ca="1" si="103"/>
        <v>-1.2678707347857476E-2</v>
      </c>
      <c r="H193" s="34">
        <f t="shared" ca="1" si="103"/>
        <v>3.062516281781047E-2</v>
      </c>
      <c r="I193" s="34">
        <f t="shared" ca="1" si="103"/>
        <v>-6.7166109747052283E-2</v>
      </c>
      <c r="J193" s="64">
        <f t="shared" ca="1" si="103"/>
        <v>-3.5314637763551926E-2</v>
      </c>
      <c r="K193" s="34">
        <f t="shared" ca="1" si="103"/>
        <v>-2.9458284405696755E-3</v>
      </c>
      <c r="L193" s="34" t="e">
        <f t="shared" ca="1" si="103"/>
        <v>#N/A</v>
      </c>
      <c r="M193" s="64" t="e">
        <f t="shared" ca="1" si="103"/>
        <v>#N/A</v>
      </c>
      <c r="N193" s="34">
        <f t="shared" ca="1" si="103"/>
        <v>-1.9280358320018398E-2</v>
      </c>
      <c r="O193" s="55">
        <f t="shared" ca="1" si="103"/>
        <v>-0.57689226341269584</v>
      </c>
      <c r="P193" s="53">
        <f t="shared" ca="1" si="103"/>
        <v>-0.15263804680347659</v>
      </c>
      <c r="Q193" s="34">
        <f t="shared" ca="1" si="103"/>
        <v>-5.8443510450040259E-3</v>
      </c>
      <c r="R193" s="34">
        <f t="shared" ca="1" si="103"/>
        <v>-2.2981037646460867E-2</v>
      </c>
      <c r="S193" s="34" t="e">
        <f t="shared" ca="1" si="103"/>
        <v>#N/A</v>
      </c>
      <c r="T193" s="34">
        <f t="shared" ca="1" si="103"/>
        <v>-2.6501336461504654E-2</v>
      </c>
      <c r="U193" s="34">
        <f t="shared" ca="1" si="103"/>
        <v>-2.6019226483287028E-3</v>
      </c>
      <c r="V193" s="34" t="e">
        <f t="shared" ca="1" si="103"/>
        <v>#N/A</v>
      </c>
      <c r="W193" s="34">
        <f t="shared" ca="1" si="103"/>
        <v>-1.9740478609776568E-3</v>
      </c>
      <c r="X193" s="34">
        <f t="shared" ca="1" si="103"/>
        <v>0.13829567572867463</v>
      </c>
      <c r="Y193" s="55">
        <f t="shared" ca="1" si="103"/>
        <v>-1.2208681421734147E-2</v>
      </c>
    </row>
    <row r="194" spans="1:25" s="33" customFormat="1" ht="10.8" thickBot="1" x14ac:dyDescent="0.25">
      <c r="A194" s="20">
        <v>43465</v>
      </c>
      <c r="B194" s="63">
        <f t="shared" ref="B194:Y194" ca="1" si="104">IF(IF(OR(B64="",B60=0),NA(),B64/B60-1)&gt;1.5,NA(),B64/B60-1)</f>
        <v>-2.7746802849467955E-2</v>
      </c>
      <c r="C194" s="63">
        <f t="shared" ca="1" si="104"/>
        <v>-1.6334955529374695E-2</v>
      </c>
      <c r="D194" s="34">
        <f t="shared" ca="1" si="104"/>
        <v>-1.6490587284010982E-2</v>
      </c>
      <c r="E194" s="34">
        <f t="shared" ca="1" si="104"/>
        <v>-3.2539132727093856E-2</v>
      </c>
      <c r="F194" s="34">
        <f t="shared" ca="1" si="104"/>
        <v>-1.5365157758184367E-2</v>
      </c>
      <c r="G194" s="53">
        <f t="shared" ca="1" si="104"/>
        <v>-8.8867544577080348E-3</v>
      </c>
      <c r="H194" s="34">
        <f t="shared" ca="1" si="104"/>
        <v>5.9922013679163388E-3</v>
      </c>
      <c r="I194" s="34">
        <f t="shared" ca="1" si="104"/>
        <v>-6.5731853509253257E-2</v>
      </c>
      <c r="J194" s="64">
        <f t="shared" ca="1" si="104"/>
        <v>-3.987895400248842E-2</v>
      </c>
      <c r="K194" s="34">
        <f t="shared" ca="1" si="104"/>
        <v>-1.4378209321261215E-2</v>
      </c>
      <c r="L194" s="34" t="e">
        <f t="shared" ca="1" si="104"/>
        <v>#N/A</v>
      </c>
      <c r="M194" s="64" t="e">
        <f t="shared" ca="1" si="104"/>
        <v>#N/A</v>
      </c>
      <c r="N194" s="34">
        <f t="shared" ca="1" si="104"/>
        <v>-2.8707536555573787E-2</v>
      </c>
      <c r="O194" s="55">
        <f t="shared" ca="1" si="104"/>
        <v>-0.59077262639750772</v>
      </c>
      <c r="P194" s="53">
        <f t="shared" ca="1" si="104"/>
        <v>-0.23499463533443576</v>
      </c>
      <c r="Q194" s="34">
        <f t="shared" ca="1" si="104"/>
        <v>-6.4405134832978828E-3</v>
      </c>
      <c r="R194" s="34">
        <f t="shared" ca="1" si="104"/>
        <v>-1.9980426688340325E-2</v>
      </c>
      <c r="S194" s="34" t="e">
        <f t="shared" ca="1" si="104"/>
        <v>#N/A</v>
      </c>
      <c r="T194" s="34">
        <f t="shared" ca="1" si="104"/>
        <v>-2.4702828620036144E-2</v>
      </c>
      <c r="U194" s="34">
        <f t="shared" ca="1" si="104"/>
        <v>7.2801158571453861E-3</v>
      </c>
      <c r="V194" s="34" t="e">
        <f t="shared" ca="1" si="104"/>
        <v>#N/A</v>
      </c>
      <c r="W194" s="34">
        <f t="shared" ca="1" si="104"/>
        <v>-1.4043295857706584E-2</v>
      </c>
      <c r="X194" s="34">
        <f t="shared" ca="1" si="104"/>
        <v>4.0046563032054561E-3</v>
      </c>
      <c r="Y194" s="55">
        <f t="shared" ca="1" si="104"/>
        <v>-1.9998820923535332E-2</v>
      </c>
    </row>
    <row r="195" spans="1:25" s="33" customFormat="1" x14ac:dyDescent="0.2">
      <c r="A195" s="14">
        <v>43555</v>
      </c>
      <c r="B195" s="67">
        <f ca="1">IF(IF(OR(B65="",B61=0),NA(),B65/B61-1)&gt;1.5,NA(),B65/B61-1)</f>
        <v>-2.1311380945034819E-2</v>
      </c>
      <c r="C195" s="67">
        <f t="shared" ref="C195:Y196" ca="1" si="105">IF(IF(OR(C65="",C61=0),NA(),C65/C61-1)&gt;1.5,NA(),C65/C61-1)</f>
        <v>-1.002014629188841E-2</v>
      </c>
      <c r="D195" s="59">
        <f t="shared" ca="1" si="105"/>
        <v>-9.9457494603999441E-3</v>
      </c>
      <c r="E195" s="59">
        <f t="shared" ca="1" si="105"/>
        <v>-2.6052489448227911E-2</v>
      </c>
      <c r="F195" s="59">
        <f t="shared" ca="1" si="105"/>
        <v>-1.0483478673852242E-2</v>
      </c>
      <c r="G195" s="60">
        <f t="shared" ca="1" si="105"/>
        <v>-5.8210612022290276E-3</v>
      </c>
      <c r="H195" s="59">
        <f t="shared" ca="1" si="105"/>
        <v>3.2166318349740486E-2</v>
      </c>
      <c r="I195" s="59">
        <f t="shared" ca="1" si="105"/>
        <v>-6.0958421818737007E-2</v>
      </c>
      <c r="J195" s="68">
        <f t="shared" ca="1" si="105"/>
        <v>-3.2112049632214479E-2</v>
      </c>
      <c r="K195" s="59">
        <f t="shared" ca="1" si="105"/>
        <v>-1.2302639650884406E-2</v>
      </c>
      <c r="L195" s="59" t="e">
        <f t="shared" ca="1" si="105"/>
        <v>#N/A</v>
      </c>
      <c r="M195" s="68" t="e">
        <f t="shared" ca="1" si="105"/>
        <v>#N/A</v>
      </c>
      <c r="N195" s="59">
        <f t="shared" ca="1" si="105"/>
        <v>-3.0448059034946517E-2</v>
      </c>
      <c r="O195" s="61">
        <f t="shared" ca="1" si="105"/>
        <v>-0.49540769403979701</v>
      </c>
      <c r="P195" s="60">
        <f t="shared" ca="1" si="105"/>
        <v>6.1359222995120755E-2</v>
      </c>
      <c r="Q195" s="59">
        <f t="shared" ca="1" si="105"/>
        <v>-6.4090590762561073E-3</v>
      </c>
      <c r="R195" s="59">
        <f t="shared" ca="1" si="105"/>
        <v>-2.5301598031676531E-2</v>
      </c>
      <c r="S195" s="59" t="e">
        <f t="shared" ca="1" si="105"/>
        <v>#N/A</v>
      </c>
      <c r="T195" s="59">
        <f t="shared" ca="1" si="105"/>
        <v>-1.8998367259772331E-2</v>
      </c>
      <c r="U195" s="59">
        <f t="shared" ca="1" si="105"/>
        <v>-4.0672102316403613E-3</v>
      </c>
      <c r="V195" s="59" t="e">
        <f t="shared" ca="1" si="105"/>
        <v>#N/A</v>
      </c>
      <c r="W195" s="59">
        <f t="shared" ca="1" si="105"/>
        <v>-1.3857388408824778E-2</v>
      </c>
      <c r="X195" s="59">
        <f t="shared" ca="1" si="105"/>
        <v>-7.9462610876861461E-2</v>
      </c>
      <c r="Y195" s="61">
        <f t="shared" ca="1" si="105"/>
        <v>2.0391436785204498E-2</v>
      </c>
    </row>
    <row r="196" spans="1:25" s="33" customFormat="1" x14ac:dyDescent="0.2">
      <c r="A196" s="20">
        <v>43646</v>
      </c>
      <c r="B196" s="63">
        <f ca="1">IF(IF(OR(B66="",B62=0),NA(),B66/B62-1)&gt;1.5,NA(),B66/B62-1)</f>
        <v>-2.3554367942551058E-2</v>
      </c>
      <c r="C196" s="63">
        <f t="shared" ca="1" si="105"/>
        <v>-1.6485198865560657E-2</v>
      </c>
      <c r="D196" s="34">
        <f t="shared" ca="1" si="105"/>
        <v>-1.8369608247117197E-2</v>
      </c>
      <c r="E196" s="34">
        <f t="shared" ca="1" si="105"/>
        <v>-2.6525440446406812E-2</v>
      </c>
      <c r="F196" s="34">
        <f t="shared" ca="1" si="105"/>
        <v>-4.6722644207358721E-3</v>
      </c>
      <c r="G196" s="53">
        <f t="shared" ca="1" si="105"/>
        <v>-9.7716568992587405E-3</v>
      </c>
      <c r="H196" s="34">
        <f t="shared" ca="1" si="105"/>
        <v>1.2936278734769102E-2</v>
      </c>
      <c r="I196" s="34">
        <f t="shared" ca="1" si="105"/>
        <v>-6.5490840899747327E-2</v>
      </c>
      <c r="J196" s="64">
        <f t="shared" ca="1" si="105"/>
        <v>-3.046016857758449E-2</v>
      </c>
      <c r="K196" s="34">
        <f t="shared" ca="1" si="105"/>
        <v>4.5296708673081554E-4</v>
      </c>
      <c r="L196" s="34" t="e">
        <f t="shared" ca="1" si="105"/>
        <v>#N/A</v>
      </c>
      <c r="M196" s="64" t="e">
        <f t="shared" ca="1" si="105"/>
        <v>#N/A</v>
      </c>
      <c r="N196" s="34">
        <f t="shared" ca="1" si="105"/>
        <v>-2.1903665844433151E-2</v>
      </c>
      <c r="O196" s="55">
        <f t="shared" ca="1" si="105"/>
        <v>-0.56133227444328138</v>
      </c>
      <c r="P196" s="53">
        <f t="shared" ca="1" si="105"/>
        <v>2.329020444971297E-2</v>
      </c>
      <c r="Q196" s="34">
        <f t="shared" ca="1" si="105"/>
        <v>-6.2317313353204007E-3</v>
      </c>
      <c r="R196" s="34">
        <f t="shared" ca="1" si="105"/>
        <v>-2.3759280833511753E-2</v>
      </c>
      <c r="S196" s="34" t="e">
        <f t="shared" ca="1" si="105"/>
        <v>#N/A</v>
      </c>
      <c r="T196" s="34">
        <f t="shared" ca="1" si="105"/>
        <v>-2.5075142843400844E-2</v>
      </c>
      <c r="U196" s="34">
        <f t="shared" ca="1" si="105"/>
        <v>-5.3335253342225997E-3</v>
      </c>
      <c r="V196" s="34" t="e">
        <f t="shared" ca="1" si="105"/>
        <v>#N/A</v>
      </c>
      <c r="W196" s="34">
        <f t="shared" ca="1" si="105"/>
        <v>1.8000060208578361E-4</v>
      </c>
      <c r="X196" s="34">
        <f t="shared" ca="1" si="105"/>
        <v>-7.1593768522019374E-2</v>
      </c>
      <c r="Y196" s="55">
        <f t="shared" ca="1" si="105"/>
        <v>1.7852500751813993E-2</v>
      </c>
    </row>
    <row r="197" spans="1:25" s="33" customFormat="1" x14ac:dyDescent="0.2">
      <c r="A197" s="20">
        <v>43738</v>
      </c>
      <c r="B197" s="63">
        <f t="shared" ref="B197:Y197" ca="1" si="106">IF(IF(OR(B67="",B63=0),NA(),B67/B63-1)&gt;1.5,NA(),B67/B63-1)</f>
        <v>-2.0469302204597528E-2</v>
      </c>
      <c r="C197" s="63">
        <f t="shared" ca="1" si="106"/>
        <v>-1.7434702754710596E-2</v>
      </c>
      <c r="D197" s="34">
        <f t="shared" ca="1" si="106"/>
        <v>-1.9361653682399615E-2</v>
      </c>
      <c r="E197" s="34">
        <f t="shared" ca="1" si="106"/>
        <v>-2.175408126008449E-2</v>
      </c>
      <c r="F197" s="34">
        <f t="shared" ca="1" si="106"/>
        <v>-5.3824994633090428E-3</v>
      </c>
      <c r="G197" s="53">
        <f t="shared" ca="1" si="106"/>
        <v>-1.2752111244997866E-2</v>
      </c>
      <c r="H197" s="34">
        <f t="shared" ca="1" si="106"/>
        <v>1.8921210865613602E-2</v>
      </c>
      <c r="I197" s="34">
        <f t="shared" ca="1" si="106"/>
        <v>-6.4463518354709093E-2</v>
      </c>
      <c r="J197" s="64">
        <f t="shared" ca="1" si="106"/>
        <v>-2.7892386366705657E-2</v>
      </c>
      <c r="K197" s="34">
        <f t="shared" ca="1" si="106"/>
        <v>-6.4037030819773522E-3</v>
      </c>
      <c r="L197" s="34" t="e">
        <f t="shared" ca="1" si="106"/>
        <v>#N/A</v>
      </c>
      <c r="M197" s="64" t="e">
        <f t="shared" ca="1" si="106"/>
        <v>#N/A</v>
      </c>
      <c r="N197" s="34">
        <f t="shared" ca="1" si="106"/>
        <v>-1.8909441064569932E-2</v>
      </c>
      <c r="O197" s="55">
        <f t="shared" ca="1" si="106"/>
        <v>-0.60721849197745947</v>
      </c>
      <c r="P197" s="53">
        <f t="shared" ca="1" si="106"/>
        <v>3.9369845315554652E-2</v>
      </c>
      <c r="Q197" s="34">
        <f t="shared" ca="1" si="106"/>
        <v>-9.8296395073425025E-3</v>
      </c>
      <c r="R197" s="34">
        <f t="shared" ca="1" si="106"/>
        <v>-2.71306039659579E-2</v>
      </c>
      <c r="S197" s="34" t="e">
        <f t="shared" ca="1" si="106"/>
        <v>#N/A</v>
      </c>
      <c r="T197" s="34">
        <f t="shared" ca="1" si="106"/>
        <v>-2.1842655461340121E-2</v>
      </c>
      <c r="U197" s="34">
        <f t="shared" ca="1" si="106"/>
        <v>-4.8052545431881422E-3</v>
      </c>
      <c r="V197" s="34" t="e">
        <f t="shared" ca="1" si="106"/>
        <v>#N/A</v>
      </c>
      <c r="W197" s="34">
        <f t="shared" ca="1" si="106"/>
        <v>-6.3267532181624508E-3</v>
      </c>
      <c r="X197" s="34">
        <f t="shared" ca="1" si="106"/>
        <v>-6.6596083825607E-2</v>
      </c>
      <c r="Y197" s="55">
        <f t="shared" ca="1" si="106"/>
        <v>2.44810360743839E-2</v>
      </c>
    </row>
    <row r="198" spans="1:25" s="33" customFormat="1" ht="10.8" thickBot="1" x14ac:dyDescent="0.25">
      <c r="A198" s="20">
        <v>43830</v>
      </c>
      <c r="B198" s="63">
        <f t="shared" ref="B198:Y198" ca="1" si="107">IF(IF(OR(B68="",B64=0),NA(),B68/B64-1)&gt;1.5,NA(),B68/B64-1)</f>
        <v>-1.9193270067696E-2</v>
      </c>
      <c r="C198" s="63">
        <f t="shared" ca="1" si="107"/>
        <v>-2.4424322922275254E-2</v>
      </c>
      <c r="D198" s="34">
        <f t="shared" ca="1" si="107"/>
        <v>-2.4904399632108776E-2</v>
      </c>
      <c r="E198" s="34">
        <f t="shared" ca="1" si="107"/>
        <v>-1.6959730288119035E-2</v>
      </c>
      <c r="F198" s="34">
        <f t="shared" ca="1" si="107"/>
        <v>-2.1436210546153411E-2</v>
      </c>
      <c r="G198" s="53">
        <f t="shared" ca="1" si="107"/>
        <v>-1.4209879281635196E-2</v>
      </c>
      <c r="H198" s="34">
        <f t="shared" ca="1" si="107"/>
        <v>3.0141110944659433E-2</v>
      </c>
      <c r="I198" s="34">
        <f t="shared" ca="1" si="107"/>
        <v>-8.7671353830612531E-2</v>
      </c>
      <c r="J198" s="64">
        <f t="shared" ca="1" si="107"/>
        <v>-3.3723796720875332E-2</v>
      </c>
      <c r="K198" s="34">
        <f t="shared" ca="1" si="107"/>
        <v>-2.5077496630659835E-2</v>
      </c>
      <c r="L198" s="34" t="e">
        <f t="shared" ca="1" si="107"/>
        <v>#N/A</v>
      </c>
      <c r="M198" s="64" t="e">
        <f t="shared" ca="1" si="107"/>
        <v>#N/A</v>
      </c>
      <c r="N198" s="34">
        <f t="shared" ca="1" si="107"/>
        <v>-1.7549390443192481E-2</v>
      </c>
      <c r="O198" s="55">
        <f t="shared" ca="1" si="107"/>
        <v>-0.61716066724778984</v>
      </c>
      <c r="P198" s="53">
        <f t="shared" ca="1" si="107"/>
        <v>5.2958747080327218E-2</v>
      </c>
      <c r="Q198" s="34">
        <f t="shared" ca="1" si="107"/>
        <v>-6.3891579010384447E-3</v>
      </c>
      <c r="R198" s="34">
        <f t="shared" ca="1" si="107"/>
        <v>-3.0266570980716612E-2</v>
      </c>
      <c r="S198" s="34" t="e">
        <f t="shared" ca="1" si="107"/>
        <v>#N/A</v>
      </c>
      <c r="T198" s="34">
        <f t="shared" ca="1" si="107"/>
        <v>-3.8578416237570745E-2</v>
      </c>
      <c r="U198" s="34">
        <f t="shared" ca="1" si="107"/>
        <v>-1.8661506884398826E-2</v>
      </c>
      <c r="V198" s="34" t="e">
        <f t="shared" ca="1" si="107"/>
        <v>#N/A</v>
      </c>
      <c r="W198" s="34">
        <f t="shared" ca="1" si="107"/>
        <v>-1.3478191342967683E-2</v>
      </c>
      <c r="X198" s="34">
        <f t="shared" ca="1" si="107"/>
        <v>-5.8454364880311527E-4</v>
      </c>
      <c r="Y198" s="55">
        <f t="shared" ca="1" si="107"/>
        <v>4.0901026289268838E-2</v>
      </c>
    </row>
    <row r="199" spans="1:25" ht="14.4"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08">SUM(B$9:B$12)/SUM(B$5:B$8)-1</f>
        <v>5.9192940547720729E-2</v>
      </c>
      <c r="C201" s="69">
        <f t="shared" ca="1" si="108"/>
        <v>2.7507451864255961E-2</v>
      </c>
      <c r="D201" s="31">
        <f t="shared" ca="1" si="108"/>
        <v>2.8173033325904262E-2</v>
      </c>
      <c r="E201" s="31">
        <f t="shared" ca="1" si="108"/>
        <v>8.1552456236007487E-2</v>
      </c>
      <c r="F201" s="31">
        <f t="shared" ca="1" si="108"/>
        <v>2.1847838117655449E-2</v>
      </c>
      <c r="G201" s="70">
        <f t="shared" ca="1" si="108"/>
        <v>8.4960772287890673E-2</v>
      </c>
      <c r="H201" s="31">
        <f t="shared" ca="1" si="108"/>
        <v>7.2673667176567314E-2</v>
      </c>
      <c r="I201" s="31">
        <f t="shared" ca="1" si="108"/>
        <v>-3.8065299024198085E-2</v>
      </c>
      <c r="J201" s="71">
        <f t="shared" ca="1" si="108"/>
        <v>9.1298595588674258E-2</v>
      </c>
      <c r="K201" s="31">
        <f t="shared" ca="1" si="108"/>
        <v>3.971375027199965</v>
      </c>
      <c r="L201" s="31">
        <f t="shared" ca="1" si="108"/>
        <v>-0.27512815991382877</v>
      </c>
      <c r="M201" s="71">
        <f t="shared" ca="1" si="108"/>
        <v>-0.18057488060212068</v>
      </c>
      <c r="N201" s="31">
        <f t="shared" ca="1" si="108"/>
        <v>4.1743249891482774</v>
      </c>
      <c r="O201" s="62">
        <f t="shared" ca="1" si="108"/>
        <v>-0.3225562968695308</v>
      </c>
      <c r="P201" s="70">
        <f t="shared" ca="1" si="108"/>
        <v>-9.3005126530942839E-4</v>
      </c>
      <c r="Q201" s="31">
        <f t="shared" ca="1" si="108"/>
        <v>4.386013977158254E-2</v>
      </c>
      <c r="R201" s="31">
        <f t="shared" ca="1" si="108"/>
        <v>3.4735094213639295E-2</v>
      </c>
      <c r="S201" s="31" t="e">
        <f t="shared" ca="1" si="108"/>
        <v>#DIV/0!</v>
      </c>
      <c r="T201" s="31" t="e">
        <f ca="1">SUM(T$9:T$12)/SUM(T$5:T$8)-1</f>
        <v>#DIV/0!</v>
      </c>
      <c r="U201" s="31">
        <f t="shared" ca="1" si="108"/>
        <v>1.4617319468052559E-2</v>
      </c>
      <c r="V201" s="31" t="e">
        <f t="shared" ca="1" si="108"/>
        <v>#DIV/0!</v>
      </c>
      <c r="W201" s="31" t="e">
        <f ca="1">SUM(W$9:W$12)/SUM(W$5:W$8)-1</f>
        <v>#DIV/0!</v>
      </c>
      <c r="X201" s="31">
        <f t="shared" ca="1" si="108"/>
        <v>1.0648732703507413E-2</v>
      </c>
      <c r="Y201" s="62">
        <f t="shared" ca="1" si="108"/>
        <v>3.8222052444601884</v>
      </c>
    </row>
    <row r="202" spans="1:25" x14ac:dyDescent="0.2">
      <c r="A202" s="36" t="s">
        <v>38</v>
      </c>
      <c r="B202" s="69">
        <f t="shared" ref="B202:Y202" ca="1" si="109">SUM(B$13:B$16)/SUM(B$9:B$12)-1</f>
        <v>6.2864399380955005E-2</v>
      </c>
      <c r="C202" s="69">
        <f t="shared" ca="1" si="109"/>
        <v>3.3284444513697053E-2</v>
      </c>
      <c r="D202" s="31">
        <f t="shared" ca="1" si="109"/>
        <v>3.2837413616156885E-2</v>
      </c>
      <c r="E202" s="31">
        <f t="shared" ca="1" si="109"/>
        <v>8.2695046301024977E-2</v>
      </c>
      <c r="F202" s="31">
        <f t="shared" ca="1" si="109"/>
        <v>3.7109194887340102E-2</v>
      </c>
      <c r="G202" s="70">
        <f t="shared" ca="1" si="109"/>
        <v>0.1001493341645141</v>
      </c>
      <c r="H202" s="31">
        <f t="shared" ca="1" si="109"/>
        <v>0.22058567906532933</v>
      </c>
      <c r="I202" s="31">
        <f t="shared" ca="1" si="109"/>
        <v>-5.5969375327728832E-2</v>
      </c>
      <c r="J202" s="71">
        <f t="shared" ca="1" si="109"/>
        <v>4.5770733944349828E-2</v>
      </c>
      <c r="K202" s="31">
        <f t="shared" ca="1" si="109"/>
        <v>0.81849549137352806</v>
      </c>
      <c r="L202" s="31">
        <f t="shared" ca="1" si="109"/>
        <v>-0.36064565149061445</v>
      </c>
      <c r="M202" s="71">
        <f t="shared" ca="1" si="109"/>
        <v>-0.27156514645528596</v>
      </c>
      <c r="N202" s="31">
        <f t="shared" ca="1" si="109"/>
        <v>0.86494831957887808</v>
      </c>
      <c r="O202" s="62">
        <f t="shared" ca="1" si="109"/>
        <v>-0.50533013039987806</v>
      </c>
      <c r="P202" s="70">
        <f t="shared" ca="1" si="109"/>
        <v>-0.51739815593481198</v>
      </c>
      <c r="Q202" s="31">
        <f t="shared" ca="1" si="109"/>
        <v>7.2033858066776313E-2</v>
      </c>
      <c r="R202" s="31">
        <f t="shared" ca="1" si="109"/>
        <v>1.0649495352160754E-2</v>
      </c>
      <c r="S202" s="31" t="e">
        <f t="shared" ca="1" si="109"/>
        <v>#DIV/0!</v>
      </c>
      <c r="T202" s="31" t="e">
        <f t="shared" ref="T202:T208" ca="1" si="110">SUM(T$9:T$12)/SUM(T$5:T$8)-1</f>
        <v>#DIV/0!</v>
      </c>
      <c r="U202" s="31">
        <f t="shared" ca="1" si="109"/>
        <v>1.6978842101329938E-2</v>
      </c>
      <c r="V202" s="31" t="e">
        <f t="shared" ca="1" si="109"/>
        <v>#DIV/0!</v>
      </c>
      <c r="W202" s="31" t="e">
        <f t="shared" ref="W202:W208" ca="1" si="111">SUM(W$9:W$12)/SUM(W$5:W$8)-1</f>
        <v>#DIV/0!</v>
      </c>
      <c r="X202" s="31">
        <f t="shared" ca="1" si="109"/>
        <v>-0.46223021691804234</v>
      </c>
      <c r="Y202" s="62">
        <f t="shared" ca="1" si="109"/>
        <v>0.82049307774100644</v>
      </c>
    </row>
    <row r="203" spans="1:25" x14ac:dyDescent="0.2">
      <c r="A203" s="36" t="s">
        <v>39</v>
      </c>
      <c r="B203" s="69">
        <f t="shared" ref="B203:Y203" ca="1" si="112">SUM(B$17:B$20)/SUM(B$13:B$16)-1</f>
        <v>6.0632052051571739E-2</v>
      </c>
      <c r="C203" s="69">
        <f t="shared" ca="1" si="112"/>
        <v>3.3282283092555875E-2</v>
      </c>
      <c r="D203" s="31">
        <f t="shared" ca="1" si="112"/>
        <v>3.1145405438932183E-2</v>
      </c>
      <c r="E203" s="31">
        <f t="shared" ca="1" si="112"/>
        <v>7.8130792063312748E-2</v>
      </c>
      <c r="F203" s="31">
        <f t="shared" ca="1" si="112"/>
        <v>5.1489882451291047E-2</v>
      </c>
      <c r="G203" s="70">
        <f t="shared" ca="1" si="112"/>
        <v>0.11685860899537537</v>
      </c>
      <c r="H203" s="31">
        <f t="shared" ca="1" si="112"/>
        <v>0.15879221532600085</v>
      </c>
      <c r="I203" s="31">
        <f t="shared" ca="1" si="112"/>
        <v>-0.10071246829438507</v>
      </c>
      <c r="J203" s="71">
        <f t="shared" ca="1" si="112"/>
        <v>-2.3535432590442995E-2</v>
      </c>
      <c r="K203" s="31">
        <f t="shared" ca="1" si="112"/>
        <v>0.371967954091035</v>
      </c>
      <c r="L203" s="31">
        <f t="shared" ca="1" si="112"/>
        <v>-0.40679051763364116</v>
      </c>
      <c r="M203" s="71">
        <f t="shared" ca="1" si="112"/>
        <v>-0.35261656406796027</v>
      </c>
      <c r="N203" s="31">
        <f t="shared" ca="1" si="112"/>
        <v>0.3266036701314452</v>
      </c>
      <c r="O203" s="62">
        <f t="shared" ca="1" si="112"/>
        <v>-0.6123027924692277</v>
      </c>
      <c r="P203" s="70">
        <f t="shared" ca="1" si="112"/>
        <v>-5.1809353645394407E-2</v>
      </c>
      <c r="Q203" s="31">
        <f t="shared" ca="1" si="112"/>
        <v>3.0494923024013909E-2</v>
      </c>
      <c r="R203" s="31">
        <f t="shared" ca="1" si="112"/>
        <v>8.5903194194281163E-4</v>
      </c>
      <c r="S203" s="31">
        <f t="shared" ca="1" si="112"/>
        <v>0.15146229745037343</v>
      </c>
      <c r="T203" s="31" t="e">
        <f t="shared" ca="1" si="110"/>
        <v>#DIV/0!</v>
      </c>
      <c r="U203" s="31">
        <f t="shared" ca="1" si="112"/>
        <v>7.989275207136437E-3</v>
      </c>
      <c r="V203" s="31">
        <f t="shared" ca="1" si="112"/>
        <v>0.35334566132259115</v>
      </c>
      <c r="W203" s="31" t="e">
        <f t="shared" ca="1" si="111"/>
        <v>#DIV/0!</v>
      </c>
      <c r="X203" s="31">
        <f t="shared" ca="1" si="112"/>
        <v>-0.22851917233509345</v>
      </c>
      <c r="Y203" s="62">
        <f t="shared" ca="1" si="112"/>
        <v>0.35330934192419527</v>
      </c>
    </row>
    <row r="204" spans="1:25" x14ac:dyDescent="0.2">
      <c r="A204" s="36" t="s">
        <v>40</v>
      </c>
      <c r="B204" s="69">
        <f t="shared" ref="B204:Y204" ca="1" si="113">SUM(B$21:B$24)/SUM(B$17:B$20)-1</f>
        <v>3.6545557966139119E-2</v>
      </c>
      <c r="C204" s="69">
        <f t="shared" ca="1" si="113"/>
        <v>9.0928865760080413E-3</v>
      </c>
      <c r="D204" s="31">
        <f t="shared" ca="1" si="113"/>
        <v>4.5743134466487145E-3</v>
      </c>
      <c r="E204" s="31">
        <f t="shared" ca="1" si="113"/>
        <v>5.3379478057837382E-2</v>
      </c>
      <c r="F204" s="31">
        <f t="shared" ca="1" si="113"/>
        <v>4.6849163195438637E-2</v>
      </c>
      <c r="G204" s="70">
        <f t="shared" ca="1" si="113"/>
        <v>6.2964997885254448E-2</v>
      </c>
      <c r="H204" s="31">
        <f t="shared" ca="1" si="113"/>
        <v>0.12761309112056707</v>
      </c>
      <c r="I204" s="31">
        <f t="shared" ca="1" si="113"/>
        <v>-9.9451923040903001E-2</v>
      </c>
      <c r="J204" s="71">
        <f t="shared" ca="1" si="113"/>
        <v>-5.8807459844620658E-2</v>
      </c>
      <c r="K204" s="31">
        <f t="shared" ca="1" si="113"/>
        <v>0.19344588661514539</v>
      </c>
      <c r="L204" s="31">
        <f t="shared" ca="1" si="113"/>
        <v>-0.43730191374634264</v>
      </c>
      <c r="M204" s="71">
        <f t="shared" ca="1" si="113"/>
        <v>-0.42939679633578032</v>
      </c>
      <c r="N204" s="31">
        <f t="shared" ca="1" si="113"/>
        <v>0.11648947576962998</v>
      </c>
      <c r="O204" s="62">
        <f t="shared" ca="1" si="113"/>
        <v>-0.54006290924752687</v>
      </c>
      <c r="P204" s="70">
        <f t="shared" ca="1" si="113"/>
        <v>-3.2896660748429452E-2</v>
      </c>
      <c r="Q204" s="31">
        <f t="shared" ca="1" si="113"/>
        <v>5.8760186274435799E-3</v>
      </c>
      <c r="R204" s="31">
        <f t="shared" ca="1" si="113"/>
        <v>-3.2068102849097446E-2</v>
      </c>
      <c r="S204" s="31">
        <f t="shared" ca="1" si="113"/>
        <v>8.7625566822244982E-2</v>
      </c>
      <c r="T204" s="31" t="e">
        <f t="shared" ca="1" si="110"/>
        <v>#DIV/0!</v>
      </c>
      <c r="U204" s="31">
        <f t="shared" ca="1" si="113"/>
        <v>-1.6120735545126497E-3</v>
      </c>
      <c r="V204" s="31">
        <f t="shared" ca="1" si="113"/>
        <v>0.17396811968038017</v>
      </c>
      <c r="W204" s="31" t="e">
        <f t="shared" ca="1" si="111"/>
        <v>#DIV/0!</v>
      </c>
      <c r="X204" s="31">
        <f t="shared" ca="1" si="113"/>
        <v>-0.16334712550175656</v>
      </c>
      <c r="Y204" s="62">
        <f t="shared" ca="1" si="113"/>
        <v>0.199995503800529</v>
      </c>
    </row>
    <row r="205" spans="1:25" x14ac:dyDescent="0.2">
      <c r="A205" s="36" t="s">
        <v>41</v>
      </c>
      <c r="B205" s="69">
        <f ca="1">IF(ISBLANK(B28),NA(),SUM(B$25:B$28)/SUM(B$21:B$24)-1)</f>
        <v>2.9349785110315718E-2</v>
      </c>
      <c r="C205" s="69">
        <f t="shared" ref="C205:Y205" ca="1" si="114">IF(ISBLANK(C28),NA(),SUM(C$25:C$28)/SUM(C$21:C$24)-1)</f>
        <v>-4.6452797914614541E-3</v>
      </c>
      <c r="D205" s="31">
        <f t="shared" ca="1" si="114"/>
        <v>-8.2618265569517346E-3</v>
      </c>
      <c r="E205" s="31">
        <f t="shared" ca="1" si="114"/>
        <v>4.9319083935095875E-2</v>
      </c>
      <c r="F205" s="31">
        <f t="shared" ca="1" si="114"/>
        <v>2.4353510960919866E-2</v>
      </c>
      <c r="G205" s="70">
        <f t="shared" ca="1" si="114"/>
        <v>4.770121323967591E-2</v>
      </c>
      <c r="H205" s="31">
        <f t="shared" ca="1" si="114"/>
        <v>0.17398071490898404</v>
      </c>
      <c r="I205" s="31">
        <f t="shared" ca="1" si="114"/>
        <v>-0.13661598115832474</v>
      </c>
      <c r="J205" s="71">
        <f t="shared" ca="1" si="114"/>
        <v>-9.8722979190050908E-2</v>
      </c>
      <c r="K205" s="31">
        <f t="shared" ca="1" si="114"/>
        <v>0.10846384351251337</v>
      </c>
      <c r="L205" s="31">
        <f t="shared" ca="1" si="114"/>
        <v>-0.56667245380123621</v>
      </c>
      <c r="M205" s="71">
        <f t="shared" ca="1" si="114"/>
        <v>-0.58080940178282114</v>
      </c>
      <c r="N205" s="31">
        <f t="shared" ca="1" si="114"/>
        <v>7.7727358226116872E-2</v>
      </c>
      <c r="O205" s="62">
        <f t="shared" ca="1" si="114"/>
        <v>-0.62600781447821041</v>
      </c>
      <c r="P205" s="70">
        <f t="shared" ca="1" si="114"/>
        <v>-6.1290882969688876E-2</v>
      </c>
      <c r="Q205" s="31">
        <f t="shared" ca="1" si="114"/>
        <v>5.5598401674996634E-3</v>
      </c>
      <c r="R205" s="31">
        <f t="shared" ca="1" si="114"/>
        <v>-5.9154746034317252E-2</v>
      </c>
      <c r="S205" s="31">
        <f t="shared" ca="1" si="114"/>
        <v>4.841942792938303E-2</v>
      </c>
      <c r="T205" s="31" t="e">
        <f t="shared" ca="1" si="110"/>
        <v>#DIV/0!</v>
      </c>
      <c r="U205" s="31">
        <f t="shared" ca="1" si="114"/>
        <v>-1.0893917578021828E-2</v>
      </c>
      <c r="V205" s="31">
        <f t="shared" ca="1" si="114"/>
        <v>8.8020367801903365E-2</v>
      </c>
      <c r="W205" s="31" t="e">
        <f t="shared" ca="1" si="111"/>
        <v>#DIV/0!</v>
      </c>
      <c r="X205" s="31">
        <f t="shared" ca="1" si="114"/>
        <v>-0.12489088826347983</v>
      </c>
      <c r="Y205" s="62">
        <f t="shared" ca="1" si="114"/>
        <v>0.16175333886189924</v>
      </c>
    </row>
    <row r="206" spans="1:25" x14ac:dyDescent="0.2">
      <c r="A206" s="36" t="s">
        <v>42</v>
      </c>
      <c r="B206" s="69">
        <f ca="1">IF(ISBLANK(B32),NA(),SUM(B$29:B$32)/SUM(B$25:B$28)-1)</f>
        <v>2.4633337820574752E-2</v>
      </c>
      <c r="C206" s="69">
        <f t="shared" ref="C206:Y206" ca="1" si="115">IF(ISBLANK(C32),NA(),SUM(C$29:C$32)/SUM(C$25:C$28)-1)</f>
        <v>-1.0640690669319719E-2</v>
      </c>
      <c r="D206" s="31">
        <f t="shared" ca="1" si="115"/>
        <v>-1.3109942981919143E-2</v>
      </c>
      <c r="E206" s="31">
        <f t="shared" ca="1" si="115"/>
        <v>4.4288304480754714E-2</v>
      </c>
      <c r="F206" s="31">
        <f t="shared" ca="1" si="115"/>
        <v>8.5282645112656486E-3</v>
      </c>
      <c r="G206" s="70">
        <f t="shared" ca="1" si="115"/>
        <v>3.8722776369485512E-2</v>
      </c>
      <c r="H206" s="31">
        <f t="shared" ca="1" si="115"/>
        <v>4.2789998386999484E-2</v>
      </c>
      <c r="I206" s="31">
        <f t="shared" ca="1" si="115"/>
        <v>-0.15105911390001259</v>
      </c>
      <c r="J206" s="71">
        <f t="shared" ca="1" si="115"/>
        <v>-9.5284945634380169E-2</v>
      </c>
      <c r="K206" s="31">
        <f t="shared" ca="1" si="115"/>
        <v>6.4276458009007387E-2</v>
      </c>
      <c r="L206" s="31">
        <f t="shared" ca="1" si="115"/>
        <v>-1</v>
      </c>
      <c r="M206" s="71">
        <f t="shared" ca="1" si="115"/>
        <v>-1</v>
      </c>
      <c r="N206" s="31">
        <f t="shared" ca="1" si="115"/>
        <v>5.652096609805346E-2</v>
      </c>
      <c r="O206" s="62">
        <f t="shared" ca="1" si="115"/>
        <v>-0.70497564048938632</v>
      </c>
      <c r="P206" s="70">
        <f t="shared" ca="1" si="115"/>
        <v>-1.4077641267170593E-2</v>
      </c>
      <c r="Q206" s="31">
        <f t="shared" ca="1" si="115"/>
        <v>-1.7385604163651092E-3</v>
      </c>
      <c r="R206" s="31">
        <f t="shared" ca="1" si="115"/>
        <v>-4.695150952920546E-2</v>
      </c>
      <c r="S206" s="31">
        <f t="shared" ca="1" si="115"/>
        <v>1.2539429605812114E-2</v>
      </c>
      <c r="T206" s="31" t="e">
        <f t="shared" ca="1" si="110"/>
        <v>#DIV/0!</v>
      </c>
      <c r="U206" s="31">
        <f t="shared" ca="1" si="115"/>
        <v>-2.6786630652828491E-2</v>
      </c>
      <c r="V206" s="31">
        <f t="shared" ca="1" si="115"/>
        <v>4.1088524126132286E-2</v>
      </c>
      <c r="W206" s="31" t="e">
        <f t="shared" ca="1" si="111"/>
        <v>#DIV/0!</v>
      </c>
      <c r="X206" s="31">
        <f t="shared" ca="1" si="115"/>
        <v>-8.5973642308899811E-2</v>
      </c>
      <c r="Y206" s="62">
        <f t="shared" ca="1" si="115"/>
        <v>0.1318491403885258</v>
      </c>
    </row>
    <row r="207" spans="1:25" x14ac:dyDescent="0.2">
      <c r="A207" s="36" t="s">
        <v>43</v>
      </c>
      <c r="B207" s="69">
        <f ca="1">IF(ISBLANK(B36),NA(),SUM(B$33:B$36)/SUM(B$29:B$32)-1)</f>
        <v>1.4419382295161931E-2</v>
      </c>
      <c r="C207" s="69">
        <f t="shared" ref="C207:Y207" ca="1" si="116">IF(ISBLANK(C36),NA(),SUM(C$33:C$36)/SUM(C$29:C$32)-1)</f>
        <v>-2.8863034607038762E-2</v>
      </c>
      <c r="D207" s="31">
        <f t="shared" ca="1" si="116"/>
        <v>-3.5971398264156518E-2</v>
      </c>
      <c r="E207" s="31">
        <f t="shared" ca="1" si="116"/>
        <v>3.726812906723076E-2</v>
      </c>
      <c r="F207" s="31">
        <f t="shared" ca="1" si="116"/>
        <v>2.513566607826534E-2</v>
      </c>
      <c r="G207" s="70">
        <f t="shared" ca="1" si="116"/>
        <v>-1.5026289026830342E-2</v>
      </c>
      <c r="H207" s="31">
        <f t="shared" ca="1" si="116"/>
        <v>-1.3810634859837356E-2</v>
      </c>
      <c r="I207" s="31">
        <f t="shared" ca="1" si="116"/>
        <v>-0.10744199411728894</v>
      </c>
      <c r="J207" s="71">
        <f t="shared" ca="1" si="116"/>
        <v>-9.1403137358932018E-2</v>
      </c>
      <c r="K207" s="31">
        <f t="shared" ca="1" si="116"/>
        <v>2.2329444545997834E-2</v>
      </c>
      <c r="L207" s="31" t="e">
        <f t="shared" ca="1" si="116"/>
        <v>#DIV/0!</v>
      </c>
      <c r="M207" s="71" t="e">
        <f t="shared" ca="1" si="116"/>
        <v>#DIV/0!</v>
      </c>
      <c r="N207" s="31">
        <f t="shared" ca="1" si="116"/>
        <v>3.7923959432524024E-2</v>
      </c>
      <c r="O207" s="62">
        <f t="shared" ca="1" si="116"/>
        <v>-0.37873536491233573</v>
      </c>
      <c r="P207" s="70">
        <f t="shared" ca="1" si="116"/>
        <v>1.6294694107496555</v>
      </c>
      <c r="Q207" s="31">
        <f t="shared" ca="1" si="116"/>
        <v>-8.4788496926125889E-3</v>
      </c>
      <c r="R207" s="31">
        <f t="shared" ca="1" si="116"/>
        <v>-5.8772799843993973E-2</v>
      </c>
      <c r="S207" s="31">
        <f t="shared" ca="1" si="116"/>
        <v>-1</v>
      </c>
      <c r="T207" s="31" t="e">
        <f t="shared" ca="1" si="110"/>
        <v>#DIV/0!</v>
      </c>
      <c r="U207" s="31">
        <f t="shared" ca="1" si="116"/>
        <v>-2.77877396352465E-2</v>
      </c>
      <c r="V207" s="31">
        <f t="shared" ca="1" si="116"/>
        <v>-1</v>
      </c>
      <c r="W207" s="31" t="e">
        <f t="shared" ca="1" si="111"/>
        <v>#DIV/0!</v>
      </c>
      <c r="X207" s="31">
        <f t="shared" ca="1" si="116"/>
        <v>3.3130567114208089</v>
      </c>
      <c r="Y207" s="62">
        <f t="shared" ca="1" si="116"/>
        <v>8.9125899140472198E-2</v>
      </c>
    </row>
    <row r="208" spans="1:25" x14ac:dyDescent="0.2">
      <c r="A208" s="36" t="s">
        <v>44</v>
      </c>
      <c r="B208" s="69">
        <f ca="1">IF(ISBLANK(B40),NA(),SUM(B$37:B$40)/SUM(B$33:B$36)-1)</f>
        <v>2.6997544659781436E-3</v>
      </c>
      <c r="C208" s="69">
        <f t="shared" ref="C208:Y208" ca="1" si="117">IF(ISBLANK(C40),NA(),SUM(C$37:C$40)/SUM(C$33:C$36)-1)</f>
        <v>-3.2390957148076605E-2</v>
      </c>
      <c r="D208" s="31">
        <f t="shared" ca="1" si="117"/>
        <v>-3.4883767534386712E-2</v>
      </c>
      <c r="E208" s="31">
        <f t="shared" ca="1" si="117"/>
        <v>2.0043085255509574E-2</v>
      </c>
      <c r="F208" s="31">
        <f t="shared" ca="1" si="117"/>
        <v>-1.4583106966583603E-2</v>
      </c>
      <c r="G208" s="70">
        <f t="shared" ca="1" si="117"/>
        <v>-1.8811262805630613E-2</v>
      </c>
      <c r="H208" s="31">
        <f t="shared" ca="1" si="117"/>
        <v>3.536350226976448E-2</v>
      </c>
      <c r="I208" s="31">
        <f t="shared" ca="1" si="117"/>
        <v>-9.831391373443199E-2</v>
      </c>
      <c r="J208" s="71">
        <f t="shared" ca="1" si="117"/>
        <v>-9.8491704132292468E-2</v>
      </c>
      <c r="K208" s="31">
        <f t="shared" ca="1" si="117"/>
        <v>-1.0748935481777466E-2</v>
      </c>
      <c r="L208" s="31" t="e">
        <f t="shared" ca="1" si="117"/>
        <v>#DIV/0!</v>
      </c>
      <c r="M208" s="71" t="e">
        <f t="shared" ca="1" si="117"/>
        <v>#DIV/0!</v>
      </c>
      <c r="N208" s="31">
        <f t="shared" ca="1" si="117"/>
        <v>2.1145092873362969E-2</v>
      </c>
      <c r="O208" s="62">
        <f t="shared" ca="1" si="117"/>
        <v>-0.27746594188024021</v>
      </c>
      <c r="P208" s="70">
        <f t="shared" ca="1" si="117"/>
        <v>-4.4444815755623757E-2</v>
      </c>
      <c r="Q208" s="31">
        <f t="shared" ca="1" si="117"/>
        <v>-8.3668591772072531E-3</v>
      </c>
      <c r="R208" s="31">
        <f t="shared" ca="1" si="117"/>
        <v>-7.5430651962641093E-2</v>
      </c>
      <c r="S208" s="31" t="e">
        <f t="shared" ca="1" si="117"/>
        <v>#DIV/0!</v>
      </c>
      <c r="T208" s="31" t="e">
        <f t="shared" ca="1" si="110"/>
        <v>#DIV/0!</v>
      </c>
      <c r="U208" s="31">
        <f t="shared" ca="1" si="117"/>
        <v>8.2261048536589332E-3</v>
      </c>
      <c r="V208" s="31" t="e">
        <f t="shared" ca="1" si="117"/>
        <v>#DIV/0!</v>
      </c>
      <c r="W208" s="31" t="e">
        <f t="shared" ca="1" si="111"/>
        <v>#DIV/0!</v>
      </c>
      <c r="X208" s="31">
        <f t="shared" ca="1" si="117"/>
        <v>-9.6749458149917311E-3</v>
      </c>
      <c r="Y208" s="62">
        <f t="shared" ca="1" si="117"/>
        <v>1.3278741571842723E-3</v>
      </c>
    </row>
    <row r="209" spans="1:25" x14ac:dyDescent="0.2">
      <c r="A209" s="36" t="s">
        <v>45</v>
      </c>
      <c r="B209" s="69">
        <f ca="1">IF(ISBLANK(B44),NA(),SUM(B$41:B$44)/SUM(B$37:B$40)-1)</f>
        <v>-1.7148746711060703E-2</v>
      </c>
      <c r="C209" s="69">
        <f t="shared" ref="C209:Y209" ca="1" si="118">IF(ISBLANK(C44),NA(),SUM(C$41:C$44)/SUM(C$37:C$40)-1)</f>
        <v>-5.0839286064316203E-2</v>
      </c>
      <c r="D209" s="31">
        <f t="shared" ca="1" si="118"/>
        <v>-5.220799283934785E-2</v>
      </c>
      <c r="E209" s="31">
        <f t="shared" ca="1" si="118"/>
        <v>-1.3533805513294972E-3</v>
      </c>
      <c r="F209" s="31">
        <f t="shared" ca="1" si="118"/>
        <v>-4.1263106482081868E-2</v>
      </c>
      <c r="G209" s="70">
        <f t="shared" ca="1" si="118"/>
        <v>-3.9406451435484935E-2</v>
      </c>
      <c r="H209" s="31">
        <f t="shared" ca="1" si="118"/>
        <v>1.1189415278137993E-2</v>
      </c>
      <c r="I209" s="31">
        <f t="shared" ca="1" si="118"/>
        <v>-0.10940703653360395</v>
      </c>
      <c r="J209" s="71">
        <f t="shared" ca="1" si="118"/>
        <v>-0.1071040994218454</v>
      </c>
      <c r="K209" s="31">
        <f t="shared" ca="1" si="118"/>
        <v>-4.4061384157150552E-2</v>
      </c>
      <c r="L209" s="31" t="e">
        <f t="shared" ca="1" si="118"/>
        <v>#DIV/0!</v>
      </c>
      <c r="M209" s="71" t="e">
        <f t="shared" ca="1" si="118"/>
        <v>#DIV/0!</v>
      </c>
      <c r="N209" s="31">
        <f t="shared" ca="1" si="118"/>
        <v>-1.8265098512251221E-3</v>
      </c>
      <c r="O209" s="62">
        <f t="shared" ca="1" si="118"/>
        <v>-0.30057263683619406</v>
      </c>
      <c r="P209" s="70">
        <f t="shared" ca="1" si="118"/>
        <v>-0.98118213517357766</v>
      </c>
      <c r="Q209" s="31">
        <f t="shared" ca="1" si="118"/>
        <v>-2.3980388905224248E-2</v>
      </c>
      <c r="R209" s="31">
        <f t="shared" ca="1" si="118"/>
        <v>-8.1113413117402944E-2</v>
      </c>
      <c r="S209" s="31" t="e">
        <f t="shared" ca="1" si="118"/>
        <v>#DIV/0!</v>
      </c>
      <c r="T209" s="31" t="e">
        <f t="shared" ca="1" si="118"/>
        <v>#DIV/0!</v>
      </c>
      <c r="U209" s="31">
        <f t="shared" ca="1" si="118"/>
        <v>-3.4362095617909816E-2</v>
      </c>
      <c r="V209" s="31" t="e">
        <f t="shared" ca="1" si="118"/>
        <v>#DIV/0!</v>
      </c>
      <c r="W209" s="31" t="e">
        <f t="shared" ca="1" si="118"/>
        <v>#DIV/0!</v>
      </c>
      <c r="X209" s="31">
        <f t="shared" ca="1" si="118"/>
        <v>-0.99995123990138757</v>
      </c>
      <c r="Y209" s="62">
        <f t="shared" ca="1" si="118"/>
        <v>2.3318253420163915E-2</v>
      </c>
    </row>
    <row r="210" spans="1:25" x14ac:dyDescent="0.2">
      <c r="A210" s="36" t="s">
        <v>46</v>
      </c>
      <c r="B210" s="69">
        <f ca="1">IF(ISBLANK(B48),NA(),SUM(B$45:B$48)/SUM(B$41:B$44)-1)</f>
        <v>-2.3066310853788408E-2</v>
      </c>
      <c r="C210" s="69">
        <f t="shared" ref="C210:Y210" ca="1" si="119">IF(ISBLANK(C48),NA(),SUM(C$45:C$48)/SUM(C$41:C$44)-1)</f>
        <v>-4.0795073203679144E-2</v>
      </c>
      <c r="D210" s="31">
        <f t="shared" ca="1" si="119"/>
        <v>-4.0749687301909421E-2</v>
      </c>
      <c r="E210" s="31">
        <f t="shared" ca="1" si="119"/>
        <v>-1.5166293035549283E-2</v>
      </c>
      <c r="F210" s="31">
        <f ca="1">IF(ISBLANK(F48),NA(),SUM(F$45:F$48)/SUM(F$41:F$44)-1)</f>
        <v>-4.1108991360420344E-2</v>
      </c>
      <c r="G210" s="70">
        <f t="shared" ca="1" si="119"/>
        <v>-2.5189755400778169E-2</v>
      </c>
      <c r="H210" s="31">
        <f t="shared" ca="1" si="119"/>
        <v>-6.5509952050309517E-2</v>
      </c>
      <c r="I210" s="31">
        <f t="shared" ca="1" si="119"/>
        <v>-9.8593115111929697E-2</v>
      </c>
      <c r="J210" s="71">
        <f t="shared" ca="1" si="119"/>
        <v>-0.10138165672138233</v>
      </c>
      <c r="K210" s="31">
        <f t="shared" ca="1" si="119"/>
        <v>-4.1910084865708797E-2</v>
      </c>
      <c r="L210" s="31" t="e">
        <f t="shared" ca="1" si="119"/>
        <v>#DIV/0!</v>
      </c>
      <c r="M210" s="71" t="e">
        <f t="shared" ca="1" si="119"/>
        <v>#DIV/0!</v>
      </c>
      <c r="N210" s="31">
        <f t="shared" ca="1" si="119"/>
        <v>-1.4972797009771721E-2</v>
      </c>
      <c r="O210" s="62">
        <f t="shared" ca="1" si="119"/>
        <v>-0.63268665263947077</v>
      </c>
      <c r="P210" s="70">
        <f t="shared" ca="1" si="119"/>
        <v>-0.31923016393688064</v>
      </c>
      <c r="Q210" s="31">
        <f t="shared" ca="1" si="119"/>
        <v>-1.2109120042683164E-2</v>
      </c>
      <c r="R210" s="31">
        <f t="shared" ca="1" si="119"/>
        <v>-6.7936063838627159E-2</v>
      </c>
      <c r="S210" s="31" t="e">
        <f t="shared" ca="1" si="119"/>
        <v>#DIV/0!</v>
      </c>
      <c r="T210" s="31">
        <f t="shared" ca="1" si="119"/>
        <v>-4.7835307812271743E-3</v>
      </c>
      <c r="U210" s="31">
        <f t="shared" ca="1" si="119"/>
        <v>-0.16475500347938876</v>
      </c>
      <c r="V210" s="31" t="e">
        <f t="shared" ca="1" si="119"/>
        <v>#DIV/0!</v>
      </c>
      <c r="W210" s="31">
        <f t="shared" ca="1" si="119"/>
        <v>-4.2594348703958507E-2</v>
      </c>
      <c r="X210" s="31">
        <f t="shared" ca="1" si="119"/>
        <v>-0.53235922155953486</v>
      </c>
      <c r="Y210" s="62">
        <f t="shared" ca="1" si="119"/>
        <v>-6.7289148766442874E-3</v>
      </c>
    </row>
    <row r="211" spans="1:25" x14ac:dyDescent="0.2">
      <c r="A211" s="36" t="s">
        <v>178</v>
      </c>
      <c r="B211" s="69">
        <f ca="1">IF(ISBLANK(B52),NA(),SUM(B$49:B$52)/SUM(B$45:B$48)-1)</f>
        <v>-2.2397855886006734E-2</v>
      </c>
      <c r="C211" s="69">
        <f t="shared" ref="C211:Y211" ca="1" si="120">IF(ISBLANK(C52),NA(),SUM(C$49:C$52)/SUM(C$45:C$48)-1)</f>
        <v>-3.5645787810940965E-2</v>
      </c>
      <c r="D211" s="31">
        <f t="shared" ca="1" si="120"/>
        <v>-3.8255276406032546E-2</v>
      </c>
      <c r="E211" s="31">
        <f t="shared" ca="1" si="120"/>
        <v>-1.6648141966827179E-2</v>
      </c>
      <c r="F211" s="31">
        <f t="shared" ca="1" si="120"/>
        <v>-1.7590119292966944E-2</v>
      </c>
      <c r="G211" s="70">
        <f t="shared" ca="1" si="120"/>
        <v>-2.5405703278345682E-2</v>
      </c>
      <c r="H211" s="31">
        <f t="shared" ca="1" si="120"/>
        <v>-1.3894246036249891E-2</v>
      </c>
      <c r="I211" s="31">
        <f t="shared" ca="1" si="120"/>
        <v>-9.4786739130901854E-2</v>
      </c>
      <c r="J211" s="31">
        <f t="shared" ca="1" si="120"/>
        <v>-9.8417989735431144E-2</v>
      </c>
      <c r="K211" s="31">
        <f t="shared" ca="1" si="120"/>
        <v>-1.5923521389078488E-2</v>
      </c>
      <c r="L211" s="31" t="e">
        <f t="shared" ca="1" si="120"/>
        <v>#DIV/0!</v>
      </c>
      <c r="M211" s="31" t="e">
        <f t="shared" ca="1" si="120"/>
        <v>#DIV/0!</v>
      </c>
      <c r="N211" s="31">
        <f t="shared" ca="1" si="120"/>
        <v>-1.5365200254343847E-2</v>
      </c>
      <c r="O211" s="62">
        <f t="shared" ca="1" si="120"/>
        <v>-0.76963056824500931</v>
      </c>
      <c r="P211" s="31">
        <f t="shared" ca="1" si="120"/>
        <v>-0.29658009621128578</v>
      </c>
      <c r="Q211" s="31">
        <f ca="1">IF(ISBLANK(Q52),NA(),SUM(Q$49:Q$52)/SUM(Q$45:Q$48)-1)</f>
        <v>-1.5387309792504578E-2</v>
      </c>
      <c r="R211" s="31">
        <f t="shared" ca="1" si="120"/>
        <v>-6.9357344044661762E-2</v>
      </c>
      <c r="S211" s="31" t="e">
        <f t="shared" ca="1" si="120"/>
        <v>#DIV/0!</v>
      </c>
      <c r="T211" s="31">
        <f t="shared" ca="1" si="120"/>
        <v>-3.9271584883647681E-2</v>
      </c>
      <c r="U211" s="31">
        <f t="shared" ca="1" si="120"/>
        <v>-2.7402227823935532E-2</v>
      </c>
      <c r="V211" s="31" t="e">
        <f t="shared" ca="1" si="120"/>
        <v>#DIV/0!</v>
      </c>
      <c r="W211" s="31">
        <f t="shared" ca="1" si="120"/>
        <v>-1.7247514347019099E-2</v>
      </c>
      <c r="X211" s="31">
        <f t="shared" ca="1" si="120"/>
        <v>-0.21971707102867066</v>
      </c>
      <c r="Y211" s="62">
        <f t="shared" ca="1" si="120"/>
        <v>6.1166351350382175E-2</v>
      </c>
    </row>
    <row r="212" spans="1:25" x14ac:dyDescent="0.2">
      <c r="A212" s="36" t="s">
        <v>202</v>
      </c>
      <c r="B212" s="69">
        <f ca="1">IF(ISBLANK(B56),NA(),SUM(B$53:B$56)/SUM(B$49:B$52)-1)</f>
        <v>-1.4013594814312191E-2</v>
      </c>
      <c r="C212" s="69">
        <f t="shared" ref="C212:X212" ca="1" si="121">IF(ISBLANK(C56),NA(),SUM(C$53:C$56)/SUM(C$49:C$52)-1)</f>
        <v>-1.9716403813154426E-2</v>
      </c>
      <c r="D212" s="31">
        <f t="shared" ca="1" si="121"/>
        <v>-2.4268800898184395E-2</v>
      </c>
      <c r="E212" s="31">
        <f t="shared" ca="1" si="121"/>
        <v>-1.1586344231154455E-2</v>
      </c>
      <c r="F212" s="31">
        <f t="shared" ca="1" si="121"/>
        <v>1.11201187704002E-2</v>
      </c>
      <c r="G212" s="70">
        <f t="shared" ca="1" si="121"/>
        <v>-1.5830139078734096E-2</v>
      </c>
      <c r="H212" s="31">
        <f t="shared" ca="1" si="121"/>
        <v>9.9995607767617845E-3</v>
      </c>
      <c r="I212" s="31">
        <f t="shared" ca="1" si="121"/>
        <v>-7.0287535391864053E-2</v>
      </c>
      <c r="J212" s="31">
        <f t="shared" ca="1" si="121"/>
        <v>-6.1669831755329696E-2</v>
      </c>
      <c r="K212" s="31">
        <f t="shared" ca="1" si="121"/>
        <v>1.0204202726667999E-2</v>
      </c>
      <c r="L212" s="31" t="e">
        <f t="shared" ca="1" si="121"/>
        <v>#DIV/0!</v>
      </c>
      <c r="M212" s="31" t="e">
        <f t="shared" ca="1" si="121"/>
        <v>#DIV/0!</v>
      </c>
      <c r="N212" s="31">
        <f t="shared" ca="1" si="121"/>
        <v>-1.0472728540376175E-2</v>
      </c>
      <c r="O212" s="31">
        <f t="shared" ca="1" si="121"/>
        <v>-0.61648714852592867</v>
      </c>
      <c r="P212" s="70">
        <f t="shared" ca="1" si="121"/>
        <v>-9.7746268378778312E-2</v>
      </c>
      <c r="Q212" s="31">
        <f t="shared" ca="1" si="121"/>
        <v>-2.0074243762279842E-2</v>
      </c>
      <c r="R212" s="31">
        <f t="shared" ca="1" si="121"/>
        <v>-4.8484917417844886E-2</v>
      </c>
      <c r="S212" s="31" t="e">
        <f t="shared" ca="1" si="121"/>
        <v>#DIV/0!</v>
      </c>
      <c r="T212" s="31">
        <f t="shared" ca="1" si="121"/>
        <v>-1.1659728199242214E-2</v>
      </c>
      <c r="U212" s="31">
        <f t="shared" ca="1" si="121"/>
        <v>-2.9234235031582845E-2</v>
      </c>
      <c r="V212" s="31" t="e">
        <f t="shared" ca="1" si="121"/>
        <v>#DIV/0!</v>
      </c>
      <c r="W212" s="31">
        <f t="shared" ca="1" si="121"/>
        <v>9.5456870525747473E-3</v>
      </c>
      <c r="X212" s="31">
        <f t="shared" ca="1" si="121"/>
        <v>-0.28639733650712051</v>
      </c>
      <c r="Y212" s="62">
        <f ca="1">IF(ISBLANK(Y56),NA(),SUM(Y$53:Y$56)/SUM(Y$49:Y$52)-1)</f>
        <v>4.6959420205117786E-2</v>
      </c>
    </row>
    <row r="213" spans="1:25" x14ac:dyDescent="0.2">
      <c r="A213" s="36" t="s">
        <v>203</v>
      </c>
      <c r="B213" s="69">
        <f ca="1">IF(ISBLANK(B57),NA(),SUM(B$57:B$60)/SUM(B$53:B$56)-1)</f>
        <v>-9.7038954586199377E-3</v>
      </c>
      <c r="C213" s="69">
        <f t="shared" ref="C213:Y213" ca="1" si="122">IF(ISBLANK(C57),NA(),SUM(C$57:C$60)/SUM(C$53:C$56)-1)</f>
        <v>-1.0028780516366576E-2</v>
      </c>
      <c r="D213" s="31">
        <f t="shared" ca="1" si="122"/>
        <v>-1.4290410479894211E-2</v>
      </c>
      <c r="E213" s="31">
        <f t="shared" ca="1" si="122"/>
        <v>-9.566754075924444E-3</v>
      </c>
      <c r="F213" s="31">
        <f t="shared" ca="1" si="122"/>
        <v>1.78278406257526E-2</v>
      </c>
      <c r="G213" s="70">
        <f t="shared" ca="1" si="122"/>
        <v>-3.0569573132670502E-3</v>
      </c>
      <c r="H213" s="31">
        <f t="shared" ca="1" si="122"/>
        <v>-9.5871281841621858E-3</v>
      </c>
      <c r="I213" s="31">
        <f t="shared" ca="1" si="122"/>
        <v>-7.22306512759332E-2</v>
      </c>
      <c r="J213" s="31">
        <f t="shared" ca="1" si="122"/>
        <v>-5.8769954358114718E-2</v>
      </c>
      <c r="K213" s="31">
        <f t="shared" ca="1" si="122"/>
        <v>1.6332040613493248E-2</v>
      </c>
      <c r="L213" s="31" t="e">
        <f t="shared" ca="1" si="122"/>
        <v>#DIV/0!</v>
      </c>
      <c r="M213" s="31" t="e">
        <f t="shared" ca="1" si="122"/>
        <v>#DIV/0!</v>
      </c>
      <c r="N213" s="31">
        <f t="shared" ca="1" si="122"/>
        <v>-1.2261809899860032E-2</v>
      </c>
      <c r="O213" s="31">
        <f t="shared" ca="1" si="122"/>
        <v>-0.52219202882739701</v>
      </c>
      <c r="P213" s="70">
        <f t="shared" ca="1" si="122"/>
        <v>-0.11662369685756691</v>
      </c>
      <c r="Q213" s="31">
        <f t="shared" ca="1" si="122"/>
        <v>-7.9451516065196515E-3</v>
      </c>
      <c r="R213" s="31">
        <f t="shared" ca="1" si="122"/>
        <v>-3.0811193857657182E-2</v>
      </c>
      <c r="S213" s="31" t="e">
        <f t="shared" ca="1" si="122"/>
        <v>#DIV/0!</v>
      </c>
      <c r="T213" s="31">
        <f t="shared" ca="1" si="122"/>
        <v>-1.7711444542482635E-2</v>
      </c>
      <c r="U213" s="31">
        <f t="shared" ca="1" si="122"/>
        <v>-2.2110678628754932E-2</v>
      </c>
      <c r="V213" s="31" t="e">
        <f t="shared" ca="1" si="122"/>
        <v>#DIV/0!</v>
      </c>
      <c r="W213" s="31">
        <f t="shared" ca="1" si="122"/>
        <v>1.6975501463866394E-2</v>
      </c>
      <c r="X213" s="31">
        <f t="shared" ca="1" si="122"/>
        <v>-0.12181609132046956</v>
      </c>
      <c r="Y213" s="62">
        <f t="shared" ca="1" si="122"/>
        <v>-1.1630557947546971E-2</v>
      </c>
    </row>
    <row r="214" spans="1:25" ht="10.8" thickBot="1" x14ac:dyDescent="0.25">
      <c r="A214" s="80" t="s">
        <v>204</v>
      </c>
      <c r="B214" s="102">
        <f ca="1">IF(ISBLANK(B61),NA(),SUM(B$61:B$64)/SUM(B$57:B$60)-1)</f>
        <v>-2.0373064020540843E-2</v>
      </c>
      <c r="C214" s="102">
        <f t="shared" ref="C214:X214" ca="1" si="123">IF(ISBLANK(C61),NA(),SUM(C$61:C$64)/SUM(C$57:C$60)-1)</f>
        <v>-1.9264123327961236E-2</v>
      </c>
      <c r="D214" s="103">
        <f t="shared" ca="1" si="123"/>
        <v>-2.11146805904604E-2</v>
      </c>
      <c r="E214" s="103">
        <f t="shared" ca="1" si="123"/>
        <v>-2.0840954777062493E-2</v>
      </c>
      <c r="F214" s="103">
        <f t="shared" ca="1" si="123"/>
        <v>-7.5494580447152959E-3</v>
      </c>
      <c r="G214" s="104">
        <f t="shared" ca="1" si="123"/>
        <v>-1.4266623832641545E-2</v>
      </c>
      <c r="H214" s="103">
        <f t="shared" ca="1" si="123"/>
        <v>1.2342097863720314E-2</v>
      </c>
      <c r="I214" s="103">
        <f t="shared" ca="1" si="123"/>
        <v>-6.6736883318494367E-2</v>
      </c>
      <c r="J214" s="103">
        <f t="shared" ca="1" si="123"/>
        <v>-4.0082138407267043E-2</v>
      </c>
      <c r="K214" s="103">
        <f t="shared" ca="1" si="123"/>
        <v>-5.624181398360184E-3</v>
      </c>
      <c r="L214" s="103" t="e">
        <f t="shared" ca="1" si="123"/>
        <v>#DIV/0!</v>
      </c>
      <c r="M214" s="103" t="e">
        <f t="shared" ca="1" si="123"/>
        <v>#DIV/0!</v>
      </c>
      <c r="N214" s="103">
        <f t="shared" ca="1" si="123"/>
        <v>-2.0103733901727483E-2</v>
      </c>
      <c r="O214" s="103">
        <f t="shared" ca="1" si="123"/>
        <v>-0.5269801993121086</v>
      </c>
      <c r="P214" s="104">
        <f t="shared" ca="1" si="123"/>
        <v>-0.18360693971460074</v>
      </c>
      <c r="Q214" s="103">
        <f t="shared" ca="1" si="123"/>
        <v>-9.7236935293879556E-3</v>
      </c>
      <c r="R214" s="103">
        <f t="shared" ca="1" si="123"/>
        <v>-2.4268051593638651E-2</v>
      </c>
      <c r="S214" s="103" t="e">
        <f t="shared" ca="1" si="123"/>
        <v>#DIV/0!</v>
      </c>
      <c r="T214" s="103">
        <f t="shared" ca="1" si="123"/>
        <v>-3.2612595573505376E-2</v>
      </c>
      <c r="U214" s="103">
        <f t="shared" ca="1" si="123"/>
        <v>-5.07959911076028E-3</v>
      </c>
      <c r="V214" s="103" t="e">
        <f t="shared" ca="1" si="123"/>
        <v>#DIV/0!</v>
      </c>
      <c r="W214" s="103">
        <f t="shared" ca="1" si="123"/>
        <v>-5.212260563465354E-3</v>
      </c>
      <c r="X214" s="103">
        <f t="shared" ca="1" si="123"/>
        <v>3.6946091626842259E-2</v>
      </c>
      <c r="Y214" s="105">
        <f ca="1">IF(ISBLANK(Y61),NA(),SUM(Y$61:Y$64)/SUM(Y$57:Y$60)-1)</f>
        <v>-2.7812866119495183E-2</v>
      </c>
    </row>
  </sheetData>
  <mergeCells count="7">
    <mergeCell ref="G2:O2"/>
    <mergeCell ref="P2:Y2"/>
    <mergeCell ref="A1:Y1"/>
    <mergeCell ref="A2:A3"/>
    <mergeCell ref="B2:B3"/>
    <mergeCell ref="C2:C3"/>
    <mergeCell ref="D2:F2"/>
  </mergeCells>
  <phoneticPr fontId="11"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Y214"/>
  <sheetViews>
    <sheetView showGridLines="0" workbookViewId="0">
      <pane xSplit="1" ySplit="3" topLeftCell="B122" activePane="bottomRight" state="frozen"/>
      <selection activeCell="A198" sqref="A198:XFD198"/>
      <selection pane="topRight" activeCell="A198" sqref="A198:XFD198"/>
      <selection pane="bottomLeft" activeCell="A198" sqref="A198:XFD198"/>
      <selection pane="bottomRight" activeCell="A198" sqref="A198:XFD198"/>
    </sheetView>
  </sheetViews>
  <sheetFormatPr baseColWidth="10" defaultColWidth="12.109375" defaultRowHeight="10.199999999999999" x14ac:dyDescent="0.2"/>
  <cols>
    <col min="1" max="1" width="12.109375" style="37"/>
    <col min="2" max="3" width="12.109375" style="7"/>
    <col min="4" max="9" width="12.109375" style="19"/>
    <col min="10" max="10" width="12.109375" style="45"/>
    <col min="11" max="12" width="12.109375" style="19"/>
    <col min="13" max="13" width="12.109375" style="45"/>
    <col min="14" max="14" width="12.109375" style="19"/>
    <col min="15" max="15" width="12.109375" style="22"/>
    <col min="16" max="16" width="13" style="22" customWidth="1"/>
    <col min="17" max="23" width="12.109375" style="22"/>
    <col min="24" max="16384" width="12.109375" style="19"/>
  </cols>
  <sheetData>
    <row r="1" spans="1:25" s="47" customFormat="1" ht="13.8" thickBot="1" x14ac:dyDescent="0.3">
      <c r="A1" s="173" t="s">
        <v>48</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31.2" thickBot="1" x14ac:dyDescent="0.3">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4.4" thickBot="1" x14ac:dyDescent="0.3">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0.8" thickTop="1" x14ac:dyDescent="0.2">
      <c r="A5" s="14">
        <v>38077</v>
      </c>
      <c r="B5" s="15">
        <f ca="1">SUM(C5,E5)</f>
        <v>1410914539.4443357</v>
      </c>
      <c r="C5" s="15">
        <f ca="1">SUM(D5,F5)</f>
        <v>961163263.67480469</v>
      </c>
      <c r="D5" s="16">
        <f ca="1">OFFSET(Import_SAS_CVS!CC2,(Synth!$D$3-1)*Synth!$E$3,0)</f>
        <v>870238814.71875</v>
      </c>
      <c r="E5" s="16">
        <f ca="1">OFFSET(Import_SAS_CVS!BG2,(Synth!$D$3-1)*Synth!$E$3,0)</f>
        <v>449751275.76953101</v>
      </c>
      <c r="F5" s="16">
        <f ca="1">OFFSET(Import_SAS_CVS!CG2,(Synth!$D$3-1)*Synth!$E$3,0)</f>
        <v>90924448.956054702</v>
      </c>
      <c r="G5" s="17">
        <f ca="1">OFFSET(Import_SAS_CVS!AO2,(Synth!$D$3-1)*Synth!$E$3,0)</f>
        <v>463839284.39843798</v>
      </c>
      <c r="H5" s="16">
        <f ca="1">OFFSET(Import_SAS_CVS!AP2,(Synth!$D$3-1)*Synth!$E$3,0)</f>
        <v>6488563.1098632803</v>
      </c>
      <c r="I5" s="16">
        <f ca="1">OFFSET(Import_SAS_CVS!AQ2,(Synth!$D$3-1)*Synth!$E$3,0)</f>
        <v>404824481.05468798</v>
      </c>
      <c r="J5" s="42">
        <f ca="1">OFFSET(Import_SAS_CVS!AR2,(Synth!$D$3-1)*Synth!$E$3,0)</f>
        <v>148195778.55468801</v>
      </c>
      <c r="K5" s="16">
        <f ca="1">OFFSET(Import_SAS_CVS!AS2,(Synth!$D$3-1)*Synth!$E$3,0)</f>
        <v>143434.33427619899</v>
      </c>
      <c r="L5" s="16">
        <f ca="1">OFFSET(Import_SAS_CVS!AT2,(Synth!$D$3-1)*Synth!$E$3,0)</f>
        <v>91587357.701171905</v>
      </c>
      <c r="M5" s="42">
        <f ca="1">OFFSET(Import_SAS_CVS!AU2,(Synth!$D$3-1)*Synth!$E$3,0)</f>
        <v>6049002.2523193397</v>
      </c>
      <c r="N5" s="16">
        <f ca="1">OFFSET(Import_SAS_CVS!AV2,(Synth!$D$3-1)*Synth!$E$3,0)</f>
        <v>300617.75840377802</v>
      </c>
      <c r="O5" s="18">
        <f ca="1">OFFSET(Import_SAS_CVS!AW2,(Synth!$D$3-1)*Synth!$E$3,0)</f>
        <v>456008378.41015601</v>
      </c>
      <c r="P5" s="112">
        <f ca="1">OFFSET(Import_SAS_CVS!AX2,(Synth!$D$3-1)*Synth!$E$3,0)</f>
        <v>359073509.46093798</v>
      </c>
      <c r="Q5" s="113">
        <f ca="1">OFFSET(Import_SAS_CVS!AY2,(Synth!$D$3-1)*Synth!$E$3,0)</f>
        <v>230572090.51953101</v>
      </c>
      <c r="R5" s="113">
        <f ca="1">OFFSET(Import_SAS_CVS!AZ2,(Synth!$D$3-1)*Synth!$E$3,0)</f>
        <v>179780813.828125</v>
      </c>
      <c r="S5" s="113">
        <f ca="1">OFFSET(Import_SAS_CVS!BA2,(Synth!$D$3-1)*Synth!$E$3,0)</f>
        <v>0</v>
      </c>
      <c r="T5" s="113">
        <f ca="1">OFFSET(Import_SAS_CVS!BB2,(Synth!$D$3-1)*Synth!$E$3,0)</f>
        <v>0</v>
      </c>
      <c r="U5" s="113">
        <f ca="1">OFFSET(Import_SAS_CVS!BC2,(Synth!$D$3-1)*Synth!$E$3,0)</f>
        <v>104185091.740234</v>
      </c>
      <c r="V5" s="113">
        <f ca="1">OFFSET(Import_SAS_CVS!BD2,(Synth!$D$3-1)*Synth!$E$3,0)</f>
        <v>0</v>
      </c>
      <c r="W5" s="113">
        <f ca="1">OFFSET(Import_SAS_CVS!BE2,(Synth!$D$3-1)*Synth!$E$3,0)</f>
        <v>0</v>
      </c>
      <c r="X5" s="113">
        <f ca="1">OFFSET(Import_SAS_CVS!BF2,(Synth!$D$3-1)*Synth!$E$3,0)</f>
        <v>91415734.284179702</v>
      </c>
      <c r="Y5" s="114">
        <f ca="1">OFFSET(Import_SAS_CVS!CS2,(Synth!$D$3-1)*Synth!$E$3,0)</f>
        <v>1579.6302186995699</v>
      </c>
    </row>
    <row r="6" spans="1:25" x14ac:dyDescent="0.2">
      <c r="A6" s="20">
        <v>38168</v>
      </c>
      <c r="B6" s="21">
        <f t="shared" ref="B6:B64" ca="1" si="0">SUM(C6,E6)</f>
        <v>1426407976.449219</v>
      </c>
      <c r="C6" s="21">
        <f t="shared" ref="C6:C64" ca="1" si="1">SUM(D6,F6)</f>
        <v>967985059.046875</v>
      </c>
      <c r="D6" s="22">
        <f ca="1">OFFSET(Import_SAS_CVS!CC3,(Synth!$D$3-1)*Synth!$E$3,0)</f>
        <v>876734964.65625</v>
      </c>
      <c r="E6" s="22">
        <f ca="1">OFFSET(Import_SAS_CVS!BG3,(Synth!$D$3-1)*Synth!$E$3,0)</f>
        <v>458422917.40234399</v>
      </c>
      <c r="F6" s="22">
        <f ca="1">OFFSET(Import_SAS_CVS!CG3,(Synth!$D$3-1)*Synth!$E$3,0)</f>
        <v>91250094.390625</v>
      </c>
      <c r="G6" s="23">
        <f ca="1">OFFSET(Import_SAS_CVS!AO3,(Synth!$D$3-1)*Synth!$E$3,0)</f>
        <v>468703115.796875</v>
      </c>
      <c r="H6" s="24">
        <f ca="1">OFFSET(Import_SAS_CVS!AP3,(Synth!$D$3-1)*Synth!$E$3,0)</f>
        <v>5922607.6176147498</v>
      </c>
      <c r="I6" s="24">
        <f ca="1">OFFSET(Import_SAS_CVS!AQ3,(Synth!$D$3-1)*Synth!$E$3,0)</f>
        <v>404383577.296875</v>
      </c>
      <c r="J6" s="43">
        <f ca="1">OFFSET(Import_SAS_CVS!AR3,(Synth!$D$3-1)*Synth!$E$3,0)</f>
        <v>156044318.25976601</v>
      </c>
      <c r="K6" s="24">
        <f ca="1">OFFSET(Import_SAS_CVS!AS3,(Synth!$D$3-1)*Synth!$E$3,0)</f>
        <v>2760451.1554565402</v>
      </c>
      <c r="L6" s="24">
        <f ca="1">OFFSET(Import_SAS_CVS!AT3,(Synth!$D$3-1)*Synth!$E$3,0)</f>
        <v>88245061.282226607</v>
      </c>
      <c r="M6" s="43">
        <f ca="1">OFFSET(Import_SAS_CVS!AU3,(Synth!$D$3-1)*Synth!$E$3,0)</f>
        <v>5932417.7378540002</v>
      </c>
      <c r="N6" s="24">
        <f ca="1">OFFSET(Import_SAS_CVS!AV3,(Synth!$D$3-1)*Synth!$E$3,0)</f>
        <v>17867475.0007324</v>
      </c>
      <c r="O6" s="25">
        <f ca="1">OFFSET(Import_SAS_CVS!AW3,(Synth!$D$3-1)*Synth!$E$3,0)</f>
        <v>422829804.80078101</v>
      </c>
      <c r="P6" s="115">
        <f ca="1">OFFSET(Import_SAS_CVS!AX3,(Synth!$D$3-1)*Synth!$E$3,0)</f>
        <v>361430682.125</v>
      </c>
      <c r="Q6" s="116">
        <f ca="1">OFFSET(Import_SAS_CVS!AY3,(Synth!$D$3-1)*Synth!$E$3,0)</f>
        <v>232049222.77734399</v>
      </c>
      <c r="R6" s="116">
        <f ca="1">OFFSET(Import_SAS_CVS!AZ3,(Synth!$D$3-1)*Synth!$E$3,0)</f>
        <v>182882825.52734399</v>
      </c>
      <c r="S6" s="116">
        <f ca="1">OFFSET(Import_SAS_CVS!BA3,(Synth!$D$3-1)*Synth!$E$3,0)</f>
        <v>0</v>
      </c>
      <c r="T6" s="116">
        <f ca="1">OFFSET(Import_SAS_CVS!BB3,(Synth!$D$3-1)*Synth!$E$3,0)</f>
        <v>0</v>
      </c>
      <c r="U6" s="116">
        <f ca="1">OFFSET(Import_SAS_CVS!BC3,(Synth!$D$3-1)*Synth!$E$3,0)</f>
        <v>102614051.225586</v>
      </c>
      <c r="V6" s="116">
        <f ca="1">OFFSET(Import_SAS_CVS!BD3,(Synth!$D$3-1)*Synth!$E$3,0)</f>
        <v>0</v>
      </c>
      <c r="W6" s="116">
        <f ca="1">OFFSET(Import_SAS_CVS!BE3,(Synth!$D$3-1)*Synth!$E$3,0)</f>
        <v>0</v>
      </c>
      <c r="X6" s="116">
        <f ca="1">OFFSET(Import_SAS_CVS!BF3,(Synth!$D$3-1)*Synth!$E$3,0)</f>
        <v>91761070.328125</v>
      </c>
      <c r="Y6" s="117">
        <f ca="1">OFFSET(Import_SAS_CVS!CS3,(Synth!$D$3-1)*Synth!$E$3,0)</f>
        <v>46488.730085849798</v>
      </c>
    </row>
    <row r="7" spans="1:25" x14ac:dyDescent="0.2">
      <c r="A7" s="20">
        <v>38260</v>
      </c>
      <c r="B7" s="21">
        <f t="shared" ca="1" si="0"/>
        <v>1433739717.445313</v>
      </c>
      <c r="C7" s="21">
        <f t="shared" ca="1" si="1"/>
        <v>990459214.3125</v>
      </c>
      <c r="D7" s="22">
        <f ca="1">OFFSET(Import_SAS_CVS!CC4,(Synth!$D$3-1)*Synth!$E$3,0)</f>
        <v>898445348.484375</v>
      </c>
      <c r="E7" s="22">
        <f ca="1">OFFSET(Import_SAS_CVS!BG4,(Synth!$D$3-1)*Synth!$E$3,0)</f>
        <v>443280503.13281298</v>
      </c>
      <c r="F7" s="22">
        <f ca="1">OFFSET(Import_SAS_CVS!CG4,(Synth!$D$3-1)*Synth!$E$3,0)</f>
        <v>92013865.828125</v>
      </c>
      <c r="G7" s="23">
        <f ca="1">OFFSET(Import_SAS_CVS!AO4,(Synth!$D$3-1)*Synth!$E$3,0)</f>
        <v>480058995.98046899</v>
      </c>
      <c r="H7" s="24">
        <f ca="1">OFFSET(Import_SAS_CVS!AP4,(Synth!$D$3-1)*Synth!$E$3,0)</f>
        <v>6439368.6345825205</v>
      </c>
      <c r="I7" s="24">
        <f ca="1">OFFSET(Import_SAS_CVS!AQ4,(Synth!$D$3-1)*Synth!$E$3,0)</f>
        <v>409089780.9375</v>
      </c>
      <c r="J7" s="43">
        <f ca="1">OFFSET(Import_SAS_CVS!AR4,(Synth!$D$3-1)*Synth!$E$3,0)</f>
        <v>164366625.57226601</v>
      </c>
      <c r="K7" s="24">
        <f ca="1">OFFSET(Import_SAS_CVS!AS4,(Synth!$D$3-1)*Synth!$E$3,0)</f>
        <v>6955801.2404174795</v>
      </c>
      <c r="L7" s="24">
        <f ca="1">OFFSET(Import_SAS_CVS!AT4,(Synth!$D$3-1)*Synth!$E$3,0)</f>
        <v>85155416.121093795</v>
      </c>
      <c r="M7" s="43">
        <f ca="1">OFFSET(Import_SAS_CVS!AU4,(Synth!$D$3-1)*Synth!$E$3,0)</f>
        <v>5855671.68359375</v>
      </c>
      <c r="N7" s="24">
        <f ca="1">OFFSET(Import_SAS_CVS!AV4,(Synth!$D$3-1)*Synth!$E$3,0)</f>
        <v>45917431.826171897</v>
      </c>
      <c r="O7" s="25">
        <f ca="1">OFFSET(Import_SAS_CVS!AW4,(Synth!$D$3-1)*Synth!$E$3,0)</f>
        <v>391496398.97265601</v>
      </c>
      <c r="P7" s="115">
        <f ca="1">OFFSET(Import_SAS_CVS!AX4,(Synth!$D$3-1)*Synth!$E$3,0)</f>
        <v>382731579.18359399</v>
      </c>
      <c r="Q7" s="116">
        <f ca="1">OFFSET(Import_SAS_CVS!AY4,(Synth!$D$3-1)*Synth!$E$3,0)</f>
        <v>235127802.05273399</v>
      </c>
      <c r="R7" s="116">
        <f ca="1">OFFSET(Import_SAS_CVS!AZ4,(Synth!$D$3-1)*Synth!$E$3,0)</f>
        <v>188276346.78125</v>
      </c>
      <c r="S7" s="116">
        <f ca="1">OFFSET(Import_SAS_CVS!BA4,(Synth!$D$3-1)*Synth!$E$3,0)</f>
        <v>0</v>
      </c>
      <c r="T7" s="116">
        <f ca="1">OFFSET(Import_SAS_CVS!BB4,(Synth!$D$3-1)*Synth!$E$3,0)</f>
        <v>0</v>
      </c>
      <c r="U7" s="116">
        <f ca="1">OFFSET(Import_SAS_CVS!BC4,(Synth!$D$3-1)*Synth!$E$3,0)</f>
        <v>103424570.387695</v>
      </c>
      <c r="V7" s="116">
        <f ca="1">OFFSET(Import_SAS_CVS!BD4,(Synth!$D$3-1)*Synth!$E$3,0)</f>
        <v>0</v>
      </c>
      <c r="W7" s="116">
        <f ca="1">OFFSET(Import_SAS_CVS!BE4,(Synth!$D$3-1)*Synth!$E$3,0)</f>
        <v>0</v>
      </c>
      <c r="X7" s="116">
        <f ca="1">OFFSET(Import_SAS_CVS!BF4,(Synth!$D$3-1)*Synth!$E$3,0)</f>
        <v>91440082.912109405</v>
      </c>
      <c r="Y7" s="117">
        <f ca="1">OFFSET(Import_SAS_CVS!CS4,(Synth!$D$3-1)*Synth!$E$3,0)</f>
        <v>120462.46873951</v>
      </c>
    </row>
    <row r="8" spans="1:25" ht="10.8" thickBot="1" x14ac:dyDescent="0.25">
      <c r="A8" s="26">
        <v>38352</v>
      </c>
      <c r="B8" s="27">
        <f t="shared" ca="1" si="0"/>
        <v>1483275049.9394534</v>
      </c>
      <c r="C8" s="27">
        <f t="shared" ca="1" si="1"/>
        <v>1006551072.2871094</v>
      </c>
      <c r="D8" s="28">
        <f ca="1">OFFSET(Import_SAS_CVS!CC5,(Synth!$D$3-1)*Synth!$E$3,0)</f>
        <v>912729442.8125</v>
      </c>
      <c r="E8" s="28">
        <f ca="1">OFFSET(Import_SAS_CVS!BG5,(Synth!$D$3-1)*Synth!$E$3,0)</f>
        <v>476723977.65234399</v>
      </c>
      <c r="F8" s="28">
        <f ca="1">OFFSET(Import_SAS_CVS!CG5,(Synth!$D$3-1)*Synth!$E$3,0)</f>
        <v>93821629.474609405</v>
      </c>
      <c r="G8" s="29">
        <f ca="1">OFFSET(Import_SAS_CVS!AO5,(Synth!$D$3-1)*Synth!$E$3,0)</f>
        <v>500437605.20703101</v>
      </c>
      <c r="H8" s="28">
        <f ca="1">OFFSET(Import_SAS_CVS!AP5,(Synth!$D$3-1)*Synth!$E$3,0)</f>
        <v>5959395.73937988</v>
      </c>
      <c r="I8" s="28">
        <f ca="1">OFFSET(Import_SAS_CVS!AQ5,(Synth!$D$3-1)*Synth!$E$3,0)</f>
        <v>406669967.76953101</v>
      </c>
      <c r="J8" s="44">
        <f ca="1">OFFSET(Import_SAS_CVS!AR5,(Synth!$D$3-1)*Synth!$E$3,0)</f>
        <v>169263733.25781301</v>
      </c>
      <c r="K8" s="28">
        <f ca="1">OFFSET(Import_SAS_CVS!AS5,(Synth!$D$3-1)*Synth!$E$3,0)</f>
        <v>14500338.092285199</v>
      </c>
      <c r="L8" s="28">
        <f ca="1">OFFSET(Import_SAS_CVS!AT5,(Synth!$D$3-1)*Synth!$E$3,0)</f>
        <v>78617688.807617202</v>
      </c>
      <c r="M8" s="44">
        <f ca="1">OFFSET(Import_SAS_CVS!AU5,(Synth!$D$3-1)*Synth!$E$3,0)</f>
        <v>5541752.5318603497</v>
      </c>
      <c r="N8" s="28">
        <f ca="1">OFFSET(Import_SAS_CVS!AV5,(Synth!$D$3-1)*Synth!$E$3,0)</f>
        <v>102368513.56054699</v>
      </c>
      <c r="O8" s="30">
        <f ca="1">OFFSET(Import_SAS_CVS!AW5,(Synth!$D$3-1)*Synth!$E$3,0)</f>
        <v>392420722.30078101</v>
      </c>
      <c r="P8" s="118">
        <f ca="1">OFFSET(Import_SAS_CVS!AX5,(Synth!$D$3-1)*Synth!$E$3,0)</f>
        <v>376440397.359375</v>
      </c>
      <c r="Q8" s="119">
        <f ca="1">OFFSET(Import_SAS_CVS!AY5,(Synth!$D$3-1)*Synth!$E$3,0)</f>
        <v>240584081.69335899</v>
      </c>
      <c r="R8" s="119">
        <f ca="1">OFFSET(Import_SAS_CVS!AZ5,(Synth!$D$3-1)*Synth!$E$3,0)</f>
        <v>193019908.80664101</v>
      </c>
      <c r="S8" s="119">
        <f ca="1">OFFSET(Import_SAS_CVS!BA5,(Synth!$D$3-1)*Synth!$E$3,0)</f>
        <v>0</v>
      </c>
      <c r="T8" s="119">
        <f ca="1">OFFSET(Import_SAS_CVS!BB5,(Synth!$D$3-1)*Synth!$E$3,0)</f>
        <v>0</v>
      </c>
      <c r="U8" s="119">
        <f ca="1">OFFSET(Import_SAS_CVS!BC5,(Synth!$D$3-1)*Synth!$E$3,0)</f>
        <v>102489988.456055</v>
      </c>
      <c r="V8" s="119">
        <f ca="1">OFFSET(Import_SAS_CVS!BD5,(Synth!$D$3-1)*Synth!$E$3,0)</f>
        <v>0</v>
      </c>
      <c r="W8" s="119">
        <f ca="1">OFFSET(Import_SAS_CVS!BE5,(Synth!$D$3-1)*Synth!$E$3,0)</f>
        <v>0</v>
      </c>
      <c r="X8" s="119">
        <f ca="1">OFFSET(Import_SAS_CVS!BF5,(Synth!$D$3-1)*Synth!$E$3,0)</f>
        <v>93906116.9609375</v>
      </c>
      <c r="Y8" s="120">
        <f ca="1">OFFSET(Import_SAS_CVS!CS5,(Synth!$D$3-1)*Synth!$E$3,0)</f>
        <v>179178.78404235799</v>
      </c>
    </row>
    <row r="9" spans="1:25" x14ac:dyDescent="0.2">
      <c r="A9" s="14">
        <v>38442</v>
      </c>
      <c r="B9" s="15">
        <f t="shared" ca="1" si="0"/>
        <v>1528473068.3095701</v>
      </c>
      <c r="C9" s="15">
        <f t="shared" ca="1" si="1"/>
        <v>1033870438.7744141</v>
      </c>
      <c r="D9" s="16">
        <f ca="1">OFFSET(Import_SAS_CVS!CC6,(Synth!$D$3-1)*Synth!$E$3,0)</f>
        <v>937653216.390625</v>
      </c>
      <c r="E9" s="16">
        <f ca="1">OFFSET(Import_SAS_CVS!BG6,(Synth!$D$3-1)*Synth!$E$3,0)</f>
        <v>494602629.53515601</v>
      </c>
      <c r="F9" s="16">
        <f ca="1">OFFSET(Import_SAS_CVS!CG6,(Synth!$D$3-1)*Synth!$E$3,0)</f>
        <v>96217222.383789107</v>
      </c>
      <c r="G9" s="17">
        <f ca="1">OFFSET(Import_SAS_CVS!AO6,(Synth!$D$3-1)*Synth!$E$3,0)</f>
        <v>522316359.19531298</v>
      </c>
      <c r="H9" s="16">
        <f ca="1">OFFSET(Import_SAS_CVS!AP6,(Synth!$D$3-1)*Synth!$E$3,0)</f>
        <v>6422163.1770629901</v>
      </c>
      <c r="I9" s="16">
        <f ca="1">OFFSET(Import_SAS_CVS!AQ6,(Synth!$D$3-1)*Synth!$E$3,0)</f>
        <v>407900620.32031298</v>
      </c>
      <c r="J9" s="42">
        <f ca="1">OFFSET(Import_SAS_CVS!AR6,(Synth!$D$3-1)*Synth!$E$3,0)</f>
        <v>174578367.56445301</v>
      </c>
      <c r="K9" s="16">
        <f ca="1">OFFSET(Import_SAS_CVS!AS6,(Synth!$D$3-1)*Synth!$E$3,0)</f>
        <v>25064489.682128899</v>
      </c>
      <c r="L9" s="16">
        <f ca="1">OFFSET(Import_SAS_CVS!AT6,(Synth!$D$3-1)*Synth!$E$3,0)</f>
        <v>73783326.334960893</v>
      </c>
      <c r="M9" s="42">
        <f ca="1">OFFSET(Import_SAS_CVS!AU6,(Synth!$D$3-1)*Synth!$E$3,0)</f>
        <v>5425025.9623413105</v>
      </c>
      <c r="N9" s="16">
        <f ca="1">OFFSET(Import_SAS_CVS!AV6,(Synth!$D$3-1)*Synth!$E$3,0)</f>
        <v>149235111.61328101</v>
      </c>
      <c r="O9" s="18">
        <f ca="1">OFFSET(Import_SAS_CVS!AW6,(Synth!$D$3-1)*Synth!$E$3,0)</f>
        <v>351566595.5625</v>
      </c>
      <c r="P9" s="112">
        <f ca="1">OFFSET(Import_SAS_CVS!AX6,(Synth!$D$3-1)*Synth!$E$3,0)</f>
        <v>379440661.08203101</v>
      </c>
      <c r="Q9" s="113">
        <f ca="1">OFFSET(Import_SAS_CVS!AY6,(Synth!$D$3-1)*Synth!$E$3,0)</f>
        <v>246072441.61718801</v>
      </c>
      <c r="R9" s="113">
        <f ca="1">OFFSET(Import_SAS_CVS!AZ6,(Synth!$D$3-1)*Synth!$E$3,0)</f>
        <v>197777271.89843801</v>
      </c>
      <c r="S9" s="113">
        <f ca="1">OFFSET(Import_SAS_CVS!BA6,(Synth!$D$3-1)*Synth!$E$3,0)</f>
        <v>0</v>
      </c>
      <c r="T9" s="113">
        <f ca="1">OFFSET(Import_SAS_CVS!BB6,(Synth!$D$3-1)*Synth!$E$3,0)</f>
        <v>0</v>
      </c>
      <c r="U9" s="113">
        <f ca="1">OFFSET(Import_SAS_CVS!BC6,(Synth!$D$3-1)*Synth!$E$3,0)</f>
        <v>104481250.08300801</v>
      </c>
      <c r="V9" s="113">
        <f ca="1">OFFSET(Import_SAS_CVS!BD6,(Synth!$D$3-1)*Synth!$E$3,0)</f>
        <v>0</v>
      </c>
      <c r="W9" s="113">
        <f ca="1">OFFSET(Import_SAS_CVS!BE6,(Synth!$D$3-1)*Synth!$E$3,0)</f>
        <v>0</v>
      </c>
      <c r="X9" s="113">
        <f ca="1">OFFSET(Import_SAS_CVS!BF6,(Synth!$D$3-1)*Synth!$E$3,0)</f>
        <v>95653966.669921905</v>
      </c>
      <c r="Y9" s="114">
        <f ca="1">OFFSET(Import_SAS_CVS!CS6,(Synth!$D$3-1)*Synth!$E$3,0)</f>
        <v>280701.56772613502</v>
      </c>
    </row>
    <row r="10" spans="1:25" x14ac:dyDescent="0.2">
      <c r="A10" s="20">
        <v>38533</v>
      </c>
      <c r="B10" s="21">
        <f t="shared" ca="1" si="0"/>
        <v>1558134174.6533208</v>
      </c>
      <c r="C10" s="21">
        <f t="shared" ca="1" si="1"/>
        <v>1043257926.4345708</v>
      </c>
      <c r="D10" s="22">
        <f ca="1">OFFSET(Import_SAS_CVS!CC7,(Synth!$D$3-1)*Synth!$E$3,0)</f>
        <v>945645567.49218798</v>
      </c>
      <c r="E10" s="22">
        <f ca="1">OFFSET(Import_SAS_CVS!BG7,(Synth!$D$3-1)*Synth!$E$3,0)</f>
        <v>514876248.21875</v>
      </c>
      <c r="F10" s="22">
        <f ca="1">OFFSET(Import_SAS_CVS!CG7,(Synth!$D$3-1)*Synth!$E$3,0)</f>
        <v>97612358.942382798</v>
      </c>
      <c r="G10" s="23">
        <f ca="1">OFFSET(Import_SAS_CVS!AO7,(Synth!$D$3-1)*Synth!$E$3,0)</f>
        <v>531632140.59375</v>
      </c>
      <c r="H10" s="24">
        <f ca="1">OFFSET(Import_SAS_CVS!AP7,(Synth!$D$3-1)*Synth!$E$3,0)</f>
        <v>6203844.1007080097</v>
      </c>
      <c r="I10" s="24">
        <f ca="1">OFFSET(Import_SAS_CVS!AQ7,(Synth!$D$3-1)*Synth!$E$3,0)</f>
        <v>410387700.12109399</v>
      </c>
      <c r="J10" s="43">
        <f ca="1">OFFSET(Import_SAS_CVS!AR7,(Synth!$D$3-1)*Synth!$E$3,0)</f>
        <v>180041400.65820301</v>
      </c>
      <c r="K10" s="24">
        <f ca="1">OFFSET(Import_SAS_CVS!AS7,(Synth!$D$3-1)*Synth!$E$3,0)</f>
        <v>28553352.6020508</v>
      </c>
      <c r="L10" s="24">
        <f ca="1">OFFSET(Import_SAS_CVS!AT7,(Synth!$D$3-1)*Synth!$E$3,0)</f>
        <v>68440933.40625</v>
      </c>
      <c r="M10" s="43">
        <f ca="1">OFFSET(Import_SAS_CVS!AU7,(Synth!$D$3-1)*Synth!$E$3,0)</f>
        <v>5218194.1261596698</v>
      </c>
      <c r="N10" s="24">
        <f ca="1">OFFSET(Import_SAS_CVS!AV7,(Synth!$D$3-1)*Synth!$E$3,0)</f>
        <v>187902222.73242199</v>
      </c>
      <c r="O10" s="25">
        <f ca="1">OFFSET(Import_SAS_CVS!AW7,(Synth!$D$3-1)*Synth!$E$3,0)</f>
        <v>312917585.42578101</v>
      </c>
      <c r="P10" s="115">
        <f ca="1">OFFSET(Import_SAS_CVS!AX7,(Synth!$D$3-1)*Synth!$E$3,0)</f>
        <v>388378858.40234399</v>
      </c>
      <c r="Q10" s="116">
        <f ca="1">OFFSET(Import_SAS_CVS!AY7,(Synth!$D$3-1)*Synth!$E$3,0)</f>
        <v>250875782.17382801</v>
      </c>
      <c r="R10" s="116">
        <f ca="1">OFFSET(Import_SAS_CVS!AZ7,(Synth!$D$3-1)*Synth!$E$3,0)</f>
        <v>200372355.30078101</v>
      </c>
      <c r="S10" s="116">
        <f ca="1">OFFSET(Import_SAS_CVS!BA7,(Synth!$D$3-1)*Synth!$E$3,0)</f>
        <v>0</v>
      </c>
      <c r="T10" s="116">
        <f ca="1">OFFSET(Import_SAS_CVS!BB7,(Synth!$D$3-1)*Synth!$E$3,0)</f>
        <v>0</v>
      </c>
      <c r="U10" s="116">
        <f ca="1">OFFSET(Import_SAS_CVS!BC7,(Synth!$D$3-1)*Synth!$E$3,0)</f>
        <v>109918487.04492199</v>
      </c>
      <c r="V10" s="116">
        <f ca="1">OFFSET(Import_SAS_CVS!BD7,(Synth!$D$3-1)*Synth!$E$3,0)</f>
        <v>0</v>
      </c>
      <c r="W10" s="116">
        <f ca="1">OFFSET(Import_SAS_CVS!BE7,(Synth!$D$3-1)*Synth!$E$3,0)</f>
        <v>0</v>
      </c>
      <c r="X10" s="116">
        <f ca="1">OFFSET(Import_SAS_CVS!BF7,(Synth!$D$3-1)*Synth!$E$3,0)</f>
        <v>97738144.592773393</v>
      </c>
      <c r="Y10" s="117">
        <f ca="1">OFFSET(Import_SAS_CVS!CS7,(Synth!$D$3-1)*Synth!$E$3,0)</f>
        <v>373044.11931610102</v>
      </c>
    </row>
    <row r="11" spans="1:25" x14ac:dyDescent="0.2">
      <c r="A11" s="20">
        <v>38625</v>
      </c>
      <c r="B11" s="21">
        <f t="shared" ca="1" si="0"/>
        <v>1576664952.6220708</v>
      </c>
      <c r="C11" s="21">
        <f t="shared" ca="1" si="1"/>
        <v>1068075843.2470708</v>
      </c>
      <c r="D11" s="22">
        <f ca="1">OFFSET(Import_SAS_CVS!CC8,(Synth!$D$3-1)*Synth!$E$3,0)</f>
        <v>968577618.80468798</v>
      </c>
      <c r="E11" s="22">
        <f ca="1">OFFSET(Import_SAS_CVS!BG8,(Synth!$D$3-1)*Synth!$E$3,0)</f>
        <v>508589109.375</v>
      </c>
      <c r="F11" s="22">
        <f ca="1">OFFSET(Import_SAS_CVS!CG8,(Synth!$D$3-1)*Synth!$E$3,0)</f>
        <v>99498224.442382798</v>
      </c>
      <c r="G11" s="23">
        <f ca="1">OFFSET(Import_SAS_CVS!AO8,(Synth!$D$3-1)*Synth!$E$3,0)</f>
        <v>548427136.02343798</v>
      </c>
      <c r="H11" s="24">
        <f ca="1">OFFSET(Import_SAS_CVS!AP8,(Synth!$D$3-1)*Synth!$E$3,0)</f>
        <v>8004413.65808105</v>
      </c>
      <c r="I11" s="24">
        <f ca="1">OFFSET(Import_SAS_CVS!AQ8,(Synth!$D$3-1)*Synth!$E$3,0)</f>
        <v>408394314.79296899</v>
      </c>
      <c r="J11" s="43">
        <f ca="1">OFFSET(Import_SAS_CVS!AR8,(Synth!$D$3-1)*Synth!$E$3,0)</f>
        <v>184594418.39453101</v>
      </c>
      <c r="K11" s="24">
        <f ca="1">OFFSET(Import_SAS_CVS!AS8,(Synth!$D$3-1)*Synth!$E$3,0)</f>
        <v>34659281.388183601</v>
      </c>
      <c r="L11" s="24">
        <f ca="1">OFFSET(Import_SAS_CVS!AT8,(Synth!$D$3-1)*Synth!$E$3,0)</f>
        <v>63057224.667480499</v>
      </c>
      <c r="M11" s="43">
        <f ca="1">OFFSET(Import_SAS_CVS!AU8,(Synth!$D$3-1)*Synth!$E$3,0)</f>
        <v>4982641.28271484</v>
      </c>
      <c r="N11" s="24">
        <f ca="1">OFFSET(Import_SAS_CVS!AV8,(Synth!$D$3-1)*Synth!$E$3,0)</f>
        <v>230979618.203125</v>
      </c>
      <c r="O11" s="25">
        <f ca="1">OFFSET(Import_SAS_CVS!AW8,(Synth!$D$3-1)*Synth!$E$3,0)</f>
        <v>268846858.94531298</v>
      </c>
      <c r="P11" s="115">
        <f ca="1">OFFSET(Import_SAS_CVS!AX8,(Synth!$D$3-1)*Synth!$E$3,0)</f>
        <v>395920492.05468798</v>
      </c>
      <c r="Q11" s="116">
        <f ca="1">OFFSET(Import_SAS_CVS!AY8,(Synth!$D$3-1)*Synth!$E$3,0)</f>
        <v>260957941.22070301</v>
      </c>
      <c r="R11" s="116">
        <f ca="1">OFFSET(Import_SAS_CVS!AZ8,(Synth!$D$3-1)*Synth!$E$3,0)</f>
        <v>203985265.640625</v>
      </c>
      <c r="S11" s="116">
        <f ca="1">OFFSET(Import_SAS_CVS!BA8,(Synth!$D$3-1)*Synth!$E$3,0)</f>
        <v>0</v>
      </c>
      <c r="T11" s="116">
        <f ca="1">OFFSET(Import_SAS_CVS!BB8,(Synth!$D$3-1)*Synth!$E$3,0)</f>
        <v>0</v>
      </c>
      <c r="U11" s="116">
        <f ca="1">OFFSET(Import_SAS_CVS!BC8,(Synth!$D$3-1)*Synth!$E$3,0)</f>
        <v>112900343.10449199</v>
      </c>
      <c r="V11" s="116">
        <f ca="1">OFFSET(Import_SAS_CVS!BD8,(Synth!$D$3-1)*Synth!$E$3,0)</f>
        <v>0</v>
      </c>
      <c r="W11" s="116">
        <f ca="1">OFFSET(Import_SAS_CVS!BE8,(Synth!$D$3-1)*Synth!$E$3,0)</f>
        <v>0</v>
      </c>
      <c r="X11" s="116">
        <f ca="1">OFFSET(Import_SAS_CVS!BF8,(Synth!$D$3-1)*Synth!$E$3,0)</f>
        <v>98087540.078125</v>
      </c>
      <c r="Y11" s="117">
        <f ca="1">OFFSET(Import_SAS_CVS!CS8,(Synth!$D$3-1)*Synth!$E$3,0)</f>
        <v>494327.631069183</v>
      </c>
    </row>
    <row r="12" spans="1:25" ht="10.8" thickBot="1" x14ac:dyDescent="0.25">
      <c r="A12" s="26">
        <v>38717</v>
      </c>
      <c r="B12" s="27">
        <f t="shared" ca="1" si="0"/>
        <v>1617802443.8144529</v>
      </c>
      <c r="C12" s="27">
        <f t="shared" ca="1" si="1"/>
        <v>1084916657.7324219</v>
      </c>
      <c r="D12" s="28">
        <f ca="1">OFFSET(Import_SAS_CVS!CC9,(Synth!$D$3-1)*Synth!$E$3,0)</f>
        <v>983100892.015625</v>
      </c>
      <c r="E12" s="28">
        <f ca="1">OFFSET(Import_SAS_CVS!BG9,(Synth!$D$3-1)*Synth!$E$3,0)</f>
        <v>532885786.08203101</v>
      </c>
      <c r="F12" s="28">
        <f ca="1">OFFSET(Import_SAS_CVS!CG9,(Synth!$D$3-1)*Synth!$E$3,0)</f>
        <v>101815765.71679699</v>
      </c>
      <c r="G12" s="29">
        <f ca="1">OFFSET(Import_SAS_CVS!AO9,(Synth!$D$3-1)*Synth!$E$3,0)</f>
        <v>565924218.734375</v>
      </c>
      <c r="H12" s="28">
        <f ca="1">OFFSET(Import_SAS_CVS!AP9,(Synth!$D$3-1)*Synth!$E$3,0)</f>
        <v>8840460.1518554706</v>
      </c>
      <c r="I12" s="28">
        <f ca="1">OFFSET(Import_SAS_CVS!AQ9,(Synth!$D$3-1)*Synth!$E$3,0)</f>
        <v>408444661.44921899</v>
      </c>
      <c r="J12" s="44">
        <f ca="1">OFFSET(Import_SAS_CVS!AR9,(Synth!$D$3-1)*Synth!$E$3,0)</f>
        <v>192870681.32421899</v>
      </c>
      <c r="K12" s="28">
        <f ca="1">OFFSET(Import_SAS_CVS!AS9,(Synth!$D$3-1)*Synth!$E$3,0)</f>
        <v>43416576.972167999</v>
      </c>
      <c r="L12" s="28">
        <f ca="1">OFFSET(Import_SAS_CVS!AT9,(Synth!$D$3-1)*Synth!$E$3,0)</f>
        <v>56486962.636718802</v>
      </c>
      <c r="M12" s="44">
        <f ca="1">OFFSET(Import_SAS_CVS!AU9,(Synth!$D$3-1)*Synth!$E$3,0)</f>
        <v>4615437.4164428702</v>
      </c>
      <c r="N12" s="28">
        <f ca="1">OFFSET(Import_SAS_CVS!AV9,(Synth!$D$3-1)*Synth!$E$3,0)</f>
        <v>312612420.359375</v>
      </c>
      <c r="O12" s="30">
        <f ca="1">OFFSET(Import_SAS_CVS!AW9,(Synth!$D$3-1)*Synth!$E$3,0)</f>
        <v>236077731.26757801</v>
      </c>
      <c r="P12" s="118">
        <f ca="1">OFFSET(Import_SAS_CVS!AX9,(Synth!$D$3-1)*Synth!$E$3,0)</f>
        <v>379426810.23828101</v>
      </c>
      <c r="Q12" s="119">
        <f ca="1">OFFSET(Import_SAS_CVS!AY9,(Synth!$D$3-1)*Synth!$E$3,0)</f>
        <v>269516307.40625</v>
      </c>
      <c r="R12" s="119">
        <f ca="1">OFFSET(Import_SAS_CVS!AZ9,(Synth!$D$3-1)*Synth!$E$3,0)</f>
        <v>207402116.35156301</v>
      </c>
      <c r="S12" s="119">
        <f ca="1">OFFSET(Import_SAS_CVS!BA9,(Synth!$D$3-1)*Synth!$E$3,0)</f>
        <v>0</v>
      </c>
      <c r="T12" s="119">
        <f ca="1">OFFSET(Import_SAS_CVS!BB9,(Synth!$D$3-1)*Synth!$E$3,0)</f>
        <v>0</v>
      </c>
      <c r="U12" s="119">
        <f ca="1">OFFSET(Import_SAS_CVS!BC9,(Synth!$D$3-1)*Synth!$E$3,0)</f>
        <v>115123736.258789</v>
      </c>
      <c r="V12" s="119">
        <f ca="1">OFFSET(Import_SAS_CVS!BD9,(Synth!$D$3-1)*Synth!$E$3,0)</f>
        <v>0</v>
      </c>
      <c r="W12" s="119">
        <f ca="1">OFFSET(Import_SAS_CVS!BE9,(Synth!$D$3-1)*Synth!$E$3,0)</f>
        <v>0</v>
      </c>
      <c r="X12" s="119">
        <f ca="1">OFFSET(Import_SAS_CVS!BF9,(Synth!$D$3-1)*Synth!$E$3,0)</f>
        <v>100098648.386719</v>
      </c>
      <c r="Y12" s="120">
        <f ca="1">OFFSET(Import_SAS_CVS!CS9,(Synth!$D$3-1)*Synth!$E$3,0)</f>
        <v>609518.41007995605</v>
      </c>
    </row>
    <row r="13" spans="1:25" x14ac:dyDescent="0.2">
      <c r="A13" s="14">
        <v>38807</v>
      </c>
      <c r="B13" s="15">
        <f t="shared" ca="1" si="0"/>
        <v>1656898691.634769</v>
      </c>
      <c r="C13" s="15">
        <f t="shared" ca="1" si="1"/>
        <v>1105704383.830081</v>
      </c>
      <c r="D13" s="16">
        <f ca="1">OFFSET(Import_SAS_CVS!CC10,(Synth!$D$3-1)*Synth!$E$3,0)</f>
        <v>1001699500.83594</v>
      </c>
      <c r="E13" s="16">
        <f ca="1">OFFSET(Import_SAS_CVS!BG10,(Synth!$D$3-1)*Synth!$E$3,0)</f>
        <v>551194307.80468798</v>
      </c>
      <c r="F13" s="16">
        <f ca="1">OFFSET(Import_SAS_CVS!CG10,(Synth!$D$3-1)*Synth!$E$3,0)</f>
        <v>104004882.994141</v>
      </c>
      <c r="G13" s="17">
        <f ca="1">OFFSET(Import_SAS_CVS!AO10,(Synth!$D$3-1)*Synth!$E$3,0)</f>
        <v>586798306.88281298</v>
      </c>
      <c r="H13" s="16">
        <f ca="1">OFFSET(Import_SAS_CVS!AP10,(Synth!$D$3-1)*Synth!$E$3,0)</f>
        <v>8519962.4318847694</v>
      </c>
      <c r="I13" s="16">
        <f ca="1">OFFSET(Import_SAS_CVS!AQ10,(Synth!$D$3-1)*Synth!$E$3,0)</f>
        <v>406553940.66796899</v>
      </c>
      <c r="J13" s="42">
        <f ca="1">OFFSET(Import_SAS_CVS!AR10,(Synth!$D$3-1)*Synth!$E$3,0)</f>
        <v>193079037.36132801</v>
      </c>
      <c r="K13" s="16">
        <f ca="1">OFFSET(Import_SAS_CVS!AS10,(Synth!$D$3-1)*Synth!$E$3,0)</f>
        <v>57736305.357910201</v>
      </c>
      <c r="L13" s="16">
        <f ca="1">OFFSET(Import_SAS_CVS!AT10,(Synth!$D$3-1)*Synth!$E$3,0)</f>
        <v>51674000.424316399</v>
      </c>
      <c r="M13" s="42">
        <f ca="1">OFFSET(Import_SAS_CVS!AU10,(Synth!$D$3-1)*Synth!$E$3,0)</f>
        <v>4379635.6686401404</v>
      </c>
      <c r="N13" s="16">
        <f ca="1">OFFSET(Import_SAS_CVS!AV10,(Synth!$D$3-1)*Synth!$E$3,0)</f>
        <v>355481807.36328101</v>
      </c>
      <c r="O13" s="18">
        <f ca="1">OFFSET(Import_SAS_CVS!AW10,(Synth!$D$3-1)*Synth!$E$3,0)</f>
        <v>203085055.06054699</v>
      </c>
      <c r="P13" s="112">
        <f ca="1">OFFSET(Import_SAS_CVS!AX10,(Synth!$D$3-1)*Synth!$E$3,0)</f>
        <v>207441586.32226601</v>
      </c>
      <c r="Q13" s="113">
        <f ca="1">OFFSET(Import_SAS_CVS!AY10,(Synth!$D$3-1)*Synth!$E$3,0)</f>
        <v>278872110.21093798</v>
      </c>
      <c r="R13" s="113">
        <f ca="1">OFFSET(Import_SAS_CVS!AZ10,(Synth!$D$3-1)*Synth!$E$3,0)</f>
        <v>210676922.02734399</v>
      </c>
      <c r="S13" s="113">
        <f ca="1">OFFSET(Import_SAS_CVS!BA10,(Synth!$D$3-1)*Synth!$E$3,0)</f>
        <v>191259064.10351601</v>
      </c>
      <c r="T13" s="113">
        <f ca="1">OFFSET(Import_SAS_CVS!BB10,(Synth!$D$3-1)*Synth!$E$3,0)</f>
        <v>0</v>
      </c>
      <c r="U13" s="113">
        <f ca="1">OFFSET(Import_SAS_CVS!BC10,(Synth!$D$3-1)*Synth!$E$3,0)</f>
        <v>116613627.665039</v>
      </c>
      <c r="V13" s="113">
        <f ca="1">OFFSET(Import_SAS_CVS!BD10,(Synth!$D$3-1)*Synth!$E$3,0)</f>
        <v>41451142.1552734</v>
      </c>
      <c r="W13" s="113">
        <f ca="1">OFFSET(Import_SAS_CVS!BE10,(Synth!$D$3-1)*Synth!$E$3,0)</f>
        <v>0</v>
      </c>
      <c r="X13" s="113">
        <f ca="1">OFFSET(Import_SAS_CVS!BF10,(Synth!$D$3-1)*Synth!$E$3,0)</f>
        <v>62024912.513183601</v>
      </c>
      <c r="Y13" s="114">
        <f ca="1">OFFSET(Import_SAS_CVS!CS10,(Synth!$D$3-1)*Synth!$E$3,0)</f>
        <v>699856.35860443104</v>
      </c>
    </row>
    <row r="14" spans="1:25" x14ac:dyDescent="0.2">
      <c r="A14" s="20">
        <v>38898</v>
      </c>
      <c r="B14" s="21">
        <f t="shared" ca="1" si="0"/>
        <v>1701105066.1132789</v>
      </c>
      <c r="C14" s="21">
        <f t="shared" ca="1" si="1"/>
        <v>1133948822.2148409</v>
      </c>
      <c r="D14" s="22">
        <f ca="1">OFFSET(Import_SAS_CVS!CC11,(Synth!$D$3-1)*Synth!$E$3,0)</f>
        <v>1027598447.32031</v>
      </c>
      <c r="E14" s="22">
        <f ca="1">OFFSET(Import_SAS_CVS!BG11,(Synth!$D$3-1)*Synth!$E$3,0)</f>
        <v>567156243.89843798</v>
      </c>
      <c r="F14" s="22">
        <f ca="1">OFFSET(Import_SAS_CVS!CG11,(Synth!$D$3-1)*Synth!$E$3,0)</f>
        <v>106350374.894531</v>
      </c>
      <c r="G14" s="23">
        <f ca="1">OFFSET(Import_SAS_CVS!AO11,(Synth!$D$3-1)*Synth!$E$3,0)</f>
        <v>614145467.1875</v>
      </c>
      <c r="H14" s="24">
        <f ca="1">OFFSET(Import_SAS_CVS!AP11,(Synth!$D$3-1)*Synth!$E$3,0)</f>
        <v>10004208.4605713</v>
      </c>
      <c r="I14" s="24">
        <f ca="1">OFFSET(Import_SAS_CVS!AQ11,(Synth!$D$3-1)*Synth!$E$3,0)</f>
        <v>401836688.65234399</v>
      </c>
      <c r="J14" s="43">
        <f ca="1">OFFSET(Import_SAS_CVS!AR11,(Synth!$D$3-1)*Synth!$E$3,0)</f>
        <v>197788199.70703101</v>
      </c>
      <c r="K14" s="24">
        <f ca="1">OFFSET(Import_SAS_CVS!AS11,(Synth!$D$3-1)*Synth!$E$3,0)</f>
        <v>57980243.2587891</v>
      </c>
      <c r="L14" s="24">
        <f ca="1">OFFSET(Import_SAS_CVS!AT11,(Synth!$D$3-1)*Synth!$E$3,0)</f>
        <v>46534831.4443359</v>
      </c>
      <c r="M14" s="43">
        <f ca="1">OFFSET(Import_SAS_CVS!AU11,(Synth!$D$3-1)*Synth!$E$3,0)</f>
        <v>4017287.7522888202</v>
      </c>
      <c r="N14" s="24">
        <f ca="1">OFFSET(Import_SAS_CVS!AV11,(Synth!$D$3-1)*Synth!$E$3,0)</f>
        <v>385310120.203125</v>
      </c>
      <c r="O14" s="25">
        <f ca="1">OFFSET(Import_SAS_CVS!AW11,(Synth!$D$3-1)*Synth!$E$3,0)</f>
        <v>170491363.60742199</v>
      </c>
      <c r="P14" s="115">
        <f ca="1">OFFSET(Import_SAS_CVS!AX11,(Synth!$D$3-1)*Synth!$E$3,0)</f>
        <v>202425401.16406301</v>
      </c>
      <c r="Q14" s="116">
        <f ca="1">OFFSET(Import_SAS_CVS!AY11,(Synth!$D$3-1)*Synth!$E$3,0)</f>
        <v>287482486.23046899</v>
      </c>
      <c r="R14" s="116">
        <f ca="1">OFFSET(Import_SAS_CVS!AZ11,(Synth!$D$3-1)*Synth!$E$3,0)</f>
        <v>213574639.11914101</v>
      </c>
      <c r="S14" s="116">
        <f ca="1">OFFSET(Import_SAS_CVS!BA11,(Synth!$D$3-1)*Synth!$E$3,0)</f>
        <v>201806311.48828101</v>
      </c>
      <c r="T14" s="116">
        <f ca="1">OFFSET(Import_SAS_CVS!BB11,(Synth!$D$3-1)*Synth!$E$3,0)</f>
        <v>0</v>
      </c>
      <c r="U14" s="116">
        <f ca="1">OFFSET(Import_SAS_CVS!BC11,(Synth!$D$3-1)*Synth!$E$3,0)</f>
        <v>118455179.14160199</v>
      </c>
      <c r="V14" s="116">
        <f ca="1">OFFSET(Import_SAS_CVS!BD11,(Synth!$D$3-1)*Synth!$E$3,0)</f>
        <v>47262686.079589799</v>
      </c>
      <c r="W14" s="116">
        <f ca="1">OFFSET(Import_SAS_CVS!BE11,(Synth!$D$3-1)*Synth!$E$3,0)</f>
        <v>0</v>
      </c>
      <c r="X14" s="116">
        <f ca="1">OFFSET(Import_SAS_CVS!BF11,(Synth!$D$3-1)*Synth!$E$3,0)</f>
        <v>57819903.9765625</v>
      </c>
      <c r="Y14" s="117">
        <f ca="1">OFFSET(Import_SAS_CVS!CS11,(Synth!$D$3-1)*Synth!$E$3,0)</f>
        <v>804645.18966674805</v>
      </c>
    </row>
    <row r="15" spans="1:25" x14ac:dyDescent="0.2">
      <c r="A15" s="20">
        <v>38990</v>
      </c>
      <c r="B15" s="21">
        <f t="shared" ca="1" si="0"/>
        <v>1730135354.3418019</v>
      </c>
      <c r="C15" s="21">
        <f t="shared" ca="1" si="1"/>
        <v>1146339326.3652389</v>
      </c>
      <c r="D15" s="22">
        <f ca="1">OFFSET(Import_SAS_CVS!CC12,(Synth!$D$3-1)*Synth!$E$3,0)</f>
        <v>1038071784.82813</v>
      </c>
      <c r="E15" s="22">
        <f ca="1">OFFSET(Import_SAS_CVS!BG12,(Synth!$D$3-1)*Synth!$E$3,0)</f>
        <v>583796027.97656298</v>
      </c>
      <c r="F15" s="22">
        <f ca="1">OFFSET(Import_SAS_CVS!CG12,(Synth!$D$3-1)*Synth!$E$3,0)</f>
        <v>108267541.537109</v>
      </c>
      <c r="G15" s="23">
        <f ca="1">OFFSET(Import_SAS_CVS!AO12,(Synth!$D$3-1)*Synth!$E$3,0)</f>
        <v>630903243.03125</v>
      </c>
      <c r="H15" s="24">
        <f ca="1">OFFSET(Import_SAS_CVS!AP12,(Synth!$D$3-1)*Synth!$E$3,0)</f>
        <v>9848831.3553466797</v>
      </c>
      <c r="I15" s="24">
        <f ca="1">OFFSET(Import_SAS_CVS!AQ12,(Synth!$D$3-1)*Synth!$E$3,0)</f>
        <v>396334755.48828101</v>
      </c>
      <c r="J15" s="43">
        <f ca="1">OFFSET(Import_SAS_CVS!AR12,(Synth!$D$3-1)*Synth!$E$3,0)</f>
        <v>196718362.52734399</v>
      </c>
      <c r="K15" s="24">
        <f ca="1">OFFSET(Import_SAS_CVS!AS12,(Synth!$D$3-1)*Synth!$E$3,0)</f>
        <v>64328571.024902299</v>
      </c>
      <c r="L15" s="24">
        <f ca="1">OFFSET(Import_SAS_CVS!AT12,(Synth!$D$3-1)*Synth!$E$3,0)</f>
        <v>41155686.316406302</v>
      </c>
      <c r="M15" s="43">
        <f ca="1">OFFSET(Import_SAS_CVS!AU12,(Synth!$D$3-1)*Synth!$E$3,0)</f>
        <v>3682043.3984985398</v>
      </c>
      <c r="N15" s="24">
        <f ca="1">OFFSET(Import_SAS_CVS!AV12,(Synth!$D$3-1)*Synth!$E$3,0)</f>
        <v>439924404.51953101</v>
      </c>
      <c r="O15" s="25">
        <f ca="1">OFFSET(Import_SAS_CVS!AW12,(Synth!$D$3-1)*Synth!$E$3,0)</f>
        <v>134161515.755859</v>
      </c>
      <c r="P15" s="115">
        <f ca="1">OFFSET(Import_SAS_CVS!AX12,(Synth!$D$3-1)*Synth!$E$3,0)</f>
        <v>195723048.36132801</v>
      </c>
      <c r="Q15" s="116">
        <f ca="1">OFFSET(Import_SAS_CVS!AY12,(Synth!$D$3-1)*Synth!$E$3,0)</f>
        <v>290672875.22656298</v>
      </c>
      <c r="R15" s="116">
        <f ca="1">OFFSET(Import_SAS_CVS!AZ12,(Synth!$D$3-1)*Synth!$E$3,0)</f>
        <v>215508752.63867199</v>
      </c>
      <c r="S15" s="116">
        <f ca="1">OFFSET(Import_SAS_CVS!BA12,(Synth!$D$3-1)*Synth!$E$3,0)</f>
        <v>211594835.80273399</v>
      </c>
      <c r="T15" s="116">
        <f ca="1">OFFSET(Import_SAS_CVS!BB12,(Synth!$D$3-1)*Synth!$E$3,0)</f>
        <v>0</v>
      </c>
      <c r="U15" s="116">
        <f ca="1">OFFSET(Import_SAS_CVS!BC12,(Synth!$D$3-1)*Synth!$E$3,0)</f>
        <v>117993314.26367199</v>
      </c>
      <c r="V15" s="116">
        <f ca="1">OFFSET(Import_SAS_CVS!BD12,(Synth!$D$3-1)*Synth!$E$3,0)</f>
        <v>52010560.095703103</v>
      </c>
      <c r="W15" s="116">
        <f ca="1">OFFSET(Import_SAS_CVS!BE12,(Synth!$D$3-1)*Synth!$E$3,0)</f>
        <v>0</v>
      </c>
      <c r="X15" s="116">
        <f ca="1">OFFSET(Import_SAS_CVS!BF12,(Synth!$D$3-1)*Synth!$E$3,0)</f>
        <v>54545344.673339799</v>
      </c>
      <c r="Y15" s="117">
        <f ca="1">OFFSET(Import_SAS_CVS!CS12,(Synth!$D$3-1)*Synth!$E$3,0)</f>
        <v>887507.30177307106</v>
      </c>
    </row>
    <row r="16" spans="1:25" ht="10.8" thickBot="1" x14ac:dyDescent="0.25">
      <c r="A16" s="26">
        <v>39082</v>
      </c>
      <c r="B16" s="27">
        <f t="shared" ca="1" si="0"/>
        <v>1775677940.54199</v>
      </c>
      <c r="C16" s="27">
        <f t="shared" ca="1" si="1"/>
        <v>1170990860.4873021</v>
      </c>
      <c r="D16" s="28">
        <f ca="1">OFFSET(Import_SAS_CVS!CC13,(Synth!$D$3-1)*Synth!$E$3,0)</f>
        <v>1060286993.91406</v>
      </c>
      <c r="E16" s="28">
        <f ca="1">OFFSET(Import_SAS_CVS!BG13,(Synth!$D$3-1)*Synth!$E$3,0)</f>
        <v>604687080.05468798</v>
      </c>
      <c r="F16" s="28">
        <f ca="1">OFFSET(Import_SAS_CVS!CG13,(Synth!$D$3-1)*Synth!$E$3,0)</f>
        <v>110703866.57324199</v>
      </c>
      <c r="G16" s="29">
        <f ca="1">OFFSET(Import_SAS_CVS!AO13,(Synth!$D$3-1)*Synth!$E$3,0)</f>
        <v>657414653.109375</v>
      </c>
      <c r="H16" s="28">
        <f ca="1">OFFSET(Import_SAS_CVS!AP13,(Synth!$D$3-1)*Synth!$E$3,0)</f>
        <v>10554181.9816895</v>
      </c>
      <c r="I16" s="28">
        <f ca="1">OFFSET(Import_SAS_CVS!AQ13,(Synth!$D$3-1)*Synth!$E$3,0)</f>
        <v>392525419.45703101</v>
      </c>
      <c r="J16" s="44">
        <f ca="1">OFFSET(Import_SAS_CVS!AR13,(Synth!$D$3-1)*Synth!$E$3,0)</f>
        <v>198673439.83984399</v>
      </c>
      <c r="K16" s="28">
        <f ca="1">OFFSET(Import_SAS_CVS!AS13,(Synth!$D$3-1)*Synth!$E$3,0)</f>
        <v>72346091.353515595</v>
      </c>
      <c r="L16" s="28">
        <f ca="1">OFFSET(Import_SAS_CVS!AT13,(Synth!$D$3-1)*Synth!$E$3,0)</f>
        <v>36401249.582519501</v>
      </c>
      <c r="M16" s="44">
        <f ca="1">OFFSET(Import_SAS_CVS!AU13,(Synth!$D$3-1)*Synth!$E$3,0)</f>
        <v>3383266.9583435101</v>
      </c>
      <c r="N16" s="28">
        <f ca="1">OFFSET(Import_SAS_CVS!AV13,(Synth!$D$3-1)*Synth!$E$3,0)</f>
        <v>524249341.99609399</v>
      </c>
      <c r="O16" s="30">
        <f ca="1">OFFSET(Import_SAS_CVS!AW13,(Synth!$D$3-1)*Synth!$E$3,0)</f>
        <v>93493804.359375</v>
      </c>
      <c r="P16" s="118">
        <f ca="1">OFFSET(Import_SAS_CVS!AX13,(Synth!$D$3-1)*Synth!$E$3,0)</f>
        <v>200721417.92968801</v>
      </c>
      <c r="Q16" s="119">
        <f ca="1">OFFSET(Import_SAS_CVS!AY13,(Synth!$D$3-1)*Synth!$E$3,0)</f>
        <v>296487308.015625</v>
      </c>
      <c r="R16" s="119">
        <f ca="1">OFFSET(Import_SAS_CVS!AZ13,(Synth!$D$3-1)*Synth!$E$3,0)</f>
        <v>216915822.33007801</v>
      </c>
      <c r="S16" s="119">
        <f ca="1">OFFSET(Import_SAS_CVS!BA13,(Synth!$D$3-1)*Synth!$E$3,0)</f>
        <v>224154586.08593801</v>
      </c>
      <c r="T16" s="119">
        <f ca="1">OFFSET(Import_SAS_CVS!BB13,(Synth!$D$3-1)*Synth!$E$3,0)</f>
        <v>0</v>
      </c>
      <c r="U16" s="119">
        <f ca="1">OFFSET(Import_SAS_CVS!BC13,(Synth!$D$3-1)*Synth!$E$3,0)</f>
        <v>119458556.17285199</v>
      </c>
      <c r="V16" s="119">
        <f ca="1">OFFSET(Import_SAS_CVS!BD13,(Synth!$D$3-1)*Synth!$E$3,0)</f>
        <v>59695600.685546897</v>
      </c>
      <c r="W16" s="119">
        <f ca="1">OFFSET(Import_SAS_CVS!BE13,(Synth!$D$3-1)*Synth!$E$3,0)</f>
        <v>0</v>
      </c>
      <c r="X16" s="119">
        <f ca="1">OFFSET(Import_SAS_CVS!BF13,(Synth!$D$3-1)*Synth!$E$3,0)</f>
        <v>50322393.7275391</v>
      </c>
      <c r="Y16" s="120">
        <f ca="1">OFFSET(Import_SAS_CVS!CS13,(Synth!$D$3-1)*Synth!$E$3,0)</f>
        <v>963686.99107360805</v>
      </c>
    </row>
    <row r="17" spans="1:25" x14ac:dyDescent="0.2">
      <c r="A17" s="14">
        <v>39172</v>
      </c>
      <c r="B17" s="21">
        <f t="shared" ca="1" si="0"/>
        <v>1809364548.9043021</v>
      </c>
      <c r="C17" s="21">
        <f t="shared" ca="1" si="1"/>
        <v>1188945013.5449271</v>
      </c>
      <c r="D17" s="24">
        <f ca="1">OFFSET(Import_SAS_CVS!CC14,(Synth!$D$3-1)*Synth!$E$3,0)</f>
        <v>1076191316.20313</v>
      </c>
      <c r="E17" s="24">
        <f ca="1">OFFSET(Import_SAS_CVS!BG14,(Synth!$D$3-1)*Synth!$E$3,0)</f>
        <v>620419535.359375</v>
      </c>
      <c r="F17" s="24">
        <f ca="1">OFFSET(Import_SAS_CVS!CG14,(Synth!$D$3-1)*Synth!$E$3,0)</f>
        <v>112753697.34179699</v>
      </c>
      <c r="G17" s="23">
        <f ca="1">OFFSET(Import_SAS_CVS!AO14,(Synth!$D$3-1)*Synth!$E$3,0)</f>
        <v>687259795.3125</v>
      </c>
      <c r="H17" s="24">
        <f ca="1">OFFSET(Import_SAS_CVS!AP14,(Synth!$D$3-1)*Synth!$E$3,0)</f>
        <v>10469400.212646499</v>
      </c>
      <c r="I17" s="24">
        <f ca="1">OFFSET(Import_SAS_CVS!AQ14,(Synth!$D$3-1)*Synth!$E$3,0)</f>
        <v>377698776.25</v>
      </c>
      <c r="J17" s="43">
        <f ca="1">OFFSET(Import_SAS_CVS!AR14,(Synth!$D$3-1)*Synth!$E$3,0)</f>
        <v>196278894.57226601</v>
      </c>
      <c r="K17" s="24">
        <f ca="1">OFFSET(Import_SAS_CVS!AS14,(Synth!$D$3-1)*Synth!$E$3,0)</f>
        <v>86528614.573242202</v>
      </c>
      <c r="L17" s="24">
        <f ca="1">OFFSET(Import_SAS_CVS!AT14,(Synth!$D$3-1)*Synth!$E$3,0)</f>
        <v>31863796.6171875</v>
      </c>
      <c r="M17" s="43">
        <f ca="1">OFFSET(Import_SAS_CVS!AU14,(Synth!$D$3-1)*Synth!$E$3,0)</f>
        <v>3010480.74182129</v>
      </c>
      <c r="N17" s="24">
        <f ca="1">OFFSET(Import_SAS_CVS!AV14,(Synth!$D$3-1)*Synth!$E$3,0)</f>
        <v>549036981.60156298</v>
      </c>
      <c r="O17" s="25">
        <f ca="1">OFFSET(Import_SAS_CVS!AW14,(Synth!$D$3-1)*Synth!$E$3,0)</f>
        <v>77122133.624023393</v>
      </c>
      <c r="P17" s="115">
        <f ca="1">OFFSET(Import_SAS_CVS!AX14,(Synth!$D$3-1)*Synth!$E$3,0)</f>
        <v>198999009.13671899</v>
      </c>
      <c r="Q17" s="116">
        <f ca="1">OFFSET(Import_SAS_CVS!AY14,(Synth!$D$3-1)*Synth!$E$3,0)</f>
        <v>301439793.58984399</v>
      </c>
      <c r="R17" s="116">
        <f ca="1">OFFSET(Import_SAS_CVS!AZ14,(Synth!$D$3-1)*Synth!$E$3,0)</f>
        <v>218123927.92968801</v>
      </c>
      <c r="S17" s="116">
        <f ca="1">OFFSET(Import_SAS_CVS!BA14,(Synth!$D$3-1)*Synth!$E$3,0)</f>
        <v>236994389.09765601</v>
      </c>
      <c r="T17" s="116">
        <f ca="1">OFFSET(Import_SAS_CVS!BB14,(Synth!$D$3-1)*Synth!$E$3,0)</f>
        <v>0</v>
      </c>
      <c r="U17" s="116">
        <f ca="1">OFFSET(Import_SAS_CVS!BC14,(Synth!$D$3-1)*Synth!$E$3,0)</f>
        <v>119641873.27832</v>
      </c>
      <c r="V17" s="116">
        <f ca="1">OFFSET(Import_SAS_CVS!BD14,(Synth!$D$3-1)*Synth!$E$3,0)</f>
        <v>63876300.986816399</v>
      </c>
      <c r="W17" s="116">
        <f ca="1">OFFSET(Import_SAS_CVS!BE14,(Synth!$D$3-1)*Synth!$E$3,0)</f>
        <v>0</v>
      </c>
      <c r="X17" s="116">
        <f ca="1">OFFSET(Import_SAS_CVS!BF14,(Synth!$D$3-1)*Synth!$E$3,0)</f>
        <v>47362547.1484375</v>
      </c>
      <c r="Y17" s="117">
        <f ca="1">OFFSET(Import_SAS_CVS!CS14,(Synth!$D$3-1)*Synth!$E$3,0)</f>
        <v>1055152.44546509</v>
      </c>
    </row>
    <row r="18" spans="1:25" x14ac:dyDescent="0.2">
      <c r="A18" s="20">
        <v>39263</v>
      </c>
      <c r="B18" s="21">
        <f t="shared" ca="1" si="0"/>
        <v>1846603723.5029299</v>
      </c>
      <c r="C18" s="21">
        <f t="shared" ca="1" si="1"/>
        <v>1208405587.0498049</v>
      </c>
      <c r="D18" s="24">
        <f ca="1">OFFSET(Import_SAS_CVS!CC15,(Synth!$D$3-1)*Synth!$E$3,0)</f>
        <v>1093475097.5</v>
      </c>
      <c r="E18" s="24">
        <f ca="1">OFFSET(Import_SAS_CVS!BG15,(Synth!$D$3-1)*Synth!$E$3,0)</f>
        <v>638198136.453125</v>
      </c>
      <c r="F18" s="24">
        <f ca="1">OFFSET(Import_SAS_CVS!CG15,(Synth!$D$3-1)*Synth!$E$3,0)</f>
        <v>114930489.549805</v>
      </c>
      <c r="G18" s="23">
        <f ca="1">OFFSET(Import_SAS_CVS!AO15,(Synth!$D$3-1)*Synth!$E$3,0)</f>
        <v>711851184.75</v>
      </c>
      <c r="H18" s="24">
        <f ca="1">OFFSET(Import_SAS_CVS!AP15,(Synth!$D$3-1)*Synth!$E$3,0)</f>
        <v>11236225.619873</v>
      </c>
      <c r="I18" s="24">
        <f ca="1">OFFSET(Import_SAS_CVS!AQ15,(Synth!$D$3-1)*Synth!$E$3,0)</f>
        <v>368800481.5</v>
      </c>
      <c r="J18" s="43">
        <f ca="1">OFFSET(Import_SAS_CVS!AR15,(Synth!$D$3-1)*Synth!$E$3,0)</f>
        <v>195189860.71679699</v>
      </c>
      <c r="K18" s="24">
        <f ca="1">OFFSET(Import_SAS_CVS!AS15,(Synth!$D$3-1)*Synth!$E$3,0)</f>
        <v>85116022.327148393</v>
      </c>
      <c r="L18" s="24">
        <f ca="1">OFFSET(Import_SAS_CVS!AT15,(Synth!$D$3-1)*Synth!$E$3,0)</f>
        <v>28468226.356201202</v>
      </c>
      <c r="M18" s="43">
        <f ca="1">OFFSET(Import_SAS_CVS!AU15,(Synth!$D$3-1)*Synth!$E$3,0)</f>
        <v>2697529.3597717299</v>
      </c>
      <c r="N18" s="24">
        <f ca="1">OFFSET(Import_SAS_CVS!AV15,(Synth!$D$3-1)*Synth!$E$3,0)</f>
        <v>567068430.59375</v>
      </c>
      <c r="O18" s="25">
        <f ca="1">OFFSET(Import_SAS_CVS!AW15,(Synth!$D$3-1)*Synth!$E$3,0)</f>
        <v>63001723.728515603</v>
      </c>
      <c r="P18" s="115">
        <f ca="1">OFFSET(Import_SAS_CVS!AX15,(Synth!$D$3-1)*Synth!$E$3,0)</f>
        <v>199288413.9375</v>
      </c>
      <c r="Q18" s="116">
        <f ca="1">OFFSET(Import_SAS_CVS!AY15,(Synth!$D$3-1)*Synth!$E$3,0)</f>
        <v>306132241.49218798</v>
      </c>
      <c r="R18" s="116">
        <f ca="1">OFFSET(Import_SAS_CVS!AZ15,(Synth!$D$3-1)*Synth!$E$3,0)</f>
        <v>219779258.05273399</v>
      </c>
      <c r="S18" s="116">
        <f ca="1">OFFSET(Import_SAS_CVS!BA15,(Synth!$D$3-1)*Synth!$E$3,0)</f>
        <v>241310913.13281301</v>
      </c>
      <c r="T18" s="116">
        <f ca="1">OFFSET(Import_SAS_CVS!BB15,(Synth!$D$3-1)*Synth!$E$3,0)</f>
        <v>0</v>
      </c>
      <c r="U18" s="116">
        <f ca="1">OFFSET(Import_SAS_CVS!BC15,(Synth!$D$3-1)*Synth!$E$3,0)</f>
        <v>121992170.92089801</v>
      </c>
      <c r="V18" s="116">
        <f ca="1">OFFSET(Import_SAS_CVS!BD15,(Synth!$D$3-1)*Synth!$E$3,0)</f>
        <v>67693873.736328095</v>
      </c>
      <c r="W18" s="116">
        <f ca="1">OFFSET(Import_SAS_CVS!BE15,(Synth!$D$3-1)*Synth!$E$3,0)</f>
        <v>0</v>
      </c>
      <c r="X18" s="116">
        <f ca="1">OFFSET(Import_SAS_CVS!BF15,(Synth!$D$3-1)*Synth!$E$3,0)</f>
        <v>45998179.5478516</v>
      </c>
      <c r="Y18" s="117">
        <f ca="1">OFFSET(Import_SAS_CVS!CS15,(Synth!$D$3-1)*Synth!$E$3,0)</f>
        <v>1143172.7462768599</v>
      </c>
    </row>
    <row r="19" spans="1:25" x14ac:dyDescent="0.2">
      <c r="A19" s="20">
        <v>39355</v>
      </c>
      <c r="B19" s="21">
        <f t="shared" ca="1" si="0"/>
        <v>1881283767.477545</v>
      </c>
      <c r="C19" s="21">
        <f t="shared" ca="1" si="1"/>
        <v>1225128691.157232</v>
      </c>
      <c r="D19" s="24">
        <f ca="1">OFFSET(Import_SAS_CVS!CC16,(Synth!$D$3-1)*Synth!$E$3,0)</f>
        <v>1107748004.20313</v>
      </c>
      <c r="E19" s="24">
        <f ca="1">OFFSET(Import_SAS_CVS!BG16,(Synth!$D$3-1)*Synth!$E$3,0)</f>
        <v>656155076.32031298</v>
      </c>
      <c r="F19" s="24">
        <f ca="1">OFFSET(Import_SAS_CVS!CG16,(Synth!$D$3-1)*Synth!$E$3,0)</f>
        <v>117380686.95410199</v>
      </c>
      <c r="G19" s="23">
        <f ca="1">OFFSET(Import_SAS_CVS!AO16,(Synth!$D$3-1)*Synth!$E$3,0)</f>
        <v>733117650.14843798</v>
      </c>
      <c r="H19" s="24">
        <f ca="1">OFFSET(Import_SAS_CVS!AP16,(Synth!$D$3-1)*Synth!$E$3,0)</f>
        <v>11455447.484375</v>
      </c>
      <c r="I19" s="24">
        <f ca="1">OFFSET(Import_SAS_CVS!AQ16,(Synth!$D$3-1)*Synth!$E$3,0)</f>
        <v>364654054.3125</v>
      </c>
      <c r="J19" s="43">
        <f ca="1">OFFSET(Import_SAS_CVS!AR16,(Synth!$D$3-1)*Synth!$E$3,0)</f>
        <v>195912684.03125</v>
      </c>
      <c r="K19" s="24">
        <f ca="1">OFFSET(Import_SAS_CVS!AS16,(Synth!$D$3-1)*Synth!$E$3,0)</f>
        <v>90346843.8359375</v>
      </c>
      <c r="L19" s="24">
        <f ca="1">OFFSET(Import_SAS_CVS!AT16,(Synth!$D$3-1)*Synth!$E$3,0)</f>
        <v>25038510.644775402</v>
      </c>
      <c r="M19" s="43">
        <f ca="1">OFFSET(Import_SAS_CVS!AU16,(Synth!$D$3-1)*Synth!$E$3,0)</f>
        <v>2375240.6337585398</v>
      </c>
      <c r="N19" s="24">
        <f ca="1">OFFSET(Import_SAS_CVS!AV16,(Synth!$D$3-1)*Synth!$E$3,0)</f>
        <v>592389015.88281298</v>
      </c>
      <c r="O19" s="25">
        <f ca="1">OFFSET(Import_SAS_CVS!AW16,(Synth!$D$3-1)*Synth!$E$3,0)</f>
        <v>56575636.052246101</v>
      </c>
      <c r="P19" s="115">
        <f ca="1">OFFSET(Import_SAS_CVS!AX16,(Synth!$D$3-1)*Synth!$E$3,0)</f>
        <v>199718249.31445301</v>
      </c>
      <c r="Q19" s="116">
        <f ca="1">OFFSET(Import_SAS_CVS!AY16,(Synth!$D$3-1)*Synth!$E$3,0)</f>
        <v>310651933.38281298</v>
      </c>
      <c r="R19" s="116">
        <f ca="1">OFFSET(Import_SAS_CVS!AZ16,(Synth!$D$3-1)*Synth!$E$3,0)</f>
        <v>221670854.58593801</v>
      </c>
      <c r="S19" s="116">
        <f ca="1">OFFSET(Import_SAS_CVS!BA16,(Synth!$D$3-1)*Synth!$E$3,0)</f>
        <v>251019591.58203101</v>
      </c>
      <c r="T19" s="116">
        <f ca="1">OFFSET(Import_SAS_CVS!BB16,(Synth!$D$3-1)*Synth!$E$3,0)</f>
        <v>0</v>
      </c>
      <c r="U19" s="116">
        <f ca="1">OFFSET(Import_SAS_CVS!BC16,(Synth!$D$3-1)*Synth!$E$3,0)</f>
        <v>122330276.59863301</v>
      </c>
      <c r="V19" s="116">
        <f ca="1">OFFSET(Import_SAS_CVS!BD16,(Synth!$D$3-1)*Synth!$E$3,0)</f>
        <v>71704832.948242202</v>
      </c>
      <c r="W19" s="116">
        <f ca="1">OFFSET(Import_SAS_CVS!BE16,(Synth!$D$3-1)*Synth!$E$3,0)</f>
        <v>0</v>
      </c>
      <c r="X19" s="116">
        <f ca="1">OFFSET(Import_SAS_CVS!BF16,(Synth!$D$3-1)*Synth!$E$3,0)</f>
        <v>44617358.168945298</v>
      </c>
      <c r="Y19" s="117">
        <f ca="1">OFFSET(Import_SAS_CVS!CS16,(Synth!$D$3-1)*Synth!$E$3,0)</f>
        <v>1213442.24041748</v>
      </c>
    </row>
    <row r="20" spans="1:25" ht="10.8" thickBot="1" x14ac:dyDescent="0.25">
      <c r="A20" s="26">
        <v>39447</v>
      </c>
      <c r="B20" s="27">
        <f t="shared" ca="1" si="0"/>
        <v>1918059435.933599</v>
      </c>
      <c r="C20" s="27">
        <f t="shared" ca="1" si="1"/>
        <v>1248651001.980474</v>
      </c>
      <c r="D20" s="28">
        <f ca="1">OFFSET(Import_SAS_CVS!CC17,(Synth!$D$3-1)*Synth!$E$3,0)</f>
        <v>1128170283.42188</v>
      </c>
      <c r="E20" s="28">
        <f ca="1">OFFSET(Import_SAS_CVS!BG17,(Synth!$D$3-1)*Synth!$E$3,0)</f>
        <v>669408433.953125</v>
      </c>
      <c r="F20" s="28">
        <f ca="1">OFFSET(Import_SAS_CVS!CG17,(Synth!$D$3-1)*Synth!$E$3,0)</f>
        <v>120480718.558594</v>
      </c>
      <c r="G20" s="29">
        <f ca="1">OFFSET(Import_SAS_CVS!AO17,(Synth!$D$3-1)*Synth!$E$3,0)</f>
        <v>754654316.96875</v>
      </c>
      <c r="H20" s="28">
        <f ca="1">OFFSET(Import_SAS_CVS!AP17,(Synth!$D$3-1)*Synth!$E$3,0)</f>
        <v>12851450.9101563</v>
      </c>
      <c r="I20" s="28">
        <f ca="1">OFFSET(Import_SAS_CVS!AQ17,(Synth!$D$3-1)*Synth!$E$3,0)</f>
        <v>360479026.37109399</v>
      </c>
      <c r="J20" s="44">
        <f ca="1">OFFSET(Import_SAS_CVS!AR17,(Synth!$D$3-1)*Synth!$E$3,0)</f>
        <v>194670218.45898399</v>
      </c>
      <c r="K20" s="28">
        <f ca="1">OFFSET(Import_SAS_CVS!AS17,(Synth!$D$3-1)*Synth!$E$3,0)</f>
        <v>97199181.341796905</v>
      </c>
      <c r="L20" s="28">
        <f ca="1">OFFSET(Import_SAS_CVS!AT17,(Synth!$D$3-1)*Synth!$E$3,0)</f>
        <v>22016974.881103501</v>
      </c>
      <c r="M20" s="44">
        <f ca="1">OFFSET(Import_SAS_CVS!AU17,(Synth!$D$3-1)*Synth!$E$3,0)</f>
        <v>2153835.3846130399</v>
      </c>
      <c r="N20" s="28">
        <f ca="1">OFFSET(Import_SAS_CVS!AV17,(Synth!$D$3-1)*Synth!$E$3,0)</f>
        <v>633914475.75781298</v>
      </c>
      <c r="O20" s="30">
        <f ca="1">OFFSET(Import_SAS_CVS!AW17,(Synth!$D$3-1)*Synth!$E$3,0)</f>
        <v>45622521.0615234</v>
      </c>
      <c r="P20" s="118">
        <f ca="1">OFFSET(Import_SAS_CVS!AX17,(Synth!$D$3-1)*Synth!$E$3,0)</f>
        <v>201097780.875</v>
      </c>
      <c r="Q20" s="119">
        <f ca="1">OFFSET(Import_SAS_CVS!AY17,(Synth!$D$3-1)*Synth!$E$3,0)</f>
        <v>315903241.046875</v>
      </c>
      <c r="R20" s="119">
        <f ca="1">OFFSET(Import_SAS_CVS!AZ17,(Synth!$D$3-1)*Synth!$E$3,0)</f>
        <v>223412641.76953101</v>
      </c>
      <c r="S20" s="119">
        <f ca="1">OFFSET(Import_SAS_CVS!BA17,(Synth!$D$3-1)*Synth!$E$3,0)</f>
        <v>262122513.35156301</v>
      </c>
      <c r="T20" s="119">
        <f ca="1">OFFSET(Import_SAS_CVS!BB17,(Synth!$D$3-1)*Synth!$E$3,0)</f>
        <v>0</v>
      </c>
      <c r="U20" s="119">
        <f ca="1">OFFSET(Import_SAS_CVS!BC17,(Synth!$D$3-1)*Synth!$E$3,0)</f>
        <v>125039306.143555</v>
      </c>
      <c r="V20" s="119">
        <f ca="1">OFFSET(Import_SAS_CVS!BD17,(Synth!$D$3-1)*Synth!$E$3,0)</f>
        <v>76864800.916992202</v>
      </c>
      <c r="W20" s="119">
        <f ca="1">OFFSET(Import_SAS_CVS!BE17,(Synth!$D$3-1)*Synth!$E$3,0)</f>
        <v>0</v>
      </c>
      <c r="X20" s="119">
        <f ca="1">OFFSET(Import_SAS_CVS!BF17,(Synth!$D$3-1)*Synth!$E$3,0)</f>
        <v>42552122.146484397</v>
      </c>
      <c r="Y20" s="120">
        <f ca="1">OFFSET(Import_SAS_CVS!CS17,(Synth!$D$3-1)*Synth!$E$3,0)</f>
        <v>1269523.06428528</v>
      </c>
    </row>
    <row r="21" spans="1:25" x14ac:dyDescent="0.2">
      <c r="A21" s="14">
        <v>39538</v>
      </c>
      <c r="B21" s="21">
        <f t="shared" ca="1" si="0"/>
        <v>1946613853.8310599</v>
      </c>
      <c r="C21" s="21">
        <f t="shared" ca="1" si="1"/>
        <v>1259948600.4248099</v>
      </c>
      <c r="D21" s="24">
        <f ca="1">OFFSET(Import_SAS_CVS!CC18,(Synth!$D$3-1)*Synth!$E$3,0)</f>
        <v>1136601538.42188</v>
      </c>
      <c r="E21" s="24">
        <f ca="1">OFFSET(Import_SAS_CVS!BG18,(Synth!$D$3-1)*Synth!$E$3,0)</f>
        <v>686665253.40625</v>
      </c>
      <c r="F21" s="24">
        <f ca="1">OFFSET(Import_SAS_CVS!CG18,(Synth!$D$3-1)*Synth!$E$3,0)</f>
        <v>123347062.00293</v>
      </c>
      <c r="G21" s="23">
        <f ca="1">OFFSET(Import_SAS_CVS!AO18,(Synth!$D$3-1)*Synth!$E$3,0)</f>
        <v>768163671.39843798</v>
      </c>
      <c r="H21" s="24">
        <f ca="1">OFFSET(Import_SAS_CVS!AP18,(Synth!$D$3-1)*Synth!$E$3,0)</f>
        <v>12801462.2762451</v>
      </c>
      <c r="I21" s="24">
        <f ca="1">OFFSET(Import_SAS_CVS!AQ18,(Synth!$D$3-1)*Synth!$E$3,0)</f>
        <v>357524125.67578101</v>
      </c>
      <c r="J21" s="43">
        <f ca="1">OFFSET(Import_SAS_CVS!AR18,(Synth!$D$3-1)*Synth!$E$3,0)</f>
        <v>195494042.97460899</v>
      </c>
      <c r="K21" s="24">
        <f ca="1">OFFSET(Import_SAS_CVS!AS18,(Synth!$D$3-1)*Synth!$E$3,0)</f>
        <v>107080651.175781</v>
      </c>
      <c r="L21" s="24">
        <f ca="1">OFFSET(Import_SAS_CVS!AT18,(Synth!$D$3-1)*Synth!$E$3,0)</f>
        <v>19526546.604247998</v>
      </c>
      <c r="M21" s="43">
        <f ca="1">OFFSET(Import_SAS_CVS!AU18,(Synth!$D$3-1)*Synth!$E$3,0)</f>
        <v>1885120.0676269501</v>
      </c>
      <c r="N21" s="24">
        <f ca="1">OFFSET(Import_SAS_CVS!AV18,(Synth!$D$3-1)*Synth!$E$3,0)</f>
        <v>651453957.77343798</v>
      </c>
      <c r="O21" s="25">
        <f ca="1">OFFSET(Import_SAS_CVS!AW18,(Synth!$D$3-1)*Synth!$E$3,0)</f>
        <v>37500987.458984397</v>
      </c>
      <c r="P21" s="115">
        <f ca="1">OFFSET(Import_SAS_CVS!AX18,(Synth!$D$3-1)*Synth!$E$3,0)</f>
        <v>202115362.38476601</v>
      </c>
      <c r="Q21" s="116">
        <f ca="1">OFFSET(Import_SAS_CVS!AY18,(Synth!$D$3-1)*Synth!$E$3,0)</f>
        <v>320574970.11328101</v>
      </c>
      <c r="R21" s="116">
        <f ca="1">OFFSET(Import_SAS_CVS!AZ18,(Synth!$D$3-1)*Synth!$E$3,0)</f>
        <v>224257977.78515601</v>
      </c>
      <c r="S21" s="116">
        <f ca="1">OFFSET(Import_SAS_CVS!BA18,(Synth!$D$3-1)*Synth!$E$3,0)</f>
        <v>271062578.76171899</v>
      </c>
      <c r="T21" s="116">
        <f ca="1">OFFSET(Import_SAS_CVS!BB18,(Synth!$D$3-1)*Synth!$E$3,0)</f>
        <v>0</v>
      </c>
      <c r="U21" s="116">
        <f ca="1">OFFSET(Import_SAS_CVS!BC18,(Synth!$D$3-1)*Synth!$E$3,0)</f>
        <v>125708576.48632801</v>
      </c>
      <c r="V21" s="116">
        <f ca="1">OFFSET(Import_SAS_CVS!BD18,(Synth!$D$3-1)*Synth!$E$3,0)</f>
        <v>80901633.948242202</v>
      </c>
      <c r="W21" s="116">
        <f ca="1">OFFSET(Import_SAS_CVS!BE18,(Synth!$D$3-1)*Synth!$E$3,0)</f>
        <v>0</v>
      </c>
      <c r="X21" s="116">
        <f ca="1">OFFSET(Import_SAS_CVS!BF18,(Synth!$D$3-1)*Synth!$E$3,0)</f>
        <v>41157546.814941399</v>
      </c>
      <c r="Y21" s="117">
        <f ca="1">OFFSET(Import_SAS_CVS!CS18,(Synth!$D$3-1)*Synth!$E$3,0)</f>
        <v>1347452.5276031501</v>
      </c>
    </row>
    <row r="22" spans="1:25" x14ac:dyDescent="0.2">
      <c r="A22" s="20">
        <v>39629</v>
      </c>
      <c r="B22" s="21">
        <f t="shared" ca="1" si="0"/>
        <v>1982431835.6191461</v>
      </c>
      <c r="C22" s="21">
        <f t="shared" ca="1" si="1"/>
        <v>1274745163.4628961</v>
      </c>
      <c r="D22" s="24">
        <f ca="1">OFFSET(Import_SAS_CVS!CC19,(Synth!$D$3-1)*Synth!$E$3,0)</f>
        <v>1148420730.01563</v>
      </c>
      <c r="E22" s="24">
        <f ca="1">OFFSET(Import_SAS_CVS!BG19,(Synth!$D$3-1)*Synth!$E$3,0)</f>
        <v>707686672.15625</v>
      </c>
      <c r="F22" s="24">
        <f ca="1">OFFSET(Import_SAS_CVS!CG19,(Synth!$D$3-1)*Synth!$E$3,0)</f>
        <v>126324433.447266</v>
      </c>
      <c r="G22" s="23">
        <f ca="1">OFFSET(Import_SAS_CVS!AO19,(Synth!$D$3-1)*Synth!$E$3,0)</f>
        <v>786840930.9375</v>
      </c>
      <c r="H22" s="24">
        <f ca="1">OFFSET(Import_SAS_CVS!AP19,(Synth!$D$3-1)*Synth!$E$3,0)</f>
        <v>10569498.2647705</v>
      </c>
      <c r="I22" s="24">
        <f ca="1">OFFSET(Import_SAS_CVS!AQ19,(Synth!$D$3-1)*Synth!$E$3,0)</f>
        <v>351198176.25390601</v>
      </c>
      <c r="J22" s="43">
        <f ca="1">OFFSET(Import_SAS_CVS!AR19,(Synth!$D$3-1)*Synth!$E$3,0)</f>
        <v>193422630.36523399</v>
      </c>
      <c r="K22" s="24">
        <f ca="1">OFFSET(Import_SAS_CVS!AS19,(Synth!$D$3-1)*Synth!$E$3,0)</f>
        <v>109727427.988281</v>
      </c>
      <c r="L22" s="24">
        <f ca="1">OFFSET(Import_SAS_CVS!AT19,(Synth!$D$3-1)*Synth!$E$3,0)</f>
        <v>17381990.416015599</v>
      </c>
      <c r="M22" s="43">
        <f ca="1">OFFSET(Import_SAS_CVS!AU19,(Synth!$D$3-1)*Synth!$E$3,0)</f>
        <v>1677443.62823486</v>
      </c>
      <c r="N22" s="24">
        <f ca="1">OFFSET(Import_SAS_CVS!AV19,(Synth!$D$3-1)*Synth!$E$3,0)</f>
        <v>671725778.90625</v>
      </c>
      <c r="O22" s="25">
        <f ca="1">OFFSET(Import_SAS_CVS!AW19,(Synth!$D$3-1)*Synth!$E$3,0)</f>
        <v>30976084.248779301</v>
      </c>
      <c r="P22" s="115">
        <f ca="1">OFFSET(Import_SAS_CVS!AX19,(Synth!$D$3-1)*Synth!$E$3,0)</f>
        <v>204218718.48046899</v>
      </c>
      <c r="Q22" s="116">
        <f ca="1">OFFSET(Import_SAS_CVS!AY19,(Synth!$D$3-1)*Synth!$E$3,0)</f>
        <v>322048747.74609399</v>
      </c>
      <c r="R22" s="116">
        <f ca="1">OFFSET(Import_SAS_CVS!AZ19,(Synth!$D$3-1)*Synth!$E$3,0)</f>
        <v>223207992.46093801</v>
      </c>
      <c r="S22" s="116">
        <f ca="1">OFFSET(Import_SAS_CVS!BA19,(Synth!$D$3-1)*Synth!$E$3,0)</f>
        <v>278089327.05468798</v>
      </c>
      <c r="T22" s="116">
        <f ca="1">OFFSET(Import_SAS_CVS!BB19,(Synth!$D$3-1)*Synth!$E$3,0)</f>
        <v>0</v>
      </c>
      <c r="U22" s="116">
        <f ca="1">OFFSET(Import_SAS_CVS!BC19,(Synth!$D$3-1)*Synth!$E$3,0)</f>
        <v>124324429.97656301</v>
      </c>
      <c r="V22" s="116">
        <f ca="1">OFFSET(Import_SAS_CVS!BD19,(Synth!$D$3-1)*Synth!$E$3,0)</f>
        <v>85035163.65625</v>
      </c>
      <c r="W22" s="116">
        <f ca="1">OFFSET(Import_SAS_CVS!BE19,(Synth!$D$3-1)*Synth!$E$3,0)</f>
        <v>0</v>
      </c>
      <c r="X22" s="116">
        <f ca="1">OFFSET(Import_SAS_CVS!BF19,(Synth!$D$3-1)*Synth!$E$3,0)</f>
        <v>40472157.8134766</v>
      </c>
      <c r="Y22" s="117">
        <f ca="1">OFFSET(Import_SAS_CVS!CS19,(Synth!$D$3-1)*Synth!$E$3,0)</f>
        <v>1427967.68197632</v>
      </c>
    </row>
    <row r="23" spans="1:25" x14ac:dyDescent="0.2">
      <c r="A23" s="20">
        <v>39721</v>
      </c>
      <c r="B23" s="21">
        <f t="shared" ca="1" si="0"/>
        <v>2023865868.2480469</v>
      </c>
      <c r="C23" s="21">
        <f t="shared" ca="1" si="1"/>
        <v>1295507990.3339839</v>
      </c>
      <c r="D23" s="24">
        <f ca="1">OFFSET(Import_SAS_CVS!CC20,(Synth!$D$3-1)*Synth!$E$3,0)</f>
        <v>1166208394.59375</v>
      </c>
      <c r="E23" s="24">
        <f ca="1">OFFSET(Import_SAS_CVS!BG20,(Synth!$D$3-1)*Synth!$E$3,0)</f>
        <v>728357877.91406298</v>
      </c>
      <c r="F23" s="24">
        <f ca="1">OFFSET(Import_SAS_CVS!CG20,(Synth!$D$3-1)*Synth!$E$3,0)</f>
        <v>129299595.740234</v>
      </c>
      <c r="G23" s="23">
        <f ca="1">OFFSET(Import_SAS_CVS!AO20,(Synth!$D$3-1)*Synth!$E$3,0)</f>
        <v>809381970.02343798</v>
      </c>
      <c r="H23" s="24">
        <f ca="1">OFFSET(Import_SAS_CVS!AP20,(Synth!$D$3-1)*Synth!$E$3,0)</f>
        <v>15067491.982666001</v>
      </c>
      <c r="I23" s="24">
        <f ca="1">OFFSET(Import_SAS_CVS!AQ20,(Synth!$D$3-1)*Synth!$E$3,0)</f>
        <v>341020247.625</v>
      </c>
      <c r="J23" s="43">
        <f ca="1">OFFSET(Import_SAS_CVS!AR20,(Synth!$D$3-1)*Synth!$E$3,0)</f>
        <v>190222111.86718801</v>
      </c>
      <c r="K23" s="24">
        <f ca="1">OFFSET(Import_SAS_CVS!AS20,(Synth!$D$3-1)*Synth!$E$3,0)</f>
        <v>113097907.08886699</v>
      </c>
      <c r="L23" s="24">
        <f ca="1">OFFSET(Import_SAS_CVS!AT20,(Synth!$D$3-1)*Synth!$E$3,0)</f>
        <v>14497758.991088901</v>
      </c>
      <c r="M23" s="43">
        <f ca="1">OFFSET(Import_SAS_CVS!AU20,(Synth!$D$3-1)*Synth!$E$3,0)</f>
        <v>1412776.81521606</v>
      </c>
      <c r="N23" s="24">
        <f ca="1">OFFSET(Import_SAS_CVS!AV20,(Synth!$D$3-1)*Synth!$E$3,0)</f>
        <v>697426382.703125</v>
      </c>
      <c r="O23" s="25">
        <f ca="1">OFFSET(Import_SAS_CVS!AW20,(Synth!$D$3-1)*Synth!$E$3,0)</f>
        <v>26911405.5383301</v>
      </c>
      <c r="P23" s="115">
        <f ca="1">OFFSET(Import_SAS_CVS!AX20,(Synth!$D$3-1)*Synth!$E$3,0)</f>
        <v>202457416.30273399</v>
      </c>
      <c r="Q23" s="116">
        <f ca="1">OFFSET(Import_SAS_CVS!AY20,(Synth!$D$3-1)*Synth!$E$3,0)</f>
        <v>327712377.62890601</v>
      </c>
      <c r="R23" s="116">
        <f ca="1">OFFSET(Import_SAS_CVS!AZ20,(Synth!$D$3-1)*Synth!$E$3,0)</f>
        <v>221577191.77343801</v>
      </c>
      <c r="S23" s="116">
        <f ca="1">OFFSET(Import_SAS_CVS!BA20,(Synth!$D$3-1)*Synth!$E$3,0)</f>
        <v>285489146.62109399</v>
      </c>
      <c r="T23" s="116">
        <f ca="1">OFFSET(Import_SAS_CVS!BB20,(Synth!$D$3-1)*Synth!$E$3,0)</f>
        <v>0</v>
      </c>
      <c r="U23" s="116">
        <f ca="1">OFFSET(Import_SAS_CVS!BC20,(Synth!$D$3-1)*Synth!$E$3,0)</f>
        <v>127796445.16113301</v>
      </c>
      <c r="V23" s="116">
        <f ca="1">OFFSET(Import_SAS_CVS!BD20,(Synth!$D$3-1)*Synth!$E$3,0)</f>
        <v>88335653.999023393</v>
      </c>
      <c r="W23" s="116">
        <f ca="1">OFFSET(Import_SAS_CVS!BE20,(Synth!$D$3-1)*Synth!$E$3,0)</f>
        <v>0</v>
      </c>
      <c r="X23" s="116">
        <f ca="1">OFFSET(Import_SAS_CVS!BF20,(Synth!$D$3-1)*Synth!$E$3,0)</f>
        <v>39077186.852050804</v>
      </c>
      <c r="Y23" s="117">
        <f ca="1">OFFSET(Import_SAS_CVS!CS20,(Synth!$D$3-1)*Synth!$E$3,0)</f>
        <v>1481670.1068420401</v>
      </c>
    </row>
    <row r="24" spans="1:25" ht="10.8" thickBot="1" x14ac:dyDescent="0.25">
      <c r="A24" s="26">
        <v>39813</v>
      </c>
      <c r="B24" s="27">
        <f t="shared" ca="1" si="0"/>
        <v>2036806426.3974609</v>
      </c>
      <c r="C24" s="27">
        <f t="shared" ca="1" si="1"/>
        <v>1292915758.4130859</v>
      </c>
      <c r="D24" s="28">
        <f ca="1">OFFSET(Import_SAS_CVS!CC21,(Synth!$D$3-1)*Synth!$E$3,0)</f>
        <v>1161768285.375</v>
      </c>
      <c r="E24" s="28">
        <f ca="1">OFFSET(Import_SAS_CVS!BG21,(Synth!$D$3-1)*Synth!$E$3,0)</f>
        <v>743890667.984375</v>
      </c>
      <c r="F24" s="28">
        <f ca="1">OFFSET(Import_SAS_CVS!CG21,(Synth!$D$3-1)*Synth!$E$3,0)</f>
        <v>131147473.038086</v>
      </c>
      <c r="G24" s="29">
        <f ca="1">OFFSET(Import_SAS_CVS!AO21,(Synth!$D$3-1)*Synth!$E$3,0)</f>
        <v>818625321.08593798</v>
      </c>
      <c r="H24" s="28">
        <f ca="1">OFFSET(Import_SAS_CVS!AP21,(Synth!$D$3-1)*Synth!$E$3,0)</f>
        <v>14545457.547973599</v>
      </c>
      <c r="I24" s="28">
        <f ca="1">OFFSET(Import_SAS_CVS!AQ21,(Synth!$D$3-1)*Synth!$E$3,0)</f>
        <v>330227162.40234399</v>
      </c>
      <c r="J24" s="44">
        <f ca="1">OFFSET(Import_SAS_CVS!AR21,(Synth!$D$3-1)*Synth!$E$3,0)</f>
        <v>184676460.16406301</v>
      </c>
      <c r="K24" s="28">
        <f ca="1">OFFSET(Import_SAS_CVS!AS21,(Synth!$D$3-1)*Synth!$E$3,0)</f>
        <v>118656917.07910199</v>
      </c>
      <c r="L24" s="28">
        <f ca="1">OFFSET(Import_SAS_CVS!AT21,(Synth!$D$3-1)*Synth!$E$3,0)</f>
        <v>11361403.4462891</v>
      </c>
      <c r="M24" s="44">
        <f ca="1">OFFSET(Import_SAS_CVS!AU21,(Synth!$D$3-1)*Synth!$E$3,0)</f>
        <v>1128883.6174469001</v>
      </c>
      <c r="N24" s="28">
        <f ca="1">OFFSET(Import_SAS_CVS!AV21,(Synth!$D$3-1)*Synth!$E$3,0)</f>
        <v>728969138.234375</v>
      </c>
      <c r="O24" s="30">
        <f ca="1">OFFSET(Import_SAS_CVS!AW21,(Synth!$D$3-1)*Synth!$E$3,0)</f>
        <v>21766148.8583984</v>
      </c>
      <c r="P24" s="118">
        <f ca="1">OFFSET(Import_SAS_CVS!AX21,(Synth!$D$3-1)*Synth!$E$3,0)</f>
        <v>198595916.85742199</v>
      </c>
      <c r="Q24" s="119">
        <f ca="1">OFFSET(Import_SAS_CVS!AY21,(Synth!$D$3-1)*Synth!$E$3,0)</f>
        <v>328453300.171875</v>
      </c>
      <c r="R24" s="119">
        <f ca="1">OFFSET(Import_SAS_CVS!AZ21,(Synth!$D$3-1)*Synth!$E$3,0)</f>
        <v>219083193.25195301</v>
      </c>
      <c r="S24" s="119">
        <f ca="1">OFFSET(Import_SAS_CVS!BA21,(Synth!$D$3-1)*Synth!$E$3,0)</f>
        <v>289529296.125</v>
      </c>
      <c r="T24" s="119">
        <f ca="1">OFFSET(Import_SAS_CVS!BB21,(Synth!$D$3-1)*Synth!$E$3,0)</f>
        <v>0</v>
      </c>
      <c r="U24" s="119">
        <f ca="1">OFFSET(Import_SAS_CVS!BC21,(Synth!$D$3-1)*Synth!$E$3,0)</f>
        <v>127265492.39550801</v>
      </c>
      <c r="V24" s="119">
        <f ca="1">OFFSET(Import_SAS_CVS!BD21,(Synth!$D$3-1)*Synth!$E$3,0)</f>
        <v>91486410.220703095</v>
      </c>
      <c r="W24" s="119">
        <f ca="1">OFFSET(Import_SAS_CVS!BE21,(Synth!$D$3-1)*Synth!$E$3,0)</f>
        <v>0</v>
      </c>
      <c r="X24" s="119">
        <f ca="1">OFFSET(Import_SAS_CVS!BF21,(Synth!$D$3-1)*Synth!$E$3,0)</f>
        <v>38028405.946777299</v>
      </c>
      <c r="Y24" s="120">
        <f ca="1">OFFSET(Import_SAS_CVS!CS21,(Synth!$D$3-1)*Synth!$E$3,0)</f>
        <v>1565722.49159241</v>
      </c>
    </row>
    <row r="25" spans="1:25" x14ac:dyDescent="0.2">
      <c r="A25" s="14">
        <v>39903</v>
      </c>
      <c r="B25" s="21">
        <f t="shared" ca="1" si="0"/>
        <v>2054776419.6123099</v>
      </c>
      <c r="C25" s="21">
        <f t="shared" ca="1" si="1"/>
        <v>1296743938.5029349</v>
      </c>
      <c r="D25" s="24">
        <f ca="1">OFFSET(Import_SAS_CVS!CC22,(Synth!$D$3-1)*Synth!$E$3,0)</f>
        <v>1164330172.48438</v>
      </c>
      <c r="E25" s="24">
        <f ca="1">OFFSET(Import_SAS_CVS!BG22,(Synth!$D$3-1)*Synth!$E$3,0)</f>
        <v>758032481.109375</v>
      </c>
      <c r="F25" s="24">
        <f ca="1">OFFSET(Import_SAS_CVS!CG22,(Synth!$D$3-1)*Synth!$E$3,0)</f>
        <v>132413766.018555</v>
      </c>
      <c r="G25" s="23">
        <f ca="1">OFFSET(Import_SAS_CVS!AO22,(Synth!$D$3-1)*Synth!$E$3,0)</f>
        <v>829427827.61718798</v>
      </c>
      <c r="H25" s="24">
        <f ca="1">OFFSET(Import_SAS_CVS!AP22,(Synth!$D$3-1)*Synth!$E$3,0)</f>
        <v>15917152.713623</v>
      </c>
      <c r="I25" s="24">
        <f ca="1">OFFSET(Import_SAS_CVS!AQ22,(Synth!$D$3-1)*Synth!$E$3,0)</f>
        <v>318103799.03906298</v>
      </c>
      <c r="J25" s="43">
        <f ca="1">OFFSET(Import_SAS_CVS!AR22,(Synth!$D$3-1)*Synth!$E$3,0)</f>
        <v>181237561.77929699</v>
      </c>
      <c r="K25" s="24">
        <f ca="1">OFFSET(Import_SAS_CVS!AS22,(Synth!$D$3-1)*Synth!$E$3,0)</f>
        <v>123153898.759766</v>
      </c>
      <c r="L25" s="24">
        <f ca="1">OFFSET(Import_SAS_CVS!AT22,(Synth!$D$3-1)*Synth!$E$3,0)</f>
        <v>10279013.903930699</v>
      </c>
      <c r="M25" s="43">
        <f ca="1">OFFSET(Import_SAS_CVS!AU22,(Synth!$D$3-1)*Synth!$E$3,0)</f>
        <v>952609.61174011196</v>
      </c>
      <c r="N25" s="24">
        <f ca="1">OFFSET(Import_SAS_CVS!AV22,(Synth!$D$3-1)*Synth!$E$3,0)</f>
        <v>740974757.703125</v>
      </c>
      <c r="O25" s="25">
        <f ca="1">OFFSET(Import_SAS_CVS!AW22,(Synth!$D$3-1)*Synth!$E$3,0)</f>
        <v>17068079.845458999</v>
      </c>
      <c r="P25" s="115">
        <f ca="1">OFFSET(Import_SAS_CVS!AX22,(Synth!$D$3-1)*Synth!$E$3,0)</f>
        <v>197510175.87890601</v>
      </c>
      <c r="Q25" s="116">
        <f ca="1">OFFSET(Import_SAS_CVS!AY22,(Synth!$D$3-1)*Synth!$E$3,0)</f>
        <v>328846114.25</v>
      </c>
      <c r="R25" s="116">
        <f ca="1">OFFSET(Import_SAS_CVS!AZ22,(Synth!$D$3-1)*Synth!$E$3,0)</f>
        <v>215282200.42578101</v>
      </c>
      <c r="S25" s="116">
        <f ca="1">OFFSET(Import_SAS_CVS!BA22,(Synth!$D$3-1)*Synth!$E$3,0)</f>
        <v>294446736.41015601</v>
      </c>
      <c r="T25" s="116">
        <f ca="1">OFFSET(Import_SAS_CVS!BB22,(Synth!$D$3-1)*Synth!$E$3,0)</f>
        <v>0</v>
      </c>
      <c r="U25" s="116">
        <f ca="1">OFFSET(Import_SAS_CVS!BC22,(Synth!$D$3-1)*Synth!$E$3,0)</f>
        <v>127180251.96777301</v>
      </c>
      <c r="V25" s="116">
        <f ca="1">OFFSET(Import_SAS_CVS!BD22,(Synth!$D$3-1)*Synth!$E$3,0)</f>
        <v>93863157.428710893</v>
      </c>
      <c r="W25" s="116">
        <f ca="1">OFFSET(Import_SAS_CVS!BE22,(Synth!$D$3-1)*Synth!$E$3,0)</f>
        <v>0</v>
      </c>
      <c r="X25" s="116">
        <f ca="1">OFFSET(Import_SAS_CVS!BF22,(Synth!$D$3-1)*Synth!$E$3,0)</f>
        <v>37280099.335449196</v>
      </c>
      <c r="Y25" s="117">
        <f ca="1">OFFSET(Import_SAS_CVS!CS22,(Synth!$D$3-1)*Synth!$E$3,0)</f>
        <v>1614421.7779083301</v>
      </c>
    </row>
    <row r="26" spans="1:25" x14ac:dyDescent="0.2">
      <c r="A26" s="20">
        <v>39994</v>
      </c>
      <c r="B26" s="21">
        <f t="shared" ca="1" si="0"/>
        <v>2078509002.1621139</v>
      </c>
      <c r="C26" s="21">
        <f t="shared" ca="1" si="1"/>
        <v>1305583978.0371139</v>
      </c>
      <c r="D26" s="24">
        <f ca="1">OFFSET(Import_SAS_CVS!CC23,(Synth!$D$3-1)*Synth!$E$3,0)</f>
        <v>1172112223.95313</v>
      </c>
      <c r="E26" s="24">
        <f ca="1">OFFSET(Import_SAS_CVS!BG23,(Synth!$D$3-1)*Synth!$E$3,0)</f>
        <v>772925024.125</v>
      </c>
      <c r="F26" s="24">
        <f ca="1">OFFSET(Import_SAS_CVS!CG23,(Synth!$D$3-1)*Synth!$E$3,0)</f>
        <v>133471754.083984</v>
      </c>
      <c r="G26" s="23">
        <f ca="1">OFFSET(Import_SAS_CVS!AO23,(Synth!$D$3-1)*Synth!$E$3,0)</f>
        <v>849392245.359375</v>
      </c>
      <c r="H26" s="24">
        <f ca="1">OFFSET(Import_SAS_CVS!AP23,(Synth!$D$3-1)*Synth!$E$3,0)</f>
        <v>15723847.638183599</v>
      </c>
      <c r="I26" s="24">
        <f ca="1">OFFSET(Import_SAS_CVS!AQ23,(Synth!$D$3-1)*Synth!$E$3,0)</f>
        <v>307592721.07421899</v>
      </c>
      <c r="J26" s="43">
        <f ca="1">OFFSET(Import_SAS_CVS!AR23,(Synth!$D$3-1)*Synth!$E$3,0)</f>
        <v>175182981.93164101</v>
      </c>
      <c r="K26" s="24">
        <f ca="1">OFFSET(Import_SAS_CVS!AS23,(Synth!$D$3-1)*Synth!$E$3,0)</f>
        <v>126150947.552734</v>
      </c>
      <c r="L26" s="24">
        <f ca="1">OFFSET(Import_SAS_CVS!AT23,(Synth!$D$3-1)*Synth!$E$3,0)</f>
        <v>8249829.5932006799</v>
      </c>
      <c r="M26" s="43">
        <f ca="1">OFFSET(Import_SAS_CVS!AU23,(Synth!$D$3-1)*Synth!$E$3,0)</f>
        <v>754914.20657348598</v>
      </c>
      <c r="N26" s="24">
        <f ca="1">OFFSET(Import_SAS_CVS!AV23,(Synth!$D$3-1)*Synth!$E$3,0)</f>
        <v>757679156.953125</v>
      </c>
      <c r="O26" s="25">
        <f ca="1">OFFSET(Import_SAS_CVS!AW23,(Synth!$D$3-1)*Synth!$E$3,0)</f>
        <v>12997649.111572299</v>
      </c>
      <c r="P26" s="115">
        <f ca="1">OFFSET(Import_SAS_CVS!AX23,(Synth!$D$3-1)*Synth!$E$3,0)</f>
        <v>197565618.83398399</v>
      </c>
      <c r="Q26" s="116">
        <f ca="1">OFFSET(Import_SAS_CVS!AY23,(Synth!$D$3-1)*Synth!$E$3,0)</f>
        <v>335175124.42578101</v>
      </c>
      <c r="R26" s="116">
        <f ca="1">OFFSET(Import_SAS_CVS!AZ23,(Synth!$D$3-1)*Synth!$E$3,0)</f>
        <v>213984464.45703101</v>
      </c>
      <c r="S26" s="116">
        <f ca="1">OFFSET(Import_SAS_CVS!BA23,(Synth!$D$3-1)*Synth!$E$3,0)</f>
        <v>298817191.34375</v>
      </c>
      <c r="T26" s="116">
        <f ca="1">OFFSET(Import_SAS_CVS!BB23,(Synth!$D$3-1)*Synth!$E$3,0)</f>
        <v>0</v>
      </c>
      <c r="U26" s="116">
        <f ca="1">OFFSET(Import_SAS_CVS!BC23,(Synth!$D$3-1)*Synth!$E$3,0)</f>
        <v>128021677.415039</v>
      </c>
      <c r="V26" s="116">
        <f ca="1">OFFSET(Import_SAS_CVS!BD23,(Synth!$D$3-1)*Synth!$E$3,0)</f>
        <v>95523116.044921905</v>
      </c>
      <c r="W26" s="116">
        <f ca="1">OFFSET(Import_SAS_CVS!BE23,(Synth!$D$3-1)*Synth!$E$3,0)</f>
        <v>0</v>
      </c>
      <c r="X26" s="116">
        <f ca="1">OFFSET(Import_SAS_CVS!BF23,(Synth!$D$3-1)*Synth!$E$3,0)</f>
        <v>36287917.205078103</v>
      </c>
      <c r="Y26" s="117">
        <f ca="1">OFFSET(Import_SAS_CVS!CS23,(Synth!$D$3-1)*Synth!$E$3,0)</f>
        <v>1659696.0113983201</v>
      </c>
    </row>
    <row r="27" spans="1:25" x14ac:dyDescent="0.2">
      <c r="A27" s="20">
        <v>40086</v>
      </c>
      <c r="B27" s="21">
        <f t="shared" ca="1" si="0"/>
        <v>2107566271.289068</v>
      </c>
      <c r="C27" s="21">
        <f t="shared" ca="1" si="1"/>
        <v>1317221866.851568</v>
      </c>
      <c r="D27" s="24">
        <f ca="1">OFFSET(Import_SAS_CVS!CC24,(Synth!$D$3-1)*Synth!$E$3,0)</f>
        <v>1181784018.85938</v>
      </c>
      <c r="E27" s="24">
        <f ca="1">OFFSET(Import_SAS_CVS!BG24,(Synth!$D$3-1)*Synth!$E$3,0)</f>
        <v>790344404.4375</v>
      </c>
      <c r="F27" s="24">
        <f ca="1">OFFSET(Import_SAS_CVS!CG24,(Synth!$D$3-1)*Synth!$E$3,0)</f>
        <v>135437847.99218801</v>
      </c>
      <c r="G27" s="23">
        <f ca="1">OFFSET(Import_SAS_CVS!AO24,(Synth!$D$3-1)*Synth!$E$3,0)</f>
        <v>868272396.21875</v>
      </c>
      <c r="H27" s="24">
        <f ca="1">OFFSET(Import_SAS_CVS!AP24,(Synth!$D$3-1)*Synth!$E$3,0)</f>
        <v>17331509.3122559</v>
      </c>
      <c r="I27" s="24">
        <f ca="1">OFFSET(Import_SAS_CVS!AQ24,(Synth!$D$3-1)*Synth!$E$3,0)</f>
        <v>298196822.296875</v>
      </c>
      <c r="J27" s="43">
        <f ca="1">OFFSET(Import_SAS_CVS!AR24,(Synth!$D$3-1)*Synth!$E$3,0)</f>
        <v>172257712.88085899</v>
      </c>
      <c r="K27" s="24">
        <f ca="1">OFFSET(Import_SAS_CVS!AS24,(Synth!$D$3-1)*Synth!$E$3,0)</f>
        <v>128966204.244141</v>
      </c>
      <c r="L27" s="24">
        <f ca="1">OFFSET(Import_SAS_CVS!AT24,(Synth!$D$3-1)*Synth!$E$3,0)</f>
        <v>6021235.1270752</v>
      </c>
      <c r="M27" s="43">
        <f ca="1">OFFSET(Import_SAS_CVS!AU24,(Synth!$D$3-1)*Synth!$E$3,0)</f>
        <v>544111.51949310303</v>
      </c>
      <c r="N27" s="24">
        <f ca="1">OFFSET(Import_SAS_CVS!AV24,(Synth!$D$3-1)*Synth!$E$3,0)</f>
        <v>779174593.15625</v>
      </c>
      <c r="O27" s="25">
        <f ca="1">OFFSET(Import_SAS_CVS!AW24,(Synth!$D$3-1)*Synth!$E$3,0)</f>
        <v>9377463.9986572303</v>
      </c>
      <c r="P27" s="115">
        <f ca="1">OFFSET(Import_SAS_CVS!AX24,(Synth!$D$3-1)*Synth!$E$3,0)</f>
        <v>194085938.13085899</v>
      </c>
      <c r="Q27" s="116">
        <f ca="1">OFFSET(Import_SAS_CVS!AY24,(Synth!$D$3-1)*Synth!$E$3,0)</f>
        <v>338785549.11328101</v>
      </c>
      <c r="R27" s="116">
        <f ca="1">OFFSET(Import_SAS_CVS!AZ24,(Synth!$D$3-1)*Synth!$E$3,0)</f>
        <v>213691371.67968801</v>
      </c>
      <c r="S27" s="116">
        <f ca="1">OFFSET(Import_SAS_CVS!BA24,(Synth!$D$3-1)*Synth!$E$3,0)</f>
        <v>304167221.22265601</v>
      </c>
      <c r="T27" s="116">
        <f ca="1">OFFSET(Import_SAS_CVS!BB24,(Synth!$D$3-1)*Synth!$E$3,0)</f>
        <v>0</v>
      </c>
      <c r="U27" s="116">
        <f ca="1">OFFSET(Import_SAS_CVS!BC24,(Synth!$D$3-1)*Synth!$E$3,0)</f>
        <v>129040022.00195301</v>
      </c>
      <c r="V27" s="116">
        <f ca="1">OFFSET(Import_SAS_CVS!BD24,(Synth!$D$3-1)*Synth!$E$3,0)</f>
        <v>97820651.112304702</v>
      </c>
      <c r="W27" s="116">
        <f ca="1">OFFSET(Import_SAS_CVS!BE24,(Synth!$D$3-1)*Synth!$E$3,0)</f>
        <v>0</v>
      </c>
      <c r="X27" s="116">
        <f ca="1">OFFSET(Import_SAS_CVS!BF24,(Synth!$D$3-1)*Synth!$E$3,0)</f>
        <v>35533721.049804702</v>
      </c>
      <c r="Y27" s="117">
        <f ca="1">OFFSET(Import_SAS_CVS!CS24,(Synth!$D$3-1)*Synth!$E$3,0)</f>
        <v>1760862.9423980699</v>
      </c>
    </row>
    <row r="28" spans="1:25" ht="10.8" thickBot="1" x14ac:dyDescent="0.25">
      <c r="A28" s="26">
        <v>40178</v>
      </c>
      <c r="B28" s="27">
        <f t="shared" ca="1" si="0"/>
        <v>2128205077.0058639</v>
      </c>
      <c r="C28" s="27">
        <f t="shared" ca="1" si="1"/>
        <v>1323807418.6464889</v>
      </c>
      <c r="D28" s="28">
        <f ca="1">OFFSET(Import_SAS_CVS!CC25,(Synth!$D$3-1)*Synth!$E$3,0)</f>
        <v>1187786638.67188</v>
      </c>
      <c r="E28" s="28">
        <f ca="1">OFFSET(Import_SAS_CVS!BG25,(Synth!$D$3-1)*Synth!$E$3,0)</f>
        <v>804397658.359375</v>
      </c>
      <c r="F28" s="28">
        <f ca="1">OFFSET(Import_SAS_CVS!CG25,(Synth!$D$3-1)*Synth!$E$3,0)</f>
        <v>136020779.97460899</v>
      </c>
      <c r="G28" s="29">
        <f ca="1">OFFSET(Import_SAS_CVS!AO25,(Synth!$D$3-1)*Synth!$E$3,0)</f>
        <v>886124670.92968798</v>
      </c>
      <c r="H28" s="28">
        <f ca="1">OFFSET(Import_SAS_CVS!AP25,(Synth!$D$3-1)*Synth!$E$3,0)</f>
        <v>15863635.2415771</v>
      </c>
      <c r="I28" s="28">
        <f ca="1">OFFSET(Import_SAS_CVS!AQ25,(Synth!$D$3-1)*Synth!$E$3,0)</f>
        <v>286753788.22265601</v>
      </c>
      <c r="J28" s="44">
        <f ca="1">OFFSET(Import_SAS_CVS!AR25,(Synth!$D$3-1)*Synth!$E$3,0)</f>
        <v>169429666.65429699</v>
      </c>
      <c r="K28" s="28">
        <f ca="1">OFFSET(Import_SAS_CVS!AS25,(Synth!$D$3-1)*Synth!$E$3,0)</f>
        <v>133032360.44824199</v>
      </c>
      <c r="L28" s="28">
        <f ca="1">OFFSET(Import_SAS_CVS!AT25,(Synth!$D$3-1)*Synth!$E$3,0)</f>
        <v>3159167.4806213402</v>
      </c>
      <c r="M28" s="44">
        <f ca="1">OFFSET(Import_SAS_CVS!AU25,(Synth!$D$3-1)*Synth!$E$3,0)</f>
        <v>338001.33487701399</v>
      </c>
      <c r="N28" s="28">
        <f ca="1">OFFSET(Import_SAS_CVS!AV25,(Synth!$D$3-1)*Synth!$E$3,0)</f>
        <v>801855458.35156298</v>
      </c>
      <c r="O28" s="30">
        <f ca="1">OFFSET(Import_SAS_CVS!AW25,(Synth!$D$3-1)*Synth!$E$3,0)</f>
        <v>6085331.8685913105</v>
      </c>
      <c r="P28" s="118">
        <f ca="1">OFFSET(Import_SAS_CVS!AX25,(Synth!$D$3-1)*Synth!$E$3,0)</f>
        <v>194158799.02734399</v>
      </c>
      <c r="Q28" s="119">
        <f ca="1">OFFSET(Import_SAS_CVS!AY25,(Synth!$D$3-1)*Synth!$E$3,0)</f>
        <v>342186863.421875</v>
      </c>
      <c r="R28" s="119">
        <f ca="1">OFFSET(Import_SAS_CVS!AZ25,(Synth!$D$3-1)*Synth!$E$3,0)</f>
        <v>211489740.68945301</v>
      </c>
      <c r="S28" s="119">
        <f ca="1">OFFSET(Import_SAS_CVS!BA25,(Synth!$D$3-1)*Synth!$E$3,0)</f>
        <v>315327645.29296899</v>
      </c>
      <c r="T28" s="119">
        <f ca="1">OFFSET(Import_SAS_CVS!BB25,(Synth!$D$3-1)*Synth!$E$3,0)</f>
        <v>0</v>
      </c>
      <c r="U28" s="119">
        <f ca="1">OFFSET(Import_SAS_CVS!BC25,(Synth!$D$3-1)*Synth!$E$3,0)</f>
        <v>127638251.79785199</v>
      </c>
      <c r="V28" s="119">
        <f ca="1">OFFSET(Import_SAS_CVS!BD25,(Synth!$D$3-1)*Synth!$E$3,0)</f>
        <v>99466155.338867202</v>
      </c>
      <c r="W28" s="119">
        <f ca="1">OFFSET(Import_SAS_CVS!BE25,(Synth!$D$3-1)*Synth!$E$3,0)</f>
        <v>0</v>
      </c>
      <c r="X28" s="119">
        <f ca="1">OFFSET(Import_SAS_CVS!BF25,(Synth!$D$3-1)*Synth!$E$3,0)</f>
        <v>34777821.480468802</v>
      </c>
      <c r="Y28" s="120">
        <f ca="1">OFFSET(Import_SAS_CVS!CS25,(Synth!$D$3-1)*Synth!$E$3,0)</f>
        <v>1863591.3584594701</v>
      </c>
    </row>
    <row r="29" spans="1:25" x14ac:dyDescent="0.2">
      <c r="A29" s="14">
        <v>40268</v>
      </c>
      <c r="B29" s="21">
        <f t="shared" ca="1" si="0"/>
        <v>2153574874.9472713</v>
      </c>
      <c r="C29" s="21">
        <f t="shared" ca="1" si="1"/>
        <v>1332322197.9472711</v>
      </c>
      <c r="D29" s="24">
        <f ca="1">OFFSET(Import_SAS_CVS!CC26,(Synth!$D$3-1)*Synth!$E$3,0)</f>
        <v>1195314527.70313</v>
      </c>
      <c r="E29" s="24">
        <f ca="1">OFFSET(Import_SAS_CVS!BG26,(Synth!$D$3-1)*Synth!$E$3,0)</f>
        <v>821252677</v>
      </c>
      <c r="F29" s="24">
        <f ca="1">OFFSET(Import_SAS_CVS!CG26,(Synth!$D$3-1)*Synth!$E$3,0)</f>
        <v>137007670.24414101</v>
      </c>
      <c r="G29" s="23">
        <f ca="1">OFFSET(Import_SAS_CVS!AO26,(Synth!$D$3-1)*Synth!$E$3,0)</f>
        <v>902138430.140625</v>
      </c>
      <c r="H29" s="24">
        <f ca="1">OFFSET(Import_SAS_CVS!AP26,(Synth!$D$3-1)*Synth!$E$3,0)</f>
        <v>17013317.861083999</v>
      </c>
      <c r="I29" s="24">
        <f ca="1">OFFSET(Import_SAS_CVS!AQ26,(Synth!$D$3-1)*Synth!$E$3,0)</f>
        <v>275295063.64453101</v>
      </c>
      <c r="J29" s="43">
        <f ca="1">OFFSET(Import_SAS_CVS!AR26,(Synth!$D$3-1)*Synth!$E$3,0)</f>
        <v>167655373.14843801</v>
      </c>
      <c r="K29" s="24">
        <f ca="1">OFFSET(Import_SAS_CVS!AS26,(Synth!$D$3-1)*Synth!$E$3,0)</f>
        <v>135250922.765625</v>
      </c>
      <c r="L29" s="24">
        <f ca="1">OFFSET(Import_SAS_CVS!AT26,(Synth!$D$3-1)*Synth!$E$3,0)</f>
        <v>0</v>
      </c>
      <c r="M29" s="43">
        <f ca="1">OFFSET(Import_SAS_CVS!AU26,(Synth!$D$3-1)*Synth!$E$3,0)</f>
        <v>0</v>
      </c>
      <c r="N29" s="24">
        <f ca="1">OFFSET(Import_SAS_CVS!AV26,(Synth!$D$3-1)*Synth!$E$3,0)</f>
        <v>817236596.453125</v>
      </c>
      <c r="O29" s="25">
        <f ca="1">OFFSET(Import_SAS_CVS!AW26,(Synth!$D$3-1)*Synth!$E$3,0)</f>
        <v>4225034.03869629</v>
      </c>
      <c r="P29" s="115">
        <f ca="1">OFFSET(Import_SAS_CVS!AX26,(Synth!$D$3-1)*Synth!$E$3,0)</f>
        <v>193879187.984375</v>
      </c>
      <c r="Q29" s="116">
        <f ca="1">OFFSET(Import_SAS_CVS!AY26,(Synth!$D$3-1)*Synth!$E$3,0)</f>
        <v>342127205.828125</v>
      </c>
      <c r="R29" s="116">
        <f ca="1">OFFSET(Import_SAS_CVS!AZ26,(Synth!$D$3-1)*Synth!$E$3,0)</f>
        <v>211210987.84570301</v>
      </c>
      <c r="S29" s="116">
        <f ca="1">OFFSET(Import_SAS_CVS!BA26,(Synth!$D$3-1)*Synth!$E$3,0)</f>
        <v>320836214.16406298</v>
      </c>
      <c r="T29" s="116">
        <f ca="1">OFFSET(Import_SAS_CVS!BB26,(Synth!$D$3-1)*Synth!$E$3,0)</f>
        <v>0</v>
      </c>
      <c r="U29" s="116">
        <f ca="1">OFFSET(Import_SAS_CVS!BC26,(Synth!$D$3-1)*Synth!$E$3,0)</f>
        <v>128154747.552734</v>
      </c>
      <c r="V29" s="116">
        <f ca="1">OFFSET(Import_SAS_CVS!BD26,(Synth!$D$3-1)*Synth!$E$3,0)</f>
        <v>101691994.04199199</v>
      </c>
      <c r="W29" s="116">
        <f ca="1">OFFSET(Import_SAS_CVS!BE26,(Synth!$D$3-1)*Synth!$E$3,0)</f>
        <v>0</v>
      </c>
      <c r="X29" s="116">
        <f ca="1">OFFSET(Import_SAS_CVS!BF26,(Synth!$D$3-1)*Synth!$E$3,0)</f>
        <v>33619972.53125</v>
      </c>
      <c r="Y29" s="117">
        <f ca="1">OFFSET(Import_SAS_CVS!CS26,(Synth!$D$3-1)*Synth!$E$3,0)</f>
        <v>1937027.64968872</v>
      </c>
    </row>
    <row r="30" spans="1:25" x14ac:dyDescent="0.2">
      <c r="A30" s="20">
        <v>40359</v>
      </c>
      <c r="B30" s="21">
        <f t="shared" ca="1" si="0"/>
        <v>2173831756.8613281</v>
      </c>
      <c r="C30" s="21">
        <f t="shared" ca="1" si="1"/>
        <v>1336575265.3457031</v>
      </c>
      <c r="D30" s="24">
        <f ca="1">OFFSET(Import_SAS_CVS!CC27,(Synth!$D$3-1)*Synth!$E$3,0)</f>
        <v>1198060988.21875</v>
      </c>
      <c r="E30" s="24">
        <f ca="1">OFFSET(Import_SAS_CVS!BG27,(Synth!$D$3-1)*Synth!$E$3,0)</f>
        <v>837256491.515625</v>
      </c>
      <c r="F30" s="24">
        <f ca="1">OFFSET(Import_SAS_CVS!CG27,(Synth!$D$3-1)*Synth!$E$3,0)</f>
        <v>138514277.12695301</v>
      </c>
      <c r="G30" s="23">
        <f ca="1">OFFSET(Import_SAS_CVS!AO27,(Synth!$D$3-1)*Synth!$E$3,0)</f>
        <v>912230909.15625</v>
      </c>
      <c r="H30" s="24">
        <f ca="1">OFFSET(Import_SAS_CVS!AP27,(Synth!$D$3-1)*Synth!$E$3,0)</f>
        <v>17114251.136474598</v>
      </c>
      <c r="I30" s="24">
        <f ca="1">OFFSET(Import_SAS_CVS!AQ27,(Synth!$D$3-1)*Synth!$E$3,0)</f>
        <v>269531570.15625</v>
      </c>
      <c r="J30" s="43">
        <f ca="1">OFFSET(Import_SAS_CVS!AR27,(Synth!$D$3-1)*Synth!$E$3,0)</f>
        <v>164882883.04492199</v>
      </c>
      <c r="K30" s="24">
        <f ca="1">OFFSET(Import_SAS_CVS!AS27,(Synth!$D$3-1)*Synth!$E$3,0)</f>
        <v>140393815.82421899</v>
      </c>
      <c r="L30" s="24">
        <f ca="1">OFFSET(Import_SAS_CVS!AT27,(Synth!$D$3-1)*Synth!$E$3,0)</f>
        <v>0</v>
      </c>
      <c r="M30" s="43">
        <f ca="1">OFFSET(Import_SAS_CVS!AU27,(Synth!$D$3-1)*Synth!$E$3,0)</f>
        <v>0</v>
      </c>
      <c r="N30" s="24">
        <f ca="1">OFFSET(Import_SAS_CVS!AV27,(Synth!$D$3-1)*Synth!$E$3,0)</f>
        <v>832266282.58593798</v>
      </c>
      <c r="O30" s="25">
        <f ca="1">OFFSET(Import_SAS_CVS!AW27,(Synth!$D$3-1)*Synth!$E$3,0)</f>
        <v>3657599.2704467801</v>
      </c>
      <c r="P30" s="115">
        <f ca="1">OFFSET(Import_SAS_CVS!AX27,(Synth!$D$3-1)*Synth!$E$3,0)</f>
        <v>197588489.97460899</v>
      </c>
      <c r="Q30" s="116">
        <f ca="1">OFFSET(Import_SAS_CVS!AY27,(Synth!$D$3-1)*Synth!$E$3,0)</f>
        <v>346401072.69140601</v>
      </c>
      <c r="R30" s="116">
        <f ca="1">OFFSET(Import_SAS_CVS!AZ27,(Synth!$D$3-1)*Synth!$E$3,0)</f>
        <v>210557137.89453101</v>
      </c>
      <c r="S30" s="116">
        <f ca="1">OFFSET(Import_SAS_CVS!BA27,(Synth!$D$3-1)*Synth!$E$3,0)</f>
        <v>323029277.38671899</v>
      </c>
      <c r="T30" s="116">
        <f ca="1">OFFSET(Import_SAS_CVS!BB27,(Synth!$D$3-1)*Synth!$E$3,0)</f>
        <v>0</v>
      </c>
      <c r="U30" s="116">
        <f ca="1">OFFSET(Import_SAS_CVS!BC27,(Synth!$D$3-1)*Synth!$E$3,0)</f>
        <v>127925262.09082</v>
      </c>
      <c r="V30" s="116">
        <f ca="1">OFFSET(Import_SAS_CVS!BD27,(Synth!$D$3-1)*Synth!$E$3,0)</f>
        <v>103946356.62597699</v>
      </c>
      <c r="W30" s="116">
        <f ca="1">OFFSET(Import_SAS_CVS!BE27,(Synth!$D$3-1)*Synth!$E$3,0)</f>
        <v>0</v>
      </c>
      <c r="X30" s="116">
        <f ca="1">OFFSET(Import_SAS_CVS!BF27,(Synth!$D$3-1)*Synth!$E$3,0)</f>
        <v>33391710.175048798</v>
      </c>
      <c r="Y30" s="117">
        <f ca="1">OFFSET(Import_SAS_CVS!CS27,(Synth!$D$3-1)*Synth!$E$3,0)</f>
        <v>1954555.60746765</v>
      </c>
    </row>
    <row r="31" spans="1:25" x14ac:dyDescent="0.2">
      <c r="A31" s="20">
        <v>40451</v>
      </c>
      <c r="B31" s="21">
        <f t="shared" ca="1" si="0"/>
        <v>2186095208.5937548</v>
      </c>
      <c r="C31" s="21">
        <f t="shared" ca="1" si="1"/>
        <v>1335730424.23438</v>
      </c>
      <c r="D31" s="24">
        <f ca="1">OFFSET(Import_SAS_CVS!CC28,(Synth!$D$3-1)*Synth!$E$3,0)</f>
        <v>1195182550.76563</v>
      </c>
      <c r="E31" s="24">
        <f ca="1">OFFSET(Import_SAS_CVS!BG28,(Synth!$D$3-1)*Synth!$E$3,0)</f>
        <v>850364784.359375</v>
      </c>
      <c r="F31" s="24">
        <f ca="1">OFFSET(Import_SAS_CVS!CG28,(Synth!$D$3-1)*Synth!$E$3,0)</f>
        <v>140547873.46875</v>
      </c>
      <c r="G31" s="23">
        <f ca="1">OFFSET(Import_SAS_CVS!AO28,(Synth!$D$3-1)*Synth!$E$3,0)</f>
        <v>919518828.36718798</v>
      </c>
      <c r="H31" s="24">
        <f ca="1">OFFSET(Import_SAS_CVS!AP28,(Synth!$D$3-1)*Synth!$E$3,0)</f>
        <v>16606450.3400879</v>
      </c>
      <c r="I31" s="24">
        <f ca="1">OFFSET(Import_SAS_CVS!AQ28,(Synth!$D$3-1)*Synth!$E$3,0)</f>
        <v>260210799.86523399</v>
      </c>
      <c r="J31" s="43">
        <f ca="1">OFFSET(Import_SAS_CVS!AR28,(Synth!$D$3-1)*Synth!$E$3,0)</f>
        <v>161690429.4375</v>
      </c>
      <c r="K31" s="24">
        <f ca="1">OFFSET(Import_SAS_CVS!AS28,(Synth!$D$3-1)*Synth!$E$3,0)</f>
        <v>140380698.11718801</v>
      </c>
      <c r="L31" s="24">
        <f ca="1">OFFSET(Import_SAS_CVS!AT28,(Synth!$D$3-1)*Synth!$E$3,0)</f>
        <v>0</v>
      </c>
      <c r="M31" s="43">
        <f ca="1">OFFSET(Import_SAS_CVS!AU28,(Synth!$D$3-1)*Synth!$E$3,0)</f>
        <v>0</v>
      </c>
      <c r="N31" s="24">
        <f ca="1">OFFSET(Import_SAS_CVS!AV28,(Synth!$D$3-1)*Synth!$E$3,0)</f>
        <v>846313815.58593798</v>
      </c>
      <c r="O31" s="25">
        <f ca="1">OFFSET(Import_SAS_CVS!AW28,(Synth!$D$3-1)*Synth!$E$3,0)</f>
        <v>3138905.9070129399</v>
      </c>
      <c r="P31" s="115">
        <f ca="1">OFFSET(Import_SAS_CVS!AX28,(Synth!$D$3-1)*Synth!$E$3,0)</f>
        <v>191484073.77343801</v>
      </c>
      <c r="Q31" s="116">
        <f ca="1">OFFSET(Import_SAS_CVS!AY28,(Synth!$D$3-1)*Synth!$E$3,0)</f>
        <v>347088293.5625</v>
      </c>
      <c r="R31" s="116">
        <f ca="1">OFFSET(Import_SAS_CVS!AZ28,(Synth!$D$3-1)*Synth!$E$3,0)</f>
        <v>208232926.25195301</v>
      </c>
      <c r="S31" s="116">
        <f ca="1">OFFSET(Import_SAS_CVS!BA28,(Synth!$D$3-1)*Synth!$E$3,0)</f>
        <v>317821362.46484399</v>
      </c>
      <c r="T31" s="116">
        <f ca="1">OFFSET(Import_SAS_CVS!BB28,(Synth!$D$3-1)*Synth!$E$3,0)</f>
        <v>0</v>
      </c>
      <c r="U31" s="116">
        <f ca="1">OFFSET(Import_SAS_CVS!BC28,(Synth!$D$3-1)*Synth!$E$3,0)</f>
        <v>125927663.51367199</v>
      </c>
      <c r="V31" s="116">
        <f ca="1">OFFSET(Import_SAS_CVS!BD28,(Synth!$D$3-1)*Synth!$E$3,0)</f>
        <v>104659452.83007801</v>
      </c>
      <c r="W31" s="116">
        <f ca="1">OFFSET(Import_SAS_CVS!BE28,(Synth!$D$3-1)*Synth!$E$3,0)</f>
        <v>0</v>
      </c>
      <c r="X31" s="116">
        <f ca="1">OFFSET(Import_SAS_CVS!BF28,(Synth!$D$3-1)*Synth!$E$3,0)</f>
        <v>33522461.129638702</v>
      </c>
      <c r="Y31" s="117">
        <f ca="1">OFFSET(Import_SAS_CVS!CS28,(Synth!$D$3-1)*Synth!$E$3,0)</f>
        <v>1990615.5925903299</v>
      </c>
    </row>
    <row r="32" spans="1:25" ht="10.8" thickBot="1" x14ac:dyDescent="0.25">
      <c r="A32" s="20">
        <v>40543</v>
      </c>
      <c r="B32" s="21">
        <f t="shared" ca="1" si="0"/>
        <v>2192382480.585938</v>
      </c>
      <c r="C32" s="21">
        <f t="shared" ca="1" si="1"/>
        <v>1329121693.351563</v>
      </c>
      <c r="D32" s="24">
        <f ca="1">OFFSET(Import_SAS_CVS!CC29,(Synth!$D$3-1)*Synth!$E$3,0)</f>
        <v>1186822395.625</v>
      </c>
      <c r="E32" s="24">
        <f ca="1">OFFSET(Import_SAS_CVS!BG29,(Synth!$D$3-1)*Synth!$E$3,0)</f>
        <v>863260787.234375</v>
      </c>
      <c r="F32" s="24">
        <f ca="1">OFFSET(Import_SAS_CVS!CG29,(Synth!$D$3-1)*Synth!$E$3,0)</f>
        <v>142299297.72656301</v>
      </c>
      <c r="G32" s="23">
        <f ca="1">OFFSET(Import_SAS_CVS!AO29,(Synth!$D$3-1)*Synth!$E$3,0)</f>
        <v>915900633.55468798</v>
      </c>
      <c r="H32" s="24">
        <f ca="1">OFFSET(Import_SAS_CVS!AP29,(Synth!$D$3-1)*Synth!$E$3,0)</f>
        <v>16939042.154296901</v>
      </c>
      <c r="I32" s="24">
        <f ca="1">OFFSET(Import_SAS_CVS!AQ29,(Synth!$D$3-1)*Synth!$E$3,0)</f>
        <v>253264872.45507801</v>
      </c>
      <c r="J32" s="43">
        <f ca="1">OFFSET(Import_SAS_CVS!AR29,(Synth!$D$3-1)*Synth!$E$3,0)</f>
        <v>157427734.75</v>
      </c>
      <c r="K32" s="24">
        <f ca="1">OFFSET(Import_SAS_CVS!AS29,(Synth!$D$3-1)*Synth!$E$3,0)</f>
        <v>142083285.87304699</v>
      </c>
      <c r="L32" s="24">
        <f ca="1">OFFSET(Import_SAS_CVS!AT29,(Synth!$D$3-1)*Synth!$E$3,0)</f>
        <v>0</v>
      </c>
      <c r="M32" s="43">
        <f ca="1">OFFSET(Import_SAS_CVS!AU29,(Synth!$D$3-1)*Synth!$E$3,0)</f>
        <v>0</v>
      </c>
      <c r="N32" s="24">
        <f ca="1">OFFSET(Import_SAS_CVS!AV29,(Synth!$D$3-1)*Synth!$E$3,0)</f>
        <v>861862226.984375</v>
      </c>
      <c r="O32" s="25">
        <f ca="1">OFFSET(Import_SAS_CVS!AW29,(Synth!$D$3-1)*Synth!$E$3,0)</f>
        <v>2865591.7711181599</v>
      </c>
      <c r="P32" s="115">
        <f ca="1">OFFSET(Import_SAS_CVS!AX29,(Synth!$D$3-1)*Synth!$E$3,0)</f>
        <v>212273670.30468801</v>
      </c>
      <c r="Q32" s="116">
        <f ca="1">OFFSET(Import_SAS_CVS!AY29,(Synth!$D$3-1)*Synth!$E$3,0)</f>
        <v>345804722.96093798</v>
      </c>
      <c r="R32" s="116">
        <f ca="1">OFFSET(Import_SAS_CVS!AZ29,(Synth!$D$3-1)*Synth!$E$3,0)</f>
        <v>205823443.16601601</v>
      </c>
      <c r="S32" s="116">
        <f ca="1">OFFSET(Import_SAS_CVS!BA29,(Synth!$D$3-1)*Synth!$E$3,0)</f>
        <v>296912365.44140601</v>
      </c>
      <c r="T32" s="116">
        <f ca="1">OFFSET(Import_SAS_CVS!BB29,(Synth!$D$3-1)*Synth!$E$3,0)</f>
        <v>0</v>
      </c>
      <c r="U32" s="116">
        <f ca="1">OFFSET(Import_SAS_CVS!BC29,(Synth!$D$3-1)*Synth!$E$3,0)</f>
        <v>125831609.050781</v>
      </c>
      <c r="V32" s="116">
        <f ca="1">OFFSET(Import_SAS_CVS!BD29,(Synth!$D$3-1)*Synth!$E$3,0)</f>
        <v>104207564.086914</v>
      </c>
      <c r="W32" s="116">
        <f ca="1">OFFSET(Import_SAS_CVS!BE29,(Synth!$D$3-1)*Synth!$E$3,0)</f>
        <v>0</v>
      </c>
      <c r="X32" s="116">
        <f ca="1">OFFSET(Import_SAS_CVS!BF29,(Synth!$D$3-1)*Synth!$E$3,0)</f>
        <v>35766876.083496101</v>
      </c>
      <c r="Y32" s="117">
        <f ca="1">OFFSET(Import_SAS_CVS!CS29,(Synth!$D$3-1)*Synth!$E$3,0)</f>
        <v>2044513.3768005399</v>
      </c>
    </row>
    <row r="33" spans="1:25" x14ac:dyDescent="0.2">
      <c r="A33" s="14">
        <v>40633</v>
      </c>
      <c r="B33" s="48">
        <f t="shared" ca="1" si="0"/>
        <v>2213225986.582036</v>
      </c>
      <c r="C33" s="48">
        <f t="shared" ca="1" si="1"/>
        <v>1330933239.550786</v>
      </c>
      <c r="D33" s="50">
        <f ca="1">OFFSET(Import_SAS_CVS!CC30,(Synth!$D$3-1)*Synth!$E$3,0)</f>
        <v>1186265170.64063</v>
      </c>
      <c r="E33" s="50">
        <f ca="1">OFFSET(Import_SAS_CVS!BG30,(Synth!$D$3-1)*Synth!$E$3,0)</f>
        <v>882292747.03125</v>
      </c>
      <c r="F33" s="50">
        <f ca="1">OFFSET(Import_SAS_CVS!CG30,(Synth!$D$3-1)*Synth!$E$3,0)</f>
        <v>144668068.91015601</v>
      </c>
      <c r="G33" s="49">
        <f ca="1">OFFSET(Import_SAS_CVS!AO30,(Synth!$D$3-1)*Synth!$E$3,0)</f>
        <v>919317960.07031298</v>
      </c>
      <c r="H33" s="50">
        <f ca="1">OFFSET(Import_SAS_CVS!AP30,(Synth!$D$3-1)*Synth!$E$3,0)</f>
        <v>16336499.0390625</v>
      </c>
      <c r="I33" s="50">
        <f ca="1">OFFSET(Import_SAS_CVS!AQ30,(Synth!$D$3-1)*Synth!$E$3,0)</f>
        <v>249667289.80273399</v>
      </c>
      <c r="J33" s="51">
        <f ca="1">OFFSET(Import_SAS_CVS!AR30,(Synth!$D$3-1)*Synth!$E$3,0)</f>
        <v>154619673.82226601</v>
      </c>
      <c r="K33" s="50">
        <f ca="1">OFFSET(Import_SAS_CVS!AS30,(Synth!$D$3-1)*Synth!$E$3,0)</f>
        <v>144818580.83203101</v>
      </c>
      <c r="L33" s="50">
        <f ca="1">OFFSET(Import_SAS_CVS!AT30,(Synth!$D$3-1)*Synth!$E$3,0)</f>
        <v>0</v>
      </c>
      <c r="M33" s="51">
        <f ca="1">OFFSET(Import_SAS_CVS!AU30,(Synth!$D$3-1)*Synth!$E$3,0)</f>
        <v>0</v>
      </c>
      <c r="N33" s="50">
        <f ca="1">OFFSET(Import_SAS_CVS!AV30,(Synth!$D$3-1)*Synth!$E$3,0)</f>
        <v>878118776.89843798</v>
      </c>
      <c r="O33" s="52">
        <f ca="1">OFFSET(Import_SAS_CVS!AW30,(Synth!$D$3-1)*Synth!$E$3,0)</f>
        <v>2605957.1206359901</v>
      </c>
      <c r="P33" s="121">
        <f ca="1">OFFSET(Import_SAS_CVS!AX30,(Synth!$D$3-1)*Synth!$E$3,0)</f>
        <v>504763570.60156298</v>
      </c>
      <c r="Q33" s="122">
        <f ca="1">OFFSET(Import_SAS_CVS!AY30,(Synth!$D$3-1)*Synth!$E$3,0)</f>
        <v>351022367.40625</v>
      </c>
      <c r="R33" s="122">
        <f ca="1">OFFSET(Import_SAS_CVS!AZ30,(Synth!$D$3-1)*Synth!$E$3,0)</f>
        <v>203078781.54296899</v>
      </c>
      <c r="S33" s="122">
        <f ca="1">OFFSET(Import_SAS_CVS!BA30,(Synth!$D$3-1)*Synth!$E$3,0)</f>
        <v>0</v>
      </c>
      <c r="T33" s="122">
        <f ca="1">OFFSET(Import_SAS_CVS!BB30,(Synth!$D$3-1)*Synth!$E$3,0)</f>
        <v>0</v>
      </c>
      <c r="U33" s="122">
        <f ca="1">OFFSET(Import_SAS_CVS!BC30,(Synth!$D$3-1)*Synth!$E$3,0)</f>
        <v>125496536.897461</v>
      </c>
      <c r="V33" s="122">
        <f ca="1">OFFSET(Import_SAS_CVS!BD30,(Synth!$D$3-1)*Synth!$E$3,0)</f>
        <v>0</v>
      </c>
      <c r="W33" s="122">
        <f ca="1">OFFSET(Import_SAS_CVS!BE30,(Synth!$D$3-1)*Synth!$E$3,0)</f>
        <v>0</v>
      </c>
      <c r="X33" s="122">
        <f ca="1">OFFSET(Import_SAS_CVS!BF30,(Synth!$D$3-1)*Synth!$E$3,0)</f>
        <v>141970317.14843801</v>
      </c>
      <c r="Y33" s="123">
        <f ca="1">OFFSET(Import_SAS_CVS!CS30,(Synth!$D$3-1)*Synth!$E$3,0)</f>
        <v>2121951.8687133798</v>
      </c>
    </row>
    <row r="34" spans="1:25" x14ac:dyDescent="0.2">
      <c r="A34" s="20">
        <v>40724</v>
      </c>
      <c r="B34" s="21">
        <f t="shared" ca="1" si="0"/>
        <v>2223396587.5410161</v>
      </c>
      <c r="C34" s="21">
        <f t="shared" ca="1" si="1"/>
        <v>1326129320.2285161</v>
      </c>
      <c r="D34" s="24">
        <f ca="1">OFFSET(Import_SAS_CVS!CC31,(Synth!$D$3-1)*Synth!$E$3,0)</f>
        <v>1180084823.46875</v>
      </c>
      <c r="E34" s="24">
        <f ca="1">OFFSET(Import_SAS_CVS!BG31,(Synth!$D$3-1)*Synth!$E$3,0)</f>
        <v>897267267.3125</v>
      </c>
      <c r="F34" s="24">
        <f ca="1">OFFSET(Import_SAS_CVS!CG31,(Synth!$D$3-1)*Synth!$E$3,0)</f>
        <v>146044496.75976601</v>
      </c>
      <c r="G34" s="23">
        <f ca="1">OFFSET(Import_SAS_CVS!AO31,(Synth!$D$3-1)*Synth!$E$3,0)</f>
        <v>919709557.578125</v>
      </c>
      <c r="H34" s="24">
        <f ca="1">OFFSET(Import_SAS_CVS!AP31,(Synth!$D$3-1)*Synth!$E$3,0)</f>
        <v>16304585.4968262</v>
      </c>
      <c r="I34" s="24">
        <f ca="1">OFFSET(Import_SAS_CVS!AQ31,(Synth!$D$3-1)*Synth!$E$3,0)</f>
        <v>242656017.15625</v>
      </c>
      <c r="J34" s="43">
        <f ca="1">OFFSET(Import_SAS_CVS!AR31,(Synth!$D$3-1)*Synth!$E$3,0)</f>
        <v>151856156.1875</v>
      </c>
      <c r="K34" s="24">
        <f ca="1">OFFSET(Import_SAS_CVS!AS31,(Synth!$D$3-1)*Synth!$E$3,0)</f>
        <v>146057937.94921899</v>
      </c>
      <c r="L34" s="24">
        <f ca="1">OFFSET(Import_SAS_CVS!AT31,(Synth!$D$3-1)*Synth!$E$3,0)</f>
        <v>0</v>
      </c>
      <c r="M34" s="43">
        <f ca="1">OFFSET(Import_SAS_CVS!AU31,(Synth!$D$3-1)*Synth!$E$3,0)</f>
        <v>0</v>
      </c>
      <c r="N34" s="24">
        <f ca="1">OFFSET(Import_SAS_CVS!AV31,(Synth!$D$3-1)*Synth!$E$3,0)</f>
        <v>896331300.5</v>
      </c>
      <c r="O34" s="25">
        <f ca="1">OFFSET(Import_SAS_CVS!AW31,(Synth!$D$3-1)*Synth!$E$3,0)</f>
        <v>2266539.72265625</v>
      </c>
      <c r="P34" s="115">
        <f ca="1">OFFSET(Import_SAS_CVS!AX31,(Synth!$D$3-1)*Synth!$E$3,0)</f>
        <v>503105831.49218798</v>
      </c>
      <c r="Q34" s="116">
        <f ca="1">OFFSET(Import_SAS_CVS!AY31,(Synth!$D$3-1)*Synth!$E$3,0)</f>
        <v>351352886.43359399</v>
      </c>
      <c r="R34" s="116">
        <f ca="1">OFFSET(Import_SAS_CVS!AZ31,(Synth!$D$3-1)*Synth!$E$3,0)</f>
        <v>200640720.359375</v>
      </c>
      <c r="S34" s="116">
        <f ca="1">OFFSET(Import_SAS_CVS!BA31,(Synth!$D$3-1)*Synth!$E$3,0)</f>
        <v>0</v>
      </c>
      <c r="T34" s="116">
        <f ca="1">OFFSET(Import_SAS_CVS!BB31,(Synth!$D$3-1)*Synth!$E$3,0)</f>
        <v>0</v>
      </c>
      <c r="U34" s="116">
        <f ca="1">OFFSET(Import_SAS_CVS!BC31,(Synth!$D$3-1)*Synth!$E$3,0)</f>
        <v>124812736.62988301</v>
      </c>
      <c r="V34" s="116">
        <f ca="1">OFFSET(Import_SAS_CVS!BD31,(Synth!$D$3-1)*Synth!$E$3,0)</f>
        <v>0</v>
      </c>
      <c r="W34" s="116">
        <f ca="1">OFFSET(Import_SAS_CVS!BE31,(Synth!$D$3-1)*Synth!$E$3,0)</f>
        <v>0</v>
      </c>
      <c r="X34" s="116">
        <f ca="1">OFFSET(Import_SAS_CVS!BF31,(Synth!$D$3-1)*Synth!$E$3,0)</f>
        <v>143581048.65820301</v>
      </c>
      <c r="Y34" s="117">
        <f ca="1">OFFSET(Import_SAS_CVS!CS31,(Synth!$D$3-1)*Synth!$E$3,0)</f>
        <v>2200536.05651855</v>
      </c>
    </row>
    <row r="35" spans="1:25" x14ac:dyDescent="0.2">
      <c r="A35" s="20">
        <v>40816</v>
      </c>
      <c r="B35" s="21">
        <f t="shared" ca="1" si="0"/>
        <v>2221849743.0332041</v>
      </c>
      <c r="C35" s="21">
        <f t="shared" ca="1" si="1"/>
        <v>1316754485.5253911</v>
      </c>
      <c r="D35" s="24">
        <f ca="1">OFFSET(Import_SAS_CVS!CC32,(Synth!$D$3-1)*Synth!$E$3,0)</f>
        <v>1171005515.5625</v>
      </c>
      <c r="E35" s="24">
        <f ca="1">OFFSET(Import_SAS_CVS!BG32,(Synth!$D$3-1)*Synth!$E$3,0)</f>
        <v>905095257.50781298</v>
      </c>
      <c r="F35" s="24">
        <f ca="1">OFFSET(Import_SAS_CVS!CG32,(Synth!$D$3-1)*Synth!$E$3,0)</f>
        <v>145748969.96289101</v>
      </c>
      <c r="G35" s="23">
        <f ca="1">OFFSET(Import_SAS_CVS!AO32,(Synth!$D$3-1)*Synth!$E$3,0)</f>
        <v>918753613.71093798</v>
      </c>
      <c r="H35" s="24">
        <f ca="1">OFFSET(Import_SAS_CVS!AP32,(Synth!$D$3-1)*Synth!$E$3,0)</f>
        <v>16448180.0114746</v>
      </c>
      <c r="I35" s="24">
        <f ca="1">OFFSET(Import_SAS_CVS!AQ32,(Synth!$D$3-1)*Synth!$E$3,0)</f>
        <v>236225127.63867199</v>
      </c>
      <c r="J35" s="43">
        <f ca="1">OFFSET(Import_SAS_CVS!AR32,(Synth!$D$3-1)*Synth!$E$3,0)</f>
        <v>148823596.22460899</v>
      </c>
      <c r="K35" s="24">
        <f ca="1">OFFSET(Import_SAS_CVS!AS32,(Synth!$D$3-1)*Synth!$E$3,0)</f>
        <v>145134455.96289101</v>
      </c>
      <c r="L35" s="24">
        <f ca="1">OFFSET(Import_SAS_CVS!AT32,(Synth!$D$3-1)*Synth!$E$3,0)</f>
        <v>0</v>
      </c>
      <c r="M35" s="43">
        <f ca="1">OFFSET(Import_SAS_CVS!AU32,(Synth!$D$3-1)*Synth!$E$3,0)</f>
        <v>0</v>
      </c>
      <c r="N35" s="24">
        <f ca="1">OFFSET(Import_SAS_CVS!AV32,(Synth!$D$3-1)*Synth!$E$3,0)</f>
        <v>902461061.140625</v>
      </c>
      <c r="O35" s="25">
        <f ca="1">OFFSET(Import_SAS_CVS!AW32,(Synth!$D$3-1)*Synth!$E$3,0)</f>
        <v>2042490.5894317599</v>
      </c>
      <c r="P35" s="115">
        <f ca="1">OFFSET(Import_SAS_CVS!AX32,(Synth!$D$3-1)*Synth!$E$3,0)</f>
        <v>501924089.765625</v>
      </c>
      <c r="Q35" s="116">
        <f ca="1">OFFSET(Import_SAS_CVS!AY32,(Synth!$D$3-1)*Synth!$E$3,0)</f>
        <v>350086373.82031298</v>
      </c>
      <c r="R35" s="116">
        <f ca="1">OFFSET(Import_SAS_CVS!AZ32,(Synth!$D$3-1)*Synth!$E$3,0)</f>
        <v>198798002.10351601</v>
      </c>
      <c r="S35" s="116">
        <f ca="1">OFFSET(Import_SAS_CVS!BA32,(Synth!$D$3-1)*Synth!$E$3,0)</f>
        <v>0</v>
      </c>
      <c r="T35" s="116">
        <f ca="1">OFFSET(Import_SAS_CVS!BB32,(Synth!$D$3-1)*Synth!$E$3,0)</f>
        <v>0</v>
      </c>
      <c r="U35" s="116">
        <f ca="1">OFFSET(Import_SAS_CVS!BC32,(Synth!$D$3-1)*Synth!$E$3,0)</f>
        <v>124256280.163086</v>
      </c>
      <c r="V35" s="116">
        <f ca="1">OFFSET(Import_SAS_CVS!BD32,(Synth!$D$3-1)*Synth!$E$3,0)</f>
        <v>0</v>
      </c>
      <c r="W35" s="116">
        <f ca="1">OFFSET(Import_SAS_CVS!BE32,(Synth!$D$3-1)*Synth!$E$3,0)</f>
        <v>0</v>
      </c>
      <c r="X35" s="116">
        <f ca="1">OFFSET(Import_SAS_CVS!BF32,(Synth!$D$3-1)*Synth!$E$3,0)</f>
        <v>143413381.58984399</v>
      </c>
      <c r="Y35" s="117">
        <f ca="1">OFFSET(Import_SAS_CVS!CS32,(Synth!$D$3-1)*Synth!$E$3,0)</f>
        <v>2236148.17010498</v>
      </c>
    </row>
    <row r="36" spans="1:25" ht="10.8" thickBot="1" x14ac:dyDescent="0.25">
      <c r="A36" s="26">
        <v>40908</v>
      </c>
      <c r="B36" s="27">
        <f t="shared" ca="1" si="0"/>
        <v>2249626862.3964891</v>
      </c>
      <c r="C36" s="27">
        <f t="shared" ca="1" si="1"/>
        <v>1329290509.4589889</v>
      </c>
      <c r="D36" s="28">
        <f ca="1">OFFSET(Import_SAS_CVS!CC33,(Synth!$D$3-1)*Synth!$E$3,0)</f>
        <v>1181481251.10938</v>
      </c>
      <c r="E36" s="28">
        <f ca="1">OFFSET(Import_SAS_CVS!BG33,(Synth!$D$3-1)*Synth!$E$3,0)</f>
        <v>920336352.9375</v>
      </c>
      <c r="F36" s="28">
        <f ca="1">OFFSET(Import_SAS_CVS!CG33,(Synth!$D$3-1)*Synth!$E$3,0)</f>
        <v>147809258.34960899</v>
      </c>
      <c r="G36" s="29">
        <f ca="1">OFFSET(Import_SAS_CVS!AO33,(Synth!$D$3-1)*Synth!$E$3,0)</f>
        <v>927751348.74218798</v>
      </c>
      <c r="H36" s="28">
        <f ca="1">OFFSET(Import_SAS_CVS!AP33,(Synth!$D$3-1)*Synth!$E$3,0)</f>
        <v>20004671.686035201</v>
      </c>
      <c r="I36" s="28">
        <f ca="1">OFFSET(Import_SAS_CVS!AQ33,(Synth!$D$3-1)*Synth!$E$3,0)</f>
        <v>233462045.51757801</v>
      </c>
      <c r="J36" s="44">
        <f ca="1">OFFSET(Import_SAS_CVS!AR33,(Synth!$D$3-1)*Synth!$E$3,0)</f>
        <v>147142626.19531301</v>
      </c>
      <c r="K36" s="28">
        <f ca="1">OFFSET(Import_SAS_CVS!AS33,(Synth!$D$3-1)*Synth!$E$3,0)</f>
        <v>147222009.41406301</v>
      </c>
      <c r="L36" s="28">
        <f ca="1">OFFSET(Import_SAS_CVS!AT33,(Synth!$D$3-1)*Synth!$E$3,0)</f>
        <v>0</v>
      </c>
      <c r="M36" s="44">
        <f ca="1">OFFSET(Import_SAS_CVS!AU33,(Synth!$D$3-1)*Synth!$E$3,0)</f>
        <v>0</v>
      </c>
      <c r="N36" s="28">
        <f ca="1">OFFSET(Import_SAS_CVS!AV33,(Synth!$D$3-1)*Synth!$E$3,0)</f>
        <v>918727844.8125</v>
      </c>
      <c r="O36" s="30">
        <f ca="1">OFFSET(Import_SAS_CVS!AW33,(Synth!$D$3-1)*Synth!$E$3,0)</f>
        <v>1985389.77145386</v>
      </c>
      <c r="P36" s="118">
        <f ca="1">OFFSET(Import_SAS_CVS!AX33,(Synth!$D$3-1)*Synth!$E$3,0)</f>
        <v>495898824.77343798</v>
      </c>
      <c r="Q36" s="119">
        <f ca="1">OFFSET(Import_SAS_CVS!AY33,(Synth!$D$3-1)*Synth!$E$3,0)</f>
        <v>355511948.84375</v>
      </c>
      <c r="R36" s="119">
        <f ca="1">OFFSET(Import_SAS_CVS!AZ33,(Synth!$D$3-1)*Synth!$E$3,0)</f>
        <v>197909113.10156301</v>
      </c>
      <c r="S36" s="119">
        <f ca="1">OFFSET(Import_SAS_CVS!BA33,(Synth!$D$3-1)*Synth!$E$3,0)</f>
        <v>0</v>
      </c>
      <c r="T36" s="119">
        <f ca="1">OFFSET(Import_SAS_CVS!BB33,(Synth!$D$3-1)*Synth!$E$3,0)</f>
        <v>0</v>
      </c>
      <c r="U36" s="119">
        <f ca="1">OFFSET(Import_SAS_CVS!BC33,(Synth!$D$3-1)*Synth!$E$3,0)</f>
        <v>128835595.78418</v>
      </c>
      <c r="V36" s="119">
        <f ca="1">OFFSET(Import_SAS_CVS!BD33,(Synth!$D$3-1)*Synth!$E$3,0)</f>
        <v>0</v>
      </c>
      <c r="W36" s="119">
        <f ca="1">OFFSET(Import_SAS_CVS!BE33,(Synth!$D$3-1)*Synth!$E$3,0)</f>
        <v>0</v>
      </c>
      <c r="X36" s="119">
        <f ca="1">OFFSET(Import_SAS_CVS!BF33,(Synth!$D$3-1)*Synth!$E$3,0)</f>
        <v>144824713.54492199</v>
      </c>
      <c r="Y36" s="120">
        <f ca="1">OFFSET(Import_SAS_CVS!CS33,(Synth!$D$3-1)*Synth!$E$3,0)</f>
        <v>2270869.5011901902</v>
      </c>
    </row>
    <row r="37" spans="1:25" x14ac:dyDescent="0.2">
      <c r="A37" s="14">
        <v>40999</v>
      </c>
      <c r="B37" s="48">
        <f t="shared" ca="1" si="0"/>
        <v>2267850239.550787</v>
      </c>
      <c r="C37" s="48">
        <f t="shared" ca="1" si="1"/>
        <v>1328686045.730474</v>
      </c>
      <c r="D37" s="50">
        <f ca="1">OFFSET(Import_SAS_CVS!CC34,(Synth!$D$3-1)*Synth!$E$3,0)</f>
        <v>1179796594.92188</v>
      </c>
      <c r="E37" s="50">
        <f ca="1">OFFSET(Import_SAS_CVS!BG34,(Synth!$D$3-1)*Synth!$E$3,0)</f>
        <v>939164193.82031298</v>
      </c>
      <c r="F37" s="50">
        <f ca="1">OFFSET(Import_SAS_CVS!CG34,(Synth!$D$3-1)*Synth!$E$3,0)</f>
        <v>148889450.80859399</v>
      </c>
      <c r="G37" s="49">
        <f ca="1">OFFSET(Import_SAS_CVS!AO34,(Synth!$D$3-1)*Synth!$E$3,0)</f>
        <v>932265448.140625</v>
      </c>
      <c r="H37" s="50">
        <f ca="1">OFFSET(Import_SAS_CVS!AP34,(Synth!$D$3-1)*Synth!$E$3,0)</f>
        <v>17609808.2180176</v>
      </c>
      <c r="I37" s="50">
        <f ca="1">OFFSET(Import_SAS_CVS!AQ34,(Synth!$D$3-1)*Synth!$E$3,0)</f>
        <v>231221915.36132801</v>
      </c>
      <c r="J37" s="51">
        <f ca="1">OFFSET(Import_SAS_CVS!AR34,(Synth!$D$3-1)*Synth!$E$3,0)</f>
        <v>143491059.05859399</v>
      </c>
      <c r="K37" s="50">
        <f ca="1">OFFSET(Import_SAS_CVS!AS34,(Synth!$D$3-1)*Synth!$E$3,0)</f>
        <v>149649870.125</v>
      </c>
      <c r="L37" s="50">
        <f ca="1">OFFSET(Import_SAS_CVS!AT34,(Synth!$D$3-1)*Synth!$E$3,0)</f>
        <v>0</v>
      </c>
      <c r="M37" s="51">
        <f ca="1">OFFSET(Import_SAS_CVS!AU34,(Synth!$D$3-1)*Synth!$E$3,0)</f>
        <v>0</v>
      </c>
      <c r="N37" s="50">
        <f ca="1">OFFSET(Import_SAS_CVS!AV34,(Synth!$D$3-1)*Synth!$E$3,0)</f>
        <v>936359494.63281298</v>
      </c>
      <c r="O37" s="52">
        <f ca="1">OFFSET(Import_SAS_CVS!AW34,(Synth!$D$3-1)*Synth!$E$3,0)</f>
        <v>1879747.4826965299</v>
      </c>
      <c r="P37" s="121">
        <f ca="1">OFFSET(Import_SAS_CVS!AX34,(Synth!$D$3-1)*Synth!$E$3,0)</f>
        <v>502069070.703125</v>
      </c>
      <c r="Q37" s="122">
        <f ca="1">OFFSET(Import_SAS_CVS!AY34,(Synth!$D$3-1)*Synth!$E$3,0)</f>
        <v>363019393.49609399</v>
      </c>
      <c r="R37" s="122">
        <f ca="1">OFFSET(Import_SAS_CVS!AZ34,(Synth!$D$3-1)*Synth!$E$3,0)</f>
        <v>197464786.61914101</v>
      </c>
      <c r="S37" s="122">
        <f ca="1">OFFSET(Import_SAS_CVS!BA34,(Synth!$D$3-1)*Synth!$E$3,0)</f>
        <v>0</v>
      </c>
      <c r="T37" s="122">
        <f ca="1">OFFSET(Import_SAS_CVS!BB34,(Synth!$D$3-1)*Synth!$E$3,0)</f>
        <v>0</v>
      </c>
      <c r="U37" s="122">
        <f ca="1">OFFSET(Import_SAS_CVS!BC34,(Synth!$D$3-1)*Synth!$E$3,0)</f>
        <v>128179311.121094</v>
      </c>
      <c r="V37" s="122">
        <f ca="1">OFFSET(Import_SAS_CVS!BD34,(Synth!$D$3-1)*Synth!$E$3,0)</f>
        <v>0</v>
      </c>
      <c r="W37" s="122">
        <f ca="1">OFFSET(Import_SAS_CVS!BE34,(Synth!$D$3-1)*Synth!$E$3,0)</f>
        <v>0</v>
      </c>
      <c r="X37" s="122">
        <f ca="1">OFFSET(Import_SAS_CVS!BF34,(Synth!$D$3-1)*Synth!$E$3,0)</f>
        <v>147311110.26171899</v>
      </c>
      <c r="Y37" s="123">
        <f ca="1">OFFSET(Import_SAS_CVS!CS34,(Synth!$D$3-1)*Synth!$E$3,0)</f>
        <v>2296145.1182556199</v>
      </c>
    </row>
    <row r="38" spans="1:25" x14ac:dyDescent="0.2">
      <c r="A38" s="20">
        <v>41090</v>
      </c>
      <c r="B38" s="21">
        <f t="shared" ca="1" si="0"/>
        <v>2267143760.660161</v>
      </c>
      <c r="C38" s="21">
        <f t="shared" ca="1" si="1"/>
        <v>1324723261.941411</v>
      </c>
      <c r="D38" s="24">
        <f ca="1">OFFSET(Import_SAS_CVS!CC35,(Synth!$D$3-1)*Synth!$E$3,0)</f>
        <v>1176225948.14063</v>
      </c>
      <c r="E38" s="24">
        <f ca="1">OFFSET(Import_SAS_CVS!BG35,(Synth!$D$3-1)*Synth!$E$3,0)</f>
        <v>942420498.71875</v>
      </c>
      <c r="F38" s="24">
        <f ca="1">OFFSET(Import_SAS_CVS!CG35,(Synth!$D$3-1)*Synth!$E$3,0)</f>
        <v>148497313.80078101</v>
      </c>
      <c r="G38" s="23">
        <f ca="1">OFFSET(Import_SAS_CVS!AO35,(Synth!$D$3-1)*Synth!$E$3,0)</f>
        <v>931701272.02343798</v>
      </c>
      <c r="H38" s="24">
        <f ca="1">OFFSET(Import_SAS_CVS!AP35,(Synth!$D$3-1)*Synth!$E$3,0)</f>
        <v>17897498.088867199</v>
      </c>
      <c r="I38" s="24">
        <f ca="1">OFFSET(Import_SAS_CVS!AQ35,(Synth!$D$3-1)*Synth!$E$3,0)</f>
        <v>225934241.27929699</v>
      </c>
      <c r="J38" s="43">
        <f ca="1">OFFSET(Import_SAS_CVS!AR35,(Synth!$D$3-1)*Synth!$E$3,0)</f>
        <v>143375820.10742199</v>
      </c>
      <c r="K38" s="24">
        <f ca="1">OFFSET(Import_SAS_CVS!AS35,(Synth!$D$3-1)*Synth!$E$3,0)</f>
        <v>148236978.74414101</v>
      </c>
      <c r="L38" s="24">
        <f ca="1">OFFSET(Import_SAS_CVS!AT35,(Synth!$D$3-1)*Synth!$E$3,0)</f>
        <v>0</v>
      </c>
      <c r="M38" s="43">
        <f ca="1">OFFSET(Import_SAS_CVS!AU35,(Synth!$D$3-1)*Synth!$E$3,0)</f>
        <v>0</v>
      </c>
      <c r="N38" s="24">
        <f ca="1">OFFSET(Import_SAS_CVS!AV35,(Synth!$D$3-1)*Synth!$E$3,0)</f>
        <v>941784202.375</v>
      </c>
      <c r="O38" s="25">
        <f ca="1">OFFSET(Import_SAS_CVS!AW35,(Synth!$D$3-1)*Synth!$E$3,0)</f>
        <v>1650852.80072021</v>
      </c>
      <c r="P38" s="115">
        <f ca="1">OFFSET(Import_SAS_CVS!AX35,(Synth!$D$3-1)*Synth!$E$3,0)</f>
        <v>492346887.56640601</v>
      </c>
      <c r="Q38" s="116">
        <f ca="1">OFFSET(Import_SAS_CVS!AY35,(Synth!$D$3-1)*Synth!$E$3,0)</f>
        <v>358061200.453125</v>
      </c>
      <c r="R38" s="116">
        <f ca="1">OFFSET(Import_SAS_CVS!AZ35,(Synth!$D$3-1)*Synth!$E$3,0)</f>
        <v>189574647.45507801</v>
      </c>
      <c r="S38" s="116">
        <f ca="1">OFFSET(Import_SAS_CVS!BA35,(Synth!$D$3-1)*Synth!$E$3,0)</f>
        <v>0</v>
      </c>
      <c r="T38" s="116">
        <f ca="1">OFFSET(Import_SAS_CVS!BB35,(Synth!$D$3-1)*Synth!$E$3,0)</f>
        <v>0</v>
      </c>
      <c r="U38" s="116">
        <f ca="1">OFFSET(Import_SAS_CVS!BC35,(Synth!$D$3-1)*Synth!$E$3,0)</f>
        <v>129694558.65722699</v>
      </c>
      <c r="V38" s="116">
        <f ca="1">OFFSET(Import_SAS_CVS!BD35,(Synth!$D$3-1)*Synth!$E$3,0)</f>
        <v>0</v>
      </c>
      <c r="W38" s="116">
        <f ca="1">OFFSET(Import_SAS_CVS!BE35,(Synth!$D$3-1)*Synth!$E$3,0)</f>
        <v>0</v>
      </c>
      <c r="X38" s="116">
        <f ca="1">OFFSET(Import_SAS_CVS!BF35,(Synth!$D$3-1)*Synth!$E$3,0)</f>
        <v>145795924.35742199</v>
      </c>
      <c r="Y38" s="117">
        <f ca="1">OFFSET(Import_SAS_CVS!CS35,(Synth!$D$3-1)*Synth!$E$3,0)</f>
        <v>2270728.7234191899</v>
      </c>
    </row>
    <row r="39" spans="1:25" x14ac:dyDescent="0.2">
      <c r="A39" s="20">
        <v>41182</v>
      </c>
      <c r="B39" s="21">
        <f t="shared" ca="1" si="0"/>
        <v>2259399159.9199219</v>
      </c>
      <c r="C39" s="21">
        <f t="shared" ca="1" si="1"/>
        <v>1307293515.3183589</v>
      </c>
      <c r="D39" s="24">
        <f ca="1">OFFSET(Import_SAS_CVS!CC36,(Synth!$D$3-1)*Synth!$E$3,0)</f>
        <v>1160097819.53125</v>
      </c>
      <c r="E39" s="24">
        <f ca="1">OFFSET(Import_SAS_CVS!BG36,(Synth!$D$3-1)*Synth!$E$3,0)</f>
        <v>952105644.60156298</v>
      </c>
      <c r="F39" s="24">
        <f ca="1">OFFSET(Import_SAS_CVS!CG36,(Synth!$D$3-1)*Synth!$E$3,0)</f>
        <v>147195695.78710899</v>
      </c>
      <c r="G39" s="23">
        <f ca="1">OFFSET(Import_SAS_CVS!AO36,(Synth!$D$3-1)*Synth!$E$3,0)</f>
        <v>924258331.515625</v>
      </c>
      <c r="H39" s="24">
        <f ca="1">OFFSET(Import_SAS_CVS!AP36,(Synth!$D$3-1)*Synth!$E$3,0)</f>
        <v>19085418.467041001</v>
      </c>
      <c r="I39" s="24">
        <f ca="1">OFFSET(Import_SAS_CVS!AQ36,(Synth!$D$3-1)*Synth!$E$3,0)</f>
        <v>219614270.84765601</v>
      </c>
      <c r="J39" s="43">
        <f ca="1">OFFSET(Import_SAS_CVS!AR36,(Synth!$D$3-1)*Synth!$E$3,0)</f>
        <v>137596935.59765601</v>
      </c>
      <c r="K39" s="24">
        <f ca="1">OFFSET(Import_SAS_CVS!AS36,(Synth!$D$3-1)*Synth!$E$3,0)</f>
        <v>147736723.08203101</v>
      </c>
      <c r="L39" s="24">
        <f ca="1">OFFSET(Import_SAS_CVS!AT36,(Synth!$D$3-1)*Synth!$E$3,0)</f>
        <v>0</v>
      </c>
      <c r="M39" s="43">
        <f ca="1">OFFSET(Import_SAS_CVS!AU36,(Synth!$D$3-1)*Synth!$E$3,0)</f>
        <v>0</v>
      </c>
      <c r="N39" s="24">
        <f ca="1">OFFSET(Import_SAS_CVS!AV36,(Synth!$D$3-1)*Synth!$E$3,0)</f>
        <v>950226747.25781298</v>
      </c>
      <c r="O39" s="25">
        <f ca="1">OFFSET(Import_SAS_CVS!AW36,(Synth!$D$3-1)*Synth!$E$3,0)</f>
        <v>1567120.96965027</v>
      </c>
      <c r="P39" s="115">
        <f ca="1">OFFSET(Import_SAS_CVS!AX36,(Synth!$D$3-1)*Synth!$E$3,0)</f>
        <v>487016754.10156298</v>
      </c>
      <c r="Q39" s="116">
        <f ca="1">OFFSET(Import_SAS_CVS!AY36,(Synth!$D$3-1)*Synth!$E$3,0)</f>
        <v>358265211.76171899</v>
      </c>
      <c r="R39" s="116">
        <f ca="1">OFFSET(Import_SAS_CVS!AZ36,(Synth!$D$3-1)*Synth!$E$3,0)</f>
        <v>187981208.54101601</v>
      </c>
      <c r="S39" s="116">
        <f ca="1">OFFSET(Import_SAS_CVS!BA36,(Synth!$D$3-1)*Synth!$E$3,0)</f>
        <v>0</v>
      </c>
      <c r="T39" s="116">
        <f ca="1">OFFSET(Import_SAS_CVS!BB36,(Synth!$D$3-1)*Synth!$E$3,0)</f>
        <v>0</v>
      </c>
      <c r="U39" s="116">
        <f ca="1">OFFSET(Import_SAS_CVS!BC36,(Synth!$D$3-1)*Synth!$E$3,0)</f>
        <v>130397880.24218801</v>
      </c>
      <c r="V39" s="116">
        <f ca="1">OFFSET(Import_SAS_CVS!BD36,(Synth!$D$3-1)*Synth!$E$3,0)</f>
        <v>0</v>
      </c>
      <c r="W39" s="116">
        <f ca="1">OFFSET(Import_SAS_CVS!BE36,(Synth!$D$3-1)*Synth!$E$3,0)</f>
        <v>0</v>
      </c>
      <c r="X39" s="116">
        <f ca="1">OFFSET(Import_SAS_CVS!BF36,(Synth!$D$3-1)*Synth!$E$3,0)</f>
        <v>145764811.70117199</v>
      </c>
      <c r="Y39" s="117">
        <f ca="1">OFFSET(Import_SAS_CVS!CS36,(Synth!$D$3-1)*Synth!$E$3,0)</f>
        <v>2301656.6846618699</v>
      </c>
    </row>
    <row r="40" spans="1:25" ht="10.8" thickBot="1" x14ac:dyDescent="0.25">
      <c r="A40" s="20">
        <v>41274</v>
      </c>
      <c r="B40" s="21">
        <f t="shared" ca="1" si="0"/>
        <v>2266617177.4843807</v>
      </c>
      <c r="C40" s="21">
        <f t="shared" ca="1" si="1"/>
        <v>1308195110.976568</v>
      </c>
      <c r="D40" s="24">
        <f ca="1">OFFSET(Import_SAS_CVS!CC37,(Synth!$D$3-1)*Synth!$E$3,0)</f>
        <v>1161958272.42188</v>
      </c>
      <c r="E40" s="24">
        <f ca="1">OFFSET(Import_SAS_CVS!BG37,(Synth!$D$3-1)*Synth!$E$3,0)</f>
        <v>958422066.50781298</v>
      </c>
      <c r="F40" s="24">
        <f ca="1">OFFSET(Import_SAS_CVS!CG37,(Synth!$D$3-1)*Synth!$E$3,0)</f>
        <v>146236838.55468801</v>
      </c>
      <c r="G40" s="29">
        <f ca="1">OFFSET(Import_SAS_CVS!AO37,(Synth!$D$3-1)*Synth!$E$3,0)</f>
        <v>924972963.97656298</v>
      </c>
      <c r="H40" s="28">
        <f ca="1">OFFSET(Import_SAS_CVS!AP37,(Synth!$D$3-1)*Synth!$E$3,0)</f>
        <v>19047840.9294434</v>
      </c>
      <c r="I40" s="28">
        <f ca="1">OFFSET(Import_SAS_CVS!AQ37,(Synth!$D$3-1)*Synth!$E$3,0)</f>
        <v>217579261.94140601</v>
      </c>
      <c r="J40" s="44">
        <f ca="1">OFFSET(Import_SAS_CVS!AR37,(Synth!$D$3-1)*Synth!$E$3,0)</f>
        <v>136523015.30273399</v>
      </c>
      <c r="K40" s="28">
        <f ca="1">OFFSET(Import_SAS_CVS!AS37,(Synth!$D$3-1)*Synth!$E$3,0)</f>
        <v>146346788.5625</v>
      </c>
      <c r="L40" s="28">
        <f ca="1">OFFSET(Import_SAS_CVS!AT37,(Synth!$D$3-1)*Synth!$E$3,0)</f>
        <v>0</v>
      </c>
      <c r="M40" s="44">
        <f ca="1">OFFSET(Import_SAS_CVS!AU37,(Synth!$D$3-1)*Synth!$E$3,0)</f>
        <v>0</v>
      </c>
      <c r="N40" s="28">
        <f ca="1">OFFSET(Import_SAS_CVS!AV37,(Synth!$D$3-1)*Synth!$E$3,0)</f>
        <v>956854525.19531298</v>
      </c>
      <c r="O40" s="30">
        <f ca="1">OFFSET(Import_SAS_CVS!AW37,(Synth!$D$3-1)*Synth!$E$3,0)</f>
        <v>1533691.12852478</v>
      </c>
      <c r="P40" s="118">
        <f ca="1">OFFSET(Import_SAS_CVS!AX37,(Synth!$D$3-1)*Synth!$E$3,0)</f>
        <v>488379430.42578101</v>
      </c>
      <c r="Q40" s="119">
        <f ca="1">OFFSET(Import_SAS_CVS!AY37,(Synth!$D$3-1)*Synth!$E$3,0)</f>
        <v>358660995.984375</v>
      </c>
      <c r="R40" s="119">
        <f ca="1">OFFSET(Import_SAS_CVS!AZ37,(Synth!$D$3-1)*Synth!$E$3,0)</f>
        <v>185233669.93164101</v>
      </c>
      <c r="S40" s="119">
        <f ca="1">OFFSET(Import_SAS_CVS!BA37,(Synth!$D$3-1)*Synth!$E$3,0)</f>
        <v>0</v>
      </c>
      <c r="T40" s="119">
        <f ca="1">OFFSET(Import_SAS_CVS!BB37,(Synth!$D$3-1)*Synth!$E$3,0)</f>
        <v>0</v>
      </c>
      <c r="U40" s="119">
        <f ca="1">OFFSET(Import_SAS_CVS!BC37,(Synth!$D$3-1)*Synth!$E$3,0)</f>
        <v>130675376.453125</v>
      </c>
      <c r="V40" s="119">
        <f ca="1">OFFSET(Import_SAS_CVS!BD37,(Synth!$D$3-1)*Synth!$E$3,0)</f>
        <v>0</v>
      </c>
      <c r="W40" s="119">
        <f ca="1">OFFSET(Import_SAS_CVS!BE37,(Synth!$D$3-1)*Synth!$E$3,0)</f>
        <v>0</v>
      </c>
      <c r="X40" s="119">
        <f ca="1">OFFSET(Import_SAS_CVS!BF37,(Synth!$D$3-1)*Synth!$E$3,0)</f>
        <v>144061028.51953101</v>
      </c>
      <c r="Y40" s="120">
        <f ca="1">OFFSET(Import_SAS_CVS!CS37,(Synth!$D$3-1)*Synth!$E$3,0)</f>
        <v>2285926.33953857</v>
      </c>
    </row>
    <row r="41" spans="1:25" x14ac:dyDescent="0.2">
      <c r="A41" s="14">
        <v>41364</v>
      </c>
      <c r="B41" s="48">
        <f t="shared" ca="1" si="0"/>
        <v>2239154310.207037</v>
      </c>
      <c r="C41" s="48">
        <f t="shared" ca="1" si="1"/>
        <v>1277451914.246099</v>
      </c>
      <c r="D41" s="50">
        <f ca="1">OFFSET(Import_SAS_CVS!CC38,(Synth!$D$3-1)*Synth!$E$3,0)</f>
        <v>1133040017.26563</v>
      </c>
      <c r="E41" s="50">
        <f ca="1">OFFSET(Import_SAS_CVS!BG38,(Synth!$D$3-1)*Synth!$E$3,0)</f>
        <v>961702395.96093798</v>
      </c>
      <c r="F41" s="50">
        <f ca="1">OFFSET(Import_SAS_CVS!CG38,(Synth!$D$3-1)*Synth!$E$3,0)</f>
        <v>144411896.98046899</v>
      </c>
      <c r="G41" s="49">
        <f ca="1">OFFSET(Import_SAS_CVS!AO38,(Synth!$D$3-1)*Synth!$E$3,0)</f>
        <v>907382888.25</v>
      </c>
      <c r="H41" s="50">
        <f ca="1">OFFSET(Import_SAS_CVS!AP38,(Synth!$D$3-1)*Synth!$E$3,0)</f>
        <v>19042266.440917999</v>
      </c>
      <c r="I41" s="50">
        <f ca="1">OFFSET(Import_SAS_CVS!AQ38,(Synth!$D$3-1)*Synth!$E$3,0)</f>
        <v>205268755.67382801</v>
      </c>
      <c r="J41" s="51">
        <f ca="1">OFFSET(Import_SAS_CVS!AR38,(Synth!$D$3-1)*Synth!$E$3,0)</f>
        <v>130224954.23632801</v>
      </c>
      <c r="K41" s="50">
        <f ca="1">OFFSET(Import_SAS_CVS!AS38,(Synth!$D$3-1)*Synth!$E$3,0)</f>
        <v>143302712.79296899</v>
      </c>
      <c r="L41" s="50">
        <f ca="1">OFFSET(Import_SAS_CVS!AT38,(Synth!$D$3-1)*Synth!$E$3,0)</f>
        <v>0</v>
      </c>
      <c r="M41" s="51">
        <f ca="1">OFFSET(Import_SAS_CVS!AU38,(Synth!$D$3-1)*Synth!$E$3,0)</f>
        <v>0</v>
      </c>
      <c r="N41" s="50">
        <f ca="1">OFFSET(Import_SAS_CVS!AV38,(Synth!$D$3-1)*Synth!$E$3,0)</f>
        <v>959344171.72656298</v>
      </c>
      <c r="O41" s="52">
        <f ca="1">OFFSET(Import_SAS_CVS!AW38,(Synth!$D$3-1)*Synth!$E$3,0)</f>
        <v>1391135.0430755599</v>
      </c>
      <c r="P41" s="121">
        <f ca="1">OFFSET(Import_SAS_CVS!AX38,(Synth!$D$3-1)*Synth!$E$3,0)</f>
        <v>16997281.322753899</v>
      </c>
      <c r="Q41" s="122">
        <f ca="1">OFFSET(Import_SAS_CVS!AY38,(Synth!$D$3-1)*Synth!$E$3,0)</f>
        <v>354338922.19921899</v>
      </c>
      <c r="R41" s="122">
        <f ca="1">OFFSET(Import_SAS_CVS!AZ38,(Synth!$D$3-1)*Synth!$E$3,0)</f>
        <v>181424214.31445301</v>
      </c>
      <c r="S41" s="122">
        <f ca="1">OFFSET(Import_SAS_CVS!BA38,(Synth!$D$3-1)*Synth!$E$3,0)</f>
        <v>0</v>
      </c>
      <c r="T41" s="122">
        <f ca="1">OFFSET(Import_SAS_CVS!BB38,(Synth!$D$3-1)*Synth!$E$3,0)</f>
        <v>440178799.9375</v>
      </c>
      <c r="U41" s="122">
        <f ca="1">OFFSET(Import_SAS_CVS!BC38,(Synth!$D$3-1)*Synth!$E$3,0)</f>
        <v>128420998.386719</v>
      </c>
      <c r="V41" s="122">
        <f ca="1">OFFSET(Import_SAS_CVS!BD38,(Synth!$D$3-1)*Synth!$E$3,0)</f>
        <v>0</v>
      </c>
      <c r="W41" s="122">
        <f ca="1">OFFSET(Import_SAS_CVS!BE38,(Synth!$D$3-1)*Synth!$E$3,0)</f>
        <v>140954032.80468801</v>
      </c>
      <c r="X41" s="122">
        <f ca="1">OFFSET(Import_SAS_CVS!BF38,(Synth!$D$3-1)*Synth!$E$3,0)</f>
        <v>11254.884404897701</v>
      </c>
      <c r="Y41" s="123">
        <f ca="1">OFFSET(Import_SAS_CVS!CS38,(Synth!$D$3-1)*Synth!$E$3,0)</f>
        <v>2352117.0995178199</v>
      </c>
    </row>
    <row r="42" spans="1:25" x14ac:dyDescent="0.2">
      <c r="A42" s="20">
        <v>41455</v>
      </c>
      <c r="B42" s="21">
        <f t="shared" ca="1" si="0"/>
        <v>2228424454.8867188</v>
      </c>
      <c r="C42" s="21">
        <f t="shared" ca="1" si="1"/>
        <v>1268116201.675781</v>
      </c>
      <c r="D42" s="24">
        <f ca="1">OFFSET(Import_SAS_CVS!CC39,(Synth!$D$3-1)*Synth!$E$3,0)</f>
        <v>1125271107.6875</v>
      </c>
      <c r="E42" s="24">
        <f ca="1">OFFSET(Import_SAS_CVS!BG39,(Synth!$D$3-1)*Synth!$E$3,0)</f>
        <v>960308253.21093798</v>
      </c>
      <c r="F42" s="24">
        <f ca="1">OFFSET(Import_SAS_CVS!CG39,(Synth!$D$3-1)*Synth!$E$3,0)</f>
        <v>142845093.98828101</v>
      </c>
      <c r="G42" s="23">
        <f ca="1">OFFSET(Import_SAS_CVS!AO39,(Synth!$D$3-1)*Synth!$E$3,0)</f>
        <v>905483913.421875</v>
      </c>
      <c r="H42" s="24">
        <f ca="1">OFFSET(Import_SAS_CVS!AP39,(Synth!$D$3-1)*Synth!$E$3,0)</f>
        <v>18088835.474853501</v>
      </c>
      <c r="I42" s="24">
        <f ca="1">OFFSET(Import_SAS_CVS!AQ39,(Synth!$D$3-1)*Synth!$E$3,0)</f>
        <v>201408395.24804699</v>
      </c>
      <c r="J42" s="43">
        <f ca="1">OFFSET(Import_SAS_CVS!AR39,(Synth!$D$3-1)*Synth!$E$3,0)</f>
        <v>126858821.175781</v>
      </c>
      <c r="K42" s="24">
        <f ca="1">OFFSET(Import_SAS_CVS!AS39,(Synth!$D$3-1)*Synth!$E$3,0)</f>
        <v>143571545.11718801</v>
      </c>
      <c r="L42" s="24">
        <f ca="1">OFFSET(Import_SAS_CVS!AT39,(Synth!$D$3-1)*Synth!$E$3,0)</f>
        <v>0</v>
      </c>
      <c r="M42" s="43">
        <f ca="1">OFFSET(Import_SAS_CVS!AU39,(Synth!$D$3-1)*Synth!$E$3,0)</f>
        <v>0</v>
      </c>
      <c r="N42" s="24">
        <f ca="1">OFFSET(Import_SAS_CVS!AV39,(Synth!$D$3-1)*Synth!$E$3,0)</f>
        <v>960123737.515625</v>
      </c>
      <c r="O42" s="25">
        <f ca="1">OFFSET(Import_SAS_CVS!AW39,(Synth!$D$3-1)*Synth!$E$3,0)</f>
        <v>1242282.64968872</v>
      </c>
      <c r="P42" s="115">
        <f ca="1">OFFSET(Import_SAS_CVS!AX39,(Synth!$D$3-1)*Synth!$E$3,0)</f>
        <v>12278169.5703125</v>
      </c>
      <c r="Q42" s="116">
        <f ca="1">OFFSET(Import_SAS_CVS!AY39,(Synth!$D$3-1)*Synth!$E$3,0)</f>
        <v>355601743.328125</v>
      </c>
      <c r="R42" s="116">
        <f ca="1">OFFSET(Import_SAS_CVS!AZ39,(Synth!$D$3-1)*Synth!$E$3,0)</f>
        <v>178846680.94921899</v>
      </c>
      <c r="S42" s="116">
        <f ca="1">OFFSET(Import_SAS_CVS!BA39,(Synth!$D$3-1)*Synth!$E$3,0)</f>
        <v>0</v>
      </c>
      <c r="T42" s="116">
        <f ca="1">OFFSET(Import_SAS_CVS!BB39,(Synth!$D$3-1)*Synth!$E$3,0)</f>
        <v>449300063.30468798</v>
      </c>
      <c r="U42" s="116">
        <f ca="1">OFFSET(Import_SAS_CVS!BC39,(Synth!$D$3-1)*Synth!$E$3,0)</f>
        <v>127169856.26367199</v>
      </c>
      <c r="V42" s="116">
        <f ca="1">OFFSET(Import_SAS_CVS!BD39,(Synth!$D$3-1)*Synth!$E$3,0)</f>
        <v>0</v>
      </c>
      <c r="W42" s="116">
        <f ca="1">OFFSET(Import_SAS_CVS!BE39,(Synth!$D$3-1)*Synth!$E$3,0)</f>
        <v>140951588.73242199</v>
      </c>
      <c r="X42" s="116">
        <f ca="1">OFFSET(Import_SAS_CVS!BF39,(Synth!$D$3-1)*Synth!$E$3,0)</f>
        <v>7729.2532173395202</v>
      </c>
      <c r="Y42" s="117">
        <f ca="1">OFFSET(Import_SAS_CVS!CS39,(Synth!$D$3-1)*Synth!$E$3,0)</f>
        <v>2414994.2729186998</v>
      </c>
    </row>
    <row r="43" spans="1:25" x14ac:dyDescent="0.2">
      <c r="A43" s="20">
        <v>41547</v>
      </c>
      <c r="B43" s="21">
        <f t="shared" ca="1" si="0"/>
        <v>2223360892.4042969</v>
      </c>
      <c r="C43" s="21">
        <f t="shared" ca="1" si="1"/>
        <v>1259544674.4433589</v>
      </c>
      <c r="D43" s="24">
        <f ca="1">OFFSET(Import_SAS_CVS!CC40,(Synth!$D$3-1)*Synth!$E$3,0)</f>
        <v>1118101265.46875</v>
      </c>
      <c r="E43" s="24">
        <f ca="1">OFFSET(Import_SAS_CVS!BG40,(Synth!$D$3-1)*Synth!$E$3,0)</f>
        <v>963816217.96093798</v>
      </c>
      <c r="F43" s="24">
        <f ca="1">OFFSET(Import_SAS_CVS!CG40,(Synth!$D$3-1)*Synth!$E$3,0)</f>
        <v>141443408.97460899</v>
      </c>
      <c r="G43" s="23">
        <f ca="1">OFFSET(Import_SAS_CVS!AO40,(Synth!$D$3-1)*Synth!$E$3,0)</f>
        <v>902153290.44531298</v>
      </c>
      <c r="H43" s="24">
        <f ca="1">OFFSET(Import_SAS_CVS!AP40,(Synth!$D$3-1)*Synth!$E$3,0)</f>
        <v>19138443.7885742</v>
      </c>
      <c r="I43" s="24">
        <f ca="1">OFFSET(Import_SAS_CVS!AQ40,(Synth!$D$3-1)*Synth!$E$3,0)</f>
        <v>197009231.55664101</v>
      </c>
      <c r="J43" s="43">
        <f ca="1">OFFSET(Import_SAS_CVS!AR40,(Synth!$D$3-1)*Synth!$E$3,0)</f>
        <v>121835132.23339801</v>
      </c>
      <c r="K43" s="24">
        <f ca="1">OFFSET(Import_SAS_CVS!AS40,(Synth!$D$3-1)*Synth!$E$3,0)</f>
        <v>141957642.03125</v>
      </c>
      <c r="L43" s="24">
        <f ca="1">OFFSET(Import_SAS_CVS!AT40,(Synth!$D$3-1)*Synth!$E$3,0)</f>
        <v>0</v>
      </c>
      <c r="M43" s="43">
        <f ca="1">OFFSET(Import_SAS_CVS!AU40,(Synth!$D$3-1)*Synth!$E$3,0)</f>
        <v>0</v>
      </c>
      <c r="N43" s="24">
        <f ca="1">OFFSET(Import_SAS_CVS!AV40,(Synth!$D$3-1)*Synth!$E$3,0)</f>
        <v>962603627.125</v>
      </c>
      <c r="O43" s="25">
        <f ca="1">OFFSET(Import_SAS_CVS!AW40,(Synth!$D$3-1)*Synth!$E$3,0)</f>
        <v>1084859.2331542999</v>
      </c>
      <c r="P43" s="115">
        <f ca="1">OFFSET(Import_SAS_CVS!AX40,(Synth!$D$3-1)*Synth!$E$3,0)</f>
        <v>5803760.2911377</v>
      </c>
      <c r="Q43" s="116">
        <f ca="1">OFFSET(Import_SAS_CVS!AY40,(Synth!$D$3-1)*Synth!$E$3,0)</f>
        <v>358827686.45703101</v>
      </c>
      <c r="R43" s="116">
        <f ca="1">OFFSET(Import_SAS_CVS!AZ40,(Synth!$D$3-1)*Synth!$E$3,0)</f>
        <v>175710393.41015601</v>
      </c>
      <c r="S43" s="116">
        <f ca="1">OFFSET(Import_SAS_CVS!BA40,(Synth!$D$3-1)*Synth!$E$3,0)</f>
        <v>0</v>
      </c>
      <c r="T43" s="116">
        <f ca="1">OFFSET(Import_SAS_CVS!BB40,(Synth!$D$3-1)*Synth!$E$3,0)</f>
        <v>453347169.40234399</v>
      </c>
      <c r="U43" s="116">
        <f ca="1">OFFSET(Import_SAS_CVS!BC40,(Synth!$D$3-1)*Synth!$E$3,0)</f>
        <v>126958028.24804699</v>
      </c>
      <c r="V43" s="116">
        <f ca="1">OFFSET(Import_SAS_CVS!BD40,(Synth!$D$3-1)*Synth!$E$3,0)</f>
        <v>0</v>
      </c>
      <c r="W43" s="116">
        <f ca="1">OFFSET(Import_SAS_CVS!BE40,(Synth!$D$3-1)*Synth!$E$3,0)</f>
        <v>139578523.32421899</v>
      </c>
      <c r="X43" s="116">
        <f ca="1">OFFSET(Import_SAS_CVS!BF40,(Synth!$D$3-1)*Synth!$E$3,0)</f>
        <v>4225.5300801396397</v>
      </c>
      <c r="Y43" s="117">
        <f ca="1">OFFSET(Import_SAS_CVS!CS40,(Synth!$D$3-1)*Synth!$E$3,0)</f>
        <v>2427630.59057617</v>
      </c>
    </row>
    <row r="44" spans="1:25" ht="10.8" thickBot="1" x14ac:dyDescent="0.25">
      <c r="A44" s="26">
        <v>41639</v>
      </c>
      <c r="B44" s="27">
        <f t="shared" ca="1" si="0"/>
        <v>2205264660.2441463</v>
      </c>
      <c r="C44" s="27">
        <f t="shared" ca="1" si="1"/>
        <v>1242202297.7910211</v>
      </c>
      <c r="D44" s="28">
        <f ca="1">OFFSET(Import_SAS_CVS!CC41,(Synth!$D$3-1)*Synth!$E$3,0)</f>
        <v>1102759807.35938</v>
      </c>
      <c r="E44" s="28">
        <f ca="1">OFFSET(Import_SAS_CVS!BG41,(Synth!$D$3-1)*Synth!$E$3,0)</f>
        <v>963062362.453125</v>
      </c>
      <c r="F44" s="28">
        <f ca="1">OFFSET(Import_SAS_CVS!CG41,(Synth!$D$3-1)*Synth!$E$3,0)</f>
        <v>139442490.43164101</v>
      </c>
      <c r="G44" s="29">
        <f ca="1">OFFSET(Import_SAS_CVS!AO41,(Synth!$D$3-1)*Synth!$E$3,0)</f>
        <v>892017540.296875</v>
      </c>
      <c r="H44" s="28">
        <f ca="1">OFFSET(Import_SAS_CVS!AP41,(Synth!$D$3-1)*Synth!$E$3,0)</f>
        <v>19718205.213867199</v>
      </c>
      <c r="I44" s="28">
        <f ca="1">OFFSET(Import_SAS_CVS!AQ41,(Synth!$D$3-1)*Synth!$E$3,0)</f>
        <v>189821106.5625</v>
      </c>
      <c r="J44" s="44">
        <f ca="1">OFFSET(Import_SAS_CVS!AR41,(Synth!$D$3-1)*Synth!$E$3,0)</f>
        <v>117743219.57714801</v>
      </c>
      <c r="K44" s="28">
        <f ca="1">OFFSET(Import_SAS_CVS!AS41,(Synth!$D$3-1)*Synth!$E$3,0)</f>
        <v>139174116.83398399</v>
      </c>
      <c r="L44" s="28">
        <f ca="1">OFFSET(Import_SAS_CVS!AT41,(Synth!$D$3-1)*Synth!$E$3,0)</f>
        <v>0</v>
      </c>
      <c r="M44" s="44">
        <f ca="1">OFFSET(Import_SAS_CVS!AU41,(Synth!$D$3-1)*Synth!$E$3,0)</f>
        <v>0</v>
      </c>
      <c r="N44" s="28">
        <f ca="1">OFFSET(Import_SAS_CVS!AV41,(Synth!$D$3-1)*Synth!$E$3,0)</f>
        <v>962040874.96875</v>
      </c>
      <c r="O44" s="30">
        <f ca="1">OFFSET(Import_SAS_CVS!AW41,(Synth!$D$3-1)*Synth!$E$3,0)</f>
        <v>1002067.38254547</v>
      </c>
      <c r="P44" s="29">
        <f ca="1">OFFSET(Import_SAS_CVS!AX41,(Synth!$D$3-1)*Synth!$E$3,0)</f>
        <v>4712433.1735229502</v>
      </c>
      <c r="Q44" s="28">
        <f ca="1">OFFSET(Import_SAS_CVS!AY41,(Synth!$D$3-1)*Synth!$E$3,0)</f>
        <v>355579555.22656298</v>
      </c>
      <c r="R44" s="28">
        <f ca="1">OFFSET(Import_SAS_CVS!AZ41,(Synth!$D$3-1)*Synth!$E$3,0)</f>
        <v>173116095.67382801</v>
      </c>
      <c r="S44" s="28">
        <f ca="1">OFFSET(Import_SAS_CVS!BA41,(Synth!$D$3-1)*Synth!$E$3,0)</f>
        <v>0</v>
      </c>
      <c r="T44" s="28">
        <f ca="1">OFFSET(Import_SAS_CVS!BB41,(Synth!$D$3-1)*Synth!$E$3,0)</f>
        <v>446662013.23046899</v>
      </c>
      <c r="U44" s="28">
        <f ca="1">OFFSET(Import_SAS_CVS!BC41,(Synth!$D$3-1)*Synth!$E$3,0)</f>
        <v>124937888.09082</v>
      </c>
      <c r="V44" s="28">
        <f ca="1">OFFSET(Import_SAS_CVS!BD41,(Synth!$D$3-1)*Synth!$E$3,0)</f>
        <v>0</v>
      </c>
      <c r="W44" s="28">
        <f ca="1">OFFSET(Import_SAS_CVS!BE41,(Synth!$D$3-1)*Synth!$E$3,0)</f>
        <v>136980548.4375</v>
      </c>
      <c r="X44" s="28">
        <f ca="1">OFFSET(Import_SAS_CVS!BF41,(Synth!$D$3-1)*Synth!$E$3,0)</f>
        <v>4329.8649999499303</v>
      </c>
      <c r="Y44" s="30">
        <f ca="1">OFFSET(Import_SAS_CVS!CS41,(Synth!$D$3-1)*Synth!$E$3,0)</f>
        <v>2415771.5695190402</v>
      </c>
    </row>
    <row r="45" spans="1:25" x14ac:dyDescent="0.2">
      <c r="A45" s="14">
        <v>41729</v>
      </c>
      <c r="B45" s="48">
        <f t="shared" ca="1" si="0"/>
        <v>2200984414.1425838</v>
      </c>
      <c r="C45" s="48">
        <f t="shared" ca="1" si="1"/>
        <v>1237398601.1191461</v>
      </c>
      <c r="D45" s="50">
        <f ca="1">OFFSET(Import_SAS_CVS!CC42,(Synth!$D$3-1)*Synth!$E$3,0)</f>
        <v>1098999188.48438</v>
      </c>
      <c r="E45" s="50">
        <f ca="1">OFFSET(Import_SAS_CVS!BG42,(Synth!$D$3-1)*Synth!$E$3,0)</f>
        <v>963585813.02343798</v>
      </c>
      <c r="F45" s="50">
        <f ca="1">OFFSET(Import_SAS_CVS!CG42,(Synth!$D$3-1)*Synth!$E$3,0)</f>
        <v>138399412.63476601</v>
      </c>
      <c r="G45" s="49">
        <f ca="1">OFFSET(Import_SAS_CVS!AO42,(Synth!$D$3-1)*Synth!$E$3,0)</f>
        <v>895780247.15625</v>
      </c>
      <c r="H45" s="50">
        <f ca="1">OFFSET(Import_SAS_CVS!AP42,(Synth!$D$3-1)*Synth!$E$3,0)</f>
        <v>16560204.1925049</v>
      </c>
      <c r="I45" s="50">
        <f ca="1">OFFSET(Import_SAS_CVS!AQ42,(Synth!$D$3-1)*Synth!$E$3,0)</f>
        <v>185035976.91601601</v>
      </c>
      <c r="J45" s="51">
        <f ca="1">OFFSET(Import_SAS_CVS!AR42,(Synth!$D$3-1)*Synth!$E$3,0)</f>
        <v>115118950.521484</v>
      </c>
      <c r="K45" s="50">
        <f ca="1">OFFSET(Import_SAS_CVS!AS42,(Synth!$D$3-1)*Synth!$E$3,0)</f>
        <v>138270468.82226601</v>
      </c>
      <c r="L45" s="50">
        <f ca="1">OFFSET(Import_SAS_CVS!AT42,(Synth!$D$3-1)*Synth!$E$3,0)</f>
        <v>0</v>
      </c>
      <c r="M45" s="51">
        <f ca="1">OFFSET(Import_SAS_CVS!AU42,(Synth!$D$3-1)*Synth!$E$3,0)</f>
        <v>0</v>
      </c>
      <c r="N45" s="50">
        <f ca="1">OFFSET(Import_SAS_CVS!AV42,(Synth!$D$3-1)*Synth!$E$3,0)</f>
        <v>962274463.0625</v>
      </c>
      <c r="O45" s="52">
        <f ca="1">OFFSET(Import_SAS_CVS!AW42,(Synth!$D$3-1)*Synth!$E$3,0)</f>
        <v>747250.09436035203</v>
      </c>
      <c r="P45" s="121">
        <f ca="1">OFFSET(Import_SAS_CVS!AX42,(Synth!$D$3-1)*Synth!$E$3,0)</f>
        <v>4633820.8198852502</v>
      </c>
      <c r="Q45" s="122">
        <f ca="1">OFFSET(Import_SAS_CVS!AY42,(Synth!$D$3-1)*Synth!$E$3,0)</f>
        <v>357031468.41796899</v>
      </c>
      <c r="R45" s="122">
        <f ca="1">OFFSET(Import_SAS_CVS!AZ42,(Synth!$D$3-1)*Synth!$E$3,0)</f>
        <v>170905574.83789101</v>
      </c>
      <c r="S45" s="122">
        <f ca="1">OFFSET(Import_SAS_CVS!BA42,(Synth!$D$3-1)*Synth!$E$3,0)</f>
        <v>0</v>
      </c>
      <c r="T45" s="122">
        <f ca="1">OFFSET(Import_SAS_CVS!BB42,(Synth!$D$3-1)*Synth!$E$3,0)</f>
        <v>450324036.21875</v>
      </c>
      <c r="U45" s="122">
        <f ca="1">OFFSET(Import_SAS_CVS!BC42,(Synth!$D$3-1)*Synth!$E$3,0)</f>
        <v>107762682.71972699</v>
      </c>
      <c r="V45" s="122">
        <f ca="1">OFFSET(Import_SAS_CVS!BD42,(Synth!$D$3-1)*Synth!$E$3,0)</f>
        <v>0</v>
      </c>
      <c r="W45" s="122">
        <f ca="1">OFFSET(Import_SAS_CVS!BE42,(Synth!$D$3-1)*Synth!$E$3,0)</f>
        <v>135871625.83984399</v>
      </c>
      <c r="X45" s="122">
        <f ca="1">OFFSET(Import_SAS_CVS!BF42,(Synth!$D$3-1)*Synth!$E$3,0)</f>
        <v>4422.7463211417198</v>
      </c>
      <c r="Y45" s="123">
        <f ca="1">OFFSET(Import_SAS_CVS!CS42,(Synth!$D$3-1)*Synth!$E$3,0)</f>
        <v>2420583.8542480501</v>
      </c>
    </row>
    <row r="46" spans="1:25" x14ac:dyDescent="0.2">
      <c r="A46" s="20">
        <v>41820</v>
      </c>
      <c r="B46" s="21">
        <f t="shared" ca="1" si="0"/>
        <v>2194499944.7753959</v>
      </c>
      <c r="C46" s="21">
        <f t="shared" ca="1" si="1"/>
        <v>1227752780.4394579</v>
      </c>
      <c r="D46" s="24">
        <f ca="1">OFFSET(Import_SAS_CVS!CC43,(Synth!$D$3-1)*Synth!$E$3,0)</f>
        <v>1089747092.26563</v>
      </c>
      <c r="E46" s="24">
        <f ca="1">OFFSET(Import_SAS_CVS!BG43,(Synth!$D$3-1)*Synth!$E$3,0)</f>
        <v>966747164.33593798</v>
      </c>
      <c r="F46" s="24">
        <f ca="1">OFFSET(Import_SAS_CVS!CG43,(Synth!$D$3-1)*Synth!$E$3,0)</f>
        <v>138005688.17382801</v>
      </c>
      <c r="G46" s="23">
        <f ca="1">OFFSET(Import_SAS_CVS!AO43,(Synth!$D$3-1)*Synth!$E$3,0)</f>
        <v>891986163.5625</v>
      </c>
      <c r="H46" s="24">
        <f ca="1">OFFSET(Import_SAS_CVS!AP43,(Synth!$D$3-1)*Synth!$E$3,0)</f>
        <v>16476959.4302979</v>
      </c>
      <c r="I46" s="24">
        <f ca="1">OFFSET(Import_SAS_CVS!AQ43,(Synth!$D$3-1)*Synth!$E$3,0)</f>
        <v>181611938.17968801</v>
      </c>
      <c r="J46" s="43">
        <f ca="1">OFFSET(Import_SAS_CVS!AR43,(Synth!$D$3-1)*Synth!$E$3,0)</f>
        <v>111255639.537109</v>
      </c>
      <c r="K46" s="24">
        <f ca="1">OFFSET(Import_SAS_CVS!AS43,(Synth!$D$3-1)*Synth!$E$3,0)</f>
        <v>138007987.29882801</v>
      </c>
      <c r="L46" s="24">
        <f ca="1">OFFSET(Import_SAS_CVS!AT43,(Synth!$D$3-1)*Synth!$E$3,0)</f>
        <v>0</v>
      </c>
      <c r="M46" s="43">
        <f ca="1">OFFSET(Import_SAS_CVS!AU43,(Synth!$D$3-1)*Synth!$E$3,0)</f>
        <v>0</v>
      </c>
      <c r="N46" s="24">
        <f ca="1">OFFSET(Import_SAS_CVS!AV43,(Synth!$D$3-1)*Synth!$E$3,0)</f>
        <v>966744295.69531298</v>
      </c>
      <c r="O46" s="25">
        <f ca="1">OFFSET(Import_SAS_CVS!AW43,(Synth!$D$3-1)*Synth!$E$3,0)</f>
        <v>530546.64242553699</v>
      </c>
      <c r="P46" s="115">
        <f ca="1">OFFSET(Import_SAS_CVS!AX43,(Synth!$D$3-1)*Synth!$E$3,0)</f>
        <v>6942540.8056640597</v>
      </c>
      <c r="Q46" s="116">
        <f ca="1">OFFSET(Import_SAS_CVS!AY43,(Synth!$D$3-1)*Synth!$E$3,0)</f>
        <v>358112290.12890601</v>
      </c>
      <c r="R46" s="116">
        <f ca="1">OFFSET(Import_SAS_CVS!AZ43,(Synth!$D$3-1)*Synth!$E$3,0)</f>
        <v>168410829.38085899</v>
      </c>
      <c r="S46" s="116">
        <f ca="1">OFFSET(Import_SAS_CVS!BA43,(Synth!$D$3-1)*Synth!$E$3,0)</f>
        <v>0</v>
      </c>
      <c r="T46" s="116">
        <f ca="1">OFFSET(Import_SAS_CVS!BB43,(Synth!$D$3-1)*Synth!$E$3,0)</f>
        <v>446545170.953125</v>
      </c>
      <c r="U46" s="116">
        <f ca="1">OFFSET(Import_SAS_CVS!BC43,(Synth!$D$3-1)*Synth!$E$3,0)</f>
        <v>106389112.649414</v>
      </c>
      <c r="V46" s="116">
        <f ca="1">OFFSET(Import_SAS_CVS!BD43,(Synth!$D$3-1)*Synth!$E$3,0)</f>
        <v>0</v>
      </c>
      <c r="W46" s="116">
        <f ca="1">OFFSET(Import_SAS_CVS!BE43,(Synth!$D$3-1)*Synth!$E$3,0)</f>
        <v>135333460.36523399</v>
      </c>
      <c r="X46" s="116">
        <f ca="1">OFFSET(Import_SAS_CVS!BF43,(Synth!$D$3-1)*Synth!$E$3,0)</f>
        <v>2634.7839894592798</v>
      </c>
      <c r="Y46" s="117">
        <f ca="1">OFFSET(Import_SAS_CVS!CS43,(Synth!$D$3-1)*Synth!$E$3,0)</f>
        <v>2410091.6730651902</v>
      </c>
    </row>
    <row r="47" spans="1:25" x14ac:dyDescent="0.2">
      <c r="A47" s="20">
        <v>41912</v>
      </c>
      <c r="B47" s="21">
        <f t="shared" ca="1" si="0"/>
        <v>2189463332.2714839</v>
      </c>
      <c r="C47" s="21">
        <f t="shared" ca="1" si="1"/>
        <v>1223821467.7246089</v>
      </c>
      <c r="D47" s="24">
        <f ca="1">OFFSET(Import_SAS_CVS!CC44,(Synth!$D$3-1)*Synth!$E$3,0)</f>
        <v>1085947875.65625</v>
      </c>
      <c r="E47" s="24">
        <f ca="1">OFFSET(Import_SAS_CVS!BG44,(Synth!$D$3-1)*Synth!$E$3,0)</f>
        <v>965641864.546875</v>
      </c>
      <c r="F47" s="24">
        <f ca="1">OFFSET(Import_SAS_CVS!CG44,(Synth!$D$3-1)*Synth!$E$3,0)</f>
        <v>137873592.06835899</v>
      </c>
      <c r="G47" s="23">
        <f ca="1">OFFSET(Import_SAS_CVS!AO44,(Synth!$D$3-1)*Synth!$E$3,0)</f>
        <v>892032954.171875</v>
      </c>
      <c r="H47" s="24">
        <f ca="1">OFFSET(Import_SAS_CVS!AP44,(Synth!$D$3-1)*Synth!$E$3,0)</f>
        <v>16124028.669799799</v>
      </c>
      <c r="I47" s="24">
        <f ca="1">OFFSET(Import_SAS_CVS!AQ44,(Synth!$D$3-1)*Synth!$E$3,0)</f>
        <v>177612985.33984399</v>
      </c>
      <c r="J47" s="43">
        <f ca="1">OFFSET(Import_SAS_CVS!AR44,(Synth!$D$3-1)*Synth!$E$3,0)</f>
        <v>109330485.503906</v>
      </c>
      <c r="K47" s="24">
        <f ca="1">OFFSET(Import_SAS_CVS!AS44,(Synth!$D$3-1)*Synth!$E$3,0)</f>
        <v>137938914.8125</v>
      </c>
      <c r="L47" s="24">
        <f ca="1">OFFSET(Import_SAS_CVS!AT44,(Synth!$D$3-1)*Synth!$E$3,0)</f>
        <v>0</v>
      </c>
      <c r="M47" s="43">
        <f ca="1">OFFSET(Import_SAS_CVS!AU44,(Synth!$D$3-1)*Synth!$E$3,0)</f>
        <v>0</v>
      </c>
      <c r="N47" s="24">
        <f ca="1">OFFSET(Import_SAS_CVS!AV44,(Synth!$D$3-1)*Synth!$E$3,0)</f>
        <v>965340038.07031298</v>
      </c>
      <c r="O47" s="25">
        <f ca="1">OFFSET(Import_SAS_CVS!AW44,(Synth!$D$3-1)*Synth!$E$3,0)</f>
        <v>319123.80902099598</v>
      </c>
      <c r="P47" s="115">
        <f ca="1">OFFSET(Import_SAS_CVS!AX44,(Synth!$D$3-1)*Synth!$E$3,0)</f>
        <v>5586588.0889282199</v>
      </c>
      <c r="Q47" s="116">
        <f ca="1">OFFSET(Import_SAS_CVS!AY44,(Synth!$D$3-1)*Synth!$E$3,0)</f>
        <v>359473530.9375</v>
      </c>
      <c r="R47" s="116">
        <f ca="1">OFFSET(Import_SAS_CVS!AZ44,(Synth!$D$3-1)*Synth!$E$3,0)</f>
        <v>166079601.59570301</v>
      </c>
      <c r="S47" s="116">
        <f ca="1">OFFSET(Import_SAS_CVS!BA44,(Synth!$D$3-1)*Synth!$E$3,0)</f>
        <v>0</v>
      </c>
      <c r="T47" s="116">
        <f ca="1">OFFSET(Import_SAS_CVS!BB44,(Synth!$D$3-1)*Synth!$E$3,0)</f>
        <v>450689050.47265601</v>
      </c>
      <c r="U47" s="116">
        <f ca="1">OFFSET(Import_SAS_CVS!BC44,(Synth!$D$3-1)*Synth!$E$3,0)</f>
        <v>105829406.85742199</v>
      </c>
      <c r="V47" s="116">
        <f ca="1">OFFSET(Import_SAS_CVS!BD44,(Synth!$D$3-1)*Synth!$E$3,0)</f>
        <v>0</v>
      </c>
      <c r="W47" s="116">
        <f ca="1">OFFSET(Import_SAS_CVS!BE44,(Synth!$D$3-1)*Synth!$E$3,0)</f>
        <v>135437132.61718801</v>
      </c>
      <c r="X47" s="116">
        <f ca="1">OFFSET(Import_SAS_CVS!BF44,(Synth!$D$3-1)*Synth!$E$3,0)</f>
        <v>2460.6016400456401</v>
      </c>
      <c r="Y47" s="117">
        <f ca="1">OFFSET(Import_SAS_CVS!CS44,(Synth!$D$3-1)*Synth!$E$3,0)</f>
        <v>2425280.1523132301</v>
      </c>
    </row>
    <row r="48" spans="1:25" ht="10.8" thickBot="1" x14ac:dyDescent="0.25">
      <c r="A48" s="20">
        <v>42004</v>
      </c>
      <c r="B48" s="21">
        <f t="shared" ca="1" si="0"/>
        <v>2176662595.5996151</v>
      </c>
      <c r="C48" s="21">
        <f t="shared" ca="1" si="1"/>
        <v>1214149793.2011771</v>
      </c>
      <c r="D48" s="24">
        <f ca="1">OFFSET(Import_SAS_CVS!CC45,(Synth!$D$3-1)*Synth!$E$3,0)</f>
        <v>1076739466.70313</v>
      </c>
      <c r="E48" s="24">
        <f ca="1">OFFSET(Import_SAS_CVS!BG45,(Synth!$D$3-1)*Synth!$E$3,0)</f>
        <v>962512802.39843798</v>
      </c>
      <c r="F48" s="24">
        <f ca="1">OFFSET(Import_SAS_CVS!CG45,(Synth!$D$3-1)*Synth!$E$3,0)</f>
        <v>137410326.49804699</v>
      </c>
      <c r="G48" s="23">
        <f ca="1">OFFSET(Import_SAS_CVS!AO45,(Synth!$D$3-1)*Synth!$E$3,0)</f>
        <v>888090029.99218798</v>
      </c>
      <c r="H48" s="24">
        <f ca="1">OFFSET(Import_SAS_CVS!AP45,(Synth!$D$3-1)*Synth!$E$3,0)</f>
        <v>15949390.878051801</v>
      </c>
      <c r="I48" s="24">
        <f ca="1">OFFSET(Import_SAS_CVS!AQ45,(Synth!$D$3-1)*Synth!$E$3,0)</f>
        <v>173446803.18945301</v>
      </c>
      <c r="J48" s="43">
        <f ca="1">OFFSET(Import_SAS_CVS!AR45,(Synth!$D$3-1)*Synth!$E$3,0)</f>
        <v>106223892.613281</v>
      </c>
      <c r="K48" s="24">
        <f ca="1">OFFSET(Import_SAS_CVS!AS45,(Synth!$D$3-1)*Synth!$E$3,0)</f>
        <v>136958001.94726601</v>
      </c>
      <c r="L48" s="24">
        <f ca="1">OFFSET(Import_SAS_CVS!AT45,(Synth!$D$3-1)*Synth!$E$3,0)</f>
        <v>0</v>
      </c>
      <c r="M48" s="43">
        <f ca="1">OFFSET(Import_SAS_CVS!AU45,(Synth!$D$3-1)*Synth!$E$3,0)</f>
        <v>0</v>
      </c>
      <c r="N48" s="24">
        <f ca="1">OFFSET(Import_SAS_CVS!AV45,(Synth!$D$3-1)*Synth!$E$3,0)</f>
        <v>962335218.97656298</v>
      </c>
      <c r="O48" s="25">
        <f ca="1">OFFSET(Import_SAS_CVS!AW45,(Synth!$D$3-1)*Synth!$E$3,0)</f>
        <v>166888.56815719599</v>
      </c>
      <c r="P48" s="115">
        <f ca="1">OFFSET(Import_SAS_CVS!AX45,(Synth!$D$3-1)*Synth!$E$3,0)</f>
        <v>5965494.22021484</v>
      </c>
      <c r="Q48" s="116">
        <f ca="1">OFFSET(Import_SAS_CVS!AY45,(Synth!$D$3-1)*Synth!$E$3,0)</f>
        <v>358892902.49218798</v>
      </c>
      <c r="R48" s="116">
        <f ca="1">OFFSET(Import_SAS_CVS!AZ45,(Synth!$D$3-1)*Synth!$E$3,0)</f>
        <v>163964922.43359399</v>
      </c>
      <c r="S48" s="116">
        <f ca="1">OFFSET(Import_SAS_CVS!BA45,(Synth!$D$3-1)*Synth!$E$3,0)</f>
        <v>0</v>
      </c>
      <c r="T48" s="116">
        <f ca="1">OFFSET(Import_SAS_CVS!BB45,(Synth!$D$3-1)*Synth!$E$3,0)</f>
        <v>445827978.38671899</v>
      </c>
      <c r="U48" s="116">
        <f ca="1">OFFSET(Import_SAS_CVS!BC45,(Synth!$D$3-1)*Synth!$E$3,0)</f>
        <v>105561303.87402301</v>
      </c>
      <c r="V48" s="116">
        <f ca="1">OFFSET(Import_SAS_CVS!BD45,(Synth!$D$3-1)*Synth!$E$3,0)</f>
        <v>0</v>
      </c>
      <c r="W48" s="116">
        <f ca="1">OFFSET(Import_SAS_CVS!BE45,(Synth!$D$3-1)*Synth!$E$3,0)</f>
        <v>134860993.16406301</v>
      </c>
      <c r="X48" s="116">
        <f ca="1">OFFSET(Import_SAS_CVS!BF45,(Synth!$D$3-1)*Synth!$E$3,0)</f>
        <v>3756.6240693032701</v>
      </c>
      <c r="Y48" s="117">
        <f ca="1">OFFSET(Import_SAS_CVS!CS45,(Synth!$D$3-1)*Synth!$E$3,0)</f>
        <v>2495926.6962890602</v>
      </c>
    </row>
    <row r="49" spans="1:25" x14ac:dyDescent="0.2">
      <c r="A49" s="14">
        <v>42094</v>
      </c>
      <c r="B49" s="48">
        <f t="shared" ca="1" si="0"/>
        <v>2167010068.2031231</v>
      </c>
      <c r="C49" s="48">
        <f t="shared" ca="1" si="1"/>
        <v>1205313967.7187481</v>
      </c>
      <c r="D49" s="50">
        <f ca="1">OFFSET(Import_SAS_CVS!CC46,(Synth!$D$3-1)*Synth!$E$3,0)</f>
        <v>1068296050.35156</v>
      </c>
      <c r="E49" s="50">
        <f ca="1">OFFSET(Import_SAS_CVS!BG46,(Synth!$D$3-1)*Synth!$E$3,0)</f>
        <v>961696100.484375</v>
      </c>
      <c r="F49" s="50">
        <f ca="1">OFFSET(Import_SAS_CVS!CG46,(Synth!$D$3-1)*Synth!$E$3,0)</f>
        <v>137017917.36718801</v>
      </c>
      <c r="G49" s="49">
        <f ca="1">OFFSET(Import_SAS_CVS!AO46,(Synth!$D$3-1)*Synth!$E$3,0)</f>
        <v>882858166.58593798</v>
      </c>
      <c r="H49" s="50">
        <f ca="1">OFFSET(Import_SAS_CVS!AP46,(Synth!$D$3-1)*Synth!$E$3,0)</f>
        <v>16281532.276367201</v>
      </c>
      <c r="I49" s="50">
        <f ca="1">OFFSET(Import_SAS_CVS!AQ46,(Synth!$D$3-1)*Synth!$E$3,0)</f>
        <v>168501959.02148399</v>
      </c>
      <c r="J49" s="51">
        <f ca="1">OFFSET(Import_SAS_CVS!AR46,(Synth!$D$3-1)*Synth!$E$3,0)</f>
        <v>103800190.15527301</v>
      </c>
      <c r="K49" s="50">
        <f ca="1">OFFSET(Import_SAS_CVS!AS46,(Synth!$D$3-1)*Synth!$E$3,0)</f>
        <v>137022528.22656301</v>
      </c>
      <c r="L49" s="50">
        <f ca="1">OFFSET(Import_SAS_CVS!AT46,(Synth!$D$3-1)*Synth!$E$3,0)</f>
        <v>0</v>
      </c>
      <c r="M49" s="51">
        <f ca="1">OFFSET(Import_SAS_CVS!AU46,(Synth!$D$3-1)*Synth!$E$3,0)</f>
        <v>0</v>
      </c>
      <c r="N49" s="50">
        <f ca="1">OFFSET(Import_SAS_CVS!AV46,(Synth!$D$3-1)*Synth!$E$3,0)</f>
        <v>962475451.984375</v>
      </c>
      <c r="O49" s="52">
        <f ca="1">OFFSET(Import_SAS_CVS!AW46,(Synth!$D$3-1)*Synth!$E$3,0)</f>
        <v>136200.02135848999</v>
      </c>
      <c r="P49" s="121">
        <f ca="1">OFFSET(Import_SAS_CVS!AX46,(Synth!$D$3-1)*Synth!$E$3,0)</f>
        <v>3560925.8731384301</v>
      </c>
      <c r="Q49" s="122">
        <f ca="1">OFFSET(Import_SAS_CVS!AY46,(Synth!$D$3-1)*Synth!$E$3,0)</f>
        <v>356632136.296875</v>
      </c>
      <c r="R49" s="122">
        <f ca="1">OFFSET(Import_SAS_CVS!AZ46,(Synth!$D$3-1)*Synth!$E$3,0)</f>
        <v>160849726.88281301</v>
      </c>
      <c r="S49" s="122">
        <f ca="1">OFFSET(Import_SAS_CVS!BA46,(Synth!$D$3-1)*Synth!$E$3,0)</f>
        <v>0</v>
      </c>
      <c r="T49" s="122">
        <f ca="1">OFFSET(Import_SAS_CVS!BB46,(Synth!$D$3-1)*Synth!$E$3,0)</f>
        <v>435879281.21875</v>
      </c>
      <c r="U49" s="122">
        <f ca="1">OFFSET(Import_SAS_CVS!BC46,(Synth!$D$3-1)*Synth!$E$3,0)</f>
        <v>105112864.852539</v>
      </c>
      <c r="V49" s="122">
        <f ca="1">OFFSET(Import_SAS_CVS!BD46,(Synth!$D$3-1)*Synth!$E$3,0)</f>
        <v>0</v>
      </c>
      <c r="W49" s="122">
        <f ca="1">OFFSET(Import_SAS_CVS!BE46,(Synth!$D$3-1)*Synth!$E$3,0)</f>
        <v>134418745.86718801</v>
      </c>
      <c r="X49" s="122">
        <f ca="1">OFFSET(Import_SAS_CVS!BF46,(Synth!$D$3-1)*Synth!$E$3,0)</f>
        <v>2814.2864524722099</v>
      </c>
      <c r="Y49" s="123">
        <f ca="1">OFFSET(Import_SAS_CVS!CS46,(Synth!$D$3-1)*Synth!$E$3,0)</f>
        <v>2533075.2803344699</v>
      </c>
    </row>
    <row r="50" spans="1:25" x14ac:dyDescent="0.2">
      <c r="A50" s="20">
        <v>42185</v>
      </c>
      <c r="B50" s="21">
        <f t="shared" ca="1" si="0"/>
        <v>2165275544.8418021</v>
      </c>
      <c r="C50" s="21">
        <f t="shared" ca="1" si="1"/>
        <v>1200813265.1230521</v>
      </c>
      <c r="D50" s="24">
        <f ca="1">OFFSET(Import_SAS_CVS!CC47,(Synth!$D$3-1)*Synth!$E$3,0)</f>
        <v>1063577370.57813</v>
      </c>
      <c r="E50" s="24">
        <f ca="1">OFFSET(Import_SAS_CVS!BG47,(Synth!$D$3-1)*Synth!$E$3,0)</f>
        <v>964462279.71875</v>
      </c>
      <c r="F50" s="24">
        <f ca="1">OFFSET(Import_SAS_CVS!CG47,(Synth!$D$3-1)*Synth!$E$3,0)</f>
        <v>137235894.54492199</v>
      </c>
      <c r="G50" s="23">
        <f ca="1">OFFSET(Import_SAS_CVS!AO47,(Synth!$D$3-1)*Synth!$E$3,0)</f>
        <v>882562132.875</v>
      </c>
      <c r="H50" s="24">
        <f ca="1">OFFSET(Import_SAS_CVS!AP47,(Synth!$D$3-1)*Synth!$E$3,0)</f>
        <v>16072181.321777301</v>
      </c>
      <c r="I50" s="24">
        <f ca="1">OFFSET(Import_SAS_CVS!AQ47,(Synth!$D$3-1)*Synth!$E$3,0)</f>
        <v>165898429.74414101</v>
      </c>
      <c r="J50" s="43">
        <f ca="1">OFFSET(Import_SAS_CVS!AR47,(Synth!$D$3-1)*Synth!$E$3,0)</f>
        <v>100904357.366211</v>
      </c>
      <c r="K50" s="24">
        <f ca="1">OFFSET(Import_SAS_CVS!AS47,(Synth!$D$3-1)*Synth!$E$3,0)</f>
        <v>137533038.64453101</v>
      </c>
      <c r="L50" s="24">
        <f ca="1">OFFSET(Import_SAS_CVS!AT47,(Synth!$D$3-1)*Synth!$E$3,0)</f>
        <v>0</v>
      </c>
      <c r="M50" s="43">
        <f ca="1">OFFSET(Import_SAS_CVS!AU47,(Synth!$D$3-1)*Synth!$E$3,0)</f>
        <v>0</v>
      </c>
      <c r="N50" s="24">
        <f ca="1">OFFSET(Import_SAS_CVS!AV47,(Synth!$D$3-1)*Synth!$E$3,0)</f>
        <v>963431128.46093798</v>
      </c>
      <c r="O50" s="25">
        <f ca="1">OFFSET(Import_SAS_CVS!AW47,(Synth!$D$3-1)*Synth!$E$3,0)</f>
        <v>113002.93672180201</v>
      </c>
      <c r="P50" s="115">
        <f ca="1">OFFSET(Import_SAS_CVS!AX47,(Synth!$D$3-1)*Synth!$E$3,0)</f>
        <v>3839679.2124328599</v>
      </c>
      <c r="Q50" s="116">
        <f ca="1">OFFSET(Import_SAS_CVS!AY47,(Synth!$D$3-1)*Synth!$E$3,0)</f>
        <v>360113660.40234399</v>
      </c>
      <c r="R50" s="116">
        <f ca="1">OFFSET(Import_SAS_CVS!AZ47,(Synth!$D$3-1)*Synth!$E$3,0)</f>
        <v>158319876.41210899</v>
      </c>
      <c r="S50" s="116">
        <f ca="1">OFFSET(Import_SAS_CVS!BA47,(Synth!$D$3-1)*Synth!$E$3,0)</f>
        <v>0</v>
      </c>
      <c r="T50" s="116">
        <f ca="1">OFFSET(Import_SAS_CVS!BB47,(Synth!$D$3-1)*Synth!$E$3,0)</f>
        <v>438382472.75390601</v>
      </c>
      <c r="U50" s="116">
        <f ca="1">OFFSET(Import_SAS_CVS!BC47,(Synth!$D$3-1)*Synth!$E$3,0)</f>
        <v>104763826.433594</v>
      </c>
      <c r="V50" s="116">
        <f ca="1">OFFSET(Import_SAS_CVS!BD47,(Synth!$D$3-1)*Synth!$E$3,0)</f>
        <v>0</v>
      </c>
      <c r="W50" s="116">
        <f ca="1">OFFSET(Import_SAS_CVS!BE47,(Synth!$D$3-1)*Synth!$E$3,0)</f>
        <v>134694281.33398399</v>
      </c>
      <c r="X50" s="116">
        <f ca="1">OFFSET(Import_SAS_CVS!BF47,(Synth!$D$3-1)*Synth!$E$3,0)</f>
        <v>2771.8871204256998</v>
      </c>
      <c r="Y50" s="117">
        <f ca="1">OFFSET(Import_SAS_CVS!CS47,(Synth!$D$3-1)*Synth!$E$3,0)</f>
        <v>2594830.0766296401</v>
      </c>
    </row>
    <row r="51" spans="1:25" x14ac:dyDescent="0.2">
      <c r="A51" s="20">
        <v>42277</v>
      </c>
      <c r="B51" s="21">
        <f t="shared" ca="1" si="0"/>
        <v>2161428560.666019</v>
      </c>
      <c r="C51" s="21">
        <f t="shared" ca="1" si="1"/>
        <v>1197134768.345706</v>
      </c>
      <c r="D51" s="24">
        <f ca="1">OFFSET(Import_SAS_CVS!CC48,(Synth!$D$3-1)*Synth!$E$3,0)</f>
        <v>1059842346.11719</v>
      </c>
      <c r="E51" s="24">
        <f ca="1">OFFSET(Import_SAS_CVS!BG48,(Synth!$D$3-1)*Synth!$E$3,0)</f>
        <v>964293792.32031298</v>
      </c>
      <c r="F51" s="24">
        <f ca="1">OFFSET(Import_SAS_CVS!CG48,(Synth!$D$3-1)*Synth!$E$3,0)</f>
        <v>137292422.22851601</v>
      </c>
      <c r="G51" s="23">
        <f ca="1">OFFSET(Import_SAS_CVS!AO48,(Synth!$D$3-1)*Synth!$E$3,0)</f>
        <v>881676683.36718798</v>
      </c>
      <c r="H51" s="24">
        <f ca="1">OFFSET(Import_SAS_CVS!AP48,(Synth!$D$3-1)*Synth!$E$3,0)</f>
        <v>16055824.4071045</v>
      </c>
      <c r="I51" s="24">
        <f ca="1">OFFSET(Import_SAS_CVS!AQ48,(Synth!$D$3-1)*Synth!$E$3,0)</f>
        <v>164019598.57421899</v>
      </c>
      <c r="J51" s="43">
        <f ca="1">OFFSET(Import_SAS_CVS!AR48,(Synth!$D$3-1)*Synth!$E$3,0)</f>
        <v>99813552.153320298</v>
      </c>
      <c r="K51" s="24">
        <f ca="1">OFFSET(Import_SAS_CVS!AS48,(Synth!$D$3-1)*Synth!$E$3,0)</f>
        <v>137475870.27929699</v>
      </c>
      <c r="L51" s="24">
        <f ca="1">OFFSET(Import_SAS_CVS!AT48,(Synth!$D$3-1)*Synth!$E$3,0)</f>
        <v>0</v>
      </c>
      <c r="M51" s="43">
        <f ca="1">OFFSET(Import_SAS_CVS!AU48,(Synth!$D$3-1)*Synth!$E$3,0)</f>
        <v>0</v>
      </c>
      <c r="N51" s="24">
        <f ca="1">OFFSET(Import_SAS_CVS!AV48,(Synth!$D$3-1)*Synth!$E$3,0)</f>
        <v>964142152.390625</v>
      </c>
      <c r="O51" s="25">
        <f ca="1">OFFSET(Import_SAS_CVS!AW48,(Synth!$D$3-1)*Synth!$E$3,0)</f>
        <v>93913.7718334198</v>
      </c>
      <c r="P51" s="115">
        <f ca="1">OFFSET(Import_SAS_CVS!AX48,(Synth!$D$3-1)*Synth!$E$3,0)</f>
        <v>3918191.9048767099</v>
      </c>
      <c r="Q51" s="116">
        <f ca="1">OFFSET(Import_SAS_CVS!AY48,(Synth!$D$3-1)*Synth!$E$3,0)</f>
        <v>359986264.015625</v>
      </c>
      <c r="R51" s="116">
        <f ca="1">OFFSET(Import_SAS_CVS!AZ48,(Synth!$D$3-1)*Synth!$E$3,0)</f>
        <v>156457848.90820301</v>
      </c>
      <c r="S51" s="116">
        <f ca="1">OFFSET(Import_SAS_CVS!BA48,(Synth!$D$3-1)*Synth!$E$3,0)</f>
        <v>0</v>
      </c>
      <c r="T51" s="116">
        <f ca="1">OFFSET(Import_SAS_CVS!BB48,(Synth!$D$3-1)*Synth!$E$3,0)</f>
        <v>437670593.88671899</v>
      </c>
      <c r="U51" s="116">
        <f ca="1">OFFSET(Import_SAS_CVS!BC48,(Synth!$D$3-1)*Synth!$E$3,0)</f>
        <v>103963784.927734</v>
      </c>
      <c r="V51" s="116">
        <f ca="1">OFFSET(Import_SAS_CVS!BD48,(Synth!$D$3-1)*Synth!$E$3,0)</f>
        <v>0</v>
      </c>
      <c r="W51" s="116">
        <f ca="1">OFFSET(Import_SAS_CVS!BE48,(Synth!$D$3-1)*Synth!$E$3,0)</f>
        <v>134748252.22851601</v>
      </c>
      <c r="X51" s="116">
        <f ca="1">OFFSET(Import_SAS_CVS!BF48,(Synth!$D$3-1)*Synth!$E$3,0)</f>
        <v>2317.9643572270902</v>
      </c>
      <c r="Y51" s="117">
        <f ca="1">OFFSET(Import_SAS_CVS!CS48,(Synth!$D$3-1)*Synth!$E$3,0)</f>
        <v>2662649.3603515602</v>
      </c>
    </row>
    <row r="52" spans="1:25" ht="10.8" thickBot="1" x14ac:dyDescent="0.25">
      <c r="A52" s="20">
        <v>42369</v>
      </c>
      <c r="B52" s="21">
        <f t="shared" ca="1" si="0"/>
        <v>2162907914.279295</v>
      </c>
      <c r="C52" s="21">
        <f t="shared" ca="1" si="1"/>
        <v>1195040124.365232</v>
      </c>
      <c r="D52" s="24">
        <f ca="1">OFFSET(Import_SAS_CVS!CC49,(Synth!$D$3-1)*Synth!$E$3,0)</f>
        <v>1057610999.66406</v>
      </c>
      <c r="E52" s="24">
        <f ca="1">OFFSET(Import_SAS_CVS!BG49,(Synth!$D$3-1)*Synth!$E$3,0)</f>
        <v>967867789.91406298</v>
      </c>
      <c r="F52" s="24">
        <f ca="1">OFFSET(Import_SAS_CVS!CG49,(Synth!$D$3-1)*Synth!$E$3,0)</f>
        <v>137429124.70117199</v>
      </c>
      <c r="G52" s="23">
        <f ca="1">OFFSET(Import_SAS_CVS!AO49,(Synth!$D$3-1)*Synth!$E$3,0)</f>
        <v>882556041.03906298</v>
      </c>
      <c r="H52" s="24">
        <f ca="1">OFFSET(Import_SAS_CVS!AP49,(Synth!$D$3-1)*Synth!$E$3,0)</f>
        <v>16077593.78479</v>
      </c>
      <c r="I52" s="24">
        <f ca="1">OFFSET(Import_SAS_CVS!AQ49,(Synth!$D$3-1)*Synth!$E$3,0)</f>
        <v>158460554.99023399</v>
      </c>
      <c r="J52" s="43">
        <f ca="1">OFFSET(Import_SAS_CVS!AR49,(Synth!$D$3-1)*Synth!$E$3,0)</f>
        <v>96549505.8984375</v>
      </c>
      <c r="K52" s="24">
        <f ca="1">OFFSET(Import_SAS_CVS!AS49,(Synth!$D$3-1)*Synth!$E$3,0)</f>
        <v>137065639.45117199</v>
      </c>
      <c r="L52" s="24">
        <f ca="1">OFFSET(Import_SAS_CVS!AT49,(Synth!$D$3-1)*Synth!$E$3,0)</f>
        <v>0</v>
      </c>
      <c r="M52" s="43">
        <f ca="1">OFFSET(Import_SAS_CVS!AU49,(Synth!$D$3-1)*Synth!$E$3,0)</f>
        <v>0</v>
      </c>
      <c r="N52" s="24">
        <f ca="1">OFFSET(Import_SAS_CVS!AV49,(Synth!$D$3-1)*Synth!$E$3,0)</f>
        <v>967772675.03906298</v>
      </c>
      <c r="O52" s="25">
        <f ca="1">OFFSET(Import_SAS_CVS!AW49,(Synth!$D$3-1)*Synth!$E$3,0)</f>
        <v>70060.572017669707</v>
      </c>
      <c r="P52" s="115">
        <f ca="1">OFFSET(Import_SAS_CVS!AX49,(Synth!$D$3-1)*Synth!$E$3,0)</f>
        <v>3312896.7646484398</v>
      </c>
      <c r="Q52" s="116">
        <f ca="1">OFFSET(Import_SAS_CVS!AY49,(Synth!$D$3-1)*Synth!$E$3,0)</f>
        <v>361418390.390625</v>
      </c>
      <c r="R52" s="116">
        <f ca="1">OFFSET(Import_SAS_CVS!AZ49,(Synth!$D$3-1)*Synth!$E$3,0)</f>
        <v>154742448.796875</v>
      </c>
      <c r="S52" s="116">
        <f ca="1">OFFSET(Import_SAS_CVS!BA49,(Synth!$D$3-1)*Synth!$E$3,0)</f>
        <v>0</v>
      </c>
      <c r="T52" s="116">
        <f ca="1">OFFSET(Import_SAS_CVS!BB49,(Synth!$D$3-1)*Synth!$E$3,0)</f>
        <v>438563856.59765601</v>
      </c>
      <c r="U52" s="116">
        <f ca="1">OFFSET(Import_SAS_CVS!BC49,(Synth!$D$3-1)*Synth!$E$3,0)</f>
        <v>103592131.462891</v>
      </c>
      <c r="V52" s="116">
        <f ca="1">OFFSET(Import_SAS_CVS!BD49,(Synth!$D$3-1)*Synth!$E$3,0)</f>
        <v>0</v>
      </c>
      <c r="W52" s="116">
        <f ca="1">OFFSET(Import_SAS_CVS!BE49,(Synth!$D$3-1)*Synth!$E$3,0)</f>
        <v>134852146.37109399</v>
      </c>
      <c r="X52" s="116">
        <f ca="1">OFFSET(Import_SAS_CVS!BF49,(Synth!$D$3-1)*Synth!$E$3,0)</f>
        <v>2839.38961163163</v>
      </c>
      <c r="Y52" s="117">
        <f ca="1">OFFSET(Import_SAS_CVS!CS49,(Synth!$D$3-1)*Synth!$E$3,0)</f>
        <v>2676372.6664428702</v>
      </c>
    </row>
    <row r="53" spans="1:25" x14ac:dyDescent="0.2">
      <c r="A53" s="14">
        <v>42460</v>
      </c>
      <c r="B53" s="48">
        <f t="shared" ca="1" si="0"/>
        <v>2164624617.2851539</v>
      </c>
      <c r="C53" s="48">
        <f t="shared" ca="1" si="1"/>
        <v>1193090238.3554659</v>
      </c>
      <c r="D53" s="50">
        <f ca="1">OFFSET(Import_SAS_CVS!CC50,(Synth!$D$3-1)*Synth!$E$3,0)</f>
        <v>1054448239.88281</v>
      </c>
      <c r="E53" s="50">
        <f ca="1">OFFSET(Import_SAS_CVS!BG50,(Synth!$D$3-1)*Synth!$E$3,0)</f>
        <v>971534378.92968798</v>
      </c>
      <c r="F53" s="50">
        <f ca="1">OFFSET(Import_SAS_CVS!CG50,(Synth!$D$3-1)*Synth!$E$3,0)</f>
        <v>138641998.47265601</v>
      </c>
      <c r="G53" s="49">
        <f ca="1">OFFSET(Import_SAS_CVS!AO50,(Synth!$D$3-1)*Synth!$E$3,0)</f>
        <v>878908888.53125</v>
      </c>
      <c r="H53" s="50">
        <f ca="1">OFFSET(Import_SAS_CVS!AP50,(Synth!$D$3-1)*Synth!$E$3,0)</f>
        <v>16535116.813964801</v>
      </c>
      <c r="I53" s="50">
        <f ca="1">OFFSET(Import_SAS_CVS!AQ50,(Synth!$D$3-1)*Synth!$E$3,0)</f>
        <v>160455745.66210899</v>
      </c>
      <c r="J53" s="51">
        <f ca="1">OFFSET(Import_SAS_CVS!AR50,(Synth!$D$3-1)*Synth!$E$3,0)</f>
        <v>97640353.122070298</v>
      </c>
      <c r="K53" s="50">
        <f ca="1">OFFSET(Import_SAS_CVS!AS50,(Synth!$D$3-1)*Synth!$E$3,0)</f>
        <v>139201339.97851601</v>
      </c>
      <c r="L53" s="50">
        <f ca="1">OFFSET(Import_SAS_CVS!AT50,(Synth!$D$3-1)*Synth!$E$3,0)</f>
        <v>0</v>
      </c>
      <c r="M53" s="51">
        <f ca="1">OFFSET(Import_SAS_CVS!AU50,(Synth!$D$3-1)*Synth!$E$3,0)</f>
        <v>0</v>
      </c>
      <c r="N53" s="50">
        <f ca="1">OFFSET(Import_SAS_CVS!AV50,(Synth!$D$3-1)*Synth!$E$3,0)</f>
        <v>971070278.99218798</v>
      </c>
      <c r="O53" s="52">
        <f ca="1">OFFSET(Import_SAS_CVS!AW50,(Synth!$D$3-1)*Synth!$E$3,0)</f>
        <v>53969.787969112404</v>
      </c>
      <c r="P53" s="121">
        <f ca="1">OFFSET(Import_SAS_CVS!AX50,(Synth!$D$3-1)*Synth!$E$3,0)</f>
        <v>2976876.9006042499</v>
      </c>
      <c r="Q53" s="122">
        <f ca="1">OFFSET(Import_SAS_CVS!AY50,(Synth!$D$3-1)*Synth!$E$3,0)</f>
        <v>360743922.24218798</v>
      </c>
      <c r="R53" s="122">
        <f ca="1">OFFSET(Import_SAS_CVS!AZ50,(Synth!$D$3-1)*Synth!$E$3,0)</f>
        <v>153122676.66210899</v>
      </c>
      <c r="S53" s="122">
        <f ca="1">OFFSET(Import_SAS_CVS!BA50,(Synth!$D$3-1)*Synth!$E$3,0)</f>
        <v>0</v>
      </c>
      <c r="T53" s="122">
        <f ca="1">OFFSET(Import_SAS_CVS!BB50,(Synth!$D$3-1)*Synth!$E$3,0)</f>
        <v>441635984.78906298</v>
      </c>
      <c r="U53" s="122">
        <f ca="1">OFFSET(Import_SAS_CVS!BC50,(Synth!$D$3-1)*Synth!$E$3,0)</f>
        <v>103631675.356445</v>
      </c>
      <c r="V53" s="122">
        <f ca="1">OFFSET(Import_SAS_CVS!BD50,(Synth!$D$3-1)*Synth!$E$3,0)</f>
        <v>0</v>
      </c>
      <c r="W53" s="122">
        <f ca="1">OFFSET(Import_SAS_CVS!BE50,(Synth!$D$3-1)*Synth!$E$3,0)</f>
        <v>136248118.28710899</v>
      </c>
      <c r="X53" s="122">
        <f ca="1">OFFSET(Import_SAS_CVS!BF50,(Synth!$D$3-1)*Synth!$E$3,0)</f>
        <v>2912.9021703004801</v>
      </c>
      <c r="Y53" s="123">
        <f ca="1">OFFSET(Import_SAS_CVS!CS50,(Synth!$D$3-1)*Synth!$E$3,0)</f>
        <v>2689903.87713623</v>
      </c>
    </row>
    <row r="54" spans="1:25" x14ac:dyDescent="0.2">
      <c r="A54" s="20">
        <v>42551</v>
      </c>
      <c r="B54" s="21">
        <f t="shared" ca="1" si="0"/>
        <v>2164996179.2441463</v>
      </c>
      <c r="C54" s="21">
        <f t="shared" ca="1" si="1"/>
        <v>1194551025.1972711</v>
      </c>
      <c r="D54" s="24">
        <f ca="1">OFFSET(Import_SAS_CVS!CC51,(Synth!$D$3-1)*Synth!$E$3,0)</f>
        <v>1054467703.79688</v>
      </c>
      <c r="E54" s="24">
        <f ca="1">OFFSET(Import_SAS_CVS!BG51,(Synth!$D$3-1)*Synth!$E$3,0)</f>
        <v>970445154.046875</v>
      </c>
      <c r="F54" s="24">
        <f ca="1">OFFSET(Import_SAS_CVS!CG51,(Synth!$D$3-1)*Synth!$E$3,0)</f>
        <v>140083321.40039101</v>
      </c>
      <c r="G54" s="23">
        <f ca="1">OFFSET(Import_SAS_CVS!AO51,(Synth!$D$3-1)*Synth!$E$3,0)</f>
        <v>880678509.35156298</v>
      </c>
      <c r="H54" s="24">
        <f ca="1">OFFSET(Import_SAS_CVS!AP51,(Synth!$D$3-1)*Synth!$E$3,0)</f>
        <v>16689516.3312988</v>
      </c>
      <c r="I54" s="24">
        <f ca="1">OFFSET(Import_SAS_CVS!AQ51,(Synth!$D$3-1)*Synth!$E$3,0)</f>
        <v>155930964.03710899</v>
      </c>
      <c r="J54" s="43">
        <f ca="1">OFFSET(Import_SAS_CVS!AR51,(Synth!$D$3-1)*Synth!$E$3,0)</f>
        <v>95759105.457031295</v>
      </c>
      <c r="K54" s="24">
        <f ca="1">OFFSET(Import_SAS_CVS!AS51,(Synth!$D$3-1)*Synth!$E$3,0)</f>
        <v>140656600.25390601</v>
      </c>
      <c r="L54" s="24">
        <f ca="1">OFFSET(Import_SAS_CVS!AT51,(Synth!$D$3-1)*Synth!$E$3,0)</f>
        <v>0</v>
      </c>
      <c r="M54" s="43">
        <f ca="1">OFFSET(Import_SAS_CVS!AU51,(Synth!$D$3-1)*Synth!$E$3,0)</f>
        <v>0</v>
      </c>
      <c r="N54" s="24">
        <f ca="1">OFFSET(Import_SAS_CVS!AV51,(Synth!$D$3-1)*Synth!$E$3,0)</f>
        <v>970855038.19531298</v>
      </c>
      <c r="O54" s="25">
        <f ca="1">OFFSET(Import_SAS_CVS!AW51,(Synth!$D$3-1)*Synth!$E$3,0)</f>
        <v>42628.3745732307</v>
      </c>
      <c r="P54" s="115">
        <f ca="1">OFFSET(Import_SAS_CVS!AX51,(Synth!$D$3-1)*Synth!$E$3,0)</f>
        <v>3314608.9947509798</v>
      </c>
      <c r="Q54" s="116">
        <f ca="1">OFFSET(Import_SAS_CVS!AY51,(Synth!$D$3-1)*Synth!$E$3,0)</f>
        <v>359128322.83984399</v>
      </c>
      <c r="R54" s="116">
        <f ca="1">OFFSET(Import_SAS_CVS!AZ51,(Synth!$D$3-1)*Synth!$E$3,0)</f>
        <v>152836572.43554699</v>
      </c>
      <c r="S54" s="116">
        <f ca="1">OFFSET(Import_SAS_CVS!BA51,(Synth!$D$3-1)*Synth!$E$3,0)</f>
        <v>0</v>
      </c>
      <c r="T54" s="116">
        <f ca="1">OFFSET(Import_SAS_CVS!BB51,(Synth!$D$3-1)*Synth!$E$3,0)</f>
        <v>442827650.4375</v>
      </c>
      <c r="U54" s="116">
        <f ca="1">OFFSET(Import_SAS_CVS!BC51,(Synth!$D$3-1)*Synth!$E$3,0)</f>
        <v>103746806.484375</v>
      </c>
      <c r="V54" s="116">
        <f ca="1">OFFSET(Import_SAS_CVS!BD51,(Synth!$D$3-1)*Synth!$E$3,0)</f>
        <v>0</v>
      </c>
      <c r="W54" s="116">
        <f ca="1">OFFSET(Import_SAS_CVS!BE51,(Synth!$D$3-1)*Synth!$E$3,0)</f>
        <v>137727990.34179699</v>
      </c>
      <c r="X54" s="116">
        <f ca="1">OFFSET(Import_SAS_CVS!BF51,(Synth!$D$3-1)*Synth!$E$3,0)</f>
        <v>2157.1921538412598</v>
      </c>
      <c r="Y54" s="117">
        <f ca="1">OFFSET(Import_SAS_CVS!CS51,(Synth!$D$3-1)*Synth!$E$3,0)</f>
        <v>2774261.09292603</v>
      </c>
    </row>
    <row r="55" spans="1:25" x14ac:dyDescent="0.2">
      <c r="A55" s="20">
        <v>42643</v>
      </c>
      <c r="B55" s="21">
        <f t="shared" ca="1" si="0"/>
        <v>2173956367.9589849</v>
      </c>
      <c r="C55" s="21">
        <f t="shared" ca="1" si="1"/>
        <v>1205101061.4511719</v>
      </c>
      <c r="D55" s="24">
        <f ca="1">OFFSET(Import_SAS_CVS!CC52,(Synth!$D$3-1)*Synth!$E$3,0)</f>
        <v>1063615861.59375</v>
      </c>
      <c r="E55" s="24">
        <f ca="1">OFFSET(Import_SAS_CVS!BG52,(Synth!$D$3-1)*Synth!$E$3,0)</f>
        <v>968855306.50781298</v>
      </c>
      <c r="F55" s="24">
        <f ca="1">OFFSET(Import_SAS_CVS!CG52,(Synth!$D$3-1)*Synth!$E$3,0)</f>
        <v>141485199.85742199</v>
      </c>
      <c r="G55" s="23">
        <f ca="1">OFFSET(Import_SAS_CVS!AO52,(Synth!$D$3-1)*Synth!$E$3,0)</f>
        <v>891357669.78125</v>
      </c>
      <c r="H55" s="24">
        <f ca="1">OFFSET(Import_SAS_CVS!AP52,(Synth!$D$3-1)*Synth!$E$3,0)</f>
        <v>16387676.6549072</v>
      </c>
      <c r="I55" s="24">
        <f ca="1">OFFSET(Import_SAS_CVS!AQ52,(Synth!$D$3-1)*Synth!$E$3,0)</f>
        <v>154411517.39257801</v>
      </c>
      <c r="J55" s="43">
        <f ca="1">OFFSET(Import_SAS_CVS!AR52,(Synth!$D$3-1)*Synth!$E$3,0)</f>
        <v>96247975.458007798</v>
      </c>
      <c r="K55" s="24">
        <f ca="1">OFFSET(Import_SAS_CVS!AS52,(Synth!$D$3-1)*Synth!$E$3,0)</f>
        <v>140990490.32226601</v>
      </c>
      <c r="L55" s="24">
        <f ca="1">OFFSET(Import_SAS_CVS!AT52,(Synth!$D$3-1)*Synth!$E$3,0)</f>
        <v>0</v>
      </c>
      <c r="M55" s="43">
        <f ca="1">OFFSET(Import_SAS_CVS!AU52,(Synth!$D$3-1)*Synth!$E$3,0)</f>
        <v>0</v>
      </c>
      <c r="N55" s="24">
        <f ca="1">OFFSET(Import_SAS_CVS!AV52,(Synth!$D$3-1)*Synth!$E$3,0)</f>
        <v>968792448.15625</v>
      </c>
      <c r="O55" s="25">
        <f ca="1">OFFSET(Import_SAS_CVS!AW52,(Synth!$D$3-1)*Synth!$E$3,0)</f>
        <v>36598.219418048902</v>
      </c>
      <c r="P55" s="115">
        <f ca="1">OFFSET(Import_SAS_CVS!AX52,(Synth!$D$3-1)*Synth!$E$3,0)</f>
        <v>3781994.2528381301</v>
      </c>
      <c r="Q55" s="116">
        <f ca="1">OFFSET(Import_SAS_CVS!AY52,(Synth!$D$3-1)*Synth!$E$3,0)</f>
        <v>359520713.796875</v>
      </c>
      <c r="R55" s="116">
        <f ca="1">OFFSET(Import_SAS_CVS!AZ52,(Synth!$D$3-1)*Synth!$E$3,0)</f>
        <v>152390082.07226601</v>
      </c>
      <c r="S55" s="116">
        <f ca="1">OFFSET(Import_SAS_CVS!BA52,(Synth!$D$3-1)*Synth!$E$3,0)</f>
        <v>0</v>
      </c>
      <c r="T55" s="116">
        <f ca="1">OFFSET(Import_SAS_CVS!BB52,(Synth!$D$3-1)*Synth!$E$3,0)</f>
        <v>440221169.14453101</v>
      </c>
      <c r="U55" s="116">
        <f ca="1">OFFSET(Import_SAS_CVS!BC52,(Synth!$D$3-1)*Synth!$E$3,0)</f>
        <v>103463227.49707</v>
      </c>
      <c r="V55" s="116">
        <f ca="1">OFFSET(Import_SAS_CVS!BD52,(Synth!$D$3-1)*Synth!$E$3,0)</f>
        <v>0</v>
      </c>
      <c r="W55" s="116">
        <f ca="1">OFFSET(Import_SAS_CVS!BE52,(Synth!$D$3-1)*Synth!$E$3,0)</f>
        <v>138262661.36523399</v>
      </c>
      <c r="X55" s="116">
        <f ca="1">OFFSET(Import_SAS_CVS!BF52,(Synth!$D$3-1)*Synth!$E$3,0)</f>
        <v>1515.2194440513799</v>
      </c>
      <c r="Y55" s="117">
        <f ca="1">OFFSET(Import_SAS_CVS!CS52,(Synth!$D$3-1)*Synth!$E$3,0)</f>
        <v>2789739.9352417002</v>
      </c>
    </row>
    <row r="56" spans="1:25" ht="10.8" thickBot="1" x14ac:dyDescent="0.25">
      <c r="A56" s="20">
        <v>42735</v>
      </c>
      <c r="B56" s="21">
        <f t="shared" ca="1" si="0"/>
        <v>2166170597.1972637</v>
      </c>
      <c r="C56" s="21">
        <f t="shared" ca="1" si="1"/>
        <v>1196816291.173826</v>
      </c>
      <c r="D56" s="24">
        <f ca="1">OFFSET(Import_SAS_CVS!CC53,(Synth!$D$3-1)*Synth!$E$3,0)</f>
        <v>1054364865.82031</v>
      </c>
      <c r="E56" s="24">
        <f ca="1">OFFSET(Import_SAS_CVS!BG53,(Synth!$D$3-1)*Synth!$E$3,0)</f>
        <v>969354306.02343798</v>
      </c>
      <c r="F56" s="24">
        <f ca="1">OFFSET(Import_SAS_CVS!CG53,(Synth!$D$3-1)*Synth!$E$3,0)</f>
        <v>142451425.35351601</v>
      </c>
      <c r="G56" s="23">
        <f ca="1">OFFSET(Import_SAS_CVS!AO53,(Synth!$D$3-1)*Synth!$E$3,0)</f>
        <v>885884023.02343798</v>
      </c>
      <c r="H56" s="24">
        <f ca="1">OFFSET(Import_SAS_CVS!AP53,(Synth!$D$3-1)*Synth!$E$3,0)</f>
        <v>16276139.833373999</v>
      </c>
      <c r="I56" s="24">
        <f ca="1">OFFSET(Import_SAS_CVS!AQ53,(Synth!$D$3-1)*Synth!$E$3,0)</f>
        <v>151789726.61328101</v>
      </c>
      <c r="J56" s="43">
        <f ca="1">OFFSET(Import_SAS_CVS!AR53,(Synth!$D$3-1)*Synth!$E$3,0)</f>
        <v>94633656.376953095</v>
      </c>
      <c r="K56" s="24">
        <f ca="1">OFFSET(Import_SAS_CVS!AS53,(Synth!$D$3-1)*Synth!$E$3,0)</f>
        <v>141443890.63085899</v>
      </c>
      <c r="L56" s="24">
        <f ca="1">OFFSET(Import_SAS_CVS!AT53,(Synth!$D$3-1)*Synth!$E$3,0)</f>
        <v>0</v>
      </c>
      <c r="M56" s="43">
        <f ca="1">OFFSET(Import_SAS_CVS!AU53,(Synth!$D$3-1)*Synth!$E$3,0)</f>
        <v>0</v>
      </c>
      <c r="N56" s="24">
        <f ca="1">OFFSET(Import_SAS_CVS!AV53,(Synth!$D$3-1)*Synth!$E$3,0)</f>
        <v>969204752.49218798</v>
      </c>
      <c r="O56" s="25">
        <f ca="1">OFFSET(Import_SAS_CVS!AW53,(Synth!$D$3-1)*Synth!$E$3,0)</f>
        <v>27818.009674310699</v>
      </c>
      <c r="P56" s="115">
        <f ca="1">OFFSET(Import_SAS_CVS!AX53,(Synth!$D$3-1)*Synth!$E$3,0)</f>
        <v>2890254.6585693401</v>
      </c>
      <c r="Q56" s="116">
        <f ca="1">OFFSET(Import_SAS_CVS!AY53,(Synth!$D$3-1)*Synth!$E$3,0)</f>
        <v>357368633.953125</v>
      </c>
      <c r="R56" s="116">
        <f ca="1">OFFSET(Import_SAS_CVS!AZ53,(Synth!$D$3-1)*Synth!$E$3,0)</f>
        <v>151911298.64257801</v>
      </c>
      <c r="S56" s="116">
        <f ca="1">OFFSET(Import_SAS_CVS!BA53,(Synth!$D$3-1)*Synth!$E$3,0)</f>
        <v>0</v>
      </c>
      <c r="T56" s="116">
        <f ca="1">OFFSET(Import_SAS_CVS!BB53,(Synth!$D$3-1)*Synth!$E$3,0)</f>
        <v>437372933.82421899</v>
      </c>
      <c r="U56" s="116">
        <f ca="1">OFFSET(Import_SAS_CVS!BC53,(Synth!$D$3-1)*Synth!$E$3,0)</f>
        <v>102868809.043945</v>
      </c>
      <c r="V56" s="116">
        <f ca="1">OFFSET(Import_SAS_CVS!BD53,(Synth!$D$3-1)*Synth!$E$3,0)</f>
        <v>0</v>
      </c>
      <c r="W56" s="116">
        <f ca="1">OFFSET(Import_SAS_CVS!BE53,(Synth!$D$3-1)*Synth!$E$3,0)</f>
        <v>139060416.84179699</v>
      </c>
      <c r="X56" s="116">
        <f ca="1">OFFSET(Import_SAS_CVS!BF53,(Synth!$D$3-1)*Synth!$E$3,0)</f>
        <v>1352.2096956223199</v>
      </c>
      <c r="Y56" s="117">
        <f ca="1">OFFSET(Import_SAS_CVS!CS53,(Synth!$D$3-1)*Synth!$E$3,0)</f>
        <v>2836989.18566895</v>
      </c>
    </row>
    <row r="57" spans="1:25" x14ac:dyDescent="0.2">
      <c r="A57" s="14">
        <v>42825</v>
      </c>
      <c r="B57" s="48">
        <f t="shared" ca="1" si="0"/>
        <v>2184109762.3730469</v>
      </c>
      <c r="C57" s="48">
        <f t="shared" ca="1" si="1"/>
        <v>1211083269.4511719</v>
      </c>
      <c r="D57" s="50">
        <f ca="1">OFFSET(Import_SAS_CVS!CC54,(Synth!$D$3-1)*Synth!$E$3,0)</f>
        <v>1067024534.78125</v>
      </c>
      <c r="E57" s="50">
        <f ca="1">OFFSET(Import_SAS_CVS!BG54,(Synth!$D$3-1)*Synth!$E$3,0)</f>
        <v>973026492.921875</v>
      </c>
      <c r="F57" s="50">
        <f ca="1">OFFSET(Import_SAS_CVS!CG54,(Synth!$D$3-1)*Synth!$E$3,0)</f>
        <v>144058734.66992199</v>
      </c>
      <c r="G57" s="49">
        <f ca="1">OFFSET(Import_SAS_CVS!AO54,(Synth!$D$3-1)*Synth!$E$3,0)</f>
        <v>899274569.265625</v>
      </c>
      <c r="H57" s="50">
        <f ca="1">OFFSET(Import_SAS_CVS!AP54,(Synth!$D$3-1)*Synth!$E$3,0)</f>
        <v>16552581.478881801</v>
      </c>
      <c r="I57" s="50">
        <f ca="1">OFFSET(Import_SAS_CVS!AQ54,(Synth!$D$3-1)*Synth!$E$3,0)</f>
        <v>150181592.28515601</v>
      </c>
      <c r="J57" s="51">
        <f ca="1">OFFSET(Import_SAS_CVS!AR54,(Synth!$D$3-1)*Synth!$E$3,0)</f>
        <v>93122805.080078095</v>
      </c>
      <c r="K57" s="50">
        <f ca="1">OFFSET(Import_SAS_CVS!AS54,(Synth!$D$3-1)*Synth!$E$3,0)</f>
        <v>144884644.75585899</v>
      </c>
      <c r="L57" s="50">
        <f ca="1">OFFSET(Import_SAS_CVS!AT54,(Synth!$D$3-1)*Synth!$E$3,0)</f>
        <v>0</v>
      </c>
      <c r="M57" s="51">
        <f ca="1">OFFSET(Import_SAS_CVS!AU54,(Synth!$D$3-1)*Synth!$E$3,0)</f>
        <v>0</v>
      </c>
      <c r="N57" s="50">
        <f ca="1">OFFSET(Import_SAS_CVS!AV54,(Synth!$D$3-1)*Synth!$E$3,0)</f>
        <v>972937007.28906298</v>
      </c>
      <c r="O57" s="52">
        <f ca="1">OFFSET(Import_SAS_CVS!AW54,(Synth!$D$3-1)*Synth!$E$3,0)</f>
        <v>23961.904044151299</v>
      </c>
      <c r="P57" s="121">
        <f ca="1">OFFSET(Import_SAS_CVS!AX54,(Synth!$D$3-1)*Synth!$E$3,0)</f>
        <v>2877629.6105956999</v>
      </c>
      <c r="Q57" s="122">
        <f ca="1">OFFSET(Import_SAS_CVS!AY54,(Synth!$D$3-1)*Synth!$E$3,0)</f>
        <v>363825710.44921899</v>
      </c>
      <c r="R57" s="122">
        <f ca="1">OFFSET(Import_SAS_CVS!AZ54,(Synth!$D$3-1)*Synth!$E$3,0)</f>
        <v>151609904.98828101</v>
      </c>
      <c r="S57" s="122">
        <f ca="1">OFFSET(Import_SAS_CVS!BA54,(Synth!$D$3-1)*Synth!$E$3,0)</f>
        <v>0</v>
      </c>
      <c r="T57" s="122">
        <f ca="1">OFFSET(Import_SAS_CVS!BB54,(Synth!$D$3-1)*Synth!$E$3,0)</f>
        <v>447910884.25390601</v>
      </c>
      <c r="U57" s="122">
        <f ca="1">OFFSET(Import_SAS_CVS!BC54,(Synth!$D$3-1)*Synth!$E$3,0)</f>
        <v>103818213.17089801</v>
      </c>
      <c r="V57" s="122">
        <f ca="1">OFFSET(Import_SAS_CVS!BD54,(Synth!$D$3-1)*Synth!$E$3,0)</f>
        <v>0</v>
      </c>
      <c r="W57" s="122">
        <f ca="1">OFFSET(Import_SAS_CVS!BE54,(Synth!$D$3-1)*Synth!$E$3,0)</f>
        <v>141538453.41015601</v>
      </c>
      <c r="X57" s="122">
        <f ca="1">OFFSET(Import_SAS_CVS!BF54,(Synth!$D$3-1)*Synth!$E$3,0)</f>
        <v>1972.4489123523199</v>
      </c>
      <c r="Y57" s="123">
        <f ca="1">OFFSET(Import_SAS_CVS!CS54,(Synth!$D$3-1)*Synth!$E$3,0)</f>
        <v>2842582.1552124</v>
      </c>
    </row>
    <row r="58" spans="1:25" x14ac:dyDescent="0.2">
      <c r="A58" s="20">
        <v>42916</v>
      </c>
      <c r="B58" s="21">
        <f t="shared" ca="1" si="0"/>
        <v>2181199531.6308589</v>
      </c>
      <c r="C58" s="21">
        <f t="shared" ca="1" si="1"/>
        <v>1207843275.9902339</v>
      </c>
      <c r="D58" s="24">
        <f ca="1">OFFSET(Import_SAS_CVS!CC55,(Synth!$D$3-1)*Synth!$E$3,0)</f>
        <v>1063168546.375</v>
      </c>
      <c r="E58" s="24">
        <f ca="1">OFFSET(Import_SAS_CVS!BG55,(Synth!$D$3-1)*Synth!$E$3,0)</f>
        <v>973356255.640625</v>
      </c>
      <c r="F58" s="24">
        <f ca="1">OFFSET(Import_SAS_CVS!CG55,(Synth!$D$3-1)*Synth!$E$3,0)</f>
        <v>144674729.61523399</v>
      </c>
      <c r="G58" s="23">
        <f ca="1">OFFSET(Import_SAS_CVS!AO55,(Synth!$D$3-1)*Synth!$E$3,0)</f>
        <v>899331865.75781298</v>
      </c>
      <c r="H58" s="24">
        <f ca="1">OFFSET(Import_SAS_CVS!AP55,(Synth!$D$3-1)*Synth!$E$3,0)</f>
        <v>16455063.7426758</v>
      </c>
      <c r="I58" s="24">
        <f ca="1">OFFSET(Import_SAS_CVS!AQ55,(Synth!$D$3-1)*Synth!$E$3,0)</f>
        <v>147365685.65820301</v>
      </c>
      <c r="J58" s="43">
        <f ca="1">OFFSET(Import_SAS_CVS!AR55,(Synth!$D$3-1)*Synth!$E$3,0)</f>
        <v>92451633.751953095</v>
      </c>
      <c r="K58" s="24">
        <f ca="1">OFFSET(Import_SAS_CVS!AS55,(Synth!$D$3-1)*Synth!$E$3,0)</f>
        <v>143677935.94140601</v>
      </c>
      <c r="L58" s="24">
        <f ca="1">OFFSET(Import_SAS_CVS!AT55,(Synth!$D$3-1)*Synth!$E$3,0)</f>
        <v>0</v>
      </c>
      <c r="M58" s="43">
        <f ca="1">OFFSET(Import_SAS_CVS!AU55,(Synth!$D$3-1)*Synth!$E$3,0)</f>
        <v>0</v>
      </c>
      <c r="N58" s="24">
        <f ca="1">OFFSET(Import_SAS_CVS!AV55,(Synth!$D$3-1)*Synth!$E$3,0)</f>
        <v>973571842.02343798</v>
      </c>
      <c r="O58" s="25">
        <f ca="1">OFFSET(Import_SAS_CVS!AW55,(Synth!$D$3-1)*Synth!$E$3,0)</f>
        <v>20207.6311526299</v>
      </c>
      <c r="P58" s="115">
        <f ca="1">OFFSET(Import_SAS_CVS!AX55,(Synth!$D$3-1)*Synth!$E$3,0)</f>
        <v>2999437.92004395</v>
      </c>
      <c r="Q58" s="116">
        <f ca="1">OFFSET(Import_SAS_CVS!AY55,(Synth!$D$3-1)*Synth!$E$3,0)</f>
        <v>361695451.45703101</v>
      </c>
      <c r="R58" s="116">
        <f ca="1">OFFSET(Import_SAS_CVS!AZ55,(Synth!$D$3-1)*Synth!$E$3,0)</f>
        <v>150495672.83398399</v>
      </c>
      <c r="S58" s="116">
        <f ca="1">OFFSET(Import_SAS_CVS!BA55,(Synth!$D$3-1)*Synth!$E$3,0)</f>
        <v>0</v>
      </c>
      <c r="T58" s="116">
        <f ca="1">OFFSET(Import_SAS_CVS!BB55,(Synth!$D$3-1)*Synth!$E$3,0)</f>
        <v>439400989.984375</v>
      </c>
      <c r="U58" s="116">
        <f ca="1">OFFSET(Import_SAS_CVS!BC55,(Synth!$D$3-1)*Synth!$E$3,0)</f>
        <v>103307968.54882801</v>
      </c>
      <c r="V58" s="116">
        <f ca="1">OFFSET(Import_SAS_CVS!BD55,(Synth!$D$3-1)*Synth!$E$3,0)</f>
        <v>0</v>
      </c>
      <c r="W58" s="116">
        <f ca="1">OFFSET(Import_SAS_CVS!BE55,(Synth!$D$3-1)*Synth!$E$3,0)</f>
        <v>140900348.09765601</v>
      </c>
      <c r="X58" s="116">
        <f ca="1">OFFSET(Import_SAS_CVS!BF55,(Synth!$D$3-1)*Synth!$E$3,0)</f>
        <v>1837.0717007517801</v>
      </c>
      <c r="Y58" s="117">
        <f ca="1">OFFSET(Import_SAS_CVS!CS55,(Synth!$D$3-1)*Synth!$E$3,0)</f>
        <v>2770959.2888793899</v>
      </c>
    </row>
    <row r="59" spans="1:25" x14ac:dyDescent="0.2">
      <c r="A59" s="20">
        <v>43008</v>
      </c>
      <c r="B59" s="21">
        <f t="shared" ca="1" si="0"/>
        <v>2179212416.574224</v>
      </c>
      <c r="C59" s="21">
        <f t="shared" ca="1" si="1"/>
        <v>1206327527.613286</v>
      </c>
      <c r="D59" s="24">
        <f ca="1">OFFSET(Import_SAS_CVS!CC56,(Synth!$D$3-1)*Synth!$E$3,0)</f>
        <v>1060944734.51563</v>
      </c>
      <c r="E59" s="24">
        <f ca="1">OFFSET(Import_SAS_CVS!BG56,(Synth!$D$3-1)*Synth!$E$3,0)</f>
        <v>972884888.96093798</v>
      </c>
      <c r="F59" s="24">
        <f ca="1">OFFSET(Import_SAS_CVS!CG56,(Synth!$D$3-1)*Synth!$E$3,0)</f>
        <v>145382793.09765601</v>
      </c>
      <c r="G59" s="23">
        <f ca="1">OFFSET(Import_SAS_CVS!AO56,(Synth!$D$3-1)*Synth!$E$3,0)</f>
        <v>900677324.69531298</v>
      </c>
      <c r="H59" s="24">
        <f ca="1">OFFSET(Import_SAS_CVS!AP56,(Synth!$D$3-1)*Synth!$E$3,0)</f>
        <v>16408258.8322754</v>
      </c>
      <c r="I59" s="24">
        <f ca="1">OFFSET(Import_SAS_CVS!AQ56,(Synth!$D$3-1)*Synth!$E$3,0)</f>
        <v>144874528.83007801</v>
      </c>
      <c r="J59" s="43">
        <f ca="1">OFFSET(Import_SAS_CVS!AR56,(Synth!$D$3-1)*Synth!$E$3,0)</f>
        <v>91433555.711914107</v>
      </c>
      <c r="K59" s="24">
        <f ca="1">OFFSET(Import_SAS_CVS!AS56,(Synth!$D$3-1)*Synth!$E$3,0)</f>
        <v>144750216.42968801</v>
      </c>
      <c r="L59" s="24">
        <f ca="1">OFFSET(Import_SAS_CVS!AT56,(Synth!$D$3-1)*Synth!$E$3,0)</f>
        <v>0</v>
      </c>
      <c r="M59" s="43">
        <f ca="1">OFFSET(Import_SAS_CVS!AU56,(Synth!$D$3-1)*Synth!$E$3,0)</f>
        <v>0</v>
      </c>
      <c r="N59" s="24">
        <f ca="1">OFFSET(Import_SAS_CVS!AV56,(Synth!$D$3-1)*Synth!$E$3,0)</f>
        <v>972794212.484375</v>
      </c>
      <c r="O59" s="25">
        <f ca="1">OFFSET(Import_SAS_CVS!AW56,(Synth!$D$3-1)*Synth!$E$3,0)</f>
        <v>18085.572676658601</v>
      </c>
      <c r="P59" s="115">
        <f ca="1">OFFSET(Import_SAS_CVS!AX56,(Synth!$D$3-1)*Synth!$E$3,0)</f>
        <v>3296275.10333252</v>
      </c>
      <c r="Q59" s="116">
        <f ca="1">OFFSET(Import_SAS_CVS!AY56,(Synth!$D$3-1)*Synth!$E$3,0)</f>
        <v>361089730.31640601</v>
      </c>
      <c r="R59" s="116">
        <f ca="1">OFFSET(Import_SAS_CVS!AZ56,(Synth!$D$3-1)*Synth!$E$3,0)</f>
        <v>149840324.02148399</v>
      </c>
      <c r="S59" s="116">
        <f ca="1">OFFSET(Import_SAS_CVS!BA56,(Synth!$D$3-1)*Synth!$E$3,0)</f>
        <v>0</v>
      </c>
      <c r="T59" s="116">
        <f ca="1">OFFSET(Import_SAS_CVS!BB56,(Synth!$D$3-1)*Synth!$E$3,0)</f>
        <v>439574275.83593798</v>
      </c>
      <c r="U59" s="116">
        <f ca="1">OFFSET(Import_SAS_CVS!BC56,(Synth!$D$3-1)*Synth!$E$3,0)</f>
        <v>103025027.17285199</v>
      </c>
      <c r="V59" s="116">
        <f ca="1">OFFSET(Import_SAS_CVS!BD56,(Synth!$D$3-1)*Synth!$E$3,0)</f>
        <v>0</v>
      </c>
      <c r="W59" s="116">
        <f ca="1">OFFSET(Import_SAS_CVS!BE56,(Synth!$D$3-1)*Synth!$E$3,0)</f>
        <v>142150506.18359399</v>
      </c>
      <c r="X59" s="116">
        <f ca="1">OFFSET(Import_SAS_CVS!BF56,(Synth!$D$3-1)*Synth!$E$3,0)</f>
        <v>1480.60853499174</v>
      </c>
      <c r="Y59" s="117">
        <f ca="1">OFFSET(Import_SAS_CVS!CS56,(Synth!$D$3-1)*Synth!$E$3,0)</f>
        <v>2782223.9133605999</v>
      </c>
    </row>
    <row r="60" spans="1:25" ht="10.8" thickBot="1" x14ac:dyDescent="0.25">
      <c r="A60" s="20">
        <v>43100</v>
      </c>
      <c r="B60" s="21">
        <f t="shared" ca="1" si="0"/>
        <v>2181015605.7031279</v>
      </c>
      <c r="C60" s="21">
        <f t="shared" ca="1" si="1"/>
        <v>1205686853.5078149</v>
      </c>
      <c r="D60" s="24">
        <f ca="1">OFFSET(Import_SAS_CVS!CC57,(Synth!$D$3-1)*Synth!$E$3,0)</f>
        <v>1058671082.11719</v>
      </c>
      <c r="E60" s="24">
        <f ca="1">OFFSET(Import_SAS_CVS!BG57,(Synth!$D$3-1)*Synth!$E$3,0)</f>
        <v>975328752.19531298</v>
      </c>
      <c r="F60" s="24">
        <f ca="1">OFFSET(Import_SAS_CVS!CG57,(Synth!$D$3-1)*Synth!$E$3,0)</f>
        <v>147015771.390625</v>
      </c>
      <c r="G60" s="23">
        <f ca="1">OFFSET(Import_SAS_CVS!AO57,(Synth!$D$3-1)*Synth!$E$3,0)</f>
        <v>898033303.82031298</v>
      </c>
      <c r="H60" s="24">
        <f ca="1">OFFSET(Import_SAS_CVS!AP57,(Synth!$D$3-1)*Synth!$E$3,0)</f>
        <v>16661280.1209717</v>
      </c>
      <c r="I60" s="24">
        <f ca="1">OFFSET(Import_SAS_CVS!AQ57,(Synth!$D$3-1)*Synth!$E$3,0)</f>
        <v>144386684.06445301</v>
      </c>
      <c r="J60" s="43">
        <f ca="1">OFFSET(Import_SAS_CVS!AR57,(Synth!$D$3-1)*Synth!$E$3,0)</f>
        <v>91869027.971679702</v>
      </c>
      <c r="K60" s="24">
        <f ca="1">OFFSET(Import_SAS_CVS!AS57,(Synth!$D$3-1)*Synth!$E$3,0)</f>
        <v>146801593.04101601</v>
      </c>
      <c r="L60" s="24">
        <f ca="1">OFFSET(Import_SAS_CVS!AT57,(Synth!$D$3-1)*Synth!$E$3,0)</f>
        <v>0</v>
      </c>
      <c r="M60" s="43">
        <f ca="1">OFFSET(Import_SAS_CVS!AU57,(Synth!$D$3-1)*Synth!$E$3,0)</f>
        <v>0</v>
      </c>
      <c r="N60" s="24">
        <f ca="1">OFFSET(Import_SAS_CVS!AV57,(Synth!$D$3-1)*Synth!$E$3,0)</f>
        <v>975126177.375</v>
      </c>
      <c r="O60" s="25">
        <f ca="1">OFFSET(Import_SAS_CVS!AW57,(Synth!$D$3-1)*Synth!$E$3,0)</f>
        <v>15963.9005497694</v>
      </c>
      <c r="P60" s="115">
        <f ca="1">OFFSET(Import_SAS_CVS!AX57,(Synth!$D$3-1)*Synth!$E$3,0)</f>
        <v>2767811.9451293899</v>
      </c>
      <c r="Q60" s="116">
        <f ca="1">OFFSET(Import_SAS_CVS!AY57,(Synth!$D$3-1)*Synth!$E$3,0)</f>
        <v>363687131.1875</v>
      </c>
      <c r="R60" s="116">
        <f ca="1">OFFSET(Import_SAS_CVS!AZ57,(Synth!$D$3-1)*Synth!$E$3,0)</f>
        <v>149388485.58398399</v>
      </c>
      <c r="S60" s="116">
        <f ca="1">OFFSET(Import_SAS_CVS!BA57,(Synth!$D$3-1)*Synth!$E$3,0)</f>
        <v>0</v>
      </c>
      <c r="T60" s="116">
        <f ca="1">OFFSET(Import_SAS_CVS!BB57,(Synth!$D$3-1)*Synth!$E$3,0)</f>
        <v>436969061.359375</v>
      </c>
      <c r="U60" s="116">
        <f ca="1">OFFSET(Import_SAS_CVS!BC57,(Synth!$D$3-1)*Synth!$E$3,0)</f>
        <v>103334457.662109</v>
      </c>
      <c r="V60" s="116">
        <f ca="1">OFFSET(Import_SAS_CVS!BD57,(Synth!$D$3-1)*Synth!$E$3,0)</f>
        <v>0</v>
      </c>
      <c r="W60" s="116">
        <f ca="1">OFFSET(Import_SAS_CVS!BE57,(Synth!$D$3-1)*Synth!$E$3,0)</f>
        <v>144423367.4375</v>
      </c>
      <c r="X60" s="116">
        <f ca="1">OFFSET(Import_SAS_CVS!BF57,(Synth!$D$3-1)*Synth!$E$3,0)</f>
        <v>1892.6845746040301</v>
      </c>
      <c r="Y60" s="117">
        <f ca="1">OFFSET(Import_SAS_CVS!CS57,(Synth!$D$3-1)*Synth!$E$3,0)</f>
        <v>2804254.9100341802</v>
      </c>
    </row>
    <row r="61" spans="1:25" x14ac:dyDescent="0.2">
      <c r="A61" s="14">
        <v>43190</v>
      </c>
      <c r="B61" s="48">
        <f t="shared" ca="1" si="0"/>
        <v>2183960955.589849</v>
      </c>
      <c r="C61" s="48">
        <f t="shared" ca="1" si="1"/>
        <v>1205331914.292974</v>
      </c>
      <c r="D61" s="50">
        <f ca="1">OFFSET(Import_SAS_CVS!CC58,(Synth!$D$3-1)*Synth!$E$3,0)</f>
        <v>1058241860.35938</v>
      </c>
      <c r="E61" s="50">
        <f ca="1">OFFSET(Import_SAS_CVS!BG58,(Synth!$D$3-1)*Synth!$E$3,0)</f>
        <v>978629041.296875</v>
      </c>
      <c r="F61" s="50">
        <f ca="1">OFFSET(Import_SAS_CVS!CG58,(Synth!$D$3-1)*Synth!$E$3,0)</f>
        <v>147090053.93359399</v>
      </c>
      <c r="G61" s="49">
        <f ca="1">OFFSET(Import_SAS_CVS!AO58,(Synth!$D$3-1)*Synth!$E$3,0)</f>
        <v>898198337.0625</v>
      </c>
      <c r="H61" s="50">
        <f ca="1">OFFSET(Import_SAS_CVS!AP58,(Synth!$D$3-1)*Synth!$E$3,0)</f>
        <v>16631829.974487299</v>
      </c>
      <c r="I61" s="50">
        <f ca="1">OFFSET(Import_SAS_CVS!AQ58,(Synth!$D$3-1)*Synth!$E$3,0)</f>
        <v>142237273.80664101</v>
      </c>
      <c r="J61" s="51">
        <f ca="1">OFFSET(Import_SAS_CVS!AR58,(Synth!$D$3-1)*Synth!$E$3,0)</f>
        <v>91000420.090820298</v>
      </c>
      <c r="K61" s="50">
        <f ca="1">OFFSET(Import_SAS_CVS!AS58,(Synth!$D$3-1)*Synth!$E$3,0)</f>
        <v>146744277.92968801</v>
      </c>
      <c r="L61" s="50">
        <f ca="1">OFFSET(Import_SAS_CVS!AT58,(Synth!$D$3-1)*Synth!$E$3,0)</f>
        <v>0</v>
      </c>
      <c r="M61" s="51">
        <f ca="1">OFFSET(Import_SAS_CVS!AU58,(Synth!$D$3-1)*Synth!$E$3,0)</f>
        <v>0</v>
      </c>
      <c r="N61" s="50">
        <f ca="1">OFFSET(Import_SAS_CVS!AV58,(Synth!$D$3-1)*Synth!$E$3,0)</f>
        <v>978515554.21875</v>
      </c>
      <c r="O61" s="52">
        <f ca="1">OFFSET(Import_SAS_CVS!AW58,(Synth!$D$3-1)*Synth!$E$3,0)</f>
        <v>12601.1040086746</v>
      </c>
      <c r="P61" s="121">
        <f ca="1">OFFSET(Import_SAS_CVS!AX58,(Synth!$D$3-1)*Synth!$E$3,0)</f>
        <v>2312395.9385070801</v>
      </c>
      <c r="Q61" s="122">
        <f ca="1">OFFSET(Import_SAS_CVS!AY58,(Synth!$D$3-1)*Synth!$E$3,0)</f>
        <v>366000054.76171899</v>
      </c>
      <c r="R61" s="122">
        <f ca="1">OFFSET(Import_SAS_CVS!AZ58,(Synth!$D$3-1)*Synth!$E$3,0)</f>
        <v>150193506.62890601</v>
      </c>
      <c r="S61" s="122">
        <f ca="1">OFFSET(Import_SAS_CVS!BA58,(Synth!$D$3-1)*Synth!$E$3,0)</f>
        <v>0</v>
      </c>
      <c r="T61" s="122">
        <f ca="1">OFFSET(Import_SAS_CVS!BB58,(Synth!$D$3-1)*Synth!$E$3,0)</f>
        <v>432264326.33984399</v>
      </c>
      <c r="U61" s="122">
        <f ca="1">OFFSET(Import_SAS_CVS!BC58,(Synth!$D$3-1)*Synth!$E$3,0)</f>
        <v>104240479.628906</v>
      </c>
      <c r="V61" s="122">
        <f ca="1">OFFSET(Import_SAS_CVS!BD58,(Synth!$D$3-1)*Synth!$E$3,0)</f>
        <v>0</v>
      </c>
      <c r="W61" s="122">
        <f ca="1">OFFSET(Import_SAS_CVS!BE58,(Synth!$D$3-1)*Synth!$E$3,0)</f>
        <v>143297498.05468801</v>
      </c>
      <c r="X61" s="122">
        <f ca="1">OFFSET(Import_SAS_CVS!BF58,(Synth!$D$3-1)*Synth!$E$3,0)</f>
        <v>1933.9615349769599</v>
      </c>
      <c r="Y61" s="123">
        <f ca="1">OFFSET(Import_SAS_CVS!CS58,(Synth!$D$3-1)*Synth!$E$3,0)</f>
        <v>2752489.0800476102</v>
      </c>
    </row>
    <row r="62" spans="1:25" x14ac:dyDescent="0.2">
      <c r="A62" s="20">
        <v>43281</v>
      </c>
      <c r="B62" s="21">
        <f t="shared" ca="1" si="0"/>
        <v>2183803448.890626</v>
      </c>
      <c r="C62" s="21">
        <f t="shared" ca="1" si="1"/>
        <v>1206752066.804688</v>
      </c>
      <c r="D62" s="24">
        <f ca="1">OFFSET(Import_SAS_CVS!CC59,(Synth!$D$3-1)*Synth!$E$3,0)</f>
        <v>1060453083.5</v>
      </c>
      <c r="E62" s="24">
        <f ca="1">OFFSET(Import_SAS_CVS!BG59,(Synth!$D$3-1)*Synth!$E$3,0)</f>
        <v>977051382.08593798</v>
      </c>
      <c r="F62" s="24">
        <f ca="1">OFFSET(Import_SAS_CVS!CG59,(Synth!$D$3-1)*Synth!$E$3,0)</f>
        <v>146298983.30468801</v>
      </c>
      <c r="G62" s="23">
        <f ca="1">OFFSET(Import_SAS_CVS!AO59,(Synth!$D$3-1)*Synth!$E$3,0)</f>
        <v>904491631.75</v>
      </c>
      <c r="H62" s="24">
        <f ca="1">OFFSET(Import_SAS_CVS!AP59,(Synth!$D$3-1)*Synth!$E$3,0)</f>
        <v>16869937.2734375</v>
      </c>
      <c r="I62" s="24">
        <f ca="1">OFFSET(Import_SAS_CVS!AQ59,(Synth!$D$3-1)*Synth!$E$3,0)</f>
        <v>140606497.39648399</v>
      </c>
      <c r="J62" s="43">
        <f ca="1">OFFSET(Import_SAS_CVS!AR59,(Synth!$D$3-1)*Synth!$E$3,0)</f>
        <v>90704715.619140595</v>
      </c>
      <c r="K62" s="24">
        <f ca="1">OFFSET(Import_SAS_CVS!AS59,(Synth!$D$3-1)*Synth!$E$3,0)</f>
        <v>146149833.02539101</v>
      </c>
      <c r="L62" s="24">
        <f ca="1">OFFSET(Import_SAS_CVS!AT59,(Synth!$D$3-1)*Synth!$E$3,0)</f>
        <v>0</v>
      </c>
      <c r="M62" s="43">
        <f ca="1">OFFSET(Import_SAS_CVS!AU59,(Synth!$D$3-1)*Synth!$E$3,0)</f>
        <v>0</v>
      </c>
      <c r="N62" s="24">
        <f ca="1">OFFSET(Import_SAS_CVS!AV59,(Synth!$D$3-1)*Synth!$E$3,0)</f>
        <v>977441741.41406298</v>
      </c>
      <c r="O62" s="25">
        <f ca="1">OFFSET(Import_SAS_CVS!AW59,(Synth!$D$3-1)*Synth!$E$3,0)</f>
        <v>10693.046278715099</v>
      </c>
      <c r="P62" s="115">
        <f ca="1">OFFSET(Import_SAS_CVS!AX59,(Synth!$D$3-1)*Synth!$E$3,0)</f>
        <v>2477140.91265869</v>
      </c>
      <c r="Q62" s="116">
        <f ca="1">OFFSET(Import_SAS_CVS!AY59,(Synth!$D$3-1)*Synth!$E$3,0)</f>
        <v>366666635.66406298</v>
      </c>
      <c r="R62" s="116">
        <f ca="1">OFFSET(Import_SAS_CVS!AZ59,(Synth!$D$3-1)*Synth!$E$3,0)</f>
        <v>149942520.74023399</v>
      </c>
      <c r="S62" s="116">
        <f ca="1">OFFSET(Import_SAS_CVS!BA59,(Synth!$D$3-1)*Synth!$E$3,0)</f>
        <v>0</v>
      </c>
      <c r="T62" s="116">
        <f ca="1">OFFSET(Import_SAS_CVS!BB59,(Synth!$D$3-1)*Synth!$E$3,0)</f>
        <v>433031725.046875</v>
      </c>
      <c r="U62" s="116">
        <f ca="1">OFFSET(Import_SAS_CVS!BC59,(Synth!$D$3-1)*Synth!$E$3,0)</f>
        <v>104658994.634766</v>
      </c>
      <c r="V62" s="116">
        <f ca="1">OFFSET(Import_SAS_CVS!BD59,(Synth!$D$3-1)*Synth!$E$3,0)</f>
        <v>0</v>
      </c>
      <c r="W62" s="116">
        <f ca="1">OFFSET(Import_SAS_CVS!BE59,(Synth!$D$3-1)*Synth!$E$3,0)</f>
        <v>143489587.78710899</v>
      </c>
      <c r="X62" s="116">
        <f ca="1">OFFSET(Import_SAS_CVS!BF59,(Synth!$D$3-1)*Synth!$E$3,0)</f>
        <v>1977.894123137</v>
      </c>
      <c r="Y62" s="117">
        <f ca="1">OFFSET(Import_SAS_CVS!CS59,(Synth!$D$3-1)*Synth!$E$3,0)</f>
        <v>2779754.8875122098</v>
      </c>
    </row>
    <row r="63" spans="1:25" x14ac:dyDescent="0.2">
      <c r="A63" s="20">
        <v>43373</v>
      </c>
      <c r="B63" s="21">
        <f t="shared" ca="1" si="0"/>
        <v>2181886708.2089839</v>
      </c>
      <c r="C63" s="21">
        <f t="shared" ca="1" si="1"/>
        <v>1209041717.9902339</v>
      </c>
      <c r="D63" s="24">
        <f ca="1">OFFSET(Import_SAS_CVS!CC60,(Synth!$D$3-1)*Synth!$E$3,0)</f>
        <v>1062395359.03125</v>
      </c>
      <c r="E63" s="24">
        <f ca="1">OFFSET(Import_SAS_CVS!BG60,(Synth!$D$3-1)*Synth!$E$3,0)</f>
        <v>972844990.21875</v>
      </c>
      <c r="F63" s="24">
        <f ca="1">OFFSET(Import_SAS_CVS!CG60,(Synth!$D$3-1)*Synth!$E$3,0)</f>
        <v>146646358.95898399</v>
      </c>
      <c r="G63" s="23">
        <f ca="1">OFFSET(Import_SAS_CVS!AO60,(Synth!$D$3-1)*Synth!$E$3,0)</f>
        <v>907736653.05468798</v>
      </c>
      <c r="H63" s="24">
        <f ca="1">OFFSET(Import_SAS_CVS!AP60,(Synth!$D$3-1)*Synth!$E$3,0)</f>
        <v>17054315.7192383</v>
      </c>
      <c r="I63" s="24">
        <f ca="1">OFFSET(Import_SAS_CVS!AQ60,(Synth!$D$3-1)*Synth!$E$3,0)</f>
        <v>138924850.97070301</v>
      </c>
      <c r="J63" s="43">
        <f ca="1">OFFSET(Import_SAS_CVS!AR60,(Synth!$D$3-1)*Synth!$E$3,0)</f>
        <v>90264474.100585893</v>
      </c>
      <c r="K63" s="24">
        <f ca="1">OFFSET(Import_SAS_CVS!AS60,(Synth!$D$3-1)*Synth!$E$3,0)</f>
        <v>147147935.67968801</v>
      </c>
      <c r="L63" s="24">
        <f ca="1">OFFSET(Import_SAS_CVS!AT60,(Synth!$D$3-1)*Synth!$E$3,0)</f>
        <v>0</v>
      </c>
      <c r="M63" s="43">
        <f ca="1">OFFSET(Import_SAS_CVS!AU60,(Synth!$D$3-1)*Synth!$E$3,0)</f>
        <v>0</v>
      </c>
      <c r="N63" s="24">
        <f ca="1">OFFSET(Import_SAS_CVS!AV60,(Synth!$D$3-1)*Synth!$E$3,0)</f>
        <v>972729031.203125</v>
      </c>
      <c r="O63" s="25">
        <f ca="1">OFFSET(Import_SAS_CVS!AW60,(Synth!$D$3-1)*Synth!$E$3,0)</f>
        <v>7789.2669392228099</v>
      </c>
      <c r="P63" s="115">
        <f ca="1">OFFSET(Import_SAS_CVS!AX60,(Synth!$D$3-1)*Synth!$E$3,0)</f>
        <v>2777494.8558959998</v>
      </c>
      <c r="Q63" s="116">
        <f ca="1">OFFSET(Import_SAS_CVS!AY60,(Synth!$D$3-1)*Synth!$E$3,0)</f>
        <v>369676186.65234399</v>
      </c>
      <c r="R63" s="116">
        <f ca="1">OFFSET(Import_SAS_CVS!AZ60,(Synth!$D$3-1)*Synth!$E$3,0)</f>
        <v>149969577.82421899</v>
      </c>
      <c r="S63" s="116">
        <f ca="1">OFFSET(Import_SAS_CVS!BA60,(Synth!$D$3-1)*Synth!$E$3,0)</f>
        <v>0</v>
      </c>
      <c r="T63" s="116">
        <f ca="1">OFFSET(Import_SAS_CVS!BB60,(Synth!$D$3-1)*Synth!$E$3,0)</f>
        <v>434088892.07031298</v>
      </c>
      <c r="U63" s="116">
        <f ca="1">OFFSET(Import_SAS_CVS!BC60,(Synth!$D$3-1)*Synth!$E$3,0)</f>
        <v>105261975.31054699</v>
      </c>
      <c r="V63" s="116">
        <f ca="1">OFFSET(Import_SAS_CVS!BD60,(Synth!$D$3-1)*Synth!$E$3,0)</f>
        <v>0</v>
      </c>
      <c r="W63" s="116">
        <f ca="1">OFFSET(Import_SAS_CVS!BE60,(Synth!$D$3-1)*Synth!$E$3,0)</f>
        <v>144592645.18554699</v>
      </c>
      <c r="X63" s="116">
        <f ca="1">OFFSET(Import_SAS_CVS!BF60,(Synth!$D$3-1)*Synth!$E$3,0)</f>
        <v>1707.8852432370199</v>
      </c>
      <c r="Y63" s="117">
        <f ca="1">OFFSET(Import_SAS_CVS!CS60,(Synth!$D$3-1)*Synth!$E$3,0)</f>
        <v>2793727.9333496098</v>
      </c>
    </row>
    <row r="64" spans="1:25" ht="10.8" thickBot="1" x14ac:dyDescent="0.25">
      <c r="A64" s="20">
        <v>43465</v>
      </c>
      <c r="B64" s="21">
        <f t="shared" ca="1" si="0"/>
        <v>2190032001.1328149</v>
      </c>
      <c r="C64" s="21">
        <f t="shared" ca="1" si="1"/>
        <v>1218649860.8046899</v>
      </c>
      <c r="D64" s="24">
        <f ca="1">OFFSET(Import_SAS_CVS!CC61,(Synth!$D$3-1)*Synth!$E$3,0)</f>
        <v>1069798896.39844</v>
      </c>
      <c r="E64" s="24">
        <f ca="1">OFFSET(Import_SAS_CVS!BG61,(Synth!$D$3-1)*Synth!$E$3,0)</f>
        <v>971382140.328125</v>
      </c>
      <c r="F64" s="24">
        <f ca="1">OFFSET(Import_SAS_CVS!CG61,(Synth!$D$3-1)*Synth!$E$3,0)</f>
        <v>148850964.40625</v>
      </c>
      <c r="G64" s="23">
        <f ca="1">OFFSET(Import_SAS_CVS!AO61,(Synth!$D$3-1)*Synth!$E$3,0)</f>
        <v>913150373.5</v>
      </c>
      <c r="H64" s="24">
        <f ca="1">OFFSET(Import_SAS_CVS!AP61,(Synth!$D$3-1)*Synth!$E$3,0)</f>
        <v>17101315.4213867</v>
      </c>
      <c r="I64" s="24">
        <f ca="1">OFFSET(Import_SAS_CVS!AQ61,(Synth!$D$3-1)*Synth!$E$3,0)</f>
        <v>139466187.75195301</v>
      </c>
      <c r="J64" s="43">
        <f ca="1">OFFSET(Import_SAS_CVS!AR61,(Synth!$D$3-1)*Synth!$E$3,0)</f>
        <v>90876592.042968795</v>
      </c>
      <c r="K64" s="24">
        <f ca="1">OFFSET(Import_SAS_CVS!AS61,(Synth!$D$3-1)*Synth!$E$3,0)</f>
        <v>148651087.50781301</v>
      </c>
      <c r="L64" s="24">
        <f ca="1">OFFSET(Import_SAS_CVS!AT61,(Synth!$D$3-1)*Synth!$E$3,0)</f>
        <v>0</v>
      </c>
      <c r="M64" s="43">
        <f ca="1">OFFSET(Import_SAS_CVS!AU61,(Synth!$D$3-1)*Synth!$E$3,0)</f>
        <v>0</v>
      </c>
      <c r="N64" s="24">
        <f ca="1">OFFSET(Import_SAS_CVS!AV61,(Synth!$D$3-1)*Synth!$E$3,0)</f>
        <v>971136183.71093798</v>
      </c>
      <c r="O64" s="25">
        <f ca="1">OFFSET(Import_SAS_CVS!AW61,(Synth!$D$3-1)*Synth!$E$3,0)</f>
        <v>6707.7132450342197</v>
      </c>
      <c r="P64" s="115">
        <f ca="1">OFFSET(Import_SAS_CVS!AX61,(Synth!$D$3-1)*Synth!$E$3,0)</f>
        <v>2090537.71446228</v>
      </c>
      <c r="Q64" s="116">
        <f ca="1">OFFSET(Import_SAS_CVS!AY61,(Synth!$D$3-1)*Synth!$E$3,0)</f>
        <v>371119800.44140601</v>
      </c>
      <c r="R64" s="116">
        <f ca="1">OFFSET(Import_SAS_CVS!AZ61,(Synth!$D$3-1)*Synth!$E$3,0)</f>
        <v>151115635.11718801</v>
      </c>
      <c r="S64" s="116">
        <f ca="1">OFFSET(Import_SAS_CVS!BA61,(Synth!$D$3-1)*Synth!$E$3,0)</f>
        <v>0</v>
      </c>
      <c r="T64" s="116">
        <f ca="1">OFFSET(Import_SAS_CVS!BB61,(Synth!$D$3-1)*Synth!$E$3,0)</f>
        <v>437176139.92578101</v>
      </c>
      <c r="U64" s="116">
        <f ca="1">OFFSET(Import_SAS_CVS!BC61,(Synth!$D$3-1)*Synth!$E$3,0)</f>
        <v>107120276.074219</v>
      </c>
      <c r="V64" s="116">
        <f ca="1">OFFSET(Import_SAS_CVS!BD61,(Synth!$D$3-1)*Synth!$E$3,0)</f>
        <v>0</v>
      </c>
      <c r="W64" s="116">
        <f ca="1">OFFSET(Import_SAS_CVS!BE61,(Synth!$D$3-1)*Synth!$E$3,0)</f>
        <v>146290638.79296899</v>
      </c>
      <c r="X64" s="116">
        <f ca="1">OFFSET(Import_SAS_CVS!BF61,(Synth!$D$3-1)*Synth!$E$3,0)</f>
        <v>1924.80326877534</v>
      </c>
      <c r="Y64" s="117">
        <f ca="1">OFFSET(Import_SAS_CVS!CS61,(Synth!$D$3-1)*Synth!$E$3,0)</f>
        <v>2797305.4147644001</v>
      </c>
    </row>
    <row r="65" spans="1:25" x14ac:dyDescent="0.2">
      <c r="A65" s="14">
        <v>43555</v>
      </c>
      <c r="B65" s="48">
        <f t="shared" ref="B65:B68" ca="1" si="2">SUM(C65,E65)</f>
        <v>2188150525.4726539</v>
      </c>
      <c r="C65" s="48">
        <f t="shared" ref="C65:C68" ca="1" si="3">SUM(D65,F65)</f>
        <v>1219250236.8164039</v>
      </c>
      <c r="D65" s="50">
        <f ca="1">OFFSET(Import_SAS_CVS!CC62,(Synth!$D$3-1)*Synth!$E$3,0)</f>
        <v>1070526478.10156</v>
      </c>
      <c r="E65" s="50">
        <f ca="1">OFFSET(Import_SAS_CVS!BG62,(Synth!$D$3-1)*Synth!$E$3,0)</f>
        <v>968900288.65625</v>
      </c>
      <c r="F65" s="50">
        <f ca="1">OFFSET(Import_SAS_CVS!CG62,(Synth!$D$3-1)*Synth!$E$3,0)</f>
        <v>148723758.71484399</v>
      </c>
      <c r="G65" s="49">
        <f ca="1">OFFSET(Import_SAS_CVS!AO62,(Synth!$D$3-1)*Synth!$E$3,0)</f>
        <v>915561628.52343798</v>
      </c>
      <c r="H65" s="50">
        <f ca="1">OFFSET(Import_SAS_CVS!AP62,(Synth!$D$3-1)*Synth!$E$3,0)</f>
        <v>17459712.309326202</v>
      </c>
      <c r="I65" s="50">
        <f ca="1">OFFSET(Import_SAS_CVS!AQ62,(Synth!$D$3-1)*Synth!$E$3,0)</f>
        <v>137349390.14257801</v>
      </c>
      <c r="J65" s="51">
        <f ca="1">OFFSET(Import_SAS_CVS!AR62,(Synth!$D$3-1)*Synth!$E$3,0)</f>
        <v>91596150.407226607</v>
      </c>
      <c r="K65" s="50">
        <f ca="1">OFFSET(Import_SAS_CVS!AS62,(Synth!$D$3-1)*Synth!$E$3,0)</f>
        <v>148485845.10351601</v>
      </c>
      <c r="L65" s="50">
        <f ca="1">OFFSET(Import_SAS_CVS!AT62,(Synth!$D$3-1)*Synth!$E$3,0)</f>
        <v>0</v>
      </c>
      <c r="M65" s="51">
        <f ca="1">OFFSET(Import_SAS_CVS!AU62,(Synth!$D$3-1)*Synth!$E$3,0)</f>
        <v>0</v>
      </c>
      <c r="N65" s="50">
        <f ca="1">OFFSET(Import_SAS_CVS!AV62,(Synth!$D$3-1)*Synth!$E$3,0)</f>
        <v>968875198.47656298</v>
      </c>
      <c r="O65" s="52">
        <f ca="1">OFFSET(Import_SAS_CVS!AW62,(Synth!$D$3-1)*Synth!$E$3,0)</f>
        <v>6510.0301733017004</v>
      </c>
      <c r="P65" s="121">
        <f ca="1">OFFSET(Import_SAS_CVS!AX62,(Synth!$D$3-1)*Synth!$E$3,0)</f>
        <v>2435902.3226318401</v>
      </c>
      <c r="Q65" s="122">
        <f ca="1">OFFSET(Import_SAS_CVS!AY62,(Synth!$D$3-1)*Synth!$E$3,0)</f>
        <v>371692147.30078101</v>
      </c>
      <c r="R65" s="122">
        <f ca="1">OFFSET(Import_SAS_CVS!AZ62,(Synth!$D$3-1)*Synth!$E$3,0)</f>
        <v>150451247.05273399</v>
      </c>
      <c r="S65" s="122">
        <f ca="1">OFFSET(Import_SAS_CVS!BA62,(Synth!$D$3-1)*Synth!$E$3,0)</f>
        <v>0</v>
      </c>
      <c r="T65" s="122">
        <f ca="1">OFFSET(Import_SAS_CVS!BB62,(Synth!$D$3-1)*Synth!$E$3,0)</f>
        <v>434786513.34375</v>
      </c>
      <c r="U65" s="122">
        <f ca="1">OFFSET(Import_SAS_CVS!BC62,(Synth!$D$3-1)*Synth!$E$3,0)</f>
        <v>106704521.543945</v>
      </c>
      <c r="V65" s="122">
        <f ca="1">OFFSET(Import_SAS_CVS!BD62,(Synth!$D$3-1)*Synth!$E$3,0)</f>
        <v>0</v>
      </c>
      <c r="W65" s="122">
        <f ca="1">OFFSET(Import_SAS_CVS!BE62,(Synth!$D$3-1)*Synth!$E$3,0)</f>
        <v>144796080.16601601</v>
      </c>
      <c r="X65" s="122">
        <f ca="1">OFFSET(Import_SAS_CVS!BF62,(Synth!$D$3-1)*Synth!$E$3,0)</f>
        <v>1808.41078487039</v>
      </c>
      <c r="Y65" s="123">
        <f ca="1">OFFSET(Import_SAS_CVS!CS62,(Synth!$D$3-1)*Synth!$E$3,0)</f>
        <v>2860820.9026794401</v>
      </c>
    </row>
    <row r="66" spans="1:25" x14ac:dyDescent="0.2">
      <c r="A66" s="20">
        <v>43646</v>
      </c>
      <c r="B66" s="21">
        <f t="shared" ref="B66" ca="1" si="4">SUM(C66,E66)</f>
        <v>2196274079.5351539</v>
      </c>
      <c r="C66" s="21">
        <f t="shared" ref="C66" ca="1" si="5">SUM(D66,F66)</f>
        <v>1218039539.5585909</v>
      </c>
      <c r="D66" s="24">
        <f ca="1">OFFSET(Import_SAS_CVS!CC63,(Synth!$D$3-1)*Synth!$E$3,0)</f>
        <v>1068588529.25781</v>
      </c>
      <c r="E66" s="24">
        <f ca="1">OFFSET(Import_SAS_CVS!BG63,(Synth!$D$3-1)*Synth!$E$3,0)</f>
        <v>978234539.97656298</v>
      </c>
      <c r="F66" s="24">
        <f ca="1">OFFSET(Import_SAS_CVS!CG63,(Synth!$D$3-1)*Synth!$E$3,0)</f>
        <v>149451010.30078101</v>
      </c>
      <c r="G66" s="23">
        <f ca="1">OFFSET(Import_SAS_CVS!AO63,(Synth!$D$3-1)*Synth!$E$3,0)</f>
        <v>915424640.578125</v>
      </c>
      <c r="H66" s="24">
        <f ca="1">OFFSET(Import_SAS_CVS!AP63,(Synth!$D$3-1)*Synth!$E$3,0)</f>
        <v>17471166.0786133</v>
      </c>
      <c r="I66" s="24">
        <f ca="1">OFFSET(Import_SAS_CVS!AQ63,(Synth!$D$3-1)*Synth!$E$3,0)</f>
        <v>135403853.28320301</v>
      </c>
      <c r="J66" s="43">
        <f ca="1">OFFSET(Import_SAS_CVS!AR63,(Synth!$D$3-1)*Synth!$E$3,0)</f>
        <v>90788357.856445298</v>
      </c>
      <c r="K66" s="24">
        <f ca="1">OFFSET(Import_SAS_CVS!AS63,(Synth!$D$3-1)*Synth!$E$3,0)</f>
        <v>149718114.65429699</v>
      </c>
      <c r="L66" s="24">
        <f ca="1">OFFSET(Import_SAS_CVS!AT63,(Synth!$D$3-1)*Synth!$E$3,0)</f>
        <v>0</v>
      </c>
      <c r="M66" s="43">
        <f ca="1">OFFSET(Import_SAS_CVS!AU63,(Synth!$D$3-1)*Synth!$E$3,0)</f>
        <v>0</v>
      </c>
      <c r="N66" s="24">
        <f ca="1">OFFSET(Import_SAS_CVS!AV63,(Synth!$D$3-1)*Synth!$E$3,0)</f>
        <v>978688003.046875</v>
      </c>
      <c r="O66" s="25">
        <f ca="1">OFFSET(Import_SAS_CVS!AW63,(Synth!$D$3-1)*Synth!$E$3,0)</f>
        <v>4788.3367952704402</v>
      </c>
      <c r="P66" s="115">
        <f ca="1">OFFSET(Import_SAS_CVS!AX63,(Synth!$D$3-1)*Synth!$E$3,0)</f>
        <v>2536584.8844604502</v>
      </c>
      <c r="Q66" s="116">
        <f ca="1">OFFSET(Import_SAS_CVS!AY63,(Synth!$D$3-1)*Synth!$E$3,0)</f>
        <v>373468744.24609399</v>
      </c>
      <c r="R66" s="116">
        <f ca="1">OFFSET(Import_SAS_CVS!AZ63,(Synth!$D$3-1)*Synth!$E$3,0)</f>
        <v>150171085.27929699</v>
      </c>
      <c r="S66" s="116">
        <f ca="1">OFFSET(Import_SAS_CVS!BA63,(Synth!$D$3-1)*Synth!$E$3,0)</f>
        <v>0</v>
      </c>
      <c r="T66" s="116">
        <f ca="1">OFFSET(Import_SAS_CVS!BB63,(Synth!$D$3-1)*Synth!$E$3,0)</f>
        <v>431224650.03125</v>
      </c>
      <c r="U66" s="116">
        <f ca="1">OFFSET(Import_SAS_CVS!BC63,(Synth!$D$3-1)*Synth!$E$3,0)</f>
        <v>107080356.03222699</v>
      </c>
      <c r="V66" s="116">
        <f ca="1">OFFSET(Import_SAS_CVS!BD63,(Synth!$D$3-1)*Synth!$E$3,0)</f>
        <v>0</v>
      </c>
      <c r="W66" s="116">
        <f ca="1">OFFSET(Import_SAS_CVS!BE63,(Synth!$D$3-1)*Synth!$E$3,0)</f>
        <v>147032831.88476601</v>
      </c>
      <c r="X66" s="116">
        <f ca="1">OFFSET(Import_SAS_CVS!BF63,(Synth!$D$3-1)*Synth!$E$3,0)</f>
        <v>1865.5663340389699</v>
      </c>
      <c r="Y66" s="117">
        <f ca="1">OFFSET(Import_SAS_CVS!CS63,(Synth!$D$3-1)*Synth!$E$3,0)</f>
        <v>2884961.5407409701</v>
      </c>
    </row>
    <row r="67" spans="1:25" x14ac:dyDescent="0.2">
      <c r="A67" s="20">
        <v>43738</v>
      </c>
      <c r="B67" s="21">
        <f t="shared" ca="1" si="2"/>
        <v>2190832610.3398471</v>
      </c>
      <c r="C67" s="21">
        <f t="shared" ca="1" si="3"/>
        <v>1216583415.8476591</v>
      </c>
      <c r="D67" s="24">
        <f ca="1">OFFSET(Import_SAS_CVS!CC64,(Synth!$D$3-1)*Synth!$E$3,0)</f>
        <v>1067380775.99219</v>
      </c>
      <c r="E67" s="24">
        <f ca="1">OFFSET(Import_SAS_CVS!BG64,(Synth!$D$3-1)*Synth!$E$3,0)</f>
        <v>974249194.49218798</v>
      </c>
      <c r="F67" s="24">
        <f ca="1">OFFSET(Import_SAS_CVS!CG64,(Synth!$D$3-1)*Synth!$E$3,0)</f>
        <v>149202639.85546899</v>
      </c>
      <c r="G67" s="23">
        <f ca="1">OFFSET(Import_SAS_CVS!AO64,(Synth!$D$3-1)*Synth!$E$3,0)</f>
        <v>916247443.375</v>
      </c>
      <c r="H67" s="24">
        <f ca="1">OFFSET(Import_SAS_CVS!AP64,(Synth!$D$3-1)*Synth!$E$3,0)</f>
        <v>17646510.501464799</v>
      </c>
      <c r="I67" s="24">
        <f ca="1">OFFSET(Import_SAS_CVS!AQ64,(Synth!$D$3-1)*Synth!$E$3,0)</f>
        <v>133182017.024414</v>
      </c>
      <c r="J67" s="43">
        <f ca="1">OFFSET(Import_SAS_CVS!AR64,(Synth!$D$3-1)*Synth!$E$3,0)</f>
        <v>89432130.780273393</v>
      </c>
      <c r="K67" s="24">
        <f ca="1">OFFSET(Import_SAS_CVS!AS64,(Synth!$D$3-1)*Synth!$E$3,0)</f>
        <v>149660622.84570301</v>
      </c>
      <c r="L67" s="24">
        <f ca="1">OFFSET(Import_SAS_CVS!AT64,(Synth!$D$3-1)*Synth!$E$3,0)</f>
        <v>0</v>
      </c>
      <c r="M67" s="43">
        <f ca="1">OFFSET(Import_SAS_CVS!AU64,(Synth!$D$3-1)*Synth!$E$3,0)</f>
        <v>0</v>
      </c>
      <c r="N67" s="24">
        <f ca="1">OFFSET(Import_SAS_CVS!AV64,(Synth!$D$3-1)*Synth!$E$3,0)</f>
        <v>974020044.64843798</v>
      </c>
      <c r="O67" s="25">
        <f ca="1">OFFSET(Import_SAS_CVS!AW64,(Synth!$D$3-1)*Synth!$E$3,0)</f>
        <v>3120.0149248242401</v>
      </c>
      <c r="P67" s="115">
        <f ca="1">OFFSET(Import_SAS_CVS!AX64,(Synth!$D$3-1)*Synth!$E$3,0)</f>
        <v>2955704.3460998498</v>
      </c>
      <c r="Q67" s="116">
        <f ca="1">OFFSET(Import_SAS_CVS!AY64,(Synth!$D$3-1)*Synth!$E$3,0)</f>
        <v>374787405.33593798</v>
      </c>
      <c r="R67" s="116">
        <f ca="1">OFFSET(Import_SAS_CVS!AZ64,(Synth!$D$3-1)*Synth!$E$3,0)</f>
        <v>149913241.04101601</v>
      </c>
      <c r="S67" s="116">
        <f ca="1">OFFSET(Import_SAS_CVS!BA64,(Synth!$D$3-1)*Synth!$E$3,0)</f>
        <v>0</v>
      </c>
      <c r="T67" s="116">
        <f ca="1">OFFSET(Import_SAS_CVS!BB64,(Synth!$D$3-1)*Synth!$E$3,0)</f>
        <v>434055623.80468798</v>
      </c>
      <c r="U67" s="116">
        <f ca="1">OFFSET(Import_SAS_CVS!BC64,(Synth!$D$3-1)*Synth!$E$3,0)</f>
        <v>107637029.65722699</v>
      </c>
      <c r="V67" s="116">
        <f ca="1">OFFSET(Import_SAS_CVS!BD64,(Synth!$D$3-1)*Synth!$E$3,0)</f>
        <v>0</v>
      </c>
      <c r="W67" s="116">
        <f ca="1">OFFSET(Import_SAS_CVS!BE64,(Synth!$D$3-1)*Synth!$E$3,0)</f>
        <v>146949489.97460899</v>
      </c>
      <c r="X67" s="116">
        <f ca="1">OFFSET(Import_SAS_CVS!BF64,(Synth!$D$3-1)*Synth!$E$3,0)</f>
        <v>1619.8967548906801</v>
      </c>
      <c r="Y67" s="117">
        <f ca="1">OFFSET(Import_SAS_CVS!CS64,(Synth!$D$3-1)*Synth!$E$3,0)</f>
        <v>2931604.2826843299</v>
      </c>
    </row>
    <row r="68" spans="1:25" ht="10.8" thickBot="1" x14ac:dyDescent="0.25">
      <c r="A68" s="20">
        <v>43830</v>
      </c>
      <c r="B68" s="21">
        <f t="shared" ca="1" si="2"/>
        <v>2185975233.7773471</v>
      </c>
      <c r="C68" s="21">
        <f t="shared" ca="1" si="3"/>
        <v>1213415764.0976591</v>
      </c>
      <c r="D68" s="24">
        <f ca="1">OFFSET(Import_SAS_CVS!CC65,(Synth!$D$3-1)*Synth!$E$3,0)</f>
        <v>1065424885.55469</v>
      </c>
      <c r="E68" s="24">
        <f ca="1">OFFSET(Import_SAS_CVS!BG65,(Synth!$D$3-1)*Synth!$E$3,0)</f>
        <v>972559469.67968798</v>
      </c>
      <c r="F68" s="24">
        <f ca="1">OFFSET(Import_SAS_CVS!CG65,(Synth!$D$3-1)*Synth!$E$3,0)</f>
        <v>147990878.54296899</v>
      </c>
      <c r="G68" s="23">
        <f ca="1">OFFSET(Import_SAS_CVS!AO65,(Synth!$D$3-1)*Synth!$E$3,0)</f>
        <v>917839374.82031298</v>
      </c>
      <c r="H68" s="24">
        <f ca="1">OFFSET(Import_SAS_CVS!AP65,(Synth!$D$3-1)*Synth!$E$3,0)</f>
        <v>17819538.381347701</v>
      </c>
      <c r="I68" s="24">
        <f ca="1">OFFSET(Import_SAS_CVS!AQ65,(Synth!$D$3-1)*Synth!$E$3,0)</f>
        <v>128514654.822266</v>
      </c>
      <c r="J68" s="43">
        <f ca="1">OFFSET(Import_SAS_CVS!AR65,(Synth!$D$3-1)*Synth!$E$3,0)</f>
        <v>89297206.181640595</v>
      </c>
      <c r="K68" s="24">
        <f ca="1">OFFSET(Import_SAS_CVS!AS65,(Synth!$D$3-1)*Synth!$E$3,0)</f>
        <v>147411376.23632801</v>
      </c>
      <c r="L68" s="24">
        <f ca="1">OFFSET(Import_SAS_CVS!AT65,(Synth!$D$3-1)*Synth!$E$3,0)</f>
        <v>0</v>
      </c>
      <c r="M68" s="43">
        <f ca="1">OFFSET(Import_SAS_CVS!AU65,(Synth!$D$3-1)*Synth!$E$3,0)</f>
        <v>0</v>
      </c>
      <c r="N68" s="24">
        <f ca="1">OFFSET(Import_SAS_CVS!AV65,(Synth!$D$3-1)*Synth!$E$3,0)</f>
        <v>972293579.53125</v>
      </c>
      <c r="O68" s="25">
        <f ca="1">OFFSET(Import_SAS_CVS!AW65,(Synth!$D$3-1)*Synth!$E$3,0)</f>
        <v>2617.8673017620999</v>
      </c>
      <c r="P68" s="115">
        <f ca="1">OFFSET(Import_SAS_CVS!AX65,(Synth!$D$3-1)*Synth!$E$3,0)</f>
        <v>2213616.4634704599</v>
      </c>
      <c r="Q68" s="116">
        <f ca="1">OFFSET(Import_SAS_CVS!AY65,(Synth!$D$3-1)*Synth!$E$3,0)</f>
        <v>376494062.921875</v>
      </c>
      <c r="R68" s="116">
        <f ca="1">OFFSET(Import_SAS_CVS!AZ65,(Synth!$D$3-1)*Synth!$E$3,0)</f>
        <v>149472960.65820301</v>
      </c>
      <c r="S68" s="116">
        <f ca="1">OFFSET(Import_SAS_CVS!BA65,(Synth!$D$3-1)*Synth!$E$3,0)</f>
        <v>0</v>
      </c>
      <c r="T68" s="116">
        <f ca="1">OFFSET(Import_SAS_CVS!BB65,(Synth!$D$3-1)*Synth!$E$3,0)</f>
        <v>427650054.28125</v>
      </c>
      <c r="U68" s="116">
        <f ca="1">OFFSET(Import_SAS_CVS!BC65,(Synth!$D$3-1)*Synth!$E$3,0)</f>
        <v>107620726.056641</v>
      </c>
      <c r="V68" s="116">
        <f ca="1">OFFSET(Import_SAS_CVS!BD65,(Synth!$D$3-1)*Synth!$E$3,0)</f>
        <v>0</v>
      </c>
      <c r="W68" s="116">
        <f ca="1">OFFSET(Import_SAS_CVS!BE65,(Synth!$D$3-1)*Synth!$E$3,0)</f>
        <v>147073831.28906301</v>
      </c>
      <c r="X68" s="116">
        <f ca="1">OFFSET(Import_SAS_CVS!BF65,(Synth!$D$3-1)*Synth!$E$3,0)</f>
        <v>1954.3313802182699</v>
      </c>
      <c r="Y68" s="117">
        <f ca="1">OFFSET(Import_SAS_CVS!CS65,(Synth!$D$3-1)*Synth!$E$3,0)</f>
        <v>2979197.2585144001</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71" ca="1" si="6">IF(AND(B6&gt;=0, (B5)&gt;0),B6/B5-1," ")</f>
        <v>1.098113072885698E-2</v>
      </c>
      <c r="C71" s="63">
        <f t="shared" ca="1" si="6"/>
        <v>7.097436647743427E-3</v>
      </c>
      <c r="D71" s="75">
        <f t="shared" ca="1" si="6"/>
        <v>7.4647899261990336E-3</v>
      </c>
      <c r="E71" s="75">
        <f t="shared" ca="1" si="6"/>
        <v>1.9280971728152796E-2</v>
      </c>
      <c r="F71" s="75">
        <f t="shared" ca="1" si="6"/>
        <v>3.5814947278667297E-3</v>
      </c>
      <c r="G71" s="53">
        <f t="shared" ca="1" si="6"/>
        <v>1.048602729875503E-2</v>
      </c>
      <c r="H71" s="34">
        <f t="shared" ca="1" si="6"/>
        <v>-8.7223547442764393E-2</v>
      </c>
      <c r="I71" s="34">
        <f t="shared" ca="1" si="6"/>
        <v>-1.0891232582187493E-3</v>
      </c>
      <c r="J71" s="64">
        <f t="shared" ca="1" si="6"/>
        <v>5.2960615893533625E-2</v>
      </c>
      <c r="K71" s="34">
        <f t="shared" ca="1" si="6"/>
        <v>18.245400129518362</v>
      </c>
      <c r="L71" s="34">
        <f t="shared" ca="1" si="6"/>
        <v>-3.6492988801472226E-2</v>
      </c>
      <c r="M71" s="64">
        <f t="shared" ca="1" si="6"/>
        <v>-1.9273346182114293E-2</v>
      </c>
      <c r="N71" s="34">
        <f t="shared" ca="1" si="6"/>
        <v>58.435859995780774</v>
      </c>
      <c r="O71" s="55">
        <f t="shared" ca="1" si="6"/>
        <v>-7.275869299825144E-2</v>
      </c>
      <c r="P71" s="53">
        <f t="shared" ca="1" si="6"/>
        <v>6.5645963903067095E-3</v>
      </c>
      <c r="Q71" s="34">
        <f t="shared" ca="1" si="6"/>
        <v>6.4063792564168498E-3</v>
      </c>
      <c r="R71" s="34">
        <f t="shared" ca="1" si="6"/>
        <v>1.7254409039357155E-2</v>
      </c>
      <c r="S71" s="34" t="str">
        <f t="shared" ca="1" si="6"/>
        <v xml:space="preserve"> </v>
      </c>
      <c r="T71" s="34" t="str">
        <f t="shared" ca="1" si="6"/>
        <v xml:space="preserve"> </v>
      </c>
      <c r="U71" s="34">
        <f t="shared" ca="1" si="6"/>
        <v>-1.5079321699548953E-2</v>
      </c>
      <c r="V71" s="34" t="str">
        <f t="shared" ca="1" si="6"/>
        <v xml:space="preserve"> </v>
      </c>
      <c r="W71" s="34" t="str">
        <f t="shared" ca="1" si="6"/>
        <v xml:space="preserve"> </v>
      </c>
      <c r="X71" s="34">
        <f t="shared" ca="1" si="6"/>
        <v>3.7776433854566083E-3</v>
      </c>
      <c r="Y71" s="55">
        <f t="shared" ca="1" si="6"/>
        <v>28.430134683116933</v>
      </c>
    </row>
    <row r="72" spans="1:25" s="32" customFormat="1" x14ac:dyDescent="0.2">
      <c r="A72" s="20">
        <v>38260</v>
      </c>
      <c r="B72" s="63">
        <f t="shared" ref="B72:Q87" ca="1" si="7">IF(AND(B7&gt;=0, (B6)&gt;0),B7/B6-1," ")</f>
        <v>5.1400028022452471E-3</v>
      </c>
      <c r="C72" s="63">
        <f t="shared" ca="1" si="7"/>
        <v>2.3217460905599285E-2</v>
      </c>
      <c r="D72" s="75">
        <f t="shared" ca="1" si="7"/>
        <v>2.4762767202557212E-2</v>
      </c>
      <c r="E72" s="75">
        <f t="shared" ca="1" si="7"/>
        <v>-3.3031538552513062E-2</v>
      </c>
      <c r="F72" s="75">
        <f t="shared" ca="1" si="7"/>
        <v>8.3700892870359755E-3</v>
      </c>
      <c r="G72" s="53">
        <f t="shared" ca="1" si="7"/>
        <v>2.4228301030785993E-2</v>
      </c>
      <c r="H72" s="34">
        <f t="shared" ca="1" si="7"/>
        <v>8.7252279794940879E-2</v>
      </c>
      <c r="I72" s="34">
        <f t="shared" ca="1" si="7"/>
        <v>1.1637969257020542E-2</v>
      </c>
      <c r="J72" s="64">
        <f t="shared" ca="1" si="7"/>
        <v>5.3332972358826281E-2</v>
      </c>
      <c r="K72" s="34">
        <f t="shared" ca="1" si="7"/>
        <v>1.5198059479038624</v>
      </c>
      <c r="L72" s="34">
        <f t="shared" ca="1" si="7"/>
        <v>-3.501210284450329E-2</v>
      </c>
      <c r="M72" s="64">
        <f t="shared" ca="1" si="7"/>
        <v>-1.2936724561816271E-2</v>
      </c>
      <c r="N72" s="34">
        <f t="shared" ca="1" si="7"/>
        <v>1.5698892442435044</v>
      </c>
      <c r="O72" s="55">
        <f t="shared" ca="1" si="7"/>
        <v>-7.4104061427003542E-2</v>
      </c>
      <c r="P72" s="53">
        <f t="shared" ca="1" si="7"/>
        <v>5.8934944131907141E-2</v>
      </c>
      <c r="Q72" s="34">
        <f t="shared" ca="1" si="7"/>
        <v>1.3266923450736767E-2</v>
      </c>
      <c r="R72" s="34">
        <f t="shared" ref="R72:Y81" ca="1" si="8">IF(AND(R7&gt;=0, (R6)&gt;0),R7/R6-1," ")</f>
        <v>2.9491677189226184E-2</v>
      </c>
      <c r="S72" s="34" t="str">
        <f t="shared" ca="1" si="8"/>
        <v xml:space="preserve"> </v>
      </c>
      <c r="T72" s="34" t="str">
        <f t="shared" ca="1" si="8"/>
        <v xml:space="preserve"> </v>
      </c>
      <c r="U72" s="34">
        <f t="shared" ca="1" si="8"/>
        <v>7.8987151606280115E-3</v>
      </c>
      <c r="V72" s="34" t="str">
        <f t="shared" ca="1" si="8"/>
        <v xml:space="preserve"> </v>
      </c>
      <c r="W72" s="34" t="str">
        <f t="shared" ca="1" si="8"/>
        <v xml:space="preserve"> </v>
      </c>
      <c r="X72" s="34">
        <f t="shared" ca="1" si="8"/>
        <v>-3.4980783775493407E-3</v>
      </c>
      <c r="Y72" s="55">
        <f t="shared" ca="1" si="8"/>
        <v>1.5912187430599718</v>
      </c>
    </row>
    <row r="73" spans="1:25" s="33" customFormat="1" ht="10.8" thickBot="1" x14ac:dyDescent="0.25">
      <c r="A73" s="26">
        <v>38352</v>
      </c>
      <c r="B73" s="65">
        <f t="shared" ca="1" si="7"/>
        <v>3.4549738625086146E-2</v>
      </c>
      <c r="C73" s="65">
        <f t="shared" ca="1" si="7"/>
        <v>1.624686583967927E-2</v>
      </c>
      <c r="D73" s="56">
        <f t="shared" ca="1" si="7"/>
        <v>1.5898679148621975E-2</v>
      </c>
      <c r="E73" s="56">
        <f t="shared" ca="1" si="7"/>
        <v>7.5445399206991226E-2</v>
      </c>
      <c r="F73" s="56">
        <f t="shared" ca="1" si="7"/>
        <v>1.9646643798894026E-2</v>
      </c>
      <c r="G73" s="57">
        <f t="shared" ca="1" si="7"/>
        <v>4.2450218404804341E-2</v>
      </c>
      <c r="H73" s="56">
        <f t="shared" ca="1" si="7"/>
        <v>-7.4537260163202057E-2</v>
      </c>
      <c r="I73" s="56">
        <f t="shared" ca="1" si="7"/>
        <v>-5.9151151671976709E-3</v>
      </c>
      <c r="J73" s="66">
        <f t="shared" ca="1" si="7"/>
        <v>2.9793808009971778E-2</v>
      </c>
      <c r="K73" s="56">
        <f t="shared" ca="1" si="7"/>
        <v>1.0846395104031044</v>
      </c>
      <c r="L73" s="56">
        <f t="shared" ca="1" si="7"/>
        <v>-7.6774063368790668E-2</v>
      </c>
      <c r="M73" s="66">
        <f t="shared" ca="1" si="7"/>
        <v>-5.3609418132667841E-2</v>
      </c>
      <c r="N73" s="56">
        <f t="shared" ca="1" si="7"/>
        <v>1.2294041606699628</v>
      </c>
      <c r="O73" s="58">
        <f t="shared" ca="1" si="7"/>
        <v>2.3610008433041507E-3</v>
      </c>
      <c r="P73" s="57">
        <f t="shared" ca="1" si="7"/>
        <v>-1.6437582280612206E-2</v>
      </c>
      <c r="Q73" s="56">
        <f t="shared" ca="1" si="7"/>
        <v>2.3205591142306803E-2</v>
      </c>
      <c r="R73" s="56">
        <f t="shared" ca="1" si="8"/>
        <v>2.5194678495128908E-2</v>
      </c>
      <c r="S73" s="56" t="str">
        <f t="shared" ca="1" si="8"/>
        <v xml:space="preserve"> </v>
      </c>
      <c r="T73" s="56" t="str">
        <f t="shared" ca="1" si="8"/>
        <v xml:space="preserve"> </v>
      </c>
      <c r="U73" s="56">
        <f t="shared" ca="1" si="8"/>
        <v>-9.0363627147460601E-3</v>
      </c>
      <c r="V73" s="56" t="str">
        <f t="shared" ca="1" si="8"/>
        <v xml:space="preserve"> </v>
      </c>
      <c r="W73" s="56" t="str">
        <f t="shared" ca="1" si="8"/>
        <v xml:space="preserve"> </v>
      </c>
      <c r="X73" s="56">
        <f t="shared" ca="1" si="8"/>
        <v>2.696885184584108E-2</v>
      </c>
      <c r="Y73" s="58">
        <f t="shared" ca="1" si="8"/>
        <v>0.48742414062438888</v>
      </c>
    </row>
    <row r="74" spans="1:25" s="33" customFormat="1" x14ac:dyDescent="0.2">
      <c r="A74" s="20">
        <v>38383</v>
      </c>
      <c r="B74" s="67">
        <f t="shared" ca="1" si="7"/>
        <v>3.0471771484298582E-2</v>
      </c>
      <c r="C74" s="67">
        <f t="shared" ca="1" si="7"/>
        <v>2.7141560164680945E-2</v>
      </c>
      <c r="D74" s="59">
        <f t="shared" ca="1" si="7"/>
        <v>2.7306858318632221E-2</v>
      </c>
      <c r="E74" s="59">
        <f t="shared" ca="1" si="7"/>
        <v>3.7503152182226218E-2</v>
      </c>
      <c r="F74" s="59">
        <f t="shared" ca="1" si="7"/>
        <v>2.553348223213292E-2</v>
      </c>
      <c r="G74" s="60">
        <f t="shared" ca="1" si="7"/>
        <v>4.3719244438536364E-2</v>
      </c>
      <c r="H74" s="59">
        <f t="shared" ca="1" si="7"/>
        <v>7.7653416205459846E-2</v>
      </c>
      <c r="I74" s="59">
        <f t="shared" ca="1" si="7"/>
        <v>3.0261702321707773E-3</v>
      </c>
      <c r="J74" s="68">
        <f t="shared" ca="1" si="7"/>
        <v>3.1398541225278631E-2</v>
      </c>
      <c r="K74" s="59">
        <f t="shared" ca="1" si="7"/>
        <v>0.72854519133345463</v>
      </c>
      <c r="L74" s="59">
        <f t="shared" ca="1" si="7"/>
        <v>-6.1492045187010236E-2</v>
      </c>
      <c r="M74" s="68">
        <f t="shared" ca="1" si="7"/>
        <v>-2.106311475439604E-2</v>
      </c>
      <c r="N74" s="59">
        <f t="shared" ca="1" si="7"/>
        <v>0.45782239501811506</v>
      </c>
      <c r="O74" s="61">
        <f t="shared" ca="1" si="7"/>
        <v>-0.10410797497836344</v>
      </c>
      <c r="P74" s="60">
        <f t="shared" ca="1" si="7"/>
        <v>7.9700896707739499E-3</v>
      </c>
      <c r="Q74" s="59">
        <f t="shared" ca="1" si="7"/>
        <v>2.2812647807781028E-2</v>
      </c>
      <c r="R74" s="59">
        <f t="shared" ca="1" si="8"/>
        <v>2.4647007250235164E-2</v>
      </c>
      <c r="S74" s="59" t="str">
        <f t="shared" ca="1" si="8"/>
        <v xml:space="preserve"> </v>
      </c>
      <c r="T74" s="59" t="str">
        <f t="shared" ca="1" si="8"/>
        <v xml:space="preserve"> </v>
      </c>
      <c r="U74" s="59">
        <f t="shared" ca="1" si="8"/>
        <v>1.9428840386754409E-2</v>
      </c>
      <c r="V74" s="59" t="str">
        <f t="shared" ca="1" si="8"/>
        <v xml:space="preserve"> </v>
      </c>
      <c r="W74" s="59" t="str">
        <f t="shared" ca="1" si="8"/>
        <v xml:space="preserve"> </v>
      </c>
      <c r="X74" s="59">
        <f t="shared" ca="1" si="8"/>
        <v>1.8612735416495552E-2</v>
      </c>
      <c r="Y74" s="61">
        <f t="shared" ca="1" si="8"/>
        <v>0.56660047240736366</v>
      </c>
    </row>
    <row r="75" spans="1:25" s="33" customFormat="1" x14ac:dyDescent="0.2">
      <c r="A75" s="20">
        <v>38442</v>
      </c>
      <c r="B75" s="63">
        <f t="shared" ca="1" si="7"/>
        <v>1.940571080951714E-2</v>
      </c>
      <c r="C75" s="63">
        <f t="shared" ca="1" si="7"/>
        <v>9.0799459081980505E-3</v>
      </c>
      <c r="D75" s="34">
        <f t="shared" ca="1" si="7"/>
        <v>8.5237814597687311E-3</v>
      </c>
      <c r="E75" s="34">
        <f t="shared" ca="1" si="7"/>
        <v>4.098971067470436E-2</v>
      </c>
      <c r="F75" s="34">
        <f t="shared" ca="1" si="7"/>
        <v>1.4499863164089355E-2</v>
      </c>
      <c r="G75" s="53">
        <f t="shared" ca="1" si="7"/>
        <v>1.7835515266626967E-2</v>
      </c>
      <c r="H75" s="34">
        <f t="shared" ca="1" si="7"/>
        <v>-3.3994632390331625E-2</v>
      </c>
      <c r="I75" s="34">
        <f t="shared" ca="1" si="7"/>
        <v>6.0972689838716398E-3</v>
      </c>
      <c r="J75" s="64">
        <f t="shared" ca="1" si="7"/>
        <v>3.1292726412584182E-2</v>
      </c>
      <c r="K75" s="34">
        <f t="shared" ca="1" si="7"/>
        <v>0.13919544998394584</v>
      </c>
      <c r="L75" s="34">
        <f t="shared" ca="1" si="7"/>
        <v>-7.2406506918074487E-2</v>
      </c>
      <c r="M75" s="64">
        <f t="shared" ca="1" si="7"/>
        <v>-3.8125501632139125E-2</v>
      </c>
      <c r="N75" s="34">
        <f t="shared" ca="1" si="7"/>
        <v>0.25910196803645391</v>
      </c>
      <c r="O75" s="55">
        <f t="shared" ca="1" si="7"/>
        <v>-0.10993368148325156</v>
      </c>
      <c r="P75" s="53">
        <f t="shared" ca="1" si="7"/>
        <v>2.3556245381884944E-2</v>
      </c>
      <c r="Q75" s="34">
        <f t="shared" ca="1" si="7"/>
        <v>1.9520026399837631E-2</v>
      </c>
      <c r="R75" s="34">
        <f t="shared" ca="1" si="8"/>
        <v>1.3121241775827741E-2</v>
      </c>
      <c r="S75" s="34" t="str">
        <f t="shared" ca="1" si="8"/>
        <v xml:space="preserve"> </v>
      </c>
      <c r="T75" s="34" t="str">
        <f t="shared" ca="1" si="8"/>
        <v xml:space="preserve"> </v>
      </c>
      <c r="U75" s="34">
        <f t="shared" ca="1" si="8"/>
        <v>5.2040313047501119E-2</v>
      </c>
      <c r="V75" s="34" t="str">
        <f t="shared" ca="1" si="8"/>
        <v xml:space="preserve"> </v>
      </c>
      <c r="W75" s="34" t="str">
        <f t="shared" ca="1" si="8"/>
        <v xml:space="preserve"> </v>
      </c>
      <c r="X75" s="34">
        <f t="shared" ca="1" si="8"/>
        <v>2.1788724455552133E-2</v>
      </c>
      <c r="Y75" s="55">
        <f t="shared" ca="1" si="8"/>
        <v>0.32897055879666315</v>
      </c>
    </row>
    <row r="76" spans="1:25" s="33" customFormat="1" x14ac:dyDescent="0.2">
      <c r="A76" s="20">
        <v>38625</v>
      </c>
      <c r="B76" s="63">
        <f t="shared" ca="1" si="7"/>
        <v>1.1892928266510117E-2</v>
      </c>
      <c r="C76" s="63">
        <f t="shared" ca="1" si="7"/>
        <v>2.3788860054308358E-2</v>
      </c>
      <c r="D76" s="34">
        <f t="shared" ca="1" si="7"/>
        <v>2.4250154709988037E-2</v>
      </c>
      <c r="E76" s="34">
        <f t="shared" ca="1" si="7"/>
        <v>-1.2210970821631029E-2</v>
      </c>
      <c r="F76" s="34">
        <f t="shared" ca="1" si="7"/>
        <v>1.9319945962100515E-2</v>
      </c>
      <c r="G76" s="53">
        <f t="shared" ca="1" si="7"/>
        <v>3.159138461969313E-2</v>
      </c>
      <c r="H76" s="34">
        <f t="shared" ca="1" si="7"/>
        <v>0.29023449463656759</v>
      </c>
      <c r="I76" s="34">
        <f t="shared" ca="1" si="7"/>
        <v>-4.8573223016596945E-3</v>
      </c>
      <c r="J76" s="64">
        <f t="shared" ca="1" si="7"/>
        <v>2.5288726480036772E-2</v>
      </c>
      <c r="K76" s="34">
        <f t="shared" ca="1" si="7"/>
        <v>0.21384279706945009</v>
      </c>
      <c r="L76" s="34">
        <f t="shared" ca="1" si="7"/>
        <v>-7.8662117402943932E-2</v>
      </c>
      <c r="M76" s="64">
        <f t="shared" ca="1" si="7"/>
        <v>-4.5140682341418548E-2</v>
      </c>
      <c r="N76" s="34">
        <f t="shared" ca="1" si="7"/>
        <v>0.22925431559181941</v>
      </c>
      <c r="O76" s="55">
        <f t="shared" ca="1" si="7"/>
        <v>-0.14083812650063066</v>
      </c>
      <c r="P76" s="53">
        <f t="shared" ca="1" si="7"/>
        <v>1.9418239405120108E-2</v>
      </c>
      <c r="Q76" s="34">
        <f t="shared" ca="1" si="7"/>
        <v>4.0187852966569793E-2</v>
      </c>
      <c r="R76" s="34">
        <f t="shared" ca="1" si="8"/>
        <v>1.8030982040514676E-2</v>
      </c>
      <c r="S76" s="34" t="str">
        <f t="shared" ca="1" si="8"/>
        <v xml:space="preserve"> </v>
      </c>
      <c r="T76" s="34" t="str">
        <f t="shared" ca="1" si="8"/>
        <v xml:space="preserve"> </v>
      </c>
      <c r="U76" s="34">
        <f t="shared" ca="1" si="8"/>
        <v>2.7127884851174899E-2</v>
      </c>
      <c r="V76" s="34" t="str">
        <f t="shared" ca="1" si="8"/>
        <v xml:space="preserve"> </v>
      </c>
      <c r="W76" s="34" t="str">
        <f t="shared" ca="1" si="8"/>
        <v xml:space="preserve"> </v>
      </c>
      <c r="X76" s="34">
        <f t="shared" ca="1" si="8"/>
        <v>3.5748119304634951E-3</v>
      </c>
      <c r="Y76" s="55">
        <f t="shared" ca="1" si="8"/>
        <v>0.32511841220129711</v>
      </c>
    </row>
    <row r="77" spans="1:25" s="33" customFormat="1" ht="10.8" thickBot="1" x14ac:dyDescent="0.25">
      <c r="A77" s="26">
        <v>38717</v>
      </c>
      <c r="B77" s="65">
        <f t="shared" ca="1" si="7"/>
        <v>2.6091460410766709E-2</v>
      </c>
      <c r="C77" s="65">
        <f t="shared" ca="1" si="7"/>
        <v>1.5767433176049561E-2</v>
      </c>
      <c r="D77" s="56">
        <f t="shared" ca="1" si="7"/>
        <v>1.4994434032927551E-2</v>
      </c>
      <c r="E77" s="56">
        <f t="shared" ca="1" si="7"/>
        <v>4.7772703463683897E-2</v>
      </c>
      <c r="F77" s="56">
        <f t="shared" ca="1" si="7"/>
        <v>2.3292287750885876E-2</v>
      </c>
      <c r="G77" s="57">
        <f t="shared" ca="1" si="7"/>
        <v>3.1904115536305788E-2</v>
      </c>
      <c r="H77" s="56">
        <f t="shared" ca="1" si="7"/>
        <v>0.10444818689878299</v>
      </c>
      <c r="I77" s="56">
        <f t="shared" ca="1" si="7"/>
        <v>1.2327952281987464E-4</v>
      </c>
      <c r="J77" s="66">
        <f t="shared" ca="1" si="7"/>
        <v>4.4834849296468082E-2</v>
      </c>
      <c r="K77" s="56">
        <f t="shared" ca="1" si="7"/>
        <v>0.25266812332035316</v>
      </c>
      <c r="L77" s="56">
        <f t="shared" ca="1" si="7"/>
        <v>-0.10419523005347353</v>
      </c>
      <c r="M77" s="66">
        <f t="shared" ca="1" si="7"/>
        <v>-7.3696629044083029E-2</v>
      </c>
      <c r="N77" s="56">
        <f t="shared" ca="1" si="7"/>
        <v>0.3534199371845077</v>
      </c>
      <c r="O77" s="58">
        <f t="shared" ca="1" si="7"/>
        <v>-0.12188770888485867</v>
      </c>
      <c r="P77" s="57">
        <f t="shared" ca="1" si="7"/>
        <v>-4.1659075868517359E-2</v>
      </c>
      <c r="Q77" s="56">
        <f t="shared" ca="1" si="7"/>
        <v>3.2795959937118146E-2</v>
      </c>
      <c r="R77" s="56">
        <f t="shared" ca="1" si="8"/>
        <v>1.675047803186791E-2</v>
      </c>
      <c r="S77" s="56" t="str">
        <f t="shared" ca="1" si="8"/>
        <v xml:space="preserve"> </v>
      </c>
      <c r="T77" s="56" t="str">
        <f t="shared" ca="1" si="8"/>
        <v xml:space="preserve"> </v>
      </c>
      <c r="U77" s="56">
        <f t="shared" ca="1" si="8"/>
        <v>1.9693413617345668E-2</v>
      </c>
      <c r="V77" s="56" t="str">
        <f t="shared" ca="1" si="8"/>
        <v xml:space="preserve"> </v>
      </c>
      <c r="W77" s="56" t="str">
        <f t="shared" ca="1" si="8"/>
        <v xml:space="preserve"> </v>
      </c>
      <c r="X77" s="56">
        <f t="shared" ca="1" si="8"/>
        <v>2.0503198540734013E-2</v>
      </c>
      <c r="Y77" s="58">
        <f t="shared" ca="1" si="8"/>
        <v>0.23302516746156088</v>
      </c>
    </row>
    <row r="78" spans="1:25" s="33" customFormat="1" x14ac:dyDescent="0.2">
      <c r="A78" s="20">
        <v>38807</v>
      </c>
      <c r="B78" s="67">
        <f t="shared" ca="1" si="7"/>
        <v>2.416626824232937E-2</v>
      </c>
      <c r="C78" s="67">
        <f t="shared" ca="1" si="7"/>
        <v>1.916066635119007E-2</v>
      </c>
      <c r="D78" s="59">
        <f t="shared" ca="1" si="7"/>
        <v>1.8918311407675414E-2</v>
      </c>
      <c r="E78" s="59">
        <f t="shared" ca="1" si="7"/>
        <v>3.4357309203662201E-2</v>
      </c>
      <c r="F78" s="59">
        <f t="shared" ca="1" si="7"/>
        <v>2.1500769177860812E-2</v>
      </c>
      <c r="G78" s="60">
        <f t="shared" ca="1" si="7"/>
        <v>3.6884952891962364E-2</v>
      </c>
      <c r="H78" s="59">
        <f t="shared" ca="1" si="7"/>
        <v>-3.6253511069040179E-2</v>
      </c>
      <c r="I78" s="59">
        <f t="shared" ca="1" si="7"/>
        <v>-4.6290745349478746E-3</v>
      </c>
      <c r="J78" s="68">
        <f t="shared" ca="1" si="7"/>
        <v>1.08028880117228E-3</v>
      </c>
      <c r="K78" s="59">
        <f t="shared" ca="1" si="7"/>
        <v>0.32982168066639161</v>
      </c>
      <c r="L78" s="59">
        <f t="shared" ca="1" si="7"/>
        <v>-8.520483289844627E-2</v>
      </c>
      <c r="M78" s="68">
        <f t="shared" ca="1" si="7"/>
        <v>-5.1089794211631401E-2</v>
      </c>
      <c r="N78" s="59">
        <f t="shared" ca="1" si="7"/>
        <v>0.13713270558675794</v>
      </c>
      <c r="O78" s="61">
        <f t="shared" ca="1" si="7"/>
        <v>-0.13975344489242003</v>
      </c>
      <c r="P78" s="60">
        <f t="shared" ca="1" si="7"/>
        <v>-0.45327641398879492</v>
      </c>
      <c r="Q78" s="59">
        <f t="shared" ca="1" si="7"/>
        <v>3.4713308796508802E-2</v>
      </c>
      <c r="R78" s="59">
        <f t="shared" ca="1" si="8"/>
        <v>1.5789644451987828E-2</v>
      </c>
      <c r="S78" s="59" t="str">
        <f t="shared" ca="1" si="8"/>
        <v xml:space="preserve"> </v>
      </c>
      <c r="T78" s="59" t="str">
        <f t="shared" ca="1" si="8"/>
        <v xml:space="preserve"> </v>
      </c>
      <c r="U78" s="59">
        <f t="shared" ca="1" si="8"/>
        <v>1.294165264842384E-2</v>
      </c>
      <c r="V78" s="59" t="str">
        <f t="shared" ca="1" si="8"/>
        <v xml:space="preserve"> </v>
      </c>
      <c r="W78" s="59" t="str">
        <f t="shared" ca="1" si="8"/>
        <v xml:space="preserve"> </v>
      </c>
      <c r="X78" s="59">
        <f t="shared" ca="1" si="8"/>
        <v>-0.38036213762289917</v>
      </c>
      <c r="Y78" s="61">
        <f t="shared" ca="1" si="8"/>
        <v>0.14821200972850779</v>
      </c>
    </row>
    <row r="79" spans="1:25" s="33" customFormat="1" x14ac:dyDescent="0.2">
      <c r="A79" s="20">
        <v>38898</v>
      </c>
      <c r="B79" s="63">
        <f t="shared" ca="1" si="7"/>
        <v>2.6680191554073751E-2</v>
      </c>
      <c r="C79" s="63">
        <f t="shared" ca="1" si="7"/>
        <v>2.5544294476723683E-2</v>
      </c>
      <c r="D79" s="34">
        <f t="shared" ca="1" si="7"/>
        <v>2.5855005880263349E-2</v>
      </c>
      <c r="E79" s="34">
        <f t="shared" ca="1" si="7"/>
        <v>2.8958818818945353E-2</v>
      </c>
      <c r="F79" s="34">
        <f t="shared" ca="1" si="7"/>
        <v>2.2551747887857632E-2</v>
      </c>
      <c r="G79" s="53">
        <f t="shared" ca="1" si="7"/>
        <v>4.6604020468226093E-2</v>
      </c>
      <c r="H79" s="34">
        <f t="shared" ca="1" si="7"/>
        <v>0.17420804851579486</v>
      </c>
      <c r="I79" s="34">
        <f t="shared" ca="1" si="7"/>
        <v>-1.1603016337449645E-2</v>
      </c>
      <c r="J79" s="64">
        <f t="shared" ca="1" si="7"/>
        <v>2.4389816782079077E-2</v>
      </c>
      <c r="K79" s="34">
        <f t="shared" ca="1" si="7"/>
        <v>4.2250348262971027E-3</v>
      </c>
      <c r="L79" s="34">
        <f t="shared" ca="1" si="7"/>
        <v>-9.9453669887770935E-2</v>
      </c>
      <c r="M79" s="64">
        <f t="shared" ca="1" si="7"/>
        <v>-8.2734716713051992E-2</v>
      </c>
      <c r="N79" s="34">
        <f t="shared" ca="1" si="7"/>
        <v>8.3909534108341122E-2</v>
      </c>
      <c r="O79" s="55">
        <f t="shared" ca="1" si="7"/>
        <v>-0.16049281146467254</v>
      </c>
      <c r="P79" s="53">
        <f t="shared" ca="1" si="7"/>
        <v>-2.4181193593507455E-2</v>
      </c>
      <c r="Q79" s="34">
        <f t="shared" ca="1" si="7"/>
        <v>3.0875715800400938E-2</v>
      </c>
      <c r="R79" s="34">
        <f t="shared" ca="1" si="8"/>
        <v>1.3754316628097119E-2</v>
      </c>
      <c r="S79" s="34">
        <f t="shared" ca="1" si="8"/>
        <v>5.5146392325000848E-2</v>
      </c>
      <c r="T79" s="34" t="str">
        <f t="shared" ca="1" si="8"/>
        <v xml:space="preserve"> </v>
      </c>
      <c r="U79" s="34">
        <f t="shared" ca="1" si="8"/>
        <v>1.5791906258612043E-2</v>
      </c>
      <c r="V79" s="34">
        <f t="shared" ca="1" si="8"/>
        <v>0.14020226276387548</v>
      </c>
      <c r="W79" s="34" t="str">
        <f t="shared" ca="1" si="8"/>
        <v xml:space="preserve"> </v>
      </c>
      <c r="X79" s="34">
        <f t="shared" ca="1" si="8"/>
        <v>-6.7795477111351254E-2</v>
      </c>
      <c r="Y79" s="55">
        <f t="shared" ca="1" si="8"/>
        <v>0.14972905478957754</v>
      </c>
    </row>
    <row r="80" spans="1:25" s="33" customFormat="1" x14ac:dyDescent="0.2">
      <c r="A80" s="20">
        <v>38990</v>
      </c>
      <c r="B80" s="63">
        <f t="shared" ca="1" si="7"/>
        <v>1.7065546865280945E-2</v>
      </c>
      <c r="C80" s="63">
        <f t="shared" ca="1" si="7"/>
        <v>1.0926863635871031E-2</v>
      </c>
      <c r="D80" s="34">
        <f t="shared" ca="1" si="7"/>
        <v>1.0192052678876129E-2</v>
      </c>
      <c r="E80" s="34">
        <f t="shared" ca="1" si="7"/>
        <v>2.9338977146313061E-2</v>
      </c>
      <c r="F80" s="34">
        <f t="shared" ca="1" si="7"/>
        <v>1.8026891249600885E-2</v>
      </c>
      <c r="G80" s="53">
        <f t="shared" ca="1" si="7"/>
        <v>2.7286329931722531E-2</v>
      </c>
      <c r="H80" s="34">
        <f t="shared" ca="1" si="7"/>
        <v>-1.5531174288999972E-2</v>
      </c>
      <c r="I80" s="34">
        <f t="shared" ca="1" si="7"/>
        <v>-1.3691963226441617E-2</v>
      </c>
      <c r="J80" s="64">
        <f t="shared" ca="1" si="7"/>
        <v>-5.4090040825068852E-3</v>
      </c>
      <c r="K80" s="34">
        <f t="shared" ca="1" si="7"/>
        <v>0.10949122337721251</v>
      </c>
      <c r="L80" s="34">
        <f t="shared" ca="1" si="7"/>
        <v>-0.11559395319533994</v>
      </c>
      <c r="M80" s="64">
        <f t="shared" ca="1" si="7"/>
        <v>-8.345042089635657E-2</v>
      </c>
      <c r="N80" s="34">
        <f t="shared" ca="1" si="7"/>
        <v>0.14174111047904692</v>
      </c>
      <c r="O80" s="55">
        <f t="shared" ca="1" si="7"/>
        <v>-0.21308908019069561</v>
      </c>
      <c r="P80" s="53">
        <f t="shared" ca="1" si="7"/>
        <v>-3.3110235989122883E-2</v>
      </c>
      <c r="Q80" s="34">
        <f t="shared" ca="1" si="7"/>
        <v>1.1097681246350133E-2</v>
      </c>
      <c r="R80" s="34">
        <f t="shared" ca="1" si="8"/>
        <v>9.0559137897081587E-3</v>
      </c>
      <c r="S80" s="34">
        <f t="shared" ca="1" si="8"/>
        <v>4.8504549943282571E-2</v>
      </c>
      <c r="T80" s="34" t="str">
        <f t="shared" ca="1" si="8"/>
        <v xml:space="preserve"> </v>
      </c>
      <c r="U80" s="34">
        <f t="shared" ca="1" si="8"/>
        <v>-3.8990686711797284E-3</v>
      </c>
      <c r="V80" s="34">
        <f t="shared" ca="1" si="8"/>
        <v>0.10045713458007732</v>
      </c>
      <c r="W80" s="34" t="str">
        <f t="shared" ca="1" si="8"/>
        <v xml:space="preserve"> </v>
      </c>
      <c r="X80" s="34">
        <f t="shared" ca="1" si="8"/>
        <v>-5.6633772767074375E-2</v>
      </c>
      <c r="Y80" s="55">
        <f t="shared" ca="1" si="8"/>
        <v>0.10297968989367989</v>
      </c>
    </row>
    <row r="81" spans="1:25" s="33" customFormat="1" ht="10.8" thickBot="1" x14ac:dyDescent="0.25">
      <c r="A81" s="26">
        <v>39082</v>
      </c>
      <c r="B81" s="65">
        <f t="shared" ca="1" si="7"/>
        <v>2.6323134826358174E-2</v>
      </c>
      <c r="C81" s="65">
        <f t="shared" ca="1" si="7"/>
        <v>2.1504569855617772E-2</v>
      </c>
      <c r="D81" s="56">
        <f t="shared" ca="1" si="7"/>
        <v>2.1400455547116115E-2</v>
      </c>
      <c r="E81" s="56">
        <f t="shared" ca="1" si="7"/>
        <v>3.5784847921171092E-2</v>
      </c>
      <c r="F81" s="56">
        <f t="shared" ca="1" si="7"/>
        <v>2.250282034249329E-2</v>
      </c>
      <c r="G81" s="57">
        <f t="shared" ca="1" si="7"/>
        <v>4.2021356477338401E-2</v>
      </c>
      <c r="H81" s="56">
        <f t="shared" ca="1" si="7"/>
        <v>7.1617697663175273E-2</v>
      </c>
      <c r="I81" s="56">
        <f t="shared" ca="1" si="7"/>
        <v>-9.6114105021067875E-3</v>
      </c>
      <c r="J81" s="66">
        <f t="shared" ca="1" si="7"/>
        <v>9.9384586542003994E-3</v>
      </c>
      <c r="K81" s="56">
        <f t="shared" ca="1" si="7"/>
        <v>0.12463389440921402</v>
      </c>
      <c r="L81" s="56">
        <f t="shared" ca="1" si="7"/>
        <v>-0.11552320370348168</v>
      </c>
      <c r="M81" s="66">
        <f t="shared" ca="1" si="7"/>
        <v>-8.1144192998068521E-2</v>
      </c>
      <c r="N81" s="56">
        <f t="shared" ca="1" si="7"/>
        <v>0.19168051740311953</v>
      </c>
      <c r="O81" s="58">
        <f t="shared" ca="1" si="7"/>
        <v>-0.30312501440792639</v>
      </c>
      <c r="P81" s="57">
        <f t="shared" ca="1" si="7"/>
        <v>2.5537971180238372E-2</v>
      </c>
      <c r="Q81" s="56">
        <f t="shared" ca="1" si="7"/>
        <v>2.000335526502095E-2</v>
      </c>
      <c r="R81" s="56">
        <f t="shared" ca="1" si="8"/>
        <v>6.5290605331707052E-3</v>
      </c>
      <c r="S81" s="56">
        <f t="shared" ca="1" si="8"/>
        <v>5.9357546395476524E-2</v>
      </c>
      <c r="T81" s="56" t="str">
        <f t="shared" ca="1" si="8"/>
        <v xml:space="preserve"> </v>
      </c>
      <c r="U81" s="56">
        <f t="shared" ca="1" si="8"/>
        <v>1.2418007904293038E-2</v>
      </c>
      <c r="V81" s="56">
        <f t="shared" ca="1" si="8"/>
        <v>0.14775923534956714</v>
      </c>
      <c r="W81" s="56" t="str">
        <f t="shared" ca="1" si="8"/>
        <v xml:space="preserve"> </v>
      </c>
      <c r="X81" s="56">
        <f t="shared" ca="1" si="8"/>
        <v>-7.7420923290356547E-2</v>
      </c>
      <c r="Y81" s="58">
        <f t="shared" ca="1" si="8"/>
        <v>8.5835563435190165E-2</v>
      </c>
    </row>
    <row r="82" spans="1:25" s="33" customFormat="1" x14ac:dyDescent="0.2">
      <c r="A82" s="20">
        <v>39172</v>
      </c>
      <c r="B82" s="63">
        <f t="shared" ca="1" si="7"/>
        <v>1.8971125108435904E-2</v>
      </c>
      <c r="C82" s="63">
        <f t="shared" ca="1" si="7"/>
        <v>1.5332445080018298E-2</v>
      </c>
      <c r="D82" s="34">
        <f t="shared" ca="1" si="7"/>
        <v>1.5000016392127113E-2</v>
      </c>
      <c r="E82" s="34">
        <f t="shared" ca="1" si="7"/>
        <v>2.6017515213429432E-2</v>
      </c>
      <c r="F82" s="34">
        <f t="shared" ca="1" si="7"/>
        <v>1.851634303304861E-2</v>
      </c>
      <c r="G82" s="53">
        <f t="shared" ca="1" si="7"/>
        <v>4.5397744120801775E-2</v>
      </c>
      <c r="H82" s="34">
        <f t="shared" ca="1" si="7"/>
        <v>-8.0330023861715505E-3</v>
      </c>
      <c r="I82" s="34">
        <f t="shared" ca="1" si="7"/>
        <v>-3.777244089705134E-2</v>
      </c>
      <c r="J82" s="64">
        <f t="shared" ca="1" si="7"/>
        <v>-1.2052669292424212E-2</v>
      </c>
      <c r="K82" s="34">
        <f t="shared" ca="1" si="7"/>
        <v>0.19603717290578149</v>
      </c>
      <c r="L82" s="34">
        <f t="shared" ca="1" si="7"/>
        <v>-0.12465102207675205</v>
      </c>
      <c r="M82" s="64">
        <f t="shared" ca="1" si="7"/>
        <v>-0.11018527982336368</v>
      </c>
      <c r="N82" s="34">
        <f t="shared" ca="1" si="7"/>
        <v>4.7282156828446054E-2</v>
      </c>
      <c r="O82" s="55">
        <f t="shared" ca="1" si="7"/>
        <v>-0.17510968611804012</v>
      </c>
      <c r="P82" s="53">
        <f t="shared" ca="1" si="7"/>
        <v>-8.5810911996067052E-3</v>
      </c>
      <c r="Q82" s="34">
        <f t="shared" ca="1" si="7"/>
        <v>1.6703870419835898E-2</v>
      </c>
      <c r="R82" s="34">
        <f t="shared" ref="R82:Y87" ca="1" si="9">IF(AND(R17&gt;=0, (R16)&gt;0),R17/R16-1," ")</f>
        <v>5.5694673935386962E-3</v>
      </c>
      <c r="S82" s="34">
        <f t="shared" ca="1" si="9"/>
        <v>5.7281018585965349E-2</v>
      </c>
      <c r="T82" s="34" t="str">
        <f t="shared" ca="1" si="9"/>
        <v xml:space="preserve"> </v>
      </c>
      <c r="U82" s="34">
        <f t="shared" ca="1" si="9"/>
        <v>1.5345665588217816E-3</v>
      </c>
      <c r="V82" s="34">
        <f t="shared" ca="1" si="9"/>
        <v>7.0033641562496252E-2</v>
      </c>
      <c r="W82" s="34" t="str">
        <f t="shared" ca="1" si="9"/>
        <v xml:space="preserve"> </v>
      </c>
      <c r="X82" s="34">
        <f t="shared" ca="1" si="9"/>
        <v>-5.8817682543622962E-2</v>
      </c>
      <c r="Y82" s="55">
        <f t="shared" ca="1" si="9"/>
        <v>9.4911994494792928E-2</v>
      </c>
    </row>
    <row r="83" spans="1:25" s="33" customFormat="1" x14ac:dyDescent="0.2">
      <c r="A83" s="20">
        <v>39263</v>
      </c>
      <c r="B83" s="63">
        <f t="shared" ca="1" si="7"/>
        <v>2.0581355272589308E-2</v>
      </c>
      <c r="C83" s="63">
        <f t="shared" ca="1" si="7"/>
        <v>1.6367933994571038E-2</v>
      </c>
      <c r="D83" s="34">
        <f t="shared" ca="1" si="7"/>
        <v>1.6060138226954068E-2</v>
      </c>
      <c r="E83" s="34">
        <f t="shared" ca="1" si="7"/>
        <v>2.8655772554698533E-2</v>
      </c>
      <c r="F83" s="34">
        <f t="shared" ca="1" si="7"/>
        <v>1.9305727965703623E-2</v>
      </c>
      <c r="G83" s="53">
        <f t="shared" ca="1" si="7"/>
        <v>3.5781795480002154E-2</v>
      </c>
      <c r="H83" s="34">
        <f t="shared" ca="1" si="7"/>
        <v>7.3244444920561369E-2</v>
      </c>
      <c r="I83" s="34">
        <f t="shared" ca="1" si="7"/>
        <v>-2.3559236379707471E-2</v>
      </c>
      <c r="J83" s="64">
        <f t="shared" ca="1" si="7"/>
        <v>-5.5484001876119349E-3</v>
      </c>
      <c r="K83" s="34">
        <f t="shared" ca="1" si="7"/>
        <v>-1.6325145768953941E-2</v>
      </c>
      <c r="L83" s="34">
        <f t="shared" ca="1" si="7"/>
        <v>-0.10656514984013898</v>
      </c>
      <c r="M83" s="64">
        <f t="shared" ca="1" si="7"/>
        <v>-0.10395395582574951</v>
      </c>
      <c r="N83" s="34">
        <f t="shared" ca="1" si="7"/>
        <v>3.2841957092923924E-2</v>
      </c>
      <c r="O83" s="55">
        <f t="shared" ca="1" si="7"/>
        <v>-0.18309153587925775</v>
      </c>
      <c r="P83" s="53">
        <f t="shared" ca="1" si="7"/>
        <v>1.4543027225939475E-3</v>
      </c>
      <c r="Q83" s="34">
        <f t="shared" ca="1" si="7"/>
        <v>1.5566783159123299E-2</v>
      </c>
      <c r="R83" s="34">
        <f t="shared" ca="1" si="9"/>
        <v>7.5889433074007862E-3</v>
      </c>
      <c r="S83" s="34">
        <f t="shared" ca="1" si="9"/>
        <v>1.8213612784639954E-2</v>
      </c>
      <c r="T83" s="34" t="str">
        <f t="shared" ca="1" si="9"/>
        <v xml:space="preserve"> </v>
      </c>
      <c r="U83" s="34">
        <f t="shared" ca="1" si="9"/>
        <v>1.9644440346654912E-2</v>
      </c>
      <c r="V83" s="34">
        <f t="shared" ca="1" si="9"/>
        <v>5.9765087998749467E-2</v>
      </c>
      <c r="W83" s="34" t="str">
        <f t="shared" ca="1" si="9"/>
        <v xml:space="preserve"> </v>
      </c>
      <c r="X83" s="34">
        <f t="shared" ca="1" si="9"/>
        <v>-2.8806888200287872E-2</v>
      </c>
      <c r="Y83" s="55">
        <f t="shared" ca="1" si="9"/>
        <v>8.3419510792084983E-2</v>
      </c>
    </row>
    <row r="84" spans="1:25" s="33" customFormat="1" x14ac:dyDescent="0.2">
      <c r="A84" s="20">
        <v>39355</v>
      </c>
      <c r="B84" s="63">
        <f t="shared" ca="1" si="7"/>
        <v>1.8780447333241801E-2</v>
      </c>
      <c r="C84" s="63">
        <f t="shared" ca="1" si="7"/>
        <v>1.383898277750828E-2</v>
      </c>
      <c r="D84" s="34">
        <f t="shared" ca="1" si="7"/>
        <v>1.3052795382137106E-2</v>
      </c>
      <c r="E84" s="34">
        <f t="shared" ca="1" si="7"/>
        <v>2.8136935602767865E-2</v>
      </c>
      <c r="F84" s="34">
        <f t="shared" ca="1" si="7"/>
        <v>2.1318950383790058E-2</v>
      </c>
      <c r="G84" s="53">
        <f t="shared" ca="1" si="7"/>
        <v>2.9874875330728967E-2</v>
      </c>
      <c r="H84" s="34">
        <f t="shared" ca="1" si="7"/>
        <v>1.9510276129937498E-2</v>
      </c>
      <c r="I84" s="34">
        <f t="shared" ca="1" si="7"/>
        <v>-1.1243009148565908E-2</v>
      </c>
      <c r="J84" s="64">
        <f t="shared" ca="1" si="7"/>
        <v>3.7031806457497041E-3</v>
      </c>
      <c r="K84" s="34">
        <f t="shared" ca="1" si="7"/>
        <v>6.1455192169156403E-2</v>
      </c>
      <c r="L84" s="34">
        <f t="shared" ca="1" si="7"/>
        <v>-0.12047521571988307</v>
      </c>
      <c r="M84" s="64">
        <f t="shared" ca="1" si="7"/>
        <v>-0.11947552112665893</v>
      </c>
      <c r="N84" s="34">
        <f t="shared" ca="1" si="7"/>
        <v>4.4651727944987174E-2</v>
      </c>
      <c r="O84" s="55">
        <f t="shared" ca="1" si="7"/>
        <v>-0.10199860092654811</v>
      </c>
      <c r="P84" s="53">
        <f t="shared" ca="1" si="7"/>
        <v>2.1568508096401207E-3</v>
      </c>
      <c r="Q84" s="34">
        <f t="shared" ca="1" si="7"/>
        <v>1.4763854563617951E-2</v>
      </c>
      <c r="R84" s="34">
        <f t="shared" ca="1" si="9"/>
        <v>8.6068018882388131E-3</v>
      </c>
      <c r="S84" s="34">
        <f t="shared" ca="1" si="9"/>
        <v>4.0233068298384467E-2</v>
      </c>
      <c r="T84" s="34" t="str">
        <f t="shared" ca="1" si="9"/>
        <v xml:space="preserve"> </v>
      </c>
      <c r="U84" s="34">
        <f t="shared" ca="1" si="9"/>
        <v>2.7715358713817917E-3</v>
      </c>
      <c r="V84" s="34">
        <f t="shared" ca="1" si="9"/>
        <v>5.9251435773007177E-2</v>
      </c>
      <c r="W84" s="34" t="str">
        <f t="shared" ca="1" si="9"/>
        <v xml:space="preserve"> </v>
      </c>
      <c r="X84" s="34">
        <f t="shared" ca="1" si="9"/>
        <v>-3.001904406825151E-2</v>
      </c>
      <c r="Y84" s="55">
        <f t="shared" ca="1" si="9"/>
        <v>6.1468832570997778E-2</v>
      </c>
    </row>
    <row r="85" spans="1:25" s="33" customFormat="1" ht="10.8" thickBot="1" x14ac:dyDescent="0.25">
      <c r="A85" s="26">
        <v>39447</v>
      </c>
      <c r="B85" s="65">
        <f t="shared" ca="1" si="7"/>
        <v>1.95481772031465E-2</v>
      </c>
      <c r="C85" s="65">
        <f t="shared" ca="1" si="7"/>
        <v>1.9199869363130562E-2</v>
      </c>
      <c r="D85" s="56">
        <f t="shared" ca="1" si="7"/>
        <v>1.8435852866592217E-2</v>
      </c>
      <c r="E85" s="56">
        <f t="shared" ca="1" si="7"/>
        <v>2.0198514209683882E-2</v>
      </c>
      <c r="F85" s="56">
        <f t="shared" ca="1" si="7"/>
        <v>2.6410065275083827E-2</v>
      </c>
      <c r="G85" s="57">
        <f t="shared" ca="1" si="7"/>
        <v>2.9376822145738002E-2</v>
      </c>
      <c r="H85" s="56">
        <f t="shared" ca="1" si="7"/>
        <v>0.12186371834757392</v>
      </c>
      <c r="I85" s="56">
        <f t="shared" ca="1" si="7"/>
        <v>-1.1449284306676355E-2</v>
      </c>
      <c r="J85" s="66">
        <f t="shared" ca="1" si="7"/>
        <v>-6.3419353290460334E-3</v>
      </c>
      <c r="K85" s="56">
        <f t="shared" ca="1" si="7"/>
        <v>7.5844791194949579E-2</v>
      </c>
      <c r="L85" s="56">
        <f t="shared" ca="1" si="7"/>
        <v>-0.12067553883451065</v>
      </c>
      <c r="M85" s="66">
        <f t="shared" ca="1" si="7"/>
        <v>-9.3213818422747341E-2</v>
      </c>
      <c r="N85" s="56">
        <f t="shared" ca="1" si="7"/>
        <v>7.0098294805679862E-2</v>
      </c>
      <c r="O85" s="58">
        <f t="shared" ca="1" si="7"/>
        <v>-0.19360126999911742</v>
      </c>
      <c r="P85" s="57">
        <f t="shared" ca="1" si="7"/>
        <v>6.9073886101160831E-3</v>
      </c>
      <c r="Q85" s="56">
        <f t="shared" ca="1" si="7"/>
        <v>1.6904152524912508E-2</v>
      </c>
      <c r="R85" s="56">
        <f t="shared" ca="1" si="9"/>
        <v>7.8575380910879122E-3</v>
      </c>
      <c r="S85" s="56">
        <f t="shared" ca="1" si="9"/>
        <v>4.4231295651294467E-2</v>
      </c>
      <c r="T85" s="56" t="str">
        <f t="shared" ca="1" si="9"/>
        <v xml:space="preserve"> </v>
      </c>
      <c r="U85" s="56">
        <f t="shared" ca="1" si="9"/>
        <v>2.2145209021396717E-2</v>
      </c>
      <c r="V85" s="56">
        <f t="shared" ca="1" si="9"/>
        <v>7.1961229900285195E-2</v>
      </c>
      <c r="W85" s="56" t="str">
        <f t="shared" ca="1" si="9"/>
        <v xml:space="preserve"> </v>
      </c>
      <c r="X85" s="56">
        <f t="shared" ca="1" si="9"/>
        <v>-4.6287725387971324E-2</v>
      </c>
      <c r="Y85" s="58">
        <f t="shared" ca="1" si="9"/>
        <v>4.6216310920992543E-2</v>
      </c>
    </row>
    <row r="86" spans="1:25" s="33" customFormat="1" x14ac:dyDescent="0.2">
      <c r="A86" s="14">
        <v>39538</v>
      </c>
      <c r="B86" s="67">
        <f t="shared" ca="1" si="7"/>
        <v>1.4887139242148795E-2</v>
      </c>
      <c r="C86" s="67">
        <f t="shared" ca="1" si="7"/>
        <v>9.0478431734863918E-3</v>
      </c>
      <c r="D86" s="59">
        <f t="shared" ca="1" si="7"/>
        <v>7.4733886576296982E-3</v>
      </c>
      <c r="E86" s="59">
        <f t="shared" ca="1" si="7"/>
        <v>2.5779208294727685E-2</v>
      </c>
      <c r="F86" s="59">
        <f t="shared" ca="1" si="7"/>
        <v>2.3790889352490074E-2</v>
      </c>
      <c r="G86" s="60">
        <f t="shared" ca="1" si="7"/>
        <v>1.7901380971292236E-2</v>
      </c>
      <c r="H86" s="59">
        <f t="shared" ca="1" si="7"/>
        <v>-3.889726869025667E-3</v>
      </c>
      <c r="I86" s="59">
        <f t="shared" ca="1" si="7"/>
        <v>-8.1971501228785826E-3</v>
      </c>
      <c r="J86" s="68">
        <f t="shared" ca="1" si="7"/>
        <v>4.2318980383666549E-3</v>
      </c>
      <c r="K86" s="59">
        <f t="shared" ca="1" si="7"/>
        <v>0.10166206852335846</v>
      </c>
      <c r="L86" s="59">
        <f t="shared" ca="1" si="7"/>
        <v>-0.11311400818252104</v>
      </c>
      <c r="M86" s="68">
        <f t="shared" ca="1" si="7"/>
        <v>-0.12476130669306817</v>
      </c>
      <c r="N86" s="59">
        <f t="shared" ca="1" si="7"/>
        <v>2.7668530513769163E-2</v>
      </c>
      <c r="O86" s="61">
        <f t="shared" ca="1" si="7"/>
        <v>-0.17801588806516988</v>
      </c>
      <c r="P86" s="60">
        <f t="shared" ca="1" si="7"/>
        <v>5.0601329628721103E-3</v>
      </c>
      <c r="Q86" s="59">
        <f t="shared" ca="1" si="7"/>
        <v>1.4788480963108475E-2</v>
      </c>
      <c r="R86" s="59">
        <f t="shared" ca="1" si="9"/>
        <v>3.783742983071825E-3</v>
      </c>
      <c r="S86" s="59">
        <f t="shared" ca="1" si="9"/>
        <v>3.4106438610885137E-2</v>
      </c>
      <c r="T86" s="59" t="str">
        <f t="shared" ca="1" si="9"/>
        <v xml:space="preserve"> </v>
      </c>
      <c r="U86" s="59">
        <f t="shared" ca="1" si="9"/>
        <v>5.3524796595130208E-3</v>
      </c>
      <c r="V86" s="59">
        <f t="shared" ca="1" si="9"/>
        <v>5.251861688433257E-2</v>
      </c>
      <c r="W86" s="59" t="str">
        <f t="shared" ca="1" si="9"/>
        <v xml:space="preserve"> </v>
      </c>
      <c r="X86" s="59">
        <f t="shared" ca="1" si="9"/>
        <v>-3.277334387089359E-2</v>
      </c>
      <c r="Y86" s="61">
        <f t="shared" ca="1" si="9"/>
        <v>6.1384834596717841E-2</v>
      </c>
    </row>
    <row r="87" spans="1:25" s="33" customFormat="1" x14ac:dyDescent="0.2">
      <c r="A87" s="20">
        <v>39629</v>
      </c>
      <c r="B87" s="63">
        <f t="shared" ca="1" si="7"/>
        <v>1.840014737262563E-2</v>
      </c>
      <c r="C87" s="63">
        <f t="shared" ca="1" si="7"/>
        <v>1.1743783066306968E-2</v>
      </c>
      <c r="D87" s="34">
        <f t="shared" ca="1" si="7"/>
        <v>1.0398711592595866E-2</v>
      </c>
      <c r="E87" s="34">
        <f t="shared" ca="1" si="7"/>
        <v>3.0613779633849036E-2</v>
      </c>
      <c r="F87" s="34">
        <f t="shared" ca="1" si="7"/>
        <v>2.4138162644403049E-2</v>
      </c>
      <c r="G87" s="53">
        <f t="shared" ca="1" si="7"/>
        <v>2.4314166673698789E-2</v>
      </c>
      <c r="H87" s="34">
        <f t="shared" ca="1" si="7"/>
        <v>-0.17435227033526635</v>
      </c>
      <c r="I87" s="34">
        <f t="shared" ca="1" si="7"/>
        <v>-1.7693769364285239E-2</v>
      </c>
      <c r="J87" s="64">
        <f t="shared" ca="1" si="7"/>
        <v>-1.0595783778659884E-2</v>
      </c>
      <c r="K87" s="34">
        <f t="shared" ca="1" si="7"/>
        <v>2.4717601017901103E-2</v>
      </c>
      <c r="L87" s="34">
        <f t="shared" ca="1" si="7"/>
        <v>-0.10982772487613612</v>
      </c>
      <c r="M87" s="64">
        <f t="shared" ca="1" si="7"/>
        <v>-0.11016616021361436</v>
      </c>
      <c r="N87" s="34">
        <f t="shared" ca="1" si="7"/>
        <v>3.11178109994108E-2</v>
      </c>
      <c r="O87" s="55">
        <f t="shared" ca="1" si="7"/>
        <v>-0.17399283731772441</v>
      </c>
      <c r="P87" s="53">
        <f t="shared" ca="1" si="7"/>
        <v>1.0406710657148599E-2</v>
      </c>
      <c r="Q87" s="34">
        <f ca="1">IF(AND(Q22&gt;=0, (Q21)&gt;0),Q22/Q21-1," ")</f>
        <v>4.5972947678734055E-3</v>
      </c>
      <c r="R87" s="34">
        <f t="shared" ca="1" si="9"/>
        <v>-4.6820422380866589E-3</v>
      </c>
      <c r="S87" s="34">
        <f t="shared" ca="1" si="9"/>
        <v>2.5922974410812927E-2</v>
      </c>
      <c r="T87" s="34" t="str">
        <f t="shared" ca="1" si="9"/>
        <v xml:space="preserve"> </v>
      </c>
      <c r="U87" s="34">
        <f t="shared" ca="1" si="9"/>
        <v>-1.1010756373615704E-2</v>
      </c>
      <c r="V87" s="34">
        <f t="shared" ca="1" si="9"/>
        <v>5.1093278420708765E-2</v>
      </c>
      <c r="W87" s="34" t="str">
        <f t="shared" ca="1" si="9"/>
        <v xml:space="preserve"> </v>
      </c>
      <c r="X87" s="34">
        <f t="shared" ca="1" si="9"/>
        <v>-1.6652814720628184E-2</v>
      </c>
      <c r="Y87" s="55">
        <f t="shared" ca="1" si="9"/>
        <v>5.9753611146798891E-2</v>
      </c>
    </row>
    <row r="88" spans="1:25" s="33" customFormat="1" x14ac:dyDescent="0.2">
      <c r="A88" s="20">
        <v>39721</v>
      </c>
      <c r="B88" s="63">
        <f t="shared" ref="B88:X99" ca="1" si="10">IF(AND(B23&gt;=0, (B22)&gt;0),B23/B22-1," ")</f>
        <v>2.090060898157442E-2</v>
      </c>
      <c r="C88" s="63">
        <f t="shared" ca="1" si="10"/>
        <v>1.6287825571885017E-2</v>
      </c>
      <c r="D88" s="34">
        <f t="shared" ca="1" si="10"/>
        <v>1.5488804854539628E-2</v>
      </c>
      <c r="E88" s="34">
        <f t="shared" ca="1" si="10"/>
        <v>2.9209545086994249E-2</v>
      </c>
      <c r="F88" s="34">
        <f t="shared" ca="1" si="10"/>
        <v>2.3551756471640761E-2</v>
      </c>
      <c r="G88" s="53">
        <f t="shared" ca="1" si="10"/>
        <v>2.8647517178702175E-2</v>
      </c>
      <c r="H88" s="34">
        <f t="shared" ca="1" si="10"/>
        <v>0.42556359868924831</v>
      </c>
      <c r="I88" s="34">
        <f t="shared" ca="1" si="10"/>
        <v>-2.8980585085805366E-2</v>
      </c>
      <c r="J88" s="64">
        <f t="shared" ca="1" si="10"/>
        <v>-1.6546763385455687E-2</v>
      </c>
      <c r="K88" s="34">
        <f t="shared" ca="1" si="10"/>
        <v>3.0716833178172864E-2</v>
      </c>
      <c r="L88" s="34">
        <f t="shared" ca="1" si="10"/>
        <v>-0.16593217208710431</v>
      </c>
      <c r="M88" s="64">
        <f t="shared" ca="1" si="10"/>
        <v>-0.15777985534888195</v>
      </c>
      <c r="N88" s="34">
        <f t="shared" ca="1" si="10"/>
        <v>3.8260559001803474E-2</v>
      </c>
      <c r="O88" s="55">
        <f t="shared" ca="1" si="10"/>
        <v>-0.13121990106316872</v>
      </c>
      <c r="P88" s="53">
        <f t="shared" ca="1" si="10"/>
        <v>-8.6245873583006283E-3</v>
      </c>
      <c r="Q88" s="34">
        <f t="shared" ca="1" si="10"/>
        <v>1.7586250288037952E-2</v>
      </c>
      <c r="R88" s="34">
        <f t="shared" ca="1" si="10"/>
        <v>-7.3061930691634691E-3</v>
      </c>
      <c r="S88" s="34">
        <f t="shared" ca="1" si="10"/>
        <v>2.6609505818793178E-2</v>
      </c>
      <c r="T88" s="34" t="str">
        <f t="shared" ca="1" si="10"/>
        <v xml:space="preserve"> </v>
      </c>
      <c r="U88" s="34">
        <f t="shared" ca="1" si="10"/>
        <v>2.7927054925765749E-2</v>
      </c>
      <c r="V88" s="34">
        <f t="shared" ca="1" si="10"/>
        <v>3.8813241497546169E-2</v>
      </c>
      <c r="W88" s="34" t="str">
        <f t="shared" ca="1" si="10"/>
        <v xml:space="preserve"> </v>
      </c>
      <c r="X88" s="34">
        <f t="shared" ca="1" si="10"/>
        <v>-3.4467422464964148E-2</v>
      </c>
      <c r="Y88" s="55">
        <f t="shared" ref="Y88:Y98" ca="1" si="11">IF(AND(Y23&gt;=0, (Y22)&gt;0),Y23/Y22-1," ")</f>
        <v>3.7607591224610548E-2</v>
      </c>
    </row>
    <row r="89" spans="1:25" s="33" customFormat="1" ht="10.8" thickBot="1" x14ac:dyDescent="0.25">
      <c r="A89" s="26">
        <v>39813</v>
      </c>
      <c r="B89" s="65">
        <f t="shared" ca="1" si="10"/>
        <v>6.3939801310133326E-3</v>
      </c>
      <c r="C89" s="65">
        <f t="shared" ca="1" si="10"/>
        <v>-2.0009385818066106E-3</v>
      </c>
      <c r="D89" s="56">
        <f t="shared" ca="1" si="10"/>
        <v>-3.8073034282151141E-3</v>
      </c>
      <c r="E89" s="56">
        <f t="shared" ca="1" si="10"/>
        <v>2.1325766551459902E-2</v>
      </c>
      <c r="F89" s="56">
        <f t="shared" ca="1" si="10"/>
        <v>1.4291439097492864E-2</v>
      </c>
      <c r="G89" s="57">
        <f t="shared" ca="1" si="10"/>
        <v>1.1420258178264531E-2</v>
      </c>
      <c r="H89" s="56">
        <f t="shared" ca="1" si="10"/>
        <v>-3.4646405340249209E-2</v>
      </c>
      <c r="I89" s="56">
        <f t="shared" ca="1" si="10"/>
        <v>-3.1649397060213635E-2</v>
      </c>
      <c r="J89" s="66">
        <f t="shared" ca="1" si="10"/>
        <v>-2.9153559744920399E-2</v>
      </c>
      <c r="K89" s="56">
        <f t="shared" ca="1" si="10"/>
        <v>4.9152191524348909E-2</v>
      </c>
      <c r="L89" s="56">
        <f t="shared" ca="1" si="10"/>
        <v>-0.21633381729738876</v>
      </c>
      <c r="M89" s="66">
        <f t="shared" ca="1" si="10"/>
        <v>-0.20094695404931551</v>
      </c>
      <c r="N89" s="56">
        <f t="shared" ca="1" si="10"/>
        <v>4.5227362075112243E-2</v>
      </c>
      <c r="O89" s="58">
        <f t="shared" ca="1" si="10"/>
        <v>-0.19119241737869375</v>
      </c>
      <c r="P89" s="57">
        <f t="shared" ca="1" si="10"/>
        <v>-1.9073143952098581E-2</v>
      </c>
      <c r="Q89" s="56">
        <f t="shared" ca="1" si="10"/>
        <v>2.2608927631289077E-3</v>
      </c>
      <c r="R89" s="56">
        <f t="shared" ca="1" si="10"/>
        <v>-1.1255664455009029E-2</v>
      </c>
      <c r="S89" s="56">
        <f t="shared" ca="1" si="10"/>
        <v>1.415167459682154E-2</v>
      </c>
      <c r="T89" s="56" t="str">
        <f t="shared" ca="1" si="10"/>
        <v xml:space="preserve"> </v>
      </c>
      <c r="U89" s="56">
        <f t="shared" ca="1" si="10"/>
        <v>-4.1546755463780505E-3</v>
      </c>
      <c r="V89" s="56">
        <f t="shared" ca="1" si="10"/>
        <v>3.5668001300070085E-2</v>
      </c>
      <c r="W89" s="56" t="str">
        <f t="shared" ca="1" si="10"/>
        <v xml:space="preserve"> </v>
      </c>
      <c r="X89" s="56">
        <f t="shared" ca="1" si="10"/>
        <v>-2.6838700268887572E-2</v>
      </c>
      <c r="Y89" s="58">
        <f t="shared" ca="1" si="11"/>
        <v>5.6728136959930398E-2</v>
      </c>
    </row>
    <row r="90" spans="1:25" s="33" customFormat="1" x14ac:dyDescent="0.2">
      <c r="A90" s="14">
        <v>39903</v>
      </c>
      <c r="B90" s="67">
        <f t="shared" ca="1" si="10"/>
        <v>8.8226318328310516E-3</v>
      </c>
      <c r="C90" s="67">
        <f t="shared" ca="1" si="10"/>
        <v>2.9608890331320747E-3</v>
      </c>
      <c r="D90" s="59">
        <f t="shared" ca="1" si="10"/>
        <v>2.2051618568268427E-3</v>
      </c>
      <c r="E90" s="59">
        <f t="shared" ca="1" si="10"/>
        <v>1.9010606979811051E-2</v>
      </c>
      <c r="F90" s="59">
        <f t="shared" ca="1" si="10"/>
        <v>9.6554889784361553E-3</v>
      </c>
      <c r="G90" s="60">
        <f t="shared" ca="1" si="10"/>
        <v>1.3195910574718139E-2</v>
      </c>
      <c r="H90" s="59">
        <f t="shared" ca="1" si="10"/>
        <v>9.4304023171859486E-2</v>
      </c>
      <c r="I90" s="59">
        <f t="shared" ca="1" si="10"/>
        <v>-3.6712193131194004E-2</v>
      </c>
      <c r="J90" s="68">
        <f t="shared" ca="1" si="10"/>
        <v>-1.8621205873834534E-2</v>
      </c>
      <c r="K90" s="59">
        <f t="shared" ca="1" si="10"/>
        <v>3.7899026802340696E-2</v>
      </c>
      <c r="L90" s="59">
        <f t="shared" ca="1" si="10"/>
        <v>-9.5268999774137386E-2</v>
      </c>
      <c r="M90" s="68">
        <f t="shared" ca="1" si="10"/>
        <v>-0.15614896255244815</v>
      </c>
      <c r="N90" s="59">
        <f t="shared" ca="1" si="10"/>
        <v>1.6469311029858824E-2</v>
      </c>
      <c r="O90" s="61">
        <f t="shared" ca="1" si="10"/>
        <v>-0.21584291477114781</v>
      </c>
      <c r="P90" s="60">
        <f t="shared" ca="1" si="10"/>
        <v>-5.4670861098089496E-3</v>
      </c>
      <c r="Q90" s="59">
        <f t="shared" ca="1" si="10"/>
        <v>1.195951077122448E-3</v>
      </c>
      <c r="R90" s="59">
        <f t="shared" ca="1" si="10"/>
        <v>-1.7349540919830986E-2</v>
      </c>
      <c r="S90" s="59">
        <f t="shared" ca="1" si="10"/>
        <v>1.6984258073258873E-2</v>
      </c>
      <c r="T90" s="59" t="str">
        <f t="shared" ca="1" si="10"/>
        <v xml:space="preserve"> </v>
      </c>
      <c r="U90" s="59">
        <f t="shared" ca="1" si="10"/>
        <v>-6.6978429211661528E-4</v>
      </c>
      <c r="V90" s="59">
        <f t="shared" ca="1" si="10"/>
        <v>2.5979237815475509E-2</v>
      </c>
      <c r="W90" s="59" t="str">
        <f t="shared" ca="1" si="10"/>
        <v xml:space="preserve"> </v>
      </c>
      <c r="X90" s="59">
        <f t="shared" ca="1" si="10"/>
        <v>-1.9677569771801573E-2</v>
      </c>
      <c r="Y90" s="61">
        <f t="shared" ca="1" si="11"/>
        <v>3.1103395766123754E-2</v>
      </c>
    </row>
    <row r="91" spans="1:25" s="33" customFormat="1" x14ac:dyDescent="0.2">
      <c r="A91" s="20">
        <v>39994</v>
      </c>
      <c r="B91" s="63">
        <f t="shared" ca="1" si="10"/>
        <v>1.1549958585898912E-2</v>
      </c>
      <c r="C91" s="63">
        <f t="shared" ca="1" si="10"/>
        <v>6.8171049593528377E-3</v>
      </c>
      <c r="D91" s="34">
        <f t="shared" ca="1" si="10"/>
        <v>6.6837153692798079E-3</v>
      </c>
      <c r="E91" s="34">
        <f t="shared" ca="1" si="10"/>
        <v>1.964631250870652E-2</v>
      </c>
      <c r="F91" s="34">
        <f t="shared" ca="1" si="10"/>
        <v>7.9900156701286917E-3</v>
      </c>
      <c r="G91" s="53">
        <f t="shared" ca="1" si="10"/>
        <v>2.4070108425878978E-2</v>
      </c>
      <c r="H91" s="34">
        <f t="shared" ca="1" si="10"/>
        <v>-1.2144450638709836E-2</v>
      </c>
      <c r="I91" s="34">
        <f t="shared" ca="1" si="10"/>
        <v>-3.3042918684392131E-2</v>
      </c>
      <c r="J91" s="64">
        <f t="shared" ca="1" si="10"/>
        <v>-3.3406871005189243E-2</v>
      </c>
      <c r="K91" s="34">
        <f t="shared" ca="1" si="10"/>
        <v>2.4335801165453086E-2</v>
      </c>
      <c r="L91" s="34">
        <f t="shared" ca="1" si="10"/>
        <v>-0.19741040626027939</v>
      </c>
      <c r="M91" s="64">
        <f t="shared" ca="1" si="10"/>
        <v>-0.20753034898052303</v>
      </c>
      <c r="N91" s="34">
        <f t="shared" ca="1" si="10"/>
        <v>2.2543816879512013E-2</v>
      </c>
      <c r="O91" s="55">
        <f t="shared" ca="1" si="10"/>
        <v>-0.23848205367809128</v>
      </c>
      <c r="P91" s="53">
        <f t="shared" ca="1" si="10"/>
        <v>2.8070936006852065E-4</v>
      </c>
      <c r="Q91" s="34">
        <f t="shared" ca="1" si="10"/>
        <v>1.9246115132652841E-2</v>
      </c>
      <c r="R91" s="34">
        <f t="shared" ca="1" si="10"/>
        <v>-6.0280690469688425E-3</v>
      </c>
      <c r="S91" s="34">
        <f t="shared" ca="1" si="10"/>
        <v>1.4842938953502527E-2</v>
      </c>
      <c r="T91" s="34" t="str">
        <f t="shared" ca="1" si="10"/>
        <v xml:space="preserve"> </v>
      </c>
      <c r="U91" s="34">
        <f t="shared" ca="1" si="10"/>
        <v>6.6160070785141745E-3</v>
      </c>
      <c r="V91" s="34">
        <f t="shared" ca="1" si="10"/>
        <v>1.7684879367836581E-2</v>
      </c>
      <c r="W91" s="34" t="str">
        <f t="shared" ca="1" si="10"/>
        <v xml:space="preserve"> </v>
      </c>
      <c r="X91" s="34">
        <f t="shared" ca="1" si="10"/>
        <v>-2.6614256615664078E-2</v>
      </c>
      <c r="Y91" s="55">
        <f t="shared" ca="1" si="11"/>
        <v>2.8043621629440629E-2</v>
      </c>
    </row>
    <row r="92" spans="1:25" s="33" customFormat="1" x14ac:dyDescent="0.2">
      <c r="A92" s="20">
        <v>40086</v>
      </c>
      <c r="B92" s="63">
        <f t="shared" ca="1" si="10"/>
        <v>1.3979862053389303E-2</v>
      </c>
      <c r="C92" s="63">
        <f t="shared" ca="1" si="10"/>
        <v>8.913933542560093E-3</v>
      </c>
      <c r="D92" s="34">
        <f t="shared" ca="1" si="10"/>
        <v>8.251594607238566E-3</v>
      </c>
      <c r="E92" s="34">
        <f t="shared" ca="1" si="10"/>
        <v>2.2536959949278179E-2</v>
      </c>
      <c r="F92" s="34">
        <f t="shared" ca="1" si="10"/>
        <v>1.4730411851535896E-2</v>
      </c>
      <c r="G92" s="53">
        <f t="shared" ca="1" si="10"/>
        <v>2.2227835211030111E-2</v>
      </c>
      <c r="H92" s="34">
        <f t="shared" ca="1" si="10"/>
        <v>0.10224352913267065</v>
      </c>
      <c r="I92" s="34">
        <f t="shared" ca="1" si="10"/>
        <v>-3.0546557618562287E-2</v>
      </c>
      <c r="J92" s="64">
        <f t="shared" ca="1" si="10"/>
        <v>-1.6698363154495799E-2</v>
      </c>
      <c r="K92" s="34">
        <f t="shared" ca="1" si="10"/>
        <v>2.2316571900739435E-2</v>
      </c>
      <c r="L92" s="34">
        <f t="shared" ca="1" si="10"/>
        <v>-0.27013824236590733</v>
      </c>
      <c r="M92" s="64">
        <f t="shared" ca="1" si="10"/>
        <v>-0.27924058819505426</v>
      </c>
      <c r="N92" s="34">
        <f t="shared" ca="1" si="10"/>
        <v>2.8370103632737065E-2</v>
      </c>
      <c r="O92" s="55">
        <f t="shared" ca="1" si="10"/>
        <v>-0.27852614590833058</v>
      </c>
      <c r="P92" s="53">
        <f t="shared" ca="1" si="10"/>
        <v>-1.7612784672058734E-2</v>
      </c>
      <c r="Q92" s="34">
        <f t="shared" ca="1" si="10"/>
        <v>1.0771756089254403E-2</v>
      </c>
      <c r="R92" s="34">
        <f t="shared" ca="1" si="10"/>
        <v>-1.3696918516337142E-3</v>
      </c>
      <c r="S92" s="34">
        <f t="shared" ca="1" si="10"/>
        <v>1.7904023041135808E-2</v>
      </c>
      <c r="T92" s="34" t="str">
        <f t="shared" ca="1" si="10"/>
        <v xml:space="preserve"> </v>
      </c>
      <c r="U92" s="34">
        <f t="shared" ca="1" si="10"/>
        <v>7.9544699575571087E-3</v>
      </c>
      <c r="V92" s="34">
        <f t="shared" ca="1" si="10"/>
        <v>2.4052136933036428E-2</v>
      </c>
      <c r="W92" s="34" t="str">
        <f t="shared" ca="1" si="10"/>
        <v xml:space="preserve"> </v>
      </c>
      <c r="X92" s="34">
        <f t="shared" ca="1" si="10"/>
        <v>-2.0783671628523792E-2</v>
      </c>
      <c r="Y92" s="55">
        <f t="shared" ca="1" si="11"/>
        <v>6.0955096779750084E-2</v>
      </c>
    </row>
    <row r="93" spans="1:25" s="33" customFormat="1" ht="10.8" thickBot="1" x14ac:dyDescent="0.25">
      <c r="A93" s="26">
        <v>40178</v>
      </c>
      <c r="B93" s="65">
        <f t="shared" ca="1" si="10"/>
        <v>9.792719687135909E-3</v>
      </c>
      <c r="C93" s="65">
        <f t="shared" ca="1" si="10"/>
        <v>4.9995767308825823E-3</v>
      </c>
      <c r="D93" s="56">
        <f t="shared" ca="1" si="10"/>
        <v>5.0792866688902372E-3</v>
      </c>
      <c r="E93" s="56">
        <f t="shared" ca="1" si="10"/>
        <v>1.7781177222197186E-2</v>
      </c>
      <c r="F93" s="56">
        <f t="shared" ca="1" si="10"/>
        <v>4.3040552627107154E-3</v>
      </c>
      <c r="G93" s="57">
        <f t="shared" ca="1" si="10"/>
        <v>2.0560684398908791E-2</v>
      </c>
      <c r="H93" s="56">
        <f t="shared" ca="1" si="10"/>
        <v>-8.469395505218924E-2</v>
      </c>
      <c r="I93" s="56">
        <f t="shared" ca="1" si="10"/>
        <v>-3.837409797354141E-2</v>
      </c>
      <c r="J93" s="66">
        <f t="shared" ca="1" si="10"/>
        <v>-1.6417530334435604E-2</v>
      </c>
      <c r="K93" s="56">
        <f t="shared" ca="1" si="10"/>
        <v>3.1528850739869219E-2</v>
      </c>
      <c r="L93" s="56">
        <f t="shared" ca="1" si="10"/>
        <v>-0.47532899580423826</v>
      </c>
      <c r="M93" s="66">
        <f t="shared" ca="1" si="10"/>
        <v>-0.37880136191217251</v>
      </c>
      <c r="N93" s="56">
        <f t="shared" ca="1" si="10"/>
        <v>2.9108835676274092E-2</v>
      </c>
      <c r="O93" s="58">
        <f t="shared" ca="1" si="10"/>
        <v>-0.35106849042953658</v>
      </c>
      <c r="P93" s="57">
        <f t="shared" ca="1" si="10"/>
        <v>3.754053342899244E-4</v>
      </c>
      <c r="Q93" s="56">
        <f t="shared" ca="1" si="10"/>
        <v>1.0039726657457448E-2</v>
      </c>
      <c r="R93" s="56">
        <f t="shared" ca="1" si="10"/>
        <v>-1.030285393803887E-2</v>
      </c>
      <c r="S93" s="56">
        <f t="shared" ca="1" si="10"/>
        <v>3.6691738266377394E-2</v>
      </c>
      <c r="T93" s="56" t="str">
        <f t="shared" ca="1" si="10"/>
        <v xml:space="preserve"> </v>
      </c>
      <c r="U93" s="56">
        <f t="shared" ca="1" si="10"/>
        <v>-1.0863065445539055E-2</v>
      </c>
      <c r="V93" s="56">
        <f t="shared" ca="1" si="10"/>
        <v>1.6821644589886775E-2</v>
      </c>
      <c r="W93" s="56" t="str">
        <f t="shared" ca="1" si="10"/>
        <v xml:space="preserve"> </v>
      </c>
      <c r="X93" s="56">
        <f t="shared" ca="1" si="10"/>
        <v>-2.127273888024328E-2</v>
      </c>
      <c r="Y93" s="58">
        <f t="shared" ca="1" si="11"/>
        <v>5.8339813728771617E-2</v>
      </c>
    </row>
    <row r="94" spans="1:25" s="33" customFormat="1" x14ac:dyDescent="0.2">
      <c r="A94" s="20">
        <v>40268</v>
      </c>
      <c r="B94" s="63">
        <f t="shared" ca="1" si="10"/>
        <v>1.1920748717083152E-2</v>
      </c>
      <c r="C94" s="63">
        <f t="shared" ca="1" si="10"/>
        <v>6.4320377577942178E-3</v>
      </c>
      <c r="D94" s="34">
        <f t="shared" ca="1" si="10"/>
        <v>6.337745169172182E-3</v>
      </c>
      <c r="E94" s="34">
        <f t="shared" ca="1" si="10"/>
        <v>2.0953589888615509E-2</v>
      </c>
      <c r="F94" s="34">
        <f t="shared" ca="1" si="10"/>
        <v>7.2554375126818726E-3</v>
      </c>
      <c r="G94" s="53">
        <f t="shared" ca="1" si="10"/>
        <v>1.8071677424505106E-2</v>
      </c>
      <c r="H94" s="34">
        <f t="shared" ca="1" si="10"/>
        <v>7.2472835009070868E-2</v>
      </c>
      <c r="I94" s="34">
        <f t="shared" ca="1" si="10"/>
        <v>-3.9960150654496762E-2</v>
      </c>
      <c r="J94" s="64">
        <f t="shared" ca="1" si="10"/>
        <v>-1.0472153672350881E-2</v>
      </c>
      <c r="K94" s="34">
        <f t="shared" ca="1" si="10"/>
        <v>1.6676862004911808E-2</v>
      </c>
      <c r="L94" s="34">
        <f t="shared" ca="1" si="10"/>
        <v>-1</v>
      </c>
      <c r="M94" s="64">
        <f t="shared" ca="1" si="10"/>
        <v>-1</v>
      </c>
      <c r="N94" s="34">
        <f t="shared" ca="1" si="10"/>
        <v>1.9181933528496842E-2</v>
      </c>
      <c r="O94" s="55">
        <f t="shared" ca="1" si="10"/>
        <v>-0.30570195185191429</v>
      </c>
      <c r="P94" s="53">
        <f t="shared" ca="1" si="10"/>
        <v>-1.4401152271734663E-3</v>
      </c>
      <c r="Q94" s="34">
        <f t="shared" ca="1" si="10"/>
        <v>-1.7434215081613136E-4</v>
      </c>
      <c r="R94" s="34">
        <f t="shared" ca="1" si="10"/>
        <v>-1.318044283572628E-3</v>
      </c>
      <c r="S94" s="34">
        <f t="shared" ca="1" si="10"/>
        <v>1.7469349590252481E-2</v>
      </c>
      <c r="T94" s="34" t="str">
        <f t="shared" ca="1" si="10"/>
        <v xml:space="preserve"> </v>
      </c>
      <c r="U94" s="34">
        <f t="shared" ca="1" si="10"/>
        <v>4.0465593002638744E-3</v>
      </c>
      <c r="V94" s="34">
        <f t="shared" ca="1" si="10"/>
        <v>2.2377849988688858E-2</v>
      </c>
      <c r="W94" s="34" t="str">
        <f t="shared" ca="1" si="10"/>
        <v xml:space="preserve"> </v>
      </c>
      <c r="X94" s="34">
        <f t="shared" ca="1" si="10"/>
        <v>-3.329273945088973E-2</v>
      </c>
      <c r="Y94" s="55">
        <f t="shared" ca="1" si="11"/>
        <v>3.9405790811326558E-2</v>
      </c>
    </row>
    <row r="95" spans="1:25" s="33" customFormat="1" x14ac:dyDescent="0.2">
      <c r="A95" s="20">
        <v>40359</v>
      </c>
      <c r="B95" s="63">
        <f t="shared" ca="1" si="10"/>
        <v>9.4061656038557651E-3</v>
      </c>
      <c r="C95" s="63">
        <f t="shared" ca="1" si="10"/>
        <v>3.1922213748181161E-3</v>
      </c>
      <c r="D95" s="34">
        <f t="shared" ca="1" si="10"/>
        <v>2.2976885597614238E-3</v>
      </c>
      <c r="E95" s="34">
        <f t="shared" ca="1" si="10"/>
        <v>1.9487077441362244E-2</v>
      </c>
      <c r="F95" s="34">
        <f t="shared" ca="1" si="10"/>
        <v>1.0996514867578577E-2</v>
      </c>
      <c r="G95" s="53">
        <f t="shared" ca="1" si="10"/>
        <v>1.1187284210973925E-2</v>
      </c>
      <c r="H95" s="34">
        <f t="shared" ca="1" si="10"/>
        <v>5.9326038703757522E-3</v>
      </c>
      <c r="I95" s="34">
        <f t="shared" ca="1" si="10"/>
        <v>-2.0935695002955113E-2</v>
      </c>
      <c r="J95" s="64">
        <f t="shared" ca="1" si="10"/>
        <v>-1.6536840134919628E-2</v>
      </c>
      <c r="K95" s="34">
        <f t="shared" ca="1" si="10"/>
        <v>3.8024827878668566E-2</v>
      </c>
      <c r="L95" s="34" t="str">
        <f t="shared" ca="1" si="10"/>
        <v xml:space="preserve"> </v>
      </c>
      <c r="M95" s="64" t="str">
        <f t="shared" ca="1" si="10"/>
        <v xml:space="preserve"> </v>
      </c>
      <c r="N95" s="34">
        <f t="shared" ca="1" si="10"/>
        <v>1.8390862815056419E-2</v>
      </c>
      <c r="O95" s="55">
        <f t="shared" ca="1" si="10"/>
        <v>-0.13430300514800164</v>
      </c>
      <c r="P95" s="53">
        <f t="shared" ca="1" si="10"/>
        <v>1.9132027675569319E-2</v>
      </c>
      <c r="Q95" s="34">
        <f t="shared" ca="1" si="10"/>
        <v>1.2492040359479928E-2</v>
      </c>
      <c r="R95" s="34">
        <f t="shared" ca="1" si="10"/>
        <v>-3.0957193933947025E-3</v>
      </c>
      <c r="S95" s="34">
        <f t="shared" ca="1" si="10"/>
        <v>6.8354603559015459E-3</v>
      </c>
      <c r="T95" s="34" t="str">
        <f t="shared" ca="1" si="10"/>
        <v xml:space="preserve"> </v>
      </c>
      <c r="U95" s="34">
        <f t="shared" ca="1" si="10"/>
        <v>-1.7906902888601417E-3</v>
      </c>
      <c r="V95" s="34">
        <f t="shared" ca="1" si="10"/>
        <v>2.2168535539327738E-2</v>
      </c>
      <c r="W95" s="34" t="str">
        <f t="shared" ca="1" si="10"/>
        <v xml:space="preserve"> </v>
      </c>
      <c r="X95" s="34">
        <f t="shared" ca="1" si="10"/>
        <v>-6.789486695416791E-3</v>
      </c>
      <c r="Y95" s="55">
        <f t="shared" ca="1" si="11"/>
        <v>9.0488939493180709E-3</v>
      </c>
    </row>
    <row r="96" spans="1:25" s="33" customFormat="1" x14ac:dyDescent="0.2">
      <c r="A96" s="20">
        <v>40451</v>
      </c>
      <c r="B96" s="63">
        <f t="shared" ca="1" si="10"/>
        <v>5.641398739216763E-3</v>
      </c>
      <c r="C96" s="63">
        <f t="shared" ca="1" si="10"/>
        <v>-6.3209392933405439E-4</v>
      </c>
      <c r="D96" s="34">
        <f t="shared" ca="1" si="10"/>
        <v>-2.4025800701511502E-3</v>
      </c>
      <c r="E96" s="34">
        <f t="shared" ca="1" si="10"/>
        <v>1.5656245101212551E-2</v>
      </c>
      <c r="F96" s="34">
        <f t="shared" ca="1" si="10"/>
        <v>1.4681492651715145E-2</v>
      </c>
      <c r="G96" s="53">
        <f t="shared" ca="1" si="10"/>
        <v>7.9891167222987391E-3</v>
      </c>
      <c r="H96" s="34">
        <f t="shared" ca="1" si="10"/>
        <v>-2.9671225012261937E-2</v>
      </c>
      <c r="I96" s="34">
        <f t="shared" ca="1" si="10"/>
        <v>-3.4581367539292973E-2</v>
      </c>
      <c r="J96" s="64">
        <f t="shared" ca="1" si="10"/>
        <v>-1.936194678590264E-2</v>
      </c>
      <c r="K96" s="34">
        <f t="shared" ca="1" si="10"/>
        <v>-9.3435077278658518E-5</v>
      </c>
      <c r="L96" s="34" t="str">
        <f t="shared" ca="1" si="10"/>
        <v xml:space="preserve"> </v>
      </c>
      <c r="M96" s="64" t="str">
        <f t="shared" ca="1" si="10"/>
        <v xml:space="preserve"> </v>
      </c>
      <c r="N96" s="34">
        <f t="shared" ca="1" si="10"/>
        <v>1.6878652053947008E-2</v>
      </c>
      <c r="O96" s="55">
        <f t="shared" ca="1" si="10"/>
        <v>-0.14181251828893793</v>
      </c>
      <c r="P96" s="53">
        <f t="shared" ca="1" si="10"/>
        <v>-3.0894594123146657E-2</v>
      </c>
      <c r="Q96" s="34">
        <f t="shared" ca="1" si="10"/>
        <v>1.9838878261968507E-3</v>
      </c>
      <c r="R96" s="34">
        <f t="shared" ca="1" si="10"/>
        <v>-1.1038389226881606E-2</v>
      </c>
      <c r="S96" s="34">
        <f t="shared" ca="1" si="10"/>
        <v>-1.6122114267804522E-2</v>
      </c>
      <c r="T96" s="34" t="str">
        <f t="shared" ca="1" si="10"/>
        <v xml:space="preserve"> </v>
      </c>
      <c r="U96" s="34">
        <f t="shared" ca="1" si="10"/>
        <v>-1.5615356533174918E-2</v>
      </c>
      <c r="V96" s="34">
        <f t="shared" ca="1" si="10"/>
        <v>6.8602327897542281E-3</v>
      </c>
      <c r="W96" s="34" t="str">
        <f t="shared" ca="1" si="10"/>
        <v xml:space="preserve"> </v>
      </c>
      <c r="X96" s="34">
        <f t="shared" ca="1" si="10"/>
        <v>3.9156711023324853E-3</v>
      </c>
      <c r="Y96" s="55">
        <f t="shared" ca="1" si="11"/>
        <v>1.8449198879227469E-2</v>
      </c>
    </row>
    <row r="97" spans="1:25" s="33" customFormat="1" ht="10.8" thickBot="1" x14ac:dyDescent="0.25">
      <c r="A97" s="20">
        <v>40543</v>
      </c>
      <c r="B97" s="63">
        <f t="shared" ca="1" si="10"/>
        <v>2.8760284398718916E-3</v>
      </c>
      <c r="C97" s="63">
        <f t="shared" ca="1" si="10"/>
        <v>-4.9476531812959745E-3</v>
      </c>
      <c r="D97" s="34">
        <f t="shared" ca="1" si="10"/>
        <v>-6.9948771719220426E-3</v>
      </c>
      <c r="E97" s="34">
        <f t="shared" ca="1" si="10"/>
        <v>1.5165259794613029E-2</v>
      </c>
      <c r="F97" s="34">
        <f t="shared" ca="1" si="10"/>
        <v>1.246140702514742E-2</v>
      </c>
      <c r="G97" s="53">
        <f t="shared" ca="1" si="10"/>
        <v>-3.934878439547429E-3</v>
      </c>
      <c r="H97" s="34">
        <f t="shared" ca="1" si="10"/>
        <v>2.0027869135050835E-2</v>
      </c>
      <c r="I97" s="34">
        <f t="shared" ca="1" si="10"/>
        <v>-2.6693463198888545E-2</v>
      </c>
      <c r="J97" s="64">
        <f t="shared" ca="1" si="10"/>
        <v>-2.6363308591172419E-2</v>
      </c>
      <c r="K97" s="34">
        <f t="shared" ca="1" si="10"/>
        <v>1.212836079813262E-2</v>
      </c>
      <c r="L97" s="34" t="str">
        <f t="shared" ca="1" si="10"/>
        <v xml:space="preserve"> </v>
      </c>
      <c r="M97" s="64" t="str">
        <f t="shared" ca="1" si="10"/>
        <v xml:space="preserve"> </v>
      </c>
      <c r="N97" s="34">
        <f t="shared" ca="1" si="10"/>
        <v>1.8371921989329909E-2</v>
      </c>
      <c r="O97" s="55">
        <f t="shared" ca="1" si="10"/>
        <v>-8.707305793529585E-2</v>
      </c>
      <c r="P97" s="53">
        <f t="shared" ca="1" si="10"/>
        <v>0.10857089115331875</v>
      </c>
      <c r="Q97" s="34">
        <f t="shared" ca="1" si="10"/>
        <v>-3.6981097471986413E-3</v>
      </c>
      <c r="R97" s="34">
        <f t="shared" ca="1" si="10"/>
        <v>-1.1571095548172927E-2</v>
      </c>
      <c r="S97" s="34">
        <f t="shared" ca="1" si="10"/>
        <v>-6.5788519881985086E-2</v>
      </c>
      <c r="T97" s="34" t="str">
        <f t="shared" ca="1" si="10"/>
        <v xml:space="preserve"> </v>
      </c>
      <c r="U97" s="34">
        <f t="shared" ca="1" si="10"/>
        <v>-7.6277491546228315E-4</v>
      </c>
      <c r="V97" s="34">
        <f t="shared" ca="1" si="10"/>
        <v>-4.3177059591327227E-3</v>
      </c>
      <c r="W97" s="34" t="str">
        <f t="shared" ca="1" si="10"/>
        <v xml:space="preserve"> </v>
      </c>
      <c r="X97" s="34">
        <f t="shared" ca="1" si="10"/>
        <v>6.6952570850265403E-2</v>
      </c>
      <c r="Y97" s="55">
        <f t="shared" ca="1" si="11"/>
        <v>2.7075937921331228E-2</v>
      </c>
    </row>
    <row r="98" spans="1:25" s="33" customFormat="1" x14ac:dyDescent="0.2">
      <c r="A98" s="14">
        <v>40633</v>
      </c>
      <c r="B98" s="67">
        <f t="shared" ca="1" si="10"/>
        <v>9.507239809053436E-3</v>
      </c>
      <c r="C98" s="67">
        <f t="shared" ca="1" si="10"/>
        <v>1.362964887477558E-3</v>
      </c>
      <c r="D98" s="59">
        <f t="shared" ca="1" si="10"/>
        <v>-4.6951000117967379E-4</v>
      </c>
      <c r="E98" s="59">
        <f t="shared" ca="1" si="10"/>
        <v>2.2046593657807145E-2</v>
      </c>
      <c r="F98" s="59">
        <f t="shared" ca="1" si="10"/>
        <v>1.66464010816465E-2</v>
      </c>
      <c r="G98" s="60">
        <f t="shared" ca="1" si="10"/>
        <v>3.7311105489272745E-3</v>
      </c>
      <c r="H98" s="59">
        <f t="shared" ca="1" si="10"/>
        <v>-3.5571262515664448E-2</v>
      </c>
      <c r="I98" s="59">
        <f t="shared" ca="1" si="10"/>
        <v>-1.420482286970981E-2</v>
      </c>
      <c r="J98" s="68">
        <f t="shared" ca="1" si="10"/>
        <v>-1.7837142433595132E-2</v>
      </c>
      <c r="K98" s="59">
        <f t="shared" ca="1" si="10"/>
        <v>1.9251349250382965E-2</v>
      </c>
      <c r="L98" s="59" t="str">
        <f t="shared" ca="1" si="10"/>
        <v xml:space="preserve"> </v>
      </c>
      <c r="M98" s="68" t="str">
        <f t="shared" ca="1" si="10"/>
        <v xml:space="preserve"> </v>
      </c>
      <c r="N98" s="59">
        <f t="shared" ca="1" si="10"/>
        <v>1.8862121351975292E-2</v>
      </c>
      <c r="O98" s="61">
        <f t="shared" ca="1" si="10"/>
        <v>-9.0604200186148565E-2</v>
      </c>
      <c r="P98" s="60">
        <f t="shared" ca="1" si="10"/>
        <v>1.3778906252341527</v>
      </c>
      <c r="Q98" s="59">
        <f t="shared" ca="1" si="10"/>
        <v>1.5088412907250603E-2</v>
      </c>
      <c r="R98" s="59">
        <f t="shared" ca="1" si="10"/>
        <v>-1.3335029192146908E-2</v>
      </c>
      <c r="S98" s="59">
        <f t="shared" ca="1" si="10"/>
        <v>-1</v>
      </c>
      <c r="T98" s="59" t="str">
        <f t="shared" ca="1" si="10"/>
        <v xml:space="preserve"> </v>
      </c>
      <c r="U98" s="59">
        <f t="shared" ca="1" si="10"/>
        <v>-2.662861548442752E-3</v>
      </c>
      <c r="V98" s="59">
        <f t="shared" ca="1" si="10"/>
        <v>-1</v>
      </c>
      <c r="W98" s="59" t="str">
        <f t="shared" ca="1" si="10"/>
        <v xml:space="preserve"> </v>
      </c>
      <c r="X98" s="59">
        <f t="shared" ca="1" si="10"/>
        <v>2.9693239302480579</v>
      </c>
      <c r="Y98" s="61">
        <f t="shared" ca="1" si="11"/>
        <v>3.7876246148129233E-2</v>
      </c>
    </row>
    <row r="99" spans="1:25" s="33" customFormat="1" x14ac:dyDescent="0.2">
      <c r="A99" s="20">
        <v>40724</v>
      </c>
      <c r="B99" s="63">
        <f ca="1">IF(AND(B34&gt;=0, (B33)&gt;0),B34/B33-1," ")</f>
        <v>4.5953739114941161E-3</v>
      </c>
      <c r="C99" s="63">
        <f t="shared" ca="1" si="10"/>
        <v>-3.609436731696114E-3</v>
      </c>
      <c r="D99" s="34">
        <f t="shared" ca="1" si="10"/>
        <v>-5.2099204501995233E-3</v>
      </c>
      <c r="E99" s="34">
        <f t="shared" ref="E99:Y99" ca="1" si="12">IF(AND(E34&gt;=0, (E33)&gt;0),E34/E33-1," ")</f>
        <v>1.6972280834945508E-2</v>
      </c>
      <c r="F99" s="34">
        <f t="shared" ca="1" si="12"/>
        <v>9.5143860008584102E-3</v>
      </c>
      <c r="G99" s="53">
        <f t="shared" ca="1" si="12"/>
        <v>4.2596525339511082E-4</v>
      </c>
      <c r="H99" s="34">
        <f t="shared" ca="1" si="12"/>
        <v>-1.9535117138618219E-3</v>
      </c>
      <c r="I99" s="34">
        <f t="shared" ca="1" si="12"/>
        <v>-2.8082463874317343E-2</v>
      </c>
      <c r="J99" s="64">
        <f t="shared" ca="1" si="12"/>
        <v>-1.7873001322863069E-2</v>
      </c>
      <c r="K99" s="34">
        <f t="shared" ca="1" si="12"/>
        <v>8.5579979452046206E-3</v>
      </c>
      <c r="L99" s="34" t="str">
        <f t="shared" ca="1" si="12"/>
        <v xml:space="preserve"> </v>
      </c>
      <c r="M99" s="64" t="str">
        <f t="shared" ca="1" si="12"/>
        <v xml:space="preserve"> </v>
      </c>
      <c r="N99" s="34">
        <f t="shared" ca="1" si="12"/>
        <v>2.0740387383458181E-2</v>
      </c>
      <c r="O99" s="55">
        <f t="shared" ca="1" si="12"/>
        <v>-0.13024673172554135</v>
      </c>
      <c r="P99" s="53">
        <f t="shared" ca="1" si="12"/>
        <v>-3.2841892837063291E-3</v>
      </c>
      <c r="Q99" s="34">
        <f t="shared" ca="1" si="12"/>
        <v>9.4158964793678024E-4</v>
      </c>
      <c r="R99" s="34">
        <f t="shared" ca="1" si="12"/>
        <v>-1.200549444442145E-2</v>
      </c>
      <c r="S99" s="34" t="str">
        <f t="shared" ca="1" si="12"/>
        <v xml:space="preserve"> </v>
      </c>
      <c r="T99" s="34" t="str">
        <f t="shared" ca="1" si="12"/>
        <v xml:space="preserve"> </v>
      </c>
      <c r="U99" s="34">
        <f t="shared" ca="1" si="12"/>
        <v>-5.4487580652261558E-3</v>
      </c>
      <c r="V99" s="34" t="str">
        <f t="shared" ca="1" si="12"/>
        <v xml:space="preserve"> </v>
      </c>
      <c r="W99" s="34" t="str">
        <f t="shared" ca="1" si="12"/>
        <v xml:space="preserve"> </v>
      </c>
      <c r="X99" s="34">
        <f t="shared" ca="1" si="12"/>
        <v>1.1345551254075881E-2</v>
      </c>
      <c r="Y99" s="55">
        <f t="shared" ca="1" si="12"/>
        <v>3.703391625598873E-2</v>
      </c>
    </row>
    <row r="100" spans="1:25" s="33" customFormat="1" x14ac:dyDescent="0.2">
      <c r="A100" s="20">
        <v>40816</v>
      </c>
      <c r="B100" s="63">
        <f t="shared" ref="B100:X111" ca="1" si="13">IF(AND(B35&gt;=0, (B34)&gt;0),B35/B34-1," ")</f>
        <v>-6.9571236930010549E-4</v>
      </c>
      <c r="C100" s="63">
        <f t="shared" ca="1" si="13"/>
        <v>-7.0693216416551907E-3</v>
      </c>
      <c r="D100" s="34">
        <f t="shared" ca="1" si="13"/>
        <v>-7.6937756724658746E-3</v>
      </c>
      <c r="E100" s="34">
        <f t="shared" ca="1" si="13"/>
        <v>8.7242569527354874E-3</v>
      </c>
      <c r="F100" s="34">
        <f t="shared" ca="1" si="13"/>
        <v>-2.0235394241600035E-3</v>
      </c>
      <c r="G100" s="53">
        <f t="shared" ca="1" si="13"/>
        <v>-1.0393975568812053E-3</v>
      </c>
      <c r="H100" s="34">
        <f t="shared" ca="1" si="13"/>
        <v>8.8070018508812353E-3</v>
      </c>
      <c r="I100" s="34">
        <f t="shared" ca="1" si="13"/>
        <v>-2.6502081394656152E-2</v>
      </c>
      <c r="J100" s="64">
        <f t="shared" ca="1" si="13"/>
        <v>-1.9969950768058742E-2</v>
      </c>
      <c r="K100" s="34">
        <f t="shared" ca="1" si="13"/>
        <v>-6.3227100101128642E-3</v>
      </c>
      <c r="L100" s="34" t="str">
        <f t="shared" ca="1" si="13"/>
        <v xml:space="preserve"> </v>
      </c>
      <c r="M100" s="64" t="str">
        <f t="shared" ca="1" si="13"/>
        <v xml:space="preserve"> </v>
      </c>
      <c r="N100" s="34">
        <f t="shared" ca="1" si="13"/>
        <v>6.8387220631540568E-3</v>
      </c>
      <c r="O100" s="55">
        <f t="shared" ca="1" si="13"/>
        <v>-9.8850741941516884E-2</v>
      </c>
      <c r="P100" s="53">
        <f t="shared" ca="1" si="13"/>
        <v>-2.3488929219086518E-3</v>
      </c>
      <c r="Q100" s="34">
        <f t="shared" ca="1" si="13"/>
        <v>-3.6046739963822017E-3</v>
      </c>
      <c r="R100" s="34">
        <f t="shared" ca="1" si="13"/>
        <v>-9.184168859434072E-3</v>
      </c>
      <c r="S100" s="34" t="str">
        <f t="shared" ca="1" si="13"/>
        <v xml:space="preserve"> </v>
      </c>
      <c r="T100" s="34" t="str">
        <f t="shared" ca="1" si="13"/>
        <v xml:space="preserve"> </v>
      </c>
      <c r="U100" s="34">
        <f t="shared" ca="1" si="13"/>
        <v>-4.4583307907678504E-3</v>
      </c>
      <c r="V100" s="34" t="str">
        <f t="shared" ca="1" si="13"/>
        <v xml:space="preserve"> </v>
      </c>
      <c r="W100" s="34" t="str">
        <f t="shared" ca="1" si="13"/>
        <v xml:space="preserve"> </v>
      </c>
      <c r="X100" s="34">
        <f t="shared" ca="1" si="13"/>
        <v>-1.1677520809737496E-3</v>
      </c>
      <c r="Y100" s="55">
        <f t="shared" ref="Y100:Y133" ca="1" si="14">IF(AND(Y35&gt;=0, (Y34)&gt;0),Y35/Y34-1," ")</f>
        <v>1.6183381081595005E-2</v>
      </c>
    </row>
    <row r="101" spans="1:25" s="33" customFormat="1" ht="10.8" thickBot="1" x14ac:dyDescent="0.25">
      <c r="A101" s="26">
        <v>40908</v>
      </c>
      <c r="B101" s="65">
        <f t="shared" ca="1" si="13"/>
        <v>1.2501799210492326E-2</v>
      </c>
      <c r="C101" s="65">
        <f t="shared" ca="1" si="13"/>
        <v>9.5203958455443161E-3</v>
      </c>
      <c r="D101" s="56">
        <f t="shared" ca="1" si="13"/>
        <v>8.9459318574156566E-3</v>
      </c>
      <c r="E101" s="56">
        <f t="shared" ca="1" si="13"/>
        <v>1.6839216981042959E-2</v>
      </c>
      <c r="F101" s="56">
        <f t="shared" ca="1" si="13"/>
        <v>1.4135869277446922E-2</v>
      </c>
      <c r="G101" s="57">
        <f t="shared" ca="1" si="13"/>
        <v>9.7934145748905799E-3</v>
      </c>
      <c r="H101" s="56">
        <f t="shared" ca="1" si="13"/>
        <v>0.21622402430417931</v>
      </c>
      <c r="I101" s="56">
        <f t="shared" ca="1" si="13"/>
        <v>-1.1696817136745863E-2</v>
      </c>
      <c r="J101" s="66">
        <f t="shared" ca="1" si="13"/>
        <v>-1.1295050462018175E-2</v>
      </c>
      <c r="K101" s="56">
        <f t="shared" ca="1" si="13"/>
        <v>1.4383582708338727E-2</v>
      </c>
      <c r="L101" s="56" t="str">
        <f t="shared" ca="1" si="13"/>
        <v xml:space="preserve"> </v>
      </c>
      <c r="M101" s="66" t="str">
        <f t="shared" ca="1" si="13"/>
        <v xml:space="preserve"> </v>
      </c>
      <c r="N101" s="56">
        <f t="shared" ca="1" si="13"/>
        <v>1.8024914727418073E-2</v>
      </c>
      <c r="O101" s="58">
        <f t="shared" ca="1" si="13"/>
        <v>-2.7956465637271721E-2</v>
      </c>
      <c r="P101" s="57">
        <f t="shared" ca="1" si="13"/>
        <v>-1.2004335147572931E-2</v>
      </c>
      <c r="Q101" s="56">
        <f t="shared" ca="1" si="13"/>
        <v>1.5497818336173808E-2</v>
      </c>
      <c r="R101" s="56">
        <f t="shared" ca="1" si="13"/>
        <v>-4.4713175814018458E-3</v>
      </c>
      <c r="S101" s="56" t="str">
        <f t="shared" ca="1" si="13"/>
        <v xml:space="preserve"> </v>
      </c>
      <c r="T101" s="56" t="str">
        <f t="shared" ca="1" si="13"/>
        <v xml:space="preserve"> </v>
      </c>
      <c r="U101" s="56">
        <f t="shared" ca="1" si="13"/>
        <v>3.685379616292761E-2</v>
      </c>
      <c r="V101" s="56" t="str">
        <f t="shared" ca="1" si="13"/>
        <v xml:space="preserve"> </v>
      </c>
      <c r="W101" s="56" t="str">
        <f t="shared" ca="1" si="13"/>
        <v xml:space="preserve"> </v>
      </c>
      <c r="X101" s="56">
        <f t="shared" ca="1" si="13"/>
        <v>9.8410060444313885E-3</v>
      </c>
      <c r="Y101" s="58">
        <f t="shared" ca="1" si="14"/>
        <v>1.5527294456332941E-2</v>
      </c>
    </row>
    <row r="102" spans="1:25" s="33" customFormat="1" x14ac:dyDescent="0.2">
      <c r="A102" s="14">
        <v>40999</v>
      </c>
      <c r="B102" s="67">
        <f t="shared" ca="1" si="13"/>
        <v>8.1006221337900364E-3</v>
      </c>
      <c r="C102" s="67">
        <f t="shared" ca="1" si="13"/>
        <v>-4.5472658099465768E-4</v>
      </c>
      <c r="D102" s="59">
        <f t="shared" ca="1" si="13"/>
        <v>-1.4258848254410372E-3</v>
      </c>
      <c r="E102" s="59">
        <f t="shared" ca="1" si="13"/>
        <v>2.0457565131181576E-2</v>
      </c>
      <c r="F102" s="59">
        <f t="shared" ca="1" si="13"/>
        <v>7.3080162301475404E-3</v>
      </c>
      <c r="G102" s="60">
        <f t="shared" ca="1" si="13"/>
        <v>4.8656349619509154E-3</v>
      </c>
      <c r="H102" s="59">
        <f t="shared" ca="1" si="13"/>
        <v>-0.1197152098071872</v>
      </c>
      <c r="I102" s="59">
        <f t="shared" ca="1" si="13"/>
        <v>-9.5952648375187133E-3</v>
      </c>
      <c r="J102" s="68">
        <f t="shared" ca="1" si="13"/>
        <v>-2.4816514637111542E-2</v>
      </c>
      <c r="K102" s="59">
        <f t="shared" ca="1" si="13"/>
        <v>1.6491153195094643E-2</v>
      </c>
      <c r="L102" s="59" t="str">
        <f t="shared" ca="1" si="13"/>
        <v xml:space="preserve"> </v>
      </c>
      <c r="M102" s="68" t="str">
        <f t="shared" ca="1" si="13"/>
        <v xml:space="preserve"> </v>
      </c>
      <c r="N102" s="59">
        <f t="shared" ca="1" si="13"/>
        <v>1.9191374159244434E-2</v>
      </c>
      <c r="O102" s="61">
        <f t="shared" ca="1" si="13"/>
        <v>-5.3209848401692073E-2</v>
      </c>
      <c r="P102" s="60">
        <f t="shared" ca="1" si="13"/>
        <v>1.2442550015128617E-2</v>
      </c>
      <c r="Q102" s="59">
        <f t="shared" ca="1" si="13"/>
        <v>2.1117277989560757E-2</v>
      </c>
      <c r="R102" s="59">
        <f t="shared" ca="1" si="13"/>
        <v>-2.2451037016874009E-3</v>
      </c>
      <c r="S102" s="59" t="str">
        <f t="shared" ca="1" si="13"/>
        <v xml:space="preserve"> </v>
      </c>
      <c r="T102" s="59" t="str">
        <f t="shared" ca="1" si="13"/>
        <v xml:space="preserve"> </v>
      </c>
      <c r="U102" s="59">
        <f t="shared" ca="1" si="13"/>
        <v>-5.0939700250649533E-3</v>
      </c>
      <c r="V102" s="59" t="str">
        <f t="shared" ca="1" si="13"/>
        <v xml:space="preserve"> </v>
      </c>
      <c r="W102" s="59" t="str">
        <f t="shared" ca="1" si="13"/>
        <v xml:space="preserve"> </v>
      </c>
      <c r="X102" s="59">
        <f t="shared" ca="1" si="13"/>
        <v>1.7168317864656224E-2</v>
      </c>
      <c r="Y102" s="61">
        <f t="shared" ca="1" si="14"/>
        <v>1.1130369689752007E-2</v>
      </c>
    </row>
    <row r="103" spans="1:25" s="33" customFormat="1" x14ac:dyDescent="0.2">
      <c r="A103" s="20">
        <v>41090</v>
      </c>
      <c r="B103" s="63">
        <f t="shared" ca="1" si="13"/>
        <v>-3.1151919924210514E-4</v>
      </c>
      <c r="C103" s="63">
        <f t="shared" ca="1" si="13"/>
        <v>-2.9824831846445576E-3</v>
      </c>
      <c r="D103" s="34">
        <f t="shared" ca="1" si="13"/>
        <v>-3.0264935469545007E-3</v>
      </c>
      <c r="E103" s="34">
        <f t="shared" ca="1" si="13"/>
        <v>3.4672370602111258E-3</v>
      </c>
      <c r="F103" s="34">
        <f t="shared" ca="1" si="13"/>
        <v>-2.6337460826361125E-3</v>
      </c>
      <c r="G103" s="53">
        <f t="shared" ca="1" si="13"/>
        <v>-6.0516682057909499E-4</v>
      </c>
      <c r="H103" s="34">
        <f t="shared" ca="1" si="13"/>
        <v>1.6336911071822335E-2</v>
      </c>
      <c r="I103" s="34">
        <f t="shared" ca="1" si="13"/>
        <v>-2.2868394951957804E-2</v>
      </c>
      <c r="J103" s="64">
        <f t="shared" ca="1" si="13"/>
        <v>-8.0310893185986387E-4</v>
      </c>
      <c r="K103" s="34">
        <f t="shared" ca="1" si="13"/>
        <v>-9.4413137791488078E-3</v>
      </c>
      <c r="L103" s="34" t="str">
        <f t="shared" ca="1" si="13"/>
        <v xml:space="preserve"> </v>
      </c>
      <c r="M103" s="64" t="str">
        <f t="shared" ca="1" si="13"/>
        <v xml:space="preserve"> </v>
      </c>
      <c r="N103" s="34">
        <f t="shared" ca="1" si="13"/>
        <v>5.7934028258177506E-3</v>
      </c>
      <c r="O103" s="55">
        <f t="shared" ca="1" si="13"/>
        <v>-0.12176884612605876</v>
      </c>
      <c r="P103" s="53">
        <f t="shared" ca="1" si="13"/>
        <v>-1.9364234333542063E-2</v>
      </c>
      <c r="Q103" s="34">
        <f t="shared" ca="1" si="13"/>
        <v>-1.3658204304785593E-2</v>
      </c>
      <c r="R103" s="34">
        <f t="shared" ca="1" si="13"/>
        <v>-3.9957195908965071E-2</v>
      </c>
      <c r="S103" s="34" t="str">
        <f t="shared" ca="1" si="13"/>
        <v xml:space="preserve"> </v>
      </c>
      <c r="T103" s="34" t="str">
        <f t="shared" ca="1" si="13"/>
        <v xml:space="preserve"> </v>
      </c>
      <c r="U103" s="34">
        <f t="shared" ca="1" si="13"/>
        <v>1.1821311277773194E-2</v>
      </c>
      <c r="V103" s="34" t="str">
        <f t="shared" ca="1" si="13"/>
        <v xml:space="preserve"> </v>
      </c>
      <c r="W103" s="34" t="str">
        <f t="shared" ca="1" si="13"/>
        <v xml:space="preserve"> </v>
      </c>
      <c r="X103" s="34">
        <f t="shared" ca="1" si="13"/>
        <v>-1.0285618658396167E-2</v>
      </c>
      <c r="Y103" s="55">
        <f t="shared" ca="1" si="14"/>
        <v>-1.106915875410297E-2</v>
      </c>
    </row>
    <row r="104" spans="1:25" s="33" customFormat="1" x14ac:dyDescent="0.2">
      <c r="A104" s="20">
        <v>41182</v>
      </c>
      <c r="B104" s="63">
        <f t="shared" ca="1" si="13"/>
        <v>-3.4160166084853394E-3</v>
      </c>
      <c r="C104" s="63">
        <f t="shared" ca="1" si="13"/>
        <v>-1.3157273767132605E-2</v>
      </c>
      <c r="D104" s="34">
        <f t="shared" ca="1" si="13"/>
        <v>-1.3711760597421963E-2</v>
      </c>
      <c r="E104" s="34">
        <f t="shared" ca="1" si="13"/>
        <v>1.0276883722266428E-2</v>
      </c>
      <c r="F104" s="34">
        <f t="shared" ca="1" si="13"/>
        <v>-8.7652630229946293E-3</v>
      </c>
      <c r="G104" s="53">
        <f t="shared" ca="1" si="13"/>
        <v>-7.9885481873912534E-3</v>
      </c>
      <c r="H104" s="34">
        <f t="shared" ca="1" si="13"/>
        <v>6.6373544071655743E-2</v>
      </c>
      <c r="I104" s="34">
        <f t="shared" ca="1" si="13"/>
        <v>-2.7972610065015835E-2</v>
      </c>
      <c r="J104" s="64">
        <f t="shared" ca="1" si="13"/>
        <v>-4.0305851470884391E-2</v>
      </c>
      <c r="K104" s="34">
        <f t="shared" ca="1" si="13"/>
        <v>-3.3747022257749615E-3</v>
      </c>
      <c r="L104" s="34" t="str">
        <f t="shared" ca="1" si="13"/>
        <v xml:space="preserve"> </v>
      </c>
      <c r="M104" s="64" t="str">
        <f t="shared" ca="1" si="13"/>
        <v xml:space="preserve"> </v>
      </c>
      <c r="N104" s="34">
        <f t="shared" ca="1" si="13"/>
        <v>8.9644154802368536E-3</v>
      </c>
      <c r="O104" s="55">
        <f t="shared" ca="1" si="13"/>
        <v>-5.0720349526869213E-2</v>
      </c>
      <c r="P104" s="53">
        <f t="shared" ca="1" si="13"/>
        <v>-1.0825971686728941E-2</v>
      </c>
      <c r="Q104" s="34">
        <f t="shared" ca="1" si="13"/>
        <v>5.6976658832574856E-4</v>
      </c>
      <c r="R104" s="34">
        <f t="shared" ca="1" si="13"/>
        <v>-8.4053376095006849E-3</v>
      </c>
      <c r="S104" s="34" t="str">
        <f t="shared" ca="1" si="13"/>
        <v xml:space="preserve"> </v>
      </c>
      <c r="T104" s="34" t="str">
        <f t="shared" ca="1" si="13"/>
        <v xml:space="preserve"> </v>
      </c>
      <c r="U104" s="34">
        <f t="shared" ca="1" si="13"/>
        <v>5.4229074237404085E-3</v>
      </c>
      <c r="V104" s="34" t="str">
        <f t="shared" ca="1" si="13"/>
        <v xml:space="preserve"> </v>
      </c>
      <c r="W104" s="34" t="str">
        <f t="shared" ca="1" si="13"/>
        <v xml:space="preserve"> </v>
      </c>
      <c r="X104" s="34">
        <f t="shared" ca="1" si="13"/>
        <v>-2.1339866931890938E-4</v>
      </c>
      <c r="Y104" s="55">
        <f t="shared" ca="1" si="14"/>
        <v>1.3620280099381432E-2</v>
      </c>
    </row>
    <row r="105" spans="1:25" s="33" customFormat="1" ht="10.8" thickBot="1" x14ac:dyDescent="0.25">
      <c r="A105" s="26">
        <v>41274</v>
      </c>
      <c r="B105" s="65">
        <f t="shared" ca="1" si="13"/>
        <v>3.1946624095915421E-3</v>
      </c>
      <c r="C105" s="65">
        <f t="shared" ca="1" si="13"/>
        <v>6.8966582304930135E-4</v>
      </c>
      <c r="D105" s="56">
        <f t="shared" ca="1" si="13"/>
        <v>1.6037034630249636E-3</v>
      </c>
      <c r="E105" s="56">
        <f t="shared" ca="1" si="13"/>
        <v>6.6341607594326835E-3</v>
      </c>
      <c r="F105" s="56">
        <f t="shared" ca="1" si="13"/>
        <v>-6.5141662417071977E-3</v>
      </c>
      <c r="G105" s="57">
        <f t="shared" ca="1" si="13"/>
        <v>7.7319558457866755E-4</v>
      </c>
      <c r="H105" s="56">
        <f t="shared" ca="1" si="13"/>
        <v>-1.9689134750958681E-3</v>
      </c>
      <c r="I105" s="56">
        <f t="shared" ca="1" si="13"/>
        <v>-9.2662871970722316E-3</v>
      </c>
      <c r="J105" s="66">
        <f t="shared" ca="1" si="13"/>
        <v>-7.8048271224749888E-3</v>
      </c>
      <c r="K105" s="56">
        <f t="shared" ca="1" si="13"/>
        <v>-9.4081856598324798E-3</v>
      </c>
      <c r="L105" s="56" t="str">
        <f t="shared" ca="1" si="13"/>
        <v xml:space="preserve"> </v>
      </c>
      <c r="M105" s="66" t="str">
        <f t="shared" ca="1" si="13"/>
        <v xml:space="preserve"> </v>
      </c>
      <c r="N105" s="56">
        <f t="shared" ca="1" si="13"/>
        <v>6.9749435664978598E-3</v>
      </c>
      <c r="O105" s="58">
        <f t="shared" ca="1" si="13"/>
        <v>-2.1332010593253958E-2</v>
      </c>
      <c r="P105" s="57">
        <f t="shared" ca="1" si="13"/>
        <v>2.7980070762285703E-3</v>
      </c>
      <c r="Q105" s="56">
        <f t="shared" ca="1" si="13"/>
        <v>1.104724125208234E-3</v>
      </c>
      <c r="R105" s="56">
        <f t="shared" ca="1" si="13"/>
        <v>-1.4616028009924786E-2</v>
      </c>
      <c r="S105" s="56" t="str">
        <f t="shared" ca="1" si="13"/>
        <v xml:space="preserve"> </v>
      </c>
      <c r="T105" s="56" t="str">
        <f t="shared" ca="1" si="13"/>
        <v xml:space="preserve"> </v>
      </c>
      <c r="U105" s="56">
        <f t="shared" ca="1" si="13"/>
        <v>2.1280730209847221E-3</v>
      </c>
      <c r="V105" s="56" t="str">
        <f t="shared" ca="1" si="13"/>
        <v xml:space="preserve"> </v>
      </c>
      <c r="W105" s="56" t="str">
        <f t="shared" ca="1" si="13"/>
        <v xml:space="preserve"> </v>
      </c>
      <c r="X105" s="56">
        <f t="shared" ca="1" si="13"/>
        <v>-1.1688576699387943E-2</v>
      </c>
      <c r="Y105" s="58">
        <f t="shared" ca="1" si="14"/>
        <v>-6.8343577163901825E-3</v>
      </c>
    </row>
    <row r="106" spans="1:25" s="33" customFormat="1" x14ac:dyDescent="0.2">
      <c r="A106" s="14">
        <v>41364</v>
      </c>
      <c r="B106" s="67">
        <f t="shared" ca="1" si="13"/>
        <v>-1.2116235397026109E-2</v>
      </c>
      <c r="C106" s="67">
        <f t="shared" ca="1" si="13"/>
        <v>-2.3500467531574198E-2</v>
      </c>
      <c r="D106" s="59">
        <f t="shared" ca="1" si="13"/>
        <v>-2.4887516051652514E-2</v>
      </c>
      <c r="E106" s="59">
        <f t="shared" ca="1" si="13"/>
        <v>3.4226355671018727E-3</v>
      </c>
      <c r="F106" s="59">
        <f t="shared" ca="1" si="13"/>
        <v>-1.2479356038160971E-2</v>
      </c>
      <c r="G106" s="60">
        <f t="shared" ca="1" si="13"/>
        <v>-1.9016853909914588E-2</v>
      </c>
      <c r="H106" s="59">
        <f t="shared" ca="1" si="13"/>
        <v>-2.9265723847915481E-4</v>
      </c>
      <c r="I106" s="59">
        <f t="shared" ca="1" si="13"/>
        <v>-5.6579409994015006E-2</v>
      </c>
      <c r="J106" s="68">
        <f t="shared" ca="1" si="13"/>
        <v>-4.6131863205923884E-2</v>
      </c>
      <c r="K106" s="59">
        <f t="shared" ca="1" si="13"/>
        <v>-2.0800427528554821E-2</v>
      </c>
      <c r="L106" s="59" t="str">
        <f t="shared" ca="1" si="13"/>
        <v xml:space="preserve"> </v>
      </c>
      <c r="M106" s="68" t="str">
        <f t="shared" ca="1" si="13"/>
        <v xml:space="preserve"> </v>
      </c>
      <c r="N106" s="59">
        <f t="shared" ca="1" si="13"/>
        <v>2.6019070461540394E-3</v>
      </c>
      <c r="O106" s="61">
        <f t="shared" ca="1" si="13"/>
        <v>-9.2949670763461612E-2</v>
      </c>
      <c r="P106" s="60">
        <f t="shared" ca="1" si="13"/>
        <v>-0.96519656589972425</v>
      </c>
      <c r="Q106" s="59">
        <f t="shared" ca="1" si="13"/>
        <v>-1.2050582119457198E-2</v>
      </c>
      <c r="R106" s="59">
        <f t="shared" ca="1" si="13"/>
        <v>-2.0565675876280221E-2</v>
      </c>
      <c r="S106" s="59" t="str">
        <f t="shared" ca="1" si="13"/>
        <v xml:space="preserve"> </v>
      </c>
      <c r="T106" s="59" t="str">
        <f t="shared" ca="1" si="13"/>
        <v xml:space="preserve"> </v>
      </c>
      <c r="U106" s="59">
        <f t="shared" ca="1" si="13"/>
        <v>-1.7251743424015809E-2</v>
      </c>
      <c r="V106" s="59" t="str">
        <f t="shared" ca="1" si="13"/>
        <v xml:space="preserve"> </v>
      </c>
      <c r="W106" s="59" t="str">
        <f t="shared" ca="1" si="13"/>
        <v xml:space="preserve"> </v>
      </c>
      <c r="X106" s="59">
        <f t="shared" ca="1" si="13"/>
        <v>-0.99992187419095535</v>
      </c>
      <c r="Y106" s="61">
        <f t="shared" ca="1" si="14"/>
        <v>2.8955771161292443E-2</v>
      </c>
    </row>
    <row r="107" spans="1:25" s="33" customFormat="1" x14ac:dyDescent="0.2">
      <c r="A107" s="20">
        <v>41455</v>
      </c>
      <c r="B107" s="63">
        <f t="shared" ca="1" si="13"/>
        <v>-4.7919231253544803E-3</v>
      </c>
      <c r="C107" s="63">
        <f t="shared" ca="1" si="13"/>
        <v>-7.3080735691155585E-3</v>
      </c>
      <c r="D107" s="34">
        <f t="shared" ca="1" si="13"/>
        <v>-6.8566947854840077E-3</v>
      </c>
      <c r="E107" s="34">
        <f t="shared" ca="1" si="13"/>
        <v>-1.449661304635641E-3</v>
      </c>
      <c r="F107" s="34">
        <f t="shared" ca="1" si="13"/>
        <v>-1.0849542350377717E-2</v>
      </c>
      <c r="G107" s="53">
        <f t="shared" ca="1" si="13"/>
        <v>-2.092804319670849E-3</v>
      </c>
      <c r="H107" s="34">
        <f t="shared" ca="1" si="13"/>
        <v>-5.0069195755803819E-2</v>
      </c>
      <c r="I107" s="34">
        <f t="shared" ca="1" si="13"/>
        <v>-1.8806371252696241E-2</v>
      </c>
      <c r="J107" s="64">
        <f t="shared" ca="1" si="13"/>
        <v>-2.5848602368776841E-2</v>
      </c>
      <c r="K107" s="34">
        <f t="shared" ca="1" si="13"/>
        <v>1.8759751227277466E-3</v>
      </c>
      <c r="L107" s="34" t="str">
        <f t="shared" ca="1" si="13"/>
        <v xml:space="preserve"> </v>
      </c>
      <c r="M107" s="64" t="str">
        <f t="shared" ca="1" si="13"/>
        <v xml:space="preserve"> </v>
      </c>
      <c r="N107" s="34">
        <f t="shared" ca="1" si="13"/>
        <v>8.1260283018025348E-4</v>
      </c>
      <c r="O107" s="55">
        <f t="shared" ca="1" si="13"/>
        <v>-0.10700067842281713</v>
      </c>
      <c r="P107" s="53">
        <f t="shared" ca="1" si="13"/>
        <v>-0.27763920963783917</v>
      </c>
      <c r="Q107" s="34">
        <f t="shared" ca="1" si="13"/>
        <v>3.5638792404408814E-3</v>
      </c>
      <c r="R107" s="34">
        <f t="shared" ca="1" si="13"/>
        <v>-1.4207218010968026E-2</v>
      </c>
      <c r="S107" s="34" t="str">
        <f t="shared" ca="1" si="13"/>
        <v xml:space="preserve"> </v>
      </c>
      <c r="T107" s="34">
        <f t="shared" ca="1" si="13"/>
        <v>2.0721723464381059E-2</v>
      </c>
      <c r="U107" s="34">
        <f t="shared" ca="1" si="13"/>
        <v>-9.7425042536999351E-3</v>
      </c>
      <c r="V107" s="34" t="str">
        <f t="shared" ca="1" si="13"/>
        <v xml:space="preserve"> </v>
      </c>
      <c r="W107" s="34">
        <f t="shared" ca="1" si="13"/>
        <v>-1.7339498681767651E-5</v>
      </c>
      <c r="X107" s="34">
        <f t="shared" ca="1" si="13"/>
        <v>-0.31325343386236459</v>
      </c>
      <c r="Y107" s="55">
        <f t="shared" ca="1" si="14"/>
        <v>2.6732161172489999E-2</v>
      </c>
    </row>
    <row r="108" spans="1:25" s="33" customFormat="1" x14ac:dyDescent="0.2">
      <c r="A108" s="20">
        <v>41547</v>
      </c>
      <c r="B108" s="63">
        <f t="shared" ca="1" si="13"/>
        <v>-2.2722612253325281E-3</v>
      </c>
      <c r="C108" s="63">
        <f t="shared" ca="1" si="13"/>
        <v>-6.759260090751229E-3</v>
      </c>
      <c r="D108" s="34">
        <f t="shared" ca="1" si="13"/>
        <v>-6.3716576119016155E-3</v>
      </c>
      <c r="E108" s="34">
        <f t="shared" ca="1" si="13"/>
        <v>3.6529569940386697E-3</v>
      </c>
      <c r="F108" s="34">
        <f t="shared" ca="1" si="13"/>
        <v>-9.812622712733976E-3</v>
      </c>
      <c r="G108" s="53">
        <f t="shared" ca="1" si="13"/>
        <v>-3.6782795665307733E-3</v>
      </c>
      <c r="H108" s="34">
        <f t="shared" ca="1" si="13"/>
        <v>5.802520096884245E-2</v>
      </c>
      <c r="I108" s="34">
        <f t="shared" ca="1" si="13"/>
        <v>-2.1842007558762089E-2</v>
      </c>
      <c r="J108" s="64">
        <f t="shared" ca="1" si="13"/>
        <v>-3.9600627656960152E-2</v>
      </c>
      <c r="K108" s="34">
        <f t="shared" ca="1" si="13"/>
        <v>-1.124110689636082E-2</v>
      </c>
      <c r="L108" s="34" t="str">
        <f t="shared" ca="1" si="13"/>
        <v xml:space="preserve"> </v>
      </c>
      <c r="M108" s="64" t="str">
        <f t="shared" ca="1" si="13"/>
        <v xml:space="preserve"> </v>
      </c>
      <c r="N108" s="34">
        <f t="shared" ca="1" si="13"/>
        <v>2.582885426613668E-3</v>
      </c>
      <c r="O108" s="55">
        <f t="shared" ca="1" si="13"/>
        <v>-0.12672109408745735</v>
      </c>
      <c r="P108" s="53">
        <f t="shared" ca="1" si="13"/>
        <v>-0.52731062574908028</v>
      </c>
      <c r="Q108" s="34">
        <f t="shared" ca="1" si="13"/>
        <v>9.0717865967528954E-3</v>
      </c>
      <c r="R108" s="34">
        <f t="shared" ca="1" si="13"/>
        <v>-1.7536179717830391E-2</v>
      </c>
      <c r="S108" s="34" t="str">
        <f t="shared" ca="1" si="13"/>
        <v xml:space="preserve"> </v>
      </c>
      <c r="T108" s="34">
        <f t="shared" ca="1" si="13"/>
        <v>9.0075796292765631E-3</v>
      </c>
      <c r="U108" s="34">
        <f t="shared" ca="1" si="13"/>
        <v>-1.6657093264759171E-3</v>
      </c>
      <c r="V108" s="34" t="str">
        <f t="shared" ca="1" si="13"/>
        <v xml:space="preserve"> </v>
      </c>
      <c r="W108" s="34">
        <f t="shared" ca="1" si="13"/>
        <v>-9.7413971743843808E-3</v>
      </c>
      <c r="X108" s="34">
        <f t="shared" ca="1" si="13"/>
        <v>-0.45330681227259551</v>
      </c>
      <c r="Y108" s="55">
        <f t="shared" ca="1" si="14"/>
        <v>5.2324420803691041E-3</v>
      </c>
    </row>
    <row r="109" spans="1:25" s="33" customFormat="1" ht="10.8" thickBot="1" x14ac:dyDescent="0.25">
      <c r="A109" s="26">
        <v>41639</v>
      </c>
      <c r="B109" s="65">
        <f t="shared" ca="1" si="13"/>
        <v>-8.1391339669475427E-3</v>
      </c>
      <c r="C109" s="65">
        <f t="shared" ca="1" si="13"/>
        <v>-1.3768766606076954E-2</v>
      </c>
      <c r="D109" s="56">
        <f t="shared" ca="1" si="13"/>
        <v>-1.3720991633918156E-2</v>
      </c>
      <c r="E109" s="56">
        <f t="shared" ca="1" si="13"/>
        <v>-7.8215690270067029E-4</v>
      </c>
      <c r="F109" s="56">
        <f t="shared" ca="1" si="13"/>
        <v>-1.4146424760783094E-2</v>
      </c>
      <c r="G109" s="57">
        <f t="shared" ca="1" si="13"/>
        <v>-1.1235064213349855E-2</v>
      </c>
      <c r="H109" s="56">
        <f t="shared" ca="1" si="13"/>
        <v>3.0293028612865536E-2</v>
      </c>
      <c r="I109" s="56">
        <f t="shared" ca="1" si="13"/>
        <v>-3.6486234362446135E-2</v>
      </c>
      <c r="J109" s="66">
        <f t="shared" ca="1" si="13"/>
        <v>-3.3585654492590655E-2</v>
      </c>
      <c r="K109" s="56">
        <f t="shared" ca="1" si="13"/>
        <v>-1.9608139142331282E-2</v>
      </c>
      <c r="L109" s="56" t="str">
        <f t="shared" ca="1" si="13"/>
        <v xml:space="preserve"> </v>
      </c>
      <c r="M109" s="66" t="str">
        <f t="shared" ca="1" si="13"/>
        <v xml:space="preserve"> </v>
      </c>
      <c r="N109" s="56">
        <f t="shared" ca="1" si="13"/>
        <v>-5.8461462266745645E-4</v>
      </c>
      <c r="O109" s="58">
        <f t="shared" ca="1" si="13"/>
        <v>-7.6315754227492816E-2</v>
      </c>
      <c r="P109" s="57">
        <f t="shared" ca="1" si="13"/>
        <v>-0.18803793796949164</v>
      </c>
      <c r="Q109" s="56">
        <f t="shared" ca="1" si="13"/>
        <v>-9.052064132896831E-3</v>
      </c>
      <c r="R109" s="56">
        <f t="shared" ca="1" si="13"/>
        <v>-1.4764623116358289E-2</v>
      </c>
      <c r="S109" s="56" t="str">
        <f t="shared" ca="1" si="13"/>
        <v xml:space="preserve"> </v>
      </c>
      <c r="T109" s="56">
        <f t="shared" ca="1" si="13"/>
        <v>-1.4746217960703634E-2</v>
      </c>
      <c r="U109" s="56">
        <f t="shared" ca="1" si="13"/>
        <v>-1.5911874066601772E-2</v>
      </c>
      <c r="V109" s="56" t="str">
        <f t="shared" ca="1" si="13"/>
        <v xml:space="preserve"> </v>
      </c>
      <c r="W109" s="56">
        <f t="shared" ca="1" si="13"/>
        <v>-1.8612998796987523E-2</v>
      </c>
      <c r="X109" s="56">
        <f t="shared" ca="1" si="13"/>
        <v>2.469155770554643E-2</v>
      </c>
      <c r="Y109" s="58">
        <f t="shared" ca="1" si="14"/>
        <v>-4.8850187928778377E-3</v>
      </c>
    </row>
    <row r="110" spans="1:25" s="33" customFormat="1" x14ac:dyDescent="0.2">
      <c r="A110" s="14">
        <v>41729</v>
      </c>
      <c r="B110" s="67">
        <f t="shared" ca="1" si="13"/>
        <v>-1.9409217309493965E-3</v>
      </c>
      <c r="C110" s="67">
        <f t="shared" ca="1" si="13"/>
        <v>-3.8670808131794354E-3</v>
      </c>
      <c r="D110" s="59">
        <f t="shared" ca="1" si="13"/>
        <v>-3.4101885559331135E-3</v>
      </c>
      <c r="E110" s="59">
        <f t="shared" ca="1" si="13"/>
        <v>5.4352718029559988E-4</v>
      </c>
      <c r="F110" s="59">
        <f t="shared" ca="1" si="13"/>
        <v>-7.4803440016466549E-3</v>
      </c>
      <c r="G110" s="60">
        <f t="shared" ca="1" si="13"/>
        <v>4.2181982857900646E-3</v>
      </c>
      <c r="H110" s="59">
        <f t="shared" ca="1" si="13"/>
        <v>-0.16015661603630005</v>
      </c>
      <c r="I110" s="59">
        <f t="shared" ca="1" si="13"/>
        <v>-2.5208627918879234E-2</v>
      </c>
      <c r="J110" s="68">
        <f t="shared" ca="1" si="13"/>
        <v>-2.2288069453923143E-2</v>
      </c>
      <c r="K110" s="59">
        <f t="shared" ca="1" si="13"/>
        <v>-6.4929315326348602E-3</v>
      </c>
      <c r="L110" s="59" t="str">
        <f t="shared" ca="1" si="13"/>
        <v xml:space="preserve"> </v>
      </c>
      <c r="M110" s="68" t="str">
        <f t="shared" ca="1" si="13"/>
        <v xml:space="preserve"> </v>
      </c>
      <c r="N110" s="59">
        <f t="shared" ca="1" si="13"/>
        <v>2.4280474959814669E-4</v>
      </c>
      <c r="O110" s="61">
        <f t="shared" ca="1" si="13"/>
        <v>-0.25429157023136151</v>
      </c>
      <c r="P110" s="60">
        <f t="shared" ca="1" si="13"/>
        <v>-1.6681903115228769E-2</v>
      </c>
      <c r="Q110" s="59">
        <f t="shared" ca="1" si="13"/>
        <v>4.0832302365665374E-3</v>
      </c>
      <c r="R110" s="59">
        <f t="shared" ca="1" si="13"/>
        <v>-1.2769008146428451E-2</v>
      </c>
      <c r="S110" s="59" t="str">
        <f t="shared" ca="1" si="13"/>
        <v xml:space="preserve"> </v>
      </c>
      <c r="T110" s="59">
        <f t="shared" ca="1" si="13"/>
        <v>8.1986443436179446E-3</v>
      </c>
      <c r="U110" s="59">
        <f t="shared" ca="1" si="13"/>
        <v>-0.13746995113770444</v>
      </c>
      <c r="V110" s="59" t="str">
        <f t="shared" ca="1" si="13"/>
        <v xml:space="preserve"> </v>
      </c>
      <c r="W110" s="59">
        <f t="shared" ca="1" si="13"/>
        <v>-8.0954749437434081E-3</v>
      </c>
      <c r="X110" s="59">
        <f t="shared" ca="1" si="13"/>
        <v>2.1451320351295822E-2</v>
      </c>
      <c r="Y110" s="61">
        <f t="shared" ca="1" si="14"/>
        <v>1.9920280500560494E-3</v>
      </c>
    </row>
    <row r="111" spans="1:25" s="33" customFormat="1" x14ac:dyDescent="0.2">
      <c r="A111" s="20">
        <v>41820</v>
      </c>
      <c r="B111" s="63">
        <f t="shared" ca="1" si="13"/>
        <v>-2.9461677808900744E-3</v>
      </c>
      <c r="C111" s="63">
        <f t="shared" ca="1" si="13"/>
        <v>-7.795241299743072E-3</v>
      </c>
      <c r="D111" s="34">
        <f t="shared" ref="D111:X121" ca="1" si="15">IF(AND(D46&gt;=0, (D45)&gt;0),D46/D45-1," ")</f>
        <v>-8.4186560970163082E-3</v>
      </c>
      <c r="E111" s="34">
        <f t="shared" ca="1" si="15"/>
        <v>3.280819694283954E-3</v>
      </c>
      <c r="F111" s="34">
        <f t="shared" ca="1" si="15"/>
        <v>-2.8448419934919977E-3</v>
      </c>
      <c r="G111" s="53">
        <f t="shared" ca="1" si="15"/>
        <v>-4.2355070965169883E-3</v>
      </c>
      <c r="H111" s="34">
        <f t="shared" ca="1" si="15"/>
        <v>-5.0267956384665302E-3</v>
      </c>
      <c r="I111" s="34">
        <f t="shared" ca="1" si="15"/>
        <v>-1.8504718884382765E-2</v>
      </c>
      <c r="J111" s="64">
        <f t="shared" ca="1" si="15"/>
        <v>-3.3559296422303708E-2</v>
      </c>
      <c r="K111" s="34">
        <f t="shared" ca="1" si="15"/>
        <v>-1.8983194725071817E-3</v>
      </c>
      <c r="L111" s="34" t="str">
        <f t="shared" ca="1" si="15"/>
        <v xml:space="preserve"> </v>
      </c>
      <c r="M111" s="64" t="str">
        <f t="shared" ca="1" si="15"/>
        <v xml:space="preserve"> </v>
      </c>
      <c r="N111" s="34">
        <f t="shared" ca="1" si="15"/>
        <v>4.6450704080698291E-3</v>
      </c>
      <c r="O111" s="55">
        <f t="shared" ca="1" si="15"/>
        <v>-0.29000123729701732</v>
      </c>
      <c r="P111" s="53">
        <f t="shared" ca="1" si="15"/>
        <v>0.49823246852172876</v>
      </c>
      <c r="Q111" s="34">
        <f t="shared" ca="1" si="15"/>
        <v>3.0272449532984247E-3</v>
      </c>
      <c r="R111" s="34">
        <f t="shared" ca="1" si="15"/>
        <v>-1.4597215213127845E-2</v>
      </c>
      <c r="S111" s="34" t="str">
        <f t="shared" ca="1" si="15"/>
        <v xml:space="preserve"> </v>
      </c>
      <c r="T111" s="34">
        <f t="shared" ca="1" si="15"/>
        <v>-8.3914358588431659E-3</v>
      </c>
      <c r="U111" s="34">
        <f t="shared" ca="1" si="15"/>
        <v>-1.2746249774473584E-2</v>
      </c>
      <c r="V111" s="34" t="str">
        <f t="shared" ca="1" si="15"/>
        <v xml:space="preserve"> </v>
      </c>
      <c r="W111" s="34">
        <f t="shared" ca="1" si="15"/>
        <v>-3.9608378223452423E-3</v>
      </c>
      <c r="X111" s="34">
        <f t="shared" ca="1" si="15"/>
        <v>-0.40426517865959866</v>
      </c>
      <c r="Y111" s="55">
        <f t="shared" ca="1" si="14"/>
        <v>-4.3345662925274864E-3</v>
      </c>
    </row>
    <row r="112" spans="1:25" s="33" customFormat="1" x14ac:dyDescent="0.2">
      <c r="A112" s="20">
        <v>41912</v>
      </c>
      <c r="B112" s="63">
        <f t="shared" ref="B112:C121" ca="1" si="16">IF(AND(B47&gt;=0, (B46)&gt;0),B47/B46-1," ")</f>
        <v>-2.2951071454355709E-3</v>
      </c>
      <c r="C112" s="63">
        <f t="shared" ca="1" si="16"/>
        <v>-3.2020393498451982E-3</v>
      </c>
      <c r="D112" s="34">
        <f t="shared" ca="1" si="15"/>
        <v>-3.4863287420948685E-3</v>
      </c>
      <c r="E112" s="34">
        <f t="shared" ca="1" si="15"/>
        <v>-1.1433183668267954E-3</v>
      </c>
      <c r="F112" s="34">
        <f t="shared" ca="1" si="15"/>
        <v>-9.5717870195777266E-4</v>
      </c>
      <c r="G112" s="53">
        <f t="shared" ca="1" si="15"/>
        <v>5.2456653798493846E-5</v>
      </c>
      <c r="H112" s="34">
        <f t="shared" ca="1" si="15"/>
        <v>-2.1419653425202356E-2</v>
      </c>
      <c r="I112" s="34">
        <f t="shared" ca="1" si="15"/>
        <v>-2.2019217899031718E-2</v>
      </c>
      <c r="J112" s="64">
        <f t="shared" ca="1" si="15"/>
        <v>-1.7303878178336118E-2</v>
      </c>
      <c r="K112" s="34">
        <f t="shared" ca="1" si="15"/>
        <v>-5.0049629503290394E-4</v>
      </c>
      <c r="L112" s="34" t="str">
        <f t="shared" ca="1" si="15"/>
        <v xml:space="preserve"> </v>
      </c>
      <c r="M112" s="64" t="str">
        <f t="shared" ca="1" si="15"/>
        <v xml:space="preserve"> </v>
      </c>
      <c r="N112" s="34">
        <f t="shared" ca="1" si="15"/>
        <v>-1.4525636523048391E-3</v>
      </c>
      <c r="O112" s="55">
        <f t="shared" ca="1" si="15"/>
        <v>-0.39849999321070917</v>
      </c>
      <c r="P112" s="53">
        <f t="shared" ca="1" si="15"/>
        <v>-0.19531073056561488</v>
      </c>
      <c r="Q112" s="34">
        <f t="shared" ca="1" si="15"/>
        <v>3.8011563582585062E-3</v>
      </c>
      <c r="R112" s="34">
        <f t="shared" ca="1" si="15"/>
        <v>-1.3842505222059875E-2</v>
      </c>
      <c r="S112" s="34" t="str">
        <f t="shared" ca="1" si="15"/>
        <v xml:space="preserve"> </v>
      </c>
      <c r="T112" s="34">
        <f t="shared" ca="1" si="15"/>
        <v>9.2798663810116366E-3</v>
      </c>
      <c r="U112" s="34">
        <f t="shared" ca="1" si="15"/>
        <v>-5.2609311052007612E-3</v>
      </c>
      <c r="V112" s="34" t="str">
        <f t="shared" ca="1" si="15"/>
        <v xml:space="preserve"> </v>
      </c>
      <c r="W112" s="34">
        <f t="shared" ca="1" si="15"/>
        <v>7.6605040375254951E-4</v>
      </c>
      <c r="X112" s="34">
        <f t="shared" ca="1" si="15"/>
        <v>-6.6108777839274047E-2</v>
      </c>
      <c r="Y112" s="55">
        <f t="shared" ca="1" si="14"/>
        <v>6.3020338262580466E-3</v>
      </c>
    </row>
    <row r="113" spans="1:25" s="33" customFormat="1" ht="10.8" thickBot="1" x14ac:dyDescent="0.25">
      <c r="A113" s="20">
        <v>42004</v>
      </c>
      <c r="B113" s="63">
        <f t="shared" ca="1" si="16"/>
        <v>-5.8465179494869846E-3</v>
      </c>
      <c r="C113" s="63">
        <f t="shared" ca="1" si="16"/>
        <v>-7.9028475790785535E-3</v>
      </c>
      <c r="D113" s="34">
        <f t="shared" ca="1" si="15"/>
        <v>-8.4796049235376092E-3</v>
      </c>
      <c r="E113" s="34">
        <f t="shared" ca="1" si="15"/>
        <v>-3.240396117151878E-3</v>
      </c>
      <c r="F113" s="34">
        <f t="shared" ca="1" si="15"/>
        <v>-3.3600747130915209E-3</v>
      </c>
      <c r="G113" s="53">
        <f t="shared" ca="1" si="15"/>
        <v>-4.4201552882622286E-3</v>
      </c>
      <c r="H113" s="34">
        <f t="shared" ca="1" si="15"/>
        <v>-1.0830903077907239E-2</v>
      </c>
      <c r="I113" s="34">
        <f t="shared" ca="1" si="15"/>
        <v>-2.3456517790179765E-2</v>
      </c>
      <c r="J113" s="64">
        <f t="shared" ca="1" si="15"/>
        <v>-2.8414699489411999E-2</v>
      </c>
      <c r="K113" s="34">
        <f t="shared" ca="1" si="15"/>
        <v>-7.1112119924050532E-3</v>
      </c>
      <c r="L113" s="34" t="str">
        <f t="shared" ca="1" si="15"/>
        <v xml:space="preserve"> </v>
      </c>
      <c r="M113" s="64" t="str">
        <f t="shared" ca="1" si="15"/>
        <v xml:space="preserve"> </v>
      </c>
      <c r="N113" s="34">
        <f t="shared" ca="1" si="15"/>
        <v>-3.1127053424164774E-3</v>
      </c>
      <c r="O113" s="55">
        <f t="shared" ca="1" si="15"/>
        <v>-0.4770413129964366</v>
      </c>
      <c r="P113" s="53">
        <f t="shared" ca="1" si="15"/>
        <v>6.7824247153205341E-2</v>
      </c>
      <c r="Q113" s="34">
        <f t="shared" ca="1" si="15"/>
        <v>-1.615218911383387E-3</v>
      </c>
      <c r="R113" s="34">
        <f t="shared" ca="1" si="15"/>
        <v>-1.2732925306847109E-2</v>
      </c>
      <c r="S113" s="34" t="str">
        <f t="shared" ca="1" si="15"/>
        <v xml:space="preserve"> </v>
      </c>
      <c r="T113" s="34">
        <f t="shared" ca="1" si="15"/>
        <v>-1.0785866842868752E-2</v>
      </c>
      <c r="U113" s="34">
        <f t="shared" ca="1" si="15"/>
        <v>-2.5333505247761012E-3</v>
      </c>
      <c r="V113" s="34" t="str">
        <f t="shared" ca="1" si="15"/>
        <v xml:space="preserve"> </v>
      </c>
      <c r="W113" s="34">
        <f t="shared" ca="1" si="15"/>
        <v>-4.2539253599930271E-3</v>
      </c>
      <c r="X113" s="34">
        <f t="shared" ca="1" si="15"/>
        <v>0.52670956897906929</v>
      </c>
      <c r="Y113" s="55">
        <f t="shared" ca="1" si="14"/>
        <v>2.9129230249316684E-2</v>
      </c>
    </row>
    <row r="114" spans="1:25" s="33" customFormat="1" x14ac:dyDescent="0.2">
      <c r="A114" s="14">
        <v>42094</v>
      </c>
      <c r="B114" s="67">
        <f t="shared" ca="1" si="16"/>
        <v>-4.4345538054477718E-3</v>
      </c>
      <c r="C114" s="67">
        <f t="shared" ca="1" si="16"/>
        <v>-7.27737675524609E-3</v>
      </c>
      <c r="D114" s="59">
        <f t="shared" ca="1" si="15"/>
        <v>-7.8416521476851742E-3</v>
      </c>
      <c r="E114" s="59">
        <f t="shared" ca="1" si="15"/>
        <v>-8.4851018295850622E-4</v>
      </c>
      <c r="F114" s="59">
        <f t="shared" ca="1" si="15"/>
        <v>-2.8557470232382087E-3</v>
      </c>
      <c r="G114" s="60">
        <f t="shared" ca="1" si="15"/>
        <v>-5.8911407960474671E-3</v>
      </c>
      <c r="H114" s="59">
        <f t="shared" ca="1" si="15"/>
        <v>2.0824707404498044E-2</v>
      </c>
      <c r="I114" s="59">
        <f t="shared" ca="1" si="15"/>
        <v>-2.8509283982408373E-2</v>
      </c>
      <c r="J114" s="68">
        <f t="shared" ca="1" si="15"/>
        <v>-2.2816923748329665E-2</v>
      </c>
      <c r="K114" s="59">
        <f t="shared" ca="1" si="15"/>
        <v>4.7113916952312707E-4</v>
      </c>
      <c r="L114" s="59" t="str">
        <f t="shared" ca="1" si="15"/>
        <v xml:space="preserve"> </v>
      </c>
      <c r="M114" s="68" t="str">
        <f t="shared" ca="1" si="15"/>
        <v xml:space="preserve"> </v>
      </c>
      <c r="N114" s="59">
        <f t="shared" ca="1" si="15"/>
        <v>1.4572157918224526E-4</v>
      </c>
      <c r="O114" s="61">
        <f t="shared" ca="1" si="15"/>
        <v>-0.18388645272454962</v>
      </c>
      <c r="P114" s="60">
        <f t="shared" ca="1" si="15"/>
        <v>-0.40307948651231995</v>
      </c>
      <c r="Q114" s="59">
        <f t="shared" ca="1" si="15"/>
        <v>-6.2992780843922347E-3</v>
      </c>
      <c r="R114" s="59">
        <f t="shared" ca="1" si="15"/>
        <v>-1.8999158506250891E-2</v>
      </c>
      <c r="S114" s="59" t="str">
        <f t="shared" ca="1" si="15"/>
        <v xml:space="preserve"> </v>
      </c>
      <c r="T114" s="59">
        <f t="shared" ca="1" si="15"/>
        <v>-2.2315102798100561E-2</v>
      </c>
      <c r="U114" s="59">
        <f t="shared" ca="1" si="15"/>
        <v>-4.2481383331449685E-3</v>
      </c>
      <c r="V114" s="59" t="str">
        <f t="shared" ca="1" si="15"/>
        <v xml:space="preserve"> </v>
      </c>
      <c r="W114" s="59">
        <f t="shared" ca="1" si="15"/>
        <v>-3.279282515271098E-3</v>
      </c>
      <c r="X114" s="59">
        <f t="shared" ca="1" si="15"/>
        <v>-0.25084693050104234</v>
      </c>
      <c r="Y114" s="61">
        <f t="shared" ca="1" si="14"/>
        <v>1.4883683924148183E-2</v>
      </c>
    </row>
    <row r="115" spans="1:25" s="33" customFormat="1" x14ac:dyDescent="0.2">
      <c r="A115" s="20">
        <v>42185</v>
      </c>
      <c r="B115" s="63">
        <f t="shared" ca="1" si="16"/>
        <v>-8.0042238232846952E-4</v>
      </c>
      <c r="C115" s="63">
        <f t="shared" ca="1" si="16"/>
        <v>-3.7340499788733883E-3</v>
      </c>
      <c r="D115" s="34">
        <f t="shared" ca="1" si="15"/>
        <v>-4.4170150885395332E-3</v>
      </c>
      <c r="E115" s="34">
        <f t="shared" ca="1" si="15"/>
        <v>2.876354841182982E-3</v>
      </c>
      <c r="F115" s="34">
        <f t="shared" ca="1" si="15"/>
        <v>1.5908662306538535E-3</v>
      </c>
      <c r="G115" s="53">
        <f t="shared" ca="1" si="15"/>
        <v>-3.3531287599997128E-4</v>
      </c>
      <c r="H115" s="34">
        <f t="shared" ca="1" si="15"/>
        <v>-1.2858185030519165E-2</v>
      </c>
      <c r="I115" s="34">
        <f t="shared" ca="1" si="15"/>
        <v>-1.5451032691026656E-2</v>
      </c>
      <c r="J115" s="64">
        <f t="shared" ca="1" si="15"/>
        <v>-2.7898145318714485E-2</v>
      </c>
      <c r="K115" s="34">
        <f t="shared" ca="1" si="15"/>
        <v>3.7257407564681433E-3</v>
      </c>
      <c r="L115" s="34" t="str">
        <f t="shared" ca="1" si="15"/>
        <v xml:space="preserve"> </v>
      </c>
      <c r="M115" s="64" t="str">
        <f t="shared" ca="1" si="15"/>
        <v xml:space="preserve"> </v>
      </c>
      <c r="N115" s="34">
        <f t="shared" ca="1" si="15"/>
        <v>9.9293594926774809E-4</v>
      </c>
      <c r="O115" s="55">
        <f t="shared" ca="1" si="15"/>
        <v>-0.1703163068941913</v>
      </c>
      <c r="P115" s="53">
        <f t="shared" ca="1" si="15"/>
        <v>7.8281140699160368E-2</v>
      </c>
      <c r="Q115" s="34">
        <f t="shared" ca="1" si="15"/>
        <v>9.7622276601871949E-3</v>
      </c>
      <c r="R115" s="34">
        <f t="shared" ca="1" si="15"/>
        <v>-1.572803709232995E-2</v>
      </c>
      <c r="S115" s="34" t="str">
        <f t="shared" ca="1" si="15"/>
        <v xml:space="preserve"> </v>
      </c>
      <c r="T115" s="34">
        <f t="shared" ca="1" si="15"/>
        <v>5.7428550587605987E-3</v>
      </c>
      <c r="U115" s="34">
        <f t="shared" ca="1" si="15"/>
        <v>-3.320606087890976E-3</v>
      </c>
      <c r="V115" s="34" t="str">
        <f t="shared" ca="1" si="15"/>
        <v xml:space="preserve"> </v>
      </c>
      <c r="W115" s="34">
        <f t="shared" ca="1" si="15"/>
        <v>2.0498291738879626E-3</v>
      </c>
      <c r="X115" s="34">
        <f t="shared" ca="1" si="15"/>
        <v>-1.506574855209375E-2</v>
      </c>
      <c r="Y115" s="55">
        <f t="shared" ca="1" si="14"/>
        <v>2.4379376631481708E-2</v>
      </c>
    </row>
    <row r="116" spans="1:25" s="33" customFormat="1" x14ac:dyDescent="0.2">
      <c r="A116" s="20">
        <v>42277</v>
      </c>
      <c r="B116" s="63">
        <f t="shared" ca="1" si="16"/>
        <v>-1.776671881298264E-3</v>
      </c>
      <c r="C116" s="63">
        <f t="shared" ca="1" si="16"/>
        <v>-3.0633378928981436E-3</v>
      </c>
      <c r="D116" s="34">
        <f t="shared" ca="1" si="15"/>
        <v>-3.5117562335025276E-3</v>
      </c>
      <c r="E116" s="34">
        <f t="shared" ca="1" si="15"/>
        <v>-1.7469568481842668E-4</v>
      </c>
      <c r="F116" s="34">
        <f t="shared" ca="1" si="15"/>
        <v>4.1190159310344754E-4</v>
      </c>
      <c r="G116" s="53">
        <f t="shared" ca="1" si="15"/>
        <v>-1.003271582622256E-3</v>
      </c>
      <c r="H116" s="34">
        <f t="shared" ca="1" si="15"/>
        <v>-1.0177159120671186E-3</v>
      </c>
      <c r="I116" s="34">
        <f t="shared" ca="1" si="15"/>
        <v>-1.1325189592328755E-2</v>
      </c>
      <c r="J116" s="64">
        <f t="shared" ca="1" si="15"/>
        <v>-1.0810288488651176E-2</v>
      </c>
      <c r="K116" s="34">
        <f t="shared" ca="1" si="15"/>
        <v>-4.1567005133780199E-4</v>
      </c>
      <c r="L116" s="34" t="str">
        <f t="shared" ca="1" si="15"/>
        <v xml:space="preserve"> </v>
      </c>
      <c r="M116" s="64" t="str">
        <f t="shared" ca="1" si="15"/>
        <v xml:space="preserve"> </v>
      </c>
      <c r="N116" s="34">
        <f t="shared" ca="1" si="15"/>
        <v>7.3801220313773896E-4</v>
      </c>
      <c r="O116" s="55">
        <f t="shared" ca="1" si="15"/>
        <v>-0.16892627255676684</v>
      </c>
      <c r="P116" s="53">
        <f t="shared" ca="1" si="15"/>
        <v>2.0447721827809628E-2</v>
      </c>
      <c r="Q116" s="34">
        <f t="shared" ca="1" si="15"/>
        <v>-3.537671594481262E-4</v>
      </c>
      <c r="R116" s="34">
        <f t="shared" ca="1" si="15"/>
        <v>-1.1761173303717731E-2</v>
      </c>
      <c r="S116" s="34" t="str">
        <f t="shared" ca="1" si="15"/>
        <v xml:space="preserve"> </v>
      </c>
      <c r="T116" s="34">
        <f t="shared" ca="1" si="15"/>
        <v>-1.623876207264896E-3</v>
      </c>
      <c r="U116" s="34">
        <f t="shared" ca="1" si="15"/>
        <v>-7.6366197483930254E-3</v>
      </c>
      <c r="V116" s="34" t="str">
        <f t="shared" ca="1" si="15"/>
        <v xml:space="preserve"> </v>
      </c>
      <c r="W116" s="34">
        <f t="shared" ca="1" si="15"/>
        <v>4.006918036720819E-4</v>
      </c>
      <c r="X116" s="34">
        <f t="shared" ca="1" si="15"/>
        <v>-0.16375946908288863</v>
      </c>
      <c r="Y116" s="55">
        <f t="shared" ca="1" si="14"/>
        <v>2.6136310170263188E-2</v>
      </c>
    </row>
    <row r="117" spans="1:25" s="33" customFormat="1" ht="10.8" thickBot="1" x14ac:dyDescent="0.25">
      <c r="A117" s="20">
        <v>42369</v>
      </c>
      <c r="B117" s="63">
        <f t="shared" ca="1" si="16"/>
        <v>6.8443326797718029E-4</v>
      </c>
      <c r="C117" s="63">
        <f t="shared" ca="1" si="16"/>
        <v>-1.7497144313739499E-3</v>
      </c>
      <c r="D117" s="34">
        <f t="shared" ca="1" si="15"/>
        <v>-2.1053569536116923E-3</v>
      </c>
      <c r="E117" s="34">
        <f t="shared" ca="1" si="15"/>
        <v>3.706336826197143E-3</v>
      </c>
      <c r="F117" s="34">
        <f t="shared" ca="1" si="15"/>
        <v>9.9570297061579716E-4</v>
      </c>
      <c r="G117" s="53">
        <f t="shared" ca="1" si="15"/>
        <v>9.9736977110098657E-4</v>
      </c>
      <c r="H117" s="34">
        <f t="shared" ca="1" si="15"/>
        <v>1.3558554910371168E-3</v>
      </c>
      <c r="I117" s="34">
        <f t="shared" ca="1" si="15"/>
        <v>-3.3892556940197216E-2</v>
      </c>
      <c r="J117" s="64">
        <f t="shared" ca="1" si="15"/>
        <v>-3.2701433667734814E-2</v>
      </c>
      <c r="K117" s="34">
        <f t="shared" ca="1" si="15"/>
        <v>-2.9840205942437414E-3</v>
      </c>
      <c r="L117" s="34" t="str">
        <f t="shared" ca="1" si="15"/>
        <v xml:space="preserve"> </v>
      </c>
      <c r="M117" s="64" t="str">
        <f t="shared" ca="1" si="15"/>
        <v xml:space="preserve"> </v>
      </c>
      <c r="N117" s="34">
        <f t="shared" ca="1" si="15"/>
        <v>3.7655470611215325E-3</v>
      </c>
      <c r="O117" s="55">
        <f t="shared" ca="1" si="15"/>
        <v>-0.25399043558872147</v>
      </c>
      <c r="P117" s="53">
        <f t="shared" ca="1" si="15"/>
        <v>-0.15448328078951412</v>
      </c>
      <c r="Q117" s="34">
        <f t="shared" ca="1" si="15"/>
        <v>3.9782806127786063E-3</v>
      </c>
      <c r="R117" s="34">
        <f t="shared" ca="1" si="15"/>
        <v>-1.0963976069583214E-2</v>
      </c>
      <c r="S117" s="34" t="str">
        <f t="shared" ca="1" si="15"/>
        <v xml:space="preserve"> </v>
      </c>
      <c r="T117" s="34">
        <f t="shared" ca="1" si="15"/>
        <v>2.0409475148979173E-3</v>
      </c>
      <c r="U117" s="34">
        <f t="shared" ca="1" si="15"/>
        <v>-3.574835844052271E-3</v>
      </c>
      <c r="V117" s="34" t="str">
        <f t="shared" ca="1" si="15"/>
        <v xml:space="preserve"> </v>
      </c>
      <c r="W117" s="34">
        <f t="shared" ca="1" si="15"/>
        <v>7.7102404565354554E-4</v>
      </c>
      <c r="X117" s="34">
        <f t="shared" ca="1" si="15"/>
        <v>0.22494964289628028</v>
      </c>
      <c r="Y117" s="55">
        <f t="shared" ca="1" si="14"/>
        <v>5.1540042394084828E-3</v>
      </c>
    </row>
    <row r="118" spans="1:25" s="33" customFormat="1" x14ac:dyDescent="0.2">
      <c r="A118" s="14">
        <v>42460</v>
      </c>
      <c r="B118" s="67">
        <f t="shared" ca="1" si="16"/>
        <v>7.9370138438417115E-4</v>
      </c>
      <c r="C118" s="67">
        <f t="shared" ca="1" si="16"/>
        <v>-1.6316489881892382E-3</v>
      </c>
      <c r="D118" s="59">
        <f t="shared" ca="1" si="15"/>
        <v>-2.990475498320877E-3</v>
      </c>
      <c r="E118" s="59">
        <f t="shared" ca="1" si="15"/>
        <v>3.7883159805851552E-3</v>
      </c>
      <c r="F118" s="59">
        <f t="shared" ca="1" si="15"/>
        <v>8.825449293381693E-3</v>
      </c>
      <c r="G118" s="60">
        <f t="shared" ca="1" si="15"/>
        <v>-4.1324882933428952E-3</v>
      </c>
      <c r="H118" s="59">
        <f t="shared" ca="1" si="15"/>
        <v>2.8457183039892087E-2</v>
      </c>
      <c r="I118" s="59">
        <f t="shared" ca="1" si="15"/>
        <v>1.2591087239331999E-2</v>
      </c>
      <c r="J118" s="68">
        <f t="shared" ca="1" si="15"/>
        <v>1.1298320105131099E-2</v>
      </c>
      <c r="K118" s="59">
        <f t="shared" ca="1" si="15"/>
        <v>1.5581589491689085E-2</v>
      </c>
      <c r="L118" s="59" t="str">
        <f t="shared" ca="1" si="15"/>
        <v xml:space="preserve"> </v>
      </c>
      <c r="M118" s="68" t="str">
        <f t="shared" ca="1" si="15"/>
        <v xml:space="preserve"> </v>
      </c>
      <c r="N118" s="59">
        <f t="shared" ca="1" si="15"/>
        <v>3.4074158510333241E-3</v>
      </c>
      <c r="O118" s="61">
        <f t="shared" ca="1" si="15"/>
        <v>-0.22966960710082562</v>
      </c>
      <c r="P118" s="60">
        <f t="shared" ca="1" si="15"/>
        <v>-0.1014278101357764</v>
      </c>
      <c r="Q118" s="59">
        <f t="shared" ca="1" si="15"/>
        <v>-1.86616997466027E-3</v>
      </c>
      <c r="R118" s="59">
        <f t="shared" ca="1" si="15"/>
        <v>-1.0467535878873391E-2</v>
      </c>
      <c r="S118" s="59" t="str">
        <f t="shared" ca="1" si="15"/>
        <v xml:space="preserve"> </v>
      </c>
      <c r="T118" s="59">
        <f t="shared" ca="1" si="15"/>
        <v>7.0049734951720399E-3</v>
      </c>
      <c r="U118" s="59">
        <f t="shared" ca="1" si="15"/>
        <v>3.8172680681025639E-4</v>
      </c>
      <c r="V118" s="59" t="str">
        <f t="shared" ca="1" si="15"/>
        <v xml:space="preserve"> </v>
      </c>
      <c r="W118" s="59">
        <f t="shared" ca="1" si="15"/>
        <v>1.0351870204375446E-2</v>
      </c>
      <c r="X118" s="59">
        <f t="shared" ca="1" si="15"/>
        <v>2.589026823501217E-2</v>
      </c>
      <c r="Y118" s="61">
        <f t="shared" ca="1" si="14"/>
        <v>5.055802154542155E-3</v>
      </c>
    </row>
    <row r="119" spans="1:25" s="33" customFormat="1" x14ac:dyDescent="0.2">
      <c r="A119" s="20">
        <v>42551</v>
      </c>
      <c r="B119" s="63">
        <f t="shared" ca="1" si="16"/>
        <v>1.716519141587991E-4</v>
      </c>
      <c r="C119" s="63">
        <f t="shared" ca="1" si="16"/>
        <v>1.2243724697795777E-3</v>
      </c>
      <c r="D119" s="34">
        <f t="shared" ca="1" si="15"/>
        <v>1.8458861548387162E-5</v>
      </c>
      <c r="E119" s="34">
        <f t="shared" ca="1" si="15"/>
        <v>-1.1211387949162654E-3</v>
      </c>
      <c r="F119" s="34">
        <f t="shared" ca="1" si="15"/>
        <v>1.0396005132739639E-2</v>
      </c>
      <c r="G119" s="53">
        <f t="shared" ca="1" si="15"/>
        <v>2.0134292000053566E-3</v>
      </c>
      <c r="H119" s="34">
        <f t="shared" ca="1" si="15"/>
        <v>9.3376732121783768E-3</v>
      </c>
      <c r="I119" s="34">
        <f t="shared" ca="1" si="15"/>
        <v>-2.819956123309153E-2</v>
      </c>
      <c r="J119" s="64">
        <f t="shared" ca="1" si="15"/>
        <v>-1.9267112468213443E-2</v>
      </c>
      <c r="K119" s="34">
        <f t="shared" ca="1" si="15"/>
        <v>1.0454355364787338E-2</v>
      </c>
      <c r="L119" s="34" t="str">
        <f t="shared" ca="1" si="15"/>
        <v xml:space="preserve"> </v>
      </c>
      <c r="M119" s="64" t="str">
        <f t="shared" ca="1" si="15"/>
        <v xml:space="preserve"> </v>
      </c>
      <c r="N119" s="34">
        <f t="shared" ca="1" si="15"/>
        <v>-2.2165316098277099E-4</v>
      </c>
      <c r="O119" s="55">
        <f t="shared" ca="1" si="15"/>
        <v>-0.21014374565215155</v>
      </c>
      <c r="P119" s="53">
        <f t="shared" ca="1" si="15"/>
        <v>0.11345181726465636</v>
      </c>
      <c r="Q119" s="34">
        <f t="shared" ca="1" si="15"/>
        <v>-4.4785214739094803E-3</v>
      </c>
      <c r="R119" s="34">
        <f t="shared" ca="1" si="15"/>
        <v>-1.8684641151703874E-3</v>
      </c>
      <c r="S119" s="34" t="str">
        <f t="shared" ca="1" si="15"/>
        <v xml:space="preserve"> </v>
      </c>
      <c r="T119" s="34">
        <f t="shared" ca="1" si="15"/>
        <v>2.6982983485963619E-3</v>
      </c>
      <c r="U119" s="34">
        <f t="shared" ca="1" si="15"/>
        <v>1.1109646498910219E-3</v>
      </c>
      <c r="V119" s="34" t="str">
        <f t="shared" ca="1" si="15"/>
        <v xml:space="preserve"> </v>
      </c>
      <c r="W119" s="34">
        <f t="shared" ca="1" si="15"/>
        <v>1.0861596279587049E-2</v>
      </c>
      <c r="X119" s="34">
        <f t="shared" ca="1" si="15"/>
        <v>-0.25943542634707328</v>
      </c>
      <c r="Y119" s="55">
        <f t="shared" ca="1" si="14"/>
        <v>3.1360680397104046E-2</v>
      </c>
    </row>
    <row r="120" spans="1:25" s="33" customFormat="1" x14ac:dyDescent="0.2">
      <c r="A120" s="20">
        <v>42643</v>
      </c>
      <c r="B120" s="63">
        <f t="shared" ca="1" si="16"/>
        <v>4.1386625993800052E-3</v>
      </c>
      <c r="C120" s="63">
        <f t="shared" ca="1" si="16"/>
        <v>8.8318004265732775E-3</v>
      </c>
      <c r="D120" s="34">
        <f t="shared" ca="1" si="15"/>
        <v>8.675616867097613E-3</v>
      </c>
      <c r="E120" s="34">
        <f t="shared" ca="1" si="15"/>
        <v>-1.6382662455803887E-3</v>
      </c>
      <c r="F120" s="34">
        <f t="shared" ca="1" si="15"/>
        <v>1.000746158084076E-2</v>
      </c>
      <c r="G120" s="53">
        <f t="shared" ca="1" si="15"/>
        <v>1.2126059982490167E-2</v>
      </c>
      <c r="H120" s="34">
        <f t="shared" ca="1" si="15"/>
        <v>-1.8085585609544763E-2</v>
      </c>
      <c r="I120" s="34">
        <f t="shared" ca="1" si="15"/>
        <v>-9.744354842630143E-3</v>
      </c>
      <c r="J120" s="64">
        <f t="shared" ca="1" si="15"/>
        <v>5.1052064306915668E-3</v>
      </c>
      <c r="K120" s="34">
        <f t="shared" ca="1" si="15"/>
        <v>2.373795952392399E-3</v>
      </c>
      <c r="L120" s="34" t="str">
        <f t="shared" ca="1" si="15"/>
        <v xml:space="preserve"> </v>
      </c>
      <c r="M120" s="64" t="str">
        <f t="shared" ca="1" si="15"/>
        <v xml:space="preserve"> </v>
      </c>
      <c r="N120" s="34">
        <f t="shared" ca="1" si="15"/>
        <v>-2.1245087658988693E-3</v>
      </c>
      <c r="O120" s="55">
        <f t="shared" ca="1" si="15"/>
        <v>-0.14145871653686148</v>
      </c>
      <c r="P120" s="53">
        <f t="shared" ca="1" si="15"/>
        <v>0.14100765997657705</v>
      </c>
      <c r="Q120" s="34">
        <f t="shared" ca="1" si="15"/>
        <v>1.0926204703882725E-3</v>
      </c>
      <c r="R120" s="34">
        <f t="shared" ca="1" si="15"/>
        <v>-2.9213581289208035E-3</v>
      </c>
      <c r="S120" s="34" t="str">
        <f t="shared" ca="1" si="15"/>
        <v xml:space="preserve"> </v>
      </c>
      <c r="T120" s="34">
        <f t="shared" ca="1" si="15"/>
        <v>-5.885994902065983E-3</v>
      </c>
      <c r="U120" s="34">
        <f t="shared" ca="1" si="15"/>
        <v>-2.7333755795915238E-3</v>
      </c>
      <c r="V120" s="34" t="str">
        <f t="shared" ca="1" si="15"/>
        <v xml:space="preserve"> </v>
      </c>
      <c r="W120" s="34">
        <f t="shared" ca="1" si="15"/>
        <v>3.8820796129392932E-3</v>
      </c>
      <c r="X120" s="34">
        <f t="shared" ca="1" si="15"/>
        <v>-0.29759644204468971</v>
      </c>
      <c r="Y120" s="55">
        <f t="shared" ca="1" si="14"/>
        <v>5.5794468498797656E-3</v>
      </c>
    </row>
    <row r="121" spans="1:25" s="33" customFormat="1" ht="10.8" thickBot="1" x14ac:dyDescent="0.25">
      <c r="A121" s="20">
        <v>42735</v>
      </c>
      <c r="B121" s="63">
        <f t="shared" ca="1" si="16"/>
        <v>-3.5813831760711512E-3</v>
      </c>
      <c r="C121" s="63">
        <f t="shared" ca="1" si="16"/>
        <v>-6.8747514564209133E-3</v>
      </c>
      <c r="D121" s="34">
        <f t="shared" ca="1" si="15"/>
        <v>-8.6976850454054677E-3</v>
      </c>
      <c r="E121" s="34">
        <f t="shared" ca="1" si="15"/>
        <v>5.150402875158111E-4</v>
      </c>
      <c r="F121" s="34">
        <f t="shared" ca="1" si="15"/>
        <v>6.8291630295445049E-3</v>
      </c>
      <c r="G121" s="53">
        <f t="shared" ca="1" si="15"/>
        <v>-6.1407972841646119E-3</v>
      </c>
      <c r="H121" s="34">
        <f t="shared" ca="1" si="15"/>
        <v>-6.806139996654248E-3</v>
      </c>
      <c r="I121" s="34">
        <f t="shared" ca="1" si="15"/>
        <v>-1.6979243670219968E-2</v>
      </c>
      <c r="J121" s="64">
        <f t="shared" ca="1" si="15"/>
        <v>-1.6772499092814863E-2</v>
      </c>
      <c r="K121" s="34">
        <f t="shared" ca="1" si="15"/>
        <v>3.2158219150570932E-3</v>
      </c>
      <c r="L121" s="34" t="str">
        <f t="shared" ca="1" si="15"/>
        <v xml:space="preserve"> </v>
      </c>
      <c r="M121" s="64" t="str">
        <f t="shared" ca="1" si="15"/>
        <v xml:space="preserve"> </v>
      </c>
      <c r="N121" s="34">
        <f t="shared" ca="1" si="15"/>
        <v>4.2558582772045384E-4</v>
      </c>
      <c r="O121" s="55">
        <f t="shared" ca="1" si="15"/>
        <v>-0.23990811256265998</v>
      </c>
      <c r="P121" s="53">
        <f t="shared" ca="1" si="15"/>
        <v>-0.23578554980605804</v>
      </c>
      <c r="Q121" s="34">
        <f t="shared" ca="1" si="15"/>
        <v>-5.9859689891634815E-3</v>
      </c>
      <c r="R121" s="34">
        <f t="shared" ca="1" si="15"/>
        <v>-3.1418280191026771E-3</v>
      </c>
      <c r="S121" s="34" t="str">
        <f t="shared" ca="1" si="15"/>
        <v xml:space="preserve"> </v>
      </c>
      <c r="T121" s="34">
        <f t="shared" ca="1" si="15"/>
        <v>-6.4700098949055374E-3</v>
      </c>
      <c r="U121" s="34">
        <f t="shared" ca="1" si="15"/>
        <v>-5.7452146767974499E-3</v>
      </c>
      <c r="V121" s="34" t="str">
        <f t="shared" ca="1" si="15"/>
        <v xml:space="preserve"> </v>
      </c>
      <c r="W121" s="34">
        <f t="shared" ca="1" si="15"/>
        <v>5.7698547726898752E-3</v>
      </c>
      <c r="X121" s="34">
        <f t="shared" ca="1" si="15"/>
        <v>-0.1075816107488734</v>
      </c>
      <c r="Y121" s="55">
        <f t="shared" ca="1" si="14"/>
        <v>1.6936793939237305E-2</v>
      </c>
    </row>
    <row r="122" spans="1:25" s="33" customFormat="1" x14ac:dyDescent="0.2">
      <c r="A122" s="14">
        <v>42825</v>
      </c>
      <c r="B122" s="67">
        <f t="shared" ref="B122:X122" ca="1" si="17">IF(AND(B57&gt;=0, (B56)&gt;0),B57/B56-1," ")</f>
        <v>8.2815107909754992E-3</v>
      </c>
      <c r="C122" s="67">
        <f t="shared" ca="1" si="17"/>
        <v>1.1920775462834765E-2</v>
      </c>
      <c r="D122" s="59">
        <f t="shared" ca="1" si="17"/>
        <v>1.2006914656711887E-2</v>
      </c>
      <c r="E122" s="59">
        <f t="shared" ca="1" si="17"/>
        <v>3.7882814112637497E-3</v>
      </c>
      <c r="F122" s="59">
        <f t="shared" ca="1" si="17"/>
        <v>1.128320978478925E-2</v>
      </c>
      <c r="G122" s="60">
        <f t="shared" ca="1" si="17"/>
        <v>1.5115461950071518E-2</v>
      </c>
      <c r="H122" s="59">
        <f t="shared" ca="1" si="17"/>
        <v>1.6984472260490158E-2</v>
      </c>
      <c r="I122" s="59">
        <f t="shared" ca="1" si="17"/>
        <v>-1.0594487281883613E-2</v>
      </c>
      <c r="J122" s="68">
        <f t="shared" ca="1" si="17"/>
        <v>-1.5965263889380354E-2</v>
      </c>
      <c r="K122" s="59">
        <f t="shared" ca="1" si="17"/>
        <v>2.432592959408697E-2</v>
      </c>
      <c r="L122" s="59" t="str">
        <f t="shared" ca="1" si="17"/>
        <v xml:space="preserve"> </v>
      </c>
      <c r="M122" s="68" t="str">
        <f t="shared" ca="1" si="17"/>
        <v xml:space="preserve"> </v>
      </c>
      <c r="N122" s="59">
        <f t="shared" ca="1" si="17"/>
        <v>3.8508424430214738E-3</v>
      </c>
      <c r="O122" s="61">
        <f t="shared" ca="1" si="17"/>
        <v>-0.13861903404686882</v>
      </c>
      <c r="P122" s="60">
        <f t="shared" ca="1" si="17"/>
        <v>-4.3681438022107333E-3</v>
      </c>
      <c r="Q122" s="59">
        <f t="shared" ca="1" si="17"/>
        <v>1.8068391802233297E-2</v>
      </c>
      <c r="R122" s="59">
        <f t="shared" ca="1" si="17"/>
        <v>-1.9840107812264529E-3</v>
      </c>
      <c r="S122" s="59" t="str">
        <f t="shared" ca="1" si="17"/>
        <v xml:space="preserve"> </v>
      </c>
      <c r="T122" s="59">
        <f t="shared" ca="1" si="17"/>
        <v>2.4093741552654535E-2</v>
      </c>
      <c r="U122" s="59">
        <f t="shared" ca="1" si="17"/>
        <v>9.2292711053689747E-3</v>
      </c>
      <c r="V122" s="59" t="str">
        <f t="shared" ca="1" si="17"/>
        <v xml:space="preserve"> </v>
      </c>
      <c r="W122" s="59">
        <f t="shared" ca="1" si="17"/>
        <v>1.7819855747866598E-2</v>
      </c>
      <c r="X122" s="59">
        <f t="shared" ca="1" si="17"/>
        <v>0.45868567481654599</v>
      </c>
      <c r="Y122" s="61">
        <f t="shared" ca="1" si="14"/>
        <v>1.9714454928847491E-3</v>
      </c>
    </row>
    <row r="123" spans="1:25" s="33" customFormat="1" x14ac:dyDescent="0.2">
      <c r="A123" s="20">
        <v>42916</v>
      </c>
      <c r="B123" s="63">
        <f t="shared" ref="B123:X123" ca="1" si="18">IF(AND(B58&gt;=0, (B57)&gt;0),B58/B57-1," ")</f>
        <v>-1.3324562676859664E-3</v>
      </c>
      <c r="C123" s="63">
        <f t="shared" ca="1" si="18"/>
        <v>-2.6752854594435105E-3</v>
      </c>
      <c r="D123" s="34">
        <f t="shared" ca="1" si="18"/>
        <v>-3.6137767038697532E-3</v>
      </c>
      <c r="E123" s="34">
        <f t="shared" ca="1" si="18"/>
        <v>3.3890415230097837E-4</v>
      </c>
      <c r="F123" s="34">
        <f t="shared" ca="1" si="18"/>
        <v>4.2759985829627922E-3</v>
      </c>
      <c r="G123" s="53">
        <f t="shared" ca="1" si="18"/>
        <v>6.3714124858282872E-5</v>
      </c>
      <c r="H123" s="34">
        <f t="shared" ca="1" si="18"/>
        <v>-5.8913914020248814E-3</v>
      </c>
      <c r="I123" s="34">
        <f t="shared" ca="1" si="18"/>
        <v>-1.875001179642799E-2</v>
      </c>
      <c r="J123" s="64">
        <f t="shared" ca="1" si="18"/>
        <v>-7.2073787677233714E-3</v>
      </c>
      <c r="K123" s="34">
        <f t="shared" ca="1" si="18"/>
        <v>-8.328755724848369E-3</v>
      </c>
      <c r="L123" s="34" t="str">
        <f t="shared" ca="1" si="18"/>
        <v xml:space="preserve"> </v>
      </c>
      <c r="M123" s="64" t="str">
        <f t="shared" ca="1" si="18"/>
        <v xml:space="preserve"> </v>
      </c>
      <c r="N123" s="34">
        <f t="shared" ca="1" si="18"/>
        <v>6.5249315178572687E-4</v>
      </c>
      <c r="O123" s="55">
        <f t="shared" ca="1" si="18"/>
        <v>-0.15667673506261937</v>
      </c>
      <c r="P123" s="53">
        <f t="shared" ca="1" si="18"/>
        <v>4.232939117659229E-2</v>
      </c>
      <c r="Q123" s="34">
        <f t="shared" ca="1" si="18"/>
        <v>-5.8551634230514793E-3</v>
      </c>
      <c r="R123" s="34">
        <f t="shared" ca="1" si="18"/>
        <v>-7.3493361425372994E-3</v>
      </c>
      <c r="S123" s="34" t="str">
        <f t="shared" ca="1" si="18"/>
        <v xml:space="preserve"> </v>
      </c>
      <c r="T123" s="34">
        <f t="shared" ca="1" si="18"/>
        <v>-1.8999078988013673E-2</v>
      </c>
      <c r="U123" s="34">
        <f t="shared" ca="1" si="18"/>
        <v>-4.9147890961104279E-3</v>
      </c>
      <c r="V123" s="34" t="str">
        <f t="shared" ca="1" si="18"/>
        <v xml:space="preserve"> </v>
      </c>
      <c r="W123" s="34">
        <f t="shared" ca="1" si="18"/>
        <v>-4.5083530102655311E-3</v>
      </c>
      <c r="X123" s="34">
        <f t="shared" ca="1" si="18"/>
        <v>-6.8634077543276106E-2</v>
      </c>
      <c r="Y123" s="55">
        <f t="shared" ca="1" si="14"/>
        <v>-2.5196410313656714E-2</v>
      </c>
    </row>
    <row r="124" spans="1:25" s="33" customFormat="1" x14ac:dyDescent="0.2">
      <c r="A124" s="20">
        <v>43008</v>
      </c>
      <c r="B124" s="63">
        <f t="shared" ref="B124:X124" ca="1" si="19">IF(AND(B59&gt;=0, (B58)&gt;0),B59/B58-1," ")</f>
        <v>-9.1101938535131932E-4</v>
      </c>
      <c r="C124" s="63">
        <f t="shared" ca="1" si="19"/>
        <v>-1.2549214017069099E-3</v>
      </c>
      <c r="D124" s="34">
        <f t="shared" ca="1" si="19"/>
        <v>-2.0916832678622432E-3</v>
      </c>
      <c r="E124" s="34">
        <f t="shared" ca="1" si="19"/>
        <v>-4.8426943059687311E-4</v>
      </c>
      <c r="F124" s="34">
        <f t="shared" ca="1" si="19"/>
        <v>4.894175259944511E-3</v>
      </c>
      <c r="G124" s="53">
        <f t="shared" ca="1" si="19"/>
        <v>1.4960650108470919E-3</v>
      </c>
      <c r="H124" s="34">
        <f t="shared" ca="1" si="19"/>
        <v>-2.8444077235029175E-3</v>
      </c>
      <c r="I124" s="34">
        <f t="shared" ca="1" si="19"/>
        <v>-1.6904592252927397E-2</v>
      </c>
      <c r="J124" s="64">
        <f t="shared" ca="1" si="19"/>
        <v>-1.1012007021644177E-2</v>
      </c>
      <c r="K124" s="34">
        <f t="shared" ca="1" si="19"/>
        <v>7.4630838844962355E-3</v>
      </c>
      <c r="L124" s="34" t="str">
        <f t="shared" ca="1" si="19"/>
        <v xml:space="preserve"> </v>
      </c>
      <c r="M124" s="64" t="str">
        <f t="shared" ca="1" si="19"/>
        <v xml:space="preserve"> </v>
      </c>
      <c r="N124" s="34">
        <f t="shared" ca="1" si="19"/>
        <v>-7.9873873246660843E-4</v>
      </c>
      <c r="O124" s="55">
        <f t="shared" ca="1" si="19"/>
        <v>-0.10501272810965401</v>
      </c>
      <c r="P124" s="53">
        <f t="shared" ca="1" si="19"/>
        <v>9.8964269706979247E-2</v>
      </c>
      <c r="Q124" s="34">
        <f t="shared" ca="1" si="19"/>
        <v>-1.6746717112005038E-3</v>
      </c>
      <c r="R124" s="34">
        <f t="shared" ca="1" si="19"/>
        <v>-4.3546023627066832E-3</v>
      </c>
      <c r="S124" s="34" t="str">
        <f t="shared" ca="1" si="19"/>
        <v xml:space="preserve"> </v>
      </c>
      <c r="T124" s="34">
        <f t="shared" ca="1" si="19"/>
        <v>3.9436836855810675E-4</v>
      </c>
      <c r="U124" s="34">
        <f t="shared" ca="1" si="19"/>
        <v>-2.7388146330868945E-3</v>
      </c>
      <c r="V124" s="34" t="str">
        <f t="shared" ca="1" si="19"/>
        <v xml:space="preserve"> </v>
      </c>
      <c r="W124" s="34">
        <f t="shared" ca="1" si="19"/>
        <v>8.8726401518293141E-3</v>
      </c>
      <c r="X124" s="34">
        <f t="shared" ca="1" si="19"/>
        <v>-0.19403878771534366</v>
      </c>
      <c r="Y124" s="55">
        <f t="shared" ca="1" si="14"/>
        <v>4.0652435878139048E-3</v>
      </c>
    </row>
    <row r="125" spans="1:25" s="33" customFormat="1" ht="10.8" thickBot="1" x14ac:dyDescent="0.25">
      <c r="A125" s="20">
        <v>43100</v>
      </c>
      <c r="B125" s="63">
        <f t="shared" ref="B125:X125" ca="1" si="20">IF(AND(B60&gt;=0, (B59)&gt;0),B60/B59-1," ")</f>
        <v>8.2744991501959575E-4</v>
      </c>
      <c r="C125" s="63">
        <f t="shared" ca="1" si="20"/>
        <v>-5.3109465779888065E-4</v>
      </c>
      <c r="D125" s="34">
        <f t="shared" ca="1" si="20"/>
        <v>-2.143045084698092E-3</v>
      </c>
      <c r="E125" s="34">
        <f t="shared" ca="1" si="20"/>
        <v>2.5119757353668781E-3</v>
      </c>
      <c r="F125" s="34">
        <f t="shared" ca="1" si="20"/>
        <v>1.1232266612680064E-2</v>
      </c>
      <c r="G125" s="53">
        <f t="shared" ca="1" si="20"/>
        <v>-2.9355916958322403E-3</v>
      </c>
      <c r="H125" s="34">
        <f t="shared" ca="1" si="20"/>
        <v>1.5420361860613907E-2</v>
      </c>
      <c r="I125" s="34">
        <f t="shared" ca="1" si="20"/>
        <v>-3.3673604985261507E-3</v>
      </c>
      <c r="J125" s="64">
        <f t="shared" ca="1" si="20"/>
        <v>4.7627181987504041E-3</v>
      </c>
      <c r="K125" s="34">
        <f t="shared" ca="1" si="20"/>
        <v>1.4171837955934574E-2</v>
      </c>
      <c r="L125" s="34" t="str">
        <f t="shared" ca="1" si="20"/>
        <v xml:space="preserve"> </v>
      </c>
      <c r="M125" s="64" t="str">
        <f t="shared" ca="1" si="20"/>
        <v xml:space="preserve"> </v>
      </c>
      <c r="N125" s="34">
        <f t="shared" ca="1" si="20"/>
        <v>2.3971821179624708E-3</v>
      </c>
      <c r="O125" s="55">
        <f t="shared" ca="1" si="20"/>
        <v>-0.11731296347764819</v>
      </c>
      <c r="P125" s="53">
        <f t="shared" ca="1" si="20"/>
        <v>-0.16032131470727551</v>
      </c>
      <c r="Q125" s="34">
        <f t="shared" ca="1" si="20"/>
        <v>7.1932283114726214E-3</v>
      </c>
      <c r="R125" s="34">
        <f t="shared" ca="1" si="20"/>
        <v>-3.0154662334767046E-3</v>
      </c>
      <c r="S125" s="34" t="str">
        <f t="shared" ca="1" si="20"/>
        <v xml:space="preserve"> </v>
      </c>
      <c r="T125" s="34">
        <f t="shared" ca="1" si="20"/>
        <v>-5.9266763770665642E-3</v>
      </c>
      <c r="U125" s="34">
        <f t="shared" ca="1" si="20"/>
        <v>3.0034497223461187E-3</v>
      </c>
      <c r="V125" s="34" t="str">
        <f t="shared" ca="1" si="20"/>
        <v xml:space="preserve"> </v>
      </c>
      <c r="W125" s="34">
        <f t="shared" ca="1" si="20"/>
        <v>1.5989118258717294E-2</v>
      </c>
      <c r="X125" s="34">
        <f t="shared" ca="1" si="20"/>
        <v>0.27831532094645728</v>
      </c>
      <c r="Y125" s="55">
        <f t="shared" ca="1" si="14"/>
        <v>7.9184844065873783E-3</v>
      </c>
    </row>
    <row r="126" spans="1:25" s="33" customFormat="1" x14ac:dyDescent="0.2">
      <c r="A126" s="14">
        <v>43190</v>
      </c>
      <c r="B126" s="67">
        <f t="shared" ref="B126:X126" ca="1" si="21">IF(AND(B61&gt;=0, (B60)&gt;0),B61/B60-1," ")</f>
        <v>1.3504487904714146E-3</v>
      </c>
      <c r="C126" s="67">
        <f t="shared" ca="1" si="21"/>
        <v>-2.9438756324517978E-4</v>
      </c>
      <c r="D126" s="59">
        <f t="shared" ca="1" si="21"/>
        <v>-4.0543447824381573E-4</v>
      </c>
      <c r="E126" s="59">
        <f t="shared" ca="1" si="21"/>
        <v>3.3837709532642535E-3</v>
      </c>
      <c r="F126" s="59">
        <f t="shared" ca="1" si="21"/>
        <v>5.0526921204685493E-4</v>
      </c>
      <c r="G126" s="60">
        <f t="shared" ca="1" si="21"/>
        <v>1.8377185064855084E-4</v>
      </c>
      <c r="H126" s="59">
        <f t="shared" ca="1" si="21"/>
        <v>-1.767580058109175E-3</v>
      </c>
      <c r="I126" s="59">
        <f t="shared" ca="1" si="21"/>
        <v>-1.4886485355204315E-2</v>
      </c>
      <c r="J126" s="68">
        <f t="shared" ca="1" si="21"/>
        <v>-9.4548500189549634E-3</v>
      </c>
      <c r="K126" s="59">
        <f t="shared" ca="1" si="21"/>
        <v>-3.9042567686575769E-4</v>
      </c>
      <c r="L126" s="59" t="str">
        <f t="shared" ca="1" si="21"/>
        <v xml:space="preserve"> </v>
      </c>
      <c r="M126" s="68" t="str">
        <f t="shared" ca="1" si="21"/>
        <v xml:space="preserve"> </v>
      </c>
      <c r="N126" s="59">
        <f t="shared" ca="1" si="21"/>
        <v>3.4758341252554281E-3</v>
      </c>
      <c r="O126" s="61">
        <f t="shared" ca="1" si="21"/>
        <v>-0.21065005576869344</v>
      </c>
      <c r="P126" s="60">
        <f t="shared" ca="1" si="21"/>
        <v>-0.1645400827985154</v>
      </c>
      <c r="Q126" s="59">
        <f t="shared" ca="1" si="21"/>
        <v>6.3596519532238549E-3</v>
      </c>
      <c r="R126" s="59">
        <f t="shared" ca="1" si="21"/>
        <v>5.3887757264228231E-3</v>
      </c>
      <c r="S126" s="59" t="str">
        <f t="shared" ca="1" si="21"/>
        <v xml:space="preserve"> </v>
      </c>
      <c r="T126" s="59">
        <f t="shared" ca="1" si="21"/>
        <v>-1.076674628838703E-2</v>
      </c>
      <c r="U126" s="59">
        <f t="shared" ca="1" si="21"/>
        <v>8.7678591178130816E-3</v>
      </c>
      <c r="V126" s="59" t="str">
        <f t="shared" ca="1" si="21"/>
        <v xml:space="preserve"> </v>
      </c>
      <c r="W126" s="59">
        <f t="shared" ca="1" si="21"/>
        <v>-7.795617861487858E-3</v>
      </c>
      <c r="X126" s="59">
        <f t="shared" ca="1" si="21"/>
        <v>2.1808684303122883E-2</v>
      </c>
      <c r="Y126" s="61">
        <f t="shared" ca="1" si="14"/>
        <v>-1.8459744797572286E-2</v>
      </c>
    </row>
    <row r="127" spans="1:25" s="33" customFormat="1" x14ac:dyDescent="0.2">
      <c r="A127" s="20">
        <v>43281</v>
      </c>
      <c r="B127" s="63">
        <f t="shared" ref="B127:X128" ca="1" si="22">IF(AND(B62&gt;=0, (B61)&gt;0),B62/B61-1," ")</f>
        <v>-7.2119741344245369E-5</v>
      </c>
      <c r="C127" s="63">
        <f t="shared" ca="1" si="22"/>
        <v>1.1782252629948253E-3</v>
      </c>
      <c r="D127" s="34">
        <f t="shared" ca="1" si="22"/>
        <v>2.0895252998867075E-3</v>
      </c>
      <c r="E127" s="34">
        <f t="shared" ca="1" si="22"/>
        <v>-1.6121115809585307E-3</v>
      </c>
      <c r="F127" s="34">
        <f t="shared" ca="1" si="22"/>
        <v>-5.3781381388514626E-3</v>
      </c>
      <c r="G127" s="53">
        <f t="shared" ca="1" si="22"/>
        <v>7.0065757503869897E-3</v>
      </c>
      <c r="H127" s="34">
        <f t="shared" ca="1" si="22"/>
        <v>1.4316362018818696E-2</v>
      </c>
      <c r="I127" s="34">
        <f t="shared" ca="1" si="22"/>
        <v>-1.1465183256914258E-2</v>
      </c>
      <c r="J127" s="64">
        <f t="shared" ca="1" si="22"/>
        <v>-3.2494846879231876E-3</v>
      </c>
      <c r="K127" s="34">
        <f t="shared" ca="1" si="22"/>
        <v>-4.0508898383201375E-3</v>
      </c>
      <c r="L127" s="34" t="str">
        <f t="shared" ca="1" si="22"/>
        <v xml:space="preserve"> </v>
      </c>
      <c r="M127" s="64" t="str">
        <f t="shared" ca="1" si="22"/>
        <v xml:space="preserve"> </v>
      </c>
      <c r="N127" s="34">
        <f t="shared" ca="1" si="22"/>
        <v>-1.0973896123136484E-3</v>
      </c>
      <c r="O127" s="55">
        <f t="shared" ca="1" si="22"/>
        <v>-0.15141988580095789</v>
      </c>
      <c r="P127" s="53">
        <f t="shared" ca="1" si="22"/>
        <v>7.1244275864786433E-2</v>
      </c>
      <c r="Q127" s="34">
        <f t="shared" ca="1" si="22"/>
        <v>1.821259023521149E-3</v>
      </c>
      <c r="R127" s="34">
        <f t="shared" ca="1" si="22"/>
        <v>-1.6710834862665447E-3</v>
      </c>
      <c r="S127" s="34" t="str">
        <f t="shared" ca="1" si="22"/>
        <v xml:space="preserve"> </v>
      </c>
      <c r="T127" s="34">
        <f t="shared" ca="1" si="22"/>
        <v>1.7752996494735385E-3</v>
      </c>
      <c r="U127" s="34">
        <f t="shared" ca="1" si="22"/>
        <v>4.0148990809512064E-3</v>
      </c>
      <c r="V127" s="34" t="str">
        <f t="shared" ca="1" si="22"/>
        <v xml:space="preserve"> </v>
      </c>
      <c r="W127" s="34">
        <f t="shared" ca="1" si="22"/>
        <v>1.3404960660770016E-3</v>
      </c>
      <c r="X127" s="34">
        <f t="shared" ca="1" si="22"/>
        <v>2.2716371223258758E-2</v>
      </c>
      <c r="Y127" s="55">
        <f t="shared" ca="1" si="14"/>
        <v>9.9058730740280154E-3</v>
      </c>
    </row>
    <row r="128" spans="1:25" s="33" customFormat="1" x14ac:dyDescent="0.2">
      <c r="A128" s="20">
        <v>43373</v>
      </c>
      <c r="B128" s="63">
        <f t="shared" ca="1" si="22"/>
        <v>-8.777075073380658E-4</v>
      </c>
      <c r="C128" s="63">
        <f t="shared" ca="1" si="22"/>
        <v>1.8973666990342863E-3</v>
      </c>
      <c r="D128" s="34">
        <f t="shared" ca="1" si="22"/>
        <v>1.8315525330356852E-3</v>
      </c>
      <c r="E128" s="34">
        <f t="shared" ca="1" si="22"/>
        <v>-4.3051900281924071E-3</v>
      </c>
      <c r="F128" s="34">
        <f t="shared" ca="1" si="22"/>
        <v>2.3744228869486683E-3</v>
      </c>
      <c r="G128" s="53">
        <f t="shared" ca="1" si="22"/>
        <v>3.5876742147515905E-3</v>
      </c>
      <c r="H128" s="34">
        <f t="shared" ca="1" si="22"/>
        <v>1.0929409090993714E-2</v>
      </c>
      <c r="I128" s="34">
        <f t="shared" ca="1" si="22"/>
        <v>-1.1959948202386772E-2</v>
      </c>
      <c r="J128" s="64">
        <f t="shared" ca="1" si="22"/>
        <v>-4.8535681474735082E-3</v>
      </c>
      <c r="K128" s="34">
        <f t="shared" ca="1" si="22"/>
        <v>6.8293109450463518E-3</v>
      </c>
      <c r="L128" s="34" t="str">
        <f t="shared" ca="1" si="22"/>
        <v xml:space="preserve"> </v>
      </c>
      <c r="M128" s="64" t="str">
        <f t="shared" ca="1" si="22"/>
        <v xml:space="preserve"> </v>
      </c>
      <c r="N128" s="34">
        <f t="shared" ca="1" si="22"/>
        <v>-4.8214742743849515E-3</v>
      </c>
      <c r="O128" s="55">
        <f t="shared" ca="1" si="22"/>
        <v>-0.27155772675111012</v>
      </c>
      <c r="P128" s="53">
        <f t="shared" ca="1" si="22"/>
        <v>0.12125024527367034</v>
      </c>
      <c r="Q128" s="34">
        <f t="shared" ca="1" si="22"/>
        <v>8.2078670256715558E-3</v>
      </c>
      <c r="R128" s="34">
        <f t="shared" ca="1" si="22"/>
        <v>1.8044970733743781E-4</v>
      </c>
      <c r="S128" s="34" t="str">
        <f t="shared" ca="1" si="22"/>
        <v xml:space="preserve"> </v>
      </c>
      <c r="T128" s="34">
        <f t="shared" ca="1" si="22"/>
        <v>2.4413154101434742E-3</v>
      </c>
      <c r="U128" s="34">
        <f t="shared" ca="1" si="22"/>
        <v>5.7613841780657093E-3</v>
      </c>
      <c r="V128" s="34" t="str">
        <f t="shared" ca="1" si="22"/>
        <v xml:space="preserve"> </v>
      </c>
      <c r="W128" s="34">
        <f t="shared" ca="1" si="22"/>
        <v>7.6873689265493095E-3</v>
      </c>
      <c r="X128" s="34">
        <f t="shared" ca="1" si="22"/>
        <v>-0.13651331319582349</v>
      </c>
      <c r="Y128" s="55">
        <f t="shared" ca="1" si="14"/>
        <v>5.0267186866628233E-3</v>
      </c>
    </row>
    <row r="129" spans="1:25" s="33" customFormat="1" ht="10.8" thickBot="1" x14ac:dyDescent="0.25">
      <c r="A129" s="20">
        <v>43465</v>
      </c>
      <c r="B129" s="63">
        <f t="shared" ref="B129:X129" ca="1" si="23">IF(AND(B64&gt;=0, (B63)&gt;0),B64/B63-1," ")</f>
        <v>3.7331420064963261E-3</v>
      </c>
      <c r="C129" s="63">
        <f t="shared" ca="1" si="23"/>
        <v>7.9469075975537873E-3</v>
      </c>
      <c r="D129" s="34">
        <f t="shared" ca="1" si="23"/>
        <v>6.9687214879599058E-3</v>
      </c>
      <c r="E129" s="34">
        <f t="shared" ca="1" si="23"/>
        <v>-1.5036824009301286E-3</v>
      </c>
      <c r="F129" s="34">
        <f t="shared" ca="1" si="23"/>
        <v>1.5033482337482473E-2</v>
      </c>
      <c r="G129" s="53">
        <f t="shared" ca="1" si="23"/>
        <v>5.9639769167565415E-3</v>
      </c>
      <c r="H129" s="34">
        <f t="shared" ca="1" si="23"/>
        <v>2.7558831982559262E-3</v>
      </c>
      <c r="I129" s="34">
        <f t="shared" ca="1" si="23"/>
        <v>3.8966158859810029E-3</v>
      </c>
      <c r="J129" s="64">
        <f t="shared" ca="1" si="23"/>
        <v>6.7813826921629961E-3</v>
      </c>
      <c r="K129" s="34">
        <f t="shared" ca="1" si="23"/>
        <v>1.0215242376196532E-2</v>
      </c>
      <c r="L129" s="34" t="str">
        <f t="shared" ca="1" si="23"/>
        <v xml:space="preserve"> </v>
      </c>
      <c r="M129" s="64" t="str">
        <f t="shared" ca="1" si="23"/>
        <v xml:space="preserve"> </v>
      </c>
      <c r="N129" s="34">
        <f t="shared" ca="1" si="23"/>
        <v>-1.6375038074240011E-3</v>
      </c>
      <c r="O129" s="55">
        <f t="shared" ca="1" si="23"/>
        <v>-0.13885179473596321</v>
      </c>
      <c r="P129" s="53">
        <f t="shared" ca="1" si="23"/>
        <v>-0.24732976191673717</v>
      </c>
      <c r="Q129" s="34">
        <f t="shared" ca="1" si="23"/>
        <v>3.9050764998818099E-3</v>
      </c>
      <c r="R129" s="34">
        <f t="shared" ca="1" si="23"/>
        <v>7.6419318477534137E-3</v>
      </c>
      <c r="S129" s="34" t="str">
        <f t="shared" ca="1" si="23"/>
        <v xml:space="preserve"> </v>
      </c>
      <c r="T129" s="34">
        <f t="shared" ca="1" si="23"/>
        <v>7.1120176347843067E-3</v>
      </c>
      <c r="U129" s="34">
        <f t="shared" ca="1" si="23"/>
        <v>1.7654055590250906E-2</v>
      </c>
      <c r="V129" s="34" t="str">
        <f t="shared" ca="1" si="23"/>
        <v xml:space="preserve"> </v>
      </c>
      <c r="W129" s="34">
        <f t="shared" ca="1" si="23"/>
        <v>1.1743291681558743E-2</v>
      </c>
      <c r="X129" s="34">
        <f t="shared" ca="1" si="23"/>
        <v>0.12700971941603467</v>
      </c>
      <c r="Y129" s="55">
        <f t="shared" ca="1" si="14"/>
        <v>1.2805403747748745E-3</v>
      </c>
    </row>
    <row r="130" spans="1:25" s="33" customFormat="1" x14ac:dyDescent="0.2">
      <c r="A130" s="14">
        <v>43555</v>
      </c>
      <c r="B130" s="67">
        <f t="shared" ref="B130:X131" ca="1" si="24">IF(AND(B65&gt;=0, (B64)&gt;0),B65/B64-1," ")</f>
        <v>-8.5910875237793505E-4</v>
      </c>
      <c r="C130" s="67">
        <f t="shared" ca="1" si="24"/>
        <v>4.9265669412013047E-4</v>
      </c>
      <c r="D130" s="59">
        <f t="shared" ca="1" si="24"/>
        <v>6.8011072508067372E-4</v>
      </c>
      <c r="E130" s="59">
        <f t="shared" ca="1" si="24"/>
        <v>-2.5549694284441316E-3</v>
      </c>
      <c r="F130" s="59">
        <f t="shared" ca="1" si="24"/>
        <v>-8.5458426093121265E-4</v>
      </c>
      <c r="G130" s="60">
        <f t="shared" ca="1" si="24"/>
        <v>2.640589210072708E-3</v>
      </c>
      <c r="H130" s="59">
        <f t="shared" ca="1" si="24"/>
        <v>2.0957270192870414E-2</v>
      </c>
      <c r="I130" s="59">
        <f t="shared" ca="1" si="24"/>
        <v>-1.5177855245744776E-2</v>
      </c>
      <c r="J130" s="68">
        <f t="shared" ca="1" si="24"/>
        <v>7.9179725832763115E-3</v>
      </c>
      <c r="K130" s="59">
        <f t="shared" ca="1" si="24"/>
        <v>-1.1116124817338591E-3</v>
      </c>
      <c r="L130" s="59" t="str">
        <f t="shared" ca="1" si="24"/>
        <v xml:space="preserve"> </v>
      </c>
      <c r="M130" s="68" t="str">
        <f t="shared" ca="1" si="24"/>
        <v xml:space="preserve"> </v>
      </c>
      <c r="N130" s="59">
        <f t="shared" ca="1" si="24"/>
        <v>-2.3281855545070895E-3</v>
      </c>
      <c r="O130" s="61">
        <f t="shared" ca="1" si="24"/>
        <v>-2.9471008153019285E-2</v>
      </c>
      <c r="P130" s="60">
        <f t="shared" ca="1" si="24"/>
        <v>0.16520372044968989</v>
      </c>
      <c r="Q130" s="59">
        <f t="shared" ca="1" si="24"/>
        <v>1.5422159062767893E-3</v>
      </c>
      <c r="R130" s="59">
        <f t="shared" ca="1" si="24"/>
        <v>-4.3965540954038485E-3</v>
      </c>
      <c r="S130" s="59" t="str">
        <f t="shared" ca="1" si="24"/>
        <v xml:space="preserve"> </v>
      </c>
      <c r="T130" s="59">
        <f t="shared" ca="1" si="24"/>
        <v>-5.4660498682217451E-3</v>
      </c>
      <c r="U130" s="59">
        <f t="shared" ca="1" si="24"/>
        <v>-3.8811936032161487E-3</v>
      </c>
      <c r="V130" s="59" t="str">
        <f t="shared" ca="1" si="24"/>
        <v xml:space="preserve"> </v>
      </c>
      <c r="W130" s="59">
        <f t="shared" ca="1" si="24"/>
        <v>-1.0216365444053355E-2</v>
      </c>
      <c r="X130" s="59">
        <f t="shared" ca="1" si="24"/>
        <v>-6.046980789834433E-2</v>
      </c>
      <c r="Y130" s="61">
        <f t="shared" ca="1" si="14"/>
        <v>2.2705953944034851E-2</v>
      </c>
    </row>
    <row r="131" spans="1:25" s="33" customFormat="1" x14ac:dyDescent="0.2">
      <c r="A131" s="20">
        <v>43646</v>
      </c>
      <c r="B131" s="63">
        <f t="shared" ca="1" si="24"/>
        <v>3.7125206734784921E-3</v>
      </c>
      <c r="C131" s="63">
        <f t="shared" ca="1" si="24"/>
        <v>-9.929850503652693E-4</v>
      </c>
      <c r="D131" s="34">
        <f t="shared" ca="1" si="24"/>
        <v>-1.8102764232293955E-3</v>
      </c>
      <c r="E131" s="34">
        <f t="shared" ca="1" si="24"/>
        <v>9.6338616363285112E-3</v>
      </c>
      <c r="F131" s="34">
        <f t="shared" ca="1" si="24"/>
        <v>4.8899489376907912E-3</v>
      </c>
      <c r="G131" s="53">
        <f t="shared" ca="1" si="24"/>
        <v>-1.4962176334754052E-4</v>
      </c>
      <c r="H131" s="34">
        <f t="shared" ca="1" si="24"/>
        <v>6.5601134109072312E-4</v>
      </c>
      <c r="I131" s="34">
        <f t="shared" ca="1" si="24"/>
        <v>-1.4164874393365667E-2</v>
      </c>
      <c r="J131" s="64">
        <f t="shared" ca="1" si="24"/>
        <v>-8.8190666003969964E-3</v>
      </c>
      <c r="K131" s="34">
        <f t="shared" ca="1" si="24"/>
        <v>8.2989024975539394E-3</v>
      </c>
      <c r="L131" s="34" t="str">
        <f t="shared" ca="1" si="24"/>
        <v xml:space="preserve"> </v>
      </c>
      <c r="M131" s="64" t="str">
        <f t="shared" ca="1" si="24"/>
        <v xml:space="preserve"> </v>
      </c>
      <c r="N131" s="34">
        <f t="shared" ca="1" si="24"/>
        <v>1.0128037734624007E-2</v>
      </c>
      <c r="O131" s="55">
        <f t="shared" ca="1" si="24"/>
        <v>-0.26446780309745732</v>
      </c>
      <c r="P131" s="53">
        <f t="shared" ca="1" si="24"/>
        <v>4.133275825273186E-2</v>
      </c>
      <c r="Q131" s="34">
        <f t="shared" ca="1" si="24"/>
        <v>4.779753777997664E-3</v>
      </c>
      <c r="R131" s="34">
        <f t="shared" ca="1" si="24"/>
        <v>-1.862143245238701E-3</v>
      </c>
      <c r="S131" s="34" t="str">
        <f t="shared" ca="1" si="24"/>
        <v xml:space="preserve"> </v>
      </c>
      <c r="T131" s="34">
        <f t="shared" ca="1" si="24"/>
        <v>-8.1922120470280246E-3</v>
      </c>
      <c r="U131" s="34">
        <f t="shared" ca="1" si="24"/>
        <v>3.5221983365270049E-3</v>
      </c>
      <c r="V131" s="34" t="str">
        <f t="shared" ca="1" si="24"/>
        <v xml:space="preserve"> </v>
      </c>
      <c r="W131" s="34">
        <f t="shared" ca="1" si="24"/>
        <v>1.5447598555053732E-2</v>
      </c>
      <c r="X131" s="34">
        <f t="shared" ca="1" si="24"/>
        <v>3.1605401630402374E-2</v>
      </c>
      <c r="Y131" s="55">
        <f t="shared" ca="1" si="14"/>
        <v>8.4383604855935435E-3</v>
      </c>
    </row>
    <row r="132" spans="1:25" s="33" customFormat="1" x14ac:dyDescent="0.2">
      <c r="A132" s="20">
        <v>43738</v>
      </c>
      <c r="B132" s="63">
        <f t="shared" ref="B132:X132" ca="1" si="25">IF(AND(B67&gt;=0, (B66)&gt;0),B67/B66-1," ")</f>
        <v>-2.4775911376500037E-3</v>
      </c>
      <c r="C132" s="63">
        <f t="shared" ca="1" si="25"/>
        <v>-1.1954650597463257E-3</v>
      </c>
      <c r="D132" s="34">
        <f t="shared" ca="1" si="25"/>
        <v>-1.1302322948000265E-3</v>
      </c>
      <c r="E132" s="34">
        <f t="shared" ca="1" si="25"/>
        <v>-4.0740183683051212E-3</v>
      </c>
      <c r="F132" s="34">
        <f t="shared" ca="1" si="25"/>
        <v>-1.6618853550214308E-3</v>
      </c>
      <c r="G132" s="53">
        <f t="shared" ca="1" si="25"/>
        <v>8.9882089732196135E-4</v>
      </c>
      <c r="H132" s="34">
        <f t="shared" ca="1" si="25"/>
        <v>1.0036217506176781E-2</v>
      </c>
      <c r="I132" s="34">
        <f t="shared" ca="1" si="25"/>
        <v>-1.640895886575644E-2</v>
      </c>
      <c r="J132" s="64">
        <f t="shared" ca="1" si="25"/>
        <v>-1.493833689905899E-2</v>
      </c>
      <c r="K132" s="34">
        <f t="shared" ca="1" si="25"/>
        <v>-3.8400035110475184E-4</v>
      </c>
      <c r="L132" s="34" t="str">
        <f t="shared" ca="1" si="25"/>
        <v xml:space="preserve"> </v>
      </c>
      <c r="M132" s="64" t="str">
        <f t="shared" ca="1" si="25"/>
        <v xml:space="preserve"> </v>
      </c>
      <c r="N132" s="34">
        <f t="shared" ca="1" si="25"/>
        <v>-4.7696082754714597E-3</v>
      </c>
      <c r="O132" s="55">
        <f t="shared" ca="1" si="25"/>
        <v>-0.3484136437716836</v>
      </c>
      <c r="P132" s="53">
        <f t="shared" ca="1" si="25"/>
        <v>0.16522981911900403</v>
      </c>
      <c r="Q132" s="34">
        <f t="shared" ca="1" si="25"/>
        <v>3.5308472533783775E-3</v>
      </c>
      <c r="R132" s="34">
        <f t="shared" ca="1" si="25"/>
        <v>-1.7170032286936143E-3</v>
      </c>
      <c r="S132" s="34" t="str">
        <f t="shared" ca="1" si="25"/>
        <v xml:space="preserve"> </v>
      </c>
      <c r="T132" s="34">
        <f t="shared" ca="1" si="25"/>
        <v>6.5649627711050762E-3</v>
      </c>
      <c r="U132" s="34">
        <f t="shared" ca="1" si="25"/>
        <v>5.1986531015311144E-3</v>
      </c>
      <c r="V132" s="34" t="str">
        <f t="shared" ca="1" si="25"/>
        <v xml:space="preserve"> </v>
      </c>
      <c r="W132" s="34">
        <f t="shared" ca="1" si="25"/>
        <v>-5.668251715531536E-4</v>
      </c>
      <c r="X132" s="34">
        <f t="shared" ca="1" si="25"/>
        <v>-0.13168632745232522</v>
      </c>
      <c r="Y132" s="55">
        <f t="shared" ca="1" si="14"/>
        <v>1.6167543755671865E-2</v>
      </c>
    </row>
    <row r="133" spans="1:25" s="33" customFormat="1" ht="10.8" thickBot="1" x14ac:dyDescent="0.25">
      <c r="A133" s="20">
        <v>43830</v>
      </c>
      <c r="B133" s="63">
        <f t="shared" ref="B133:X133" ca="1" si="26">IF(AND(B68&gt;=0, (B67)&gt;0),B68/B67-1," ")</f>
        <v>-2.2171372379501397E-3</v>
      </c>
      <c r="C133" s="63">
        <f t="shared" ca="1" si="26"/>
        <v>-2.6037275444799057E-3</v>
      </c>
      <c r="D133" s="34">
        <f t="shared" ca="1" si="26"/>
        <v>-1.8324205208604116E-3</v>
      </c>
      <c r="E133" s="34">
        <f t="shared" ca="1" si="26"/>
        <v>-1.7343866662170582E-3</v>
      </c>
      <c r="F133" s="34">
        <f t="shared" ca="1" si="26"/>
        <v>-8.1215809162211716E-3</v>
      </c>
      <c r="G133" s="53">
        <f t="shared" ca="1" si="26"/>
        <v>1.7374470802877795E-3</v>
      </c>
      <c r="H133" s="34">
        <f t="shared" ca="1" si="26"/>
        <v>9.8052178570113835E-3</v>
      </c>
      <c r="I133" s="34">
        <f t="shared" ca="1" si="26"/>
        <v>-3.5044988102953978E-2</v>
      </c>
      <c r="J133" s="64">
        <f t="shared" ca="1" si="26"/>
        <v>-1.5086814711403607E-3</v>
      </c>
      <c r="K133" s="34">
        <f t="shared" ca="1" si="26"/>
        <v>-1.5028980680468762E-2</v>
      </c>
      <c r="L133" s="34" t="str">
        <f t="shared" ca="1" si="26"/>
        <v xml:space="preserve"> </v>
      </c>
      <c r="M133" s="64" t="str">
        <f t="shared" ca="1" si="26"/>
        <v xml:space="preserve"> </v>
      </c>
      <c r="N133" s="34">
        <f t="shared" ca="1" si="26"/>
        <v>-1.7725149771544713E-3</v>
      </c>
      <c r="O133" s="55">
        <f t="shared" ca="1" si="26"/>
        <v>-0.16094398109022756</v>
      </c>
      <c r="P133" s="53">
        <f t="shared" ca="1" si="26"/>
        <v>-0.2510697267839388</v>
      </c>
      <c r="Q133" s="34">
        <f t="shared" ca="1" si="26"/>
        <v>4.5536684574747355E-3</v>
      </c>
      <c r="R133" s="34">
        <f t="shared" ca="1" si="26"/>
        <v>-2.9369012353788193E-3</v>
      </c>
      <c r="S133" s="34" t="str">
        <f t="shared" ca="1" si="26"/>
        <v xml:space="preserve"> </v>
      </c>
      <c r="T133" s="34">
        <f t="shared" ca="1" si="26"/>
        <v>-1.4757485382381086E-2</v>
      </c>
      <c r="U133" s="34">
        <f t="shared" ca="1" si="26"/>
        <v>-1.5146832496137907E-4</v>
      </c>
      <c r="V133" s="34" t="str">
        <f t="shared" ca="1" si="26"/>
        <v xml:space="preserve"> </v>
      </c>
      <c r="W133" s="34">
        <f t="shared" ca="1" si="26"/>
        <v>8.4615002389942795E-4</v>
      </c>
      <c r="X133" s="34">
        <f t="shared" ca="1" si="26"/>
        <v>0.2064542843967605</v>
      </c>
      <c r="Y133" s="55">
        <f t="shared" ca="1" si="14"/>
        <v>1.6234447504112515E-2</v>
      </c>
    </row>
    <row r="134" spans="1:25" s="35" customFormat="1" ht="14.4"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0.8"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39" ca="1" si="27">IF(IF(OR(B9="",B5=0),NA(),B9/B5-1)&gt;1.5,NA(),B9/B5-1)</f>
        <v>8.3320800501164749E-2</v>
      </c>
      <c r="C139" s="67">
        <f t="shared" ca="1" si="27"/>
        <v>7.5644979211574093E-2</v>
      </c>
      <c r="D139" s="59">
        <f t="shared" ca="1" si="27"/>
        <v>7.7466553469764943E-2</v>
      </c>
      <c r="E139" s="59">
        <f t="shared" ca="1" si="27"/>
        <v>9.972479497447484E-2</v>
      </c>
      <c r="F139" s="59">
        <f t="shared" ca="1" si="27"/>
        <v>5.8210673680216596E-2</v>
      </c>
      <c r="G139" s="60">
        <f t="shared" ca="1" si="27"/>
        <v>0.12607184592550214</v>
      </c>
      <c r="H139" s="59">
        <f t="shared" ca="1" si="27"/>
        <v>-1.0233380129932801E-2</v>
      </c>
      <c r="I139" s="59">
        <f t="shared" ca="1" si="27"/>
        <v>7.5986987190368449E-3</v>
      </c>
      <c r="J139" s="68">
        <f t="shared" ca="1" si="27"/>
        <v>0.17802523976773843</v>
      </c>
      <c r="K139" s="59" t="e">
        <f t="shared" ca="1" si="27"/>
        <v>#N/A</v>
      </c>
      <c r="L139" s="59">
        <f t="shared" ca="1" si="27"/>
        <v>-0.19439398420359932</v>
      </c>
      <c r="M139" s="68">
        <f t="shared" ca="1" si="27"/>
        <v>-0.10315358863336199</v>
      </c>
      <c r="N139" s="59" t="e">
        <f t="shared" ca="1" si="27"/>
        <v>#N/A</v>
      </c>
      <c r="O139" s="61">
        <f t="shared" ca="1" si="27"/>
        <v>-0.22903478925493781</v>
      </c>
      <c r="P139" s="60">
        <f t="shared" ca="1" si="27"/>
        <v>5.6721398500461317E-2</v>
      </c>
      <c r="Q139" s="59">
        <f t="shared" ca="1" si="27"/>
        <v>6.7225617214690558E-2</v>
      </c>
      <c r="R139" s="59">
        <f t="shared" ca="1" si="27"/>
        <v>0.10010221717829171</v>
      </c>
      <c r="S139" s="59" t="e">
        <f t="shared" ca="1" si="27"/>
        <v>#N/A</v>
      </c>
      <c r="T139" s="59" t="e">
        <f t="shared" ref="T139" ca="1" si="28">IF(IF(OR(T9="",T5=0),NA(),T9/T5-1)&gt;1.5,NA(),T9/T5-1)</f>
        <v>#N/A</v>
      </c>
      <c r="U139" s="59">
        <f t="shared" ca="1" si="27"/>
        <v>2.8426172864772781E-3</v>
      </c>
      <c r="V139" s="59" t="e">
        <f t="shared" ca="1" si="27"/>
        <v>#N/A</v>
      </c>
      <c r="W139" s="59" t="e">
        <f ca="1">IF(IF(OR(W9="",W5=0),NA(),W9/W5-1)&gt;1.5,NA(),W9/W5-1)</f>
        <v>#N/A</v>
      </c>
      <c r="X139" s="59">
        <f t="shared" ca="1" si="27"/>
        <v>4.6362176259143961E-2</v>
      </c>
      <c r="Y139" s="61" t="e">
        <f t="shared" ca="1" si="27"/>
        <v>#N/A</v>
      </c>
    </row>
    <row r="140" spans="1:25" s="33" customFormat="1" x14ac:dyDescent="0.2">
      <c r="A140" s="20">
        <v>38442</v>
      </c>
      <c r="B140" s="63">
        <f t="shared" ref="B140:Y140" ca="1" si="29">IF(IF(OR(B10="",B6=0),NA(),B10/B6-1)&gt;1.5,NA(),B10/B6-1)</f>
        <v>9.2348192367803561E-2</v>
      </c>
      <c r="C140" s="63">
        <f t="shared" ca="1" si="29"/>
        <v>7.7762426893048353E-2</v>
      </c>
      <c r="D140" s="34">
        <f t="shared" ca="1" si="29"/>
        <v>7.8599127004084224E-2</v>
      </c>
      <c r="E140" s="34">
        <f t="shared" ca="1" si="29"/>
        <v>0.12314683379334324</v>
      </c>
      <c r="F140" s="34">
        <f t="shared" ca="1" si="29"/>
        <v>6.9723375019450362E-2</v>
      </c>
      <c r="G140" s="53">
        <f t="shared" ca="1" si="29"/>
        <v>0.13426201507085134</v>
      </c>
      <c r="H140" s="34">
        <f t="shared" ca="1" si="29"/>
        <v>4.748524657565012E-2</v>
      </c>
      <c r="I140" s="34">
        <f t="shared" ca="1" si="29"/>
        <v>1.4847593130151049E-2</v>
      </c>
      <c r="J140" s="64">
        <f t="shared" ca="1" si="29"/>
        <v>0.1537837626262637</v>
      </c>
      <c r="K140" s="34" t="e">
        <f t="shared" ca="1" si="29"/>
        <v>#N/A</v>
      </c>
      <c r="L140" s="34">
        <f t="shared" ca="1" si="29"/>
        <v>-0.22442194031277019</v>
      </c>
      <c r="M140" s="64">
        <f t="shared" ca="1" si="29"/>
        <v>-0.1203933443757611</v>
      </c>
      <c r="N140" s="34" t="e">
        <f t="shared" ca="1" si="29"/>
        <v>#N/A</v>
      </c>
      <c r="O140" s="55">
        <f t="shared" ca="1" si="29"/>
        <v>-0.25994435143186245</v>
      </c>
      <c r="P140" s="53">
        <f t="shared" ca="1" si="29"/>
        <v>7.4559736099061968E-2</v>
      </c>
      <c r="Q140" s="34">
        <f t="shared" ca="1" si="29"/>
        <v>8.1131749424338651E-2</v>
      </c>
      <c r="R140" s="34">
        <f t="shared" ca="1" si="29"/>
        <v>9.5632434172021608E-2</v>
      </c>
      <c r="S140" s="34" t="e">
        <f t="shared" ca="1" si="29"/>
        <v>#N/A</v>
      </c>
      <c r="T140" s="34" t="e">
        <f t="shared" ref="T140" ca="1" si="30">IF(IF(OR(T10="",T6=0),NA(),T10/T6-1)&gt;1.5,NA(),T10/T6-1)</f>
        <v>#N/A</v>
      </c>
      <c r="U140" s="34">
        <f t="shared" ca="1" si="29"/>
        <v>7.1183582872855977E-2</v>
      </c>
      <c r="V140" s="34" t="e">
        <f t="shared" ca="1" si="29"/>
        <v>#N/A</v>
      </c>
      <c r="W140" s="34" t="e">
        <f t="shared" ca="1" si="29"/>
        <v>#N/A</v>
      </c>
      <c r="X140" s="34">
        <f t="shared" ca="1" si="29"/>
        <v>6.5137364279592491E-2</v>
      </c>
      <c r="Y140" s="55" t="e">
        <f t="shared" ca="1" si="29"/>
        <v>#N/A</v>
      </c>
    </row>
    <row r="141" spans="1:25" s="33" customFormat="1" x14ac:dyDescent="0.2">
      <c r="A141" s="20">
        <v>38625</v>
      </c>
      <c r="B141" s="63">
        <f t="shared" ref="B141:Y141" ca="1" si="31">IF(IF(OR(B11="",B7=0),NA(),B11/B7-1)&gt;1.5,NA(),B11/B7-1)</f>
        <v>9.968701671418212E-2</v>
      </c>
      <c r="C141" s="63">
        <f t="shared" ca="1" si="31"/>
        <v>7.8364285790855304E-2</v>
      </c>
      <c r="D141" s="34">
        <f t="shared" ca="1" si="31"/>
        <v>7.8059584190203646E-2</v>
      </c>
      <c r="E141" s="34">
        <f t="shared" ca="1" si="31"/>
        <v>0.14733020239020012</v>
      </c>
      <c r="F141" s="34">
        <f t="shared" ca="1" si="31"/>
        <v>8.1339464948011475E-2</v>
      </c>
      <c r="G141" s="53">
        <f t="shared" ca="1" si="31"/>
        <v>0.14241612096724565</v>
      </c>
      <c r="H141" s="34">
        <f t="shared" ca="1" si="31"/>
        <v>0.24304324108632036</v>
      </c>
      <c r="I141" s="34">
        <f t="shared" ca="1" si="31"/>
        <v>-1.700033041493354E-3</v>
      </c>
      <c r="J141" s="64">
        <f t="shared" ca="1" si="31"/>
        <v>0.12306508545660666</v>
      </c>
      <c r="K141" s="34" t="e">
        <f t="shared" ca="1" si="31"/>
        <v>#N/A</v>
      </c>
      <c r="L141" s="34">
        <f t="shared" ca="1" si="31"/>
        <v>-0.25950423895749564</v>
      </c>
      <c r="M141" s="64">
        <f t="shared" ca="1" si="31"/>
        <v>-0.14909141906383538</v>
      </c>
      <c r="N141" s="34" t="e">
        <f t="shared" ca="1" si="31"/>
        <v>#N/A</v>
      </c>
      <c r="O141" s="55">
        <f t="shared" ca="1" si="31"/>
        <v>-0.3132839544608671</v>
      </c>
      <c r="P141" s="53">
        <f t="shared" ca="1" si="31"/>
        <v>3.4459954674310733E-2</v>
      </c>
      <c r="Q141" s="34">
        <f t="shared" ca="1" si="31"/>
        <v>0.10985574203673232</v>
      </c>
      <c r="R141" s="34">
        <f t="shared" ca="1" si="31"/>
        <v>8.3435434816602427E-2</v>
      </c>
      <c r="S141" s="34" t="e">
        <f t="shared" ca="1" si="31"/>
        <v>#N/A</v>
      </c>
      <c r="T141" s="34" t="e">
        <f t="shared" ref="T141" ca="1" si="32">IF(IF(OR(T11="",T7=0),NA(),T11/T7-1)&gt;1.5,NA(),T11/T7-1)</f>
        <v>#N/A</v>
      </c>
      <c r="U141" s="34">
        <f t="shared" ca="1" si="31"/>
        <v>9.1620131282888817E-2</v>
      </c>
      <c r="V141" s="34" t="e">
        <f t="shared" ca="1" si="31"/>
        <v>#N/A</v>
      </c>
      <c r="W141" s="34" t="e">
        <f t="shared" ca="1" si="31"/>
        <v>#N/A</v>
      </c>
      <c r="X141" s="34">
        <f t="shared" ca="1" si="31"/>
        <v>7.2697409651356182E-2</v>
      </c>
      <c r="Y141" s="55" t="e">
        <f t="shared" ca="1" si="31"/>
        <v>#N/A</v>
      </c>
    </row>
    <row r="142" spans="1:25" s="33" customFormat="1" ht="10.8" thickBot="1" x14ac:dyDescent="0.25">
      <c r="A142" s="26">
        <v>38717</v>
      </c>
      <c r="B142" s="65">
        <f t="shared" ref="B142:Y142" ca="1" si="33">IF(IF(OR(B12="",B8=0),NA(),B12/B8-1)&gt;1.5,NA(),B12/B8-1)</f>
        <v>9.069618873484786E-2</v>
      </c>
      <c r="C142" s="65">
        <f t="shared" ca="1" si="33"/>
        <v>7.7855548121615215E-2</v>
      </c>
      <c r="D142" s="56">
        <f t="shared" ca="1" si="33"/>
        <v>7.7100010038332112E-2</v>
      </c>
      <c r="E142" s="56">
        <f t="shared" ca="1" si="33"/>
        <v>0.11780781135922558</v>
      </c>
      <c r="F142" s="56">
        <f t="shared" ca="1" si="33"/>
        <v>8.5205685372913065E-2</v>
      </c>
      <c r="G142" s="57">
        <f t="shared" ca="1" si="33"/>
        <v>0.1308586981592883</v>
      </c>
      <c r="H142" s="56">
        <f t="shared" ca="1" si="33"/>
        <v>0.48344908418103927</v>
      </c>
      <c r="I142" s="56">
        <f t="shared" ca="1" si="33"/>
        <v>4.3639654273504025E-3</v>
      </c>
      <c r="J142" s="66">
        <f t="shared" ca="1" si="33"/>
        <v>0.1394684355121083</v>
      </c>
      <c r="K142" s="56" t="e">
        <f t="shared" ca="1" si="33"/>
        <v>#N/A</v>
      </c>
      <c r="L142" s="56">
        <f t="shared" ca="1" si="33"/>
        <v>-0.28149805096730562</v>
      </c>
      <c r="M142" s="66">
        <f t="shared" ca="1" si="33"/>
        <v>-0.16715201736128737</v>
      </c>
      <c r="N142" s="56" t="e">
        <f t="shared" ca="1" si="33"/>
        <v>#N/A</v>
      </c>
      <c r="O142" s="58">
        <f t="shared" ca="1" si="33"/>
        <v>-0.3984065625193205</v>
      </c>
      <c r="P142" s="57">
        <f t="shared" ca="1" si="33"/>
        <v>7.9332954163657821E-3</v>
      </c>
      <c r="Q142" s="56">
        <f t="shared" ca="1" si="33"/>
        <v>0.12025827107616838</v>
      </c>
      <c r="R142" s="56">
        <f t="shared" ca="1" si="33"/>
        <v>7.4511523882904163E-2</v>
      </c>
      <c r="S142" s="56" t="e">
        <f t="shared" ca="1" si="33"/>
        <v>#N/A</v>
      </c>
      <c r="T142" s="56" t="e">
        <f t="shared" ref="T142" ca="1" si="34">IF(IF(OR(T12="",T8=0),NA(),T12/T8-1)&gt;1.5,NA(),T12/T8-1)</f>
        <v>#N/A</v>
      </c>
      <c r="U142" s="56">
        <f t="shared" ca="1" si="33"/>
        <v>0.12326811616483901</v>
      </c>
      <c r="V142" s="56" t="e">
        <f t="shared" ca="1" si="33"/>
        <v>#N/A</v>
      </c>
      <c r="W142" s="56" t="e">
        <f t="shared" ca="1" si="33"/>
        <v>#N/A</v>
      </c>
      <c r="X142" s="56">
        <f t="shared" ca="1" si="33"/>
        <v>6.5943855695337117E-2</v>
      </c>
      <c r="Y142" s="58" t="e">
        <f t="shared" ca="1" si="33"/>
        <v>#N/A</v>
      </c>
    </row>
    <row r="143" spans="1:25" s="33" customFormat="1" x14ac:dyDescent="0.2">
      <c r="A143" s="20">
        <v>38807</v>
      </c>
      <c r="B143" s="67">
        <f t="shared" ref="B143:Y143" ca="1" si="35">IF(IF(OR(B13="",B9=0),NA(),B13/B9-1)&gt;1.5,NA(),B13/B9-1)</f>
        <v>8.402216956771924E-2</v>
      </c>
      <c r="C143" s="67">
        <f t="shared" ca="1" si="35"/>
        <v>6.9480606429584535E-2</v>
      </c>
      <c r="D143" s="59">
        <f t="shared" ca="1" si="35"/>
        <v>6.8304873620391282E-2</v>
      </c>
      <c r="E143" s="59">
        <f t="shared" ca="1" si="35"/>
        <v>0.11441847432699404</v>
      </c>
      <c r="F143" s="59">
        <f t="shared" ca="1" si="35"/>
        <v>8.0938322863745249E-2</v>
      </c>
      <c r="G143" s="60">
        <f t="shared" ca="1" si="35"/>
        <v>0.12345381597245342</v>
      </c>
      <c r="H143" s="59">
        <f t="shared" ca="1" si="35"/>
        <v>0.32664994597367936</v>
      </c>
      <c r="I143" s="59">
        <f t="shared" ca="1" si="35"/>
        <v>-3.3014895914756925E-3</v>
      </c>
      <c r="J143" s="68">
        <f t="shared" ca="1" si="35"/>
        <v>0.10597343791775748</v>
      </c>
      <c r="K143" s="59">
        <f t="shared" ca="1" si="35"/>
        <v>1.3035101089281889</v>
      </c>
      <c r="L143" s="59">
        <f t="shared" ca="1" si="35"/>
        <v>-0.29965206244935028</v>
      </c>
      <c r="M143" s="68">
        <f t="shared" ca="1" si="35"/>
        <v>-0.19269774945924956</v>
      </c>
      <c r="N143" s="59">
        <f t="shared" ca="1" si="35"/>
        <v>1.3820252722057487</v>
      </c>
      <c r="O143" s="61">
        <f t="shared" ca="1" si="35"/>
        <v>-0.42234257286129617</v>
      </c>
      <c r="P143" s="60">
        <f t="shared" ca="1" si="35"/>
        <v>-0.45329637121463018</v>
      </c>
      <c r="Q143" s="59">
        <f t="shared" ca="1" si="35"/>
        <v>0.13329273435981115</v>
      </c>
      <c r="R143" s="59">
        <f t="shared" ca="1" si="35"/>
        <v>6.5223116918763813E-2</v>
      </c>
      <c r="S143" s="59" t="e">
        <f t="shared" ca="1" si="35"/>
        <v>#N/A</v>
      </c>
      <c r="T143" s="59" t="e">
        <f t="shared" ref="T143" ca="1" si="36">IF(IF(OR(T13="",T9=0),NA(),T13/T9-1)&gt;1.5,NA(),T13/T9-1)</f>
        <v>#N/A</v>
      </c>
      <c r="U143" s="59">
        <f t="shared" ca="1" si="35"/>
        <v>0.11612014186652719</v>
      </c>
      <c r="V143" s="59" t="e">
        <f t="shared" ca="1" si="35"/>
        <v>#N/A</v>
      </c>
      <c r="W143" s="59" t="e">
        <f t="shared" ca="1" si="35"/>
        <v>#N/A</v>
      </c>
      <c r="X143" s="59">
        <f t="shared" ca="1" si="35"/>
        <v>-0.35156988599107264</v>
      </c>
      <c r="Y143" s="61">
        <f t="shared" ca="1" si="35"/>
        <v>1.4932399354721171</v>
      </c>
    </row>
    <row r="144" spans="1:25" s="33" customFormat="1" x14ac:dyDescent="0.2">
      <c r="A144" s="20">
        <v>38898</v>
      </c>
      <c r="B144" s="63">
        <f t="shared" ref="B144:Y144" ca="1" si="37">IF(IF(OR(B14="",B10=0),NA(),B14/B10-1)&gt;1.5,NA(),B14/B10-1)</f>
        <v>9.1757753462899716E-2</v>
      </c>
      <c r="C144" s="63">
        <f t="shared" ca="1" si="37"/>
        <v>8.6930464156850018E-2</v>
      </c>
      <c r="D144" s="34">
        <f t="shared" ca="1" si="37"/>
        <v>8.6663420889771192E-2</v>
      </c>
      <c r="E144" s="34">
        <f t="shared" ca="1" si="37"/>
        <v>0.10153895399244806</v>
      </c>
      <c r="F144" s="34">
        <f t="shared" ca="1" si="37"/>
        <v>8.9517516499175498E-2</v>
      </c>
      <c r="G144" s="53">
        <f t="shared" ca="1" si="37"/>
        <v>0.15520755856031476</v>
      </c>
      <c r="H144" s="34">
        <f t="shared" ca="1" si="37"/>
        <v>0.61258218262279929</v>
      </c>
      <c r="I144" s="34">
        <f t="shared" ca="1" si="37"/>
        <v>-2.0836422403076038E-2</v>
      </c>
      <c r="J144" s="64">
        <f t="shared" ca="1" si="37"/>
        <v>9.8570656437622084E-2</v>
      </c>
      <c r="K144" s="34">
        <f t="shared" ca="1" si="37"/>
        <v>1.0305931869669398</v>
      </c>
      <c r="L144" s="34">
        <f t="shared" ca="1" si="37"/>
        <v>-0.32007310350202856</v>
      </c>
      <c r="M144" s="64">
        <f t="shared" ca="1" si="37"/>
        <v>-0.23013830931480828</v>
      </c>
      <c r="N144" s="34">
        <f t="shared" ca="1" si="37"/>
        <v>1.050588410291545</v>
      </c>
      <c r="O144" s="55">
        <f t="shared" ca="1" si="37"/>
        <v>-0.45515569738454409</v>
      </c>
      <c r="P144" s="53">
        <f t="shared" ca="1" si="37"/>
        <v>-0.47879397453102635</v>
      </c>
      <c r="Q144" s="34">
        <f t="shared" ca="1" si="37"/>
        <v>0.14591565490875791</v>
      </c>
      <c r="R144" s="34">
        <f t="shared" ca="1" si="37"/>
        <v>6.5888748967101396E-2</v>
      </c>
      <c r="S144" s="34" t="e">
        <f t="shared" ca="1" si="37"/>
        <v>#N/A</v>
      </c>
      <c r="T144" s="34" t="e">
        <f t="shared" ref="T144" ca="1" si="38">IF(IF(OR(T14="",T10=0),NA(),T14/T10-1)&gt;1.5,NA(),T14/T10-1)</f>
        <v>#N/A</v>
      </c>
      <c r="U144" s="34">
        <f t="shared" ca="1" si="37"/>
        <v>7.7663842781889647E-2</v>
      </c>
      <c r="V144" s="34" t="e">
        <f t="shared" ca="1" si="37"/>
        <v>#N/A</v>
      </c>
      <c r="W144" s="34" t="e">
        <f t="shared" ca="1" si="37"/>
        <v>#N/A</v>
      </c>
      <c r="X144" s="34">
        <f t="shared" ca="1" si="37"/>
        <v>-0.40842028240387107</v>
      </c>
      <c r="Y144" s="55">
        <f t="shared" ca="1" si="37"/>
        <v>1.1569705780160748</v>
      </c>
    </row>
    <row r="145" spans="1:25" s="33" customFormat="1" x14ac:dyDescent="0.2">
      <c r="A145" s="20">
        <v>38990</v>
      </c>
      <c r="B145" s="63">
        <f t="shared" ref="B145:Y145" ca="1" si="39">IF(IF(OR(B15="",B11=0),NA(),B15/B11-1)&gt;1.5,NA(),B15/B11-1)</f>
        <v>9.733862699522966E-2</v>
      </c>
      <c r="C145" s="63">
        <f t="shared" ca="1" si="39"/>
        <v>7.3275211318550415E-2</v>
      </c>
      <c r="D145" s="34">
        <f t="shared" ca="1" si="39"/>
        <v>7.1748680409530863E-2</v>
      </c>
      <c r="E145" s="34">
        <f t="shared" ca="1" si="39"/>
        <v>0.14787363161193912</v>
      </c>
      <c r="F145" s="34">
        <f t="shared" ca="1" si="39"/>
        <v>8.8135412906833466E-2</v>
      </c>
      <c r="G145" s="53">
        <f t="shared" ca="1" si="39"/>
        <v>0.15038662675562287</v>
      </c>
      <c r="H145" s="34">
        <f t="shared" ca="1" si="39"/>
        <v>0.23042508496591174</v>
      </c>
      <c r="I145" s="34">
        <f t="shared" ca="1" si="39"/>
        <v>-2.9529204662903874E-2</v>
      </c>
      <c r="J145" s="64">
        <f t="shared" ca="1" si="39"/>
        <v>6.5678823001574349E-2</v>
      </c>
      <c r="K145" s="34">
        <f t="shared" ca="1" si="39"/>
        <v>0.85602725874270025</v>
      </c>
      <c r="L145" s="34">
        <f t="shared" ca="1" si="39"/>
        <v>-0.34732797814314731</v>
      </c>
      <c r="M145" s="64">
        <f t="shared" ca="1" si="39"/>
        <v>-0.26102579142676252</v>
      </c>
      <c r="N145" s="34">
        <f t="shared" ca="1" si="39"/>
        <v>0.90460270019434619</v>
      </c>
      <c r="O145" s="55">
        <f t="shared" ca="1" si="39"/>
        <v>-0.50097421155606936</v>
      </c>
      <c r="P145" s="53">
        <f t="shared" ca="1" si="39"/>
        <v>-0.50565062357445989</v>
      </c>
      <c r="Q145" s="34">
        <f t="shared" ca="1" si="39"/>
        <v>0.11386867119988819</v>
      </c>
      <c r="R145" s="34">
        <f t="shared" ca="1" si="39"/>
        <v>5.649176160766789E-2</v>
      </c>
      <c r="S145" s="34" t="e">
        <f t="shared" ca="1" si="39"/>
        <v>#N/A</v>
      </c>
      <c r="T145" s="34" t="e">
        <f t="shared" ref="T145" ca="1" si="40">IF(IF(OR(T15="",T11=0),NA(),T15/T11-1)&gt;1.5,NA(),T15/T11-1)</f>
        <v>#N/A</v>
      </c>
      <c r="U145" s="34">
        <f t="shared" ca="1" si="39"/>
        <v>4.5110324903674837E-2</v>
      </c>
      <c r="V145" s="34" t="e">
        <f t="shared" ca="1" si="39"/>
        <v>#N/A</v>
      </c>
      <c r="W145" s="34" t="e">
        <f t="shared" ca="1" si="39"/>
        <v>#N/A</v>
      </c>
      <c r="X145" s="34">
        <f t="shared" ca="1" si="39"/>
        <v>-0.44391158520342755</v>
      </c>
      <c r="Y145" s="55">
        <f t="shared" ca="1" si="39"/>
        <v>0.79538275020855775</v>
      </c>
    </row>
    <row r="146" spans="1:25" s="33" customFormat="1" ht="10.8" thickBot="1" x14ac:dyDescent="0.25">
      <c r="A146" s="26">
        <v>39082</v>
      </c>
      <c r="B146" s="65">
        <f t="shared" ref="B146:Y146" ca="1" si="41">IF(IF(OR(B16="",B12=0),NA(),B16/B12-1)&gt;1.5,NA(),B16/B12-1)</f>
        <v>9.7586387838120903E-2</v>
      </c>
      <c r="C146" s="65">
        <f t="shared" ca="1" si="41"/>
        <v>7.9337156583790813E-2</v>
      </c>
      <c r="D146" s="56">
        <f t="shared" ca="1" si="41"/>
        <v>7.8512899871530317E-2</v>
      </c>
      <c r="E146" s="56">
        <f t="shared" ca="1" si="41"/>
        <v>0.13474049383183218</v>
      </c>
      <c r="F146" s="56">
        <f t="shared" ca="1" si="41"/>
        <v>8.7295919191606064E-2</v>
      </c>
      <c r="G146" s="57">
        <f t="shared" ca="1" si="41"/>
        <v>0.16166552224891162</v>
      </c>
      <c r="H146" s="56">
        <f t="shared" ca="1" si="41"/>
        <v>0.1938498449624646</v>
      </c>
      <c r="I146" s="56">
        <f t="shared" ca="1" si="41"/>
        <v>-3.8975272527015714E-2</v>
      </c>
      <c r="J146" s="66">
        <f t="shared" ca="1" si="41"/>
        <v>3.0086265448870719E-2</v>
      </c>
      <c r="K146" s="56">
        <f t="shared" ca="1" si="41"/>
        <v>0.66632416461327049</v>
      </c>
      <c r="L146" s="56">
        <f t="shared" ca="1" si="41"/>
        <v>-0.35558139642549624</v>
      </c>
      <c r="M146" s="66">
        <f t="shared" ca="1" si="41"/>
        <v>-0.26696721175541305</v>
      </c>
      <c r="N146" s="56">
        <f t="shared" ca="1" si="41"/>
        <v>0.67699460371223918</v>
      </c>
      <c r="O146" s="58">
        <f t="shared" ca="1" si="41"/>
        <v>-0.60397025226658863</v>
      </c>
      <c r="P146" s="57">
        <f t="shared" ca="1" si="41"/>
        <v>-0.47098778337873792</v>
      </c>
      <c r="Q146" s="56">
        <f t="shared" ca="1" si="41"/>
        <v>0.10007186900464915</v>
      </c>
      <c r="R146" s="56">
        <f t="shared" ca="1" si="41"/>
        <v>4.5870824010245448E-2</v>
      </c>
      <c r="S146" s="56" t="e">
        <f t="shared" ca="1" si="41"/>
        <v>#N/A</v>
      </c>
      <c r="T146" s="56" t="e">
        <f t="shared" ref="T146" ca="1" si="42">IF(IF(OR(T16="",T12=0),NA(),T16/T12-1)&gt;1.5,NA(),T16/T12-1)</f>
        <v>#N/A</v>
      </c>
      <c r="U146" s="56">
        <f t="shared" ca="1" si="41"/>
        <v>3.7653572190522455E-2</v>
      </c>
      <c r="V146" s="56" t="e">
        <f t="shared" ca="1" si="41"/>
        <v>#N/A</v>
      </c>
      <c r="W146" s="56" t="e">
        <f t="shared" ca="1" si="41"/>
        <v>#N/A</v>
      </c>
      <c r="X146" s="56">
        <f t="shared" ca="1" si="41"/>
        <v>-0.49727199579034642</v>
      </c>
      <c r="Y146" s="58">
        <f t="shared" ca="1" si="41"/>
        <v>0.58106297551733088</v>
      </c>
    </row>
    <row r="147" spans="1:25" s="33" customFormat="1" x14ac:dyDescent="0.2">
      <c r="A147" s="20">
        <v>39172</v>
      </c>
      <c r="B147" s="63">
        <f t="shared" ref="B147:Y147" ca="1" si="43">IF(IF(OR(B17="",B13=0),NA(),B17/B13-1)&gt;1.5,NA(),B17/B13-1)</f>
        <v>9.2018816865081732E-2</v>
      </c>
      <c r="C147" s="63">
        <f t="shared" ca="1" si="43"/>
        <v>7.5282897429154172E-2</v>
      </c>
      <c r="D147" s="34">
        <f t="shared" ca="1" si="43"/>
        <v>7.4365431254607817E-2</v>
      </c>
      <c r="E147" s="34">
        <f t="shared" ca="1" si="43"/>
        <v>0.12559133244753418</v>
      </c>
      <c r="F147" s="34">
        <f t="shared" ca="1" si="43"/>
        <v>8.4119265324771764E-2</v>
      </c>
      <c r="G147" s="53">
        <f t="shared" ca="1" si="43"/>
        <v>0.17120275783234273</v>
      </c>
      <c r="H147" s="34">
        <f t="shared" ca="1" si="43"/>
        <v>0.22880826017098754</v>
      </c>
      <c r="I147" s="34">
        <f t="shared" ca="1" si="43"/>
        <v>-7.0974996258946321E-2</v>
      </c>
      <c r="J147" s="64">
        <f t="shared" ca="1" si="43"/>
        <v>1.6572784154448517E-2</v>
      </c>
      <c r="K147" s="34">
        <f t="shared" ca="1" si="43"/>
        <v>0.49868638176355518</v>
      </c>
      <c r="L147" s="34">
        <f t="shared" ca="1" si="43"/>
        <v>-0.38336888269650493</v>
      </c>
      <c r="M147" s="64">
        <f t="shared" ca="1" si="43"/>
        <v>-0.3126184528595658</v>
      </c>
      <c r="N147" s="34">
        <f t="shared" ca="1" si="43"/>
        <v>0.54448686326296358</v>
      </c>
      <c r="O147" s="55">
        <f t="shared" ca="1" si="43"/>
        <v>-0.62024712453099762</v>
      </c>
      <c r="P147" s="53">
        <f t="shared" ca="1" si="43"/>
        <v>-4.0698576091831695E-2</v>
      </c>
      <c r="Q147" s="34">
        <f t="shared" ca="1" si="43"/>
        <v>8.092484889161522E-2</v>
      </c>
      <c r="R147" s="34">
        <f t="shared" ca="1" si="43"/>
        <v>3.5347990803555884E-2</v>
      </c>
      <c r="S147" s="34">
        <f t="shared" ca="1" si="43"/>
        <v>0.23912762100198526</v>
      </c>
      <c r="T147" s="34" t="e">
        <f t="shared" ref="T147" ca="1" si="44">IF(IF(OR(T17="",T13=0),NA(),T17/T13-1)&gt;1.5,NA(),T17/T13-1)</f>
        <v>#N/A</v>
      </c>
      <c r="U147" s="34">
        <f t="shared" ca="1" si="43"/>
        <v>2.5968196632895513E-2</v>
      </c>
      <c r="V147" s="34">
        <f t="shared" ca="1" si="43"/>
        <v>0.54100219355934143</v>
      </c>
      <c r="W147" s="34" t="e">
        <f t="shared" ca="1" si="43"/>
        <v>#N/A</v>
      </c>
      <c r="X147" s="34">
        <f t="shared" ca="1" si="43"/>
        <v>-0.23639477704429757</v>
      </c>
      <c r="Y147" s="55">
        <f t="shared" ca="1" si="43"/>
        <v>0.50767001327121952</v>
      </c>
    </row>
    <row r="148" spans="1:25" s="33" customFormat="1" x14ac:dyDescent="0.2">
      <c r="A148" s="20">
        <v>39263</v>
      </c>
      <c r="B148" s="63">
        <f t="shared" ref="B148:Y148" ca="1" si="45">IF(IF(OR(B18="",B14=0),NA(),B18/B14-1)&gt;1.5,NA(),B18/B14-1)</f>
        <v>8.5531846496753827E-2</v>
      </c>
      <c r="C148" s="63">
        <f t="shared" ca="1" si="45"/>
        <v>6.5661486106166844E-2</v>
      </c>
      <c r="D148" s="34">
        <f t="shared" ca="1" si="45"/>
        <v>6.4107385867970157E-2</v>
      </c>
      <c r="E148" s="34">
        <f t="shared" ca="1" si="45"/>
        <v>0.12525982622772402</v>
      </c>
      <c r="F148" s="34">
        <f t="shared" ca="1" si="45"/>
        <v>8.0677803569409345E-2</v>
      </c>
      <c r="G148" s="53">
        <f t="shared" ca="1" si="45"/>
        <v>0.1590921414920583</v>
      </c>
      <c r="H148" s="34">
        <f t="shared" ca="1" si="45"/>
        <v>0.12314988878503885</v>
      </c>
      <c r="I148" s="34">
        <f t="shared" ca="1" si="45"/>
        <v>-8.2213018585084563E-2</v>
      </c>
      <c r="J148" s="64">
        <f t="shared" ca="1" si="45"/>
        <v>-1.3136976796809585E-2</v>
      </c>
      <c r="K148" s="34">
        <f t="shared" ca="1" si="45"/>
        <v>0.46801768228604046</v>
      </c>
      <c r="L148" s="34">
        <f t="shared" ca="1" si="45"/>
        <v>-0.38823832659081692</v>
      </c>
      <c r="M148" s="64">
        <f t="shared" ca="1" si="45"/>
        <v>-0.32851975608796447</v>
      </c>
      <c r="N148" s="34">
        <f t="shared" ca="1" si="45"/>
        <v>0.47171953411139822</v>
      </c>
      <c r="O148" s="55">
        <f t="shared" ca="1" si="45"/>
        <v>-0.63046970594014917</v>
      </c>
      <c r="P148" s="53">
        <f t="shared" ca="1" si="45"/>
        <v>-1.5497003876606019E-2</v>
      </c>
      <c r="Q148" s="34">
        <f t="shared" ca="1" si="45"/>
        <v>6.4872665831781751E-2</v>
      </c>
      <c r="R148" s="34">
        <f t="shared" ca="1" si="45"/>
        <v>2.9051290729943613E-2</v>
      </c>
      <c r="S148" s="34">
        <f t="shared" ca="1" si="45"/>
        <v>0.19575503537621541</v>
      </c>
      <c r="T148" s="34" t="e">
        <f t="shared" ref="T148" ca="1" si="46">IF(IF(OR(T18="",T14=0),NA(),T18/T14-1)&gt;1.5,NA(),T18/T14-1)</f>
        <v>#N/A</v>
      </c>
      <c r="U148" s="34">
        <f t="shared" ca="1" si="45"/>
        <v>2.9859325737609854E-2</v>
      </c>
      <c r="V148" s="34">
        <f t="shared" ca="1" si="45"/>
        <v>0.43229002309205233</v>
      </c>
      <c r="W148" s="34" t="e">
        <f t="shared" ca="1" si="45"/>
        <v>#N/A</v>
      </c>
      <c r="X148" s="34">
        <f t="shared" ca="1" si="45"/>
        <v>-0.20445769736149821</v>
      </c>
      <c r="Y148" s="55">
        <f t="shared" ca="1" si="45"/>
        <v>0.42071656048837691</v>
      </c>
    </row>
    <row r="149" spans="1:25" s="33" customFormat="1" x14ac:dyDescent="0.2">
      <c r="A149" s="20">
        <v>39355</v>
      </c>
      <c r="B149" s="63">
        <f t="shared" ref="B149:Y149" ca="1" si="47">IF(IF(OR(B19="",B15=0),NA(),B19/B15-1)&gt;1.5,NA(),B19/B15-1)</f>
        <v>8.7362189759566444E-2</v>
      </c>
      <c r="C149" s="63">
        <f t="shared" ca="1" si="47"/>
        <v>6.873127614125818E-2</v>
      </c>
      <c r="D149" s="34">
        <f t="shared" ca="1" si="47"/>
        <v>6.7120810326750213E-2</v>
      </c>
      <c r="E149" s="34">
        <f t="shared" ca="1" si="47"/>
        <v>0.12394577022825337</v>
      </c>
      <c r="F149" s="34">
        <f t="shared" ca="1" si="47"/>
        <v>8.4172460994410114E-2</v>
      </c>
      <c r="G149" s="53">
        <f t="shared" ca="1" si="47"/>
        <v>0.1620128098027942</v>
      </c>
      <c r="H149" s="34">
        <f t="shared" ca="1" si="47"/>
        <v>0.163127590580189</v>
      </c>
      <c r="I149" s="34">
        <f t="shared" ca="1" si="47"/>
        <v>-7.9934198898985453E-2</v>
      </c>
      <c r="J149" s="64">
        <f t="shared" ca="1" si="47"/>
        <v>-4.0955937500851691E-3</v>
      </c>
      <c r="K149" s="34">
        <f t="shared" ca="1" si="47"/>
        <v>0.40445905134381488</v>
      </c>
      <c r="L149" s="34">
        <f t="shared" ca="1" si="47"/>
        <v>-0.39161479528543175</v>
      </c>
      <c r="M149" s="64">
        <f t="shared" ca="1" si="47"/>
        <v>-0.35491237427372169</v>
      </c>
      <c r="N149" s="34">
        <f t="shared" ca="1" si="47"/>
        <v>0.34657002384261482</v>
      </c>
      <c r="O149" s="55">
        <f t="shared" ca="1" si="47"/>
        <v>-0.5783020508265585</v>
      </c>
      <c r="P149" s="53">
        <f t="shared" ca="1" si="47"/>
        <v>2.0412521604248557E-2</v>
      </c>
      <c r="Q149" s="34">
        <f t="shared" ca="1" si="47"/>
        <v>6.8733823686429218E-2</v>
      </c>
      <c r="R149" s="34">
        <f t="shared" ca="1" si="47"/>
        <v>2.8593279260437088E-2</v>
      </c>
      <c r="S149" s="34">
        <f t="shared" ca="1" si="47"/>
        <v>0.18632191863156811</v>
      </c>
      <c r="T149" s="34" t="e">
        <f t="shared" ref="T149" ca="1" si="48">IF(IF(OR(T19="",T15=0),NA(),T19/T15-1)&gt;1.5,NA(),T19/T15-1)</f>
        <v>#N/A</v>
      </c>
      <c r="U149" s="34">
        <f t="shared" ca="1" si="47"/>
        <v>3.6756000643133779E-2</v>
      </c>
      <c r="V149" s="34">
        <f t="shared" ca="1" si="47"/>
        <v>0.37865911876934688</v>
      </c>
      <c r="W149" s="34" t="e">
        <f t="shared" ca="1" si="47"/>
        <v>#N/A</v>
      </c>
      <c r="X149" s="34">
        <f t="shared" ca="1" si="47"/>
        <v>-0.1820134525476198</v>
      </c>
      <c r="Y149" s="55">
        <f t="shared" ca="1" si="47"/>
        <v>0.36724761361766012</v>
      </c>
    </row>
    <row r="150" spans="1:25" s="33" customFormat="1" ht="10.8" thickBot="1" x14ac:dyDescent="0.25">
      <c r="A150" s="26">
        <v>39447</v>
      </c>
      <c r="B150" s="65">
        <f t="shared" ref="B150:Y150" ca="1" si="49">IF(IF(OR(B20="",B16=0),NA(),B20/B16-1)&gt;1.5,NA(),B20/B16-1)</f>
        <v>8.0184301522690404E-2</v>
      </c>
      <c r="C150" s="65">
        <f t="shared" ca="1" si="49"/>
        <v>6.6320023591690536E-2</v>
      </c>
      <c r="D150" s="56">
        <f t="shared" ca="1" si="49"/>
        <v>6.4023504859970215E-2</v>
      </c>
      <c r="E150" s="56">
        <f t="shared" ca="1" si="49"/>
        <v>0.1070328042937243</v>
      </c>
      <c r="F150" s="56">
        <f t="shared" ca="1" si="49"/>
        <v>8.8315361405047366E-2</v>
      </c>
      <c r="G150" s="57">
        <f t="shared" ca="1" si="49"/>
        <v>0.14791222465069875</v>
      </c>
      <c r="H150" s="56">
        <f t="shared" ca="1" si="49"/>
        <v>0.21766432798414348</v>
      </c>
      <c r="I150" s="56">
        <f t="shared" ca="1" si="49"/>
        <v>-8.1641574016444229E-2</v>
      </c>
      <c r="J150" s="66">
        <f t="shared" ca="1" si="49"/>
        <v>-2.0149756223514892E-2</v>
      </c>
      <c r="K150" s="56">
        <f t="shared" ca="1" si="49"/>
        <v>0.34353051454898798</v>
      </c>
      <c r="L150" s="56">
        <f t="shared" ca="1" si="49"/>
        <v>-0.3951588164249058</v>
      </c>
      <c r="M150" s="66">
        <f t="shared" ca="1" si="49"/>
        <v>-0.36338591925137809</v>
      </c>
      <c r="N150" s="56">
        <f t="shared" ca="1" si="49"/>
        <v>0.20918506706020068</v>
      </c>
      <c r="O150" s="58">
        <f t="shared" ca="1" si="49"/>
        <v>-0.51202626340716828</v>
      </c>
      <c r="P150" s="57">
        <f t="shared" ca="1" si="49"/>
        <v>1.8750512486107596E-3</v>
      </c>
      <c r="Q150" s="56">
        <f t="shared" ca="1" si="49"/>
        <v>6.5486557118414002E-2</v>
      </c>
      <c r="R150" s="56">
        <f t="shared" ca="1" si="49"/>
        <v>2.9950878500540457E-2</v>
      </c>
      <c r="S150" s="56">
        <f t="shared" ca="1" si="49"/>
        <v>0.169382781448284</v>
      </c>
      <c r="T150" s="56" t="e">
        <f t="shared" ref="T150" ca="1" si="50">IF(IF(OR(T20="",T16=0),NA(),T20/T16-1)&gt;1.5,NA(),T20/T16-1)</f>
        <v>#N/A</v>
      </c>
      <c r="U150" s="56">
        <f t="shared" ca="1" si="49"/>
        <v>4.6717038523618859E-2</v>
      </c>
      <c r="V150" s="56">
        <f t="shared" ca="1" si="49"/>
        <v>0.28761248792663885</v>
      </c>
      <c r="W150" s="56" t="e">
        <f t="shared" ca="1" si="49"/>
        <v>#N/A</v>
      </c>
      <c r="X150" s="56">
        <f t="shared" ca="1" si="49"/>
        <v>-0.15440981649492547</v>
      </c>
      <c r="Y150" s="58">
        <f t="shared" ca="1" si="49"/>
        <v>0.31736038365626507</v>
      </c>
    </row>
    <row r="151" spans="1:25" s="33" customFormat="1" x14ac:dyDescent="0.2">
      <c r="A151" s="14">
        <v>39538</v>
      </c>
      <c r="B151" s="67">
        <f t="shared" ref="B151:Y151" ca="1" si="51">IF(IF(OR(B21="",B17=0),NA(),B21/B17-1)&gt;1.5,NA(),B21/B17-1)</f>
        <v>7.5854976273229235E-2</v>
      </c>
      <c r="C151" s="67">
        <f t="shared" ca="1" si="51"/>
        <v>5.9719823937173011E-2</v>
      </c>
      <c r="D151" s="59">
        <f t="shared" ca="1" si="51"/>
        <v>5.6133348512679815E-2</v>
      </c>
      <c r="E151" s="59">
        <f t="shared" ca="1" si="51"/>
        <v>0.10677568044098185</v>
      </c>
      <c r="F151" s="59">
        <f t="shared" ca="1" si="51"/>
        <v>9.3951372867363325E-2</v>
      </c>
      <c r="G151" s="60">
        <f t="shared" ca="1" si="51"/>
        <v>0.11771949506976553</v>
      </c>
      <c r="H151" s="59">
        <f t="shared" ca="1" si="51"/>
        <v>0.22275030242721927</v>
      </c>
      <c r="I151" s="59">
        <f t="shared" ca="1" si="51"/>
        <v>-5.34146569775098E-2</v>
      </c>
      <c r="J151" s="68">
        <f t="shared" ca="1" si="51"/>
        <v>-3.9986550737785009E-3</v>
      </c>
      <c r="K151" s="59">
        <f t="shared" ca="1" si="51"/>
        <v>0.2375172271496675</v>
      </c>
      <c r="L151" s="59">
        <f t="shared" ca="1" si="51"/>
        <v>-0.38718706879658915</v>
      </c>
      <c r="M151" s="68">
        <f t="shared" ca="1" si="51"/>
        <v>-0.3738142744316364</v>
      </c>
      <c r="N151" s="59">
        <f t="shared" ca="1" si="51"/>
        <v>0.18653930355132098</v>
      </c>
      <c r="O151" s="61">
        <f t="shared" ca="1" si="51"/>
        <v>-0.51374546194734805</v>
      </c>
      <c r="P151" s="60">
        <f t="shared" ca="1" si="51"/>
        <v>1.5660144548287569E-2</v>
      </c>
      <c r="Q151" s="59">
        <f t="shared" ca="1" si="51"/>
        <v>6.3479264948918646E-2</v>
      </c>
      <c r="R151" s="59">
        <f t="shared" ca="1" si="51"/>
        <v>2.8121856752209684E-2</v>
      </c>
      <c r="S151" s="59">
        <f t="shared" ca="1" si="51"/>
        <v>0.14375103897512442</v>
      </c>
      <c r="T151" s="59" t="e">
        <f t="shared" ref="T151" ca="1" si="52">IF(IF(OR(T21="",T17=0),NA(),T21/T17-1)&gt;1.5,NA(),T21/T17-1)</f>
        <v>#N/A</v>
      </c>
      <c r="U151" s="59">
        <f t="shared" ca="1" si="51"/>
        <v>5.0707190064595453E-2</v>
      </c>
      <c r="V151" s="59">
        <f t="shared" ca="1" si="51"/>
        <v>0.26653598750089968</v>
      </c>
      <c r="W151" s="59" t="e">
        <f t="shared" ca="1" si="51"/>
        <v>#N/A</v>
      </c>
      <c r="X151" s="59">
        <f t="shared" ca="1" si="51"/>
        <v>-0.13101069741982418</v>
      </c>
      <c r="Y151" s="61">
        <f t="shared" ca="1" si="51"/>
        <v>0.27702166013482543</v>
      </c>
    </row>
    <row r="152" spans="1:25" s="33" customFormat="1" x14ac:dyDescent="0.2">
      <c r="A152" s="20">
        <v>39629</v>
      </c>
      <c r="B152" s="63">
        <f t="shared" ref="B152:Y152" ca="1" si="53">IF(IF(OR(B22="",B18=0),NA(),B22/B18-1)&gt;1.5,NA(),B22/B18-1)</f>
        <v>7.3555636429973204E-2</v>
      </c>
      <c r="C152" s="63">
        <f t="shared" ca="1" si="53"/>
        <v>5.4898435694138215E-2</v>
      </c>
      <c r="D152" s="34">
        <f t="shared" ca="1" si="53"/>
        <v>5.0248636334976116E-2</v>
      </c>
      <c r="E152" s="34">
        <f t="shared" ca="1" si="53"/>
        <v>0.10888238578902354</v>
      </c>
      <c r="F152" s="34">
        <f t="shared" ca="1" si="53"/>
        <v>9.9137695681035476E-2</v>
      </c>
      <c r="G152" s="53">
        <f t="shared" ca="1" si="53"/>
        <v>0.10534469534364299</v>
      </c>
      <c r="H152" s="34">
        <f t="shared" ca="1" si="53"/>
        <v>-5.933730575178997E-2</v>
      </c>
      <c r="I152" s="34">
        <f t="shared" ca="1" si="53"/>
        <v>-4.7728531086784876E-2</v>
      </c>
      <c r="J152" s="64">
        <f t="shared" ca="1" si="53"/>
        <v>-9.0539044654942558E-3</v>
      </c>
      <c r="K152" s="34">
        <f t="shared" ca="1" si="53"/>
        <v>0.28915126656808776</v>
      </c>
      <c r="L152" s="34">
        <f t="shared" ca="1" si="53"/>
        <v>-0.3894248908053487</v>
      </c>
      <c r="M152" s="64">
        <f t="shared" ca="1" si="53"/>
        <v>-0.37815556217827095</v>
      </c>
      <c r="N152" s="34">
        <f t="shared" ca="1" si="53"/>
        <v>0.18455858705256856</v>
      </c>
      <c r="O152" s="55">
        <f t="shared" ca="1" si="53"/>
        <v>-0.508329575516693</v>
      </c>
      <c r="P152" s="53">
        <f t="shared" ca="1" si="53"/>
        <v>2.4739544289389626E-2</v>
      </c>
      <c r="Q152" s="34">
        <f t="shared" ca="1" si="53"/>
        <v>5.1992257255635055E-2</v>
      </c>
      <c r="R152" s="34">
        <f t="shared" ca="1" si="53"/>
        <v>1.5600809824288797E-2</v>
      </c>
      <c r="S152" s="34">
        <f t="shared" ca="1" si="53"/>
        <v>0.15241090195383267</v>
      </c>
      <c r="T152" s="34" t="e">
        <f t="shared" ref="T152" ca="1" si="54">IF(IF(OR(T22="",T18=0),NA(),T22/T18-1)&gt;1.5,NA(),T22/T18-1)</f>
        <v>#N/A</v>
      </c>
      <c r="U152" s="34">
        <f t="shared" ca="1" si="53"/>
        <v>1.9118104367347399E-2</v>
      </c>
      <c r="V152" s="34">
        <f t="shared" ca="1" si="53"/>
        <v>0.25617222006628437</v>
      </c>
      <c r="W152" s="34" t="e">
        <f t="shared" ca="1" si="53"/>
        <v>#N/A</v>
      </c>
      <c r="X152" s="34">
        <f t="shared" ca="1" si="53"/>
        <v>-0.12013566164344214</v>
      </c>
      <c r="Y152" s="55">
        <f t="shared" ca="1" si="53"/>
        <v>0.24912677163359076</v>
      </c>
    </row>
    <row r="153" spans="1:25" s="33" customFormat="1" x14ac:dyDescent="0.2">
      <c r="A153" s="20">
        <v>39721</v>
      </c>
      <c r="B153" s="63">
        <f t="shared" ref="B153:Y153" ca="1" si="55">IF(IF(OR(B23="",B19=0),NA(),B23/B19-1)&gt;1.5,NA(),B23/B19-1)</f>
        <v>7.5789789523181827E-2</v>
      </c>
      <c r="C153" s="63">
        <f t="shared" ca="1" si="55"/>
        <v>5.7446454143746273E-2</v>
      </c>
      <c r="D153" s="34">
        <f t="shared" ca="1" si="55"/>
        <v>5.2774087760757649E-2</v>
      </c>
      <c r="E153" s="34">
        <f t="shared" ca="1" si="55"/>
        <v>0.11003923340601118</v>
      </c>
      <c r="F153" s="34">
        <f t="shared" ca="1" si="55"/>
        <v>0.10154062900307026</v>
      </c>
      <c r="G153" s="53">
        <f t="shared" ca="1" si="55"/>
        <v>0.1040273956841149</v>
      </c>
      <c r="H153" s="34">
        <f t="shared" ca="1" si="55"/>
        <v>0.31531238768435332</v>
      </c>
      <c r="I153" s="34">
        <f t="shared" ca="1" si="55"/>
        <v>-6.4811583493999403E-2</v>
      </c>
      <c r="J153" s="64">
        <f t="shared" ca="1" si="55"/>
        <v>-2.9046471351259151E-2</v>
      </c>
      <c r="K153" s="34">
        <f t="shared" ca="1" si="55"/>
        <v>0.25181912601444689</v>
      </c>
      <c r="L153" s="34">
        <f t="shared" ca="1" si="55"/>
        <v>-0.42098157527136948</v>
      </c>
      <c r="M153" s="64">
        <f t="shared" ca="1" si="55"/>
        <v>-0.40520686824875241</v>
      </c>
      <c r="N153" s="34">
        <f t="shared" ca="1" si="55"/>
        <v>0.17731146932861197</v>
      </c>
      <c r="O153" s="55">
        <f t="shared" ca="1" si="55"/>
        <v>-0.52432871433423867</v>
      </c>
      <c r="P153" s="53">
        <f t="shared" ca="1" si="55"/>
        <v>1.3715156214734403E-2</v>
      </c>
      <c r="Q153" s="34">
        <f t="shared" ca="1" si="55"/>
        <v>5.4918197547702441E-2</v>
      </c>
      <c r="R153" s="34">
        <f t="shared" ca="1" si="55"/>
        <v>-4.225310209362565E-4</v>
      </c>
      <c r="S153" s="34">
        <f t="shared" ca="1" si="55"/>
        <v>0.13731818628905157</v>
      </c>
      <c r="T153" s="34" t="e">
        <f t="shared" ref="T153" ca="1" si="56">IF(IF(OR(T23="",T19=0),NA(),T23/T19-1)&gt;1.5,NA(),T23/T19-1)</f>
        <v>#N/A</v>
      </c>
      <c r="U153" s="34">
        <f t="shared" ca="1" si="55"/>
        <v>4.4683693313590345E-2</v>
      </c>
      <c r="V153" s="34">
        <f t="shared" ca="1" si="55"/>
        <v>0.23193445081708242</v>
      </c>
      <c r="W153" s="34" t="e">
        <f t="shared" ca="1" si="55"/>
        <v>#N/A</v>
      </c>
      <c r="X153" s="34">
        <f t="shared" ca="1" si="55"/>
        <v>-0.12417076098312296</v>
      </c>
      <c r="Y153" s="55">
        <f t="shared" ca="1" si="55"/>
        <v>0.221047082003901</v>
      </c>
    </row>
    <row r="154" spans="1:25" s="33" customFormat="1" ht="10.8" thickBot="1" x14ac:dyDescent="0.25">
      <c r="A154" s="26">
        <v>39813</v>
      </c>
      <c r="B154" s="65">
        <f t="shared" ref="B154:Y154" ca="1" si="57">IF(IF(OR(B24="",B20=0),NA(),B24/B20-1)&gt;1.5,NA(),B24/B20-1)</f>
        <v>6.1909963914159372E-2</v>
      </c>
      <c r="C154" s="65">
        <f t="shared" ca="1" si="57"/>
        <v>3.5450062797694581E-2</v>
      </c>
      <c r="D154" s="56">
        <f t="shared" ca="1" si="57"/>
        <v>2.9780966975316181E-2</v>
      </c>
      <c r="E154" s="56">
        <f t="shared" ca="1" si="57"/>
        <v>0.11126575384089876</v>
      </c>
      <c r="F154" s="56">
        <f t="shared" ca="1" si="57"/>
        <v>8.8534950713332394E-2</v>
      </c>
      <c r="G154" s="57">
        <f t="shared" ca="1" si="57"/>
        <v>8.476861879508335E-2</v>
      </c>
      <c r="H154" s="56">
        <f t="shared" ca="1" si="57"/>
        <v>0.13181442699816492</v>
      </c>
      <c r="I154" s="56">
        <f t="shared" ca="1" si="57"/>
        <v>-8.3921287386099719E-2</v>
      </c>
      <c r="J154" s="66">
        <f t="shared" ca="1" si="57"/>
        <v>-5.1336862793045168E-2</v>
      </c>
      <c r="K154" s="56">
        <f t="shared" ca="1" si="57"/>
        <v>0.22076045745539608</v>
      </c>
      <c r="L154" s="56">
        <f t="shared" ca="1" si="57"/>
        <v>-0.48397073132693413</v>
      </c>
      <c r="M154" s="66">
        <f t="shared" ca="1" si="57"/>
        <v>-0.4758728426918678</v>
      </c>
      <c r="N154" s="56">
        <f t="shared" ca="1" si="57"/>
        <v>0.14994871723496916</v>
      </c>
      <c r="O154" s="58">
        <f t="shared" ca="1" si="57"/>
        <v>-0.52290780184974728</v>
      </c>
      <c r="P154" s="57">
        <f t="shared" ca="1" si="57"/>
        <v>-1.2441032450443257E-2</v>
      </c>
      <c r="Q154" s="56">
        <f t="shared" ca="1" si="57"/>
        <v>3.9727541520024445E-2</v>
      </c>
      <c r="R154" s="56">
        <f t="shared" ca="1" si="57"/>
        <v>-1.9378708757422092E-2</v>
      </c>
      <c r="S154" s="56">
        <f t="shared" ca="1" si="57"/>
        <v>0.10455714933832705</v>
      </c>
      <c r="T154" s="56" t="e">
        <f t="shared" ref="T154" ca="1" si="58">IF(IF(OR(T24="",T20=0),NA(),T24/T20-1)&gt;1.5,NA(),T24/T20-1)</f>
        <v>#N/A</v>
      </c>
      <c r="U154" s="56">
        <f t="shared" ca="1" si="57"/>
        <v>1.7803891597072408E-2</v>
      </c>
      <c r="V154" s="56">
        <f t="shared" ca="1" si="57"/>
        <v>0.19022503316571471</v>
      </c>
      <c r="W154" s="56" t="e">
        <f t="shared" ca="1" si="57"/>
        <v>#N/A</v>
      </c>
      <c r="X154" s="56">
        <f t="shared" ca="1" si="57"/>
        <v>-0.10631000221644271</v>
      </c>
      <c r="Y154" s="58">
        <f t="shared" ca="1" si="57"/>
        <v>0.23331551481018997</v>
      </c>
    </row>
    <row r="155" spans="1:25" s="33" customFormat="1" x14ac:dyDescent="0.2">
      <c r="A155" s="14">
        <v>39903</v>
      </c>
      <c r="B155" s="67">
        <f t="shared" ref="B155:Y155" ca="1" si="59">IF(IF(OR(B25="",B21=0),NA(),B25/B21-1)&gt;1.5,NA(),B25/B21-1)</f>
        <v>5.5564469331387478E-2</v>
      </c>
      <c r="C155" s="67">
        <f t="shared" ca="1" si="59"/>
        <v>2.9203840589781871E-2</v>
      </c>
      <c r="D155" s="59">
        <f t="shared" ca="1" si="59"/>
        <v>2.4396090560461436E-2</v>
      </c>
      <c r="E155" s="59">
        <f t="shared" ca="1" si="59"/>
        <v>0.10393306978779404</v>
      </c>
      <c r="F155" s="59">
        <f t="shared" ca="1" si="59"/>
        <v>7.3505634170756506E-2</v>
      </c>
      <c r="G155" s="60">
        <f t="shared" ca="1" si="59"/>
        <v>7.9754040056618347E-2</v>
      </c>
      <c r="H155" s="59">
        <f t="shared" ca="1" si="59"/>
        <v>0.24338551097865579</v>
      </c>
      <c r="I155" s="59">
        <f t="shared" ca="1" si="59"/>
        <v>-0.11025920715757842</v>
      </c>
      <c r="J155" s="68">
        <f t="shared" ca="1" si="59"/>
        <v>-7.2925399558919746E-2</v>
      </c>
      <c r="K155" s="59">
        <f t="shared" ca="1" si="59"/>
        <v>0.15010412625899661</v>
      </c>
      <c r="L155" s="59">
        <f t="shared" ca="1" si="59"/>
        <v>-0.47358772074451194</v>
      </c>
      <c r="M155" s="68">
        <f t="shared" ca="1" si="59"/>
        <v>-0.49466899849021939</v>
      </c>
      <c r="N155" s="59">
        <f t="shared" ca="1" si="59"/>
        <v>0.13741692541964801</v>
      </c>
      <c r="O155" s="61">
        <f t="shared" ca="1" si="59"/>
        <v>-0.54486318889264695</v>
      </c>
      <c r="P155" s="60">
        <f t="shared" ca="1" si="59"/>
        <v>-2.2784940498946971E-2</v>
      </c>
      <c r="Q155" s="59">
        <f t="shared" ca="1" si="59"/>
        <v>2.58009667248702E-2</v>
      </c>
      <c r="R155" s="59">
        <f t="shared" ca="1" si="59"/>
        <v>-4.0024339147363475E-2</v>
      </c>
      <c r="S155" s="59">
        <f t="shared" ca="1" si="59"/>
        <v>8.6268483666250173E-2</v>
      </c>
      <c r="T155" s="59" t="e">
        <f t="shared" ref="T155" ca="1" si="60">IF(IF(OR(T25="",T21=0),NA(),T25/T21-1)&gt;1.5,NA(),T25/T21-1)</f>
        <v>#N/A</v>
      </c>
      <c r="U155" s="59">
        <f t="shared" ca="1" si="59"/>
        <v>1.1707041178730115E-2</v>
      </c>
      <c r="V155" s="59">
        <f t="shared" ca="1" si="59"/>
        <v>0.16021337082958031</v>
      </c>
      <c r="W155" s="59" t="e">
        <f t="shared" ca="1" si="59"/>
        <v>#N/A</v>
      </c>
      <c r="X155" s="59">
        <f t="shared" ca="1" si="59"/>
        <v>-9.4209878371190325E-2</v>
      </c>
      <c r="Y155" s="61">
        <f t="shared" ca="1" si="59"/>
        <v>0.19812887269584567</v>
      </c>
    </row>
    <row r="156" spans="1:25" s="33" customFormat="1" x14ac:dyDescent="0.2">
      <c r="A156" s="20">
        <v>39994</v>
      </c>
      <c r="B156" s="63">
        <f t="shared" ref="B156:Y156" ca="1" si="61">IF(IF(OR(B26="",B22=0),NA(),B26/B22-1)&gt;1.5,NA(),B26/B22-1)</f>
        <v>4.8464297645301579E-2</v>
      </c>
      <c r="C156" s="63">
        <f t="shared" ca="1" si="61"/>
        <v>2.4192140874998769E-2</v>
      </c>
      <c r="D156" s="34">
        <f t="shared" ca="1" si="61"/>
        <v>2.0629629297250318E-2</v>
      </c>
      <c r="E156" s="34">
        <f t="shared" ca="1" si="61"/>
        <v>9.21853618777011E-2</v>
      </c>
      <c r="F156" s="34">
        <f t="shared" ca="1" si="61"/>
        <v>5.6579083251552031E-2</v>
      </c>
      <c r="G156" s="53">
        <f t="shared" ca="1" si="61"/>
        <v>7.9496772425586393E-2</v>
      </c>
      <c r="H156" s="34">
        <f t="shared" ca="1" si="61"/>
        <v>0.48766263490417616</v>
      </c>
      <c r="I156" s="34">
        <f t="shared" ca="1" si="61"/>
        <v>-0.12416196360929155</v>
      </c>
      <c r="J156" s="64">
        <f t="shared" ca="1" si="61"/>
        <v>-9.4299453994352245E-2</v>
      </c>
      <c r="K156" s="34">
        <f t="shared" ca="1" si="61"/>
        <v>0.14967560860177143</v>
      </c>
      <c r="L156" s="34">
        <f t="shared" ca="1" si="61"/>
        <v>-0.52538061546741122</v>
      </c>
      <c r="M156" s="64">
        <f t="shared" ca="1" si="61"/>
        <v>-0.54996150459740523</v>
      </c>
      <c r="N156" s="34">
        <f t="shared" ca="1" si="61"/>
        <v>0.12795902843989437</v>
      </c>
      <c r="O156" s="55">
        <f t="shared" ca="1" si="61"/>
        <v>-0.58039728303991467</v>
      </c>
      <c r="P156" s="53">
        <f t="shared" ca="1" si="61"/>
        <v>-3.2578304750851217E-2</v>
      </c>
      <c r="Q156" s="34">
        <f t="shared" ca="1" si="61"/>
        <v>4.0758974445806562E-2</v>
      </c>
      <c r="R156" s="34">
        <f t="shared" ca="1" si="61"/>
        <v>-4.1322570496758249E-2</v>
      </c>
      <c r="S156" s="34">
        <f t="shared" ca="1" si="61"/>
        <v>7.4536712748367151E-2</v>
      </c>
      <c r="T156" s="34" t="e">
        <f t="shared" ref="T156" ca="1" si="62">IF(IF(OR(T26="",T22=0),NA(),T26/T22-1)&gt;1.5,NA(),T26/T22-1)</f>
        <v>#N/A</v>
      </c>
      <c r="U156" s="34">
        <f t="shared" ca="1" si="61"/>
        <v>2.9738704124145032E-2</v>
      </c>
      <c r="V156" s="34">
        <f t="shared" ca="1" si="61"/>
        <v>0.12333665201220612</v>
      </c>
      <c r="W156" s="34" t="e">
        <f t="shared" ca="1" si="61"/>
        <v>#N/A</v>
      </c>
      <c r="X156" s="34">
        <f t="shared" ca="1" si="61"/>
        <v>-0.10338565657117516</v>
      </c>
      <c r="Y156" s="55">
        <f t="shared" ca="1" si="61"/>
        <v>0.16227841312296798</v>
      </c>
    </row>
    <row r="157" spans="1:25" s="33" customFormat="1" x14ac:dyDescent="0.2">
      <c r="A157" s="20">
        <v>40086</v>
      </c>
      <c r="B157" s="63">
        <f t="shared" ref="B157:Y157" ca="1" si="63">IF(IF(OR(B27="",B23=0),NA(),B27/B23-1)&gt;1.5,NA(),B27/B23-1)</f>
        <v>4.1356694805805505E-2</v>
      </c>
      <c r="C157" s="63">
        <f t="shared" ca="1" si="63"/>
        <v>1.676089740827158E-2</v>
      </c>
      <c r="D157" s="34">
        <f t="shared" ca="1" si="63"/>
        <v>1.335578129760906E-2</v>
      </c>
      <c r="E157" s="34">
        <f t="shared" ca="1" si="63"/>
        <v>8.5104491079247557E-2</v>
      </c>
      <c r="F157" s="34">
        <f t="shared" ca="1" si="63"/>
        <v>4.7473097010186427E-2</v>
      </c>
      <c r="G157" s="53">
        <f t="shared" ca="1" si="63"/>
        <v>7.275974555450837E-2</v>
      </c>
      <c r="H157" s="34">
        <f t="shared" ca="1" si="63"/>
        <v>0.15025840612322727</v>
      </c>
      <c r="I157" s="34">
        <f t="shared" ca="1" si="63"/>
        <v>-0.12557443619950515</v>
      </c>
      <c r="J157" s="64">
        <f t="shared" ca="1" si="63"/>
        <v>-9.4439068150350747E-2</v>
      </c>
      <c r="K157" s="34">
        <f t="shared" ca="1" si="63"/>
        <v>0.14030584264309542</v>
      </c>
      <c r="L157" s="34">
        <f t="shared" ca="1" si="63"/>
        <v>-0.58467821607627957</v>
      </c>
      <c r="M157" s="64">
        <f t="shared" ca="1" si="63"/>
        <v>-0.61486378199808545</v>
      </c>
      <c r="N157" s="34">
        <f t="shared" ca="1" si="63"/>
        <v>0.11721410672231891</v>
      </c>
      <c r="O157" s="55">
        <f t="shared" ca="1" si="63"/>
        <v>-0.65154313529626529</v>
      </c>
      <c r="P157" s="53">
        <f t="shared" ca="1" si="63"/>
        <v>-4.134932829211424E-2</v>
      </c>
      <c r="Q157" s="34">
        <f t="shared" ca="1" si="63"/>
        <v>3.3789298910503751E-2</v>
      </c>
      <c r="R157" s="34">
        <f t="shared" ca="1" si="63"/>
        <v>-3.5589493804097039E-2</v>
      </c>
      <c r="S157" s="34">
        <f t="shared" ca="1" si="63"/>
        <v>6.5424814997790071E-2</v>
      </c>
      <c r="T157" s="34" t="e">
        <f t="shared" ref="T157" ca="1" si="64">IF(IF(OR(T27="",T23=0),NA(),T27/T23-1)&gt;1.5,NA(),T27/T23-1)</f>
        <v>#N/A</v>
      </c>
      <c r="U157" s="34">
        <f t="shared" ca="1" si="63"/>
        <v>9.7309188784713285E-3</v>
      </c>
      <c r="V157" s="34">
        <f t="shared" ca="1" si="63"/>
        <v>0.10737450490134104</v>
      </c>
      <c r="W157" s="34" t="e">
        <f t="shared" ca="1" si="63"/>
        <v>#N/A</v>
      </c>
      <c r="X157" s="34">
        <f t="shared" ca="1" si="63"/>
        <v>-9.0678630876422361E-2</v>
      </c>
      <c r="Y157" s="55">
        <f t="shared" ca="1" si="63"/>
        <v>0.18843117254426356</v>
      </c>
    </row>
    <row r="158" spans="1:25" s="33" customFormat="1" ht="10.8" thickBot="1" x14ac:dyDescent="0.25">
      <c r="A158" s="26">
        <v>40178</v>
      </c>
      <c r="B158" s="65">
        <f t="shared" ref="B158:Y158" ca="1" si="65">IF(IF(OR(B28="",B24=0),NA(),B28/B24-1)&gt;1.5,NA(),B28/B24-1)</f>
        <v>4.487350855921135E-2</v>
      </c>
      <c r="C158" s="65">
        <f t="shared" ca="1" si="65"/>
        <v>2.3893018576337299E-2</v>
      </c>
      <c r="D158" s="56">
        <f t="shared" ca="1" si="65"/>
        <v>2.2395475607669635E-2</v>
      </c>
      <c r="E158" s="56">
        <f t="shared" ca="1" si="65"/>
        <v>8.1338552799631092E-2</v>
      </c>
      <c r="F158" s="56">
        <f t="shared" ca="1" si="65"/>
        <v>3.7158984642485349E-2</v>
      </c>
      <c r="G158" s="57">
        <f t="shared" ca="1" si="65"/>
        <v>8.2454510146607207E-2</v>
      </c>
      <c r="H158" s="56">
        <f t="shared" ca="1" si="65"/>
        <v>9.0624697728201919E-2</v>
      </c>
      <c r="I158" s="56">
        <f t="shared" ca="1" si="65"/>
        <v>-0.13164687563381183</v>
      </c>
      <c r="J158" s="66">
        <f t="shared" ca="1" si="65"/>
        <v>-8.2559485362785567E-2</v>
      </c>
      <c r="K158" s="56">
        <f t="shared" ca="1" si="65"/>
        <v>0.12115133043239856</v>
      </c>
      <c r="L158" s="56">
        <f t="shared" ca="1" si="65"/>
        <v>-0.7219386235550681</v>
      </c>
      <c r="M158" s="66">
        <f t="shared" ca="1" si="65"/>
        <v>-0.7005879705815532</v>
      </c>
      <c r="N158" s="56">
        <f t="shared" ca="1" si="65"/>
        <v>9.9985467551787943E-2</v>
      </c>
      <c r="O158" s="58">
        <f t="shared" ca="1" si="65"/>
        <v>-0.7204222066025564</v>
      </c>
      <c r="P158" s="57">
        <f t="shared" ca="1" si="65"/>
        <v>-2.2342442383966765E-2</v>
      </c>
      <c r="Q158" s="56">
        <f t="shared" ca="1" si="65"/>
        <v>4.1812833796504467E-2</v>
      </c>
      <c r="R158" s="56">
        <f t="shared" ca="1" si="65"/>
        <v>-3.4660132754990802E-2</v>
      </c>
      <c r="S158" s="56">
        <f t="shared" ca="1" si="65"/>
        <v>8.9104451650484862E-2</v>
      </c>
      <c r="T158" s="56" t="e">
        <f t="shared" ref="T158" ca="1" si="66">IF(IF(OR(T28="",T24=0),NA(),T28/T24-1)&gt;1.5,NA(),T28/T24-1)</f>
        <v>#N/A</v>
      </c>
      <c r="U158" s="56">
        <f t="shared" ca="1" si="65"/>
        <v>2.9289903753764168E-3</v>
      </c>
      <c r="V158" s="56">
        <f t="shared" ca="1" si="65"/>
        <v>8.7223283752348113E-2</v>
      </c>
      <c r="W158" s="56" t="e">
        <f t="shared" ca="1" si="65"/>
        <v>#N/A</v>
      </c>
      <c r="X158" s="56">
        <f t="shared" ca="1" si="65"/>
        <v>-8.5477799696833334E-2</v>
      </c>
      <c r="Y158" s="58">
        <f t="shared" ca="1" si="65"/>
        <v>0.19024371717628852</v>
      </c>
    </row>
    <row r="159" spans="1:25" s="33" customFormat="1" x14ac:dyDescent="0.2">
      <c r="A159" s="20">
        <v>40268</v>
      </c>
      <c r="B159" s="63">
        <f t="shared" ref="B159:Y159" ca="1" si="67">IF(IF(OR(B29="",B25=0),NA(),B29/B25-1)&gt;1.5,NA(),B29/B25-1)</f>
        <v>4.8082338492867471E-2</v>
      </c>
      <c r="C159" s="63">
        <f t="shared" ca="1" si="67"/>
        <v>2.7436611337015915E-2</v>
      </c>
      <c r="D159" s="34">
        <f t="shared" ca="1" si="67"/>
        <v>2.6611313483904109E-2</v>
      </c>
      <c r="E159" s="34">
        <f t="shared" ca="1" si="67"/>
        <v>8.3400378567027422E-2</v>
      </c>
      <c r="F159" s="34">
        <f t="shared" ca="1" si="67"/>
        <v>3.4693554633453028E-2</v>
      </c>
      <c r="G159" s="53">
        <f t="shared" ca="1" si="67"/>
        <v>8.766356770585193E-2</v>
      </c>
      <c r="H159" s="34">
        <f t="shared" ca="1" si="67"/>
        <v>6.8866911512561302E-2</v>
      </c>
      <c r="I159" s="34">
        <f t="shared" ca="1" si="67"/>
        <v>-0.13457473794355745</v>
      </c>
      <c r="J159" s="64">
        <f t="shared" ca="1" si="67"/>
        <v>-7.4941355961292255E-2</v>
      </c>
      <c r="K159" s="34">
        <f t="shared" ca="1" si="67"/>
        <v>9.8226886259252355E-2</v>
      </c>
      <c r="L159" s="34">
        <f t="shared" ca="1" si="67"/>
        <v>-1</v>
      </c>
      <c r="M159" s="64">
        <f t="shared" ca="1" si="67"/>
        <v>-1</v>
      </c>
      <c r="N159" s="34">
        <f t="shared" ca="1" si="67"/>
        <v>0.10292096722214472</v>
      </c>
      <c r="O159" s="55">
        <f t="shared" ca="1" si="67"/>
        <v>-0.75245990896741854</v>
      </c>
      <c r="P159" s="53">
        <f t="shared" ca="1" si="67"/>
        <v>-1.8383801636413843E-2</v>
      </c>
      <c r="Q159" s="34">
        <f t="shared" ca="1" si="67"/>
        <v>4.0386950012820444E-2</v>
      </c>
      <c r="R159" s="34">
        <f t="shared" ca="1" si="67"/>
        <v>-1.891105057466913E-2</v>
      </c>
      <c r="S159" s="34">
        <f t="shared" ca="1" si="67"/>
        <v>8.9623943792493499E-2</v>
      </c>
      <c r="T159" s="34" t="e">
        <f t="shared" ref="T159" ca="1" si="68">IF(IF(OR(T29="",T25=0),NA(),T29/T25-1)&gt;1.5,NA(),T29/T25-1)</f>
        <v>#N/A</v>
      </c>
      <c r="U159" s="34">
        <f t="shared" ca="1" si="67"/>
        <v>7.6623184015072177E-3</v>
      </c>
      <c r="V159" s="34">
        <f t="shared" ca="1" si="67"/>
        <v>8.3406917343763043E-2</v>
      </c>
      <c r="W159" s="34" t="e">
        <f t="shared" ca="1" si="67"/>
        <v>#N/A</v>
      </c>
      <c r="X159" s="34">
        <f t="shared" ca="1" si="67"/>
        <v>-9.8179105459593741E-2</v>
      </c>
      <c r="Y159" s="55">
        <f t="shared" ca="1" si="67"/>
        <v>0.19982750245004932</v>
      </c>
    </row>
    <row r="160" spans="1:25" s="33" customFormat="1" x14ac:dyDescent="0.2">
      <c r="A160" s="20">
        <v>40359</v>
      </c>
      <c r="B160" s="63">
        <f t="shared" ref="B160:Y160" ca="1" si="69">IF(IF(OR(B30="",B26=0),NA(),B30/B26-1)&gt;1.5,NA(),B30/B26-1)</f>
        <v>4.5861121890767409E-2</v>
      </c>
      <c r="C160" s="63">
        <f t="shared" ca="1" si="69"/>
        <v>2.3737490525261418E-2</v>
      </c>
      <c r="D160" s="34">
        <f t="shared" ca="1" si="69"/>
        <v>2.2138463992896318E-2</v>
      </c>
      <c r="E160" s="34">
        <f t="shared" ca="1" si="69"/>
        <v>8.3231187220846214E-2</v>
      </c>
      <c r="F160" s="34">
        <f t="shared" ca="1" si="69"/>
        <v>3.7779701612343564E-2</v>
      </c>
      <c r="G160" s="53">
        <f t="shared" ca="1" si="69"/>
        <v>7.3980736391451529E-2</v>
      </c>
      <c r="H160" s="34">
        <f t="shared" ca="1" si="69"/>
        <v>8.8426416376266692E-2</v>
      </c>
      <c r="I160" s="34">
        <f t="shared" ca="1" si="69"/>
        <v>-0.12373878934796123</v>
      </c>
      <c r="J160" s="64">
        <f t="shared" ca="1" si="69"/>
        <v>-5.8796229937096656E-2</v>
      </c>
      <c r="K160" s="34">
        <f t="shared" ca="1" si="69"/>
        <v>0.11290337922773941</v>
      </c>
      <c r="L160" s="34">
        <f t="shared" ca="1" si="69"/>
        <v>-1</v>
      </c>
      <c r="M160" s="64">
        <f t="shared" ca="1" si="69"/>
        <v>-1</v>
      </c>
      <c r="N160" s="34">
        <f t="shared" ca="1" si="69"/>
        <v>9.8441569823237707E-2</v>
      </c>
      <c r="O160" s="55">
        <f t="shared" ca="1" si="69"/>
        <v>-0.71859532142698934</v>
      </c>
      <c r="P160" s="53">
        <f t="shared" ca="1" si="69"/>
        <v>1.1576478113939359E-4</v>
      </c>
      <c r="Q160" s="34">
        <f t="shared" ca="1" si="69"/>
        <v>3.3492784659533426E-2</v>
      </c>
      <c r="R160" s="34">
        <f t="shared" ca="1" si="69"/>
        <v>-1.6016707433395116E-2</v>
      </c>
      <c r="S160" s="34">
        <f t="shared" ca="1" si="69"/>
        <v>8.1026415963853182E-2</v>
      </c>
      <c r="T160" s="34" t="e">
        <f t="shared" ref="T160" ca="1" si="70">IF(IF(OR(T30="",T26=0),NA(),T30/T26-1)&gt;1.5,NA(),T30/T26-1)</f>
        <v>#N/A</v>
      </c>
      <c r="U160" s="34">
        <f t="shared" ca="1" si="69"/>
        <v>-7.5311717644843679E-4</v>
      </c>
      <c r="V160" s="34">
        <f t="shared" ca="1" si="69"/>
        <v>8.8180127803765052E-2</v>
      </c>
      <c r="W160" s="34" t="e">
        <f t="shared" ca="1" si="69"/>
        <v>#N/A</v>
      </c>
      <c r="X160" s="34">
        <f t="shared" ca="1" si="69"/>
        <v>-7.9811883764549951E-2</v>
      </c>
      <c r="Y160" s="55">
        <f t="shared" ca="1" si="69"/>
        <v>0.17765879657739614</v>
      </c>
    </row>
    <row r="161" spans="1:25" s="33" customFormat="1" x14ac:dyDescent="0.2">
      <c r="A161" s="20">
        <v>40451</v>
      </c>
      <c r="B161" s="63">
        <f t="shared" ref="B161:Y161" ca="1" si="71">IF(IF(OR(B31="",B27=0),NA(),B31/B27-1)&gt;1.5,NA(),B31/B27-1)</f>
        <v>3.7260483038882297E-2</v>
      </c>
      <c r="C161" s="63">
        <f t="shared" ca="1" si="71"/>
        <v>1.4051207202512739E-2</v>
      </c>
      <c r="D161" s="34">
        <f t="shared" ca="1" si="71"/>
        <v>1.1337547041109897E-2</v>
      </c>
      <c r="E161" s="34">
        <f t="shared" ca="1" si="71"/>
        <v>7.5942057139750885E-2</v>
      </c>
      <c r="F161" s="34">
        <f t="shared" ca="1" si="71"/>
        <v>3.7729671227918038E-2</v>
      </c>
      <c r="G161" s="53">
        <f t="shared" ca="1" si="71"/>
        <v>5.9021146326442731E-2</v>
      </c>
      <c r="H161" s="34">
        <f t="shared" ca="1" si="71"/>
        <v>-4.1834727668829008E-2</v>
      </c>
      <c r="I161" s="34">
        <f t="shared" ca="1" si="71"/>
        <v>-0.12738573851676849</v>
      </c>
      <c r="J161" s="64">
        <f t="shared" ca="1" si="71"/>
        <v>-6.1345778175214583E-2</v>
      </c>
      <c r="K161" s="34">
        <f t="shared" ca="1" si="71"/>
        <v>8.8507636089208752E-2</v>
      </c>
      <c r="L161" s="34">
        <f t="shared" ca="1" si="71"/>
        <v>-1</v>
      </c>
      <c r="M161" s="64">
        <f t="shared" ca="1" si="71"/>
        <v>-1</v>
      </c>
      <c r="N161" s="34">
        <f t="shared" ca="1" si="71"/>
        <v>8.6167109425017374E-2</v>
      </c>
      <c r="O161" s="55">
        <f t="shared" ca="1" si="71"/>
        <v>-0.66527134548718037</v>
      </c>
      <c r="P161" s="53">
        <f t="shared" ca="1" si="71"/>
        <v>-1.3405733472904746E-2</v>
      </c>
      <c r="Q161" s="34">
        <f t="shared" ca="1" si="71"/>
        <v>2.4507374859848996E-2</v>
      </c>
      <c r="R161" s="34">
        <f t="shared" ca="1" si="71"/>
        <v>-2.5543593009065946E-2</v>
      </c>
      <c r="S161" s="34">
        <f t="shared" ca="1" si="71"/>
        <v>4.4890245527781314E-2</v>
      </c>
      <c r="T161" s="34" t="e">
        <f t="shared" ref="T161" ca="1" si="72">IF(IF(OR(T31="",T27=0),NA(),T31/T27-1)&gt;1.5,NA(),T31/T27-1)</f>
        <v>#N/A</v>
      </c>
      <c r="U161" s="34">
        <f t="shared" ca="1" si="71"/>
        <v>-2.4119327011846825E-2</v>
      </c>
      <c r="V161" s="34">
        <f t="shared" ca="1" si="71"/>
        <v>6.9911635631231928E-2</v>
      </c>
      <c r="W161" s="34" t="e">
        <f t="shared" ca="1" si="71"/>
        <v>#N/A</v>
      </c>
      <c r="X161" s="34">
        <f t="shared" ca="1" si="71"/>
        <v>-5.6601443945231145E-2</v>
      </c>
      <c r="Y161" s="55">
        <f t="shared" ca="1" si="71"/>
        <v>0.13047730442856964</v>
      </c>
    </row>
    <row r="162" spans="1:25" s="33" customFormat="1" ht="10.8" thickBot="1" x14ac:dyDescent="0.25">
      <c r="A162" s="20">
        <v>40543</v>
      </c>
      <c r="B162" s="63">
        <f t="shared" ref="B162:Y162" ca="1" si="73">IF(IF(OR(B32="",B28=0),NA(),B32/B28-1)&gt;1.5,NA(),B32/B28-1)</f>
        <v>3.0155648190805184E-2</v>
      </c>
      <c r="C162" s="63">
        <f t="shared" ca="1" si="73"/>
        <v>4.0143865566999448E-3</v>
      </c>
      <c r="D162" s="34">
        <f t="shared" ca="1" si="73"/>
        <v>-8.1179819294663336E-4</v>
      </c>
      <c r="E162" s="34">
        <f t="shared" ca="1" si="73"/>
        <v>7.3176653690234961E-2</v>
      </c>
      <c r="F162" s="34">
        <f t="shared" ca="1" si="73"/>
        <v>4.615851896398504E-2</v>
      </c>
      <c r="G162" s="53">
        <f t="shared" ca="1" si="73"/>
        <v>3.3602453020250778E-2</v>
      </c>
      <c r="H162" s="34">
        <f t="shared" ca="1" si="73"/>
        <v>6.7790698433437324E-2</v>
      </c>
      <c r="I162" s="34">
        <f t="shared" ca="1" si="73"/>
        <v>-0.11678630638202703</v>
      </c>
      <c r="J162" s="64">
        <f t="shared" ca="1" si="73"/>
        <v>-7.0837251476069119E-2</v>
      </c>
      <c r="K162" s="34">
        <f t="shared" ca="1" si="73"/>
        <v>6.8035517029906289E-2</v>
      </c>
      <c r="L162" s="34">
        <f t="shared" ca="1" si="73"/>
        <v>-1</v>
      </c>
      <c r="M162" s="64">
        <f t="shared" ca="1" si="73"/>
        <v>-1</v>
      </c>
      <c r="N162" s="34">
        <f t="shared" ca="1" si="73"/>
        <v>7.4834894503521321E-2</v>
      </c>
      <c r="O162" s="55">
        <f t="shared" ca="1" si="73"/>
        <v>-0.52909852198718066</v>
      </c>
      <c r="P162" s="53">
        <f t="shared" ca="1" si="73"/>
        <v>9.3299254878440152E-2</v>
      </c>
      <c r="Q162" s="34">
        <f t="shared" ca="1" si="73"/>
        <v>1.0572759874193594E-2</v>
      </c>
      <c r="R162" s="34">
        <f t="shared" ca="1" si="73"/>
        <v>-2.6792304463398309E-2</v>
      </c>
      <c r="S162" s="34">
        <f t="shared" ca="1" si="73"/>
        <v>-5.8400461001297366E-2</v>
      </c>
      <c r="T162" s="34" t="e">
        <f t="shared" ref="T162" ca="1" si="74">IF(IF(OR(T32="",T28=0),NA(),T32/T28-1)&gt;1.5,NA(),T32/T28-1)</f>
        <v>#N/A</v>
      </c>
      <c r="U162" s="34">
        <f t="shared" ca="1" si="73"/>
        <v>-1.4154399027121456E-2</v>
      </c>
      <c r="V162" s="34">
        <f t="shared" ca="1" si="73"/>
        <v>4.7668563562082822E-2</v>
      </c>
      <c r="W162" s="34" t="e">
        <f t="shared" ca="1" si="73"/>
        <v>#N/A</v>
      </c>
      <c r="X162" s="34">
        <f t="shared" ca="1" si="73"/>
        <v>2.8439233998102775E-2</v>
      </c>
      <c r="Y162" s="55">
        <f t="shared" ca="1" si="73"/>
        <v>9.708245185823805E-2</v>
      </c>
    </row>
    <row r="163" spans="1:25" s="33" customFormat="1" x14ac:dyDescent="0.2">
      <c r="A163" s="14">
        <v>40633</v>
      </c>
      <c r="B163" s="67">
        <f t="shared" ref="B163:Y163" ca="1" si="75">IF(IF(OR(B33="",B29=0),NA(),B33/B29-1)&gt;1.5,NA(),B33/B29-1)</f>
        <v>2.7698647643363383E-2</v>
      </c>
      <c r="C163" s="67">
        <f t="shared" ca="1" si="75"/>
        <v>-1.0425093859616208E-3</v>
      </c>
      <c r="D163" s="59">
        <f t="shared" ca="1" si="75"/>
        <v>-7.5706911049503445E-3</v>
      </c>
      <c r="E163" s="59">
        <f t="shared" ca="1" si="75"/>
        <v>7.4325565980773112E-2</v>
      </c>
      <c r="F163" s="59">
        <f t="shared" ca="1" si="75"/>
        <v>5.5912188364086068E-2</v>
      </c>
      <c r="G163" s="60">
        <f t="shared" ca="1" si="75"/>
        <v>1.9043119498866723E-2</v>
      </c>
      <c r="H163" s="59">
        <f t="shared" ca="1" si="75"/>
        <v>-3.978170675160575E-2</v>
      </c>
      <c r="I163" s="59">
        <f t="shared" ca="1" si="75"/>
        <v>-9.3092020984758217E-2</v>
      </c>
      <c r="J163" s="68">
        <f t="shared" ca="1" si="75"/>
        <v>-7.7752946901561537E-2</v>
      </c>
      <c r="K163" s="59">
        <f t="shared" ca="1" si="75"/>
        <v>7.07400575963959E-2</v>
      </c>
      <c r="L163" s="59" t="e">
        <f t="shared" ca="1" si="75"/>
        <v>#N/A</v>
      </c>
      <c r="M163" s="68" t="e">
        <f t="shared" ca="1" si="75"/>
        <v>#N/A</v>
      </c>
      <c r="N163" s="59">
        <f t="shared" ca="1" si="75"/>
        <v>7.4497618816321554E-2</v>
      </c>
      <c r="O163" s="61">
        <f t="shared" ca="1" si="75"/>
        <v>-0.38321038439725685</v>
      </c>
      <c r="P163" s="60" t="e">
        <f t="shared" ca="1" si="75"/>
        <v>#N/A</v>
      </c>
      <c r="Q163" s="59">
        <f t="shared" ca="1" si="75"/>
        <v>2.5999573920449048E-2</v>
      </c>
      <c r="R163" s="59">
        <f t="shared" ca="1" si="75"/>
        <v>-3.8502761554597087E-2</v>
      </c>
      <c r="S163" s="59">
        <f t="shared" ca="1" si="75"/>
        <v>-1</v>
      </c>
      <c r="T163" s="59" t="e">
        <f t="shared" ref="T163" ca="1" si="76">IF(IF(OR(T33="",T29=0),NA(),T33/T29-1)&gt;1.5,NA(),T33/T29-1)</f>
        <v>#N/A</v>
      </c>
      <c r="U163" s="59">
        <f t="shared" ca="1" si="75"/>
        <v>-2.0742194152262527E-2</v>
      </c>
      <c r="V163" s="59">
        <f t="shared" ca="1" si="75"/>
        <v>-1</v>
      </c>
      <c r="W163" s="59" t="e">
        <f t="shared" ca="1" si="75"/>
        <v>#N/A</v>
      </c>
      <c r="X163" s="59" t="e">
        <f t="shared" ca="1" si="75"/>
        <v>#N/A</v>
      </c>
      <c r="Y163" s="61">
        <f t="shared" ca="1" si="75"/>
        <v>9.5468032712066497E-2</v>
      </c>
    </row>
    <row r="164" spans="1:25" s="33" customFormat="1" x14ac:dyDescent="0.2">
      <c r="A164" s="20">
        <v>40724</v>
      </c>
      <c r="B164" s="63">
        <f t="shared" ref="B164:Y164" ca="1" si="77">IF(IF(OR(B34="",B30=0),NA(),B34/B30-1)&gt;1.5,NA(),B34/B30-1)</f>
        <v>2.2800674671922039E-2</v>
      </c>
      <c r="C164" s="63">
        <f t="shared" ca="1" si="77"/>
        <v>-7.8154559552507941E-3</v>
      </c>
      <c r="D164" s="34">
        <f t="shared" ca="1" si="77"/>
        <v>-1.5004382019588647E-2</v>
      </c>
      <c r="E164" s="34">
        <f t="shared" ca="1" si="77"/>
        <v>7.1675497777558883E-2</v>
      </c>
      <c r="F164" s="34">
        <f t="shared" ca="1" si="77"/>
        <v>5.4364212765672493E-2</v>
      </c>
      <c r="G164" s="53">
        <f t="shared" ca="1" si="77"/>
        <v>8.1981966920987581E-3</v>
      </c>
      <c r="H164" s="34">
        <f t="shared" ca="1" si="77"/>
        <v>-4.7309440138038283E-2</v>
      </c>
      <c r="I164" s="34">
        <f t="shared" ca="1" si="77"/>
        <v>-9.9712078197073506E-2</v>
      </c>
      <c r="J164" s="64">
        <f t="shared" ca="1" si="77"/>
        <v>-7.9005938135330189E-2</v>
      </c>
      <c r="K164" s="34">
        <f t="shared" ca="1" si="77"/>
        <v>4.0344527226838789E-2</v>
      </c>
      <c r="L164" s="34" t="e">
        <f t="shared" ca="1" si="77"/>
        <v>#N/A</v>
      </c>
      <c r="M164" s="64" t="e">
        <f t="shared" ca="1" si="77"/>
        <v>#N/A</v>
      </c>
      <c r="N164" s="34">
        <f t="shared" ca="1" si="77"/>
        <v>7.697658700651111E-2</v>
      </c>
      <c r="O164" s="55">
        <f t="shared" ca="1" si="77"/>
        <v>-0.38032038092040921</v>
      </c>
      <c r="P164" s="53" t="e">
        <f t="shared" ca="1" si="77"/>
        <v>#N/A</v>
      </c>
      <c r="Q164" s="34">
        <f t="shared" ca="1" si="77"/>
        <v>1.4295030046282076E-2</v>
      </c>
      <c r="R164" s="34">
        <f t="shared" ca="1" si="77"/>
        <v>-4.7096088189245711E-2</v>
      </c>
      <c r="S164" s="34">
        <f t="shared" ca="1" si="77"/>
        <v>-1</v>
      </c>
      <c r="T164" s="34" t="e">
        <f t="shared" ref="T164" ca="1" si="78">IF(IF(OR(T34="",T30=0),NA(),T34/T30-1)&gt;1.5,NA(),T34/T30-1)</f>
        <v>#N/A</v>
      </c>
      <c r="U164" s="34">
        <f t="shared" ca="1" si="77"/>
        <v>-2.4330811679144859E-2</v>
      </c>
      <c r="V164" s="34">
        <f t="shared" ca="1" si="77"/>
        <v>-1</v>
      </c>
      <c r="W164" s="34" t="e">
        <f t="shared" ca="1" si="77"/>
        <v>#N/A</v>
      </c>
      <c r="X164" s="34" t="e">
        <f t="shared" ca="1" si="77"/>
        <v>#N/A</v>
      </c>
      <c r="Y164" s="55">
        <f t="shared" ca="1" si="77"/>
        <v>0.12584980857597383</v>
      </c>
    </row>
    <row r="165" spans="1:25" s="33" customFormat="1" x14ac:dyDescent="0.2">
      <c r="A165" s="20">
        <v>40816</v>
      </c>
      <c r="B165" s="63">
        <f t="shared" ref="B165:Y165" ca="1" si="79">IF(IF(OR(B35="",B31=0),NA(),B35/B31-1)&gt;1.5,NA(),B35/B31-1)</f>
        <v>1.6355433331034508E-2</v>
      </c>
      <c r="C165" s="63">
        <f t="shared" ca="1" si="79"/>
        <v>-1.4206413483368596E-2</v>
      </c>
      <c r="D165" s="34">
        <f t="shared" ca="1" si="79"/>
        <v>-2.0228738436352089E-2</v>
      </c>
      <c r="E165" s="34">
        <f t="shared" ca="1" si="79"/>
        <v>6.4361170823494795E-2</v>
      </c>
      <c r="F165" s="34">
        <f t="shared" ca="1" si="79"/>
        <v>3.7005871136836843E-2</v>
      </c>
      <c r="G165" s="53">
        <f t="shared" ca="1" si="79"/>
        <v>-8.3219030719450249E-4</v>
      </c>
      <c r="H165" s="34">
        <f t="shared" ca="1" si="79"/>
        <v>-9.5306537744093145E-3</v>
      </c>
      <c r="I165" s="34">
        <f t="shared" ca="1" si="79"/>
        <v>-9.2177850569555297E-2</v>
      </c>
      <c r="J165" s="64">
        <f t="shared" ca="1" si="79"/>
        <v>-7.9576962332607137E-2</v>
      </c>
      <c r="K165" s="34">
        <f t="shared" ca="1" si="79"/>
        <v>3.386332957066962E-2</v>
      </c>
      <c r="L165" s="34" t="e">
        <f t="shared" ca="1" si="79"/>
        <v>#N/A</v>
      </c>
      <c r="M165" s="64" t="e">
        <f t="shared" ca="1" si="79"/>
        <v>#N/A</v>
      </c>
      <c r="N165" s="34">
        <f t="shared" ca="1" si="79"/>
        <v>6.634329313862608E-2</v>
      </c>
      <c r="O165" s="55">
        <f t="shared" ca="1" si="79"/>
        <v>-0.349298561365465</v>
      </c>
      <c r="P165" s="53" t="e">
        <f t="shared" ca="1" si="79"/>
        <v>#N/A</v>
      </c>
      <c r="Q165" s="34">
        <f t="shared" ca="1" si="79"/>
        <v>8.6378028686615593E-3</v>
      </c>
      <c r="R165" s="34">
        <f t="shared" ca="1" si="79"/>
        <v>-4.5309472993820044E-2</v>
      </c>
      <c r="S165" s="34">
        <f t="shared" ca="1" si="79"/>
        <v>-1</v>
      </c>
      <c r="T165" s="34" t="e">
        <f t="shared" ref="T165" ca="1" si="80">IF(IF(OR(T35="",T31=0),NA(),T35/T31-1)&gt;1.5,NA(),T35/T31-1)</f>
        <v>#N/A</v>
      </c>
      <c r="U165" s="34">
        <f t="shared" ca="1" si="79"/>
        <v>-1.327256699561119E-2</v>
      </c>
      <c r="V165" s="34">
        <f t="shared" ca="1" si="79"/>
        <v>-1</v>
      </c>
      <c r="W165" s="34" t="e">
        <f t="shared" ca="1" si="79"/>
        <v>#N/A</v>
      </c>
      <c r="X165" s="34" t="e">
        <f t="shared" ca="1" si="79"/>
        <v>#N/A</v>
      </c>
      <c r="Y165" s="55">
        <f t="shared" ca="1" si="79"/>
        <v>0.12334504885252384</v>
      </c>
    </row>
    <row r="166" spans="1:25" s="33" customFormat="1" ht="10.8" thickBot="1" x14ac:dyDescent="0.25">
      <c r="A166" s="26">
        <v>40908</v>
      </c>
      <c r="B166" s="65">
        <f t="shared" ref="B166:Y166" ca="1" si="81">IF(IF(OR(B36="",B32=0),NA(),B36/B32-1)&gt;1.5,NA(),B36/B32-1)</f>
        <v>2.6110581669696709E-2</v>
      </c>
      <c r="C166" s="65">
        <f t="shared" ca="1" si="81"/>
        <v>1.2701328122943778E-4</v>
      </c>
      <c r="D166" s="56">
        <f t="shared" ca="1" si="81"/>
        <v>-4.5003738851820962E-3</v>
      </c>
      <c r="E166" s="56">
        <f t="shared" ca="1" si="81"/>
        <v>6.6116249628316526E-2</v>
      </c>
      <c r="F166" s="56">
        <f t="shared" ca="1" si="81"/>
        <v>3.8720926322726612E-2</v>
      </c>
      <c r="G166" s="57">
        <f t="shared" ca="1" si="81"/>
        <v>1.2938865585785608E-2</v>
      </c>
      <c r="H166" s="56">
        <f t="shared" ca="1" si="81"/>
        <v>0.18098009933582015</v>
      </c>
      <c r="I166" s="56">
        <f t="shared" ca="1" si="81"/>
        <v>-7.819018384009202E-2</v>
      </c>
      <c r="J166" s="66">
        <f t="shared" ca="1" si="81"/>
        <v>-6.5332252738185326E-2</v>
      </c>
      <c r="K166" s="56">
        <f t="shared" ca="1" si="81"/>
        <v>3.6166981284537103E-2</v>
      </c>
      <c r="L166" s="56" t="e">
        <f t="shared" ca="1" si="81"/>
        <v>#N/A</v>
      </c>
      <c r="M166" s="66" t="e">
        <f t="shared" ca="1" si="81"/>
        <v>#N/A</v>
      </c>
      <c r="N166" s="56">
        <f t="shared" ca="1" si="81"/>
        <v>6.5979939771923624E-2</v>
      </c>
      <c r="O166" s="58">
        <f t="shared" ca="1" si="81"/>
        <v>-0.30716238388723571</v>
      </c>
      <c r="P166" s="57">
        <f t="shared" ca="1" si="81"/>
        <v>1.3361296955088555</v>
      </c>
      <c r="Q166" s="56">
        <f t="shared" ca="1" si="81"/>
        <v>2.8071409203709985E-2</v>
      </c>
      <c r="R166" s="56">
        <f t="shared" ca="1" si="81"/>
        <v>-3.8452034144960567E-2</v>
      </c>
      <c r="S166" s="56">
        <f t="shared" ca="1" si="81"/>
        <v>-1</v>
      </c>
      <c r="T166" s="56" t="e">
        <f t="shared" ref="T166" ca="1" si="82">IF(IF(OR(T36="",T32=0),NA(),T36/T32-1)&gt;1.5,NA(),T36/T32-1)</f>
        <v>#N/A</v>
      </c>
      <c r="U166" s="56">
        <f t="shared" ca="1" si="81"/>
        <v>2.3873069382643886E-2</v>
      </c>
      <c r="V166" s="56">
        <f t="shared" ca="1" si="81"/>
        <v>-1</v>
      </c>
      <c r="W166" s="56" t="e">
        <f t="shared" ca="1" si="81"/>
        <v>#N/A</v>
      </c>
      <c r="X166" s="56" t="e">
        <f t="shared" ca="1" si="81"/>
        <v>#N/A</v>
      </c>
      <c r="Y166" s="58">
        <f t="shared" ca="1" si="81"/>
        <v>0.11071393660621331</v>
      </c>
    </row>
    <row r="167" spans="1:25" s="33" customFormat="1" x14ac:dyDescent="0.2">
      <c r="A167" s="14">
        <v>40999</v>
      </c>
      <c r="B167" s="67">
        <f t="shared" ref="B167:Y167" ca="1" si="83">IF(IF(OR(B37="",B33=0),NA(),B37/B33-1)&gt;1.5,NA(),B37/B33-1)</f>
        <v>2.468082938656857E-2</v>
      </c>
      <c r="C167" s="67">
        <f t="shared" ca="1" si="83"/>
        <v>-1.6884346663927907E-3</v>
      </c>
      <c r="D167" s="59">
        <f t="shared" ca="1" si="83"/>
        <v>-5.4528918818856909E-3</v>
      </c>
      <c r="E167" s="59">
        <f t="shared" ca="1" si="83"/>
        <v>6.4458703735721157E-2</v>
      </c>
      <c r="F167" s="59">
        <f t="shared" ca="1" si="83"/>
        <v>2.9179776368340127E-2</v>
      </c>
      <c r="G167" s="60">
        <f t="shared" ca="1" si="83"/>
        <v>1.408379758981515E-2</v>
      </c>
      <c r="H167" s="59">
        <f t="shared" ca="1" si="83"/>
        <v>7.7942598099535854E-2</v>
      </c>
      <c r="I167" s="59">
        <f t="shared" ca="1" si="83"/>
        <v>-7.3879820043626698E-2</v>
      </c>
      <c r="J167" s="68">
        <f t="shared" ca="1" si="83"/>
        <v>-7.1974118742898607E-2</v>
      </c>
      <c r="K167" s="59">
        <f t="shared" ca="1" si="83"/>
        <v>3.3360976645480322E-2</v>
      </c>
      <c r="L167" s="59" t="e">
        <f t="shared" ca="1" si="83"/>
        <v>#N/A</v>
      </c>
      <c r="M167" s="68" t="e">
        <f t="shared" ca="1" si="83"/>
        <v>#N/A</v>
      </c>
      <c r="N167" s="59">
        <f t="shared" ca="1" si="83"/>
        <v>6.6324419049646366E-2</v>
      </c>
      <c r="O167" s="61">
        <f t="shared" ca="1" si="83"/>
        <v>-0.27867290378217235</v>
      </c>
      <c r="P167" s="60">
        <f t="shared" ca="1" si="83"/>
        <v>-5.338142558954373E-3</v>
      </c>
      <c r="Q167" s="59">
        <f t="shared" ca="1" si="83"/>
        <v>3.41773835624537E-2</v>
      </c>
      <c r="R167" s="59">
        <f t="shared" ca="1" si="83"/>
        <v>-2.7644418984462571E-2</v>
      </c>
      <c r="S167" s="59" t="e">
        <f t="shared" ca="1" si="83"/>
        <v>#N/A</v>
      </c>
      <c r="T167" s="59" t="e">
        <f t="shared" ref="T167" ca="1" si="84">IF(IF(OR(T37="",T33=0),NA(),T37/T33-1)&gt;1.5,NA(),T37/T33-1)</f>
        <v>#N/A</v>
      </c>
      <c r="U167" s="59">
        <f t="shared" ca="1" si="83"/>
        <v>2.1377276934940515E-2</v>
      </c>
      <c r="V167" s="59" t="e">
        <f t="shared" ca="1" si="83"/>
        <v>#N/A</v>
      </c>
      <c r="W167" s="59" t="e">
        <f t="shared" ca="1" si="83"/>
        <v>#N/A</v>
      </c>
      <c r="X167" s="59">
        <f t="shared" ca="1" si="83"/>
        <v>3.7619082781204849E-2</v>
      </c>
      <c r="Y167" s="61">
        <f t="shared" ca="1" si="83"/>
        <v>8.2091046507977605E-2</v>
      </c>
    </row>
    <row r="168" spans="1:25" s="33" customFormat="1" x14ac:dyDescent="0.2">
      <c r="A168" s="20">
        <v>41090</v>
      </c>
      <c r="B168" s="63">
        <f t="shared" ref="B168:Y168" ca="1" si="85">IF(IF(OR(B38="",B34=0),NA(),B38/B34-1)&gt;1.5,NA(),B38/B34-1)</f>
        <v>1.9675829928086586E-2</v>
      </c>
      <c r="C168" s="63">
        <f t="shared" ca="1" si="85"/>
        <v>-1.0602723774049139E-3</v>
      </c>
      <c r="D168" s="34">
        <f t="shared" ca="1" si="85"/>
        <v>-3.2699982673933814E-3</v>
      </c>
      <c r="E168" s="34">
        <f t="shared" ca="1" si="85"/>
        <v>5.0323056519707032E-2</v>
      </c>
      <c r="F168" s="34">
        <f t="shared" ca="1" si="85"/>
        <v>1.6794998068634825E-2</v>
      </c>
      <c r="G168" s="53">
        <f t="shared" ca="1" si="85"/>
        <v>1.3038588483184732E-2</v>
      </c>
      <c r="H168" s="34">
        <f t="shared" ca="1" si="85"/>
        <v>9.7697214832666024E-2</v>
      </c>
      <c r="I168" s="34">
        <f t="shared" ca="1" si="85"/>
        <v>-6.8911441277739183E-2</v>
      </c>
      <c r="J168" s="64">
        <f t="shared" ca="1" si="85"/>
        <v>-5.5844532701111893E-2</v>
      </c>
      <c r="K168" s="34">
        <f t="shared" ca="1" si="85"/>
        <v>1.4919016559576725E-2</v>
      </c>
      <c r="L168" s="34" t="e">
        <f t="shared" ca="1" si="85"/>
        <v>#N/A</v>
      </c>
      <c r="M168" s="64" t="e">
        <f t="shared" ca="1" si="85"/>
        <v>#N/A</v>
      </c>
      <c r="N168" s="34">
        <f t="shared" ca="1" si="85"/>
        <v>5.0709934875246443E-2</v>
      </c>
      <c r="O168" s="55">
        <f t="shared" ca="1" si="85"/>
        <v>-0.27164179642723907</v>
      </c>
      <c r="P168" s="53">
        <f t="shared" ca="1" si="85"/>
        <v>-2.138505112109601E-2</v>
      </c>
      <c r="Q168" s="34">
        <f t="shared" ca="1" si="85"/>
        <v>1.9092810329875753E-2</v>
      </c>
      <c r="R168" s="34">
        <f t="shared" ca="1" si="85"/>
        <v>-5.5153674111995565E-2</v>
      </c>
      <c r="S168" s="34" t="e">
        <f t="shared" ca="1" si="85"/>
        <v>#N/A</v>
      </c>
      <c r="T168" s="34" t="e">
        <f t="shared" ref="T168" ca="1" si="86">IF(IF(OR(T38="",T34=0),NA(),T38/T34-1)&gt;1.5,NA(),T38/T34-1)</f>
        <v>#N/A</v>
      </c>
      <c r="U168" s="34">
        <f t="shared" ca="1" si="85"/>
        <v>3.9113171933890412E-2</v>
      </c>
      <c r="V168" s="34" t="e">
        <f t="shared" ca="1" si="85"/>
        <v>#N/A</v>
      </c>
      <c r="W168" s="34" t="e">
        <f t="shared" ca="1" si="85"/>
        <v>#N/A</v>
      </c>
      <c r="X168" s="34">
        <f t="shared" ca="1" si="85"/>
        <v>1.5425961294456947E-2</v>
      </c>
      <c r="Y168" s="55">
        <f t="shared" ca="1" si="85"/>
        <v>3.1897985353482872E-2</v>
      </c>
    </row>
    <row r="169" spans="1:25" s="33" customFormat="1" x14ac:dyDescent="0.2">
      <c r="A169" s="20">
        <v>41182</v>
      </c>
      <c r="B169" s="63">
        <f t="shared" ref="B169:Y169" ca="1" si="87">IF(IF(OR(B39="",B35=0),NA(),B39/B35-1)&gt;1.5,NA(),B39/B35-1)</f>
        <v>1.6900070315041482E-2</v>
      </c>
      <c r="C169" s="63">
        <f t="shared" ca="1" si="87"/>
        <v>-7.185067763985753E-3</v>
      </c>
      <c r="D169" s="34">
        <f t="shared" ca="1" si="87"/>
        <v>-9.3148118316167539E-3</v>
      </c>
      <c r="E169" s="34">
        <f t="shared" ca="1" si="87"/>
        <v>5.1939712095269819E-2</v>
      </c>
      <c r="F169" s="34">
        <f t="shared" ca="1" si="87"/>
        <v>9.9261478457537411E-3</v>
      </c>
      <c r="G169" s="53">
        <f t="shared" ca="1" si="87"/>
        <v>5.9915060169972723E-3</v>
      </c>
      <c r="H169" s="34">
        <f t="shared" ca="1" si="87"/>
        <v>0.16033618635779812</v>
      </c>
      <c r="I169" s="34">
        <f t="shared" ca="1" si="87"/>
        <v>-7.0317907993360573E-2</v>
      </c>
      <c r="J169" s="64">
        <f t="shared" ca="1" si="87"/>
        <v>-7.5436025682442009E-2</v>
      </c>
      <c r="K169" s="34">
        <f t="shared" ca="1" si="87"/>
        <v>1.7930043571495968E-2</v>
      </c>
      <c r="L169" s="34" t="e">
        <f t="shared" ca="1" si="87"/>
        <v>#N/A</v>
      </c>
      <c r="M169" s="64" t="e">
        <f t="shared" ca="1" si="87"/>
        <v>#N/A</v>
      </c>
      <c r="N169" s="34">
        <f t="shared" ca="1" si="87"/>
        <v>5.2928251615439903E-2</v>
      </c>
      <c r="O169" s="55">
        <f t="shared" ca="1" si="87"/>
        <v>-0.2327401762540029</v>
      </c>
      <c r="P169" s="53">
        <f t="shared" ca="1" si="87"/>
        <v>-2.9700378937825178E-2</v>
      </c>
      <c r="Q169" s="34">
        <f t="shared" ca="1" si="87"/>
        <v>2.3362342990258522E-2</v>
      </c>
      <c r="R169" s="34">
        <f t="shared" ca="1" si="87"/>
        <v>-5.4410977213280032E-2</v>
      </c>
      <c r="S169" s="34" t="e">
        <f t="shared" ca="1" si="87"/>
        <v>#N/A</v>
      </c>
      <c r="T169" s="34" t="e">
        <f t="shared" ref="T169:T180" ca="1" si="88">IF(IF(OR(T39="",T35=0),NA(),T39/T35-1)&gt;1.5,NA(),T39/T35-1)</f>
        <v>#N/A</v>
      </c>
      <c r="U169" s="34">
        <f t="shared" ca="1" si="87"/>
        <v>4.9426878633749283E-2</v>
      </c>
      <c r="V169" s="34" t="e">
        <f t="shared" ca="1" si="87"/>
        <v>#N/A</v>
      </c>
      <c r="W169" s="34" t="e">
        <f t="shared" ca="1" si="87"/>
        <v>#N/A</v>
      </c>
      <c r="X169" s="34">
        <f t="shared" ca="1" si="87"/>
        <v>1.6396169487537637E-2</v>
      </c>
      <c r="Y169" s="55">
        <f t="shared" ca="1" si="87"/>
        <v>2.9295247708837957E-2</v>
      </c>
    </row>
    <row r="170" spans="1:25" s="33" customFormat="1" ht="10.8" thickBot="1" x14ac:dyDescent="0.25">
      <c r="A170" s="26">
        <v>41274</v>
      </c>
      <c r="B170" s="65">
        <f t="shared" ref="B170:X181" ca="1" si="89">IF(IF(OR(B40="",B36=0),NA(),B40/B36-1)&gt;1.5,NA(),B40/B36-1)</f>
        <v>7.5525036493351294E-3</v>
      </c>
      <c r="C170" s="65">
        <f t="shared" ca="1" si="89"/>
        <v>-1.5869667564997969E-2</v>
      </c>
      <c r="D170" s="56">
        <f t="shared" ca="1" si="89"/>
        <v>-1.6524154462179141E-2</v>
      </c>
      <c r="E170" s="56">
        <f t="shared" ca="1" si="89"/>
        <v>4.1382385308101899E-2</v>
      </c>
      <c r="F170" s="56">
        <f t="shared" ca="1" si="89"/>
        <v>-1.0638168491460709E-2</v>
      </c>
      <c r="G170" s="57">
        <f t="shared" ca="1" si="89"/>
        <v>-2.9947515240930089E-3</v>
      </c>
      <c r="H170" s="56">
        <f t="shared" ca="1" si="89"/>
        <v>-4.7830365407083519E-2</v>
      </c>
      <c r="I170" s="56">
        <f t="shared" ca="1" si="89"/>
        <v>-6.8031544660547949E-2</v>
      </c>
      <c r="J170" s="66">
        <f t="shared" ca="1" si="89"/>
        <v>-7.2172226139846418E-2</v>
      </c>
      <c r="K170" s="56">
        <f t="shared" ca="1" si="89"/>
        <v>-5.9449049435362777E-3</v>
      </c>
      <c r="L170" s="56" t="e">
        <f t="shared" ca="1" si="89"/>
        <v>#N/A</v>
      </c>
      <c r="M170" s="66" t="e">
        <f t="shared" ca="1" si="89"/>
        <v>#N/A</v>
      </c>
      <c r="N170" s="56">
        <f t="shared" ca="1" si="89"/>
        <v>4.1499428365093349E-2</v>
      </c>
      <c r="O170" s="58">
        <f t="shared" ca="1" si="89"/>
        <v>-0.22751131763830457</v>
      </c>
      <c r="P170" s="57">
        <f t="shared" ca="1" si="89"/>
        <v>-1.5163162266198849E-2</v>
      </c>
      <c r="Q170" s="56">
        <f t="shared" ca="1" si="89"/>
        <v>8.8577814356642914E-3</v>
      </c>
      <c r="R170" s="56">
        <f t="shared" ca="1" si="89"/>
        <v>-6.4046788807634147E-2</v>
      </c>
      <c r="S170" s="56" t="e">
        <f t="shared" ca="1" si="89"/>
        <v>#N/A</v>
      </c>
      <c r="T170" s="56" t="e">
        <f t="shared" ca="1" si="88"/>
        <v>#N/A</v>
      </c>
      <c r="U170" s="56">
        <f t="shared" ca="1" si="89"/>
        <v>1.4280064897801426E-2</v>
      </c>
      <c r="V170" s="56" t="e">
        <f t="shared" ca="1" si="89"/>
        <v>#N/A</v>
      </c>
      <c r="W170" s="56" t="e">
        <f t="shared" ca="1" si="89"/>
        <v>#N/A</v>
      </c>
      <c r="X170" s="56">
        <f t="shared" ca="1" si="89"/>
        <v>-5.2731678640890456E-3</v>
      </c>
      <c r="Y170" s="58">
        <f t="shared" ref="Y170:Y180" ca="1" si="90">IF(IF(OR(Y40="",Y36=0),NA(),Y40/Y36-1)&gt;1.5,NA(),Y40/Y36-1)</f>
        <v>6.6304287148548635E-3</v>
      </c>
    </row>
    <row r="171" spans="1:25" s="33" customFormat="1" x14ac:dyDescent="0.2">
      <c r="A171" s="14">
        <v>41364</v>
      </c>
      <c r="B171" s="67">
        <f t="shared" ca="1" si="89"/>
        <v>-1.2653361691746468E-2</v>
      </c>
      <c r="C171" s="67">
        <f t="shared" ca="1" si="89"/>
        <v>-3.8559998164357845E-2</v>
      </c>
      <c r="D171" s="59">
        <f t="shared" ca="1" si="89"/>
        <v>-3.9631049841558519E-2</v>
      </c>
      <c r="E171" s="59">
        <f t="shared" ca="1" si="89"/>
        <v>2.3998148874207592E-2</v>
      </c>
      <c r="F171" s="59">
        <f t="shared" ca="1" si="89"/>
        <v>-3.0073009228042347E-2</v>
      </c>
      <c r="G171" s="60">
        <f t="shared" ca="1" si="89"/>
        <v>-2.6690423784612505E-2</v>
      </c>
      <c r="H171" s="59">
        <f t="shared" ca="1" si="89"/>
        <v>8.1344339765992979E-2</v>
      </c>
      <c r="I171" s="59">
        <f t="shared" ca="1" si="89"/>
        <v>-0.11224351137712563</v>
      </c>
      <c r="J171" s="68">
        <f t="shared" ca="1" si="89"/>
        <v>-9.2452483864160606E-2</v>
      </c>
      <c r="K171" s="59">
        <f t="shared" ca="1" si="89"/>
        <v>-4.2413383497956536E-2</v>
      </c>
      <c r="L171" s="59" t="e">
        <f t="shared" ca="1" si="89"/>
        <v>#N/A</v>
      </c>
      <c r="M171" s="68" t="e">
        <f t="shared" ca="1" si="89"/>
        <v>#N/A</v>
      </c>
      <c r="N171" s="59">
        <f t="shared" ca="1" si="89"/>
        <v>2.4546851103125933E-2</v>
      </c>
      <c r="O171" s="61">
        <f t="shared" ca="1" si="89"/>
        <v>-0.25993514773593263</v>
      </c>
      <c r="P171" s="60">
        <f t="shared" ca="1" si="89"/>
        <v>-0.96614553193059671</v>
      </c>
      <c r="Q171" s="59">
        <f t="shared" ca="1" si="89"/>
        <v>-2.3911866562491002E-2</v>
      </c>
      <c r="R171" s="59">
        <f t="shared" ca="1" si="89"/>
        <v>-8.1232571028606593E-2</v>
      </c>
      <c r="S171" s="59" t="e">
        <f t="shared" ca="1" si="89"/>
        <v>#N/A</v>
      </c>
      <c r="T171" s="59" t="e">
        <f t="shared" ca="1" si="88"/>
        <v>#N/A</v>
      </c>
      <c r="U171" s="59">
        <f t="shared" ca="1" si="89"/>
        <v>1.8855403692774608E-3</v>
      </c>
      <c r="V171" s="59" t="e">
        <f t="shared" ca="1" si="89"/>
        <v>#N/A</v>
      </c>
      <c r="W171" s="59" t="e">
        <f t="shared" ca="1" si="89"/>
        <v>#N/A</v>
      </c>
      <c r="X171" s="59">
        <f t="shared" ca="1" si="89"/>
        <v>-0.999923597857725</v>
      </c>
      <c r="Y171" s="61">
        <f t="shared" ca="1" si="90"/>
        <v>2.437649990725399E-2</v>
      </c>
    </row>
    <row r="172" spans="1:25" s="33" customFormat="1" x14ac:dyDescent="0.2">
      <c r="A172" s="20">
        <v>41455</v>
      </c>
      <c r="B172" s="63">
        <f t="shared" ca="1" si="89"/>
        <v>-1.7078451947029505E-2</v>
      </c>
      <c r="C172" s="63">
        <f t="shared" ca="1" si="89"/>
        <v>-4.2731234433576071E-2</v>
      </c>
      <c r="D172" s="34">
        <f t="shared" ca="1" si="89"/>
        <v>-4.3320622652203045E-2</v>
      </c>
      <c r="E172" s="34">
        <f t="shared" ca="1" si="89"/>
        <v>1.8980650905309204E-2</v>
      </c>
      <c r="F172" s="34">
        <f t="shared" ca="1" si="89"/>
        <v>-3.8062774792565146E-2</v>
      </c>
      <c r="G172" s="53">
        <f t="shared" ca="1" si="89"/>
        <v>-2.8139232379306489E-2</v>
      </c>
      <c r="H172" s="34">
        <f t="shared" ca="1" si="89"/>
        <v>1.0690733701227195E-2</v>
      </c>
      <c r="I172" s="34">
        <f t="shared" ca="1" si="89"/>
        <v>-0.1085530280508985</v>
      </c>
      <c r="J172" s="64">
        <f t="shared" ca="1" si="89"/>
        <v>-0.11520072854171581</v>
      </c>
      <c r="K172" s="34">
        <f t="shared" ca="1" si="89"/>
        <v>-3.1472805682350002E-2</v>
      </c>
      <c r="L172" s="34" t="e">
        <f t="shared" ca="1" si="89"/>
        <v>#N/A</v>
      </c>
      <c r="M172" s="64" t="e">
        <f t="shared" ca="1" si="89"/>
        <v>#N/A</v>
      </c>
      <c r="N172" s="34">
        <f t="shared" ca="1" si="89"/>
        <v>1.947318196076786E-2</v>
      </c>
      <c r="O172" s="55">
        <f t="shared" ca="1" si="89"/>
        <v>-0.24749035822772625</v>
      </c>
      <c r="P172" s="53">
        <f t="shared" ca="1" si="89"/>
        <v>-0.97506195351208258</v>
      </c>
      <c r="Q172" s="34">
        <f t="shared" ca="1" si="89"/>
        <v>-6.8688177381061033E-3</v>
      </c>
      <c r="R172" s="34">
        <f t="shared" ca="1" si="89"/>
        <v>-5.6589668765709478E-2</v>
      </c>
      <c r="S172" s="34" t="e">
        <f t="shared" ca="1" si="89"/>
        <v>#N/A</v>
      </c>
      <c r="T172" s="34" t="e">
        <f t="shared" ca="1" si="88"/>
        <v>#N/A</v>
      </c>
      <c r="U172" s="34">
        <f t="shared" ca="1" si="89"/>
        <v>-1.9466525193455486E-2</v>
      </c>
      <c r="V172" s="34" t="e">
        <f t="shared" ca="1" si="89"/>
        <v>#N/A</v>
      </c>
      <c r="W172" s="34" t="e">
        <f t="shared" ca="1" si="89"/>
        <v>#N/A</v>
      </c>
      <c r="X172" s="34">
        <f t="shared" ca="1" si="89"/>
        <v>-0.99994698580737829</v>
      </c>
      <c r="Y172" s="55">
        <f t="shared" ca="1" si="90"/>
        <v>6.3532710011383164E-2</v>
      </c>
    </row>
    <row r="173" spans="1:25" s="33" customFormat="1" x14ac:dyDescent="0.2">
      <c r="A173" s="20">
        <v>41547</v>
      </c>
      <c r="B173" s="63">
        <f t="shared" ca="1" si="89"/>
        <v>-1.5950376611143957E-2</v>
      </c>
      <c r="C173" s="63">
        <f t="shared" ca="1" si="89"/>
        <v>-3.6524958102750138E-2</v>
      </c>
      <c r="D173" s="34">
        <f t="shared" ca="1" si="89"/>
        <v>-3.6200873198321437E-2</v>
      </c>
      <c r="E173" s="34">
        <f t="shared" ca="1" si="89"/>
        <v>1.2299657528315189E-2</v>
      </c>
      <c r="F173" s="34">
        <f t="shared" ca="1" si="89"/>
        <v>-3.9079178108710533E-2</v>
      </c>
      <c r="G173" s="53">
        <f t="shared" ca="1" si="89"/>
        <v>-2.3916518051899538E-2</v>
      </c>
      <c r="H173" s="34">
        <f t="shared" ca="1" si="89"/>
        <v>2.778315897278949E-3</v>
      </c>
      <c r="I173" s="34">
        <f t="shared" ca="1" si="89"/>
        <v>-0.10293064837619714</v>
      </c>
      <c r="J173" s="64">
        <f t="shared" ca="1" si="89"/>
        <v>-0.11455054064827963</v>
      </c>
      <c r="K173" s="34">
        <f t="shared" ca="1" si="89"/>
        <v>-3.9117430860925229E-2</v>
      </c>
      <c r="L173" s="34" t="e">
        <f t="shared" ca="1" si="89"/>
        <v>#N/A</v>
      </c>
      <c r="M173" s="64" t="e">
        <f t="shared" ca="1" si="89"/>
        <v>#N/A</v>
      </c>
      <c r="N173" s="34">
        <f t="shared" ca="1" si="89"/>
        <v>1.3025185728463784E-2</v>
      </c>
      <c r="O173" s="55">
        <f t="shared" ca="1" si="89"/>
        <v>-0.30773740243141223</v>
      </c>
      <c r="P173" s="53">
        <f t="shared" ca="1" si="89"/>
        <v>-0.98808303771428907</v>
      </c>
      <c r="Q173" s="34">
        <f t="shared" ca="1" si="89"/>
        <v>1.5699952907684001E-3</v>
      </c>
      <c r="R173" s="34">
        <f t="shared" ca="1" si="89"/>
        <v>-6.5276817965464917E-2</v>
      </c>
      <c r="S173" s="34" t="e">
        <f t="shared" ca="1" si="89"/>
        <v>#N/A</v>
      </c>
      <c r="T173" s="34" t="e">
        <f t="shared" ca="1" si="88"/>
        <v>#N/A</v>
      </c>
      <c r="U173" s="34">
        <f t="shared" ca="1" si="89"/>
        <v>-2.637966190671337E-2</v>
      </c>
      <c r="V173" s="34" t="e">
        <f t="shared" ca="1" si="89"/>
        <v>#N/A</v>
      </c>
      <c r="W173" s="34" t="e">
        <f t="shared" ca="1" si="89"/>
        <v>#N/A</v>
      </c>
      <c r="X173" s="34">
        <f t="shared" ca="1" si="89"/>
        <v>-0.99997101131589428</v>
      </c>
      <c r="Y173" s="55">
        <f t="shared" ca="1" si="90"/>
        <v>5.4731840223515515E-2</v>
      </c>
    </row>
    <row r="174" spans="1:25" s="33" customFormat="1" ht="10.8" thickBot="1" x14ac:dyDescent="0.25">
      <c r="A174" s="26">
        <v>41639</v>
      </c>
      <c r="B174" s="65">
        <f t="shared" ca="1" si="89"/>
        <v>-2.7067878003257162E-2</v>
      </c>
      <c r="C174" s="65">
        <f t="shared" ca="1" si="89"/>
        <v>-5.0445696235849158E-2</v>
      </c>
      <c r="D174" s="56">
        <f t="shared" ca="1" si="89"/>
        <v>-5.0947152292407316E-2</v>
      </c>
      <c r="E174" s="56">
        <f t="shared" ca="1" si="89"/>
        <v>4.8415996537096717E-3</v>
      </c>
      <c r="F174" s="56">
        <f t="shared" ca="1" si="89"/>
        <v>-4.6461262361782496E-2</v>
      </c>
      <c r="G174" s="57">
        <f t="shared" ca="1" si="89"/>
        <v>-3.5628526414446693E-2</v>
      </c>
      <c r="H174" s="56">
        <f t="shared" ca="1" si="89"/>
        <v>3.5193714967850953E-2</v>
      </c>
      <c r="I174" s="56">
        <f t="shared" ca="1" si="89"/>
        <v>-0.127577210857445</v>
      </c>
      <c r="J174" s="66">
        <f t="shared" ca="1" si="89"/>
        <v>-0.13755772742011729</v>
      </c>
      <c r="K174" s="56">
        <f t="shared" ca="1" si="89"/>
        <v>-4.9011473357017277E-2</v>
      </c>
      <c r="L174" s="56" t="e">
        <f t="shared" ca="1" si="89"/>
        <v>#N/A</v>
      </c>
      <c r="M174" s="66" t="e">
        <f t="shared" ca="1" si="89"/>
        <v>#N/A</v>
      </c>
      <c r="N174" s="56">
        <f t="shared" ca="1" si="89"/>
        <v>5.4202071860174339E-3</v>
      </c>
      <c r="O174" s="58">
        <f t="shared" ca="1" si="89"/>
        <v>-0.34663025435288652</v>
      </c>
      <c r="P174" s="57">
        <f t="shared" ca="1" si="89"/>
        <v>-0.99035087704366553</v>
      </c>
      <c r="Q174" s="56">
        <f t="shared" ca="1" si="89"/>
        <v>-8.5915134132573678E-3</v>
      </c>
      <c r="R174" s="56">
        <f t="shared" ca="1" si="89"/>
        <v>-6.5417773465725193E-2</v>
      </c>
      <c r="S174" s="56" t="e">
        <f t="shared" ca="1" si="89"/>
        <v>#N/A</v>
      </c>
      <c r="T174" s="56" t="e">
        <f t="shared" ca="1" si="88"/>
        <v>#N/A</v>
      </c>
      <c r="U174" s="56">
        <f t="shared" ca="1" si="89"/>
        <v>-4.3906423061754962E-2</v>
      </c>
      <c r="V174" s="56" t="e">
        <f t="shared" ca="1" si="89"/>
        <v>#N/A</v>
      </c>
      <c r="W174" s="56" t="e">
        <f t="shared" ca="1" si="89"/>
        <v>#N/A</v>
      </c>
      <c r="X174" s="56">
        <f t="shared" ca="1" si="89"/>
        <v>-0.99996994423096619</v>
      </c>
      <c r="Y174" s="58">
        <f t="shared" ca="1" si="90"/>
        <v>5.6802018391668874E-2</v>
      </c>
    </row>
    <row r="175" spans="1:25" s="33" customFormat="1" x14ac:dyDescent="0.2">
      <c r="A175" s="14">
        <v>41729</v>
      </c>
      <c r="B175" s="67">
        <f t="shared" ca="1" si="89"/>
        <v>-1.7046567934357215E-2</v>
      </c>
      <c r="C175" s="67">
        <f t="shared" ca="1" si="89"/>
        <v>-3.1354067170967226E-2</v>
      </c>
      <c r="D175" s="59">
        <f t="shared" ca="1" si="89"/>
        <v>-3.0043800980128599E-2</v>
      </c>
      <c r="E175" s="59">
        <f t="shared" ca="1" si="89"/>
        <v>1.9584198504758454E-3</v>
      </c>
      <c r="F175" s="59">
        <f t="shared" ca="1" si="89"/>
        <v>-4.1634273016413204E-2</v>
      </c>
      <c r="G175" s="60">
        <f t="shared" ca="1" si="89"/>
        <v>-1.2786929579559403E-2</v>
      </c>
      <c r="H175" s="59">
        <f t="shared" ca="1" si="89"/>
        <v>-0.1303448965024272</v>
      </c>
      <c r="I175" s="59">
        <f t="shared" ca="1" si="89"/>
        <v>-9.8567259743912894E-2</v>
      </c>
      <c r="J175" s="68">
        <f t="shared" ca="1" si="89"/>
        <v>-0.11599930138911874</v>
      </c>
      <c r="K175" s="59">
        <f t="shared" ca="1" si="89"/>
        <v>-3.511618079396106E-2</v>
      </c>
      <c r="L175" s="59" t="e">
        <f t="shared" ca="1" si="89"/>
        <v>#N/A</v>
      </c>
      <c r="M175" s="68" t="e">
        <f t="shared" ca="1" si="89"/>
        <v>#N/A</v>
      </c>
      <c r="N175" s="59">
        <f t="shared" ca="1" si="89"/>
        <v>3.0544734854263123E-3</v>
      </c>
      <c r="O175" s="61">
        <f t="shared" ca="1" si="89"/>
        <v>-0.46284862991567599</v>
      </c>
      <c r="P175" s="60">
        <f t="shared" ca="1" si="89"/>
        <v>-0.7273787065180799</v>
      </c>
      <c r="Q175" s="59">
        <f t="shared" ca="1" si="89"/>
        <v>7.5987876297602952E-3</v>
      </c>
      <c r="R175" s="59">
        <f t="shared" ca="1" si="89"/>
        <v>-5.7978145399767866E-2</v>
      </c>
      <c r="S175" s="59" t="e">
        <f t="shared" ca="1" si="89"/>
        <v>#N/A</v>
      </c>
      <c r="T175" s="59">
        <f t="shared" ca="1" si="88"/>
        <v>2.3047989323180751E-2</v>
      </c>
      <c r="U175" s="59">
        <f t="shared" ca="1" si="89"/>
        <v>-0.16086400142119162</v>
      </c>
      <c r="V175" s="59" t="e">
        <f t="shared" ca="1" si="89"/>
        <v>#N/A</v>
      </c>
      <c r="W175" s="59">
        <f t="shared" ca="1" si="89"/>
        <v>-3.6057194418030014E-2</v>
      </c>
      <c r="X175" s="59">
        <f t="shared" ca="1" si="89"/>
        <v>-0.60703760589339262</v>
      </c>
      <c r="Y175" s="61">
        <f t="shared" ca="1" si="90"/>
        <v>2.9108565531990704E-2</v>
      </c>
    </row>
    <row r="176" spans="1:25" s="33" customFormat="1" x14ac:dyDescent="0.2">
      <c r="A176" s="20">
        <v>41820</v>
      </c>
      <c r="B176" s="63">
        <f t="shared" ca="1" si="89"/>
        <v>-1.5223540576809635E-2</v>
      </c>
      <c r="C176" s="63">
        <f t="shared" ca="1" si="89"/>
        <v>-3.1829434229279641E-2</v>
      </c>
      <c r="D176" s="34">
        <f t="shared" ca="1" si="89"/>
        <v>-3.1569294882967336E-2</v>
      </c>
      <c r="E176" s="34">
        <f t="shared" ca="1" si="89"/>
        <v>6.7050461177131648E-3</v>
      </c>
      <c r="F176" s="34">
        <f t="shared" ca="1" si="89"/>
        <v>-3.3878698101105442E-2</v>
      </c>
      <c r="G176" s="53">
        <f t="shared" ca="1" si="89"/>
        <v>-1.4906669968731134E-2</v>
      </c>
      <c r="H176" s="34">
        <f t="shared" ca="1" si="89"/>
        <v>-8.910888966823638E-2</v>
      </c>
      <c r="I176" s="34">
        <f t="shared" ca="1" si="89"/>
        <v>-9.8290128591603243E-2</v>
      </c>
      <c r="J176" s="64">
        <f t="shared" ca="1" si="89"/>
        <v>-0.12299642621660156</v>
      </c>
      <c r="K176" s="34">
        <f t="shared" ca="1" si="89"/>
        <v>-3.8751117526936385E-2</v>
      </c>
      <c r="L176" s="34" t="e">
        <f t="shared" ca="1" si="89"/>
        <v>#N/A</v>
      </c>
      <c r="M176" s="64" t="e">
        <f t="shared" ca="1" si="89"/>
        <v>#N/A</v>
      </c>
      <c r="N176" s="34">
        <f t="shared" ca="1" si="89"/>
        <v>6.8955259837852889E-3</v>
      </c>
      <c r="O176" s="55">
        <f t="shared" ca="1" si="89"/>
        <v>-0.57292598221630431</v>
      </c>
      <c r="P176" s="53">
        <f t="shared" ca="1" si="89"/>
        <v>-0.43456223129134053</v>
      </c>
      <c r="Q176" s="34">
        <f t="shared" ca="1" si="89"/>
        <v>7.0599957617880627E-3</v>
      </c>
      <c r="R176" s="34">
        <f t="shared" ca="1" si="89"/>
        <v>-5.8350826042576132E-2</v>
      </c>
      <c r="S176" s="34" t="e">
        <f t="shared" ca="1" si="89"/>
        <v>#N/A</v>
      </c>
      <c r="T176" s="34">
        <f t="shared" ca="1" si="88"/>
        <v>-6.1315200610038145E-3</v>
      </c>
      <c r="U176" s="34">
        <f t="shared" ca="1" si="89"/>
        <v>-0.16340935049239591</v>
      </c>
      <c r="V176" s="34" t="e">
        <f t="shared" ca="1" si="89"/>
        <v>#N/A</v>
      </c>
      <c r="W176" s="34">
        <f t="shared" ca="1" si="89"/>
        <v>-3.9858567169847814E-2</v>
      </c>
      <c r="X176" s="34">
        <f t="shared" ca="1" si="89"/>
        <v>-0.65911532260988648</v>
      </c>
      <c r="Y176" s="55">
        <f t="shared" ca="1" si="90"/>
        <v>-2.0300668653695508E-3</v>
      </c>
    </row>
    <row r="177" spans="1:25" s="33" customFormat="1" x14ac:dyDescent="0.2">
      <c r="A177" s="20">
        <v>41912</v>
      </c>
      <c r="B177" s="63">
        <f t="shared" ca="1" si="89"/>
        <v>-1.5246089939162766E-2</v>
      </c>
      <c r="C177" s="63">
        <f t="shared" ca="1" si="89"/>
        <v>-2.8362000525735565E-2</v>
      </c>
      <c r="D177" s="34">
        <f t="shared" ca="1" si="89"/>
        <v>-2.8757135695593794E-2</v>
      </c>
      <c r="E177" s="34">
        <f t="shared" ca="1" si="89"/>
        <v>1.8941853767509009E-3</v>
      </c>
      <c r="F177" s="34">
        <f t="shared" ca="1" si="89"/>
        <v>-2.5238481822018488E-2</v>
      </c>
      <c r="G177" s="53">
        <f t="shared" ca="1" si="89"/>
        <v>-1.1217978563756614E-2</v>
      </c>
      <c r="H177" s="34">
        <f t="shared" ca="1" si="89"/>
        <v>-0.15750575919730891</v>
      </c>
      <c r="I177" s="34">
        <f t="shared" ca="1" si="89"/>
        <v>-9.84534890245512E-2</v>
      </c>
      <c r="J177" s="64">
        <f t="shared" ca="1" si="89"/>
        <v>-0.10263580381344373</v>
      </c>
      <c r="K177" s="34">
        <f t="shared" ca="1" si="89"/>
        <v>-2.8309340457101539E-2</v>
      </c>
      <c r="L177" s="34" t="e">
        <f t="shared" ca="1" si="89"/>
        <v>#N/A</v>
      </c>
      <c r="M177" s="64" t="e">
        <f t="shared" ca="1" si="89"/>
        <v>#N/A</v>
      </c>
      <c r="N177" s="34">
        <f t="shared" ca="1" si="89"/>
        <v>2.8427182987933453E-3</v>
      </c>
      <c r="O177" s="55">
        <f t="shared" ca="1" si="89"/>
        <v>-0.70583850948742688</v>
      </c>
      <c r="P177" s="53">
        <f t="shared" ca="1" si="89"/>
        <v>-3.7419223282033287E-2</v>
      </c>
      <c r="Q177" s="34">
        <f t="shared" ca="1" si="89"/>
        <v>1.7998736018558503E-3</v>
      </c>
      <c r="R177" s="34">
        <f t="shared" ca="1" si="89"/>
        <v>-5.4810598437237013E-2</v>
      </c>
      <c r="S177" s="34" t="e">
        <f t="shared" ca="1" si="89"/>
        <v>#N/A</v>
      </c>
      <c r="T177" s="34">
        <f t="shared" ca="1" si="88"/>
        <v>-5.8633186861897224E-3</v>
      </c>
      <c r="U177" s="34">
        <f t="shared" ca="1" si="89"/>
        <v>-0.16642209777663286</v>
      </c>
      <c r="V177" s="34" t="e">
        <f t="shared" ca="1" si="89"/>
        <v>#N/A</v>
      </c>
      <c r="W177" s="34">
        <f t="shared" ca="1" si="89"/>
        <v>-2.9670687211750923E-2</v>
      </c>
      <c r="X177" s="34">
        <f t="shared" ca="1" si="89"/>
        <v>-0.41768213848229774</v>
      </c>
      <c r="Y177" s="55">
        <f t="shared" ca="1" si="90"/>
        <v>-9.6820260548047266E-4</v>
      </c>
    </row>
    <row r="178" spans="1:25" s="33" customFormat="1" ht="10.8" thickBot="1" x14ac:dyDescent="0.25">
      <c r="A178" s="20">
        <v>42004</v>
      </c>
      <c r="B178" s="63">
        <f t="shared" ca="1" si="89"/>
        <v>-1.296990114618024E-2</v>
      </c>
      <c r="C178" s="63">
        <f t="shared" ca="1" si="89"/>
        <v>-2.2582879326281335E-2</v>
      </c>
      <c r="D178" s="34">
        <f t="shared" ca="1" si="89"/>
        <v>-2.3595655629268131E-2</v>
      </c>
      <c r="E178" s="34">
        <f t="shared" ca="1" si="89"/>
        <v>-5.7063807715129755E-4</v>
      </c>
      <c r="F178" s="34">
        <f t="shared" ca="1" si="89"/>
        <v>-1.4573491389199278E-2</v>
      </c>
      <c r="G178" s="53">
        <f t="shared" ca="1" si="89"/>
        <v>-4.4029518784797217E-3</v>
      </c>
      <c r="H178" s="34">
        <f t="shared" ca="1" si="89"/>
        <v>-0.19113374137951</v>
      </c>
      <c r="I178" s="34">
        <f t="shared" ca="1" si="89"/>
        <v>-8.6261763349565368E-2</v>
      </c>
      <c r="J178" s="64">
        <f t="shared" ca="1" si="89"/>
        <v>-9.783431271232812E-2</v>
      </c>
      <c r="K178" s="34">
        <f t="shared" ca="1" si="89"/>
        <v>-1.5923326385189118E-2</v>
      </c>
      <c r="L178" s="34" t="e">
        <f t="shared" ca="1" si="89"/>
        <v>#N/A</v>
      </c>
      <c r="M178" s="64" t="e">
        <f t="shared" ca="1" si="89"/>
        <v>#N/A</v>
      </c>
      <c r="N178" s="34">
        <f t="shared" ca="1" si="89"/>
        <v>3.0595790207210705E-4</v>
      </c>
      <c r="O178" s="55">
        <f t="shared" ca="1" si="89"/>
        <v>-0.833455742533738</v>
      </c>
      <c r="P178" s="53">
        <f t="shared" ca="1" si="89"/>
        <v>0.2659053190891445</v>
      </c>
      <c r="Q178" s="34">
        <f t="shared" ca="1" si="89"/>
        <v>9.3181602173777467E-3</v>
      </c>
      <c r="R178" s="34">
        <f t="shared" ca="1" si="89"/>
        <v>-5.2861481219377504E-2</v>
      </c>
      <c r="S178" s="34" t="e">
        <f t="shared" ca="1" si="89"/>
        <v>#N/A</v>
      </c>
      <c r="T178" s="34">
        <f t="shared" ca="1" si="88"/>
        <v>-1.8672616408945686E-3</v>
      </c>
      <c r="U178" s="34">
        <f t="shared" ca="1" si="89"/>
        <v>-0.15508973709169582</v>
      </c>
      <c r="V178" s="34" t="e">
        <f t="shared" ca="1" si="89"/>
        <v>#N/A</v>
      </c>
      <c r="W178" s="34">
        <f t="shared" ca="1" si="89"/>
        <v>-1.5473403323422064E-2</v>
      </c>
      <c r="X178" s="34">
        <f t="shared" ca="1" si="89"/>
        <v>-0.13239233339914502</v>
      </c>
      <c r="Y178" s="55">
        <f t="shared" ca="1" si="90"/>
        <v>3.3179928011976001E-2</v>
      </c>
    </row>
    <row r="179" spans="1:25" s="33" customFormat="1" x14ac:dyDescent="0.2">
      <c r="A179" s="14">
        <v>42094</v>
      </c>
      <c r="B179" s="67">
        <f t="shared" ca="1" si="89"/>
        <v>-1.5435977520402266E-2</v>
      </c>
      <c r="C179" s="67">
        <f t="shared" ca="1" si="89"/>
        <v>-2.5929101076548444E-2</v>
      </c>
      <c r="D179" s="59">
        <f t="shared" ca="1" si="89"/>
        <v>-2.793736196945007E-2</v>
      </c>
      <c r="E179" s="59">
        <f t="shared" ca="1" si="89"/>
        <v>-1.9611253232689752E-3</v>
      </c>
      <c r="F179" s="59">
        <f t="shared" ca="1" si="89"/>
        <v>-9.9819445854423261E-3</v>
      </c>
      <c r="G179" s="60">
        <f t="shared" ca="1" si="89"/>
        <v>-1.4425502919197641E-2</v>
      </c>
      <c r="H179" s="59">
        <f t="shared" ca="1" si="89"/>
        <v>-1.6827806764835973E-2</v>
      </c>
      <c r="I179" s="59">
        <f t="shared" ca="1" si="89"/>
        <v>-8.9355692715025192E-2</v>
      </c>
      <c r="J179" s="68">
        <f t="shared" ca="1" si="89"/>
        <v>-9.8322303277935452E-2</v>
      </c>
      <c r="K179" s="59">
        <f t="shared" ca="1" si="89"/>
        <v>-9.0253588226935078E-3</v>
      </c>
      <c r="L179" s="59" t="e">
        <f t="shared" ca="1" si="89"/>
        <v>#N/A</v>
      </c>
      <c r="M179" s="68" t="e">
        <f t="shared" ca="1" si="89"/>
        <v>#N/A</v>
      </c>
      <c r="N179" s="59">
        <f t="shared" ca="1" si="89"/>
        <v>2.0886860203628288E-4</v>
      </c>
      <c r="O179" s="61">
        <f t="shared" ca="1" si="89"/>
        <v>-0.81773167727054275</v>
      </c>
      <c r="P179" s="60">
        <f t="shared" ca="1" si="89"/>
        <v>-0.23153569990075462</v>
      </c>
      <c r="Q179" s="59">
        <f t="shared" ca="1" si="89"/>
        <v>-1.1184787796534312E-3</v>
      </c>
      <c r="R179" s="59">
        <f t="shared" ca="1" si="89"/>
        <v>-5.8838618720403191E-2</v>
      </c>
      <c r="S179" s="59" t="e">
        <f t="shared" ca="1" si="89"/>
        <v>#N/A</v>
      </c>
      <c r="T179" s="59">
        <f t="shared" ca="1" si="88"/>
        <v>-3.2076357996097093E-2</v>
      </c>
      <c r="U179" s="59">
        <f t="shared" ca="1" si="89"/>
        <v>-2.4589382895002121E-2</v>
      </c>
      <c r="V179" s="59" t="e">
        <f t="shared" ca="1" si="89"/>
        <v>#N/A</v>
      </c>
      <c r="W179" s="59">
        <f t="shared" ca="1" si="89"/>
        <v>-1.0693034426249803E-2</v>
      </c>
      <c r="X179" s="59">
        <f t="shared" ca="1" si="89"/>
        <v>-0.36367897950210504</v>
      </c>
      <c r="Y179" s="61">
        <f t="shared" ca="1" si="90"/>
        <v>4.6472848229984098E-2</v>
      </c>
    </row>
    <row r="180" spans="1:25" s="33" customFormat="1" x14ac:dyDescent="0.2">
      <c r="A180" s="20">
        <v>42185</v>
      </c>
      <c r="B180" s="63">
        <f t="shared" ca="1" si="89"/>
        <v>-1.3317111264081083E-2</v>
      </c>
      <c r="C180" s="63">
        <f t="shared" ca="1" si="89"/>
        <v>-2.1942133420999599E-2</v>
      </c>
      <c r="D180" s="34">
        <f t="shared" ca="1" si="89"/>
        <v>-2.4014490952292467E-2</v>
      </c>
      <c r="E180" s="34">
        <f t="shared" ca="1" si="89"/>
        <v>-2.3634769270386435E-3</v>
      </c>
      <c r="F180" s="34">
        <f t="shared" ca="1" si="89"/>
        <v>-5.5779847852097664E-3</v>
      </c>
      <c r="G180" s="53">
        <f t="shared" ca="1" si="89"/>
        <v>-1.056522070909871E-2</v>
      </c>
      <c r="H180" s="34">
        <f t="shared" ca="1" si="89"/>
        <v>-2.4566310928476942E-2</v>
      </c>
      <c r="I180" s="34">
        <f t="shared" ca="1" si="89"/>
        <v>-8.6522442263679555E-2</v>
      </c>
      <c r="J180" s="64">
        <f t="shared" ca="1" si="89"/>
        <v>-9.3040516543391627E-2</v>
      </c>
      <c r="K180" s="34">
        <f t="shared" ca="1" si="89"/>
        <v>-3.4414577271428826E-3</v>
      </c>
      <c r="L180" s="34" t="e">
        <f t="shared" ca="1" si="89"/>
        <v>#N/A</v>
      </c>
      <c r="M180" s="64" t="e">
        <f t="shared" ca="1" si="89"/>
        <v>#N/A</v>
      </c>
      <c r="N180" s="34">
        <f t="shared" ca="1" si="89"/>
        <v>-3.4271391609216328E-3</v>
      </c>
      <c r="O180" s="55">
        <f t="shared" ca="1" si="89"/>
        <v>-0.78700659341621948</v>
      </c>
      <c r="P180" s="53">
        <f t="shared" ca="1" si="89"/>
        <v>-0.44693458491446469</v>
      </c>
      <c r="Q180" s="34">
        <f t="shared" ca="1" si="89"/>
        <v>5.5886668193307898E-3</v>
      </c>
      <c r="R180" s="34">
        <f t="shared" ca="1" si="89"/>
        <v>-5.9918670348267478E-2</v>
      </c>
      <c r="S180" s="34" t="e">
        <f t="shared" ca="1" si="89"/>
        <v>#N/A</v>
      </c>
      <c r="T180" s="34">
        <f t="shared" ca="1" si="88"/>
        <v>-1.827966962848615E-2</v>
      </c>
      <c r="U180" s="34">
        <f t="shared" ca="1" si="89"/>
        <v>-1.5276809584603201E-2</v>
      </c>
      <c r="V180" s="34" t="e">
        <f t="shared" ca="1" si="89"/>
        <v>#N/A</v>
      </c>
      <c r="W180" s="34">
        <f t="shared" ca="1" si="89"/>
        <v>-4.722993334575265E-3</v>
      </c>
      <c r="X180" s="34">
        <f t="shared" ca="1" si="89"/>
        <v>5.2035814516451895E-2</v>
      </c>
      <c r="Y180" s="55">
        <f t="shared" ca="1" si="90"/>
        <v>7.6652023501453392E-2</v>
      </c>
    </row>
    <row r="181" spans="1:25" s="33" customFormat="1" x14ac:dyDescent="0.2">
      <c r="A181" s="20">
        <v>42277</v>
      </c>
      <c r="B181" s="63">
        <f t="shared" ca="1" si="89"/>
        <v>-1.2804403340420434E-2</v>
      </c>
      <c r="C181" s="63">
        <f t="shared" ca="1" si="89"/>
        <v>-2.1806039592131232E-2</v>
      </c>
      <c r="D181" s="34">
        <f t="shared" ca="1" si="89"/>
        <v>-2.4039394637872635E-2</v>
      </c>
      <c r="E181" s="34">
        <f t="shared" ca="1" si="89"/>
        <v>-1.3960374710914047E-3</v>
      </c>
      <c r="F181" s="34">
        <f t="shared" ca="1" si="89"/>
        <v>-4.2152368058622214E-3</v>
      </c>
      <c r="G181" s="53">
        <f t="shared" ca="1" si="89"/>
        <v>-1.1609740151698023E-2</v>
      </c>
      <c r="H181" s="34">
        <f t="shared" ca="1" si="89"/>
        <v>-4.2299765208830831E-3</v>
      </c>
      <c r="I181" s="34">
        <f t="shared" ca="1" si="89"/>
        <v>-7.6533744081917598E-2</v>
      </c>
      <c r="J181" s="64">
        <f t="shared" ca="1" si="89"/>
        <v>-8.7047389451551438E-2</v>
      </c>
      <c r="K181" s="34">
        <f t="shared" ca="1" si="89"/>
        <v>-3.3568810790807202E-3</v>
      </c>
      <c r="L181" s="34" t="e">
        <f t="shared" ca="1" si="89"/>
        <v>#N/A</v>
      </c>
      <c r="M181" s="64" t="e">
        <f t="shared" ca="1" si="89"/>
        <v>#N/A</v>
      </c>
      <c r="N181" s="34">
        <f t="shared" ca="1" si="89"/>
        <v>-1.2408950550548692E-3</v>
      </c>
      <c r="O181" s="55">
        <f t="shared" ref="O181:Y186" ca="1" si="91">IF(IF(OR(O51="",O47=0),NA(),O51/O47-1)&gt;1.5,NA(),O51/O47-1)</f>
        <v>-0.70571367858284439</v>
      </c>
      <c r="P181" s="53">
        <f t="shared" ca="1" si="91"/>
        <v>-0.29864313557643907</v>
      </c>
      <c r="Q181" s="34">
        <f t="shared" ca="1" si="91"/>
        <v>1.426344456538331E-3</v>
      </c>
      <c r="R181" s="34">
        <f t="shared" ca="1" si="91"/>
        <v>-5.7934584350236906E-2</v>
      </c>
      <c r="S181" s="34" t="e">
        <f t="shared" ca="1" si="91"/>
        <v>#N/A</v>
      </c>
      <c r="T181" s="34">
        <f t="shared" ref="T181" ca="1" si="92">IF(IF(OR(T51="",T47=0),NA(),T51/T47-1)&gt;1.5,NA(),T51/T47-1)</f>
        <v>-2.8885673109395604E-2</v>
      </c>
      <c r="U181" s="34">
        <f t="shared" ca="1" si="91"/>
        <v>-1.7628577775187226E-2</v>
      </c>
      <c r="V181" s="34" t="e">
        <f t="shared" ca="1" si="91"/>
        <v>#N/A</v>
      </c>
      <c r="W181" s="34">
        <f t="shared" ca="1" si="91"/>
        <v>-5.086348000434282E-3</v>
      </c>
      <c r="X181" s="34">
        <f t="shared" ca="1" si="91"/>
        <v>-5.7968457997087386E-2</v>
      </c>
      <c r="Y181" s="55">
        <f t="shared" ca="1" si="91"/>
        <v>9.7872902564236863E-2</v>
      </c>
    </row>
    <row r="182" spans="1:25" s="33" customFormat="1" ht="10.8" thickBot="1" x14ac:dyDescent="0.25">
      <c r="A182" s="20">
        <v>42369</v>
      </c>
      <c r="B182" s="63">
        <f t="shared" ref="B182:N186" ca="1" si="93">IF(IF(OR(B52="",B48=0),NA(),B52/B48-1)&gt;1.5,NA(),B52/B48-1)</f>
        <v>-6.319160970619353E-3</v>
      </c>
      <c r="C182" s="63">
        <f t="shared" ca="1" si="93"/>
        <v>-1.5739136095852979E-2</v>
      </c>
      <c r="D182" s="34">
        <f t="shared" ca="1" si="93"/>
        <v>-1.776517684230472E-2</v>
      </c>
      <c r="E182" s="34">
        <f t="shared" ca="1" si="93"/>
        <v>5.5635493910120015E-3</v>
      </c>
      <c r="F182" s="34">
        <f t="shared" ca="1" si="93"/>
        <v>1.3680342376054533E-4</v>
      </c>
      <c r="G182" s="53">
        <f t="shared" ca="1" si="93"/>
        <v>-6.2313377768397071E-3</v>
      </c>
      <c r="H182" s="34">
        <f t="shared" ca="1" si="93"/>
        <v>8.0381067664860861E-3</v>
      </c>
      <c r="I182" s="34">
        <f t="shared" ca="1" si="93"/>
        <v>-8.6402562189917043E-2</v>
      </c>
      <c r="J182" s="64">
        <f t="shared" ca="1" si="93"/>
        <v>-9.1075430177126826E-2</v>
      </c>
      <c r="K182" s="34">
        <f t="shared" ca="1" si="93"/>
        <v>7.8591613761580525E-4</v>
      </c>
      <c r="L182" s="34" t="e">
        <f t="shared" ca="1" si="93"/>
        <v>#N/A</v>
      </c>
      <c r="M182" s="64" t="e">
        <f t="shared" ca="1" si="93"/>
        <v>#N/A</v>
      </c>
      <c r="N182" s="34">
        <f t="shared" ca="1" si="93"/>
        <v>5.6502723326312676E-3</v>
      </c>
      <c r="O182" s="55">
        <f t="shared" ca="1" si="91"/>
        <v>-0.58019549936051873</v>
      </c>
      <c r="P182" s="53">
        <f t="shared" ca="1" si="91"/>
        <v>-0.44465678075384507</v>
      </c>
      <c r="Q182" s="34">
        <f t="shared" ca="1" si="91"/>
        <v>7.0368844881014692E-3</v>
      </c>
      <c r="R182" s="34">
        <f t="shared" ca="1" si="91"/>
        <v>-5.6246625801650407E-2</v>
      </c>
      <c r="S182" s="34" t="e">
        <f t="shared" ca="1" si="91"/>
        <v>#N/A</v>
      </c>
      <c r="T182" s="34">
        <f t="shared" ref="T182" ca="1" si="94">IF(IF(OR(T52="",T48=0),NA(),T52/T48-1)&gt;1.5,NA(),T52/T48-1)</f>
        <v>-1.6293552987295845E-2</v>
      </c>
      <c r="U182" s="34">
        <f t="shared" ca="1" si="91"/>
        <v>-1.8654301707773713E-2</v>
      </c>
      <c r="V182" s="34" t="e">
        <f t="shared" ca="1" si="91"/>
        <v>#N/A</v>
      </c>
      <c r="W182" s="34">
        <f t="shared" ca="1" si="91"/>
        <v>-6.5599346122713342E-5</v>
      </c>
      <c r="X182" s="34">
        <f t="shared" ca="1" si="91"/>
        <v>-0.24416455859043595</v>
      </c>
      <c r="Y182" s="55">
        <f t="shared" ca="1" si="91"/>
        <v>7.2296181783742641E-2</v>
      </c>
    </row>
    <row r="183" spans="1:25" s="33" customFormat="1" x14ac:dyDescent="0.2">
      <c r="A183" s="14">
        <v>42460</v>
      </c>
      <c r="B183" s="67">
        <f t="shared" ca="1" si="93"/>
        <v>-1.1008028771860578E-3</v>
      </c>
      <c r="C183" s="67">
        <f t="shared" ca="1" si="93"/>
        <v>-1.0141531327656939E-2</v>
      </c>
      <c r="D183" s="59">
        <f t="shared" ca="1" si="93"/>
        <v>-1.296252145104615E-2</v>
      </c>
      <c r="E183" s="59">
        <f t="shared" ca="1" si="93"/>
        <v>1.0230132409144277E-2</v>
      </c>
      <c r="F183" s="59">
        <f t="shared" ca="1" si="93"/>
        <v>1.1853056422655328E-2</v>
      </c>
      <c r="G183" s="60">
        <f t="shared" ca="1" si="93"/>
        <v>-4.473287107894186E-3</v>
      </c>
      <c r="H183" s="59">
        <f t="shared" ca="1" si="93"/>
        <v>1.5574979878624884E-2</v>
      </c>
      <c r="I183" s="59">
        <f t="shared" ca="1" si="93"/>
        <v>-4.7751452897643265E-2</v>
      </c>
      <c r="J183" s="68">
        <f t="shared" ca="1" si="93"/>
        <v>-5.9343215306140618E-2</v>
      </c>
      <c r="K183" s="59">
        <f t="shared" ca="1" si="93"/>
        <v>1.5901120641639288E-2</v>
      </c>
      <c r="L183" s="59" t="e">
        <f t="shared" ca="1" si="93"/>
        <v>#N/A</v>
      </c>
      <c r="M183" s="68" t="e">
        <f t="shared" ca="1" si="93"/>
        <v>#N/A</v>
      </c>
      <c r="N183" s="59">
        <f t="shared" ca="1" si="93"/>
        <v>8.929918150216265E-3</v>
      </c>
      <c r="O183" s="61">
        <f t="shared" ca="1" si="91"/>
        <v>-0.6037461122927481</v>
      </c>
      <c r="P183" s="60">
        <f t="shared" ca="1" si="91"/>
        <v>-0.1640160433947554</v>
      </c>
      <c r="Q183" s="59">
        <f t="shared" ca="1" si="91"/>
        <v>1.1529488026536638E-2</v>
      </c>
      <c r="R183" s="59">
        <f t="shared" ca="1" si="91"/>
        <v>-4.8038939017494009E-2</v>
      </c>
      <c r="S183" s="59" t="e">
        <f t="shared" ca="1" si="91"/>
        <v>#N/A</v>
      </c>
      <c r="T183" s="59">
        <f t="shared" ref="T183" ca="1" si="95">IF(IF(OR(T53="",T49=0),NA(),T53/T49-1)&gt;1.5,NA(),T53/T49-1)</f>
        <v>1.320710531185787E-2</v>
      </c>
      <c r="U183" s="59">
        <f t="shared" ca="1" si="91"/>
        <v>-1.4091419715102749E-2</v>
      </c>
      <c r="V183" s="59" t="e">
        <f t="shared" ca="1" si="91"/>
        <v>#N/A</v>
      </c>
      <c r="W183" s="59">
        <f t="shared" ca="1" si="91"/>
        <v>1.3609503705149129E-2</v>
      </c>
      <c r="X183" s="59">
        <f t="shared" ca="1" si="91"/>
        <v>3.5041108818770539E-2</v>
      </c>
      <c r="Y183" s="61">
        <f t="shared" ca="1" si="91"/>
        <v>6.1912331630764816E-2</v>
      </c>
    </row>
    <row r="184" spans="1:25" s="33" customFormat="1" x14ac:dyDescent="0.2">
      <c r="A184" s="20">
        <v>42551</v>
      </c>
      <c r="B184" s="63">
        <f t="shared" ca="1" si="93"/>
        <v>-1.2902080676124861E-4</v>
      </c>
      <c r="C184" s="63">
        <f t="shared" ca="1" si="93"/>
        <v>-5.2149989575100975E-3</v>
      </c>
      <c r="D184" s="34">
        <f t="shared" ca="1" si="93"/>
        <v>-8.5651190343568606E-3</v>
      </c>
      <c r="E184" s="34">
        <f t="shared" ca="1" si="93"/>
        <v>6.2033264067824501E-3</v>
      </c>
      <c r="F184" s="34">
        <f t="shared" ca="1" si="93"/>
        <v>2.0748411812457457E-2</v>
      </c>
      <c r="G184" s="53">
        <f t="shared" ca="1" si="93"/>
        <v>-2.1342673260873468E-3</v>
      </c>
      <c r="H184" s="34">
        <f t="shared" ca="1" si="93"/>
        <v>3.8410157100768227E-2</v>
      </c>
      <c r="I184" s="34">
        <f t="shared" ca="1" si="93"/>
        <v>-6.0081736291322851E-2</v>
      </c>
      <c r="J184" s="64">
        <f t="shared" ca="1" si="93"/>
        <v>-5.0991374837323411E-2</v>
      </c>
      <c r="K184" s="34">
        <f t="shared" ca="1" si="93"/>
        <v>2.2711354596390398E-2</v>
      </c>
      <c r="L184" s="34" t="e">
        <f t="shared" ca="1" si="93"/>
        <v>#N/A</v>
      </c>
      <c r="M184" s="64" t="e">
        <f t="shared" ca="1" si="93"/>
        <v>#N/A</v>
      </c>
      <c r="N184" s="34">
        <f t="shared" ca="1" si="93"/>
        <v>7.705698430394925E-3</v>
      </c>
      <c r="O184" s="55">
        <f t="shared" ca="1" si="91"/>
        <v>-0.62276755091616764</v>
      </c>
      <c r="P184" s="53">
        <f t="shared" ca="1" si="91"/>
        <v>-0.13674845960613213</v>
      </c>
      <c r="Q184" s="34">
        <f t="shared" ca="1" si="91"/>
        <v>-2.7361849072848887E-3</v>
      </c>
      <c r="R184" s="34">
        <f t="shared" ca="1" si="91"/>
        <v>-3.4634337145949212E-2</v>
      </c>
      <c r="S184" s="34" t="e">
        <f t="shared" ca="1" si="91"/>
        <v>#N/A</v>
      </c>
      <c r="T184" s="34">
        <f t="shared" ref="T184" ca="1" si="96">IF(IF(OR(T54="",T50=0),NA(),T54/T50-1)&gt;1.5,NA(),T54/T50-1)</f>
        <v>1.0139953031583326E-2</v>
      </c>
      <c r="U184" s="34">
        <f t="shared" ca="1" si="91"/>
        <v>-9.7077396257920778E-3</v>
      </c>
      <c r="V184" s="34" t="e">
        <f t="shared" ca="1" si="91"/>
        <v>#N/A</v>
      </c>
      <c r="W184" s="34">
        <f t="shared" ca="1" si="91"/>
        <v>2.2522923599783029E-2</v>
      </c>
      <c r="X184" s="34">
        <f t="shared" ca="1" si="91"/>
        <v>-0.22176046133149774</v>
      </c>
      <c r="Y184" s="55">
        <f t="shared" ca="1" si="91"/>
        <v>6.9149428285280479E-2</v>
      </c>
    </row>
    <row r="185" spans="1:25" s="33" customFormat="1" x14ac:dyDescent="0.2">
      <c r="A185" s="20">
        <v>42643</v>
      </c>
      <c r="B185" s="63">
        <f t="shared" ca="1" si="93"/>
        <v>5.7960774281180516E-3</v>
      </c>
      <c r="C185" s="63">
        <f t="shared" ca="1" si="93"/>
        <v>6.6544664110577134E-3</v>
      </c>
      <c r="D185" s="34">
        <f t="shared" ca="1" si="93"/>
        <v>3.5604498068835255E-3</v>
      </c>
      <c r="E185" s="34">
        <f t="shared" ca="1" si="93"/>
        <v>4.7304195296373752E-3</v>
      </c>
      <c r="F185" s="34">
        <f t="shared" ca="1" si="93"/>
        <v>3.0539031658479487E-2</v>
      </c>
      <c r="G185" s="53">
        <f t="shared" ca="1" si="93"/>
        <v>1.0980200108150262E-2</v>
      </c>
      <c r="H185" s="34">
        <f t="shared" ca="1" si="93"/>
        <v>2.0668652034825374E-2</v>
      </c>
      <c r="I185" s="34">
        <f t="shared" ca="1" si="93"/>
        <v>-5.8578860484732376E-2</v>
      </c>
      <c r="J185" s="64">
        <f t="shared" ca="1" si="93"/>
        <v>-3.5722370543786797E-2</v>
      </c>
      <c r="K185" s="34">
        <f t="shared" ca="1" si="93"/>
        <v>2.5565359476020788E-2</v>
      </c>
      <c r="L185" s="34" t="e">
        <f t="shared" ca="1" si="93"/>
        <v>#N/A</v>
      </c>
      <c r="M185" s="64" t="e">
        <f t="shared" ca="1" si="93"/>
        <v>#N/A</v>
      </c>
      <c r="N185" s="34">
        <f t="shared" ca="1" si="93"/>
        <v>4.823247022334165E-3</v>
      </c>
      <c r="O185" s="55">
        <f t="shared" ca="1" si="91"/>
        <v>-0.61029976005047226</v>
      </c>
      <c r="P185" s="53">
        <f t="shared" ca="1" si="91"/>
        <v>-3.4760332149393669E-2</v>
      </c>
      <c r="Q185" s="34">
        <f t="shared" ca="1" si="91"/>
        <v>-1.2932443964855933E-3</v>
      </c>
      <c r="R185" s="34">
        <f t="shared" ca="1" si="91"/>
        <v>-2.5999122858474388E-2</v>
      </c>
      <c r="S185" s="34" t="e">
        <f t="shared" ca="1" si="91"/>
        <v>#N/A</v>
      </c>
      <c r="T185" s="34">
        <f t="shared" ref="T185:Y188" ca="1" si="97">IF(IF(OR(T55="",T51=0),NA(),T55/T51-1)&gt;1.5,NA(),T55/T51-1)</f>
        <v>5.827613948567345E-3</v>
      </c>
      <c r="U185" s="34">
        <f t="shared" ca="1" si="91"/>
        <v>-4.8147288116909825E-3</v>
      </c>
      <c r="V185" s="34" t="e">
        <f t="shared" ca="1" si="91"/>
        <v>#N/A</v>
      </c>
      <c r="W185" s="34">
        <f t="shared" ca="1" si="91"/>
        <v>2.6081296629792083E-2</v>
      </c>
      <c r="X185" s="34">
        <f t="shared" ca="1" si="91"/>
        <v>-0.34631460603475772</v>
      </c>
      <c r="Y185" s="55">
        <f t="shared" ca="1" si="91"/>
        <v>4.7730871658354435E-2</v>
      </c>
    </row>
    <row r="186" spans="1:25" s="33" customFormat="1" ht="10.8" thickBot="1" x14ac:dyDescent="0.25">
      <c r="A186" s="26">
        <v>42735</v>
      </c>
      <c r="B186" s="63">
        <f t="shared" ca="1" si="93"/>
        <v>1.5084705624446304E-3</v>
      </c>
      <c r="C186" s="63">
        <f t="shared" ca="1" si="93"/>
        <v>1.4862821526913095E-3</v>
      </c>
      <c r="D186" s="34">
        <f t="shared" ca="1" si="93"/>
        <v>-3.0693079447746685E-3</v>
      </c>
      <c r="E186" s="34">
        <f t="shared" ca="1" si="93"/>
        <v>1.5358669075111742E-3</v>
      </c>
      <c r="F186" s="34">
        <f t="shared" ca="1" si="93"/>
        <v>3.6544660116729855E-2</v>
      </c>
      <c r="G186" s="53">
        <f t="shared" ca="1" si="93"/>
        <v>3.7708449431232971E-3</v>
      </c>
      <c r="H186" s="34">
        <f t="shared" ca="1" si="93"/>
        <v>1.2349239024301628E-2</v>
      </c>
      <c r="I186" s="34">
        <f t="shared" ca="1" si="93"/>
        <v>-4.2097721905392183E-2</v>
      </c>
      <c r="J186" s="64">
        <f t="shared" ca="1" si="93"/>
        <v>-1.9843183076459492E-2</v>
      </c>
      <c r="K186" s="34">
        <f t="shared" ca="1" si="93"/>
        <v>3.1942733402901435E-2</v>
      </c>
      <c r="L186" s="34" t="e">
        <f t="shared" ca="1" si="93"/>
        <v>#N/A</v>
      </c>
      <c r="M186" s="64" t="e">
        <f t="shared" ca="1" si="93"/>
        <v>#N/A</v>
      </c>
      <c r="N186" s="34">
        <f t="shared" ca="1" si="93"/>
        <v>1.4797663646239911E-3</v>
      </c>
      <c r="O186" s="55">
        <f t="shared" ca="1" si="91"/>
        <v>-0.60294344060886584</v>
      </c>
      <c r="P186" s="53">
        <f t="shared" ca="1" si="91"/>
        <v>-0.12757478910573594</v>
      </c>
      <c r="Q186" s="34">
        <f t="shared" ca="1" si="91"/>
        <v>-1.1205175345734286E-2</v>
      </c>
      <c r="R186" s="34">
        <f t="shared" ca="1" si="91"/>
        <v>-1.8295885688182079E-2</v>
      </c>
      <c r="S186" s="34" t="e">
        <f t="shared" ca="1" si="91"/>
        <v>#N/A</v>
      </c>
      <c r="T186" s="34">
        <f t="shared" ca="1" si="97"/>
        <v>-2.7155059759736977E-3</v>
      </c>
      <c r="U186" s="34">
        <f t="shared" ca="1" si="91"/>
        <v>-6.9824069524537791E-3</v>
      </c>
      <c r="V186" s="34" t="e">
        <f t="shared" ca="1" si="91"/>
        <v>#N/A</v>
      </c>
      <c r="W186" s="34">
        <f t="shared" ca="1" si="91"/>
        <v>3.1206551648962577E-2</v>
      </c>
      <c r="X186" s="34">
        <f t="shared" ca="1" si="91"/>
        <v>-0.52376747097934029</v>
      </c>
      <c r="Y186" s="55">
        <f t="shared" ca="1" si="91"/>
        <v>6.0012763259741808E-2</v>
      </c>
    </row>
    <row r="187" spans="1:25" s="33" customFormat="1" x14ac:dyDescent="0.2">
      <c r="A187" s="14">
        <v>42825</v>
      </c>
      <c r="B187" s="67">
        <f t="shared" ref="B187:S187" ca="1" si="98">IF(IF(OR(B57="",B53=0),NA(),B57/B53-1)&gt;1.5,NA(),B57/B53-1)</f>
        <v>9.0016277798461442E-3</v>
      </c>
      <c r="C187" s="67">
        <f t="shared" ca="1" si="98"/>
        <v>1.50810311888121E-2</v>
      </c>
      <c r="D187" s="59">
        <f t="shared" ca="1" si="98"/>
        <v>1.1926896383114727E-2</v>
      </c>
      <c r="E187" s="59">
        <f t="shared" ca="1" si="98"/>
        <v>1.5358324157614955E-3</v>
      </c>
      <c r="F187" s="59">
        <f t="shared" ca="1" si="98"/>
        <v>3.9069951796275593E-2</v>
      </c>
      <c r="G187" s="60">
        <f t="shared" ca="1" si="98"/>
        <v>2.3171549406455716E-2</v>
      </c>
      <c r="H187" s="59">
        <f t="shared" ca="1" si="98"/>
        <v>1.0562166033354359E-3</v>
      </c>
      <c r="I187" s="59">
        <f t="shared" ca="1" si="98"/>
        <v>-6.4031071835772724E-2</v>
      </c>
      <c r="J187" s="68">
        <f t="shared" ca="1" si="98"/>
        <v>-4.6267223515100819E-2</v>
      </c>
      <c r="K187" s="59">
        <f t="shared" ca="1" si="98"/>
        <v>4.0827945896354967E-2</v>
      </c>
      <c r="L187" s="59" t="e">
        <f t="shared" ca="1" si="98"/>
        <v>#N/A</v>
      </c>
      <c r="M187" s="68" t="e">
        <f t="shared" ca="1" si="98"/>
        <v>#N/A</v>
      </c>
      <c r="N187" s="59">
        <f t="shared" ca="1" si="98"/>
        <v>1.9223410882396319E-3</v>
      </c>
      <c r="O187" s="61">
        <f t="shared" ca="1" si="98"/>
        <v>-0.55601263325575778</v>
      </c>
      <c r="P187" s="60">
        <f t="shared" ca="1" si="98"/>
        <v>-3.3339400090210192E-2</v>
      </c>
      <c r="Q187" s="59">
        <f t="shared" ca="1" si="98"/>
        <v>8.5428693791327337E-3</v>
      </c>
      <c r="R187" s="59">
        <f t="shared" ca="1" si="98"/>
        <v>-9.8794751163223671E-3</v>
      </c>
      <c r="S187" s="59" t="e">
        <f t="shared" ca="1" si="98"/>
        <v>#N/A</v>
      </c>
      <c r="T187" s="59">
        <f t="shared" ca="1" si="97"/>
        <v>1.4208306571395157E-2</v>
      </c>
      <c r="U187" s="59">
        <f t="shared" ca="1" si="97"/>
        <v>1.8000077081781196E-3</v>
      </c>
      <c r="V187" s="59" t="e">
        <f t="shared" ca="1" si="97"/>
        <v>#N/A</v>
      </c>
      <c r="W187" s="59">
        <f t="shared" ca="1" si="97"/>
        <v>3.8828683944823084E-2</v>
      </c>
      <c r="X187" s="59">
        <f t="shared" ca="1" si="97"/>
        <v>-0.32285782459050039</v>
      </c>
      <c r="Y187" s="61">
        <f t="shared" ca="1" si="97"/>
        <v>5.6759752411196462E-2</v>
      </c>
    </row>
    <row r="188" spans="1:25" s="33" customFormat="1" x14ac:dyDescent="0.2">
      <c r="A188" s="20">
        <v>42916</v>
      </c>
      <c r="B188" s="63">
        <f t="shared" ref="B188:S188" ca="1" si="99">IF(IF(OR(B58="",B54=0),NA(),B58/B54-1)&gt;1.5,NA(),B58/B54-1)</f>
        <v>7.4842406384152405E-3</v>
      </c>
      <c r="C188" s="63">
        <f t="shared" ca="1" si="99"/>
        <v>1.1127403110108069E-2</v>
      </c>
      <c r="D188" s="34">
        <f t="shared" ca="1" si="99"/>
        <v>8.2514073658115361E-3</v>
      </c>
      <c r="E188" s="34">
        <f t="shared" ca="1" si="99"/>
        <v>2.9997590091623838E-3</v>
      </c>
      <c r="F188" s="34">
        <f t="shared" ca="1" si="99"/>
        <v>3.2776266074671767E-2</v>
      </c>
      <c r="G188" s="53">
        <f t="shared" ca="1" si="99"/>
        <v>2.1180664917081149E-2</v>
      </c>
      <c r="H188" s="34">
        <f t="shared" ca="1" si="99"/>
        <v>-1.4047895934726329E-2</v>
      </c>
      <c r="I188" s="34">
        <f t="shared" ca="1" si="99"/>
        <v>-5.492993923174605E-2</v>
      </c>
      <c r="J188" s="64">
        <f t="shared" ca="1" si="99"/>
        <v>-3.4539500857830308E-2</v>
      </c>
      <c r="K188" s="34">
        <f t="shared" ca="1" si="99"/>
        <v>2.1480226893342058E-2</v>
      </c>
      <c r="L188" s="34" t="e">
        <f t="shared" ca="1" si="99"/>
        <v>#N/A</v>
      </c>
      <c r="M188" s="64" t="e">
        <f t="shared" ca="1" si="99"/>
        <v>#N/A</v>
      </c>
      <c r="N188" s="34">
        <f t="shared" ca="1" si="99"/>
        <v>2.798361981182218E-3</v>
      </c>
      <c r="O188" s="55">
        <f t="shared" ca="1" si="99"/>
        <v>-0.52595820612593402</v>
      </c>
      <c r="P188" s="53">
        <f t="shared" ca="1" si="99"/>
        <v>-9.5085446037869059E-2</v>
      </c>
      <c r="Q188" s="34">
        <f t="shared" ca="1" si="99"/>
        <v>7.1482209949000897E-3</v>
      </c>
      <c r="R188" s="34">
        <f t="shared" ca="1" si="99"/>
        <v>-1.5316357624744481E-2</v>
      </c>
      <c r="S188" s="34" t="e">
        <f t="shared" ca="1" si="99"/>
        <v>#N/A</v>
      </c>
      <c r="T188" s="34">
        <f t="shared" ca="1" si="97"/>
        <v>-7.7381357052559441E-3</v>
      </c>
      <c r="U188" s="34">
        <f t="shared" ca="1" si="97"/>
        <v>-4.2298934340025962E-3</v>
      </c>
      <c r="V188" s="34" t="e">
        <f t="shared" ca="1" si="97"/>
        <v>#N/A</v>
      </c>
      <c r="W188" s="34">
        <f t="shared" ca="1" si="97"/>
        <v>2.3033500655794237E-2</v>
      </c>
      <c r="X188" s="34">
        <f t="shared" ca="1" si="97"/>
        <v>-0.14839681876250521</v>
      </c>
      <c r="Y188" s="55">
        <f t="shared" ca="1" si="97"/>
        <v>-1.1901562023340917E-3</v>
      </c>
    </row>
    <row r="189" spans="1:25" s="33" customFormat="1" x14ac:dyDescent="0.2">
      <c r="A189" s="20">
        <v>43008</v>
      </c>
      <c r="B189" s="63">
        <f t="shared" ref="B189:Y189" ca="1" si="100">IF(IF(OR(B59="",B55=0),NA(),B59/B55-1)&gt;1.5,NA(),B59/B55-1)</f>
        <v>2.4177341793540919E-3</v>
      </c>
      <c r="C189" s="63">
        <f t="shared" ca="1" si="100"/>
        <v>1.0177288871002776E-3</v>
      </c>
      <c r="D189" s="34">
        <f t="shared" ca="1" si="100"/>
        <v>-2.5113644639687127E-3</v>
      </c>
      <c r="E189" s="34">
        <f t="shared" ca="1" si="100"/>
        <v>4.1591168733434714E-3</v>
      </c>
      <c r="F189" s="34">
        <f t="shared" ca="1" si="100"/>
        <v>2.7547709895888062E-2</v>
      </c>
      <c r="G189" s="53">
        <f t="shared" ca="1" si="100"/>
        <v>1.0455572695470483E-2</v>
      </c>
      <c r="H189" s="34">
        <f t="shared" ca="1" si="100"/>
        <v>1.2559545688886065E-3</v>
      </c>
      <c r="I189" s="34">
        <f t="shared" ca="1" si="100"/>
        <v>-6.1763453423315795E-2</v>
      </c>
      <c r="J189" s="64">
        <f t="shared" ca="1" si="100"/>
        <v>-5.0020997565753289E-2</v>
      </c>
      <c r="K189" s="34">
        <f t="shared" ca="1" si="100"/>
        <v>2.6666522677013749E-2</v>
      </c>
      <c r="L189" s="34" t="e">
        <f t="shared" ca="1" si="100"/>
        <v>#N/A</v>
      </c>
      <c r="M189" s="64" t="e">
        <f t="shared" ca="1" si="100"/>
        <v>#N/A</v>
      </c>
      <c r="N189" s="34">
        <f t="shared" ca="1" si="100"/>
        <v>4.1306725044574222E-3</v>
      </c>
      <c r="O189" s="55">
        <f t="shared" ca="1" si="100"/>
        <v>-0.50583462900002563</v>
      </c>
      <c r="P189" s="53">
        <f t="shared" ca="1" si="100"/>
        <v>-0.12842937271549548</v>
      </c>
      <c r="Q189" s="34">
        <f t="shared" ca="1" si="100"/>
        <v>4.3641894870554143E-3</v>
      </c>
      <c r="R189" s="34">
        <f t="shared" ca="1" si="100"/>
        <v>-1.6731784746811029E-2</v>
      </c>
      <c r="S189" s="34" t="e">
        <f t="shared" ca="1" si="100"/>
        <v>#N/A</v>
      </c>
      <c r="T189" s="34">
        <f t="shared" ca="1" si="100"/>
        <v>-1.4694734236659901E-3</v>
      </c>
      <c r="U189" s="34">
        <f t="shared" ca="1" si="100"/>
        <v>-4.2353243255476292E-3</v>
      </c>
      <c r="V189" s="34" t="e">
        <f t="shared" ca="1" si="100"/>
        <v>#N/A</v>
      </c>
      <c r="W189" s="34">
        <f t="shared" ca="1" si="100"/>
        <v>2.8119267920714286E-2</v>
      </c>
      <c r="X189" s="34">
        <f t="shared" ca="1" si="100"/>
        <v>-2.2842175894402184E-2</v>
      </c>
      <c r="Y189" s="55">
        <f t="shared" ca="1" si="100"/>
        <v>-2.6941657844709033E-3</v>
      </c>
    </row>
    <row r="190" spans="1:25" s="33" customFormat="1" ht="10.8" thickBot="1" x14ac:dyDescent="0.25">
      <c r="A190" s="26">
        <v>43100</v>
      </c>
      <c r="B190" s="63">
        <f t="shared" ref="B190:Y190" ca="1" si="101">IF(IF(OR(B60="",B56=0),NA(),B60/B56-1)&gt;1.5,NA(),B60/B56-1)</f>
        <v>6.8531114424097428E-3</v>
      </c>
      <c r="C190" s="63">
        <f t="shared" ca="1" si="101"/>
        <v>7.4117994544415922E-3</v>
      </c>
      <c r="D190" s="34">
        <f t="shared" ca="1" si="101"/>
        <v>4.0841803786109132E-3</v>
      </c>
      <c r="E190" s="34">
        <f t="shared" ca="1" si="101"/>
        <v>6.1633255608919413E-3</v>
      </c>
      <c r="F190" s="34">
        <f t="shared" ca="1" si="101"/>
        <v>3.204142061605797E-2</v>
      </c>
      <c r="G190" s="53">
        <f t="shared" ca="1" si="101"/>
        <v>1.3714301738291468E-2</v>
      </c>
      <c r="H190" s="34">
        <f t="shared" ca="1" si="101"/>
        <v>2.3662876550616607E-2</v>
      </c>
      <c r="I190" s="34">
        <f t="shared" ca="1" si="101"/>
        <v>-4.8771696965295597E-2</v>
      </c>
      <c r="J190" s="64">
        <f t="shared" ca="1" si="101"/>
        <v>-2.9214008114207046E-2</v>
      </c>
      <c r="K190" s="34">
        <f t="shared" ca="1" si="101"/>
        <v>3.7878641391020373E-2</v>
      </c>
      <c r="L190" s="34" t="e">
        <f t="shared" ca="1" si="101"/>
        <v>#N/A</v>
      </c>
      <c r="M190" s="64" t="e">
        <f t="shared" ca="1" si="101"/>
        <v>#N/A</v>
      </c>
      <c r="N190" s="34">
        <f t="shared" ca="1" si="101"/>
        <v>6.1095706222920043E-3</v>
      </c>
      <c r="O190" s="55">
        <f t="shared" ca="1" si="101"/>
        <v>-0.42613074275721097</v>
      </c>
      <c r="P190" s="53">
        <f t="shared" ca="1" si="101"/>
        <v>-4.2363987919513901E-2</v>
      </c>
      <c r="Q190" s="34">
        <f t="shared" ca="1" si="101"/>
        <v>1.7680615012239054E-2</v>
      </c>
      <c r="R190" s="34">
        <f t="shared" ca="1" si="101"/>
        <v>-1.6607145624696229E-2</v>
      </c>
      <c r="S190" s="34" t="e">
        <f t="shared" ca="1" si="101"/>
        <v>#N/A</v>
      </c>
      <c r="T190" s="34">
        <f t="shared" ca="1" si="101"/>
        <v>-9.2340525352740954E-4</v>
      </c>
      <c r="U190" s="34">
        <f t="shared" ca="1" si="101"/>
        <v>4.5266259276421916E-3</v>
      </c>
      <c r="V190" s="34" t="e">
        <f t="shared" ca="1" si="101"/>
        <v>#N/A</v>
      </c>
      <c r="W190" s="34">
        <f t="shared" ca="1" si="101"/>
        <v>3.8565615705037137E-2</v>
      </c>
      <c r="X190" s="34">
        <f t="shared" ca="1" si="101"/>
        <v>0.39969753266187791</v>
      </c>
      <c r="Y190" s="55">
        <f t="shared" ca="1" si="101"/>
        <v>-1.1538385764784387E-2</v>
      </c>
    </row>
    <row r="191" spans="1:25" s="33" customFormat="1" x14ac:dyDescent="0.2">
      <c r="A191" s="14">
        <v>43190</v>
      </c>
      <c r="B191" s="67">
        <f ca="1">IF(IF(OR(B61="",B57=0),NA(),B61/B57-1)&gt;1.5,NA(),B61/B57-1)</f>
        <v>-6.8131549870509289E-5</v>
      </c>
      <c r="C191" s="67">
        <f t="shared" ref="C191:Y191" ca="1" si="102">IF(IF(OR(C61="",C57=0),NA(),C61/C57-1)&gt;1.5,NA(),C61/C57-1)</f>
        <v>-4.7489345309874587E-3</v>
      </c>
      <c r="D191" s="59">
        <f t="shared" ca="1" si="102"/>
        <v>-8.2309957602526573E-3</v>
      </c>
      <c r="E191" s="59">
        <f t="shared" ca="1" si="102"/>
        <v>5.7578579984767231E-3</v>
      </c>
      <c r="F191" s="59">
        <f t="shared" ca="1" si="102"/>
        <v>2.1042245516160962E-2</v>
      </c>
      <c r="G191" s="60">
        <f t="shared" ca="1" si="102"/>
        <v>-1.19677820312869E-3</v>
      </c>
      <c r="H191" s="59">
        <f t="shared" ca="1" si="102"/>
        <v>4.7876819520027425E-3</v>
      </c>
      <c r="I191" s="59">
        <f t="shared" ca="1" si="102"/>
        <v>-5.2898083963784259E-2</v>
      </c>
      <c r="J191" s="68">
        <f t="shared" ca="1" si="102"/>
        <v>-2.2791248474879122E-2</v>
      </c>
      <c r="K191" s="59">
        <f t="shared" ca="1" si="102"/>
        <v>1.2835267512044668E-2</v>
      </c>
      <c r="L191" s="59" t="e">
        <f t="shared" ca="1" si="102"/>
        <v>#N/A</v>
      </c>
      <c r="M191" s="68" t="e">
        <f t="shared" ca="1" si="102"/>
        <v>#N/A</v>
      </c>
      <c r="N191" s="59">
        <f t="shared" ca="1" si="102"/>
        <v>5.7337185119834544E-3</v>
      </c>
      <c r="O191" s="61">
        <f t="shared" ca="1" si="102"/>
        <v>-0.47411925256622844</v>
      </c>
      <c r="P191" s="60">
        <f t="shared" ca="1" si="102"/>
        <v>-0.19642335831108249</v>
      </c>
      <c r="Q191" s="59">
        <f t="shared" ca="1" si="102"/>
        <v>5.9763349594379456E-3</v>
      </c>
      <c r="R191" s="59">
        <f t="shared" ca="1" si="102"/>
        <v>-9.3423866962022428E-3</v>
      </c>
      <c r="S191" s="59" t="e">
        <f t="shared" ca="1" si="102"/>
        <v>#N/A</v>
      </c>
      <c r="T191" s="59">
        <f t="shared" ca="1" si="102"/>
        <v>-3.4932301187823978E-2</v>
      </c>
      <c r="U191" s="59">
        <f t="shared" ca="1" si="102"/>
        <v>4.0673639538844064E-3</v>
      </c>
      <c r="V191" s="59" t="e">
        <f t="shared" ca="1" si="102"/>
        <v>#N/A</v>
      </c>
      <c r="W191" s="59">
        <f t="shared" ca="1" si="102"/>
        <v>1.2428033528348426E-2</v>
      </c>
      <c r="X191" s="59">
        <f t="shared" ca="1" si="102"/>
        <v>-1.9512483762867294E-2</v>
      </c>
      <c r="Y191" s="61">
        <f t="shared" ca="1" si="102"/>
        <v>-3.1694097213544881E-2</v>
      </c>
    </row>
    <row r="192" spans="1:25" s="33" customFormat="1" x14ac:dyDescent="0.2">
      <c r="A192" s="20">
        <v>43281</v>
      </c>
      <c r="B192" s="63">
        <f t="shared" ref="B192:Y193" ca="1" si="103">IF(IF(OR(B62="",B58=0),NA(),B62/B58-1)&gt;1.5,NA(),B62/B58-1)</f>
        <v>1.1938005771623406E-3</v>
      </c>
      <c r="C192" s="63">
        <f t="shared" ca="1" si="103"/>
        <v>-9.0343607257437064E-4</v>
      </c>
      <c r="D192" s="34">
        <f t="shared" ca="1" si="103"/>
        <v>-2.5541226593457367E-3</v>
      </c>
      <c r="E192" s="34">
        <f t="shared" ca="1" si="103"/>
        <v>3.7962733828438289E-3</v>
      </c>
      <c r="F192" s="34">
        <f t="shared" ca="1" si="103"/>
        <v>1.1226934335897942E-2</v>
      </c>
      <c r="G192" s="53">
        <f t="shared" ca="1" si="103"/>
        <v>5.7373325561407285E-3</v>
      </c>
      <c r="H192" s="34">
        <f t="shared" ca="1" si="103"/>
        <v>2.5212514351174109E-2</v>
      </c>
      <c r="I192" s="34">
        <f t="shared" ca="1" si="103"/>
        <v>-4.5866771708280463E-2</v>
      </c>
      <c r="J192" s="64">
        <f t="shared" ca="1" si="103"/>
        <v>-1.8895481474123677E-2</v>
      </c>
      <c r="K192" s="34">
        <f t="shared" ca="1" si="103"/>
        <v>1.7204430644055746E-2</v>
      </c>
      <c r="L192" s="34" t="e">
        <f t="shared" ca="1" si="103"/>
        <v>#N/A</v>
      </c>
      <c r="M192" s="64" t="e">
        <f t="shared" ca="1" si="103"/>
        <v>#N/A</v>
      </c>
      <c r="N192" s="34">
        <f t="shared" ca="1" si="103"/>
        <v>3.9749499970971325E-3</v>
      </c>
      <c r="O192" s="55">
        <f t="shared" ca="1" si="103"/>
        <v>-0.47084117886210208</v>
      </c>
      <c r="P192" s="53">
        <f t="shared" ca="1" si="103"/>
        <v>-0.17413162776097957</v>
      </c>
      <c r="Q192" s="34">
        <f t="shared" ca="1" si="103"/>
        <v>1.3744115904710252E-2</v>
      </c>
      <c r="R192" s="34">
        <f t="shared" ca="1" si="103"/>
        <v>-3.6755348730870274E-3</v>
      </c>
      <c r="S192" s="34" t="e">
        <f t="shared" ca="1" si="103"/>
        <v>#N/A</v>
      </c>
      <c r="T192" s="34">
        <f t="shared" ca="1" si="103"/>
        <v>-1.4495335883805138E-2</v>
      </c>
      <c r="U192" s="34">
        <f t="shared" ca="1" si="103"/>
        <v>1.3077656108390512E-2</v>
      </c>
      <c r="V192" s="34" t="e">
        <f t="shared" ca="1" si="103"/>
        <v>#N/A</v>
      </c>
      <c r="W192" s="34">
        <f t="shared" ca="1" si="103"/>
        <v>1.8376389586052699E-2</v>
      </c>
      <c r="X192" s="34">
        <f t="shared" ca="1" si="103"/>
        <v>7.6655920575986025E-2</v>
      </c>
      <c r="Y192" s="55">
        <f t="shared" ca="1" si="103"/>
        <v>3.1742070943152623E-3</v>
      </c>
    </row>
    <row r="193" spans="1:25" s="33" customFormat="1" x14ac:dyDescent="0.2">
      <c r="A193" s="20">
        <v>43373</v>
      </c>
      <c r="B193" s="63">
        <f t="shared" ca="1" si="103"/>
        <v>1.2271826346161863E-3</v>
      </c>
      <c r="C193" s="63">
        <f t="shared" ca="1" si="103"/>
        <v>2.2499614033659743E-3</v>
      </c>
      <c r="D193" s="34">
        <f t="shared" ca="1" si="103"/>
        <v>1.3672950799668016E-3</v>
      </c>
      <c r="E193" s="34">
        <f t="shared" ca="1" si="103"/>
        <v>-4.1010753317971549E-5</v>
      </c>
      <c r="F193" s="34">
        <f t="shared" ca="1" si="103"/>
        <v>8.691302694117331E-3</v>
      </c>
      <c r="G193" s="53">
        <f t="shared" ca="1" si="103"/>
        <v>7.8377995824010505E-3</v>
      </c>
      <c r="H193" s="34">
        <f t="shared" ca="1" si="103"/>
        <v>3.9373884430204953E-2</v>
      </c>
      <c r="I193" s="34">
        <f t="shared" ca="1" si="103"/>
        <v>-4.1067797820784069E-2</v>
      </c>
      <c r="J193" s="64">
        <f t="shared" ca="1" si="103"/>
        <v>-1.2786133080197826E-2</v>
      </c>
      <c r="K193" s="34">
        <f t="shared" ca="1" si="103"/>
        <v>1.6564529636919012E-2</v>
      </c>
      <c r="L193" s="34" t="e">
        <f t="shared" ca="1" si="103"/>
        <v>#N/A</v>
      </c>
      <c r="M193" s="64" t="e">
        <f t="shared" ca="1" si="103"/>
        <v>#N/A</v>
      </c>
      <c r="N193" s="34">
        <f t="shared" ca="1" si="103"/>
        <v>-6.7004182810137536E-5</v>
      </c>
      <c r="O193" s="55">
        <f t="shared" ca="1" si="103"/>
        <v>-0.56931046207479485</v>
      </c>
      <c r="P193" s="53">
        <f t="shared" ca="1" si="103"/>
        <v>-0.157383783565891</v>
      </c>
      <c r="Q193" s="34">
        <f t="shared" ca="1" si="103"/>
        <v>2.3779287016592932E-2</v>
      </c>
      <c r="R193" s="34">
        <f t="shared" ca="1" si="103"/>
        <v>8.6261027249556754E-4</v>
      </c>
      <c r="S193" s="34" t="e">
        <f t="shared" ca="1" si="103"/>
        <v>#N/A</v>
      </c>
      <c r="T193" s="34">
        <f t="shared" ca="1" si="103"/>
        <v>-1.2478855263296396E-2</v>
      </c>
      <c r="U193" s="34">
        <f t="shared" ca="1" si="103"/>
        <v>2.1712667291433174E-2</v>
      </c>
      <c r="V193" s="34" t="e">
        <f t="shared" ca="1" si="103"/>
        <v>#N/A</v>
      </c>
      <c r="W193" s="34">
        <f t="shared" ca="1" si="103"/>
        <v>1.7179952907089069E-2</v>
      </c>
      <c r="X193" s="34">
        <f t="shared" ca="1" si="103"/>
        <v>0.15350222754628917</v>
      </c>
      <c r="Y193" s="55">
        <f t="shared" ca="1" si="103"/>
        <v>4.1348289523952531E-3</v>
      </c>
    </row>
    <row r="194" spans="1:25" s="33" customFormat="1" ht="10.8" thickBot="1" x14ac:dyDescent="0.25">
      <c r="A194" s="20">
        <v>43465</v>
      </c>
      <c r="B194" s="63">
        <f t="shared" ref="B194:Y194" ca="1" si="104">IF(IF(OR(B64="",B60=0),NA(),B64/B60-1)&gt;1.5,NA(),B64/B60-1)</f>
        <v>4.1340352660064195E-3</v>
      </c>
      <c r="C194" s="63">
        <f t="shared" ca="1" si="104"/>
        <v>1.0751553986974693E-2</v>
      </c>
      <c r="D194" s="34">
        <f t="shared" ca="1" si="104"/>
        <v>1.051111574616348E-2</v>
      </c>
      <c r="E194" s="34">
        <f t="shared" ca="1" si="104"/>
        <v>-4.0464426566988454E-3</v>
      </c>
      <c r="F194" s="34">
        <f t="shared" ca="1" si="104"/>
        <v>1.2482966951544494E-2</v>
      </c>
      <c r="G194" s="53">
        <f t="shared" ca="1" si="104"/>
        <v>1.6833529018776661E-2</v>
      </c>
      <c r="H194" s="34">
        <f t="shared" ca="1" si="104"/>
        <v>2.6410653756497648E-2</v>
      </c>
      <c r="I194" s="34">
        <f t="shared" ca="1" si="104"/>
        <v>-3.4078601807238207E-2</v>
      </c>
      <c r="J194" s="64">
        <f t="shared" ca="1" si="104"/>
        <v>-1.0802725909071831E-2</v>
      </c>
      <c r="K194" s="34">
        <f t="shared" ca="1" si="104"/>
        <v>1.2598599432638746E-2</v>
      </c>
      <c r="L194" s="34" t="e">
        <f t="shared" ca="1" si="104"/>
        <v>#N/A</v>
      </c>
      <c r="M194" s="64" t="e">
        <f t="shared" ca="1" si="104"/>
        <v>#N/A</v>
      </c>
      <c r="N194" s="34">
        <f t="shared" ca="1" si="104"/>
        <v>-4.0917716667220327E-3</v>
      </c>
      <c r="O194" s="55">
        <f t="shared" ca="1" si="104"/>
        <v>-0.57981990528429384</v>
      </c>
      <c r="P194" s="53">
        <f t="shared" ca="1" si="104"/>
        <v>-0.24469662104715306</v>
      </c>
      <c r="Q194" s="34">
        <f t="shared" ca="1" si="104"/>
        <v>2.0436987224808023E-2</v>
      </c>
      <c r="R194" s="34">
        <f t="shared" ca="1" si="104"/>
        <v>1.1561463565630925E-2</v>
      </c>
      <c r="S194" s="34" t="e">
        <f t="shared" ca="1" si="104"/>
        <v>#N/A</v>
      </c>
      <c r="T194" s="34">
        <f t="shared" ca="1" si="104"/>
        <v>4.7389754725846167E-4</v>
      </c>
      <c r="U194" s="34">
        <f t="shared" ca="1" si="104"/>
        <v>3.663655374753283E-2</v>
      </c>
      <c r="V194" s="34" t="e">
        <f t="shared" ca="1" si="104"/>
        <v>#N/A</v>
      </c>
      <c r="W194" s="34">
        <f t="shared" ca="1" si="104"/>
        <v>1.2929149822497044E-2</v>
      </c>
      <c r="X194" s="34">
        <f t="shared" ca="1" si="104"/>
        <v>1.6969913847387552E-2</v>
      </c>
      <c r="Y194" s="55">
        <f t="shared" ca="1" si="104"/>
        <v>-2.4781967020591766E-3</v>
      </c>
    </row>
    <row r="195" spans="1:25" s="33" customFormat="1" x14ac:dyDescent="0.2">
      <c r="A195" s="14">
        <v>43555</v>
      </c>
      <c r="B195" s="67">
        <f ca="1">IF(IF(OR(B65="",B61=0),NA(),B65/B61-1)&gt;1.5,NA(),B65/B61-1)</f>
        <v>1.9183355233900468E-3</v>
      </c>
      <c r="C195" s="67">
        <f t="shared" ref="C195:Y196" ca="1" si="105">IF(IF(OR(C65="",C61=0),NA(),C65/C61-1)&gt;1.5,NA(),C65/C61-1)</f>
        <v>1.1547294449258949E-2</v>
      </c>
      <c r="D195" s="59">
        <f t="shared" ca="1" si="105"/>
        <v>1.1608516164733906E-2</v>
      </c>
      <c r="E195" s="59">
        <f t="shared" ca="1" si="105"/>
        <v>-9.9412057379091312E-3</v>
      </c>
      <c r="F195" s="59">
        <f t="shared" ca="1" si="105"/>
        <v>1.1106833790322401E-2</v>
      </c>
      <c r="G195" s="60">
        <f t="shared" ca="1" si="105"/>
        <v>1.9331244274759518E-2</v>
      </c>
      <c r="H195" s="59">
        <f t="shared" ca="1" si="105"/>
        <v>4.9776984018526482E-2</v>
      </c>
      <c r="I195" s="59">
        <f t="shared" ca="1" si="105"/>
        <v>-3.4364295189653671E-2</v>
      </c>
      <c r="J195" s="68">
        <f t="shared" ca="1" si="105"/>
        <v>6.5464567725266321E-3</v>
      </c>
      <c r="K195" s="59">
        <f t="shared" ca="1" si="105"/>
        <v>1.1868041455507239E-2</v>
      </c>
      <c r="L195" s="59" t="e">
        <f t="shared" ca="1" si="105"/>
        <v>#N/A</v>
      </c>
      <c r="M195" s="68" t="e">
        <f t="shared" ca="1" si="105"/>
        <v>#N/A</v>
      </c>
      <c r="N195" s="59">
        <f t="shared" ca="1" si="105"/>
        <v>-9.8520209521696378E-3</v>
      </c>
      <c r="O195" s="61">
        <f t="shared" ca="1" si="105"/>
        <v>-0.48337620506741352</v>
      </c>
      <c r="P195" s="60">
        <f t="shared" ca="1" si="105"/>
        <v>5.3410569560374599E-2</v>
      </c>
      <c r="Q195" s="59">
        <f t="shared" ca="1" si="105"/>
        <v>1.5552163080324588E-2</v>
      </c>
      <c r="R195" s="59">
        <f t="shared" ca="1" si="105"/>
        <v>1.7160557044906266E-3</v>
      </c>
      <c r="S195" s="59" t="e">
        <f t="shared" ca="1" si="105"/>
        <v>#N/A</v>
      </c>
      <c r="T195" s="59">
        <f t="shared" ca="1" si="105"/>
        <v>5.834825707831115E-3</v>
      </c>
      <c r="U195" s="59">
        <f t="shared" ca="1" si="105"/>
        <v>2.3638052355581474E-2</v>
      </c>
      <c r="V195" s="59" t="e">
        <f t="shared" ca="1" si="105"/>
        <v>#N/A</v>
      </c>
      <c r="W195" s="59">
        <f t="shared" ca="1" si="105"/>
        <v>1.0457838634112759E-2</v>
      </c>
      <c r="X195" s="59">
        <f t="shared" ca="1" si="105"/>
        <v>-6.4918948922148889E-2</v>
      </c>
      <c r="Y195" s="61">
        <f t="shared" ca="1" si="105"/>
        <v>3.9357766545601081E-2</v>
      </c>
    </row>
    <row r="196" spans="1:25" s="33" customFormat="1" x14ac:dyDescent="0.2">
      <c r="A196" s="20">
        <v>43646</v>
      </c>
      <c r="B196" s="63">
        <f ca="1">IF(IF(OR(B66="",B62=0),NA(),B66/B62-1)&gt;1.5,NA(),B66/B62-1)</f>
        <v>5.7105096389800103E-3</v>
      </c>
      <c r="C196" s="63">
        <f t="shared" ca="1" si="105"/>
        <v>9.3535972006169033E-3</v>
      </c>
      <c r="D196" s="34">
        <f t="shared" ca="1" si="105"/>
        <v>7.671669670627157E-3</v>
      </c>
      <c r="E196" s="34">
        <f t="shared" ca="1" si="105"/>
        <v>1.2109474612267412E-3</v>
      </c>
      <c r="F196" s="34">
        <f t="shared" ca="1" si="105"/>
        <v>2.1545105269313192E-2</v>
      </c>
      <c r="G196" s="53">
        <f t="shared" ca="1" si="105"/>
        <v>1.2087462663388004E-2</v>
      </c>
      <c r="H196" s="34">
        <f t="shared" ca="1" si="105"/>
        <v>3.5639065838286355E-2</v>
      </c>
      <c r="I196" s="34">
        <f t="shared" ca="1" si="105"/>
        <v>-3.7001448792302272E-2</v>
      </c>
      <c r="J196" s="64">
        <f t="shared" ca="1" si="105"/>
        <v>9.2213769409643653E-4</v>
      </c>
      <c r="K196" s="34">
        <f t="shared" ca="1" si="105"/>
        <v>2.4415228912961329E-2</v>
      </c>
      <c r="L196" s="34" t="e">
        <f t="shared" ca="1" si="105"/>
        <v>#N/A</v>
      </c>
      <c r="M196" s="64" t="e">
        <f t="shared" ca="1" si="105"/>
        <v>#N/A</v>
      </c>
      <c r="N196" s="34">
        <f t="shared" ca="1" si="105"/>
        <v>1.2750239528436236E-3</v>
      </c>
      <c r="O196" s="55">
        <f t="shared" ca="1" si="105"/>
        <v>-0.55220087237424564</v>
      </c>
      <c r="P196" s="53">
        <f t="shared" ca="1" si="105"/>
        <v>2.3997008606974957E-2</v>
      </c>
      <c r="Q196" s="34">
        <f t="shared" ca="1" si="105"/>
        <v>1.8551206792272845E-2</v>
      </c>
      <c r="R196" s="34">
        <f t="shared" ca="1" si="105"/>
        <v>1.5243477162758534E-3</v>
      </c>
      <c r="S196" s="34" t="e">
        <f t="shared" ca="1" si="105"/>
        <v>#N/A</v>
      </c>
      <c r="T196" s="34">
        <f t="shared" ca="1" si="105"/>
        <v>-4.1730776548286608E-3</v>
      </c>
      <c r="U196" s="34">
        <f t="shared" ca="1" si="105"/>
        <v>2.3135721931124564E-2</v>
      </c>
      <c r="V196" s="34" t="e">
        <f t="shared" ca="1" si="105"/>
        <v>#N/A</v>
      </c>
      <c r="W196" s="34">
        <f t="shared" ca="1" si="105"/>
        <v>2.4693388226287416E-2</v>
      </c>
      <c r="X196" s="34">
        <f t="shared" ca="1" si="105"/>
        <v>-5.6791608703440022E-2</v>
      </c>
      <c r="Y196" s="55">
        <f t="shared" ca="1" si="105"/>
        <v>3.7847456875205632E-2</v>
      </c>
    </row>
    <row r="197" spans="1:25" s="33" customFormat="1" x14ac:dyDescent="0.2">
      <c r="A197" s="20">
        <v>43738</v>
      </c>
      <c r="B197" s="63">
        <f t="shared" ref="B197:Y197" ca="1" si="106">IF(IF(OR(B67="",B63=0),NA(),B67/B63-1)&gt;1.5,NA(),B67/B63-1)</f>
        <v>4.1000763684042596E-3</v>
      </c>
      <c r="C197" s="63">
        <f t="shared" ca="1" si="106"/>
        <v>6.2377482473985335E-3</v>
      </c>
      <c r="D197" s="34">
        <f t="shared" ca="1" si="106"/>
        <v>4.6926192952179147E-3</v>
      </c>
      <c r="E197" s="34">
        <f t="shared" ca="1" si="106"/>
        <v>1.4433998093799083E-3</v>
      </c>
      <c r="F197" s="34">
        <f t="shared" ca="1" si="106"/>
        <v>1.7431601538773878E-2</v>
      </c>
      <c r="G197" s="53">
        <f t="shared" ca="1" si="106"/>
        <v>9.3758363636322617E-3</v>
      </c>
      <c r="H197" s="34">
        <f t="shared" ca="1" si="106"/>
        <v>3.4724042405199995E-2</v>
      </c>
      <c r="I197" s="34">
        <f t="shared" ca="1" si="106"/>
        <v>-4.1337700966834756E-2</v>
      </c>
      <c r="J197" s="64">
        <f t="shared" ca="1" si="106"/>
        <v>-9.2211617982173033E-3</v>
      </c>
      <c r="K197" s="34">
        <f t="shared" ca="1" si="106"/>
        <v>1.7075925356402122E-2</v>
      </c>
      <c r="L197" s="34" t="e">
        <f t="shared" ca="1" si="106"/>
        <v>#N/A</v>
      </c>
      <c r="M197" s="64" t="e">
        <f t="shared" ca="1" si="106"/>
        <v>#N/A</v>
      </c>
      <c r="N197" s="34">
        <f t="shared" ca="1" si="106"/>
        <v>1.327207684668652E-3</v>
      </c>
      <c r="O197" s="55">
        <f t="shared" ca="1" si="106"/>
        <v>-0.59944691212039192</v>
      </c>
      <c r="P197" s="53">
        <f t="shared" ca="1" si="106"/>
        <v>6.4161951488605373E-2</v>
      </c>
      <c r="Q197" s="34">
        <f t="shared" ca="1" si="106"/>
        <v>1.3826204846677737E-2</v>
      </c>
      <c r="R197" s="34">
        <f t="shared" ca="1" si="106"/>
        <v>-3.756547429173418E-4</v>
      </c>
      <c r="S197" s="34" t="e">
        <f t="shared" ca="1" si="106"/>
        <v>#N/A</v>
      </c>
      <c r="T197" s="34">
        <f t="shared" ca="1" si="106"/>
        <v>-7.6639292625801936E-5</v>
      </c>
      <c r="U197" s="34">
        <f t="shared" ca="1" si="106"/>
        <v>2.2563269781638029E-2</v>
      </c>
      <c r="V197" s="34" t="e">
        <f t="shared" ca="1" si="106"/>
        <v>#N/A</v>
      </c>
      <c r="W197" s="34">
        <f t="shared" ca="1" si="106"/>
        <v>1.6299893995559644E-2</v>
      </c>
      <c r="X197" s="34">
        <f t="shared" ca="1" si="106"/>
        <v>-5.1518969845756102E-2</v>
      </c>
      <c r="Y197" s="55">
        <f t="shared" ca="1" si="106"/>
        <v>4.93521032198041E-2</v>
      </c>
    </row>
    <row r="198" spans="1:25" s="33" customFormat="1" ht="10.8" thickBot="1" x14ac:dyDescent="0.25">
      <c r="A198" s="20">
        <v>43830</v>
      </c>
      <c r="B198" s="63">
        <f t="shared" ref="B198:Y198" ca="1" si="107">IF(IF(OR(B68="",B64=0),NA(),B68/B64-1)&gt;1.5,NA(),B68/B64-1)</f>
        <v>-1.85237811747474E-3</v>
      </c>
      <c r="C198" s="63">
        <f t="shared" ca="1" si="107"/>
        <v>-4.2949963524179235E-3</v>
      </c>
      <c r="D198" s="34">
        <f t="shared" ca="1" si="107"/>
        <v>-4.0886290483898025E-3</v>
      </c>
      <c r="E198" s="34">
        <f t="shared" ca="1" si="107"/>
        <v>1.2120146157570399E-3</v>
      </c>
      <c r="F198" s="34">
        <f t="shared" ca="1" si="107"/>
        <v>-5.7781678923733981E-3</v>
      </c>
      <c r="G198" s="53">
        <f t="shared" ca="1" si="107"/>
        <v>5.1349716940272128E-3</v>
      </c>
      <c r="H198" s="34">
        <f t="shared" ca="1" si="107"/>
        <v>4.1998111973468477E-2</v>
      </c>
      <c r="I198" s="34">
        <f t="shared" ca="1" si="107"/>
        <v>-7.8524645336723542E-2</v>
      </c>
      <c r="J198" s="64">
        <f t="shared" ca="1" si="107"/>
        <v>-1.7379457413867594E-2</v>
      </c>
      <c r="K198" s="34">
        <f t="shared" ca="1" si="107"/>
        <v>-8.3397389973338676E-3</v>
      </c>
      <c r="L198" s="34" t="e">
        <f t="shared" ca="1" si="107"/>
        <v>#N/A</v>
      </c>
      <c r="M198" s="64" t="e">
        <f t="shared" ca="1" si="107"/>
        <v>#N/A</v>
      </c>
      <c r="N198" s="34">
        <f t="shared" ca="1" si="107"/>
        <v>1.1917955892544185E-3</v>
      </c>
      <c r="O198" s="55">
        <f t="shared" ca="1" si="107"/>
        <v>-0.60972283606486455</v>
      </c>
      <c r="P198" s="53">
        <f t="shared" ca="1" si="107"/>
        <v>5.8874206457374401E-2</v>
      </c>
      <c r="Q198" s="34">
        <f t="shared" ca="1" si="107"/>
        <v>1.4481206537826585E-2</v>
      </c>
      <c r="R198" s="34">
        <f t="shared" ca="1" si="107"/>
        <v>-1.0870314363640388E-2</v>
      </c>
      <c r="S198" s="34" t="e">
        <f t="shared" ca="1" si="107"/>
        <v>#N/A</v>
      </c>
      <c r="T198" s="34">
        <f t="shared" ca="1" si="107"/>
        <v>-2.1790040156693502E-2</v>
      </c>
      <c r="U198" s="34">
        <f t="shared" ca="1" si="107"/>
        <v>4.6718511262542339E-3</v>
      </c>
      <c r="V198" s="34" t="e">
        <f t="shared" ca="1" si="107"/>
        <v>#N/A</v>
      </c>
      <c r="W198" s="34">
        <f t="shared" ca="1" si="107"/>
        <v>5.3536747296756282E-3</v>
      </c>
      <c r="X198" s="34">
        <f t="shared" ca="1" si="107"/>
        <v>1.5340846476075143E-2</v>
      </c>
      <c r="Y198" s="55">
        <f t="shared" ca="1" si="107"/>
        <v>6.5023948686460997E-2</v>
      </c>
    </row>
    <row r="199" spans="1:25" ht="14.4"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08">SUM(B$9:B$12)/SUM(B$5:B$8)-1</f>
        <v>9.15374490910974E-2</v>
      </c>
      <c r="C201" s="69">
        <f t="shared" ca="1" si="108"/>
        <v>7.741975990107397E-2</v>
      </c>
      <c r="D201" s="31">
        <f t="shared" ca="1" si="108"/>
        <v>7.7801339245083367E-2</v>
      </c>
      <c r="E201" s="31">
        <f t="shared" ca="1" si="108"/>
        <v>0.12185630563762984</v>
      </c>
      <c r="F201" s="31">
        <f t="shared" ca="1" si="108"/>
        <v>7.3730414897150265E-2</v>
      </c>
      <c r="G201" s="70">
        <f t="shared" ca="1" si="108"/>
        <v>0.13343212186450537</v>
      </c>
      <c r="H201" s="31">
        <f t="shared" ca="1" si="108"/>
        <v>0.18786610957303473</v>
      </c>
      <c r="I201" s="31">
        <f t="shared" ca="1" si="108"/>
        <v>6.2521174763399134E-3</v>
      </c>
      <c r="J201" s="71">
        <f t="shared" ca="1" si="108"/>
        <v>0.1477014830568919</v>
      </c>
      <c r="K201" s="31">
        <f t="shared" ca="1" si="108"/>
        <v>4.4061398378889303</v>
      </c>
      <c r="L201" s="31">
        <f t="shared" ca="1" si="108"/>
        <v>-0.23817159845088032</v>
      </c>
      <c r="M201" s="71">
        <f t="shared" ca="1" si="108"/>
        <v>-0.13420447094700783</v>
      </c>
      <c r="N201" s="31">
        <f t="shared" ca="1" si="108"/>
        <v>4.2911265038608759</v>
      </c>
      <c r="O201" s="62">
        <f t="shared" ca="1" si="108"/>
        <v>-0.29670423059404438</v>
      </c>
      <c r="P201" s="70">
        <f t="shared" ca="1" si="108"/>
        <v>4.2908478906383163E-2</v>
      </c>
      <c r="Q201" s="31">
        <f t="shared" ca="1" si="108"/>
        <v>9.4944179376530657E-2</v>
      </c>
      <c r="R201" s="31">
        <f t="shared" ca="1" si="108"/>
        <v>8.8146034072225987E-2</v>
      </c>
      <c r="S201" s="31" t="e">
        <f t="shared" ca="1" si="108"/>
        <v>#DIV/0!</v>
      </c>
      <c r="T201" s="31" t="e">
        <f ca="1">SUM(T$9:T$12)/SUM(T$5:T$8)-1</f>
        <v>#DIV/0!</v>
      </c>
      <c r="U201" s="31">
        <f t="shared" ca="1" si="108"/>
        <v>7.1987226378419367E-2</v>
      </c>
      <c r="V201" s="31" t="e">
        <f t="shared" ca="1" si="108"/>
        <v>#DIV/0!</v>
      </c>
      <c r="W201" s="31" t="e">
        <f ca="1">SUM(W$9:W$12)/SUM(W$5:W$8)-1</f>
        <v>#DIV/0!</v>
      </c>
      <c r="X201" s="31">
        <f t="shared" ca="1" si="108"/>
        <v>6.2561346134645923E-2</v>
      </c>
      <c r="Y201" s="62">
        <f t="shared" ca="1" si="108"/>
        <v>4.0547688704670799</v>
      </c>
    </row>
    <row r="202" spans="1:25" x14ac:dyDescent="0.2">
      <c r="A202" s="36" t="s">
        <v>38</v>
      </c>
      <c r="B202" s="69">
        <f t="shared" ref="B202:Y202" ca="1" si="109">SUM(B$13:B$16)/SUM(B$9:B$12)-1</f>
        <v>9.2777501731478695E-2</v>
      </c>
      <c r="C202" s="69">
        <f t="shared" ca="1" si="109"/>
        <v>7.7270257056154312E-2</v>
      </c>
      <c r="D202" s="31">
        <f t="shared" ca="1" si="109"/>
        <v>7.6318426343635171E-2</v>
      </c>
      <c r="E202" s="31">
        <f t="shared" ca="1" si="109"/>
        <v>0.12476141094240201</v>
      </c>
      <c r="F202" s="31">
        <f t="shared" ca="1" si="109"/>
        <v>8.6508036522463083E-2</v>
      </c>
      <c r="G202" s="70">
        <f t="shared" ca="1" si="109"/>
        <v>0.14802464474229082</v>
      </c>
      <c r="H202" s="31">
        <f t="shared" ca="1" si="109"/>
        <v>0.32086937318372222</v>
      </c>
      <c r="I202" s="31">
        <f t="shared" ca="1" si="109"/>
        <v>-2.3164246902850905E-2</v>
      </c>
      <c r="J202" s="71">
        <f t="shared" ca="1" si="109"/>
        <v>7.3999851474155776E-2</v>
      </c>
      <c r="K202" s="31">
        <f t="shared" ca="1" si="109"/>
        <v>0.9165017746473203</v>
      </c>
      <c r="L202" s="31">
        <f t="shared" ca="1" si="109"/>
        <v>-0.32854486569541674</v>
      </c>
      <c r="M202" s="71">
        <f t="shared" ca="1" si="109"/>
        <v>-0.23610466205861858</v>
      </c>
      <c r="N202" s="31">
        <f t="shared" ca="1" si="109"/>
        <v>0.9358564918212815</v>
      </c>
      <c r="O202" s="62">
        <f t="shared" ca="1" si="109"/>
        <v>-0.48586691532539061</v>
      </c>
      <c r="P202" s="70">
        <f t="shared" ca="1" si="109"/>
        <v>-0.47749560034690552</v>
      </c>
      <c r="Q202" s="31">
        <f t="shared" ca="1" si="109"/>
        <v>0.12272683404410678</v>
      </c>
      <c r="R202" s="31">
        <f t="shared" ca="1" si="109"/>
        <v>5.822973673669618E-2</v>
      </c>
      <c r="S202" s="31" t="e">
        <f t="shared" ca="1" si="109"/>
        <v>#DIV/0!</v>
      </c>
      <c r="T202" s="31" t="e">
        <f t="shared" ref="T202:T208" ca="1" si="110">SUM(T$9:T$12)/SUM(T$5:T$8)-1</f>
        <v>#DIV/0!</v>
      </c>
      <c r="U202" s="31">
        <f t="shared" ca="1" si="109"/>
        <v>6.8027216506215904E-2</v>
      </c>
      <c r="V202" s="31" t="e">
        <f t="shared" ca="1" si="109"/>
        <v>#DIV/0!</v>
      </c>
      <c r="W202" s="31" t="e">
        <f t="shared" ref="W202:W208" ca="1" si="111">SUM(W$9:W$12)/SUM(W$5:W$8)-1</f>
        <v>#DIV/0!</v>
      </c>
      <c r="X202" s="31">
        <f t="shared" ca="1" si="109"/>
        <v>-0.42613634349252683</v>
      </c>
      <c r="Y202" s="62">
        <f t="shared" ca="1" si="109"/>
        <v>0.90925787103640365</v>
      </c>
    </row>
    <row r="203" spans="1:25" x14ac:dyDescent="0.2">
      <c r="A203" s="36" t="s">
        <v>39</v>
      </c>
      <c r="B203" s="69">
        <f t="shared" ref="B203:Y203" ca="1" si="112">SUM(B$17:B$20)/SUM(B$13:B$16)-1</f>
        <v>8.6175726807831587E-2</v>
      </c>
      <c r="C203" s="69">
        <f t="shared" ca="1" si="112"/>
        <v>6.8937468880094555E-2</v>
      </c>
      <c r="D203" s="31">
        <f t="shared" ca="1" si="112"/>
        <v>6.7333112421520847E-2</v>
      </c>
      <c r="E203" s="31">
        <f t="shared" ca="1" si="112"/>
        <v>0.12022866112656616</v>
      </c>
      <c r="F203" s="31">
        <f t="shared" ca="1" si="112"/>
        <v>8.4362163531107814E-2</v>
      </c>
      <c r="G203" s="70">
        <f t="shared" ca="1" si="112"/>
        <v>0.15973462401606664</v>
      </c>
      <c r="H203" s="31">
        <f t="shared" ca="1" si="112"/>
        <v>0.18201521989845126</v>
      </c>
      <c r="I203" s="31">
        <f t="shared" ca="1" si="112"/>
        <v>-7.8646675585671177E-2</v>
      </c>
      <c r="J203" s="71">
        <f t="shared" ca="1" si="112"/>
        <v>-5.3511393131587814E-3</v>
      </c>
      <c r="K203" s="31">
        <f t="shared" ca="1" si="112"/>
        <v>0.42315043642733641</v>
      </c>
      <c r="L203" s="31">
        <f t="shared" ca="1" si="112"/>
        <v>-0.38903058392308631</v>
      </c>
      <c r="M203" s="71">
        <f t="shared" ca="1" si="112"/>
        <v>-0.33792967645582017</v>
      </c>
      <c r="N203" s="31">
        <f t="shared" ca="1" si="112"/>
        <v>0.37387452395316578</v>
      </c>
      <c r="O203" s="62">
        <f t="shared" ca="1" si="112"/>
        <v>-0.59695738126412023</v>
      </c>
      <c r="P203" s="70">
        <f t="shared" ca="1" si="112"/>
        <v>-8.9394742935939853E-3</v>
      </c>
      <c r="Q203" s="31">
        <f t="shared" ca="1" si="112"/>
        <v>6.9884175953286665E-2</v>
      </c>
      <c r="R203" s="31">
        <f t="shared" ca="1" si="112"/>
        <v>3.0712360381562887E-2</v>
      </c>
      <c r="S203" s="31">
        <f t="shared" ca="1" si="112"/>
        <v>0.1962231009605333</v>
      </c>
      <c r="T203" s="31" t="e">
        <f t="shared" ca="1" si="110"/>
        <v>#DIV/0!</v>
      </c>
      <c r="U203" s="31">
        <f t="shared" ca="1" si="112"/>
        <v>3.4883023097333599E-2</v>
      </c>
      <c r="V203" s="31">
        <f t="shared" ca="1" si="112"/>
        <v>0.3977638156933363</v>
      </c>
      <c r="W203" s="31" t="e">
        <f t="shared" ca="1" si="111"/>
        <v>#DIV/0!</v>
      </c>
      <c r="X203" s="31">
        <f t="shared" ca="1" si="112"/>
        <v>-0.19661717566431125</v>
      </c>
      <c r="Y203" s="62">
        <f t="shared" ca="1" si="112"/>
        <v>0.39502824990397989</v>
      </c>
    </row>
    <row r="204" spans="1:25" x14ac:dyDescent="0.2">
      <c r="A204" s="36" t="s">
        <v>40</v>
      </c>
      <c r="B204" s="69">
        <f t="shared" ref="B204:Y204" ca="1" si="113">SUM(B$21:B$24)/SUM(B$17:B$20)-1</f>
        <v>7.168131204319339E-2</v>
      </c>
      <c r="C204" s="69">
        <f t="shared" ca="1" si="113"/>
        <v>5.1730749067944615E-2</v>
      </c>
      <c r="D204" s="31">
        <f t="shared" ca="1" si="113"/>
        <v>4.7079845500550999E-2</v>
      </c>
      <c r="E204" s="31">
        <f t="shared" ca="1" si="113"/>
        <v>0.10928772770763406</v>
      </c>
      <c r="F204" s="31">
        <f t="shared" ca="1" si="113"/>
        <v>9.5743515890725384E-2</v>
      </c>
      <c r="G204" s="70">
        <f t="shared" ca="1" si="113"/>
        <v>0.10257739980587921</v>
      </c>
      <c r="H204" s="31">
        <f t="shared" ca="1" si="113"/>
        <v>0.15151061502741703</v>
      </c>
      <c r="I204" s="31">
        <f t="shared" ca="1" si="113"/>
        <v>-6.2286363300584124E-2</v>
      </c>
      <c r="J204" s="71">
        <f t="shared" ca="1" si="113"/>
        <v>-2.3318680072857201E-2</v>
      </c>
      <c r="K204" s="31">
        <f t="shared" ca="1" si="113"/>
        <v>0.24881560321428187</v>
      </c>
      <c r="L204" s="31">
        <f t="shared" ca="1" si="113"/>
        <v>-0.41550278673175778</v>
      </c>
      <c r="M204" s="71">
        <f t="shared" ca="1" si="113"/>
        <v>-0.40371468433579238</v>
      </c>
      <c r="N204" s="31">
        <f t="shared" ca="1" si="113"/>
        <v>0.17382377308866603</v>
      </c>
      <c r="O204" s="62">
        <f t="shared" ca="1" si="113"/>
        <v>-0.51653329408591175</v>
      </c>
      <c r="P204" s="70">
        <f t="shared" ca="1" si="113"/>
        <v>1.0366568593698222E-2</v>
      </c>
      <c r="Q204" s="31">
        <f t="shared" ca="1" si="113"/>
        <v>5.2395073741239084E-2</v>
      </c>
      <c r="R204" s="31">
        <f t="shared" ca="1" si="113"/>
        <v>5.8207819397519955E-3</v>
      </c>
      <c r="S204" s="31">
        <f t="shared" ca="1" si="113"/>
        <v>0.13386785868761186</v>
      </c>
      <c r="T204" s="31" t="e">
        <f t="shared" ca="1" si="110"/>
        <v>#DIV/0!</v>
      </c>
      <c r="U204" s="31">
        <f t="shared" ca="1" si="113"/>
        <v>3.290633482367622E-2</v>
      </c>
      <c r="V204" s="31">
        <f t="shared" ca="1" si="113"/>
        <v>0.23423680328223728</v>
      </c>
      <c r="W204" s="31" t="e">
        <f t="shared" ca="1" si="111"/>
        <v>#DIV/0!</v>
      </c>
      <c r="X204" s="31">
        <f t="shared" ca="1" si="113"/>
        <v>-0.12072721759554572</v>
      </c>
      <c r="Y204" s="62">
        <f t="shared" ca="1" si="113"/>
        <v>0.24384778351955738</v>
      </c>
    </row>
    <row r="205" spans="1:25" x14ac:dyDescent="0.2">
      <c r="A205" s="36" t="s">
        <v>41</v>
      </c>
      <c r="B205" s="69">
        <f ca="1">IF(ISBLANK(B28),NA(),SUM(B$25:B$28)/SUM(B$21:B$24)-1)</f>
        <v>4.7478369916028607E-2</v>
      </c>
      <c r="C205" s="69">
        <f t="shared" ref="C205:Y205" ca="1" si="114">IF(ISBLANK(C28),NA(),SUM(C$25:C$28)/SUM(C$21:C$24)-1)</f>
        <v>2.3470023692955033E-2</v>
      </c>
      <c r="D205" s="31">
        <f t="shared" ca="1" si="114"/>
        <v>2.0163478596639584E-2</v>
      </c>
      <c r="E205" s="31">
        <f t="shared" ca="1" si="114"/>
        <v>9.0385492903468423E-2</v>
      </c>
      <c r="F205" s="31">
        <f t="shared" ca="1" si="114"/>
        <v>5.3371090075882588E-2</v>
      </c>
      <c r="G205" s="70">
        <f t="shared" ca="1" si="114"/>
        <v>7.8606444165328915E-2</v>
      </c>
      <c r="H205" s="31">
        <f t="shared" ca="1" si="114"/>
        <v>0.223694982457042</v>
      </c>
      <c r="I205" s="31">
        <f t="shared" ca="1" si="114"/>
        <v>-0.12270021570552436</v>
      </c>
      <c r="J205" s="71">
        <f t="shared" ca="1" si="114"/>
        <v>-8.602515140042355E-2</v>
      </c>
      <c r="K205" s="31">
        <f t="shared" ca="1" si="114"/>
        <v>0.13987003206640747</v>
      </c>
      <c r="L205" s="31">
        <f t="shared" ca="1" si="114"/>
        <v>-0.5585429075104571</v>
      </c>
      <c r="M205" s="71">
        <f t="shared" ca="1" si="114"/>
        <v>-0.57576317347483075</v>
      </c>
      <c r="N205" s="31">
        <f t="shared" ca="1" si="114"/>
        <v>0.12005807356331499</v>
      </c>
      <c r="O205" s="62">
        <f t="shared" ca="1" si="114"/>
        <v>-0.61138090455197069</v>
      </c>
      <c r="P205" s="70">
        <f t="shared" ca="1" si="114"/>
        <v>-2.9808344465400705E-2</v>
      </c>
      <c r="Q205" s="31">
        <f t="shared" ca="1" si="114"/>
        <v>3.5574863565386527E-2</v>
      </c>
      <c r="R205" s="31">
        <f t="shared" ca="1" si="114"/>
        <v>-3.792093075453995E-2</v>
      </c>
      <c r="S205" s="31">
        <f t="shared" ca="1" si="114"/>
        <v>7.8803400054368922E-2</v>
      </c>
      <c r="T205" s="31" t="e">
        <f t="shared" ca="1" si="110"/>
        <v>#DIV/0!</v>
      </c>
      <c r="U205" s="31">
        <f t="shared" ca="1" si="114"/>
        <v>1.3433631129007306E-2</v>
      </c>
      <c r="V205" s="31">
        <f t="shared" ca="1" si="114"/>
        <v>0.11833165427698145</v>
      </c>
      <c r="W205" s="31" t="e">
        <f t="shared" ca="1" si="111"/>
        <v>#DIV/0!</v>
      </c>
      <c r="X205" s="31">
        <f t="shared" ca="1" si="114"/>
        <v>-9.3588121843247829E-2</v>
      </c>
      <c r="Y205" s="62">
        <f t="shared" ca="1" si="114"/>
        <v>0.18474907533858964</v>
      </c>
    </row>
    <row r="206" spans="1:25" x14ac:dyDescent="0.2">
      <c r="A206" s="36" t="s">
        <v>42</v>
      </c>
      <c r="B206" s="69">
        <f ca="1">IF(ISBLANK(B32),NA(),SUM(B$29:B$32)/SUM(B$25:B$28)-1)</f>
        <v>4.0246775732666551E-2</v>
      </c>
      <c r="C206" s="69">
        <f t="shared" ref="C206:Y206" ca="1" si="115">IF(ISBLANK(C32),NA(),SUM(C$29:C$32)/SUM(C$25:C$28)-1)</f>
        <v>1.7239408904980991E-2</v>
      </c>
      <c r="D206" s="31">
        <f t="shared" ca="1" si="115"/>
        <v>1.4740164880171491E-2</v>
      </c>
      <c r="E206" s="31">
        <f t="shared" ca="1" si="115"/>
        <v>7.8841605443655816E-2</v>
      </c>
      <c r="F206" s="31">
        <f t="shared" ca="1" si="115"/>
        <v>3.9127569496407721E-2</v>
      </c>
      <c r="G206" s="70">
        <f t="shared" ca="1" si="115"/>
        <v>6.3081259429418113E-2</v>
      </c>
      <c r="H206" s="31">
        <f t="shared" ca="1" si="115"/>
        <v>4.3755170675747967E-2</v>
      </c>
      <c r="I206" s="31">
        <f t="shared" ca="1" si="115"/>
        <v>-0.1258375133901225</v>
      </c>
      <c r="J206" s="71">
        <f t="shared" ca="1" si="115"/>
        <v>-6.6539142901059889E-2</v>
      </c>
      <c r="K206" s="31">
        <f t="shared" ca="1" si="115"/>
        <v>9.1541168253127525E-2</v>
      </c>
      <c r="L206" s="31">
        <f t="shared" ca="1" si="115"/>
        <v>-1</v>
      </c>
      <c r="M206" s="71">
        <f t="shared" ca="1" si="115"/>
        <v>-1</v>
      </c>
      <c r="N206" s="31">
        <f t="shared" ca="1" si="115"/>
        <v>9.0267364606106959E-2</v>
      </c>
      <c r="O206" s="62">
        <f t="shared" ca="1" si="115"/>
        <v>-0.69497955312911164</v>
      </c>
      <c r="P206" s="70">
        <f t="shared" ca="1" si="115"/>
        <v>1.519798049666865E-2</v>
      </c>
      <c r="Q206" s="31">
        <f t="shared" ca="1" si="115"/>
        <v>2.7083877904728437E-2</v>
      </c>
      <c r="R206" s="31">
        <f t="shared" ca="1" si="115"/>
        <v>-2.1795693768021263E-2</v>
      </c>
      <c r="S206" s="31">
        <f t="shared" ca="1" si="115"/>
        <v>3.7798468585924949E-2</v>
      </c>
      <c r="T206" s="31" t="e">
        <f t="shared" ca="1" si="110"/>
        <v>#DIV/0!</v>
      </c>
      <c r="U206" s="31">
        <f t="shared" ca="1" si="115"/>
        <v>-7.8942708654985427E-3</v>
      </c>
      <c r="V206" s="31">
        <f t="shared" ca="1" si="115"/>
        <v>7.1978860451233917E-2</v>
      </c>
      <c r="W206" s="31" t="e">
        <f t="shared" ca="1" si="111"/>
        <v>#DIV/0!</v>
      </c>
      <c r="X206" s="31">
        <f t="shared" ca="1" si="115"/>
        <v>-5.2672799390759417E-2</v>
      </c>
      <c r="Y206" s="62">
        <f t="shared" ca="1" si="115"/>
        <v>0.1490366590281702</v>
      </c>
    </row>
    <row r="207" spans="1:25" x14ac:dyDescent="0.2">
      <c r="A207" s="36" t="s">
        <v>43</v>
      </c>
      <c r="B207" s="69">
        <f ca="1">IF(ISBLANK(B36),NA(),SUM(B$33:B$36)/SUM(B$29:B$32)-1)</f>
        <v>2.3227377151905149E-2</v>
      </c>
      <c r="C207" s="69">
        <f t="shared" ref="C207:Y207" ca="1" si="116">IF(ISBLANK(C36),NA(),SUM(C$33:C$36)/SUM(C$29:C$32)-1)</f>
        <v>-5.7449315252978694E-3</v>
      </c>
      <c r="D207" s="31">
        <f t="shared" ca="1" si="116"/>
        <v>-1.1840669445606467E-2</v>
      </c>
      <c r="E207" s="31">
        <f t="shared" ca="1" si="116"/>
        <v>6.9053256357168857E-2</v>
      </c>
      <c r="F207" s="31">
        <f t="shared" ca="1" si="116"/>
        <v>4.6388087297013714E-2</v>
      </c>
      <c r="G207" s="70">
        <f t="shared" ca="1" si="116"/>
        <v>9.7933554048050819E-3</v>
      </c>
      <c r="H207" s="31">
        <f t="shared" ca="1" si="116"/>
        <v>2.0996164650010085E-2</v>
      </c>
      <c r="I207" s="31">
        <f t="shared" ca="1" si="116"/>
        <v>-9.0987069997786718E-2</v>
      </c>
      <c r="J207" s="71">
        <f t="shared" ca="1" si="116"/>
        <v>-7.5521956681419145E-2</v>
      </c>
      <c r="K207" s="31">
        <f t="shared" ca="1" si="116"/>
        <v>4.5016787162863503E-2</v>
      </c>
      <c r="L207" s="31" t="e">
        <f t="shared" ca="1" si="116"/>
        <v>#DIV/0!</v>
      </c>
      <c r="M207" s="71" t="e">
        <f t="shared" ca="1" si="116"/>
        <v>#DIV/0!</v>
      </c>
      <c r="N207" s="31">
        <f t="shared" ca="1" si="116"/>
        <v>7.0870404019491406E-2</v>
      </c>
      <c r="O207" s="62">
        <f t="shared" ca="1" si="116"/>
        <v>-0.35909172223305519</v>
      </c>
      <c r="P207" s="70">
        <f t="shared" ca="1" si="116"/>
        <v>1.5221682570143189</v>
      </c>
      <c r="Q207" s="31">
        <f t="shared" ca="1" si="116"/>
        <v>1.9220987512076793E-2</v>
      </c>
      <c r="R207" s="31">
        <f t="shared" ca="1" si="116"/>
        <v>-4.2350850275188479E-2</v>
      </c>
      <c r="S207" s="31">
        <f t="shared" ca="1" si="116"/>
        <v>-1</v>
      </c>
      <c r="T207" s="31" t="e">
        <f t="shared" ca="1" si="110"/>
        <v>#DIV/0!</v>
      </c>
      <c r="U207" s="31">
        <f t="shared" ca="1" si="116"/>
        <v>-8.7392466256266399E-3</v>
      </c>
      <c r="V207" s="31">
        <f t="shared" ca="1" si="116"/>
        <v>-1</v>
      </c>
      <c r="W207" s="31" t="e">
        <f t="shared" ca="1" si="111"/>
        <v>#DIV/0!</v>
      </c>
      <c r="X207" s="31">
        <f t="shared" ca="1" si="116"/>
        <v>3.2097224311349191</v>
      </c>
      <c r="Y207" s="62">
        <f t="shared" ca="1" si="116"/>
        <v>0.11389253755880357</v>
      </c>
    </row>
    <row r="208" spans="1:25" x14ac:dyDescent="0.2">
      <c r="A208" s="36" t="s">
        <v>44</v>
      </c>
      <c r="B208" s="69">
        <f t="shared" ref="B208:S208" ca="1" si="117">IF(ISBLANK(B40),NA(),SUM(B$37:B$40)/SUM(B$33:B$36)-1)</f>
        <v>1.7165408128087423E-2</v>
      </c>
      <c r="C208" s="69">
        <f t="shared" ca="1" si="117"/>
        <v>-6.4508630917998744E-3</v>
      </c>
      <c r="D208" s="31">
        <f t="shared" ca="1" si="117"/>
        <v>-8.6373247967305167E-3</v>
      </c>
      <c r="E208" s="31">
        <f t="shared" ca="1" si="117"/>
        <v>5.1906023185372741E-2</v>
      </c>
      <c r="F208" s="31">
        <f t="shared" ca="1" si="117"/>
        <v>1.1207996422540667E-2</v>
      </c>
      <c r="G208" s="70">
        <f t="shared" ca="1" si="117"/>
        <v>7.5065233325319891E-3</v>
      </c>
      <c r="H208" s="31">
        <f t="shared" ca="1" si="117"/>
        <v>6.580359605815822E-2</v>
      </c>
      <c r="I208" s="31">
        <f t="shared" ca="1" si="117"/>
        <v>-7.0332696040319886E-2</v>
      </c>
      <c r="J208" s="71">
        <f t="shared" ca="1" si="117"/>
        <v>-6.8811966555273441E-2</v>
      </c>
      <c r="K208" s="31">
        <f t="shared" ca="1" si="117"/>
        <v>1.4980936594453542E-2</v>
      </c>
      <c r="L208" s="31" t="e">
        <f t="shared" ca="1" si="117"/>
        <v>#DIV/0!</v>
      </c>
      <c r="M208" s="71" t="e">
        <f t="shared" ca="1" si="117"/>
        <v>#DIV/0!</v>
      </c>
      <c r="N208" s="31">
        <f t="shared" ca="1" si="117"/>
        <v>5.2726646636993335E-2</v>
      </c>
      <c r="O208" s="62">
        <f t="shared" ca="1" si="117"/>
        <v>-0.25492906317734632</v>
      </c>
      <c r="P208" s="70">
        <f t="shared" ca="1" si="117"/>
        <v>-1.7889171503720491E-2</v>
      </c>
      <c r="Q208" s="31">
        <f t="shared" ca="1" si="117"/>
        <v>2.1330815927654401E-2</v>
      </c>
      <c r="R208" s="31">
        <f t="shared" ca="1" si="117"/>
        <v>-5.0188616547662379E-2</v>
      </c>
      <c r="S208" s="31" t="e">
        <f t="shared" ca="1" si="117"/>
        <v>#DIV/0!</v>
      </c>
      <c r="T208" s="31" t="e">
        <f t="shared" ca="1" si="110"/>
        <v>#DIV/0!</v>
      </c>
      <c r="U208" s="31">
        <f ca="1">IF(ISBLANK(U40),NA(),SUM(U$37:U$40)/SUM(U$33:U$36)-1)</f>
        <v>3.0881886176161943E-2</v>
      </c>
      <c r="V208" s="31" t="e">
        <f ca="1">IF(ISBLANK(V40),NA(),SUM(V$37:V$40)/SUM(V$33:V$36)-1)</f>
        <v>#DIV/0!</v>
      </c>
      <c r="W208" s="31" t="e">
        <f t="shared" ca="1" si="111"/>
        <v>#DIV/0!</v>
      </c>
      <c r="X208" s="31">
        <f ca="1">IF(ISBLANK(X40),NA(),SUM(X$37:X$40)/SUM(X$33:X$36)-1)</f>
        <v>1.5935137399414101E-2</v>
      </c>
      <c r="Y208" s="62">
        <f ca="1">IF(ISBLANK(Y40),NA(),SUM(Y$37:Y$40)/SUM(Y$33:Y$36)-1)</f>
        <v>3.6802883898274352E-2</v>
      </c>
    </row>
    <row r="209" spans="1:25" x14ac:dyDescent="0.2">
      <c r="A209" s="36" t="s">
        <v>45</v>
      </c>
      <c r="B209" s="69">
        <f ca="1">IF(ISBLANK(B44),NA(),SUM(B$41:B$44)/SUM(B$37:B$40)-1)</f>
        <v>-1.8188481607717244E-2</v>
      </c>
      <c r="C209" s="69">
        <f t="shared" ref="C209:Y209" ca="1" si="118">IF(ISBLANK(C44),NA(),SUM(C$41:C$44)/SUM(C$37:C$40)-1)</f>
        <v>-4.2054875343491172E-2</v>
      </c>
      <c r="D209" s="31">
        <f t="shared" ca="1" si="118"/>
        <v>-4.2518831501795806E-2</v>
      </c>
      <c r="E209" s="31">
        <f t="shared" ca="1" si="118"/>
        <v>1.4972347835173316E-2</v>
      </c>
      <c r="F209" s="31">
        <f t="shared" ca="1" si="118"/>
        <v>-3.838129292057213E-2</v>
      </c>
      <c r="G209" s="70">
        <f t="shared" ca="1" si="118"/>
        <v>-2.8590013997254027E-2</v>
      </c>
      <c r="H209" s="31">
        <f t="shared" ca="1" si="118"/>
        <v>3.1873535902730232E-2</v>
      </c>
      <c r="I209" s="31">
        <f t="shared" ca="1" si="118"/>
        <v>-0.11275477766753239</v>
      </c>
      <c r="J209" s="71">
        <f t="shared" ca="1" si="118"/>
        <v>-0.11466348120175407</v>
      </c>
      <c r="K209" s="31">
        <f t="shared" ca="1" si="118"/>
        <v>-4.0482337185744233E-2</v>
      </c>
      <c r="L209" s="31" t="e">
        <f t="shared" ca="1" si="118"/>
        <v>#DIV/0!</v>
      </c>
      <c r="M209" s="71" t="e">
        <f t="shared" ca="1" si="118"/>
        <v>#DIV/0!</v>
      </c>
      <c r="N209" s="31">
        <f t="shared" ca="1" si="118"/>
        <v>1.5557184143637715E-2</v>
      </c>
      <c r="O209" s="62">
        <f t="shared" ca="1" si="118"/>
        <v>-0.28818417000165664</v>
      </c>
      <c r="P209" s="70">
        <f t="shared" ca="1" si="118"/>
        <v>-0.97979926943630868</v>
      </c>
      <c r="Q209" s="31">
        <f t="shared" ca="1" si="118"/>
        <v>-9.4984908751976072E-3</v>
      </c>
      <c r="R209" s="31">
        <f t="shared" ca="1" si="118"/>
        <v>-6.7289231188761844E-2</v>
      </c>
      <c r="S209" s="31" t="e">
        <f t="shared" ca="1" si="118"/>
        <v>#DIV/0!</v>
      </c>
      <c r="T209" s="31" t="e">
        <f t="shared" ca="1" si="118"/>
        <v>#DIV/0!</v>
      </c>
      <c r="U209" s="31">
        <f t="shared" ca="1" si="118"/>
        <v>-2.2083859606761402E-2</v>
      </c>
      <c r="V209" s="31" t="e">
        <f t="shared" ca="1" si="118"/>
        <v>#DIV/0!</v>
      </c>
      <c r="W209" s="31" t="e">
        <f t="shared" ca="1" si="118"/>
        <v>#DIV/0!</v>
      </c>
      <c r="X209" s="31">
        <f t="shared" ca="1" si="118"/>
        <v>-0.99995275694013674</v>
      </c>
      <c r="Y209" s="62">
        <f t="shared" ca="1" si="118"/>
        <v>4.9817992846359571E-2</v>
      </c>
    </row>
    <row r="210" spans="1:25" x14ac:dyDescent="0.2">
      <c r="A210" s="36" t="s">
        <v>46</v>
      </c>
      <c r="B210" s="69">
        <f ca="1">IF(ISBLANK(B48),NA(),SUM(B$45:B$48)/SUM(B$41:B$44)-1)</f>
        <v>-1.5129377220427731E-2</v>
      </c>
      <c r="C210" s="69">
        <f t="shared" ref="C210:Y210" ca="1" si="119">IF(ISBLANK(C48),NA(),SUM(C$45:C$48)/SUM(C$41:C$44)-1)</f>
        <v>-2.8568148243850122E-2</v>
      </c>
      <c r="D210" s="31">
        <f t="shared" ca="1" si="119"/>
        <v>-2.8518344245649696E-2</v>
      </c>
      <c r="E210" s="31">
        <f t="shared" ca="1" si="119"/>
        <v>2.4938142269639307E-3</v>
      </c>
      <c r="F210" s="31">
        <f t="shared" ca="1" si="119"/>
        <v>-2.8960797149357398E-2</v>
      </c>
      <c r="G210" s="70">
        <f t="shared" ca="1" si="119"/>
        <v>-1.0853293345057136E-2</v>
      </c>
      <c r="H210" s="31">
        <f t="shared" ca="1" si="119"/>
        <v>-0.14314369903204283</v>
      </c>
      <c r="I210" s="31">
        <f t="shared" ca="1" si="119"/>
        <v>-9.5524977977992198E-2</v>
      </c>
      <c r="J210" s="71">
        <f t="shared" ca="1" si="119"/>
        <v>-0.11020199859599522</v>
      </c>
      <c r="K210" s="31">
        <f t="shared" ca="1" si="119"/>
        <v>-2.9631101427551321E-2</v>
      </c>
      <c r="L210" s="31" t="e">
        <f t="shared" ca="1" si="119"/>
        <v>#DIV/0!</v>
      </c>
      <c r="M210" s="71" t="e">
        <f t="shared" ca="1" si="119"/>
        <v>#DIV/0!</v>
      </c>
      <c r="N210" s="31">
        <f t="shared" ca="1" si="119"/>
        <v>3.2729543578509102E-3</v>
      </c>
      <c r="O210" s="62">
        <f t="shared" ca="1" si="119"/>
        <v>-0.6263388857458142</v>
      </c>
      <c r="P210" s="70">
        <f t="shared" ca="1" si="119"/>
        <v>-0.41876129252745731</v>
      </c>
      <c r="Q210" s="31">
        <f t="shared" ca="1" si="119"/>
        <v>6.4326171430728607E-3</v>
      </c>
      <c r="R210" s="31">
        <f t="shared" ca="1" si="119"/>
        <v>-5.6038080208355434E-2</v>
      </c>
      <c r="S210" s="31" t="e">
        <f t="shared" ca="1" si="119"/>
        <v>#DIV/0!</v>
      </c>
      <c r="T210" s="31">
        <f t="shared" ca="1" si="119"/>
        <v>2.1783828985251219E-3</v>
      </c>
      <c r="U210" s="31">
        <f t="shared" ca="1" si="119"/>
        <v>-0.1614707408607633</v>
      </c>
      <c r="V210" s="31" t="e">
        <f t="shared" ca="1" si="119"/>
        <v>#DIV/0!</v>
      </c>
      <c r="W210" s="31">
        <f t="shared" ca="1" si="119"/>
        <v>-3.0371626919347805E-2</v>
      </c>
      <c r="X210" s="31">
        <f t="shared" ca="1" si="119"/>
        <v>-0.51797453633523938</v>
      </c>
      <c r="Y210" s="62">
        <f t="shared" ca="1" si="119"/>
        <v>1.4709811593861755E-2</v>
      </c>
    </row>
    <row r="211" spans="1:25" x14ac:dyDescent="0.2">
      <c r="A211" s="36" t="s">
        <v>178</v>
      </c>
      <c r="B211" s="69">
        <f ca="1">IF(ISBLANK(B52),NA(),SUM(B$49:B$52)/SUM(B$45:B$48)-1)</f>
        <v>-1.198275149913286E-2</v>
      </c>
      <c r="C211" s="69">
        <f t="shared" ref="C211:Y211" ca="1" si="120">IF(ISBLANK(C52),NA(),SUM(C$49:C$52)/SUM(C$45:C$48)-1)</f>
        <v>-2.1378318384983275E-2</v>
      </c>
      <c r="D211" s="31">
        <f t="shared" ca="1" si="120"/>
        <v>-2.3465107190463907E-2</v>
      </c>
      <c r="E211" s="31">
        <f t="shared" ca="1" si="120"/>
        <v>-4.3457925136936026E-5</v>
      </c>
      <c r="F211" s="31">
        <f t="shared" ca="1" si="120"/>
        <v>-4.9188228112212462E-3</v>
      </c>
      <c r="G211" s="70">
        <f t="shared" ca="1" si="120"/>
        <v>-1.0716803909466499E-2</v>
      </c>
      <c r="H211" s="31">
        <f t="shared" ca="1" si="120"/>
        <v>-9.5752694916175773E-3</v>
      </c>
      <c r="I211" s="31">
        <f t="shared" ca="1" si="120"/>
        <v>-8.475199720958404E-2</v>
      </c>
      <c r="J211" s="31">
        <f t="shared" ca="1" si="120"/>
        <v>-9.2461380776209467E-2</v>
      </c>
      <c r="K211" s="31">
        <f t="shared" ca="1" si="120"/>
        <v>-3.7706624453016646E-3</v>
      </c>
      <c r="L211" s="31" t="e">
        <f t="shared" ca="1" si="120"/>
        <v>#DIV/0!</v>
      </c>
      <c r="M211" s="31" t="e">
        <f t="shared" ca="1" si="120"/>
        <v>#DIV/0!</v>
      </c>
      <c r="N211" s="31">
        <f t="shared" ca="1" si="120"/>
        <v>2.9232084933150659E-4</v>
      </c>
      <c r="O211" s="62">
        <f t="shared" ca="1" si="120"/>
        <v>-0.76574715559622875</v>
      </c>
      <c r="P211" s="31">
        <f t="shared" ca="1" si="120"/>
        <v>-0.36737232317003876</v>
      </c>
      <c r="Q211" s="31">
        <f t="shared" ca="1" si="120"/>
        <v>3.2369906784603941E-3</v>
      </c>
      <c r="R211" s="31">
        <f ca="1">IF(ISBLANK(R52),NA(),SUM(R$49:R$52)/SUM(R$45:R$48)-1)</f>
        <v>-5.8251125218946154E-2</v>
      </c>
      <c r="S211" s="31" t="e">
        <f t="shared" ca="1" si="120"/>
        <v>#DIV/0!</v>
      </c>
      <c r="T211" s="31">
        <f t="shared" ca="1" si="120"/>
        <v>-2.391566898000419E-2</v>
      </c>
      <c r="U211" s="31">
        <f t="shared" ca="1" si="120"/>
        <v>-1.9057786960325562E-2</v>
      </c>
      <c r="V211" s="31" t="e">
        <f t="shared" ca="1" si="120"/>
        <v>#DIV/0!</v>
      </c>
      <c r="W211" s="31">
        <f t="shared" ca="1" si="120"/>
        <v>-5.1519291553481228E-3</v>
      </c>
      <c r="X211" s="31">
        <f t="shared" ca="1" si="120"/>
        <v>-0.19067984936139193</v>
      </c>
      <c r="Y211" s="62">
        <f t="shared" ca="1" si="120"/>
        <v>7.3323793323120334E-2</v>
      </c>
    </row>
    <row r="212" spans="1:25" x14ac:dyDescent="0.2">
      <c r="A212" s="36" t="s">
        <v>202</v>
      </c>
      <c r="B212" s="69">
        <f ca="1">IF(ISBLANK(B56),NA(),SUM(B$53:B$56)/SUM(B$49:B$52)-1)</f>
        <v>1.5162581387859753E-3</v>
      </c>
      <c r="C212" s="69">
        <f t="shared" ref="C212:X212" ca="1" si="121">IF(ISBLANK(C56),NA(),SUM(C$53:C$56)/SUM(C$49:C$52)-1)</f>
        <v>-1.8222090119003331E-3</v>
      </c>
      <c r="D212" s="31">
        <f t="shared" ca="1" si="121"/>
        <v>-5.2785057136359725E-3</v>
      </c>
      <c r="E212" s="31">
        <f t="shared" ca="1" si="121"/>
        <v>5.6680584511443755E-3</v>
      </c>
      <c r="F212" s="31">
        <f t="shared" ca="1" si="121"/>
        <v>2.4931148587547414E-2</v>
      </c>
      <c r="G212" s="70">
        <f t="shared" ca="1" si="121"/>
        <v>2.0330799576582237E-3</v>
      </c>
      <c r="H212" s="31">
        <f t="shared" ca="1" si="121"/>
        <v>2.1730193367388351E-2</v>
      </c>
      <c r="I212" s="31">
        <f t="shared" ca="1" si="121"/>
        <v>-5.2205212995590999E-2</v>
      </c>
      <c r="J212" s="31">
        <f t="shared" ca="1" si="121"/>
        <v>-4.1854577447576591E-2</v>
      </c>
      <c r="K212" s="31">
        <f t="shared" ca="1" si="121"/>
        <v>2.4030804654162852E-2</v>
      </c>
      <c r="L212" s="31" t="e">
        <f t="shared" ca="1" si="121"/>
        <v>#DIV/0!</v>
      </c>
      <c r="M212" s="31" t="e">
        <f t="shared" ca="1" si="121"/>
        <v>#DIV/0!</v>
      </c>
      <c r="N212" s="31">
        <f t="shared" ca="1" si="121"/>
        <v>5.7289095643004995E-3</v>
      </c>
      <c r="O212" s="31">
        <f t="shared" ca="1" si="121"/>
        <v>-0.61030194330122423</v>
      </c>
      <c r="P212" s="70">
        <f t="shared" ca="1" si="121"/>
        <v>-0.11399629983048032</v>
      </c>
      <c r="Q212" s="31">
        <f t="shared" ca="1" si="121"/>
        <v>-9.6572529832983367E-4</v>
      </c>
      <c r="R212" s="31">
        <f t="shared" ca="1" si="121"/>
        <v>-3.1900747728594303E-2</v>
      </c>
      <c r="S212" s="31" t="e">
        <f t="shared" ca="1" si="121"/>
        <v>#DIV/0!</v>
      </c>
      <c r="T212" s="31">
        <f t="shared" ca="1" si="121"/>
        <v>6.6047179701644865E-3</v>
      </c>
      <c r="U212" s="31">
        <f t="shared" ca="1" si="121"/>
        <v>-8.9166232500101916E-3</v>
      </c>
      <c r="V212" s="31" t="e">
        <f t="shared" ca="1" si="121"/>
        <v>#DIV/0!</v>
      </c>
      <c r="W212" s="31">
        <f t="shared" ca="1" si="121"/>
        <v>2.3362627386623425E-2</v>
      </c>
      <c r="X212" s="31">
        <f t="shared" ca="1" si="121"/>
        <v>-0.26118088933408101</v>
      </c>
      <c r="Y212" s="62">
        <f ca="1">IF(ISBLANK(Y56),NA(),SUM(Y$53:Y$56)/SUM(Y$49:Y$52)-1)</f>
        <v>5.9613168634624625E-2</v>
      </c>
    </row>
    <row r="213" spans="1:25" x14ac:dyDescent="0.2">
      <c r="A213" s="36" t="s">
        <v>203</v>
      </c>
      <c r="B213" s="69">
        <f ca="1">IF(ISBLANK(B57),NA(),SUM(B$57:B$60)/SUM(B$53:B$56)-1)</f>
        <v>6.4349685976172744E-3</v>
      </c>
      <c r="C213" s="69">
        <f ca="1">IF(ISBLANK(C57),NA(),SUM(C$57:C$60)/SUM(C$53:C$56)-1)</f>
        <v>8.6401093923340611E-3</v>
      </c>
      <c r="D213" s="31">
        <f t="shared" ref="D213:Y213" ca="1" si="122">IF(ISBLANK(D57),NA(),SUM(D$57:D$60)/SUM(D$53:D$56)-1)</f>
        <v>5.4205788497287966E-3</v>
      </c>
      <c r="E213" s="31">
        <f t="shared" ca="1" si="122"/>
        <v>3.7130262651285939E-3</v>
      </c>
      <c r="F213" s="31">
        <f t="shared" ca="1" si="122"/>
        <v>3.2826253580549469E-2</v>
      </c>
      <c r="G213" s="70">
        <f t="shared" ca="1" si="122"/>
        <v>1.7102317160540226E-2</v>
      </c>
      <c r="H213" s="31">
        <f t="shared" ca="1" si="122"/>
        <v>2.8644556414605393E-3</v>
      </c>
      <c r="I213" s="31">
        <f t="shared" ca="1" si="122"/>
        <v>-5.7468928934875985E-2</v>
      </c>
      <c r="J213" s="31">
        <f t="shared" ca="1" si="122"/>
        <v>-4.008541737466087E-2</v>
      </c>
      <c r="K213" s="31">
        <f t="shared" ca="1" si="122"/>
        <v>3.1695380340328372E-2</v>
      </c>
      <c r="L213" s="31" t="e">
        <f t="shared" ca="1" si="122"/>
        <v>#DIV/0!</v>
      </c>
      <c r="M213" s="31" t="e">
        <f t="shared" ca="1" si="122"/>
        <v>#DIV/0!</v>
      </c>
      <c r="N213" s="31">
        <f t="shared" ca="1" si="122"/>
        <v>3.7389203699944584E-3</v>
      </c>
      <c r="O213" s="31">
        <f t="shared" ca="1" si="122"/>
        <v>-0.51421107374881991</v>
      </c>
      <c r="P213" s="70">
        <f t="shared" ca="1" si="122"/>
        <v>-7.8880063724205307E-2</v>
      </c>
      <c r="Q213" s="31">
        <f t="shared" ca="1" si="122"/>
        <v>9.421486936773027E-3</v>
      </c>
      <c r="R213" s="31">
        <f t="shared" ca="1" si="122"/>
        <v>-1.4626934704127126E-2</v>
      </c>
      <c r="S213" s="31" t="e">
        <f t="shared" ca="1" si="122"/>
        <v>#DIV/0!</v>
      </c>
      <c r="T213" s="31">
        <f t="shared" ca="1" si="122"/>
        <v>1.0200989441593311E-3</v>
      </c>
      <c r="U213" s="31">
        <f t="shared" ca="1" si="122"/>
        <v>-5.435003877288791E-4</v>
      </c>
      <c r="V213" s="31" t="e">
        <f t="shared" ca="1" si="122"/>
        <v>#DIV/0!</v>
      </c>
      <c r="W213" s="31">
        <f t="shared" ca="1" si="122"/>
        <v>3.2130445166501653E-2</v>
      </c>
      <c r="X213" s="31">
        <f t="shared" ca="1" si="122"/>
        <v>-9.508126112080717E-2</v>
      </c>
      <c r="Y213" s="62">
        <f t="shared" ca="1" si="122"/>
        <v>9.8392587305002888E-3</v>
      </c>
    </row>
    <row r="214" spans="1:25" ht="10.8" thickBot="1" x14ac:dyDescent="0.25">
      <c r="A214" s="80" t="s">
        <v>204</v>
      </c>
      <c r="B214" s="102">
        <f ca="1">IF(ISBLANK(B61),NA(),SUM(B$61:B$64)/SUM(B$57:B$60)-1)</f>
        <v>1.6211950081996829E-3</v>
      </c>
      <c r="C214" s="102">
        <f t="shared" ref="C214:X214" ca="1" si="123">IF(ISBLANK(C61),NA(),SUM(C$61:C$64)/SUM(C$57:C$60)-1)</f>
        <v>1.828760372850402E-3</v>
      </c>
      <c r="D214" s="103">
        <f t="shared" ca="1" si="123"/>
        <v>2.5420001839648876E-4</v>
      </c>
      <c r="E214" s="103">
        <f t="shared" ca="1" si="123"/>
        <v>1.3637264762422774E-3</v>
      </c>
      <c r="F214" s="103">
        <f t="shared" ca="1" si="123"/>
        <v>1.3343494156475177E-2</v>
      </c>
      <c r="G214" s="104">
        <f t="shared" ca="1" si="123"/>
        <v>7.2998658067380262E-3</v>
      </c>
      <c r="H214" s="103">
        <f t="shared" ca="1" si="123"/>
        <v>2.3914672416498695E-2</v>
      </c>
      <c r="I214" s="103">
        <f t="shared" ca="1" si="123"/>
        <v>-4.3580966041566582E-2</v>
      </c>
      <c r="J214" s="103">
        <f t="shared" ca="1" si="123"/>
        <v>-1.6349136145648591E-2</v>
      </c>
      <c r="K214" s="103">
        <f t="shared" ca="1" si="123"/>
        <v>1.4788021328219658E-2</v>
      </c>
      <c r="L214" s="103" t="e">
        <f t="shared" ca="1" si="123"/>
        <v>#DIV/0!</v>
      </c>
      <c r="M214" s="103" t="e">
        <f t="shared" ca="1" si="123"/>
        <v>#DIV/0!</v>
      </c>
      <c r="N214" s="103">
        <f t="shared" ca="1" si="123"/>
        <v>1.3848682422450409E-3</v>
      </c>
      <c r="O214" s="103">
        <f t="shared" ca="1" si="123"/>
        <v>-0.5168549022358444</v>
      </c>
      <c r="P214" s="104">
        <f t="shared" ca="1" si="123"/>
        <v>-0.19123654605175744</v>
      </c>
      <c r="Q214" s="103">
        <f t="shared" ca="1" si="123"/>
        <v>1.5972340674441421E-2</v>
      </c>
      <c r="R214" s="103">
        <f t="shared" ca="1" si="123"/>
        <v>-1.8816006460242729E-4</v>
      </c>
      <c r="S214" s="103" t="e">
        <f t="shared" ca="1" si="123"/>
        <v>#DIV/0!</v>
      </c>
      <c r="T214" s="103">
        <f t="shared" ca="1" si="123"/>
        <v>-1.5474131818675407E-2</v>
      </c>
      <c r="U214" s="103">
        <f t="shared" ca="1" si="123"/>
        <v>1.8854484506586555E-2</v>
      </c>
      <c r="V214" s="103" t="e">
        <f t="shared" ca="1" si="123"/>
        <v>#DIV/0!</v>
      </c>
      <c r="W214" s="103">
        <f t="shared" ca="1" si="123"/>
        <v>1.5215293208443281E-2</v>
      </c>
      <c r="X214" s="103">
        <f t="shared" ca="1" si="123"/>
        <v>5.0360549694233869E-2</v>
      </c>
      <c r="Y214" s="105">
        <f ca="1">IF(ISBLANK(Y61),NA(),SUM(Y$61:Y$64)/SUM(Y$57:Y$60)-1)</f>
        <v>-6.8520368695690337E-3</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2">
    <pageSetUpPr fitToPage="1"/>
  </sheetPr>
  <dimension ref="A1:Y214"/>
  <sheetViews>
    <sheetView showGridLines="0" workbookViewId="0">
      <pane xSplit="1" ySplit="3" topLeftCell="B106" activePane="bottomRight" state="frozen"/>
      <selection activeCell="A198" sqref="A198:XFD198"/>
      <selection pane="topRight" activeCell="A198" sqref="A198:XFD198"/>
      <selection pane="bottomLeft" activeCell="A198" sqref="A198:XFD198"/>
      <selection pane="bottomRight" activeCell="A198" sqref="A198:XFD198"/>
    </sheetView>
  </sheetViews>
  <sheetFormatPr baseColWidth="10" defaultColWidth="11.44140625" defaultRowHeight="10.199999999999999" x14ac:dyDescent="0.2"/>
  <cols>
    <col min="1" max="1" width="9.109375" style="37" customWidth="1"/>
    <col min="2" max="2" width="10.33203125" style="7" customWidth="1"/>
    <col min="3" max="3" width="10.44140625" style="7" customWidth="1"/>
    <col min="4" max="4" width="14.44140625" style="19" bestFit="1" customWidth="1"/>
    <col min="5" max="5" width="11.33203125" style="19" customWidth="1"/>
    <col min="6" max="6" width="10.33203125" style="19" customWidth="1"/>
    <col min="7" max="7" width="8.44140625" style="19" bestFit="1" customWidth="1"/>
    <col min="8" max="8" width="7.6640625" style="19" bestFit="1" customWidth="1"/>
    <col min="9" max="9" width="10" style="19" bestFit="1" customWidth="1"/>
    <col min="10" max="10" width="10.109375" style="45" customWidth="1"/>
    <col min="11" max="11" width="9.5546875" style="19" bestFit="1" customWidth="1"/>
    <col min="12" max="12" width="10" style="19" customWidth="1"/>
    <col min="13" max="13" width="10.109375" style="45" customWidth="1"/>
    <col min="14" max="14" width="9.33203125" style="19" bestFit="1" customWidth="1"/>
    <col min="15" max="15" width="9.44140625" style="22" bestFit="1" customWidth="1"/>
    <col min="16" max="16" width="15.5546875" style="22" customWidth="1"/>
    <col min="17" max="17" width="7.6640625" style="22" customWidth="1"/>
    <col min="18" max="18" width="7.6640625" style="22" bestFit="1" customWidth="1"/>
    <col min="19" max="20" width="10.5546875" style="22" customWidth="1"/>
    <col min="21" max="21" width="11.109375" style="22" customWidth="1"/>
    <col min="22" max="22" width="15.109375" style="22" customWidth="1"/>
    <col min="23" max="23" width="12.109375" style="22" customWidth="1"/>
    <col min="24" max="24" width="14.44140625" style="19" customWidth="1"/>
    <col min="25" max="16384" width="11.44140625" style="19"/>
  </cols>
  <sheetData>
    <row r="1" spans="1:25" s="47" customFormat="1" ht="13.8" thickBot="1" x14ac:dyDescent="0.3">
      <c r="A1" s="173" t="s">
        <v>49</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31.2" thickBot="1" x14ac:dyDescent="0.3">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4.4" thickBot="1" x14ac:dyDescent="0.3">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0.8" thickTop="1" x14ac:dyDescent="0.2">
      <c r="A5" s="14">
        <v>38077</v>
      </c>
      <c r="B5" s="130">
        <f ca="1">IF(Nb_cpte!B5&gt;0,Vol_hor!B5/Nb_cpte!B5," ")</f>
        <v>141.24921739365485</v>
      </c>
      <c r="C5" s="130">
        <f ca="1">IF(Nb_cpte!C5&gt;0,Vol_hor!C5/Nb_cpte!C5," ")</f>
        <v>80.579644342812855</v>
      </c>
      <c r="D5" s="131">
        <f ca="1">IF(Nb_cpte!D5&gt;0,Vol_hor!D5/Nb_cpte!D5," ")</f>
        <v>74.899898128392749</v>
      </c>
      <c r="E5" s="131">
        <f ca="1">IF(Nb_cpte!E5&gt;0,Vol_hor!E5/Nb_cpte!E5," ")</f>
        <v>298.08257891873194</v>
      </c>
      <c r="F5" s="131">
        <f ca="1">IF(Nb_cpte!F5&gt;0,Vol_hor!F5/Nb_cpte!F5," ")</f>
        <v>223.77180312694657</v>
      </c>
      <c r="G5" s="132">
        <f ca="1">IF(Nb_cpte!G5&gt;0,Vol_hor!G5/Nb_cpte!G5," ")</f>
        <v>61.996863701860327</v>
      </c>
      <c r="H5" s="131">
        <f ca="1">IF(Nb_cpte!H5&gt;0,Vol_hor!H5/Nb_cpte!H5," ")</f>
        <v>117.86212954956279</v>
      </c>
      <c r="I5" s="131">
        <f ca="1">IF(Nb_cpte!I5&gt;0,Vol_hor!I5/Nb_cpte!I5," ")</f>
        <v>96.909511717821673</v>
      </c>
      <c r="J5" s="133">
        <f ca="1">IF(Nb_cpte!J5&gt;0,Vol_hor!J5/Nb_cpte!J5," ")</f>
        <v>75.145036937404441</v>
      </c>
      <c r="K5" s="131">
        <f ca="1">IF(Nb_cpte!K5&gt;0,Vol_hor!K5/Nb_cpte!K5," ")</f>
        <v>91.99514996308946</v>
      </c>
      <c r="L5" s="131">
        <f ca="1">IF(Nb_cpte!L5&gt;0,Vol_hor!L5/Nb_cpte!L5," ")</f>
        <v>224.99472046850445</v>
      </c>
      <c r="M5" s="133">
        <f ca="1">IF(Nb_cpte!M5&gt;0,Vol_hor!M5/Nb_cpte!M5," ")</f>
        <v>177.80237894426497</v>
      </c>
      <c r="N5" s="131">
        <f ca="1">IF(Nb_cpte!N5&gt;0,Vol_hor!N5/Nb_cpte!N5," ")</f>
        <v>72.860129762214441</v>
      </c>
      <c r="O5" s="134">
        <f ca="1">IF(Nb_cpte!O5&gt;0,Vol_hor!O5/Nb_cpte!O5," ")</f>
        <v>300.08643915747439</v>
      </c>
      <c r="P5" s="135">
        <f ca="1">IF(Nb_cpte!P5&gt;0,Vol_hor!P5/Nb_cpte!P5," ")</f>
        <v>60.211330974982488</v>
      </c>
      <c r="Q5" s="136">
        <f ca="1">IF(Nb_cpte!Q5&gt;0,Vol_hor!Q5/Nb_cpte!Q5," ")</f>
        <v>57.020615059328897</v>
      </c>
      <c r="R5" s="136">
        <f ca="1">IF(Nb_cpte!R5&gt;0,Vol_hor!R5/Nb_cpte!R5," ")</f>
        <v>165.09591068819765</v>
      </c>
      <c r="S5" s="136" t="str">
        <f ca="1">IF(Nb_cpte!S5&gt;0,Vol_hor!S5/Nb_cpte!S5," ")</f>
        <v xml:space="preserve"> </v>
      </c>
      <c r="T5" s="136" t="str">
        <f ca="1">IF(Nb_cpte!T5&gt;0,Vol_hor!T5/Nb_cpte!T5," ")</f>
        <v xml:space="preserve"> </v>
      </c>
      <c r="U5" s="136">
        <f ca="1">IF(Nb_cpte!U5&gt;0,Vol_hor!U5/Nb_cpte!U5," ")</f>
        <v>149.35323033519686</v>
      </c>
      <c r="V5" s="136" t="str">
        <f ca="1">IF(Nb_cpte!V5&gt;0,Vol_hor!V5/Nb_cpte!V5," ")</f>
        <v xml:space="preserve"> </v>
      </c>
      <c r="W5" s="136" t="str">
        <f ca="1">IF(Nb_cpte!W5&gt;0,Vol_hor!W5/Nb_cpte!W5," ")</f>
        <v xml:space="preserve"> </v>
      </c>
      <c r="X5" s="136">
        <f ca="1">IF(Nb_cpte!X5&gt;0,Vol_hor!X5/Nb_cpte!X5," ")</f>
        <v>225.77379591396533</v>
      </c>
      <c r="Y5" s="137">
        <f ca="1">IF(Nb_cpte!Y5&gt;0,Vol_hor!Y5/Nb_cpte!Y5," ")</f>
        <v>58.987283982814546</v>
      </c>
    </row>
    <row r="6" spans="1:25" x14ac:dyDescent="0.2">
      <c r="A6" s="20">
        <v>38168</v>
      </c>
      <c r="B6" s="138">
        <f ca="1">IF(Nb_cpte!B6&gt;0,Vol_hor!B6/Nb_cpte!B6," ")</f>
        <v>140.19722567715627</v>
      </c>
      <c r="C6" s="138">
        <f ca="1">IF(Nb_cpte!C6&gt;0,Vol_hor!C6/Nb_cpte!C6," ")</f>
        <v>79.760264487846456</v>
      </c>
      <c r="D6" s="139">
        <f ca="1">IF(Nb_cpte!D6&gt;0,Vol_hor!D6/Nb_cpte!D6," ")</f>
        <v>74.12011390587395</v>
      </c>
      <c r="E6" s="139">
        <f ca="1">IF(Nb_cpte!E6&gt;0,Vol_hor!E6/Nb_cpte!E6," ")</f>
        <v>296.2013150064472</v>
      </c>
      <c r="F6" s="139">
        <f ca="1">IF(Nb_cpte!F6&gt;0,Vol_hor!F6/Nb_cpte!F6," ")</f>
        <v>223.42823034895071</v>
      </c>
      <c r="G6" s="140">
        <f ca="1">IF(Nb_cpte!G6&gt;0,Vol_hor!G6/Nb_cpte!G6," ")</f>
        <v>61.330402699579558</v>
      </c>
      <c r="H6" s="141">
        <f ca="1">IF(Nb_cpte!H6&gt;0,Vol_hor!H6/Nb_cpte!H6," ")</f>
        <v>108.35441132320092</v>
      </c>
      <c r="I6" s="141">
        <f ca="1">IF(Nb_cpte!I6&gt;0,Vol_hor!I6/Nb_cpte!I6," ")</f>
        <v>97.374757606427124</v>
      </c>
      <c r="J6" s="142">
        <f ca="1">IF(Nb_cpte!J6&gt;0,Vol_hor!J6/Nb_cpte!J6," ")</f>
        <v>76.074610552588524</v>
      </c>
      <c r="K6" s="141">
        <f ca="1">IF(Nb_cpte!K6&gt;0,Vol_hor!K6/Nb_cpte!K6," ")</f>
        <v>205.87512513269573</v>
      </c>
      <c r="L6" s="141">
        <f ca="1">IF(Nb_cpte!L6&gt;0,Vol_hor!L6/Nb_cpte!L6," ")</f>
        <v>226.84405632347099</v>
      </c>
      <c r="M6" s="142">
        <f ca="1">IF(Nb_cpte!M6&gt;0,Vol_hor!M6/Nb_cpte!M6," ")</f>
        <v>178.1639972577758</v>
      </c>
      <c r="N6" s="141">
        <f ca="1">IF(Nb_cpte!N6&gt;0,Vol_hor!N6/Nb_cpte!N6," ")</f>
        <v>239.45899750840931</v>
      </c>
      <c r="O6" s="143">
        <f ca="1">IF(Nb_cpte!O6&gt;0,Vol_hor!O6/Nb_cpte!O6," ")</f>
        <v>295.70261289093588</v>
      </c>
      <c r="P6" s="144">
        <f ca="1">IF(Nb_cpte!P6&gt;0,Vol_hor!P6/Nb_cpte!P6," ")</f>
        <v>58.861991195884308</v>
      </c>
      <c r="Q6" s="145">
        <f ca="1">IF(Nb_cpte!Q6&gt;0,Vol_hor!Q6/Nb_cpte!Q6," ")</f>
        <v>56.833209930604795</v>
      </c>
      <c r="R6" s="145">
        <f ca="1">IF(Nb_cpte!R6&gt;0,Vol_hor!R6/Nb_cpte!R6," ")</f>
        <v>162.76168612621183</v>
      </c>
      <c r="S6" s="145" t="str">
        <f ca="1">IF(Nb_cpte!S6&gt;0,Vol_hor!S6/Nb_cpte!S6," ")</f>
        <v xml:space="preserve"> </v>
      </c>
      <c r="T6" s="145" t="str">
        <f ca="1">IF(Nb_cpte!T6&gt;0,Vol_hor!T6/Nb_cpte!T6," ")</f>
        <v xml:space="preserve"> </v>
      </c>
      <c r="U6" s="145">
        <f ca="1">IF(Nb_cpte!U6&gt;0,Vol_hor!U6/Nb_cpte!U6," ")</f>
        <v>146.53118022097922</v>
      </c>
      <c r="V6" s="145" t="str">
        <f ca="1">IF(Nb_cpte!V6&gt;0,Vol_hor!V6/Nb_cpte!V6," ")</f>
        <v xml:space="preserve"> </v>
      </c>
      <c r="W6" s="145" t="str">
        <f ca="1">IF(Nb_cpte!W6&gt;0,Vol_hor!W6/Nb_cpte!W6," ")</f>
        <v xml:space="preserve"> </v>
      </c>
      <c r="X6" s="145">
        <f ca="1">IF(Nb_cpte!X6&gt;0,Vol_hor!X6/Nb_cpte!X6," ")</f>
        <v>224.78854527297165</v>
      </c>
      <c r="Y6" s="146">
        <f ca="1">IF(Nb_cpte!Y6&gt;0,Vol_hor!Y6/Nb_cpte!Y6," ")</f>
        <v>166.15157849756164</v>
      </c>
    </row>
    <row r="7" spans="1:25" x14ac:dyDescent="0.2">
      <c r="A7" s="20">
        <v>38260</v>
      </c>
      <c r="B7" s="138">
        <f ca="1">IF(Nb_cpte!B7&gt;0,Vol_hor!B7/Nb_cpte!B7," ")</f>
        <v>134.72920308535078</v>
      </c>
      <c r="C7" s="138">
        <f ca="1">IF(Nb_cpte!C7&gt;0,Vol_hor!C7/Nb_cpte!C7," ")</f>
        <v>79.656458976093859</v>
      </c>
      <c r="D7" s="139">
        <f ca="1">IF(Nb_cpte!D7&gt;0,Vol_hor!D7/Nb_cpte!D7," ")</f>
        <v>74.044500391459025</v>
      </c>
      <c r="E7" s="139">
        <f ca="1">IF(Nb_cpte!E7&gt;0,Vol_hor!E7/Nb_cpte!E7," ")</f>
        <v>279.72820619016102</v>
      </c>
      <c r="F7" s="139">
        <f ca="1">IF(Nb_cpte!F7&gt;0,Vol_hor!F7/Nb_cpte!F7," ")</f>
        <v>227.24413962007873</v>
      </c>
      <c r="G7" s="140">
        <f ca="1">IF(Nb_cpte!G7&gt;0,Vol_hor!G7/Nb_cpte!G7," ")</f>
        <v>60.880221319618521</v>
      </c>
      <c r="H7" s="141">
        <f ca="1">IF(Nb_cpte!H7&gt;0,Vol_hor!H7/Nb_cpte!H7," ")</f>
        <v>106.20331609980225</v>
      </c>
      <c r="I7" s="141">
        <f ca="1">IF(Nb_cpte!I7&gt;0,Vol_hor!I7/Nb_cpte!I7," ")</f>
        <v>95.048319726259919</v>
      </c>
      <c r="J7" s="142">
        <f ca="1">IF(Nb_cpte!J7&gt;0,Vol_hor!J7/Nb_cpte!J7," ")</f>
        <v>74.719208770958616</v>
      </c>
      <c r="K7" s="141">
        <f ca="1">IF(Nb_cpte!K7&gt;0,Vol_hor!K7/Nb_cpte!K7," ")</f>
        <v>210.40846811191633</v>
      </c>
      <c r="L7" s="141">
        <f ca="1">IF(Nb_cpte!L7&gt;0,Vol_hor!L7/Nb_cpte!L7," ")</f>
        <v>227.92555725804482</v>
      </c>
      <c r="M7" s="142">
        <f ca="1">IF(Nb_cpte!M7&gt;0,Vol_hor!M7/Nb_cpte!M7," ")</f>
        <v>179.10700348516286</v>
      </c>
      <c r="N7" s="141">
        <f ca="1">IF(Nb_cpte!N7&gt;0,Vol_hor!N7/Nb_cpte!N7," ")</f>
        <v>258.31721596006651</v>
      </c>
      <c r="O7" s="143">
        <f ca="1">IF(Nb_cpte!O7&gt;0,Vol_hor!O7/Nb_cpte!O7," ")</f>
        <v>284.02307944496056</v>
      </c>
      <c r="P7" s="144">
        <f ca="1">IF(Nb_cpte!P7&gt;0,Vol_hor!P7/Nb_cpte!P7," ")</f>
        <v>58.368558120290714</v>
      </c>
      <c r="Q7" s="145">
        <f ca="1">IF(Nb_cpte!Q7&gt;0,Vol_hor!Q7/Nb_cpte!Q7," ")</f>
        <v>56.617812636998764</v>
      </c>
      <c r="R7" s="145">
        <f ca="1">IF(Nb_cpte!R7&gt;0,Vol_hor!R7/Nb_cpte!R7," ")</f>
        <v>161.68072532954668</v>
      </c>
      <c r="S7" s="145" t="str">
        <f ca="1">IF(Nb_cpte!S7&gt;0,Vol_hor!S7/Nb_cpte!S7," ")</f>
        <v xml:space="preserve"> </v>
      </c>
      <c r="T7" s="145" t="str">
        <f ca="1">IF(Nb_cpte!T7&gt;0,Vol_hor!T7/Nb_cpte!T7," ")</f>
        <v xml:space="preserve"> </v>
      </c>
      <c r="U7" s="145">
        <f ca="1">IF(Nb_cpte!U7&gt;0,Vol_hor!U7/Nb_cpte!U7," ")</f>
        <v>145.53170755863027</v>
      </c>
      <c r="V7" s="145" t="str">
        <f ca="1">IF(Nb_cpte!V7&gt;0,Vol_hor!V7/Nb_cpte!V7," ")</f>
        <v xml:space="preserve"> </v>
      </c>
      <c r="W7" s="145" t="str">
        <f ca="1">IF(Nb_cpte!W7&gt;0,Vol_hor!W7/Nb_cpte!W7," ")</f>
        <v xml:space="preserve"> </v>
      </c>
      <c r="X7" s="145">
        <f ca="1">IF(Nb_cpte!X7&gt;0,Vol_hor!X7/Nb_cpte!X7," ")</f>
        <v>226.45963980503109</v>
      </c>
      <c r="Y7" s="146">
        <f ca="1">IF(Nb_cpte!Y7&gt;0,Vol_hor!Y7/Nb_cpte!Y7," ")</f>
        <v>214.8611041245463</v>
      </c>
    </row>
    <row r="8" spans="1:25" ht="10.8" thickBot="1" x14ac:dyDescent="0.25">
      <c r="A8" s="26">
        <v>38352</v>
      </c>
      <c r="B8" s="147">
        <f ca="1">IF(Nb_cpte!B8&gt;0,Vol_hor!B8/Nb_cpte!B8," ")</f>
        <v>141.41804864889116</v>
      </c>
      <c r="C8" s="147">
        <f ca="1">IF(Nb_cpte!C8&gt;0,Vol_hor!C8/Nb_cpte!C8," ")</f>
        <v>79.531736465107414</v>
      </c>
      <c r="D8" s="148">
        <f ca="1">IF(Nb_cpte!D8&gt;0,Vol_hor!D8/Nb_cpte!D8," ")</f>
        <v>73.933491109358769</v>
      </c>
      <c r="E8" s="148">
        <f ca="1">IF(Nb_cpte!E8&gt;0,Vol_hor!E8/Nb_cpte!E8," ")</f>
        <v>301.62178905914129</v>
      </c>
      <c r="F8" s="148">
        <f ca="1">IF(Nb_cpte!F8&gt;0,Vol_hor!F8/Nb_cpte!F8," ")</f>
        <v>225.82767143462854</v>
      </c>
      <c r="G8" s="149">
        <f ca="1">IF(Nb_cpte!G8&gt;0,Vol_hor!G8/Nb_cpte!G8," ")</f>
        <v>61.410259897376932</v>
      </c>
      <c r="H8" s="148">
        <f ca="1">IF(Nb_cpte!H8&gt;0,Vol_hor!H8/Nb_cpte!H8," ")</f>
        <v>102.4056662370091</v>
      </c>
      <c r="I8" s="148">
        <f ca="1">IF(Nb_cpte!I8&gt;0,Vol_hor!I8/Nb_cpte!I8," ")</f>
        <v>96.68097496169797</v>
      </c>
      <c r="J8" s="150">
        <f ca="1">IF(Nb_cpte!J8&gt;0,Vol_hor!J8/Nb_cpte!J8," ")</f>
        <v>76.981241024887979</v>
      </c>
      <c r="K8" s="148">
        <f ca="1">IF(Nb_cpte!K8&gt;0,Vol_hor!K8/Nb_cpte!K8," ")</f>
        <v>246.20439676132611</v>
      </c>
      <c r="L8" s="148">
        <f ca="1">IF(Nb_cpte!L8&gt;0,Vol_hor!L8/Nb_cpte!L8," ")</f>
        <v>222.92367484695723</v>
      </c>
      <c r="M8" s="150">
        <f ca="1">IF(Nb_cpte!M8&gt;0,Vol_hor!M8/Nb_cpte!M8," ")</f>
        <v>172.54167326604775</v>
      </c>
      <c r="N8" s="148">
        <f ca="1">IF(Nb_cpte!N8&gt;0,Vol_hor!N8/Nb_cpte!N8," ")</f>
        <v>340.18696023442868</v>
      </c>
      <c r="O8" s="151">
        <f ca="1">IF(Nb_cpte!O8&gt;0,Vol_hor!O8/Nb_cpte!O8," ")</f>
        <v>297.312021588123</v>
      </c>
      <c r="P8" s="152">
        <f ca="1">IF(Nb_cpte!P8&gt;0,Vol_hor!P8/Nb_cpte!P8," ")</f>
        <v>57.517334686974166</v>
      </c>
      <c r="Q8" s="153">
        <f ca="1">IF(Nb_cpte!Q8&gt;0,Vol_hor!Q8/Nb_cpte!Q8," ")</f>
        <v>56.769478749256663</v>
      </c>
      <c r="R8" s="153">
        <f ca="1">IF(Nb_cpte!R8&gt;0,Vol_hor!R8/Nb_cpte!R8," ")</f>
        <v>161.42357075265724</v>
      </c>
      <c r="S8" s="153" t="str">
        <f ca="1">IF(Nb_cpte!S8&gt;0,Vol_hor!S8/Nb_cpte!S8," ")</f>
        <v xml:space="preserve"> </v>
      </c>
      <c r="T8" s="153" t="str">
        <f ca="1">IF(Nb_cpte!T8&gt;0,Vol_hor!T8/Nb_cpte!T8," ")</f>
        <v xml:space="preserve"> </v>
      </c>
      <c r="U8" s="153">
        <f ca="1">IF(Nb_cpte!U8&gt;0,Vol_hor!U8/Nb_cpte!U8," ")</f>
        <v>142.81261107258345</v>
      </c>
      <c r="V8" s="153" t="str">
        <f ca="1">IF(Nb_cpte!V8&gt;0,Vol_hor!V8/Nb_cpte!V8," ")</f>
        <v xml:space="preserve"> </v>
      </c>
      <c r="W8" s="153" t="str">
        <f ca="1">IF(Nb_cpte!W8&gt;0,Vol_hor!W8/Nb_cpte!W8," ")</f>
        <v xml:space="preserve"> </v>
      </c>
      <c r="X8" s="153">
        <f ca="1">IF(Nb_cpte!X8&gt;0,Vol_hor!X8/Nb_cpte!X8," ")</f>
        <v>226.3031945862547</v>
      </c>
      <c r="Y8" s="154">
        <f ca="1">IF(Nb_cpte!Y8&gt;0,Vol_hor!Y8/Nb_cpte!Y8," ")</f>
        <v>226.59065891741301</v>
      </c>
    </row>
    <row r="9" spans="1:25" x14ac:dyDescent="0.2">
      <c r="A9" s="14">
        <v>38442</v>
      </c>
      <c r="B9" s="130">
        <f ca="1">IF(Nb_cpte!B9&gt;0,Vol_hor!B9/Nb_cpte!B9," ")</f>
        <v>142.37911639020146</v>
      </c>
      <c r="C9" s="130">
        <f ca="1">IF(Nb_cpte!C9&gt;0,Vol_hor!C9/Nb_cpte!C9," ")</f>
        <v>79.341283354701247</v>
      </c>
      <c r="D9" s="131">
        <f ca="1">IF(Nb_cpte!D9&gt;0,Vol_hor!D9/Nb_cpte!D9," ")</f>
        <v>73.76083558118826</v>
      </c>
      <c r="E9" s="131">
        <f ca="1">IF(Nb_cpte!E9&gt;0,Vol_hor!E9/Nb_cpte!E9," ")</f>
        <v>307.04591925201362</v>
      </c>
      <c r="F9" s="131">
        <f ca="1">IF(Nb_cpte!F9&gt;0,Vol_hor!F9/Nb_cpte!F9," ")</f>
        <v>227.09879210700453</v>
      </c>
      <c r="G9" s="132">
        <f ca="1">IF(Nb_cpte!G9&gt;0,Vol_hor!G9/Nb_cpte!G9," ")</f>
        <v>61.692143017694804</v>
      </c>
      <c r="H9" s="131">
        <f ca="1">IF(Nb_cpte!H9&gt;0,Vol_hor!H9/Nb_cpte!H9," ")</f>
        <v>100.94868835133002</v>
      </c>
      <c r="I9" s="131">
        <f ca="1">IF(Nb_cpte!I9&gt;0,Vol_hor!I9/Nb_cpte!I9," ")</f>
        <v>96.498939667244613</v>
      </c>
      <c r="J9" s="133">
        <f ca="1">IF(Nb_cpte!J9&gt;0,Vol_hor!J9/Nb_cpte!J9," ")</f>
        <v>76.877024497956029</v>
      </c>
      <c r="K9" s="131">
        <f ca="1">IF(Nb_cpte!K9&gt;0,Vol_hor!K9/Nb_cpte!K9," ")</f>
        <v>238.40686688053717</v>
      </c>
      <c r="L9" s="131">
        <f ca="1">IF(Nb_cpte!L9&gt;0,Vol_hor!L9/Nb_cpte!L9," ")</f>
        <v>220.34485621106359</v>
      </c>
      <c r="M9" s="133">
        <f ca="1">IF(Nb_cpte!M9&gt;0,Vol_hor!M9/Nb_cpte!M9," ")</f>
        <v>172.67222499874714</v>
      </c>
      <c r="N9" s="131">
        <f ca="1">IF(Nb_cpte!N9&gt;0,Vol_hor!N9/Nb_cpte!N9," ")</f>
        <v>349.85851057461917</v>
      </c>
      <c r="O9" s="134">
        <f ca="1">IF(Nb_cpte!O9&gt;0,Vol_hor!O9/Nb_cpte!O9," ")</f>
        <v>290.99197623267503</v>
      </c>
      <c r="P9" s="135">
        <f ca="1">IF(Nb_cpte!P9&gt;0,Vol_hor!P9/Nb_cpte!P9," ")</f>
        <v>58.149441275624213</v>
      </c>
      <c r="Q9" s="136">
        <f ca="1">IF(Nb_cpte!Q9&gt;0,Vol_hor!Q9/Nb_cpte!Q9," ")</f>
        <v>56.683755542233783</v>
      </c>
      <c r="R9" s="136">
        <f ca="1">IF(Nb_cpte!R9&gt;0,Vol_hor!R9/Nb_cpte!R9," ")</f>
        <v>160.59163759153088</v>
      </c>
      <c r="S9" s="136" t="str">
        <f ca="1">IF(Nb_cpte!S9&gt;0,Vol_hor!S9/Nb_cpte!S9," ")</f>
        <v xml:space="preserve"> </v>
      </c>
      <c r="T9" s="136" t="str">
        <f ca="1">IF(Nb_cpte!T9&gt;0,Vol_hor!T9/Nb_cpte!T9," ")</f>
        <v xml:space="preserve"> </v>
      </c>
      <c r="U9" s="136">
        <f ca="1">IF(Nb_cpte!U9&gt;0,Vol_hor!U9/Nb_cpte!U9," ")</f>
        <v>141.52354152535054</v>
      </c>
      <c r="V9" s="136" t="str">
        <f ca="1">IF(Nb_cpte!V9&gt;0,Vol_hor!V9/Nb_cpte!V9," ")</f>
        <v xml:space="preserve"> </v>
      </c>
      <c r="W9" s="136" t="str">
        <f ca="1">IF(Nb_cpte!W9&gt;0,Vol_hor!W9/Nb_cpte!W9," ")</f>
        <v xml:space="preserve"> </v>
      </c>
      <c r="X9" s="136">
        <f ca="1">IF(Nb_cpte!X9&gt;0,Vol_hor!X9/Nb_cpte!X9," ")</f>
        <v>227.55007108126998</v>
      </c>
      <c r="Y9" s="137">
        <f ca="1">IF(Nb_cpte!Y9&gt;0,Vol_hor!Y9/Nb_cpte!Y9," ")</f>
        <v>217.56059112106968</v>
      </c>
    </row>
    <row r="10" spans="1:25" x14ac:dyDescent="0.2">
      <c r="A10" s="20">
        <v>38533</v>
      </c>
      <c r="B10" s="138">
        <f ca="1">IF(Nb_cpte!B10&gt;0,Vol_hor!B10/Nb_cpte!B10," ")</f>
        <v>142.23451412458445</v>
      </c>
      <c r="C10" s="138">
        <f ca="1">IF(Nb_cpte!C10&gt;0,Vol_hor!C10/Nb_cpte!C10," ")</f>
        <v>78.336724132638039</v>
      </c>
      <c r="D10" s="139">
        <f ca="1">IF(Nb_cpte!D10&gt;0,Vol_hor!D10/Nb_cpte!D10," ")</f>
        <v>72.746947391274489</v>
      </c>
      <c r="E10" s="139">
        <f ca="1">IF(Nb_cpte!E10&gt;0,Vol_hor!E10/Nb_cpte!E10," ")</f>
        <v>309.83313680688445</v>
      </c>
      <c r="F10" s="139">
        <f ca="1">IF(Nb_cpte!F10&gt;0,Vol_hor!F10/Nb_cpte!F10," ")</f>
        <v>227.6061450930394</v>
      </c>
      <c r="G10" s="140">
        <f ca="1">IF(Nb_cpte!G10&gt;0,Vol_hor!G10/Nb_cpte!G10," ")</f>
        <v>60.86460897288147</v>
      </c>
      <c r="H10" s="141">
        <f ca="1">IF(Nb_cpte!H10&gt;0,Vol_hor!H10/Nb_cpte!H10," ")</f>
        <v>106.31134026440505</v>
      </c>
      <c r="I10" s="141">
        <f ca="1">IF(Nb_cpte!I10&gt;0,Vol_hor!I10/Nb_cpte!I10," ")</f>
        <v>96.729615419023133</v>
      </c>
      <c r="J10" s="142">
        <f ca="1">IF(Nb_cpte!J10&gt;0,Vol_hor!J10/Nb_cpte!J10," ")</f>
        <v>76.918753939182281</v>
      </c>
      <c r="K10" s="141">
        <f ca="1">IF(Nb_cpte!K10&gt;0,Vol_hor!K10/Nb_cpte!K10," ")</f>
        <v>266.31906201092454</v>
      </c>
      <c r="L10" s="141">
        <f ca="1">IF(Nb_cpte!L10&gt;0,Vol_hor!L10/Nb_cpte!L10," ")</f>
        <v>219.57371733223826</v>
      </c>
      <c r="M10" s="142">
        <f ca="1">IF(Nb_cpte!M10&gt;0,Vol_hor!M10/Nb_cpte!M10," ")</f>
        <v>173.40708859841831</v>
      </c>
      <c r="N10" s="141">
        <f ca="1">IF(Nb_cpte!N10&gt;0,Vol_hor!N10/Nb_cpte!N10," ")</f>
        <v>359.2616147851229</v>
      </c>
      <c r="O10" s="143">
        <f ca="1">IF(Nb_cpte!O10&gt;0,Vol_hor!O10/Nb_cpte!O10," ")</f>
        <v>285.79329044381149</v>
      </c>
      <c r="P10" s="144">
        <f ca="1">IF(Nb_cpte!P10&gt;0,Vol_hor!P10/Nb_cpte!P10," ")</f>
        <v>57.843609164249834</v>
      </c>
      <c r="Q10" s="145">
        <f ca="1">IF(Nb_cpte!Q10&gt;0,Vol_hor!Q10/Nb_cpte!Q10," ")</f>
        <v>55.782272933757326</v>
      </c>
      <c r="R10" s="145">
        <f ca="1">IF(Nb_cpte!R10&gt;0,Vol_hor!R10/Nb_cpte!R10," ")</f>
        <v>159.86698062439868</v>
      </c>
      <c r="S10" s="145" t="str">
        <f ca="1">IF(Nb_cpte!S10&gt;0,Vol_hor!S10/Nb_cpte!S10," ")</f>
        <v xml:space="preserve"> </v>
      </c>
      <c r="T10" s="145" t="str">
        <f ca="1">IF(Nb_cpte!T10&gt;0,Vol_hor!T10/Nb_cpte!T10," ")</f>
        <v xml:space="preserve"> </v>
      </c>
      <c r="U10" s="145">
        <f ca="1">IF(Nb_cpte!U10&gt;0,Vol_hor!U10/Nb_cpte!U10," ")</f>
        <v>137.6936345846114</v>
      </c>
      <c r="V10" s="145" t="str">
        <f ca="1">IF(Nb_cpte!V10&gt;0,Vol_hor!V10/Nb_cpte!V10," ")</f>
        <v xml:space="preserve"> </v>
      </c>
      <c r="W10" s="145" t="str">
        <f ca="1">IF(Nb_cpte!W10&gt;0,Vol_hor!W10/Nb_cpte!W10," ")</f>
        <v xml:space="preserve"> </v>
      </c>
      <c r="X10" s="145">
        <f ca="1">IF(Nb_cpte!X10&gt;0,Vol_hor!X10/Nb_cpte!X10," ")</f>
        <v>228.61430528733575</v>
      </c>
      <c r="Y10" s="146">
        <f ca="1">IF(Nb_cpte!Y10&gt;0,Vol_hor!Y10/Nb_cpte!Y10," ")</f>
        <v>225.11836116038708</v>
      </c>
    </row>
    <row r="11" spans="1:25" x14ac:dyDescent="0.2">
      <c r="A11" s="20">
        <v>38625</v>
      </c>
      <c r="B11" s="138">
        <f ca="1">IF(Nb_cpte!B11&gt;0,Vol_hor!B11/Nb_cpte!B11," ")</f>
        <v>139.50772847153524</v>
      </c>
      <c r="C11" s="138">
        <f ca="1">IF(Nb_cpte!C11&gt;0,Vol_hor!C11/Nb_cpte!C11," ")</f>
        <v>78.385884137341435</v>
      </c>
      <c r="D11" s="139">
        <f ca="1">IF(Nb_cpte!D11&gt;0,Vol_hor!D11/Nb_cpte!D11," ")</f>
        <v>72.789958990888266</v>
      </c>
      <c r="E11" s="139">
        <f ca="1">IF(Nb_cpte!E11&gt;0,Vol_hor!E11/Nb_cpte!E11," ")</f>
        <v>302.31336025913225</v>
      </c>
      <c r="F11" s="139">
        <f ca="1">IF(Nb_cpte!F11&gt;0,Vol_hor!F11/Nb_cpte!F11," ")</f>
        <v>229.36229725299484</v>
      </c>
      <c r="G11" s="140">
        <f ca="1">IF(Nb_cpte!G11&gt;0,Vol_hor!G11/Nb_cpte!G11," ")</f>
        <v>60.694035371973101</v>
      </c>
      <c r="H11" s="141">
        <f ca="1">IF(Nb_cpte!H11&gt;0,Vol_hor!H11/Nb_cpte!H11," ")</f>
        <v>104.69168763535251</v>
      </c>
      <c r="I11" s="141">
        <f ca="1">IF(Nb_cpte!I11&gt;0,Vol_hor!I11/Nb_cpte!I11," ")</f>
        <v>95.289747289877511</v>
      </c>
      <c r="J11" s="142">
        <f ca="1">IF(Nb_cpte!J11&gt;0,Vol_hor!J11/Nb_cpte!J11," ")</f>
        <v>76.36789410454324</v>
      </c>
      <c r="K11" s="141">
        <f ca="1">IF(Nb_cpte!K11&gt;0,Vol_hor!K11/Nb_cpte!K11," ")</f>
        <v>260.30706673665236</v>
      </c>
      <c r="L11" s="141">
        <f ca="1">IF(Nb_cpte!L11&gt;0,Vol_hor!L11/Nb_cpte!L11," ")</f>
        <v>214.02776537662476</v>
      </c>
      <c r="M11" s="142">
        <f ca="1">IF(Nb_cpte!M11&gt;0,Vol_hor!M11/Nb_cpte!M11," ")</f>
        <v>170.10604858671329</v>
      </c>
      <c r="N11" s="141">
        <f ca="1">IF(Nb_cpte!N11&gt;0,Vol_hor!N11/Nb_cpte!N11," ")</f>
        <v>355.13492932212012</v>
      </c>
      <c r="O11" s="143">
        <f ca="1">IF(Nb_cpte!O11&gt;0,Vol_hor!O11/Nb_cpte!O11," ")</f>
        <v>268.89819808137912</v>
      </c>
      <c r="P11" s="144">
        <f ca="1">IF(Nb_cpte!P11&gt;0,Vol_hor!P11/Nb_cpte!P11," ")</f>
        <v>56.348476315315608</v>
      </c>
      <c r="Q11" s="145">
        <f ca="1">IF(Nb_cpte!Q11&gt;0,Vol_hor!Q11/Nb_cpte!Q11," ")</f>
        <v>56.33753354469652</v>
      </c>
      <c r="R11" s="145">
        <f ca="1">IF(Nb_cpte!R11&gt;0,Vol_hor!R11/Nb_cpte!R11," ")</f>
        <v>159.24315763142104</v>
      </c>
      <c r="S11" s="145" t="str">
        <f ca="1">IF(Nb_cpte!S11&gt;0,Vol_hor!S11/Nb_cpte!S11," ")</f>
        <v xml:space="preserve"> </v>
      </c>
      <c r="T11" s="145" t="str">
        <f ca="1">IF(Nb_cpte!T11&gt;0,Vol_hor!T11/Nb_cpte!T11," ")</f>
        <v xml:space="preserve"> </v>
      </c>
      <c r="U11" s="145">
        <f ca="1">IF(Nb_cpte!U11&gt;0,Vol_hor!U11/Nb_cpte!U11," ")</f>
        <v>135.81891430650012</v>
      </c>
      <c r="V11" s="145" t="str">
        <f ca="1">IF(Nb_cpte!V11&gt;0,Vol_hor!V11/Nb_cpte!V11," ")</f>
        <v xml:space="preserve"> </v>
      </c>
      <c r="W11" s="145" t="str">
        <f ca="1">IF(Nb_cpte!W11&gt;0,Vol_hor!W11/Nb_cpte!W11," ")</f>
        <v xml:space="preserve"> </v>
      </c>
      <c r="X11" s="145">
        <f ca="1">IF(Nb_cpte!X11&gt;0,Vol_hor!X11/Nb_cpte!X11," ")</f>
        <v>226.9083317641205</v>
      </c>
      <c r="Y11" s="146">
        <f ca="1">IF(Nb_cpte!Y11&gt;0,Vol_hor!Y11/Nb_cpte!Y11," ")</f>
        <v>219.90131825775492</v>
      </c>
    </row>
    <row r="12" spans="1:25" ht="10.8" thickBot="1" x14ac:dyDescent="0.25">
      <c r="A12" s="26">
        <v>38717</v>
      </c>
      <c r="B12" s="147">
        <f ca="1">IF(Nb_cpte!B12&gt;0,Vol_hor!B12/Nb_cpte!B12," ")</f>
        <v>142.68873138448046</v>
      </c>
      <c r="C12" s="147">
        <f ca="1">IF(Nb_cpte!C12&gt;0,Vol_hor!C12/Nb_cpte!C12," ")</f>
        <v>77.691110076712974</v>
      </c>
      <c r="D12" s="148">
        <f ca="1">IF(Nb_cpte!D12&gt;0,Vol_hor!D12/Nb_cpte!D12," ")</f>
        <v>72.113961757518638</v>
      </c>
      <c r="E12" s="148">
        <f ca="1">IF(Nb_cpte!E12&gt;0,Vol_hor!E12/Nb_cpte!E12," ")</f>
        <v>315.07350601373827</v>
      </c>
      <c r="F12" s="148">
        <f ca="1">IF(Nb_cpte!F12&gt;0,Vol_hor!F12/Nb_cpte!F12," ")</f>
        <v>228.1441631572747</v>
      </c>
      <c r="G12" s="149">
        <f ca="1">IF(Nb_cpte!G12&gt;0,Vol_hor!G12/Nb_cpte!G12," ")</f>
        <v>60.709971018063584</v>
      </c>
      <c r="H12" s="148">
        <f ca="1">IF(Nb_cpte!H12&gt;0,Vol_hor!H12/Nb_cpte!H12," ")</f>
        <v>107.02350660100772</v>
      </c>
      <c r="I12" s="148">
        <f ca="1">IF(Nb_cpte!I12&gt;0,Vol_hor!I12/Nb_cpte!I12," ")</f>
        <v>94.710230027507976</v>
      </c>
      <c r="J12" s="150">
        <f ca="1">IF(Nb_cpte!J12&gt;0,Vol_hor!J12/Nb_cpte!J12," ")</f>
        <v>75.881285047808589</v>
      </c>
      <c r="K12" s="148">
        <f ca="1">IF(Nb_cpte!K12&gt;0,Vol_hor!K12/Nb_cpte!K12," ")</f>
        <v>256.987104171954</v>
      </c>
      <c r="L12" s="148">
        <f ca="1">IF(Nb_cpte!L12&gt;0,Vol_hor!L12/Nb_cpte!L12," ")</f>
        <v>206.26557981502066</v>
      </c>
      <c r="M12" s="150">
        <f ca="1">IF(Nb_cpte!M12&gt;0,Vol_hor!M12/Nb_cpte!M12," ")</f>
        <v>163.34348132068251</v>
      </c>
      <c r="N12" s="148">
        <f ca="1">IF(Nb_cpte!N12&gt;0,Vol_hor!N12/Nb_cpte!N12," ")</f>
        <v>370.39753926358014</v>
      </c>
      <c r="O12" s="151">
        <f ca="1">IF(Nb_cpte!O12&gt;0,Vol_hor!O12/Nb_cpte!O12," ")</f>
        <v>263.26193410559841</v>
      </c>
      <c r="P12" s="152">
        <f ca="1">IF(Nb_cpte!P12&gt;0,Vol_hor!P12/Nb_cpte!P12," ")</f>
        <v>54.032852091742164</v>
      </c>
      <c r="Q12" s="153">
        <f ca="1">IF(Nb_cpte!Q12&gt;0,Vol_hor!Q12/Nb_cpte!Q12," ")</f>
        <v>56.438427682127319</v>
      </c>
      <c r="R12" s="153">
        <f ca="1">IF(Nb_cpte!R12&gt;0,Vol_hor!R12/Nb_cpte!R12," ")</f>
        <v>158.32081377853558</v>
      </c>
      <c r="S12" s="153" t="str">
        <f ca="1">IF(Nb_cpte!S12&gt;0,Vol_hor!S12/Nb_cpte!S12," ")</f>
        <v xml:space="preserve"> </v>
      </c>
      <c r="T12" s="153" t="str">
        <f ca="1">IF(Nb_cpte!T12&gt;0,Vol_hor!T12/Nb_cpte!T12," ")</f>
        <v xml:space="preserve"> </v>
      </c>
      <c r="U12" s="153">
        <f ca="1">IF(Nb_cpte!U12&gt;0,Vol_hor!U12/Nb_cpte!U12," ")</f>
        <v>134.89030429260742</v>
      </c>
      <c r="V12" s="153" t="str">
        <f ca="1">IF(Nb_cpte!V12&gt;0,Vol_hor!V12/Nb_cpte!V12," ")</f>
        <v xml:space="preserve"> </v>
      </c>
      <c r="W12" s="153" t="str">
        <f ca="1">IF(Nb_cpte!W12&gt;0,Vol_hor!W12/Nb_cpte!W12," ")</f>
        <v xml:space="preserve"> </v>
      </c>
      <c r="X12" s="153">
        <f ca="1">IF(Nb_cpte!X12&gt;0,Vol_hor!X12/Nb_cpte!X12," ")</f>
        <v>225.86672085529648</v>
      </c>
      <c r="Y12" s="154">
        <f ca="1">IF(Nb_cpte!Y12&gt;0,Vol_hor!Y12/Nb_cpte!Y12," ")</f>
        <v>230.7696724246872</v>
      </c>
    </row>
    <row r="13" spans="1:25" x14ac:dyDescent="0.2">
      <c r="A13" s="14">
        <v>38807</v>
      </c>
      <c r="B13" s="130">
        <f ca="1">IF(Nb_cpte!B13&gt;0,Vol_hor!B13/Nb_cpte!B13," ")</f>
        <v>143.57595694905206</v>
      </c>
      <c r="C13" s="130">
        <f ca="1">IF(Nb_cpte!C13&gt;0,Vol_hor!C13/Nb_cpte!C13," ")</f>
        <v>77.551601820753064</v>
      </c>
      <c r="D13" s="131">
        <f ca="1">IF(Nb_cpte!D13&gt;0,Vol_hor!D13/Nb_cpte!D13," ")</f>
        <v>71.988851567329448</v>
      </c>
      <c r="E13" s="131">
        <f ca="1">IF(Nb_cpte!E13&gt;0,Vol_hor!E13/Nb_cpte!E13," ")</f>
        <v>318.27867437107602</v>
      </c>
      <c r="F13" s="131">
        <f ca="1">IF(Nb_cpte!F13&gt;0,Vol_hor!F13/Nb_cpte!F13," ")</f>
        <v>228.59652219903094</v>
      </c>
      <c r="G13" s="132">
        <f ca="1">IF(Nb_cpte!G13&gt;0,Vol_hor!G13/Nb_cpte!G13," ")</f>
        <v>60.963880469181319</v>
      </c>
      <c r="H13" s="131">
        <f ca="1">IF(Nb_cpte!H13&gt;0,Vol_hor!H13/Nb_cpte!H13," ")</f>
        <v>98.029291757299532</v>
      </c>
      <c r="I13" s="131">
        <f ca="1">IF(Nb_cpte!I13&gt;0,Vol_hor!I13/Nb_cpte!I13," ")</f>
        <v>95.378057740651528</v>
      </c>
      <c r="J13" s="133">
        <f ca="1">IF(Nb_cpte!J13&gt;0,Vol_hor!J13/Nb_cpte!J13," ")</f>
        <v>77.541463047138379</v>
      </c>
      <c r="K13" s="131">
        <f ca="1">IF(Nb_cpte!K13&gt;0,Vol_hor!K13/Nb_cpte!K13," ")</f>
        <v>253.37933512341257</v>
      </c>
      <c r="L13" s="131">
        <f ca="1">IF(Nb_cpte!L13&gt;0,Vol_hor!L13/Nb_cpte!L13," ")</f>
        <v>204.52735003808039</v>
      </c>
      <c r="M13" s="133">
        <f ca="1">IF(Nb_cpte!M13&gt;0,Vol_hor!M13/Nb_cpte!M13," ")</f>
        <v>163.17420608162519</v>
      </c>
      <c r="N13" s="131">
        <f ca="1">IF(Nb_cpte!N13&gt;0,Vol_hor!N13/Nb_cpte!N13," ")</f>
        <v>373.06962321687905</v>
      </c>
      <c r="O13" s="134">
        <f ca="1">IF(Nb_cpte!O13&gt;0,Vol_hor!O13/Nb_cpte!O13," ")</f>
        <v>255.14517242342509</v>
      </c>
      <c r="P13" s="135">
        <f ca="1">IF(Nb_cpte!P13&gt;0,Vol_hor!P13/Nb_cpte!P13," ")</f>
        <v>48.592780269302025</v>
      </c>
      <c r="Q13" s="136">
        <f ca="1">IF(Nb_cpte!Q13&gt;0,Vol_hor!Q13/Nb_cpte!Q13," ")</f>
        <v>56.613717652761039</v>
      </c>
      <c r="R13" s="136">
        <f ca="1">IF(Nb_cpte!R13&gt;0,Vol_hor!R13/Nb_cpte!R13," ")</f>
        <v>157.49655365504583</v>
      </c>
      <c r="S13" s="136">
        <f ca="1">IF(Nb_cpte!S13&gt;0,Vol_hor!S13/Nb_cpte!S13," ")</f>
        <v>52.083643113643795</v>
      </c>
      <c r="T13" s="136" t="str">
        <f ca="1">IF(Nb_cpte!T13&gt;0,Vol_hor!T13/Nb_cpte!T13," ")</f>
        <v xml:space="preserve"> </v>
      </c>
      <c r="U13" s="136">
        <f ca="1">IF(Nb_cpte!U13&gt;0,Vol_hor!U13/Nb_cpte!U13," ")</f>
        <v>134.19863270301943</v>
      </c>
      <c r="V13" s="136">
        <f ca="1">IF(Nb_cpte!V13&gt;0,Vol_hor!V13/Nb_cpte!V13," ")</f>
        <v>197.41712589872708</v>
      </c>
      <c r="W13" s="136" t="str">
        <f ca="1">IF(Nb_cpte!W13&gt;0,Vol_hor!W13/Nb_cpte!W13," ")</f>
        <v xml:space="preserve"> </v>
      </c>
      <c r="X13" s="136">
        <f ca="1">IF(Nb_cpte!X13&gt;0,Vol_hor!X13/Nb_cpte!X13," ")</f>
        <v>240.74886061621663</v>
      </c>
      <c r="Y13" s="137">
        <f ca="1">IF(Nb_cpte!Y13&gt;0,Vol_hor!Y13/Nb_cpte!Y13," ")</f>
        <v>231.56876636323881</v>
      </c>
    </row>
    <row r="14" spans="1:25" x14ac:dyDescent="0.2">
      <c r="A14" s="20">
        <v>38898</v>
      </c>
      <c r="B14" s="138">
        <f ca="1">IF(Nb_cpte!B14&gt;0,Vol_hor!B14/Nb_cpte!B14," ")</f>
        <v>143.15309022762153</v>
      </c>
      <c r="C14" s="138">
        <f ca="1">IF(Nb_cpte!C14&gt;0,Vol_hor!C14/Nb_cpte!C14," ")</f>
        <v>77.103133281009832</v>
      </c>
      <c r="D14" s="139">
        <f ca="1">IF(Nb_cpte!D14&gt;0,Vol_hor!D14/Nb_cpte!D14," ")</f>
        <v>71.569079064384383</v>
      </c>
      <c r="E14" s="139">
        <f ca="1">IF(Nb_cpte!E14&gt;0,Vol_hor!E14/Nb_cpte!E14," ")</f>
        <v>319.87153632432751</v>
      </c>
      <c r="F14" s="139">
        <f ca="1">IF(Nb_cpte!F14&gt;0,Vol_hor!F14/Nb_cpte!F14," ")</f>
        <v>229.00035437119013</v>
      </c>
      <c r="G14" s="140">
        <f ca="1">IF(Nb_cpte!G14&gt;0,Vol_hor!G14/Nb_cpte!G14," ")</f>
        <v>61.035505113723559</v>
      </c>
      <c r="H14" s="141">
        <f ca="1">IF(Nb_cpte!H14&gt;0,Vol_hor!H14/Nb_cpte!H14," ")</f>
        <v>105.72222913509704</v>
      </c>
      <c r="I14" s="141">
        <f ca="1">IF(Nb_cpte!I14&gt;0,Vol_hor!I14/Nb_cpte!I14," ")</f>
        <v>95.114070242201876</v>
      </c>
      <c r="J14" s="142">
        <f ca="1">IF(Nb_cpte!J14&gt;0,Vol_hor!J14/Nb_cpte!J14," ")</f>
        <v>76.176847295652735</v>
      </c>
      <c r="K14" s="141">
        <f ca="1">IF(Nb_cpte!K14&gt;0,Vol_hor!K14/Nb_cpte!K14," ")</f>
        <v>262.25203739588216</v>
      </c>
      <c r="L14" s="141">
        <f ca="1">IF(Nb_cpte!L14&gt;0,Vol_hor!L14/Nb_cpte!L14," ")</f>
        <v>199.90109126159001</v>
      </c>
      <c r="M14" s="142">
        <f ca="1">IF(Nb_cpte!M14&gt;0,Vol_hor!M14/Nb_cpte!M14," ")</f>
        <v>157.94608231748444</v>
      </c>
      <c r="N14" s="141">
        <f ca="1">IF(Nb_cpte!N14&gt;0,Vol_hor!N14/Nb_cpte!N14," ")</f>
        <v>368.14184417254211</v>
      </c>
      <c r="O14" s="143">
        <f ca="1">IF(Nb_cpte!O14&gt;0,Vol_hor!O14/Nb_cpte!O14," ")</f>
        <v>243.00222571399632</v>
      </c>
      <c r="P14" s="144">
        <f ca="1">IF(Nb_cpte!P14&gt;0,Vol_hor!P14/Nb_cpte!P14," ")</f>
        <v>48.457141711751753</v>
      </c>
      <c r="Q14" s="145">
        <f ca="1">IF(Nb_cpte!Q14&gt;0,Vol_hor!Q14/Nb_cpte!Q14," ")</f>
        <v>56.702029878009839</v>
      </c>
      <c r="R14" s="145">
        <f ca="1">IF(Nb_cpte!R14&gt;0,Vol_hor!R14/Nb_cpte!R14," ")</f>
        <v>157.12831388795709</v>
      </c>
      <c r="S14" s="145">
        <f ca="1">IF(Nb_cpte!S14&gt;0,Vol_hor!S14/Nb_cpte!S14," ")</f>
        <v>51.80540362573614</v>
      </c>
      <c r="T14" s="145" t="str">
        <f ca="1">IF(Nb_cpte!T14&gt;0,Vol_hor!T14/Nb_cpte!T14," ")</f>
        <v xml:space="preserve"> </v>
      </c>
      <c r="U14" s="145">
        <f ca="1">IF(Nb_cpte!U14&gt;0,Vol_hor!U14/Nb_cpte!U14," ")</f>
        <v>133.27696324449542</v>
      </c>
      <c r="V14" s="145">
        <f ca="1">IF(Nb_cpte!V14&gt;0,Vol_hor!V14/Nb_cpte!V14," ")</f>
        <v>202.37934996096948</v>
      </c>
      <c r="W14" s="145" t="str">
        <f ca="1">IF(Nb_cpte!W14&gt;0,Vol_hor!W14/Nb_cpte!W14," ")</f>
        <v xml:space="preserve"> </v>
      </c>
      <c r="X14" s="145">
        <f ca="1">IF(Nb_cpte!X14&gt;0,Vol_hor!X14/Nb_cpte!X14," ")</f>
        <v>238.53370066135869</v>
      </c>
      <c r="Y14" s="146">
        <f ca="1">IF(Nb_cpte!Y14&gt;0,Vol_hor!Y14/Nb_cpte!Y14," ")</f>
        <v>231.91539718381614</v>
      </c>
    </row>
    <row r="15" spans="1:25" x14ac:dyDescent="0.2">
      <c r="A15" s="20">
        <v>38990</v>
      </c>
      <c r="B15" s="138">
        <f ca="1">IF(Nb_cpte!B15&gt;0,Vol_hor!B15/Nb_cpte!B15," ")</f>
        <v>142.08714686922002</v>
      </c>
      <c r="C15" s="138">
        <f ca="1">IF(Nb_cpte!C15&gt;0,Vol_hor!C15/Nb_cpte!C15," ")</f>
        <v>76.746852258828156</v>
      </c>
      <c r="D15" s="139">
        <f ca="1">IF(Nb_cpte!D15&gt;0,Vol_hor!D15/Nb_cpte!D15," ")</f>
        <v>71.184362645017373</v>
      </c>
      <c r="E15" s="139">
        <f ca="1">IF(Nb_cpte!E15&gt;0,Vol_hor!E15/Nb_cpte!E15," ")</f>
        <v>316.88011082613656</v>
      </c>
      <c r="F15" s="139">
        <f ca="1">IF(Nb_cpte!F15&gt;0,Vol_hor!F15/Nb_cpte!F15," ")</f>
        <v>228.72784143607686</v>
      </c>
      <c r="G15" s="140">
        <f ca="1">IF(Nb_cpte!G15&gt;0,Vol_hor!G15/Nb_cpte!G15," ")</f>
        <v>60.685675831149076</v>
      </c>
      <c r="H15" s="141">
        <f ca="1">IF(Nb_cpte!H15&gt;0,Vol_hor!H15/Nb_cpte!H15," ")</f>
        <v>101.87053703379573</v>
      </c>
      <c r="I15" s="141">
        <f ca="1">IF(Nb_cpte!I15&gt;0,Vol_hor!I15/Nb_cpte!I15," ")</f>
        <v>94.172124310003142</v>
      </c>
      <c r="J15" s="142">
        <f ca="1">IF(Nb_cpte!J15&gt;0,Vol_hor!J15/Nb_cpte!J15," ")</f>
        <v>76.215992209213525</v>
      </c>
      <c r="K15" s="141">
        <f ca="1">IF(Nb_cpte!K15&gt;0,Vol_hor!K15/Nb_cpte!K15," ")</f>
        <v>261.4744144178481</v>
      </c>
      <c r="L15" s="141">
        <f ca="1">IF(Nb_cpte!L15&gt;0,Vol_hor!L15/Nb_cpte!L15," ")</f>
        <v>189.94716613838816</v>
      </c>
      <c r="M15" s="142">
        <f ca="1">IF(Nb_cpte!M15&gt;0,Vol_hor!M15/Nb_cpte!M15," ")</f>
        <v>153.43136685254277</v>
      </c>
      <c r="N15" s="141">
        <f ca="1">IF(Nb_cpte!N15&gt;0,Vol_hor!N15/Nb_cpte!N15," ")</f>
        <v>372.03947065124237</v>
      </c>
      <c r="O15" s="143">
        <f ca="1">IF(Nb_cpte!O15&gt;0,Vol_hor!O15/Nb_cpte!O15," ")</f>
        <v>213.65285213925458</v>
      </c>
      <c r="P15" s="144">
        <f ca="1">IF(Nb_cpte!P15&gt;0,Vol_hor!P15/Nb_cpte!P15," ")</f>
        <v>48.450130711834888</v>
      </c>
      <c r="Q15" s="145">
        <f ca="1">IF(Nb_cpte!Q15&gt;0,Vol_hor!Q15/Nb_cpte!Q15," ")</f>
        <v>56.476697847982365</v>
      </c>
      <c r="R15" s="145">
        <f ca="1">IF(Nb_cpte!R15&gt;0,Vol_hor!R15/Nb_cpte!R15," ")</f>
        <v>156.31142588557037</v>
      </c>
      <c r="S15" s="145">
        <f ca="1">IF(Nb_cpte!S15&gt;0,Vol_hor!S15/Nb_cpte!S15," ")</f>
        <v>52.392825689962585</v>
      </c>
      <c r="T15" s="145" t="str">
        <f ca="1">IF(Nb_cpte!T15&gt;0,Vol_hor!T15/Nb_cpte!T15," ")</f>
        <v xml:space="preserve"> </v>
      </c>
      <c r="U15" s="145">
        <f ca="1">IF(Nb_cpte!U15&gt;0,Vol_hor!U15/Nb_cpte!U15," ")</f>
        <v>132.59935351339755</v>
      </c>
      <c r="V15" s="145">
        <f ca="1">IF(Nb_cpte!V15&gt;0,Vol_hor!V15/Nb_cpte!V15," ")</f>
        <v>204.35563542519705</v>
      </c>
      <c r="W15" s="145" t="str">
        <f ca="1">IF(Nb_cpte!W15&gt;0,Vol_hor!W15/Nb_cpte!W15," ")</f>
        <v xml:space="preserve"> </v>
      </c>
      <c r="X15" s="145">
        <f ca="1">IF(Nb_cpte!X15&gt;0,Vol_hor!X15/Nb_cpte!X15," ")</f>
        <v>240.56867624274003</v>
      </c>
      <c r="Y15" s="146">
        <f ca="1">IF(Nb_cpte!Y15&gt;0,Vol_hor!Y15/Nb_cpte!Y15," ")</f>
        <v>225.39735148023252</v>
      </c>
    </row>
    <row r="16" spans="1:25" ht="10.8" thickBot="1" x14ac:dyDescent="0.25">
      <c r="A16" s="26">
        <v>39082</v>
      </c>
      <c r="B16" s="147">
        <f ca="1">IF(Nb_cpte!B16&gt;0,Vol_hor!B16/Nb_cpte!B16," ")</f>
        <v>144.20256066091864</v>
      </c>
      <c r="C16" s="147">
        <f ca="1">IF(Nb_cpte!C16&gt;0,Vol_hor!C16/Nb_cpte!C16," ")</f>
        <v>76.043682802142797</v>
      </c>
      <c r="D16" s="148">
        <f ca="1">IF(Nb_cpte!D16&gt;0,Vol_hor!D16/Nb_cpte!D16," ")</f>
        <v>70.475548185536454</v>
      </c>
      <c r="E16" s="148">
        <f ca="1">IF(Nb_cpte!E16&gt;0,Vol_hor!E16/Nb_cpte!E16," ")</f>
        <v>326.32977307837291</v>
      </c>
      <c r="F16" s="148">
        <f ca="1">IF(Nb_cpte!F16&gt;0,Vol_hor!F16/Nb_cpte!F16," ")</f>
        <v>228.93823936631421</v>
      </c>
      <c r="G16" s="149">
        <f ca="1">IF(Nb_cpte!G16&gt;0,Vol_hor!G16/Nb_cpte!G16," ")</f>
        <v>60.620292416071337</v>
      </c>
      <c r="H16" s="148">
        <f ca="1">IF(Nb_cpte!H16&gt;0,Vol_hor!H16/Nb_cpte!H16," ")</f>
        <v>103.04032884364702</v>
      </c>
      <c r="I16" s="148">
        <f ca="1">IF(Nb_cpte!I16&gt;0,Vol_hor!I16/Nb_cpte!I16," ")</f>
        <v>93.160358753053529</v>
      </c>
      <c r="J16" s="150">
        <f ca="1">IF(Nb_cpte!J16&gt;0,Vol_hor!J16/Nb_cpte!J16," ")</f>
        <v>75.209568298754732</v>
      </c>
      <c r="K16" s="148">
        <f ca="1">IF(Nb_cpte!K16&gt;0,Vol_hor!K16/Nb_cpte!K16," ")</f>
        <v>255.69068013850074</v>
      </c>
      <c r="L16" s="148">
        <f ca="1">IF(Nb_cpte!L16&gt;0,Vol_hor!L16/Nb_cpte!L16," ")</f>
        <v>185.57714209246083</v>
      </c>
      <c r="M16" s="150">
        <f ca="1">IF(Nb_cpte!M16&gt;0,Vol_hor!M16/Nb_cpte!M16," ")</f>
        <v>150.82328945133273</v>
      </c>
      <c r="N16" s="148">
        <f ca="1">IF(Nb_cpte!N16&gt;0,Vol_hor!N16/Nb_cpte!N16," ")</f>
        <v>373.84643041229901</v>
      </c>
      <c r="O16" s="151">
        <f ca="1">IF(Nb_cpte!O16&gt;0,Vol_hor!O16/Nb_cpte!O16," ")</f>
        <v>185.64510523873432</v>
      </c>
      <c r="P16" s="152">
        <f ca="1">IF(Nb_cpte!P16&gt;0,Vol_hor!P16/Nb_cpte!P16," ")</f>
        <v>48.165214733945881</v>
      </c>
      <c r="Q16" s="153">
        <f ca="1">IF(Nb_cpte!Q16&gt;0,Vol_hor!Q16/Nb_cpte!Q16," ")</f>
        <v>56.052958828319952</v>
      </c>
      <c r="R16" s="153">
        <f ca="1">IF(Nb_cpte!R16&gt;0,Vol_hor!R16/Nb_cpte!R16," ")</f>
        <v>155.40717767986874</v>
      </c>
      <c r="S16" s="153">
        <f ca="1">IF(Nb_cpte!S16&gt;0,Vol_hor!S16/Nb_cpte!S16," ")</f>
        <v>52.402191724148189</v>
      </c>
      <c r="T16" s="153" t="str">
        <f ca="1">IF(Nb_cpte!T16&gt;0,Vol_hor!T16/Nb_cpte!T16," ")</f>
        <v xml:space="preserve"> </v>
      </c>
      <c r="U16" s="153">
        <f ca="1">IF(Nb_cpte!U16&gt;0,Vol_hor!U16/Nb_cpte!U16," ")</f>
        <v>131.88340353134211</v>
      </c>
      <c r="V16" s="153">
        <f ca="1">IF(Nb_cpte!V16&gt;0,Vol_hor!V16/Nb_cpte!V16," ")</f>
        <v>213.74440000752264</v>
      </c>
      <c r="W16" s="153" t="str">
        <f ca="1">IF(Nb_cpte!W16&gt;0,Vol_hor!W16/Nb_cpte!W16," ")</f>
        <v xml:space="preserve"> </v>
      </c>
      <c r="X16" s="153">
        <f ca="1">IF(Nb_cpte!X16&gt;0,Vol_hor!X16/Nb_cpte!X16," ")</f>
        <v>237.97457186060581</v>
      </c>
      <c r="Y16" s="154">
        <f ca="1">IF(Nb_cpte!Y16&gt;0,Vol_hor!Y16/Nb_cpte!Y16," ")</f>
        <v>221.86218728294764</v>
      </c>
    </row>
    <row r="17" spans="1:25" x14ac:dyDescent="0.2">
      <c r="A17" s="14">
        <v>39172</v>
      </c>
      <c r="B17" s="138">
        <f ca="1">IF(Nb_cpte!B17&gt;0,Vol_hor!B17/Nb_cpte!B17," ")</f>
        <v>143.69397117336612</v>
      </c>
      <c r="C17" s="138">
        <f ca="1">IF(Nb_cpte!C17&gt;0,Vol_hor!C17/Nb_cpte!C17," ")</f>
        <v>75.506225750736007</v>
      </c>
      <c r="D17" s="141">
        <f ca="1">IF(Nb_cpte!D17&gt;0,Vol_hor!D17/Nb_cpte!D17," ")</f>
        <v>69.943349736241416</v>
      </c>
      <c r="E17" s="141">
        <f ca="1">IF(Nb_cpte!E17&gt;0,Vol_hor!E17/Nb_cpte!E17," ")</f>
        <v>325.9125083714585</v>
      </c>
      <c r="F17" s="141">
        <f ca="1">IF(Nb_cpte!F17&gt;0,Vol_hor!F17/Nb_cpte!F17," ")</f>
        <v>227.86949795094225</v>
      </c>
      <c r="G17" s="140">
        <f ca="1">IF(Nb_cpte!G17&gt;0,Vol_hor!G17/Nb_cpte!G17," ")</f>
        <v>60.681394256675581</v>
      </c>
      <c r="H17" s="141">
        <f ca="1">IF(Nb_cpte!H17&gt;0,Vol_hor!H17/Nb_cpte!H17," ")</f>
        <v>100.20853026814875</v>
      </c>
      <c r="I17" s="141">
        <f ca="1">IF(Nb_cpte!I17&gt;0,Vol_hor!I17/Nb_cpte!I17," ")</f>
        <v>93.492730714974826</v>
      </c>
      <c r="J17" s="142">
        <f ca="1">IF(Nb_cpte!J17&gt;0,Vol_hor!J17/Nb_cpte!J17," ")</f>
        <v>75.827120485872499</v>
      </c>
      <c r="K17" s="141">
        <f ca="1">IF(Nb_cpte!K17&gt;0,Vol_hor!K17/Nb_cpte!K17," ")</f>
        <v>250.15395552768351</v>
      </c>
      <c r="L17" s="141">
        <f ca="1">IF(Nb_cpte!L17&gt;0,Vol_hor!L17/Nb_cpte!L17," ")</f>
        <v>180.12699965567006</v>
      </c>
      <c r="M17" s="142">
        <f ca="1">IF(Nb_cpte!M17&gt;0,Vol_hor!M17/Nb_cpte!M17," ")</f>
        <v>146.70623844094158</v>
      </c>
      <c r="N17" s="141">
        <f ca="1">IF(Nb_cpte!N17&gt;0,Vol_hor!N17/Nb_cpte!N17," ")</f>
        <v>369.74623956325951</v>
      </c>
      <c r="O17" s="143">
        <f ca="1">IF(Nb_cpte!O17&gt;0,Vol_hor!O17/Nb_cpte!O17," ")</f>
        <v>176.27370590989995</v>
      </c>
      <c r="P17" s="144">
        <f ca="1">IF(Nb_cpte!P17&gt;0,Vol_hor!P17/Nb_cpte!P17," ")</f>
        <v>48.100481936244108</v>
      </c>
      <c r="Q17" s="145">
        <f ca="1">IF(Nb_cpte!Q17&gt;0,Vol_hor!Q17/Nb_cpte!Q17," ")</f>
        <v>56.039161931958581</v>
      </c>
      <c r="R17" s="145">
        <f ca="1">IF(Nb_cpte!R17&gt;0,Vol_hor!R17/Nb_cpte!R17," ")</f>
        <v>155.10085451044907</v>
      </c>
      <c r="S17" s="145">
        <f ca="1">IF(Nb_cpte!S17&gt;0,Vol_hor!S17/Nb_cpte!S17," ")</f>
        <v>52.855018706920347</v>
      </c>
      <c r="T17" s="145" t="str">
        <f ca="1">IF(Nb_cpte!T17&gt;0,Vol_hor!T17/Nb_cpte!T17," ")</f>
        <v xml:space="preserve"> </v>
      </c>
      <c r="U17" s="145">
        <f ca="1">IF(Nb_cpte!U17&gt;0,Vol_hor!U17/Nb_cpte!U17," ")</f>
        <v>131.81819091992426</v>
      </c>
      <c r="V17" s="145">
        <f ca="1">IF(Nb_cpte!V17&gt;0,Vol_hor!V17/Nb_cpte!V17," ")</f>
        <v>213.13359376422656</v>
      </c>
      <c r="W17" s="145" t="str">
        <f ca="1">IF(Nb_cpte!W17&gt;0,Vol_hor!W17/Nb_cpte!W17," ")</f>
        <v xml:space="preserve"> </v>
      </c>
      <c r="X17" s="145">
        <f ca="1">IF(Nb_cpte!X17&gt;0,Vol_hor!X17/Nb_cpte!X17," ")</f>
        <v>234.55488187587736</v>
      </c>
      <c r="Y17" s="146">
        <f ca="1">IF(Nb_cpte!Y17&gt;0,Vol_hor!Y17/Nb_cpte!Y17," ")</f>
        <v>223.49186968857103</v>
      </c>
    </row>
    <row r="18" spans="1:25" x14ac:dyDescent="0.2">
      <c r="A18" s="20">
        <v>39263</v>
      </c>
      <c r="B18" s="138">
        <f ca="1">IF(Nb_cpte!B18&gt;0,Vol_hor!B18/Nb_cpte!B18," ")</f>
        <v>144.14772328187414</v>
      </c>
      <c r="C18" s="138">
        <f ca="1">IF(Nb_cpte!C18&gt;0,Vol_hor!C18/Nb_cpte!C18," ")</f>
        <v>75.574831842543233</v>
      </c>
      <c r="D18" s="141">
        <f ca="1">IF(Nb_cpte!D18&gt;0,Vol_hor!D18/Nb_cpte!D18," ")</f>
        <v>70.022443628822629</v>
      </c>
      <c r="E18" s="141">
        <f ca="1">IF(Nb_cpte!E18&gt;0,Vol_hor!E18/Nb_cpte!E18," ")</f>
        <v>326.91362606920922</v>
      </c>
      <c r="F18" s="141">
        <f ca="1">IF(Nb_cpte!F18&gt;0,Vol_hor!F18/Nb_cpte!F18," ")</f>
        <v>226.39433832272837</v>
      </c>
      <c r="G18" s="140">
        <f ca="1">IF(Nb_cpte!G18&gt;0,Vol_hor!G18/Nb_cpte!G18," ")</f>
        <v>60.977188150374005</v>
      </c>
      <c r="H18" s="141">
        <f ca="1">IF(Nb_cpte!H18&gt;0,Vol_hor!H18/Nb_cpte!H18," ")</f>
        <v>104.56709724732804</v>
      </c>
      <c r="I18" s="141">
        <f ca="1">IF(Nb_cpte!I18&gt;0,Vol_hor!I18/Nb_cpte!I18," ")</f>
        <v>93.119802205131222</v>
      </c>
      <c r="J18" s="142">
        <f ca="1">IF(Nb_cpte!J18&gt;0,Vol_hor!J18/Nb_cpte!J18," ")</f>
        <v>74.092460239261882</v>
      </c>
      <c r="K18" s="141">
        <f ca="1">IF(Nb_cpte!K18&gt;0,Vol_hor!K18/Nb_cpte!K18," ")</f>
        <v>251.11523185444682</v>
      </c>
      <c r="L18" s="141">
        <f ca="1">IF(Nb_cpte!L18&gt;0,Vol_hor!L18/Nb_cpte!L18," ")</f>
        <v>177.44756484921734</v>
      </c>
      <c r="M18" s="142">
        <f ca="1">IF(Nb_cpte!M18&gt;0,Vol_hor!M18/Nb_cpte!M18," ")</f>
        <v>145.7494413588789</v>
      </c>
      <c r="N18" s="141">
        <f ca="1">IF(Nb_cpte!N18&gt;0,Vol_hor!N18/Nb_cpte!N18," ")</f>
        <v>364.04150788590033</v>
      </c>
      <c r="O18" s="143">
        <f ca="1">IF(Nb_cpte!O18&gt;0,Vol_hor!O18/Nb_cpte!O18," ")</f>
        <v>167.40440225851742</v>
      </c>
      <c r="P18" s="144">
        <f ca="1">IF(Nb_cpte!P18&gt;0,Vol_hor!P18/Nb_cpte!P18," ")</f>
        <v>47.830616051087226</v>
      </c>
      <c r="Q18" s="145">
        <f ca="1">IF(Nb_cpte!Q18&gt;0,Vol_hor!Q18/Nb_cpte!Q18," ")</f>
        <v>56.128734652646486</v>
      </c>
      <c r="R18" s="145">
        <f ca="1">IF(Nb_cpte!R18&gt;0,Vol_hor!R18/Nb_cpte!R18," ")</f>
        <v>154.73298653486444</v>
      </c>
      <c r="S18" s="145">
        <f ca="1">IF(Nb_cpte!S18&gt;0,Vol_hor!S18/Nb_cpte!S18," ")</f>
        <v>52.528134018385536</v>
      </c>
      <c r="T18" s="145" t="str">
        <f ca="1">IF(Nb_cpte!T18&gt;0,Vol_hor!T18/Nb_cpte!T18," ")</f>
        <v xml:space="preserve"> </v>
      </c>
      <c r="U18" s="145">
        <f ca="1">IF(Nb_cpte!U18&gt;0,Vol_hor!U18/Nb_cpte!U18," ")</f>
        <v>132.72628447086234</v>
      </c>
      <c r="V18" s="145">
        <f ca="1">IF(Nb_cpte!V18&gt;0,Vol_hor!V18/Nb_cpte!V18," ")</f>
        <v>213.26829961783162</v>
      </c>
      <c r="W18" s="145" t="str">
        <f ca="1">IF(Nb_cpte!W18&gt;0,Vol_hor!W18/Nb_cpte!W18," ")</f>
        <v xml:space="preserve"> </v>
      </c>
      <c r="X18" s="145">
        <f ca="1">IF(Nb_cpte!X18&gt;0,Vol_hor!X18/Nb_cpte!X18," ")</f>
        <v>230.44718670689556</v>
      </c>
      <c r="Y18" s="146">
        <f ca="1">IF(Nb_cpte!Y18&gt;0,Vol_hor!Y18/Nb_cpte!Y18," ")</f>
        <v>218.97545602022012</v>
      </c>
    </row>
    <row r="19" spans="1:25" x14ac:dyDescent="0.2">
      <c r="A19" s="20">
        <v>39355</v>
      </c>
      <c r="B19" s="138">
        <f ca="1">IF(Nb_cpte!B19&gt;0,Vol_hor!B19/Nb_cpte!B19," ")</f>
        <v>143.63126092742661</v>
      </c>
      <c r="C19" s="138">
        <f ca="1">IF(Nb_cpte!C19&gt;0,Vol_hor!C19/Nb_cpte!C19," ")</f>
        <v>74.961333618400062</v>
      </c>
      <c r="D19" s="141">
        <f ca="1">IF(Nb_cpte!D19&gt;0,Vol_hor!D19/Nb_cpte!D19," ")</f>
        <v>69.395615999095298</v>
      </c>
      <c r="E19" s="141">
        <f ca="1">IF(Nb_cpte!E19&gt;0,Vol_hor!E19/Nb_cpte!E19," ")</f>
        <v>326.38731851336144</v>
      </c>
      <c r="F19" s="141">
        <f ca="1">IF(Nb_cpte!F19&gt;0,Vol_hor!F19/Nb_cpte!F19," ")</f>
        <v>225.3075678656584</v>
      </c>
      <c r="G19" s="140">
        <f ca="1">IF(Nb_cpte!G19&gt;0,Vol_hor!G19/Nb_cpte!G19," ")</f>
        <v>60.954742648634017</v>
      </c>
      <c r="H19" s="141">
        <f ca="1">IF(Nb_cpte!H19&gt;0,Vol_hor!H19/Nb_cpte!H19," ")</f>
        <v>104.98660210693146</v>
      </c>
      <c r="I19" s="141">
        <f ca="1">IF(Nb_cpte!I19&gt;0,Vol_hor!I19/Nb_cpte!I19," ")</f>
        <v>92.478758979625027</v>
      </c>
      <c r="J19" s="142">
        <f ca="1">IF(Nb_cpte!J19&gt;0,Vol_hor!J19/Nb_cpte!J19," ")</f>
        <v>74.279143755670745</v>
      </c>
      <c r="K19" s="141">
        <f ca="1">IF(Nb_cpte!K19&gt;0,Vol_hor!K19/Nb_cpte!K19," ")</f>
        <v>245.53455560607281</v>
      </c>
      <c r="L19" s="141">
        <f ca="1">IF(Nb_cpte!L19&gt;0,Vol_hor!L19/Nb_cpte!L19," ")</f>
        <v>176.16407660854833</v>
      </c>
      <c r="M19" s="142">
        <f ca="1">IF(Nb_cpte!M19&gt;0,Vol_hor!M19/Nb_cpte!M19," ")</f>
        <v>145.01972594062437</v>
      </c>
      <c r="N19" s="141">
        <f ca="1">IF(Nb_cpte!N19&gt;0,Vol_hor!N19/Nb_cpte!N19," ")</f>
        <v>359.54699602945192</v>
      </c>
      <c r="O19" s="143">
        <f ca="1">IF(Nb_cpte!O19&gt;0,Vol_hor!O19/Nb_cpte!O19," ")</f>
        <v>171.16953883235192</v>
      </c>
      <c r="P19" s="144">
        <f ca="1">IF(Nb_cpte!P19&gt;0,Vol_hor!P19/Nb_cpte!P19," ")</f>
        <v>47.96771075043803</v>
      </c>
      <c r="Q19" s="145">
        <f ca="1">IF(Nb_cpte!Q19&gt;0,Vol_hor!Q19/Nb_cpte!Q19," ")</f>
        <v>55.97401288219406</v>
      </c>
      <c r="R19" s="145">
        <f ca="1">IF(Nb_cpte!R19&gt;0,Vol_hor!R19/Nb_cpte!R19," ")</f>
        <v>154.49259955410733</v>
      </c>
      <c r="S19" s="145">
        <f ca="1">IF(Nb_cpte!S19&gt;0,Vol_hor!S19/Nb_cpte!S19," ")</f>
        <v>52.981367444419199</v>
      </c>
      <c r="T19" s="145" t="str">
        <f ca="1">IF(Nb_cpte!T19&gt;0,Vol_hor!T19/Nb_cpte!T19," ")</f>
        <v xml:space="preserve"> </v>
      </c>
      <c r="U19" s="145">
        <f ca="1">IF(Nb_cpte!U19&gt;0,Vol_hor!U19/Nb_cpte!U19," ")</f>
        <v>133.17657209997734</v>
      </c>
      <c r="V19" s="145">
        <f ca="1">IF(Nb_cpte!V19&gt;0,Vol_hor!V19/Nb_cpte!V19," ")</f>
        <v>214.26883770214192</v>
      </c>
      <c r="W19" s="145" t="str">
        <f ca="1">IF(Nb_cpte!W19&gt;0,Vol_hor!W19/Nb_cpte!W19," ")</f>
        <v xml:space="preserve"> </v>
      </c>
      <c r="X19" s="145">
        <f ca="1">IF(Nb_cpte!X19&gt;0,Vol_hor!X19/Nb_cpte!X19," ")</f>
        <v>230.09442351590044</v>
      </c>
      <c r="Y19" s="146">
        <f ca="1">IF(Nb_cpte!Y19&gt;0,Vol_hor!Y19/Nb_cpte!Y19," ")</f>
        <v>213.70368406652725</v>
      </c>
    </row>
    <row r="20" spans="1:25" ht="10.8" thickBot="1" x14ac:dyDescent="0.25">
      <c r="A20" s="26">
        <v>39447</v>
      </c>
      <c r="B20" s="147">
        <f ca="1">IF(Nb_cpte!B20&gt;0,Vol_hor!B20/Nb_cpte!B20," ")</f>
        <v>144.47162348709585</v>
      </c>
      <c r="C20" s="147">
        <f ca="1">IF(Nb_cpte!C20&gt;0,Vol_hor!C20/Nb_cpte!C20," ")</f>
        <v>75.039310591946588</v>
      </c>
      <c r="D20" s="148">
        <f ca="1">IF(Nb_cpte!D20&gt;0,Vol_hor!D20/Nb_cpte!D20," ")</f>
        <v>69.452558548646522</v>
      </c>
      <c r="E20" s="148">
        <f ca="1">IF(Nb_cpte!E20&gt;0,Vol_hor!E20/Nb_cpte!E20," ")</f>
        <v>329.28867330037446</v>
      </c>
      <c r="F20" s="148">
        <f ca="1">IF(Nb_cpte!F20&gt;0,Vol_hor!F20/Nb_cpte!F20," ")</f>
        <v>225.62259976600598</v>
      </c>
      <c r="G20" s="149">
        <f ca="1">IF(Nb_cpte!G20&gt;0,Vol_hor!G20/Nb_cpte!G20," ")</f>
        <v>60.889428369428302</v>
      </c>
      <c r="H20" s="148">
        <f ca="1">IF(Nb_cpte!H20&gt;0,Vol_hor!H20/Nb_cpte!H20," ")</f>
        <v>110.44145035470198</v>
      </c>
      <c r="I20" s="148">
        <f ca="1">IF(Nb_cpte!I20&gt;0,Vol_hor!I20/Nb_cpte!I20," ")</f>
        <v>92.846428654057704</v>
      </c>
      <c r="J20" s="150">
        <f ca="1">IF(Nb_cpte!J20&gt;0,Vol_hor!J20/Nb_cpte!J20," ")</f>
        <v>74.733491891530406</v>
      </c>
      <c r="K20" s="148">
        <f ca="1">IF(Nb_cpte!K20&gt;0,Vol_hor!K20/Nb_cpte!K20," ")</f>
        <v>240.26450389783901</v>
      </c>
      <c r="L20" s="148">
        <f ca="1">IF(Nb_cpte!L20&gt;0,Vol_hor!L20/Nb_cpte!L20," ")</f>
        <v>176.28223338167535</v>
      </c>
      <c r="M20" s="150">
        <f ca="1">IF(Nb_cpte!M20&gt;0,Vol_hor!M20/Nb_cpte!M20," ")</f>
        <v>146.58151662012926</v>
      </c>
      <c r="N20" s="148">
        <f ca="1">IF(Nb_cpte!N20&gt;0,Vol_hor!N20/Nb_cpte!N20," ")</f>
        <v>355.24813151668928</v>
      </c>
      <c r="O20" s="151">
        <f ca="1">IF(Nb_cpte!O20&gt;0,Vol_hor!O20/Nb_cpte!O20," ")</f>
        <v>158.74381137352285</v>
      </c>
      <c r="P20" s="152">
        <f ca="1">IF(Nb_cpte!P20&gt;0,Vol_hor!P20/Nb_cpte!P20," ")</f>
        <v>48.309338339964853</v>
      </c>
      <c r="Q20" s="153">
        <f ca="1">IF(Nb_cpte!Q20&gt;0,Vol_hor!Q20/Nb_cpte!Q20," ")</f>
        <v>55.920413848042429</v>
      </c>
      <c r="R20" s="153">
        <f ca="1">IF(Nb_cpte!R20&gt;0,Vol_hor!R20/Nb_cpte!R20," ")</f>
        <v>154.08961520026094</v>
      </c>
      <c r="S20" s="153">
        <f ca="1">IF(Nb_cpte!S20&gt;0,Vol_hor!S20/Nb_cpte!S20," ")</f>
        <v>53.133619149646961</v>
      </c>
      <c r="T20" s="153" t="str">
        <f ca="1">IF(Nb_cpte!T20&gt;0,Vol_hor!T20/Nb_cpte!T20," ")</f>
        <v xml:space="preserve"> </v>
      </c>
      <c r="U20" s="153">
        <f ca="1">IF(Nb_cpte!U20&gt;0,Vol_hor!U20/Nb_cpte!U20," ")</f>
        <v>133.5019135554208</v>
      </c>
      <c r="V20" s="153">
        <f ca="1">IF(Nb_cpte!V20&gt;0,Vol_hor!V20/Nb_cpte!V20," ")</f>
        <v>216.40901344138169</v>
      </c>
      <c r="W20" s="153" t="str">
        <f ca="1">IF(Nb_cpte!W20&gt;0,Vol_hor!W20/Nb_cpte!W20," ")</f>
        <v xml:space="preserve"> </v>
      </c>
      <c r="X20" s="153">
        <f ca="1">IF(Nb_cpte!X20&gt;0,Vol_hor!X20/Nb_cpte!X20," ")</f>
        <v>226.95700968598049</v>
      </c>
      <c r="Y20" s="154">
        <f ca="1">IF(Nb_cpte!Y20&gt;0,Vol_hor!Y20/Nb_cpte!Y20," ")</f>
        <v>209.83942973963013</v>
      </c>
    </row>
    <row r="21" spans="1:25" x14ac:dyDescent="0.2">
      <c r="A21" s="14">
        <v>39538</v>
      </c>
      <c r="B21" s="138">
        <f ca="1">IF(Nb_cpte!B21&gt;0,Vol_hor!B21/Nb_cpte!B21," ")</f>
        <v>143.40236590661323</v>
      </c>
      <c r="C21" s="138">
        <f ca="1">IF(Nb_cpte!C21&gt;0,Vol_hor!C21/Nb_cpte!C21," ")</f>
        <v>74.050055415523659</v>
      </c>
      <c r="D21" s="141">
        <f ca="1">IF(Nb_cpte!D21&gt;0,Vol_hor!D21/Nb_cpte!D21," ")</f>
        <v>68.451752390946012</v>
      </c>
      <c r="E21" s="141">
        <f ca="1">IF(Nb_cpte!E21&gt;0,Vol_hor!E21/Nb_cpte!E21," ")</f>
        <v>327.68285427345921</v>
      </c>
      <c r="F21" s="141">
        <f ca="1">IF(Nb_cpte!F21&gt;0,Vol_hor!F21/Nb_cpte!F21," ")</f>
        <v>222.8935066534975</v>
      </c>
      <c r="G21" s="140">
        <f ca="1">IF(Nb_cpte!G21&gt;0,Vol_hor!G21/Nb_cpte!G21," ")</f>
        <v>60.436872048840641</v>
      </c>
      <c r="H21" s="141">
        <f ca="1">IF(Nb_cpte!H21&gt;0,Vol_hor!H21/Nb_cpte!H21," ")</f>
        <v>111.44376929469281</v>
      </c>
      <c r="I21" s="141">
        <f ca="1">IF(Nb_cpte!I21&gt;0,Vol_hor!I21/Nb_cpte!I21," ")</f>
        <v>91.833316452825628</v>
      </c>
      <c r="J21" s="142">
        <f ca="1">IF(Nb_cpte!J21&gt;0,Vol_hor!J21/Nb_cpte!J21," ")</f>
        <v>73.1267645412034</v>
      </c>
      <c r="K21" s="141">
        <f ca="1">IF(Nb_cpte!K21&gt;0,Vol_hor!K21/Nb_cpte!K21," ")</f>
        <v>236.68652537617086</v>
      </c>
      <c r="L21" s="141">
        <f ca="1">IF(Nb_cpte!L21&gt;0,Vol_hor!L21/Nb_cpte!L21," ")</f>
        <v>171.39419870722318</v>
      </c>
      <c r="M21" s="142">
        <f ca="1">IF(Nb_cpte!M21&gt;0,Vol_hor!M21/Nb_cpte!M21," ")</f>
        <v>141.40420157829624</v>
      </c>
      <c r="N21" s="141">
        <f ca="1">IF(Nb_cpte!N21&gt;0,Vol_hor!N21/Nb_cpte!N21," ")</f>
        <v>350.53084743667341</v>
      </c>
      <c r="O21" s="143">
        <f ca="1">IF(Nb_cpte!O21&gt;0,Vol_hor!O21/Nb_cpte!O21," ")</f>
        <v>150.8112088617255</v>
      </c>
      <c r="P21" s="144">
        <f ca="1">IF(Nb_cpte!P21&gt;0,Vol_hor!P21/Nb_cpte!P21," ")</f>
        <v>47.761294428113665</v>
      </c>
      <c r="Q21" s="145">
        <f ca="1">IF(Nb_cpte!Q21&gt;0,Vol_hor!Q21/Nb_cpte!Q21," ")</f>
        <v>55.516885971489252</v>
      </c>
      <c r="R21" s="145">
        <f ca="1">IF(Nb_cpte!R21&gt;0,Vol_hor!R21/Nb_cpte!R21," ")</f>
        <v>153.32769778426189</v>
      </c>
      <c r="S21" s="145">
        <f ca="1">IF(Nb_cpte!S21&gt;0,Vol_hor!S21/Nb_cpte!S21," ")</f>
        <v>53.177437822803142</v>
      </c>
      <c r="T21" s="145" t="str">
        <f ca="1">IF(Nb_cpte!T21&gt;0,Vol_hor!T21/Nb_cpte!T21," ")</f>
        <v xml:space="preserve"> </v>
      </c>
      <c r="U21" s="145">
        <f ca="1">IF(Nb_cpte!U21&gt;0,Vol_hor!U21/Nb_cpte!U21," ")</f>
        <v>133.75572653190866</v>
      </c>
      <c r="V21" s="145">
        <f ca="1">IF(Nb_cpte!V21&gt;0,Vol_hor!V21/Nb_cpte!V21," ")</f>
        <v>214.15545925085866</v>
      </c>
      <c r="W21" s="145" t="str">
        <f ca="1">IF(Nb_cpte!W21&gt;0,Vol_hor!W21/Nb_cpte!W21," ")</f>
        <v xml:space="preserve"> </v>
      </c>
      <c r="X21" s="145">
        <f ca="1">IF(Nb_cpte!X21&gt;0,Vol_hor!X21/Nb_cpte!X21," ")</f>
        <v>222.13799163206033</v>
      </c>
      <c r="Y21" s="146">
        <f ca="1">IF(Nb_cpte!Y21&gt;0,Vol_hor!Y21/Nb_cpte!Y21," ")</f>
        <v>206.91017046116525</v>
      </c>
    </row>
    <row r="22" spans="1:25" x14ac:dyDescent="0.2">
      <c r="A22" s="20">
        <v>39629</v>
      </c>
      <c r="B22" s="138">
        <f ca="1">IF(Nb_cpte!B22&gt;0,Vol_hor!B22/Nb_cpte!B22," ")</f>
        <v>143.69490429348377</v>
      </c>
      <c r="C22" s="138">
        <f ca="1">IF(Nb_cpte!C22&gt;0,Vol_hor!C22/Nb_cpte!C22," ")</f>
        <v>73.609718777661314</v>
      </c>
      <c r="D22" s="141">
        <f ca="1">IF(Nb_cpte!D22&gt;0,Vol_hor!D22/Nb_cpte!D22," ")</f>
        <v>67.973824004365639</v>
      </c>
      <c r="E22" s="141">
        <f ca="1">IF(Nb_cpte!E22&gt;0,Vol_hor!E22/Nb_cpte!E22," ")</f>
        <v>328.82387502240175</v>
      </c>
      <c r="F22" s="141">
        <f ca="1">IF(Nb_cpte!F22&gt;0,Vol_hor!F22/Nb_cpte!F22," ")</f>
        <v>221.86447072352934</v>
      </c>
      <c r="G22" s="140">
        <f ca="1">IF(Nb_cpte!G22&gt;0,Vol_hor!G22/Nb_cpte!G22," ")</f>
        <v>60.319264698553184</v>
      </c>
      <c r="H22" s="141">
        <f ca="1">IF(Nb_cpte!H22&gt;0,Vol_hor!H22/Nb_cpte!H22," ")</f>
        <v>90.542986621372279</v>
      </c>
      <c r="I22" s="141">
        <f ca="1">IF(Nb_cpte!I22&gt;0,Vol_hor!I22/Nb_cpte!I22," ")</f>
        <v>91.804163958056094</v>
      </c>
      <c r="J22" s="142">
        <f ca="1">IF(Nb_cpte!J22&gt;0,Vol_hor!J22/Nb_cpte!J22," ")</f>
        <v>73.107312645102098</v>
      </c>
      <c r="K22" s="141">
        <f ca="1">IF(Nb_cpte!K22&gt;0,Vol_hor!K22/Nb_cpte!K22," ")</f>
        <v>232.73239952036312</v>
      </c>
      <c r="L22" s="141">
        <f ca="1">IF(Nb_cpte!L22&gt;0,Vol_hor!L22/Nb_cpte!L22," ")</f>
        <v>174.02873485232158</v>
      </c>
      <c r="M22" s="142">
        <f ca="1">IF(Nb_cpte!M22&gt;0,Vol_hor!M22/Nb_cpte!M22," ")</f>
        <v>143.31244947525235</v>
      </c>
      <c r="N22" s="141">
        <f ca="1">IF(Nb_cpte!N22&gt;0,Vol_hor!N22/Nb_cpte!N22," ")</f>
        <v>350.16199847218428</v>
      </c>
      <c r="O22" s="143">
        <f ca="1">IF(Nb_cpte!O22&gt;0,Vol_hor!O22/Nb_cpte!O22," ")</f>
        <v>147.2729075997197</v>
      </c>
      <c r="P22" s="144">
        <f ca="1">IF(Nb_cpte!P22&gt;0,Vol_hor!P22/Nb_cpte!P22," ")</f>
        <v>47.919840693794214</v>
      </c>
      <c r="Q22" s="145">
        <f ca="1">IF(Nb_cpte!Q22&gt;0,Vol_hor!Q22/Nb_cpte!Q22," ")</f>
        <v>55.180634289678821</v>
      </c>
      <c r="R22" s="145">
        <f ca="1">IF(Nb_cpte!R22&gt;0,Vol_hor!R22/Nb_cpte!R22," ")</f>
        <v>152.48568134671768</v>
      </c>
      <c r="S22" s="145">
        <f ca="1">IF(Nb_cpte!S22&gt;0,Vol_hor!S22/Nb_cpte!S22," ")</f>
        <v>53.053207157308996</v>
      </c>
      <c r="T22" s="145" t="str">
        <f ca="1">IF(Nb_cpte!T22&gt;0,Vol_hor!T22/Nb_cpte!T22," ")</f>
        <v xml:space="preserve"> </v>
      </c>
      <c r="U22" s="145">
        <f ca="1">IF(Nb_cpte!U22&gt;0,Vol_hor!U22/Nb_cpte!U22," ")</f>
        <v>131.17728351638496</v>
      </c>
      <c r="V22" s="145">
        <f ca="1">IF(Nb_cpte!V22&gt;0,Vol_hor!V22/Nb_cpte!V22," ")</f>
        <v>213.07482067538007</v>
      </c>
      <c r="W22" s="145" t="str">
        <f ca="1">IF(Nb_cpte!W22&gt;0,Vol_hor!W22/Nb_cpte!W22," ")</f>
        <v xml:space="preserve"> </v>
      </c>
      <c r="X22" s="145">
        <f ca="1">IF(Nb_cpte!X22&gt;0,Vol_hor!X22/Nb_cpte!X22," ")</f>
        <v>219.57206827348787</v>
      </c>
      <c r="Y22" s="146">
        <f ca="1">IF(Nb_cpte!Y22&gt;0,Vol_hor!Y22/Nb_cpte!Y22," ")</f>
        <v>202.3605006299677</v>
      </c>
    </row>
    <row r="23" spans="1:25" x14ac:dyDescent="0.2">
      <c r="A23" s="20">
        <v>39721</v>
      </c>
      <c r="B23" s="138">
        <f ca="1">IF(Nb_cpte!B23&gt;0,Vol_hor!B23/Nb_cpte!B23," ")</f>
        <v>144.27002014988935</v>
      </c>
      <c r="C23" s="138">
        <f ca="1">IF(Nb_cpte!C23&gt;0,Vol_hor!C23/Nb_cpte!C23," ")</f>
        <v>73.557949692146934</v>
      </c>
      <c r="D23" s="141">
        <f ca="1">IF(Nb_cpte!D23&gt;0,Vol_hor!D23/Nb_cpte!D23," ")</f>
        <v>67.900524680481908</v>
      </c>
      <c r="E23" s="141">
        <f ca="1">IF(Nb_cpte!E23&gt;0,Vol_hor!E23/Nb_cpte!E23," ")</f>
        <v>329.09258472599771</v>
      </c>
      <c r="F23" s="141">
        <f ca="1">IF(Nb_cpte!F23&gt;0,Vol_hor!F23/Nb_cpte!F23," ")</f>
        <v>220.33946135644166</v>
      </c>
      <c r="G23" s="140">
        <f ca="1">IF(Nb_cpte!G23&gt;0,Vol_hor!G23/Nb_cpte!G23," ")</f>
        <v>60.531718616167218</v>
      </c>
      <c r="H23" s="141">
        <f ca="1">IF(Nb_cpte!H23&gt;0,Vol_hor!H23/Nb_cpte!H23," ")</f>
        <v>110.95073202868186</v>
      </c>
      <c r="I23" s="141">
        <f ca="1">IF(Nb_cpte!I23&gt;0,Vol_hor!I23/Nb_cpte!I23," ")</f>
        <v>91.683288862264192</v>
      </c>
      <c r="J23" s="142">
        <f ca="1">IF(Nb_cpte!J23&gt;0,Vol_hor!J23/Nb_cpte!J23," ")</f>
        <v>73.279897704621561</v>
      </c>
      <c r="K23" s="141">
        <f ca="1">IF(Nb_cpte!K23&gt;0,Vol_hor!K23/Nb_cpte!K23," ")</f>
        <v>228.06100540196448</v>
      </c>
      <c r="L23" s="141">
        <f ca="1">IF(Nb_cpte!L23&gt;0,Vol_hor!L23/Nb_cpte!L23," ")</f>
        <v>172.82424430059382</v>
      </c>
      <c r="M23" s="142">
        <f ca="1">IF(Nb_cpte!M23&gt;0,Vol_hor!M23/Nb_cpte!M23," ")</f>
        <v>140.4103689882842</v>
      </c>
      <c r="N23" s="141">
        <f ca="1">IF(Nb_cpte!N23&gt;0,Vol_hor!N23/Nb_cpte!N23," ")</f>
        <v>346.57532455853709</v>
      </c>
      <c r="O23" s="143">
        <f ca="1">IF(Nb_cpte!O23&gt;0,Vol_hor!O23/Nb_cpte!O23," ")</f>
        <v>150.06943700572714</v>
      </c>
      <c r="P23" s="144">
        <f ca="1">IF(Nb_cpte!P23&gt;0,Vol_hor!P23/Nb_cpte!P23," ")</f>
        <v>47.966443678141104</v>
      </c>
      <c r="Q23" s="145">
        <f ca="1">IF(Nb_cpte!Q23&gt;0,Vol_hor!Q23/Nb_cpte!Q23," ")</f>
        <v>55.175941403978051</v>
      </c>
      <c r="R23" s="145">
        <f ca="1">IF(Nb_cpte!R23&gt;0,Vol_hor!R23/Nb_cpte!R23," ")</f>
        <v>151.76707442499387</v>
      </c>
      <c r="S23" s="145">
        <f ca="1">IF(Nb_cpte!S23&gt;0,Vol_hor!S23/Nb_cpte!S23," ")</f>
        <v>53.046765905458798</v>
      </c>
      <c r="T23" s="145" t="str">
        <f ca="1">IF(Nb_cpte!T23&gt;0,Vol_hor!T23/Nb_cpte!T23," ")</f>
        <v xml:space="preserve"> </v>
      </c>
      <c r="U23" s="145">
        <f ca="1">IF(Nb_cpte!U23&gt;0,Vol_hor!U23/Nb_cpte!U23," ")</f>
        <v>133.22198583131464</v>
      </c>
      <c r="V23" s="145">
        <f ca="1">IF(Nb_cpte!V23&gt;0,Vol_hor!V23/Nb_cpte!V23," ")</f>
        <v>211.89295856303542</v>
      </c>
      <c r="W23" s="145" t="str">
        <f ca="1">IF(Nb_cpte!W23&gt;0,Vol_hor!W23/Nb_cpte!W23," ")</f>
        <v xml:space="preserve"> </v>
      </c>
      <c r="X23" s="145">
        <f ca="1">IF(Nb_cpte!X23&gt;0,Vol_hor!X23/Nb_cpte!X23," ")</f>
        <v>215.46920217549834</v>
      </c>
      <c r="Y23" s="146">
        <f ca="1">IF(Nb_cpte!Y23&gt;0,Vol_hor!Y23/Nb_cpte!Y23," ")</f>
        <v>196.68818468440818</v>
      </c>
    </row>
    <row r="24" spans="1:25" ht="10.8" thickBot="1" x14ac:dyDescent="0.25">
      <c r="A24" s="26">
        <v>39813</v>
      </c>
      <c r="B24" s="147">
        <f ca="1">IF(Nb_cpte!B24&gt;0,Vol_hor!B24/Nb_cpte!B24," ")</f>
        <v>144.9029217161891</v>
      </c>
      <c r="C24" s="147">
        <f ca="1">IF(Nb_cpte!C24&gt;0,Vol_hor!C24/Nb_cpte!C24," ")</f>
        <v>73.250330950437458</v>
      </c>
      <c r="D24" s="148">
        <f ca="1">IF(Nb_cpte!D24&gt;0,Vol_hor!D24/Nb_cpte!D24," ")</f>
        <v>67.538074123380042</v>
      </c>
      <c r="E24" s="148">
        <f ca="1">IF(Nb_cpte!E24&gt;0,Vol_hor!E24/Nb_cpte!E24," ")</f>
        <v>330.64564246887352</v>
      </c>
      <c r="F24" s="148">
        <f ca="1">IF(Nb_cpte!F24&gt;0,Vol_hor!F24/Nb_cpte!F24," ")</f>
        <v>218.46255933984298</v>
      </c>
      <c r="G24" s="149">
        <f ca="1">IF(Nb_cpte!G24&gt;0,Vol_hor!G24/Nb_cpte!G24," ")</f>
        <v>60.432132438989136</v>
      </c>
      <c r="H24" s="148">
        <f ca="1">IF(Nb_cpte!H24&gt;0,Vol_hor!H24/Nb_cpte!H24," ")</f>
        <v>107.76768028790988</v>
      </c>
      <c r="I24" s="148">
        <f ca="1">IF(Nb_cpte!I24&gt;0,Vol_hor!I24/Nb_cpte!I24," ")</f>
        <v>90.933637876623465</v>
      </c>
      <c r="J24" s="150">
        <f ca="1">IF(Nb_cpte!J24&gt;0,Vol_hor!J24/Nb_cpte!J24," ")</f>
        <v>72.872855364529102</v>
      </c>
      <c r="K24" s="148">
        <f ca="1">IF(Nb_cpte!K24&gt;0,Vol_hor!K24/Nb_cpte!K24," ")</f>
        <v>225.55067359238456</v>
      </c>
      <c r="L24" s="148">
        <f ca="1">IF(Nb_cpte!L24&gt;0,Vol_hor!L24/Nb_cpte!L24," ")</f>
        <v>164.14534652067883</v>
      </c>
      <c r="M24" s="150">
        <f ca="1">IF(Nb_cpte!M24&gt;0,Vol_hor!M24/Nb_cpte!M24," ")</f>
        <v>135.244962089891</v>
      </c>
      <c r="N24" s="148">
        <f ca="1">IF(Nb_cpte!N24&gt;0,Vol_hor!N24/Nb_cpte!N24," ")</f>
        <v>342.6486199336149</v>
      </c>
      <c r="O24" s="151">
        <f ca="1">IF(Nb_cpte!O24&gt;0,Vol_hor!O24/Nb_cpte!O24," ")</f>
        <v>143.33712480231847</v>
      </c>
      <c r="P24" s="152">
        <f ca="1">IF(Nb_cpte!P24&gt;0,Vol_hor!P24/Nb_cpte!P24," ")</f>
        <v>47.748255596519044</v>
      </c>
      <c r="Q24" s="153">
        <f ca="1">IF(Nb_cpte!Q24&gt;0,Vol_hor!Q24/Nb_cpte!Q24," ")</f>
        <v>54.975301710072991</v>
      </c>
      <c r="R24" s="153">
        <f ca="1">IF(Nb_cpte!R24&gt;0,Vol_hor!R24/Nb_cpte!R24," ")</f>
        <v>150.59370184002404</v>
      </c>
      <c r="S24" s="153">
        <f ca="1">IF(Nb_cpte!S24&gt;0,Vol_hor!S24/Nb_cpte!S24," ")</f>
        <v>52.981127166782606</v>
      </c>
      <c r="T24" s="153" t="str">
        <f ca="1">IF(Nb_cpte!T24&gt;0,Vol_hor!T24/Nb_cpte!T24," ")</f>
        <v xml:space="preserve"> </v>
      </c>
      <c r="U24" s="153">
        <f ca="1">IF(Nb_cpte!U24&gt;0,Vol_hor!U24/Nb_cpte!U24," ")</f>
        <v>132.28429110947374</v>
      </c>
      <c r="V24" s="153">
        <f ca="1">IF(Nb_cpte!V24&gt;0,Vol_hor!V24/Nb_cpte!V24," ")</f>
        <v>211.5896695260414</v>
      </c>
      <c r="W24" s="153" t="str">
        <f ca="1">IF(Nb_cpte!W24&gt;0,Vol_hor!W24/Nb_cpte!W24," ")</f>
        <v xml:space="preserve"> </v>
      </c>
      <c r="X24" s="153">
        <f ca="1">IF(Nb_cpte!X24&gt;0,Vol_hor!X24/Nb_cpte!X24," ")</f>
        <v>213.17804421187972</v>
      </c>
      <c r="Y24" s="154">
        <f ca="1">IF(Nb_cpte!Y24&gt;0,Vol_hor!Y24/Nb_cpte!Y24," ")</f>
        <v>196.23674635229327</v>
      </c>
    </row>
    <row r="25" spans="1:25" x14ac:dyDescent="0.2">
      <c r="A25" s="14">
        <v>39903</v>
      </c>
      <c r="B25" s="138">
        <f ca="1">IF(Nb_cpte!B25&gt;0,Vol_hor!B25/Nb_cpte!B25," ")</f>
        <v>145.01006308524495</v>
      </c>
      <c r="C25" s="138">
        <f ca="1">IF(Nb_cpte!C25&gt;0,Vol_hor!C25/Nb_cpte!C25," ")</f>
        <v>72.844634339175016</v>
      </c>
      <c r="D25" s="141">
        <f ca="1">IF(Nb_cpte!D25&gt;0,Vol_hor!D25/Nb_cpte!D25," ")</f>
        <v>67.124355674858904</v>
      </c>
      <c r="E25" s="141">
        <f ca="1">IF(Nb_cpte!E25&gt;0,Vol_hor!E25/Nb_cpte!E25," ")</f>
        <v>331.28102637470977</v>
      </c>
      <c r="F25" s="141">
        <f ca="1">IF(Nb_cpte!F25&gt;0,Vol_hor!F25/Nb_cpte!F25," ")</f>
        <v>216.85948176383269</v>
      </c>
      <c r="G25" s="140">
        <f ca="1">IF(Nb_cpte!G25&gt;0,Vol_hor!G25/Nb_cpte!G25," ")</f>
        <v>60.005717983921272</v>
      </c>
      <c r="H25" s="141">
        <f ca="1">IF(Nb_cpte!H25&gt;0,Vol_hor!H25/Nb_cpte!H25," ")</f>
        <v>109.33898016938626</v>
      </c>
      <c r="I25" s="141">
        <f ca="1">IF(Nb_cpte!I25&gt;0,Vol_hor!I25/Nb_cpte!I25," ")</f>
        <v>90.539754719149698</v>
      </c>
      <c r="J25" s="142">
        <f ca="1">IF(Nb_cpte!J25&gt;0,Vol_hor!J25/Nb_cpte!J25," ")</f>
        <v>72.536966392982833</v>
      </c>
      <c r="K25" s="141">
        <f ca="1">IF(Nb_cpte!K25&gt;0,Vol_hor!K25/Nb_cpte!K25," ")</f>
        <v>221.44233904977605</v>
      </c>
      <c r="L25" s="141">
        <f ca="1">IF(Nb_cpte!L25&gt;0,Vol_hor!L25/Nb_cpte!L25," ")</f>
        <v>170.23665700837435</v>
      </c>
      <c r="M25" s="142">
        <f ca="1">IF(Nb_cpte!M25&gt;0,Vol_hor!M25/Nb_cpte!M25," ")</f>
        <v>134.3901480943158</v>
      </c>
      <c r="N25" s="141">
        <f ca="1">IF(Nb_cpte!N25&gt;0,Vol_hor!N25/Nb_cpte!N25," ")</f>
        <v>342.12291916532558</v>
      </c>
      <c r="O25" s="143">
        <f ca="1">IF(Nb_cpte!O25&gt;0,Vol_hor!O25/Nb_cpte!O25," ")</f>
        <v>137.02259044963225</v>
      </c>
      <c r="P25" s="144">
        <f ca="1">IF(Nb_cpte!P25&gt;0,Vol_hor!P25/Nb_cpte!P25," ")</f>
        <v>47.259217289763953</v>
      </c>
      <c r="Q25" s="145">
        <f ca="1">IF(Nb_cpte!Q25&gt;0,Vol_hor!Q25/Nb_cpte!Q25," ")</f>
        <v>54.758057414922703</v>
      </c>
      <c r="R25" s="145">
        <f ca="1">IF(Nb_cpte!R25&gt;0,Vol_hor!R25/Nb_cpte!R25," ")</f>
        <v>149.31537300701305</v>
      </c>
      <c r="S25" s="145">
        <f ca="1">IF(Nb_cpte!S25&gt;0,Vol_hor!S25/Nb_cpte!S25," ")</f>
        <v>52.73267548114746</v>
      </c>
      <c r="T25" s="145" t="str">
        <f ca="1">IF(Nb_cpte!T25&gt;0,Vol_hor!T25/Nb_cpte!T25," ")</f>
        <v xml:space="preserve"> </v>
      </c>
      <c r="U25" s="145">
        <f ca="1">IF(Nb_cpte!U25&gt;0,Vol_hor!U25/Nb_cpte!U25," ")</f>
        <v>130.91228815804683</v>
      </c>
      <c r="V25" s="145">
        <f ca="1">IF(Nb_cpte!V25&gt;0,Vol_hor!V25/Nb_cpte!V25," ")</f>
        <v>210.50563237794009</v>
      </c>
      <c r="W25" s="145" t="str">
        <f ca="1">IF(Nb_cpte!W25&gt;0,Vol_hor!W25/Nb_cpte!W25," ")</f>
        <v xml:space="preserve"> </v>
      </c>
      <c r="X25" s="145">
        <f ca="1">IF(Nb_cpte!X25&gt;0,Vol_hor!X25/Nb_cpte!X25," ")</f>
        <v>212.05762331769856</v>
      </c>
      <c r="Y25" s="146">
        <f ca="1">IF(Nb_cpte!Y25&gt;0,Vol_hor!Y25/Nb_cpte!Y25," ")</f>
        <v>193.93661823899535</v>
      </c>
    </row>
    <row r="26" spans="1:25" x14ac:dyDescent="0.2">
      <c r="A26" s="20">
        <v>39994</v>
      </c>
      <c r="B26" s="138">
        <f ca="1">IF(Nb_cpte!B26&gt;0,Vol_hor!B26/Nb_cpte!B26," ")</f>
        <v>144.9742284632739</v>
      </c>
      <c r="C26" s="138">
        <f ca="1">IF(Nb_cpte!C26&gt;0,Vol_hor!C26/Nb_cpte!C26," ")</f>
        <v>72.347908911631976</v>
      </c>
      <c r="D26" s="141">
        <f ca="1">IF(Nb_cpte!D26&gt;0,Vol_hor!D26/Nb_cpte!D26," ")</f>
        <v>66.665734823395837</v>
      </c>
      <c r="E26" s="141">
        <f ca="1">IF(Nb_cpte!E26&gt;0,Vol_hor!E26/Nb_cpte!E26," ")</f>
        <v>331.57821622138329</v>
      </c>
      <c r="F26" s="141">
        <f ca="1">IF(Nb_cpte!F26&gt;0,Vol_hor!F26/Nb_cpte!F26," ")</f>
        <v>214.36278340939836</v>
      </c>
      <c r="G26" s="140">
        <f ca="1">IF(Nb_cpte!G26&gt;0,Vol_hor!G26/Nb_cpte!G26," ")</f>
        <v>60.130325069495655</v>
      </c>
      <c r="H26" s="141">
        <f ca="1">IF(Nb_cpte!H26&gt;0,Vol_hor!H26/Nb_cpte!H26," ")</f>
        <v>106.39234287988685</v>
      </c>
      <c r="I26" s="141">
        <f ca="1">IF(Nb_cpte!I26&gt;0,Vol_hor!I26/Nb_cpte!I26," ")</f>
        <v>90.684618573473188</v>
      </c>
      <c r="J26" s="142">
        <f ca="1">IF(Nb_cpte!J26&gt;0,Vol_hor!J26/Nb_cpte!J26," ")</f>
        <v>72.170376294214265</v>
      </c>
      <c r="K26" s="141">
        <f ca="1">IF(Nb_cpte!K26&gt;0,Vol_hor!K26/Nb_cpte!K26," ")</f>
        <v>217.94912019552413</v>
      </c>
      <c r="L26" s="141">
        <f ca="1">IF(Nb_cpte!L26&gt;0,Vol_hor!L26/Nb_cpte!L26," ")</f>
        <v>171.54171191574071</v>
      </c>
      <c r="M26" s="142">
        <f ca="1">IF(Nb_cpte!M26&gt;0,Vol_hor!M26/Nb_cpte!M26," ")</f>
        <v>131.59288678337231</v>
      </c>
      <c r="N26" s="141">
        <f ca="1">IF(Nb_cpte!N26&gt;0,Vol_hor!N26/Nb_cpte!N26," ")</f>
        <v>339.86907404897624</v>
      </c>
      <c r="O26" s="143">
        <f ca="1">IF(Nb_cpte!O26&gt;0,Vol_hor!O26/Nb_cpte!O26," ")</f>
        <v>132.12397129526366</v>
      </c>
      <c r="P26" s="144">
        <f ca="1">IF(Nb_cpte!P26&gt;0,Vol_hor!P26/Nb_cpte!P26," ")</f>
        <v>47.040542834322999</v>
      </c>
      <c r="Q26" s="145">
        <f ca="1">IF(Nb_cpte!Q26&gt;0,Vol_hor!Q26/Nb_cpte!Q26," ")</f>
        <v>54.66157991629067</v>
      </c>
      <c r="R26" s="145">
        <f ca="1">IF(Nb_cpte!R26&gt;0,Vol_hor!R26/Nb_cpte!R26," ")</f>
        <v>148.96446635651586</v>
      </c>
      <c r="S26" s="145">
        <f ca="1">IF(Nb_cpte!S26&gt;0,Vol_hor!S26/Nb_cpte!S26," ")</f>
        <v>52.441478674341468</v>
      </c>
      <c r="T26" s="145" t="str">
        <f ca="1">IF(Nb_cpte!T26&gt;0,Vol_hor!T26/Nb_cpte!T26," ")</f>
        <v xml:space="preserve"> </v>
      </c>
      <c r="U26" s="145">
        <f ca="1">IF(Nb_cpte!U26&gt;0,Vol_hor!U26/Nb_cpte!U26," ")</f>
        <v>130.81803217315257</v>
      </c>
      <c r="V26" s="145">
        <f ca="1">IF(Nb_cpte!V26&gt;0,Vol_hor!V26/Nb_cpte!V26," ")</f>
        <v>207.29523737629452</v>
      </c>
      <c r="W26" s="145" t="str">
        <f ca="1">IF(Nb_cpte!W26&gt;0,Vol_hor!W26/Nb_cpte!W26," ")</f>
        <v xml:space="preserve"> </v>
      </c>
      <c r="X26" s="145">
        <f ca="1">IF(Nb_cpte!X26&gt;0,Vol_hor!X26/Nb_cpte!X26," ")</f>
        <v>207.37782570136505</v>
      </c>
      <c r="Y26" s="146">
        <f ca="1">IF(Nb_cpte!Y26&gt;0,Vol_hor!Y26/Nb_cpte!Y26," ")</f>
        <v>191.02073421848587</v>
      </c>
    </row>
    <row r="27" spans="1:25" x14ac:dyDescent="0.2">
      <c r="A27" s="20">
        <v>40086</v>
      </c>
      <c r="B27" s="138">
        <f ca="1">IF(Nb_cpte!B27&gt;0,Vol_hor!B27/Nb_cpte!B27," ")</f>
        <v>145.19836463517836</v>
      </c>
      <c r="C27" s="138">
        <f ca="1">IF(Nb_cpte!C27&gt;0,Vol_hor!C27/Nb_cpte!C27," ")</f>
        <v>71.835927057893898</v>
      </c>
      <c r="D27" s="141">
        <f ca="1">IF(Nb_cpte!D27&gt;0,Vol_hor!D27/Nb_cpte!D27," ")</f>
        <v>66.208961230423256</v>
      </c>
      <c r="E27" s="141">
        <f ca="1">IF(Nb_cpte!E27&gt;0,Vol_hor!E27/Nb_cpte!E27," ")</f>
        <v>333.10278642821112</v>
      </c>
      <c r="F27" s="141">
        <f ca="1">IF(Nb_cpte!F27&gt;0,Vol_hor!F27/Nb_cpte!F27," ")</f>
        <v>210.29913401047637</v>
      </c>
      <c r="G27" s="140">
        <f ca="1">IF(Nb_cpte!G27&gt;0,Vol_hor!G27/Nb_cpte!G27," ")</f>
        <v>60.012764718879879</v>
      </c>
      <c r="H27" s="141">
        <f ca="1">IF(Nb_cpte!H27&gt;0,Vol_hor!H27/Nb_cpte!H27," ")</f>
        <v>110.65945903694445</v>
      </c>
      <c r="I27" s="141">
        <f ca="1">IF(Nb_cpte!I27&gt;0,Vol_hor!I27/Nb_cpte!I27," ")</f>
        <v>89.899675318825473</v>
      </c>
      <c r="J27" s="142">
        <f ca="1">IF(Nb_cpte!J27&gt;0,Vol_hor!J27/Nb_cpte!J27," ")</f>
        <v>72.150849377427463</v>
      </c>
      <c r="K27" s="141">
        <f ca="1">IF(Nb_cpte!K27&gt;0,Vol_hor!K27/Nb_cpte!K27," ")</f>
        <v>213.23716254264355</v>
      </c>
      <c r="L27" s="141">
        <f ca="1">IF(Nb_cpte!L27&gt;0,Vol_hor!L27/Nb_cpte!L27," ")</f>
        <v>176.16672831398159</v>
      </c>
      <c r="M27" s="142">
        <f ca="1">IF(Nb_cpte!M27&gt;0,Vol_hor!M27/Nb_cpte!M27," ")</f>
        <v>132.70917752999364</v>
      </c>
      <c r="N27" s="141">
        <f ca="1">IF(Nb_cpte!N27&gt;0,Vol_hor!N27/Nb_cpte!N27," ")</f>
        <v>340.46616348764547</v>
      </c>
      <c r="O27" s="143">
        <f ca="1">IF(Nb_cpte!O27&gt;0,Vol_hor!O27/Nb_cpte!O27," ")</f>
        <v>127.88268791076743</v>
      </c>
      <c r="P27" s="144">
        <f ca="1">IF(Nb_cpte!P27&gt;0,Vol_hor!P27/Nb_cpte!P27," ")</f>
        <v>47.447363861536957</v>
      </c>
      <c r="Q27" s="145">
        <f ca="1">IF(Nb_cpte!Q27&gt;0,Vol_hor!Q27/Nb_cpte!Q27," ")</f>
        <v>54.536633583698972</v>
      </c>
      <c r="R27" s="145">
        <f ca="1">IF(Nb_cpte!R27&gt;0,Vol_hor!R27/Nb_cpte!R27," ")</f>
        <v>148.17170111357925</v>
      </c>
      <c r="S27" s="145">
        <f ca="1">IF(Nb_cpte!S27&gt;0,Vol_hor!S27/Nb_cpte!S27," ")</f>
        <v>51.974372028254955</v>
      </c>
      <c r="T27" s="145" t="str">
        <f ca="1">IF(Nb_cpte!T27&gt;0,Vol_hor!T27/Nb_cpte!T27," ")</f>
        <v xml:space="preserve"> </v>
      </c>
      <c r="U27" s="145">
        <f ca="1">IF(Nb_cpte!U27&gt;0,Vol_hor!U27/Nb_cpte!U27," ")</f>
        <v>131.21421074090006</v>
      </c>
      <c r="V27" s="145">
        <f ca="1">IF(Nb_cpte!V27&gt;0,Vol_hor!V27/Nb_cpte!V27," ")</f>
        <v>203.41014881364924</v>
      </c>
      <c r="W27" s="145" t="str">
        <f ca="1">IF(Nb_cpte!W27&gt;0,Vol_hor!W27/Nb_cpte!W27," ")</f>
        <v xml:space="preserve"> </v>
      </c>
      <c r="X27" s="145">
        <f ca="1">IF(Nb_cpte!X27&gt;0,Vol_hor!X27/Nb_cpte!X27," ")</f>
        <v>205.37070885975578</v>
      </c>
      <c r="Y27" s="146">
        <f ca="1">IF(Nb_cpte!Y27&gt;0,Vol_hor!Y27/Nb_cpte!Y27," ")</f>
        <v>188.59356949755315</v>
      </c>
    </row>
    <row r="28" spans="1:25" ht="10.8" thickBot="1" x14ac:dyDescent="0.25">
      <c r="A28" s="26">
        <v>40178</v>
      </c>
      <c r="B28" s="147">
        <f ca="1">IF(Nb_cpte!B28&gt;0,Vol_hor!B28/Nb_cpte!B28," ")</f>
        <v>144.53351635056578</v>
      </c>
      <c r="C28" s="147">
        <f ca="1">IF(Nb_cpte!C28&gt;0,Vol_hor!C28/Nb_cpte!C28," ")</f>
        <v>71.365598150007216</v>
      </c>
      <c r="D28" s="148">
        <f ca="1">IF(Nb_cpte!D28&gt;0,Vol_hor!D28/Nb_cpte!D28," ")</f>
        <v>65.789732823160548</v>
      </c>
      <c r="E28" s="148">
        <f ca="1">IF(Nb_cpte!E28&gt;0,Vol_hor!E28/Nb_cpte!E28," ")</f>
        <v>330.36123693257264</v>
      </c>
      <c r="F28" s="148">
        <f ca="1">IF(Nb_cpte!F28&gt;0,Vol_hor!F28/Nb_cpte!F28," ")</f>
        <v>207.43946189835179</v>
      </c>
      <c r="G28" s="149">
        <f ca="1">IF(Nb_cpte!G28&gt;0,Vol_hor!G28/Nb_cpte!G28," ")</f>
        <v>59.897935439259662</v>
      </c>
      <c r="H28" s="148">
        <f ca="1">IF(Nb_cpte!H28&gt;0,Vol_hor!H28/Nb_cpte!H28," ")</f>
        <v>102.03008873130278</v>
      </c>
      <c r="I28" s="148">
        <f ca="1">IF(Nb_cpte!I28&gt;0,Vol_hor!I28/Nb_cpte!I28," ")</f>
        <v>89.354267323810689</v>
      </c>
      <c r="J28" s="150">
        <f ca="1">IF(Nb_cpte!J28&gt;0,Vol_hor!J28/Nb_cpte!J28," ")</f>
        <v>72.018109384483594</v>
      </c>
      <c r="K28" s="148">
        <f ca="1">IF(Nb_cpte!K28&gt;0,Vol_hor!K28/Nb_cpte!K28," ")</f>
        <v>209.54608089944315</v>
      </c>
      <c r="L28" s="148">
        <f ca="1">IF(Nb_cpte!L28&gt;0,Vol_hor!L28/Nb_cpte!L28," ")</f>
        <v>154.00281548308811</v>
      </c>
      <c r="M28" s="150">
        <f ca="1">IF(Nb_cpte!M28&gt;0,Vol_hor!M28/Nb_cpte!M28," ")</f>
        <v>126.99957122417902</v>
      </c>
      <c r="N28" s="148">
        <f ca="1">IF(Nb_cpte!N28&gt;0,Vol_hor!N28/Nb_cpte!N28," ")</f>
        <v>335.48309958972754</v>
      </c>
      <c r="O28" s="151">
        <f ca="1">IF(Nb_cpte!O28&gt;0,Vol_hor!O28/Nb_cpte!O28," ")</f>
        <v>114.02665443386341</v>
      </c>
      <c r="P28" s="152">
        <f ca="1">IF(Nb_cpte!P28&gt;0,Vol_hor!P28/Nb_cpte!P28," ")</f>
        <v>47.468485272541422</v>
      </c>
      <c r="Q28" s="153">
        <f ca="1">IF(Nb_cpte!Q28&gt;0,Vol_hor!Q28/Nb_cpte!Q28," ")</f>
        <v>54.51352402916325</v>
      </c>
      <c r="R28" s="153">
        <f ca="1">IF(Nb_cpte!R28&gt;0,Vol_hor!R28/Nb_cpte!R28," ")</f>
        <v>147.76376587783321</v>
      </c>
      <c r="S28" s="153">
        <f ca="1">IF(Nb_cpte!S28&gt;0,Vol_hor!S28/Nb_cpte!S28," ")</f>
        <v>52.036513880281774</v>
      </c>
      <c r="T28" s="153" t="str">
        <f ca="1">IF(Nb_cpte!T28&gt;0,Vol_hor!T28/Nb_cpte!T28," ")</f>
        <v xml:space="preserve"> </v>
      </c>
      <c r="U28" s="153">
        <f ca="1">IF(Nb_cpte!U28&gt;0,Vol_hor!U28/Nb_cpte!U28," ")</f>
        <v>129.59403374760595</v>
      </c>
      <c r="V28" s="153">
        <f ca="1">IF(Nb_cpte!V28&gt;0,Vol_hor!V28/Nb_cpte!V28," ")</f>
        <v>201.44112347274674</v>
      </c>
      <c r="W28" s="153" t="str">
        <f ca="1">IF(Nb_cpte!W28&gt;0,Vol_hor!W28/Nb_cpte!W28," ")</f>
        <v xml:space="preserve"> </v>
      </c>
      <c r="X28" s="153">
        <f ca="1">IF(Nb_cpte!X28&gt;0,Vol_hor!X28/Nb_cpte!X28," ")</f>
        <v>200.59683788717174</v>
      </c>
      <c r="Y28" s="154">
        <f ca="1">IF(Nb_cpte!Y28&gt;0,Vol_hor!Y28/Nb_cpte!Y28," ")</f>
        <v>188.8886380697358</v>
      </c>
    </row>
    <row r="29" spans="1:25" x14ac:dyDescent="0.2">
      <c r="A29" s="14">
        <v>40268</v>
      </c>
      <c r="B29" s="138">
        <f ca="1">IF(Nb_cpte!B29&gt;0,Vol_hor!B29/Nb_cpte!B29," ")</f>
        <v>145.42590234048942</v>
      </c>
      <c r="C29" s="138">
        <f ca="1">IF(Nb_cpte!C29&gt;0,Vol_hor!C29/Nb_cpte!C29," ")</f>
        <v>71.313242947049446</v>
      </c>
      <c r="D29" s="141">
        <f ca="1">IF(Nb_cpte!D29&gt;0,Vol_hor!D29/Nb_cpte!D29," ")</f>
        <v>65.728936211309374</v>
      </c>
      <c r="E29" s="141">
        <f ca="1">IF(Nb_cpte!E29&gt;0,Vol_hor!E29/Nb_cpte!E29," ")</f>
        <v>331.71487817752057</v>
      </c>
      <c r="F29" s="141">
        <f ca="1">IF(Nb_cpte!F29&gt;0,Vol_hor!F29/Nb_cpte!F29," ")</f>
        <v>208.61771373783358</v>
      </c>
      <c r="G29" s="140">
        <f ca="1">IF(Nb_cpte!G29&gt;0,Vol_hor!G29/Nb_cpte!G29," ")</f>
        <v>60.228520014574492</v>
      </c>
      <c r="H29" s="141">
        <f ca="1">IF(Nb_cpte!H29&gt;0,Vol_hor!H29/Nb_cpte!H29," ")</f>
        <v>102.12030557565073</v>
      </c>
      <c r="I29" s="141">
        <f ca="1">IF(Nb_cpte!I29&gt;0,Vol_hor!I29/Nb_cpte!I29," ")</f>
        <v>88.066564318075734</v>
      </c>
      <c r="J29" s="142">
        <f ca="1">IF(Nb_cpte!J29&gt;0,Vol_hor!J29/Nb_cpte!J29," ")</f>
        <v>71.109609100557847</v>
      </c>
      <c r="K29" s="141">
        <f ca="1">IF(Nb_cpte!K29&gt;0,Vol_hor!K29/Nb_cpte!K29," ")</f>
        <v>207.91206720699267</v>
      </c>
      <c r="L29" s="141" t="str">
        <f ca="1">IF(Nb_cpte!L29&gt;0,Vol_hor!L29/Nb_cpte!L29," ")</f>
        <v xml:space="preserve"> </v>
      </c>
      <c r="M29" s="142" t="str">
        <f ca="1">IF(Nb_cpte!M29&gt;0,Vol_hor!M29/Nb_cpte!M29," ")</f>
        <v xml:space="preserve"> </v>
      </c>
      <c r="N29" s="141">
        <f ca="1">IF(Nb_cpte!N29&gt;0,Vol_hor!N29/Nb_cpte!N29," ")</f>
        <v>335.10002525645729</v>
      </c>
      <c r="O29" s="143">
        <f ca="1">IF(Nb_cpte!O29&gt;0,Vol_hor!O29/Nb_cpte!O29," ")</f>
        <v>107.17691272896809</v>
      </c>
      <c r="P29" s="144">
        <f ca="1">IF(Nb_cpte!P29&gt;0,Vol_hor!P29/Nb_cpte!P29," ")</f>
        <v>46.458641899361432</v>
      </c>
      <c r="Q29" s="145">
        <f ca="1">IF(Nb_cpte!Q29&gt;0,Vol_hor!Q29/Nb_cpte!Q29," ")</f>
        <v>54.666010221290541</v>
      </c>
      <c r="R29" s="145">
        <f ca="1">IF(Nb_cpte!R29&gt;0,Vol_hor!R29/Nb_cpte!R29," ")</f>
        <v>147.38847909904109</v>
      </c>
      <c r="S29" s="145">
        <f ca="1">IF(Nb_cpte!S29&gt;0,Vol_hor!S29/Nb_cpte!S29," ")</f>
        <v>52.178941296635834</v>
      </c>
      <c r="T29" s="145" t="str">
        <f ca="1">IF(Nb_cpte!T29&gt;0,Vol_hor!T29/Nb_cpte!T29," ")</f>
        <v xml:space="preserve"> </v>
      </c>
      <c r="U29" s="145">
        <f ca="1">IF(Nb_cpte!U29&gt;0,Vol_hor!U29/Nb_cpte!U29," ")</f>
        <v>129.48858138624371</v>
      </c>
      <c r="V29" s="145">
        <f ca="1">IF(Nb_cpte!V29&gt;0,Vol_hor!V29/Nb_cpte!V29," ")</f>
        <v>203.17762681693799</v>
      </c>
      <c r="W29" s="145" t="str">
        <f ca="1">IF(Nb_cpte!W29&gt;0,Vol_hor!W29/Nb_cpte!W29," ")</f>
        <v xml:space="preserve"> </v>
      </c>
      <c r="X29" s="145">
        <f ca="1">IF(Nb_cpte!X29&gt;0,Vol_hor!X29/Nb_cpte!X29," ")</f>
        <v>199.46834969004726</v>
      </c>
      <c r="Y29" s="146">
        <f ca="1">IF(Nb_cpte!Y29&gt;0,Vol_hor!Y29/Nb_cpte!Y29," ")</f>
        <v>187.518445314753</v>
      </c>
    </row>
    <row r="30" spans="1:25" x14ac:dyDescent="0.2">
      <c r="A30" s="20">
        <v>40359</v>
      </c>
      <c r="B30" s="138">
        <f ca="1">IF(Nb_cpte!B30&gt;0,Vol_hor!B30/Nb_cpte!B30," ")</f>
        <v>145.10702548582682</v>
      </c>
      <c r="C30" s="138">
        <f ca="1">IF(Nb_cpte!C30&gt;0,Vol_hor!C30/Nb_cpte!C30," ")</f>
        <v>70.520375219511749</v>
      </c>
      <c r="D30" s="141">
        <f ca="1">IF(Nb_cpte!D30&gt;0,Vol_hor!D30/Nb_cpte!D30," ")</f>
        <v>64.960296204291836</v>
      </c>
      <c r="E30" s="141">
        <f ca="1">IF(Nb_cpte!E30&gt;0,Vol_hor!E30/Nb_cpte!E30," ")</f>
        <v>331.80660868982142</v>
      </c>
      <c r="F30" s="141">
        <f ca="1">IF(Nb_cpte!F30&gt;0,Vol_hor!F30/Nb_cpte!F30," ")</f>
        <v>205.37312533917176</v>
      </c>
      <c r="G30" s="140">
        <f ca="1">IF(Nb_cpte!G30&gt;0,Vol_hor!G30/Nb_cpte!G30," ")</f>
        <v>59.890422231916922</v>
      </c>
      <c r="H30" s="141">
        <f ca="1">IF(Nb_cpte!H30&gt;0,Vol_hor!H30/Nb_cpte!H30," ")</f>
        <v>105.09118725367176</v>
      </c>
      <c r="I30" s="141">
        <f ca="1">IF(Nb_cpte!I30&gt;0,Vol_hor!I30/Nb_cpte!I30," ")</f>
        <v>86.556601768971547</v>
      </c>
      <c r="J30" s="142">
        <f ca="1">IF(Nb_cpte!J30&gt;0,Vol_hor!J30/Nb_cpte!J30," ")</f>
        <v>70.016519396229967</v>
      </c>
      <c r="K30" s="141">
        <f ca="1">IF(Nb_cpte!K30&gt;0,Vol_hor!K30/Nb_cpte!K30," ")</f>
        <v>206.14433961798386</v>
      </c>
      <c r="L30" s="141" t="str">
        <f ca="1">IF(Nb_cpte!L30&gt;0,Vol_hor!L30/Nb_cpte!L30," ")</f>
        <v xml:space="preserve"> </v>
      </c>
      <c r="M30" s="142" t="str">
        <f ca="1">IF(Nb_cpte!M30&gt;0,Vol_hor!M30/Nb_cpte!M30," ")</f>
        <v xml:space="preserve"> </v>
      </c>
      <c r="N30" s="141">
        <f ca="1">IF(Nb_cpte!N30&gt;0,Vol_hor!N30/Nb_cpte!N30," ")</f>
        <v>335.66026426975054</v>
      </c>
      <c r="O30" s="143">
        <f ca="1">IF(Nb_cpte!O30&gt;0,Vol_hor!O30/Nb_cpte!O30," ")</f>
        <v>104.79347641291994</v>
      </c>
      <c r="P30" s="144">
        <f ca="1">IF(Nb_cpte!P30&gt;0,Vol_hor!P30/Nb_cpte!P30," ")</f>
        <v>45.521929843720244</v>
      </c>
      <c r="Q30" s="145">
        <f ca="1">IF(Nb_cpte!Q30&gt;0,Vol_hor!Q30/Nb_cpte!Q30," ")</f>
        <v>54.06001437326961</v>
      </c>
      <c r="R30" s="145">
        <f ca="1">IF(Nb_cpte!R30&gt;0,Vol_hor!R30/Nb_cpte!R30," ")</f>
        <v>146.22252050506557</v>
      </c>
      <c r="S30" s="145">
        <f ca="1">IF(Nb_cpte!S30&gt;0,Vol_hor!S30/Nb_cpte!S30," ")</f>
        <v>51.714323637584727</v>
      </c>
      <c r="T30" s="145" t="str">
        <f ca="1">IF(Nb_cpte!T30&gt;0,Vol_hor!T30/Nb_cpte!T30," ")</f>
        <v xml:space="preserve"> </v>
      </c>
      <c r="U30" s="145">
        <f ca="1">IF(Nb_cpte!U30&gt;0,Vol_hor!U30/Nb_cpte!U30," ")</f>
        <v>130.24150917965855</v>
      </c>
      <c r="V30" s="145">
        <f ca="1">IF(Nb_cpte!V30&gt;0,Vol_hor!V30/Nb_cpte!V30," ")</f>
        <v>200.49276886342167</v>
      </c>
      <c r="W30" s="145" t="str">
        <f ca="1">IF(Nb_cpte!W30&gt;0,Vol_hor!W30/Nb_cpte!W30," ")</f>
        <v xml:space="preserve"> </v>
      </c>
      <c r="X30" s="145">
        <f ca="1">IF(Nb_cpte!X30&gt;0,Vol_hor!X30/Nb_cpte!X30," ")</f>
        <v>196.32957114602863</v>
      </c>
      <c r="Y30" s="146">
        <f ca="1">IF(Nb_cpte!Y30&gt;0,Vol_hor!Y30/Nb_cpte!Y30," ")</f>
        <v>186.84168222773977</v>
      </c>
    </row>
    <row r="31" spans="1:25" x14ac:dyDescent="0.2">
      <c r="A31" s="20">
        <v>40451</v>
      </c>
      <c r="B31" s="138">
        <f ca="1">IF(Nb_cpte!B31&gt;0,Vol_hor!B31/Nb_cpte!B31," ")</f>
        <v>145.97784015028768</v>
      </c>
      <c r="C31" s="138">
        <f ca="1">IF(Nb_cpte!C31&gt;0,Vol_hor!C31/Nb_cpte!C31," ")</f>
        <v>70.546971755746981</v>
      </c>
      <c r="D31" s="141">
        <f ca="1">IF(Nb_cpte!D31&gt;0,Vol_hor!D31/Nb_cpte!D31," ")</f>
        <v>64.945147378393699</v>
      </c>
      <c r="E31" s="141">
        <f ca="1">IF(Nb_cpte!E31&gt;0,Vol_hor!E31/Nb_cpte!E31," ")</f>
        <v>332.56276663931339</v>
      </c>
      <c r="F31" s="141">
        <f ca="1">IF(Nb_cpte!F31&gt;0,Vol_hor!F31/Nb_cpte!F31," ")</f>
        <v>203.79050023064212</v>
      </c>
      <c r="G31" s="140">
        <f ca="1">IF(Nb_cpte!G31&gt;0,Vol_hor!G31/Nb_cpte!G31," ")</f>
        <v>60.015291425707979</v>
      </c>
      <c r="H31" s="141">
        <f ca="1">IF(Nb_cpte!H31&gt;0,Vol_hor!H31/Nb_cpte!H31," ")</f>
        <v>101.95463423461602</v>
      </c>
      <c r="I31" s="141">
        <f ca="1">IF(Nb_cpte!I31&gt;0,Vol_hor!I31/Nb_cpte!I31," ")</f>
        <v>86.526441115645852</v>
      </c>
      <c r="J31" s="142">
        <f ca="1">IF(Nb_cpte!J31&gt;0,Vol_hor!J31/Nb_cpte!J31," ")</f>
        <v>70.022780939676693</v>
      </c>
      <c r="K31" s="141">
        <f ca="1">IF(Nb_cpte!K31&gt;0,Vol_hor!K31/Nb_cpte!K31," ")</f>
        <v>205.0145352041917</v>
      </c>
      <c r="L31" s="141" t="str">
        <f ca="1">IF(Nb_cpte!L31&gt;0,Vol_hor!L31/Nb_cpte!L31," ")</f>
        <v xml:space="preserve"> </v>
      </c>
      <c r="M31" s="142" t="str">
        <f ca="1">IF(Nb_cpte!M31&gt;0,Vol_hor!M31/Nb_cpte!M31," ")</f>
        <v xml:space="preserve"> </v>
      </c>
      <c r="N31" s="141">
        <f ca="1">IF(Nb_cpte!N31&gt;0,Vol_hor!N31/Nb_cpte!N31," ")</f>
        <v>336.59429376443205</v>
      </c>
      <c r="O31" s="143">
        <f ca="1">IF(Nb_cpte!O31&gt;0,Vol_hor!O31/Nb_cpte!O31," ")</f>
        <v>102.54545004959689</v>
      </c>
      <c r="P31" s="144">
        <f ca="1">IF(Nb_cpte!P31&gt;0,Vol_hor!P31/Nb_cpte!P31," ")</f>
        <v>45.812079964342956</v>
      </c>
      <c r="Q31" s="145">
        <f ca="1">IF(Nb_cpte!Q31&gt;0,Vol_hor!Q31/Nb_cpte!Q31," ")</f>
        <v>54.38856164921696</v>
      </c>
      <c r="R31" s="145">
        <f ca="1">IF(Nb_cpte!R31&gt;0,Vol_hor!R31/Nb_cpte!R31," ")</f>
        <v>145.52328195282814</v>
      </c>
      <c r="S31" s="145">
        <f ca="1">IF(Nb_cpte!S31&gt;0,Vol_hor!S31/Nb_cpte!S31," ")</f>
        <v>51.021095218521502</v>
      </c>
      <c r="T31" s="145" t="str">
        <f ca="1">IF(Nb_cpte!T31&gt;0,Vol_hor!T31/Nb_cpte!T31," ")</f>
        <v xml:space="preserve"> </v>
      </c>
      <c r="U31" s="145">
        <f ca="1">IF(Nb_cpte!U31&gt;0,Vol_hor!U31/Nb_cpte!U31," ")</f>
        <v>129.63513992973887</v>
      </c>
      <c r="V31" s="145">
        <f ca="1">IF(Nb_cpte!V31&gt;0,Vol_hor!V31/Nb_cpte!V31," ")</f>
        <v>199.66897497000826</v>
      </c>
      <c r="W31" s="145" t="str">
        <f ca="1">IF(Nb_cpte!W31&gt;0,Vol_hor!W31/Nb_cpte!W31," ")</f>
        <v xml:space="preserve"> </v>
      </c>
      <c r="X31" s="145">
        <f ca="1">IF(Nb_cpte!X31&gt;0,Vol_hor!X31/Nb_cpte!X31," ")</f>
        <v>191.15986661607312</v>
      </c>
      <c r="Y31" s="146">
        <f ca="1">IF(Nb_cpte!Y31&gt;0,Vol_hor!Y31/Nb_cpte!Y31," ")</f>
        <v>188.87524461774655</v>
      </c>
    </row>
    <row r="32" spans="1:25" ht="10.8" thickBot="1" x14ac:dyDescent="0.25">
      <c r="A32" s="20">
        <v>40543</v>
      </c>
      <c r="B32" s="138">
        <f ca="1">IF(Nb_cpte!B32&gt;0,Vol_hor!B32/Nb_cpte!B32," ")</f>
        <v>146.35668756395299</v>
      </c>
      <c r="C32" s="138">
        <f ca="1">IF(Nb_cpte!C32&gt;0,Vol_hor!C32/Nb_cpte!C32," ")</f>
        <v>70.166113556693901</v>
      </c>
      <c r="D32" s="141">
        <f ca="1">IF(Nb_cpte!D32&gt;0,Vol_hor!D32/Nb_cpte!D32," ")</f>
        <v>64.459006975085046</v>
      </c>
      <c r="E32" s="141">
        <f ca="1">IF(Nb_cpte!E32&gt;0,Vol_hor!E32/Nb_cpte!E32," ")</f>
        <v>331.94365407687371</v>
      </c>
      <c r="F32" s="141">
        <f ca="1">IF(Nb_cpte!F32&gt;0,Vol_hor!F32/Nb_cpte!F32," ")</f>
        <v>203.06133565813113</v>
      </c>
      <c r="G32" s="140">
        <f ca="1">IF(Nb_cpte!G32&gt;0,Vol_hor!G32/Nb_cpte!G32," ")</f>
        <v>59.649399499093441</v>
      </c>
      <c r="H32" s="141">
        <f ca="1">IF(Nb_cpte!H32&gt;0,Vol_hor!H32/Nb_cpte!H32," ")</f>
        <v>101.75186689105831</v>
      </c>
      <c r="I32" s="141">
        <f ca="1">IF(Nb_cpte!I32&gt;0,Vol_hor!I32/Nb_cpte!I32," ")</f>
        <v>85.768437497095348</v>
      </c>
      <c r="J32" s="142">
        <f ca="1">IF(Nb_cpte!J32&gt;0,Vol_hor!J32/Nb_cpte!J32," ")</f>
        <v>69.48621865273671</v>
      </c>
      <c r="K32" s="141">
        <f ca="1">IF(Nb_cpte!K32&gt;0,Vol_hor!K32/Nb_cpte!K32," ")</f>
        <v>203.07045713882243</v>
      </c>
      <c r="L32" s="141" t="str">
        <f ca="1">IF(Nb_cpte!L32&gt;0,Vol_hor!L32/Nb_cpte!L32," ")</f>
        <v xml:space="preserve"> </v>
      </c>
      <c r="M32" s="142" t="str">
        <f ca="1">IF(Nb_cpte!M32&gt;0,Vol_hor!M32/Nb_cpte!M32," ")</f>
        <v xml:space="preserve"> </v>
      </c>
      <c r="N32" s="141">
        <f ca="1">IF(Nb_cpte!N32&gt;0,Vol_hor!N32/Nb_cpte!N32," ")</f>
        <v>334.46363649620832</v>
      </c>
      <c r="O32" s="143">
        <f ca="1">IF(Nb_cpte!O32&gt;0,Vol_hor!O32/Nb_cpte!O32," ")</f>
        <v>101.84504301781227</v>
      </c>
      <c r="P32" s="144">
        <f ca="1">IF(Nb_cpte!P32&gt;0,Vol_hor!P32/Nb_cpte!P32," ")</f>
        <v>41.895595351715691</v>
      </c>
      <c r="Q32" s="145">
        <f ca="1">IF(Nb_cpte!Q32&gt;0,Vol_hor!Q32/Nb_cpte!Q32," ")</f>
        <v>54.0786321720147</v>
      </c>
      <c r="R32" s="145">
        <f ca="1">IF(Nb_cpte!R32&gt;0,Vol_hor!R32/Nb_cpte!R32," ")</f>
        <v>144.67291127499055</v>
      </c>
      <c r="S32" s="145">
        <f ca="1">IF(Nb_cpte!S32&gt;0,Vol_hor!S32/Nb_cpte!S32," ")</f>
        <v>48.688512933663766</v>
      </c>
      <c r="T32" s="145" t="str">
        <f ca="1">IF(Nb_cpte!T32&gt;0,Vol_hor!T32/Nb_cpte!T32," ")</f>
        <v xml:space="preserve"> </v>
      </c>
      <c r="U32" s="145">
        <f ca="1">IF(Nb_cpte!U32&gt;0,Vol_hor!U32/Nb_cpte!U32," ")</f>
        <v>129.54843643530219</v>
      </c>
      <c r="V32" s="145">
        <f ca="1">IF(Nb_cpte!V32&gt;0,Vol_hor!V32/Nb_cpte!V32," ")</f>
        <v>196.19791829261905</v>
      </c>
      <c r="W32" s="145" t="str">
        <f ca="1">IF(Nb_cpte!W32&gt;0,Vol_hor!W32/Nb_cpte!W32," ")</f>
        <v xml:space="preserve"> </v>
      </c>
      <c r="X32" s="145">
        <f ca="1">IF(Nb_cpte!X32&gt;0,Vol_hor!X32/Nb_cpte!X32," ")</f>
        <v>177.26327458680248</v>
      </c>
      <c r="Y32" s="146">
        <f ca="1">IF(Nb_cpte!Y32&gt;0,Vol_hor!Y32/Nb_cpte!Y32," ")</f>
        <v>184.51993934921134</v>
      </c>
    </row>
    <row r="33" spans="1:25" x14ac:dyDescent="0.2">
      <c r="A33" s="14">
        <v>40633</v>
      </c>
      <c r="B33" s="155">
        <f ca="1">IF(Nb_cpte!B33&gt;0,Vol_hor!B33/Nb_cpte!B33," ")</f>
        <v>147.20396254292822</v>
      </c>
      <c r="C33" s="155">
        <f ca="1">IF(Nb_cpte!C33&gt;0,Vol_hor!C33/Nb_cpte!C33," ")</f>
        <v>70.045867714339437</v>
      </c>
      <c r="D33" s="156">
        <f ca="1">IF(Nb_cpte!D33&gt;0,Vol_hor!D33/Nb_cpte!D33," ")</f>
        <v>64.237261600967344</v>
      </c>
      <c r="E33" s="156">
        <f ca="1">IF(Nb_cpte!E33&gt;0,Vol_hor!E33/Nb_cpte!E33," ")</f>
        <v>332.33368443247929</v>
      </c>
      <c r="F33" s="156">
        <f ca="1">IF(Nb_cpte!F33&gt;0,Vol_hor!F33/Nb_cpte!F33," ")</f>
        <v>202.58516622529672</v>
      </c>
      <c r="G33" s="157">
        <f ca="1">IF(Nb_cpte!G33&gt;0,Vol_hor!G33/Nb_cpte!G33," ")</f>
        <v>59.461069792154582</v>
      </c>
      <c r="H33" s="156">
        <f ca="1">IF(Nb_cpte!H33&gt;0,Vol_hor!H33/Nb_cpte!H33," ")</f>
        <v>98.58488730217762</v>
      </c>
      <c r="I33" s="156">
        <f ca="1">IF(Nb_cpte!I33&gt;0,Vol_hor!I33/Nb_cpte!I33," ")</f>
        <v>85.606105933222921</v>
      </c>
      <c r="J33" s="158">
        <f ca="1">IF(Nb_cpte!J33&gt;0,Vol_hor!J33/Nb_cpte!J33," ")</f>
        <v>69.316600035065278</v>
      </c>
      <c r="K33" s="156">
        <f ca="1">IF(Nb_cpte!K33&gt;0,Vol_hor!K33/Nb_cpte!K33," ")</f>
        <v>202.68412303729178</v>
      </c>
      <c r="L33" s="156" t="str">
        <f ca="1">IF(Nb_cpte!L33&gt;0,Vol_hor!L33/Nb_cpte!L33," ")</f>
        <v xml:space="preserve"> </v>
      </c>
      <c r="M33" s="158" t="str">
        <f ca="1">IF(Nb_cpte!M33&gt;0,Vol_hor!M33/Nb_cpte!M33," ")</f>
        <v xml:space="preserve"> </v>
      </c>
      <c r="N33" s="156">
        <f ca="1">IF(Nb_cpte!N33&gt;0,Vol_hor!N33/Nb_cpte!N33," ")</f>
        <v>335.11229410861591</v>
      </c>
      <c r="O33" s="159">
        <f ca="1">IF(Nb_cpte!O33&gt;0,Vol_hor!O33/Nb_cpte!O33," ")</f>
        <v>101.77267742819068</v>
      </c>
      <c r="P33" s="160">
        <f ca="1">IF(Nb_cpte!P33&gt;0,Vol_hor!P33/Nb_cpte!P33," ")</f>
        <v>51.59180846247488</v>
      </c>
      <c r="Q33" s="161">
        <f ca="1">IF(Nb_cpte!Q33&gt;0,Vol_hor!Q33/Nb_cpte!Q33," ")</f>
        <v>54.200056305804758</v>
      </c>
      <c r="R33" s="161">
        <f ca="1">IF(Nb_cpte!R33&gt;0,Vol_hor!R33/Nb_cpte!R33," ")</f>
        <v>143.47729087794499</v>
      </c>
      <c r="S33" s="161" t="str">
        <f ca="1">IF(Nb_cpte!S33&gt;0,Vol_hor!S33/Nb_cpte!S33," ")</f>
        <v xml:space="preserve"> </v>
      </c>
      <c r="T33" s="161" t="str">
        <f ca="1">IF(Nb_cpte!T33&gt;0,Vol_hor!T33/Nb_cpte!T33," ")</f>
        <v xml:space="preserve"> </v>
      </c>
      <c r="U33" s="161">
        <f ca="1">IF(Nb_cpte!U33&gt;0,Vol_hor!U33/Nb_cpte!U33," ")</f>
        <v>129.09468354763862</v>
      </c>
      <c r="V33" s="161" t="str">
        <f ca="1">IF(Nb_cpte!V33&gt;0,Vol_hor!V33/Nb_cpte!V33," ")</f>
        <v xml:space="preserve"> </v>
      </c>
      <c r="W33" s="161" t="str">
        <f ca="1">IF(Nb_cpte!W33&gt;0,Vol_hor!W33/Nb_cpte!W33," ")</f>
        <v xml:space="preserve"> </v>
      </c>
      <c r="X33" s="161">
        <f ca="1">IF(Nb_cpte!X33&gt;0,Vol_hor!X33/Nb_cpte!X33," ")</f>
        <v>202.96103072414576</v>
      </c>
      <c r="Y33" s="162">
        <f ca="1">IF(Nb_cpte!Y33&gt;0,Vol_hor!Y33/Nb_cpte!Y33," ")</f>
        <v>183.48008625248465</v>
      </c>
    </row>
    <row r="34" spans="1:25" x14ac:dyDescent="0.2">
      <c r="A34" s="20">
        <v>40724</v>
      </c>
      <c r="B34" s="138">
        <f ca="1">IF(Nb_cpte!B34&gt;0,Vol_hor!B34/Nb_cpte!B34," ")</f>
        <v>147.69112379898485</v>
      </c>
      <c r="C34" s="138">
        <f ca="1">IF(Nb_cpte!C34&gt;0,Vol_hor!C34/Nb_cpte!C34," ")</f>
        <v>69.697921754102225</v>
      </c>
      <c r="D34" s="141">
        <f ca="1">IF(Nb_cpte!D34&gt;0,Vol_hor!D34/Nb_cpte!D34," ")</f>
        <v>63.856260267224506</v>
      </c>
      <c r="E34" s="141">
        <f ca="1">IF(Nb_cpte!E34&gt;0,Vol_hor!E34/Nb_cpte!E34," ")</f>
        <v>332.30019920862202</v>
      </c>
      <c r="F34" s="141">
        <f ca="1">IF(Nb_cpte!F34&gt;0,Vol_hor!F34/Nb_cpte!F34," ")</f>
        <v>200.89255694752583</v>
      </c>
      <c r="G34" s="140">
        <f ca="1">IF(Nb_cpte!G34&gt;0,Vol_hor!G34/Nb_cpte!G34," ")</f>
        <v>59.364612396469369</v>
      </c>
      <c r="H34" s="141">
        <f ca="1">IF(Nb_cpte!H34&gt;0,Vol_hor!H34/Nb_cpte!H34," ")</f>
        <v>96.920642839783028</v>
      </c>
      <c r="I34" s="141">
        <f ca="1">IF(Nb_cpte!I34&gt;0,Vol_hor!I34/Nb_cpte!I34," ")</f>
        <v>84.740648471577046</v>
      </c>
      <c r="J34" s="142">
        <f ca="1">IF(Nb_cpte!J34&gt;0,Vol_hor!J34/Nb_cpte!J34," ")</f>
        <v>68.932608136322457</v>
      </c>
      <c r="K34" s="141">
        <f ca="1">IF(Nb_cpte!K34&gt;0,Vol_hor!K34/Nb_cpte!K34," ")</f>
        <v>200.61686405521777</v>
      </c>
      <c r="L34" s="141" t="str">
        <f ca="1">IF(Nb_cpte!L34&gt;0,Vol_hor!L34/Nb_cpte!L34," ")</f>
        <v xml:space="preserve"> </v>
      </c>
      <c r="M34" s="142" t="str">
        <f ca="1">IF(Nb_cpte!M34&gt;0,Vol_hor!M34/Nb_cpte!M34," ")</f>
        <v xml:space="preserve"> </v>
      </c>
      <c r="N34" s="141">
        <f ca="1">IF(Nb_cpte!N34&gt;0,Vol_hor!N34/Nb_cpte!N34," ")</f>
        <v>335.32641638566997</v>
      </c>
      <c r="O34" s="143">
        <f ca="1">IF(Nb_cpte!O34&gt;0,Vol_hor!O34/Nb_cpte!O34," ")</f>
        <v>98.610663593159359</v>
      </c>
      <c r="P34" s="144">
        <f ca="1">IF(Nb_cpte!P34&gt;0,Vol_hor!P34/Nb_cpte!P34," ")</f>
        <v>50.435415038259869</v>
      </c>
      <c r="Q34" s="145">
        <f ca="1">IF(Nb_cpte!Q34&gt;0,Vol_hor!Q34/Nb_cpte!Q34," ")</f>
        <v>54.190309728445463</v>
      </c>
      <c r="R34" s="145">
        <f ca="1">IF(Nb_cpte!R34&gt;0,Vol_hor!R34/Nb_cpte!R34," ")</f>
        <v>142.5364249451938</v>
      </c>
      <c r="S34" s="145" t="str">
        <f ca="1">IF(Nb_cpte!S34&gt;0,Vol_hor!S34/Nb_cpte!S34," ")</f>
        <v xml:space="preserve"> </v>
      </c>
      <c r="T34" s="145" t="str">
        <f ca="1">IF(Nb_cpte!T34&gt;0,Vol_hor!T34/Nb_cpte!T34," ")</f>
        <v xml:space="preserve"> </v>
      </c>
      <c r="U34" s="145">
        <f ca="1">IF(Nb_cpte!U34&gt;0,Vol_hor!U34/Nb_cpte!U34," ")</f>
        <v>128.9339994714237</v>
      </c>
      <c r="V34" s="145" t="str">
        <f ca="1">IF(Nb_cpte!V34&gt;0,Vol_hor!V34/Nb_cpte!V34," ")</f>
        <v xml:space="preserve"> </v>
      </c>
      <c r="W34" s="145" t="str">
        <f ca="1">IF(Nb_cpte!W34&gt;0,Vol_hor!W34/Nb_cpte!W34," ")</f>
        <v xml:space="preserve"> </v>
      </c>
      <c r="X34" s="145">
        <f ca="1">IF(Nb_cpte!X34&gt;0,Vol_hor!X34/Nb_cpte!X34," ")</f>
        <v>200.93866882935367</v>
      </c>
      <c r="Y34" s="146">
        <f ca="1">IF(Nb_cpte!Y34&gt;0,Vol_hor!Y34/Nb_cpte!Y34," ")</f>
        <v>179.52002474235738</v>
      </c>
    </row>
    <row r="35" spans="1:25" x14ac:dyDescent="0.2">
      <c r="A35" s="20">
        <v>40816</v>
      </c>
      <c r="B35" s="138">
        <f ca="1">IF(Nb_cpte!B35&gt;0,Vol_hor!B35/Nb_cpte!B35," ")</f>
        <v>148.23112229604618</v>
      </c>
      <c r="C35" s="138">
        <f ca="1">IF(Nb_cpte!C35&gt;0,Vol_hor!C35/Nb_cpte!C35," ")</f>
        <v>69.394593195184527</v>
      </c>
      <c r="D35" s="141">
        <f ca="1">IF(Nb_cpte!D35&gt;0,Vol_hor!D35/Nb_cpte!D35," ")</f>
        <v>63.585160404882515</v>
      </c>
      <c r="E35" s="141">
        <f ca="1">IF(Nb_cpte!E35&gt;0,Vol_hor!E35/Nb_cpte!E35," ")</f>
        <v>333.70880334517693</v>
      </c>
      <c r="F35" s="141">
        <f ca="1">IF(Nb_cpte!F35&gt;0,Vol_hor!F35/Nb_cpte!F35," ")</f>
        <v>198.88568532005834</v>
      </c>
      <c r="G35" s="140">
        <f ca="1">IF(Nb_cpte!G35&gt;0,Vol_hor!G35/Nb_cpte!G35," ")</f>
        <v>59.147123957513564</v>
      </c>
      <c r="H35" s="141">
        <f ca="1">IF(Nb_cpte!H35&gt;0,Vol_hor!H35/Nb_cpte!H35," ")</f>
        <v>96.626237477799521</v>
      </c>
      <c r="I35" s="141">
        <f ca="1">IF(Nb_cpte!I35&gt;0,Vol_hor!I35/Nb_cpte!I35," ")</f>
        <v>84.160160469025357</v>
      </c>
      <c r="J35" s="142">
        <f ca="1">IF(Nb_cpte!J35&gt;0,Vol_hor!J35/Nb_cpte!J35," ")</f>
        <v>68.146399651687815</v>
      </c>
      <c r="K35" s="141">
        <f ca="1">IF(Nb_cpte!K35&gt;0,Vol_hor!K35/Nb_cpte!K35," ")</f>
        <v>198.69688020222398</v>
      </c>
      <c r="L35" s="141" t="str">
        <f ca="1">IF(Nb_cpte!L35&gt;0,Vol_hor!L35/Nb_cpte!L35," ")</f>
        <v xml:space="preserve"> </v>
      </c>
      <c r="M35" s="142" t="str">
        <f ca="1">IF(Nb_cpte!M35&gt;0,Vol_hor!M35/Nb_cpte!M35," ")</f>
        <v xml:space="preserve"> </v>
      </c>
      <c r="N35" s="141">
        <f ca="1">IF(Nb_cpte!N35&gt;0,Vol_hor!N35/Nb_cpte!N35," ")</f>
        <v>335.12103798473959</v>
      </c>
      <c r="O35" s="143">
        <f ca="1">IF(Nb_cpte!O35&gt;0,Vol_hor!O35/Nb_cpte!O35," ")</f>
        <v>98.600602687331019</v>
      </c>
      <c r="P35" s="144">
        <f ca="1">IF(Nb_cpte!P35&gt;0,Vol_hor!P35/Nb_cpte!P35," ")</f>
        <v>49.344277552762549</v>
      </c>
      <c r="Q35" s="145">
        <f ca="1">IF(Nb_cpte!Q35&gt;0,Vol_hor!Q35/Nb_cpte!Q35," ")</f>
        <v>54.191730309987655</v>
      </c>
      <c r="R35" s="145">
        <f ca="1">IF(Nb_cpte!R35&gt;0,Vol_hor!R35/Nb_cpte!R35," ")</f>
        <v>142.17674299684856</v>
      </c>
      <c r="S35" s="145" t="str">
        <f ca="1">IF(Nb_cpte!S35&gt;0,Vol_hor!S35/Nb_cpte!S35," ")</f>
        <v xml:space="preserve"> </v>
      </c>
      <c r="T35" s="145" t="str">
        <f ca="1">IF(Nb_cpte!T35&gt;0,Vol_hor!T35/Nb_cpte!T35," ")</f>
        <v xml:space="preserve"> </v>
      </c>
      <c r="U35" s="145">
        <f ca="1">IF(Nb_cpte!U35&gt;0,Vol_hor!U35/Nb_cpte!U35," ")</f>
        <v>129.15505181433483</v>
      </c>
      <c r="V35" s="145" t="str">
        <f ca="1">IF(Nb_cpte!V35&gt;0,Vol_hor!V35/Nb_cpte!V35," ")</f>
        <v xml:space="preserve"> </v>
      </c>
      <c r="W35" s="145" t="str">
        <f ca="1">IF(Nb_cpte!W35&gt;0,Vol_hor!W35/Nb_cpte!W35," ")</f>
        <v xml:space="preserve"> </v>
      </c>
      <c r="X35" s="145">
        <f ca="1">IF(Nb_cpte!X35&gt;0,Vol_hor!X35/Nb_cpte!X35," ")</f>
        <v>198.0162809254449</v>
      </c>
      <c r="Y35" s="146">
        <f ca="1">IF(Nb_cpte!Y35&gt;0,Vol_hor!Y35/Nb_cpte!Y35," ")</f>
        <v>177.4547828574986</v>
      </c>
    </row>
    <row r="36" spans="1:25" ht="10.8" thickBot="1" x14ac:dyDescent="0.25">
      <c r="A36" s="26">
        <v>40908</v>
      </c>
      <c r="B36" s="147">
        <f ca="1">IF(Nb_cpte!B36&gt;0,Vol_hor!B36/Nb_cpte!B36," ")</f>
        <v>148.1759852119277</v>
      </c>
      <c r="C36" s="147">
        <f ca="1">IF(Nb_cpte!C36&gt;0,Vol_hor!C36/Nb_cpte!C36," ")</f>
        <v>69.207120237963537</v>
      </c>
      <c r="D36" s="148">
        <f ca="1">IF(Nb_cpte!D36&gt;0,Vol_hor!D36/Nb_cpte!D36," ")</f>
        <v>63.383163912750405</v>
      </c>
      <c r="E36" s="148">
        <f ca="1">IF(Nb_cpte!E36&gt;0,Vol_hor!E36/Nb_cpte!E36," ")</f>
        <v>332.47112195038977</v>
      </c>
      <c r="F36" s="148">
        <f ca="1">IF(Nb_cpte!F36&gt;0,Vol_hor!F36/Nb_cpte!F36," ")</f>
        <v>197.7623236950393</v>
      </c>
      <c r="G36" s="149">
        <f ca="1">IF(Nb_cpte!G36&gt;0,Vol_hor!G36/Nb_cpte!G36," ")</f>
        <v>58.900951238939044</v>
      </c>
      <c r="H36" s="148">
        <f ca="1">IF(Nb_cpte!H36&gt;0,Vol_hor!H36/Nb_cpte!H36," ")</f>
        <v>107.94351526146453</v>
      </c>
      <c r="I36" s="148">
        <f ca="1">IF(Nb_cpte!I36&gt;0,Vol_hor!I36/Nb_cpte!I36," ")</f>
        <v>83.216196350206872</v>
      </c>
      <c r="J36" s="150">
        <f ca="1">IF(Nb_cpte!J36&gt;0,Vol_hor!J36/Nb_cpte!J36," ")</f>
        <v>67.2897768486621</v>
      </c>
      <c r="K36" s="148">
        <f ca="1">IF(Nb_cpte!K36&gt;0,Vol_hor!K36/Nb_cpte!K36," ")</f>
        <v>197.05222338138347</v>
      </c>
      <c r="L36" s="148" t="str">
        <f ca="1">IF(Nb_cpte!L36&gt;0,Vol_hor!L36/Nb_cpte!L36," ")</f>
        <v xml:space="preserve"> </v>
      </c>
      <c r="M36" s="150" t="str">
        <f ca="1">IF(Nb_cpte!M36&gt;0,Vol_hor!M36/Nb_cpte!M36," ")</f>
        <v xml:space="preserve"> </v>
      </c>
      <c r="N36" s="148">
        <f ca="1">IF(Nb_cpte!N36&gt;0,Vol_hor!N36/Nb_cpte!N36," ")</f>
        <v>333.35554150474445</v>
      </c>
      <c r="O36" s="151">
        <f ca="1">IF(Nb_cpte!O36&gt;0,Vol_hor!O36/Nb_cpte!O36," ")</f>
        <v>99.26265672541102</v>
      </c>
      <c r="P36" s="152">
        <f ca="1">IF(Nb_cpte!P36&gt;0,Vol_hor!P36/Nb_cpte!P36," ")</f>
        <v>49.00628604917474</v>
      </c>
      <c r="Q36" s="153">
        <f ca="1">IF(Nb_cpte!Q36&gt;0,Vol_hor!Q36/Nb_cpte!Q36," ")</f>
        <v>54.084545883232238</v>
      </c>
      <c r="R36" s="153">
        <f ca="1">IF(Nb_cpte!R36&gt;0,Vol_hor!R36/Nb_cpte!R36," ")</f>
        <v>141.77062354786534</v>
      </c>
      <c r="S36" s="153" t="str">
        <f ca="1">IF(Nb_cpte!S36&gt;0,Vol_hor!S36/Nb_cpte!S36," ")</f>
        <v xml:space="preserve"> </v>
      </c>
      <c r="T36" s="153" t="str">
        <f ca="1">IF(Nb_cpte!T36&gt;0,Vol_hor!T36/Nb_cpte!T36," ")</f>
        <v xml:space="preserve"> </v>
      </c>
      <c r="U36" s="153">
        <f ca="1">IF(Nb_cpte!U36&gt;0,Vol_hor!U36/Nb_cpte!U36," ")</f>
        <v>129.80877422440636</v>
      </c>
      <c r="V36" s="153" t="str">
        <f ca="1">IF(Nb_cpte!V36&gt;0,Vol_hor!V36/Nb_cpte!V36," ")</f>
        <v xml:space="preserve"> </v>
      </c>
      <c r="W36" s="153" t="str">
        <f ca="1">IF(Nb_cpte!W36&gt;0,Vol_hor!W36/Nb_cpte!W36," ")</f>
        <v xml:space="preserve"> </v>
      </c>
      <c r="X36" s="153">
        <f ca="1">IF(Nb_cpte!X36&gt;0,Vol_hor!X36/Nb_cpte!X36," ")</f>
        <v>197.95489042039802</v>
      </c>
      <c r="Y36" s="154">
        <f ca="1">IF(Nb_cpte!Y36&gt;0,Vol_hor!Y36/Nb_cpte!Y36," ")</f>
        <v>177.34873377535391</v>
      </c>
    </row>
    <row r="37" spans="1:25" x14ac:dyDescent="0.2">
      <c r="A37" s="14">
        <v>40999</v>
      </c>
      <c r="B37" s="155">
        <f ca="1">IF(Nb_cpte!B37&gt;0,Vol_hor!B37/Nb_cpte!B37," ")</f>
        <v>148.21345446203176</v>
      </c>
      <c r="C37" s="155">
        <f ca="1">IF(Nb_cpte!C37&gt;0,Vol_hor!C37/Nb_cpte!C37," ")</f>
        <v>68.638784186533769</v>
      </c>
      <c r="D37" s="156">
        <f ca="1">IF(Nb_cpte!D37&gt;0,Vol_hor!D37/Nb_cpte!D37," ")</f>
        <v>62.798256955768927</v>
      </c>
      <c r="E37" s="156">
        <f ca="1">IF(Nb_cpte!E37&gt;0,Vol_hor!E37/Nb_cpte!E37," ")</f>
        <v>332.23774298515457</v>
      </c>
      <c r="F37" s="156">
        <f ca="1">IF(Nb_cpte!F37&gt;0,Vol_hor!F37/Nb_cpte!F37," ")</f>
        <v>196.22592292548865</v>
      </c>
      <c r="G37" s="157">
        <f ca="1">IF(Nb_cpte!G37&gt;0,Vol_hor!G37/Nb_cpte!G37," ")</f>
        <v>58.793114358584283</v>
      </c>
      <c r="H37" s="156">
        <f ca="1">IF(Nb_cpte!H37&gt;0,Vol_hor!H37/Nb_cpte!H37," ")</f>
        <v>97.266852989350895</v>
      </c>
      <c r="I37" s="156">
        <f ca="1">IF(Nb_cpte!I37&gt;0,Vol_hor!I37/Nb_cpte!I37," ")</f>
        <v>82.310410266839384</v>
      </c>
      <c r="J37" s="158">
        <f ca="1">IF(Nb_cpte!J37&gt;0,Vol_hor!J37/Nb_cpte!J37," ")</f>
        <v>66.116057380243674</v>
      </c>
      <c r="K37" s="156">
        <f ca="1">IF(Nb_cpte!K37&gt;0,Vol_hor!K37/Nb_cpte!K37," ")</f>
        <v>197.17456161291196</v>
      </c>
      <c r="L37" s="156" t="str">
        <f ca="1">IF(Nb_cpte!L37&gt;0,Vol_hor!L37/Nb_cpte!L37," ")</f>
        <v xml:space="preserve"> </v>
      </c>
      <c r="M37" s="158" t="str">
        <f ca="1">IF(Nb_cpte!M37&gt;0,Vol_hor!M37/Nb_cpte!M37," ")</f>
        <v xml:space="preserve"> </v>
      </c>
      <c r="N37" s="156">
        <f ca="1">IF(Nb_cpte!N37&gt;0,Vol_hor!N37/Nb_cpte!N37," ")</f>
        <v>336.23462889017429</v>
      </c>
      <c r="O37" s="159">
        <f ca="1">IF(Nb_cpte!O37&gt;0,Vol_hor!O37/Nb_cpte!O37," ")</f>
        <v>99.982866566815844</v>
      </c>
      <c r="P37" s="160">
        <f ca="1">IF(Nb_cpte!P37&gt;0,Vol_hor!P37/Nb_cpte!P37," ")</f>
        <v>50.228061549074546</v>
      </c>
      <c r="Q37" s="161">
        <f ca="1">IF(Nb_cpte!Q37&gt;0,Vol_hor!Q37/Nb_cpte!Q37," ")</f>
        <v>54.1801141088253</v>
      </c>
      <c r="R37" s="161">
        <f ca="1">IF(Nb_cpte!R37&gt;0,Vol_hor!R37/Nb_cpte!R37," ")</f>
        <v>141.37880485817314</v>
      </c>
      <c r="S37" s="161" t="str">
        <f ca="1">IF(Nb_cpte!S37&gt;0,Vol_hor!S37/Nb_cpte!S37," ")</f>
        <v xml:space="preserve"> </v>
      </c>
      <c r="T37" s="161" t="str">
        <f ca="1">IF(Nb_cpte!T37&gt;0,Vol_hor!T37/Nb_cpte!T37," ")</f>
        <v xml:space="preserve"> </v>
      </c>
      <c r="U37" s="161">
        <f ca="1">IF(Nb_cpte!U37&gt;0,Vol_hor!U37/Nb_cpte!U37," ")</f>
        <v>129.57068432819017</v>
      </c>
      <c r="V37" s="161" t="str">
        <f ca="1">IF(Nb_cpte!V37&gt;0,Vol_hor!V37/Nb_cpte!V37," ")</f>
        <v xml:space="preserve"> </v>
      </c>
      <c r="W37" s="161" t="str">
        <f ca="1">IF(Nb_cpte!W37&gt;0,Vol_hor!W37/Nb_cpte!W37," ")</f>
        <v xml:space="preserve"> </v>
      </c>
      <c r="X37" s="161">
        <f ca="1">IF(Nb_cpte!X37&gt;0,Vol_hor!X37/Nb_cpte!X37," ")</f>
        <v>198.03966920509012</v>
      </c>
      <c r="Y37" s="162">
        <f ca="1">IF(Nb_cpte!Y37&gt;0,Vol_hor!Y37/Nb_cpte!Y37," ")</f>
        <v>174.91738789838178</v>
      </c>
    </row>
    <row r="38" spans="1:25" x14ac:dyDescent="0.2">
      <c r="A38" s="20">
        <v>41090</v>
      </c>
      <c r="B38" s="138">
        <f ca="1">IF(Nb_cpte!B38&gt;0,Vol_hor!B38/Nb_cpte!B38," ")</f>
        <v>148.74005981828367</v>
      </c>
      <c r="C38" s="138">
        <f ca="1">IF(Nb_cpte!C38&gt;0,Vol_hor!C38/Nb_cpte!C38," ")</f>
        <v>68.575433188908733</v>
      </c>
      <c r="D38" s="141">
        <f ca="1">IF(Nb_cpte!D38&gt;0,Vol_hor!D38/Nb_cpte!D38," ")</f>
        <v>62.777959227046146</v>
      </c>
      <c r="E38" s="141">
        <f ca="1">IF(Nb_cpte!E38&gt;0,Vol_hor!E38/Nb_cpte!E38," ")</f>
        <v>332.67411786312232</v>
      </c>
      <c r="F38" s="141">
        <f ca="1">IF(Nb_cpte!F38&gt;0,Vol_hor!F38/Nb_cpte!F38," ")</f>
        <v>194.19611658908437</v>
      </c>
      <c r="G38" s="140">
        <f ca="1">IF(Nb_cpte!G38&gt;0,Vol_hor!G38/Nb_cpte!G38," ")</f>
        <v>58.556809650924016</v>
      </c>
      <c r="H38" s="141">
        <f ca="1">IF(Nb_cpte!H38&gt;0,Vol_hor!H38/Nb_cpte!H38," ")</f>
        <v>94.907624248106728</v>
      </c>
      <c r="I38" s="141">
        <f ca="1">IF(Nb_cpte!I38&gt;0,Vol_hor!I38/Nb_cpte!I38," ")</f>
        <v>81.732870114558935</v>
      </c>
      <c r="J38" s="142">
        <f ca="1">IF(Nb_cpte!J38&gt;0,Vol_hor!J38/Nb_cpte!J38," ")</f>
        <v>65.739731688638543</v>
      </c>
      <c r="K38" s="141">
        <f ca="1">IF(Nb_cpte!K38&gt;0,Vol_hor!K38/Nb_cpte!K38," ")</f>
        <v>193.52351919929242</v>
      </c>
      <c r="L38" s="141" t="str">
        <f ca="1">IF(Nb_cpte!L38&gt;0,Vol_hor!L38/Nb_cpte!L38," ")</f>
        <v xml:space="preserve"> </v>
      </c>
      <c r="M38" s="142" t="str">
        <f ca="1">IF(Nb_cpte!M38&gt;0,Vol_hor!M38/Nb_cpte!M38," ")</f>
        <v xml:space="preserve"> </v>
      </c>
      <c r="N38" s="141">
        <f ca="1">IF(Nb_cpte!N38&gt;0,Vol_hor!N38/Nb_cpte!N38," ")</f>
        <v>332.54839939848284</v>
      </c>
      <c r="O38" s="143">
        <f ca="1">IF(Nb_cpte!O38&gt;0,Vol_hor!O38/Nb_cpte!O38," ")</f>
        <v>96.555120843020632</v>
      </c>
      <c r="P38" s="144">
        <f ca="1">IF(Nb_cpte!P38&gt;0,Vol_hor!P38/Nb_cpte!P38," ")</f>
        <v>48.312814181720888</v>
      </c>
      <c r="Q38" s="145">
        <f ca="1">IF(Nb_cpte!Q38&gt;0,Vol_hor!Q38/Nb_cpte!Q38," ")</f>
        <v>54.050518128505885</v>
      </c>
      <c r="R38" s="145">
        <f ca="1">IF(Nb_cpte!R38&gt;0,Vol_hor!R38/Nb_cpte!R38," ")</f>
        <v>138.30796779890187</v>
      </c>
      <c r="S38" s="145" t="str">
        <f ca="1">IF(Nb_cpte!S38&gt;0,Vol_hor!S38/Nb_cpte!S38," ")</f>
        <v xml:space="preserve"> </v>
      </c>
      <c r="T38" s="145" t="str">
        <f ca="1">IF(Nb_cpte!T38&gt;0,Vol_hor!T38/Nb_cpte!T38," ")</f>
        <v xml:space="preserve"> </v>
      </c>
      <c r="U38" s="145">
        <f ca="1">IF(Nb_cpte!U38&gt;0,Vol_hor!U38/Nb_cpte!U38," ")</f>
        <v>129.96790386749507</v>
      </c>
      <c r="V38" s="145" t="str">
        <f ca="1">IF(Nb_cpte!V38&gt;0,Vol_hor!V38/Nb_cpte!V38," ")</f>
        <v xml:space="preserve"> </v>
      </c>
      <c r="W38" s="145" t="str">
        <f ca="1">IF(Nb_cpte!W38&gt;0,Vol_hor!W38/Nb_cpte!W38," ")</f>
        <v xml:space="preserve"> </v>
      </c>
      <c r="X38" s="145">
        <f ca="1">IF(Nb_cpte!X38&gt;0,Vol_hor!X38/Nb_cpte!X38," ")</f>
        <v>193.7052286492077</v>
      </c>
      <c r="Y38" s="146">
        <f ca="1">IF(Nb_cpte!Y38&gt;0,Vol_hor!Y38/Nb_cpte!Y38," ")</f>
        <v>169.49957929938157</v>
      </c>
    </row>
    <row r="39" spans="1:25" x14ac:dyDescent="0.2">
      <c r="A39" s="20">
        <v>41182</v>
      </c>
      <c r="B39" s="138">
        <f ca="1">IF(Nb_cpte!B39&gt;0,Vol_hor!B39/Nb_cpte!B39," ")</f>
        <v>148.09897826221243</v>
      </c>
      <c r="C39" s="138">
        <f ca="1">IF(Nb_cpte!C39&gt;0,Vol_hor!C39/Nb_cpte!C39," ")</f>
        <v>67.49658020955836</v>
      </c>
      <c r="D39" s="141">
        <f ca="1">IF(Nb_cpte!D39&gt;0,Vol_hor!D39/Nb_cpte!D39," ")</f>
        <v>61.807460256500804</v>
      </c>
      <c r="E39" s="141">
        <f ca="1">IF(Nb_cpte!E39&gt;0,Vol_hor!E39/Nb_cpte!E39," ")</f>
        <v>332.18296927784462</v>
      </c>
      <c r="F39" s="141">
        <f ca="1">IF(Nb_cpte!F39&gt;0,Vol_hor!F39/Nb_cpte!F39," ")</f>
        <v>190.26256263328506</v>
      </c>
      <c r="G39" s="140">
        <f ca="1">IF(Nb_cpte!G39&gt;0,Vol_hor!G39/Nb_cpte!G39," ")</f>
        <v>57.855645212493386</v>
      </c>
      <c r="H39" s="141">
        <f ca="1">IF(Nb_cpte!H39&gt;0,Vol_hor!H39/Nb_cpte!H39," ")</f>
        <v>99.474072710299865</v>
      </c>
      <c r="I39" s="141">
        <f ca="1">IF(Nb_cpte!I39&gt;0,Vol_hor!I39/Nb_cpte!I39," ")</f>
        <v>80.892054218937616</v>
      </c>
      <c r="J39" s="142">
        <f ca="1">IF(Nb_cpte!J39&gt;0,Vol_hor!J39/Nb_cpte!J39," ")</f>
        <v>65.199858553695307</v>
      </c>
      <c r="K39" s="141">
        <f ca="1">IF(Nb_cpte!K39&gt;0,Vol_hor!K39/Nb_cpte!K39," ")</f>
        <v>191.38959747771682</v>
      </c>
      <c r="L39" s="141" t="str">
        <f ca="1">IF(Nb_cpte!L39&gt;0,Vol_hor!L39/Nb_cpte!L39," ")</f>
        <v xml:space="preserve"> </v>
      </c>
      <c r="M39" s="142" t="str">
        <f ca="1">IF(Nb_cpte!M39&gt;0,Vol_hor!M39/Nb_cpte!M39," ")</f>
        <v xml:space="preserve"> </v>
      </c>
      <c r="N39" s="141">
        <f ca="1">IF(Nb_cpte!N39&gt;0,Vol_hor!N39/Nb_cpte!N39," ")</f>
        <v>333.1010273996186</v>
      </c>
      <c r="O39" s="143">
        <f ca="1">IF(Nb_cpte!O39&gt;0,Vol_hor!O39/Nb_cpte!O39," ")</f>
        <v>97.966639091167664</v>
      </c>
      <c r="P39" s="144">
        <f ca="1">IF(Nb_cpte!P39&gt;0,Vol_hor!P39/Nb_cpte!P39," ")</f>
        <v>47.709663081615922</v>
      </c>
      <c r="Q39" s="145">
        <f ca="1">IF(Nb_cpte!Q39&gt;0,Vol_hor!Q39/Nb_cpte!Q39," ")</f>
        <v>53.493828962683089</v>
      </c>
      <c r="R39" s="145">
        <f ca="1">IF(Nb_cpte!R39&gt;0,Vol_hor!R39/Nb_cpte!R39," ")</f>
        <v>137.16500843107761</v>
      </c>
      <c r="S39" s="145" t="str">
        <f ca="1">IF(Nb_cpte!S39&gt;0,Vol_hor!S39/Nb_cpte!S39," ")</f>
        <v xml:space="preserve"> </v>
      </c>
      <c r="T39" s="145" t="str">
        <f ca="1">IF(Nb_cpte!T39&gt;0,Vol_hor!T39/Nb_cpte!T39," ")</f>
        <v xml:space="preserve"> </v>
      </c>
      <c r="U39" s="145">
        <f ca="1">IF(Nb_cpte!U39&gt;0,Vol_hor!U39/Nb_cpte!U39," ")</f>
        <v>130.46390147345872</v>
      </c>
      <c r="V39" s="145" t="str">
        <f ca="1">IF(Nb_cpte!V39&gt;0,Vol_hor!V39/Nb_cpte!V39," ")</f>
        <v xml:space="preserve"> </v>
      </c>
      <c r="W39" s="145" t="str">
        <f ca="1">IF(Nb_cpte!W39&gt;0,Vol_hor!W39/Nb_cpte!W39," ")</f>
        <v xml:space="preserve"> </v>
      </c>
      <c r="X39" s="145">
        <f ca="1">IF(Nb_cpte!X39&gt;0,Vol_hor!X39/Nb_cpte!X39," ")</f>
        <v>191.30420170766081</v>
      </c>
      <c r="Y39" s="146">
        <f ca="1">IF(Nb_cpte!Y39&gt;0,Vol_hor!Y39/Nb_cpte!Y39," ")</f>
        <v>168.28443289480475</v>
      </c>
    </row>
    <row r="40" spans="1:25" ht="10.8" thickBot="1" x14ac:dyDescent="0.25">
      <c r="A40" s="20">
        <v>41274</v>
      </c>
      <c r="B40" s="138">
        <f ca="1">IF(Nb_cpte!B40&gt;0,Vol_hor!B40/Nb_cpte!B40," ")</f>
        <v>148.35661359447931</v>
      </c>
      <c r="C40" s="138">
        <f ca="1">IF(Nb_cpte!C40&gt;0,Vol_hor!C40/Nb_cpte!C40," ")</f>
        <v>67.446385599314596</v>
      </c>
      <c r="D40" s="141">
        <f ca="1">IF(Nb_cpte!D40&gt;0,Vol_hor!D40/Nb_cpte!D40," ")</f>
        <v>61.729000222588787</v>
      </c>
      <c r="E40" s="141">
        <f ca="1">IF(Nb_cpte!E40&gt;0,Vol_hor!E40/Nb_cpte!E40," ")</f>
        <v>331.53874209328927</v>
      </c>
      <c r="F40" s="141">
        <f ca="1">IF(Nb_cpte!F40&gt;0,Vol_hor!F40/Nb_cpte!F40," ")</f>
        <v>190.80062839066667</v>
      </c>
      <c r="G40" s="149">
        <f ca="1">IF(Nb_cpte!G40&gt;0,Vol_hor!G40/Nb_cpte!G40," ")</f>
        <v>57.790686197647581</v>
      </c>
      <c r="H40" s="148">
        <f ca="1">IF(Nb_cpte!H40&gt;0,Vol_hor!H40/Nb_cpte!H40," ")</f>
        <v>99.901985160270655</v>
      </c>
      <c r="I40" s="148">
        <f ca="1">IF(Nb_cpte!I40&gt;0,Vol_hor!I40/Nb_cpte!I40," ")</f>
        <v>80.186402807001414</v>
      </c>
      <c r="J40" s="150">
        <f ca="1">IF(Nb_cpte!J40&gt;0,Vol_hor!J40/Nb_cpte!J40," ")</f>
        <v>64.442689338102369</v>
      </c>
      <c r="K40" s="148">
        <f ca="1">IF(Nb_cpte!K40&gt;0,Vol_hor!K40/Nb_cpte!K40," ")</f>
        <v>191.26152771469833</v>
      </c>
      <c r="L40" s="148" t="str">
        <f ca="1">IF(Nb_cpte!L40&gt;0,Vol_hor!L40/Nb_cpte!L40," ")</f>
        <v xml:space="preserve"> </v>
      </c>
      <c r="M40" s="150" t="str">
        <f ca="1">IF(Nb_cpte!M40&gt;0,Vol_hor!M40/Nb_cpte!M40," ")</f>
        <v xml:space="preserve"> </v>
      </c>
      <c r="N40" s="148">
        <f ca="1">IF(Nb_cpte!N40&gt;0,Vol_hor!N40/Nb_cpte!N40," ")</f>
        <v>333.08035776046444</v>
      </c>
      <c r="O40" s="151">
        <f ca="1">IF(Nb_cpte!O40&gt;0,Vol_hor!O40/Nb_cpte!O40," ")</f>
        <v>102.60496437939199</v>
      </c>
      <c r="P40" s="152">
        <f ca="1">IF(Nb_cpte!P40&gt;0,Vol_hor!P40/Nb_cpte!P40," ")</f>
        <v>47.973275135582711</v>
      </c>
      <c r="Q40" s="153">
        <f ca="1">IF(Nb_cpte!Q40&gt;0,Vol_hor!Q40/Nb_cpte!Q40," ")</f>
        <v>53.32048673740352</v>
      </c>
      <c r="R40" s="153">
        <f ca="1">IF(Nb_cpte!R40&gt;0,Vol_hor!R40/Nb_cpte!R40," ")</f>
        <v>136.49929898878145</v>
      </c>
      <c r="S40" s="153" t="str">
        <f ca="1">IF(Nb_cpte!S40&gt;0,Vol_hor!S40/Nb_cpte!S40," ")</f>
        <v xml:space="preserve"> </v>
      </c>
      <c r="T40" s="153" t="str">
        <f ca="1">IF(Nb_cpte!T40&gt;0,Vol_hor!T40/Nb_cpte!T40," ")</f>
        <v xml:space="preserve"> </v>
      </c>
      <c r="U40" s="153">
        <f ca="1">IF(Nb_cpte!U40&gt;0,Vol_hor!U40/Nb_cpte!U40," ")</f>
        <v>130.24410160161378</v>
      </c>
      <c r="V40" s="153" t="str">
        <f ca="1">IF(Nb_cpte!V40&gt;0,Vol_hor!V40/Nb_cpte!V40," ")</f>
        <v xml:space="preserve"> </v>
      </c>
      <c r="W40" s="153" t="str">
        <f ca="1">IF(Nb_cpte!W40&gt;0,Vol_hor!W40/Nb_cpte!W40," ")</f>
        <v xml:space="preserve"> </v>
      </c>
      <c r="X40" s="153">
        <f ca="1">IF(Nb_cpte!X40&gt;0,Vol_hor!X40/Nb_cpte!X40," ")</f>
        <v>191.94533727984839</v>
      </c>
      <c r="Y40" s="154">
        <f ca="1">IF(Nb_cpte!Y40&gt;0,Vol_hor!Y40/Nb_cpte!Y40," ")</f>
        <v>169.65884459489547</v>
      </c>
    </row>
    <row r="41" spans="1:25" x14ac:dyDescent="0.2">
      <c r="A41" s="14">
        <v>41364</v>
      </c>
      <c r="B41" s="155">
        <f ca="1">IF(Nb_cpte!B41&gt;0,Vol_hor!B41/Nb_cpte!B41," ")</f>
        <v>149.34592913552598</v>
      </c>
      <c r="C41" s="155">
        <f ca="1">IF(Nb_cpte!C41&gt;0,Vol_hor!C41/Nb_cpte!C41," ")</f>
        <v>67.281627550246014</v>
      </c>
      <c r="D41" s="156">
        <f ca="1">IF(Nb_cpte!D41&gt;0,Vol_hor!D41/Nb_cpte!D41," ")</f>
        <v>61.523975326548872</v>
      </c>
      <c r="E41" s="156">
        <f ca="1">IF(Nb_cpte!E41&gt;0,Vol_hor!E41/Nb_cpte!E41," ")</f>
        <v>331.60914824585257</v>
      </c>
      <c r="F41" s="156">
        <f ca="1">IF(Nb_cpte!F41&gt;0,Vol_hor!F41/Nb_cpte!F41," ")</f>
        <v>189.9818949023074</v>
      </c>
      <c r="G41" s="157">
        <f ca="1">IF(Nb_cpte!G41&gt;0,Vol_hor!G41/Nb_cpte!G41," ")</f>
        <v>57.694229817227651</v>
      </c>
      <c r="H41" s="156">
        <f ca="1">IF(Nb_cpte!H41&gt;0,Vol_hor!H41/Nb_cpte!H41," ")</f>
        <v>96.934245915359099</v>
      </c>
      <c r="I41" s="156">
        <f ca="1">IF(Nb_cpte!I41&gt;0,Vol_hor!I41/Nb_cpte!I41," ")</f>
        <v>79.706136896045734</v>
      </c>
      <c r="J41" s="158">
        <f ca="1">IF(Nb_cpte!J41&gt;0,Vol_hor!J41/Nb_cpte!J41," ")</f>
        <v>64.142901257911532</v>
      </c>
      <c r="K41" s="156">
        <f ca="1">IF(Nb_cpte!K41&gt;0,Vol_hor!K41/Nb_cpte!K41," ")</f>
        <v>188.74174673145271</v>
      </c>
      <c r="L41" s="156" t="str">
        <f ca="1">IF(Nb_cpte!L41&gt;0,Vol_hor!L41/Nb_cpte!L41," ")</f>
        <v xml:space="preserve"> </v>
      </c>
      <c r="M41" s="158" t="str">
        <f ca="1">IF(Nb_cpte!M41&gt;0,Vol_hor!M41/Nb_cpte!M41," ")</f>
        <v xml:space="preserve"> </v>
      </c>
      <c r="N41" s="156">
        <f ca="1">IF(Nb_cpte!N41&gt;0,Vol_hor!N41/Nb_cpte!N41," ")</f>
        <v>331.63435320171806</v>
      </c>
      <c r="O41" s="159">
        <f ca="1">IF(Nb_cpte!O41&gt;0,Vol_hor!O41/Nb_cpte!O41," ")</f>
        <v>101.16857030738113</v>
      </c>
      <c r="P41" s="160">
        <f ca="1">IF(Nb_cpte!P41&gt;0,Vol_hor!P41/Nb_cpte!P41," ")</f>
        <v>21.608836719174164</v>
      </c>
      <c r="Q41" s="161">
        <f ca="1">IF(Nb_cpte!Q41&gt;0,Vol_hor!Q41/Nb_cpte!Q41," ")</f>
        <v>53.35930404919371</v>
      </c>
      <c r="R41" s="161">
        <f ca="1">IF(Nb_cpte!R41&gt;0,Vol_hor!R41/Nb_cpte!R41," ")</f>
        <v>135.63589836172969</v>
      </c>
      <c r="S41" s="161" t="str">
        <f ca="1">IF(Nb_cpte!S41&gt;0,Vol_hor!S41/Nb_cpte!S41," ")</f>
        <v xml:space="preserve"> </v>
      </c>
      <c r="T41" s="161">
        <f ca="1">IF(Nb_cpte!T41&gt;0,Vol_hor!T41/Nb_cpte!T41," ")</f>
        <v>49.042074279872502</v>
      </c>
      <c r="U41" s="161">
        <f ca="1">IF(Nb_cpte!U41&gt;0,Vol_hor!U41/Nb_cpte!U41," ")</f>
        <v>128.66272687933392</v>
      </c>
      <c r="V41" s="161" t="str">
        <f ca="1">IF(Nb_cpte!V41&gt;0,Vol_hor!V41/Nb_cpte!V41," ")</f>
        <v xml:space="preserve"> </v>
      </c>
      <c r="W41" s="161">
        <f ca="1">IF(Nb_cpte!W41&gt;0,Vol_hor!W41/Nb_cpte!W41," ")</f>
        <v>189.41559482234723</v>
      </c>
      <c r="X41" s="161">
        <f ca="1">IF(Nb_cpte!X41&gt;0,Vol_hor!X41/Nb_cpte!X41," ")</f>
        <v>202.33386511520163</v>
      </c>
      <c r="Y41" s="162">
        <f ca="1">IF(Nb_cpte!Y41&gt;0,Vol_hor!Y41/Nb_cpte!Y41," ")</f>
        <v>168.7992379400722</v>
      </c>
    </row>
    <row r="42" spans="1:25" x14ac:dyDescent="0.2">
      <c r="A42" s="20">
        <v>41455</v>
      </c>
      <c r="B42" s="138">
        <f ca="1">IF(Nb_cpte!B42&gt;0,Vol_hor!B42/Nb_cpte!B42," ")</f>
        <v>148.75208013386546</v>
      </c>
      <c r="C42" s="138">
        <f ca="1">IF(Nb_cpte!C42&gt;0,Vol_hor!C42/Nb_cpte!C42," ")</f>
        <v>66.745059548471801</v>
      </c>
      <c r="D42" s="141">
        <f ca="1">IF(Nb_cpte!D42&gt;0,Vol_hor!D42/Nb_cpte!D42," ")</f>
        <v>61.048831436420713</v>
      </c>
      <c r="E42" s="141">
        <f ca="1">IF(Nb_cpte!E42&gt;0,Vol_hor!E42/Nb_cpte!E42," ")</f>
        <v>330.96592206309168</v>
      </c>
      <c r="F42" s="141">
        <f ca="1">IF(Nb_cpte!F42&gt;0,Vol_hor!F42/Nb_cpte!F42," ")</f>
        <v>188.08952093179781</v>
      </c>
      <c r="G42" s="140">
        <f ca="1">IF(Nb_cpte!G42&gt;0,Vol_hor!G42/Nb_cpte!G42," ")</f>
        <v>57.250577278331335</v>
      </c>
      <c r="H42" s="141">
        <f ca="1">IF(Nb_cpte!H42&gt;0,Vol_hor!H42/Nb_cpte!H42," ")</f>
        <v>90.623820484246068</v>
      </c>
      <c r="I42" s="141">
        <f ca="1">IF(Nb_cpte!I42&gt;0,Vol_hor!I42/Nb_cpte!I42," ")</f>
        <v>79.064695676241229</v>
      </c>
      <c r="J42" s="142">
        <f ca="1">IF(Nb_cpte!J42&gt;0,Vol_hor!J42/Nb_cpte!J42," ")</f>
        <v>63.552294168144286</v>
      </c>
      <c r="K42" s="141">
        <f ca="1">IF(Nb_cpte!K42&gt;0,Vol_hor!K42/Nb_cpte!K42," ")</f>
        <v>188.38091152035085</v>
      </c>
      <c r="L42" s="141" t="str">
        <f ca="1">IF(Nb_cpte!L42&gt;0,Vol_hor!L42/Nb_cpte!L42," ")</f>
        <v xml:space="preserve"> </v>
      </c>
      <c r="M42" s="142" t="str">
        <f ca="1">IF(Nb_cpte!M42&gt;0,Vol_hor!M42/Nb_cpte!M42," ")</f>
        <v xml:space="preserve"> </v>
      </c>
      <c r="N42" s="141">
        <f ca="1">IF(Nb_cpte!N42&gt;0,Vol_hor!N42/Nb_cpte!N42," ")</f>
        <v>331.86667657784227</v>
      </c>
      <c r="O42" s="143">
        <f ca="1">IF(Nb_cpte!O42&gt;0,Vol_hor!O42/Nb_cpte!O42," ")</f>
        <v>101.11205830039579</v>
      </c>
      <c r="P42" s="144">
        <f ca="1">IF(Nb_cpte!P42&gt;0,Vol_hor!P42/Nb_cpte!P42," ")</f>
        <v>20.316752393437472</v>
      </c>
      <c r="Q42" s="145">
        <f ca="1">IF(Nb_cpte!Q42&gt;0,Vol_hor!Q42/Nb_cpte!Q42," ")</f>
        <v>52.720349757880825</v>
      </c>
      <c r="R42" s="145">
        <f ca="1">IF(Nb_cpte!R42&gt;0,Vol_hor!R42/Nb_cpte!R42," ")</f>
        <v>135.27325043098034</v>
      </c>
      <c r="S42" s="145" t="str">
        <f ca="1">IF(Nb_cpte!S42&gt;0,Vol_hor!S42/Nb_cpte!S42," ")</f>
        <v xml:space="preserve"> </v>
      </c>
      <c r="T42" s="145">
        <f ca="1">IF(Nb_cpte!T42&gt;0,Vol_hor!T42/Nb_cpte!T42," ")</f>
        <v>48.697373876726708</v>
      </c>
      <c r="U42" s="145">
        <f ca="1">IF(Nb_cpte!U42&gt;0,Vol_hor!U42/Nb_cpte!U42," ")</f>
        <v>127.68344807324499</v>
      </c>
      <c r="V42" s="145" t="str">
        <f ca="1">IF(Nb_cpte!V42&gt;0,Vol_hor!V42/Nb_cpte!V42," ")</f>
        <v xml:space="preserve"> </v>
      </c>
      <c r="W42" s="145">
        <f ca="1">IF(Nb_cpte!W42&gt;0,Vol_hor!W42/Nb_cpte!W42," ")</f>
        <v>188.37755365269462</v>
      </c>
      <c r="X42" s="145">
        <f ca="1">IF(Nb_cpte!X42&gt;0,Vol_hor!X42/Nb_cpte!X42," ")</f>
        <v>233.26357640217694</v>
      </c>
      <c r="Y42" s="146">
        <f ca="1">IF(Nb_cpte!Y42&gt;0,Vol_hor!Y42/Nb_cpte!Y42," ")</f>
        <v>171.39434383896293</v>
      </c>
    </row>
    <row r="43" spans="1:25" x14ac:dyDescent="0.2">
      <c r="A43" s="20">
        <v>41547</v>
      </c>
      <c r="B43" s="138">
        <f ca="1">IF(Nb_cpte!B43&gt;0,Vol_hor!B43/Nb_cpte!B43," ")</f>
        <v>148.61965365410839</v>
      </c>
      <c r="C43" s="138">
        <f ca="1">IF(Nb_cpte!C43&gt;0,Vol_hor!C43/Nb_cpte!C43," ")</f>
        <v>66.376186068539255</v>
      </c>
      <c r="D43" s="141">
        <f ca="1">IF(Nb_cpte!D43&gt;0,Vol_hor!D43/Nb_cpte!D43," ")</f>
        <v>60.734433905008594</v>
      </c>
      <c r="E43" s="141">
        <f ca="1">IF(Nb_cpte!E43&gt;0,Vol_hor!E43/Nb_cpte!E43," ")</f>
        <v>330.61582615262017</v>
      </c>
      <c r="F43" s="141">
        <f ca="1">IF(Nb_cpte!F43&gt;0,Vol_hor!F43/Nb_cpte!F43," ")</f>
        <v>185.89211640906768</v>
      </c>
      <c r="G43" s="140">
        <f ca="1">IF(Nb_cpte!G43&gt;0,Vol_hor!G43/Nb_cpte!G43," ")</f>
        <v>57.116589488196524</v>
      </c>
      <c r="H43" s="141">
        <f ca="1">IF(Nb_cpte!H43&gt;0,Vol_hor!H43/Nb_cpte!H43," ")</f>
        <v>95.072134185823245</v>
      </c>
      <c r="I43" s="141">
        <f ca="1">IF(Nb_cpte!I43&gt;0,Vol_hor!I43/Nb_cpte!I43," ")</f>
        <v>78.981364453135171</v>
      </c>
      <c r="J43" s="142">
        <f ca="1">IF(Nb_cpte!J43&gt;0,Vol_hor!J43/Nb_cpte!J43," ")</f>
        <v>63.631114965982334</v>
      </c>
      <c r="K43" s="141">
        <f ca="1">IF(Nb_cpte!K43&gt;0,Vol_hor!K43/Nb_cpte!K43," ")</f>
        <v>186.68913348298577</v>
      </c>
      <c r="L43" s="141" t="str">
        <f ca="1">IF(Nb_cpte!L43&gt;0,Vol_hor!L43/Nb_cpte!L43," ")</f>
        <v xml:space="preserve"> </v>
      </c>
      <c r="M43" s="142" t="str">
        <f ca="1">IF(Nb_cpte!M43&gt;0,Vol_hor!M43/Nb_cpte!M43," ")</f>
        <v xml:space="preserve"> </v>
      </c>
      <c r="N43" s="141">
        <f ca="1">IF(Nb_cpte!N43&gt;0,Vol_hor!N43/Nb_cpte!N43," ")</f>
        <v>332.26478260008525</v>
      </c>
      <c r="O43" s="143">
        <f ca="1">IF(Nb_cpte!O43&gt;0,Vol_hor!O43/Nb_cpte!O43," ")</f>
        <v>98.415371329721864</v>
      </c>
      <c r="P43" s="144">
        <f ca="1">IF(Nb_cpte!P43&gt;0,Vol_hor!P43/Nb_cpte!P43," ")</f>
        <v>75.72027185099212</v>
      </c>
      <c r="Q43" s="145">
        <f ca="1">IF(Nb_cpte!Q43&gt;0,Vol_hor!Q43/Nb_cpte!Q43," ")</f>
        <v>52.9317830637737</v>
      </c>
      <c r="R43" s="145">
        <f ca="1">IF(Nb_cpte!R43&gt;0,Vol_hor!R43/Nb_cpte!R43," ")</f>
        <v>134.3332546218017</v>
      </c>
      <c r="S43" s="145" t="str">
        <f ca="1">IF(Nb_cpte!S43&gt;0,Vol_hor!S43/Nb_cpte!S43," ")</f>
        <v xml:space="preserve"> </v>
      </c>
      <c r="T43" s="145">
        <f ca="1">IF(Nb_cpte!T43&gt;0,Vol_hor!T43/Nb_cpte!T43," ")</f>
        <v>46.969479185915652</v>
      </c>
      <c r="U43" s="145">
        <f ca="1">IF(Nb_cpte!U43&gt;0,Vol_hor!U43/Nb_cpte!U43," ")</f>
        <v>128.83219393827713</v>
      </c>
      <c r="V43" s="145" t="str">
        <f ca="1">IF(Nb_cpte!V43&gt;0,Vol_hor!V43/Nb_cpte!V43," ")</f>
        <v xml:space="preserve"> </v>
      </c>
      <c r="W43" s="145">
        <f ca="1">IF(Nb_cpte!W43&gt;0,Vol_hor!W43/Nb_cpte!W43," ")</f>
        <v>186.90306871026587</v>
      </c>
      <c r="X43" s="145">
        <f ca="1">IF(Nb_cpte!X43&gt;0,Vol_hor!X43/Nb_cpte!X43," ")</f>
        <v>104.70871311012712</v>
      </c>
      <c r="Y43" s="146">
        <f ca="1">IF(Nb_cpte!Y43&gt;0,Vol_hor!Y43/Nb_cpte!Y43," ")</f>
        <v>171.0108326170058</v>
      </c>
    </row>
    <row r="44" spans="1:25" ht="10.8" thickBot="1" x14ac:dyDescent="0.25">
      <c r="A44" s="26">
        <v>41639</v>
      </c>
      <c r="B44" s="147">
        <f ca="1">IF(Nb_cpte!B44&gt;0,Vol_hor!B44/Nb_cpte!B44," ")</f>
        <v>148.23698762717652</v>
      </c>
      <c r="C44" s="147">
        <f ca="1">IF(Nb_cpte!C44&gt;0,Vol_hor!C44/Nb_cpte!C44," ")</f>
        <v>65.787437181327505</v>
      </c>
      <c r="D44" s="148">
        <f ca="1">IF(Nb_cpte!D44&gt;0,Vol_hor!D44/Nb_cpte!D44," ")</f>
        <v>60.190947136551337</v>
      </c>
      <c r="E44" s="148">
        <f ca="1">IF(Nb_cpte!E44&gt;0,Vol_hor!E44/Nb_cpte!E44," ")</f>
        <v>329.88555531647722</v>
      </c>
      <c r="F44" s="148">
        <f ca="1">IF(Nb_cpte!F44&gt;0,Vol_hor!F44/Nb_cpte!F44," ")</f>
        <v>184.99148282341224</v>
      </c>
      <c r="G44" s="149">
        <f ca="1">IF(Nb_cpte!G44&gt;0,Vol_hor!G44/Nb_cpte!G44," ")</f>
        <v>56.579104897113268</v>
      </c>
      <c r="H44" s="148">
        <f ca="1">IF(Nb_cpte!H44&gt;0,Vol_hor!H44/Nb_cpte!H44," ")</f>
        <v>88.293114206308587</v>
      </c>
      <c r="I44" s="148">
        <f ca="1">IF(Nb_cpte!I44&gt;0,Vol_hor!I44/Nb_cpte!I44," ")</f>
        <v>79.260157331082581</v>
      </c>
      <c r="J44" s="150">
        <f ca="1">IF(Nb_cpte!J44&gt;0,Vol_hor!J44/Nb_cpte!J44," ")</f>
        <v>63.577575992489649</v>
      </c>
      <c r="K44" s="148">
        <f ca="1">IF(Nb_cpte!K44&gt;0,Vol_hor!K44/Nb_cpte!K44," ")</f>
        <v>184.73583600861318</v>
      </c>
      <c r="L44" s="148" t="str">
        <f ca="1">IF(Nb_cpte!L44&gt;0,Vol_hor!L44/Nb_cpte!L44," ")</f>
        <v xml:space="preserve"> </v>
      </c>
      <c r="M44" s="150" t="str">
        <f ca="1">IF(Nb_cpte!M44&gt;0,Vol_hor!M44/Nb_cpte!M44," ")</f>
        <v xml:space="preserve"> </v>
      </c>
      <c r="N44" s="148">
        <f ca="1">IF(Nb_cpte!N44&gt;0,Vol_hor!N44/Nb_cpte!N44," ")</f>
        <v>330.51217937557846</v>
      </c>
      <c r="O44" s="151">
        <f ca="1">IF(Nb_cpte!O44&gt;0,Vol_hor!O44/Nb_cpte!O44," ")</f>
        <v>105.24004034105779</v>
      </c>
      <c r="P44" s="149">
        <f ca="1">IF(Nb_cpte!P44&gt;0,Vol_hor!P44/Nb_cpte!P44," ")</f>
        <v>85.139043181036129</v>
      </c>
      <c r="Q44" s="148">
        <f ca="1">IF(Nb_cpte!Q44&gt;0,Vol_hor!Q44/Nb_cpte!Q44," ")</f>
        <v>52.189044862213564</v>
      </c>
      <c r="R44" s="148">
        <f ca="1">IF(Nb_cpte!R44&gt;0,Vol_hor!R44/Nb_cpte!R44," ")</f>
        <v>133.66308564452331</v>
      </c>
      <c r="S44" s="148" t="str">
        <f ca="1">IF(Nb_cpte!S44&gt;0,Vol_hor!S44/Nb_cpte!S44," ")</f>
        <v xml:space="preserve"> </v>
      </c>
      <c r="T44" s="148">
        <f ca="1">IF(Nb_cpte!T44&gt;0,Vol_hor!T44/Nb_cpte!T44," ")</f>
        <v>46.549383956082472</v>
      </c>
      <c r="U44" s="148">
        <f ca="1">IF(Nb_cpte!U44&gt;0,Vol_hor!U44/Nb_cpte!U44," ")</f>
        <v>127.95972207340849</v>
      </c>
      <c r="V44" s="148" t="str">
        <f ca="1">IF(Nb_cpte!V44&gt;0,Vol_hor!V44/Nb_cpte!V44," ")</f>
        <v xml:space="preserve"> </v>
      </c>
      <c r="W44" s="148">
        <f ca="1">IF(Nb_cpte!W44&gt;0,Vol_hor!W44/Nb_cpte!W44," ")</f>
        <v>185.25805748019184</v>
      </c>
      <c r="X44" s="148">
        <f ca="1">IF(Nb_cpte!X44&gt;0,Vol_hor!X44/Nb_cpte!X44," ")</f>
        <v>129.14464993082134</v>
      </c>
      <c r="Y44" s="151">
        <f ca="1">IF(Nb_cpte!Y44&gt;0,Vol_hor!Y44/Nb_cpte!Y44," ")</f>
        <v>167.86648980636002</v>
      </c>
    </row>
    <row r="45" spans="1:25" x14ac:dyDescent="0.2">
      <c r="A45" s="14">
        <v>41729</v>
      </c>
      <c r="B45" s="155">
        <f ca="1">IF(Nb_cpte!B45&gt;0,Vol_hor!B45/Nb_cpte!B45," ")</f>
        <v>148.08552979237504</v>
      </c>
      <c r="C45" s="155">
        <f ca="1">IF(Nb_cpte!C45&gt;0,Vol_hor!C45/Nb_cpte!C45," ")</f>
        <v>65.755897549549857</v>
      </c>
      <c r="D45" s="156">
        <f ca="1">IF(Nb_cpte!D45&gt;0,Vol_hor!D45/Nb_cpte!D45," ")</f>
        <v>60.233845269347462</v>
      </c>
      <c r="E45" s="156">
        <f ca="1">IF(Nb_cpte!E45&gt;0,Vol_hor!E45/Nb_cpte!E45," ")</f>
        <v>328.82033537493703</v>
      </c>
      <c r="F45" s="156">
        <f ca="1">IF(Nb_cpte!F45&gt;0,Vol_hor!F45/Nb_cpte!F45," ")</f>
        <v>183.04721456933231</v>
      </c>
      <c r="G45" s="157">
        <f ca="1">IF(Nb_cpte!G45&gt;0,Vol_hor!G45/Nb_cpte!G45," ")</f>
        <v>56.564396246590213</v>
      </c>
      <c r="H45" s="156">
        <f ca="1">IF(Nb_cpte!H45&gt;0,Vol_hor!H45/Nb_cpte!H45," ")</f>
        <v>87.566057345800942</v>
      </c>
      <c r="I45" s="156">
        <f ca="1">IF(Nb_cpte!I45&gt;0,Vol_hor!I45/Nb_cpte!I45," ")</f>
        <v>78.274275132296239</v>
      </c>
      <c r="J45" s="158">
        <f ca="1">IF(Nb_cpte!J45&gt;0,Vol_hor!J45/Nb_cpte!J45," ")</f>
        <v>62.551788664076355</v>
      </c>
      <c r="K45" s="156">
        <f ca="1">IF(Nb_cpte!K45&gt;0,Vol_hor!K45/Nb_cpte!K45," ")</f>
        <v>182.77130085821386</v>
      </c>
      <c r="L45" s="156" t="str">
        <f ca="1">IF(Nb_cpte!L45&gt;0,Vol_hor!L45/Nb_cpte!L45," ")</f>
        <v xml:space="preserve"> </v>
      </c>
      <c r="M45" s="158" t="str">
        <f ca="1">IF(Nb_cpte!M45&gt;0,Vol_hor!M45/Nb_cpte!M45," ")</f>
        <v xml:space="preserve"> </v>
      </c>
      <c r="N45" s="156">
        <f ca="1">IF(Nb_cpte!N45&gt;0,Vol_hor!N45/Nb_cpte!N45," ")</f>
        <v>328.93351415201806</v>
      </c>
      <c r="O45" s="159">
        <f ca="1">IF(Nb_cpte!O45&gt;0,Vol_hor!O45/Nb_cpte!O45," ")</f>
        <v>102.09644947880399</v>
      </c>
      <c r="P45" s="160">
        <f ca="1">IF(Nb_cpte!P45&gt;0,Vol_hor!P45/Nb_cpte!P45," ")</f>
        <v>90.382784785403018</v>
      </c>
      <c r="Q45" s="161">
        <f ca="1">IF(Nb_cpte!Q45&gt;0,Vol_hor!Q45/Nb_cpte!Q45," ")</f>
        <v>52.297709251657729</v>
      </c>
      <c r="R45" s="161">
        <f ca="1">IF(Nb_cpte!R45&gt;0,Vol_hor!R45/Nb_cpte!R45," ")</f>
        <v>132.87341973265615</v>
      </c>
      <c r="S45" s="161" t="str">
        <f ca="1">IF(Nb_cpte!S45&gt;0,Vol_hor!S45/Nb_cpte!S45," ")</f>
        <v xml:space="preserve"> </v>
      </c>
      <c r="T45" s="161">
        <f ca="1">IF(Nb_cpte!T45&gt;0,Vol_hor!T45/Nb_cpte!T45," ")</f>
        <v>47.114236104785377</v>
      </c>
      <c r="U45" s="161">
        <f ca="1">IF(Nb_cpte!U45&gt;0,Vol_hor!U45/Nb_cpte!U45," ")</f>
        <v>135.91219176906733</v>
      </c>
      <c r="V45" s="161" t="str">
        <f ca="1">IF(Nb_cpte!V45&gt;0,Vol_hor!V45/Nb_cpte!V45," ")</f>
        <v xml:space="preserve"> </v>
      </c>
      <c r="W45" s="161">
        <f ca="1">IF(Nb_cpte!W45&gt;0,Vol_hor!W45/Nb_cpte!W45," ")</f>
        <v>183.13860156831834</v>
      </c>
      <c r="X45" s="161">
        <f ca="1">IF(Nb_cpte!X45&gt;0,Vol_hor!X45/Nb_cpte!X45," ")</f>
        <v>106.38893570466763</v>
      </c>
      <c r="Y45" s="162">
        <f ca="1">IF(Nb_cpte!Y45&gt;0,Vol_hor!Y45/Nb_cpte!Y45," ")</f>
        <v>165.82398306207207</v>
      </c>
    </row>
    <row r="46" spans="1:25" x14ac:dyDescent="0.2">
      <c r="A46" s="20">
        <v>41820</v>
      </c>
      <c r="B46" s="138">
        <f ca="1">IF(Nb_cpte!B46&gt;0,Vol_hor!B46/Nb_cpte!B46," ")</f>
        <v>147.88138609046064</v>
      </c>
      <c r="C46" s="138">
        <f ca="1">IF(Nb_cpte!C46&gt;0,Vol_hor!C46/Nb_cpte!C46," ")</f>
        <v>65.280931403371852</v>
      </c>
      <c r="D46" s="141">
        <f ca="1">IF(Nb_cpte!D46&gt;0,Vol_hor!D46/Nb_cpte!D46," ")</f>
        <v>59.756133922828738</v>
      </c>
      <c r="E46" s="141">
        <f ca="1">IF(Nb_cpte!E46&gt;0,Vol_hor!E46/Nb_cpte!E46," ")</f>
        <v>328.28387129261989</v>
      </c>
      <c r="F46" s="141">
        <f ca="1">IF(Nb_cpte!F46&gt;0,Vol_hor!F46/Nb_cpte!F46," ")</f>
        <v>181.98024494334726</v>
      </c>
      <c r="G46" s="140">
        <f ca="1">IF(Nb_cpte!G46&gt;0,Vol_hor!G46/Nb_cpte!G46," ")</f>
        <v>56.4061877531813</v>
      </c>
      <c r="H46" s="141">
        <f ca="1">IF(Nb_cpte!H46&gt;0,Vol_hor!H46/Nb_cpte!H46," ")</f>
        <v>93.185523070254334</v>
      </c>
      <c r="I46" s="141">
        <f ca="1">IF(Nb_cpte!I46&gt;0,Vol_hor!I46/Nb_cpte!I46," ")</f>
        <v>77.637317913080153</v>
      </c>
      <c r="J46" s="142">
        <f ca="1">IF(Nb_cpte!J46&gt;0,Vol_hor!J46/Nb_cpte!J46," ")</f>
        <v>61.871929004465038</v>
      </c>
      <c r="K46" s="141">
        <f ca="1">IF(Nb_cpte!K46&gt;0,Vol_hor!K46/Nb_cpte!K46," ")</f>
        <v>181.64598143265258</v>
      </c>
      <c r="L46" s="141" t="str">
        <f ca="1">IF(Nb_cpte!L46&gt;0,Vol_hor!L46/Nb_cpte!L46," ")</f>
        <v xml:space="preserve"> </v>
      </c>
      <c r="M46" s="142" t="str">
        <f ca="1">IF(Nb_cpte!M46&gt;0,Vol_hor!M46/Nb_cpte!M46," ")</f>
        <v xml:space="preserve"> </v>
      </c>
      <c r="N46" s="141">
        <f ca="1">IF(Nb_cpte!N46&gt;0,Vol_hor!N46/Nb_cpte!N46," ")</f>
        <v>328.40110654219131</v>
      </c>
      <c r="O46" s="143">
        <f ca="1">IF(Nb_cpte!O46&gt;0,Vol_hor!O46/Nb_cpte!O46," ")</f>
        <v>106.50116371631304</v>
      </c>
      <c r="P46" s="144">
        <f ca="1">IF(Nb_cpte!P46&gt;0,Vol_hor!P46/Nb_cpte!P46," ")</f>
        <v>30.673802359243577</v>
      </c>
      <c r="Q46" s="145">
        <f ca="1">IF(Nb_cpte!Q46&gt;0,Vol_hor!Q46/Nb_cpte!Q46," ")</f>
        <v>52.296680031556157</v>
      </c>
      <c r="R46" s="145">
        <f ca="1">IF(Nb_cpte!R46&gt;0,Vol_hor!R46/Nb_cpte!R46," ")</f>
        <v>131.76113083529526</v>
      </c>
      <c r="S46" s="145" t="str">
        <f ca="1">IF(Nb_cpte!S46&gt;0,Vol_hor!S46/Nb_cpte!S46," ")</f>
        <v xml:space="preserve"> </v>
      </c>
      <c r="T46" s="145">
        <f ca="1">IF(Nb_cpte!T46&gt;0,Vol_hor!T46/Nb_cpte!T46," ")</f>
        <v>47.428660540614246</v>
      </c>
      <c r="U46" s="145">
        <f ca="1">IF(Nb_cpte!U46&gt;0,Vol_hor!U46/Nb_cpte!U46," ")</f>
        <v>135.30344371756738</v>
      </c>
      <c r="V46" s="145" t="str">
        <f ca="1">IF(Nb_cpte!V46&gt;0,Vol_hor!V46/Nb_cpte!V46," ")</f>
        <v xml:space="preserve"> </v>
      </c>
      <c r="W46" s="145">
        <f ca="1">IF(Nb_cpte!W46&gt;0,Vol_hor!W46/Nb_cpte!W46," ")</f>
        <v>181.71796956328109</v>
      </c>
      <c r="X46" s="145">
        <f ca="1">IF(Nb_cpte!X46&gt;0,Vol_hor!X46/Nb_cpte!X46," ")</f>
        <v>165.30777911258608</v>
      </c>
      <c r="Y46" s="146">
        <f ca="1">IF(Nb_cpte!Y46&gt;0,Vol_hor!Y46/Nb_cpte!Y46," ")</f>
        <v>164.57457175459953</v>
      </c>
    </row>
    <row r="47" spans="1:25" x14ac:dyDescent="0.2">
      <c r="A47" s="20">
        <v>41912</v>
      </c>
      <c r="B47" s="138">
        <f ca="1">IF(Nb_cpte!B47&gt;0,Vol_hor!B47/Nb_cpte!B47," ")</f>
        <v>147.78477275800896</v>
      </c>
      <c r="C47" s="138">
        <f ca="1">IF(Nb_cpte!C47&gt;0,Vol_hor!C47/Nb_cpte!C47," ")</f>
        <v>64.938875077274574</v>
      </c>
      <c r="D47" s="141">
        <f ca="1">IF(Nb_cpte!D47&gt;0,Vol_hor!D47/Nb_cpte!D47," ")</f>
        <v>59.410186374101201</v>
      </c>
      <c r="E47" s="141">
        <f ca="1">IF(Nb_cpte!E47&gt;0,Vol_hor!E47/Nb_cpte!E47," ")</f>
        <v>328.7385704913392</v>
      </c>
      <c r="F47" s="141">
        <f ca="1">IF(Nb_cpte!F47&gt;0,Vol_hor!F47/Nb_cpte!F47," ")</f>
        <v>180.36745770583218</v>
      </c>
      <c r="G47" s="140">
        <f ca="1">IF(Nb_cpte!G47&gt;0,Vol_hor!G47/Nb_cpte!G47," ")</f>
        <v>56.167904317331896</v>
      </c>
      <c r="H47" s="141">
        <f ca="1">IF(Nb_cpte!H47&gt;0,Vol_hor!H47/Nb_cpte!H47," ")</f>
        <v>93.028837020931647</v>
      </c>
      <c r="I47" s="141">
        <f ca="1">IF(Nb_cpte!I47&gt;0,Vol_hor!I47/Nb_cpte!I47," ")</f>
        <v>77.922265900931066</v>
      </c>
      <c r="J47" s="142">
        <f ca="1">IF(Nb_cpte!J47&gt;0,Vol_hor!J47/Nb_cpte!J47," ")</f>
        <v>62.695876387306946</v>
      </c>
      <c r="K47" s="141">
        <f ca="1">IF(Nb_cpte!K47&gt;0,Vol_hor!K47/Nb_cpte!K47," ")</f>
        <v>180.10897799112803</v>
      </c>
      <c r="L47" s="141" t="str">
        <f ca="1">IF(Nb_cpte!L47&gt;0,Vol_hor!L47/Nb_cpte!L47," ")</f>
        <v xml:space="preserve"> </v>
      </c>
      <c r="M47" s="142" t="str">
        <f ca="1">IF(Nb_cpte!M47&gt;0,Vol_hor!M47/Nb_cpte!M47," ")</f>
        <v xml:space="preserve"> </v>
      </c>
      <c r="N47" s="141">
        <f ca="1">IF(Nb_cpte!N47&gt;0,Vol_hor!N47/Nb_cpte!N47," ")</f>
        <v>328.7207752650707</v>
      </c>
      <c r="O47" s="143">
        <f ca="1">IF(Nb_cpte!O47&gt;0,Vol_hor!O47/Nb_cpte!O47," ")</f>
        <v>99.095959840914816</v>
      </c>
      <c r="P47" s="144">
        <f ca="1">IF(Nb_cpte!P47&gt;0,Vol_hor!P47/Nb_cpte!P47," ")</f>
        <v>82.554542687543787</v>
      </c>
      <c r="Q47" s="145">
        <f ca="1">IF(Nb_cpte!Q47&gt;0,Vol_hor!Q47/Nb_cpte!Q47," ")</f>
        <v>52.048949414805747</v>
      </c>
      <c r="R47" s="145">
        <f ca="1">IF(Nb_cpte!R47&gt;0,Vol_hor!R47/Nb_cpte!R47," ")</f>
        <v>130.64514107949992</v>
      </c>
      <c r="S47" s="145" t="str">
        <f ca="1">IF(Nb_cpte!S47&gt;0,Vol_hor!S47/Nb_cpte!S47," ")</f>
        <v xml:space="preserve"> </v>
      </c>
      <c r="T47" s="145">
        <f ca="1">IF(Nb_cpte!T47&gt;0,Vol_hor!T47/Nb_cpte!T47," ")</f>
        <v>47.011086941486539</v>
      </c>
      <c r="U47" s="145">
        <f ca="1">IF(Nb_cpte!U47&gt;0,Vol_hor!U47/Nb_cpte!U47," ")</f>
        <v>135.13872912046969</v>
      </c>
      <c r="V47" s="145" t="str">
        <f ca="1">IF(Nb_cpte!V47&gt;0,Vol_hor!V47/Nb_cpte!V47," ")</f>
        <v xml:space="preserve"> </v>
      </c>
      <c r="W47" s="145">
        <f ca="1">IF(Nb_cpte!W47&gt;0,Vol_hor!W47/Nb_cpte!W47," ")</f>
        <v>180.57292985491375</v>
      </c>
      <c r="X47" s="145">
        <f ca="1">IF(Nb_cpte!X47&gt;0,Vol_hor!X47/Nb_cpte!X47," ")</f>
        <v>145.53497128133131</v>
      </c>
      <c r="Y47" s="146">
        <f ca="1">IF(Nb_cpte!Y47&gt;0,Vol_hor!Y47/Nb_cpte!Y47," ")</f>
        <v>162.06521719513324</v>
      </c>
    </row>
    <row r="48" spans="1:25" ht="10.8" thickBot="1" x14ac:dyDescent="0.25">
      <c r="A48" s="20">
        <v>42004</v>
      </c>
      <c r="B48" s="138">
        <f ca="1">IF(Nb_cpte!B48&gt;0,Vol_hor!B48/Nb_cpte!B48," ")</f>
        <v>147.17875289531725</v>
      </c>
      <c r="C48" s="138">
        <f ca="1">IF(Nb_cpte!C48&gt;0,Vol_hor!C48/Nb_cpte!C48," ")</f>
        <v>64.491152529380031</v>
      </c>
      <c r="D48" s="141">
        <f ca="1">IF(Nb_cpte!D48&gt;0,Vol_hor!D48/Nb_cpte!D48," ")</f>
        <v>59.001336404531003</v>
      </c>
      <c r="E48" s="141">
        <f ca="1">IF(Nb_cpte!E48&gt;0,Vol_hor!E48/Nb_cpte!E48," ")</f>
        <v>329.16933740126137</v>
      </c>
      <c r="F48" s="141">
        <f ca="1">IF(Nb_cpte!F48&gt;0,Vol_hor!F48/Nb_cpte!F48," ")</f>
        <v>178.92150794119749</v>
      </c>
      <c r="G48" s="140">
        <f ca="1">IF(Nb_cpte!G48&gt;0,Vol_hor!G48/Nb_cpte!G48," ")</f>
        <v>55.939619149892145</v>
      </c>
      <c r="H48" s="141">
        <f ca="1">IF(Nb_cpte!H48&gt;0,Vol_hor!H48/Nb_cpte!H48," ")</f>
        <v>93.741644182491441</v>
      </c>
      <c r="I48" s="141">
        <f ca="1">IF(Nb_cpte!I48&gt;0,Vol_hor!I48/Nb_cpte!I48," ")</f>
        <v>75.928929171594731</v>
      </c>
      <c r="J48" s="142">
        <f ca="1">IF(Nb_cpte!J48&gt;0,Vol_hor!J48/Nb_cpte!J48," ")</f>
        <v>60.561718263780257</v>
      </c>
      <c r="K48" s="141">
        <f ca="1">IF(Nb_cpte!K48&gt;0,Vol_hor!K48/Nb_cpte!K48," ")</f>
        <v>178.77746364266707</v>
      </c>
      <c r="L48" s="141" t="str">
        <f ca="1">IF(Nb_cpte!L48&gt;0,Vol_hor!L48/Nb_cpte!L48," ")</f>
        <v xml:space="preserve"> </v>
      </c>
      <c r="M48" s="142" t="str">
        <f ca="1">IF(Nb_cpte!M48&gt;0,Vol_hor!M48/Nb_cpte!M48," ")</f>
        <v xml:space="preserve"> </v>
      </c>
      <c r="N48" s="141">
        <f ca="1">IF(Nb_cpte!N48&gt;0,Vol_hor!N48/Nb_cpte!N48," ")</f>
        <v>329.06042030881036</v>
      </c>
      <c r="O48" s="143">
        <f ca="1">IF(Nb_cpte!O48&gt;0,Vol_hor!O48/Nb_cpte!O48," ")</f>
        <v>97.663798365628807</v>
      </c>
      <c r="P48" s="144">
        <f ca="1">IF(Nb_cpte!P48&gt;0,Vol_hor!P48/Nb_cpte!P48," ")</f>
        <v>33.959490666826071</v>
      </c>
      <c r="Q48" s="145">
        <f ca="1">IF(Nb_cpte!Q48&gt;0,Vol_hor!Q48/Nb_cpte!Q48," ")</f>
        <v>51.691658362918439</v>
      </c>
      <c r="R48" s="145">
        <f ca="1">IF(Nb_cpte!R48&gt;0,Vol_hor!R48/Nb_cpte!R48," ")</f>
        <v>129.68054538626134</v>
      </c>
      <c r="S48" s="145" t="str">
        <f ca="1">IF(Nb_cpte!S48&gt;0,Vol_hor!S48/Nb_cpte!S48," ")</f>
        <v xml:space="preserve"> </v>
      </c>
      <c r="T48" s="145">
        <f ca="1">IF(Nb_cpte!T48&gt;0,Vol_hor!T48/Nb_cpte!T48," ")</f>
        <v>47.077422564049542</v>
      </c>
      <c r="U48" s="145">
        <f ca="1">IF(Nb_cpte!U48&gt;0,Vol_hor!U48/Nb_cpte!U48," ")</f>
        <v>135.57056397249031</v>
      </c>
      <c r="V48" s="145" t="str">
        <f ca="1">IF(Nb_cpte!V48&gt;0,Vol_hor!V48/Nb_cpte!V48," ")</f>
        <v xml:space="preserve"> </v>
      </c>
      <c r="W48" s="145">
        <f ca="1">IF(Nb_cpte!W48&gt;0,Vol_hor!W48/Nb_cpte!W48," ")</f>
        <v>179.31527544031314</v>
      </c>
      <c r="X48" s="145">
        <f ca="1">IF(Nb_cpte!X48&gt;0,Vol_hor!X48/Nb_cpte!X48," ")</f>
        <v>214.09431470323293</v>
      </c>
      <c r="Y48" s="146">
        <f ca="1">IF(Nb_cpte!Y48&gt;0,Vol_hor!Y48/Nb_cpte!Y48," ")</f>
        <v>160.67374015254032</v>
      </c>
    </row>
    <row r="49" spans="1:25" x14ac:dyDescent="0.2">
      <c r="A49" s="14">
        <v>42094</v>
      </c>
      <c r="B49" s="155">
        <f ca="1">IF(Nb_cpte!B49&gt;0,Vol_hor!B49/Nb_cpte!B49," ")</f>
        <v>147.03851177769769</v>
      </c>
      <c r="C49" s="155">
        <f ca="1">IF(Nb_cpte!C49&gt;0,Vol_hor!C49/Nb_cpte!C49," ")</f>
        <v>64.356573187375204</v>
      </c>
      <c r="D49" s="156">
        <f ca="1">IF(Nb_cpte!D49&gt;0,Vol_hor!D49/Nb_cpte!D49," ")</f>
        <v>58.883403003702988</v>
      </c>
      <c r="E49" s="156">
        <f ca="1">IF(Nb_cpte!E49&gt;0,Vol_hor!E49/Nb_cpte!E49," ")</f>
        <v>327.85696859162158</v>
      </c>
      <c r="F49" s="156">
        <f ca="1">IF(Nb_cpte!F49&gt;0,Vol_hor!F49/Nb_cpte!F49," ")</f>
        <v>176.78713080438399</v>
      </c>
      <c r="G49" s="157">
        <f ca="1">IF(Nb_cpte!G49&gt;0,Vol_hor!G49/Nb_cpte!G49," ")</f>
        <v>55.713555443970542</v>
      </c>
      <c r="H49" s="156">
        <f ca="1">IF(Nb_cpte!H49&gt;0,Vol_hor!H49/Nb_cpte!H49," ")</f>
        <v>93.819506277896295</v>
      </c>
      <c r="I49" s="156">
        <f ca="1">IF(Nb_cpte!I49&gt;0,Vol_hor!I49/Nb_cpte!I49," ")</f>
        <v>75.574880746730202</v>
      </c>
      <c r="J49" s="158">
        <f ca="1">IF(Nb_cpte!J49&gt;0,Vol_hor!J49/Nb_cpte!J49," ")</f>
        <v>59.910378472262607</v>
      </c>
      <c r="K49" s="156">
        <f ca="1">IF(Nb_cpte!K49&gt;0,Vol_hor!K49/Nb_cpte!K49," ")</f>
        <v>176.70661368108537</v>
      </c>
      <c r="L49" s="156" t="str">
        <f ca="1">IF(Nb_cpte!L49&gt;0,Vol_hor!L49/Nb_cpte!L49," ")</f>
        <v xml:space="preserve"> </v>
      </c>
      <c r="M49" s="158" t="str">
        <f ca="1">IF(Nb_cpte!M49&gt;0,Vol_hor!M49/Nb_cpte!M49," ")</f>
        <v xml:space="preserve"> </v>
      </c>
      <c r="N49" s="156">
        <f ca="1">IF(Nb_cpte!N49&gt;0,Vol_hor!N49/Nb_cpte!N49," ")</f>
        <v>328.16295056353022</v>
      </c>
      <c r="O49" s="159">
        <f ca="1">IF(Nb_cpte!O49&gt;0,Vol_hor!O49/Nb_cpte!O49," ")</f>
        <v>97.33910501875404</v>
      </c>
      <c r="P49" s="160">
        <f ca="1">IF(Nb_cpte!P49&gt;0,Vol_hor!P49/Nb_cpte!P49," ")</f>
        <v>81.171694157539491</v>
      </c>
      <c r="Q49" s="161">
        <f ca="1">IF(Nb_cpte!Q49&gt;0,Vol_hor!Q49/Nb_cpte!Q49," ")</f>
        <v>51.701171098610956</v>
      </c>
      <c r="R49" s="161">
        <f ca="1">IF(Nb_cpte!R49&gt;0,Vol_hor!R49/Nb_cpte!R49," ")</f>
        <v>128.57406066369029</v>
      </c>
      <c r="S49" s="161" t="str">
        <f ca="1">IF(Nb_cpte!S49&gt;0,Vol_hor!S49/Nb_cpte!S49," ")</f>
        <v xml:space="preserve"> </v>
      </c>
      <c r="T49" s="161">
        <f ca="1">IF(Nb_cpte!T49&gt;0,Vol_hor!T49/Nb_cpte!T49," ")</f>
        <v>46.076727546167206</v>
      </c>
      <c r="U49" s="161">
        <f ca="1">IF(Nb_cpte!U49&gt;0,Vol_hor!U49/Nb_cpte!U49," ")</f>
        <v>135.43806547386217</v>
      </c>
      <c r="V49" s="161" t="str">
        <f ca="1">IF(Nb_cpte!V49&gt;0,Vol_hor!V49/Nb_cpte!V49," ")</f>
        <v xml:space="preserve"> </v>
      </c>
      <c r="W49" s="161">
        <f ca="1">IF(Nb_cpte!W49&gt;0,Vol_hor!W49/Nb_cpte!W49," ")</f>
        <v>176.88115313500876</v>
      </c>
      <c r="X49" s="161">
        <f ca="1">IF(Nb_cpte!X49&gt;0,Vol_hor!X49/Nb_cpte!X49," ")</f>
        <v>163.2809468706011</v>
      </c>
      <c r="Y49" s="162">
        <f ca="1">IF(Nb_cpte!Y49&gt;0,Vol_hor!Y49/Nb_cpte!Y49," ")</f>
        <v>160.79553002873882</v>
      </c>
    </row>
    <row r="50" spans="1:25" x14ac:dyDescent="0.2">
      <c r="A50" s="20">
        <v>42185</v>
      </c>
      <c r="B50" s="138">
        <f ca="1">IF(Nb_cpte!B50&gt;0,Vol_hor!B50/Nb_cpte!B50," ")</f>
        <v>146.70331479776573</v>
      </c>
      <c r="C50" s="138">
        <f ca="1">IF(Nb_cpte!C50&gt;0,Vol_hor!C50/Nb_cpte!C50," ")</f>
        <v>63.820433598748942</v>
      </c>
      <c r="D50" s="141">
        <f ca="1">IF(Nb_cpte!D50&gt;0,Vol_hor!D50/Nb_cpte!D50," ")</f>
        <v>58.341637787178435</v>
      </c>
      <c r="E50" s="141">
        <f ca="1">IF(Nb_cpte!E50&gt;0,Vol_hor!E50/Nb_cpte!E50," ")</f>
        <v>328.44757211693479</v>
      </c>
      <c r="F50" s="141">
        <f ca="1">IF(Nb_cpte!F50&gt;0,Vol_hor!F50/Nb_cpte!F50," ")</f>
        <v>175.72015438118339</v>
      </c>
      <c r="G50" s="140">
        <f ca="1">IF(Nb_cpte!G50&gt;0,Vol_hor!G50/Nb_cpte!G50," ")</f>
        <v>55.386078549157958</v>
      </c>
      <c r="H50" s="141">
        <f ca="1">IF(Nb_cpte!H50&gt;0,Vol_hor!H50/Nb_cpte!H50," ")</f>
        <v>91.551865749969735</v>
      </c>
      <c r="I50" s="141">
        <f ca="1">IF(Nb_cpte!I50&gt;0,Vol_hor!I50/Nb_cpte!I50," ")</f>
        <v>75.003389622664088</v>
      </c>
      <c r="J50" s="142">
        <f ca="1">IF(Nb_cpte!J50&gt;0,Vol_hor!J50/Nb_cpte!J50," ")</f>
        <v>59.623504064168664</v>
      </c>
      <c r="K50" s="141">
        <f ca="1">IF(Nb_cpte!K50&gt;0,Vol_hor!K50/Nb_cpte!K50," ")</f>
        <v>175.67533717271095</v>
      </c>
      <c r="L50" s="141" t="str">
        <f ca="1">IF(Nb_cpte!L50&gt;0,Vol_hor!L50/Nb_cpte!L50," ")</f>
        <v xml:space="preserve"> </v>
      </c>
      <c r="M50" s="142" t="str">
        <f ca="1">IF(Nb_cpte!M50&gt;0,Vol_hor!M50/Nb_cpte!M50," ")</f>
        <v xml:space="preserve"> </v>
      </c>
      <c r="N50" s="141">
        <f ca="1">IF(Nb_cpte!N50&gt;0,Vol_hor!N50/Nb_cpte!N50," ")</f>
        <v>327.98460904360991</v>
      </c>
      <c r="O50" s="143">
        <f ca="1">IF(Nb_cpte!O50&gt;0,Vol_hor!O50/Nb_cpte!O50," ")</f>
        <v>101.38106148269122</v>
      </c>
      <c r="P50" s="144">
        <f ca="1">IF(Nb_cpte!P50&gt;0,Vol_hor!P50/Nb_cpte!P50," ")</f>
        <v>81.917063164148246</v>
      </c>
      <c r="Q50" s="145">
        <f ca="1">IF(Nb_cpte!Q50&gt;0,Vol_hor!Q50/Nb_cpte!Q50," ")</f>
        <v>51.482714225406909</v>
      </c>
      <c r="R50" s="145">
        <f ca="1">IF(Nb_cpte!R50&gt;0,Vol_hor!R50/Nb_cpte!R50," ")</f>
        <v>128.07788368779273</v>
      </c>
      <c r="S50" s="145" t="str">
        <f ca="1">IF(Nb_cpte!S50&gt;0,Vol_hor!S50/Nb_cpte!S50," ")</f>
        <v xml:space="preserve"> </v>
      </c>
      <c r="T50" s="145">
        <f ca="1">IF(Nb_cpte!T50&gt;0,Vol_hor!T50/Nb_cpte!T50," ")</f>
        <v>45.906695717197252</v>
      </c>
      <c r="U50" s="145">
        <f ca="1">IF(Nb_cpte!U50&gt;0,Vol_hor!U50/Nb_cpte!U50," ")</f>
        <v>135.32592999856354</v>
      </c>
      <c r="V50" s="145" t="str">
        <f ca="1">IF(Nb_cpte!V50&gt;0,Vol_hor!V50/Nb_cpte!V50," ")</f>
        <v xml:space="preserve"> </v>
      </c>
      <c r="W50" s="145">
        <f ca="1">IF(Nb_cpte!W50&gt;0,Vol_hor!W50/Nb_cpte!W50," ")</f>
        <v>175.80543451928818</v>
      </c>
      <c r="X50" s="145">
        <f ca="1">IF(Nb_cpte!X50&gt;0,Vol_hor!X50/Nb_cpte!X50," ")</f>
        <v>159.30174834085329</v>
      </c>
      <c r="Y50" s="146">
        <f ca="1">IF(Nb_cpte!Y50&gt;0,Vol_hor!Y50/Nb_cpte!Y50," ")</f>
        <v>159.51038121135693</v>
      </c>
    </row>
    <row r="51" spans="1:25" x14ac:dyDescent="0.2">
      <c r="A51" s="20">
        <v>42277</v>
      </c>
      <c r="B51" s="138">
        <f ca="1">IF(Nb_cpte!B51&gt;0,Vol_hor!B51/Nb_cpte!B51," ")</f>
        <v>146.74763860557132</v>
      </c>
      <c r="C51" s="138">
        <f ca="1">IF(Nb_cpte!C51&gt;0,Vol_hor!C51/Nb_cpte!C51," ")</f>
        <v>63.615901338323901</v>
      </c>
      <c r="D51" s="141">
        <f ca="1">IF(Nb_cpte!D51&gt;0,Vol_hor!D51/Nb_cpte!D51," ")</f>
        <v>58.150990150982992</v>
      </c>
      <c r="E51" s="141">
        <f ca="1">IF(Nb_cpte!E51&gt;0,Vol_hor!E51/Nb_cpte!E51," ")</f>
        <v>329.10314186375774</v>
      </c>
      <c r="F51" s="141">
        <f ca="1">IF(Nb_cpte!F51&gt;0,Vol_hor!F51/Nb_cpte!F51," ")</f>
        <v>173.91844819149588</v>
      </c>
      <c r="G51" s="140">
        <f ca="1">IF(Nb_cpte!G51&gt;0,Vol_hor!G51/Nb_cpte!G51," ")</f>
        <v>55.337179480117051</v>
      </c>
      <c r="H51" s="141">
        <f ca="1">IF(Nb_cpte!H51&gt;0,Vol_hor!H51/Nb_cpte!H51," ")</f>
        <v>91.713305483521452</v>
      </c>
      <c r="I51" s="141">
        <f ca="1">IF(Nb_cpte!I51&gt;0,Vol_hor!I51/Nb_cpte!I51," ")</f>
        <v>74.692492733200382</v>
      </c>
      <c r="J51" s="142">
        <f ca="1">IF(Nb_cpte!J51&gt;0,Vol_hor!J51/Nb_cpte!J51," ")</f>
        <v>59.566022015519977</v>
      </c>
      <c r="K51" s="141">
        <f ca="1">IF(Nb_cpte!K51&gt;0,Vol_hor!K51/Nb_cpte!K51," ")</f>
        <v>174.27165059022647</v>
      </c>
      <c r="L51" s="141" t="str">
        <f ca="1">IF(Nb_cpte!L51&gt;0,Vol_hor!L51/Nb_cpte!L51," ")</f>
        <v xml:space="preserve"> </v>
      </c>
      <c r="M51" s="142" t="str">
        <f ca="1">IF(Nb_cpte!M51&gt;0,Vol_hor!M51/Nb_cpte!M51," ")</f>
        <v xml:space="preserve"> </v>
      </c>
      <c r="N51" s="141">
        <f ca="1">IF(Nb_cpte!N51&gt;0,Vol_hor!N51/Nb_cpte!N51," ")</f>
        <v>329.19304997962416</v>
      </c>
      <c r="O51" s="143">
        <f ca="1">IF(Nb_cpte!O51&gt;0,Vol_hor!O51/Nb_cpte!O51," ")</f>
        <v>100.9741231430873</v>
      </c>
      <c r="P51" s="144">
        <f ca="1">IF(Nb_cpte!P51&gt;0,Vol_hor!P51/Nb_cpte!P51," ")</f>
        <v>81.678017185729246</v>
      </c>
      <c r="Q51" s="145">
        <f ca="1">IF(Nb_cpte!Q51&gt;0,Vol_hor!Q51/Nb_cpte!Q51," ")</f>
        <v>51.491193472993587</v>
      </c>
      <c r="R51" s="145">
        <f ca="1">IF(Nb_cpte!R51&gt;0,Vol_hor!R51/Nb_cpte!R51," ")</f>
        <v>127.22773108943034</v>
      </c>
      <c r="S51" s="145" t="str">
        <f ca="1">IF(Nb_cpte!S51&gt;0,Vol_hor!S51/Nb_cpte!S51," ")</f>
        <v xml:space="preserve"> </v>
      </c>
      <c r="T51" s="145">
        <f ca="1">IF(Nb_cpte!T51&gt;0,Vol_hor!T51/Nb_cpte!T51," ")</f>
        <v>45.870728345167976</v>
      </c>
      <c r="U51" s="145">
        <f ca="1">IF(Nb_cpte!U51&gt;0,Vol_hor!U51/Nb_cpte!U51," ")</f>
        <v>135.56955242474598</v>
      </c>
      <c r="V51" s="145" t="str">
        <f ca="1">IF(Nb_cpte!V51&gt;0,Vol_hor!V51/Nb_cpte!V51," ")</f>
        <v xml:space="preserve"> </v>
      </c>
      <c r="W51" s="145">
        <f ca="1">IF(Nb_cpte!W51&gt;0,Vol_hor!W51/Nb_cpte!W51," ")</f>
        <v>174.74571134833357</v>
      </c>
      <c r="X51" s="145">
        <f ca="1">IF(Nb_cpte!X51&gt;0,Vol_hor!X51/Nb_cpte!X51," ")</f>
        <v>135.82898857661408</v>
      </c>
      <c r="Y51" s="146">
        <f ca="1">IF(Nb_cpte!Y51&gt;0,Vol_hor!Y51/Nb_cpte!Y51," ")</f>
        <v>158.62368381870985</v>
      </c>
    </row>
    <row r="52" spans="1:25" ht="10.8" thickBot="1" x14ac:dyDescent="0.25">
      <c r="A52" s="20">
        <v>42369</v>
      </c>
      <c r="B52" s="138">
        <f ca="1">IF(Nb_cpte!B52&gt;0,Vol_hor!B52/Nb_cpte!B52," ")</f>
        <v>146.35267300966044</v>
      </c>
      <c r="C52" s="138">
        <f ca="1">IF(Nb_cpte!C52&gt;0,Vol_hor!C52/Nb_cpte!C52," ")</f>
        <v>63.348310397053964</v>
      </c>
      <c r="D52" s="141">
        <f ca="1">IF(Nb_cpte!D52&gt;0,Vol_hor!D52/Nb_cpte!D52," ")</f>
        <v>57.902737763469872</v>
      </c>
      <c r="E52" s="141">
        <f ca="1">IF(Nb_cpte!E52&gt;0,Vol_hor!E52/Nb_cpte!E52," ")</f>
        <v>328.42048866901672</v>
      </c>
      <c r="F52" s="141">
        <f ca="1">IF(Nb_cpte!F52&gt;0,Vol_hor!F52/Nb_cpte!F52," ")</f>
        <v>172.25278556324966</v>
      </c>
      <c r="G52" s="140">
        <f ca="1">IF(Nb_cpte!G52&gt;0,Vol_hor!G52/Nb_cpte!G52," ")</f>
        <v>55.103810051400387</v>
      </c>
      <c r="H52" s="141">
        <f ca="1">IF(Nb_cpte!H52&gt;0,Vol_hor!H52/Nb_cpte!H52," ")</f>
        <v>92.44904150940836</v>
      </c>
      <c r="I52" s="141">
        <f ca="1">IF(Nb_cpte!I52&gt;0,Vol_hor!I52/Nb_cpte!I52," ")</f>
        <v>73.58269141106922</v>
      </c>
      <c r="J52" s="142">
        <f ca="1">IF(Nb_cpte!J52&gt;0,Vol_hor!J52/Nb_cpte!J52," ")</f>
        <v>58.153204357584634</v>
      </c>
      <c r="K52" s="141">
        <f ca="1">IF(Nb_cpte!K52&gt;0,Vol_hor!K52/Nb_cpte!K52," ")</f>
        <v>172.20238086797659</v>
      </c>
      <c r="L52" s="141" t="str">
        <f ca="1">IF(Nb_cpte!L52&gt;0,Vol_hor!L52/Nb_cpte!L52," ")</f>
        <v xml:space="preserve"> </v>
      </c>
      <c r="M52" s="142" t="str">
        <f ca="1">IF(Nb_cpte!M52&gt;0,Vol_hor!M52/Nb_cpte!M52," ")</f>
        <v xml:space="preserve"> </v>
      </c>
      <c r="N52" s="141">
        <f ca="1">IF(Nb_cpte!N52&gt;0,Vol_hor!N52/Nb_cpte!N52," ")</f>
        <v>328.83397570956521</v>
      </c>
      <c r="O52" s="143">
        <f ca="1">IF(Nb_cpte!O52&gt;0,Vol_hor!O52/Nb_cpte!O52," ")</f>
        <v>89.292173601448894</v>
      </c>
      <c r="P52" s="144">
        <f ca="1">IF(Nb_cpte!P52&gt;0,Vol_hor!P52/Nb_cpte!P52," ")</f>
        <v>72.986803100868087</v>
      </c>
      <c r="Q52" s="145">
        <f ca="1">IF(Nb_cpte!Q52&gt;0,Vol_hor!Q52/Nb_cpte!Q52," ")</f>
        <v>51.216277621144073</v>
      </c>
      <c r="R52" s="145">
        <f ca="1">IF(Nb_cpte!R52&gt;0,Vol_hor!R52/Nb_cpte!R52," ")</f>
        <v>126.50316378519898</v>
      </c>
      <c r="S52" s="145" t="str">
        <f ca="1">IF(Nb_cpte!S52&gt;0,Vol_hor!S52/Nb_cpte!S52," ")</f>
        <v xml:space="preserve"> </v>
      </c>
      <c r="T52" s="145">
        <f ca="1">IF(Nb_cpte!T52&gt;0,Vol_hor!T52/Nb_cpte!T52," ")</f>
        <v>45.780677887591807</v>
      </c>
      <c r="U52" s="145">
        <f ca="1">IF(Nb_cpte!U52&gt;0,Vol_hor!U52/Nb_cpte!U52," ")</f>
        <v>135.57045733303505</v>
      </c>
      <c r="V52" s="145" t="str">
        <f ca="1">IF(Nb_cpte!V52&gt;0,Vol_hor!V52/Nb_cpte!V52," ")</f>
        <v xml:space="preserve"> </v>
      </c>
      <c r="W52" s="145">
        <f ca="1">IF(Nb_cpte!W52&gt;0,Vol_hor!W52/Nb_cpte!W52," ")</f>
        <v>172.76908316154714</v>
      </c>
      <c r="X52" s="145">
        <f ca="1">IF(Nb_cpte!X52&gt;0,Vol_hor!X52/Nb_cpte!X52," ")</f>
        <v>159.06810537522577</v>
      </c>
      <c r="Y52" s="146">
        <f ca="1">IF(Nb_cpte!Y52&gt;0,Vol_hor!Y52/Nb_cpte!Y52," ")</f>
        <v>158.81147081417305</v>
      </c>
    </row>
    <row r="53" spans="1:25" x14ac:dyDescent="0.2">
      <c r="A53" s="14">
        <v>42460</v>
      </c>
      <c r="B53" s="155">
        <f ca="1">IF(Nb_cpte!B53&gt;0,Vol_hor!B53/Nb_cpte!B53," ")</f>
        <v>146.16497215403675</v>
      </c>
      <c r="C53" s="155">
        <f ca="1">IF(Nb_cpte!C53&gt;0,Vol_hor!C53/Nb_cpte!C53," ")</f>
        <v>63.048588240793102</v>
      </c>
      <c r="D53" s="156">
        <f ca="1">IF(Nb_cpte!D53&gt;0,Vol_hor!D53/Nb_cpte!D53," ")</f>
        <v>57.555174892052271</v>
      </c>
      <c r="E53" s="156">
        <f ca="1">IF(Nb_cpte!E53&gt;0,Vol_hor!E53/Nb_cpte!E53," ")</f>
        <v>328.64649527423995</v>
      </c>
      <c r="F53" s="156">
        <f ca="1">IF(Nb_cpte!F53&gt;0,Vol_hor!F53/Nb_cpte!F53," ")</f>
        <v>171.90656047066145</v>
      </c>
      <c r="G53" s="157">
        <f ca="1">IF(Nb_cpte!G53&gt;0,Vol_hor!G53/Nb_cpte!G53," ")</f>
        <v>54.883425932645189</v>
      </c>
      <c r="H53" s="156">
        <f ca="1">IF(Nb_cpte!H53&gt;0,Vol_hor!H53/Nb_cpte!H53," ")</f>
        <v>92.91720825332159</v>
      </c>
      <c r="I53" s="156">
        <f ca="1">IF(Nb_cpte!I53&gt;0,Vol_hor!I53/Nb_cpte!I53," ")</f>
        <v>73.184158830818106</v>
      </c>
      <c r="J53" s="158">
        <f ca="1">IF(Nb_cpte!J53&gt;0,Vol_hor!J53/Nb_cpte!J53," ")</f>
        <v>57.174801976516811</v>
      </c>
      <c r="K53" s="156">
        <f ca="1">IF(Nb_cpte!K53&gt;0,Vol_hor!K53/Nb_cpte!K53," ")</f>
        <v>172.49788850066301</v>
      </c>
      <c r="L53" s="156" t="str">
        <f ca="1">IF(Nb_cpte!L53&gt;0,Vol_hor!L53/Nb_cpte!L53," ")</f>
        <v xml:space="preserve"> </v>
      </c>
      <c r="M53" s="158" t="str">
        <f ca="1">IF(Nb_cpte!M53&gt;0,Vol_hor!M53/Nb_cpte!M53," ")</f>
        <v xml:space="preserve"> </v>
      </c>
      <c r="N53" s="156">
        <f ca="1">IF(Nb_cpte!N53&gt;0,Vol_hor!N53/Nb_cpte!N53," ")</f>
        <v>329.19645976820095</v>
      </c>
      <c r="O53" s="159">
        <f ca="1">IF(Nb_cpte!O53&gt;0,Vol_hor!O53/Nb_cpte!O53," ")</f>
        <v>87.712598154087488</v>
      </c>
      <c r="P53" s="160">
        <f ca="1">IF(Nb_cpte!P53&gt;0,Vol_hor!P53/Nb_cpte!P53," ")</f>
        <v>70.302005053982228</v>
      </c>
      <c r="Q53" s="161">
        <f ca="1">IF(Nb_cpte!Q53&gt;0,Vol_hor!Q53/Nb_cpte!Q53," ")</f>
        <v>50.813343495682417</v>
      </c>
      <c r="R53" s="161">
        <f ca="1">IF(Nb_cpte!R53&gt;0,Vol_hor!R53/Nb_cpte!R53," ")</f>
        <v>126.14049681332104</v>
      </c>
      <c r="S53" s="161" t="str">
        <f ca="1">IF(Nb_cpte!S53&gt;0,Vol_hor!S53/Nb_cpte!S53," ")</f>
        <v xml:space="preserve"> </v>
      </c>
      <c r="T53" s="161">
        <f ca="1">IF(Nb_cpte!T53&gt;0,Vol_hor!T53/Nb_cpte!T53," ")</f>
        <v>46.048196419154024</v>
      </c>
      <c r="U53" s="161">
        <f ca="1">IF(Nb_cpte!U53&gt;0,Vol_hor!U53/Nb_cpte!U53," ")</f>
        <v>137.43532844607046</v>
      </c>
      <c r="V53" s="161" t="str">
        <f ca="1">IF(Nb_cpte!V53&gt;0,Vol_hor!V53/Nb_cpte!V53," ")</f>
        <v xml:space="preserve"> </v>
      </c>
      <c r="W53" s="161">
        <f ca="1">IF(Nb_cpte!W53&gt;0,Vol_hor!W53/Nb_cpte!W53," ")</f>
        <v>172.53074557945473</v>
      </c>
      <c r="X53" s="161">
        <f ca="1">IF(Nb_cpte!X53&gt;0,Vol_hor!X53/Nb_cpte!X53," ")</f>
        <v>167.6146323529623</v>
      </c>
      <c r="Y53" s="162">
        <f ca="1">IF(Nb_cpte!Y53&gt;0,Vol_hor!Y53/Nb_cpte!Y53," ")</f>
        <v>156.89673442353254</v>
      </c>
    </row>
    <row r="54" spans="1:25" x14ac:dyDescent="0.2">
      <c r="A54" s="20">
        <v>42551</v>
      </c>
      <c r="B54" s="138">
        <f ca="1">IF(Nb_cpte!B54&gt;0,Vol_hor!B54/Nb_cpte!B54," ")</f>
        <v>145.56786028156571</v>
      </c>
      <c r="C54" s="138">
        <f ca="1">IF(Nb_cpte!C54&gt;0,Vol_hor!C54/Nb_cpte!C54," ")</f>
        <v>62.822397436842337</v>
      </c>
      <c r="D54" s="141">
        <f ca="1">IF(Nb_cpte!D54&gt;0,Vol_hor!D54/Nb_cpte!D54," ")</f>
        <v>57.284709174228922</v>
      </c>
      <c r="E54" s="141">
        <f ca="1">IF(Nb_cpte!E54&gt;0,Vol_hor!E54/Nb_cpte!E54," ")</f>
        <v>327.51920716684208</v>
      </c>
      <c r="F54" s="141">
        <f ca="1">IF(Nb_cpte!F54&gt;0,Vol_hor!F54/Nb_cpte!F54," ")</f>
        <v>171.44734459348862</v>
      </c>
      <c r="G54" s="140">
        <f ca="1">IF(Nb_cpte!G54&gt;0,Vol_hor!G54/Nb_cpte!G54," ")</f>
        <v>54.669161756247483</v>
      </c>
      <c r="H54" s="141">
        <f ca="1">IF(Nb_cpte!H54&gt;0,Vol_hor!H54/Nb_cpte!H54," ")</f>
        <v>92.932176097242319</v>
      </c>
      <c r="I54" s="141">
        <f ca="1">IF(Nb_cpte!I54&gt;0,Vol_hor!I54/Nb_cpte!I54," ")</f>
        <v>71.618990542058256</v>
      </c>
      <c r="J54" s="142">
        <f ca="1">IF(Nb_cpte!J54&gt;0,Vol_hor!J54/Nb_cpte!J54," ")</f>
        <v>56.8160833533504</v>
      </c>
      <c r="K54" s="141">
        <f ca="1">IF(Nb_cpte!K54&gt;0,Vol_hor!K54/Nb_cpte!K54," ")</f>
        <v>172.2942016788345</v>
      </c>
      <c r="L54" s="141" t="str">
        <f ca="1">IF(Nb_cpte!L54&gt;0,Vol_hor!L54/Nb_cpte!L54," ")</f>
        <v xml:space="preserve"> </v>
      </c>
      <c r="M54" s="142" t="str">
        <f ca="1">IF(Nb_cpte!M54&gt;0,Vol_hor!M54/Nb_cpte!M54," ")</f>
        <v xml:space="preserve"> </v>
      </c>
      <c r="N54" s="141">
        <f ca="1">IF(Nb_cpte!N54&gt;0,Vol_hor!N54/Nb_cpte!N54," ")</f>
        <v>329.79464916369966</v>
      </c>
      <c r="O54" s="143">
        <f ca="1">IF(Nb_cpte!O54&gt;0,Vol_hor!O54/Nb_cpte!O54," ")</f>
        <v>85.95096622881718</v>
      </c>
      <c r="P54" s="144">
        <f ca="1">IF(Nb_cpte!P54&gt;0,Vol_hor!P54/Nb_cpte!P54," ")</f>
        <v>77.519431748678898</v>
      </c>
      <c r="Q54" s="145">
        <f ca="1">IF(Nb_cpte!Q54&gt;0,Vol_hor!Q54/Nb_cpte!Q54," ")</f>
        <v>50.515555973915866</v>
      </c>
      <c r="R54" s="145">
        <f ca="1">IF(Nb_cpte!R54&gt;0,Vol_hor!R54/Nb_cpte!R54," ")</f>
        <v>125.51318041803172</v>
      </c>
      <c r="S54" s="145" t="str">
        <f ca="1">IF(Nb_cpte!S54&gt;0,Vol_hor!S54/Nb_cpte!S54," ")</f>
        <v xml:space="preserve"> </v>
      </c>
      <c r="T54" s="145">
        <f ca="1">IF(Nb_cpte!T54&gt;0,Vol_hor!T54/Nb_cpte!T54," ")</f>
        <v>45.907293199671209</v>
      </c>
      <c r="U54" s="145">
        <f ca="1">IF(Nb_cpte!U54&gt;0,Vol_hor!U54/Nb_cpte!U54," ")</f>
        <v>137.88871377310662</v>
      </c>
      <c r="V54" s="145" t="str">
        <f ca="1">IF(Nb_cpte!V54&gt;0,Vol_hor!V54/Nb_cpte!V54," ")</f>
        <v xml:space="preserve"> </v>
      </c>
      <c r="W54" s="145">
        <f ca="1">IF(Nb_cpte!W54&gt;0,Vol_hor!W54/Nb_cpte!W54," ")</f>
        <v>172.31329366927949</v>
      </c>
      <c r="X54" s="145">
        <f ca="1">IF(Nb_cpte!X54&gt;0,Vol_hor!X54/Nb_cpte!X54," ")</f>
        <v>233.17034111325569</v>
      </c>
      <c r="Y54" s="146">
        <f ca="1">IF(Nb_cpte!Y54&gt;0,Vol_hor!Y54/Nb_cpte!Y54," ")</f>
        <v>159.68373294889221</v>
      </c>
    </row>
    <row r="55" spans="1:25" x14ac:dyDescent="0.2">
      <c r="A55" s="20">
        <v>42643</v>
      </c>
      <c r="B55" s="138">
        <f ca="1">IF(Nb_cpte!B55&gt;0,Vol_hor!B55/Nb_cpte!B55," ")</f>
        <v>145.87320617400385</v>
      </c>
      <c r="C55" s="138">
        <f ca="1">IF(Nb_cpte!C55&gt;0,Vol_hor!C55/Nb_cpte!C55," ")</f>
        <v>63.053041323330227</v>
      </c>
      <c r="D55" s="141">
        <f ca="1">IF(Nb_cpte!D55&gt;0,Vol_hor!D55/Nb_cpte!D55," ")</f>
        <v>57.478561092227302</v>
      </c>
      <c r="E55" s="141">
        <f ca="1">IF(Nb_cpte!E55&gt;0,Vol_hor!E55/Nb_cpte!E55," ")</f>
        <v>329.41699300258011</v>
      </c>
      <c r="F55" s="141">
        <f ca="1">IF(Nb_cpte!F55&gt;0,Vol_hor!F55/Nb_cpte!F55," ")</f>
        <v>171.47916490577543</v>
      </c>
      <c r="G55" s="140">
        <f ca="1">IF(Nb_cpte!G55&gt;0,Vol_hor!G55/Nb_cpte!G55," ")</f>
        <v>54.949290946453502</v>
      </c>
      <c r="H55" s="141">
        <f ca="1">IF(Nb_cpte!H55&gt;0,Vol_hor!H55/Nb_cpte!H55," ")</f>
        <v>91.494790353093407</v>
      </c>
      <c r="I55" s="141">
        <f ca="1">IF(Nb_cpte!I55&gt;0,Vol_hor!I55/Nb_cpte!I55," ")</f>
        <v>70.787007567936158</v>
      </c>
      <c r="J55" s="142">
        <f ca="1">IF(Nb_cpte!J55&gt;0,Vol_hor!J55/Nb_cpte!J55," ")</f>
        <v>55.752882889548957</v>
      </c>
      <c r="K55" s="141">
        <f ca="1">IF(Nb_cpte!K55&gt;0,Vol_hor!K55/Nb_cpte!K55," ")</f>
        <v>170.82070901986069</v>
      </c>
      <c r="L55" s="141" t="str">
        <f ca="1">IF(Nb_cpte!L55&gt;0,Vol_hor!L55/Nb_cpte!L55," ")</f>
        <v xml:space="preserve"> </v>
      </c>
      <c r="M55" s="142" t="str">
        <f ca="1">IF(Nb_cpte!M55&gt;0,Vol_hor!M55/Nb_cpte!M55," ")</f>
        <v xml:space="preserve"> </v>
      </c>
      <c r="N55" s="141">
        <f ca="1">IF(Nb_cpte!N55&gt;0,Vol_hor!N55/Nb_cpte!N55," ")</f>
        <v>329.40415405860603</v>
      </c>
      <c r="O55" s="143">
        <f ca="1">IF(Nb_cpte!O55&gt;0,Vol_hor!O55/Nb_cpte!O55," ")</f>
        <v>91.380558114194315</v>
      </c>
      <c r="P55" s="144">
        <f ca="1">IF(Nb_cpte!P55&gt;0,Vol_hor!P55/Nb_cpte!P55," ")</f>
        <v>79.783684227815797</v>
      </c>
      <c r="Q55" s="145">
        <f ca="1">IF(Nb_cpte!Q55&gt;0,Vol_hor!Q55/Nb_cpte!Q55," ")</f>
        <v>50.648053747369147</v>
      </c>
      <c r="R55" s="145">
        <f ca="1">IF(Nb_cpte!R55&gt;0,Vol_hor!R55/Nb_cpte!R55," ")</f>
        <v>125.46401868767167</v>
      </c>
      <c r="S55" s="145" t="str">
        <f ca="1">IF(Nb_cpte!S55&gt;0,Vol_hor!S55/Nb_cpte!S55," ")</f>
        <v xml:space="preserve"> </v>
      </c>
      <c r="T55" s="145">
        <f ca="1">IF(Nb_cpte!T55&gt;0,Vol_hor!T55/Nb_cpte!T55," ")</f>
        <v>45.345139924852795</v>
      </c>
      <c r="U55" s="145">
        <f ca="1">IF(Nb_cpte!U55&gt;0,Vol_hor!U55/Nb_cpte!U55," ")</f>
        <v>137.80541863708004</v>
      </c>
      <c r="V55" s="145" t="str">
        <f ca="1">IF(Nb_cpte!V55&gt;0,Vol_hor!V55/Nb_cpte!V55," ")</f>
        <v xml:space="preserve"> </v>
      </c>
      <c r="W55" s="145">
        <f ca="1">IF(Nb_cpte!W55&gt;0,Vol_hor!W55/Nb_cpte!W55," ")</f>
        <v>171.32039600817888</v>
      </c>
      <c r="X55" s="145">
        <f ca="1">IF(Nb_cpte!X55&gt;0,Vol_hor!X55/Nb_cpte!X55," ")</f>
        <v>169.76268487165279</v>
      </c>
      <c r="Y55" s="146">
        <f ca="1">IF(Nb_cpte!Y55&gt;0,Vol_hor!Y55/Nb_cpte!Y55," ")</f>
        <v>157.08342706250764</v>
      </c>
    </row>
    <row r="56" spans="1:25" ht="10.8" thickBot="1" x14ac:dyDescent="0.25">
      <c r="A56" s="20">
        <v>42735</v>
      </c>
      <c r="B56" s="138">
        <f ca="1">IF(Nb_cpte!B56&gt;0,Vol_hor!B56/Nb_cpte!B56," ")</f>
        <v>145.44390415875799</v>
      </c>
      <c r="C56" s="138">
        <f ca="1">IF(Nb_cpte!C56&gt;0,Vol_hor!C56/Nb_cpte!C56," ")</f>
        <v>62.591151159748563</v>
      </c>
      <c r="D56" s="141">
        <f ca="1">IF(Nb_cpte!D56&gt;0,Vol_hor!D56/Nb_cpte!D56," ")</f>
        <v>57.008300003207395</v>
      </c>
      <c r="E56" s="141">
        <f ca="1">IF(Nb_cpte!E56&gt;0,Vol_hor!E56/Nb_cpte!E56," ")</f>
        <v>328.8525972681698</v>
      </c>
      <c r="F56" s="141">
        <f ca="1">IF(Nb_cpte!F56&gt;0,Vol_hor!F56/Nb_cpte!F56," ")</f>
        <v>169.46756867620317</v>
      </c>
      <c r="G56" s="140">
        <f ca="1">IF(Nb_cpte!G56&gt;0,Vol_hor!G56/Nb_cpte!G56," ")</f>
        <v>54.480671424226422</v>
      </c>
      <c r="H56" s="141">
        <f ca="1">IF(Nb_cpte!H56&gt;0,Vol_hor!H56/Nb_cpte!H56," ")</f>
        <v>90.830841527265605</v>
      </c>
      <c r="I56" s="141">
        <f ca="1">IF(Nb_cpte!I56&gt;0,Vol_hor!I56/Nb_cpte!I56," ")</f>
        <v>70.696466026090064</v>
      </c>
      <c r="J56" s="142">
        <f ca="1">IF(Nb_cpte!J56&gt;0,Vol_hor!J56/Nb_cpte!J56," ")</f>
        <v>55.427215720912969</v>
      </c>
      <c r="K56" s="141">
        <f ca="1">IF(Nb_cpte!K56&gt;0,Vol_hor!K56/Nb_cpte!K56," ")</f>
        <v>168.27970026615967</v>
      </c>
      <c r="L56" s="141" t="str">
        <f ca="1">IF(Nb_cpte!L56&gt;0,Vol_hor!L56/Nb_cpte!L56," ")</f>
        <v xml:space="preserve"> </v>
      </c>
      <c r="M56" s="142" t="str">
        <f ca="1">IF(Nb_cpte!M56&gt;0,Vol_hor!M56/Nb_cpte!M56," ")</f>
        <v xml:space="preserve"> </v>
      </c>
      <c r="N56" s="141">
        <f ca="1">IF(Nb_cpte!N56&gt;0,Vol_hor!N56/Nb_cpte!N56," ")</f>
        <v>327.57519111243096</v>
      </c>
      <c r="O56" s="143">
        <f ca="1">IF(Nb_cpte!O56&gt;0,Vol_hor!O56/Nb_cpte!O56," ")</f>
        <v>84.218291344718025</v>
      </c>
      <c r="P56" s="144">
        <f ca="1">IF(Nb_cpte!P56&gt;0,Vol_hor!P56/Nb_cpte!P56," ")</f>
        <v>68.961706855506705</v>
      </c>
      <c r="Q56" s="145">
        <f ca="1">IF(Nb_cpte!Q56&gt;0,Vol_hor!Q56/Nb_cpte!Q56," ")</f>
        <v>50.097600255905533</v>
      </c>
      <c r="R56" s="145">
        <f ca="1">IF(Nb_cpte!R56&gt;0,Vol_hor!R56/Nb_cpte!R56," ")</f>
        <v>125.28507873756779</v>
      </c>
      <c r="S56" s="145" t="str">
        <f ca="1">IF(Nb_cpte!S56&gt;0,Vol_hor!S56/Nb_cpte!S56," ")</f>
        <v xml:space="preserve"> </v>
      </c>
      <c r="T56" s="145">
        <f ca="1">IF(Nb_cpte!T56&gt;0,Vol_hor!T56/Nb_cpte!T56," ")</f>
        <v>44.915347802840913</v>
      </c>
      <c r="U56" s="145">
        <f ca="1">IF(Nb_cpte!U56&gt;0,Vol_hor!U56/Nb_cpte!U56," ")</f>
        <v>138.66468227265997</v>
      </c>
      <c r="V56" s="145" t="str">
        <f ca="1">IF(Nb_cpte!V56&gt;0,Vol_hor!V56/Nb_cpte!V56," ")</f>
        <v xml:space="preserve"> </v>
      </c>
      <c r="W56" s="145">
        <f ca="1">IF(Nb_cpte!W56&gt;0,Vol_hor!W56/Nb_cpte!W56," ")</f>
        <v>168.96588654664163</v>
      </c>
      <c r="X56" s="145">
        <f ca="1">IF(Nb_cpte!X56&gt;0,Vol_hor!X56/Nb_cpte!X56," ")</f>
        <v>144.28786884054006</v>
      </c>
      <c r="Y56" s="146">
        <f ca="1">IF(Nb_cpte!Y56&gt;0,Vol_hor!Y56/Nb_cpte!Y56," ")</f>
        <v>155.82311833564376</v>
      </c>
    </row>
    <row r="57" spans="1:25" x14ac:dyDescent="0.2">
      <c r="A57" s="14">
        <v>42825</v>
      </c>
      <c r="B57" s="155">
        <f ca="1">IF(Nb_cpte!B57&gt;0,Vol_hor!B57/Nb_cpte!B57," ")</f>
        <v>145.54761036717832</v>
      </c>
      <c r="C57" s="155">
        <f ca="1">IF(Nb_cpte!C57&gt;0,Vol_hor!C57/Nb_cpte!C57," ")</f>
        <v>62.826357893457804</v>
      </c>
      <c r="D57" s="156">
        <f ca="1">IF(Nb_cpte!D57&gt;0,Vol_hor!D57/Nb_cpte!D57," ")</f>
        <v>57.220181326842955</v>
      </c>
      <c r="E57" s="156">
        <f ca="1">IF(Nb_cpte!E57&gt;0,Vol_hor!E57/Nb_cpte!E57," ")</f>
        <v>329.10966872801629</v>
      </c>
      <c r="F57" s="156">
        <f ca="1">IF(Nb_cpte!F57&gt;0,Vol_hor!F57/Nb_cpte!F57," ")</f>
        <v>169.17237882019609</v>
      </c>
      <c r="G57" s="157">
        <f ca="1">IF(Nb_cpte!G57&gt;0,Vol_hor!G57/Nb_cpte!G57," ")</f>
        <v>54.923852760035039</v>
      </c>
      <c r="H57" s="156">
        <f ca="1">IF(Nb_cpte!H57&gt;0,Vol_hor!H57/Nb_cpte!H57," ")</f>
        <v>90.859484821423109</v>
      </c>
      <c r="I57" s="156">
        <f ca="1">IF(Nb_cpte!I57&gt;0,Vol_hor!I57/Nb_cpte!I57," ")</f>
        <v>69.834988656549925</v>
      </c>
      <c r="J57" s="158">
        <f ca="1">IF(Nb_cpte!J57&gt;0,Vol_hor!J57/Nb_cpte!J57," ")</f>
        <v>54.827926562211751</v>
      </c>
      <c r="K57" s="156">
        <f ca="1">IF(Nb_cpte!K57&gt;0,Vol_hor!K57/Nb_cpte!K57," ")</f>
        <v>170.02530109525006</v>
      </c>
      <c r="L57" s="156" t="str">
        <f ca="1">IF(Nb_cpte!L57&gt;0,Vol_hor!L57/Nb_cpte!L57," ")</f>
        <v xml:space="preserve"> </v>
      </c>
      <c r="M57" s="158" t="str">
        <f ca="1">IF(Nb_cpte!M57&gt;0,Vol_hor!M57/Nb_cpte!M57," ")</f>
        <v xml:space="preserve"> </v>
      </c>
      <c r="N57" s="156">
        <f ca="1">IF(Nb_cpte!N57&gt;0,Vol_hor!N57/Nb_cpte!N57," ")</f>
        <v>330.63670639387493</v>
      </c>
      <c r="O57" s="159">
        <f ca="1">IF(Nb_cpte!O57&gt;0,Vol_hor!O57/Nb_cpte!O57," ")</f>
        <v>84.888743840142993</v>
      </c>
      <c r="P57" s="160">
        <f ca="1">IF(Nb_cpte!P57&gt;0,Vol_hor!P57/Nb_cpte!P57," ")</f>
        <v>66.348378043096901</v>
      </c>
      <c r="Q57" s="161">
        <f ca="1">IF(Nb_cpte!Q57&gt;0,Vol_hor!Q57/Nb_cpte!Q57," ")</f>
        <v>50.267556494356739</v>
      </c>
      <c r="R57" s="161">
        <f ca="1">IF(Nb_cpte!R57&gt;0,Vol_hor!R57/Nb_cpte!R57," ")</f>
        <v>125.54512874462945</v>
      </c>
      <c r="S57" s="161" t="str">
        <f ca="1">IF(Nb_cpte!S57&gt;0,Vol_hor!S57/Nb_cpte!S57," ")</f>
        <v xml:space="preserve"> </v>
      </c>
      <c r="T57" s="161">
        <f ca="1">IF(Nb_cpte!T57&gt;0,Vol_hor!T57/Nb_cpte!T57," ")</f>
        <v>45.904438747037389</v>
      </c>
      <c r="U57" s="161">
        <f ca="1">IF(Nb_cpte!U57&gt;0,Vol_hor!U57/Nb_cpte!U57," ")</f>
        <v>140.46003663010174</v>
      </c>
      <c r="V57" s="161" t="str">
        <f ca="1">IF(Nb_cpte!V57&gt;0,Vol_hor!V57/Nb_cpte!V57," ")</f>
        <v xml:space="preserve"> </v>
      </c>
      <c r="W57" s="161">
        <f ca="1">IF(Nb_cpte!W57&gt;0,Vol_hor!W57/Nb_cpte!W57," ")</f>
        <v>169.90910610323874</v>
      </c>
      <c r="X57" s="161">
        <f ca="1">IF(Nb_cpte!X57&gt;0,Vol_hor!X57/Nb_cpte!X57," ")</f>
        <v>212.85603318213995</v>
      </c>
      <c r="Y57" s="162">
        <f ca="1">IF(Nb_cpte!Y57&gt;0,Vol_hor!Y57/Nb_cpte!Y57," ")</f>
        <v>155.45072479310653</v>
      </c>
    </row>
    <row r="58" spans="1:25" x14ac:dyDescent="0.2">
      <c r="A58" s="20">
        <v>42916</v>
      </c>
      <c r="B58" s="138">
        <f ca="1">IF(Nb_cpte!B58&gt;0,Vol_hor!B58/Nb_cpte!B58," ")</f>
        <v>145.49111690555216</v>
      </c>
      <c r="C58" s="138">
        <f ca="1">IF(Nb_cpte!C58&gt;0,Vol_hor!C58/Nb_cpte!C58," ")</f>
        <v>62.584419199504602</v>
      </c>
      <c r="D58" s="141">
        <f ca="1">IF(Nb_cpte!D58&gt;0,Vol_hor!D58/Nb_cpte!D58," ")</f>
        <v>56.944014532426763</v>
      </c>
      <c r="E58" s="141">
        <f ca="1">IF(Nb_cpte!E58&gt;0,Vol_hor!E58/Nb_cpte!E58," ")</f>
        <v>329.6484502799039</v>
      </c>
      <c r="F58" s="141">
        <f ca="1">IF(Nb_cpte!F58&gt;0,Vol_hor!F58/Nb_cpte!F58," ")</f>
        <v>168.95017641873889</v>
      </c>
      <c r="G58" s="140">
        <f ca="1">IF(Nb_cpte!G58&gt;0,Vol_hor!G58/Nb_cpte!G58," ")</f>
        <v>54.795259269426573</v>
      </c>
      <c r="H58" s="141">
        <f ca="1">IF(Nb_cpte!H58&gt;0,Vol_hor!H58/Nb_cpte!H58," ")</f>
        <v>89.25972667186727</v>
      </c>
      <c r="I58" s="141">
        <f ca="1">IF(Nb_cpte!I58&gt;0,Vol_hor!I58/Nb_cpte!I58," ")</f>
        <v>69.197825434910243</v>
      </c>
      <c r="J58" s="142">
        <f ca="1">IF(Nb_cpte!J58&gt;0,Vol_hor!J58/Nb_cpte!J58," ")</f>
        <v>54.224647702478897</v>
      </c>
      <c r="K58" s="141">
        <f ca="1">IF(Nb_cpte!K58&gt;0,Vol_hor!K58/Nb_cpte!K58," ")</f>
        <v>167.91989713128848</v>
      </c>
      <c r="L58" s="141" t="str">
        <f ca="1">IF(Nb_cpte!L58&gt;0,Vol_hor!L58/Nb_cpte!L58," ")</f>
        <v xml:space="preserve"> </v>
      </c>
      <c r="M58" s="142" t="str">
        <f ca="1">IF(Nb_cpte!M58&gt;0,Vol_hor!M58/Nb_cpte!M58," ")</f>
        <v xml:space="preserve"> </v>
      </c>
      <c r="N58" s="141">
        <f ca="1">IF(Nb_cpte!N58&gt;0,Vol_hor!N58/Nb_cpte!N58," ")</f>
        <v>328.34789201554224</v>
      </c>
      <c r="O58" s="143">
        <f ca="1">IF(Nb_cpte!O58&gt;0,Vol_hor!O58/Nb_cpte!O58," ")</f>
        <v>84.851056295011105</v>
      </c>
      <c r="P58" s="144">
        <f ca="1">IF(Nb_cpte!P58&gt;0,Vol_hor!P58/Nb_cpte!P58," ")</f>
        <v>68.551281159150918</v>
      </c>
      <c r="Q58" s="145">
        <f ca="1">IF(Nb_cpte!Q58&gt;0,Vol_hor!Q58/Nb_cpte!Q58," ")</f>
        <v>50.058871821693231</v>
      </c>
      <c r="R58" s="145">
        <f ca="1">IF(Nb_cpte!R58&gt;0,Vol_hor!R58/Nb_cpte!R58," ")</f>
        <v>125.13001153471883</v>
      </c>
      <c r="S58" s="145" t="str">
        <f ca="1">IF(Nb_cpte!S58&gt;0,Vol_hor!S58/Nb_cpte!S58," ")</f>
        <v xml:space="preserve"> </v>
      </c>
      <c r="T58" s="145">
        <f ca="1">IF(Nb_cpte!T58&gt;0,Vol_hor!T58/Nb_cpte!T58," ")</f>
        <v>44.912712105251245</v>
      </c>
      <c r="U58" s="145">
        <f ca="1">IF(Nb_cpte!U58&gt;0,Vol_hor!U58/Nb_cpte!U58," ")</f>
        <v>140.67684306673249</v>
      </c>
      <c r="V58" s="145" t="str">
        <f ca="1">IF(Nb_cpte!V58&gt;0,Vol_hor!V58/Nb_cpte!V58," ")</f>
        <v xml:space="preserve"> </v>
      </c>
      <c r="W58" s="145">
        <f ca="1">IF(Nb_cpte!W58&gt;0,Vol_hor!W58/Nb_cpte!W58," ")</f>
        <v>167.88872254272971</v>
      </c>
      <c r="X58" s="145">
        <f ca="1">IF(Nb_cpte!X58&gt;0,Vol_hor!X58/Nb_cpte!X58," ")</f>
        <v>196.58649895616946</v>
      </c>
      <c r="Y58" s="146">
        <f ca="1">IF(Nb_cpte!Y58&gt;0,Vol_hor!Y58/Nb_cpte!Y58," ")</f>
        <v>152.44088321925796</v>
      </c>
    </row>
    <row r="59" spans="1:25" x14ac:dyDescent="0.2">
      <c r="A59" s="20">
        <v>43008</v>
      </c>
      <c r="B59" s="138">
        <f ca="1">IF(Nb_cpte!B59&gt;0,Vol_hor!B59/Nb_cpte!B59," ")</f>
        <v>144.96736046015653</v>
      </c>
      <c r="C59" s="138">
        <f ca="1">IF(Nb_cpte!C59&gt;0,Vol_hor!C59/Nb_cpte!C59," ")</f>
        <v>62.356770860279234</v>
      </c>
      <c r="D59" s="141">
        <f ca="1">IF(Nb_cpte!D59&gt;0,Vol_hor!D59/Nb_cpte!D59," ")</f>
        <v>56.734410978422652</v>
      </c>
      <c r="E59" s="141">
        <f ca="1">IF(Nb_cpte!E59&gt;0,Vol_hor!E59/Nb_cpte!E59," ")</f>
        <v>329.20058254143635</v>
      </c>
      <c r="F59" s="141">
        <f ca="1">IF(Nb_cpte!F59&gt;0,Vol_hor!F59/Nb_cpte!F59," ")</f>
        <v>166.82291154520166</v>
      </c>
      <c r="G59" s="140">
        <f ca="1">IF(Nb_cpte!G59&gt;0,Vol_hor!G59/Nb_cpte!G59," ")</f>
        <v>54.587729097414503</v>
      </c>
      <c r="H59" s="141">
        <f ca="1">IF(Nb_cpte!H59&gt;0,Vol_hor!H59/Nb_cpte!H59," ")</f>
        <v>88.433901189629125</v>
      </c>
      <c r="I59" s="141">
        <f ca="1">IF(Nb_cpte!I59&gt;0,Vol_hor!I59/Nb_cpte!I59," ")</f>
        <v>67.868158320862136</v>
      </c>
      <c r="J59" s="142">
        <f ca="1">IF(Nb_cpte!J59&gt;0,Vol_hor!J59/Nb_cpte!J59," ")</f>
        <v>53.437066100896253</v>
      </c>
      <c r="K59" s="141">
        <f ca="1">IF(Nb_cpte!K59&gt;0,Vol_hor!K59/Nb_cpte!K59," ")</f>
        <v>165.89821094358257</v>
      </c>
      <c r="L59" s="141" t="str">
        <f ca="1">IF(Nb_cpte!L59&gt;0,Vol_hor!L59/Nb_cpte!L59," ")</f>
        <v xml:space="preserve"> </v>
      </c>
      <c r="M59" s="142" t="str">
        <f ca="1">IF(Nb_cpte!M59&gt;0,Vol_hor!M59/Nb_cpte!M59," ")</f>
        <v xml:space="preserve"> </v>
      </c>
      <c r="N59" s="141">
        <f ca="1">IF(Nb_cpte!N59&gt;0,Vol_hor!N59/Nb_cpte!N59," ")</f>
        <v>328.24615159067707</v>
      </c>
      <c r="O59" s="143">
        <f ca="1">IF(Nb_cpte!O59&gt;0,Vol_hor!O59/Nb_cpte!O59," ")</f>
        <v>84.284790645439458</v>
      </c>
      <c r="P59" s="144">
        <f ca="1">IF(Nb_cpte!P59&gt;0,Vol_hor!P59/Nb_cpte!P59," ")</f>
        <v>70.352782217670807</v>
      </c>
      <c r="Q59" s="145">
        <f ca="1">IF(Nb_cpte!Q59&gt;0,Vol_hor!Q59/Nb_cpte!Q59," ")</f>
        <v>49.747763750146873</v>
      </c>
      <c r="R59" s="145">
        <f ca="1">IF(Nb_cpte!R59&gt;0,Vol_hor!R59/Nb_cpte!R59," ")</f>
        <v>125.04351684381406</v>
      </c>
      <c r="S59" s="145" t="str">
        <f ca="1">IF(Nb_cpte!S59&gt;0,Vol_hor!S59/Nb_cpte!S59," ")</f>
        <v xml:space="preserve"> </v>
      </c>
      <c r="T59" s="145">
        <f ca="1">IF(Nb_cpte!T59&gt;0,Vol_hor!T59/Nb_cpte!T59," ")</f>
        <v>44.604322873126875</v>
      </c>
      <c r="U59" s="145">
        <f ca="1">IF(Nb_cpte!U59&gt;0,Vol_hor!U59/Nb_cpte!U59," ")</f>
        <v>141.40450426648192</v>
      </c>
      <c r="V59" s="145" t="str">
        <f ca="1">IF(Nb_cpte!V59&gt;0,Vol_hor!V59/Nb_cpte!V59," ")</f>
        <v xml:space="preserve"> </v>
      </c>
      <c r="W59" s="145">
        <f ca="1">IF(Nb_cpte!W59&gt;0,Vol_hor!W59/Nb_cpte!W59," ")</f>
        <v>166.49171773591192</v>
      </c>
      <c r="X59" s="145">
        <f ca="1">IF(Nb_cpte!X59&gt;0,Vol_hor!X59/Nb_cpte!X59," ")</f>
        <v>164.13968432177876</v>
      </c>
      <c r="Y59" s="146">
        <f ca="1">IF(Nb_cpte!Y59&gt;0,Vol_hor!Y59/Nb_cpte!Y59," ")</f>
        <v>152.79493923735777</v>
      </c>
    </row>
    <row r="60" spans="1:25" ht="10.8" thickBot="1" x14ac:dyDescent="0.25">
      <c r="A60" s="20">
        <v>43100</v>
      </c>
      <c r="B60" s="138">
        <f ca="1">IF(Nb_cpte!B60&gt;0,Vol_hor!B60/Nb_cpte!B60," ")</f>
        <v>144.93692939742846</v>
      </c>
      <c r="C60" s="138">
        <f ca="1">IF(Nb_cpte!C60&gt;0,Vol_hor!C60/Nb_cpte!C60," ")</f>
        <v>61.907781352189787</v>
      </c>
      <c r="D60" s="141">
        <f ca="1">IF(Nb_cpte!D60&gt;0,Vol_hor!D60/Nb_cpte!D60," ")</f>
        <v>56.215859601608351</v>
      </c>
      <c r="E60" s="141">
        <f ca="1">IF(Nb_cpte!E60&gt;0,Vol_hor!E60/Nb_cpte!E60," ")</f>
        <v>331.82856304855716</v>
      </c>
      <c r="F60" s="141">
        <f ca="1">IF(Nb_cpte!F60&gt;0,Vol_hor!F60/Nb_cpte!F60," ")</f>
        <v>167.74116932529805</v>
      </c>
      <c r="G60" s="140">
        <f ca="1">IF(Nb_cpte!G60&gt;0,Vol_hor!G60/Nb_cpte!G60," ")</f>
        <v>54.190942338693333</v>
      </c>
      <c r="H60" s="141">
        <f ca="1">IF(Nb_cpte!H60&gt;0,Vol_hor!H60/Nb_cpte!H60," ")</f>
        <v>89.673255031647827</v>
      </c>
      <c r="I60" s="141">
        <f ca="1">IF(Nb_cpte!I60&gt;0,Vol_hor!I60/Nb_cpte!I60," ")</f>
        <v>67.608948335550338</v>
      </c>
      <c r="J60" s="142">
        <f ca="1">IF(Nb_cpte!J60&gt;0,Vol_hor!J60/Nb_cpte!J60," ")</f>
        <v>53.216672912188329</v>
      </c>
      <c r="K60" s="141">
        <f ca="1">IF(Nb_cpte!K60&gt;0,Vol_hor!K60/Nb_cpte!K60," ")</f>
        <v>167.50330473244659</v>
      </c>
      <c r="L60" s="141" t="str">
        <f ca="1">IF(Nb_cpte!L60&gt;0,Vol_hor!L60/Nb_cpte!L60," ")</f>
        <v xml:space="preserve"> </v>
      </c>
      <c r="M60" s="142" t="str">
        <f ca="1">IF(Nb_cpte!M60&gt;0,Vol_hor!M60/Nb_cpte!M60," ")</f>
        <v xml:space="preserve"> </v>
      </c>
      <c r="N60" s="141">
        <f ca="1">IF(Nb_cpte!N60&gt;0,Vol_hor!N60/Nb_cpte!N60," ")</f>
        <v>330.38621977216383</v>
      </c>
      <c r="O60" s="143">
        <f ca="1">IF(Nb_cpte!O60&gt;0,Vol_hor!O60/Nb_cpte!O60," ")</f>
        <v>83.424840034987028</v>
      </c>
      <c r="P60" s="144">
        <f ca="1">IF(Nb_cpte!P60&gt;0,Vol_hor!P60/Nb_cpte!P60," ")</f>
        <v>62.644377364990106</v>
      </c>
      <c r="Q60" s="145">
        <f ca="1">IF(Nb_cpte!Q60&gt;0,Vol_hor!Q60/Nb_cpte!Q60," ")</f>
        <v>49.483901973490241</v>
      </c>
      <c r="R60" s="145">
        <f ca="1">IF(Nb_cpte!R60&gt;0,Vol_hor!R60/Nb_cpte!R60," ")</f>
        <v>125.30921129982069</v>
      </c>
      <c r="S60" s="145" t="str">
        <f ca="1">IF(Nb_cpte!S60&gt;0,Vol_hor!S60/Nb_cpte!S60," ")</f>
        <v xml:space="preserve"> </v>
      </c>
      <c r="T60" s="145">
        <f ca="1">IF(Nb_cpte!T60&gt;0,Vol_hor!T60/Nb_cpte!T60," ")</f>
        <v>44.40720710241888</v>
      </c>
      <c r="U60" s="145">
        <f ca="1">IF(Nb_cpte!U60&gt;0,Vol_hor!U60/Nb_cpte!U60," ")</f>
        <v>141.22162589814226</v>
      </c>
      <c r="V60" s="145" t="str">
        <f ca="1">IF(Nb_cpte!V60&gt;0,Vol_hor!V60/Nb_cpte!V60," ")</f>
        <v xml:space="preserve"> </v>
      </c>
      <c r="W60" s="145">
        <f ca="1">IF(Nb_cpte!W60&gt;0,Vol_hor!W60/Nb_cpte!W60," ")</f>
        <v>168.36001556634363</v>
      </c>
      <c r="X60" s="145">
        <f ca="1">IF(Nb_cpte!X60&gt;0,Vol_hor!X60/Nb_cpte!X60," ")</f>
        <v>200.14189320471249</v>
      </c>
      <c r="Y60" s="146">
        <f ca="1">IF(Nb_cpte!Y60&gt;0,Vol_hor!Y60/Nb_cpte!Y60," ")</f>
        <v>152.93745990369959</v>
      </c>
    </row>
    <row r="61" spans="1:25" x14ac:dyDescent="0.2">
      <c r="A61" s="14">
        <v>43190</v>
      </c>
      <c r="B61" s="155">
        <f ca="1">IF(Nb_cpte!B61&gt;0,Vol_hor!B61/Nb_cpte!B61," ")</f>
        <v>144.85124136661852</v>
      </c>
      <c r="C61" s="155">
        <f ca="1">IF(Nb_cpte!C61&gt;0,Vol_hor!C61/Nb_cpte!C61," ")</f>
        <v>61.979703089587183</v>
      </c>
      <c r="D61" s="156">
        <f ca="1">IF(Nb_cpte!D61&gt;0,Vol_hor!D61/Nb_cpte!D61," ")</f>
        <v>56.300776822472073</v>
      </c>
      <c r="E61" s="156">
        <f ca="1">IF(Nb_cpte!E61&gt;0,Vol_hor!E61/Nb_cpte!E61," ")</f>
        <v>330.27956728664884</v>
      </c>
      <c r="F61" s="156">
        <f ca="1">IF(Nb_cpte!F61&gt;0,Vol_hor!F61/Nb_cpte!F61," ")</f>
        <v>166.69662249368085</v>
      </c>
      <c r="G61" s="157">
        <f ca="1">IF(Nb_cpte!G61&gt;0,Vol_hor!G61/Nb_cpte!G61," ")</f>
        <v>54.371994121399418</v>
      </c>
      <c r="H61" s="156">
        <f ca="1">IF(Nb_cpte!H61&gt;0,Vol_hor!H61/Nb_cpte!H61," ")</f>
        <v>88.994393513974373</v>
      </c>
      <c r="I61" s="156">
        <f ca="1">IF(Nb_cpte!I61&gt;0,Vol_hor!I61/Nb_cpte!I61," ")</f>
        <v>66.347458053514785</v>
      </c>
      <c r="J61" s="158">
        <f ca="1">IF(Nb_cpte!J61&gt;0,Vol_hor!J61/Nb_cpte!J61," ")</f>
        <v>52.358008518243473</v>
      </c>
      <c r="K61" s="156">
        <f ca="1">IF(Nb_cpte!K61&gt;0,Vol_hor!K61/Nb_cpte!K61," ")</f>
        <v>166.37818744352387</v>
      </c>
      <c r="L61" s="156" t="str">
        <f ca="1">IF(Nb_cpte!L61&gt;0,Vol_hor!L61/Nb_cpte!L61," ")</f>
        <v xml:space="preserve"> </v>
      </c>
      <c r="M61" s="158" t="str">
        <f ca="1">IF(Nb_cpte!M61&gt;0,Vol_hor!M61/Nb_cpte!M61," ")</f>
        <v xml:space="preserve"> </v>
      </c>
      <c r="N61" s="156">
        <f ca="1">IF(Nb_cpte!N61&gt;0,Vol_hor!N61/Nb_cpte!N61," ")</f>
        <v>330.61274284619935</v>
      </c>
      <c r="O61" s="159">
        <f ca="1">IF(Nb_cpte!O61&gt;0,Vol_hor!O61/Nb_cpte!O61," ")</f>
        <v>76.330686106869365</v>
      </c>
      <c r="P61" s="160">
        <f ca="1">IF(Nb_cpte!P61&gt;0,Vol_hor!P61/Nb_cpte!P61," ")</f>
        <v>54.155185145676839</v>
      </c>
      <c r="Q61" s="161">
        <f ca="1">IF(Nb_cpte!Q61&gt;0,Vol_hor!Q61/Nb_cpte!Q61," ")</f>
        <v>50.012963588630704</v>
      </c>
      <c r="R61" s="161">
        <f ca="1">IF(Nb_cpte!R61&gt;0,Vol_hor!R61/Nb_cpte!R61," ")</f>
        <v>125.39567422483088</v>
      </c>
      <c r="S61" s="161" t="str">
        <f ca="1">IF(Nb_cpte!S61&gt;0,Vol_hor!S61/Nb_cpte!S61," ")</f>
        <v xml:space="preserve"> </v>
      </c>
      <c r="T61" s="161">
        <f ca="1">IF(Nb_cpte!T61&gt;0,Vol_hor!T61/Nb_cpte!T61," ")</f>
        <v>43.998063524568146</v>
      </c>
      <c r="U61" s="161">
        <f ca="1">IF(Nb_cpte!U61&gt;0,Vol_hor!U61/Nb_cpte!U61," ")</f>
        <v>141.80746177376381</v>
      </c>
      <c r="V61" s="161" t="str">
        <f ca="1">IF(Nb_cpte!V61&gt;0,Vol_hor!V61/Nb_cpte!V61," ")</f>
        <v xml:space="preserve"> </v>
      </c>
      <c r="W61" s="161">
        <f ca="1">IF(Nb_cpte!W61&gt;0,Vol_hor!W61/Nb_cpte!W61," ")</f>
        <v>166.17966439043678</v>
      </c>
      <c r="X61" s="161">
        <f ca="1">IF(Nb_cpte!X61&gt;0,Vol_hor!X61/Nb_cpte!X61," ")</f>
        <v>206.06071827998275</v>
      </c>
      <c r="Y61" s="162">
        <f ca="1">IF(Nb_cpte!Y61&gt;0,Vol_hor!Y61/Nb_cpte!Y61," ")</f>
        <v>149.20396430084671</v>
      </c>
    </row>
    <row r="62" spans="1:25" x14ac:dyDescent="0.2">
      <c r="A62" s="20">
        <v>43281</v>
      </c>
      <c r="B62" s="138">
        <f ca="1">IF(Nb_cpte!B62&gt;0,Vol_hor!B62/Nb_cpte!B62," ")</f>
        <v>144.47173806119292</v>
      </c>
      <c r="C62" s="138">
        <f ca="1">IF(Nb_cpte!C62&gt;0,Vol_hor!C62/Nb_cpte!C62," ")</f>
        <v>61.615474671711723</v>
      </c>
      <c r="D62" s="141">
        <f ca="1">IF(Nb_cpte!D62&gt;0,Vol_hor!D62/Nb_cpte!D62," ")</f>
        <v>55.995549159291009</v>
      </c>
      <c r="E62" s="141">
        <f ca="1">IF(Nb_cpte!E62&gt;0,Vol_hor!E62/Nb_cpte!E62," ")</f>
        <v>332.25010047183815</v>
      </c>
      <c r="F62" s="141">
        <f ca="1">IF(Nb_cpte!F62&gt;0,Vol_hor!F62/Nb_cpte!F62," ")</f>
        <v>166.15011775394311</v>
      </c>
      <c r="G62" s="140">
        <f ca="1">IF(Nb_cpte!G62&gt;0,Vol_hor!G62/Nb_cpte!G62," ")</f>
        <v>54.053875724739711</v>
      </c>
      <c r="H62" s="141">
        <f ca="1">IF(Nb_cpte!H62&gt;0,Vol_hor!H62/Nb_cpte!H62," ")</f>
        <v>89.268491660538729</v>
      </c>
      <c r="I62" s="141">
        <f ca="1">IF(Nb_cpte!I62&gt;0,Vol_hor!I62/Nb_cpte!I62," ")</f>
        <v>65.332305298564663</v>
      </c>
      <c r="J62" s="142">
        <f ca="1">IF(Nb_cpte!J62&gt;0,Vol_hor!J62/Nb_cpte!J62," ")</f>
        <v>51.733974516927972</v>
      </c>
      <c r="K62" s="141">
        <f ca="1">IF(Nb_cpte!K62&gt;0,Vol_hor!K62/Nb_cpte!K62," ")</f>
        <v>165.92023036118204</v>
      </c>
      <c r="L62" s="141" t="str">
        <f ca="1">IF(Nb_cpte!L62&gt;0,Vol_hor!L62/Nb_cpte!L62," ")</f>
        <v xml:space="preserve"> </v>
      </c>
      <c r="M62" s="142" t="str">
        <f ca="1">IF(Nb_cpte!M62&gt;0,Vol_hor!M62/Nb_cpte!M62," ")</f>
        <v xml:space="preserve"> </v>
      </c>
      <c r="N62" s="141">
        <f ca="1">IF(Nb_cpte!N62&gt;0,Vol_hor!N62/Nb_cpte!N62," ")</f>
        <v>330.90747492224205</v>
      </c>
      <c r="O62" s="143">
        <f ca="1">IF(Nb_cpte!O62&gt;0,Vol_hor!O62/Nb_cpte!O62," ")</f>
        <v>74.684329399525453</v>
      </c>
      <c r="P62" s="144">
        <f ca="1">IF(Nb_cpte!P62&gt;0,Vol_hor!P62/Nb_cpte!P62," ")</f>
        <v>58.466605663156479</v>
      </c>
      <c r="Q62" s="145">
        <f ca="1">IF(Nb_cpte!Q62&gt;0,Vol_hor!Q62/Nb_cpte!Q62," ")</f>
        <v>49.380677969049074</v>
      </c>
      <c r="R62" s="145">
        <f ca="1">IF(Nb_cpte!R62&gt;0,Vol_hor!R62/Nb_cpte!R62," ")</f>
        <v>125.29589927506856</v>
      </c>
      <c r="S62" s="145" t="str">
        <f ca="1">IF(Nb_cpte!S62&gt;0,Vol_hor!S62/Nb_cpte!S62," ")</f>
        <v xml:space="preserve"> </v>
      </c>
      <c r="T62" s="145">
        <f ca="1">IF(Nb_cpte!T62&gt;0,Vol_hor!T62/Nb_cpte!T62," ")</f>
        <v>43.699271505983795</v>
      </c>
      <c r="U62" s="145">
        <f ca="1">IF(Nb_cpte!U62&gt;0,Vol_hor!U62/Nb_cpte!U62," ")</f>
        <v>142.05581201885073</v>
      </c>
      <c r="V62" s="145" t="str">
        <f ca="1">IF(Nb_cpte!V62&gt;0,Vol_hor!V62/Nb_cpte!V62," ")</f>
        <v xml:space="preserve"> </v>
      </c>
      <c r="W62" s="145">
        <f ca="1">IF(Nb_cpte!W62&gt;0,Vol_hor!W62/Nb_cpte!W62," ")</f>
        <v>165.80358479263415</v>
      </c>
      <c r="X62" s="145">
        <f ca="1">IF(Nb_cpte!X62&gt;0,Vol_hor!X62/Nb_cpte!X62," ")</f>
        <v>208.8945656409544</v>
      </c>
      <c r="Y62" s="146">
        <f ca="1">IF(Nb_cpte!Y62&gt;0,Vol_hor!Y62/Nb_cpte!Y62," ")</f>
        <v>149.25380632246683</v>
      </c>
    </row>
    <row r="63" spans="1:25" s="164" customFormat="1" x14ac:dyDescent="0.2">
      <c r="A63" s="20">
        <v>43373</v>
      </c>
      <c r="B63" s="138">
        <f ca="1">IF(Nb_cpte!B63&gt;0,Vol_hor!B63/Nb_cpte!B63," ")</f>
        <v>143.23280795467798</v>
      </c>
      <c r="C63" s="138">
        <f ca="1">IF(Nb_cpte!C63&gt;0,Vol_hor!C63/Nb_cpte!C63," ")</f>
        <v>61.276526521283351</v>
      </c>
      <c r="D63" s="141">
        <f ca="1">IF(Nb_cpte!D63&gt;0,Vol_hor!D63/Nb_cpte!D63," ")</f>
        <v>55.682808607708267</v>
      </c>
      <c r="E63" s="141">
        <f ca="1">IF(Nb_cpte!E63&gt;0,Vol_hor!E63/Nb_cpte!E63," ")</f>
        <v>330.22664327508119</v>
      </c>
      <c r="F63" s="141">
        <f ca="1">IF(Nb_cpte!F63&gt;0,Vol_hor!F63/Nb_cpte!F63," ")</f>
        <v>164.86003063229174</v>
      </c>
      <c r="G63" s="140">
        <f ca="1">IF(Nb_cpte!G63&gt;0,Vol_hor!G63/Nb_cpte!G63," ")</f>
        <v>54.002287286494891</v>
      </c>
      <c r="H63" s="141">
        <f ca="1">IF(Nb_cpte!H63&gt;0,Vol_hor!H63/Nb_cpte!H63," ")</f>
        <v>89.129854337093604</v>
      </c>
      <c r="I63" s="141">
        <f ca="1">IF(Nb_cpte!I63&gt;0,Vol_hor!I63/Nb_cpte!I63," ")</f>
        <v>64.127454011718356</v>
      </c>
      <c r="J63" s="142">
        <f ca="1">IF(Nb_cpte!J63&gt;0,Vol_hor!J63/Nb_cpte!J63," ")</f>
        <v>51.202908492377176</v>
      </c>
      <c r="K63" s="141">
        <f ca="1">IF(Nb_cpte!K63&gt;0,Vol_hor!K63/Nb_cpte!K63," ")</f>
        <v>165.30386733348362</v>
      </c>
      <c r="L63" s="141" t="str">
        <f ca="1">IF(Nb_cpte!L63&gt;0,Vol_hor!L63/Nb_cpte!L63," ")</f>
        <v xml:space="preserve"> </v>
      </c>
      <c r="M63" s="142" t="str">
        <f ca="1">IF(Nb_cpte!M63&gt;0,Vol_hor!M63/Nb_cpte!M63," ")</f>
        <v xml:space="preserve"> </v>
      </c>
      <c r="N63" s="141">
        <f ca="1">IF(Nb_cpte!N63&gt;0,Vol_hor!N63/Nb_cpte!N63," ")</f>
        <v>330.2119730742362</v>
      </c>
      <c r="O63" s="143">
        <f ca="1">IF(Nb_cpte!O63&gt;0,Vol_hor!O63/Nb_cpte!O63," ")</f>
        <v>68.808584954481333</v>
      </c>
      <c r="P63" s="144">
        <f ca="1">IF(Nb_cpte!P63&gt;0,Vol_hor!P63/Nb_cpte!P63," ")</f>
        <v>58.932943840675136</v>
      </c>
      <c r="Q63" s="145">
        <f ca="1">IF(Nb_cpte!Q63&gt;0,Vol_hor!Q63/Nb_cpte!Q63," ")</f>
        <v>49.381087418270319</v>
      </c>
      <c r="R63" s="145">
        <f ca="1">IF(Nb_cpte!R63&gt;0,Vol_hor!R63/Nb_cpte!R63," ")</f>
        <v>125.4587550726601</v>
      </c>
      <c r="S63" s="145" t="str">
        <f ca="1">IF(Nb_cpte!S63&gt;0,Vol_hor!S63/Nb_cpte!S63," ")</f>
        <v xml:space="preserve"> </v>
      </c>
      <c r="T63" s="145">
        <f ca="1">IF(Nb_cpte!T63&gt;0,Vol_hor!T63/Nb_cpte!T63," ")</f>
        <v>43.488543838245327</v>
      </c>
      <c r="U63" s="145">
        <f ca="1">IF(Nb_cpte!U63&gt;0,Vol_hor!U63/Nb_cpte!U63," ")</f>
        <v>143.39635255450091</v>
      </c>
      <c r="V63" s="145" t="str">
        <f ca="1">IF(Nb_cpte!V63&gt;0,Vol_hor!V63/Nb_cpte!V63," ")</f>
        <v xml:space="preserve"> </v>
      </c>
      <c r="W63" s="145">
        <f ca="1">IF(Nb_cpte!W63&gt;0,Vol_hor!W63/Nb_cpte!W63," ")</f>
        <v>166.18980187923725</v>
      </c>
      <c r="X63" s="145">
        <f ca="1">IF(Nb_cpte!X63&gt;0,Vol_hor!X63/Nb_cpte!X63," ")</f>
        <v>186.8638811965769</v>
      </c>
      <c r="Y63" s="146">
        <f ca="1">IF(Nb_cpte!Y63&gt;0,Vol_hor!Y63/Nb_cpte!Y63," ")</f>
        <v>148.21583304068056</v>
      </c>
    </row>
    <row r="64" spans="1:25" ht="10.8" thickBot="1" x14ac:dyDescent="0.25">
      <c r="A64" s="20">
        <v>43465</v>
      </c>
      <c r="B64" s="138">
        <f ca="1">IF(Nb_cpte!B64&gt;0,Vol_hor!B64/Nb_cpte!B64," ")</f>
        <v>143.42328353611919</v>
      </c>
      <c r="C64" s="138">
        <f ca="1">IF(Nb_cpte!C64&gt;0,Vol_hor!C64/Nb_cpte!C64," ")</f>
        <v>61.59020907291108</v>
      </c>
      <c r="D64" s="141">
        <f ca="1">IF(Nb_cpte!D64&gt;0,Vol_hor!D64/Nb_cpte!D64," ")</f>
        <v>55.940475272346248</v>
      </c>
      <c r="E64" s="141">
        <f ca="1">IF(Nb_cpte!E64&gt;0,Vol_hor!E64/Nb_cpte!E64," ")</f>
        <v>331.47024708231265</v>
      </c>
      <c r="F64" s="141">
        <f ca="1">IF(Nb_cpte!F64&gt;0,Vol_hor!F64/Nb_cpte!F64," ")</f>
        <v>165.84143431688273</v>
      </c>
      <c r="G64" s="140">
        <f ca="1">IF(Nb_cpte!G64&gt;0,Vol_hor!G64/Nb_cpte!G64," ")</f>
        <v>54.289843407177784</v>
      </c>
      <c r="H64" s="141">
        <f ca="1">IF(Nb_cpte!H64&gt;0,Vol_hor!H64/Nb_cpte!H64," ")</f>
        <v>89.169740416965439</v>
      </c>
      <c r="I64" s="141">
        <f ca="1">IF(Nb_cpte!I64&gt;0,Vol_hor!I64/Nb_cpte!I64," ")</f>
        <v>64.523401175268162</v>
      </c>
      <c r="J64" s="142">
        <f ca="1">IF(Nb_cpte!J64&gt;0,Vol_hor!J64/Nb_cpte!J64," ")</f>
        <v>51.418852114894221</v>
      </c>
      <c r="K64" s="141">
        <f ca="1">IF(Nb_cpte!K64&gt;0,Vol_hor!K64/Nb_cpte!K64," ")</f>
        <v>165.93386003305636</v>
      </c>
      <c r="L64" s="141" t="str">
        <f ca="1">IF(Nb_cpte!L64&gt;0,Vol_hor!L64/Nb_cpte!L64," ")</f>
        <v xml:space="preserve"> </v>
      </c>
      <c r="M64" s="142" t="str">
        <f ca="1">IF(Nb_cpte!M64&gt;0,Vol_hor!M64/Nb_cpte!M64," ")</f>
        <v xml:space="preserve"> </v>
      </c>
      <c r="N64" s="141">
        <f ca="1">IF(Nb_cpte!N64&gt;0,Vol_hor!N64/Nb_cpte!N64," ")</f>
        <v>331.2901838611358</v>
      </c>
      <c r="O64" s="143">
        <f ca="1">IF(Nb_cpte!O64&gt;0,Vol_hor!O64/Nb_cpte!O64," ")</f>
        <v>72.608491853492907</v>
      </c>
      <c r="P64" s="144">
        <f ca="1">IF(Nb_cpte!P64&gt;0,Vol_hor!P64/Nb_cpte!P64," ")</f>
        <v>46.828575142291101</v>
      </c>
      <c r="Q64" s="145">
        <f ca="1">IF(Nb_cpte!Q64&gt;0,Vol_hor!Q64/Nb_cpte!Q64," ")</f>
        <v>49.56029678308839</v>
      </c>
      <c r="R64" s="145">
        <f ca="1">IF(Nb_cpte!R64&gt;0,Vol_hor!R64/Nb_cpte!R64," ")</f>
        <v>125.60322833961683</v>
      </c>
      <c r="S64" s="145" t="str">
        <f ca="1">IF(Nb_cpte!S64&gt;0,Vol_hor!S64/Nb_cpte!S64," ")</f>
        <v xml:space="preserve"> </v>
      </c>
      <c r="T64" s="145">
        <f ca="1">IF(Nb_cpte!T64&gt;0,Vol_hor!T64/Nb_cpte!T64," ")</f>
        <v>43.875219418428365</v>
      </c>
      <c r="U64" s="145">
        <f ca="1">IF(Nb_cpte!U64&gt;0,Vol_hor!U64/Nb_cpte!U64," ")</f>
        <v>145.34822978909583</v>
      </c>
      <c r="V64" s="145" t="str">
        <f ca="1">IF(Nb_cpte!V64&gt;0,Vol_hor!V64/Nb_cpte!V64," ")</f>
        <v xml:space="preserve"> </v>
      </c>
      <c r="W64" s="145">
        <f ca="1">IF(Nb_cpte!W64&gt;0,Vol_hor!W64/Nb_cpte!W64," ")</f>
        <v>167.03274759061125</v>
      </c>
      <c r="X64" s="145">
        <f ca="1">IF(Nb_cpte!X64&gt;0,Vol_hor!X64/Nb_cpte!X64," ")</f>
        <v>201.00168692276432</v>
      </c>
      <c r="Y64" s="146">
        <f ca="1">IF(Nb_cpte!Y64&gt;0,Vol_hor!Y64/Nb_cpte!Y64," ")</f>
        <v>147.4824345840791</v>
      </c>
    </row>
    <row r="65" spans="1:25" x14ac:dyDescent="0.2">
      <c r="A65" s="14">
        <v>43555</v>
      </c>
      <c r="B65" s="155">
        <f ca="1">IF(Nb_cpte!B65&gt;0,Vol_hor!B65/Nb_cpte!B65," ")</f>
        <v>143.25896260019994</v>
      </c>
      <c r="C65" s="155">
        <f ca="1">IF(Nb_cpte!C65&gt;0,Vol_hor!C65/Nb_cpte!C65," ")</f>
        <v>61.34459552798458</v>
      </c>
      <c r="D65" s="156">
        <f ca="1">IF(Nb_cpte!D65&gt;0,Vol_hor!D65/Nb_cpte!D65," ")</f>
        <v>55.717484425978725</v>
      </c>
      <c r="E65" s="156">
        <f ca="1">IF(Nb_cpte!E65&gt;0,Vol_hor!E65/Nb_cpte!E65," ")</f>
        <v>333.09753355812103</v>
      </c>
      <c r="F65" s="156">
        <f ca="1">IF(Nb_cpte!F65&gt;0,Vol_hor!F65/Nb_cpte!F65," ")</f>
        <v>165.48986521816326</v>
      </c>
      <c r="G65" s="157">
        <f ca="1">IF(Nb_cpte!G65&gt;0,Vol_hor!G65/Nb_cpte!G65," ")</f>
        <v>53.821592392342197</v>
      </c>
      <c r="H65" s="156">
        <f ca="1">IF(Nb_cpte!H65&gt;0,Vol_hor!H65/Nb_cpte!H65," ")</f>
        <v>88.550853302048239</v>
      </c>
      <c r="I65" s="156">
        <f ca="1">IF(Nb_cpte!I65&gt;0,Vol_hor!I65/Nb_cpte!I65," ")</f>
        <v>64.133280458025951</v>
      </c>
      <c r="J65" s="158">
        <f ca="1">IF(Nb_cpte!J65&gt;0,Vol_hor!J65/Nb_cpte!J65," ")</f>
        <v>51.066353905715559</v>
      </c>
      <c r="K65" s="156">
        <f ca="1">IF(Nb_cpte!K65&gt;0,Vol_hor!K65/Nb_cpte!K65," ")</f>
        <v>164.80039930646618</v>
      </c>
      <c r="L65" s="156" t="str">
        <f ca="1">IF(Nb_cpte!L65&gt;0,Vol_hor!L65/Nb_cpte!L65," ")</f>
        <v xml:space="preserve"> </v>
      </c>
      <c r="M65" s="158" t="str">
        <f ca="1">IF(Nb_cpte!M65&gt;0,Vol_hor!M65/Nb_cpte!M65," ")</f>
        <v xml:space="preserve"> </v>
      </c>
      <c r="N65" s="156">
        <f ca="1">IF(Nb_cpte!N65&gt;0,Vol_hor!N65/Nb_cpte!N65," ")</f>
        <v>331.94176669046993</v>
      </c>
      <c r="O65" s="159">
        <f ca="1">IF(Nb_cpte!O65&gt;0,Vol_hor!O65/Nb_cpte!O65," ")</f>
        <v>77.317796831250476</v>
      </c>
      <c r="P65" s="160">
        <f ca="1">IF(Nb_cpte!P65&gt;0,Vol_hor!P65/Nb_cpte!P65," ")</f>
        <v>49.134245511554575</v>
      </c>
      <c r="Q65" s="161">
        <f ca="1">IF(Nb_cpte!Q65&gt;0,Vol_hor!Q65/Nb_cpte!Q65," ")</f>
        <v>49.147128210552282</v>
      </c>
      <c r="R65" s="161">
        <f ca="1">IF(Nb_cpte!R65&gt;0,Vol_hor!R65/Nb_cpte!R65," ")</f>
        <v>125.67236288973314</v>
      </c>
      <c r="S65" s="161" t="str">
        <f ca="1">IF(Nb_cpte!S65&gt;0,Vol_hor!S65/Nb_cpte!S65," ")</f>
        <v xml:space="preserve"> </v>
      </c>
      <c r="T65" s="161">
        <f ca="1">IF(Nb_cpte!T65&gt;0,Vol_hor!T65/Nb_cpte!T65," ")</f>
        <v>43.142096645845832</v>
      </c>
      <c r="U65" s="161">
        <f ca="1">IF(Nb_cpte!U65&gt;0,Vol_hor!U65/Nb_cpte!U65," ")</f>
        <v>148.8564111727691</v>
      </c>
      <c r="V65" s="161" t="str">
        <f ca="1">IF(Nb_cpte!V65&gt;0,Vol_hor!V65/Nb_cpte!V65," ")</f>
        <v xml:space="preserve"> </v>
      </c>
      <c r="W65" s="161">
        <f ca="1">IF(Nb_cpte!W65&gt;0,Vol_hor!W65/Nb_cpte!W65," ")</f>
        <v>164.78398017460563</v>
      </c>
      <c r="X65" s="161">
        <f ca="1">IF(Nb_cpte!X65&gt;0,Vol_hor!X65/Nb_cpte!X65," ")</f>
        <v>189.66185023713248</v>
      </c>
      <c r="Y65" s="162">
        <f ca="1">IF(Nb_cpte!Y65&gt;0,Vol_hor!Y65/Nb_cpte!Y65," ")</f>
        <v>145.56665820542224</v>
      </c>
    </row>
    <row r="66" spans="1:25" x14ac:dyDescent="0.2">
      <c r="A66" s="20">
        <v>43646</v>
      </c>
      <c r="B66" s="138">
        <f ca="1">IF(Nb_cpte!B66&gt;0,Vol_hor!B66/Nb_cpte!B66," ")</f>
        <v>143.25895178735846</v>
      </c>
      <c r="C66" s="138">
        <f ca="1">IF(Nb_cpte!C66&gt;0,Vol_hor!C66/Nb_cpte!C66," ")</f>
        <v>61.063315210743554</v>
      </c>
      <c r="D66" s="141">
        <f ca="1">IF(Nb_cpte!D66&gt;0,Vol_hor!D66/Nb_cpte!D66," ")</f>
        <v>55.415766912769115</v>
      </c>
      <c r="E66" s="141">
        <f ca="1">IF(Nb_cpte!E66&gt;0,Vol_hor!E66/Nb_cpte!E66," ")</f>
        <v>334.38137015899184</v>
      </c>
      <c r="F66" s="141">
        <f ca="1">IF(Nb_cpte!F66&gt;0,Vol_hor!F66/Nb_cpte!F66," ")</f>
        <v>165.06865957728772</v>
      </c>
      <c r="G66" s="140">
        <f ca="1">IF(Nb_cpte!G66&gt;0,Vol_hor!G66/Nb_cpte!G66," ")</f>
        <v>53.836510370466492</v>
      </c>
      <c r="H66" s="141">
        <f ca="1">IF(Nb_cpte!H66&gt;0,Vol_hor!H66/Nb_cpte!H66," ")</f>
        <v>87.759167627241865</v>
      </c>
      <c r="I66" s="141">
        <f ca="1">IF(Nb_cpte!I66&gt;0,Vol_hor!I66/Nb_cpte!I66," ")</f>
        <v>62.726648711821788</v>
      </c>
      <c r="J66" s="142">
        <f ca="1">IF(Nb_cpte!J66&gt;0,Vol_hor!J66/Nb_cpte!J66," ")</f>
        <v>50.364111814406854</v>
      </c>
      <c r="K66" s="141">
        <f ca="1">IF(Nb_cpte!K66&gt;0,Vol_hor!K66/Nb_cpte!K66," ")</f>
        <v>165.57807124738517</v>
      </c>
      <c r="L66" s="141" t="str">
        <f ca="1">IF(Nb_cpte!L66&gt;0,Vol_hor!L66/Nb_cpte!L66," ")</f>
        <v xml:space="preserve"> </v>
      </c>
      <c r="M66" s="142" t="str">
        <f ca="1">IF(Nb_cpte!M66&gt;0,Vol_hor!M66/Nb_cpte!M66," ")</f>
        <v xml:space="preserve"> </v>
      </c>
      <c r="N66" s="141">
        <f ca="1">IF(Nb_cpte!N66&gt;0,Vol_hor!N66/Nb_cpte!N66," ")</f>
        <v>334.66192575028543</v>
      </c>
      <c r="O66" s="143">
        <f ca="1">IF(Nb_cpte!O66&gt;0,Vol_hor!O66/Nb_cpte!O66," ")</f>
        <v>75.420869032012178</v>
      </c>
      <c r="P66" s="144">
        <f ca="1">IF(Nb_cpte!P66&gt;0,Vol_hor!P66/Nb_cpte!P66," ")</f>
        <v>49.472598883829292</v>
      </c>
      <c r="Q66" s="145">
        <f ca="1">IF(Nb_cpte!Q66&gt;0,Vol_hor!Q66/Nb_cpte!Q66," ")</f>
        <v>49.29902509670503</v>
      </c>
      <c r="R66" s="145">
        <f ca="1">IF(Nb_cpte!R66&gt;0,Vol_hor!R66/Nb_cpte!R66," ")</f>
        <v>125.66293319415827</v>
      </c>
      <c r="S66" s="145" t="str">
        <f ca="1">IF(Nb_cpte!S66&gt;0,Vol_hor!S66/Nb_cpte!S66," ")</f>
        <v xml:space="preserve"> </v>
      </c>
      <c r="T66" s="145">
        <f ca="1">IF(Nb_cpte!T66&gt;0,Vol_hor!T66/Nb_cpte!T66," ")</f>
        <v>42.788888699041728</v>
      </c>
      <c r="U66" s="145">
        <f ca="1">IF(Nb_cpte!U66&gt;0,Vol_hor!U66/Nb_cpte!U66," ")</f>
        <v>150.5458818332929</v>
      </c>
      <c r="V66" s="145" t="str">
        <f ca="1">IF(Nb_cpte!V66&gt;0,Vol_hor!V66/Nb_cpte!V66," ")</f>
        <v xml:space="preserve"> </v>
      </c>
      <c r="W66" s="145">
        <f ca="1">IF(Nb_cpte!W66&gt;0,Vol_hor!W66/Nb_cpte!W66," ")</f>
        <v>165.8138878111811</v>
      </c>
      <c r="X66" s="145">
        <f ca="1">IF(Nb_cpte!X66&gt;0,Vol_hor!X66/Nb_cpte!X66," ")</f>
        <v>193.89188195231858</v>
      </c>
      <c r="Y66" s="146">
        <f ca="1">IF(Nb_cpte!Y66&gt;0,Vol_hor!Y66/Nb_cpte!Y66," ")</f>
        <v>144.67654018825544</v>
      </c>
    </row>
    <row r="67" spans="1:25" x14ac:dyDescent="0.2">
      <c r="A67" s="20">
        <v>43738</v>
      </c>
      <c r="B67" s="138">
        <f ca="1">IF(Nb_cpte!B67&gt;0,Vol_hor!B67/Nb_cpte!B67," ")</f>
        <v>142.58398238033746</v>
      </c>
      <c r="C67" s="138">
        <f ca="1">IF(Nb_cpte!C67&gt;0,Vol_hor!C67/Nb_cpte!C67," ")</f>
        <v>60.784744393975949</v>
      </c>
      <c r="D67" s="141">
        <f ca="1">IF(Nb_cpte!D67&gt;0,Vol_hor!D67/Nb_cpte!D67," ")</f>
        <v>55.112902748501121</v>
      </c>
      <c r="E67" s="141">
        <f ca="1">IF(Nb_cpte!E67&gt;0,Vol_hor!E67/Nb_cpte!E67," ")</f>
        <v>333.3444126695826</v>
      </c>
      <c r="F67" s="141">
        <f ca="1">IF(Nb_cpte!F67&gt;0,Vol_hor!F67/Nb_cpte!F67," ")</f>
        <v>166.36409218559348</v>
      </c>
      <c r="G67" s="140">
        <f ca="1">IF(Nb_cpte!G67&gt;0,Vol_hor!G67/Nb_cpte!G67," ")</f>
        <v>53.749396077541817</v>
      </c>
      <c r="H67" s="141">
        <f ca="1">IF(Nb_cpte!H67&gt;0,Vol_hor!H67/Nb_cpte!H67," ")</f>
        <v>88.755651426569074</v>
      </c>
      <c r="I67" s="141">
        <f ca="1">IF(Nb_cpte!I67&gt;0,Vol_hor!I67/Nb_cpte!I67," ")</f>
        <v>61.357115126224386</v>
      </c>
      <c r="J67" s="142">
        <f ca="1">IF(Nb_cpte!J67&gt;0,Vol_hor!J67/Nb_cpte!J67," ")</f>
        <v>49.308944131010755</v>
      </c>
      <c r="K67" s="141">
        <f ca="1">IF(Nb_cpte!K67&gt;0,Vol_hor!K67/Nb_cpte!K67," ")</f>
        <v>166.70374631132069</v>
      </c>
      <c r="L67" s="141" t="str">
        <f ca="1">IF(Nb_cpte!L67&gt;0,Vol_hor!L67/Nb_cpte!L67," ")</f>
        <v xml:space="preserve"> </v>
      </c>
      <c r="M67" s="142" t="str">
        <f ca="1">IF(Nb_cpte!M67&gt;0,Vol_hor!M67/Nb_cpte!M67," ")</f>
        <v xml:space="preserve"> </v>
      </c>
      <c r="N67" s="141">
        <f ca="1">IF(Nb_cpte!N67&gt;0,Vol_hor!N67/Nb_cpte!N67," ")</f>
        <v>334.24199118096664</v>
      </c>
      <c r="O67" s="143">
        <f ca="1">IF(Nb_cpte!O67&gt;0,Vol_hor!O67/Nb_cpte!O67," ")</f>
        <v>55.597367780475892</v>
      </c>
      <c r="P67" s="144">
        <f ca="1">IF(Nb_cpte!P67&gt;0,Vol_hor!P67/Nb_cpte!P67," ")</f>
        <v>54.096647681119869</v>
      </c>
      <c r="Q67" s="145">
        <f ca="1">IF(Nb_cpte!Q67&gt;0,Vol_hor!Q67/Nb_cpte!Q67," ")</f>
        <v>49.175618937044085</v>
      </c>
      <c r="R67" s="145">
        <f ca="1">IF(Nb_cpte!R67&gt;0,Vol_hor!R67/Nb_cpte!R67," ")</f>
        <v>127.10090329585194</v>
      </c>
      <c r="S67" s="145" t="str">
        <f ca="1">IF(Nb_cpte!S67&gt;0,Vol_hor!S67/Nb_cpte!S67," ")</f>
        <v xml:space="preserve"> </v>
      </c>
      <c r="T67" s="145">
        <f ca="1">IF(Nb_cpte!T67&gt;0,Vol_hor!T67/Nb_cpte!T67," ")</f>
        <v>42.656967090084528</v>
      </c>
      <c r="U67" s="145">
        <f ca="1">IF(Nb_cpte!U67&gt;0,Vol_hor!U67/Nb_cpte!U67," ")</f>
        <v>152.58093185743064</v>
      </c>
      <c r="V67" s="145" t="str">
        <f ca="1">IF(Nb_cpte!V67&gt;0,Vol_hor!V67/Nb_cpte!V67," ")</f>
        <v xml:space="preserve"> </v>
      </c>
      <c r="W67" s="145">
        <f ca="1">IF(Nb_cpte!W67&gt;0,Vol_hor!W67/Nb_cpte!W67," ")</f>
        <v>169.36987768340461</v>
      </c>
      <c r="X67" s="145">
        <f ca="1">IF(Nb_cpte!X67&gt;0,Vol_hor!X67/Nb_cpte!X67," ")</f>
        <v>174.45700472146746</v>
      </c>
      <c r="Y67" s="146">
        <f ca="1">IF(Nb_cpte!Y67&gt;0,Vol_hor!Y67/Nb_cpte!Y67," ")</f>
        <v>145.12987782758344</v>
      </c>
    </row>
    <row r="68" spans="1:25" ht="10.8" thickBot="1" x14ac:dyDescent="0.25">
      <c r="A68" s="20">
        <v>43830</v>
      </c>
      <c r="B68" s="138">
        <f ca="1">IF(Nb_cpte!B68&gt;0,Vol_hor!B68/Nb_cpte!B68," ")</f>
        <v>142.32567026203674</v>
      </c>
      <c r="C68" s="138">
        <f ca="1">IF(Nb_cpte!C68&gt;0,Vol_hor!C68/Nb_cpte!C68," ")</f>
        <v>60.341396560069235</v>
      </c>
      <c r="D68" s="141">
        <f ca="1">IF(Nb_cpte!D68&gt;0,Vol_hor!D68/Nb_cpte!D68," ")</f>
        <v>54.746218616674668</v>
      </c>
      <c r="E68" s="141">
        <f ca="1">IF(Nb_cpte!E68&gt;0,Vol_hor!E68/Nb_cpte!E68," ")</f>
        <v>335.45025325506913</v>
      </c>
      <c r="F68" s="141">
        <f ca="1">IF(Nb_cpte!F68&gt;0,Vol_hor!F68/Nb_cpte!F68," ")</f>
        <v>164.81124216554767</v>
      </c>
      <c r="G68" s="140">
        <f ca="1">IF(Nb_cpte!G68&gt;0,Vol_hor!G68/Nb_cpte!G68," ")</f>
        <v>53.574764503513371</v>
      </c>
      <c r="H68" s="141">
        <f ca="1">IF(Nb_cpte!H68&gt;0,Vol_hor!H68/Nb_cpte!H68," ")</f>
        <v>89.175712218896024</v>
      </c>
      <c r="I68" s="141">
        <f ca="1">IF(Nb_cpte!I68&gt;0,Vol_hor!I68/Nb_cpte!I68," ")</f>
        <v>60.375580801039909</v>
      </c>
      <c r="J68" s="142">
        <f ca="1">IF(Nb_cpte!J68&gt;0,Vol_hor!J68/Nb_cpte!J68," ")</f>
        <v>49.029296651224755</v>
      </c>
      <c r="K68" s="141">
        <f ca="1">IF(Nb_cpte!K68&gt;0,Vol_hor!K68/Nb_cpte!K68," ")</f>
        <v>164.38813919110956</v>
      </c>
      <c r="L68" s="141" t="str">
        <f ca="1">IF(Nb_cpte!L68&gt;0,Vol_hor!L68/Nb_cpte!L68," ")</f>
        <v xml:space="preserve"> </v>
      </c>
      <c r="M68" s="142" t="str">
        <f ca="1">IF(Nb_cpte!M68&gt;0,Vol_hor!M68/Nb_cpte!M68," ")</f>
        <v xml:space="preserve"> </v>
      </c>
      <c r="N68" s="141">
        <f ca="1">IF(Nb_cpte!N68&gt;0,Vol_hor!N68/Nb_cpte!N68," ")</f>
        <v>335.04362100076276</v>
      </c>
      <c r="O68" s="143">
        <f ca="1">IF(Nb_cpte!O68&gt;0,Vol_hor!O68/Nb_cpte!O68," ")</f>
        <v>42.639138894582359</v>
      </c>
      <c r="P68" s="144">
        <f ca="1">IF(Nb_cpte!P68&gt;0,Vol_hor!P68/Nb_cpte!P68," ")</f>
        <v>38.849396948143735</v>
      </c>
      <c r="Q68" s="145">
        <f ca="1">IF(Nb_cpte!Q68&gt;0,Vol_hor!Q68/Nb_cpte!Q68," ")</f>
        <v>49.012200104845306</v>
      </c>
      <c r="R68" s="145">
        <f ca="1">IF(Nb_cpte!R68&gt;0,Vol_hor!R68/Nb_cpte!R68," ")</f>
        <v>127.74553302286049</v>
      </c>
      <c r="S68" s="145" t="str">
        <f ca="1">IF(Nb_cpte!S68&gt;0,Vol_hor!S68/Nb_cpte!S68," ")</f>
        <v xml:space="preserve"> </v>
      </c>
      <c r="T68" s="145">
        <f ca="1">IF(Nb_cpte!T68&gt;0,Vol_hor!T68/Nb_cpte!T68," ")</f>
        <v>42.166933713142186</v>
      </c>
      <c r="U68" s="145">
        <f ca="1">IF(Nb_cpte!U68&gt;0,Vol_hor!U68/Nb_cpte!U68," ")</f>
        <v>153.64100542549912</v>
      </c>
      <c r="V68" s="145" t="str">
        <f ca="1">IF(Nb_cpte!V68&gt;0,Vol_hor!V68/Nb_cpte!V68," ")</f>
        <v xml:space="preserve"> </v>
      </c>
      <c r="W68" s="145">
        <f ca="1">IF(Nb_cpte!W68&gt;0,Vol_hor!W68/Nb_cpte!W68," ")</f>
        <v>168.91275277598331</v>
      </c>
      <c r="X68" s="145">
        <f ca="1">IF(Nb_cpte!X68&gt;0,Vol_hor!X68/Nb_cpte!X68," ")</f>
        <v>200.88864081662794</v>
      </c>
      <c r="Y68" s="146">
        <f ca="1">IF(Nb_cpte!Y68&gt;0,Vol_hor!Y68/Nb_cpte!Y68," ")</f>
        <v>146.44936956234892</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K71" ca="1" si="0">IF(AND(B6&gt;=0, (B5)&gt;0),B6/B5-1," ")</f>
        <v>-7.4477702312978344E-3</v>
      </c>
      <c r="C71" s="63">
        <f t="shared" ca="1" si="0"/>
        <v>-1.0168571252070602E-2</v>
      </c>
      <c r="D71" s="75">
        <f t="shared" ca="1" si="0"/>
        <v>-1.0411018466034538E-2</v>
      </c>
      <c r="E71" s="75">
        <f t="shared" ca="1" si="0"/>
        <v>-6.3112172442577608E-3</v>
      </c>
      <c r="F71" s="75">
        <f t="shared" ca="1" si="0"/>
        <v>-1.5353711825835115E-3</v>
      </c>
      <c r="G71" s="53">
        <f t="shared" ca="1" si="0"/>
        <v>-1.0749914793847348E-2</v>
      </c>
      <c r="H71" s="34">
        <f t="shared" ca="1" si="0"/>
        <v>-8.0668135411245401E-2</v>
      </c>
      <c r="I71" s="34">
        <f t="shared" ca="1" si="0"/>
        <v>4.8008279100626439E-3</v>
      </c>
      <c r="J71" s="64">
        <f t="shared" ca="1" si="0"/>
        <v>1.2370392684195597E-2</v>
      </c>
      <c r="K71" s="34">
        <f t="shared" ca="1" si="0"/>
        <v>1.2378910759458241</v>
      </c>
      <c r="L71" s="34">
        <f ca="1">IF(AND(L6&gt;=0,L6&lt;&gt;" ",L5&lt;&gt;" ",(L5)&gt;0),L6/L5-1," ")</f>
        <v>8.219463332809207E-3</v>
      </c>
      <c r="M71" s="64">
        <f t="shared" ref="M71:Y71" ca="1" si="1">IF(AND(M6&gt;=0,M6&lt;&gt;" ",M5&lt;&gt;" ",(M5)&gt;0),M6/M5-1," ")</f>
        <v>2.0338215700936857E-3</v>
      </c>
      <c r="N71" s="34">
        <f t="shared" ca="1" si="1"/>
        <v>2.2865573845380895</v>
      </c>
      <c r="O71" s="55">
        <f t="shared" ca="1" si="1"/>
        <v>-1.4608545054040412E-2</v>
      </c>
      <c r="P71" s="53">
        <f t="shared" ca="1" si="1"/>
        <v>-2.2410063973819505E-2</v>
      </c>
      <c r="Q71" s="34">
        <f t="shared" ca="1" si="1"/>
        <v>-3.2866206113194574E-3</v>
      </c>
      <c r="R71" s="34">
        <f t="shared" ca="1" si="1"/>
        <v>-1.4138597087327454E-2</v>
      </c>
      <c r="S71" s="34" t="str">
        <f t="shared" ca="1" si="1"/>
        <v xml:space="preserve"> </v>
      </c>
      <c r="T71" s="34" t="str">
        <f t="shared" ca="1" si="1"/>
        <v xml:space="preserve"> </v>
      </c>
      <c r="U71" s="34">
        <f t="shared" ca="1" si="1"/>
        <v>-1.8895139448166232E-2</v>
      </c>
      <c r="V71" s="34" t="str">
        <f t="shared" ca="1" si="1"/>
        <v xml:space="preserve"> </v>
      </c>
      <c r="W71" s="34" t="str">
        <f t="shared" ca="1" si="1"/>
        <v xml:space="preserve"> </v>
      </c>
      <c r="X71" s="34">
        <f t="shared" ca="1" si="1"/>
        <v>-4.3638839352690972E-3</v>
      </c>
      <c r="Y71" s="55">
        <f t="shared" ca="1" si="1"/>
        <v>1.8167355280498847</v>
      </c>
    </row>
    <row r="72" spans="1:25" s="32" customFormat="1" x14ac:dyDescent="0.2">
      <c r="A72" s="20">
        <v>38260</v>
      </c>
      <c r="B72" s="63">
        <f t="shared" ref="B72:K72" ca="1" si="2">IF(AND(B7&gt;=0, (B6)&gt;0),B7/B6-1," ")</f>
        <v>-3.9002359464638481E-2</v>
      </c>
      <c r="C72" s="63">
        <f t="shared" ca="1" si="2"/>
        <v>-1.3014690011267094E-3</v>
      </c>
      <c r="D72" s="75">
        <f t="shared" ca="1" si="2"/>
        <v>-1.0201483838914172E-3</v>
      </c>
      <c r="E72" s="75">
        <f t="shared" ca="1" si="2"/>
        <v>-5.5614570164644994E-2</v>
      </c>
      <c r="F72" s="75">
        <f t="shared" ca="1" si="2"/>
        <v>1.7078903884116814E-2</v>
      </c>
      <c r="G72" s="53">
        <f t="shared" ca="1" si="2"/>
        <v>-7.3402645367617314E-3</v>
      </c>
      <c r="H72" s="34">
        <f t="shared" ca="1" si="2"/>
        <v>-1.9852400997153241E-2</v>
      </c>
      <c r="I72" s="34">
        <f t="shared" ca="1" si="2"/>
        <v>-2.3891590976485744E-2</v>
      </c>
      <c r="J72" s="64">
        <f t="shared" ca="1" si="2"/>
        <v>-1.7816742955166998E-2</v>
      </c>
      <c r="K72" s="34">
        <f t="shared" ca="1" si="2"/>
        <v>2.2019867510942204E-2</v>
      </c>
      <c r="L72" s="34">
        <f t="shared" ref="L72:O129" ca="1" si="3">IF(AND(L7&gt;=0,L7&lt;&gt;" ",L6&lt;&gt;" ",(L6)&gt;0),L7/L6-1," ")</f>
        <v>4.7675965246876117E-3</v>
      </c>
      <c r="M72" s="64">
        <f t="shared" ref="M72:Y72" ca="1" si="4">IF(AND(M7&gt;=0,M7&lt;&gt;" ",M6&lt;&gt;" ",(M6)&gt;0),M7/M6-1," ")</f>
        <v>5.2929112609809703E-3</v>
      </c>
      <c r="N72" s="34">
        <f t="shared" ca="1" si="4"/>
        <v>7.8753434399536193E-2</v>
      </c>
      <c r="O72" s="55">
        <f t="shared" ca="1" si="4"/>
        <v>-3.9497565922026801E-2</v>
      </c>
      <c r="P72" s="53">
        <f t="shared" ca="1" si="4"/>
        <v>-8.3828811354940136E-3</v>
      </c>
      <c r="Q72" s="34">
        <f t="shared" ca="1" si="4"/>
        <v>-3.7899899349173038E-3</v>
      </c>
      <c r="R72" s="34">
        <f t="shared" ca="1" si="4"/>
        <v>-6.6413713349401382E-3</v>
      </c>
      <c r="S72" s="34" t="str">
        <f t="shared" ca="1" si="4"/>
        <v xml:space="preserve"> </v>
      </c>
      <c r="T72" s="34" t="str">
        <f t="shared" ca="1" si="4"/>
        <v xml:space="preserve"> </v>
      </c>
      <c r="U72" s="34">
        <f t="shared" ca="1" si="4"/>
        <v>-6.8208872735596726E-3</v>
      </c>
      <c r="V72" s="34" t="str">
        <f t="shared" ca="1" si="4"/>
        <v xml:space="preserve"> </v>
      </c>
      <c r="W72" s="34" t="str">
        <f t="shared" ca="1" si="4"/>
        <v xml:space="preserve"> </v>
      </c>
      <c r="X72" s="34">
        <f t="shared" ca="1" si="4"/>
        <v>7.4340733422610938E-3</v>
      </c>
      <c r="Y72" s="55">
        <f t="shared" ca="1" si="4"/>
        <v>0.29316318308525435</v>
      </c>
    </row>
    <row r="73" spans="1:25" s="33" customFormat="1" ht="10.8" thickBot="1" x14ac:dyDescent="0.25">
      <c r="A73" s="26">
        <v>38352</v>
      </c>
      <c r="B73" s="65">
        <f t="shared" ref="B73:K73" ca="1" si="5">IF(AND(B8&gt;=0, (B7)&gt;0),B8/B7-1," ")</f>
        <v>4.9646590422590231E-2</v>
      </c>
      <c r="C73" s="65">
        <f t="shared" ca="1" si="5"/>
        <v>-1.5657551514294266E-3</v>
      </c>
      <c r="D73" s="56">
        <f t="shared" ca="1" si="5"/>
        <v>-1.4992238655587853E-3</v>
      </c>
      <c r="E73" s="56">
        <f t="shared" ca="1" si="5"/>
        <v>7.8267340884804693E-2</v>
      </c>
      <c r="F73" s="56">
        <f t="shared" ca="1" si="5"/>
        <v>-6.2332440687725699E-3</v>
      </c>
      <c r="G73" s="57">
        <f t="shared" ca="1" si="5"/>
        <v>8.7062524785468387E-3</v>
      </c>
      <c r="H73" s="56">
        <f t="shared" ca="1" si="5"/>
        <v>-3.5758298349407358E-2</v>
      </c>
      <c r="I73" s="56">
        <f t="shared" ca="1" si="5"/>
        <v>1.7177107813584946E-2</v>
      </c>
      <c r="J73" s="66">
        <f t="shared" ca="1" si="5"/>
        <v>3.027377151253452E-2</v>
      </c>
      <c r="K73" s="56">
        <f t="shared" ca="1" si="5"/>
        <v>0.17012589355657437</v>
      </c>
      <c r="L73" s="56">
        <f t="shared" ca="1" si="3"/>
        <v>-2.1945245944599123E-2</v>
      </c>
      <c r="M73" s="66">
        <f t="shared" ref="M73:Y73" ca="1" si="6">IF(AND(M8&gt;=0,M8&lt;&gt;" ",M7&lt;&gt;" ",(M7)&gt;0),M8/M7-1," ")</f>
        <v>-3.6655910106044409E-2</v>
      </c>
      <c r="N73" s="56">
        <f t="shared" ca="1" si="6"/>
        <v>0.31693491264251805</v>
      </c>
      <c r="O73" s="58">
        <f t="shared" ca="1" si="6"/>
        <v>4.6788247522461024E-2</v>
      </c>
      <c r="P73" s="57">
        <f t="shared" ca="1" si="6"/>
        <v>-1.458359535903353E-2</v>
      </c>
      <c r="Q73" s="56">
        <f t="shared" ca="1" si="6"/>
        <v>2.6787702525756796E-3</v>
      </c>
      <c r="R73" s="56">
        <f t="shared" ca="1" si="6"/>
        <v>-1.5905085554588361E-3</v>
      </c>
      <c r="S73" s="56" t="str">
        <f t="shared" ca="1" si="6"/>
        <v xml:space="preserve"> </v>
      </c>
      <c r="T73" s="56" t="str">
        <f t="shared" ca="1" si="6"/>
        <v xml:space="preserve"> </v>
      </c>
      <c r="U73" s="56">
        <f t="shared" ca="1" si="6"/>
        <v>-1.8683876741784178E-2</v>
      </c>
      <c r="V73" s="56" t="str">
        <f t="shared" ca="1" si="6"/>
        <v xml:space="preserve"> </v>
      </c>
      <c r="W73" s="56" t="str">
        <f t="shared" ca="1" si="6"/>
        <v xml:space="preserve"> </v>
      </c>
      <c r="X73" s="56">
        <f t="shared" ca="1" si="6"/>
        <v>-6.9083046723505959E-4</v>
      </c>
      <c r="Y73" s="58">
        <f t="shared" ca="1" si="6"/>
        <v>5.4591336299135707E-2</v>
      </c>
    </row>
    <row r="74" spans="1:25" s="33" customFormat="1" x14ac:dyDescent="0.2">
      <c r="A74" s="20">
        <v>38383</v>
      </c>
      <c r="B74" s="67">
        <f t="shared" ref="B74:K74" ca="1" si="7">IF(AND(B9&gt;=0, (B8)&gt;0),B9/B8-1," ")</f>
        <v>6.7959341151455632E-3</v>
      </c>
      <c r="C74" s="67">
        <f t="shared" ca="1" si="7"/>
        <v>-2.3946806504058227E-3</v>
      </c>
      <c r="D74" s="59">
        <f t="shared" ca="1" si="7"/>
        <v>-2.3352816914208319E-3</v>
      </c>
      <c r="E74" s="59">
        <f t="shared" ca="1" si="7"/>
        <v>1.7983217359037518E-2</v>
      </c>
      <c r="F74" s="59">
        <f t="shared" ca="1" si="7"/>
        <v>5.6287197414774948E-3</v>
      </c>
      <c r="G74" s="60">
        <f t="shared" ca="1" si="7"/>
        <v>4.5901632852380914E-3</v>
      </c>
      <c r="H74" s="59">
        <f t="shared" ca="1" si="7"/>
        <v>-1.422751239474418E-2</v>
      </c>
      <c r="I74" s="59">
        <f t="shared" ca="1" si="7"/>
        <v>-1.882845042941228E-3</v>
      </c>
      <c r="J74" s="68">
        <f t="shared" ca="1" si="7"/>
        <v>-1.3537912034732313E-3</v>
      </c>
      <c r="K74" s="59">
        <f t="shared" ca="1" si="7"/>
        <v>-3.1670961133760667E-2</v>
      </c>
      <c r="L74" s="59">
        <f t="shared" ca="1" si="3"/>
        <v>-1.1568168511774557E-2</v>
      </c>
      <c r="M74" s="68">
        <f t="shared" ref="M74:Y74" ca="1" si="8">IF(AND(M9&gt;=0,M9&lt;&gt;" ",M8&lt;&gt;" ",(M8)&gt;0),M9/M8-1," ")</f>
        <v>7.5663884688359495E-4</v>
      </c>
      <c r="N74" s="59">
        <f t="shared" ca="1" si="8"/>
        <v>2.8430103063108669E-2</v>
      </c>
      <c r="O74" s="61">
        <f t="shared" ca="1" si="8"/>
        <v>-2.1257281564629582E-2</v>
      </c>
      <c r="P74" s="60">
        <f t="shared" ca="1" si="8"/>
        <v>1.0989844923972036E-2</v>
      </c>
      <c r="Q74" s="59">
        <f t="shared" ca="1" si="8"/>
        <v>-1.5100227959025103E-3</v>
      </c>
      <c r="R74" s="59">
        <f t="shared" ca="1" si="8"/>
        <v>-5.1537279050845042E-3</v>
      </c>
      <c r="S74" s="59" t="str">
        <f t="shared" ca="1" si="8"/>
        <v xml:space="preserve"> </v>
      </c>
      <c r="T74" s="59" t="str">
        <f t="shared" ca="1" si="8"/>
        <v xml:space="preserve"> </v>
      </c>
      <c r="U74" s="59">
        <f t="shared" ca="1" si="8"/>
        <v>-9.0263005315248668E-3</v>
      </c>
      <c r="V74" s="59" t="str">
        <f t="shared" ca="1" si="8"/>
        <v xml:space="preserve"> </v>
      </c>
      <c r="W74" s="59" t="str">
        <f t="shared" ca="1" si="8"/>
        <v xml:space="preserve"> </v>
      </c>
      <c r="X74" s="59">
        <f t="shared" ca="1" si="8"/>
        <v>5.5097609085674737E-3</v>
      </c>
      <c r="Y74" s="61">
        <f t="shared" ca="1" si="8"/>
        <v>-3.985189786501564E-2</v>
      </c>
    </row>
    <row r="75" spans="1:25" s="33" customFormat="1" x14ac:dyDescent="0.2">
      <c r="A75" s="20">
        <v>38442</v>
      </c>
      <c r="B75" s="63">
        <f t="shared" ref="B75:K75" ca="1" si="9">IF(AND(B10&gt;=0, (B9)&gt;0),B10/B9-1," ")</f>
        <v>-1.015614292904532E-3</v>
      </c>
      <c r="C75" s="63">
        <f t="shared" ca="1" si="9"/>
        <v>-1.2661242414900853E-2</v>
      </c>
      <c r="D75" s="34">
        <f t="shared" ca="1" si="9"/>
        <v>-1.3745616924279447E-2</v>
      </c>
      <c r="E75" s="34">
        <f t="shared" ca="1" si="9"/>
        <v>9.0775267805567328E-3</v>
      </c>
      <c r="F75" s="34">
        <f t="shared" ca="1" si="9"/>
        <v>2.2340628997965517E-3</v>
      </c>
      <c r="G75" s="53">
        <f t="shared" ca="1" si="9"/>
        <v>-1.3413929300137517E-2</v>
      </c>
      <c r="H75" s="34">
        <f t="shared" ca="1" si="9"/>
        <v>5.3122551671117124E-2</v>
      </c>
      <c r="I75" s="34">
        <f t="shared" ca="1" si="9"/>
        <v>2.3904485642427531E-3</v>
      </c>
      <c r="J75" s="64">
        <f t="shared" ca="1" si="9"/>
        <v>5.4280770488657204E-4</v>
      </c>
      <c r="K75" s="34">
        <f t="shared" ca="1" si="9"/>
        <v>0.11707798309506678</v>
      </c>
      <c r="L75" s="34">
        <f t="shared" ca="1" si="3"/>
        <v>-3.4996908577101804E-3</v>
      </c>
      <c r="M75" s="64">
        <f t="shared" ref="M75:Y75" ca="1" si="10">IF(AND(M10&gt;=0,M10&lt;&gt;" ",M9&lt;&gt;" ",(M9)&gt;0),M10/M9-1," ")</f>
        <v>4.2558297935670897E-3</v>
      </c>
      <c r="N75" s="34">
        <f t="shared" ca="1" si="10"/>
        <v>2.6876877155452839E-2</v>
      </c>
      <c r="O75" s="55">
        <f t="shared" ca="1" si="10"/>
        <v>-1.7865392222040866E-2</v>
      </c>
      <c r="P75" s="53">
        <f t="shared" ca="1" si="10"/>
        <v>-5.2594161640308057E-3</v>
      </c>
      <c r="Q75" s="34">
        <f t="shared" ca="1" si="10"/>
        <v>-1.590372056073075E-2</v>
      </c>
      <c r="R75" s="34">
        <f t="shared" ca="1" si="10"/>
        <v>-4.5124203102990812E-3</v>
      </c>
      <c r="S75" s="34" t="str">
        <f t="shared" ca="1" si="10"/>
        <v xml:space="preserve"> </v>
      </c>
      <c r="T75" s="34" t="str">
        <f t="shared" ca="1" si="10"/>
        <v xml:space="preserve"> </v>
      </c>
      <c r="U75" s="34">
        <f t="shared" ca="1" si="10"/>
        <v>-2.7061977812738003E-2</v>
      </c>
      <c r="V75" s="34" t="str">
        <f t="shared" ca="1" si="10"/>
        <v xml:space="preserve"> </v>
      </c>
      <c r="W75" s="34" t="str">
        <f t="shared" ca="1" si="10"/>
        <v xml:space="preserve"> </v>
      </c>
      <c r="X75" s="34">
        <f t="shared" ca="1" si="10"/>
        <v>4.676923197645122E-3</v>
      </c>
      <c r="Y75" s="55">
        <f t="shared" ca="1" si="10"/>
        <v>3.4738690497083669E-2</v>
      </c>
    </row>
    <row r="76" spans="1:25" s="33" customFormat="1" x14ac:dyDescent="0.2">
      <c r="A76" s="20">
        <v>38625</v>
      </c>
      <c r="B76" s="63">
        <f t="shared" ref="B76:K76" ca="1" si="11">IF(AND(B11&gt;=0, (B10)&gt;0),B11/B10-1," ")</f>
        <v>-1.9171054717849967E-2</v>
      </c>
      <c r="C76" s="63">
        <f t="shared" ca="1" si="11"/>
        <v>6.2754736361148034E-4</v>
      </c>
      <c r="D76" s="34">
        <f t="shared" ca="1" si="11"/>
        <v>5.9124954594236279E-4</v>
      </c>
      <c r="E76" s="34">
        <f t="shared" ca="1" si="11"/>
        <v>-2.42704076950917E-2</v>
      </c>
      <c r="F76" s="34">
        <f t="shared" ca="1" si="11"/>
        <v>7.7157502019005175E-3</v>
      </c>
      <c r="G76" s="53">
        <f t="shared" ca="1" si="11"/>
        <v>-2.8025087778740243E-3</v>
      </c>
      <c r="H76" s="34">
        <f t="shared" ca="1" si="11"/>
        <v>-1.5234993981115608E-2</v>
      </c>
      <c r="I76" s="34">
        <f t="shared" ca="1" si="11"/>
        <v>-1.4885494198527027E-2</v>
      </c>
      <c r="J76" s="64">
        <f t="shared" ca="1" si="11"/>
        <v>-7.1615803224606145E-3</v>
      </c>
      <c r="K76" s="34">
        <f t="shared" ca="1" si="11"/>
        <v>-2.2574408414015701E-2</v>
      </c>
      <c r="L76" s="34">
        <f t="shared" ca="1" si="3"/>
        <v>-2.5257813289292219E-2</v>
      </c>
      <c r="M76" s="64">
        <f t="shared" ref="M76:Y76" ca="1" si="12">IF(AND(M11&gt;=0,M11&lt;&gt;" ",M10&lt;&gt;" ",(M10)&gt;0),M11/M10-1," ")</f>
        <v>-1.9036361422050563E-2</v>
      </c>
      <c r="N76" s="34">
        <f t="shared" ca="1" si="12"/>
        <v>-1.1486574944754357E-2</v>
      </c>
      <c r="O76" s="55">
        <f t="shared" ca="1" si="12"/>
        <v>-5.9116476584162636E-2</v>
      </c>
      <c r="P76" s="53">
        <f t="shared" ca="1" si="12"/>
        <v>-2.5847848544317542E-2</v>
      </c>
      <c r="Q76" s="34">
        <f t="shared" ca="1" si="12"/>
        <v>9.9540693079784859E-3</v>
      </c>
      <c r="R76" s="34">
        <f t="shared" ca="1" si="12"/>
        <v>-3.9021378307211307E-3</v>
      </c>
      <c r="S76" s="34" t="str">
        <f t="shared" ca="1" si="12"/>
        <v xml:space="preserve"> </v>
      </c>
      <c r="T76" s="34" t="str">
        <f t="shared" ca="1" si="12"/>
        <v xml:space="preserve"> </v>
      </c>
      <c r="U76" s="34">
        <f t="shared" ca="1" si="12"/>
        <v>-1.3615155731540263E-2</v>
      </c>
      <c r="V76" s="34" t="str">
        <f t="shared" ca="1" si="12"/>
        <v xml:space="preserve"> </v>
      </c>
      <c r="W76" s="34" t="str">
        <f t="shared" ca="1" si="12"/>
        <v xml:space="preserve"> </v>
      </c>
      <c r="X76" s="34">
        <f t="shared" ca="1" si="12"/>
        <v>-7.462234356118147E-3</v>
      </c>
      <c r="Y76" s="55">
        <f t="shared" ca="1" si="12"/>
        <v>-2.3174666321043591E-2</v>
      </c>
    </row>
    <row r="77" spans="1:25" s="33" customFormat="1" ht="10.8" thickBot="1" x14ac:dyDescent="0.25">
      <c r="A77" s="26">
        <v>38717</v>
      </c>
      <c r="B77" s="65">
        <f t="shared" ref="B77:K77" ca="1" si="13">IF(AND(B12&gt;=0, (B11)&gt;0),B12/B11-1," ")</f>
        <v>2.2801625026775962E-2</v>
      </c>
      <c r="C77" s="65">
        <f t="shared" ca="1" si="13"/>
        <v>-8.8635099071043832E-3</v>
      </c>
      <c r="D77" s="56">
        <f t="shared" ca="1" si="13"/>
        <v>-9.2869571949374397E-3</v>
      </c>
      <c r="E77" s="56">
        <f t="shared" ca="1" si="13"/>
        <v>4.2208342177363578E-2</v>
      </c>
      <c r="F77" s="56">
        <f t="shared" ca="1" si="13"/>
        <v>-5.3109604774166375E-3</v>
      </c>
      <c r="G77" s="57">
        <f t="shared" ca="1" si="13"/>
        <v>2.6255703699407107E-4</v>
      </c>
      <c r="H77" s="56">
        <f t="shared" ca="1" si="13"/>
        <v>2.2273200655405168E-2</v>
      </c>
      <c r="I77" s="56">
        <f t="shared" ca="1" si="13"/>
        <v>-6.081632902295464E-3</v>
      </c>
      <c r="J77" s="66">
        <f t="shared" ca="1" si="13"/>
        <v>-6.3719061844039748E-3</v>
      </c>
      <c r="K77" s="56">
        <f t="shared" ca="1" si="13"/>
        <v>-1.2754023954551719E-2</v>
      </c>
      <c r="L77" s="56">
        <f t="shared" ca="1" si="3"/>
        <v>-3.6267189670204592E-2</v>
      </c>
      <c r="M77" s="66">
        <f t="shared" ref="M77:Y77" ca="1" si="14">IF(AND(M12&gt;=0,M12&lt;&gt;" ",M11&lt;&gt;" ",(M11)&gt;0),M12/M11-1," ")</f>
        <v>-3.9755007668545561E-2</v>
      </c>
      <c r="N77" s="56">
        <f t="shared" ca="1" si="14"/>
        <v>4.2976932656534794E-2</v>
      </c>
      <c r="O77" s="58">
        <f t="shared" ca="1" si="14"/>
        <v>-2.0960586630911382E-2</v>
      </c>
      <c r="P77" s="57">
        <f t="shared" ca="1" si="14"/>
        <v>-4.1094708765781696E-2</v>
      </c>
      <c r="Q77" s="56">
        <f t="shared" ca="1" si="14"/>
        <v>1.7908866626323849E-3</v>
      </c>
      <c r="R77" s="56">
        <f t="shared" ca="1" si="14"/>
        <v>-5.7920469965829779E-3</v>
      </c>
      <c r="S77" s="56" t="str">
        <f t="shared" ca="1" si="14"/>
        <v xml:space="preserve"> </v>
      </c>
      <c r="T77" s="56" t="str">
        <f t="shared" ca="1" si="14"/>
        <v xml:space="preserve"> </v>
      </c>
      <c r="U77" s="56">
        <f t="shared" ca="1" si="14"/>
        <v>-6.8371185164763926E-3</v>
      </c>
      <c r="V77" s="56" t="str">
        <f t="shared" ca="1" si="14"/>
        <v xml:space="preserve"> </v>
      </c>
      <c r="W77" s="56" t="str">
        <f t="shared" ca="1" si="14"/>
        <v xml:space="preserve"> </v>
      </c>
      <c r="X77" s="56">
        <f t="shared" ca="1" si="14"/>
        <v>-4.5904480488923038E-3</v>
      </c>
      <c r="Y77" s="58">
        <f t="shared" ca="1" si="14"/>
        <v>4.9423779052534256E-2</v>
      </c>
    </row>
    <row r="78" spans="1:25" s="33" customFormat="1" x14ac:dyDescent="0.2">
      <c r="A78" s="20">
        <v>38807</v>
      </c>
      <c r="B78" s="67">
        <f t="shared" ref="B78:K78" ca="1" si="15">IF(AND(B13&gt;=0, (B12)&gt;0),B13/B12-1," ")</f>
        <v>6.2179091226266525E-3</v>
      </c>
      <c r="C78" s="67">
        <f t="shared" ca="1" si="15"/>
        <v>-1.7956784994082042E-3</v>
      </c>
      <c r="D78" s="59">
        <f t="shared" ca="1" si="15"/>
        <v>-1.7348955339587802E-3</v>
      </c>
      <c r="E78" s="59">
        <f t="shared" ca="1" si="15"/>
        <v>1.0172763803244056E-2</v>
      </c>
      <c r="F78" s="59">
        <f t="shared" ca="1" si="15"/>
        <v>1.9827771856884002E-3</v>
      </c>
      <c r="G78" s="60">
        <f t="shared" ca="1" si="15"/>
        <v>4.1823352385095269E-3</v>
      </c>
      <c r="H78" s="59">
        <f t="shared" ca="1" si="15"/>
        <v>-8.4039620167178364E-2</v>
      </c>
      <c r="I78" s="59">
        <f t="shared" ca="1" si="15"/>
        <v>7.0512732674135048E-3</v>
      </c>
      <c r="J78" s="68">
        <f t="shared" ca="1" si="15"/>
        <v>2.1878622617998777E-2</v>
      </c>
      <c r="K78" s="59">
        <f t="shared" ca="1" si="15"/>
        <v>-1.4038716301217224E-2</v>
      </c>
      <c r="L78" s="59">
        <f t="shared" ca="1" si="3"/>
        <v>-8.4271441628754884E-3</v>
      </c>
      <c r="M78" s="68">
        <f t="shared" ref="M78:Y78" ca="1" si="16">IF(AND(M13&gt;=0,M13&lt;&gt;" ",M12&lt;&gt;" ",(M12)&gt;0),M13/M12-1," ")</f>
        <v>-1.0363146278546953E-3</v>
      </c>
      <c r="N78" s="59">
        <f t="shared" ca="1" si="16"/>
        <v>7.2140974764884902E-3</v>
      </c>
      <c r="O78" s="61">
        <f t="shared" ca="1" si="16"/>
        <v>-3.0831505168983364E-2</v>
      </c>
      <c r="P78" s="60">
        <f t="shared" ca="1" si="16"/>
        <v>-0.10068081938749895</v>
      </c>
      <c r="Q78" s="59">
        <f t="shared" ca="1" si="16"/>
        <v>3.105862048832897E-3</v>
      </c>
      <c r="R78" s="59">
        <f t="shared" ca="1" si="16"/>
        <v>-5.2062650754357565E-3</v>
      </c>
      <c r="S78" s="59" t="str">
        <f t="shared" ca="1" si="16"/>
        <v xml:space="preserve"> </v>
      </c>
      <c r="T78" s="59" t="str">
        <f t="shared" ca="1" si="16"/>
        <v xml:space="preserve"> </v>
      </c>
      <c r="U78" s="59">
        <f t="shared" ca="1" si="16"/>
        <v>-5.1276597915266287E-3</v>
      </c>
      <c r="V78" s="59" t="str">
        <f t="shared" ca="1" si="16"/>
        <v xml:space="preserve"> </v>
      </c>
      <c r="W78" s="59" t="str">
        <f t="shared" ca="1" si="16"/>
        <v xml:space="preserve"> </v>
      </c>
      <c r="X78" s="59">
        <f t="shared" ca="1" si="16"/>
        <v>6.5889032720559682E-2</v>
      </c>
      <c r="Y78" s="61">
        <f t="shared" ca="1" si="16"/>
        <v>3.4627337732708874E-3</v>
      </c>
    </row>
    <row r="79" spans="1:25" s="33" customFormat="1" x14ac:dyDescent="0.2">
      <c r="A79" s="20">
        <v>38898</v>
      </c>
      <c r="B79" s="63">
        <f t="shared" ref="B79:K79" ca="1" si="17">IF(AND(B14&gt;=0, (B13)&gt;0),B14/B13-1," ")</f>
        <v>-2.9452474524029881E-3</v>
      </c>
      <c r="C79" s="63">
        <f t="shared" ca="1" si="17"/>
        <v>-5.7828404470585681E-3</v>
      </c>
      <c r="D79" s="34">
        <f t="shared" ca="1" si="17"/>
        <v>-5.8310765320719327E-3</v>
      </c>
      <c r="E79" s="34">
        <f t="shared" ca="1" si="17"/>
        <v>5.0046141369635144E-3</v>
      </c>
      <c r="F79" s="34">
        <f t="shared" ca="1" si="17"/>
        <v>1.7665718107802153E-3</v>
      </c>
      <c r="G79" s="53">
        <f t="shared" ca="1" si="17"/>
        <v>1.1748701688771845E-3</v>
      </c>
      <c r="H79" s="34">
        <f t="shared" ca="1" si="17"/>
        <v>7.8475904904460991E-2</v>
      </c>
      <c r="I79" s="34">
        <f t="shared" ca="1" si="17"/>
        <v>-2.7678011557698001E-3</v>
      </c>
      <c r="J79" s="64">
        <f t="shared" ca="1" si="17"/>
        <v>-1.7598529842751121E-2</v>
      </c>
      <c r="K79" s="34">
        <f t="shared" ca="1" si="17"/>
        <v>3.5017466077681414E-2</v>
      </c>
      <c r="L79" s="34">
        <f t="shared" ca="1" si="3"/>
        <v>-2.261926718176821E-2</v>
      </c>
      <c r="M79" s="64">
        <f t="shared" ref="M79:Y79" ca="1" si="18">IF(AND(M14&gt;=0,M14&lt;&gt;" ",M13&lt;&gt;" ",(M13)&gt;0),M14/M13-1," ")</f>
        <v>-3.2040136058792634E-2</v>
      </c>
      <c r="N79" s="34">
        <f t="shared" ca="1" si="18"/>
        <v>-1.320873836322034E-2</v>
      </c>
      <c r="O79" s="55">
        <f t="shared" ca="1" si="18"/>
        <v>-4.7592304389271312E-2</v>
      </c>
      <c r="P79" s="53">
        <f t="shared" ca="1" si="18"/>
        <v>-2.7913314858413196E-3</v>
      </c>
      <c r="Q79" s="34">
        <f t="shared" ca="1" si="18"/>
        <v>1.5599086036084397E-3</v>
      </c>
      <c r="R79" s="34">
        <f t="shared" ca="1" si="18"/>
        <v>-2.3380814280881124E-3</v>
      </c>
      <c r="S79" s="34">
        <f t="shared" ca="1" si="18"/>
        <v>-5.3421663937860409E-3</v>
      </c>
      <c r="T79" s="34" t="str">
        <f t="shared" ca="1" si="18"/>
        <v xml:space="preserve"> </v>
      </c>
      <c r="U79" s="34">
        <f t="shared" ca="1" si="18"/>
        <v>-6.8679496948650387E-3</v>
      </c>
      <c r="V79" s="34">
        <f t="shared" ca="1" si="18"/>
        <v>2.5135732473321237E-2</v>
      </c>
      <c r="W79" s="34" t="str">
        <f t="shared" ca="1" si="18"/>
        <v xml:space="preserve"> </v>
      </c>
      <c r="X79" s="34">
        <f t="shared" ca="1" si="18"/>
        <v>-9.2011233165882889E-3</v>
      </c>
      <c r="Y79" s="55">
        <f t="shared" ca="1" si="18"/>
        <v>1.4968807150512742E-3</v>
      </c>
    </row>
    <row r="80" spans="1:25" s="33" customFormat="1" x14ac:dyDescent="0.2">
      <c r="A80" s="20">
        <v>38990</v>
      </c>
      <c r="B80" s="63">
        <f t="shared" ref="B80:K80" ca="1" si="19">IF(AND(B15&gt;=0, (B14)&gt;0),B15/B14-1," ")</f>
        <v>-7.4461777716890998E-3</v>
      </c>
      <c r="C80" s="63">
        <f t="shared" ca="1" si="19"/>
        <v>-4.6208371439740992E-3</v>
      </c>
      <c r="D80" s="34">
        <f t="shared" ca="1" si="19"/>
        <v>-5.3754557749851051E-3</v>
      </c>
      <c r="E80" s="34">
        <f t="shared" ca="1" si="19"/>
        <v>-9.3519590163153588E-3</v>
      </c>
      <c r="F80" s="34">
        <f t="shared" ca="1" si="19"/>
        <v>-1.1900109755793586E-3</v>
      </c>
      <c r="G80" s="53">
        <f t="shared" ca="1" si="19"/>
        <v>-5.7315702052873618E-3</v>
      </c>
      <c r="H80" s="34">
        <f t="shared" ca="1" si="19"/>
        <v>-3.6432187750973677E-2</v>
      </c>
      <c r="I80" s="34">
        <f t="shared" ca="1" si="19"/>
        <v>-9.9033290216697933E-3</v>
      </c>
      <c r="J80" s="64">
        <f t="shared" ca="1" si="19"/>
        <v>5.1386891096805165E-4</v>
      </c>
      <c r="K80" s="34">
        <f t="shared" ca="1" si="19"/>
        <v>-2.9651742108687262E-3</v>
      </c>
      <c r="L80" s="34">
        <f t="shared" ca="1" si="3"/>
        <v>-4.9794251048765781E-2</v>
      </c>
      <c r="M80" s="64">
        <f t="shared" ref="M80:Y80" ca="1" si="20">IF(AND(M15&gt;=0,M15&lt;&gt;" ",M14&lt;&gt;" ",(M14)&gt;0),M15/M14-1," ")</f>
        <v>-2.8583902802139294E-2</v>
      </c>
      <c r="N80" s="34">
        <f t="shared" ca="1" si="20"/>
        <v>1.058729546884507E-2</v>
      </c>
      <c r="O80" s="55">
        <f t="shared" ca="1" si="20"/>
        <v>-0.12077820887650947</v>
      </c>
      <c r="P80" s="53">
        <f t="shared" ca="1" si="20"/>
        <v>-1.4468455359106791E-4</v>
      </c>
      <c r="Q80" s="34">
        <f t="shared" ca="1" si="20"/>
        <v>-3.9739676077251707E-3</v>
      </c>
      <c r="R80" s="34">
        <f t="shared" ca="1" si="20"/>
        <v>-5.1988593409665329E-3</v>
      </c>
      <c r="S80" s="34">
        <f t="shared" ca="1" si="20"/>
        <v>1.1339011437305313E-2</v>
      </c>
      <c r="T80" s="34" t="str">
        <f t="shared" ca="1" si="20"/>
        <v xml:space="preserve"> </v>
      </c>
      <c r="U80" s="34">
        <f t="shared" ca="1" si="20"/>
        <v>-5.0842224687758231E-3</v>
      </c>
      <c r="V80" s="34">
        <f t="shared" ca="1" si="20"/>
        <v>9.7652525547133884E-3</v>
      </c>
      <c r="W80" s="34" t="str">
        <f t="shared" ca="1" si="20"/>
        <v xml:space="preserve"> </v>
      </c>
      <c r="X80" s="34">
        <f t="shared" ca="1" si="20"/>
        <v>8.5311868961877035E-3</v>
      </c>
      <c r="Y80" s="55">
        <f t="shared" ca="1" si="20"/>
        <v>-2.8105273658986185E-2</v>
      </c>
    </row>
    <row r="81" spans="1:25" s="33" customFormat="1" ht="10.8" thickBot="1" x14ac:dyDescent="0.25">
      <c r="A81" s="26">
        <v>39082</v>
      </c>
      <c r="B81" s="65">
        <f t="shared" ref="B81:K81" ca="1" si="21">IF(AND(B16&gt;=0, (B15)&gt;0),B16/B15-1," ")</f>
        <v>1.4888143215696203E-2</v>
      </c>
      <c r="C81" s="65">
        <f t="shared" ca="1" si="21"/>
        <v>-9.1621927934442127E-3</v>
      </c>
      <c r="D81" s="56">
        <f t="shared" ca="1" si="21"/>
        <v>-9.9574461741779308E-3</v>
      </c>
      <c r="E81" s="56">
        <f t="shared" ca="1" si="21"/>
        <v>2.9820938359306215E-2</v>
      </c>
      <c r="F81" s="56">
        <f t="shared" ca="1" si="21"/>
        <v>9.1986147779987704E-4</v>
      </c>
      <c r="G81" s="57">
        <f t="shared" ca="1" si="21"/>
        <v>-1.077411006506046E-3</v>
      </c>
      <c r="H81" s="56">
        <f t="shared" ca="1" si="21"/>
        <v>1.1483122047969641E-2</v>
      </c>
      <c r="I81" s="56">
        <f t="shared" ca="1" si="21"/>
        <v>-1.0743790313352264E-2</v>
      </c>
      <c r="J81" s="66">
        <f t="shared" ca="1" si="21"/>
        <v>-1.3204891536360952E-2</v>
      </c>
      <c r="K81" s="56">
        <f t="shared" ca="1" si="21"/>
        <v>-2.2119694931622247E-2</v>
      </c>
      <c r="L81" s="56">
        <f t="shared" ca="1" si="3"/>
        <v>-2.3006524049658639E-2</v>
      </c>
      <c r="M81" s="66">
        <f t="shared" ref="M81:Y81" ca="1" si="22">IF(AND(M16&gt;=0,M16&lt;&gt;" ",M15&lt;&gt;" ",(M15)&gt;0),M16/M15-1," ")</f>
        <v>-1.6998332575089203E-2</v>
      </c>
      <c r="N81" s="56">
        <f t="shared" ca="1" si="22"/>
        <v>4.8569033761218794E-3</v>
      </c>
      <c r="O81" s="58">
        <f t="shared" ca="1" si="22"/>
        <v>-0.1310899743208922</v>
      </c>
      <c r="P81" s="57">
        <f t="shared" ca="1" si="22"/>
        <v>-5.8806028735730598E-3</v>
      </c>
      <c r="Q81" s="56">
        <f t="shared" ca="1" si="22"/>
        <v>-7.5029000598262341E-3</v>
      </c>
      <c r="R81" s="56">
        <f t="shared" ca="1" si="22"/>
        <v>-5.7849143181868401E-3</v>
      </c>
      <c r="S81" s="56">
        <f t="shared" ca="1" si="22"/>
        <v>1.7876558597973435E-4</v>
      </c>
      <c r="T81" s="56" t="str">
        <f t="shared" ca="1" si="22"/>
        <v xml:space="preserve"> </v>
      </c>
      <c r="U81" s="56">
        <f t="shared" ca="1" si="22"/>
        <v>-5.3993474559670407E-3</v>
      </c>
      <c r="V81" s="56">
        <f t="shared" ca="1" si="22"/>
        <v>4.5943262405221397E-2</v>
      </c>
      <c r="W81" s="56" t="str">
        <f t="shared" ca="1" si="22"/>
        <v xml:space="preserve"> </v>
      </c>
      <c r="X81" s="56">
        <f t="shared" ca="1" si="22"/>
        <v>-1.0783217593618444E-2</v>
      </c>
      <c r="Y81" s="58">
        <f t="shared" ca="1" si="22"/>
        <v>-1.5684142577846116E-2</v>
      </c>
    </row>
    <row r="82" spans="1:25" s="33" customFormat="1" x14ac:dyDescent="0.2">
      <c r="A82" s="20">
        <v>39172</v>
      </c>
      <c r="B82" s="63">
        <f t="shared" ref="B82:K82" ca="1" si="23">IF(AND(B17&gt;=0, (B16)&gt;0),B17/B16-1," ")</f>
        <v>-3.5269102380811601E-3</v>
      </c>
      <c r="C82" s="63">
        <f t="shared" ca="1" si="23"/>
        <v>-7.0677409562762694E-3</v>
      </c>
      <c r="D82" s="34">
        <f t="shared" ca="1" si="23"/>
        <v>-7.5515333047705413E-3</v>
      </c>
      <c r="E82" s="34">
        <f t="shared" ca="1" si="23"/>
        <v>-1.2786596300369268E-3</v>
      </c>
      <c r="F82" s="34">
        <f t="shared" ca="1" si="23"/>
        <v>-4.6682520942336048E-3</v>
      </c>
      <c r="G82" s="53">
        <f t="shared" ca="1" si="23"/>
        <v>1.0079436797314489E-3</v>
      </c>
      <c r="H82" s="34">
        <f t="shared" ca="1" si="23"/>
        <v>-2.7482429523252305E-2</v>
      </c>
      <c r="I82" s="34">
        <f t="shared" ca="1" si="23"/>
        <v>3.5677402531513192E-3</v>
      </c>
      <c r="J82" s="64">
        <f t="shared" ca="1" si="23"/>
        <v>8.2110853856343091E-3</v>
      </c>
      <c r="K82" s="34">
        <f t="shared" ca="1" si="23"/>
        <v>-2.1653994614970418E-2</v>
      </c>
      <c r="L82" s="34">
        <f t="shared" ca="1" si="3"/>
        <v>-2.936860852224632E-2</v>
      </c>
      <c r="M82" s="64">
        <f t="shared" ref="M82:Y82" ca="1" si="24">IF(AND(M17&gt;=0,M17&lt;&gt;" ",M16&lt;&gt;" ",(M16)&gt;0),M17/M16-1," ")</f>
        <v>-2.7297183514351286E-2</v>
      </c>
      <c r="N82" s="34">
        <f t="shared" ca="1" si="24"/>
        <v>-1.0967580577184055E-2</v>
      </c>
      <c r="O82" s="55">
        <f t="shared" ca="1" si="24"/>
        <v>-5.0480185388044663E-2</v>
      </c>
      <c r="P82" s="53">
        <f t="shared" ca="1" si="24"/>
        <v>-1.3439740289613589E-3</v>
      </c>
      <c r="Q82" s="34">
        <f t="shared" ca="1" si="24"/>
        <v>-2.4614037599024474E-4</v>
      </c>
      <c r="R82" s="34">
        <f t="shared" ca="1" si="24"/>
        <v>-1.9711005243958635E-3</v>
      </c>
      <c r="S82" s="34">
        <f t="shared" ca="1" si="24"/>
        <v>8.6413748714155858E-3</v>
      </c>
      <c r="T82" s="34" t="str">
        <f t="shared" ca="1" si="24"/>
        <v xml:space="preserve"> </v>
      </c>
      <c r="U82" s="34">
        <f t="shared" ca="1" si="24"/>
        <v>-4.9447170509475669E-4</v>
      </c>
      <c r="V82" s="34">
        <f t="shared" ca="1" si="24"/>
        <v>-2.857647934984886E-3</v>
      </c>
      <c r="W82" s="34" t="str">
        <f t="shared" ca="1" si="24"/>
        <v xml:space="preserve"> </v>
      </c>
      <c r="X82" s="34">
        <f t="shared" ca="1" si="24"/>
        <v>-1.4369980615960731E-2</v>
      </c>
      <c r="Y82" s="55">
        <f t="shared" ca="1" si="24"/>
        <v>7.3454716442735712E-3</v>
      </c>
    </row>
    <row r="83" spans="1:25" s="33" customFormat="1" x14ac:dyDescent="0.2">
      <c r="A83" s="20">
        <v>39263</v>
      </c>
      <c r="B83" s="63">
        <f t="shared" ref="B83:K83" ca="1" si="25">IF(AND(B18&gt;=0, (B17)&gt;0),B18/B17-1," ")</f>
        <v>3.1577671965135057E-3</v>
      </c>
      <c r="C83" s="63">
        <f t="shared" ca="1" si="25"/>
        <v>9.0861503306638447E-4</v>
      </c>
      <c r="D83" s="34">
        <f t="shared" ca="1" si="25"/>
        <v>1.1308279183006587E-3</v>
      </c>
      <c r="E83" s="34">
        <f t="shared" ca="1" si="25"/>
        <v>3.0717375738451569E-3</v>
      </c>
      <c r="F83" s="34">
        <f t="shared" ca="1" si="25"/>
        <v>-6.4737037711447565E-3</v>
      </c>
      <c r="G83" s="53">
        <f t="shared" ca="1" si="25"/>
        <v>4.8745401670773347E-3</v>
      </c>
      <c r="H83" s="34">
        <f t="shared" ca="1" si="25"/>
        <v>4.3494969615023527E-2</v>
      </c>
      <c r="I83" s="34">
        <f t="shared" ca="1" si="25"/>
        <v>-3.9888503308403989E-3</v>
      </c>
      <c r="J83" s="64">
        <f t="shared" ca="1" si="25"/>
        <v>-2.2876514833947925E-2</v>
      </c>
      <c r="K83" s="34">
        <f t="shared" ca="1" si="25"/>
        <v>3.8427388634953985E-3</v>
      </c>
      <c r="L83" s="34">
        <f t="shared" ca="1" si="3"/>
        <v>-1.4875253635350139E-2</v>
      </c>
      <c r="M83" s="64">
        <f t="shared" ref="M83:Y83" ca="1" si="26">IF(AND(M18&gt;=0,M18&lt;&gt;" ",M17&lt;&gt;" ",(M17)&gt;0),M18/M17-1," ")</f>
        <v>-6.5218568223862627E-3</v>
      </c>
      <c r="N83" s="34">
        <f t="shared" ca="1" si="26"/>
        <v>-1.5428775378750426E-2</v>
      </c>
      <c r="O83" s="55">
        <f t="shared" ca="1" si="26"/>
        <v>-5.0315522701473991E-2</v>
      </c>
      <c r="P83" s="53">
        <f t="shared" ca="1" si="26"/>
        <v>-5.6104611491124556E-3</v>
      </c>
      <c r="Q83" s="34">
        <f t="shared" ca="1" si="26"/>
        <v>1.598395079438486E-3</v>
      </c>
      <c r="R83" s="34">
        <f t="shared" ca="1" si="26"/>
        <v>-2.3717985097229111E-3</v>
      </c>
      <c r="S83" s="34">
        <f t="shared" ca="1" si="26"/>
        <v>-6.1845534545618142E-3</v>
      </c>
      <c r="T83" s="34" t="str">
        <f t="shared" ca="1" si="26"/>
        <v xml:space="preserve"> </v>
      </c>
      <c r="U83" s="34">
        <f t="shared" ca="1" si="26"/>
        <v>6.8889850831719279E-3</v>
      </c>
      <c r="V83" s="34">
        <f t="shared" ca="1" si="26"/>
        <v>6.3202544106721881E-4</v>
      </c>
      <c r="W83" s="34" t="str">
        <f t="shared" ca="1" si="26"/>
        <v xml:space="preserve"> </v>
      </c>
      <c r="X83" s="34">
        <f t="shared" ca="1" si="26"/>
        <v>-1.7512725107787452E-2</v>
      </c>
      <c r="Y83" s="55">
        <f t="shared" ca="1" si="26"/>
        <v>-2.0208402545669246E-2</v>
      </c>
    </row>
    <row r="84" spans="1:25" s="33" customFormat="1" x14ac:dyDescent="0.2">
      <c r="A84" s="20">
        <v>39355</v>
      </c>
      <c r="B84" s="63">
        <f t="shared" ref="B84:K84" ca="1" si="27">IF(AND(B19&gt;=0, (B18)&gt;0),B19/B18-1," ")</f>
        <v>-3.5828686203916993E-3</v>
      </c>
      <c r="C84" s="63">
        <f t="shared" ca="1" si="27"/>
        <v>-8.1177583751872451E-3</v>
      </c>
      <c r="D84" s="34">
        <f t="shared" ca="1" si="27"/>
        <v>-8.9518102660061105E-3</v>
      </c>
      <c r="E84" s="34">
        <f t="shared" ca="1" si="27"/>
        <v>-1.609928476142386E-3</v>
      </c>
      <c r="F84" s="34">
        <f t="shared" ca="1" si="27"/>
        <v>-4.8003429110526907E-3</v>
      </c>
      <c r="G84" s="53">
        <f t="shared" ca="1" si="27"/>
        <v>-3.6809670010751194E-4</v>
      </c>
      <c r="H84" s="34">
        <f t="shared" ca="1" si="27"/>
        <v>4.0118246623139786E-3</v>
      </c>
      <c r="I84" s="34">
        <f t="shared" ca="1" si="27"/>
        <v>-6.8840698790796351E-3</v>
      </c>
      <c r="J84" s="64">
        <f t="shared" ca="1" si="27"/>
        <v>2.5196020729507662E-3</v>
      </c>
      <c r="K84" s="34">
        <f t="shared" ca="1" si="27"/>
        <v>-2.222356727292718E-2</v>
      </c>
      <c r="L84" s="34">
        <f t="shared" ca="1" si="3"/>
        <v>-7.2330563778637558E-3</v>
      </c>
      <c r="M84" s="64">
        <f t="shared" ref="M84:Y84" ca="1" si="28">IF(AND(M19&gt;=0,M19&lt;&gt;" ",M18&lt;&gt;" ",(M18)&gt;0),M19/M18-1," ")</f>
        <v>-5.0066429857370531E-3</v>
      </c>
      <c r="N84" s="34">
        <f t="shared" ca="1" si="28"/>
        <v>-1.2346152180693348E-2</v>
      </c>
      <c r="O84" s="55">
        <f t="shared" ca="1" si="28"/>
        <v>2.2491263808105399E-2</v>
      </c>
      <c r="P84" s="53">
        <f t="shared" ca="1" si="28"/>
        <v>2.8662540997668184E-3</v>
      </c>
      <c r="Q84" s="34">
        <f t="shared" ca="1" si="28"/>
        <v>-2.7565519053640575E-3</v>
      </c>
      <c r="R84" s="34">
        <f t="shared" ca="1" si="28"/>
        <v>-1.5535600141922679E-3</v>
      </c>
      <c r="S84" s="34">
        <f t="shared" ca="1" si="28"/>
        <v>8.6283938027387208E-3</v>
      </c>
      <c r="T84" s="34" t="str">
        <f t="shared" ca="1" si="28"/>
        <v xml:space="preserve"> </v>
      </c>
      <c r="U84" s="34">
        <f t="shared" ca="1" si="28"/>
        <v>3.3926032881139712E-3</v>
      </c>
      <c r="V84" s="34">
        <f t="shared" ca="1" si="28"/>
        <v>4.6914524385632816E-3</v>
      </c>
      <c r="W84" s="34" t="str">
        <f t="shared" ca="1" si="28"/>
        <v xml:space="preserve"> </v>
      </c>
      <c r="X84" s="34">
        <f t="shared" ca="1" si="28"/>
        <v>-1.530776730391592E-3</v>
      </c>
      <c r="Y84" s="55">
        <f t="shared" ca="1" si="28"/>
        <v>-2.4074716178264621E-2</v>
      </c>
    </row>
    <row r="85" spans="1:25" s="33" customFormat="1" ht="10.8" thickBot="1" x14ac:dyDescent="0.25">
      <c r="A85" s="26">
        <v>39447</v>
      </c>
      <c r="B85" s="65">
        <f t="shared" ref="B85:K85" ca="1" si="29">IF(AND(B20&gt;=0, (B19)&gt;0),B20/B19-1," ")</f>
        <v>5.8508332673752328E-3</v>
      </c>
      <c r="C85" s="65">
        <f t="shared" ca="1" si="29"/>
        <v>1.0402292726470197E-3</v>
      </c>
      <c r="D85" s="56">
        <f t="shared" ca="1" si="29"/>
        <v>8.205496663069578E-4</v>
      </c>
      <c r="E85" s="56">
        <f t="shared" ca="1" si="29"/>
        <v>8.8892999894365499E-3</v>
      </c>
      <c r="F85" s="56">
        <f t="shared" ca="1" si="29"/>
        <v>1.3982304426427561E-3</v>
      </c>
      <c r="G85" s="57">
        <f t="shared" ca="1" si="29"/>
        <v>-1.0715208754503713E-3</v>
      </c>
      <c r="H85" s="56">
        <f t="shared" ca="1" si="29"/>
        <v>5.1957565425487573E-2</v>
      </c>
      <c r="I85" s="56">
        <f t="shared" ca="1" si="29"/>
        <v>3.9757202463506225E-3</v>
      </c>
      <c r="J85" s="66">
        <f t="shared" ca="1" si="29"/>
        <v>6.1167659303420496E-3</v>
      </c>
      <c r="K85" s="56">
        <f t="shared" ca="1" si="29"/>
        <v>-2.1463584607165798E-2</v>
      </c>
      <c r="L85" s="56">
        <f t="shared" ca="1" si="3"/>
        <v>6.707200207995978E-4</v>
      </c>
      <c r="M85" s="66">
        <f t="shared" ref="M85:Y85" ca="1" si="30">IF(AND(M20&gt;=0,M20&lt;&gt;" ",M19&lt;&gt;" ",(M19)&gt;0),M20/M19-1," ")</f>
        <v>1.0769505109562427E-2</v>
      </c>
      <c r="N85" s="56">
        <f t="shared" ca="1" si="30"/>
        <v>-1.1956335500604487E-2</v>
      </c>
      <c r="O85" s="58">
        <f t="shared" ca="1" si="30"/>
        <v>-7.2593100055023063E-2</v>
      </c>
      <c r="P85" s="57">
        <f t="shared" ca="1" si="30"/>
        <v>7.1220323876661773E-3</v>
      </c>
      <c r="Q85" s="56">
        <f t="shared" ca="1" si="30"/>
        <v>-9.5756997563201107E-4</v>
      </c>
      <c r="R85" s="56">
        <f t="shared" ca="1" si="30"/>
        <v>-2.6084379122979229E-3</v>
      </c>
      <c r="S85" s="56">
        <f t="shared" ca="1" si="30"/>
        <v>2.8736839491256827E-3</v>
      </c>
      <c r="T85" s="56" t="str">
        <f t="shared" ca="1" si="30"/>
        <v xml:space="preserve"> </v>
      </c>
      <c r="U85" s="56">
        <f t="shared" ca="1" si="30"/>
        <v>2.4429330948632089E-3</v>
      </c>
      <c r="V85" s="56">
        <f t="shared" ca="1" si="30"/>
        <v>9.9882734334650891E-3</v>
      </c>
      <c r="W85" s="56" t="str">
        <f t="shared" ca="1" si="30"/>
        <v xml:space="preserve"> </v>
      </c>
      <c r="X85" s="56">
        <f t="shared" ca="1" si="30"/>
        <v>-1.3635331886707514E-2</v>
      </c>
      <c r="Y85" s="58">
        <f t="shared" ca="1" si="30"/>
        <v>-1.8082300938219387E-2</v>
      </c>
    </row>
    <row r="86" spans="1:25" s="33" customFormat="1" x14ac:dyDescent="0.2">
      <c r="A86" s="14">
        <v>39538</v>
      </c>
      <c r="B86" s="67">
        <f t="shared" ref="B86:K86" ca="1" si="31">IF(AND(B21&gt;=0, (B20)&gt;0),B21/B20-1," ")</f>
        <v>-7.4011598587603311E-3</v>
      </c>
      <c r="C86" s="67">
        <f t="shared" ca="1" si="31"/>
        <v>-1.3183159181756943E-2</v>
      </c>
      <c r="D86" s="59">
        <f t="shared" ca="1" si="31"/>
        <v>-1.4409924970575694E-2</v>
      </c>
      <c r="E86" s="59">
        <f t="shared" ca="1" si="31"/>
        <v>-4.8766300122641271E-3</v>
      </c>
      <c r="F86" s="59">
        <f t="shared" ca="1" si="31"/>
        <v>-1.2095832223096625E-2</v>
      </c>
      <c r="G86" s="60">
        <f t="shared" ca="1" si="31"/>
        <v>-7.432428464296148E-3</v>
      </c>
      <c r="H86" s="59">
        <f t="shared" ca="1" si="31"/>
        <v>9.0755684280829918E-3</v>
      </c>
      <c r="I86" s="59">
        <f t="shared" ca="1" si="31"/>
        <v>-1.0911698122572866E-2</v>
      </c>
      <c r="J86" s="68">
        <f t="shared" ca="1" si="31"/>
        <v>-2.1499428297275913E-2</v>
      </c>
      <c r="K86" s="59">
        <f t="shared" ca="1" si="31"/>
        <v>-1.4891831559061708E-2</v>
      </c>
      <c r="L86" s="59">
        <f t="shared" ca="1" si="3"/>
        <v>-2.7728458964261571E-2</v>
      </c>
      <c r="M86" s="68">
        <f t="shared" ref="M86:Y86" ca="1" si="32">IF(AND(M21&gt;=0,M21&lt;&gt;" ",M20&lt;&gt;" ",(M20)&gt;0),M21/M20-1," ")</f>
        <v>-3.5320381185918626E-2</v>
      </c>
      <c r="N86" s="59">
        <f t="shared" ca="1" si="32"/>
        <v>-1.3278842762313725E-2</v>
      </c>
      <c r="O86" s="61">
        <f t="shared" ca="1" si="32"/>
        <v>-4.9971097727595781E-2</v>
      </c>
      <c r="P86" s="60">
        <f t="shared" ca="1" si="32"/>
        <v>-1.1344471497300668E-2</v>
      </c>
      <c r="Q86" s="59">
        <f t="shared" ca="1" si="32"/>
        <v>-7.2161103394141612E-3</v>
      </c>
      <c r="R86" s="59">
        <f t="shared" ca="1" si="32"/>
        <v>-4.9446383197779831E-3</v>
      </c>
      <c r="S86" s="59">
        <f t="shared" ca="1" si="32"/>
        <v>8.2468828318971177E-4</v>
      </c>
      <c r="T86" s="59" t="str">
        <f t="shared" ca="1" si="32"/>
        <v xml:space="preserve"> </v>
      </c>
      <c r="U86" s="59">
        <f t="shared" ca="1" si="32"/>
        <v>1.901193546431923E-3</v>
      </c>
      <c r="V86" s="59">
        <f t="shared" ca="1" si="32"/>
        <v>-1.0413402633682067E-2</v>
      </c>
      <c r="W86" s="59" t="str">
        <f t="shared" ca="1" si="32"/>
        <v xml:space="preserve"> </v>
      </c>
      <c r="X86" s="59">
        <f t="shared" ca="1" si="32"/>
        <v>-2.1233175659953307E-2</v>
      </c>
      <c r="Y86" s="61">
        <f t="shared" ca="1" si="32"/>
        <v>-1.3959527444863506E-2</v>
      </c>
    </row>
    <row r="87" spans="1:25" s="33" customFormat="1" x14ac:dyDescent="0.2">
      <c r="A87" s="20">
        <v>39629</v>
      </c>
      <c r="B87" s="63">
        <f t="shared" ref="B87:K87" ca="1" si="33">IF(AND(B22&gt;=0, (B21)&gt;0),B22/B21-1," ")</f>
        <v>2.0399829878752218E-3</v>
      </c>
      <c r="C87" s="63">
        <f t="shared" ca="1" si="33"/>
        <v>-5.9464727661774353E-3</v>
      </c>
      <c r="D87" s="34">
        <f t="shared" ca="1" si="33"/>
        <v>-6.9819744548071938E-3</v>
      </c>
      <c r="E87" s="34">
        <f t="shared" ca="1" si="33"/>
        <v>3.4820886538979856E-3</v>
      </c>
      <c r="F87" s="34">
        <f t="shared" ca="1" si="33"/>
        <v>-4.6167156029711665E-3</v>
      </c>
      <c r="G87" s="53">
        <f t="shared" ca="1" si="33"/>
        <v>-1.9459536256677401E-3</v>
      </c>
      <c r="H87" s="34">
        <f t="shared" ca="1" si="33"/>
        <v>-0.18754554701081771</v>
      </c>
      <c r="I87" s="34">
        <f t="shared" ca="1" si="33"/>
        <v>-3.1745009214068087E-4</v>
      </c>
      <c r="J87" s="64">
        <f t="shared" ca="1" si="33"/>
        <v>-2.6600241680785341E-4</v>
      </c>
      <c r="K87" s="34">
        <f t="shared" ca="1" si="33"/>
        <v>-1.6706172223042159E-2</v>
      </c>
      <c r="L87" s="34">
        <f t="shared" ca="1" si="3"/>
        <v>1.5371209556507281E-2</v>
      </c>
      <c r="M87" s="64">
        <f t="shared" ref="M87:Y87" ca="1" si="34">IF(AND(M22&gt;=0,M22&lt;&gt;" ",M21&lt;&gt;" ",(M21)&gt;0),M22/M21-1," ")</f>
        <v>1.3494987246892354E-2</v>
      </c>
      <c r="N87" s="34">
        <f t="shared" ca="1" si="34"/>
        <v>-1.0522582168913663E-3</v>
      </c>
      <c r="O87" s="55">
        <f t="shared" ca="1" si="34"/>
        <v>-2.3461792321086472E-2</v>
      </c>
      <c r="P87" s="53">
        <f t="shared" ca="1" si="34"/>
        <v>3.3195554596867627E-3</v>
      </c>
      <c r="Q87" s="34">
        <f t="shared" ca="1" si="34"/>
        <v>-6.0567460859226596E-3</v>
      </c>
      <c r="R87" s="34">
        <f t="shared" ca="1" si="34"/>
        <v>-5.4916133856581784E-3</v>
      </c>
      <c r="S87" s="34">
        <f t="shared" ca="1" si="34"/>
        <v>-2.3361536505031033E-3</v>
      </c>
      <c r="T87" s="34" t="str">
        <f t="shared" ca="1" si="34"/>
        <v xml:space="preserve"> </v>
      </c>
      <c r="U87" s="34">
        <f t="shared" ca="1" si="34"/>
        <v>-1.9277253261441474E-2</v>
      </c>
      <c r="V87" s="34">
        <f t="shared" ca="1" si="34"/>
        <v>-5.0460472932083444E-3</v>
      </c>
      <c r="W87" s="34" t="str">
        <f t="shared" ca="1" si="34"/>
        <v xml:space="preserve"> </v>
      </c>
      <c r="X87" s="34">
        <f t="shared" ca="1" si="34"/>
        <v>-1.1551033390193588E-2</v>
      </c>
      <c r="Y87" s="55">
        <f t="shared" ca="1" si="34"/>
        <v>-2.198862347393149E-2</v>
      </c>
    </row>
    <row r="88" spans="1:25" s="33" customFormat="1" x14ac:dyDescent="0.2">
      <c r="A88" s="20">
        <v>39721</v>
      </c>
      <c r="B88" s="63">
        <f t="shared" ref="B88:K88" ca="1" si="35">IF(AND(B23&gt;=0, (B22)&gt;0),B23/B22-1," ")</f>
        <v>4.0023399523685388E-3</v>
      </c>
      <c r="C88" s="63">
        <f t="shared" ca="1" si="35"/>
        <v>-7.0329144539660327E-4</v>
      </c>
      <c r="D88" s="34">
        <f t="shared" ca="1" si="35"/>
        <v>-1.0783463334212984E-3</v>
      </c>
      <c r="E88" s="34">
        <f t="shared" ca="1" si="35"/>
        <v>8.1718428620081163E-4</v>
      </c>
      <c r="F88" s="34">
        <f t="shared" ca="1" si="35"/>
        <v>-6.8736078476847595E-3</v>
      </c>
      <c r="G88" s="53">
        <f t="shared" ca="1" si="35"/>
        <v>3.5221569539314324E-3</v>
      </c>
      <c r="H88" s="34">
        <f t="shared" ca="1" si="35"/>
        <v>0.22539288981762406</v>
      </c>
      <c r="I88" s="34">
        <f t="shared" ca="1" si="35"/>
        <v>-1.3166624538635263E-3</v>
      </c>
      <c r="J88" s="64">
        <f t="shared" ca="1" si="35"/>
        <v>2.3607085703898356E-3</v>
      </c>
      <c r="K88" s="34">
        <f t="shared" ca="1" si="35"/>
        <v>-2.0071954433615091E-2</v>
      </c>
      <c r="L88" s="34">
        <f t="shared" ca="1" si="3"/>
        <v>-6.92121650341182E-3</v>
      </c>
      <c r="M88" s="64">
        <f t="shared" ref="M88:Y88" ca="1" si="36">IF(AND(M23&gt;=0,M23&lt;&gt;" ",M22&lt;&gt;" ",(M22)&gt;0),M23/M22-1," ")</f>
        <v>-2.0250023620378421E-2</v>
      </c>
      <c r="N88" s="34">
        <f t="shared" ca="1" si="36"/>
        <v>-1.0242898799117106E-2</v>
      </c>
      <c r="O88" s="55">
        <f t="shared" ca="1" si="36"/>
        <v>1.8988756666693085E-2</v>
      </c>
      <c r="P88" s="53">
        <f t="shared" ca="1" si="36"/>
        <v>9.7251960090360967E-4</v>
      </c>
      <c r="Q88" s="34">
        <f t="shared" ca="1" si="36"/>
        <v>-8.5045881787704225E-5</v>
      </c>
      <c r="R88" s="34">
        <f t="shared" ca="1" si="36"/>
        <v>-4.7126190169283211E-3</v>
      </c>
      <c r="S88" s="34">
        <f t="shared" ca="1" si="36"/>
        <v>-1.2141116805808316E-4</v>
      </c>
      <c r="T88" s="34" t="str">
        <f t="shared" ca="1" si="36"/>
        <v xml:space="preserve"> </v>
      </c>
      <c r="U88" s="34">
        <f t="shared" ca="1" si="36"/>
        <v>1.5587320152687045E-2</v>
      </c>
      <c r="V88" s="34">
        <f t="shared" ca="1" si="36"/>
        <v>-5.5467000211405493E-3</v>
      </c>
      <c r="W88" s="34" t="str">
        <f t="shared" ca="1" si="36"/>
        <v xml:space="preserve"> </v>
      </c>
      <c r="X88" s="34">
        <f t="shared" ca="1" si="36"/>
        <v>-1.8685737809233549E-2</v>
      </c>
      <c r="Y88" s="55">
        <f t="shared" ca="1" si="36"/>
        <v>-2.8030746750976832E-2</v>
      </c>
    </row>
    <row r="89" spans="1:25" s="33" customFormat="1" ht="10.8" thickBot="1" x14ac:dyDescent="0.25">
      <c r="A89" s="26">
        <v>39813</v>
      </c>
      <c r="B89" s="65">
        <f t="shared" ref="B89:K89" ca="1" si="37">IF(AND(B24&gt;=0, (B23)&gt;0),B24/B23-1," ")</f>
        <v>4.3869236702274161E-3</v>
      </c>
      <c r="C89" s="65">
        <f t="shared" ca="1" si="37"/>
        <v>-4.1819917901044779E-3</v>
      </c>
      <c r="D89" s="56">
        <f t="shared" ca="1" si="37"/>
        <v>-5.3379640114334936E-3</v>
      </c>
      <c r="E89" s="56">
        <f t="shared" ca="1" si="37"/>
        <v>4.719212206403478E-3</v>
      </c>
      <c r="F89" s="56">
        <f t="shared" ca="1" si="37"/>
        <v>-8.5182291226646445E-3</v>
      </c>
      <c r="G89" s="57">
        <f t="shared" ca="1" si="37"/>
        <v>-1.6451899839414752E-3</v>
      </c>
      <c r="H89" s="56">
        <f t="shared" ca="1" si="37"/>
        <v>-2.8688875526743929E-2</v>
      </c>
      <c r="I89" s="56">
        <f t="shared" ca="1" si="37"/>
        <v>-8.1765280777277294E-3</v>
      </c>
      <c r="J89" s="66">
        <f t="shared" ca="1" si="37"/>
        <v>-5.5546248404054754E-3</v>
      </c>
      <c r="K89" s="56">
        <f t="shared" ca="1" si="37"/>
        <v>-1.100728204348389E-2</v>
      </c>
      <c r="L89" s="56">
        <f t="shared" ca="1" si="3"/>
        <v>-5.021805716575134E-2</v>
      </c>
      <c r="M89" s="66">
        <f t="shared" ref="M89:Y89" ca="1" si="38">IF(AND(M24&gt;=0,M24&lt;&gt;" ",M23&lt;&gt;" ",(M23)&gt;0),M24/M23-1," ")</f>
        <v>-3.6787930518323742E-2</v>
      </c>
      <c r="N89" s="56">
        <f t="shared" ca="1" si="38"/>
        <v>-1.133001788261756E-2</v>
      </c>
      <c r="O89" s="58">
        <f t="shared" ca="1" si="38"/>
        <v>-4.4861314453733425E-2</v>
      </c>
      <c r="P89" s="57">
        <f t="shared" ca="1" si="38"/>
        <v>-4.5487650301139215E-3</v>
      </c>
      <c r="Q89" s="56">
        <f t="shared" ca="1" si="38"/>
        <v>-3.6363619505112021E-3</v>
      </c>
      <c r="R89" s="56">
        <f t="shared" ca="1" si="38"/>
        <v>-7.7314041231633102E-3</v>
      </c>
      <c r="S89" s="56">
        <f t="shared" ca="1" si="38"/>
        <v>-1.237374938053204E-3</v>
      </c>
      <c r="T89" s="56" t="str">
        <f t="shared" ca="1" si="38"/>
        <v xml:space="preserve"> </v>
      </c>
      <c r="U89" s="56">
        <f t="shared" ca="1" si="38"/>
        <v>-7.038588383063149E-3</v>
      </c>
      <c r="V89" s="56">
        <f t="shared" ca="1" si="38"/>
        <v>-1.4313313620744061E-3</v>
      </c>
      <c r="W89" s="56" t="str">
        <f t="shared" ca="1" si="38"/>
        <v xml:space="preserve"> </v>
      </c>
      <c r="X89" s="56">
        <f t="shared" ca="1" si="38"/>
        <v>-1.063334314364095E-2</v>
      </c>
      <c r="Y89" s="58">
        <f t="shared" ca="1" si="38"/>
        <v>-2.2951980203552713E-3</v>
      </c>
    </row>
    <row r="90" spans="1:25" s="33" customFormat="1" x14ac:dyDescent="0.2">
      <c r="A90" s="14">
        <v>39903</v>
      </c>
      <c r="B90" s="67">
        <f t="shared" ref="B90:K90" ca="1" si="39">IF(AND(B25&gt;=0, (B24)&gt;0),B25/B24-1," ")</f>
        <v>7.3940102647274131E-4</v>
      </c>
      <c r="C90" s="67">
        <f t="shared" ca="1" si="39"/>
        <v>-5.5384952668260379E-3</v>
      </c>
      <c r="D90" s="59">
        <f t="shared" ca="1" si="39"/>
        <v>-6.1257069274043285E-3</v>
      </c>
      <c r="E90" s="59">
        <f t="shared" ca="1" si="39"/>
        <v>1.9216460894266874E-3</v>
      </c>
      <c r="F90" s="59">
        <f t="shared" ca="1" si="39"/>
        <v>-7.3379968670811424E-3</v>
      </c>
      <c r="G90" s="60">
        <f t="shared" ca="1" si="39"/>
        <v>-7.0560881745875825E-3</v>
      </c>
      <c r="H90" s="59">
        <f t="shared" ca="1" si="39"/>
        <v>1.4580437077967412E-2</v>
      </c>
      <c r="I90" s="59">
        <f t="shared" ca="1" si="39"/>
        <v>-4.3315451429335461E-3</v>
      </c>
      <c r="J90" s="68">
        <f t="shared" ca="1" si="39"/>
        <v>-4.6092467471744447E-3</v>
      </c>
      <c r="K90" s="59">
        <f t="shared" ca="1" si="39"/>
        <v>-1.8214685317380575E-2</v>
      </c>
      <c r="L90" s="59">
        <f t="shared" ca="1" si="3"/>
        <v>3.7109248704337405E-2</v>
      </c>
      <c r="M90" s="68">
        <f t="shared" ref="M90:Y90" ca="1" si="40">IF(AND(M25&gt;=0,M25&lt;&gt;" ",M24&lt;&gt;" ",(M24)&gt;0),M25/M24-1," ")</f>
        <v>-6.3204867846171631E-3</v>
      </c>
      <c r="N90" s="59">
        <f t="shared" ca="1" si="40"/>
        <v>-1.5342270118909873E-3</v>
      </c>
      <c r="O90" s="61">
        <f t="shared" ca="1" si="40"/>
        <v>-4.4053725518736542E-2</v>
      </c>
      <c r="P90" s="60">
        <f t="shared" ca="1" si="40"/>
        <v>-1.024201409340586E-2</v>
      </c>
      <c r="Q90" s="59">
        <f t="shared" ca="1" si="40"/>
        <v>-3.9516708120308497E-3</v>
      </c>
      <c r="R90" s="59">
        <f t="shared" ca="1" si="40"/>
        <v>-8.4885942598645903E-3</v>
      </c>
      <c r="S90" s="59">
        <f t="shared" ca="1" si="40"/>
        <v>-4.689437520893569E-3</v>
      </c>
      <c r="T90" s="59" t="str">
        <f t="shared" ca="1" si="40"/>
        <v xml:space="preserve"> </v>
      </c>
      <c r="U90" s="59">
        <f t="shared" ca="1" si="40"/>
        <v>-1.0371624173360794E-2</v>
      </c>
      <c r="V90" s="59">
        <f t="shared" ca="1" si="40"/>
        <v>-5.1232990274503454E-3</v>
      </c>
      <c r="W90" s="59" t="str">
        <f t="shared" ca="1" si="40"/>
        <v xml:space="preserve"> </v>
      </c>
      <c r="X90" s="59">
        <f t="shared" ca="1" si="40"/>
        <v>-5.2557987306964815E-3</v>
      </c>
      <c r="Y90" s="61">
        <f t="shared" ca="1" si="40"/>
        <v>-1.1721189614347871E-2</v>
      </c>
    </row>
    <row r="91" spans="1:25" s="33" customFormat="1" x14ac:dyDescent="0.2">
      <c r="A91" s="20">
        <v>39994</v>
      </c>
      <c r="B91" s="63">
        <f t="shared" ref="B91:K91" ca="1" si="41">IF(AND(B26&gt;=0, (B25)&gt;0),B26/B25-1," ")</f>
        <v>-2.4711817379174938E-4</v>
      </c>
      <c r="C91" s="63">
        <f t="shared" ca="1" si="41"/>
        <v>-6.8189707045575032E-3</v>
      </c>
      <c r="D91" s="34">
        <f t="shared" ca="1" si="41"/>
        <v>-6.8324060149577148E-3</v>
      </c>
      <c r="E91" s="34">
        <f t="shared" ca="1" si="41"/>
        <v>8.9709286983841174E-4</v>
      </c>
      <c r="F91" s="34">
        <f t="shared" ca="1" si="41"/>
        <v>-1.1512977593266194E-2</v>
      </c>
      <c r="G91" s="53">
        <f t="shared" ca="1" si="41"/>
        <v>2.0765868614016636E-3</v>
      </c>
      <c r="H91" s="34">
        <f t="shared" ca="1" si="41"/>
        <v>-2.6949558930717266E-2</v>
      </c>
      <c r="I91" s="34">
        <f t="shared" ca="1" si="41"/>
        <v>1.6000027255744786E-3</v>
      </c>
      <c r="J91" s="64">
        <f t="shared" ca="1" si="41"/>
        <v>-5.0538382978755347E-3</v>
      </c>
      <c r="K91" s="34">
        <f t="shared" ca="1" si="41"/>
        <v>-1.5774846261295661E-2</v>
      </c>
      <c r="L91" s="34">
        <f t="shared" ca="1" si="3"/>
        <v>7.6661215645357217E-3</v>
      </c>
      <c r="M91" s="64">
        <f t="shared" ref="M91:Y91" ca="1" si="42">IF(AND(M26&gt;=0,M26&lt;&gt;" ",M25&lt;&gt;" ",(M25)&gt;0),M26/M25-1," ")</f>
        <v>-2.0814481943872587E-2</v>
      </c>
      <c r="N91" s="34">
        <f t="shared" ca="1" si="42"/>
        <v>-6.587822651133779E-3</v>
      </c>
      <c r="O91" s="55">
        <f t="shared" ca="1" si="42"/>
        <v>-3.575044916530945E-2</v>
      </c>
      <c r="P91" s="53">
        <f t="shared" ca="1" si="42"/>
        <v>-4.6271281663464725E-3</v>
      </c>
      <c r="Q91" s="34">
        <f t="shared" ca="1" si="42"/>
        <v>-1.7618868014434019E-3</v>
      </c>
      <c r="R91" s="34">
        <f t="shared" ca="1" si="42"/>
        <v>-2.3501039673973212E-3</v>
      </c>
      <c r="S91" s="34">
        <f t="shared" ca="1" si="42"/>
        <v>-5.5221322291925112E-3</v>
      </c>
      <c r="T91" s="34" t="str">
        <f t="shared" ca="1" si="42"/>
        <v xml:space="preserve"> </v>
      </c>
      <c r="U91" s="34">
        <f t="shared" ca="1" si="42"/>
        <v>-7.19993411011699E-4</v>
      </c>
      <c r="V91" s="34">
        <f t="shared" ca="1" si="42"/>
        <v>-1.5250874598365383E-2</v>
      </c>
      <c r="W91" s="34" t="str">
        <f t="shared" ca="1" si="42"/>
        <v xml:space="preserve"> </v>
      </c>
      <c r="X91" s="34">
        <f t="shared" ca="1" si="42"/>
        <v>-2.2068518655999347E-2</v>
      </c>
      <c r="Y91" s="55">
        <f t="shared" ca="1" si="42"/>
        <v>-1.5035242168222829E-2</v>
      </c>
    </row>
    <row r="92" spans="1:25" s="33" customFormat="1" x14ac:dyDescent="0.2">
      <c r="A92" s="20">
        <v>40086</v>
      </c>
      <c r="B92" s="63">
        <f t="shared" ref="B92:K92" ca="1" si="43">IF(AND(B27&gt;=0, (B26)&gt;0),B27/B26-1," ")</f>
        <v>1.5460414880652529E-3</v>
      </c>
      <c r="C92" s="63">
        <f t="shared" ca="1" si="43"/>
        <v>-7.0766641557453713E-3</v>
      </c>
      <c r="D92" s="34">
        <f t="shared" ca="1" si="43"/>
        <v>-6.851699665242128E-3</v>
      </c>
      <c r="E92" s="34">
        <f t="shared" ca="1" si="43"/>
        <v>4.5979202862045376E-3</v>
      </c>
      <c r="F92" s="34">
        <f t="shared" ca="1" si="43"/>
        <v>-1.8956879241305069E-2</v>
      </c>
      <c r="G92" s="53">
        <f t="shared" ca="1" si="43"/>
        <v>-1.9550925507205719E-3</v>
      </c>
      <c r="H92" s="34">
        <f t="shared" ca="1" si="43"/>
        <v>4.0107361503214811E-2</v>
      </c>
      <c r="I92" s="34">
        <f t="shared" ca="1" si="43"/>
        <v>-8.6557485381244526E-3</v>
      </c>
      <c r="J92" s="64">
        <f t="shared" ca="1" si="43"/>
        <v>-2.7056692495541768E-4</v>
      </c>
      <c r="K92" s="34">
        <f t="shared" ca="1" si="43"/>
        <v>-2.1619530506264195E-2</v>
      </c>
      <c r="L92" s="34">
        <f t="shared" ca="1" si="3"/>
        <v>2.6961468126846189E-2</v>
      </c>
      <c r="M92" s="64">
        <f t="shared" ref="M92:Y92" ca="1" si="44">IF(AND(M27&gt;=0,M27&lt;&gt;" ",M26&lt;&gt;" ",(M26)&gt;0),M27/M26-1," ")</f>
        <v>8.4829109985173901E-3</v>
      </c>
      <c r="N92" s="34">
        <f t="shared" ca="1" si="44"/>
        <v>1.756821918381446E-3</v>
      </c>
      <c r="O92" s="55">
        <f t="shared" ca="1" si="44"/>
        <v>-3.2100786427453287E-2</v>
      </c>
      <c r="P92" s="53">
        <f t="shared" ca="1" si="44"/>
        <v>8.6483063906550584E-3</v>
      </c>
      <c r="Q92" s="34">
        <f t="shared" ca="1" si="44"/>
        <v>-2.2858163408931986E-3</v>
      </c>
      <c r="R92" s="34">
        <f t="shared" ca="1" si="44"/>
        <v>-5.3218412573592389E-3</v>
      </c>
      <c r="S92" s="34">
        <f t="shared" ca="1" si="44"/>
        <v>-8.9071982311410558E-3</v>
      </c>
      <c r="T92" s="34" t="str">
        <f t="shared" ca="1" si="44"/>
        <v xml:space="preserve"> </v>
      </c>
      <c r="U92" s="34">
        <f t="shared" ca="1" si="44"/>
        <v>3.0284706256940019E-3</v>
      </c>
      <c r="V92" s="34">
        <f t="shared" ca="1" si="44"/>
        <v>-1.8741812941861502E-2</v>
      </c>
      <c r="W92" s="34" t="str">
        <f t="shared" ca="1" si="44"/>
        <v xml:space="preserve"> </v>
      </c>
      <c r="X92" s="34">
        <f t="shared" ca="1" si="44"/>
        <v>-9.6785509001315884E-3</v>
      </c>
      <c r="Y92" s="55">
        <f t="shared" ca="1" si="44"/>
        <v>-1.270628935054019E-2</v>
      </c>
    </row>
    <row r="93" spans="1:25" s="33" customFormat="1" ht="10.8" thickBot="1" x14ac:dyDescent="0.25">
      <c r="A93" s="26">
        <v>40178</v>
      </c>
      <c r="B93" s="65">
        <f t="shared" ref="B93:K93" ca="1" si="45">IF(AND(B28&gt;=0, (B27)&gt;0),B28/B27-1," ")</f>
        <v>-4.5788965067414811E-3</v>
      </c>
      <c r="C93" s="65">
        <f t="shared" ca="1" si="45"/>
        <v>-6.5472657923331123E-3</v>
      </c>
      <c r="D93" s="56">
        <f t="shared" ca="1" si="45"/>
        <v>-6.3318982728590711E-3</v>
      </c>
      <c r="E93" s="56">
        <f t="shared" ca="1" si="45"/>
        <v>-8.2303409258011051E-3</v>
      </c>
      <c r="F93" s="56">
        <f t="shared" ca="1" si="45"/>
        <v>-1.3598116442943176E-2</v>
      </c>
      <c r="G93" s="57">
        <f t="shared" ca="1" si="45"/>
        <v>-1.9134142570853552E-3</v>
      </c>
      <c r="H93" s="56">
        <f t="shared" ca="1" si="45"/>
        <v>-7.7981316561114733E-2</v>
      </c>
      <c r="I93" s="56">
        <f t="shared" ca="1" si="45"/>
        <v>-6.0668516663772154E-3</v>
      </c>
      <c r="J93" s="66">
        <f t="shared" ca="1" si="45"/>
        <v>-1.8397564836624136E-3</v>
      </c>
      <c r="K93" s="56">
        <f t="shared" ca="1" si="45"/>
        <v>-1.730974844716493E-2</v>
      </c>
      <c r="L93" s="56">
        <f t="shared" ca="1" si="3"/>
        <v>-0.12581213855201301</v>
      </c>
      <c r="M93" s="66">
        <f t="shared" ref="M93:Y93" ca="1" si="46">IF(AND(M28&gt;=0,M28&lt;&gt;" ",M27&lt;&gt;" ",(M27)&gt;0),M28/M27-1," ")</f>
        <v>-4.3023447300953865E-2</v>
      </c>
      <c r="N93" s="56">
        <f t="shared" ca="1" si="46"/>
        <v>-1.4636003316372825E-2</v>
      </c>
      <c r="O93" s="58">
        <f t="shared" ca="1" si="46"/>
        <v>-0.10834956398924245</v>
      </c>
      <c r="P93" s="57">
        <f t="shared" ca="1" si="46"/>
        <v>4.4515457309923789E-4</v>
      </c>
      <c r="Q93" s="56">
        <f t="shared" ca="1" si="46"/>
        <v>-4.2374369331499295E-4</v>
      </c>
      <c r="R93" s="56">
        <f t="shared" ca="1" si="46"/>
        <v>-2.7531251425219061E-3</v>
      </c>
      <c r="S93" s="56">
        <f t="shared" ca="1" si="46"/>
        <v>1.1956248743714148E-3</v>
      </c>
      <c r="T93" s="56" t="str">
        <f t="shared" ca="1" si="46"/>
        <v xml:space="preserve"> </v>
      </c>
      <c r="U93" s="56">
        <f t="shared" ca="1" si="46"/>
        <v>-1.2347572600145962E-2</v>
      </c>
      <c r="V93" s="56">
        <f t="shared" ca="1" si="46"/>
        <v>-9.680074236150249E-3</v>
      </c>
      <c r="W93" s="56" t="str">
        <f t="shared" ca="1" si="46"/>
        <v xml:space="preserve"> </v>
      </c>
      <c r="X93" s="56">
        <f t="shared" ca="1" si="46"/>
        <v>-2.3245140454007163E-2</v>
      </c>
      <c r="Y93" s="58">
        <f t="shared" ca="1" si="46"/>
        <v>1.5645738768759188E-3</v>
      </c>
    </row>
    <row r="94" spans="1:25" s="33" customFormat="1" x14ac:dyDescent="0.2">
      <c r="A94" s="20">
        <v>40268</v>
      </c>
      <c r="B94" s="63">
        <f t="shared" ref="B94:K94" ca="1" si="47">IF(AND(B29&gt;=0, (B28)&gt;0),B29/B28-1," ")</f>
        <v>6.174249492132633E-3</v>
      </c>
      <c r="C94" s="63">
        <f t="shared" ca="1" si="47"/>
        <v>-7.3361961946594167E-4</v>
      </c>
      <c r="D94" s="34">
        <f t="shared" ca="1" si="47"/>
        <v>-9.2410486017013849E-4</v>
      </c>
      <c r="E94" s="34">
        <f t="shared" ca="1" si="47"/>
        <v>4.0974578540649009E-3</v>
      </c>
      <c r="F94" s="34">
        <f t="shared" ca="1" si="47"/>
        <v>5.6799792512918224E-3</v>
      </c>
      <c r="G94" s="53">
        <f t="shared" ca="1" si="47"/>
        <v>5.5191313839200173E-3</v>
      </c>
      <c r="H94" s="34">
        <f t="shared" ca="1" si="47"/>
        <v>8.8421803283478262E-4</v>
      </c>
      <c r="I94" s="34">
        <f t="shared" ca="1" si="47"/>
        <v>-1.4411208824179012E-2</v>
      </c>
      <c r="J94" s="64">
        <f t="shared" ca="1" si="47"/>
        <v>-1.2614886612414833E-2</v>
      </c>
      <c r="K94" s="34">
        <f t="shared" ca="1" si="47"/>
        <v>-7.7978728375006634E-3</v>
      </c>
      <c r="L94" s="34" t="str">
        <f ca="1">IF(AND(L29&gt;=0,L29&lt;&gt;" ",L28&lt;&gt;" ",(L28)&gt;0),L29/L28-1," ")</f>
        <v xml:space="preserve"> </v>
      </c>
      <c r="M94" s="64" t="str">
        <f t="shared" ref="M94:Y94" ca="1" si="48">IF(AND(M29&gt;=0,M29&lt;&gt;" ",M28&lt;&gt;" ",(M28)&gt;0),M29/M28-1," ")</f>
        <v xml:space="preserve"> </v>
      </c>
      <c r="N94" s="34">
        <f t="shared" ca="1" si="48"/>
        <v>-1.1418588111852257E-3</v>
      </c>
      <c r="O94" s="55">
        <f t="shared" ca="1" si="48"/>
        <v>-6.0071408206300081E-2</v>
      </c>
      <c r="P94" s="53">
        <f t="shared" ca="1" si="48"/>
        <v>-2.1273975088565655E-2</v>
      </c>
      <c r="Q94" s="34">
        <f t="shared" ca="1" si="48"/>
        <v>2.7972176600747911E-3</v>
      </c>
      <c r="R94" s="34">
        <f t="shared" ca="1" si="48"/>
        <v>-2.5397754081497581E-3</v>
      </c>
      <c r="S94" s="34">
        <f t="shared" ca="1" si="48"/>
        <v>2.7370668350639171E-3</v>
      </c>
      <c r="T94" s="34" t="str">
        <f t="shared" ca="1" si="48"/>
        <v xml:space="preserve"> </v>
      </c>
      <c r="U94" s="34">
        <f t="shared" ca="1" si="48"/>
        <v>-8.1371308780786578E-4</v>
      </c>
      <c r="V94" s="34">
        <f t="shared" ca="1" si="48"/>
        <v>8.6204014068964607E-3</v>
      </c>
      <c r="W94" s="34" t="str">
        <f t="shared" ca="1" si="48"/>
        <v xml:space="preserve"> </v>
      </c>
      <c r="X94" s="34">
        <f t="shared" ca="1" si="48"/>
        <v>-5.6256529714552306E-3</v>
      </c>
      <c r="Y94" s="55">
        <f t="shared" ca="1" si="48"/>
        <v>-7.2539712763292075E-3</v>
      </c>
    </row>
    <row r="95" spans="1:25" s="33" customFormat="1" x14ac:dyDescent="0.2">
      <c r="A95" s="20">
        <v>40359</v>
      </c>
      <c r="B95" s="63">
        <f t="shared" ref="B95:K95" ca="1" si="49">IF(AND(B30&gt;=0, (B29)&gt;0),B30/B29-1," ")</f>
        <v>-2.1927101673813176E-3</v>
      </c>
      <c r="C95" s="63">
        <f t="shared" ca="1" si="49"/>
        <v>-1.1118099454913377E-2</v>
      </c>
      <c r="D95" s="34">
        <f t="shared" ca="1" si="49"/>
        <v>-1.1694088651404089E-2</v>
      </c>
      <c r="E95" s="34">
        <f t="shared" ca="1" si="49"/>
        <v>2.7653421156381697E-4</v>
      </c>
      <c r="F95" s="34">
        <f t="shared" ca="1" si="49"/>
        <v>-1.5552794345830234E-2</v>
      </c>
      <c r="G95" s="53">
        <f t="shared" ca="1" si="49"/>
        <v>-5.6135827773247104E-3</v>
      </c>
      <c r="H95" s="34">
        <f t="shared" ca="1" si="49"/>
        <v>2.9091977949676329E-2</v>
      </c>
      <c r="I95" s="34">
        <f t="shared" ca="1" si="49"/>
        <v>-1.7145696108350039E-2</v>
      </c>
      <c r="J95" s="64">
        <f t="shared" ca="1" si="49"/>
        <v>-1.5371898652713933E-2</v>
      </c>
      <c r="K95" s="34">
        <f t="shared" ca="1" si="49"/>
        <v>-8.5022847050474359E-3</v>
      </c>
      <c r="L95" s="34" t="str">
        <f t="shared" ca="1" si="3"/>
        <v xml:space="preserve"> </v>
      </c>
      <c r="M95" s="64" t="str">
        <f t="shared" ref="M95:Y95" ca="1" si="50">IF(AND(M30&gt;=0,M30&lt;&gt;" ",M29&lt;&gt;" ",(M29)&gt;0),M30/M29-1," ")</f>
        <v xml:space="preserve"> </v>
      </c>
      <c r="N95" s="34">
        <f t="shared" ca="1" si="50"/>
        <v>1.671856076001399E-3</v>
      </c>
      <c r="O95" s="55">
        <f t="shared" ca="1" si="50"/>
        <v>-2.2238337113473783E-2</v>
      </c>
      <c r="P95" s="53">
        <f t="shared" ca="1" si="50"/>
        <v>-2.0162278046575111E-2</v>
      </c>
      <c r="Q95" s="34">
        <f t="shared" ca="1" si="50"/>
        <v>-1.108542301821247E-2</v>
      </c>
      <c r="R95" s="34">
        <f t="shared" ca="1" si="50"/>
        <v>-7.9107851651826211E-3</v>
      </c>
      <c r="S95" s="34">
        <f t="shared" ca="1" si="50"/>
        <v>-8.9043136465680739E-3</v>
      </c>
      <c r="T95" s="34" t="str">
        <f t="shared" ca="1" si="50"/>
        <v xml:space="preserve"> </v>
      </c>
      <c r="U95" s="34">
        <f t="shared" ca="1" si="50"/>
        <v>5.8146269374053094E-3</v>
      </c>
      <c r="V95" s="34">
        <f t="shared" ca="1" si="50"/>
        <v>-1.3214338584313534E-2</v>
      </c>
      <c r="W95" s="34" t="str">
        <f t="shared" ca="1" si="50"/>
        <v xml:space="preserve"> </v>
      </c>
      <c r="X95" s="34">
        <f t="shared" ca="1" si="50"/>
        <v>-1.5735722228092608E-2</v>
      </c>
      <c r="Y95" s="55">
        <f t="shared" ca="1" si="50"/>
        <v>-3.6090480905879296E-3</v>
      </c>
    </row>
    <row r="96" spans="1:25" s="33" customFormat="1" x14ac:dyDescent="0.2">
      <c r="A96" s="20">
        <v>40451</v>
      </c>
      <c r="B96" s="63">
        <f t="shared" ref="B96:K96" ca="1" si="51">IF(AND(B31&gt;=0, (B30)&gt;0),B31/B30-1," ")</f>
        <v>6.001188857295503E-3</v>
      </c>
      <c r="C96" s="63">
        <f t="shared" ca="1" si="51"/>
        <v>3.7714683383982539E-4</v>
      </c>
      <c r="D96" s="34">
        <f t="shared" ca="1" si="51"/>
        <v>-2.3320130577142439E-4</v>
      </c>
      <c r="E96" s="34">
        <f t="shared" ca="1" si="51"/>
        <v>2.2789116602521808E-3</v>
      </c>
      <c r="F96" s="34">
        <f t="shared" ca="1" si="51"/>
        <v>-7.7060964326074455E-3</v>
      </c>
      <c r="G96" s="53">
        <f t="shared" ca="1" si="51"/>
        <v>2.0849609860407181E-3</v>
      </c>
      <c r="H96" s="34">
        <f t="shared" ca="1" si="51"/>
        <v>-2.9846013743137667E-2</v>
      </c>
      <c r="I96" s="34">
        <f t="shared" ca="1" si="51"/>
        <v>-3.484500628408993E-4</v>
      </c>
      <c r="J96" s="64">
        <f t="shared" ca="1" si="51"/>
        <v>8.942951607315841E-5</v>
      </c>
      <c r="K96" s="34">
        <f t="shared" ca="1" si="51"/>
        <v>-5.4806472779502791E-3</v>
      </c>
      <c r="L96" s="34" t="str">
        <f t="shared" ca="1" si="3"/>
        <v xml:space="preserve"> </v>
      </c>
      <c r="M96" s="64" t="str">
        <f t="shared" ref="M96:Y96" ca="1" si="52">IF(AND(M31&gt;=0,M31&lt;&gt;" ",M30&lt;&gt;" ",(M30)&gt;0),M31/M30-1," ")</f>
        <v xml:space="preserve"> </v>
      </c>
      <c r="N96" s="34">
        <f t="shared" ca="1" si="52"/>
        <v>2.7826632881717828E-3</v>
      </c>
      <c r="O96" s="55">
        <f t="shared" ca="1" si="52"/>
        <v>-2.1451968579275893E-2</v>
      </c>
      <c r="P96" s="53">
        <f t="shared" ca="1" si="52"/>
        <v>6.3738536924691225E-3</v>
      </c>
      <c r="Q96" s="34">
        <f t="shared" ca="1" si="52"/>
        <v>6.0774544690058718E-3</v>
      </c>
      <c r="R96" s="34">
        <f t="shared" ca="1" si="52"/>
        <v>-4.7820168180811029E-3</v>
      </c>
      <c r="S96" s="34">
        <f t="shared" ca="1" si="52"/>
        <v>-1.3404959599227939E-2</v>
      </c>
      <c r="T96" s="34" t="str">
        <f t="shared" ca="1" si="52"/>
        <v xml:space="preserve"> </v>
      </c>
      <c r="U96" s="34">
        <f t="shared" ca="1" si="52"/>
        <v>-4.6557296037106344E-3</v>
      </c>
      <c r="V96" s="34">
        <f t="shared" ca="1" si="52"/>
        <v>-4.1088459104208219E-3</v>
      </c>
      <c r="W96" s="34" t="str">
        <f t="shared" ca="1" si="52"/>
        <v xml:space="preserve"> </v>
      </c>
      <c r="X96" s="34">
        <f t="shared" ca="1" si="52"/>
        <v>-2.633176703732687E-2</v>
      </c>
      <c r="Y96" s="55">
        <f t="shared" ca="1" si="52"/>
        <v>1.0883879687660247E-2</v>
      </c>
    </row>
    <row r="97" spans="1:25" s="33" customFormat="1" ht="10.8" thickBot="1" x14ac:dyDescent="0.25">
      <c r="A97" s="20">
        <v>40543</v>
      </c>
      <c r="B97" s="63">
        <f t="shared" ref="B97:K97" ca="1" si="53">IF(AND(B32&gt;=0, (B31)&gt;0),B32/B31-1," ")</f>
        <v>2.5952392039454431E-3</v>
      </c>
      <c r="C97" s="63">
        <f t="shared" ca="1" si="53"/>
        <v>-5.3986470230319439E-3</v>
      </c>
      <c r="D97" s="34">
        <f t="shared" ca="1" si="53"/>
        <v>-7.4853999556921957E-3</v>
      </c>
      <c r="E97" s="34">
        <f t="shared" ca="1" si="53"/>
        <v>-1.8616412435344953E-3</v>
      </c>
      <c r="F97" s="34">
        <f t="shared" ca="1" si="53"/>
        <v>-3.5780106122992317E-3</v>
      </c>
      <c r="G97" s="53">
        <f t="shared" ca="1" si="53"/>
        <v>-6.09664500367324E-3</v>
      </c>
      <c r="H97" s="34">
        <f t="shared" ca="1" si="53"/>
        <v>-1.9887996762472104E-3</v>
      </c>
      <c r="I97" s="34">
        <f t="shared" ca="1" si="53"/>
        <v>-8.7603697641672751E-3</v>
      </c>
      <c r="J97" s="64">
        <f t="shared" ca="1" si="53"/>
        <v>-7.6626817692690974E-3</v>
      </c>
      <c r="K97" s="34">
        <f t="shared" ca="1" si="53"/>
        <v>-9.4826352845323036E-3</v>
      </c>
      <c r="L97" s="34" t="str">
        <f t="shared" ca="1" si="3"/>
        <v xml:space="preserve"> </v>
      </c>
      <c r="M97" s="64" t="str">
        <f t="shared" ref="M97:Y97" ca="1" si="54">IF(AND(M32&gt;=0,M32&lt;&gt;" ",M31&lt;&gt;" ",(M31)&gt;0),M32/M31-1," ")</f>
        <v xml:space="preserve"> </v>
      </c>
      <c r="N97" s="34">
        <f t="shared" ca="1" si="54"/>
        <v>-6.3300457188227854E-3</v>
      </c>
      <c r="O97" s="55">
        <f t="shared" ca="1" si="54"/>
        <v>-6.8302107157934833E-3</v>
      </c>
      <c r="P97" s="53">
        <f t="shared" ca="1" si="54"/>
        <v>-8.5490216023275778E-2</v>
      </c>
      <c r="Q97" s="34">
        <f t="shared" ca="1" si="54"/>
        <v>-5.6984312106131974E-3</v>
      </c>
      <c r="R97" s="34">
        <f t="shared" ca="1" si="54"/>
        <v>-5.8435369682855454E-3</v>
      </c>
      <c r="S97" s="34">
        <f t="shared" ca="1" si="54"/>
        <v>-4.5717997131723087E-2</v>
      </c>
      <c r="T97" s="34" t="str">
        <f t="shared" ca="1" si="54"/>
        <v xml:space="preserve"> </v>
      </c>
      <c r="U97" s="34">
        <f t="shared" ca="1" si="54"/>
        <v>-6.6882709798954387E-4</v>
      </c>
      <c r="V97" s="34">
        <f t="shared" ca="1" si="54"/>
        <v>-1.7384056175530516E-2</v>
      </c>
      <c r="W97" s="34" t="str">
        <f t="shared" ca="1" si="54"/>
        <v xml:space="preserve"> </v>
      </c>
      <c r="X97" s="34">
        <f t="shared" ca="1" si="54"/>
        <v>-7.2696179774914049E-2</v>
      </c>
      <c r="Y97" s="55">
        <f t="shared" ca="1" si="54"/>
        <v>-2.3059164144828226E-2</v>
      </c>
    </row>
    <row r="98" spans="1:25" s="33" customFormat="1" x14ac:dyDescent="0.2">
      <c r="A98" s="14">
        <v>40633</v>
      </c>
      <c r="B98" s="67">
        <f t="shared" ref="B98:K98" ca="1" si="55">IF(AND(B33&gt;=0, (B32)&gt;0),B33/B32-1," ")</f>
        <v>5.7891101054401428E-3</v>
      </c>
      <c r="C98" s="67">
        <f t="shared" ca="1" si="55"/>
        <v>-1.713730977237371E-3</v>
      </c>
      <c r="D98" s="59">
        <f t="shared" ca="1" si="55"/>
        <v>-3.4400991346859033E-3</v>
      </c>
      <c r="E98" s="59">
        <f t="shared" ca="1" si="55"/>
        <v>1.1749896430170992E-3</v>
      </c>
      <c r="F98" s="59">
        <f t="shared" ca="1" si="55"/>
        <v>-2.344953712094533E-3</v>
      </c>
      <c r="G98" s="60">
        <f t="shared" ca="1" si="55"/>
        <v>-3.1572775001987852E-3</v>
      </c>
      <c r="H98" s="59">
        <f t="shared" ca="1" si="55"/>
        <v>-3.112453545713767E-2</v>
      </c>
      <c r="I98" s="59">
        <f t="shared" ca="1" si="55"/>
        <v>-1.892672509953619E-3</v>
      </c>
      <c r="J98" s="68">
        <f t="shared" ca="1" si="55"/>
        <v>-2.4410396904617215E-3</v>
      </c>
      <c r="K98" s="59">
        <f t="shared" ca="1" si="55"/>
        <v>-1.9024633468300856E-3</v>
      </c>
      <c r="L98" s="59" t="str">
        <f t="shared" ca="1" si="3"/>
        <v xml:space="preserve"> </v>
      </c>
      <c r="M98" s="68" t="str">
        <f t="shared" ref="M98:Y98" ca="1" si="56">IF(AND(M33&gt;=0,M33&lt;&gt;" ",M32&lt;&gt;" ",(M32)&gt;0),M33/M32-1," ")</f>
        <v xml:space="preserve"> </v>
      </c>
      <c r="N98" s="59">
        <f t="shared" ca="1" si="56"/>
        <v>1.9393965191636386E-3</v>
      </c>
      <c r="O98" s="61">
        <f t="shared" ca="1" si="56"/>
        <v>-7.1054601654929606E-4</v>
      </c>
      <c r="P98" s="60">
        <f t="shared" ca="1" si="56"/>
        <v>0.23143753011167356</v>
      </c>
      <c r="Q98" s="59">
        <f t="shared" ca="1" si="56"/>
        <v>2.2453255364121016E-3</v>
      </c>
      <c r="R98" s="59">
        <f t="shared" ca="1" si="56"/>
        <v>-8.2643003898148493E-3</v>
      </c>
      <c r="S98" s="59" t="str">
        <f t="shared" ca="1" si="56"/>
        <v xml:space="preserve"> </v>
      </c>
      <c r="T98" s="59" t="str">
        <f t="shared" ca="1" si="56"/>
        <v xml:space="preserve"> </v>
      </c>
      <c r="U98" s="59">
        <f t="shared" ca="1" si="56"/>
        <v>-3.5025732471126725E-3</v>
      </c>
      <c r="V98" s="59" t="str">
        <f t="shared" ca="1" si="56"/>
        <v xml:space="preserve"> </v>
      </c>
      <c r="W98" s="59" t="str">
        <f t="shared" ca="1" si="56"/>
        <v xml:space="preserve"> </v>
      </c>
      <c r="X98" s="59">
        <f t="shared" ca="1" si="56"/>
        <v>0.14496943146990993</v>
      </c>
      <c r="Y98" s="61">
        <f t="shared" ca="1" si="56"/>
        <v>-5.6354511083960279E-3</v>
      </c>
    </row>
    <row r="99" spans="1:25" s="33" customFormat="1" x14ac:dyDescent="0.2">
      <c r="A99" s="20">
        <v>40724</v>
      </c>
      <c r="B99" s="63">
        <f t="shared" ref="B99:K99" ca="1" si="57">IF(AND(B34&gt;=0, (B33)&gt;0),B34/B33-1," ")</f>
        <v>3.3094303145171367E-3</v>
      </c>
      <c r="C99" s="63">
        <f t="shared" ca="1" si="57"/>
        <v>-4.9674016696631407E-3</v>
      </c>
      <c r="D99" s="34">
        <f t="shared" ca="1" si="57"/>
        <v>-5.9311577773903945E-3</v>
      </c>
      <c r="E99" s="34">
        <f t="shared" ca="1" si="57"/>
        <v>-1.0075783896068558E-4</v>
      </c>
      <c r="F99" s="34">
        <f t="shared" ca="1" si="57"/>
        <v>-8.3550504180968099E-3</v>
      </c>
      <c r="G99" s="53">
        <f t="shared" ca="1" si="57"/>
        <v>-1.6221940846739002E-3</v>
      </c>
      <c r="H99" s="34">
        <f t="shared" ca="1" si="57"/>
        <v>-1.6881334532476866E-2</v>
      </c>
      <c r="I99" s="34">
        <f t="shared" ca="1" si="57"/>
        <v>-1.0109763225545798E-2</v>
      </c>
      <c r="J99" s="64">
        <f t="shared" ca="1" si="57"/>
        <v>-5.5396816714693431E-3</v>
      </c>
      <c r="K99" s="34">
        <f t="shared" ca="1" si="57"/>
        <v>-1.0199412519813711E-2</v>
      </c>
      <c r="L99" s="34" t="str">
        <f t="shared" ca="1" si="3"/>
        <v xml:space="preserve"> </v>
      </c>
      <c r="M99" s="64" t="str">
        <f t="shared" ref="M99:Y99" ca="1" si="58">IF(AND(M34&gt;=0,M34&lt;&gt;" ",M33&lt;&gt;" ",(M33)&gt;0),M34/M33-1," ")</f>
        <v xml:space="preserve"> </v>
      </c>
      <c r="N99" s="34">
        <f t="shared" ca="1" si="58"/>
        <v>6.3895679394154747E-4</v>
      </c>
      <c r="O99" s="55">
        <f t="shared" ca="1" si="58"/>
        <v>-3.1069378490728883E-2</v>
      </c>
      <c r="P99" s="53">
        <f t="shared" ca="1" si="58"/>
        <v>-2.2414283559300086E-2</v>
      </c>
      <c r="Q99" s="34">
        <f t="shared" ca="1" si="58"/>
        <v>-1.7982596372778659E-4</v>
      </c>
      <c r="R99" s="34">
        <f t="shared" ca="1" si="58"/>
        <v>-6.5575947733190754E-3</v>
      </c>
      <c r="S99" s="34" t="str">
        <f t="shared" ca="1" si="58"/>
        <v xml:space="preserve"> </v>
      </c>
      <c r="T99" s="34" t="str">
        <f t="shared" ca="1" si="58"/>
        <v xml:space="preserve"> </v>
      </c>
      <c r="U99" s="34">
        <f t="shared" ca="1" si="58"/>
        <v>-1.2446994082109253E-3</v>
      </c>
      <c r="V99" s="34" t="str">
        <f t="shared" ca="1" si="58"/>
        <v xml:space="preserve"> </v>
      </c>
      <c r="W99" s="34" t="str">
        <f t="shared" ca="1" si="58"/>
        <v xml:space="preserve"> </v>
      </c>
      <c r="X99" s="34">
        <f t="shared" ca="1" si="58"/>
        <v>-9.9642866789574347E-3</v>
      </c>
      <c r="Y99" s="55">
        <f t="shared" ca="1" si="58"/>
        <v>-2.1583058908517638E-2</v>
      </c>
    </row>
    <row r="100" spans="1:25" s="33" customFormat="1" x14ac:dyDescent="0.2">
      <c r="A100" s="20">
        <v>40816</v>
      </c>
      <c r="B100" s="63">
        <f t="shared" ref="B100:K100" ca="1" si="59">IF(AND(B35&gt;=0, (B34)&gt;0),B35/B34-1," ")</f>
        <v>3.6562691323027696E-3</v>
      </c>
      <c r="C100" s="63">
        <f t="shared" ca="1" si="59"/>
        <v>-4.3520459618273666E-3</v>
      </c>
      <c r="D100" s="34">
        <f t="shared" ca="1" si="59"/>
        <v>-4.2454703925268733E-3</v>
      </c>
      <c r="E100" s="34">
        <f t="shared" ca="1" si="59"/>
        <v>4.2389506232904939E-3</v>
      </c>
      <c r="F100" s="34">
        <f t="shared" ca="1" si="59"/>
        <v>-9.9897759178390055E-3</v>
      </c>
      <c r="G100" s="53">
        <f t="shared" ca="1" si="59"/>
        <v>-3.6636041267026354E-3</v>
      </c>
      <c r="H100" s="34">
        <f t="shared" ca="1" si="59"/>
        <v>-3.0375919242526805E-3</v>
      </c>
      <c r="I100" s="34">
        <f t="shared" ca="1" si="59"/>
        <v>-6.8501718245216336E-3</v>
      </c>
      <c r="J100" s="64">
        <f t="shared" ca="1" si="59"/>
        <v>-1.1405465510311519E-2</v>
      </c>
      <c r="K100" s="34">
        <f t="shared" ca="1" si="59"/>
        <v>-9.5704010828587815E-3</v>
      </c>
      <c r="L100" s="34" t="str">
        <f t="shared" ca="1" si="3"/>
        <v xml:space="preserve"> </v>
      </c>
      <c r="M100" s="64" t="str">
        <f t="shared" ref="M100:Y100" ca="1" si="60">IF(AND(M35&gt;=0,M35&lt;&gt;" ",M34&lt;&gt;" ",(M34)&gt;0),M35/M34-1," ")</f>
        <v xml:space="preserve"> </v>
      </c>
      <c r="N100" s="34">
        <f t="shared" ca="1" si="60"/>
        <v>-6.1247307368161863E-4</v>
      </c>
      <c r="O100" s="55">
        <f t="shared" ca="1" si="60"/>
        <v>-1.0202655029123431E-4</v>
      </c>
      <c r="P100" s="53">
        <f t="shared" ca="1" si="60"/>
        <v>-2.1634351272208141E-2</v>
      </c>
      <c r="Q100" s="34">
        <f t="shared" ca="1" si="60"/>
        <v>2.6214678404912206E-5</v>
      </c>
      <c r="R100" s="34">
        <f t="shared" ca="1" si="60"/>
        <v>-2.5234388226275106E-3</v>
      </c>
      <c r="S100" s="34" t="str">
        <f t="shared" ca="1" si="60"/>
        <v xml:space="preserve"> </v>
      </c>
      <c r="T100" s="34" t="str">
        <f t="shared" ca="1" si="60"/>
        <v xml:space="preserve"> </v>
      </c>
      <c r="U100" s="34">
        <f t="shared" ca="1" si="60"/>
        <v>1.7144612268087389E-3</v>
      </c>
      <c r="V100" s="34" t="str">
        <f t="shared" ca="1" si="60"/>
        <v xml:space="preserve"> </v>
      </c>
      <c r="W100" s="34" t="str">
        <f t="shared" ca="1" si="60"/>
        <v xml:space="preserve"> </v>
      </c>
      <c r="X100" s="34">
        <f t="shared" ca="1" si="60"/>
        <v>-1.4543681019359211E-2</v>
      </c>
      <c r="Y100" s="55">
        <f t="shared" ca="1" si="60"/>
        <v>-1.1504242425449562E-2</v>
      </c>
    </row>
    <row r="101" spans="1:25" s="33" customFormat="1" ht="10.8" thickBot="1" x14ac:dyDescent="0.25">
      <c r="A101" s="26">
        <v>40908</v>
      </c>
      <c r="B101" s="65">
        <f t="shared" ref="B101:K101" ca="1" si="61">IF(AND(B36&gt;=0, (B35)&gt;0),B36/B35-1," ")</f>
        <v>-3.7196698820352037E-4</v>
      </c>
      <c r="C101" s="65">
        <f t="shared" ca="1" si="61"/>
        <v>-2.7015499131710641E-3</v>
      </c>
      <c r="D101" s="56">
        <f t="shared" ca="1" si="61"/>
        <v>-3.1767867037825193E-3</v>
      </c>
      <c r="E101" s="56">
        <f t="shared" ca="1" si="61"/>
        <v>-3.7088664799380666E-3</v>
      </c>
      <c r="F101" s="56">
        <f t="shared" ca="1" si="61"/>
        <v>-5.6482779201090239E-3</v>
      </c>
      <c r="G101" s="57">
        <f t="shared" ca="1" si="61"/>
        <v>-4.1620403851141408E-3</v>
      </c>
      <c r="H101" s="56">
        <f t="shared" ca="1" si="61"/>
        <v>0.11712427265177561</v>
      </c>
      <c r="I101" s="56">
        <f t="shared" ca="1" si="61"/>
        <v>-1.1216282306946268E-2</v>
      </c>
      <c r="J101" s="66">
        <f t="shared" ca="1" si="61"/>
        <v>-1.2570331043226246E-2</v>
      </c>
      <c r="K101" s="56">
        <f t="shared" ca="1" si="61"/>
        <v>-8.2772151186604193E-3</v>
      </c>
      <c r="L101" s="56" t="str">
        <f t="shared" ca="1" si="3"/>
        <v xml:space="preserve"> </v>
      </c>
      <c r="M101" s="66" t="str">
        <f t="shared" ref="M101:Y101" ca="1" si="62">IF(AND(M36&gt;=0,M36&lt;&gt;" ",M35&lt;&gt;" ",(M35)&gt;0),M36/M35-1," ")</f>
        <v xml:space="preserve"> </v>
      </c>
      <c r="N101" s="56">
        <f t="shared" ca="1" si="62"/>
        <v>-5.2682352937672983E-3</v>
      </c>
      <c r="O101" s="58">
        <f t="shared" ca="1" si="62"/>
        <v>6.7145029547073243E-3</v>
      </c>
      <c r="P101" s="57">
        <f t="shared" ca="1" si="62"/>
        <v>-6.8496595826416096E-3</v>
      </c>
      <c r="Q101" s="56">
        <f t="shared" ca="1" si="62"/>
        <v>-1.9778742280842643E-3</v>
      </c>
      <c r="R101" s="56">
        <f t="shared" ca="1" si="62"/>
        <v>-2.8564407963137528E-3</v>
      </c>
      <c r="S101" s="56" t="str">
        <f t="shared" ca="1" si="62"/>
        <v xml:space="preserve"> </v>
      </c>
      <c r="T101" s="56" t="str">
        <f t="shared" ca="1" si="62"/>
        <v xml:space="preserve"> </v>
      </c>
      <c r="U101" s="56">
        <f t="shared" ca="1" si="62"/>
        <v>5.0615318633551176E-3</v>
      </c>
      <c r="V101" s="56" t="str">
        <f t="shared" ca="1" si="62"/>
        <v xml:space="preserve"> </v>
      </c>
      <c r="W101" s="56" t="str">
        <f t="shared" ca="1" si="62"/>
        <v xml:space="preserve"> </v>
      </c>
      <c r="X101" s="56">
        <f t="shared" ca="1" si="62"/>
        <v>-3.1002756318809777E-4</v>
      </c>
      <c r="Y101" s="58">
        <f t="shared" ca="1" si="62"/>
        <v>-5.9761185602902334E-4</v>
      </c>
    </row>
    <row r="102" spans="1:25" s="33" customFormat="1" x14ac:dyDescent="0.2">
      <c r="A102" s="14">
        <v>40999</v>
      </c>
      <c r="B102" s="67">
        <f t="shared" ref="B102:K102" ca="1" si="63">IF(AND(B37&gt;=0, (B36)&gt;0),B37/B36-1," ")</f>
        <v>2.5286992389816909E-4</v>
      </c>
      <c r="C102" s="67">
        <f t="shared" ca="1" si="63"/>
        <v>-8.2121037470651581E-3</v>
      </c>
      <c r="D102" s="59">
        <f t="shared" ca="1" si="63"/>
        <v>-9.2281123388953112E-3</v>
      </c>
      <c r="E102" s="59">
        <f t="shared" ca="1" si="63"/>
        <v>-7.0195259024641299E-4</v>
      </c>
      <c r="F102" s="59">
        <f t="shared" ca="1" si="63"/>
        <v>-7.7689255508540667E-3</v>
      </c>
      <c r="G102" s="60">
        <f t="shared" ca="1" si="63"/>
        <v>-1.8308172972845149E-3</v>
      </c>
      <c r="H102" s="59">
        <f t="shared" ca="1" si="63"/>
        <v>-9.8909714458087161E-2</v>
      </c>
      <c r="I102" s="59">
        <f t="shared" ca="1" si="63"/>
        <v>-1.088473305792037E-2</v>
      </c>
      <c r="J102" s="68">
        <f t="shared" ca="1" si="63"/>
        <v>-1.7442760600294149E-2</v>
      </c>
      <c r="K102" s="59">
        <f t="shared" ca="1" si="63"/>
        <v>6.2084167044229588E-4</v>
      </c>
      <c r="L102" s="59" t="str">
        <f t="shared" ca="1" si="3"/>
        <v xml:space="preserve"> </v>
      </c>
      <c r="M102" s="68" t="str">
        <f t="shared" ref="M102:Y102" ca="1" si="64">IF(AND(M37&gt;=0,M37&lt;&gt;" ",M36&lt;&gt;" ",(M36)&gt;0),M37/M36-1," ")</f>
        <v xml:space="preserve"> </v>
      </c>
      <c r="N102" s="59">
        <f t="shared" ca="1" si="64"/>
        <v>8.636686741230859E-3</v>
      </c>
      <c r="O102" s="61">
        <f t="shared" ca="1" si="64"/>
        <v>7.2555970710832529E-3</v>
      </c>
      <c r="P102" s="60">
        <f t="shared" ca="1" si="64"/>
        <v>2.4930995559913072E-2</v>
      </c>
      <c r="Q102" s="59">
        <f t="shared" ca="1" si="64"/>
        <v>1.7670154021334206E-3</v>
      </c>
      <c r="R102" s="59">
        <f t="shared" ca="1" si="64"/>
        <v>-2.7637509089456502E-3</v>
      </c>
      <c r="S102" s="59" t="str">
        <f t="shared" ca="1" si="64"/>
        <v xml:space="preserve"> </v>
      </c>
      <c r="T102" s="59" t="str">
        <f t="shared" ca="1" si="64"/>
        <v xml:space="preserve"> </v>
      </c>
      <c r="U102" s="59">
        <f t="shared" ca="1" si="64"/>
        <v>-1.8341587280117366E-3</v>
      </c>
      <c r="V102" s="59" t="str">
        <f t="shared" ca="1" si="64"/>
        <v xml:space="preserve"> </v>
      </c>
      <c r="W102" s="59" t="str">
        <f t="shared" ca="1" si="64"/>
        <v xml:space="preserve"> </v>
      </c>
      <c r="X102" s="59">
        <f t="shared" ca="1" si="64"/>
        <v>4.2827325211347578E-4</v>
      </c>
      <c r="Y102" s="61">
        <f t="shared" ca="1" si="64"/>
        <v>-1.3709406462703577E-2</v>
      </c>
    </row>
    <row r="103" spans="1:25" s="33" customFormat="1" x14ac:dyDescent="0.2">
      <c r="A103" s="20">
        <v>41090</v>
      </c>
      <c r="B103" s="63">
        <f t="shared" ref="B103:K103" ca="1" si="65">IF(AND(B38&gt;=0, (B37)&gt;0),B38/B37-1," ")</f>
        <v>3.5530199209194979E-3</v>
      </c>
      <c r="C103" s="63">
        <f t="shared" ca="1" si="65"/>
        <v>-9.2296211793130301E-4</v>
      </c>
      <c r="D103" s="34">
        <f t="shared" ca="1" si="65"/>
        <v>-3.2322121196892706E-4</v>
      </c>
      <c r="E103" s="34">
        <f t="shared" ca="1" si="65"/>
        <v>1.3134416157747353E-3</v>
      </c>
      <c r="F103" s="34">
        <f t="shared" ca="1" si="65"/>
        <v>-1.034423131328599E-2</v>
      </c>
      <c r="G103" s="53">
        <f t="shared" ca="1" si="65"/>
        <v>-4.0192582114126907E-3</v>
      </c>
      <c r="H103" s="34">
        <f t="shared" ca="1" si="65"/>
        <v>-2.4255218183140581E-2</v>
      </c>
      <c r="I103" s="34">
        <f t="shared" ca="1" si="65"/>
        <v>-7.0166112695604355E-3</v>
      </c>
      <c r="J103" s="64">
        <f t="shared" ca="1" si="65"/>
        <v>-5.6918955321371145E-3</v>
      </c>
      <c r="K103" s="34">
        <f t="shared" ca="1" si="65"/>
        <v>-1.8516802490917472E-2</v>
      </c>
      <c r="L103" s="34" t="str">
        <f t="shared" ca="1" si="3"/>
        <v xml:space="preserve"> </v>
      </c>
      <c r="M103" s="64" t="str">
        <f t="shared" ref="M103:Y103" ca="1" si="66">IF(AND(M38&gt;=0,M38&lt;&gt;" ",M37&lt;&gt;" ",(M37)&gt;0),M38/M37-1," ")</f>
        <v xml:space="preserve"> </v>
      </c>
      <c r="N103" s="34">
        <f t="shared" ca="1" si="66"/>
        <v>-1.0963265455015025E-2</v>
      </c>
      <c r="O103" s="55">
        <f t="shared" ca="1" si="66"/>
        <v>-3.4283331149587926E-2</v>
      </c>
      <c r="P103" s="53">
        <f t="shared" ca="1" si="66"/>
        <v>-3.8131022943865611E-2</v>
      </c>
      <c r="Q103" s="34">
        <f t="shared" ca="1" si="66"/>
        <v>-2.3919473491530452E-3</v>
      </c>
      <c r="R103" s="34">
        <f t="shared" ca="1" si="66"/>
        <v>-2.1720632469285905E-2</v>
      </c>
      <c r="S103" s="34" t="str">
        <f t="shared" ca="1" si="66"/>
        <v xml:space="preserve"> </v>
      </c>
      <c r="T103" s="34" t="str">
        <f t="shared" ca="1" si="66"/>
        <v xml:space="preserve"> </v>
      </c>
      <c r="U103" s="34">
        <f t="shared" ca="1" si="66"/>
        <v>3.0656590367215131E-3</v>
      </c>
      <c r="V103" s="34" t="str">
        <f t="shared" ca="1" si="66"/>
        <v xml:space="preserve"> </v>
      </c>
      <c r="W103" s="34" t="str">
        <f t="shared" ca="1" si="66"/>
        <v xml:space="preserve"> </v>
      </c>
      <c r="X103" s="34">
        <f t="shared" ca="1" si="66"/>
        <v>-2.1886728922949628E-2</v>
      </c>
      <c r="Y103" s="55">
        <f t="shared" ca="1" si="66"/>
        <v>-3.0973527927067424E-2</v>
      </c>
    </row>
    <row r="104" spans="1:25" s="33" customFormat="1" x14ac:dyDescent="0.2">
      <c r="A104" s="20">
        <v>41182</v>
      </c>
      <c r="B104" s="63">
        <f t="shared" ref="B104:K104" ca="1" si="67">IF(AND(B39&gt;=0, (B38)&gt;0),B39/B38-1," ")</f>
        <v>-4.3100799936106604E-3</v>
      </c>
      <c r="C104" s="63">
        <f t="shared" ca="1" si="67"/>
        <v>-1.5732353835496649E-2</v>
      </c>
      <c r="D104" s="34">
        <f t="shared" ca="1" si="67"/>
        <v>-1.545923095453583E-2</v>
      </c>
      <c r="E104" s="34">
        <f t="shared" ca="1" si="67"/>
        <v>-1.4763654847347318E-3</v>
      </c>
      <c r="F104" s="34">
        <f t="shared" ca="1" si="67"/>
        <v>-2.025557475035733E-2</v>
      </c>
      <c r="G104" s="53">
        <f t="shared" ca="1" si="67"/>
        <v>-1.1974088797024551E-2</v>
      </c>
      <c r="H104" s="34">
        <f t="shared" ca="1" si="67"/>
        <v>4.8114664110183281E-2</v>
      </c>
      <c r="I104" s="34">
        <f t="shared" ca="1" si="67"/>
        <v>-1.0287365345702515E-2</v>
      </c>
      <c r="J104" s="64">
        <f t="shared" ca="1" si="67"/>
        <v>-8.2122807786959573E-3</v>
      </c>
      <c r="K104" s="34">
        <f t="shared" ca="1" si="67"/>
        <v>-1.1026678981473359E-2</v>
      </c>
      <c r="L104" s="34" t="str">
        <f t="shared" ca="1" si="3"/>
        <v xml:space="preserve"> </v>
      </c>
      <c r="M104" s="64" t="str">
        <f t="shared" ref="M104:Y104" ca="1" si="68">IF(AND(M39&gt;=0,M39&lt;&gt;" ",M38&lt;&gt;" ",(M38)&gt;0),M39/M38-1," ")</f>
        <v xml:space="preserve"> </v>
      </c>
      <c r="N104" s="34">
        <f t="shared" ca="1" si="68"/>
        <v>1.6617972064678632E-3</v>
      </c>
      <c r="O104" s="55">
        <f t="shared" ca="1" si="68"/>
        <v>1.461878185044041E-2</v>
      </c>
      <c r="P104" s="53">
        <f t="shared" ca="1" si="68"/>
        <v>-1.2484288285015022E-2</v>
      </c>
      <c r="Q104" s="34">
        <f t="shared" ca="1" si="68"/>
        <v>-1.02994233006104E-2</v>
      </c>
      <c r="R104" s="34">
        <f t="shared" ca="1" si="68"/>
        <v>-8.2638721833155904E-3</v>
      </c>
      <c r="S104" s="34" t="str">
        <f t="shared" ca="1" si="68"/>
        <v xml:space="preserve"> </v>
      </c>
      <c r="T104" s="34" t="str">
        <f t="shared" ca="1" si="68"/>
        <v xml:space="preserve"> </v>
      </c>
      <c r="U104" s="34">
        <f t="shared" ca="1" si="68"/>
        <v>3.8163084208031606E-3</v>
      </c>
      <c r="V104" s="34" t="str">
        <f t="shared" ca="1" si="68"/>
        <v xml:space="preserve"> </v>
      </c>
      <c r="W104" s="34" t="str">
        <f t="shared" ca="1" si="68"/>
        <v xml:space="preserve"> </v>
      </c>
      <c r="X104" s="34">
        <f t="shared" ca="1" si="68"/>
        <v>-1.2395261389123613E-2</v>
      </c>
      <c r="Y104" s="55">
        <f t="shared" ca="1" si="68"/>
        <v>-7.1690231303201957E-3</v>
      </c>
    </row>
    <row r="105" spans="1:25" s="33" customFormat="1" ht="10.8" thickBot="1" x14ac:dyDescent="0.25">
      <c r="A105" s="26">
        <v>41274</v>
      </c>
      <c r="B105" s="65">
        <f t="shared" ref="B105:K105" ca="1" si="69">IF(AND(B40&gt;=0, (B39)&gt;0),B40/B39-1," ")</f>
        <v>1.739615865618882E-3</v>
      </c>
      <c r="C105" s="65">
        <f t="shared" ca="1" si="69"/>
        <v>-7.4366153200533525E-4</v>
      </c>
      <c r="D105" s="56">
        <f t="shared" ca="1" si="69"/>
        <v>-1.2694265965048634E-3</v>
      </c>
      <c r="E105" s="56">
        <f t="shared" ca="1" si="69"/>
        <v>-1.939374513858616E-3</v>
      </c>
      <c r="F105" s="56">
        <f t="shared" ca="1" si="69"/>
        <v>2.8280169778784892E-3</v>
      </c>
      <c r="G105" s="57">
        <f t="shared" ca="1" si="69"/>
        <v>-1.1227774680797609E-3</v>
      </c>
      <c r="H105" s="56">
        <f t="shared" ca="1" si="69"/>
        <v>4.3017485693686019E-3</v>
      </c>
      <c r="I105" s="56">
        <f t="shared" ca="1" si="69"/>
        <v>-8.7233711487451071E-3</v>
      </c>
      <c r="J105" s="66">
        <f t="shared" ca="1" si="69"/>
        <v>-1.1613049972637124E-2</v>
      </c>
      <c r="K105" s="56">
        <f t="shared" ca="1" si="69"/>
        <v>-6.6915738737260977E-4</v>
      </c>
      <c r="L105" s="56" t="str">
        <f t="shared" ca="1" si="3"/>
        <v xml:space="preserve"> </v>
      </c>
      <c r="M105" s="66" t="str">
        <f t="shared" ref="M105:Y105" ca="1" si="70">IF(AND(M40&gt;=0,M40&lt;&gt;" ",M39&lt;&gt;" ",(M39)&gt;0),M40/M39-1," ")</f>
        <v xml:space="preserve"> </v>
      </c>
      <c r="N105" s="56">
        <f t="shared" ca="1" si="70"/>
        <v>-6.2052162719261617E-5</v>
      </c>
      <c r="O105" s="58">
        <f t="shared" ca="1" si="70"/>
        <v>4.7345967272674372E-2</v>
      </c>
      <c r="P105" s="57">
        <f t="shared" ca="1" si="70"/>
        <v>5.5253388294911332E-3</v>
      </c>
      <c r="Q105" s="56">
        <f t="shared" ca="1" si="70"/>
        <v>-3.2404153645552158E-3</v>
      </c>
      <c r="R105" s="56">
        <f t="shared" ca="1" si="70"/>
        <v>-4.8533474383203323E-3</v>
      </c>
      <c r="S105" s="56" t="str">
        <f t="shared" ca="1" si="70"/>
        <v xml:space="preserve"> </v>
      </c>
      <c r="T105" s="56" t="str">
        <f t="shared" ca="1" si="70"/>
        <v xml:space="preserve"> </v>
      </c>
      <c r="U105" s="56">
        <f t="shared" ca="1" si="70"/>
        <v>-1.6847562380284398E-3</v>
      </c>
      <c r="V105" s="56" t="str">
        <f t="shared" ca="1" si="70"/>
        <v xml:space="preserve"> </v>
      </c>
      <c r="W105" s="56" t="str">
        <f t="shared" ca="1" si="70"/>
        <v xml:space="preserve"> </v>
      </c>
      <c r="X105" s="56">
        <f t="shared" ca="1" si="70"/>
        <v>3.3513930507773626E-3</v>
      </c>
      <c r="Y105" s="58">
        <f t="shared" ca="1" si="70"/>
        <v>8.1671945315933137E-3</v>
      </c>
    </row>
    <row r="106" spans="1:25" s="33" customFormat="1" x14ac:dyDescent="0.2">
      <c r="A106" s="14">
        <v>41364</v>
      </c>
      <c r="B106" s="67">
        <f t="shared" ref="B106:K106" ca="1" si="71">IF(AND(B41&gt;=0, (B40)&gt;0),B41/B40-1," ")</f>
        <v>6.6684963823107068E-3</v>
      </c>
      <c r="C106" s="67">
        <f t="shared" ca="1" si="71"/>
        <v>-2.4428002717206132E-3</v>
      </c>
      <c r="D106" s="59">
        <f t="shared" ca="1" si="71"/>
        <v>-3.3213707544366144E-3</v>
      </c>
      <c r="E106" s="59">
        <f t="shared" ca="1" si="71"/>
        <v>2.1236176538153018E-4</v>
      </c>
      <c r="F106" s="59">
        <f t="shared" ca="1" si="71"/>
        <v>-4.2910418863134625E-3</v>
      </c>
      <c r="G106" s="60">
        <f t="shared" ca="1" si="71"/>
        <v>-1.6690644594535842E-3</v>
      </c>
      <c r="H106" s="59">
        <f t="shared" ca="1" si="71"/>
        <v>-2.9706509236532952E-2</v>
      </c>
      <c r="I106" s="59">
        <f t="shared" ca="1" si="71"/>
        <v>-5.989368448309329E-3</v>
      </c>
      <c r="J106" s="68">
        <f t="shared" ca="1" si="71"/>
        <v>-4.652010697722142E-3</v>
      </c>
      <c r="K106" s="59">
        <f t="shared" ca="1" si="71"/>
        <v>-1.3174531299385728E-2</v>
      </c>
      <c r="L106" s="59" t="str">
        <f t="shared" ca="1" si="3"/>
        <v xml:space="preserve"> </v>
      </c>
      <c r="M106" s="68" t="str">
        <f t="shared" ref="M106:Y106" ca="1" si="72">IF(AND(M41&gt;=0,M41&lt;&gt;" ",M40&lt;&gt;" ",(M40)&gt;0),M41/M40-1," ")</f>
        <v xml:space="preserve"> </v>
      </c>
      <c r="N106" s="59">
        <f t="shared" ca="1" si="72"/>
        <v>-4.3413084111860734E-3</v>
      </c>
      <c r="O106" s="61">
        <f t="shared" ca="1" si="72"/>
        <v>-1.399926485720171E-2</v>
      </c>
      <c r="P106" s="60">
        <f t="shared" ca="1" si="72"/>
        <v>-0.54956511394931906</v>
      </c>
      <c r="Q106" s="59">
        <f t="shared" ca="1" si="72"/>
        <v>7.2799995208905344E-4</v>
      </c>
      <c r="R106" s="59">
        <f t="shared" ca="1" si="72"/>
        <v>-6.3253118034161115E-3</v>
      </c>
      <c r="S106" s="59" t="str">
        <f t="shared" ca="1" si="72"/>
        <v xml:space="preserve"> </v>
      </c>
      <c r="T106" s="59" t="str">
        <f t="shared" ca="1" si="72"/>
        <v xml:space="preserve"> </v>
      </c>
      <c r="U106" s="59">
        <f t="shared" ca="1" si="72"/>
        <v>-1.2141622559744936E-2</v>
      </c>
      <c r="V106" s="59" t="str">
        <f t="shared" ca="1" si="72"/>
        <v xml:space="preserve"> </v>
      </c>
      <c r="W106" s="59" t="str">
        <f t="shared" ca="1" si="72"/>
        <v xml:space="preserve"> </v>
      </c>
      <c r="X106" s="59">
        <f t="shared" ca="1" si="72"/>
        <v>5.4122324525170518E-2</v>
      </c>
      <c r="Y106" s="61">
        <f t="shared" ca="1" si="72"/>
        <v>-5.0666775249813556E-3</v>
      </c>
    </row>
    <row r="107" spans="1:25" s="33" customFormat="1" x14ac:dyDescent="0.2">
      <c r="A107" s="20">
        <v>41455</v>
      </c>
      <c r="B107" s="63">
        <f t="shared" ref="B107:K107" ca="1" si="73">IF(AND(B42&gt;=0, (B41)&gt;0),B42/B41-1," ")</f>
        <v>-3.9763320305946648E-3</v>
      </c>
      <c r="C107" s="63">
        <f t="shared" ca="1" si="73"/>
        <v>-7.9749557391949333E-3</v>
      </c>
      <c r="D107" s="34">
        <f t="shared" ca="1" si="73"/>
        <v>-7.7229061939878552E-3</v>
      </c>
      <c r="E107" s="34">
        <f t="shared" ca="1" si="73"/>
        <v>-1.9397118148380965E-3</v>
      </c>
      <c r="F107" s="34">
        <f t="shared" ca="1" si="73"/>
        <v>-9.9608121683526507E-3</v>
      </c>
      <c r="G107" s="53">
        <f t="shared" ca="1" si="73"/>
        <v>-7.6897211437224611E-3</v>
      </c>
      <c r="H107" s="34">
        <f t="shared" ca="1" si="73"/>
        <v>-6.5100062124825886E-2</v>
      </c>
      <c r="I107" s="34">
        <f t="shared" ca="1" si="73"/>
        <v>-8.0475763195133609E-3</v>
      </c>
      <c r="J107" s="64">
        <f t="shared" ca="1" si="73"/>
        <v>-9.2076765812709738E-3</v>
      </c>
      <c r="K107" s="34">
        <f t="shared" ca="1" si="73"/>
        <v>-1.9117933226254769E-3</v>
      </c>
      <c r="L107" s="34" t="str">
        <f t="shared" ca="1" si="3"/>
        <v xml:space="preserve"> </v>
      </c>
      <c r="M107" s="64" t="str">
        <f t="shared" ref="M107:Y107" ca="1" si="74">IF(AND(M42&gt;=0,M42&lt;&gt;" ",M41&lt;&gt;" ",(M41)&gt;0),M42/M41-1," ")</f>
        <v xml:space="preserve"> </v>
      </c>
      <c r="N107" s="34">
        <f t="shared" ca="1" si="74"/>
        <v>7.0054074278269596E-4</v>
      </c>
      <c r="O107" s="55">
        <f t="shared" ca="1" si="74"/>
        <v>-5.5859252348477995E-4</v>
      </c>
      <c r="P107" s="53">
        <f t="shared" ca="1" si="74"/>
        <v>-5.9794256513132304E-2</v>
      </c>
      <c r="Q107" s="34">
        <f t="shared" ca="1" si="74"/>
        <v>-1.197456193813573E-2</v>
      </c>
      <c r="R107" s="34">
        <f t="shared" ca="1" si="74"/>
        <v>-2.673686945193432E-3</v>
      </c>
      <c r="S107" s="34" t="str">
        <f t="shared" ca="1" si="74"/>
        <v xml:space="preserve"> </v>
      </c>
      <c r="T107" s="34">
        <f t="shared" ca="1" si="74"/>
        <v>-7.0286668785390916E-3</v>
      </c>
      <c r="U107" s="34">
        <f t="shared" ca="1" si="74"/>
        <v>-7.6112082328811947E-3</v>
      </c>
      <c r="V107" s="34" t="str">
        <f t="shared" ca="1" si="74"/>
        <v xml:space="preserve"> </v>
      </c>
      <c r="W107" s="34">
        <f t="shared" ca="1" si="74"/>
        <v>-5.4802307625525515E-3</v>
      </c>
      <c r="X107" s="34">
        <f t="shared" ca="1" si="74"/>
        <v>0.15286472815297159</v>
      </c>
      <c r="Y107" s="55">
        <f t="shared" ca="1" si="74"/>
        <v>1.5373919518594237E-2</v>
      </c>
    </row>
    <row r="108" spans="1:25" s="33" customFormat="1" x14ac:dyDescent="0.2">
      <c r="A108" s="20">
        <v>41547</v>
      </c>
      <c r="B108" s="63">
        <f t="shared" ref="B108:K119" ca="1" si="75">IF(AND(B43&gt;=0, (B42)&gt;0),B43/B42-1," ")</f>
        <v>-8.9024959945360749E-4</v>
      </c>
      <c r="C108" s="63">
        <f t="shared" ca="1" si="75"/>
        <v>-5.5266035033598726E-3</v>
      </c>
      <c r="D108" s="34">
        <f t="shared" ca="1" si="75"/>
        <v>-5.1499352897450557E-3</v>
      </c>
      <c r="E108" s="34">
        <f t="shared" ca="1" si="75"/>
        <v>-1.0578004777325178E-3</v>
      </c>
      <c r="F108" s="34">
        <f t="shared" ca="1" si="75"/>
        <v>-1.1682758889725253E-2</v>
      </c>
      <c r="G108" s="53">
        <f t="shared" ca="1" si="75"/>
        <v>-2.3403744818748518E-3</v>
      </c>
      <c r="H108" s="34">
        <f t="shared" ca="1" si="75"/>
        <v>4.9085479709503721E-2</v>
      </c>
      <c r="I108" s="34">
        <f t="shared" ca="1" si="75"/>
        <v>-1.0539624846883644E-3</v>
      </c>
      <c r="J108" s="64">
        <f t="shared" ca="1" si="75"/>
        <v>1.240251022716965E-3</v>
      </c>
      <c r="K108" s="34">
        <f t="shared" ca="1" si="75"/>
        <v>-8.9806234809640673E-3</v>
      </c>
      <c r="L108" s="34" t="str">
        <f t="shared" ca="1" si="3"/>
        <v xml:space="preserve"> </v>
      </c>
      <c r="M108" s="64" t="str">
        <f t="shared" ref="M108:Y108" ca="1" si="76">IF(AND(M43&gt;=0,M43&lt;&gt;" ",M42&lt;&gt;" ",(M42)&gt;0),M43/M42-1," ")</f>
        <v xml:space="preserve"> </v>
      </c>
      <c r="N108" s="34">
        <f t="shared" ca="1" si="76"/>
        <v>1.1995962545809924E-3</v>
      </c>
      <c r="O108" s="55">
        <f t="shared" ca="1" si="76"/>
        <v>-2.6670280637174693E-2</v>
      </c>
      <c r="P108" s="53">
        <f t="shared" ca="1" si="76"/>
        <v>2.7269869900787183</v>
      </c>
      <c r="Q108" s="34">
        <f t="shared" ca="1" si="76"/>
        <v>4.0104685735942169E-3</v>
      </c>
      <c r="R108" s="34">
        <f t="shared" ca="1" si="76"/>
        <v>-6.9488668763691974E-3</v>
      </c>
      <c r="S108" s="34" t="str">
        <f t="shared" ca="1" si="76"/>
        <v xml:space="preserve"> </v>
      </c>
      <c r="T108" s="34">
        <f t="shared" ca="1" si="76"/>
        <v>-3.5482297160111198E-2</v>
      </c>
      <c r="U108" s="34">
        <f t="shared" ca="1" si="76"/>
        <v>8.9968267803448576E-3</v>
      </c>
      <c r="V108" s="34" t="str">
        <f t="shared" ca="1" si="76"/>
        <v xml:space="preserve"> </v>
      </c>
      <c r="W108" s="34">
        <f t="shared" ca="1" si="76"/>
        <v>-7.8272857558560061E-3</v>
      </c>
      <c r="X108" s="34">
        <f t="shared" ca="1" si="76"/>
        <v>-0.5511141742524106</v>
      </c>
      <c r="Y108" s="55">
        <f t="shared" ca="1" si="76"/>
        <v>-2.2375955551803273E-3</v>
      </c>
    </row>
    <row r="109" spans="1:25" s="33" customFormat="1" ht="10.8" thickBot="1" x14ac:dyDescent="0.25">
      <c r="A109" s="26">
        <v>41639</v>
      </c>
      <c r="B109" s="65">
        <f t="shared" ca="1" si="75"/>
        <v>-2.574800960191137E-3</v>
      </c>
      <c r="C109" s="65">
        <f t="shared" ca="1" si="75"/>
        <v>-8.8698812342700162E-3</v>
      </c>
      <c r="D109" s="56">
        <f t="shared" ca="1" si="75"/>
        <v>-8.9485771664109537E-3</v>
      </c>
      <c r="E109" s="56">
        <f t="shared" ca="1" si="75"/>
        <v>-2.2088199607415149E-3</v>
      </c>
      <c r="F109" s="56">
        <f t="shared" ca="1" si="75"/>
        <v>-4.8449262026450945E-3</v>
      </c>
      <c r="G109" s="57">
        <f t="shared" ca="1" si="75"/>
        <v>-9.4103061107023711E-3</v>
      </c>
      <c r="H109" s="56">
        <f t="shared" ca="1" si="75"/>
        <v>-7.1303963433330786E-2</v>
      </c>
      <c r="I109" s="56">
        <f t="shared" ca="1" si="75"/>
        <v>3.5298564399053323E-3</v>
      </c>
      <c r="J109" s="66">
        <f t="shared" ca="1" si="75"/>
        <v>-8.4139612391376239E-4</v>
      </c>
      <c r="K109" s="56">
        <f t="shared" ca="1" si="75"/>
        <v>-1.04628343274763E-2</v>
      </c>
      <c r="L109" s="56" t="str">
        <f ca="1">IF(AND(L44&gt;=0,L44&lt;&gt;" ",L43&lt;&gt;" ",(L43)&gt;0),L44/L43-1," ")</f>
        <v xml:space="preserve"> </v>
      </c>
      <c r="M109" s="66" t="str">
        <f t="shared" ref="M109:Y109" ca="1" si="77">IF(AND(M44&gt;=0,M44&lt;&gt;" ",M43&lt;&gt;" ",(M43)&gt;0),M44/M43-1," ")</f>
        <v xml:space="preserve"> </v>
      </c>
      <c r="N109" s="56">
        <f t="shared" ca="1" si="77"/>
        <v>-5.2747185867610957E-3</v>
      </c>
      <c r="O109" s="58">
        <f t="shared" ca="1" si="77"/>
        <v>6.9345559734476536E-2</v>
      </c>
      <c r="P109" s="57">
        <f t="shared" ca="1" si="77"/>
        <v>0.12438903215481001</v>
      </c>
      <c r="Q109" s="56">
        <f t="shared" ca="1" si="77"/>
        <v>-1.4031989072902817E-2</v>
      </c>
      <c r="R109" s="56">
        <f t="shared" ca="1" si="77"/>
        <v>-4.9888538706605035E-3</v>
      </c>
      <c r="S109" s="56" t="str">
        <f t="shared" ca="1" si="77"/>
        <v xml:space="preserve"> </v>
      </c>
      <c r="T109" s="56">
        <f t="shared" ca="1" si="77"/>
        <v>-8.9440044282873554E-3</v>
      </c>
      <c r="U109" s="56">
        <f t="shared" ca="1" si="77"/>
        <v>-6.7721571619485665E-3</v>
      </c>
      <c r="V109" s="56" t="str">
        <f t="shared" ca="1" si="77"/>
        <v xml:space="preserve"> </v>
      </c>
      <c r="W109" s="56">
        <f t="shared" ca="1" si="77"/>
        <v>-8.8014137029719386E-3</v>
      </c>
      <c r="X109" s="56">
        <f t="shared" ca="1" si="77"/>
        <v>0.23337061544242066</v>
      </c>
      <c r="Y109" s="58">
        <f t="shared" ca="1" si="77"/>
        <v>-1.8386804873863238E-2</v>
      </c>
    </row>
    <row r="110" spans="1:25" s="33" customFormat="1" x14ac:dyDescent="0.2">
      <c r="A110" s="14">
        <v>41729</v>
      </c>
      <c r="B110" s="67">
        <f t="shared" ca="1" si="75"/>
        <v>-1.021727689059615E-3</v>
      </c>
      <c r="C110" s="67">
        <f t="shared" ca="1" si="75"/>
        <v>-4.79417243306135E-4</v>
      </c>
      <c r="D110" s="59">
        <f t="shared" ca="1" si="75"/>
        <v>7.1270074383122939E-4</v>
      </c>
      <c r="E110" s="59">
        <f t="shared" ca="1" si="75"/>
        <v>-3.2290590611591119E-3</v>
      </c>
      <c r="F110" s="59">
        <f t="shared" ca="1" si="75"/>
        <v>-1.051004199980321E-2</v>
      </c>
      <c r="G110" s="60">
        <f t="shared" ca="1" si="75"/>
        <v>-2.5996612264900243E-4</v>
      </c>
      <c r="H110" s="59">
        <f t="shared" ca="1" si="75"/>
        <v>-8.2345816776694392E-3</v>
      </c>
      <c r="I110" s="59">
        <f t="shared" ca="1" si="75"/>
        <v>-1.2438559699902596E-2</v>
      </c>
      <c r="J110" s="68">
        <f t="shared" ca="1" si="75"/>
        <v>-1.6134420232291835E-2</v>
      </c>
      <c r="K110" s="59">
        <f t="shared" ca="1" si="75"/>
        <v>-1.0634293772366465E-2</v>
      </c>
      <c r="L110" s="59" t="str">
        <f t="shared" ca="1" si="3"/>
        <v xml:space="preserve"> </v>
      </c>
      <c r="M110" s="68" t="str">
        <f t="shared" ref="M110:Y110" ca="1" si="78">IF(AND(M45&gt;=0,M45&lt;&gt;" ",M44&lt;&gt;" ",(M44)&gt;0),M45/M44-1," ")</f>
        <v xml:space="preserve"> </v>
      </c>
      <c r="N110" s="59">
        <f t="shared" ca="1" si="78"/>
        <v>-4.776420725381092E-3</v>
      </c>
      <c r="O110" s="61">
        <f t="shared" ca="1" si="78"/>
        <v>-2.9870673291897076E-2</v>
      </c>
      <c r="P110" s="60">
        <f t="shared" ca="1" si="78"/>
        <v>6.1590328108536596E-2</v>
      </c>
      <c r="Q110" s="59">
        <f t="shared" ca="1" si="78"/>
        <v>2.0821302580082968E-3</v>
      </c>
      <c r="R110" s="59">
        <f t="shared" ca="1" si="78"/>
        <v>-5.9078833027038646E-3</v>
      </c>
      <c r="S110" s="59" t="str">
        <f t="shared" ca="1" si="78"/>
        <v xml:space="preserve"> </v>
      </c>
      <c r="T110" s="59">
        <f t="shared" ca="1" si="78"/>
        <v>1.2134470978946155E-2</v>
      </c>
      <c r="U110" s="59">
        <f t="shared" ca="1" si="78"/>
        <v>6.214822576042045E-2</v>
      </c>
      <c r="V110" s="59" t="str">
        <f t="shared" ca="1" si="78"/>
        <v xml:space="preserve"> </v>
      </c>
      <c r="W110" s="59">
        <f t="shared" ca="1" si="78"/>
        <v>-1.1440559944876472E-2</v>
      </c>
      <c r="X110" s="59">
        <f t="shared" ca="1" si="78"/>
        <v>-0.17620330566030584</v>
      </c>
      <c r="Y110" s="61">
        <f t="shared" ca="1" si="78"/>
        <v>-1.2167447753533511E-2</v>
      </c>
    </row>
    <row r="111" spans="1:25" s="33" customFormat="1" x14ac:dyDescent="0.2">
      <c r="A111" s="20">
        <v>41820</v>
      </c>
      <c r="B111" s="63">
        <f t="shared" ca="1" si="75"/>
        <v>-1.3785526661560521E-3</v>
      </c>
      <c r="C111" s="63">
        <f t="shared" ca="1" si="75"/>
        <v>-7.2231718199892159E-3</v>
      </c>
      <c r="D111" s="34">
        <f t="shared" ca="1" si="75"/>
        <v>-7.9309455403775431E-3</v>
      </c>
      <c r="E111" s="34">
        <f t="shared" ca="1" si="75"/>
        <v>-1.6314808562719607E-3</v>
      </c>
      <c r="F111" s="34">
        <f t="shared" ca="1" si="75"/>
        <v>-5.8289312322801212E-3</v>
      </c>
      <c r="G111" s="53">
        <f t="shared" ca="1" si="75"/>
        <v>-2.7969624694518247E-3</v>
      </c>
      <c r="H111" s="34">
        <f t="shared" ca="1" si="75"/>
        <v>6.4174017819050189E-2</v>
      </c>
      <c r="I111" s="34">
        <f t="shared" ca="1" si="75"/>
        <v>-8.1375039007327565E-3</v>
      </c>
      <c r="J111" s="64">
        <f t="shared" ca="1" si="75"/>
        <v>-1.0868748506335901E-2</v>
      </c>
      <c r="K111" s="34">
        <f t="shared" ca="1" si="75"/>
        <v>-6.1569809936093955E-3</v>
      </c>
      <c r="L111" s="34" t="str">
        <f t="shared" ca="1" si="3"/>
        <v xml:space="preserve"> </v>
      </c>
      <c r="M111" s="64" t="str">
        <f t="shared" ref="M111:Y111" ca="1" si="79">IF(AND(M46&gt;=0,M46&lt;&gt;" ",M45&lt;&gt;" ",(M45)&gt;0),M46/M45-1," ")</f>
        <v xml:space="preserve"> </v>
      </c>
      <c r="N111" s="34">
        <f t="shared" ca="1" si="79"/>
        <v>-1.6185873038789822E-3</v>
      </c>
      <c r="O111" s="55">
        <f t="shared" ca="1" si="79"/>
        <v>4.3142677928516004E-2</v>
      </c>
      <c r="P111" s="53">
        <f t="shared" ca="1" si="79"/>
        <v>-0.66062339822707639</v>
      </c>
      <c r="Q111" s="34">
        <f t="shared" ca="1" si="79"/>
        <v>-1.9680022630086391E-5</v>
      </c>
      <c r="R111" s="34">
        <f t="shared" ca="1" si="79"/>
        <v>-8.3710413986396448E-3</v>
      </c>
      <c r="S111" s="34" t="str">
        <f t="shared" ca="1" si="79"/>
        <v xml:space="preserve"> </v>
      </c>
      <c r="T111" s="34">
        <f t="shared" ca="1" si="79"/>
        <v>6.6736609106761158E-3</v>
      </c>
      <c r="U111" s="34">
        <f t="shared" ca="1" si="79"/>
        <v>-4.4789804621376827E-3</v>
      </c>
      <c r="V111" s="34" t="str">
        <f t="shared" ca="1" si="79"/>
        <v xml:space="preserve"> </v>
      </c>
      <c r="W111" s="34">
        <f t="shared" ca="1" si="79"/>
        <v>-7.7571412737215129E-3</v>
      </c>
      <c r="X111" s="34">
        <f t="shared" ca="1" si="79"/>
        <v>0.55380611731538809</v>
      </c>
      <c r="Y111" s="55">
        <f t="shared" ca="1" si="79"/>
        <v>-7.534563362917468E-3</v>
      </c>
    </row>
    <row r="112" spans="1:25" s="33" customFormat="1" x14ac:dyDescent="0.2">
      <c r="A112" s="20">
        <v>41912</v>
      </c>
      <c r="B112" s="63">
        <f t="shared" ca="1" si="75"/>
        <v>-6.5331638420396132E-4</v>
      </c>
      <c r="C112" s="63">
        <f t="shared" ca="1" si="75"/>
        <v>-5.2397586667951579E-3</v>
      </c>
      <c r="D112" s="34">
        <f t="shared" ca="1" si="75"/>
        <v>-5.7893228028156329E-3</v>
      </c>
      <c r="E112" s="34">
        <f t="shared" ca="1" si="75"/>
        <v>1.3850793123917349E-3</v>
      </c>
      <c r="F112" s="34">
        <f t="shared" ca="1" si="75"/>
        <v>-8.8624303039990249E-3</v>
      </c>
      <c r="G112" s="53">
        <f t="shared" ca="1" si="75"/>
        <v>-4.2244201450392094E-3</v>
      </c>
      <c r="H112" s="34">
        <f t="shared" ca="1" si="75"/>
        <v>-1.6814419682396053E-3</v>
      </c>
      <c r="I112" s="34">
        <f t="shared" ca="1" si="75"/>
        <v>3.6702451283792126E-3</v>
      </c>
      <c r="J112" s="64">
        <f t="shared" ca="1" si="75"/>
        <v>1.3316982290667578E-2</v>
      </c>
      <c r="K112" s="34">
        <f t="shared" ca="1" si="75"/>
        <v>-8.4615328641025611E-3</v>
      </c>
      <c r="L112" s="34" t="str">
        <f t="shared" ca="1" si="3"/>
        <v xml:space="preserve"> </v>
      </c>
      <c r="M112" s="64" t="str">
        <f t="shared" ref="M112:Y112" ca="1" si="80">IF(AND(M47&gt;=0,M47&lt;&gt;" ",M46&lt;&gt;" ",(M46)&gt;0),M47/M46-1," ")</f>
        <v xml:space="preserve"> </v>
      </c>
      <c r="N112" s="34">
        <f t="shared" ca="1" si="80"/>
        <v>9.7340939634849022E-4</v>
      </c>
      <c r="O112" s="55">
        <f t="shared" ca="1" si="80"/>
        <v>-6.9531670988342009E-2</v>
      </c>
      <c r="P112" s="53">
        <f t="shared" ca="1" si="80"/>
        <v>1.6913697141517217</v>
      </c>
      <c r="Q112" s="34">
        <f t="shared" ca="1" si="80"/>
        <v>-4.7370237766705126E-3</v>
      </c>
      <c r="R112" s="34">
        <f t="shared" ca="1" si="80"/>
        <v>-8.4697949138760054E-3</v>
      </c>
      <c r="S112" s="34" t="str">
        <f t="shared" ca="1" si="80"/>
        <v xml:space="preserve"> </v>
      </c>
      <c r="T112" s="34">
        <f t="shared" ca="1" si="80"/>
        <v>-8.8042460901911479E-3</v>
      </c>
      <c r="U112" s="34">
        <f t="shared" ca="1" si="80"/>
        <v>-1.2173718020178637E-3</v>
      </c>
      <c r="V112" s="34" t="str">
        <f t="shared" ca="1" si="80"/>
        <v xml:space="preserve"> </v>
      </c>
      <c r="W112" s="34">
        <f t="shared" ca="1" si="80"/>
        <v>-6.3011914073175523E-3</v>
      </c>
      <c r="X112" s="34">
        <f t="shared" ca="1" si="80"/>
        <v>-0.11961208321471739</v>
      </c>
      <c r="Y112" s="55">
        <f t="shared" ca="1" si="80"/>
        <v>-1.5247522947883119E-2</v>
      </c>
    </row>
    <row r="113" spans="1:25" s="33" customFormat="1" ht="10.8" thickBot="1" x14ac:dyDescent="0.25">
      <c r="A113" s="20">
        <v>42004</v>
      </c>
      <c r="B113" s="63">
        <f t="shared" ca="1" si="75"/>
        <v>-4.1006921848710798E-3</v>
      </c>
      <c r="C113" s="63">
        <f t="shared" ca="1" si="75"/>
        <v>-6.8945226932523029E-3</v>
      </c>
      <c r="D113" s="34">
        <f t="shared" ca="1" si="75"/>
        <v>-6.8818159733703421E-3</v>
      </c>
      <c r="E113" s="34">
        <f t="shared" ca="1" si="75"/>
        <v>1.3103631535489324E-3</v>
      </c>
      <c r="F113" s="34">
        <f t="shared" ca="1" si="75"/>
        <v>-8.0166887254847774E-3</v>
      </c>
      <c r="G113" s="53">
        <f t="shared" ca="1" si="75"/>
        <v>-4.0643347871768265E-3</v>
      </c>
      <c r="H113" s="34">
        <f t="shared" ca="1" si="75"/>
        <v>7.6622172692475399E-3</v>
      </c>
      <c r="I113" s="34">
        <f t="shared" ca="1" si="75"/>
        <v>-2.5581092981441622E-2</v>
      </c>
      <c r="J113" s="64">
        <f t="shared" ca="1" si="75"/>
        <v>-3.4039848336162026E-2</v>
      </c>
      <c r="K113" s="34">
        <f t="shared" ca="1" si="75"/>
        <v>-7.3928260729264617E-3</v>
      </c>
      <c r="L113" s="34" t="str">
        <f t="shared" ca="1" si="3"/>
        <v xml:space="preserve"> </v>
      </c>
      <c r="M113" s="64" t="str">
        <f t="shared" ref="M113:Y113" ca="1" si="81">IF(AND(M48&gt;=0,M48&lt;&gt;" ",M47&lt;&gt;" ",(M47)&gt;0),M48/M47-1," ")</f>
        <v xml:space="preserve"> </v>
      </c>
      <c r="N113" s="34">
        <f t="shared" ca="1" si="81"/>
        <v>1.0332326682600534E-3</v>
      </c>
      <c r="O113" s="55">
        <f t="shared" ca="1" si="81"/>
        <v>-1.4452269069144208E-2</v>
      </c>
      <c r="P113" s="53">
        <f t="shared" ca="1" si="81"/>
        <v>-0.58864176868670315</v>
      </c>
      <c r="Q113" s="34">
        <f t="shared" ca="1" si="81"/>
        <v>-6.8645199548575953E-3</v>
      </c>
      <c r="R113" s="34">
        <f t="shared" ca="1" si="81"/>
        <v>-7.38332620155846E-3</v>
      </c>
      <c r="S113" s="34" t="str">
        <f t="shared" ca="1" si="81"/>
        <v xml:space="preserve"> </v>
      </c>
      <c r="T113" s="34">
        <f t="shared" ca="1" si="81"/>
        <v>1.4110633656603255E-3</v>
      </c>
      <c r="U113" s="34">
        <f t="shared" ca="1" si="81"/>
        <v>3.195492919247922E-3</v>
      </c>
      <c r="V113" s="34" t="str">
        <f t="shared" ca="1" si="81"/>
        <v xml:space="preserve"> </v>
      </c>
      <c r="W113" s="34">
        <f t="shared" ca="1" si="81"/>
        <v>-6.9648004028682875E-3</v>
      </c>
      <c r="X113" s="34">
        <f t="shared" ca="1" si="81"/>
        <v>0.47108501014076309</v>
      </c>
      <c r="Y113" s="55">
        <f t="shared" ca="1" si="81"/>
        <v>-8.5859079861505538E-3</v>
      </c>
    </row>
    <row r="114" spans="1:25" s="33" customFormat="1" x14ac:dyDescent="0.2">
      <c r="A114" s="14">
        <v>42094</v>
      </c>
      <c r="B114" s="67">
        <f t="shared" ca="1" si="75"/>
        <v>-9.5286252166648655E-4</v>
      </c>
      <c r="C114" s="67">
        <f t="shared" ca="1" si="75"/>
        <v>-2.086787671278123E-3</v>
      </c>
      <c r="D114" s="59">
        <f t="shared" ca="1" si="75"/>
        <v>-1.9988259252201601E-3</v>
      </c>
      <c r="E114" s="59">
        <f t="shared" ca="1" si="75"/>
        <v>-3.986910870862781E-3</v>
      </c>
      <c r="F114" s="59">
        <f t="shared" ca="1" si="75"/>
        <v>-1.1929125577876065E-2</v>
      </c>
      <c r="G114" s="60">
        <f t="shared" ca="1" si="75"/>
        <v>-4.0412092423414148E-3</v>
      </c>
      <c r="H114" s="59">
        <f t="shared" ca="1" si="75"/>
        <v>8.3060304823834308E-4</v>
      </c>
      <c r="I114" s="59">
        <f t="shared" ca="1" si="75"/>
        <v>-4.6628923748470719E-3</v>
      </c>
      <c r="J114" s="68">
        <f t="shared" ca="1" si="75"/>
        <v>-1.0754975423264868E-2</v>
      </c>
      <c r="K114" s="59">
        <f t="shared" ca="1" si="75"/>
        <v>-1.1583394905528066E-2</v>
      </c>
      <c r="L114" s="59" t="str">
        <f t="shared" ca="1" si="3"/>
        <v xml:space="preserve"> </v>
      </c>
      <c r="M114" s="68" t="str">
        <f t="shared" ref="M114:Y114" ca="1" si="82">IF(AND(M49&gt;=0,M49&lt;&gt;" ",M48&lt;&gt;" ",(M48)&gt;0),M49/M48-1," ")</f>
        <v xml:space="preserve"> </v>
      </c>
      <c r="N114" s="59">
        <f t="shared" ca="1" si="82"/>
        <v>-2.7273706890603711E-3</v>
      </c>
      <c r="O114" s="61">
        <f t="shared" ca="1" si="82"/>
        <v>-3.324602895938944E-3</v>
      </c>
      <c r="P114" s="60">
        <f t="shared" ca="1" si="82"/>
        <v>1.3902506357915874</v>
      </c>
      <c r="Q114" s="59">
        <f t="shared" ca="1" si="82"/>
        <v>1.8402844856968414E-4</v>
      </c>
      <c r="R114" s="59">
        <f t="shared" ca="1" si="82"/>
        <v>-8.5323879482100962E-3</v>
      </c>
      <c r="S114" s="59" t="str">
        <f t="shared" ca="1" si="82"/>
        <v xml:space="preserve"> </v>
      </c>
      <c r="T114" s="59">
        <f t="shared" ca="1" si="82"/>
        <v>-2.1256367986604907E-2</v>
      </c>
      <c r="U114" s="59">
        <f t="shared" ca="1" si="82"/>
        <v>-9.7733973176528099E-4</v>
      </c>
      <c r="V114" s="59" t="str">
        <f t="shared" ca="1" si="82"/>
        <v xml:space="preserve"> </v>
      </c>
      <c r="W114" s="59">
        <f t="shared" ca="1" si="82"/>
        <v>-1.3574539588595225E-2</v>
      </c>
      <c r="X114" s="59">
        <f t="shared" ca="1" si="82"/>
        <v>-0.23734104244228449</v>
      </c>
      <c r="Y114" s="61">
        <f t="shared" ca="1" si="82"/>
        <v>7.5799490372774336E-4</v>
      </c>
    </row>
    <row r="115" spans="1:25" s="33" customFormat="1" x14ac:dyDescent="0.2">
      <c r="A115" s="20">
        <v>42185</v>
      </c>
      <c r="B115" s="63">
        <f t="shared" ca="1" si="75"/>
        <v>-2.2796543291918603E-3</v>
      </c>
      <c r="C115" s="63">
        <f t="shared" ca="1" si="75"/>
        <v>-8.3307665724413615E-3</v>
      </c>
      <c r="D115" s="34">
        <f t="shared" ca="1" si="75"/>
        <v>-9.2006437958499498E-3</v>
      </c>
      <c r="E115" s="34">
        <f t="shared" ca="1" si="75"/>
        <v>1.8014060456006398E-3</v>
      </c>
      <c r="F115" s="34">
        <f t="shared" ca="1" si="75"/>
        <v>-6.0353738326192063E-3</v>
      </c>
      <c r="G115" s="53">
        <f t="shared" ca="1" si="75"/>
        <v>-5.8778674633666039E-3</v>
      </c>
      <c r="H115" s="34">
        <f t="shared" ca="1" si="75"/>
        <v>-2.4170245803785573E-2</v>
      </c>
      <c r="I115" s="34">
        <f t="shared" ca="1" si="75"/>
        <v>-7.5619189659236197E-3</v>
      </c>
      <c r="J115" s="64">
        <f t="shared" ca="1" si="75"/>
        <v>-4.7883925191152255E-3</v>
      </c>
      <c r="K115" s="34">
        <f t="shared" ca="1" si="75"/>
        <v>-5.8360945687954136E-3</v>
      </c>
      <c r="L115" s="34" t="str">
        <f t="shared" ca="1" si="3"/>
        <v xml:space="preserve"> </v>
      </c>
      <c r="M115" s="64" t="str">
        <f t="shared" ref="M115:Y115" ca="1" si="83">IF(AND(M50&gt;=0,M50&lt;&gt;" ",M49&lt;&gt;" ",(M49)&gt;0),M50/M49-1," ")</f>
        <v xml:space="preserve"> </v>
      </c>
      <c r="N115" s="34">
        <f t="shared" ca="1" si="83"/>
        <v>-5.4345415780199247E-4</v>
      </c>
      <c r="O115" s="55">
        <f t="shared" ca="1" si="83"/>
        <v>4.1524487647163211E-2</v>
      </c>
      <c r="P115" s="53">
        <f t="shared" ca="1" si="83"/>
        <v>9.1826222717752426E-3</v>
      </c>
      <c r="Q115" s="34">
        <f t="shared" ca="1" si="83"/>
        <v>-4.2253757228705169E-3</v>
      </c>
      <c r="R115" s="34">
        <f t="shared" ca="1" si="83"/>
        <v>-3.8590752546534546E-3</v>
      </c>
      <c r="S115" s="34" t="str">
        <f t="shared" ca="1" si="83"/>
        <v xml:space="preserve"> </v>
      </c>
      <c r="T115" s="34">
        <f t="shared" ca="1" si="83"/>
        <v>-3.6901889093488016E-3</v>
      </c>
      <c r="U115" s="34">
        <f t="shared" ca="1" si="83"/>
        <v>-8.279465223185456E-4</v>
      </c>
      <c r="V115" s="34" t="str">
        <f t="shared" ca="1" si="83"/>
        <v xml:space="preserve"> </v>
      </c>
      <c r="W115" s="34">
        <f t="shared" ca="1" si="83"/>
        <v>-6.0815897943604647E-3</v>
      </c>
      <c r="X115" s="34">
        <f t="shared" ca="1" si="83"/>
        <v>-2.4370256334324769E-2</v>
      </c>
      <c r="Y115" s="55">
        <f t="shared" ca="1" si="83"/>
        <v>-7.9924411900765824E-3</v>
      </c>
    </row>
    <row r="116" spans="1:25" s="33" customFormat="1" x14ac:dyDescent="0.2">
      <c r="A116" s="20">
        <v>42277</v>
      </c>
      <c r="B116" s="63">
        <f t="shared" ca="1" si="75"/>
        <v>3.0213228560449501E-4</v>
      </c>
      <c r="C116" s="63">
        <f t="shared" ca="1" si="75"/>
        <v>-3.2048083801964333E-3</v>
      </c>
      <c r="D116" s="34">
        <f t="shared" ca="1" si="75"/>
        <v>-3.2677799840123978E-3</v>
      </c>
      <c r="E116" s="34">
        <f t="shared" ca="1" si="75"/>
        <v>1.9959646606537707E-3</v>
      </c>
      <c r="F116" s="34">
        <f t="shared" ca="1" si="75"/>
        <v>-1.0253270013518945E-2</v>
      </c>
      <c r="G116" s="53">
        <f t="shared" ca="1" si="75"/>
        <v>-8.8287653363117169E-4</v>
      </c>
      <c r="H116" s="34">
        <f t="shared" ca="1" si="75"/>
        <v>1.7633691266609741E-3</v>
      </c>
      <c r="I116" s="34">
        <f t="shared" ca="1" si="75"/>
        <v>-4.1451045216462923E-3</v>
      </c>
      <c r="J116" s="64">
        <f t="shared" ca="1" si="75"/>
        <v>-9.640837040846284E-4</v>
      </c>
      <c r="K116" s="34">
        <f t="shared" ca="1" si="75"/>
        <v>-7.9902313271468239E-3</v>
      </c>
      <c r="L116" s="34" t="str">
        <f t="shared" ca="1" si="3"/>
        <v xml:space="preserve"> </v>
      </c>
      <c r="M116" s="64" t="str">
        <f t="shared" ref="M116:Y116" ca="1" si="84">IF(AND(M51&gt;=0,M51&lt;&gt;" ",M50&lt;&gt;" ",(M50)&gt;0),M51/M50-1," ")</f>
        <v xml:space="preserve"> </v>
      </c>
      <c r="N116" s="34">
        <f t="shared" ca="1" si="84"/>
        <v>3.6844440339380835E-3</v>
      </c>
      <c r="O116" s="55">
        <f t="shared" ca="1" si="84"/>
        <v>-4.0139483021037758E-3</v>
      </c>
      <c r="P116" s="53">
        <f t="shared" ca="1" si="84"/>
        <v>-2.9181463444312161E-3</v>
      </c>
      <c r="Q116" s="34">
        <f t="shared" ca="1" si="84"/>
        <v>1.6470086541198192E-4</v>
      </c>
      <c r="R116" s="34">
        <f t="shared" ca="1" si="84"/>
        <v>-6.637778310225384E-3</v>
      </c>
      <c r="S116" s="34" t="str">
        <f t="shared" ca="1" si="84"/>
        <v xml:space="preserve"> </v>
      </c>
      <c r="T116" s="34">
        <f t="shared" ca="1" si="84"/>
        <v>-7.8348858412391476E-4</v>
      </c>
      <c r="U116" s="34">
        <f t="shared" ca="1" si="84"/>
        <v>1.8002641931595953E-3</v>
      </c>
      <c r="V116" s="34" t="str">
        <f t="shared" ca="1" si="84"/>
        <v xml:space="preserve"> </v>
      </c>
      <c r="W116" s="34">
        <f t="shared" ca="1" si="84"/>
        <v>-6.0278180469918174E-3</v>
      </c>
      <c r="X116" s="34">
        <f t="shared" ca="1" si="84"/>
        <v>-0.14734778499740775</v>
      </c>
      <c r="Y116" s="55">
        <f t="shared" ca="1" si="84"/>
        <v>-5.5588694974790798E-3</v>
      </c>
    </row>
    <row r="117" spans="1:25" s="33" customFormat="1" ht="10.8" thickBot="1" x14ac:dyDescent="0.25">
      <c r="A117" s="20">
        <v>42369</v>
      </c>
      <c r="B117" s="63">
        <f t="shared" ca="1" si="75"/>
        <v>-2.6914613390984776E-3</v>
      </c>
      <c r="C117" s="63">
        <f t="shared" ca="1" si="75"/>
        <v>-4.2063530601700316E-3</v>
      </c>
      <c r="D117" s="34">
        <f t="shared" ca="1" si="75"/>
        <v>-4.2690999219198167E-3</v>
      </c>
      <c r="E117" s="34">
        <f t="shared" ca="1" si="75"/>
        <v>-2.0742834324676274E-3</v>
      </c>
      <c r="F117" s="34">
        <f t="shared" ca="1" si="75"/>
        <v>-9.5772624788614813E-3</v>
      </c>
      <c r="G117" s="53">
        <f t="shared" ca="1" si="75"/>
        <v>-4.2172266622391152E-3</v>
      </c>
      <c r="H117" s="34">
        <f t="shared" ca="1" si="75"/>
        <v>8.0221296354769933E-3</v>
      </c>
      <c r="I117" s="34">
        <f t="shared" ca="1" si="75"/>
        <v>-1.4858271313762939E-2</v>
      </c>
      <c r="J117" s="64">
        <f t="shared" ca="1" si="75"/>
        <v>-2.3718516196485795E-2</v>
      </c>
      <c r="K117" s="34">
        <f t="shared" ca="1" si="75"/>
        <v>-1.1873817199995806E-2</v>
      </c>
      <c r="L117" s="34" t="str">
        <f t="shared" ca="1" si="3"/>
        <v xml:space="preserve"> </v>
      </c>
      <c r="M117" s="64" t="str">
        <f t="shared" ref="M117:Y117" ca="1" si="85">IF(AND(M52&gt;=0,M52&lt;&gt;" ",M51&lt;&gt;" ",(M51)&gt;0),M52/M51-1," ")</f>
        <v xml:space="preserve"> </v>
      </c>
      <c r="N117" s="34">
        <f t="shared" ca="1" si="85"/>
        <v>-1.0907711146428412E-3</v>
      </c>
      <c r="O117" s="55">
        <f t="shared" ca="1" si="85"/>
        <v>-0.11569250792189867</v>
      </c>
      <c r="P117" s="53">
        <f t="shared" ca="1" si="85"/>
        <v>-0.10640824036041463</v>
      </c>
      <c r="Q117" s="34">
        <f t="shared" ca="1" si="85"/>
        <v>-5.3390848668851687E-3</v>
      </c>
      <c r="R117" s="34">
        <f t="shared" ca="1" si="85"/>
        <v>-5.6950422524004729E-3</v>
      </c>
      <c r="S117" s="34" t="str">
        <f t="shared" ca="1" si="85"/>
        <v xml:space="preserve"> </v>
      </c>
      <c r="T117" s="34">
        <f t="shared" ca="1" si="85"/>
        <v>-1.9631355512508275E-3</v>
      </c>
      <c r="U117" s="34">
        <f t="shared" ca="1" si="85"/>
        <v>6.6748637350677598E-6</v>
      </c>
      <c r="V117" s="34" t="str">
        <f t="shared" ca="1" si="85"/>
        <v xml:space="preserve"> </v>
      </c>
      <c r="W117" s="34">
        <f t="shared" ca="1" si="85"/>
        <v>-1.1311454636195761E-2</v>
      </c>
      <c r="X117" s="34">
        <f t="shared" ca="1" si="85"/>
        <v>0.17109099494990132</v>
      </c>
      <c r="Y117" s="55">
        <f t="shared" ca="1" si="85"/>
        <v>1.183852189927892E-3</v>
      </c>
    </row>
    <row r="118" spans="1:25" s="33" customFormat="1" x14ac:dyDescent="0.2">
      <c r="A118" s="14">
        <v>42460</v>
      </c>
      <c r="B118" s="67">
        <f t="shared" ca="1" si="75"/>
        <v>-1.2825242734808562E-3</v>
      </c>
      <c r="C118" s="67">
        <f t="shared" ca="1" si="75"/>
        <v>-4.731336232683514E-3</v>
      </c>
      <c r="D118" s="59">
        <f t="shared" ca="1" si="75"/>
        <v>-6.0025291522031177E-3</v>
      </c>
      <c r="E118" s="59">
        <f t="shared" ca="1" si="75"/>
        <v>6.8816231940704853E-4</v>
      </c>
      <c r="F118" s="59">
        <f t="shared" ca="1" si="75"/>
        <v>-2.0099825466165511E-3</v>
      </c>
      <c r="G118" s="60">
        <f t="shared" ca="1" si="75"/>
        <v>-3.9994352214416384E-3</v>
      </c>
      <c r="H118" s="59">
        <f t="shared" ca="1" si="75"/>
        <v>5.064051895720123E-3</v>
      </c>
      <c r="I118" s="59">
        <f t="shared" ca="1" si="75"/>
        <v>-5.4161185546300894E-3</v>
      </c>
      <c r="J118" s="68">
        <f t="shared" ca="1" si="75"/>
        <v>-1.6824565247541945E-2</v>
      </c>
      <c r="K118" s="59">
        <f t="shared" ca="1" si="75"/>
        <v>1.7160484727152259E-3</v>
      </c>
      <c r="L118" s="59" t="str">
        <f t="shared" ca="1" si="3"/>
        <v xml:space="preserve"> </v>
      </c>
      <c r="M118" s="68" t="str">
        <f t="shared" ref="M118:Y118" ca="1" si="86">IF(AND(M53&gt;=0,M53&lt;&gt;" ",M52&lt;&gt;" ",(M52)&gt;0),M53/M52-1," ")</f>
        <v xml:space="preserve"> </v>
      </c>
      <c r="N118" s="59">
        <f t="shared" ca="1" si="86"/>
        <v>1.1023315271896372E-3</v>
      </c>
      <c r="O118" s="61">
        <f t="shared" ca="1" si="86"/>
        <v>-1.7689965241654448E-2</v>
      </c>
      <c r="P118" s="60">
        <f t="shared" ca="1" si="86"/>
        <v>-3.678470535523326E-2</v>
      </c>
      <c r="Q118" s="59">
        <f t="shared" ca="1" si="86"/>
        <v>-7.8673059460164785E-3</v>
      </c>
      <c r="R118" s="59">
        <f t="shared" ca="1" si="86"/>
        <v>-2.8668608833668507E-3</v>
      </c>
      <c r="S118" s="59" t="str">
        <f t="shared" ca="1" si="86"/>
        <v xml:space="preserve"> </v>
      </c>
      <c r="T118" s="59">
        <f t="shared" ca="1" si="86"/>
        <v>5.8434812219048116E-3</v>
      </c>
      <c r="U118" s="59">
        <f t="shared" ca="1" si="86"/>
        <v>1.3755733732270681E-2</v>
      </c>
      <c r="V118" s="59" t="str">
        <f t="shared" ca="1" si="86"/>
        <v xml:space="preserve"> </v>
      </c>
      <c r="W118" s="59">
        <f t="shared" ca="1" si="86"/>
        <v>-1.3795152334608041E-3</v>
      </c>
      <c r="X118" s="59">
        <f t="shared" ca="1" si="86"/>
        <v>5.3728728066359643E-2</v>
      </c>
      <c r="Y118" s="61">
        <f t="shared" ca="1" si="86"/>
        <v>-1.2056663040927118E-2</v>
      </c>
    </row>
    <row r="119" spans="1:25" s="33" customFormat="1" x14ac:dyDescent="0.2">
      <c r="A119" s="20">
        <v>42551</v>
      </c>
      <c r="B119" s="63">
        <f t="shared" ca="1" si="75"/>
        <v>-4.0851912990600425E-3</v>
      </c>
      <c r="C119" s="63">
        <f t="shared" ca="1" si="75"/>
        <v>-3.5875633422099984E-3</v>
      </c>
      <c r="D119" s="34">
        <f t="shared" ref="D119:K121" ca="1" si="87">IF(AND(D54&gt;=0, (D53)&gt;0),D54/D53-1," ")</f>
        <v>-4.6992423935922067E-3</v>
      </c>
      <c r="E119" s="34">
        <f t="shared" ca="1" si="87"/>
        <v>-3.4300931962083503E-3</v>
      </c>
      <c r="F119" s="34">
        <f t="shared" ca="1" si="87"/>
        <v>-2.6713109488988307E-3</v>
      </c>
      <c r="G119" s="53">
        <f t="shared" ca="1" si="87"/>
        <v>-3.9039869096484381E-3</v>
      </c>
      <c r="H119" s="34">
        <f t="shared" ca="1" si="87"/>
        <v>1.6108796424352256E-4</v>
      </c>
      <c r="I119" s="34">
        <f t="shared" ca="1" si="87"/>
        <v>-2.1386708732665682E-2</v>
      </c>
      <c r="J119" s="64">
        <f t="shared" ca="1" si="87"/>
        <v>-6.2740684841154915E-3</v>
      </c>
      <c r="K119" s="34">
        <f t="shared" ca="1" si="87"/>
        <v>-1.1808076237856957E-3</v>
      </c>
      <c r="L119" s="34" t="str">
        <f t="shared" ca="1" si="3"/>
        <v xml:space="preserve"> </v>
      </c>
      <c r="M119" s="64" t="str">
        <f t="shared" ref="M119:Y119" ca="1" si="88">IF(AND(M54&gt;=0,M54&lt;&gt;" ",M53&lt;&gt;" ",(M53)&gt;0),M54/M53-1," ")</f>
        <v xml:space="preserve"> </v>
      </c>
      <c r="N119" s="34">
        <f t="shared" ca="1" si="88"/>
        <v>1.8171197707288478E-3</v>
      </c>
      <c r="O119" s="55">
        <f t="shared" ca="1" si="88"/>
        <v>-2.0084137995497464E-2</v>
      </c>
      <c r="P119" s="53">
        <f t="shared" ca="1" si="88"/>
        <v>0.10266316997864688</v>
      </c>
      <c r="Q119" s="34">
        <f t="shared" ca="1" si="88"/>
        <v>-5.8604197496244792E-3</v>
      </c>
      <c r="R119" s="34">
        <f t="shared" ca="1" si="88"/>
        <v>-4.9731562118207062E-3</v>
      </c>
      <c r="S119" s="34" t="str">
        <f t="shared" ca="1" si="88"/>
        <v xml:space="preserve"> </v>
      </c>
      <c r="T119" s="34">
        <f t="shared" ca="1" si="88"/>
        <v>-3.0599074543602445E-3</v>
      </c>
      <c r="U119" s="34">
        <f t="shared" ca="1" si="88"/>
        <v>3.2988994326452747E-3</v>
      </c>
      <c r="V119" s="34" t="str">
        <f t="shared" ca="1" si="88"/>
        <v xml:space="preserve"> </v>
      </c>
      <c r="W119" s="34">
        <f t="shared" ca="1" si="88"/>
        <v>-1.2603661419587908E-3</v>
      </c>
      <c r="X119" s="34">
        <f t="shared" ca="1" si="88"/>
        <v>0.39110970110441445</v>
      </c>
      <c r="Y119" s="55">
        <f t="shared" ca="1" si="88"/>
        <v>1.7763266619918117E-2</v>
      </c>
    </row>
    <row r="120" spans="1:25" s="33" customFormat="1" x14ac:dyDescent="0.2">
      <c r="A120" s="20">
        <v>42643</v>
      </c>
      <c r="B120" s="63">
        <f t="shared" ref="B120:K123" ca="1" si="89">IF(AND(B55&gt;=0, (B54)&gt;0),B55/B54-1," ")</f>
        <v>2.0976188826813402E-3</v>
      </c>
      <c r="C120" s="63">
        <f t="shared" ca="1" si="89"/>
        <v>3.6713639704655243E-3</v>
      </c>
      <c r="D120" s="34">
        <f t="shared" ca="1" si="87"/>
        <v>3.3840080676466044E-3</v>
      </c>
      <c r="E120" s="34">
        <f t="shared" ca="1" si="87"/>
        <v>5.7944260800901759E-3</v>
      </c>
      <c r="F120" s="34">
        <f t="shared" ca="1" si="87"/>
        <v>1.85598163460865E-4</v>
      </c>
      <c r="G120" s="53">
        <f t="shared" ca="1" si="87"/>
        <v>5.1240805823038471E-3</v>
      </c>
      <c r="H120" s="34">
        <f t="shared" ca="1" si="87"/>
        <v>-1.5467040636655938E-2</v>
      </c>
      <c r="I120" s="34">
        <f t="shared" ca="1" si="87"/>
        <v>-1.161679280628114E-2</v>
      </c>
      <c r="J120" s="64">
        <f t="shared" ca="1" si="87"/>
        <v>-1.8713019290491961E-2</v>
      </c>
      <c r="K120" s="34">
        <f t="shared" ca="1" si="87"/>
        <v>-8.5521894794838849E-3</v>
      </c>
      <c r="L120" s="34" t="str">
        <f t="shared" ca="1" si="3"/>
        <v xml:space="preserve"> </v>
      </c>
      <c r="M120" s="64" t="str">
        <f t="shared" ref="M120:Y120" ca="1" si="90">IF(AND(M55&gt;=0,M55&lt;&gt;" ",M54&lt;&gt;" ",(M54)&gt;0),M55/M54-1," ")</f>
        <v xml:space="preserve"> </v>
      </c>
      <c r="N120" s="34">
        <f t="shared" ca="1" si="90"/>
        <v>-1.1840553086105432E-3</v>
      </c>
      <c r="O120" s="55">
        <f t="shared" ca="1" si="90"/>
        <v>6.3170806840292748E-2</v>
      </c>
      <c r="P120" s="53">
        <f t="shared" ca="1" si="90"/>
        <v>2.9208837423856382E-2</v>
      </c>
      <c r="Q120" s="34">
        <f t="shared" ca="1" si="90"/>
        <v>2.6229103272998877E-3</v>
      </c>
      <c r="R120" s="34">
        <f t="shared" ca="1" si="90"/>
        <v>-3.9168579902382206E-4</v>
      </c>
      <c r="S120" s="34" t="str">
        <f t="shared" ca="1" si="90"/>
        <v xml:space="preserve"> </v>
      </c>
      <c r="T120" s="34">
        <f t="shared" ca="1" si="90"/>
        <v>-1.2245402323621257E-2</v>
      </c>
      <c r="U120" s="34">
        <f t="shared" ca="1" si="90"/>
        <v>-6.040750816171947E-4</v>
      </c>
      <c r="V120" s="34" t="str">
        <f t="shared" ca="1" si="90"/>
        <v xml:space="preserve"> </v>
      </c>
      <c r="W120" s="34">
        <f t="shared" ca="1" si="90"/>
        <v>-5.762165181557477E-3</v>
      </c>
      <c r="X120" s="34">
        <f t="shared" ca="1" si="90"/>
        <v>-0.27193705656931932</v>
      </c>
      <c r="Y120" s="55">
        <f t="shared" ca="1" si="90"/>
        <v>-1.6284100066829121E-2</v>
      </c>
    </row>
    <row r="121" spans="1:25" s="33" customFormat="1" ht="10.8" thickBot="1" x14ac:dyDescent="0.25">
      <c r="A121" s="20">
        <v>42735</v>
      </c>
      <c r="B121" s="63">
        <f t="shared" ca="1" si="89"/>
        <v>-2.9429805959962918E-3</v>
      </c>
      <c r="C121" s="63">
        <f t="shared" ca="1" si="89"/>
        <v>-7.3254224362173659E-3</v>
      </c>
      <c r="D121" s="34">
        <f t="shared" ca="1" si="87"/>
        <v>-8.1815042005896066E-3</v>
      </c>
      <c r="E121" s="34">
        <f t="shared" ca="1" si="87"/>
        <v>-1.7133170006378151E-3</v>
      </c>
      <c r="F121" s="34">
        <f t="shared" ca="1" si="87"/>
        <v>-1.1730849229861784E-2</v>
      </c>
      <c r="G121" s="53">
        <f t="shared" ca="1" si="87"/>
        <v>-8.5282178196572911E-3</v>
      </c>
      <c r="H121" s="34">
        <f t="shared" ca="1" si="87"/>
        <v>-7.2566844873409586E-3</v>
      </c>
      <c r="I121" s="34">
        <f t="shared" ca="1" si="87"/>
        <v>-1.2790700575836533E-3</v>
      </c>
      <c r="J121" s="64">
        <f t="shared" ca="1" si="87"/>
        <v>-5.8412615053675676E-3</v>
      </c>
      <c r="K121" s="34">
        <f t="shared" ca="1" si="87"/>
        <v>-1.48752968435788E-2</v>
      </c>
      <c r="L121" s="34" t="str">
        <f t="shared" ca="1" si="3"/>
        <v xml:space="preserve"> </v>
      </c>
      <c r="M121" s="64" t="str">
        <f t="shared" ref="M121:Y121" ca="1" si="91">IF(AND(M56&gt;=0,M56&lt;&gt;" ",M55&lt;&gt;" ",(M55)&gt;0),M56/M55-1," ")</f>
        <v xml:space="preserve"> </v>
      </c>
      <c r="N121" s="34">
        <f t="shared" ca="1" si="91"/>
        <v>-5.5523372235605217E-3</v>
      </c>
      <c r="O121" s="55">
        <f t="shared" ca="1" si="91"/>
        <v>-7.8378452892856276E-2</v>
      </c>
      <c r="P121" s="53">
        <f t="shared" ca="1" si="91"/>
        <v>-0.1356414845597731</v>
      </c>
      <c r="Q121" s="34">
        <f t="shared" ca="1" si="91"/>
        <v>-1.0868206194245111E-2</v>
      </c>
      <c r="R121" s="34">
        <f t="shared" ca="1" si="91"/>
        <v>-1.4262252395192965E-3</v>
      </c>
      <c r="S121" s="34" t="str">
        <f t="shared" ca="1" si="91"/>
        <v xml:space="preserve"> </v>
      </c>
      <c r="T121" s="34">
        <f t="shared" ca="1" si="91"/>
        <v>-9.4782400655096799E-3</v>
      </c>
      <c r="U121" s="34">
        <f t="shared" ca="1" si="91"/>
        <v>6.2353399748587002E-3</v>
      </c>
      <c r="V121" s="34" t="str">
        <f t="shared" ca="1" si="91"/>
        <v xml:space="preserve"> </v>
      </c>
      <c r="W121" s="34">
        <f t="shared" ca="1" si="91"/>
        <v>-1.3743310874817505E-2</v>
      </c>
      <c r="X121" s="34">
        <f t="shared" ca="1" si="91"/>
        <v>-0.1500613403373815</v>
      </c>
      <c r="Y121" s="55">
        <f t="shared" ca="1" si="91"/>
        <v>-8.0231807418001955E-3</v>
      </c>
    </row>
    <row r="122" spans="1:25" s="33" customFormat="1" x14ac:dyDescent="0.2">
      <c r="A122" s="14">
        <v>42825</v>
      </c>
      <c r="B122" s="67">
        <f t="shared" ca="1" si="89"/>
        <v>7.1303234755815126E-4</v>
      </c>
      <c r="C122" s="67">
        <f t="shared" ca="1" si="89"/>
        <v>3.7578272543499214E-3</v>
      </c>
      <c r="D122" s="59">
        <f t="shared" ca="1" si="89"/>
        <v>3.7166750038790664E-3</v>
      </c>
      <c r="E122" s="59">
        <f t="shared" ca="1" si="89"/>
        <v>7.8172245553798092E-4</v>
      </c>
      <c r="F122" s="59">
        <f t="shared" ca="1" si="89"/>
        <v>-1.7418663542113633E-3</v>
      </c>
      <c r="G122" s="60">
        <f t="shared" ca="1" si="89"/>
        <v>8.1346526065673164E-3</v>
      </c>
      <c r="H122" s="59">
        <f t="shared" ca="1" si="89"/>
        <v>3.1534766909446788E-4</v>
      </c>
      <c r="I122" s="59">
        <f t="shared" ca="1" si="89"/>
        <v>-1.2185578968292643E-2</v>
      </c>
      <c r="J122" s="68">
        <f t="shared" ca="1" si="89"/>
        <v>-1.0812182262929459E-2</v>
      </c>
      <c r="K122" s="59">
        <f t="shared" ca="1" si="89"/>
        <v>1.0373210947781875E-2</v>
      </c>
      <c r="L122" s="59" t="str">
        <f t="shared" ca="1" si="3"/>
        <v xml:space="preserve"> </v>
      </c>
      <c r="M122" s="68" t="str">
        <f t="shared" ref="M122:Y122" ca="1" si="92">IF(AND(M57&gt;=0,M57&lt;&gt;" ",M56&lt;&gt;" ",(M56)&gt;0),M57/M56-1," ")</f>
        <v xml:space="preserve"> </v>
      </c>
      <c r="N122" s="59">
        <f t="shared" ca="1" si="92"/>
        <v>9.3459925064751648E-3</v>
      </c>
      <c r="O122" s="61">
        <f t="shared" ca="1" si="92"/>
        <v>7.9608893118088275E-3</v>
      </c>
      <c r="P122" s="60">
        <f t="shared" ca="1" si="92"/>
        <v>-3.789536152121975E-2</v>
      </c>
      <c r="Q122" s="59">
        <f t="shared" ca="1" si="92"/>
        <v>3.3925025866119451E-3</v>
      </c>
      <c r="R122" s="59">
        <f t="shared" ca="1" si="92"/>
        <v>2.0756662300256412E-3</v>
      </c>
      <c r="S122" s="59" t="str">
        <f t="shared" ca="1" si="92"/>
        <v xml:space="preserve"> </v>
      </c>
      <c r="T122" s="59">
        <f t="shared" ca="1" si="92"/>
        <v>2.2021224204656242E-2</v>
      </c>
      <c r="U122" s="59">
        <f t="shared" ca="1" si="92"/>
        <v>1.294745228573424E-2</v>
      </c>
      <c r="V122" s="59" t="str">
        <f t="shared" ca="1" si="92"/>
        <v xml:space="preserve"> </v>
      </c>
      <c r="W122" s="59">
        <f t="shared" ca="1" si="92"/>
        <v>5.5823076235967939E-3</v>
      </c>
      <c r="X122" s="59">
        <f t="shared" ca="1" si="92"/>
        <v>0.47521780515989254</v>
      </c>
      <c r="Y122" s="61">
        <f t="shared" ca="1" si="92"/>
        <v>-2.3898478384644095E-3</v>
      </c>
    </row>
    <row r="123" spans="1:25" s="33" customFormat="1" x14ac:dyDescent="0.2">
      <c r="A123" s="20">
        <v>42916</v>
      </c>
      <c r="B123" s="63">
        <f t="shared" ca="1" si="89"/>
        <v>-3.8814420575949971E-4</v>
      </c>
      <c r="C123" s="63">
        <f t="shared" ca="1" si="89"/>
        <v>-3.8509107015798349E-3</v>
      </c>
      <c r="D123" s="34">
        <f t="shared" ca="1" si="89"/>
        <v>-4.8263879633432261E-3</v>
      </c>
      <c r="E123" s="34">
        <f t="shared" ca="1" si="89"/>
        <v>1.6370881899943068E-3</v>
      </c>
      <c r="F123" s="34">
        <f t="shared" ca="1" si="89"/>
        <v>-1.3134673816542763E-3</v>
      </c>
      <c r="G123" s="53">
        <f t="shared" ca="1" si="89"/>
        <v>-2.3413049912994754E-3</v>
      </c>
      <c r="H123" s="34">
        <f t="shared" ca="1" si="89"/>
        <v>-1.7606947174530374E-2</v>
      </c>
      <c r="I123" s="34">
        <f t="shared" ca="1" si="89"/>
        <v>-9.1238394091143205E-3</v>
      </c>
      <c r="J123" s="64">
        <f t="shared" ca="1" si="89"/>
        <v>-1.1003131023901269E-2</v>
      </c>
      <c r="K123" s="34">
        <f t="shared" ca="1" si="89"/>
        <v>-1.2382886255158598E-2</v>
      </c>
      <c r="L123" s="34" t="str">
        <f t="shared" ca="1" si="3"/>
        <v xml:space="preserve"> </v>
      </c>
      <c r="M123" s="64" t="str">
        <f t="shared" ref="M123:Y123" ca="1" si="93">IF(AND(M58&gt;=0,M58&lt;&gt;" ",M57&lt;&gt;" ",(M57)&gt;0),M58/M57-1," ")</f>
        <v xml:space="preserve"> </v>
      </c>
      <c r="N123" s="34">
        <f t="shared" ca="1" si="93"/>
        <v>-6.9224448891228585E-3</v>
      </c>
      <c r="O123" s="55">
        <f t="shared" ca="1" si="93"/>
        <v>-4.4396398658996805E-4</v>
      </c>
      <c r="P123" s="53">
        <f t="shared" ca="1" si="93"/>
        <v>3.3202064331144809E-2</v>
      </c>
      <c r="Q123" s="34">
        <f t="shared" ca="1" si="93"/>
        <v>-4.1514783533775912E-3</v>
      </c>
      <c r="R123" s="34">
        <f t="shared" ca="1" si="93"/>
        <v>-3.3065178558621122E-3</v>
      </c>
      <c r="S123" s="34" t="str">
        <f t="shared" ca="1" si="93"/>
        <v xml:space="preserve"> </v>
      </c>
      <c r="T123" s="34">
        <f t="shared" ca="1" si="93"/>
        <v>-2.1604155695077454E-2</v>
      </c>
      <c r="U123" s="34">
        <f t="shared" ca="1" si="93"/>
        <v>1.5435453516341457E-3</v>
      </c>
      <c r="V123" s="34" t="str">
        <f t="shared" ca="1" si="93"/>
        <v xml:space="preserve"> </v>
      </c>
      <c r="W123" s="34">
        <f t="shared" ca="1" si="93"/>
        <v>-1.1890966922522783E-2</v>
      </c>
      <c r="X123" s="34">
        <f t="shared" ca="1" si="93"/>
        <v>-7.6434451881609244E-2</v>
      </c>
      <c r="Y123" s="55">
        <f t="shared" ca="1" si="93"/>
        <v>-1.9362029851288542E-2</v>
      </c>
    </row>
    <row r="124" spans="1:25" s="33" customFormat="1" x14ac:dyDescent="0.2">
      <c r="A124" s="20">
        <v>43008</v>
      </c>
      <c r="B124" s="63">
        <f t="shared" ref="B124:K124" ca="1" si="94">IF(AND(B59&gt;=0, (B58)&gt;0),B59/B58-1," ")</f>
        <v>-3.5999204386866213E-3</v>
      </c>
      <c r="C124" s="63">
        <f t="shared" ca="1" si="94"/>
        <v>-3.6374602838395997E-3</v>
      </c>
      <c r="D124" s="34">
        <f t="shared" ca="1" si="94"/>
        <v>-3.6808706889598364E-3</v>
      </c>
      <c r="E124" s="34">
        <f t="shared" ca="1" si="94"/>
        <v>-1.3586223083629223E-3</v>
      </c>
      <c r="F124" s="34">
        <f t="shared" ca="1" si="94"/>
        <v>-1.259107814285354E-2</v>
      </c>
      <c r="G124" s="53">
        <f t="shared" ca="1" si="94"/>
        <v>-3.7873745790972801E-3</v>
      </c>
      <c r="H124" s="34">
        <f t="shared" ca="1" si="94"/>
        <v>-9.2519382820206442E-3</v>
      </c>
      <c r="I124" s="34">
        <f t="shared" ca="1" si="94"/>
        <v>-1.9215446521492763E-2</v>
      </c>
      <c r="J124" s="64">
        <f t="shared" ca="1" si="94"/>
        <v>-1.4524420811435568E-2</v>
      </c>
      <c r="K124" s="34">
        <f t="shared" ca="1" si="94"/>
        <v>-1.2039586863998863E-2</v>
      </c>
      <c r="L124" s="34" t="str">
        <f t="shared" ca="1" si="3"/>
        <v xml:space="preserve"> </v>
      </c>
      <c r="M124" s="64" t="str">
        <f t="shared" ref="M124:Y124" ca="1" si="95">IF(AND(M59&gt;=0,M59&lt;&gt;" ",M58&lt;&gt;" ",(M58)&gt;0),M59/M58-1," ")</f>
        <v xml:space="preserve"> </v>
      </c>
      <c r="N124" s="34">
        <f t="shared" ca="1" si="95"/>
        <v>-3.0985557495322169E-4</v>
      </c>
      <c r="O124" s="55">
        <f t="shared" ca="1" si="95"/>
        <v>-6.6736429020146648E-3</v>
      </c>
      <c r="P124" s="53">
        <f t="shared" ca="1" si="95"/>
        <v>2.6279611818449622E-2</v>
      </c>
      <c r="Q124" s="34">
        <f t="shared" ca="1" si="95"/>
        <v>-6.214843847350493E-3</v>
      </c>
      <c r="R124" s="34">
        <f t="shared" ca="1" si="95"/>
        <v>-6.9123857533393007E-4</v>
      </c>
      <c r="S124" s="34" t="str">
        <f t="shared" ca="1" si="95"/>
        <v xml:space="preserve"> </v>
      </c>
      <c r="T124" s="34">
        <f t="shared" ca="1" si="95"/>
        <v>-6.8664130414051172E-3</v>
      </c>
      <c r="U124" s="34">
        <f t="shared" ca="1" si="95"/>
        <v>5.1725727126550325E-3</v>
      </c>
      <c r="V124" s="34" t="str">
        <f t="shared" ca="1" si="95"/>
        <v xml:space="preserve"> </v>
      </c>
      <c r="W124" s="34">
        <f t="shared" ca="1" si="95"/>
        <v>-8.3210163592866149E-3</v>
      </c>
      <c r="X124" s="34">
        <f t="shared" ca="1" si="95"/>
        <v>-0.16505108339929786</v>
      </c>
      <c r="Y124" s="55">
        <f t="shared" ca="1" si="95"/>
        <v>2.3225791573942001E-3</v>
      </c>
    </row>
    <row r="125" spans="1:25" s="33" customFormat="1" ht="10.8" thickBot="1" x14ac:dyDescent="0.25">
      <c r="A125" s="20">
        <v>43100</v>
      </c>
      <c r="B125" s="63">
        <f t="shared" ref="B125:K125" ca="1" si="96">IF(AND(B60&gt;=0, (B59)&gt;0),B60/B59-1," ")</f>
        <v>-2.099166504203609E-4</v>
      </c>
      <c r="C125" s="63">
        <f t="shared" ca="1" si="96"/>
        <v>-7.200332889197969E-3</v>
      </c>
      <c r="D125" s="34">
        <f t="shared" ca="1" si="96"/>
        <v>-9.1399799146856253E-3</v>
      </c>
      <c r="E125" s="34">
        <f t="shared" ca="1" si="96"/>
        <v>7.9829157252175875E-3</v>
      </c>
      <c r="F125" s="34">
        <f t="shared" ca="1" si="96"/>
        <v>5.5043864873896009E-3</v>
      </c>
      <c r="G125" s="53">
        <f t="shared" ca="1" si="96"/>
        <v>-7.2687903542036914E-3</v>
      </c>
      <c r="H125" s="34">
        <f t="shared" ca="1" si="96"/>
        <v>1.4014465327738312E-2</v>
      </c>
      <c r="I125" s="34">
        <f t="shared" ca="1" si="96"/>
        <v>-3.8193166239508525E-3</v>
      </c>
      <c r="J125" s="64">
        <f t="shared" ca="1" si="96"/>
        <v>-4.1243504703606382E-3</v>
      </c>
      <c r="K125" s="34">
        <f t="shared" ca="1" si="96"/>
        <v>9.6751723827201985E-3</v>
      </c>
      <c r="L125" s="34" t="str">
        <f t="shared" ca="1" si="3"/>
        <v xml:space="preserve"> </v>
      </c>
      <c r="M125" s="64" t="str">
        <f t="shared" ref="M125:Y125" ca="1" si="97">IF(AND(M60&gt;=0,M60&lt;&gt;" ",M59&lt;&gt;" ",(M59)&gt;0),M60/M59-1," ")</f>
        <v xml:space="preserve"> </v>
      </c>
      <c r="N125" s="34">
        <f t="shared" ca="1" si="97"/>
        <v>6.5197053221066614E-3</v>
      </c>
      <c r="O125" s="55">
        <f t="shared" ca="1" si="97"/>
        <v>-1.0202915660904699E-2</v>
      </c>
      <c r="P125" s="53">
        <f t="shared" ca="1" si="97"/>
        <v>-0.10956787506755561</v>
      </c>
      <c r="Q125" s="34">
        <f t="shared" ca="1" si="97"/>
        <v>-5.3039927177802593E-3</v>
      </c>
      <c r="R125" s="34">
        <f t="shared" ca="1" si="97"/>
        <v>2.124815925790724E-3</v>
      </c>
      <c r="S125" s="34" t="str">
        <f t="shared" ca="1" si="97"/>
        <v xml:space="preserve"> </v>
      </c>
      <c r="T125" s="34">
        <f t="shared" ca="1" si="97"/>
        <v>-4.4192077810187858E-3</v>
      </c>
      <c r="U125" s="34">
        <f t="shared" ca="1" si="97"/>
        <v>-1.2932994552635746E-3</v>
      </c>
      <c r="V125" s="34" t="str">
        <f t="shared" ca="1" si="97"/>
        <v xml:space="preserve"> </v>
      </c>
      <c r="W125" s="34">
        <f t="shared" ca="1" si="97"/>
        <v>1.1221566188626797E-2</v>
      </c>
      <c r="X125" s="34">
        <f t="shared" ca="1" si="97"/>
        <v>0.21933884564049211</v>
      </c>
      <c r="Y125" s="55">
        <f t="shared" ca="1" si="97"/>
        <v>9.327577670645848E-4</v>
      </c>
    </row>
    <row r="126" spans="1:25" s="33" customFormat="1" x14ac:dyDescent="0.2">
      <c r="A126" s="14">
        <v>43190</v>
      </c>
      <c r="B126" s="67">
        <f ca="1">IF(AND(B61&gt;=0, (B60)&gt;0),B61/B60-1," ")</f>
        <v>-5.9120909464671634E-4</v>
      </c>
      <c r="C126" s="67">
        <f t="shared" ref="C126:K128" ca="1" si="98">IF(AND(C61&gt;=0, (C60)&gt;0),C61/C60-1," ")</f>
        <v>1.1617560155845474E-3</v>
      </c>
      <c r="D126" s="59">
        <f t="shared" ca="1" si="98"/>
        <v>1.5105562996904354E-3</v>
      </c>
      <c r="E126" s="59">
        <f t="shared" ca="1" si="98"/>
        <v>-4.6680603612825333E-3</v>
      </c>
      <c r="F126" s="59">
        <f t="shared" ca="1" si="98"/>
        <v>-6.2271345539002265E-3</v>
      </c>
      <c r="G126" s="60">
        <f t="shared" ca="1" si="98"/>
        <v>3.34099712779512E-3</v>
      </c>
      <c r="H126" s="59">
        <f t="shared" ca="1" si="98"/>
        <v>-7.57039005034299E-3</v>
      </c>
      <c r="I126" s="59">
        <f t="shared" ca="1" si="98"/>
        <v>-1.8658628969861257E-2</v>
      </c>
      <c r="J126" s="68">
        <f t="shared" ca="1" si="98"/>
        <v>-1.6135251359319702E-2</v>
      </c>
      <c r="K126" s="59">
        <f t="shared" ca="1" si="98"/>
        <v>-6.7169856184023935E-3</v>
      </c>
      <c r="L126" s="59" t="str">
        <f t="shared" ca="1" si="3"/>
        <v xml:space="preserve"> </v>
      </c>
      <c r="M126" s="68" t="str">
        <f t="shared" ref="M126:Y128" ca="1" si="99">IF(AND(M61&gt;=0,M61&lt;&gt;" ",M60&lt;&gt;" ",(M60)&gt;0),M61/M60-1," ")</f>
        <v xml:space="preserve"> </v>
      </c>
      <c r="N126" s="59">
        <f t="shared" ca="1" si="99"/>
        <v>6.8563112042552277E-4</v>
      </c>
      <c r="O126" s="61">
        <f t="shared" ca="1" si="99"/>
        <v>-8.5036470254452823E-2</v>
      </c>
      <c r="P126" s="60">
        <f t="shared" ca="1" si="99"/>
        <v>-0.1355140329650335</v>
      </c>
      <c r="Q126" s="59">
        <f t="shared" ca="1" si="99"/>
        <v>1.0691590477725388E-2</v>
      </c>
      <c r="R126" s="59">
        <f t="shared" ca="1" si="99"/>
        <v>6.899965622104709E-4</v>
      </c>
      <c r="S126" s="59" t="str">
        <f t="shared" ca="1" si="99"/>
        <v xml:space="preserve"> </v>
      </c>
      <c r="T126" s="59">
        <f t="shared" ca="1" si="99"/>
        <v>-9.213449900307924E-3</v>
      </c>
      <c r="U126" s="59">
        <f t="shared" ca="1" si="99"/>
        <v>4.1483439373801723E-3</v>
      </c>
      <c r="V126" s="59" t="str">
        <f t="shared" ca="1" si="99"/>
        <v xml:space="preserve"> </v>
      </c>
      <c r="W126" s="59">
        <f t="shared" ca="1" si="99"/>
        <v>-1.2950528476564971E-2</v>
      </c>
      <c r="X126" s="59">
        <f t="shared" ca="1" si="99"/>
        <v>2.9573144235306437E-2</v>
      </c>
      <c r="Y126" s="61">
        <f t="shared" ca="1" si="99"/>
        <v>-2.4411910628068245E-2</v>
      </c>
    </row>
    <row r="127" spans="1:25" s="33" customFormat="1" x14ac:dyDescent="0.2">
      <c r="A127" s="20">
        <v>43281</v>
      </c>
      <c r="B127" s="63">
        <f ca="1">IF(AND(B62&gt;=0, (B61)&gt;0),B62/B61-1," ")</f>
        <v>-2.6199520407634846E-3</v>
      </c>
      <c r="C127" s="63">
        <f t="shared" ca="1" si="98"/>
        <v>-5.8765757130039287E-3</v>
      </c>
      <c r="D127" s="34">
        <f t="shared" ca="1" si="98"/>
        <v>-5.4213756968843896E-3</v>
      </c>
      <c r="E127" s="34">
        <f t="shared" ca="1" si="98"/>
        <v>5.9662582259565333E-3</v>
      </c>
      <c r="F127" s="34">
        <f t="shared" ca="1" si="98"/>
        <v>-3.2784391882832997E-3</v>
      </c>
      <c r="G127" s="53">
        <f t="shared" ca="1" si="98"/>
        <v>-5.8507767059163829E-3</v>
      </c>
      <c r="H127" s="34">
        <f t="shared" ca="1" si="98"/>
        <v>3.0799484747465744E-3</v>
      </c>
      <c r="I127" s="34">
        <f t="shared" ca="1" si="98"/>
        <v>-1.5300552345672624E-2</v>
      </c>
      <c r="J127" s="64">
        <f t="shared" ca="1" si="98"/>
        <v>-1.1918596963023553E-2</v>
      </c>
      <c r="K127" s="34">
        <f t="shared" ca="1" si="98"/>
        <v>-2.7525067400874237E-3</v>
      </c>
      <c r="L127" s="34" t="str">
        <f t="shared" ca="1" si="3"/>
        <v xml:space="preserve"> </v>
      </c>
      <c r="M127" s="64" t="str">
        <f t="shared" ca="1" si="99"/>
        <v xml:space="preserve"> </v>
      </c>
      <c r="N127" s="34">
        <f t="shared" ca="1" si="99"/>
        <v>8.9147222065721898E-4</v>
      </c>
      <c r="O127" s="55">
        <f t="shared" ca="1" si="99"/>
        <v>-2.1568739799336711E-2</v>
      </c>
      <c r="P127" s="53">
        <f t="shared" ca="1" si="99"/>
        <v>7.9612330857737224E-2</v>
      </c>
      <c r="Q127" s="34">
        <f t="shared" ca="1" si="99"/>
        <v>-1.2642434565212746E-2</v>
      </c>
      <c r="R127" s="34">
        <f t="shared" ca="1" si="99"/>
        <v>-7.9568095453941279E-4</v>
      </c>
      <c r="S127" s="34" t="str">
        <f t="shared" ca="1" si="99"/>
        <v xml:space="preserve"> </v>
      </c>
      <c r="T127" s="34">
        <f t="shared" ca="1" si="99"/>
        <v>-6.7910265736469411E-3</v>
      </c>
      <c r="U127" s="34">
        <f t="shared" ca="1" si="99"/>
        <v>1.7513200079917191E-3</v>
      </c>
      <c r="V127" s="34" t="str">
        <f t="shared" ca="1" si="99"/>
        <v xml:space="preserve"> </v>
      </c>
      <c r="W127" s="34">
        <f t="shared" ca="1" si="99"/>
        <v>-2.2630903677782754E-3</v>
      </c>
      <c r="X127" s="34">
        <f t="shared" ca="1" si="99"/>
        <v>1.3752487056369445E-2</v>
      </c>
      <c r="Y127" s="55">
        <f t="shared" ca="1" si="99"/>
        <v>3.3405293119170842E-4</v>
      </c>
    </row>
    <row r="128" spans="1:25" s="165" customFormat="1" x14ac:dyDescent="0.2">
      <c r="A128" s="20">
        <v>43373</v>
      </c>
      <c r="B128" s="63">
        <f ca="1">IF(AND(B63&gt;=0, (B62)&gt;0),B63/B62-1," ")</f>
        <v>-8.5755880225527603E-3</v>
      </c>
      <c r="C128" s="63">
        <f t="shared" ca="1" si="98"/>
        <v>-5.5010231152854416E-3</v>
      </c>
      <c r="D128" s="34">
        <f t="shared" ca="1" si="98"/>
        <v>-5.5850966063942797E-3</v>
      </c>
      <c r="E128" s="34">
        <f t="shared" ca="1" si="98"/>
        <v>-6.0901627836481564E-3</v>
      </c>
      <c r="F128" s="34">
        <f t="shared" ca="1" si="98"/>
        <v>-7.7645874651854907E-3</v>
      </c>
      <c r="G128" s="53">
        <f t="shared" ca="1" si="98"/>
        <v>-9.5438925614743653E-4</v>
      </c>
      <c r="H128" s="34">
        <f t="shared" ca="1" si="98"/>
        <v>-1.5530375932901741E-3</v>
      </c>
      <c r="I128" s="34">
        <f t="shared" ca="1" si="98"/>
        <v>-1.8441891516612019E-2</v>
      </c>
      <c r="J128" s="64">
        <f t="shared" ca="1" si="98"/>
        <v>-1.0265324276931831E-2</v>
      </c>
      <c r="K128" s="34">
        <f t="shared" ca="1" si="98"/>
        <v>-3.7148154047079718E-3</v>
      </c>
      <c r="L128" s="34" t="str">
        <f t="shared" ca="1" si="3"/>
        <v xml:space="preserve"> </v>
      </c>
      <c r="M128" s="64" t="str">
        <f t="shared" ca="1" si="99"/>
        <v xml:space="preserve"> </v>
      </c>
      <c r="N128" s="34">
        <f t="shared" ca="1" si="99"/>
        <v>-2.1018015630178688E-3</v>
      </c>
      <c r="O128" s="55">
        <f t="shared" ca="1" si="99"/>
        <v>-7.8674395181507206E-2</v>
      </c>
      <c r="P128" s="53">
        <f t="shared" ca="1" si="99"/>
        <v>7.9761459080653907E-3</v>
      </c>
      <c r="Q128" s="34">
        <f t="shared" ca="1" si="99"/>
        <v>8.291688937456243E-6</v>
      </c>
      <c r="R128" s="34">
        <f t="shared" ca="1" si="99"/>
        <v>1.2997695737353432E-3</v>
      </c>
      <c r="S128" s="34" t="str">
        <f t="shared" ca="1" si="99"/>
        <v xml:space="preserve"> </v>
      </c>
      <c r="T128" s="34">
        <f t="shared" ca="1" si="99"/>
        <v>-4.822223814637594E-3</v>
      </c>
      <c r="U128" s="34">
        <f t="shared" ca="1" si="99"/>
        <v>9.4367172775182695E-3</v>
      </c>
      <c r="V128" s="34" t="str">
        <f t="shared" ca="1" si="99"/>
        <v xml:space="preserve"> </v>
      </c>
      <c r="W128" s="34">
        <f t="shared" ca="1" si="99"/>
        <v>2.3293651164788542E-3</v>
      </c>
      <c r="X128" s="34">
        <f t="shared" ca="1" si="99"/>
        <v>-0.10546317649183645</v>
      </c>
      <c r="Y128" s="55">
        <f t="shared" ca="1" si="99"/>
        <v>-6.9544174943431125E-3</v>
      </c>
    </row>
    <row r="129" spans="1:25" s="33" customFormat="1" ht="10.8" thickBot="1" x14ac:dyDescent="0.25">
      <c r="A129" s="20">
        <v>43465</v>
      </c>
      <c r="B129" s="63">
        <f t="shared" ref="B129:X129" ca="1" si="100">IF(AND(B64&gt;=0, (B63)&gt;0),B64/B63-1," ")</f>
        <v>1.3298320696293331E-3</v>
      </c>
      <c r="C129" s="63">
        <f t="shared" ca="1" si="100"/>
        <v>5.119130757497814E-3</v>
      </c>
      <c r="D129" s="34">
        <f t="shared" ca="1" si="100"/>
        <v>4.6274006480755414E-3</v>
      </c>
      <c r="E129" s="34">
        <f t="shared" ca="1" si="100"/>
        <v>3.7659099668572171E-3</v>
      </c>
      <c r="F129" s="34">
        <f t="shared" ca="1" si="100"/>
        <v>5.9529510022955368E-3</v>
      </c>
      <c r="G129" s="53">
        <f t="shared" ca="1" si="100"/>
        <v>5.3248877988694154E-3</v>
      </c>
      <c r="H129" s="34">
        <f t="shared" ca="1" si="100"/>
        <v>4.4750527383330407E-4</v>
      </c>
      <c r="I129" s="34">
        <f t="shared" ca="1" si="100"/>
        <v>6.1743783478047654E-3</v>
      </c>
      <c r="J129" s="64">
        <f t="shared" ca="1" si="100"/>
        <v>4.2174093010594049E-3</v>
      </c>
      <c r="K129" s="34">
        <f t="shared" ca="1" si="100"/>
        <v>3.8111189395333422E-3</v>
      </c>
      <c r="L129" s="34" t="str">
        <f t="shared" ca="1" si="3"/>
        <v xml:space="preserve"> </v>
      </c>
      <c r="M129" s="64" t="str">
        <f t="shared" ca="1" si="3"/>
        <v xml:space="preserve"> </v>
      </c>
      <c r="N129" s="34">
        <f t="shared" ca="1" si="3"/>
        <v>3.2652080324695465E-3</v>
      </c>
      <c r="O129" s="55">
        <f t="shared" ca="1" si="3"/>
        <v>5.522431396496974E-2</v>
      </c>
      <c r="P129" s="53">
        <f t="shared" ca="1" si="100"/>
        <v>-0.20539222902402643</v>
      </c>
      <c r="Q129" s="34">
        <f t="shared" ca="1" si="100"/>
        <v>3.6291093247931006E-3</v>
      </c>
      <c r="R129" s="34">
        <f t="shared" ca="1" si="100"/>
        <v>1.1515598642204417E-3</v>
      </c>
      <c r="S129" s="34" t="e">
        <f t="shared" ca="1" si="100"/>
        <v>#VALUE!</v>
      </c>
      <c r="T129" s="34">
        <f t="shared" ca="1" si="100"/>
        <v>8.8914354461089307E-3</v>
      </c>
      <c r="U129" s="34">
        <f t="shared" ca="1" si="100"/>
        <v>1.3611763478105665E-2</v>
      </c>
      <c r="V129" s="34" t="e">
        <f t="shared" ca="1" si="100"/>
        <v>#VALUE!</v>
      </c>
      <c r="W129" s="34">
        <f t="shared" ca="1" si="100"/>
        <v>5.0721867517871111E-3</v>
      </c>
      <c r="X129" s="34">
        <f t="shared" ca="1" si="100"/>
        <v>7.5658311470662154E-2</v>
      </c>
      <c r="Y129" s="55">
        <f t="shared" ref="Y129" ca="1" si="101">IF(AND(Y64&gt;=0, (Y63)&gt;0),Y64/Y63-1," ")</f>
        <v>-4.9481788926030168E-3</v>
      </c>
    </row>
    <row r="130" spans="1:25" s="33" customFormat="1" x14ac:dyDescent="0.2">
      <c r="A130" s="14">
        <v>43555</v>
      </c>
      <c r="B130" s="67">
        <f ca="1">IF(AND(B65&gt;=0, (B64)&gt;0),B65/B64-1," ")</f>
        <v>-1.1457061354885889E-3</v>
      </c>
      <c r="C130" s="67">
        <f t="shared" ref="C130:K131" ca="1" si="102">IF(AND(C65&gt;=0, (C64)&gt;0),C65/C64-1," ")</f>
        <v>-3.9878667181619809E-3</v>
      </c>
      <c r="D130" s="59">
        <f t="shared" ca="1" si="102"/>
        <v>-3.986216514641483E-3</v>
      </c>
      <c r="E130" s="59">
        <f t="shared" ca="1" si="102"/>
        <v>4.909298768538628E-3</v>
      </c>
      <c r="F130" s="59">
        <f t="shared" ca="1" si="102"/>
        <v>-2.1199111076650734E-3</v>
      </c>
      <c r="G130" s="60">
        <f t="shared" ca="1" si="102"/>
        <v>-8.6250205461759766E-3</v>
      </c>
      <c r="H130" s="59">
        <f t="shared" ca="1" si="102"/>
        <v>-6.9405508194061438E-3</v>
      </c>
      <c r="I130" s="59">
        <f t="shared" ca="1" si="102"/>
        <v>-6.0461896015447936E-3</v>
      </c>
      <c r="J130" s="68">
        <f t="shared" ca="1" si="102"/>
        <v>-6.8554274294380102E-3</v>
      </c>
      <c r="K130" s="59">
        <f t="shared" ca="1" si="102"/>
        <v>-6.830798285319184E-3</v>
      </c>
      <c r="L130" s="59" t="str">
        <f t="shared" ref="L130:Y131" ca="1" si="103">IF(AND(L65&gt;=0,L65&lt;&gt;" ",L64&lt;&gt;" ",(L64)&gt;0),L65/L64-1," ")</f>
        <v xml:space="preserve"> </v>
      </c>
      <c r="M130" s="68" t="str">
        <f t="shared" ca="1" si="103"/>
        <v xml:space="preserve"> </v>
      </c>
      <c r="N130" s="59">
        <f t="shared" ca="1" si="103"/>
        <v>1.9668039111211399E-3</v>
      </c>
      <c r="O130" s="61">
        <f t="shared" ca="1" si="103"/>
        <v>6.4858873356850033E-2</v>
      </c>
      <c r="P130" s="60">
        <f t="shared" ca="1" si="103"/>
        <v>4.9236398123529757E-2</v>
      </c>
      <c r="Q130" s="59">
        <f t="shared" ca="1" si="103"/>
        <v>-8.3366847931607424E-3</v>
      </c>
      <c r="R130" s="59">
        <f t="shared" ca="1" si="103"/>
        <v>5.5042016857531628E-4</v>
      </c>
      <c r="S130" s="59" t="str">
        <f t="shared" ca="1" si="103"/>
        <v xml:space="preserve"> </v>
      </c>
      <c r="T130" s="59">
        <f t="shared" ca="1" si="103"/>
        <v>-1.6709267379175996E-2</v>
      </c>
      <c r="U130" s="59">
        <f t="shared" ca="1" si="103"/>
        <v>2.4136388786872409E-2</v>
      </c>
      <c r="V130" s="59" t="str">
        <f t="shared" ca="1" si="103"/>
        <v xml:space="preserve"> </v>
      </c>
      <c r="W130" s="59">
        <f t="shared" ca="1" si="103"/>
        <v>-1.3463033138371383E-2</v>
      </c>
      <c r="X130" s="59">
        <f t="shared" ca="1" si="103"/>
        <v>-5.6416624453451525E-2</v>
      </c>
      <c r="Y130" s="61">
        <f t="shared" ca="1" si="103"/>
        <v>-1.2989861362538657E-2</v>
      </c>
    </row>
    <row r="131" spans="1:25" s="33" customFormat="1" x14ac:dyDescent="0.2">
      <c r="A131" s="20">
        <v>43646</v>
      </c>
      <c r="B131" s="63">
        <f ca="1">IF(AND(B66&gt;=0, (B65)&gt;0),B66/B65-1," ")</f>
        <v>-7.5477591621186946E-8</v>
      </c>
      <c r="C131" s="63">
        <f t="shared" ca="1" si="102"/>
        <v>-4.5852501727345896E-3</v>
      </c>
      <c r="D131" s="34">
        <f t="shared" ca="1" si="102"/>
        <v>-5.4151316470585353E-3</v>
      </c>
      <c r="E131" s="34">
        <f t="shared" ca="1" si="102"/>
        <v>3.8542362867626245E-3</v>
      </c>
      <c r="F131" s="34">
        <f t="shared" ca="1" si="102"/>
        <v>-2.5452050511991509E-3</v>
      </c>
      <c r="G131" s="53">
        <f t="shared" ca="1" si="102"/>
        <v>2.7717459594178706E-4</v>
      </c>
      <c r="H131" s="34">
        <f t="shared" ca="1" si="102"/>
        <v>-8.940463533489873E-3</v>
      </c>
      <c r="I131" s="34">
        <f t="shared" ca="1" si="102"/>
        <v>-2.193294551843139E-2</v>
      </c>
      <c r="J131" s="64">
        <f t="shared" ca="1" si="102"/>
        <v>-1.3751561206137075E-2</v>
      </c>
      <c r="K131" s="34">
        <f t="shared" ca="1" si="102"/>
        <v>4.718871702930949E-3</v>
      </c>
      <c r="L131" s="34" t="str">
        <f t="shared" ca="1" si="103"/>
        <v xml:space="preserve"> </v>
      </c>
      <c r="M131" s="64" t="str">
        <f t="shared" ca="1" si="103"/>
        <v xml:space="preserve"> </v>
      </c>
      <c r="N131" s="34">
        <f t="shared" ca="1" si="103"/>
        <v>8.194687540938439E-3</v>
      </c>
      <c r="O131" s="55">
        <f t="shared" ca="1" si="103"/>
        <v>-2.4534167772245596E-2</v>
      </c>
      <c r="P131" s="53">
        <f t="shared" ca="1" si="103"/>
        <v>6.8863044247855498E-3</v>
      </c>
      <c r="Q131" s="34">
        <f t="shared" ca="1" si="103"/>
        <v>3.0906563960768629E-3</v>
      </c>
      <c r="R131" s="34">
        <f t="shared" ca="1" si="103"/>
        <v>-7.5033964175075241E-5</v>
      </c>
      <c r="S131" s="34" t="str">
        <f t="shared" ca="1" si="103"/>
        <v xml:space="preserve"> </v>
      </c>
      <c r="T131" s="34">
        <f t="shared" ca="1" si="103"/>
        <v>-8.1870834814449234E-3</v>
      </c>
      <c r="U131" s="34">
        <f t="shared" ca="1" si="103"/>
        <v>1.1349666750751553E-2</v>
      </c>
      <c r="V131" s="34" t="str">
        <f t="shared" ca="1" si="103"/>
        <v xml:space="preserve"> </v>
      </c>
      <c r="W131" s="34">
        <f t="shared" ca="1" si="103"/>
        <v>6.2500470948947395E-3</v>
      </c>
      <c r="X131" s="34">
        <f t="shared" ca="1" si="103"/>
        <v>2.230301829227832E-2</v>
      </c>
      <c r="Y131" s="55">
        <f t="shared" ca="1" si="103"/>
        <v>-6.114848194912037E-3</v>
      </c>
    </row>
    <row r="132" spans="1:25" s="33" customFormat="1" x14ac:dyDescent="0.2">
      <c r="A132" s="20">
        <v>43738</v>
      </c>
      <c r="B132" s="63">
        <f ca="1">IF(AND(B67&gt;=0, (B66)&gt;0),B67/B66-1," ")</f>
        <v>-4.7115338943904961E-3</v>
      </c>
      <c r="C132" s="63">
        <f t="shared" ref="C132:K132" ca="1" si="104">IF(AND(C67&gt;=0, (C66)&gt;0),C67/C66-1," ")</f>
        <v>-4.5619995541708036E-3</v>
      </c>
      <c r="D132" s="34">
        <f t="shared" ca="1" si="104"/>
        <v>-5.4653067374261788E-3</v>
      </c>
      <c r="E132" s="34">
        <f t="shared" ca="1" si="104"/>
        <v>-3.1011221974364123E-3</v>
      </c>
      <c r="F132" s="34">
        <f t="shared" ca="1" si="104"/>
        <v>7.8478410839655233E-3</v>
      </c>
      <c r="G132" s="53">
        <f t="shared" ca="1" si="104"/>
        <v>-1.6181266639537784E-3</v>
      </c>
      <c r="H132" s="34">
        <f t="shared" ca="1" si="104"/>
        <v>1.1354754452090887E-2</v>
      </c>
      <c r="I132" s="34">
        <f t="shared" ca="1" si="104"/>
        <v>-2.183336131807867E-2</v>
      </c>
      <c r="J132" s="64">
        <f t="shared" ca="1" si="104"/>
        <v>-2.0950785100398939E-2</v>
      </c>
      <c r="K132" s="34">
        <f t="shared" ca="1" si="104"/>
        <v>6.798454985344593E-3</v>
      </c>
      <c r="L132" s="34" t="str">
        <f t="shared" ref="L132:Y132" ca="1" si="105">IF(AND(L67&gt;=0,L67&lt;&gt;" ",L66&lt;&gt;" ",(L66)&gt;0),L67/L66-1," ")</f>
        <v xml:space="preserve"> </v>
      </c>
      <c r="M132" s="64" t="str">
        <f t="shared" ca="1" si="105"/>
        <v xml:space="preserve"> </v>
      </c>
      <c r="N132" s="34">
        <f t="shared" ca="1" si="105"/>
        <v>-1.2548023453141655E-3</v>
      </c>
      <c r="O132" s="55">
        <f t="shared" ca="1" si="105"/>
        <v>-0.26283840939464986</v>
      </c>
      <c r="P132" s="53">
        <f t="shared" ca="1" si="105"/>
        <v>9.3466866540581117E-2</v>
      </c>
      <c r="Q132" s="34">
        <f t="shared" ca="1" si="105"/>
        <v>-2.503217039665051E-3</v>
      </c>
      <c r="R132" s="34">
        <f t="shared" ca="1" si="105"/>
        <v>1.1443072870755744E-2</v>
      </c>
      <c r="S132" s="34" t="str">
        <f t="shared" ca="1" si="105"/>
        <v xml:space="preserve"> </v>
      </c>
      <c r="T132" s="34">
        <f t="shared" ca="1" si="105"/>
        <v>-3.0830809812584237E-3</v>
      </c>
      <c r="U132" s="34">
        <f t="shared" ca="1" si="105"/>
        <v>1.3517805996123178E-2</v>
      </c>
      <c r="V132" s="34" t="str">
        <f t="shared" ca="1" si="105"/>
        <v xml:space="preserve"> </v>
      </c>
      <c r="W132" s="34">
        <f t="shared" ca="1" si="105"/>
        <v>2.144566971539108E-2</v>
      </c>
      <c r="X132" s="34">
        <f t="shared" ca="1" si="105"/>
        <v>-0.10023564181831246</v>
      </c>
      <c r="Y132" s="55">
        <f t="shared" ca="1" si="105"/>
        <v>3.1334564590645986E-3</v>
      </c>
    </row>
    <row r="133" spans="1:25" s="33" customFormat="1" ht="10.8" thickBot="1" x14ac:dyDescent="0.25">
      <c r="A133" s="20">
        <v>43830</v>
      </c>
      <c r="B133" s="63">
        <f t="shared" ref="B133:K133" ca="1" si="106">IF(AND(B68&gt;=0, (B67)&gt;0),B68/B67-1," ")</f>
        <v>-1.8116489242927525E-3</v>
      </c>
      <c r="C133" s="63">
        <f t="shared" ca="1" si="106"/>
        <v>-7.2937352674078415E-3</v>
      </c>
      <c r="D133" s="34">
        <f t="shared" ca="1" si="106"/>
        <v>-6.6533264179489127E-3</v>
      </c>
      <c r="E133" s="34">
        <f t="shared" ca="1" si="106"/>
        <v>6.3173117815953361E-3</v>
      </c>
      <c r="F133" s="34">
        <f t="shared" ca="1" si="106"/>
        <v>-9.3340455842686465E-3</v>
      </c>
      <c r="G133" s="53">
        <f t="shared" ca="1" si="106"/>
        <v>-3.2489960217695346E-3</v>
      </c>
      <c r="H133" s="34">
        <f t="shared" ca="1" si="106"/>
        <v>4.7327779761099364E-3</v>
      </c>
      <c r="I133" s="34">
        <f t="shared" ca="1" si="106"/>
        <v>-1.5997074229537334E-2</v>
      </c>
      <c r="J133" s="64">
        <f t="shared" ca="1" si="106"/>
        <v>-5.6713337653914175E-3</v>
      </c>
      <c r="K133" s="34">
        <f t="shared" ca="1" si="106"/>
        <v>-1.3890552380788845E-2</v>
      </c>
      <c r="L133" s="34" t="str">
        <f t="shared" ref="L133:O133" ca="1" si="107">IF(AND(L68&gt;=0,L68&lt;&gt;" ",L67&lt;&gt;" ",(L67)&gt;0),L68/L67-1," ")</f>
        <v xml:space="preserve"> </v>
      </c>
      <c r="M133" s="64" t="str">
        <f t="shared" ca="1" si="107"/>
        <v xml:space="preserve"> </v>
      </c>
      <c r="N133" s="34">
        <f t="shared" ca="1" si="107"/>
        <v>2.3983516163357255E-3</v>
      </c>
      <c r="O133" s="55">
        <f t="shared" ca="1" si="107"/>
        <v>-0.23307270475571096</v>
      </c>
      <c r="P133" s="53">
        <f t="shared" ref="P133:Y133" ca="1" si="108">IF(AND(P68&gt;=0, (P67)&gt;0),P68/P67-1," ")</f>
        <v>-0.28185204419418286</v>
      </c>
      <c r="Q133" s="34">
        <f t="shared" ca="1" si="108"/>
        <v>-3.3231677756409006E-3</v>
      </c>
      <c r="R133" s="34">
        <f t="shared" ca="1" si="108"/>
        <v>5.0717950092615816E-3</v>
      </c>
      <c r="S133" s="34" t="e">
        <f t="shared" ca="1" si="108"/>
        <v>#VALUE!</v>
      </c>
      <c r="T133" s="34">
        <f t="shared" ca="1" si="108"/>
        <v>-1.1487768830528267E-2</v>
      </c>
      <c r="U133" s="34">
        <f t="shared" ca="1" si="108"/>
        <v>6.9476149815299593E-3</v>
      </c>
      <c r="V133" s="34" t="e">
        <f t="shared" ca="1" si="108"/>
        <v>#VALUE!</v>
      </c>
      <c r="W133" s="34">
        <f t="shared" ca="1" si="108"/>
        <v>-2.6989740659539851E-3</v>
      </c>
      <c r="X133" s="34">
        <f t="shared" ca="1" si="108"/>
        <v>0.15150802421123988</v>
      </c>
      <c r="Y133" s="55">
        <f t="shared" ca="1" si="108"/>
        <v>9.0917993904264804E-3</v>
      </c>
    </row>
    <row r="134" spans="1:25" s="35" customFormat="1" ht="14.4"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0.8"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J139" ca="1" si="109">IF(IF(OR(B9="",B5=0),NA(),B9/B5-1)&gt;1.5,NA(),B9/B5-1)</f>
        <v>7.9993292521942649E-3</v>
      </c>
      <c r="C139" s="67">
        <f t="shared" ca="1" si="109"/>
        <v>-1.5368161502962274E-2</v>
      </c>
      <c r="D139" s="59">
        <f t="shared" ca="1" si="109"/>
        <v>-1.5207798350431956E-2</v>
      </c>
      <c r="E139" s="59">
        <f t="shared" ca="1" si="109"/>
        <v>3.0069990556963688E-2</v>
      </c>
      <c r="F139" s="59">
        <f t="shared" ca="1" si="109"/>
        <v>1.4867775714219711E-2</v>
      </c>
      <c r="G139" s="60">
        <f t="shared" ca="1" si="109"/>
        <v>-4.915098377087479E-3</v>
      </c>
      <c r="H139" s="59">
        <f t="shared" ca="1" si="109"/>
        <v>-0.14350191416760727</v>
      </c>
      <c r="I139" s="59">
        <f t="shared" ca="1" si="109"/>
        <v>-4.2366537948571592E-3</v>
      </c>
      <c r="J139" s="68">
        <f t="shared" ca="1" si="109"/>
        <v>2.3048595504641556E-2</v>
      </c>
      <c r="K139" s="59" t="str">
        <f ca="1">IF(IF(OR(K9=" ",K5=0,K5 = " ")," ",K9/K5-1)&gt;1.5," ",K9/K5-1)</f>
        <v xml:space="preserve"> </v>
      </c>
      <c r="L139" s="59">
        <f t="shared" ref="L139:Y139" ca="1" si="110">IF(IF(OR(L9=" ",L5=0,L5 = " ")," ",L9/L5-1)&gt;1.5," ",L9/L5-1)</f>
        <v>-2.0666548298371223E-2</v>
      </c>
      <c r="M139" s="68">
        <f t="shared" ca="1" si="110"/>
        <v>-2.8853123203295028E-2</v>
      </c>
      <c r="N139" s="59" t="str">
        <f t="shared" ca="1" si="110"/>
        <v xml:space="preserve"> </v>
      </c>
      <c r="O139" s="61">
        <f t="shared" ca="1" si="110"/>
        <v>-3.0306144290735193E-2</v>
      </c>
      <c r="P139" s="60">
        <f t="shared" ca="1" si="110"/>
        <v>-3.4244213937323242E-2</v>
      </c>
      <c r="Q139" s="59">
        <f t="shared" ca="1" si="110"/>
        <v>-5.9076794724963744E-3</v>
      </c>
      <c r="R139" s="59">
        <f t="shared" ca="1" si="110"/>
        <v>-2.7282765986697211E-2</v>
      </c>
      <c r="S139" s="59" t="str">
        <f t="shared" ca="1" si="110"/>
        <v xml:space="preserve"> </v>
      </c>
      <c r="T139" s="59" t="str">
        <f ca="1">IF(IF(OR(T9=" ",T5=0,T5 = " ")," ",T9/T5-1)&gt;1.5," ",T9/T5-1)</f>
        <v xml:space="preserve"> </v>
      </c>
      <c r="U139" s="59">
        <f t="shared" ca="1" si="110"/>
        <v>-5.2423966942489075E-2</v>
      </c>
      <c r="V139" s="59" t="str">
        <f t="shared" ca="1" si="110"/>
        <v xml:space="preserve"> </v>
      </c>
      <c r="W139" s="59" t="str">
        <f t="shared" ca="1" si="110"/>
        <v xml:space="preserve"> </v>
      </c>
      <c r="X139" s="59">
        <f t="shared" ca="1" si="110"/>
        <v>7.8674992379608177E-3</v>
      </c>
      <c r="Y139" s="61" t="str">
        <f t="shared" ca="1" si="110"/>
        <v xml:space="preserve"> </v>
      </c>
    </row>
    <row r="140" spans="1:25" s="33" customFormat="1" x14ac:dyDescent="0.2">
      <c r="A140" s="20">
        <v>38442</v>
      </c>
      <c r="B140" s="63">
        <f t="shared" ref="B140:J140" ca="1" si="111">IF(IF(OR(B10="",B6=0),NA(),B10/B6-1)&gt;1.5,NA(),B10/B6-1)</f>
        <v>1.4531588892633396E-2</v>
      </c>
      <c r="C140" s="63">
        <f t="shared" ca="1" si="111"/>
        <v>-1.7847738649679701E-2</v>
      </c>
      <c r="D140" s="34">
        <f t="shared" ca="1" si="111"/>
        <v>-1.8526233194180786E-2</v>
      </c>
      <c r="E140" s="34">
        <f t="shared" ca="1" si="111"/>
        <v>4.6022151522657984E-2</v>
      </c>
      <c r="F140" s="34">
        <f t="shared" ca="1" si="111"/>
        <v>1.8699135456444527E-2</v>
      </c>
      <c r="G140" s="53">
        <f t="shared" ca="1" si="111"/>
        <v>-7.594825831810148E-3</v>
      </c>
      <c r="H140" s="34">
        <f t="shared" ca="1" si="111"/>
        <v>-1.885544883541268E-2</v>
      </c>
      <c r="I140" s="34">
        <f t="shared" ca="1" si="111"/>
        <v>-6.625353461844341E-3</v>
      </c>
      <c r="J140" s="64">
        <f t="shared" ca="1" si="111"/>
        <v>1.1096256431181173E-2</v>
      </c>
      <c r="K140" s="34">
        <f ca="1">IF(IF(OR(K10=" ",K6=0,K6 = " ")," ",K10/K6-1)&gt;1.5," ",K10/K6-1)</f>
        <v>0.29359514336309456</v>
      </c>
      <c r="L140" s="34">
        <f t="shared" ref="L140:Y140" ca="1" si="112">IF(IF(OR(L10=" ",L6=0,L6 = " ")," ",L10/L6-1)&gt;1.5," ",L10/L6-1)</f>
        <v>-3.2049942630480555E-2</v>
      </c>
      <c r="M140" s="64">
        <f t="shared" ca="1" si="112"/>
        <v>-2.6699606725117286E-2</v>
      </c>
      <c r="N140" s="34">
        <f t="shared" ca="1" si="112"/>
        <v>0.50030534882075739</v>
      </c>
      <c r="O140" s="55">
        <f t="shared" ca="1" si="112"/>
        <v>-3.3511108847655846E-2</v>
      </c>
      <c r="P140" s="53">
        <f t="shared" ca="1" si="112"/>
        <v>-1.7301182154124572E-2</v>
      </c>
      <c r="Q140" s="34">
        <f t="shared" ca="1" si="112"/>
        <v>-1.8491600212810377E-2</v>
      </c>
      <c r="R140" s="34">
        <f t="shared" ca="1" si="112"/>
        <v>-1.7784931888506494E-2</v>
      </c>
      <c r="S140" s="34" t="str">
        <f t="shared" ca="1" si="112"/>
        <v xml:space="preserve"> </v>
      </c>
      <c r="T140" s="34" t="str">
        <f t="shared" ca="1" si="112"/>
        <v xml:space="preserve"> </v>
      </c>
      <c r="U140" s="34">
        <f t="shared" ca="1" si="112"/>
        <v>-6.0311707194606545E-2</v>
      </c>
      <c r="V140" s="34" t="str">
        <f t="shared" ca="1" si="112"/>
        <v xml:space="preserve"> </v>
      </c>
      <c r="W140" s="34" t="str">
        <f t="shared" ca="1" si="112"/>
        <v xml:space="preserve"> </v>
      </c>
      <c r="X140" s="34">
        <f t="shared" ca="1" si="112"/>
        <v>1.7019372627365525E-2</v>
      </c>
      <c r="Y140" s="55">
        <f t="shared" ca="1" si="112"/>
        <v>0.35489751705061767</v>
      </c>
    </row>
    <row r="141" spans="1:25" s="33" customFormat="1" x14ac:dyDescent="0.2">
      <c r="A141" s="20">
        <v>38625</v>
      </c>
      <c r="B141" s="63">
        <f t="shared" ref="B141:J141" ca="1" si="113">IF(IF(OR(B11="",B7=0),NA(),B11/B7-1)&gt;1.5,NA(),B11/B7-1)</f>
        <v>3.5467628967992049E-2</v>
      </c>
      <c r="C141" s="63">
        <f t="shared" ca="1" si="113"/>
        <v>-1.5950681904322916E-2</v>
      </c>
      <c r="D141" s="34">
        <f t="shared" ca="1" si="113"/>
        <v>-1.694307334019729E-2</v>
      </c>
      <c r="E141" s="34">
        <f t="shared" ca="1" si="113"/>
        <v>8.0739637866971803E-2</v>
      </c>
      <c r="F141" s="34">
        <f t="shared" ca="1" si="113"/>
        <v>9.3210660413833857E-3</v>
      </c>
      <c r="G141" s="53">
        <f t="shared" ca="1" si="113"/>
        <v>-3.0582337516145142E-3</v>
      </c>
      <c r="H141" s="34">
        <f t="shared" ca="1" si="113"/>
        <v>-1.4233345247235296E-2</v>
      </c>
      <c r="I141" s="34">
        <f t="shared" ca="1" si="113"/>
        <v>2.5400508321757886E-3</v>
      </c>
      <c r="J141" s="64">
        <f t="shared" ca="1" si="113"/>
        <v>2.2065080194283659E-2</v>
      </c>
      <c r="K141" s="34">
        <f ca="1">IF(IF(OR(K11=" ",K7=0,K7 = " ")," ",K11/K7-1)&gt;1.5," ",K11/K7-1)</f>
        <v>0.2371510950699709</v>
      </c>
      <c r="L141" s="34">
        <f t="shared" ref="L141:Y141" ca="1" si="114">IF(IF(OR(L11=" ",L7=0,L7 = " ")," ",L11/L7-1)&gt;1.5," ",L11/L7-1)</f>
        <v>-6.097513613045924E-2</v>
      </c>
      <c r="M141" s="64">
        <f t="shared" ca="1" si="114"/>
        <v>-5.025462278584325E-2</v>
      </c>
      <c r="N141" s="34">
        <f t="shared" ca="1" si="114"/>
        <v>0.37480162908313774</v>
      </c>
      <c r="O141" s="55">
        <f t="shared" ca="1" si="114"/>
        <v>-5.3252296937060795E-2</v>
      </c>
      <c r="P141" s="53">
        <f t="shared" ca="1" si="114"/>
        <v>-3.4609074988831368E-2</v>
      </c>
      <c r="Q141" s="34">
        <f t="shared" ca="1" si="114"/>
        <v>-4.9503694905917994E-3</v>
      </c>
      <c r="R141" s="34">
        <f t="shared" ca="1" si="114"/>
        <v>-1.5076427280724114E-2</v>
      </c>
      <c r="S141" s="34" t="str">
        <f t="shared" ca="1" si="114"/>
        <v xml:space="preserve"> </v>
      </c>
      <c r="T141" s="34" t="str">
        <f t="shared" ca="1" si="114"/>
        <v xml:space="preserve"> </v>
      </c>
      <c r="U141" s="34">
        <f t="shared" ca="1" si="114"/>
        <v>-6.6740048715618672E-2</v>
      </c>
      <c r="V141" s="34" t="str">
        <f t="shared" ca="1" si="114"/>
        <v xml:space="preserve"> </v>
      </c>
      <c r="W141" s="34" t="str">
        <f t="shared" ca="1" si="114"/>
        <v xml:space="preserve"> </v>
      </c>
      <c r="X141" s="34">
        <f t="shared" ca="1" si="114"/>
        <v>1.9813330069575752E-3</v>
      </c>
      <c r="Y141" s="55">
        <f t="shared" ca="1" si="114"/>
        <v>2.3458010949655161E-2</v>
      </c>
    </row>
    <row r="142" spans="1:25" s="33" customFormat="1" ht="10.8" thickBot="1" x14ac:dyDescent="0.25">
      <c r="A142" s="26">
        <v>38717</v>
      </c>
      <c r="B142" s="65">
        <f t="shared" ref="B142:J142" ca="1" si="115">IF(IF(OR(B12="",B8=0),NA(),B12/B8-1)&gt;1.5,NA(),B12/B8-1)</f>
        <v>8.9852939404087007E-3</v>
      </c>
      <c r="C142" s="65">
        <f t="shared" ca="1" si="115"/>
        <v>-2.3143294365287392E-2</v>
      </c>
      <c r="D142" s="56">
        <f t="shared" ca="1" si="115"/>
        <v>-2.4610353502024895E-2</v>
      </c>
      <c r="E142" s="56">
        <f t="shared" ca="1" si="115"/>
        <v>4.4597961561587907E-2</v>
      </c>
      <c r="F142" s="56">
        <f t="shared" ca="1" si="115"/>
        <v>1.025778509750408E-2</v>
      </c>
      <c r="G142" s="57">
        <f t="shared" ca="1" si="115"/>
        <v>-1.1403450831890427E-2</v>
      </c>
      <c r="H142" s="56">
        <f t="shared" ca="1" si="115"/>
        <v>4.5093602079703476E-2</v>
      </c>
      <c r="I142" s="56">
        <f t="shared" ca="1" si="115"/>
        <v>-2.0383999385305551E-2</v>
      </c>
      <c r="J142" s="66">
        <f t="shared" ca="1" si="115"/>
        <v>-1.4288623597582317E-2</v>
      </c>
      <c r="K142" s="56">
        <f t="shared" ref="K142:Y191" ca="1" si="116">IF(IF(OR(K12=" ",K8=0,K8 = " ")," ",K12/K8-1)&gt;1.5," ",K12/K8-1)</f>
        <v>4.379575487874332E-2</v>
      </c>
      <c r="L142" s="56">
        <f t="shared" ca="1" si="116"/>
        <v>-7.4725553682769563E-2</v>
      </c>
      <c r="M142" s="66">
        <f t="shared" ca="1" si="116"/>
        <v>-5.3309973012619638E-2</v>
      </c>
      <c r="N142" s="56">
        <f t="shared" ca="1" si="116"/>
        <v>8.8805811393631418E-2</v>
      </c>
      <c r="O142" s="58">
        <f t="shared" ca="1" si="116"/>
        <v>-0.11452644027188175</v>
      </c>
      <c r="P142" s="57">
        <f t="shared" ca="1" si="116"/>
        <v>-6.0581433652924899E-2</v>
      </c>
      <c r="Q142" s="56">
        <f t="shared" ca="1" si="116"/>
        <v>-5.8314973894960653E-3</v>
      </c>
      <c r="R142" s="56">
        <f t="shared" ca="1" si="116"/>
        <v>-1.9221213851574936E-2</v>
      </c>
      <c r="S142" s="56" t="str">
        <f t="shared" ca="1" si="116"/>
        <v xml:space="preserve"> </v>
      </c>
      <c r="T142" s="56" t="str">
        <f t="shared" ca="1" si="116"/>
        <v xml:space="preserve"> </v>
      </c>
      <c r="U142" s="56">
        <f t="shared" ca="1" si="116"/>
        <v>-5.5473439778715106E-2</v>
      </c>
      <c r="V142" s="56" t="str">
        <f t="shared" ca="1" si="116"/>
        <v xml:space="preserve"> </v>
      </c>
      <c r="W142" s="56" t="str">
        <f t="shared" ca="1" si="116"/>
        <v xml:space="preserve"> </v>
      </c>
      <c r="X142" s="56">
        <f t="shared" ca="1" si="116"/>
        <v>-1.9287121940819718E-3</v>
      </c>
      <c r="Y142" s="58">
        <f t="shared" ca="1" si="116"/>
        <v>1.8443008759674084E-2</v>
      </c>
    </row>
    <row r="143" spans="1:25" s="33" customFormat="1" x14ac:dyDescent="0.2">
      <c r="A143" s="20">
        <v>38807</v>
      </c>
      <c r="B143" s="67">
        <f t="shared" ref="B143:J143" ca="1" si="117">IF(IF(OR(B13="",B9=0),NA(),B13/B9-1)&gt;1.5,NA(),B13/B9-1)</f>
        <v>8.4060119854274529E-3</v>
      </c>
      <c r="C143" s="67">
        <f t="shared" ca="1" si="117"/>
        <v>-2.255675051218009E-2</v>
      </c>
      <c r="D143" s="59">
        <f t="shared" ca="1" si="117"/>
        <v>-2.4023372293666578E-2</v>
      </c>
      <c r="E143" s="59">
        <f t="shared" ca="1" si="117"/>
        <v>3.6583306973843488E-2</v>
      </c>
      <c r="F143" s="59">
        <f t="shared" ca="1" si="117"/>
        <v>6.5950597012454093E-3</v>
      </c>
      <c r="G143" s="60">
        <f t="shared" ca="1" si="117"/>
        <v>-1.1804786037414861E-2</v>
      </c>
      <c r="H143" s="59">
        <f t="shared" ca="1" si="117"/>
        <v>-2.8919608978673961E-2</v>
      </c>
      <c r="I143" s="59">
        <f t="shared" ca="1" si="117"/>
        <v>-1.1615484382089591E-2</v>
      </c>
      <c r="J143" s="68">
        <f t="shared" ca="1" si="117"/>
        <v>8.6428754692504661E-3</v>
      </c>
      <c r="K143" s="59">
        <f t="shared" ca="1" si="116"/>
        <v>6.2802168573348638E-2</v>
      </c>
      <c r="L143" s="59">
        <f t="shared" ca="1" si="116"/>
        <v>-7.1785229957135654E-2</v>
      </c>
      <c r="M143" s="68">
        <f t="shared" ca="1" si="116"/>
        <v>-5.5006060860053552E-2</v>
      </c>
      <c r="N143" s="59">
        <f t="shared" ca="1" si="116"/>
        <v>6.6344284734240588E-2</v>
      </c>
      <c r="O143" s="61">
        <f t="shared" ca="1" si="116"/>
        <v>-0.12318828949629557</v>
      </c>
      <c r="P143" s="60">
        <f t="shared" ca="1" si="116"/>
        <v>-0.16434656630704836</v>
      </c>
      <c r="Q143" s="59">
        <f t="shared" ca="1" si="116"/>
        <v>-1.2355901404690339E-3</v>
      </c>
      <c r="R143" s="59">
        <f t="shared" ca="1" si="116"/>
        <v>-1.9273008127344005E-2</v>
      </c>
      <c r="S143" s="59" t="str">
        <f t="shared" ca="1" si="116"/>
        <v xml:space="preserve"> </v>
      </c>
      <c r="T143" s="59" t="str">
        <f t="shared" ca="1" si="116"/>
        <v xml:space="preserve"> </v>
      </c>
      <c r="U143" s="59">
        <f t="shared" ca="1" si="116"/>
        <v>-5.1757529124714763E-2</v>
      </c>
      <c r="V143" s="59" t="str">
        <f t="shared" ca="1" si="116"/>
        <v xml:space="preserve"> </v>
      </c>
      <c r="W143" s="59" t="str">
        <f t="shared" ca="1" si="116"/>
        <v xml:space="preserve"> </v>
      </c>
      <c r="X143" s="59">
        <f t="shared" ca="1" si="116"/>
        <v>5.8003891065508295E-2</v>
      </c>
      <c r="Y143" s="61">
        <f t="shared" ca="1" si="116"/>
        <v>6.4387466360457557E-2</v>
      </c>
    </row>
    <row r="144" spans="1:25" s="33" customFormat="1" x14ac:dyDescent="0.2">
      <c r="A144" s="20">
        <v>38898</v>
      </c>
      <c r="B144" s="63">
        <f t="shared" ref="B144:J144" ca="1" si="118">IF(IF(OR(B14="",B10=0),NA(),B14/B10-1)&gt;1.5,NA(),B14/B10-1)</f>
        <v>6.4581800605196804E-3</v>
      </c>
      <c r="C144" s="63">
        <f t="shared" ca="1" si="118"/>
        <v>-1.5747286669015148E-2</v>
      </c>
      <c r="D144" s="34">
        <f t="shared" ca="1" si="118"/>
        <v>-1.6191309314394497E-2</v>
      </c>
      <c r="E144" s="34">
        <f t="shared" ca="1" si="118"/>
        <v>3.2399373485024974E-2</v>
      </c>
      <c r="F144" s="34">
        <f t="shared" ca="1" si="118"/>
        <v>6.1255344295769731E-3</v>
      </c>
      <c r="G144" s="53">
        <f t="shared" ca="1" si="118"/>
        <v>2.8078080797040439E-3</v>
      </c>
      <c r="H144" s="34">
        <f t="shared" ca="1" si="118"/>
        <v>-5.5413761866123235E-3</v>
      </c>
      <c r="I144" s="34">
        <f t="shared" ca="1" si="118"/>
        <v>-1.6701660291141174E-2</v>
      </c>
      <c r="J144" s="64">
        <f t="shared" ca="1" si="118"/>
        <v>-9.6453284216766466E-3</v>
      </c>
      <c r="K144" s="34">
        <f t="shared" ca="1" si="116"/>
        <v>-1.5271248645639779E-2</v>
      </c>
      <c r="L144" s="34">
        <f t="shared" ca="1" si="116"/>
        <v>-8.9594630494329586E-2</v>
      </c>
      <c r="M144" s="64">
        <f t="shared" ca="1" si="116"/>
        <v>-8.9160174511314083E-2</v>
      </c>
      <c r="N144" s="34">
        <f t="shared" ca="1" si="116"/>
        <v>2.4718002207751999E-2</v>
      </c>
      <c r="O144" s="55">
        <f t="shared" ca="1" si="116"/>
        <v>-0.14972732447064963</v>
      </c>
      <c r="P144" s="53">
        <f t="shared" ca="1" si="116"/>
        <v>-0.16227319816515484</v>
      </c>
      <c r="Q144" s="34">
        <f t="shared" ca="1" si="116"/>
        <v>1.6488337528747676E-2</v>
      </c>
      <c r="R144" s="34">
        <f t="shared" ca="1" si="116"/>
        <v>-1.7130909245580694E-2</v>
      </c>
      <c r="S144" s="34" t="str">
        <f t="shared" ca="1" si="116"/>
        <v xml:space="preserve"> </v>
      </c>
      <c r="T144" s="34" t="str">
        <f t="shared" ca="1" si="116"/>
        <v xml:space="preserve"> </v>
      </c>
      <c r="U144" s="34">
        <f t="shared" ca="1" si="116"/>
        <v>-3.207607492851805E-2</v>
      </c>
      <c r="V144" s="34" t="str">
        <f t="shared" ca="1" si="116"/>
        <v xml:space="preserve"> </v>
      </c>
      <c r="W144" s="34" t="str">
        <f t="shared" ca="1" si="116"/>
        <v xml:space="preserve"> </v>
      </c>
      <c r="X144" s="34">
        <f t="shared" ca="1" si="116"/>
        <v>4.3389215567922079E-2</v>
      </c>
      <c r="Y144" s="55">
        <f t="shared" ca="1" si="116"/>
        <v>3.0193165890126883E-2</v>
      </c>
    </row>
    <row r="145" spans="1:25" s="33" customFormat="1" x14ac:dyDescent="0.2">
      <c r="A145" s="20">
        <v>38990</v>
      </c>
      <c r="B145" s="63">
        <f t="shared" ref="B145:J145" ca="1" si="119">IF(IF(OR(B15="",B11=0),NA(),B15/B11-1)&gt;1.5,NA(),B15/B11-1)</f>
        <v>1.8489430126525708E-2</v>
      </c>
      <c r="C145" s="63">
        <f t="shared" ca="1" si="119"/>
        <v>-2.090978364984053E-2</v>
      </c>
      <c r="D145" s="34">
        <f t="shared" ca="1" si="119"/>
        <v>-2.2057937222795809E-2</v>
      </c>
      <c r="E145" s="34">
        <f t="shared" ca="1" si="119"/>
        <v>4.8184276588101094E-2</v>
      </c>
      <c r="F145" s="34">
        <f t="shared" ca="1" si="119"/>
        <v>-2.7661731004470225E-3</v>
      </c>
      <c r="G145" s="53">
        <f t="shared" ca="1" si="119"/>
        <v>-1.3773249336268556E-4</v>
      </c>
      <c r="H145" s="34">
        <f t="shared" ca="1" si="119"/>
        <v>-2.694722632978297E-2</v>
      </c>
      <c r="I145" s="34">
        <f t="shared" ca="1" si="119"/>
        <v>-1.1728680279468939E-2</v>
      </c>
      <c r="J145" s="64">
        <f t="shared" ca="1" si="119"/>
        <v>-1.9890805830231617E-3</v>
      </c>
      <c r="K145" s="34">
        <f t="shared" ca="1" si="116"/>
        <v>4.4845024602298E-3</v>
      </c>
      <c r="L145" s="34">
        <f t="shared" ca="1" si="116"/>
        <v>-0.1125115668794745</v>
      </c>
      <c r="M145" s="64">
        <f t="shared" ca="1" si="116"/>
        <v>-9.8025213522436427E-2</v>
      </c>
      <c r="N145" s="34">
        <f t="shared" ca="1" si="116"/>
        <v>4.7600334220544216E-2</v>
      </c>
      <c r="O145" s="55">
        <f t="shared" ca="1" si="116"/>
        <v>-0.20545078522766869</v>
      </c>
      <c r="P145" s="53">
        <f t="shared" ca="1" si="116"/>
        <v>-0.14016963935782478</v>
      </c>
      <c r="Q145" s="34">
        <f t="shared" ca="1" si="116"/>
        <v>2.4701880705415569E-3</v>
      </c>
      <c r="R145" s="34">
        <f t="shared" ca="1" si="116"/>
        <v>-1.8410409523757165E-2</v>
      </c>
      <c r="S145" s="34" t="str">
        <f t="shared" ca="1" si="116"/>
        <v xml:space="preserve"> </v>
      </c>
      <c r="T145" s="34" t="str">
        <f t="shared" ca="1" si="116"/>
        <v xml:space="preserve"> </v>
      </c>
      <c r="U145" s="34">
        <f t="shared" ca="1" si="116"/>
        <v>-2.3704804367947196E-2</v>
      </c>
      <c r="V145" s="34" t="str">
        <f t="shared" ca="1" si="116"/>
        <v xml:space="preserve"> </v>
      </c>
      <c r="W145" s="34" t="str">
        <f t="shared" ca="1" si="116"/>
        <v xml:space="preserve"> </v>
      </c>
      <c r="X145" s="34">
        <f t="shared" ca="1" si="116"/>
        <v>6.0202040059154527E-2</v>
      </c>
      <c r="Y145" s="55">
        <f t="shared" ca="1" si="116"/>
        <v>2.4993179968277657E-2</v>
      </c>
    </row>
    <row r="146" spans="1:25" s="33" customFormat="1" ht="10.8" thickBot="1" x14ac:dyDescent="0.25">
      <c r="A146" s="26">
        <v>39082</v>
      </c>
      <c r="B146" s="65">
        <f t="shared" ref="B146:J146" ca="1" si="120">IF(IF(OR(B16="",B12=0),NA(),B16/B12-1)&gt;1.5,NA(),B16/B12-1)</f>
        <v>1.0609312044124186E-2</v>
      </c>
      <c r="C146" s="65">
        <f t="shared" ca="1" si="120"/>
        <v>-2.1204836344125955E-2</v>
      </c>
      <c r="D146" s="56">
        <f t="shared" ca="1" si="120"/>
        <v>-2.271978313286005E-2</v>
      </c>
      <c r="E146" s="56">
        <f t="shared" ca="1" si="120"/>
        <v>3.5725844445149368E-2</v>
      </c>
      <c r="F146" s="56">
        <f t="shared" ca="1" si="120"/>
        <v>3.4805896326706165E-3</v>
      </c>
      <c r="G146" s="57">
        <f t="shared" ca="1" si="120"/>
        <v>-1.4771643024761305E-3</v>
      </c>
      <c r="H146" s="56">
        <f t="shared" ca="1" si="120"/>
        <v>-3.7217784053837022E-2</v>
      </c>
      <c r="I146" s="56">
        <f t="shared" ca="1" si="120"/>
        <v>-1.6364349173307868E-2</v>
      </c>
      <c r="J146" s="66">
        <f t="shared" ca="1" si="120"/>
        <v>-8.8522057662919762E-3</v>
      </c>
      <c r="K146" s="56">
        <f t="shared" ca="1" si="116"/>
        <v>-5.0447046268352613E-3</v>
      </c>
      <c r="L146" s="56">
        <f t="shared" ca="1" si="116"/>
        <v>-0.10030000032537301</v>
      </c>
      <c r="M146" s="66">
        <f t="shared" ca="1" si="116"/>
        <v>-7.6649473662004586E-2</v>
      </c>
      <c r="N146" s="56">
        <f t="shared" ca="1" si="116"/>
        <v>9.3113230600179175E-3</v>
      </c>
      <c r="O146" s="58">
        <f t="shared" ca="1" si="116"/>
        <v>-0.29482738980308032</v>
      </c>
      <c r="P146" s="57">
        <f t="shared" ca="1" si="116"/>
        <v>-0.10859388558341587</v>
      </c>
      <c r="Q146" s="56">
        <f t="shared" ca="1" si="116"/>
        <v>-6.8299006481613578E-3</v>
      </c>
      <c r="R146" s="56">
        <f t="shared" ca="1" si="116"/>
        <v>-1.8403367372419766E-2</v>
      </c>
      <c r="S146" s="56" t="str">
        <f t="shared" ca="1" si="116"/>
        <v xml:space="preserve"> </v>
      </c>
      <c r="T146" s="56" t="str">
        <f t="shared" ca="1" si="116"/>
        <v xml:space="preserve"> </v>
      </c>
      <c r="U146" s="56">
        <f t="shared" ca="1" si="116"/>
        <v>-2.2291452132413236E-2</v>
      </c>
      <c r="V146" s="56" t="str">
        <f t="shared" ca="1" si="116"/>
        <v xml:space="preserve"> </v>
      </c>
      <c r="W146" s="56" t="str">
        <f t="shared" ca="1" si="116"/>
        <v xml:space="preserve"> </v>
      </c>
      <c r="X146" s="56">
        <f t="shared" ca="1" si="116"/>
        <v>5.3606175179150561E-2</v>
      </c>
      <c r="Y146" s="58">
        <f t="shared" ca="1" si="116"/>
        <v>-3.8599028408494829E-2</v>
      </c>
    </row>
    <row r="147" spans="1:25" s="33" customFormat="1" x14ac:dyDescent="0.2">
      <c r="A147" s="20">
        <v>39172</v>
      </c>
      <c r="B147" s="63">
        <f t="shared" ref="B147:J147" ca="1" si="121">IF(IF(OR(B17="",B13=0),NA(),B17/B13-1)&gt;1.5,NA(),B17/B13-1)</f>
        <v>8.219636965813848E-4</v>
      </c>
      <c r="C147" s="63">
        <f t="shared" ca="1" si="121"/>
        <v>-2.6374388432937601E-2</v>
      </c>
      <c r="D147" s="34">
        <f t="shared" ca="1" si="121"/>
        <v>-2.8414147281887403E-2</v>
      </c>
      <c r="E147" s="34">
        <f t="shared" ca="1" si="121"/>
        <v>2.3984748634092723E-2</v>
      </c>
      <c r="F147" s="34">
        <f t="shared" ca="1" si="121"/>
        <v>-3.1803819283641177E-3</v>
      </c>
      <c r="G147" s="53">
        <f t="shared" ca="1" si="121"/>
        <v>-4.6336652183507354E-3</v>
      </c>
      <c r="H147" s="34">
        <f t="shared" ca="1" si="121"/>
        <v>2.223048307075981E-2</v>
      </c>
      <c r="I147" s="34">
        <f t="shared" ca="1" si="121"/>
        <v>-1.9766884232463755E-2</v>
      </c>
      <c r="J147" s="64">
        <f t="shared" ca="1" si="121"/>
        <v>-2.2108720855882114E-2</v>
      </c>
      <c r="K147" s="34">
        <f t="shared" ca="1" si="116"/>
        <v>-1.2729450071996218E-2</v>
      </c>
      <c r="L147" s="34">
        <f t="shared" ca="1" si="116"/>
        <v>-0.11930116132569701</v>
      </c>
      <c r="M147" s="64">
        <f t="shared" ca="1" si="116"/>
        <v>-0.10092261538227298</v>
      </c>
      <c r="N147" s="34">
        <f t="shared" ca="1" si="116"/>
        <v>-8.9082129629394213E-3</v>
      </c>
      <c r="O147" s="55">
        <f t="shared" ca="1" si="116"/>
        <v>-0.30912388333428598</v>
      </c>
      <c r="P147" s="53">
        <f t="shared" ca="1" si="116"/>
        <v>-1.0131100347203659E-2</v>
      </c>
      <c r="Q147" s="34">
        <f t="shared" ca="1" si="116"/>
        <v>-1.0148701491862533E-2</v>
      </c>
      <c r="R147" s="34">
        <f t="shared" ca="1" si="116"/>
        <v>-1.5211121062648103E-2</v>
      </c>
      <c r="S147" s="34">
        <f t="shared" ca="1" si="116"/>
        <v>1.4810323302336004E-2</v>
      </c>
      <c r="T147" s="34" t="str">
        <f t="shared" ca="1" si="116"/>
        <v xml:space="preserve"> </v>
      </c>
      <c r="U147" s="34">
        <f t="shared" ca="1" si="116"/>
        <v>-1.7738196993132282E-2</v>
      </c>
      <c r="V147" s="34">
        <f t="shared" ca="1" si="116"/>
        <v>7.9610458281931695E-2</v>
      </c>
      <c r="W147" s="34" t="str">
        <f t="shared" ca="1" si="116"/>
        <v xml:space="preserve"> </v>
      </c>
      <c r="X147" s="34">
        <f t="shared" ca="1" si="116"/>
        <v>-2.572796699633495E-2</v>
      </c>
      <c r="Y147" s="55">
        <f t="shared" ca="1" si="116"/>
        <v>-3.4879041770246144E-2</v>
      </c>
    </row>
    <row r="148" spans="1:25" s="33" customFormat="1" x14ac:dyDescent="0.2">
      <c r="A148" s="20">
        <v>39263</v>
      </c>
      <c r="B148" s="63">
        <f t="shared" ref="B148:J148" ca="1" si="122">IF(IF(OR(B18="",B14=0),NA(),B18/B14-1)&gt;1.5,NA(),B18/B14-1)</f>
        <v>6.9480376055528481E-3</v>
      </c>
      <c r="C148" s="63">
        <f t="shared" ca="1" si="122"/>
        <v>-1.9821521816714704E-2</v>
      </c>
      <c r="D148" s="34">
        <f t="shared" ca="1" si="122"/>
        <v>-2.1610386158111394E-2</v>
      </c>
      <c r="E148" s="34">
        <f t="shared" ca="1" si="122"/>
        <v>2.2015368500126531E-2</v>
      </c>
      <c r="F148" s="34">
        <f t="shared" ca="1" si="122"/>
        <v>-1.1379965134192038E-2</v>
      </c>
      <c r="G148" s="53">
        <f t="shared" ca="1" si="122"/>
        <v>-9.5545966631871426E-4</v>
      </c>
      <c r="H148" s="34">
        <f t="shared" ca="1" si="122"/>
        <v>-1.0926102270251259E-2</v>
      </c>
      <c r="I148" s="34">
        <f t="shared" ca="1" si="122"/>
        <v>-2.0967119081250263E-2</v>
      </c>
      <c r="J148" s="64">
        <f t="shared" ca="1" si="122"/>
        <v>-2.7362474693932382E-2</v>
      </c>
      <c r="K148" s="34">
        <f t="shared" ca="1" si="116"/>
        <v>-4.2466040119352066E-2</v>
      </c>
      <c r="L148" s="34">
        <f t="shared" ca="1" si="116"/>
        <v>-0.11232318078239023</v>
      </c>
      <c r="M148" s="64">
        <f t="shared" ca="1" si="116"/>
        <v>-7.7220281628064047E-2</v>
      </c>
      <c r="N148" s="34">
        <f t="shared" ca="1" si="116"/>
        <v>-1.1137925100195956E-2</v>
      </c>
      <c r="O148" s="55">
        <f t="shared" ca="1" si="116"/>
        <v>-0.3110993046806676</v>
      </c>
      <c r="P148" s="53">
        <f t="shared" ca="1" si="116"/>
        <v>-1.2929480331122845E-2</v>
      </c>
      <c r="Q148" s="34">
        <f t="shared" ca="1" si="116"/>
        <v>-1.01106649373357E-2</v>
      </c>
      <c r="R148" s="34">
        <f t="shared" ca="1" si="116"/>
        <v>-1.5244403085752478E-2</v>
      </c>
      <c r="S148" s="34">
        <f t="shared" ca="1" si="116"/>
        <v>1.39508688682497E-2</v>
      </c>
      <c r="T148" s="34" t="str">
        <f t="shared" ca="1" si="116"/>
        <v xml:space="preserve"> </v>
      </c>
      <c r="U148" s="34">
        <f t="shared" ca="1" si="116"/>
        <v>-4.1318376426604519E-3</v>
      </c>
      <c r="V148" s="34">
        <f t="shared" ca="1" si="116"/>
        <v>5.3804647850495435E-2</v>
      </c>
      <c r="W148" s="34" t="str">
        <f t="shared" ca="1" si="116"/>
        <v xml:space="preserve"> </v>
      </c>
      <c r="X148" s="34">
        <f t="shared" ca="1" si="116"/>
        <v>-3.3900928598527003E-2</v>
      </c>
      <c r="Y148" s="55">
        <f t="shared" ca="1" si="116"/>
        <v>-5.5795955424813082E-2</v>
      </c>
    </row>
    <row r="149" spans="1:25" s="33" customFormat="1" x14ac:dyDescent="0.2">
      <c r="A149" s="20">
        <v>39355</v>
      </c>
      <c r="B149" s="63">
        <f t="shared" ref="B149:J149" ca="1" si="123">IF(IF(OR(B19="",B15=0),NA(),B19/B15-1)&gt;1.5,NA(),B19/B15-1)</f>
        <v>1.0867373244026313E-2</v>
      </c>
      <c r="C149" s="63">
        <f t="shared" ca="1" si="123"/>
        <v>-2.3265040687355465E-2</v>
      </c>
      <c r="D149" s="34">
        <f t="shared" ca="1" si="123"/>
        <v>-2.5128364987156093E-2</v>
      </c>
      <c r="E149" s="34">
        <f t="shared" ca="1" si="123"/>
        <v>3.0002538380962784E-2</v>
      </c>
      <c r="F149" s="34">
        <f t="shared" ca="1" si="123"/>
        <v>-1.495346412113252E-2</v>
      </c>
      <c r="G149" s="53">
        <f t="shared" ca="1" si="123"/>
        <v>4.4337780505829816E-3</v>
      </c>
      <c r="H149" s="34">
        <f t="shared" ca="1" si="123"/>
        <v>3.0588481850271965E-2</v>
      </c>
      <c r="I149" s="34">
        <f t="shared" ca="1" si="123"/>
        <v>-1.7981598512143204E-2</v>
      </c>
      <c r="J149" s="64">
        <f t="shared" ca="1" si="123"/>
        <v>-2.5412625321810656E-2</v>
      </c>
      <c r="K149" s="34">
        <f t="shared" ca="1" si="116"/>
        <v>-6.0961447594266915E-2</v>
      </c>
      <c r="L149" s="34">
        <f t="shared" ca="1" si="116"/>
        <v>-7.256275421238978E-2</v>
      </c>
      <c r="M149" s="64">
        <f t="shared" ca="1" si="116"/>
        <v>-5.4823476349542766E-2</v>
      </c>
      <c r="N149" s="34">
        <f t="shared" ca="1" si="116"/>
        <v>-3.357835823151456E-2</v>
      </c>
      <c r="O149" s="55">
        <f t="shared" ca="1" si="116"/>
        <v>-0.19884271556184474</v>
      </c>
      <c r="P149" s="53">
        <f t="shared" ca="1" si="116"/>
        <v>-9.9570414838739962E-3</v>
      </c>
      <c r="Q149" s="34">
        <f t="shared" ca="1" si="116"/>
        <v>-8.9007499542798074E-3</v>
      </c>
      <c r="R149" s="34">
        <f t="shared" ca="1" si="116"/>
        <v>-1.1635914144846549E-2</v>
      </c>
      <c r="S149" s="34">
        <f t="shared" ca="1" si="116"/>
        <v>1.1233250864141953E-2</v>
      </c>
      <c r="T149" s="34" t="str">
        <f t="shared" ca="1" si="116"/>
        <v xml:space="preserve"> </v>
      </c>
      <c r="U149" s="34">
        <f t="shared" ca="1" si="116"/>
        <v>4.3531025701528669E-3</v>
      </c>
      <c r="V149" s="34">
        <f t="shared" ca="1" si="116"/>
        <v>4.850956156075048E-2</v>
      </c>
      <c r="W149" s="34" t="str">
        <f t="shared" ca="1" si="116"/>
        <v xml:space="preserve"> </v>
      </c>
      <c r="X149" s="34">
        <f t="shared" ca="1" si="116"/>
        <v>-4.353955340499438E-2</v>
      </c>
      <c r="Y149" s="55">
        <f t="shared" ca="1" si="116"/>
        <v>-5.1880234336874276E-2</v>
      </c>
    </row>
    <row r="150" spans="1:25" s="33" customFormat="1" ht="10.8" thickBot="1" x14ac:dyDescent="0.25">
      <c r="A150" s="26">
        <v>39447</v>
      </c>
      <c r="B150" s="65">
        <f t="shared" ref="B150:J150" ca="1" si="124">IF(IF(OR(B20="",B16=0),NA(),B20/B16-1)&gt;1.5,NA(),B20/B16-1)</f>
        <v>1.8658671867131105E-3</v>
      </c>
      <c r="C150" s="65">
        <f t="shared" ca="1" si="124"/>
        <v>-1.3207832303565259E-2</v>
      </c>
      <c r="D150" s="56">
        <f t="shared" ca="1" si="124"/>
        <v>-1.4515525784869032E-2</v>
      </c>
      <c r="E150" s="56">
        <f t="shared" ca="1" si="124"/>
        <v>9.0672088975802811E-3</v>
      </c>
      <c r="F150" s="56">
        <f t="shared" ca="1" si="124"/>
        <v>-1.4482681484254023E-2</v>
      </c>
      <c r="G150" s="57">
        <f t="shared" ca="1" si="124"/>
        <v>4.4397006782768145E-3</v>
      </c>
      <c r="H150" s="56">
        <f t="shared" ca="1" si="124"/>
        <v>7.182742518500107E-2</v>
      </c>
      <c r="I150" s="56">
        <f t="shared" ca="1" si="124"/>
        <v>-3.3697819887961167E-3</v>
      </c>
      <c r="J150" s="66">
        <f t="shared" ca="1" si="124"/>
        <v>-6.3299978711911509E-3</v>
      </c>
      <c r="K150" s="56">
        <f t="shared" ca="1" si="116"/>
        <v>-6.0331398204681475E-2</v>
      </c>
      <c r="L150" s="56">
        <f t="shared" ca="1" si="116"/>
        <v>-5.008649559951972E-2</v>
      </c>
      <c r="M150" s="66">
        <f t="shared" ca="1" si="116"/>
        <v>-2.8124123579549631E-2</v>
      </c>
      <c r="N150" s="56">
        <f t="shared" ca="1" si="116"/>
        <v>-4.9748499337277319E-2</v>
      </c>
      <c r="O150" s="58">
        <f t="shared" ca="1" si="116"/>
        <v>-0.14490710019322717</v>
      </c>
      <c r="P150" s="57">
        <f t="shared" ca="1" si="116"/>
        <v>2.9922757910472164E-3</v>
      </c>
      <c r="Q150" s="56">
        <f t="shared" ca="1" si="116"/>
        <v>-2.3646384249488284E-3</v>
      </c>
      <c r="R150" s="56">
        <f t="shared" ca="1" si="116"/>
        <v>-8.4781314433359789E-3</v>
      </c>
      <c r="S150" s="56">
        <f t="shared" ca="1" si="116"/>
        <v>1.3957954838017095E-2</v>
      </c>
      <c r="T150" s="56" t="str">
        <f t="shared" ca="1" si="116"/>
        <v xml:space="preserve"> </v>
      </c>
      <c r="U150" s="56">
        <f t="shared" ca="1" si="116"/>
        <v>1.2272279761827987E-2</v>
      </c>
      <c r="V150" s="56">
        <f t="shared" ca="1" si="116"/>
        <v>1.2466354364209176E-2</v>
      </c>
      <c r="W150" s="56" t="str">
        <f t="shared" ca="1" si="116"/>
        <v xml:space="preserve"> </v>
      </c>
      <c r="X150" s="56">
        <f t="shared" ca="1" si="116"/>
        <v>-4.6297224482785837E-2</v>
      </c>
      <c r="Y150" s="58">
        <f t="shared" ca="1" si="116"/>
        <v>-5.4190205598146912E-2</v>
      </c>
    </row>
    <row r="151" spans="1:25" s="33" customFormat="1" x14ac:dyDescent="0.2">
      <c r="A151" s="14">
        <v>39538</v>
      </c>
      <c r="B151" s="67">
        <f t="shared" ref="B151:J151" ca="1" si="125">IF(IF(OR(B21="",B17=0),NA(),B21/B17-1)&gt;1.5,NA(),B21/B17-1)</f>
        <v>-2.0293493482832492E-3</v>
      </c>
      <c r="C151" s="67">
        <f t="shared" ca="1" si="125"/>
        <v>-1.9285434025261838E-2</v>
      </c>
      <c r="D151" s="59">
        <f t="shared" ca="1" si="125"/>
        <v>-2.1325792243583774E-2</v>
      </c>
      <c r="E151" s="59">
        <f t="shared" ca="1" si="125"/>
        <v>5.4319667288833529E-3</v>
      </c>
      <c r="F151" s="59">
        <f t="shared" ca="1" si="125"/>
        <v>-2.183702225260542E-2</v>
      </c>
      <c r="G151" s="60">
        <f t="shared" ca="1" si="125"/>
        <v>-4.0296076059267438E-3</v>
      </c>
      <c r="H151" s="59">
        <f t="shared" ca="1" si="125"/>
        <v>0.11211858907100636</v>
      </c>
      <c r="I151" s="59">
        <f t="shared" ca="1" si="125"/>
        <v>-1.7749126049255604E-2</v>
      </c>
      <c r="J151" s="68">
        <f t="shared" ca="1" si="125"/>
        <v>-3.5612006988610445E-2</v>
      </c>
      <c r="K151" s="59">
        <f t="shared" ca="1" si="116"/>
        <v>-5.3836566857813573E-2</v>
      </c>
      <c r="L151" s="59">
        <f t="shared" ca="1" si="116"/>
        <v>-4.8481354628348128E-2</v>
      </c>
      <c r="M151" s="68">
        <f t="shared" ca="1" si="116"/>
        <v>-3.614050035629357E-2</v>
      </c>
      <c r="N151" s="59">
        <f t="shared" ca="1" si="116"/>
        <v>-5.1969134694332841E-2</v>
      </c>
      <c r="O151" s="61">
        <f t="shared" ca="1" si="116"/>
        <v>-0.14444863978289124</v>
      </c>
      <c r="P151" s="60">
        <f t="shared" ca="1" si="116"/>
        <v>-7.0516446920433351E-3</v>
      </c>
      <c r="Q151" s="59">
        <f t="shared" ca="1" si="116"/>
        <v>-9.3198388852329117E-3</v>
      </c>
      <c r="R151" s="59">
        <f t="shared" ca="1" si="116"/>
        <v>-1.1432282122389781E-2</v>
      </c>
      <c r="S151" s="59">
        <f t="shared" ca="1" si="116"/>
        <v>6.1000662523762461E-3</v>
      </c>
      <c r="T151" s="59" t="str">
        <f t="shared" ca="1" si="116"/>
        <v xml:space="preserve"> </v>
      </c>
      <c r="U151" s="59">
        <f t="shared" ca="1" si="116"/>
        <v>1.4698545007049812E-2</v>
      </c>
      <c r="V151" s="59">
        <f t="shared" ca="1" si="116"/>
        <v>4.7944834438558015E-3</v>
      </c>
      <c r="W151" s="59" t="str">
        <f t="shared" ca="1" si="116"/>
        <v xml:space="preserve"> </v>
      </c>
      <c r="X151" s="59">
        <f t="shared" ca="1" si="116"/>
        <v>-5.2938101925279257E-2</v>
      </c>
      <c r="Y151" s="61">
        <f t="shared" ca="1" si="116"/>
        <v>-7.4193746960512952E-2</v>
      </c>
    </row>
    <row r="152" spans="1:25" s="33" customFormat="1" x14ac:dyDescent="0.2">
      <c r="A152" s="20">
        <v>39629</v>
      </c>
      <c r="B152" s="63">
        <f t="shared" ref="B152:J152" ca="1" si="126">IF(IF(OR(B22="",B18=0),NA(),B22/B18-1)&gt;1.5,NA(),B22/B18-1)</f>
        <v>-3.141353731303087E-3</v>
      </c>
      <c r="C152" s="63">
        <f t="shared" ca="1" si="126"/>
        <v>-2.600221551238302E-2</v>
      </c>
      <c r="D152" s="34">
        <f t="shared" ca="1" si="126"/>
        <v>-2.9256614283791338E-2</v>
      </c>
      <c r="E152" s="34">
        <f t="shared" ca="1" si="126"/>
        <v>5.8432833655828187E-3</v>
      </c>
      <c r="F152" s="34">
        <f t="shared" ca="1" si="126"/>
        <v>-2.0008749480040611E-2</v>
      </c>
      <c r="G152" s="53">
        <f t="shared" ca="1" si="126"/>
        <v>-1.0789665312187502E-2</v>
      </c>
      <c r="H152" s="34">
        <f t="shared" ca="1" si="126"/>
        <v>-0.13411590256526995</v>
      </c>
      <c r="I152" s="34">
        <f t="shared" ca="1" si="126"/>
        <v>-1.4128447611786665E-2</v>
      </c>
      <c r="J152" s="64">
        <f t="shared" ca="1" si="126"/>
        <v>-1.3296192230336401E-2</v>
      </c>
      <c r="K152" s="34">
        <f t="shared" ca="1" si="116"/>
        <v>-7.3204768178853019E-2</v>
      </c>
      <c r="L152" s="34">
        <f t="shared" ca="1" si="116"/>
        <v>-1.9266705631045711E-2</v>
      </c>
      <c r="M152" s="64">
        <f t="shared" ca="1" si="116"/>
        <v>-1.6720420064087471E-2</v>
      </c>
      <c r="N152" s="34">
        <f t="shared" ca="1" si="116"/>
        <v>-3.812617273870389E-2</v>
      </c>
      <c r="O152" s="55">
        <f t="shared" ca="1" si="116"/>
        <v>-0.12025666223346554</v>
      </c>
      <c r="P152" s="53">
        <f t="shared" ca="1" si="116"/>
        <v>1.8654295109159502E-3</v>
      </c>
      <c r="Q152" s="34">
        <f t="shared" ca="1" si="116"/>
        <v>-1.6891532809976906E-2</v>
      </c>
      <c r="R152" s="34">
        <f t="shared" ca="1" si="116"/>
        <v>-1.4523762763671511E-2</v>
      </c>
      <c r="S152" s="34">
        <f t="shared" ca="1" si="116"/>
        <v>9.9960363857523049E-3</v>
      </c>
      <c r="T152" s="34" t="str">
        <f t="shared" ca="1" si="116"/>
        <v xml:space="preserve"> </v>
      </c>
      <c r="U152" s="34">
        <f t="shared" ca="1" si="116"/>
        <v>-1.1670642033360323E-2</v>
      </c>
      <c r="V152" s="34">
        <f t="shared" ca="1" si="116"/>
        <v>-9.0720910139130417E-4</v>
      </c>
      <c r="W152" s="34" t="str">
        <f t="shared" ca="1" si="116"/>
        <v xml:space="preserve"> </v>
      </c>
      <c r="X152" s="34">
        <f t="shared" ca="1" si="116"/>
        <v>-4.7191369913487824E-2</v>
      </c>
      <c r="Y152" s="55">
        <f t="shared" ca="1" si="116"/>
        <v>-7.5875879846178718E-2</v>
      </c>
    </row>
    <row r="153" spans="1:25" s="33" customFormat="1" x14ac:dyDescent="0.2">
      <c r="A153" s="20">
        <v>39721</v>
      </c>
      <c r="B153" s="63">
        <f t="shared" ref="B153:J153" ca="1" si="127">IF(IF(OR(B23="",B19=0),NA(),B23/B19-1)&gt;1.5,NA(),B23/B19-1)</f>
        <v>4.4472158660884276E-3</v>
      </c>
      <c r="C153" s="63">
        <f t="shared" ca="1" si="127"/>
        <v>-1.8721437553355535E-2</v>
      </c>
      <c r="D153" s="34">
        <f t="shared" ca="1" si="127"/>
        <v>-2.1544463538343384E-2</v>
      </c>
      <c r="E153" s="34">
        <f t="shared" ca="1" si="127"/>
        <v>8.2885150837301858E-3</v>
      </c>
      <c r="F153" s="34">
        <f t="shared" ca="1" si="127"/>
        <v>-2.2050331270625612E-2</v>
      </c>
      <c r="G153" s="53">
        <f t="shared" ca="1" si="127"/>
        <v>-6.9399691325950918E-3</v>
      </c>
      <c r="H153" s="34">
        <f t="shared" ca="1" si="127"/>
        <v>5.6808486054970908E-2</v>
      </c>
      <c r="I153" s="34">
        <f t="shared" ca="1" si="127"/>
        <v>-8.6016521646457011E-3</v>
      </c>
      <c r="J153" s="64">
        <f t="shared" ca="1" si="127"/>
        <v>-1.3452579021859035E-2</v>
      </c>
      <c r="K153" s="34">
        <f t="shared" ca="1" si="116"/>
        <v>-7.1165340295898272E-2</v>
      </c>
      <c r="L153" s="34">
        <f t="shared" ca="1" si="116"/>
        <v>-1.895864566858263E-2</v>
      </c>
      <c r="M153" s="64">
        <f t="shared" ca="1" si="116"/>
        <v>-3.1784344663755459E-2</v>
      </c>
      <c r="N153" s="34">
        <f t="shared" ca="1" si="116"/>
        <v>-3.6077819072787509E-2</v>
      </c>
      <c r="O153" s="55">
        <f t="shared" ca="1" si="116"/>
        <v>-0.12327019147542828</v>
      </c>
      <c r="P153" s="53">
        <f t="shared" ca="1" si="116"/>
        <v>-2.6415108770105888E-5</v>
      </c>
      <c r="Q153" s="34">
        <f t="shared" ca="1" si="116"/>
        <v>-1.4257892852807874E-2</v>
      </c>
      <c r="R153" s="34">
        <f t="shared" ca="1" si="116"/>
        <v>-1.7641784376596692E-2</v>
      </c>
      <c r="S153" s="34">
        <f t="shared" ca="1" si="116"/>
        <v>1.2343671783898724E-3</v>
      </c>
      <c r="T153" s="34" t="str">
        <f t="shared" ca="1" si="116"/>
        <v xml:space="preserve"> </v>
      </c>
      <c r="U153" s="34">
        <f t="shared" ca="1" si="116"/>
        <v>3.4100390647706647E-4</v>
      </c>
      <c r="V153" s="34">
        <f t="shared" ca="1" si="116"/>
        <v>-1.1088309268794561E-2</v>
      </c>
      <c r="W153" s="34" t="str">
        <f t="shared" ca="1" si="116"/>
        <v xml:space="preserve"> </v>
      </c>
      <c r="X153" s="34">
        <f t="shared" ca="1" si="116"/>
        <v>-6.3561824388983723E-2</v>
      </c>
      <c r="Y153" s="55">
        <f t="shared" ca="1" si="116"/>
        <v>-7.9621928168641332E-2</v>
      </c>
    </row>
    <row r="154" spans="1:25" s="33" customFormat="1" ht="10.8" thickBot="1" x14ac:dyDescent="0.25">
      <c r="A154" s="26">
        <v>39813</v>
      </c>
      <c r="B154" s="65">
        <f t="shared" ref="B154:J154" ca="1" si="128">IF(IF(OR(B24="",B20=0),NA(),B24/B20-1)&gt;1.5,NA(),B24/B20-1)</f>
        <v>2.9853490857445486E-3</v>
      </c>
      <c r="C154" s="65">
        <f t="shared" ca="1" si="128"/>
        <v>-2.3840566063264568E-2</v>
      </c>
      <c r="D154" s="56">
        <f t="shared" ca="1" si="128"/>
        <v>-2.7565354902303829E-2</v>
      </c>
      <c r="E154" s="56">
        <f t="shared" ca="1" si="128"/>
        <v>4.1209105521260447E-3</v>
      </c>
      <c r="F154" s="56">
        <f t="shared" ca="1" si="128"/>
        <v>-3.1734588793802976E-2</v>
      </c>
      <c r="G154" s="57">
        <f t="shared" ca="1" si="128"/>
        <v>-7.5102680824109536E-3</v>
      </c>
      <c r="H154" s="56">
        <f t="shared" ca="1" si="128"/>
        <v>-2.4209842031273743E-2</v>
      </c>
      <c r="I154" s="56">
        <f t="shared" ca="1" si="128"/>
        <v>-2.0601662392004561E-2</v>
      </c>
      <c r="J154" s="66">
        <f t="shared" ca="1" si="128"/>
        <v>-2.4896956905236856E-2</v>
      </c>
      <c r="K154" s="56">
        <f t="shared" ca="1" si="116"/>
        <v>-6.1240133547612152E-2</v>
      </c>
      <c r="L154" s="56">
        <f t="shared" ca="1" si="116"/>
        <v>-6.8849177981075926E-2</v>
      </c>
      <c r="M154" s="66">
        <f t="shared" ca="1" si="116"/>
        <v>-7.7339590909113798E-2</v>
      </c>
      <c r="N154" s="56">
        <f t="shared" ca="1" si="116"/>
        <v>-3.5466791983626456E-2</v>
      </c>
      <c r="O154" s="58">
        <f t="shared" ca="1" si="116"/>
        <v>-9.7053777642723826E-2</v>
      </c>
      <c r="P154" s="57">
        <f t="shared" ca="1" si="116"/>
        <v>-1.1614374419647966E-2</v>
      </c>
      <c r="Q154" s="56">
        <f t="shared" ca="1" si="116"/>
        <v>-1.6901021879732081E-2</v>
      </c>
      <c r="R154" s="56">
        <f t="shared" ca="1" si="116"/>
        <v>-2.2687533846414421E-2</v>
      </c>
      <c r="S154" s="56">
        <f t="shared" ca="1" si="116"/>
        <v>-2.869971692213813E-3</v>
      </c>
      <c r="T154" s="56" t="str">
        <f t="shared" ca="1" si="116"/>
        <v xml:space="preserve"> </v>
      </c>
      <c r="U154" s="56">
        <f t="shared" ca="1" si="116"/>
        <v>-9.1206366524595461E-3</v>
      </c>
      <c r="V154" s="56">
        <f t="shared" ca="1" si="116"/>
        <v>-2.2269608084719117E-2</v>
      </c>
      <c r="W154" s="56" t="str">
        <f t="shared" ca="1" si="116"/>
        <v xml:space="preserve"> </v>
      </c>
      <c r="X154" s="56">
        <f t="shared" ca="1" si="116"/>
        <v>-6.0711786312154237E-2</v>
      </c>
      <c r="Y154" s="58">
        <f t="shared" ca="1" si="116"/>
        <v>-6.4824248732543444E-2</v>
      </c>
    </row>
    <row r="155" spans="1:25" s="33" customFormat="1" x14ac:dyDescent="0.2">
      <c r="A155" s="14">
        <v>39903</v>
      </c>
      <c r="B155" s="67">
        <f t="shared" ref="B155:J155" ca="1" si="129">IF(IF(OR(B25="",B21=0),NA(),B25/B21-1)&gt;1.5,NA(),B25/B21-1)</f>
        <v>1.1211092428410119E-2</v>
      </c>
      <c r="C155" s="67">
        <f t="shared" ca="1" si="129"/>
        <v>-1.6278462853060116E-2</v>
      </c>
      <c r="D155" s="59">
        <f t="shared" ca="1" si="129"/>
        <v>-1.9391712698690222E-2</v>
      </c>
      <c r="E155" s="59">
        <f t="shared" ca="1" si="129"/>
        <v>1.0980654173159188E-2</v>
      </c>
      <c r="F155" s="59">
        <f t="shared" ca="1" si="129"/>
        <v>-2.7071335456375967E-2</v>
      </c>
      <c r="G155" s="60">
        <f t="shared" ca="1" si="129"/>
        <v>-7.1339573062441097E-3</v>
      </c>
      <c r="H155" s="59">
        <f t="shared" ca="1" si="129"/>
        <v>-1.8886557217396516E-2</v>
      </c>
      <c r="I155" s="59">
        <f t="shared" ca="1" si="129"/>
        <v>-1.4085974280809377E-2</v>
      </c>
      <c r="J155" s="68">
        <f t="shared" ca="1" si="129"/>
        <v>-8.065421079695656E-3</v>
      </c>
      <c r="K155" s="59">
        <f t="shared" ca="1" si="116"/>
        <v>-6.4406650535626886E-2</v>
      </c>
      <c r="L155" s="59">
        <f t="shared" ca="1" si="116"/>
        <v>-6.7536807405375043E-3</v>
      </c>
      <c r="M155" s="68">
        <f t="shared" ca="1" si="116"/>
        <v>-4.960286473593023E-2</v>
      </c>
      <c r="N155" s="59">
        <f t="shared" ca="1" si="116"/>
        <v>-2.3986272058029945E-2</v>
      </c>
      <c r="O155" s="61">
        <f t="shared" ca="1" si="116"/>
        <v>-9.1429665713611885E-2</v>
      </c>
      <c r="P155" s="60">
        <f t="shared" ca="1" si="116"/>
        <v>-1.0512217986583194E-2</v>
      </c>
      <c r="Q155" s="59">
        <f t="shared" ca="1" si="116"/>
        <v>-1.3668427961832097E-2</v>
      </c>
      <c r="R155" s="59">
        <f t="shared" ca="1" si="116"/>
        <v>-2.6168297282427977E-2</v>
      </c>
      <c r="S155" s="59">
        <f t="shared" ca="1" si="116"/>
        <v>-8.3637414637709462E-3</v>
      </c>
      <c r="T155" s="59" t="str">
        <f t="shared" ca="1" si="116"/>
        <v xml:space="preserve"> </v>
      </c>
      <c r="U155" s="59">
        <f t="shared" ca="1" si="116"/>
        <v>-2.125844214366035E-2</v>
      </c>
      <c r="V155" s="59">
        <f t="shared" ca="1" si="116"/>
        <v>-1.704288504101692E-2</v>
      </c>
      <c r="W155" s="59" t="str">
        <f t="shared" ca="1" si="116"/>
        <v xml:space="preserve"> </v>
      </c>
      <c r="X155" s="59">
        <f t="shared" ca="1" si="116"/>
        <v>-4.537885771047423E-2</v>
      </c>
      <c r="Y155" s="61">
        <f t="shared" ca="1" si="116"/>
        <v>-6.2701375158380146E-2</v>
      </c>
    </row>
    <row r="156" spans="1:25" s="33" customFormat="1" x14ac:dyDescent="0.2">
      <c r="A156" s="20">
        <v>39994</v>
      </c>
      <c r="B156" s="63">
        <f t="shared" ref="B156:J156" ca="1" si="130">IF(IF(OR(B26="",B22=0),NA(),B26/B22-1)&gt;1.5,NA(),B26/B22-1)</f>
        <v>8.9030587137399753E-3</v>
      </c>
      <c r="C156" s="63">
        <f t="shared" ca="1" si="130"/>
        <v>-1.7141892225409072E-2</v>
      </c>
      <c r="D156" s="34">
        <f t="shared" ca="1" si="130"/>
        <v>-1.9244013414425387E-2</v>
      </c>
      <c r="E156" s="34">
        <f t="shared" ca="1" si="130"/>
        <v>8.3763418906059872E-3</v>
      </c>
      <c r="F156" s="34">
        <f t="shared" ca="1" si="130"/>
        <v>-3.3812026277425078E-2</v>
      </c>
      <c r="G156" s="53">
        <f t="shared" ca="1" si="130"/>
        <v>-3.1323264632245884E-3</v>
      </c>
      <c r="H156" s="34">
        <f t="shared" ca="1" si="130"/>
        <v>0.1750478623462306</v>
      </c>
      <c r="I156" s="34">
        <f t="shared" ca="1" si="130"/>
        <v>-1.2194930342096622E-2</v>
      </c>
      <c r="J156" s="64">
        <f t="shared" ca="1" si="130"/>
        <v>-1.2815904688443069E-2</v>
      </c>
      <c r="K156" s="34">
        <f t="shared" ca="1" si="116"/>
        <v>-6.3520504043724779E-2</v>
      </c>
      <c r="L156" s="34">
        <f t="shared" ca="1" si="116"/>
        <v>-1.4290875232135236E-2</v>
      </c>
      <c r="M156" s="64">
        <f t="shared" ca="1" si="116"/>
        <v>-8.1776305790543402E-2</v>
      </c>
      <c r="N156" s="34">
        <f t="shared" ca="1" si="116"/>
        <v>-2.939475005316905E-2</v>
      </c>
      <c r="O156" s="55">
        <f t="shared" ca="1" si="116"/>
        <v>-0.10286302179644669</v>
      </c>
      <c r="P156" s="53">
        <f t="shared" ca="1" si="116"/>
        <v>-1.8349348552510691E-2</v>
      </c>
      <c r="Q156" s="34">
        <f t="shared" ca="1" si="116"/>
        <v>-9.4064589881895921E-3</v>
      </c>
      <c r="R156" s="34">
        <f t="shared" ca="1" si="116"/>
        <v>-2.3092102544339133E-2</v>
      </c>
      <c r="S156" s="34">
        <f t="shared" ca="1" si="116"/>
        <v>-1.1530471308806689E-2</v>
      </c>
      <c r="T156" s="34" t="str">
        <f t="shared" ca="1" si="116"/>
        <v xml:space="preserve"> </v>
      </c>
      <c r="U156" s="34">
        <f t="shared" ref="L156:Y171" ca="1" si="131">IF(IF(OR(U26=" ",U22=0,U22 = " ")," ",U26/U22-1)&gt;1.5," ",U26/U22-1)</f>
        <v>-2.7386703978171667E-3</v>
      </c>
      <c r="V156" s="34">
        <f t="shared" ca="1" si="131"/>
        <v>-2.7124665790007829E-2</v>
      </c>
      <c r="W156" s="34" t="str">
        <f t="shared" ca="1" si="131"/>
        <v xml:space="preserve"> </v>
      </c>
      <c r="X156" s="34">
        <f t="shared" ca="1" si="131"/>
        <v>-5.5536401638000221E-2</v>
      </c>
      <c r="Y156" s="55">
        <f t="shared" ca="1" si="131"/>
        <v>-5.6037449878706846E-2</v>
      </c>
    </row>
    <row r="157" spans="1:25" s="33" customFormat="1" x14ac:dyDescent="0.2">
      <c r="A157" s="20">
        <v>40086</v>
      </c>
      <c r="B157" s="63">
        <f t="shared" ref="B157:J157" ca="1" si="132">IF(IF(OR(B27="",B23=0),NA(),B27/B23-1)&gt;1.5,NA(),B27/B23-1)</f>
        <v>6.4347706080896128E-3</v>
      </c>
      <c r="C157" s="63">
        <f t="shared" ca="1" si="132"/>
        <v>-2.3410421870919573E-2</v>
      </c>
      <c r="D157" s="34">
        <f t="shared" ca="1" si="132"/>
        <v>-2.4912376716065276E-2</v>
      </c>
      <c r="E157" s="34">
        <f t="shared" ca="1" si="132"/>
        <v>1.218563373450765E-2</v>
      </c>
      <c r="F157" s="34">
        <f t="shared" ca="1" si="132"/>
        <v>-4.5567540576506693E-2</v>
      </c>
      <c r="G157" s="53">
        <f t="shared" ca="1" si="132"/>
        <v>-8.5732556278145244E-3</v>
      </c>
      <c r="H157" s="34">
        <f t="shared" ca="1" si="132"/>
        <v>-2.6252462368802076E-3</v>
      </c>
      <c r="I157" s="34">
        <f t="shared" ca="1" si="132"/>
        <v>-1.9454074625510409E-2</v>
      </c>
      <c r="J157" s="64">
        <f t="shared" ca="1" si="132"/>
        <v>-1.5407340383376322E-2</v>
      </c>
      <c r="K157" s="34">
        <f t="shared" ca="1" si="116"/>
        <v>-6.4999462898944316E-2</v>
      </c>
      <c r="L157" s="34">
        <f t="shared" ca="1" si="131"/>
        <v>1.9340365276379723E-2</v>
      </c>
      <c r="M157" s="64">
        <f t="shared" ca="1" si="131"/>
        <v>-5.484774033271822E-2</v>
      </c>
      <c r="N157" s="34">
        <f t="shared" ca="1" si="131"/>
        <v>-1.7627224554065957E-2</v>
      </c>
      <c r="O157" s="55">
        <f t="shared" ca="1" si="131"/>
        <v>-0.14784322202869993</v>
      </c>
      <c r="P157" s="53">
        <f t="shared" ca="1" si="131"/>
        <v>-1.0821728208311954E-2</v>
      </c>
      <c r="Q157" s="34">
        <f t="shared" ca="1" si="131"/>
        <v>-1.1586713411889105E-2</v>
      </c>
      <c r="R157" s="34">
        <f t="shared" ca="1" si="131"/>
        <v>-2.3690074576693032E-2</v>
      </c>
      <c r="S157" s="34">
        <f t="shared" ca="1" si="131"/>
        <v>-2.0216008627464532E-2</v>
      </c>
      <c r="T157" s="34" t="str">
        <f t="shared" ca="1" si="131"/>
        <v xml:space="preserve"> </v>
      </c>
      <c r="U157" s="34">
        <f t="shared" ca="1" si="131"/>
        <v>-1.5070898980269143E-2</v>
      </c>
      <c r="V157" s="34">
        <f t="shared" ca="1" si="131"/>
        <v>-4.0033466930250339E-2</v>
      </c>
      <c r="W157" s="34" t="str">
        <f t="shared" ca="1" si="131"/>
        <v xml:space="preserve"> </v>
      </c>
      <c r="X157" s="34">
        <f t="shared" ca="1" si="131"/>
        <v>-4.6867455830264748E-2</v>
      </c>
      <c r="Y157" s="55">
        <f t="shared" ca="1" si="131"/>
        <v>-4.1154557401824055E-2</v>
      </c>
    </row>
    <row r="158" spans="1:25" s="33" customFormat="1" ht="10.8" thickBot="1" x14ac:dyDescent="0.25">
      <c r="A158" s="26">
        <v>40178</v>
      </c>
      <c r="B158" s="65">
        <f t="shared" ref="B158:J158" ca="1" si="133">IF(IF(OR(B28="",B24=0),NA(),B28/B24-1)&gt;1.5,NA(),B28/B24-1)</f>
        <v>-2.5493300014118869E-3</v>
      </c>
      <c r="C158" s="65">
        <f t="shared" ca="1" si="133"/>
        <v>-2.5730024369521098E-2</v>
      </c>
      <c r="D158" s="56">
        <f t="shared" ca="1" si="133"/>
        <v>-2.5886750886997212E-2</v>
      </c>
      <c r="E158" s="56">
        <f t="shared" ca="1" si="133"/>
        <v>-8.601520775451954E-4</v>
      </c>
      <c r="F158" s="56">
        <f t="shared" ca="1" si="133"/>
        <v>-5.0457604611065299E-2</v>
      </c>
      <c r="G158" s="57">
        <f t="shared" ca="1" si="133"/>
        <v>-8.8396185633328184E-3</v>
      </c>
      <c r="H158" s="56">
        <f t="shared" ca="1" si="133"/>
        <v>-5.3240373563564369E-2</v>
      </c>
      <c r="I158" s="56">
        <f t="shared" ca="1" si="133"/>
        <v>-1.7368386327572538E-2</v>
      </c>
      <c r="J158" s="66">
        <f t="shared" ca="1" si="133"/>
        <v>-1.1729278011268329E-2</v>
      </c>
      <c r="K158" s="56">
        <f t="shared" ca="1" si="116"/>
        <v>-7.0957858108040561E-2</v>
      </c>
      <c r="L158" s="56">
        <f t="shared" ca="1" si="131"/>
        <v>-6.1789939541861849E-2</v>
      </c>
      <c r="M158" s="66">
        <f t="shared" ca="1" si="131"/>
        <v>-6.0966343871882267E-2</v>
      </c>
      <c r="N158" s="56">
        <f t="shared" ca="1" si="131"/>
        <v>-2.0912152937535899E-2</v>
      </c>
      <c r="O158" s="58">
        <f t="shared" ca="1" si="131"/>
        <v>-0.20448624464093457</v>
      </c>
      <c r="P158" s="57">
        <f t="shared" ca="1" si="131"/>
        <v>-5.859278427713277E-3</v>
      </c>
      <c r="Q158" s="56">
        <f t="shared" ca="1" si="131"/>
        <v>-8.3997298158553502E-3</v>
      </c>
      <c r="R158" s="56">
        <f t="shared" ca="1" si="131"/>
        <v>-1.8791861330277104E-2</v>
      </c>
      <c r="S158" s="56">
        <f t="shared" ca="1" si="131"/>
        <v>-1.7829241033834986E-2</v>
      </c>
      <c r="T158" s="56" t="str">
        <f t="shared" ca="1" si="131"/>
        <v xml:space="preserve"> </v>
      </c>
      <c r="U158" s="56">
        <f t="shared" ca="1" si="131"/>
        <v>-2.0336937510149533E-2</v>
      </c>
      <c r="V158" s="56">
        <f t="shared" ca="1" si="131"/>
        <v>-4.7963334297119964E-2</v>
      </c>
      <c r="W158" s="56" t="str">
        <f t="shared" ca="1" si="131"/>
        <v xml:space="preserve"> </v>
      </c>
      <c r="X158" s="56">
        <f t="shared" ca="1" si="131"/>
        <v>-5.9017364434600927E-2</v>
      </c>
      <c r="Y158" s="58">
        <f t="shared" ca="1" si="131"/>
        <v>-3.7445118812588718E-2</v>
      </c>
    </row>
    <row r="159" spans="1:25" s="33" customFormat="1" x14ac:dyDescent="0.2">
      <c r="A159" s="20">
        <v>40268</v>
      </c>
      <c r="B159" s="63">
        <f t="shared" ref="B159:J159" ca="1" si="134">IF(IF(OR(B29="",B25=0),NA(),B29/B25-1)&gt;1.5,NA(),B29/B25-1)</f>
        <v>2.8676579155753057E-3</v>
      </c>
      <c r="C159" s="63">
        <f t="shared" ca="1" si="134"/>
        <v>-2.1022706833768834E-2</v>
      </c>
      <c r="D159" s="34">
        <f t="shared" ca="1" si="134"/>
        <v>-2.0788571443556947E-2</v>
      </c>
      <c r="E159" s="34">
        <f t="shared" ca="1" si="134"/>
        <v>1.309618626694542E-3</v>
      </c>
      <c r="F159" s="34">
        <f t="shared" ca="1" si="134"/>
        <v>-3.8005108003415167E-2</v>
      </c>
      <c r="G159" s="53">
        <f t="shared" ca="1" si="134"/>
        <v>3.7130133283784783E-3</v>
      </c>
      <c r="H159" s="34">
        <f t="shared" ca="1" si="134"/>
        <v>-6.6021052899455146E-2</v>
      </c>
      <c r="I159" s="34">
        <f t="shared" ca="1" si="134"/>
        <v>-2.7316071362747718E-2</v>
      </c>
      <c r="J159" s="64">
        <f t="shared" ca="1" si="134"/>
        <v>-1.9677653524852512E-2</v>
      </c>
      <c r="K159" s="34">
        <f t="shared" ca="1" si="116"/>
        <v>-6.1100654467626581E-2</v>
      </c>
      <c r="L159" s="34" t="str">
        <f t="shared" ca="1" si="131"/>
        <v xml:space="preserve"> </v>
      </c>
      <c r="M159" s="64" t="str">
        <f t="shared" ca="1" si="131"/>
        <v xml:space="preserve"> </v>
      </c>
      <c r="N159" s="34">
        <f t="shared" ca="1" si="131"/>
        <v>-2.0527399701844029E-2</v>
      </c>
      <c r="O159" s="55">
        <f t="shared" ca="1" si="131"/>
        <v>-0.21781574573015428</v>
      </c>
      <c r="P159" s="53">
        <f t="shared" ca="1" si="131"/>
        <v>-1.6940089919261547E-2</v>
      </c>
      <c r="Q159" s="34">
        <f t="shared" ca="1" si="131"/>
        <v>-1.6809798955190747E-3</v>
      </c>
      <c r="R159" s="34">
        <f t="shared" ca="1" si="131"/>
        <v>-1.2904859487451792E-2</v>
      </c>
      <c r="S159" s="34">
        <f t="shared" ca="1" si="131"/>
        <v>-1.0500779250421144E-2</v>
      </c>
      <c r="T159" s="34" t="str">
        <f t="shared" ca="1" si="131"/>
        <v xml:space="preserve"> </v>
      </c>
      <c r="U159" s="34">
        <f t="shared" ca="1" si="131"/>
        <v>-1.087527222871798E-2</v>
      </c>
      <c r="V159" s="34">
        <f t="shared" ca="1" si="131"/>
        <v>-3.4811446507262422E-2</v>
      </c>
      <c r="W159" s="34" t="str">
        <f t="shared" ca="1" si="131"/>
        <v xml:space="preserve"> </v>
      </c>
      <c r="X159" s="34">
        <f t="shared" ca="1" si="131"/>
        <v>-5.9367229674126887E-2</v>
      </c>
      <c r="Y159" s="55">
        <f t="shared" ca="1" si="131"/>
        <v>-3.3094177791287427E-2</v>
      </c>
    </row>
    <row r="160" spans="1:25" s="33" customFormat="1" x14ac:dyDescent="0.2">
      <c r="A160" s="20">
        <v>40359</v>
      </c>
      <c r="B160" s="63">
        <f t="shared" ref="B160:J160" ca="1" si="135">IF(IF(OR(B30="",B26=0),NA(),B30/B26-1)&gt;1.5,NA(),B30/B26-1)</f>
        <v>9.1600434063732195E-4</v>
      </c>
      <c r="C160" s="63">
        <f t="shared" ca="1" si="135"/>
        <v>-2.5260352643397543E-2</v>
      </c>
      <c r="D160" s="34">
        <f t="shared" ca="1" si="135"/>
        <v>-2.5581936861895804E-2</v>
      </c>
      <c r="E160" s="34">
        <f t="shared" ca="1" si="135"/>
        <v>6.8880420143657695E-4</v>
      </c>
      <c r="F160" s="34">
        <f t="shared" ca="1" si="135"/>
        <v>-4.1936654895256664E-2</v>
      </c>
      <c r="G160" s="53">
        <f t="shared" ca="1" si="135"/>
        <v>-3.9897146290406305E-3</v>
      </c>
      <c r="H160" s="34">
        <f t="shared" ca="1" si="135"/>
        <v>-1.2229786383067487E-2</v>
      </c>
      <c r="I160" s="34">
        <f t="shared" ca="1" si="135"/>
        <v>-4.5520584079615456E-2</v>
      </c>
      <c r="J160" s="64">
        <f t="shared" ca="1" si="135"/>
        <v>-2.9844058027406528E-2</v>
      </c>
      <c r="K160" s="34">
        <f t="shared" ca="1" si="116"/>
        <v>-5.4163010921769672E-2</v>
      </c>
      <c r="L160" s="34" t="str">
        <f t="shared" ca="1" si="131"/>
        <v xml:space="preserve"> </v>
      </c>
      <c r="M160" s="64" t="str">
        <f t="shared" ca="1" si="131"/>
        <v xml:space="preserve"> </v>
      </c>
      <c r="N160" s="34">
        <f t="shared" ca="1" si="131"/>
        <v>-1.2383620931097683E-2</v>
      </c>
      <c r="O160" s="55">
        <f t="shared" ca="1" si="131"/>
        <v>-0.20685493036889557</v>
      </c>
      <c r="P160" s="53">
        <f t="shared" ca="1" si="131"/>
        <v>-3.2283066884481237E-2</v>
      </c>
      <c r="Q160" s="34">
        <f t="shared" ca="1" si="131"/>
        <v>-1.1005271782160375E-2</v>
      </c>
      <c r="R160" s="34">
        <f t="shared" ca="1" si="131"/>
        <v>-1.8406710798318793E-2</v>
      </c>
      <c r="S160" s="34">
        <f t="shared" ca="1" si="131"/>
        <v>-1.3866028478569992E-2</v>
      </c>
      <c r="T160" s="34" t="str">
        <f t="shared" ca="1" si="131"/>
        <v xml:space="preserve"> </v>
      </c>
      <c r="U160" s="34">
        <f t="shared" ca="1" si="131"/>
        <v>-4.4070605857373657E-3</v>
      </c>
      <c r="V160" s="34">
        <f t="shared" ca="1" si="131"/>
        <v>-3.2815363242159834E-2</v>
      </c>
      <c r="W160" s="34" t="str">
        <f t="shared" ca="1" si="131"/>
        <v xml:space="preserve"> </v>
      </c>
      <c r="X160" s="34">
        <f t="shared" ca="1" si="131"/>
        <v>-5.3275968720235767E-2</v>
      </c>
      <c r="Y160" s="55">
        <f t="shared" ca="1" si="131"/>
        <v>-2.1877478420568641E-2</v>
      </c>
    </row>
    <row r="161" spans="1:25" s="33" customFormat="1" x14ac:dyDescent="0.2">
      <c r="A161" s="20">
        <v>40451</v>
      </c>
      <c r="B161" s="63">
        <f t="shared" ref="B161:J161" ca="1" si="136">IF(IF(OR(B31="",B27=0),NA(),B31/B27-1)&gt;1.5,NA(),B31/B27-1)</f>
        <v>5.3683491344258538E-3</v>
      </c>
      <c r="C161" s="63">
        <f t="shared" ca="1" si="136"/>
        <v>-1.7943045422217807E-2</v>
      </c>
      <c r="D161" s="34">
        <f t="shared" ca="1" si="136"/>
        <v>-1.9088259784520334E-2</v>
      </c>
      <c r="E161" s="34">
        <f t="shared" ca="1" si="136"/>
        <v>-1.6211806412316232E-3</v>
      </c>
      <c r="F161" s="34">
        <f t="shared" ca="1" si="136"/>
        <v>-3.0949408377069276E-2</v>
      </c>
      <c r="G161" s="53">
        <f t="shared" ca="1" si="136"/>
        <v>4.2102823289980051E-5</v>
      </c>
      <c r="H161" s="34">
        <f t="shared" ca="1" si="136"/>
        <v>-7.8663178711385728E-2</v>
      </c>
      <c r="I161" s="34">
        <f t="shared" ca="1" si="136"/>
        <v>-3.752220674008655E-2</v>
      </c>
      <c r="J161" s="64">
        <f t="shared" ca="1" si="136"/>
        <v>-2.9494710819253922E-2</v>
      </c>
      <c r="K161" s="34">
        <f t="shared" ca="1" si="116"/>
        <v>-3.8560948947196194E-2</v>
      </c>
      <c r="L161" s="34" t="str">
        <f t="shared" ca="1" si="131"/>
        <v xml:space="preserve"> </v>
      </c>
      <c r="M161" s="64" t="str">
        <f t="shared" ca="1" si="131"/>
        <v xml:space="preserve"> </v>
      </c>
      <c r="N161" s="34">
        <f t="shared" ca="1" si="131"/>
        <v>-1.1372259973064569E-2</v>
      </c>
      <c r="O161" s="55">
        <f t="shared" ca="1" si="131"/>
        <v>-0.19812875593332913</v>
      </c>
      <c r="P161" s="53">
        <f t="shared" ca="1" si="131"/>
        <v>-3.4465221333816576E-2</v>
      </c>
      <c r="Q161" s="34">
        <f t="shared" ca="1" si="131"/>
        <v>-2.7150912102918978E-3</v>
      </c>
      <c r="R161" s="34">
        <f t="shared" ca="1" si="131"/>
        <v>-1.7873987683525328E-2</v>
      </c>
      <c r="S161" s="34">
        <f t="shared" ca="1" si="131"/>
        <v>-1.8341285763206927E-2</v>
      </c>
      <c r="T161" s="34" t="str">
        <f t="shared" ca="1" si="131"/>
        <v xml:space="preserve"> </v>
      </c>
      <c r="U161" s="34">
        <f t="shared" ca="1" si="131"/>
        <v>-1.2034297217084822E-2</v>
      </c>
      <c r="V161" s="34">
        <f t="shared" ca="1" si="131"/>
        <v>-1.839226737436972E-2</v>
      </c>
      <c r="W161" s="34" t="str">
        <f t="shared" ca="1" si="131"/>
        <v xml:space="preserve"> </v>
      </c>
      <c r="X161" s="34">
        <f t="shared" ca="1" si="131"/>
        <v>-6.9196051971496142E-2</v>
      </c>
      <c r="Y161" s="55">
        <f t="shared" ca="1" si="131"/>
        <v>1.4935563335687352E-3</v>
      </c>
    </row>
    <row r="162" spans="1:25" s="33" customFormat="1" ht="10.8" thickBot="1" x14ac:dyDescent="0.25">
      <c r="A162" s="20">
        <v>40543</v>
      </c>
      <c r="B162" s="63">
        <f t="shared" ref="B162:J162" ca="1" si="137">IF(IF(OR(B32="",B28=0),NA(),B32/B28-1)&gt;1.5,NA(),B32/B28-1)</f>
        <v>1.2614176001676469E-2</v>
      </c>
      <c r="C162" s="63">
        <f t="shared" ca="1" si="137"/>
        <v>-1.680760232391032E-2</v>
      </c>
      <c r="D162" s="34">
        <f t="shared" ca="1" si="137"/>
        <v>-2.0226953218558053E-2</v>
      </c>
      <c r="E162" s="34">
        <f t="shared" ca="1" si="137"/>
        <v>4.7899601024439242E-3</v>
      </c>
      <c r="F162" s="34">
        <f t="shared" ca="1" si="137"/>
        <v>-2.1105561112407911E-2</v>
      </c>
      <c r="G162" s="53">
        <f t="shared" ca="1" si="137"/>
        <v>-4.1493239849351715E-3</v>
      </c>
      <c r="H162" s="34">
        <f t="shared" ca="1" si="137"/>
        <v>-2.7268607104437015E-3</v>
      </c>
      <c r="I162" s="34">
        <f t="shared" ca="1" si="137"/>
        <v>-4.0130482114756338E-2</v>
      </c>
      <c r="J162" s="64">
        <f t="shared" ca="1" si="137"/>
        <v>-3.5156306564920525E-2</v>
      </c>
      <c r="K162" s="34">
        <f t="shared" ca="1" si="116"/>
        <v>-3.0903101278845879E-2</v>
      </c>
      <c r="L162" s="34" t="str">
        <f t="shared" ca="1" si="131"/>
        <v xml:space="preserve"> </v>
      </c>
      <c r="M162" s="64" t="str">
        <f t="shared" ca="1" si="131"/>
        <v xml:space="preserve"> </v>
      </c>
      <c r="N162" s="34">
        <f t="shared" ca="1" si="131"/>
        <v>-3.0387912081590862E-3</v>
      </c>
      <c r="O162" s="55">
        <f t="shared" ca="1" si="131"/>
        <v>-0.1068312621863039</v>
      </c>
      <c r="P162" s="53">
        <f t="shared" ca="1" si="131"/>
        <v>-0.11740189072452711</v>
      </c>
      <c r="Q162" s="34">
        <f t="shared" ca="1" si="131"/>
        <v>-7.9776874618470162E-3</v>
      </c>
      <c r="R162" s="34">
        <f t="shared" ca="1" si="131"/>
        <v>-2.0917540809010537E-2</v>
      </c>
      <c r="S162" s="34">
        <f t="shared" ca="1" si="131"/>
        <v>-6.4339455066506068E-2</v>
      </c>
      <c r="T162" s="34" t="str">
        <f t="shared" ca="1" si="131"/>
        <v xml:space="preserve"> </v>
      </c>
      <c r="U162" s="34">
        <f t="shared" ca="1" si="131"/>
        <v>-3.5184731106185918E-4</v>
      </c>
      <c r="V162" s="34">
        <f t="shared" ca="1" si="131"/>
        <v>-2.6028474671593305E-2</v>
      </c>
      <c r="W162" s="34" t="str">
        <f t="shared" ca="1" si="131"/>
        <v xml:space="preserve"> </v>
      </c>
      <c r="X162" s="34">
        <f t="shared" ca="1" si="131"/>
        <v>-0.11632069351708085</v>
      </c>
      <c r="Y162" s="55">
        <f t="shared" ca="1" si="131"/>
        <v>-2.312843570247769E-2</v>
      </c>
    </row>
    <row r="163" spans="1:25" s="33" customFormat="1" x14ac:dyDescent="0.2">
      <c r="A163" s="14">
        <v>40633</v>
      </c>
      <c r="B163" s="67">
        <f t="shared" ref="B163:J163" ca="1" si="138">IF(IF(OR(B33="",B29=0),NA(),B33/B29-1)&gt;1.5,NA(),B33/B29-1)</f>
        <v>1.2226571565468358E-2</v>
      </c>
      <c r="C163" s="67">
        <f t="shared" ca="1" si="138"/>
        <v>-1.7771947822525003E-2</v>
      </c>
      <c r="D163" s="59">
        <f t="shared" ca="1" si="138"/>
        <v>-2.2694336715666674E-2</v>
      </c>
      <c r="E163" s="59">
        <f t="shared" ca="1" si="138"/>
        <v>1.8654763342498271E-3</v>
      </c>
      <c r="F163" s="59">
        <f t="shared" ca="1" si="138"/>
        <v>-2.8916755938174443E-2</v>
      </c>
      <c r="G163" s="60">
        <f t="shared" ca="1" si="138"/>
        <v>-1.2742305841720758E-2</v>
      </c>
      <c r="H163" s="59">
        <f t="shared" ca="1" si="138"/>
        <v>-3.4620130184139231E-2</v>
      </c>
      <c r="I163" s="59">
        <f t="shared" ca="1" si="138"/>
        <v>-2.7938621245246043E-2</v>
      </c>
      <c r="J163" s="68">
        <f t="shared" ca="1" si="138"/>
        <v>-2.5214722569449566E-2</v>
      </c>
      <c r="K163" s="59">
        <f t="shared" ca="1" si="116"/>
        <v>-2.514497710465291E-2</v>
      </c>
      <c r="L163" s="59" t="str">
        <f t="shared" ca="1" si="131"/>
        <v xml:space="preserve"> </v>
      </c>
      <c r="M163" s="68" t="str">
        <f t="shared" ca="1" si="131"/>
        <v xml:space="preserve"> </v>
      </c>
      <c r="N163" s="59">
        <f t="shared" ca="1" si="131"/>
        <v>3.6612507412492334E-5</v>
      </c>
      <c r="O163" s="61">
        <f t="shared" ca="1" si="131"/>
        <v>-5.0423502255973696E-2</v>
      </c>
      <c r="P163" s="60">
        <f t="shared" ca="1" si="131"/>
        <v>0.11048895002641057</v>
      </c>
      <c r="Q163" s="59">
        <f t="shared" ca="1" si="131"/>
        <v>-8.5236495877343277E-3</v>
      </c>
      <c r="R163" s="59">
        <f t="shared" ca="1" si="131"/>
        <v>-2.6536593938715436E-2</v>
      </c>
      <c r="S163" s="59" t="str">
        <f t="shared" ca="1" si="131"/>
        <v xml:space="preserve"> </v>
      </c>
      <c r="T163" s="59" t="str">
        <f t="shared" ca="1" si="131"/>
        <v xml:space="preserve"> </v>
      </c>
      <c r="U163" s="59">
        <f t="shared" ca="1" si="131"/>
        <v>-3.0419503742198373E-3</v>
      </c>
      <c r="V163" s="59" t="str">
        <f t="shared" ca="1" si="131"/>
        <v xml:space="preserve"> </v>
      </c>
      <c r="W163" s="59" t="str">
        <f t="shared" ca="1" si="131"/>
        <v xml:space="preserve"> </v>
      </c>
      <c r="X163" s="59">
        <f t="shared" ca="1" si="131"/>
        <v>1.7509951024940795E-2</v>
      </c>
      <c r="Y163" s="61">
        <f t="shared" ca="1" si="131"/>
        <v>-2.1535796414533404E-2</v>
      </c>
    </row>
    <row r="164" spans="1:25" s="33" customFormat="1" x14ac:dyDescent="0.2">
      <c r="A164" s="20">
        <v>40724</v>
      </c>
      <c r="B164" s="63">
        <f t="shared" ref="B164:J164" ca="1" si="139">IF(IF(OR(B34="",B30=0),NA(),B34/B30-1)&gt;1.5,NA(),B34/B30-1)</f>
        <v>1.7808223306254867E-2</v>
      </c>
      <c r="C164" s="63">
        <f t="shared" ca="1" si="139"/>
        <v>-1.1662635980728142E-2</v>
      </c>
      <c r="D164" s="34">
        <f t="shared" ca="1" si="139"/>
        <v>-1.699554961380223E-2</v>
      </c>
      <c r="E164" s="34">
        <f t="shared" ca="1" si="139"/>
        <v>1.4875849542286268E-3</v>
      </c>
      <c r="F164" s="34">
        <f t="shared" ca="1" si="139"/>
        <v>-2.1816722047961812E-2</v>
      </c>
      <c r="G164" s="53">
        <f t="shared" ca="1" si="139"/>
        <v>-8.7795312815032167E-3</v>
      </c>
      <c r="H164" s="34">
        <f t="shared" ca="1" si="139"/>
        <v>-7.7747189154562246E-2</v>
      </c>
      <c r="I164" s="34">
        <f t="shared" ca="1" si="139"/>
        <v>-2.0979951387664952E-2</v>
      </c>
      <c r="J164" s="64">
        <f t="shared" ca="1" si="139"/>
        <v>-1.5480793236429702E-2</v>
      </c>
      <c r="K164" s="34">
        <f t="shared" ca="1" si="116"/>
        <v>-2.6813617938815648E-2</v>
      </c>
      <c r="L164" s="34" t="str">
        <f t="shared" ca="1" si="131"/>
        <v xml:space="preserve"> </v>
      </c>
      <c r="M164" s="64" t="str">
        <f t="shared" ca="1" si="131"/>
        <v xml:space="preserve"> </v>
      </c>
      <c r="N164" s="34">
        <f t="shared" ca="1" si="131"/>
        <v>-9.9460055186118002E-4</v>
      </c>
      <c r="O164" s="55">
        <f t="shared" ca="1" si="131"/>
        <v>-5.8999978160838129E-2</v>
      </c>
      <c r="P164" s="53">
        <f t="shared" ca="1" si="131"/>
        <v>0.10793666286574277</v>
      </c>
      <c r="Q164" s="34">
        <f t="shared" ca="1" si="131"/>
        <v>2.4101983080544453E-3</v>
      </c>
      <c r="R164" s="34">
        <f t="shared" ca="1" si="131"/>
        <v>-2.5208808787727577E-2</v>
      </c>
      <c r="S164" s="34" t="str">
        <f t="shared" ca="1" si="131"/>
        <v xml:space="preserve"> </v>
      </c>
      <c r="T164" s="34" t="str">
        <f t="shared" ca="1" si="131"/>
        <v xml:space="preserve"> </v>
      </c>
      <c r="U164" s="34">
        <f t="shared" ca="1" si="131"/>
        <v>-1.0039116687685423E-2</v>
      </c>
      <c r="V164" s="34" t="str">
        <f t="shared" ca="1" si="131"/>
        <v xml:space="preserve"> </v>
      </c>
      <c r="W164" s="34" t="str">
        <f t="shared" ca="1" si="131"/>
        <v xml:space="preserve"> </v>
      </c>
      <c r="X164" s="34">
        <f t="shared" ca="1" si="131"/>
        <v>2.3476329400713869E-2</v>
      </c>
      <c r="Y164" s="55">
        <f t="shared" ca="1" si="131"/>
        <v>-3.9186424560543665E-2</v>
      </c>
    </row>
    <row r="165" spans="1:25" s="33" customFormat="1" x14ac:dyDescent="0.2">
      <c r="A165" s="20">
        <v>40816</v>
      </c>
      <c r="B165" s="63">
        <f t="shared" ref="B165:J165" ca="1" si="140">IF(IF(OR(B35="",B31=0),NA(),B35/B31-1)&gt;1.5,NA(),B35/B31-1)</f>
        <v>1.5435782194329617E-2</v>
      </c>
      <c r="C165" s="63">
        <f t="shared" ca="1" si="140"/>
        <v>-1.6334911788309037E-2</v>
      </c>
      <c r="D165" s="34">
        <f t="shared" ca="1" si="140"/>
        <v>-2.0940547960995648E-2</v>
      </c>
      <c r="E165" s="34">
        <f t="shared" ca="1" si="140"/>
        <v>3.4460764127166588E-3</v>
      </c>
      <c r="F165" s="34">
        <f t="shared" ca="1" si="140"/>
        <v>-2.4067927136116274E-2</v>
      </c>
      <c r="G165" s="53">
        <f t="shared" ca="1" si="140"/>
        <v>-1.4465771098839175E-2</v>
      </c>
      <c r="H165" s="34">
        <f t="shared" ca="1" si="140"/>
        <v>-5.2262428253676996E-2</v>
      </c>
      <c r="I165" s="34">
        <f t="shared" ca="1" si="140"/>
        <v>-2.7347486110723906E-2</v>
      </c>
      <c r="J165" s="64">
        <f t="shared" ca="1" si="140"/>
        <v>-2.6796726191228304E-2</v>
      </c>
      <c r="K165" s="34">
        <f t="shared" ca="1" si="116"/>
        <v>-3.0815644342853221E-2</v>
      </c>
      <c r="L165" s="34" t="str">
        <f t="shared" ca="1" si="131"/>
        <v xml:space="preserve"> </v>
      </c>
      <c r="M165" s="64" t="str">
        <f t="shared" ca="1" si="131"/>
        <v xml:space="preserve"> </v>
      </c>
      <c r="N165" s="34">
        <f t="shared" ca="1" si="131"/>
        <v>-4.3769481746578354E-3</v>
      </c>
      <c r="O165" s="55">
        <f t="shared" ca="1" si="131"/>
        <v>-3.8469257878900764E-2</v>
      </c>
      <c r="P165" s="53">
        <f t="shared" ca="1" si="131"/>
        <v>7.71018821055236E-2</v>
      </c>
      <c r="Q165" s="34">
        <f t="shared" ca="1" si="131"/>
        <v>-3.6189840889484515E-3</v>
      </c>
      <c r="R165" s="34">
        <f t="shared" ca="1" si="131"/>
        <v>-2.2996587975966487E-2</v>
      </c>
      <c r="S165" s="34" t="str">
        <f t="shared" ca="1" si="131"/>
        <v xml:space="preserve"> </v>
      </c>
      <c r="T165" s="34" t="str">
        <f t="shared" ca="1" si="131"/>
        <v xml:space="preserve"> </v>
      </c>
      <c r="U165" s="34">
        <f t="shared" ca="1" si="131"/>
        <v>-3.7033794668964726E-3</v>
      </c>
      <c r="V165" s="34" t="str">
        <f t="shared" ca="1" si="131"/>
        <v xml:space="preserve"> </v>
      </c>
      <c r="W165" s="34" t="str">
        <f t="shared" ca="1" si="131"/>
        <v xml:space="preserve"> </v>
      </c>
      <c r="X165" s="34">
        <f t="shared" ca="1" si="131"/>
        <v>3.586743614517296E-2</v>
      </c>
      <c r="Y165" s="55">
        <f t="shared" ca="1" si="131"/>
        <v>-6.0465635840001974E-2</v>
      </c>
    </row>
    <row r="166" spans="1:25" s="33" customFormat="1" ht="10.8" thickBot="1" x14ac:dyDescent="0.25">
      <c r="A166" s="26">
        <v>40908</v>
      </c>
      <c r="B166" s="65">
        <f t="shared" ref="B166:J166" ca="1" si="141">IF(IF(OR(B36="",B32=0),NA(),B36/B32-1)&gt;1.5,NA(),B36/B32-1)</f>
        <v>1.2430574087567647E-2</v>
      </c>
      <c r="C166" s="65">
        <f t="shared" ca="1" si="141"/>
        <v>-1.3667470950282867E-2</v>
      </c>
      <c r="D166" s="56">
        <f t="shared" ca="1" si="141"/>
        <v>-1.6690344962194015E-2</v>
      </c>
      <c r="E166" s="56">
        <f t="shared" ca="1" si="141"/>
        <v>1.5890283397130833E-3</v>
      </c>
      <c r="F166" s="56">
        <f t="shared" ca="1" si="141"/>
        <v>-2.6095622516800088E-2</v>
      </c>
      <c r="G166" s="57">
        <f t="shared" ca="1" si="141"/>
        <v>-1.2547456746245578E-2</v>
      </c>
      <c r="H166" s="56">
        <f t="shared" ca="1" si="141"/>
        <v>6.0850464562339335E-2</v>
      </c>
      <c r="I166" s="56">
        <f t="shared" ca="1" si="141"/>
        <v>-2.9757346890864289E-2</v>
      </c>
      <c r="J166" s="66">
        <f t="shared" ca="1" si="141"/>
        <v>-3.1609747179530912E-2</v>
      </c>
      <c r="K166" s="56">
        <f t="shared" ca="1" si="116"/>
        <v>-2.9636185598995279E-2</v>
      </c>
      <c r="L166" s="56" t="str">
        <f t="shared" ca="1" si="131"/>
        <v xml:space="preserve"> </v>
      </c>
      <c r="M166" s="66" t="str">
        <f t="shared" ca="1" si="131"/>
        <v xml:space="preserve"> </v>
      </c>
      <c r="N166" s="56">
        <f t="shared" ca="1" si="131"/>
        <v>-3.3130507192713488E-3</v>
      </c>
      <c r="O166" s="58">
        <f t="shared" ca="1" si="131"/>
        <v>-2.5356033203791761E-2</v>
      </c>
      <c r="P166" s="57">
        <f t="shared" ca="1" si="131"/>
        <v>0.16972406377721638</v>
      </c>
      <c r="Q166" s="56">
        <f t="shared" ca="1" si="131"/>
        <v>1.0935393481714684E-4</v>
      </c>
      <c r="R166" s="56">
        <f t="shared" ca="1" si="131"/>
        <v>-2.0061030786949541E-2</v>
      </c>
      <c r="S166" s="56" t="str">
        <f t="shared" ca="1" si="131"/>
        <v xml:space="preserve"> </v>
      </c>
      <c r="T166" s="56" t="str">
        <f t="shared" ca="1" si="131"/>
        <v xml:space="preserve"> </v>
      </c>
      <c r="U166" s="56">
        <f t="shared" ca="1" si="131"/>
        <v>2.00957878201935E-3</v>
      </c>
      <c r="V166" s="56" t="str">
        <f t="shared" ca="1" si="131"/>
        <v xml:space="preserve"> </v>
      </c>
      <c r="W166" s="56" t="str">
        <f t="shared" ca="1" si="131"/>
        <v xml:space="preserve"> </v>
      </c>
      <c r="X166" s="56">
        <f t="shared" ca="1" si="131"/>
        <v>0.11672815974897977</v>
      </c>
      <c r="Y166" s="58">
        <f t="shared" ca="1" si="131"/>
        <v>-3.8864122756325226E-2</v>
      </c>
    </row>
    <row r="167" spans="1:25" s="33" customFormat="1" x14ac:dyDescent="0.2">
      <c r="A167" s="14">
        <v>40999</v>
      </c>
      <c r="B167" s="67">
        <f t="shared" ref="B167:J167" ca="1" si="142">IF(IF(OR(B37="",B33=0),NA(),B37/B33-1)&gt;1.5,NA(),B37/B33-1)</f>
        <v>6.857776799378934E-3</v>
      </c>
      <c r="C167" s="67">
        <f t="shared" ca="1" si="142"/>
        <v>-2.0088030510865051E-2</v>
      </c>
      <c r="D167" s="59">
        <f t="shared" ca="1" si="142"/>
        <v>-2.2401400827720575E-2</v>
      </c>
      <c r="E167" s="59">
        <f t="shared" ca="1" si="142"/>
        <v>-2.8869010822230035E-4</v>
      </c>
      <c r="F167" s="59">
        <f t="shared" ca="1" si="142"/>
        <v>-3.139046860289807E-2</v>
      </c>
      <c r="G167" s="60">
        <f t="shared" ca="1" si="142"/>
        <v>-1.1233491693054432E-2</v>
      </c>
      <c r="H167" s="59">
        <f t="shared" ca="1" si="142"/>
        <v>-1.3369537146061261E-2</v>
      </c>
      <c r="I167" s="59">
        <f t="shared" ca="1" si="142"/>
        <v>-3.849837147077273E-2</v>
      </c>
      <c r="J167" s="68">
        <f t="shared" ca="1" si="142"/>
        <v>-4.6172816514406967E-2</v>
      </c>
      <c r="K167" s="59">
        <f t="shared" ca="1" si="116"/>
        <v>-2.718299461160123E-2</v>
      </c>
      <c r="L167" s="59" t="str">
        <f t="shared" ca="1" si="131"/>
        <v xml:space="preserve"> </v>
      </c>
      <c r="M167" s="68" t="str">
        <f t="shared" ca="1" si="131"/>
        <v xml:space="preserve"> </v>
      </c>
      <c r="N167" s="59">
        <f t="shared" ca="1" si="131"/>
        <v>3.3491304296779933E-3</v>
      </c>
      <c r="O167" s="61">
        <f t="shared" ca="1" si="131"/>
        <v>-1.7586359193877965E-2</v>
      </c>
      <c r="P167" s="60">
        <f t="shared" ca="1" si="131"/>
        <v>-2.6433400069552748E-2</v>
      </c>
      <c r="Q167" s="59">
        <f t="shared" ca="1" si="131"/>
        <v>-3.6793683141100875E-4</v>
      </c>
      <c r="R167" s="59">
        <f t="shared" ca="1" si="131"/>
        <v>-1.4625910532120479E-2</v>
      </c>
      <c r="S167" s="59" t="str">
        <f t="shared" ca="1" si="131"/>
        <v xml:space="preserve"> </v>
      </c>
      <c r="T167" s="59" t="str">
        <f t="shared" ca="1" si="131"/>
        <v xml:space="preserve"> </v>
      </c>
      <c r="U167" s="59">
        <f t="shared" ca="1" si="131"/>
        <v>3.6872221804229444E-3</v>
      </c>
      <c r="V167" s="59" t="str">
        <f t="shared" ca="1" si="131"/>
        <v xml:space="preserve"> </v>
      </c>
      <c r="W167" s="59" t="str">
        <f t="shared" ca="1" si="131"/>
        <v xml:space="preserve"> </v>
      </c>
      <c r="X167" s="59">
        <f t="shared" ca="1" si="131"/>
        <v>-2.4247814969684978E-2</v>
      </c>
      <c r="Y167" s="61">
        <f t="shared" ca="1" si="131"/>
        <v>-4.6668270813432389E-2</v>
      </c>
    </row>
    <row r="168" spans="1:25" s="33" customFormat="1" x14ac:dyDescent="0.2">
      <c r="A168" s="20">
        <v>41090</v>
      </c>
      <c r="B168" s="63">
        <f t="shared" ref="B168:J168" ca="1" si="143">IF(IF(OR(B38="",B34=0),NA(),B38/B34-1)&gt;1.5,NA(),B38/B34-1)</f>
        <v>7.1022278950660933E-3</v>
      </c>
      <c r="C168" s="63">
        <f t="shared" ca="1" si="143"/>
        <v>-1.6105050723803305E-2</v>
      </c>
      <c r="D168" s="34">
        <f t="shared" ca="1" si="143"/>
        <v>-1.6886379435092302E-2</v>
      </c>
      <c r="E168" s="34">
        <f t="shared" ca="1" si="143"/>
        <v>1.1252435460189503E-3</v>
      </c>
      <c r="F168" s="34">
        <f t="shared" ca="1" si="143"/>
        <v>-3.3333441816814635E-2</v>
      </c>
      <c r="G168" s="53">
        <f t="shared" ca="1" si="143"/>
        <v>-1.3607479488797147E-2</v>
      </c>
      <c r="H168" s="34">
        <f t="shared" ca="1" si="143"/>
        <v>-2.0769761040524304E-2</v>
      </c>
      <c r="I168" s="34">
        <f t="shared" ca="1" si="143"/>
        <v>-3.5493926601552372E-2</v>
      </c>
      <c r="J168" s="64">
        <f t="shared" ca="1" si="143"/>
        <v>-4.63188109953655E-2</v>
      </c>
      <c r="K168" s="34">
        <f t="shared" ca="1" si="116"/>
        <v>-3.5357669901434519E-2</v>
      </c>
      <c r="L168" s="34" t="str">
        <f t="shared" ca="1" si="131"/>
        <v xml:space="preserve"> </v>
      </c>
      <c r="M168" s="64" t="str">
        <f t="shared" ca="1" si="131"/>
        <v xml:space="preserve"> </v>
      </c>
      <c r="N168" s="34">
        <f t="shared" ca="1" si="131"/>
        <v>-8.2845157775820466E-3</v>
      </c>
      <c r="O168" s="55">
        <f t="shared" ca="1" si="131"/>
        <v>-2.0845035163938652E-2</v>
      </c>
      <c r="P168" s="53">
        <f t="shared" ca="1" si="131"/>
        <v>-4.2085523732258268E-2</v>
      </c>
      <c r="Q168" s="34">
        <f t="shared" ca="1" si="131"/>
        <v>-2.5796420179196033E-3</v>
      </c>
      <c r="R168" s="34">
        <f t="shared" ca="1" si="131"/>
        <v>-2.966580049919032E-2</v>
      </c>
      <c r="S168" s="34" t="str">
        <f t="shared" ca="1" si="131"/>
        <v xml:space="preserve"> </v>
      </c>
      <c r="T168" s="34" t="str">
        <f t="shared" ca="1" si="131"/>
        <v xml:space="preserve"> </v>
      </c>
      <c r="U168" s="34">
        <f t="shared" ca="1" si="131"/>
        <v>8.0188654684563154E-3</v>
      </c>
      <c r="V168" s="34" t="str">
        <f t="shared" ca="1" si="131"/>
        <v xml:space="preserve"> </v>
      </c>
      <c r="W168" s="34" t="str">
        <f t="shared" ca="1" si="131"/>
        <v xml:space="preserve"> </v>
      </c>
      <c r="X168" s="34">
        <f t="shared" ca="1" si="131"/>
        <v>-3.5998248730755522E-2</v>
      </c>
      <c r="Y168" s="55">
        <f t="shared" ca="1" si="131"/>
        <v>-5.5817981628271895E-2</v>
      </c>
    </row>
    <row r="169" spans="1:25" s="33" customFormat="1" x14ac:dyDescent="0.2">
      <c r="A169" s="20">
        <v>41182</v>
      </c>
      <c r="B169" s="63">
        <f t="shared" ref="B169:J169" ca="1" si="144">IF(IF(OR(B39="",B35=0),NA(),B39/B35-1)&gt;1.5,NA(),B39/B35-1)</f>
        <v>-8.9147293622882096E-4</v>
      </c>
      <c r="C169" s="63">
        <f t="shared" ca="1" si="144"/>
        <v>-2.7351021142060339E-2</v>
      </c>
      <c r="D169" s="34">
        <f t="shared" ca="1" si="144"/>
        <v>-2.7957783499516164E-2</v>
      </c>
      <c r="E169" s="34">
        <f t="shared" ca="1" si="144"/>
        <v>-4.5723518589769752E-3</v>
      </c>
      <c r="F169" s="34">
        <f t="shared" ca="1" si="144"/>
        <v>-4.3357181151054025E-2</v>
      </c>
      <c r="G169" s="53">
        <f t="shared" ca="1" si="144"/>
        <v>-2.1835021867637527E-2</v>
      </c>
      <c r="H169" s="34">
        <f t="shared" ca="1" si="144"/>
        <v>2.9472690925740119E-2</v>
      </c>
      <c r="I169" s="34">
        <f t="shared" ca="1" si="144"/>
        <v>-3.8831986914884098E-2</v>
      </c>
      <c r="J169" s="64">
        <f t="shared" ca="1" si="144"/>
        <v>-4.3238397230858427E-2</v>
      </c>
      <c r="K169" s="34">
        <f t="shared" ca="1" si="116"/>
        <v>-3.6776031496167261E-2</v>
      </c>
      <c r="L169" s="34" t="str">
        <f t="shared" ca="1" si="131"/>
        <v xml:space="preserve"> </v>
      </c>
      <c r="M169" s="64" t="str">
        <f t="shared" ca="1" si="131"/>
        <v xml:space="preserve"> </v>
      </c>
      <c r="N169" s="34">
        <f t="shared" ca="1" si="131"/>
        <v>-6.0277044893044529E-3</v>
      </c>
      <c r="O169" s="55">
        <f t="shared" ca="1" si="131"/>
        <v>-6.4296117760425098E-3</v>
      </c>
      <c r="P169" s="53">
        <f t="shared" ca="1" si="131"/>
        <v>-3.3126728208732525E-2</v>
      </c>
      <c r="Q169" s="34">
        <f t="shared" ca="1" si="131"/>
        <v>-1.2878373569406798E-2</v>
      </c>
      <c r="R169" s="34">
        <f t="shared" ca="1" si="131"/>
        <v>-3.5250030772487451E-2</v>
      </c>
      <c r="S169" s="34" t="str">
        <f t="shared" ca="1" si="131"/>
        <v xml:space="preserve"> </v>
      </c>
      <c r="T169" s="34" t="str">
        <f t="shared" ca="1" si="131"/>
        <v xml:space="preserve"> </v>
      </c>
      <c r="U169" s="34">
        <f t="shared" ca="1" si="131"/>
        <v>1.0133940877554037E-2</v>
      </c>
      <c r="V169" s="34" t="str">
        <f t="shared" ca="1" si="131"/>
        <v xml:space="preserve"> </v>
      </c>
      <c r="W169" s="34" t="str">
        <f t="shared" ca="1" si="131"/>
        <v xml:space="preserve"> </v>
      </c>
      <c r="X169" s="34">
        <f t="shared" ca="1" si="131"/>
        <v>-3.3896602776370965E-2</v>
      </c>
      <c r="Y169" s="55">
        <f t="shared" ca="1" si="131"/>
        <v>-5.1677107908992825E-2</v>
      </c>
    </row>
    <row r="170" spans="1:25" s="33" customFormat="1" ht="10.8" thickBot="1" x14ac:dyDescent="0.25">
      <c r="A170" s="26">
        <v>41274</v>
      </c>
      <c r="B170" s="65">
        <f t="shared" ref="B170:J170" ca="1" si="145">IF(IF(OR(B40="",B36=0),NA(),B40/B36-1)&gt;1.5,NA(),B40/B36-1)</f>
        <v>1.2190125295490351E-3</v>
      </c>
      <c r="C170" s="65">
        <f t="shared" ca="1" si="145"/>
        <v>-2.5441524406662031E-2</v>
      </c>
      <c r="D170" s="56">
        <f t="shared" ca="1" si="145"/>
        <v>-2.6097840310380316E-2</v>
      </c>
      <c r="E170" s="56">
        <f t="shared" ca="1" si="145"/>
        <v>-2.8043935113246654E-3</v>
      </c>
      <c r="F170" s="56">
        <f t="shared" ca="1" si="145"/>
        <v>-3.5202333661430663E-2</v>
      </c>
      <c r="G170" s="57">
        <f t="shared" ca="1" si="145"/>
        <v>-1.8849696277188022E-2</v>
      </c>
      <c r="H170" s="56">
        <f t="shared" ca="1" si="145"/>
        <v>-7.4497574789142207E-2</v>
      </c>
      <c r="I170" s="56">
        <f t="shared" ca="1" si="145"/>
        <v>-3.6408700182052112E-2</v>
      </c>
      <c r="J170" s="66">
        <f t="shared" ca="1" si="145"/>
        <v>-4.2310847856769751E-2</v>
      </c>
      <c r="K170" s="56">
        <f t="shared" ca="1" si="116"/>
        <v>-2.9386604055096521E-2</v>
      </c>
      <c r="L170" s="56" t="str">
        <f t="shared" ca="1" si="131"/>
        <v xml:space="preserve"> </v>
      </c>
      <c r="M170" s="66" t="str">
        <f t="shared" ca="1" si="131"/>
        <v xml:space="preserve"> </v>
      </c>
      <c r="N170" s="56">
        <f t="shared" ca="1" si="131"/>
        <v>-8.2549623455441257E-4</v>
      </c>
      <c r="O170" s="58">
        <f t="shared" ca="1" si="131"/>
        <v>3.3671349974308651E-2</v>
      </c>
      <c r="P170" s="57">
        <f t="shared" ca="1" si="131"/>
        <v>-2.1079151204306035E-2</v>
      </c>
      <c r="Q170" s="56">
        <f t="shared" ca="1" si="131"/>
        <v>-1.4127125102950999E-2</v>
      </c>
      <c r="R170" s="56">
        <f t="shared" ca="1" si="131"/>
        <v>-3.7182065135688447E-2</v>
      </c>
      <c r="S170" s="56" t="str">
        <f t="shared" ca="1" si="131"/>
        <v xml:space="preserve"> </v>
      </c>
      <c r="T170" s="56" t="str">
        <f t="shared" ca="1" si="131"/>
        <v xml:space="preserve"> </v>
      </c>
      <c r="U170" s="56">
        <f t="shared" ca="1" si="131"/>
        <v>3.3536051766025476E-3</v>
      </c>
      <c r="V170" s="56" t="str">
        <f t="shared" ca="1" si="131"/>
        <v xml:space="preserve"> </v>
      </c>
      <c r="W170" s="56" t="str">
        <f t="shared" ca="1" si="131"/>
        <v xml:space="preserve"> </v>
      </c>
      <c r="X170" s="56">
        <f t="shared" ca="1" si="131"/>
        <v>-3.0358194878576161E-2</v>
      </c>
      <c r="Y170" s="58">
        <f t="shared" ca="1" si="131"/>
        <v>-4.3360271126599348E-2</v>
      </c>
    </row>
    <row r="171" spans="1:25" s="33" customFormat="1" x14ac:dyDescent="0.2">
      <c r="A171" s="14">
        <v>41364</v>
      </c>
      <c r="B171" s="67">
        <f t="shared" ref="B171:J171" ca="1" si="146">IF(IF(OR(B41="",B37=0),NA(),B41/B37-1)&gt;1.5,NA(),B41/B37-1)</f>
        <v>7.6408358310300351E-3</v>
      </c>
      <c r="C171" s="67">
        <f t="shared" ca="1" si="146"/>
        <v>-1.9772445744369871E-2</v>
      </c>
      <c r="D171" s="59">
        <f t="shared" ca="1" si="146"/>
        <v>-2.0291671950665391E-2</v>
      </c>
      <c r="E171" s="59">
        <f t="shared" ca="1" si="146"/>
        <v>-1.8920027979183462E-3</v>
      </c>
      <c r="F171" s="59">
        <f t="shared" ca="1" si="146"/>
        <v>-3.18206072372621E-2</v>
      </c>
      <c r="G171" s="60">
        <f t="shared" ca="1" si="146"/>
        <v>-1.8690701340542071E-2</v>
      </c>
      <c r="H171" s="59">
        <f t="shared" ca="1" si="146"/>
        <v>-3.4195315646555757E-3</v>
      </c>
      <c r="I171" s="59">
        <f t="shared" ca="1" si="146"/>
        <v>-3.1639659702228928E-2</v>
      </c>
      <c r="J171" s="68">
        <f t="shared" ca="1" si="146"/>
        <v>-2.984382615230996E-2</v>
      </c>
      <c r="K171" s="59">
        <f t="shared" ca="1" si="116"/>
        <v>-4.2768269965850592E-2</v>
      </c>
      <c r="L171" s="59" t="str">
        <f t="shared" ca="1" si="131"/>
        <v xml:space="preserve"> </v>
      </c>
      <c r="M171" s="68" t="str">
        <f t="shared" ca="1" si="131"/>
        <v xml:space="preserve"> </v>
      </c>
      <c r="N171" s="59">
        <f t="shared" ca="1" si="131"/>
        <v>-1.3681742727215784E-2</v>
      </c>
      <c r="O171" s="61">
        <f t="shared" ca="1" si="131"/>
        <v>1.185906927136271E-2</v>
      </c>
      <c r="P171" s="60">
        <f t="shared" ca="1" si="131"/>
        <v>-0.56978557298968058</v>
      </c>
      <c r="Q171" s="59">
        <f t="shared" ca="1" si="131"/>
        <v>-1.5149655424920749E-2</v>
      </c>
      <c r="R171" s="59">
        <f t="shared" ca="1" si="131"/>
        <v>-4.0620703380570777E-2</v>
      </c>
      <c r="S171" s="59" t="str">
        <f t="shared" ca="1" si="131"/>
        <v xml:space="preserve"> </v>
      </c>
      <c r="T171" s="59" t="str">
        <f t="shared" ca="1" si="131"/>
        <v xml:space="preserve"> </v>
      </c>
      <c r="U171" s="59">
        <f t="shared" ca="1" si="131"/>
        <v>-7.0074296015638637E-3</v>
      </c>
      <c r="V171" s="59" t="str">
        <f t="shared" ca="1" si="131"/>
        <v xml:space="preserve"> </v>
      </c>
      <c r="W171" s="59" t="str">
        <f t="shared" ca="1" si="131"/>
        <v xml:space="preserve"> </v>
      </c>
      <c r="X171" s="59">
        <f t="shared" ca="1" si="131"/>
        <v>2.1683513850270231E-2</v>
      </c>
      <c r="Y171" s="61">
        <f t="shared" ca="1" si="131"/>
        <v>-3.4977368641383455E-2</v>
      </c>
    </row>
    <row r="172" spans="1:25" s="33" customFormat="1" x14ac:dyDescent="0.2">
      <c r="A172" s="20">
        <v>41455</v>
      </c>
      <c r="B172" s="63">
        <f t="shared" ref="B172:J172" ca="1" si="147">IF(IF(OR(B42="",B38=0),NA(),B42/B38-1)&gt;1.5,NA(),B42/B38-1)</f>
        <v>8.0814244639126898E-5</v>
      </c>
      <c r="C172" s="63">
        <f t="shared" ca="1" si="147"/>
        <v>-2.6691390127929537E-2</v>
      </c>
      <c r="D172" s="34">
        <f t="shared" ca="1" si="147"/>
        <v>-2.7543548912951743E-2</v>
      </c>
      <c r="E172" s="34">
        <f t="shared" ca="1" si="147"/>
        <v>-5.1347421043841379E-3</v>
      </c>
      <c r="F172" s="34">
        <f t="shared" ca="1" si="147"/>
        <v>-3.144550861543749E-2</v>
      </c>
      <c r="G172" s="53">
        <f t="shared" ca="1" si="147"/>
        <v>-2.2307095970213409E-2</v>
      </c>
      <c r="H172" s="34">
        <f t="shared" ca="1" si="147"/>
        <v>-4.5136560922249824E-2</v>
      </c>
      <c r="I172" s="34">
        <f t="shared" ca="1" si="147"/>
        <v>-3.2645059870990978E-2</v>
      </c>
      <c r="J172" s="64">
        <f t="shared" ca="1" si="147"/>
        <v>-3.3274208219384982E-2</v>
      </c>
      <c r="K172" s="34">
        <f t="shared" ca="1" si="116"/>
        <v>-2.6573553954678086E-2</v>
      </c>
      <c r="L172" s="34" t="str">
        <f t="shared" ref="L172:Y187" ca="1" si="148">IF(IF(OR(L42=" ",L38=0,L38 = " ")," ",L42/L38-1)&gt;1.5," ",L42/L38-1)</f>
        <v xml:space="preserve"> </v>
      </c>
      <c r="M172" s="64" t="str">
        <f t="shared" ca="1" si="148"/>
        <v xml:space="preserve"> </v>
      </c>
      <c r="N172" s="34">
        <f t="shared" ca="1" si="148"/>
        <v>-2.0499957957208492E-3</v>
      </c>
      <c r="O172" s="55">
        <f t="shared" ca="1" si="148"/>
        <v>4.719519190270427E-2</v>
      </c>
      <c r="P172" s="53">
        <f t="shared" ca="1" si="148"/>
        <v>-0.57947487146951793</v>
      </c>
      <c r="Q172" s="34">
        <f t="shared" ca="1" si="148"/>
        <v>-2.4609724692417623E-2</v>
      </c>
      <c r="R172" s="34">
        <f t="shared" ca="1" si="148"/>
        <v>-2.1941739266489457E-2</v>
      </c>
      <c r="S172" s="34" t="str">
        <f t="shared" ca="1" si="148"/>
        <v xml:space="preserve"> </v>
      </c>
      <c r="T172" s="34" t="str">
        <f t="shared" ca="1" si="148"/>
        <v xml:space="preserve"> </v>
      </c>
      <c r="U172" s="34">
        <f t="shared" ca="1" si="148"/>
        <v>-1.7577076541752445E-2</v>
      </c>
      <c r="V172" s="34" t="str">
        <f t="shared" ca="1" si="148"/>
        <v xml:space="preserve"> </v>
      </c>
      <c r="W172" s="34" t="str">
        <f t="shared" ca="1" si="148"/>
        <v xml:space="preserve"> </v>
      </c>
      <c r="X172" s="34">
        <f t="shared" ca="1" si="148"/>
        <v>0.20421930801159638</v>
      </c>
      <c r="Y172" s="55">
        <f t="shared" ca="1" si="148"/>
        <v>1.1178579601278438E-2</v>
      </c>
    </row>
    <row r="173" spans="1:25" s="33" customFormat="1" x14ac:dyDescent="0.2">
      <c r="A173" s="20">
        <v>41547</v>
      </c>
      <c r="B173" s="63">
        <f t="shared" ref="B173:J186" ca="1" si="149">IF(IF(OR(B43="",B39=0),NA(),B43/B39-1)&gt;1.5,NA(),B43/B39-1)</f>
        <v>3.5157257531790442E-3</v>
      </c>
      <c r="C173" s="63">
        <f t="shared" ca="1" si="149"/>
        <v>-1.6599272697084611E-2</v>
      </c>
      <c r="D173" s="34">
        <f t="shared" ca="1" si="149"/>
        <v>-1.7360790219160482E-2</v>
      </c>
      <c r="E173" s="34">
        <f t="shared" ca="1" si="149"/>
        <v>-4.7177106298716964E-3</v>
      </c>
      <c r="F173" s="34">
        <f t="shared" ca="1" si="149"/>
        <v>-2.2970605271626865E-2</v>
      </c>
      <c r="G173" s="53">
        <f t="shared" ca="1" si="149"/>
        <v>-1.277413330336985E-2</v>
      </c>
      <c r="H173" s="34">
        <f t="shared" ca="1" si="149"/>
        <v>-4.4252119215993702E-2</v>
      </c>
      <c r="I173" s="34">
        <f t="shared" ca="1" si="149"/>
        <v>-2.3620240383945279E-2</v>
      </c>
      <c r="J173" s="64">
        <f t="shared" ca="1" si="149"/>
        <v>-2.4060536671579369E-2</v>
      </c>
      <c r="K173" s="34">
        <f t="shared" ca="1" si="116"/>
        <v>-2.4559662890133449E-2</v>
      </c>
      <c r="L173" s="34" t="str">
        <f t="shared" ca="1" si="148"/>
        <v xml:space="preserve"> </v>
      </c>
      <c r="M173" s="64" t="str">
        <f t="shared" ca="1" si="148"/>
        <v xml:space="preserve"> </v>
      </c>
      <c r="N173" s="34">
        <f t="shared" ca="1" si="148"/>
        <v>-2.5104839995888639E-3</v>
      </c>
      <c r="O173" s="55">
        <f t="shared" ca="1" si="148"/>
        <v>4.5804596617489146E-3</v>
      </c>
      <c r="P173" s="53">
        <f t="shared" ca="1" si="148"/>
        <v>0.58710556646478596</v>
      </c>
      <c r="Q173" s="34">
        <f t="shared" ca="1" si="148"/>
        <v>-1.0506742736652308E-2</v>
      </c>
      <c r="R173" s="34">
        <f t="shared" ca="1" si="148"/>
        <v>-2.064487030377582E-2</v>
      </c>
      <c r="S173" s="34" t="str">
        <f t="shared" ca="1" si="148"/>
        <v xml:space="preserve"> </v>
      </c>
      <c r="T173" s="34" t="str">
        <f t="shared" ca="1" si="148"/>
        <v xml:space="preserve"> </v>
      </c>
      <c r="U173" s="34">
        <f t="shared" ca="1" si="148"/>
        <v>-1.2506965656806868E-2</v>
      </c>
      <c r="V173" s="34" t="str">
        <f t="shared" ca="1" si="148"/>
        <v xml:space="preserve"> </v>
      </c>
      <c r="W173" s="34" t="str">
        <f t="shared" ca="1" si="148"/>
        <v xml:space="preserve"> </v>
      </c>
      <c r="X173" s="34">
        <f t="shared" ca="1" si="148"/>
        <v>-0.45265858159175998</v>
      </c>
      <c r="Y173" s="55">
        <f t="shared" ca="1" si="148"/>
        <v>1.6201140386558066E-2</v>
      </c>
    </row>
    <row r="174" spans="1:25" s="33" customFormat="1" ht="10.8" thickBot="1" x14ac:dyDescent="0.25">
      <c r="A174" s="26">
        <v>41639</v>
      </c>
      <c r="B174" s="65">
        <f t="shared" ca="1" si="149"/>
        <v>-8.0634064369911052E-4</v>
      </c>
      <c r="C174" s="65">
        <f t="shared" ca="1" si="149"/>
        <v>-2.4596550330251543E-2</v>
      </c>
      <c r="D174" s="56">
        <f t="shared" ca="1" si="149"/>
        <v>-2.4916215725046209E-2</v>
      </c>
      <c r="E174" s="56">
        <f t="shared" ca="1" si="149"/>
        <v>-4.9864060120818898E-3</v>
      </c>
      <c r="F174" s="56">
        <f t="shared" ca="1" si="149"/>
        <v>-3.044615532062156E-2</v>
      </c>
      <c r="G174" s="57">
        <f t="shared" ca="1" si="149"/>
        <v>-2.0964992462464194E-2</v>
      </c>
      <c r="H174" s="56">
        <f t="shared" ca="1" si="149"/>
        <v>-0.11620260533700311</v>
      </c>
      <c r="I174" s="56">
        <f t="shared" ca="1" si="149"/>
        <v>-1.1551153855201446E-2</v>
      </c>
      <c r="J174" s="66">
        <f t="shared" ca="1" si="149"/>
        <v>-1.342453821369638E-2</v>
      </c>
      <c r="K174" s="56">
        <f t="shared" ca="1" si="116"/>
        <v>-3.4119207265872253E-2</v>
      </c>
      <c r="L174" s="56" t="str">
        <f t="shared" ca="1" si="148"/>
        <v xml:space="preserve"> </v>
      </c>
      <c r="M174" s="66" t="str">
        <f t="shared" ca="1" si="148"/>
        <v xml:space="preserve"> </v>
      </c>
      <c r="N174" s="56">
        <f t="shared" ca="1" si="148"/>
        <v>-7.7103867731909137E-3</v>
      </c>
      <c r="O174" s="58">
        <f t="shared" ca="1" si="148"/>
        <v>2.5681758944161359E-2</v>
      </c>
      <c r="P174" s="57">
        <f t="shared" ca="1" si="148"/>
        <v>0.77471817257452247</v>
      </c>
      <c r="Q174" s="56">
        <f t="shared" ca="1" si="148"/>
        <v>-2.121964641399765E-2</v>
      </c>
      <c r="R174" s="56">
        <f t="shared" ca="1" si="148"/>
        <v>-2.0778226447091486E-2</v>
      </c>
      <c r="S174" s="56" t="str">
        <f t="shared" ca="1" si="148"/>
        <v xml:space="preserve"> </v>
      </c>
      <c r="T174" s="56" t="str">
        <f t="shared" ca="1" si="148"/>
        <v xml:space="preserve"> </v>
      </c>
      <c r="U174" s="56">
        <f t="shared" ca="1" si="148"/>
        <v>-1.7539216748507114E-2</v>
      </c>
      <c r="V174" s="56" t="str">
        <f t="shared" ca="1" si="148"/>
        <v xml:space="preserve"> </v>
      </c>
      <c r="W174" s="56" t="str">
        <f t="shared" ca="1" si="148"/>
        <v xml:space="preserve"> </v>
      </c>
      <c r="X174" s="56">
        <f t="shared" ca="1" si="148"/>
        <v>-0.32718006198538818</v>
      </c>
      <c r="Y174" s="58">
        <f t="shared" ca="1" si="148"/>
        <v>-1.0564464191744061E-2</v>
      </c>
    </row>
    <row r="175" spans="1:25" s="33" customFormat="1" x14ac:dyDescent="0.2">
      <c r="A175" s="14">
        <v>41729</v>
      </c>
      <c r="B175" s="67">
        <f t="shared" ca="1" si="149"/>
        <v>-8.4394623304875349E-3</v>
      </c>
      <c r="C175" s="67">
        <f t="shared" ca="1" si="149"/>
        <v>-2.267677011167335E-2</v>
      </c>
      <c r="D175" s="59">
        <f t="shared" ca="1" si="149"/>
        <v>-2.0969549681304378E-2</v>
      </c>
      <c r="E175" s="59">
        <f t="shared" ca="1" si="149"/>
        <v>-8.4099394895098545E-3</v>
      </c>
      <c r="F175" s="59">
        <f t="shared" ca="1" si="149"/>
        <v>-3.6501795797652448E-2</v>
      </c>
      <c r="G175" s="60">
        <f t="shared" ca="1" si="149"/>
        <v>-1.9583129443216274E-2</v>
      </c>
      <c r="H175" s="59">
        <f t="shared" ca="1" si="149"/>
        <v>-9.6644776890700279E-2</v>
      </c>
      <c r="I175" s="59">
        <f t="shared" ca="1" si="149"/>
        <v>-1.7964259961776308E-2</v>
      </c>
      <c r="J175" s="68">
        <f t="shared" ca="1" si="149"/>
        <v>-2.4805747208681561E-2</v>
      </c>
      <c r="K175" s="59">
        <f t="shared" ca="1" si="116"/>
        <v>-3.1632884492341695E-2</v>
      </c>
      <c r="L175" s="59" t="str">
        <f t="shared" ca="1" si="148"/>
        <v xml:space="preserve"> </v>
      </c>
      <c r="M175" s="68" t="str">
        <f t="shared" ca="1" si="148"/>
        <v xml:space="preserve"> </v>
      </c>
      <c r="N175" s="59">
        <f t="shared" ca="1" si="148"/>
        <v>-8.1440267681111012E-3</v>
      </c>
      <c r="O175" s="61">
        <f t="shared" ca="1" si="148"/>
        <v>9.1716149452707452E-3</v>
      </c>
      <c r="P175" s="60" t="str">
        <f t="shared" ca="1" si="148"/>
        <v xml:space="preserve"> </v>
      </c>
      <c r="Q175" s="59">
        <f t="shared" ca="1" si="148"/>
        <v>-1.989521446076703E-2</v>
      </c>
      <c r="R175" s="59">
        <f t="shared" ca="1" si="148"/>
        <v>-2.0366869408762533E-2</v>
      </c>
      <c r="S175" s="59" t="str">
        <f t="shared" ca="1" si="148"/>
        <v xml:space="preserve"> </v>
      </c>
      <c r="T175" s="59">
        <f t="shared" ca="1" si="148"/>
        <v>-3.930988245083944E-2</v>
      </c>
      <c r="U175" s="59">
        <f t="shared" ca="1" si="148"/>
        <v>5.6344716652339422E-2</v>
      </c>
      <c r="V175" s="59" t="str">
        <f t="shared" ca="1" si="148"/>
        <v xml:space="preserve"> </v>
      </c>
      <c r="W175" s="59">
        <f t="shared" ca="1" si="148"/>
        <v>-3.3138735276343478E-2</v>
      </c>
      <c r="X175" s="59">
        <f t="shared" ca="1" si="148"/>
        <v>-0.47419115606725748</v>
      </c>
      <c r="Y175" s="61">
        <f t="shared" ca="1" si="148"/>
        <v>-1.762599709754864E-2</v>
      </c>
    </row>
    <row r="176" spans="1:25" s="33" customFormat="1" x14ac:dyDescent="0.2">
      <c r="A176" s="20">
        <v>41820</v>
      </c>
      <c r="B176" s="63">
        <f t="shared" ca="1" si="149"/>
        <v>-5.8533234803928025E-3</v>
      </c>
      <c r="C176" s="63">
        <f t="shared" ca="1" si="149"/>
        <v>-2.1936127632587787E-2</v>
      </c>
      <c r="D176" s="34">
        <f t="shared" ca="1" si="149"/>
        <v>-2.1174811756032641E-2</v>
      </c>
      <c r="E176" s="34">
        <f t="shared" ca="1" si="149"/>
        <v>-8.1037067313549649E-3</v>
      </c>
      <c r="F176" s="34">
        <f t="shared" ca="1" si="149"/>
        <v>-3.2480682380310766E-2</v>
      </c>
      <c r="G176" s="53">
        <f t="shared" ca="1" si="149"/>
        <v>-1.4749013290205282E-2</v>
      </c>
      <c r="H176" s="34">
        <f t="shared" ca="1" si="149"/>
        <v>2.8267430928423432E-2</v>
      </c>
      <c r="I176" s="34">
        <f t="shared" ca="1" si="149"/>
        <v>-1.805328852470367E-2</v>
      </c>
      <c r="J176" s="64">
        <f t="shared" ca="1" si="149"/>
        <v>-2.6440668833030645E-2</v>
      </c>
      <c r="K176" s="34">
        <f t="shared" ca="1" si="116"/>
        <v>-3.5751658877447912E-2</v>
      </c>
      <c r="L176" s="34" t="str">
        <f t="shared" ca="1" si="148"/>
        <v xml:space="preserve"> </v>
      </c>
      <c r="M176" s="64" t="str">
        <f t="shared" ca="1" si="148"/>
        <v xml:space="preserve"> </v>
      </c>
      <c r="N176" s="34">
        <f t="shared" ca="1" si="148"/>
        <v>-1.0442657489409202E-2</v>
      </c>
      <c r="O176" s="55">
        <f t="shared" ca="1" si="148"/>
        <v>5.3298345484241505E-2</v>
      </c>
      <c r="P176" s="53">
        <f t="shared" ca="1" si="148"/>
        <v>0.50977881529685543</v>
      </c>
      <c r="Q176" s="34">
        <f t="shared" ca="1" si="148"/>
        <v>-8.036170629944217E-3</v>
      </c>
      <c r="R176" s="34">
        <f t="shared" ca="1" si="148"/>
        <v>-2.5963149288536158E-2</v>
      </c>
      <c r="S176" s="34" t="str">
        <f t="shared" ca="1" si="148"/>
        <v xml:space="preserve"> </v>
      </c>
      <c r="T176" s="34">
        <f t="shared" ca="1" si="148"/>
        <v>-2.6053013440192951E-2</v>
      </c>
      <c r="U176" s="34">
        <f t="shared" ca="1" si="148"/>
        <v>5.967880535268133E-2</v>
      </c>
      <c r="V176" s="34" t="str">
        <f t="shared" ca="1" si="148"/>
        <v xml:space="preserve"> </v>
      </c>
      <c r="W176" s="34">
        <f t="shared" ca="1" si="148"/>
        <v>-3.5352322823405946E-2</v>
      </c>
      <c r="X176" s="34">
        <f t="shared" ca="1" si="148"/>
        <v>-0.29132622562738286</v>
      </c>
      <c r="Y176" s="55">
        <f t="shared" ca="1" si="148"/>
        <v>-3.9789948323913471E-2</v>
      </c>
    </row>
    <row r="177" spans="1:25" s="33" customFormat="1" x14ac:dyDescent="0.2">
      <c r="A177" s="20">
        <v>41912</v>
      </c>
      <c r="B177" s="63">
        <f t="shared" ca="1" si="149"/>
        <v>-5.61756722998763E-3</v>
      </c>
      <c r="C177" s="63">
        <f t="shared" ca="1" si="149"/>
        <v>-2.1654015941508509E-2</v>
      </c>
      <c r="D177" s="34">
        <f t="shared" ca="1" si="149"/>
        <v>-2.1803900123257502E-2</v>
      </c>
      <c r="E177" s="34">
        <f t="shared" ca="1" si="149"/>
        <v>-5.6780574696819741E-3</v>
      </c>
      <c r="F177" s="34">
        <f t="shared" ca="1" si="149"/>
        <v>-2.9719704148604809E-2</v>
      </c>
      <c r="G177" s="53">
        <f t="shared" ca="1" si="149"/>
        <v>-1.6609625668575267E-2</v>
      </c>
      <c r="H177" s="34">
        <f t="shared" ca="1" si="149"/>
        <v>-2.1492072123866168E-2</v>
      </c>
      <c r="I177" s="34">
        <f t="shared" ca="1" si="149"/>
        <v>-1.3409473988418297E-2</v>
      </c>
      <c r="J177" s="64">
        <f t="shared" ca="1" si="149"/>
        <v>-1.4697818499257331E-2</v>
      </c>
      <c r="K177" s="34">
        <f t="shared" ca="1" si="116"/>
        <v>-3.5246590784875131E-2</v>
      </c>
      <c r="L177" s="34" t="str">
        <f t="shared" ca="1" si="148"/>
        <v xml:space="preserve"> </v>
      </c>
      <c r="M177" s="64" t="str">
        <f t="shared" ca="1" si="148"/>
        <v xml:space="preserve"> </v>
      </c>
      <c r="N177" s="34">
        <f t="shared" ca="1" si="148"/>
        <v>-1.06662141779863E-2</v>
      </c>
      <c r="O177" s="55">
        <f t="shared" ca="1" si="148"/>
        <v>6.9154696263125093E-3</v>
      </c>
      <c r="P177" s="53">
        <f t="shared" ca="1" si="148"/>
        <v>9.0256818543924977E-2</v>
      </c>
      <c r="Q177" s="34">
        <f t="shared" ca="1" si="148"/>
        <v>-1.6678706022509981E-2</v>
      </c>
      <c r="R177" s="34">
        <f t="shared" ca="1" si="148"/>
        <v>-2.7454955607866371E-2</v>
      </c>
      <c r="S177" s="34" t="str">
        <f t="shared" ca="1" si="148"/>
        <v xml:space="preserve"> </v>
      </c>
      <c r="T177" s="34">
        <f t="shared" ca="1" si="148"/>
        <v>8.8584664535429347E-4</v>
      </c>
      <c r="U177" s="34">
        <f t="shared" ca="1" si="148"/>
        <v>4.8951546887527231E-2</v>
      </c>
      <c r="V177" s="34" t="str">
        <f t="shared" ca="1" si="148"/>
        <v xml:space="preserve"> </v>
      </c>
      <c r="W177" s="34">
        <f t="shared" ca="1" si="148"/>
        <v>-3.386856566365426E-2</v>
      </c>
      <c r="X177" s="34">
        <f t="shared" ca="1" si="148"/>
        <v>0.3899031604778227</v>
      </c>
      <c r="Y177" s="55">
        <f t="shared" ca="1" si="148"/>
        <v>-5.2310226697200313E-2</v>
      </c>
    </row>
    <row r="178" spans="1:25" s="33" customFormat="1" ht="10.8" thickBot="1" x14ac:dyDescent="0.25">
      <c r="A178" s="20">
        <v>42004</v>
      </c>
      <c r="B178" s="63">
        <f t="shared" ca="1" si="149"/>
        <v>-7.1388035388360027E-3</v>
      </c>
      <c r="C178" s="63">
        <f t="shared" ca="1" si="149"/>
        <v>-1.9704136648074133E-2</v>
      </c>
      <c r="D178" s="34">
        <f t="shared" ca="1" si="149"/>
        <v>-1.9763947713292151E-2</v>
      </c>
      <c r="E178" s="34">
        <f t="shared" ca="1" si="149"/>
        <v>-2.1711102643725555E-3</v>
      </c>
      <c r="F178" s="34">
        <f t="shared" ca="1" si="149"/>
        <v>-3.2812185672401961E-2</v>
      </c>
      <c r="G178" s="53">
        <f t="shared" ca="1" si="149"/>
        <v>-1.1302507319336352E-2</v>
      </c>
      <c r="H178" s="34">
        <f t="shared" ca="1" si="149"/>
        <v>6.1709568465912801E-2</v>
      </c>
      <c r="I178" s="34">
        <f t="shared" ca="1" si="149"/>
        <v>-4.2029037938604685E-2</v>
      </c>
      <c r="J178" s="64">
        <f t="shared" ca="1" si="149"/>
        <v>-4.7435871557381382E-2</v>
      </c>
      <c r="K178" s="34">
        <f t="shared" ca="1" si="116"/>
        <v>-3.2253473363274776E-2</v>
      </c>
      <c r="L178" s="34" t="str">
        <f t="shared" ca="1" si="148"/>
        <v xml:space="preserve"> </v>
      </c>
      <c r="M178" s="64" t="str">
        <f t="shared" ca="1" si="148"/>
        <v xml:space="preserve"> </v>
      </c>
      <c r="N178" s="34">
        <f t="shared" ca="1" si="148"/>
        <v>-4.3924525550339544E-3</v>
      </c>
      <c r="O178" s="55">
        <f t="shared" ca="1" si="148"/>
        <v>-7.199010900106273E-2</v>
      </c>
      <c r="P178" s="53">
        <f t="shared" ca="1" si="148"/>
        <v>-0.60112905433273411</v>
      </c>
      <c r="Q178" s="34">
        <f t="shared" ca="1" si="148"/>
        <v>-9.5304771453146309E-3</v>
      </c>
      <c r="R178" s="34">
        <f t="shared" ca="1" si="148"/>
        <v>-2.97953637614915E-2</v>
      </c>
      <c r="S178" s="34" t="str">
        <f t="shared" ca="1" si="148"/>
        <v xml:space="preserve"> </v>
      </c>
      <c r="T178" s="34">
        <f t="shared" ca="1" si="148"/>
        <v>1.1343621828921568E-2</v>
      </c>
      <c r="U178" s="34">
        <f t="shared" ca="1" si="148"/>
        <v>5.9478418487933338E-2</v>
      </c>
      <c r="V178" s="34" t="str">
        <f t="shared" ca="1" si="148"/>
        <v xml:space="preserve"> </v>
      </c>
      <c r="W178" s="34">
        <f t="shared" ca="1" si="148"/>
        <v>-3.2078399831619198E-2</v>
      </c>
      <c r="X178" s="34">
        <f t="shared" ca="1" si="148"/>
        <v>0.65778694524253534</v>
      </c>
      <c r="Y178" s="55">
        <f t="shared" ca="1" si="148"/>
        <v>-4.2848037521466042E-2</v>
      </c>
    </row>
    <row r="179" spans="1:25" s="33" customFormat="1" x14ac:dyDescent="0.2">
      <c r="A179" s="14">
        <v>42094</v>
      </c>
      <c r="B179" s="67">
        <f t="shared" ca="1" si="149"/>
        <v>-7.0703600557416868E-3</v>
      </c>
      <c r="C179" s="67">
        <f t="shared" ca="1" si="149"/>
        <v>-2.1280591008893235E-2</v>
      </c>
      <c r="D179" s="59">
        <f t="shared" ca="1" si="149"/>
        <v>-2.2419990947044943E-2</v>
      </c>
      <c r="E179" s="59">
        <f t="shared" ca="1" si="149"/>
        <v>-2.9297664398310053E-3</v>
      </c>
      <c r="F179" s="59">
        <f t="shared" ca="1" si="149"/>
        <v>-3.4199284483387826E-2</v>
      </c>
      <c r="G179" s="60">
        <f t="shared" ca="1" si="149"/>
        <v>-1.504198504851828E-2</v>
      </c>
      <c r="H179" s="59">
        <f t="shared" ca="1" si="149"/>
        <v>7.1414074375877101E-2</v>
      </c>
      <c r="I179" s="59">
        <f t="shared" ca="1" si="149"/>
        <v>-3.4486354309939293E-2</v>
      </c>
      <c r="J179" s="68">
        <f t="shared" ca="1" si="149"/>
        <v>-4.2227572515935341E-2</v>
      </c>
      <c r="K179" s="59">
        <f t="shared" ca="1" si="116"/>
        <v>-3.3181835160396522E-2</v>
      </c>
      <c r="L179" s="59" t="str">
        <f t="shared" ca="1" si="148"/>
        <v xml:space="preserve"> </v>
      </c>
      <c r="M179" s="68" t="str">
        <f t="shared" ca="1" si="148"/>
        <v xml:space="preserve"> </v>
      </c>
      <c r="N179" s="59">
        <f t="shared" ca="1" si="148"/>
        <v>-2.342611972739661E-3</v>
      </c>
      <c r="O179" s="61">
        <f t="shared" ca="1" si="148"/>
        <v>-4.6596571030000478E-2</v>
      </c>
      <c r="P179" s="60">
        <f t="shared" ca="1" si="148"/>
        <v>-0.10191200292991121</v>
      </c>
      <c r="Q179" s="59">
        <f t="shared" ca="1" si="148"/>
        <v>-1.1406582842399815E-2</v>
      </c>
      <c r="R179" s="59">
        <f t="shared" ca="1" si="148"/>
        <v>-3.235680302062105E-2</v>
      </c>
      <c r="S179" s="59" t="str">
        <f t="shared" ca="1" si="148"/>
        <v xml:space="preserve"> </v>
      </c>
      <c r="T179" s="59">
        <f t="shared" ca="1" si="148"/>
        <v>-2.202112661469624E-2</v>
      </c>
      <c r="U179" s="59">
        <f t="shared" ca="1" si="148"/>
        <v>-3.4884750884657256E-3</v>
      </c>
      <c r="V179" s="59" t="str">
        <f t="shared" ca="1" si="148"/>
        <v xml:space="preserve"> </v>
      </c>
      <c r="W179" s="59">
        <f t="shared" ca="1" si="148"/>
        <v>-3.4167829063471822E-2</v>
      </c>
      <c r="X179" s="59">
        <f t="shared" ca="1" si="148"/>
        <v>0.53475496102211162</v>
      </c>
      <c r="Y179" s="61">
        <f t="shared" ca="1" si="148"/>
        <v>-3.0324039626107524E-2</v>
      </c>
    </row>
    <row r="180" spans="1:25" s="33" customFormat="1" x14ac:dyDescent="0.2">
      <c r="A180" s="20">
        <v>42185</v>
      </c>
      <c r="B180" s="63">
        <f t="shared" ca="1" si="149"/>
        <v>-7.9663257414578359E-3</v>
      </c>
      <c r="C180" s="63">
        <f t="shared" ca="1" si="149"/>
        <v>-2.2372502555125573E-2</v>
      </c>
      <c r="D180" s="34">
        <f t="shared" ca="1" si="149"/>
        <v>-2.3671145417088701E-2</v>
      </c>
      <c r="E180" s="34">
        <f t="shared" ca="1" si="149"/>
        <v>4.9865631129031307E-4</v>
      </c>
      <c r="F180" s="34">
        <f t="shared" ca="1" si="149"/>
        <v>-3.4399835894894593E-2</v>
      </c>
      <c r="G180" s="53">
        <f t="shared" ca="1" si="149"/>
        <v>-1.8085058477751992E-2</v>
      </c>
      <c r="H180" s="34">
        <f t="shared" ca="1" si="149"/>
        <v>-1.7531235179663596E-2</v>
      </c>
      <c r="I180" s="34">
        <f t="shared" ca="1" si="149"/>
        <v>-3.3926059802386721E-2</v>
      </c>
      <c r="J180" s="64">
        <f t="shared" ca="1" si="149"/>
        <v>-3.6339984488508725E-2</v>
      </c>
      <c r="K180" s="34">
        <f t="shared" ca="1" si="116"/>
        <v>-3.2869674367970059E-2</v>
      </c>
      <c r="L180" s="34" t="str">
        <f t="shared" ca="1" si="148"/>
        <v xml:space="preserve"> </v>
      </c>
      <c r="M180" s="64" t="str">
        <f t="shared" ca="1" si="148"/>
        <v xml:space="preserve"> </v>
      </c>
      <c r="N180" s="34">
        <f t="shared" ca="1" si="148"/>
        <v>-1.2682585115708633E-3</v>
      </c>
      <c r="O180" s="55">
        <f t="shared" ca="1" si="148"/>
        <v>-4.8075551993593479E-2</v>
      </c>
      <c r="P180" s="53" t="str">
        <f t="shared" ca="1" si="148"/>
        <v xml:space="preserve"> </v>
      </c>
      <c r="Q180" s="34">
        <f t="shared" ca="1" si="148"/>
        <v>-1.5564387751920261E-2</v>
      </c>
      <c r="R180" s="34">
        <f t="shared" ca="1" si="148"/>
        <v>-2.7953973407428334E-2</v>
      </c>
      <c r="S180" s="34" t="str">
        <f t="shared" ca="1" si="148"/>
        <v xml:space="preserve"> </v>
      </c>
      <c r="T180" s="34">
        <f t="shared" ca="1" si="148"/>
        <v>-3.2089559478781782E-2</v>
      </c>
      <c r="U180" s="34">
        <f t="shared" ca="1" si="148"/>
        <v>1.6619149061058991E-4</v>
      </c>
      <c r="V180" s="34" t="str">
        <f t="shared" ca="1" si="148"/>
        <v xml:space="preserve"> </v>
      </c>
      <c r="W180" s="34">
        <f t="shared" ca="1" si="148"/>
        <v>-3.2536876007377646E-2</v>
      </c>
      <c r="X180" s="34">
        <f t="shared" ca="1" si="148"/>
        <v>-3.6332414626671916E-2</v>
      </c>
      <c r="Y180" s="55">
        <f t="shared" ca="1" si="148"/>
        <v>-3.0771403438885514E-2</v>
      </c>
    </row>
    <row r="181" spans="1:25" s="33" customFormat="1" x14ac:dyDescent="0.2">
      <c r="A181" s="20">
        <v>42277</v>
      </c>
      <c r="B181" s="63">
        <f t="shared" ca="1" si="149"/>
        <v>-7.0178688445520221E-3</v>
      </c>
      <c r="C181" s="63">
        <f t="shared" ca="1" si="149"/>
        <v>-2.0372600193280022E-2</v>
      </c>
      <c r="D181" s="34">
        <f t="shared" ca="1" si="149"/>
        <v>-2.1194954939026012E-2</v>
      </c>
      <c r="E181" s="34">
        <f t="shared" ca="1" si="149"/>
        <v>1.1090009057155292E-3</v>
      </c>
      <c r="F181" s="34">
        <f t="shared" ca="1" si="149"/>
        <v>-3.5754839572303632E-2</v>
      </c>
      <c r="G181" s="53">
        <f t="shared" ca="1" si="149"/>
        <v>-1.4790027281799567E-2</v>
      </c>
      <c r="H181" s="34">
        <f t="shared" ca="1" si="149"/>
        <v>-1.4141115588859776E-2</v>
      </c>
      <c r="I181" s="34">
        <f t="shared" ca="1" si="149"/>
        <v>-4.1448655662002398E-2</v>
      </c>
      <c r="J181" s="64">
        <f t="shared" ca="1" si="149"/>
        <v>-4.9921215750333148E-2</v>
      </c>
      <c r="K181" s="34">
        <f t="shared" ca="1" si="116"/>
        <v>-3.2409974594320823E-2</v>
      </c>
      <c r="L181" s="34" t="str">
        <f t="shared" ca="1" si="148"/>
        <v xml:space="preserve"> </v>
      </c>
      <c r="M181" s="64" t="str">
        <f t="shared" ca="1" si="148"/>
        <v xml:space="preserve"> </v>
      </c>
      <c r="N181" s="34">
        <f t="shared" ca="1" si="148"/>
        <v>1.4367047965637703E-3</v>
      </c>
      <c r="O181" s="55">
        <f t="shared" ca="1" si="148"/>
        <v>1.8952975531874472E-2</v>
      </c>
      <c r="P181" s="53">
        <f t="shared" ca="1" si="148"/>
        <v>-1.0617532037359267E-2</v>
      </c>
      <c r="Q181" s="34">
        <f t="shared" ca="1" si="148"/>
        <v>-1.0715988470143878E-2</v>
      </c>
      <c r="R181" s="34">
        <f t="shared" ca="1" si="148"/>
        <v>-2.6157957057048375E-2</v>
      </c>
      <c r="S181" s="34" t="str">
        <f t="shared" ca="1" si="148"/>
        <v xml:space="preserve"> </v>
      </c>
      <c r="T181" s="34">
        <f t="shared" ca="1" si="148"/>
        <v>-2.4257226763081174E-2</v>
      </c>
      <c r="U181" s="34">
        <f t="shared" ca="1" si="148"/>
        <v>3.1880076650139255E-3</v>
      </c>
      <c r="V181" s="34" t="str">
        <f t="shared" ca="1" si="148"/>
        <v xml:space="preserve"> </v>
      </c>
      <c r="W181" s="34">
        <f t="shared" ca="1" si="148"/>
        <v>-3.2270720263896768E-2</v>
      </c>
      <c r="X181" s="34">
        <f t="shared" ca="1" si="148"/>
        <v>-6.6691755385410056E-2</v>
      </c>
      <c r="Y181" s="55">
        <f t="shared" ca="1" si="148"/>
        <v>-2.1235484306787678E-2</v>
      </c>
    </row>
    <row r="182" spans="1:25" s="33" customFormat="1" ht="10.8" thickBot="1" x14ac:dyDescent="0.25">
      <c r="A182" s="20">
        <v>42369</v>
      </c>
      <c r="B182" s="63">
        <f t="shared" ca="1" si="149"/>
        <v>-5.6127659013687214E-3</v>
      </c>
      <c r="C182" s="63">
        <f t="shared" ca="1" si="149"/>
        <v>-1.7720913450964049E-2</v>
      </c>
      <c r="D182" s="34">
        <f t="shared" ca="1" si="149"/>
        <v>-1.8619894192375641E-2</v>
      </c>
      <c r="E182" s="34">
        <f t="shared" ca="1" si="149"/>
        <v>-2.2749650321524095E-3</v>
      </c>
      <c r="F182" s="34">
        <f t="shared" ca="1" si="149"/>
        <v>-3.7271776069199625E-2</v>
      </c>
      <c r="G182" s="53">
        <f t="shared" ca="1" si="149"/>
        <v>-1.4941272593440025E-2</v>
      </c>
      <c r="H182" s="34">
        <f t="shared" ca="1" si="149"/>
        <v>-1.3788990841324567E-2</v>
      </c>
      <c r="I182" s="34">
        <f t="shared" ca="1" si="149"/>
        <v>-3.0900445800086995E-2</v>
      </c>
      <c r="J182" s="64">
        <f t="shared" ca="1" si="149"/>
        <v>-3.976957680931692E-2</v>
      </c>
      <c r="K182" s="34">
        <f t="shared" ca="1" si="116"/>
        <v>-3.6778029180638105E-2</v>
      </c>
      <c r="L182" s="34" t="str">
        <f t="shared" ca="1" si="148"/>
        <v xml:space="preserve"> </v>
      </c>
      <c r="M182" s="64" t="str">
        <f t="shared" ca="1" si="148"/>
        <v xml:space="preserve"> </v>
      </c>
      <c r="N182" s="34">
        <f t="shared" ca="1" si="148"/>
        <v>-6.8815507812414189E-4</v>
      </c>
      <c r="O182" s="55">
        <f t="shared" ca="1" si="148"/>
        <v>-8.5718811927001259E-2</v>
      </c>
      <c r="P182" s="53">
        <f t="shared" ca="1" si="148"/>
        <v>1.149231383265902</v>
      </c>
      <c r="Q182" s="34">
        <f t="shared" ca="1" si="148"/>
        <v>-9.1964691563346523E-3</v>
      </c>
      <c r="R182" s="34">
        <f t="shared" ca="1" si="148"/>
        <v>-2.4501605785188119E-2</v>
      </c>
      <c r="S182" s="34" t="str">
        <f t="shared" ca="1" si="148"/>
        <v xml:space="preserve"> </v>
      </c>
      <c r="T182" s="34">
        <f t="shared" ca="1" si="148"/>
        <v>-2.7544937803115621E-2</v>
      </c>
      <c r="U182" s="34">
        <f t="shared" ca="1" si="148"/>
        <v>-7.8659741564734986E-7</v>
      </c>
      <c r="V182" s="34" t="str">
        <f t="shared" ca="1" si="148"/>
        <v xml:space="preserve"> </v>
      </c>
      <c r="W182" s="34">
        <f t="shared" ca="1" si="148"/>
        <v>-3.650660693960206E-2</v>
      </c>
      <c r="X182" s="34">
        <f t="shared" ca="1" si="148"/>
        <v>-0.25701854532794011</v>
      </c>
      <c r="Y182" s="55">
        <f t="shared" ca="1" si="148"/>
        <v>-1.159037772195548E-2</v>
      </c>
    </row>
    <row r="183" spans="1:25" s="33" customFormat="1" x14ac:dyDescent="0.2">
      <c r="A183" s="14">
        <v>42460</v>
      </c>
      <c r="B183" s="67">
        <f t="shared" ca="1" si="149"/>
        <v>-5.9408899960958772E-3</v>
      </c>
      <c r="C183" s="67">
        <f t="shared" ca="1" si="149"/>
        <v>-2.0324030348444544E-2</v>
      </c>
      <c r="D183" s="59">
        <f t="shared" ca="1" si="149"/>
        <v>-2.2556918314778573E-2</v>
      </c>
      <c r="E183" s="59">
        <f t="shared" ca="1" si="149"/>
        <v>2.4081436670690959E-3</v>
      </c>
      <c r="F183" s="59">
        <f t="shared" ca="1" si="149"/>
        <v>-2.7607045329124835E-2</v>
      </c>
      <c r="G183" s="60">
        <f t="shared" ca="1" si="149"/>
        <v>-1.4899955759603012E-2</v>
      </c>
      <c r="H183" s="59">
        <f t="shared" ca="1" si="149"/>
        <v>-9.6173819323037701E-3</v>
      </c>
      <c r="I183" s="59">
        <f t="shared" ca="1" si="149"/>
        <v>-3.1633816584163532E-2</v>
      </c>
      <c r="J183" s="68">
        <f t="shared" ca="1" si="149"/>
        <v>-4.5661145289080718E-2</v>
      </c>
      <c r="K183" s="59">
        <f t="shared" ca="1" si="116"/>
        <v>-2.3817587201450996E-2</v>
      </c>
      <c r="L183" s="59" t="str">
        <f t="shared" ca="1" si="148"/>
        <v xml:space="preserve"> </v>
      </c>
      <c r="M183" s="68" t="str">
        <f t="shared" ca="1" si="148"/>
        <v xml:space="preserve"> </v>
      </c>
      <c r="N183" s="59">
        <f t="shared" ca="1" si="148"/>
        <v>3.1493780845643915E-3</v>
      </c>
      <c r="O183" s="61">
        <f t="shared" ca="1" si="148"/>
        <v>-9.8896603403245242E-2</v>
      </c>
      <c r="P183" s="60">
        <f t="shared" ca="1" si="148"/>
        <v>-0.13390984648492332</v>
      </c>
      <c r="Q183" s="59">
        <f t="shared" ca="1" si="148"/>
        <v>-1.7172291924203442E-2</v>
      </c>
      <c r="R183" s="59">
        <f t="shared" ca="1" si="148"/>
        <v>-1.8927331359119948E-2</v>
      </c>
      <c r="S183" s="59" t="str">
        <f t="shared" ca="1" si="148"/>
        <v xml:space="preserve"> </v>
      </c>
      <c r="T183" s="59">
        <f t="shared" ca="1" si="148"/>
        <v>-6.1920905699286433E-4</v>
      </c>
      <c r="U183" s="59">
        <f t="shared" ca="1" si="148"/>
        <v>1.4746688571048328E-2</v>
      </c>
      <c r="V183" s="59" t="str">
        <f t="shared" ca="1" si="148"/>
        <v xml:space="preserve"> </v>
      </c>
      <c r="W183" s="59">
        <f t="shared" ca="1" si="148"/>
        <v>-2.4595088162012835E-2</v>
      </c>
      <c r="X183" s="59">
        <f t="shared" ca="1" si="148"/>
        <v>2.6541280935831413E-2</v>
      </c>
      <c r="Y183" s="61">
        <f t="shared" ca="1" si="148"/>
        <v>-2.4246915349633524E-2</v>
      </c>
    </row>
    <row r="184" spans="1:25" s="33" customFormat="1" x14ac:dyDescent="0.2">
      <c r="A184" s="20">
        <v>42551</v>
      </c>
      <c r="B184" s="63">
        <f t="shared" ca="1" si="149"/>
        <v>-7.7398013655333164E-3</v>
      </c>
      <c r="C184" s="63">
        <f t="shared" ca="1" si="149"/>
        <v>-1.5638191494928511E-2</v>
      </c>
      <c r="D184" s="34">
        <f t="shared" ca="1" si="149"/>
        <v>-1.8116197162737047E-2</v>
      </c>
      <c r="E184" s="34">
        <f t="shared" ca="1" si="149"/>
        <v>-2.8265240144998982E-3</v>
      </c>
      <c r="F184" s="34">
        <f t="shared" ca="1" si="149"/>
        <v>-2.4315991542016913E-2</v>
      </c>
      <c r="G184" s="53">
        <f t="shared" ca="1" si="149"/>
        <v>-1.294398902558469E-2</v>
      </c>
      <c r="H184" s="34">
        <f t="shared" ca="1" si="149"/>
        <v>1.5076812864111888E-2</v>
      </c>
      <c r="I184" s="34">
        <f t="shared" ca="1" si="149"/>
        <v>-4.512328172943203E-2</v>
      </c>
      <c r="J184" s="64">
        <f t="shared" ca="1" si="149"/>
        <v>-4.708580541990337E-2</v>
      </c>
      <c r="K184" s="34">
        <f t="shared" ca="1" si="116"/>
        <v>-1.9246500665898059E-2</v>
      </c>
      <c r="L184" s="34" t="str">
        <f t="shared" ca="1" si="148"/>
        <v xml:space="preserve"> </v>
      </c>
      <c r="M184" s="64" t="str">
        <f t="shared" ca="1" si="148"/>
        <v xml:space="preserve"> </v>
      </c>
      <c r="N184" s="34">
        <f t="shared" ca="1" si="148"/>
        <v>5.5186739565851184E-3</v>
      </c>
      <c r="O184" s="55">
        <f t="shared" ca="1" si="148"/>
        <v>-0.15219899089839795</v>
      </c>
      <c r="P184" s="53">
        <f t="shared" ca="1" si="148"/>
        <v>-5.3683948686700678E-2</v>
      </c>
      <c r="Q184" s="34">
        <f t="shared" ca="1" si="148"/>
        <v>-1.8786077347370034E-2</v>
      </c>
      <c r="R184" s="34">
        <f t="shared" ca="1" si="148"/>
        <v>-2.0024560024842541E-2</v>
      </c>
      <c r="S184" s="34" t="str">
        <f t="shared" ca="1" si="148"/>
        <v xml:space="preserve"> </v>
      </c>
      <c r="T184" s="34">
        <f t="shared" ca="1" si="148"/>
        <v>1.3015148762507422E-5</v>
      </c>
      <c r="U184" s="34">
        <f t="shared" ca="1" si="148"/>
        <v>1.8937861905477194E-2</v>
      </c>
      <c r="V184" s="34" t="str">
        <f t="shared" ca="1" si="148"/>
        <v xml:space="preserve"> </v>
      </c>
      <c r="W184" s="34">
        <f t="shared" ca="1" si="148"/>
        <v>-1.9863668376107868E-2</v>
      </c>
      <c r="X184" s="34">
        <f t="shared" ca="1" si="148"/>
        <v>0.46370233560995144</v>
      </c>
      <c r="Y184" s="55">
        <f t="shared" ca="1" si="148"/>
        <v>1.0867740157023409E-3</v>
      </c>
    </row>
    <row r="185" spans="1:25" s="33" customFormat="1" x14ac:dyDescent="0.2">
      <c r="A185" s="20">
        <v>42643</v>
      </c>
      <c r="B185" s="63">
        <f t="shared" ca="1" si="149"/>
        <v>-5.958749591315593E-3</v>
      </c>
      <c r="C185" s="63">
        <f t="shared" ca="1" si="149"/>
        <v>-8.8477881025414984E-3</v>
      </c>
      <c r="D185" s="34">
        <f t="shared" ca="1" si="149"/>
        <v>-1.1563501447005464E-2</v>
      </c>
      <c r="E185" s="34">
        <f t="shared" ca="1" si="149"/>
        <v>9.5365585708173661E-4</v>
      </c>
      <c r="F185" s="34">
        <f t="shared" ca="1" si="149"/>
        <v>-1.4025443022781747E-2</v>
      </c>
      <c r="G185" s="53">
        <f t="shared" ca="1" si="149"/>
        <v>-7.009546516604126E-3</v>
      </c>
      <c r="H185" s="34">
        <f t="shared" ca="1" si="149"/>
        <v>-2.3825891922225617E-3</v>
      </c>
      <c r="I185" s="34">
        <f t="shared" ca="1" si="149"/>
        <v>-5.2287519432702712E-2</v>
      </c>
      <c r="J185" s="64">
        <f t="shared" ca="1" si="149"/>
        <v>-6.4015339566867557E-2</v>
      </c>
      <c r="K185" s="34">
        <f t="shared" ca="1" si="116"/>
        <v>-1.9802082316188963E-2</v>
      </c>
      <c r="L185" s="34" t="str">
        <f t="shared" ca="1" si="148"/>
        <v xml:space="preserve"> </v>
      </c>
      <c r="M185" s="64" t="str">
        <f t="shared" ca="1" si="148"/>
        <v xml:space="preserve"> </v>
      </c>
      <c r="N185" s="34">
        <f t="shared" ca="1" si="148"/>
        <v>6.4127744797448649E-4</v>
      </c>
      <c r="O185" s="55">
        <f t="shared" ca="1" si="148"/>
        <v>-9.5010134579710526E-2</v>
      </c>
      <c r="P185" s="53">
        <f t="shared" ca="1" si="148"/>
        <v>-2.3192690312325848E-2</v>
      </c>
      <c r="Q185" s="34">
        <f t="shared" ca="1" si="148"/>
        <v>-1.6374445196471354E-2</v>
      </c>
      <c r="R185" s="34">
        <f t="shared" ca="1" si="148"/>
        <v>-1.3862641317708646E-2</v>
      </c>
      <c r="S185" s="34" t="str">
        <f t="shared" ca="1" si="148"/>
        <v xml:space="preserve"> </v>
      </c>
      <c r="T185" s="34">
        <f t="shared" ca="1" si="148"/>
        <v>-1.1458035206248218E-2</v>
      </c>
      <c r="U185" s="34">
        <f t="shared" ca="1" si="148"/>
        <v>1.6492392077307905E-2</v>
      </c>
      <c r="V185" s="34" t="str">
        <f t="shared" ca="1" si="148"/>
        <v xml:space="preserve"> </v>
      </c>
      <c r="W185" s="34">
        <f t="shared" ca="1" si="148"/>
        <v>-1.9601713333763926E-2</v>
      </c>
      <c r="X185" s="34">
        <f t="shared" ca="1" si="148"/>
        <v>0.24982661396980421</v>
      </c>
      <c r="Y185" s="55">
        <f t="shared" ca="1" si="148"/>
        <v>-9.7101310417336828E-3</v>
      </c>
    </row>
    <row r="186" spans="1:25" s="33" customFormat="1" ht="10.8" thickBot="1" x14ac:dyDescent="0.25">
      <c r="A186" s="26">
        <v>42735</v>
      </c>
      <c r="B186" s="63">
        <f t="shared" ca="1" si="149"/>
        <v>-6.2094448445261241E-3</v>
      </c>
      <c r="C186" s="63">
        <f t="shared" ca="1" si="149"/>
        <v>-1.1952319368262354E-2</v>
      </c>
      <c r="D186" s="34">
        <f t="shared" ca="1" si="149"/>
        <v>-1.5447244721246478E-2</v>
      </c>
      <c r="E186" s="34">
        <f t="shared" ca="1" si="149"/>
        <v>1.3157175452247483E-3</v>
      </c>
      <c r="F186" s="34">
        <f t="shared" ca="1" si="149"/>
        <v>-1.6169357598131762E-2</v>
      </c>
      <c r="G186" s="53">
        <f t="shared" ca="1" si="149"/>
        <v>-1.1308449027257916E-2</v>
      </c>
      <c r="H186" s="34">
        <f t="shared" ca="1" si="149"/>
        <v>-1.7503696693037862E-2</v>
      </c>
      <c r="I186" s="34">
        <f t="shared" ca="1" si="149"/>
        <v>-3.9224243223929922E-2</v>
      </c>
      <c r="J186" s="64">
        <f t="shared" ca="1" si="149"/>
        <v>-4.6875983306260083E-2</v>
      </c>
      <c r="K186" s="34">
        <f t="shared" ca="1" si="116"/>
        <v>-2.2779479482483711E-2</v>
      </c>
      <c r="L186" s="34" t="str">
        <f t="shared" ca="1" si="148"/>
        <v xml:space="preserve"> </v>
      </c>
      <c r="M186" s="64" t="str">
        <f t="shared" ca="1" si="148"/>
        <v xml:space="preserve"> </v>
      </c>
      <c r="N186" s="34">
        <f t="shared" ca="1" si="148"/>
        <v>-3.8280247484099306E-3</v>
      </c>
      <c r="O186" s="55">
        <f t="shared" ca="1" si="148"/>
        <v>-5.6823370426369979E-2</v>
      </c>
      <c r="P186" s="53">
        <f t="shared" ca="1" si="148"/>
        <v>-5.5148274405150799E-2</v>
      </c>
      <c r="Q186" s="34">
        <f t="shared" ca="1" si="148"/>
        <v>-2.1842223160253749E-2</v>
      </c>
      <c r="R186" s="34">
        <f t="shared" ca="1" si="148"/>
        <v>-9.6288899912375658E-3</v>
      </c>
      <c r="S186" s="34" t="str">
        <f t="shared" ca="1" si="148"/>
        <v xml:space="preserve"> </v>
      </c>
      <c r="T186" s="34">
        <f t="shared" ca="1" si="148"/>
        <v>-1.8901644201852918E-2</v>
      </c>
      <c r="U186" s="34">
        <f t="shared" ca="1" si="148"/>
        <v>2.2823740514674284E-2</v>
      </c>
      <c r="V186" s="34" t="str">
        <f t="shared" ca="1" si="148"/>
        <v xml:space="preserve"> </v>
      </c>
      <c r="W186" s="34">
        <f t="shared" ca="1" si="148"/>
        <v>-2.2013178198956762E-2</v>
      </c>
      <c r="X186" s="34">
        <f t="shared" ca="1" si="148"/>
        <v>-9.2917662530905276E-2</v>
      </c>
      <c r="Y186" s="55">
        <f t="shared" ca="1" si="148"/>
        <v>-1.8816981312552605E-2</v>
      </c>
    </row>
    <row r="187" spans="1:25" s="33" customFormat="1" x14ac:dyDescent="0.2">
      <c r="A187" s="14">
        <v>42825</v>
      </c>
      <c r="B187" s="67">
        <f t="shared" ref="B187:J187" ca="1" si="150">IF(IF(OR(B57="",B53=0),NA(),B57/B53-1)&gt;1.5,NA(),B57/B53-1)</f>
        <v>-4.2237327983603024E-3</v>
      </c>
      <c r="C187" s="67">
        <f t="shared" ca="1" si="150"/>
        <v>-3.5247473977777499E-3</v>
      </c>
      <c r="D187" s="59">
        <f t="shared" ca="1" si="150"/>
        <v>-5.8203900142361764E-3</v>
      </c>
      <c r="E187" s="59">
        <f t="shared" ca="1" si="150"/>
        <v>1.4093363551308524E-3</v>
      </c>
      <c r="F187" s="59">
        <f t="shared" ca="1" si="150"/>
        <v>-1.5905045409433272E-2</v>
      </c>
      <c r="G187" s="60">
        <f t="shared" ca="1" si="150"/>
        <v>7.3659445821516734E-4</v>
      </c>
      <c r="H187" s="59">
        <f t="shared" ca="1" si="150"/>
        <v>-2.2145773324231621E-2</v>
      </c>
      <c r="I187" s="59">
        <f t="shared" ca="1" si="150"/>
        <v>-4.576359457803636E-2</v>
      </c>
      <c r="J187" s="68">
        <f t="shared" ca="1" si="150"/>
        <v>-4.1047372849126518E-2</v>
      </c>
      <c r="K187" s="59">
        <f t="shared" ca="1" si="116"/>
        <v>-1.433401548798352E-2</v>
      </c>
      <c r="L187" s="59" t="str">
        <f t="shared" ca="1" si="148"/>
        <v xml:space="preserve"> </v>
      </c>
      <c r="M187" s="68" t="str">
        <f t="shared" ca="1" si="148"/>
        <v xml:space="preserve"> </v>
      </c>
      <c r="N187" s="59">
        <f t="shared" ca="1" si="148"/>
        <v>4.3750367992660966E-3</v>
      </c>
      <c r="O187" s="61">
        <f t="shared" ca="1" si="148"/>
        <v>-3.2194398220695031E-2</v>
      </c>
      <c r="P187" s="60">
        <f t="shared" ca="1" si="148"/>
        <v>-5.6237756061857547E-2</v>
      </c>
      <c r="Q187" s="59">
        <f t="shared" ca="1" si="148"/>
        <v>-1.0741017295428534E-2</v>
      </c>
      <c r="R187" s="59">
        <f t="shared" ca="1" si="148"/>
        <v>-4.7198804803558758E-3</v>
      </c>
      <c r="S187" s="59" t="str">
        <f t="shared" ca="1" si="148"/>
        <v xml:space="preserve"> </v>
      </c>
      <c r="T187" s="59">
        <f t="shared" ca="1" si="148"/>
        <v>-3.121895824281129E-3</v>
      </c>
      <c r="U187" s="59">
        <f t="shared" ca="1" si="148"/>
        <v>2.2008229021100556E-2</v>
      </c>
      <c r="V187" s="59" t="str">
        <f t="shared" ca="1" si="148"/>
        <v xml:space="preserve"> </v>
      </c>
      <c r="W187" s="59">
        <f t="shared" ca="1" si="148"/>
        <v>-1.5195201686580839E-2</v>
      </c>
      <c r="X187" s="59">
        <f t="shared" ca="1" si="148"/>
        <v>0.26991319429623828</v>
      </c>
      <c r="Y187" s="61">
        <f t="shared" ca="1" si="148"/>
        <v>-9.2163143849928186E-3</v>
      </c>
    </row>
    <row r="188" spans="1:25" s="33" customFormat="1" x14ac:dyDescent="0.2">
      <c r="A188" s="20">
        <v>42916</v>
      </c>
      <c r="B188" s="63">
        <f t="shared" ref="B188:J188" ca="1" si="151">IF(IF(OR(B58="",B54=0),NA(),B58/B54-1)&gt;1.5,NA(),B58/B54-1)</f>
        <v>-5.2720000050221483E-4</v>
      </c>
      <c r="C188" s="63">
        <f t="shared" ca="1" si="151"/>
        <v>-3.7881113591212712E-3</v>
      </c>
      <c r="D188" s="34">
        <f t="shared" ca="1" si="151"/>
        <v>-5.9473923619992597E-3</v>
      </c>
      <c r="E188" s="34">
        <f t="shared" ca="1" si="151"/>
        <v>6.5011244118491351E-3</v>
      </c>
      <c r="F188" s="34">
        <f t="shared" ca="1" si="151"/>
        <v>-1.456521931366539E-2</v>
      </c>
      <c r="G188" s="53">
        <f t="shared" ca="1" si="151"/>
        <v>2.3065565508635366E-3</v>
      </c>
      <c r="H188" s="34">
        <f t="shared" ca="1" si="151"/>
        <v>-3.9517523204581684E-2</v>
      </c>
      <c r="I188" s="34">
        <f t="shared" ca="1" si="151"/>
        <v>-3.3806188677375837E-2</v>
      </c>
      <c r="J188" s="64">
        <f t="shared" ca="1" si="151"/>
        <v>-4.5610952003763749E-2</v>
      </c>
      <c r="K188" s="34">
        <f t="shared" ca="1" si="116"/>
        <v>-2.5388576660867246E-2</v>
      </c>
      <c r="L188" s="34" t="str">
        <f t="shared" ref="L188:Y193" ca="1" si="152">IF(IF(OR(L58=" ",L54=0,L54 = " ")," ",L58/L54-1)&gt;1.5," ",L58/L54-1)</f>
        <v xml:space="preserve"> </v>
      </c>
      <c r="M188" s="64" t="str">
        <f t="shared" ca="1" si="152"/>
        <v xml:space="preserve"> </v>
      </c>
      <c r="N188" s="34">
        <f t="shared" ca="1" si="152"/>
        <v>-4.3868423936717083E-3</v>
      </c>
      <c r="O188" s="55">
        <f t="shared" ca="1" si="152"/>
        <v>-1.2796946701889467E-2</v>
      </c>
      <c r="P188" s="53">
        <f t="shared" ca="1" si="152"/>
        <v>-0.11568906514437671</v>
      </c>
      <c r="Q188" s="34">
        <f t="shared" ca="1" si="152"/>
        <v>-9.0404657222509233E-3</v>
      </c>
      <c r="R188" s="34">
        <f t="shared" ca="1" si="152"/>
        <v>-3.052817895592419E-3</v>
      </c>
      <c r="S188" s="34" t="str">
        <f t="shared" ca="1" si="152"/>
        <v xml:space="preserve"> </v>
      </c>
      <c r="T188" s="34">
        <f t="shared" ca="1" si="152"/>
        <v>-2.1664991009033963E-2</v>
      </c>
      <c r="U188" s="34">
        <f t="shared" ca="1" si="152"/>
        <v>2.0220141426612326E-2</v>
      </c>
      <c r="V188" s="34" t="str">
        <f t="shared" ca="1" si="152"/>
        <v xml:space="preserve"> </v>
      </c>
      <c r="W188" s="34">
        <f t="shared" ca="1" si="152"/>
        <v>-2.5677479852725948E-2</v>
      </c>
      <c r="X188" s="34">
        <f t="shared" ca="1" si="152"/>
        <v>-0.15689749383398932</v>
      </c>
      <c r="Y188" s="55">
        <f t="shared" ca="1" si="152"/>
        <v>-4.5357467513315042E-2</v>
      </c>
    </row>
    <row r="189" spans="1:25" s="33" customFormat="1" x14ac:dyDescent="0.2">
      <c r="A189" s="20">
        <v>43008</v>
      </c>
      <c r="B189" s="63">
        <f t="shared" ref="B189:J189" ca="1" si="153">IF(IF(OR(B59="",B55=0),NA(),B59/B55-1)&gt;1.5,NA(),B59/B55-1)</f>
        <v>-6.2098156173162611E-3</v>
      </c>
      <c r="C189" s="63">
        <f t="shared" ca="1" si="153"/>
        <v>-1.1042615049773441E-2</v>
      </c>
      <c r="D189" s="34">
        <f t="shared" ca="1" si="153"/>
        <v>-1.2946568244995293E-2</v>
      </c>
      <c r="E189" s="34">
        <f t="shared" ca="1" si="153"/>
        <v>-6.5694990161624389E-4</v>
      </c>
      <c r="F189" s="34">
        <f t="shared" ca="1" si="153"/>
        <v>-2.715346417235176E-2</v>
      </c>
      <c r="G189" s="53">
        <f t="shared" ca="1" si="153"/>
        <v>-6.5799183722193844E-3</v>
      </c>
      <c r="H189" s="34">
        <f t="shared" ca="1" si="153"/>
        <v>-3.3454245336284272E-2</v>
      </c>
      <c r="I189" s="34">
        <f t="shared" ca="1" si="153"/>
        <v>-4.1234251133906552E-2</v>
      </c>
      <c r="J189" s="64">
        <f t="shared" ca="1" si="153"/>
        <v>-4.1537166665274072E-2</v>
      </c>
      <c r="K189" s="34">
        <f t="shared" ca="1" si="116"/>
        <v>-2.8816752398011625E-2</v>
      </c>
      <c r="L189" s="34" t="str">
        <f t="shared" ca="1" si="152"/>
        <v xml:space="preserve"> </v>
      </c>
      <c r="M189" s="64" t="str">
        <f t="shared" ca="1" si="152"/>
        <v xml:space="preserve"> </v>
      </c>
      <c r="N189" s="34">
        <f t="shared" ca="1" si="152"/>
        <v>-3.5154458547688172E-3</v>
      </c>
      <c r="O189" s="55">
        <f t="shared" ca="1" si="152"/>
        <v>-7.7650734633154528E-2</v>
      </c>
      <c r="P189" s="53">
        <f t="shared" ca="1" si="152"/>
        <v>-0.11820589762708655</v>
      </c>
      <c r="Q189" s="34">
        <f t="shared" ca="1" si="152"/>
        <v>-1.777541150372508E-2</v>
      </c>
      <c r="R189" s="34">
        <f t="shared" ca="1" si="152"/>
        <v>-3.3515732100404261E-3</v>
      </c>
      <c r="S189" s="34" t="str">
        <f t="shared" ca="1" si="152"/>
        <v xml:space="preserve"> </v>
      </c>
      <c r="T189" s="34">
        <f t="shared" ca="1" si="152"/>
        <v>-1.6337297733640677E-2</v>
      </c>
      <c r="U189" s="34">
        <f t="shared" ca="1" si="152"/>
        <v>2.611715609587395E-2</v>
      </c>
      <c r="V189" s="34" t="str">
        <f t="shared" ca="1" si="152"/>
        <v xml:space="preserve"> </v>
      </c>
      <c r="W189" s="34">
        <f t="shared" ca="1" si="152"/>
        <v>-2.81850753604167E-2</v>
      </c>
      <c r="X189" s="34">
        <f t="shared" ca="1" si="152"/>
        <v>-3.3122712179801117E-2</v>
      </c>
      <c r="Y189" s="55">
        <f t="shared" ca="1" si="152"/>
        <v>-2.730070196038803E-2</v>
      </c>
    </row>
    <row r="190" spans="1:25" s="33" customFormat="1" ht="10.8" thickBot="1" x14ac:dyDescent="0.25">
      <c r="A190" s="26">
        <v>43100</v>
      </c>
      <c r="B190" s="63">
        <f t="shared" ref="B190:J190" ca="1" si="154">IF(IF(OR(B60="",B56=0),NA(),B60/B56-1)&gt;1.5,NA(),B60/B56-1)</f>
        <v>-3.4857064946232086E-3</v>
      </c>
      <c r="C190" s="63">
        <f t="shared" ca="1" si="154"/>
        <v>-1.091799391601922E-2</v>
      </c>
      <c r="D190" s="34">
        <f t="shared" ca="1" si="154"/>
        <v>-1.3900439086141136E-2</v>
      </c>
      <c r="E190" s="34">
        <f t="shared" ca="1" si="154"/>
        <v>9.0495431847252839E-3</v>
      </c>
      <c r="F190" s="34">
        <f t="shared" ca="1" si="154"/>
        <v>-1.0187196077638405E-2</v>
      </c>
      <c r="G190" s="53">
        <f t="shared" ca="1" si="154"/>
        <v>-5.3180160588889303E-3</v>
      </c>
      <c r="H190" s="34">
        <f t="shared" ca="1" si="154"/>
        <v>-1.2744421125618355E-2</v>
      </c>
      <c r="I190" s="34">
        <f t="shared" ca="1" si="154"/>
        <v>-4.3672871701964544E-2</v>
      </c>
      <c r="J190" s="64">
        <f t="shared" ca="1" si="154"/>
        <v>-3.9881902418753334E-2</v>
      </c>
      <c r="K190" s="34">
        <f t="shared" ca="1" si="116"/>
        <v>-4.6137206833924971E-3</v>
      </c>
      <c r="L190" s="34" t="str">
        <f t="shared" ca="1" si="152"/>
        <v xml:space="preserve"> </v>
      </c>
      <c r="M190" s="64" t="str">
        <f t="shared" ca="1" si="152"/>
        <v xml:space="preserve"> </v>
      </c>
      <c r="N190" s="34">
        <f t="shared" ca="1" si="152"/>
        <v>8.5813234213090173E-3</v>
      </c>
      <c r="O190" s="55">
        <f t="shared" ca="1" si="152"/>
        <v>-9.4213655615890124E-3</v>
      </c>
      <c r="P190" s="53">
        <f t="shared" ca="1" si="152"/>
        <v>-9.1606338917235575E-2</v>
      </c>
      <c r="Q190" s="34">
        <f t="shared" ca="1" si="152"/>
        <v>-1.2250053481213441E-2</v>
      </c>
      <c r="R190" s="34">
        <f t="shared" ca="1" si="152"/>
        <v>1.9262120035423713E-4</v>
      </c>
      <c r="S190" s="34" t="str">
        <f t="shared" ca="1" si="152"/>
        <v xml:space="preserve"> </v>
      </c>
      <c r="T190" s="34">
        <f ca="1">IF(IF(OR(T60=" ",T56=0,T56 = " ")," ",T60/T56-1)&gt;1.5," ",T60/T56-1)</f>
        <v>-1.1313297687297275E-2</v>
      </c>
      <c r="U190" s="34">
        <f t="shared" ca="1" si="152"/>
        <v>1.8439761181974879E-2</v>
      </c>
      <c r="V190" s="34" t="str">
        <f t="shared" ca="1" si="152"/>
        <v xml:space="preserve"> </v>
      </c>
      <c r="W190" s="34">
        <f t="shared" ca="1" si="152"/>
        <v>-3.5857591889162377E-3</v>
      </c>
      <c r="X190" s="34">
        <f t="shared" ca="1" si="152"/>
        <v>0.38710131914069357</v>
      </c>
      <c r="Y190" s="55">
        <f t="shared" ca="1" si="152"/>
        <v>-1.8518808138137999E-2</v>
      </c>
    </row>
    <row r="191" spans="1:25" s="33" customFormat="1" x14ac:dyDescent="0.2">
      <c r="A191" s="14">
        <v>43190</v>
      </c>
      <c r="B191" s="67">
        <f ca="1">IF(IF(OR(B61="",B57=0),NA(),B61/B57-1)&gt;1.5,NA(),B61/B57-1)</f>
        <v>-4.784475669528665E-3</v>
      </c>
      <c r="C191" s="67">
        <f t="shared" ref="C191:J193" ca="1" si="155">IF(IF(OR(C61="",C57=0),NA(),C61/C57-1)&gt;1.5,NA(),C61/C57-1)</f>
        <v>-1.3476108312794333E-2</v>
      </c>
      <c r="D191" s="59">
        <f t="shared" ca="1" si="155"/>
        <v>-1.6067836260763024E-2</v>
      </c>
      <c r="E191" s="59">
        <f t="shared" ca="1" si="155"/>
        <v>3.5547377357647569E-3</v>
      </c>
      <c r="F191" s="59">
        <f t="shared" ca="1" si="155"/>
        <v>-1.4634518612205549E-2</v>
      </c>
      <c r="G191" s="60">
        <f t="shared" ca="1" si="155"/>
        <v>-1.0047704429015925E-2</v>
      </c>
      <c r="H191" s="59">
        <f t="shared" ca="1" si="155"/>
        <v>-2.0527205399793136E-2</v>
      </c>
      <c r="I191" s="59">
        <f t="shared" ca="1" si="155"/>
        <v>-4.9939588594864581E-2</v>
      </c>
      <c r="J191" s="68">
        <f t="shared" ca="1" si="155"/>
        <v>-4.5048540020307559E-2</v>
      </c>
      <c r="K191" s="59">
        <f t="shared" ca="1" si="116"/>
        <v>-2.1450417251036247E-2</v>
      </c>
      <c r="L191" s="59" t="str">
        <f t="shared" ca="1" si="152"/>
        <v xml:space="preserve"> </v>
      </c>
      <c r="M191" s="68" t="str">
        <f t="shared" ca="1" si="152"/>
        <v xml:space="preserve"> </v>
      </c>
      <c r="N191" s="59">
        <f t="shared" ca="1" si="152"/>
        <v>-7.2476973101198716E-5</v>
      </c>
      <c r="O191" s="61">
        <f t="shared" ca="1" si="152"/>
        <v>-0.10081498849116688</v>
      </c>
      <c r="P191" s="60">
        <f t="shared" ca="1" si="152"/>
        <v>-0.1837752972574539</v>
      </c>
      <c r="Q191" s="59">
        <f t="shared" ca="1" si="152"/>
        <v>-5.064755947598476E-3</v>
      </c>
      <c r="R191" s="59">
        <f t="shared" ca="1" si="152"/>
        <v>-1.1904445938525354E-3</v>
      </c>
      <c r="S191" s="59" t="str">
        <f t="shared" ca="1" si="152"/>
        <v xml:space="preserve"> </v>
      </c>
      <c r="T191" s="59">
        <f ca="1">IF(IF(OR(T61=" ",T57=0,T57 = " ")," ",T61/T57-1)&gt;1.5," ",T61/T57-1)</f>
        <v>-4.1529213176411561E-2</v>
      </c>
      <c r="U191" s="59">
        <f t="shared" ca="1" si="152"/>
        <v>9.5929431316501557E-3</v>
      </c>
      <c r="V191" s="59" t="str">
        <f t="shared" ca="1" si="152"/>
        <v xml:space="preserve"> </v>
      </c>
      <c r="W191" s="59">
        <f t="shared" ca="1" si="152"/>
        <v>-2.194962823555735E-2</v>
      </c>
      <c r="X191" s="59">
        <f t="shared" ca="1" si="152"/>
        <v>-3.1924464627894666E-2</v>
      </c>
      <c r="Y191" s="61">
        <f t="shared" ca="1" si="152"/>
        <v>-4.0184827060625206E-2</v>
      </c>
    </row>
    <row r="192" spans="1:25" s="33" customFormat="1" x14ac:dyDescent="0.2">
      <c r="A192" s="20">
        <v>43281</v>
      </c>
      <c r="B192" s="63">
        <f ca="1">IF(IF(OR(B62="",B58=0),NA(),B62/B58-1)&gt;1.5,NA(),B62/B58-1)</f>
        <v>-7.006467927667237E-3</v>
      </c>
      <c r="C192" s="63">
        <f t="shared" ca="1" si="155"/>
        <v>-1.5482200525087642E-2</v>
      </c>
      <c r="D192" s="34">
        <f t="shared" ca="1" si="155"/>
        <v>-1.6656103032490766E-2</v>
      </c>
      <c r="E192" s="34">
        <f t="shared" ca="1" si="155"/>
        <v>7.8921960340636588E-3</v>
      </c>
      <c r="F192" s="34">
        <f t="shared" ca="1" si="155"/>
        <v>-1.6573280502861998E-2</v>
      </c>
      <c r="G192" s="53">
        <f t="shared" ca="1" si="155"/>
        <v>-1.3530067282673142E-2</v>
      </c>
      <c r="H192" s="34">
        <f t="shared" ca="1" si="155"/>
        <v>9.8196454305643499E-5</v>
      </c>
      <c r="I192" s="34">
        <f t="shared" ca="1" si="155"/>
        <v>-5.586187300035339E-2</v>
      </c>
      <c r="J192" s="64">
        <f t="shared" ca="1" si="155"/>
        <v>-4.5932491792603392E-2</v>
      </c>
      <c r="K192" s="34">
        <f t="shared" ref="K192:K193" ca="1" si="156">IF(IF(OR(K62=" ",K58=0,K58 = " ")," ",K62/K58-1)&gt;1.5," ",K62/K58-1)</f>
        <v>-1.190845637871607E-2</v>
      </c>
      <c r="L192" s="34" t="str">
        <f t="shared" ca="1" si="152"/>
        <v xml:space="preserve"> </v>
      </c>
      <c r="M192" s="64" t="str">
        <f t="shared" ca="1" si="152"/>
        <v xml:space="preserve"> </v>
      </c>
      <c r="N192" s="34">
        <f t="shared" ca="1" si="152"/>
        <v>7.7953383254205644E-3</v>
      </c>
      <c r="O192" s="55">
        <f t="shared" ca="1" si="152"/>
        <v>-0.11981850715137665</v>
      </c>
      <c r="P192" s="53">
        <f t="shared" ca="1" si="152"/>
        <v>-0.14711140806517564</v>
      </c>
      <c r="Q192" s="34">
        <f t="shared" ca="1" si="152"/>
        <v>-1.3547925232111568E-2</v>
      </c>
      <c r="R192" s="34">
        <f t="shared" ca="1" si="152"/>
        <v>1.3257230484926552E-3</v>
      </c>
      <c r="S192" s="34" t="str">
        <f t="shared" ca="1" si="152"/>
        <v xml:space="preserve"> </v>
      </c>
      <c r="T192" s="34">
        <f ca="1">IF(IF(OR(T62=" ",T58=0,T58 = " ")," ",T62/T58-1)&gt;1.5," ",T62/T58-1)</f>
        <v>-2.7017753824881474E-2</v>
      </c>
      <c r="U192" s="34">
        <f t="shared" ca="1" si="152"/>
        <v>9.8023876713249081E-3</v>
      </c>
      <c r="V192" s="34" t="str">
        <f t="shared" ca="1" si="152"/>
        <v xml:space="preserve"> </v>
      </c>
      <c r="W192" s="34">
        <f t="shared" ca="1" si="152"/>
        <v>-1.2419760651671274E-2</v>
      </c>
      <c r="X192" s="34">
        <f t="shared" ca="1" si="152"/>
        <v>6.2608911345072071E-2</v>
      </c>
      <c r="Y192" s="55">
        <f t="shared" ca="1" si="152"/>
        <v>-2.0906969505071094E-2</v>
      </c>
    </row>
    <row r="193" spans="1:25" s="165" customFormat="1" x14ac:dyDescent="0.2">
      <c r="A193" s="20">
        <v>43373</v>
      </c>
      <c r="B193" s="63">
        <f ca="1">IF(IF(OR(B63="",B59=0),NA(),B63/B59-1)&gt;1.5,NA(),B63/B59-1)</f>
        <v>-1.1965124425061702E-2</v>
      </c>
      <c r="C193" s="63">
        <f t="shared" ca="1" si="155"/>
        <v>-1.7323609354569558E-2</v>
      </c>
      <c r="D193" s="34">
        <f t="shared" ca="1" si="155"/>
        <v>-1.8535529894094238E-2</v>
      </c>
      <c r="E193" s="34">
        <f t="shared" ca="1" si="155"/>
        <v>3.1168253887148278E-3</v>
      </c>
      <c r="F193" s="34">
        <f t="shared" ca="1" si="155"/>
        <v>-1.1766254974983292E-2</v>
      </c>
      <c r="G193" s="53">
        <f t="shared" ca="1" si="155"/>
        <v>-1.0724787797544377E-2</v>
      </c>
      <c r="H193" s="34">
        <f t="shared" ca="1" si="155"/>
        <v>7.869755128999012E-3</v>
      </c>
      <c r="I193" s="34">
        <f t="shared" ca="1" si="155"/>
        <v>-5.511722141418296E-2</v>
      </c>
      <c r="J193" s="64">
        <f t="shared" ca="1" si="155"/>
        <v>-4.1809136832113736E-2</v>
      </c>
      <c r="K193" s="34">
        <f t="shared" ca="1" si="156"/>
        <v>-3.5825799851516571E-3</v>
      </c>
      <c r="L193" s="34" t="str">
        <f t="shared" ca="1" si="152"/>
        <v xml:space="preserve"> </v>
      </c>
      <c r="M193" s="64" t="str">
        <f t="shared" ca="1" si="152"/>
        <v xml:space="preserve"> </v>
      </c>
      <c r="N193" s="34">
        <f t="shared" ca="1" si="152"/>
        <v>5.988863765904906E-3</v>
      </c>
      <c r="O193" s="55">
        <f t="shared" ca="1" si="152"/>
        <v>-0.18361801189092142</v>
      </c>
      <c r="P193" s="53">
        <f t="shared" ca="1" si="152"/>
        <v>-0.16232248415795136</v>
      </c>
      <c r="Q193" s="34">
        <f t="shared" ca="1" si="152"/>
        <v>-7.370709841715728E-3</v>
      </c>
      <c r="R193" s="34">
        <f t="shared" ca="1" si="152"/>
        <v>3.3207497623781723E-3</v>
      </c>
      <c r="S193" s="34" t="str">
        <f t="shared" ca="1" si="152"/>
        <v xml:space="preserve"> </v>
      </c>
      <c r="T193" s="34">
        <f ca="1">IF(IF(OR(T63=" ",T59=0,T59 = " ")," ",T63/T59-1)&gt;1.5," ",T63/T59-1)</f>
        <v>-2.5015042556643774E-2</v>
      </c>
      <c r="U193" s="34">
        <f t="shared" ca="1" si="152"/>
        <v>1.4086172844008482E-2</v>
      </c>
      <c r="V193" s="34" t="str">
        <f t="shared" ca="1" si="152"/>
        <v xml:space="preserve"> </v>
      </c>
      <c r="W193" s="34">
        <f t="shared" ca="1" si="152"/>
        <v>-1.813398652980247E-3</v>
      </c>
      <c r="X193" s="34">
        <f t="shared" ca="1" si="152"/>
        <v>0.13844425842960506</v>
      </c>
      <c r="Y193" s="55">
        <f t="shared" ca="1" si="152"/>
        <v>-2.99689650686914E-2</v>
      </c>
    </row>
    <row r="194" spans="1:25" s="33" customFormat="1" ht="10.8" thickBot="1" x14ac:dyDescent="0.25">
      <c r="A194" s="20">
        <v>43465</v>
      </c>
      <c r="B194" s="63">
        <f t="shared" ref="B194:R194" ca="1" si="157">IF(IF(OR(B64="",B60=0),NA(),B64/B60-1)&gt;1.5,NA(),B64/B60-1)</f>
        <v>-1.0443479571439873E-2</v>
      </c>
      <c r="C194" s="63">
        <f t="shared" ca="1" si="157"/>
        <v>-5.1297635344426107E-3</v>
      </c>
      <c r="D194" s="34">
        <f t="shared" ca="1" si="157"/>
        <v>-4.8986946248568142E-3</v>
      </c>
      <c r="E194" s="34">
        <f t="shared" ca="1" si="157"/>
        <v>-1.079822553407106E-3</v>
      </c>
      <c r="F194" s="34">
        <f t="shared" ca="1" si="157"/>
        <v>-1.1325395047957487E-2</v>
      </c>
      <c r="G194" s="53">
        <f t="shared" ca="1" si="157"/>
        <v>1.8250479548098664E-3</v>
      </c>
      <c r="H194" s="34">
        <f t="shared" ca="1" si="157"/>
        <v>-5.6149920564909639E-3</v>
      </c>
      <c r="I194" s="34">
        <f t="shared" ca="1" si="157"/>
        <v>-4.5638147556567255E-2</v>
      </c>
      <c r="J194" s="64">
        <f t="shared" ca="1" si="157"/>
        <v>-3.378303638524438E-2</v>
      </c>
      <c r="K194" s="34">
        <f t="shared" ca="1" si="157"/>
        <v>-9.3696342403339905E-3</v>
      </c>
      <c r="L194" s="34" t="e">
        <f t="shared" ca="1" si="157"/>
        <v>#VALUE!</v>
      </c>
      <c r="M194" s="64" t="e">
        <f t="shared" ca="1" si="157"/>
        <v>#VALUE!</v>
      </c>
      <c r="N194" s="34">
        <f t="shared" ca="1" si="157"/>
        <v>2.7360829080442794E-3</v>
      </c>
      <c r="O194" s="55">
        <f t="shared" ca="1" si="157"/>
        <v>-0.12965380787014902</v>
      </c>
      <c r="P194" s="53">
        <f t="shared" ca="1" si="157"/>
        <v>-0.25246962118483662</v>
      </c>
      <c r="Q194" s="34">
        <f t="shared" ca="1" si="157"/>
        <v>1.5438315603946151E-3</v>
      </c>
      <c r="R194" s="34">
        <f t="shared" ca="1" si="157"/>
        <v>2.3463322188874702E-3</v>
      </c>
      <c r="S194" s="34" t="e">
        <f t="shared" ref="S194" ca="1" si="158">IF(IF(OR(S64="",S60=0),NA(),S64/S60-1)&gt;1.5,NA(),S64/S60-1)</f>
        <v>#VALUE!</v>
      </c>
      <c r="T194" s="34">
        <f t="shared" ref="T194" ca="1" si="159">IF(IF(OR(T64="",T60=0),NA(),T64/T60-1)&gt;1.5,NA(),9/T60-1)</f>
        <v>-0.79733019509101788</v>
      </c>
      <c r="U194" s="34">
        <f t="shared" ref="U194:Y194" ca="1" si="160">IF(IF(OR(U64="",U60=0),NA(),U64/U60-1)&gt;1.5,NA(),U64/U60-1)</f>
        <v>2.9220764629419582E-2</v>
      </c>
      <c r="V194" s="34" t="e">
        <f t="shared" ca="1" si="160"/>
        <v>#VALUE!</v>
      </c>
      <c r="W194" s="34">
        <f t="shared" ca="1" si="160"/>
        <v>-7.8835106498867935E-3</v>
      </c>
      <c r="X194" s="34">
        <f t="shared" ca="1" si="160"/>
        <v>4.2959207804256216E-3</v>
      </c>
      <c r="Y194" s="55">
        <f t="shared" ca="1" si="160"/>
        <v>-3.566834000679342E-2</v>
      </c>
    </row>
    <row r="195" spans="1:25" s="33" customFormat="1" x14ac:dyDescent="0.2">
      <c r="A195" s="14">
        <v>43555</v>
      </c>
      <c r="B195" s="67">
        <f ca="1">IF(IF(OR(B65="",B61=0),NA(),B65/B61-1)&gt;1.5,NA(),B65/B61-1)</f>
        <v>-1.0992510325738447E-2</v>
      </c>
      <c r="C195" s="67">
        <f t="shared" ref="C195:J196" ca="1" si="161">IF(IF(OR(C65="",C61=0),NA(),C65/C61-1)&gt;1.5,NA(),C65/C61-1)</f>
        <v>-1.0247024912084512E-2</v>
      </c>
      <c r="D195" s="59">
        <f t="shared" ca="1" si="161"/>
        <v>-1.036029037987507E-2</v>
      </c>
      <c r="E195" s="59">
        <f t="shared" ca="1" si="161"/>
        <v>8.5320635927395028E-3</v>
      </c>
      <c r="F195" s="59">
        <f t="shared" ca="1" si="161"/>
        <v>-7.2392425081277967E-3</v>
      </c>
      <c r="G195" s="60">
        <f t="shared" ca="1" si="161"/>
        <v>-1.0122890248025596E-2</v>
      </c>
      <c r="H195" s="59">
        <f t="shared" ca="1" si="161"/>
        <v>-4.9839118444746644E-3</v>
      </c>
      <c r="I195" s="59">
        <f t="shared" ca="1" si="161"/>
        <v>-3.3372455561189951E-2</v>
      </c>
      <c r="J195" s="68">
        <f t="shared" ca="1" si="161"/>
        <v>-2.4669666572170179E-2</v>
      </c>
      <c r="K195" s="59">
        <f t="shared" ref="K195:S197" ca="1" si="162">IF(IF(OR(K65=" ",K61=0,K61 = " ")," ",K65/K61-1)&gt;1.5," ",K65/K61-1)</f>
        <v>-9.4831429606315742E-3</v>
      </c>
      <c r="L195" s="59" t="str">
        <f t="shared" ca="1" si="162"/>
        <v xml:space="preserve"> </v>
      </c>
      <c r="M195" s="68" t="str">
        <f t="shared" ca="1" si="162"/>
        <v xml:space="preserve"> </v>
      </c>
      <c r="N195" s="59">
        <f t="shared" ca="1" si="162"/>
        <v>4.0198808818716625E-3</v>
      </c>
      <c r="O195" s="61">
        <f t="shared" ca="1" si="162"/>
        <v>1.2932030022618557E-2</v>
      </c>
      <c r="P195" s="60">
        <f t="shared" ca="1" si="162"/>
        <v>-9.2713922417881012E-2</v>
      </c>
      <c r="Q195" s="59">
        <f t="shared" ca="1" si="162"/>
        <v>-1.7312218991862527E-2</v>
      </c>
      <c r="R195" s="59">
        <f t="shared" ca="1" si="162"/>
        <v>2.2065247993017234E-3</v>
      </c>
      <c r="S195" s="59" t="str">
        <f t="shared" ca="1" si="162"/>
        <v xml:space="preserve"> </v>
      </c>
      <c r="T195" s="59">
        <f ca="1">IF(IF(OR(T65=" ",T61=0,T61 = " ")," ",T65/T61-1)&gt;1.5," ",T65/T61-1)</f>
        <v>-1.9454648912999306E-2</v>
      </c>
      <c r="U195" s="59">
        <f t="shared" ref="U195:Y196" ca="1" si="163">IF(IF(OR(U65=" ",U61=0,U61 = " ")," ",U65/U61-1)&gt;1.5," ",U65/U61-1)</f>
        <v>4.9707887799663286E-2</v>
      </c>
      <c r="V195" s="59" t="str">
        <f t="shared" ca="1" si="163"/>
        <v xml:space="preserve"> </v>
      </c>
      <c r="W195" s="59">
        <f t="shared" ca="1" si="163"/>
        <v>-8.3986462540447393E-3</v>
      </c>
      <c r="X195" s="59">
        <f t="shared" ca="1" si="163"/>
        <v>-7.9582698632392868E-2</v>
      </c>
      <c r="Y195" s="61">
        <f t="shared" ca="1" si="163"/>
        <v>-2.4378079446269907E-2</v>
      </c>
    </row>
    <row r="196" spans="1:25" s="33" customFormat="1" x14ac:dyDescent="0.2">
      <c r="A196" s="20">
        <v>43646</v>
      </c>
      <c r="B196" s="63">
        <f ca="1">IF(IF(OR(B66="",B62=0),NA(),B66/B62-1)&gt;1.5,NA(),B66/B62-1)</f>
        <v>-8.3946264515816216E-3</v>
      </c>
      <c r="C196" s="63">
        <f t="shared" ca="1" si="161"/>
        <v>-8.9613764060098022E-3</v>
      </c>
      <c r="D196" s="34">
        <f t="shared" ca="1" si="161"/>
        <v>-1.0354077336978795E-2</v>
      </c>
      <c r="E196" s="34">
        <f t="shared" ca="1" si="161"/>
        <v>6.4146547559413847E-3</v>
      </c>
      <c r="F196" s="34">
        <f t="shared" ca="1" si="161"/>
        <v>-6.5089221197962566E-3</v>
      </c>
      <c r="G196" s="53">
        <f t="shared" ca="1" si="161"/>
        <v>-4.0212723206031198E-3</v>
      </c>
      <c r="H196" s="34">
        <f t="shared" ca="1" si="161"/>
        <v>-1.6907690554875399E-2</v>
      </c>
      <c r="I196" s="34">
        <f t="shared" ca="1" si="161"/>
        <v>-3.9883126346685338E-2</v>
      </c>
      <c r="J196" s="64">
        <f t="shared" ca="1" si="161"/>
        <v>-2.6478976635999296E-2</v>
      </c>
      <c r="K196" s="34">
        <f t="shared" ca="1" si="162"/>
        <v>-2.0621904456861184E-3</v>
      </c>
      <c r="L196" s="34" t="str">
        <f t="shared" ca="1" si="162"/>
        <v xml:space="preserve"> </v>
      </c>
      <c r="M196" s="64" t="str">
        <f t="shared" ca="1" si="162"/>
        <v xml:space="preserve"> </v>
      </c>
      <c r="N196" s="34">
        <f t="shared" ca="1" si="162"/>
        <v>1.1345923294496796E-2</v>
      </c>
      <c r="O196" s="55">
        <f t="shared" ca="1" si="162"/>
        <v>9.8620371690905095E-3</v>
      </c>
      <c r="P196" s="53">
        <f t="shared" ca="1" si="162"/>
        <v>-0.1538315193316393</v>
      </c>
      <c r="Q196" s="34">
        <f t="shared" ca="1" si="162"/>
        <v>-1.653538908380825E-3</v>
      </c>
      <c r="R196" s="34">
        <f t="shared" ca="1" si="162"/>
        <v>2.9293370430578669E-3</v>
      </c>
      <c r="S196" s="34" t="str">
        <f t="shared" ca="1" si="162"/>
        <v xml:space="preserve"> </v>
      </c>
      <c r="T196" s="34">
        <f ca="1">IF(IF(OR(T66=" ",T62=0,T62 = " ")," ",T66/T62-1)&gt;1.5," ",T66/T62-1)</f>
        <v>-2.083290580295849E-2</v>
      </c>
      <c r="U196" s="34">
        <f t="shared" ca="1" si="163"/>
        <v>5.9765733578824198E-2</v>
      </c>
      <c r="V196" s="34" t="str">
        <f t="shared" ca="1" si="163"/>
        <v xml:space="preserve"> </v>
      </c>
      <c r="W196" s="34">
        <f t="shared" ca="1" si="163"/>
        <v>6.213990222136978E-5</v>
      </c>
      <c r="X196" s="34">
        <f t="shared" ca="1" si="163"/>
        <v>-7.1819406323964663E-2</v>
      </c>
      <c r="Y196" s="55">
        <f t="shared" ca="1" si="163"/>
        <v>-3.0667667692990563E-2</v>
      </c>
    </row>
    <row r="197" spans="1:25" s="33" customFormat="1" x14ac:dyDescent="0.2">
      <c r="A197" s="20">
        <v>43738</v>
      </c>
      <c r="B197" s="63">
        <f ca="1">IF(IF(OR(B67="",B63=0),NA(),B67/B63-1)&gt;1.5,NA(),B67/B63-1)</f>
        <v>-4.5298670298066224E-3</v>
      </c>
      <c r="C197" s="63">
        <f t="shared" ref="C197:J197" ca="1" si="164">IF(IF(OR(C67="",C63=0),NA(),C67/C63-1)&gt;1.5,NA(),C67/C63-1)</f>
        <v>-8.0256201718057474E-3</v>
      </c>
      <c r="D197" s="34">
        <f t="shared" ca="1" si="164"/>
        <v>-1.0234861952136742E-2</v>
      </c>
      <c r="E197" s="34">
        <f t="shared" ca="1" si="164"/>
        <v>9.4413017786221243E-3</v>
      </c>
      <c r="F197" s="34">
        <f t="shared" ca="1" si="164"/>
        <v>9.1232638228513352E-3</v>
      </c>
      <c r="G197" s="53">
        <f t="shared" ca="1" si="164"/>
        <v>-4.682972178778777E-3</v>
      </c>
      <c r="H197" s="34">
        <f t="shared" ca="1" si="164"/>
        <v>-4.1984014593950958E-3</v>
      </c>
      <c r="I197" s="34">
        <f t="shared" ca="1" si="164"/>
        <v>-4.3200512607092345E-2</v>
      </c>
      <c r="J197" s="64">
        <f t="shared" ca="1" si="164"/>
        <v>-3.6989390195449223E-2</v>
      </c>
      <c r="K197" s="34">
        <f t="shared" ca="1" si="162"/>
        <v>8.4685192211078064E-3</v>
      </c>
      <c r="L197" s="34" t="str">
        <f t="shared" ca="1" si="162"/>
        <v xml:space="preserve"> </v>
      </c>
      <c r="M197" s="64" t="str">
        <f t="shared" ca="1" si="162"/>
        <v xml:space="preserve"> </v>
      </c>
      <c r="N197" s="34">
        <f t="shared" ca="1" si="162"/>
        <v>1.2204336715023967E-2</v>
      </c>
      <c r="O197" s="55">
        <f t="shared" ca="1" si="162"/>
        <v>-0.19199954748008563</v>
      </c>
      <c r="P197" s="53">
        <f t="shared" ca="1" si="162"/>
        <v>-8.2064391227938072E-2</v>
      </c>
      <c r="Q197" s="34">
        <f t="shared" ca="1" si="162"/>
        <v>-4.1608739695394581E-3</v>
      </c>
      <c r="R197" s="34">
        <f t="shared" ca="1" si="162"/>
        <v>1.3089148080903446E-2</v>
      </c>
      <c r="S197" s="34" t="str">
        <f t="shared" ca="1" si="162"/>
        <v xml:space="preserve"> </v>
      </c>
      <c r="T197" s="34">
        <f ca="1">IF(IF(OR(T67=" ",T63=0,T63 = " ")," ",T67/T63-1)&gt;1.5," ",T67/T63-1)</f>
        <v>-1.9121742757215121E-2</v>
      </c>
      <c r="U197" s="34">
        <f t="shared" ref="U197:Y197" ca="1" si="165">IF(IF(OR(U67=" ",U63=0,U63 = " ")," ",U67/U63-1)&gt;1.5," ",U67/U63-1)</f>
        <v>6.405029932291284E-2</v>
      </c>
      <c r="V197" s="34" t="str">
        <f t="shared" ca="1" si="165"/>
        <v xml:space="preserve"> </v>
      </c>
      <c r="W197" s="34">
        <f t="shared" ca="1" si="165"/>
        <v>1.9135204255662952E-2</v>
      </c>
      <c r="X197" s="34">
        <f t="shared" ca="1" si="165"/>
        <v>-6.6395262667468979E-2</v>
      </c>
      <c r="Y197" s="55">
        <f t="shared" ca="1" si="165"/>
        <v>-2.0820685278948092E-2</v>
      </c>
    </row>
    <row r="198" spans="1:25" s="33" customFormat="1" ht="10.8" thickBot="1" x14ac:dyDescent="0.25">
      <c r="A198" s="20">
        <v>43830</v>
      </c>
      <c r="B198" s="63">
        <f t="shared" ref="B198:S198" ca="1" si="166">IF(IF(OR(B68="",B64=0),NA(),B68/B64-1)&gt;1.5,NA(),B68/B64-1)</f>
        <v>-7.6529643375932155E-3</v>
      </c>
      <c r="C198" s="63">
        <f t="shared" ca="1" si="166"/>
        <v>-2.027615316849285E-2</v>
      </c>
      <c r="D198" s="34">
        <f t="shared" ca="1" si="166"/>
        <v>-2.1348704133408614E-2</v>
      </c>
      <c r="E198" s="34">
        <f t="shared" ca="1" si="166"/>
        <v>1.200712947176874E-2</v>
      </c>
      <c r="F198" s="34">
        <f t="shared" ca="1" si="166"/>
        <v>-6.2119105251261519E-3</v>
      </c>
      <c r="G198" s="53">
        <f t="shared" ca="1" si="166"/>
        <v>-1.3171504259116507E-2</v>
      </c>
      <c r="H198" s="34">
        <f t="shared" ca="1" si="166"/>
        <v>6.6971170967322635E-5</v>
      </c>
      <c r="I198" s="34">
        <f t="shared" ca="1" si="166"/>
        <v>-6.4283969826099518E-2</v>
      </c>
      <c r="J198" s="64">
        <f t="shared" ca="1" si="166"/>
        <v>-4.6472361116309258E-2</v>
      </c>
      <c r="K198" s="34">
        <f t="shared" ca="1" si="166"/>
        <v>-9.3152828581151148E-3</v>
      </c>
      <c r="L198" s="34" t="e">
        <f t="shared" ca="1" si="166"/>
        <v>#VALUE!</v>
      </c>
      <c r="M198" s="64" t="e">
        <f t="shared" ca="1" si="166"/>
        <v>#VALUE!</v>
      </c>
      <c r="N198" s="34">
        <f t="shared" ca="1" si="166"/>
        <v>1.1329756577394656E-2</v>
      </c>
      <c r="O198" s="55">
        <f t="shared" ca="1" si="166"/>
        <v>-0.41275272621529935</v>
      </c>
      <c r="P198" s="53">
        <f t="shared" ca="1" si="166"/>
        <v>-0.17039122309193078</v>
      </c>
      <c r="Q198" s="34">
        <f t="shared" ca="1" si="166"/>
        <v>-1.1059188782544083E-2</v>
      </c>
      <c r="R198" s="34">
        <f t="shared" ca="1" si="166"/>
        <v>1.7056127549931244E-2</v>
      </c>
      <c r="S198" s="34" t="e">
        <f t="shared" ca="1" si="166"/>
        <v>#VALUE!</v>
      </c>
      <c r="T198" s="34">
        <f t="shared" ref="T198" ca="1" si="167">IF(IF(OR(T68="",T64=0),NA(),T68/T64-1)&gt;1.5,NA(),9/T64-1)</f>
        <v>-0.7948728207107304</v>
      </c>
      <c r="U198" s="34">
        <f t="shared" ref="U198:Y198" ca="1" si="168">IF(IF(OR(U68="",U64=0),NA(),U68/U64-1)&gt;1.5,NA(),U68/U64-1)</f>
        <v>5.7054534812266633E-2</v>
      </c>
      <c r="V198" s="34" t="e">
        <f t="shared" ca="1" si="168"/>
        <v>#VALUE!</v>
      </c>
      <c r="W198" s="34">
        <f t="shared" ca="1" si="168"/>
        <v>1.1255308988749047E-2</v>
      </c>
      <c r="X198" s="34">
        <f t="shared" ca="1" si="168"/>
        <v>-5.6241371834764298E-4</v>
      </c>
      <c r="Y198" s="55">
        <f t="shared" ca="1" si="168"/>
        <v>-7.0046648242794163E-3</v>
      </c>
    </row>
    <row r="199" spans="1:25" ht="14.4"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69">SUM(B$9:B$12)/SUM(B$5:B$8)-1</f>
        <v>1.6528873356379759E-2</v>
      </c>
      <c r="C201" s="69">
        <f t="shared" ca="1" si="169"/>
        <v>-1.8067589339668788E-2</v>
      </c>
      <c r="D201" s="31">
        <f t="shared" ca="1" si="169"/>
        <v>-1.8809216721064392E-2</v>
      </c>
      <c r="E201" s="31">
        <f t="shared" ca="1" si="169"/>
        <v>4.9872697356877049E-2</v>
      </c>
      <c r="F201" s="31">
        <f t="shared" ca="1" si="169"/>
        <v>1.3262164258768028E-2</v>
      </c>
      <c r="G201" s="70">
        <f t="shared" ca="1" si="169"/>
        <v>-6.7462113543867996E-3</v>
      </c>
      <c r="H201" s="31">
        <f t="shared" ca="1" si="169"/>
        <v>-3.6452092877354736E-2</v>
      </c>
      <c r="I201" s="31">
        <f t="shared" ca="1" si="169"/>
        <v>-7.2148542647206826E-3</v>
      </c>
      <c r="J201" s="71">
        <f t="shared" ca="1" si="169"/>
        <v>1.0315790638024014E-2</v>
      </c>
      <c r="K201" s="31">
        <f t="shared" ca="1" si="169"/>
        <v>0.35459633974328852</v>
      </c>
      <c r="L201" s="31">
        <f t="shared" ca="1" si="169"/>
        <v>-4.7055117320028539E-2</v>
      </c>
      <c r="M201" s="71">
        <f t="shared" ca="1" si="169"/>
        <v>-3.9691367971147029E-2</v>
      </c>
      <c r="N201" s="31">
        <f t="shared" ca="1" si="169"/>
        <v>0.57511625854046233</v>
      </c>
      <c r="O201" s="62">
        <f t="shared" ca="1" si="169"/>
        <v>-5.7919764911415816E-2</v>
      </c>
      <c r="P201" s="70">
        <f t="shared" ca="1" si="169"/>
        <v>-3.6537558792911651E-2</v>
      </c>
      <c r="Q201" s="31">
        <f t="shared" ca="1" si="169"/>
        <v>-8.7973809724850582E-3</v>
      </c>
      <c r="R201" s="31">
        <f t="shared" ca="1" si="169"/>
        <v>-1.9877205427725864E-2</v>
      </c>
      <c r="S201" s="31" t="e">
        <f t="shared" ca="1" si="169"/>
        <v>#DIV/0!</v>
      </c>
      <c r="T201" s="31" t="e">
        <f t="shared" ca="1" si="169"/>
        <v>#DIV/0!</v>
      </c>
      <c r="U201" s="31">
        <f t="shared" ca="1" si="169"/>
        <v>-5.8713878254552654E-2</v>
      </c>
      <c r="V201" s="31" t="e">
        <f t="shared" ca="1" si="169"/>
        <v>#DIV/0!</v>
      </c>
      <c r="W201" s="31" t="e">
        <f t="shared" ca="1" si="169"/>
        <v>#DIV/0!</v>
      </c>
      <c r="X201" s="31">
        <f t="shared" ca="1" si="169"/>
        <v>6.2150968018865882E-3</v>
      </c>
      <c r="Y201" s="62">
        <f t="shared" ca="1" si="169"/>
        <v>0.34017777742355193</v>
      </c>
    </row>
    <row r="202" spans="1:25" x14ac:dyDescent="0.2">
      <c r="A202" s="36" t="s">
        <v>38</v>
      </c>
      <c r="B202" s="69">
        <f t="shared" ref="B202:S202" ca="1" si="170">SUM(B$13:B$16)/SUM(B$9:B$12)-1</f>
        <v>1.0953694088171595E-2</v>
      </c>
      <c r="C202" s="69">
        <f t="shared" ca="1" si="170"/>
        <v>-2.0110377538028579E-2</v>
      </c>
      <c r="D202" s="31">
        <f t="shared" ca="1" si="170"/>
        <v>-2.1254679134420806E-2</v>
      </c>
      <c r="E202" s="31">
        <f t="shared" ca="1" si="170"/>
        <v>3.8155612511098225E-2</v>
      </c>
      <c r="F202" s="31">
        <f t="shared" ca="1" si="170"/>
        <v>3.3452331008936298E-3</v>
      </c>
      <c r="G202" s="70">
        <f t="shared" ca="1" si="170"/>
        <v>-2.6865162858084046E-3</v>
      </c>
      <c r="H202" s="31">
        <f t="shared" ca="1" si="170"/>
        <v>-2.4614429493117318E-2</v>
      </c>
      <c r="I202" s="31">
        <f t="shared" ca="1" si="170"/>
        <v>-1.4101041286903038E-2</v>
      </c>
      <c r="J202" s="71">
        <f t="shared" ca="1" si="170"/>
        <v>-2.9442953278108197E-3</v>
      </c>
      <c r="K202" s="31">
        <f t="shared" ca="1" si="170"/>
        <v>1.0544183306848254E-2</v>
      </c>
      <c r="L202" s="31">
        <f t="shared" ca="1" si="170"/>
        <v>-9.3301624235176073E-2</v>
      </c>
      <c r="M202" s="71">
        <f t="shared" ca="1" si="170"/>
        <v>-7.9693304146275956E-2</v>
      </c>
      <c r="N202" s="31">
        <f t="shared" ca="1" si="170"/>
        <v>3.6555731142751346E-2</v>
      </c>
      <c r="O202" s="62">
        <f t="shared" ca="1" si="170"/>
        <v>-0.19072178266379558</v>
      </c>
      <c r="P202" s="70">
        <f t="shared" ca="1" si="170"/>
        <v>-0.14449122549426974</v>
      </c>
      <c r="Q202" s="31">
        <f t="shared" ca="1" si="170"/>
        <v>2.6789609923727475E-3</v>
      </c>
      <c r="R202" s="31">
        <f t="shared" ca="1" si="170"/>
        <v>-1.8305180266881105E-2</v>
      </c>
      <c r="S202" s="31" t="e">
        <f t="shared" ca="1" si="170"/>
        <v>#DIV/0!</v>
      </c>
      <c r="T202" s="31" t="e">
        <f t="shared" ref="T202:T208" ca="1" si="171">SUM(T$9:T$12)/SUM(T$5:T$8)-1</f>
        <v>#DIV/0!</v>
      </c>
      <c r="U202" s="31">
        <f ca="1">SUM(U$13:U$16)/SUM(U$9:U$12)-1</f>
        <v>-3.2673539385794759E-2</v>
      </c>
      <c r="V202" s="31" t="e">
        <f ca="1">SUM(V$13:V$16)/SUM(V$9:V$12)-1</f>
        <v>#DIV/0!</v>
      </c>
      <c r="W202" s="31" t="e">
        <f t="shared" ref="W202:W208" ca="1" si="172">SUM(W$9:W$12)/SUM(W$5:W$8)-1</f>
        <v>#DIV/0!</v>
      </c>
      <c r="X202" s="31">
        <f ca="1">SUM(X$13:X$16)/SUM(X$9:X$12)-1</f>
        <v>5.3783980355354144E-2</v>
      </c>
      <c r="Y202" s="62">
        <f ca="1">SUM(Y$13:Y$16)/SUM(Y$9:Y$12)-1</f>
        <v>1.9470264125867942E-2</v>
      </c>
    </row>
    <row r="203" spans="1:25" x14ac:dyDescent="0.2">
      <c r="A203" s="36" t="s">
        <v>39</v>
      </c>
      <c r="B203" s="69">
        <f t="shared" ref="B203:S203" ca="1" si="173">SUM(B$17:B$20)/SUM(B$13:B$16)-1</f>
        <v>5.1059832490953916E-3</v>
      </c>
      <c r="C203" s="69">
        <f t="shared" ca="1" si="173"/>
        <v>-2.0698215183924229E-2</v>
      </c>
      <c r="D203" s="31">
        <f t="shared" ca="1" si="173"/>
        <v>-2.245256999572709E-2</v>
      </c>
      <c r="E203" s="31">
        <f t="shared" ca="1" si="173"/>
        <v>2.1182204572216978E-2</v>
      </c>
      <c r="F203" s="31">
        <f t="shared" ca="1" si="173"/>
        <v>-1.1001159159965801E-2</v>
      </c>
      <c r="G203" s="70">
        <f t="shared" ca="1" si="173"/>
        <v>8.1132450182108684E-4</v>
      </c>
      <c r="H203" s="31">
        <f t="shared" ca="1" si="173"/>
        <v>2.8241633144894918E-2</v>
      </c>
      <c r="I203" s="31">
        <f t="shared" ca="1" si="173"/>
        <v>-1.5581013835559654E-2</v>
      </c>
      <c r="J203" s="71">
        <f t="shared" ca="1" si="173"/>
        <v>-2.0356477949582619E-2</v>
      </c>
      <c r="K203" s="31">
        <f t="shared" ca="1" si="173"/>
        <v>-4.4276119881665132E-2</v>
      </c>
      <c r="L203" s="31">
        <f t="shared" ca="1" si="173"/>
        <v>-8.9661681528147241E-2</v>
      </c>
      <c r="M203" s="71">
        <f t="shared" ca="1" si="173"/>
        <v>-6.6069200073300749E-2</v>
      </c>
      <c r="N203" s="31">
        <f t="shared" ca="1" si="173"/>
        <v>-2.5899106726097298E-2</v>
      </c>
      <c r="O203" s="62">
        <f t="shared" ca="1" si="173"/>
        <v>-0.24943457087986953</v>
      </c>
      <c r="P203" s="70">
        <f t="shared" ca="1" si="173"/>
        <v>-7.5239115844603077E-3</v>
      </c>
      <c r="Q203" s="31">
        <f t="shared" ca="1" si="173"/>
        <v>-7.8951391483566002E-3</v>
      </c>
      <c r="R203" s="31">
        <f t="shared" ca="1" si="173"/>
        <v>-1.2656658326350989E-2</v>
      </c>
      <c r="S203" s="31">
        <f t="shared" ca="1" si="173"/>
        <v>1.348485892919693E-2</v>
      </c>
      <c r="T203" s="31" t="e">
        <f ca="1">SUM(T$9:T$12)/SUM(T$5:T$8)-1</f>
        <v>#DIV/0!</v>
      </c>
      <c r="U203" s="31">
        <f ca="1">SUM(U$17:U$20)/SUM(U$13:U$16)-1</f>
        <v>-1.3824239095657775E-3</v>
      </c>
      <c r="V203" s="31">
        <f ca="1">SUM(V$17:V$20)/SUM(V$13:V$16)-1</f>
        <v>4.7907324083396929E-2</v>
      </c>
      <c r="W203" s="31" t="e">
        <f t="shared" ca="1" si="172"/>
        <v>#DIV/0!</v>
      </c>
      <c r="X203" s="31">
        <f ca="1">SUM(X$17:X$20)/SUM(X$13:X$16)-1</f>
        <v>-3.7347404137489604E-2</v>
      </c>
      <c r="Y203" s="62">
        <f ca="1">SUM(Y$17:Y$20)/SUM(Y$13:Y$16)-1</f>
        <v>-4.9117290278059667E-2</v>
      </c>
    </row>
    <row r="204" spans="1:25" x14ac:dyDescent="0.2">
      <c r="A204" s="36" t="s">
        <v>40</v>
      </c>
      <c r="B204" s="69">
        <f t="shared" ref="B204:S204" ca="1" si="174">SUM(B$21:B$24)/SUM(B$17:B$20)-1</f>
        <v>5.6538981068587901E-4</v>
      </c>
      <c r="C204" s="69">
        <f t="shared" ca="1" si="174"/>
        <v>-2.1966286653215983E-2</v>
      </c>
      <c r="D204" s="31">
        <f t="shared" ca="1" si="174"/>
        <v>-2.4926271684515111E-2</v>
      </c>
      <c r="E204" s="31">
        <f t="shared" ca="1" si="174"/>
        <v>5.9173233890665866E-3</v>
      </c>
      <c r="F204" s="31">
        <f t="shared" ca="1" si="174"/>
        <v>-2.3899855432853667E-2</v>
      </c>
      <c r="G204" s="70">
        <f t="shared" ca="1" si="174"/>
        <v>-7.3213366070211672E-3</v>
      </c>
      <c r="H204" s="31">
        <f t="shared" ca="1" si="174"/>
        <v>1.1934408941249863E-3</v>
      </c>
      <c r="I204" s="31">
        <f t="shared" ca="1" si="174"/>
        <v>-1.5280282396626488E-2</v>
      </c>
      <c r="J204" s="71">
        <f t="shared" ca="1" si="174"/>
        <v>-2.1895887289467564E-2</v>
      </c>
      <c r="K204" s="31">
        <f t="shared" ca="1" si="174"/>
        <v>-6.4876611315561994E-2</v>
      </c>
      <c r="L204" s="31">
        <f t="shared" ca="1" si="174"/>
        <v>-3.8912025134387851E-2</v>
      </c>
      <c r="M204" s="71">
        <f t="shared" ca="1" si="174"/>
        <v>-4.0552451862265859E-2</v>
      </c>
      <c r="N204" s="31">
        <f t="shared" ca="1" si="174"/>
        <v>-4.0498949426336139E-2</v>
      </c>
      <c r="O204" s="62">
        <f t="shared" ca="1" si="174"/>
        <v>-0.12188512648742744</v>
      </c>
      <c r="P204" s="70">
        <f t="shared" ca="1" si="174"/>
        <v>-4.2262135789573607E-3</v>
      </c>
      <c r="Q204" s="31">
        <f t="shared" ca="1" si="174"/>
        <v>-1.4342259296789006E-2</v>
      </c>
      <c r="R204" s="31">
        <f t="shared" ca="1" si="174"/>
        <v>-1.6561504682216399E-2</v>
      </c>
      <c r="S204" s="31">
        <f t="shared" ca="1" si="174"/>
        <v>3.5952975067703452E-3</v>
      </c>
      <c r="T204" s="31" t="e">
        <f t="shared" ca="1" si="171"/>
        <v>#DIV/0!</v>
      </c>
      <c r="U204" s="31">
        <f ca="1">SUM(U$21:U$24)/SUM(U$17:U$20)-1</f>
        <v>-1.4752262506865232E-3</v>
      </c>
      <c r="V204" s="31">
        <f ca="1">SUM(V$21:V$24)/SUM(V$17:V$20)-1</f>
        <v>-7.4285229010870868E-3</v>
      </c>
      <c r="W204" s="31" t="e">
        <f t="shared" ca="1" si="172"/>
        <v>#DIV/0!</v>
      </c>
      <c r="X204" s="31">
        <f ca="1">SUM(X$21:X$24)/SUM(X$17:X$20)-1</f>
        <v>-5.6066372929193919E-2</v>
      </c>
      <c r="Y204" s="62">
        <f ca="1">SUM(Y$21:Y$24)/SUM(Y$17:Y$20)-1</f>
        <v>-7.3688300366051895E-2</v>
      </c>
    </row>
    <row r="205" spans="1:25" x14ac:dyDescent="0.2">
      <c r="A205" s="36" t="s">
        <v>41</v>
      </c>
      <c r="B205" s="69">
        <f t="shared" ref="B205:S205" ca="1" si="175">IF(ISBLANK(B28),NA(),SUM(B$25:B$28)/SUM(B$21:B$24)-1)</f>
        <v>5.9797650406610003E-3</v>
      </c>
      <c r="C205" s="69">
        <f t="shared" ca="1" si="175"/>
        <v>-2.0626978978921295E-2</v>
      </c>
      <c r="D205" s="31">
        <f t="shared" ca="1" si="175"/>
        <v>-2.2347154209943598E-2</v>
      </c>
      <c r="E205" s="31">
        <f t="shared" ca="1" si="175"/>
        <v>7.6568646409211905E-3</v>
      </c>
      <c r="F205" s="31">
        <f t="shared" ca="1" si="175"/>
        <v>-3.9158786122842959E-2</v>
      </c>
      <c r="G205" s="70">
        <f t="shared" ca="1" si="175"/>
        <v>-6.9222434032244484E-3</v>
      </c>
      <c r="H205" s="31">
        <f t="shared" ca="1" si="175"/>
        <v>1.8339928214517798E-2</v>
      </c>
      <c r="I205" s="31">
        <f t="shared" ca="1" si="175"/>
        <v>-1.5770707742359891E-2</v>
      </c>
      <c r="J205" s="71">
        <f t="shared" ca="1" si="175"/>
        <v>-1.2006453243057824E-2</v>
      </c>
      <c r="K205" s="31">
        <f t="shared" ca="1" si="175"/>
        <v>-6.5930534639878857E-2</v>
      </c>
      <c r="L205" s="31">
        <f t="shared" ca="1" si="175"/>
        <v>-1.5305870575164415E-2</v>
      </c>
      <c r="M205" s="71">
        <f t="shared" ca="1" si="175"/>
        <v>-6.1887816674801144E-2</v>
      </c>
      <c r="N205" s="31">
        <f t="shared" ca="1" si="175"/>
        <v>-2.3005358543880527E-2</v>
      </c>
      <c r="O205" s="62">
        <f t="shared" ca="1" si="175"/>
        <v>-0.1359865457479229</v>
      </c>
      <c r="P205" s="70">
        <f t="shared" ca="1" si="175"/>
        <v>-1.1391183853486253E-2</v>
      </c>
      <c r="Q205" s="31">
        <f t="shared" ca="1" si="175"/>
        <v>-1.0771934579962616E-2</v>
      </c>
      <c r="R205" s="31">
        <f t="shared" ca="1" si="175"/>
        <v>-2.2952058908138229E-2</v>
      </c>
      <c r="S205" s="31">
        <f t="shared" ca="1" si="175"/>
        <v>-1.4479973416050784E-2</v>
      </c>
      <c r="T205" s="31" t="e">
        <f t="shared" ca="1" si="171"/>
        <v>#DIV/0!</v>
      </c>
      <c r="U205" s="31">
        <f ca="1">IF(ISBLANK(U28),NA(),SUM(U$25:U$28)/SUM(U$21:U$24)-1)</f>
        <v>-1.4894677606221762E-2</v>
      </c>
      <c r="V205" s="31">
        <f ca="1">IF(ISBLANK(V28),NA(),SUM(V$25:V$28)/SUM(V$21:V$24)-1)</f>
        <v>-3.2985000827305822E-2</v>
      </c>
      <c r="W205" s="31" t="e">
        <f t="shared" ca="1" si="172"/>
        <v>#DIV/0!</v>
      </c>
      <c r="X205" s="31">
        <f ca="1">IF(ISBLANK(X28),NA(),SUM(X$25:X$28)/SUM(X$21:X$24)-1)</f>
        <v>-5.1650408633216349E-2</v>
      </c>
      <c r="Y205" s="62">
        <f ca="1">IF(ISBLANK(Y28),NA(),SUM(Y$25:Y$28)/SUM(Y$21:Y$24)-1)</f>
        <v>-4.9559037717996524E-2</v>
      </c>
    </row>
    <row r="206" spans="1:25" x14ac:dyDescent="0.2">
      <c r="A206" s="36" t="s">
        <v>42</v>
      </c>
      <c r="B206" s="69">
        <f t="shared" ref="B206:S206" ca="1" si="176">IF(ISBLANK(B32),NA(),SUM(B$29:B$32)/SUM(B$25:B$28)-1)</f>
        <v>5.4359066653562049E-3</v>
      </c>
      <c r="C206" s="69">
        <f t="shared" ca="1" si="176"/>
        <v>-2.0275607646705884E-2</v>
      </c>
      <c r="D206" s="31">
        <f t="shared" ca="1" si="176"/>
        <v>-2.142828484039272E-2</v>
      </c>
      <c r="E206" s="31">
        <f t="shared" ca="1" si="176"/>
        <v>1.2852384259598448E-3</v>
      </c>
      <c r="F206" s="31">
        <f t="shared" ca="1" si="176"/>
        <v>-3.3120709570099605E-2</v>
      </c>
      <c r="G206" s="70">
        <f t="shared" ca="1" si="176"/>
        <v>-1.0960783585043377E-3</v>
      </c>
      <c r="H206" s="31">
        <f t="shared" ca="1" si="176"/>
        <v>-4.0854398220899424E-2</v>
      </c>
      <c r="I206" s="31">
        <f t="shared" ca="1" si="176"/>
        <v>-3.7617439485336357E-2</v>
      </c>
      <c r="J206" s="71">
        <f t="shared" ca="1" si="176"/>
        <v>-2.8528381589511653E-2</v>
      </c>
      <c r="K206" s="31">
        <f t="shared" ca="1" si="176"/>
        <v>-4.6432936845181128E-2</v>
      </c>
      <c r="L206" s="31">
        <f t="shared" ca="1" si="176"/>
        <v>-1</v>
      </c>
      <c r="M206" s="71">
        <f t="shared" ca="1" si="176"/>
        <v>-1</v>
      </c>
      <c r="N206" s="31">
        <f t="shared" ca="1" si="176"/>
        <v>-1.1873147258855687E-2</v>
      </c>
      <c r="O206" s="62">
        <f t="shared" ca="1" si="176"/>
        <v>-0.18529288307300507</v>
      </c>
      <c r="P206" s="70">
        <f t="shared" ca="1" si="176"/>
        <v>-5.0351882893688304E-2</v>
      </c>
      <c r="Q206" s="31">
        <f t="shared" ca="1" si="176"/>
        <v>-5.8432632694628284E-3</v>
      </c>
      <c r="R206" s="31">
        <f t="shared" ca="1" si="176"/>
        <v>-1.7515727736570619E-2</v>
      </c>
      <c r="S206" s="31">
        <f t="shared" ca="1" si="176"/>
        <v>-2.668530682648862E-2</v>
      </c>
      <c r="T206" s="31" t="e">
        <f t="shared" ca="1" si="171"/>
        <v>#DIV/0!</v>
      </c>
      <c r="U206" s="31">
        <f ca="1">IF(ISBLANK(U32),NA(),SUM(U$29:U$32)/SUM(U$25:U$28)-1)</f>
        <v>-6.9370916001441074E-3</v>
      </c>
      <c r="V206" s="31">
        <f ca="1">IF(ISBLANK(V32),NA(),SUM(V$29:V$32)/SUM(V$25:V$28)-1)</f>
        <v>-2.8097967435307569E-2</v>
      </c>
      <c r="W206" s="31" t="e">
        <f t="shared" ca="1" si="172"/>
        <v>#DIV/0!</v>
      </c>
      <c r="X206" s="31">
        <f ca="1">IF(ISBLANK(X32),NA(),SUM(X$29:X$32)/SUM(X$25:X$28)-1)</f>
        <v>-7.4123711739453646E-2</v>
      </c>
      <c r="Y206" s="62">
        <f ca="1">IF(ISBLANK(Y32),NA(),SUM(Y$29:Y$32)/SUM(Y$25:Y$28)-1)</f>
        <v>-1.9259557459010201E-2</v>
      </c>
    </row>
    <row r="207" spans="1:25" x14ac:dyDescent="0.2">
      <c r="A207" s="36" t="s">
        <v>43</v>
      </c>
      <c r="B207" s="69">
        <f t="shared" ref="B207:S207" ca="1" si="177">IF(ISBLANK(B36),NA(),SUM(B$33:B$36)/SUM(B$29:B$32)-1)</f>
        <v>1.4471108704306568E-2</v>
      </c>
      <c r="C207" s="69">
        <f t="shared" ca="1" si="177"/>
        <v>-1.4869048287178388E-2</v>
      </c>
      <c r="D207" s="31">
        <f t="shared" ca="1" si="177"/>
        <v>-1.9345130784591547E-2</v>
      </c>
      <c r="E207" s="31">
        <f t="shared" ca="1" si="177"/>
        <v>2.0977731998177429E-3</v>
      </c>
      <c r="F207" s="31">
        <f t="shared" ca="1" si="177"/>
        <v>-2.5238627826851379E-2</v>
      </c>
      <c r="G207" s="70">
        <f t="shared" ca="1" si="177"/>
        <v>-1.2135422871575208E-2</v>
      </c>
      <c r="H207" s="31">
        <f t="shared" ca="1" si="177"/>
        <v>-2.6386557009619782E-2</v>
      </c>
      <c r="I207" s="31">
        <f t="shared" ca="1" si="177"/>
        <v>-2.650462729234293E-2</v>
      </c>
      <c r="J207" s="71">
        <f t="shared" ca="1" si="177"/>
        <v>-2.4764338893648818E-2</v>
      </c>
      <c r="K207" s="31">
        <f t="shared" ca="1" si="177"/>
        <v>-2.8086784724917435E-2</v>
      </c>
      <c r="L207" s="31" t="e">
        <f t="shared" ca="1" si="177"/>
        <v>#DIV/0!</v>
      </c>
      <c r="M207" s="71" t="e">
        <f t="shared" ca="1" si="177"/>
        <v>#DIV/0!</v>
      </c>
      <c r="N207" s="31">
        <f t="shared" ca="1" si="177"/>
        <v>-2.1634300088273495E-3</v>
      </c>
      <c r="O207" s="62">
        <f t="shared" ca="1" si="177"/>
        <v>-4.3506204711371899E-2</v>
      </c>
      <c r="P207" s="70">
        <f t="shared" ca="1" si="177"/>
        <v>0.11514130936300049</v>
      </c>
      <c r="Q207" s="31">
        <f t="shared" ca="1" si="177"/>
        <v>-2.4244596224622939E-3</v>
      </c>
      <c r="R207" s="31">
        <f t="shared" ca="1" si="177"/>
        <v>-2.3716923385112998E-2</v>
      </c>
      <c r="S207" s="31">
        <f t="shared" ca="1" si="177"/>
        <v>-1</v>
      </c>
      <c r="T207" s="31" t="e">
        <f t="shared" ca="1" si="171"/>
        <v>#DIV/0!</v>
      </c>
      <c r="U207" s="31">
        <f ca="1">IF(ISBLANK(U36),NA(),SUM(U$33:U$36)/SUM(U$29:U$32)-1)</f>
        <v>-3.7022687887606764E-3</v>
      </c>
      <c r="V207" s="31">
        <f ca="1">IF(ISBLANK(V36),NA(),SUM(V$33:V$36)/SUM(V$29:V$32)-1)</f>
        <v>-1</v>
      </c>
      <c r="W207" s="31" t="e">
        <f t="shared" ca="1" si="172"/>
        <v>#DIV/0!</v>
      </c>
      <c r="X207" s="31">
        <f ca="1">IF(ISBLANK(X36),NA(),SUM(X$33:X$36)/SUM(X$29:X$32)-1)</f>
        <v>4.6648555805667957E-2</v>
      </c>
      <c r="Y207" s="62">
        <f ca="1">IF(ISBLANK(Y36),NA(),SUM(Y$33:Y$36)/SUM(Y$29:Y$32)-1)</f>
        <v>-4.005546121938508E-2</v>
      </c>
    </row>
    <row r="208" spans="1:25" x14ac:dyDescent="0.2">
      <c r="A208" s="36" t="s">
        <v>44</v>
      </c>
      <c r="B208" s="69">
        <f t="shared" ref="B208:S208" ca="1" si="178">IF(ISBLANK(B40),NA(),SUM(B$37:B$40)/SUM(B$33:B$36)-1)</f>
        <v>3.5631734653349678E-3</v>
      </c>
      <c r="C208" s="69">
        <f t="shared" ca="1" si="178"/>
        <v>-2.2232511942045452E-2</v>
      </c>
      <c r="D208" s="31">
        <f t="shared" ca="1" si="178"/>
        <v>-2.3324419598162338E-2</v>
      </c>
      <c r="E208" s="31">
        <f t="shared" ca="1" si="178"/>
        <v>-1.638273290085035E-3</v>
      </c>
      <c r="F208" s="31">
        <f t="shared" ca="1" si="178"/>
        <v>-3.5795001331951681E-2</v>
      </c>
      <c r="G208" s="70">
        <f t="shared" ca="1" si="178"/>
        <v>-1.6369487309325637E-2</v>
      </c>
      <c r="H208" s="31">
        <f t="shared" ca="1" si="178"/>
        <v>-2.1307859140419327E-2</v>
      </c>
      <c r="I208" s="31">
        <f t="shared" ca="1" si="178"/>
        <v>-3.7312737558951481E-2</v>
      </c>
      <c r="J208" s="71">
        <f t="shared" ca="1" si="178"/>
        <v>-4.4529406368100877E-2</v>
      </c>
      <c r="K208" s="31">
        <f t="shared" ca="1" si="178"/>
        <v>-3.2164297296744637E-2</v>
      </c>
      <c r="L208" s="31" t="e">
        <f t="shared" ca="1" si="178"/>
        <v>#DIV/0!</v>
      </c>
      <c r="M208" s="71" t="e">
        <f t="shared" ca="1" si="178"/>
        <v>#DIV/0!</v>
      </c>
      <c r="N208" s="31">
        <f t="shared" ca="1" si="178"/>
        <v>-2.9508039564458688E-3</v>
      </c>
      <c r="O208" s="62">
        <f t="shared" ca="1" si="178"/>
        <v>-2.8550389443541269E-3</v>
      </c>
      <c r="P208" s="70">
        <f t="shared" ca="1" si="178"/>
        <v>-3.071185306345714E-2</v>
      </c>
      <c r="Q208" s="31">
        <f t="shared" ca="1" si="178"/>
        <v>-7.4847437214158319E-3</v>
      </c>
      <c r="R208" s="31">
        <f t="shared" ca="1" si="178"/>
        <v>-2.9142344635029849E-2</v>
      </c>
      <c r="S208" s="31" t="e">
        <f t="shared" ca="1" si="178"/>
        <v>#DIV/0!</v>
      </c>
      <c r="T208" s="31" t="e">
        <f t="shared" ca="1" si="171"/>
        <v>#DIV/0!</v>
      </c>
      <c r="U208" s="31">
        <f ca="1">IF(ISBLANK(U40),NA(),SUM(U$37:U$40)/SUM(U$33:U$36)-1)</f>
        <v>6.2942540867461094E-3</v>
      </c>
      <c r="V208" s="31" t="e">
        <f ca="1">IF(ISBLANK(V40),NA(),SUM(V$37:V$40)/SUM(V$33:V$36)-1)</f>
        <v>#DIV/0!</v>
      </c>
      <c r="W208" s="31" t="e">
        <f t="shared" ca="1" si="172"/>
        <v>#DIV/0!</v>
      </c>
      <c r="X208" s="31">
        <f ca="1">IF(ISBLANK(X40),NA(),SUM(X$37:X$40)/SUM(X$33:X$36)-1)</f>
        <v>-3.1100562556510059E-2</v>
      </c>
      <c r="Y208" s="62">
        <f ca="1">IF(ISBLANK(Y40),NA(),SUM(Y$37:Y$40)/SUM(Y$33:Y$36)-1)</f>
        <v>-4.93775478084022E-2</v>
      </c>
    </row>
    <row r="209" spans="1:25" x14ac:dyDescent="0.2">
      <c r="A209" s="36" t="s">
        <v>45</v>
      </c>
      <c r="B209" s="69">
        <f ca="1">IF(ISBLANK(B44),NA(),SUM(B$41:B$44)/SUM(B$37:B$40)-1)</f>
        <v>2.6045175203504023E-3</v>
      </c>
      <c r="C209" s="69">
        <f t="shared" ref="C209:Y209" ca="1" si="179">IF(ISBLANK(C44),NA(),SUM(C$41:C$44)/SUM(C$37:C$40)-1)</f>
        <v>-2.1924362847663303E-2</v>
      </c>
      <c r="D209" s="31">
        <f t="shared" ca="1" si="179"/>
        <v>-2.2537949222853682E-2</v>
      </c>
      <c r="E209" s="31">
        <f t="shared" ca="1" si="179"/>
        <v>-4.1825831873917307E-3</v>
      </c>
      <c r="F209" s="31">
        <f t="shared" ca="1" si="179"/>
        <v>-2.9203689947781108E-2</v>
      </c>
      <c r="G209" s="70">
        <f t="shared" ca="1" si="179"/>
        <v>-1.8694523355902604E-2</v>
      </c>
      <c r="H209" s="31">
        <f t="shared" ca="1" si="179"/>
        <v>-5.2680863558519087E-2</v>
      </c>
      <c r="I209" s="31">
        <f t="shared" ca="1" si="179"/>
        <v>-2.4942604931618484E-2</v>
      </c>
      <c r="J209" s="71">
        <f t="shared" ca="1" si="179"/>
        <v>-2.5217944606445553E-2</v>
      </c>
      <c r="K209" s="31">
        <f t="shared" ca="1" si="179"/>
        <v>-3.2070348128176551E-2</v>
      </c>
      <c r="L209" s="31" t="e">
        <f t="shared" ca="1" si="179"/>
        <v>#DIV/0!</v>
      </c>
      <c r="M209" s="71" t="e">
        <f t="shared" ca="1" si="179"/>
        <v>#DIV/0!</v>
      </c>
      <c r="N209" s="31">
        <f t="shared" ca="1" si="179"/>
        <v>-6.5068563671113466E-3</v>
      </c>
      <c r="O209" s="62">
        <f t="shared" ca="1" si="179"/>
        <v>2.2226734384813263E-2</v>
      </c>
      <c r="P209" s="70">
        <f t="shared" ca="1" si="179"/>
        <v>4.4078478445172209E-2</v>
      </c>
      <c r="Q209" s="31">
        <f t="shared" ca="1" si="179"/>
        <v>-1.7877500686390491E-2</v>
      </c>
      <c r="R209" s="31">
        <f t="shared" ca="1" si="179"/>
        <v>-2.6105652519717859E-2</v>
      </c>
      <c r="S209" s="31" t="e">
        <f t="shared" ca="1" si="179"/>
        <v>#DIV/0!</v>
      </c>
      <c r="T209" s="31" t="e">
        <f t="shared" ca="1" si="179"/>
        <v>#DIV/0!</v>
      </c>
      <c r="U209" s="31">
        <f t="shared" ca="1" si="179"/>
        <v>-1.3663713373171738E-2</v>
      </c>
      <c r="V209" s="31" t="e">
        <f t="shared" ca="1" si="179"/>
        <v>#DIV/0!</v>
      </c>
      <c r="W209" s="31" t="e">
        <f t="shared" ca="1" si="179"/>
        <v>#DIV/0!</v>
      </c>
      <c r="X209" s="31">
        <f t="shared" ca="1" si="179"/>
        <v>-0.13618630956059852</v>
      </c>
      <c r="Y209" s="62">
        <f t="shared" ca="1" si="179"/>
        <v>-4.8205335974244035E-3</v>
      </c>
    </row>
    <row r="210" spans="1:25" x14ac:dyDescent="0.2">
      <c r="A210" s="36" t="s">
        <v>46</v>
      </c>
      <c r="B210" s="69">
        <f ca="1">IF(ISBLANK(B48),NA(),SUM(B$45:B$48)/SUM(B$41:B$44)-1)</f>
        <v>-6.7638920223412891E-3</v>
      </c>
      <c r="C210" s="69">
        <f t="shared" ref="C210:Y210" ca="1" si="180">IF(ISBLANK(C48),NA(),SUM(C$45:C$48)/SUM(C$41:C$44)-1)</f>
        <v>-2.1501360366999123E-2</v>
      </c>
      <c r="D210" s="31">
        <f t="shared" ca="1" si="180"/>
        <v>-2.0931103757587333E-2</v>
      </c>
      <c r="E210" s="31">
        <f t="shared" ca="1" si="180"/>
        <v>-6.0951407660886359E-3</v>
      </c>
      <c r="F210" s="31">
        <f t="shared" ca="1" si="180"/>
        <v>-3.2897289438252098E-2</v>
      </c>
      <c r="G210" s="70">
        <f t="shared" ca="1" si="180"/>
        <v>-1.5580765397207208E-2</v>
      </c>
      <c r="H210" s="31">
        <f t="shared" ca="1" si="180"/>
        <v>-9.1696936715027766E-3</v>
      </c>
      <c r="I210" s="31">
        <f t="shared" ca="1" si="180"/>
        <v>-2.2868402883913674E-2</v>
      </c>
      <c r="J210" s="71">
        <f t="shared" ca="1" si="180"/>
        <v>-2.8334499592539752E-2</v>
      </c>
      <c r="K210" s="31">
        <f t="shared" ca="1" si="180"/>
        <v>-3.3723844526556301E-2</v>
      </c>
      <c r="L210" s="31" t="e">
        <f t="shared" ca="1" si="180"/>
        <v>#DIV/0!</v>
      </c>
      <c r="M210" s="71" t="e">
        <f t="shared" ca="1" si="180"/>
        <v>#DIV/0!</v>
      </c>
      <c r="N210" s="31">
        <f t="shared" ca="1" si="180"/>
        <v>-8.4161658087694713E-3</v>
      </c>
      <c r="O210" s="62">
        <f t="shared" ca="1" si="180"/>
        <v>-1.4255173709110114E-3</v>
      </c>
      <c r="P210" s="70">
        <f t="shared" ca="1" si="180"/>
        <v>0.1715399699060689</v>
      </c>
      <c r="Q210" s="31">
        <f t="shared" ca="1" si="180"/>
        <v>-1.3567604811363099E-2</v>
      </c>
      <c r="R210" s="31">
        <f t="shared" ca="1" si="180"/>
        <v>-2.5876990137309042E-2</v>
      </c>
      <c r="S210" s="31" t="e">
        <f t="shared" ca="1" si="180"/>
        <v>#DIV/0!</v>
      </c>
      <c r="T210" s="31">
        <f t="shared" ca="1" si="180"/>
        <v>-1.3734854866309432E-2</v>
      </c>
      <c r="U210" s="31">
        <f t="shared" ca="1" si="180"/>
        <v>5.6099592141435783E-2</v>
      </c>
      <c r="V210" s="31" t="e">
        <f t="shared" ca="1" si="180"/>
        <v>#DIV/0!</v>
      </c>
      <c r="W210" s="31">
        <f t="shared" ca="1" si="180"/>
        <v>-3.3614713710268918E-2</v>
      </c>
      <c r="X210" s="31">
        <f t="shared" ca="1" si="180"/>
        <v>-5.6949373272711323E-2</v>
      </c>
      <c r="Y210" s="62">
        <f t="shared" ca="1" si="180"/>
        <v>-3.8189520236499797E-2</v>
      </c>
    </row>
    <row r="211" spans="1:25" x14ac:dyDescent="0.2">
      <c r="A211" s="36" t="s">
        <v>178</v>
      </c>
      <c r="B211" s="69">
        <f ca="1">IF(ISBLANK(B52),NA(),SUM(B$49:B$52)/SUM(B$45:B$48)-1)</f>
        <v>-6.9184172249426856E-3</v>
      </c>
      <c r="C211" s="69">
        <f t="shared" ref="C211:Y211" ca="1" si="181">IF(ISBLANK(C52),NA(),SUM(C$49:C$52)/SUM(C$45:C$48)-1)</f>
        <v>-2.0446509427030302E-2</v>
      </c>
      <c r="D211" s="31">
        <f t="shared" ca="1" si="181"/>
        <v>-2.1487839728884572E-2</v>
      </c>
      <c r="E211" s="31">
        <f t="shared" ca="1" si="181"/>
        <v>-9.0032883021962107E-4</v>
      </c>
      <c r="F211" s="31">
        <f t="shared" ca="1" si="181"/>
        <v>-3.5396002808776861E-2</v>
      </c>
      <c r="G211" s="70">
        <f t="shared" ca="1" si="181"/>
        <v>-1.5716694893875283E-2</v>
      </c>
      <c r="H211" s="31">
        <f t="shared" ca="1" si="181"/>
        <v>5.4735691034522027E-3</v>
      </c>
      <c r="I211" s="31">
        <f t="shared" ca="1" si="181"/>
        <v>-3.5218347789683357E-2</v>
      </c>
      <c r="J211" s="31">
        <f t="shared" ca="1" si="181"/>
        <v>-4.2103311357763351E-2</v>
      </c>
      <c r="K211" s="31">
        <f t="shared" ca="1" si="181"/>
        <v>-3.3800104719505786E-2</v>
      </c>
      <c r="L211" s="31" t="e">
        <f t="shared" ca="1" si="181"/>
        <v>#DIV/0!</v>
      </c>
      <c r="M211" s="31" t="e">
        <f t="shared" ca="1" si="181"/>
        <v>#DIV/0!</v>
      </c>
      <c r="N211" s="31">
        <f t="shared" ca="1" si="181"/>
        <v>-7.1570196336911973E-4</v>
      </c>
      <c r="O211" s="62">
        <f t="shared" ca="1" si="181"/>
        <v>-4.0386358582973902E-2</v>
      </c>
      <c r="P211" s="31">
        <f t="shared" ca="1" si="181"/>
        <v>0.33751209194488996</v>
      </c>
      <c r="Q211" s="31">
        <f ca="1">IF(ISBLANK(Q52),NA(),SUM(Q$49:Q$52)/SUM(Q$45:Q$48)-1)</f>
        <v>-1.1729381415777285E-2</v>
      </c>
      <c r="R211" s="31">
        <f t="shared" ca="1" si="181"/>
        <v>-2.7768575178131361E-2</v>
      </c>
      <c r="S211" s="31" t="e">
        <f t="shared" ca="1" si="181"/>
        <v>#DIV/0!</v>
      </c>
      <c r="T211" s="31">
        <f t="shared" ca="1" si="181"/>
        <v>-2.6488572379158026E-2</v>
      </c>
      <c r="U211" s="31">
        <f t="shared" ca="1" si="181"/>
        <v>-3.8609313365300935E-5</v>
      </c>
      <c r="V211" s="31" t="e">
        <f t="shared" ca="1" si="181"/>
        <v>#DIV/0!</v>
      </c>
      <c r="W211" s="31">
        <f t="shared" ca="1" si="181"/>
        <v>-3.3864879142218585E-2</v>
      </c>
      <c r="X211" s="31">
        <f t="shared" ca="1" si="181"/>
        <v>-2.1931952146653777E-2</v>
      </c>
      <c r="Y211" s="62">
        <f t="shared" ca="1" si="181"/>
        <v>-2.3573054685446349E-2</v>
      </c>
    </row>
    <row r="212" spans="1:25" x14ac:dyDescent="0.2">
      <c r="A212" s="36" t="s">
        <v>202</v>
      </c>
      <c r="B212" s="69">
        <f ca="1">IF(ISBLANK(B56),NA(),SUM(B$53:B$56)/SUM(B$49:B$52)-1)</f>
        <v>-6.4620366799538198E-3</v>
      </c>
      <c r="C212" s="69">
        <f t="shared" ref="C212:X212" ca="1" si="182">IF(ISBLANK(C56),NA(),SUM(C$53:C$56)/SUM(C$49:C$52)-1)</f>
        <v>-1.4211895599621438E-2</v>
      </c>
      <c r="D212" s="31">
        <f t="shared" ca="1" si="182"/>
        <v>-1.6941205432245643E-2</v>
      </c>
      <c r="E212" s="31">
        <f t="shared" ca="1" si="182"/>
        <v>4.6210112082412103E-4</v>
      </c>
      <c r="F212" s="31">
        <f t="shared" ca="1" si="182"/>
        <v>-2.0578678039209208E-2</v>
      </c>
      <c r="G212" s="70">
        <f t="shared" ca="1" si="182"/>
        <v>-1.1546746706654232E-2</v>
      </c>
      <c r="H212" s="31">
        <f t="shared" ca="1" si="182"/>
        <v>-3.6768032792059424E-3</v>
      </c>
      <c r="I212" s="31">
        <f t="shared" ca="1" si="182"/>
        <v>-4.2050146508133435E-2</v>
      </c>
      <c r="J212" s="31">
        <f t="shared" ca="1" si="182"/>
        <v>-5.0925043826564265E-2</v>
      </c>
      <c r="K212" s="31">
        <f t="shared" ca="1" si="182"/>
        <v>-2.1411396947591976E-2</v>
      </c>
      <c r="L212" s="31" t="e">
        <f t="shared" ca="1" si="182"/>
        <v>#DIV/0!</v>
      </c>
      <c r="M212" s="31" t="e">
        <f t="shared" ca="1" si="182"/>
        <v>#DIV/0!</v>
      </c>
      <c r="N212" s="31">
        <f t="shared" ca="1" si="182"/>
        <v>1.3665374651901097E-3</v>
      </c>
      <c r="O212" s="31">
        <f t="shared" ca="1" si="182"/>
        <v>-0.1021219326571895</v>
      </c>
      <c r="P212" s="70">
        <f t="shared" ca="1" si="182"/>
        <v>-6.6676667755475871E-2</v>
      </c>
      <c r="Q212" s="31">
        <f t="shared" ca="1" si="182"/>
        <v>-1.8537946476639755E-2</v>
      </c>
      <c r="R212" s="31">
        <f t="shared" ca="1" si="182"/>
        <v>-1.5635448444191846E-2</v>
      </c>
      <c r="S212" s="31" t="e">
        <f t="shared" ca="1" si="182"/>
        <v>#DIV/0!</v>
      </c>
      <c r="T212" s="31">
        <f t="shared" ca="1" si="182"/>
        <v>-7.7264871457040085E-3</v>
      </c>
      <c r="U212" s="31">
        <f t="shared" ca="1" si="182"/>
        <v>1.8250719321605491E-2</v>
      </c>
      <c r="V212" s="31" t="e">
        <f t="shared" ca="1" si="182"/>
        <v>#DIV/0!</v>
      </c>
      <c r="W212" s="31">
        <f t="shared" ca="1" si="182"/>
        <v>-2.1523894046083458E-2</v>
      </c>
      <c r="X212" s="31">
        <f t="shared" ca="1" si="182"/>
        <v>0.15766627462744465</v>
      </c>
      <c r="Y212" s="62">
        <f ca="1">IF(ISBLANK(Y56),NA(),SUM(Y$53:Y$56)/SUM(Y$49:Y$52)-1)</f>
        <v>-1.2942640115395032E-2</v>
      </c>
    </row>
    <row r="213" spans="1:25" x14ac:dyDescent="0.2">
      <c r="A213" s="36" t="s">
        <v>203</v>
      </c>
      <c r="B213" s="69">
        <f ca="1">IF(ISBLANK(B57),NA(),SUM(B$57:B$60)/SUM(B$53:B$56)-1)</f>
        <v>-3.6136280676830612E-3</v>
      </c>
      <c r="C213" s="69">
        <f t="shared" ref="C213:Y213" ca="1" si="183">IF(ISBLANK(C57),NA(),SUM(C$57:C$60)/SUM(C$53:C$56)-1)</f>
        <v>-7.3150609388160648E-3</v>
      </c>
      <c r="D213" s="31">
        <f t="shared" ca="1" si="183"/>
        <v>-9.64684132613991E-3</v>
      </c>
      <c r="E213" s="31">
        <f t="shared" ca="1" si="183"/>
        <v>4.0716891244148012E-3</v>
      </c>
      <c r="F213" s="31">
        <f t="shared" ca="1" si="183"/>
        <v>-1.6972076132607428E-2</v>
      </c>
      <c r="G213" s="70">
        <f t="shared" ca="1" si="183"/>
        <v>-2.2137224809523071E-3</v>
      </c>
      <c r="H213" s="31">
        <f t="shared" ca="1" si="183"/>
        <v>-2.7021519869006361E-2</v>
      </c>
      <c r="I213" s="31">
        <f t="shared" ca="1" si="183"/>
        <v>-4.1136054828490365E-2</v>
      </c>
      <c r="J213" s="31">
        <f t="shared" ca="1" si="183"/>
        <v>-4.20332606667565E-2</v>
      </c>
      <c r="K213" s="31">
        <f t="shared" ca="1" si="183"/>
        <v>-1.8344674890798052E-2</v>
      </c>
      <c r="L213" s="31" t="e">
        <f t="shared" ca="1" si="183"/>
        <v>#DIV/0!</v>
      </c>
      <c r="M213" s="31" t="e">
        <f t="shared" ca="1" si="183"/>
        <v>#DIV/0!</v>
      </c>
      <c r="N213" s="31">
        <f t="shared" ca="1" si="183"/>
        <v>1.2511798150078857E-3</v>
      </c>
      <c r="O213" s="31">
        <f t="shared" ca="1" si="183"/>
        <v>-3.3822657572270654E-2</v>
      </c>
      <c r="P213" s="70">
        <f t="shared" ca="1" si="183"/>
        <v>-9.6673013989606371E-2</v>
      </c>
      <c r="Q213" s="31">
        <f t="shared" ca="1" si="183"/>
        <v>-1.2453123809691879E-2</v>
      </c>
      <c r="R213" s="31">
        <f t="shared" ca="1" si="183"/>
        <v>-2.736661306357191E-3</v>
      </c>
      <c r="S213" s="31" t="e">
        <f t="shared" ca="1" si="183"/>
        <v>#DIV/0!</v>
      </c>
      <c r="T213" s="31">
        <f t="shared" ca="1" si="183"/>
        <v>-1.310146647648025E-2</v>
      </c>
      <c r="U213" s="31">
        <f t="shared" ca="1" si="183"/>
        <v>2.1690818725752514E-2</v>
      </c>
      <c r="V213" s="31" t="e">
        <f t="shared" ca="1" si="183"/>
        <v>#DIV/0!</v>
      </c>
      <c r="W213" s="31">
        <f t="shared" ca="1" si="183"/>
        <v>-1.8216621653054155E-2</v>
      </c>
      <c r="X213" s="31">
        <f t="shared" ca="1" si="183"/>
        <v>8.2380603995487078E-2</v>
      </c>
      <c r="Y213" s="62">
        <f t="shared" ca="1" si="183"/>
        <v>-2.5199893397857664E-2</v>
      </c>
    </row>
    <row r="214" spans="1:25" ht="10.8" thickBot="1" x14ac:dyDescent="0.25">
      <c r="A214" s="80" t="s">
        <v>204</v>
      </c>
      <c r="B214" s="102">
        <f ca="1">IF(ISBLANK(B61),NA(),SUM(B$61:B$64)/SUM(B$57:B$60)-1)</f>
        <v>-8.5446353004247078E-3</v>
      </c>
      <c r="C214" s="102">
        <f t="shared" ref="C214:X214" ca="1" si="184">IF(ISBLANK(C61),NA(),SUM(C$61:C$64)/SUM(C$57:C$60)-1)</f>
        <v>-1.2870378338450394E-2</v>
      </c>
      <c r="D214" s="103">
        <f t="shared" ca="1" si="184"/>
        <v>-1.4067164578162039E-2</v>
      </c>
      <c r="E214" s="103">
        <f t="shared" ca="1" si="184"/>
        <v>3.3636432454282605E-3</v>
      </c>
      <c r="F214" s="103">
        <f t="shared" ca="1" si="184"/>
        <v>-1.3584974670359906E-2</v>
      </c>
      <c r="G214" s="104">
        <f t="shared" ca="1" si="184"/>
        <v>-8.1455422454576043E-3</v>
      </c>
      <c r="H214" s="103">
        <f t="shared" ca="1" si="184"/>
        <v>-4.6447942863909741E-3</v>
      </c>
      <c r="I214" s="103">
        <f t="shared" ca="1" si="184"/>
        <v>-5.1653150349454391E-2</v>
      </c>
      <c r="J214" s="103">
        <f t="shared" ca="1" si="184"/>
        <v>-4.1688949658845953E-2</v>
      </c>
      <c r="K214" s="103">
        <f t="shared" ca="1" si="184"/>
        <v>-1.1634180326762444E-2</v>
      </c>
      <c r="L214" s="103" t="e">
        <f t="shared" ca="1" si="184"/>
        <v>#DIV/0!</v>
      </c>
      <c r="M214" s="103" t="e">
        <f t="shared" ca="1" si="184"/>
        <v>#DIV/0!</v>
      </c>
      <c r="N214" s="103">
        <f t="shared" ca="1" si="184"/>
        <v>4.1024099230368982E-3</v>
      </c>
      <c r="O214" s="103">
        <f t="shared" ca="1" si="184"/>
        <v>-0.1334046953121516</v>
      </c>
      <c r="P214" s="104">
        <f t="shared" ca="1" si="184"/>
        <v>-0.1848230569429159</v>
      </c>
      <c r="Q214" s="103">
        <f t="shared" ca="1" si="184"/>
        <v>-6.1288833536631282E-3</v>
      </c>
      <c r="R214" s="103">
        <f t="shared" ca="1" si="184"/>
        <v>1.4483994502689779E-3</v>
      </c>
      <c r="S214" s="103" t="e">
        <f t="shared" ca="1" si="184"/>
        <v>#DIV/0!</v>
      </c>
      <c r="T214" s="103">
        <f ca="1">IF(ISBLANK(T61),NA(),SUM(T$61:T$64)/SUM(T$57:T$60)-1)</f>
        <v>-2.6511802892961178E-2</v>
      </c>
      <c r="U214" s="103">
        <f t="shared" ca="1" si="184"/>
        <v>1.5688943971202685E-2</v>
      </c>
      <c r="V214" s="103" t="e">
        <f t="shared" ca="1" si="184"/>
        <v>#DIV/0!</v>
      </c>
      <c r="W214" s="103">
        <f t="shared" ca="1" si="184"/>
        <v>-1.1066331885722036E-2</v>
      </c>
      <c r="X214" s="103">
        <f t="shared" ca="1" si="184"/>
        <v>3.760609500469525E-2</v>
      </c>
      <c r="Y214" s="105">
        <f ca="1">IF(ISBLANK(Y61),NA(),SUM(Y$61:Y$64)/SUM(Y$57:Y$60)-1)</f>
        <v>-3.1726217811555046E-2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1">
    <pageSetUpPr fitToPage="1"/>
  </sheetPr>
  <dimension ref="A1:Y214"/>
  <sheetViews>
    <sheetView showGridLines="0" workbookViewId="0">
      <pane xSplit="1" ySplit="3" topLeftCell="B109" activePane="bottomRight" state="frozen"/>
      <selection activeCell="A198" sqref="A198:XFD198"/>
      <selection pane="topRight" activeCell="A198" sqref="A198:XFD198"/>
      <selection pane="bottomLeft" activeCell="A198" sqref="A198:XFD198"/>
      <selection pane="bottomRight" activeCell="A198" sqref="A198:XFD198"/>
    </sheetView>
  </sheetViews>
  <sheetFormatPr baseColWidth="10" defaultColWidth="11.44140625" defaultRowHeight="10.199999999999999" x14ac:dyDescent="0.2"/>
  <cols>
    <col min="1" max="1" width="9.109375" style="37" customWidth="1"/>
    <col min="2" max="2" width="10.33203125" style="7" customWidth="1"/>
    <col min="3" max="3" width="10.44140625" style="7" customWidth="1"/>
    <col min="4" max="4" width="14.44140625" style="19" bestFit="1" customWidth="1"/>
    <col min="5" max="5" width="11.33203125" style="19" customWidth="1"/>
    <col min="6" max="6" width="10.33203125" style="19" customWidth="1"/>
    <col min="7" max="7" width="8.44140625" style="19" bestFit="1" customWidth="1"/>
    <col min="8" max="8" width="7.6640625" style="19" bestFit="1" customWidth="1"/>
    <col min="9" max="9" width="10" style="19" bestFit="1" customWidth="1"/>
    <col min="10" max="10" width="10.109375" style="45" customWidth="1"/>
    <col min="11" max="11" width="9.5546875" style="19" bestFit="1" customWidth="1"/>
    <col min="12" max="12" width="10" style="19" customWidth="1"/>
    <col min="13" max="13" width="10.109375" style="45" customWidth="1"/>
    <col min="14" max="14" width="9.33203125" style="19" bestFit="1" customWidth="1"/>
    <col min="15" max="15" width="9.44140625" style="22" bestFit="1" customWidth="1"/>
    <col min="16" max="16" width="15.5546875" style="22" customWidth="1"/>
    <col min="17" max="17" width="7.6640625" style="22" customWidth="1"/>
    <col min="18" max="18" width="7.6640625" style="22" bestFit="1" customWidth="1"/>
    <col min="19" max="20" width="10.5546875" style="22" customWidth="1"/>
    <col min="21" max="21" width="11.109375" style="22" customWidth="1"/>
    <col min="22" max="22" width="15.109375" style="22" customWidth="1"/>
    <col min="23" max="23" width="12.109375" style="22" customWidth="1"/>
    <col min="24" max="24" width="14.44140625" style="19" customWidth="1"/>
    <col min="25" max="16384" width="11.44140625" style="19"/>
  </cols>
  <sheetData>
    <row r="1" spans="1:25" s="47" customFormat="1" ht="13.8" thickBot="1" x14ac:dyDescent="0.3">
      <c r="A1" s="173" t="s">
        <v>50</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31.2" thickBot="1" x14ac:dyDescent="0.3">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4.4" thickBot="1" x14ac:dyDescent="0.3">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0.8" thickTop="1" x14ac:dyDescent="0.2">
      <c r="A5" s="14">
        <v>38077</v>
      </c>
      <c r="B5" s="130">
        <f ca="1">IF(Mass_sal_nette!B5&gt;0,Mass_sal_nette!B5/Nb_cpte!B5,"")</f>
        <v>597.90892632259943</v>
      </c>
      <c r="C5" s="130">
        <f ca="1">IF(Mass_sal_nette!C5&gt;0,Mass_sal_nette!C5/Nb_cpte!C5,"")</f>
        <v>564.88255320789347</v>
      </c>
      <c r="D5" s="131">
        <f ca="1">IF(Mass_sal_nette!D5&gt;0,Mass_sal_nette!D5/Nb_cpte!D5,"")</f>
        <v>531.73219573931146</v>
      </c>
      <c r="E5" s="131">
        <f ca="1">IF(Mass_sal_nette!E5&gt;0,Mass_sal_nette!E5/Nb_cpte!E5,"")</f>
        <v>683.28347000399572</v>
      </c>
      <c r="F5" s="131">
        <f ca="1">IF(Mass_sal_nette!F5&gt;0,Mass_sal_nette!F5/Nb_cpte!F5,"")</f>
        <v>1400.6366646046895</v>
      </c>
      <c r="G5" s="132">
        <f ca="1">IF(Mass_sal_nette!G5&gt;0,Mass_sal_nette!G5/Nb_cpte!G5,"")</f>
        <v>452.90242114787031</v>
      </c>
      <c r="H5" s="131">
        <f ca="1">IF(Mass_sal_nette!H5&gt;0,Mass_sal_nette!H5/Nb_cpte!H5,"")</f>
        <v>770.45422306388775</v>
      </c>
      <c r="I5" s="131">
        <f ca="1">IF(Mass_sal_nette!I5&gt;0,Mass_sal_nette!I5/Nb_cpte!I5,"")</f>
        <v>670.88099337758331</v>
      </c>
      <c r="J5" s="133">
        <f ca="1">IF(Mass_sal_nette!J5&gt;0,Mass_sal_nette!J5/Nb_cpte!J5,"")</f>
        <v>515.50532178611161</v>
      </c>
      <c r="K5" s="131">
        <f ca="1">IF(Mass_sal_nette!K5&gt;0,Mass_sal_nette!K5/Nb_cpte!K5,"")</f>
        <v>720.35659648859007</v>
      </c>
      <c r="L5" s="131">
        <f ca="1">IF(Mass_sal_nette!L5&gt;0,Mass_sal_nette!L5/Nb_cpte!L5,0)</f>
        <v>1405.2992884465773</v>
      </c>
      <c r="M5" s="133">
        <f ca="1">IF(Mass_sal_nette!M5&gt;0,Mass_sal_nette!M5/Nb_cpte!M5,0)</f>
        <v>1079.0084400402145</v>
      </c>
      <c r="N5" s="131">
        <f ca="1">IF(Mass_sal_nette!N5&gt;0,Mass_sal_nette!N5/Nb_cpte!N5,"")</f>
        <v>170.65236127483979</v>
      </c>
      <c r="O5" s="134">
        <f ca="1">IF(Mass_sal_nette!O5&gt;0,Mass_sal_nette!O5/Nb_cpte!O5,"")</f>
        <v>692.25088352458727</v>
      </c>
      <c r="P5" s="135">
        <f ca="1">IF(Mass_sal_nette!P5&gt;0,Mass_sal_nette!P5/Nb_cpte!P5,"")</f>
        <v>451.16525799502028</v>
      </c>
      <c r="Q5" s="136">
        <f ca="1">IF(Mass_sal_nette!Q5&gt;0,Mass_sal_nette!Q5/Nb_cpte!Q5,"")</f>
        <v>412.20508344116632</v>
      </c>
      <c r="R5" s="136">
        <f ca="1">IF(Mass_sal_nette!R5&gt;0,Mass_sal_nette!R5/Nb_cpte!R5,"")</f>
        <v>1067.2825612249021</v>
      </c>
      <c r="S5" s="136">
        <f ca="1">IF(Mass_sal_nette!S5&gt;0,Mass_sal_nette!S5/Nb_cpte!S5,0)</f>
        <v>0</v>
      </c>
      <c r="T5" s="136">
        <f ca="1">IF(Mass_sal_nette!T5&gt;0,Mass_sal_nette!T5/Nb_cpte!T5,0)</f>
        <v>0</v>
      </c>
      <c r="U5" s="136">
        <f ca="1">IF(Mass_sal_nette!U5&gt;0,Mass_sal_nette!U5/Nb_cpte!U5,"")</f>
        <v>1012.0361571156793</v>
      </c>
      <c r="V5" s="136">
        <f ca="1">IF(Mass_sal_nette!V5&gt;0,Mass_sal_nette!V5/Nb_cpte!V5,0)</f>
        <v>0</v>
      </c>
      <c r="W5" s="136">
        <f ca="1">IF(Mass_sal_nette!W5&gt;0,Mass_sal_nette!W5/Nb_cpte!W5,0)</f>
        <v>0</v>
      </c>
      <c r="X5" s="136">
        <f ca="1">IF(Mass_sal_nette!X5&gt;0,Mass_sal_nette!X5/Nb_cpte!X5,"")</f>
        <v>1414.2827216495807</v>
      </c>
      <c r="Y5" s="137">
        <f ca="1">IF(Mass_sal_nette!Y5&gt;0,Mass_sal_nette!Y5/Nb_cpte!Y5,"")</f>
        <v>399.3468392036886</v>
      </c>
    </row>
    <row r="6" spans="1:25" x14ac:dyDescent="0.2">
      <c r="A6" s="20">
        <v>38168</v>
      </c>
      <c r="B6" s="138">
        <f ca="1">IF(Mass_sal_nette!B6&gt;0,Mass_sal_nette!B6/Nb_cpte!B6,"")</f>
        <v>601.83204554283429</v>
      </c>
      <c r="C6" s="138">
        <f ca="1">IF(Mass_sal_nette!C6&gt;0,Mass_sal_nette!C6/Nb_cpte!C6,"")</f>
        <v>566.63559744863323</v>
      </c>
      <c r="D6" s="139">
        <f ca="1">IF(Mass_sal_nette!D6&gt;0,Mass_sal_nette!D6/Nb_cpte!D6,"")</f>
        <v>533.36805541616081</v>
      </c>
      <c r="E6" s="139">
        <f ca="1">IF(Mass_sal_nette!E6&gt;0,Mass_sal_nette!E6/Nb_cpte!E6,"")</f>
        <v>692.68356627635387</v>
      </c>
      <c r="F6" s="139">
        <f ca="1">IF(Mass_sal_nette!F6&gt;0,Mass_sal_nette!F6/Nb_cpte!F6,"")</f>
        <v>1414.0385211011821</v>
      </c>
      <c r="G6" s="140">
        <f ca="1">IF(Mass_sal_nette!G6&gt;0,Mass_sal_nette!G6/Nb_cpte!G6,"")</f>
        <v>452.2472959097849</v>
      </c>
      <c r="H6" s="141">
        <f ca="1">IF(Mass_sal_nette!H6&gt;0,Mass_sal_nette!H6/Nb_cpte!H6,"")</f>
        <v>679.88303272199369</v>
      </c>
      <c r="I6" s="141">
        <f ca="1">IF(Mass_sal_nette!I6&gt;0,Mass_sal_nette!I6/Nb_cpte!I6,"")</f>
        <v>681.58680406973133</v>
      </c>
      <c r="J6" s="142">
        <f ca="1">IF(Mass_sal_nette!J6&gt;0,Mass_sal_nette!J6/Nb_cpte!J6,"")</f>
        <v>534.34554008748421</v>
      </c>
      <c r="K6" s="141">
        <f ca="1">IF(Mass_sal_nette!K6&gt;0,Mass_sal_nette!K6/Nb_cpte!K6,"")</f>
        <v>1215.3775346361397</v>
      </c>
      <c r="L6" s="141">
        <f ca="1">IF(Mass_sal_nette!L6&gt;0,Mass_sal_nette!L6/Nb_cpte!L6,0)</f>
        <v>1431.6941123579697</v>
      </c>
      <c r="M6" s="142">
        <f ca="1">IF(Mass_sal_nette!M6&gt;0,Mass_sal_nette!M6/Nb_cpte!M6,0)</f>
        <v>1092.9309260767602</v>
      </c>
      <c r="N6" s="141">
        <f ca="1">IF(Mass_sal_nette!N6&gt;0,Mass_sal_nette!N6/Nb_cpte!N6,"")</f>
        <v>543.9897666577574</v>
      </c>
      <c r="O6" s="143">
        <f ca="1">IF(Mass_sal_nette!O6&gt;0,Mass_sal_nette!O6/Nb_cpte!O6,"")</f>
        <v>687.60812474281215</v>
      </c>
      <c r="P6" s="144">
        <f ca="1">IF(Mass_sal_nette!P6&gt;0,Mass_sal_nette!P6/Nb_cpte!P6,"")</f>
        <v>447.38400478291624</v>
      </c>
      <c r="Q6" s="145">
        <f ca="1">IF(Mass_sal_nette!Q6&gt;0,Mass_sal_nette!Q6/Nb_cpte!Q6,"")</f>
        <v>416.18316651206277</v>
      </c>
      <c r="R6" s="145">
        <f ca="1">IF(Mass_sal_nette!R6&gt;0,Mass_sal_nette!R6/Nb_cpte!R6,"")</f>
        <v>1061.6935452029611</v>
      </c>
      <c r="S6" s="145">
        <f ca="1">IF(Mass_sal_nette!S6&gt;0,Mass_sal_nette!S6/Nb_cpte!S6,0)</f>
        <v>0</v>
      </c>
      <c r="T6" s="145">
        <f ca="1">IF(Mass_sal_nette!T6&gt;0,Mass_sal_nette!T6/Nb_cpte!T6,0)</f>
        <v>0</v>
      </c>
      <c r="U6" s="145">
        <f ca="1">IF(Mass_sal_nette!U6&gt;0,Mass_sal_nette!U6/Nb_cpte!U6,"")</f>
        <v>1002.4686590772519</v>
      </c>
      <c r="V6" s="145">
        <f ca="1">IF(Mass_sal_nette!V6&gt;0,Mass_sal_nette!V6/Nb_cpte!V6,0)</f>
        <v>0</v>
      </c>
      <c r="W6" s="145">
        <f ca="1">IF(Mass_sal_nette!W6&gt;0,Mass_sal_nette!W6/Nb_cpte!W6,0)</f>
        <v>0</v>
      </c>
      <c r="X6" s="145">
        <f ca="1">IF(Mass_sal_nette!X6&gt;0,Mass_sal_nette!X6/Nb_cpte!X6,"")</f>
        <v>1424.1527404460842</v>
      </c>
      <c r="Y6" s="146">
        <f ca="1">IF(Mass_sal_nette!Y6&gt;0,Mass_sal_nette!Y6/Nb_cpte!Y6,"")</f>
        <v>1060.8644600959715</v>
      </c>
    </row>
    <row r="7" spans="1:25" x14ac:dyDescent="0.2">
      <c r="A7" s="20">
        <v>38260</v>
      </c>
      <c r="B7" s="138">
        <f ca="1">IF(Mass_sal_nette!B7&gt;0,Mass_sal_nette!B7/Nb_cpte!B7,"")</f>
        <v>600.2268659645498</v>
      </c>
      <c r="C7" s="138">
        <f ca="1">IF(Mass_sal_nette!C7&gt;0,Mass_sal_nette!C7/Nb_cpte!C7,"")</f>
        <v>572.14019443646782</v>
      </c>
      <c r="D7" s="139">
        <f ca="1">IF(Mass_sal_nette!D7&gt;0,Mass_sal_nette!D7/Nb_cpte!D7,"")</f>
        <v>538.72255890530141</v>
      </c>
      <c r="E7" s="139">
        <f ca="1">IF(Mass_sal_nette!E7&gt;0,Mass_sal_nette!E7/Nb_cpte!E7,"")</f>
        <v>674.17523076774125</v>
      </c>
      <c r="F7" s="139">
        <f ca="1">IF(Mass_sal_nette!F7&gt;0,Mass_sal_nette!F7/Nb_cpte!F7,"")</f>
        <v>1450.9833373909498</v>
      </c>
      <c r="G7" s="140">
        <f ca="1">IF(Mass_sal_nette!G7&gt;0,Mass_sal_nette!G7/Nb_cpte!G7,"")</f>
        <v>453.99552146470336</v>
      </c>
      <c r="H7" s="141">
        <f ca="1">IF(Mass_sal_nette!H7&gt;0,Mass_sal_nette!H7/Nb_cpte!H7,"")</f>
        <v>707.53617436315506</v>
      </c>
      <c r="I7" s="141">
        <f ca="1">IF(Mass_sal_nette!I7&gt;0,Mass_sal_nette!I7/Nb_cpte!I7,"")</f>
        <v>673.48144192755205</v>
      </c>
      <c r="J7" s="142">
        <f ca="1">IF(Mass_sal_nette!J7&gt;0,Mass_sal_nette!J7/Nb_cpte!J7,"")</f>
        <v>526.23741113687379</v>
      </c>
      <c r="K7" s="141">
        <f ca="1">IF(Mass_sal_nette!K7&gt;0,Mass_sal_nette!K7/Nb_cpte!K7,"")</f>
        <v>1207.8629545378819</v>
      </c>
      <c r="L7" s="141">
        <f ca="1">IF(Mass_sal_nette!L7&gt;0,Mass_sal_nette!L7/Nb_cpte!L7,0)</f>
        <v>1463.1416183566264</v>
      </c>
      <c r="M7" s="142">
        <f ca="1">IF(Mass_sal_nette!M7&gt;0,Mass_sal_nette!M7/Nb_cpte!M7,0)</f>
        <v>1115.7258680031159</v>
      </c>
      <c r="N7" s="141">
        <f ca="1">IF(Mass_sal_nette!N7&gt;0,Mass_sal_nette!N7/Nb_cpte!N7,"")</f>
        <v>590.8919508879419</v>
      </c>
      <c r="O7" s="143">
        <f ca="1">IF(Mass_sal_nette!O7&gt;0,Mass_sal_nette!O7/Nb_cpte!O7,"")</f>
        <v>672.32699126056377</v>
      </c>
      <c r="P7" s="144">
        <f ca="1">IF(Mass_sal_nette!P7&gt;0,Mass_sal_nette!P7/Nb_cpte!P7,"")</f>
        <v>448.7085083711093</v>
      </c>
      <c r="Q7" s="145">
        <f ca="1">IF(Mass_sal_nette!Q7&gt;0,Mass_sal_nette!Q7/Nb_cpte!Q7,"")</f>
        <v>418.42444891789251</v>
      </c>
      <c r="R7" s="145">
        <f ca="1">IF(Mass_sal_nette!R7&gt;0,Mass_sal_nette!R7/Nb_cpte!R7,"")</f>
        <v>1070.4765923535938</v>
      </c>
      <c r="S7" s="145">
        <f ca="1">IF(Mass_sal_nette!S7&gt;0,Mass_sal_nette!S7/Nb_cpte!S7,0)</f>
        <v>0</v>
      </c>
      <c r="T7" s="145">
        <f ca="1">IF(Mass_sal_nette!T7&gt;0,Mass_sal_nette!T7/Nb_cpte!T7,0)</f>
        <v>0</v>
      </c>
      <c r="U7" s="145">
        <f ca="1">IF(Mass_sal_nette!U7&gt;0,Mass_sal_nette!U7/Nb_cpte!U7,"")</f>
        <v>1010.8824454497299</v>
      </c>
      <c r="V7" s="145">
        <f ca="1">IF(Mass_sal_nette!V7&gt;0,Mass_sal_nette!V7/Nb_cpte!V7,0)</f>
        <v>0</v>
      </c>
      <c r="W7" s="145">
        <f ca="1">IF(Mass_sal_nette!W7&gt;0,Mass_sal_nette!W7/Nb_cpte!W7,0)</f>
        <v>0</v>
      </c>
      <c r="X7" s="145">
        <f ca="1">IF(Mass_sal_nette!X7&gt;0,Mass_sal_nette!X7/Nb_cpte!X7,"")</f>
        <v>1436.4208460747109</v>
      </c>
      <c r="Y7" s="146">
        <f ca="1">IF(Mass_sal_nette!Y7&gt;0,Mass_sal_nette!Y7/Nb_cpte!Y7,"")</f>
        <v>1375.9991190211069</v>
      </c>
    </row>
    <row r="8" spans="1:25" ht="10.8" thickBot="1" x14ac:dyDescent="0.25">
      <c r="A8" s="26">
        <v>38352</v>
      </c>
      <c r="B8" s="147">
        <f ca="1">IF(Mass_sal_nette!B8&gt;0,Mass_sal_nette!B8/Nb_cpte!B8,"")</f>
        <v>614.64454264209644</v>
      </c>
      <c r="C8" s="147">
        <f ca="1">IF(Mass_sal_nette!C8&gt;0,Mass_sal_nette!C8/Nb_cpte!C8,"")</f>
        <v>578.22199722327207</v>
      </c>
      <c r="D8" s="148">
        <f ca="1">IF(Mass_sal_nette!D8&gt;0,Mass_sal_nette!D8/Nb_cpte!D8,"")</f>
        <v>544.38948688846949</v>
      </c>
      <c r="E8" s="148">
        <f ca="1">IF(Mass_sal_nette!E8&gt;0,Mass_sal_nette!E8/Nb_cpte!E8,"")</f>
        <v>708.93078794347468</v>
      </c>
      <c r="F8" s="148">
        <f ca="1">IF(Mass_sal_nette!F8&gt;0,Mass_sal_nette!F8/Nb_cpte!F8,"")</f>
        <v>1462.34879361554</v>
      </c>
      <c r="G8" s="149">
        <f ca="1">IF(Mass_sal_nette!G8&gt;0,Mass_sal_nette!G8/Nb_cpte!G8,"")</f>
        <v>463.14086498263964</v>
      </c>
      <c r="H8" s="148">
        <f ca="1">IF(Mass_sal_nette!H8&gt;0,Mass_sal_nette!H8/Nb_cpte!H8,"")</f>
        <v>672.80889014781758</v>
      </c>
      <c r="I8" s="148">
        <f ca="1">IF(Mass_sal_nette!I8&gt;0,Mass_sal_nette!I8/Nb_cpte!I8,"")</f>
        <v>691.9762571455185</v>
      </c>
      <c r="J8" s="150">
        <f ca="1">IF(Mass_sal_nette!J8&gt;0,Mass_sal_nette!J8/Nb_cpte!J8,"")</f>
        <v>550.61464572904765</v>
      </c>
      <c r="K8" s="148">
        <f ca="1">IF(Mass_sal_nette!K8&gt;0,Mass_sal_nette!K8/Nb_cpte!K8,"")</f>
        <v>1552.8412938944052</v>
      </c>
      <c r="L8" s="148">
        <f ca="1">IF(Mass_sal_nette!L8&gt;0,Mass_sal_nette!L8/Nb_cpte!L8,0)</f>
        <v>1442.1924972772269</v>
      </c>
      <c r="M8" s="150">
        <f ca="1">IF(Mass_sal_nette!M8&gt;0,Mass_sal_nette!M8/Nb_cpte!M8,0)</f>
        <v>1094.0318961323699</v>
      </c>
      <c r="N8" s="148">
        <f ca="1">IF(Mass_sal_nette!N8&gt;0,Mass_sal_nette!N8/Nb_cpte!N8,"")</f>
        <v>839.35766051347969</v>
      </c>
      <c r="O8" s="151">
        <f ca="1">IF(Mass_sal_nette!O8&gt;0,Mass_sal_nette!O8/Nb_cpte!O8,"")</f>
        <v>703.28595744726852</v>
      </c>
      <c r="P8" s="152">
        <f ca="1">IF(Mass_sal_nette!P8&gt;0,Mass_sal_nette!P8/Nb_cpte!P8,"")</f>
        <v>448.41660141039284</v>
      </c>
      <c r="Q8" s="153">
        <f ca="1">IF(Mass_sal_nette!Q8&gt;0,Mass_sal_nette!Q8/Nb_cpte!Q8,"")</f>
        <v>423.56442586133039</v>
      </c>
      <c r="R8" s="153">
        <f ca="1">IF(Mass_sal_nette!R8&gt;0,Mass_sal_nette!R8/Nb_cpte!R8,"")</f>
        <v>1082.4860197040132</v>
      </c>
      <c r="S8" s="153">
        <f ca="1">IF(Mass_sal_nette!S8&gt;0,Mass_sal_nette!S8/Nb_cpte!S8,0)</f>
        <v>0</v>
      </c>
      <c r="T8" s="153">
        <f ca="1">IF(Mass_sal_nette!T8&gt;0,Mass_sal_nette!T8/Nb_cpte!T8,0)</f>
        <v>0</v>
      </c>
      <c r="U8" s="153">
        <f ca="1">IF(Mass_sal_nette!U8&gt;0,Mass_sal_nette!U8/Nb_cpte!U8,"")</f>
        <v>1005.682576825043</v>
      </c>
      <c r="V8" s="153">
        <f ca="1">IF(Mass_sal_nette!V8&gt;0,Mass_sal_nette!V8/Nb_cpte!V8,0)</f>
        <v>0</v>
      </c>
      <c r="W8" s="153">
        <f ca="1">IF(Mass_sal_nette!W8&gt;0,Mass_sal_nette!W8/Nb_cpte!W8,0)</f>
        <v>0</v>
      </c>
      <c r="X8" s="153">
        <f ca="1">IF(Mass_sal_nette!X8&gt;0,Mass_sal_nette!X8/Nb_cpte!X8,"")</f>
        <v>1466.89709837603</v>
      </c>
      <c r="Y8" s="154">
        <f ca="1">IF(Mass_sal_nette!Y8&gt;0,Mass_sal_nette!Y8/Nb_cpte!Y8,"")</f>
        <v>1459.2807446045988</v>
      </c>
    </row>
    <row r="9" spans="1:25" x14ac:dyDescent="0.2">
      <c r="A9" s="14">
        <v>38442</v>
      </c>
      <c r="B9" s="130">
        <f ca="1">IF(Mass_sal_nette!B9&gt;0,Mass_sal_nette!B9/Nb_cpte!B9,"")</f>
        <v>624.19664025356383</v>
      </c>
      <c r="C9" s="130">
        <f ca="1">IF(Mass_sal_nette!C9&gt;0,Mass_sal_nette!C9/Nb_cpte!C9,"")</f>
        <v>583.84232153075243</v>
      </c>
      <c r="D9" s="131">
        <f ca="1">IF(Mass_sal_nette!D9&gt;0,Mass_sal_nette!D9/Nb_cpte!D9,"")</f>
        <v>549.505209391515</v>
      </c>
      <c r="E9" s="131">
        <f ca="1">IF(Mass_sal_nette!E9&gt;0,Mass_sal_nette!E9/Nb_cpte!E9,"")</f>
        <v>729.60979178130992</v>
      </c>
      <c r="F9" s="131">
        <f ca="1">IF(Mass_sal_nette!F9&gt;0,Mass_sal_nette!F9/Nb_cpte!F9,"")</f>
        <v>1493.0106093379313</v>
      </c>
      <c r="G9" s="132">
        <f ca="1">IF(Mass_sal_nette!G9&gt;0,Mass_sal_nette!G9/Nb_cpte!G9,"")</f>
        <v>470.46801094260758</v>
      </c>
      <c r="H9" s="131">
        <f ca="1">IF(Mass_sal_nette!H9&gt;0,Mass_sal_nette!H9/Nb_cpte!H9,"")</f>
        <v>686.3108466052812</v>
      </c>
      <c r="I9" s="131">
        <f ca="1">IF(Mass_sal_nette!I9&gt;0,Mass_sal_nette!I9/Nb_cpte!I9,"")</f>
        <v>696.07015138464351</v>
      </c>
      <c r="J9" s="133">
        <f ca="1">IF(Mass_sal_nette!J9&gt;0,Mass_sal_nette!J9/Nb_cpte!J9,"")</f>
        <v>557.09541921358505</v>
      </c>
      <c r="K9" s="131">
        <f ca="1">IF(Mass_sal_nette!K9&gt;0,Mass_sal_nette!K9/Nb_cpte!K9,"")</f>
        <v>1828.4570132686754</v>
      </c>
      <c r="L9" s="131">
        <f ca="1">IF(Mass_sal_nette!L9&gt;0,Mass_sal_nette!L9/Nb_cpte!L9,0)</f>
        <v>1444.6308553582171</v>
      </c>
      <c r="M9" s="133">
        <f ca="1">IF(Mass_sal_nette!M9&gt;0,Mass_sal_nette!M9/Nb_cpte!M9,0)</f>
        <v>1108.5750686121039</v>
      </c>
      <c r="N9" s="131">
        <f ca="1">IF(Mass_sal_nette!N9&gt;0,Mass_sal_nette!N9/Nb_cpte!N9,"")</f>
        <v>853.7774248820009</v>
      </c>
      <c r="O9" s="134">
        <f ca="1">IF(Mass_sal_nette!O9&gt;0,Mass_sal_nette!O9/Nb_cpte!O9,"")</f>
        <v>698.15705756965451</v>
      </c>
      <c r="P9" s="135">
        <f ca="1">IF(Mass_sal_nette!P9&gt;0,Mass_sal_nette!P9/Nb_cpte!P9,"")</f>
        <v>454.27403924428205</v>
      </c>
      <c r="Q9" s="136">
        <f ca="1">IF(Mass_sal_nette!Q9&gt;0,Mass_sal_nette!Q9/Nb_cpte!Q9,"")</f>
        <v>427.38545642205867</v>
      </c>
      <c r="R9" s="136">
        <f ca="1">IF(Mass_sal_nette!R9&gt;0,Mass_sal_nette!R9/Nb_cpte!R9,"")</f>
        <v>1089.5808926727241</v>
      </c>
      <c r="S9" s="136">
        <f ca="1">IF(Mass_sal_nette!S9&gt;0,Mass_sal_nette!S9/Nb_cpte!S9,0)</f>
        <v>0</v>
      </c>
      <c r="T9" s="136">
        <f ca="1">IF(Mass_sal_nette!T9&gt;0,Mass_sal_nette!T9/Nb_cpte!T9,0)</f>
        <v>0</v>
      </c>
      <c r="U9" s="136">
        <f ca="1">IF(Mass_sal_nette!U9&gt;0,Mass_sal_nette!U9/Nb_cpte!U9,"")</f>
        <v>1012.913691475784</v>
      </c>
      <c r="V9" s="136">
        <f ca="1">IF(Mass_sal_nette!V9&gt;0,Mass_sal_nette!V9/Nb_cpte!V9,0)</f>
        <v>0</v>
      </c>
      <c r="W9" s="136">
        <f ca="1">IF(Mass_sal_nette!W9&gt;0,Mass_sal_nette!W9/Nb_cpte!W9,0)</f>
        <v>0</v>
      </c>
      <c r="X9" s="136">
        <f ca="1">IF(Mass_sal_nette!X9&gt;0,Mass_sal_nette!X9/Nb_cpte!X9,"")</f>
        <v>1494.2968692828642</v>
      </c>
      <c r="Y9" s="137">
        <f ca="1">IF(Mass_sal_nette!Y9&gt;0,Mass_sal_nette!Y9/Nb_cpte!Y9,"")</f>
        <v>1431.3227173121252</v>
      </c>
    </row>
    <row r="10" spans="1:25" x14ac:dyDescent="0.2">
      <c r="A10" s="20">
        <v>38533</v>
      </c>
      <c r="B10" s="138">
        <f ca="1">IF(Mass_sal_nette!B10&gt;0,Mass_sal_nette!B10/Nb_cpte!B10,"")</f>
        <v>629.51550730371514</v>
      </c>
      <c r="C10" s="138">
        <f ca="1">IF(Mass_sal_nette!C10&gt;0,Mass_sal_nette!C10/Nb_cpte!C10,"")</f>
        <v>582.19315232282133</v>
      </c>
      <c r="D10" s="139">
        <f ca="1">IF(Mass_sal_nette!D10&gt;0,Mass_sal_nette!D10/Nb_cpte!D10,"")</f>
        <v>547.48212971091596</v>
      </c>
      <c r="E10" s="139">
        <f ca="1">IF(Mass_sal_nette!E10&gt;0,Mass_sal_nette!E10/Nb_cpte!E10,"")</f>
        <v>753.63813373383618</v>
      </c>
      <c r="F10" s="139">
        <f ca="1">IF(Mass_sal_nette!F10&gt;0,Mass_sal_nette!F10/Nb_cpte!F10,"")</f>
        <v>1509.1164420996147</v>
      </c>
      <c r="G10" s="140">
        <f ca="1">IF(Mass_sal_nette!G10&gt;0,Mass_sal_nette!G10/Nb_cpte!G10,"")</f>
        <v>468.07241237578575</v>
      </c>
      <c r="H10" s="141">
        <f ca="1">IF(Mass_sal_nette!H10&gt;0,Mass_sal_nette!H10/Nb_cpte!H10,"")</f>
        <v>700.68242741250015</v>
      </c>
      <c r="I10" s="141">
        <f ca="1">IF(Mass_sal_nette!I10&gt;0,Mass_sal_nette!I10/Nb_cpte!I10,"")</f>
        <v>709.62182624324441</v>
      </c>
      <c r="J10" s="142">
        <f ca="1">IF(Mass_sal_nette!J10&gt;0,Mass_sal_nette!J10/Nb_cpte!J10,"")</f>
        <v>565.22211154477736</v>
      </c>
      <c r="K10" s="141">
        <f ca="1">IF(Mass_sal_nette!K10&gt;0,Mass_sal_nette!K10/Nb_cpte!K10,"")</f>
        <v>1666.7069207013176</v>
      </c>
      <c r="L10" s="141">
        <f ca="1">IF(Mass_sal_nette!L10&gt;0,Mass_sal_nette!L10/Nb_cpte!L10,0)</f>
        <v>1455.4744577080053</v>
      </c>
      <c r="M10" s="142">
        <f ca="1">IF(Mass_sal_nette!M10&gt;0,Mass_sal_nette!M10/Nb_cpte!M10,0)</f>
        <v>1122.2725353653607</v>
      </c>
      <c r="N10" s="141">
        <f ca="1">IF(Mass_sal_nette!N10&gt;0,Mass_sal_nette!N10/Nb_cpte!N10,"")</f>
        <v>844.44481833748841</v>
      </c>
      <c r="O10" s="143">
        <f ca="1">IF(Mass_sal_nette!O10&gt;0,Mass_sal_nette!O10/Nb_cpte!O10,"")</f>
        <v>689.78210317794787</v>
      </c>
      <c r="P10" s="144">
        <f ca="1">IF(Mass_sal_nette!P10&gt;0,Mass_sal_nette!P10/Nb_cpte!P10,"")</f>
        <v>458.27528641407127</v>
      </c>
      <c r="Q10" s="145">
        <f ca="1">IF(Mass_sal_nette!Q10&gt;0,Mass_sal_nette!Q10/Nb_cpte!Q10,"")</f>
        <v>428.14290523662936</v>
      </c>
      <c r="R10" s="145">
        <f ca="1">IF(Mass_sal_nette!R10&gt;0,Mass_sal_nette!R10/Nb_cpte!R10,"")</f>
        <v>1096.1750571281104</v>
      </c>
      <c r="S10" s="145">
        <f ca="1">IF(Mass_sal_nette!S10&gt;0,Mass_sal_nette!S10/Nb_cpte!S10,0)</f>
        <v>0</v>
      </c>
      <c r="T10" s="145">
        <f ca="1">IF(Mass_sal_nette!T10&gt;0,Mass_sal_nette!T10/Nb_cpte!T10,0)</f>
        <v>0</v>
      </c>
      <c r="U10" s="145">
        <f ca="1">IF(Mass_sal_nette!U10&gt;0,Mass_sal_nette!U10/Nb_cpte!U10,"")</f>
        <v>988.49787959308412</v>
      </c>
      <c r="V10" s="145">
        <f ca="1">IF(Mass_sal_nette!V10&gt;0,Mass_sal_nette!V10/Nb_cpte!V10,0)</f>
        <v>0</v>
      </c>
      <c r="W10" s="145">
        <f ca="1">IF(Mass_sal_nette!W10&gt;0,Mass_sal_nette!W10/Nb_cpte!W10,0)</f>
        <v>0</v>
      </c>
      <c r="X10" s="145">
        <f ca="1">IF(Mass_sal_nette!X10&gt;0,Mass_sal_nette!X10/Nb_cpte!X10,"")</f>
        <v>1519.302998034339</v>
      </c>
      <c r="Y10" s="146">
        <f ca="1">IF(Mass_sal_nette!Y10&gt;0,Mass_sal_nette!Y10/Nb_cpte!Y10,"")</f>
        <v>1492.0999025617907</v>
      </c>
    </row>
    <row r="11" spans="1:25" x14ac:dyDescent="0.2">
      <c r="A11" s="20">
        <v>38625</v>
      </c>
      <c r="B11" s="138">
        <f ca="1">IF(Mass_sal_nette!B11&gt;0,Mass_sal_nette!B11/Nb_cpte!B11,"")</f>
        <v>633.99680154210716</v>
      </c>
      <c r="C11" s="138">
        <f ca="1">IF(Mass_sal_nette!C11&gt;0,Mass_sal_nette!C11/Nb_cpte!C11,"")</f>
        <v>590.72820463266953</v>
      </c>
      <c r="D11" s="139">
        <f ca="1">IF(Mass_sal_nette!D11&gt;0,Mass_sal_nette!D11/Nb_cpte!D11,"")</f>
        <v>555.55361500771482</v>
      </c>
      <c r="E11" s="139">
        <f ca="1">IF(Mass_sal_nette!E11&gt;0,Mass_sal_nette!E11/Nb_cpte!E11,"")</f>
        <v>749.24808908322882</v>
      </c>
      <c r="F11" s="139">
        <f ca="1">IF(Mass_sal_nette!F11&gt;0,Mass_sal_nette!F11/Nb_cpte!F11,"")</f>
        <v>1539.7282779729426</v>
      </c>
      <c r="G11" s="140">
        <f ca="1">IF(Mass_sal_nette!G11&gt;0,Mass_sal_nette!G11/Nb_cpte!G11,"")</f>
        <v>473.51068573287188</v>
      </c>
      <c r="H11" s="141">
        <f ca="1">IF(Mass_sal_nette!H11&gt;0,Mass_sal_nette!H11/Nb_cpte!H11,"")</f>
        <v>804.05224144556655</v>
      </c>
      <c r="I11" s="141">
        <f ca="1">IF(Mass_sal_nette!I11&gt;0,Mass_sal_nette!I11/Nb_cpte!I11,"")</f>
        <v>704.66380507214024</v>
      </c>
      <c r="J11" s="142">
        <f ca="1">IF(Mass_sal_nette!J11&gt;0,Mass_sal_nette!J11/Nb_cpte!J11,"")</f>
        <v>561.80132500883974</v>
      </c>
      <c r="K11" s="141">
        <f ca="1">IF(Mass_sal_nette!K11&gt;0,Mass_sal_nette!K11/Nb_cpte!K11,"")</f>
        <v>1622.13091103226</v>
      </c>
      <c r="L11" s="141">
        <f ca="1">IF(Mass_sal_nette!L11&gt;0,Mass_sal_nette!L11/Nb_cpte!L11,0)</f>
        <v>1444.2916225902054</v>
      </c>
      <c r="M11" s="142">
        <f ca="1">IF(Mass_sal_nette!M11&gt;0,Mass_sal_nette!M11/Nb_cpte!M11,0)</f>
        <v>1121.8672308914868</v>
      </c>
      <c r="N11" s="141">
        <f ca="1">IF(Mass_sal_nette!N11&gt;0,Mass_sal_nette!N11/Nb_cpte!N11,"")</f>
        <v>843.43168533037522</v>
      </c>
      <c r="O11" s="143">
        <f ca="1">IF(Mass_sal_nette!O11&gt;0,Mass_sal_nette!O11/Nb_cpte!O11,"")</f>
        <v>658.69840426952646</v>
      </c>
      <c r="P11" s="144">
        <f ca="1">IF(Mass_sal_nette!P11&gt;0,Mass_sal_nette!P11/Nb_cpte!P11,"")</f>
        <v>452.52713328040534</v>
      </c>
      <c r="Q11" s="145">
        <f ca="1">IF(Mass_sal_nette!Q11&gt;0,Mass_sal_nette!Q11/Nb_cpte!Q11,"")</f>
        <v>437.06190911952712</v>
      </c>
      <c r="R11" s="145">
        <f ca="1">IF(Mass_sal_nette!R11&gt;0,Mass_sal_nette!R11/Nb_cpte!R11,"")</f>
        <v>1110.0703491962654</v>
      </c>
      <c r="S11" s="145">
        <f ca="1">IF(Mass_sal_nette!S11&gt;0,Mass_sal_nette!S11/Nb_cpte!S11,0)</f>
        <v>0</v>
      </c>
      <c r="T11" s="145">
        <f ca="1">IF(Mass_sal_nette!T11&gt;0,Mass_sal_nette!T11/Nb_cpte!T11,0)</f>
        <v>0</v>
      </c>
      <c r="U11" s="145">
        <f ca="1">IF(Mass_sal_nette!U11&gt;0,Mass_sal_nette!U11/Nb_cpte!U11,"")</f>
        <v>998.80701158875354</v>
      </c>
      <c r="V11" s="145">
        <f ca="1">IF(Mass_sal_nette!V11&gt;0,Mass_sal_nette!V11/Nb_cpte!V11,0)</f>
        <v>0</v>
      </c>
      <c r="W11" s="145">
        <f ca="1">IF(Mass_sal_nette!W11&gt;0,Mass_sal_nette!W11/Nb_cpte!W11,0)</f>
        <v>0</v>
      </c>
      <c r="X11" s="145">
        <f ca="1">IF(Mass_sal_nette!X11&gt;0,Mass_sal_nette!X11/Nb_cpte!X11,"")</f>
        <v>1517.0015091566527</v>
      </c>
      <c r="Y11" s="146">
        <f ca="1">IF(Mass_sal_nette!Y11&gt;0,Mass_sal_nette!Y11/Nb_cpte!Y11,"")</f>
        <v>1484.4788656313433</v>
      </c>
    </row>
    <row r="12" spans="1:25" ht="10.8" thickBot="1" x14ac:dyDescent="0.25">
      <c r="A12" s="26">
        <v>38717</v>
      </c>
      <c r="B12" s="147">
        <f ca="1">IF(Mass_sal_nette!B12&gt;0,Mass_sal_nette!B12/Nb_cpte!B12,"")</f>
        <v>641.74512462775806</v>
      </c>
      <c r="C12" s="147">
        <f ca="1">IF(Mass_sal_nette!C12&gt;0,Mass_sal_nette!C12/Nb_cpte!C12,"")</f>
        <v>592.62923487530429</v>
      </c>
      <c r="D12" s="148">
        <f ca="1">IF(Mass_sal_nette!D12&gt;0,Mass_sal_nette!D12/Nb_cpte!D12,"")</f>
        <v>556.91953070116256</v>
      </c>
      <c r="E12" s="148">
        <f ca="1">IF(Mass_sal_nette!E12&gt;0,Mass_sal_nette!E12/Nb_cpte!E12,"")</f>
        <v>772.00883913511359</v>
      </c>
      <c r="F12" s="148">
        <f ca="1">IF(Mass_sal_nette!F12&gt;0,Mass_sal_nette!F12/Nb_cpte!F12,"")</f>
        <v>1555.9591859746586</v>
      </c>
      <c r="G12" s="149">
        <f ca="1">IF(Mass_sal_nette!G12&gt;0,Mass_sal_nette!G12/Nb_cpte!G12,"")</f>
        <v>478.70276196233056</v>
      </c>
      <c r="H12" s="148">
        <f ca="1">IF(Mass_sal_nette!H12&gt;0,Mass_sal_nette!H12/Nb_cpte!H12,"")</f>
        <v>816.41024764136921</v>
      </c>
      <c r="I12" s="148">
        <f ca="1">IF(Mass_sal_nette!I12&gt;0,Mass_sal_nette!I12/Nb_cpte!I12,"")</f>
        <v>712.38390781802525</v>
      </c>
      <c r="J12" s="150">
        <f ca="1">IF(Mass_sal_nette!J12&gt;0,Mass_sal_nette!J12/Nb_cpte!J12,"")</f>
        <v>575.55485272617318</v>
      </c>
      <c r="K12" s="148">
        <f ca="1">IF(Mass_sal_nette!K12&gt;0,Mass_sal_nette!K12/Nb_cpte!K12,"")</f>
        <v>1722.7820144593834</v>
      </c>
      <c r="L12" s="148">
        <f ca="1">IF(Mass_sal_nette!L12&gt;0,Mass_sal_nette!L12/Nb_cpte!L12,0)</f>
        <v>1409.648351218229</v>
      </c>
      <c r="M12" s="150">
        <f ca="1">IF(Mass_sal_nette!M12&gt;0,Mass_sal_nette!M12/Nb_cpte!M12,0)</f>
        <v>1094.3999678228606</v>
      </c>
      <c r="N12" s="148">
        <f ca="1">IF(Mass_sal_nette!N12&gt;0,Mass_sal_nette!N12/Nb_cpte!N12,"")</f>
        <v>952.56982523356953</v>
      </c>
      <c r="O12" s="151">
        <f ca="1">IF(Mass_sal_nette!O12&gt;0,Mass_sal_nette!O12/Nb_cpte!O12,"")</f>
        <v>650.17315333259239</v>
      </c>
      <c r="P12" s="152">
        <f ca="1">IF(Mass_sal_nette!P12&gt;0,Mass_sal_nette!P12/Nb_cpte!P12,"")</f>
        <v>441.13938774939146</v>
      </c>
      <c r="Q12" s="153">
        <f ca="1">IF(Mass_sal_nette!Q12&gt;0,Mass_sal_nette!Q12/Nb_cpte!Q12,"")</f>
        <v>443.70249983598904</v>
      </c>
      <c r="R12" s="153">
        <f ca="1">IF(Mass_sal_nette!R12&gt;0,Mass_sal_nette!R12/Nb_cpte!R12,"")</f>
        <v>1118.4194730858833</v>
      </c>
      <c r="S12" s="153">
        <f ca="1">IF(Mass_sal_nette!S12&gt;0,Mass_sal_nette!S12/Nb_cpte!S12,0)</f>
        <v>0</v>
      </c>
      <c r="T12" s="153">
        <f ca="1">IF(Mass_sal_nette!T12&gt;0,Mass_sal_nette!T12/Nb_cpte!T12,0)</f>
        <v>0</v>
      </c>
      <c r="U12" s="153">
        <f ca="1">IF(Mass_sal_nette!U12&gt;0,Mass_sal_nette!U12/Nb_cpte!U12,"")</f>
        <v>1006.3581973698996</v>
      </c>
      <c r="V12" s="153">
        <f ca="1">IF(Mass_sal_nette!V12&gt;0,Mass_sal_nette!V12/Nb_cpte!V12,0)</f>
        <v>0</v>
      </c>
      <c r="W12" s="153">
        <f ca="1">IF(Mass_sal_nette!W12&gt;0,Mass_sal_nette!W12/Nb_cpte!W12,0)</f>
        <v>0</v>
      </c>
      <c r="X12" s="153">
        <f ca="1">IF(Mass_sal_nette!X12&gt;0,Mass_sal_nette!X12/Nb_cpte!X12,"")</f>
        <v>1542.9549884939838</v>
      </c>
      <c r="Y12" s="154">
        <f ca="1">IF(Mass_sal_nette!Y12&gt;0,Mass_sal_nette!Y12/Nb_cpte!Y12,"")</f>
        <v>1581.6719739289294</v>
      </c>
    </row>
    <row r="13" spans="1:25" x14ac:dyDescent="0.2">
      <c r="A13" s="14">
        <v>38807</v>
      </c>
      <c r="B13" s="130">
        <f ca="1">IF(Mass_sal_nette!B13&gt;0,Mass_sal_nette!B13/Nb_cpte!B13,"")</f>
        <v>650.25092565132002</v>
      </c>
      <c r="C13" s="130">
        <f ca="1">IF(Mass_sal_nette!C13&gt;0,Mass_sal_nette!C13/Nb_cpte!C13,"")</f>
        <v>597.92860376395913</v>
      </c>
      <c r="D13" s="131">
        <f ca="1">IF(Mass_sal_nette!D13&gt;0,Mass_sal_nette!D13/Nb_cpte!D13,"")</f>
        <v>561.63564227354186</v>
      </c>
      <c r="E13" s="131">
        <f ca="1">IF(Mass_sal_nette!E13&gt;0,Mass_sal_nette!E13/Nb_cpte!E13,"")</f>
        <v>788.69759124599693</v>
      </c>
      <c r="F13" s="131">
        <f ca="1">IF(Mass_sal_nette!F13&gt;0,Mass_sal_nette!F13/Nb_cpte!F13,"")</f>
        <v>1583.3885343510199</v>
      </c>
      <c r="G13" s="132">
        <f ca="1">IF(Mass_sal_nette!G13&gt;0,Mass_sal_nette!G13/Nb_cpte!G13,"")</f>
        <v>485.34731743899727</v>
      </c>
      <c r="H13" s="131">
        <f ca="1">IF(Mass_sal_nette!H13&gt;0,Mass_sal_nette!H13/Nb_cpte!H13,"")</f>
        <v>771.78145334127623</v>
      </c>
      <c r="I13" s="131">
        <f ca="1">IF(Mass_sal_nette!I13&gt;0,Mass_sal_nette!I13/Nb_cpte!I13,"")</f>
        <v>722.73620572480661</v>
      </c>
      <c r="J13" s="133">
        <f ca="1">IF(Mass_sal_nette!J13&gt;0,Mass_sal_nette!J13/Nb_cpte!J13,"")</f>
        <v>580.49198799503642</v>
      </c>
      <c r="K13" s="131">
        <f ca="1">IF(Mass_sal_nette!K13&gt;0,Mass_sal_nette!K13/Nb_cpte!K13,"")</f>
        <v>1959.962449501531</v>
      </c>
      <c r="L13" s="131">
        <f ca="1">IF(Mass_sal_nette!L13&gt;0,Mass_sal_nette!L13/Nb_cpte!L13,0)</f>
        <v>1417.7339727997887</v>
      </c>
      <c r="M13" s="133">
        <f ca="1">IF(Mass_sal_nette!M13&gt;0,Mass_sal_nette!M13/Nb_cpte!M13,0)</f>
        <v>1108.0676883667968</v>
      </c>
      <c r="N13" s="131">
        <f ca="1">IF(Mass_sal_nette!N13&gt;0,Mass_sal_nette!N13/Nb_cpte!N13,"")</f>
        <v>939.21198876232472</v>
      </c>
      <c r="O13" s="134">
        <f ca="1">IF(Mass_sal_nette!O13&gt;0,Mass_sal_nette!O13/Nb_cpte!O13,"")</f>
        <v>635.51981012612555</v>
      </c>
      <c r="P13" s="135">
        <f ca="1">IF(Mass_sal_nette!P13&gt;0,Mass_sal_nette!P13/Nb_cpte!P13,"")</f>
        <v>414.20504841764642</v>
      </c>
      <c r="Q13" s="136">
        <f ca="1">IF(Mass_sal_nette!Q13&gt;0,Mass_sal_nette!Q13/Nb_cpte!Q13,"")</f>
        <v>450.34580007446289</v>
      </c>
      <c r="R13" s="136">
        <f ca="1">IF(Mass_sal_nette!R13&gt;0,Mass_sal_nette!R13/Nb_cpte!R13,"")</f>
        <v>1126.4525513575718</v>
      </c>
      <c r="S13" s="136">
        <f ca="1">IF(Mass_sal_nette!S13&gt;0,Mass_sal_nette!S13/Nb_cpte!S13,0)</f>
        <v>403.91190066453385</v>
      </c>
      <c r="T13" s="136">
        <f ca="1">IF(Mass_sal_nette!T13&gt;0,Mass_sal_nette!T13/Nb_cpte!T13,0)</f>
        <v>0</v>
      </c>
      <c r="U13" s="136">
        <f ca="1">IF(Mass_sal_nette!U13&gt;0,Mass_sal_nette!U13/Nb_cpte!U13,"")</f>
        <v>1014.4153794089216</v>
      </c>
      <c r="V13" s="136">
        <f ca="1">IF(Mass_sal_nette!V13&gt;0,Mass_sal_nette!V13/Nb_cpte!V13,0)</f>
        <v>1341.3458459689757</v>
      </c>
      <c r="W13" s="136">
        <f ca="1">IF(Mass_sal_nette!W13&gt;0,Mass_sal_nette!W13/Nb_cpte!W13,0)</f>
        <v>0</v>
      </c>
      <c r="X13" s="136">
        <f ca="1">IF(Mass_sal_nette!X13&gt;0,Mass_sal_nette!X13/Nb_cpte!X13,"")</f>
        <v>1689.4228347475491</v>
      </c>
      <c r="Y13" s="137">
        <f ca="1">IF(Mass_sal_nette!Y13&gt;0,Mass_sal_nette!Y13/Nb_cpte!Y13,"")</f>
        <v>1610.2965574518009</v>
      </c>
    </row>
    <row r="14" spans="1:25" x14ac:dyDescent="0.2">
      <c r="A14" s="20">
        <v>38898</v>
      </c>
      <c r="B14" s="138">
        <f ca="1">IF(Mass_sal_nette!B14&gt;0,Mass_sal_nette!B14/Nb_cpte!B14,"")</f>
        <v>654.82460423561156</v>
      </c>
      <c r="C14" s="138">
        <f ca="1">IF(Mass_sal_nette!C14&gt;0,Mass_sal_nette!C14/Nb_cpte!C14,"")</f>
        <v>599.64964766620074</v>
      </c>
      <c r="D14" s="139">
        <f ca="1">IF(Mass_sal_nette!D14&gt;0,Mass_sal_nette!D14/Nb_cpte!D14,"")</f>
        <v>563.20791935815714</v>
      </c>
      <c r="E14" s="139">
        <f ca="1">IF(Mass_sal_nette!E14&gt;0,Mass_sal_nette!E14/Nb_cpte!E14,"")</f>
        <v>802.4466927145005</v>
      </c>
      <c r="F14" s="139">
        <f ca="1">IF(Mass_sal_nette!F14&gt;0,Mass_sal_nette!F14/Nb_cpte!F14,"")</f>
        <v>1599.8923350409864</v>
      </c>
      <c r="G14" s="140">
        <f ca="1">IF(Mass_sal_nette!G14&gt;0,Mass_sal_nette!G14/Nb_cpte!G14,"")</f>
        <v>491.54201477382202</v>
      </c>
      <c r="H14" s="141">
        <f ca="1">IF(Mass_sal_nette!H14&gt;0,Mass_sal_nette!H14/Nb_cpte!H14,"")</f>
        <v>803.17275534140867</v>
      </c>
      <c r="I14" s="141">
        <f ca="1">IF(Mass_sal_nette!I14&gt;0,Mass_sal_nette!I14/Nb_cpte!I14,"")</f>
        <v>718.62980264493467</v>
      </c>
      <c r="J14" s="142">
        <f ca="1">IF(Mass_sal_nette!J14&gt;0,Mass_sal_nette!J14/Nb_cpte!J14,"")</f>
        <v>579.60795159233476</v>
      </c>
      <c r="K14" s="141">
        <f ca="1">IF(Mass_sal_nette!K14&gt;0,Mass_sal_nette!K14/Nb_cpte!K14,"")</f>
        <v>1766.256651972039</v>
      </c>
      <c r="L14" s="141">
        <f ca="1">IF(Mass_sal_nette!L14&gt;0,Mass_sal_nette!L14/Nb_cpte!L14,0)</f>
        <v>1399.2735276412634</v>
      </c>
      <c r="M14" s="142">
        <f ca="1">IF(Mass_sal_nette!M14&gt;0,Mass_sal_nette!M14/Nb_cpte!M14,0)</f>
        <v>1085.3931252492512</v>
      </c>
      <c r="N14" s="141">
        <f ca="1">IF(Mass_sal_nette!N14&gt;0,Mass_sal_nette!N14/Nb_cpte!N14,"")</f>
        <v>903.98675477284166</v>
      </c>
      <c r="O14" s="143">
        <f ca="1">IF(Mass_sal_nette!O14&gt;0,Mass_sal_nette!O14/Nb_cpte!O14,"")</f>
        <v>609.78643300422561</v>
      </c>
      <c r="P14" s="144">
        <f ca="1">IF(Mass_sal_nette!P14&gt;0,Mass_sal_nette!P14/Nb_cpte!P14,"")</f>
        <v>416.31380189090567</v>
      </c>
      <c r="Q14" s="145">
        <f ca="1">IF(Mass_sal_nette!Q14&gt;0,Mass_sal_nette!Q14/Nb_cpte!Q14,"")</f>
        <v>456.33076025840211</v>
      </c>
      <c r="R14" s="145">
        <f ca="1">IF(Mass_sal_nette!R14&gt;0,Mass_sal_nette!R14/Nb_cpte!R14,"")</f>
        <v>1134.2485442926106</v>
      </c>
      <c r="S14" s="145">
        <f ca="1">IF(Mass_sal_nette!S14&gt;0,Mass_sal_nette!S14/Nb_cpte!S14,0)</f>
        <v>404.8469875205725</v>
      </c>
      <c r="T14" s="145">
        <f ca="1">IF(Mass_sal_nette!T14&gt;0,Mass_sal_nette!T14/Nb_cpte!T14,0)</f>
        <v>0</v>
      </c>
      <c r="U14" s="145">
        <f ca="1">IF(Mass_sal_nette!U14&gt;0,Mass_sal_nette!U14/Nb_cpte!U14,"")</f>
        <v>1018.1400772956348</v>
      </c>
      <c r="V14" s="145">
        <f ca="1">IF(Mass_sal_nette!V14&gt;0,Mass_sal_nette!V14/Nb_cpte!V14,0)</f>
        <v>1385.7544007345064</v>
      </c>
      <c r="W14" s="145">
        <f ca="1">IF(Mass_sal_nette!W14&gt;0,Mass_sal_nette!W14/Nb_cpte!W14,0)</f>
        <v>0</v>
      </c>
      <c r="X14" s="145">
        <f ca="1">IF(Mass_sal_nette!X14&gt;0,Mass_sal_nette!X14/Nb_cpte!X14,"")</f>
        <v>1699.5482018691596</v>
      </c>
      <c r="Y14" s="146">
        <f ca="1">IF(Mass_sal_nette!Y14&gt;0,Mass_sal_nette!Y14/Nb_cpte!Y14,"")</f>
        <v>1625.6296525158243</v>
      </c>
    </row>
    <row r="15" spans="1:25" x14ac:dyDescent="0.2">
      <c r="A15" s="20">
        <v>38990</v>
      </c>
      <c r="B15" s="138">
        <f ca="1">IF(Mass_sal_nette!B15&gt;0,Mass_sal_nette!B15/Nb_cpte!B15,"")</f>
        <v>660.33611031608018</v>
      </c>
      <c r="C15" s="138">
        <f ca="1">IF(Mass_sal_nette!C15&gt;0,Mass_sal_nette!C15/Nb_cpte!C15,"")</f>
        <v>601.07203871147703</v>
      </c>
      <c r="D15" s="139">
        <f ca="1">IF(Mass_sal_nette!D15&gt;0,Mass_sal_nette!D15/Nb_cpte!D15,"")</f>
        <v>564.22442821242271</v>
      </c>
      <c r="E15" s="139">
        <f ca="1">IF(Mass_sal_nette!E15&gt;0,Mass_sal_nette!E15/Nb_cpte!E15,"")</f>
        <v>818.87446392607455</v>
      </c>
      <c r="F15" s="139">
        <f ca="1">IF(Mass_sal_nette!F15&gt;0,Mass_sal_nette!F15/Nb_cpte!F15,"")</f>
        <v>1607.8399935783048</v>
      </c>
      <c r="G15" s="140">
        <f ca="1">IF(Mass_sal_nette!G15&gt;0,Mass_sal_nette!G15/Nb_cpte!G15,"")</f>
        <v>492.90526076871635</v>
      </c>
      <c r="H15" s="141">
        <f ca="1">IF(Mass_sal_nette!H15&gt;0,Mass_sal_nette!H15/Nb_cpte!H15,"")</f>
        <v>800.52053565133838</v>
      </c>
      <c r="I15" s="141">
        <f ca="1">IF(Mass_sal_nette!I15&gt;0,Mass_sal_nette!I15/Nb_cpte!I15,"")</f>
        <v>720.07098618084979</v>
      </c>
      <c r="J15" s="142">
        <f ca="1">IF(Mass_sal_nette!J15&gt;0,Mass_sal_nette!J15/Nb_cpte!J15,"")</f>
        <v>578.91277692515655</v>
      </c>
      <c r="K15" s="141">
        <f ca="1">IF(Mass_sal_nette!K15&gt;0,Mass_sal_nette!K15/Nb_cpte!K15,"")</f>
        <v>1743.4431623538153</v>
      </c>
      <c r="L15" s="141">
        <f ca="1">IF(Mass_sal_nette!L15&gt;0,Mass_sal_nette!L15/Nb_cpte!L15,0)</f>
        <v>1340.2985377067107</v>
      </c>
      <c r="M15" s="142">
        <f ca="1">IF(Mass_sal_nette!M15&gt;0,Mass_sal_nette!M15/Nb_cpte!M15,0)</f>
        <v>1055.4672383292952</v>
      </c>
      <c r="N15" s="141">
        <f ca="1">IF(Mass_sal_nette!N15&gt;0,Mass_sal_nette!N15/Nb_cpte!N15,"")</f>
        <v>933.53378165507365</v>
      </c>
      <c r="O15" s="143">
        <f ca="1">IF(Mass_sal_nette!O15&gt;0,Mass_sal_nette!O15/Nb_cpte!O15,"")</f>
        <v>549.23534225295339</v>
      </c>
      <c r="P15" s="144">
        <f ca="1">IF(Mass_sal_nette!P15&gt;0,Mass_sal_nette!P15/Nb_cpte!P15,"")</f>
        <v>420.18421036641558</v>
      </c>
      <c r="Q15" s="145">
        <f ca="1">IF(Mass_sal_nette!Q15&gt;0,Mass_sal_nette!Q15/Nb_cpte!Q15,"")</f>
        <v>457.06208102378599</v>
      </c>
      <c r="R15" s="145">
        <f ca="1">IF(Mass_sal_nette!R15&gt;0,Mass_sal_nette!R15/Nb_cpte!R15,"")</f>
        <v>1137.8708569277051</v>
      </c>
      <c r="S15" s="145">
        <f ca="1">IF(Mass_sal_nette!S15&gt;0,Mass_sal_nette!S15/Nb_cpte!S15,0)</f>
        <v>414.90803421452813</v>
      </c>
      <c r="T15" s="145">
        <f ca="1">IF(Mass_sal_nette!T15&gt;0,Mass_sal_nette!T15/Nb_cpte!T15,0)</f>
        <v>0</v>
      </c>
      <c r="U15" s="145">
        <f ca="1">IF(Mass_sal_nette!U15&gt;0,Mass_sal_nette!U15/Nb_cpte!U15,"")</f>
        <v>1017.6016329048718</v>
      </c>
      <c r="V15" s="145">
        <f ca="1">IF(Mass_sal_nette!V15&gt;0,Mass_sal_nette!V15/Nb_cpte!V15,0)</f>
        <v>1403.7404848530693</v>
      </c>
      <c r="W15" s="145">
        <f ca="1">IF(Mass_sal_nette!W15&gt;0,Mass_sal_nette!W15/Nb_cpte!W15,0)</f>
        <v>0</v>
      </c>
      <c r="X15" s="145">
        <f ca="1">IF(Mass_sal_nette!X15&gt;0,Mass_sal_nette!X15/Nb_cpte!X15,"")</f>
        <v>1720.7425585362769</v>
      </c>
      <c r="Y15" s="146">
        <f ca="1">IF(Mass_sal_nette!Y15&gt;0,Mass_sal_nette!Y15/Nb_cpte!Y15,"")</f>
        <v>1600.9207092351328</v>
      </c>
    </row>
    <row r="16" spans="1:25" ht="10.8" thickBot="1" x14ac:dyDescent="0.25">
      <c r="A16" s="26">
        <v>39082</v>
      </c>
      <c r="B16" s="147">
        <f ca="1">IF(Mass_sal_nette!B16&gt;0,Mass_sal_nette!B16/Nb_cpte!B16,"")</f>
        <v>663.69776243411798</v>
      </c>
      <c r="C16" s="147">
        <f ca="1">IF(Mass_sal_nette!C16&gt;0,Mass_sal_nette!C16/Nb_cpte!C16,"")</f>
        <v>601.48047393833656</v>
      </c>
      <c r="D16" s="148">
        <f ca="1">IF(Mass_sal_nette!D16&gt;0,Mass_sal_nette!D16/Nb_cpte!D16,"")</f>
        <v>564.45128433053071</v>
      </c>
      <c r="E16" s="148">
        <f ca="1">IF(Mass_sal_nette!E16&gt;0,Mass_sal_nette!E16/Nb_cpte!E16,"")</f>
        <v>829.94846482079515</v>
      </c>
      <c r="F16" s="148">
        <f ca="1">IF(Mass_sal_nette!F16&gt;0,Mass_sal_nette!F16/Nb_cpte!F16,"")</f>
        <v>1618.2593262547125</v>
      </c>
      <c r="G16" s="149">
        <f ca="1">IF(Mass_sal_nette!G16&gt;0,Mass_sal_nette!G16/Nb_cpte!G16,"")</f>
        <v>497.80230685544615</v>
      </c>
      <c r="H16" s="148">
        <f ca="1">IF(Mass_sal_nette!H16&gt;0,Mass_sal_nette!H16/Nb_cpte!H16,"")</f>
        <v>813.87653737163566</v>
      </c>
      <c r="I16" s="148">
        <f ca="1">IF(Mass_sal_nette!I16&gt;0,Mass_sal_nette!I16/Nb_cpte!I16,"")</f>
        <v>718.13024099869483</v>
      </c>
      <c r="J16" s="150">
        <f ca="1">IF(Mass_sal_nette!J16&gt;0,Mass_sal_nette!J16/Nb_cpte!J16,"")</f>
        <v>575.48234847530455</v>
      </c>
      <c r="K16" s="148">
        <f ca="1">IF(Mass_sal_nette!K16&gt;0,Mass_sal_nette!K16/Nb_cpte!K16,"")</f>
        <v>1776.8268395579476</v>
      </c>
      <c r="L16" s="148">
        <f ca="1">IF(Mass_sal_nette!L16&gt;0,Mass_sal_nette!L16/Nb_cpte!L16,0)</f>
        <v>1319.320950746617</v>
      </c>
      <c r="M16" s="150">
        <f ca="1">IF(Mass_sal_nette!M16&gt;0,Mass_sal_nette!M16/Nb_cpte!M16,0)</f>
        <v>1040.9528160706288</v>
      </c>
      <c r="N16" s="148">
        <f ca="1">IF(Mass_sal_nette!N16&gt;0,Mass_sal_nette!N16/Nb_cpte!N16,"")</f>
        <v>991.0030015714492</v>
      </c>
      <c r="O16" s="151">
        <f ca="1">IF(Mass_sal_nette!O16&gt;0,Mass_sal_nette!O16/Nb_cpte!O16,"")</f>
        <v>475.12077258596531</v>
      </c>
      <c r="P16" s="152">
        <f ca="1">IF(Mass_sal_nette!P16&gt;0,Mass_sal_nette!P16/Nb_cpte!P16,"")</f>
        <v>423.04783556636949</v>
      </c>
      <c r="Q16" s="153">
        <f ca="1">IF(Mass_sal_nette!Q16&gt;0,Mass_sal_nette!Q16/Nb_cpte!Q16,"")</f>
        <v>459.79240635323112</v>
      </c>
      <c r="R16" s="153">
        <f ca="1">IF(Mass_sal_nette!R16&gt;0,Mass_sal_nette!R16/Nb_cpte!R16,"")</f>
        <v>1139.1463440910677</v>
      </c>
      <c r="S16" s="153">
        <f ca="1">IF(Mass_sal_nette!S16&gt;0,Mass_sal_nette!S16/Nb_cpte!S16,0)</f>
        <v>418.89367619768274</v>
      </c>
      <c r="T16" s="153">
        <f ca="1">IF(Mass_sal_nette!T16&gt;0,Mass_sal_nette!T16/Nb_cpte!T16,0)</f>
        <v>0</v>
      </c>
      <c r="U16" s="153">
        <f ca="1">IF(Mass_sal_nette!U16&gt;0,Mass_sal_nette!U16/Nb_cpte!U16,"")</f>
        <v>1022.0490909203143</v>
      </c>
      <c r="V16" s="153">
        <f ca="1">IF(Mass_sal_nette!V16&gt;0,Mass_sal_nette!V16/Nb_cpte!V16,0)</f>
        <v>1482.5740695237357</v>
      </c>
      <c r="W16" s="153">
        <f ca="1">IF(Mass_sal_nette!W16&gt;0,Mass_sal_nette!W16/Nb_cpte!W16,0)</f>
        <v>0</v>
      </c>
      <c r="X16" s="153">
        <f ca="1">IF(Mass_sal_nette!X16&gt;0,Mass_sal_nette!X16/Nb_cpte!X16,"")</f>
        <v>1727.439255162092</v>
      </c>
      <c r="Y16" s="154">
        <f ca="1">IF(Mass_sal_nette!Y16&gt;0,Mass_sal_nette!Y16/Nb_cpte!Y16,"")</f>
        <v>1584.3097897177133</v>
      </c>
    </row>
    <row r="17" spans="1:25" x14ac:dyDescent="0.2">
      <c r="A17" s="14">
        <v>39172</v>
      </c>
      <c r="B17" s="138">
        <f ca="1">IF(Mass_sal_nette!B17&gt;0,Mass_sal_nette!B17/Nb_cpte!B17,"")</f>
        <v>666.62572850125525</v>
      </c>
      <c r="C17" s="138">
        <f ca="1">IF(Mass_sal_nette!C17&gt;0,Mass_sal_nette!C17/Nb_cpte!C17,"")</f>
        <v>601.96387511625505</v>
      </c>
      <c r="D17" s="141">
        <f ca="1">IF(Mass_sal_nette!D17&gt;0,Mass_sal_nette!D17/Nb_cpte!D17,"")</f>
        <v>564.77035831533374</v>
      </c>
      <c r="E17" s="141">
        <f ca="1">IF(Mass_sal_nette!E17&gt;0,Mass_sal_nette!E17/Nb_cpte!E17,"")</f>
        <v>839.42200242559943</v>
      </c>
      <c r="F17" s="141">
        <f ca="1">IF(Mass_sal_nette!F17&gt;0,Mass_sal_nette!F17/Nb_cpte!F17,"")</f>
        <v>1620.6682125230234</v>
      </c>
      <c r="G17" s="140">
        <f ca="1">IF(Mass_sal_nette!G17&gt;0,Mass_sal_nette!G17/Nb_cpte!G17,"")</f>
        <v>503.3799416354484</v>
      </c>
      <c r="H17" s="141">
        <f ca="1">IF(Mass_sal_nette!H17&gt;0,Mass_sal_nette!H17/Nb_cpte!H17,"")</f>
        <v>799.53563569590085</v>
      </c>
      <c r="I17" s="141">
        <f ca="1">IF(Mass_sal_nette!I17&gt;0,Mass_sal_nette!I17/Nb_cpte!I17,"")</f>
        <v>717.92314544763997</v>
      </c>
      <c r="J17" s="142">
        <f ca="1">IF(Mass_sal_nette!J17&gt;0,Mass_sal_nette!J17/Nb_cpte!J17,"")</f>
        <v>573.8365951246177</v>
      </c>
      <c r="K17" s="141">
        <f ca="1">IF(Mass_sal_nette!K17&gt;0,Mass_sal_nette!K17/Nb_cpte!K17,"")</f>
        <v>1924.8953907477062</v>
      </c>
      <c r="L17" s="141">
        <f ca="1">IF(Mass_sal_nette!L17&gt;0,Mass_sal_nette!L17/Nb_cpte!L17,0)</f>
        <v>1286.6633570607994</v>
      </c>
      <c r="M17" s="142">
        <f ca="1">IF(Mass_sal_nette!M17&gt;0,Mass_sal_nette!M17/Nb_cpte!M17,0)</f>
        <v>1017.1461114153294</v>
      </c>
      <c r="N17" s="141">
        <f ca="1">IF(Mass_sal_nette!N17&gt;0,Mass_sal_nette!N17/Nb_cpte!N17,"")</f>
        <v>963.99942190123068</v>
      </c>
      <c r="O17" s="143">
        <f ca="1">IF(Mass_sal_nette!O17&gt;0,Mass_sal_nette!O17/Nb_cpte!O17,"")</f>
        <v>457.02987467303308</v>
      </c>
      <c r="P17" s="144">
        <f ca="1">IF(Mass_sal_nette!P17&gt;0,Mass_sal_nette!P17/Nb_cpte!P17,"")</f>
        <v>427.31092221993566</v>
      </c>
      <c r="Q17" s="145">
        <f ca="1">IF(Mass_sal_nette!Q17&gt;0,Mass_sal_nette!Q17/Nb_cpte!Q17,"")</f>
        <v>462.59899976649973</v>
      </c>
      <c r="R17" s="145">
        <f ca="1">IF(Mass_sal_nette!R17&gt;0,Mass_sal_nette!R17/Nb_cpte!R17,"")</f>
        <v>1142.4366813542481</v>
      </c>
      <c r="S17" s="145">
        <f ca="1">IF(Mass_sal_nette!S17&gt;0,Mass_sal_nette!S17/Nb_cpte!S17,0)</f>
        <v>426.37677330486162</v>
      </c>
      <c r="T17" s="145">
        <f ca="1">IF(Mass_sal_nette!T17&gt;0,Mass_sal_nette!T17/Nb_cpte!T17,0)</f>
        <v>0</v>
      </c>
      <c r="U17" s="145">
        <f ca="1">IF(Mass_sal_nette!U17&gt;0,Mass_sal_nette!U17/Nb_cpte!U17,"")</f>
        <v>1024.7037952761607</v>
      </c>
      <c r="V17" s="145">
        <f ca="1">IF(Mass_sal_nette!V17&gt;0,Mass_sal_nette!V17/Nb_cpte!V17,0)</f>
        <v>1488.5514422376777</v>
      </c>
      <c r="W17" s="145">
        <f ca="1">IF(Mass_sal_nette!W17&gt;0,Mass_sal_nette!W17/Nb_cpte!W17,0)</f>
        <v>0</v>
      </c>
      <c r="X17" s="145">
        <f ca="1">IF(Mass_sal_nette!X17&gt;0,Mass_sal_nette!X17/Nb_cpte!X17,"")</f>
        <v>1714.1932726555128</v>
      </c>
      <c r="Y17" s="146">
        <f ca="1">IF(Mass_sal_nette!Y17&gt;0,Mass_sal_nette!Y17/Nb_cpte!Y17,"")</f>
        <v>1604.45890183081</v>
      </c>
    </row>
    <row r="18" spans="1:25" x14ac:dyDescent="0.2">
      <c r="A18" s="20">
        <v>39263</v>
      </c>
      <c r="B18" s="138">
        <f ca="1">IF(Mass_sal_nette!B18&gt;0,Mass_sal_nette!B18/Nb_cpte!B18,"")</f>
        <v>673.82058034940428</v>
      </c>
      <c r="C18" s="138">
        <f ca="1">IF(Mass_sal_nette!C18&gt;0,Mass_sal_nette!C18/Nb_cpte!C18,"")</f>
        <v>606.38386982039299</v>
      </c>
      <c r="D18" s="141">
        <f ca="1">IF(Mass_sal_nette!D18&gt;0,Mass_sal_nette!D18/Nb_cpte!D18,"")</f>
        <v>568.91187076252982</v>
      </c>
      <c r="E18" s="141">
        <f ca="1">IF(Mass_sal_nette!E18&gt;0,Mass_sal_nette!E18/Nb_cpte!E18,"")</f>
        <v>853.55824376334181</v>
      </c>
      <c r="F18" s="141">
        <f ca="1">IF(Mass_sal_nette!F18&gt;0,Mass_sal_nette!F18/Nb_cpte!F18,"")</f>
        <v>1624.2356819050283</v>
      </c>
      <c r="G18" s="140">
        <f ca="1">IF(Mass_sal_nette!G18&gt;0,Mass_sal_nette!G18/Nb_cpte!G18,"")</f>
        <v>509.90390250998246</v>
      </c>
      <c r="H18" s="141">
        <f ca="1">IF(Mass_sal_nette!H18&gt;0,Mass_sal_nette!H18/Nb_cpte!H18,"")</f>
        <v>820.49581168970587</v>
      </c>
      <c r="I18" s="141">
        <f ca="1">IF(Mass_sal_nette!I18&gt;0,Mass_sal_nette!I18/Nb_cpte!I18,"")</f>
        <v>722.89674795850135</v>
      </c>
      <c r="J18" s="142">
        <f ca="1">IF(Mass_sal_nette!J18&gt;0,Mass_sal_nette!J18/Nb_cpte!J18,"")</f>
        <v>576.0752758056675</v>
      </c>
      <c r="K18" s="141">
        <f ca="1">IF(Mass_sal_nette!K18&gt;0,Mass_sal_nette!K18/Nb_cpte!K18,"")</f>
        <v>1761.7917556467539</v>
      </c>
      <c r="L18" s="141">
        <f ca="1">IF(Mass_sal_nette!L18&gt;0,Mass_sal_nette!L18/Nb_cpte!L18,0)</f>
        <v>1277.716057192946</v>
      </c>
      <c r="M18" s="142">
        <f ca="1">IF(Mass_sal_nette!M18&gt;0,Mass_sal_nette!M18/Nb_cpte!M18,0)</f>
        <v>1017.1839466966786</v>
      </c>
      <c r="N18" s="141">
        <f ca="1">IF(Mass_sal_nette!N18&gt;0,Mass_sal_nette!N18/Nb_cpte!N18,"")</f>
        <v>935.74228213552055</v>
      </c>
      <c r="O18" s="143">
        <f ca="1">IF(Mass_sal_nette!O18&gt;0,Mass_sal_nette!O18/Nb_cpte!O18,"")</f>
        <v>437.76750524127152</v>
      </c>
      <c r="P18" s="144">
        <f ca="1">IF(Mass_sal_nette!P18&gt;0,Mass_sal_nette!P18/Nb_cpte!P18,"")</f>
        <v>429.35044324093099</v>
      </c>
      <c r="Q18" s="145">
        <f ca="1">IF(Mass_sal_nette!Q18&gt;0,Mass_sal_nette!Q18/Nb_cpte!Q18,"")</f>
        <v>467.89559450408655</v>
      </c>
      <c r="R18" s="145">
        <f ca="1">IF(Mass_sal_nette!R18&gt;0,Mass_sal_nette!R18/Nb_cpte!R18,"")</f>
        <v>1149.5758058532565</v>
      </c>
      <c r="S18" s="145">
        <f ca="1">IF(Mass_sal_nette!S18&gt;0,Mass_sal_nette!S18/Nb_cpte!S18,0)</f>
        <v>426.79252366703884</v>
      </c>
      <c r="T18" s="145">
        <f ca="1">IF(Mass_sal_nette!T18&gt;0,Mass_sal_nette!T18/Nb_cpte!T18,0)</f>
        <v>0</v>
      </c>
      <c r="U18" s="145">
        <f ca="1">IF(Mass_sal_nette!U18&gt;0,Mass_sal_nette!U18/Nb_cpte!U18,"")</f>
        <v>1040.6175174078116</v>
      </c>
      <c r="V18" s="145">
        <f ca="1">IF(Mass_sal_nette!V18&gt;0,Mass_sal_nette!V18/Nb_cpte!V18,0)</f>
        <v>1499.9009027413408</v>
      </c>
      <c r="W18" s="145">
        <f ca="1">IF(Mass_sal_nette!W18&gt;0,Mass_sal_nette!W18/Nb_cpte!W18,0)</f>
        <v>0</v>
      </c>
      <c r="X18" s="145">
        <f ca="1">IF(Mass_sal_nette!X18&gt;0,Mass_sal_nette!X18/Nb_cpte!X18,"")</f>
        <v>1703.6273227736158</v>
      </c>
      <c r="Y18" s="146">
        <f ca="1">IF(Mass_sal_nette!Y18&gt;0,Mass_sal_nette!Y18/Nb_cpte!Y18,"")</f>
        <v>1587.1486629838746</v>
      </c>
    </row>
    <row r="19" spans="1:25" x14ac:dyDescent="0.2">
      <c r="A19" s="20">
        <v>39355</v>
      </c>
      <c r="B19" s="138">
        <f ca="1">IF(Mass_sal_nette!B19&gt;0,Mass_sal_nette!B19/Nb_cpte!B19,"")</f>
        <v>679.51677732595192</v>
      </c>
      <c r="C19" s="138">
        <f ca="1">IF(Mass_sal_nette!C19&gt;0,Mass_sal_nette!C19/Nb_cpte!C19,"")</f>
        <v>608.78783491063791</v>
      </c>
      <c r="D19" s="141">
        <f ca="1">IF(Mass_sal_nette!D19&gt;0,Mass_sal_nette!D19/Nb_cpte!D19,"")</f>
        <v>570.83696041880819</v>
      </c>
      <c r="E19" s="141">
        <f ca="1">IF(Mass_sal_nette!E19&gt;0,Mass_sal_nette!E19/Nb_cpte!E19,"")</f>
        <v>867.75263514003575</v>
      </c>
      <c r="F19" s="141">
        <f ca="1">IF(Mass_sal_nette!F19&gt;0,Mass_sal_nette!F19/Nb_cpte!F19,"")</f>
        <v>1633.9514268338769</v>
      </c>
      <c r="G19" s="140">
        <f ca="1">IF(Mass_sal_nette!G19&gt;0,Mass_sal_nette!G19/Nb_cpte!G19,"")</f>
        <v>513.70964244666482</v>
      </c>
      <c r="H19" s="141">
        <f ca="1">IF(Mass_sal_nette!H19&gt;0,Mass_sal_nette!H19/Nb_cpte!H19,"")</f>
        <v>837.51201775154163</v>
      </c>
      <c r="I19" s="141">
        <f ca="1">IF(Mass_sal_nette!I19&gt;0,Mass_sal_nette!I19/Nb_cpte!I19,"")</f>
        <v>728.03763767264343</v>
      </c>
      <c r="J19" s="142">
        <f ca="1">IF(Mass_sal_nette!J19&gt;0,Mass_sal_nette!J19/Nb_cpte!J19,"")</f>
        <v>577.88664071315088</v>
      </c>
      <c r="K19" s="141">
        <f ca="1">IF(Mass_sal_nette!K19&gt;0,Mass_sal_nette!K19/Nb_cpte!K19,"")</f>
        <v>1722.9872170540111</v>
      </c>
      <c r="L19" s="141">
        <f ca="1">IF(Mass_sal_nette!L19&gt;0,Mass_sal_nette!L19/Nb_cpte!L19,0)</f>
        <v>1279.5105968050825</v>
      </c>
      <c r="M19" s="142">
        <f ca="1">IF(Mass_sal_nette!M19&gt;0,Mass_sal_nette!M19/Nb_cpte!M19,0)</f>
        <v>1020.8372927549714</v>
      </c>
      <c r="N19" s="141">
        <f ca="1">IF(Mass_sal_nette!N19&gt;0,Mass_sal_nette!N19/Nb_cpte!N19,"")</f>
        <v>937.14095930315057</v>
      </c>
      <c r="O19" s="143">
        <f ca="1">IF(Mass_sal_nette!O19&gt;0,Mass_sal_nette!O19/Nb_cpte!O19,"")</f>
        <v>452.79391159036885</v>
      </c>
      <c r="P19" s="144">
        <f ca="1">IF(Mass_sal_nette!P19&gt;0,Mass_sal_nette!P19/Nb_cpte!P19,"")</f>
        <v>436.44276982550389</v>
      </c>
      <c r="Q19" s="145">
        <f ca="1">IF(Mass_sal_nette!Q19&gt;0,Mass_sal_nette!Q19/Nb_cpte!Q19,"")</f>
        <v>471.67119659921696</v>
      </c>
      <c r="R19" s="145">
        <f ca="1">IF(Mass_sal_nette!R19&gt;0,Mass_sal_nette!R19/Nb_cpte!R19,"")</f>
        <v>1156.425168941332</v>
      </c>
      <c r="S19" s="145">
        <f ca="1">IF(Mass_sal_nette!S19&gt;0,Mass_sal_nette!S19/Nb_cpte!S19,0)</f>
        <v>435.43094968174626</v>
      </c>
      <c r="T19" s="145">
        <f ca="1">IF(Mass_sal_nette!T19&gt;0,Mass_sal_nette!T19/Nb_cpte!T19,0)</f>
        <v>0</v>
      </c>
      <c r="U19" s="145">
        <f ca="1">IF(Mass_sal_nette!U19&gt;0,Mass_sal_nette!U19/Nb_cpte!U19,"")</f>
        <v>1047.6933943562949</v>
      </c>
      <c r="V19" s="145">
        <f ca="1">IF(Mass_sal_nette!V19&gt;0,Mass_sal_nette!V19/Nb_cpte!V19,0)</f>
        <v>1522.0237060590075</v>
      </c>
      <c r="W19" s="145">
        <f ca="1">IF(Mass_sal_nette!W19&gt;0,Mass_sal_nette!W19/Nb_cpte!W19,0)</f>
        <v>0</v>
      </c>
      <c r="X19" s="145">
        <f ca="1">IF(Mass_sal_nette!X19&gt;0,Mass_sal_nette!X19/Nb_cpte!X19,"")</f>
        <v>1714.6000247817212</v>
      </c>
      <c r="Y19" s="146">
        <f ca="1">IF(Mass_sal_nette!Y19&gt;0,Mass_sal_nette!Y19/Nb_cpte!Y19,"")</f>
        <v>1561.435676281782</v>
      </c>
    </row>
    <row r="20" spans="1:25" ht="10.8" thickBot="1" x14ac:dyDescent="0.25">
      <c r="A20" s="26">
        <v>39447</v>
      </c>
      <c r="B20" s="147">
        <f ca="1">IF(Mass_sal_nette!B20&gt;0,Mass_sal_nette!B20/Nb_cpte!B20,"")</f>
        <v>686.24032546238982</v>
      </c>
      <c r="C20" s="147">
        <f ca="1">IF(Mass_sal_nette!C20&gt;0,Mass_sal_nette!C20/Nb_cpte!C20,"")</f>
        <v>614.57244412580121</v>
      </c>
      <c r="D20" s="148">
        <f ca="1">IF(Mass_sal_nette!D20&gt;0,Mass_sal_nette!D20/Nb_cpte!D20,"")</f>
        <v>575.87419139666781</v>
      </c>
      <c r="E20" s="148">
        <f ca="1">IF(Mass_sal_nette!E20&gt;0,Mass_sal_nette!E20/Nb_cpte!E20,"")</f>
        <v>877.00807959148767</v>
      </c>
      <c r="F20" s="148">
        <f ca="1">IF(Mass_sal_nette!F20&gt;0,Mass_sal_nette!F20/Nb_cpte!F20,"")</f>
        <v>1657.6311186611019</v>
      </c>
      <c r="G20" s="149">
        <f ca="1">IF(Mass_sal_nette!G20&gt;0,Mass_sal_nette!G20/Nb_cpte!G20,"")</f>
        <v>518.0848907425202</v>
      </c>
      <c r="H20" s="148">
        <f ca="1">IF(Mass_sal_nette!H20&gt;0,Mass_sal_nette!H20/Nb_cpte!H20,"")</f>
        <v>886.77624007800193</v>
      </c>
      <c r="I20" s="148">
        <f ca="1">IF(Mass_sal_nette!I20&gt;0,Mass_sal_nette!I20/Nb_cpte!I20,"")</f>
        <v>736.08207538765635</v>
      </c>
      <c r="J20" s="150">
        <f ca="1">IF(Mass_sal_nette!J20&gt;0,Mass_sal_nette!J20/Nb_cpte!J20,"")</f>
        <v>582.23103614881097</v>
      </c>
      <c r="K20" s="148">
        <f ca="1">IF(Mass_sal_nette!K20&gt;0,Mass_sal_nette!K20/Nb_cpte!K20,"")</f>
        <v>1753.3573980563947</v>
      </c>
      <c r="L20" s="148">
        <f ca="1">IF(Mass_sal_nette!L20&gt;0,Mass_sal_nette!L20/Nb_cpte!L20,0)</f>
        <v>1293.1225761859084</v>
      </c>
      <c r="M20" s="150">
        <f ca="1">IF(Mass_sal_nette!M20&gt;0,Mass_sal_nette!M20/Nb_cpte!M20,0)</f>
        <v>1046.4919020999391</v>
      </c>
      <c r="N20" s="148">
        <f ca="1">IF(Mass_sal_nette!N20&gt;0,Mass_sal_nette!N20/Nb_cpte!N20,"")</f>
        <v>970.88316008146523</v>
      </c>
      <c r="O20" s="151">
        <f ca="1">IF(Mass_sal_nette!O20&gt;0,Mass_sal_nette!O20/Nb_cpte!O20,"")</f>
        <v>422.96842391195293</v>
      </c>
      <c r="P20" s="152">
        <f ca="1">IF(Mass_sal_nette!P20&gt;0,Mass_sal_nette!P20/Nb_cpte!P20,"")</f>
        <v>442.9573875409759</v>
      </c>
      <c r="Q20" s="153">
        <f ca="1">IF(Mass_sal_nette!Q20&gt;0,Mass_sal_nette!Q20/Nb_cpte!Q20,"")</f>
        <v>476.27547050316821</v>
      </c>
      <c r="R20" s="153">
        <f ca="1">IF(Mass_sal_nette!R20&gt;0,Mass_sal_nette!R20/Nb_cpte!R20,"")</f>
        <v>1165.6993974468489</v>
      </c>
      <c r="S20" s="153">
        <f ca="1">IF(Mass_sal_nette!S20&gt;0,Mass_sal_nette!S20/Nb_cpte!S20,0)</f>
        <v>441.21762741953597</v>
      </c>
      <c r="T20" s="153">
        <f ca="1">IF(Mass_sal_nette!T20&gt;0,Mass_sal_nette!T20/Nb_cpte!T20,0)</f>
        <v>0</v>
      </c>
      <c r="U20" s="153">
        <f ca="1">IF(Mass_sal_nette!U20&gt;0,Mass_sal_nette!U20/Nb_cpte!U20,"")</f>
        <v>1062.1732857482752</v>
      </c>
      <c r="V20" s="153">
        <f ca="1">IF(Mass_sal_nette!V20&gt;0,Mass_sal_nette!V20/Nb_cpte!V20,0)</f>
        <v>1565.3650829470748</v>
      </c>
      <c r="W20" s="153">
        <f ca="1">IF(Mass_sal_nette!W20&gt;0,Mass_sal_nette!W20/Nb_cpte!W20,0)</f>
        <v>0</v>
      </c>
      <c r="X20" s="153">
        <f ca="1">IF(Mass_sal_nette!X20&gt;0,Mass_sal_nette!X20/Nb_cpte!X20,"")</f>
        <v>1718.2129264054213</v>
      </c>
      <c r="Y20" s="154">
        <f ca="1">IF(Mass_sal_nette!Y20&gt;0,Mass_sal_nette!Y20/Nb_cpte!Y20,"")</f>
        <v>1544.2352024355016</v>
      </c>
    </row>
    <row r="21" spans="1:25" x14ac:dyDescent="0.2">
      <c r="A21" s="14">
        <v>39538</v>
      </c>
      <c r="B21" s="138">
        <f ca="1">IF(Mass_sal_nette!B21&gt;0,Mass_sal_nette!B21/Nb_cpte!B21,"")</f>
        <v>688.9682427399988</v>
      </c>
      <c r="C21" s="138">
        <f ca="1">IF(Mass_sal_nette!C21&gt;0,Mass_sal_nette!C21/Nb_cpte!C21,"")</f>
        <v>613.75957761934853</v>
      </c>
      <c r="D21" s="141">
        <f ca="1">IF(Mass_sal_nette!D21&gt;0,Mass_sal_nette!D21/Nb_cpte!D21,"")</f>
        <v>574.49822065305852</v>
      </c>
      <c r="E21" s="141">
        <f ca="1">IF(Mass_sal_nette!E21&gt;0,Mass_sal_nette!E21/Nb_cpte!E21,"")</f>
        <v>888.81002796260771</v>
      </c>
      <c r="F21" s="141">
        <f ca="1">IF(Mass_sal_nette!F21&gt;0,Mass_sal_nette!F21/Nb_cpte!F21,"")</f>
        <v>1657.6108742521403</v>
      </c>
      <c r="G21" s="140">
        <f ca="1">IF(Mass_sal_nette!G21&gt;0,Mass_sal_nette!G21/Nb_cpte!G21,"")</f>
        <v>519.3793116060217</v>
      </c>
      <c r="H21" s="141">
        <f ca="1">IF(Mass_sal_nette!H21&gt;0,Mass_sal_nette!H21/Nb_cpte!H21,"")</f>
        <v>853.07740218700474</v>
      </c>
      <c r="I21" s="141">
        <f ca="1">IF(Mass_sal_nette!I21&gt;0,Mass_sal_nette!I21/Nb_cpte!I21,"")</f>
        <v>739.14150072789892</v>
      </c>
      <c r="J21" s="142">
        <f ca="1">IF(Mass_sal_nette!J21&gt;0,Mass_sal_nette!J21/Nb_cpte!J21,"")</f>
        <v>584.0285184574584</v>
      </c>
      <c r="K21" s="141">
        <f ca="1">IF(Mass_sal_nette!K21&gt;0,Mass_sal_nette!K21/Nb_cpte!K21,"")</f>
        <v>1808.0958061093777</v>
      </c>
      <c r="L21" s="141">
        <f ca="1">IF(Mass_sal_nette!L21&gt;0,Mass_sal_nette!L21/Nb_cpte!L21,0)</f>
        <v>1274.4864532389311</v>
      </c>
      <c r="M21" s="142">
        <f ca="1">IF(Mass_sal_nette!M21&gt;0,Mass_sal_nette!M21/Nb_cpte!M21,0)</f>
        <v>1026.0994071608629</v>
      </c>
      <c r="N21" s="141">
        <f ca="1">IF(Mass_sal_nette!N21&gt;0,Mass_sal_nette!N21/Nb_cpte!N21,"")</f>
        <v>956.64765198093812</v>
      </c>
      <c r="O21" s="143">
        <f ca="1">IF(Mass_sal_nette!O21&gt;0,Mass_sal_nette!O21/Nb_cpte!O21,"")</f>
        <v>410.35822576796164</v>
      </c>
      <c r="P21" s="144">
        <f ca="1">IF(Mass_sal_nette!P21&gt;0,Mass_sal_nette!P21/Nb_cpte!P21,"")</f>
        <v>444.73600006570643</v>
      </c>
      <c r="Q21" s="145">
        <f ca="1">IF(Mass_sal_nette!Q21&gt;0,Mass_sal_nette!Q21/Nb_cpte!Q21,"")</f>
        <v>481.44381751268992</v>
      </c>
      <c r="R21" s="145">
        <f ca="1">IF(Mass_sal_nette!R21&gt;0,Mass_sal_nette!R21/Nb_cpte!R21,"")</f>
        <v>1174.7785460283096</v>
      </c>
      <c r="S21" s="145">
        <f ca="1">IF(Mass_sal_nette!S21&gt;0,Mass_sal_nette!S21/Nb_cpte!S21,0)</f>
        <v>446.51903533395307</v>
      </c>
      <c r="T21" s="145">
        <f ca="1">IF(Mass_sal_nette!T21&gt;0,Mass_sal_nette!T21/Nb_cpte!T21,0)</f>
        <v>0</v>
      </c>
      <c r="U21" s="145">
        <f ca="1">IF(Mass_sal_nette!U21&gt;0,Mass_sal_nette!U21/Nb_cpte!U21,"")</f>
        <v>1070.0061506710999</v>
      </c>
      <c r="V21" s="145">
        <f ca="1">IF(Mass_sal_nette!V21&gt;0,Mass_sal_nette!V21/Nb_cpte!V21,0)</f>
        <v>1568.8769274389917</v>
      </c>
      <c r="W21" s="145">
        <f ca="1">IF(Mass_sal_nette!W21&gt;0,Mass_sal_nette!W21/Nb_cpte!W21,0)</f>
        <v>0</v>
      </c>
      <c r="X21" s="145">
        <f ca="1">IF(Mass_sal_nette!X21&gt;0,Mass_sal_nette!X21/Nb_cpte!X21,"")</f>
        <v>1701.6616921062989</v>
      </c>
      <c r="Y21" s="146">
        <f ca="1">IF(Mass_sal_nette!Y21&gt;0,Mass_sal_nette!Y21/Nb_cpte!Y21,"")</f>
        <v>1526.3411208059076</v>
      </c>
    </row>
    <row r="22" spans="1:25" x14ac:dyDescent="0.2">
      <c r="A22" s="20">
        <v>39629</v>
      </c>
      <c r="B22" s="138">
        <f ca="1">IF(Mass_sal_nette!B22&gt;0,Mass_sal_nette!B22/Nb_cpte!B22,"")</f>
        <v>695.75562663892026</v>
      </c>
      <c r="C22" s="138">
        <f ca="1">IF(Mass_sal_nette!C22&gt;0,Mass_sal_nette!C22/Nb_cpte!C22,"")</f>
        <v>616.75433447964463</v>
      </c>
      <c r="D22" s="141">
        <f ca="1">IF(Mass_sal_nette!D22&gt;0,Mass_sal_nette!D22/Nb_cpte!D22,"")</f>
        <v>576.75778198255136</v>
      </c>
      <c r="E22" s="141">
        <f ca="1">IF(Mass_sal_nette!E22&gt;0,Mass_sal_nette!E22/Nb_cpte!E22,"")</f>
        <v>904.43635989315953</v>
      </c>
      <c r="F22" s="141">
        <f ca="1">IF(Mass_sal_nette!F22&gt;0,Mass_sal_nette!F22/Nb_cpte!F22,"")</f>
        <v>1668.8816732019372</v>
      </c>
      <c r="G22" s="140">
        <f ca="1">IF(Mass_sal_nette!G22&gt;0,Mass_sal_nette!G22/Nb_cpte!G22,"")</f>
        <v>523.18442661554388</v>
      </c>
      <c r="H22" s="141">
        <f ca="1">IF(Mass_sal_nette!H22&gt;0,Mass_sal_nette!H22/Nb_cpte!H22,"")</f>
        <v>748.20721607060023</v>
      </c>
      <c r="I22" s="141">
        <f ca="1">IF(Mass_sal_nette!I22&gt;0,Mass_sal_nette!I22/Nb_cpte!I22,"")</f>
        <v>745.43777457176702</v>
      </c>
      <c r="J22" s="142">
        <f ca="1">IF(Mass_sal_nette!J22&gt;0,Mass_sal_nette!J22/Nb_cpte!J22,"")</f>
        <v>586.49019923192373</v>
      </c>
      <c r="K22" s="141">
        <f ca="1">IF(Mass_sal_nette!K22&gt;0,Mass_sal_nette!K22/Nb_cpte!K22,"")</f>
        <v>1757.5323969949211</v>
      </c>
      <c r="L22" s="141">
        <f ca="1">IF(Mass_sal_nette!L22&gt;0,Mass_sal_nette!L22/Nb_cpte!L22,0)</f>
        <v>1306.4587476320226</v>
      </c>
      <c r="M22" s="142">
        <f ca="1">IF(Mass_sal_nette!M22&gt;0,Mass_sal_nette!M22/Nb_cpte!M22,0)</f>
        <v>1050.6160917744578</v>
      </c>
      <c r="N22" s="141">
        <f ca="1">IF(Mass_sal_nette!N22&gt;0,Mass_sal_nette!N22/Nb_cpte!N22,"")</f>
        <v>949.1742524550134</v>
      </c>
      <c r="O22" s="143">
        <f ca="1">IF(Mass_sal_nette!O22&gt;0,Mass_sal_nette!O22/Nb_cpte!O22,"")</f>
        <v>404.27515528625821</v>
      </c>
      <c r="P22" s="144">
        <f ca="1">IF(Mass_sal_nette!P22&gt;0,Mass_sal_nette!P22/Nb_cpte!P22,"")</f>
        <v>450.37644505461253</v>
      </c>
      <c r="Q22" s="145">
        <f ca="1">IF(Mass_sal_nette!Q22&gt;0,Mass_sal_nette!Q22/Nb_cpte!Q22,"")</f>
        <v>480.54369849502734</v>
      </c>
      <c r="R22" s="145">
        <f ca="1">IF(Mass_sal_nette!R22&gt;0,Mass_sal_nette!R22/Nb_cpte!R22,"")</f>
        <v>1177.9805141383019</v>
      </c>
      <c r="S22" s="145">
        <f ca="1">IF(Mass_sal_nette!S22&gt;0,Mass_sal_nette!S22/Nb_cpte!S22,0)</f>
        <v>450.33307751652546</v>
      </c>
      <c r="T22" s="145">
        <f ca="1">IF(Mass_sal_nette!T22&gt;0,Mass_sal_nette!T22/Nb_cpte!T22,0)</f>
        <v>0</v>
      </c>
      <c r="U22" s="145">
        <f ca="1">IF(Mass_sal_nette!U22&gt;0,Mass_sal_nette!U22/Nb_cpte!U22,"")</f>
        <v>1067.9354106663814</v>
      </c>
      <c r="V22" s="145">
        <f ca="1">IF(Mass_sal_nette!V22&gt;0,Mass_sal_nette!V22/Nb_cpte!V22,0)</f>
        <v>1582.8778513973964</v>
      </c>
      <c r="W22" s="145">
        <f ca="1">IF(Mass_sal_nette!W22&gt;0,Mass_sal_nette!W22/Nb_cpte!W22,0)</f>
        <v>0</v>
      </c>
      <c r="X22" s="145">
        <f ca="1">IF(Mass_sal_nette!X22&gt;0,Mass_sal_nette!X22/Nb_cpte!X22,"")</f>
        <v>1706.9709875071487</v>
      </c>
      <c r="Y22" s="146">
        <f ca="1">IF(Mass_sal_nette!Y22&gt;0,Mass_sal_nette!Y22/Nb_cpte!Y22,"")</f>
        <v>1519.5026111221982</v>
      </c>
    </row>
    <row r="23" spans="1:25" x14ac:dyDescent="0.2">
      <c r="A23" s="20">
        <v>39721</v>
      </c>
      <c r="B23" s="138">
        <f ca="1">IF(Mass_sal_nette!B23&gt;0,Mass_sal_nette!B23/Nb_cpte!B23,"")</f>
        <v>705.4488479275368</v>
      </c>
      <c r="C23" s="138">
        <f ca="1">IF(Mass_sal_nette!C23&gt;0,Mass_sal_nette!C23/Nb_cpte!C23,"")</f>
        <v>624.33643266946069</v>
      </c>
      <c r="D23" s="141">
        <f ca="1">IF(Mass_sal_nette!D23&gt;0,Mass_sal_nette!D23/Nb_cpte!D23,"")</f>
        <v>583.68603208787738</v>
      </c>
      <c r="E23" s="141">
        <f ca="1">IF(Mass_sal_nette!E23&gt;0,Mass_sal_nette!E23/Nb_cpte!E23,"")</f>
        <v>917.45515052786516</v>
      </c>
      <c r="F23" s="141">
        <f ca="1">IF(Mass_sal_nette!F23&gt;0,Mass_sal_nette!F23/Nb_cpte!F23,"")</f>
        <v>1679.0083434453263</v>
      </c>
      <c r="G23" s="140">
        <f ca="1">IF(Mass_sal_nette!G23&gt;0,Mass_sal_nette!G23/Nb_cpte!G23,"")</f>
        <v>530.28655998294084</v>
      </c>
      <c r="H23" s="141">
        <f ca="1">IF(Mass_sal_nette!H23&gt;0,Mass_sal_nette!H23/Nb_cpte!H23,"")</f>
        <v>923.37012003726329</v>
      </c>
      <c r="I23" s="141">
        <f ca="1">IF(Mass_sal_nette!I23&gt;0,Mass_sal_nette!I23/Nb_cpte!I23,"")</f>
        <v>747.35780740455186</v>
      </c>
      <c r="J23" s="142">
        <f ca="1">IF(Mass_sal_nette!J23&gt;0,Mass_sal_nette!J23/Nb_cpte!J23,"")</f>
        <v>589.01779932746035</v>
      </c>
      <c r="K23" s="141">
        <f ca="1">IF(Mass_sal_nette!K23&gt;0,Mass_sal_nette!K23/Nb_cpte!K23,"")</f>
        <v>1715.7116186826329</v>
      </c>
      <c r="L23" s="141">
        <f ca="1">IF(Mass_sal_nette!L23&gt;0,Mass_sal_nette!L23/Nb_cpte!L23,0)</f>
        <v>1305.9915732273296</v>
      </c>
      <c r="M23" s="142">
        <f ca="1">IF(Mass_sal_nette!M23&gt;0,Mass_sal_nette!M23/Nb_cpte!M23,0)</f>
        <v>1034.3770877640256</v>
      </c>
      <c r="N23" s="141">
        <f ca="1">IF(Mass_sal_nette!N23&gt;0,Mass_sal_nette!N23/Nb_cpte!N23,"")</f>
        <v>956.23172717744751</v>
      </c>
      <c r="O23" s="143">
        <f ca="1">IF(Mass_sal_nette!O23&gt;0,Mass_sal_nette!O23/Nb_cpte!O23,"")</f>
        <v>416.89941688772581</v>
      </c>
      <c r="P23" s="144">
        <f ca="1">IF(Mass_sal_nette!P23&gt;0,Mass_sal_nette!P23/Nb_cpte!P23,"")</f>
        <v>455.4588440911225</v>
      </c>
      <c r="Q23" s="145">
        <f ca="1">IF(Mass_sal_nette!Q23&gt;0,Mass_sal_nette!Q23/Nb_cpte!Q23,"")</f>
        <v>486.64798971246722</v>
      </c>
      <c r="R23" s="145">
        <f ca="1">IF(Mass_sal_nette!R23&gt;0,Mass_sal_nette!R23/Nb_cpte!R23,"")</f>
        <v>1182.1136438226656</v>
      </c>
      <c r="S23" s="145">
        <f ca="1">IF(Mass_sal_nette!S23&gt;0,Mass_sal_nette!S23/Nb_cpte!S23,0)</f>
        <v>455.40890737254011</v>
      </c>
      <c r="T23" s="145">
        <f ca="1">IF(Mass_sal_nette!T23&gt;0,Mass_sal_nette!T23/Nb_cpte!T23,0)</f>
        <v>0</v>
      </c>
      <c r="U23" s="145">
        <f ca="1">IF(Mass_sal_nette!U23&gt;0,Mass_sal_nette!U23/Nb_cpte!U23,"")</f>
        <v>1088.245832976578</v>
      </c>
      <c r="V23" s="145">
        <f ca="1">IF(Mass_sal_nette!V23&gt;0,Mass_sal_nette!V23/Nb_cpte!V23,0)</f>
        <v>1591.5346090915059</v>
      </c>
      <c r="W23" s="145">
        <f ca="1">IF(Mass_sal_nette!W23&gt;0,Mass_sal_nette!W23/Nb_cpte!W23,0)</f>
        <v>0</v>
      </c>
      <c r="X23" s="145">
        <f ca="1">IF(Mass_sal_nette!X23&gt;0,Mass_sal_nette!X23/Nb_cpte!X23,"")</f>
        <v>1696.017999909762</v>
      </c>
      <c r="Y23" s="146">
        <f ca="1">IF(Mass_sal_nette!Y23&gt;0,Mass_sal_nette!Y23/Nb_cpte!Y23,"")</f>
        <v>1500.0795140045036</v>
      </c>
    </row>
    <row r="24" spans="1:25" ht="10.8" thickBot="1" x14ac:dyDescent="0.25">
      <c r="A24" s="26">
        <v>39813</v>
      </c>
      <c r="B24" s="147">
        <f ca="1">IF(Mass_sal_nette!B24&gt;0,Mass_sal_nette!B24/Nb_cpte!B24,"")</f>
        <v>709.49226472400483</v>
      </c>
      <c r="C24" s="147">
        <f ca="1">IF(Mass_sal_nette!C24&gt;0,Mass_sal_nette!C24/Nb_cpte!C24,"")</f>
        <v>624.10400027141554</v>
      </c>
      <c r="D24" s="148">
        <f ca="1">IF(Mass_sal_nette!D24&gt;0,Mass_sal_nette!D24/Nb_cpte!D24,"")</f>
        <v>582.85800746742177</v>
      </c>
      <c r="E24" s="148">
        <f ca="1">IF(Mass_sal_nette!E24&gt;0,Mass_sal_nette!E24/Nb_cpte!E24,"")</f>
        <v>930.84153333069582</v>
      </c>
      <c r="F24" s="148">
        <f ca="1">IF(Mass_sal_nette!F24&gt;0,Mass_sal_nette!F24/Nb_cpte!F24,"")</f>
        <v>1672.6252255130858</v>
      </c>
      <c r="G24" s="149">
        <f ca="1">IF(Mass_sal_nette!G24&gt;0,Mass_sal_nette!G24/Nb_cpte!G24,"")</f>
        <v>533.08650622380571</v>
      </c>
      <c r="H24" s="148">
        <f ca="1">IF(Mass_sal_nette!H24&gt;0,Mass_sal_nette!H24/Nb_cpte!H24,"")</f>
        <v>892.4082867946031</v>
      </c>
      <c r="I24" s="148">
        <f ca="1">IF(Mass_sal_nette!I24&gt;0,Mass_sal_nette!I24/Nb_cpte!I24,"")</f>
        <v>746.40794183184755</v>
      </c>
      <c r="J24" s="150">
        <f ca="1">IF(Mass_sal_nette!J24&gt;0,Mass_sal_nette!J24/Nb_cpte!J24,"")</f>
        <v>585.02466037862621</v>
      </c>
      <c r="K24" s="148">
        <f ca="1">IF(Mass_sal_nette!K24&gt;0,Mass_sal_nette!K24/Nb_cpte!K24,"")</f>
        <v>1717.8357926822846</v>
      </c>
      <c r="L24" s="148">
        <f ca="1">IF(Mass_sal_nette!L24&gt;0,Mass_sal_nette!L24/Nb_cpte!L24,0)</f>
        <v>1240.29353957792</v>
      </c>
      <c r="M24" s="150">
        <f ca="1">IF(Mass_sal_nette!M24&gt;0,Mass_sal_nette!M24/Nb_cpte!M24,0)</f>
        <v>1000.3925779983166</v>
      </c>
      <c r="N24" s="148">
        <f ca="1">IF(Mass_sal_nette!N24&gt;0,Mass_sal_nette!N24/Nb_cpte!N24,"")</f>
        <v>980.0415233363085</v>
      </c>
      <c r="O24" s="151">
        <f ca="1">IF(Mass_sal_nette!O24&gt;0,Mass_sal_nette!O24/Nb_cpte!O24,"")</f>
        <v>404.10037278698934</v>
      </c>
      <c r="P24" s="152">
        <f ca="1">IF(Mass_sal_nette!P24&gt;0,Mass_sal_nette!P24/Nb_cpte!P24,"")</f>
        <v>455.52683254368355</v>
      </c>
      <c r="Q24" s="153">
        <f ca="1">IF(Mass_sal_nette!Q24&gt;0,Mass_sal_nette!Q24/Nb_cpte!Q24,"")</f>
        <v>488.57523836097039</v>
      </c>
      <c r="R24" s="153">
        <f ca="1">IF(Mass_sal_nette!R24&gt;0,Mass_sal_nette!R24/Nb_cpte!R24,"")</f>
        <v>1180.9862505354629</v>
      </c>
      <c r="S24" s="153">
        <f ca="1">IF(Mass_sal_nette!S24&gt;0,Mass_sal_nette!S24/Nb_cpte!S24,0)</f>
        <v>457.77356967327785</v>
      </c>
      <c r="T24" s="153">
        <f ca="1">IF(Mass_sal_nette!T24&gt;0,Mass_sal_nette!T24/Nb_cpte!T24,0)</f>
        <v>0</v>
      </c>
      <c r="U24" s="153">
        <f ca="1">IF(Mass_sal_nette!U24&gt;0,Mass_sal_nette!U24/Nb_cpte!U24,"")</f>
        <v>1087.1353481271631</v>
      </c>
      <c r="V24" s="153">
        <f ca="1">IF(Mass_sal_nette!V24&gt;0,Mass_sal_nette!V24/Nb_cpte!V24,0)</f>
        <v>1598.254720284209</v>
      </c>
      <c r="W24" s="153">
        <f ca="1">IF(Mass_sal_nette!W24&gt;0,Mass_sal_nette!W24/Nb_cpte!W24,0)</f>
        <v>0</v>
      </c>
      <c r="X24" s="153">
        <f ca="1">IF(Mass_sal_nette!X24&gt;0,Mass_sal_nette!X24/Nb_cpte!X24,"")</f>
        <v>1690.1570067115281</v>
      </c>
      <c r="Y24" s="154">
        <f ca="1">IF(Mass_sal_nette!Y24&gt;0,Mass_sal_nette!Y24/Nb_cpte!Y24,"")</f>
        <v>1500.0147560017301</v>
      </c>
    </row>
    <row r="25" spans="1:25" x14ac:dyDescent="0.2">
      <c r="A25" s="14">
        <v>39903</v>
      </c>
      <c r="B25" s="138">
        <f ca="1">IF(Mass_sal_nette!B25&gt;0,Mass_sal_nette!B25/Nb_cpte!B25,"")</f>
        <v>711.47060918645252</v>
      </c>
      <c r="C25" s="138">
        <f ca="1">IF(Mass_sal_nette!C25&gt;0,Mass_sal_nette!C25/Nb_cpte!C25,"")</f>
        <v>622.95277730962584</v>
      </c>
      <c r="D25" s="141">
        <f ca="1">IF(Mass_sal_nette!D25&gt;0,Mass_sal_nette!D25/Nb_cpte!D25,"")</f>
        <v>581.55859105039781</v>
      </c>
      <c r="E25" s="141">
        <f ca="1">IF(Mass_sal_nette!E25&gt;0,Mass_sal_nette!E25/Nb_cpte!E25,"")</f>
        <v>939.94984222765197</v>
      </c>
      <c r="F25" s="141">
        <f ca="1">IF(Mass_sal_nette!F25&gt;0,Mass_sal_nette!F25/Nb_cpte!F25,"")</f>
        <v>1665.1008557902239</v>
      </c>
      <c r="G25" s="140">
        <f ca="1">IF(Mass_sal_nette!G25&gt;0,Mass_sal_nette!G25/Nb_cpte!G25,"")</f>
        <v>533.34068053208659</v>
      </c>
      <c r="H25" s="141">
        <f ca="1">IF(Mass_sal_nette!H25&gt;0,Mass_sal_nette!H25/Nb_cpte!H25,"")</f>
        <v>927.9466172515821</v>
      </c>
      <c r="I25" s="141">
        <f ca="1">IF(Mass_sal_nette!I25&gt;0,Mass_sal_nette!I25/Nb_cpte!I25,"")</f>
        <v>740.71985397373203</v>
      </c>
      <c r="J25" s="142">
        <f ca="1">IF(Mass_sal_nette!J25&gt;0,Mass_sal_nette!J25/Nb_cpte!J25,"")</f>
        <v>587.67547064031328</v>
      </c>
      <c r="K25" s="141">
        <f ca="1">IF(Mass_sal_nette!K25&gt;0,Mass_sal_nette!K25/Nb_cpte!K25,"")</f>
        <v>1717.9261184645757</v>
      </c>
      <c r="L25" s="141">
        <f ca="1">IF(Mass_sal_nette!L25&gt;0,Mass_sal_nette!L25/Nb_cpte!L25,0)</f>
        <v>1298.8931881417475</v>
      </c>
      <c r="M25" s="142">
        <f ca="1">IF(Mass_sal_nette!M25&gt;0,Mass_sal_nette!M25/Nb_cpte!M25,0)</f>
        <v>990.038736931637</v>
      </c>
      <c r="N25" s="141">
        <f ca="1">IF(Mass_sal_nette!N25&gt;0,Mass_sal_nette!N25/Nb_cpte!N25,"")</f>
        <v>971.49756436891914</v>
      </c>
      <c r="O25" s="143">
        <f ca="1">IF(Mass_sal_nette!O25&gt;0,Mass_sal_nette!O25/Nb_cpte!O25,"")</f>
        <v>389.97798442286563</v>
      </c>
      <c r="P25" s="144">
        <f ca="1">IF(Mass_sal_nette!P25&gt;0,Mass_sal_nette!P25/Nb_cpte!P25,"")</f>
        <v>456.53381723996529</v>
      </c>
      <c r="Q25" s="145">
        <f ca="1">IF(Mass_sal_nette!Q25&gt;0,Mass_sal_nette!Q25/Nb_cpte!Q25,"")</f>
        <v>486.50686816964907</v>
      </c>
      <c r="R25" s="145">
        <f ca="1">IF(Mass_sal_nette!R25&gt;0,Mass_sal_nette!R25/Nb_cpte!R25,"")</f>
        <v>1170.7981859222168</v>
      </c>
      <c r="S25" s="145">
        <f ca="1">IF(Mass_sal_nette!S25&gt;0,Mass_sal_nette!S25/Nb_cpte!S25,0)</f>
        <v>457.78537594326008</v>
      </c>
      <c r="T25" s="145">
        <f ca="1">IF(Mass_sal_nette!T25&gt;0,Mass_sal_nette!T25/Nb_cpte!T25,0)</f>
        <v>0</v>
      </c>
      <c r="U25" s="145">
        <f ca="1">IF(Mass_sal_nette!U25&gt;0,Mass_sal_nette!U25/Nb_cpte!U25,"")</f>
        <v>1083.2208656734074</v>
      </c>
      <c r="V25" s="145">
        <f ca="1">IF(Mass_sal_nette!V25&gt;0,Mass_sal_nette!V25/Nb_cpte!V25,0)</f>
        <v>1595.8101461913986</v>
      </c>
      <c r="W25" s="145">
        <f ca="1">IF(Mass_sal_nette!W25&gt;0,Mass_sal_nette!W25/Nb_cpte!W25,0)</f>
        <v>0</v>
      </c>
      <c r="X25" s="145">
        <f ca="1">IF(Mass_sal_nette!X25&gt;0,Mass_sal_nette!X25/Nb_cpte!X25,"")</f>
        <v>1693.5238629588803</v>
      </c>
      <c r="Y25" s="146">
        <f ca="1">IF(Mass_sal_nette!Y25&gt;0,Mass_sal_nette!Y25/Nb_cpte!Y25,"")</f>
        <v>1480.949925098502</v>
      </c>
    </row>
    <row r="26" spans="1:25" x14ac:dyDescent="0.2">
      <c r="A26" s="20">
        <v>39994</v>
      </c>
      <c r="B26" s="138">
        <f ca="1">IF(Mass_sal_nette!B26&gt;0,Mass_sal_nette!B26/Nb_cpte!B26,"")</f>
        <v>714.91872269155601</v>
      </c>
      <c r="C26" s="138">
        <f ca="1">IF(Mass_sal_nette!C26&gt;0,Mass_sal_nette!C26/Nb_cpte!C26,"")</f>
        <v>623.84173693971263</v>
      </c>
      <c r="D26" s="141">
        <f ca="1">IF(Mass_sal_nette!D26&gt;0,Mass_sal_nette!D26/Nb_cpte!D26,"")</f>
        <v>582.47433338844246</v>
      </c>
      <c r="E26" s="141">
        <f ca="1">IF(Mass_sal_nette!E26&gt;0,Mass_sal_nette!E26/Nb_cpte!E26,"")</f>
        <v>948.92932434675538</v>
      </c>
      <c r="F26" s="141">
        <f ca="1">IF(Mass_sal_nette!F26&gt;0,Mass_sal_nette!F26/Nb_cpte!F26,"")</f>
        <v>1657.7394198344905</v>
      </c>
      <c r="G26" s="140">
        <f ca="1">IF(Mass_sal_nette!G26&gt;0,Mass_sal_nette!G26/Nb_cpte!G26,"")</f>
        <v>537.35228571622008</v>
      </c>
      <c r="H26" s="141">
        <f ca="1">IF(Mass_sal_nette!H26&gt;0,Mass_sal_nette!H26/Nb_cpte!H26,"")</f>
        <v>895.48632193118203</v>
      </c>
      <c r="I26" s="141">
        <f ca="1">IF(Mass_sal_nette!I26&gt;0,Mass_sal_nette!I26/Nb_cpte!I26,"")</f>
        <v>744.45319196925504</v>
      </c>
      <c r="J26" s="142">
        <f ca="1">IF(Mass_sal_nette!J26&gt;0,Mass_sal_nette!J26/Nb_cpte!J26,"")</f>
        <v>583.47606004717329</v>
      </c>
      <c r="K26" s="141">
        <f ca="1">IF(Mass_sal_nette!K26&gt;0,Mass_sal_nette!K26/Nb_cpte!K26,"")</f>
        <v>1695.5240798906052</v>
      </c>
      <c r="L26" s="141">
        <f ca="1">IF(Mass_sal_nette!L26&gt;0,Mass_sal_nette!L26/Nb_cpte!L26,0)</f>
        <v>1314.5755797451636</v>
      </c>
      <c r="M26" s="142">
        <f ca="1">IF(Mass_sal_nette!M26&gt;0,Mass_sal_nette!M26/Nb_cpte!M26,0)</f>
        <v>971.03401958902157</v>
      </c>
      <c r="N26" s="141">
        <f ca="1">IF(Mass_sal_nette!N26&gt;0,Mass_sal_nette!N26/Nb_cpte!N26,"")</f>
        <v>969.46976925376714</v>
      </c>
      <c r="O26" s="143">
        <f ca="1">IF(Mass_sal_nette!O26&gt;0,Mass_sal_nette!O26/Nb_cpte!O26,"")</f>
        <v>378.25299876052208</v>
      </c>
      <c r="P26" s="144">
        <f ca="1">IF(Mass_sal_nette!P26&gt;0,Mass_sal_nette!P26/Nb_cpte!P26,"")</f>
        <v>456.84985401148225</v>
      </c>
      <c r="Q26" s="145">
        <f ca="1">IF(Mass_sal_nette!Q26&gt;0,Mass_sal_nette!Q26/Nb_cpte!Q26,"")</f>
        <v>492.34771174609193</v>
      </c>
      <c r="R26" s="145">
        <f ca="1">IF(Mass_sal_nette!R26&gt;0,Mass_sal_nette!R26/Nb_cpte!R26,"")</f>
        <v>1176.4257568727999</v>
      </c>
      <c r="S26" s="145">
        <f ca="1">IF(Mass_sal_nette!S26&gt;0,Mass_sal_nette!S26/Nb_cpte!S26,0)</f>
        <v>458.45328574850367</v>
      </c>
      <c r="T26" s="145">
        <f ca="1">IF(Mass_sal_nette!T26&gt;0,Mass_sal_nette!T26/Nb_cpte!T26,0)</f>
        <v>0</v>
      </c>
      <c r="U26" s="145">
        <f ca="1">IF(Mass_sal_nette!U26&gt;0,Mass_sal_nette!U26/Nb_cpte!U26,"")</f>
        <v>1088.4453946452184</v>
      </c>
      <c r="V26" s="145">
        <f ca="1">IF(Mass_sal_nette!V26&gt;0,Mass_sal_nette!V26/Nb_cpte!V26,0)</f>
        <v>1580.9392729926881</v>
      </c>
      <c r="W26" s="145">
        <f ca="1">IF(Mass_sal_nette!W26&gt;0,Mass_sal_nette!W26/Nb_cpte!W26,0)</f>
        <v>0</v>
      </c>
      <c r="X26" s="145">
        <f ca="1">IF(Mass_sal_nette!X26&gt;0,Mass_sal_nette!X26/Nb_cpte!X26,"")</f>
        <v>1668.9545037939342</v>
      </c>
      <c r="Y26" s="146">
        <f ca="1">IF(Mass_sal_nette!Y26&gt;0,Mass_sal_nette!Y26/Nb_cpte!Y26,"")</f>
        <v>1462.9592410189653</v>
      </c>
    </row>
    <row r="27" spans="1:25" x14ac:dyDescent="0.2">
      <c r="A27" s="20">
        <v>40086</v>
      </c>
      <c r="B27" s="138">
        <f ca="1">IF(Mass_sal_nette!B27&gt;0,Mass_sal_nette!B27/Nb_cpte!B27,"")</f>
        <v>719.05852005476152</v>
      </c>
      <c r="C27" s="138">
        <f ca="1">IF(Mass_sal_nette!C27&gt;0,Mass_sal_nette!C27/Nb_cpte!C27,"")</f>
        <v>624.8693936155895</v>
      </c>
      <c r="D27" s="141">
        <f ca="1">IF(Mass_sal_nette!D27&gt;0,Mass_sal_nette!D27/Nb_cpte!D27,"")</f>
        <v>583.40266723886441</v>
      </c>
      <c r="E27" s="141">
        <f ca="1">IF(Mass_sal_nette!E27&gt;0,Mass_sal_nette!E27/Nb_cpte!E27,"")</f>
        <v>960.30668365481574</v>
      </c>
      <c r="F27" s="141">
        <f ca="1">IF(Mass_sal_nette!F27&gt;0,Mass_sal_nette!F27/Nb_cpte!F27,"")</f>
        <v>1645.2445108619468</v>
      </c>
      <c r="G27" s="140">
        <f ca="1">IF(Mass_sal_nette!G27&gt;0,Mass_sal_nette!G27/Nb_cpte!G27,"")</f>
        <v>539.90656845107344</v>
      </c>
      <c r="H27" s="141">
        <f ca="1">IF(Mass_sal_nette!H27&gt;0,Mass_sal_nette!H27/Nb_cpte!H27,"")</f>
        <v>940.56653867135344</v>
      </c>
      <c r="I27" s="141">
        <f ca="1">IF(Mass_sal_nette!I27&gt;0,Mass_sal_nette!I27/Nb_cpte!I27,"")</f>
        <v>747.4906263548977</v>
      </c>
      <c r="J27" s="142">
        <f ca="1">IF(Mass_sal_nette!J27&gt;0,Mass_sal_nette!J27/Nb_cpte!J27,"")</f>
        <v>587.13679359078299</v>
      </c>
      <c r="K27" s="141">
        <f ca="1">IF(Mass_sal_nette!K27&gt;0,Mass_sal_nette!K27/Nb_cpte!K27,"")</f>
        <v>1659.5297775358997</v>
      </c>
      <c r="L27" s="141">
        <f ca="1">IF(Mass_sal_nette!L27&gt;0,Mass_sal_nette!L27/Nb_cpte!L27,0)</f>
        <v>1352.0733128838456</v>
      </c>
      <c r="M27" s="142">
        <f ca="1">IF(Mass_sal_nette!M27&gt;0,Mass_sal_nette!M27/Nb_cpte!M27,0)</f>
        <v>989.48280042094939</v>
      </c>
      <c r="N27" s="141">
        <f ca="1">IF(Mass_sal_nette!N27&gt;0,Mass_sal_nette!N27/Nb_cpte!N27,"")</f>
        <v>977.52394930189587</v>
      </c>
      <c r="O27" s="143">
        <f ca="1">IF(Mass_sal_nette!O27&gt;0,Mass_sal_nette!O27/Nb_cpte!O27,"")</f>
        <v>367.89858887243736</v>
      </c>
      <c r="P27" s="144">
        <f ca="1">IF(Mass_sal_nette!P27&gt;0,Mass_sal_nette!P27/Nb_cpte!P27,"")</f>
        <v>463.26213825444222</v>
      </c>
      <c r="Q27" s="145">
        <f ca="1">IF(Mass_sal_nette!Q27&gt;0,Mass_sal_nette!Q27/Nb_cpte!Q27,"")</f>
        <v>495.30964272212003</v>
      </c>
      <c r="R27" s="145">
        <f ca="1">IF(Mass_sal_nette!R27&gt;0,Mass_sal_nette!R27/Nb_cpte!R27,"")</f>
        <v>1180.4873738708607</v>
      </c>
      <c r="S27" s="145">
        <f ca="1">IF(Mass_sal_nette!S27&gt;0,Mass_sal_nette!S27/Nb_cpte!S27,0)</f>
        <v>457.48454483366532</v>
      </c>
      <c r="T27" s="145">
        <f ca="1">IF(Mass_sal_nette!T27&gt;0,Mass_sal_nette!T27/Nb_cpte!T27,0)</f>
        <v>0</v>
      </c>
      <c r="U27" s="145">
        <f ca="1">IF(Mass_sal_nette!U27&gt;0,Mass_sal_nette!U27/Nb_cpte!U27,"")</f>
        <v>1092.879340215097</v>
      </c>
      <c r="V27" s="145">
        <f ca="1">IF(Mass_sal_nette!V27&gt;0,Mass_sal_nette!V27/Nb_cpte!V27,0)</f>
        <v>1565.3186307622407</v>
      </c>
      <c r="W27" s="145">
        <f ca="1">IF(Mass_sal_nette!W27&gt;0,Mass_sal_nette!W27/Nb_cpte!W27,0)</f>
        <v>0</v>
      </c>
      <c r="X27" s="145">
        <f ca="1">IF(Mass_sal_nette!X27&gt;0,Mass_sal_nette!X27/Nb_cpte!X27,"")</f>
        <v>1668.7656069344991</v>
      </c>
      <c r="Y27" s="146">
        <f ca="1">IF(Mass_sal_nette!Y27&gt;0,Mass_sal_nette!Y27/Nb_cpte!Y27,"")</f>
        <v>1455.7122700978248</v>
      </c>
    </row>
    <row r="28" spans="1:25" ht="10.8" thickBot="1" x14ac:dyDescent="0.25">
      <c r="A28" s="26">
        <v>40178</v>
      </c>
      <c r="B28" s="147">
        <f ca="1">IF(Mass_sal_nette!B28&gt;0,Mass_sal_nette!B28/Nb_cpte!B28,"")</f>
        <v>720.55986289740292</v>
      </c>
      <c r="C28" s="147">
        <f ca="1">IF(Mass_sal_nette!C28&gt;0,Mass_sal_nette!C28/Nb_cpte!C28,"")</f>
        <v>624.68827427337362</v>
      </c>
      <c r="D28" s="148">
        <f ca="1">IF(Mass_sal_nette!D28&gt;0,Mass_sal_nette!D28/Nb_cpte!D28,"")</f>
        <v>583.46930109736172</v>
      </c>
      <c r="E28" s="148">
        <f ca="1">IF(Mass_sal_nette!E28&gt;0,Mass_sal_nette!E28/Nb_cpte!E28,"")</f>
        <v>964.04907539276701</v>
      </c>
      <c r="F28" s="148">
        <f ca="1">IF(Mass_sal_nette!F28&gt;0,Mass_sal_nette!F28/Nb_cpte!F28,"")</f>
        <v>1630.5993949731428</v>
      </c>
      <c r="G28" s="149">
        <f ca="1">IF(Mass_sal_nette!G28&gt;0,Mass_sal_nette!G28/Nb_cpte!G28,"")</f>
        <v>542.47755649240332</v>
      </c>
      <c r="H28" s="148">
        <f ca="1">IF(Mass_sal_nette!H28&gt;0,Mass_sal_nette!H28/Nb_cpte!H28,"")</f>
        <v>865.66119269304966</v>
      </c>
      <c r="I28" s="148">
        <f ca="1">IF(Mass_sal_nette!I28&gt;0,Mass_sal_nette!I28/Nb_cpte!I28,"")</f>
        <v>746.28298933744895</v>
      </c>
      <c r="J28" s="150">
        <f ca="1">IF(Mass_sal_nette!J28&gt;0,Mass_sal_nette!J28/Nb_cpte!J28,"")</f>
        <v>590.97430890089879</v>
      </c>
      <c r="K28" s="148">
        <f ca="1">IF(Mass_sal_nette!K28&gt;0,Mass_sal_nette!K28/Nb_cpte!K28,"")</f>
        <v>1647.982439786578</v>
      </c>
      <c r="L28" s="148">
        <f ca="1">IF(Mass_sal_nette!L28&gt;0,Mass_sal_nette!L28/Nb_cpte!L28,0)</f>
        <v>1169.9195188313615</v>
      </c>
      <c r="M28" s="150">
        <f ca="1">IF(Mass_sal_nette!M28&gt;0,Mass_sal_nette!M28/Nb_cpte!M28,0)</f>
        <v>962.63391947865716</v>
      </c>
      <c r="N28" s="148">
        <f ca="1">IF(Mass_sal_nette!N28&gt;0,Mass_sal_nette!N28/Nb_cpte!N28,"")</f>
        <v>983.65228207476866</v>
      </c>
      <c r="O28" s="151">
        <f ca="1">IF(Mass_sal_nette!O28&gt;0,Mass_sal_nette!O28/Nb_cpte!O28,"")</f>
        <v>332.29034894545657</v>
      </c>
      <c r="P28" s="152">
        <f ca="1">IF(Mass_sal_nette!P28&gt;0,Mass_sal_nette!P28/Nb_cpte!P28,"")</f>
        <v>468.76021601702325</v>
      </c>
      <c r="Q28" s="153">
        <f ca="1">IF(Mass_sal_nette!Q28&gt;0,Mass_sal_nette!Q28/Nb_cpte!Q28,"")</f>
        <v>499.33353619717786</v>
      </c>
      <c r="R28" s="153">
        <f ca="1">IF(Mass_sal_nette!R28&gt;0,Mass_sal_nette!R28/Nb_cpte!R28,"")</f>
        <v>1183.8443812788457</v>
      </c>
      <c r="S28" s="153">
        <f ca="1">IF(Mass_sal_nette!S28&gt;0,Mass_sal_nette!S28/Nb_cpte!S28,0)</f>
        <v>461.77417892352651</v>
      </c>
      <c r="T28" s="153">
        <f ca="1">IF(Mass_sal_nette!T28&gt;0,Mass_sal_nette!T28/Nb_cpte!T28,0)</f>
        <v>0</v>
      </c>
      <c r="U28" s="153">
        <f ca="1">IF(Mass_sal_nette!U28&gt;0,Mass_sal_nette!U28/Nb_cpte!U28,"")</f>
        <v>1089.0052397506377</v>
      </c>
      <c r="V28" s="153">
        <f ca="1">IF(Mass_sal_nette!V28&gt;0,Mass_sal_nette!V28/Nb_cpte!V28,0)</f>
        <v>1562.3049311485504</v>
      </c>
      <c r="W28" s="153">
        <f ca="1">IF(Mass_sal_nette!W28&gt;0,Mass_sal_nette!W28/Nb_cpte!W28,0)</f>
        <v>0</v>
      </c>
      <c r="X28" s="153">
        <f ca="1">IF(Mass_sal_nette!X28&gt;0,Mass_sal_nette!X28/Nb_cpte!X28,"")</f>
        <v>1641.702747079848</v>
      </c>
      <c r="Y28" s="154">
        <f ca="1">IF(Mass_sal_nette!Y28&gt;0,Mass_sal_nette!Y28/Nb_cpte!Y28,"")</f>
        <v>1463.3615749116805</v>
      </c>
    </row>
    <row r="29" spans="1:25" x14ac:dyDescent="0.2">
      <c r="A29" s="14">
        <v>40268</v>
      </c>
      <c r="B29" s="138">
        <f ca="1">IF(Mass_sal_nette!B29&gt;0,Mass_sal_nette!B29/Nb_cpte!B29,"")</f>
        <v>727.23274279751342</v>
      </c>
      <c r="C29" s="138">
        <f ca="1">IF(Mass_sal_nette!C29&gt;0,Mass_sal_nette!C29/Nb_cpte!C29,"")</f>
        <v>628.89662526858524</v>
      </c>
      <c r="D29" s="141">
        <f ca="1">IF(Mass_sal_nette!D29&gt;0,Mass_sal_nette!D29/Nb_cpte!D29,"")</f>
        <v>587.17240954693261</v>
      </c>
      <c r="E29" s="141">
        <f ca="1">IF(Mass_sal_nette!E29&gt;0,Mass_sal_nette!E29/Nb_cpte!E29,"")</f>
        <v>974.40960532250654</v>
      </c>
      <c r="F29" s="141">
        <f ca="1">IF(Mass_sal_nette!F29&gt;0,Mass_sal_nette!F29/Nb_cpte!F29,"")</f>
        <v>1654.7932369565524</v>
      </c>
      <c r="G29" s="140">
        <f ca="1">IF(Mass_sal_nette!G29&gt;0,Mass_sal_nette!G29/Nb_cpte!G29,"")</f>
        <v>548.42558971753033</v>
      </c>
      <c r="H29" s="141">
        <f ca="1">IF(Mass_sal_nette!H29&gt;0,Mass_sal_nette!H29/Nb_cpte!H29,"")</f>
        <v>883.74327571516039</v>
      </c>
      <c r="I29" s="141">
        <f ca="1">IF(Mass_sal_nette!I29&gt;0,Mass_sal_nette!I29/Nb_cpte!I29,"")</f>
        <v>740.15381179609119</v>
      </c>
      <c r="J29" s="142">
        <f ca="1">IF(Mass_sal_nette!J29&gt;0,Mass_sal_nette!J29/Nb_cpte!J29,"")</f>
        <v>591.15223443177683</v>
      </c>
      <c r="K29" s="141">
        <f ca="1">IF(Mass_sal_nette!K29&gt;0,Mass_sal_nette!K29/Nb_cpte!K29,"")</f>
        <v>1634.4950781486875</v>
      </c>
      <c r="L29" s="141">
        <f ca="1">IF(Mass_sal_nette!L29&gt;0,Mass_sal_nette!L29/Nb_cpte!L29,0)</f>
        <v>0</v>
      </c>
      <c r="M29" s="142">
        <f ca="1">IF(Mass_sal_nette!M29&gt;0,Mass_sal_nette!M29/Nb_cpte!M29,0)</f>
        <v>0</v>
      </c>
      <c r="N29" s="141">
        <f ca="1">IF(Mass_sal_nette!N29&gt;0,Mass_sal_nette!N29/Nb_cpte!N29,"")</f>
        <v>985.28457677656525</v>
      </c>
      <c r="O29" s="143">
        <f ca="1">IF(Mass_sal_nette!O29&gt;0,Mass_sal_nette!O29/Nb_cpte!O29,"")</f>
        <v>315.39290546919574</v>
      </c>
      <c r="P29" s="144">
        <f ca="1">IF(Mass_sal_nette!P29&gt;0,Mass_sal_nette!P29/Nb_cpte!P29,"")</f>
        <v>462.8967462791681</v>
      </c>
      <c r="Q29" s="145">
        <f ca="1">IF(Mass_sal_nette!Q29&gt;0,Mass_sal_nette!Q29/Nb_cpte!Q29,"")</f>
        <v>502.23137432893748</v>
      </c>
      <c r="R29" s="145">
        <f ca="1">IF(Mass_sal_nette!R29&gt;0,Mass_sal_nette!R29/Nb_cpte!R29,"")</f>
        <v>1190.2403617568505</v>
      </c>
      <c r="S29" s="145">
        <f ca="1">IF(Mass_sal_nette!S29&gt;0,Mass_sal_nette!S29/Nb_cpte!S29,0)</f>
        <v>465.41744000420221</v>
      </c>
      <c r="T29" s="145">
        <f ca="1">IF(Mass_sal_nette!T29&gt;0,Mass_sal_nette!T29/Nb_cpte!T29,0)</f>
        <v>0</v>
      </c>
      <c r="U29" s="145">
        <f ca="1">IF(Mass_sal_nette!U29&gt;0,Mass_sal_nette!U29/Nb_cpte!U29,"")</f>
        <v>1098.4862917128346</v>
      </c>
      <c r="V29" s="145">
        <f ca="1">IF(Mass_sal_nette!V29&gt;0,Mass_sal_nette!V29/Nb_cpte!V29,0)</f>
        <v>1590.5522687639011</v>
      </c>
      <c r="W29" s="145">
        <f ca="1">IF(Mass_sal_nette!W29&gt;0,Mass_sal_nette!W29/Nb_cpte!W29,0)</f>
        <v>0</v>
      </c>
      <c r="X29" s="145">
        <f ca="1">IF(Mass_sal_nette!X29&gt;0,Mass_sal_nette!X29/Nb_cpte!X29,"")</f>
        <v>1653.6233754970444</v>
      </c>
      <c r="Y29" s="146">
        <f ca="1">IF(Mass_sal_nette!Y29&gt;0,Mass_sal_nette!Y29/Nb_cpte!Y29,"")</f>
        <v>1465.8927158016397</v>
      </c>
    </row>
    <row r="30" spans="1:25" x14ac:dyDescent="0.2">
      <c r="A30" s="20">
        <v>40359</v>
      </c>
      <c r="B30" s="138">
        <f ca="1">IF(Mass_sal_nette!B30&gt;0,Mass_sal_nette!B30/Nb_cpte!B30,"")</f>
        <v>728.73044133778399</v>
      </c>
      <c r="C30" s="138">
        <f ca="1">IF(Mass_sal_nette!C30&gt;0,Mass_sal_nette!C30/Nb_cpte!C30,"")</f>
        <v>627.05781181802388</v>
      </c>
      <c r="D30" s="141">
        <f ca="1">IF(Mass_sal_nette!D30&gt;0,Mass_sal_nette!D30/Nb_cpte!D30,"")</f>
        <v>585.24817992441149</v>
      </c>
      <c r="E30" s="141">
        <f ca="1">IF(Mass_sal_nette!E30&gt;0,Mass_sal_nette!E30/Nb_cpte!E30,"")</f>
        <v>983.22957069694439</v>
      </c>
      <c r="F30" s="141">
        <f ca="1">IF(Mass_sal_nette!F30&gt;0,Mass_sal_nette!F30/Nb_cpte!F30,"")</f>
        <v>1641.0980488201728</v>
      </c>
      <c r="G30" s="140">
        <f ca="1">IF(Mass_sal_nette!G30&gt;0,Mass_sal_nette!G30/Nb_cpte!G30,"")</f>
        <v>548.46308962997102</v>
      </c>
      <c r="H30" s="141">
        <f ca="1">IF(Mass_sal_nette!H30&gt;0,Mass_sal_nette!H30/Nb_cpte!H30,"")</f>
        <v>867.19922094726064</v>
      </c>
      <c r="I30" s="141">
        <f ca="1">IF(Mass_sal_nette!I30&gt;0,Mass_sal_nette!I30/Nb_cpte!I30,"")</f>
        <v>739.74524841989682</v>
      </c>
      <c r="J30" s="142">
        <f ca="1">IF(Mass_sal_nette!J30&gt;0,Mass_sal_nette!J30/Nb_cpte!J30,"")</f>
        <v>587.31203867761133</v>
      </c>
      <c r="K30" s="141">
        <f ca="1">IF(Mass_sal_nette!K30&gt;0,Mass_sal_nette!K30/Nb_cpte!K30,"")</f>
        <v>1661.0896436731405</v>
      </c>
      <c r="L30" s="141">
        <f ca="1">IF(Mass_sal_nette!L30&gt;0,Mass_sal_nette!L30/Nb_cpte!L30,0)</f>
        <v>0</v>
      </c>
      <c r="M30" s="142">
        <f ca="1">IF(Mass_sal_nette!M30&gt;0,Mass_sal_nette!M30/Nb_cpte!M30,0)</f>
        <v>0</v>
      </c>
      <c r="N30" s="141">
        <f ca="1">IF(Mass_sal_nette!N30&gt;0,Mass_sal_nette!N30/Nb_cpte!N30,"")</f>
        <v>989.80129291227547</v>
      </c>
      <c r="O30" s="143">
        <f ca="1">IF(Mass_sal_nette!O30&gt;0,Mass_sal_nette!O30/Nb_cpte!O30,"")</f>
        <v>309.47690238956875</v>
      </c>
      <c r="P30" s="144">
        <f ca="1">IF(Mass_sal_nette!P30&gt;0,Mass_sal_nette!P30/Nb_cpte!P30,"")</f>
        <v>458.97756665339506</v>
      </c>
      <c r="Q30" s="145">
        <f ca="1">IF(Mass_sal_nette!Q30&gt;0,Mass_sal_nette!Q30/Nb_cpte!Q30,"")</f>
        <v>503.21709905248713</v>
      </c>
      <c r="R30" s="145">
        <f ca="1">IF(Mass_sal_nette!R30&gt;0,Mass_sal_nette!R30/Nb_cpte!R30,"")</f>
        <v>1189.3066175259662</v>
      </c>
      <c r="S30" s="145">
        <f ca="1">IF(Mass_sal_nette!S30&gt;0,Mass_sal_nette!S30/Nb_cpte!S30,0)</f>
        <v>464.46195273403782</v>
      </c>
      <c r="T30" s="145">
        <f ca="1">IF(Mass_sal_nette!T30&gt;0,Mass_sal_nette!T30/Nb_cpte!T30,0)</f>
        <v>0</v>
      </c>
      <c r="U30" s="145">
        <f ca="1">IF(Mass_sal_nette!U30&gt;0,Mass_sal_nette!U30/Nb_cpte!U30,"")</f>
        <v>1103.1549185433437</v>
      </c>
      <c r="V30" s="145">
        <f ca="1">IF(Mass_sal_nette!V30&gt;0,Mass_sal_nette!V30/Nb_cpte!V30,0)</f>
        <v>1580.4292145221757</v>
      </c>
      <c r="W30" s="145">
        <f ca="1">IF(Mass_sal_nette!W30&gt;0,Mass_sal_nette!W30/Nb_cpte!W30,0)</f>
        <v>0</v>
      </c>
      <c r="X30" s="145">
        <f ca="1">IF(Mass_sal_nette!X30&gt;0,Mass_sal_nette!X30/Nb_cpte!X30,"")</f>
        <v>1638.0220845254401</v>
      </c>
      <c r="Y30" s="146">
        <f ca="1">IF(Mass_sal_nette!Y30&gt;0,Mass_sal_nette!Y30/Nb_cpte!Y30,"")</f>
        <v>1458.6711031198577</v>
      </c>
    </row>
    <row r="31" spans="1:25" x14ac:dyDescent="0.2">
      <c r="A31" s="20">
        <v>40451</v>
      </c>
      <c r="B31" s="138">
        <f ca="1">IF(Mass_sal_nette!B31&gt;0,Mass_sal_nette!B31/Nb_cpte!B31,"")</f>
        <v>733.00330536942761</v>
      </c>
      <c r="C31" s="138">
        <f ca="1">IF(Mass_sal_nette!C31&gt;0,Mass_sal_nette!C31/Nb_cpte!C31,"")</f>
        <v>628.93620429685768</v>
      </c>
      <c r="D31" s="141">
        <f ca="1">IF(Mass_sal_nette!D31&gt;0,Mass_sal_nette!D31/Nb_cpte!D31,"")</f>
        <v>586.41793568958758</v>
      </c>
      <c r="E31" s="141">
        <f ca="1">IF(Mass_sal_nette!E31&gt;0,Mass_sal_nette!E31/Nb_cpte!E31,"")</f>
        <v>990.4224868905676</v>
      </c>
      <c r="F31" s="141">
        <f ca="1">IF(Mass_sal_nette!F31&gt;0,Mass_sal_nette!F31/Nb_cpte!F31,"")</f>
        <v>1640.2646130879855</v>
      </c>
      <c r="G31" s="140">
        <f ca="1">IF(Mass_sal_nette!G31&gt;0,Mass_sal_nette!G31/Nb_cpte!G31,"")</f>
        <v>552.33108887738206</v>
      </c>
      <c r="H31" s="141">
        <f ca="1">IF(Mass_sal_nette!H31&gt;0,Mass_sal_nette!H31/Nb_cpte!H31,"")</f>
        <v>858.43859009512721</v>
      </c>
      <c r="I31" s="141">
        <f ca="1">IF(Mass_sal_nette!I31&gt;0,Mass_sal_nette!I31/Nb_cpte!I31,"")</f>
        <v>736.67019134474549</v>
      </c>
      <c r="J31" s="142">
        <f ca="1">IF(Mass_sal_nette!J31&gt;0,Mass_sal_nette!J31/Nb_cpte!J31,"")</f>
        <v>589.29215596632616</v>
      </c>
      <c r="K31" s="141">
        <f ca="1">IF(Mass_sal_nette!K31&gt;0,Mass_sal_nette!K31/Nb_cpte!K31,"")</f>
        <v>1643.9661704066177</v>
      </c>
      <c r="L31" s="141">
        <f ca="1">IF(Mass_sal_nette!L31&gt;0,Mass_sal_nette!L31/Nb_cpte!L31,0)</f>
        <v>0</v>
      </c>
      <c r="M31" s="142">
        <f ca="1">IF(Mass_sal_nette!M31&gt;0,Mass_sal_nette!M31/Nb_cpte!M31,0)</f>
        <v>0</v>
      </c>
      <c r="N31" s="141">
        <f ca="1">IF(Mass_sal_nette!N31&gt;0,Mass_sal_nette!N31/Nb_cpte!N31,"")</f>
        <v>998.24243850156222</v>
      </c>
      <c r="O31" s="143">
        <f ca="1">IF(Mass_sal_nette!O31&gt;0,Mass_sal_nette!O31/Nb_cpte!O31,"")</f>
        <v>304.21408548519628</v>
      </c>
      <c r="P31" s="144">
        <f ca="1">IF(Mass_sal_nette!P31&gt;0,Mass_sal_nette!P31/Nb_cpte!P31,"")</f>
        <v>460.44410825813532</v>
      </c>
      <c r="Q31" s="145">
        <f ca="1">IF(Mass_sal_nette!Q31&gt;0,Mass_sal_nette!Q31/Nb_cpte!Q31,"")</f>
        <v>506.55514548724051</v>
      </c>
      <c r="R31" s="145">
        <f ca="1">IF(Mass_sal_nette!R31&gt;0,Mass_sal_nette!R31/Nb_cpte!R31,"")</f>
        <v>1186.1892319300039</v>
      </c>
      <c r="S31" s="145">
        <f ca="1">IF(Mass_sal_nette!S31&gt;0,Mass_sal_nette!S31/Nb_cpte!S31,0)</f>
        <v>459.78678498215629</v>
      </c>
      <c r="T31" s="145">
        <f ca="1">IF(Mass_sal_nette!T31&gt;0,Mass_sal_nette!T31/Nb_cpte!T31,0)</f>
        <v>0</v>
      </c>
      <c r="U31" s="145">
        <f ca="1">IF(Mass_sal_nette!U31&gt;0,Mass_sal_nette!U31/Nb_cpte!U31,"")</f>
        <v>1097.6321032840867</v>
      </c>
      <c r="V31" s="145">
        <f ca="1">IF(Mass_sal_nette!V31&gt;0,Mass_sal_nette!V31/Nb_cpte!V31,0)</f>
        <v>1577.5874201323888</v>
      </c>
      <c r="W31" s="145">
        <f ca="1">IF(Mass_sal_nette!W31&gt;0,Mass_sal_nette!W31/Nb_cpte!W31,0)</f>
        <v>0</v>
      </c>
      <c r="X31" s="145">
        <f ca="1">IF(Mass_sal_nette!X31&gt;0,Mass_sal_nette!X31/Nb_cpte!X31,"")</f>
        <v>1611.8157717256345</v>
      </c>
      <c r="Y31" s="146">
        <f ca="1">IF(Mass_sal_nette!Y31&gt;0,Mass_sal_nette!Y31/Nb_cpte!Y31,"")</f>
        <v>1469.2720266359429</v>
      </c>
    </row>
    <row r="32" spans="1:25" ht="10.8" thickBot="1" x14ac:dyDescent="0.25">
      <c r="A32" s="20">
        <v>40543</v>
      </c>
      <c r="B32" s="138">
        <f ca="1">IF(Mass_sal_nette!B32&gt;0,Mass_sal_nette!B32/Nb_cpte!B32,"")</f>
        <v>736.65928610662434</v>
      </c>
      <c r="C32" s="138">
        <f ca="1">IF(Mass_sal_nette!C32&gt;0,Mass_sal_nette!C32/Nb_cpte!C32,"")</f>
        <v>629.94118232891515</v>
      </c>
      <c r="D32" s="141">
        <f ca="1">IF(Mass_sal_nette!D32&gt;0,Mass_sal_nette!D32/Nb_cpte!D32,"")</f>
        <v>586.65415031010889</v>
      </c>
      <c r="E32" s="141">
        <f ca="1">IF(Mass_sal_nette!E32&gt;0,Mass_sal_nette!E32/Nb_cpte!E32,"")</f>
        <v>996.60599749679079</v>
      </c>
      <c r="F32" s="141">
        <f ca="1">IF(Mass_sal_nette!F32&gt;0,Mass_sal_nette!F32/Nb_cpte!F32,"")</f>
        <v>1637.9195075960777</v>
      </c>
      <c r="G32" s="140">
        <f ca="1">IF(Mass_sal_nette!G32&gt;0,Mass_sal_nette!G32/Nb_cpte!G32,"")</f>
        <v>552.17946728032086</v>
      </c>
      <c r="H32" s="141">
        <f ca="1">IF(Mass_sal_nette!H32&gt;0,Mass_sal_nette!H32/Nb_cpte!H32,"")</f>
        <v>875.94686829437182</v>
      </c>
      <c r="I32" s="141">
        <f ca="1">IF(Mass_sal_nette!I32&gt;0,Mass_sal_nette!I32/Nb_cpte!I32,"")</f>
        <v>734.97875268687005</v>
      </c>
      <c r="J32" s="142">
        <f ca="1">IF(Mass_sal_nette!J32&gt;0,Mass_sal_nette!J32/Nb_cpte!J32,"")</f>
        <v>586.96338930577383</v>
      </c>
      <c r="K32" s="141">
        <f ca="1">IF(Mass_sal_nette!K32&gt;0,Mass_sal_nette!K32/Nb_cpte!K32,"")</f>
        <v>1633.9466633466311</v>
      </c>
      <c r="L32" s="141">
        <f ca="1">IF(Mass_sal_nette!L32&gt;0,Mass_sal_nette!L32/Nb_cpte!L32,0)</f>
        <v>0</v>
      </c>
      <c r="M32" s="142">
        <f ca="1">IF(Mass_sal_nette!M32&gt;0,Mass_sal_nette!M32/Nb_cpte!M32,0)</f>
        <v>0</v>
      </c>
      <c r="N32" s="141">
        <f ca="1">IF(Mass_sal_nette!N32&gt;0,Mass_sal_nette!N32/Nb_cpte!N32,"")</f>
        <v>1006.3812098740781</v>
      </c>
      <c r="O32" s="143">
        <f ca="1">IF(Mass_sal_nette!O32&gt;0,Mass_sal_nette!O32/Nb_cpte!O32,"")</f>
        <v>305.88371606772722</v>
      </c>
      <c r="P32" s="144">
        <f ca="1">IF(Mass_sal_nette!P32&gt;0,Mass_sal_nette!P32/Nb_cpte!P32,"")</f>
        <v>421.68991656343718</v>
      </c>
      <c r="Q32" s="145">
        <f ca="1">IF(Mass_sal_nette!Q32&gt;0,Mass_sal_nette!Q32/Nb_cpte!Q32,"")</f>
        <v>506.70701077051109</v>
      </c>
      <c r="R32" s="145">
        <f ca="1">IF(Mass_sal_nette!R32&gt;0,Mass_sal_nette!R32/Nb_cpte!R32,"")</f>
        <v>1185.2748391499147</v>
      </c>
      <c r="S32" s="145">
        <f ca="1">IF(Mass_sal_nette!S32&gt;0,Mass_sal_nette!S32/Nb_cpte!S32,0)</f>
        <v>441.85471857062601</v>
      </c>
      <c r="T32" s="145">
        <f ca="1">IF(Mass_sal_nette!T32&gt;0,Mass_sal_nette!T32/Nb_cpte!T32,0)</f>
        <v>0</v>
      </c>
      <c r="U32" s="145">
        <f ca="1">IF(Mass_sal_nette!U32&gt;0,Mass_sal_nette!U32/Nb_cpte!U32,"")</f>
        <v>1108.1164414863013</v>
      </c>
      <c r="V32" s="145">
        <f ca="1">IF(Mass_sal_nette!V32&gt;0,Mass_sal_nette!V32/Nb_cpte!V32,0)</f>
        <v>1561.5539560369</v>
      </c>
      <c r="W32" s="145">
        <f ca="1">IF(Mass_sal_nette!W32&gt;0,Mass_sal_nette!W32/Nb_cpte!W32,0)</f>
        <v>0</v>
      </c>
      <c r="X32" s="145">
        <f ca="1">IF(Mass_sal_nette!X32&gt;0,Mass_sal_nette!X32/Nb_cpte!X32,"")</f>
        <v>1496.7716348061447</v>
      </c>
      <c r="Y32" s="146">
        <f ca="1">IF(Mass_sal_nette!Y32&gt;0,Mass_sal_nette!Y32/Nb_cpte!Y32,"")</f>
        <v>1445.3974456231576</v>
      </c>
    </row>
    <row r="33" spans="1:25" x14ac:dyDescent="0.2">
      <c r="A33" s="14">
        <v>40633</v>
      </c>
      <c r="B33" s="155">
        <f ca="1">IF(Mass_sal_nette!B33&gt;0,Mass_sal_nette!B33/Nb_cpte!B33,"")</f>
        <v>743.07256726042021</v>
      </c>
      <c r="C33" s="155">
        <f ca="1">IF(Mass_sal_nette!C33&gt;0,Mass_sal_nette!C33/Nb_cpte!C33,"")</f>
        <v>633.08745581472613</v>
      </c>
      <c r="D33" s="156">
        <f ca="1">IF(Mass_sal_nette!D33&gt;0,Mass_sal_nette!D33/Nb_cpte!D33,"")</f>
        <v>589.00249501696362</v>
      </c>
      <c r="E33" s="156">
        <f ca="1">IF(Mass_sal_nette!E33&gt;0,Mass_sal_nette!E33/Nb_cpte!E33,"")</f>
        <v>1006.9659816736054</v>
      </c>
      <c r="F33" s="156">
        <f ca="1">IF(Mass_sal_nette!F33&gt;0,Mass_sal_nette!F33/Nb_cpte!F33,"")</f>
        <v>1639.0068906972622</v>
      </c>
      <c r="G33" s="157">
        <f ca="1">IF(Mass_sal_nette!G33&gt;0,Mass_sal_nette!G33/Nb_cpte!G33,"")</f>
        <v>554.78928245320719</v>
      </c>
      <c r="H33" s="156">
        <f ca="1">IF(Mass_sal_nette!H33&gt;0,Mass_sal_nette!H33/Nb_cpte!H33,"")</f>
        <v>858.80809618808087</v>
      </c>
      <c r="I33" s="156">
        <f ca="1">IF(Mass_sal_nette!I33&gt;0,Mass_sal_nette!I33/Nb_cpte!I33,"")</f>
        <v>737.32503508309696</v>
      </c>
      <c r="J33" s="158">
        <f ca="1">IF(Mass_sal_nette!J33&gt;0,Mass_sal_nette!J33/Nb_cpte!J33,"")</f>
        <v>586.55096268296586</v>
      </c>
      <c r="K33" s="156">
        <f ca="1">IF(Mass_sal_nette!K33&gt;0,Mass_sal_nette!K33/Nb_cpte!K33,"")</f>
        <v>1640.5721213801412</v>
      </c>
      <c r="L33" s="156">
        <f ca="1">IF(Mass_sal_nette!L33&gt;0,Mass_sal_nette!L33/Nb_cpte!L33,0)</f>
        <v>0</v>
      </c>
      <c r="M33" s="158">
        <f ca="1">IF(Mass_sal_nette!M33&gt;0,Mass_sal_nette!M33/Nb_cpte!M33,0)</f>
        <v>0</v>
      </c>
      <c r="N33" s="156">
        <f ca="1">IF(Mass_sal_nette!N33&gt;0,Mass_sal_nette!N33/Nb_cpte!N33,"")</f>
        <v>1011.9439856526625</v>
      </c>
      <c r="O33" s="159">
        <f ca="1">IF(Mass_sal_nette!O33&gt;0,Mass_sal_nette!O33/Nb_cpte!O33,"")</f>
        <v>308.02480861479893</v>
      </c>
      <c r="P33" s="160">
        <f ca="1">IF(Mass_sal_nette!P33&gt;0,Mass_sal_nette!P33/Nb_cpte!P33,"")</f>
        <v>489.88275800335003</v>
      </c>
      <c r="Q33" s="161">
        <f ca="1">IF(Mass_sal_nette!Q33&gt;0,Mass_sal_nette!Q33/Nb_cpte!Q33,"")</f>
        <v>514.86923300977753</v>
      </c>
      <c r="R33" s="161">
        <f ca="1">IF(Mass_sal_nette!R33&gt;0,Mass_sal_nette!R33/Nb_cpte!R33,"")</f>
        <v>1180.6485977323525</v>
      </c>
      <c r="S33" s="161">
        <f ca="1">IF(Mass_sal_nette!S33&gt;0,Mass_sal_nette!S33/Nb_cpte!S33,0)</f>
        <v>0</v>
      </c>
      <c r="T33" s="161">
        <f ca="1">IF(Mass_sal_nette!T33&gt;0,Mass_sal_nette!T33/Nb_cpte!T33,0)</f>
        <v>0</v>
      </c>
      <c r="U33" s="161">
        <f ca="1">IF(Mass_sal_nette!U33&gt;0,Mass_sal_nette!U33/Nb_cpte!U33,"")</f>
        <v>1112.3502284737162</v>
      </c>
      <c r="V33" s="161">
        <f ca="1">IF(Mass_sal_nette!V33&gt;0,Mass_sal_nette!V33/Nb_cpte!V33,0)</f>
        <v>0</v>
      </c>
      <c r="W33" s="161">
        <f ca="1">IF(Mass_sal_nette!W33&gt;0,Mass_sal_nette!W33/Nb_cpte!W33,0)</f>
        <v>0</v>
      </c>
      <c r="X33" s="161">
        <f ca="1">IF(Mass_sal_nette!X33&gt;0,Mass_sal_nette!X33/Nb_cpte!X33,"")</f>
        <v>1644.9795770247761</v>
      </c>
      <c r="Y33" s="162">
        <f ca="1">IF(Mass_sal_nette!Y33&gt;0,Mass_sal_nette!Y33/Nb_cpte!Y33,"")</f>
        <v>1454.9876290980674</v>
      </c>
    </row>
    <row r="34" spans="1:25" x14ac:dyDescent="0.2">
      <c r="A34" s="20">
        <v>40724</v>
      </c>
      <c r="B34" s="138">
        <f ca="1">IF(Mass_sal_nette!B34&gt;0,Mass_sal_nette!B34/Nb_cpte!B34,"")</f>
        <v>747.76321022480295</v>
      </c>
      <c r="C34" s="138">
        <f ca="1">IF(Mass_sal_nette!C34&gt;0,Mass_sal_nette!C34/Nb_cpte!C34,"")</f>
        <v>634.42235496068702</v>
      </c>
      <c r="D34" s="141">
        <f ca="1">IF(Mass_sal_nette!D34&gt;0,Mass_sal_nette!D34/Nb_cpte!D34,"")</f>
        <v>589.69217231258847</v>
      </c>
      <c r="E34" s="141">
        <f ca="1">IF(Mass_sal_nette!E34&gt;0,Mass_sal_nette!E34/Nb_cpte!E34,"")</f>
        <v>1016.0398029002132</v>
      </c>
      <c r="F34" s="141">
        <f ca="1">IF(Mass_sal_nette!F34&gt;0,Mass_sal_nette!F34/Nb_cpte!F34,"")</f>
        <v>1638.9927169775142</v>
      </c>
      <c r="G34" s="140">
        <f ca="1">IF(Mass_sal_nette!G34&gt;0,Mass_sal_nette!G34/Nb_cpte!G34,"")</f>
        <v>556.71443526650455</v>
      </c>
      <c r="H34" s="141">
        <f ca="1">IF(Mass_sal_nette!H34&gt;0,Mass_sal_nette!H34/Nb_cpte!H34,"")</f>
        <v>853.6931134665972</v>
      </c>
      <c r="I34" s="141">
        <f ca="1">IF(Mass_sal_nette!I34&gt;0,Mass_sal_nette!I34/Nb_cpte!I34,"")</f>
        <v>734.36434702210488</v>
      </c>
      <c r="J34" s="142">
        <f ca="1">IF(Mass_sal_nette!J34&gt;0,Mass_sal_nette!J34/Nb_cpte!J34,"")</f>
        <v>587.16366435519706</v>
      </c>
      <c r="K34" s="141">
        <f ca="1">IF(Mass_sal_nette!K34&gt;0,Mass_sal_nette!K34/Nb_cpte!K34,"")</f>
        <v>1637.5447368106811</v>
      </c>
      <c r="L34" s="141">
        <f ca="1">IF(Mass_sal_nette!L34&gt;0,Mass_sal_nette!L34/Nb_cpte!L34,0)</f>
        <v>0</v>
      </c>
      <c r="M34" s="142">
        <f ca="1">IF(Mass_sal_nette!M34&gt;0,Mass_sal_nette!M34/Nb_cpte!M34,0)</f>
        <v>0</v>
      </c>
      <c r="N34" s="141">
        <f ca="1">IF(Mass_sal_nette!N34&gt;0,Mass_sal_nette!N34/Nb_cpte!N34,"")</f>
        <v>1023.0300317920802</v>
      </c>
      <c r="O34" s="143">
        <f ca="1">IF(Mass_sal_nette!O34&gt;0,Mass_sal_nette!O34/Nb_cpte!O34,"")</f>
        <v>300.20543871080031</v>
      </c>
      <c r="P34" s="144">
        <f ca="1">IF(Mass_sal_nette!P34&gt;0,Mass_sal_nette!P34/Nb_cpte!P34,"")</f>
        <v>484.29347807606928</v>
      </c>
      <c r="Q34" s="145">
        <f ca="1">IF(Mass_sal_nette!Q34&gt;0,Mass_sal_nette!Q34/Nb_cpte!Q34,"")</f>
        <v>516.98077744059469</v>
      </c>
      <c r="R34" s="145">
        <f ca="1">IF(Mass_sal_nette!R34&gt;0,Mass_sal_nette!R34/Nb_cpte!R34,"")</f>
        <v>1177.6206687650076</v>
      </c>
      <c r="S34" s="145">
        <f ca="1">IF(Mass_sal_nette!S34&gt;0,Mass_sal_nette!S34/Nb_cpte!S34,0)</f>
        <v>0</v>
      </c>
      <c r="T34" s="145">
        <f ca="1">IF(Mass_sal_nette!T34&gt;0,Mass_sal_nette!T34/Nb_cpte!T34,0)</f>
        <v>0</v>
      </c>
      <c r="U34" s="145">
        <f ca="1">IF(Mass_sal_nette!U34&gt;0,Mass_sal_nette!U34/Nb_cpte!U34,"")</f>
        <v>1114.751720952072</v>
      </c>
      <c r="V34" s="145">
        <f ca="1">IF(Mass_sal_nette!V34&gt;0,Mass_sal_nette!V34/Nb_cpte!V34,0)</f>
        <v>0</v>
      </c>
      <c r="W34" s="145">
        <f ca="1">IF(Mass_sal_nette!W34&gt;0,Mass_sal_nette!W34/Nb_cpte!W34,0)</f>
        <v>0</v>
      </c>
      <c r="X34" s="145">
        <f ca="1">IF(Mass_sal_nette!X34&gt;0,Mass_sal_nette!X34/Nb_cpte!X34,"")</f>
        <v>1637.6779562408319</v>
      </c>
      <c r="Y34" s="146">
        <f ca="1">IF(Mass_sal_nette!Y34&gt;0,Mass_sal_nette!Y34/Nb_cpte!Y34,"")</f>
        <v>1431.9362234917428</v>
      </c>
    </row>
    <row r="35" spans="1:25" x14ac:dyDescent="0.2">
      <c r="A35" s="20">
        <v>40816</v>
      </c>
      <c r="B35" s="138">
        <f ca="1">IF(Mass_sal_nette!B35&gt;0,Mass_sal_nette!B35/Nb_cpte!B35,"")</f>
        <v>749.13429503140071</v>
      </c>
      <c r="C35" s="138">
        <f ca="1">IF(Mass_sal_nette!C35&gt;0,Mass_sal_nette!C35/Nb_cpte!C35,"")</f>
        <v>632.67205940406495</v>
      </c>
      <c r="D35" s="141">
        <f ca="1">IF(Mass_sal_nette!D35&gt;0,Mass_sal_nette!D35/Nb_cpte!D35,"")</f>
        <v>587.88499724210737</v>
      </c>
      <c r="E35" s="141">
        <f ca="1">IF(Mass_sal_nette!E35&gt;0,Mass_sal_nette!E35/Nb_cpte!E35,"")</f>
        <v>1023.13348855652</v>
      </c>
      <c r="F35" s="141">
        <f ca="1">IF(Mass_sal_nette!F35&gt;0,Mass_sal_nette!F35/Nb_cpte!F35,"")</f>
        <v>1630.9666953447609</v>
      </c>
      <c r="G35" s="140">
        <f ca="1">IF(Mass_sal_nette!G35&gt;0,Mass_sal_nette!G35/Nb_cpte!G35,"")</f>
        <v>557.74627880951459</v>
      </c>
      <c r="H35" s="141">
        <f ca="1">IF(Mass_sal_nette!H35&gt;0,Mass_sal_nette!H35/Nb_cpte!H35,"")</f>
        <v>847.5634719996782</v>
      </c>
      <c r="I35" s="141">
        <f ca="1">IF(Mass_sal_nette!I35&gt;0,Mass_sal_nette!I35/Nb_cpte!I35,"")</f>
        <v>727.3728860787113</v>
      </c>
      <c r="J35" s="142">
        <f ca="1">IF(Mass_sal_nette!J35&gt;0,Mass_sal_nette!J35/Nb_cpte!J35,"")</f>
        <v>582.21665611658443</v>
      </c>
      <c r="K35" s="141">
        <f ca="1">IF(Mass_sal_nette!K35&gt;0,Mass_sal_nette!K35/Nb_cpte!K35,"")</f>
        <v>1627.7834409415968</v>
      </c>
      <c r="L35" s="141">
        <f ca="1">IF(Mass_sal_nette!L35&gt;0,Mass_sal_nette!L35/Nb_cpte!L35,0)</f>
        <v>0</v>
      </c>
      <c r="M35" s="142">
        <f ca="1">IF(Mass_sal_nette!M35&gt;0,Mass_sal_nette!M35/Nb_cpte!M35,0)</f>
        <v>0</v>
      </c>
      <c r="N35" s="141">
        <f ca="1">IF(Mass_sal_nette!N35&gt;0,Mass_sal_nette!N35/Nb_cpte!N35,"")</f>
        <v>1028.3760590614716</v>
      </c>
      <c r="O35" s="143">
        <f ca="1">IF(Mass_sal_nette!O35&gt;0,Mass_sal_nette!O35/Nb_cpte!O35,"")</f>
        <v>302.62033181274177</v>
      </c>
      <c r="P35" s="144">
        <f ca="1">IF(Mass_sal_nette!P35&gt;0,Mass_sal_nette!P35/Nb_cpte!P35,"")</f>
        <v>477.52829061605865</v>
      </c>
      <c r="Q35" s="145">
        <f ca="1">IF(Mass_sal_nette!Q35&gt;0,Mass_sal_nette!Q35/Nb_cpte!Q35,"")</f>
        <v>516.46350443421602</v>
      </c>
      <c r="R35" s="145">
        <f ca="1">IF(Mass_sal_nette!R35&gt;0,Mass_sal_nette!R35/Nb_cpte!R35,"")</f>
        <v>1178.2751618140592</v>
      </c>
      <c r="S35" s="145">
        <f ca="1">IF(Mass_sal_nette!S35&gt;0,Mass_sal_nette!S35/Nb_cpte!S35,0)</f>
        <v>0</v>
      </c>
      <c r="T35" s="145">
        <f ca="1">IF(Mass_sal_nette!T35&gt;0,Mass_sal_nette!T35/Nb_cpte!T35,0)</f>
        <v>0</v>
      </c>
      <c r="U35" s="145">
        <f ca="1">IF(Mass_sal_nette!U35&gt;0,Mass_sal_nette!U35/Nb_cpte!U35,"")</f>
        <v>1116.7323931011185</v>
      </c>
      <c r="V35" s="145">
        <f ca="1">IF(Mass_sal_nette!V35&gt;0,Mass_sal_nette!V35/Nb_cpte!V35,0)</f>
        <v>0</v>
      </c>
      <c r="W35" s="145">
        <f ca="1">IF(Mass_sal_nette!W35&gt;0,Mass_sal_nette!W35/Nb_cpte!W35,0)</f>
        <v>0</v>
      </c>
      <c r="X35" s="145">
        <f ca="1">IF(Mass_sal_nette!X35&gt;0,Mass_sal_nette!X35/Nb_cpte!X35,"")</f>
        <v>1623.9169330946249</v>
      </c>
      <c r="Y35" s="146">
        <f ca="1">IF(Mass_sal_nette!Y35&gt;0,Mass_sal_nette!Y35/Nb_cpte!Y35,"")</f>
        <v>1416.2730579488903</v>
      </c>
    </row>
    <row r="36" spans="1:25" ht="10.8" thickBot="1" x14ac:dyDescent="0.25">
      <c r="A36" s="26">
        <v>40908</v>
      </c>
      <c r="B36" s="147">
        <f ca="1">IF(Mass_sal_nette!B36&gt;0,Mass_sal_nette!B36/Nb_cpte!B36,"")</f>
        <v>753.76536590764488</v>
      </c>
      <c r="C36" s="147">
        <f ca="1">IF(Mass_sal_nette!C36&gt;0,Mass_sal_nette!C36/Nb_cpte!C36,"")</f>
        <v>636.24326320419152</v>
      </c>
      <c r="D36" s="148">
        <f ca="1">IF(Mass_sal_nette!D36&gt;0,Mass_sal_nette!D36/Nb_cpte!D36,"")</f>
        <v>591.11555564072728</v>
      </c>
      <c r="E36" s="148">
        <f ca="1">IF(Mass_sal_nette!E36&gt;0,Mass_sal_nette!E36/Nb_cpte!E36,"")</f>
        <v>1028.0348769948985</v>
      </c>
      <c r="F36" s="148">
        <f ca="1">IF(Mass_sal_nette!F36&gt;0,Mass_sal_nette!F36/Nb_cpte!F36,"")</f>
        <v>1632.3705181866972</v>
      </c>
      <c r="G36" s="149">
        <f ca="1">IF(Mass_sal_nette!G36&gt;0,Mass_sal_nette!G36/Nb_cpte!G36,"")</f>
        <v>560.27585149224376</v>
      </c>
      <c r="H36" s="148">
        <f ca="1">IF(Mass_sal_nette!H36&gt;0,Mass_sal_nette!H36/Nb_cpte!H36,"")</f>
        <v>952.03678847095659</v>
      </c>
      <c r="I36" s="148">
        <f ca="1">IF(Mass_sal_nette!I36&gt;0,Mass_sal_nette!I36/Nb_cpte!I36,"")</f>
        <v>726.98011896695232</v>
      </c>
      <c r="J36" s="150">
        <f ca="1">IF(Mass_sal_nette!J36&gt;0,Mass_sal_nette!J36/Nb_cpte!J36,"")</f>
        <v>580.5694405653187</v>
      </c>
      <c r="K36" s="148">
        <f ca="1">IF(Mass_sal_nette!K36&gt;0,Mass_sal_nette!K36/Nb_cpte!K36,"")</f>
        <v>1625.2769896611487</v>
      </c>
      <c r="L36" s="148">
        <f ca="1">IF(Mass_sal_nette!L36&gt;0,Mass_sal_nette!L36/Nb_cpte!L36,0)</f>
        <v>0</v>
      </c>
      <c r="M36" s="150">
        <f ca="1">IF(Mass_sal_nette!M36&gt;0,Mass_sal_nette!M36/Nb_cpte!M36,0)</f>
        <v>0</v>
      </c>
      <c r="N36" s="148">
        <f ca="1">IF(Mass_sal_nette!N36&gt;0,Mass_sal_nette!N36/Nb_cpte!N36,"")</f>
        <v>1033.8650899415795</v>
      </c>
      <c r="O36" s="151">
        <f ca="1">IF(Mass_sal_nette!O36&gt;0,Mass_sal_nette!O36/Nb_cpte!O36,"")</f>
        <v>307.68443491129938</v>
      </c>
      <c r="P36" s="152">
        <f ca="1">IF(Mass_sal_nette!P36&gt;0,Mass_sal_nette!P36/Nb_cpte!P36,"")</f>
        <v>478.12445960507</v>
      </c>
      <c r="Q36" s="153">
        <f ca="1">IF(Mass_sal_nette!Q36&gt;0,Mass_sal_nette!Q36/Nb_cpte!Q36,"")</f>
        <v>521.77730993110936</v>
      </c>
      <c r="R36" s="153">
        <f ca="1">IF(Mass_sal_nette!R36&gt;0,Mass_sal_nette!R36/Nb_cpte!R36,"")</f>
        <v>1182.7653768627929</v>
      </c>
      <c r="S36" s="153">
        <f ca="1">IF(Mass_sal_nette!S36&gt;0,Mass_sal_nette!S36/Nb_cpte!S36,0)</f>
        <v>0</v>
      </c>
      <c r="T36" s="153">
        <f ca="1">IF(Mass_sal_nette!T36&gt;0,Mass_sal_nette!T36/Nb_cpte!T36,0)</f>
        <v>0</v>
      </c>
      <c r="U36" s="153">
        <f ca="1">IF(Mass_sal_nette!U36&gt;0,Mass_sal_nette!U36/Nb_cpte!U36,"")</f>
        <v>1133.0284254776134</v>
      </c>
      <c r="V36" s="153">
        <f ca="1">IF(Mass_sal_nette!V36&gt;0,Mass_sal_nette!V36/Nb_cpte!V36,0)</f>
        <v>0</v>
      </c>
      <c r="W36" s="153">
        <f ca="1">IF(Mass_sal_nette!W36&gt;0,Mass_sal_nette!W36/Nb_cpte!W36,0)</f>
        <v>0</v>
      </c>
      <c r="X36" s="153">
        <f ca="1">IF(Mass_sal_nette!X36&gt;0,Mass_sal_nette!X36/Nb_cpte!X36,"")</f>
        <v>1633.6152514327921</v>
      </c>
      <c r="Y36" s="154">
        <f ca="1">IF(Mass_sal_nette!Y36&gt;0,Mass_sal_nette!Y36/Nb_cpte!Y36,"")</f>
        <v>1428.8402913426874</v>
      </c>
    </row>
    <row r="37" spans="1:25" x14ac:dyDescent="0.2">
      <c r="A37" s="14">
        <v>40999</v>
      </c>
      <c r="B37" s="155">
        <f ca="1">IF(Mass_sal_nette!B37&gt;0,Mass_sal_nette!B37/Nb_cpte!B37,"")</f>
        <v>759.46187418249087</v>
      </c>
      <c r="C37" s="155">
        <f ca="1">IF(Mass_sal_nette!C37&gt;0,Mass_sal_nette!C37/Nb_cpte!C37,"")</f>
        <v>637.35665049158558</v>
      </c>
      <c r="D37" s="156">
        <f ca="1">IF(Mass_sal_nette!D37&gt;0,Mass_sal_nette!D37/Nb_cpte!D37,"")</f>
        <v>591.84267545906789</v>
      </c>
      <c r="E37" s="156">
        <f ca="1">IF(Mass_sal_nette!E37&gt;0,Mass_sal_nette!E37/Nb_cpte!E37,"")</f>
        <v>1041.8422703170943</v>
      </c>
      <c r="F37" s="156">
        <f ca="1">IF(Mass_sal_nette!F37&gt;0,Mass_sal_nette!F37/Nb_cpte!F37,"")</f>
        <v>1631.6158359375409</v>
      </c>
      <c r="G37" s="157">
        <f ca="1">IF(Mass_sal_nette!G37&gt;0,Mass_sal_nette!G37/Nb_cpte!G37,"")</f>
        <v>562.64041529402016</v>
      </c>
      <c r="H37" s="156">
        <f ca="1">IF(Mass_sal_nette!H37&gt;0,Mass_sal_nette!H37/Nb_cpte!H37,"")</f>
        <v>866.66095997355626</v>
      </c>
      <c r="I37" s="156">
        <f ca="1">IF(Mass_sal_nette!I37&gt;0,Mass_sal_nette!I37/Nb_cpte!I37,"")</f>
        <v>729.49500437161407</v>
      </c>
      <c r="J37" s="158">
        <f ca="1">IF(Mass_sal_nette!J37&gt;0,Mass_sal_nette!J37/Nb_cpte!J37,"")</f>
        <v>573.6951713781898</v>
      </c>
      <c r="K37" s="156">
        <f ca="1">IF(Mass_sal_nette!K37&gt;0,Mass_sal_nette!K37/Nb_cpte!K37,"")</f>
        <v>1639.7376614833561</v>
      </c>
      <c r="L37" s="156">
        <f ca="1">IF(Mass_sal_nette!L37&gt;0,Mass_sal_nette!L37/Nb_cpte!L37,0)</f>
        <v>0</v>
      </c>
      <c r="M37" s="158">
        <f ca="1">IF(Mass_sal_nette!M37&gt;0,Mass_sal_nette!M37/Nb_cpte!M37,0)</f>
        <v>0</v>
      </c>
      <c r="N37" s="156">
        <f ca="1">IF(Mass_sal_nette!N37&gt;0,Mass_sal_nette!N37/Nb_cpte!N37,"")</f>
        <v>1045.6994931250445</v>
      </c>
      <c r="O37" s="159">
        <f ca="1">IF(Mass_sal_nette!O37&gt;0,Mass_sal_nette!O37/Nb_cpte!O37,"")</f>
        <v>311.54089778818326</v>
      </c>
      <c r="P37" s="160">
        <f ca="1">IF(Mass_sal_nette!P37&gt;0,Mass_sal_nette!P37/Nb_cpte!P37,"")</f>
        <v>490.88072102392096</v>
      </c>
      <c r="Q37" s="161">
        <f ca="1">IF(Mass_sal_nette!Q37&gt;0,Mass_sal_nette!Q37/Nb_cpte!Q37,"")</f>
        <v>532.81341651047546</v>
      </c>
      <c r="R37" s="161">
        <f ca="1">IF(Mass_sal_nette!R37&gt;0,Mass_sal_nette!R37/Nb_cpte!R37,"")</f>
        <v>1190.9576664952347</v>
      </c>
      <c r="S37" s="161">
        <f ca="1">IF(Mass_sal_nette!S37&gt;0,Mass_sal_nette!S37/Nb_cpte!S37,0)</f>
        <v>0</v>
      </c>
      <c r="T37" s="161">
        <f ca="1">IF(Mass_sal_nette!T37&gt;0,Mass_sal_nette!T37/Nb_cpte!T37,0)</f>
        <v>0</v>
      </c>
      <c r="U37" s="161">
        <f ca="1">IF(Mass_sal_nette!U37&gt;0,Mass_sal_nette!U37/Nb_cpte!U37,"")</f>
        <v>1140.6086419815365</v>
      </c>
      <c r="V37" s="161">
        <f ca="1">IF(Mass_sal_nette!V37&gt;0,Mass_sal_nette!V37/Nb_cpte!V37,0)</f>
        <v>0</v>
      </c>
      <c r="W37" s="161">
        <f ca="1">IF(Mass_sal_nette!W37&gt;0,Mass_sal_nette!W37/Nb_cpte!W37,0)</f>
        <v>0</v>
      </c>
      <c r="X37" s="161">
        <f ca="1">IF(Mass_sal_nette!X37&gt;0,Mass_sal_nette!X37/Nb_cpte!X37,"")</f>
        <v>1648.9009547198796</v>
      </c>
      <c r="Y37" s="162">
        <f ca="1">IF(Mass_sal_nette!Y37&gt;0,Mass_sal_nette!Y37/Nb_cpte!Y37,"")</f>
        <v>1422.8775554829078</v>
      </c>
    </row>
    <row r="38" spans="1:25" x14ac:dyDescent="0.2">
      <c r="A38" s="20">
        <v>41090</v>
      </c>
      <c r="B38" s="138">
        <f ca="1">IF(Mass_sal_nette!B38&gt;0,Mass_sal_nette!B38/Nb_cpte!B38,"")</f>
        <v>761.30507960034925</v>
      </c>
      <c r="C38" s="138">
        <f ca="1">IF(Mass_sal_nette!C38&gt;0,Mass_sal_nette!C38/Nb_cpte!C38,"")</f>
        <v>638.71764777667011</v>
      </c>
      <c r="D38" s="141">
        <f ca="1">IF(Mass_sal_nette!D38&gt;0,Mass_sal_nette!D38/Nb_cpte!D38,"")</f>
        <v>593.29232626912835</v>
      </c>
      <c r="E38" s="141">
        <f ca="1">IF(Mass_sal_nette!E38&gt;0,Mass_sal_nette!E38/Nb_cpte!E38,"")</f>
        <v>1042.576317909366</v>
      </c>
      <c r="F38" s="141">
        <f ca="1">IF(Mass_sal_nette!F38&gt;0,Mass_sal_nette!F38/Nb_cpte!F38,"")</f>
        <v>1623.0014874261681</v>
      </c>
      <c r="G38" s="140">
        <f ca="1">IF(Mass_sal_nette!G38&gt;0,Mass_sal_nette!G38/Nb_cpte!G38,"")</f>
        <v>564.36958157784159</v>
      </c>
      <c r="H38" s="141">
        <f ca="1">IF(Mass_sal_nette!H38&gt;0,Mass_sal_nette!H38/Nb_cpte!H38,"")</f>
        <v>855.12721012969462</v>
      </c>
      <c r="I38" s="141">
        <f ca="1">IF(Mass_sal_nette!I38&gt;0,Mass_sal_nette!I38/Nb_cpte!I38,"")</f>
        <v>726.48667945974933</v>
      </c>
      <c r="J38" s="142">
        <f ca="1">IF(Mass_sal_nette!J38&gt;0,Mass_sal_nette!J38/Nb_cpte!J38,"")</f>
        <v>584.13961313701782</v>
      </c>
      <c r="K38" s="141">
        <f ca="1">IF(Mass_sal_nette!K38&gt;0,Mass_sal_nette!K38/Nb_cpte!K38,"")</f>
        <v>1619.1830844130891</v>
      </c>
      <c r="L38" s="141">
        <f ca="1">IF(Mass_sal_nette!L38&gt;0,Mass_sal_nette!L38/Nb_cpte!L38,0)</f>
        <v>0</v>
      </c>
      <c r="M38" s="142">
        <f ca="1">IF(Mass_sal_nette!M38&gt;0,Mass_sal_nette!M38/Nb_cpte!M38,0)</f>
        <v>0</v>
      </c>
      <c r="N38" s="141">
        <f ca="1">IF(Mass_sal_nette!N38&gt;0,Mass_sal_nette!N38/Nb_cpte!N38,"")</f>
        <v>1047.8909770007053</v>
      </c>
      <c r="O38" s="143">
        <f ca="1">IF(Mass_sal_nette!O38&gt;0,Mass_sal_nette!O38/Nb_cpte!O38,"")</f>
        <v>303.5643782873691</v>
      </c>
      <c r="P38" s="144">
        <f ca="1">IF(Mass_sal_nette!P38&gt;0,Mass_sal_nette!P38/Nb_cpte!P38,"")</f>
        <v>477.86758190262162</v>
      </c>
      <c r="Q38" s="145">
        <f ca="1">IF(Mass_sal_nette!Q38&gt;0,Mass_sal_nette!Q38/Nb_cpte!Q38,"")</f>
        <v>527.37644904845683</v>
      </c>
      <c r="R38" s="145">
        <f ca="1">IF(Mass_sal_nette!R38&gt;0,Mass_sal_nette!R38/Nb_cpte!R38,"")</f>
        <v>1170.2098912946381</v>
      </c>
      <c r="S38" s="145">
        <f ca="1">IF(Mass_sal_nette!S38&gt;0,Mass_sal_nette!S38/Nb_cpte!S38,0)</f>
        <v>0</v>
      </c>
      <c r="T38" s="145">
        <f ca="1">IF(Mass_sal_nette!T38&gt;0,Mass_sal_nette!T38/Nb_cpte!T38,0)</f>
        <v>0</v>
      </c>
      <c r="U38" s="145">
        <f ca="1">IF(Mass_sal_nette!U38&gt;0,Mass_sal_nette!U38/Nb_cpte!U38,"")</f>
        <v>1146.3016400942306</v>
      </c>
      <c r="V38" s="145">
        <f ca="1">IF(Mass_sal_nette!V38&gt;0,Mass_sal_nette!V38/Nb_cpte!V38,0)</f>
        <v>0</v>
      </c>
      <c r="W38" s="145">
        <f ca="1">IF(Mass_sal_nette!W38&gt;0,Mass_sal_nette!W38/Nb_cpte!W38,0)</f>
        <v>0</v>
      </c>
      <c r="X38" s="145">
        <f ca="1">IF(Mass_sal_nette!X38&gt;0,Mass_sal_nette!X38/Nb_cpte!X38,"")</f>
        <v>1619.0112817678676</v>
      </c>
      <c r="Y38" s="146">
        <f ca="1">IF(Mass_sal_nette!Y38&gt;0,Mass_sal_nette!Y38/Nb_cpte!Y38,"")</f>
        <v>1387.1380127520604</v>
      </c>
    </row>
    <row r="39" spans="1:25" x14ac:dyDescent="0.2">
      <c r="A39" s="20">
        <v>41182</v>
      </c>
      <c r="B39" s="138">
        <f ca="1">IF(Mass_sal_nette!B39&gt;0,Mass_sal_nette!B39/Nb_cpte!B39,"")</f>
        <v>761.27480056514378</v>
      </c>
      <c r="C39" s="138">
        <f ca="1">IF(Mass_sal_nette!C39&gt;0,Mass_sal_nette!C39/Nb_cpte!C39,"")</f>
        <v>633.34039110449748</v>
      </c>
      <c r="D39" s="141">
        <f ca="1">IF(Mass_sal_nette!D39&gt;0,Mass_sal_nette!D39/Nb_cpte!D39,"")</f>
        <v>588.07403627197266</v>
      </c>
      <c r="E39" s="141">
        <f ca="1">IF(Mass_sal_nette!E39&gt;0,Mass_sal_nette!E39/Nb_cpte!E39,"")</f>
        <v>1053.4581257604957</v>
      </c>
      <c r="F39" s="141">
        <f ca="1">IF(Mass_sal_nette!F39&gt;0,Mass_sal_nette!F39/Nb_cpte!F39,"")</f>
        <v>1610.1467456214682</v>
      </c>
      <c r="G39" s="140">
        <f ca="1">IF(Mass_sal_nette!G39&gt;0,Mass_sal_nette!G39/Nb_cpte!G39,"")</f>
        <v>560.93437055309698</v>
      </c>
      <c r="H39" s="141">
        <f ca="1">IF(Mass_sal_nette!H39&gt;0,Mass_sal_nette!H39/Nb_cpte!H39,"")</f>
        <v>908.21117665339466</v>
      </c>
      <c r="I39" s="141">
        <f ca="1">IF(Mass_sal_nette!I39&gt;0,Mass_sal_nette!I39/Nb_cpte!I39,"")</f>
        <v>723.35325162394747</v>
      </c>
      <c r="J39" s="142">
        <f ca="1">IF(Mass_sal_nette!J39&gt;0,Mass_sal_nette!J39/Nb_cpte!J39,"")</f>
        <v>573.95633328591339</v>
      </c>
      <c r="K39" s="141">
        <f ca="1">IF(Mass_sal_nette!K39&gt;0,Mass_sal_nette!K39/Nb_cpte!K39,"")</f>
        <v>1617.8506581699903</v>
      </c>
      <c r="L39" s="141">
        <f ca="1">IF(Mass_sal_nette!L39&gt;0,Mass_sal_nette!L39/Nb_cpte!L39,0)</f>
        <v>0</v>
      </c>
      <c r="M39" s="142">
        <f ca="1">IF(Mass_sal_nette!M39&gt;0,Mass_sal_nette!M39/Nb_cpte!M39,0)</f>
        <v>0</v>
      </c>
      <c r="N39" s="141">
        <f ca="1">IF(Mass_sal_nette!N39&gt;0,Mass_sal_nette!N39/Nb_cpte!N39,"")</f>
        <v>1057.4733078567187</v>
      </c>
      <c r="O39" s="143">
        <f ca="1">IF(Mass_sal_nette!O39&gt;0,Mass_sal_nette!O39/Nb_cpte!O39,"")</f>
        <v>311.04765539971163</v>
      </c>
      <c r="P39" s="144">
        <f ca="1">IF(Mass_sal_nette!P39&gt;0,Mass_sal_nette!P39/Nb_cpte!P39,"")</f>
        <v>473.44383035888819</v>
      </c>
      <c r="Q39" s="145">
        <f ca="1">IF(Mass_sal_nette!Q39&gt;0,Mass_sal_nette!Q39/Nb_cpte!Q39,"")</f>
        <v>526.86074364164529</v>
      </c>
      <c r="R39" s="145">
        <f ca="1">IF(Mass_sal_nette!R39&gt;0,Mass_sal_nette!R39/Nb_cpte!R39,"")</f>
        <v>1172.7152259871445</v>
      </c>
      <c r="S39" s="145">
        <f ca="1">IF(Mass_sal_nette!S39&gt;0,Mass_sal_nette!S39/Nb_cpte!S39,0)</f>
        <v>0</v>
      </c>
      <c r="T39" s="145">
        <f ca="1">IF(Mass_sal_nette!T39&gt;0,Mass_sal_nette!T39/Nb_cpte!T39,0)</f>
        <v>0</v>
      </c>
      <c r="U39" s="145">
        <f ca="1">IF(Mass_sal_nette!U39&gt;0,Mass_sal_nette!U39/Nb_cpte!U39,"")</f>
        <v>1157.8802786664251</v>
      </c>
      <c r="V39" s="145">
        <f ca="1">IF(Mass_sal_nette!V39&gt;0,Mass_sal_nette!V39/Nb_cpte!V39,0)</f>
        <v>0</v>
      </c>
      <c r="W39" s="145">
        <f ca="1">IF(Mass_sal_nette!W39&gt;0,Mass_sal_nette!W39/Nb_cpte!W39,0)</f>
        <v>0</v>
      </c>
      <c r="X39" s="145">
        <f ca="1">IF(Mass_sal_nette!X39&gt;0,Mass_sal_nette!X39/Nb_cpte!X39,"")</f>
        <v>1617.5285653781284</v>
      </c>
      <c r="Y39" s="146">
        <f ca="1">IF(Mass_sal_nette!Y39&gt;0,Mass_sal_nette!Y39/Nb_cpte!Y39,"")</f>
        <v>1405.9708827520858</v>
      </c>
    </row>
    <row r="40" spans="1:25" ht="10.8" thickBot="1" x14ac:dyDescent="0.25">
      <c r="A40" s="20">
        <v>41274</v>
      </c>
      <c r="B40" s="138">
        <f ca="1">IF(Mass_sal_nette!B40&gt;0,Mass_sal_nette!B40/Nb_cpte!B40,"")</f>
        <v>765.74749104311422</v>
      </c>
      <c r="C40" s="138">
        <f ca="1">IF(Mass_sal_nette!C40&gt;0,Mass_sal_nette!C40/Nb_cpte!C40,"")</f>
        <v>637.16609693405053</v>
      </c>
      <c r="D40" s="141">
        <f ca="1">IF(Mass_sal_nette!D40&gt;0,Mass_sal_nette!D40/Nb_cpte!D40,"")</f>
        <v>592.17131547031386</v>
      </c>
      <c r="E40" s="141">
        <f ca="1">IF(Mass_sal_nette!E40&gt;0,Mass_sal_nette!E40/Nb_cpte!E40,"")</f>
        <v>1056.8579481740751</v>
      </c>
      <c r="F40" s="141">
        <f ca="1">IF(Mass_sal_nette!F40&gt;0,Mass_sal_nette!F40/Nb_cpte!F40,"")</f>
        <v>1607.9415180934536</v>
      </c>
      <c r="G40" s="149">
        <f ca="1">IF(Mass_sal_nette!G40&gt;0,Mass_sal_nette!G40/Nb_cpte!G40,"")</f>
        <v>563.96260142939434</v>
      </c>
      <c r="H40" s="148">
        <f ca="1">IF(Mass_sal_nette!H40&gt;0,Mass_sal_nette!H40/Nb_cpte!H40,"")</f>
        <v>908.36470954515437</v>
      </c>
      <c r="I40" s="148">
        <f ca="1">IF(Mass_sal_nette!I40&gt;0,Mass_sal_nette!I40/Nb_cpte!I40,"")</f>
        <v>725.13894484849857</v>
      </c>
      <c r="J40" s="150">
        <f ca="1">IF(Mass_sal_nette!J40&gt;0,Mass_sal_nette!J40/Nb_cpte!J40,"")</f>
        <v>574.28426518010144</v>
      </c>
      <c r="K40" s="148">
        <f ca="1">IF(Mass_sal_nette!K40&gt;0,Mass_sal_nette!K40/Nb_cpte!K40,"")</f>
        <v>1609.155756570337</v>
      </c>
      <c r="L40" s="148">
        <f ca="1">IF(Mass_sal_nette!L40&gt;0,Mass_sal_nette!L40/Nb_cpte!L40,0)</f>
        <v>0</v>
      </c>
      <c r="M40" s="150">
        <f ca="1">IF(Mass_sal_nette!M40&gt;0,Mass_sal_nette!M40/Nb_cpte!M40,0)</f>
        <v>0</v>
      </c>
      <c r="N40" s="148">
        <f ca="1">IF(Mass_sal_nette!N40&gt;0,Mass_sal_nette!N40/Nb_cpte!N40,"")</f>
        <v>1060.6520799269163</v>
      </c>
      <c r="O40" s="151">
        <f ca="1">IF(Mass_sal_nette!O40&gt;0,Mass_sal_nette!O40/Nb_cpte!O40,"")</f>
        <v>326.65512437422217</v>
      </c>
      <c r="P40" s="152">
        <f ca="1">IF(Mass_sal_nette!P40&gt;0,Mass_sal_nette!P40/Nb_cpte!P40,"")</f>
        <v>480.4569077491156</v>
      </c>
      <c r="Q40" s="153">
        <f ca="1">IF(Mass_sal_nette!Q40&gt;0,Mass_sal_nette!Q40/Nb_cpte!Q40,"")</f>
        <v>529.09201602486473</v>
      </c>
      <c r="R40" s="153">
        <f ca="1">IF(Mass_sal_nette!R40&gt;0,Mass_sal_nette!R40/Nb_cpte!R40,"")</f>
        <v>1173.3952648248066</v>
      </c>
      <c r="S40" s="153">
        <f ca="1">IF(Mass_sal_nette!S40&gt;0,Mass_sal_nette!S40/Nb_cpte!S40,0)</f>
        <v>0</v>
      </c>
      <c r="T40" s="153">
        <f ca="1">IF(Mass_sal_nette!T40&gt;0,Mass_sal_nette!T40/Nb_cpte!T40,0)</f>
        <v>0</v>
      </c>
      <c r="U40" s="153">
        <f ca="1">IF(Mass_sal_nette!U40&gt;0,Mass_sal_nette!U40/Nb_cpte!U40,"")</f>
        <v>1161.6092744939558</v>
      </c>
      <c r="V40" s="153">
        <f ca="1">IF(Mass_sal_nette!V40&gt;0,Mass_sal_nette!V40/Nb_cpte!V40,0)</f>
        <v>0</v>
      </c>
      <c r="W40" s="153">
        <f ca="1">IF(Mass_sal_nette!W40&gt;0,Mass_sal_nette!W40/Nb_cpte!W40,0)</f>
        <v>0</v>
      </c>
      <c r="X40" s="153">
        <f ca="1">IF(Mass_sal_nette!X40&gt;0,Mass_sal_nette!X40/Nb_cpte!X40,"")</f>
        <v>1615.5900243767408</v>
      </c>
      <c r="Y40" s="154">
        <f ca="1">IF(Mass_sal_nette!Y40&gt;0,Mass_sal_nette!Y40/Nb_cpte!Y40,"")</f>
        <v>1427.159827810518</v>
      </c>
    </row>
    <row r="41" spans="1:25" x14ac:dyDescent="0.2">
      <c r="A41" s="14">
        <v>41364</v>
      </c>
      <c r="B41" s="155">
        <f ca="1">IF(Mass_sal_nette!B41&gt;0,Mass_sal_nette!B41/Nb_cpte!B41,"")</f>
        <v>765.32167386646506</v>
      </c>
      <c r="C41" s="155">
        <f ca="1">IF(Mass_sal_nette!C41&gt;0,Mass_sal_nette!C41/Nb_cpte!C41,"")</f>
        <v>633.21019166224391</v>
      </c>
      <c r="D41" s="156">
        <f ca="1">IF(Mass_sal_nette!D41&gt;0,Mass_sal_nette!D41/Nb_cpte!D41,"")</f>
        <v>587.98190205882304</v>
      </c>
      <c r="E41" s="156">
        <f ca="1">IF(Mass_sal_nette!E41&gt;0,Mass_sal_nette!E41/Nb_cpte!E41,"")</f>
        <v>1058.7387085920379</v>
      </c>
      <c r="F41" s="156">
        <f ca="1">IF(Mass_sal_nette!F41&gt;0,Mass_sal_nette!F41/Nb_cpte!F41,"")</f>
        <v>1597.0619511303933</v>
      </c>
      <c r="G41" s="157">
        <f ca="1">IF(Mass_sal_nette!G41&gt;0,Mass_sal_nette!G41/Nb_cpte!G41,"")</f>
        <v>561.34776458942861</v>
      </c>
      <c r="H41" s="156">
        <f ca="1">IF(Mass_sal_nette!H41&gt;0,Mass_sal_nette!H41/Nb_cpte!H41,"")</f>
        <v>891.60505285092972</v>
      </c>
      <c r="I41" s="156">
        <f ca="1">IF(Mass_sal_nette!I41&gt;0,Mass_sal_nette!I41/Nb_cpte!I41,"")</f>
        <v>706.57907586339479</v>
      </c>
      <c r="J41" s="158">
        <f ca="1">IF(Mass_sal_nette!J41&gt;0,Mass_sal_nette!J41/Nb_cpte!J41,"")</f>
        <v>566.65560713157549</v>
      </c>
      <c r="K41" s="156">
        <f ca="1">IF(Mass_sal_nette!K41&gt;0,Mass_sal_nette!K41/Nb_cpte!K41,"")</f>
        <v>1585.0215747146785</v>
      </c>
      <c r="L41" s="156">
        <f ca="1">IF(Mass_sal_nette!L41&gt;0,Mass_sal_nette!L41/Nb_cpte!L41,0)</f>
        <v>0</v>
      </c>
      <c r="M41" s="158">
        <f ca="1">IF(Mass_sal_nette!M41&gt;0,Mass_sal_nette!M41/Nb_cpte!M41,0)</f>
        <v>0</v>
      </c>
      <c r="N41" s="156">
        <f ca="1">IF(Mass_sal_nette!N41&gt;0,Mass_sal_nette!N41/Nb_cpte!N41,"")</f>
        <v>1061.087411839899</v>
      </c>
      <c r="O41" s="159">
        <f ca="1">IF(Mass_sal_nette!O41&gt;0,Mass_sal_nette!O41/Nb_cpte!O41,"")</f>
        <v>323.49609792849583</v>
      </c>
      <c r="P41" s="160">
        <f ca="1">IF(Mass_sal_nette!P41&gt;0,Mass_sal_nette!P41/Nb_cpte!P41,"")</f>
        <v>253.56799741169894</v>
      </c>
      <c r="Q41" s="161">
        <f ca="1">IF(Mass_sal_nette!Q41&gt;0,Mass_sal_nette!Q41/Nb_cpte!Q41,"")</f>
        <v>528.43515487470233</v>
      </c>
      <c r="R41" s="161">
        <f ca="1">IF(Mass_sal_nette!R41&gt;0,Mass_sal_nette!R41/Nb_cpte!R41,"")</f>
        <v>1167.029350139768</v>
      </c>
      <c r="S41" s="161">
        <f ca="1">IF(Mass_sal_nette!S41&gt;0,Mass_sal_nette!S41/Nb_cpte!S41,0)</f>
        <v>0</v>
      </c>
      <c r="T41" s="161">
        <f ca="1">IF(Mass_sal_nette!T41&gt;0,Mass_sal_nette!T41/Nb_cpte!T41,0)</f>
        <v>480.26943436051243</v>
      </c>
      <c r="U41" s="161">
        <f ca="1">IF(Mass_sal_nette!U41&gt;0,Mass_sal_nette!U41/Nb_cpte!U41,"")</f>
        <v>1150.630452121409</v>
      </c>
      <c r="V41" s="161">
        <f ca="1">IF(Mass_sal_nette!V41&gt;0,Mass_sal_nette!V41/Nb_cpte!V41,0)</f>
        <v>0</v>
      </c>
      <c r="W41" s="161">
        <f ca="1">IF(Mass_sal_nette!W41&gt;0,Mass_sal_nette!W41/Nb_cpte!W41,0)</f>
        <v>1592.4996601217069</v>
      </c>
      <c r="X41" s="161">
        <f ca="1">IF(Mass_sal_nette!X41&gt;0,Mass_sal_nette!X41/Nb_cpte!X41,"")</f>
        <v>1615.1760793329795</v>
      </c>
      <c r="Y41" s="162">
        <f ca="1">IF(Mass_sal_nette!Y41&gt;0,Mass_sal_nette!Y41/Nb_cpte!Y41,"")</f>
        <v>1421.9622209855254</v>
      </c>
    </row>
    <row r="42" spans="1:25" x14ac:dyDescent="0.2">
      <c r="A42" s="20">
        <v>41455</v>
      </c>
      <c r="B42" s="138">
        <f ca="1">IF(Mass_sal_nette!B42&gt;0,Mass_sal_nette!B42/Nb_cpte!B42,"")</f>
        <v>761.77134199031821</v>
      </c>
      <c r="C42" s="138">
        <f ca="1">IF(Mass_sal_nette!C42&gt;0,Mass_sal_nette!C42/Nb_cpte!C42,"")</f>
        <v>628.59584572084634</v>
      </c>
      <c r="D42" s="141">
        <f ca="1">IF(Mass_sal_nette!D42&gt;0,Mass_sal_nette!D42/Nb_cpte!D42,"")</f>
        <v>583.97264950485555</v>
      </c>
      <c r="E42" s="141">
        <f ca="1">IF(Mass_sal_nette!E42&gt;0,Mass_sal_nette!E42/Nb_cpte!E42,"")</f>
        <v>1057.6779442893649</v>
      </c>
      <c r="F42" s="141">
        <f ca="1">IF(Mass_sal_nette!F42&gt;0,Mass_sal_nette!F42/Nb_cpte!F42,"")</f>
        <v>1579.1858859223996</v>
      </c>
      <c r="G42" s="140">
        <f ca="1">IF(Mass_sal_nette!G42&gt;0,Mass_sal_nette!G42/Nb_cpte!G42,"")</f>
        <v>558.68356658507889</v>
      </c>
      <c r="H42" s="141">
        <f ca="1">IF(Mass_sal_nette!H42&gt;0,Mass_sal_nette!H42/Nb_cpte!H42,"")</f>
        <v>836.63136263607555</v>
      </c>
      <c r="I42" s="141">
        <f ca="1">IF(Mass_sal_nette!I42&gt;0,Mass_sal_nette!I42/Nb_cpte!I42,"")</f>
        <v>707.24513114687238</v>
      </c>
      <c r="J42" s="142">
        <f ca="1">IF(Mass_sal_nette!J42&gt;0,Mass_sal_nette!J42/Nb_cpte!J42,"")</f>
        <v>562.30177254389173</v>
      </c>
      <c r="K42" s="141">
        <f ca="1">IF(Mass_sal_nette!K42&gt;0,Mass_sal_nette!K42/Nb_cpte!K42,"")</f>
        <v>1586.4667938189352</v>
      </c>
      <c r="L42" s="141">
        <f ca="1">IF(Mass_sal_nette!L42&gt;0,Mass_sal_nette!L42/Nb_cpte!L42,0)</f>
        <v>0</v>
      </c>
      <c r="M42" s="142">
        <f ca="1">IF(Mass_sal_nette!M42&gt;0,Mass_sal_nette!M42/Nb_cpte!M42,0)</f>
        <v>0</v>
      </c>
      <c r="N42" s="141">
        <f ca="1">IF(Mass_sal_nette!N42&gt;0,Mass_sal_nette!N42/Nb_cpte!N42,"")</f>
        <v>1061.9289757408544</v>
      </c>
      <c r="O42" s="143">
        <f ca="1">IF(Mass_sal_nette!O42&gt;0,Mass_sal_nette!O42/Nb_cpte!O42,"")</f>
        <v>323.76321417452561</v>
      </c>
      <c r="P42" s="144">
        <f ca="1">IF(Mass_sal_nette!P42&gt;0,Mass_sal_nette!P42/Nb_cpte!P42,"")</f>
        <v>232.8309712269847</v>
      </c>
      <c r="Q42" s="145">
        <f ca="1">IF(Mass_sal_nette!Q42&gt;0,Mass_sal_nette!Q42/Nb_cpte!Q42,"")</f>
        <v>524.8192442884739</v>
      </c>
      <c r="R42" s="145">
        <f ca="1">IF(Mass_sal_nette!R42&gt;0,Mass_sal_nette!R42/Nb_cpte!R42,"")</f>
        <v>1165.510765618435</v>
      </c>
      <c r="S42" s="145">
        <f ca="1">IF(Mass_sal_nette!S42&gt;0,Mass_sal_nette!S42/Nb_cpte!S42,0)</f>
        <v>0</v>
      </c>
      <c r="T42" s="145">
        <f ca="1">IF(Mass_sal_nette!T42&gt;0,Mass_sal_nette!T42/Nb_cpte!T42,"")</f>
        <v>480.49353443900276</v>
      </c>
      <c r="U42" s="145">
        <f ca="1">IF(Mass_sal_nette!U42&gt;0,Mass_sal_nette!U42/Nb_cpte!U42,"")</f>
        <v>1145.437837908368</v>
      </c>
      <c r="V42" s="145">
        <f ca="1">IF(Mass_sal_nette!V42&gt;0,Mass_sal_nette!V42/Nb_cpte!V42,0)</f>
        <v>0</v>
      </c>
      <c r="W42" s="145">
        <f ca="1">IF(Mass_sal_nette!W42&gt;0,Mass_sal_nette!W42/Nb_cpte!W42,0)</f>
        <v>1584.1934050837529</v>
      </c>
      <c r="X42" s="145">
        <f ca="1">IF(Mass_sal_nette!X42&gt;0,Mass_sal_nette!X42/Nb_cpte!X42,"")</f>
        <v>1919.701231691324</v>
      </c>
      <c r="Y42" s="146">
        <f ca="1">IF(Mass_sal_nette!Y42&gt;0,Mass_sal_nette!Y42/Nb_cpte!Y42,"")</f>
        <v>1447.2752450148344</v>
      </c>
    </row>
    <row r="43" spans="1:25" x14ac:dyDescent="0.2">
      <c r="A43" s="20">
        <v>41547</v>
      </c>
      <c r="B43" s="138">
        <f ca="1">IF(Mass_sal_nette!B43&gt;0,Mass_sal_nette!B43/Nb_cpte!B43,"")</f>
        <v>763.20774405540067</v>
      </c>
      <c r="C43" s="138">
        <f ca="1">IF(Mass_sal_nette!C43&gt;0,Mass_sal_nette!C43/Nb_cpte!C43,"")</f>
        <v>627.74331502525536</v>
      </c>
      <c r="D43" s="141">
        <f ca="1">IF(Mass_sal_nette!D43&gt;0,Mass_sal_nette!D43/Nb_cpte!D43,"")</f>
        <v>583.5544375732311</v>
      </c>
      <c r="E43" s="141">
        <f ca="1">IF(Mass_sal_nette!E43&gt;0,Mass_sal_nette!E43/Nb_cpte!E43,"")</f>
        <v>1062.9763252807945</v>
      </c>
      <c r="F43" s="141">
        <f ca="1">IF(Mass_sal_nette!F43&gt;0,Mass_sal_nette!F43/Nb_cpte!F43,"")</f>
        <v>1563.8487387128539</v>
      </c>
      <c r="G43" s="140">
        <f ca="1">IF(Mass_sal_nette!G43&gt;0,Mass_sal_nette!G43/Nb_cpte!G43,"")</f>
        <v>558.78854895783991</v>
      </c>
      <c r="H43" s="141">
        <f ca="1">IF(Mass_sal_nette!H43&gt;0,Mass_sal_nette!H43/Nb_cpte!H43,"")</f>
        <v>882.46049799818297</v>
      </c>
      <c r="I43" s="141">
        <f ca="1">IF(Mass_sal_nette!I43&gt;0,Mass_sal_nette!I43/Nb_cpte!I43,"")</f>
        <v>706.00821735405066</v>
      </c>
      <c r="J43" s="142">
        <f ca="1">IF(Mass_sal_nette!J43&gt;0,Mass_sal_nette!J43/Nb_cpte!J43,"")</f>
        <v>550.15389358321329</v>
      </c>
      <c r="K43" s="141">
        <f ca="1">IF(Mass_sal_nette!K43&gt;0,Mass_sal_nette!K43/Nb_cpte!K43,"")</f>
        <v>1569.7935126026177</v>
      </c>
      <c r="L43" s="141">
        <f ca="1">IF(Mass_sal_nette!L43&gt;0,Mass_sal_nette!L43/Nb_cpte!L43,0)</f>
        <v>0</v>
      </c>
      <c r="M43" s="142">
        <f ca="1">IF(Mass_sal_nette!M43&gt;0,Mass_sal_nette!M43/Nb_cpte!M43,0)</f>
        <v>0</v>
      </c>
      <c r="N43" s="141">
        <f ca="1">IF(Mass_sal_nette!N43&gt;0,Mass_sal_nette!N43/Nb_cpte!N43,"")</f>
        <v>1065.7802214238236</v>
      </c>
      <c r="O43" s="143">
        <f ca="1">IF(Mass_sal_nette!O43&gt;0,Mass_sal_nette!O43/Nb_cpte!O43,"")</f>
        <v>315.54327410833855</v>
      </c>
      <c r="P43" s="144">
        <f ca="1">IF(Mass_sal_nette!P43&gt;0,Mass_sal_nette!P43/Nb_cpte!P43,"")</f>
        <v>657.42942309415071</v>
      </c>
      <c r="Q43" s="145">
        <f ca="1">IF(Mass_sal_nette!Q43&gt;0,Mass_sal_nette!Q43/Nb_cpte!Q43,"")</f>
        <v>529.60906329287036</v>
      </c>
      <c r="R43" s="145">
        <f ca="1">IF(Mass_sal_nette!R43&gt;0,Mass_sal_nette!R43/Nb_cpte!R43,"")</f>
        <v>1161.8088684530592</v>
      </c>
      <c r="S43" s="145">
        <f ca="1">IF(Mass_sal_nette!S43&gt;0,Mass_sal_nette!S43/Nb_cpte!S43,0)</f>
        <v>0</v>
      </c>
      <c r="T43" s="145">
        <f ca="1">IF(Mass_sal_nette!T43&gt;0,Mass_sal_nette!T43/Nb_cpte!T43,"")</f>
        <v>466.17920978785469</v>
      </c>
      <c r="U43" s="145">
        <f ca="1">IF(Mass_sal_nette!U43&gt;0,Mass_sal_nette!U43/Nb_cpte!U43,"")</f>
        <v>1154.6893324828916</v>
      </c>
      <c r="V43" s="145">
        <f ca="1">IF(Mass_sal_nette!V43&gt;0,Mass_sal_nette!V43/Nb_cpte!V43,0)</f>
        <v>0</v>
      </c>
      <c r="W43" s="145">
        <f ca="1">IF(Mass_sal_nette!W43&gt;0,Mass_sal_nette!W43/Nb_cpte!W43,0)</f>
        <v>1569.8879101188361</v>
      </c>
      <c r="X43" s="145">
        <f ca="1">IF(Mass_sal_nette!X43&gt;0,Mass_sal_nette!X43/Nb_cpte!X43,"")</f>
        <v>864.36482643565057</v>
      </c>
      <c r="Y43" s="146">
        <f ca="1">IF(Mass_sal_nette!Y43&gt;0,Mass_sal_nette!Y43/Nb_cpte!Y43,"")</f>
        <v>1453.7123614513634</v>
      </c>
    </row>
    <row r="44" spans="1:25" ht="10.8" thickBot="1" x14ac:dyDescent="0.25">
      <c r="A44" s="26">
        <v>41639</v>
      </c>
      <c r="B44" s="147">
        <f ca="1">IF(Mass_sal_nette!B44&gt;0,Mass_sal_nette!B44/Nb_cpte!B44,"")</f>
        <v>762.18507159476337</v>
      </c>
      <c r="C44" s="147">
        <f ca="1">IF(Mass_sal_nette!C44&gt;0,Mass_sal_nette!C44/Nb_cpte!C44,"")</f>
        <v>624.20231855475254</v>
      </c>
      <c r="D44" s="148">
        <f ca="1">IF(Mass_sal_nette!D44&gt;0,Mass_sal_nette!D44/Nb_cpte!D44,"")</f>
        <v>580.14884570883464</v>
      </c>
      <c r="E44" s="148">
        <f ca="1">IF(Mass_sal_nette!E44&gt;0,Mass_sal_nette!E44/Nb_cpte!E44,"")</f>
        <v>1066.1815072333804</v>
      </c>
      <c r="F44" s="148">
        <f ca="1">IF(Mass_sal_nette!F44&gt;0,Mass_sal_nette!F44/Nb_cpte!F44,"")</f>
        <v>1562.5319047422263</v>
      </c>
      <c r="G44" s="149">
        <f ca="1">IF(Mass_sal_nette!G44&gt;0,Mass_sal_nette!G44/Nb_cpte!G44,"")</f>
        <v>555.83624341319285</v>
      </c>
      <c r="H44" s="148">
        <f ca="1">IF(Mass_sal_nette!H44&gt;0,Mass_sal_nette!H44/Nb_cpte!H44,"")</f>
        <v>810.63627183448261</v>
      </c>
      <c r="I44" s="148">
        <f ca="1">IF(Mass_sal_nette!I44&gt;0,Mass_sal_nette!I44/Nb_cpte!I44,"")</f>
        <v>701.02937362415844</v>
      </c>
      <c r="J44" s="150">
        <f ca="1">IF(Mass_sal_nette!J44&gt;0,Mass_sal_nette!J44/Nb_cpte!J44,"")</f>
        <v>548.87944685715615</v>
      </c>
      <c r="K44" s="148">
        <f ca="1">IF(Mass_sal_nette!K44&gt;0,Mass_sal_nette!K44/Nb_cpte!K44,"")</f>
        <v>1560.1892640870817</v>
      </c>
      <c r="L44" s="148">
        <f ca="1">IF(Mass_sal_nette!L44&gt;0,Mass_sal_nette!L44/Nb_cpte!L44,0)</f>
        <v>0</v>
      </c>
      <c r="M44" s="150">
        <f ca="1">IF(Mass_sal_nette!M44&gt;0,Mass_sal_nette!M44/Nb_cpte!M44,0)</f>
        <v>0</v>
      </c>
      <c r="N44" s="148">
        <f ca="1">IF(Mass_sal_nette!N44&gt;0,Mass_sal_nette!N44/Nb_cpte!N44,"")</f>
        <v>1068.5092595612114</v>
      </c>
      <c r="O44" s="151">
        <f ca="1">IF(Mass_sal_nette!O44&gt;0,Mass_sal_nette!O44/Nb_cpte!O44,"")</f>
        <v>340.20149259782818</v>
      </c>
      <c r="P44" s="149">
        <f ca="1">IF(Mass_sal_nette!P44&gt;0,Mass_sal_nette!P44/Nb_cpte!P44,"")</f>
        <v>721.27442274184318</v>
      </c>
      <c r="Q44" s="148">
        <f ca="1">IF(Mass_sal_nette!Q44&gt;0,Mass_sal_nette!Q44/Nb_cpte!Q44,"")</f>
        <v>526.24594204060224</v>
      </c>
      <c r="R44" s="148">
        <f ca="1">IF(Mass_sal_nette!R44&gt;0,Mass_sal_nette!R44/Nb_cpte!R44,"")</f>
        <v>1158.570105513207</v>
      </c>
      <c r="S44" s="148">
        <f ca="1">IF(Mass_sal_nette!S44&gt;0,Mass_sal_nette!S44/Nb_cpte!S44,0)</f>
        <v>0</v>
      </c>
      <c r="T44" s="148">
        <f ca="1">IF(Mass_sal_nette!T44&gt;0,Mass_sal_nette!T44/Nb_cpte!T44,"")</f>
        <v>463.23125723434964</v>
      </c>
      <c r="U44" s="148">
        <f ca="1">IF(Mass_sal_nette!U44&gt;0,Mass_sal_nette!U44/Nb_cpte!U44,"")</f>
        <v>1150.5367279293382</v>
      </c>
      <c r="V44" s="148">
        <f ca="1">IF(Mass_sal_nette!V44&gt;0,Mass_sal_nette!V44/Nb_cpte!V44,0)</f>
        <v>0</v>
      </c>
      <c r="W44" s="148">
        <f ca="1">IF(Mass_sal_nette!W44&gt;0,Mass_sal_nette!W44/Nb_cpte!W44,0)</f>
        <v>1565.7805811072146</v>
      </c>
      <c r="X44" s="148">
        <f ca="1">IF(Mass_sal_nette!X44&gt;0,Mass_sal_nette!X44/Nb_cpte!X44,"")</f>
        <v>1060.1711009469923</v>
      </c>
      <c r="Y44" s="151">
        <f ca="1">IF(Mass_sal_nette!Y44&gt;0,Mass_sal_nette!Y44/Nb_cpte!Y44,"")</f>
        <v>1438.0527881202697</v>
      </c>
    </row>
    <row r="45" spans="1:25" x14ac:dyDescent="0.2">
      <c r="A45" s="14">
        <v>41729</v>
      </c>
      <c r="B45" s="155">
        <f ca="1">IF(Mass_sal_nette!B45&gt;0,Mass_sal_nette!B45/Nb_cpte!B45,"")</f>
        <v>763.07661567262824</v>
      </c>
      <c r="C45" s="155">
        <f ca="1">IF(Mass_sal_nette!C45&gt;0,Mass_sal_nette!C45/Nb_cpte!C45,"")</f>
        <v>624.42623924819338</v>
      </c>
      <c r="D45" s="156">
        <f ca="1">IF(Mass_sal_nette!D45&gt;0,Mass_sal_nette!D45/Nb_cpte!D45,"")</f>
        <v>580.69579168494488</v>
      </c>
      <c r="E45" s="156">
        <f ca="1">IF(Mass_sal_nette!E45&gt;0,Mass_sal_nette!E45/Nb_cpte!E45,"")</f>
        <v>1067.4500003746246</v>
      </c>
      <c r="F45" s="156">
        <f ca="1">IF(Mass_sal_nette!F45&gt;0,Mass_sal_nette!F45/Nb_cpte!F45,"")</f>
        <v>1553.2841218414289</v>
      </c>
      <c r="G45" s="157">
        <f ca="1">IF(Mass_sal_nette!G45&gt;0,Mass_sal_nette!G45/Nb_cpte!G45,"")</f>
        <v>558.05911029415063</v>
      </c>
      <c r="H45" s="156">
        <f ca="1">IF(Mass_sal_nette!H45&gt;0,Mass_sal_nette!H45/Nb_cpte!H45,"")</f>
        <v>742.61599223729979</v>
      </c>
      <c r="I45" s="156">
        <f ca="1">IF(Mass_sal_nette!I45&gt;0,Mass_sal_nette!I45/Nb_cpte!I45,"")</f>
        <v>693.84434618158775</v>
      </c>
      <c r="J45" s="158">
        <f ca="1">IF(Mass_sal_nette!J45&gt;0,Mass_sal_nette!J45/Nb_cpte!J45,"")</f>
        <v>543.83409578473174</v>
      </c>
      <c r="K45" s="156">
        <f ca="1">IF(Mass_sal_nette!K45&gt;0,Mass_sal_nette!K45/Nb_cpte!K45,"")</f>
        <v>1551.8442577883282</v>
      </c>
      <c r="L45" s="156">
        <f ca="1">IF(Mass_sal_nette!L45&gt;0,Mass_sal_nette!L45/Nb_cpte!L45,0)</f>
        <v>0</v>
      </c>
      <c r="M45" s="158">
        <f ca="1">IF(Mass_sal_nette!M45&gt;0,Mass_sal_nette!M45/Nb_cpte!M45,0)</f>
        <v>0</v>
      </c>
      <c r="N45" s="156">
        <f ca="1">IF(Mass_sal_nette!N45&gt;0,Mass_sal_nette!N45/Nb_cpte!N45,"")</f>
        <v>1068.5636164363211</v>
      </c>
      <c r="O45" s="159">
        <f ca="1">IF(Mass_sal_nette!O45&gt;0,Mass_sal_nette!O45/Nb_cpte!O45,"")</f>
        <v>332.53602381300834</v>
      </c>
      <c r="P45" s="160">
        <f ca="1">IF(Mass_sal_nette!P45&gt;0,Mass_sal_nette!P45/Nb_cpte!P45,"")</f>
        <v>802.52593479143911</v>
      </c>
      <c r="Q45" s="161">
        <f ca="1">IF(Mass_sal_nette!Q45&gt;0,Mass_sal_nette!Q45/Nb_cpte!Q45,"")</f>
        <v>526.81500615749962</v>
      </c>
      <c r="R45" s="161">
        <f ca="1">IF(Mass_sal_nette!R45&gt;0,Mass_sal_nette!R45/Nb_cpte!R45,"")</f>
        <v>1156.5511962223193</v>
      </c>
      <c r="S45" s="161">
        <f ca="1">IF(Mass_sal_nette!S45&gt;0,Mass_sal_nette!S45/Nb_cpte!S45,0)</f>
        <v>0</v>
      </c>
      <c r="T45" s="161">
        <f ca="1">IF(Mass_sal_nette!T45&gt;0,Mass_sal_nette!T45/Nb_cpte!T45,"")</f>
        <v>465.1276429294914</v>
      </c>
      <c r="U45" s="161">
        <f ca="1">IF(Mass_sal_nette!U45&gt;0,Mass_sal_nette!U45/Nb_cpte!U45,"")</f>
        <v>1223.0528143516538</v>
      </c>
      <c r="V45" s="161">
        <f ca="1">IF(Mass_sal_nette!V45&gt;0,Mass_sal_nette!V45/Nb_cpte!V45,0)</f>
        <v>0</v>
      </c>
      <c r="W45" s="161">
        <f ca="1">IF(Mass_sal_nette!W45&gt;0,Mass_sal_nette!W45/Nb_cpte!W45,0)</f>
        <v>1556.9551963400959</v>
      </c>
      <c r="X45" s="161">
        <f ca="1">IF(Mass_sal_nette!X45&gt;0,Mass_sal_nette!X45/Nb_cpte!X45,"")</f>
        <v>887.03741910754036</v>
      </c>
      <c r="Y45" s="162">
        <f ca="1">IF(Mass_sal_nette!Y45&gt;0,Mass_sal_nette!Y45/Nb_cpte!Y45,"")</f>
        <v>1427.015710255673</v>
      </c>
    </row>
    <row r="46" spans="1:25" x14ac:dyDescent="0.2">
      <c r="A46" s="20">
        <v>41820</v>
      </c>
      <c r="B46" s="138">
        <f ca="1">IF(Mass_sal_nette!B46&gt;0,Mass_sal_nette!B46/Nb_cpte!B46,"")</f>
        <v>763.97370514588238</v>
      </c>
      <c r="C46" s="138">
        <f ca="1">IF(Mass_sal_nette!C46&gt;0,Mass_sal_nette!C46/Nb_cpte!C46,"")</f>
        <v>623.1202287055612</v>
      </c>
      <c r="D46" s="141">
        <f ca="1">IF(Mass_sal_nette!D46&gt;0,Mass_sal_nette!D46/Nb_cpte!D46,"")</f>
        <v>579.26225227019813</v>
      </c>
      <c r="E46" s="141">
        <f ca="1">IF(Mass_sal_nette!E46&gt;0,Mass_sal_nette!E46/Nb_cpte!E46,"")</f>
        <v>1071.6029705713377</v>
      </c>
      <c r="F46" s="141">
        <f ca="1">IF(Mass_sal_nette!F46&gt;0,Mass_sal_nette!F46/Nb_cpte!F46,"")</f>
        <v>1549.5244564232728</v>
      </c>
      <c r="G46" s="140">
        <f ca="1">IF(Mass_sal_nette!G46&gt;0,Mass_sal_nette!G46/Nb_cpte!G46,"")</f>
        <v>558.04441220780939</v>
      </c>
      <c r="H46" s="141">
        <f ca="1">IF(Mass_sal_nette!H46&gt;0,Mass_sal_nette!H46/Nb_cpte!H46,"")</f>
        <v>786.88525690591791</v>
      </c>
      <c r="I46" s="141">
        <f ca="1">IF(Mass_sal_nette!I46&gt;0,Mass_sal_nette!I46/Nb_cpte!I46,"")</f>
        <v>692.69064662789572</v>
      </c>
      <c r="J46" s="142">
        <f ca="1">IF(Mass_sal_nette!J46&gt;0,Mass_sal_nette!J46/Nb_cpte!J46,"")</f>
        <v>533.3691594619562</v>
      </c>
      <c r="K46" s="141">
        <f ca="1">IF(Mass_sal_nette!K46&gt;0,Mass_sal_nette!K46/Nb_cpte!K46,"")</f>
        <v>1549.243418484743</v>
      </c>
      <c r="L46" s="141">
        <f ca="1">IF(Mass_sal_nette!L46&gt;0,Mass_sal_nette!L46/Nb_cpte!L46,0)</f>
        <v>0</v>
      </c>
      <c r="M46" s="142">
        <f ca="1">IF(Mass_sal_nette!M46&gt;0,Mass_sal_nette!M46/Nb_cpte!M46,0)</f>
        <v>0</v>
      </c>
      <c r="N46" s="141">
        <f ca="1">IF(Mass_sal_nette!N46&gt;0,Mass_sal_nette!N46/Nb_cpte!N46,"")</f>
        <v>1073.4671366881973</v>
      </c>
      <c r="O46" s="143">
        <f ca="1">IF(Mass_sal_nette!O46&gt;0,Mass_sal_nette!O46/Nb_cpte!O46,"")</f>
        <v>347.48996229958254</v>
      </c>
      <c r="P46" s="144">
        <f ca="1">IF(Mass_sal_nette!P46&gt;0,Mass_sal_nette!P46/Nb_cpte!P46,"")</f>
        <v>284.08011981272415</v>
      </c>
      <c r="Q46" s="145">
        <f ca="1">IF(Mass_sal_nette!Q46&gt;0,Mass_sal_nette!Q46/Nb_cpte!Q46,"")</f>
        <v>530.35236897574316</v>
      </c>
      <c r="R46" s="145">
        <f ca="1">IF(Mass_sal_nette!R46&gt;0,Mass_sal_nette!R46/Nb_cpte!R46,"")</f>
        <v>1149.3384739489575</v>
      </c>
      <c r="S46" s="145">
        <f ca="1">IF(Mass_sal_nette!S46&gt;0,Mass_sal_nette!S46/Nb_cpte!S46,0)</f>
        <v>0</v>
      </c>
      <c r="T46" s="145">
        <f ca="1">IF(Mass_sal_nette!T46&gt;0,Mass_sal_nette!T46/Nb_cpte!T46,"")</f>
        <v>471.40671539193534</v>
      </c>
      <c r="U46" s="145">
        <f ca="1">IF(Mass_sal_nette!U46&gt;0,Mass_sal_nette!U46/Nb_cpte!U46,"")</f>
        <v>1216.6945560974768</v>
      </c>
      <c r="V46" s="145">
        <f ca="1">IF(Mass_sal_nette!V46&gt;0,Mass_sal_nette!V46/Nb_cpte!V46,0)</f>
        <v>0</v>
      </c>
      <c r="W46" s="145">
        <f ca="1">IF(Mass_sal_nette!W46&gt;0,Mass_sal_nette!W46/Nb_cpte!W46,0)</f>
        <v>1546.8558180157106</v>
      </c>
      <c r="X46" s="145">
        <f ca="1">IF(Mass_sal_nette!X46&gt;0,Mass_sal_nette!X46/Nb_cpte!X46,"")</f>
        <v>1309.661616458199</v>
      </c>
      <c r="Y46" s="146">
        <f ca="1">IF(Mass_sal_nette!Y46&gt;0,Mass_sal_nette!Y46/Nb_cpte!Y46,"")</f>
        <v>1423.4011706010178</v>
      </c>
    </row>
    <row r="47" spans="1:25" x14ac:dyDescent="0.2">
      <c r="A47" s="20">
        <v>41912</v>
      </c>
      <c r="B47" s="138">
        <f ca="1">IF(Mass_sal_nette!B47&gt;0,Mass_sal_nette!B47/Nb_cpte!B47,"")</f>
        <v>764.58560462245339</v>
      </c>
      <c r="C47" s="138">
        <f ca="1">IF(Mass_sal_nette!C47&gt;0,Mass_sal_nette!C47/Nb_cpte!C47,"")</f>
        <v>623.03593368834379</v>
      </c>
      <c r="D47" s="141">
        <f ca="1">IF(Mass_sal_nette!D47&gt;0,Mass_sal_nette!D47/Nb_cpte!D47,"")</f>
        <v>579.32547511413361</v>
      </c>
      <c r="E47" s="141">
        <f ca="1">IF(Mass_sal_nette!E47&gt;0,Mass_sal_nette!E47/Nb_cpte!E47,"")</f>
        <v>1073.7614508682088</v>
      </c>
      <c r="F47" s="141">
        <f ca="1">IF(Mass_sal_nette!F47&gt;0,Mass_sal_nette!F47/Nb_cpte!F47,"")</f>
        <v>1535.6277886736641</v>
      </c>
      <c r="G47" s="140">
        <f ca="1">IF(Mass_sal_nette!G47&gt;0,Mass_sal_nette!G47/Nb_cpte!G47,"")</f>
        <v>558.16116878442699</v>
      </c>
      <c r="H47" s="141">
        <f ca="1">IF(Mass_sal_nette!H47&gt;0,Mass_sal_nette!H47/Nb_cpte!H47,"")</f>
        <v>787.3913397545457</v>
      </c>
      <c r="I47" s="141">
        <f ca="1">IF(Mass_sal_nette!I47&gt;0,Mass_sal_nette!I47/Nb_cpte!I47,"")</f>
        <v>697.79701211873714</v>
      </c>
      <c r="J47" s="142">
        <f ca="1">IF(Mass_sal_nette!J47&gt;0,Mass_sal_nette!J47/Nb_cpte!J47,"")</f>
        <v>542.3612084126172</v>
      </c>
      <c r="K47" s="141">
        <f ca="1">IF(Mass_sal_nette!K47&gt;0,Mass_sal_nette!K47/Nb_cpte!K47,"")</f>
        <v>1536.1547757506607</v>
      </c>
      <c r="L47" s="141">
        <f ca="1">IF(Mass_sal_nette!L47&gt;0,Mass_sal_nette!L47/Nb_cpte!L47,0)</f>
        <v>0</v>
      </c>
      <c r="M47" s="142">
        <f ca="1">IF(Mass_sal_nette!M47&gt;0,Mass_sal_nette!M47/Nb_cpte!M47,0)</f>
        <v>0</v>
      </c>
      <c r="N47" s="141">
        <f ca="1">IF(Mass_sal_nette!N47&gt;0,Mass_sal_nette!N47/Nb_cpte!N47,"")</f>
        <v>1074.588006017128</v>
      </c>
      <c r="O47" s="143">
        <f ca="1">IF(Mass_sal_nette!O47&gt;0,Mass_sal_nette!O47/Nb_cpte!O47,"")</f>
        <v>323.61306164458023</v>
      </c>
      <c r="P47" s="144">
        <f ca="1">IF(Mass_sal_nette!P47&gt;0,Mass_sal_nette!P47/Nb_cpte!P47,"")</f>
        <v>735.51215200904346</v>
      </c>
      <c r="Q47" s="145">
        <f ca="1">IF(Mass_sal_nette!Q47&gt;0,Mass_sal_nette!Q47/Nb_cpte!Q47,"")</f>
        <v>531.30978892389862</v>
      </c>
      <c r="R47" s="145">
        <f ca="1">IF(Mass_sal_nette!R47&gt;0,Mass_sal_nette!R47/Nb_cpte!R47,"")</f>
        <v>1143.3874533863425</v>
      </c>
      <c r="S47" s="145">
        <f ca="1">IF(Mass_sal_nette!S47&gt;0,Mass_sal_nette!S47/Nb_cpte!S47,0)</f>
        <v>0</v>
      </c>
      <c r="T47" s="145">
        <f ca="1">IF(Mass_sal_nette!T47&gt;0,Mass_sal_nette!T47/Nb_cpte!T47,"")</f>
        <v>469.24092305076442</v>
      </c>
      <c r="U47" s="145">
        <f ca="1">IF(Mass_sal_nette!U47&gt;0,Mass_sal_nette!U47/Nb_cpte!U47,"")</f>
        <v>1215.677348199056</v>
      </c>
      <c r="V47" s="145">
        <f ca="1">IF(Mass_sal_nette!V47&gt;0,Mass_sal_nette!V47/Nb_cpte!V47,0)</f>
        <v>0</v>
      </c>
      <c r="W47" s="145">
        <f ca="1">IF(Mass_sal_nette!W47&gt;0,Mass_sal_nette!W47/Nb_cpte!W47,0)</f>
        <v>1537.6890166032633</v>
      </c>
      <c r="X47" s="145">
        <f ca="1">IF(Mass_sal_nette!X47&gt;0,Mass_sal_nette!X47/Nb_cpte!X47,"")</f>
        <v>1261.3751000295654</v>
      </c>
      <c r="Y47" s="146">
        <f ca="1">IF(Mass_sal_nette!Y47&gt;0,Mass_sal_nette!Y47/Nb_cpte!Y47,"")</f>
        <v>1407.4602755471819</v>
      </c>
    </row>
    <row r="48" spans="1:25" ht="10.8" thickBot="1" x14ac:dyDescent="0.25">
      <c r="A48" s="20">
        <v>42004</v>
      </c>
      <c r="B48" s="138">
        <f ca="1">IF(Mass_sal_nette!B48&gt;0,Mass_sal_nette!B48/Nb_cpte!B48,"")</f>
        <v>764.85982047517132</v>
      </c>
      <c r="C48" s="138">
        <f ca="1">IF(Mass_sal_nette!C48&gt;0,Mass_sal_nette!C48/Nb_cpte!C48,"")</f>
        <v>620.48634858853745</v>
      </c>
      <c r="D48" s="141">
        <f ca="1">IF(Mass_sal_nette!D48&gt;0,Mass_sal_nette!D48/Nb_cpte!D48,"")</f>
        <v>576.662335989246</v>
      </c>
      <c r="E48" s="141">
        <f ca="1">IF(Mass_sal_nette!E48&gt;0,Mass_sal_nette!E48/Nb_cpte!E48,"")</f>
        <v>1082.6174095153858</v>
      </c>
      <c r="F48" s="141">
        <f ca="1">IF(Mass_sal_nette!F48&gt;0,Mass_sal_nette!F48/Nb_cpte!F48,"")</f>
        <v>1533.9590812379925</v>
      </c>
      <c r="G48" s="140">
        <f ca="1">IF(Mass_sal_nette!G48&gt;0,Mass_sal_nette!G48/Nb_cpte!G48,"")</f>
        <v>557.92878745157873</v>
      </c>
      <c r="H48" s="141">
        <f ca="1">IF(Mass_sal_nette!H48&gt;0,Mass_sal_nette!H48/Nb_cpte!H48,"")</f>
        <v>790.87907595414015</v>
      </c>
      <c r="I48" s="141">
        <f ca="1">IF(Mass_sal_nette!I48&gt;0,Mass_sal_nette!I48/Nb_cpte!I48,"")</f>
        <v>681.75171256970179</v>
      </c>
      <c r="J48" s="142">
        <f ca="1">IF(Mass_sal_nette!J48&gt;0,Mass_sal_nette!J48/Nb_cpte!J48,"")</f>
        <v>524.55209322548319</v>
      </c>
      <c r="K48" s="141">
        <f ca="1">IF(Mass_sal_nette!K48&gt;0,Mass_sal_nette!K48/Nb_cpte!K48,"")</f>
        <v>1529.6595302667117</v>
      </c>
      <c r="L48" s="141">
        <f ca="1">IF(Mass_sal_nette!L48&gt;0,Mass_sal_nette!L48/Nb_cpte!L48,0)</f>
        <v>0</v>
      </c>
      <c r="M48" s="142">
        <f ca="1">IF(Mass_sal_nette!M48&gt;0,Mass_sal_nette!M48/Nb_cpte!M48,0)</f>
        <v>0</v>
      </c>
      <c r="N48" s="141">
        <f ca="1">IF(Mass_sal_nette!N48&gt;0,Mass_sal_nette!N48/Nb_cpte!N48,"")</f>
        <v>1083.1177764076526</v>
      </c>
      <c r="O48" s="143">
        <f ca="1">IF(Mass_sal_nette!O48&gt;0,Mass_sal_nette!O48/Nb_cpte!O48,"")</f>
        <v>321.45918285460169</v>
      </c>
      <c r="P48" s="144">
        <f ca="1">IF(Mass_sal_nette!P48&gt;0,Mass_sal_nette!P48/Nb_cpte!P48,"")</f>
        <v>311.35317819372523</v>
      </c>
      <c r="Q48" s="145">
        <f ca="1">IF(Mass_sal_nette!Q48&gt;0,Mass_sal_nette!Q48/Nb_cpte!Q48,"")</f>
        <v>531.10942241954581</v>
      </c>
      <c r="R48" s="145">
        <f ca="1">IF(Mass_sal_nette!R48&gt;0,Mass_sal_nette!R48/Nb_cpte!R48,"")</f>
        <v>1141.0910494790533</v>
      </c>
      <c r="S48" s="145">
        <f ca="1">IF(Mass_sal_nette!S48&gt;0,Mass_sal_nette!S48/Nb_cpte!S48,0)</f>
        <v>0</v>
      </c>
      <c r="T48" s="145">
        <f ca="1">IF(Mass_sal_nette!T48&gt;0,Mass_sal_nette!T48/Nb_cpte!T48,"")</f>
        <v>471.81292028752728</v>
      </c>
      <c r="U48" s="145">
        <f ca="1">IF(Mass_sal_nette!U48&gt;0,Mass_sal_nette!U48/Nb_cpte!U48,"")</f>
        <v>1223.0570184209637</v>
      </c>
      <c r="V48" s="145">
        <f ca="1">IF(Mass_sal_nette!V48&gt;0,Mass_sal_nette!V48/Nb_cpte!V48,0)</f>
        <v>0</v>
      </c>
      <c r="W48" s="145">
        <f ca="1">IF(Mass_sal_nette!W48&gt;0,Mass_sal_nette!W48/Nb_cpte!W48,0)</f>
        <v>1536.4304024331068</v>
      </c>
      <c r="X48" s="145">
        <f ca="1">IF(Mass_sal_nette!X48&gt;0,Mass_sal_nette!X48/Nb_cpte!X48,"")</f>
        <v>1837.7495094421308</v>
      </c>
      <c r="Y48" s="146">
        <f ca="1">IF(Mass_sal_nette!Y48&gt;0,Mass_sal_nette!Y48/Nb_cpte!Y48,"")</f>
        <v>1402.3599827852158</v>
      </c>
    </row>
    <row r="49" spans="1:25" x14ac:dyDescent="0.2">
      <c r="A49" s="14">
        <v>42094</v>
      </c>
      <c r="B49" s="155">
        <f ca="1">IF(Mass_sal_nette!B49&gt;0,Mass_sal_nette!B49/Nb_cpte!B49,"")</f>
        <v>765.53455061111254</v>
      </c>
      <c r="C49" s="155">
        <f ca="1">IF(Mass_sal_nette!C49&gt;0,Mass_sal_nette!C49/Nb_cpte!C49,"")</f>
        <v>620.50111953093335</v>
      </c>
      <c r="D49" s="156">
        <f ca="1">IF(Mass_sal_nette!D49&gt;0,Mass_sal_nette!D49/Nb_cpte!D49,"")</f>
        <v>576.7361509390181</v>
      </c>
      <c r="E49" s="156">
        <f ca="1">IF(Mass_sal_nette!E49&gt;0,Mass_sal_nette!E49/Nb_cpte!E49,"")</f>
        <v>1082.7104857846509</v>
      </c>
      <c r="F49" s="156">
        <f ca="1">IF(Mass_sal_nette!F49&gt;0,Mass_sal_nette!F49/Nb_cpte!F49,"")</f>
        <v>1519.5266673859949</v>
      </c>
      <c r="G49" s="157">
        <f ca="1">IF(Mass_sal_nette!G49&gt;0,Mass_sal_nette!G49/Nb_cpte!G49,"")</f>
        <v>557.33316209348436</v>
      </c>
      <c r="H49" s="156">
        <f ca="1">IF(Mass_sal_nette!H49&gt;0,Mass_sal_nette!H49/Nb_cpte!H49,"")</f>
        <v>793.46144537253167</v>
      </c>
      <c r="I49" s="156">
        <f ca="1">IF(Mass_sal_nette!I49&gt;0,Mass_sal_nette!I49/Nb_cpte!I49,"")</f>
        <v>675.32167870371507</v>
      </c>
      <c r="J49" s="158">
        <f ca="1">IF(Mass_sal_nette!J49&gt;0,Mass_sal_nette!J49/Nb_cpte!J49,"")</f>
        <v>522.2002885014017</v>
      </c>
      <c r="K49" s="156">
        <f ca="1">IF(Mass_sal_nette!K49&gt;0,Mass_sal_nette!K49/Nb_cpte!K49,"")</f>
        <v>1519.3069253092801</v>
      </c>
      <c r="L49" s="156">
        <f ca="1">IF(Mass_sal_nette!L49&gt;0,Mass_sal_nette!L49/Nb_cpte!L49,0)</f>
        <v>0</v>
      </c>
      <c r="M49" s="158">
        <f ca="1">IF(Mass_sal_nette!M49&gt;0,Mass_sal_nette!M49/Nb_cpte!M49,0)</f>
        <v>0</v>
      </c>
      <c r="N49" s="156">
        <f ca="1">IF(Mass_sal_nette!N49&gt;0,Mass_sal_nette!N49/Nb_cpte!N49,"")</f>
        <v>1084.0700731328652</v>
      </c>
      <c r="O49" s="159">
        <f ca="1">IF(Mass_sal_nette!O49&gt;0,Mass_sal_nette!O49/Nb_cpte!O49,"")</f>
        <v>322.10894762257061</v>
      </c>
      <c r="P49" s="160">
        <f ca="1">IF(Mass_sal_nette!P49&gt;0,Mass_sal_nette!P49/Nb_cpte!P49,"")</f>
        <v>656.84772095160463</v>
      </c>
      <c r="Q49" s="161">
        <f ca="1">IF(Mass_sal_nette!Q49&gt;0,Mass_sal_nette!Q49/Nb_cpte!Q49,"")</f>
        <v>529.77997243871528</v>
      </c>
      <c r="R49" s="161">
        <f ca="1">IF(Mass_sal_nette!R49&gt;0,Mass_sal_nette!R49/Nb_cpte!R49,"")</f>
        <v>1131.7939647376375</v>
      </c>
      <c r="S49" s="161">
        <f ca="1">IF(Mass_sal_nette!S49&gt;0,Mass_sal_nette!S49/Nb_cpte!S49,0)</f>
        <v>0</v>
      </c>
      <c r="T49" s="161">
        <f ca="1">IF(Mass_sal_nette!T49&gt;0,Mass_sal_nette!T49/Nb_cpte!T49,"")</f>
        <v>462.35284360331428</v>
      </c>
      <c r="U49" s="161">
        <f ca="1">IF(Mass_sal_nette!U49&gt;0,Mass_sal_nette!U49/Nb_cpte!U49,"")</f>
        <v>1226.5818369518686</v>
      </c>
      <c r="V49" s="161">
        <f ca="1">IF(Mass_sal_nette!V49&gt;0,Mass_sal_nette!V49/Nb_cpte!V49,0)</f>
        <v>0</v>
      </c>
      <c r="W49" s="161">
        <f ca="1">IF(Mass_sal_nette!W49&gt;0,Mass_sal_nette!W49/Nb_cpte!W49,0)</f>
        <v>1521.445173806713</v>
      </c>
      <c r="X49" s="161">
        <f ca="1">IF(Mass_sal_nette!X49&gt;0,Mass_sal_nette!X49/Nb_cpte!X49,"")</f>
        <v>1408.9049898366795</v>
      </c>
      <c r="Y49" s="162">
        <f ca="1">IF(Mass_sal_nette!Y49&gt;0,Mass_sal_nette!Y49/Nb_cpte!Y49,"")</f>
        <v>1406.1292280675277</v>
      </c>
    </row>
    <row r="50" spans="1:25" x14ac:dyDescent="0.2">
      <c r="A50" s="20">
        <v>42185</v>
      </c>
      <c r="B50" s="138">
        <f ca="1">IF(Mass_sal_nette!B50&gt;0,Mass_sal_nette!B50/Nb_cpte!B50,"")</f>
        <v>765.37955465836592</v>
      </c>
      <c r="C50" s="138">
        <f ca="1">IF(Mass_sal_nette!C50&gt;0,Mass_sal_nette!C50/Nb_cpte!C50,"")</f>
        <v>618.0346812820942</v>
      </c>
      <c r="D50" s="141">
        <f ca="1">IF(Mass_sal_nette!D50&gt;0,Mass_sal_nette!D50/Nb_cpte!D50,"")</f>
        <v>574.20381260997544</v>
      </c>
      <c r="E50" s="141">
        <f ca="1">IF(Mass_sal_nette!E50&gt;0,Mass_sal_nette!E50/Nb_cpte!E50,"")</f>
        <v>1088.4750382390594</v>
      </c>
      <c r="F50" s="141">
        <f ca="1">IF(Mass_sal_nette!F50&gt;0,Mass_sal_nette!F50/Nb_cpte!F50,"")</f>
        <v>1513.2427041296744</v>
      </c>
      <c r="G50" s="140">
        <f ca="1">IF(Mass_sal_nette!G50&gt;0,Mass_sal_nette!G50/Nb_cpte!G50,"")</f>
        <v>556.45002143892259</v>
      </c>
      <c r="H50" s="141">
        <f ca="1">IF(Mass_sal_nette!H50&gt;0,Mass_sal_nette!H50/Nb_cpte!H50,"")</f>
        <v>776.04349417164917</v>
      </c>
      <c r="I50" s="141">
        <f ca="1">IF(Mass_sal_nette!I50&gt;0,Mass_sal_nette!I50/Nb_cpte!I50,"")</f>
        <v>675.2277205649267</v>
      </c>
      <c r="J50" s="142">
        <f ca="1">IF(Mass_sal_nette!J50&gt;0,Mass_sal_nette!J50/Nb_cpte!J50,"")</f>
        <v>515.24464303017351</v>
      </c>
      <c r="K50" s="141">
        <f ca="1">IF(Mass_sal_nette!K50&gt;0,Mass_sal_nette!K50/Nb_cpte!K50,"")</f>
        <v>1516.3272802983081</v>
      </c>
      <c r="L50" s="141">
        <f ca="1">IF(Mass_sal_nette!L50&gt;0,Mass_sal_nette!L50/Nb_cpte!L50,0)</f>
        <v>0</v>
      </c>
      <c r="M50" s="142">
        <f ca="1">IF(Mass_sal_nette!M50&gt;0,Mass_sal_nette!M50/Nb_cpte!M50,0)</f>
        <v>0</v>
      </c>
      <c r="N50" s="141">
        <f ca="1">IF(Mass_sal_nette!N50&gt;0,Mass_sal_nette!N50/Nb_cpte!N50,"")</f>
        <v>1087.775906340602</v>
      </c>
      <c r="O50" s="143">
        <f ca="1">IF(Mass_sal_nette!O50&gt;0,Mass_sal_nette!O50/Nb_cpte!O50,"")</f>
        <v>336.22226949512702</v>
      </c>
      <c r="P50" s="144">
        <f ca="1">IF(Mass_sal_nette!P50&gt;0,Mass_sal_nette!P50/Nb_cpte!P50,"")</f>
        <v>688.19938100959598</v>
      </c>
      <c r="Q50" s="145">
        <f ca="1">IF(Mass_sal_nette!Q50&gt;0,Mass_sal_nette!Q50/Nb_cpte!Q50,"")</f>
        <v>533.27596820115514</v>
      </c>
      <c r="R50" s="145">
        <f ca="1">IF(Mass_sal_nette!R50&gt;0,Mass_sal_nette!R50/Nb_cpte!R50,"")</f>
        <v>1130.7108864231791</v>
      </c>
      <c r="S50" s="145">
        <f ca="1">IF(Mass_sal_nette!S50&gt;0,Mass_sal_nette!S50/Nb_cpte!S50,0)</f>
        <v>0</v>
      </c>
      <c r="T50" s="145">
        <f ca="1">IF(Mass_sal_nette!T50&gt;0,Mass_sal_nette!T50/Nb_cpte!T50,"")</f>
        <v>463.35413830087145</v>
      </c>
      <c r="U50" s="145">
        <f ca="1">IF(Mass_sal_nette!U50&gt;0,Mass_sal_nette!U50/Nb_cpte!U50,"")</f>
        <v>1227.807974655605</v>
      </c>
      <c r="V50" s="145">
        <f ca="1">IF(Mass_sal_nette!V50&gt;0,Mass_sal_nette!V50/Nb_cpte!V50,0)</f>
        <v>0</v>
      </c>
      <c r="W50" s="145">
        <f ca="1">IF(Mass_sal_nette!W50&gt;0,Mass_sal_nette!W50/Nb_cpte!W50,0)</f>
        <v>1514.8906180015665</v>
      </c>
      <c r="X50" s="145">
        <f ca="1">IF(Mass_sal_nette!X50&gt;0,Mass_sal_nette!X50/Nb_cpte!X50,"")</f>
        <v>1378.1881981549027</v>
      </c>
      <c r="Y50" s="146">
        <f ca="1">IF(Mass_sal_nette!Y50&gt;0,Mass_sal_nette!Y50/Nb_cpte!Y50,"")</f>
        <v>1397.9879828256842</v>
      </c>
    </row>
    <row r="51" spans="1:25" x14ac:dyDescent="0.2">
      <c r="A51" s="20">
        <v>42277</v>
      </c>
      <c r="B51" s="138">
        <f ca="1">IF(Mass_sal_nette!B51&gt;0,Mass_sal_nette!B51/Nb_cpte!B51,"")</f>
        <v>767.69595408847397</v>
      </c>
      <c r="C51" s="138">
        <f ca="1">IF(Mass_sal_nette!C51&gt;0,Mass_sal_nette!C51/Nb_cpte!C51,"")</f>
        <v>619.03640363088959</v>
      </c>
      <c r="D51" s="141">
        <f ca="1">IF(Mass_sal_nette!D51&gt;0,Mass_sal_nette!D51/Nb_cpte!D51,"")</f>
        <v>575.19535471806</v>
      </c>
      <c r="E51" s="141">
        <f ca="1">IF(Mass_sal_nette!E51&gt;0,Mass_sal_nette!E51/Nb_cpte!E51,"")</f>
        <v>1093.7914746317335</v>
      </c>
      <c r="F51" s="141">
        <f ca="1">IF(Mass_sal_nette!F51&gt;0,Mass_sal_nette!F51/Nb_cpte!F51,"")</f>
        <v>1503.9143432763399</v>
      </c>
      <c r="G51" s="140">
        <f ca="1">IF(Mass_sal_nette!G51&gt;0,Mass_sal_nette!G51/Nb_cpte!G51,"")</f>
        <v>558.08010314555236</v>
      </c>
      <c r="H51" s="141">
        <f ca="1">IF(Mass_sal_nette!H51&gt;0,Mass_sal_nette!H51/Nb_cpte!H51,"")</f>
        <v>781.3159503233054</v>
      </c>
      <c r="I51" s="141">
        <f ca="1">IF(Mass_sal_nette!I51&gt;0,Mass_sal_nette!I51/Nb_cpte!I51,"")</f>
        <v>679.8921683065538</v>
      </c>
      <c r="J51" s="142">
        <f ca="1">IF(Mass_sal_nette!J51&gt;0,Mass_sal_nette!J51/Nb_cpte!J51,"")</f>
        <v>519.38111581365933</v>
      </c>
      <c r="K51" s="141">
        <f ca="1">IF(Mass_sal_nette!K51&gt;0,Mass_sal_nette!K51/Nb_cpte!K51,"")</f>
        <v>1506.1951557340055</v>
      </c>
      <c r="L51" s="141">
        <f ca="1">IF(Mass_sal_nette!L51&gt;0,Mass_sal_nette!L51/Nb_cpte!L51,0)</f>
        <v>0</v>
      </c>
      <c r="M51" s="142">
        <f ca="1">IF(Mass_sal_nette!M51&gt;0,Mass_sal_nette!M51/Nb_cpte!M51,0)</f>
        <v>0</v>
      </c>
      <c r="N51" s="141">
        <f ca="1">IF(Mass_sal_nette!N51&gt;0,Mass_sal_nette!N51/Nb_cpte!N51,"")</f>
        <v>1093.8509985398669</v>
      </c>
      <c r="O51" s="143">
        <f ca="1">IF(Mass_sal_nette!O51&gt;0,Mass_sal_nette!O51/Nb_cpte!O51,"")</f>
        <v>334.85559810896916</v>
      </c>
      <c r="P51" s="144">
        <f ca="1">IF(Mass_sal_nette!P51&gt;0,Mass_sal_nette!P51/Nb_cpte!P51,"")</f>
        <v>663.6806354528004</v>
      </c>
      <c r="Q51" s="145">
        <f ca="1">IF(Mass_sal_nette!Q51&gt;0,Mass_sal_nette!Q51/Nb_cpte!Q51,"")</f>
        <v>535.24711274692186</v>
      </c>
      <c r="R51" s="145">
        <f ca="1">IF(Mass_sal_nette!R51&gt;0,Mass_sal_nette!R51/Nb_cpte!R51,"")</f>
        <v>1128.6358866275775</v>
      </c>
      <c r="S51" s="145">
        <f ca="1">IF(Mass_sal_nette!S51&gt;0,Mass_sal_nette!S51/Nb_cpte!S51,0)</f>
        <v>0</v>
      </c>
      <c r="T51" s="145">
        <f ca="1">IF(Mass_sal_nette!T51&gt;0,Mass_sal_nette!T51/Nb_cpte!T51,"")</f>
        <v>464.34683045166906</v>
      </c>
      <c r="U51" s="145">
        <f ca="1">IF(Mass_sal_nette!U51&gt;0,Mass_sal_nette!U51/Nb_cpte!U51,"")</f>
        <v>1230.4705703605441</v>
      </c>
      <c r="V51" s="145">
        <f ca="1">IF(Mass_sal_nette!V51&gt;0,Mass_sal_nette!V51/Nb_cpte!V51,0)</f>
        <v>0</v>
      </c>
      <c r="W51" s="145">
        <f ca="1">IF(Mass_sal_nette!W51&gt;0,Mass_sal_nette!W51/Nb_cpte!W51,0)</f>
        <v>1508.5329856778583</v>
      </c>
      <c r="X51" s="145">
        <f ca="1">IF(Mass_sal_nette!X51&gt;0,Mass_sal_nette!X51/Nb_cpte!X51,"")</f>
        <v>1189.771483205217</v>
      </c>
      <c r="Y51" s="146">
        <f ca="1">IF(Mass_sal_nette!Y51&gt;0,Mass_sal_nette!Y51/Nb_cpte!Y51,"")</f>
        <v>1393.2059114121641</v>
      </c>
    </row>
    <row r="52" spans="1:25" ht="10.8" thickBot="1" x14ac:dyDescent="0.25">
      <c r="A52" s="20">
        <v>42369</v>
      </c>
      <c r="B52" s="138">
        <f ca="1">IF(Mass_sal_nette!B52&gt;0,Mass_sal_nette!B52/Nb_cpte!B52,"")</f>
        <v>769.05951017725113</v>
      </c>
      <c r="C52" s="138">
        <f ca="1">IF(Mass_sal_nette!C52&gt;0,Mass_sal_nette!C52/Nb_cpte!C52,"")</f>
        <v>618.63625723104542</v>
      </c>
      <c r="D52" s="141">
        <f ca="1">IF(Mass_sal_nette!D52&gt;0,Mass_sal_nette!D52/Nb_cpte!D52,"")</f>
        <v>574.86976204997598</v>
      </c>
      <c r="E52" s="141">
        <f ca="1">IF(Mass_sal_nette!E52&gt;0,Mass_sal_nette!E52/Nb_cpte!E52,"")</f>
        <v>1099.0088312281305</v>
      </c>
      <c r="F52" s="141">
        <f ca="1">IF(Mass_sal_nette!F52&gt;0,Mass_sal_nette!F52/Nb_cpte!F52,"")</f>
        <v>1493.9100820925346</v>
      </c>
      <c r="G52" s="140">
        <f ca="1">IF(Mass_sal_nette!G52&gt;0,Mass_sal_nette!G52/Nb_cpte!G52,"")</f>
        <v>558.34827384202242</v>
      </c>
      <c r="H52" s="141">
        <f ca="1">IF(Mass_sal_nette!H52&gt;0,Mass_sal_nette!H52/Nb_cpte!H52,"")</f>
        <v>787.86509753817302</v>
      </c>
      <c r="I52" s="141">
        <f ca="1">IF(Mass_sal_nette!I52&gt;0,Mass_sal_nette!I52/Nb_cpte!I52,"")</f>
        <v>667.88914732148407</v>
      </c>
      <c r="J52" s="142">
        <f ca="1">IF(Mass_sal_nette!J52&gt;0,Mass_sal_nette!J52/Nb_cpte!J52,"")</f>
        <v>510.76718963518272</v>
      </c>
      <c r="K52" s="141">
        <f ca="1">IF(Mass_sal_nette!K52&gt;0,Mass_sal_nette!K52/Nb_cpte!K52,"")</f>
        <v>1490.1446246646224</v>
      </c>
      <c r="L52" s="141">
        <f ca="1">IF(Mass_sal_nette!L52&gt;0,Mass_sal_nette!L52/Nb_cpte!L52,0)</f>
        <v>0</v>
      </c>
      <c r="M52" s="142">
        <f ca="1">IF(Mass_sal_nette!M52&gt;0,Mass_sal_nette!M52/Nb_cpte!M52,0)</f>
        <v>0</v>
      </c>
      <c r="N52" s="141">
        <f ca="1">IF(Mass_sal_nette!N52&gt;0,Mass_sal_nette!N52/Nb_cpte!N52,"")</f>
        <v>1099.2471914061091</v>
      </c>
      <c r="O52" s="143">
        <f ca="1">IF(Mass_sal_nette!O52&gt;0,Mass_sal_nette!O52/Nb_cpte!O52,"")</f>
        <v>298.57708404247177</v>
      </c>
      <c r="P52" s="144">
        <f ca="1">IF(Mass_sal_nette!P52&gt;0,Mass_sal_nette!P52/Nb_cpte!P52,"")</f>
        <v>584.24314745925778</v>
      </c>
      <c r="Q52" s="145">
        <f ca="1">IF(Mass_sal_nette!Q52&gt;0,Mass_sal_nette!Q52/Nb_cpte!Q52,"")</f>
        <v>536.02700889032258</v>
      </c>
      <c r="R52" s="145">
        <f ca="1">IF(Mass_sal_nette!R52&gt;0,Mass_sal_nette!R52/Nb_cpte!R52,"")</f>
        <v>1125.0473781629439</v>
      </c>
      <c r="S52" s="145">
        <f ca="1">IF(Mass_sal_nette!S52&gt;0,Mass_sal_nette!S52/Nb_cpte!S52,0)</f>
        <v>0</v>
      </c>
      <c r="T52" s="145">
        <f ca="1">IF(Mass_sal_nette!T52&gt;0,Mass_sal_nette!T52/Nb_cpte!T52,"")</f>
        <v>466.96080439112228</v>
      </c>
      <c r="U52" s="145">
        <f ca="1">IF(Mass_sal_nette!U52&gt;0,Mass_sal_nette!U52/Nb_cpte!U52,"")</f>
        <v>1235.3385633042744</v>
      </c>
      <c r="V52" s="145">
        <f ca="1">IF(Mass_sal_nette!V52&gt;0,Mass_sal_nette!V52/Nb_cpte!V52,0)</f>
        <v>0</v>
      </c>
      <c r="W52" s="145">
        <f ca="1">IF(Mass_sal_nette!W52&gt;0,Mass_sal_nette!W52/Nb_cpte!W52,0)</f>
        <v>1497.217724840707</v>
      </c>
      <c r="X52" s="145">
        <f ca="1">IF(Mass_sal_nette!X52&gt;0,Mass_sal_nette!X52/Nb_cpte!X52,"")</f>
        <v>1388.7454387090149</v>
      </c>
      <c r="Y52" s="146">
        <f ca="1">IF(Mass_sal_nette!Y52&gt;0,Mass_sal_nette!Y52/Nb_cpte!Y52,"")</f>
        <v>1393.1169602697471</v>
      </c>
    </row>
    <row r="53" spans="1:25" x14ac:dyDescent="0.2">
      <c r="A53" s="14">
        <v>42460</v>
      </c>
      <c r="B53" s="155">
        <f ca="1">IF(Mass_sal_nette!B53&gt;0,Mass_sal_nette!B53/Nb_cpte!B53,"")</f>
        <v>770.55828727902724</v>
      </c>
      <c r="C53" s="155">
        <f ca="1">IF(Mass_sal_nette!C53&gt;0,Mass_sal_nette!C53/Nb_cpte!C53,"")</f>
        <v>618.16148992404533</v>
      </c>
      <c r="D53" s="156">
        <f ca="1">IF(Mass_sal_nette!D53&gt;0,Mass_sal_nette!D53/Nb_cpte!D53,"")</f>
        <v>573.89852810572449</v>
      </c>
      <c r="E53" s="156">
        <f ca="1">IF(Mass_sal_nette!E53&gt;0,Mass_sal_nette!E53/Nb_cpte!E53,"")</f>
        <v>1105.144543209092</v>
      </c>
      <c r="F53" s="156">
        <f ca="1">IF(Mass_sal_nette!F53&gt;0,Mass_sal_nette!F53/Nb_cpte!F53,"")</f>
        <v>1495.2803161516313</v>
      </c>
      <c r="G53" s="157">
        <f ca="1">IF(Mass_sal_nette!G53&gt;0,Mass_sal_nette!G53/Nb_cpte!G53,"")</f>
        <v>557.35215340000275</v>
      </c>
      <c r="H53" s="156">
        <f ca="1">IF(Mass_sal_nette!H53&gt;0,Mass_sal_nette!H53/Nb_cpte!H53,"")</f>
        <v>796.00593804090886</v>
      </c>
      <c r="I53" s="156">
        <f ca="1">IF(Mass_sal_nette!I53&gt;0,Mass_sal_nette!I53/Nb_cpte!I53,"")</f>
        <v>664.33327416389454</v>
      </c>
      <c r="J53" s="158">
        <f ca="1">IF(Mass_sal_nette!J53&gt;0,Mass_sal_nette!J53/Nb_cpte!J53,"")</f>
        <v>500.08325440919037</v>
      </c>
      <c r="K53" s="156">
        <f ca="1">IF(Mass_sal_nette!K53&gt;0,Mass_sal_nette!K53/Nb_cpte!K53,"")</f>
        <v>1500.8414009087558</v>
      </c>
      <c r="L53" s="156">
        <f ca="1">IF(Mass_sal_nette!L53&gt;0,Mass_sal_nette!L53/Nb_cpte!L53,0)</f>
        <v>0</v>
      </c>
      <c r="M53" s="158">
        <f ca="1">IF(Mass_sal_nette!M53&gt;0,Mass_sal_nette!M53/Nb_cpte!M53,0)</f>
        <v>0</v>
      </c>
      <c r="N53" s="156">
        <f ca="1">IF(Mass_sal_nette!N53&gt;0,Mass_sal_nette!N53/Nb_cpte!N53,"")</f>
        <v>1104.8739483774161</v>
      </c>
      <c r="O53" s="159">
        <f ca="1">IF(Mass_sal_nette!O53&gt;0,Mass_sal_nette!O53/Nb_cpte!O53,"")</f>
        <v>294.6432019896659</v>
      </c>
      <c r="P53" s="160">
        <f ca="1">IF(Mass_sal_nette!P53&gt;0,Mass_sal_nette!P53/Nb_cpte!P53,"")</f>
        <v>551.99514508506888</v>
      </c>
      <c r="Q53" s="161">
        <f ca="1">IF(Mass_sal_nette!Q53&gt;0,Mass_sal_nette!Q53/Nb_cpte!Q53,"")</f>
        <v>536.94930404478862</v>
      </c>
      <c r="R53" s="161">
        <f ca="1">IF(Mass_sal_nette!R53&gt;0,Mass_sal_nette!R53/Nb_cpte!R53,"")</f>
        <v>1124.1160750357742</v>
      </c>
      <c r="S53" s="161">
        <f ca="1">IF(Mass_sal_nette!S53&gt;0,Mass_sal_nette!S53/Nb_cpte!S53,0)</f>
        <v>0</v>
      </c>
      <c r="T53" s="161">
        <f ca="1">IF(Mass_sal_nette!T53&gt;0,Mass_sal_nette!T53/Nb_cpte!T53,"")</f>
        <v>469.76611679351754</v>
      </c>
      <c r="U53" s="161">
        <f ca="1">IF(Mass_sal_nette!U53&gt;0,Mass_sal_nette!U53/Nb_cpte!U53,"")</f>
        <v>1256.3538011929029</v>
      </c>
      <c r="V53" s="161">
        <f ca="1">IF(Mass_sal_nette!V53&gt;0,Mass_sal_nette!V53/Nb_cpte!V53,0)</f>
        <v>0</v>
      </c>
      <c r="W53" s="161">
        <f ca="1">IF(Mass_sal_nette!W53&gt;0,Mass_sal_nette!W53/Nb_cpte!W53,0)</f>
        <v>1500.4248491619335</v>
      </c>
      <c r="X53" s="161">
        <f ca="1">IF(Mass_sal_nette!X53&gt;0,Mass_sal_nette!X53/Nb_cpte!X53,"")</f>
        <v>1457.3916248854089</v>
      </c>
      <c r="Y53" s="162">
        <f ca="1">IF(Mass_sal_nette!Y53&gt;0,Mass_sal_nette!Y53/Nb_cpte!Y53,"")</f>
        <v>1389.0375400266175</v>
      </c>
    </row>
    <row r="54" spans="1:25" x14ac:dyDescent="0.2">
      <c r="A54" s="20">
        <v>42551</v>
      </c>
      <c r="B54" s="138">
        <f ca="1">IF(Mass_sal_nette!B54&gt;0,Mass_sal_nette!B54/Nb_cpte!B54,"")</f>
        <v>772.2497634034537</v>
      </c>
      <c r="C54" s="138">
        <f ca="1">IF(Mass_sal_nette!C54&gt;0,Mass_sal_nette!C54/Nb_cpte!C54,"")</f>
        <v>619.86738663640006</v>
      </c>
      <c r="D54" s="141">
        <f ca="1">IF(Mass_sal_nette!D54&gt;0,Mass_sal_nette!D54/Nb_cpte!D54,"")</f>
        <v>575.07140375228892</v>
      </c>
      <c r="E54" s="141">
        <f ca="1">IF(Mass_sal_nette!E54&gt;0,Mass_sal_nette!E54/Nb_cpte!E54,"")</f>
        <v>1107.327696877278</v>
      </c>
      <c r="F54" s="141">
        <f ca="1">IF(Mass_sal_nette!F54&gt;0,Mass_sal_nette!F54/Nb_cpte!F54,"")</f>
        <v>1498.5664110051346</v>
      </c>
      <c r="G54" s="140">
        <f ca="1">IF(Mass_sal_nette!G54&gt;0,Mass_sal_nette!G54/Nb_cpte!G54,"")</f>
        <v>558.61714478344834</v>
      </c>
      <c r="H54" s="141">
        <f ca="1">IF(Mass_sal_nette!H54&gt;0,Mass_sal_nette!H54/Nb_cpte!H54,"")</f>
        <v>795.95681602256343</v>
      </c>
      <c r="I54" s="141">
        <f ca="1">IF(Mass_sal_nette!I54&gt;0,Mass_sal_nette!I54/Nb_cpte!I54,"")</f>
        <v>660.07374744302683</v>
      </c>
      <c r="J54" s="142">
        <f ca="1">IF(Mass_sal_nette!J54&gt;0,Mass_sal_nette!J54/Nb_cpte!J54,"")</f>
        <v>500.59388659208491</v>
      </c>
      <c r="K54" s="141">
        <f ca="1">IF(Mass_sal_nette!K54&gt;0,Mass_sal_nette!K54/Nb_cpte!K54,"")</f>
        <v>1505.0559224181816</v>
      </c>
      <c r="L54" s="141">
        <f ca="1">IF(Mass_sal_nette!L54&gt;0,Mass_sal_nette!L54/Nb_cpte!L54,0)</f>
        <v>0</v>
      </c>
      <c r="M54" s="142">
        <f ca="1">IF(Mass_sal_nette!M54&gt;0,Mass_sal_nette!M54/Nb_cpte!M54,0)</f>
        <v>0</v>
      </c>
      <c r="N54" s="141">
        <f ca="1">IF(Mass_sal_nette!N54&gt;0,Mass_sal_nette!N54/Nb_cpte!N54,"")</f>
        <v>1108.1206410801205</v>
      </c>
      <c r="O54" s="143">
        <f ca="1">IF(Mass_sal_nette!O54&gt;0,Mass_sal_nette!O54/Nb_cpte!O54,"")</f>
        <v>289.29222704483578</v>
      </c>
      <c r="P54" s="144">
        <f ca="1">IF(Mass_sal_nette!P54&gt;0,Mass_sal_nette!P54/Nb_cpte!P54,"")</f>
        <v>616.36996342504369</v>
      </c>
      <c r="Q54" s="145">
        <f ca="1">IF(Mass_sal_nette!Q54&gt;0,Mass_sal_nette!Q54/Nb_cpte!Q54,"")</f>
        <v>534.01277775252811</v>
      </c>
      <c r="R54" s="145">
        <f ca="1">IF(Mass_sal_nette!R54&gt;0,Mass_sal_nette!R54/Nb_cpte!R54,"")</f>
        <v>1128.4299702819676</v>
      </c>
      <c r="S54" s="145">
        <f ca="1">IF(Mass_sal_nette!S54&gt;0,Mass_sal_nette!S54/Nb_cpte!S54,0)</f>
        <v>0</v>
      </c>
      <c r="T54" s="145">
        <f ca="1">IF(Mass_sal_nette!T54&gt;0,Mass_sal_nette!T54/Nb_cpte!T54,"")</f>
        <v>471.52174605466888</v>
      </c>
      <c r="U54" s="145">
        <f ca="1">IF(Mass_sal_nette!U54&gt;0,Mass_sal_nette!U54/Nb_cpte!U54,"")</f>
        <v>1275.36055665753</v>
      </c>
      <c r="V54" s="145">
        <f ca="1">IF(Mass_sal_nette!V54&gt;0,Mass_sal_nette!V54/Nb_cpte!V54,0)</f>
        <v>0</v>
      </c>
      <c r="W54" s="145">
        <f ca="1">IF(Mass_sal_nette!W54&gt;0,Mass_sal_nette!W54/Nb_cpte!W54,0)</f>
        <v>1503.5901462353274</v>
      </c>
      <c r="X54" s="145">
        <f ca="1">IF(Mass_sal_nette!X54&gt;0,Mass_sal_nette!X54/Nb_cpte!X54,"")</f>
        <v>2144.559233362138</v>
      </c>
      <c r="Y54" s="146">
        <f ca="1">IF(Mass_sal_nette!Y54&gt;0,Mass_sal_nette!Y54/Nb_cpte!Y54,"")</f>
        <v>1412.9600842359619</v>
      </c>
    </row>
    <row r="55" spans="1:25" x14ac:dyDescent="0.2">
      <c r="A55" s="20">
        <v>42643</v>
      </c>
      <c r="B55" s="138">
        <f ca="1">IF(Mass_sal_nette!B55&gt;0,Mass_sal_nette!B55/Nb_cpte!B55,"")</f>
        <v>777.5334457630654</v>
      </c>
      <c r="C55" s="138">
        <f ca="1">IF(Mass_sal_nette!C55&gt;0,Mass_sal_nette!C55/Nb_cpte!C55,"")</f>
        <v>625.50024845527901</v>
      </c>
      <c r="D55" s="141">
        <f ca="1">IF(Mass_sal_nette!D55&gt;0,Mass_sal_nette!D55/Nb_cpte!D55,"")</f>
        <v>580.44629467405866</v>
      </c>
      <c r="E55" s="141">
        <f ca="1">IF(Mass_sal_nette!E55&gt;0,Mass_sal_nette!E55/Nb_cpte!E55,"")</f>
        <v>1114.4652643345453</v>
      </c>
      <c r="F55" s="141">
        <f ca="1">IF(Mass_sal_nette!F55&gt;0,Mass_sal_nette!F55/Nb_cpte!F55,"")</f>
        <v>1501.8197182606023</v>
      </c>
      <c r="G55" s="140">
        <f ca="1">IF(Mass_sal_nette!G55&gt;0,Mass_sal_nette!G55/Nb_cpte!G55,"")</f>
        <v>565.46592464404796</v>
      </c>
      <c r="H55" s="141">
        <f ca="1">IF(Mass_sal_nette!H55&gt;0,Mass_sal_nette!H55/Nb_cpte!H55,"")</f>
        <v>787.59074552782931</v>
      </c>
      <c r="I55" s="141">
        <f ca="1">IF(Mass_sal_nette!I55&gt;0,Mass_sal_nette!I55/Nb_cpte!I55,"")</f>
        <v>656.98858285070048</v>
      </c>
      <c r="J55" s="142">
        <f ca="1">IF(Mass_sal_nette!J55&gt;0,Mass_sal_nette!J55/Nb_cpte!J55,"")</f>
        <v>503.06283603185329</v>
      </c>
      <c r="K55" s="141">
        <f ca="1">IF(Mass_sal_nette!K55&gt;0,Mass_sal_nette!K55/Nb_cpte!K55,"")</f>
        <v>1496.6661462795155</v>
      </c>
      <c r="L55" s="141">
        <f ca="1">IF(Mass_sal_nette!L55&gt;0,Mass_sal_nette!L55/Nb_cpte!L55,0)</f>
        <v>0</v>
      </c>
      <c r="M55" s="142">
        <f ca="1">IF(Mass_sal_nette!M55&gt;0,Mass_sal_nette!M55/Nb_cpte!M55,0)</f>
        <v>0</v>
      </c>
      <c r="N55" s="141">
        <f ca="1">IF(Mass_sal_nette!N55&gt;0,Mass_sal_nette!N55/Nb_cpte!N55,"")</f>
        <v>1114.3124835070328</v>
      </c>
      <c r="O55" s="143">
        <f ca="1">IF(Mass_sal_nette!O55&gt;0,Mass_sal_nette!O55/Nb_cpte!O55,"")</f>
        <v>308.1118956636883</v>
      </c>
      <c r="P55" s="144">
        <f ca="1">IF(Mass_sal_nette!P55&gt;0,Mass_sal_nette!P55/Nb_cpte!P55,"")</f>
        <v>665.84041460930518</v>
      </c>
      <c r="Q55" s="145">
        <f ca="1">IF(Mass_sal_nette!Q55&gt;0,Mass_sal_nette!Q55/Nb_cpte!Q55,"")</f>
        <v>533.728374930065</v>
      </c>
      <c r="R55" s="145">
        <f ca="1">IF(Mass_sal_nette!R55&gt;0,Mass_sal_nette!R55/Nb_cpte!R55,"")</f>
        <v>1133.3540118198875</v>
      </c>
      <c r="S55" s="145">
        <f ca="1">IF(Mass_sal_nette!S55&gt;0,Mass_sal_nette!S55/Nb_cpte!S55,0)</f>
        <v>0</v>
      </c>
      <c r="T55" s="145">
        <f ca="1">IF(Mass_sal_nette!T55&gt;0,Mass_sal_nette!T55/Nb_cpte!T55,"")</f>
        <v>468.4200803079309</v>
      </c>
      <c r="U55" s="145">
        <f ca="1">IF(Mass_sal_nette!U55&gt;0,Mass_sal_nette!U55/Nb_cpte!U55,"")</f>
        <v>1285.855717189389</v>
      </c>
      <c r="V55" s="145">
        <f ca="1">IF(Mass_sal_nette!V55&gt;0,Mass_sal_nette!V55/Nb_cpte!V55,0)</f>
        <v>0</v>
      </c>
      <c r="W55" s="145">
        <f ca="1">IF(Mass_sal_nette!W55&gt;0,Mass_sal_nette!W55/Nb_cpte!W55,0)</f>
        <v>1500.476586944998</v>
      </c>
      <c r="X55" s="145">
        <f ca="1">IF(Mass_sal_nette!X55&gt;0,Mass_sal_nette!X55/Nb_cpte!X55,"")</f>
        <v>1556.1506276423122</v>
      </c>
      <c r="Y55" s="146">
        <f ca="1">IF(Mass_sal_nette!Y55&gt;0,Mass_sal_nette!Y55/Nb_cpte!Y55,"")</f>
        <v>1393.0101594938399</v>
      </c>
    </row>
    <row r="56" spans="1:25" ht="10.8" thickBot="1" x14ac:dyDescent="0.25">
      <c r="A56" s="20">
        <v>42735</v>
      </c>
      <c r="B56" s="138">
        <f ca="1">IF(Mass_sal_nette!B56&gt;0,Mass_sal_nette!B56/Nb_cpte!B56,"")</f>
        <v>775.51259477318933</v>
      </c>
      <c r="C56" s="138">
        <f ca="1">IF(Mass_sal_nette!C56&gt;0,Mass_sal_nette!C56/Nb_cpte!C56,"")</f>
        <v>622.03104596804053</v>
      </c>
      <c r="D56" s="141">
        <f ca="1">IF(Mass_sal_nette!D56&gt;0,Mass_sal_nette!D56/Nb_cpte!D56,"")</f>
        <v>576.61888458421583</v>
      </c>
      <c r="E56" s="141">
        <f ca="1">IF(Mass_sal_nette!E56&gt;0,Mass_sal_nette!E56/Nb_cpte!E56,"")</f>
        <v>1115.2701678630945</v>
      </c>
      <c r="F56" s="141">
        <f ca="1">IF(Mass_sal_nette!F56&gt;0,Mass_sal_nette!F56/Nb_cpte!F56,"")</f>
        <v>1491.3877571344578</v>
      </c>
      <c r="G56" s="140">
        <f ca="1">IF(Mass_sal_nette!G56&gt;0,Mass_sal_nette!G56/Nb_cpte!G56,"")</f>
        <v>563.03559989067674</v>
      </c>
      <c r="H56" s="141">
        <f ca="1">IF(Mass_sal_nette!H56&gt;0,Mass_sal_nette!H56/Nb_cpte!H56,"")</f>
        <v>783.90960951686884</v>
      </c>
      <c r="I56" s="141">
        <f ca="1">IF(Mass_sal_nette!I56&gt;0,Mass_sal_nette!I56/Nb_cpte!I56,"")</f>
        <v>653.70570671593123</v>
      </c>
      <c r="J56" s="142">
        <f ca="1">IF(Mass_sal_nette!J56&gt;0,Mass_sal_nette!J56/Nb_cpte!J56,"")</f>
        <v>500.11377040928028</v>
      </c>
      <c r="K56" s="141">
        <f ca="1">IF(Mass_sal_nette!K56&gt;0,Mass_sal_nette!K56/Nb_cpte!K56,"")</f>
        <v>1480.8801830503223</v>
      </c>
      <c r="L56" s="141">
        <f ca="1">IF(Mass_sal_nette!L56&gt;0,Mass_sal_nette!L56/Nb_cpte!L56,0)</f>
        <v>0</v>
      </c>
      <c r="M56" s="142">
        <f ca="1">IF(Mass_sal_nette!M56&gt;0,Mass_sal_nette!M56/Nb_cpte!M56,0)</f>
        <v>0</v>
      </c>
      <c r="N56" s="141">
        <f ca="1">IF(Mass_sal_nette!N56&gt;0,Mass_sal_nette!N56/Nb_cpte!N56,"")</f>
        <v>1115.2213630318697</v>
      </c>
      <c r="O56" s="143">
        <f ca="1">IF(Mass_sal_nette!O56&gt;0,Mass_sal_nette!O56/Nb_cpte!O56,"")</f>
        <v>287.00224977137009</v>
      </c>
      <c r="P56" s="144">
        <f ca="1">IF(Mass_sal_nette!P56&gt;0,Mass_sal_nette!P56/Nb_cpte!P56,"")</f>
        <v>540.58236250176037</v>
      </c>
      <c r="Q56" s="145">
        <f ca="1">IF(Mass_sal_nette!Q56&gt;0,Mass_sal_nette!Q56/Nb_cpte!Q56,"")</f>
        <v>530.92807163456064</v>
      </c>
      <c r="R56" s="145">
        <f ca="1">IF(Mass_sal_nette!R56&gt;0,Mass_sal_nette!R56/Nb_cpte!R56,"")</f>
        <v>1137.1609374584384</v>
      </c>
      <c r="S56" s="145">
        <f ca="1">IF(Mass_sal_nette!S56&gt;0,Mass_sal_nette!S56/Nb_cpte!S56,0)</f>
        <v>0</v>
      </c>
      <c r="T56" s="145">
        <f ca="1">IF(Mass_sal_nette!T56&gt;0,Mass_sal_nette!T56/Nb_cpte!T56,"")</f>
        <v>467.00819582014083</v>
      </c>
      <c r="U56" s="145">
        <f ca="1">IF(Mass_sal_nette!U56&gt;0,Mass_sal_nette!U56/Nb_cpte!U56,"")</f>
        <v>1297.852760777949</v>
      </c>
      <c r="V56" s="145">
        <f ca="1">IF(Mass_sal_nette!V56&gt;0,Mass_sal_nette!V56/Nb_cpte!V56,0)</f>
        <v>0</v>
      </c>
      <c r="W56" s="145">
        <f ca="1">IF(Mass_sal_nette!W56&gt;0,Mass_sal_nette!W56/Nb_cpte!W56,0)</f>
        <v>1488.2818170993819</v>
      </c>
      <c r="X56" s="145">
        <f ca="1">IF(Mass_sal_nette!X56&gt;0,Mass_sal_nette!X56/Nb_cpte!X56,"")</f>
        <v>1323.2386081102343</v>
      </c>
      <c r="Y56" s="146">
        <f ca="1">IF(Mass_sal_nette!Y56&gt;0,Mass_sal_nette!Y56/Nb_cpte!Y56,"")</f>
        <v>1389.6704122447291</v>
      </c>
    </row>
    <row r="57" spans="1:25" x14ac:dyDescent="0.2">
      <c r="A57" s="14">
        <v>42825</v>
      </c>
      <c r="B57" s="155">
        <f ca="1">IF(Mass_sal_nette!B57&gt;0,Mass_sal_nette!B57/Nb_cpte!B57,"")</f>
        <v>782.42120041898136</v>
      </c>
      <c r="C57" s="155">
        <f ca="1">IF(Mass_sal_nette!C57&gt;0,Mass_sal_nette!C57/Nb_cpte!C57,"")</f>
        <v>629.36296508881367</v>
      </c>
      <c r="D57" s="156">
        <f ca="1">IF(Mass_sal_nette!D57&gt;0,Mass_sal_nette!D57/Nb_cpte!D57,"")</f>
        <v>583.73127444938211</v>
      </c>
      <c r="E57" s="156">
        <f ca="1">IF(Mass_sal_nette!E57&gt;0,Mass_sal_nette!E57/Nb_cpte!E57,"")</f>
        <v>1122.0640840323399</v>
      </c>
      <c r="F57" s="156">
        <f ca="1">IF(Mass_sal_nette!F57&gt;0,Mass_sal_nette!F57/Nb_cpte!F57,"")</f>
        <v>1494.9705088400888</v>
      </c>
      <c r="G57" s="157">
        <f ca="1">IF(Mass_sal_nette!G57&gt;0,Mass_sal_nette!G57/Nb_cpte!G57,"")</f>
        <v>569.89224758915964</v>
      </c>
      <c r="H57" s="156">
        <f ca="1">IF(Mass_sal_nette!H57&gt;0,Mass_sal_nette!H57/Nb_cpte!H57,"")</f>
        <v>787.62791145396818</v>
      </c>
      <c r="I57" s="156">
        <f ca="1">IF(Mass_sal_nette!I57&gt;0,Mass_sal_nette!I57/Nb_cpte!I57,"")</f>
        <v>649.55711403795931</v>
      </c>
      <c r="J57" s="158">
        <f ca="1">IF(Mass_sal_nette!J57&gt;0,Mass_sal_nette!J57/Nb_cpte!J57,"")</f>
        <v>492.05019393896617</v>
      </c>
      <c r="K57" s="156">
        <f ca="1">IF(Mass_sal_nette!K57&gt;0,Mass_sal_nette!K57/Nb_cpte!K57,"")</f>
        <v>1503.0669786400699</v>
      </c>
      <c r="L57" s="156">
        <f ca="1">IF(Mass_sal_nette!L57&gt;0,Mass_sal_nette!L57/Nb_cpte!L57,0)</f>
        <v>0</v>
      </c>
      <c r="M57" s="158">
        <f ca="1">IF(Mass_sal_nette!M57&gt;0,Mass_sal_nette!M57/Nb_cpte!M57,0)</f>
        <v>0</v>
      </c>
      <c r="N57" s="156">
        <f ca="1">IF(Mass_sal_nette!N57&gt;0,Mass_sal_nette!N57/Nb_cpte!N57,"")</f>
        <v>1122.1668710291292</v>
      </c>
      <c r="O57" s="159">
        <f ca="1">IF(Mass_sal_nette!O57&gt;0,Mass_sal_nette!O57/Nb_cpte!O57,"")</f>
        <v>289.26377749722172</v>
      </c>
      <c r="P57" s="160">
        <f ca="1">IF(Mass_sal_nette!P57&gt;0,Mass_sal_nette!P57/Nb_cpte!P57,"")</f>
        <v>544.81306010296566</v>
      </c>
      <c r="Q57" s="161">
        <f ca="1">IF(Mass_sal_nette!Q57&gt;0,Mass_sal_nette!Q57/Nb_cpte!Q57,"")</f>
        <v>537.87107776997971</v>
      </c>
      <c r="R57" s="161">
        <f ca="1">IF(Mass_sal_nette!R57&gt;0,Mass_sal_nette!R57/Nb_cpte!R57,"")</f>
        <v>1142.9361454968778</v>
      </c>
      <c r="S57" s="161">
        <f ca="1">IF(Mass_sal_nette!S57&gt;0,Mass_sal_nette!S57/Nb_cpte!S57,0)</f>
        <v>0</v>
      </c>
      <c r="T57" s="161">
        <f ca="1">IF(Mass_sal_nette!T57&gt;0,Mass_sal_nette!T57/Nb_cpte!T57,"")</f>
        <v>479.01490938614972</v>
      </c>
      <c r="U57" s="161">
        <f ca="1">IF(Mass_sal_nette!U57&gt;0,Mass_sal_nette!U57/Nb_cpte!U57,"")</f>
        <v>1321.9424826048864</v>
      </c>
      <c r="V57" s="161">
        <f ca="1">IF(Mass_sal_nette!V57&gt;0,Mass_sal_nette!V57/Nb_cpte!V57,0)</f>
        <v>0</v>
      </c>
      <c r="W57" s="161">
        <f ca="1">IF(Mass_sal_nette!W57&gt;0,Mass_sal_nette!W57/Nb_cpte!W57,0)</f>
        <v>1500.1464541609118</v>
      </c>
      <c r="X57" s="161">
        <f ca="1">IF(Mass_sal_nette!X57&gt;0,Mass_sal_nette!X57/Nb_cpte!X57,"")</f>
        <v>1973.1438810135087</v>
      </c>
      <c r="Y57" s="162">
        <f ca="1">IF(Mass_sal_nette!Y57&gt;0,Mass_sal_nette!Y57/Nb_cpte!Y57,"")</f>
        <v>1398.6393166595858</v>
      </c>
    </row>
    <row r="58" spans="1:25" x14ac:dyDescent="0.2">
      <c r="A58" s="20">
        <v>42916</v>
      </c>
      <c r="B58" s="138">
        <f ca="1">IF(Mass_sal_nette!B58&gt;0,Mass_sal_nette!B58/Nb_cpte!B58,"")</f>
        <v>783.98303544711666</v>
      </c>
      <c r="C58" s="138">
        <f ca="1">IF(Mass_sal_nette!C58&gt;0,Mass_sal_nette!C58/Nb_cpte!C58,"")</f>
        <v>629.5761067495115</v>
      </c>
      <c r="D58" s="141">
        <f ca="1">IF(Mass_sal_nette!D58&gt;0,Mass_sal_nette!D58/Nb_cpte!D58,"")</f>
        <v>583.55238799488075</v>
      </c>
      <c r="E58" s="141">
        <f ca="1">IF(Mass_sal_nette!E58&gt;0,Mass_sal_nette!E58/Nb_cpte!E58,"")</f>
        <v>1126.9609736626012</v>
      </c>
      <c r="F58" s="141">
        <f ca="1">IF(Mass_sal_nette!F58&gt;0,Mass_sal_nette!F58/Nb_cpte!F58,"")</f>
        <v>1497.4832843948948</v>
      </c>
      <c r="G58" s="140">
        <f ca="1">IF(Mass_sal_nette!G58&gt;0,Mass_sal_nette!G58/Nb_cpte!G58,"")</f>
        <v>571.95847499694185</v>
      </c>
      <c r="H58" s="141">
        <f ca="1">IF(Mass_sal_nette!H58&gt;0,Mass_sal_nette!H58/Nb_cpte!H58,"")</f>
        <v>776.44068044704545</v>
      </c>
      <c r="I58" s="141">
        <f ca="1">IF(Mass_sal_nette!I58&gt;0,Mass_sal_nette!I58/Nb_cpte!I58,"")</f>
        <v>644.71667534530161</v>
      </c>
      <c r="J58" s="142">
        <f ca="1">IF(Mass_sal_nette!J58&gt;0,Mass_sal_nette!J58/Nb_cpte!J58,"")</f>
        <v>491.97419278941732</v>
      </c>
      <c r="K58" s="141">
        <f ca="1">IF(Mass_sal_nette!K58&gt;0,Mass_sal_nette!K58/Nb_cpte!K58,"")</f>
        <v>1487.7311307308191</v>
      </c>
      <c r="L58" s="141">
        <f ca="1">IF(Mass_sal_nette!L58&gt;0,Mass_sal_nette!L58/Nb_cpte!L58,0)</f>
        <v>0</v>
      </c>
      <c r="M58" s="142">
        <f ca="1">IF(Mass_sal_nette!M58&gt;0,Mass_sal_nette!M58/Nb_cpte!M58,0)</f>
        <v>0</v>
      </c>
      <c r="N58" s="141">
        <f ca="1">IF(Mass_sal_nette!N58&gt;0,Mass_sal_nette!N58/Nb_cpte!N58,"")</f>
        <v>1127.5824689029819</v>
      </c>
      <c r="O58" s="143">
        <f ca="1">IF(Mass_sal_nette!O58&gt;0,Mass_sal_nette!O58/Nb_cpte!O58,"")</f>
        <v>291.2500205084873</v>
      </c>
      <c r="P58" s="144">
        <f ca="1">IF(Mass_sal_nette!P58&gt;0,Mass_sal_nette!P58/Nb_cpte!P58,"")</f>
        <v>573.98301211229648</v>
      </c>
      <c r="Q58" s="145">
        <f ca="1">IF(Mass_sal_nette!Q58&gt;0,Mass_sal_nette!Q58/Nb_cpte!Q58,"")</f>
        <v>536.50713659215717</v>
      </c>
      <c r="R58" s="145">
        <f ca="1">IF(Mass_sal_nette!R58&gt;0,Mass_sal_nette!R58/Nb_cpte!R58,"")</f>
        <v>1142.816747474609</v>
      </c>
      <c r="S58" s="145">
        <f ca="1">IF(Mass_sal_nette!S58&gt;0,Mass_sal_nette!S58/Nb_cpte!S58,0)</f>
        <v>0</v>
      </c>
      <c r="T58" s="145">
        <f ca="1">IF(Mass_sal_nette!T58&gt;0,Mass_sal_nette!T58/Nb_cpte!T58,"")</f>
        <v>471.04151254509935</v>
      </c>
      <c r="U58" s="145">
        <f ca="1">IF(Mass_sal_nette!U58&gt;0,Mass_sal_nette!U58/Nb_cpte!U58,"")</f>
        <v>1330.1948557395706</v>
      </c>
      <c r="V58" s="145">
        <f ca="1">IF(Mass_sal_nette!V58&gt;0,Mass_sal_nette!V58/Nb_cpte!V58,0)</f>
        <v>0</v>
      </c>
      <c r="W58" s="145">
        <f ca="1">IF(Mass_sal_nette!W58&gt;0,Mass_sal_nette!W58/Nb_cpte!W58,0)</f>
        <v>1487.2246098559115</v>
      </c>
      <c r="X58" s="145">
        <f ca="1">IF(Mass_sal_nette!X58&gt;0,Mass_sal_nette!X58/Nb_cpte!X58,"")</f>
        <v>1825.6416767692872</v>
      </c>
      <c r="Y58" s="146">
        <f ca="1">IF(Mass_sal_nette!Y58&gt;0,Mass_sal_nette!Y58/Nb_cpte!Y58,"")</f>
        <v>1371.8148772583686</v>
      </c>
    </row>
    <row r="59" spans="1:25" x14ac:dyDescent="0.2">
      <c r="A59" s="20">
        <v>43008</v>
      </c>
      <c r="B59" s="138">
        <f ca="1">IF(Mass_sal_nette!B59&gt;0,Mass_sal_nette!B59/Nb_cpte!B59,"")</f>
        <v>784.00349730776281</v>
      </c>
      <c r="C59" s="138">
        <f ca="1">IF(Mass_sal_nette!C59&gt;0,Mass_sal_nette!C59/Nb_cpte!C59,"")</f>
        <v>628.59780698166639</v>
      </c>
      <c r="D59" s="141">
        <f ca="1">IF(Mass_sal_nette!D59&gt;0,Mass_sal_nette!D59/Nb_cpte!D59,"")</f>
        <v>582.5950506396091</v>
      </c>
      <c r="E59" s="141">
        <f ca="1">IF(Mass_sal_nette!E59&gt;0,Mass_sal_nette!E59/Nb_cpte!E59,"")</f>
        <v>1130.5800221481675</v>
      </c>
      <c r="F59" s="141">
        <f ca="1">IF(Mass_sal_nette!F59&gt;0,Mass_sal_nette!F59/Nb_cpte!F59,"")</f>
        <v>1483.3510630711091</v>
      </c>
      <c r="G59" s="140">
        <f ca="1">IF(Mass_sal_nette!G59&gt;0,Mass_sal_nette!G59/Nb_cpte!G59,"")</f>
        <v>572.74591061174294</v>
      </c>
      <c r="H59" s="141">
        <f ca="1">IF(Mass_sal_nette!H59&gt;0,Mass_sal_nette!H59/Nb_cpte!H59,"")</f>
        <v>771.73206503396955</v>
      </c>
      <c r="I59" s="141">
        <f ca="1">IF(Mass_sal_nette!I59&gt;0,Mass_sal_nette!I59/Nb_cpte!I59,"")</f>
        <v>637.07782215260886</v>
      </c>
      <c r="J59" s="142">
        <f ca="1">IF(Mass_sal_nette!J59&gt;0,Mass_sal_nette!J59/Nb_cpte!J59,"")</f>
        <v>487.00119412484207</v>
      </c>
      <c r="K59" s="141">
        <f ca="1">IF(Mass_sal_nette!K59&gt;0,Mass_sal_nette!K59/Nb_cpte!K59,"")</f>
        <v>1476.3394186590274</v>
      </c>
      <c r="L59" s="141">
        <f ca="1">IF(Mass_sal_nette!L59&gt;0,Mass_sal_nette!L59/Nb_cpte!L59,0)</f>
        <v>0</v>
      </c>
      <c r="M59" s="142">
        <f ca="1">IF(Mass_sal_nette!M59&gt;0,Mass_sal_nette!M59/Nb_cpte!M59,0)</f>
        <v>0</v>
      </c>
      <c r="N59" s="141">
        <f ca="1">IF(Mass_sal_nette!N59&gt;0,Mass_sal_nette!N59/Nb_cpte!N59,"")</f>
        <v>1130.2025636283192</v>
      </c>
      <c r="O59" s="143">
        <f ca="1">IF(Mass_sal_nette!O59&gt;0,Mass_sal_nette!O59/Nb_cpte!O59,"")</f>
        <v>288.66033929998912</v>
      </c>
      <c r="P59" s="144">
        <f ca="1">IF(Mass_sal_nette!P59&gt;0,Mass_sal_nette!P59/Nb_cpte!P59,"")</f>
        <v>594.0983446470907</v>
      </c>
      <c r="Q59" s="145">
        <f ca="1">IF(Mass_sal_nette!Q59&gt;0,Mass_sal_nette!Q59/Nb_cpte!Q59,"")</f>
        <v>534.75107429835168</v>
      </c>
      <c r="R59" s="145">
        <f ca="1">IF(Mass_sal_nette!R59&gt;0,Mass_sal_nette!R59/Nb_cpte!R59,"")</f>
        <v>1146.1643400390433</v>
      </c>
      <c r="S59" s="145">
        <f ca="1">IF(Mass_sal_nette!S59&gt;0,Mass_sal_nette!S59/Nb_cpte!S59,0)</f>
        <v>0</v>
      </c>
      <c r="T59" s="145">
        <f ca="1">IF(Mass_sal_nette!T59&gt;0,Mass_sal_nette!T59/Nb_cpte!T59,"")</f>
        <v>470.27863099617304</v>
      </c>
      <c r="U59" s="145">
        <f ca="1">IF(Mass_sal_nette!U59&gt;0,Mass_sal_nette!U59/Nb_cpte!U59,"")</f>
        <v>1341.4074758079387</v>
      </c>
      <c r="V59" s="145">
        <f ca="1">IF(Mass_sal_nette!V59&gt;0,Mass_sal_nette!V59/Nb_cpte!V59,0)</f>
        <v>0</v>
      </c>
      <c r="W59" s="145">
        <f ca="1">IF(Mass_sal_nette!W59&gt;0,Mass_sal_nette!W59/Nb_cpte!W59,0)</f>
        <v>1480.9920809017369</v>
      </c>
      <c r="X59" s="145">
        <f ca="1">IF(Mass_sal_nette!X59&gt;0,Mass_sal_nette!X59/Nb_cpte!X59,"")</f>
        <v>1520.7107095504077</v>
      </c>
      <c r="Y59" s="146">
        <f ca="1">IF(Mass_sal_nette!Y59&gt;0,Mass_sal_nette!Y59/Nb_cpte!Y59,"")</f>
        <v>1391.924979522345</v>
      </c>
    </row>
    <row r="60" spans="1:25" ht="10.8" thickBot="1" x14ac:dyDescent="0.25">
      <c r="A60" s="20">
        <v>43100</v>
      </c>
      <c r="B60" s="138">
        <f ca="1">IF(Mass_sal_nette!B60&gt;0,Mass_sal_nette!B60/Nb_cpte!B60,"")</f>
        <v>784.51179905298204</v>
      </c>
      <c r="C60" s="138">
        <f ca="1">IF(Mass_sal_nette!C60&gt;0,Mass_sal_nette!C60/Nb_cpte!C60,"")</f>
        <v>626.35665318642111</v>
      </c>
      <c r="D60" s="141">
        <f ca="1">IF(Mass_sal_nette!D60&gt;0,Mass_sal_nette!D60/Nb_cpte!D60,"")</f>
        <v>579.56074049185156</v>
      </c>
      <c r="E60" s="141">
        <f ca="1">IF(Mass_sal_nette!E60&gt;0,Mass_sal_nette!E60/Nb_cpte!E60,"")</f>
        <v>1140.5057394608671</v>
      </c>
      <c r="F60" s="141">
        <f ca="1">IF(Mass_sal_nette!F60&gt;0,Mass_sal_nette!F60/Nb_cpte!F60,"")</f>
        <v>1496.4617250374476</v>
      </c>
      <c r="G60" s="140">
        <f ca="1">IF(Mass_sal_nette!G60&gt;0,Mass_sal_nette!G60/Nb_cpte!G60,"")</f>
        <v>570.18943657931754</v>
      </c>
      <c r="H60" s="141">
        <f ca="1">IF(Mass_sal_nette!H60&gt;0,Mass_sal_nette!H60/Nb_cpte!H60,"")</f>
        <v>780.81891719102578</v>
      </c>
      <c r="I60" s="141">
        <f ca="1">IF(Mass_sal_nette!I60&gt;0,Mass_sal_nette!I60/Nb_cpte!I60,"")</f>
        <v>635.34546886597911</v>
      </c>
      <c r="J60" s="142">
        <f ca="1">IF(Mass_sal_nette!J60&gt;0,Mass_sal_nette!J60/Nb_cpte!J60,"")</f>
        <v>486.48305054548172</v>
      </c>
      <c r="K60" s="141">
        <f ca="1">IF(Mass_sal_nette!K60&gt;0,Mass_sal_nette!K60/Nb_cpte!K60,"")</f>
        <v>1495.413992420325</v>
      </c>
      <c r="L60" s="141">
        <f ca="1">IF(Mass_sal_nette!L60&gt;0,Mass_sal_nette!L60/Nb_cpte!L60,0)</f>
        <v>0</v>
      </c>
      <c r="M60" s="142">
        <f ca="1">IF(Mass_sal_nette!M60&gt;0,Mass_sal_nette!M60/Nb_cpte!M60,0)</f>
        <v>0</v>
      </c>
      <c r="N60" s="141">
        <f ca="1">IF(Mass_sal_nette!N60&gt;0,Mass_sal_nette!N60/Nb_cpte!N60,"")</f>
        <v>1140.2034157137598</v>
      </c>
      <c r="O60" s="143">
        <f ca="1">IF(Mass_sal_nette!O60&gt;0,Mass_sal_nette!O60/Nb_cpte!O60,"")</f>
        <v>288.58329132029024</v>
      </c>
      <c r="P60" s="144">
        <f ca="1">IF(Mass_sal_nette!P60&gt;0,Mass_sal_nette!P60/Nb_cpte!P60,"")</f>
        <v>525.11351002077049</v>
      </c>
      <c r="Q60" s="145">
        <f ca="1">IF(Mass_sal_nette!Q60&gt;0,Mass_sal_nette!Q60/Nb_cpte!Q60,"")</f>
        <v>536.79904817490024</v>
      </c>
      <c r="R60" s="145">
        <f ca="1">IF(Mass_sal_nette!R60&gt;0,Mass_sal_nette!R60/Nb_cpte!R60,"")</f>
        <v>1154.0428335553879</v>
      </c>
      <c r="S60" s="145">
        <f ca="1">IF(Mass_sal_nette!S60&gt;0,Mass_sal_nette!S60/Nb_cpte!S60,0)</f>
        <v>0</v>
      </c>
      <c r="T60" s="145">
        <f ca="1">IF(Mass_sal_nette!T60&gt;0,Mass_sal_nette!T60/Nb_cpte!T60,"")</f>
        <v>467.09561740937733</v>
      </c>
      <c r="U60" s="145">
        <f ca="1">IF(Mass_sal_nette!U60&gt;0,Mass_sal_nette!U60/Nb_cpte!U60,"")</f>
        <v>1347.6553921714485</v>
      </c>
      <c r="V60" s="145">
        <f ca="1">IF(Mass_sal_nette!V60&gt;0,Mass_sal_nette!V60/Nb_cpte!V60,0)</f>
        <v>0</v>
      </c>
      <c r="W60" s="145">
        <f ca="1">IF(Mass_sal_nette!W60&gt;0,Mass_sal_nette!W60/Nb_cpte!W60,0)</f>
        <v>1503.0201016718031</v>
      </c>
      <c r="X60" s="145">
        <f ca="1">IF(Mass_sal_nette!X60&gt;0,Mass_sal_nette!X60/Nb_cpte!X60,"")</f>
        <v>1853.1368388203721</v>
      </c>
      <c r="Y60" s="146">
        <f ca="1">IF(Mass_sal_nette!Y60&gt;0,Mass_sal_nette!Y60/Nb_cpte!Y60,"")</f>
        <v>1400.3898575619035</v>
      </c>
    </row>
    <row r="61" spans="1:25" x14ac:dyDescent="0.2">
      <c r="A61" s="14">
        <v>43190</v>
      </c>
      <c r="B61" s="155">
        <f ca="1">IF(Mass_sal_nette!B61&gt;0,Mass_sal_nette!B61/Nb_cpte!B61,"")</f>
        <v>792.39224911253461</v>
      </c>
      <c r="C61" s="155">
        <f ca="1">IF(Mass_sal_nette!C61&gt;0,Mass_sal_nette!C61/Nb_cpte!C61,"")</f>
        <v>632.77072745810437</v>
      </c>
      <c r="D61" s="156">
        <f ca="1">IF(Mass_sal_nette!D61&gt;0,Mass_sal_nette!D61/Nb_cpte!D61,"")</f>
        <v>585.68018925872184</v>
      </c>
      <c r="E61" s="156">
        <f ca="1">IF(Mass_sal_nette!E61&gt;0,Mass_sal_nette!E61/Nb_cpte!E61,"")</f>
        <v>1149.551681126992</v>
      </c>
      <c r="F61" s="156">
        <f ca="1">IF(Mass_sal_nette!F61&gt;0,Mass_sal_nette!F61/Nb_cpte!F61,"")</f>
        <v>1501.0996793367453</v>
      </c>
      <c r="G61" s="157">
        <f ca="1">IF(Mass_sal_nette!G61&gt;0,Mass_sal_nette!G61/Nb_cpte!G61,"")</f>
        <v>575.28758105173995</v>
      </c>
      <c r="H61" s="156">
        <f ca="1">IF(Mass_sal_nette!H61&gt;0,Mass_sal_nette!H61/Nb_cpte!H61,"")</f>
        <v>778.78259891648679</v>
      </c>
      <c r="I61" s="156">
        <f ca="1">IF(Mass_sal_nette!I61&gt;0,Mass_sal_nette!I61/Nb_cpte!I61,"")</f>
        <v>627.05758169244496</v>
      </c>
      <c r="J61" s="158">
        <f ca="1">IF(Mass_sal_nette!J61&gt;0,Mass_sal_nette!J61/Nb_cpte!J61,"")</f>
        <v>481.72009111193648</v>
      </c>
      <c r="K61" s="156">
        <f ca="1">IF(Mass_sal_nette!K61&gt;0,Mass_sal_nette!K61/Nb_cpte!K61,"")</f>
        <v>1496.55289436624</v>
      </c>
      <c r="L61" s="156">
        <f ca="1">IF(Mass_sal_nette!L61&gt;0,Mass_sal_nette!L61/Nb_cpte!L61,0)</f>
        <v>0</v>
      </c>
      <c r="M61" s="158">
        <f ca="1">IF(Mass_sal_nette!M61&gt;0,Mass_sal_nette!M61/Nb_cpte!M61,0)</f>
        <v>0</v>
      </c>
      <c r="N61" s="156">
        <f ca="1">IF(Mass_sal_nette!N61&gt;0,Mass_sal_nette!N61/Nb_cpte!N61,"")</f>
        <v>1149.682331043449</v>
      </c>
      <c r="O61" s="159">
        <f ca="1">IF(Mass_sal_nette!O61&gt;0,Mass_sal_nette!O61/Nb_cpte!O61,"")</f>
        <v>265.71870576382844</v>
      </c>
      <c r="P61" s="160">
        <f ca="1">IF(Mass_sal_nette!P61&gt;0,Mass_sal_nette!P61/Nb_cpte!P61,"")</f>
        <v>445.04865048604222</v>
      </c>
      <c r="Q61" s="161">
        <f ca="1">IF(Mass_sal_nette!Q61&gt;0,Mass_sal_nette!Q61/Nb_cpte!Q61,"")</f>
        <v>547.2748207836828</v>
      </c>
      <c r="R61" s="161">
        <f ca="1">IF(Mass_sal_nette!R61&gt;0,Mass_sal_nette!R61/Nb_cpte!R61,"")</f>
        <v>1163.5881444780086</v>
      </c>
      <c r="S61" s="161">
        <f ca="1">IF(Mass_sal_nette!S61&gt;0,Mass_sal_nette!S61/Nb_cpte!S61,0)</f>
        <v>0</v>
      </c>
      <c r="T61" s="161">
        <f ca="1">IF(Mass_sal_nette!T61&gt;0,Mass_sal_nette!T61/Nb_cpte!T61,"")</f>
        <v>466.01805685221058</v>
      </c>
      <c r="U61" s="161">
        <f ca="1">IF(Mass_sal_nette!U61&gt;0,Mass_sal_nette!U61/Nb_cpte!U61,"")</f>
        <v>1363.2951877012072</v>
      </c>
      <c r="V61" s="161">
        <f ca="1">IF(Mass_sal_nette!V61&gt;0,Mass_sal_nette!V61/Nb_cpte!V61,0)</f>
        <v>0</v>
      </c>
      <c r="W61" s="161">
        <f ca="1">IF(Mass_sal_nette!W61&gt;0,Mass_sal_nette!W61/Nb_cpte!W61,0)</f>
        <v>1492.6867655094056</v>
      </c>
      <c r="X61" s="161">
        <f ca="1">IF(Mass_sal_nette!X61&gt;0,Mass_sal_nette!X61/Nb_cpte!X61,"")</f>
        <v>1934.2091035947999</v>
      </c>
      <c r="Y61" s="162">
        <f ca="1">IF(Mass_sal_nette!Y61&gt;0,Mass_sal_nette!Y61/Nb_cpte!Y61,"")</f>
        <v>1375.1983139261997</v>
      </c>
    </row>
    <row r="62" spans="1:25" x14ac:dyDescent="0.2">
      <c r="A62" s="20">
        <v>43281</v>
      </c>
      <c r="B62" s="138">
        <f ca="1">IF(Mass_sal_nette!B62&gt;0,Mass_sal_nette!B62/Nb_cpte!B62,"")</f>
        <v>791.15081385822691</v>
      </c>
      <c r="C62" s="138">
        <f ca="1">IF(Mass_sal_nette!C62&gt;0,Mass_sal_nette!C62/Nb_cpte!C62,"")</f>
        <v>630.08856263640678</v>
      </c>
      <c r="D62" s="141">
        <f ca="1">IF(Mass_sal_nette!D62&gt;0,Mass_sal_nette!D62/Nb_cpte!D62,"")</f>
        <v>583.46831592818637</v>
      </c>
      <c r="E62" s="141">
        <f ca="1">IF(Mass_sal_nette!E62&gt;0,Mass_sal_nette!E62/Nb_cpte!E62,"")</f>
        <v>1156.1685511225512</v>
      </c>
      <c r="F62" s="141">
        <f ca="1">IF(Mass_sal_nette!F62&gt;0,Mass_sal_nette!F62/Nb_cpte!F62,"")</f>
        <v>1497.2585703666746</v>
      </c>
      <c r="G62" s="140">
        <f ca="1">IF(Mass_sal_nette!G62&gt;0,Mass_sal_nette!G62/Nb_cpte!G62,"")</f>
        <v>576.04120700867304</v>
      </c>
      <c r="H62" s="141">
        <f ca="1">IF(Mass_sal_nette!H62&gt;0,Mass_sal_nette!H62/Nb_cpte!H62,"")</f>
        <v>782.20719800716233</v>
      </c>
      <c r="I62" s="141">
        <f ca="1">IF(Mass_sal_nette!I62&gt;0,Mass_sal_nette!I62/Nb_cpte!I62,"")</f>
        <v>621.8871829368876</v>
      </c>
      <c r="J62" s="142">
        <f ca="1">IF(Mass_sal_nette!J62&gt;0,Mass_sal_nette!J62/Nb_cpte!J62,"")</f>
        <v>478.7646978621911</v>
      </c>
      <c r="K62" s="141">
        <f ca="1">IF(Mass_sal_nette!K62&gt;0,Mass_sal_nette!K62/Nb_cpte!K62,"")</f>
        <v>1496.0430983385625</v>
      </c>
      <c r="L62" s="141">
        <f ca="1">IF(Mass_sal_nette!L62&gt;0,Mass_sal_nette!L62/Nb_cpte!L62,0)</f>
        <v>0</v>
      </c>
      <c r="M62" s="142">
        <f ca="1">IF(Mass_sal_nette!M62&gt;0,Mass_sal_nette!M62/Nb_cpte!M62,0)</f>
        <v>0</v>
      </c>
      <c r="N62" s="141">
        <f ca="1">IF(Mass_sal_nette!N62&gt;0,Mass_sal_nette!N62/Nb_cpte!N62,"")</f>
        <v>1157.1639185058996</v>
      </c>
      <c r="O62" s="143">
        <f ca="1">IF(Mass_sal_nette!O62&gt;0,Mass_sal_nette!O62/Nb_cpte!O62,"")</f>
        <v>261.90810811561261</v>
      </c>
      <c r="P62" s="144">
        <f ca="1">IF(Mass_sal_nette!P62&gt;0,Mass_sal_nette!P62/Nb_cpte!P62,"")</f>
        <v>479.48946757988648</v>
      </c>
      <c r="Q62" s="145">
        <f ca="1">IF(Mass_sal_nette!Q62&gt;0,Mass_sal_nette!Q62/Nb_cpte!Q62,"")</f>
        <v>542.04355715320719</v>
      </c>
      <c r="R62" s="145">
        <f ca="1">IF(Mass_sal_nette!R62&gt;0,Mass_sal_nette!R62/Nb_cpte!R62,"")</f>
        <v>1170.4515820243989</v>
      </c>
      <c r="S62" s="145" t="str">
        <f ca="1">IF(Mass_sal_nette!S62&gt;0,Mass_sal_nette!S62/Nb_cpte!S62,"")</f>
        <v/>
      </c>
      <c r="T62" s="145">
        <f ca="1">IF(Mass_sal_nette!T62&gt;0,Mass_sal_nette!T62/Nb_cpte!T62,"")</f>
        <v>465.41482198719694</v>
      </c>
      <c r="U62" s="145">
        <f ca="1">IF(Mass_sal_nette!U62&gt;0,Mass_sal_nette!U62/Nb_cpte!U62,"")</f>
        <v>1371.3699855109567</v>
      </c>
      <c r="V62" s="145">
        <f ca="1">IF(Mass_sal_nette!V62&gt;0,Mass_sal_nette!V62/Nb_cpte!V62,0)</f>
        <v>0</v>
      </c>
      <c r="W62" s="145">
        <f ca="1">IF(Mass_sal_nette!W62&gt;0,Mass_sal_nette!W62/Nb_cpte!W62,0)</f>
        <v>1495.5243245825554</v>
      </c>
      <c r="X62" s="145">
        <f ca="1">IF(Mass_sal_nette!X62&gt;0,Mass_sal_nette!X62/Nb_cpte!X62,"")</f>
        <v>1964.9479671367371</v>
      </c>
      <c r="Y62" s="146">
        <f ca="1">IF(Mass_sal_nette!Y62&gt;0,Mass_sal_nette!Y62/Nb_cpte!Y62,"")</f>
        <v>1379.6959493706149</v>
      </c>
    </row>
    <row r="63" spans="1:25" s="164" customFormat="1" x14ac:dyDescent="0.2">
      <c r="A63" s="20">
        <v>43373</v>
      </c>
      <c r="B63" s="138">
        <f ca="1">IF(Mass_sal_nette!B63&gt;0,Mass_sal_nette!B63/Nb_cpte!B63,"")</f>
        <v>792.68985130768363</v>
      </c>
      <c r="C63" s="138">
        <f ca="1">IF(Mass_sal_nette!C63&gt;0,Mass_sal_nette!C63/Nb_cpte!C63,"")</f>
        <v>631.76685264175535</v>
      </c>
      <c r="D63" s="141">
        <f ca="1">IF(Mass_sal_nette!D63&gt;0,Mass_sal_nette!D63/Nb_cpte!D63,"")</f>
        <v>585.11759128060032</v>
      </c>
      <c r="E63" s="141">
        <f ca="1">IF(Mass_sal_nette!E63&gt;0,Mass_sal_nette!E63/Nb_cpte!E63,"")</f>
        <v>1159.8564453198499</v>
      </c>
      <c r="F63" s="141">
        <f ca="1">IF(Mass_sal_nette!F63&gt;0,Mass_sal_nette!F63/Nb_cpte!F63,"")</f>
        <v>1495.6098333991447</v>
      </c>
      <c r="G63" s="140">
        <f ca="1">IF(Mass_sal_nette!G63&gt;0,Mass_sal_nette!G63/Nb_cpte!G63,"")</f>
        <v>578.37733255559021</v>
      </c>
      <c r="H63" s="141">
        <f ca="1">IF(Mass_sal_nette!H63&gt;0,Mass_sal_nette!H63/Nb_cpte!H63,"")</f>
        <v>784.40800476990012</v>
      </c>
      <c r="I63" s="141">
        <f ca="1">IF(Mass_sal_nette!I63&gt;0,Mass_sal_nette!I63/Nb_cpte!I63,"")</f>
        <v>618.80527561315</v>
      </c>
      <c r="J63" s="142">
        <f ca="1">IF(Mass_sal_nette!J63&gt;0,Mass_sal_nette!J63/Nb_cpte!J63,"")</f>
        <v>477.53764102386327</v>
      </c>
      <c r="K63" s="141">
        <f ca="1">IF(Mass_sal_nette!K63&gt;0,Mass_sal_nette!K63/Nb_cpte!K63,"")</f>
        <v>1499.8358301848905</v>
      </c>
      <c r="L63" s="141">
        <f ca="1">IF(Mass_sal_nette!L63&gt;0,Mass_sal_nette!L63/Nb_cpte!L63,0)</f>
        <v>0</v>
      </c>
      <c r="M63" s="142">
        <f ca="1">IF(Mass_sal_nette!M63&gt;0,Mass_sal_nette!M63/Nb_cpte!M63,0)</f>
        <v>0</v>
      </c>
      <c r="N63" s="141">
        <f ca="1">IF(Mass_sal_nette!N63&gt;0,Mass_sal_nette!N63/Nb_cpte!N63,"")</f>
        <v>1159.2456831359075</v>
      </c>
      <c r="O63" s="143">
        <f ca="1">IF(Mass_sal_nette!O63&gt;0,Mass_sal_nette!O63/Nb_cpte!O63,"")</f>
        <v>239.87991581661706</v>
      </c>
      <c r="P63" s="144">
        <f ca="1">IF(Mass_sal_nette!P63&gt;0,Mass_sal_nette!P63/Nb_cpte!P63,"")</f>
        <v>494.87561426275391</v>
      </c>
      <c r="Q63" s="145">
        <f ca="1">IF(Mass_sal_nette!Q63&gt;0,Mass_sal_nette!Q63/Nb_cpte!Q63,"")</f>
        <v>546.62652996090185</v>
      </c>
      <c r="R63" s="145">
        <f ca="1">IF(Mass_sal_nette!R63&gt;0,Mass_sal_nette!R63/Nb_cpte!R63,"")</f>
        <v>1178.0349058553559</v>
      </c>
      <c r="S63" s="145" t="str">
        <f ca="1">IF(Mass_sal_nette!S63&gt;0,Mass_sal_nette!S63/Nb_cpte!S63,"")</f>
        <v/>
      </c>
      <c r="T63" s="145">
        <f ca="1">IF(Mass_sal_nette!T63&gt;0,Mass_sal_nette!T63/Nb_cpte!T63,"")</f>
        <v>465.1191324340906</v>
      </c>
      <c r="U63" s="145">
        <f ca="1">IF(Mass_sal_nette!U63&gt;0,Mass_sal_nette!U63/Nb_cpte!U63,"")</f>
        <v>1393.4642611207798</v>
      </c>
      <c r="V63" s="145">
        <f ca="1">IF(Mass_sal_nette!V63&gt;0,Mass_sal_nette!V63/Nb_cpte!V63,0)</f>
        <v>0</v>
      </c>
      <c r="W63" s="145">
        <f ca="1">IF(Mass_sal_nette!W63&gt;0,Mass_sal_nette!W63/Nb_cpte!W63,0)</f>
        <v>1506.6779414498085</v>
      </c>
      <c r="X63" s="145">
        <f ca="1">IF(Mass_sal_nette!X63&gt;0,Mass_sal_nette!X63/Nb_cpte!X63,"")</f>
        <v>1754.372160719817</v>
      </c>
      <c r="Y63" s="146">
        <f ca="1">IF(Mass_sal_nette!Y63&gt;0,Mass_sal_nette!Y63/Nb_cpte!Y63,"")</f>
        <v>1372.5503475324247</v>
      </c>
    </row>
    <row r="64" spans="1:25" ht="10.8" thickBot="1" x14ac:dyDescent="0.25">
      <c r="A64" s="20">
        <v>43465</v>
      </c>
      <c r="B64" s="138">
        <f ca="1">IF(Mass_sal_nette!B64&gt;0,Mass_sal_nette!B64/Nb_cpte!B64,"")</f>
        <v>801.77478207055015</v>
      </c>
      <c r="C64" s="138">
        <f ca="1">IF(Mass_sal_nette!C64&gt;0,Mass_sal_nette!C64/Nb_cpte!C64,"")</f>
        <v>640.30266926254228</v>
      </c>
      <c r="D64" s="141">
        <f ca="1">IF(Mass_sal_nette!D64&gt;0,Mass_sal_nette!D64/Nb_cpte!D64,"")</f>
        <v>592.55522101053873</v>
      </c>
      <c r="E64" s="141">
        <f ca="1">IF(Mass_sal_nette!E64&gt;0,Mass_sal_nette!E64/Nb_cpte!E64,"")</f>
        <v>1172.8269600574104</v>
      </c>
      <c r="F64" s="141">
        <f ca="1">IF(Mass_sal_nette!F64&gt;0,Mass_sal_nette!F64/Nb_cpte!F64,"")</f>
        <v>1521.3583363537709</v>
      </c>
      <c r="G64" s="140">
        <f ca="1">IF(Mass_sal_nette!G64&gt;0,Mass_sal_nette!G64/Nb_cpte!G64,"")</f>
        <v>586.05399538577444</v>
      </c>
      <c r="H64" s="141">
        <f ca="1">IF(Mass_sal_nette!H64&gt;0,Mass_sal_nette!H64/Nb_cpte!H64,"")</f>
        <v>792.19378653213926</v>
      </c>
      <c r="I64" s="141">
        <f ca="1">IF(Mass_sal_nette!I64&gt;0,Mass_sal_nette!I64/Nb_cpte!I64,"")</f>
        <v>626.89275918362171</v>
      </c>
      <c r="J64" s="142">
        <f ca="1">IF(Mass_sal_nette!J64&gt;0,Mass_sal_nette!J64/Nb_cpte!J64,"")</f>
        <v>484.28307688661749</v>
      </c>
      <c r="K64" s="141">
        <f ca="1">IF(Mass_sal_nette!K64&gt;0,Mass_sal_nette!K64/Nb_cpte!K64,"")</f>
        <v>1521.9490085196921</v>
      </c>
      <c r="L64" s="141">
        <f ca="1">IF(Mass_sal_nette!L64&gt;0,Mass_sal_nette!L64/Nb_cpte!L64,0)</f>
        <v>0</v>
      </c>
      <c r="M64" s="142">
        <f ca="1">IF(Mass_sal_nette!M64&gt;0,Mass_sal_nette!M64/Nb_cpte!M64,0)</f>
        <v>0</v>
      </c>
      <c r="N64" s="141">
        <f ca="1">IF(Mass_sal_nette!N64&gt;0,Mass_sal_nette!N64/Nb_cpte!N64,"")</f>
        <v>1172.2986974067674</v>
      </c>
      <c r="O64" s="143">
        <f ca="1">IF(Mass_sal_nette!O64&gt;0,Mass_sal_nette!O64/Nb_cpte!O64,"")</f>
        <v>257.88971017808814</v>
      </c>
      <c r="P64" s="144">
        <f ca="1">IF(Mass_sal_nette!P64&gt;0,Mass_sal_nette!P64/Nb_cpte!P64,"")</f>
        <v>387.56003403161469</v>
      </c>
      <c r="Q64" s="145">
        <f ca="1">IF(Mass_sal_nette!Q64&gt;0,Mass_sal_nette!Q64/Nb_cpte!Q64,"")</f>
        <v>552.17153568707943</v>
      </c>
      <c r="R64" s="145">
        <f ca="1">IF(Mass_sal_nette!R64&gt;0,Mass_sal_nette!R64/Nb_cpte!R64,"")</f>
        <v>1193.980572670321</v>
      </c>
      <c r="S64" s="145" t="str">
        <f ca="1">IF(Mass_sal_nette!S64&gt;0,Mass_sal_nette!S64/Nb_cpte!S64,"")</f>
        <v/>
      </c>
      <c r="T64" s="145">
        <f ca="1">IF(Mass_sal_nette!T64&gt;0,Mass_sal_nette!T64/Nb_cpte!T64,"")</f>
        <v>473.41327468206958</v>
      </c>
      <c r="U64" s="145">
        <f ca="1">IF(Mass_sal_nette!U64&gt;0,Mass_sal_nette!U64/Nb_cpte!U64,"")</f>
        <v>1427.4590252492205</v>
      </c>
      <c r="V64" s="145">
        <f ca="1">IF(Mass_sal_nette!V64&gt;0,Mass_sal_nette!V64/Nb_cpte!V64,0)</f>
        <v>0</v>
      </c>
      <c r="W64" s="145">
        <f ca="1">IF(Mass_sal_nette!W64&gt;0,Mass_sal_nette!W64/Nb_cpte!W64,0)</f>
        <v>1531.9644300429397</v>
      </c>
      <c r="X64" s="145">
        <f ca="1">IF(Mass_sal_nette!X64&gt;0,Mass_sal_nette!X64/Nb_cpte!X64,"")</f>
        <v>1885.1311343779851</v>
      </c>
      <c r="Y64" s="146">
        <f ca="1">IF(Mass_sal_nette!Y64&gt;0,Mass_sal_nette!Y64/Nb_cpte!Y64,"")</f>
        <v>1374.5836720436751</v>
      </c>
    </row>
    <row r="65" spans="1:25" x14ac:dyDescent="0.2">
      <c r="A65" s="14">
        <v>43555</v>
      </c>
      <c r="B65" s="155">
        <f ca="1">IF(Mass_sal_nette!B65&gt;0,Mass_sal_nette!B65/Nb_cpte!B65,"")</f>
        <v>802.28299237699127</v>
      </c>
      <c r="C65" s="155">
        <f ca="1">IF(Mass_sal_nette!C65&gt;0,Mass_sal_nette!C65/Nb_cpte!C65,"")</f>
        <v>639.93082761015364</v>
      </c>
      <c r="D65" s="156">
        <f ca="1">IF(Mass_sal_nette!D65&gt;0,Mass_sal_nette!D65/Nb_cpte!D65,"")</f>
        <v>592.23099310296038</v>
      </c>
      <c r="E65" s="156">
        <f ca="1">IF(Mass_sal_nette!E65&gt;0,Mass_sal_nette!E65/Nb_cpte!E65,"")</f>
        <v>1178.5381482532493</v>
      </c>
      <c r="F65" s="156">
        <f ca="1">IF(Mass_sal_nette!F65&gt;0,Mass_sal_nette!F65/Nb_cpte!F65,"")</f>
        <v>1522.748322924532</v>
      </c>
      <c r="G65" s="157">
        <f ca="1">IF(Mass_sal_nette!G65&gt;0,Mass_sal_nette!G65/Nb_cpte!G65,"")</f>
        <v>583.87120587580387</v>
      </c>
      <c r="H65" s="156">
        <f ca="1">IF(Mass_sal_nette!H65&gt;0,Mass_sal_nette!H65/Nb_cpte!H65,"")</f>
        <v>788.12246247089956</v>
      </c>
      <c r="I65" s="156">
        <f ca="1">IF(Mass_sal_nette!I65&gt;0,Mass_sal_nette!I65/Nb_cpte!I65,"")</f>
        <v>623.29706684294581</v>
      </c>
      <c r="J65" s="158">
        <f ca="1">IF(Mass_sal_nette!J65&gt;0,Mass_sal_nette!J65/Nb_cpte!J65,"")</f>
        <v>488.60199095224885</v>
      </c>
      <c r="K65" s="156">
        <f ca="1">IF(Mass_sal_nette!K65&gt;0,Mass_sal_nette!K65/Nb_cpte!K65,"")</f>
        <v>1518.63683126556</v>
      </c>
      <c r="L65" s="156">
        <f ca="1">IF(Mass_sal_nette!L65&gt;0,Mass_sal_nette!L65/Nb_cpte!L65,0)</f>
        <v>0</v>
      </c>
      <c r="M65" s="158">
        <f ca="1">IF(Mass_sal_nette!M65&gt;0,Mass_sal_nette!M65/Nb_cpte!M65,0)</f>
        <v>0</v>
      </c>
      <c r="N65" s="156">
        <f ca="1">IF(Mass_sal_nette!N65&gt;0,Mass_sal_nette!N65/Nb_cpte!N65,"")</f>
        <v>1178.8246120702922</v>
      </c>
      <c r="O65" s="159">
        <f ca="1">IF(Mass_sal_nette!O65&gt;0,Mass_sal_nette!O65/Nb_cpte!O65,"")</f>
        <v>275.57271426066421</v>
      </c>
      <c r="P65" s="160">
        <f ca="1">IF(Mass_sal_nette!P65&gt;0,Mass_sal_nette!P65/Nb_cpte!P65,"")</f>
        <v>400.7624366896946</v>
      </c>
      <c r="Q65" s="161">
        <f ca="1">IF(Mass_sal_nette!Q65&gt;0,Mass_sal_nette!Q65/Nb_cpte!Q65,"")</f>
        <v>549.68721471747688</v>
      </c>
      <c r="R65" s="161">
        <f ca="1">IF(Mass_sal_nette!R65&gt;0,Mass_sal_nette!R65/Nb_cpte!R65,"")</f>
        <v>1198.4802850175479</v>
      </c>
      <c r="S65" s="161">
        <f ca="1">IF(Mass_sal_nette!S65&gt;0,Mass_sal_nette!S65/Nb_cpte!S65,0)</f>
        <v>0</v>
      </c>
      <c r="T65" s="161">
        <f ca="1">IF(Mass_sal_nette!T65&gt;0,Mass_sal_nette!T65/Nb_cpte!T65,"")</f>
        <v>468.519172820954</v>
      </c>
      <c r="U65" s="161">
        <f ca="1">IF(Mass_sal_nette!U65&gt;0,Mass_sal_nette!U65/Nb_cpte!U65,"")</f>
        <v>1470.871567488651</v>
      </c>
      <c r="V65" s="161">
        <f ca="1">IF(Mass_sal_nette!V65&gt;0,Mass_sal_nette!V65/Nb_cpte!V65,0)</f>
        <v>0</v>
      </c>
      <c r="W65" s="161">
        <f ca="1">IF(Mass_sal_nette!W65&gt;0,Mass_sal_nette!W65/Nb_cpte!W65,0)</f>
        <v>1516.6461442248612</v>
      </c>
      <c r="X65" s="161">
        <f ca="1">IF(Mass_sal_nette!X65&gt;0,Mass_sal_nette!X65/Nb_cpte!X65,"")</f>
        <v>1808.4063370306067</v>
      </c>
      <c r="Y65" s="162">
        <f ca="1">IF(Mass_sal_nette!Y65&gt;0,Mass_sal_nette!Y65/Nb_cpte!Y65,"")</f>
        <v>1366.6117207838824</v>
      </c>
    </row>
    <row r="66" spans="1:25" x14ac:dyDescent="0.2">
      <c r="A66" s="20">
        <v>43646</v>
      </c>
      <c r="B66" s="138">
        <f ca="1">IF(Mass_sal_nette!B66&gt;0,Mass_sal_nette!B66/Nb_cpte!B66,"")</f>
        <v>808.02178932120671</v>
      </c>
      <c r="C66" s="138">
        <f ca="1">IF(Mass_sal_nette!C66&gt;0,Mass_sal_nette!C66/Nb_cpte!C66,"")</f>
        <v>640.84737822590921</v>
      </c>
      <c r="D66" s="141">
        <f ca="1">IF(Mass_sal_nette!D66&gt;0,Mass_sal_nette!D66/Nb_cpte!D66,"")</f>
        <v>592.74536959993736</v>
      </c>
      <c r="E66" s="141">
        <f ca="1">IF(Mass_sal_nette!E66&gt;0,Mass_sal_nette!E66/Nb_cpte!E66,"")</f>
        <v>1196.7380164728197</v>
      </c>
      <c r="F66" s="141">
        <f ca="1">IF(Mass_sal_nette!F66&gt;0,Mass_sal_nette!F66/Nb_cpte!F66,"")</f>
        <v>1526.6947774701125</v>
      </c>
      <c r="G66" s="140">
        <f ca="1">IF(Mass_sal_nette!G66&gt;0,Mass_sal_nette!G66/Nb_cpte!G66,"")</f>
        <v>586.38966401282528</v>
      </c>
      <c r="H66" s="141">
        <f ca="1">IF(Mass_sal_nette!H66&gt;0,Mass_sal_nette!H66/Nb_cpte!H66,"")</f>
        <v>786.2169549547865</v>
      </c>
      <c r="I66" s="141">
        <f ca="1">IF(Mass_sal_nette!I66&gt;0,Mass_sal_nette!I66/Nb_cpte!I66,"")</f>
        <v>615.28705761264678</v>
      </c>
      <c r="J66" s="142">
        <f ca="1">IF(Mass_sal_nette!J66&gt;0,Mass_sal_nette!J66/Nb_cpte!J66,"")</f>
        <v>481.17393462849901</v>
      </c>
      <c r="K66" s="141">
        <f ca="1">IF(Mass_sal_nette!K66&gt;0,Mass_sal_nette!K66/Nb_cpte!K66,"")</f>
        <v>1528.7164249867269</v>
      </c>
      <c r="L66" s="141">
        <f ca="1">IF(Mass_sal_nette!L66&gt;0,Mass_sal_nette!L66/Nb_cpte!L66,0)</f>
        <v>0</v>
      </c>
      <c r="M66" s="142">
        <f ca="1">IF(Mass_sal_nette!M66&gt;0,Mass_sal_nette!M66/Nb_cpte!M66,0)</f>
        <v>0</v>
      </c>
      <c r="N66" s="141">
        <f ca="1">IF(Mass_sal_nette!N66&gt;0,Mass_sal_nette!N66/Nb_cpte!N66,"")</f>
        <v>1198.0263316268024</v>
      </c>
      <c r="O66" s="143">
        <f ca="1">IF(Mass_sal_nette!O66&gt;0,Mass_sal_nette!O66/Nb_cpte!O66,"")</f>
        <v>269.99675852123698</v>
      </c>
      <c r="P66" s="144">
        <f ca="1">IF(Mass_sal_nette!P66&gt;0,Mass_sal_nette!P66/Nb_cpte!P66,"")</f>
        <v>406.00911819549367</v>
      </c>
      <c r="Q66" s="145">
        <f ca="1">IF(Mass_sal_nette!Q66&gt;0,Mass_sal_nette!Q66/Nb_cpte!Q66,"")</f>
        <v>554.64258547719726</v>
      </c>
      <c r="R66" s="145">
        <f ca="1">IF(Mass_sal_nette!R66&gt;0,Mass_sal_nette!R66/Nb_cpte!R66,"")</f>
        <v>1204.2825173806268</v>
      </c>
      <c r="S66" s="145">
        <f ca="1">IF(Mass_sal_nette!S66&gt;0,Mass_sal_nette!S66/Nb_cpte!S66,0)</f>
        <v>0</v>
      </c>
      <c r="T66" s="145">
        <f ca="1">IF(Mass_sal_nette!T66&gt;0,Mass_sal_nette!T66/Nb_cpte!T66,"")</f>
        <v>465.48934027062666</v>
      </c>
      <c r="U66" s="145">
        <f ca="1">IF(Mass_sal_nette!U66&gt;0,Mass_sal_nette!U66/Nb_cpte!U66,"")</f>
        <v>1494.92801515368</v>
      </c>
      <c r="V66" s="145">
        <f ca="1">IF(Mass_sal_nette!V66&gt;0,Mass_sal_nette!V66/Nb_cpte!V66,0)</f>
        <v>0</v>
      </c>
      <c r="W66" s="145">
        <f ca="1">IF(Mass_sal_nette!W66&gt;0,Mass_sal_nette!W66/Nb_cpte!W66,0)</f>
        <v>1532.273303748811</v>
      </c>
      <c r="X66" s="145">
        <f ca="1">IF(Mass_sal_nette!X66&gt;0,Mass_sal_nette!X66/Nb_cpte!X66,"")</f>
        <v>1852.9049756548609</v>
      </c>
      <c r="Y66" s="146">
        <f ca="1">IF(Mass_sal_nette!Y66&gt;0,Mass_sal_nette!Y66/Nb_cpte!Y66,"")</f>
        <v>1363.6558053832853</v>
      </c>
    </row>
    <row r="67" spans="1:25" x14ac:dyDescent="0.2">
      <c r="A67" s="20">
        <v>43738</v>
      </c>
      <c r="B67" s="138">
        <f ca="1">IF(Mass_sal_nette!B67&gt;0,Mass_sal_nette!B67/Nb_cpte!B67,"")</f>
        <v>808.89189070318139</v>
      </c>
      <c r="C67" s="138">
        <f ca="1">IF(Mass_sal_nette!C67&gt;0,Mass_sal_nette!C67/Nb_cpte!C67,"")</f>
        <v>641.79521585633472</v>
      </c>
      <c r="D67" s="141">
        <f ca="1">IF(Mass_sal_nette!D67&gt;0,Mass_sal_nette!D67/Nb_cpte!D67,"")</f>
        <v>593.33456373833201</v>
      </c>
      <c r="E67" s="141">
        <f ca="1">IF(Mass_sal_nette!E67&gt;0,Mass_sal_nette!E67/Nb_cpte!E67,"")</f>
        <v>1198.570748090596</v>
      </c>
      <c r="F67" s="141">
        <f ca="1">IF(Mass_sal_nette!F67&gt;0,Mass_sal_nette!F67/Nb_cpte!F67,"")</f>
        <v>1543.8732998340929</v>
      </c>
      <c r="G67" s="140">
        <f ca="1">IF(Mass_sal_nette!G67&gt;0,Mass_sal_nette!G67/Nb_cpte!G67,"")</f>
        <v>588.57171613793628</v>
      </c>
      <c r="H67" s="141">
        <f ca="1">IF(Mass_sal_nette!H67&gt;0,Mass_sal_nette!H67/Nb_cpte!H67,"")</f>
        <v>793.22934685205007</v>
      </c>
      <c r="I67" s="141">
        <f ca="1">IF(Mass_sal_nette!I67&gt;0,Mass_sal_nette!I67/Nb_cpte!I67,"")</f>
        <v>606.7081966000643</v>
      </c>
      <c r="J67" s="142">
        <f ca="1">IF(Mass_sal_nette!J67&gt;0,Mass_sal_nette!J67/Nb_cpte!J67,"")</f>
        <v>468.70658931497462</v>
      </c>
      <c r="K67" s="141">
        <f ca="1">IF(Mass_sal_nette!K67&gt;0,Mass_sal_nette!K67/Nb_cpte!K67,"")</f>
        <v>1548.2799162588346</v>
      </c>
      <c r="L67" s="141">
        <f ca="1">IF(Mass_sal_nette!L67&gt;0,Mass_sal_nette!L67/Nb_cpte!L67,0)</f>
        <v>0</v>
      </c>
      <c r="M67" s="142">
        <f ca="1">IF(Mass_sal_nette!M67&gt;0,Mass_sal_nette!M67/Nb_cpte!M67,0)</f>
        <v>0</v>
      </c>
      <c r="N67" s="141">
        <f ca="1">IF(Mass_sal_nette!N67&gt;0,Mass_sal_nette!N67/Nb_cpte!N67,"")</f>
        <v>1197.5967294435475</v>
      </c>
      <c r="O67" s="143">
        <f ca="1">IF(Mass_sal_nette!O67&gt;0,Mass_sal_nette!O67/Nb_cpte!O67,"")</f>
        <v>197.65806643901504</v>
      </c>
      <c r="P67" s="144">
        <f ca="1">IF(Mass_sal_nette!P67&gt;0,Mass_sal_nette!P67/Nb_cpte!P67,"")</f>
        <v>465.09951374264222</v>
      </c>
      <c r="Q67" s="145">
        <f ca="1">IF(Mass_sal_nette!Q67&gt;0,Mass_sal_nette!Q67/Nb_cpte!Q67,"")</f>
        <v>557.35702797100168</v>
      </c>
      <c r="R67" s="145">
        <f ca="1">IF(Mass_sal_nette!R67&gt;0,Mass_sal_nette!R67/Nb_cpte!R67,"")</f>
        <v>1226.2756514368032</v>
      </c>
      <c r="S67" s="145" t="str">
        <f ca="1">IF(Mass_sal_nette!S67&gt;0,Mass_sal_nette!S67/Nb_cpte!S67,"")</f>
        <v/>
      </c>
      <c r="T67" s="145">
        <f ca="1">IF(Mass_sal_nette!T67&gt;0,Mass_sal_nette!T67/Nb_cpte!T67,"")</f>
        <v>466.3771956518965</v>
      </c>
      <c r="U67" s="145">
        <f ca="1">IF(Mass_sal_nette!U67&gt;0,Mass_sal_nette!U67/Nb_cpte!U67,"")</f>
        <v>1523.4917523707265</v>
      </c>
      <c r="V67" s="145">
        <f ca="1">IF(Mass_sal_nette!V67&gt;0,Mass_sal_nette!V67/Nb_cpte!V67,0)</f>
        <v>0</v>
      </c>
      <c r="W67" s="145">
        <f ca="1">IF(Mass_sal_nette!W67&gt;0,Mass_sal_nette!W67/Nb_cpte!W67,0)</f>
        <v>1570.4731539824193</v>
      </c>
      <c r="X67" s="145">
        <f ca="1">IF(Mass_sal_nette!X67&gt;0,Mass_sal_nette!X67/Nb_cpte!X67,"")</f>
        <v>1664.3467202073725</v>
      </c>
      <c r="Y67" s="146">
        <f ca="1">IF(Mass_sal_nette!Y67&gt;0,Mass_sal_nette!Y67/Nb_cpte!Y67,"")</f>
        <v>1376.6001992936483</v>
      </c>
    </row>
    <row r="68" spans="1:25" ht="10.8" thickBot="1" x14ac:dyDescent="0.25">
      <c r="A68" s="20">
        <v>43830</v>
      </c>
      <c r="B68" s="138">
        <f ca="1">IF(Mass_sal_nette!B68&gt;0,Mass_sal_nette!B68/Nb_cpte!B68,"")</f>
        <v>809.70590847854476</v>
      </c>
      <c r="C68" s="138">
        <f ca="1">IF(Mass_sal_nette!C68&gt;0,Mass_sal_nette!C68/Nb_cpte!C68,"")</f>
        <v>640.26345952907775</v>
      </c>
      <c r="D68" s="141">
        <f ca="1">IF(Mass_sal_nette!D68&gt;0,Mass_sal_nette!D68/Nb_cpte!D68,"")</f>
        <v>592.28440630271132</v>
      </c>
      <c r="E68" s="141">
        <f ca="1">IF(Mass_sal_nette!E68&gt;0,Mass_sal_nette!E68/Nb_cpte!E68,"")</f>
        <v>1208.8495590479429</v>
      </c>
      <c r="F68" s="141">
        <f ca="1">IF(Mass_sal_nette!F68&gt;0,Mass_sal_nette!F68/Nb_cpte!F68,"")</f>
        <v>1536.0998982562721</v>
      </c>
      <c r="G68" s="140">
        <f ca="1">IF(Mass_sal_nette!G68&gt;0,Mass_sal_nette!G68/Nb_cpte!G68,"")</f>
        <v>589.68385177633172</v>
      </c>
      <c r="H68" s="141">
        <f ca="1">IF(Mass_sal_nette!H68&gt;0,Mass_sal_nette!H68/Nb_cpte!H68,"")</f>
        <v>801.36566091032489</v>
      </c>
      <c r="I68" s="141">
        <f ca="1">IF(Mass_sal_nette!I68&gt;0,Mass_sal_nette!I68/Nb_cpte!I68,"")</f>
        <v>592.47459950887173</v>
      </c>
      <c r="J68" s="142">
        <f ca="1">IF(Mass_sal_nette!J68&gt;0,Mass_sal_nette!J68/Nb_cpte!J68,"")</f>
        <v>469.58815545187321</v>
      </c>
      <c r="K68" s="141">
        <f ca="1">IF(Mass_sal_nette!K68&gt;0,Mass_sal_nette!K68/Nb_cpte!K68,"")</f>
        <v>1533.6574917891444</v>
      </c>
      <c r="L68" s="141">
        <f ca="1">IF(Mass_sal_nette!L68&gt;0,Mass_sal_nette!L68/Nb_cpte!L68,0)</f>
        <v>0</v>
      </c>
      <c r="M68" s="142">
        <f ca="1">IF(Mass_sal_nette!M68&gt;0,Mass_sal_nette!M68/Nb_cpte!M68,0)</f>
        <v>0</v>
      </c>
      <c r="N68" s="141">
        <f ca="1">IF(Mass_sal_nette!N68&gt;0,Mass_sal_nette!N68/Nb_cpte!N68,"")</f>
        <v>1208.1966405390413</v>
      </c>
      <c r="O68" s="143">
        <f ca="1">IF(Mass_sal_nette!O68&gt;0,Mass_sal_nette!O68/Nb_cpte!O68,"")</f>
        <v>154.38731459133459</v>
      </c>
      <c r="P68" s="144">
        <f ca="1">IF(Mass_sal_nette!P68&gt;0,Mass_sal_nette!P68/Nb_cpte!P68,"")</f>
        <v>323.32950398599394</v>
      </c>
      <c r="Q68" s="145">
        <f ca="1">IF(Mass_sal_nette!Q68&gt;0,Mass_sal_nette!Q68/Nb_cpte!Q68,"")</f>
        <v>557.53482402156612</v>
      </c>
      <c r="R68" s="145">
        <f ca="1">IF(Mass_sal_nette!R68&gt;0,Mass_sal_nette!R68/Nb_cpte!R68,"")</f>
        <v>1238.6341513754551</v>
      </c>
      <c r="S68" s="145" t="str">
        <f ca="1">IF(Mass_sal_nette!S68&gt;0,Mass_sal_nette!S68/Nb_cpte!S68,"")</f>
        <v/>
      </c>
      <c r="T68" s="145">
        <f ca="1">IF(Mass_sal_nette!T68&gt;0,Mass_sal_nette!T68/Nb_cpte!T68,"")</f>
        <v>462.92577681514678</v>
      </c>
      <c r="U68" s="145">
        <f ca="1">IF(Mass_sal_nette!U68&gt;0,Mass_sal_nette!U68/Nb_cpte!U68,"")</f>
        <v>1544.7793113274186</v>
      </c>
      <c r="V68" s="145">
        <f ca="1">IF(Mass_sal_nette!V68&gt;0,Mass_sal_nette!V68/Nb_cpte!V68,0)</f>
        <v>0</v>
      </c>
      <c r="W68" s="145">
        <f ca="1">IF(Mass_sal_nette!W68&gt;0,Mass_sal_nette!W68/Nb_cpte!W68,0)</f>
        <v>1578.7802161444547</v>
      </c>
      <c r="X68" s="145">
        <f ca="1">IF(Mass_sal_nette!X68&gt;0,Mass_sal_nette!X68/Nb_cpte!X68,"")</f>
        <v>1914.0930242798054</v>
      </c>
      <c r="Y68" s="146">
        <f ca="1">IF(Mass_sal_nette!Y68&gt;0,Mass_sal_nette!Y68/Nb_cpte!Y68,"")</f>
        <v>1396.5880642212155</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K86" ca="1" si="0">IF(AND(B6&gt;=0, (B5)&gt;0),B6/B5-1," ")</f>
        <v>6.5613993160527073E-3</v>
      </c>
      <c r="C71" s="63">
        <f t="shared" ca="1" si="0"/>
        <v>3.1033782700218282E-3</v>
      </c>
      <c r="D71" s="75">
        <f t="shared" ca="1" si="0"/>
        <v>3.0764728747991743E-3</v>
      </c>
      <c r="E71" s="75">
        <f t="shared" ca="1" si="0"/>
        <v>1.3757242323311658E-2</v>
      </c>
      <c r="F71" s="75">
        <f t="shared" ca="1" si="0"/>
        <v>9.5684033091303355E-3</v>
      </c>
      <c r="G71" s="53">
        <f t="shared" ca="1" si="0"/>
        <v>-1.44650416402059E-3</v>
      </c>
      <c r="H71" s="34">
        <f t="shared" ca="1" si="0"/>
        <v>-0.11755557647762249</v>
      </c>
      <c r="I71" s="34">
        <f t="shared" ca="1" si="0"/>
        <v>1.5957838719277362E-2</v>
      </c>
      <c r="J71" s="64">
        <f t="shared" ca="1" si="0"/>
        <v>3.6547087886688479E-2</v>
      </c>
      <c r="K71" s="34">
        <f t="shared" ca="1" si="0"/>
        <v>0.68718873480238951</v>
      </c>
      <c r="L71" s="34">
        <f ca="1">IF(AND(L6&gt;=0,L6&lt;&gt;" ",L5&lt;&gt;" ",(L5)&gt;0),L6/L5-1," ")</f>
        <v>1.8782350584244156E-2</v>
      </c>
      <c r="M71" s="64">
        <f t="shared" ref="M71:Y86" ca="1" si="1">IF(AND(M6&gt;=0,M6&lt;&gt;" ",M5&lt;&gt;" ",(M5)&gt;0),M6/M5-1," ")</f>
        <v>1.2903037195915568E-2</v>
      </c>
      <c r="N71" s="34">
        <f t="shared" ca="1" si="1"/>
        <v>2.1877072347194106</v>
      </c>
      <c r="O71" s="55">
        <f t="shared" ca="1" si="1"/>
        <v>-6.706757466507729E-3</v>
      </c>
      <c r="P71" s="53">
        <f t="shared" ca="1" si="1"/>
        <v>-8.3810824195726941E-3</v>
      </c>
      <c r="Q71" s="34">
        <f t="shared" ca="1" si="1"/>
        <v>9.6507375350314284E-3</v>
      </c>
      <c r="R71" s="34">
        <f t="shared" ca="1" si="1"/>
        <v>-5.2366788561846178E-3</v>
      </c>
      <c r="S71" s="34" t="str">
        <f ca="1">IF(AND(S6&gt;=0,S6&lt;&gt;" ",S5&lt;&gt;" ",(S5)&gt;0),S6/S5-1," ")</f>
        <v xml:space="preserve"> </v>
      </c>
      <c r="T71" s="34" t="str">
        <f t="shared" ca="1" si="1"/>
        <v xml:space="preserve"> </v>
      </c>
      <c r="U71" s="34">
        <f t="shared" ca="1" si="1"/>
        <v>-9.4537116793286247E-3</v>
      </c>
      <c r="V71" s="34" t="str">
        <f t="shared" ca="1" si="1"/>
        <v xml:space="preserve"> </v>
      </c>
      <c r="W71" s="34" t="str">
        <f t="shared" ca="1" si="1"/>
        <v xml:space="preserve"> </v>
      </c>
      <c r="X71" s="34">
        <f t="shared" ca="1" si="1"/>
        <v>6.9788159364567726E-3</v>
      </c>
      <c r="Y71" s="55">
        <f t="shared" ca="1" si="1"/>
        <v>1.6564989526682417</v>
      </c>
    </row>
    <row r="72" spans="1:25" s="32" customFormat="1" x14ac:dyDescent="0.2">
      <c r="A72" s="20">
        <v>38260</v>
      </c>
      <c r="B72" s="63">
        <f t="shared" ca="1" si="0"/>
        <v>-2.6671553802634085E-3</v>
      </c>
      <c r="C72" s="63">
        <f t="shared" ca="1" si="0"/>
        <v>9.7145273128267373E-3</v>
      </c>
      <c r="D72" s="75">
        <f t="shared" ca="1" si="0"/>
        <v>1.0039040461399029E-2</v>
      </c>
      <c r="E72" s="75">
        <f t="shared" ca="1" si="0"/>
        <v>-2.6719755469452711E-2</v>
      </c>
      <c r="F72" s="75">
        <f t="shared" ca="1" si="0"/>
        <v>2.6127163962263777E-2</v>
      </c>
      <c r="G72" s="53">
        <f t="shared" ca="1" si="0"/>
        <v>3.8656407030617235E-3</v>
      </c>
      <c r="H72" s="34">
        <f t="shared" ca="1" si="0"/>
        <v>4.067338102327489E-2</v>
      </c>
      <c r="I72" s="34">
        <f t="shared" ca="1" si="0"/>
        <v>-1.1891900039411651E-2</v>
      </c>
      <c r="J72" s="64">
        <f t="shared" ca="1" si="0"/>
        <v>-1.5173943342510099E-2</v>
      </c>
      <c r="K72" s="34">
        <f t="shared" ca="1" si="0"/>
        <v>-6.1829183805898191E-3</v>
      </c>
      <c r="L72" s="34">
        <f t="shared" ref="L72:Y87" ca="1" si="2">IF(AND(L7&gt;=0,L7&lt;&gt;" ",L6&lt;&gt;" ",(L6)&gt;0),L7/L6-1," ")</f>
        <v>2.1965240848035084E-2</v>
      </c>
      <c r="M72" s="64">
        <f t="shared" ca="1" si="1"/>
        <v>2.0856708674336533E-2</v>
      </c>
      <c r="N72" s="34">
        <f t="shared" ca="1" si="1"/>
        <v>8.6218872311420336E-2</v>
      </c>
      <c r="O72" s="55">
        <f t="shared" ca="1" si="1"/>
        <v>-2.2223608087766578E-2</v>
      </c>
      <c r="P72" s="53">
        <f t="shared" ca="1" si="1"/>
        <v>2.960551950970558E-3</v>
      </c>
      <c r="Q72" s="34">
        <f t="shared" ca="1" si="1"/>
        <v>5.3853269093351308E-3</v>
      </c>
      <c r="R72" s="34">
        <f t="shared" ca="1" si="1"/>
        <v>8.2726764143166154E-3</v>
      </c>
      <c r="S72" s="34" t="str">
        <f t="shared" ca="1" si="1"/>
        <v xml:space="preserve"> </v>
      </c>
      <c r="T72" s="34" t="str">
        <f t="shared" ca="1" si="1"/>
        <v xml:space="preserve"> </v>
      </c>
      <c r="U72" s="34">
        <f t="shared" ca="1" si="1"/>
        <v>8.3930667520544233E-3</v>
      </c>
      <c r="V72" s="34" t="str">
        <f t="shared" ca="1" si="1"/>
        <v xml:space="preserve"> </v>
      </c>
      <c r="W72" s="34" t="str">
        <f t="shared" ca="1" si="1"/>
        <v xml:space="preserve"> </v>
      </c>
      <c r="X72" s="34">
        <f t="shared" ca="1" si="1"/>
        <v>8.6143187315597114E-3</v>
      </c>
      <c r="Y72" s="55">
        <f t="shared" ca="1" si="1"/>
        <v>0.29705459158903924</v>
      </c>
    </row>
    <row r="73" spans="1:25" s="33" customFormat="1" ht="10.8" thickBot="1" x14ac:dyDescent="0.25">
      <c r="A73" s="26">
        <v>38352</v>
      </c>
      <c r="B73" s="65">
        <f t="shared" ca="1" si="0"/>
        <v>2.4020378785241103E-2</v>
      </c>
      <c r="C73" s="65">
        <f t="shared" ca="1" si="0"/>
        <v>1.0629917013249779E-2</v>
      </c>
      <c r="D73" s="56">
        <f t="shared" ca="1" si="0"/>
        <v>1.0519195622109123E-2</v>
      </c>
      <c r="E73" s="56">
        <f t="shared" ca="1" si="0"/>
        <v>5.1552705572042834E-2</v>
      </c>
      <c r="F73" s="56">
        <f t="shared" ca="1" si="0"/>
        <v>7.8329336607176892E-3</v>
      </c>
      <c r="G73" s="57">
        <f t="shared" ca="1" si="0"/>
        <v>2.0144127167667003E-2</v>
      </c>
      <c r="H73" s="56">
        <f t="shared" ca="1" si="0"/>
        <v>-4.9081991103274825E-2</v>
      </c>
      <c r="I73" s="56">
        <f t="shared" ca="1" si="0"/>
        <v>2.7461506830882998E-2</v>
      </c>
      <c r="J73" s="66">
        <f t="shared" ca="1" si="0"/>
        <v>4.6323644188484669E-2</v>
      </c>
      <c r="K73" s="56">
        <f t="shared" ca="1" si="0"/>
        <v>0.28561049749928724</v>
      </c>
      <c r="L73" s="56">
        <f t="shared" ca="1" si="2"/>
        <v>-1.431790389704668E-2</v>
      </c>
      <c r="M73" s="66">
        <f t="shared" ca="1" si="1"/>
        <v>-1.9443819035560361E-2</v>
      </c>
      <c r="N73" s="56">
        <f t="shared" ca="1" si="1"/>
        <v>0.42049262856291203</v>
      </c>
      <c r="O73" s="58">
        <f t="shared" ca="1" si="1"/>
        <v>4.6047483723149263E-2</v>
      </c>
      <c r="P73" s="57">
        <f t="shared" ca="1" si="1"/>
        <v>-6.5054919902485242E-4</v>
      </c>
      <c r="Q73" s="56">
        <f t="shared" ca="1" si="1"/>
        <v>1.2284121916706026E-2</v>
      </c>
      <c r="R73" s="56">
        <f t="shared" ca="1" si="1"/>
        <v>1.1218766889629084E-2</v>
      </c>
      <c r="S73" s="56" t="str">
        <f t="shared" ca="1" si="1"/>
        <v xml:space="preserve"> </v>
      </c>
      <c r="T73" s="56" t="str">
        <f t="shared" ca="1" si="1"/>
        <v xml:space="preserve"> </v>
      </c>
      <c r="U73" s="56">
        <f t="shared" ca="1" si="1"/>
        <v>-5.1438905167390248E-3</v>
      </c>
      <c r="V73" s="56" t="str">
        <f t="shared" ca="1" si="1"/>
        <v xml:space="preserve"> </v>
      </c>
      <c r="W73" s="56" t="str">
        <f t="shared" ca="1" si="1"/>
        <v xml:space="preserve"> </v>
      </c>
      <c r="X73" s="56">
        <f t="shared" ca="1" si="1"/>
        <v>2.121679895178441E-2</v>
      </c>
      <c r="Y73" s="58">
        <f t="shared" ca="1" si="1"/>
        <v>6.0524475947876244E-2</v>
      </c>
    </row>
    <row r="74" spans="1:25" s="33" customFormat="1" x14ac:dyDescent="0.2">
      <c r="A74" s="20">
        <v>38383</v>
      </c>
      <c r="B74" s="67">
        <f t="shared" ca="1" si="0"/>
        <v>1.5540848325777068E-2</v>
      </c>
      <c r="C74" s="67">
        <f t="shared" ca="1" si="0"/>
        <v>9.7200112317936682E-3</v>
      </c>
      <c r="D74" s="59">
        <f t="shared" ca="1" si="0"/>
        <v>9.3971735793156874E-3</v>
      </c>
      <c r="E74" s="59">
        <f t="shared" ca="1" si="0"/>
        <v>2.9169284490835334E-2</v>
      </c>
      <c r="F74" s="59">
        <f t="shared" ca="1" si="0"/>
        <v>2.0967511893371427E-2</v>
      </c>
      <c r="G74" s="60">
        <f t="shared" ca="1" si="0"/>
        <v>1.5820555934408009E-2</v>
      </c>
      <c r="H74" s="59">
        <f t="shared" ca="1" si="0"/>
        <v>2.0068041096331646E-2</v>
      </c>
      <c r="I74" s="59">
        <f t="shared" ca="1" si="0"/>
        <v>5.9162351263506441E-3</v>
      </c>
      <c r="J74" s="68">
        <f t="shared" ca="1" si="0"/>
        <v>1.1770071019372219E-2</v>
      </c>
      <c r="K74" s="59">
        <f t="shared" ca="1" si="0"/>
        <v>0.17749123523309152</v>
      </c>
      <c r="L74" s="59">
        <f t="shared" ca="1" si="2"/>
        <v>1.6907299723121216E-3</v>
      </c>
      <c r="M74" s="68">
        <f t="shared" ca="1" si="1"/>
        <v>1.3293188737135697E-2</v>
      </c>
      <c r="N74" s="59">
        <f t="shared" ca="1" si="1"/>
        <v>1.7179523160246069E-2</v>
      </c>
      <c r="O74" s="61">
        <f t="shared" ca="1" si="1"/>
        <v>-7.292765941510404E-3</v>
      </c>
      <c r="P74" s="60">
        <f t="shared" ca="1" si="1"/>
        <v>1.3062491030586099E-2</v>
      </c>
      <c r="Q74" s="59">
        <f t="shared" ca="1" si="1"/>
        <v>9.0211319162558645E-3</v>
      </c>
      <c r="R74" s="59">
        <f t="shared" ca="1" si="1"/>
        <v>6.5542398142479641E-3</v>
      </c>
      <c r="S74" s="59" t="str">
        <f t="shared" ca="1" si="1"/>
        <v xml:space="preserve"> </v>
      </c>
      <c r="T74" s="59" t="str">
        <f t="shared" ca="1" si="1"/>
        <v xml:space="preserve"> </v>
      </c>
      <c r="U74" s="59">
        <f t="shared" ca="1" si="1"/>
        <v>7.1902554716318789E-3</v>
      </c>
      <c r="V74" s="59" t="str">
        <f t="shared" ca="1" si="1"/>
        <v xml:space="preserve"> </v>
      </c>
      <c r="W74" s="59" t="str">
        <f t="shared" ca="1" si="1"/>
        <v xml:space="preserve"> </v>
      </c>
      <c r="X74" s="59">
        <f t="shared" ca="1" si="1"/>
        <v>1.8678727319842547E-2</v>
      </c>
      <c r="Y74" s="61">
        <f t="shared" ca="1" si="1"/>
        <v>-1.9158772152543579E-2</v>
      </c>
    </row>
    <row r="75" spans="1:25" s="33" customFormat="1" x14ac:dyDescent="0.2">
      <c r="A75" s="20">
        <v>38442</v>
      </c>
      <c r="B75" s="63">
        <f t="shared" ca="1" si="0"/>
        <v>8.5211401458211711E-3</v>
      </c>
      <c r="C75" s="63">
        <f t="shared" ca="1" si="0"/>
        <v>-2.8246825334744541E-3</v>
      </c>
      <c r="D75" s="34">
        <f t="shared" ca="1" si="0"/>
        <v>-3.6816387652435223E-3</v>
      </c>
      <c r="E75" s="34">
        <f t="shared" ca="1" si="0"/>
        <v>3.2933140732475774E-2</v>
      </c>
      <c r="F75" s="34">
        <f t="shared" ca="1" si="0"/>
        <v>1.078748714908695E-2</v>
      </c>
      <c r="G75" s="53">
        <f t="shared" ca="1" si="0"/>
        <v>-5.0919478287633213E-3</v>
      </c>
      <c r="H75" s="34">
        <f t="shared" ca="1" si="0"/>
        <v>2.0940337571969669E-2</v>
      </c>
      <c r="I75" s="34">
        <f t="shared" ca="1" si="0"/>
        <v>1.9468834903556109E-2</v>
      </c>
      <c r="J75" s="64">
        <f t="shared" ca="1" si="0"/>
        <v>1.4587612913177894E-2</v>
      </c>
      <c r="K75" s="34">
        <f t="shared" ca="1" si="0"/>
        <v>-8.8462617055569792E-2</v>
      </c>
      <c r="L75" s="34">
        <f t="shared" ca="1" si="2"/>
        <v>7.5061406237924011E-3</v>
      </c>
      <c r="M75" s="64">
        <f t="shared" ca="1" si="1"/>
        <v>1.2355921706236339E-2</v>
      </c>
      <c r="N75" s="34">
        <f t="shared" ca="1" si="1"/>
        <v>-1.0930959606717527E-2</v>
      </c>
      <c r="O75" s="55">
        <f t="shared" ca="1" si="1"/>
        <v>-1.19958028081254E-2</v>
      </c>
      <c r="P75" s="53">
        <f t="shared" ca="1" si="1"/>
        <v>8.8080031525588076E-3</v>
      </c>
      <c r="Q75" s="34">
        <f t="shared" ca="1" si="1"/>
        <v>1.7722849553931663E-3</v>
      </c>
      <c r="R75" s="34">
        <f t="shared" ca="1" si="1"/>
        <v>6.0520191751995966E-3</v>
      </c>
      <c r="S75" s="34" t="str">
        <f t="shared" ca="1" si="1"/>
        <v xml:space="preserve"> </v>
      </c>
      <c r="T75" s="34" t="str">
        <f t="shared" ca="1" si="1"/>
        <v xml:space="preserve"> </v>
      </c>
      <c r="U75" s="34">
        <f t="shared" ca="1" si="1"/>
        <v>-2.4104533375520765E-2</v>
      </c>
      <c r="V75" s="34" t="str">
        <f t="shared" ca="1" si="1"/>
        <v xml:space="preserve"> </v>
      </c>
      <c r="W75" s="34" t="str">
        <f t="shared" ca="1" si="1"/>
        <v xml:space="preserve"> </v>
      </c>
      <c r="X75" s="34">
        <f t="shared" ca="1" si="1"/>
        <v>1.6734378064698463E-2</v>
      </c>
      <c r="Y75" s="55">
        <f t="shared" ca="1" si="1"/>
        <v>4.2462251534579609E-2</v>
      </c>
    </row>
    <row r="76" spans="1:25" s="33" customFormat="1" x14ac:dyDescent="0.2">
      <c r="A76" s="20">
        <v>38625</v>
      </c>
      <c r="B76" s="63">
        <f t="shared" ca="1" si="0"/>
        <v>7.1186399483404994E-3</v>
      </c>
      <c r="C76" s="63">
        <f t="shared" ca="1" si="0"/>
        <v>1.46601729611473E-2</v>
      </c>
      <c r="D76" s="34">
        <f t="shared" ca="1" si="0"/>
        <v>1.4742920104188206E-2</v>
      </c>
      <c r="E76" s="34">
        <f t="shared" ca="1" si="0"/>
        <v>-5.8251360355894288E-3</v>
      </c>
      <c r="F76" s="34">
        <f t="shared" ca="1" si="0"/>
        <v>2.0284608277634231E-2</v>
      </c>
      <c r="G76" s="53">
        <f t="shared" ca="1" si="0"/>
        <v>1.1618444525459681E-2</v>
      </c>
      <c r="H76" s="34">
        <f t="shared" ca="1" si="0"/>
        <v>0.1475273390468681</v>
      </c>
      <c r="I76" s="34">
        <f t="shared" ca="1" si="0"/>
        <v>-6.9868498793956846E-3</v>
      </c>
      <c r="J76" s="64">
        <f t="shared" ca="1" si="0"/>
        <v>-6.0521102520006975E-3</v>
      </c>
      <c r="K76" s="34">
        <f t="shared" ca="1" si="0"/>
        <v>-2.6744959845910299E-2</v>
      </c>
      <c r="L76" s="34">
        <f t="shared" ca="1" si="2"/>
        <v>-7.683291904283851E-3</v>
      </c>
      <c r="M76" s="64">
        <f t="shared" ca="1" si="1"/>
        <v>-3.6114621101546174E-4</v>
      </c>
      <c r="N76" s="34">
        <f t="shared" ca="1" si="1"/>
        <v>-1.1997622403649988E-3</v>
      </c>
      <c r="O76" s="55">
        <f t="shared" ca="1" si="1"/>
        <v>-4.5063069576919079E-2</v>
      </c>
      <c r="P76" s="53">
        <f t="shared" ca="1" si="1"/>
        <v>-1.2543013564279892E-2</v>
      </c>
      <c r="Q76" s="34">
        <f t="shared" ca="1" si="1"/>
        <v>2.0831838560931626E-2</v>
      </c>
      <c r="R76" s="34">
        <f t="shared" ca="1" si="1"/>
        <v>1.2676161510698281E-2</v>
      </c>
      <c r="S76" s="34" t="str">
        <f t="shared" ca="1" si="1"/>
        <v xml:space="preserve"> </v>
      </c>
      <c r="T76" s="34" t="str">
        <f t="shared" ca="1" si="1"/>
        <v xml:space="preserve"> </v>
      </c>
      <c r="U76" s="34">
        <f t="shared" ca="1" si="1"/>
        <v>1.0429088628812311E-2</v>
      </c>
      <c r="V76" s="34" t="str">
        <f t="shared" ca="1" si="1"/>
        <v xml:space="preserve"> </v>
      </c>
      <c r="W76" s="34" t="str">
        <f t="shared" ca="1" si="1"/>
        <v xml:space="preserve"> </v>
      </c>
      <c r="X76" s="34">
        <f t="shared" ca="1" si="1"/>
        <v>-1.5148320517132108E-3</v>
      </c>
      <c r="Y76" s="55">
        <f t="shared" ca="1" si="1"/>
        <v>-5.1075916011809053E-3</v>
      </c>
    </row>
    <row r="77" spans="1:25" s="33" customFormat="1" ht="10.8" thickBot="1" x14ac:dyDescent="0.25">
      <c r="A77" s="26">
        <v>38717</v>
      </c>
      <c r="B77" s="65">
        <f t="shared" ca="1" si="0"/>
        <v>1.2221391443622664E-2</v>
      </c>
      <c r="C77" s="65">
        <f t="shared" ca="1" si="0"/>
        <v>3.218113216410412E-3</v>
      </c>
      <c r="D77" s="56">
        <f t="shared" ca="1" si="0"/>
        <v>2.4586568362601202E-3</v>
      </c>
      <c r="E77" s="56">
        <f t="shared" ca="1" si="0"/>
        <v>3.0378122258188922E-2</v>
      </c>
      <c r="F77" s="56">
        <f t="shared" ca="1" si="0"/>
        <v>1.0541410607256108E-2</v>
      </c>
      <c r="G77" s="57">
        <f t="shared" ca="1" si="0"/>
        <v>1.0965066651922983E-2</v>
      </c>
      <c r="H77" s="56">
        <f t="shared" ca="1" si="0"/>
        <v>1.5369655799460036E-2</v>
      </c>
      <c r="I77" s="56">
        <f t="shared" ca="1" si="0"/>
        <v>1.0955724829792679E-2</v>
      </c>
      <c r="J77" s="66">
        <f t="shared" ca="1" si="0"/>
        <v>2.4481123673243399E-2</v>
      </c>
      <c r="K77" s="56">
        <f t="shared" ca="1" si="0"/>
        <v>6.2048693322213522E-2</v>
      </c>
      <c r="L77" s="56">
        <f t="shared" ca="1" si="2"/>
        <v>-2.3986341006289935E-2</v>
      </c>
      <c r="M77" s="66">
        <f t="shared" ca="1" si="1"/>
        <v>-2.448352381841068E-2</v>
      </c>
      <c r="N77" s="56">
        <f t="shared" ca="1" si="1"/>
        <v>0.12939772337393807</v>
      </c>
      <c r="O77" s="58">
        <f t="shared" ca="1" si="1"/>
        <v>-1.2942571109441636E-2</v>
      </c>
      <c r="P77" s="57">
        <f t="shared" ca="1" si="1"/>
        <v>-2.5164779509381452E-2</v>
      </c>
      <c r="Q77" s="56">
        <f t="shared" ca="1" si="1"/>
        <v>1.5193707293869485E-2</v>
      </c>
      <c r="R77" s="56">
        <f t="shared" ca="1" si="1"/>
        <v>7.5212565542921439E-3</v>
      </c>
      <c r="S77" s="56" t="str">
        <f t="shared" ca="1" si="1"/>
        <v xml:space="preserve"> </v>
      </c>
      <c r="T77" s="56" t="str">
        <f t="shared" ca="1" si="1"/>
        <v xml:space="preserve"> </v>
      </c>
      <c r="U77" s="56">
        <f t="shared" ca="1" si="1"/>
        <v>7.5602050181193814E-3</v>
      </c>
      <c r="V77" s="56" t="str">
        <f t="shared" ca="1" si="1"/>
        <v xml:space="preserve"> </v>
      </c>
      <c r="W77" s="56" t="str">
        <f t="shared" ca="1" si="1"/>
        <v xml:space="preserve"> </v>
      </c>
      <c r="X77" s="56">
        <f t="shared" ca="1" si="1"/>
        <v>1.7108407065303144E-2</v>
      </c>
      <c r="Y77" s="58">
        <f t="shared" ca="1" si="1"/>
        <v>6.5472881121989124E-2</v>
      </c>
    </row>
    <row r="78" spans="1:25" s="33" customFormat="1" x14ac:dyDescent="0.2">
      <c r="A78" s="20">
        <v>38807</v>
      </c>
      <c r="B78" s="67">
        <f t="shared" ca="1" si="0"/>
        <v>1.3254173186739493E-2</v>
      </c>
      <c r="C78" s="67">
        <f t="shared" ca="1" si="0"/>
        <v>8.9421320731331022E-3</v>
      </c>
      <c r="D78" s="59">
        <f t="shared" ca="1" si="0"/>
        <v>8.4682100597939236E-3</v>
      </c>
      <c r="E78" s="59">
        <f t="shared" ca="1" si="0"/>
        <v>2.1617307037028022E-2</v>
      </c>
      <c r="F78" s="59">
        <f t="shared" ca="1" si="0"/>
        <v>1.7628578322367305E-2</v>
      </c>
      <c r="G78" s="60">
        <f t="shared" ca="1" si="0"/>
        <v>1.3880336619385591E-2</v>
      </c>
      <c r="H78" s="59">
        <f t="shared" ca="1" si="0"/>
        <v>-5.4664666972305542E-2</v>
      </c>
      <c r="I78" s="59">
        <f t="shared" ca="1" si="0"/>
        <v>1.4531908698625084E-2</v>
      </c>
      <c r="J78" s="68">
        <f t="shared" ca="1" si="0"/>
        <v>8.5780447258467785E-3</v>
      </c>
      <c r="K78" s="59">
        <f t="shared" ca="1" si="0"/>
        <v>0.13767292266315878</v>
      </c>
      <c r="L78" s="59">
        <f t="shared" ca="1" si="2"/>
        <v>5.7359139068775544E-3</v>
      </c>
      <c r="M78" s="68">
        <f t="shared" ca="1" si="1"/>
        <v>1.248878010397414E-2</v>
      </c>
      <c r="N78" s="59">
        <f t="shared" ca="1" si="1"/>
        <v>-1.4022947313042877E-2</v>
      </c>
      <c r="O78" s="61">
        <f t="shared" ca="1" si="1"/>
        <v>-2.2537601147260888E-2</v>
      </c>
      <c r="P78" s="60">
        <f t="shared" ca="1" si="1"/>
        <v>-6.1056301204838848E-2</v>
      </c>
      <c r="Q78" s="59">
        <f t="shared" ca="1" si="1"/>
        <v>1.4972420125939134E-2</v>
      </c>
      <c r="R78" s="59">
        <f t="shared" ca="1" si="1"/>
        <v>7.1825271868022345E-3</v>
      </c>
      <c r="S78" s="59" t="str">
        <f t="shared" ca="1" si="1"/>
        <v xml:space="preserve"> </v>
      </c>
      <c r="T78" s="59" t="str">
        <f t="shared" ca="1" si="1"/>
        <v xml:space="preserve"> </v>
      </c>
      <c r="U78" s="59">
        <f t="shared" ca="1" si="1"/>
        <v>8.0062765525030777E-3</v>
      </c>
      <c r="V78" s="59" t="str">
        <f t="shared" ca="1" si="1"/>
        <v xml:space="preserve"> </v>
      </c>
      <c r="W78" s="59" t="str">
        <f t="shared" ca="1" si="1"/>
        <v xml:space="preserve"> </v>
      </c>
      <c r="X78" s="59">
        <f t="shared" ca="1" si="1"/>
        <v>9.4926843197497668E-2</v>
      </c>
      <c r="Y78" s="61">
        <f t="shared" ca="1" si="1"/>
        <v>1.8097673850644869E-2</v>
      </c>
    </row>
    <row r="79" spans="1:25" s="33" customFormat="1" x14ac:dyDescent="0.2">
      <c r="A79" s="20">
        <v>38898</v>
      </c>
      <c r="B79" s="63">
        <f t="shared" ca="1" si="0"/>
        <v>7.0337133003084418E-3</v>
      </c>
      <c r="C79" s="63">
        <f t="shared" ca="1" si="0"/>
        <v>2.8783434868437929E-3</v>
      </c>
      <c r="D79" s="34">
        <f t="shared" ca="1" si="0"/>
        <v>2.7994610139958631E-3</v>
      </c>
      <c r="E79" s="34">
        <f t="shared" ca="1" si="0"/>
        <v>1.7432665727788565E-2</v>
      </c>
      <c r="F79" s="34">
        <f t="shared" ca="1" si="0"/>
        <v>1.0423089678826658E-2</v>
      </c>
      <c r="G79" s="53">
        <f t="shared" ca="1" si="0"/>
        <v>1.2763431695701932E-2</v>
      </c>
      <c r="H79" s="34">
        <f t="shared" ca="1" si="0"/>
        <v>4.0673822704899054E-2</v>
      </c>
      <c r="I79" s="34">
        <f t="shared" ca="1" si="0"/>
        <v>-5.6817453551448738E-3</v>
      </c>
      <c r="J79" s="64">
        <f t="shared" ca="1" si="0"/>
        <v>-1.5229088789925349E-3</v>
      </c>
      <c r="K79" s="34">
        <f t="shared" ca="1" si="0"/>
        <v>-9.8831381988341849E-2</v>
      </c>
      <c r="L79" s="34">
        <f t="shared" ca="1" si="2"/>
        <v>-1.3021092470591689E-2</v>
      </c>
      <c r="M79" s="64">
        <f t="shared" ca="1" si="1"/>
        <v>-2.0463157039590341E-2</v>
      </c>
      <c r="N79" s="34">
        <f t="shared" ca="1" si="1"/>
        <v>-3.7505094069233746E-2</v>
      </c>
      <c r="O79" s="55">
        <f t="shared" ca="1" si="1"/>
        <v>-4.0491856763352319E-2</v>
      </c>
      <c r="P79" s="53">
        <f t="shared" ca="1" si="1"/>
        <v>5.0910858796027192E-3</v>
      </c>
      <c r="Q79" s="34">
        <f t="shared" ca="1" si="1"/>
        <v>1.3289699122207121E-2</v>
      </c>
      <c r="R79" s="34">
        <f t="shared" ca="1" si="1"/>
        <v>6.9208356141083893E-3</v>
      </c>
      <c r="S79" s="34">
        <f t="shared" ca="1" si="1"/>
        <v>2.3150762691077631E-3</v>
      </c>
      <c r="T79" s="34" t="str">
        <f t="shared" ca="1" si="1"/>
        <v xml:space="preserve"> </v>
      </c>
      <c r="U79" s="34">
        <f t="shared" ca="1" si="1"/>
        <v>3.6717679584901131E-3</v>
      </c>
      <c r="V79" s="34">
        <f t="shared" ca="1" si="1"/>
        <v>3.3107460614268502E-2</v>
      </c>
      <c r="W79" s="34" t="str">
        <f t="shared" ca="1" si="1"/>
        <v xml:space="preserve"> </v>
      </c>
      <c r="X79" s="34">
        <f t="shared" ca="1" si="1"/>
        <v>5.9933883414826639E-3</v>
      </c>
      <c r="Y79" s="55">
        <f t="shared" ca="1" si="1"/>
        <v>9.521907621964365E-3</v>
      </c>
    </row>
    <row r="80" spans="1:25" s="33" customFormat="1" x14ac:dyDescent="0.2">
      <c r="A80" s="20">
        <v>38990</v>
      </c>
      <c r="B80" s="63">
        <f t="shared" ca="1" si="0"/>
        <v>8.4167669400607714E-3</v>
      </c>
      <c r="C80" s="63">
        <f t="shared" ca="1" si="0"/>
        <v>2.3720368231885391E-3</v>
      </c>
      <c r="D80" s="34">
        <f t="shared" ca="1" si="0"/>
        <v>1.8048553994483019E-3</v>
      </c>
      <c r="E80" s="34">
        <f t="shared" ca="1" si="0"/>
        <v>2.0472102833401395E-2</v>
      </c>
      <c r="F80" s="34">
        <f t="shared" ca="1" si="0"/>
        <v>4.9676208600091254E-3</v>
      </c>
      <c r="G80" s="53">
        <f t="shared" ca="1" si="0"/>
        <v>2.7734068582552229E-3</v>
      </c>
      <c r="H80" s="34">
        <f t="shared" ca="1" si="0"/>
        <v>-3.3021783575600816E-3</v>
      </c>
      <c r="I80" s="34">
        <f t="shared" ca="1" si="0"/>
        <v>2.0054602948706979E-3</v>
      </c>
      <c r="J80" s="64">
        <f t="shared" ca="1" si="0"/>
        <v>-1.1993877331537561E-3</v>
      </c>
      <c r="K80" s="34">
        <f t="shared" ca="1" si="0"/>
        <v>-1.2916293672695978E-2</v>
      </c>
      <c r="L80" s="34">
        <f t="shared" ca="1" si="2"/>
        <v>-4.2146863189762462E-2</v>
      </c>
      <c r="M80" s="64">
        <f t="shared" ca="1" si="1"/>
        <v>-2.7571472698506128E-2</v>
      </c>
      <c r="N80" s="34">
        <f t="shared" ca="1" si="1"/>
        <v>3.2685243147900778E-2</v>
      </c>
      <c r="O80" s="55">
        <f t="shared" ca="1" si="1"/>
        <v>-9.9298848701759534E-2</v>
      </c>
      <c r="P80" s="53">
        <f t="shared" ca="1" si="1"/>
        <v>9.2968536184254713E-3</v>
      </c>
      <c r="Q80" s="34">
        <f t="shared" ca="1" si="1"/>
        <v>1.6026111519849007E-3</v>
      </c>
      <c r="R80" s="34">
        <f t="shared" ca="1" si="1"/>
        <v>3.1935792673674079E-3</v>
      </c>
      <c r="S80" s="34">
        <f t="shared" ca="1" si="1"/>
        <v>2.485147970489554E-2</v>
      </c>
      <c r="T80" s="34" t="str">
        <f t="shared" ca="1" si="1"/>
        <v xml:space="preserve"> </v>
      </c>
      <c r="U80" s="34">
        <f t="shared" ca="1" si="1"/>
        <v>-5.2885099287436343E-4</v>
      </c>
      <c r="V80" s="34">
        <f t="shared" ca="1" si="1"/>
        <v>1.2979272596233216E-2</v>
      </c>
      <c r="W80" s="34" t="str">
        <f t="shared" ca="1" si="1"/>
        <v xml:space="preserve"> </v>
      </c>
      <c r="X80" s="34">
        <f t="shared" ca="1" si="1"/>
        <v>1.2470582854789081E-2</v>
      </c>
      <c r="Y80" s="55">
        <f t="shared" ca="1" si="1"/>
        <v>-1.519961403413872E-2</v>
      </c>
    </row>
    <row r="81" spans="1:25" s="33" customFormat="1" ht="10.8" thickBot="1" x14ac:dyDescent="0.25">
      <c r="A81" s="26">
        <v>39082</v>
      </c>
      <c r="B81" s="65">
        <f t="shared" ca="1" si="0"/>
        <v>5.0908197590899817E-3</v>
      </c>
      <c r="C81" s="65">
        <f t="shared" ca="1" si="0"/>
        <v>6.7951127411469692E-4</v>
      </c>
      <c r="D81" s="56">
        <f t="shared" ca="1" si="0"/>
        <v>4.0206716824853217E-4</v>
      </c>
      <c r="E81" s="56">
        <f t="shared" ca="1" si="0"/>
        <v>1.3523441482869769E-2</v>
      </c>
      <c r="F81" s="56">
        <f t="shared" ca="1" si="0"/>
        <v>6.4803293350224056E-3</v>
      </c>
      <c r="G81" s="57">
        <f t="shared" ca="1" si="0"/>
        <v>9.9350655724237402E-3</v>
      </c>
      <c r="H81" s="56">
        <f t="shared" ca="1" si="0"/>
        <v>1.6684146284180246E-2</v>
      </c>
      <c r="I81" s="56">
        <f t="shared" ca="1" si="0"/>
        <v>-2.6952136933726667E-3</v>
      </c>
      <c r="J81" s="66">
        <f t="shared" ca="1" si="0"/>
        <v>-5.9256395550162377E-3</v>
      </c>
      <c r="K81" s="56">
        <f t="shared" ca="1" si="0"/>
        <v>1.9148130506910777E-2</v>
      </c>
      <c r="L81" s="56">
        <f t="shared" ca="1" si="2"/>
        <v>-1.5651428670501288E-2</v>
      </c>
      <c r="M81" s="66">
        <f t="shared" ca="1" si="1"/>
        <v>-1.3751655884308933E-2</v>
      </c>
      <c r="N81" s="56">
        <f t="shared" ca="1" si="1"/>
        <v>6.1560942995000811E-2</v>
      </c>
      <c r="O81" s="58">
        <f t="shared" ca="1" si="1"/>
        <v>-0.13494137023843267</v>
      </c>
      <c r="P81" s="57">
        <f t="shared" ca="1" si="1"/>
        <v>6.8151661326272261E-3</v>
      </c>
      <c r="Q81" s="56">
        <f t="shared" ca="1" si="1"/>
        <v>5.9736421873575196E-3</v>
      </c>
      <c r="R81" s="56">
        <f t="shared" ca="1" si="1"/>
        <v>1.1209419378281904E-3</v>
      </c>
      <c r="S81" s="56">
        <f t="shared" ca="1" si="1"/>
        <v>9.6060853357538001E-3</v>
      </c>
      <c r="T81" s="56" t="str">
        <f t="shared" ca="1" si="1"/>
        <v xml:space="preserve"> </v>
      </c>
      <c r="U81" s="56">
        <f t="shared" ca="1" si="1"/>
        <v>4.3705295585527715E-3</v>
      </c>
      <c r="V81" s="56">
        <f t="shared" ca="1" si="1"/>
        <v>5.6159657373505256E-2</v>
      </c>
      <c r="W81" s="56" t="str">
        <f t="shared" ca="1" si="1"/>
        <v xml:space="preserve"> </v>
      </c>
      <c r="X81" s="56">
        <f t="shared" ca="1" si="1"/>
        <v>3.8917481250138053E-3</v>
      </c>
      <c r="Y81" s="58">
        <f t="shared" ca="1" si="1"/>
        <v>-1.0375853983021766E-2</v>
      </c>
    </row>
    <row r="82" spans="1:25" s="33" customFormat="1" x14ac:dyDescent="0.2">
      <c r="A82" s="20">
        <v>39172</v>
      </c>
      <c r="B82" s="63">
        <f t="shared" ca="1" si="0"/>
        <v>4.411595507568089E-3</v>
      </c>
      <c r="C82" s="63">
        <f t="shared" ca="1" si="0"/>
        <v>8.0368557062771018E-4</v>
      </c>
      <c r="D82" s="34">
        <f t="shared" ca="1" si="0"/>
        <v>5.6528170572134329E-4</v>
      </c>
      <c r="E82" s="34">
        <f t="shared" ca="1" si="0"/>
        <v>1.1414609468372028E-2</v>
      </c>
      <c r="F82" s="34">
        <f t="shared" ca="1" si="0"/>
        <v>1.4885662818244771E-3</v>
      </c>
      <c r="G82" s="53">
        <f t="shared" ca="1" si="0"/>
        <v>1.1204517743671039E-2</v>
      </c>
      <c r="H82" s="34">
        <f t="shared" ca="1" si="0"/>
        <v>-1.7620487896171433E-2</v>
      </c>
      <c r="I82" s="34">
        <f t="shared" ca="1" si="0"/>
        <v>-2.8838160438260374E-4</v>
      </c>
      <c r="J82" s="64">
        <f t="shared" ca="1" si="0"/>
        <v>-2.8597807648612639E-3</v>
      </c>
      <c r="K82" s="34">
        <f t="shared" ca="1" si="0"/>
        <v>8.3333135167294126E-2</v>
      </c>
      <c r="L82" s="34">
        <f t="shared" ca="1" si="2"/>
        <v>-2.4753335166349255E-2</v>
      </c>
      <c r="M82" s="64">
        <f t="shared" ca="1" si="1"/>
        <v>-2.2870109276580397E-2</v>
      </c>
      <c r="N82" s="34">
        <f t="shared" ca="1" si="1"/>
        <v>-2.7248736509776994E-2</v>
      </c>
      <c r="O82" s="55">
        <f t="shared" ca="1" si="1"/>
        <v>-3.8076419632145142E-2</v>
      </c>
      <c r="P82" s="53">
        <f t="shared" ca="1" si="1"/>
        <v>1.0077079458068461E-2</v>
      </c>
      <c r="Q82" s="34">
        <f t="shared" ca="1" si="1"/>
        <v>6.1040447264639752E-3</v>
      </c>
      <c r="R82" s="34">
        <f t="shared" ca="1" si="1"/>
        <v>2.8884236693975662E-3</v>
      </c>
      <c r="S82" s="34">
        <f t="shared" ca="1" si="1"/>
        <v>1.7863953390519827E-2</v>
      </c>
      <c r="T82" s="34" t="str">
        <f t="shared" ca="1" si="1"/>
        <v xml:space="preserve"> </v>
      </c>
      <c r="U82" s="34">
        <f t="shared" ca="1" si="1"/>
        <v>2.5974333125780014E-3</v>
      </c>
      <c r="V82" s="34">
        <f t="shared" ca="1" si="1"/>
        <v>4.0317531763267578E-3</v>
      </c>
      <c r="W82" s="34" t="str">
        <f t="shared" ca="1" si="1"/>
        <v xml:space="preserve"> </v>
      </c>
      <c r="X82" s="34">
        <f t="shared" ca="1" si="1"/>
        <v>-7.667987436893231E-3</v>
      </c>
      <c r="Y82" s="55">
        <f t="shared" ca="1" si="1"/>
        <v>1.271791176439474E-2</v>
      </c>
    </row>
    <row r="83" spans="1:25" s="33" customFormat="1" x14ac:dyDescent="0.2">
      <c r="A83" s="20">
        <v>39263</v>
      </c>
      <c r="B83" s="63">
        <f t="shared" ca="1" si="0"/>
        <v>1.0792940537001083E-2</v>
      </c>
      <c r="C83" s="63">
        <f t="shared" ca="1" si="0"/>
        <v>7.3426245109546873E-3</v>
      </c>
      <c r="D83" s="34">
        <f t="shared" ca="1" si="0"/>
        <v>7.3330910275637429E-3</v>
      </c>
      <c r="E83" s="34">
        <f t="shared" ca="1" si="0"/>
        <v>1.6840446517835117E-2</v>
      </c>
      <c r="F83" s="34">
        <f t="shared" ca="1" si="0"/>
        <v>2.2012336358785412E-3</v>
      </c>
      <c r="G83" s="53">
        <f t="shared" ca="1" si="0"/>
        <v>1.2960311555796578E-2</v>
      </c>
      <c r="H83" s="34">
        <f t="shared" ca="1" si="0"/>
        <v>2.6215436883637588E-2</v>
      </c>
      <c r="I83" s="34">
        <f t="shared" ca="1" si="0"/>
        <v>6.9277645419276723E-3</v>
      </c>
      <c r="J83" s="64">
        <f t="shared" ca="1" si="0"/>
        <v>3.9012511576812514E-3</v>
      </c>
      <c r="K83" s="34">
        <f t="shared" ca="1" si="0"/>
        <v>-8.4733765733418065E-2</v>
      </c>
      <c r="L83" s="34">
        <f t="shared" ca="1" si="2"/>
        <v>-6.9538778879133512E-3</v>
      </c>
      <c r="M83" s="64">
        <f t="shared" ca="1" si="1"/>
        <v>3.7197489057394506E-5</v>
      </c>
      <c r="N83" s="34">
        <f t="shared" ca="1" si="1"/>
        <v>-2.9312403227359285E-2</v>
      </c>
      <c r="O83" s="55">
        <f t="shared" ca="1" si="1"/>
        <v>-4.2146849690170018E-2</v>
      </c>
      <c r="P83" s="53">
        <f t="shared" ca="1" si="1"/>
        <v>4.7729204074629106E-3</v>
      </c>
      <c r="Q83" s="34">
        <f t="shared" ca="1" si="1"/>
        <v>1.1449645892577243E-2</v>
      </c>
      <c r="R83" s="34">
        <f t="shared" ca="1" si="1"/>
        <v>6.2490329797058042E-3</v>
      </c>
      <c r="S83" s="34">
        <f t="shared" ca="1" si="1"/>
        <v>9.750774155794506E-4</v>
      </c>
      <c r="T83" s="34" t="str">
        <f t="shared" ca="1" si="1"/>
        <v xml:space="preserve"> </v>
      </c>
      <c r="U83" s="34">
        <f t="shared" ca="1" si="1"/>
        <v>1.5530070450614719E-2</v>
      </c>
      <c r="V83" s="34">
        <f t="shared" ca="1" si="1"/>
        <v>7.6245000217136649E-3</v>
      </c>
      <c r="W83" s="34" t="str">
        <f t="shared" ca="1" si="1"/>
        <v xml:space="preserve"> </v>
      </c>
      <c r="X83" s="34">
        <f t="shared" ca="1" si="1"/>
        <v>-6.1638031431129336E-3</v>
      </c>
      <c r="Y83" s="55">
        <f t="shared" ca="1" si="1"/>
        <v>-1.078883281284615E-2</v>
      </c>
    </row>
    <row r="84" spans="1:25" s="33" customFormat="1" x14ac:dyDescent="0.2">
      <c r="A84" s="20">
        <v>39355</v>
      </c>
      <c r="B84" s="63">
        <f t="shared" ca="1" si="0"/>
        <v>8.4535811797168403E-3</v>
      </c>
      <c r="C84" s="63">
        <f t="shared" ca="1" si="0"/>
        <v>3.9644278317576553E-3</v>
      </c>
      <c r="D84" s="34">
        <f t="shared" ca="1" si="0"/>
        <v>3.3838099628649143E-3</v>
      </c>
      <c r="E84" s="34">
        <f t="shared" ca="1" si="0"/>
        <v>1.6629669363991795E-2</v>
      </c>
      <c r="F84" s="34">
        <f t="shared" ca="1" si="0"/>
        <v>5.981733462137262E-3</v>
      </c>
      <c r="G84" s="53">
        <f t="shared" ca="1" si="0"/>
        <v>7.4636415174482718E-3</v>
      </c>
      <c r="H84" s="34">
        <f t="shared" ca="1" si="0"/>
        <v>2.0738931045599207E-2</v>
      </c>
      <c r="I84" s="34">
        <f t="shared" ca="1" si="0"/>
        <v>7.111513129171243E-3</v>
      </c>
      <c r="J84" s="64">
        <f t="shared" ca="1" si="0"/>
        <v>3.1443198199230249E-3</v>
      </c>
      <c r="K84" s="34">
        <f t="shared" ca="1" si="0"/>
        <v>-2.2025610273387675E-2</v>
      </c>
      <c r="L84" s="34">
        <f t="shared" ca="1" si="2"/>
        <v>1.4044901463310389E-3</v>
      </c>
      <c r="M84" s="64">
        <f t="shared" ca="1" si="1"/>
        <v>3.5916277190148893E-3</v>
      </c>
      <c r="N84" s="34">
        <f t="shared" ca="1" si="1"/>
        <v>1.4947247701984079E-3</v>
      </c>
      <c r="O84" s="55">
        <f t="shared" ca="1" si="1"/>
        <v>3.4325083906846077E-2</v>
      </c>
      <c r="P84" s="53">
        <f t="shared" ca="1" si="1"/>
        <v>1.6518735909614612E-2</v>
      </c>
      <c r="Q84" s="34">
        <f t="shared" ca="1" si="1"/>
        <v>8.0693260194768524E-3</v>
      </c>
      <c r="R84" s="34">
        <f t="shared" ca="1" si="1"/>
        <v>5.9581656583245213E-3</v>
      </c>
      <c r="S84" s="34">
        <f t="shared" ca="1" si="1"/>
        <v>2.0240340530066625E-2</v>
      </c>
      <c r="T84" s="34" t="str">
        <f t="shared" ca="1" si="1"/>
        <v xml:space="preserve"> </v>
      </c>
      <c r="U84" s="34">
        <f t="shared" ca="1" si="1"/>
        <v>6.7996904050868778E-3</v>
      </c>
      <c r="V84" s="34">
        <f t="shared" ca="1" si="1"/>
        <v>1.4749509969114172E-2</v>
      </c>
      <c r="W84" s="34" t="str">
        <f t="shared" ca="1" si="1"/>
        <v xml:space="preserve"> </v>
      </c>
      <c r="X84" s="34">
        <f t="shared" ca="1" si="1"/>
        <v>6.4407877599903518E-3</v>
      </c>
      <c r="Y84" s="55">
        <f t="shared" ca="1" si="1"/>
        <v>-1.6200742439433258E-2</v>
      </c>
    </row>
    <row r="85" spans="1:25" s="33" customFormat="1" ht="10.8" thickBot="1" x14ac:dyDescent="0.25">
      <c r="A85" s="26">
        <v>39447</v>
      </c>
      <c r="B85" s="65">
        <f t="shared" ca="1" si="0"/>
        <v>9.8946021066566026E-3</v>
      </c>
      <c r="C85" s="65">
        <f t="shared" ca="1" si="0"/>
        <v>9.5018475788242185E-3</v>
      </c>
      <c r="D85" s="56">
        <f t="shared" ca="1" si="0"/>
        <v>8.8242901688846409E-3</v>
      </c>
      <c r="E85" s="56">
        <f t="shared" ca="1" si="0"/>
        <v>1.0665994059422701E-2</v>
      </c>
      <c r="F85" s="56">
        <f t="shared" ca="1" si="0"/>
        <v>1.4492286268943388E-2</v>
      </c>
      <c r="G85" s="57">
        <f t="shared" ca="1" si="0"/>
        <v>8.5169674351783797E-3</v>
      </c>
      <c r="H85" s="56">
        <f t="shared" ca="1" si="0"/>
        <v>5.8822107960575076E-2</v>
      </c>
      <c r="I85" s="56">
        <f t="shared" ca="1" si="0"/>
        <v>1.1049480547089541E-2</v>
      </c>
      <c r="J85" s="66">
        <f t="shared" ca="1" si="0"/>
        <v>7.517729481163915E-3</v>
      </c>
      <c r="K85" s="56">
        <f t="shared" ca="1" si="0"/>
        <v>1.7626469135569645E-2</v>
      </c>
      <c r="L85" s="56">
        <f t="shared" ca="1" si="2"/>
        <v>1.063842645368851E-2</v>
      </c>
      <c r="M85" s="66">
        <f t="shared" ca="1" si="1"/>
        <v>2.5130948415621468E-2</v>
      </c>
      <c r="N85" s="56">
        <f t="shared" ca="1" si="1"/>
        <v>3.60054700878778E-2</v>
      </c>
      <c r="O85" s="58">
        <f t="shared" ca="1" si="1"/>
        <v>-6.5869895585959792E-2</v>
      </c>
      <c r="P85" s="57">
        <f t="shared" ca="1" si="1"/>
        <v>1.492662535818079E-2</v>
      </c>
      <c r="Q85" s="56">
        <f t="shared" ca="1" si="1"/>
        <v>9.7616177056143449E-3</v>
      </c>
      <c r="R85" s="56">
        <f t="shared" ca="1" si="1"/>
        <v>8.0197394129766231E-3</v>
      </c>
      <c r="S85" s="56">
        <f t="shared" ca="1" si="1"/>
        <v>1.328954164149132E-2</v>
      </c>
      <c r="T85" s="56" t="str">
        <f t="shared" ca="1" si="1"/>
        <v xml:space="preserve"> </v>
      </c>
      <c r="U85" s="56">
        <f t="shared" ca="1" si="1"/>
        <v>1.3820733689818399E-2</v>
      </c>
      <c r="V85" s="56">
        <f t="shared" ca="1" si="1"/>
        <v>2.847615100574985E-2</v>
      </c>
      <c r="W85" s="56" t="str">
        <f t="shared" ca="1" si="1"/>
        <v xml:space="preserve"> </v>
      </c>
      <c r="X85" s="56">
        <f t="shared" ca="1" si="1"/>
        <v>2.107139607769426E-3</v>
      </c>
      <c r="Y85" s="58">
        <f t="shared" ca="1" si="1"/>
        <v>-1.1015806867715194E-2</v>
      </c>
    </row>
    <row r="86" spans="1:25" s="33" customFormat="1" x14ac:dyDescent="0.2">
      <c r="A86" s="14">
        <v>39538</v>
      </c>
      <c r="B86" s="67">
        <f t="shared" ca="1" si="0"/>
        <v>3.9751631846625113E-3</v>
      </c>
      <c r="C86" s="67">
        <f t="shared" ca="1" si="0"/>
        <v>-1.3226536826084212E-3</v>
      </c>
      <c r="D86" s="59">
        <f t="shared" ca="1" si="0"/>
        <v>-2.3893599750878236E-3</v>
      </c>
      <c r="E86" s="59">
        <f t="shared" ca="1" si="0"/>
        <v>1.3457057746397716E-2</v>
      </c>
      <c r="F86" s="59">
        <f t="shared" ca="1" si="0"/>
        <v>-1.2212855281079626E-5</v>
      </c>
      <c r="G86" s="60">
        <f t="shared" ca="1" si="0"/>
        <v>2.4984725218415438E-3</v>
      </c>
      <c r="H86" s="59">
        <f t="shared" ca="1" si="0"/>
        <v>-3.800151195755197E-2</v>
      </c>
      <c r="I86" s="59">
        <f t="shared" ca="1" si="0"/>
        <v>4.1563644089979146E-3</v>
      </c>
      <c r="J86" s="68">
        <f t="shared" ca="1" si="0"/>
        <v>3.0872320385681995E-3</v>
      </c>
      <c r="K86" s="59">
        <f t="shared" ca="1" si="0"/>
        <v>3.1219195877383976E-2</v>
      </c>
      <c r="L86" s="59">
        <f t="shared" ca="1" si="2"/>
        <v>-1.4411721897196306E-2</v>
      </c>
      <c r="M86" s="68">
        <f t="shared" ca="1" si="1"/>
        <v>-1.9486529134296826E-2</v>
      </c>
      <c r="N86" s="59">
        <f t="shared" ca="1" si="1"/>
        <v>-1.4662431779466245E-2</v>
      </c>
      <c r="O86" s="61">
        <f t="shared" ca="1" si="1"/>
        <v>-2.9813568652151345E-2</v>
      </c>
      <c r="P86" s="60">
        <f t="shared" ca="1" si="1"/>
        <v>4.0153129279643096E-3</v>
      </c>
      <c r="Q86" s="59">
        <f t="shared" ca="1" si="1"/>
        <v>1.0851591840456365E-2</v>
      </c>
      <c r="R86" s="59">
        <f t="shared" ca="1" si="1"/>
        <v>7.7885847769554317E-3</v>
      </c>
      <c r="S86" s="59">
        <f t="shared" ca="1" si="1"/>
        <v>1.2015403703207417E-2</v>
      </c>
      <c r="T86" s="59" t="str">
        <f t="shared" ca="1" si="1"/>
        <v xml:space="preserve"> </v>
      </c>
      <c r="U86" s="59">
        <f t="shared" ca="1" si="1"/>
        <v>7.3743757519815212E-3</v>
      </c>
      <c r="V86" s="59">
        <f t="shared" ca="1" si="1"/>
        <v>2.243466735124322E-3</v>
      </c>
      <c r="W86" s="59" t="str">
        <f t="shared" ca="1" si="1"/>
        <v xml:space="preserve"> </v>
      </c>
      <c r="X86" s="59">
        <f t="shared" ca="1" si="1"/>
        <v>-9.6328191021983756E-3</v>
      </c>
      <c r="Y86" s="61">
        <f t="shared" ca="1" si="1"/>
        <v>-1.1587665921209522E-2</v>
      </c>
    </row>
    <row r="87" spans="1:25" s="33" customFormat="1" x14ac:dyDescent="0.2">
      <c r="A87" s="20">
        <v>39629</v>
      </c>
      <c r="B87" s="63">
        <f t="shared" ref="B87:K102" ca="1" si="3">IF(AND(B22&gt;=0, (B21)&gt;0),B22/B21-1," ")</f>
        <v>9.851519239737927E-3</v>
      </c>
      <c r="C87" s="63">
        <f t="shared" ca="1" si="3"/>
        <v>4.8793647700164922E-3</v>
      </c>
      <c r="D87" s="34">
        <f t="shared" ca="1" si="3"/>
        <v>3.9331041389898402E-3</v>
      </c>
      <c r="E87" s="34">
        <f t="shared" ca="1" si="3"/>
        <v>1.7581183198811967E-2</v>
      </c>
      <c r="F87" s="34">
        <f t="shared" ca="1" si="3"/>
        <v>6.7994238725550549E-3</v>
      </c>
      <c r="G87" s="53">
        <f t="shared" ca="1" si="3"/>
        <v>7.326273735771327E-3</v>
      </c>
      <c r="H87" s="34">
        <f t="shared" ca="1" si="3"/>
        <v>-0.12293161892174431</v>
      </c>
      <c r="I87" s="34">
        <f t="shared" ca="1" si="3"/>
        <v>8.5183606084457963E-3</v>
      </c>
      <c r="J87" s="64">
        <f t="shared" ca="1" si="3"/>
        <v>4.2150009745536288E-3</v>
      </c>
      <c r="K87" s="34">
        <f t="shared" ca="1" si="3"/>
        <v>-2.7965005473497451E-2</v>
      </c>
      <c r="L87" s="34">
        <f t="shared" ca="1" si="2"/>
        <v>2.5086413678104158E-2</v>
      </c>
      <c r="M87" s="64">
        <f t="shared" ca="1" si="2"/>
        <v>2.3893089151499014E-2</v>
      </c>
      <c r="N87" s="34">
        <f t="shared" ca="1" si="2"/>
        <v>-7.8120711533128384E-3</v>
      </c>
      <c r="O87" s="55">
        <f t="shared" ca="1" si="2"/>
        <v>-1.4823805396661172E-2</v>
      </c>
      <c r="P87" s="53">
        <f t="shared" ca="1" si="2"/>
        <v>1.2682681384175609E-2</v>
      </c>
      <c r="Q87" s="34">
        <f t="shared" ca="1" si="2"/>
        <v>-1.8696242114248918E-3</v>
      </c>
      <c r="R87" s="34">
        <f t="shared" ca="1" si="2"/>
        <v>2.7255929390415101E-3</v>
      </c>
      <c r="S87" s="34">
        <f t="shared" ca="1" si="2"/>
        <v>8.5417236013687337E-3</v>
      </c>
      <c r="T87" s="34" t="str">
        <f t="shared" ca="1" si="2"/>
        <v xml:space="preserve"> </v>
      </c>
      <c r="U87" s="34">
        <f t="shared" ca="1" si="2"/>
        <v>-1.9352599080106891E-3</v>
      </c>
      <c r="V87" s="34">
        <f t="shared" ca="1" si="2"/>
        <v>8.9241697124449182E-3</v>
      </c>
      <c r="W87" s="34" t="str">
        <f t="shared" ca="1" si="2"/>
        <v xml:space="preserve"> </v>
      </c>
      <c r="X87" s="34">
        <f t="shared" ca="1" si="2"/>
        <v>3.1200651842129279E-3</v>
      </c>
      <c r="Y87" s="55">
        <f t="shared" ca="1" si="2"/>
        <v>-4.4803285389433123E-3</v>
      </c>
    </row>
    <row r="88" spans="1:25" s="33" customFormat="1" x14ac:dyDescent="0.2">
      <c r="A88" s="20">
        <v>39721</v>
      </c>
      <c r="B88" s="63">
        <f t="shared" ca="1" si="3"/>
        <v>1.3931933738635882E-2</v>
      </c>
      <c r="C88" s="63">
        <f t="shared" ca="1" si="3"/>
        <v>1.2293546661837462E-2</v>
      </c>
      <c r="D88" s="34">
        <f t="shared" ca="1" si="3"/>
        <v>1.2012408539180619E-2</v>
      </c>
      <c r="E88" s="34">
        <f t="shared" ca="1" si="3"/>
        <v>1.4394368926348156E-2</v>
      </c>
      <c r="F88" s="34">
        <f t="shared" ca="1" si="3"/>
        <v>6.067937832860304E-3</v>
      </c>
      <c r="G88" s="53">
        <f t="shared" ca="1" si="3"/>
        <v>1.3574817991698129E-2</v>
      </c>
      <c r="H88" s="34">
        <f t="shared" ca="1" si="3"/>
        <v>0.23411015050960815</v>
      </c>
      <c r="I88" s="34">
        <f t="shared" ca="1" si="3"/>
        <v>2.5757117472184898E-3</v>
      </c>
      <c r="J88" s="64">
        <f t="shared" ca="1" si="3"/>
        <v>4.3097055992527E-3</v>
      </c>
      <c r="K88" s="34">
        <f t="shared" ca="1" si="3"/>
        <v>-2.3795167806746842E-2</v>
      </c>
      <c r="L88" s="34">
        <f t="shared" ref="L88:Y103" ca="1" si="4">IF(AND(L23&gt;=0,L23&lt;&gt;" ",L22&lt;&gt;" ",(L22)&gt;0),L23/L22-1," ")</f>
        <v>-3.5758833222998554E-4</v>
      </c>
      <c r="M88" s="64">
        <f t="shared" ca="1" si="4"/>
        <v>-1.5456648853536037E-2</v>
      </c>
      <c r="N88" s="34">
        <f t="shared" ca="1" si="4"/>
        <v>7.4353836549823082E-3</v>
      </c>
      <c r="O88" s="55">
        <f t="shared" ca="1" si="4"/>
        <v>3.1226904340754258E-2</v>
      </c>
      <c r="P88" s="53">
        <f t="shared" ca="1" si="4"/>
        <v>1.1284779859865202E-2</v>
      </c>
      <c r="Q88" s="34">
        <f t="shared" ca="1" si="4"/>
        <v>1.2702884746085275E-2</v>
      </c>
      <c r="R88" s="34">
        <f t="shared" ca="1" si="4"/>
        <v>3.508657091316314E-3</v>
      </c>
      <c r="S88" s="34">
        <f t="shared" ca="1" si="4"/>
        <v>1.1271279214057683E-2</v>
      </c>
      <c r="T88" s="34" t="str">
        <f t="shared" ca="1" si="4"/>
        <v xml:space="preserve"> </v>
      </c>
      <c r="U88" s="34">
        <f t="shared" ca="1" si="4"/>
        <v>1.9018399528041741E-2</v>
      </c>
      <c r="V88" s="34">
        <f t="shared" ca="1" si="4"/>
        <v>5.4689991943897009E-3</v>
      </c>
      <c r="W88" s="34" t="str">
        <f t="shared" ca="1" si="4"/>
        <v xml:space="preserve"> </v>
      </c>
      <c r="X88" s="34">
        <f t="shared" ca="1" si="4"/>
        <v>-6.4166220032728649E-3</v>
      </c>
      <c r="Y88" s="55">
        <f t="shared" ca="1" si="4"/>
        <v>-1.2782536190148464E-2</v>
      </c>
    </row>
    <row r="89" spans="1:25" s="33" customFormat="1" ht="10.8" thickBot="1" x14ac:dyDescent="0.25">
      <c r="A89" s="26">
        <v>39813</v>
      </c>
      <c r="B89" s="65">
        <f t="shared" ca="1" si="3"/>
        <v>5.7316938121689809E-3</v>
      </c>
      <c r="C89" s="65">
        <f t="shared" ca="1" si="3"/>
        <v>-3.7228709696046636E-4</v>
      </c>
      <c r="D89" s="56">
        <f t="shared" ca="1" si="3"/>
        <v>-1.418613046972772E-3</v>
      </c>
      <c r="E89" s="56">
        <f t="shared" ca="1" si="3"/>
        <v>1.4590776230455127E-2</v>
      </c>
      <c r="F89" s="56">
        <f t="shared" ca="1" si="3"/>
        <v>-3.8017190070315232E-3</v>
      </c>
      <c r="G89" s="57">
        <f t="shared" ca="1" si="3"/>
        <v>5.2800626154940744E-3</v>
      </c>
      <c r="H89" s="56">
        <f t="shared" ca="1" si="3"/>
        <v>-3.3531335453448219E-2</v>
      </c>
      <c r="I89" s="56">
        <f t="shared" ca="1" si="3"/>
        <v>-1.2709649424859082E-3</v>
      </c>
      <c r="J89" s="66">
        <f t="shared" ca="1" si="3"/>
        <v>-6.7793179652525515E-3</v>
      </c>
      <c r="K89" s="56">
        <f t="shared" ca="1" si="3"/>
        <v>1.2380716995334939E-3</v>
      </c>
      <c r="L89" s="56">
        <f t="shared" ca="1" si="4"/>
        <v>-5.0305097671540455E-2</v>
      </c>
      <c r="M89" s="66">
        <f t="shared" ca="1" si="4"/>
        <v>-3.285504886730628E-2</v>
      </c>
      <c r="N89" s="56">
        <f t="shared" ca="1" si="4"/>
        <v>2.4899609040521353E-2</v>
      </c>
      <c r="O89" s="58">
        <f t="shared" ca="1" si="4"/>
        <v>-3.0700556494621667E-2</v>
      </c>
      <c r="P89" s="57">
        <f t="shared" ca="1" si="4"/>
        <v>1.4927463467473423E-4</v>
      </c>
      <c r="Q89" s="56">
        <f t="shared" ca="1" si="4"/>
        <v>3.9602519464672081E-3</v>
      </c>
      <c r="R89" s="56">
        <f t="shared" ca="1" si="4"/>
        <v>-9.5370973264208292E-4</v>
      </c>
      <c r="S89" s="56">
        <f t="shared" ca="1" si="4"/>
        <v>5.1923936103501767E-3</v>
      </c>
      <c r="T89" s="56" t="str">
        <f t="shared" ca="1" si="4"/>
        <v xml:space="preserve"> </v>
      </c>
      <c r="U89" s="56">
        <f t="shared" ca="1" si="4"/>
        <v>-1.0204356550371774E-3</v>
      </c>
      <c r="V89" s="56">
        <f t="shared" ca="1" si="4"/>
        <v>4.2224097134395677E-3</v>
      </c>
      <c r="W89" s="56" t="str">
        <f t="shared" ca="1" si="4"/>
        <v xml:space="preserve"> </v>
      </c>
      <c r="X89" s="56">
        <f t="shared" ca="1" si="4"/>
        <v>-3.4557376151348462E-3</v>
      </c>
      <c r="Y89" s="58">
        <f t="shared" ca="1" si="4"/>
        <v>-4.3169713451085556E-5</v>
      </c>
    </row>
    <row r="90" spans="1:25" s="33" customFormat="1" x14ac:dyDescent="0.2">
      <c r="A90" s="14">
        <v>39903</v>
      </c>
      <c r="B90" s="67">
        <f t="shared" ca="1" si="3"/>
        <v>2.7883946884428301E-3</v>
      </c>
      <c r="C90" s="67">
        <f t="shared" ca="1" si="3"/>
        <v>-1.8446011582829991E-3</v>
      </c>
      <c r="D90" s="59">
        <f t="shared" ca="1" si="3"/>
        <v>-2.2293876044872096E-3</v>
      </c>
      <c r="E90" s="59">
        <f t="shared" ca="1" si="3"/>
        <v>9.7850263130880855E-3</v>
      </c>
      <c r="F90" s="59">
        <f t="shared" ca="1" si="3"/>
        <v>-4.4985389482893323E-3</v>
      </c>
      <c r="G90" s="60">
        <f t="shared" ref="G90:K105" ca="1" si="5">IF(AND(G25&gt;=0, (G24)&gt;0),G25/G24-1," ")</f>
        <v>4.7679749030105079E-4</v>
      </c>
      <c r="H90" s="59">
        <f t="shared" ca="1" si="5"/>
        <v>3.9822949856984646E-2</v>
      </c>
      <c r="I90" s="59">
        <f t="shared" ca="1" si="5"/>
        <v>-7.6206154025582062E-3</v>
      </c>
      <c r="J90" s="68">
        <f t="shared" ca="1" si="5"/>
        <v>4.5311085860406664E-3</v>
      </c>
      <c r="K90" s="59">
        <f t="shared" ca="1" si="5"/>
        <v>5.258115046613554E-5</v>
      </c>
      <c r="L90" s="59">
        <f t="shared" ca="1" si="4"/>
        <v>4.7246596627254389E-2</v>
      </c>
      <c r="M90" s="68">
        <f t="shared" ca="1" si="4"/>
        <v>-1.0349777971560448E-2</v>
      </c>
      <c r="N90" s="59">
        <f t="shared" ca="1" si="4"/>
        <v>-8.7179560905782383E-3</v>
      </c>
      <c r="O90" s="61">
        <f t="shared" ca="1" si="4"/>
        <v>-3.4947724167450733E-2</v>
      </c>
      <c r="P90" s="60">
        <f t="shared" ca="1" si="4"/>
        <v>2.21059359041198E-3</v>
      </c>
      <c r="Q90" s="59">
        <f t="shared" ca="1" si="4"/>
        <v>-4.2334732277061748E-3</v>
      </c>
      <c r="R90" s="59">
        <f t="shared" ca="1" si="4"/>
        <v>-8.6267427826757226E-3</v>
      </c>
      <c r="S90" s="59">
        <f t="shared" ca="1" si="4"/>
        <v>2.5790632671718328E-5</v>
      </c>
      <c r="T90" s="59" t="str">
        <f t="shared" ca="1" si="4"/>
        <v xml:space="preserve"> </v>
      </c>
      <c r="U90" s="59">
        <f t="shared" ca="1" si="4"/>
        <v>-3.6007314641174348E-3</v>
      </c>
      <c r="V90" s="59">
        <f t="shared" ca="1" si="4"/>
        <v>-1.5295272160220641E-3</v>
      </c>
      <c r="W90" s="59" t="str">
        <f t="shared" ca="1" si="4"/>
        <v xml:space="preserve"> </v>
      </c>
      <c r="X90" s="59">
        <f t="shared" ca="1" si="4"/>
        <v>1.9920375645472443E-3</v>
      </c>
      <c r="Y90" s="61">
        <f t="shared" ca="1" si="4"/>
        <v>-1.2709762238636291E-2</v>
      </c>
    </row>
    <row r="91" spans="1:25" s="33" customFormat="1" x14ac:dyDescent="0.2">
      <c r="A91" s="20">
        <v>39994</v>
      </c>
      <c r="B91" s="63">
        <f t="shared" ca="1" si="3"/>
        <v>4.8464595172053038E-3</v>
      </c>
      <c r="C91" s="63">
        <f t="shared" ca="1" si="3"/>
        <v>1.4270096586228576E-3</v>
      </c>
      <c r="D91" s="34">
        <f t="shared" ca="1" si="3"/>
        <v>1.5746347008487316E-3</v>
      </c>
      <c r="E91" s="34">
        <f t="shared" ca="1" si="3"/>
        <v>9.5531503019590236E-3</v>
      </c>
      <c r="F91" s="34">
        <f t="shared" ca="1" si="3"/>
        <v>-4.4210150575172413E-3</v>
      </c>
      <c r="G91" s="53">
        <f t="shared" ca="1" si="5"/>
        <v>7.5216561019333383E-3</v>
      </c>
      <c r="H91" s="34">
        <f t="shared" ca="1" si="5"/>
        <v>-3.4980778761327769E-2</v>
      </c>
      <c r="I91" s="34">
        <f t="shared" ca="1" si="5"/>
        <v>5.0401484117035267E-3</v>
      </c>
      <c r="J91" s="64">
        <f t="shared" ca="1" si="5"/>
        <v>-7.1457986642941007E-3</v>
      </c>
      <c r="K91" s="34">
        <f t="shared" ca="1" si="5"/>
        <v>-1.3040164145122102E-2</v>
      </c>
      <c r="L91" s="34">
        <f t="shared" ca="1" si="4"/>
        <v>1.2073657592932774E-2</v>
      </c>
      <c r="M91" s="64">
        <f t="shared" ca="1" si="4"/>
        <v>-1.9195933081886829E-2</v>
      </c>
      <c r="N91" s="34">
        <f t="shared" ca="1" si="4"/>
        <v>-2.0872879042874715E-3</v>
      </c>
      <c r="O91" s="55">
        <f t="shared" ca="1" si="4"/>
        <v>-3.006576301914976E-2</v>
      </c>
      <c r="P91" s="53">
        <f t="shared" ca="1" si="4"/>
        <v>6.9225270852357745E-4</v>
      </c>
      <c r="Q91" s="34">
        <f t="shared" ca="1" si="4"/>
        <v>1.2005675476725486E-2</v>
      </c>
      <c r="R91" s="34">
        <f t="shared" ca="1" si="4"/>
        <v>4.8066105826345407E-3</v>
      </c>
      <c r="S91" s="34">
        <f t="shared" ca="1" si="4"/>
        <v>1.459002057170089E-3</v>
      </c>
      <c r="T91" s="34" t="str">
        <f t="shared" ca="1" si="4"/>
        <v xml:space="preserve"> </v>
      </c>
      <c r="U91" s="34">
        <f t="shared" ca="1" si="4"/>
        <v>4.8231428486775751E-3</v>
      </c>
      <c r="V91" s="34">
        <f t="shared" ca="1" si="4"/>
        <v>-9.3186982387608586E-3</v>
      </c>
      <c r="W91" s="34" t="str">
        <f t="shared" ca="1" si="4"/>
        <v xml:space="preserve"> </v>
      </c>
      <c r="X91" s="34">
        <f t="shared" ca="1" si="4"/>
        <v>-1.4507831688901685E-2</v>
      </c>
      <c r="Y91" s="55">
        <f t="shared" ca="1" si="4"/>
        <v>-1.2148070488163354E-2</v>
      </c>
    </row>
    <row r="92" spans="1:25" s="33" customFormat="1" x14ac:dyDescent="0.2">
      <c r="A92" s="20">
        <v>40086</v>
      </c>
      <c r="B92" s="63">
        <f t="shared" ca="1" si="3"/>
        <v>5.7905846242489734E-3</v>
      </c>
      <c r="C92" s="63">
        <f t="shared" ca="1" si="3"/>
        <v>1.6473034986694834E-3</v>
      </c>
      <c r="D92" s="34">
        <f t="shared" ca="1" si="3"/>
        <v>1.5937764073166161E-3</v>
      </c>
      <c r="E92" s="34">
        <f t="shared" ca="1" si="3"/>
        <v>1.1989680386252699E-2</v>
      </c>
      <c r="F92" s="34">
        <f t="shared" ca="1" si="3"/>
        <v>-7.537317881836425E-3</v>
      </c>
      <c r="G92" s="53">
        <f t="shared" ca="1" si="5"/>
        <v>4.7534602582899321E-3</v>
      </c>
      <c r="H92" s="34">
        <f t="shared" ca="1" si="5"/>
        <v>5.034160280969191E-2</v>
      </c>
      <c r="I92" s="34">
        <f t="shared" ca="1" si="5"/>
        <v>4.0800877992179796E-3</v>
      </c>
      <c r="J92" s="64">
        <f t="shared" ca="1" si="5"/>
        <v>6.2740081286518645E-3</v>
      </c>
      <c r="K92" s="34">
        <f t="shared" ca="1" si="5"/>
        <v>-2.1229012776408207E-2</v>
      </c>
      <c r="L92" s="34">
        <f t="shared" ca="1" si="4"/>
        <v>2.8524592816451921E-2</v>
      </c>
      <c r="M92" s="64">
        <f t="shared" ca="1" si="4"/>
        <v>1.8999108640638696E-2</v>
      </c>
      <c r="N92" s="34">
        <f t="shared" ca="1" si="4"/>
        <v>8.3078197005856946E-3</v>
      </c>
      <c r="O92" s="55">
        <f t="shared" ca="1" si="4"/>
        <v>-2.7374296891272687E-2</v>
      </c>
      <c r="P92" s="53">
        <f t="shared" ca="1" si="4"/>
        <v>1.4035867991760043E-2</v>
      </c>
      <c r="Q92" s="34">
        <f t="shared" ca="1" si="4"/>
        <v>6.0159332629448059E-3</v>
      </c>
      <c r="R92" s="34">
        <f t="shared" ca="1" si="4"/>
        <v>3.4525060118180129E-3</v>
      </c>
      <c r="S92" s="34">
        <f t="shared" ca="1" si="4"/>
        <v>-2.1130635223972627E-3</v>
      </c>
      <c r="T92" s="34" t="str">
        <f t="shared" ca="1" si="4"/>
        <v xml:space="preserve"> </v>
      </c>
      <c r="U92" s="34">
        <f t="shared" ca="1" si="4"/>
        <v>4.0736499889586497E-3</v>
      </c>
      <c r="V92" s="34">
        <f t="shared" ca="1" si="4"/>
        <v>-9.8806086339280341E-3</v>
      </c>
      <c r="W92" s="34" t="str">
        <f t="shared" ca="1" si="4"/>
        <v xml:space="preserve"> </v>
      </c>
      <c r="X92" s="34">
        <f t="shared" ca="1" si="4"/>
        <v>-1.1318274944327467E-4</v>
      </c>
      <c r="Y92" s="55">
        <f t="shared" ca="1" si="4"/>
        <v>-4.9536382955500669E-3</v>
      </c>
    </row>
    <row r="93" spans="1:25" s="33" customFormat="1" ht="10.8" thickBot="1" x14ac:dyDescent="0.25">
      <c r="A93" s="26">
        <v>40178</v>
      </c>
      <c r="B93" s="65">
        <f t="shared" ca="1" si="3"/>
        <v>2.0879285910235801E-3</v>
      </c>
      <c r="C93" s="65">
        <f t="shared" ca="1" si="3"/>
        <v>-2.8985151787941366E-4</v>
      </c>
      <c r="D93" s="56">
        <f t="shared" ca="1" si="3"/>
        <v>1.1421589622262474E-4</v>
      </c>
      <c r="E93" s="56">
        <f t="shared" ca="1" si="3"/>
        <v>3.8970797575916816E-3</v>
      </c>
      <c r="F93" s="56">
        <f t="shared" ca="1" si="3"/>
        <v>-8.9014829054991917E-3</v>
      </c>
      <c r="G93" s="57">
        <f t="shared" ca="1" si="5"/>
        <v>4.7619128781961617E-3</v>
      </c>
      <c r="H93" s="56">
        <f t="shared" ca="1" si="5"/>
        <v>-7.9638540069812858E-2</v>
      </c>
      <c r="I93" s="56">
        <f t="shared" ca="1" si="5"/>
        <v>-1.6155881757845547E-3</v>
      </c>
      <c r="J93" s="66">
        <f t="shared" ca="1" si="5"/>
        <v>6.5359816519869884E-3</v>
      </c>
      <c r="K93" s="56">
        <f t="shared" ca="1" si="5"/>
        <v>-6.9581985847023686E-3</v>
      </c>
      <c r="L93" s="56">
        <f t="shared" ca="1" si="4"/>
        <v>-0.13472183225328738</v>
      </c>
      <c r="M93" s="66">
        <f t="shared" ca="1" si="4"/>
        <v>-2.7134257342189327E-2</v>
      </c>
      <c r="N93" s="56">
        <f t="shared" ca="1" si="4"/>
        <v>6.2692405411135521E-3</v>
      </c>
      <c r="O93" s="58">
        <f t="shared" ca="1" si="4"/>
        <v>-9.6788193822964996E-2</v>
      </c>
      <c r="P93" s="57">
        <f t="shared" ca="1" si="4"/>
        <v>1.1868178529110152E-2</v>
      </c>
      <c r="Q93" s="56">
        <f t="shared" ca="1" si="4"/>
        <v>8.1239958361063458E-3</v>
      </c>
      <c r="R93" s="56">
        <f t="shared" ca="1" si="4"/>
        <v>2.8437469830595585E-3</v>
      </c>
      <c r="S93" s="56">
        <f t="shared" ca="1" si="4"/>
        <v>9.3765661338807149E-3</v>
      </c>
      <c r="T93" s="56" t="str">
        <f t="shared" ca="1" si="4"/>
        <v xml:space="preserve"> </v>
      </c>
      <c r="U93" s="56">
        <f t="shared" ca="1" si="4"/>
        <v>-3.5448565288981326E-3</v>
      </c>
      <c r="V93" s="56">
        <f t="shared" ca="1" si="4"/>
        <v>-1.9252946681038718E-3</v>
      </c>
      <c r="W93" s="56" t="str">
        <f t="shared" ca="1" si="4"/>
        <v xml:space="preserve"> </v>
      </c>
      <c r="X93" s="56">
        <f t="shared" ca="1" si="4"/>
        <v>-1.62172924359133E-2</v>
      </c>
      <c r="Y93" s="58">
        <f t="shared" ca="1" si="4"/>
        <v>5.2546818289451735E-3</v>
      </c>
    </row>
    <row r="94" spans="1:25" s="33" customFormat="1" x14ac:dyDescent="0.2">
      <c r="A94" s="20">
        <v>40268</v>
      </c>
      <c r="B94" s="63">
        <f t="shared" ca="1" si="3"/>
        <v>9.2606877564322954E-3</v>
      </c>
      <c r="C94" s="63">
        <f t="shared" ca="1" si="3"/>
        <v>6.7367216074396552E-3</v>
      </c>
      <c r="D94" s="34">
        <f t="shared" ca="1" si="3"/>
        <v>6.3467065749753804E-3</v>
      </c>
      <c r="E94" s="34">
        <f t="shared" ca="1" si="3"/>
        <v>1.0746890582845614E-2</v>
      </c>
      <c r="F94" s="34">
        <f t="shared" ca="1" si="3"/>
        <v>1.4837391733368177E-2</v>
      </c>
      <c r="G94" s="53">
        <f t="shared" ca="1" si="5"/>
        <v>1.0964570153991771E-2</v>
      </c>
      <c r="H94" s="34">
        <f t="shared" ca="1" si="5"/>
        <v>2.0888175621986527E-2</v>
      </c>
      <c r="I94" s="34">
        <f t="shared" ca="1" si="5"/>
        <v>-8.2129401700543614E-3</v>
      </c>
      <c r="J94" s="64">
        <f t="shared" ca="1" si="5"/>
        <v>3.0107151562797085E-4</v>
      </c>
      <c r="K94" s="34">
        <f t="shared" ca="1" si="5"/>
        <v>-8.1841658698966757E-3</v>
      </c>
      <c r="L94" s="34">
        <f ca="1">IF(AND(L29&gt;=0,L29&lt;&gt;" ",L28&lt;&gt;" ",(L28)&gt;0),L29/L28-1," ")</f>
        <v>-1</v>
      </c>
      <c r="M94" s="64">
        <f t="shared" ca="1" si="4"/>
        <v>-1</v>
      </c>
      <c r="N94" s="34">
        <f t="shared" ca="1" si="4"/>
        <v>1.6594224722923379E-3</v>
      </c>
      <c r="O94" s="55">
        <f t="shared" ca="1" si="4"/>
        <v>-5.0851442209759901E-2</v>
      </c>
      <c r="P94" s="53">
        <f t="shared" ca="1" si="4"/>
        <v>-1.2508462829196709E-2</v>
      </c>
      <c r="Q94" s="34">
        <f t="shared" ca="1" si="4"/>
        <v>5.8034117913028371E-3</v>
      </c>
      <c r="R94" s="34">
        <f t="shared" ca="1" si="4"/>
        <v>5.4027206439881681E-3</v>
      </c>
      <c r="S94" s="34">
        <f t="shared" ca="1" si="4"/>
        <v>7.8897029044993072E-3</v>
      </c>
      <c r="T94" s="34" t="str">
        <f t="shared" ca="1" si="4"/>
        <v xml:space="preserve"> </v>
      </c>
      <c r="U94" s="34">
        <f t="shared" ca="1" si="4"/>
        <v>8.7061582590437503E-3</v>
      </c>
      <c r="V94" s="34">
        <f t="shared" ca="1" si="4"/>
        <v>1.8080553323597481E-2</v>
      </c>
      <c r="W94" s="34" t="str">
        <f t="shared" ca="1" si="4"/>
        <v xml:space="preserve"> </v>
      </c>
      <c r="X94" s="34">
        <f t="shared" ca="1" si="4"/>
        <v>7.261136913122801E-3</v>
      </c>
      <c r="Y94" s="55">
        <f t="shared" ca="1" si="4"/>
        <v>1.7296756545708281E-3</v>
      </c>
    </row>
    <row r="95" spans="1:25" s="33" customFormat="1" x14ac:dyDescent="0.2">
      <c r="A95" s="20">
        <v>40359</v>
      </c>
      <c r="B95" s="63">
        <f t="shared" ca="1" si="3"/>
        <v>2.0594487185894295E-3</v>
      </c>
      <c r="C95" s="63">
        <f t="shared" ca="1" si="3"/>
        <v>-2.9238723451188164E-3</v>
      </c>
      <c r="D95" s="34">
        <f t="shared" ca="1" si="3"/>
        <v>-3.2771117839236474E-3</v>
      </c>
      <c r="E95" s="34">
        <f t="shared" ca="1" si="3"/>
        <v>9.0515993749042956E-3</v>
      </c>
      <c r="F95" s="34">
        <f t="shared" ca="1" si="3"/>
        <v>-8.2760720980268321E-3</v>
      </c>
      <c r="G95" s="53">
        <f t="shared" ca="1" si="5"/>
        <v>6.8377393658725083E-5</v>
      </c>
      <c r="H95" s="34">
        <f t="shared" ca="1" si="5"/>
        <v>-1.8720430720688297E-2</v>
      </c>
      <c r="I95" s="34">
        <f t="shared" ca="1" si="5"/>
        <v>-5.5199793567628497E-4</v>
      </c>
      <c r="J95" s="64">
        <f t="shared" ca="1" si="5"/>
        <v>-6.4961198325786951E-3</v>
      </c>
      <c r="K95" s="34">
        <f t="shared" ca="1" si="5"/>
        <v>1.6270814075852291E-2</v>
      </c>
      <c r="L95" s="34" t="str">
        <f t="shared" ca="1" si="4"/>
        <v xml:space="preserve"> </v>
      </c>
      <c r="M95" s="64" t="str">
        <f t="shared" ca="1" si="4"/>
        <v xml:space="preserve"> </v>
      </c>
      <c r="N95" s="34">
        <f t="shared" ca="1" si="4"/>
        <v>4.5841741991812235E-3</v>
      </c>
      <c r="O95" s="55">
        <f t="shared" ca="1" si="4"/>
        <v>-1.875756549065688E-2</v>
      </c>
      <c r="P95" s="53">
        <f t="shared" ca="1" si="4"/>
        <v>-8.4666389584199253E-3</v>
      </c>
      <c r="Q95" s="34">
        <f t="shared" ca="1" si="4"/>
        <v>1.9626904529146394E-3</v>
      </c>
      <c r="R95" s="34">
        <f t="shared" ca="1" si="4"/>
        <v>-7.8450056046330818E-4</v>
      </c>
      <c r="S95" s="34">
        <f t="shared" ca="1" si="4"/>
        <v>-2.0529683420452693E-3</v>
      </c>
      <c r="T95" s="34" t="str">
        <f t="shared" ca="1" si="4"/>
        <v xml:space="preserve"> </v>
      </c>
      <c r="U95" s="34">
        <f t="shared" ca="1" si="4"/>
        <v>4.2500547032129354E-3</v>
      </c>
      <c r="V95" s="34">
        <f t="shared" ca="1" si="4"/>
        <v>-6.3644901463015824E-3</v>
      </c>
      <c r="W95" s="34" t="str">
        <f t="shared" ca="1" si="4"/>
        <v xml:space="preserve"> </v>
      </c>
      <c r="X95" s="34">
        <f t="shared" ca="1" si="4"/>
        <v>-9.4346095990055501E-3</v>
      </c>
      <c r="Y95" s="55">
        <f t="shared" ca="1" si="4"/>
        <v>-4.9264264730538576E-3</v>
      </c>
    </row>
    <row r="96" spans="1:25" s="33" customFormat="1" x14ac:dyDescent="0.2">
      <c r="A96" s="20">
        <v>40451</v>
      </c>
      <c r="B96" s="63">
        <f t="shared" ca="1" si="3"/>
        <v>5.8634356262099452E-3</v>
      </c>
      <c r="C96" s="63">
        <f t="shared" ca="1" si="3"/>
        <v>2.9955650714050819E-3</v>
      </c>
      <c r="D96" s="34">
        <f t="shared" ca="1" si="3"/>
        <v>1.9987345630483322E-3</v>
      </c>
      <c r="E96" s="34">
        <f t="shared" ca="1" si="3"/>
        <v>7.3156019794284877E-3</v>
      </c>
      <c r="F96" s="34">
        <f t="shared" ca="1" si="3"/>
        <v>-5.078524910724358E-4</v>
      </c>
      <c r="G96" s="53">
        <f t="shared" ca="1" si="5"/>
        <v>7.0524330999568452E-3</v>
      </c>
      <c r="H96" s="34">
        <f t="shared" ca="1" si="5"/>
        <v>-1.0102212548765865E-2</v>
      </c>
      <c r="I96" s="34">
        <f t="shared" ca="1" si="5"/>
        <v>-4.1569135884544917E-3</v>
      </c>
      <c r="J96" s="64">
        <f t="shared" ca="1" si="5"/>
        <v>3.3714910615032512E-3</v>
      </c>
      <c r="K96" s="34">
        <f t="shared" ca="1" si="5"/>
        <v>-1.0308578668071111E-2</v>
      </c>
      <c r="L96" s="34" t="str">
        <f t="shared" ca="1" si="4"/>
        <v xml:space="preserve"> </v>
      </c>
      <c r="M96" s="64" t="str">
        <f t="shared" ca="1" si="4"/>
        <v xml:space="preserve"> </v>
      </c>
      <c r="N96" s="34">
        <f t="shared" ca="1" si="4"/>
        <v>8.5281214014689688E-3</v>
      </c>
      <c r="O96" s="55">
        <f t="shared" ca="1" si="4"/>
        <v>-1.7005524043108178E-2</v>
      </c>
      <c r="P96" s="53">
        <f t="shared" ca="1" si="4"/>
        <v>3.1952359141067532E-3</v>
      </c>
      <c r="Q96" s="34">
        <f t="shared" ca="1" si="4"/>
        <v>6.6334121814195512E-3</v>
      </c>
      <c r="R96" s="34">
        <f t="shared" ca="1" si="4"/>
        <v>-2.6211790551096126E-3</v>
      </c>
      <c r="S96" s="34">
        <f t="shared" ca="1" si="4"/>
        <v>-1.0065771209808116E-2</v>
      </c>
      <c r="T96" s="34" t="str">
        <f t="shared" ca="1" si="4"/>
        <v xml:space="preserve"> </v>
      </c>
      <c r="U96" s="34">
        <f t="shared" ca="1" si="4"/>
        <v>-5.0063823008191788E-3</v>
      </c>
      <c r="V96" s="34">
        <f t="shared" ca="1" si="4"/>
        <v>-1.7981155775116386E-3</v>
      </c>
      <c r="W96" s="34" t="str">
        <f t="shared" ca="1" si="4"/>
        <v xml:space="preserve"> </v>
      </c>
      <c r="X96" s="34">
        <f t="shared" ca="1" si="4"/>
        <v>-1.5998754258186865E-2</v>
      </c>
      <c r="Y96" s="55">
        <f t="shared" ca="1" si="4"/>
        <v>7.2675214401736188E-3</v>
      </c>
    </row>
    <row r="97" spans="1:25" s="33" customFormat="1" ht="10.8" thickBot="1" x14ac:dyDescent="0.25">
      <c r="A97" s="20">
        <v>40543</v>
      </c>
      <c r="B97" s="63">
        <f t="shared" ca="1" si="3"/>
        <v>4.9876729210029946E-3</v>
      </c>
      <c r="C97" s="63">
        <f t="shared" ca="1" si="3"/>
        <v>1.5979013852145396E-3</v>
      </c>
      <c r="D97" s="34">
        <f t="shared" ca="1" si="3"/>
        <v>4.028093380934461E-4</v>
      </c>
      <c r="E97" s="34">
        <f t="shared" ca="1" si="3"/>
        <v>6.2433059508133493E-3</v>
      </c>
      <c r="F97" s="34">
        <f t="shared" ca="1" si="3"/>
        <v>-1.4297116899284479E-3</v>
      </c>
      <c r="G97" s="53">
        <f t="shared" ca="1" si="5"/>
        <v>-2.7451215423957009E-4</v>
      </c>
      <c r="H97" s="34">
        <f t="shared" ca="1" si="5"/>
        <v>2.0395492934799808E-2</v>
      </c>
      <c r="I97" s="34">
        <f t="shared" ca="1" si="5"/>
        <v>-2.2960595905039405E-3</v>
      </c>
      <c r="J97" s="64">
        <f t="shared" ca="1" si="5"/>
        <v>-3.9518032557782634E-3</v>
      </c>
      <c r="K97" s="34">
        <f t="shared" ca="1" si="5"/>
        <v>-6.0947160837916403E-3</v>
      </c>
      <c r="L97" s="34" t="str">
        <f t="shared" ca="1" si="4"/>
        <v xml:space="preserve"> </v>
      </c>
      <c r="M97" s="64" t="str">
        <f t="shared" ca="1" si="4"/>
        <v xml:space="preserve"> </v>
      </c>
      <c r="N97" s="34">
        <f t="shared" ca="1" si="4"/>
        <v>8.1531009488364781E-3</v>
      </c>
      <c r="O97" s="55">
        <f t="shared" ca="1" si="4"/>
        <v>5.4883408171848558E-3</v>
      </c>
      <c r="P97" s="53">
        <f t="shared" ca="1" si="4"/>
        <v>-8.4166983570070242E-2</v>
      </c>
      <c r="Q97" s="34">
        <f t="shared" ca="1" si="4"/>
        <v>2.998000999960837E-4</v>
      </c>
      <c r="R97" s="34">
        <f t="shared" ca="1" si="4"/>
        <v>-7.7086585805663521E-4</v>
      </c>
      <c r="S97" s="34">
        <f t="shared" ca="1" si="4"/>
        <v>-3.9000830378859597E-2</v>
      </c>
      <c r="T97" s="34" t="str">
        <f t="shared" ca="1" si="4"/>
        <v xml:space="preserve"> </v>
      </c>
      <c r="U97" s="34">
        <f t="shared" ca="1" si="4"/>
        <v>9.5517780236618055E-3</v>
      </c>
      <c r="V97" s="34">
        <f t="shared" ca="1" si="4"/>
        <v>-1.0163280900238991E-2</v>
      </c>
      <c r="W97" s="34" t="str">
        <f t="shared" ca="1" si="4"/>
        <v xml:space="preserve"> </v>
      </c>
      <c r="X97" s="34">
        <f t="shared" ca="1" si="4"/>
        <v>-7.1375487780667268E-2</v>
      </c>
      <c r="Y97" s="55">
        <f t="shared" ca="1" si="4"/>
        <v>-1.6249258530735555E-2</v>
      </c>
    </row>
    <row r="98" spans="1:25" s="33" customFormat="1" x14ac:dyDescent="0.2">
      <c r="A98" s="14">
        <v>40633</v>
      </c>
      <c r="B98" s="67">
        <f t="shared" ca="1" si="3"/>
        <v>8.7058987441686053E-3</v>
      </c>
      <c r="C98" s="67">
        <f t="shared" ca="1" si="3"/>
        <v>4.9945511963180866E-3</v>
      </c>
      <c r="D98" s="59">
        <f t="shared" ca="1" si="3"/>
        <v>4.0029456974153277E-3</v>
      </c>
      <c r="E98" s="59">
        <f t="shared" ca="1" si="3"/>
        <v>1.03952657347397E-2</v>
      </c>
      <c r="F98" s="59">
        <f t="shared" ca="1" si="3"/>
        <v>6.6388067065670242E-4</v>
      </c>
      <c r="G98" s="60">
        <f t="shared" ca="1" si="5"/>
        <v>4.7263893852131922E-3</v>
      </c>
      <c r="H98" s="59">
        <f t="shared" ca="1" si="5"/>
        <v>-1.9565995069613429E-2</v>
      </c>
      <c r="I98" s="59">
        <f t="shared" ca="1" si="5"/>
        <v>3.1923132303479651E-3</v>
      </c>
      <c r="J98" s="68">
        <f t="shared" ca="1" si="5"/>
        <v>-7.0264454363289097E-4</v>
      </c>
      <c r="K98" s="59">
        <f t="shared" ca="1" si="5"/>
        <v>4.0548802369961834E-3</v>
      </c>
      <c r="L98" s="59" t="str">
        <f t="shared" ca="1" si="4"/>
        <v xml:space="preserve"> </v>
      </c>
      <c r="M98" s="68" t="str">
        <f t="shared" ca="1" si="4"/>
        <v xml:space="preserve"> </v>
      </c>
      <c r="N98" s="59">
        <f t="shared" ca="1" si="4"/>
        <v>5.5275036179187609E-3</v>
      </c>
      <c r="O98" s="61">
        <f t="shared" ca="1" si="4"/>
        <v>6.9996944413923678E-3</v>
      </c>
      <c r="P98" s="60">
        <f t="shared" ca="1" si="4"/>
        <v>0.16171323705259666</v>
      </c>
      <c r="Q98" s="59">
        <f t="shared" ca="1" si="4"/>
        <v>1.6108366503267302E-2</v>
      </c>
      <c r="R98" s="59">
        <f t="shared" ca="1" si="4"/>
        <v>-3.9030959442960533E-3</v>
      </c>
      <c r="S98" s="59">
        <f t="shared" ca="1" si="4"/>
        <v>-1</v>
      </c>
      <c r="T98" s="59" t="str">
        <f t="shared" ca="1" si="4"/>
        <v xml:space="preserve"> </v>
      </c>
      <c r="U98" s="59">
        <f t="shared" ca="1" si="4"/>
        <v>3.8207058652937054E-3</v>
      </c>
      <c r="V98" s="59">
        <f t="shared" ca="1" si="4"/>
        <v>-1</v>
      </c>
      <c r="W98" s="59" t="str">
        <f t="shared" ca="1" si="4"/>
        <v xml:space="preserve"> </v>
      </c>
      <c r="X98" s="59">
        <f t="shared" ca="1" si="4"/>
        <v>9.9018406530550385E-2</v>
      </c>
      <c r="Y98" s="61">
        <f t="shared" ca="1" si="4"/>
        <v>6.6349802291059135E-3</v>
      </c>
    </row>
    <row r="99" spans="1:25" s="33" customFormat="1" x14ac:dyDescent="0.2">
      <c r="A99" s="20">
        <v>40724</v>
      </c>
      <c r="B99" s="63">
        <f t="shared" ca="1" si="3"/>
        <v>6.3124964788787707E-3</v>
      </c>
      <c r="C99" s="63">
        <f t="shared" ca="1" si="3"/>
        <v>2.1085540926457647E-3</v>
      </c>
      <c r="D99" s="34">
        <f t="shared" ca="1" si="3"/>
        <v>1.1709242345483428E-3</v>
      </c>
      <c r="E99" s="34">
        <f t="shared" ca="1" si="3"/>
        <v>9.0110504145601844E-3</v>
      </c>
      <c r="F99" s="34">
        <f t="shared" ca="1" si="3"/>
        <v>-8.6477487242220263E-6</v>
      </c>
      <c r="G99" s="53">
        <f t="shared" ca="1" si="5"/>
        <v>3.4700612902696104E-3</v>
      </c>
      <c r="H99" s="34">
        <f t="shared" ca="1" si="5"/>
        <v>-5.955908827812717E-3</v>
      </c>
      <c r="I99" s="34">
        <f t="shared" ca="1" si="5"/>
        <v>-4.015444912511934E-3</v>
      </c>
      <c r="J99" s="64">
        <f t="shared" ca="1" si="5"/>
        <v>1.0445838660440021E-3</v>
      </c>
      <c r="K99" s="34">
        <f t="shared" ca="1" si="5"/>
        <v>-1.8453224518488742E-3</v>
      </c>
      <c r="L99" s="34" t="str">
        <f t="shared" ca="1" si="4"/>
        <v xml:space="preserve"> </v>
      </c>
      <c r="M99" s="64" t="str">
        <f t="shared" ca="1" si="4"/>
        <v xml:space="preserve"> </v>
      </c>
      <c r="N99" s="34">
        <f t="shared" ca="1" si="4"/>
        <v>1.0955197418627494E-2</v>
      </c>
      <c r="O99" s="55">
        <f t="shared" ca="1" si="4"/>
        <v>-2.5385519884462138E-2</v>
      </c>
      <c r="P99" s="53">
        <f t="shared" ca="1" si="4"/>
        <v>-1.1409423654878958E-2</v>
      </c>
      <c r="Q99" s="34">
        <f t="shared" ca="1" si="4"/>
        <v>4.101127617344158E-3</v>
      </c>
      <c r="R99" s="34">
        <f t="shared" ca="1" si="4"/>
        <v>-2.5646318245416966E-3</v>
      </c>
      <c r="S99" s="34" t="str">
        <f t="shared" ca="1" si="4"/>
        <v xml:space="preserve"> </v>
      </c>
      <c r="T99" s="34" t="str">
        <f t="shared" ca="1" si="4"/>
        <v xml:space="preserve"> </v>
      </c>
      <c r="U99" s="34">
        <f t="shared" ca="1" si="4"/>
        <v>2.1589355734217275E-3</v>
      </c>
      <c r="V99" s="34" t="str">
        <f t="shared" ca="1" si="4"/>
        <v xml:space="preserve"> </v>
      </c>
      <c r="W99" s="34" t="str">
        <f t="shared" ca="1" si="4"/>
        <v xml:space="preserve"> </v>
      </c>
      <c r="X99" s="34">
        <f t="shared" ca="1" si="4"/>
        <v>-4.438730356245757E-3</v>
      </c>
      <c r="Y99" s="55">
        <f t="shared" ca="1" si="4"/>
        <v>-1.5843025153838508E-2</v>
      </c>
    </row>
    <row r="100" spans="1:25" s="33" customFormat="1" x14ac:dyDescent="0.2">
      <c r="A100" s="20">
        <v>40816</v>
      </c>
      <c r="B100" s="63">
        <f t="shared" ca="1" si="3"/>
        <v>1.8335815240035913E-3</v>
      </c>
      <c r="C100" s="63">
        <f t="shared" ca="1" si="3"/>
        <v>-2.7588806462068849E-3</v>
      </c>
      <c r="D100" s="34">
        <f t="shared" ca="1" si="3"/>
        <v>-3.0646075280157392E-3</v>
      </c>
      <c r="E100" s="34">
        <f t="shared" ca="1" si="3"/>
        <v>6.9817005554884126E-3</v>
      </c>
      <c r="F100" s="34">
        <f t="shared" ca="1" si="3"/>
        <v>-4.8969233051591177E-3</v>
      </c>
      <c r="G100" s="53">
        <f t="shared" ca="1" si="5"/>
        <v>1.8534521069426546E-3</v>
      </c>
      <c r="H100" s="34">
        <f t="shared" ca="1" si="5"/>
        <v>-7.1801463198272186E-3</v>
      </c>
      <c r="I100" s="34">
        <f t="shared" ca="1" si="5"/>
        <v>-9.5204253470969613E-3</v>
      </c>
      <c r="J100" s="64">
        <f t="shared" ca="1" si="5"/>
        <v>-8.4252629018610747E-3</v>
      </c>
      <c r="K100" s="34">
        <f t="shared" ca="1" si="5"/>
        <v>-5.9609338601005479E-3</v>
      </c>
      <c r="L100" s="34" t="str">
        <f t="shared" ca="1" si="4"/>
        <v xml:space="preserve"> </v>
      </c>
      <c r="M100" s="64" t="str">
        <f t="shared" ca="1" si="4"/>
        <v xml:space="preserve"> </v>
      </c>
      <c r="N100" s="34">
        <f t="shared" ca="1" si="4"/>
        <v>5.2256796997705024E-3</v>
      </c>
      <c r="O100" s="55">
        <f t="shared" ca="1" si="4"/>
        <v>8.0441350840010362E-3</v>
      </c>
      <c r="P100" s="53">
        <f t="shared" ca="1" si="4"/>
        <v>-1.3969189688216255E-2</v>
      </c>
      <c r="Q100" s="34">
        <f t="shared" ca="1" si="4"/>
        <v>-1.0005652607424365E-3</v>
      </c>
      <c r="R100" s="34">
        <f t="shared" ca="1" si="4"/>
        <v>5.5577578282317575E-4</v>
      </c>
      <c r="S100" s="34" t="str">
        <f t="shared" ca="1" si="4"/>
        <v xml:space="preserve"> </v>
      </c>
      <c r="T100" s="34" t="str">
        <f t="shared" ca="1" si="4"/>
        <v xml:space="preserve"> </v>
      </c>
      <c r="U100" s="34">
        <f t="shared" ca="1" si="4"/>
        <v>1.7767832171229347E-3</v>
      </c>
      <c r="V100" s="34" t="str">
        <f t="shared" ca="1" si="4"/>
        <v xml:space="preserve"> </v>
      </c>
      <c r="W100" s="34" t="str">
        <f t="shared" ca="1" si="4"/>
        <v xml:space="preserve"> </v>
      </c>
      <c r="X100" s="34">
        <f t="shared" ca="1" si="4"/>
        <v>-8.4027650819666899E-3</v>
      </c>
      <c r="Y100" s="55">
        <f t="shared" ca="1" si="4"/>
        <v>-1.0938451926761239E-2</v>
      </c>
    </row>
    <row r="101" spans="1:25" s="33" customFormat="1" ht="10.8" thickBot="1" x14ac:dyDescent="0.25">
      <c r="A101" s="26">
        <v>40908</v>
      </c>
      <c r="B101" s="65">
        <f t="shared" ca="1" si="3"/>
        <v>6.181896766653816E-3</v>
      </c>
      <c r="C101" s="65">
        <f t="shared" ca="1" si="3"/>
        <v>5.6446365017137623E-3</v>
      </c>
      <c r="D101" s="56">
        <f t="shared" ca="1" si="3"/>
        <v>5.4952217079449195E-3</v>
      </c>
      <c r="E101" s="56">
        <f t="shared" ca="1" si="3"/>
        <v>4.7905659361160424E-3</v>
      </c>
      <c r="F101" s="56">
        <f t="shared" ca="1" si="3"/>
        <v>8.6073053848556569E-4</v>
      </c>
      <c r="G101" s="57">
        <f t="shared" ca="1" si="5"/>
        <v>4.5353465882882471E-3</v>
      </c>
      <c r="H101" s="56">
        <f t="shared" ca="1" si="5"/>
        <v>0.12326311824740599</v>
      </c>
      <c r="I101" s="56">
        <f t="shared" ca="1" si="5"/>
        <v>-5.3998041345260095E-4</v>
      </c>
      <c r="J101" s="66">
        <f t="shared" ca="1" si="5"/>
        <v>-2.8292140631165363E-3</v>
      </c>
      <c r="K101" s="56">
        <f t="shared" ca="1" si="5"/>
        <v>-1.5397940643739894E-3</v>
      </c>
      <c r="L101" s="56" t="str">
        <f t="shared" ca="1" si="4"/>
        <v xml:space="preserve"> </v>
      </c>
      <c r="M101" s="66" t="str">
        <f t="shared" ca="1" si="4"/>
        <v xml:space="preserve"> </v>
      </c>
      <c r="N101" s="56">
        <f t="shared" ca="1" si="4"/>
        <v>5.3375716322270339E-3</v>
      </c>
      <c r="O101" s="58">
        <f t="shared" ca="1" si="4"/>
        <v>1.6734179981308106E-2</v>
      </c>
      <c r="P101" s="57">
        <f t="shared" ca="1" si="4"/>
        <v>1.2484474757343822E-3</v>
      </c>
      <c r="Q101" s="56">
        <f t="shared" ca="1" si="4"/>
        <v>1.0288830578095931E-2</v>
      </c>
      <c r="R101" s="56">
        <f t="shared" ca="1" si="4"/>
        <v>3.8108373954184316E-3</v>
      </c>
      <c r="S101" s="56" t="str">
        <f t="shared" ca="1" si="4"/>
        <v xml:space="preserve"> </v>
      </c>
      <c r="T101" s="56" t="str">
        <f t="shared" ca="1" si="4"/>
        <v xml:space="preserve"> </v>
      </c>
      <c r="U101" s="56">
        <f t="shared" ca="1" si="4"/>
        <v>1.4592602916479791E-2</v>
      </c>
      <c r="V101" s="56" t="str">
        <f t="shared" ca="1" si="4"/>
        <v xml:space="preserve"> </v>
      </c>
      <c r="W101" s="56" t="str">
        <f t="shared" ca="1" si="4"/>
        <v xml:space="preserve"> </v>
      </c>
      <c r="X101" s="56">
        <f t="shared" ca="1" si="4"/>
        <v>5.9721763721531929E-3</v>
      </c>
      <c r="Y101" s="58">
        <f t="shared" ca="1" si="4"/>
        <v>8.8734536911954098E-3</v>
      </c>
    </row>
    <row r="102" spans="1:25" s="33" customFormat="1" x14ac:dyDescent="0.2">
      <c r="A102" s="14">
        <v>40999</v>
      </c>
      <c r="B102" s="67">
        <f t="shared" ca="1" si="3"/>
        <v>7.5574025187354898E-3</v>
      </c>
      <c r="C102" s="67">
        <f t="shared" ca="1" si="3"/>
        <v>1.7499396092415243E-3</v>
      </c>
      <c r="D102" s="59">
        <f t="shared" ca="1" si="3"/>
        <v>1.2300806693412714E-3</v>
      </c>
      <c r="E102" s="59">
        <f t="shared" ca="1" si="3"/>
        <v>1.3430860791957766E-2</v>
      </c>
      <c r="F102" s="59">
        <f t="shared" ca="1" si="3"/>
        <v>-4.6232288610226213E-4</v>
      </c>
      <c r="G102" s="60">
        <f t="shared" ca="1" si="5"/>
        <v>4.2203564467013788E-3</v>
      </c>
      <c r="H102" s="59">
        <f t="shared" ca="1" si="5"/>
        <v>-8.9677026698222861E-2</v>
      </c>
      <c r="I102" s="59">
        <f t="shared" ca="1" si="5"/>
        <v>3.4593592576306342E-3</v>
      </c>
      <c r="J102" s="68">
        <f t="shared" ca="1" si="5"/>
        <v>-1.1840563258781245E-2</v>
      </c>
      <c r="K102" s="59">
        <f t="shared" ca="1" si="5"/>
        <v>8.8973583667251166E-3</v>
      </c>
      <c r="L102" s="59" t="str">
        <f t="shared" ca="1" si="4"/>
        <v xml:space="preserve"> </v>
      </c>
      <c r="M102" s="68" t="str">
        <f t="shared" ca="1" si="4"/>
        <v xml:space="preserve"> </v>
      </c>
      <c r="N102" s="59">
        <f t="shared" ca="1" si="4"/>
        <v>1.1446757704270283E-2</v>
      </c>
      <c r="O102" s="61">
        <f t="shared" ca="1" si="4"/>
        <v>1.2533825047067015E-2</v>
      </c>
      <c r="P102" s="60">
        <f t="shared" ca="1" si="4"/>
        <v>2.6679792599164642E-2</v>
      </c>
      <c r="Q102" s="59">
        <f t="shared" ca="1" si="4"/>
        <v>2.115098983668573E-2</v>
      </c>
      <c r="R102" s="59">
        <f t="shared" ca="1" si="4"/>
        <v>6.9263860717425629E-3</v>
      </c>
      <c r="S102" s="59" t="str">
        <f t="shared" ca="1" si="4"/>
        <v xml:space="preserve"> </v>
      </c>
      <c r="T102" s="59" t="str">
        <f t="shared" ca="1" si="4"/>
        <v xml:space="preserve"> </v>
      </c>
      <c r="U102" s="59">
        <f t="shared" ca="1" si="4"/>
        <v>6.69022624099469E-3</v>
      </c>
      <c r="V102" s="59" t="str">
        <f t="shared" ca="1" si="4"/>
        <v xml:space="preserve"> </v>
      </c>
      <c r="W102" s="59" t="str">
        <f t="shared" ca="1" si="4"/>
        <v xml:space="preserve"> </v>
      </c>
      <c r="X102" s="59">
        <f t="shared" ca="1" si="4"/>
        <v>9.3569788073910587E-3</v>
      </c>
      <c r="Y102" s="61">
        <f t="shared" ca="1" si="4"/>
        <v>-4.1731297023940295E-3</v>
      </c>
    </row>
    <row r="103" spans="1:25" s="33" customFormat="1" x14ac:dyDescent="0.2">
      <c r="A103" s="20">
        <v>41090</v>
      </c>
      <c r="B103" s="63">
        <f t="shared" ref="B103:K118" ca="1" si="6">IF(AND(B38&gt;=0, (B37)&gt;0),B38/B37-1," ")</f>
        <v>2.426988740998226E-3</v>
      </c>
      <c r="C103" s="63">
        <f t="shared" ca="1" si="6"/>
        <v>2.1353778673758317E-3</v>
      </c>
      <c r="D103" s="34">
        <f t="shared" ca="1" si="6"/>
        <v>2.4493854028624362E-3</v>
      </c>
      <c r="E103" s="34">
        <f t="shared" ca="1" si="6"/>
        <v>7.045669130398835E-4</v>
      </c>
      <c r="F103" s="34">
        <f t="shared" ca="1" si="6"/>
        <v>-5.2796426227519344E-3</v>
      </c>
      <c r="G103" s="53">
        <f t="shared" ca="1" si="5"/>
        <v>3.0733062126684363E-3</v>
      </c>
      <c r="H103" s="34">
        <f t="shared" ca="1" si="5"/>
        <v>-1.3308260526946558E-2</v>
      </c>
      <c r="I103" s="34">
        <f t="shared" ca="1" si="5"/>
        <v>-4.1238458026948699E-3</v>
      </c>
      <c r="J103" s="64">
        <f t="shared" ca="1" si="5"/>
        <v>1.8205559816264927E-2</v>
      </c>
      <c r="K103" s="34">
        <f t="shared" ca="1" si="5"/>
        <v>-1.2535283876856651E-2</v>
      </c>
      <c r="L103" s="34" t="str">
        <f t="shared" ca="1" si="4"/>
        <v xml:space="preserve"> </v>
      </c>
      <c r="M103" s="64" t="str">
        <f t="shared" ca="1" si="4"/>
        <v xml:space="preserve"> </v>
      </c>
      <c r="N103" s="34">
        <f t="shared" ca="1" si="4"/>
        <v>2.095710947618068E-3</v>
      </c>
      <c r="O103" s="55">
        <f t="shared" ca="1" si="4"/>
        <v>-2.5603442621640604E-2</v>
      </c>
      <c r="P103" s="53">
        <f t="shared" ca="1" si="4"/>
        <v>-2.6509778371730297E-2</v>
      </c>
      <c r="Q103" s="34">
        <f t="shared" ca="1" si="4"/>
        <v>-1.0204261554873417E-2</v>
      </c>
      <c r="R103" s="34">
        <f t="shared" ca="1" si="4"/>
        <v>-1.7421085387235857E-2</v>
      </c>
      <c r="S103" s="34" t="str">
        <f t="shared" ca="1" si="4"/>
        <v xml:space="preserve"> </v>
      </c>
      <c r="T103" s="34" t="str">
        <f t="shared" ca="1" si="4"/>
        <v xml:space="preserve"> </v>
      </c>
      <c r="U103" s="34">
        <f t="shared" ca="1" si="4"/>
        <v>4.9911932131285752E-3</v>
      </c>
      <c r="V103" s="34" t="str">
        <f t="shared" ca="1" si="4"/>
        <v xml:space="preserve"> </v>
      </c>
      <c r="W103" s="34" t="str">
        <f t="shared" ca="1" si="4"/>
        <v xml:space="preserve"> </v>
      </c>
      <c r="X103" s="34">
        <f t="shared" ca="1" si="4"/>
        <v>-1.8127027500623782E-2</v>
      </c>
      <c r="Y103" s="55">
        <f t="shared" ca="1" si="4"/>
        <v>-2.5117792176233888E-2</v>
      </c>
    </row>
    <row r="104" spans="1:25" s="33" customFormat="1" x14ac:dyDescent="0.2">
      <c r="A104" s="20">
        <v>41182</v>
      </c>
      <c r="B104" s="63">
        <f t="shared" ca="1" si="6"/>
        <v>-3.9772537996696222E-5</v>
      </c>
      <c r="C104" s="63">
        <f t="shared" ca="1" si="6"/>
        <v>-8.4188321567291169E-3</v>
      </c>
      <c r="D104" s="34">
        <f t="shared" ca="1" si="6"/>
        <v>-8.7954786638999582E-3</v>
      </c>
      <c r="E104" s="34">
        <f t="shared" ca="1" si="6"/>
        <v>1.0437420900707206E-2</v>
      </c>
      <c r="F104" s="34">
        <f t="shared" ca="1" si="6"/>
        <v>-7.9203512161196699E-3</v>
      </c>
      <c r="G104" s="53">
        <f t="shared" ca="1" si="5"/>
        <v>-6.0868110842199341E-3</v>
      </c>
      <c r="H104" s="34">
        <f t="shared" ca="1" si="5"/>
        <v>6.2077274462648546E-2</v>
      </c>
      <c r="I104" s="34">
        <f t="shared" ca="1" si="5"/>
        <v>-4.3131249675933958E-3</v>
      </c>
      <c r="J104" s="64">
        <f t="shared" ca="1" si="5"/>
        <v>-1.7432955447785781E-2</v>
      </c>
      <c r="K104" s="34">
        <f t="shared" ca="1" si="5"/>
        <v>-8.2290029825859978E-4</v>
      </c>
      <c r="L104" s="34" t="str">
        <f t="shared" ref="L104:Y119" ca="1" si="7">IF(AND(L39&gt;=0,L39&lt;&gt;" ",L38&lt;&gt;" ",(L38)&gt;0),L39/L38-1," ")</f>
        <v xml:space="preserve"> </v>
      </c>
      <c r="M104" s="64" t="str">
        <f t="shared" ca="1" si="7"/>
        <v xml:space="preserve"> </v>
      </c>
      <c r="N104" s="34">
        <f t="shared" ca="1" si="7"/>
        <v>9.1443967610449484E-3</v>
      </c>
      <c r="O104" s="55">
        <f t="shared" ca="1" si="7"/>
        <v>2.4651367708428795E-2</v>
      </c>
      <c r="P104" s="53">
        <f t="shared" ca="1" si="7"/>
        <v>-9.2572748419559314E-3</v>
      </c>
      <c r="Q104" s="34">
        <f t="shared" ca="1" si="7"/>
        <v>-9.778696180726687E-4</v>
      </c>
      <c r="R104" s="34">
        <f t="shared" ca="1" si="7"/>
        <v>2.1409276328494542E-3</v>
      </c>
      <c r="S104" s="34" t="str">
        <f t="shared" ca="1" si="7"/>
        <v xml:space="preserve"> </v>
      </c>
      <c r="T104" s="34" t="str">
        <f t="shared" ca="1" si="7"/>
        <v xml:space="preserve"> </v>
      </c>
      <c r="U104" s="34">
        <f t="shared" ca="1" si="7"/>
        <v>1.0100865398083636E-2</v>
      </c>
      <c r="V104" s="34" t="str">
        <f t="shared" ca="1" si="7"/>
        <v xml:space="preserve"> </v>
      </c>
      <c r="W104" s="34" t="str">
        <f t="shared" ca="1" si="7"/>
        <v xml:space="preserve"> </v>
      </c>
      <c r="X104" s="34">
        <f t="shared" ca="1" si="7"/>
        <v>-9.1581597141199289E-4</v>
      </c>
      <c r="Y104" s="55">
        <f t="shared" ca="1" si="7"/>
        <v>1.3576781709457419E-2</v>
      </c>
    </row>
    <row r="105" spans="1:25" s="33" customFormat="1" ht="10.8" thickBot="1" x14ac:dyDescent="0.25">
      <c r="A105" s="26">
        <v>41274</v>
      </c>
      <c r="B105" s="65">
        <f t="shared" ca="1" si="6"/>
        <v>5.8752640631871689E-3</v>
      </c>
      <c r="C105" s="65">
        <f t="shared" ca="1" si="6"/>
        <v>6.0405208372724672E-3</v>
      </c>
      <c r="D105" s="56">
        <f t="shared" ca="1" si="6"/>
        <v>6.967284637008353E-3</v>
      </c>
      <c r="E105" s="56">
        <f t="shared" ca="1" si="6"/>
        <v>3.2272971563298558E-3</v>
      </c>
      <c r="F105" s="56">
        <f t="shared" ca="1" si="6"/>
        <v>-1.3695817067675975E-3</v>
      </c>
      <c r="G105" s="57">
        <f t="shared" ca="1" si="5"/>
        <v>5.3985475579103603E-3</v>
      </c>
      <c r="H105" s="56">
        <f t="shared" ca="1" si="5"/>
        <v>1.6904977135978605E-4</v>
      </c>
      <c r="I105" s="56">
        <f t="shared" ca="1" si="5"/>
        <v>2.4686323321865267E-3</v>
      </c>
      <c r="J105" s="66">
        <f t="shared" ca="1" si="5"/>
        <v>5.7135338556268955E-4</v>
      </c>
      <c r="K105" s="56">
        <f t="shared" ca="1" si="5"/>
        <v>-5.3743536560342253E-3</v>
      </c>
      <c r="L105" s="56" t="str">
        <f t="shared" ca="1" si="7"/>
        <v xml:space="preserve"> </v>
      </c>
      <c r="M105" s="66" t="str">
        <f t="shared" ca="1" si="7"/>
        <v xml:space="preserve"> </v>
      </c>
      <c r="N105" s="56">
        <f t="shared" ca="1" si="7"/>
        <v>3.0060069096591313E-3</v>
      </c>
      <c r="O105" s="58">
        <f t="shared" ca="1" si="7"/>
        <v>5.0177098922202568E-2</v>
      </c>
      <c r="P105" s="57">
        <f t="shared" ca="1" si="7"/>
        <v>1.4812902694098407E-2</v>
      </c>
      <c r="Q105" s="56">
        <f t="shared" ca="1" si="7"/>
        <v>4.235032520732096E-3</v>
      </c>
      <c r="R105" s="56">
        <f t="shared" ca="1" si="7"/>
        <v>5.7988403543540734E-4</v>
      </c>
      <c r="S105" s="56" t="str">
        <f t="shared" ca="1" si="7"/>
        <v xml:space="preserve"> </v>
      </c>
      <c r="T105" s="56" t="str">
        <f t="shared" ca="1" si="7"/>
        <v xml:space="preserve"> </v>
      </c>
      <c r="U105" s="56">
        <f t="shared" ca="1" si="7"/>
        <v>3.2205366100763744E-3</v>
      </c>
      <c r="V105" s="56" t="str">
        <f t="shared" ca="1" si="7"/>
        <v xml:space="preserve"> </v>
      </c>
      <c r="W105" s="56" t="str">
        <f t="shared" ca="1" si="7"/>
        <v xml:space="preserve"> </v>
      </c>
      <c r="X105" s="56">
        <f t="shared" ca="1" si="7"/>
        <v>-1.1984585885408405E-3</v>
      </c>
      <c r="Y105" s="58">
        <f t="shared" ca="1" si="7"/>
        <v>1.5070685544323892E-2</v>
      </c>
    </row>
    <row r="106" spans="1:25" s="33" customFormat="1" x14ac:dyDescent="0.2">
      <c r="A106" s="14">
        <v>41364</v>
      </c>
      <c r="B106" s="67">
        <f t="shared" ca="1" si="6"/>
        <v>-5.5608040722288088E-4</v>
      </c>
      <c r="C106" s="67">
        <f t="shared" ca="1" si="6"/>
        <v>-6.2085934748283833E-3</v>
      </c>
      <c r="D106" s="59">
        <f t="shared" ca="1" si="6"/>
        <v>-7.0746645473084291E-3</v>
      </c>
      <c r="E106" s="59">
        <f t="shared" ca="1" si="6"/>
        <v>1.7795773038489227E-3</v>
      </c>
      <c r="F106" s="59">
        <f t="shared" ca="1" si="6"/>
        <v>-6.7661459329443341E-3</v>
      </c>
      <c r="G106" s="60">
        <f t="shared" ca="1" si="6"/>
        <v>-4.6365429788044477E-3</v>
      </c>
      <c r="H106" s="59">
        <f t="shared" ca="1" si="6"/>
        <v>-1.84503608716996E-2</v>
      </c>
      <c r="I106" s="59">
        <f t="shared" ca="1" si="6"/>
        <v>-2.5594914073993724E-2</v>
      </c>
      <c r="J106" s="68">
        <f t="shared" ca="1" si="6"/>
        <v>-1.3283766439488809E-2</v>
      </c>
      <c r="K106" s="59">
        <f t="shared" ca="1" si="6"/>
        <v>-1.4998039659688822E-2</v>
      </c>
      <c r="L106" s="59" t="str">
        <f t="shared" ca="1" si="7"/>
        <v xml:space="preserve"> </v>
      </c>
      <c r="M106" s="68" t="str">
        <f t="shared" ca="1" si="7"/>
        <v xml:space="preserve"> </v>
      </c>
      <c r="N106" s="59">
        <f t="shared" ca="1" si="7"/>
        <v>4.1043799491036204E-4</v>
      </c>
      <c r="O106" s="61">
        <f t="shared" ca="1" si="7"/>
        <v>-9.6708308243385055E-3</v>
      </c>
      <c r="P106" s="60">
        <f t="shared" ca="1" si="7"/>
        <v>-0.47223571287665456</v>
      </c>
      <c r="Q106" s="59">
        <f t="shared" ca="1" si="7"/>
        <v>-1.2414875489853427E-3</v>
      </c>
      <c r="R106" s="59">
        <f t="shared" ca="1" si="7"/>
        <v>-5.4252091139886938E-3</v>
      </c>
      <c r="S106" s="59" t="str">
        <f t="shared" ca="1" si="7"/>
        <v xml:space="preserve"> </v>
      </c>
      <c r="T106" s="59" t="str">
        <f t="shared" ca="1" si="7"/>
        <v xml:space="preserve"> </v>
      </c>
      <c r="U106" s="59">
        <f t="shared" ca="1" si="7"/>
        <v>-9.4513900789313654E-3</v>
      </c>
      <c r="V106" s="59" t="str">
        <f t="shared" ca="1" si="7"/>
        <v xml:space="preserve"> </v>
      </c>
      <c r="W106" s="59" t="str">
        <f t="shared" ca="1" si="7"/>
        <v xml:space="preserve"> </v>
      </c>
      <c r="X106" s="59">
        <f t="shared" ca="1" si="7"/>
        <v>-2.5621911346040971E-4</v>
      </c>
      <c r="Y106" s="61">
        <f t="shared" ca="1" si="7"/>
        <v>-3.6419234368210152E-3</v>
      </c>
    </row>
    <row r="107" spans="1:25" s="33" customFormat="1" x14ac:dyDescent="0.2">
      <c r="A107" s="20">
        <v>41455</v>
      </c>
      <c r="B107" s="63">
        <f t="shared" ca="1" si="6"/>
        <v>-4.6390060511553033E-3</v>
      </c>
      <c r="C107" s="63">
        <f t="shared" ca="1" si="6"/>
        <v>-7.2872262672911692E-3</v>
      </c>
      <c r="D107" s="34">
        <f t="shared" ca="1" si="6"/>
        <v>-6.8186665948885006E-3</v>
      </c>
      <c r="E107" s="34">
        <f t="shared" ca="1" si="6"/>
        <v>-1.0019132143413989E-3</v>
      </c>
      <c r="F107" s="34">
        <f t="shared" ca="1" si="6"/>
        <v>-1.1193094416494631E-2</v>
      </c>
      <c r="G107" s="53">
        <f t="shared" ca="1" si="6"/>
        <v>-4.746073953457941E-3</v>
      </c>
      <c r="H107" s="34">
        <f t="shared" ca="1" si="6"/>
        <v>-6.1656997163794025E-2</v>
      </c>
      <c r="I107" s="34">
        <f t="shared" ca="1" si="6"/>
        <v>9.4264790202536197E-4</v>
      </c>
      <c r="J107" s="64">
        <f t="shared" ca="1" si="6"/>
        <v>-7.6833874630183319E-3</v>
      </c>
      <c r="K107" s="34">
        <f t="shared" ca="1" si="6"/>
        <v>9.1179774919902812E-4</v>
      </c>
      <c r="L107" s="34" t="str">
        <f t="shared" ca="1" si="7"/>
        <v xml:space="preserve"> </v>
      </c>
      <c r="M107" s="64" t="str">
        <f t="shared" ca="1" si="7"/>
        <v xml:space="preserve"> </v>
      </c>
      <c r="N107" s="34">
        <f t="shared" ca="1" si="7"/>
        <v>7.9311458374209387E-4</v>
      </c>
      <c r="O107" s="55">
        <f t="shared" ca="1" si="7"/>
        <v>8.2571705730072331E-4</v>
      </c>
      <c r="P107" s="53">
        <f t="shared" ca="1" si="7"/>
        <v>-8.1780928178586842E-2</v>
      </c>
      <c r="Q107" s="34">
        <f t="shared" ca="1" si="7"/>
        <v>-6.8426760651186802E-3</v>
      </c>
      <c r="R107" s="34">
        <f t="shared" ca="1" si="7"/>
        <v>-1.3012393571345537E-3</v>
      </c>
      <c r="S107" s="34" t="str">
        <f t="shared" ca="1" si="7"/>
        <v xml:space="preserve"> </v>
      </c>
      <c r="T107" s="34">
        <f t="shared" ca="1" si="7"/>
        <v>4.6661324343633126E-4</v>
      </c>
      <c r="U107" s="34">
        <f t="shared" ca="1" si="7"/>
        <v>-4.5128426798259902E-3</v>
      </c>
      <c r="V107" s="34" t="str">
        <f t="shared" ca="1" si="7"/>
        <v xml:space="preserve"> </v>
      </c>
      <c r="W107" s="34">
        <f t="shared" ca="1" si="7"/>
        <v>-5.2158598497403785E-3</v>
      </c>
      <c r="X107" s="34">
        <f t="shared" ca="1" si="7"/>
        <v>0.18853990983082447</v>
      </c>
      <c r="Y107" s="55">
        <f t="shared" ca="1" si="7"/>
        <v>1.7801474368120074E-2</v>
      </c>
    </row>
    <row r="108" spans="1:25" s="33" customFormat="1" x14ac:dyDescent="0.2">
      <c r="A108" s="20">
        <v>41547</v>
      </c>
      <c r="B108" s="63">
        <f t="shared" ca="1" si="6"/>
        <v>1.8856079060804998E-3</v>
      </c>
      <c r="C108" s="63">
        <f t="shared" ca="1" si="6"/>
        <v>-1.3562461498823897E-3</v>
      </c>
      <c r="D108" s="34">
        <f t="shared" ca="1" si="6"/>
        <v>-7.1614986074952647E-4</v>
      </c>
      <c r="E108" s="34">
        <f t="shared" ca="1" si="6"/>
        <v>5.009446419901975E-3</v>
      </c>
      <c r="F108" s="34">
        <f t="shared" ca="1" si="6"/>
        <v>-9.7120594518151915E-3</v>
      </c>
      <c r="G108" s="53">
        <f t="shared" ca="1" si="6"/>
        <v>1.8791025732634026E-4</v>
      </c>
      <c r="H108" s="34">
        <f t="shared" ca="1" si="6"/>
        <v>5.4778170421089678E-2</v>
      </c>
      <c r="I108" s="34">
        <f t="shared" ca="1" si="6"/>
        <v>-1.7489180742975563E-3</v>
      </c>
      <c r="J108" s="64">
        <f t="shared" ca="1" si="6"/>
        <v>-2.1603842551874974E-2</v>
      </c>
      <c r="K108" s="34">
        <f t="shared" ca="1" si="6"/>
        <v>-1.0509694423658011E-2</v>
      </c>
      <c r="L108" s="34" t="str">
        <f t="shared" ca="1" si="7"/>
        <v xml:space="preserve"> </v>
      </c>
      <c r="M108" s="64" t="str">
        <f t="shared" ca="1" si="7"/>
        <v xml:space="preserve"> </v>
      </c>
      <c r="N108" s="34">
        <f t="shared" ca="1" si="7"/>
        <v>3.6266509069331487E-3</v>
      </c>
      <c r="O108" s="55">
        <f t="shared" ca="1" si="7"/>
        <v>-2.5388739999832377E-2</v>
      </c>
      <c r="P108" s="53">
        <f t="shared" ca="1" si="7"/>
        <v>1.8236338990023326</v>
      </c>
      <c r="Q108" s="34">
        <f t="shared" ca="1" si="7"/>
        <v>9.126607029988465E-3</v>
      </c>
      <c r="R108" s="34">
        <f t="shared" ca="1" si="7"/>
        <v>-3.176201605835538E-3</v>
      </c>
      <c r="S108" s="34" t="str">
        <f t="shared" ca="1" si="7"/>
        <v xml:space="preserve"> </v>
      </c>
      <c r="T108" s="34">
        <f t="shared" ca="1" si="7"/>
        <v>-2.9790878805186605E-2</v>
      </c>
      <c r="U108" s="34">
        <f t="shared" ca="1" si="7"/>
        <v>8.0768194207878619E-3</v>
      </c>
      <c r="V108" s="34" t="str">
        <f t="shared" ca="1" si="7"/>
        <v xml:space="preserve"> </v>
      </c>
      <c r="W108" s="34">
        <f t="shared" ca="1" si="7"/>
        <v>-9.0301442481768301E-3</v>
      </c>
      <c r="X108" s="34">
        <f t="shared" ca="1" si="7"/>
        <v>-0.54973992193873067</v>
      </c>
      <c r="Y108" s="55">
        <f t="shared" ca="1" si="7"/>
        <v>4.4477485942648887E-3</v>
      </c>
    </row>
    <row r="109" spans="1:25" s="33" customFormat="1" ht="10.8" thickBot="1" x14ac:dyDescent="0.25">
      <c r="A109" s="26">
        <v>41639</v>
      </c>
      <c r="B109" s="65">
        <f t="shared" ca="1" si="6"/>
        <v>-1.3399660428013993E-3</v>
      </c>
      <c r="C109" s="65">
        <f t="shared" ca="1" si="6"/>
        <v>-5.6408350128911433E-3</v>
      </c>
      <c r="D109" s="56">
        <f t="shared" ca="1" si="6"/>
        <v>-5.8359454493379648E-3</v>
      </c>
      <c r="E109" s="56">
        <f t="shared" ca="1" si="6"/>
        <v>3.0152900646580605E-3</v>
      </c>
      <c r="F109" s="56">
        <f t="shared" ca="1" si="6"/>
        <v>-8.4204689240685582E-4</v>
      </c>
      <c r="G109" s="57">
        <f t="shared" ref="G109:K124" ca="1" si="8">IF(AND(G44&gt;=0, (G43)&gt;0),G44/G43-1," ")</f>
        <v>-5.2834038030185049E-3</v>
      </c>
      <c r="H109" s="56">
        <f t="shared" ca="1" si="8"/>
        <v>-8.1390868290002749E-2</v>
      </c>
      <c r="I109" s="56">
        <f t="shared" ca="1" si="8"/>
        <v>-7.0521045046072484E-3</v>
      </c>
      <c r="J109" s="66">
        <f t="shared" ca="1" si="8"/>
        <v>-2.3165276860198647E-3</v>
      </c>
      <c r="K109" s="56">
        <f t="shared" ca="1" si="8"/>
        <v>-6.1181604067230833E-3</v>
      </c>
      <c r="L109" s="56" t="str">
        <f ca="1">IF(AND(L44&gt;=0,L44&lt;&gt;" ",L43&lt;&gt;" ",(L43)&gt;0),L44/L43-1," ")</f>
        <v xml:space="preserve"> </v>
      </c>
      <c r="M109" s="66" t="str">
        <f t="shared" ca="1" si="7"/>
        <v xml:space="preserve"> </v>
      </c>
      <c r="N109" s="56">
        <f t="shared" ca="1" si="7"/>
        <v>2.5606012220249497E-3</v>
      </c>
      <c r="O109" s="58">
        <f t="shared" ca="1" si="7"/>
        <v>7.814528311265323E-2</v>
      </c>
      <c r="P109" s="57">
        <f t="shared" ca="1" si="7"/>
        <v>9.7113085306115288E-2</v>
      </c>
      <c r="Q109" s="56">
        <f t="shared" ca="1" si="7"/>
        <v>-6.3501958054829055E-3</v>
      </c>
      <c r="R109" s="56">
        <f t="shared" ca="1" si="7"/>
        <v>-2.787689978786756E-3</v>
      </c>
      <c r="S109" s="56" t="str">
        <f t="shared" ca="1" si="7"/>
        <v xml:space="preserve"> </v>
      </c>
      <c r="T109" s="56">
        <f t="shared" ca="1" si="7"/>
        <v>-6.3236465539648901E-3</v>
      </c>
      <c r="U109" s="56">
        <f t="shared" ca="1" si="7"/>
        <v>-3.596295935828997E-3</v>
      </c>
      <c r="V109" s="56" t="str">
        <f t="shared" ca="1" si="7"/>
        <v xml:space="preserve"> </v>
      </c>
      <c r="W109" s="56">
        <f t="shared" ca="1" si="7"/>
        <v>-2.6163199201340026E-3</v>
      </c>
      <c r="X109" s="56">
        <f t="shared" ca="1" si="7"/>
        <v>0.22653197876963693</v>
      </c>
      <c r="Y109" s="58">
        <f t="shared" ca="1" si="7"/>
        <v>-1.0772126416713879E-2</v>
      </c>
    </row>
    <row r="110" spans="1:25" s="33" customFormat="1" x14ac:dyDescent="0.2">
      <c r="A110" s="14">
        <v>41729</v>
      </c>
      <c r="B110" s="67">
        <f t="shared" ca="1" si="6"/>
        <v>1.1697212541823543E-3</v>
      </c>
      <c r="C110" s="67">
        <f t="shared" ca="1" si="6"/>
        <v>3.5873095434713065E-4</v>
      </c>
      <c r="D110" s="59">
        <f t="shared" ca="1" si="6"/>
        <v>9.4276836049189683E-4</v>
      </c>
      <c r="E110" s="59">
        <f t="shared" ca="1" si="6"/>
        <v>1.189753463775256E-3</v>
      </c>
      <c r="F110" s="59">
        <f t="shared" ca="1" si="6"/>
        <v>-5.9184602072640535E-3</v>
      </c>
      <c r="G110" s="60">
        <f t="shared" ca="1" si="8"/>
        <v>3.9991398677206025E-3</v>
      </c>
      <c r="H110" s="59">
        <f t="shared" ca="1" si="8"/>
        <v>-8.3909740978221792E-2</v>
      </c>
      <c r="I110" s="59">
        <f t="shared" ca="1" si="8"/>
        <v>-1.0249253045454765E-2</v>
      </c>
      <c r="J110" s="68">
        <f t="shared" ca="1" si="8"/>
        <v>-9.192093275333435E-3</v>
      </c>
      <c r="K110" s="59">
        <f t="shared" ca="1" si="8"/>
        <v>-5.3487140892720664E-3</v>
      </c>
      <c r="L110" s="59" t="str">
        <f t="shared" ca="1" si="7"/>
        <v xml:space="preserve"> </v>
      </c>
      <c r="M110" s="68" t="str">
        <f t="shared" ca="1" si="7"/>
        <v xml:space="preserve"> </v>
      </c>
      <c r="N110" s="59">
        <f t="shared" ca="1" si="7"/>
        <v>5.0871693084042491E-5</v>
      </c>
      <c r="O110" s="61">
        <f t="shared" ca="1" si="7"/>
        <v>-2.2532143308029551E-2</v>
      </c>
      <c r="P110" s="60">
        <f t="shared" ca="1" si="7"/>
        <v>0.11264992835976018</v>
      </c>
      <c r="Q110" s="59">
        <f t="shared" ca="1" si="7"/>
        <v>1.0813653302308435E-3</v>
      </c>
      <c r="R110" s="59">
        <f t="shared" ca="1" si="7"/>
        <v>-1.7425870746020644E-3</v>
      </c>
      <c r="S110" s="59" t="str">
        <f t="shared" ca="1" si="7"/>
        <v xml:space="preserve"> </v>
      </c>
      <c r="T110" s="59">
        <f t="shared" ca="1" si="7"/>
        <v>4.0938206684579814E-3</v>
      </c>
      <c r="U110" s="59">
        <f t="shared" ca="1" si="7"/>
        <v>6.3028050006561198E-2</v>
      </c>
      <c r="V110" s="59" t="str">
        <f t="shared" ca="1" si="7"/>
        <v xml:space="preserve"> </v>
      </c>
      <c r="W110" s="59">
        <f t="shared" ca="1" si="7"/>
        <v>-5.6364121982391824E-3</v>
      </c>
      <c r="X110" s="59">
        <f t="shared" ca="1" si="7"/>
        <v>-0.16330730170328278</v>
      </c>
      <c r="Y110" s="61">
        <f t="shared" ca="1" si="7"/>
        <v>-7.6750157962029997E-3</v>
      </c>
    </row>
    <row r="111" spans="1:25" s="33" customFormat="1" x14ac:dyDescent="0.2">
      <c r="A111" s="20">
        <v>41820</v>
      </c>
      <c r="B111" s="63">
        <f t="shared" ca="1" si="6"/>
        <v>1.1756217591119E-3</v>
      </c>
      <c r="C111" s="63">
        <f t="shared" ca="1" si="6"/>
        <v>-2.091536935098337E-3</v>
      </c>
      <c r="D111" s="34">
        <f t="shared" ca="1" si="6"/>
        <v>-2.4686581774377991E-3</v>
      </c>
      <c r="E111" s="34">
        <f t="shared" ca="1" si="6"/>
        <v>3.8905524336088071E-3</v>
      </c>
      <c r="F111" s="34">
        <f t="shared" ca="1" si="6"/>
        <v>-2.4204621455210518E-3</v>
      </c>
      <c r="G111" s="53">
        <f t="shared" ca="1" si="8"/>
        <v>-2.6337866491421558E-5</v>
      </c>
      <c r="H111" s="34">
        <f t="shared" ca="1" si="8"/>
        <v>5.9612592687705135E-2</v>
      </c>
      <c r="I111" s="34">
        <f t="shared" ca="1" si="8"/>
        <v>-1.6627642208820737E-3</v>
      </c>
      <c r="J111" s="64">
        <f t="shared" ca="1" si="8"/>
        <v>-1.9242883820432488E-2</v>
      </c>
      <c r="K111" s="34">
        <f t="shared" ca="1" si="8"/>
        <v>-1.6759667025426639E-3</v>
      </c>
      <c r="L111" s="34" t="str">
        <f t="shared" ca="1" si="7"/>
        <v xml:space="preserve"> </v>
      </c>
      <c r="M111" s="64" t="str">
        <f t="shared" ca="1" si="7"/>
        <v xml:space="preserve"> </v>
      </c>
      <c r="N111" s="34">
        <f t="shared" ca="1" si="7"/>
        <v>4.5888893992380719E-3</v>
      </c>
      <c r="O111" s="55">
        <f t="shared" ca="1" si="7"/>
        <v>4.496937900172604E-2</v>
      </c>
      <c r="P111" s="53">
        <f t="shared" ca="1" si="7"/>
        <v>-0.64601752105799415</v>
      </c>
      <c r="Q111" s="34">
        <f t="shared" ca="1" si="7"/>
        <v>6.7146204586017166E-3</v>
      </c>
      <c r="R111" s="34">
        <f t="shared" ca="1" si="7"/>
        <v>-6.2364055278494313E-3</v>
      </c>
      <c r="S111" s="34" t="str">
        <f t="shared" ca="1" si="7"/>
        <v xml:space="preserve"> </v>
      </c>
      <c r="T111" s="34">
        <f t="shared" ca="1" si="7"/>
        <v>1.3499675966142766E-2</v>
      </c>
      <c r="U111" s="34">
        <f t="shared" ca="1" si="7"/>
        <v>-5.1986784050265245E-3</v>
      </c>
      <c r="V111" s="34" t="str">
        <f t="shared" ca="1" si="7"/>
        <v xml:space="preserve"> </v>
      </c>
      <c r="W111" s="34">
        <f t="shared" ca="1" si="7"/>
        <v>-6.4866210332357177E-3</v>
      </c>
      <c r="X111" s="34">
        <f t="shared" ca="1" si="7"/>
        <v>0.47644461016747885</v>
      </c>
      <c r="Y111" s="55">
        <f t="shared" ca="1" si="7"/>
        <v>-2.53293613285277E-3</v>
      </c>
    </row>
    <row r="112" spans="1:25" s="33" customFormat="1" x14ac:dyDescent="0.2">
      <c r="A112" s="20">
        <v>41912</v>
      </c>
      <c r="B112" s="63">
        <f t="shared" ca="1" si="6"/>
        <v>8.0094311158807052E-4</v>
      </c>
      <c r="C112" s="63">
        <f t="shared" ca="1" si="6"/>
        <v>-1.3527889696751672E-4</v>
      </c>
      <c r="D112" s="34">
        <f t="shared" ca="1" si="6"/>
        <v>1.0914373185499926E-4</v>
      </c>
      <c r="E112" s="34">
        <f t="shared" ca="1" si="6"/>
        <v>2.0142537452283449E-3</v>
      </c>
      <c r="F112" s="34">
        <f t="shared" ca="1" si="6"/>
        <v>-8.9683436050348453E-3</v>
      </c>
      <c r="G112" s="53">
        <f t="shared" ca="1" si="8"/>
        <v>2.0922452418381532E-4</v>
      </c>
      <c r="H112" s="34">
        <f t="shared" ca="1" si="8"/>
        <v>6.4314694447031862E-4</v>
      </c>
      <c r="I112" s="34">
        <f t="shared" ca="1" si="8"/>
        <v>7.37178351649459E-3</v>
      </c>
      <c r="J112" s="64">
        <f t="shared" ca="1" si="8"/>
        <v>1.6858959298906351E-2</v>
      </c>
      <c r="K112" s="34">
        <f t="shared" ca="1" si="8"/>
        <v>-8.448409448067018E-3</v>
      </c>
      <c r="L112" s="34" t="str">
        <f t="shared" ca="1" si="7"/>
        <v xml:space="preserve"> </v>
      </c>
      <c r="M112" s="64" t="str">
        <f t="shared" ca="1" si="7"/>
        <v xml:space="preserve"> </v>
      </c>
      <c r="N112" s="34">
        <f t="shared" ca="1" si="7"/>
        <v>1.044158028338682E-3</v>
      </c>
      <c r="O112" s="55">
        <f t="shared" ca="1" si="7"/>
        <v>-6.8712490274516869E-2</v>
      </c>
      <c r="P112" s="53">
        <f t="shared" ca="1" si="7"/>
        <v>1.5891011046247079</v>
      </c>
      <c r="Q112" s="34">
        <f t="shared" ca="1" si="7"/>
        <v>1.8052525154257371E-3</v>
      </c>
      <c r="R112" s="34">
        <f t="shared" ca="1" si="7"/>
        <v>-5.1777789550263575E-3</v>
      </c>
      <c r="S112" s="34" t="str">
        <f t="shared" ca="1" si="7"/>
        <v xml:space="preserve"> </v>
      </c>
      <c r="T112" s="34">
        <f t="shared" ca="1" si="7"/>
        <v>-4.5943179646268373E-3</v>
      </c>
      <c r="U112" s="34">
        <f t="shared" ca="1" si="7"/>
        <v>-8.36042121930336E-4</v>
      </c>
      <c r="V112" s="34" t="str">
        <f t="shared" ca="1" si="7"/>
        <v xml:space="preserve"> </v>
      </c>
      <c r="W112" s="34">
        <f t="shared" ca="1" si="7"/>
        <v>-5.9260865205952307E-3</v>
      </c>
      <c r="X112" s="34">
        <f t="shared" ca="1" si="7"/>
        <v>-3.6869459883246747E-2</v>
      </c>
      <c r="Y112" s="55">
        <f t="shared" ca="1" si="7"/>
        <v>-1.1199158313959345E-2</v>
      </c>
    </row>
    <row r="113" spans="1:25" s="33" customFormat="1" ht="10.8" thickBot="1" x14ac:dyDescent="0.25">
      <c r="A113" s="20">
        <v>42004</v>
      </c>
      <c r="B113" s="63">
        <f t="shared" ca="1" si="6"/>
        <v>3.5864637139404465E-4</v>
      </c>
      <c r="C113" s="63">
        <f t="shared" ca="1" si="6"/>
        <v>-4.0921959102950822E-3</v>
      </c>
      <c r="D113" s="34">
        <f t="shared" ca="1" si="6"/>
        <v>-4.5969653317298187E-3</v>
      </c>
      <c r="E113" s="34">
        <f t="shared" ca="1" si="6"/>
        <v>8.2476034504836981E-3</v>
      </c>
      <c r="F113" s="34">
        <f t="shared" ca="1" si="6"/>
        <v>-1.086661395410804E-3</v>
      </c>
      <c r="G113" s="53">
        <f t="shared" ca="1" si="8"/>
        <v>-4.1633375061600475E-4</v>
      </c>
      <c r="H113" s="34">
        <f t="shared" ca="1" si="8"/>
        <v>4.4294825501658419E-3</v>
      </c>
      <c r="I113" s="34">
        <f t="shared" ca="1" si="8"/>
        <v>-2.2994222202695647E-2</v>
      </c>
      <c r="J113" s="64">
        <f t="shared" ca="1" si="8"/>
        <v>-3.2836262827973473E-2</v>
      </c>
      <c r="K113" s="34">
        <f t="shared" ca="1" si="8"/>
        <v>-4.2282493837738633E-3</v>
      </c>
      <c r="L113" s="34" t="str">
        <f t="shared" ca="1" si="7"/>
        <v xml:space="preserve"> </v>
      </c>
      <c r="M113" s="64" t="str">
        <f t="shared" ca="1" si="7"/>
        <v xml:space="preserve"> </v>
      </c>
      <c r="N113" s="34">
        <f t="shared" ca="1" si="7"/>
        <v>7.9377122606640871E-3</v>
      </c>
      <c r="O113" s="55">
        <f t="shared" ca="1" si="7"/>
        <v>-6.6557226677831371E-3</v>
      </c>
      <c r="P113" s="53">
        <f t="shared" ca="1" si="7"/>
        <v>-0.57668520181037475</v>
      </c>
      <c r="Q113" s="34">
        <f t="shared" ca="1" si="7"/>
        <v>-3.7711803646345299E-4</v>
      </c>
      <c r="R113" s="34">
        <f t="shared" ca="1" si="7"/>
        <v>-2.0084214677080769E-3</v>
      </c>
      <c r="S113" s="34" t="str">
        <f t="shared" ca="1" si="7"/>
        <v xml:space="preserve"> </v>
      </c>
      <c r="T113" s="34">
        <f t="shared" ca="1" si="7"/>
        <v>5.4811869775572841E-3</v>
      </c>
      <c r="U113" s="34">
        <f t="shared" ca="1" si="7"/>
        <v>6.0704184649325033E-3</v>
      </c>
      <c r="V113" s="34" t="str">
        <f t="shared" ca="1" si="7"/>
        <v xml:space="preserve"> </v>
      </c>
      <c r="W113" s="34">
        <f t="shared" ca="1" si="7"/>
        <v>-8.185102166735625E-4</v>
      </c>
      <c r="X113" s="34">
        <f t="shared" ca="1" si="7"/>
        <v>0.45694132490728245</v>
      </c>
      <c r="Y113" s="55">
        <f t="shared" ca="1" si="7"/>
        <v>-3.6237561020919795E-3</v>
      </c>
    </row>
    <row r="114" spans="1:25" s="33" customFormat="1" x14ac:dyDescent="0.2">
      <c r="A114" s="14">
        <v>42094</v>
      </c>
      <c r="B114" s="67">
        <f t="shared" ca="1" si="6"/>
        <v>8.8216182610034721E-4</v>
      </c>
      <c r="C114" s="67">
        <f t="shared" ca="1" si="6"/>
        <v>2.3805426871303936E-5</v>
      </c>
      <c r="D114" s="59">
        <f t="shared" ca="1" si="6"/>
        <v>1.2800376436139516E-4</v>
      </c>
      <c r="E114" s="59">
        <f t="shared" ca="1" si="6"/>
        <v>8.5973371984460201E-5</v>
      </c>
      <c r="F114" s="59">
        <f t="shared" ca="1" si="6"/>
        <v>-9.4086041984573487E-3</v>
      </c>
      <c r="G114" s="60">
        <f t="shared" ca="1" si="8"/>
        <v>-1.0675652009550785E-3</v>
      </c>
      <c r="H114" s="59">
        <f t="shared" ca="1" si="8"/>
        <v>3.2651886955994414E-3</v>
      </c>
      <c r="I114" s="59">
        <f t="shared" ca="1" si="8"/>
        <v>-9.4316358102720654E-3</v>
      </c>
      <c r="J114" s="68">
        <f t="shared" ca="1" si="8"/>
        <v>-4.4834531297361924E-3</v>
      </c>
      <c r="K114" s="59">
        <f t="shared" ca="1" si="8"/>
        <v>-6.7679145277684816E-3</v>
      </c>
      <c r="L114" s="59" t="str">
        <f t="shared" ca="1" si="7"/>
        <v xml:space="preserve"> </v>
      </c>
      <c r="M114" s="68" t="str">
        <f t="shared" ca="1" si="7"/>
        <v xml:space="preserve"> </v>
      </c>
      <c r="N114" s="59">
        <f t="shared" ca="1" si="7"/>
        <v>8.7921807393009921E-4</v>
      </c>
      <c r="O114" s="61">
        <f t="shared" ca="1" si="7"/>
        <v>2.02129788982508E-3</v>
      </c>
      <c r="P114" s="60">
        <f t="shared" ca="1" si="7"/>
        <v>1.1096547809860842</v>
      </c>
      <c r="Q114" s="59">
        <f t="shared" ca="1" si="7"/>
        <v>-2.5031564583697374E-3</v>
      </c>
      <c r="R114" s="59">
        <f t="shared" ca="1" si="7"/>
        <v>-8.1475398003167943E-3</v>
      </c>
      <c r="S114" s="59" t="str">
        <f t="shared" ca="1" si="7"/>
        <v xml:space="preserve"> </v>
      </c>
      <c r="T114" s="59">
        <f t="shared" ca="1" si="7"/>
        <v>-2.0050482463362718E-2</v>
      </c>
      <c r="U114" s="59">
        <f t="shared" ca="1" si="7"/>
        <v>2.8819740026966301E-3</v>
      </c>
      <c r="V114" s="59" t="str">
        <f t="shared" ca="1" si="7"/>
        <v xml:space="preserve"> </v>
      </c>
      <c r="W114" s="59">
        <f t="shared" ca="1" si="7"/>
        <v>-9.7532752558547875E-3</v>
      </c>
      <c r="X114" s="59">
        <f t="shared" ca="1" si="7"/>
        <v>-0.2333530861535269</v>
      </c>
      <c r="Y114" s="61">
        <f t="shared" ca="1" si="7"/>
        <v>2.6877872504789124E-3</v>
      </c>
    </row>
    <row r="115" spans="1:25" s="33" customFormat="1" x14ac:dyDescent="0.2">
      <c r="A115" s="20">
        <v>42185</v>
      </c>
      <c r="B115" s="63">
        <f t="shared" ca="1" si="6"/>
        <v>-2.0246761249753664E-4</v>
      </c>
      <c r="C115" s="63">
        <f t="shared" ca="1" si="6"/>
        <v>-3.9749134549565968E-3</v>
      </c>
      <c r="D115" s="34">
        <f t="shared" ca="1" si="6"/>
        <v>-4.3908090812750933E-3</v>
      </c>
      <c r="E115" s="34">
        <f t="shared" ca="1" si="6"/>
        <v>5.3241864100270764E-3</v>
      </c>
      <c r="F115" s="34">
        <f t="shared" ca="1" si="6"/>
        <v>-4.1354741520467364E-3</v>
      </c>
      <c r="G115" s="53">
        <f t="shared" ca="1" si="8"/>
        <v>-1.584583001026707E-3</v>
      </c>
      <c r="H115" s="34">
        <f t="shared" ca="1" si="8"/>
        <v>-2.1951855761189187E-2</v>
      </c>
      <c r="I115" s="34">
        <f t="shared" ca="1" si="8"/>
        <v>-1.3913093826445344E-4</v>
      </c>
      <c r="J115" s="64">
        <f t="shared" ca="1" si="8"/>
        <v>-1.3319880559984676E-2</v>
      </c>
      <c r="K115" s="34">
        <f t="shared" ca="1" si="8"/>
        <v>-1.9611870131938103E-3</v>
      </c>
      <c r="L115" s="34" t="str">
        <f t="shared" ca="1" si="7"/>
        <v xml:space="preserve"> </v>
      </c>
      <c r="M115" s="64" t="str">
        <f t="shared" ca="1" si="7"/>
        <v xml:space="preserve"> </v>
      </c>
      <c r="N115" s="34">
        <f t="shared" ca="1" si="7"/>
        <v>3.4184443419116306E-3</v>
      </c>
      <c r="O115" s="55">
        <f t="shared" ca="1" si="7"/>
        <v>4.3815367367856073E-2</v>
      </c>
      <c r="P115" s="53">
        <f t="shared" ca="1" si="7"/>
        <v>4.7730484643489168E-2</v>
      </c>
      <c r="Q115" s="34">
        <f t="shared" ca="1" si="7"/>
        <v>6.5989579529532882E-3</v>
      </c>
      <c r="R115" s="34">
        <f t="shared" ca="1" si="7"/>
        <v>-9.5695713902255175E-4</v>
      </c>
      <c r="S115" s="34" t="str">
        <f t="shared" ca="1" si="7"/>
        <v xml:space="preserve"> </v>
      </c>
      <c r="T115" s="34">
        <f t="shared" ca="1" si="7"/>
        <v>2.165650566250843E-3</v>
      </c>
      <c r="U115" s="34">
        <f t="shared" ca="1" si="7"/>
        <v>9.9963790983848E-4</v>
      </c>
      <c r="V115" s="34" t="str">
        <f t="shared" ca="1" si="7"/>
        <v xml:space="preserve"> </v>
      </c>
      <c r="W115" s="34">
        <f t="shared" ca="1" si="7"/>
        <v>-4.3081117334953234E-3</v>
      </c>
      <c r="X115" s="34">
        <f t="shared" ca="1" si="7"/>
        <v>-2.1801890051746931E-2</v>
      </c>
      <c r="Y115" s="55">
        <f t="shared" ca="1" si="7"/>
        <v>-5.7898271932176337E-3</v>
      </c>
    </row>
    <row r="116" spans="1:25" s="33" customFormat="1" x14ac:dyDescent="0.2">
      <c r="A116" s="20">
        <v>42277</v>
      </c>
      <c r="B116" s="63">
        <f t="shared" ca="1" si="6"/>
        <v>3.0264715277663612E-3</v>
      </c>
      <c r="C116" s="63">
        <f t="shared" ca="1" si="6"/>
        <v>1.6208189914477256E-3</v>
      </c>
      <c r="D116" s="34">
        <f t="shared" ca="1" si="6"/>
        <v>1.7268121289157889E-3</v>
      </c>
      <c r="E116" s="34">
        <f t="shared" ca="1" si="6"/>
        <v>4.8842979452015101E-3</v>
      </c>
      <c r="F116" s="34">
        <f t="shared" ca="1" si="6"/>
        <v>-6.1644842746488848E-3</v>
      </c>
      <c r="G116" s="53">
        <f t="shared" ca="1" si="8"/>
        <v>2.9294305756599748E-3</v>
      </c>
      <c r="H116" s="34">
        <f t="shared" ca="1" si="8"/>
        <v>6.7940214578876557E-3</v>
      </c>
      <c r="I116" s="34">
        <f t="shared" ca="1" si="8"/>
        <v>6.9079624540957507E-3</v>
      </c>
      <c r="J116" s="64">
        <f t="shared" ca="1" si="8"/>
        <v>8.0281723244304271E-3</v>
      </c>
      <c r="K116" s="34">
        <f t="shared" ca="1" si="8"/>
        <v>-6.6820169339096847E-3</v>
      </c>
      <c r="L116" s="34" t="str">
        <f t="shared" ca="1" si="7"/>
        <v xml:space="preserve"> </v>
      </c>
      <c r="M116" s="64" t="str">
        <f t="shared" ca="1" si="7"/>
        <v xml:space="preserve"> </v>
      </c>
      <c r="N116" s="34">
        <f t="shared" ca="1" si="7"/>
        <v>5.5848747557776246E-3</v>
      </c>
      <c r="O116" s="55">
        <f t="shared" ca="1" si="7"/>
        <v>-4.064785441517782E-3</v>
      </c>
      <c r="P116" s="53">
        <f t="shared" ca="1" si="7"/>
        <v>-3.5627386820410001E-2</v>
      </c>
      <c r="Q116" s="34">
        <f t="shared" ca="1" si="7"/>
        <v>3.6962935952575826E-3</v>
      </c>
      <c r="R116" s="34">
        <f t="shared" ca="1" si="7"/>
        <v>-1.8351285200458589E-3</v>
      </c>
      <c r="S116" s="34" t="str">
        <f t="shared" ca="1" si="7"/>
        <v xml:space="preserve"> </v>
      </c>
      <c r="T116" s="34">
        <f t="shared" ca="1" si="7"/>
        <v>2.1424048448943633E-3</v>
      </c>
      <c r="U116" s="34">
        <f t="shared" ca="1" si="7"/>
        <v>2.1685766503398707E-3</v>
      </c>
      <c r="V116" s="34" t="str">
        <f t="shared" ca="1" si="7"/>
        <v xml:space="preserve"> </v>
      </c>
      <c r="W116" s="34">
        <f t="shared" ca="1" si="7"/>
        <v>-4.1967599826416846E-3</v>
      </c>
      <c r="X116" s="34">
        <f t="shared" ca="1" si="7"/>
        <v>-0.13671334234463417</v>
      </c>
      <c r="Y116" s="55">
        <f t="shared" ca="1" si="7"/>
        <v>-3.4206813450958773E-3</v>
      </c>
    </row>
    <row r="117" spans="1:25" s="33" customFormat="1" ht="10.8" thickBot="1" x14ac:dyDescent="0.25">
      <c r="A117" s="20">
        <v>42369</v>
      </c>
      <c r="B117" s="63">
        <f t="shared" ca="1" si="6"/>
        <v>1.7761668294788979E-3</v>
      </c>
      <c r="C117" s="63">
        <f t="shared" ca="1" si="6"/>
        <v>-6.4640204921251332E-4</v>
      </c>
      <c r="D117" s="34">
        <f t="shared" ca="1" si="6"/>
        <v>-5.6605580245627785E-4</v>
      </c>
      <c r="E117" s="34">
        <f t="shared" ca="1" si="6"/>
        <v>4.7699737266224673E-3</v>
      </c>
      <c r="F117" s="34">
        <f t="shared" ca="1" si="6"/>
        <v>-6.6521482613235428E-3</v>
      </c>
      <c r="G117" s="53">
        <f t="shared" ca="1" si="8"/>
        <v>4.8052366489792497E-4</v>
      </c>
      <c r="H117" s="34">
        <f t="shared" ca="1" si="8"/>
        <v>8.3822008396956527E-3</v>
      </c>
      <c r="I117" s="34">
        <f t="shared" ca="1" si="8"/>
        <v>-1.765430099741605E-2</v>
      </c>
      <c r="J117" s="64">
        <f t="shared" ca="1" si="8"/>
        <v>-1.6584981463914183E-2</v>
      </c>
      <c r="K117" s="34">
        <f t="shared" ca="1" si="8"/>
        <v>-1.0656342246407879E-2</v>
      </c>
      <c r="L117" s="34" t="str">
        <f t="shared" ca="1" si="7"/>
        <v xml:space="preserve"> </v>
      </c>
      <c r="M117" s="64" t="str">
        <f t="shared" ca="1" si="7"/>
        <v xml:space="preserve"> </v>
      </c>
      <c r="N117" s="34">
        <f t="shared" ca="1" si="7"/>
        <v>4.9332065093374844E-3</v>
      </c>
      <c r="O117" s="55">
        <f t="shared" ca="1" si="7"/>
        <v>-0.10834077217574722</v>
      </c>
      <c r="P117" s="53">
        <f t="shared" ca="1" si="7"/>
        <v>-0.11969233958339898</v>
      </c>
      <c r="Q117" s="34">
        <f t="shared" ca="1" si="7"/>
        <v>1.457076787202638E-3</v>
      </c>
      <c r="R117" s="34">
        <f t="shared" ca="1" si="7"/>
        <v>-3.1795094477778951E-3</v>
      </c>
      <c r="S117" s="34" t="str">
        <f t="shared" ca="1" si="7"/>
        <v xml:space="preserve"> </v>
      </c>
      <c r="T117" s="34">
        <f t="shared" ca="1" si="7"/>
        <v>5.6293566963956376E-3</v>
      </c>
      <c r="U117" s="34">
        <f t="shared" ca="1" si="7"/>
        <v>3.9562042855718627E-3</v>
      </c>
      <c r="V117" s="34" t="str">
        <f t="shared" ca="1" si="7"/>
        <v xml:space="preserve"> </v>
      </c>
      <c r="W117" s="34">
        <f t="shared" ca="1" si="7"/>
        <v>-7.5008375319461917E-3</v>
      </c>
      <c r="X117" s="34">
        <f t="shared" ca="1" si="7"/>
        <v>0.16723711932291963</v>
      </c>
      <c r="Y117" s="55">
        <f t="shared" ca="1" si="7"/>
        <v>-6.3846371658682344E-5</v>
      </c>
    </row>
    <row r="118" spans="1:25" s="33" customFormat="1" x14ac:dyDescent="0.2">
      <c r="A118" s="14">
        <v>42460</v>
      </c>
      <c r="B118" s="67">
        <f t="shared" ca="1" si="6"/>
        <v>1.9488441166675141E-3</v>
      </c>
      <c r="C118" s="67">
        <f t="shared" ca="1" si="6"/>
        <v>-7.6744177446874673E-4</v>
      </c>
      <c r="D118" s="59">
        <f t="shared" ca="1" si="6"/>
        <v>-1.6894851814576173E-3</v>
      </c>
      <c r="E118" s="59">
        <f t="shared" ca="1" si="6"/>
        <v>5.5829505702014171E-3</v>
      </c>
      <c r="F118" s="59">
        <f t="shared" ca="1" si="6"/>
        <v>9.172132081587403E-4</v>
      </c>
      <c r="G118" s="60">
        <f t="shared" ca="1" si="8"/>
        <v>-1.7840485744951007E-3</v>
      </c>
      <c r="H118" s="59">
        <f t="shared" ca="1" si="8"/>
        <v>1.0332784798023686E-2</v>
      </c>
      <c r="I118" s="59">
        <f t="shared" ca="1" si="8"/>
        <v>-5.3240469198370111E-3</v>
      </c>
      <c r="J118" s="68">
        <f t="shared" ca="1" si="8"/>
        <v>-2.0917426653077276E-2</v>
      </c>
      <c r="K118" s="59">
        <f t="shared" ca="1" si="8"/>
        <v>7.1783477033584564E-3</v>
      </c>
      <c r="L118" s="59" t="str">
        <f t="shared" ca="1" si="7"/>
        <v xml:space="preserve"> </v>
      </c>
      <c r="M118" s="68" t="str">
        <f t="shared" ca="1" si="7"/>
        <v xml:space="preserve"> </v>
      </c>
      <c r="N118" s="59">
        <f t="shared" ca="1" si="7"/>
        <v>5.1187367275502549E-3</v>
      </c>
      <c r="O118" s="61">
        <f t="shared" ca="1" si="7"/>
        <v>-1.317543195058557E-2</v>
      </c>
      <c r="P118" s="60">
        <f t="shared" ca="1" si="7"/>
        <v>-5.5196201298086667E-2</v>
      </c>
      <c r="Q118" s="59">
        <f t="shared" ca="1" si="7"/>
        <v>1.7206132138292141E-3</v>
      </c>
      <c r="R118" s="59">
        <f t="shared" ca="1" si="7"/>
        <v>-8.2779014043876664E-4</v>
      </c>
      <c r="S118" s="59" t="str">
        <f t="shared" ca="1" si="7"/>
        <v xml:space="preserve"> </v>
      </c>
      <c r="T118" s="59">
        <f t="shared" ca="1" si="7"/>
        <v>6.0075971602224776E-3</v>
      </c>
      <c r="U118" s="59">
        <f t="shared" ca="1" si="7"/>
        <v>1.7011723354945829E-2</v>
      </c>
      <c r="V118" s="59" t="str">
        <f t="shared" ca="1" si="7"/>
        <v xml:space="preserve"> </v>
      </c>
      <c r="W118" s="59">
        <f t="shared" ca="1" si="7"/>
        <v>2.1420560737535066E-3</v>
      </c>
      <c r="X118" s="59">
        <f t="shared" ca="1" si="7"/>
        <v>4.9430359418647596E-2</v>
      </c>
      <c r="Y118" s="61">
        <f t="shared" ca="1" si="7"/>
        <v>-2.9282683073068583E-3</v>
      </c>
    </row>
    <row r="119" spans="1:25" s="33" customFormat="1" x14ac:dyDescent="0.2">
      <c r="A119" s="20">
        <v>42551</v>
      </c>
      <c r="B119" s="63">
        <f t="shared" ref="B119:K125" ca="1" si="9">IF(AND(B54&gt;=0, (B53)&gt;0),B54/B53-1," ")</f>
        <v>2.1951306635081824E-3</v>
      </c>
      <c r="C119" s="63">
        <f t="shared" ca="1" si="9"/>
        <v>2.7596295469074494E-3</v>
      </c>
      <c r="D119" s="34">
        <f t="shared" ca="1" si="9"/>
        <v>2.0436986490204312E-3</v>
      </c>
      <c r="E119" s="34">
        <f t="shared" ca="1" si="9"/>
        <v>1.9754462722554322E-3</v>
      </c>
      <c r="F119" s="34">
        <f t="shared" ca="1" si="9"/>
        <v>2.1976446944480532E-3</v>
      </c>
      <c r="G119" s="53">
        <f t="shared" ca="1" si="8"/>
        <v>2.2696447402756892E-3</v>
      </c>
      <c r="H119" s="34">
        <f t="shared" ca="1" si="8"/>
        <v>-6.1710617971444393E-5</v>
      </c>
      <c r="I119" s="34">
        <f t="shared" ca="1" si="8"/>
        <v>-6.4117317113592254E-3</v>
      </c>
      <c r="J119" s="64">
        <f t="shared" ca="1" si="8"/>
        <v>1.0210943445763121E-3</v>
      </c>
      <c r="K119" s="34">
        <f t="shared" ca="1" si="8"/>
        <v>2.8081058444109352E-3</v>
      </c>
      <c r="L119" s="34" t="str">
        <f t="shared" ca="1" si="7"/>
        <v xml:space="preserve"> </v>
      </c>
      <c r="M119" s="64" t="str">
        <f t="shared" ca="1" si="7"/>
        <v xml:space="preserve"> </v>
      </c>
      <c r="N119" s="34">
        <f t="shared" ca="1" si="7"/>
        <v>2.9385186495458626E-3</v>
      </c>
      <c r="O119" s="55">
        <f t="shared" ca="1" si="7"/>
        <v>-1.816086340596379E-2</v>
      </c>
      <c r="P119" s="53">
        <f t="shared" ca="1" si="7"/>
        <v>0.11662207342431219</v>
      </c>
      <c r="Q119" s="34">
        <f t="shared" ca="1" si="7"/>
        <v>-5.4689079027385734E-3</v>
      </c>
      <c r="R119" s="34">
        <f t="shared" ca="1" si="7"/>
        <v>3.8375887882007298E-3</v>
      </c>
      <c r="S119" s="34" t="str">
        <f t="shared" ca="1" si="7"/>
        <v xml:space="preserve"> </v>
      </c>
      <c r="T119" s="34">
        <f t="shared" ca="1" si="7"/>
        <v>3.7372411470089073E-3</v>
      </c>
      <c r="U119" s="34">
        <f t="shared" ca="1" si="7"/>
        <v>1.5128505558370753E-2</v>
      </c>
      <c r="V119" s="34" t="str">
        <f t="shared" ca="1" si="7"/>
        <v xml:space="preserve"> </v>
      </c>
      <c r="W119" s="34">
        <f t="shared" ca="1" si="7"/>
        <v>2.1096005409146912E-3</v>
      </c>
      <c r="X119" s="34">
        <f t="shared" ca="1" si="7"/>
        <v>0.47150511691101515</v>
      </c>
      <c r="Y119" s="55">
        <f t="shared" ca="1" si="7"/>
        <v>1.7222388538819411E-2</v>
      </c>
    </row>
    <row r="120" spans="1:25" s="33" customFormat="1" x14ac:dyDescent="0.2">
      <c r="A120" s="20">
        <v>42643</v>
      </c>
      <c r="B120" s="63">
        <f t="shared" ca="1" si="9"/>
        <v>6.8419345786854269E-3</v>
      </c>
      <c r="C120" s="63">
        <f t="shared" ca="1" si="9"/>
        <v>9.0872046833188058E-3</v>
      </c>
      <c r="D120" s="34">
        <f t="shared" ca="1" si="9"/>
        <v>9.3464757362287099E-3</v>
      </c>
      <c r="E120" s="34">
        <f t="shared" ca="1" si="9"/>
        <v>6.4457589902209289E-3</v>
      </c>
      <c r="F120" s="34">
        <f t="shared" ca="1" si="9"/>
        <v>2.1709463334931289E-3</v>
      </c>
      <c r="G120" s="53">
        <f t="shared" ca="1" si="8"/>
        <v>1.2260239279362928E-2</v>
      </c>
      <c r="H120" s="34">
        <f t="shared" ca="1" si="8"/>
        <v>-1.0510709031351428E-2</v>
      </c>
      <c r="I120" s="34">
        <f t="shared" ca="1" si="8"/>
        <v>-4.6739695439752538E-3</v>
      </c>
      <c r="J120" s="64">
        <f t="shared" ca="1" si="8"/>
        <v>4.9320407338098171E-3</v>
      </c>
      <c r="K120" s="34">
        <f t="shared" ca="1" si="8"/>
        <v>-5.5743949535018711E-3</v>
      </c>
      <c r="L120" s="34" t="str">
        <f t="shared" ref="L120:Y125" ca="1" si="10">IF(AND(L55&gt;=0,L55&lt;&gt;" ",L54&lt;&gt;" ",(L54)&gt;0),L55/L54-1," ")</f>
        <v xml:space="preserve"> </v>
      </c>
      <c r="M120" s="64" t="str">
        <f t="shared" ca="1" si="10"/>
        <v xml:space="preserve"> </v>
      </c>
      <c r="N120" s="34">
        <f t="shared" ca="1" si="10"/>
        <v>5.5876970407091608E-3</v>
      </c>
      <c r="O120" s="55">
        <f t="shared" ca="1" si="10"/>
        <v>6.5054180027919628E-2</v>
      </c>
      <c r="P120" s="53">
        <f t="shared" ca="1" si="10"/>
        <v>8.0260970066361015E-2</v>
      </c>
      <c r="Q120" s="34">
        <f t="shared" ca="1" si="10"/>
        <v>-5.3257681147644842E-4</v>
      </c>
      <c r="R120" s="34">
        <f t="shared" ca="1" si="10"/>
        <v>4.3636217289493295E-3</v>
      </c>
      <c r="S120" s="34" t="str">
        <f t="shared" ca="1" si="10"/>
        <v xml:space="preserve"> </v>
      </c>
      <c r="T120" s="34">
        <f t="shared" ca="1" si="10"/>
        <v>-6.577990883114837E-3</v>
      </c>
      <c r="U120" s="34">
        <f t="shared" ca="1" si="10"/>
        <v>8.22917133282286E-3</v>
      </c>
      <c r="V120" s="34" t="str">
        <f t="shared" ca="1" si="10"/>
        <v xml:space="preserve"> </v>
      </c>
      <c r="W120" s="34">
        <f t="shared" ca="1" si="10"/>
        <v>-2.0707499966831078E-3</v>
      </c>
      <c r="X120" s="34">
        <f t="shared" ca="1" si="10"/>
        <v>-0.27437274595458327</v>
      </c>
      <c r="Y120" s="55">
        <f t="shared" ca="1" si="10"/>
        <v>-1.4119241558695261E-2</v>
      </c>
    </row>
    <row r="121" spans="1:25" s="33" customFormat="1" ht="10.8" thickBot="1" x14ac:dyDescent="0.25">
      <c r="A121" s="20">
        <v>42735</v>
      </c>
      <c r="B121" s="63">
        <f t="shared" ca="1" si="9"/>
        <v>-2.5990534566558976E-3</v>
      </c>
      <c r="C121" s="63">
        <f t="shared" ca="1" si="9"/>
        <v>-5.5462847469780474E-3</v>
      </c>
      <c r="D121" s="34">
        <f t="shared" ca="1" si="9"/>
        <v>-6.5939090747267892E-3</v>
      </c>
      <c r="E121" s="34">
        <f t="shared" ca="1" si="9"/>
        <v>7.2223294373352509E-4</v>
      </c>
      <c r="F121" s="34">
        <f t="shared" ca="1" si="9"/>
        <v>-6.9462139824789659E-3</v>
      </c>
      <c r="G121" s="53">
        <f t="shared" ca="1" si="8"/>
        <v>-4.2979154842992529E-3</v>
      </c>
      <c r="H121" s="34">
        <f t="shared" ca="1" si="8"/>
        <v>-4.6739198395397974E-3</v>
      </c>
      <c r="I121" s="34">
        <f t="shared" ca="1" si="8"/>
        <v>-4.996854162251485E-3</v>
      </c>
      <c r="J121" s="64">
        <f t="shared" ca="1" si="8"/>
        <v>-5.8622212005068342E-3</v>
      </c>
      <c r="K121" s="34">
        <f t="shared" ca="1" si="8"/>
        <v>-1.0547417851626162E-2</v>
      </c>
      <c r="L121" s="34" t="str">
        <f t="shared" ca="1" si="10"/>
        <v xml:space="preserve"> </v>
      </c>
      <c r="M121" s="64" t="str">
        <f t="shared" ca="1" si="10"/>
        <v xml:space="preserve"> </v>
      </c>
      <c r="N121" s="34">
        <f t="shared" ca="1" si="10"/>
        <v>8.1564151733859447E-4</v>
      </c>
      <c r="O121" s="55">
        <f t="shared" ca="1" si="10"/>
        <v>-6.8512920758372453E-2</v>
      </c>
      <c r="P121" s="53">
        <f t="shared" ca="1" si="10"/>
        <v>-0.18812023025223301</v>
      </c>
      <c r="Q121" s="34">
        <f t="shared" ca="1" si="10"/>
        <v>-5.246682445675277E-3</v>
      </c>
      <c r="R121" s="34">
        <f t="shared" ca="1" si="10"/>
        <v>3.3589907467992397E-3</v>
      </c>
      <c r="S121" s="34" t="str">
        <f t="shared" ca="1" si="10"/>
        <v xml:space="preserve"> </v>
      </c>
      <c r="T121" s="34">
        <f t="shared" ca="1" si="10"/>
        <v>-3.014141679967941E-3</v>
      </c>
      <c r="U121" s="34">
        <f t="shared" ca="1" si="10"/>
        <v>9.3300075803084415E-3</v>
      </c>
      <c r="V121" s="34" t="str">
        <f t="shared" ca="1" si="10"/>
        <v xml:space="preserve"> </v>
      </c>
      <c r="W121" s="34">
        <f t="shared" ca="1" si="10"/>
        <v>-8.1272643316913085E-3</v>
      </c>
      <c r="X121" s="34">
        <f t="shared" ca="1" si="10"/>
        <v>-0.149671898976102</v>
      </c>
      <c r="Y121" s="55">
        <f t="shared" ca="1" si="10"/>
        <v>-2.3975038705563723E-3</v>
      </c>
    </row>
    <row r="122" spans="1:25" s="33" customFormat="1" x14ac:dyDescent="0.2">
      <c r="A122" s="14">
        <v>42825</v>
      </c>
      <c r="B122" s="67">
        <f t="shared" ca="1" si="9"/>
        <v>8.9084377124946101E-3</v>
      </c>
      <c r="C122" s="67">
        <f t="shared" ca="1" si="9"/>
        <v>1.1787062990341157E-2</v>
      </c>
      <c r="D122" s="59">
        <f t="shared" ca="1" si="9"/>
        <v>1.2334646081345157E-2</v>
      </c>
      <c r="E122" s="59">
        <f t="shared" ca="1" si="9"/>
        <v>6.0917223153766908E-3</v>
      </c>
      <c r="F122" s="59">
        <f t="shared" ca="1" si="9"/>
        <v>2.4022938960654994E-3</v>
      </c>
      <c r="G122" s="60">
        <f t="shared" ca="1" si="8"/>
        <v>1.2178000289527313E-2</v>
      </c>
      <c r="H122" s="59">
        <f t="shared" ca="1" si="8"/>
        <v>4.7432789341503856E-3</v>
      </c>
      <c r="I122" s="59">
        <f t="shared" ca="1" si="8"/>
        <v>-6.3462696368576932E-3</v>
      </c>
      <c r="J122" s="68">
        <f t="shared" ca="1" si="8"/>
        <v>-1.6123484189837556E-2</v>
      </c>
      <c r="K122" s="59">
        <f t="shared" ca="1" si="8"/>
        <v>1.4982167932078738E-2</v>
      </c>
      <c r="L122" s="59" t="str">
        <f t="shared" ca="1" si="10"/>
        <v xml:space="preserve"> </v>
      </c>
      <c r="M122" s="68" t="str">
        <f t="shared" ca="1" si="10"/>
        <v xml:space="preserve"> </v>
      </c>
      <c r="N122" s="59">
        <f t="shared" ca="1" si="10"/>
        <v>6.2279187141620618E-3</v>
      </c>
      <c r="O122" s="61">
        <f t="shared" ca="1" si="10"/>
        <v>7.8798257771610647E-3</v>
      </c>
      <c r="P122" s="60">
        <f t="shared" ca="1" si="10"/>
        <v>7.8261850453760218E-3</v>
      </c>
      <c r="Q122" s="59">
        <f t="shared" ca="1" si="10"/>
        <v>1.3077112524948475E-2</v>
      </c>
      <c r="R122" s="59">
        <f t="shared" ca="1" si="10"/>
        <v>5.0786197874039818E-3</v>
      </c>
      <c r="S122" s="59" t="str">
        <f t="shared" ca="1" si="10"/>
        <v xml:space="preserve"> </v>
      </c>
      <c r="T122" s="59">
        <f t="shared" ca="1" si="10"/>
        <v>2.5709856215527793E-2</v>
      </c>
      <c r="U122" s="59">
        <f t="shared" ca="1" si="10"/>
        <v>1.856121322460158E-2</v>
      </c>
      <c r="V122" s="59" t="str">
        <f t="shared" ca="1" si="10"/>
        <v xml:space="preserve"> </v>
      </c>
      <c r="W122" s="59">
        <f t="shared" ca="1" si="10"/>
        <v>7.9720365627080625E-3</v>
      </c>
      <c r="X122" s="59">
        <f t="shared" ca="1" si="10"/>
        <v>0.49114745361868484</v>
      </c>
      <c r="Y122" s="61">
        <f t="shared" ca="1" si="10"/>
        <v>6.4539795449549686E-3</v>
      </c>
    </row>
    <row r="123" spans="1:25" s="33" customFormat="1" x14ac:dyDescent="0.2">
      <c r="A123" s="20">
        <v>42916</v>
      </c>
      <c r="B123" s="63">
        <f t="shared" ca="1" si="9"/>
        <v>1.9961563251340575E-3</v>
      </c>
      <c r="C123" s="63">
        <f t="shared" ca="1" si="9"/>
        <v>3.3866254057035583E-4</v>
      </c>
      <c r="D123" s="34">
        <f t="shared" ca="1" si="9"/>
        <v>-3.0645343556434668E-4</v>
      </c>
      <c r="E123" s="34">
        <f t="shared" ca="1" si="9"/>
        <v>4.3641799964431183E-3</v>
      </c>
      <c r="F123" s="34">
        <f t="shared" ca="1" si="9"/>
        <v>1.6808194810180588E-3</v>
      </c>
      <c r="G123" s="53">
        <f t="shared" ca="1" si="8"/>
        <v>3.6256457541281595E-3</v>
      </c>
      <c r="H123" s="34">
        <f t="shared" ca="1" si="8"/>
        <v>-1.4203700559914156E-2</v>
      </c>
      <c r="I123" s="34">
        <f t="shared" ca="1" si="8"/>
        <v>-7.4519062112448076E-3</v>
      </c>
      <c r="J123" s="64">
        <f t="shared" ca="1" si="8"/>
        <v>-1.5445812334802245E-4</v>
      </c>
      <c r="K123" s="34">
        <f t="shared" ca="1" si="8"/>
        <v>-1.0203036941924037E-2</v>
      </c>
      <c r="L123" s="34" t="str">
        <f t="shared" ca="1" si="10"/>
        <v xml:space="preserve"> </v>
      </c>
      <c r="M123" s="64" t="str">
        <f t="shared" ca="1" si="10"/>
        <v xml:space="preserve"> </v>
      </c>
      <c r="N123" s="34">
        <f t="shared" ca="1" si="10"/>
        <v>4.8260183165860226E-3</v>
      </c>
      <c r="O123" s="55">
        <f t="shared" ca="1" si="10"/>
        <v>6.8665459203050005E-3</v>
      </c>
      <c r="P123" s="53">
        <f t="shared" ca="1" si="10"/>
        <v>5.3541212840635399E-2</v>
      </c>
      <c r="Q123" s="34">
        <f t="shared" ca="1" si="10"/>
        <v>-2.5358143134921463E-3</v>
      </c>
      <c r="R123" s="34">
        <f t="shared" ca="1" si="10"/>
        <v>-1.0446604802838433E-4</v>
      </c>
      <c r="S123" s="34" t="str">
        <f t="shared" ca="1" si="10"/>
        <v xml:space="preserve"> </v>
      </c>
      <c r="T123" s="34">
        <f t="shared" ca="1" si="10"/>
        <v>-1.664540431793271E-2</v>
      </c>
      <c r="U123" s="34">
        <f t="shared" ca="1" si="10"/>
        <v>6.242611341472859E-3</v>
      </c>
      <c r="V123" s="34" t="str">
        <f t="shared" ca="1" si="10"/>
        <v xml:space="preserve"> </v>
      </c>
      <c r="W123" s="34">
        <f t="shared" ca="1" si="10"/>
        <v>-8.6137218597287513E-3</v>
      </c>
      <c r="X123" s="34">
        <f t="shared" ca="1" si="10"/>
        <v>-7.4754915575876213E-2</v>
      </c>
      <c r="Y123" s="55">
        <f t="shared" ca="1" si="10"/>
        <v>-1.9178954203348808E-2</v>
      </c>
    </row>
    <row r="124" spans="1:25" s="33" customFormat="1" x14ac:dyDescent="0.2">
      <c r="A124" s="20">
        <v>43008</v>
      </c>
      <c r="B124" s="63">
        <f t="shared" ca="1" si="9"/>
        <v>2.6099876809793088E-5</v>
      </c>
      <c r="C124" s="63">
        <f t="shared" ca="1" si="9"/>
        <v>-1.5539023119794937E-3</v>
      </c>
      <c r="D124" s="34">
        <f t="shared" ca="1" si="9"/>
        <v>-1.6405336949457672E-3</v>
      </c>
      <c r="E124" s="34">
        <f t="shared" ca="1" si="9"/>
        <v>3.2113343497641722E-3</v>
      </c>
      <c r="F124" s="34">
        <f t="shared" ca="1" si="9"/>
        <v>-9.4373149076559804E-3</v>
      </c>
      <c r="G124" s="53">
        <f t="shared" ca="1" si="8"/>
        <v>1.3767356359311034E-3</v>
      </c>
      <c r="H124" s="34">
        <f t="shared" ca="1" si="8"/>
        <v>-6.0643594953897484E-3</v>
      </c>
      <c r="I124" s="34">
        <f t="shared" ca="1" si="8"/>
        <v>-1.1848387803218285E-2</v>
      </c>
      <c r="J124" s="64">
        <f t="shared" ca="1" si="8"/>
        <v>-1.0108251077925678E-2</v>
      </c>
      <c r="K124" s="34">
        <f t="shared" ca="1" si="8"/>
        <v>-7.6571040536039803E-3</v>
      </c>
      <c r="L124" s="34" t="str">
        <f t="shared" ca="1" si="10"/>
        <v xml:space="preserve"> </v>
      </c>
      <c r="M124" s="64" t="str">
        <f t="shared" ca="1" si="10"/>
        <v xml:space="preserve"> </v>
      </c>
      <c r="N124" s="34">
        <f t="shared" ca="1" si="10"/>
        <v>2.323639110748621E-3</v>
      </c>
      <c r="O124" s="55">
        <f t="shared" ca="1" si="10"/>
        <v>-8.8916086734582844E-3</v>
      </c>
      <c r="P124" s="53">
        <f t="shared" ca="1" si="10"/>
        <v>3.504517051953937E-2</v>
      </c>
      <c r="Q124" s="34">
        <f t="shared" ca="1" si="10"/>
        <v>-3.2731387413778013E-3</v>
      </c>
      <c r="R124" s="34">
        <f t="shared" ca="1" si="10"/>
        <v>2.929247030927673E-3</v>
      </c>
      <c r="S124" s="34" t="str">
        <f t="shared" ca="1" si="10"/>
        <v xml:space="preserve"> </v>
      </c>
      <c r="T124" s="34">
        <f t="shared" ca="1" si="10"/>
        <v>-1.6195633051625524E-3</v>
      </c>
      <c r="U124" s="34">
        <f t="shared" ca="1" si="10"/>
        <v>8.4293064433285103E-3</v>
      </c>
      <c r="V124" s="34" t="str">
        <f t="shared" ca="1" si="10"/>
        <v xml:space="preserve"> </v>
      </c>
      <c r="W124" s="34">
        <f t="shared" ca="1" si="10"/>
        <v>-4.1907112838714955E-3</v>
      </c>
      <c r="X124" s="34">
        <f t="shared" ca="1" si="10"/>
        <v>-0.16702673427049219</v>
      </c>
      <c r="Y124" s="55">
        <f t="shared" ca="1" si="10"/>
        <v>1.4659486930311827E-2</v>
      </c>
    </row>
    <row r="125" spans="1:25" s="33" customFormat="1" ht="10.8" thickBot="1" x14ac:dyDescent="0.25">
      <c r="A125" s="20">
        <v>43100</v>
      </c>
      <c r="B125" s="63">
        <f t="shared" ca="1" si="9"/>
        <v>6.4834117062573249E-4</v>
      </c>
      <c r="C125" s="63">
        <f t="shared" ca="1" si="9"/>
        <v>-3.5653223259027866E-3</v>
      </c>
      <c r="D125" s="34">
        <f t="shared" ca="1" si="9"/>
        <v>-5.2082662638933686E-3</v>
      </c>
      <c r="E125" s="34">
        <f t="shared" ca="1" si="9"/>
        <v>8.7793142619310149E-3</v>
      </c>
      <c r="F125" s="34">
        <f t="shared" ca="1" si="9"/>
        <v>8.8385428727804083E-3</v>
      </c>
      <c r="G125" s="53">
        <f t="shared" ca="1" si="9"/>
        <v>-4.4635395645075127E-3</v>
      </c>
      <c r="H125" s="34">
        <f t="shared" ca="1" si="9"/>
        <v>1.1774620452833284E-2</v>
      </c>
      <c r="I125" s="34">
        <f t="shared" ca="1" si="9"/>
        <v>-2.7192176942784085E-3</v>
      </c>
      <c r="J125" s="64">
        <f t="shared" ca="1" si="9"/>
        <v>-1.0639472461488886E-3</v>
      </c>
      <c r="K125" s="34">
        <f t="shared" ca="1" si="9"/>
        <v>1.2920181849932044E-2</v>
      </c>
      <c r="L125" s="34" t="str">
        <f t="shared" ca="1" si="10"/>
        <v xml:space="preserve"> </v>
      </c>
      <c r="M125" s="64" t="str">
        <f t="shared" ca="1" si="10"/>
        <v xml:space="preserve"> </v>
      </c>
      <c r="N125" s="34">
        <f t="shared" ca="1" si="10"/>
        <v>8.848725358872489E-3</v>
      </c>
      <c r="O125" s="55">
        <f t="shared" ca="1" si="10"/>
        <v>-2.6691571099002331E-4</v>
      </c>
      <c r="P125" s="53">
        <f t="shared" ca="1" si="10"/>
        <v>-0.11611686052971404</v>
      </c>
      <c r="Q125" s="34">
        <f t="shared" ca="1" si="10"/>
        <v>3.8297704763579077E-3</v>
      </c>
      <c r="R125" s="34">
        <f t="shared" ca="1" si="10"/>
        <v>6.8737904688922491E-3</v>
      </c>
      <c r="S125" s="34" t="str">
        <f t="shared" ca="1" si="10"/>
        <v xml:space="preserve"> </v>
      </c>
      <c r="T125" s="34">
        <f t="shared" ca="1" si="10"/>
        <v>-6.7683568357194135E-3</v>
      </c>
      <c r="U125" s="34">
        <f t="shared" ca="1" si="10"/>
        <v>4.6577318795295586E-3</v>
      </c>
      <c r="V125" s="34" t="str">
        <f t="shared" ca="1" si="10"/>
        <v xml:space="preserve"> </v>
      </c>
      <c r="W125" s="34">
        <f t="shared" ca="1" si="10"/>
        <v>1.4873827520167415E-2</v>
      </c>
      <c r="X125" s="34">
        <f t="shared" ca="1" si="10"/>
        <v>0.21859918995917704</v>
      </c>
      <c r="Y125" s="55">
        <f t="shared" ca="1" si="10"/>
        <v>6.0814182977471098E-3</v>
      </c>
    </row>
    <row r="126" spans="1:25" s="33" customFormat="1" x14ac:dyDescent="0.2">
      <c r="A126" s="14">
        <v>43190</v>
      </c>
      <c r="B126" s="67">
        <f t="shared" ref="B126:K126" ca="1" si="11">IF(AND(B61&gt;=0, (B60)&gt;0),B61/B60-1," ")</f>
        <v>1.0045037014185576E-2</v>
      </c>
      <c r="C126" s="67">
        <f t="shared" ca="1" si="11"/>
        <v>1.0240290797668417E-2</v>
      </c>
      <c r="D126" s="59">
        <f t="shared" ca="1" si="11"/>
        <v>1.0558770357144809E-2</v>
      </c>
      <c r="E126" s="59">
        <f t="shared" ca="1" si="11"/>
        <v>7.9315178811822928E-3</v>
      </c>
      <c r="F126" s="59">
        <f t="shared" ca="1" si="11"/>
        <v>3.0992802700526845E-3</v>
      </c>
      <c r="G126" s="60">
        <f t="shared" ca="1" si="11"/>
        <v>8.9411415669276018E-3</v>
      </c>
      <c r="H126" s="59">
        <f t="shared" ca="1" si="11"/>
        <v>-2.6079264086794618E-3</v>
      </c>
      <c r="I126" s="59">
        <f t="shared" ca="1" si="11"/>
        <v>-1.304469391798313E-2</v>
      </c>
      <c r="J126" s="68">
        <f t="shared" ca="1" si="11"/>
        <v>-9.7905968732202586E-3</v>
      </c>
      <c r="K126" s="59">
        <f t="shared" ca="1" si="11"/>
        <v>7.6159642191897525E-4</v>
      </c>
      <c r="L126" s="59" t="str">
        <f t="shared" ref="L126:Y126" ca="1" si="12">IF(AND(L61&gt;=0,L61&lt;&gt;" ",L60&lt;&gt;" ",(L60)&gt;0),L61/L60-1," ")</f>
        <v xml:space="preserve"> </v>
      </c>
      <c r="M126" s="68" t="str">
        <f t="shared" ca="1" si="12"/>
        <v xml:space="preserve"> </v>
      </c>
      <c r="N126" s="59">
        <f t="shared" ca="1" si="12"/>
        <v>8.3133546164264605E-3</v>
      </c>
      <c r="O126" s="61">
        <f t="shared" ca="1" si="12"/>
        <v>-7.923045527637651E-2</v>
      </c>
      <c r="P126" s="60">
        <f t="shared" ca="1" si="12"/>
        <v>-0.15247152854924906</v>
      </c>
      <c r="Q126" s="59">
        <f t="shared" ca="1" si="12"/>
        <v>1.9515259284456299E-2</v>
      </c>
      <c r="R126" s="59">
        <f t="shared" ca="1" si="12"/>
        <v>8.2711929272274443E-3</v>
      </c>
      <c r="S126" s="59" t="str">
        <f t="shared" ca="1" si="12"/>
        <v xml:space="preserve"> </v>
      </c>
      <c r="T126" s="59">
        <f t="shared" ca="1" si="12"/>
        <v>-2.3069378452813538E-3</v>
      </c>
      <c r="U126" s="59">
        <f t="shared" ca="1" si="12"/>
        <v>1.1605188997580784E-2</v>
      </c>
      <c r="V126" s="59" t="str">
        <f t="shared" ca="1" si="12"/>
        <v xml:space="preserve"> </v>
      </c>
      <c r="W126" s="59">
        <f t="shared" ca="1" si="12"/>
        <v>-6.8750485445295828E-3</v>
      </c>
      <c r="X126" s="59">
        <f t="shared" ca="1" si="12"/>
        <v>4.3748666086652843E-2</v>
      </c>
      <c r="Y126" s="61">
        <f t="shared" ca="1" si="12"/>
        <v>-1.7988950362410216E-2</v>
      </c>
    </row>
    <row r="127" spans="1:25" s="33" customFormat="1" x14ac:dyDescent="0.2">
      <c r="A127" s="20">
        <v>43281</v>
      </c>
      <c r="B127" s="63">
        <f t="shared" ref="B127:K128" ca="1" si="13">IF(AND(B62&gt;=0, (B61)&gt;0),B62/B61-1," ")</f>
        <v>-1.5666928288332604E-3</v>
      </c>
      <c r="C127" s="63">
        <f t="shared" ca="1" si="13"/>
        <v>-4.2387624858566397E-3</v>
      </c>
      <c r="D127" s="34">
        <f t="shared" ca="1" si="13"/>
        <v>-3.7765889492266114E-3</v>
      </c>
      <c r="E127" s="34">
        <f t="shared" ca="1" si="13"/>
        <v>5.7560439466908253E-3</v>
      </c>
      <c r="F127" s="34">
        <f t="shared" ca="1" si="13"/>
        <v>-2.5588633606050681E-3</v>
      </c>
      <c r="G127" s="53">
        <f t="shared" ca="1" si="13"/>
        <v>1.3099986541607045E-3</v>
      </c>
      <c r="H127" s="34">
        <f t="shared" ca="1" si="13"/>
        <v>4.3973749483361413E-3</v>
      </c>
      <c r="I127" s="34">
        <f t="shared" ca="1" si="13"/>
        <v>-8.2454927689452617E-3</v>
      </c>
      <c r="J127" s="64">
        <f t="shared" ca="1" si="13"/>
        <v>-6.1350840545669749E-3</v>
      </c>
      <c r="K127" s="34">
        <f t="shared" ca="1" si="13"/>
        <v>-3.4064684889967278E-4</v>
      </c>
      <c r="L127" s="34" t="str">
        <f t="shared" ref="L127:Y128" ca="1" si="14">IF(AND(L62&gt;=0,L62&lt;&gt;" ",L61&lt;&gt;" ",(L61)&gt;0),L62/L61-1," ")</f>
        <v xml:space="preserve"> </v>
      </c>
      <c r="M127" s="64" t="str">
        <f t="shared" ca="1" si="14"/>
        <v xml:space="preserve"> </v>
      </c>
      <c r="N127" s="34">
        <f t="shared" ca="1" si="14"/>
        <v>6.5075258272955239E-3</v>
      </c>
      <c r="O127" s="55">
        <f t="shared" ca="1" si="14"/>
        <v>-1.4340720339059199E-2</v>
      </c>
      <c r="P127" s="53">
        <f t="shared" ca="1" si="14"/>
        <v>7.738663414939273E-2</v>
      </c>
      <c r="Q127" s="34">
        <f t="shared" ca="1" si="14"/>
        <v>-9.5587507990676501E-3</v>
      </c>
      <c r="R127" s="34">
        <f t="shared" ca="1" si="14"/>
        <v>5.8985110659315332E-3</v>
      </c>
      <c r="S127" s="34" t="str">
        <f t="shared" ca="1" si="14"/>
        <v xml:space="preserve"> </v>
      </c>
      <c r="T127" s="34">
        <f t="shared" ca="1" si="14"/>
        <v>-1.2944452605297974E-3</v>
      </c>
      <c r="U127" s="34">
        <f t="shared" ca="1" si="14"/>
        <v>5.9230003029389078E-3</v>
      </c>
      <c r="V127" s="34" t="str">
        <f t="shared" ca="1" si="14"/>
        <v xml:space="preserve"> </v>
      </c>
      <c r="W127" s="34">
        <f t="shared" ca="1" si="14"/>
        <v>1.9009742289646248E-3</v>
      </c>
      <c r="X127" s="34">
        <f t="shared" ca="1" si="14"/>
        <v>1.589221324871648E-2</v>
      </c>
      <c r="Y127" s="55">
        <f t="shared" ca="1" si="14"/>
        <v>3.2705358920739336E-3</v>
      </c>
    </row>
    <row r="128" spans="1:25" s="165" customFormat="1" x14ac:dyDescent="0.2">
      <c r="A128" s="20">
        <v>43373</v>
      </c>
      <c r="B128" s="63">
        <f t="shared" ca="1" si="13"/>
        <v>1.945314878652793E-3</v>
      </c>
      <c r="C128" s="63">
        <f t="shared" ca="1" si="13"/>
        <v>2.6635779553374483E-3</v>
      </c>
      <c r="D128" s="34">
        <f t="shared" ca="1" si="13"/>
        <v>2.8266750865302281E-3</v>
      </c>
      <c r="E128" s="34">
        <f t="shared" ca="1" si="13"/>
        <v>3.1897548101598172E-3</v>
      </c>
      <c r="F128" s="34">
        <f t="shared" ca="1" si="13"/>
        <v>-1.1011704993120208E-3</v>
      </c>
      <c r="G128" s="53">
        <f t="shared" ca="1" si="13"/>
        <v>4.055483389892256E-3</v>
      </c>
      <c r="H128" s="34">
        <f t="shared" ca="1" si="13"/>
        <v>2.813585413615316E-3</v>
      </c>
      <c r="I128" s="34">
        <f t="shared" ca="1" si="13"/>
        <v>-4.9557337862844442E-3</v>
      </c>
      <c r="J128" s="64">
        <f t="shared" ca="1" si="13"/>
        <v>-2.5629643200656416E-3</v>
      </c>
      <c r="K128" s="34">
        <f t="shared" ca="1" si="13"/>
        <v>2.5351755243816498E-3</v>
      </c>
      <c r="L128" s="34" t="str">
        <f t="shared" ca="1" si="14"/>
        <v xml:space="preserve"> </v>
      </c>
      <c r="M128" s="64" t="str">
        <f t="shared" ca="1" si="14"/>
        <v xml:space="preserve"> </v>
      </c>
      <c r="N128" s="34">
        <f t="shared" ca="1" si="14"/>
        <v>1.7990231087534614E-3</v>
      </c>
      <c r="O128" s="55">
        <f t="shared" ca="1" si="14"/>
        <v>-8.4106568740788146E-2</v>
      </c>
      <c r="P128" s="53">
        <f t="shared" ca="1" si="14"/>
        <v>3.2088601988538912E-2</v>
      </c>
      <c r="Q128" s="34">
        <f t="shared" ca="1" si="14"/>
        <v>8.4549899121839633E-3</v>
      </c>
      <c r="R128" s="34">
        <f t="shared" ca="1" si="14"/>
        <v>6.478972686628337E-3</v>
      </c>
      <c r="S128" s="34" t="e">
        <f t="shared" ca="1" si="14"/>
        <v>#VALUE!</v>
      </c>
      <c r="T128" s="34">
        <f t="shared" ca="1" si="14"/>
        <v>-6.3532474501737379E-4</v>
      </c>
      <c r="U128" s="34">
        <f t="shared" ca="1" si="14"/>
        <v>1.6111097547166331E-2</v>
      </c>
      <c r="V128" s="34" t="str">
        <f t="shared" ca="1" si="14"/>
        <v xml:space="preserve"> </v>
      </c>
      <c r="W128" s="34">
        <f t="shared" ca="1" si="14"/>
        <v>7.4579976292705741E-3</v>
      </c>
      <c r="X128" s="34">
        <f t="shared" ca="1" si="14"/>
        <v>-0.10716609800297405</v>
      </c>
      <c r="Y128" s="55">
        <f t="shared" ca="1" si="14"/>
        <v>-5.1791134426755203E-3</v>
      </c>
    </row>
    <row r="129" spans="1:25" s="33" customFormat="1" ht="10.8" thickBot="1" x14ac:dyDescent="0.25">
      <c r="A129" s="20">
        <v>43465</v>
      </c>
      <c r="B129" s="63">
        <f t="shared" ref="B129:K129" ca="1" si="15">IF(AND(B64&gt;=0, (B63)&gt;0),B64/B63-1," ")</f>
        <v>1.1460889461217816E-2</v>
      </c>
      <c r="C129" s="63">
        <f t="shared" ca="1" si="15"/>
        <v>1.3511023228100827E-2</v>
      </c>
      <c r="D129" s="34">
        <f t="shared" ca="1" si="15"/>
        <v>1.2711341858070435E-2</v>
      </c>
      <c r="E129" s="34">
        <f t="shared" ca="1" si="15"/>
        <v>1.1182862146344119E-2</v>
      </c>
      <c r="F129" s="34">
        <f t="shared" ca="1" si="15"/>
        <v>1.7216056206387886E-2</v>
      </c>
      <c r="G129" s="53">
        <f t="shared" ca="1" si="15"/>
        <v>1.3272758799630857E-2</v>
      </c>
      <c r="H129" s="34">
        <f t="shared" ca="1" si="15"/>
        <v>9.9256786199206637E-3</v>
      </c>
      <c r="I129" s="34">
        <f t="shared" ca="1" si="15"/>
        <v>1.3069512961825014E-2</v>
      </c>
      <c r="J129" s="64">
        <f t="shared" ca="1" si="15"/>
        <v>1.412545375123031E-2</v>
      </c>
      <c r="K129" s="34">
        <f t="shared" ca="1" si="15"/>
        <v>1.4743732540431154E-2</v>
      </c>
      <c r="L129" s="34" t="str">
        <f t="shared" ref="L129:Y129" ca="1" si="16">IF(AND(L64&gt;=0,L64&lt;&gt;" ",L63&lt;&gt;" ",(L63)&gt;0),L64/L63-1," ")</f>
        <v xml:space="preserve"> </v>
      </c>
      <c r="M129" s="64" t="str">
        <f t="shared" ca="1" si="16"/>
        <v xml:space="preserve"> </v>
      </c>
      <c r="N129" s="34">
        <f t="shared" ca="1" si="16"/>
        <v>1.1259920533454038E-2</v>
      </c>
      <c r="O129" s="55">
        <f t="shared" ca="1" si="16"/>
        <v>7.5078375361942173E-2</v>
      </c>
      <c r="P129" s="53">
        <f t="shared" ca="1" si="16"/>
        <v>-0.21685364390204132</v>
      </c>
      <c r="Q129" s="34">
        <f t="shared" ca="1" si="16"/>
        <v>1.0144047941789802E-2</v>
      </c>
      <c r="R129" s="34">
        <f t="shared" ca="1" si="16"/>
        <v>1.3535818621084994E-2</v>
      </c>
      <c r="S129" s="34" t="e">
        <f t="shared" ca="1" si="16"/>
        <v>#VALUE!</v>
      </c>
      <c r="T129" s="34">
        <f t="shared" ca="1" si="16"/>
        <v>1.7832296436772088E-2</v>
      </c>
      <c r="U129" s="34">
        <f t="shared" ca="1" si="16"/>
        <v>2.4395863659322226E-2</v>
      </c>
      <c r="V129" s="34" t="str">
        <f t="shared" ca="1" si="16"/>
        <v xml:space="preserve"> </v>
      </c>
      <c r="W129" s="34">
        <f t="shared" ca="1" si="16"/>
        <v>1.6782942059136552E-2</v>
      </c>
      <c r="X129" s="34">
        <f t="shared" ca="1" si="16"/>
        <v>7.4533201441430608E-2</v>
      </c>
      <c r="Y129" s="55">
        <f t="shared" ca="1" si="16"/>
        <v>1.4814207106543797E-3</v>
      </c>
    </row>
    <row r="130" spans="1:25" s="33" customFormat="1" x14ac:dyDescent="0.2">
      <c r="A130" s="14">
        <v>43555</v>
      </c>
      <c r="B130" s="67">
        <f t="shared" ref="B130:K131" ca="1" si="17">IF(AND(B65&gt;=0, (B64)&gt;0),B65/B64-1," ")</f>
        <v>6.3385668619897473E-4</v>
      </c>
      <c r="C130" s="67">
        <f t="shared" ca="1" si="17"/>
        <v>-5.8072794357844071E-4</v>
      </c>
      <c r="D130" s="59">
        <f t="shared" ca="1" si="17"/>
        <v>-5.4716910100871541E-4</v>
      </c>
      <c r="E130" s="59">
        <f t="shared" ca="1" si="17"/>
        <v>4.8695915001470969E-3</v>
      </c>
      <c r="F130" s="59">
        <f t="shared" ca="1" si="17"/>
        <v>9.1364837431551216E-4</v>
      </c>
      <c r="G130" s="60">
        <f t="shared" ca="1" si="17"/>
        <v>-3.7245535857728385E-3</v>
      </c>
      <c r="H130" s="59">
        <f t="shared" ca="1" si="17"/>
        <v>-5.139303198857581E-3</v>
      </c>
      <c r="I130" s="59">
        <f t="shared" ca="1" si="17"/>
        <v>-5.7357375531955634E-3</v>
      </c>
      <c r="J130" s="68">
        <f t="shared" ca="1" si="17"/>
        <v>8.9181602078622912E-3</v>
      </c>
      <c r="K130" s="59">
        <f t="shared" ca="1" si="17"/>
        <v>-2.1762734727582833E-3</v>
      </c>
      <c r="L130" s="59" t="str">
        <f t="shared" ref="L130:Y131" ca="1" si="18">IF(AND(L65&gt;=0,L65&lt;&gt;" ",L64&lt;&gt;" ",(L64)&gt;0),L65/L64-1," ")</f>
        <v xml:space="preserve"> </v>
      </c>
      <c r="M130" s="68" t="str">
        <f t="shared" ca="1" si="18"/>
        <v xml:space="preserve"> </v>
      </c>
      <c r="N130" s="59">
        <f t="shared" ca="1" si="18"/>
        <v>5.5667678194650794E-3</v>
      </c>
      <c r="O130" s="61">
        <f t="shared" ca="1" si="18"/>
        <v>6.8568086994882149E-2</v>
      </c>
      <c r="P130" s="60">
        <f t="shared" ca="1" si="18"/>
        <v>3.4065438896630162E-2</v>
      </c>
      <c r="Q130" s="59">
        <f t="shared" ca="1" si="18"/>
        <v>-4.499183331700074E-3</v>
      </c>
      <c r="R130" s="59">
        <f t="shared" ca="1" si="18"/>
        <v>3.7686646250560951E-3</v>
      </c>
      <c r="S130" s="59" t="e">
        <f t="shared" ca="1" si="18"/>
        <v>#VALUE!</v>
      </c>
      <c r="T130" s="59">
        <f t="shared" ca="1" si="18"/>
        <v>-1.0337905848547102E-2</v>
      </c>
      <c r="U130" s="59">
        <f t="shared" ca="1" si="18"/>
        <v>3.0412461213624731E-2</v>
      </c>
      <c r="V130" s="59" t="str">
        <f t="shared" ca="1" si="18"/>
        <v xml:space="preserve"> </v>
      </c>
      <c r="W130" s="59">
        <f t="shared" ca="1" si="18"/>
        <v>-9.999113241584312E-3</v>
      </c>
      <c r="X130" s="59">
        <f t="shared" ca="1" si="18"/>
        <v>-4.0699978875843201E-2</v>
      </c>
      <c r="Y130" s="61">
        <f t="shared" ca="1" si="18"/>
        <v>-5.7995387417487665E-3</v>
      </c>
    </row>
    <row r="131" spans="1:25" s="33" customFormat="1" x14ac:dyDescent="0.2">
      <c r="A131" s="20">
        <v>43646</v>
      </c>
      <c r="B131" s="63">
        <f t="shared" ca="1" si="17"/>
        <v>7.1530831374257975E-3</v>
      </c>
      <c r="C131" s="63">
        <f t="shared" ca="1" si="17"/>
        <v>1.4322651389970797E-3</v>
      </c>
      <c r="D131" s="34">
        <f t="shared" ca="1" si="17"/>
        <v>8.6854032120453617E-4</v>
      </c>
      <c r="E131" s="34">
        <f t="shared" ca="1" si="17"/>
        <v>1.5442748498676107E-2</v>
      </c>
      <c r="F131" s="34">
        <f t="shared" ca="1" si="17"/>
        <v>2.5916656654076942E-3</v>
      </c>
      <c r="G131" s="53">
        <f t="shared" ca="1" si="17"/>
        <v>4.3133795804226605E-3</v>
      </c>
      <c r="H131" s="34">
        <f t="shared" ca="1" si="17"/>
        <v>-2.4177810008598755E-3</v>
      </c>
      <c r="I131" s="34">
        <f t="shared" ca="1" si="17"/>
        <v>-1.2851029880295184E-2</v>
      </c>
      <c r="J131" s="64">
        <f t="shared" ca="1" si="17"/>
        <v>-1.5202673057621241E-2</v>
      </c>
      <c r="K131" s="34">
        <f t="shared" ca="1" si="17"/>
        <v>6.6372641000462806E-3</v>
      </c>
      <c r="L131" s="34" t="str">
        <f t="shared" ca="1" si="18"/>
        <v xml:space="preserve"> </v>
      </c>
      <c r="M131" s="64" t="str">
        <f t="shared" ca="1" si="18"/>
        <v xml:space="preserve"> </v>
      </c>
      <c r="N131" s="34">
        <f t="shared" ca="1" si="18"/>
        <v>1.6288868895252717E-2</v>
      </c>
      <c r="O131" s="55">
        <f t="shared" ca="1" si="18"/>
        <v>-2.0234063283032233E-2</v>
      </c>
      <c r="P131" s="53">
        <f t="shared" ca="1" si="18"/>
        <v>1.3091749688760146E-2</v>
      </c>
      <c r="Q131" s="34">
        <f t="shared" ca="1" si="18"/>
        <v>9.0148917912658E-3</v>
      </c>
      <c r="R131" s="34">
        <f t="shared" ca="1" si="18"/>
        <v>4.8413248307992429E-3</v>
      </c>
      <c r="S131" s="34" t="str">
        <f t="shared" ca="1" si="18"/>
        <v xml:space="preserve"> </v>
      </c>
      <c r="T131" s="34">
        <f t="shared" ca="1" si="18"/>
        <v>-6.4668272422764295E-3</v>
      </c>
      <c r="U131" s="34">
        <f t="shared" ca="1" si="18"/>
        <v>1.6355233316599271E-2</v>
      </c>
      <c r="V131" s="34" t="str">
        <f t="shared" ca="1" si="18"/>
        <v xml:space="preserve"> </v>
      </c>
      <c r="W131" s="34">
        <f t="shared" ca="1" si="18"/>
        <v>1.0303761087222307E-2</v>
      </c>
      <c r="X131" s="34">
        <f t="shared" ca="1" si="18"/>
        <v>2.4606548712564624E-2</v>
      </c>
      <c r="Y131" s="55">
        <f t="shared" ca="1" si="18"/>
        <v>-2.1629518872424702E-3</v>
      </c>
    </row>
    <row r="132" spans="1:25" s="33" customFormat="1" x14ac:dyDescent="0.2">
      <c r="A132" s="20">
        <v>43738</v>
      </c>
      <c r="B132" s="63">
        <f t="shared" ref="B132:K132" ca="1" si="19">IF(AND(B67&gt;=0, (B66)&gt;0),B67/B66-1," ")</f>
        <v>1.076829107177435E-3</v>
      </c>
      <c r="C132" s="63">
        <f t="shared" ca="1" si="19"/>
        <v>1.4790380090958788E-3</v>
      </c>
      <c r="D132" s="34">
        <f t="shared" ca="1" si="19"/>
        <v>9.9400884192868411E-4</v>
      </c>
      <c r="E132" s="34">
        <f t="shared" ca="1" si="19"/>
        <v>1.5314392895930951E-3</v>
      </c>
      <c r="F132" s="34">
        <f t="shared" ca="1" si="19"/>
        <v>1.1252100038258384E-2</v>
      </c>
      <c r="G132" s="53">
        <f t="shared" ca="1" si="19"/>
        <v>3.7211640296976878E-3</v>
      </c>
      <c r="H132" s="34">
        <f t="shared" ca="1" si="19"/>
        <v>8.9191562876773656E-3</v>
      </c>
      <c r="I132" s="34">
        <f t="shared" ca="1" si="19"/>
        <v>-1.3942859526200668E-2</v>
      </c>
      <c r="J132" s="64">
        <f t="shared" ca="1" si="19"/>
        <v>-2.5910267402888487E-2</v>
      </c>
      <c r="K132" s="34">
        <f t="shared" ca="1" si="19"/>
        <v>1.2797331769544895E-2</v>
      </c>
      <c r="L132" s="34" t="str">
        <f t="shared" ref="L132:Y132" ca="1" si="20">IF(AND(L67&gt;=0,L67&lt;&gt;" ",L66&lt;&gt;" ",(L66)&gt;0),L67/L66-1," ")</f>
        <v xml:space="preserve"> </v>
      </c>
      <c r="M132" s="64" t="str">
        <f t="shared" ca="1" si="20"/>
        <v xml:space="preserve"> </v>
      </c>
      <c r="N132" s="34">
        <f t="shared" ca="1" si="20"/>
        <v>-3.5859160346796148E-4</v>
      </c>
      <c r="O132" s="55">
        <f t="shared" ca="1" si="20"/>
        <v>-0.26792429834498188</v>
      </c>
      <c r="P132" s="53">
        <f t="shared" ca="1" si="20"/>
        <v>0.14553957755869029</v>
      </c>
      <c r="Q132" s="34">
        <f t="shared" ca="1" si="20"/>
        <v>4.8940390890992447E-3</v>
      </c>
      <c r="R132" s="34">
        <f t="shared" ca="1" si="20"/>
        <v>1.8262437375585749E-2</v>
      </c>
      <c r="S132" s="34" t="str">
        <f t="shared" ca="1" si="20"/>
        <v xml:space="preserve"> </v>
      </c>
      <c r="T132" s="34">
        <f t="shared" ca="1" si="20"/>
        <v>1.9073592120362193E-3</v>
      </c>
      <c r="U132" s="34">
        <f t="shared" ca="1" si="20"/>
        <v>1.9107098754925778E-2</v>
      </c>
      <c r="V132" s="34" t="str">
        <f t="shared" ca="1" si="20"/>
        <v xml:space="preserve"> </v>
      </c>
      <c r="W132" s="34">
        <f t="shared" ca="1" si="20"/>
        <v>2.4930180627796394E-2</v>
      </c>
      <c r="X132" s="34">
        <f t="shared" ca="1" si="20"/>
        <v>-0.10176358632792126</v>
      </c>
      <c r="Y132" s="55">
        <f t="shared" ca="1" si="20"/>
        <v>9.4924201981634315E-3</v>
      </c>
    </row>
    <row r="133" spans="1:25" s="33" customFormat="1" ht="10.8" thickBot="1" x14ac:dyDescent="0.25">
      <c r="A133" s="20">
        <v>43830</v>
      </c>
      <c r="B133" s="63">
        <f t="shared" ref="B133:K133" ca="1" si="21">IF(AND(B68&gt;=0, (B67)&gt;0),B68/B67-1," ")</f>
        <v>1.0063369218051843E-3</v>
      </c>
      <c r="C133" s="63">
        <f t="shared" ca="1" si="21"/>
        <v>-2.3866745800109612E-3</v>
      </c>
      <c r="D133" s="34">
        <f t="shared" ca="1" si="21"/>
        <v>-1.7699245919605699E-3</v>
      </c>
      <c r="E133" s="34">
        <f t="shared" ca="1" si="21"/>
        <v>8.5758900538175364E-3</v>
      </c>
      <c r="F133" s="34">
        <f t="shared" ca="1" si="21"/>
        <v>-5.0349996846607015E-3</v>
      </c>
      <c r="G133" s="53">
        <f t="shared" ca="1" si="21"/>
        <v>1.8895499187303599E-3</v>
      </c>
      <c r="H133" s="34">
        <f t="shared" ca="1" si="21"/>
        <v>1.0257202523537456E-2</v>
      </c>
      <c r="I133" s="34">
        <f t="shared" ca="1" si="21"/>
        <v>-2.346036722588607E-2</v>
      </c>
      <c r="J133" s="64">
        <f t="shared" ca="1" si="21"/>
        <v>1.8808486097603438E-3</v>
      </c>
      <c r="K133" s="34">
        <f t="shared" ca="1" si="21"/>
        <v>-9.4443028783987026E-3</v>
      </c>
      <c r="L133" s="34" t="str">
        <f t="shared" ref="L133:Y133" ca="1" si="22">IF(AND(L68&gt;=0,L68&lt;&gt;" ",L67&lt;&gt;" ",(L67)&gt;0),L68/L67-1," ")</f>
        <v xml:space="preserve"> </v>
      </c>
      <c r="M133" s="64" t="str">
        <f t="shared" ca="1" si="22"/>
        <v xml:space="preserve"> </v>
      </c>
      <c r="N133" s="34">
        <f t="shared" ca="1" si="22"/>
        <v>8.8509853399640903E-3</v>
      </c>
      <c r="O133" s="55">
        <f t="shared" ca="1" si="22"/>
        <v>-0.21891720700926276</v>
      </c>
      <c r="P133" s="53">
        <f t="shared" ca="1" si="22"/>
        <v>-0.30481650822601203</v>
      </c>
      <c r="Q133" s="34">
        <f t="shared" ca="1" si="22"/>
        <v>3.1899849044991768E-4</v>
      </c>
      <c r="R133" s="34">
        <f t="shared" ca="1" si="22"/>
        <v>1.0078076592462404E-2</v>
      </c>
      <c r="S133" s="34" t="e">
        <f t="shared" ca="1" si="22"/>
        <v>#VALUE!</v>
      </c>
      <c r="T133" s="34">
        <f t="shared" ca="1" si="22"/>
        <v>-7.4004879932548784E-3</v>
      </c>
      <c r="U133" s="34">
        <f t="shared" ca="1" si="22"/>
        <v>1.397287443372508E-2</v>
      </c>
      <c r="V133" s="34" t="str">
        <f t="shared" ca="1" si="22"/>
        <v xml:space="preserve"> </v>
      </c>
      <c r="W133" s="34">
        <f t="shared" ca="1" si="22"/>
        <v>5.2895282806779687E-3</v>
      </c>
      <c r="X133" s="34">
        <f t="shared" ca="1" si="22"/>
        <v>0.15005665648880862</v>
      </c>
      <c r="Y133" s="55">
        <f t="shared" ca="1" si="22"/>
        <v>1.4519731246460221E-2</v>
      </c>
    </row>
    <row r="134" spans="1:25" s="35" customFormat="1" ht="14.4"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0.8"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J154" ca="1" si="23">IF(IF(OR(B9="",B5=0),NA(),B9/B5-1)&gt;1.5,NA(),B9/B5-1)</f>
        <v>4.39660837523288E-2</v>
      </c>
      <c r="C139" s="67">
        <f t="shared" ca="1" si="23"/>
        <v>3.3564089057431357E-2</v>
      </c>
      <c r="D139" s="59">
        <f t="shared" ca="1" si="23"/>
        <v>3.3424746130883198E-2</v>
      </c>
      <c r="E139" s="59">
        <f t="shared" ca="1" si="23"/>
        <v>6.77995646185372E-2</v>
      </c>
      <c r="F139" s="59">
        <f t="shared" ca="1" si="23"/>
        <v>6.5951397009383017E-2</v>
      </c>
      <c r="G139" s="60">
        <f t="shared" ca="1" si="23"/>
        <v>3.8784490818613238E-2</v>
      </c>
      <c r="H139" s="59">
        <f t="shared" ca="1" si="23"/>
        <v>-0.10921268771036274</v>
      </c>
      <c r="I139" s="59">
        <f t="shared" ca="1" si="23"/>
        <v>3.7546387892499533E-2</v>
      </c>
      <c r="J139" s="68">
        <f t="shared" ca="1" si="23"/>
        <v>8.0678308583455483E-2</v>
      </c>
      <c r="K139" s="59" t="str">
        <f ca="1">IF(IF(OR(K9=" ",K5=0,K5 = " ")," ",K9/K5-1)&gt;1.5," ",K9/K5-1)</f>
        <v xml:space="preserve"> </v>
      </c>
      <c r="L139" s="59">
        <f t="shared" ref="L139:Y141" ca="1" si="24">IF(IF(OR(L9=" ",L5=0,L5 = " ")," ",L9/L5-1)&gt;1.5," ",L9/L5-1)</f>
        <v>2.7988035883172557E-2</v>
      </c>
      <c r="M139" s="68">
        <f t="shared" ca="1" si="24"/>
        <v>2.7401665709665401E-2</v>
      </c>
      <c r="N139" s="59" t="str">
        <f t="shared" ca="1" si="24"/>
        <v xml:space="preserve"> </v>
      </c>
      <c r="O139" s="61">
        <f t="shared" ca="1" si="24"/>
        <v>8.5318403856649017E-3</v>
      </c>
      <c r="P139" s="60">
        <f t="shared" ca="1" si="24"/>
        <v>6.8905599315807198E-3</v>
      </c>
      <c r="Q139" s="59">
        <f t="shared" ca="1" si="24"/>
        <v>3.6827233798680359E-2</v>
      </c>
      <c r="R139" s="59">
        <f t="shared" ca="1" si="24"/>
        <v>2.0892622308220421E-2</v>
      </c>
      <c r="S139" s="59" t="str">
        <f t="shared" ca="1" si="24"/>
        <v xml:space="preserve"> </v>
      </c>
      <c r="T139" s="59" t="str">
        <f t="shared" ca="1" si="24"/>
        <v xml:space="preserve"> </v>
      </c>
      <c r="U139" s="59">
        <f t="shared" ca="1" si="24"/>
        <v>8.6709783433591703E-4</v>
      </c>
      <c r="V139" s="59" t="str">
        <f t="shared" ca="1" si="24"/>
        <v xml:space="preserve"> </v>
      </c>
      <c r="W139" s="59" t="str">
        <f t="shared" ca="1" si="24"/>
        <v xml:space="preserve"> </v>
      </c>
      <c r="X139" s="59">
        <f t="shared" ca="1" si="24"/>
        <v>5.6575779657378034E-2</v>
      </c>
      <c r="Y139" s="61" t="str">
        <f t="shared" ca="1" si="24"/>
        <v xml:space="preserve"> </v>
      </c>
    </row>
    <row r="140" spans="1:25" s="33" customFormat="1" x14ac:dyDescent="0.2">
      <c r="A140" s="20">
        <v>38442</v>
      </c>
      <c r="B140" s="63">
        <f t="shared" ca="1" si="23"/>
        <v>4.5998650231247051E-2</v>
      </c>
      <c r="C140" s="63">
        <f t="shared" ca="1" si="23"/>
        <v>2.745601396071562E-2</v>
      </c>
      <c r="D140" s="34">
        <f t="shared" ca="1" si="23"/>
        <v>2.6462166512283281E-2</v>
      </c>
      <c r="E140" s="34">
        <f t="shared" ca="1" si="23"/>
        <v>8.7997709813089076E-2</v>
      </c>
      <c r="F140" s="34">
        <f t="shared" ca="1" si="23"/>
        <v>6.7238564989297922E-2</v>
      </c>
      <c r="G140" s="53">
        <f t="shared" ca="1" si="23"/>
        <v>3.4992174876724347E-2</v>
      </c>
      <c r="H140" s="34">
        <f t="shared" ca="1" si="23"/>
        <v>3.0592607388999715E-2</v>
      </c>
      <c r="I140" s="34">
        <f t="shared" ca="1" si="23"/>
        <v>4.1131990828045639E-2</v>
      </c>
      <c r="J140" s="64">
        <f t="shared" ca="1" si="23"/>
        <v>5.7783904123608787E-2</v>
      </c>
      <c r="K140" s="34">
        <f ca="1">IF(IF(OR(K10=" ",K6=0,K6 = " ")," ",K10/K6-1)&gt;1.5," ",K10/K6-1)</f>
        <v>0.37134912667305242</v>
      </c>
      <c r="L140" s="34">
        <f t="shared" ca="1" si="24"/>
        <v>1.6609934443936325E-2</v>
      </c>
      <c r="M140" s="64">
        <f t="shared" ca="1" si="24"/>
        <v>2.6846718844279138E-2</v>
      </c>
      <c r="N140" s="34">
        <f t="shared" ca="1" si="24"/>
        <v>0.55231747009821519</v>
      </c>
      <c r="O140" s="55">
        <f t="shared" ca="1" si="24"/>
        <v>3.161653210466131E-3</v>
      </c>
      <c r="P140" s="53">
        <f t="shared" ca="1" si="24"/>
        <v>2.434436974661125E-2</v>
      </c>
      <c r="Q140" s="34">
        <f t="shared" ca="1" si="24"/>
        <v>2.8736719038394698E-2</v>
      </c>
      <c r="R140" s="34">
        <f t="shared" ca="1" si="24"/>
        <v>3.2477838902710499E-2</v>
      </c>
      <c r="S140" s="34" t="str">
        <f t="shared" ca="1" si="24"/>
        <v xml:space="preserve"> </v>
      </c>
      <c r="T140" s="34" t="str">
        <f t="shared" ca="1" si="24"/>
        <v xml:space="preserve"> </v>
      </c>
      <c r="U140" s="34">
        <f t="shared" ca="1" si="24"/>
        <v>-1.3936375324718475E-2</v>
      </c>
      <c r="V140" s="34" t="str">
        <f t="shared" ca="1" si="24"/>
        <v xml:space="preserve"> </v>
      </c>
      <c r="W140" s="34" t="str">
        <f t="shared" ca="1" si="24"/>
        <v xml:space="preserve"> </v>
      </c>
      <c r="X140" s="34">
        <f t="shared" ca="1" si="24"/>
        <v>6.6811834774443524E-2</v>
      </c>
      <c r="Y140" s="55">
        <f t="shared" ca="1" si="24"/>
        <v>0.4064943814092965</v>
      </c>
    </row>
    <row r="141" spans="1:25" s="33" customFormat="1" x14ac:dyDescent="0.2">
      <c r="A141" s="20">
        <v>38625</v>
      </c>
      <c r="B141" s="63">
        <f t="shared" ca="1" si="23"/>
        <v>5.6261952758962064E-2</v>
      </c>
      <c r="C141" s="63">
        <f t="shared" ca="1" si="23"/>
        <v>3.2488558533298129E-2</v>
      </c>
      <c r="D141" s="34">
        <f t="shared" ca="1" si="23"/>
        <v>3.1242530731615537E-2</v>
      </c>
      <c r="E141" s="34">
        <f t="shared" ca="1" si="23"/>
        <v>0.11135511197881831</v>
      </c>
      <c r="F141" s="34">
        <f t="shared" ca="1" si="23"/>
        <v>6.116192949642496E-2</v>
      </c>
      <c r="G141" s="53">
        <f t="shared" ca="1" si="23"/>
        <v>4.2985367356064952E-2</v>
      </c>
      <c r="H141" s="34">
        <f t="shared" ca="1" si="23"/>
        <v>0.13641149467627489</v>
      </c>
      <c r="I141" s="34">
        <f t="shared" ca="1" si="23"/>
        <v>4.6300255958563685E-2</v>
      </c>
      <c r="J141" s="64">
        <f t="shared" ca="1" si="23"/>
        <v>6.7581500515393467E-2</v>
      </c>
      <c r="K141" s="34">
        <f ca="1">IF(IF(OR(K11=" ",K7=0,K7 = " ")," ",K11/K7-1)&gt;1.5," ",K11/K7-1)</f>
        <v>0.34297596009381159</v>
      </c>
      <c r="L141" s="34">
        <f t="shared" ca="1" si="24"/>
        <v>-1.288323394668589E-2</v>
      </c>
      <c r="M141" s="64">
        <f t="shared" ca="1" si="24"/>
        <v>5.5043654220927607E-3</v>
      </c>
      <c r="N141" s="34">
        <f t="shared" ca="1" si="24"/>
        <v>0.42738733208827462</v>
      </c>
      <c r="O141" s="55">
        <f t="shared" ca="1" si="24"/>
        <v>-2.0270771764621109E-2</v>
      </c>
      <c r="P141" s="53">
        <f t="shared" ca="1" si="24"/>
        <v>8.5102574122302155E-3</v>
      </c>
      <c r="Q141" s="34">
        <f t="shared" ca="1" si="24"/>
        <v>4.4541996171193698E-2</v>
      </c>
      <c r="R141" s="34">
        <f t="shared" ca="1" si="24"/>
        <v>3.698703654567459E-2</v>
      </c>
      <c r="S141" s="34" t="str">
        <f t="shared" ca="1" si="24"/>
        <v xml:space="preserve"> </v>
      </c>
      <c r="T141" s="34" t="str">
        <f t="shared" ca="1" si="24"/>
        <v xml:space="preserve"> </v>
      </c>
      <c r="U141" s="34">
        <f t="shared" ca="1" si="24"/>
        <v>-1.194543828051553E-2</v>
      </c>
      <c r="V141" s="34" t="str">
        <f t="shared" ca="1" si="24"/>
        <v xml:space="preserve"> </v>
      </c>
      <c r="W141" s="34" t="str">
        <f t="shared" ca="1" si="24"/>
        <v xml:space="preserve"> </v>
      </c>
      <c r="X141" s="34">
        <f t="shared" ca="1" si="24"/>
        <v>5.6098227272420642E-2</v>
      </c>
      <c r="Y141" s="55">
        <f t="shared" ca="1" si="24"/>
        <v>7.8837075627933073E-2</v>
      </c>
    </row>
    <row r="142" spans="1:25" s="33" customFormat="1" ht="10.8" thickBot="1" x14ac:dyDescent="0.25">
      <c r="A142" s="26">
        <v>38717</v>
      </c>
      <c r="B142" s="65">
        <f t="shared" ca="1" si="23"/>
        <v>4.4091470932398957E-2</v>
      </c>
      <c r="C142" s="65">
        <f t="shared" ca="1" si="23"/>
        <v>2.4916446833946893E-2</v>
      </c>
      <c r="D142" s="56">
        <f t="shared" ca="1" si="23"/>
        <v>2.3016689547607161E-2</v>
      </c>
      <c r="E142" s="56">
        <f t="shared" ca="1" si="23"/>
        <v>8.8976317948640693E-2</v>
      </c>
      <c r="F142" s="56">
        <f t="shared" ca="1" si="23"/>
        <v>6.4013724200280731E-2</v>
      </c>
      <c r="G142" s="57">
        <f t="shared" ca="1" si="23"/>
        <v>3.3600785757210705E-2</v>
      </c>
      <c r="H142" s="56">
        <f t="shared" ca="1" si="23"/>
        <v>0.21343558266895379</v>
      </c>
      <c r="I142" s="56">
        <f t="shared" ca="1" si="23"/>
        <v>2.9491836550419537E-2</v>
      </c>
      <c r="J142" s="66">
        <f t="shared" ca="1" si="23"/>
        <v>4.529521179754159E-2</v>
      </c>
      <c r="K142" s="56">
        <f t="shared" ref="K142:Y157" ca="1" si="25">IF(IF(OR(K12=" ",K8=0,K8 = " ")," ",K12/K8-1)&gt;1.5," ",K12/K8-1)</f>
        <v>0.10943856351139414</v>
      </c>
      <c r="L142" s="56">
        <f t="shared" ca="1" si="25"/>
        <v>-2.2565743560890361E-2</v>
      </c>
      <c r="M142" s="66">
        <f t="shared" ca="1" si="25"/>
        <v>3.364359775908099E-4</v>
      </c>
      <c r="N142" s="56">
        <f t="shared" ca="1" si="25"/>
        <v>0.13487952757925847</v>
      </c>
      <c r="O142" s="58">
        <f t="shared" ca="1" si="25"/>
        <v>-7.5520922253958789E-2</v>
      </c>
      <c r="P142" s="57">
        <f t="shared" ca="1" si="25"/>
        <v>-1.6228689210240121E-2</v>
      </c>
      <c r="Q142" s="56">
        <f t="shared" ca="1" si="25"/>
        <v>4.7544299627399811E-2</v>
      </c>
      <c r="R142" s="56">
        <f t="shared" ca="1" si="25"/>
        <v>3.3195304814833015E-2</v>
      </c>
      <c r="S142" s="56" t="str">
        <f t="shared" ca="1" si="25"/>
        <v xml:space="preserve"> </v>
      </c>
      <c r="T142" s="56" t="str">
        <f t="shared" ca="1" si="25"/>
        <v xml:space="preserve"> </v>
      </c>
      <c r="U142" s="56">
        <f t="shared" ca="1" si="25"/>
        <v>6.718029728520758E-4</v>
      </c>
      <c r="V142" s="56" t="str">
        <f t="shared" ca="1" si="25"/>
        <v xml:space="preserve"> </v>
      </c>
      <c r="W142" s="56" t="str">
        <f t="shared" ca="1" si="25"/>
        <v xml:space="preserve"> </v>
      </c>
      <c r="X142" s="56">
        <f t="shared" ca="1" si="25"/>
        <v>5.1849506146106616E-2</v>
      </c>
      <c r="Y142" s="58">
        <f t="shared" ca="1" si="25"/>
        <v>8.3870927357088787E-2</v>
      </c>
    </row>
    <row r="143" spans="1:25" s="33" customFormat="1" x14ac:dyDescent="0.2">
      <c r="A143" s="20">
        <v>38807</v>
      </c>
      <c r="B143" s="67">
        <f t="shared" ca="1" si="23"/>
        <v>4.1740508867802228E-2</v>
      </c>
      <c r="C143" s="67">
        <f t="shared" ca="1" si="23"/>
        <v>2.4126860478826728E-2</v>
      </c>
      <c r="D143" s="59">
        <f t="shared" ca="1" si="23"/>
        <v>2.2075191781092185E-2</v>
      </c>
      <c r="E143" s="59">
        <f t="shared" ca="1" si="23"/>
        <v>8.098548036262887E-2</v>
      </c>
      <c r="F143" s="59">
        <f t="shared" ca="1" si="23"/>
        <v>6.053401392316049E-2</v>
      </c>
      <c r="G143" s="60">
        <f t="shared" ca="1" si="23"/>
        <v>3.1626606167288962E-2</v>
      </c>
      <c r="H143" s="59">
        <f t="shared" ca="1" si="23"/>
        <v>0.12453629016466916</v>
      </c>
      <c r="I143" s="59">
        <f t="shared" ca="1" si="23"/>
        <v>3.8309435172759754E-2</v>
      </c>
      <c r="J143" s="68">
        <f t="shared" ca="1" si="23"/>
        <v>4.1997417272751525E-2</v>
      </c>
      <c r="K143" s="59">
        <f t="shared" ca="1" si="25"/>
        <v>7.1921535632805123E-2</v>
      </c>
      <c r="L143" s="59">
        <f t="shared" ca="1" si="25"/>
        <v>-1.8618515905752919E-2</v>
      </c>
      <c r="M143" s="68">
        <f t="shared" ca="1" si="25"/>
        <v>-4.5768686277813941E-4</v>
      </c>
      <c r="N143" s="59">
        <f t="shared" ca="1" si="25"/>
        <v>0.1000665529334317</v>
      </c>
      <c r="O143" s="61">
        <f t="shared" ca="1" si="25"/>
        <v>-8.9717989332621872E-2</v>
      </c>
      <c r="P143" s="60">
        <f t="shared" ca="1" si="25"/>
        <v>-8.8204447899539518E-2</v>
      </c>
      <c r="Q143" s="59">
        <f t="shared" ca="1" si="25"/>
        <v>5.3722800594623088E-2</v>
      </c>
      <c r="R143" s="59">
        <f t="shared" ca="1" si="25"/>
        <v>3.3840221440009088E-2</v>
      </c>
      <c r="S143" s="59" t="str">
        <f t="shared" ca="1" si="25"/>
        <v xml:space="preserve"> </v>
      </c>
      <c r="T143" s="59" t="str">
        <f t="shared" ca="1" si="25"/>
        <v xml:space="preserve"> </v>
      </c>
      <c r="U143" s="59">
        <f t="shared" ca="1" si="25"/>
        <v>1.4825428324003465E-3</v>
      </c>
      <c r="V143" s="59" t="str">
        <f t="shared" ca="1" si="25"/>
        <v xml:space="preserve"> </v>
      </c>
      <c r="W143" s="59" t="str">
        <f t="shared" ca="1" si="25"/>
        <v xml:space="preserve"> </v>
      </c>
      <c r="X143" s="59">
        <f t="shared" ca="1" si="25"/>
        <v>0.13058045524670669</v>
      </c>
      <c r="Y143" s="61">
        <f t="shared" ca="1" si="25"/>
        <v>0.12504087161822586</v>
      </c>
    </row>
    <row r="144" spans="1:25" s="33" customFormat="1" x14ac:dyDescent="0.2">
      <c r="A144" s="20">
        <v>38898</v>
      </c>
      <c r="B144" s="63">
        <f t="shared" ca="1" si="23"/>
        <v>4.0204088125323612E-2</v>
      </c>
      <c r="C144" s="63">
        <f t="shared" ca="1" si="23"/>
        <v>2.9984027248915357E-2</v>
      </c>
      <c r="D144" s="34">
        <f t="shared" ca="1" si="23"/>
        <v>2.8723841005632078E-2</v>
      </c>
      <c r="E144" s="34">
        <f t="shared" ca="1" si="23"/>
        <v>6.4763918910056173E-2</v>
      </c>
      <c r="F144" s="34">
        <f t="shared" ca="1" si="23"/>
        <v>6.0151682407671769E-2</v>
      </c>
      <c r="G144" s="53">
        <f t="shared" ca="1" si="23"/>
        <v>5.0140964896675078E-2</v>
      </c>
      <c r="H144" s="34">
        <f t="shared" ca="1" si="23"/>
        <v>0.14627215400190319</v>
      </c>
      <c r="I144" s="34">
        <f t="shared" ca="1" si="23"/>
        <v>1.2694052054992078E-2</v>
      </c>
      <c r="J144" s="64">
        <f t="shared" ca="1" si="23"/>
        <v>2.5451658301619329E-2</v>
      </c>
      <c r="K144" s="34">
        <f t="shared" ca="1" si="25"/>
        <v>5.9728396177075149E-2</v>
      </c>
      <c r="L144" s="34">
        <f t="shared" ca="1" si="25"/>
        <v>-3.8613477391588047E-2</v>
      </c>
      <c r="M144" s="64">
        <f t="shared" ca="1" si="25"/>
        <v>-3.2861367407608588E-2</v>
      </c>
      <c r="N144" s="34">
        <f t="shared" ca="1" si="25"/>
        <v>7.0510156664324475E-2</v>
      </c>
      <c r="O144" s="55">
        <f t="shared" ca="1" si="25"/>
        <v>-0.11597237708135377</v>
      </c>
      <c r="P144" s="53">
        <f t="shared" ca="1" si="25"/>
        <v>-9.1563926240725957E-2</v>
      </c>
      <c r="Q144" s="34">
        <f t="shared" ca="1" si="25"/>
        <v>6.5837491821086447E-2</v>
      </c>
      <c r="R144" s="34">
        <f t="shared" ca="1" si="25"/>
        <v>3.4733035491839814E-2</v>
      </c>
      <c r="S144" s="34" t="str">
        <f t="shared" ca="1" si="25"/>
        <v xml:space="preserve"> </v>
      </c>
      <c r="T144" s="34" t="str">
        <f t="shared" ca="1" si="25"/>
        <v xml:space="preserve"> </v>
      </c>
      <c r="U144" s="34">
        <f t="shared" ca="1" si="25"/>
        <v>2.9987113087944106E-2</v>
      </c>
      <c r="V144" s="34" t="str">
        <f t="shared" ca="1" si="25"/>
        <v xml:space="preserve"> </v>
      </c>
      <c r="W144" s="34" t="str">
        <f t="shared" ca="1" si="25"/>
        <v xml:space="preserve"> </v>
      </c>
      <c r="X144" s="34">
        <f t="shared" ca="1" si="25"/>
        <v>0.1186367723015227</v>
      </c>
      <c r="Y144" s="55">
        <f t="shared" ca="1" si="25"/>
        <v>8.9491159221159355E-2</v>
      </c>
    </row>
    <row r="145" spans="1:25" s="33" customFormat="1" x14ac:dyDescent="0.2">
      <c r="A145" s="20">
        <v>38990</v>
      </c>
      <c r="B145" s="63">
        <f t="shared" ca="1" si="23"/>
        <v>4.1544860652145799E-2</v>
      </c>
      <c r="C145" s="63">
        <f t="shared" ca="1" si="23"/>
        <v>1.7510310152262898E-2</v>
      </c>
      <c r="D145" s="34">
        <f t="shared" ca="1" si="23"/>
        <v>1.5607518285318811E-2</v>
      </c>
      <c r="E145" s="34">
        <f t="shared" ca="1" si="23"/>
        <v>9.2928331559763766E-2</v>
      </c>
      <c r="F145" s="34">
        <f t="shared" ca="1" si="23"/>
        <v>4.4236191917596868E-2</v>
      </c>
      <c r="G145" s="53">
        <f t="shared" ca="1" si="23"/>
        <v>4.0959107408160556E-2</v>
      </c>
      <c r="H145" s="34">
        <f t="shared" ca="1" si="23"/>
        <v>-4.3923834947324769E-3</v>
      </c>
      <c r="I145" s="34">
        <f t="shared" ca="1" si="23"/>
        <v>2.1864584214215776E-2</v>
      </c>
      <c r="J145" s="64">
        <f t="shared" ca="1" si="23"/>
        <v>3.045819074215883E-2</v>
      </c>
      <c r="K145" s="34">
        <f t="shared" ca="1" si="25"/>
        <v>7.4785734305720775E-2</v>
      </c>
      <c r="L145" s="34">
        <f t="shared" ca="1" si="25"/>
        <v>-7.2002830492773007E-2</v>
      </c>
      <c r="M145" s="64">
        <f t="shared" ca="1" si="25"/>
        <v>-5.9187032773412085E-2</v>
      </c>
      <c r="N145" s="34">
        <f t="shared" ca="1" si="25"/>
        <v>0.10682797183438164</v>
      </c>
      <c r="O145" s="55">
        <f t="shared" ca="1" si="25"/>
        <v>-0.16618085197574417</v>
      </c>
      <c r="P145" s="53">
        <f t="shared" ca="1" si="25"/>
        <v>-7.1471787071712867E-2</v>
      </c>
      <c r="Q145" s="34">
        <f t="shared" ca="1" si="25"/>
        <v>4.5760500942646276E-2</v>
      </c>
      <c r="R145" s="34">
        <f t="shared" ca="1" si="25"/>
        <v>2.5043915236154568E-2</v>
      </c>
      <c r="S145" s="34" t="str">
        <f t="shared" ca="1" si="25"/>
        <v xml:space="preserve"> </v>
      </c>
      <c r="T145" s="34" t="str">
        <f t="shared" ca="1" si="25"/>
        <v xml:space="preserve"> </v>
      </c>
      <c r="U145" s="34">
        <f t="shared" ca="1" si="25"/>
        <v>1.8817069862397728E-2</v>
      </c>
      <c r="V145" s="34" t="str">
        <f t="shared" ca="1" si="25"/>
        <v xml:space="preserve"> </v>
      </c>
      <c r="W145" s="34" t="str">
        <f t="shared" ca="1" si="25"/>
        <v xml:space="preserve"> </v>
      </c>
      <c r="X145" s="34">
        <f t="shared" ca="1" si="25"/>
        <v>0.13430510658680239</v>
      </c>
      <c r="Y145" s="55">
        <f t="shared" ca="1" si="25"/>
        <v>7.8439542858878664E-2</v>
      </c>
    </row>
    <row r="146" spans="1:25" s="33" customFormat="1" ht="10.8" thickBot="1" x14ac:dyDescent="0.25">
      <c r="A146" s="26">
        <v>39082</v>
      </c>
      <c r="B146" s="65">
        <f t="shared" ca="1" si="23"/>
        <v>3.420772042342124E-2</v>
      </c>
      <c r="C146" s="65">
        <f t="shared" ca="1" si="23"/>
        <v>1.4935542396747659E-2</v>
      </c>
      <c r="D146" s="56">
        <f t="shared" ca="1" si="23"/>
        <v>1.352395312817567E-2</v>
      </c>
      <c r="E146" s="56">
        <f t="shared" ca="1" si="23"/>
        <v>7.505046930627346E-2</v>
      </c>
      <c r="F146" s="56">
        <f t="shared" ca="1" si="23"/>
        <v>4.0039700810679646E-2</v>
      </c>
      <c r="G146" s="57">
        <f t="shared" ca="1" si="23"/>
        <v>3.989854751374633E-2</v>
      </c>
      <c r="H146" s="56">
        <f t="shared" ca="1" si="23"/>
        <v>-3.1034768084471365E-3</v>
      </c>
      <c r="I146" s="56">
        <f t="shared" ca="1" si="23"/>
        <v>8.0663433264096529E-3</v>
      </c>
      <c r="J146" s="66">
        <f t="shared" ca="1" si="23"/>
        <v>-1.2597279047377175E-4</v>
      </c>
      <c r="K146" s="56">
        <f t="shared" ca="1" si="25"/>
        <v>3.1370669443355981E-2</v>
      </c>
      <c r="L146" s="56">
        <f t="shared" ca="1" si="25"/>
        <v>-6.4077966957894361E-2</v>
      </c>
      <c r="M146" s="66">
        <f t="shared" ca="1" si="25"/>
        <v>-4.8836945653933594E-2</v>
      </c>
      <c r="N146" s="56">
        <f t="shared" ca="1" si="25"/>
        <v>4.0346833712117558E-2</v>
      </c>
      <c r="O146" s="58">
        <f t="shared" ca="1" si="25"/>
        <v>-0.26923963231850023</v>
      </c>
      <c r="P146" s="57">
        <f t="shared" ca="1" si="25"/>
        <v>-4.1010965435033131E-2</v>
      </c>
      <c r="Q146" s="56">
        <f t="shared" ca="1" si="25"/>
        <v>3.626282593221708E-2</v>
      </c>
      <c r="R146" s="56">
        <f t="shared" ca="1" si="25"/>
        <v>1.8532287307190698E-2</v>
      </c>
      <c r="S146" s="56" t="str">
        <f t="shared" ca="1" si="25"/>
        <v xml:space="preserve"> </v>
      </c>
      <c r="T146" s="56" t="str">
        <f t="shared" ca="1" si="25"/>
        <v xml:space="preserve"> </v>
      </c>
      <c r="U146" s="56">
        <f t="shared" ca="1" si="25"/>
        <v>1.5591758075228723E-2</v>
      </c>
      <c r="V146" s="56" t="str">
        <f t="shared" ca="1" si="25"/>
        <v xml:space="preserve"> </v>
      </c>
      <c r="W146" s="56" t="str">
        <f t="shared" ca="1" si="25"/>
        <v xml:space="preserve"> </v>
      </c>
      <c r="X146" s="56">
        <f t="shared" ca="1" si="25"/>
        <v>0.11956555313915906</v>
      </c>
      <c r="Y146" s="58">
        <f t="shared" ca="1" si="25"/>
        <v>1.6677388436183715E-3</v>
      </c>
    </row>
    <row r="147" spans="1:25" s="33" customFormat="1" x14ac:dyDescent="0.2">
      <c r="A147" s="20">
        <v>39172</v>
      </c>
      <c r="B147" s="63">
        <f t="shared" ca="1" si="23"/>
        <v>2.5182283029483665E-2</v>
      </c>
      <c r="C147" s="63">
        <f t="shared" ca="1" si="23"/>
        <v>6.7487511500434749E-3</v>
      </c>
      <c r="D147" s="34">
        <f t="shared" ca="1" si="23"/>
        <v>5.5814051065248282E-3</v>
      </c>
      <c r="E147" s="34">
        <f t="shared" ca="1" si="23"/>
        <v>6.4314144917657634E-2</v>
      </c>
      <c r="F147" s="34">
        <f t="shared" ca="1" si="23"/>
        <v>2.3544239056450644E-2</v>
      </c>
      <c r="G147" s="53">
        <f t="shared" ca="1" si="23"/>
        <v>3.7154061737896926E-2</v>
      </c>
      <c r="H147" s="34">
        <f t="shared" ca="1" si="23"/>
        <v>3.5961193721964158E-2</v>
      </c>
      <c r="I147" s="34">
        <f t="shared" ca="1" si="23"/>
        <v>-6.6594979455052439E-3</v>
      </c>
      <c r="J147" s="64">
        <f t="shared" ca="1" si="23"/>
        <v>-1.1465089972052533E-2</v>
      </c>
      <c r="K147" s="34">
        <f t="shared" ca="1" si="25"/>
        <v>-1.7891699283699602E-2</v>
      </c>
      <c r="L147" s="34">
        <f t="shared" ca="1" si="25"/>
        <v>-9.2450782906857154E-2</v>
      </c>
      <c r="M147" s="64">
        <f t="shared" ca="1" si="25"/>
        <v>-8.2054172236967315E-2</v>
      </c>
      <c r="N147" s="34">
        <f t="shared" ca="1" si="25"/>
        <v>2.6391734172356962E-2</v>
      </c>
      <c r="O147" s="55">
        <f t="shared" ca="1" si="25"/>
        <v>-0.28085660369527943</v>
      </c>
      <c r="P147" s="53">
        <f t="shared" ca="1" si="25"/>
        <v>3.1641028645972735E-2</v>
      </c>
      <c r="Q147" s="34">
        <f t="shared" ca="1" si="25"/>
        <v>2.720842448183336E-2</v>
      </c>
      <c r="R147" s="34">
        <f t="shared" ca="1" si="25"/>
        <v>1.4189794303730352E-2</v>
      </c>
      <c r="S147" s="34">
        <f t="shared" ca="1" si="25"/>
        <v>5.5618248938363868E-2</v>
      </c>
      <c r="T147" s="34" t="str">
        <f t="shared" ca="1" si="25"/>
        <v xml:space="preserve"> </v>
      </c>
      <c r="U147" s="34">
        <f t="shared" ca="1" si="25"/>
        <v>1.014221203274146E-2</v>
      </c>
      <c r="V147" s="34">
        <f t="shared" ca="1" si="25"/>
        <v>0.1097446991102895</v>
      </c>
      <c r="W147" s="34" t="str">
        <f t="shared" ca="1" si="25"/>
        <v xml:space="preserve"> </v>
      </c>
      <c r="X147" s="34">
        <f t="shared" ca="1" si="25"/>
        <v>1.466207121064822E-2</v>
      </c>
      <c r="Y147" s="55">
        <f t="shared" ca="1" si="25"/>
        <v>-3.6252053039402821E-3</v>
      </c>
    </row>
    <row r="148" spans="1:25" s="33" customFormat="1" x14ac:dyDescent="0.2">
      <c r="A148" s="20">
        <v>39263</v>
      </c>
      <c r="B148" s="63">
        <f t="shared" ca="1" si="23"/>
        <v>2.9009258343258182E-2</v>
      </c>
      <c r="C148" s="63">
        <f t="shared" ca="1" si="23"/>
        <v>1.1230261170670941E-2</v>
      </c>
      <c r="D148" s="34">
        <f t="shared" ca="1" si="23"/>
        <v>1.0127612216236148E-2</v>
      </c>
      <c r="E148" s="34">
        <f t="shared" ca="1" si="23"/>
        <v>6.3694637304743784E-2</v>
      </c>
      <c r="F148" s="34">
        <f t="shared" ca="1" si="23"/>
        <v>1.5215615657923731E-2</v>
      </c>
      <c r="G148" s="53">
        <f t="shared" ca="1" si="23"/>
        <v>3.7355683103934556E-2</v>
      </c>
      <c r="H148" s="34">
        <f t="shared" ca="1" si="23"/>
        <v>2.1568281833630687E-2</v>
      </c>
      <c r="I148" s="34">
        <f t="shared" ca="1" si="23"/>
        <v>5.9376125201906493E-3</v>
      </c>
      <c r="J148" s="64">
        <f t="shared" ca="1" si="23"/>
        <v>-6.0949401694060379E-3</v>
      </c>
      <c r="K148" s="34">
        <f t="shared" ca="1" si="25"/>
        <v>-2.5278864882405383E-3</v>
      </c>
      <c r="L148" s="34">
        <f t="shared" ca="1" si="25"/>
        <v>-8.6871843172238949E-2</v>
      </c>
      <c r="M148" s="64">
        <f t="shared" ca="1" si="25"/>
        <v>-6.284283267125812E-2</v>
      </c>
      <c r="N148" s="34">
        <f t="shared" ca="1" si="25"/>
        <v>3.5128310448153233E-2</v>
      </c>
      <c r="O148" s="55">
        <f t="shared" ca="1" si="25"/>
        <v>-0.2820970071693315</v>
      </c>
      <c r="P148" s="53">
        <f t="shared" ca="1" si="25"/>
        <v>3.131445868672289E-2</v>
      </c>
      <c r="Q148" s="34">
        <f t="shared" ca="1" si="25"/>
        <v>2.5343095957712114E-2</v>
      </c>
      <c r="R148" s="34">
        <f t="shared" ca="1" si="25"/>
        <v>1.3513141927993244E-2</v>
      </c>
      <c r="S148" s="34">
        <f t="shared" ca="1" si="25"/>
        <v>5.4206988869717421E-2</v>
      </c>
      <c r="T148" s="34" t="str">
        <f t="shared" ca="1" si="25"/>
        <v xml:space="preserve"> </v>
      </c>
      <c r="U148" s="34">
        <f t="shared" ca="1" si="25"/>
        <v>2.2076962309431014E-2</v>
      </c>
      <c r="V148" s="34">
        <f t="shared" ca="1" si="25"/>
        <v>8.2371379767101738E-2</v>
      </c>
      <c r="W148" s="34" t="str">
        <f t="shared" ca="1" si="25"/>
        <v xml:space="preserve"> </v>
      </c>
      <c r="X148" s="34">
        <f t="shared" ca="1" si="25"/>
        <v>2.4001207497204025E-3</v>
      </c>
      <c r="Y148" s="55">
        <f t="shared" ca="1" si="25"/>
        <v>-2.3671436770605458E-2</v>
      </c>
    </row>
    <row r="149" spans="1:25" s="33" customFormat="1" x14ac:dyDescent="0.2">
      <c r="A149" s="20">
        <v>39355</v>
      </c>
      <c r="B149" s="63">
        <f t="shared" ca="1" si="23"/>
        <v>2.9046824352359835E-2</v>
      </c>
      <c r="C149" s="63">
        <f t="shared" ca="1" si="23"/>
        <v>1.283672455584739E-2</v>
      </c>
      <c r="D149" s="34">
        <f t="shared" ca="1" si="23"/>
        <v>1.171968435917492E-2</v>
      </c>
      <c r="E149" s="34">
        <f t="shared" ca="1" si="23"/>
        <v>5.9689455914421874E-2</v>
      </c>
      <c r="F149" s="34">
        <f t="shared" ca="1" si="23"/>
        <v>1.6240069509317445E-2</v>
      </c>
      <c r="G149" s="53">
        <f t="shared" ca="1" si="23"/>
        <v>4.2207668154125022E-2</v>
      </c>
      <c r="H149" s="34">
        <f t="shared" ca="1" si="23"/>
        <v>4.6209285649499776E-2</v>
      </c>
      <c r="I149" s="34">
        <f t="shared" ca="1" si="23"/>
        <v>1.1063702946910281E-2</v>
      </c>
      <c r="J149" s="64">
        <f t="shared" ca="1" si="23"/>
        <v>-1.7725229998478698E-3</v>
      </c>
      <c r="K149" s="34">
        <f t="shared" ca="1" si="25"/>
        <v>-1.1733072658466681E-2</v>
      </c>
      <c r="L149" s="34">
        <f t="shared" ca="1" si="25"/>
        <v>-4.535403060697063E-2</v>
      </c>
      <c r="M149" s="64">
        <f t="shared" ca="1" si="25"/>
        <v>-3.2810062043365562E-2</v>
      </c>
      <c r="N149" s="34">
        <f t="shared" ca="1" si="25"/>
        <v>3.8640033375993976E-3</v>
      </c>
      <c r="O149" s="55">
        <f t="shared" ca="1" si="25"/>
        <v>-0.17559217924138593</v>
      </c>
      <c r="P149" s="53">
        <f t="shared" ca="1" si="25"/>
        <v>3.869388486756864E-2</v>
      </c>
      <c r="Q149" s="34">
        <f t="shared" ca="1" si="25"/>
        <v>3.1963088127344941E-2</v>
      </c>
      <c r="R149" s="34">
        <f t="shared" ca="1" si="25"/>
        <v>1.6306166820832635E-2</v>
      </c>
      <c r="S149" s="34">
        <f t="shared" ca="1" si="25"/>
        <v>4.9463769738926633E-2</v>
      </c>
      <c r="T149" s="34" t="str">
        <f t="shared" ca="1" si="25"/>
        <v xml:space="preserve"> </v>
      </c>
      <c r="U149" s="34">
        <f t="shared" ca="1" si="25"/>
        <v>2.957125900586699E-2</v>
      </c>
      <c r="V149" s="34">
        <f t="shared" ca="1" si="25"/>
        <v>8.4262883689871559E-2</v>
      </c>
      <c r="W149" s="34" t="str">
        <f t="shared" ca="1" si="25"/>
        <v xml:space="preserve"> </v>
      </c>
      <c r="X149" s="34">
        <f t="shared" ca="1" si="25"/>
        <v>-3.5696994440473917E-3</v>
      </c>
      <c r="Y149" s="55">
        <f t="shared" ca="1" si="25"/>
        <v>-2.466395289009371E-2</v>
      </c>
    </row>
    <row r="150" spans="1:25" s="33" customFormat="1" ht="10.8" thickBot="1" x14ac:dyDescent="0.25">
      <c r="A150" s="26">
        <v>39447</v>
      </c>
      <c r="B150" s="65">
        <f t="shared" ca="1" si="23"/>
        <v>3.3965103250607198E-2</v>
      </c>
      <c r="C150" s="65">
        <f t="shared" ca="1" si="23"/>
        <v>2.1766243053148226E-2</v>
      </c>
      <c r="D150" s="56">
        <f t="shared" ca="1" si="23"/>
        <v>2.0237188546191831E-2</v>
      </c>
      <c r="E150" s="56">
        <f t="shared" ca="1" si="23"/>
        <v>5.6701851699736183E-2</v>
      </c>
      <c r="F150" s="56">
        <f t="shared" ca="1" si="23"/>
        <v>2.4329717596938583E-2</v>
      </c>
      <c r="G150" s="57">
        <f t="shared" ca="1" si="23"/>
        <v>4.0744254511789091E-2</v>
      </c>
      <c r="H150" s="56">
        <f t="shared" ca="1" si="23"/>
        <v>8.9570959917079529E-2</v>
      </c>
      <c r="I150" s="56">
        <f t="shared" ca="1" si="23"/>
        <v>2.4998020364657147E-2</v>
      </c>
      <c r="J150" s="66">
        <f t="shared" ca="1" si="23"/>
        <v>1.1727010726543696E-2</v>
      </c>
      <c r="K150" s="56">
        <f t="shared" ca="1" si="25"/>
        <v>-1.3208626175070459E-2</v>
      </c>
      <c r="L150" s="56">
        <f t="shared" ca="1" si="25"/>
        <v>-1.9857468757607966E-2</v>
      </c>
      <c r="M150" s="66">
        <f t="shared" ca="1" si="25"/>
        <v>5.3211691671282146E-3</v>
      </c>
      <c r="N150" s="56">
        <f t="shared" ca="1" si="25"/>
        <v>-2.0302503078274858E-2</v>
      </c>
      <c r="O150" s="58">
        <f t="shared" ca="1" si="25"/>
        <v>-0.10976650923966136</v>
      </c>
      <c r="P150" s="57">
        <f t="shared" ca="1" si="25"/>
        <v>4.7062176663666966E-2</v>
      </c>
      <c r="Q150" s="56">
        <f t="shared" ca="1" si="25"/>
        <v>3.5848926433278638E-2</v>
      </c>
      <c r="R150" s="56">
        <f t="shared" ca="1" si="25"/>
        <v>2.3309606788904702E-2</v>
      </c>
      <c r="S150" s="56">
        <f t="shared" ca="1" si="25"/>
        <v>5.3292643194064793E-2</v>
      </c>
      <c r="T150" s="56" t="str">
        <f t="shared" ca="1" si="25"/>
        <v xml:space="preserve"> </v>
      </c>
      <c r="U150" s="56">
        <f t="shared" ca="1" si="25"/>
        <v>3.9258578853419657E-2</v>
      </c>
      <c r="V150" s="56">
        <f t="shared" ca="1" si="25"/>
        <v>5.5842750203998204E-2</v>
      </c>
      <c r="W150" s="56" t="str">
        <f t="shared" ca="1" si="25"/>
        <v xml:space="preserve"> </v>
      </c>
      <c r="X150" s="56">
        <f t="shared" ca="1" si="25"/>
        <v>-5.3410438191094922E-3</v>
      </c>
      <c r="Y150" s="58">
        <f t="shared" ca="1" si="25"/>
        <v>-2.5294666196156057E-2</v>
      </c>
    </row>
    <row r="151" spans="1:25" s="33" customFormat="1" x14ac:dyDescent="0.2">
      <c r="A151" s="14">
        <v>39538</v>
      </c>
      <c r="B151" s="67">
        <f t="shared" ca="1" si="23"/>
        <v>3.3515829472971603E-2</v>
      </c>
      <c r="C151" s="67">
        <f t="shared" ca="1" si="23"/>
        <v>1.9595366085407351E-2</v>
      </c>
      <c r="D151" s="59">
        <f t="shared" ca="1" si="23"/>
        <v>1.7224456267043164E-2</v>
      </c>
      <c r="E151" s="59">
        <f t="shared" ca="1" si="23"/>
        <v>5.8835752927962615E-2</v>
      </c>
      <c r="F151" s="59">
        <f t="shared" ca="1" si="23"/>
        <v>2.2794709887969722E-2</v>
      </c>
      <c r="G151" s="60">
        <f t="shared" ca="1" si="23"/>
        <v>3.1783884591412903E-2</v>
      </c>
      <c r="H151" s="59">
        <f t="shared" ca="1" si="23"/>
        <v>6.6966078934683315E-2</v>
      </c>
      <c r="I151" s="59">
        <f t="shared" ca="1" si="23"/>
        <v>2.9555190433411704E-2</v>
      </c>
      <c r="J151" s="68">
        <f t="shared" ca="1" si="23"/>
        <v>1.7761020157014196E-2</v>
      </c>
      <c r="K151" s="59">
        <f t="shared" ca="1" si="25"/>
        <v>-6.0678406317425271E-2</v>
      </c>
      <c r="L151" s="59">
        <f t="shared" ca="1" si="25"/>
        <v>-9.4639392309149306E-3</v>
      </c>
      <c r="M151" s="68">
        <f t="shared" ca="1" si="25"/>
        <v>8.8023693401091396E-3</v>
      </c>
      <c r="N151" s="59">
        <f t="shared" ca="1" si="25"/>
        <v>-7.6263219181118558E-3</v>
      </c>
      <c r="O151" s="61">
        <f t="shared" ca="1" si="25"/>
        <v>-0.10211947072051064</v>
      </c>
      <c r="P151" s="60">
        <f t="shared" ca="1" si="25"/>
        <v>4.0778451800963289E-2</v>
      </c>
      <c r="Q151" s="59">
        <f t="shared" ca="1" si="25"/>
        <v>4.0736832020177749E-2</v>
      </c>
      <c r="R151" s="59">
        <f t="shared" ca="1" si="25"/>
        <v>2.8309546780066031E-2</v>
      </c>
      <c r="S151" s="59">
        <f t="shared" ca="1" si="25"/>
        <v>4.7240523617100516E-2</v>
      </c>
      <c r="T151" s="59" t="str">
        <f t="shared" ca="1" si="25"/>
        <v xml:space="preserve"> </v>
      </c>
      <c r="U151" s="59">
        <f t="shared" ca="1" si="25"/>
        <v>4.4210195769529781E-2</v>
      </c>
      <c r="V151" s="59">
        <f t="shared" ca="1" si="25"/>
        <v>5.3962182912915768E-2</v>
      </c>
      <c r="W151" s="59" t="str">
        <f t="shared" ca="1" si="25"/>
        <v xml:space="preserve"> </v>
      </c>
      <c r="X151" s="59">
        <f t="shared" ca="1" si="25"/>
        <v>-7.3104828662644561E-3</v>
      </c>
      <c r="Y151" s="61">
        <f t="shared" ca="1" si="25"/>
        <v>-4.8687928955839288E-2</v>
      </c>
    </row>
    <row r="152" spans="1:25" s="33" customFormat="1" x14ac:dyDescent="0.2">
      <c r="A152" s="20">
        <v>39629</v>
      </c>
      <c r="B152" s="63">
        <f t="shared" ca="1" si="23"/>
        <v>3.2553244779406576E-2</v>
      </c>
      <c r="C152" s="63">
        <f t="shared" ca="1" si="23"/>
        <v>1.7102144656854668E-2</v>
      </c>
      <c r="D152" s="34">
        <f t="shared" ca="1" si="23"/>
        <v>1.3791083686662153E-2</v>
      </c>
      <c r="E152" s="34">
        <f t="shared" ca="1" si="23"/>
        <v>5.960708188523367E-2</v>
      </c>
      <c r="F152" s="34">
        <f t="shared" ca="1" si="23"/>
        <v>2.7487384863103648E-2</v>
      </c>
      <c r="G152" s="53">
        <f t="shared" ca="1" si="23"/>
        <v>2.6045150939595807E-2</v>
      </c>
      <c r="H152" s="34">
        <f t="shared" ca="1" si="23"/>
        <v>-8.8103552253650852E-2</v>
      </c>
      <c r="I152" s="34">
        <f t="shared" ca="1" si="23"/>
        <v>3.1181529972188482E-2</v>
      </c>
      <c r="J152" s="64">
        <f t="shared" ca="1" si="23"/>
        <v>1.8079101575207313E-2</v>
      </c>
      <c r="K152" s="34">
        <f t="shared" ca="1" si="25"/>
        <v>-2.4176288929613765E-3</v>
      </c>
      <c r="L152" s="34">
        <f t="shared" ca="1" si="25"/>
        <v>2.2495366069220646E-2</v>
      </c>
      <c r="M152" s="64">
        <f t="shared" ca="1" si="25"/>
        <v>3.2867354214889621E-2</v>
      </c>
      <c r="N152" s="34">
        <f t="shared" ca="1" si="25"/>
        <v>1.4354347960892522E-2</v>
      </c>
      <c r="O152" s="55">
        <f t="shared" ca="1" si="25"/>
        <v>-7.6507163172274129E-2</v>
      </c>
      <c r="P152" s="53">
        <f t="shared" ca="1" si="25"/>
        <v>4.8971655077301834E-2</v>
      </c>
      <c r="Q152" s="34">
        <f t="shared" ca="1" si="25"/>
        <v>2.7031893737632373E-2</v>
      </c>
      <c r="R152" s="34">
        <f t="shared" ca="1" si="25"/>
        <v>2.4708860555709533E-2</v>
      </c>
      <c r="S152" s="34">
        <f t="shared" ca="1" si="25"/>
        <v>5.5156903047935524E-2</v>
      </c>
      <c r="T152" s="34" t="str">
        <f t="shared" ca="1" si="25"/>
        <v xml:space="preserve"> </v>
      </c>
      <c r="U152" s="34">
        <f t="shared" ca="1" si="25"/>
        <v>2.6251617718889397E-2</v>
      </c>
      <c r="V152" s="34">
        <f t="shared" ca="1" si="25"/>
        <v>5.532162058466672E-2</v>
      </c>
      <c r="W152" s="34" t="str">
        <f t="shared" ca="1" si="25"/>
        <v xml:space="preserve"> </v>
      </c>
      <c r="X152" s="34">
        <f t="shared" ca="1" si="25"/>
        <v>1.9626738130080756E-3</v>
      </c>
      <c r="Y152" s="55">
        <f t="shared" ca="1" si="25"/>
        <v>-4.2621118890337817E-2</v>
      </c>
    </row>
    <row r="153" spans="1:25" s="33" customFormat="1" x14ac:dyDescent="0.2">
      <c r="A153" s="20">
        <v>39721</v>
      </c>
      <c r="B153" s="63">
        <f t="shared" ca="1" si="23"/>
        <v>3.8162517051651523E-2</v>
      </c>
      <c r="C153" s="63">
        <f t="shared" ca="1" si="23"/>
        <v>2.554025699463125E-2</v>
      </c>
      <c r="D153" s="34">
        <f t="shared" ca="1" si="23"/>
        <v>2.2509179608205754E-2</v>
      </c>
      <c r="E153" s="34">
        <f t="shared" ca="1" si="23"/>
        <v>5.7277285455674232E-2</v>
      </c>
      <c r="F153" s="34">
        <f t="shared" ca="1" si="23"/>
        <v>2.757543209148916E-2</v>
      </c>
      <c r="G153" s="53">
        <f t="shared" ca="1" si="23"/>
        <v>3.2269041042960467E-2</v>
      </c>
      <c r="H153" s="34">
        <f t="shared" ca="1" si="23"/>
        <v>0.10251566600348472</v>
      </c>
      <c r="I153" s="34">
        <f t="shared" ca="1" si="23"/>
        <v>2.6537322704455635E-2</v>
      </c>
      <c r="J153" s="64">
        <f t="shared" ca="1" si="23"/>
        <v>1.926183758214739E-2</v>
      </c>
      <c r="K153" s="34">
        <f t="shared" ca="1" si="25"/>
        <v>-4.2226653218113697E-3</v>
      </c>
      <c r="L153" s="34">
        <f t="shared" ca="1" si="25"/>
        <v>2.0696175935056349E-2</v>
      </c>
      <c r="M153" s="64">
        <f t="shared" ca="1" si="25"/>
        <v>1.3263421218198124E-2</v>
      </c>
      <c r="N153" s="34">
        <f t="shared" ca="1" si="25"/>
        <v>2.0371287461912413E-2</v>
      </c>
      <c r="O153" s="55">
        <f t="shared" ca="1" si="25"/>
        <v>-7.9273359874847182E-2</v>
      </c>
      <c r="P153" s="53">
        <f t="shared" ca="1" si="25"/>
        <v>4.3570602104879619E-2</v>
      </c>
      <c r="Q153" s="34">
        <f t="shared" ca="1" si="25"/>
        <v>3.1752613306121003E-2</v>
      </c>
      <c r="R153" s="34">
        <f t="shared" ca="1" si="25"/>
        <v>2.2213694038543341E-2</v>
      </c>
      <c r="S153" s="34">
        <f t="shared" ca="1" si="25"/>
        <v>4.5880885833668117E-2</v>
      </c>
      <c r="T153" s="34" t="str">
        <f t="shared" ca="1" si="25"/>
        <v xml:space="preserve"> </v>
      </c>
      <c r="U153" s="34">
        <f t="shared" ca="1" si="25"/>
        <v>3.8706399065538299E-2</v>
      </c>
      <c r="V153" s="34">
        <f t="shared" ca="1" si="25"/>
        <v>4.5670052809153594E-2</v>
      </c>
      <c r="W153" s="34" t="str">
        <f t="shared" ca="1" si="25"/>
        <v xml:space="preserve"> </v>
      </c>
      <c r="X153" s="34">
        <f t="shared" ca="1" si="25"/>
        <v>-1.0837527471939001E-2</v>
      </c>
      <c r="Y153" s="55">
        <f t="shared" ca="1" si="25"/>
        <v>-3.9294710124329058E-2</v>
      </c>
    </row>
    <row r="154" spans="1:25" s="33" customFormat="1" ht="10.8" thickBot="1" x14ac:dyDescent="0.25">
      <c r="A154" s="26">
        <v>39813</v>
      </c>
      <c r="B154" s="65">
        <f t="shared" ca="1" si="23"/>
        <v>3.3883084976021882E-2</v>
      </c>
      <c r="C154" s="65">
        <f t="shared" ca="1" si="23"/>
        <v>1.5509247504860824E-2</v>
      </c>
      <c r="D154" s="56">
        <f t="shared" ca="1" si="23"/>
        <v>1.2127329501980366E-2</v>
      </c>
      <c r="E154" s="56">
        <f t="shared" ca="1" si="23"/>
        <v>6.138307615624683E-2</v>
      </c>
      <c r="F154" s="56">
        <f t="shared" ca="1" si="23"/>
        <v>9.0455027558211665E-3</v>
      </c>
      <c r="G154" s="57">
        <f t="shared" ca="1" si="23"/>
        <v>2.8955902303549497E-2</v>
      </c>
      <c r="H154" s="56">
        <f t="shared" ca="1" si="23"/>
        <v>6.3511475184605537E-3</v>
      </c>
      <c r="I154" s="56">
        <f t="shared" ca="1" si="23"/>
        <v>1.4028145487380739E-2</v>
      </c>
      <c r="J154" s="66">
        <f t="shared" ca="1" si="23"/>
        <v>4.7981369187972689E-3</v>
      </c>
      <c r="K154" s="56">
        <f t="shared" ca="1" si="25"/>
        <v>-2.0259192685693206E-2</v>
      </c>
      <c r="L154" s="56">
        <f t="shared" ca="1" si="25"/>
        <v>-4.0853850656454194E-2</v>
      </c>
      <c r="M154" s="66">
        <f t="shared" ca="1" si="25"/>
        <v>-4.405129558013543E-2</v>
      </c>
      <c r="N154" s="56">
        <f t="shared" ca="1" si="25"/>
        <v>9.4330230777457391E-3</v>
      </c>
      <c r="O154" s="58">
        <f t="shared" ca="1" si="25"/>
        <v>-4.4608651753378248E-2</v>
      </c>
      <c r="P154" s="57">
        <f t="shared" ca="1" si="25"/>
        <v>2.8376194542065081E-2</v>
      </c>
      <c r="Q154" s="56">
        <f t="shared" ca="1" si="25"/>
        <v>2.5824903064623372E-2</v>
      </c>
      <c r="R154" s="56">
        <f t="shared" ca="1" si="25"/>
        <v>1.3113889500239617E-2</v>
      </c>
      <c r="S154" s="56">
        <f t="shared" ca="1" si="25"/>
        <v>3.7523301937344211E-2</v>
      </c>
      <c r="T154" s="56" t="str">
        <f t="shared" ca="1" si="25"/>
        <v xml:space="preserve"> </v>
      </c>
      <c r="U154" s="56">
        <f t="shared" ca="1" si="25"/>
        <v>2.3500932205523073E-2</v>
      </c>
      <c r="V154" s="56">
        <f t="shared" ca="1" si="25"/>
        <v>2.1010841301770666E-2</v>
      </c>
      <c r="W154" s="56" t="str">
        <f t="shared" ca="1" si="25"/>
        <v xml:space="preserve"> </v>
      </c>
      <c r="X154" s="56">
        <f t="shared" ca="1" si="25"/>
        <v>-1.6328546516401476E-2</v>
      </c>
      <c r="Y154" s="58">
        <f t="shared" ca="1" si="25"/>
        <v>-2.8635823327967769E-2</v>
      </c>
    </row>
    <row r="155" spans="1:25" s="33" customFormat="1" x14ac:dyDescent="0.2">
      <c r="A155" s="14">
        <v>39903</v>
      </c>
      <c r="B155" s="67">
        <f t="shared" ref="B155:J170" ca="1" si="26">IF(IF(OR(B25="",B21=0),NA(),B25/B21-1)&gt;1.5,NA(),B25/B21-1)</f>
        <v>3.2660963235348506E-2</v>
      </c>
      <c r="C155" s="67">
        <f t="shared" ca="1" si="26"/>
        <v>1.4978503025461443E-2</v>
      </c>
      <c r="D155" s="59">
        <f t="shared" ca="1" si="26"/>
        <v>1.2289629703836846E-2</v>
      </c>
      <c r="E155" s="59">
        <f t="shared" ca="1" si="26"/>
        <v>5.7537395682033976E-2</v>
      </c>
      <c r="F155" s="59">
        <f t="shared" ca="1" si="26"/>
        <v>4.5185403006378078E-3</v>
      </c>
      <c r="G155" s="60">
        <f t="shared" ca="1" si="26"/>
        <v>2.6880872252869725E-2</v>
      </c>
      <c r="H155" s="59">
        <f t="shared" ca="1" si="26"/>
        <v>8.7763683427362738E-2</v>
      </c>
      <c r="I155" s="59">
        <f t="shared" ca="1" si="26"/>
        <v>2.1353871271991842E-3</v>
      </c>
      <c r="J155" s="68">
        <f t="shared" ca="1" si="26"/>
        <v>6.2444761986748532E-3</v>
      </c>
      <c r="K155" s="59">
        <f t="shared" ca="1" si="25"/>
        <v>-4.9869972232736481E-2</v>
      </c>
      <c r="L155" s="59">
        <f t="shared" ca="1" si="25"/>
        <v>1.9150250550557191E-2</v>
      </c>
      <c r="M155" s="68">
        <f t="shared" ca="1" si="25"/>
        <v>-3.5143447094471036E-2</v>
      </c>
      <c r="N155" s="59">
        <f t="shared" ca="1" si="25"/>
        <v>1.5522865035241695E-2</v>
      </c>
      <c r="O155" s="61">
        <f t="shared" ca="1" si="25"/>
        <v>-4.9664512772847558E-2</v>
      </c>
      <c r="P155" s="60">
        <f t="shared" ca="1" si="25"/>
        <v>2.6527686475832368E-2</v>
      </c>
      <c r="Q155" s="59">
        <f t="shared" ca="1" si="25"/>
        <v>1.0516389395374581E-2</v>
      </c>
      <c r="R155" s="59">
        <f t="shared" ca="1" si="25"/>
        <v>-3.3881790909014997E-3</v>
      </c>
      <c r="S155" s="59">
        <f t="shared" ca="1" si="25"/>
        <v>2.5231490077194385E-2</v>
      </c>
      <c r="T155" s="59" t="str">
        <f t="shared" ca="1" si="25"/>
        <v xml:space="preserve"> </v>
      </c>
      <c r="U155" s="59">
        <f t="shared" ca="1" si="25"/>
        <v>1.2350129944598276E-2</v>
      </c>
      <c r="V155" s="59">
        <f t="shared" ca="1" si="25"/>
        <v>1.7167196662374318E-2</v>
      </c>
      <c r="W155" s="59" t="str">
        <f t="shared" ca="1" si="25"/>
        <v xml:space="preserve"> </v>
      </c>
      <c r="X155" s="59">
        <f t="shared" ca="1" si="25"/>
        <v>-4.7822838024552672E-3</v>
      </c>
      <c r="Y155" s="61">
        <f t="shared" ca="1" si="25"/>
        <v>-2.9738565703739339E-2</v>
      </c>
    </row>
    <row r="156" spans="1:25" s="33" customFormat="1" x14ac:dyDescent="0.2">
      <c r="A156" s="20">
        <v>39994</v>
      </c>
      <c r="B156" s="63">
        <f t="shared" ca="1" si="26"/>
        <v>2.7542854587047305E-2</v>
      </c>
      <c r="C156" s="63">
        <f t="shared" ca="1" si="26"/>
        <v>1.1491451399441965E-2</v>
      </c>
      <c r="D156" s="34">
        <f t="shared" ca="1" si="26"/>
        <v>9.9115288678741642E-3</v>
      </c>
      <c r="E156" s="34">
        <f t="shared" ca="1" si="26"/>
        <v>4.9194135073087786E-2</v>
      </c>
      <c r="F156" s="34">
        <f t="shared" ca="1" si="26"/>
        <v>-6.6764789537590019E-3</v>
      </c>
      <c r="G156" s="53">
        <f t="shared" ca="1" si="26"/>
        <v>2.7080047455402045E-2</v>
      </c>
      <c r="H156" s="34">
        <f t="shared" ca="1" si="26"/>
        <v>0.19684266964712704</v>
      </c>
      <c r="I156" s="34">
        <f t="shared" ca="1" si="26"/>
        <v>-1.3208112549402129E-3</v>
      </c>
      <c r="J156" s="64">
        <f t="shared" ca="1" si="26"/>
        <v>-5.1392831264661654E-3</v>
      </c>
      <c r="K156" s="34">
        <f t="shared" ca="1" si="25"/>
        <v>-3.5281464632082704E-2</v>
      </c>
      <c r="L156" s="34">
        <f t="shared" ca="1" si="25"/>
        <v>6.2128499103801804E-3</v>
      </c>
      <c r="M156" s="64">
        <f t="shared" ca="1" si="25"/>
        <v>-7.5748004250557943E-2</v>
      </c>
      <c r="N156" s="34">
        <f t="shared" ca="1" si="25"/>
        <v>2.1382287547581313E-2</v>
      </c>
      <c r="O156" s="55">
        <f t="shared" ca="1" si="25"/>
        <v>-6.4367439318180231E-2</v>
      </c>
      <c r="P156" s="53">
        <f t="shared" ca="1" si="25"/>
        <v>1.4373329306963889E-2</v>
      </c>
      <c r="Q156" s="34">
        <f t="shared" ca="1" si="25"/>
        <v>2.4563870649084718E-2</v>
      </c>
      <c r="R156" s="34">
        <f t="shared" ca="1" si="25"/>
        <v>-1.3198497316735391E-3</v>
      </c>
      <c r="S156" s="34">
        <f t="shared" ca="1" si="25"/>
        <v>1.8031560721142537E-2</v>
      </c>
      <c r="T156" s="34" t="str">
        <f t="shared" ca="1" si="25"/>
        <v xml:space="preserve"> </v>
      </c>
      <c r="U156" s="34">
        <f t="shared" ca="1" si="25"/>
        <v>1.9205266324148651E-2</v>
      </c>
      <c r="V156" s="34">
        <f t="shared" ca="1" si="25"/>
        <v>-1.2247176261875881E-3</v>
      </c>
      <c r="W156" s="34" t="str">
        <f t="shared" ca="1" si="25"/>
        <v xml:space="preserve"> </v>
      </c>
      <c r="X156" s="34">
        <f t="shared" ca="1" si="25"/>
        <v>-2.2271312161393886E-2</v>
      </c>
      <c r="Y156" s="55">
        <f t="shared" ca="1" si="25"/>
        <v>-3.721176238155588E-2</v>
      </c>
    </row>
    <row r="157" spans="1:25" s="33" customFormat="1" x14ac:dyDescent="0.2">
      <c r="A157" s="20">
        <v>40086</v>
      </c>
      <c r="B157" s="63">
        <f t="shared" ca="1" si="26"/>
        <v>1.929221681658011E-2</v>
      </c>
      <c r="C157" s="63">
        <f t="shared" ca="1" si="26"/>
        <v>8.5364383406250077E-4</v>
      </c>
      <c r="D157" s="34">
        <f t="shared" ca="1" si="26"/>
        <v>-4.8547478170646308E-4</v>
      </c>
      <c r="E157" s="34">
        <f t="shared" ca="1" si="26"/>
        <v>4.6706951399526853E-2</v>
      </c>
      <c r="F157" s="34">
        <f t="shared" ca="1" si="26"/>
        <v>-2.0109389399516675E-2</v>
      </c>
      <c r="G157" s="53">
        <f t="shared" ca="1" si="26"/>
        <v>1.8141150830679242E-2</v>
      </c>
      <c r="H157" s="34">
        <f t="shared" ca="1" si="26"/>
        <v>1.8623538125097872E-2</v>
      </c>
      <c r="I157" s="34">
        <f t="shared" ca="1" si="26"/>
        <v>1.7771802077914955E-4</v>
      </c>
      <c r="J157" s="64">
        <f t="shared" ca="1" si="26"/>
        <v>-3.193461621745719E-3</v>
      </c>
      <c r="K157" s="34">
        <f t="shared" ca="1" si="25"/>
        <v>-3.274550369360496E-2</v>
      </c>
      <c r="L157" s="34">
        <f t="shared" ca="1" si="25"/>
        <v>3.528486752991844E-2</v>
      </c>
      <c r="M157" s="64">
        <f t="shared" ca="1" si="25"/>
        <v>-4.340224457225994E-2</v>
      </c>
      <c r="N157" s="34">
        <f t="shared" ca="1" si="25"/>
        <v>2.226680157047034E-2</v>
      </c>
      <c r="O157" s="55">
        <f t="shared" ca="1" si="25"/>
        <v>-0.11753633137962571</v>
      </c>
      <c r="P157" s="53">
        <f t="shared" ca="1" si="25"/>
        <v>1.7132819495230933E-2</v>
      </c>
      <c r="Q157" s="34">
        <f t="shared" ca="1" si="25"/>
        <v>1.779860020539803E-2</v>
      </c>
      <c r="R157" s="34">
        <f t="shared" ca="1" si="25"/>
        <v>-1.375730633263017E-3</v>
      </c>
      <c r="S157" s="34">
        <f t="shared" ca="1" si="25"/>
        <v>4.5577445401769889E-3</v>
      </c>
      <c r="T157" s="34" t="str">
        <f t="shared" ca="1" si="25"/>
        <v xml:space="preserve"> </v>
      </c>
      <c r="U157" s="34">
        <f t="shared" ca="1" si="25"/>
        <v>4.2577762285984644E-3</v>
      </c>
      <c r="V157" s="34">
        <f t="shared" ca="1" si="25"/>
        <v>-1.6472138387383262E-2</v>
      </c>
      <c r="W157" s="34" t="str">
        <f t="shared" ca="1" si="25"/>
        <v xml:space="preserve"> </v>
      </c>
      <c r="X157" s="34">
        <f t="shared" ca="1" si="25"/>
        <v>-1.6068457396509306E-2</v>
      </c>
      <c r="Y157" s="55">
        <f t="shared" ca="1" si="25"/>
        <v>-2.9576594768792819E-2</v>
      </c>
    </row>
    <row r="158" spans="1:25" s="33" customFormat="1" ht="10.8" thickBot="1" x14ac:dyDescent="0.25">
      <c r="A158" s="26">
        <v>40178</v>
      </c>
      <c r="B158" s="65">
        <f t="shared" ca="1" si="26"/>
        <v>1.5599321830102486E-2</v>
      </c>
      <c r="C158" s="65">
        <f t="shared" ca="1" si="26"/>
        <v>9.3618051110699874E-4</v>
      </c>
      <c r="D158" s="56">
        <f t="shared" ca="1" si="26"/>
        <v>1.0487865348132175E-3</v>
      </c>
      <c r="E158" s="56">
        <f t="shared" ca="1" si="26"/>
        <v>3.5674753299038464E-2</v>
      </c>
      <c r="F158" s="56">
        <f t="shared" ca="1" si="26"/>
        <v>-2.5125670651685472E-2</v>
      </c>
      <c r="G158" s="57">
        <f t="shared" ca="1" si="26"/>
        <v>1.7616372125268009E-2</v>
      </c>
      <c r="H158" s="56">
        <f t="shared" ca="1" si="26"/>
        <v>-2.9971812787199625E-2</v>
      </c>
      <c r="I158" s="56">
        <f t="shared" ca="1" si="26"/>
        <v>-1.6740509766277611E-4</v>
      </c>
      <c r="J158" s="66">
        <f t="shared" ca="1" si="26"/>
        <v>1.0169910646881108E-2</v>
      </c>
      <c r="K158" s="56">
        <f t="shared" ref="K158:Y173" ca="1" si="27">IF(IF(OR(K28=" ",K24=0,K24 = " ")," ",K28/K24-1)&gt;1.5," ",K28/K24-1)</f>
        <v>-4.0663579832991625E-2</v>
      </c>
      <c r="L158" s="56">
        <f t="shared" ca="1" si="27"/>
        <v>-5.6739810779395938E-2</v>
      </c>
      <c r="M158" s="66">
        <f t="shared" ca="1" si="27"/>
        <v>-3.7743841118064503E-2</v>
      </c>
      <c r="N158" s="56">
        <f t="shared" ca="1" si="27"/>
        <v>3.6842915861037273E-3</v>
      </c>
      <c r="O158" s="58">
        <f t="shared" ca="1" si="27"/>
        <v>-0.17770343379362707</v>
      </c>
      <c r="P158" s="57">
        <f t="shared" ca="1" si="27"/>
        <v>2.9050722214197355E-2</v>
      </c>
      <c r="Q158" s="56">
        <f t="shared" ca="1" si="27"/>
        <v>2.2019736146061009E-2</v>
      </c>
      <c r="R158" s="56">
        <f t="shared" ca="1" si="27"/>
        <v>2.4201219464552448E-3</v>
      </c>
      <c r="S158" s="56">
        <f t="shared" ca="1" si="27"/>
        <v>8.7392752995851808E-3</v>
      </c>
      <c r="T158" s="56" t="str">
        <f t="shared" ca="1" si="27"/>
        <v xml:space="preserve"> </v>
      </c>
      <c r="U158" s="56">
        <f t="shared" ca="1" si="27"/>
        <v>1.7200173158713472E-3</v>
      </c>
      <c r="V158" s="56">
        <f t="shared" ca="1" si="27"/>
        <v>-2.2493153737888516E-2</v>
      </c>
      <c r="W158" s="56" t="str">
        <f t="shared" ca="1" si="27"/>
        <v xml:space="preserve"> </v>
      </c>
      <c r="X158" s="56">
        <f t="shared" ca="1" si="27"/>
        <v>-2.8668496145192846E-2</v>
      </c>
      <c r="Y158" s="58">
        <f t="shared" ca="1" si="27"/>
        <v>-2.4435213682662882E-2</v>
      </c>
    </row>
    <row r="159" spans="1:25" s="33" customFormat="1" x14ac:dyDescent="0.2">
      <c r="A159" s="20">
        <v>40268</v>
      </c>
      <c r="B159" s="63">
        <f t="shared" ca="1" si="26"/>
        <v>2.2154300413174344E-2</v>
      </c>
      <c r="C159" s="63">
        <f t="shared" ca="1" si="26"/>
        <v>9.5414101605411084E-3</v>
      </c>
      <c r="D159" s="34">
        <f t="shared" ca="1" si="26"/>
        <v>9.6530574613218345E-3</v>
      </c>
      <c r="E159" s="34">
        <f t="shared" ca="1" si="26"/>
        <v>3.666127866268476E-2</v>
      </c>
      <c r="F159" s="34">
        <f t="shared" ca="1" si="26"/>
        <v>-6.1903870854596033E-3</v>
      </c>
      <c r="G159" s="53">
        <f t="shared" ca="1" si="26"/>
        <v>2.8283815084936492E-2</v>
      </c>
      <c r="H159" s="34">
        <f t="shared" ca="1" si="26"/>
        <v>-4.7635651356049302E-2</v>
      </c>
      <c r="I159" s="34">
        <f t="shared" ca="1" si="26"/>
        <v>-7.6417848745946593E-4</v>
      </c>
      <c r="J159" s="64">
        <f t="shared" ca="1" si="26"/>
        <v>5.9161288247668864E-3</v>
      </c>
      <c r="K159" s="34">
        <f t="shared" ca="1" si="27"/>
        <v>-4.8564975768839225E-2</v>
      </c>
      <c r="L159" s="34">
        <f t="shared" ca="1" si="27"/>
        <v>-1</v>
      </c>
      <c r="M159" s="64">
        <f t="shared" ca="1" si="27"/>
        <v>-1</v>
      </c>
      <c r="N159" s="34">
        <f t="shared" ca="1" si="27"/>
        <v>1.4191504861468252E-2</v>
      </c>
      <c r="O159" s="55">
        <f t="shared" ca="1" si="27"/>
        <v>-0.19125458854824717</v>
      </c>
      <c r="P159" s="53">
        <f t="shared" ca="1" si="27"/>
        <v>1.3937475820894774E-2</v>
      </c>
      <c r="Q159" s="34">
        <f t="shared" ca="1" si="27"/>
        <v>3.2321241873619622E-2</v>
      </c>
      <c r="R159" s="34">
        <f t="shared" ca="1" si="27"/>
        <v>1.6605915578285169E-2</v>
      </c>
      <c r="S159" s="34">
        <f t="shared" ca="1" si="27"/>
        <v>1.6671707883233244E-2</v>
      </c>
      <c r="T159" s="34" t="str">
        <f t="shared" ca="1" si="27"/>
        <v xml:space="preserve"> </v>
      </c>
      <c r="U159" s="34">
        <f t="shared" ca="1" si="27"/>
        <v>1.4092625542194703E-2</v>
      </c>
      <c r="V159" s="34">
        <f t="shared" ca="1" si="27"/>
        <v>-3.2948013521821862E-3</v>
      </c>
      <c r="W159" s="34" t="str">
        <f t="shared" ca="1" si="27"/>
        <v xml:space="preserve"> </v>
      </c>
      <c r="X159" s="34">
        <f t="shared" ca="1" si="27"/>
        <v>-2.3560629014180434E-2</v>
      </c>
      <c r="Y159" s="55">
        <f t="shared" ca="1" si="27"/>
        <v>-1.0167264295489864E-2</v>
      </c>
    </row>
    <row r="160" spans="1:25" s="33" customFormat="1" x14ac:dyDescent="0.2">
      <c r="A160" s="20">
        <v>40359</v>
      </c>
      <c r="B160" s="63">
        <f t="shared" ca="1" si="26"/>
        <v>1.9319285126886854E-2</v>
      </c>
      <c r="C160" s="63">
        <f t="shared" ca="1" si="26"/>
        <v>5.1552736661830689E-3</v>
      </c>
      <c r="D160" s="34">
        <f t="shared" ca="1" si="26"/>
        <v>4.762178137245332E-3</v>
      </c>
      <c r="E160" s="34">
        <f t="shared" ca="1" si="26"/>
        <v>3.6146260285297105E-2</v>
      </c>
      <c r="F160" s="34">
        <f t="shared" ca="1" si="26"/>
        <v>-1.003859280608721E-2</v>
      </c>
      <c r="G160" s="53">
        <f t="shared" ca="1" si="26"/>
        <v>2.067694547710297E-2</v>
      </c>
      <c r="H160" s="34">
        <f t="shared" ca="1" si="26"/>
        <v>-3.1588534957092573E-2</v>
      </c>
      <c r="I160" s="34">
        <f t="shared" ca="1" si="26"/>
        <v>-6.324028965346451E-3</v>
      </c>
      <c r="J160" s="64">
        <f t="shared" ca="1" si="26"/>
        <v>6.5743547903711619E-3</v>
      </c>
      <c r="K160" s="34">
        <f t="shared" ca="1" si="27"/>
        <v>-2.0309022222607664E-2</v>
      </c>
      <c r="L160" s="34">
        <f t="shared" ca="1" si="27"/>
        <v>-1</v>
      </c>
      <c r="M160" s="64">
        <f t="shared" ca="1" si="27"/>
        <v>-1</v>
      </c>
      <c r="N160" s="34">
        <f t="shared" ca="1" si="27"/>
        <v>2.0971797474570231E-2</v>
      </c>
      <c r="O160" s="55">
        <f t="shared" ca="1" si="27"/>
        <v>-0.18182564737443507</v>
      </c>
      <c r="P160" s="53">
        <f t="shared" ca="1" si="27"/>
        <v>4.6573565105250125E-3</v>
      </c>
      <c r="Q160" s="34">
        <f t="shared" ca="1" si="27"/>
        <v>2.2076648366755602E-2</v>
      </c>
      <c r="R160" s="34">
        <f t="shared" ca="1" si="27"/>
        <v>1.0949148790661001E-2</v>
      </c>
      <c r="S160" s="34">
        <f t="shared" ca="1" si="27"/>
        <v>1.3106388747381237E-2</v>
      </c>
      <c r="T160" s="34" t="str">
        <f t="shared" ca="1" si="27"/>
        <v xml:space="preserve"> </v>
      </c>
      <c r="U160" s="34">
        <f t="shared" ca="1" si="27"/>
        <v>1.3514250664747429E-2</v>
      </c>
      <c r="V160" s="34">
        <f t="shared" ca="1" si="27"/>
        <v>-3.2263002078936065E-4</v>
      </c>
      <c r="W160" s="34" t="str">
        <f t="shared" ca="1" si="27"/>
        <v xml:space="preserve"> </v>
      </c>
      <c r="X160" s="34">
        <f t="shared" ca="1" si="27"/>
        <v>-1.853400988353926E-2</v>
      </c>
      <c r="Y160" s="55">
        <f t="shared" ca="1" si="27"/>
        <v>-2.9311396919854404E-3</v>
      </c>
    </row>
    <row r="161" spans="1:25" s="33" customFormat="1" x14ac:dyDescent="0.2">
      <c r="A161" s="20">
        <v>40451</v>
      </c>
      <c r="B161" s="63">
        <f t="shared" ca="1" si="26"/>
        <v>1.9393116034010838E-2</v>
      </c>
      <c r="C161" s="63">
        <f t="shared" ca="1" si="26"/>
        <v>6.5082571219194918E-3</v>
      </c>
      <c r="D161" s="34">
        <f t="shared" ca="1" si="26"/>
        <v>5.1684173214254781E-3</v>
      </c>
      <c r="E161" s="34">
        <f t="shared" ca="1" si="26"/>
        <v>3.1360609843029019E-2</v>
      </c>
      <c r="F161" s="34">
        <f t="shared" ca="1" si="26"/>
        <v>-3.026843573149085E-3</v>
      </c>
      <c r="G161" s="53">
        <f t="shared" ca="1" si="26"/>
        <v>2.3012352789026247E-2</v>
      </c>
      <c r="H161" s="34">
        <f t="shared" ca="1" si="26"/>
        <v>-8.7317531721084141E-2</v>
      </c>
      <c r="I161" s="34">
        <f t="shared" ca="1" si="26"/>
        <v>-1.4475679866271407E-2</v>
      </c>
      <c r="J161" s="64">
        <f t="shared" ca="1" si="26"/>
        <v>3.6709713972471469E-3</v>
      </c>
      <c r="K161" s="34">
        <f t="shared" ca="1" si="27"/>
        <v>-9.3783235106459362E-3</v>
      </c>
      <c r="L161" s="34">
        <f t="shared" ca="1" si="27"/>
        <v>-1</v>
      </c>
      <c r="M161" s="64">
        <f t="shared" ca="1" si="27"/>
        <v>-1</v>
      </c>
      <c r="N161" s="34">
        <f t="shared" ca="1" si="27"/>
        <v>2.1194866084317088E-2</v>
      </c>
      <c r="O161" s="55">
        <f t="shared" ca="1" si="27"/>
        <v>-0.17310341847851607</v>
      </c>
      <c r="P161" s="53">
        <f t="shared" ca="1" si="27"/>
        <v>-6.0830138351585239E-3</v>
      </c>
      <c r="Q161" s="34">
        <f t="shared" ca="1" si="27"/>
        <v>2.2703985134061799E-2</v>
      </c>
      <c r="R161" s="34">
        <f t="shared" ca="1" si="27"/>
        <v>4.8300881359253367E-3</v>
      </c>
      <c r="S161" s="34">
        <f t="shared" ca="1" si="27"/>
        <v>5.0323889068821792E-3</v>
      </c>
      <c r="T161" s="34" t="str">
        <f t="shared" ca="1" si="27"/>
        <v xml:space="preserve"> </v>
      </c>
      <c r="U161" s="34">
        <f t="shared" ca="1" si="27"/>
        <v>4.3488451964461827E-3</v>
      </c>
      <c r="V161" s="34">
        <f t="shared" ca="1" si="27"/>
        <v>7.8378862482291201E-3</v>
      </c>
      <c r="W161" s="34" t="str">
        <f t="shared" ca="1" si="27"/>
        <v xml:space="preserve"> </v>
      </c>
      <c r="X161" s="34">
        <f t="shared" ca="1" si="27"/>
        <v>-3.4126922901701495E-2</v>
      </c>
      <c r="Y161" s="55">
        <f t="shared" ca="1" si="27"/>
        <v>9.3148603722401635E-3</v>
      </c>
    </row>
    <row r="162" spans="1:25" s="33" customFormat="1" ht="10.8" thickBot="1" x14ac:dyDescent="0.25">
      <c r="A162" s="20">
        <v>40543</v>
      </c>
      <c r="B162" s="63">
        <f t="shared" ca="1" si="26"/>
        <v>2.2342936427911742E-2</v>
      </c>
      <c r="C162" s="63">
        <f t="shared" ca="1" si="26"/>
        <v>8.4088468951200035E-3</v>
      </c>
      <c r="D162" s="34">
        <f t="shared" ca="1" si="26"/>
        <v>5.4584692061043771E-3</v>
      </c>
      <c r="E162" s="34">
        <f t="shared" ca="1" si="26"/>
        <v>3.3771021553814284E-2</v>
      </c>
      <c r="F162" s="34">
        <f t="shared" ca="1" si="26"/>
        <v>4.4892158340679167E-3</v>
      </c>
      <c r="G162" s="53">
        <f t="shared" ca="1" si="26"/>
        <v>1.7884446410371346E-2</v>
      </c>
      <c r="H162" s="34">
        <f t="shared" ca="1" si="26"/>
        <v>1.1881872132125659E-2</v>
      </c>
      <c r="I162" s="34">
        <f t="shared" ca="1" si="26"/>
        <v>-1.5147386195436208E-2</v>
      </c>
      <c r="J162" s="64">
        <f t="shared" ca="1" si="26"/>
        <v>-6.7869610145735448E-3</v>
      </c>
      <c r="K162" s="34">
        <f t="shared" ca="1" si="27"/>
        <v>-8.5169453879402335E-3</v>
      </c>
      <c r="L162" s="34">
        <f t="shared" ca="1" si="27"/>
        <v>-1</v>
      </c>
      <c r="M162" s="64">
        <f t="shared" ca="1" si="27"/>
        <v>-1</v>
      </c>
      <c r="N162" s="34">
        <f t="shared" ca="1" si="27"/>
        <v>2.3106669108079902E-2</v>
      </c>
      <c r="O162" s="55">
        <f t="shared" ca="1" si="27"/>
        <v>-7.9468552010410143E-2</v>
      </c>
      <c r="P162" s="53">
        <f t="shared" ca="1" si="27"/>
        <v>-0.10041445038475005</v>
      </c>
      <c r="Q162" s="34">
        <f t="shared" ca="1" si="27"/>
        <v>1.4766631998099022E-2</v>
      </c>
      <c r="R162" s="34">
        <f t="shared" ca="1" si="27"/>
        <v>1.2083158003619587E-3</v>
      </c>
      <c r="S162" s="34">
        <f t="shared" ca="1" si="27"/>
        <v>-4.3136799894996525E-2</v>
      </c>
      <c r="T162" s="34" t="str">
        <f t="shared" ca="1" si="27"/>
        <v xml:space="preserve"> </v>
      </c>
      <c r="U162" s="34">
        <f t="shared" ca="1" si="27"/>
        <v>1.7549228450030041E-2</v>
      </c>
      <c r="V162" s="34">
        <f t="shared" ca="1" si="27"/>
        <v>-4.8068408201096258E-4</v>
      </c>
      <c r="W162" s="34" t="str">
        <f t="shared" ca="1" si="27"/>
        <v xml:space="preserve"> </v>
      </c>
      <c r="X162" s="34">
        <f t="shared" ca="1" si="27"/>
        <v>-8.8280970797848246E-2</v>
      </c>
      <c r="Y162" s="55">
        <f t="shared" ca="1" si="27"/>
        <v>-1.2275933437439823E-2</v>
      </c>
    </row>
    <row r="163" spans="1:25" s="33" customFormat="1" x14ac:dyDescent="0.2">
      <c r="A163" s="14">
        <v>40633</v>
      </c>
      <c r="B163" s="67">
        <f t="shared" ca="1" si="26"/>
        <v>2.1780956124134665E-2</v>
      </c>
      <c r="C163" s="67">
        <f t="shared" ca="1" si="26"/>
        <v>6.6637828504025887E-3</v>
      </c>
      <c r="D163" s="59">
        <f t="shared" ca="1" si="26"/>
        <v>3.1167770151923069E-3</v>
      </c>
      <c r="E163" s="59">
        <f t="shared" ca="1" si="26"/>
        <v>3.341138692934309E-2</v>
      </c>
      <c r="F163" s="59">
        <f t="shared" ca="1" si="26"/>
        <v>-9.5397696260374198E-3</v>
      </c>
      <c r="G163" s="60">
        <f t="shared" ca="1" si="26"/>
        <v>1.1603566381638952E-2</v>
      </c>
      <c r="H163" s="59">
        <f t="shared" ca="1" si="26"/>
        <v>-2.8215410755913273E-2</v>
      </c>
      <c r="I163" s="59">
        <f t="shared" ca="1" si="26"/>
        <v>-3.8218768422333405E-3</v>
      </c>
      <c r="J163" s="68">
        <f t="shared" ca="1" si="26"/>
        <v>-7.7835648430455429E-3</v>
      </c>
      <c r="K163" s="59">
        <f t="shared" ca="1" si="27"/>
        <v>3.7179942067104843E-3</v>
      </c>
      <c r="L163" s="59" t="str">
        <f t="shared" ca="1" si="27"/>
        <v xml:space="preserve"> </v>
      </c>
      <c r="M163" s="68" t="str">
        <f t="shared" ca="1" si="27"/>
        <v xml:space="preserve"> </v>
      </c>
      <c r="N163" s="59">
        <f t="shared" ca="1" si="27"/>
        <v>2.7057572506935523E-2</v>
      </c>
      <c r="O163" s="61">
        <f t="shared" ca="1" si="27"/>
        <v>-2.3361644243188096E-2</v>
      </c>
      <c r="P163" s="60">
        <f t="shared" ca="1" si="27"/>
        <v>5.8298123590410755E-2</v>
      </c>
      <c r="Q163" s="59">
        <f t="shared" ca="1" si="27"/>
        <v>2.5163419345767268E-2</v>
      </c>
      <c r="R163" s="59">
        <f t="shared" ca="1" si="27"/>
        <v>-8.0586781734909296E-3</v>
      </c>
      <c r="S163" s="59">
        <f t="shared" ca="1" si="27"/>
        <v>-1</v>
      </c>
      <c r="T163" s="59" t="str">
        <f t="shared" ca="1" si="27"/>
        <v xml:space="preserve"> </v>
      </c>
      <c r="U163" s="59">
        <f t="shared" ca="1" si="27"/>
        <v>1.2620946538407951E-2</v>
      </c>
      <c r="V163" s="59">
        <f t="shared" ca="1" si="27"/>
        <v>-1</v>
      </c>
      <c r="W163" s="59" t="str">
        <f t="shared" ca="1" si="27"/>
        <v xml:space="preserve"> </v>
      </c>
      <c r="X163" s="59">
        <f t="shared" ca="1" si="27"/>
        <v>-5.2271869159264961E-3</v>
      </c>
      <c r="Y163" s="61">
        <f t="shared" ca="1" si="27"/>
        <v>-7.4392120146451468E-3</v>
      </c>
    </row>
    <row r="164" spans="1:25" s="33" customFormat="1" x14ac:dyDescent="0.2">
      <c r="A164" s="20">
        <v>40724</v>
      </c>
      <c r="B164" s="63">
        <f t="shared" ca="1" si="26"/>
        <v>2.6117708012964425E-2</v>
      </c>
      <c r="C164" s="63">
        <f t="shared" ca="1" si="26"/>
        <v>1.174459994575483E-2</v>
      </c>
      <c r="D164" s="34">
        <f t="shared" ca="1" si="26"/>
        <v>7.5933467896489582E-3</v>
      </c>
      <c r="E164" s="34">
        <f t="shared" ca="1" si="26"/>
        <v>3.3369859065581098E-2</v>
      </c>
      <c r="F164" s="34">
        <f t="shared" ca="1" si="26"/>
        <v>-1.2828799864652574E-3</v>
      </c>
      <c r="G164" s="53">
        <f t="shared" ca="1" si="26"/>
        <v>1.5044486661992984E-2</v>
      </c>
      <c r="H164" s="34">
        <f t="shared" ca="1" si="26"/>
        <v>-1.5574399923826587E-2</v>
      </c>
      <c r="I164" s="34">
        <f t="shared" ca="1" si="26"/>
        <v>-7.2739925119973403E-3</v>
      </c>
      <c r="J164" s="64">
        <f t="shared" ca="1" si="26"/>
        <v>-2.526328640365394E-4</v>
      </c>
      <c r="K164" s="34">
        <f t="shared" ca="1" si="27"/>
        <v>-1.417437460533133E-2</v>
      </c>
      <c r="L164" s="34" t="str">
        <f t="shared" ca="1" si="27"/>
        <v xml:space="preserve"> </v>
      </c>
      <c r="M164" s="64" t="str">
        <f t="shared" ca="1" si="27"/>
        <v xml:space="preserve"> </v>
      </c>
      <c r="N164" s="34">
        <f t="shared" ca="1" si="27"/>
        <v>3.3571120908557628E-2</v>
      </c>
      <c r="O164" s="55">
        <f t="shared" ca="1" si="27"/>
        <v>-2.9958499672125938E-2</v>
      </c>
      <c r="P164" s="53">
        <f t="shared" ca="1" si="27"/>
        <v>5.515718689099236E-2</v>
      </c>
      <c r="Q164" s="34">
        <f t="shared" ca="1" si="27"/>
        <v>2.7351372626294612E-2</v>
      </c>
      <c r="R164" s="34">
        <f t="shared" ca="1" si="27"/>
        <v>-9.8258502801137348E-3</v>
      </c>
      <c r="S164" s="34">
        <f t="shared" ca="1" si="27"/>
        <v>-1</v>
      </c>
      <c r="T164" s="34" t="str">
        <f t="shared" ca="1" si="27"/>
        <v xml:space="preserve"> </v>
      </c>
      <c r="U164" s="34">
        <f t="shared" ca="1" si="27"/>
        <v>1.051239695693984E-2</v>
      </c>
      <c r="V164" s="34">
        <f t="shared" ca="1" si="27"/>
        <v>-1</v>
      </c>
      <c r="W164" s="34" t="str">
        <f t="shared" ca="1" si="27"/>
        <v xml:space="preserve"> </v>
      </c>
      <c r="X164" s="34">
        <f t="shared" ca="1" si="27"/>
        <v>-2.1008769531205562E-4</v>
      </c>
      <c r="Y164" s="55">
        <f t="shared" ca="1" si="27"/>
        <v>-1.8328243817906098E-2</v>
      </c>
    </row>
    <row r="165" spans="1:25" s="33" customFormat="1" x14ac:dyDescent="0.2">
      <c r="A165" s="20">
        <v>40816</v>
      </c>
      <c r="B165" s="63">
        <f t="shared" ca="1" si="26"/>
        <v>2.2006707942255677E-2</v>
      </c>
      <c r="C165" s="63">
        <f t="shared" ca="1" si="26"/>
        <v>5.9399587457107383E-3</v>
      </c>
      <c r="D165" s="34">
        <f t="shared" ca="1" si="26"/>
        <v>2.5017337690986796E-3</v>
      </c>
      <c r="E165" s="34">
        <f t="shared" ca="1" si="26"/>
        <v>3.3027321268369603E-2</v>
      </c>
      <c r="F165" s="34">
        <f t="shared" ca="1" si="26"/>
        <v>-5.6685474215774079E-3</v>
      </c>
      <c r="G165" s="53">
        <f t="shared" ca="1" si="26"/>
        <v>9.8042461146610194E-3</v>
      </c>
      <c r="H165" s="34">
        <f t="shared" ca="1" si="26"/>
        <v>-1.266848697266032E-2</v>
      </c>
      <c r="I165" s="34">
        <f t="shared" ca="1" si="26"/>
        <v>-1.2620715993764464E-2</v>
      </c>
      <c r="J165" s="64">
        <f t="shared" ca="1" si="26"/>
        <v>-1.2006777585795714E-2</v>
      </c>
      <c r="K165" s="34">
        <f t="shared" ca="1" si="27"/>
        <v>-9.843711967028046E-3</v>
      </c>
      <c r="L165" s="34" t="str">
        <f t="shared" ca="1" si="27"/>
        <v xml:space="preserve"> </v>
      </c>
      <c r="M165" s="64" t="str">
        <f t="shared" ca="1" si="27"/>
        <v xml:space="preserve"> </v>
      </c>
      <c r="N165" s="34">
        <f t="shared" ca="1" si="27"/>
        <v>3.0186675498531379E-2</v>
      </c>
      <c r="O165" s="55">
        <f t="shared" ca="1" si="27"/>
        <v>-5.2389213665521295E-3</v>
      </c>
      <c r="P165" s="53">
        <f t="shared" ca="1" si="27"/>
        <v>3.7103704991585218E-2</v>
      </c>
      <c r="Q165" s="34">
        <f t="shared" ca="1" si="27"/>
        <v>1.9560276971315682E-2</v>
      </c>
      <c r="R165" s="34">
        <f t="shared" ca="1" si="27"/>
        <v>-6.671844510903191E-3</v>
      </c>
      <c r="S165" s="34">
        <f t="shared" ca="1" si="27"/>
        <v>-1</v>
      </c>
      <c r="T165" s="34" t="str">
        <f t="shared" ca="1" si="27"/>
        <v xml:space="preserve"> </v>
      </c>
      <c r="U165" s="34">
        <f t="shared" ca="1" si="27"/>
        <v>1.7401358578966741E-2</v>
      </c>
      <c r="V165" s="34">
        <f t="shared" ca="1" si="27"/>
        <v>-1</v>
      </c>
      <c r="W165" s="34" t="str">
        <f t="shared" ca="1" si="27"/>
        <v xml:space="preserve"> </v>
      </c>
      <c r="X165" s="34">
        <f t="shared" ca="1" si="27"/>
        <v>7.507781957012849E-3</v>
      </c>
      <c r="Y165" s="55">
        <f t="shared" ca="1" si="27"/>
        <v>-3.6071583564004528E-2</v>
      </c>
    </row>
    <row r="166" spans="1:25" s="33" customFormat="1" ht="10.8" thickBot="1" x14ac:dyDescent="0.25">
      <c r="A166" s="26">
        <v>40908</v>
      </c>
      <c r="B166" s="65">
        <f t="shared" ca="1" si="26"/>
        <v>2.3221155456315756E-2</v>
      </c>
      <c r="C166" s="65">
        <f t="shared" ca="1" si="26"/>
        <v>1.0004236986026704E-2</v>
      </c>
      <c r="D166" s="56">
        <f t="shared" ca="1" si="26"/>
        <v>7.6048304239559883E-3</v>
      </c>
      <c r="E166" s="56">
        <f t="shared" ca="1" si="26"/>
        <v>3.1535912463951377E-2</v>
      </c>
      <c r="F166" s="56">
        <f t="shared" ca="1" si="26"/>
        <v>-3.3878279021931634E-3</v>
      </c>
      <c r="G166" s="57">
        <f t="shared" ca="1" si="26"/>
        <v>1.4662595572052739E-2</v>
      </c>
      <c r="H166" s="56">
        <f t="shared" ca="1" si="26"/>
        <v>8.6865908116945167E-2</v>
      </c>
      <c r="I166" s="56">
        <f t="shared" ca="1" si="26"/>
        <v>-1.0882809456296605E-2</v>
      </c>
      <c r="J166" s="66">
        <f t="shared" ca="1" si="26"/>
        <v>-1.0893266695930603E-2</v>
      </c>
      <c r="K166" s="56">
        <f t="shared" ca="1" si="27"/>
        <v>-5.3059710454227416E-3</v>
      </c>
      <c r="L166" s="56" t="str">
        <f t="shared" ca="1" si="27"/>
        <v xml:space="preserve"> </v>
      </c>
      <c r="M166" s="66" t="str">
        <f t="shared" ca="1" si="27"/>
        <v xml:space="preserve"> </v>
      </c>
      <c r="N166" s="56">
        <f t="shared" ca="1" si="27"/>
        <v>2.7309611703640879E-2</v>
      </c>
      <c r="O166" s="58">
        <f t="shared" ca="1" si="27"/>
        <v>5.8869392157294698E-3</v>
      </c>
      <c r="P166" s="57">
        <f t="shared" ca="1" si="27"/>
        <v>0.13382948186559984</v>
      </c>
      <c r="Q166" s="56">
        <f t="shared" ca="1" si="27"/>
        <v>2.9741643277605423E-2</v>
      </c>
      <c r="R166" s="56">
        <f t="shared" ca="1" si="27"/>
        <v>-2.1171986481393068E-3</v>
      </c>
      <c r="S166" s="56">
        <f t="shared" ca="1" si="27"/>
        <v>-1</v>
      </c>
      <c r="T166" s="56" t="str">
        <f t="shared" ca="1" si="27"/>
        <v xml:space="preserve"> </v>
      </c>
      <c r="U166" s="56">
        <f t="shared" ca="1" si="27"/>
        <v>2.2481377460565444E-2</v>
      </c>
      <c r="V166" s="56">
        <f t="shared" ca="1" si="27"/>
        <v>-1</v>
      </c>
      <c r="W166" s="56" t="str">
        <f t="shared" ca="1" si="27"/>
        <v xml:space="preserve"> </v>
      </c>
      <c r="X166" s="56">
        <f t="shared" ca="1" si="27"/>
        <v>9.1425848435704005E-2</v>
      </c>
      <c r="Y166" s="58">
        <f t="shared" ca="1" si="27"/>
        <v>-1.1455087547447507E-2</v>
      </c>
    </row>
    <row r="167" spans="1:25" s="33" customFormat="1" x14ac:dyDescent="0.2">
      <c r="A167" s="14">
        <v>40999</v>
      </c>
      <c r="B167" s="67">
        <f t="shared" ca="1" si="26"/>
        <v>2.2056132394303374E-2</v>
      </c>
      <c r="C167" s="67">
        <f t="shared" ca="1" si="26"/>
        <v>6.7434516947826317E-3</v>
      </c>
      <c r="D167" s="59">
        <f t="shared" ca="1" si="26"/>
        <v>4.8220176758715372E-3</v>
      </c>
      <c r="E167" s="59">
        <f t="shared" ca="1" si="26"/>
        <v>3.463502171694377E-2</v>
      </c>
      <c r="F167" s="59">
        <f t="shared" ca="1" si="26"/>
        <v>-4.5094714376564538E-3</v>
      </c>
      <c r="G167" s="60">
        <f t="shared" ca="1" si="26"/>
        <v>1.4151558238645556E-2</v>
      </c>
      <c r="H167" s="59">
        <f t="shared" ca="1" si="26"/>
        <v>9.1439098214505243E-3</v>
      </c>
      <c r="I167" s="59">
        <f t="shared" ca="1" si="26"/>
        <v>-1.0619510173827784E-2</v>
      </c>
      <c r="J167" s="68">
        <f t="shared" ca="1" si="26"/>
        <v>-2.1917603282026632E-2</v>
      </c>
      <c r="K167" s="59">
        <f t="shared" ca="1" si="27"/>
        <v>-5.0863956903224317E-4</v>
      </c>
      <c r="L167" s="59" t="str">
        <f t="shared" ca="1" si="27"/>
        <v xml:space="preserve"> </v>
      </c>
      <c r="M167" s="68" t="str">
        <f t="shared" ca="1" si="27"/>
        <v xml:space="preserve"> </v>
      </c>
      <c r="N167" s="59">
        <f t="shared" ca="1" si="27"/>
        <v>3.3357090857762284E-2</v>
      </c>
      <c r="O167" s="61">
        <f t="shared" ca="1" si="27"/>
        <v>1.1414954494075813E-2</v>
      </c>
      <c r="P167" s="60">
        <f t="shared" ca="1" si="27"/>
        <v>2.0371466524733428E-3</v>
      </c>
      <c r="Q167" s="59">
        <f t="shared" ca="1" si="27"/>
        <v>3.4851924236764642E-2</v>
      </c>
      <c r="R167" s="59">
        <f t="shared" ca="1" si="27"/>
        <v>8.7316994935517922E-3</v>
      </c>
      <c r="S167" s="59" t="str">
        <f t="shared" ca="1" si="27"/>
        <v xml:space="preserve"> </v>
      </c>
      <c r="T167" s="59" t="str">
        <f t="shared" ca="1" si="27"/>
        <v xml:space="preserve"> </v>
      </c>
      <c r="U167" s="59">
        <f t="shared" ca="1" si="27"/>
        <v>2.540424120431406E-2</v>
      </c>
      <c r="V167" s="59" t="str">
        <f t="shared" ca="1" si="27"/>
        <v xml:space="preserve"> </v>
      </c>
      <c r="W167" s="59" t="str">
        <f t="shared" ca="1" si="27"/>
        <v xml:space="preserve"> </v>
      </c>
      <c r="X167" s="59">
        <f t="shared" ca="1" si="27"/>
        <v>2.3838458239073823E-3</v>
      </c>
      <c r="Y167" s="61">
        <f t="shared" ca="1" si="27"/>
        <v>-2.2068966754764996E-2</v>
      </c>
    </row>
    <row r="168" spans="1:25" s="33" customFormat="1" x14ac:dyDescent="0.2">
      <c r="A168" s="20">
        <v>41090</v>
      </c>
      <c r="B168" s="63">
        <f t="shared" ca="1" si="26"/>
        <v>1.8109836363138454E-2</v>
      </c>
      <c r="C168" s="63">
        <f t="shared" ca="1" si="26"/>
        <v>6.7703995333665556E-3</v>
      </c>
      <c r="D168" s="34">
        <f t="shared" ca="1" si="26"/>
        <v>6.105141166146355E-3</v>
      </c>
      <c r="E168" s="34">
        <f t="shared" ca="1" si="26"/>
        <v>2.6117593949967599E-2</v>
      </c>
      <c r="F168" s="34">
        <f t="shared" ca="1" si="26"/>
        <v>-9.7567422879314414E-3</v>
      </c>
      <c r="G168" s="53">
        <f t="shared" ca="1" si="26"/>
        <v>1.3750579877944924E-2</v>
      </c>
      <c r="H168" s="34">
        <f t="shared" ca="1" si="26"/>
        <v>1.6798737631535943E-3</v>
      </c>
      <c r="I168" s="34">
        <f t="shared" ca="1" si="26"/>
        <v>-1.0727192291265286E-2</v>
      </c>
      <c r="J168" s="64">
        <f t="shared" ca="1" si="26"/>
        <v>-5.1502696807714798E-3</v>
      </c>
      <c r="K168" s="34">
        <f t="shared" ca="1" si="27"/>
        <v>-1.1212916499217962E-2</v>
      </c>
      <c r="L168" s="34" t="str">
        <f t="shared" ca="1" si="27"/>
        <v xml:space="preserve"> </v>
      </c>
      <c r="M168" s="64" t="str">
        <f t="shared" ca="1" si="27"/>
        <v xml:space="preserve"> </v>
      </c>
      <c r="N168" s="34">
        <f t="shared" ca="1" si="27"/>
        <v>2.4301285823520979E-2</v>
      </c>
      <c r="O168" s="55">
        <f t="shared" ca="1" si="27"/>
        <v>1.1188803210872456E-2</v>
      </c>
      <c r="P168" s="53">
        <f t="shared" ca="1" si="27"/>
        <v>-1.3268599442997964E-2</v>
      </c>
      <c r="Q168" s="34">
        <f t="shared" ca="1" si="27"/>
        <v>2.010842967765214E-2</v>
      </c>
      <c r="R168" s="34">
        <f t="shared" ca="1" si="27"/>
        <v>-6.2930090027558672E-3</v>
      </c>
      <c r="S168" s="34" t="str">
        <f t="shared" ca="1" si="27"/>
        <v xml:space="preserve"> </v>
      </c>
      <c r="T168" s="34" t="str">
        <f t="shared" ca="1" si="27"/>
        <v xml:space="preserve"> </v>
      </c>
      <c r="U168" s="34">
        <f t="shared" ca="1" si="27"/>
        <v>2.8302193707503642E-2</v>
      </c>
      <c r="V168" s="34" t="str">
        <f t="shared" ca="1" si="27"/>
        <v xml:space="preserve"> </v>
      </c>
      <c r="W168" s="34" t="str">
        <f t="shared" ca="1" si="27"/>
        <v xml:space="preserve"> </v>
      </c>
      <c r="X168" s="34">
        <f t="shared" ca="1" si="27"/>
        <v>-1.1398257149294655E-2</v>
      </c>
      <c r="Y168" s="55">
        <f t="shared" ca="1" si="27"/>
        <v>-3.1285060049981106E-2</v>
      </c>
    </row>
    <row r="169" spans="1:25" s="33" customFormat="1" x14ac:dyDescent="0.2">
      <c r="A169" s="20">
        <v>41182</v>
      </c>
      <c r="B169" s="63">
        <f t="shared" ca="1" si="26"/>
        <v>1.6206046918775918E-2</v>
      </c>
      <c r="C169" s="63">
        <f t="shared" ca="1" si="26"/>
        <v>1.0563635464826415E-3</v>
      </c>
      <c r="D169" s="34">
        <f t="shared" ca="1" si="26"/>
        <v>3.2155783997223075E-4</v>
      </c>
      <c r="E169" s="34">
        <f t="shared" ca="1" si="26"/>
        <v>2.9638984104370492E-2</v>
      </c>
      <c r="F169" s="34">
        <f t="shared" ca="1" si="26"/>
        <v>-1.2765404580436068E-2</v>
      </c>
      <c r="G169" s="53">
        <f t="shared" ca="1" si="26"/>
        <v>5.7160251259538164E-3</v>
      </c>
      <c r="H169" s="34">
        <f t="shared" ca="1" si="26"/>
        <v>7.1555354445170583E-2</v>
      </c>
      <c r="I169" s="34">
        <f t="shared" ca="1" si="26"/>
        <v>-5.526236311108268E-3</v>
      </c>
      <c r="J169" s="64">
        <f t="shared" ca="1" si="26"/>
        <v>-1.4187713016951209E-2</v>
      </c>
      <c r="K169" s="34">
        <f t="shared" ca="1" si="27"/>
        <v>-6.1020296200217095E-3</v>
      </c>
      <c r="L169" s="34" t="str">
        <f t="shared" ca="1" si="27"/>
        <v xml:space="preserve"> </v>
      </c>
      <c r="M169" s="64" t="str">
        <f t="shared" ca="1" si="27"/>
        <v xml:space="preserve"> </v>
      </c>
      <c r="N169" s="34">
        <f t="shared" ca="1" si="27"/>
        <v>2.8294366189156817E-2</v>
      </c>
      <c r="O169" s="55">
        <f t="shared" ca="1" si="27"/>
        <v>2.784784332397261E-2</v>
      </c>
      <c r="P169" s="53">
        <f t="shared" ca="1" si="27"/>
        <v>-8.5533367078651779E-3</v>
      </c>
      <c r="Q169" s="34">
        <f t="shared" ca="1" si="27"/>
        <v>2.0131604882361209E-2</v>
      </c>
      <c r="R169" s="34">
        <f t="shared" ca="1" si="27"/>
        <v>-4.7187074862501399E-3</v>
      </c>
      <c r="S169" s="34" t="str">
        <f t="shared" ca="1" si="27"/>
        <v xml:space="preserve"> </v>
      </c>
      <c r="T169" s="34" t="str">
        <f t="shared" ca="1" si="27"/>
        <v xml:space="preserve"> </v>
      </c>
      <c r="U169" s="34">
        <f t="shared" ca="1" si="27"/>
        <v>3.684668396789359E-2</v>
      </c>
      <c r="V169" s="34" t="str">
        <f t="shared" ca="1" si="27"/>
        <v xml:space="preserve"> </v>
      </c>
      <c r="W169" s="34" t="str">
        <f t="shared" ca="1" si="27"/>
        <v xml:space="preserve"> </v>
      </c>
      <c r="X169" s="34">
        <f t="shared" ca="1" si="27"/>
        <v>-3.9339251819503485E-3</v>
      </c>
      <c r="Y169" s="55">
        <f t="shared" ca="1" si="27"/>
        <v>-7.2741447272354209E-3</v>
      </c>
    </row>
    <row r="170" spans="1:25" s="33" customFormat="1" ht="10.8" thickBot="1" x14ac:dyDescent="0.25">
      <c r="A170" s="26">
        <v>41274</v>
      </c>
      <c r="B170" s="65">
        <f t="shared" ca="1" si="26"/>
        <v>1.5896359367800317E-2</v>
      </c>
      <c r="C170" s="65">
        <f t="shared" ca="1" si="26"/>
        <v>1.4504416521623487E-3</v>
      </c>
      <c r="D170" s="56">
        <f t="shared" ca="1" si="26"/>
        <v>1.7860464329046977E-3</v>
      </c>
      <c r="E170" s="56">
        <f t="shared" ca="1" si="26"/>
        <v>2.8037055769382757E-2</v>
      </c>
      <c r="F170" s="56">
        <f t="shared" ca="1" si="26"/>
        <v>-1.4965352425244882E-2</v>
      </c>
      <c r="G170" s="57">
        <f t="shared" ca="1" si="26"/>
        <v>6.5802406570465433E-3</v>
      </c>
      <c r="H170" s="56">
        <f t="shared" ca="1" si="26"/>
        <v>-4.5872259827209882E-2</v>
      </c>
      <c r="I170" s="56">
        <f t="shared" ca="1" si="26"/>
        <v>-2.5326333835237191E-3</v>
      </c>
      <c r="J170" s="66">
        <f t="shared" ca="1" si="26"/>
        <v>-1.0825880499492291E-2</v>
      </c>
      <c r="K170" s="56">
        <f t="shared" ca="1" si="27"/>
        <v>-9.9190680686206401E-3</v>
      </c>
      <c r="L170" s="56" t="str">
        <f t="shared" ca="1" si="27"/>
        <v xml:space="preserve"> </v>
      </c>
      <c r="M170" s="66" t="str">
        <f t="shared" ca="1" si="27"/>
        <v xml:space="preserve"> </v>
      </c>
      <c r="N170" s="56">
        <f t="shared" ca="1" si="27"/>
        <v>2.590956039230452E-2</v>
      </c>
      <c r="O170" s="58">
        <f t="shared" ca="1" si="27"/>
        <v>6.1656318326247961E-2</v>
      </c>
      <c r="P170" s="57">
        <f t="shared" ca="1" si="27"/>
        <v>4.8783284293218987E-3</v>
      </c>
      <c r="Q170" s="56">
        <f t="shared" ca="1" si="27"/>
        <v>1.4018827485467122E-2</v>
      </c>
      <c r="R170" s="56">
        <f t="shared" ca="1" si="27"/>
        <v>-7.9222069070367107E-3</v>
      </c>
      <c r="S170" s="56" t="str">
        <f t="shared" ca="1" si="27"/>
        <v xml:space="preserve"> </v>
      </c>
      <c r="T170" s="56" t="str">
        <f t="shared" ca="1" si="27"/>
        <v xml:space="preserve"> </v>
      </c>
      <c r="U170" s="56">
        <f t="shared" ca="1" si="27"/>
        <v>2.5225182681797742E-2</v>
      </c>
      <c r="V170" s="56" t="str">
        <f t="shared" ca="1" si="27"/>
        <v xml:space="preserve"> </v>
      </c>
      <c r="W170" s="56" t="str">
        <f t="shared" ca="1" si="27"/>
        <v xml:space="preserve"> </v>
      </c>
      <c r="X170" s="56">
        <f t="shared" ca="1" si="27"/>
        <v>-1.1033948807861571E-2</v>
      </c>
      <c r="Y170" s="58">
        <f t="shared" ca="1" si="27"/>
        <v>-1.1761031252767173E-3</v>
      </c>
    </row>
    <row r="171" spans="1:25" s="33" customFormat="1" x14ac:dyDescent="0.2">
      <c r="A171" s="14">
        <v>41364</v>
      </c>
      <c r="B171" s="67">
        <f t="shared" ref="B171:J186" ca="1" si="28">IF(IF(OR(B41="",B37=0),NA(),B41/B37-1)&gt;1.5,NA(),B41/B37-1)</f>
        <v>7.7157259411895218E-3</v>
      </c>
      <c r="C171" s="67">
        <f t="shared" ca="1" si="28"/>
        <v>-6.505712031314892E-3</v>
      </c>
      <c r="D171" s="59">
        <f t="shared" ca="1" si="28"/>
        <v>-6.5233102652664243E-3</v>
      </c>
      <c r="E171" s="59">
        <f t="shared" ca="1" si="28"/>
        <v>1.6217846747378584E-2</v>
      </c>
      <c r="F171" s="59">
        <f t="shared" ca="1" si="28"/>
        <v>-2.1177708653025373E-2</v>
      </c>
      <c r="G171" s="60">
        <f t="shared" ca="1" si="28"/>
        <v>-2.2974721855273383E-3</v>
      </c>
      <c r="H171" s="59">
        <f t="shared" ca="1" si="28"/>
        <v>2.8781835145931245E-2</v>
      </c>
      <c r="I171" s="59">
        <f t="shared" ca="1" si="28"/>
        <v>-3.1413413897137032E-2</v>
      </c>
      <c r="J171" s="68">
        <f t="shared" ca="1" si="28"/>
        <v>-1.2270565620594587E-2</v>
      </c>
      <c r="K171" s="59">
        <f t="shared" ca="1" si="27"/>
        <v>-3.3368805299732962E-2</v>
      </c>
      <c r="L171" s="59" t="str">
        <f t="shared" ca="1" si="27"/>
        <v xml:space="preserve"> </v>
      </c>
      <c r="M171" s="68" t="str">
        <f t="shared" ca="1" si="27"/>
        <v xml:space="preserve"> </v>
      </c>
      <c r="N171" s="59">
        <f t="shared" ca="1" si="27"/>
        <v>1.471543097804151E-2</v>
      </c>
      <c r="O171" s="61">
        <f t="shared" ca="1" si="27"/>
        <v>3.8374416409497902E-2</v>
      </c>
      <c r="P171" s="60">
        <f t="shared" ca="1" si="27"/>
        <v>-0.48344274575952961</v>
      </c>
      <c r="Q171" s="59">
        <f t="shared" ca="1" si="27"/>
        <v>-8.2172511053633102E-3</v>
      </c>
      <c r="R171" s="59">
        <f t="shared" ca="1" si="27"/>
        <v>-2.0091659870567269E-2</v>
      </c>
      <c r="S171" s="59" t="str">
        <f t="shared" ca="1" si="27"/>
        <v xml:space="preserve"> </v>
      </c>
      <c r="T171" s="59" t="str">
        <f t="shared" ca="1" si="27"/>
        <v xml:space="preserve"> </v>
      </c>
      <c r="U171" s="59">
        <f t="shared" ca="1" si="27"/>
        <v>8.7863705139581416E-3</v>
      </c>
      <c r="V171" s="59" t="str">
        <f t="shared" ca="1" si="27"/>
        <v xml:space="preserve"> </v>
      </c>
      <c r="W171" s="59" t="str">
        <f t="shared" ca="1" si="27"/>
        <v xml:space="preserve"> </v>
      </c>
      <c r="X171" s="59">
        <f t="shared" ca="1" si="27"/>
        <v>-2.0452941876444863E-2</v>
      </c>
      <c r="Y171" s="61">
        <f t="shared" ca="1" si="27"/>
        <v>-6.4329814877972513E-4</v>
      </c>
    </row>
    <row r="172" spans="1:25" s="33" customFormat="1" x14ac:dyDescent="0.2">
      <c r="A172" s="20">
        <v>41455</v>
      </c>
      <c r="B172" s="63">
        <f t="shared" ca="1" si="28"/>
        <v>6.1245143696364579E-4</v>
      </c>
      <c r="C172" s="63">
        <f t="shared" ca="1" si="28"/>
        <v>-1.5847068091913608E-2</v>
      </c>
      <c r="D172" s="34">
        <f t="shared" ca="1" si="28"/>
        <v>-1.5708406044755097E-2</v>
      </c>
      <c r="E172" s="34">
        <f t="shared" ca="1" si="28"/>
        <v>1.448491215519021E-2</v>
      </c>
      <c r="F172" s="34">
        <f t="shared" ca="1" si="28"/>
        <v>-2.6996649013090734E-2</v>
      </c>
      <c r="G172" s="53">
        <f t="shared" ca="1" si="28"/>
        <v>-1.007498486517644E-2</v>
      </c>
      <c r="H172" s="34">
        <f t="shared" ca="1" si="28"/>
        <v>-2.1629352071271146E-2</v>
      </c>
      <c r="I172" s="34">
        <f t="shared" ca="1" si="28"/>
        <v>-2.6485755151334445E-2</v>
      </c>
      <c r="J172" s="64">
        <f t="shared" ca="1" si="28"/>
        <v>-3.7384625356684631E-2</v>
      </c>
      <c r="K172" s="34">
        <f t="shared" ca="1" si="27"/>
        <v>-2.0205430077113617E-2</v>
      </c>
      <c r="L172" s="34" t="str">
        <f t="shared" ca="1" si="27"/>
        <v xml:space="preserve"> </v>
      </c>
      <c r="M172" s="64" t="str">
        <f t="shared" ca="1" si="27"/>
        <v xml:space="preserve"> </v>
      </c>
      <c r="N172" s="34">
        <f t="shared" ca="1" si="27"/>
        <v>1.3396430590832065E-2</v>
      </c>
      <c r="O172" s="55">
        <f t="shared" ca="1" si="27"/>
        <v>6.6538887075990427E-2</v>
      </c>
      <c r="P172" s="53">
        <f t="shared" ca="1" si="27"/>
        <v>-0.51277094315548222</v>
      </c>
      <c r="Q172" s="34">
        <f t="shared" ca="1" si="27"/>
        <v>-4.8489172480055132E-3</v>
      </c>
      <c r="R172" s="34">
        <f t="shared" ca="1" si="27"/>
        <v>-4.0156263514439239E-3</v>
      </c>
      <c r="S172" s="34" t="str">
        <f t="shared" ca="1" si="27"/>
        <v xml:space="preserve"> </v>
      </c>
      <c r="T172" s="34" t="str">
        <f t="shared" ca="1" si="27"/>
        <v xml:space="preserve"> </v>
      </c>
      <c r="U172" s="34">
        <f t="shared" ca="1" si="27"/>
        <v>-7.5355574453472851E-4</v>
      </c>
      <c r="V172" s="34" t="str">
        <f t="shared" ca="1" si="27"/>
        <v xml:space="preserve"> </v>
      </c>
      <c r="W172" s="34" t="str">
        <f t="shared" ca="1" si="27"/>
        <v xml:space="preserve"> </v>
      </c>
      <c r="X172" s="34">
        <f t="shared" ca="1" si="27"/>
        <v>0.18572443151546181</v>
      </c>
      <c r="Y172" s="55">
        <f t="shared" ca="1" si="27"/>
        <v>4.3353459936882999E-2</v>
      </c>
    </row>
    <row r="173" spans="1:25" s="33" customFormat="1" x14ac:dyDescent="0.2">
      <c r="A173" s="20">
        <v>41547</v>
      </c>
      <c r="B173" s="63">
        <f t="shared" ca="1" si="28"/>
        <v>2.5390877102748899E-3</v>
      </c>
      <c r="C173" s="63">
        <f t="shared" ca="1" si="28"/>
        <v>-8.8373900636294911E-3</v>
      </c>
      <c r="D173" s="34">
        <f t="shared" ca="1" si="28"/>
        <v>-7.6854246574002971E-3</v>
      </c>
      <c r="E173" s="34">
        <f t="shared" ca="1" si="28"/>
        <v>9.0351949332847514E-3</v>
      </c>
      <c r="F173" s="34">
        <f t="shared" ca="1" si="28"/>
        <v>-2.8753905216722719E-2</v>
      </c>
      <c r="G173" s="53">
        <f t="shared" ca="1" si="28"/>
        <v>-3.8254414560855432E-3</v>
      </c>
      <c r="H173" s="34">
        <f t="shared" ca="1" si="28"/>
        <v>-2.8353184058027781E-2</v>
      </c>
      <c r="I173" s="34">
        <f t="shared" ca="1" si="28"/>
        <v>-2.3978649755091008E-2</v>
      </c>
      <c r="J173" s="64">
        <f t="shared" ca="1" si="28"/>
        <v>-4.1470819855633612E-2</v>
      </c>
      <c r="K173" s="34">
        <f t="shared" ca="1" si="27"/>
        <v>-2.9704314996374159E-2</v>
      </c>
      <c r="L173" s="34" t="str">
        <f t="shared" ca="1" si="27"/>
        <v xml:space="preserve"> </v>
      </c>
      <c r="M173" s="64" t="str">
        <f t="shared" ca="1" si="27"/>
        <v xml:space="preserve"> </v>
      </c>
      <c r="N173" s="34">
        <f t="shared" ca="1" si="27"/>
        <v>7.8554356931630487E-3</v>
      </c>
      <c r="O173" s="55">
        <f t="shared" ca="1" si="27"/>
        <v>1.4453150925860081E-2</v>
      </c>
      <c r="P173" s="53">
        <f t="shared" ca="1" si="27"/>
        <v>0.38861123735796599</v>
      </c>
      <c r="Q173" s="34">
        <f t="shared" ca="1" si="27"/>
        <v>5.2164062029536051E-3</v>
      </c>
      <c r="R173" s="34">
        <f t="shared" ca="1" si="27"/>
        <v>-9.3000903308856353E-3</v>
      </c>
      <c r="S173" s="34" t="str">
        <f t="shared" ca="1" si="27"/>
        <v xml:space="preserve"> </v>
      </c>
      <c r="T173" s="34" t="str">
        <f t="shared" ca="1" si="27"/>
        <v xml:space="preserve"> </v>
      </c>
      <c r="U173" s="34">
        <f t="shared" ca="1" si="27"/>
        <v>-2.7558515697396757E-3</v>
      </c>
      <c r="V173" s="34" t="str">
        <f t="shared" ca="1" si="27"/>
        <v xml:space="preserve"> </v>
      </c>
      <c r="W173" s="34" t="str">
        <f t="shared" ca="1" si="27"/>
        <v xml:space="preserve"> </v>
      </c>
      <c r="X173" s="34">
        <f t="shared" ca="1" si="27"/>
        <v>-0.46562623687972482</v>
      </c>
      <c r="Y173" s="55">
        <f t="shared" ca="1" si="27"/>
        <v>3.3956235712241156E-2</v>
      </c>
    </row>
    <row r="174" spans="1:25" s="33" customFormat="1" ht="10.8" thickBot="1" x14ac:dyDescent="0.25">
      <c r="A174" s="26">
        <v>41639</v>
      </c>
      <c r="B174" s="65">
        <f t="shared" ca="1" si="28"/>
        <v>-4.6522117147234088E-3</v>
      </c>
      <c r="C174" s="65">
        <f t="shared" ca="1" si="28"/>
        <v>-2.0345995246259574E-2</v>
      </c>
      <c r="D174" s="56">
        <f t="shared" ca="1" si="28"/>
        <v>-2.0302350768089394E-2</v>
      </c>
      <c r="E174" s="56">
        <f t="shared" ca="1" si="28"/>
        <v>8.8219604871342394E-3</v>
      </c>
      <c r="F174" s="56">
        <f t="shared" ca="1" si="28"/>
        <v>-2.8240836398745306E-2</v>
      </c>
      <c r="G174" s="57">
        <f t="shared" ca="1" si="28"/>
        <v>-1.4409391678818384E-2</v>
      </c>
      <c r="H174" s="56">
        <f t="shared" ca="1" si="28"/>
        <v>-0.10758722425445977</v>
      </c>
      <c r="I174" s="56">
        <f t="shared" ca="1" si="28"/>
        <v>-3.3248209044098864E-2</v>
      </c>
      <c r="J174" s="66">
        <f t="shared" ca="1" si="28"/>
        <v>-4.4237357460904958E-2</v>
      </c>
      <c r="K174" s="56">
        <f t="shared" ref="K174:Y189" ca="1" si="29">IF(IF(OR(K44=" ",K40=0,K40 = " ")," ",K44/K40-1)&gt;1.5," ",K44/K40-1)</f>
        <v>-3.0429927173501015E-2</v>
      </c>
      <c r="L174" s="56" t="str">
        <f t="shared" ca="1" si="29"/>
        <v xml:space="preserve"> </v>
      </c>
      <c r="M174" s="66" t="str">
        <f t="shared" ca="1" si="29"/>
        <v xml:space="preserve"> </v>
      </c>
      <c r="N174" s="56">
        <f t="shared" ca="1" si="29"/>
        <v>7.407876515771683E-3</v>
      </c>
      <c r="O174" s="58">
        <f t="shared" ca="1" si="29"/>
        <v>4.14699394340039E-2</v>
      </c>
      <c r="P174" s="57">
        <f t="shared" ca="1" si="29"/>
        <v>0.50122604360280598</v>
      </c>
      <c r="Q174" s="56">
        <f t="shared" ca="1" si="29"/>
        <v>-5.3791663794993116E-3</v>
      </c>
      <c r="R174" s="56">
        <f t="shared" ca="1" si="29"/>
        <v>-1.2634412082626834E-2</v>
      </c>
      <c r="S174" s="56" t="str">
        <f t="shared" ca="1" si="29"/>
        <v xml:space="preserve"> </v>
      </c>
      <c r="T174" s="56" t="str">
        <f t="shared" ca="1" si="29"/>
        <v xml:space="preserve"> </v>
      </c>
      <c r="U174" s="56">
        <f t="shared" ca="1" si="29"/>
        <v>-9.5320748617827578E-3</v>
      </c>
      <c r="V174" s="56" t="str">
        <f t="shared" ca="1" si="29"/>
        <v xml:space="preserve"> </v>
      </c>
      <c r="W174" s="56" t="str">
        <f t="shared" ca="1" si="29"/>
        <v xml:space="preserve"> </v>
      </c>
      <c r="X174" s="56">
        <f t="shared" ca="1" si="29"/>
        <v>-0.34378704686791872</v>
      </c>
      <c r="Y174" s="58">
        <f t="shared" ca="1" si="29"/>
        <v>7.6326141595950414E-3</v>
      </c>
    </row>
    <row r="175" spans="1:25" s="33" customFormat="1" x14ac:dyDescent="0.2">
      <c r="A175" s="14">
        <v>41729</v>
      </c>
      <c r="B175" s="67">
        <f t="shared" ca="1" si="28"/>
        <v>-2.9334830967149284E-3</v>
      </c>
      <c r="C175" s="67">
        <f t="shared" ca="1" si="28"/>
        <v>-1.3872095758584835E-2</v>
      </c>
      <c r="D175" s="59">
        <f t="shared" ca="1" si="28"/>
        <v>-1.2391725575848112E-2</v>
      </c>
      <c r="E175" s="59">
        <f t="shared" ca="1" si="28"/>
        <v>8.2279902603838995E-3</v>
      </c>
      <c r="F175" s="59">
        <f t="shared" ca="1" si="28"/>
        <v>-2.7411478470186212E-2</v>
      </c>
      <c r="G175" s="60">
        <f t="shared" ca="1" si="28"/>
        <v>-5.858497178987232E-3</v>
      </c>
      <c r="H175" s="59">
        <f t="shared" ca="1" si="28"/>
        <v>-0.16710208195571974</v>
      </c>
      <c r="I175" s="59">
        <f t="shared" ca="1" si="28"/>
        <v>-1.8023077836328505E-2</v>
      </c>
      <c r="J175" s="68">
        <f t="shared" ca="1" si="28"/>
        <v>-4.0274041339442124E-2</v>
      </c>
      <c r="K175" s="59">
        <f t="shared" ca="1" si="29"/>
        <v>-2.0931776232965604E-2</v>
      </c>
      <c r="L175" s="59" t="str">
        <f t="shared" ca="1" si="29"/>
        <v xml:space="preserve"> </v>
      </c>
      <c r="M175" s="68" t="str">
        <f t="shared" ca="1" si="29"/>
        <v xml:space="preserve"> </v>
      </c>
      <c r="N175" s="59">
        <f t="shared" ca="1" si="29"/>
        <v>7.0457952031102167E-3</v>
      </c>
      <c r="O175" s="61">
        <f t="shared" ca="1" si="29"/>
        <v>2.7944466540399171E-2</v>
      </c>
      <c r="P175" s="60" t="str">
        <f t="shared" ca="1" si="29"/>
        <v xml:space="preserve"> </v>
      </c>
      <c r="Q175" s="59">
        <f t="shared" ca="1" si="29"/>
        <v>-3.065936666509006E-3</v>
      </c>
      <c r="R175" s="59">
        <f t="shared" ca="1" si="29"/>
        <v>-8.9784836312760685E-3</v>
      </c>
      <c r="S175" s="59" t="str">
        <f t="shared" ca="1" si="29"/>
        <v xml:space="preserve"> </v>
      </c>
      <c r="T175" s="59">
        <f t="shared" ca="1" si="29"/>
        <v>-3.1527701635192806E-2</v>
      </c>
      <c r="U175" s="59">
        <f t="shared" ca="1" si="29"/>
        <v>6.2941461436832435E-2</v>
      </c>
      <c r="V175" s="59" t="str">
        <f t="shared" ca="1" si="29"/>
        <v xml:space="preserve"> </v>
      </c>
      <c r="W175" s="59">
        <f t="shared" ca="1" si="29"/>
        <v>-2.2319919226164608E-2</v>
      </c>
      <c r="X175" s="59">
        <f t="shared" ca="1" si="29"/>
        <v>-0.45081070079129648</v>
      </c>
      <c r="Y175" s="61">
        <f t="shared" ca="1" si="29"/>
        <v>3.5538843406437426E-3</v>
      </c>
    </row>
    <row r="176" spans="1:25" s="33" customFormat="1" x14ac:dyDescent="0.2">
      <c r="A176" s="20">
        <v>41820</v>
      </c>
      <c r="B176" s="63">
        <f t="shared" ca="1" si="28"/>
        <v>2.8911079141018536E-3</v>
      </c>
      <c r="C176" s="63">
        <f t="shared" ca="1" si="28"/>
        <v>-8.7108705101383022E-3</v>
      </c>
      <c r="D176" s="34">
        <f t="shared" ca="1" si="28"/>
        <v>-8.066126450701594E-3</v>
      </c>
      <c r="E176" s="34">
        <f t="shared" ca="1" si="28"/>
        <v>1.3165658182773932E-2</v>
      </c>
      <c r="F176" s="34">
        <f t="shared" ca="1" si="28"/>
        <v>-1.8782734675849566E-2</v>
      </c>
      <c r="G176" s="53">
        <f t="shared" ca="1" si="28"/>
        <v>-1.1440364734124353E-3</v>
      </c>
      <c r="H176" s="34">
        <f t="shared" ca="1" si="28"/>
        <v>-5.9460005866163734E-2</v>
      </c>
      <c r="I176" s="34">
        <f t="shared" ca="1" si="28"/>
        <v>-2.0579122963172658E-2</v>
      </c>
      <c r="J176" s="64">
        <f t="shared" ca="1" si="28"/>
        <v>-5.1453889165318456E-2</v>
      </c>
      <c r="K176" s="34">
        <f t="shared" ca="1" si="29"/>
        <v>-2.3463066153807333E-2</v>
      </c>
      <c r="L176" s="34" t="str">
        <f t="shared" ca="1" si="29"/>
        <v xml:space="preserve"> </v>
      </c>
      <c r="M176" s="64" t="str">
        <f t="shared" ca="1" si="29"/>
        <v xml:space="preserve"> </v>
      </c>
      <c r="N176" s="34">
        <f t="shared" ca="1" si="29"/>
        <v>1.0865284977550793E-2</v>
      </c>
      <c r="O176" s="55">
        <f t="shared" ca="1" si="29"/>
        <v>7.3284261726741295E-2</v>
      </c>
      <c r="P176" s="53">
        <f t="shared" ca="1" si="29"/>
        <v>0.2201131074429834</v>
      </c>
      <c r="Q176" s="34">
        <f t="shared" ca="1" si="29"/>
        <v>1.0542915008329823E-2</v>
      </c>
      <c r="R176" s="34">
        <f t="shared" ca="1" si="29"/>
        <v>-1.3875711959551285E-2</v>
      </c>
      <c r="S176" s="34" t="str">
        <f t="shared" ca="1" si="29"/>
        <v xml:space="preserve"> </v>
      </c>
      <c r="T176" s="34">
        <f t="shared" ca="1" si="29"/>
        <v>-1.8911428345600334E-2</v>
      </c>
      <c r="U176" s="34">
        <f t="shared" ca="1" si="29"/>
        <v>6.2209153417899454E-2</v>
      </c>
      <c r="V176" s="34" t="str">
        <f t="shared" ca="1" si="29"/>
        <v xml:space="preserve"> </v>
      </c>
      <c r="W176" s="34">
        <f t="shared" ca="1" si="29"/>
        <v>-2.356883127288889E-2</v>
      </c>
      <c r="X176" s="34">
        <f t="shared" ca="1" si="29"/>
        <v>-0.31777841528791373</v>
      </c>
      <c r="Y176" s="55">
        <f t="shared" ca="1" si="29"/>
        <v>-1.649587699095334E-2</v>
      </c>
    </row>
    <row r="177" spans="1:25" s="33" customFormat="1" x14ac:dyDescent="0.2">
      <c r="A177" s="20">
        <v>41912</v>
      </c>
      <c r="B177" s="63">
        <f t="shared" ca="1" si="28"/>
        <v>1.8053545417808792E-3</v>
      </c>
      <c r="C177" s="63">
        <f t="shared" ca="1" si="28"/>
        <v>-7.4988952080233817E-3</v>
      </c>
      <c r="D177" s="34">
        <f t="shared" ca="1" si="28"/>
        <v>-7.2469030938810963E-3</v>
      </c>
      <c r="E177" s="34">
        <f t="shared" ca="1" si="28"/>
        <v>1.0146157850284609E-2</v>
      </c>
      <c r="F177" s="34">
        <f t="shared" ca="1" si="28"/>
        <v>-1.8045830994126377E-2</v>
      </c>
      <c r="G177" s="53">
        <f t="shared" ca="1" si="28"/>
        <v>-1.1227505906894475E-3</v>
      </c>
      <c r="H177" s="34">
        <f t="shared" ca="1" si="28"/>
        <v>-0.10773191373358559</v>
      </c>
      <c r="I177" s="34">
        <f t="shared" ca="1" si="28"/>
        <v>-1.1630466945678264E-2</v>
      </c>
      <c r="J177" s="64">
        <f t="shared" ca="1" si="28"/>
        <v>-1.4164555157178738E-2</v>
      </c>
      <c r="K177" s="34">
        <f t="shared" ca="1" si="29"/>
        <v>-2.1428765364296942E-2</v>
      </c>
      <c r="L177" s="34" t="str">
        <f t="shared" ca="1" si="29"/>
        <v xml:space="preserve"> </v>
      </c>
      <c r="M177" s="64" t="str">
        <f t="shared" ca="1" si="29"/>
        <v xml:space="preserve"> </v>
      </c>
      <c r="N177" s="34">
        <f t="shared" ca="1" si="29"/>
        <v>8.2641659286355473E-3</v>
      </c>
      <c r="O177" s="55">
        <f t="shared" ca="1" si="29"/>
        <v>2.5574265713776523E-2</v>
      </c>
      <c r="P177" s="53">
        <f t="shared" ca="1" si="29"/>
        <v>0.11876975105160525</v>
      </c>
      <c r="Q177" s="34">
        <f t="shared" ca="1" si="29"/>
        <v>3.2112849815180144E-3</v>
      </c>
      <c r="R177" s="34">
        <f t="shared" ca="1" si="29"/>
        <v>-1.5855805173225046E-2</v>
      </c>
      <c r="S177" s="34" t="str">
        <f t="shared" ca="1" si="29"/>
        <v xml:space="preserve"> </v>
      </c>
      <c r="T177" s="34">
        <f t="shared" ca="1" si="29"/>
        <v>6.56767440208883E-3</v>
      </c>
      <c r="U177" s="34">
        <f t="shared" ca="1" si="29"/>
        <v>5.2817683510614888E-2</v>
      </c>
      <c r="V177" s="34" t="str">
        <f t="shared" ca="1" si="29"/>
        <v xml:space="preserve"> </v>
      </c>
      <c r="W177" s="34">
        <f t="shared" ca="1" si="29"/>
        <v>-2.0510313703311134E-2</v>
      </c>
      <c r="X177" s="34">
        <f t="shared" ca="1" si="29"/>
        <v>0.45930868708650663</v>
      </c>
      <c r="Y177" s="55">
        <f t="shared" ca="1" si="29"/>
        <v>-3.1816532025636834E-2</v>
      </c>
    </row>
    <row r="178" spans="1:25" s="33" customFormat="1" ht="10.8" thickBot="1" x14ac:dyDescent="0.25">
      <c r="A178" s="20">
        <v>42004</v>
      </c>
      <c r="B178" s="63">
        <f t="shared" ca="1" si="28"/>
        <v>3.5093168051840706E-3</v>
      </c>
      <c r="C178" s="63">
        <f t="shared" ca="1" si="28"/>
        <v>-5.9531498934813909E-3</v>
      </c>
      <c r="D178" s="34">
        <f t="shared" ca="1" si="28"/>
        <v>-6.0096813867288601E-3</v>
      </c>
      <c r="E178" s="34">
        <f t="shared" ca="1" si="28"/>
        <v>1.5415670005996196E-2</v>
      </c>
      <c r="F178" s="34">
        <f t="shared" ca="1" si="28"/>
        <v>-1.8286233655464224E-2</v>
      </c>
      <c r="G178" s="53">
        <f t="shared" ca="1" si="28"/>
        <v>3.7646772105688342E-3</v>
      </c>
      <c r="H178" s="34">
        <f t="shared" ca="1" si="28"/>
        <v>-2.4372454782502717E-2</v>
      </c>
      <c r="I178" s="34">
        <f t="shared" ca="1" si="28"/>
        <v>-2.7499077470599653E-2</v>
      </c>
      <c r="J178" s="64">
        <f t="shared" ca="1" si="28"/>
        <v>-4.4321852040497434E-2</v>
      </c>
      <c r="K178" s="34">
        <f t="shared" ca="1" si="29"/>
        <v>-1.9567968145348003E-2</v>
      </c>
      <c r="L178" s="34" t="str">
        <f t="shared" ca="1" si="29"/>
        <v xml:space="preserve"> </v>
      </c>
      <c r="M178" s="64" t="str">
        <f t="shared" ca="1" si="29"/>
        <v xml:space="preserve"> </v>
      </c>
      <c r="N178" s="34">
        <f t="shared" ca="1" si="29"/>
        <v>1.3671867338276744E-2</v>
      </c>
      <c r="O178" s="55">
        <f t="shared" ca="1" si="29"/>
        <v>-5.5091791632386644E-2</v>
      </c>
      <c r="P178" s="53">
        <f t="shared" ca="1" si="29"/>
        <v>-0.5683291014117049</v>
      </c>
      <c r="Q178" s="34">
        <f t="shared" ca="1" si="29"/>
        <v>9.2418392056090592E-3</v>
      </c>
      <c r="R178" s="34">
        <f t="shared" ca="1" si="29"/>
        <v>-1.5086748700814279E-2</v>
      </c>
      <c r="S178" s="34" t="str">
        <f t="shared" ca="1" si="29"/>
        <v xml:space="preserve"> </v>
      </c>
      <c r="T178" s="34">
        <f t="shared" ca="1" si="29"/>
        <v>1.8525656287559533E-2</v>
      </c>
      <c r="U178" s="34">
        <f t="shared" ca="1" si="29"/>
        <v>6.3031704013606582E-2</v>
      </c>
      <c r="V178" s="34" t="str">
        <f t="shared" ca="1" si="29"/>
        <v xml:space="preserve"> </v>
      </c>
      <c r="W178" s="34">
        <f t="shared" ca="1" si="29"/>
        <v>-1.8744758383293592E-2</v>
      </c>
      <c r="X178" s="34">
        <f t="shared" ca="1" si="29"/>
        <v>0.73344614638200456</v>
      </c>
      <c r="Y178" s="55">
        <f t="shared" ca="1" si="29"/>
        <v>-2.4820233047014417E-2</v>
      </c>
    </row>
    <row r="179" spans="1:25" s="33" customFormat="1" x14ac:dyDescent="0.2">
      <c r="A179" s="14">
        <v>42094</v>
      </c>
      <c r="B179" s="67">
        <f t="shared" ca="1" si="28"/>
        <v>3.2210853903806846E-3</v>
      </c>
      <c r="C179" s="67">
        <f t="shared" ca="1" si="28"/>
        <v>-6.2859621690238843E-3</v>
      </c>
      <c r="D179" s="59">
        <f t="shared" ca="1" si="28"/>
        <v>-6.8187867083340237E-3</v>
      </c>
      <c r="E179" s="59">
        <f t="shared" ca="1" si="28"/>
        <v>1.4296206290384195E-2</v>
      </c>
      <c r="F179" s="59">
        <f t="shared" ca="1" si="28"/>
        <v>-2.1732955343298332E-2</v>
      </c>
      <c r="G179" s="60">
        <f t="shared" ca="1" si="28"/>
        <v>-1.30084463684077E-3</v>
      </c>
      <c r="H179" s="59">
        <f t="shared" ca="1" si="28"/>
        <v>6.8468028788402968E-2</v>
      </c>
      <c r="I179" s="59">
        <f t="shared" ca="1" si="28"/>
        <v>-2.669571003901372E-2</v>
      </c>
      <c r="J179" s="68">
        <f t="shared" ca="1" si="28"/>
        <v>-3.9780159888859634E-2</v>
      </c>
      <c r="K179" s="59">
        <f t="shared" ca="1" si="29"/>
        <v>-2.0966880094926421E-2</v>
      </c>
      <c r="L179" s="59" t="str">
        <f t="shared" ca="1" si="29"/>
        <v xml:space="preserve"> </v>
      </c>
      <c r="M179" s="68" t="str">
        <f t="shared" ca="1" si="29"/>
        <v xml:space="preserve"> </v>
      </c>
      <c r="N179" s="59">
        <f t="shared" ca="1" si="29"/>
        <v>1.4511496047618033E-2</v>
      </c>
      <c r="O179" s="61">
        <f t="shared" ca="1" si="29"/>
        <v>-3.1356230434453902E-2</v>
      </c>
      <c r="P179" s="60">
        <f t="shared" ca="1" si="29"/>
        <v>-0.1815246181142961</v>
      </c>
      <c r="Q179" s="59">
        <f t="shared" ca="1" si="29"/>
        <v>5.6280976178746389E-3</v>
      </c>
      <c r="R179" s="59">
        <f t="shared" ca="1" si="29"/>
        <v>-2.1406083505466245E-2</v>
      </c>
      <c r="S179" s="59" t="str">
        <f t="shared" ca="1" si="29"/>
        <v xml:space="preserve"> </v>
      </c>
      <c r="T179" s="59">
        <f t="shared" ca="1" si="29"/>
        <v>-5.9656727961828748E-3</v>
      </c>
      <c r="U179" s="59">
        <f t="shared" ca="1" si="29"/>
        <v>2.8854212661990619E-3</v>
      </c>
      <c r="V179" s="59" t="str">
        <f t="shared" ca="1" si="29"/>
        <v xml:space="preserve"> </v>
      </c>
      <c r="W179" s="59">
        <f t="shared" ca="1" si="29"/>
        <v>-2.2807350280120819E-2</v>
      </c>
      <c r="X179" s="59">
        <f t="shared" ca="1" si="29"/>
        <v>0.58832644428258374</v>
      </c>
      <c r="Y179" s="61">
        <f t="shared" ca="1" si="29"/>
        <v>-1.4636476696113676E-2</v>
      </c>
    </row>
    <row r="180" spans="1:25" s="33" customFormat="1" x14ac:dyDescent="0.2">
      <c r="A180" s="20">
        <v>42185</v>
      </c>
      <c r="B180" s="63">
        <f t="shared" ca="1" si="28"/>
        <v>1.8401804970697988E-3</v>
      </c>
      <c r="C180" s="63">
        <f t="shared" ca="1" si="28"/>
        <v>-8.1614224497758014E-3</v>
      </c>
      <c r="D180" s="34">
        <f t="shared" ca="1" si="28"/>
        <v>-8.7325553156589741E-3</v>
      </c>
      <c r="E180" s="34">
        <f t="shared" ca="1" si="28"/>
        <v>1.5744700351778773E-2</v>
      </c>
      <c r="F180" s="34">
        <f t="shared" ca="1" si="28"/>
        <v>-2.3414765829089634E-2</v>
      </c>
      <c r="G180" s="53">
        <f t="shared" ca="1" si="28"/>
        <v>-2.8571037250939568E-3</v>
      </c>
      <c r="H180" s="34">
        <f t="shared" ca="1" si="28"/>
        <v>-1.3778073282118997E-2</v>
      </c>
      <c r="I180" s="34">
        <f t="shared" ca="1" si="28"/>
        <v>-2.5210281310972915E-2</v>
      </c>
      <c r="J180" s="64">
        <f t="shared" ca="1" si="28"/>
        <v>-3.3981185657727342E-2</v>
      </c>
      <c r="K180" s="34">
        <f t="shared" ca="1" si="29"/>
        <v>-2.1246589008348971E-2</v>
      </c>
      <c r="L180" s="34" t="str">
        <f t="shared" ca="1" si="29"/>
        <v xml:space="preserve"> </v>
      </c>
      <c r="M180" s="64" t="str">
        <f t="shared" ca="1" si="29"/>
        <v xml:space="preserve"> </v>
      </c>
      <c r="N180" s="34">
        <f t="shared" ca="1" si="29"/>
        <v>1.3329490175683745E-2</v>
      </c>
      <c r="O180" s="55">
        <f t="shared" ca="1" si="29"/>
        <v>-3.2425951903443107E-2</v>
      </c>
      <c r="P180" s="53">
        <f t="shared" ca="1" si="29"/>
        <v>1.4225538255309162</v>
      </c>
      <c r="Q180" s="34">
        <f t="shared" ca="1" si="29"/>
        <v>5.5125599439826978E-3</v>
      </c>
      <c r="R180" s="34">
        <f t="shared" ca="1" si="29"/>
        <v>-1.6207225241296142E-2</v>
      </c>
      <c r="S180" s="34" t="str">
        <f t="shared" ca="1" si="29"/>
        <v xml:space="preserve"> </v>
      </c>
      <c r="T180" s="34">
        <f t="shared" ca="1" si="29"/>
        <v>-1.7082016076857998E-2</v>
      </c>
      <c r="U180" s="34">
        <f t="shared" ca="1" si="29"/>
        <v>9.1341072436241788E-3</v>
      </c>
      <c r="V180" s="34" t="str">
        <f t="shared" ca="1" si="29"/>
        <v xml:space="preserve"> </v>
      </c>
      <c r="W180" s="34">
        <f t="shared" ca="1" si="29"/>
        <v>-2.0664627977511674E-2</v>
      </c>
      <c r="X180" s="34">
        <f t="shared" ca="1" si="29"/>
        <v>5.23238833875459E-2</v>
      </c>
      <c r="Y180" s="55">
        <f t="shared" ca="1" si="29"/>
        <v>-1.7853847741746032E-2</v>
      </c>
    </row>
    <row r="181" spans="1:25" s="33" customFormat="1" x14ac:dyDescent="0.2">
      <c r="A181" s="20">
        <v>42277</v>
      </c>
      <c r="B181" s="63">
        <f t="shared" ca="1" si="28"/>
        <v>4.0680199145999296E-3</v>
      </c>
      <c r="C181" s="63">
        <f t="shared" ca="1" si="28"/>
        <v>-6.419421162078387E-3</v>
      </c>
      <c r="D181" s="34">
        <f t="shared" ca="1" si="28"/>
        <v>-7.1291882948181229E-3</v>
      </c>
      <c r="E181" s="34">
        <f t="shared" ca="1" si="28"/>
        <v>1.8654072324284954E-2</v>
      </c>
      <c r="F181" s="34">
        <f t="shared" ca="1" si="28"/>
        <v>-2.0651778791210496E-2</v>
      </c>
      <c r="G181" s="53">
        <f t="shared" ca="1" si="28"/>
        <v>-1.4523697349133613E-4</v>
      </c>
      <c r="H181" s="34">
        <f t="shared" ca="1" si="28"/>
        <v>-7.7158448721752482E-3</v>
      </c>
      <c r="I181" s="34">
        <f t="shared" ca="1" si="28"/>
        <v>-2.5659100714430449E-2</v>
      </c>
      <c r="J181" s="64">
        <f t="shared" ca="1" si="28"/>
        <v>-4.2370457625861557E-2</v>
      </c>
      <c r="K181" s="34">
        <f t="shared" ca="1" si="29"/>
        <v>-1.9502995719956062E-2</v>
      </c>
      <c r="L181" s="34" t="str">
        <f t="shared" ca="1" si="29"/>
        <v xml:space="preserve"> </v>
      </c>
      <c r="M181" s="64" t="str">
        <f t="shared" ca="1" si="29"/>
        <v xml:space="preserve"> </v>
      </c>
      <c r="N181" s="34">
        <f t="shared" ca="1" si="29"/>
        <v>1.7925932929528487E-2</v>
      </c>
      <c r="O181" s="55">
        <f t="shared" ca="1" si="29"/>
        <v>3.4740675815911448E-2</v>
      </c>
      <c r="P181" s="53">
        <f t="shared" ca="1" si="29"/>
        <v>-9.7661903151478935E-2</v>
      </c>
      <c r="Q181" s="34">
        <f t="shared" ca="1" si="29"/>
        <v>7.4105990612327588E-3</v>
      </c>
      <c r="R181" s="34">
        <f t="shared" ca="1" si="29"/>
        <v>-1.2901634275481744E-2</v>
      </c>
      <c r="S181" s="34" t="str">
        <f t="shared" ca="1" si="29"/>
        <v xml:space="preserve"> </v>
      </c>
      <c r="T181" s="34">
        <f t="shared" ca="1" si="29"/>
        <v>-1.0429807714289918E-2</v>
      </c>
      <c r="U181" s="34">
        <f t="shared" ca="1" si="29"/>
        <v>1.2168707579690574E-2</v>
      </c>
      <c r="V181" s="34" t="str">
        <f t="shared" ca="1" si="29"/>
        <v xml:space="preserve"> </v>
      </c>
      <c r="W181" s="34">
        <f t="shared" ca="1" si="29"/>
        <v>-1.8960941133474685E-2</v>
      </c>
      <c r="X181" s="34">
        <f t="shared" ca="1" si="29"/>
        <v>-5.6766315446269755E-2</v>
      </c>
      <c r="Y181" s="55">
        <f t="shared" ca="1" si="29"/>
        <v>-1.0127720393015016E-2</v>
      </c>
    </row>
    <row r="182" spans="1:25" s="33" customFormat="1" ht="10.8" thickBot="1" x14ac:dyDescent="0.25">
      <c r="A182" s="20">
        <v>42369</v>
      </c>
      <c r="B182" s="63">
        <f t="shared" ca="1" si="28"/>
        <v>5.4907966004420494E-3</v>
      </c>
      <c r="C182" s="63">
        <f t="shared" ca="1" si="28"/>
        <v>-2.981679390208325E-3</v>
      </c>
      <c r="D182" s="34">
        <f t="shared" ca="1" si="28"/>
        <v>-3.1085330658797705E-3</v>
      </c>
      <c r="E182" s="34">
        <f t="shared" ca="1" si="28"/>
        <v>1.5140548792839104E-2</v>
      </c>
      <c r="F182" s="34">
        <f t="shared" ca="1" si="28"/>
        <v>-2.6108257798595269E-2</v>
      </c>
      <c r="G182" s="53">
        <f t="shared" ca="1" si="28"/>
        <v>7.5186367844493063E-4</v>
      </c>
      <c r="H182" s="34">
        <f t="shared" ca="1" si="28"/>
        <v>-3.8109219318148702E-3</v>
      </c>
      <c r="I182" s="34">
        <f t="shared" ca="1" si="28"/>
        <v>-2.0333744664851716E-2</v>
      </c>
      <c r="J182" s="64">
        <f t="shared" ca="1" si="28"/>
        <v>-2.627937962374105E-2</v>
      </c>
      <c r="K182" s="34">
        <f t="shared" ca="1" si="29"/>
        <v>-2.5832484170643877E-2</v>
      </c>
      <c r="L182" s="34" t="str">
        <f t="shared" ca="1" si="29"/>
        <v xml:space="preserve"> </v>
      </c>
      <c r="M182" s="64" t="str">
        <f t="shared" ca="1" si="29"/>
        <v xml:space="preserve"> </v>
      </c>
      <c r="N182" s="34">
        <f t="shared" ca="1" si="29"/>
        <v>1.4891653843917663E-2</v>
      </c>
      <c r="O182" s="55">
        <f t="shared" ca="1" si="29"/>
        <v>-7.1181972805796856E-2</v>
      </c>
      <c r="P182" s="53">
        <f t="shared" ca="1" si="29"/>
        <v>0.87646437672057198</v>
      </c>
      <c r="Q182" s="34">
        <f t="shared" ca="1" si="29"/>
        <v>9.2590834641457231E-3</v>
      </c>
      <c r="R182" s="34">
        <f t="shared" ca="1" si="29"/>
        <v>-1.4059939672153132E-2</v>
      </c>
      <c r="S182" s="34" t="str">
        <f t="shared" ca="1" si="29"/>
        <v xml:space="preserve"> </v>
      </c>
      <c r="T182" s="34">
        <f t="shared" ca="1" si="29"/>
        <v>-1.0283982671453917E-2</v>
      </c>
      <c r="U182" s="34">
        <f t="shared" ca="1" si="29"/>
        <v>1.0041678105217722E-2</v>
      </c>
      <c r="V182" s="34" t="str">
        <f t="shared" ca="1" si="29"/>
        <v xml:space="preserve"> </v>
      </c>
      <c r="W182" s="34">
        <f t="shared" ca="1" si="29"/>
        <v>-2.5521935474787649E-2</v>
      </c>
      <c r="X182" s="34">
        <f t="shared" ca="1" si="29"/>
        <v>-0.24432278089379877</v>
      </c>
      <c r="Y182" s="55">
        <f t="shared" ca="1" si="29"/>
        <v>-6.5910483962264843E-3</v>
      </c>
    </row>
    <row r="183" spans="1:25" s="33" customFormat="1" x14ac:dyDescent="0.2">
      <c r="A183" s="14">
        <v>42460</v>
      </c>
      <c r="B183" s="67">
        <f t="shared" ca="1" si="28"/>
        <v>6.5623905072662581E-3</v>
      </c>
      <c r="C183" s="67">
        <f t="shared" ca="1" si="28"/>
        <v>-3.7705485667078875E-3</v>
      </c>
      <c r="D183" s="59">
        <f t="shared" ca="1" si="28"/>
        <v>-4.9201403946562694E-3</v>
      </c>
      <c r="E183" s="59">
        <f t="shared" ca="1" si="28"/>
        <v>2.0720273534788003E-2</v>
      </c>
      <c r="F183" s="59">
        <f t="shared" ca="1" si="28"/>
        <v>-1.595651577216084E-2</v>
      </c>
      <c r="G183" s="60">
        <f t="shared" ca="1" si="28"/>
        <v>3.4075321208248965E-5</v>
      </c>
      <c r="H183" s="59">
        <f t="shared" ca="1" si="28"/>
        <v>3.2068258429147622E-3</v>
      </c>
      <c r="I183" s="59">
        <f t="shared" ca="1" si="28"/>
        <v>-1.6271363538799544E-2</v>
      </c>
      <c r="J183" s="68">
        <f t="shared" ca="1" si="28"/>
        <v>-4.2353546290987865E-2</v>
      </c>
      <c r="K183" s="59">
        <f t="shared" ca="1" si="29"/>
        <v>-1.2153913138232664E-2</v>
      </c>
      <c r="L183" s="59" t="str">
        <f t="shared" ca="1" si="29"/>
        <v xml:space="preserve"> </v>
      </c>
      <c r="M183" s="68" t="str">
        <f t="shared" ca="1" si="29"/>
        <v xml:space="preserve"> </v>
      </c>
      <c r="N183" s="59">
        <f t="shared" ca="1" si="29"/>
        <v>1.9190526295435495E-2</v>
      </c>
      <c r="O183" s="61">
        <f t="shared" ca="1" si="29"/>
        <v>-8.5268496375603742E-2</v>
      </c>
      <c r="P183" s="60">
        <f t="shared" ca="1" si="29"/>
        <v>-0.15962996067738677</v>
      </c>
      <c r="Q183" s="59">
        <f t="shared" ca="1" si="29"/>
        <v>1.3532658799975117E-2</v>
      </c>
      <c r="R183" s="59">
        <f t="shared" ca="1" si="29"/>
        <v>-6.7838227990931754E-3</v>
      </c>
      <c r="S183" s="59" t="str">
        <f t="shared" ca="1" si="29"/>
        <v xml:space="preserve"> </v>
      </c>
      <c r="T183" s="59">
        <f t="shared" ca="1" si="29"/>
        <v>1.6033800359977146E-2</v>
      </c>
      <c r="U183" s="59">
        <f t="shared" ca="1" si="29"/>
        <v>2.4272301565315457E-2</v>
      </c>
      <c r="V183" s="59" t="str">
        <f t="shared" ca="1" si="29"/>
        <v xml:space="preserve"> </v>
      </c>
      <c r="W183" s="59">
        <f t="shared" ca="1" si="29"/>
        <v>-1.3816025057403758E-2</v>
      </c>
      <c r="X183" s="59">
        <f t="shared" ca="1" si="29"/>
        <v>3.4414410764738612E-2</v>
      </c>
      <c r="Y183" s="61">
        <f t="shared" ca="1" si="29"/>
        <v>-1.2155133183882172E-2</v>
      </c>
    </row>
    <row r="184" spans="1:25" s="33" customFormat="1" x14ac:dyDescent="0.2">
      <c r="A184" s="20">
        <v>42551</v>
      </c>
      <c r="B184" s="63">
        <f t="shared" ca="1" si="28"/>
        <v>8.976211480007823E-3</v>
      </c>
      <c r="C184" s="63">
        <f t="shared" ca="1" si="28"/>
        <v>2.9653762318062604E-3</v>
      </c>
      <c r="D184" s="34">
        <f t="shared" ca="1" si="28"/>
        <v>1.5109463282207969E-3</v>
      </c>
      <c r="E184" s="34">
        <f t="shared" ca="1" si="28"/>
        <v>1.7320248950052575E-2</v>
      </c>
      <c r="F184" s="34">
        <f t="shared" ca="1" si="28"/>
        <v>-9.6985718711796176E-3</v>
      </c>
      <c r="G184" s="53">
        <f t="shared" ca="1" si="28"/>
        <v>3.8945516417121517E-3</v>
      </c>
      <c r="H184" s="34">
        <f t="shared" ca="1" si="28"/>
        <v>2.5660059005030211E-2</v>
      </c>
      <c r="I184" s="34">
        <f t="shared" ca="1" si="28"/>
        <v>-2.2442759176447002E-2</v>
      </c>
      <c r="J184" s="64">
        <f t="shared" ca="1" si="28"/>
        <v>-2.8434563340487995E-2</v>
      </c>
      <c r="K184" s="34">
        <f t="shared" ca="1" si="29"/>
        <v>-7.4333279012885889E-3</v>
      </c>
      <c r="L184" s="34" t="str">
        <f t="shared" ca="1" si="29"/>
        <v xml:space="preserve"> </v>
      </c>
      <c r="M184" s="64" t="str">
        <f t="shared" ca="1" si="29"/>
        <v xml:space="preserve"> </v>
      </c>
      <c r="N184" s="34">
        <f t="shared" ca="1" si="29"/>
        <v>1.8703056963231157E-2</v>
      </c>
      <c r="O184" s="55">
        <f t="shared" ca="1" si="29"/>
        <v>-0.1395804106633437</v>
      </c>
      <c r="P184" s="53">
        <f t="shared" ca="1" si="29"/>
        <v>-0.1043729761558021</v>
      </c>
      <c r="Q184" s="34">
        <f t="shared" ca="1" si="29"/>
        <v>1.3816665203540968E-3</v>
      </c>
      <c r="R184" s="34">
        <f t="shared" ca="1" si="29"/>
        <v>-2.017240807176468E-3</v>
      </c>
      <c r="S184" s="34" t="str">
        <f t="shared" ca="1" si="29"/>
        <v xml:space="preserve"> </v>
      </c>
      <c r="T184" s="34">
        <f t="shared" ca="1" si="29"/>
        <v>1.7627138895852212E-2</v>
      </c>
      <c r="U184" s="34">
        <f t="shared" ca="1" si="29"/>
        <v>3.872965722939159E-2</v>
      </c>
      <c r="V184" s="34" t="str">
        <f t="shared" ca="1" si="29"/>
        <v xml:space="preserve"> </v>
      </c>
      <c r="W184" s="34">
        <f t="shared" ca="1" si="29"/>
        <v>-7.4595958493337555E-3</v>
      </c>
      <c r="X184" s="34">
        <f t="shared" ca="1" si="29"/>
        <v>0.55607139593361854</v>
      </c>
      <c r="Y184" s="55">
        <f t="shared" ca="1" si="29"/>
        <v>1.0709749721893314E-2</v>
      </c>
    </row>
    <row r="185" spans="1:25" s="33" customFormat="1" x14ac:dyDescent="0.2">
      <c r="A185" s="20">
        <v>42643</v>
      </c>
      <c r="B185" s="63">
        <f t="shared" ca="1" si="28"/>
        <v>1.2814307047211093E-2</v>
      </c>
      <c r="C185" s="63">
        <f t="shared" ca="1" si="28"/>
        <v>1.0441784661574749E-2</v>
      </c>
      <c r="D185" s="34">
        <f t="shared" ca="1" si="28"/>
        <v>9.1289679461554751E-3</v>
      </c>
      <c r="E185" s="34">
        <f t="shared" ca="1" si="28"/>
        <v>1.8901033864587635E-2</v>
      </c>
      <c r="F185" s="34">
        <f t="shared" ca="1" si="28"/>
        <v>-1.3927821255925732E-3</v>
      </c>
      <c r="G185" s="53">
        <f t="shared" ca="1" si="28"/>
        <v>1.3234339401935857E-2</v>
      </c>
      <c r="H185" s="34">
        <f t="shared" ca="1" si="28"/>
        <v>8.0310599085138268E-3</v>
      </c>
      <c r="I185" s="34">
        <f t="shared" ca="1" si="28"/>
        <v>-3.3687085281333018E-2</v>
      </c>
      <c r="J185" s="64">
        <f t="shared" ca="1" si="28"/>
        <v>-3.1418700613020767E-2</v>
      </c>
      <c r="K185" s="34">
        <f t="shared" ca="1" si="29"/>
        <v>-6.3265436873924941E-3</v>
      </c>
      <c r="L185" s="34" t="str">
        <f t="shared" ca="1" si="29"/>
        <v xml:space="preserve"> </v>
      </c>
      <c r="M185" s="64" t="str">
        <f t="shared" ca="1" si="29"/>
        <v xml:space="preserve"> </v>
      </c>
      <c r="N185" s="34">
        <f t="shared" ca="1" si="29"/>
        <v>1.8705916065788752E-2</v>
      </c>
      <c r="O185" s="55">
        <f t="shared" ca="1" si="29"/>
        <v>-7.9866374032002585E-2</v>
      </c>
      <c r="P185" s="53">
        <f t="shared" ca="1" si="29"/>
        <v>3.2542446489058907E-3</v>
      </c>
      <c r="Q185" s="34">
        <f t="shared" ca="1" si="29"/>
        <v>-2.8374516754748891E-3</v>
      </c>
      <c r="R185" s="34">
        <f t="shared" ca="1" si="29"/>
        <v>4.1803784978058367E-3</v>
      </c>
      <c r="S185" s="34" t="str">
        <f t="shared" ca="1" si="29"/>
        <v xml:space="preserve"> </v>
      </c>
      <c r="T185" s="34">
        <f t="shared" ca="1" si="29"/>
        <v>8.7719988360850376E-3</v>
      </c>
      <c r="U185" s="34">
        <f t="shared" ca="1" si="29"/>
        <v>4.5011354324887565E-2</v>
      </c>
      <c r="V185" s="34" t="str">
        <f t="shared" ca="1" si="29"/>
        <v xml:space="preserve"> </v>
      </c>
      <c r="W185" s="34">
        <f t="shared" ca="1" si="29"/>
        <v>-5.3405519198774787E-3</v>
      </c>
      <c r="X185" s="34">
        <f t="shared" ca="1" si="29"/>
        <v>0.30794076812975724</v>
      </c>
      <c r="Y185" s="55">
        <f t="shared" ca="1" si="29"/>
        <v>-1.4050465672077461E-4</v>
      </c>
    </row>
    <row r="186" spans="1:25" s="33" customFormat="1" ht="10.8" thickBot="1" x14ac:dyDescent="0.25">
      <c r="A186" s="26">
        <v>42735</v>
      </c>
      <c r="B186" s="63">
        <f t="shared" ca="1" si="28"/>
        <v>8.3908780927122173E-3</v>
      </c>
      <c r="C186" s="63">
        <f t="shared" ca="1" si="28"/>
        <v>5.487536007329874E-3</v>
      </c>
      <c r="D186" s="34">
        <f t="shared" ca="1" si="28"/>
        <v>3.0426413941178065E-3</v>
      </c>
      <c r="E186" s="34">
        <f t="shared" ca="1" si="28"/>
        <v>1.4796365755125107E-2</v>
      </c>
      <c r="F186" s="34">
        <f t="shared" ca="1" si="28"/>
        <v>-1.6884048031483578E-3</v>
      </c>
      <c r="G186" s="53">
        <f t="shared" ca="1" si="28"/>
        <v>8.3949861909675683E-3</v>
      </c>
      <c r="H186" s="34">
        <f t="shared" ca="1" si="28"/>
        <v>-5.0205143414320252E-3</v>
      </c>
      <c r="I186" s="34">
        <f t="shared" ca="1" si="28"/>
        <v>-2.1236219606853068E-2</v>
      </c>
      <c r="J186" s="64">
        <f t="shared" ca="1" si="28"/>
        <v>-2.0857681233423908E-2</v>
      </c>
      <c r="K186" s="34">
        <f t="shared" ca="1" si="29"/>
        <v>-6.2171425920387602E-3</v>
      </c>
      <c r="L186" s="34" t="str">
        <f t="shared" ca="1" si="29"/>
        <v xml:space="preserve"> </v>
      </c>
      <c r="M186" s="64" t="str">
        <f t="shared" ca="1" si="29"/>
        <v xml:space="preserve"> </v>
      </c>
      <c r="N186" s="34">
        <f t="shared" ca="1" si="29"/>
        <v>1.4531919435998075E-2</v>
      </c>
      <c r="O186" s="55">
        <f t="shared" ca="1" si="29"/>
        <v>-3.8766653201875334E-2</v>
      </c>
      <c r="P186" s="53">
        <f t="shared" ca="1" si="29"/>
        <v>-7.4730504152882848E-2</v>
      </c>
      <c r="Q186" s="34">
        <f t="shared" ca="1" si="29"/>
        <v>-9.5124633109769929E-3</v>
      </c>
      <c r="R186" s="34">
        <f t="shared" ca="1" si="29"/>
        <v>1.0767154815537028E-2</v>
      </c>
      <c r="S186" s="34" t="str">
        <f t="shared" ca="1" si="29"/>
        <v xml:space="preserve"> </v>
      </c>
      <c r="T186" s="34">
        <f t="shared" ca="1" si="29"/>
        <v>1.0148909410157003E-4</v>
      </c>
      <c r="U186" s="34">
        <f t="shared" ca="1" si="29"/>
        <v>5.0604910532754843E-2</v>
      </c>
      <c r="V186" s="34" t="str">
        <f t="shared" ca="1" si="29"/>
        <v xml:space="preserve"> </v>
      </c>
      <c r="W186" s="34">
        <f t="shared" ca="1" si="29"/>
        <v>-5.9683422077279058E-3</v>
      </c>
      <c r="X186" s="34">
        <f t="shared" ca="1" si="29"/>
        <v>-4.716978992181331E-2</v>
      </c>
      <c r="Y186" s="55">
        <f t="shared" ca="1" si="29"/>
        <v>-2.4739832500142445E-3</v>
      </c>
    </row>
    <row r="187" spans="1:25" s="33" customFormat="1" x14ac:dyDescent="0.2">
      <c r="A187" s="14">
        <v>42825</v>
      </c>
      <c r="B187" s="67">
        <f t="shared" ref="B187:J193" ca="1" si="30">IF(IF(OR(B57="",B53=0),NA(),B57/B53-1)&gt;1.5,NA(),B57/B53-1)</f>
        <v>1.5395218422533663E-2</v>
      </c>
      <c r="C187" s="67">
        <f t="shared" ca="1" si="30"/>
        <v>1.8120629232572627E-2</v>
      </c>
      <c r="D187" s="59">
        <f t="shared" ca="1" si="30"/>
        <v>1.7133248931849865E-2</v>
      </c>
      <c r="E187" s="59">
        <f t="shared" ca="1" si="30"/>
        <v>1.5309799000696511E-2</v>
      </c>
      <c r="F187" s="59">
        <f t="shared" ca="1" si="30"/>
        <v>-2.0719012227743416E-4</v>
      </c>
      <c r="G187" s="60">
        <f t="shared" ca="1" si="30"/>
        <v>2.2499409238232682E-2</v>
      </c>
      <c r="H187" s="59">
        <f t="shared" ca="1" si="30"/>
        <v>-1.0525080513294038E-2</v>
      </c>
      <c r="I187" s="59">
        <f t="shared" ca="1" si="30"/>
        <v>-2.2242089476147253E-2</v>
      </c>
      <c r="J187" s="68">
        <f t="shared" ca="1" si="30"/>
        <v>-1.606344623499667E-2</v>
      </c>
      <c r="K187" s="59">
        <f t="shared" ca="1" si="29"/>
        <v>1.4828866860725487E-3</v>
      </c>
      <c r="L187" s="59" t="str">
        <f t="shared" ca="1" si="29"/>
        <v xml:space="preserve"> </v>
      </c>
      <c r="M187" s="68" t="str">
        <f t="shared" ca="1" si="29"/>
        <v xml:space="preserve"> </v>
      </c>
      <c r="N187" s="59">
        <f t="shared" ca="1" si="29"/>
        <v>1.5651489183095446E-2</v>
      </c>
      <c r="O187" s="61">
        <f t="shared" ca="1" si="29"/>
        <v>-1.8257419333342906E-2</v>
      </c>
      <c r="P187" s="60">
        <f t="shared" ca="1" si="29"/>
        <v>-1.3011137953027441E-2</v>
      </c>
      <c r="Q187" s="59">
        <f t="shared" ca="1" si="29"/>
        <v>1.7166866932267766E-3</v>
      </c>
      <c r="R187" s="59">
        <f t="shared" ca="1" si="29"/>
        <v>1.6742105979139721E-2</v>
      </c>
      <c r="S187" s="59" t="str">
        <f t="shared" ca="1" si="29"/>
        <v xml:space="preserve"> </v>
      </c>
      <c r="T187" s="59">
        <f t="shared" ca="1" si="29"/>
        <v>1.9688079369712064E-2</v>
      </c>
      <c r="U187" s="59">
        <f t="shared" ca="1" si="29"/>
        <v>5.2205582018144403E-2</v>
      </c>
      <c r="V187" s="59" t="str">
        <f t="shared" ca="1" si="29"/>
        <v xml:space="preserve"> </v>
      </c>
      <c r="W187" s="59">
        <f t="shared" ca="1" si="29"/>
        <v>-1.8554411517324176E-4</v>
      </c>
      <c r="X187" s="59">
        <f t="shared" ca="1" si="29"/>
        <v>0.35388721008236357</v>
      </c>
      <c r="Y187" s="61">
        <f t="shared" ca="1" si="29"/>
        <v>6.9125393348146158E-3</v>
      </c>
    </row>
    <row r="188" spans="1:25" s="33" customFormat="1" x14ac:dyDescent="0.2">
      <c r="A188" s="20">
        <v>42916</v>
      </c>
      <c r="B188" s="63">
        <f t="shared" ca="1" si="30"/>
        <v>1.5193623358267017E-2</v>
      </c>
      <c r="C188" s="63">
        <f t="shared" ca="1" si="30"/>
        <v>1.5662576096790781E-2</v>
      </c>
      <c r="D188" s="34">
        <f t="shared" ca="1" si="30"/>
        <v>1.4747706436547103E-2</v>
      </c>
      <c r="E188" s="34">
        <f t="shared" ca="1" si="30"/>
        <v>1.7730322144646093E-2</v>
      </c>
      <c r="F188" s="34">
        <f t="shared" ca="1" si="30"/>
        <v>-7.2277518185748235E-4</v>
      </c>
      <c r="G188" s="53">
        <f t="shared" ca="1" si="30"/>
        <v>2.3882779714298641E-2</v>
      </c>
      <c r="H188" s="34">
        <f t="shared" ca="1" si="30"/>
        <v>-2.4519088451357307E-2</v>
      </c>
      <c r="I188" s="34">
        <f t="shared" ca="1" si="30"/>
        <v>-2.3265691382538645E-2</v>
      </c>
      <c r="J188" s="64">
        <f t="shared" ca="1" si="30"/>
        <v>-1.721893541558861E-2</v>
      </c>
      <c r="K188" s="34">
        <f t="shared" ca="1" si="29"/>
        <v>-1.1511061768074815E-2</v>
      </c>
      <c r="L188" s="34" t="str">
        <f t="shared" ca="1" si="29"/>
        <v xml:space="preserve"> </v>
      </c>
      <c r="M188" s="64" t="str">
        <f t="shared" ca="1" si="29"/>
        <v xml:space="preserve"> </v>
      </c>
      <c r="N188" s="34">
        <f t="shared" ca="1" si="29"/>
        <v>1.7562914272485131E-2</v>
      </c>
      <c r="O188" s="55">
        <f t="shared" ca="1" si="29"/>
        <v>6.7675287499102676E-3</v>
      </c>
      <c r="P188" s="53">
        <f t="shared" ca="1" si="29"/>
        <v>-6.8768684114993928E-2</v>
      </c>
      <c r="Q188" s="34">
        <f t="shared" ca="1" si="29"/>
        <v>4.6709722005660037E-3</v>
      </c>
      <c r="R188" s="34">
        <f t="shared" ca="1" si="29"/>
        <v>1.2749375301549737E-2</v>
      </c>
      <c r="S188" s="34" t="str">
        <f t="shared" ca="1" si="29"/>
        <v xml:space="preserve"> </v>
      </c>
      <c r="T188" s="34">
        <f t="shared" ca="1" si="29"/>
        <v>-1.0184758467404187E-3</v>
      </c>
      <c r="U188" s="34">
        <f t="shared" ca="1" si="29"/>
        <v>4.2995134823481163E-2</v>
      </c>
      <c r="V188" s="34" t="str">
        <f t="shared" ca="1" si="29"/>
        <v xml:space="preserve"> </v>
      </c>
      <c r="W188" s="34">
        <f t="shared" ca="1" si="29"/>
        <v>-1.0884306751006489E-2</v>
      </c>
      <c r="X188" s="34">
        <f t="shared" ca="1" si="29"/>
        <v>-0.14871007134312952</v>
      </c>
      <c r="Y188" s="55">
        <f t="shared" ca="1" si="29"/>
        <v>-2.9119865052551708E-2</v>
      </c>
    </row>
    <row r="189" spans="1:25" s="33" customFormat="1" x14ac:dyDescent="0.2">
      <c r="A189" s="20">
        <v>43008</v>
      </c>
      <c r="B189" s="63">
        <f t="shared" ca="1" si="30"/>
        <v>8.3212517480166781E-3</v>
      </c>
      <c r="C189" s="63">
        <f t="shared" ca="1" si="30"/>
        <v>4.952129969631569E-3</v>
      </c>
      <c r="D189" s="34">
        <f t="shared" ca="1" si="30"/>
        <v>3.7019031480889364E-3</v>
      </c>
      <c r="E189" s="34">
        <f t="shared" ca="1" si="30"/>
        <v>1.4459632192524552E-2</v>
      </c>
      <c r="F189" s="34">
        <f t="shared" ca="1" si="30"/>
        <v>-1.2297518114147143E-2</v>
      </c>
      <c r="G189" s="53">
        <f t="shared" ca="1" si="30"/>
        <v>1.2874314172472312E-2</v>
      </c>
      <c r="H189" s="34">
        <f t="shared" ca="1" si="30"/>
        <v>-2.0135686692498656E-2</v>
      </c>
      <c r="I189" s="34">
        <f t="shared" ca="1" si="30"/>
        <v>-3.0306098489106148E-2</v>
      </c>
      <c r="J189" s="64">
        <f t="shared" ca="1" si="30"/>
        <v>-3.1927705162450581E-2</v>
      </c>
      <c r="K189" s="34">
        <f t="shared" ca="1" si="29"/>
        <v>-1.3581337208045552E-2</v>
      </c>
      <c r="L189" s="34" t="str">
        <f t="shared" ca="1" si="29"/>
        <v xml:space="preserve"> </v>
      </c>
      <c r="M189" s="64" t="str">
        <f t="shared" ca="1" si="29"/>
        <v xml:space="preserve"> </v>
      </c>
      <c r="N189" s="34">
        <f t="shared" ca="1" si="29"/>
        <v>1.4259985736923886E-2</v>
      </c>
      <c r="O189" s="55">
        <f t="shared" ca="1" si="29"/>
        <v>-6.3131468266746316E-2</v>
      </c>
      <c r="P189" s="53">
        <f t="shared" ca="1" si="29"/>
        <v>-0.10774664377245791</v>
      </c>
      <c r="Q189" s="34">
        <f t="shared" ca="1" si="29"/>
        <v>1.9161420234041771E-3</v>
      </c>
      <c r="R189" s="34">
        <f t="shared" ca="1" si="29"/>
        <v>1.1303024549748075E-2</v>
      </c>
      <c r="S189" s="34" t="str">
        <f t="shared" ca="1" si="29"/>
        <v xml:space="preserve"> </v>
      </c>
      <c r="T189" s="34">
        <f t="shared" ca="1" si="29"/>
        <v>3.9677007164602429E-3</v>
      </c>
      <c r="U189" s="34">
        <f t="shared" ca="1" si="29"/>
        <v>4.3202171033601022E-2</v>
      </c>
      <c r="V189" s="34" t="str">
        <f t="shared" ca="1" si="29"/>
        <v xml:space="preserve"> </v>
      </c>
      <c r="W189" s="34">
        <f t="shared" ca="1" si="29"/>
        <v>-1.2985544868068799E-2</v>
      </c>
      <c r="X189" s="34">
        <f t="shared" ca="1" si="29"/>
        <v>-2.2774092341946828E-2</v>
      </c>
      <c r="Y189" s="55">
        <f t="shared" ca="1" si="29"/>
        <v>-7.7901798784385523E-4</v>
      </c>
    </row>
    <row r="190" spans="1:25" s="33" customFormat="1" ht="10.8" thickBot="1" x14ac:dyDescent="0.25">
      <c r="A190" s="26">
        <v>43100</v>
      </c>
      <c r="B190" s="63">
        <f t="shared" ca="1" si="30"/>
        <v>1.1604201324963315E-2</v>
      </c>
      <c r="C190" s="63">
        <f t="shared" ca="1" si="30"/>
        <v>6.9540053449403949E-3</v>
      </c>
      <c r="D190" s="34">
        <f t="shared" ca="1" si="30"/>
        <v>5.1019069723272636E-3</v>
      </c>
      <c r="E190" s="34">
        <f t="shared" ca="1" si="30"/>
        <v>2.2627316972106515E-2</v>
      </c>
      <c r="F190" s="34">
        <f t="shared" ca="1" si="30"/>
        <v>3.4021788624165605E-3</v>
      </c>
      <c r="G190" s="53">
        <f t="shared" ca="1" si="30"/>
        <v>1.2705833680907386E-2</v>
      </c>
      <c r="H190" s="34">
        <f t="shared" ca="1" si="30"/>
        <v>-3.9426641647470895E-3</v>
      </c>
      <c r="I190" s="34">
        <f t="shared" ca="1" si="30"/>
        <v>-2.8086396770482192E-2</v>
      </c>
      <c r="J190" s="64">
        <f t="shared" ca="1" si="30"/>
        <v>-2.725523804842156E-2</v>
      </c>
      <c r="K190" s="34">
        <f t="shared" ref="K190:Y193" ca="1" si="31">IF(IF(OR(K60=" ",K56=0,K56 = " ")," ",K60/K56-1)&gt;1.5," ",K60/K56-1)</f>
        <v>9.8143047198226974E-3</v>
      </c>
      <c r="L190" s="34" t="str">
        <f t="shared" ca="1" si="31"/>
        <v xml:space="preserve"> </v>
      </c>
      <c r="M190" s="64" t="str">
        <f t="shared" ca="1" si="31"/>
        <v xml:space="preserve"> </v>
      </c>
      <c r="N190" s="34">
        <f t="shared" ca="1" si="31"/>
        <v>2.2400981105646256E-2</v>
      </c>
      <c r="O190" s="55">
        <f t="shared" ca="1" si="31"/>
        <v>5.5088123879851736E-3</v>
      </c>
      <c r="P190" s="53">
        <f t="shared" ca="1" si="31"/>
        <v>-2.8615163116683329E-2</v>
      </c>
      <c r="Q190" s="34">
        <f t="shared" ca="1" si="31"/>
        <v>1.1057950886387946E-2</v>
      </c>
      <c r="R190" s="34">
        <f t="shared" ca="1" si="31"/>
        <v>1.4845652484933858E-2</v>
      </c>
      <c r="S190" s="34" t="str">
        <f t="shared" ca="1" si="31"/>
        <v xml:space="preserve"> </v>
      </c>
      <c r="T190" s="34">
        <f t="shared" ca="1" si="31"/>
        <v>1.8719497862984547E-4</v>
      </c>
      <c r="U190" s="34">
        <f t="shared" ca="1" si="31"/>
        <v>3.8373098165347397E-2</v>
      </c>
      <c r="V190" s="34" t="str">
        <f t="shared" ca="1" si="31"/>
        <v xml:space="preserve"> </v>
      </c>
      <c r="W190" s="34">
        <f t="shared" ca="1" si="31"/>
        <v>9.9028855980689556E-3</v>
      </c>
      <c r="X190" s="34">
        <f t="shared" ca="1" si="31"/>
        <v>0.40045553950916291</v>
      </c>
      <c r="Y190" s="55">
        <f t="shared" ca="1" si="31"/>
        <v>7.7136601763430068E-3</v>
      </c>
    </row>
    <row r="191" spans="1:25" s="33" customFormat="1" x14ac:dyDescent="0.2">
      <c r="A191" s="14">
        <v>43190</v>
      </c>
      <c r="B191" s="67">
        <f ca="1">IF(IF(OR(B61="",B57=0),NA(),B61/B57-1)&gt;1.5,NA(),B61/B57-1)</f>
        <v>1.2743837575226458E-2</v>
      </c>
      <c r="C191" s="67">
        <f t="shared" ca="1" si="30"/>
        <v>5.4146217021362464E-3</v>
      </c>
      <c r="D191" s="59">
        <f t="shared" ca="1" si="30"/>
        <v>3.3387191926252946E-3</v>
      </c>
      <c r="E191" s="59">
        <f t="shared" ca="1" si="30"/>
        <v>2.4497350450671584E-2</v>
      </c>
      <c r="F191" s="59">
        <f t="shared" ca="1" si="30"/>
        <v>4.0998604724398202E-3</v>
      </c>
      <c r="G191" s="60">
        <f t="shared" ca="1" si="30"/>
        <v>9.4672869922418634E-3</v>
      </c>
      <c r="H191" s="59">
        <f t="shared" ca="1" si="30"/>
        <v>-1.1230318795016903E-2</v>
      </c>
      <c r="I191" s="59">
        <f t="shared" ca="1" si="30"/>
        <v>-3.4638266380682792E-2</v>
      </c>
      <c r="J191" s="68">
        <f t="shared" ca="1" si="30"/>
        <v>-2.0994002145055646E-2</v>
      </c>
      <c r="K191" s="59">
        <f t="shared" ca="1" si="31"/>
        <v>-4.3338616085649706E-3</v>
      </c>
      <c r="L191" s="59" t="str">
        <f t="shared" ca="1" si="31"/>
        <v xml:space="preserve"> </v>
      </c>
      <c r="M191" s="68" t="str">
        <f t="shared" ca="1" si="31"/>
        <v xml:space="preserve"> </v>
      </c>
      <c r="N191" s="59">
        <f t="shared" ca="1" si="31"/>
        <v>2.4519936138451159E-2</v>
      </c>
      <c r="O191" s="61">
        <f t="shared" ca="1" si="31"/>
        <v>-8.1396543795115961E-2</v>
      </c>
      <c r="P191" s="60">
        <f t="shared" ca="1" si="31"/>
        <v>-0.18311677329847542</v>
      </c>
      <c r="Q191" s="59">
        <f t="shared" ca="1" si="31"/>
        <v>1.7483265790551705E-2</v>
      </c>
      <c r="R191" s="59">
        <f t="shared" ca="1" si="31"/>
        <v>1.8069250029845385E-2</v>
      </c>
      <c r="S191" s="59" t="str">
        <f t="shared" ca="1" si="31"/>
        <v xml:space="preserve"> </v>
      </c>
      <c r="T191" s="59">
        <f ca="1">IF(IF(OR(T61=" ",T57=0,T57 = " ")," ",T61/T57-1)&gt;1.5," ",T61/T57-1)</f>
        <v>-2.7132459301933642E-2</v>
      </c>
      <c r="U191" s="59">
        <f t="shared" ca="1" si="31"/>
        <v>3.1281773330134044E-2</v>
      </c>
      <c r="V191" s="59" t="str">
        <f t="shared" ca="1" si="31"/>
        <v xml:space="preserve"> </v>
      </c>
      <c r="W191" s="59">
        <f t="shared" ca="1" si="31"/>
        <v>-4.9726402584331364E-3</v>
      </c>
      <c r="X191" s="59">
        <f ca="1">IF(IF(OR(X61=" ",X57=0,X57 = " ")," ",X61/X57-1)&gt;1.5," ",X61/X57-1)</f>
        <v>-1.9732355959115266E-2</v>
      </c>
      <c r="Y191" s="61">
        <f t="shared" ca="1" si="31"/>
        <v>-1.6759862570838502E-2</v>
      </c>
    </row>
    <row r="192" spans="1:25" s="33" customFormat="1" x14ac:dyDescent="0.2">
      <c r="A192" s="20">
        <v>43281</v>
      </c>
      <c r="B192" s="63">
        <f ca="1">IF(IF(OR(B62="",B58=0),NA(),B62/B58-1)&gt;1.5,NA(),B62/B58-1)</f>
        <v>9.1427723394834626E-3</v>
      </c>
      <c r="C192" s="63">
        <f t="shared" ca="1" si="30"/>
        <v>8.1396971931013695E-4</v>
      </c>
      <c r="D192" s="34">
        <f t="shared" ca="1" si="30"/>
        <v>-1.4406944161993174E-4</v>
      </c>
      <c r="E192" s="34">
        <f t="shared" ca="1" si="30"/>
        <v>2.5917115270660984E-2</v>
      </c>
      <c r="F192" s="34">
        <f t="shared" ca="1" si="30"/>
        <v>-1.5006112626558821E-4</v>
      </c>
      <c r="G192" s="53">
        <f t="shared" ca="1" si="30"/>
        <v>7.1381615802668108E-3</v>
      </c>
      <c r="H192" s="34">
        <f t="shared" ca="1" si="30"/>
        <v>7.4268617105388568E-3</v>
      </c>
      <c r="I192" s="34">
        <f t="shared" ca="1" si="30"/>
        <v>-3.541011622847634E-2</v>
      </c>
      <c r="J192" s="64">
        <f t="shared" ca="1" si="30"/>
        <v>-2.6849975305270446E-2</v>
      </c>
      <c r="K192" s="34">
        <f t="shared" ca="1" si="31"/>
        <v>5.5870092626617573E-3</v>
      </c>
      <c r="L192" s="34" t="str">
        <f t="shared" ca="1" si="31"/>
        <v xml:space="preserve"> </v>
      </c>
      <c r="M192" s="64" t="str">
        <f t="shared" ca="1" si="31"/>
        <v xml:space="preserve"> </v>
      </c>
      <c r="N192" s="34">
        <f t="shared" ca="1" si="31"/>
        <v>2.6234400071595054E-2</v>
      </c>
      <c r="O192" s="55">
        <f t="shared" ca="1" si="31"/>
        <v>-0.10074475648670256</v>
      </c>
      <c r="P192" s="53">
        <f t="shared" ca="1" si="31"/>
        <v>-0.16462777214375623</v>
      </c>
      <c r="Q192" s="34">
        <f t="shared" ca="1" si="31"/>
        <v>1.0319379153494346E-2</v>
      </c>
      <c r="R192" s="34">
        <f t="shared" ca="1" si="31"/>
        <v>2.418133494355712E-2</v>
      </c>
      <c r="S192" s="34" t="str">
        <f t="shared" ca="1" si="31"/>
        <v xml:space="preserve"> </v>
      </c>
      <c r="T192" s="34">
        <f ca="1">IF(IF(OR(T62=" ",T58=0,T58 = " ")," ",T62/T58-1)&gt;1.5," ",T62/T58-1)</f>
        <v>-1.1945211638567987E-2</v>
      </c>
      <c r="U192" s="34">
        <f t="shared" ca="1" si="31"/>
        <v>3.0954209147420864E-2</v>
      </c>
      <c r="V192" s="34" t="str">
        <f t="shared" ca="1" si="31"/>
        <v xml:space="preserve"> </v>
      </c>
      <c r="W192" s="34">
        <f t="shared" ca="1" si="31"/>
        <v>5.5806733371954742E-3</v>
      </c>
      <c r="X192" s="34">
        <f ca="1">IF(IF(OR(X62=" ",X58=0,X58 = " ")," ",X62/X58-1)&gt;1.5," ",X62/X58-1)</f>
        <v>7.6305384643700069E-2</v>
      </c>
      <c r="Y192" s="55">
        <f t="shared" ca="1" si="31"/>
        <v>5.7449968234759563E-3</v>
      </c>
    </row>
    <row r="193" spans="1:25" s="165" customFormat="1" x14ac:dyDescent="0.2">
      <c r="A193" s="20">
        <v>43373</v>
      </c>
      <c r="B193" s="63">
        <f ca="1">IF(IF(OR(B63="",B59=0),NA(),B63/B59-1)&gt;1.5,NA(),B63/B59-1)</f>
        <v>1.1079483739230067E-2</v>
      </c>
      <c r="C193" s="63">
        <f t="shared" ca="1" si="30"/>
        <v>5.0414519823187565E-3</v>
      </c>
      <c r="D193" s="34">
        <f t="shared" ca="1" si="30"/>
        <v>4.3298353431286962E-3</v>
      </c>
      <c r="E193" s="34">
        <f t="shared" ca="1" si="30"/>
        <v>2.5895047319211884E-2</v>
      </c>
      <c r="F193" s="34">
        <f t="shared" ca="1" si="30"/>
        <v>8.2642407675599383E-3</v>
      </c>
      <c r="G193" s="53">
        <f t="shared" ca="1" si="30"/>
        <v>9.8323215225271099E-3</v>
      </c>
      <c r="H193" s="34">
        <f t="shared" ca="1" si="30"/>
        <v>1.6425311724442393E-2</v>
      </c>
      <c r="I193" s="34">
        <f t="shared" ca="1" si="30"/>
        <v>-2.8681812337648327E-2</v>
      </c>
      <c r="J193" s="64">
        <f t="shared" ca="1" si="30"/>
        <v>-1.9432299581903734E-2</v>
      </c>
      <c r="K193" s="34">
        <f t="shared" ca="1" si="31"/>
        <v>1.5915318136804357E-2</v>
      </c>
      <c r="L193" s="34" t="str">
        <f t="shared" ca="1" si="31"/>
        <v xml:space="preserve"> </v>
      </c>
      <c r="M193" s="64" t="str">
        <f t="shared" ca="1" si="31"/>
        <v xml:space="preserve"> </v>
      </c>
      <c r="N193" s="34">
        <f t="shared" ca="1" si="31"/>
        <v>2.5697269181862659E-2</v>
      </c>
      <c r="O193" s="55">
        <f t="shared" ca="1" si="31"/>
        <v>-0.16898900486871937</v>
      </c>
      <c r="P193" s="53">
        <f t="shared" ca="1" si="31"/>
        <v>-0.16701398224443387</v>
      </c>
      <c r="Q193" s="34">
        <f t="shared" ca="1" si="31"/>
        <v>2.2207446105895201E-2</v>
      </c>
      <c r="R193" s="34">
        <f t="shared" ca="1" si="31"/>
        <v>2.7806279346665796E-2</v>
      </c>
      <c r="S193" s="34" t="str">
        <f t="shared" ca="1" si="31"/>
        <v xml:space="preserve"> </v>
      </c>
      <c r="T193" s="34">
        <f ca="1">IF(IF(OR(T63=" ",T59=0,T59 = " ")," ",T63/T59-1)&gt;1.5," ",T63/T59-1)</f>
        <v>-1.0971152465833467E-2</v>
      </c>
      <c r="U193" s="34">
        <f t="shared" ca="1" si="31"/>
        <v>3.8807585503791042E-2</v>
      </c>
      <c r="V193" s="34" t="str">
        <f t="shared" ca="1" si="31"/>
        <v xml:space="preserve"> </v>
      </c>
      <c r="W193" s="34">
        <f t="shared" ca="1" si="31"/>
        <v>1.7343685276447918E-2</v>
      </c>
      <c r="X193" s="34">
        <f ca="1">IF(IF(OR(X63=" ",X59=0,X59 = " ")," ",X63/X59-1)&gt;1.5," ",X63/X59-1)</f>
        <v>0.15365279517133823</v>
      </c>
      <c r="Y193" s="55">
        <f t="shared" ca="1" si="31"/>
        <v>-1.3919307631485189E-2</v>
      </c>
    </row>
    <row r="194" spans="1:25" s="33" customFormat="1" ht="10.8" thickBot="1" x14ac:dyDescent="0.25">
      <c r="A194" s="20">
        <v>43465</v>
      </c>
      <c r="B194" s="63">
        <f t="shared" ref="B194:S194" ca="1" si="32">IF(IF(OR(B64="",B60=0),NA(),B64/B60-1)&gt;1.5,NA(),B64/B60-1)</f>
        <v>2.2004746185343649E-2</v>
      </c>
      <c r="C194" s="63">
        <f t="shared" ca="1" si="32"/>
        <v>2.2265295666892948E-2</v>
      </c>
      <c r="D194" s="34">
        <f t="shared" ca="1" si="32"/>
        <v>2.2421257360633495E-2</v>
      </c>
      <c r="E194" s="34">
        <f t="shared" ca="1" si="32"/>
        <v>2.8339375663135158E-2</v>
      </c>
      <c r="F194" s="34">
        <f t="shared" ca="1" si="32"/>
        <v>1.6636985029269802E-2</v>
      </c>
      <c r="G194" s="53">
        <f t="shared" ca="1" si="32"/>
        <v>2.7823312374272602E-2</v>
      </c>
      <c r="H194" s="34">
        <f t="shared" ca="1" si="32"/>
        <v>1.4567871103884356E-2</v>
      </c>
      <c r="I194" s="34">
        <f t="shared" ca="1" si="32"/>
        <v>-1.3304115786714532E-2</v>
      </c>
      <c r="J194" s="64">
        <f t="shared" ca="1" si="32"/>
        <v>-4.5222000158020581E-3</v>
      </c>
      <c r="K194" s="34">
        <f t="shared" ca="1" si="32"/>
        <v>1.7744260943031831E-2</v>
      </c>
      <c r="L194" s="34" t="e">
        <f t="shared" ca="1" si="32"/>
        <v>#N/A</v>
      </c>
      <c r="M194" s="64" t="e">
        <f t="shared" ca="1" si="32"/>
        <v>#N/A</v>
      </c>
      <c r="N194" s="34">
        <f t="shared" ca="1" si="32"/>
        <v>2.8148733156457162E-2</v>
      </c>
      <c r="O194" s="55">
        <f t="shared" ca="1" si="32"/>
        <v>-0.10635952276300087</v>
      </c>
      <c r="P194" s="53">
        <f t="shared" ca="1" si="32"/>
        <v>-0.26194998483987775</v>
      </c>
      <c r="Q194" s="34">
        <f t="shared" ca="1" si="32"/>
        <v>2.8637322596687165E-2</v>
      </c>
      <c r="R194" s="34">
        <f t="shared" ca="1" si="32"/>
        <v>3.4606808303546677E-2</v>
      </c>
      <c r="S194" s="34" t="e">
        <f t="shared" ca="1" si="32"/>
        <v>#N/A</v>
      </c>
      <c r="T194" s="34">
        <f t="shared" ref="T194" ca="1" si="33">IF(IF(OR(T64="",T60=0),NA(),T64/T60-1)&gt;1.5,NA(),9/T60-1)</f>
        <v>-0.98073199648090015</v>
      </c>
      <c r="U194" s="34">
        <f t="shared" ref="U194:Y194" ca="1" si="34">IF(IF(OR(U64="",U60=0),NA(),U64/U60-1)&gt;1.5,NA(),U64/U60-1)</f>
        <v>5.9216646585879884E-2</v>
      </c>
      <c r="V194" s="34" t="e">
        <f t="shared" ca="1" si="34"/>
        <v>#N/A</v>
      </c>
      <c r="W194" s="34">
        <f t="shared" ca="1" si="34"/>
        <v>1.9257445950950247E-2</v>
      </c>
      <c r="X194" s="34">
        <f t="shared" ca="1" si="34"/>
        <v>1.7264939581029148E-2</v>
      </c>
      <c r="Y194" s="55">
        <f t="shared" ca="1" si="34"/>
        <v>-1.8427858056011104E-2</v>
      </c>
    </row>
    <row r="195" spans="1:25" s="33" customFormat="1" x14ac:dyDescent="0.2">
      <c r="A195" s="14">
        <v>43555</v>
      </c>
      <c r="B195" s="67">
        <f ca="1">IF(IF(OR(B65="",B61=0),NA(),B65/B61-1)&gt;1.5,NA(),B65/B61-1)</f>
        <v>1.2482130252452706E-2</v>
      </c>
      <c r="C195" s="67">
        <f t="shared" ref="C195:J196" ca="1" si="35">IF(IF(OR(C65="",C61=0),NA(),C65/C61-1)&gt;1.5,NA(),C65/C61-1)</f>
        <v>1.1315473111109364E-2</v>
      </c>
      <c r="D195" s="59">
        <f t="shared" ca="1" si="35"/>
        <v>1.1184950360929369E-2</v>
      </c>
      <c r="E195" s="59">
        <f t="shared" ca="1" si="35"/>
        <v>2.5215453643493202E-2</v>
      </c>
      <c r="F195" s="59">
        <f t="shared" ca="1" si="35"/>
        <v>1.4421856113747245E-2</v>
      </c>
      <c r="G195" s="60">
        <f t="shared" ca="1" si="35"/>
        <v>1.4920580778697401E-2</v>
      </c>
      <c r="H195" s="59">
        <f t="shared" ca="1" si="35"/>
        <v>1.199290221354099E-2</v>
      </c>
      <c r="I195" s="59">
        <f t="shared" ca="1" si="35"/>
        <v>-5.997080586043535E-3</v>
      </c>
      <c r="J195" s="68">
        <f t="shared" ca="1" si="35"/>
        <v>1.4286096775467882E-2</v>
      </c>
      <c r="K195" s="59">
        <f t="shared" ref="K195:S196" ca="1" si="36">IF(IF(OR(K65=" ",K61=0,K61 = " ")," ",K65/K61-1)&gt;1.5," ",K65/K61-1)</f>
        <v>1.475653615883199E-2</v>
      </c>
      <c r="L195" s="59" t="str">
        <f t="shared" ca="1" si="36"/>
        <v xml:space="preserve"> </v>
      </c>
      <c r="M195" s="68" t="str">
        <f t="shared" ca="1" si="36"/>
        <v xml:space="preserve"> </v>
      </c>
      <c r="N195" s="59">
        <f t="shared" ca="1" si="36"/>
        <v>2.5348115944683336E-2</v>
      </c>
      <c r="O195" s="61">
        <f t="shared" ca="1" si="36"/>
        <v>3.7084361330564475E-2</v>
      </c>
      <c r="P195" s="60">
        <f t="shared" ca="1" si="36"/>
        <v>-9.9508702583374187E-2</v>
      </c>
      <c r="Q195" s="59">
        <f t="shared" ca="1" si="36"/>
        <v>4.4080119204819024E-3</v>
      </c>
      <c r="R195" s="59">
        <f t="shared" ca="1" si="36"/>
        <v>2.9986675874213331E-2</v>
      </c>
      <c r="S195" s="59" t="str">
        <f t="shared" ca="1" si="36"/>
        <v xml:space="preserve"> </v>
      </c>
      <c r="T195" s="59">
        <f ca="1">IF(IF(OR(T65=" ",T61=0,T61 = " ")," ",T65/T61-1)&gt;1.5," ",T65/T61-1)</f>
        <v>5.3669936861193701E-3</v>
      </c>
      <c r="U195" s="59">
        <f t="shared" ref="U195:W196" ca="1" si="37">IF(IF(OR(U65=" ",U61=0,U61 = " ")," ",U65/U61-1)&gt;1.5," ",U65/U61-1)</f>
        <v>7.8909087890818075E-2</v>
      </c>
      <c r="V195" s="59" t="str">
        <f t="shared" ca="1" si="37"/>
        <v xml:space="preserve"> </v>
      </c>
      <c r="W195" s="59">
        <f t="shared" ca="1" si="37"/>
        <v>1.6051176488644625E-2</v>
      </c>
      <c r="X195" s="59">
        <f ca="1">IF(IF(OR(X65=" ",X61=0,X61 = " ")," ",X65/X61-1)&gt;1.5," ",X65/X61-1)</f>
        <v>-6.5040933956098224E-2</v>
      </c>
      <c r="Y195" s="61">
        <f t="shared" ref="Y195:Y196" ca="1" si="38">IF(IF(OR(Y65=" ",Y61=0,Y61 = " ")," ",Y65/Y61-1)&gt;1.5," ",Y65/Y61-1)</f>
        <v>-6.2438944662479567E-3</v>
      </c>
    </row>
    <row r="196" spans="1:25" s="33" customFormat="1" x14ac:dyDescent="0.2">
      <c r="A196" s="20">
        <v>43646</v>
      </c>
      <c r="B196" s="63">
        <f ca="1">IF(IF(OR(B66="",B62=0),NA(),B66/B62-1)&gt;1.5,NA(),B66/B62-1)</f>
        <v>2.1324601033657187E-2</v>
      </c>
      <c r="C196" s="63">
        <f t="shared" ca="1" si="35"/>
        <v>1.7075084722194545E-2</v>
      </c>
      <c r="D196" s="34">
        <f t="shared" ca="1" si="35"/>
        <v>1.5899841376978641E-2</v>
      </c>
      <c r="E196" s="34">
        <f t="shared" ca="1" si="35"/>
        <v>3.5089576957337831E-2</v>
      </c>
      <c r="F196" s="34">
        <f t="shared" ca="1" si="35"/>
        <v>1.966006919982366E-2</v>
      </c>
      <c r="G196" s="53">
        <f t="shared" ca="1" si="35"/>
        <v>1.7964785987951704E-2</v>
      </c>
      <c r="H196" s="34">
        <f t="shared" ca="1" si="35"/>
        <v>5.1262081937366588E-3</v>
      </c>
      <c r="I196" s="34">
        <f t="shared" ca="1" si="35"/>
        <v>-1.0613058936303266E-2</v>
      </c>
      <c r="J196" s="64">
        <f t="shared" ca="1" si="35"/>
        <v>5.0321938460913263E-3</v>
      </c>
      <c r="K196" s="34">
        <f t="shared" ca="1" si="36"/>
        <v>2.1839829804669364E-2</v>
      </c>
      <c r="L196" s="34" t="str">
        <f t="shared" ca="1" si="36"/>
        <v xml:space="preserve"> </v>
      </c>
      <c r="M196" s="64" t="str">
        <f t="shared" ca="1" si="36"/>
        <v xml:space="preserve"> </v>
      </c>
      <c r="N196" s="34">
        <f t="shared" ca="1" si="36"/>
        <v>3.5312553794161872E-2</v>
      </c>
      <c r="O196" s="55">
        <f t="shared" ca="1" si="36"/>
        <v>3.0883543330601393E-2</v>
      </c>
      <c r="P196" s="53">
        <f t="shared" ca="1" si="36"/>
        <v>-0.15324705619764301</v>
      </c>
      <c r="Q196" s="34">
        <f t="shared" ca="1" si="36"/>
        <v>2.3243571771537574E-2</v>
      </c>
      <c r="R196" s="34">
        <f t="shared" ca="1" si="36"/>
        <v>2.8904173291572022E-2</v>
      </c>
      <c r="S196" s="34" t="e">
        <f t="shared" ca="1" si="36"/>
        <v>#VALUE!</v>
      </c>
      <c r="T196" s="34">
        <f ca="1">IF(IF(OR(T66=" ",T62=0,T62 = " ")," ",T66/T62-1)&gt;1.5," ",T66/T62-1)</f>
        <v>1.6011153901707154E-4</v>
      </c>
      <c r="U196" s="34">
        <f t="shared" ca="1" si="37"/>
        <v>9.0098245512269193E-2</v>
      </c>
      <c r="V196" s="34" t="str">
        <f t="shared" ca="1" si="37"/>
        <v xml:space="preserve"> </v>
      </c>
      <c r="W196" s="34">
        <f t="shared" ca="1" si="37"/>
        <v>2.4572638881359188E-2</v>
      </c>
      <c r="X196" s="34">
        <f ca="1">IF(IF(OR(X66=" ",X62=0,X62 = " ")," ",X66/X62-1)&gt;1.5," ",X66/X62-1)</f>
        <v>-5.7020843989646131E-2</v>
      </c>
      <c r="Y196" s="55">
        <f t="shared" ca="1" si="38"/>
        <v>-1.1625854228713761E-2</v>
      </c>
    </row>
    <row r="197" spans="1:25" s="33" customFormat="1" x14ac:dyDescent="0.2">
      <c r="A197" s="20">
        <v>43738</v>
      </c>
      <c r="B197" s="63">
        <f ca="1">IF(IF(OR(B67="",B63=0),NA(),B67/B63-1)&gt;1.5,NA(),B67/B63-1)</f>
        <v>2.0439317305210425E-2</v>
      </c>
      <c r="C197" s="63">
        <f t="shared" ref="C197:J197" ca="1" si="39">IF(IF(OR(C67="",C63=0),NA(),C67/C63-1)&gt;1.5,NA(),C67/C63-1)</f>
        <v>1.5873519119664836E-2</v>
      </c>
      <c r="D197" s="34">
        <f t="shared" ca="1" si="39"/>
        <v>1.4043283914516813E-2</v>
      </c>
      <c r="E197" s="34">
        <f t="shared" ca="1" si="39"/>
        <v>3.3378529668014245E-2</v>
      </c>
      <c r="F197" s="34">
        <f t="shared" ca="1" si="39"/>
        <v>3.227009167575301E-2</v>
      </c>
      <c r="G197" s="53">
        <f t="shared" ca="1" si="39"/>
        <v>1.7625835261042555E-2</v>
      </c>
      <c r="H197" s="34">
        <f t="shared" ca="1" si="39"/>
        <v>1.1245859334056085E-2</v>
      </c>
      <c r="I197" s="34">
        <f t="shared" ca="1" si="39"/>
        <v>-1.9549088364024025E-2</v>
      </c>
      <c r="J197" s="64">
        <f t="shared" ca="1" si="39"/>
        <v>-1.8492891345600393E-2</v>
      </c>
      <c r="K197" s="34">
        <f t="shared" ref="K197:S197" ca="1" si="40">IF(IF(OR(K67=" ",K63=0,K63 = " ")," ",K67/K63-1)&gt;1.5," ",K67/K63-1)</f>
        <v>3.2299592461377813E-2</v>
      </c>
      <c r="L197" s="34" t="str">
        <f t="shared" ca="1" si="40"/>
        <v xml:space="preserve"> </v>
      </c>
      <c r="M197" s="64" t="str">
        <f t="shared" ca="1" si="40"/>
        <v xml:space="preserve"> </v>
      </c>
      <c r="N197" s="34">
        <f t="shared" ca="1" si="40"/>
        <v>3.308275964754559E-2</v>
      </c>
      <c r="O197" s="55">
        <f t="shared" ca="1" si="40"/>
        <v>-0.17601244036570241</v>
      </c>
      <c r="P197" s="53">
        <f t="shared" ca="1" si="40"/>
        <v>-6.0168857914874141E-2</v>
      </c>
      <c r="Q197" s="34">
        <f t="shared" ca="1" si="40"/>
        <v>1.963040105438596E-2</v>
      </c>
      <c r="R197" s="34">
        <f t="shared" ca="1" si="40"/>
        <v>4.0950183514655958E-2</v>
      </c>
      <c r="S197" s="34" t="e">
        <f t="shared" ca="1" si="40"/>
        <v>#VALUE!</v>
      </c>
      <c r="T197" s="34">
        <f ca="1">IF(IF(OR(T67=" ",T63=0,T63 = " ")," ",T67/T63-1)&gt;1.5," ",T67/T63-1)</f>
        <v>2.7048193249374908E-3</v>
      </c>
      <c r="U197" s="34">
        <f t="shared" ref="U197:W197" ca="1" si="41">IF(IF(OR(U67=" ",U63=0,U63 = " ")," ",U67/U63-1)&gt;1.5," ",U67/U63-1)</f>
        <v>9.3312397653718016E-2</v>
      </c>
      <c r="V197" s="34" t="str">
        <f t="shared" ca="1" si="41"/>
        <v xml:space="preserve"> </v>
      </c>
      <c r="W197" s="34">
        <f t="shared" ca="1" si="41"/>
        <v>4.2341638367137335E-2</v>
      </c>
      <c r="X197" s="34">
        <f ca="1">IF(IF(OR(X67=" ",X63=0,X63 = " ")," ",X67/X63-1)&gt;1.5," ",X67/X63-1)</f>
        <v>-5.1314904857762356E-2</v>
      </c>
      <c r="Y197" s="55">
        <f t="shared" ref="Y197" ca="1" si="42">IF(IF(OR(Y67=" ",Y63=0,Y63 = " ")," ",Y67/Y63-1)&gt;1.5," ",Y67/Y63-1)</f>
        <v>2.9506034285040617E-3</v>
      </c>
    </row>
    <row r="198" spans="1:25" s="33" customFormat="1" ht="10.8" thickBot="1" x14ac:dyDescent="0.25">
      <c r="A198" s="20">
        <v>43830</v>
      </c>
      <c r="B198" s="63">
        <f t="shared" ref="B198:S198" ca="1" si="43">IF(IF(OR(B68="",B64=0),NA(),B68/B64-1)&gt;1.5,NA(),B68/B64-1)</f>
        <v>9.8919629119698094E-3</v>
      </c>
      <c r="C198" s="63">
        <f t="shared" ca="1" si="43"/>
        <v>-6.1236248647400515E-5</v>
      </c>
      <c r="D198" s="34">
        <f t="shared" ca="1" si="43"/>
        <v>-4.5702864176200286E-4</v>
      </c>
      <c r="E198" s="34">
        <f t="shared" ca="1" si="43"/>
        <v>3.0714334012895916E-2</v>
      </c>
      <c r="F198" s="34">
        <f t="shared" ca="1" si="43"/>
        <v>9.689736829412654E-3</v>
      </c>
      <c r="G198" s="53">
        <f t="shared" ca="1" si="43"/>
        <v>6.1937234779330108E-3</v>
      </c>
      <c r="H198" s="34">
        <f t="shared" ca="1" si="43"/>
        <v>1.1577816607645897E-2</v>
      </c>
      <c r="I198" s="34">
        <f t="shared" ca="1" si="43"/>
        <v>-5.4902787072499293E-2</v>
      </c>
      <c r="J198" s="64">
        <f t="shared" ca="1" si="43"/>
        <v>-3.0343660838234809E-2</v>
      </c>
      <c r="K198" s="34">
        <f t="shared" ca="1" si="43"/>
        <v>7.6930851190870619E-3</v>
      </c>
      <c r="L198" s="34" t="e">
        <f t="shared" ca="1" si="43"/>
        <v>#N/A</v>
      </c>
      <c r="M198" s="64" t="e">
        <f t="shared" ca="1" si="43"/>
        <v>#N/A</v>
      </c>
      <c r="N198" s="34">
        <f t="shared" ca="1" si="43"/>
        <v>3.0621839989828148E-2</v>
      </c>
      <c r="O198" s="55">
        <f t="shared" ca="1" si="43"/>
        <v>-0.40134364226970909</v>
      </c>
      <c r="P198" s="53">
        <f t="shared" ca="1" si="43"/>
        <v>-0.16573053051280628</v>
      </c>
      <c r="Q198" s="34">
        <f t="shared" ca="1" si="43"/>
        <v>9.7130836847882929E-3</v>
      </c>
      <c r="R198" s="34">
        <f t="shared" ca="1" si="43"/>
        <v>3.739891563333142E-2</v>
      </c>
      <c r="S198" s="34" t="e">
        <f t="shared" ca="1" si="43"/>
        <v>#N/A</v>
      </c>
      <c r="T198" s="34">
        <f t="shared" ref="T198" ca="1" si="44">IF(IF(OR(T68="",T64=0),NA(),T68/T64-1)&gt;1.5,NA(),9/T64-1)</f>
        <v>-0.98098912624272283</v>
      </c>
      <c r="U198" s="34">
        <f t="shared" ref="U198:Y198" ca="1" si="45">IF(IF(OR(U68="",U64=0),NA(),U68/U64-1)&gt;1.5,NA(),U68/U64-1)</f>
        <v>8.2188198752475516E-2</v>
      </c>
      <c r="V198" s="34" t="e">
        <f t="shared" ca="1" si="45"/>
        <v>#N/A</v>
      </c>
      <c r="W198" s="34">
        <f t="shared" ca="1" si="45"/>
        <v>3.0559316641707301E-2</v>
      </c>
      <c r="X198" s="34">
        <f t="shared" ca="1" si="45"/>
        <v>1.5363329040436469E-2</v>
      </c>
      <c r="Y198" s="55">
        <f t="shared" ca="1" si="45"/>
        <v>1.6008041289203856E-2</v>
      </c>
    </row>
    <row r="199" spans="1:25" ht="14.4"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46">SUM(B$9:B$12)/SUM(B$5:B$8)-1</f>
        <v>4.7561129970107974E-2</v>
      </c>
      <c r="C201" s="69">
        <f t="shared" ca="1" si="46"/>
        <v>2.9586376548014215E-2</v>
      </c>
      <c r="D201" s="31">
        <f t="shared" ca="1" si="46"/>
        <v>2.8511236039867383E-2</v>
      </c>
      <c r="E201" s="31">
        <f t="shared" ca="1" si="46"/>
        <v>8.8954440078308883E-2</v>
      </c>
      <c r="F201" s="31">
        <f t="shared" ca="1" si="46"/>
        <v>6.4561230149587256E-2</v>
      </c>
      <c r="G201" s="70">
        <f t="shared" ca="1" si="46"/>
        <v>3.7572457682087501E-2</v>
      </c>
      <c r="H201" s="31">
        <f t="shared" ca="1" si="46"/>
        <v>6.2449057437616196E-2</v>
      </c>
      <c r="I201" s="31">
        <f t="shared" ca="1" si="46"/>
        <v>3.8564042366818319E-2</v>
      </c>
      <c r="J201" s="71">
        <f t="shared" ca="1" si="46"/>
        <v>6.2524383910033343E-2</v>
      </c>
      <c r="K201" s="31">
        <f t="shared" ca="1" si="46"/>
        <v>0.45643917936528178</v>
      </c>
      <c r="L201" s="31">
        <f t="shared" ca="1" si="46"/>
        <v>2.0405959783227345E-3</v>
      </c>
      <c r="M201" s="71">
        <f t="shared" ca="1" si="46"/>
        <v>1.4929756780241554E-2</v>
      </c>
      <c r="N201" s="31">
        <f t="shared" ca="1" si="46"/>
        <v>0.6290909651544363</v>
      </c>
      <c r="O201" s="62">
        <f t="shared" ca="1" si="46"/>
        <v>-2.1288998596779352E-2</v>
      </c>
      <c r="P201" s="70">
        <f t="shared" ca="1" si="46"/>
        <v>5.8704820260293555E-3</v>
      </c>
      <c r="Q201" s="31">
        <f t="shared" ca="1" si="46"/>
        <v>3.9461535305873152E-2</v>
      </c>
      <c r="R201" s="31">
        <f t="shared" ca="1" si="46"/>
        <v>3.0898866680724169E-2</v>
      </c>
      <c r="S201" s="31" t="e">
        <f t="shared" ca="1" si="46"/>
        <v>#DIV/0!</v>
      </c>
      <c r="T201" s="31" t="e">
        <f t="shared" ca="1" si="46"/>
        <v>#DIV/0!</v>
      </c>
      <c r="U201" s="31">
        <f t="shared" ca="1" si="46"/>
        <v>-6.07606898953994E-3</v>
      </c>
      <c r="V201" s="31" t="e">
        <f t="shared" ca="1" si="46"/>
        <v>#DIV/0!</v>
      </c>
      <c r="W201" s="31" t="e">
        <f t="shared" ca="1" si="46"/>
        <v>#DIV/0!</v>
      </c>
      <c r="X201" s="31">
        <f t="shared" ca="1" si="46"/>
        <v>5.7787740943930466E-2</v>
      </c>
      <c r="Y201" s="62">
        <f t="shared" ca="1" si="46"/>
        <v>0.39438616732134046</v>
      </c>
    </row>
    <row r="202" spans="1:25" x14ac:dyDescent="0.2">
      <c r="A202" s="36" t="s">
        <v>38</v>
      </c>
      <c r="B202" s="69">
        <f t="shared" ref="B202:S202" ca="1" si="47">SUM(B$13:B$16)/SUM(B$9:B$12)-1</f>
        <v>3.939795940360491E-2</v>
      </c>
      <c r="C202" s="69">
        <f t="shared" ca="1" si="47"/>
        <v>2.1596153810573115E-2</v>
      </c>
      <c r="D202" s="31">
        <f t="shared" ca="1" si="47"/>
        <v>1.9940971864498502E-2</v>
      </c>
      <c r="E202" s="31">
        <f t="shared" ca="1" si="47"/>
        <v>7.8369771538656652E-2</v>
      </c>
      <c r="F202" s="31">
        <f t="shared" ca="1" si="47"/>
        <v>5.109464596762936E-2</v>
      </c>
      <c r="G202" s="70">
        <f t="shared" ca="1" si="47"/>
        <v>4.0641476398084464E-2</v>
      </c>
      <c r="H202" s="31">
        <f t="shared" ca="1" si="47"/>
        <v>6.0481527553098102E-2</v>
      </c>
      <c r="I202" s="31">
        <f t="shared" ca="1" si="47"/>
        <v>2.0132052991681748E-2</v>
      </c>
      <c r="J202" s="71">
        <f t="shared" ca="1" si="47"/>
        <v>2.4260740074286691E-2</v>
      </c>
      <c r="K202" s="31">
        <f t="shared" ca="1" si="47"/>
        <v>5.9416327078477327E-2</v>
      </c>
      <c r="L202" s="31">
        <f t="shared" ca="1" si="47"/>
        <v>-4.8212741497374867E-2</v>
      </c>
      <c r="M202" s="71">
        <f t="shared" ca="1" si="47"/>
        <v>-3.5356392099585077E-2</v>
      </c>
      <c r="N202" s="31">
        <f t="shared" ca="1" si="47"/>
        <v>7.8275403136992994E-2</v>
      </c>
      <c r="O202" s="62">
        <f t="shared" ca="1" si="47"/>
        <v>-0.15839018937222249</v>
      </c>
      <c r="P202" s="70">
        <f t="shared" ca="1" si="47"/>
        <v>-7.3338383499236048E-2</v>
      </c>
      <c r="Q202" s="31">
        <f t="shared" ca="1" si="47"/>
        <v>5.0243990283284967E-2</v>
      </c>
      <c r="R202" s="31">
        <f t="shared" ca="1" si="47"/>
        <v>2.7971375170555479E-2</v>
      </c>
      <c r="S202" s="31" t="e">
        <f t="shared" ca="1" si="47"/>
        <v>#DIV/0!</v>
      </c>
      <c r="T202" s="31" t="e">
        <f t="shared" ref="T202:T208" ca="1" si="48">SUM(T$9:T$12)/SUM(T$5:T$8)-1</f>
        <v>#DIV/0!</v>
      </c>
      <c r="U202" s="31">
        <f ca="1">SUM(U$13:U$16)/SUM(U$9:U$12)-1</f>
        <v>1.638041752485031E-2</v>
      </c>
      <c r="V202" s="31" t="e">
        <f ca="1">SUM(V$13:V$16)/SUM(V$9:V$12)-1</f>
        <v>#DIV/0!</v>
      </c>
      <c r="W202" s="31" t="e">
        <f t="shared" ref="W202:W208" ca="1" si="49">SUM(W$9:W$12)/SUM(W$5:W$8)-1</f>
        <v>#DIV/0!</v>
      </c>
      <c r="X202" s="31">
        <f ca="1">SUM(X$13:X$16)/SUM(X$9:X$12)-1</f>
        <v>0.12572477136322413</v>
      </c>
      <c r="Y202" s="62">
        <f ca="1">SUM(Y$13:Y$16)/SUM(Y$9:Y$12)-1</f>
        <v>7.2055756959870765E-2</v>
      </c>
    </row>
    <row r="203" spans="1:25" x14ac:dyDescent="0.2">
      <c r="A203" s="36" t="s">
        <v>39</v>
      </c>
      <c r="B203" s="69">
        <f t="shared" ref="B203:S203" ca="1" si="50">SUM(B$17:B$20)/SUM(B$13:B$16)-1</f>
        <v>2.9323241141864465E-2</v>
      </c>
      <c r="C203" s="69">
        <f t="shared" ca="1" si="50"/>
        <v>1.315647479116322E-2</v>
      </c>
      <c r="D203" s="31">
        <f t="shared" ca="1" si="50"/>
        <v>1.192539466010567E-2</v>
      </c>
      <c r="E203" s="31">
        <f t="shared" ca="1" si="50"/>
        <v>6.1041898028293406E-2</v>
      </c>
      <c r="F203" s="31">
        <f t="shared" ca="1" si="50"/>
        <v>1.9831285856889869E-2</v>
      </c>
      <c r="G203" s="70">
        <f t="shared" ca="1" si="50"/>
        <v>3.9378735300941825E-2</v>
      </c>
      <c r="H203" s="31">
        <f t="shared" ca="1" si="50"/>
        <v>4.8589324229789677E-2</v>
      </c>
      <c r="I203" s="31">
        <f t="shared" ca="1" si="50"/>
        <v>8.8111750279431522E-3</v>
      </c>
      <c r="J203" s="71">
        <f t="shared" ca="1" si="50"/>
        <v>-1.9293699360766192E-3</v>
      </c>
      <c r="K203" s="31">
        <f t="shared" ca="1" si="50"/>
        <v>-1.1516934710007032E-2</v>
      </c>
      <c r="L203" s="31">
        <f t="shared" ca="1" si="50"/>
        <v>-6.201159990233418E-2</v>
      </c>
      <c r="M203" s="71">
        <f t="shared" ca="1" si="50"/>
        <v>-4.3875720757743264E-2</v>
      </c>
      <c r="N203" s="31">
        <f t="shared" ca="1" si="50"/>
        <v>1.062449749334804E-2</v>
      </c>
      <c r="O203" s="62">
        <f t="shared" ca="1" si="50"/>
        <v>-0.21990171392682578</v>
      </c>
      <c r="P203" s="70">
        <f t="shared" ca="1" si="50"/>
        <v>3.7228136352869035E-2</v>
      </c>
      <c r="Q203" s="31">
        <f t="shared" ca="1" si="50"/>
        <v>3.0112025639513762E-2</v>
      </c>
      <c r="R203" s="31">
        <f t="shared" ca="1" si="50"/>
        <v>1.6840789121446376E-2</v>
      </c>
      <c r="S203" s="31">
        <f t="shared" ca="1" si="50"/>
        <v>5.312271312874528E-2</v>
      </c>
      <c r="T203" s="31" t="e">
        <f ca="1">SUM(T$9:T$12)/SUM(T$5:T$8)-1</f>
        <v>#DIV/0!</v>
      </c>
      <c r="U203" s="31">
        <f ca="1">SUM(U$17:U$20)/SUM(U$13:U$16)-1</f>
        <v>2.528894847004115E-2</v>
      </c>
      <c r="V203" s="31">
        <f ca="1">SUM(V$17:V$20)/SUM(V$13:V$16)-1</f>
        <v>8.2378792462623807E-2</v>
      </c>
      <c r="W203" s="31" t="e">
        <f t="shared" ca="1" si="49"/>
        <v>#DIV/0!</v>
      </c>
      <c r="X203" s="31">
        <f ca="1">SUM(X$17:X$20)/SUM(X$13:X$16)-1</f>
        <v>1.9716827451901064E-3</v>
      </c>
      <c r="Y203" s="62">
        <f ca="1">SUM(Y$17:Y$20)/SUM(Y$13:Y$16)-1</f>
        <v>-1.92922040380058E-2</v>
      </c>
    </row>
    <row r="204" spans="1:25" x14ac:dyDescent="0.2">
      <c r="A204" s="36" t="s">
        <v>40</v>
      </c>
      <c r="B204" s="69">
        <f t="shared" ref="B204:S204" ca="1" si="51">SUM(B$21:B$24)/SUM(B$17:B$20)-1</f>
        <v>3.4536047803906511E-2</v>
      </c>
      <c r="C204" s="69">
        <f t="shared" ca="1" si="51"/>
        <v>1.9429273827697546E-2</v>
      </c>
      <c r="D204" s="31">
        <f t="shared" ca="1" si="51"/>
        <v>1.6403600190645795E-2</v>
      </c>
      <c r="E204" s="31">
        <f t="shared" ca="1" si="51"/>
        <v>5.9283731121874572E-2</v>
      </c>
      <c r="F204" s="31">
        <f t="shared" ca="1" si="51"/>
        <v>2.1669084421924723E-2</v>
      </c>
      <c r="G204" s="70">
        <f t="shared" ca="1" si="51"/>
        <v>2.9758481517473179E-2</v>
      </c>
      <c r="H204" s="31">
        <f t="shared" ca="1" si="51"/>
        <v>2.1751305582682345E-2</v>
      </c>
      <c r="I204" s="31">
        <f t="shared" ca="1" si="51"/>
        <v>2.5269171829328974E-2</v>
      </c>
      <c r="J204" s="71">
        <f t="shared" ca="1" si="51"/>
        <v>1.494856619311391E-2</v>
      </c>
      <c r="K204" s="31">
        <f t="shared" ca="1" si="51"/>
        <v>-2.2875250660793656E-2</v>
      </c>
      <c r="L204" s="31">
        <f t="shared" ca="1" si="51"/>
        <v>-1.9042728438746215E-3</v>
      </c>
      <c r="M204" s="71">
        <f t="shared" ca="1" si="51"/>
        <v>2.3955943496860588E-3</v>
      </c>
      <c r="N204" s="31">
        <f t="shared" ca="1" si="51"/>
        <v>9.0156099719111982E-3</v>
      </c>
      <c r="O204" s="62">
        <f t="shared" ca="1" si="51"/>
        <v>-7.6205588274068536E-2</v>
      </c>
      <c r="P204" s="70">
        <f t="shared" ca="1" si="51"/>
        <v>4.0342233271616568E-2</v>
      </c>
      <c r="Q204" s="31">
        <f t="shared" ca="1" si="51"/>
        <v>3.1286303126257131E-2</v>
      </c>
      <c r="R204" s="31">
        <f t="shared" ca="1" si="51"/>
        <v>2.2045704266583366E-2</v>
      </c>
      <c r="S204" s="31">
        <f t="shared" ca="1" si="51"/>
        <v>4.637292574288665E-2</v>
      </c>
      <c r="T204" s="31" t="e">
        <f t="shared" ca="1" si="48"/>
        <v>#DIV/0!</v>
      </c>
      <c r="U204" s="31">
        <f ca="1">SUM(U$21:U$24)/SUM(U$17:U$20)-1</f>
        <v>3.3084677837565302E-2</v>
      </c>
      <c r="V204" s="31">
        <f ca="1">SUM(V$21:V$24)/SUM(V$17:V$20)-1</f>
        <v>4.3731060172195413E-2</v>
      </c>
      <c r="W204" s="31" t="e">
        <f t="shared" ca="1" si="49"/>
        <v>#DIV/0!</v>
      </c>
      <c r="X204" s="31">
        <f ca="1">SUM(X$21:X$24)/SUM(X$17:X$20)-1</f>
        <v>-8.1490069497450746E-3</v>
      </c>
      <c r="Y204" s="62">
        <f ca="1">SUM(Y$21:Y$24)/SUM(Y$17:Y$20)-1</f>
        <v>-3.9912550135969171E-2</v>
      </c>
    </row>
    <row r="205" spans="1:25" x14ac:dyDescent="0.2">
      <c r="A205" s="36" t="s">
        <v>41</v>
      </c>
      <c r="B205" s="69">
        <f t="shared" ref="B205:S205" ca="1" si="52">IF(ISBLANK(B28),NA(),SUM(B$25:B$28)/SUM(B$21:B$24)-1)</f>
        <v>2.3696668431948176E-2</v>
      </c>
      <c r="C205" s="69">
        <f t="shared" ca="1" si="52"/>
        <v>7.018216020494128E-3</v>
      </c>
      <c r="D205" s="31">
        <f t="shared" ca="1" si="52"/>
        <v>5.6540039458148339E-3</v>
      </c>
      <c r="E205" s="31">
        <f t="shared" ca="1" si="52"/>
        <v>4.7148104670593716E-2</v>
      </c>
      <c r="F205" s="31">
        <f t="shared" ca="1" si="52"/>
        <v>-1.1895842271898105E-2</v>
      </c>
      <c r="G205" s="70">
        <f t="shared" ca="1" si="52"/>
        <v>2.2384473581707809E-2</v>
      </c>
      <c r="H205" s="31">
        <f t="shared" ca="1" si="52"/>
        <v>6.2216483540606937E-2</v>
      </c>
      <c r="I205" s="31">
        <f t="shared" ca="1" si="52"/>
        <v>2.0200382907709091E-4</v>
      </c>
      <c r="J205" s="71">
        <f t="shared" ca="1" si="52"/>
        <v>2.0052604423494991E-3</v>
      </c>
      <c r="K205" s="31">
        <f t="shared" ca="1" si="52"/>
        <v>-3.9749423948788332E-2</v>
      </c>
      <c r="L205" s="31">
        <f t="shared" ca="1" si="52"/>
        <v>1.6054059252923469E-3</v>
      </c>
      <c r="M205" s="71">
        <f t="shared" ca="1" si="52"/>
        <v>-4.8229698110069497E-2</v>
      </c>
      <c r="N205" s="31">
        <f t="shared" ca="1" si="52"/>
        <v>1.5629079350698571E-2</v>
      </c>
      <c r="O205" s="62">
        <f t="shared" ca="1" si="52"/>
        <v>-0.10223151053676249</v>
      </c>
      <c r="P205" s="70">
        <f t="shared" ca="1" si="52"/>
        <v>2.1763991277278461E-2</v>
      </c>
      <c r="Q205" s="31">
        <f t="shared" ca="1" si="52"/>
        <v>1.873157830904737E-2</v>
      </c>
      <c r="R205" s="31">
        <f t="shared" ca="1" si="52"/>
        <v>-9.1250748199089848E-4</v>
      </c>
      <c r="S205" s="31">
        <f t="shared" ca="1" si="52"/>
        <v>1.4067574009244854E-2</v>
      </c>
      <c r="T205" s="31" t="e">
        <f t="shared" ca="1" si="48"/>
        <v>#DIV/0!</v>
      </c>
      <c r="U205" s="31">
        <f ca="1">IF(ISBLANK(U28),NA(),SUM(U$25:U$28)/SUM(U$21:U$24)-1)</f>
        <v>9.3264752593893441E-3</v>
      </c>
      <c r="V205" s="31">
        <f ca="1">IF(ISBLANK(V28),NA(),SUM(V$25:V$28)/SUM(V$21:V$24)-1)</f>
        <v>-5.8615262281452862E-3</v>
      </c>
      <c r="W205" s="31" t="e">
        <f t="shared" ca="1" si="49"/>
        <v>#DIV/0!</v>
      </c>
      <c r="X205" s="31">
        <f ca="1">IF(ISBLANK(X28),NA(),SUM(X$25:X$28)/SUM(X$21:X$24)-1)</f>
        <v>-1.7934424503941115E-2</v>
      </c>
      <c r="Y205" s="62">
        <f ca="1">IF(ISBLANK(Y28),NA(),SUM(Y$25:Y$28)/SUM(Y$21:Y$24)-1)</f>
        <v>-3.0260811597610293E-2</v>
      </c>
    </row>
    <row r="206" spans="1:25" x14ac:dyDescent="0.2">
      <c r="A206" s="36" t="s">
        <v>42</v>
      </c>
      <c r="B206" s="69">
        <f t="shared" ref="B206:S206" ca="1" si="53">IF(ISBLANK(B32),NA(),SUM(B$29:B$32)/SUM(B$25:B$28)-1)</f>
        <v>2.0801779587920288E-2</v>
      </c>
      <c r="C206" s="69">
        <f t="shared" ca="1" si="53"/>
        <v>7.4026580489341409E-3</v>
      </c>
      <c r="D206" s="31">
        <f t="shared" ca="1" si="53"/>
        <v>6.2584203848001785E-3</v>
      </c>
      <c r="E206" s="31">
        <f t="shared" ca="1" si="53"/>
        <v>3.4467515730985498E-2</v>
      </c>
      <c r="F206" s="31">
        <f t="shared" ca="1" si="53"/>
        <v>-3.7293457789899787E-3</v>
      </c>
      <c r="G206" s="70">
        <f t="shared" ca="1" si="53"/>
        <v>2.2443294999099805E-2</v>
      </c>
      <c r="H206" s="31">
        <f t="shared" ca="1" si="53"/>
        <v>-3.9764795829657862E-2</v>
      </c>
      <c r="I206" s="31">
        <f t="shared" ca="1" si="53"/>
        <v>-9.1974313406100183E-3</v>
      </c>
      <c r="J206" s="71">
        <f t="shared" ca="1" si="53"/>
        <v>2.3229353437315137E-3</v>
      </c>
      <c r="K206" s="31">
        <f t="shared" ca="1" si="53"/>
        <v>-2.194103328990471E-2</v>
      </c>
      <c r="L206" s="31">
        <f t="shared" ca="1" si="53"/>
        <v>-1</v>
      </c>
      <c r="M206" s="71">
        <f t="shared" ca="1" si="53"/>
        <v>-1</v>
      </c>
      <c r="N206" s="31">
        <f t="shared" ca="1" si="53"/>
        <v>1.9877780448896099E-2</v>
      </c>
      <c r="O206" s="62">
        <f t="shared" ca="1" si="53"/>
        <v>-0.15898198345770731</v>
      </c>
      <c r="P206" s="70">
        <f t="shared" ca="1" si="53"/>
        <v>-2.2432834398623314E-2</v>
      </c>
      <c r="Q206" s="31">
        <f t="shared" ca="1" si="53"/>
        <v>2.2910018824053191E-2</v>
      </c>
      <c r="R206" s="31">
        <f t="shared" ca="1" si="53"/>
        <v>8.3741666123617886E-3</v>
      </c>
      <c r="S206" s="31">
        <f t="shared" ca="1" si="53"/>
        <v>-2.166436841292807E-3</v>
      </c>
      <c r="T206" s="31" t="e">
        <f t="shared" ca="1" si="48"/>
        <v>#DIV/0!</v>
      </c>
      <c r="U206" s="31">
        <f ca="1">IF(ISBLANK(U32),NA(),SUM(U$29:U$32)/SUM(U$25:U$28)-1)</f>
        <v>1.2366667283180144E-2</v>
      </c>
      <c r="V206" s="31">
        <f ca="1">IF(ISBLANK(V32),NA(),SUM(V$29:V$32)/SUM(V$25:V$28)-1)</f>
        <v>9.120460318146062E-4</v>
      </c>
      <c r="W206" s="31" t="e">
        <f t="shared" ca="1" si="49"/>
        <v>#DIV/0!</v>
      </c>
      <c r="X206" s="31">
        <f ca="1">IF(ISBLANK(X32),NA(),SUM(X$29:X$32)/SUM(X$25:X$28)-1)</f>
        <v>-4.0868579598301591E-2</v>
      </c>
      <c r="Y206" s="62">
        <f ca="1">IF(ISBLANK(Y32),NA(),SUM(Y$29:Y$32)/SUM(Y$25:Y$28)-1)</f>
        <v>-4.0507911930329765E-3</v>
      </c>
    </row>
    <row r="207" spans="1:25" x14ac:dyDescent="0.2">
      <c r="A207" s="36" t="s">
        <v>43</v>
      </c>
      <c r="B207" s="69">
        <f t="shared" ref="B207:S207" ca="1" si="54">IF(ISBLANK(B36),NA(),SUM(B$33:B$36)/SUM(B$29:B$32)-1)</f>
        <v>2.328037419573481E-2</v>
      </c>
      <c r="C207" s="69">
        <f t="shared" ca="1" si="54"/>
        <v>8.5863831798547174E-3</v>
      </c>
      <c r="D207" s="31">
        <f t="shared" ca="1" si="54"/>
        <v>5.2025507770538937E-3</v>
      </c>
      <c r="E207" s="31">
        <f t="shared" ca="1" si="54"/>
        <v>3.2830773303997862E-2</v>
      </c>
      <c r="F207" s="31">
        <f t="shared" ca="1" si="54"/>
        <v>-4.9799528040673779E-3</v>
      </c>
      <c r="G207" s="70">
        <f t="shared" ca="1" si="54"/>
        <v>1.27766976851027E-2</v>
      </c>
      <c r="H207" s="31">
        <f t="shared" ca="1" si="54"/>
        <v>7.6817778466400366E-3</v>
      </c>
      <c r="I207" s="31">
        <f t="shared" ca="1" si="54"/>
        <v>-8.641437327135626E-3</v>
      </c>
      <c r="J207" s="71">
        <f t="shared" ca="1" si="54"/>
        <v>-7.7372664548874814E-3</v>
      </c>
      <c r="K207" s="31">
        <f t="shared" ca="1" si="54"/>
        <v>-6.4380136181255709E-3</v>
      </c>
      <c r="L207" s="31" t="e">
        <f t="shared" ca="1" si="54"/>
        <v>#DIV/0!</v>
      </c>
      <c r="M207" s="71" t="e">
        <f t="shared" ca="1" si="54"/>
        <v>#DIV/0!</v>
      </c>
      <c r="N207" s="31">
        <f t="shared" ca="1" si="54"/>
        <v>2.9526187238022805E-2</v>
      </c>
      <c r="O207" s="62">
        <f t="shared" ca="1" si="54"/>
        <v>-1.3306094213981545E-2</v>
      </c>
      <c r="P207" s="70">
        <f t="shared" ca="1" si="54"/>
        <v>6.9745048242432217E-2</v>
      </c>
      <c r="Q207" s="31">
        <f t="shared" ca="1" si="54"/>
        <v>2.5451986244162672E-2</v>
      </c>
      <c r="R207" s="31">
        <f t="shared" ca="1" si="54"/>
        <v>-6.6725260902311678E-3</v>
      </c>
      <c r="S207" s="31">
        <f t="shared" ca="1" si="54"/>
        <v>-1</v>
      </c>
      <c r="T207" s="31" t="e">
        <f t="shared" ca="1" si="48"/>
        <v>#DIV/0!</v>
      </c>
      <c r="U207" s="31">
        <f ca="1">IF(ISBLANK(U36),NA(),SUM(U$33:U$36)/SUM(U$29:U$32)-1)</f>
        <v>1.576284758994162E-2</v>
      </c>
      <c r="V207" s="31">
        <f ca="1">IF(ISBLANK(V36),NA(),SUM(V$33:V$36)/SUM(V$29:V$32)-1)</f>
        <v>-1</v>
      </c>
      <c r="W207" s="31" t="e">
        <f t="shared" ca="1" si="49"/>
        <v>#DIV/0!</v>
      </c>
      <c r="X207" s="31">
        <f ca="1">IF(ISBLANK(X36),NA(),SUM(X$33:X$36)/SUM(X$29:X$32)-1)</f>
        <v>2.1867462349711486E-2</v>
      </c>
      <c r="Y207" s="62">
        <f ca="1">IF(ISBLANK(Y36),NA(),SUM(Y$33:Y$36)/SUM(Y$29:Y$32)-1)</f>
        <v>-1.8357904874449216E-2</v>
      </c>
    </row>
    <row r="208" spans="1:25" x14ac:dyDescent="0.2">
      <c r="A208" s="36" t="s">
        <v>44</v>
      </c>
      <c r="B208" s="69">
        <f t="shared" ref="B208:S208" ca="1" si="55">IF(ISBLANK(B40),NA(),SUM(B$37:B$40)/SUM(B$33:B$36)-1)</f>
        <v>1.8055639210150076E-2</v>
      </c>
      <c r="C208" s="69">
        <f t="shared" ca="1" si="55"/>
        <v>4.0039237860673982E-3</v>
      </c>
      <c r="D208" s="31">
        <f t="shared" ca="1" si="55"/>
        <v>3.2595957239136553E-3</v>
      </c>
      <c r="E208" s="31">
        <f t="shared" ca="1" si="55"/>
        <v>2.9591398794793333E-2</v>
      </c>
      <c r="F208" s="31">
        <f t="shared" ca="1" si="55"/>
        <v>-1.0491927873994888E-2</v>
      </c>
      <c r="G208" s="70">
        <f t="shared" ca="1" si="55"/>
        <v>1.0038511485634727E-2</v>
      </c>
      <c r="H208" s="31">
        <f t="shared" ca="1" si="55"/>
        <v>7.4777412896187556E-3</v>
      </c>
      <c r="I208" s="31">
        <f t="shared" ca="1" si="55"/>
        <v>-7.3712216001277087E-3</v>
      </c>
      <c r="J208" s="71">
        <f t="shared" ca="1" si="55"/>
        <v>-1.3021755324090778E-2</v>
      </c>
      <c r="K208" s="31">
        <f t="shared" ca="1" si="55"/>
        <v>-6.928326418950137E-3</v>
      </c>
      <c r="L208" s="31" t="e">
        <f t="shared" ca="1" si="55"/>
        <v>#DIV/0!</v>
      </c>
      <c r="M208" s="71" t="e">
        <f t="shared" ca="1" si="55"/>
        <v>#DIV/0!</v>
      </c>
      <c r="N208" s="31">
        <f t="shared" ca="1" si="55"/>
        <v>2.7945979600788373E-2</v>
      </c>
      <c r="O208" s="62">
        <f t="shared" ca="1" si="55"/>
        <v>2.8126431661527507E-2</v>
      </c>
      <c r="P208" s="70">
        <f t="shared" ca="1" si="55"/>
        <v>-3.7205085616240918E-3</v>
      </c>
      <c r="Q208" s="31">
        <f t="shared" ca="1" si="55"/>
        <v>2.2246270481317998E-2</v>
      </c>
      <c r="R208" s="31">
        <f t="shared" ca="1" si="55"/>
        <v>-2.549473772456623E-3</v>
      </c>
      <c r="S208" s="31" t="e">
        <f t="shared" ca="1" si="55"/>
        <v>#DIV/0!</v>
      </c>
      <c r="T208" s="31" t="e">
        <f t="shared" ca="1" si="48"/>
        <v>#DIV/0!</v>
      </c>
      <c r="U208" s="31">
        <f ca="1">IF(ISBLANK(U40),NA(),SUM(U$37:U$40)/SUM(U$33:U$36)-1)</f>
        <v>2.8934786243038246E-2</v>
      </c>
      <c r="V208" s="31" t="e">
        <f ca="1">IF(ISBLANK(V40),NA(),SUM(V$37:V$40)/SUM(V$33:V$36)-1)</f>
        <v>#DIV/0!</v>
      </c>
      <c r="W208" s="31" t="e">
        <f t="shared" ca="1" si="49"/>
        <v>#DIV/0!</v>
      </c>
      <c r="X208" s="31">
        <f ca="1">IF(ISBLANK(X40),NA(),SUM(X$37:X$40)/SUM(X$33:X$36)-1)</f>
        <v>-5.9874244081747907E-3</v>
      </c>
      <c r="Y208" s="62">
        <f ca="1">IF(ISBLANK(Y40),NA(),SUM(Y$37:Y$40)/SUM(Y$33:Y$36)-1)</f>
        <v>-1.5507736595749666E-2</v>
      </c>
    </row>
    <row r="209" spans="1:25" x14ac:dyDescent="0.2">
      <c r="A209" s="36" t="s">
        <v>45</v>
      </c>
      <c r="B209" s="69">
        <f ca="1">IF(ISBLANK(B44),NA(),SUM(B$41:B$44)/SUM(B$37:B$40)-1)</f>
        <v>1.5409812614015639E-3</v>
      </c>
      <c r="C209" s="69">
        <f t="shared" ref="C209:Y209" ca="1" si="56">IF(ISBLANK(C44),NA(),SUM(C$41:C$44)/SUM(C$37:C$40)-1)</f>
        <v>-1.289144861228475E-2</v>
      </c>
      <c r="D209" s="31">
        <f t="shared" ca="1" si="56"/>
        <v>-1.2565640270550738E-2</v>
      </c>
      <c r="E209" s="31">
        <f t="shared" ca="1" si="56"/>
        <v>1.2119913970519036E-2</v>
      </c>
      <c r="F209" s="31">
        <f t="shared" ca="1" si="56"/>
        <v>-2.6276045508740742E-2</v>
      </c>
      <c r="G209" s="70">
        <f t="shared" ca="1" si="56"/>
        <v>-7.6605497240365139E-3</v>
      </c>
      <c r="H209" s="31">
        <f t="shared" ca="1" si="56"/>
        <v>-3.3074852988543735E-2</v>
      </c>
      <c r="I209" s="31">
        <f t="shared" ca="1" si="56"/>
        <v>-2.8787341790998622E-2</v>
      </c>
      <c r="J209" s="71">
        <f t="shared" ca="1" si="56"/>
        <v>-3.386041212774249E-2</v>
      </c>
      <c r="K209" s="31">
        <f t="shared" ca="1" si="56"/>
        <v>-2.8439421357200456E-2</v>
      </c>
      <c r="L209" s="31" t="e">
        <f t="shared" ca="1" si="56"/>
        <v>#DIV/0!</v>
      </c>
      <c r="M209" s="71" t="e">
        <f t="shared" ca="1" si="56"/>
        <v>#DIV/0!</v>
      </c>
      <c r="N209" s="31">
        <f t="shared" ca="1" si="56"/>
        <v>1.0824569414099594E-2</v>
      </c>
      <c r="O209" s="62">
        <f t="shared" ca="1" si="56"/>
        <v>4.0066810494498117E-2</v>
      </c>
      <c r="P209" s="70">
        <f t="shared" ca="1" si="56"/>
        <v>-2.9930697351246205E-2</v>
      </c>
      <c r="Q209" s="31">
        <f t="shared" ca="1" si="56"/>
        <v>-3.323604300085492E-3</v>
      </c>
      <c r="R209" s="31">
        <f t="shared" ca="1" si="56"/>
        <v>-1.1547853837421074E-2</v>
      </c>
      <c r="S209" s="31" t="e">
        <f t="shared" ca="1" si="56"/>
        <v>#DIV/0!</v>
      </c>
      <c r="T209" s="31" t="e">
        <f t="shared" ca="1" si="56"/>
        <v>#DIV/0!</v>
      </c>
      <c r="U209" s="31">
        <f t="shared" ca="1" si="56"/>
        <v>-1.1083459918278527E-3</v>
      </c>
      <c r="V209" s="31" t="e">
        <f t="shared" ca="1" si="56"/>
        <v>#DIV/0!</v>
      </c>
      <c r="W209" s="31" t="e">
        <f t="shared" ca="1" si="56"/>
        <v>#DIV/0!</v>
      </c>
      <c r="X209" s="31">
        <f t="shared" ca="1" si="56"/>
        <v>-0.16022345004595073</v>
      </c>
      <c r="Y209" s="62">
        <f t="shared" ca="1" si="56"/>
        <v>2.0884862973910456E-2</v>
      </c>
    </row>
    <row r="210" spans="1:25" x14ac:dyDescent="0.2">
      <c r="A210" s="36" t="s">
        <v>46</v>
      </c>
      <c r="B210" s="69">
        <f ca="1">IF(ISBLANK(B48),NA(),SUM(B$45:B$48)/SUM(B$41:B$44)-1)</f>
        <v>1.3136553715658028E-3</v>
      </c>
      <c r="C210" s="69">
        <f t="shared" ref="C210:Y210" ca="1" si="57">IF(ISBLANK(C48),NA(),SUM(C$45:C$48)/SUM(C$41:C$44)-1)</f>
        <v>-9.0235328312170404E-3</v>
      </c>
      <c r="D210" s="31">
        <f t="shared" ca="1" si="57"/>
        <v>-8.4395836980648564E-3</v>
      </c>
      <c r="E210" s="31">
        <f t="shared" ca="1" si="57"/>
        <v>1.1743368560717782E-2</v>
      </c>
      <c r="F210" s="31">
        <f t="shared" ca="1" si="57"/>
        <v>-2.0663288774562361E-2</v>
      </c>
      <c r="G210" s="70">
        <f t="shared" ca="1" si="57"/>
        <v>-1.1020240571363304E-3</v>
      </c>
      <c r="H210" s="31">
        <f t="shared" ca="1" si="57"/>
        <v>-9.1648928497581994E-2</v>
      </c>
      <c r="I210" s="31">
        <f t="shared" ca="1" si="57"/>
        <v>-1.9418916775580941E-2</v>
      </c>
      <c r="J210" s="71">
        <f t="shared" ca="1" si="57"/>
        <v>-3.764565196514269E-2</v>
      </c>
      <c r="K210" s="31">
        <f t="shared" ca="1" si="57"/>
        <v>-2.1355197831045558E-2</v>
      </c>
      <c r="L210" s="31" t="e">
        <f t="shared" ca="1" si="57"/>
        <v>#DIV/0!</v>
      </c>
      <c r="M210" s="71" t="e">
        <f t="shared" ca="1" si="57"/>
        <v>#DIV/0!</v>
      </c>
      <c r="N210" s="31">
        <f t="shared" ca="1" si="57"/>
        <v>9.9665535654369641E-3</v>
      </c>
      <c r="O210" s="62">
        <f t="shared" ca="1" si="57"/>
        <v>1.6956318220259448E-2</v>
      </c>
      <c r="P210" s="70">
        <f t="shared" ca="1" si="57"/>
        <v>0.14388942435210628</v>
      </c>
      <c r="Q210" s="31">
        <f t="shared" ca="1" si="57"/>
        <v>4.9675858244722093E-3</v>
      </c>
      <c r="R210" s="31">
        <f t="shared" ca="1" si="57"/>
        <v>-1.3443370813374766E-2</v>
      </c>
      <c r="S210" s="31" t="e">
        <f t="shared" ca="1" si="57"/>
        <v>#DIV/0!</v>
      </c>
      <c r="T210" s="31">
        <f t="shared" ca="1" si="57"/>
        <v>-6.6582430603940868E-3</v>
      </c>
      <c r="U210" s="31">
        <f t="shared" ca="1" si="57"/>
        <v>6.0241176833321974E-2</v>
      </c>
      <c r="V210" s="31" t="e">
        <f t="shared" ca="1" si="57"/>
        <v>#DIV/0!</v>
      </c>
      <c r="W210" s="31">
        <f t="shared" ca="1" si="57"/>
        <v>-2.1296486558563088E-2</v>
      </c>
      <c r="X210" s="31">
        <f t="shared" ca="1" si="57"/>
        <v>-2.9964684156652432E-2</v>
      </c>
      <c r="Y210" s="62">
        <f t="shared" ca="1" si="57"/>
        <v>-1.7490961748660716E-2</v>
      </c>
    </row>
    <row r="211" spans="1:25" x14ac:dyDescent="0.2">
      <c r="A211" s="36" t="s">
        <v>178</v>
      </c>
      <c r="B211" s="69">
        <f ca="1">IF(ISBLANK(B52),NA(),SUM(B$49:B$52)/SUM(B$45:B$48)-1)</f>
        <v>3.6557628565321298E-3</v>
      </c>
      <c r="C211" s="69">
        <f t="shared" ref="C211:Y211" ca="1" si="58">IF(ISBLANK(C52),NA(),SUM(C$49:C$52)/SUM(C$45:C$48)-1)</f>
        <v>-5.9654269093526446E-3</v>
      </c>
      <c r="D211" s="31">
        <f t="shared" ca="1" si="58"/>
        <v>-6.4512625409005597E-3</v>
      </c>
      <c r="E211" s="31">
        <f t="shared" ca="1" si="58"/>
        <v>1.5959745433277606E-2</v>
      </c>
      <c r="F211" s="31">
        <f t="shared" ca="1" si="58"/>
        <v>-2.2973520164478511E-2</v>
      </c>
      <c r="G211" s="70">
        <f t="shared" ca="1" si="58"/>
        <v>-8.8787922591060386E-4</v>
      </c>
      <c r="H211" s="31">
        <f t="shared" ca="1" si="58"/>
        <v>9.9474240348440546E-3</v>
      </c>
      <c r="I211" s="31">
        <f t="shared" ca="1" si="58"/>
        <v>-2.4494198123016009E-2</v>
      </c>
      <c r="J211" s="31">
        <f t="shared" ca="1" si="58"/>
        <v>-3.5689906716429909E-2</v>
      </c>
      <c r="K211" s="31">
        <f t="shared" ca="1" si="58"/>
        <v>-2.1879380712017449E-2</v>
      </c>
      <c r="L211" s="31" t="e">
        <f t="shared" ca="1" si="58"/>
        <v>#DIV/0!</v>
      </c>
      <c r="M211" s="31" t="e">
        <f t="shared" ca="1" si="58"/>
        <v>#DIV/0!</v>
      </c>
      <c r="N211" s="31">
        <f t="shared" ca="1" si="58"/>
        <v>1.5165495218374625E-2</v>
      </c>
      <c r="O211" s="62">
        <f t="shared" ca="1" si="58"/>
        <v>-2.5156120936969617E-2</v>
      </c>
      <c r="P211" s="31">
        <f t="shared" ca="1" si="58"/>
        <v>0.21537645329511101</v>
      </c>
      <c r="Q211" s="31">
        <f ca="1">IF(ISBLANK(Q52),NA(),SUM(Q$49:Q$52)/SUM(Q$45:Q$48)-1)</f>
        <v>6.955826147652111E-3</v>
      </c>
      <c r="R211" s="31">
        <f t="shared" ca="1" si="58"/>
        <v>-1.6159936259810381E-2</v>
      </c>
      <c r="S211" s="31" t="e">
        <f t="shared" ca="1" si="58"/>
        <v>#DIV/0!</v>
      </c>
      <c r="T211" s="31">
        <f t="shared" ca="1" si="58"/>
        <v>-1.0957453234183512E-2</v>
      </c>
      <c r="U211" s="31">
        <f t="shared" ca="1" si="58"/>
        <v>8.5512687043909352E-3</v>
      </c>
      <c r="V211" s="31" t="e">
        <f t="shared" ca="1" si="58"/>
        <v>#DIV/0!</v>
      </c>
      <c r="W211" s="31">
        <f t="shared" ca="1" si="58"/>
        <v>-2.1988582184591321E-2</v>
      </c>
      <c r="X211" s="31">
        <f t="shared" ca="1" si="58"/>
        <v>1.3177641391773465E-2</v>
      </c>
      <c r="Y211" s="62">
        <f t="shared" ca="1" si="58"/>
        <v>-1.233111880255322E-2</v>
      </c>
    </row>
    <row r="212" spans="1:25" x14ac:dyDescent="0.2">
      <c r="A212" s="36" t="s">
        <v>202</v>
      </c>
      <c r="B212" s="69">
        <f ca="1">IF(ISBLANK(B56),NA(),SUM(B$53:B$56)/SUM(B$49:B$52)-1)</f>
        <v>9.1876002433346482E-3</v>
      </c>
      <c r="C212" s="69">
        <f t="shared" ref="C212:X212" ca="1" si="59">IF(ISBLANK(C56),NA(),SUM(C$53:C$56)/SUM(C$49:C$52)-1)</f>
        <v>3.7766244052315212E-3</v>
      </c>
      <c r="D212" s="31">
        <f t="shared" ca="1" si="59"/>
        <v>2.1860146430292549E-3</v>
      </c>
      <c r="E212" s="31">
        <f t="shared" ca="1" si="59"/>
        <v>1.7924403389394827E-2</v>
      </c>
      <c r="F212" s="31">
        <f t="shared" ca="1" si="59"/>
        <v>-7.2197856130202798E-3</v>
      </c>
      <c r="G212" s="70">
        <f t="shared" ca="1" si="59"/>
        <v>6.3936814114933238E-3</v>
      </c>
      <c r="H212" s="31">
        <f t="shared" ca="1" si="59"/>
        <v>7.8941065789737142E-3</v>
      </c>
      <c r="I212" s="31">
        <f t="shared" ca="1" si="59"/>
        <v>-2.3432785082294072E-2</v>
      </c>
      <c r="J212" s="31">
        <f t="shared" ca="1" si="59"/>
        <v>-3.0827867105570395E-2</v>
      </c>
      <c r="K212" s="31">
        <f t="shared" ca="1" si="59"/>
        <v>-8.0455143642907956E-3</v>
      </c>
      <c r="L212" s="31" t="e">
        <f t="shared" ca="1" si="59"/>
        <v>#DIV/0!</v>
      </c>
      <c r="M212" s="31" t="e">
        <f t="shared" ca="1" si="59"/>
        <v>#DIV/0!</v>
      </c>
      <c r="N212" s="31">
        <f t="shared" ca="1" si="59"/>
        <v>1.7774400671730639E-2</v>
      </c>
      <c r="O212" s="31">
        <f t="shared" ca="1" si="59"/>
        <v>-8.7256134703370125E-2</v>
      </c>
      <c r="P212" s="70">
        <f t="shared" ca="1" si="59"/>
        <v>-8.4144022026974907E-2</v>
      </c>
      <c r="Q212" s="31">
        <f t="shared" ca="1" si="59"/>
        <v>6.0368642488817237E-4</v>
      </c>
      <c r="R212" s="31">
        <f t="shared" ca="1" si="59"/>
        <v>1.5218317900564937E-3</v>
      </c>
      <c r="S212" s="31" t="e">
        <f t="shared" ca="1" si="59"/>
        <v>#DIV/0!</v>
      </c>
      <c r="T212" s="31">
        <f t="shared" ca="1" si="59"/>
        <v>1.0609244564694364E-2</v>
      </c>
      <c r="U212" s="31">
        <f t="shared" ca="1" si="59"/>
        <v>3.9678048127111731E-2</v>
      </c>
      <c r="V212" s="31" t="e">
        <f t="shared" ca="1" si="59"/>
        <v>#DIV/0!</v>
      </c>
      <c r="W212" s="31">
        <f t="shared" ca="1" si="59"/>
        <v>-8.1616016033885241E-3</v>
      </c>
      <c r="X212" s="31">
        <f t="shared" ca="1" si="59"/>
        <v>0.20794093518544221</v>
      </c>
      <c r="Y212" s="62">
        <f ca="1">IF(ISBLANK(Y56),NA(),SUM(Y$53:Y$56)/SUM(Y$49:Y$52)-1)</f>
        <v>-1.0306677987542701E-3</v>
      </c>
    </row>
    <row r="213" spans="1:25" x14ac:dyDescent="0.2">
      <c r="A213" s="36" t="s">
        <v>203</v>
      </c>
      <c r="B213" s="69">
        <f ca="1">IF(ISBLANK(B57),NA(),SUM(B$57:B$60)/SUM(B$53:B$56)-1)</f>
        <v>1.2618631194188046E-2</v>
      </c>
      <c r="C213" s="69">
        <f t="shared" ref="C213:Y213" ca="1" si="60">IF(ISBLANK(C57),NA(),SUM(C$57:C$60)/SUM(C$53:C$56)-1)</f>
        <v>1.1399185323859529E-2</v>
      </c>
      <c r="D213" s="31">
        <f t="shared" ca="1" si="60"/>
        <v>1.014917003935234E-2</v>
      </c>
      <c r="E213" s="31">
        <f t="shared" ca="1" si="60"/>
        <v>1.7537034008117791E-2</v>
      </c>
      <c r="F213" s="31">
        <f t="shared" ca="1" si="60"/>
        <v>-2.4699327428808759E-3</v>
      </c>
      <c r="G213" s="70">
        <f t="shared" ca="1" si="60"/>
        <v>1.7962027686402537E-2</v>
      </c>
      <c r="H213" s="31">
        <f t="shared" ca="1" si="60"/>
        <v>-1.480767543875916E-2</v>
      </c>
      <c r="I213" s="31">
        <f t="shared" ca="1" si="60"/>
        <v>-2.5958861802258371E-2</v>
      </c>
      <c r="J213" s="31">
        <f t="shared" ca="1" si="60"/>
        <v>-2.3127993299338012E-2</v>
      </c>
      <c r="K213" s="31">
        <f t="shared" ca="1" si="60"/>
        <v>-3.4916568817787708E-3</v>
      </c>
      <c r="L213" s="31" t="e">
        <f t="shared" ca="1" si="60"/>
        <v>#DIV/0!</v>
      </c>
      <c r="M213" s="31" t="e">
        <f t="shared" ca="1" si="60"/>
        <v>#DIV/0!</v>
      </c>
      <c r="N213" s="31">
        <f t="shared" ca="1" si="60"/>
        <v>1.747358163174928E-2</v>
      </c>
      <c r="O213" s="31">
        <f t="shared" ca="1" si="60"/>
        <v>-1.8058736718641E-2</v>
      </c>
      <c r="P213" s="70">
        <f t="shared" ca="1" si="60"/>
        <v>-5.7596705611573928E-2</v>
      </c>
      <c r="Q213" s="31">
        <f t="shared" ca="1" si="60"/>
        <v>4.8275515203337616E-3</v>
      </c>
      <c r="R213" s="31">
        <f t="shared" ca="1" si="60"/>
        <v>1.3906306380789379E-2</v>
      </c>
      <c r="S213" s="31" t="e">
        <f t="shared" ca="1" si="60"/>
        <v>#DIV/0!</v>
      </c>
      <c r="T213" s="31">
        <f t="shared" ca="1" si="60"/>
        <v>5.7091912506204157E-3</v>
      </c>
      <c r="U213" s="31">
        <f t="shared" ca="1" si="60"/>
        <v>4.4136599798788589E-2</v>
      </c>
      <c r="V213" s="31" t="e">
        <f t="shared" ca="1" si="60"/>
        <v>#DIV/0!</v>
      </c>
      <c r="W213" s="31">
        <f t="shared" ca="1" si="60"/>
        <v>-3.5693244889370979E-3</v>
      </c>
      <c r="X213" s="31">
        <f t="shared" ca="1" si="60"/>
        <v>0.10665896282675047</v>
      </c>
      <c r="Y213" s="62">
        <f t="shared" ca="1" si="60"/>
        <v>-3.9230845950324333E-3</v>
      </c>
    </row>
    <row r="214" spans="1:25" ht="10.8" thickBot="1" x14ac:dyDescent="0.25">
      <c r="A214" s="80" t="s">
        <v>204</v>
      </c>
      <c r="B214" s="102">
        <f ca="1">IF(ISBLANK(B61),NA(),SUM(B$61:B$64)/SUM(B$57:B$60)-1)</f>
        <v>1.3744583769761176E-2</v>
      </c>
      <c r="C214" s="102">
        <f t="shared" ref="C214:X214" ca="1" si="61">IF(ISBLANK(C61),NA(),SUM(C$61:C$64)/SUM(C$57:C$60)-1)</f>
        <v>8.3676097354874468E-3</v>
      </c>
      <c r="D214" s="103">
        <f t="shared" ca="1" si="61"/>
        <v>7.4618225752303147E-3</v>
      </c>
      <c r="E214" s="103">
        <f t="shared" ca="1" si="61"/>
        <v>2.6170335872659489E-2</v>
      </c>
      <c r="F214" s="103">
        <f t="shared" ca="1" si="61"/>
        <v>7.2099658523796517E-3</v>
      </c>
      <c r="G214" s="104">
        <f t="shared" ca="1" si="61"/>
        <v>1.3556650504104484E-2</v>
      </c>
      <c r="H214" s="103">
        <f t="shared" ca="1" si="61"/>
        <v>6.729090157100881E-3</v>
      </c>
      <c r="I214" s="103">
        <f t="shared" ca="1" si="61"/>
        <v>-2.8072763835638725E-2</v>
      </c>
      <c r="J214" s="103">
        <f t="shared" ca="1" si="61"/>
        <v>-1.7983636929838287E-2</v>
      </c>
      <c r="K214" s="103">
        <f t="shared" ca="1" si="61"/>
        <v>8.6924718019427694E-3</v>
      </c>
      <c r="L214" s="103" t="e">
        <f t="shared" ca="1" si="61"/>
        <v>#DIV/0!</v>
      </c>
      <c r="M214" s="103" t="e">
        <f t="shared" ca="1" si="61"/>
        <v>#DIV/0!</v>
      </c>
      <c r="N214" s="103">
        <f t="shared" ca="1" si="61"/>
        <v>2.6157355769097501E-2</v>
      </c>
      <c r="O214" s="103">
        <f t="shared" ca="1" si="61"/>
        <v>-0.11432532020885122</v>
      </c>
      <c r="P214" s="104">
        <f t="shared" ca="1" si="61"/>
        <v>-0.19259724478417184</v>
      </c>
      <c r="Q214" s="103">
        <f t="shared" ca="1" si="61"/>
        <v>1.9659606532666185E-2</v>
      </c>
      <c r="R214" s="103">
        <f t="shared" ca="1" si="61"/>
        <v>2.6187567427314207E-2</v>
      </c>
      <c r="S214" s="103" t="e">
        <f t="shared" ca="1" si="61"/>
        <v>#DIV/0!</v>
      </c>
      <c r="T214" s="103">
        <f t="shared" ca="1" si="61"/>
        <v>-9.2535236688271461E-3</v>
      </c>
      <c r="U214" s="103">
        <f t="shared" ca="1" si="61"/>
        <v>4.0138591510666455E-2</v>
      </c>
      <c r="V214" s="103" t="e">
        <f t="shared" ca="1" si="61"/>
        <v>#DIV/0!</v>
      </c>
      <c r="W214" s="103">
        <f t="shared" ca="1" si="61"/>
        <v>9.289340962333803E-3</v>
      </c>
      <c r="X214" s="103">
        <f t="shared" ca="1" si="61"/>
        <v>5.1031086388865887E-2</v>
      </c>
      <c r="Y214" s="105">
        <f ca="1">IF(ISBLANK(Y61),NA(),SUM(Y$61:Y$64)/SUM(Y$57:Y$60)-1)</f>
        <v>-1.0919156950570885E-2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Y214"/>
  <sheetViews>
    <sheetView showGridLines="0" workbookViewId="0">
      <pane xSplit="1" ySplit="4" topLeftCell="B5" activePane="bottomRight" state="frozen"/>
      <selection activeCell="A198" sqref="A198:XFD198"/>
      <selection pane="topRight" activeCell="A198" sqref="A198:XFD198"/>
      <selection pane="bottomLeft" activeCell="A198" sqref="A198:XFD198"/>
      <selection pane="bottomRight" activeCell="A198" sqref="A198:XFD198"/>
    </sheetView>
  </sheetViews>
  <sheetFormatPr baseColWidth="10" defaultColWidth="11.44140625" defaultRowHeight="10.199999999999999" x14ac:dyDescent="0.2"/>
  <cols>
    <col min="1" max="1" width="9.109375" style="37" customWidth="1"/>
    <col min="2" max="2" width="10.33203125" style="7" customWidth="1"/>
    <col min="3" max="3" width="10.44140625" style="7" customWidth="1"/>
    <col min="4" max="4" width="14.44140625" style="19" bestFit="1" customWidth="1"/>
    <col min="5" max="5" width="11.33203125" style="19" customWidth="1"/>
    <col min="6" max="6" width="10.33203125" style="19" customWidth="1"/>
    <col min="7" max="7" width="8.44140625" style="19" bestFit="1" customWidth="1"/>
    <col min="8" max="8" width="7.6640625" style="19" bestFit="1" customWidth="1"/>
    <col min="9" max="9" width="10" style="19" bestFit="1" customWidth="1"/>
    <col min="10" max="10" width="10.109375" style="45" customWidth="1"/>
    <col min="11" max="11" width="9.5546875" style="19" bestFit="1" customWidth="1"/>
    <col min="12" max="12" width="10" style="19" customWidth="1"/>
    <col min="13" max="13" width="10.109375" style="45" customWidth="1"/>
    <col min="14" max="14" width="9.33203125" style="19" bestFit="1" customWidth="1"/>
    <col min="15" max="15" width="9.44140625" style="22" bestFit="1" customWidth="1"/>
    <col min="16" max="16" width="15.5546875" style="22" customWidth="1"/>
    <col min="17" max="17" width="7.6640625" style="22" customWidth="1"/>
    <col min="18" max="18" width="7.6640625" style="22" bestFit="1" customWidth="1"/>
    <col min="19" max="20" width="10.5546875" style="22" customWidth="1"/>
    <col min="21" max="21" width="11.109375" style="22" customWidth="1"/>
    <col min="22" max="22" width="15.109375" style="22" customWidth="1"/>
    <col min="23" max="23" width="12.109375" style="22" customWidth="1"/>
    <col min="24" max="24" width="14.44140625" style="19" customWidth="1"/>
    <col min="25" max="16384" width="11.44140625" style="19"/>
  </cols>
  <sheetData>
    <row r="1" spans="1:25" s="47" customFormat="1" ht="13.8" thickBot="1" x14ac:dyDescent="0.3">
      <c r="A1" s="173" t="s">
        <v>51</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s="7" customFormat="1" ht="15" customHeight="1" thickBot="1" x14ac:dyDescent="0.25">
      <c r="A2" s="175" t="s">
        <v>9</v>
      </c>
      <c r="B2" s="177" t="s">
        <v>10</v>
      </c>
      <c r="C2" s="177" t="s">
        <v>11</v>
      </c>
      <c r="D2" s="179" t="s">
        <v>12</v>
      </c>
      <c r="E2" s="179"/>
      <c r="F2" s="180"/>
      <c r="G2" s="168" t="s">
        <v>13</v>
      </c>
      <c r="H2" s="169"/>
      <c r="I2" s="169"/>
      <c r="J2" s="169"/>
      <c r="K2" s="169"/>
      <c r="L2" s="169"/>
      <c r="M2" s="169"/>
      <c r="N2" s="169"/>
      <c r="O2" s="169"/>
      <c r="P2" s="170" t="s">
        <v>14</v>
      </c>
      <c r="Q2" s="171"/>
      <c r="R2" s="171"/>
      <c r="S2" s="171"/>
      <c r="T2" s="171"/>
      <c r="U2" s="171"/>
      <c r="V2" s="171"/>
      <c r="W2" s="171"/>
      <c r="X2" s="171"/>
      <c r="Y2" s="172"/>
    </row>
    <row r="3" spans="1:25" s="12" customFormat="1" ht="31.2" thickBot="1" x14ac:dyDescent="0.3">
      <c r="A3" s="176"/>
      <c r="B3" s="178"/>
      <c r="C3" s="178"/>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4.4" thickBot="1" x14ac:dyDescent="0.3">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0.8" thickTop="1" x14ac:dyDescent="0.2">
      <c r="A5" s="14">
        <v>38077</v>
      </c>
      <c r="B5" s="130">
        <f ca="1">IF(Vol_hor!B5&gt;0,Mass_sal_nette!B5/Vol_hor!B5," ")</f>
        <v>4.2330070024831059</v>
      </c>
      <c r="C5" s="130">
        <f ca="1">IF(Vol_hor!C5&gt;0,Mass_sal_nette!C5/Vol_hor!C5," ")</f>
        <v>7.010238848966539</v>
      </c>
      <c r="D5" s="131">
        <f ca="1">IF(Vol_hor!D5&gt;0,Mass_sal_nette!D5/Vol_hor!D5," ")</f>
        <v>7.0992379032054327</v>
      </c>
      <c r="E5" s="131">
        <f ca="1">IF(Vol_hor!E5&gt;0,Mass_sal_nette!E5/Vol_hor!E5," ")</f>
        <v>2.2922623404646649</v>
      </c>
      <c r="F5" s="131">
        <f ca="1">IF(Vol_hor!F5&gt;0,Mass_sal_nette!F5/Vol_hor!F5," ")</f>
        <v>6.2592187444193002</v>
      </c>
      <c r="G5" s="132">
        <f ca="1">IF(Vol_hor!G5&gt;0,Mass_sal_nette!G5/Vol_hor!G5," ")</f>
        <v>7.3052472996997775</v>
      </c>
      <c r="H5" s="131">
        <f ca="1">IF(Vol_hor!H5&gt;0,Mass_sal_nette!H5/Vol_hor!H5," ")</f>
        <v>6.5369107618227806</v>
      </c>
      <c r="I5" s="131">
        <f ca="1">IF(Vol_hor!I5&gt;0,Mass_sal_nette!I5/Vol_hor!I5," ")</f>
        <v>6.9227569253577013</v>
      </c>
      <c r="J5" s="133">
        <f ca="1">IF(Vol_hor!J5&gt;0,Mass_sal_nette!J5/Vol_hor!J5," ")</f>
        <v>6.8601379784472769</v>
      </c>
      <c r="K5" s="131">
        <f ca="1">IF(Vol_hor!K5&gt;0,Mass_sal_nette!K5/Vol_hor!K5," ")</f>
        <v>7.8303758054377148</v>
      </c>
      <c r="L5" s="131">
        <f ca="1">IF(Vol_hor!L5&gt;0,Mass_sal_nette!L5/Vol_hor!L5," ")</f>
        <v>6.2459211732628006</v>
      </c>
      <c r="M5" s="133">
        <f ca="1">IF(Vol_hor!M5&gt;0,Mass_sal_nette!M5/Vol_hor!M5," ")</f>
        <v>6.0685826952768007</v>
      </c>
      <c r="N5" s="131">
        <f ca="1">IF(Vol_hor!N5&gt;0,Mass_sal_nette!N5/Vol_hor!N5," ")</f>
        <v>2.3421912894168462</v>
      </c>
      <c r="O5" s="134">
        <f ca="1">IF(Vol_hor!O5&gt;0,Mass_sal_nette!O5/Vol_hor!O5," ")</f>
        <v>2.3068382745590155</v>
      </c>
      <c r="P5" s="135">
        <f ca="1">IF(Vol_hor!P5&gt;0,Mass_sal_nette!P5/Vol_hor!P5," ")</f>
        <v>7.4930291473290502</v>
      </c>
      <c r="Q5" s="136">
        <f ca="1">IF(Vol_hor!Q5&gt;0,Mass_sal_nette!Q5/Vol_hor!Q5," ")</f>
        <v>7.2290536152981613</v>
      </c>
      <c r="R5" s="136">
        <f ca="1">IF(Vol_hor!R5&gt;0,Mass_sal_nette!R5/Vol_hor!R5," ")</f>
        <v>6.4646214238497173</v>
      </c>
      <c r="S5" s="136" t="str">
        <f ca="1">IF(Vol_hor!S5&gt;0,Mass_sal_nette!S5/Vol_hor!S5," ")</f>
        <v xml:space="preserve"> </v>
      </c>
      <c r="T5" s="136" t="str">
        <f ca="1">IF(Vol_hor!T5&gt;0,Mass_sal_nette!T5/Vol_hor!T5," ")</f>
        <v xml:space="preserve"> </v>
      </c>
      <c r="U5" s="136">
        <f ca="1">IF(Vol_hor!U5&gt;0,Mass_sal_nette!U5/Vol_hor!U5," ")</f>
        <v>6.7761249947145004</v>
      </c>
      <c r="V5" s="136" t="str">
        <f ca="1">IF(Vol_hor!V5&gt;0,Mass_sal_nette!V5/Vol_hor!V5," ")</f>
        <v xml:space="preserve"> </v>
      </c>
      <c r="W5" s="136" t="str">
        <f ca="1">IF(Vol_hor!W5&gt;0,Mass_sal_nette!W5/Vol_hor!W5," ")</f>
        <v xml:space="preserve"> </v>
      </c>
      <c r="X5" s="136">
        <f ca="1">IF(Vol_hor!X5&gt;0,Mass_sal_nette!X5/Vol_hor!X5," ")</f>
        <v>6.264157963612905</v>
      </c>
      <c r="Y5" s="137">
        <f ca="1">IF(Vol_hor!Y5&gt;0,Mass_sal_nette!Y5/Vol_hor!Y5," ")</f>
        <v>6.770049614761632</v>
      </c>
    </row>
    <row r="6" spans="1:25" x14ac:dyDescent="0.2">
      <c r="A6" s="20">
        <v>38168</v>
      </c>
      <c r="B6" s="138">
        <f ca="1">IF(Vol_hor!B6&gt;0,Mass_sal_nette!B6/Vol_hor!B6," ")</f>
        <v>4.292752888910389</v>
      </c>
      <c r="C6" s="138">
        <f ca="1">IF(Vol_hor!C6&gt;0,Mass_sal_nette!C6/Vol_hor!C6," ")</f>
        <v>7.1042341833630074</v>
      </c>
      <c r="D6" s="139">
        <f ca="1">IF(Vol_hor!D6&gt;0,Mass_sal_nette!D6/Vol_hor!D6," ")</f>
        <v>7.195996165001735</v>
      </c>
      <c r="E6" s="139">
        <f ca="1">IF(Vol_hor!E6&gt;0,Mass_sal_nette!E6/Vol_hor!E6," ")</f>
        <v>2.338556688248588</v>
      </c>
      <c r="F6" s="139">
        <f ca="1">IF(Vol_hor!F6&gt;0,Mass_sal_nette!F6/Vol_hor!F6," ")</f>
        <v>6.3288265717037353</v>
      </c>
      <c r="G6" s="140">
        <f ca="1">IF(Vol_hor!G6&gt;0,Mass_sal_nette!G6/Vol_hor!G6," ")</f>
        <v>7.3739495585096693</v>
      </c>
      <c r="H6" s="141">
        <f ca="1">IF(Vol_hor!H6&gt;0,Mass_sal_nette!H6/Vol_hor!H6," ")</f>
        <v>6.2746225503826505</v>
      </c>
      <c r="I6" s="141">
        <f ca="1">IF(Vol_hor!I6&gt;0,Mass_sal_nette!I6/Vol_hor!I6," ")</f>
        <v>6.9996251679988148</v>
      </c>
      <c r="J6" s="142">
        <f ca="1">IF(Vol_hor!J6&gt;0,Mass_sal_nette!J6/Vol_hor!J6," ")</f>
        <v>7.0239668163414928</v>
      </c>
      <c r="K6" s="141">
        <f ca="1">IF(Vol_hor!K6&gt;0,Mass_sal_nette!K6/Vol_hor!K6," ")</f>
        <v>5.9034695612341439</v>
      </c>
      <c r="L6" s="141">
        <f ca="1">IF(Vol_hor!L6&gt;0,Mass_sal_nette!L6/Vol_hor!L6," ")</f>
        <v>6.3113582765264455</v>
      </c>
      <c r="M6" s="142">
        <f ca="1">IF(Vol_hor!M6&gt;0,Mass_sal_nette!M6/Vol_hor!M6," ")</f>
        <v>6.1344095490597796</v>
      </c>
      <c r="N6" s="141">
        <f ca="1">IF(Vol_hor!N6&gt;0,Mass_sal_nette!N6/Vol_hor!N6," ")</f>
        <v>2.2717449430508601</v>
      </c>
      <c r="O6" s="143">
        <f ca="1">IF(Vol_hor!O6&gt;0,Mass_sal_nette!O6/Vol_hor!O6," ")</f>
        <v>2.3253366550278773</v>
      </c>
      <c r="P6" s="144">
        <f ca="1">IF(Vol_hor!P6&gt;0,Mass_sal_nette!P6/Vol_hor!P6," ")</f>
        <v>7.6005584536562161</v>
      </c>
      <c r="Q6" s="145">
        <f ca="1">IF(Vol_hor!Q6&gt;0,Mass_sal_nette!Q6/Vol_hor!Q6," ")</f>
        <v>7.3228868652718369</v>
      </c>
      <c r="R6" s="145">
        <f ca="1">IF(Vol_hor!R6&gt;0,Mass_sal_nette!R6/Vol_hor!R6," ")</f>
        <v>6.5229942652454591</v>
      </c>
      <c r="S6" s="145" t="str">
        <f ca="1">IF(Vol_hor!S6&gt;0,Mass_sal_nette!S6/Vol_hor!S6," ")</f>
        <v xml:space="preserve"> </v>
      </c>
      <c r="T6" s="145" t="str">
        <f ca="1">IF(Vol_hor!T6&gt;0,Mass_sal_nette!T6/Vol_hor!T6," ")</f>
        <v xml:space="preserve"> </v>
      </c>
      <c r="U6" s="145">
        <f ca="1">IF(Vol_hor!U6&gt;0,Mass_sal_nette!U6/Vol_hor!U6," ")</f>
        <v>6.8413334115337054</v>
      </c>
      <c r="V6" s="145" t="str">
        <f ca="1">IF(Vol_hor!V6&gt;0,Mass_sal_nette!V6/Vol_hor!V6," ")</f>
        <v xml:space="preserve"> </v>
      </c>
      <c r="W6" s="145" t="str">
        <f ca="1">IF(Vol_hor!W6&gt;0,Mass_sal_nette!W6/Vol_hor!W6," ")</f>
        <v xml:space="preserve"> </v>
      </c>
      <c r="X6" s="145">
        <f ca="1">IF(Vol_hor!X6&gt;0,Mass_sal_nette!X6/Vol_hor!X6," ")</f>
        <v>6.3355218510652591</v>
      </c>
      <c r="Y6" s="146">
        <f ca="1">IF(Vol_hor!Y6&gt;0,Mass_sal_nette!Y6/Vol_hor!Y6," ")</f>
        <v>6.384919539669256</v>
      </c>
    </row>
    <row r="7" spans="1:25" x14ac:dyDescent="0.2">
      <c r="A7" s="20">
        <v>38260</v>
      </c>
      <c r="B7" s="138">
        <f ca="1">IF(Vol_hor!B7&gt;0,Mass_sal_nette!B7/Vol_hor!B7," ")</f>
        <v>4.4550613543249922</v>
      </c>
      <c r="C7" s="138">
        <f ca="1">IF(Vol_hor!C7&gt;0,Mass_sal_nette!C7/Vol_hor!C7," ")</f>
        <v>7.1825963869191822</v>
      </c>
      <c r="D7" s="139">
        <f ca="1">IF(Vol_hor!D7&gt;0,Mass_sal_nette!D7/Vol_hor!D7," ")</f>
        <v>7.2756593137529313</v>
      </c>
      <c r="E7" s="139">
        <f ca="1">IF(Vol_hor!E7&gt;0,Mass_sal_nette!E7/Vol_hor!E7," ")</f>
        <v>2.4101081544470087</v>
      </c>
      <c r="F7" s="139">
        <f ca="1">IF(Vol_hor!F7&gt;0,Mass_sal_nette!F7/Vol_hor!F7," ")</f>
        <v>6.3851298423659966</v>
      </c>
      <c r="G7" s="140">
        <f ca="1">IF(Vol_hor!G7&gt;0,Mass_sal_nette!G7/Vol_hor!G7," ")</f>
        <v>7.4571923627091721</v>
      </c>
      <c r="H7" s="141">
        <f ca="1">IF(Vol_hor!H7&gt;0,Mass_sal_nette!H7/Vol_hor!H7," ")</f>
        <v>6.662091169528674</v>
      </c>
      <c r="I7" s="141">
        <f ca="1">IF(Vol_hor!I7&gt;0,Mass_sal_nette!I7/Vol_hor!I7," ")</f>
        <v>7.0856743587596833</v>
      </c>
      <c r="J7" s="142">
        <f ca="1">IF(Vol_hor!J7&gt;0,Mass_sal_nette!J7/Vol_hor!J7," ")</f>
        <v>7.0428664836371828</v>
      </c>
      <c r="K7" s="141">
        <f ca="1">IF(Vol_hor!K7&gt;0,Mass_sal_nette!K7/Vol_hor!K7," ")</f>
        <v>5.7405624658386802</v>
      </c>
      <c r="L7" s="141">
        <f ca="1">IF(Vol_hor!L7&gt;0,Mass_sal_nette!L7/Vol_hor!L7," ")</f>
        <v>6.419383749493865</v>
      </c>
      <c r="M7" s="142">
        <f ca="1">IF(Vol_hor!M7&gt;0,Mass_sal_nette!M7/Vol_hor!M7," ")</f>
        <v>6.2293815780103889</v>
      </c>
      <c r="N7" s="141">
        <f ca="1">IF(Vol_hor!N7&gt;0,Mass_sal_nette!N7/Vol_hor!N7," ")</f>
        <v>2.287466395500672</v>
      </c>
      <c r="O7" s="143">
        <f ca="1">IF(Vol_hor!O7&gt;0,Mass_sal_nette!O7/Vol_hor!O7," ")</f>
        <v>2.3671561922870099</v>
      </c>
      <c r="P7" s="144">
        <f ca="1">IF(Vol_hor!P7&gt;0,Mass_sal_nette!P7/Vol_hor!P7," ")</f>
        <v>7.6875037318272277</v>
      </c>
      <c r="Q7" s="145">
        <f ca="1">IF(Vol_hor!Q7&gt;0,Mass_sal_nette!Q7/Vol_hor!Q7," ")</f>
        <v>7.3903322899560298</v>
      </c>
      <c r="R7" s="145">
        <f ca="1">IF(Vol_hor!R7&gt;0,Mass_sal_nette!R7/Vol_hor!R7," ")</f>
        <v>6.6209289336851302</v>
      </c>
      <c r="S7" s="145" t="str">
        <f ca="1">IF(Vol_hor!S7&gt;0,Mass_sal_nette!S7/Vol_hor!S7," ")</f>
        <v xml:space="preserve"> </v>
      </c>
      <c r="T7" s="145" t="str">
        <f ca="1">IF(Vol_hor!T7&gt;0,Mass_sal_nette!T7/Vol_hor!T7," ")</f>
        <v xml:space="preserve"> </v>
      </c>
      <c r="U7" s="145">
        <f ca="1">IF(Vol_hor!U7&gt;0,Mass_sal_nette!U7/Vol_hor!U7," ")</f>
        <v>6.9461319626341647</v>
      </c>
      <c r="V7" s="145" t="str">
        <f ca="1">IF(Vol_hor!V7&gt;0,Mass_sal_nette!V7/Vol_hor!V7," ")</f>
        <v xml:space="preserve"> </v>
      </c>
      <c r="W7" s="145" t="str">
        <f ca="1">IF(Vol_hor!W7&gt;0,Mass_sal_nette!W7/Vol_hor!W7," ")</f>
        <v xml:space="preserve"> </v>
      </c>
      <c r="X7" s="145">
        <f ca="1">IF(Vol_hor!X7&gt;0,Mass_sal_nette!X7/Vol_hor!X7," ")</f>
        <v>6.3429441436513274</v>
      </c>
      <c r="Y7" s="146">
        <f ca="1">IF(Vol_hor!Y7&gt;0,Mass_sal_nette!Y7/Vol_hor!Y7," ")</f>
        <v>6.4041331474471797</v>
      </c>
    </row>
    <row r="8" spans="1:25" ht="10.8" thickBot="1" x14ac:dyDescent="0.25">
      <c r="A8" s="26">
        <v>38352</v>
      </c>
      <c r="B8" s="147">
        <f ca="1">IF(Vol_hor!B8&gt;0,Mass_sal_nette!B8/Vol_hor!B8," ")</f>
        <v>4.346294893151291</v>
      </c>
      <c r="C8" s="147">
        <f ca="1">IF(Vol_hor!C8&gt;0,Mass_sal_nette!C8/Vol_hor!C8," ")</f>
        <v>7.2703303476462215</v>
      </c>
      <c r="D8" s="148">
        <f ca="1">IF(Vol_hor!D8&gt;0,Mass_sal_nette!D8/Vol_hor!D8," ")</f>
        <v>7.3632325312926907</v>
      </c>
      <c r="E8" s="148">
        <f ca="1">IF(Vol_hor!E8&gt;0,Mass_sal_nette!E8/Vol_hor!E8," ")</f>
        <v>2.350396468885307</v>
      </c>
      <c r="F8" s="148">
        <f ca="1">IF(Vol_hor!F8&gt;0,Mass_sal_nette!F8/Vol_hor!F8," ")</f>
        <v>6.4755075599265224</v>
      </c>
      <c r="G8" s="149">
        <f ca="1">IF(Vol_hor!G8&gt;0,Mass_sal_nette!G8/Vol_hor!G8," ")</f>
        <v>7.5417506090447626</v>
      </c>
      <c r="H8" s="148">
        <f ca="1">IF(Vol_hor!H8&gt;0,Mass_sal_nette!H8/Vol_hor!H8," ")</f>
        <v>6.5700357692186619</v>
      </c>
      <c r="I8" s="148">
        <f ca="1">IF(Vol_hor!I8&gt;0,Mass_sal_nette!I8/Vol_hor!I8," ")</f>
        <v>7.157315670633837</v>
      </c>
      <c r="J8" s="150">
        <f ca="1">IF(Vol_hor!J8&gt;0,Mass_sal_nette!J8/Vol_hor!J8," ")</f>
        <v>7.1525820888108873</v>
      </c>
      <c r="K8" s="148">
        <f ca="1">IF(Vol_hor!K8&gt;0,Mass_sal_nette!K8/Vol_hor!K8," ")</f>
        <v>6.3071225141432006</v>
      </c>
      <c r="L8" s="148">
        <f ca="1">IF(Vol_hor!L8&gt;0,Mass_sal_nette!L8/Vol_hor!L8," ")</f>
        <v>6.4694451958381221</v>
      </c>
      <c r="M8" s="150">
        <f ca="1">IF(Vol_hor!M8&gt;0,Mass_sal_nette!M8/Vol_hor!M8," ")</f>
        <v>6.3406820823248049</v>
      </c>
      <c r="N8" s="148">
        <f ca="1">IF(Vol_hor!N8&gt;0,Mass_sal_nette!N8/Vol_hor!N8," ")</f>
        <v>2.467342251846055</v>
      </c>
      <c r="O8" s="151">
        <f ca="1">IF(Vol_hor!O8&gt;0,Mass_sal_nette!O8/Vol_hor!O8," ")</f>
        <v>2.3654810649451496</v>
      </c>
      <c r="P8" s="152">
        <f ca="1">IF(Vol_hor!P8&gt;0,Mass_sal_nette!P8/Vol_hor!P8," ")</f>
        <v>7.7961992475973476</v>
      </c>
      <c r="Q8" s="153">
        <f ca="1">IF(Vol_hor!Q8&gt;0,Mass_sal_nette!Q8/Vol_hor!Q8," ")</f>
        <v>7.4611293813733761</v>
      </c>
      <c r="R8" s="153">
        <f ca="1">IF(Vol_hor!R8&gt;0,Mass_sal_nette!R8/Vol_hor!R8," ")</f>
        <v>6.7058733409054776</v>
      </c>
      <c r="S8" s="153" t="str">
        <f ca="1">IF(Vol_hor!S8&gt;0,Mass_sal_nette!S8/Vol_hor!S8," ")</f>
        <v xml:space="preserve"> </v>
      </c>
      <c r="T8" s="153" t="str">
        <f ca="1">IF(Vol_hor!T8&gt;0,Mass_sal_nette!T8/Vol_hor!T8," ")</f>
        <v xml:space="preserve"> </v>
      </c>
      <c r="U8" s="153">
        <f ca="1">IF(Vol_hor!U8&gt;0,Mass_sal_nette!U8/Vol_hor!U8," ")</f>
        <v>7.0419731792027269</v>
      </c>
      <c r="V8" s="153" t="str">
        <f ca="1">IF(Vol_hor!V8&gt;0,Mass_sal_nette!V8/Vol_hor!V8," ")</f>
        <v xml:space="preserve"> </v>
      </c>
      <c r="W8" s="153" t="str">
        <f ca="1">IF(Vol_hor!W8&gt;0,Mass_sal_nette!W8/Vol_hor!W8," ")</f>
        <v xml:space="preserve"> </v>
      </c>
      <c r="X8" s="153">
        <f ca="1">IF(Vol_hor!X8&gt;0,Mass_sal_nette!X8/Vol_hor!X8," ")</f>
        <v>6.481999076760391</v>
      </c>
      <c r="Y8" s="154">
        <f ca="1">IF(Vol_hor!Y8&gt;0,Mass_sal_nette!Y8/Vol_hor!Y8," ")</f>
        <v>6.4401628539174354</v>
      </c>
    </row>
    <row r="9" spans="1:25" x14ac:dyDescent="0.2">
      <c r="A9" s="14">
        <v>38442</v>
      </c>
      <c r="B9" s="130">
        <f ca="1">IF(Vol_hor!B9&gt;0,Mass_sal_nette!B9/Vol_hor!B9," ")</f>
        <v>4.3840463129642036</v>
      </c>
      <c r="C9" s="130">
        <f ca="1">IF(Vol_hor!C9&gt;0,Mass_sal_nette!C9/Vol_hor!C9," ")</f>
        <v>7.3586195842162132</v>
      </c>
      <c r="D9" s="131">
        <f ca="1">IF(Vol_hor!D9&gt;0,Mass_sal_nette!D9/Vol_hor!D9," ")</f>
        <v>7.449823542016099</v>
      </c>
      <c r="E9" s="131">
        <f ca="1">IF(Vol_hor!E9&gt;0,Mass_sal_nette!E9/Vol_hor!E9," ")</f>
        <v>2.3762237047757968</v>
      </c>
      <c r="F9" s="131">
        <f ca="1">IF(Vol_hor!F9&gt;0,Mass_sal_nette!F9/Vol_hor!F9," ")</f>
        <v>6.5742780729298369</v>
      </c>
      <c r="G9" s="132">
        <f ca="1">IF(Vol_hor!G9&gt;0,Mass_sal_nette!G9/Vol_hor!G9," ")</f>
        <v>7.6260604337843461</v>
      </c>
      <c r="H9" s="131">
        <f ca="1">IF(Vol_hor!H9&gt;0,Mass_sal_nette!H9/Vol_hor!H9," ")</f>
        <v>6.7986108369900284</v>
      </c>
      <c r="I9" s="131">
        <f ca="1">IF(Vol_hor!I9&gt;0,Mass_sal_nette!I9/Vol_hor!I9," ")</f>
        <v>7.213241448920459</v>
      </c>
      <c r="J9" s="133">
        <f ca="1">IF(Vol_hor!J9&gt;0,Mass_sal_nette!J9/Vol_hor!J9," ")</f>
        <v>7.2465788426605506</v>
      </c>
      <c r="K9" s="131">
        <f ca="1">IF(Vol_hor!K9&gt;0,Mass_sal_nette!K9/Vol_hor!K9," ")</f>
        <v>7.6694813249019935</v>
      </c>
      <c r="L9" s="131">
        <f ca="1">IF(Vol_hor!L9&gt;0,Mass_sal_nette!L9/Vol_hor!L9," ")</f>
        <v>6.5562268173595868</v>
      </c>
      <c r="M9" s="133">
        <f ca="1">IF(Vol_hor!M9&gt;0,Mass_sal_nette!M9/Vol_hor!M9," ")</f>
        <v>6.4201122596303346</v>
      </c>
      <c r="N9" s="131">
        <f ca="1">IF(Vol_hor!N9&gt;0,Mass_sal_nette!N9/Vol_hor!N9," ")</f>
        <v>2.4403505962445466</v>
      </c>
      <c r="O9" s="134">
        <f ca="1">IF(Vol_hor!O9&gt;0,Mass_sal_nette!O9/Vol_hor!O9," ")</f>
        <v>2.3992313004926746</v>
      </c>
      <c r="P9" s="135">
        <f ca="1">IF(Vol_hor!P9&gt;0,Mass_sal_nette!P9/Vol_hor!P9," ")</f>
        <v>7.8121823577126976</v>
      </c>
      <c r="Q9" s="136">
        <f ca="1">IF(Vol_hor!Q9&gt;0,Mass_sal_nette!Q9/Vol_hor!Q9," ")</f>
        <v>7.5398225176457032</v>
      </c>
      <c r="R9" s="136">
        <f ca="1">IF(Vol_hor!R9&gt;0,Mass_sal_nette!R9/Vol_hor!R9," ")</f>
        <v>6.7847922159191247</v>
      </c>
      <c r="S9" s="136" t="str">
        <f ca="1">IF(Vol_hor!S9&gt;0,Mass_sal_nette!S9/Vol_hor!S9," ")</f>
        <v xml:space="preserve"> </v>
      </c>
      <c r="T9" s="136" t="str">
        <f ca="1">IF(Vol_hor!T9&gt;0,Mass_sal_nette!T9/Vol_hor!T9," ")</f>
        <v xml:space="preserve"> </v>
      </c>
      <c r="U9" s="136">
        <f ca="1">IF(Vol_hor!U9&gt;0,Mass_sal_nette!U9/Vol_hor!U9," ")</f>
        <v>7.1572098928456009</v>
      </c>
      <c r="V9" s="136" t="str">
        <f ca="1">IF(Vol_hor!V9&gt;0,Mass_sal_nette!V9/Vol_hor!V9," ")</f>
        <v xml:space="preserve"> </v>
      </c>
      <c r="W9" s="136" t="str">
        <f ca="1">IF(Vol_hor!W9&gt;0,Mass_sal_nette!W9/Vol_hor!W9," ")</f>
        <v xml:space="preserve"> </v>
      </c>
      <c r="X9" s="136">
        <f ca="1">IF(Vol_hor!X9&gt;0,Mass_sal_nette!X9/Vol_hor!X9," ")</f>
        <v>6.566892562073396</v>
      </c>
      <c r="Y9" s="137">
        <f ca="1">IF(Vol_hor!Y9&gt;0,Mass_sal_nette!Y9/Vol_hor!Y9," ")</f>
        <v>6.5789613364104733</v>
      </c>
    </row>
    <row r="10" spans="1:25" x14ac:dyDescent="0.2">
      <c r="A10" s="20">
        <v>38533</v>
      </c>
      <c r="B10" s="138">
        <f ca="1">IF(Vol_hor!B10&gt;0,Mass_sal_nette!B10/Vol_hor!B10," ")</f>
        <v>4.4258983916682633</v>
      </c>
      <c r="C10" s="138">
        <f ca="1">IF(Vol_hor!C10&gt;0,Mass_sal_nette!C10/Vol_hor!C10," ")</f>
        <v>7.431931303855194</v>
      </c>
      <c r="D10" s="139">
        <f ca="1">IF(Vol_hor!D10&gt;0,Mass_sal_nette!D10/Vol_hor!D10," ")</f>
        <v>7.5258433424875602</v>
      </c>
      <c r="E10" s="139">
        <f ca="1">IF(Vol_hor!E10&gt;0,Mass_sal_nette!E10/Vol_hor!E10," ")</f>
        <v>2.4324000379713113</v>
      </c>
      <c r="F10" s="139">
        <f ca="1">IF(Vol_hor!F10&gt;0,Mass_sal_nette!F10/Vol_hor!F10," ")</f>
        <v>6.6303853153117966</v>
      </c>
      <c r="G10" s="140">
        <f ca="1">IF(Vol_hor!G10&gt;0,Mass_sal_nette!G10/Vol_hor!G10," ")</f>
        <v>7.6903872426805169</v>
      </c>
      <c r="H10" s="141">
        <f ca="1">IF(Vol_hor!H10&gt;0,Mass_sal_nette!H10/Vol_hor!H10," ")</f>
        <v>6.5908531081429826</v>
      </c>
      <c r="I10" s="141">
        <f ca="1">IF(Vol_hor!I10&gt;0,Mass_sal_nette!I10/Vol_hor!I10," ")</f>
        <v>7.3361381947941471</v>
      </c>
      <c r="J10" s="142">
        <f ca="1">IF(Vol_hor!J10&gt;0,Mass_sal_nette!J10/Vol_hor!J10," ")</f>
        <v>7.3483004156786551</v>
      </c>
      <c r="K10" s="141">
        <f ca="1">IF(Vol_hor!K10&gt;0,Mass_sal_nette!K10/Vol_hor!K10," ")</f>
        <v>6.2583087673722302</v>
      </c>
      <c r="L10" s="141">
        <f ca="1">IF(Vol_hor!L10&gt;0,Mass_sal_nette!L10/Vol_hor!L10," ")</f>
        <v>6.6286369579730646</v>
      </c>
      <c r="M10" s="142">
        <f ca="1">IF(Vol_hor!M10&gt;0,Mass_sal_nette!M10/Vol_hor!M10," ")</f>
        <v>6.4718953788812836</v>
      </c>
      <c r="N10" s="141">
        <f ca="1">IF(Vol_hor!N10&gt;0,Mass_sal_nette!N10/Vol_hor!N10," ")</f>
        <v>2.3505010933120625</v>
      </c>
      <c r="O10" s="143">
        <f ca="1">IF(Vol_hor!O10&gt;0,Mass_sal_nette!O10/Vol_hor!O10," ")</f>
        <v>2.4135699690737238</v>
      </c>
      <c r="P10" s="144">
        <f ca="1">IF(Vol_hor!P10&gt;0,Mass_sal_nette!P10/Vol_hor!P10," ")</f>
        <v>7.9226606540538569</v>
      </c>
      <c r="Q10" s="145">
        <f ca="1">IF(Vol_hor!Q10&gt;0,Mass_sal_nette!Q10/Vol_hor!Q10," ")</f>
        <v>7.675250267142367</v>
      </c>
      <c r="R10" s="145">
        <f ca="1">IF(Vol_hor!R10&gt;0,Mass_sal_nette!R10/Vol_hor!R10," ")</f>
        <v>6.8567946479425386</v>
      </c>
      <c r="S10" s="145" t="str">
        <f ca="1">IF(Vol_hor!S10&gt;0,Mass_sal_nette!S10/Vol_hor!S10," ")</f>
        <v xml:space="preserve"> </v>
      </c>
      <c r="T10" s="145" t="str">
        <f ca="1">IF(Vol_hor!T10&gt;0,Mass_sal_nette!T10/Vol_hor!T10," ")</f>
        <v xml:space="preserve"> </v>
      </c>
      <c r="U10" s="145">
        <f ca="1">IF(Vol_hor!U10&gt;0,Mass_sal_nette!U10/Vol_hor!U10," ")</f>
        <v>7.1789656985607548</v>
      </c>
      <c r="V10" s="145" t="str">
        <f ca="1">IF(Vol_hor!V10&gt;0,Mass_sal_nette!V10/Vol_hor!V10," ")</f>
        <v xml:space="preserve"> </v>
      </c>
      <c r="W10" s="145" t="str">
        <f ca="1">IF(Vol_hor!W10&gt;0,Mass_sal_nette!W10/Vol_hor!W10," ")</f>
        <v xml:space="preserve"> </v>
      </c>
      <c r="X10" s="145">
        <f ca="1">IF(Vol_hor!X10&gt;0,Mass_sal_nette!X10/Vol_hor!X10," ")</f>
        <v>6.6457039778188456</v>
      </c>
      <c r="Y10" s="146">
        <f ca="1">IF(Vol_hor!Y10&gt;0,Mass_sal_nette!Y10/Vol_hor!Y10," ")</f>
        <v>6.6280684297392076</v>
      </c>
    </row>
    <row r="11" spans="1:25" x14ac:dyDescent="0.2">
      <c r="A11" s="20">
        <v>38625</v>
      </c>
      <c r="B11" s="138">
        <f ca="1">IF(Vol_hor!B11&gt;0,Mass_sal_nette!B11/Vol_hor!B11," ")</f>
        <v>4.5445281669213475</v>
      </c>
      <c r="C11" s="138">
        <f ca="1">IF(Vol_hor!C11&gt;0,Mass_sal_nette!C11/Vol_hor!C11," ")</f>
        <v>7.5361554077471791</v>
      </c>
      <c r="D11" s="139">
        <f ca="1">IF(Vol_hor!D11&gt;0,Mass_sal_nette!D11/Vol_hor!D11," ")</f>
        <v>7.632283665350851</v>
      </c>
      <c r="E11" s="139">
        <f ca="1">IF(Vol_hor!E11&gt;0,Mass_sal_nette!E11/Vol_hor!E11," ")</f>
        <v>2.4783823263417801</v>
      </c>
      <c r="F11" s="139">
        <f ca="1">IF(Vol_hor!F11&gt;0,Mass_sal_nette!F11/Vol_hor!F11," ")</f>
        <v>6.7130836079591889</v>
      </c>
      <c r="G11" s="140">
        <f ca="1">IF(Vol_hor!G11&gt;0,Mass_sal_nette!G11/Vol_hor!G11," ")</f>
        <v>7.801601637308937</v>
      </c>
      <c r="H11" s="141">
        <f ca="1">IF(Vol_hor!H11&gt;0,Mass_sal_nette!H11/Vol_hor!H11," ")</f>
        <v>7.6801918051615452</v>
      </c>
      <c r="I11" s="141">
        <f ca="1">IF(Vol_hor!I11&gt;0,Mass_sal_nette!I11/Vol_hor!I11," ")</f>
        <v>7.3949593226279404</v>
      </c>
      <c r="J11" s="142">
        <f ca="1">IF(Vol_hor!J11&gt;0,Mass_sal_nette!J11/Vol_hor!J11," ")</f>
        <v>7.3565119425679875</v>
      </c>
      <c r="K11" s="141">
        <f ca="1">IF(Vol_hor!K11&gt;0,Mass_sal_nette!K11/Vol_hor!K11," ")</f>
        <v>6.2316053550453105</v>
      </c>
      <c r="L11" s="141">
        <f ca="1">IF(Vol_hor!L11&gt;0,Mass_sal_nette!L11/Vol_hor!L11," ")</f>
        <v>6.7481507366517839</v>
      </c>
      <c r="M11" s="142">
        <f ca="1">IF(Vol_hor!M11&gt;0,Mass_sal_nette!M11/Vol_hor!M11," ")</f>
        <v>6.5951048784699955</v>
      </c>
      <c r="N11" s="141">
        <f ca="1">IF(Vol_hor!N11&gt;0,Mass_sal_nette!N11/Vol_hor!N11," ")</f>
        <v>2.3749612209092295</v>
      </c>
      <c r="O11" s="143">
        <f ca="1">IF(Vol_hor!O11&gt;0,Mass_sal_nette!O11/Vol_hor!O11," ")</f>
        <v>2.4496200010614375</v>
      </c>
      <c r="P11" s="144">
        <f ca="1">IF(Vol_hor!P11&gt;0,Mass_sal_nette!P11/Vol_hor!P11," ")</f>
        <v>8.0308672544781423</v>
      </c>
      <c r="Q11" s="145">
        <f ca="1">IF(Vol_hor!Q11&gt;0,Mass_sal_nette!Q11/Vol_hor!Q11," ")</f>
        <v>7.7579169981372234</v>
      </c>
      <c r="R11" s="145">
        <f ca="1">IF(Vol_hor!R11&gt;0,Mass_sal_nette!R11/Vol_hor!R11," ")</f>
        <v>6.9709139513899716</v>
      </c>
      <c r="S11" s="145" t="str">
        <f ca="1">IF(Vol_hor!S11&gt;0,Mass_sal_nette!S11/Vol_hor!S11," ")</f>
        <v xml:space="preserve"> </v>
      </c>
      <c r="T11" s="145" t="str">
        <f ca="1">IF(Vol_hor!T11&gt;0,Mass_sal_nette!T11/Vol_hor!T11," ")</f>
        <v xml:space="preserve"> </v>
      </c>
      <c r="U11" s="145">
        <f ca="1">IF(Vol_hor!U11&gt;0,Mass_sal_nette!U11/Vol_hor!U11," ")</f>
        <v>7.353961093627678</v>
      </c>
      <c r="V11" s="145" t="str">
        <f ca="1">IF(Vol_hor!V11&gt;0,Mass_sal_nette!V11/Vol_hor!V11," ")</f>
        <v xml:space="preserve"> </v>
      </c>
      <c r="W11" s="145" t="str">
        <f ca="1">IF(Vol_hor!W11&gt;0,Mass_sal_nette!W11/Vol_hor!W11," ")</f>
        <v xml:space="preserve"> </v>
      </c>
      <c r="X11" s="145">
        <f ca="1">IF(Vol_hor!X11&gt;0,Mass_sal_nette!X11/Vol_hor!X11," ")</f>
        <v>6.6855258128363095</v>
      </c>
      <c r="Y11" s="146">
        <f ca="1">IF(Vol_hor!Y11&gt;0,Mass_sal_nette!Y11/Vol_hor!Y11," ")</f>
        <v>6.7506592383922301</v>
      </c>
    </row>
    <row r="12" spans="1:25" ht="10.8" thickBot="1" x14ac:dyDescent="0.25">
      <c r="A12" s="26">
        <v>38717</v>
      </c>
      <c r="B12" s="147">
        <f ca="1">IF(Vol_hor!B12&gt;0,Mass_sal_nette!B12/Vol_hor!B12," ")</f>
        <v>4.4975179076934273</v>
      </c>
      <c r="C12" s="147">
        <f ca="1">IF(Vol_hor!C12&gt;0,Mass_sal_nette!C12/Vol_hor!C12," ")</f>
        <v>7.6280186277443622</v>
      </c>
      <c r="D12" s="148">
        <f ca="1">IF(Vol_hor!D12&gt;0,Mass_sal_nette!D12/Vol_hor!D12," ")</f>
        <v>7.7227698649228325</v>
      </c>
      <c r="E12" s="148">
        <f ca="1">IF(Vol_hor!E12&gt;0,Mass_sal_nette!E12/Vol_hor!E12," ")</f>
        <v>2.4502499397758037</v>
      </c>
      <c r="F12" s="148">
        <f ca="1">IF(Vol_hor!F12&gt;0,Mass_sal_nette!F12/Vol_hor!F12," ")</f>
        <v>6.8200701014736644</v>
      </c>
      <c r="G12" s="149">
        <f ca="1">IF(Vol_hor!G12&gt;0,Mass_sal_nette!G12/Vol_hor!G12," ")</f>
        <v>7.8850764369480233</v>
      </c>
      <c r="H12" s="148">
        <f ca="1">IF(Vol_hor!H12&gt;0,Mass_sal_nette!H12/Vol_hor!H12," ")</f>
        <v>7.628326463690005</v>
      </c>
      <c r="I12" s="148">
        <f ca="1">IF(Vol_hor!I12&gt;0,Mass_sal_nette!I12/Vol_hor!I12," ")</f>
        <v>7.5217208068348889</v>
      </c>
      <c r="J12" s="150">
        <f ca="1">IF(Vol_hor!J12&gt;0,Mass_sal_nette!J12/Vol_hor!J12," ")</f>
        <v>7.5849381354512913</v>
      </c>
      <c r="K12" s="148">
        <f ca="1">IF(Vol_hor!K12&gt;0,Mass_sal_nette!K12/Vol_hor!K12," ")</f>
        <v>6.7037683467052247</v>
      </c>
      <c r="L12" s="148">
        <f ca="1">IF(Vol_hor!L12&gt;0,Mass_sal_nette!L12/Vol_hor!L12," ")</f>
        <v>6.8341424317251773</v>
      </c>
      <c r="M12" s="150">
        <f ca="1">IF(Vol_hor!M12&gt;0,Mass_sal_nette!M12/Vol_hor!M12," ")</f>
        <v>6.6999916921954821</v>
      </c>
      <c r="N12" s="148">
        <f ca="1">IF(Vol_hor!N12&gt;0,Mass_sal_nette!N12/Vol_hor!N12," ")</f>
        <v>2.5717498748168177</v>
      </c>
      <c r="O12" s="151">
        <f ca="1">IF(Vol_hor!O12&gt;0,Mass_sal_nette!O12/Vol_hor!O12," ")</f>
        <v>2.4696815950299822</v>
      </c>
      <c r="P12" s="152">
        <f ca="1">IF(Vol_hor!P12&gt;0,Mass_sal_nette!P12/Vol_hor!P12," ")</f>
        <v>8.1642810007582547</v>
      </c>
      <c r="Q12" s="153">
        <f ca="1">IF(Vol_hor!Q12&gt;0,Mass_sal_nette!Q12/Vol_hor!Q12," ")</f>
        <v>7.8617090882653855</v>
      </c>
      <c r="R12" s="153">
        <f ca="1">IF(Vol_hor!R12&gt;0,Mass_sal_nette!R12/Vol_hor!R12," ")</f>
        <v>7.0642605125208968</v>
      </c>
      <c r="S12" s="153" t="str">
        <f ca="1">IF(Vol_hor!S12&gt;0,Mass_sal_nette!S12/Vol_hor!S12," ")</f>
        <v xml:space="preserve"> </v>
      </c>
      <c r="T12" s="153" t="str">
        <f ca="1">IF(Vol_hor!T12&gt;0,Mass_sal_nette!T12/Vol_hor!T12," ")</f>
        <v xml:space="preserve"> </v>
      </c>
      <c r="U12" s="153">
        <f ca="1">IF(Vol_hor!U12&gt;0,Mass_sal_nette!U12/Vol_hor!U12," ")</f>
        <v>7.4605673302276951</v>
      </c>
      <c r="V12" s="153" t="str">
        <f ca="1">IF(Vol_hor!V12&gt;0,Mass_sal_nette!V12/Vol_hor!V12," ")</f>
        <v xml:space="preserve"> </v>
      </c>
      <c r="W12" s="153" t="str">
        <f ca="1">IF(Vol_hor!W12&gt;0,Mass_sal_nette!W12/Vol_hor!W12," ")</f>
        <v xml:space="preserve"> </v>
      </c>
      <c r="X12" s="153">
        <f ca="1">IF(Vol_hor!X12&gt;0,Mass_sal_nette!X12/Vol_hor!X12," ")</f>
        <v>6.8312630681103821</v>
      </c>
      <c r="Y12" s="154">
        <f ca="1">IF(Vol_hor!Y12&gt;0,Mass_sal_nette!Y12/Vol_hor!Y12," ")</f>
        <v>6.853898769757607</v>
      </c>
    </row>
    <row r="13" spans="1:25" x14ac:dyDescent="0.2">
      <c r="A13" s="14">
        <v>38807</v>
      </c>
      <c r="B13" s="130">
        <f ca="1">IF(Vol_hor!B13&gt;0,Mass_sal_nette!B13/Vol_hor!B13," ")</f>
        <v>4.528968077030207</v>
      </c>
      <c r="C13" s="130">
        <f ca="1">IF(Vol_hor!C13&gt;0,Mass_sal_nette!C13/Vol_hor!C13," ")</f>
        <v>7.7100741922257949</v>
      </c>
      <c r="D13" s="131">
        <f ca="1">IF(Vol_hor!D13&gt;0,Mass_sal_nette!D13/Vol_hor!D13," ")</f>
        <v>7.8017030421475395</v>
      </c>
      <c r="E13" s="131">
        <f ca="1">IF(Vol_hor!E13&gt;0,Mass_sal_nette!E13/Vol_hor!E13," ")</f>
        <v>2.4780095392959538</v>
      </c>
      <c r="F13" s="131">
        <f ca="1">IF(Vol_hor!F13&gt;0,Mass_sal_nette!F13/Vol_hor!F13," ")</f>
        <v>6.9265644075390576</v>
      </c>
      <c r="G13" s="132">
        <f ca="1">IF(Vol_hor!G13&gt;0,Mass_sal_nette!G13/Vol_hor!G13," ")</f>
        <v>7.9612274301395862</v>
      </c>
      <c r="H13" s="131">
        <f ca="1">IF(Vol_hor!H13&gt;0,Mass_sal_nette!H13/Vol_hor!H13," ")</f>
        <v>7.8729677579641111</v>
      </c>
      <c r="I13" s="131">
        <f ca="1">IF(Vol_hor!I13&gt;0,Mass_sal_nette!I13/Vol_hor!I13," ")</f>
        <v>7.5775940802867252</v>
      </c>
      <c r="J13" s="133">
        <f ca="1">IF(Vol_hor!J13&gt;0,Mass_sal_nette!J13/Vol_hor!J13," ")</f>
        <v>7.4862140225823239</v>
      </c>
      <c r="K13" s="131">
        <f ca="1">IF(Vol_hor!K13&gt;0,Mass_sal_nette!K13/Vol_hor!K13," ")</f>
        <v>7.7352892592716724</v>
      </c>
      <c r="L13" s="131">
        <f ca="1">IF(Vol_hor!L13&gt;0,Mass_sal_nette!L13/Vol_hor!L13," ")</f>
        <v>6.9317574032804155</v>
      </c>
      <c r="M13" s="133">
        <f ca="1">IF(Vol_hor!M13&gt;0,Mass_sal_nette!M13/Vol_hor!M13," ")</f>
        <v>6.7907037207369916</v>
      </c>
      <c r="N13" s="131">
        <f ca="1">IF(Vol_hor!N13&gt;0,Mass_sal_nette!N13/Vol_hor!N13," ")</f>
        <v>2.5175246932831259</v>
      </c>
      <c r="O13" s="134">
        <f ca="1">IF(Vol_hor!O13&gt;0,Mass_sal_nette!O13/Vol_hor!O13," ")</f>
        <v>2.4908165186502189</v>
      </c>
      <c r="P13" s="135">
        <f ca="1">IF(Vol_hor!P13&gt;0,Mass_sal_nette!P13/Vol_hor!P13," ")</f>
        <v>8.5240038977419061</v>
      </c>
      <c r="Q13" s="136">
        <f ca="1">IF(Vol_hor!Q13&gt;0,Mass_sal_nette!Q13/Vol_hor!Q13," ")</f>
        <v>7.9547116625805909</v>
      </c>
      <c r="R13" s="136">
        <f ca="1">IF(Vol_hor!R13&gt;0,Mass_sal_nette!R13/Vol_hor!R13," ")</f>
        <v>7.1522361932107126</v>
      </c>
      <c r="S13" s="136">
        <f ca="1">IF(Vol_hor!S13&gt;0,Mass_sal_nette!S13/Vol_hor!S13," ")</f>
        <v>7.7550623673389953</v>
      </c>
      <c r="T13" s="136" t="str">
        <f ca="1">IF(Vol_hor!T13&gt;0,Mass_sal_nette!T13/Vol_hor!T13," ")</f>
        <v xml:space="preserve"> </v>
      </c>
      <c r="U13" s="136">
        <f ca="1">IF(Vol_hor!U13&gt;0,Mass_sal_nette!U13/Vol_hor!U13," ")</f>
        <v>7.5590589782968589</v>
      </c>
      <c r="V13" s="136">
        <f ca="1">IF(Vol_hor!V13&gt;0,Mass_sal_nette!V13/Vol_hor!V13," ")</f>
        <v>6.7944756052069764</v>
      </c>
      <c r="W13" s="136" t="str">
        <f ca="1">IF(Vol_hor!W13&gt;0,Mass_sal_nette!W13/Vol_hor!W13," ")</f>
        <v xml:space="preserve"> </v>
      </c>
      <c r="X13" s="136">
        <f ca="1">IF(Vol_hor!X13&gt;0,Mass_sal_nette!X13/Vol_hor!X13," ")</f>
        <v>7.0173658576133304</v>
      </c>
      <c r="Y13" s="137">
        <f ca="1">IF(Vol_hor!Y13&gt;0,Mass_sal_nette!Y13/Vol_hor!Y13," ")</f>
        <v>6.9538590317741278</v>
      </c>
    </row>
    <row r="14" spans="1:25" x14ac:dyDescent="0.2">
      <c r="A14" s="20">
        <v>38898</v>
      </c>
      <c r="B14" s="138">
        <f ca="1">IF(Vol_hor!B14&gt;0,Mass_sal_nette!B14/Vol_hor!B14," ")</f>
        <v>4.5742959735930482</v>
      </c>
      <c r="C14" s="138">
        <f ca="1">IF(Vol_hor!C14&gt;0,Mass_sal_nette!C14/Vol_hor!C14," ")</f>
        <v>7.7772409777527409</v>
      </c>
      <c r="D14" s="139">
        <f ca="1">IF(Vol_hor!D14&gt;0,Mass_sal_nette!D14/Vol_hor!D14," ")</f>
        <v>7.8694308592610041</v>
      </c>
      <c r="E14" s="139">
        <f ca="1">IF(Vol_hor!E14&gt;0,Mass_sal_nette!E14/Vol_hor!E14," ")</f>
        <v>2.5086530109414777</v>
      </c>
      <c r="F14" s="139">
        <f ca="1">IF(Vol_hor!F14&gt;0,Mass_sal_nette!F14/Vol_hor!F14," ")</f>
        <v>6.9864185993690509</v>
      </c>
      <c r="G14" s="140">
        <f ca="1">IF(Vol_hor!G14&gt;0,Mass_sal_nette!G14/Vol_hor!G14," ")</f>
        <v>8.0533783386893116</v>
      </c>
      <c r="H14" s="141">
        <f ca="1">IF(Vol_hor!H14&gt;0,Mass_sal_nette!H14/Vol_hor!H14," ")</f>
        <v>7.5970092752686398</v>
      </c>
      <c r="I14" s="141">
        <f ca="1">IF(Vol_hor!I14&gt;0,Mass_sal_nette!I14/Vol_hor!I14," ")</f>
        <v>7.5554521093986411</v>
      </c>
      <c r="J14" s="142">
        <f ca="1">IF(Vol_hor!J14&gt;0,Mass_sal_nette!J14/Vol_hor!J14," ")</f>
        <v>7.6087154059132596</v>
      </c>
      <c r="K14" s="141">
        <f ca="1">IF(Vol_hor!K14&gt;0,Mass_sal_nette!K14/Vol_hor!K14," ")</f>
        <v>6.7349587424016422</v>
      </c>
      <c r="L14" s="141">
        <f ca="1">IF(Vol_hor!L14&gt;0,Mass_sal_nette!L14/Vol_hor!L14," ")</f>
        <v>6.9998293596615637</v>
      </c>
      <c r="M14" s="142">
        <f ca="1">IF(Vol_hor!M14&gt;0,Mass_sal_nette!M14/Vol_hor!M14," ")</f>
        <v>6.8719217933340238</v>
      </c>
      <c r="N14" s="141">
        <f ca="1">IF(Vol_hor!N14&gt;0,Mass_sal_nette!N14/Vol_hor!N14," ")</f>
        <v>2.4555392685791992</v>
      </c>
      <c r="O14" s="143">
        <f ca="1">IF(Vol_hor!O14&gt;0,Mass_sal_nette!O14/Vol_hor!O14," ")</f>
        <v>2.5093862050544313</v>
      </c>
      <c r="P14" s="144">
        <f ca="1">IF(Vol_hor!P14&gt;0,Mass_sal_nette!P14/Vol_hor!P14," ")</f>
        <v>8.5913817279474802</v>
      </c>
      <c r="Q14" s="145">
        <f ca="1">IF(Vol_hor!Q14&gt;0,Mass_sal_nette!Q14/Vol_hor!Q14," ")</f>
        <v>8.0478734401601404</v>
      </c>
      <c r="R14" s="145">
        <f ca="1">IF(Vol_hor!R14&gt;0,Mass_sal_nette!R14/Vol_hor!R14," ")</f>
        <v>7.2186133499873559</v>
      </c>
      <c r="S14" s="145">
        <f ca="1">IF(Vol_hor!S14&gt;0,Mass_sal_nette!S14/Vol_hor!S14," ")</f>
        <v>7.8147636961842073</v>
      </c>
      <c r="T14" s="145" t="str">
        <f ca="1">IF(Vol_hor!T14&gt;0,Mass_sal_nette!T14/Vol_hor!T14," ")</f>
        <v xml:space="preserve"> </v>
      </c>
      <c r="U14" s="145">
        <f ca="1">IF(Vol_hor!U14&gt;0,Mass_sal_nette!U14/Vol_hor!U14," ")</f>
        <v>7.639280281528217</v>
      </c>
      <c r="V14" s="145">
        <f ca="1">IF(Vol_hor!V14&gt;0,Mass_sal_nette!V14/Vol_hor!V14," ")</f>
        <v>6.8473112548378108</v>
      </c>
      <c r="W14" s="145" t="str">
        <f ca="1">IF(Vol_hor!W14&gt;0,Mass_sal_nette!W14/Vol_hor!W14," ")</f>
        <v xml:space="preserve"> </v>
      </c>
      <c r="X14" s="145">
        <f ca="1">IF(Vol_hor!X14&gt;0,Mass_sal_nette!X14/Vol_hor!X14," ")</f>
        <v>7.1249814896469186</v>
      </c>
      <c r="Y14" s="146">
        <f ca="1">IF(Vol_hor!Y14&gt;0,Mass_sal_nette!Y14/Vol_hor!Y14," ")</f>
        <v>7.0095805291761213</v>
      </c>
    </row>
    <row r="15" spans="1:25" x14ac:dyDescent="0.2">
      <c r="A15" s="20">
        <v>38990</v>
      </c>
      <c r="B15" s="138">
        <f ca="1">IF(Vol_hor!B15&gt;0,Mass_sal_nette!B15/Vol_hor!B15," ")</f>
        <v>4.6474021392228204</v>
      </c>
      <c r="C15" s="138">
        <f ca="1">IF(Vol_hor!C15&gt;0,Mass_sal_nette!C15/Vol_hor!C15," ")</f>
        <v>7.8318787158119045</v>
      </c>
      <c r="D15" s="139">
        <f ca="1">IF(Vol_hor!D15&gt;0,Mass_sal_nette!D15/Vol_hor!D15," ")</f>
        <v>7.9262412030869855</v>
      </c>
      <c r="E15" s="139">
        <f ca="1">IF(Vol_hor!E15&gt;0,Mass_sal_nette!E15/Vol_hor!E15," ")</f>
        <v>2.5841775357601051</v>
      </c>
      <c r="F15" s="139">
        <f ca="1">IF(Vol_hor!F15&gt;0,Mass_sal_nette!F15/Vol_hor!F15," ")</f>
        <v>7.0294896479738425</v>
      </c>
      <c r="G15" s="140">
        <f ca="1">IF(Vol_hor!G15&gt;0,Mass_sal_nette!G15/Vol_hor!G15," ")</f>
        <v>8.1222669768096285</v>
      </c>
      <c r="H15" s="141">
        <f ca="1">IF(Vol_hor!H15&gt;0,Mass_sal_nette!H15/Vol_hor!H15," ")</f>
        <v>7.8582145432860955</v>
      </c>
      <c r="I15" s="141">
        <f ca="1">IF(Vol_hor!I15&gt;0,Mass_sal_nette!I15/Vol_hor!I15," ")</f>
        <v>7.6463283743123807</v>
      </c>
      <c r="J15" s="142">
        <f ca="1">IF(Vol_hor!J15&gt;0,Mass_sal_nette!J15/Vol_hor!J15," ")</f>
        <v>7.5956864188822237</v>
      </c>
      <c r="K15" s="141">
        <f ca="1">IF(Vol_hor!K15&gt;0,Mass_sal_nette!K15/Vol_hor!K15," ")</f>
        <v>6.6677390452731382</v>
      </c>
      <c r="L15" s="141">
        <f ca="1">IF(Vol_hor!L15&gt;0,Mass_sal_nette!L15/Vol_hor!L15," ")</f>
        <v>7.0561649586823583</v>
      </c>
      <c r="M15" s="142">
        <f ca="1">IF(Vol_hor!M15&gt;0,Mass_sal_nette!M15/Vol_hor!M15," ")</f>
        <v>6.8790838534578516</v>
      </c>
      <c r="N15" s="141">
        <f ca="1">IF(Vol_hor!N15&gt;0,Mass_sal_nette!N15/Vol_hor!N15," ")</f>
        <v>2.5092331736225586</v>
      </c>
      <c r="O15" s="143">
        <f ca="1">IF(Vol_hor!O15&gt;0,Mass_sal_nette!O15/Vol_hor!O15," ")</f>
        <v>2.5706904296085549</v>
      </c>
      <c r="P15" s="144">
        <f ca="1">IF(Vol_hor!P15&gt;0,Mass_sal_nette!P15/Vol_hor!P15," ")</f>
        <v>8.6725093243923368</v>
      </c>
      <c r="Q15" s="145">
        <f ca="1">IF(Vol_hor!Q15&gt;0,Mass_sal_nette!Q15/Vol_hor!Q15," ")</f>
        <v>8.0929321019096125</v>
      </c>
      <c r="R15" s="145">
        <f ca="1">IF(Vol_hor!R15&gt;0,Mass_sal_nette!R15/Vol_hor!R15," ")</f>
        <v>7.279511721431656</v>
      </c>
      <c r="S15" s="145">
        <f ca="1">IF(Vol_hor!S15&gt;0,Mass_sal_nette!S15/Vol_hor!S15," ")</f>
        <v>7.9191765046185738</v>
      </c>
      <c r="T15" s="145" t="str">
        <f ca="1">IF(Vol_hor!T15&gt;0,Mass_sal_nette!T15/Vol_hor!T15," ")</f>
        <v xml:space="preserve"> </v>
      </c>
      <c r="U15" s="145">
        <f ca="1">IF(Vol_hor!U15&gt;0,Mass_sal_nette!U15/Vol_hor!U15," ")</f>
        <v>7.6742578748851571</v>
      </c>
      <c r="V15" s="145">
        <f ca="1">IF(Vol_hor!V15&gt;0,Mass_sal_nette!V15/Vol_hor!V15," ")</f>
        <v>6.869105820998505</v>
      </c>
      <c r="W15" s="145" t="str">
        <f ca="1">IF(Vol_hor!W15&gt;0,Mass_sal_nette!W15/Vol_hor!W15," ")</f>
        <v xml:space="preserve"> </v>
      </c>
      <c r="X15" s="145">
        <f ca="1">IF(Vol_hor!X15&gt;0,Mass_sal_nette!X15/Vol_hor!X15," ")</f>
        <v>7.1528121840767129</v>
      </c>
      <c r="Y15" s="146">
        <f ca="1">IF(Vol_hor!Y15&gt;0,Mass_sal_nette!Y15/Vol_hor!Y15," ")</f>
        <v>7.1026598082077923</v>
      </c>
    </row>
    <row r="16" spans="1:25" ht="10.8" thickBot="1" x14ac:dyDescent="0.25">
      <c r="A16" s="26">
        <v>39082</v>
      </c>
      <c r="B16" s="147">
        <f ca="1">IF(Vol_hor!B16&gt;0,Mass_sal_nette!B16/Vol_hor!B16," ")</f>
        <v>4.6025379812412126</v>
      </c>
      <c r="C16" s="147">
        <f ca="1">IF(Vol_hor!C16&gt;0,Mass_sal_nette!C16/Vol_hor!C16," ")</f>
        <v>7.9096704916741309</v>
      </c>
      <c r="D16" s="148">
        <f ca="1">IF(Vol_hor!D16&gt;0,Mass_sal_nette!D16/Vol_hor!D16," ")</f>
        <v>8.0091790537696284</v>
      </c>
      <c r="E16" s="148">
        <f ca="1">IF(Vol_hor!E16&gt;0,Mass_sal_nette!E16/Vol_hor!E16," ")</f>
        <v>2.5432814695135733</v>
      </c>
      <c r="F16" s="148">
        <f ca="1">IF(Vol_hor!F16&gt;0,Mass_sal_nette!F16/Vol_hor!F16," ")</f>
        <v>7.0685409774004837</v>
      </c>
      <c r="G16" s="149">
        <f ca="1">IF(Vol_hor!G16&gt;0,Mass_sal_nette!G16/Vol_hor!G16," ")</f>
        <v>8.2118097260030929</v>
      </c>
      <c r="H16" s="148">
        <f ca="1">IF(Vol_hor!H16&gt;0,Mass_sal_nette!H16/Vol_hor!H16," ")</f>
        <v>7.898621311725516</v>
      </c>
      <c r="I16" s="148">
        <f ca="1">IF(Vol_hor!I16&gt;0,Mass_sal_nette!I16/Vol_hor!I16," ")</f>
        <v>7.7085388099705714</v>
      </c>
      <c r="J16" s="150">
        <f ca="1">IF(Vol_hor!J16&gt;0,Mass_sal_nette!J16/Vol_hor!J16," ")</f>
        <v>7.6517172148803958</v>
      </c>
      <c r="K16" s="148">
        <f ca="1">IF(Vol_hor!K16&gt;0,Mass_sal_nette!K16/Vol_hor!K16," ")</f>
        <v>6.9491263373208927</v>
      </c>
      <c r="L16" s="148">
        <f ca="1">IF(Vol_hor!L16&gt;0,Mass_sal_nette!L16/Vol_hor!L16," ")</f>
        <v>7.1092858520759332</v>
      </c>
      <c r="M16" s="150">
        <f ca="1">IF(Vol_hor!M16&gt;0,Mass_sal_nette!M16/Vol_hor!M16," ")</f>
        <v>6.9018042230574803</v>
      </c>
      <c r="N16" s="148">
        <f ca="1">IF(Vol_hor!N16&gt;0,Mass_sal_nette!N16/Vol_hor!N16," ")</f>
        <v>2.6508291131160862</v>
      </c>
      <c r="O16" s="151">
        <f ca="1">IF(Vol_hor!O16&gt;0,Mass_sal_nette!O16/Vol_hor!O16," ")</f>
        <v>2.5592959856117594</v>
      </c>
      <c r="P16" s="152">
        <f ca="1">IF(Vol_hor!P16&gt;0,Mass_sal_nette!P16/Vol_hor!P16," ")</f>
        <v>8.7832648084970302</v>
      </c>
      <c r="Q16" s="153">
        <f ca="1">IF(Vol_hor!Q16&gt;0,Mass_sal_nette!Q16/Vol_hor!Q16," ")</f>
        <v>8.2028213311895257</v>
      </c>
      <c r="R16" s="153">
        <f ca="1">IF(Vol_hor!R16&gt;0,Mass_sal_nette!R16/Vol_hor!R16," ")</f>
        <v>7.330075490062975</v>
      </c>
      <c r="S16" s="153">
        <f ca="1">IF(Vol_hor!S16&gt;0,Mass_sal_nette!S16/Vol_hor!S16," ")</f>
        <v>7.9938197700354285</v>
      </c>
      <c r="T16" s="153" t="str">
        <f ca="1">IF(Vol_hor!T16&gt;0,Mass_sal_nette!T16/Vol_hor!T16," ")</f>
        <v xml:space="preserve"> </v>
      </c>
      <c r="U16" s="153">
        <f ca="1">IF(Vol_hor!U16&gt;0,Mass_sal_nette!U16/Vol_hor!U16," ")</f>
        <v>7.7496414526292092</v>
      </c>
      <c r="V16" s="153">
        <f ca="1">IF(Vol_hor!V16&gt;0,Mass_sal_nette!V16/Vol_hor!V16," ")</f>
        <v>6.9362007588107906</v>
      </c>
      <c r="W16" s="153" t="str">
        <f ca="1">IF(Vol_hor!W16&gt;0,Mass_sal_nette!W16/Vol_hor!W16," ")</f>
        <v xml:space="preserve"> </v>
      </c>
      <c r="X16" s="153">
        <f ca="1">IF(Vol_hor!X16&gt;0,Mass_sal_nette!X16/Vol_hor!X16," ")</f>
        <v>7.2589236810306934</v>
      </c>
      <c r="Y16" s="154">
        <f ca="1">IF(Vol_hor!Y16&gt;0,Mass_sal_nette!Y16/Vol_hor!Y16," ")</f>
        <v>7.140963537410701</v>
      </c>
    </row>
    <row r="17" spans="1:25" x14ac:dyDescent="0.2">
      <c r="A17" s="14">
        <v>39172</v>
      </c>
      <c r="B17" s="138">
        <f ca="1">IF(Vol_hor!B17&gt;0,Mass_sal_nette!B17/Vol_hor!B17," ")</f>
        <v>4.6392045752356186</v>
      </c>
      <c r="C17" s="138">
        <f ca="1">IF(Vol_hor!C17&gt;0,Mass_sal_nette!C17/Vol_hor!C17," ")</f>
        <v>7.9723740543393182</v>
      </c>
      <c r="D17" s="141">
        <f ca="1">IF(Vol_hor!D17&gt;0,Mass_sal_nette!D17/Vol_hor!D17," ")</f>
        <v>8.0746827317407668</v>
      </c>
      <c r="E17" s="141">
        <f ca="1">IF(Vol_hor!E17&gt;0,Mass_sal_nette!E17/Vol_hor!E17," ")</f>
        <v>2.5756053568489277</v>
      </c>
      <c r="F17" s="141">
        <f ca="1">IF(Vol_hor!F17&gt;0,Mass_sal_nette!F17/Vol_hor!F17," ")</f>
        <v>7.1122648142751208</v>
      </c>
      <c r="G17" s="140">
        <f ca="1">IF(Vol_hor!G17&gt;0,Mass_sal_nette!G17/Vol_hor!G17," ")</f>
        <v>8.2954577395866522</v>
      </c>
      <c r="H17" s="141">
        <f ca="1">IF(Vol_hor!H17&gt;0,Mass_sal_nette!H17/Vol_hor!H17," ")</f>
        <v>7.9787183142634417</v>
      </c>
      <c r="I17" s="141">
        <f ca="1">IF(Vol_hor!I17&gt;0,Mass_sal_nette!I17/Vol_hor!I17," ")</f>
        <v>7.6789194192682784</v>
      </c>
      <c r="J17" s="142">
        <f ca="1">IF(Vol_hor!J17&gt;0,Mass_sal_nette!J17/Vol_hor!J17," ")</f>
        <v>7.5676959832798918</v>
      </c>
      <c r="K17" s="141">
        <f ca="1">IF(Vol_hor!K17&gt;0,Mass_sal_nette!K17/Vol_hor!K17," ")</f>
        <v>7.6948429085890906</v>
      </c>
      <c r="L17" s="141">
        <f ca="1">IF(Vol_hor!L17&gt;0,Mass_sal_nette!L17/Vol_hor!L17," ")</f>
        <v>7.1430899283304505</v>
      </c>
      <c r="M17" s="142">
        <f ca="1">IF(Vol_hor!M17&gt;0,Mass_sal_nette!M17/Vol_hor!M17," ")</f>
        <v>6.9332164891187924</v>
      </c>
      <c r="N17" s="141">
        <f ca="1">IF(Vol_hor!N17&gt;0,Mass_sal_nette!N17/Vol_hor!N17," ")</f>
        <v>2.6071919569483568</v>
      </c>
      <c r="O17" s="143">
        <f ca="1">IF(Vol_hor!O17&gt;0,Mass_sal_nette!O17/Vol_hor!O17," ")</f>
        <v>2.5927285769247854</v>
      </c>
      <c r="P17" s="144">
        <f ca="1">IF(Vol_hor!P17&gt;0,Mass_sal_nette!P17/Vol_hor!P17," ")</f>
        <v>8.8837139466985953</v>
      </c>
      <c r="Q17" s="145">
        <f ca="1">IF(Vol_hor!Q17&gt;0,Mass_sal_nette!Q17/Vol_hor!Q17," ")</f>
        <v>8.2549235894743838</v>
      </c>
      <c r="R17" s="145">
        <f ca="1">IF(Vol_hor!R17&gt;0,Mass_sal_nette!R17/Vol_hor!R17," ")</f>
        <v>7.3657665198568116</v>
      </c>
      <c r="S17" s="145">
        <f ca="1">IF(Vol_hor!S17&gt;0,Mass_sal_nette!S17/Vol_hor!S17," ")</f>
        <v>8.0669117850304684</v>
      </c>
      <c r="T17" s="145" t="str">
        <f ca="1">IF(Vol_hor!T17&gt;0,Mass_sal_nette!T17/Vol_hor!T17," ")</f>
        <v xml:space="preserve"> </v>
      </c>
      <c r="U17" s="145">
        <f ca="1">IF(Vol_hor!U17&gt;0,Mass_sal_nette!U17/Vol_hor!U17," ")</f>
        <v>7.7736144618965275</v>
      </c>
      <c r="V17" s="145">
        <f ca="1">IF(Vol_hor!V17&gt;0,Mass_sal_nette!V17/Vol_hor!V17," ")</f>
        <v>6.9841239757086289</v>
      </c>
      <c r="W17" s="145" t="str">
        <f ca="1">IF(Vol_hor!W17&gt;0,Mass_sal_nette!W17/Vol_hor!W17," ")</f>
        <v xml:space="preserve"> </v>
      </c>
      <c r="X17" s="145">
        <f ca="1">IF(Vol_hor!X17&gt;0,Mass_sal_nette!X17/Vol_hor!X17," ")</f>
        <v>7.3082822192660055</v>
      </c>
      <c r="Y17" s="146">
        <f ca="1">IF(Vol_hor!Y17&gt;0,Mass_sal_nette!Y17/Vol_hor!Y17," ")</f>
        <v>7.1790481867039437</v>
      </c>
    </row>
    <row r="18" spans="1:25" x14ac:dyDescent="0.2">
      <c r="A18" s="20">
        <v>39263</v>
      </c>
      <c r="B18" s="138">
        <f ca="1">IF(Vol_hor!B18&gt;0,Mass_sal_nette!B18/Vol_hor!B18," ")</f>
        <v>4.6745142067334609</v>
      </c>
      <c r="C18" s="138">
        <f ca="1">IF(Vol_hor!C18&gt;0,Mass_sal_nette!C18/Vol_hor!C18," ")</f>
        <v>8.0236218200758493</v>
      </c>
      <c r="D18" s="141">
        <f ca="1">IF(Vol_hor!D18&gt;0,Mass_sal_nette!D18/Vol_hor!D18," ")</f>
        <v>8.1247074691971246</v>
      </c>
      <c r="E18" s="141">
        <f ca="1">IF(Vol_hor!E18&gt;0,Mass_sal_nette!E18/Vol_hor!E18," ")</f>
        <v>2.6109595186547514</v>
      </c>
      <c r="F18" s="141">
        <f ca="1">IF(Vol_hor!F18&gt;0,Mass_sal_nette!F18/Vol_hor!F18," ")</f>
        <v>7.1743652864218586</v>
      </c>
      <c r="G18" s="140">
        <f ca="1">IF(Vol_hor!G18&gt;0,Mass_sal_nette!G18/Vol_hor!G18," ")</f>
        <v>8.3622075398511946</v>
      </c>
      <c r="H18" s="141">
        <f ca="1">IF(Vol_hor!H18&gt;0,Mass_sal_nette!H18/Vol_hor!H18," ")</f>
        <v>7.8465964274500477</v>
      </c>
      <c r="I18" s="141">
        <f ca="1">IF(Vol_hor!I18&gt;0,Mass_sal_nette!I18/Vol_hor!I18," ")</f>
        <v>7.76308294089855</v>
      </c>
      <c r="J18" s="142">
        <f ca="1">IF(Vol_hor!J18&gt;0,Mass_sal_nette!J18/Vol_hor!J18," ")</f>
        <v>7.7750863440812434</v>
      </c>
      <c r="K18" s="141">
        <f ca="1">IF(Vol_hor!K18&gt;0,Mass_sal_nette!K18/Vol_hor!K18," ")</f>
        <v>7.0158697369179741</v>
      </c>
      <c r="L18" s="141">
        <f ca="1">IF(Vol_hor!L18&gt;0,Mass_sal_nette!L18/Vol_hor!L18," ")</f>
        <v>7.2005274249813498</v>
      </c>
      <c r="M18" s="142">
        <f ca="1">IF(Vol_hor!M18&gt;0,Mass_sal_nette!M18/Vol_hor!M18," ")</f>
        <v>6.9789903632773891</v>
      </c>
      <c r="N18" s="141">
        <f ca="1">IF(Vol_hor!N18&gt;0,Mass_sal_nette!N18/Vol_hor!N18," ")</f>
        <v>2.5704274426552631</v>
      </c>
      <c r="O18" s="143">
        <f ca="1">IF(Vol_hor!O18&gt;0,Mass_sal_nette!O18/Vol_hor!O18," ")</f>
        <v>2.6150298279805138</v>
      </c>
      <c r="P18" s="144">
        <f ca="1">IF(Vol_hor!P18&gt;0,Mass_sal_nette!P18/Vol_hor!P18," ")</f>
        <v>8.9764773839071541</v>
      </c>
      <c r="Q18" s="145">
        <f ca="1">IF(Vol_hor!Q18&gt;0,Mass_sal_nette!Q18/Vol_hor!Q18," ")</f>
        <v>8.3361151360290844</v>
      </c>
      <c r="R18" s="145">
        <f ca="1">IF(Vol_hor!R18&gt;0,Mass_sal_nette!R18/Vol_hor!R18," ")</f>
        <v>7.4294165167828261</v>
      </c>
      <c r="S18" s="145">
        <f ca="1">IF(Vol_hor!S18&gt;0,Mass_sal_nette!S18/Vol_hor!S18," ")</f>
        <v>8.1250273142704046</v>
      </c>
      <c r="T18" s="145" t="str">
        <f ca="1">IF(Vol_hor!T18&gt;0,Mass_sal_nette!T18/Vol_hor!T18," ")</f>
        <v xml:space="preserve"> </v>
      </c>
      <c r="U18" s="145">
        <f ca="1">IF(Vol_hor!U18&gt;0,Mass_sal_nette!U18/Vol_hor!U18," ")</f>
        <v>7.8403273440255195</v>
      </c>
      <c r="V18" s="145">
        <f ca="1">IF(Vol_hor!V18&gt;0,Mass_sal_nette!V18/Vol_hor!V18," ")</f>
        <v>7.0329294387825287</v>
      </c>
      <c r="W18" s="145" t="str">
        <f ca="1">IF(Vol_hor!W18&gt;0,Mass_sal_nette!W18/Vol_hor!W18," ")</f>
        <v xml:space="preserve"> </v>
      </c>
      <c r="X18" s="145">
        <f ca="1">IF(Vol_hor!X18&gt;0,Mass_sal_nette!X18/Vol_hor!X18," ")</f>
        <v>7.3927017600802793</v>
      </c>
      <c r="Y18" s="146">
        <f ca="1">IF(Vol_hor!Y18&gt;0,Mass_sal_nette!Y18/Vol_hor!Y18," ")</f>
        <v>7.2480664811919278</v>
      </c>
    </row>
    <row r="19" spans="1:25" x14ac:dyDescent="0.2">
      <c r="A19" s="20">
        <v>39355</v>
      </c>
      <c r="B19" s="138">
        <f ca="1">IF(Vol_hor!B19&gt;0,Mass_sal_nette!B19/Vol_hor!B19," ")</f>
        <v>4.7309810756955981</v>
      </c>
      <c r="C19" s="138">
        <f ca="1">IF(Vol_hor!C19&gt;0,Mass_sal_nette!C19/Vol_hor!C19," ")</f>
        <v>8.1213581125670427</v>
      </c>
      <c r="D19" s="141">
        <f ca="1">IF(Vol_hor!D19&gt;0,Mass_sal_nette!D19/Vol_hor!D19," ")</f>
        <v>8.2258360589558013</v>
      </c>
      <c r="E19" s="141">
        <f ca="1">IF(Vol_hor!E19&gt;0,Mass_sal_nette!E19/Vol_hor!E19," ")</f>
        <v>2.6586591632680494</v>
      </c>
      <c r="F19" s="141">
        <f ca="1">IF(Vol_hor!F19&gt;0,Mass_sal_nette!F19/Vol_hor!F19," ")</f>
        <v>7.2520929603577935</v>
      </c>
      <c r="G19" s="140">
        <f ca="1">IF(Vol_hor!G19&gt;0,Mass_sal_nette!G19/Vol_hor!G19," ")</f>
        <v>8.4277222759823598</v>
      </c>
      <c r="H19" s="141">
        <f ca="1">IF(Vol_hor!H19&gt;0,Mass_sal_nette!H19/Vol_hor!H19," ")</f>
        <v>7.9773228292360088</v>
      </c>
      <c r="I19" s="141">
        <f ca="1">IF(Vol_hor!I19&gt;0,Mass_sal_nette!I19/Vol_hor!I19," ")</f>
        <v>7.8724849436295425</v>
      </c>
      <c r="J19" s="142">
        <f ca="1">IF(Vol_hor!J19&gt;0,Mass_sal_nette!J19/Vol_hor!J19," ")</f>
        <v>7.7799313709648539</v>
      </c>
      <c r="K19" s="141">
        <f ca="1">IF(Vol_hor!K19&gt;0,Mass_sal_nette!K19/Vol_hor!K19," ")</f>
        <v>7.0172901439515201</v>
      </c>
      <c r="L19" s="141">
        <f ca="1">IF(Vol_hor!L19&gt;0,Mass_sal_nette!L19/Vol_hor!L19," ")</f>
        <v>7.2631754523271201</v>
      </c>
      <c r="M19" s="142">
        <f ca="1">IF(Vol_hor!M19&gt;0,Mass_sal_nette!M19/Vol_hor!M19," ")</f>
        <v>7.0392995582748119</v>
      </c>
      <c r="N19" s="141">
        <f ca="1">IF(Vol_hor!N19&gt;0,Mass_sal_nette!N19/Vol_hor!N19," ")</f>
        <v>2.6064491419819444</v>
      </c>
      <c r="O19" s="143">
        <f ca="1">IF(Vol_hor!O19&gt;0,Mass_sal_nette!O19/Vol_hor!O19," ")</f>
        <v>2.6452949203412146</v>
      </c>
      <c r="P19" s="144">
        <f ca="1">IF(Vol_hor!P19&gt;0,Mass_sal_nette!P19/Vol_hor!P19," ")</f>
        <v>9.0986783191757468</v>
      </c>
      <c r="Q19" s="145">
        <f ca="1">IF(Vol_hor!Q19&gt;0,Mass_sal_nette!Q19/Vol_hor!Q19," ")</f>
        <v>8.4266103556291689</v>
      </c>
      <c r="R19" s="145">
        <f ca="1">IF(Vol_hor!R19&gt;0,Mass_sal_nette!R19/Vol_hor!R19," ")</f>
        <v>7.4853110911394936</v>
      </c>
      <c r="S19" s="145">
        <f ca="1">IF(Vol_hor!S19&gt;0,Mass_sal_nette!S19/Vol_hor!S19," ")</f>
        <v>8.2185675962127789</v>
      </c>
      <c r="T19" s="145" t="str">
        <f ca="1">IF(Vol_hor!T19&gt;0,Mass_sal_nette!T19/Vol_hor!T19," ")</f>
        <v xml:space="preserve"> </v>
      </c>
      <c r="U19" s="145">
        <f ca="1">IF(Vol_hor!U19&gt;0,Mass_sal_nette!U19/Vol_hor!U19," ")</f>
        <v>7.8669497032088973</v>
      </c>
      <c r="V19" s="145">
        <f ca="1">IF(Vol_hor!V19&gt;0,Mass_sal_nette!V19/Vol_hor!V19," ")</f>
        <v>7.1033367352036221</v>
      </c>
      <c r="W19" s="145" t="str">
        <f ca="1">IF(Vol_hor!W19&gt;0,Mass_sal_nette!W19/Vol_hor!W19," ")</f>
        <v xml:space="preserve"> </v>
      </c>
      <c r="X19" s="145">
        <f ca="1">IF(Vol_hor!X19&gt;0,Mass_sal_nette!X19/Vol_hor!X19," ")</f>
        <v>7.4517235080372792</v>
      </c>
      <c r="Y19" s="146">
        <f ca="1">IF(Vol_hor!Y19&gt;0,Mass_sal_nette!Y19/Vol_hor!Y19," ")</f>
        <v>7.3065454304273834</v>
      </c>
    </row>
    <row r="20" spans="1:25" ht="10.8" thickBot="1" x14ac:dyDescent="0.25">
      <c r="A20" s="26">
        <v>39447</v>
      </c>
      <c r="B20" s="147">
        <f ca="1">IF(Vol_hor!B20&gt;0,Mass_sal_nette!B20/Vol_hor!B20," ")</f>
        <v>4.7500007883810111</v>
      </c>
      <c r="C20" s="147">
        <f ca="1">IF(Vol_hor!C20&gt;0,Mass_sal_nette!C20/Vol_hor!C20," ")</f>
        <v>8.1900065349448816</v>
      </c>
      <c r="D20" s="148">
        <f ca="1">IF(Vol_hor!D20&gt;0,Mass_sal_nette!D20/Vol_hor!D20," ")</f>
        <v>8.2916195375769952</v>
      </c>
      <c r="E20" s="148">
        <f ca="1">IF(Vol_hor!E20&gt;0,Mass_sal_nette!E20/Vol_hor!E20," ")</f>
        <v>2.6633411674973955</v>
      </c>
      <c r="F20" s="148">
        <f ca="1">IF(Vol_hor!F20&gt;0,Mass_sal_nette!F20/Vol_hor!F20," ")</f>
        <v>7.3469196808308981</v>
      </c>
      <c r="G20" s="149">
        <f ca="1">IF(Vol_hor!G20&gt;0,Mass_sal_nette!G20/Vol_hor!G20," ")</f>
        <v>8.5086180740472042</v>
      </c>
      <c r="H20" s="148">
        <f ca="1">IF(Vol_hor!H20&gt;0,Mass_sal_nette!H20/Vol_hor!H20," ")</f>
        <v>8.0293787996260946</v>
      </c>
      <c r="I20" s="148">
        <f ca="1">IF(Vol_hor!I20&gt;0,Mass_sal_nette!I20/Vol_hor!I20," ")</f>
        <v>7.9279524916383197</v>
      </c>
      <c r="J20" s="150">
        <f ca="1">IF(Vol_hor!J20&gt;0,Mass_sal_nette!J20/Vol_hor!J20," ")</f>
        <v>7.7907645074830976</v>
      </c>
      <c r="K20" s="148">
        <f ca="1">IF(Vol_hor!K20&gt;0,Mass_sal_nette!K20/Vol_hor!K20," ")</f>
        <v>7.2976131289119843</v>
      </c>
      <c r="L20" s="148">
        <f ca="1">IF(Vol_hor!L20&gt;0,Mass_sal_nette!L20/Vol_hor!L20," ")</f>
        <v>7.3355241273016976</v>
      </c>
      <c r="M20" s="150">
        <f ca="1">IF(Vol_hor!M20&gt;0,Mass_sal_nette!M20/Vol_hor!M20," ")</f>
        <v>7.1393169222826138</v>
      </c>
      <c r="N20" s="148">
        <f ca="1">IF(Vol_hor!N20&gt;0,Mass_sal_nette!N20/Vol_hor!N20," ")</f>
        <v>2.7329718975196187</v>
      </c>
      <c r="O20" s="151">
        <f ca="1">IF(Vol_hor!O20&gt;0,Mass_sal_nette!O20/Vol_hor!O20," ")</f>
        <v>2.6644718950127246</v>
      </c>
      <c r="P20" s="152">
        <f ca="1">IF(Vol_hor!P20&gt;0,Mass_sal_nette!P20/Vol_hor!P20," ")</f>
        <v>9.169187630428187</v>
      </c>
      <c r="Q20" s="153">
        <f ca="1">IF(Vol_hor!Q20&gt;0,Mass_sal_nette!Q20/Vol_hor!Q20," ")</f>
        <v>8.5170233503170145</v>
      </c>
      <c r="R20" s="153">
        <f ca="1">IF(Vol_hor!R20&gt;0,Mass_sal_nette!R20/Vol_hor!R20," ")</f>
        <v>7.5650743622914494</v>
      </c>
      <c r="S20" s="153">
        <f ca="1">IF(Vol_hor!S20&gt;0,Mass_sal_nette!S20/Vol_hor!S20," ")</f>
        <v>8.3039257344183302</v>
      </c>
      <c r="T20" s="153" t="str">
        <f ca="1">IF(Vol_hor!T20&gt;0,Mass_sal_nette!T20/Vol_hor!T20," ")</f>
        <v xml:space="preserve"> </v>
      </c>
      <c r="U20" s="153">
        <f ca="1">IF(Vol_hor!U20&gt;0,Mass_sal_nette!U20/Vol_hor!U20," ")</f>
        <v>7.9562401576164232</v>
      </c>
      <c r="V20" s="153">
        <f ca="1">IF(Vol_hor!V20&gt;0,Mass_sal_nette!V20/Vol_hor!V20," ")</f>
        <v>7.2333636111283441</v>
      </c>
      <c r="W20" s="153" t="str">
        <f ca="1">IF(Vol_hor!W20&gt;0,Mass_sal_nette!W20/Vol_hor!W20," ")</f>
        <v xml:space="preserve"> </v>
      </c>
      <c r="X20" s="153">
        <f ca="1">IF(Vol_hor!X20&gt;0,Mass_sal_nette!X20/Vol_hor!X20," ")</f>
        <v>7.570653705663263</v>
      </c>
      <c r="Y20" s="154">
        <f ca="1">IF(Vol_hor!Y20&gt;0,Mass_sal_nette!Y20/Vol_hor!Y20," ")</f>
        <v>7.3591279024709362</v>
      </c>
    </row>
    <row r="21" spans="1:25" x14ac:dyDescent="0.2">
      <c r="A21" s="14">
        <v>39538</v>
      </c>
      <c r="B21" s="138">
        <f ca="1">IF(Vol_hor!B21&gt;0,Mass_sal_nette!B21/Vol_hor!B21," ")</f>
        <v>4.8044412543979229</v>
      </c>
      <c r="C21" s="138">
        <f ca="1">IF(Vol_hor!C21&gt;0,Mass_sal_nette!C21/Vol_hor!C21," ")</f>
        <v>8.288441840796807</v>
      </c>
      <c r="D21" s="141">
        <f ca="1">IF(Vol_hor!D21&gt;0,Mass_sal_nette!D21/Vol_hor!D21," ")</f>
        <v>8.392746724319748</v>
      </c>
      <c r="E21" s="141">
        <f ca="1">IF(Vol_hor!E21&gt;0,Mass_sal_nette!E21/Vol_hor!E21," ")</f>
        <v>2.7124093200826258</v>
      </c>
      <c r="F21" s="141">
        <f ca="1">IF(Vol_hor!F21&gt;0,Mass_sal_nette!F21/Vol_hor!F21," ")</f>
        <v>7.4367840460646741</v>
      </c>
      <c r="G21" s="140">
        <f ca="1">IF(Vol_hor!G21&gt;0,Mass_sal_nette!G21/Vol_hor!G21," ")</f>
        <v>8.59374904754001</v>
      </c>
      <c r="H21" s="141">
        <f ca="1">IF(Vol_hor!H21&gt;0,Mass_sal_nette!H21/Vol_hor!H21," ")</f>
        <v>7.6547787963918958</v>
      </c>
      <c r="I21" s="141">
        <f ca="1">IF(Vol_hor!I21&gt;0,Mass_sal_nette!I21/Vol_hor!I21," ")</f>
        <v>8.0487292551129048</v>
      </c>
      <c r="J21" s="142">
        <f ca="1">IF(Vol_hor!J21&gt;0,Mass_sal_nette!J21/Vol_hor!J21," ")</f>
        <v>7.9865220637293</v>
      </c>
      <c r="K21" s="141">
        <f ca="1">IF(Vol_hor!K21&gt;0,Mass_sal_nette!K21/Vol_hor!K21," ")</f>
        <v>7.6392004286502289</v>
      </c>
      <c r="L21" s="141">
        <f ca="1">IF(Vol_hor!L21&gt;0,Mass_sal_nette!L21/Vol_hor!L21," ")</f>
        <v>7.4359952836911249</v>
      </c>
      <c r="M21" s="142">
        <f ca="1">IF(Vol_hor!M21&gt;0,Mass_sal_nette!M21/Vol_hor!M21," ")</f>
        <v>7.25649871579457</v>
      </c>
      <c r="N21" s="141">
        <f ca="1">IF(Vol_hor!N21&gt;0,Mass_sal_nette!N21/Vol_hor!N21," ")</f>
        <v>2.7291397004760478</v>
      </c>
      <c r="O21" s="143">
        <f ca="1">IF(Vol_hor!O21&gt;0,Mass_sal_nette!O21/Vol_hor!O21," ")</f>
        <v>2.7210061431455497</v>
      </c>
      <c r="P21" s="144">
        <f ca="1">IF(Vol_hor!P21&gt;0,Mass_sal_nette!P21/Vol_hor!P21," ")</f>
        <v>9.31164042748226</v>
      </c>
      <c r="Q21" s="145">
        <f ca="1">IF(Vol_hor!Q21&gt;0,Mass_sal_nette!Q21/Vol_hor!Q21," ")</f>
        <v>8.6720248999545095</v>
      </c>
      <c r="R21" s="145">
        <f ca="1">IF(Vol_hor!R21&gt;0,Mass_sal_nette!R21/Vol_hor!R21," ")</f>
        <v>7.6618808147844844</v>
      </c>
      <c r="S21" s="145">
        <f ca="1">IF(Vol_hor!S21&gt;0,Mass_sal_nette!S21/Vol_hor!S21," ")</f>
        <v>8.396776031628967</v>
      </c>
      <c r="T21" s="145" t="str">
        <f ca="1">IF(Vol_hor!T21&gt;0,Mass_sal_nette!T21/Vol_hor!T21," ")</f>
        <v xml:space="preserve"> </v>
      </c>
      <c r="U21" s="145">
        <f ca="1">IF(Vol_hor!U21&gt;0,Mass_sal_nette!U21/Vol_hor!U21," ")</f>
        <v>7.9997034774869258</v>
      </c>
      <c r="V21" s="145">
        <f ca="1">IF(Vol_hor!V21&gt;0,Mass_sal_nette!V21/Vol_hor!V21," ")</f>
        <v>7.3258787468090256</v>
      </c>
      <c r="W21" s="145" t="str">
        <f ca="1">IF(Vol_hor!W21&gt;0,Mass_sal_nette!W21/Vol_hor!W21," ")</f>
        <v xml:space="preserve"> </v>
      </c>
      <c r="X21" s="145">
        <f ca="1">IF(Vol_hor!X21&gt;0,Mass_sal_nette!X21/Vol_hor!X21," ")</f>
        <v>7.6603811874056058</v>
      </c>
      <c r="Y21" s="146">
        <f ca="1">IF(Vol_hor!Y21&gt;0,Mass_sal_nette!Y21/Vol_hor!Y21," ")</f>
        <v>7.376829845550704</v>
      </c>
    </row>
    <row r="22" spans="1:25" x14ac:dyDescent="0.2">
      <c r="A22" s="20">
        <v>39629</v>
      </c>
      <c r="B22" s="138">
        <f ca="1">IF(Vol_hor!B22&gt;0,Mass_sal_nette!B22/Vol_hor!B22," ")</f>
        <v>4.8418949165928851</v>
      </c>
      <c r="C22" s="138">
        <f ca="1">IF(Vol_hor!C22&gt;0,Mass_sal_nette!C22/Vol_hor!C22," ")</f>
        <v>8.3787079304372245</v>
      </c>
      <c r="D22" s="141">
        <f ca="1">IF(Vol_hor!D22&gt;0,Mass_sal_nette!D22/Vol_hor!D22," ")</f>
        <v>8.4849983126667841</v>
      </c>
      <c r="E22" s="141">
        <f ca="1">IF(Vol_hor!E22&gt;0,Mass_sal_nette!E22/Vol_hor!E22," ")</f>
        <v>2.7505191337810957</v>
      </c>
      <c r="F22" s="141">
        <f ca="1">IF(Vol_hor!F22&gt;0,Mass_sal_nette!F22/Vol_hor!F22," ")</f>
        <v>7.5220771841453198</v>
      </c>
      <c r="G22" s="140">
        <f ca="1">IF(Vol_hor!G22&gt;0,Mass_sal_nette!G22/Vol_hor!G22," ")</f>
        <v>8.6735876047257747</v>
      </c>
      <c r="H22" s="141">
        <f ca="1">IF(Vol_hor!H22&gt;0,Mass_sal_nette!H22/Vol_hor!H22," ")</f>
        <v>8.2635579407095587</v>
      </c>
      <c r="I22" s="141">
        <f ca="1">IF(Vol_hor!I22&gt;0,Mass_sal_nette!I22/Vol_hor!I22," ")</f>
        <v>8.1198688864738848</v>
      </c>
      <c r="J22" s="142">
        <f ca="1">IF(Vol_hor!J22&gt;0,Mass_sal_nette!J22/Vol_hor!J22," ")</f>
        <v>8.0223192183116883</v>
      </c>
      <c r="K22" s="141">
        <f ca="1">IF(Vol_hor!K22&gt;0,Mass_sal_nette!K22/Vol_hor!K22," ")</f>
        <v>7.5517306598351137</v>
      </c>
      <c r="L22" s="141">
        <f ca="1">IF(Vol_hor!L22&gt;0,Mass_sal_nette!L22/Vol_hor!L22," ")</f>
        <v>7.5071438561032204</v>
      </c>
      <c r="M22" s="142">
        <f ca="1">IF(Vol_hor!M22&gt;0,Mass_sal_nette!M22/Vol_hor!M22," ")</f>
        <v>7.3309478389445966</v>
      </c>
      <c r="N22" s="141">
        <f ca="1">IF(Vol_hor!N22&gt;0,Mass_sal_nette!N22/Vol_hor!N22," ")</f>
        <v>2.7106717936167271</v>
      </c>
      <c r="O22" s="143">
        <f ca="1">IF(Vol_hor!O22&gt;0,Mass_sal_nette!O22/Vol_hor!O22," ")</f>
        <v>2.7450748537202623</v>
      </c>
      <c r="P22" s="144">
        <f ca="1">IF(Vol_hor!P22&gt;0,Mass_sal_nette!P22/Vol_hor!P22," ")</f>
        <v>9.398538027964225</v>
      </c>
      <c r="Q22" s="145">
        <f ca="1">IF(Vol_hor!Q22&gt;0,Mass_sal_nette!Q22/Vol_hor!Q22," ")</f>
        <v>8.7085569907069722</v>
      </c>
      <c r="R22" s="145">
        <f ca="1">IF(Vol_hor!R22&gt;0,Mass_sal_nette!R22/Vol_hor!R22," ")</f>
        <v>7.72518772736335</v>
      </c>
      <c r="S22" s="145">
        <f ca="1">IF(Vol_hor!S22&gt;0,Mass_sal_nette!S22/Vol_hor!S22," ")</f>
        <v>8.4883290124428274</v>
      </c>
      <c r="T22" s="145" t="str">
        <f ca="1">IF(Vol_hor!T22&gt;0,Mass_sal_nette!T22/Vol_hor!T22," ")</f>
        <v xml:space="preserve"> </v>
      </c>
      <c r="U22" s="145">
        <f ca="1">IF(Vol_hor!U22&gt;0,Mass_sal_nette!U22/Vol_hor!U22," ")</f>
        <v>8.1411611983334655</v>
      </c>
      <c r="V22" s="145">
        <f ca="1">IF(Vol_hor!V22&gt;0,Mass_sal_nette!V22/Vol_hor!V22," ")</f>
        <v>7.4287419150708294</v>
      </c>
      <c r="W22" s="145" t="str">
        <f ca="1">IF(Vol_hor!W22&gt;0,Mass_sal_nette!W22/Vol_hor!W22," ")</f>
        <v xml:space="preserve"> </v>
      </c>
      <c r="X22" s="145">
        <f ca="1">IF(Vol_hor!X22&gt;0,Mass_sal_nette!X22/Vol_hor!X22," ")</f>
        <v>7.7740807422783469</v>
      </c>
      <c r="Y22" s="146">
        <f ca="1">IF(Vol_hor!Y22&gt;0,Mass_sal_nette!Y22/Vol_hor!Y22," ")</f>
        <v>7.5088893652261204</v>
      </c>
    </row>
    <row r="23" spans="1:25" x14ac:dyDescent="0.2">
      <c r="A23" s="20">
        <v>39721</v>
      </c>
      <c r="B23" s="138">
        <f ca="1">IF(Vol_hor!B23&gt;0,Mass_sal_nette!B23/Vol_hor!B23," ")</f>
        <v>4.8897813086503392</v>
      </c>
      <c r="C23" s="138">
        <f ca="1">IF(Vol_hor!C23&gt;0,Mass_sal_nette!C23/Vol_hor!C23," ")</f>
        <v>8.4876812809821285</v>
      </c>
      <c r="D23" s="141">
        <f ca="1">IF(Vol_hor!D23&gt;0,Mass_sal_nette!D23/Vol_hor!D23," ")</f>
        <v>8.5961932523278222</v>
      </c>
      <c r="E23" s="141">
        <f ca="1">IF(Vol_hor!E23&gt;0,Mass_sal_nette!E23/Vol_hor!E23," ")</f>
        <v>2.7878329476543438</v>
      </c>
      <c r="F23" s="141">
        <f ca="1">IF(Vol_hor!F23&gt;0,Mass_sal_nette!F23/Vol_hor!F23," ")</f>
        <v>7.6200982479902031</v>
      </c>
      <c r="G23" s="140">
        <f ca="1">IF(Vol_hor!G23&gt;0,Mass_sal_nette!G23/Vol_hor!G23," ")</f>
        <v>8.7604742126272352</v>
      </c>
      <c r="H23" s="141">
        <f ca="1">IF(Vol_hor!H23&gt;0,Mass_sal_nette!H23/Vol_hor!H23," ")</f>
        <v>8.3223436488779807</v>
      </c>
      <c r="I23" s="141">
        <f ca="1">IF(Vol_hor!I23&gt;0,Mass_sal_nette!I23/Vol_hor!I23," ")</f>
        <v>8.1515161233723568</v>
      </c>
      <c r="J23" s="142">
        <f ca="1">IF(Vol_hor!J23&gt;0,Mass_sal_nette!J23/Vol_hor!J23," ")</f>
        <v>8.0379178707602446</v>
      </c>
      <c r="K23" s="141">
        <f ca="1">IF(Vol_hor!K23&gt;0,Mass_sal_nette!K23/Vol_hor!K23," ")</f>
        <v>7.5230380382592754</v>
      </c>
      <c r="L23" s="141">
        <f ca="1">IF(Vol_hor!L23&gt;0,Mass_sal_nette!L23/Vol_hor!L23," ")</f>
        <v>7.556761370562187</v>
      </c>
      <c r="M23" s="142">
        <f ca="1">IF(Vol_hor!M23&gt;0,Mass_sal_nette!M23/Vol_hor!M23," ")</f>
        <v>7.3668141122137056</v>
      </c>
      <c r="N23" s="141">
        <f ca="1">IF(Vol_hor!N23&gt;0,Mass_sal_nette!N23/Vol_hor!N23," ")</f>
        <v>2.7590877348105565</v>
      </c>
      <c r="O23" s="143">
        <f ca="1">IF(Vol_hor!O23&gt;0,Mass_sal_nette!O23/Vol_hor!O23," ")</f>
        <v>2.778043452457382</v>
      </c>
      <c r="P23" s="144">
        <f ca="1">IF(Vol_hor!P23&gt;0,Mass_sal_nette!P23/Vol_hor!P23," ")</f>
        <v>9.4953640329745923</v>
      </c>
      <c r="Q23" s="145">
        <f ca="1">IF(Vol_hor!Q23&gt;0,Mass_sal_nette!Q23/Vol_hor!Q23," ")</f>
        <v>8.8199308852640819</v>
      </c>
      <c r="R23" s="145">
        <f ca="1">IF(Vol_hor!R23&gt;0,Mass_sal_nette!R23/Vol_hor!R23," ")</f>
        <v>7.7889993485173781</v>
      </c>
      <c r="S23" s="145">
        <f ca="1">IF(Vol_hor!S23&gt;0,Mass_sal_nette!S23/Vol_hor!S23," ")</f>
        <v>8.5850456592241766</v>
      </c>
      <c r="T23" s="145" t="str">
        <f ca="1">IF(Vol_hor!T23&gt;0,Mass_sal_nette!T23/Vol_hor!T23," ")</f>
        <v xml:space="preserve"> </v>
      </c>
      <c r="U23" s="145">
        <f ca="1">IF(Vol_hor!U23&gt;0,Mass_sal_nette!U23/Vol_hor!U23," ")</f>
        <v>8.1686654510203169</v>
      </c>
      <c r="V23" s="145">
        <f ca="1">IF(Vol_hor!V23&gt;0,Mass_sal_nette!V23/Vol_hor!V23," ")</f>
        <v>7.5110311351759469</v>
      </c>
      <c r="W23" s="145" t="str">
        <f ca="1">IF(Vol_hor!W23&gt;0,Mass_sal_nette!W23/Vol_hor!W23," ")</f>
        <v xml:space="preserve"> </v>
      </c>
      <c r="X23" s="145">
        <f ca="1">IF(Vol_hor!X23&gt;0,Mass_sal_nette!X23/Vol_hor!X23," ")</f>
        <v>7.8712780424571571</v>
      </c>
      <c r="Y23" s="146">
        <f ca="1">IF(Vol_hor!Y23&gt;0,Mass_sal_nette!Y23/Vol_hor!Y23," ")</f>
        <v>7.6266884887438664</v>
      </c>
    </row>
    <row r="24" spans="1:25" ht="10.8" thickBot="1" x14ac:dyDescent="0.25">
      <c r="A24" s="26">
        <v>39813</v>
      </c>
      <c r="B24" s="147">
        <f ca="1">IF(Vol_hor!B24&gt;0,Mass_sal_nette!B24/Vol_hor!B24," ")</f>
        <v>4.8963282197555422</v>
      </c>
      <c r="C24" s="147">
        <f ca="1">IF(Vol_hor!C24&gt;0,Mass_sal_nette!C24/Vol_hor!C24," ")</f>
        <v>8.5201526351286532</v>
      </c>
      <c r="D24" s="148">
        <f ca="1">IF(Vol_hor!D24&gt;0,Mass_sal_nette!D24/Vol_hor!D24," ")</f>
        <v>8.6300655598002969</v>
      </c>
      <c r="E24" s="148">
        <f ca="1">IF(Vol_hor!E24&gt;0,Mass_sal_nette!E24/Vol_hor!E24," ")</f>
        <v>2.8152239551087503</v>
      </c>
      <c r="F24" s="148">
        <f ca="1">IF(Vol_hor!F24&gt;0,Mass_sal_nette!F24/Vol_hor!F24," ")</f>
        <v>7.6563472961567296</v>
      </c>
      <c r="G24" s="149">
        <f ca="1">IF(Vol_hor!G24&gt;0,Mass_sal_nette!G24/Vol_hor!G24," ")</f>
        <v>8.8212426851228098</v>
      </c>
      <c r="H24" s="148">
        <f ca="1">IF(Vol_hor!H24&gt;0,Mass_sal_nette!H24/Vol_hor!H24," ")</f>
        <v>8.2808527047298757</v>
      </c>
      <c r="I24" s="148">
        <f ca="1">IF(Vol_hor!I24&gt;0,Mass_sal_nette!I24/Vol_hor!I24," ")</f>
        <v>8.2082709903738333</v>
      </c>
      <c r="J24" s="150">
        <f ca="1">IF(Vol_hor!J24&gt;0,Mass_sal_nette!J24/Vol_hor!J24," ")</f>
        <v>8.0280189029533666</v>
      </c>
      <c r="K24" s="148">
        <f ca="1">IF(Vol_hor!K24&gt;0,Mass_sal_nette!K24/Vol_hor!K24," ")</f>
        <v>7.6161856017630845</v>
      </c>
      <c r="L24" s="148">
        <f ca="1">IF(Vol_hor!L24&gt;0,Mass_sal_nette!L24/Vol_hor!L24," ")</f>
        <v>7.5560688491505257</v>
      </c>
      <c r="M24" s="150">
        <f ca="1">IF(Vol_hor!M24&gt;0,Mass_sal_nette!M24/Vol_hor!M24," ")</f>
        <v>7.3968934778761106</v>
      </c>
      <c r="N24" s="148">
        <f ca="1">IF(Vol_hor!N24&gt;0,Mass_sal_nette!N24/Vol_hor!N24," ")</f>
        <v>2.86019398976766</v>
      </c>
      <c r="O24" s="151">
        <f ca="1">IF(Vol_hor!O24&gt;0,Mass_sal_nette!O24/Vol_hor!O24," ")</f>
        <v>2.8192303518317332</v>
      </c>
      <c r="P24" s="152">
        <f ca="1">IF(Vol_hor!P24&gt;0,Mass_sal_nette!P24/Vol_hor!P24," ")</f>
        <v>9.5401774756540529</v>
      </c>
      <c r="Q24" s="153">
        <f ca="1">IF(Vol_hor!Q24&gt;0,Mass_sal_nette!Q24/Vol_hor!Q24," ")</f>
        <v>8.8871770261053413</v>
      </c>
      <c r="R24" s="153">
        <f ca="1">IF(Vol_hor!R24&gt;0,Mass_sal_nette!R24/Vol_hor!R24," ")</f>
        <v>7.8422021379753764</v>
      </c>
      <c r="S24" s="153">
        <f ca="1">IF(Vol_hor!S24&gt;0,Mass_sal_nette!S24/Vol_hor!S24," ")</f>
        <v>8.6403139033305916</v>
      </c>
      <c r="T24" s="153" t="str">
        <f ca="1">IF(Vol_hor!T24&gt;0,Mass_sal_nette!T24/Vol_hor!T24," ")</f>
        <v xml:space="preserve"> </v>
      </c>
      <c r="U24" s="153">
        <f ca="1">IF(Vol_hor!U24&gt;0,Mass_sal_nette!U24/Vol_hor!U24," ")</f>
        <v>8.2181741989870041</v>
      </c>
      <c r="V24" s="153">
        <f ca="1">IF(Vol_hor!V24&gt;0,Mass_sal_nette!V24/Vol_hor!V24," ")</f>
        <v>7.5535574296433401</v>
      </c>
      <c r="W24" s="153" t="str">
        <f ca="1">IF(Vol_hor!W24&gt;0,Mass_sal_nette!W24/Vol_hor!W24," ")</f>
        <v xml:space="preserve"> </v>
      </c>
      <c r="X24" s="153">
        <f ca="1">IF(Vol_hor!X24&gt;0,Mass_sal_nette!X24/Vol_hor!X24," ")</f>
        <v>7.9283821791312841</v>
      </c>
      <c r="Y24" s="154">
        <f ca="1">IF(Vol_hor!Y24&gt;0,Mass_sal_nette!Y24/Vol_hor!Y24," ")</f>
        <v>7.6439035190118494</v>
      </c>
    </row>
    <row r="25" spans="1:25" x14ac:dyDescent="0.2">
      <c r="A25" s="14">
        <v>39903</v>
      </c>
      <c r="B25" s="138">
        <f ca="1">IF(Vol_hor!B25&gt;0,Mass_sal_nette!B25/Vol_hor!B25," ")</f>
        <v>4.906353352651192</v>
      </c>
      <c r="C25" s="138">
        <f ca="1">IF(Vol_hor!C25&gt;0,Mass_sal_nette!C25/Vol_hor!C25," ")</f>
        <v>8.5518004580690015</v>
      </c>
      <c r="D25" s="141">
        <f ca="1">IF(Vol_hor!D25&gt;0,Mass_sal_nette!D25/Vol_hor!D25," ")</f>
        <v>8.663898300452777</v>
      </c>
      <c r="E25" s="141">
        <f ca="1">IF(Vol_hor!E25&gt;0,Mass_sal_nette!E25/Vol_hor!E25," ")</f>
        <v>2.8373186732538103</v>
      </c>
      <c r="F25" s="141">
        <f ca="1">IF(Vol_hor!F25&gt;0,Mass_sal_nette!F25/Vol_hor!F25," ")</f>
        <v>7.6782478785205939</v>
      </c>
      <c r="G25" s="140">
        <f ca="1">IF(Vol_hor!G25&gt;0,Mass_sal_nette!G25/Vol_hor!G25," ")</f>
        <v>8.8881643025252526</v>
      </c>
      <c r="H25" s="141">
        <f ca="1">IF(Vol_hor!H25&gt;0,Mass_sal_nette!H25/Vol_hor!H25," ")</f>
        <v>8.4868782918408563</v>
      </c>
      <c r="I25" s="141">
        <f ca="1">IF(Vol_hor!I25&gt;0,Mass_sal_nette!I25/Vol_hor!I25," ")</f>
        <v>8.181155960400071</v>
      </c>
      <c r="J25" s="142">
        <f ca="1">IF(Vol_hor!J25&gt;0,Mass_sal_nette!J25/Vol_hor!J25," ")</f>
        <v>8.101737636179454</v>
      </c>
      <c r="K25" s="141">
        <f ca="1">IF(Vol_hor!K25&gt;0,Mass_sal_nette!K25/Vol_hor!K25," ")</f>
        <v>7.7578936613310354</v>
      </c>
      <c r="L25" s="141">
        <f ca="1">IF(Vol_hor!L25&gt;0,Mass_sal_nette!L25/Vol_hor!L25," ")</f>
        <v>7.6299265444213447</v>
      </c>
      <c r="M25" s="142">
        <f ca="1">IF(Vol_hor!M25&gt;0,Mass_sal_nette!M25/Vol_hor!M25," ")</f>
        <v>7.3668996646749871</v>
      </c>
      <c r="N25" s="141">
        <f ca="1">IF(Vol_hor!N25&gt;0,Mass_sal_nette!N25/Vol_hor!N25," ")</f>
        <v>2.8396155590484073</v>
      </c>
      <c r="O25" s="143">
        <f ca="1">IF(Vol_hor!O25&gt;0,Mass_sal_nette!O25/Vol_hor!O25," ")</f>
        <v>2.8460853290189148</v>
      </c>
      <c r="P25" s="144">
        <f ca="1">IF(Vol_hor!P25&gt;0,Mass_sal_nette!P25/Vol_hor!P25," ")</f>
        <v>9.6602069061107301</v>
      </c>
      <c r="Q25" s="145">
        <f ca="1">IF(Vol_hor!Q25&gt;0,Mass_sal_nette!Q25/Vol_hor!Q25," ")</f>
        <v>8.8846626622124454</v>
      </c>
      <c r="R25" s="145">
        <f ca="1">IF(Vol_hor!R25&gt;0,Mass_sal_nette!R25/Vol_hor!R25," ")</f>
        <v>7.8411094741545915</v>
      </c>
      <c r="S25" s="145">
        <f ca="1">IF(Vol_hor!S25&gt;0,Mass_sal_nette!S25/Vol_hor!S25," ")</f>
        <v>8.6812469074686636</v>
      </c>
      <c r="T25" s="145" t="str">
        <f ca="1">IF(Vol_hor!T25&gt;0,Mass_sal_nette!T25/Vol_hor!T25," ")</f>
        <v xml:space="preserve"> </v>
      </c>
      <c r="U25" s="145">
        <f ca="1">IF(Vol_hor!U25&gt;0,Mass_sal_nette!U25/Vol_hor!U25," ")</f>
        <v>8.2744017457373022</v>
      </c>
      <c r="V25" s="145">
        <f ca="1">IF(Vol_hor!V25&gt;0,Mass_sal_nette!V25/Vol_hor!V25," ")</f>
        <v>7.5808429834613369</v>
      </c>
      <c r="W25" s="145" t="str">
        <f ca="1">IF(Vol_hor!W25&gt;0,Mass_sal_nette!W25/Vol_hor!W25," ")</f>
        <v xml:space="preserve"> </v>
      </c>
      <c r="X25" s="145">
        <f ca="1">IF(Vol_hor!X25&gt;0,Mass_sal_nette!X25/Vol_hor!X25," ")</f>
        <v>7.9861494081808706</v>
      </c>
      <c r="Y25" s="146">
        <f ca="1">IF(Vol_hor!Y25&gt;0,Mass_sal_nette!Y25/Vol_hor!Y25," ")</f>
        <v>7.6362573429710521</v>
      </c>
    </row>
    <row r="26" spans="1:25" x14ac:dyDescent="0.2">
      <c r="A26" s="20">
        <v>39994</v>
      </c>
      <c r="B26" s="138">
        <f ca="1">IF(Vol_hor!B26&gt;0,Mass_sal_nette!B26/Vol_hor!B26," ")</f>
        <v>4.9313504218624988</v>
      </c>
      <c r="C26" s="138">
        <f ca="1">IF(Vol_hor!C26&gt;0,Mass_sal_nette!C26/Vol_hor!C26," ")</f>
        <v>8.6228025982297929</v>
      </c>
      <c r="D26" s="141">
        <f ca="1">IF(Vol_hor!D26&gt;0,Mass_sal_nette!D26/Vol_hor!D26," ")</f>
        <v>8.7372371268609701</v>
      </c>
      <c r="E26" s="141">
        <f ca="1">IF(Vol_hor!E26&gt;0,Mass_sal_nette!E26/Vol_hor!E26," ")</f>
        <v>2.8618566537953392</v>
      </c>
      <c r="F26" s="141">
        <f ca="1">IF(Vol_hor!F26&gt;0,Mass_sal_nette!F26/Vol_hor!F26," ")</f>
        <v>7.73333595257753</v>
      </c>
      <c r="G26" s="140">
        <f ca="1">IF(Vol_hor!G26&gt;0,Mass_sal_nette!G26/Vol_hor!G26," ")</f>
        <v>8.9364606809488372</v>
      </c>
      <c r="H26" s="141">
        <f ca="1">IF(Vol_hor!H26&gt;0,Mass_sal_nette!H26/Vol_hor!H26," ")</f>
        <v>8.4168305508804711</v>
      </c>
      <c r="I26" s="141">
        <f ca="1">IF(Vol_hor!I26&gt;0,Mass_sal_nette!I26/Vol_hor!I26," ")</f>
        <v>8.2092553696533983</v>
      </c>
      <c r="J26" s="142">
        <f ca="1">IF(Vol_hor!J26&gt;0,Mass_sal_nette!J26/Vol_hor!J26," ")</f>
        <v>8.0847030320105073</v>
      </c>
      <c r="K26" s="141">
        <f ca="1">IF(Vol_hor!K26&gt;0,Mass_sal_nette!K26/Vol_hor!K26," ")</f>
        <v>7.7794490676059409</v>
      </c>
      <c r="L26" s="141">
        <f ca="1">IF(Vol_hor!L26&gt;0,Mass_sal_nette!L26/Vol_hor!L26," ")</f>
        <v>7.6632998765388791</v>
      </c>
      <c r="M26" s="142">
        <f ca="1">IF(Vol_hor!M26&gt;0,Mass_sal_nette!M26/Vol_hor!M26," ")</f>
        <v>7.379076812772821</v>
      </c>
      <c r="N26" s="141">
        <f ca="1">IF(Vol_hor!N26&gt;0,Mass_sal_nette!N26/Vol_hor!N26," ")</f>
        <v>2.8524800968330037</v>
      </c>
      <c r="O26" s="143">
        <f ca="1">IF(Vol_hor!O26&gt;0,Mass_sal_nette!O26/Vol_hor!O26," ")</f>
        <v>2.8628642861121874</v>
      </c>
      <c r="P26" s="144">
        <f ca="1">IF(Vol_hor!P26&gt;0,Mass_sal_nette!P26/Vol_hor!P26," ")</f>
        <v>9.711832102374105</v>
      </c>
      <c r="Q26" s="145">
        <f ca="1">IF(Vol_hor!Q26&gt;0,Mass_sal_nette!Q26/Vol_hor!Q26," ")</f>
        <v>9.0071987033685907</v>
      </c>
      <c r="R26" s="145">
        <f ca="1">IF(Vol_hor!R26&gt;0,Mass_sal_nette!R26/Vol_hor!R26," ")</f>
        <v>7.8973582468806107</v>
      </c>
      <c r="S26" s="145">
        <f ca="1">IF(Vol_hor!S26&gt;0,Mass_sal_nette!S26/Vol_hor!S26," ")</f>
        <v>8.7421883847988333</v>
      </c>
      <c r="T26" s="145" t="str">
        <f ca="1">IF(Vol_hor!T26&gt;0,Mass_sal_nette!T26/Vol_hor!T26," ")</f>
        <v xml:space="preserve"> </v>
      </c>
      <c r="U26" s="145">
        <f ca="1">IF(Vol_hor!U26&gt;0,Mass_sal_nette!U26/Vol_hor!U26," ")</f>
        <v>8.3203009291909922</v>
      </c>
      <c r="V26" s="145">
        <f ca="1">IF(Vol_hor!V26&gt;0,Mass_sal_nette!V26/Vol_hor!V26," ")</f>
        <v>7.6265103482472876</v>
      </c>
      <c r="W26" s="145" t="str">
        <f ca="1">IF(Vol_hor!W26&gt;0,Mass_sal_nette!W26/Vol_hor!W26," ")</f>
        <v xml:space="preserve"> </v>
      </c>
      <c r="X26" s="145">
        <f ca="1">IF(Vol_hor!X26&gt;0,Mass_sal_nette!X26/Vol_hor!X26," ")</f>
        <v>8.0478927684260526</v>
      </c>
      <c r="Y26" s="146">
        <f ca="1">IF(Vol_hor!Y26&gt;0,Mass_sal_nette!Y26/Vol_hor!Y26," ")</f>
        <v>7.6586410737258532</v>
      </c>
    </row>
    <row r="27" spans="1:25" x14ac:dyDescent="0.2">
      <c r="A27" s="20">
        <v>40086</v>
      </c>
      <c r="B27" s="138">
        <f ca="1">IF(Vol_hor!B27&gt;0,Mass_sal_nette!B27/Vol_hor!B27," ")</f>
        <v>4.9522494406975541</v>
      </c>
      <c r="C27" s="138">
        <f ca="1">IF(Vol_hor!C27&gt;0,Mass_sal_nette!C27/Vol_hor!C27," ")</f>
        <v>8.6985637856666873</v>
      </c>
      <c r="D27" s="141">
        <f ca="1">IF(Vol_hor!D27&gt;0,Mass_sal_nette!D27/Vol_hor!D27," ")</f>
        <v>8.8115363297799156</v>
      </c>
      <c r="E27" s="141">
        <f ca="1">IF(Vol_hor!E27&gt;0,Mass_sal_nette!E27/Vol_hor!E27," ")</f>
        <v>2.8829139916599793</v>
      </c>
      <c r="F27" s="141">
        <f ca="1">IF(Vol_hor!F27&gt;0,Mass_sal_nette!F27/Vol_hor!F27," ")</f>
        <v>7.8233537128117057</v>
      </c>
      <c r="G27" s="140">
        <f ca="1">IF(Vol_hor!G27&gt;0,Mass_sal_nette!G27/Vol_hor!G27," ")</f>
        <v>8.9965288381593282</v>
      </c>
      <c r="H27" s="141">
        <f ca="1">IF(Vol_hor!H27&gt;0,Mass_sal_nette!H27/Vol_hor!H27," ")</f>
        <v>8.4996488041509277</v>
      </c>
      <c r="I27" s="141">
        <f ca="1">IF(Vol_hor!I27&gt;0,Mass_sal_nette!I27/Vol_hor!I27," ")</f>
        <v>8.3147199776189744</v>
      </c>
      <c r="J27" s="142">
        <f ca="1">IF(Vol_hor!J27&gt;0,Mass_sal_nette!J27/Vol_hor!J27," ")</f>
        <v>8.1376282976159935</v>
      </c>
      <c r="K27" s="141">
        <f ca="1">IF(Vol_hor!K27&gt;0,Mass_sal_nette!K27/Vol_hor!K27," ")</f>
        <v>7.7825542121628253</v>
      </c>
      <c r="L27" s="141">
        <f ca="1">IF(Vol_hor!L27&gt;0,Mass_sal_nette!L27/Vol_hor!L27," ")</f>
        <v>7.6749640855794743</v>
      </c>
      <c r="M27" s="142">
        <f ca="1">IF(Vol_hor!M27&gt;0,Mass_sal_nette!M27/Vol_hor!M27," ")</f>
        <v>7.456023907595358</v>
      </c>
      <c r="N27" s="141">
        <f ca="1">IF(Vol_hor!N27&gt;0,Mass_sal_nette!N27/Vol_hor!N27," ")</f>
        <v>2.8711339161824445</v>
      </c>
      <c r="O27" s="143">
        <f ca="1">IF(Vol_hor!O27&gt;0,Mass_sal_nette!O27/Vol_hor!O27," ")</f>
        <v>2.8768443554231951</v>
      </c>
      <c r="P27" s="144">
        <f ca="1">IF(Vol_hor!P27&gt;0,Mass_sal_nette!P27/Vol_hor!P27," ")</f>
        <v>9.7637065697971064</v>
      </c>
      <c r="Q27" s="145">
        <f ca="1">IF(Vol_hor!Q27&gt;0,Mass_sal_nette!Q27/Vol_hor!Q27," ")</f>
        <v>9.0821455263085475</v>
      </c>
      <c r="R27" s="145">
        <f ca="1">IF(Vol_hor!R27&gt;0,Mass_sal_nette!R27/Vol_hor!R27," ")</f>
        <v>7.9670231562366425</v>
      </c>
      <c r="S27" s="145">
        <f ca="1">IF(Vol_hor!S27&gt;0,Mass_sal_nette!S27/Vol_hor!S27," ")</f>
        <v>8.8021177934571657</v>
      </c>
      <c r="T27" s="145" t="str">
        <f ca="1">IF(Vol_hor!T27&gt;0,Mass_sal_nette!T27/Vol_hor!T27," ")</f>
        <v xml:space="preserve"> </v>
      </c>
      <c r="U27" s="145">
        <f ca="1">IF(Vol_hor!U27&gt;0,Mass_sal_nette!U27/Vol_hor!U27," ")</f>
        <v>8.3289708793290149</v>
      </c>
      <c r="V27" s="145">
        <f ca="1">IF(Vol_hor!V27&gt;0,Mass_sal_nette!V27/Vol_hor!V27," ")</f>
        <v>7.6953811788234852</v>
      </c>
      <c r="W27" s="145" t="str">
        <f ca="1">IF(Vol_hor!W27&gt;0,Mass_sal_nette!W27/Vol_hor!W27," ")</f>
        <v xml:space="preserve"> </v>
      </c>
      <c r="X27" s="145">
        <f ca="1">IF(Vol_hor!X27&gt;0,Mass_sal_nette!X27/Vol_hor!X27," ")</f>
        <v>8.1256261722993379</v>
      </c>
      <c r="Y27" s="146">
        <f ca="1">IF(Vol_hor!Y27&gt;0,Mass_sal_nette!Y27/Vol_hor!Y27," ")</f>
        <v>7.7187799879714962</v>
      </c>
    </row>
    <row r="28" spans="1:25" ht="10.8" thickBot="1" x14ac:dyDescent="0.25">
      <c r="A28" s="26">
        <v>40178</v>
      </c>
      <c r="B28" s="147">
        <f ca="1">IF(Vol_hor!B28&gt;0,Mass_sal_nette!B28/Vol_hor!B28," ")</f>
        <v>4.9854170928055632</v>
      </c>
      <c r="C28" s="147">
        <f ca="1">IF(Vol_hor!C28&gt;0,Mass_sal_nette!C28/Vol_hor!C28," ")</f>
        <v>8.7533530225628802</v>
      </c>
      <c r="D28" s="148">
        <f ca="1">IF(Vol_hor!D28&gt;0,Mass_sal_nette!D28/Vol_hor!D28," ")</f>
        <v>8.8686984436568164</v>
      </c>
      <c r="E28" s="148">
        <f ca="1">IF(Vol_hor!E28&gt;0,Mass_sal_nette!E28/Vol_hor!E28," ")</f>
        <v>2.9181664421166071</v>
      </c>
      <c r="F28" s="148">
        <f ca="1">IF(Vol_hor!F28&gt;0,Mass_sal_nette!F28/Vol_hor!F28," ")</f>
        <v>7.8606036674553232</v>
      </c>
      <c r="G28" s="149">
        <f ca="1">IF(Vol_hor!G28&gt;0,Mass_sal_nette!G28/Vol_hor!G28," ")</f>
        <v>9.0566987411863344</v>
      </c>
      <c r="H28" s="148">
        <f ca="1">IF(Vol_hor!H28&gt;0,Mass_sal_nette!H28/Vol_hor!H28," ")</f>
        <v>8.4843716540595846</v>
      </c>
      <c r="I28" s="148">
        <f ca="1">IF(Vol_hor!I28&gt;0,Mass_sal_nette!I28/Vol_hor!I28," ")</f>
        <v>8.3519568979620864</v>
      </c>
      <c r="J28" s="150">
        <f ca="1">IF(Vol_hor!J28&gt;0,Mass_sal_nette!J28/Vol_hor!J28," ")</f>
        <v>8.2059125677107119</v>
      </c>
      <c r="K28" s="148">
        <f ca="1">IF(Vol_hor!K28&gt;0,Mass_sal_nette!K28/Vol_hor!K28," ")</f>
        <v>7.8645347730335784</v>
      </c>
      <c r="L28" s="148">
        <f ca="1">IF(Vol_hor!L28&gt;0,Mass_sal_nette!L28/Vol_hor!L28," ")</f>
        <v>7.5967411060730692</v>
      </c>
      <c r="M28" s="150">
        <f ca="1">IF(Vol_hor!M28&gt;0,Mass_sal_nette!M28/Vol_hor!M28," ")</f>
        <v>7.5798202324590562</v>
      </c>
      <c r="N28" s="148">
        <f ca="1">IF(Vol_hor!N28&gt;0,Mass_sal_nette!N28/Vol_hor!N28," ")</f>
        <v>2.9320471978400908</v>
      </c>
      <c r="O28" s="151">
        <f ca="1">IF(Vol_hor!O28&gt;0,Mass_sal_nette!O28/Vol_hor!O28," ")</f>
        <v>2.9141462633913218</v>
      </c>
      <c r="P28" s="152">
        <f ca="1">IF(Vol_hor!P28&gt;0,Mass_sal_nette!P28/Vol_hor!P28," ")</f>
        <v>9.8751879973760595</v>
      </c>
      <c r="Q28" s="153">
        <f ca="1">IF(Vol_hor!Q28&gt;0,Mass_sal_nette!Q28/Vol_hor!Q28," ")</f>
        <v>9.1598102505728303</v>
      </c>
      <c r="R28" s="153">
        <f ca="1">IF(Vol_hor!R28&gt;0,Mass_sal_nette!R28/Vol_hor!R28," ")</f>
        <v>8.0117366679569724</v>
      </c>
      <c r="S28" s="153">
        <f ca="1">IF(Vol_hor!S28&gt;0,Mass_sal_nette!S28/Vol_hor!S28," ")</f>
        <v>8.8740414084216148</v>
      </c>
      <c r="T28" s="153" t="str">
        <f ca="1">IF(Vol_hor!T28&gt;0,Mass_sal_nette!T28/Vol_hor!T28," ")</f>
        <v xml:space="preserve"> </v>
      </c>
      <c r="U28" s="153">
        <f ca="1">IF(Vol_hor!U28&gt;0,Mass_sal_nette!U28/Vol_hor!U28," ")</f>
        <v>8.4032050570441896</v>
      </c>
      <c r="V28" s="153">
        <f ca="1">IF(Vol_hor!V28&gt;0,Mass_sal_nette!V28/Vol_hor!V28," ")</f>
        <v>7.7556404780472592</v>
      </c>
      <c r="W28" s="153" t="str">
        <f ca="1">IF(Vol_hor!W28&gt;0,Mass_sal_nette!W28/Vol_hor!W28," ")</f>
        <v xml:space="preserve"> </v>
      </c>
      <c r="X28" s="153">
        <f ca="1">IF(Vol_hor!X28&gt;0,Mass_sal_nette!X28/Vol_hor!X28," ")</f>
        <v>8.1840908579189318</v>
      </c>
      <c r="Y28" s="154">
        <f ca="1">IF(Vol_hor!Y28&gt;0,Mass_sal_nette!Y28/Vol_hor!Y28," ")</f>
        <v>7.7472186250367363</v>
      </c>
    </row>
    <row r="29" spans="1:25" x14ac:dyDescent="0.2">
      <c r="A29" s="14">
        <v>40268</v>
      </c>
      <c r="B29" s="138">
        <f ca="1">IF(Vol_hor!B29&gt;0,Mass_sal_nette!B29/Vol_hor!B29," ")</f>
        <v>5.0007098535639454</v>
      </c>
      <c r="C29" s="138">
        <f ca="1">IF(Vol_hor!C29&gt;0,Mass_sal_nette!C29/Vol_hor!C29," ")</f>
        <v>8.8187915635185057</v>
      </c>
      <c r="D29" s="141">
        <f ca="1">IF(Vol_hor!D29&gt;0,Mass_sal_nette!D29/Vol_hor!D29," ")</f>
        <v>8.9332407215484988</v>
      </c>
      <c r="E29" s="141">
        <f ca="1">IF(Vol_hor!E29&gt;0,Mass_sal_nette!E29/Vol_hor!E29," ")</f>
        <v>2.9374914103220942</v>
      </c>
      <c r="F29" s="141">
        <f ca="1">IF(Vol_hor!F29&gt;0,Mass_sal_nette!F29/Vol_hor!F29," ")</f>
        <v>7.9321799060462501</v>
      </c>
      <c r="G29" s="140">
        <f ca="1">IF(Vol_hor!G29&gt;0,Mass_sal_nette!G29/Vol_hor!G29," ")</f>
        <v>9.1057457427945874</v>
      </c>
      <c r="H29" s="141">
        <f ca="1">IF(Vol_hor!H29&gt;0,Mass_sal_nette!H29/Vol_hor!H29," ")</f>
        <v>8.6539427269974549</v>
      </c>
      <c r="I29" s="141">
        <f ca="1">IF(Vol_hor!I29&gt;0,Mass_sal_nette!I29/Vol_hor!I29," ")</f>
        <v>8.4044815138107314</v>
      </c>
      <c r="J29" s="142">
        <f ca="1">IF(Vol_hor!J29&gt;0,Mass_sal_nette!J29/Vol_hor!J29," ")</f>
        <v>8.3132538894400874</v>
      </c>
      <c r="K29" s="141">
        <f ca="1">IF(Vol_hor!K29&gt;0,Mass_sal_nette!K29/Vol_hor!K29," ")</f>
        <v>7.8614728818093091</v>
      </c>
      <c r="L29" s="141" t="str">
        <f ca="1">IF(Vol_hor!L29&gt;0,Mass_sal_nette!L29/Vol_hor!L29," ")</f>
        <v xml:space="preserve"> </v>
      </c>
      <c r="M29" s="142" t="str">
        <f ca="1">IF(Vol_hor!M29&gt;0,Mass_sal_nette!M29/Vol_hor!M29," ")</f>
        <v xml:space="preserve"> </v>
      </c>
      <c r="N29" s="141">
        <f ca="1">IF(Vol_hor!N29&gt;0,Mass_sal_nette!N29/Vol_hor!N29," ")</f>
        <v>2.940270076143717</v>
      </c>
      <c r="O29" s="143">
        <f ca="1">IF(Vol_hor!O29&gt;0,Mass_sal_nette!O29/Vol_hor!O29," ")</f>
        <v>2.9427317641325414</v>
      </c>
      <c r="P29" s="144">
        <f ca="1">IF(Vol_hor!P29&gt;0,Mass_sal_nette!P29/Vol_hor!P29," ")</f>
        <v>9.963630604654643</v>
      </c>
      <c r="Q29" s="145">
        <f ca="1">IF(Vol_hor!Q29&gt;0,Mass_sal_nette!Q29/Vol_hor!Q29," ")</f>
        <v>9.1872696085900838</v>
      </c>
      <c r="R29" s="145">
        <f ca="1">IF(Vol_hor!R29&gt;0,Mass_sal_nette!R29/Vol_hor!R29," ")</f>
        <v>8.0755318803245189</v>
      </c>
      <c r="S29" s="145">
        <f ca="1">IF(Vol_hor!S29&gt;0,Mass_sal_nette!S29/Vol_hor!S29," ")</f>
        <v>8.9196413043016136</v>
      </c>
      <c r="T29" s="145" t="str">
        <f ca="1">IF(Vol_hor!T29&gt;0,Mass_sal_nette!T29/Vol_hor!T29," ")</f>
        <v xml:space="preserve"> </v>
      </c>
      <c r="U29" s="145">
        <f ca="1">IF(Vol_hor!U29&gt;0,Mass_sal_nette!U29/Vol_hor!U29," ")</f>
        <v>8.4832676360568495</v>
      </c>
      <c r="V29" s="145">
        <f ca="1">IF(Vol_hor!V29&gt;0,Mass_sal_nette!V29/Vol_hor!V29," ")</f>
        <v>7.8283829459086087</v>
      </c>
      <c r="W29" s="145" t="str">
        <f ca="1">IF(Vol_hor!W29&gt;0,Mass_sal_nette!W29/Vol_hor!W29," ")</f>
        <v xml:space="preserve"> </v>
      </c>
      <c r="X29" s="145">
        <f ca="1">IF(Vol_hor!X29&gt;0,Mass_sal_nette!X29/Vol_hor!X29," ")</f>
        <v>8.2901541927157893</v>
      </c>
      <c r="Y29" s="146">
        <f ca="1">IF(Vol_hor!Y29&gt;0,Mass_sal_nette!Y29/Vol_hor!Y29," ")</f>
        <v>7.8173254547898638</v>
      </c>
    </row>
    <row r="30" spans="1:25" x14ac:dyDescent="0.2">
      <c r="A30" s="20">
        <v>40359</v>
      </c>
      <c r="B30" s="138">
        <f ca="1">IF(Vol_hor!B30&gt;0,Mass_sal_nette!B30/Vol_hor!B30," ")</f>
        <v>5.0220203942431576</v>
      </c>
      <c r="C30" s="138">
        <f ca="1">IF(Vol_hor!C30&gt;0,Mass_sal_nette!C30/Vol_hor!C30," ")</f>
        <v>8.8918672066924564</v>
      </c>
      <c r="D30" s="141">
        <f ca="1">IF(Vol_hor!D30&gt;0,Mass_sal_nette!D30/Vol_hor!D30," ")</f>
        <v>9.0093212950242823</v>
      </c>
      <c r="E30" s="141">
        <f ca="1">IF(Vol_hor!E30&gt;0,Mass_sal_nette!E30/Vol_hor!E30," ")</f>
        <v>2.9632609627015731</v>
      </c>
      <c r="F30" s="141">
        <f ca="1">IF(Vol_hor!F30&gt;0,Mass_sal_nette!F30/Vol_hor!F30," ")</f>
        <v>7.9908120700306577</v>
      </c>
      <c r="G30" s="140">
        <f ca="1">IF(Vol_hor!G30&gt;0,Mass_sal_nette!G30/Vol_hor!G30," ")</f>
        <v>9.1577763053018337</v>
      </c>
      <c r="H30" s="141">
        <f ca="1">IF(Vol_hor!H30&gt;0,Mass_sal_nette!H30/Vol_hor!H30," ")</f>
        <v>8.251873859356003</v>
      </c>
      <c r="I30" s="141">
        <f ca="1">IF(Vol_hor!I30&gt;0,Mass_sal_nette!I30/Vol_hor!I30," ")</f>
        <v>8.5463758200021847</v>
      </c>
      <c r="J30" s="142">
        <f ca="1">IF(Vol_hor!J30&gt;0,Mass_sal_nette!J30/Vol_hor!J30," ")</f>
        <v>8.3881924400434453</v>
      </c>
      <c r="K30" s="141">
        <f ca="1">IF(Vol_hor!K30&gt;0,Mass_sal_nette!K30/Vol_hor!K30," ")</f>
        <v>8.0578959711015425</v>
      </c>
      <c r="L30" s="141" t="str">
        <f ca="1">IF(Vol_hor!L30&gt;0,Mass_sal_nette!L30/Vol_hor!L30," ")</f>
        <v xml:space="preserve"> </v>
      </c>
      <c r="M30" s="142" t="str">
        <f ca="1">IF(Vol_hor!M30&gt;0,Mass_sal_nette!M30/Vol_hor!M30," ")</f>
        <v xml:space="preserve"> </v>
      </c>
      <c r="N30" s="141">
        <f ca="1">IF(Vol_hor!N30&gt;0,Mass_sal_nette!N30/Vol_hor!N30," ")</f>
        <v>2.948818785761397</v>
      </c>
      <c r="O30" s="143">
        <f ca="1">IF(Vol_hor!O30&gt;0,Mass_sal_nette!O30/Vol_hor!O30," ")</f>
        <v>2.9532077089429727</v>
      </c>
      <c r="P30" s="144">
        <f ca="1">IF(Vol_hor!P30&gt;0,Mass_sal_nette!P30/Vol_hor!P30," ")</f>
        <v>10.082559509869089</v>
      </c>
      <c r="Q30" s="145">
        <f ca="1">IF(Vol_hor!Q30&gt;0,Mass_sal_nette!Q30/Vol_hor!Q30," ")</f>
        <v>9.3084899234008844</v>
      </c>
      <c r="R30" s="145">
        <f ca="1">IF(Vol_hor!R30&gt;0,Mass_sal_nette!R30/Vol_hor!R30," ")</f>
        <v>8.1335393030977414</v>
      </c>
      <c r="S30" s="145">
        <f ca="1">IF(Vol_hor!S30&gt;0,Mass_sal_nette!S30/Vol_hor!S30," ")</f>
        <v>8.9813018920831063</v>
      </c>
      <c r="T30" s="145" t="str">
        <f ca="1">IF(Vol_hor!T30&gt;0,Mass_sal_nette!T30/Vol_hor!T30," ")</f>
        <v xml:space="preserve"> </v>
      </c>
      <c r="U30" s="145">
        <f ca="1">IF(Vol_hor!U30&gt;0,Mass_sal_nette!U30/Vol_hor!U30," ")</f>
        <v>8.4700716806162237</v>
      </c>
      <c r="V30" s="145">
        <f ca="1">IF(Vol_hor!V30&gt;0,Mass_sal_nette!V30/Vol_hor!V30," ")</f>
        <v>7.8827242672217528</v>
      </c>
      <c r="W30" s="145" t="str">
        <f ca="1">IF(Vol_hor!W30&gt;0,Mass_sal_nette!W30/Vol_hor!W30," ")</f>
        <v xml:space="preserve"> </v>
      </c>
      <c r="X30" s="145">
        <f ca="1">IF(Vol_hor!X30&gt;0,Mass_sal_nette!X30/Vol_hor!X30," ")</f>
        <v>8.3432265193870876</v>
      </c>
      <c r="Y30" s="146">
        <f ca="1">IF(Vol_hor!Y30&gt;0,Mass_sal_nette!Y30/Vol_hor!Y30," ")</f>
        <v>7.8069897772698038</v>
      </c>
    </row>
    <row r="31" spans="1:25" x14ac:dyDescent="0.2">
      <c r="A31" s="20">
        <v>40451</v>
      </c>
      <c r="B31" s="138">
        <f ca="1">IF(Vol_hor!B31&gt;0,Mass_sal_nette!B31/Vol_hor!B31," ")</f>
        <v>5.0213327215609107</v>
      </c>
      <c r="C31" s="138">
        <f ca="1">IF(Vol_hor!C31&gt;0,Mass_sal_nette!C31/Vol_hor!C31," ")</f>
        <v>8.9151410562937805</v>
      </c>
      <c r="D31" s="141">
        <f ca="1">IF(Vol_hor!D31&gt;0,Mass_sal_nette!D31/Vol_hor!D31," ")</f>
        <v>9.0294342127350404</v>
      </c>
      <c r="E31" s="141">
        <f ca="1">IF(Vol_hor!E31&gt;0,Mass_sal_nette!E31/Vol_hor!E31," ")</f>
        <v>2.9781520550216833</v>
      </c>
      <c r="F31" s="141">
        <f ca="1">IF(Vol_hor!F31&gt;0,Mass_sal_nette!F31/Vol_hor!F31," ")</f>
        <v>8.0487785801182987</v>
      </c>
      <c r="G31" s="140">
        <f ca="1">IF(Vol_hor!G31&gt;0,Mass_sal_nette!G31/Vol_hor!G31," ")</f>
        <v>9.2031726541077337</v>
      </c>
      <c r="H31" s="141">
        <f ca="1">IF(Vol_hor!H31&gt;0,Mass_sal_nette!H31/Vol_hor!H31," ")</f>
        <v>8.4198094234706886</v>
      </c>
      <c r="I31" s="141">
        <f ca="1">IF(Vol_hor!I31&gt;0,Mass_sal_nette!I31/Vol_hor!I31," ")</f>
        <v>8.5138159139141987</v>
      </c>
      <c r="J31" s="142">
        <f ca="1">IF(Vol_hor!J31&gt;0,Mass_sal_nette!J31/Vol_hor!J31," ")</f>
        <v>8.4157205420617363</v>
      </c>
      <c r="K31" s="141">
        <f ca="1">IF(Vol_hor!K31&gt;0,Mass_sal_nette!K31/Vol_hor!K31," ")</f>
        <v>8.0187786137663348</v>
      </c>
      <c r="L31" s="141" t="str">
        <f ca="1">IF(Vol_hor!L31&gt;0,Mass_sal_nette!L31/Vol_hor!L31," ")</f>
        <v xml:space="preserve"> </v>
      </c>
      <c r="M31" s="142" t="str">
        <f ca="1">IF(Vol_hor!M31&gt;0,Mass_sal_nette!M31/Vol_hor!M31," ")</f>
        <v xml:space="preserve"> </v>
      </c>
      <c r="N31" s="141">
        <f ca="1">IF(Vol_hor!N31&gt;0,Mass_sal_nette!N31/Vol_hor!N31," ")</f>
        <v>2.9657140866451805</v>
      </c>
      <c r="O31" s="143">
        <f ca="1">IF(Vol_hor!O31&gt;0,Mass_sal_nette!O31/Vol_hor!O31," ")</f>
        <v>2.9666268502216413</v>
      </c>
      <c r="P31" s="144">
        <f ca="1">IF(Vol_hor!P31&gt;0,Mass_sal_nette!P31/Vol_hor!P31," ")</f>
        <v>10.050713886304967</v>
      </c>
      <c r="Q31" s="145">
        <f ca="1">IF(Vol_hor!Q31&gt;0,Mass_sal_nette!Q31/Vol_hor!Q31," ")</f>
        <v>9.3136337885584339</v>
      </c>
      <c r="R31" s="145">
        <f ca="1">IF(Vol_hor!R31&gt;0,Mass_sal_nette!R31/Vol_hor!R31," ")</f>
        <v>8.1511990109906325</v>
      </c>
      <c r="S31" s="145">
        <f ca="1">IF(Vol_hor!S31&gt;0,Mass_sal_nette!S31/Vol_hor!S31," ")</f>
        <v>9.0116996315525206</v>
      </c>
      <c r="T31" s="145" t="str">
        <f ca="1">IF(Vol_hor!T31&gt;0,Mass_sal_nette!T31/Vol_hor!T31," ")</f>
        <v xml:space="preserve"> </v>
      </c>
      <c r="U31" s="145">
        <f ca="1">IF(Vol_hor!U31&gt;0,Mass_sal_nette!U31/Vol_hor!U31," ")</f>
        <v>8.4670877346913347</v>
      </c>
      <c r="V31" s="145">
        <f ca="1">IF(Vol_hor!V31&gt;0,Mass_sal_nette!V31/Vol_hor!V31," ")</f>
        <v>7.9010142680872377</v>
      </c>
      <c r="W31" s="145" t="str">
        <f ca="1">IF(Vol_hor!W31&gt;0,Mass_sal_nette!W31/Vol_hor!W31," ")</f>
        <v xml:space="preserve"> </v>
      </c>
      <c r="X31" s="145">
        <f ca="1">IF(Vol_hor!X31&gt;0,Mass_sal_nette!X31/Vol_hor!X31," ")</f>
        <v>8.4317686565602035</v>
      </c>
      <c r="Y31" s="146">
        <f ca="1">IF(Vol_hor!Y31&gt;0,Mass_sal_nette!Y31/Vol_hor!Y31," ")</f>
        <v>7.7790608801567185</v>
      </c>
    </row>
    <row r="32" spans="1:25" ht="10.8" thickBot="1" x14ac:dyDescent="0.25">
      <c r="A32" s="20">
        <v>40543</v>
      </c>
      <c r="B32" s="138">
        <f ca="1">IF(Vol_hor!B32&gt;0,Mass_sal_nette!B32/Vol_hor!B32," ")</f>
        <v>5.033314830828818</v>
      </c>
      <c r="C32" s="138">
        <f ca="1">IF(Vol_hor!C32&gt;0,Mass_sal_nette!C32/Vol_hor!C32," ")</f>
        <v>8.977854841852194</v>
      </c>
      <c r="D32" s="141">
        <f ca="1">IF(Vol_hor!D32&gt;0,Mass_sal_nette!D32/Vol_hor!D32," ")</f>
        <v>9.1011974561889364</v>
      </c>
      <c r="E32" s="141">
        <f ca="1">IF(Vol_hor!E32&gt;0,Mass_sal_nette!E32/Vol_hor!E32," ")</f>
        <v>3.0023348398339618</v>
      </c>
      <c r="F32" s="141">
        <f ca="1">IF(Vol_hor!F32&gt;0,Mass_sal_nette!F32/Vol_hor!F32," ")</f>
        <v>8.0661318526616856</v>
      </c>
      <c r="G32" s="140">
        <f ca="1">IF(Vol_hor!G32&gt;0,Mass_sal_nette!G32/Vol_hor!G32," ")</f>
        <v>9.2570834227545404</v>
      </c>
      <c r="H32" s="141">
        <f ca="1">IF(Vol_hor!H32&gt;0,Mass_sal_nette!H32/Vol_hor!H32," ")</f>
        <v>8.6086564803003895</v>
      </c>
      <c r="I32" s="141">
        <f ca="1">IF(Vol_hor!I32&gt;0,Mass_sal_nette!I32/Vol_hor!I32," ")</f>
        <v>8.5693382569988046</v>
      </c>
      <c r="J32" s="142">
        <f ca="1">IF(Vol_hor!J32&gt;0,Mass_sal_nette!J32/Vol_hor!J32," ")</f>
        <v>8.447191409841615</v>
      </c>
      <c r="K32" s="141">
        <f ca="1">IF(Vol_hor!K32&gt;0,Mass_sal_nette!K32/Vol_hor!K32," ")</f>
        <v>8.0462056685559009</v>
      </c>
      <c r="L32" s="141" t="str">
        <f ca="1">IF(Vol_hor!L32&gt;0,Mass_sal_nette!L32/Vol_hor!L32," ")</f>
        <v xml:space="preserve"> </v>
      </c>
      <c r="M32" s="142" t="str">
        <f ca="1">IF(Vol_hor!M32&gt;0,Mass_sal_nette!M32/Vol_hor!M32," ")</f>
        <v xml:space="preserve"> </v>
      </c>
      <c r="N32" s="141">
        <f ca="1">IF(Vol_hor!N32&gt;0,Mass_sal_nette!N32/Vol_hor!N32," ")</f>
        <v>3.0089405844437351</v>
      </c>
      <c r="O32" s="143">
        <f ca="1">IF(Vol_hor!O32&gt;0,Mass_sal_nette!O32/Vol_hor!O32," ")</f>
        <v>3.003422719495827</v>
      </c>
      <c r="P32" s="144">
        <f ca="1">IF(Vol_hor!P32&gt;0,Mass_sal_nette!P32/Vol_hor!P32," ")</f>
        <v>10.065256574666824</v>
      </c>
      <c r="Q32" s="145">
        <f ca="1">IF(Vol_hor!Q32&gt;0,Mass_sal_nette!Q32/Vol_hor!Q32," ")</f>
        <v>9.3698192875656403</v>
      </c>
      <c r="R32" s="145">
        <f ca="1">IF(Vol_hor!R32&gt;0,Mass_sal_nette!R32/Vol_hor!R32," ")</f>
        <v>8.1927904035674981</v>
      </c>
      <c r="S32" s="145">
        <f ca="1">IF(Vol_hor!S32&gt;0,Mass_sal_nette!S32/Vol_hor!S32," ")</f>
        <v>9.0751327561109978</v>
      </c>
      <c r="T32" s="145" t="str">
        <f ca="1">IF(Vol_hor!T32&gt;0,Mass_sal_nette!T32/Vol_hor!T32," ")</f>
        <v xml:space="preserve"> </v>
      </c>
      <c r="U32" s="145">
        <f ca="1">IF(Vol_hor!U32&gt;0,Mass_sal_nette!U32/Vol_hor!U32," ")</f>
        <v>8.5536844131631469</v>
      </c>
      <c r="V32" s="145">
        <f ca="1">IF(Vol_hor!V32&gt;0,Mass_sal_nette!V32/Vol_hor!V32," ")</f>
        <v>7.9590750484310595</v>
      </c>
      <c r="W32" s="145" t="str">
        <f ca="1">IF(Vol_hor!W32&gt;0,Mass_sal_nette!W32/Vol_hor!W32," ")</f>
        <v xml:space="preserve"> </v>
      </c>
      <c r="X32" s="145">
        <f ca="1">IF(Vol_hor!X32&gt;0,Mass_sal_nette!X32/Vol_hor!X32," ")</f>
        <v>8.4437774169245881</v>
      </c>
      <c r="Y32" s="146">
        <f ca="1">IF(Vol_hor!Y32&gt;0,Mass_sal_nette!Y32/Vol_hor!Y32," ")</f>
        <v>7.8332859349562511</v>
      </c>
    </row>
    <row r="33" spans="1:25" x14ac:dyDescent="0.2">
      <c r="A33" s="14">
        <v>40633</v>
      </c>
      <c r="B33" s="155">
        <f ca="1">IF(Vol_hor!B33&gt;0,Mass_sal_nette!B33/Vol_hor!B33," ")</f>
        <v>5.0479114449362887</v>
      </c>
      <c r="C33" s="155">
        <f ca="1">IF(Vol_hor!C33&gt;0,Mass_sal_nette!C33/Vol_hor!C33," ")</f>
        <v>9.0381842137580328</v>
      </c>
      <c r="D33" s="156">
        <f ca="1">IF(Vol_hor!D33&gt;0,Mass_sal_nette!D33/Vol_hor!D33," ")</f>
        <v>9.1691719157607103</v>
      </c>
      <c r="E33" s="156">
        <f ca="1">IF(Vol_hor!E33&gt;0,Mass_sal_nette!E33/Vol_hor!E33," ")</f>
        <v>3.0299847076686923</v>
      </c>
      <c r="F33" s="156">
        <f ca="1">IF(Vol_hor!F33&gt;0,Mass_sal_nette!F33/Vol_hor!F33," ")</f>
        <v>8.0904585525008699</v>
      </c>
      <c r="G33" s="157">
        <f ca="1">IF(Vol_hor!G33&gt;0,Mass_sal_nette!G33/Vol_hor!G33," ")</f>
        <v>9.3302943319463676</v>
      </c>
      <c r="H33" s="156">
        <f ca="1">IF(Vol_hor!H33&gt;0,Mass_sal_nette!H33/Vol_hor!H33," ")</f>
        <v>8.7113564734897331</v>
      </c>
      <c r="I33" s="156">
        <f ca="1">IF(Vol_hor!I33&gt;0,Mass_sal_nette!I33/Vol_hor!I33," ")</f>
        <v>8.6129958493643866</v>
      </c>
      <c r="J33" s="158">
        <f ca="1">IF(Vol_hor!J33&gt;0,Mass_sal_nette!J33/Vol_hor!J33," ")</f>
        <v>8.4619118996928098</v>
      </c>
      <c r="K33" s="156">
        <f ca="1">IF(Vol_hor!K33&gt;0,Mass_sal_nette!K33/Vol_hor!K33," ")</f>
        <v>8.09423104679143</v>
      </c>
      <c r="L33" s="156" t="str">
        <f ca="1">IF(Vol_hor!L33&gt;0,Mass_sal_nette!L33/Vol_hor!L33," ")</f>
        <v xml:space="preserve"> </v>
      </c>
      <c r="M33" s="158" t="str">
        <f ca="1">IF(Vol_hor!M33&gt;0,Mass_sal_nette!M33/Vol_hor!M33," ")</f>
        <v xml:space="preserve"> </v>
      </c>
      <c r="N33" s="156">
        <f ca="1">IF(Vol_hor!N33&gt;0,Mass_sal_nette!N33/Vol_hor!N33," ")</f>
        <v>3.01971608754131</v>
      </c>
      <c r="O33" s="159">
        <f ca="1">IF(Vol_hor!O33&gt;0,Mass_sal_nette!O33/Vol_hor!O33," ")</f>
        <v>3.0265962967529942</v>
      </c>
      <c r="P33" s="160">
        <f ca="1">IF(Vol_hor!P33&gt;0,Mass_sal_nette!P33/Vol_hor!P33," ")</f>
        <v>9.4953592944830483</v>
      </c>
      <c r="Q33" s="161">
        <f ca="1">IF(Vol_hor!Q33&gt;0,Mass_sal_nette!Q33/Vol_hor!Q33," ")</f>
        <v>9.4994224748551748</v>
      </c>
      <c r="R33" s="161">
        <f ca="1">IF(Vol_hor!R33&gt;0,Mass_sal_nette!R33/Vol_hor!R33," ")</f>
        <v>8.2288185852123537</v>
      </c>
      <c r="S33" s="161" t="str">
        <f ca="1">IF(Vol_hor!S33&gt;0,Mass_sal_nette!S33/Vol_hor!S33," ")</f>
        <v xml:space="preserve"> </v>
      </c>
      <c r="T33" s="161" t="str">
        <f ca="1">IF(Vol_hor!T33&gt;0,Mass_sal_nette!T33/Vol_hor!T33," ")</f>
        <v xml:space="preserve"> </v>
      </c>
      <c r="U33" s="161">
        <f ca="1">IF(Vol_hor!U33&gt;0,Mass_sal_nette!U33/Vol_hor!U33," ")</f>
        <v>8.6165456074977396</v>
      </c>
      <c r="V33" s="161" t="str">
        <f ca="1">IF(Vol_hor!V33&gt;0,Mass_sal_nette!V33/Vol_hor!V33," ")</f>
        <v xml:space="preserve"> </v>
      </c>
      <c r="W33" s="161" t="str">
        <f ca="1">IF(Vol_hor!W33&gt;0,Mass_sal_nette!W33/Vol_hor!W33," ")</f>
        <v xml:space="preserve"> </v>
      </c>
      <c r="X33" s="161">
        <f ca="1">IF(Vol_hor!X33&gt;0,Mass_sal_nette!X33/Vol_hor!X33," ")</f>
        <v>8.1049035430872838</v>
      </c>
      <c r="Y33" s="162">
        <f ca="1">IF(Vol_hor!Y33&gt;0,Mass_sal_nette!Y33/Vol_hor!Y33," ")</f>
        <v>7.9299484691536337</v>
      </c>
    </row>
    <row r="34" spans="1:25" x14ac:dyDescent="0.2">
      <c r="A34" s="20">
        <v>40724</v>
      </c>
      <c r="B34" s="138">
        <f ca="1">IF(Vol_hor!B34&gt;0,Mass_sal_nette!B34/Vol_hor!B34," ")</f>
        <v>5.0630206541223615</v>
      </c>
      <c r="C34" s="138">
        <f ca="1">IF(Vol_hor!C34&gt;0,Mass_sal_nette!C34/Vol_hor!C34," ")</f>
        <v>9.1024572755405977</v>
      </c>
      <c r="D34" s="141">
        <f ca="1">IF(Vol_hor!D34&gt;0,Mass_sal_nette!D34/Vol_hor!D34," ")</f>
        <v>9.2346806694418913</v>
      </c>
      <c r="E34" s="141">
        <f ca="1">IF(Vol_hor!E34&gt;0,Mass_sal_nette!E34/Vol_hor!E34," ")</f>
        <v>3.057596129403255</v>
      </c>
      <c r="F34" s="141">
        <f ca="1">IF(Vol_hor!F34&gt;0,Mass_sal_nette!F34/Vol_hor!F34," ")</f>
        <v>8.1585537158832011</v>
      </c>
      <c r="G34" s="140">
        <f ca="1">IF(Vol_hor!G34&gt;0,Mass_sal_nette!G34/Vol_hor!G34," ")</f>
        <v>9.3778837727173361</v>
      </c>
      <c r="H34" s="141">
        <f ca="1">IF(Vol_hor!H34&gt;0,Mass_sal_nette!H34/Vol_hor!H34," ")</f>
        <v>8.8081660258673171</v>
      </c>
      <c r="I34" s="141">
        <f ca="1">IF(Vol_hor!I34&gt;0,Mass_sal_nette!I34/Vol_hor!I34," ")</f>
        <v>8.6660222722796227</v>
      </c>
      <c r="J34" s="142">
        <f ca="1">IF(Vol_hor!J34&gt;0,Mass_sal_nette!J34/Vol_hor!J34," ")</f>
        <v>8.5179377399156415</v>
      </c>
      <c r="K34" s="141">
        <f ca="1">IF(Vol_hor!K34&gt;0,Mass_sal_nette!K34/Vol_hor!K34," ")</f>
        <v>8.1625477724542801</v>
      </c>
      <c r="L34" s="141" t="str">
        <f ca="1">IF(Vol_hor!L34&gt;0,Mass_sal_nette!L34/Vol_hor!L34," ")</f>
        <v xml:space="preserve"> </v>
      </c>
      <c r="M34" s="142" t="str">
        <f ca="1">IF(Vol_hor!M34&gt;0,Mass_sal_nette!M34/Vol_hor!M34," ")</f>
        <v xml:space="preserve"> </v>
      </c>
      <c r="N34" s="141">
        <f ca="1">IF(Vol_hor!N34&gt;0,Mass_sal_nette!N34/Vol_hor!N34," ")</f>
        <v>3.0508483131715445</v>
      </c>
      <c r="O34" s="143">
        <f ca="1">IF(Vol_hor!O34&gt;0,Mass_sal_nette!O34/Vol_hor!O34," ")</f>
        <v>3.0443506591677134</v>
      </c>
      <c r="P34" s="144">
        <f ca="1">IF(Vol_hor!P34&gt;0,Mass_sal_nette!P34/Vol_hor!P34," ")</f>
        <v>9.6022502780771877</v>
      </c>
      <c r="Q34" s="145">
        <f ca="1">IF(Vol_hor!Q34&gt;0,Mass_sal_nette!Q34/Vol_hor!Q34," ")</f>
        <v>9.5400963757404451</v>
      </c>
      <c r="R34" s="145">
        <f ca="1">IF(Vol_hor!R34&gt;0,Mass_sal_nette!R34/Vol_hor!R34," ")</f>
        <v>8.2618928404989145</v>
      </c>
      <c r="S34" s="145" t="str">
        <f ca="1">IF(Vol_hor!S34&gt;0,Mass_sal_nette!S34/Vol_hor!S34," ")</f>
        <v xml:space="preserve"> </v>
      </c>
      <c r="T34" s="145" t="str">
        <f ca="1">IF(Vol_hor!T34&gt;0,Mass_sal_nette!T34/Vol_hor!T34," ")</f>
        <v xml:space="preserve"> </v>
      </c>
      <c r="U34" s="145">
        <f ca="1">IF(Vol_hor!U34&gt;0,Mass_sal_nette!U34/Vol_hor!U34," ")</f>
        <v>8.6459097330579588</v>
      </c>
      <c r="V34" s="145" t="str">
        <f ca="1">IF(Vol_hor!V34&gt;0,Mass_sal_nette!V34/Vol_hor!V34," ")</f>
        <v xml:space="preserve"> </v>
      </c>
      <c r="W34" s="145" t="str">
        <f ca="1">IF(Vol_hor!W34&gt;0,Mass_sal_nette!W34/Vol_hor!W34," ")</f>
        <v xml:space="preserve"> </v>
      </c>
      <c r="X34" s="145">
        <f ca="1">IF(Vol_hor!X34&gt;0,Mass_sal_nette!X34/Vol_hor!X34," ")</f>
        <v>8.1501383769573135</v>
      </c>
      <c r="Y34" s="146">
        <f ca="1">IF(Vol_hor!Y34&gt;0,Mass_sal_nette!Y34/Vol_hor!Y34," ")</f>
        <v>7.9764707338182559</v>
      </c>
    </row>
    <row r="35" spans="1:25" x14ac:dyDescent="0.2">
      <c r="A35" s="20">
        <v>40816</v>
      </c>
      <c r="B35" s="138">
        <f ca="1">IF(Vol_hor!B35&gt;0,Mass_sal_nette!B35/Vol_hor!B35," ")</f>
        <v>5.0538259673649026</v>
      </c>
      <c r="C35" s="138">
        <f ca="1">IF(Vol_hor!C35&gt;0,Mass_sal_nette!C35/Vol_hor!C35," ")</f>
        <v>9.1170223827750281</v>
      </c>
      <c r="D35" s="141">
        <f ca="1">IF(Vol_hor!D35&gt;0,Mass_sal_nette!D35/Vol_hor!D35," ")</f>
        <v>9.2456320546918924</v>
      </c>
      <c r="E35" s="141">
        <f ca="1">IF(Vol_hor!E35&gt;0,Mass_sal_nette!E35/Vol_hor!E35," ")</f>
        <v>3.0659469522541358</v>
      </c>
      <c r="F35" s="141">
        <f ca="1">IF(Vol_hor!F35&gt;0,Mass_sal_nette!F35/Vol_hor!F35," ")</f>
        <v>8.2005232941733084</v>
      </c>
      <c r="G35" s="140">
        <f ca="1">IF(Vol_hor!G35&gt;0,Mass_sal_nette!G35/Vol_hor!G35," ")</f>
        <v>9.4298123305226778</v>
      </c>
      <c r="H35" s="141">
        <f ca="1">IF(Vol_hor!H35&gt;0,Mass_sal_nette!H35/Vol_hor!H35," ")</f>
        <v>8.7715665446914581</v>
      </c>
      <c r="I35" s="141">
        <f ca="1">IF(Vol_hor!I35&gt;0,Mass_sal_nette!I35/Vol_hor!I35," ")</f>
        <v>8.6427221861870933</v>
      </c>
      <c r="J35" s="142">
        <f ca="1">IF(Vol_hor!J35&gt;0,Mass_sal_nette!J35/Vol_hor!J35," ")</f>
        <v>8.5436157903048411</v>
      </c>
      <c r="K35" s="141">
        <f ca="1">IF(Vol_hor!K35&gt;0,Mass_sal_nette!K35/Vol_hor!K35," ")</f>
        <v>8.192294913160783</v>
      </c>
      <c r="L35" s="141" t="str">
        <f ca="1">IF(Vol_hor!L35&gt;0,Mass_sal_nette!L35/Vol_hor!L35," ")</f>
        <v xml:space="preserve"> </v>
      </c>
      <c r="M35" s="142" t="str">
        <f ca="1">IF(Vol_hor!M35&gt;0,Mass_sal_nette!M35/Vol_hor!M35," ")</f>
        <v xml:space="preserve"> </v>
      </c>
      <c r="N35" s="141">
        <f ca="1">IF(Vol_hor!N35&gt;0,Mass_sal_nette!N35/Vol_hor!N35," ")</f>
        <v>3.0686705473510161</v>
      </c>
      <c r="O35" s="143">
        <f ca="1">IF(Vol_hor!O35&gt;0,Mass_sal_nette!O35/Vol_hor!O35," ")</f>
        <v>3.0691529622021756</v>
      </c>
      <c r="P35" s="144">
        <f ca="1">IF(Vol_hor!P35&gt;0,Mass_sal_nette!P35/Vol_hor!P35," ")</f>
        <v>9.6774806380628462</v>
      </c>
      <c r="Q35" s="145">
        <f ca="1">IF(Vol_hor!Q35&gt;0,Mass_sal_nette!Q35/Vol_hor!Q35," ")</f>
        <v>9.5303010529455392</v>
      </c>
      <c r="R35" s="145">
        <f ca="1">IF(Vol_hor!R35&gt;0,Mass_sal_nette!R35/Vol_hor!R35," ")</f>
        <v>8.2873973406478765</v>
      </c>
      <c r="S35" s="145" t="str">
        <f ca="1">IF(Vol_hor!S35&gt;0,Mass_sal_nette!S35/Vol_hor!S35," ")</f>
        <v xml:space="preserve"> </v>
      </c>
      <c r="T35" s="145" t="str">
        <f ca="1">IF(Vol_hor!T35&gt;0,Mass_sal_nette!T35/Vol_hor!T35," ")</f>
        <v xml:space="preserve"> </v>
      </c>
      <c r="U35" s="145">
        <f ca="1">IF(Vol_hor!U35&gt;0,Mass_sal_nette!U35/Vol_hor!U35," ")</f>
        <v>8.6464476411380549</v>
      </c>
      <c r="V35" s="145" t="str">
        <f ca="1">IF(Vol_hor!V35&gt;0,Mass_sal_nette!V35/Vol_hor!V35," ")</f>
        <v xml:space="preserve"> </v>
      </c>
      <c r="W35" s="145" t="str">
        <f ca="1">IF(Vol_hor!W35&gt;0,Mass_sal_nette!W35/Vol_hor!W35," ")</f>
        <v xml:space="preserve"> </v>
      </c>
      <c r="X35" s="145">
        <f ca="1">IF(Vol_hor!X35&gt;0,Mass_sal_nette!X35/Vol_hor!X35," ")</f>
        <v>8.2009263354766553</v>
      </c>
      <c r="Y35" s="146">
        <f ca="1">IF(Vol_hor!Y35&gt;0,Mass_sal_nette!Y35/Vol_hor!Y35," ")</f>
        <v>7.9810362681866911</v>
      </c>
    </row>
    <row r="36" spans="1:25" ht="10.8" thickBot="1" x14ac:dyDescent="0.25">
      <c r="A36" s="26">
        <v>40908</v>
      </c>
      <c r="B36" s="147">
        <f ca="1">IF(Vol_hor!B36&gt;0,Mass_sal_nette!B36/Vol_hor!B36," ")</f>
        <v>5.0869603791031119</v>
      </c>
      <c r="C36" s="147">
        <f ca="1">IF(Vol_hor!C36&gt;0,Mass_sal_nette!C36/Vol_hor!C36," ")</f>
        <v>9.1933208753162443</v>
      </c>
      <c r="D36" s="148">
        <f ca="1">IF(Vol_hor!D36&gt;0,Mass_sal_nette!D36/Vol_hor!D36," ")</f>
        <v>9.3260657744132622</v>
      </c>
      <c r="E36" s="148">
        <f ca="1">IF(Vol_hor!E36&gt;0,Mass_sal_nette!E36/Vol_hor!E36," ")</f>
        <v>3.0921027696002374</v>
      </c>
      <c r="F36" s="148">
        <f ca="1">IF(Vol_hor!F36&gt;0,Mass_sal_nette!F36/Vol_hor!F36," ")</f>
        <v>8.254203771917167</v>
      </c>
      <c r="G36" s="149">
        <f ca="1">IF(Vol_hor!G36&gt;0,Mass_sal_nette!G36/Vol_hor!G36," ")</f>
        <v>9.512169832697861</v>
      </c>
      <c r="H36" s="148">
        <f ca="1">IF(Vol_hor!H36&gt;0,Mass_sal_nette!H36/Vol_hor!H36," ")</f>
        <v>8.8197682479109556</v>
      </c>
      <c r="I36" s="148">
        <f ca="1">IF(Vol_hor!I36&gt;0,Mass_sal_nette!I36/Vol_hor!I36," ")</f>
        <v>8.7360411897166106</v>
      </c>
      <c r="J36" s="150">
        <f ca="1">IF(Vol_hor!J36&gt;0,Mass_sal_nette!J36/Vol_hor!J36," ")</f>
        <v>8.6278996268786425</v>
      </c>
      <c r="K36" s="148">
        <f ca="1">IF(Vol_hor!K36&gt;0,Mass_sal_nette!K36/Vol_hor!K36," ")</f>
        <v>8.2479505268789435</v>
      </c>
      <c r="L36" s="148" t="str">
        <f ca="1">IF(Vol_hor!L36&gt;0,Mass_sal_nette!L36/Vol_hor!L36," ")</f>
        <v xml:space="preserve"> </v>
      </c>
      <c r="M36" s="150" t="str">
        <f ca="1">IF(Vol_hor!M36&gt;0,Mass_sal_nette!M36/Vol_hor!M36," ")</f>
        <v xml:space="preserve"> </v>
      </c>
      <c r="N36" s="148">
        <f ca="1">IF(Vol_hor!N36&gt;0,Mass_sal_nette!N36/Vol_hor!N36," ")</f>
        <v>3.1013886413130627</v>
      </c>
      <c r="O36" s="151">
        <f ca="1">IF(Vol_hor!O36&gt;0,Mass_sal_nette!O36/Vol_hor!O36," ")</f>
        <v>3.0996997769507897</v>
      </c>
      <c r="P36" s="152">
        <f ca="1">IF(Vol_hor!P36&gt;0,Mass_sal_nette!P36/Vol_hor!P36," ")</f>
        <v>9.7563904174517955</v>
      </c>
      <c r="Q36" s="153">
        <f ca="1">IF(Vol_hor!Q36&gt;0,Mass_sal_nette!Q36/Vol_hor!Q36," ")</f>
        <v>9.6474381250721617</v>
      </c>
      <c r="R36" s="153">
        <f ca="1">IF(Vol_hor!R36&gt;0,Mass_sal_nette!R36/Vol_hor!R36," ")</f>
        <v>8.3428100072047826</v>
      </c>
      <c r="S36" s="153" t="str">
        <f ca="1">IF(Vol_hor!S36&gt;0,Mass_sal_nette!S36/Vol_hor!S36," ")</f>
        <v xml:space="preserve"> </v>
      </c>
      <c r="T36" s="153" t="str">
        <f ca="1">IF(Vol_hor!T36&gt;0,Mass_sal_nette!T36/Vol_hor!T36," ")</f>
        <v xml:space="preserve"> </v>
      </c>
      <c r="U36" s="153">
        <f ca="1">IF(Vol_hor!U36&gt;0,Mass_sal_nette!U36/Vol_hor!U36," ")</f>
        <v>8.7284425282292197</v>
      </c>
      <c r="V36" s="153" t="str">
        <f ca="1">IF(Vol_hor!V36&gt;0,Mass_sal_nette!V36/Vol_hor!V36," ")</f>
        <v xml:space="preserve"> </v>
      </c>
      <c r="W36" s="153" t="str">
        <f ca="1">IF(Vol_hor!W36&gt;0,Mass_sal_nette!W36/Vol_hor!W36," ")</f>
        <v xml:space="preserve"> </v>
      </c>
      <c r="X36" s="153">
        <f ca="1">IF(Vol_hor!X36&gt;0,Mass_sal_nette!X36/Vol_hor!X36," ")</f>
        <v>8.2524622047147886</v>
      </c>
      <c r="Y36" s="154">
        <f ca="1">IF(Vol_hor!Y36&gt;0,Mass_sal_nette!Y36/Vol_hor!Y36," ")</f>
        <v>8.0566703856627857</v>
      </c>
    </row>
    <row r="37" spans="1:25" x14ac:dyDescent="0.2">
      <c r="A37" s="14">
        <v>40999</v>
      </c>
      <c r="B37" s="155">
        <f ca="1">IF(Vol_hor!B37&gt;0,Mass_sal_nette!B37/Vol_hor!B37," ")</f>
        <v>5.1241088532690817</v>
      </c>
      <c r="C37" s="155">
        <f ca="1">IF(Vol_hor!C37&gt;0,Mass_sal_nette!C37/Vol_hor!C37," ")</f>
        <v>9.28566346337802</v>
      </c>
      <c r="D37" s="156">
        <f ca="1">IF(Vol_hor!D37&gt;0,Mass_sal_nette!D37/Vol_hor!D37," ")</f>
        <v>9.424508006263995</v>
      </c>
      <c r="E37" s="156">
        <f ca="1">IF(Vol_hor!E37&gt;0,Mass_sal_nette!E37/Vol_hor!E37," ")</f>
        <v>3.1358335779557929</v>
      </c>
      <c r="F37" s="156">
        <f ca="1">IF(Vol_hor!F37&gt;0,Mass_sal_nette!F37/Vol_hor!F37," ")</f>
        <v>8.3149861731423815</v>
      </c>
      <c r="G37" s="157">
        <f ca="1">IF(Vol_hor!G37&gt;0,Mass_sal_nette!G37/Vol_hor!G37," ")</f>
        <v>9.5698351997893454</v>
      </c>
      <c r="H37" s="156">
        <f ca="1">IF(Vol_hor!H37&gt;0,Mass_sal_nette!H37/Vol_hor!H37," ")</f>
        <v>8.9101367355685017</v>
      </c>
      <c r="I37" s="156">
        <f ca="1">IF(Vol_hor!I37&gt;0,Mass_sal_nette!I37/Vol_hor!I37," ")</f>
        <v>8.8627307530929382</v>
      </c>
      <c r="J37" s="158">
        <f ca="1">IF(Vol_hor!J37&gt;0,Mass_sal_nette!J37/Vol_hor!J37," ")</f>
        <v>8.6770928895348387</v>
      </c>
      <c r="K37" s="156">
        <f ca="1">IF(Vol_hor!K37&gt;0,Mass_sal_nette!K37/Vol_hor!K37," ")</f>
        <v>8.3161724720983372</v>
      </c>
      <c r="L37" s="156" t="str">
        <f ca="1">IF(Vol_hor!L37&gt;0,Mass_sal_nette!L37/Vol_hor!L37," ")</f>
        <v xml:space="preserve"> </v>
      </c>
      <c r="M37" s="158" t="str">
        <f ca="1">IF(Vol_hor!M37&gt;0,Mass_sal_nette!M37/Vol_hor!M37," ")</f>
        <v xml:space="preserve"> </v>
      </c>
      <c r="N37" s="156">
        <f ca="1">IF(Vol_hor!N37&gt;0,Mass_sal_nette!N37/Vol_hor!N37," ")</f>
        <v>3.1100291382140943</v>
      </c>
      <c r="O37" s="159">
        <f ca="1">IF(Vol_hor!O37&gt;0,Mass_sal_nette!O37/Vol_hor!O37," ")</f>
        <v>3.1159428458673859</v>
      </c>
      <c r="P37" s="160">
        <f ca="1">IF(Vol_hor!P37&gt;0,Mass_sal_nette!P37/Vol_hor!P37," ")</f>
        <v>9.7730373397809434</v>
      </c>
      <c r="Q37" s="161">
        <f ca="1">IF(Vol_hor!Q37&gt;0,Mass_sal_nette!Q37/Vol_hor!Q37," ")</f>
        <v>9.8341139599720133</v>
      </c>
      <c r="R37" s="161">
        <f ca="1">IF(Vol_hor!R37&gt;0,Mass_sal_nette!R37/Vol_hor!R37," ")</f>
        <v>8.4238770280309474</v>
      </c>
      <c r="S37" s="161" t="str">
        <f ca="1">IF(Vol_hor!S37&gt;0,Mass_sal_nette!S37/Vol_hor!S37," ")</f>
        <v xml:space="preserve"> </v>
      </c>
      <c r="T37" s="161" t="str">
        <f ca="1">IF(Vol_hor!T37&gt;0,Mass_sal_nette!T37/Vol_hor!T37," ")</f>
        <v xml:space="preserve"> </v>
      </c>
      <c r="U37" s="161">
        <f ca="1">IF(Vol_hor!U37&gt;0,Mass_sal_nette!U37/Vol_hor!U37," ")</f>
        <v>8.8029838531413773</v>
      </c>
      <c r="V37" s="161" t="str">
        <f ca="1">IF(Vol_hor!V37&gt;0,Mass_sal_nette!V37/Vol_hor!V37," ")</f>
        <v xml:space="preserve"> </v>
      </c>
      <c r="W37" s="161" t="str">
        <f ca="1">IF(Vol_hor!W37&gt;0,Mass_sal_nette!W37/Vol_hor!W37," ")</f>
        <v xml:space="preserve"> </v>
      </c>
      <c r="X37" s="161">
        <f ca="1">IF(Vol_hor!X37&gt;0,Mass_sal_nette!X37/Vol_hor!X37," ")</f>
        <v>8.3261144665530402</v>
      </c>
      <c r="Y37" s="162">
        <f ca="1">IF(Vol_hor!Y37&gt;0,Mass_sal_nette!Y37/Vol_hor!Y37," ")</f>
        <v>8.1345689675490043</v>
      </c>
    </row>
    <row r="38" spans="1:25" x14ac:dyDescent="0.2">
      <c r="A38" s="20">
        <v>41090</v>
      </c>
      <c r="B38" s="138">
        <f ca="1">IF(Vol_hor!B38&gt;0,Mass_sal_nette!B38/Vol_hor!B38," ")</f>
        <v>5.1183593749420204</v>
      </c>
      <c r="C38" s="138">
        <f ca="1">IF(Vol_hor!C38&gt;0,Mass_sal_nette!C38/Vol_hor!C38," ")</f>
        <v>9.3140884143911649</v>
      </c>
      <c r="D38" s="141">
        <f ca="1">IF(Vol_hor!D38&gt;0,Mass_sal_nette!D38/Vol_hor!D38," ")</f>
        <v>9.4506469081512421</v>
      </c>
      <c r="E38" s="141">
        <f ca="1">IF(Vol_hor!E38&gt;0,Mass_sal_nette!E38/Vol_hor!E38," ")</f>
        <v>3.1339267527218055</v>
      </c>
      <c r="F38" s="141">
        <f ca="1">IF(Vol_hor!F38&gt;0,Mass_sal_nette!F38/Vol_hor!F38," ")</f>
        <v>8.3575383274033808</v>
      </c>
      <c r="G38" s="140">
        <f ca="1">IF(Vol_hor!G38&gt;0,Mass_sal_nette!G38/Vol_hor!G38," ")</f>
        <v>9.637983779209117</v>
      </c>
      <c r="H38" s="141">
        <f ca="1">IF(Vol_hor!H38&gt;0,Mass_sal_nette!H38/Vol_hor!H38," ")</f>
        <v>9.010100262274273</v>
      </c>
      <c r="I38" s="141">
        <f ca="1">IF(Vol_hor!I38&gt;0,Mass_sal_nette!I38/Vol_hor!I38," ")</f>
        <v>8.8885497161850129</v>
      </c>
      <c r="J38" s="142">
        <f ca="1">IF(Vol_hor!J38&gt;0,Mass_sal_nette!J38/Vol_hor!J38," ")</f>
        <v>8.8856403598308535</v>
      </c>
      <c r="K38" s="141">
        <f ca="1">IF(Vol_hor!K38&gt;0,Mass_sal_nette!K38/Vol_hor!K38," ")</f>
        <v>8.3668542775187866</v>
      </c>
      <c r="L38" s="141" t="str">
        <f ca="1">IF(Vol_hor!L38&gt;0,Mass_sal_nette!L38/Vol_hor!L38," ")</f>
        <v xml:space="preserve"> </v>
      </c>
      <c r="M38" s="142" t="str">
        <f ca="1">IF(Vol_hor!M38&gt;0,Mass_sal_nette!M38/Vol_hor!M38," ")</f>
        <v xml:space="preserve"> </v>
      </c>
      <c r="N38" s="141">
        <f ca="1">IF(Vol_hor!N38&gt;0,Mass_sal_nette!N38/Vol_hor!N38," ")</f>
        <v>3.1510931307928169</v>
      </c>
      <c r="O38" s="143">
        <f ca="1">IF(Vol_hor!O38&gt;0,Mass_sal_nette!O38/Vol_hor!O38," ")</f>
        <v>3.1439490276326638</v>
      </c>
      <c r="P38" s="144">
        <f ca="1">IF(Vol_hor!P38&gt;0,Mass_sal_nette!P38/Vol_hor!P38," ")</f>
        <v>9.8911146037819169</v>
      </c>
      <c r="Q38" s="145">
        <f ca="1">IF(Vol_hor!Q38&gt;0,Mass_sal_nette!Q38/Vol_hor!Q38," ")</f>
        <v>9.7571025645787852</v>
      </c>
      <c r="R38" s="145">
        <f ca="1">IF(Vol_hor!R38&gt;0,Mass_sal_nette!R38/Vol_hor!R38," ")</f>
        <v>8.4609000473212745</v>
      </c>
      <c r="S38" s="145" t="str">
        <f ca="1">IF(Vol_hor!S38&gt;0,Mass_sal_nette!S38/Vol_hor!S38," ")</f>
        <v xml:space="preserve"> </v>
      </c>
      <c r="T38" s="145" t="str">
        <f ca="1">IF(Vol_hor!T38&gt;0,Mass_sal_nette!T38/Vol_hor!T38," ")</f>
        <v xml:space="preserve"> </v>
      </c>
      <c r="U38" s="145">
        <f ca="1">IF(Vol_hor!U38&gt;0,Mass_sal_nette!U38/Vol_hor!U38," ")</f>
        <v>8.8198824939341058</v>
      </c>
      <c r="V38" s="145" t="str">
        <f ca="1">IF(Vol_hor!V38&gt;0,Mass_sal_nette!V38/Vol_hor!V38," ")</f>
        <v xml:space="preserve"> </v>
      </c>
      <c r="W38" s="145" t="str">
        <f ca="1">IF(Vol_hor!W38&gt;0,Mass_sal_nette!W38/Vol_hor!W38," ")</f>
        <v xml:space="preserve"> </v>
      </c>
      <c r="X38" s="145">
        <f ca="1">IF(Vol_hor!X38&gt;0,Mass_sal_nette!X38/Vol_hor!X38," ")</f>
        <v>8.3581186375708594</v>
      </c>
      <c r="Y38" s="146">
        <f ca="1">IF(Vol_hor!Y38&gt;0,Mass_sal_nette!Y38/Vol_hor!Y38," ")</f>
        <v>8.1837254020672461</v>
      </c>
    </row>
    <row r="39" spans="1:25" x14ac:dyDescent="0.2">
      <c r="A39" s="20">
        <v>41182</v>
      </c>
      <c r="B39" s="138">
        <f ca="1">IF(Vol_hor!B39&gt;0,Mass_sal_nette!B39/Vol_hor!B39," ")</f>
        <v>5.1403109562126108</v>
      </c>
      <c r="C39" s="138">
        <f ca="1">IF(Vol_hor!C39&gt;0,Mass_sal_nette!C39/Vol_hor!C39," ")</f>
        <v>9.3832960001551093</v>
      </c>
      <c r="D39" s="141">
        <f ca="1">IF(Vol_hor!D39&gt;0,Mass_sal_nette!D39/Vol_hor!D39," ")</f>
        <v>9.5146125375717912</v>
      </c>
      <c r="E39" s="141">
        <f ca="1">IF(Vol_hor!E39&gt;0,Mass_sal_nette!E39/Vol_hor!E39," ")</f>
        <v>3.1713188910638035</v>
      </c>
      <c r="F39" s="141">
        <f ca="1">IF(Vol_hor!F39&gt;0,Mass_sal_nette!F39/Vol_hor!F39," ")</f>
        <v>8.4627617926333158</v>
      </c>
      <c r="G39" s="140">
        <f ca="1">IF(Vol_hor!G39&gt;0,Mass_sal_nette!G39/Vol_hor!G39," ")</f>
        <v>9.6954129280364238</v>
      </c>
      <c r="H39" s="141">
        <f ca="1">IF(Vol_hor!H39&gt;0,Mass_sal_nette!H39/Vol_hor!H39," ")</f>
        <v>9.1301296097365441</v>
      </c>
      <c r="I39" s="141">
        <f ca="1">IF(Vol_hor!I39&gt;0,Mass_sal_nette!I39/Vol_hor!I39," ")</f>
        <v>8.9422040101264173</v>
      </c>
      <c r="J39" s="142">
        <f ca="1">IF(Vol_hor!J39&gt;0,Mass_sal_nette!J39/Vol_hor!J39," ")</f>
        <v>8.803030344202849</v>
      </c>
      <c r="K39" s="141">
        <f ca="1">IF(Vol_hor!K39&gt;0,Mass_sal_nette!K39/Vol_hor!K39," ")</f>
        <v>8.4531796894465696</v>
      </c>
      <c r="L39" s="141" t="str">
        <f ca="1">IF(Vol_hor!L39&gt;0,Mass_sal_nette!L39/Vol_hor!L39," ")</f>
        <v xml:space="preserve"> </v>
      </c>
      <c r="M39" s="142" t="str">
        <f ca="1">IF(Vol_hor!M39&gt;0,Mass_sal_nette!M39/Vol_hor!M39," ")</f>
        <v xml:space="preserve"> </v>
      </c>
      <c r="N39" s="141">
        <f ca="1">IF(Vol_hor!N39&gt;0,Mass_sal_nette!N39/Vol_hor!N39," ")</f>
        <v>3.1746323813888351</v>
      </c>
      <c r="O39" s="143">
        <f ca="1">IF(Vol_hor!O39&gt;0,Mass_sal_nette!O39/Vol_hor!O39," ")</f>
        <v>3.1750365051336602</v>
      </c>
      <c r="P39" s="144">
        <f ca="1">IF(Vol_hor!P39&gt;0,Mass_sal_nette!P39/Vol_hor!P39," ")</f>
        <v>9.9234368842424594</v>
      </c>
      <c r="Q39" s="145">
        <f ca="1">IF(Vol_hor!Q39&gt;0,Mass_sal_nette!Q39/Vol_hor!Q39," ")</f>
        <v>9.8490004147801695</v>
      </c>
      <c r="R39" s="145">
        <f ca="1">IF(Vol_hor!R39&gt;0,Mass_sal_nette!R39/Vol_hor!R39," ")</f>
        <v>8.549667582140005</v>
      </c>
      <c r="S39" s="145" t="str">
        <f ca="1">IF(Vol_hor!S39&gt;0,Mass_sal_nette!S39/Vol_hor!S39," ")</f>
        <v xml:space="preserve"> </v>
      </c>
      <c r="T39" s="145" t="str">
        <f ca="1">IF(Vol_hor!T39&gt;0,Mass_sal_nette!T39/Vol_hor!T39," ")</f>
        <v xml:space="preserve"> </v>
      </c>
      <c r="U39" s="145">
        <f ca="1">IF(Vol_hor!U39&gt;0,Mass_sal_nette!U39/Vol_hor!U39," ")</f>
        <v>8.875100817845631</v>
      </c>
      <c r="V39" s="145" t="str">
        <f ca="1">IF(Vol_hor!V39&gt;0,Mass_sal_nette!V39/Vol_hor!V39," ")</f>
        <v xml:space="preserve"> </v>
      </c>
      <c r="W39" s="145" t="str">
        <f ca="1">IF(Vol_hor!W39&gt;0,Mass_sal_nette!W39/Vol_hor!W39," ")</f>
        <v xml:space="preserve"> </v>
      </c>
      <c r="X39" s="145">
        <f ca="1">IF(Vol_hor!X39&gt;0,Mass_sal_nette!X39/Vol_hor!X39," ")</f>
        <v>8.4552694135277537</v>
      </c>
      <c r="Y39" s="146">
        <f ca="1">IF(Vol_hor!Y39&gt;0,Mass_sal_nette!Y39/Vol_hor!Y39," ")</f>
        <v>8.354729303042328</v>
      </c>
    </row>
    <row r="40" spans="1:25" ht="10.8" thickBot="1" x14ac:dyDescent="0.25">
      <c r="A40" s="20">
        <v>41274</v>
      </c>
      <c r="B40" s="138">
        <f ca="1">IF(Vol_hor!B40&gt;0,Mass_sal_nette!B40/Vol_hor!B40," ")</f>
        <v>5.1615325565210224</v>
      </c>
      <c r="C40" s="138">
        <f ca="1">IF(Vol_hor!C40&gt;0,Mass_sal_nette!C40/Vol_hor!C40," ")</f>
        <v>9.4470013666755417</v>
      </c>
      <c r="D40" s="141">
        <f ca="1">IF(Vol_hor!D40&gt;0,Mass_sal_nette!D40/Vol_hor!D40," ")</f>
        <v>9.5930812638306389</v>
      </c>
      <c r="E40" s="141">
        <f ca="1">IF(Vol_hor!E40&gt;0,Mass_sal_nette!E40/Vol_hor!E40," ")</f>
        <v>3.1877358932510322</v>
      </c>
      <c r="F40" s="141">
        <f ca="1">IF(Vol_hor!F40&gt;0,Mass_sal_nette!F40/Vol_hor!F40," ")</f>
        <v>8.4273386919941018</v>
      </c>
      <c r="G40" s="149">
        <f ca="1">IF(Vol_hor!G40&gt;0,Mass_sal_nette!G40/Vol_hor!G40," ")</f>
        <v>9.7587109365791012</v>
      </c>
      <c r="H40" s="148">
        <f ca="1">IF(Vol_hor!H40&gt;0,Mass_sal_nette!H40/Vol_hor!H40," ")</f>
        <v>9.0925591527323899</v>
      </c>
      <c r="I40" s="148">
        <f ca="1">IF(Vol_hor!I40&gt;0,Mass_sal_nette!I40/Vol_hor!I40," ")</f>
        <v>9.0431659167180349</v>
      </c>
      <c r="J40" s="150">
        <f ca="1">IF(Vol_hor!J40&gt;0,Mass_sal_nette!J40/Vol_hor!J40," ")</f>
        <v>8.911550263942047</v>
      </c>
      <c r="K40" s="148">
        <f ca="1">IF(Vol_hor!K40&gt;0,Mass_sal_nette!K40/Vol_hor!K40," ")</f>
        <v>8.4133791871133017</v>
      </c>
      <c r="L40" s="148" t="str">
        <f ca="1">IF(Vol_hor!L40&gt;0,Mass_sal_nette!L40/Vol_hor!L40," ")</f>
        <v xml:space="preserve"> </v>
      </c>
      <c r="M40" s="150" t="str">
        <f ca="1">IF(Vol_hor!M40&gt;0,Mass_sal_nette!M40/Vol_hor!M40," ")</f>
        <v xml:space="preserve"> </v>
      </c>
      <c r="N40" s="148">
        <f ca="1">IF(Vol_hor!N40&gt;0,Mass_sal_nette!N40/Vol_hor!N40," ")</f>
        <v>3.1843729454910905</v>
      </c>
      <c r="O40" s="151">
        <f ca="1">IF(Vol_hor!O40&gt;0,Mass_sal_nette!O40/Vol_hor!O40," ")</f>
        <v>3.183619100206327</v>
      </c>
      <c r="P40" s="152">
        <f ca="1">IF(Vol_hor!P40&gt;0,Mass_sal_nette!P40/Vol_hor!P40," ")</f>
        <v>10.015094995937673</v>
      </c>
      <c r="Q40" s="153">
        <f ca="1">IF(Vol_hor!Q40&gt;0,Mass_sal_nette!Q40/Vol_hor!Q40," ")</f>
        <v>9.9228654575224393</v>
      </c>
      <c r="R40" s="153">
        <f ca="1">IF(Vol_hor!R40&gt;0,Mass_sal_nette!R40/Vol_hor!R40," ")</f>
        <v>8.5963464539202157</v>
      </c>
      <c r="S40" s="153" t="str">
        <f ca="1">IF(Vol_hor!S40&gt;0,Mass_sal_nette!S40/Vol_hor!S40," ")</f>
        <v xml:space="preserve"> </v>
      </c>
      <c r="T40" s="153" t="str">
        <f ca="1">IF(Vol_hor!T40&gt;0,Mass_sal_nette!T40/Vol_hor!T40," ")</f>
        <v xml:space="preserve"> </v>
      </c>
      <c r="U40" s="153">
        <f ca="1">IF(Vol_hor!U40&gt;0,Mass_sal_nette!U40/Vol_hor!U40," ")</f>
        <v>8.9187092560018311</v>
      </c>
      <c r="V40" s="153" t="str">
        <f ca="1">IF(Vol_hor!V40&gt;0,Mass_sal_nette!V40/Vol_hor!V40," ")</f>
        <v xml:space="preserve"> </v>
      </c>
      <c r="W40" s="153" t="str">
        <f ca="1">IF(Vol_hor!W40&gt;0,Mass_sal_nette!W40/Vol_hor!W40," ")</f>
        <v xml:space="preserve"> </v>
      </c>
      <c r="X40" s="153">
        <f ca="1">IF(Vol_hor!X40&gt;0,Mass_sal_nette!X40/Vol_hor!X40," ")</f>
        <v>8.4169276903104837</v>
      </c>
      <c r="Y40" s="154">
        <f ca="1">IF(Vol_hor!Y40&gt;0,Mass_sal_nette!Y40/Vol_hor!Y40," ")</f>
        <v>8.4119388601179761</v>
      </c>
    </row>
    <row r="41" spans="1:25" x14ac:dyDescent="0.2">
      <c r="A41" s="14">
        <v>41364</v>
      </c>
      <c r="B41" s="155">
        <f ca="1">IF(Vol_hor!B41&gt;0,Mass_sal_nette!B41/Vol_hor!B41," ")</f>
        <v>5.1244896884465039</v>
      </c>
      <c r="C41" s="155">
        <f ca="1">IF(Vol_hor!C41&gt;0,Mass_sal_nette!C41/Vol_hor!C41," ")</f>
        <v>9.4113387966033013</v>
      </c>
      <c r="D41" s="156">
        <f ca="1">IF(Vol_hor!D41&gt;0,Mass_sal_nette!D41/Vol_hor!D41," ")</f>
        <v>9.5569556248277188</v>
      </c>
      <c r="E41" s="156">
        <f ca="1">IF(Vol_hor!E41&gt;0,Mass_sal_nette!E41/Vol_hor!E41," ")</f>
        <v>3.1927307017691113</v>
      </c>
      <c r="F41" s="156">
        <f ca="1">IF(Vol_hor!F41&gt;0,Mass_sal_nette!F41/Vol_hor!F41," ")</f>
        <v>8.406390261301663</v>
      </c>
      <c r="G41" s="157">
        <f ca="1">IF(Vol_hor!G41&gt;0,Mass_sal_nette!G41/Vol_hor!G41," ")</f>
        <v>9.7297037566451525</v>
      </c>
      <c r="H41" s="156">
        <f ca="1">IF(Vol_hor!H41&gt;0,Mass_sal_nette!H41/Vol_hor!H41," ")</f>
        <v>9.1980398096815037</v>
      </c>
      <c r="I41" s="156">
        <f ca="1">IF(Vol_hor!I41&gt;0,Mass_sal_nette!I41/Vol_hor!I41," ")</f>
        <v>8.8648014240726383</v>
      </c>
      <c r="J41" s="158">
        <f ca="1">IF(Vol_hor!J41&gt;0,Mass_sal_nette!J41/Vol_hor!J41," ")</f>
        <v>8.8342684228316362</v>
      </c>
      <c r="K41" s="156">
        <f ca="1">IF(Vol_hor!K41&gt;0,Mass_sal_nette!K41/Vol_hor!K41," ")</f>
        <v>8.3978324995047</v>
      </c>
      <c r="L41" s="156" t="str">
        <f ca="1">IF(Vol_hor!L41&gt;0,Mass_sal_nette!L41/Vol_hor!L41," ")</f>
        <v xml:space="preserve"> </v>
      </c>
      <c r="M41" s="158" t="str">
        <f ca="1">IF(Vol_hor!M41&gt;0,Mass_sal_nette!M41/Vol_hor!M41," ")</f>
        <v xml:space="preserve"> </v>
      </c>
      <c r="N41" s="156">
        <f ca="1">IF(Vol_hor!N41&gt;0,Mass_sal_nette!N41/Vol_hor!N41," ")</f>
        <v>3.1995702543954723</v>
      </c>
      <c r="O41" s="159">
        <f ca="1">IF(Vol_hor!O41&gt;0,Mass_sal_nette!O41/Vol_hor!O41," ")</f>
        <v>3.1975948354871031</v>
      </c>
      <c r="P41" s="160">
        <f ca="1">IF(Vol_hor!P41&gt;0,Mass_sal_nette!P41/Vol_hor!P41," ")</f>
        <v>11.734458485990618</v>
      </c>
      <c r="Q41" s="161">
        <f ca="1">IF(Vol_hor!Q41&gt;0,Mass_sal_nette!Q41/Vol_hor!Q41," ")</f>
        <v>9.9033367149526619</v>
      </c>
      <c r="R41" s="161">
        <f ca="1">IF(Vol_hor!R41&gt;0,Mass_sal_nette!R41/Vol_hor!R41," ")</f>
        <v>8.6041333027293216</v>
      </c>
      <c r="S41" s="161" t="str">
        <f ca="1">IF(Vol_hor!S41&gt;0,Mass_sal_nette!S41/Vol_hor!S41," ")</f>
        <v xml:space="preserve"> </v>
      </c>
      <c r="T41" s="161">
        <f ca="1">IF(Vol_hor!T41&gt;0,Mass_sal_nette!T41/Vol_hor!T41," ")</f>
        <v>9.7930081753826066</v>
      </c>
      <c r="U41" s="161">
        <f ca="1">IF(Vol_hor!U41&gt;0,Mass_sal_nette!U41/Vol_hor!U41," ")</f>
        <v>8.9429975567090647</v>
      </c>
      <c r="V41" s="161" t="str">
        <f ca="1">IF(Vol_hor!V41&gt;0,Mass_sal_nette!V41/Vol_hor!V41," ")</f>
        <v xml:space="preserve"> </v>
      </c>
      <c r="W41" s="161">
        <f ca="1">IF(Vol_hor!W41&gt;0,Mass_sal_nette!W41/Vol_hor!W41," ")</f>
        <v>8.4074368935425365</v>
      </c>
      <c r="X41" s="161">
        <f ca="1">IF(Vol_hor!X41&gt;0,Mass_sal_nette!X41/Vol_hor!X41," ")</f>
        <v>7.9827273522074833</v>
      </c>
      <c r="Y41" s="162">
        <f ca="1">IF(Vol_hor!Y41&gt;0,Mass_sal_nette!Y41/Vol_hor!Y41," ")</f>
        <v>8.4239848374810578</v>
      </c>
    </row>
    <row r="42" spans="1:25" x14ac:dyDescent="0.2">
      <c r="A42" s="20">
        <v>41455</v>
      </c>
      <c r="B42" s="138">
        <f ca="1">IF(Vol_hor!B42&gt;0,Mass_sal_nette!B42/Vol_hor!B42," ")</f>
        <v>5.1210802652627274</v>
      </c>
      <c r="C42" s="138">
        <f ca="1">IF(Vol_hor!C42&gt;0,Mass_sal_nette!C42/Vol_hor!C42," ")</f>
        <v>9.4178632841633103</v>
      </c>
      <c r="D42" s="141">
        <f ca="1">IF(Vol_hor!D42&gt;0,Mass_sal_nette!D42/Vol_hor!D42," ")</f>
        <v>9.5656646616247478</v>
      </c>
      <c r="E42" s="141">
        <f ca="1">IF(Vol_hor!E42&gt;0,Mass_sal_nette!E42/Vol_hor!E42," ")</f>
        <v>3.1957306592058772</v>
      </c>
      <c r="F42" s="141">
        <f ca="1">IF(Vol_hor!F42&gt;0,Mass_sal_nette!F42/Vol_hor!F42," ")</f>
        <v>8.3959269931631137</v>
      </c>
      <c r="G42" s="140">
        <f ca="1">IF(Vol_hor!G42&gt;0,Mass_sal_nette!G42/Vol_hor!G42," ")</f>
        <v>9.7585665183595278</v>
      </c>
      <c r="H42" s="141">
        <f ca="1">IF(Vol_hor!H42&gt;0,Mass_sal_nette!H42/Vol_hor!H42," ")</f>
        <v>9.2319145028929182</v>
      </c>
      <c r="I42" s="141">
        <f ca="1">IF(Vol_hor!I42&gt;0,Mass_sal_nette!I42/Vol_hor!I42," ")</f>
        <v>8.9451445439433712</v>
      </c>
      <c r="J42" s="142">
        <f ca="1">IF(Vol_hor!J42&gt;0,Mass_sal_nette!J42/Vol_hor!J42," ")</f>
        <v>8.8478595447109214</v>
      </c>
      <c r="K42" s="141">
        <f ca="1">IF(Vol_hor!K42&gt;0,Mass_sal_nette!K42/Vol_hor!K42," ")</f>
        <v>8.4215899637344549</v>
      </c>
      <c r="L42" s="141" t="str">
        <f ca="1">IF(Vol_hor!L42&gt;0,Mass_sal_nette!L42/Vol_hor!L42," ")</f>
        <v xml:space="preserve"> </v>
      </c>
      <c r="M42" s="142" t="str">
        <f ca="1">IF(Vol_hor!M42&gt;0,Mass_sal_nette!M42/Vol_hor!M42," ")</f>
        <v xml:space="preserve"> </v>
      </c>
      <c r="N42" s="141">
        <f ca="1">IF(Vol_hor!N42&gt;0,Mass_sal_nette!N42/Vol_hor!N42," ")</f>
        <v>3.1998662435508782</v>
      </c>
      <c r="O42" s="143">
        <f ca="1">IF(Vol_hor!O42&gt;0,Mass_sal_nette!O42/Vol_hor!O42," ")</f>
        <v>3.2020237706233923</v>
      </c>
      <c r="P42" s="144">
        <f ca="1">IF(Vol_hor!P42&gt;0,Mass_sal_nette!P42/Vol_hor!P42," ")</f>
        <v>11.460048669106762</v>
      </c>
      <c r="Q42" s="145">
        <f ca="1">IF(Vol_hor!Q42&gt;0,Mass_sal_nette!Q42/Vol_hor!Q42," ")</f>
        <v>9.9547754652371587</v>
      </c>
      <c r="R42" s="145">
        <f ca="1">IF(Vol_hor!R42&gt;0,Mass_sal_nette!R42/Vol_hor!R42," ")</f>
        <v>8.6159736821959978</v>
      </c>
      <c r="S42" s="145" t="str">
        <f ca="1">IF(Vol_hor!S42&gt;0,Mass_sal_nette!S42/Vol_hor!S42," ")</f>
        <v xml:space="preserve"> </v>
      </c>
      <c r="T42" s="145">
        <f ca="1">IF(Vol_hor!T42&gt;0,Mass_sal_nette!T42/Vol_hor!T42," ")</f>
        <v>9.8669290803099887</v>
      </c>
      <c r="U42" s="145">
        <f ca="1">IF(Vol_hor!U42&gt;0,Mass_sal_nette!U42/Vol_hor!U42," ")</f>
        <v>8.9709187462676692</v>
      </c>
      <c r="V42" s="145" t="str">
        <f ca="1">IF(Vol_hor!V42&gt;0,Mass_sal_nette!V42/Vol_hor!V42," ")</f>
        <v xml:space="preserve"> </v>
      </c>
      <c r="W42" s="145">
        <f ca="1">IF(Vol_hor!W42&gt;0,Mass_sal_nette!W42/Vol_hor!W42," ")</f>
        <v>8.409671823238968</v>
      </c>
      <c r="X42" s="145">
        <f ca="1">IF(Vol_hor!X42&gt;0,Mass_sal_nette!X42/Vol_hor!X42," ")</f>
        <v>8.2297513452400644</v>
      </c>
      <c r="Y42" s="146">
        <f ca="1">IF(Vol_hor!Y42&gt;0,Mass_sal_nette!Y42/Vol_hor!Y42," ")</f>
        <v>8.4441248911612377</v>
      </c>
    </row>
    <row r="43" spans="1:25" x14ac:dyDescent="0.2">
      <c r="A43" s="20">
        <v>41547</v>
      </c>
      <c r="B43" s="138">
        <f ca="1">IF(Vol_hor!B43&gt;0,Mass_sal_nette!B43/Vol_hor!B43," ")</f>
        <v>5.1353083208743087</v>
      </c>
      <c r="C43" s="138">
        <f ca="1">IF(Vol_hor!C43&gt;0,Mass_sal_nette!C43/Vol_hor!C43," ")</f>
        <v>9.4573574079272227</v>
      </c>
      <c r="D43" s="141">
        <f ca="1">IF(Vol_hor!D43&gt;0,Mass_sal_nette!D43/Vol_hor!D43," ")</f>
        <v>9.6082963164839352</v>
      </c>
      <c r="E43" s="141">
        <f ca="1">IF(Vol_hor!E43&gt;0,Mass_sal_nette!E43/Vol_hor!E43," ")</f>
        <v>3.2151404778490527</v>
      </c>
      <c r="F43" s="141">
        <f ca="1">IF(Vol_hor!F43&gt;0,Mass_sal_nette!F43/Vol_hor!F43," ")</f>
        <v>8.412668427914948</v>
      </c>
      <c r="G43" s="140">
        <f ca="1">IF(Vol_hor!G43&gt;0,Mass_sal_nette!G43/Vol_hor!G43," ")</f>
        <v>9.7832968313578466</v>
      </c>
      <c r="H43" s="141">
        <f ca="1">IF(Vol_hor!H43&gt;0,Mass_sal_nette!H43/Vol_hor!H43," ")</f>
        <v>9.2820099764813282</v>
      </c>
      <c r="I43" s="141">
        <f ca="1">IF(Vol_hor!I43&gt;0,Mass_sal_nette!I43/Vol_hor!I43," ")</f>
        <v>8.938921506895106</v>
      </c>
      <c r="J43" s="142">
        <f ca="1">IF(Vol_hor!J43&gt;0,Mass_sal_nette!J43/Vol_hor!J43," ")</f>
        <v>8.6459885840021773</v>
      </c>
      <c r="K43" s="141">
        <f ca="1">IF(Vol_hor!K43&gt;0,Mass_sal_nette!K43/Vol_hor!K43," ")</f>
        <v>8.4085960618896092</v>
      </c>
      <c r="L43" s="141" t="str">
        <f ca="1">IF(Vol_hor!L43&gt;0,Mass_sal_nette!L43/Vol_hor!L43," ")</f>
        <v xml:space="preserve"> </v>
      </c>
      <c r="M43" s="142" t="str">
        <f ca="1">IF(Vol_hor!M43&gt;0,Mass_sal_nette!M43/Vol_hor!M43," ")</f>
        <v xml:space="preserve"> </v>
      </c>
      <c r="N43" s="141">
        <f ca="1">IF(Vol_hor!N43&gt;0,Mass_sal_nette!N43/Vol_hor!N43," ")</f>
        <v>3.2076231886019628</v>
      </c>
      <c r="O43" s="143">
        <f ca="1">IF(Vol_hor!O43&gt;0,Mass_sal_nette!O43/Vol_hor!O43," ")</f>
        <v>3.2062397351646541</v>
      </c>
      <c r="P43" s="144">
        <f ca="1">IF(Vol_hor!P43&gt;0,Mass_sal_nette!P43/Vol_hor!P43," ")</f>
        <v>8.6823436712943707</v>
      </c>
      <c r="Q43" s="145">
        <f ca="1">IF(Vol_hor!Q43&gt;0,Mass_sal_nette!Q43/Vol_hor!Q43," ")</f>
        <v>10.005502037495742</v>
      </c>
      <c r="R43" s="145">
        <f ca="1">IF(Vol_hor!R43&gt;0,Mass_sal_nette!R43/Vol_hor!R43," ")</f>
        <v>8.6487063216326074</v>
      </c>
      <c r="S43" s="145" t="str">
        <f ca="1">IF(Vol_hor!S43&gt;0,Mass_sal_nette!S43/Vol_hor!S43," ")</f>
        <v xml:space="preserve"> </v>
      </c>
      <c r="T43" s="145">
        <f ca="1">IF(Vol_hor!T43&gt;0,Mass_sal_nette!T43/Vol_hor!T43," ")</f>
        <v>9.9251517765954702</v>
      </c>
      <c r="U43" s="145">
        <f ca="1">IF(Vol_hor!U43&gt;0,Mass_sal_nette!U43/Vol_hor!U43," ")</f>
        <v>8.96273902652079</v>
      </c>
      <c r="V43" s="145" t="str">
        <f ca="1">IF(Vol_hor!V43&gt;0,Mass_sal_nette!V43/Vol_hor!V43," ")</f>
        <v xml:space="preserve"> </v>
      </c>
      <c r="W43" s="145">
        <f ca="1">IF(Vol_hor!W43&gt;0,Mass_sal_nette!W43/Vol_hor!W43," ")</f>
        <v>8.3994763753849906</v>
      </c>
      <c r="X43" s="145">
        <f ca="1">IF(Vol_hor!X43&gt;0,Mass_sal_nette!X43/Vol_hor!X43," ")</f>
        <v>8.2549465155450541</v>
      </c>
      <c r="Y43" s="146">
        <f ca="1">IF(Vol_hor!Y43&gt;0,Mass_sal_nette!Y43/Vol_hor!Y43," ")</f>
        <v>8.5007033718564688</v>
      </c>
    </row>
    <row r="44" spans="1:25" ht="10.8" thickBot="1" x14ac:dyDescent="0.25">
      <c r="A44" s="26">
        <v>41639</v>
      </c>
      <c r="B44" s="147">
        <f ca="1">IF(Vol_hor!B44&gt;0,Mass_sal_nette!B44/Vol_hor!B44," ")</f>
        <v>5.1416659485262688</v>
      </c>
      <c r="C44" s="147">
        <f ca="1">IF(Vol_hor!C44&gt;0,Mass_sal_nette!C44/Vol_hor!C44," ")</f>
        <v>9.488168946820144</v>
      </c>
      <c r="D44" s="148">
        <f ca="1">IF(Vol_hor!D44&gt;0,Mass_sal_nette!D44/Vol_hor!D44," ")</f>
        <v>9.6384734467242748</v>
      </c>
      <c r="E44" s="148">
        <f ca="1">IF(Vol_hor!E44&gt;0,Mass_sal_nette!E44/Vol_hor!E44," ")</f>
        <v>3.2319739074678013</v>
      </c>
      <c r="F44" s="148">
        <f ca="1">IF(Vol_hor!F44&gt;0,Mass_sal_nette!F44/Vol_hor!F44," ")</f>
        <v>8.446507271006503</v>
      </c>
      <c r="G44" s="149">
        <f ca="1">IF(Vol_hor!G44&gt;0,Mass_sal_nette!G44/Vol_hor!G44," ")</f>
        <v>9.8240550893118179</v>
      </c>
      <c r="H44" s="148">
        <f ca="1">IF(Vol_hor!H44&gt;0,Mass_sal_nette!H44/Vol_hor!H44," ")</f>
        <v>9.1811946958890065</v>
      </c>
      <c r="I44" s="148">
        <f ca="1">IF(Vol_hor!I44&gt;0,Mass_sal_nette!I44/Vol_hor!I44," ")</f>
        <v>8.8446629079455974</v>
      </c>
      <c r="J44" s="150">
        <f ca="1">IF(Vol_hor!J44&gt;0,Mass_sal_nette!J44/Vol_hor!J44," ")</f>
        <v>8.6332238731780944</v>
      </c>
      <c r="K44" s="148">
        <f ca="1">IF(Vol_hor!K44&gt;0,Mass_sal_nette!K44/Vol_hor!K44," ")</f>
        <v>8.4455149460786743</v>
      </c>
      <c r="L44" s="148" t="str">
        <f ca="1">IF(Vol_hor!L44&gt;0,Mass_sal_nette!L44/Vol_hor!L44," ")</f>
        <v xml:space="preserve"> </v>
      </c>
      <c r="M44" s="150" t="str">
        <f ca="1">IF(Vol_hor!M44&gt;0,Mass_sal_nette!M44/Vol_hor!M44," ")</f>
        <v xml:space="preserve"> </v>
      </c>
      <c r="N44" s="148">
        <f ca="1">IF(Vol_hor!N44&gt;0,Mass_sal_nette!N44/Vol_hor!N44," ")</f>
        <v>3.2328892132807234</v>
      </c>
      <c r="O44" s="151">
        <f ca="1">IF(Vol_hor!O44&gt;0,Mass_sal_nette!O44/Vol_hor!O44," ")</f>
        <v>3.2326241181143271</v>
      </c>
      <c r="P44" s="149">
        <f ca="1">IF(Vol_hor!P44&gt;0,Mass_sal_nette!P44/Vol_hor!P44," ")</f>
        <v>8.4717233808718664</v>
      </c>
      <c r="Q44" s="148">
        <f ca="1">IF(Vol_hor!Q44&gt;0,Mass_sal_nette!Q44/Vol_hor!Q44," ")</f>
        <v>10.083456086041922</v>
      </c>
      <c r="R44" s="148">
        <f ca="1">IF(Vol_hor!R44&gt;0,Mass_sal_nette!R44/Vol_hor!R44," ")</f>
        <v>8.6678389917948007</v>
      </c>
      <c r="S44" s="148" t="str">
        <f ca="1">IF(Vol_hor!S44&gt;0,Mass_sal_nette!S44/Vol_hor!S44," ")</f>
        <v xml:space="preserve"> </v>
      </c>
      <c r="T44" s="148">
        <f ca="1">IF(Vol_hor!T44&gt;0,Mass_sal_nette!T44/Vol_hor!T44," ")</f>
        <v>9.9513939361988193</v>
      </c>
      <c r="U44" s="148">
        <f ca="1">IF(Vol_hor!U44&gt;0,Mass_sal_nette!U44/Vol_hor!U44," ")</f>
        <v>8.9913975217083806</v>
      </c>
      <c r="V44" s="148" t="str">
        <f ca="1">IF(Vol_hor!V44&gt;0,Mass_sal_nette!V44/Vol_hor!V44," ")</f>
        <v xml:space="preserve"> </v>
      </c>
      <c r="W44" s="148">
        <f ca="1">IF(Vol_hor!W44&gt;0,Mass_sal_nette!W44/Vol_hor!W44," ")</f>
        <v>8.4518892317254863</v>
      </c>
      <c r="X44" s="148">
        <f ca="1">IF(Vol_hor!X44&gt;0,Mass_sal_nette!X44/Vol_hor!X44," ")</f>
        <v>8.2091755370036008</v>
      </c>
      <c r="Y44" s="151">
        <f ca="1">IF(Vol_hor!Y44&gt;0,Mass_sal_nette!Y44/Vol_hor!Y44," ")</f>
        <v>8.5666459683473146</v>
      </c>
    </row>
    <row r="45" spans="1:25" x14ac:dyDescent="0.2">
      <c r="A45" s="14">
        <v>41729</v>
      </c>
      <c r="B45" s="155">
        <f ca="1">IF(Vol_hor!B45&gt;0,Mass_sal_nette!B45/Vol_hor!B45," ")</f>
        <v>5.1529451712298178</v>
      </c>
      <c r="C45" s="155">
        <f ca="1">IF(Vol_hor!C45&gt;0,Mass_sal_nette!C45/Vol_hor!C45," ")</f>
        <v>9.4961252529122842</v>
      </c>
      <c r="D45" s="156">
        <f ca="1">IF(Vol_hor!D45&gt;0,Mass_sal_nette!D45/Vol_hor!D45," ")</f>
        <v>9.6406893680496353</v>
      </c>
      <c r="E45" s="156">
        <f ca="1">IF(Vol_hor!E45&gt;0,Mass_sal_nette!E45/Vol_hor!E45," ")</f>
        <v>3.2463016594076088</v>
      </c>
      <c r="F45" s="156">
        <f ca="1">IF(Vol_hor!F45&gt;0,Mass_sal_nette!F45/Vol_hor!F45," ")</f>
        <v>8.4857020386567825</v>
      </c>
      <c r="G45" s="157">
        <f ca="1">IF(Vol_hor!G45&gt;0,Mass_sal_nette!G45/Vol_hor!G45," ")</f>
        <v>9.8659076614433268</v>
      </c>
      <c r="H45" s="156">
        <f ca="1">IF(Vol_hor!H45&gt;0,Mass_sal_nette!H45/Vol_hor!H45," ")</f>
        <v>8.4806375295017258</v>
      </c>
      <c r="I45" s="156">
        <f ca="1">IF(Vol_hor!I45&gt;0,Mass_sal_nette!I45/Vol_hor!I45," ")</f>
        <v>8.8642704772273913</v>
      </c>
      <c r="J45" s="158">
        <f ca="1">IF(Vol_hor!J45&gt;0,Mass_sal_nette!J45/Vol_hor!J45," ")</f>
        <v>8.6941414050571666</v>
      </c>
      <c r="K45" s="156">
        <f ca="1">IF(Vol_hor!K45&gt;0,Mass_sal_nette!K45/Vol_hor!K45," ")</f>
        <v>8.4906341996886177</v>
      </c>
      <c r="L45" s="156" t="str">
        <f ca="1">IF(Vol_hor!L45&gt;0,Mass_sal_nette!L45/Vol_hor!L45," ")</f>
        <v xml:space="preserve"> </v>
      </c>
      <c r="M45" s="158" t="str">
        <f ca="1">IF(Vol_hor!M45&gt;0,Mass_sal_nette!M45/Vol_hor!M45," ")</f>
        <v xml:space="preserve"> </v>
      </c>
      <c r="N45" s="156">
        <f ca="1">IF(Vol_hor!N45&gt;0,Mass_sal_nette!N45/Vol_hor!N45," ")</f>
        <v>3.24857021392621</v>
      </c>
      <c r="O45" s="159">
        <f ca="1">IF(Vol_hor!O45&gt;0,Mass_sal_nette!O45/Vol_hor!O45," ")</f>
        <v>3.2570772589113921</v>
      </c>
      <c r="P45" s="160">
        <f ca="1">IF(Vol_hor!P45&gt;0,Mass_sal_nette!P45/Vol_hor!P45," ")</f>
        <v>8.8791901765019361</v>
      </c>
      <c r="Q45" s="161">
        <f ca="1">IF(Vol_hor!Q45&gt;0,Mass_sal_nette!Q45/Vol_hor!Q45," ")</f>
        <v>10.073385884311953</v>
      </c>
      <c r="R45" s="161">
        <f ca="1">IF(Vol_hor!R45&gt;0,Mass_sal_nette!R45/Vol_hor!R45," ")</f>
        <v>8.7041576753975498</v>
      </c>
      <c r="S45" s="161" t="str">
        <f ca="1">IF(Vol_hor!S45&gt;0,Mass_sal_nette!S45/Vol_hor!S45," ")</f>
        <v xml:space="preserve"> </v>
      </c>
      <c r="T45" s="161">
        <f ca="1">IF(Vol_hor!T45&gt;0,Mass_sal_nette!T45/Vol_hor!T45," ")</f>
        <v>9.8723375647015654</v>
      </c>
      <c r="U45" s="161">
        <f ca="1">IF(Vol_hor!U45&gt;0,Mass_sal_nette!U45/Vol_hor!U45," ")</f>
        <v>8.9988454930502559</v>
      </c>
      <c r="V45" s="161" t="str">
        <f ca="1">IF(Vol_hor!V45&gt;0,Mass_sal_nette!V45/Vol_hor!V45," ")</f>
        <v xml:space="preserve"> </v>
      </c>
      <c r="W45" s="161">
        <f ca="1">IF(Vol_hor!W45&gt;0,Mass_sal_nette!W45/Vol_hor!W45," ")</f>
        <v>8.5015129689045192</v>
      </c>
      <c r="X45" s="161">
        <f ca="1">IF(Vol_hor!X45&gt;0,Mass_sal_nette!X45/Vol_hor!X45," ")</f>
        <v>8.3376848657451426</v>
      </c>
      <c r="Y45" s="162">
        <f ca="1">IF(Vol_hor!Y45&gt;0,Mass_sal_nette!Y45/Vol_hor!Y45," ")</f>
        <v>8.6056050753617779</v>
      </c>
    </row>
    <row r="46" spans="1:25" x14ac:dyDescent="0.2">
      <c r="A46" s="20">
        <v>41820</v>
      </c>
      <c r="B46" s="138">
        <f ca="1">IF(Vol_hor!B46&gt;0,Mass_sal_nette!B46/Vol_hor!B46," ")</f>
        <v>5.1661248608973098</v>
      </c>
      <c r="C46" s="138">
        <f ca="1">IF(Vol_hor!C46&gt;0,Mass_sal_nette!C46/Vol_hor!C46," ")</f>
        <v>9.5452104513535811</v>
      </c>
      <c r="D46" s="141">
        <f ca="1">IF(Vol_hor!D46&gt;0,Mass_sal_nette!D46/Vol_hor!D46," ")</f>
        <v>9.6937705678596711</v>
      </c>
      <c r="E46" s="141">
        <f ca="1">IF(Vol_hor!E46&gt;0,Mass_sal_nette!E46/Vol_hor!E46," ")</f>
        <v>3.2642571392614994</v>
      </c>
      <c r="F46" s="141">
        <f ca="1">IF(Vol_hor!F46&gt;0,Mass_sal_nette!F46/Vol_hor!F46," ")</f>
        <v>8.5147948718590811</v>
      </c>
      <c r="G46" s="140">
        <f ca="1">IF(Vol_hor!G46&gt;0,Mass_sal_nette!G46/Vol_hor!G46," ")</f>
        <v>9.8933190565841027</v>
      </c>
      <c r="H46" s="141">
        <f ca="1">IF(Vol_hor!H46&gt;0,Mass_sal_nette!H46/Vol_hor!H46," ")</f>
        <v>8.4442865262737232</v>
      </c>
      <c r="I46" s="141">
        <f ca="1">IF(Vol_hor!I46&gt;0,Mass_sal_nette!I46/Vol_hor!I46," ")</f>
        <v>8.9221351953889805</v>
      </c>
      <c r="J46" s="142">
        <f ca="1">IF(Vol_hor!J46&gt;0,Mass_sal_nette!J46/Vol_hor!J46," ")</f>
        <v>8.6205354842494923</v>
      </c>
      <c r="K46" s="141">
        <f ca="1">IF(Vol_hor!K46&gt;0,Mass_sal_nette!K46/Vol_hor!K46," ")</f>
        <v>8.5289165566216703</v>
      </c>
      <c r="L46" s="141" t="str">
        <f ca="1">IF(Vol_hor!L46&gt;0,Mass_sal_nette!L46/Vol_hor!L46," ")</f>
        <v xml:space="preserve"> </v>
      </c>
      <c r="M46" s="142" t="str">
        <f ca="1">IF(Vol_hor!M46&gt;0,Mass_sal_nette!M46/Vol_hor!M46," ")</f>
        <v xml:space="preserve"> </v>
      </c>
      <c r="N46" s="141">
        <f ca="1">IF(Vol_hor!N46&gt;0,Mass_sal_nette!N46/Vol_hor!N46," ")</f>
        <v>3.2687683302622599</v>
      </c>
      <c r="O46" s="143">
        <f ca="1">IF(Vol_hor!O46&gt;0,Mass_sal_nette!O46/Vol_hor!O46," ")</f>
        <v>3.2627808952885338</v>
      </c>
      <c r="P46" s="144">
        <f ca="1">IF(Vol_hor!P46&gt;0,Mass_sal_nette!P46/Vol_hor!P46," ")</f>
        <v>9.2613271900774432</v>
      </c>
      <c r="Q46" s="145">
        <f ca="1">IF(Vol_hor!Q46&gt;0,Mass_sal_nette!Q46/Vol_hor!Q46," ")</f>
        <v>10.14122442678436</v>
      </c>
      <c r="R46" s="145">
        <f ca="1">IF(Vol_hor!R46&gt;0,Mass_sal_nette!R46/Vol_hor!R46," ")</f>
        <v>8.7228947312668375</v>
      </c>
      <c r="S46" s="145" t="str">
        <f ca="1">IF(Vol_hor!S46&gt;0,Mass_sal_nette!S46/Vol_hor!S46," ")</f>
        <v xml:space="preserve"> </v>
      </c>
      <c r="T46" s="145">
        <f ca="1">IF(Vol_hor!T46&gt;0,Mass_sal_nette!T46/Vol_hor!T46," ")</f>
        <v>9.9392795414970454</v>
      </c>
      <c r="U46" s="145">
        <f ca="1">IF(Vol_hor!U46&gt;0,Mass_sal_nette!U46/Vol_hor!U46," ")</f>
        <v>8.9923399040545267</v>
      </c>
      <c r="V46" s="145" t="str">
        <f ca="1">IF(Vol_hor!V46&gt;0,Mass_sal_nette!V46/Vol_hor!V46," ")</f>
        <v xml:space="preserve"> </v>
      </c>
      <c r="W46" s="145">
        <f ca="1">IF(Vol_hor!W46&gt;0,Mass_sal_nette!W46/Vol_hor!W46," ")</f>
        <v>8.5123987557930345</v>
      </c>
      <c r="X46" s="145">
        <f ca="1">IF(Vol_hor!X46&gt;0,Mass_sal_nette!X46/Vol_hor!X46," ")</f>
        <v>7.9225649481760234</v>
      </c>
      <c r="Y46" s="146">
        <f ca="1">IF(Vol_hor!Y46&gt;0,Mass_sal_nette!Y46/Vol_hor!Y46," ")</f>
        <v>8.6489738689612388</v>
      </c>
    </row>
    <row r="47" spans="1:25" x14ac:dyDescent="0.2">
      <c r="A47" s="20">
        <v>41912</v>
      </c>
      <c r="B47" s="138">
        <f ca="1">IF(Vol_hor!B47&gt;0,Mass_sal_nette!B47/Vol_hor!B47," ")</f>
        <v>5.173642658533085</v>
      </c>
      <c r="C47" s="138">
        <f ca="1">IF(Vol_hor!C47&gt;0,Mass_sal_nette!C47/Vol_hor!C47," ")</f>
        <v>9.5941904282597577</v>
      </c>
      <c r="D47" s="141">
        <f ca="1">IF(Vol_hor!D47&gt;0,Mass_sal_nette!D47/Vol_hor!D47," ")</f>
        <v>9.7512819008202953</v>
      </c>
      <c r="E47" s="141">
        <f ca="1">IF(Vol_hor!E47&gt;0,Mass_sal_nette!E47/Vol_hor!E47," ")</f>
        <v>3.2663080856722821</v>
      </c>
      <c r="F47" s="141">
        <f ca="1">IF(Vol_hor!F47&gt;0,Mass_sal_nette!F47/Vol_hor!F47," ")</f>
        <v>8.5138849779552537</v>
      </c>
      <c r="G47" s="140">
        <f ca="1">IF(Vol_hor!G47&gt;0,Mass_sal_nette!G47/Vol_hor!G47," ")</f>
        <v>9.937368601665872</v>
      </c>
      <c r="H47" s="141">
        <f ca="1">IF(Vol_hor!H47&gt;0,Mass_sal_nette!H47/Vol_hor!H47," ")</f>
        <v>8.4639490825557822</v>
      </c>
      <c r="I47" s="141">
        <f ca="1">IF(Vol_hor!I47&gt;0,Mass_sal_nette!I47/Vol_hor!I47," ")</f>
        <v>8.955040052427421</v>
      </c>
      <c r="J47" s="142">
        <f ca="1">IF(Vol_hor!J47&gt;0,Mass_sal_nette!J47/Vol_hor!J47," ")</f>
        <v>8.6506679492308791</v>
      </c>
      <c r="K47" s="141">
        <f ca="1">IF(Vol_hor!K47&gt;0,Mass_sal_nette!K47/Vol_hor!K47," ")</f>
        <v>8.5290294403110209</v>
      </c>
      <c r="L47" s="141" t="str">
        <f ca="1">IF(Vol_hor!L47&gt;0,Mass_sal_nette!L47/Vol_hor!L47," ")</f>
        <v xml:space="preserve"> </v>
      </c>
      <c r="M47" s="142" t="str">
        <f ca="1">IF(Vol_hor!M47&gt;0,Mass_sal_nette!M47/Vol_hor!M47," ")</f>
        <v xml:space="preserve"> </v>
      </c>
      <c r="N47" s="141">
        <f ca="1">IF(Vol_hor!N47&gt;0,Mass_sal_nette!N47/Vol_hor!N47," ")</f>
        <v>3.2689993662573111</v>
      </c>
      <c r="O47" s="143">
        <f ca="1">IF(Vol_hor!O47&gt;0,Mass_sal_nette!O47/Vol_hor!O47," ")</f>
        <v>3.2656534349543347</v>
      </c>
      <c r="P47" s="144">
        <f ca="1">IF(Vol_hor!P47&gt;0,Mass_sal_nette!P47/Vol_hor!P47," ")</f>
        <v>8.9094085929691786</v>
      </c>
      <c r="Q47" s="145">
        <f ca="1">IF(Vol_hor!Q47&gt;0,Mass_sal_nette!Q47/Vol_hor!Q47," ")</f>
        <v>10.207886900648244</v>
      </c>
      <c r="R47" s="145">
        <f ca="1">IF(Vol_hor!R47&gt;0,Mass_sal_nette!R47/Vol_hor!R47," ")</f>
        <v>8.7518559353889067</v>
      </c>
      <c r="S47" s="145" t="str">
        <f ca="1">IF(Vol_hor!S47&gt;0,Mass_sal_nette!S47/Vol_hor!S47," ")</f>
        <v xml:space="preserve"> </v>
      </c>
      <c r="T47" s="145">
        <f ca="1">IF(Vol_hor!T47&gt;0,Mass_sal_nette!T47/Vol_hor!T47," ")</f>
        <v>9.981494868110925</v>
      </c>
      <c r="U47" s="145">
        <f ca="1">IF(Vol_hor!U47&gt;0,Mass_sal_nette!U47/Vol_hor!U47," ")</f>
        <v>8.9957731296654266</v>
      </c>
      <c r="V47" s="145" t="str">
        <f ca="1">IF(Vol_hor!V47&gt;0,Mass_sal_nette!V47/Vol_hor!V47," ")</f>
        <v xml:space="preserve"> </v>
      </c>
      <c r="W47" s="145">
        <f ca="1">IF(Vol_hor!W47&gt;0,Mass_sal_nette!W47/Vol_hor!W47," ")</f>
        <v>8.5156120457189317</v>
      </c>
      <c r="X47" s="145">
        <f ca="1">IF(Vol_hor!X47&gt;0,Mass_sal_nette!X47/Vol_hor!X47," ")</f>
        <v>8.6671615002501454</v>
      </c>
      <c r="Y47" s="146">
        <f ca="1">IF(Vol_hor!Y47&gt;0,Mass_sal_nette!Y47/Vol_hor!Y47," ")</f>
        <v>8.6845302150957018</v>
      </c>
    </row>
    <row r="48" spans="1:25" ht="10.8" thickBot="1" x14ac:dyDescent="0.25">
      <c r="A48" s="20">
        <v>42004</v>
      </c>
      <c r="B48" s="138">
        <f ca="1">IF(Vol_hor!B48&gt;0,Mass_sal_nette!B48/Vol_hor!B48," ")</f>
        <v>5.1968086794374964</v>
      </c>
      <c r="C48" s="138">
        <f ca="1">IF(Vol_hor!C48&gt;0,Mass_sal_nette!C48/Vol_hor!C48," ")</f>
        <v>9.6212631384725906</v>
      </c>
      <c r="D48" s="141">
        <f ca="1">IF(Vol_hor!D48&gt;0,Mass_sal_nette!D48/Vol_hor!D48," ")</f>
        <v>9.7737165144103635</v>
      </c>
      <c r="E48" s="141">
        <f ca="1">IF(Vol_hor!E48&gt;0,Mass_sal_nette!E48/Vol_hor!E48," ")</f>
        <v>3.2889375968687573</v>
      </c>
      <c r="F48" s="141">
        <f ca="1">IF(Vol_hor!F48&gt;0,Mass_sal_nette!F48/Vol_hor!F48," ")</f>
        <v>8.5733632523493366</v>
      </c>
      <c r="G48" s="140">
        <f ca="1">IF(Vol_hor!G48&gt;0,Mass_sal_nette!G48/Vol_hor!G48," ")</f>
        <v>9.9737680722600075</v>
      </c>
      <c r="H48" s="141">
        <f ca="1">IF(Vol_hor!H48&gt;0,Mass_sal_nette!H48/Vol_hor!H48," ")</f>
        <v>8.4367954376231875</v>
      </c>
      <c r="I48" s="141">
        <f ca="1">IF(Vol_hor!I48&gt;0,Mass_sal_nette!I48/Vol_hor!I48," ")</f>
        <v>8.9788137407941662</v>
      </c>
      <c r="J48" s="142">
        <f ca="1">IF(Vol_hor!J48&gt;0,Mass_sal_nette!J48/Vol_hor!J48," ")</f>
        <v>8.6614466739659637</v>
      </c>
      <c r="K48" s="141">
        <f ca="1">IF(Vol_hor!K48&gt;0,Mass_sal_nette!K48/Vol_hor!K48," ")</f>
        <v>8.5562212322473226</v>
      </c>
      <c r="L48" s="141" t="str">
        <f ca="1">IF(Vol_hor!L48&gt;0,Mass_sal_nette!L48/Vol_hor!L48," ")</f>
        <v xml:space="preserve"> </v>
      </c>
      <c r="M48" s="142" t="str">
        <f ca="1">IF(Vol_hor!M48&gt;0,Mass_sal_nette!M48/Vol_hor!M48," ")</f>
        <v xml:space="preserve"> </v>
      </c>
      <c r="N48" s="141">
        <f ca="1">IF(Vol_hor!N48&gt;0,Mass_sal_nette!N48/Vol_hor!N48," ")</f>
        <v>3.2915468089148758</v>
      </c>
      <c r="O48" s="143">
        <f ca="1">IF(Vol_hor!O48&gt;0,Mass_sal_nette!O48/Vol_hor!O48," ")</f>
        <v>3.2914876160267594</v>
      </c>
      <c r="P48" s="144">
        <f ca="1">IF(Vol_hor!P48&gt;0,Mass_sal_nette!P48/Vol_hor!P48," ")</f>
        <v>9.1683700809410578</v>
      </c>
      <c r="Q48" s="145">
        <f ca="1">IF(Vol_hor!Q48&gt;0,Mass_sal_nette!Q48/Vol_hor!Q48," ")</f>
        <v>10.274567294605173</v>
      </c>
      <c r="R48" s="145">
        <f ca="1">IF(Vol_hor!R48&gt;0,Mass_sal_nette!R48/Vol_hor!R48," ")</f>
        <v>8.7992462252548727</v>
      </c>
      <c r="S48" s="145" t="str">
        <f ca="1">IF(Vol_hor!S48&gt;0,Mass_sal_nette!S48/Vol_hor!S48," ")</f>
        <v xml:space="preserve"> </v>
      </c>
      <c r="T48" s="145">
        <f ca="1">IF(Vol_hor!T48&gt;0,Mass_sal_nette!T48/Vol_hor!T48," ")</f>
        <v>10.022063541087423</v>
      </c>
      <c r="U48" s="145">
        <f ca="1">IF(Vol_hor!U48&gt;0,Mass_sal_nette!U48/Vol_hor!U48," ")</f>
        <v>9.0215529284745308</v>
      </c>
      <c r="V48" s="145" t="str">
        <f ca="1">IF(Vol_hor!V48&gt;0,Mass_sal_nette!V48/Vol_hor!V48," ")</f>
        <v xml:space="preserve"> </v>
      </c>
      <c r="W48" s="145">
        <f ca="1">IF(Vol_hor!W48&gt;0,Mass_sal_nette!W48/Vol_hor!W48," ")</f>
        <v>8.568318558808576</v>
      </c>
      <c r="X48" s="145">
        <f ca="1">IF(Vol_hor!X48&gt;0,Mass_sal_nette!X48/Vol_hor!X48," ")</f>
        <v>8.5838314389129362</v>
      </c>
      <c r="Y48" s="146">
        <f ca="1">IF(Vol_hor!Y48&gt;0,Mass_sal_nette!Y48/Vol_hor!Y48," ")</f>
        <v>8.7279973781269078</v>
      </c>
    </row>
    <row r="49" spans="1:25" x14ac:dyDescent="0.2">
      <c r="A49" s="14">
        <v>42094</v>
      </c>
      <c r="B49" s="155">
        <f ca="1">IF(Vol_hor!B49&gt;0,Mass_sal_nette!B49/Vol_hor!B49," ")</f>
        <v>5.2063540453163535</v>
      </c>
      <c r="C49" s="155">
        <f ca="1">IF(Vol_hor!C49&gt;0,Mass_sal_nette!C49/Vol_hor!C49," ")</f>
        <v>9.6416121741649352</v>
      </c>
      <c r="D49" s="156">
        <f ca="1">IF(Vol_hor!D49&gt;0,Mass_sal_nette!D49/Vol_hor!D49," ")</f>
        <v>9.7945451777430232</v>
      </c>
      <c r="E49" s="156">
        <f ca="1">IF(Vol_hor!E49&gt;0,Mass_sal_nette!E49/Vol_hor!E49," ")</f>
        <v>3.3023866792756036</v>
      </c>
      <c r="F49" s="156">
        <f ca="1">IF(Vol_hor!F49&gt;0,Mass_sal_nette!F49/Vol_hor!F49," ")</f>
        <v>8.5952334905381775</v>
      </c>
      <c r="G49" s="157">
        <f ca="1">IF(Vol_hor!G49&gt;0,Mass_sal_nette!G49/Vol_hor!G49," ")</f>
        <v>10.003546850532231</v>
      </c>
      <c r="H49" s="156">
        <f ca="1">IF(Vol_hor!H49&gt;0,Mass_sal_nette!H49/Vol_hor!H49," ")</f>
        <v>8.4573184921936608</v>
      </c>
      <c r="I49" s="156">
        <f ca="1">IF(Vol_hor!I49&gt;0,Mass_sal_nette!I49/Vol_hor!I49," ")</f>
        <v>8.9357954922467187</v>
      </c>
      <c r="J49" s="158">
        <f ca="1">IF(Vol_hor!J49&gt;0,Mass_sal_nette!J49/Vol_hor!J49," ")</f>
        <v>8.7163576965745726</v>
      </c>
      <c r="K49" s="156">
        <f ca="1">IF(Vol_hor!K49&gt;0,Mass_sal_nette!K49/Vol_hor!K49," ")</f>
        <v>8.5979064034992962</v>
      </c>
      <c r="L49" s="156" t="str">
        <f ca="1">IF(Vol_hor!L49&gt;0,Mass_sal_nette!L49/Vol_hor!L49," ")</f>
        <v xml:space="preserve"> </v>
      </c>
      <c r="M49" s="158" t="str">
        <f ca="1">IF(Vol_hor!M49&gt;0,Mass_sal_nette!M49/Vol_hor!M49," ")</f>
        <v xml:space="preserve"> </v>
      </c>
      <c r="N49" s="156">
        <f ca="1">IF(Vol_hor!N49&gt;0,Mass_sal_nette!N49/Vol_hor!N49," ")</f>
        <v>3.3034505305101356</v>
      </c>
      <c r="O49" s="159">
        <f ca="1">IF(Vol_hor!O49&gt;0,Mass_sal_nette!O49/Vol_hor!O49," ")</f>
        <v>3.3091422769965972</v>
      </c>
      <c r="P49" s="160">
        <f ca="1">IF(Vol_hor!P49&gt;0,Mass_sal_nette!P49/Vol_hor!P49," ")</f>
        <v>8.0920784981619658</v>
      </c>
      <c r="Q49" s="161">
        <f ca="1">IF(Vol_hor!Q49&gt;0,Mass_sal_nette!Q49/Vol_hor!Q49," ")</f>
        <v>10.246962712474199</v>
      </c>
      <c r="R49" s="161">
        <f ca="1">IF(Vol_hor!R49&gt;0,Mass_sal_nette!R49/Vol_hor!R49," ")</f>
        <v>8.8026617413761095</v>
      </c>
      <c r="S49" s="161" t="str">
        <f ca="1">IF(Vol_hor!S49&gt;0,Mass_sal_nette!S49/Vol_hor!S49," ")</f>
        <v xml:space="preserve"> </v>
      </c>
      <c r="T49" s="161">
        <f ca="1">IF(Vol_hor!T49&gt;0,Mass_sal_nette!T49/Vol_hor!T49," ")</f>
        <v>10.034411474644191</v>
      </c>
      <c r="U49" s="161">
        <f ca="1">IF(Vol_hor!U49&gt;0,Mass_sal_nette!U49/Vol_hor!U49," ")</f>
        <v>9.056403992927553</v>
      </c>
      <c r="V49" s="161" t="str">
        <f ca="1">IF(Vol_hor!V49&gt;0,Mass_sal_nette!V49/Vol_hor!V49," ")</f>
        <v xml:space="preserve"> </v>
      </c>
      <c r="W49" s="161">
        <f ca="1">IF(Vol_hor!W49&gt;0,Mass_sal_nette!W49/Vol_hor!W49," ")</f>
        <v>8.6015109402042054</v>
      </c>
      <c r="X49" s="161">
        <f ca="1">IF(Vol_hor!X49&gt;0,Mass_sal_nette!X49/Vol_hor!X49," ")</f>
        <v>8.6287164353182355</v>
      </c>
      <c r="Y49" s="162">
        <f ca="1">IF(Vol_hor!Y49&gt;0,Mass_sal_nette!Y49/Vol_hor!Y49," ")</f>
        <v>8.744827843262879</v>
      </c>
    </row>
    <row r="50" spans="1:25" x14ac:dyDescent="0.2">
      <c r="A50" s="20">
        <v>42185</v>
      </c>
      <c r="B50" s="138">
        <f ca="1">IF(Vol_hor!B50&gt;0,Mass_sal_nette!B50/Vol_hor!B50," ")</f>
        <v>5.2171933245916167</v>
      </c>
      <c r="C50" s="138">
        <f ca="1">IF(Vol_hor!C50&gt;0,Mass_sal_nette!C50/Vol_hor!C50," ")</f>
        <v>9.6839624307129348</v>
      </c>
      <c r="D50" s="141">
        <f ca="1">IF(Vol_hor!D50&gt;0,Mass_sal_nette!D50/Vol_hor!D50," ")</f>
        <v>9.8420927897942292</v>
      </c>
      <c r="E50" s="141">
        <f ca="1">IF(Vol_hor!E50&gt;0,Mass_sal_nette!E50/Vol_hor!E50," ")</f>
        <v>3.3139993431022763</v>
      </c>
      <c r="F50" s="141">
        <f ca="1">IF(Vol_hor!F50&gt;0,Mass_sal_nette!F50/Vol_hor!F50," ")</f>
        <v>8.6116627284941476</v>
      </c>
      <c r="G50" s="140">
        <f ca="1">IF(Vol_hor!G50&gt;0,Mass_sal_nette!G50/Vol_hor!G50," ")</f>
        <v>10.046748858470725</v>
      </c>
      <c r="H50" s="141">
        <f ca="1">IF(Vol_hor!H50&gt;0,Mass_sal_nette!H50/Vol_hor!H50," ")</f>
        <v>8.4765448286006748</v>
      </c>
      <c r="I50" s="141">
        <f ca="1">IF(Vol_hor!I50&gt;0,Mass_sal_nette!I50/Vol_hor!I50," ")</f>
        <v>9.0026294006436505</v>
      </c>
      <c r="J50" s="142">
        <f ca="1">IF(Vol_hor!J50&gt;0,Mass_sal_nette!J50/Vol_hor!J50," ")</f>
        <v>8.6416364002298689</v>
      </c>
      <c r="K50" s="141">
        <f ca="1">IF(Vol_hor!K50&gt;0,Mass_sal_nette!K50/Vol_hor!K50," ")</f>
        <v>8.6314180732584429</v>
      </c>
      <c r="L50" s="141" t="str">
        <f ca="1">IF(Vol_hor!L50&gt;0,Mass_sal_nette!L50/Vol_hor!L50," ")</f>
        <v xml:space="preserve"> </v>
      </c>
      <c r="M50" s="142" t="str">
        <f ca="1">IF(Vol_hor!M50&gt;0,Mass_sal_nette!M50/Vol_hor!M50," ")</f>
        <v xml:space="preserve"> </v>
      </c>
      <c r="N50" s="141">
        <f ca="1">IF(Vol_hor!N50&gt;0,Mass_sal_nette!N50/Vol_hor!N50," ")</f>
        <v>3.3165455827714396</v>
      </c>
      <c r="O50" s="143">
        <f ca="1">IF(Vol_hor!O50&gt;0,Mass_sal_nette!O50/Vol_hor!O50," ")</f>
        <v>3.3164208835249789</v>
      </c>
      <c r="P50" s="144">
        <f ca="1">IF(Vol_hor!P50&gt;0,Mass_sal_nette!P50/Vol_hor!P50," ")</f>
        <v>8.4011725326451003</v>
      </c>
      <c r="Q50" s="145">
        <f ca="1">IF(Vol_hor!Q50&gt;0,Mass_sal_nette!Q50/Vol_hor!Q50," ")</f>
        <v>10.35834990879291</v>
      </c>
      <c r="R50" s="145">
        <f ca="1">IF(Vol_hor!R50&gt;0,Mass_sal_nette!R50/Vol_hor!R50," ")</f>
        <v>8.8283070727452113</v>
      </c>
      <c r="S50" s="145" t="str">
        <f ca="1">IF(Vol_hor!S50&gt;0,Mass_sal_nette!S50/Vol_hor!S50," ")</f>
        <v xml:space="preserve"> </v>
      </c>
      <c r="T50" s="145">
        <f ca="1">IF(Vol_hor!T50&gt;0,Mass_sal_nette!T50/Vol_hor!T50," ")</f>
        <v>10.093389015739874</v>
      </c>
      <c r="U50" s="145">
        <f ca="1">IF(Vol_hor!U50&gt;0,Mass_sal_nette!U50/Vol_hor!U50," ")</f>
        <v>9.0729690508584575</v>
      </c>
      <c r="V50" s="145" t="str">
        <f ca="1">IF(Vol_hor!V50&gt;0,Mass_sal_nette!V50/Vol_hor!V50," ")</f>
        <v xml:space="preserve"> </v>
      </c>
      <c r="W50" s="145">
        <f ca="1">IF(Vol_hor!W50&gt;0,Mass_sal_nette!W50/Vol_hor!W50," ")</f>
        <v>8.6168588709660341</v>
      </c>
      <c r="X50" s="145">
        <f ca="1">IF(Vol_hor!X50&gt;0,Mass_sal_nette!X50/Vol_hor!X50," ")</f>
        <v>8.6514317169076751</v>
      </c>
      <c r="Y50" s="146">
        <f ca="1">IF(Vol_hor!Y50&gt;0,Mass_sal_nette!Y50/Vol_hor!Y50," ")</f>
        <v>8.7642445100378783</v>
      </c>
    </row>
    <row r="51" spans="1:25" x14ac:dyDescent="0.2">
      <c r="A51" s="20">
        <v>42277</v>
      </c>
      <c r="B51" s="138">
        <f ca="1">IF(Vol_hor!B51&gt;0,Mass_sal_nette!B51/Vol_hor!B51," ")</f>
        <v>5.2314024360684206</v>
      </c>
      <c r="C51" s="138">
        <f ca="1">IF(Vol_hor!C51&gt;0,Mass_sal_nette!C51/Vol_hor!C51," ")</f>
        <v>9.7308438709169991</v>
      </c>
      <c r="D51" s="141">
        <f ca="1">IF(Vol_hor!D51&gt;0,Mass_sal_nette!D51/Vol_hor!D51," ")</f>
        <v>9.891411190499511</v>
      </c>
      <c r="E51" s="141">
        <f ca="1">IF(Vol_hor!E51&gt;0,Mass_sal_nette!E51/Vol_hor!E51," ")</f>
        <v>3.323552210524146</v>
      </c>
      <c r="F51" s="141">
        <f ca="1">IF(Vol_hor!F51&gt;0,Mass_sal_nette!F51/Vol_hor!F51," ")</f>
        <v>8.6472387427262998</v>
      </c>
      <c r="G51" s="140">
        <f ca="1">IF(Vol_hor!G51&gt;0,Mass_sal_nette!G51/Vol_hor!G51," ")</f>
        <v>10.085083995762263</v>
      </c>
      <c r="H51" s="141">
        <f ca="1">IF(Vol_hor!H51&gt;0,Mass_sal_nette!H51/Vol_hor!H51," ")</f>
        <v>8.5191123164096183</v>
      </c>
      <c r="I51" s="141">
        <f ca="1">IF(Vol_hor!I51&gt;0,Mass_sal_nette!I51/Vol_hor!I51," ")</f>
        <v>9.102550248725942</v>
      </c>
      <c r="J51" s="142">
        <f ca="1">IF(Vol_hor!J51&gt;0,Mass_sal_nette!J51/Vol_hor!J51," ")</f>
        <v>8.7194191963722893</v>
      </c>
      <c r="K51" s="141">
        <f ca="1">IF(Vol_hor!K51&gt;0,Mass_sal_nette!K51/Vol_hor!K51," ")</f>
        <v>8.6428007689879323</v>
      </c>
      <c r="L51" s="141" t="str">
        <f ca="1">IF(Vol_hor!L51&gt;0,Mass_sal_nette!L51/Vol_hor!L51," ")</f>
        <v xml:space="preserve"> </v>
      </c>
      <c r="M51" s="142" t="str">
        <f ca="1">IF(Vol_hor!M51&gt;0,Mass_sal_nette!M51/Vol_hor!M51," ")</f>
        <v xml:space="preserve"> </v>
      </c>
      <c r="N51" s="141">
        <f ca="1">IF(Vol_hor!N51&gt;0,Mass_sal_nette!N51/Vol_hor!N51," ")</f>
        <v>3.3228253105816545</v>
      </c>
      <c r="O51" s="143">
        <f ca="1">IF(Vol_hor!O51&gt;0,Mass_sal_nette!O51/Vol_hor!O51," ")</f>
        <v>3.3162516067057664</v>
      </c>
      <c r="P51" s="144">
        <f ca="1">IF(Vol_hor!P51&gt;0,Mass_sal_nette!P51/Vol_hor!P51," ")</f>
        <v>8.1255723182364221</v>
      </c>
      <c r="Q51" s="145">
        <f ca="1">IF(Vol_hor!Q51&gt;0,Mass_sal_nette!Q51/Vol_hor!Q51," ")</f>
        <v>10.394925358015863</v>
      </c>
      <c r="R51" s="145">
        <f ca="1">IF(Vol_hor!R51&gt;0,Mass_sal_nette!R51/Vol_hor!R51," ")</f>
        <v>8.8709896573903517</v>
      </c>
      <c r="S51" s="145" t="str">
        <f ca="1">IF(Vol_hor!S51&gt;0,Mass_sal_nette!S51/Vol_hor!S51," ")</f>
        <v xml:space="preserve"> </v>
      </c>
      <c r="T51" s="145">
        <f ca="1">IF(Vol_hor!T51&gt;0,Mass_sal_nette!T51/Vol_hor!T51," ")</f>
        <v>10.122944352606588</v>
      </c>
      <c r="U51" s="145">
        <f ca="1">IF(Vol_hor!U51&gt;0,Mass_sal_nette!U51/Vol_hor!U51," ")</f>
        <v>9.0763047332738864</v>
      </c>
      <c r="V51" s="145" t="str">
        <f ca="1">IF(Vol_hor!V51&gt;0,Mass_sal_nette!V51/Vol_hor!V51," ")</f>
        <v xml:space="preserve"> </v>
      </c>
      <c r="W51" s="145">
        <f ca="1">IF(Vol_hor!W51&gt;0,Mass_sal_nette!W51/Vol_hor!W51," ")</f>
        <v>8.6327325233795733</v>
      </c>
      <c r="X51" s="145">
        <f ca="1">IF(Vol_hor!X51&gt;0,Mass_sal_nette!X51/Vol_hor!X51," ")</f>
        <v>8.7593340396120869</v>
      </c>
      <c r="Y51" s="146">
        <f ca="1">IF(Vol_hor!Y51&gt;0,Mass_sal_nette!Y51/Vol_hor!Y51," ")</f>
        <v>8.7830888671357012</v>
      </c>
    </row>
    <row r="52" spans="1:25" ht="10.8" thickBot="1" x14ac:dyDescent="0.25">
      <c r="A52" s="20">
        <v>42369</v>
      </c>
      <c r="B52" s="138">
        <f ca="1">IF(Vol_hor!B52&gt;0,Mass_sal_nette!B52/Vol_hor!B52," ")</f>
        <v>5.2548374714446604</v>
      </c>
      <c r="C52" s="138">
        <f ca="1">IF(Vol_hor!C52&gt;0,Mass_sal_nette!C52/Vol_hor!C52," ")</f>
        <v>9.7656315275587104</v>
      </c>
      <c r="D52" s="141">
        <f ca="1">IF(Vol_hor!D52&gt;0,Mass_sal_nette!D52/Vol_hor!D52," ")</f>
        <v>9.9281965629724382</v>
      </c>
      <c r="E52" s="141">
        <f ca="1">IF(Vol_hor!E52&gt;0,Mass_sal_nette!E52/Vol_hor!E52," ")</f>
        <v>3.3463467388470858</v>
      </c>
      <c r="F52" s="141">
        <f ca="1">IF(Vol_hor!F52&gt;0,Mass_sal_nette!F52/Vol_hor!F52," ")</f>
        <v>8.6727774950494734</v>
      </c>
      <c r="G52" s="140">
        <f ca="1">IF(Vol_hor!G52&gt;0,Mass_sal_nette!G52/Vol_hor!G52," ")</f>
        <v>10.132661848993738</v>
      </c>
      <c r="H52" s="141">
        <f ca="1">IF(Vol_hor!H52&gt;0,Mass_sal_nette!H52/Vol_hor!H52," ")</f>
        <v>8.5221553914974173</v>
      </c>
      <c r="I52" s="141">
        <f ca="1">IF(Vol_hor!I52&gt;0,Mass_sal_nette!I52/Vol_hor!I52," ")</f>
        <v>9.0767153866433841</v>
      </c>
      <c r="J52" s="142">
        <f ca="1">IF(Vol_hor!J52&gt;0,Mass_sal_nette!J52/Vol_hor!J52," ")</f>
        <v>8.7831306164054208</v>
      </c>
      <c r="K52" s="141">
        <f ca="1">IF(Vol_hor!K52&gt;0,Mass_sal_nette!K52/Vol_hor!K52," ")</f>
        <v>8.6534496047826437</v>
      </c>
      <c r="L52" s="141" t="str">
        <f ca="1">IF(Vol_hor!L52&gt;0,Mass_sal_nette!L52/Vol_hor!L52," ")</f>
        <v xml:space="preserve"> </v>
      </c>
      <c r="M52" s="142" t="str">
        <f ca="1">IF(Vol_hor!M52&gt;0,Mass_sal_nette!M52/Vol_hor!M52," ")</f>
        <v xml:space="preserve"> </v>
      </c>
      <c r="N52" s="141">
        <f ca="1">IF(Vol_hor!N52&gt;0,Mass_sal_nette!N52/Vol_hor!N52," ")</f>
        <v>3.3428637932991236</v>
      </c>
      <c r="O52" s="143">
        <f ca="1">IF(Vol_hor!O52&gt;0,Mass_sal_nette!O52/Vol_hor!O52," ")</f>
        <v>3.3438214347335249</v>
      </c>
      <c r="P52" s="144">
        <f ca="1">IF(Vol_hor!P52&gt;0,Mass_sal_nette!P52/Vol_hor!P52," ")</f>
        <v>8.0047778863780508</v>
      </c>
      <c r="Q52" s="145">
        <f ca="1">IF(Vol_hor!Q52&gt;0,Mass_sal_nette!Q52/Vol_hor!Q52," ")</f>
        <v>10.465950158568919</v>
      </c>
      <c r="R52" s="145">
        <f ca="1">IF(Vol_hor!R52&gt;0,Mass_sal_nette!R52/Vol_hor!R52," ")</f>
        <v>8.8934327371706097</v>
      </c>
      <c r="S52" s="145" t="str">
        <f ca="1">IF(Vol_hor!S52&gt;0,Mass_sal_nette!S52/Vol_hor!S52," ")</f>
        <v xml:space="preserve"> </v>
      </c>
      <c r="T52" s="145">
        <f ca="1">IF(Vol_hor!T52&gt;0,Mass_sal_nette!T52/Vol_hor!T52," ")</f>
        <v>10.199953909325691</v>
      </c>
      <c r="U52" s="145">
        <f ca="1">IF(Vol_hor!U52&gt;0,Mass_sal_nette!U52/Vol_hor!U52," ")</f>
        <v>9.1121516265863765</v>
      </c>
      <c r="V52" s="145" t="str">
        <f ca="1">IF(Vol_hor!V52&gt;0,Mass_sal_nette!V52/Vol_hor!V52," ")</f>
        <v xml:space="preserve"> </v>
      </c>
      <c r="W52" s="145">
        <f ca="1">IF(Vol_hor!W52&gt;0,Mass_sal_nette!W52/Vol_hor!W52," ")</f>
        <v>8.666004920803676</v>
      </c>
      <c r="X52" s="145">
        <f ca="1">IF(Vol_hor!X52&gt;0,Mass_sal_nette!X52/Vol_hor!X52," ")</f>
        <v>8.7305084538041324</v>
      </c>
      <c r="Y52" s="146">
        <f ca="1">IF(Vol_hor!Y52&gt;0,Mass_sal_nette!Y52/Vol_hor!Y52," ")</f>
        <v>8.7721431778681005</v>
      </c>
    </row>
    <row r="53" spans="1:25" x14ac:dyDescent="0.2">
      <c r="A53" s="14">
        <v>42460</v>
      </c>
      <c r="B53" s="155">
        <f ca="1">IF(Vol_hor!B53&gt;0,Mass_sal_nette!B53/Vol_hor!B53," ")</f>
        <v>5.271839592778564</v>
      </c>
      <c r="C53" s="155">
        <f ca="1">IF(Vol_hor!C53&gt;0,Mass_sal_nette!C53/Vol_hor!C53," ")</f>
        <v>9.8045254806211251</v>
      </c>
      <c r="D53" s="156">
        <f ca="1">IF(Vol_hor!D53&gt;0,Mass_sal_nette!D53/Vol_hor!D53," ")</f>
        <v>9.9712758962526138</v>
      </c>
      <c r="E53" s="156">
        <f ca="1">IF(Vol_hor!E53&gt;0,Mass_sal_nette!E53/Vol_hor!E53," ")</f>
        <v>3.3627151334350946</v>
      </c>
      <c r="F53" s="156">
        <f ca="1">IF(Vol_hor!F53&gt;0,Mass_sal_nette!F53/Vol_hor!F53," ")</f>
        <v>8.6982155425465812</v>
      </c>
      <c r="G53" s="157">
        <f ca="1">IF(Vol_hor!G53&gt;0,Mass_sal_nette!G53/Vol_hor!G53," ")</f>
        <v>10.155199751633658</v>
      </c>
      <c r="H53" s="156">
        <f ca="1">IF(Vol_hor!H53&gt;0,Mass_sal_nette!H53/Vol_hor!H53," ")</f>
        <v>8.5668301168793821</v>
      </c>
      <c r="I53" s="156">
        <f ca="1">IF(Vol_hor!I53&gt;0,Mass_sal_nette!I53/Vol_hor!I53," ")</f>
        <v>9.0775556456097632</v>
      </c>
      <c r="J53" s="158">
        <f ca="1">IF(Vol_hor!J53&gt;0,Mass_sal_nette!J53/Vol_hor!J53," ")</f>
        <v>8.7465673184943906</v>
      </c>
      <c r="K53" s="156">
        <f ca="1">IF(Vol_hor!K53&gt;0,Mass_sal_nette!K53/Vol_hor!K53," ")</f>
        <v>8.7006363611400808</v>
      </c>
      <c r="L53" s="156" t="str">
        <f ca="1">IF(Vol_hor!L53&gt;0,Mass_sal_nette!L53/Vol_hor!L53," ")</f>
        <v xml:space="preserve"> </v>
      </c>
      <c r="M53" s="158" t="str">
        <f ca="1">IF(Vol_hor!M53&gt;0,Mass_sal_nette!M53/Vol_hor!M53," ")</f>
        <v xml:space="preserve"> </v>
      </c>
      <c r="N53" s="156">
        <f ca="1">IF(Vol_hor!N53&gt;0,Mass_sal_nette!N53/Vol_hor!N53," ")</f>
        <v>3.3562753048905738</v>
      </c>
      <c r="O53" s="159">
        <f ca="1">IF(Vol_hor!O53&gt;0,Mass_sal_nette!O53/Vol_hor!O53," ")</f>
        <v>3.3591890810491885</v>
      </c>
      <c r="P53" s="160">
        <f ca="1">IF(Vol_hor!P53&gt;0,Mass_sal_nette!P53/Vol_hor!P53," ")</f>
        <v>7.8517695855361858</v>
      </c>
      <c r="Q53" s="161">
        <f ca="1">IF(Vol_hor!Q53&gt;0,Mass_sal_nette!Q53/Vol_hor!Q53," ")</f>
        <v>10.567092560843058</v>
      </c>
      <c r="R53" s="161">
        <f ca="1">IF(Vol_hor!R53&gt;0,Mass_sal_nette!R53/Vol_hor!R53," ")</f>
        <v>8.9116192137675352</v>
      </c>
      <c r="S53" s="161" t="str">
        <f ca="1">IF(Vol_hor!S53&gt;0,Mass_sal_nette!S53/Vol_hor!S53," ")</f>
        <v xml:space="preserve"> </v>
      </c>
      <c r="T53" s="161">
        <f ca="1">IF(Vol_hor!T53&gt;0,Mass_sal_nette!T53/Vol_hor!T53," ")</f>
        <v>10.201618159318734</v>
      </c>
      <c r="U53" s="161">
        <f ca="1">IF(Vol_hor!U53&gt;0,Mass_sal_nette!U53/Vol_hor!U53," ")</f>
        <v>9.1414181156913763</v>
      </c>
      <c r="V53" s="161" t="str">
        <f ca="1">IF(Vol_hor!V53&gt;0,Mass_sal_nette!V53/Vol_hor!V53," ")</f>
        <v xml:space="preserve"> </v>
      </c>
      <c r="W53" s="161">
        <f ca="1">IF(Vol_hor!W53&gt;0,Mass_sal_nette!W53/Vol_hor!W53," ")</f>
        <v>8.6965650332215727</v>
      </c>
      <c r="X53" s="161">
        <f ca="1">IF(Vol_hor!X53&gt;0,Mass_sal_nette!X53/Vol_hor!X53," ")</f>
        <v>8.6948949768086994</v>
      </c>
      <c r="Y53" s="162">
        <f ca="1">IF(Vol_hor!Y53&gt;0,Mass_sal_nette!Y53/Vol_hor!Y53," ")</f>
        <v>8.8531959898986869</v>
      </c>
    </row>
    <row r="54" spans="1:25" x14ac:dyDescent="0.2">
      <c r="A54" s="20">
        <v>42551</v>
      </c>
      <c r="B54" s="138">
        <f ca="1">IF(Vol_hor!B54&gt;0,Mass_sal_nette!B54/Vol_hor!B54," ")</f>
        <v>5.3050842535551723</v>
      </c>
      <c r="C54" s="138">
        <f ca="1">IF(Vol_hor!C54&gt;0,Mass_sal_nette!C54/Vol_hor!C54," ")</f>
        <v>9.8669807572940122</v>
      </c>
      <c r="D54" s="141">
        <f ca="1">IF(Vol_hor!D54&gt;0,Mass_sal_nette!D54/Vol_hor!D54," ")</f>
        <v>10.038829070480825</v>
      </c>
      <c r="E54" s="141">
        <f ca="1">IF(Vol_hor!E54&gt;0,Mass_sal_nette!E54/Vol_hor!E54," ")</f>
        <v>3.3809549872084061</v>
      </c>
      <c r="F54" s="141">
        <f ca="1">IF(Vol_hor!F54&gt;0,Mass_sal_nette!F54/Vol_hor!F54," ")</f>
        <v>8.7406802045159715</v>
      </c>
      <c r="G54" s="140">
        <f ca="1">IF(Vol_hor!G54&gt;0,Mass_sal_nette!G54/Vol_hor!G54," ")</f>
        <v>10.218139931871384</v>
      </c>
      <c r="H54" s="141">
        <f ca="1">IF(Vol_hor!H54&gt;0,Mass_sal_nette!H54/Vol_hor!H54," ")</f>
        <v>8.5649217466907324</v>
      </c>
      <c r="I54" s="141">
        <f ca="1">IF(Vol_hor!I54&gt;0,Mass_sal_nette!I54/Vol_hor!I54," ")</f>
        <v>9.216462595286071</v>
      </c>
      <c r="J54" s="142">
        <f ca="1">IF(Vol_hor!J54&gt;0,Mass_sal_nette!J54/Vol_hor!J54," ")</f>
        <v>8.8107778123105227</v>
      </c>
      <c r="K54" s="141">
        <f ca="1">IF(Vol_hor!K54&gt;0,Mass_sal_nette!K54/Vol_hor!K54," ")</f>
        <v>8.7353834763614717</v>
      </c>
      <c r="L54" s="141" t="str">
        <f ca="1">IF(Vol_hor!L54&gt;0,Mass_sal_nette!L54/Vol_hor!L54," ")</f>
        <v xml:space="preserve"> </v>
      </c>
      <c r="M54" s="142" t="str">
        <f ca="1">IF(Vol_hor!M54&gt;0,Mass_sal_nette!M54/Vol_hor!M54," ")</f>
        <v xml:space="preserve"> </v>
      </c>
      <c r="N54" s="141">
        <f ca="1">IF(Vol_hor!N54&gt;0,Mass_sal_nette!N54/Vol_hor!N54," ")</f>
        <v>3.3600322015233317</v>
      </c>
      <c r="O54" s="143">
        <f ca="1">IF(Vol_hor!O54&gt;0,Mass_sal_nette!O54/Vol_hor!O54," ")</f>
        <v>3.3657821399550873</v>
      </c>
      <c r="P54" s="144">
        <f ca="1">IF(Vol_hor!P54&gt;0,Mass_sal_nette!P54/Vol_hor!P54," ")</f>
        <v>7.9511672044157891</v>
      </c>
      <c r="Q54" s="145">
        <f ca="1">IF(Vol_hor!Q54&gt;0,Mass_sal_nette!Q54/Vol_hor!Q54," ")</f>
        <v>10.571254091081766</v>
      </c>
      <c r="R54" s="145">
        <f ca="1">IF(Vol_hor!R54&gt;0,Mass_sal_nette!R54/Vol_hor!R54," ")</f>
        <v>8.9905296521340698</v>
      </c>
      <c r="S54" s="145" t="str">
        <f ca="1">IF(Vol_hor!S54&gt;0,Mass_sal_nette!S54/Vol_hor!S54," ")</f>
        <v xml:space="preserve"> </v>
      </c>
      <c r="T54" s="145">
        <f ca="1">IF(Vol_hor!T54&gt;0,Mass_sal_nette!T54/Vol_hor!T54," ")</f>
        <v>10.271172905006866</v>
      </c>
      <c r="U54" s="145">
        <f ca="1">IF(Vol_hor!U54&gt;0,Mass_sal_nette!U54/Vol_hor!U54," ")</f>
        <v>9.2492019234881884</v>
      </c>
      <c r="V54" s="145" t="str">
        <f ca="1">IF(Vol_hor!V54&gt;0,Mass_sal_nette!V54/Vol_hor!V54," ")</f>
        <v xml:space="preserve"> </v>
      </c>
      <c r="W54" s="145">
        <f ca="1">IF(Vol_hor!W54&gt;0,Mass_sal_nette!W54/Vol_hor!W54," ")</f>
        <v>8.7259091519727132</v>
      </c>
      <c r="X54" s="145">
        <f ca="1">IF(Vol_hor!X54&gt;0,Mass_sal_nette!X54/Vol_hor!X54," ")</f>
        <v>9.1973928721941558</v>
      </c>
      <c r="Y54" s="146">
        <f ca="1">IF(Vol_hor!Y54&gt;0,Mass_sal_nette!Y54/Vol_hor!Y54," ")</f>
        <v>8.8484910650741657</v>
      </c>
    </row>
    <row r="55" spans="1:25" x14ac:dyDescent="0.2">
      <c r="A55" s="20">
        <v>42643</v>
      </c>
      <c r="B55" s="138">
        <f ca="1">IF(Vol_hor!B55&gt;0,Mass_sal_nette!B55/Vol_hor!B55," ")</f>
        <v>5.3302005636017205</v>
      </c>
      <c r="C55" s="138">
        <f ca="1">IF(Vol_hor!C55&gt;0,Mass_sal_nette!C55/Vol_hor!C55," ")</f>
        <v>9.9202232807101396</v>
      </c>
      <c r="D55" s="141">
        <f ca="1">IF(Vol_hor!D55&gt;0,Mass_sal_nette!D55/Vol_hor!D55," ")</f>
        <v>10.09848339353351</v>
      </c>
      <c r="E55" s="141">
        <f ca="1">IF(Vol_hor!E55&gt;0,Mass_sal_nette!E55/Vol_hor!E55," ")</f>
        <v>3.3831444279069607</v>
      </c>
      <c r="F55" s="141">
        <f ca="1">IF(Vol_hor!F55&gt;0,Mass_sal_nette!F55/Vol_hor!F55," ")</f>
        <v>8.7580302778231047</v>
      </c>
      <c r="G55" s="140">
        <f ca="1">IF(Vol_hor!G55&gt;0,Mass_sal_nette!G55/Vol_hor!G55," ")</f>
        <v>10.290686465728523</v>
      </c>
      <c r="H55" s="141">
        <f ca="1">IF(Vol_hor!H55&gt;0,Mass_sal_nette!H55/Vol_hor!H55," ")</f>
        <v>8.608039239047244</v>
      </c>
      <c r="I55" s="141">
        <f ca="1">IF(Vol_hor!I55&gt;0,Mass_sal_nette!I55/Vol_hor!I55," ")</f>
        <v>9.2812029413755237</v>
      </c>
      <c r="J55" s="142">
        <f ca="1">IF(Vol_hor!J55&gt;0,Mass_sal_nette!J55/Vol_hor!J55," ")</f>
        <v>9.0230820355686738</v>
      </c>
      <c r="K55" s="141">
        <f ca="1">IF(Vol_hor!K55&gt;0,Mass_sal_nette!K55/Vol_hor!K55," ")</f>
        <v>8.761620033467393</v>
      </c>
      <c r="L55" s="141" t="str">
        <f ca="1">IF(Vol_hor!L55&gt;0,Mass_sal_nette!L55/Vol_hor!L55," ")</f>
        <v xml:space="preserve"> </v>
      </c>
      <c r="M55" s="142" t="str">
        <f ca="1">IF(Vol_hor!M55&gt;0,Mass_sal_nette!M55/Vol_hor!M55," ")</f>
        <v xml:space="preserve"> </v>
      </c>
      <c r="N55" s="141">
        <f ca="1">IF(Vol_hor!N55&gt;0,Mass_sal_nette!N55/Vol_hor!N55," ")</f>
        <v>3.3828124805881461</v>
      </c>
      <c r="O55" s="143">
        <f ca="1">IF(Vol_hor!O55&gt;0,Mass_sal_nette!O55/Vol_hor!O55," ")</f>
        <v>3.371744515706002</v>
      </c>
      <c r="P55" s="144">
        <f ca="1">IF(Vol_hor!P55&gt;0,Mass_sal_nette!P55/Vol_hor!P55," ")</f>
        <v>8.3455711660049712</v>
      </c>
      <c r="Q55" s="145">
        <f ca="1">IF(Vol_hor!Q55&gt;0,Mass_sal_nette!Q55/Vol_hor!Q55," ")</f>
        <v>10.53798389948575</v>
      </c>
      <c r="R55" s="145">
        <f ca="1">IF(Vol_hor!R55&gt;0,Mass_sal_nette!R55/Vol_hor!R55," ")</f>
        <v>9.0332991376694434</v>
      </c>
      <c r="S55" s="145" t="str">
        <f ca="1">IF(Vol_hor!S55&gt;0,Mass_sal_nette!S55/Vol_hor!S55," ")</f>
        <v xml:space="preserve"> </v>
      </c>
      <c r="T55" s="145">
        <f ca="1">IF(Vol_hor!T55&gt;0,Mass_sal_nette!T55/Vol_hor!T55," ")</f>
        <v>10.330105521434259</v>
      </c>
      <c r="U55" s="145">
        <f ca="1">IF(Vol_hor!U55&gt;0,Mass_sal_nette!U55/Vol_hor!U55," ")</f>
        <v>9.3309517862703046</v>
      </c>
      <c r="V55" s="145" t="str">
        <f ca="1">IF(Vol_hor!V55&gt;0,Mass_sal_nette!V55/Vol_hor!V55," ")</f>
        <v xml:space="preserve"> </v>
      </c>
      <c r="W55" s="145">
        <f ca="1">IF(Vol_hor!W55&gt;0,Mass_sal_nette!W55/Vol_hor!W55," ")</f>
        <v>8.7583067860371102</v>
      </c>
      <c r="X55" s="145">
        <f ca="1">IF(Vol_hor!X55&gt;0,Mass_sal_nette!X55/Vol_hor!X55," ")</f>
        <v>9.1666235652365113</v>
      </c>
      <c r="Y55" s="146">
        <f ca="1">IF(Vol_hor!Y55&gt;0,Mass_sal_nette!Y55/Vol_hor!Y55," ")</f>
        <v>8.8679638937309679</v>
      </c>
    </row>
    <row r="56" spans="1:25" ht="10.8" thickBot="1" x14ac:dyDescent="0.25">
      <c r="A56" s="20">
        <v>42735</v>
      </c>
      <c r="B56" s="138">
        <f ca="1">IF(Vol_hor!B56&gt;0,Mass_sal_nette!B56/Vol_hor!B56," ")</f>
        <v>5.3320391752320235</v>
      </c>
      <c r="C56" s="138">
        <f ca="1">IF(Vol_hor!C56&gt;0,Mass_sal_nette!C56/Vol_hor!C56," ")</f>
        <v>9.9380029675514159</v>
      </c>
      <c r="D56" s="141">
        <f ca="1">IF(Vol_hor!D56&gt;0,Mass_sal_nette!D56/Vol_hor!D56," ")</f>
        <v>10.114647946909033</v>
      </c>
      <c r="E56" s="141">
        <f ca="1">IF(Vol_hor!E56&gt;0,Mass_sal_nette!E56/Vol_hor!E56," ")</f>
        <v>3.3913983867782069</v>
      </c>
      <c r="F56" s="141">
        <f ca="1">IF(Vol_hor!F56&gt;0,Mass_sal_nette!F56/Vol_hor!F56," ")</f>
        <v>8.8004316624380792</v>
      </c>
      <c r="G56" s="140">
        <f ca="1">IF(Vol_hor!G56&gt;0,Mass_sal_nette!G56/Vol_hor!G56," ")</f>
        <v>10.334593630582653</v>
      </c>
      <c r="H56" s="141">
        <f ca="1">IF(Vol_hor!H56&gt;0,Mass_sal_nette!H56/Vol_hor!H56," ")</f>
        <v>8.6304342923163926</v>
      </c>
      <c r="I56" s="141">
        <f ca="1">IF(Vol_hor!I56&gt;0,Mass_sal_nette!I56/Vol_hor!I56," ")</f>
        <v>9.2466532411207858</v>
      </c>
      <c r="J56" s="142">
        <f ca="1">IF(Vol_hor!J56&gt;0,Mass_sal_nette!J56/Vol_hor!J56," ")</f>
        <v>9.0228918033237022</v>
      </c>
      <c r="K56" s="141">
        <f ca="1">IF(Vol_hor!K56&gt;0,Mass_sal_nette!K56/Vol_hor!K56," ")</f>
        <v>8.8001118418210122</v>
      </c>
      <c r="L56" s="141" t="str">
        <f ca="1">IF(Vol_hor!L56&gt;0,Mass_sal_nette!L56/Vol_hor!L56," ")</f>
        <v xml:space="preserve"> </v>
      </c>
      <c r="M56" s="142" t="str">
        <f ca="1">IF(Vol_hor!M56&gt;0,Mass_sal_nette!M56/Vol_hor!M56," ")</f>
        <v xml:space="preserve"> </v>
      </c>
      <c r="N56" s="141">
        <f ca="1">IF(Vol_hor!N56&gt;0,Mass_sal_nette!N56/Vol_hor!N56," ")</f>
        <v>3.4044744330137666</v>
      </c>
      <c r="O56" s="143">
        <f ca="1">IF(Vol_hor!O56&gt;0,Mass_sal_nette!O56/Vol_hor!O56," ")</f>
        <v>3.4078374803001767</v>
      </c>
      <c r="P56" s="144">
        <f ca="1">IF(Vol_hor!P56&gt;0,Mass_sal_nette!P56/Vol_hor!P56," ")</f>
        <v>7.8388773589149343</v>
      </c>
      <c r="Q56" s="145">
        <f ca="1">IF(Vol_hor!Q56&gt;0,Mass_sal_nette!Q56/Vol_hor!Q56," ")</f>
        <v>10.597874327762327</v>
      </c>
      <c r="R56" s="145">
        <f ca="1">IF(Vol_hor!R56&gt;0,Mass_sal_nette!R56/Vol_hor!R56," ")</f>
        <v>9.0765871635873516</v>
      </c>
      <c r="S56" s="145" t="str">
        <f ca="1">IF(Vol_hor!S56&gt;0,Mass_sal_nette!S56/Vol_hor!S56," ")</f>
        <v xml:space="preserve"> </v>
      </c>
      <c r="T56" s="145">
        <f ca="1">IF(Vol_hor!T56&gt;0,Mass_sal_nette!T56/Vol_hor!T56," ")</f>
        <v>10.397519303871503</v>
      </c>
      <c r="U56" s="145">
        <f ca="1">IF(Vol_hor!U56&gt;0,Mass_sal_nette!U56/Vol_hor!U56," ")</f>
        <v>9.3596490433371322</v>
      </c>
      <c r="V56" s="145" t="str">
        <f ca="1">IF(Vol_hor!V56&gt;0,Mass_sal_nette!V56/Vol_hor!V56," ")</f>
        <v xml:space="preserve"> </v>
      </c>
      <c r="W56" s="145">
        <f ca="1">IF(Vol_hor!W56&gt;0,Mass_sal_nette!W56/Vol_hor!W56," ")</f>
        <v>8.8081792574654063</v>
      </c>
      <c r="X56" s="145">
        <f ca="1">IF(Vol_hor!X56&gt;0,Mass_sal_nette!X56/Vol_hor!X56," ")</f>
        <v>9.1708237064102267</v>
      </c>
      <c r="Y56" s="146">
        <f ca="1">IF(Vol_hor!Y56&gt;0,Mass_sal_nette!Y56/Vol_hor!Y56," ")</f>
        <v>8.9182556933007362</v>
      </c>
    </row>
    <row r="57" spans="1:25" x14ac:dyDescent="0.2">
      <c r="A57" s="14">
        <v>42825</v>
      </c>
      <c r="B57" s="155">
        <f ca="1">IF(Vol_hor!B57&gt;0,Mass_sal_nette!B57/Vol_hor!B57," ")</f>
        <v>5.3757062616496318</v>
      </c>
      <c r="C57" s="155">
        <f ca="1">IF(Vol_hor!C57&gt;0,Mass_sal_nette!C57/Vol_hor!C57," ")</f>
        <v>10.017498804500175</v>
      </c>
      <c r="D57" s="156">
        <f ca="1">IF(Vol_hor!D57&gt;0,Mass_sal_nette!D57/Vol_hor!D57," ")</f>
        <v>10.201492915848974</v>
      </c>
      <c r="E57" s="156">
        <f ca="1">IF(Vol_hor!E57&gt;0,Mass_sal_nette!E57/Vol_hor!E57," ")</f>
        <v>3.4093926452207612</v>
      </c>
      <c r="F57" s="156">
        <f ca="1">IF(Vol_hor!F57&gt;0,Mass_sal_nette!F57/Vol_hor!F57," ")</f>
        <v>8.8369656989277772</v>
      </c>
      <c r="G57" s="157">
        <f ca="1">IF(Vol_hor!G57&gt;0,Mass_sal_nette!G57/Vol_hor!G57," ")</f>
        <v>10.376042811108798</v>
      </c>
      <c r="H57" s="156">
        <f ca="1">IF(Vol_hor!H57&gt;0,Mass_sal_nette!H57/Vol_hor!H57," ")</f>
        <v>8.6686372149477453</v>
      </c>
      <c r="I57" s="156">
        <f ca="1">IF(Vol_hor!I57&gt;0,Mass_sal_nette!I57/Vol_hor!I57," ")</f>
        <v>9.3013133750546739</v>
      </c>
      <c r="J57" s="158">
        <f ca="1">IF(Vol_hor!J57&gt;0,Mass_sal_nette!J57/Vol_hor!J57," ")</f>
        <v>8.9744446815921499</v>
      </c>
      <c r="K57" s="156">
        <f ca="1">IF(Vol_hor!K57&gt;0,Mass_sal_nette!K57/Vol_hor!K57," ")</f>
        <v>8.8402547677185712</v>
      </c>
      <c r="L57" s="156" t="str">
        <f ca="1">IF(Vol_hor!L57&gt;0,Mass_sal_nette!L57/Vol_hor!L57," ")</f>
        <v xml:space="preserve"> </v>
      </c>
      <c r="M57" s="158" t="str">
        <f ca="1">IF(Vol_hor!M57&gt;0,Mass_sal_nette!M57/Vol_hor!M57," ")</f>
        <v xml:space="preserve"> </v>
      </c>
      <c r="N57" s="156">
        <f ca="1">IF(Vol_hor!N57&gt;0,Mass_sal_nette!N57/Vol_hor!N57," ")</f>
        <v>3.393957323335826</v>
      </c>
      <c r="O57" s="159">
        <f ca="1">IF(Vol_hor!O57&gt;0,Mass_sal_nette!O57/Vol_hor!O57," ")</f>
        <v>3.4075634107855883</v>
      </c>
      <c r="P57" s="160">
        <f ca="1">IF(Vol_hor!P57&gt;0,Mass_sal_nette!P57/Vol_hor!P57," ")</f>
        <v>8.2113998287807384</v>
      </c>
      <c r="Q57" s="161">
        <f ca="1">IF(Vol_hor!Q57&gt;0,Mass_sal_nette!Q57/Vol_hor!Q57," ")</f>
        <v>10.700163590214764</v>
      </c>
      <c r="R57" s="161">
        <f ca="1">IF(Vol_hor!R57&gt;0,Mass_sal_nette!R57/Vol_hor!R57," ")</f>
        <v>9.1037872749465016</v>
      </c>
      <c r="S57" s="161" t="str">
        <f ca="1">IF(Vol_hor!S57&gt;0,Mass_sal_nette!S57/Vol_hor!S57," ")</f>
        <v xml:space="preserve"> </v>
      </c>
      <c r="T57" s="161">
        <f ca="1">IF(Vol_hor!T57&gt;0,Mass_sal_nette!T57/Vol_hor!T57," ")</f>
        <v>10.435045552475351</v>
      </c>
      <c r="U57" s="161">
        <f ca="1">IF(Vol_hor!U57&gt;0,Mass_sal_nette!U57/Vol_hor!U57," ")</f>
        <v>9.4115202752380842</v>
      </c>
      <c r="V57" s="161" t="str">
        <f ca="1">IF(Vol_hor!V57&gt;0,Mass_sal_nette!V57/Vol_hor!V57," ")</f>
        <v xml:space="preserve"> </v>
      </c>
      <c r="W57" s="161">
        <f ca="1">IF(Vol_hor!W57&gt;0,Mass_sal_nette!W57/Vol_hor!W57," ")</f>
        <v>8.8291115677426131</v>
      </c>
      <c r="X57" s="161">
        <f ca="1">IF(Vol_hor!X57&gt;0,Mass_sal_nette!X57/Vol_hor!X57," ")</f>
        <v>9.2698517937948157</v>
      </c>
      <c r="Y57" s="162">
        <f ca="1">IF(Vol_hor!Y57&gt;0,Mass_sal_nette!Y57/Vol_hor!Y57," ")</f>
        <v>8.9973161496742566</v>
      </c>
    </row>
    <row r="58" spans="1:25" x14ac:dyDescent="0.2">
      <c r="A58" s="20">
        <v>42916</v>
      </c>
      <c r="B58" s="138">
        <f ca="1">IF(Vol_hor!B58&gt;0,Mass_sal_nette!B58/Vol_hor!B58," ")</f>
        <v>5.3885285378354162</v>
      </c>
      <c r="C58" s="138">
        <f ca="1">IF(Vol_hor!C58&gt;0,Mass_sal_nette!C58/Vol_hor!C58," ")</f>
        <v>10.059630093275596</v>
      </c>
      <c r="D58" s="141">
        <f ca="1">IF(Vol_hor!D58&gt;0,Mass_sal_nette!D58/Vol_hor!D58," ")</f>
        <v>10.247826620347903</v>
      </c>
      <c r="E58" s="141">
        <f ca="1">IF(Vol_hor!E58&gt;0,Mass_sal_nette!E58/Vol_hor!E58," ")</f>
        <v>3.4186751756475742</v>
      </c>
      <c r="F58" s="141">
        <f ca="1">IF(Vol_hor!F58&gt;0,Mass_sal_nette!F58/Vol_hor!F58," ")</f>
        <v>8.863460909821244</v>
      </c>
      <c r="G58" s="140">
        <f ca="1">IF(Vol_hor!G58&gt;0,Mass_sal_nette!G58/Vol_hor!G58," ")</f>
        <v>10.438101445686021</v>
      </c>
      <c r="H58" s="141">
        <f ca="1">IF(Vol_hor!H58&gt;0,Mass_sal_nette!H58/Vol_hor!H58," ")</f>
        <v>8.6986674662511909</v>
      </c>
      <c r="I58" s="141">
        <f ca="1">IF(Vol_hor!I58&gt;0,Mass_sal_nette!I58/Vol_hor!I58," ")</f>
        <v>9.317007742558955</v>
      </c>
      <c r="J58" s="142">
        <f ca="1">IF(Vol_hor!J58&gt;0,Mass_sal_nette!J58/Vol_hor!J58," ")</f>
        <v>9.07288868871575</v>
      </c>
      <c r="K58" s="141">
        <f ca="1">IF(Vol_hor!K58&gt;0,Mass_sal_nette!K58/Vol_hor!K58," ")</f>
        <v>8.8597668063578787</v>
      </c>
      <c r="L58" s="141" t="str">
        <f ca="1">IF(Vol_hor!L58&gt;0,Mass_sal_nette!L58/Vol_hor!L58," ")</f>
        <v xml:space="preserve"> </v>
      </c>
      <c r="M58" s="142" t="str">
        <f ca="1">IF(Vol_hor!M58&gt;0,Mass_sal_nette!M58/Vol_hor!M58," ")</f>
        <v xml:space="preserve"> </v>
      </c>
      <c r="N58" s="141">
        <f ca="1">IF(Vol_hor!N58&gt;0,Mass_sal_nette!N58/Vol_hor!N58," ")</f>
        <v>3.4341090542149972</v>
      </c>
      <c r="O58" s="143">
        <f ca="1">IF(Vol_hor!O58&gt;0,Mass_sal_nette!O58/Vol_hor!O58," ")</f>
        <v>3.4324855013691988</v>
      </c>
      <c r="P58" s="144">
        <f ca="1">IF(Vol_hor!P58&gt;0,Mass_sal_nette!P58/Vol_hor!P58," ")</f>
        <v>8.3730457317014757</v>
      </c>
      <c r="Q58" s="145">
        <f ca="1">IF(Vol_hor!Q58&gt;0,Mass_sal_nette!Q58/Vol_hor!Q58," ")</f>
        <v>10.717523529159109</v>
      </c>
      <c r="R58" s="145">
        <f ca="1">IF(Vol_hor!R58&gt;0,Mass_sal_nette!R58/Vol_hor!R58," ")</f>
        <v>9.1330347808488828</v>
      </c>
      <c r="S58" s="145" t="str">
        <f ca="1">IF(Vol_hor!S58&gt;0,Mass_sal_nette!S58/Vol_hor!S58," ")</f>
        <v xml:space="preserve"> </v>
      </c>
      <c r="T58" s="145">
        <f ca="1">IF(Vol_hor!T58&gt;0,Mass_sal_nette!T58/Vol_hor!T58," ")</f>
        <v>10.487932936252689</v>
      </c>
      <c r="U58" s="145">
        <f ca="1">IF(Vol_hor!U58&gt;0,Mass_sal_nette!U58/Vol_hor!U58," ")</f>
        <v>9.4556774714411933</v>
      </c>
      <c r="V58" s="145" t="str">
        <f ca="1">IF(Vol_hor!V58&gt;0,Mass_sal_nette!V58/Vol_hor!V58," ")</f>
        <v xml:space="preserve"> </v>
      </c>
      <c r="W58" s="145">
        <f ca="1">IF(Vol_hor!W58&gt;0,Mass_sal_nette!W58/Vol_hor!W58," ")</f>
        <v>8.8583949376194404</v>
      </c>
      <c r="X58" s="145">
        <f ca="1">IF(Vol_hor!X58&gt;0,Mass_sal_nette!X58/Vol_hor!X58," ")</f>
        <v>9.286709344044672</v>
      </c>
      <c r="Y58" s="146">
        <f ca="1">IF(Vol_hor!Y58&gt;0,Mass_sal_nette!Y58/Vol_hor!Y58," ")</f>
        <v>8.9989958617942882</v>
      </c>
    </row>
    <row r="59" spans="1:25" x14ac:dyDescent="0.2">
      <c r="A59" s="20">
        <v>43008</v>
      </c>
      <c r="B59" s="138">
        <f ca="1">IF(Vol_hor!B59&gt;0,Mass_sal_nette!B59/Vol_hor!B59," ")</f>
        <v>5.4081380444478873</v>
      </c>
      <c r="C59" s="138">
        <f ca="1">IF(Vol_hor!C59&gt;0,Mass_sal_nette!C59/Vol_hor!C59," ")</f>
        <v>10.080666434606515</v>
      </c>
      <c r="D59" s="141">
        <f ca="1">IF(Vol_hor!D59&gt;0,Mass_sal_nette!D59/Vol_hor!D59," ")</f>
        <v>10.268812887846547</v>
      </c>
      <c r="E59" s="141">
        <f ca="1">IF(Vol_hor!E59&gt;0,Mass_sal_nette!E59/Vol_hor!E59," ")</f>
        <v>3.4343196279303716</v>
      </c>
      <c r="F59" s="141">
        <f ca="1">IF(Vol_hor!F59&gt;0,Mass_sal_nette!F59/Vol_hor!F59," ")</f>
        <v>8.8917706167068449</v>
      </c>
      <c r="G59" s="140">
        <f ca="1">IF(Vol_hor!G59&gt;0,Mass_sal_nette!G59/Vol_hor!G59," ")</f>
        <v>10.492209880899232</v>
      </c>
      <c r="H59" s="141">
        <f ca="1">IF(Vol_hor!H59&gt;0,Mass_sal_nette!H59/Vol_hor!H59," ")</f>
        <v>8.7266540846042933</v>
      </c>
      <c r="I59" s="141">
        <f ca="1">IF(Vol_hor!I59&gt;0,Mass_sal_nette!I59/Vol_hor!I59," ")</f>
        <v>9.3869914539404284</v>
      </c>
      <c r="J59" s="142">
        <f ca="1">IF(Vol_hor!J59&gt;0,Mass_sal_nette!J59/Vol_hor!J59," ")</f>
        <v>9.1135466383075627</v>
      </c>
      <c r="K59" s="141">
        <f ca="1">IF(Vol_hor!K59&gt;0,Mass_sal_nette!K59/Vol_hor!K59," ")</f>
        <v>8.8990677492061074</v>
      </c>
      <c r="L59" s="141" t="str">
        <f ca="1">IF(Vol_hor!L59&gt;0,Mass_sal_nette!L59/Vol_hor!L59," ")</f>
        <v xml:space="preserve"> </v>
      </c>
      <c r="M59" s="142" t="str">
        <f ca="1">IF(Vol_hor!M59&gt;0,Mass_sal_nette!M59/Vol_hor!M59," ")</f>
        <v xml:space="preserve"> </v>
      </c>
      <c r="N59" s="141">
        <f ca="1">IF(Vol_hor!N59&gt;0,Mass_sal_nette!N59/Vol_hor!N59," ")</f>
        <v>3.4431555652712778</v>
      </c>
      <c r="O59" s="143">
        <f ca="1">IF(Vol_hor!O59&gt;0,Mass_sal_nette!O59/Vol_hor!O59," ")</f>
        <v>3.4248212173213499</v>
      </c>
      <c r="P59" s="144">
        <f ca="1">IF(Vol_hor!P59&gt;0,Mass_sal_nette!P59/Vol_hor!P59," ")</f>
        <v>8.4445607681719874</v>
      </c>
      <c r="Q59" s="145">
        <f ca="1">IF(Vol_hor!Q59&gt;0,Mass_sal_nette!Q59/Vol_hor!Q59," ")</f>
        <v>10.749248488516692</v>
      </c>
      <c r="R59" s="145">
        <f ca="1">IF(Vol_hor!R59&gt;0,Mass_sal_nette!R59/Vol_hor!R59," ")</f>
        <v>9.1661236741338854</v>
      </c>
      <c r="S59" s="145" t="str">
        <f ca="1">IF(Vol_hor!S59&gt;0,Mass_sal_nette!S59/Vol_hor!S59," ")</f>
        <v xml:space="preserve"> </v>
      </c>
      <c r="T59" s="145">
        <f ca="1">IF(Vol_hor!T59&gt;0,Mass_sal_nette!T59/Vol_hor!T59," ")</f>
        <v>10.543342005971928</v>
      </c>
      <c r="U59" s="145">
        <f ca="1">IF(Vol_hor!U59&gt;0,Mass_sal_nette!U59/Vol_hor!U59," ")</f>
        <v>9.486313627464142</v>
      </c>
      <c r="V59" s="145" t="str">
        <f ca="1">IF(Vol_hor!V59&gt;0,Mass_sal_nette!V59/Vol_hor!V59," ")</f>
        <v xml:space="preserve"> </v>
      </c>
      <c r="W59" s="145">
        <f ca="1">IF(Vol_hor!W59&gt;0,Mass_sal_nette!W59/Vol_hor!W59," ")</f>
        <v>8.8952898140607619</v>
      </c>
      <c r="X59" s="145">
        <f ca="1">IF(Vol_hor!X59&gt;0,Mass_sal_nette!X59/Vol_hor!X59," ")</f>
        <v>9.2647351908464302</v>
      </c>
      <c r="Y59" s="146">
        <f ca="1">IF(Vol_hor!Y59&gt;0,Mass_sal_nette!Y59/Vol_hor!Y59," ")</f>
        <v>9.1097583890528799</v>
      </c>
    </row>
    <row r="60" spans="1:25" ht="10.8" thickBot="1" x14ac:dyDescent="0.25">
      <c r="A60" s="20">
        <v>43100</v>
      </c>
      <c r="B60" s="138">
        <f ca="1">IF(Vol_hor!B60&gt;0,Mass_sal_nette!B60/Vol_hor!B60," ")</f>
        <v>5.4127805957706538</v>
      </c>
      <c r="C60" s="138">
        <f ca="1">IF(Vol_hor!C60&gt;0,Mass_sal_nette!C60/Vol_hor!C60," ")</f>
        <v>10.117575521292133</v>
      </c>
      <c r="D60" s="141">
        <f ca="1">IF(Vol_hor!D60&gt;0,Mass_sal_nette!D60/Vol_hor!D60," ")</f>
        <v>10.309559341422402</v>
      </c>
      <c r="E60" s="141">
        <f ca="1">IF(Vol_hor!E60&gt;0,Mass_sal_nette!E60/Vol_hor!E60," ")</f>
        <v>3.4370330540049818</v>
      </c>
      <c r="F60" s="141">
        <f ca="1">IF(Vol_hor!F60&gt;0,Mass_sal_nette!F60/Vol_hor!F60," ")</f>
        <v>8.9212548777180682</v>
      </c>
      <c r="G60" s="140">
        <f ca="1">IF(Vol_hor!G60&gt;0,Mass_sal_nette!G60/Vol_hor!G60," ")</f>
        <v>10.521858671798585</v>
      </c>
      <c r="H60" s="141">
        <f ca="1">IF(Vol_hor!H60&gt;0,Mass_sal_nette!H60/Vol_hor!H60," ")</f>
        <v>8.7073778788943947</v>
      </c>
      <c r="I60" s="141">
        <f ca="1">IF(Vol_hor!I60&gt;0,Mass_sal_nette!I60/Vol_hor!I60," ")</f>
        <v>9.3973576650341091</v>
      </c>
      <c r="J60" s="142">
        <f ca="1">IF(Vol_hor!J60&gt;0,Mass_sal_nette!J60/Vol_hor!J60," ")</f>
        <v>9.141553275008695</v>
      </c>
      <c r="K60" s="141">
        <f ca="1">IF(Vol_hor!K60&gt;0,Mass_sal_nette!K60/Vol_hor!K60," ")</f>
        <v>8.9276685902344024</v>
      </c>
      <c r="L60" s="141" t="str">
        <f ca="1">IF(Vol_hor!L60&gt;0,Mass_sal_nette!L60/Vol_hor!L60," ")</f>
        <v xml:space="preserve"> </v>
      </c>
      <c r="M60" s="142" t="str">
        <f ca="1">IF(Vol_hor!M60&gt;0,Mass_sal_nette!M60/Vol_hor!M60," ")</f>
        <v xml:space="preserve"> </v>
      </c>
      <c r="N60" s="141">
        <f ca="1">IF(Vol_hor!N60&gt;0,Mass_sal_nette!N60/Vol_hor!N60," ")</f>
        <v>3.4511227995527487</v>
      </c>
      <c r="O60" s="143">
        <f ca="1">IF(Vol_hor!O60&gt;0,Mass_sal_nette!O60/Vol_hor!O60," ")</f>
        <v>3.4592010149406707</v>
      </c>
      <c r="P60" s="144">
        <f ca="1">IF(Vol_hor!P60&gt;0,Mass_sal_nette!P60/Vol_hor!P60," ")</f>
        <v>8.3824523781481339</v>
      </c>
      <c r="Q60" s="145">
        <f ca="1">IF(Vol_hor!Q60&gt;0,Mass_sal_nette!Q60/Vol_hor!Q60," ")</f>
        <v>10.847953107305015</v>
      </c>
      <c r="R60" s="145">
        <f ca="1">IF(Vol_hor!R60&gt;0,Mass_sal_nette!R60/Vol_hor!R60," ")</f>
        <v>9.209561065659976</v>
      </c>
      <c r="S60" s="145" t="str">
        <f ca="1">IF(Vol_hor!S60&gt;0,Mass_sal_nette!S60/Vol_hor!S60," ")</f>
        <v xml:space="preserve"> </v>
      </c>
      <c r="T60" s="145">
        <f ca="1">IF(Vol_hor!T60&gt;0,Mass_sal_nette!T60/Vol_hor!T60," ")</f>
        <v>10.518464183799896</v>
      </c>
      <c r="U60" s="145">
        <f ca="1">IF(Vol_hor!U60&gt;0,Mass_sal_nette!U60/Vol_hor!U60," ")</f>
        <v>9.5428400827466788</v>
      </c>
      <c r="V60" s="145" t="str">
        <f ca="1">IF(Vol_hor!V60&gt;0,Mass_sal_nette!V60/Vol_hor!V60," ")</f>
        <v xml:space="preserve"> </v>
      </c>
      <c r="W60" s="145">
        <f ca="1">IF(Vol_hor!W60&gt;0,Mass_sal_nette!W60/Vol_hor!W60," ")</f>
        <v>8.92741721729959</v>
      </c>
      <c r="X60" s="145">
        <f ca="1">IF(Vol_hor!X60&gt;0,Mass_sal_nette!X60/Vol_hor!X60," ")</f>
        <v>9.2591151664829887</v>
      </c>
      <c r="Y60" s="146">
        <f ca="1">IF(Vol_hor!Y60&gt;0,Mass_sal_nette!Y60/Vol_hor!Y60," ")</f>
        <v>9.1566177340966011</v>
      </c>
    </row>
    <row r="61" spans="1:25" x14ac:dyDescent="0.2">
      <c r="A61" s="14">
        <v>43190</v>
      </c>
      <c r="B61" s="155">
        <f ca="1">IF(Vol_hor!B61&gt;0,Mass_sal_nette!B61/Vol_hor!B61," ")</f>
        <v>5.4703863193480657</v>
      </c>
      <c r="C61" s="155">
        <f ca="1">IF(Vol_hor!C61&gt;0,Mass_sal_nette!C61/Vol_hor!C61," ")</f>
        <v>10.209321695902286</v>
      </c>
      <c r="D61" s="156">
        <f ca="1">IF(Vol_hor!D61&gt;0,Mass_sal_nette!D61/Vol_hor!D61," ")</f>
        <v>10.402701744338126</v>
      </c>
      <c r="E61" s="156">
        <f ca="1">IF(Vol_hor!E61&gt;0,Mass_sal_nette!E61/Vol_hor!E61," ")</f>
        <v>3.4805413201032165</v>
      </c>
      <c r="F61" s="156">
        <f ca="1">IF(Vol_hor!F61&gt;0,Mass_sal_nette!F61/Vol_hor!F61," ")</f>
        <v>9.0049795663595358</v>
      </c>
      <c r="G61" s="157">
        <f ca="1">IF(Vol_hor!G61&gt;0,Mass_sal_nette!G61/Vol_hor!G61," ")</f>
        <v>10.580586390987664</v>
      </c>
      <c r="H61" s="156">
        <f ca="1">IF(Vol_hor!H61&gt;0,Mass_sal_nette!H61/Vol_hor!H61," ")</f>
        <v>8.750917537228883</v>
      </c>
      <c r="I61" s="156">
        <f ca="1">IF(Vol_hor!I61&gt;0,Mass_sal_nette!I61/Vol_hor!I61," ")</f>
        <v>9.4511168941343691</v>
      </c>
      <c r="J61" s="158">
        <f ca="1">IF(Vol_hor!J61&gt;0,Mass_sal_nette!J61/Vol_hor!J61," ")</f>
        <v>9.2005044642614191</v>
      </c>
      <c r="K61" s="156">
        <f ca="1">IF(Vol_hor!K61&gt;0,Mass_sal_nette!K61/Vol_hor!K61," ")</f>
        <v>8.994886393231301</v>
      </c>
      <c r="L61" s="156" t="str">
        <f ca="1">IF(Vol_hor!L61&gt;0,Mass_sal_nette!L61/Vol_hor!L61," ")</f>
        <v xml:space="preserve"> </v>
      </c>
      <c r="M61" s="158" t="str">
        <f ca="1">IF(Vol_hor!M61&gt;0,Mass_sal_nette!M61/Vol_hor!M61," ")</f>
        <v xml:space="preserve"> </v>
      </c>
      <c r="N61" s="156">
        <f ca="1">IF(Vol_hor!N61&gt;0,Mass_sal_nette!N61/Vol_hor!N61," ")</f>
        <v>3.4774289736868367</v>
      </c>
      <c r="O61" s="159">
        <f ca="1">IF(Vol_hor!O61&gt;0,Mass_sal_nette!O61/Vol_hor!O61," ")</f>
        <v>3.4811518056027944</v>
      </c>
      <c r="P61" s="160">
        <f ca="1">IF(Vol_hor!P61&gt;0,Mass_sal_nette!P61/Vol_hor!P61," ")</f>
        <v>8.2180247244814382</v>
      </c>
      <c r="Q61" s="161">
        <f ca="1">IF(Vol_hor!Q61&gt;0,Mass_sal_nette!Q61/Vol_hor!Q61," ")</f>
        <v>10.942659293001649</v>
      </c>
      <c r="R61" s="161">
        <f ca="1">IF(Vol_hor!R61&gt;0,Mass_sal_nette!R61/Vol_hor!R61," ")</f>
        <v>9.2793324145434877</v>
      </c>
      <c r="S61" s="161" t="str">
        <f ca="1">IF(Vol_hor!S61&gt;0,Mass_sal_nette!S61/Vol_hor!S61," ")</f>
        <v xml:space="preserve"> </v>
      </c>
      <c r="T61" s="161">
        <f ca="1">IF(Vol_hor!T61&gt;0,Mass_sal_nette!T61/Vol_hor!T61," ")</f>
        <v>10.591785626928557</v>
      </c>
      <c r="U61" s="161">
        <f ca="1">IF(Vol_hor!U61&gt;0,Mass_sal_nette!U61/Vol_hor!U61," ")</f>
        <v>9.613705588188127</v>
      </c>
      <c r="V61" s="161" t="str">
        <f ca="1">IF(Vol_hor!V61&gt;0,Mass_sal_nette!V61/Vol_hor!V61," ")</f>
        <v xml:space="preserve"> </v>
      </c>
      <c r="W61" s="161">
        <f ca="1">IF(Vol_hor!W61&gt;0,Mass_sal_nette!W61/Vol_hor!W61," ")</f>
        <v>8.9823671926690078</v>
      </c>
      <c r="X61" s="161">
        <f ca="1">IF(Vol_hor!X61&gt;0,Mass_sal_nette!X61/Vol_hor!X61," ")</f>
        <v>9.3865978908542598</v>
      </c>
      <c r="Y61" s="162">
        <f ca="1">IF(Vol_hor!Y61&gt;0,Mass_sal_nette!Y61/Vol_hor!Y61," ")</f>
        <v>9.2169019795836338</v>
      </c>
    </row>
    <row r="62" spans="1:25" x14ac:dyDescent="0.2">
      <c r="A62" s="20">
        <v>43281</v>
      </c>
      <c r="B62" s="138">
        <f ca="1">IF(Vol_hor!B62&gt;0,Mass_sal_nette!B62/Vol_hor!B62," ")</f>
        <v>5.4761631892538354</v>
      </c>
      <c r="C62" s="138">
        <f ca="1">IF(Vol_hor!C62&gt;0,Mass_sal_nette!C62/Vol_hor!C62," ")</f>
        <v>10.226141500873428</v>
      </c>
      <c r="D62" s="141">
        <f ca="1">IF(Vol_hor!D62&gt;0,Mass_sal_nette!D62/Vol_hor!D62," ")</f>
        <v>10.419905236903546</v>
      </c>
      <c r="E62" s="141">
        <f ca="1">IF(Vol_hor!E62&gt;0,Mass_sal_nette!E62/Vol_hor!E62," ")</f>
        <v>3.4798139999977193</v>
      </c>
      <c r="F62" s="141">
        <f ca="1">IF(Vol_hor!F62&gt;0,Mass_sal_nette!F62/Vol_hor!F62," ")</f>
        <v>9.0114806453764391</v>
      </c>
      <c r="G62" s="140">
        <f ca="1">IF(Vol_hor!G62&gt;0,Mass_sal_nette!G62/Vol_hor!G62," ")</f>
        <v>10.656797487419148</v>
      </c>
      <c r="H62" s="141">
        <f ca="1">IF(Vol_hor!H62&gt;0,Mass_sal_nette!H62/Vol_hor!H62," ")</f>
        <v>8.7624108289144331</v>
      </c>
      <c r="I62" s="141">
        <f ca="1">IF(Vol_hor!I62&gt;0,Mass_sal_nette!I62/Vol_hor!I62," ")</f>
        <v>9.5188311524428997</v>
      </c>
      <c r="J62" s="142">
        <f ca="1">IF(Vol_hor!J62&gt;0,Mass_sal_nette!J62/Vol_hor!J62," ")</f>
        <v>9.2543575538649865</v>
      </c>
      <c r="K62" s="141">
        <f ca="1">IF(Vol_hor!K62&gt;0,Mass_sal_nette!K62/Vol_hor!K62," ")</f>
        <v>9.0166406777637285</v>
      </c>
      <c r="L62" s="141" t="str">
        <f ca="1">IF(Vol_hor!L62&gt;0,Mass_sal_nette!L62/Vol_hor!L62," ")</f>
        <v xml:space="preserve"> </v>
      </c>
      <c r="M62" s="142" t="str">
        <f ca="1">IF(Vol_hor!M62&gt;0,Mass_sal_nette!M62/Vol_hor!M62," ")</f>
        <v xml:space="preserve"> </v>
      </c>
      <c r="N62" s="141">
        <f ca="1">IF(Vol_hor!N62&gt;0,Mass_sal_nette!N62/Vol_hor!N62," ")</f>
        <v>3.4969410067808671</v>
      </c>
      <c r="O62" s="143">
        <f ca="1">IF(Vol_hor!O62&gt;0,Mass_sal_nette!O62/Vol_hor!O62," ")</f>
        <v>3.5068683112159911</v>
      </c>
      <c r="P62" s="144">
        <f ca="1">IF(Vol_hor!P62&gt;0,Mass_sal_nette!P62/Vol_hor!P62," ")</f>
        <v>8.2010826888492225</v>
      </c>
      <c r="Q62" s="145">
        <f ca="1">IF(Vol_hor!Q62&gt;0,Mass_sal_nette!Q62/Vol_hor!Q62," ")</f>
        <v>10.976835058703536</v>
      </c>
      <c r="R62" s="145">
        <f ca="1">IF(Vol_hor!R62&gt;0,Mass_sal_nette!R62/Vol_hor!R62," ")</f>
        <v>9.3414995127242424</v>
      </c>
      <c r="S62" s="145" t="str">
        <f ca="1">IF(Vol_hor!S62&gt;0,Mass_sal_nette!S62/Vol_hor!S62," ")</f>
        <v xml:space="preserve"> </v>
      </c>
      <c r="T62" s="145">
        <f ca="1">IF(Vol_hor!T62&gt;0,Mass_sal_nette!T62/Vol_hor!T62," ")</f>
        <v>10.650402305298547</v>
      </c>
      <c r="U62" s="145">
        <f ca="1">IF(Vol_hor!U62&gt;0,Mass_sal_nette!U62/Vol_hor!U62," ")</f>
        <v>9.6537407799194916</v>
      </c>
      <c r="V62" s="145" t="str">
        <f ca="1">IF(Vol_hor!V62&gt;0,Mass_sal_nette!V62/Vol_hor!V62," ")</f>
        <v xml:space="preserve"> </v>
      </c>
      <c r="W62" s="145">
        <f ca="1">IF(Vol_hor!W62&gt;0,Mass_sal_nette!W62/Vol_hor!W62," ")</f>
        <v>9.0198551886134748</v>
      </c>
      <c r="X62" s="145">
        <f ca="1">IF(Vol_hor!X62&gt;0,Mass_sal_nette!X62/Vol_hor!X62," ")</f>
        <v>9.4064101720772744</v>
      </c>
      <c r="Y62" s="146">
        <f ca="1">IF(Vol_hor!Y62&gt;0,Mass_sal_nette!Y62/Vol_hor!Y62," ")</f>
        <v>9.2439582169833923</v>
      </c>
    </row>
    <row r="63" spans="1:25" x14ac:dyDescent="0.2">
      <c r="A63" s="20">
        <v>43373</v>
      </c>
      <c r="B63" s="138">
        <f ca="1">IF(Vol_hor!B63&gt;0,Mass_sal_nette!B63/Vol_hor!B63," ")</f>
        <v>5.5342757195579679</v>
      </c>
      <c r="C63" s="138">
        <f ca="1">IF(Vol_hor!C63&gt;0,Mass_sal_nette!C63/Vol_hor!C63," ")</f>
        <v>10.310095700713747</v>
      </c>
      <c r="D63" s="141">
        <f ca="1">IF(Vol_hor!D63&gt;0,Mass_sal_nette!D63/Vol_hor!D63," ")</f>
        <v>10.508047383220564</v>
      </c>
      <c r="E63" s="141">
        <f ca="1">IF(Vol_hor!E63&gt;0,Mass_sal_nette!E63/Vol_hor!E63," ")</f>
        <v>3.5123042581203272</v>
      </c>
      <c r="F63" s="141">
        <f ca="1">IF(Vol_hor!F63&gt;0,Mass_sal_nette!F63/Vol_hor!F63," ")</f>
        <v>9.0719977890516912</v>
      </c>
      <c r="G63" s="140">
        <f ca="1">IF(Vol_hor!G63&gt;0,Mass_sal_nette!G63/Vol_hor!G63," ")</f>
        <v>10.710237688399417</v>
      </c>
      <c r="H63" s="141">
        <f ca="1">IF(Vol_hor!H63&gt;0,Mass_sal_nette!H63/Vol_hor!H63," ")</f>
        <v>8.8007324886140772</v>
      </c>
      <c r="I63" s="141">
        <f ca="1">IF(Vol_hor!I63&gt;0,Mass_sal_nette!I63/Vol_hor!I63," ")</f>
        <v>9.6496155219271973</v>
      </c>
      <c r="J63" s="142">
        <f ca="1">IF(Vol_hor!J63&gt;0,Mass_sal_nette!J63/Vol_hor!J63," ")</f>
        <v>9.3263772524749555</v>
      </c>
      <c r="K63" s="141">
        <f ca="1">IF(Vol_hor!K63&gt;0,Mass_sal_nette!K63/Vol_hor!K63," ")</f>
        <v>9.073204725205402</v>
      </c>
      <c r="L63" s="141" t="str">
        <f ca="1">IF(Vol_hor!L63&gt;0,Mass_sal_nette!L63/Vol_hor!L63," ")</f>
        <v xml:space="preserve"> </v>
      </c>
      <c r="M63" s="142" t="str">
        <f ca="1">IF(Vol_hor!M63&gt;0,Mass_sal_nette!M63/Vol_hor!M63," ")</f>
        <v xml:space="preserve"> </v>
      </c>
      <c r="N63" s="141">
        <f ca="1">IF(Vol_hor!N63&gt;0,Mass_sal_nette!N63/Vol_hor!N63," ")</f>
        <v>3.5106106915005566</v>
      </c>
      <c r="O63" s="143">
        <f ca="1">IF(Vol_hor!O63&gt;0,Mass_sal_nette!O63/Vol_hor!O63," ")</f>
        <v>3.4861916717994399</v>
      </c>
      <c r="P63" s="144">
        <f ca="1">IF(Vol_hor!P63&gt;0,Mass_sal_nette!P63/Vol_hor!P63," ")</f>
        <v>8.3972661471086063</v>
      </c>
      <c r="Q63" s="145">
        <f ca="1">IF(Vol_hor!Q63&gt;0,Mass_sal_nette!Q63/Vol_hor!Q63," ")</f>
        <v>11.069552303108205</v>
      </c>
      <c r="R63" s="145">
        <f ca="1">IF(Vol_hor!R63&gt;0,Mass_sal_nette!R63/Vol_hor!R63," ")</f>
        <v>9.389818232877337</v>
      </c>
      <c r="S63" s="145" t="str">
        <f ca="1">IF(Vol_hor!S63&gt;0,Mass_sal_nette!S63/Vol_hor!S63," ")</f>
        <v xml:space="preserve"> </v>
      </c>
      <c r="T63" s="145">
        <f ca="1">IF(Vol_hor!T63&gt;0,Mass_sal_nette!T63/Vol_hor!T63," ")</f>
        <v>10.69521054013882</v>
      </c>
      <c r="U63" s="145">
        <f ca="1">IF(Vol_hor!U63&gt;0,Mass_sal_nette!U63/Vol_hor!U63," ")</f>
        <v>9.717571167587149</v>
      </c>
      <c r="V63" s="145" t="str">
        <f ca="1">IF(Vol_hor!V63&gt;0,Mass_sal_nette!V63/Vol_hor!V63," ")</f>
        <v xml:space="preserve"> </v>
      </c>
      <c r="W63" s="145">
        <f ca="1">IF(Vol_hor!W63&gt;0,Mass_sal_nette!W63/Vol_hor!W63," ")</f>
        <v>9.0660072062944295</v>
      </c>
      <c r="X63" s="145">
        <f ca="1">IF(Vol_hor!X63&gt;0,Mass_sal_nette!X63/Vol_hor!X63," ")</f>
        <v>9.3885032756771967</v>
      </c>
      <c r="Y63" s="146">
        <f ca="1">IF(Vol_hor!Y63&gt;0,Mass_sal_nette!Y63/Vol_hor!Y63," ")</f>
        <v>9.2604839805184849</v>
      </c>
    </row>
    <row r="64" spans="1:25" ht="10.8" thickBot="1" x14ac:dyDescent="0.25">
      <c r="A64" s="20">
        <v>43465</v>
      </c>
      <c r="B64" s="138">
        <f ca="1">IF(Vol_hor!B64&gt;0,Mass_sal_nette!B64/Vol_hor!B64," ")</f>
        <v>5.5902693224049234</v>
      </c>
      <c r="C64" s="138">
        <f ca="1">IF(Vol_hor!C64&gt;0,Mass_sal_nette!C64/Vol_hor!C64," ")</f>
        <v>10.396176257569541</v>
      </c>
      <c r="D64" s="141">
        <f ca="1">IF(Vol_hor!D64&gt;0,Mass_sal_nette!D64/Vol_hor!D64," ")</f>
        <v>10.592602549865427</v>
      </c>
      <c r="E64" s="141">
        <f ca="1">IF(Vol_hor!E64&gt;0,Mass_sal_nette!E64/Vol_hor!E64," ")</f>
        <v>3.5382571147212718</v>
      </c>
      <c r="F64" s="141">
        <f ca="1">IF(Vol_hor!F64&gt;0,Mass_sal_nette!F64/Vol_hor!F64," ")</f>
        <v>9.1735719883296749</v>
      </c>
      <c r="G64" s="140">
        <f ca="1">IF(Vol_hor!G64&gt;0,Mass_sal_nette!G64/Vol_hor!G64," ")</f>
        <v>10.79491040322822</v>
      </c>
      <c r="H64" s="141">
        <f ca="1">IF(Vol_hor!H64&gt;0,Mass_sal_nette!H64/Vol_hor!H64," ")</f>
        <v>8.8841100448175858</v>
      </c>
      <c r="I64" s="141">
        <f ca="1">IF(Vol_hor!I64&gt;0,Mass_sal_nette!I64/Vol_hor!I64," ")</f>
        <v>9.7157426261638218</v>
      </c>
      <c r="J64" s="142">
        <f ca="1">IF(Vol_hor!J64&gt;0,Mass_sal_nette!J64/Vol_hor!J64," ")</f>
        <v>9.4183953349347096</v>
      </c>
      <c r="K64" s="141">
        <f ca="1">IF(Vol_hor!K64&gt;0,Mass_sal_nette!K64/Vol_hor!K64," ")</f>
        <v>9.1720219623439014</v>
      </c>
      <c r="L64" s="141" t="str">
        <f ca="1">IF(Vol_hor!L64&gt;0,Mass_sal_nette!L64/Vol_hor!L64," ")</f>
        <v xml:space="preserve"> </v>
      </c>
      <c r="M64" s="142" t="str">
        <f ca="1">IF(Vol_hor!M64&gt;0,Mass_sal_nette!M64/Vol_hor!M64," ")</f>
        <v xml:space="preserve"> </v>
      </c>
      <c r="N64" s="141">
        <f ca="1">IF(Vol_hor!N64&gt;0,Mass_sal_nette!N64/Vol_hor!N64," ")</f>
        <v>3.5385856705556669</v>
      </c>
      <c r="O64" s="143">
        <f ca="1">IF(Vol_hor!O64&gt;0,Mass_sal_nette!O64/Vol_hor!O64," ")</f>
        <v>3.5517844207320786</v>
      </c>
      <c r="P64" s="144">
        <f ca="1">IF(Vol_hor!P64&gt;0,Mass_sal_nette!P64/Vol_hor!P64," ")</f>
        <v>8.2761440606295</v>
      </c>
      <c r="Q64" s="145">
        <f ca="1">IF(Vol_hor!Q64&gt;0,Mass_sal_nette!Q64/Vol_hor!Q64," ")</f>
        <v>11.141408981140295</v>
      </c>
      <c r="R64" s="145">
        <f ca="1">IF(Vol_hor!R64&gt;0,Mass_sal_nette!R64/Vol_hor!R64," ")</f>
        <v>9.5059704153617233</v>
      </c>
      <c r="S64" s="145" t="str">
        <f ca="1">IF(Vol_hor!S64&gt;0,Mass_sal_nette!S64/Vol_hor!S64," ")</f>
        <v xml:space="preserve"> </v>
      </c>
      <c r="T64" s="145">
        <f ca="1">IF(Vol_hor!T64&gt;0,Mass_sal_nette!T64/Vol_hor!T64," ")</f>
        <v>10.789992185958795</v>
      </c>
      <c r="U64" s="145">
        <f ca="1">IF(Vol_hor!U64&gt;0,Mass_sal_nette!U64/Vol_hor!U64," ")</f>
        <v>9.8209591360039372</v>
      </c>
      <c r="V64" s="145" t="str">
        <f ca="1">IF(Vol_hor!V64&gt;0,Mass_sal_nette!V64/Vol_hor!V64," ")</f>
        <v xml:space="preserve"> </v>
      </c>
      <c r="W64" s="145">
        <f ca="1">IF(Vol_hor!W64&gt;0,Mass_sal_nette!W64/Vol_hor!W64," ")</f>
        <v>9.1716412029436682</v>
      </c>
      <c r="X64" s="145">
        <f ca="1">IF(Vol_hor!X64&gt;0,Mass_sal_nette!X64/Vol_hor!X64," ")</f>
        <v>9.3786831505665624</v>
      </c>
      <c r="Y64" s="146">
        <f ca="1">IF(Vol_hor!Y64&gt;0,Mass_sal_nette!Y64/Vol_hor!Y64," ")</f>
        <v>9.3203212702596865</v>
      </c>
    </row>
    <row r="65" spans="1:25" x14ac:dyDescent="0.2">
      <c r="A65" s="14">
        <v>43555</v>
      </c>
      <c r="B65" s="155">
        <f ca="1">IF(Vol_hor!B65&gt;0,Mass_sal_nette!B65/Vol_hor!B65," ")</f>
        <v>5.6002289686821429</v>
      </c>
      <c r="C65" s="155">
        <f ca="1">IF(Vol_hor!C65&gt;0,Mass_sal_nette!C65/Vol_hor!C65," ")</f>
        <v>10.431739293451301</v>
      </c>
      <c r="D65" s="156">
        <f ca="1">IF(Vol_hor!D65&gt;0,Mass_sal_nette!D65/Vol_hor!D65," ")</f>
        <v>10.629176805168683</v>
      </c>
      <c r="E65" s="156">
        <f ca="1">IF(Vol_hor!E65&gt;0,Mass_sal_nette!E65/Vol_hor!E65," ")</f>
        <v>3.5381173065564302</v>
      </c>
      <c r="F65" s="156">
        <f ca="1">IF(Vol_hor!F65&gt;0,Mass_sal_nette!F65/Vol_hor!F65," ")</f>
        <v>9.2014596840544378</v>
      </c>
      <c r="G65" s="157">
        <f ca="1">IF(Vol_hor!G65&gt;0,Mass_sal_nette!G65/Vol_hor!G65," ")</f>
        <v>10.848270738992065</v>
      </c>
      <c r="H65" s="156">
        <f ca="1">IF(Vol_hor!H65&gt;0,Mass_sal_nette!H65/Vol_hor!H65," ")</f>
        <v>8.9002243691836878</v>
      </c>
      <c r="I65" s="156">
        <f ca="1">IF(Vol_hor!I65&gt;0,Mass_sal_nette!I65/Vol_hor!I65," ")</f>
        <v>9.7187772462517703</v>
      </c>
      <c r="J65" s="158">
        <f ca="1">IF(Vol_hor!J65&gt;0,Mass_sal_nette!J65/Vol_hor!J65," ")</f>
        <v>9.5679827045095234</v>
      </c>
      <c r="K65" s="156">
        <f ca="1">IF(Vol_hor!K65&gt;0,Mass_sal_nette!K65/Vol_hor!K65," ")</f>
        <v>9.2150069881898293</v>
      </c>
      <c r="L65" s="156" t="str">
        <f ca="1">IF(Vol_hor!L65&gt;0,Mass_sal_nette!L65/Vol_hor!L65," ")</f>
        <v xml:space="preserve"> </v>
      </c>
      <c r="M65" s="158" t="str">
        <f ca="1">IF(Vol_hor!M65&gt;0,Mass_sal_nette!M65/Vol_hor!M65," ")</f>
        <v xml:space="preserve"> </v>
      </c>
      <c r="N65" s="156">
        <f ca="1">IF(Vol_hor!N65&gt;0,Mass_sal_nette!N65/Vol_hor!N65," ")</f>
        <v>3.5512994457534663</v>
      </c>
      <c r="O65" s="159">
        <f ca="1">IF(Vol_hor!O65&gt;0,Mass_sal_nette!O65/Vol_hor!O65," ")</f>
        <v>3.5641563204667341</v>
      </c>
      <c r="P65" s="160">
        <f ca="1">IF(Vol_hor!P65&gt;0,Mass_sal_nette!P65/Vol_hor!P65," ")</f>
        <v>8.1564788981129244</v>
      </c>
      <c r="Q65" s="161">
        <f ca="1">IF(Vol_hor!Q65&gt;0,Mass_sal_nette!Q65/Vol_hor!Q65," ")</f>
        <v>11.18452358726943</v>
      </c>
      <c r="R65" s="161">
        <f ca="1">IF(Vol_hor!R65&gt;0,Mass_sal_nette!R65/Vol_hor!R65," ")</f>
        <v>9.5365461224685735</v>
      </c>
      <c r="S65" s="161" t="str">
        <f ca="1">IF(Vol_hor!S65&gt;0,Mass_sal_nette!S65/Vol_hor!S65," ")</f>
        <v xml:space="preserve"> </v>
      </c>
      <c r="T65" s="161">
        <f ca="1">IF(Vol_hor!T65&gt;0,Mass_sal_nette!T65/Vol_hor!T65," ")</f>
        <v>10.859907358398351</v>
      </c>
      <c r="U65" s="161">
        <f ca="1">IF(Vol_hor!U65&gt;0,Mass_sal_nette!U65/Vol_hor!U65," ")</f>
        <v>9.8811435523693678</v>
      </c>
      <c r="V65" s="161" t="str">
        <f ca="1">IF(Vol_hor!V65&gt;0,Mass_sal_nette!V65/Vol_hor!V65," ")</f>
        <v xml:space="preserve"> </v>
      </c>
      <c r="W65" s="161">
        <f ca="1">IF(Vol_hor!W65&gt;0,Mass_sal_nette!W65/Vol_hor!W65," ")</f>
        <v>9.2038445886415534</v>
      </c>
      <c r="X65" s="161">
        <f ca="1">IF(Vol_hor!X65&gt;0,Mass_sal_nette!X65/Vol_hor!X65," ")</f>
        <v>9.5348976864328421</v>
      </c>
      <c r="Y65" s="162">
        <f ca="1">IF(Vol_hor!Y65&gt;0,Mass_sal_nette!Y65/Vol_hor!Y65," ")</f>
        <v>9.3882193740776376</v>
      </c>
    </row>
    <row r="66" spans="1:25" x14ac:dyDescent="0.2">
      <c r="A66" s="20">
        <v>43646</v>
      </c>
      <c r="B66" s="138">
        <f ca="1">IF(Vol_hor!B66&gt;0,Mass_sal_nette!B66/Vol_hor!B66," ")</f>
        <v>5.6402882977991231</v>
      </c>
      <c r="C66" s="138">
        <f ca="1">IF(Vol_hor!C66&gt;0,Mass_sal_nette!C66/Vol_hor!C66," ")</f>
        <v>10.494801600833453</v>
      </c>
      <c r="D66" s="141">
        <f ca="1">IF(Vol_hor!D66&gt;0,Mass_sal_nette!D66/Vol_hor!D66," ")</f>
        <v>10.696330712755231</v>
      </c>
      <c r="E66" s="141">
        <f ca="1">IF(Vol_hor!E66&gt;0,Mass_sal_nette!E66/Vol_hor!E66," ")</f>
        <v>3.578961399385959</v>
      </c>
      <c r="F66" s="141">
        <f ca="1">IF(Vol_hor!F66&gt;0,Mass_sal_nette!F66/Vol_hor!F66," ")</f>
        <v>9.2488470032998009</v>
      </c>
      <c r="G66" s="140">
        <f ca="1">IF(Vol_hor!G66&gt;0,Mass_sal_nette!G66/Vol_hor!G66," ")</f>
        <v>10.892044450460995</v>
      </c>
      <c r="H66" s="141">
        <f ca="1">IF(Vol_hor!H66&gt;0,Mass_sal_nette!H66/Vol_hor!H66," ")</f>
        <v>8.9588014131384259</v>
      </c>
      <c r="I66" s="141">
        <f ca="1">IF(Vol_hor!I66&gt;0,Mass_sal_nette!I66/Vol_hor!I66," ")</f>
        <v>9.8090216877262648</v>
      </c>
      <c r="J66" s="142">
        <f ca="1">IF(Vol_hor!J66&gt;0,Mass_sal_nette!J66/Vol_hor!J66," ")</f>
        <v>9.5539048996165832</v>
      </c>
      <c r="K66" s="141">
        <f ca="1">IF(Vol_hor!K66&gt;0,Mass_sal_nette!K66/Vol_hor!K66," ")</f>
        <v>9.232601959124878</v>
      </c>
      <c r="L66" s="141" t="str">
        <f ca="1">IF(Vol_hor!L66&gt;0,Mass_sal_nette!L66/Vol_hor!L66," ")</f>
        <v xml:space="preserve"> </v>
      </c>
      <c r="M66" s="142" t="str">
        <f ca="1">IF(Vol_hor!M66&gt;0,Mass_sal_nette!M66/Vol_hor!M66," ")</f>
        <v xml:space="preserve"> </v>
      </c>
      <c r="N66" s="141">
        <f ca="1">IF(Vol_hor!N66&gt;0,Mass_sal_nette!N66/Vol_hor!N66," ")</f>
        <v>3.5798106669616589</v>
      </c>
      <c r="O66" s="143">
        <f ca="1">IF(Vol_hor!O66&gt;0,Mass_sal_nette!O66/Vol_hor!O66," ")</f>
        <v>3.5798680389990944</v>
      </c>
      <c r="P66" s="144">
        <f ca="1">IF(Vol_hor!P66&gt;0,Mass_sal_nette!P66/Vol_hor!P66," ")</f>
        <v>8.2067473178208683</v>
      </c>
      <c r="Q66" s="145">
        <f ca="1">IF(Vol_hor!Q66&gt;0,Mass_sal_nette!Q66/Vol_hor!Q66," ")</f>
        <v>11.250579182635146</v>
      </c>
      <c r="R66" s="145">
        <f ca="1">IF(Vol_hor!R66&gt;0,Mass_sal_nette!R66/Vol_hor!R66," ")</f>
        <v>9.5834347231090309</v>
      </c>
      <c r="S66" s="145" t="str">
        <f ca="1">IF(Vol_hor!S66&gt;0,Mass_sal_nette!S66/Vol_hor!S66," ")</f>
        <v xml:space="preserve"> </v>
      </c>
      <c r="T66" s="145">
        <f ca="1">IF(Vol_hor!T66&gt;0,Mass_sal_nette!T66/Vol_hor!T66," ")</f>
        <v>10.878743393984228</v>
      </c>
      <c r="U66" s="145">
        <f ca="1">IF(Vol_hor!U66&gt;0,Mass_sal_nette!U66/Vol_hor!U66," ")</f>
        <v>9.9300492112370762</v>
      </c>
      <c r="V66" s="145" t="str">
        <f ca="1">IF(Vol_hor!V66&gt;0,Mass_sal_nette!V66/Vol_hor!V66," ")</f>
        <v xml:space="preserve"> </v>
      </c>
      <c r="W66" s="145">
        <f ca="1">IF(Vol_hor!W66&gt;0,Mass_sal_nette!W66/Vol_hor!W66," ")</f>
        <v>9.2409226028984506</v>
      </c>
      <c r="X66" s="145">
        <f ca="1">IF(Vol_hor!X66&gt;0,Mass_sal_nette!X66/Vol_hor!X66," ")</f>
        <v>9.5563824384897291</v>
      </c>
      <c r="Y66" s="146">
        <f ca="1">IF(Vol_hor!Y66&gt;0,Mass_sal_nette!Y66/Vol_hor!Y66," ")</f>
        <v>9.4255489079907093</v>
      </c>
    </row>
    <row r="67" spans="1:25" x14ac:dyDescent="0.2">
      <c r="A67" s="20">
        <v>43738</v>
      </c>
      <c r="B67" s="138">
        <f ca="1">IF(Vol_hor!B67&gt;0,Mass_sal_nette!B67/Vol_hor!B67," ")</f>
        <v>5.673090884398869</v>
      </c>
      <c r="C67" s="138">
        <f ca="1">IF(Vol_hor!C67&gt;0,Mass_sal_nette!C67/Vol_hor!C67," ")</f>
        <v>10.558491645478394</v>
      </c>
      <c r="D67" s="141">
        <f ca="1">IF(Vol_hor!D67&gt;0,Mass_sal_nette!D67/Vol_hor!D67," ")</f>
        <v>10.765801366803686</v>
      </c>
      <c r="E67" s="141">
        <f ca="1">IF(Vol_hor!E67&gt;0,Mass_sal_nette!E67/Vol_hor!E67," ")</f>
        <v>3.5955927339290441</v>
      </c>
      <c r="F67" s="141">
        <f ca="1">IF(Vol_hor!F67&gt;0,Mass_sal_nette!F67/Vol_hor!F67," ")</f>
        <v>9.2800873046075889</v>
      </c>
      <c r="G67" s="140">
        <f ca="1">IF(Vol_hor!G67&gt;0,Mass_sal_nette!G67/Vol_hor!G67," ")</f>
        <v>10.950294497985253</v>
      </c>
      <c r="H67" s="141">
        <f ca="1">IF(Vol_hor!H67&gt;0,Mass_sal_nette!H67/Vol_hor!H67," ")</f>
        <v>8.9372263523784614</v>
      </c>
      <c r="I67" s="141">
        <f ca="1">IF(Vol_hor!I67&gt;0,Mass_sal_nette!I67/Vol_hor!I67," ")</f>
        <v>9.8881473705525256</v>
      </c>
      <c r="J67" s="142">
        <f ca="1">IF(Vol_hor!J67&gt;0,Mass_sal_nette!J67/Vol_hor!J67," ")</f>
        <v>9.5055085355235107</v>
      </c>
      <c r="K67" s="141">
        <f ca="1">IF(Vol_hor!K67&gt;0,Mass_sal_nette!K67/Vol_hor!K67," ")</f>
        <v>9.2876132091681267</v>
      </c>
      <c r="L67" s="141" t="str">
        <f ca="1">IF(Vol_hor!L67&gt;0,Mass_sal_nette!L67/Vol_hor!L67," ")</f>
        <v xml:space="preserve"> </v>
      </c>
      <c r="M67" s="142" t="str">
        <f ca="1">IF(Vol_hor!M67&gt;0,Mass_sal_nette!M67/Vol_hor!M67," ")</f>
        <v xml:space="preserve"> </v>
      </c>
      <c r="N67" s="141">
        <f ca="1">IF(Vol_hor!N67&gt;0,Mass_sal_nette!N67/Vol_hor!N67," ")</f>
        <v>3.5830229625311798</v>
      </c>
      <c r="O67" s="143">
        <f ca="1">IF(Vol_hor!O67&gt;0,Mass_sal_nette!O67/Vol_hor!O67," ")</f>
        <v>3.5551695040574662</v>
      </c>
      <c r="P67" s="144">
        <f ca="1">IF(Vol_hor!P67&gt;0,Mass_sal_nette!P67/Vol_hor!P67," ")</f>
        <v>8.5975662759037359</v>
      </c>
      <c r="Q67" s="145">
        <f ca="1">IF(Vol_hor!Q67&gt;0,Mass_sal_nette!Q67/Vol_hor!Q67," ")</f>
        <v>11.334011447513141</v>
      </c>
      <c r="R67" s="145">
        <f ca="1">IF(Vol_hor!R67&gt;0,Mass_sal_nette!R67/Vol_hor!R67," ")</f>
        <v>9.6480482800535992</v>
      </c>
      <c r="S67" s="145" t="str">
        <f ca="1">IF(Vol_hor!S67&gt;0,Mass_sal_nette!S67/Vol_hor!S67," ")</f>
        <v xml:space="preserve"> </v>
      </c>
      <c r="T67" s="145">
        <f ca="1">IF(Vol_hor!T67&gt;0,Mass_sal_nette!T67/Vol_hor!T67," ")</f>
        <v>10.933201009508817</v>
      </c>
      <c r="U67" s="145">
        <f ca="1">IF(Vol_hor!U67&gt;0,Mass_sal_nette!U67/Vol_hor!U67," ")</f>
        <v>9.9848109054298781</v>
      </c>
      <c r="V67" s="145" t="str">
        <f ca="1">IF(Vol_hor!V67&gt;0,Mass_sal_nette!V67/Vol_hor!V67," ")</f>
        <v xml:space="preserve"> </v>
      </c>
      <c r="W67" s="145">
        <f ca="1">IF(Vol_hor!W67&gt;0,Mass_sal_nette!W67/Vol_hor!W67," ")</f>
        <v>9.2724466443675002</v>
      </c>
      <c r="X67" s="145">
        <f ca="1">IF(Vol_hor!X67&gt;0,Mass_sal_nette!X67/Vol_hor!X67," ")</f>
        <v>9.540154165002523</v>
      </c>
      <c r="Y67" s="146">
        <f ca="1">IF(Vol_hor!Y67&gt;0,Mass_sal_nette!Y67/Vol_hor!Y67," ")</f>
        <v>9.4852984092570569</v>
      </c>
    </row>
    <row r="68" spans="1:25" ht="10.8" thickBot="1" x14ac:dyDescent="0.25">
      <c r="A68" s="20">
        <v>43830</v>
      </c>
      <c r="B68" s="138">
        <f ca="1">IF(Vol_hor!B68&gt;0,Mass_sal_nette!B68/Vol_hor!B68," ")</f>
        <v>5.6891065890488326</v>
      </c>
      <c r="C68" s="138">
        <f ca="1">IF(Vol_hor!C68&gt;0,Mass_sal_nette!C68/Vol_hor!C68," ")</f>
        <v>10.610683478160837</v>
      </c>
      <c r="D68" s="141">
        <f ca="1">IF(Vol_hor!D68&gt;0,Mass_sal_nette!D68/Vol_hor!D68," ")</f>
        <v>10.818727233926484</v>
      </c>
      <c r="E68" s="141">
        <f ca="1">IF(Vol_hor!E68&gt;0,Mass_sal_nette!E68/Vol_hor!E68," ")</f>
        <v>3.6036626811808059</v>
      </c>
      <c r="F68" s="141">
        <f ca="1">IF(Vol_hor!F68&gt;0,Mass_sal_nette!F68/Vol_hor!F68," ")</f>
        <v>9.3203587211199359</v>
      </c>
      <c r="G68" s="140">
        <f ca="1">IF(Vol_hor!G68&gt;0,Mass_sal_nette!G68/Vol_hor!G68," ")</f>
        <v>11.006746501660514</v>
      </c>
      <c r="H68" s="141">
        <f ca="1">IF(Vol_hor!H68&gt;0,Mass_sal_nette!H68/Vol_hor!H68," ")</f>
        <v>8.9863668141303421</v>
      </c>
      <c r="I68" s="141">
        <f ca="1">IF(Vol_hor!I68&gt;0,Mass_sal_nette!I68/Vol_hor!I68," ")</f>
        <v>9.8131494827568932</v>
      </c>
      <c r="J68" s="142">
        <f ca="1">IF(Vol_hor!J68&gt;0,Mass_sal_nette!J68/Vol_hor!J68," ")</f>
        <v>9.577705321623105</v>
      </c>
      <c r="K68" s="141">
        <f ca="1">IF(Vol_hor!K68&gt;0,Mass_sal_nette!K68/Vol_hor!K68," ")</f>
        <v>9.3294899457812441</v>
      </c>
      <c r="L68" s="141" t="str">
        <f ca="1">IF(Vol_hor!L68&gt;0,Mass_sal_nette!L68/Vol_hor!L68," ")</f>
        <v xml:space="preserve"> </v>
      </c>
      <c r="M68" s="142" t="str">
        <f ca="1">IF(Vol_hor!M68&gt;0,Mass_sal_nette!M68/Vol_hor!M68," ")</f>
        <v xml:space="preserve"> </v>
      </c>
      <c r="N68" s="141">
        <f ca="1">IF(Vol_hor!N68&gt;0,Mass_sal_nette!N68/Vol_hor!N68," ")</f>
        <v>3.6060875802685128</v>
      </c>
      <c r="O68" s="143">
        <f ca="1">IF(Vol_hor!O68&gt;0,Mass_sal_nette!O68/Vol_hor!O68," ")</f>
        <v>3.6207887540372146</v>
      </c>
      <c r="P68" s="144">
        <f ca="1">IF(Vol_hor!P68&gt;0,Mass_sal_nette!P68/Vol_hor!P68," ")</f>
        <v>8.3226389438573491</v>
      </c>
      <c r="Q68" s="145">
        <f ca="1">IF(Vol_hor!Q68&gt;0,Mass_sal_nette!Q68/Vol_hor!Q68," ")</f>
        <v>11.375429440606741</v>
      </c>
      <c r="R68" s="145">
        <f ca="1">IF(Vol_hor!R68&gt;0,Mass_sal_nette!R68/Vol_hor!R68," ")</f>
        <v>9.6961053906581416</v>
      </c>
      <c r="S68" s="145" t="str">
        <f ca="1">IF(Vol_hor!S68&gt;0,Mass_sal_nette!S68/Vol_hor!S68," ")</f>
        <v xml:space="preserve"> </v>
      </c>
      <c r="T68" s="145">
        <f ca="1">IF(Vol_hor!T68&gt;0,Mass_sal_nette!T68/Vol_hor!T68," ")</f>
        <v>10.978407392967881</v>
      </c>
      <c r="U68" s="145">
        <f ca="1">IF(Vol_hor!U68&gt;0,Mass_sal_nette!U68/Vol_hor!U68," ")</f>
        <v>10.054472808539941</v>
      </c>
      <c r="V68" s="145" t="str">
        <f ca="1">IF(Vol_hor!V68&gt;0,Mass_sal_nette!V68/Vol_hor!V68," ")</f>
        <v xml:space="preserve"> </v>
      </c>
      <c r="W68" s="145">
        <f ca="1">IF(Vol_hor!W68&gt;0,Mass_sal_nette!W68/Vol_hor!W68," ")</f>
        <v>9.346720068189736</v>
      </c>
      <c r="X68" s="145">
        <f ca="1">IF(Vol_hor!X68&gt;0,Mass_sal_nette!X68/Vol_hor!X68," ")</f>
        <v>9.5281296966262925</v>
      </c>
      <c r="Y68" s="146">
        <f ca="1">IF(Vol_hor!Y68&gt;0,Mass_sal_nette!Y68/Vol_hor!Y68," ")</f>
        <v>9.5363200838268973</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83" ca="1" si="0">B6/B5-1</f>
        <v>1.4114289532768609E-2</v>
      </c>
      <c r="C71" s="63">
        <f t="shared" ca="1" si="0"/>
        <v>1.3408292701799329E-2</v>
      </c>
      <c r="D71" s="75">
        <f t="shared" ca="1" si="0"/>
        <v>1.3629387142050087E-2</v>
      </c>
      <c r="E71" s="75">
        <f t="shared" ca="1" si="0"/>
        <v>2.0195920408716761E-2</v>
      </c>
      <c r="F71" s="75">
        <f t="shared" ca="1" si="0"/>
        <v>1.1120849122983056E-2</v>
      </c>
      <c r="G71" s="53">
        <f t="shared" ca="1" si="0"/>
        <v>9.4045082926508261E-3</v>
      </c>
      <c r="H71" s="34">
        <f t="shared" ca="1" si="0"/>
        <v>-4.0124184189871404E-2</v>
      </c>
      <c r="I71" s="34">
        <f t="shared" ca="1" si="0"/>
        <v>1.1103703837924694E-2</v>
      </c>
      <c r="J71" s="64">
        <f t="shared" ca="1" si="0"/>
        <v>2.3881274459627733E-2</v>
      </c>
      <c r="K71" s="34">
        <f t="shared" ca="1" si="0"/>
        <v>-0.24608094069577768</v>
      </c>
      <c r="L71" s="34">
        <f t="shared" ca="1" si="0"/>
        <v>1.0476773793394178E-2</v>
      </c>
      <c r="M71" s="64">
        <f t="shared" ca="1" si="0"/>
        <v>1.0847154449129093E-2</v>
      </c>
      <c r="N71" s="34">
        <f t="shared" ca="1" si="0"/>
        <v>-3.0077110560651765E-2</v>
      </c>
      <c r="O71" s="55">
        <f t="shared" ca="1" si="0"/>
        <v>8.0189325246036169E-3</v>
      </c>
      <c r="P71" s="53">
        <f t="shared" ca="1" si="0"/>
        <v>1.4350578946499271E-2</v>
      </c>
      <c r="Q71" s="34">
        <f t="shared" ca="1" si="0"/>
        <v>1.2980018542829042E-2</v>
      </c>
      <c r="R71" s="34">
        <f t="shared" ca="1" si="0"/>
        <v>9.0295838794811623E-3</v>
      </c>
      <c r="S71" s="34"/>
      <c r="T71" s="34"/>
      <c r="U71" s="34">
        <f t="shared" ca="1" si="0"/>
        <v>9.6232606202024673E-3</v>
      </c>
      <c r="V71" s="34"/>
      <c r="W71" s="34"/>
      <c r="X71" s="34">
        <f t="shared" ca="1" si="0"/>
        <v>1.1392415048741E-2</v>
      </c>
      <c r="Y71" s="55">
        <f t="shared" ca="1" si="0"/>
        <v>-5.6887334215782737E-2</v>
      </c>
    </row>
    <row r="72" spans="1:25" s="32" customFormat="1" x14ac:dyDescent="0.2">
      <c r="A72" s="20">
        <v>38260</v>
      </c>
      <c r="B72" s="63">
        <f t="shared" ca="1" si="0"/>
        <v>3.7809878559257326E-2</v>
      </c>
      <c r="C72" s="63">
        <f t="shared" ca="1" si="0"/>
        <v>1.1030351975120256E-2</v>
      </c>
      <c r="D72" s="75">
        <f t="shared" ca="1" si="0"/>
        <v>1.1070482379999635E-2</v>
      </c>
      <c r="E72" s="75">
        <f t="shared" ca="1" si="0"/>
        <v>3.0596421526992268E-2</v>
      </c>
      <c r="F72" s="75">
        <f t="shared" ca="1" si="0"/>
        <v>8.8963206724599342E-3</v>
      </c>
      <c r="G72" s="53">
        <f t="shared" ca="1" si="0"/>
        <v>1.1288767781634679E-2</v>
      </c>
      <c r="H72" s="34">
        <f t="shared" ca="1" si="0"/>
        <v>6.1751701562095418E-2</v>
      </c>
      <c r="I72" s="34">
        <f t="shared" ca="1" si="0"/>
        <v>1.2293399817217665E-2</v>
      </c>
      <c r="J72" s="64">
        <f t="shared" ca="1" si="0"/>
        <v>2.6907398326141418E-3</v>
      </c>
      <c r="K72" s="34">
        <f t="shared" ca="1" si="0"/>
        <v>-2.7595144466435961E-2</v>
      </c>
      <c r="L72" s="34">
        <f t="shared" ca="1" si="0"/>
        <v>1.7116041941271698E-2</v>
      </c>
      <c r="M72" s="64">
        <f t="shared" ca="1" si="0"/>
        <v>1.5481853337484752E-2</v>
      </c>
      <c r="N72" s="34">
        <f t="shared" ca="1" si="0"/>
        <v>6.9204302612857482E-3</v>
      </c>
      <c r="O72" s="55">
        <f t="shared" ca="1" si="0"/>
        <v>1.798429365860188E-2</v>
      </c>
      <c r="P72" s="53">
        <f t="shared" ca="1" si="0"/>
        <v>1.1439327610089922E-2</v>
      </c>
      <c r="Q72" s="34">
        <f t="shared" ca="1" si="0"/>
        <v>9.2102234986104481E-3</v>
      </c>
      <c r="R72" s="34">
        <f t="shared" ca="1" si="0"/>
        <v>1.5013759702575236E-2</v>
      </c>
      <c r="S72" s="34"/>
      <c r="T72" s="34"/>
      <c r="U72" s="34">
        <f t="shared" ca="1" si="0"/>
        <v>1.5318439373789516E-2</v>
      </c>
      <c r="V72" s="34"/>
      <c r="W72" s="34"/>
      <c r="X72" s="34">
        <f t="shared" ca="1" si="0"/>
        <v>1.1715361039785765E-3</v>
      </c>
      <c r="Y72" s="55">
        <f t="shared" ref="Y72:Y97" ca="1" si="1">Y7/Y6-1</f>
        <v>3.0092168990618617E-3</v>
      </c>
    </row>
    <row r="73" spans="1:25" s="33" customFormat="1" ht="10.8" thickBot="1" x14ac:dyDescent="0.25">
      <c r="A73" s="26">
        <v>38352</v>
      </c>
      <c r="B73" s="65">
        <f t="shared" ca="1" si="0"/>
        <v>-2.4414133167461327E-2</v>
      </c>
      <c r="C73" s="65">
        <f t="shared" ca="1" si="0"/>
        <v>1.2214797546861833E-2</v>
      </c>
      <c r="D73" s="56">
        <f t="shared" ca="1" si="0"/>
        <v>1.2036464843017347E-2</v>
      </c>
      <c r="E73" s="56">
        <f t="shared" ca="1" si="0"/>
        <v>-2.4775521153075575E-2</v>
      </c>
      <c r="F73" s="56">
        <f t="shared" ca="1" si="0"/>
        <v>1.4154405594207331E-2</v>
      </c>
      <c r="G73" s="57">
        <f t="shared" ca="1" si="0"/>
        <v>1.1339153158826498E-2</v>
      </c>
      <c r="H73" s="56">
        <f t="shared" ca="1" si="0"/>
        <v>-1.3817793537719614E-2</v>
      </c>
      <c r="I73" s="56">
        <f t="shared" ca="1" si="0"/>
        <v>1.0110725986946845E-2</v>
      </c>
      <c r="J73" s="66">
        <f t="shared" ca="1" si="0"/>
        <v>1.5578259992377941E-2</v>
      </c>
      <c r="K73" s="56">
        <f t="shared" ca="1" si="0"/>
        <v>9.8694170070623422E-2</v>
      </c>
      <c r="L73" s="56">
        <f t="shared" ca="1" si="0"/>
        <v>7.7984816452520977E-3</v>
      </c>
      <c r="M73" s="66">
        <f t="shared" ca="1" si="0"/>
        <v>1.7867023061695964E-2</v>
      </c>
      <c r="N73" s="56">
        <f t="shared" ca="1" si="0"/>
        <v>7.8635409332871387E-2</v>
      </c>
      <c r="O73" s="58">
        <f t="shared" ca="1" si="0"/>
        <v>-7.0765391287586077E-4</v>
      </c>
      <c r="P73" s="57">
        <f t="shared" ca="1" si="0"/>
        <v>1.4139247220148476E-2</v>
      </c>
      <c r="Q73" s="56">
        <f t="shared" ca="1" si="0"/>
        <v>9.5796898758617743E-3</v>
      </c>
      <c r="R73" s="56">
        <f t="shared" ca="1" si="0"/>
        <v>1.282968116274108E-2</v>
      </c>
      <c r="S73" s="56"/>
      <c r="T73" s="56"/>
      <c r="U73" s="56">
        <f t="shared" ca="1" si="0"/>
        <v>1.3797782288635929E-2</v>
      </c>
      <c r="V73" s="56"/>
      <c r="W73" s="56"/>
      <c r="X73" s="56">
        <f t="shared" ca="1" si="0"/>
        <v>2.1922774339459439E-2</v>
      </c>
      <c r="Y73" s="58">
        <f t="shared" ca="1" si="1"/>
        <v>5.6260083356665103E-3</v>
      </c>
    </row>
    <row r="74" spans="1:25" s="33" customFormat="1" x14ac:dyDescent="0.2">
      <c r="A74" s="20">
        <v>38383</v>
      </c>
      <c r="B74" s="67">
        <f t="shared" ca="1" si="0"/>
        <v>8.6858855050078176E-3</v>
      </c>
      <c r="C74" s="67">
        <f t="shared" ca="1" si="0"/>
        <v>1.2143772338842229E-2</v>
      </c>
      <c r="D74" s="59">
        <f t="shared" ca="1" si="0"/>
        <v>1.1759917991915669E-2</v>
      </c>
      <c r="E74" s="59">
        <f t="shared" ca="1" si="0"/>
        <v>1.0988459280122376E-2</v>
      </c>
      <c r="F74" s="59">
        <f t="shared" ca="1" si="0"/>
        <v>1.5252937640680475E-2</v>
      </c>
      <c r="G74" s="60">
        <f t="shared" ca="1" si="0"/>
        <v>1.1179078851861091E-2</v>
      </c>
      <c r="H74" s="59">
        <f t="shared" ca="1" si="0"/>
        <v>3.4790536277179207E-2</v>
      </c>
      <c r="I74" s="59">
        <f t="shared" ca="1" si="0"/>
        <v>7.8137923294459011E-3</v>
      </c>
      <c r="J74" s="68">
        <f t="shared" ca="1" si="0"/>
        <v>1.3141653277451537E-2</v>
      </c>
      <c r="K74" s="59">
        <f t="shared" ca="1" si="0"/>
        <v>0.21600322614691825</v>
      </c>
      <c r="L74" s="59">
        <f t="shared" ca="1" si="0"/>
        <v>1.3414074761355588E-2</v>
      </c>
      <c r="M74" s="68">
        <f t="shared" ca="1" si="0"/>
        <v>1.2527071421377212E-2</v>
      </c>
      <c r="N74" s="59">
        <f t="shared" ca="1" si="0"/>
        <v>-1.0939566888749752E-2</v>
      </c>
      <c r="O74" s="61">
        <f t="shared" ca="1" si="0"/>
        <v>1.4267810487972543E-2</v>
      </c>
      <c r="P74" s="60">
        <f t="shared" ca="1" si="0"/>
        <v>2.0501156535057685E-3</v>
      </c>
      <c r="Q74" s="59">
        <f t="shared" ca="1" si="0"/>
        <v>1.05470810449666E-2</v>
      </c>
      <c r="R74" s="59">
        <f t="shared" ca="1" si="0"/>
        <v>1.176861998455081E-2</v>
      </c>
      <c r="S74" s="59"/>
      <c r="T74" s="59"/>
      <c r="U74" s="59">
        <f t="shared" ca="1" si="0"/>
        <v>1.6364264774993087E-2</v>
      </c>
      <c r="V74" s="59"/>
      <c r="W74" s="59"/>
      <c r="X74" s="59">
        <f t="shared" ca="1" si="0"/>
        <v>1.3096806140773687E-2</v>
      </c>
      <c r="Y74" s="61">
        <f t="shared" ca="1" si="1"/>
        <v>2.1552014388674934E-2</v>
      </c>
    </row>
    <row r="75" spans="1:25" s="33" customFormat="1" x14ac:dyDescent="0.2">
      <c r="A75" s="20">
        <v>38442</v>
      </c>
      <c r="B75" s="63">
        <f t="shared" ca="1" si="0"/>
        <v>9.546449949741076E-3</v>
      </c>
      <c r="C75" s="63">
        <f t="shared" ca="1" si="0"/>
        <v>9.9627000417619183E-3</v>
      </c>
      <c r="D75" s="34">
        <f t="shared" ca="1" si="0"/>
        <v>1.0204241757233445E-2</v>
      </c>
      <c r="E75" s="34">
        <f t="shared" ca="1" si="0"/>
        <v>2.3641012032078468E-2</v>
      </c>
      <c r="F75" s="34">
        <f t="shared" ca="1" si="0"/>
        <v>8.5343579568053496E-3</v>
      </c>
      <c r="G75" s="53">
        <f t="shared" ca="1" si="0"/>
        <v>8.4351297048730345E-3</v>
      </c>
      <c r="H75" s="34">
        <f t="shared" ca="1" si="0"/>
        <v>-3.0558850010456995E-2</v>
      </c>
      <c r="I75" s="34">
        <f t="shared" ca="1" si="0"/>
        <v>1.7037658692553581E-2</v>
      </c>
      <c r="J75" s="64">
        <f t="shared" ca="1" si="0"/>
        <v>1.4037185715729761E-2</v>
      </c>
      <c r="K75" s="34">
        <f t="shared" ca="1" si="0"/>
        <v>-0.18399843454182951</v>
      </c>
      <c r="L75" s="34">
        <f t="shared" ca="1" si="0"/>
        <v>1.1044483760346724E-2</v>
      </c>
      <c r="M75" s="64">
        <f t="shared" ca="1" si="0"/>
        <v>8.0657653880231717E-3</v>
      </c>
      <c r="N75" s="34">
        <f t="shared" ca="1" si="0"/>
        <v>-3.6818276468452371E-2</v>
      </c>
      <c r="O75" s="55">
        <f t="shared" ca="1" si="0"/>
        <v>5.9763594189958802E-3</v>
      </c>
      <c r="P75" s="53">
        <f t="shared" ca="1" si="0"/>
        <v>1.4141796911856241E-2</v>
      </c>
      <c r="Q75" s="34">
        <f t="shared" ca="1" si="0"/>
        <v>1.7961662781811771E-2</v>
      </c>
      <c r="R75" s="34">
        <f t="shared" ca="1" si="0"/>
        <v>1.061232676432966E-2</v>
      </c>
      <c r="S75" s="34"/>
      <c r="T75" s="34"/>
      <c r="U75" s="34">
        <f t="shared" ca="1" si="0"/>
        <v>3.0397048627708312E-3</v>
      </c>
      <c r="V75" s="34"/>
      <c r="W75" s="34"/>
      <c r="X75" s="34">
        <f t="shared" ca="1" si="0"/>
        <v>1.2001325589003686E-2</v>
      </c>
      <c r="Y75" s="55">
        <f t="shared" ca="1" si="1"/>
        <v>7.4642623383356366E-3</v>
      </c>
    </row>
    <row r="76" spans="1:25" s="33" customFormat="1" x14ac:dyDescent="0.2">
      <c r="A76" s="20">
        <v>38625</v>
      </c>
      <c r="B76" s="63">
        <f t="shared" ca="1" si="0"/>
        <v>2.6803546931037703E-2</v>
      </c>
      <c r="C76" s="63">
        <f t="shared" ca="1" si="0"/>
        <v>1.4023824983140143E-2</v>
      </c>
      <c r="D76" s="34">
        <f t="shared" ca="1" si="0"/>
        <v>1.4143308333615767E-2</v>
      </c>
      <c r="E76" s="34">
        <f t="shared" ca="1" si="0"/>
        <v>1.8904081422733032E-2</v>
      </c>
      <c r="F76" s="34">
        <f t="shared" ca="1" si="0"/>
        <v>1.2472622436650038E-2</v>
      </c>
      <c r="G76" s="53">
        <f t="shared" ca="1" si="0"/>
        <v>1.4461481732830794E-2</v>
      </c>
      <c r="H76" s="34">
        <f t="shared" ca="1" si="0"/>
        <v>0.16528037860116873</v>
      </c>
      <c r="I76" s="34">
        <f t="shared" ca="1" si="0"/>
        <v>8.0179961543709322E-3</v>
      </c>
      <c r="J76" s="64">
        <f t="shared" ca="1" si="0"/>
        <v>1.1174729426972618E-3</v>
      </c>
      <c r="K76" s="34">
        <f t="shared" ca="1" si="0"/>
        <v>-4.266873578711583E-3</v>
      </c>
      <c r="L76" s="34">
        <f t="shared" ca="1" si="0"/>
        <v>1.8029917679375229E-2</v>
      </c>
      <c r="M76" s="64">
        <f t="shared" ca="1" si="0"/>
        <v>1.9037622269167498E-2</v>
      </c>
      <c r="N76" s="34">
        <f t="shared" ca="1" si="0"/>
        <v>1.0406345977359344E-2</v>
      </c>
      <c r="O76" s="55">
        <f t="shared" ca="1" si="0"/>
        <v>1.4936393992981634E-2</v>
      </c>
      <c r="P76" s="53">
        <f t="shared" ca="1" si="0"/>
        <v>1.3657861310634178E-2</v>
      </c>
      <c r="Q76" s="34">
        <f t="shared" ca="1" si="0"/>
        <v>1.0770558368468075E-2</v>
      </c>
      <c r="R76" s="34">
        <f t="shared" ca="1" si="0"/>
        <v>1.6643243571786925E-2</v>
      </c>
      <c r="S76" s="34"/>
      <c r="T76" s="34"/>
      <c r="U76" s="34">
        <f t="shared" ca="1" si="0"/>
        <v>2.4376129154929149E-2</v>
      </c>
      <c r="V76" s="34"/>
      <c r="W76" s="34"/>
      <c r="X76" s="34">
        <f t="shared" ca="1" si="0"/>
        <v>5.9921168848893203E-3</v>
      </c>
      <c r="Y76" s="55">
        <f t="shared" ca="1" si="1"/>
        <v>1.8495706547472457E-2</v>
      </c>
    </row>
    <row r="77" spans="1:25" s="33" customFormat="1" ht="10.8" thickBot="1" x14ac:dyDescent="0.25">
      <c r="A77" s="26">
        <v>38717</v>
      </c>
      <c r="B77" s="65">
        <f t="shared" ca="1" si="0"/>
        <v>-1.0344365245681164E-2</v>
      </c>
      <c r="C77" s="65">
        <f t="shared" ca="1" si="0"/>
        <v>1.2189666351990036E-2</v>
      </c>
      <c r="D77" s="56">
        <f t="shared" ca="1" si="0"/>
        <v>1.1855717572811342E-2</v>
      </c>
      <c r="E77" s="56">
        <f t="shared" ca="1" si="0"/>
        <v>-1.1351108449639935E-2</v>
      </c>
      <c r="F77" s="56">
        <f t="shared" ca="1" si="0"/>
        <v>1.5937011925135192E-2</v>
      </c>
      <c r="G77" s="57">
        <f t="shared" ca="1" si="0"/>
        <v>1.0699700333312467E-2</v>
      </c>
      <c r="H77" s="56">
        <f t="shared" ca="1" si="0"/>
        <v>-6.7531310138222445E-3</v>
      </c>
      <c r="I77" s="56">
        <f t="shared" ca="1" si="0"/>
        <v>1.714160669134035E-2</v>
      </c>
      <c r="J77" s="66">
        <f t="shared" ca="1" si="0"/>
        <v>3.1050883172163424E-2</v>
      </c>
      <c r="K77" s="56">
        <f t="shared" ca="1" si="0"/>
        <v>7.5769077911462368E-2</v>
      </c>
      <c r="L77" s="56">
        <f t="shared" ca="1" si="0"/>
        <v>1.2743001516895447E-2</v>
      </c>
      <c r="M77" s="66">
        <f t="shared" ca="1" si="0"/>
        <v>1.5903737038040822E-2</v>
      </c>
      <c r="N77" s="56">
        <f t="shared" ca="1" si="0"/>
        <v>8.2859733529564661E-2</v>
      </c>
      <c r="O77" s="58">
        <f t="shared" ca="1" si="0"/>
        <v>8.1896759333495162E-3</v>
      </c>
      <c r="P77" s="57">
        <f t="shared" ca="1" si="0"/>
        <v>1.6612620038728432E-2</v>
      </c>
      <c r="Q77" s="56">
        <f t="shared" ca="1" si="0"/>
        <v>1.3378860608212806E-2</v>
      </c>
      <c r="R77" s="56">
        <f t="shared" ca="1" si="0"/>
        <v>1.3390864064863672E-2</v>
      </c>
      <c r="S77" s="56"/>
      <c r="T77" s="56"/>
      <c r="U77" s="56">
        <f t="shared" ca="1" si="0"/>
        <v>1.4496437395132844E-2</v>
      </c>
      <c r="V77" s="56"/>
      <c r="W77" s="56"/>
      <c r="X77" s="56">
        <f t="shared" ca="1" si="0"/>
        <v>2.1798921932850046E-2</v>
      </c>
      <c r="Y77" s="58">
        <f t="shared" ca="1" si="1"/>
        <v>1.5293251772839467E-2</v>
      </c>
    </row>
    <row r="78" spans="1:25" s="33" customFormat="1" x14ac:dyDescent="0.2">
      <c r="A78" s="20">
        <v>38807</v>
      </c>
      <c r="B78" s="67">
        <f t="shared" ca="1" si="0"/>
        <v>6.9927835713519126E-3</v>
      </c>
      <c r="C78" s="67">
        <f t="shared" ca="1" si="0"/>
        <v>1.0757126914056503E-2</v>
      </c>
      <c r="D78" s="59">
        <f t="shared" ca="1" si="0"/>
        <v>1.0220837679395967E-2</v>
      </c>
      <c r="E78" s="59">
        <f t="shared" ca="1" si="0"/>
        <v>1.1329293011916208E-2</v>
      </c>
      <c r="F78" s="59">
        <f t="shared" ca="1" si="0"/>
        <v>1.5614840387400353E-2</v>
      </c>
      <c r="G78" s="60">
        <f t="shared" ca="1" si="0"/>
        <v>9.6576100181773317E-3</v>
      </c>
      <c r="H78" s="59">
        <f t="shared" ca="1" si="0"/>
        <v>3.2070113338564132E-2</v>
      </c>
      <c r="I78" s="59">
        <f t="shared" ca="1" si="0"/>
        <v>7.4282567628760621E-3</v>
      </c>
      <c r="J78" s="68">
        <f t="shared" ca="1" si="0"/>
        <v>-1.3015809899297626E-2</v>
      </c>
      <c r="K78" s="59">
        <f t="shared" ca="1" si="0"/>
        <v>0.15387180153285285</v>
      </c>
      <c r="L78" s="59">
        <f t="shared" ca="1" si="0"/>
        <v>1.4283426564552393E-2</v>
      </c>
      <c r="M78" s="68">
        <f t="shared" ca="1" si="0"/>
        <v>1.353912552565939E-2</v>
      </c>
      <c r="N78" s="59">
        <f t="shared" ca="1" si="0"/>
        <v>-2.1084936005899224E-2</v>
      </c>
      <c r="O78" s="61">
        <f t="shared" ca="1" si="0"/>
        <v>8.5577524093667368E-3</v>
      </c>
      <c r="P78" s="60">
        <f t="shared" ca="1" si="0"/>
        <v>4.4060572749791804E-2</v>
      </c>
      <c r="Q78" s="59">
        <f t="shared" ca="1" si="0"/>
        <v>1.1829816299616658E-2</v>
      </c>
      <c r="R78" s="59">
        <f t="shared" ca="1" si="0"/>
        <v>1.2453629156779389E-2</v>
      </c>
      <c r="S78" s="59"/>
      <c r="T78" s="59"/>
      <c r="U78" s="59">
        <f t="shared" ca="1" si="0"/>
        <v>1.3201629810391191E-2</v>
      </c>
      <c r="V78" s="59"/>
      <c r="W78" s="59"/>
      <c r="X78" s="59">
        <f t="shared" ca="1" si="0"/>
        <v>2.7242808196292545E-2</v>
      </c>
      <c r="Y78" s="61">
        <f t="shared" ca="1" si="1"/>
        <v>1.4584438051170157E-2</v>
      </c>
    </row>
    <row r="79" spans="1:25" s="33" customFormat="1" x14ac:dyDescent="0.2">
      <c r="A79" s="20">
        <v>38898</v>
      </c>
      <c r="B79" s="63">
        <f t="shared" ca="1" si="0"/>
        <v>1.0008438079467386E-2</v>
      </c>
      <c r="C79" s="63">
        <f t="shared" ca="1" si="0"/>
        <v>8.7115615041255534E-3</v>
      </c>
      <c r="D79" s="34">
        <f t="shared" ca="1" si="0"/>
        <v>8.6811580430035118E-3</v>
      </c>
      <c r="E79" s="34">
        <f t="shared" ca="1" si="0"/>
        <v>1.236616371308652E-2</v>
      </c>
      <c r="F79" s="34">
        <f t="shared" ca="1" si="0"/>
        <v>8.6412524750143493E-3</v>
      </c>
      <c r="G79" s="53">
        <f t="shared" ca="1" si="0"/>
        <v>1.1574962448737569E-2</v>
      </c>
      <c r="H79" s="34">
        <f t="shared" ca="1" si="0"/>
        <v>-3.5051392458240183E-2</v>
      </c>
      <c r="I79" s="34">
        <f t="shared" ca="1" si="0"/>
        <v>-2.9220318023747138E-3</v>
      </c>
      <c r="J79" s="64">
        <f t="shared" ca="1" si="0"/>
        <v>1.6363596199815866E-2</v>
      </c>
      <c r="K79" s="34">
        <f t="shared" ca="1" si="0"/>
        <v>-0.1293203761799876</v>
      </c>
      <c r="L79" s="34">
        <f t="shared" ca="1" si="0"/>
        <v>9.8203027631829087E-3</v>
      </c>
      <c r="M79" s="64">
        <f t="shared" ca="1" si="0"/>
        <v>1.19601849730262E-2</v>
      </c>
      <c r="N79" s="34">
        <f t="shared" ca="1" si="0"/>
        <v>-2.462157565695644E-2</v>
      </c>
      <c r="O79" s="55">
        <f t="shared" ca="1" si="0"/>
        <v>7.4552606605786664E-3</v>
      </c>
      <c r="P79" s="53">
        <f t="shared" ca="1" si="0"/>
        <v>7.9044813932362956E-3</v>
      </c>
      <c r="Q79" s="34">
        <f t="shared" ca="1" si="0"/>
        <v>1.1711521615269671E-2</v>
      </c>
      <c r="R79" s="34">
        <f t="shared" ca="1" si="0"/>
        <v>9.2806158778218073E-3</v>
      </c>
      <c r="S79" s="34">
        <f t="shared" ca="1" si="0"/>
        <v>7.6983686290710285E-3</v>
      </c>
      <c r="T79" s="34"/>
      <c r="U79" s="34">
        <f t="shared" ca="1" si="0"/>
        <v>1.0612604487104216E-2</v>
      </c>
      <c r="V79" s="34">
        <f t="shared" ca="1" si="0"/>
        <v>7.7762659991513772E-3</v>
      </c>
      <c r="W79" s="34"/>
      <c r="X79" s="34">
        <f t="shared" ca="1" si="0"/>
        <v>1.5335616557149212E-2</v>
      </c>
      <c r="Y79" s="55">
        <f t="shared" ca="1" si="1"/>
        <v>8.0130323533142978E-3</v>
      </c>
    </row>
    <row r="80" spans="1:25" s="33" customFormat="1" x14ac:dyDescent="0.2">
      <c r="A80" s="20">
        <v>38990</v>
      </c>
      <c r="B80" s="63">
        <f t="shared" ca="1" si="0"/>
        <v>1.5981949146230745E-2</v>
      </c>
      <c r="C80" s="63">
        <f t="shared" ca="1" si="0"/>
        <v>7.0253369048816072E-3</v>
      </c>
      <c r="D80" s="34">
        <f t="shared" ca="1" si="0"/>
        <v>7.2191172197828557E-3</v>
      </c>
      <c r="E80" s="34">
        <f t="shared" ca="1" si="0"/>
        <v>3.0105608264366479E-2</v>
      </c>
      <c r="F80" s="34">
        <f t="shared" ca="1" si="0"/>
        <v>6.1649682154290009E-3</v>
      </c>
      <c r="G80" s="53">
        <f t="shared" ca="1" si="0"/>
        <v>8.5540049434120746E-3</v>
      </c>
      <c r="H80" s="34">
        <f t="shared" ca="1" si="0"/>
        <v>3.4382644347662694E-2</v>
      </c>
      <c r="I80" s="34">
        <f t="shared" ca="1" si="0"/>
        <v>1.2027905623370083E-2</v>
      </c>
      <c r="J80" s="64">
        <f t="shared" ca="1" si="0"/>
        <v>-1.7123767069682216E-3</v>
      </c>
      <c r="K80" s="34">
        <f t="shared" ca="1" si="0"/>
        <v>-9.9807140176383369E-3</v>
      </c>
      <c r="L80" s="34">
        <f t="shared" ca="1" si="0"/>
        <v>8.0481389082773802E-3</v>
      </c>
      <c r="M80" s="64">
        <f t="shared" ca="1" si="0"/>
        <v>1.0422208429052837E-3</v>
      </c>
      <c r="N80" s="34">
        <f t="shared" ca="1" si="0"/>
        <v>2.1866441205164344E-2</v>
      </c>
      <c r="O80" s="55">
        <f t="shared" ca="1" si="0"/>
        <v>2.4429967946203002E-2</v>
      </c>
      <c r="P80" s="53">
        <f t="shared" ca="1" si="0"/>
        <v>9.4429044144261898E-3</v>
      </c>
      <c r="Q80" s="34">
        <f t="shared" ca="1" si="0"/>
        <v>5.5988283221033441E-3</v>
      </c>
      <c r="R80" s="34">
        <f t="shared" ca="1" si="0"/>
        <v>8.4362977336092104E-3</v>
      </c>
      <c r="S80" s="34">
        <f t="shared" ca="1" si="0"/>
        <v>1.3360968097518855E-2</v>
      </c>
      <c r="T80" s="34"/>
      <c r="U80" s="34">
        <f t="shared" ca="1" si="0"/>
        <v>4.5786503529023914E-3</v>
      </c>
      <c r="V80" s="34">
        <f t="shared" ca="1" si="0"/>
        <v>3.1829378495531468E-3</v>
      </c>
      <c r="W80" s="34"/>
      <c r="X80" s="34">
        <f t="shared" ca="1" si="0"/>
        <v>3.9060725238702076E-3</v>
      </c>
      <c r="Y80" s="55">
        <f t="shared" ca="1" si="1"/>
        <v>1.3278865781517935E-2</v>
      </c>
    </row>
    <row r="81" spans="1:25" s="33" customFormat="1" ht="10.8" thickBot="1" x14ac:dyDescent="0.25">
      <c r="A81" s="26">
        <v>39082</v>
      </c>
      <c r="B81" s="65">
        <f t="shared" ca="1" si="0"/>
        <v>-9.6535992878615806E-3</v>
      </c>
      <c r="C81" s="65">
        <f t="shared" ca="1" si="0"/>
        <v>9.9327094666534776E-3</v>
      </c>
      <c r="D81" s="56">
        <f t="shared" ca="1" si="0"/>
        <v>1.046370512297079E-2</v>
      </c>
      <c r="E81" s="56">
        <f t="shared" ca="1" si="0"/>
        <v>-1.5825563716350022E-2</v>
      </c>
      <c r="F81" s="56">
        <f t="shared" ca="1" si="0"/>
        <v>5.5553576976812291E-3</v>
      </c>
      <c r="G81" s="57">
        <f t="shared" ca="1" si="0"/>
        <v>1.102435433963489E-2</v>
      </c>
      <c r="H81" s="56">
        <f t="shared" ca="1" si="0"/>
        <v>5.1419782721435769E-3</v>
      </c>
      <c r="I81" s="56">
        <f t="shared" ca="1" si="0"/>
        <v>8.1359879687072922E-3</v>
      </c>
      <c r="J81" s="66">
        <f t="shared" ca="1" si="0"/>
        <v>7.3766599762312701E-3</v>
      </c>
      <c r="K81" s="56">
        <f t="shared" ca="1" si="0"/>
        <v>4.2201305440595194E-2</v>
      </c>
      <c r="L81" s="56">
        <f t="shared" ca="1" si="0"/>
        <v>7.528295285700759E-3</v>
      </c>
      <c r="M81" s="66">
        <f t="shared" ca="1" si="0"/>
        <v>3.3028191084207847E-3</v>
      </c>
      <c r="N81" s="56">
        <f t="shared" ca="1" si="0"/>
        <v>5.6429964732654492E-2</v>
      </c>
      <c r="O81" s="58">
        <f t="shared" ca="1" si="0"/>
        <v>-4.4324450216008948E-3</v>
      </c>
      <c r="P81" s="57">
        <f t="shared" ca="1" si="0"/>
        <v>1.2770869417595421E-2</v>
      </c>
      <c r="Q81" s="56">
        <f t="shared" ca="1" si="0"/>
        <v>1.3578419773716321E-2</v>
      </c>
      <c r="R81" s="56">
        <f t="shared" ca="1" si="0"/>
        <v>6.9460384935509101E-3</v>
      </c>
      <c r="S81" s="56">
        <f t="shared" ca="1" si="0"/>
        <v>9.425634770650948E-3</v>
      </c>
      <c r="T81" s="56"/>
      <c r="U81" s="56">
        <f t="shared" ca="1" si="0"/>
        <v>9.8229143420829335E-3</v>
      </c>
      <c r="V81" s="56">
        <f t="shared" ca="1" si="0"/>
        <v>9.7676378208033654E-3</v>
      </c>
      <c r="W81" s="56"/>
      <c r="X81" s="56">
        <f t="shared" ca="1" si="0"/>
        <v>1.4834934040376613E-2</v>
      </c>
      <c r="Y81" s="58">
        <f t="shared" ca="1" si="1"/>
        <v>5.3928711549220409E-3</v>
      </c>
    </row>
    <row r="82" spans="1:25" s="33" customFormat="1" x14ac:dyDescent="0.2">
      <c r="A82" s="20">
        <v>39172</v>
      </c>
      <c r="B82" s="63">
        <f t="shared" ca="1" si="0"/>
        <v>7.9666032401795039E-3</v>
      </c>
      <c r="C82" s="63">
        <f t="shared" ca="1" si="0"/>
        <v>7.9274557304491733E-3</v>
      </c>
      <c r="D82" s="34">
        <f t="shared" ca="1" si="0"/>
        <v>8.1785757980161744E-3</v>
      </c>
      <c r="E82" s="34">
        <f t="shared" ca="1" si="0"/>
        <v>1.2709520248868289E-2</v>
      </c>
      <c r="F82" s="34">
        <f t="shared" ca="1" si="0"/>
        <v>6.1856947585690047E-3</v>
      </c>
      <c r="G82" s="53">
        <f t="shared" ca="1" si="0"/>
        <v>1.0186306840340498E-2</v>
      </c>
      <c r="H82" s="34">
        <f t="shared" ca="1" si="0"/>
        <v>1.0140630798316952E-2</v>
      </c>
      <c r="I82" s="34">
        <f t="shared" ca="1" si="0"/>
        <v>-3.8424131255565541E-3</v>
      </c>
      <c r="J82" s="64">
        <f t="shared" ca="1" si="0"/>
        <v>-1.0980702663332509E-2</v>
      </c>
      <c r="K82" s="34">
        <f t="shared" ca="1" si="0"/>
        <v>0.10731083809244657</v>
      </c>
      <c r="L82" s="34">
        <f t="shared" ca="1" si="0"/>
        <v>4.754918701805444E-3</v>
      </c>
      <c r="M82" s="64">
        <f t="shared" ca="1" si="0"/>
        <v>4.5513122433074038E-3</v>
      </c>
      <c r="N82" s="34">
        <f t="shared" ca="1" si="0"/>
        <v>-1.6461700964357284E-2</v>
      </c>
      <c r="O82" s="55">
        <f t="shared" ca="1" si="0"/>
        <v>1.3063198434640766E-2</v>
      </c>
      <c r="P82" s="53">
        <f t="shared" ca="1" si="0"/>
        <v>1.1436423743525159E-2</v>
      </c>
      <c r="Q82" s="34">
        <f t="shared" ca="1" si="0"/>
        <v>6.3517485242241545E-3</v>
      </c>
      <c r="R82" s="34">
        <f t="shared" ca="1" si="0"/>
        <v>4.869121722173464E-3</v>
      </c>
      <c r="S82" s="34">
        <f t="shared" ca="1" si="0"/>
        <v>9.1435655415978978E-3</v>
      </c>
      <c r="T82" s="34"/>
      <c r="U82" s="34">
        <f t="shared" ca="1" si="0"/>
        <v>3.0934346335707019E-3</v>
      </c>
      <c r="V82" s="34">
        <f t="shared" ca="1" si="0"/>
        <v>6.9091450152971579E-3</v>
      </c>
      <c r="W82" s="34"/>
      <c r="X82" s="34">
        <f t="shared" ca="1" si="0"/>
        <v>6.7997048053141107E-3</v>
      </c>
      <c r="Y82" s="55">
        <f t="shared" ca="1" si="1"/>
        <v>5.3332647749455564E-3</v>
      </c>
    </row>
    <row r="83" spans="1:25" s="33" customFormat="1" x14ac:dyDescent="0.2">
      <c r="A83" s="20">
        <v>39263</v>
      </c>
      <c r="B83" s="63">
        <f t="shared" ca="1" si="0"/>
        <v>7.611139134999112E-3</v>
      </c>
      <c r="C83" s="63">
        <f t="shared" ca="1" si="0"/>
        <v>6.4281687471297033E-3</v>
      </c>
      <c r="D83" s="34">
        <f t="shared" ca="1" si="0"/>
        <v>6.1952573393027066E-3</v>
      </c>
      <c r="E83" s="34">
        <f t="shared" ref="B83:X94" ca="1" si="2">E18/E17-1</f>
        <v>1.3726544601179613E-2</v>
      </c>
      <c r="F83" s="34">
        <f t="shared" ca="1" si="2"/>
        <v>8.7314623074910003E-3</v>
      </c>
      <c r="G83" s="53">
        <f t="shared" ca="1" si="2"/>
        <v>8.0465481664750982E-3</v>
      </c>
      <c r="H83" s="34">
        <f t="shared" ca="1" si="2"/>
        <v>-1.655928704453713E-2</v>
      </c>
      <c r="I83" s="34">
        <f t="shared" ca="1" si="2"/>
        <v>1.0960334004688876E-2</v>
      </c>
      <c r="J83" s="64">
        <f t="shared" ca="1" si="2"/>
        <v>2.7404689783992575E-2</v>
      </c>
      <c r="K83" s="34">
        <f t="shared" ca="1" si="2"/>
        <v>-8.8237431190861249E-2</v>
      </c>
      <c r="L83" s="34">
        <f t="shared" ca="1" si="2"/>
        <v>8.0409874756153243E-3</v>
      </c>
      <c r="M83" s="64">
        <f t="shared" ca="1" si="2"/>
        <v>6.6021123428694484E-3</v>
      </c>
      <c r="N83" s="34">
        <f t="shared" ca="1" si="2"/>
        <v>-1.410119197211912E-2</v>
      </c>
      <c r="O83" s="55">
        <f t="shared" ca="1" si="2"/>
        <v>8.6014599654622437E-3</v>
      </c>
      <c r="P83" s="53">
        <f t="shared" ca="1" si="2"/>
        <v>1.0441965800016773E-2</v>
      </c>
      <c r="Q83" s="34">
        <f t="shared" ca="1" si="2"/>
        <v>9.83552975078128E-3</v>
      </c>
      <c r="R83" s="34">
        <f t="shared" ca="1" si="2"/>
        <v>8.6413269758720546E-3</v>
      </c>
      <c r="S83" s="34">
        <f t="shared" ca="1" si="2"/>
        <v>7.2041855407145583E-3</v>
      </c>
      <c r="T83" s="34"/>
      <c r="U83" s="34">
        <f t="shared" ca="1" si="2"/>
        <v>8.5819643430986581E-3</v>
      </c>
      <c r="V83" s="34">
        <f t="shared" ca="1" si="2"/>
        <v>6.9880579502381579E-3</v>
      </c>
      <c r="W83" s="34"/>
      <c r="X83" s="34">
        <f t="shared" ca="1" si="2"/>
        <v>1.1551215221509592E-2</v>
      </c>
      <c r="Y83" s="55">
        <f t="shared" ca="1" si="1"/>
        <v>9.6138502894869138E-3</v>
      </c>
    </row>
    <row r="84" spans="1:25" s="33" customFormat="1" x14ac:dyDescent="0.2">
      <c r="A84" s="20">
        <v>39355</v>
      </c>
      <c r="B84" s="63">
        <f t="shared" ca="1" si="2"/>
        <v>1.2079729885257073E-2</v>
      </c>
      <c r="C84" s="63">
        <f t="shared" ca="1" si="2"/>
        <v>1.218106918332662E-2</v>
      </c>
      <c r="D84" s="34">
        <f t="shared" ca="1" si="2"/>
        <v>1.2447043803371471E-2</v>
      </c>
      <c r="E84" s="34">
        <f t="shared" ca="1" si="2"/>
        <v>1.8269009638983036E-2</v>
      </c>
      <c r="F84" s="34">
        <f t="shared" ca="1" si="2"/>
        <v>1.0834083690029139E-2</v>
      </c>
      <c r="G84" s="53">
        <f t="shared" ca="1" si="2"/>
        <v>7.834622116103418E-3</v>
      </c>
      <c r="H84" s="34">
        <f t="shared" ca="1" si="2"/>
        <v>1.6660268308006154E-2</v>
      </c>
      <c r="I84" s="34">
        <f t="shared" ca="1" si="2"/>
        <v>1.4092597433762455E-2</v>
      </c>
      <c r="J84" s="64">
        <f t="shared" ca="1" si="2"/>
        <v>6.2314766282933753E-4</v>
      </c>
      <c r="K84" s="34">
        <f t="shared" ca="1" si="2"/>
        <v>2.0245630075943488E-4</v>
      </c>
      <c r="L84" s="34">
        <f t="shared" ca="1" si="2"/>
        <v>8.7004775689654146E-3</v>
      </c>
      <c r="M84" s="64">
        <f t="shared" ca="1" si="2"/>
        <v>8.6415357892972722E-3</v>
      </c>
      <c r="N84" s="34">
        <f t="shared" ca="1" si="2"/>
        <v>1.4013894626595969E-2</v>
      </c>
      <c r="O84" s="55">
        <f t="shared" ca="1" si="2"/>
        <v>1.1573517073062867E-2</v>
      </c>
      <c r="P84" s="53">
        <f t="shared" ca="1" si="2"/>
        <v>1.3613462168096335E-2</v>
      </c>
      <c r="Q84" s="34">
        <f t="shared" ca="1" si="2"/>
        <v>1.0855802507928392E-2</v>
      </c>
      <c r="R84" s="34">
        <f t="shared" ca="1" si="2"/>
        <v>7.5234137472846019E-3</v>
      </c>
      <c r="S84" s="34">
        <f t="shared" ca="1" si="2"/>
        <v>1.1512611382620719E-2</v>
      </c>
      <c r="T84" s="34"/>
      <c r="U84" s="34">
        <f t="shared" ca="1" si="2"/>
        <v>3.3955673041718981E-3</v>
      </c>
      <c r="V84" s="34">
        <f t="shared" ca="1" si="2"/>
        <v>1.0011090973391257E-2</v>
      </c>
      <c r="W84" s="34"/>
      <c r="X84" s="34">
        <f t="shared" ca="1" si="2"/>
        <v>7.9837858840337006E-3</v>
      </c>
      <c r="Y84" s="55">
        <f t="shared" ca="1" si="1"/>
        <v>8.0682136935696924E-3</v>
      </c>
    </row>
    <row r="85" spans="1:25" s="33" customFormat="1" ht="10.8" thickBot="1" x14ac:dyDescent="0.25">
      <c r="A85" s="26">
        <v>39447</v>
      </c>
      <c r="B85" s="65">
        <f t="shared" ca="1" si="2"/>
        <v>4.0202470441326188E-3</v>
      </c>
      <c r="C85" s="65">
        <f t="shared" ca="1" si="2"/>
        <v>8.4528254297284722E-3</v>
      </c>
      <c r="D85" s="56">
        <f t="shared" ca="1" si="2"/>
        <v>7.9971784204928564E-3</v>
      </c>
      <c r="E85" s="56">
        <f t="shared" ca="1" si="2"/>
        <v>1.7610396601537293E-3</v>
      </c>
      <c r="F85" s="56">
        <f t="shared" ca="1" si="2"/>
        <v>1.3075772882594983E-2</v>
      </c>
      <c r="G85" s="57">
        <f t="shared" ca="1" si="2"/>
        <v>9.5987735969165211E-3</v>
      </c>
      <c r="H85" s="56">
        <f t="shared" ca="1" si="2"/>
        <v>6.5254937658165701E-3</v>
      </c>
      <c r="I85" s="56">
        <f t="shared" ca="1" si="2"/>
        <v>7.0457483762687012E-3</v>
      </c>
      <c r="J85" s="66">
        <f t="shared" ca="1" si="2"/>
        <v>1.3924462828391881E-3</v>
      </c>
      <c r="K85" s="56">
        <f t="shared" ca="1" si="2"/>
        <v>3.9947469637134247E-2</v>
      </c>
      <c r="L85" s="56">
        <f t="shared" ca="1" si="2"/>
        <v>9.9610253737429932E-3</v>
      </c>
      <c r="M85" s="66">
        <f t="shared" ca="1" si="2"/>
        <v>1.4208425594025131E-2</v>
      </c>
      <c r="N85" s="56">
        <f t="shared" ca="1" si="2"/>
        <v>4.8542192325865319E-2</v>
      </c>
      <c r="O85" s="58">
        <f t="shared" ca="1" si="2"/>
        <v>7.2494656546788772E-3</v>
      </c>
      <c r="P85" s="57">
        <f t="shared" ca="1" si="2"/>
        <v>7.7494014821735124E-3</v>
      </c>
      <c r="Q85" s="56">
        <f t="shared" ca="1" si="2"/>
        <v>1.0729461891809011E-2</v>
      </c>
      <c r="R85" s="56">
        <f t="shared" ca="1" si="2"/>
        <v>1.0655972768636612E-2</v>
      </c>
      <c r="S85" s="56">
        <f t="shared" ca="1" si="2"/>
        <v>1.0386011577599552E-2</v>
      </c>
      <c r="T85" s="56"/>
      <c r="U85" s="56">
        <f t="shared" ca="1" si="2"/>
        <v>1.1350073125687477E-2</v>
      </c>
      <c r="V85" s="56">
        <f t="shared" ca="1" si="2"/>
        <v>1.830504180948056E-2</v>
      </c>
      <c r="W85" s="56"/>
      <c r="X85" s="56">
        <f t="shared" ca="1" si="2"/>
        <v>1.5960092654767388E-2</v>
      </c>
      <c r="Y85" s="58">
        <f t="shared" ca="1" si="1"/>
        <v>7.196625620717878E-3</v>
      </c>
    </row>
    <row r="86" spans="1:25" s="33" customFormat="1" x14ac:dyDescent="0.2">
      <c r="A86" s="14">
        <v>39538</v>
      </c>
      <c r="B86" s="67">
        <f t="shared" ca="1" si="2"/>
        <v>1.1461148838138868E-2</v>
      </c>
      <c r="C86" s="67">
        <f t="shared" ca="1" si="2"/>
        <v>1.2018953273349009E-2</v>
      </c>
      <c r="D86" s="59">
        <f t="shared" ca="1" si="2"/>
        <v>1.2196312950015553E-2</v>
      </c>
      <c r="E86" s="59">
        <f t="shared" ca="1" si="2"/>
        <v>1.8423532510233098E-2</v>
      </c>
      <c r="F86" s="59">
        <f t="shared" ca="1" si="2"/>
        <v>1.2231570391091129E-2</v>
      </c>
      <c r="G86" s="60">
        <f t="shared" ca="1" si="2"/>
        <v>1.0005264398042613E-2</v>
      </c>
      <c r="H86" s="59">
        <f t="shared" ca="1" si="2"/>
        <v>-4.6653671794839591E-2</v>
      </c>
      <c r="I86" s="59">
        <f t="shared" ca="1" si="2"/>
        <v>1.5234294554863803E-2</v>
      </c>
      <c r="J86" s="68">
        <f t="shared" ca="1" si="2"/>
        <v>2.5126873756506907E-2</v>
      </c>
      <c r="K86" s="59">
        <f t="shared" ca="1" si="2"/>
        <v>4.6808085562240809E-2</v>
      </c>
      <c r="L86" s="59">
        <f t="shared" ca="1" si="2"/>
        <v>1.3696520472952889E-2</v>
      </c>
      <c r="M86" s="68">
        <f t="shared" ca="1" si="2"/>
        <v>1.6413586171839301E-2</v>
      </c>
      <c r="N86" s="59">
        <f t="shared" ca="1" si="2"/>
        <v>-1.402208726349774E-3</v>
      </c>
      <c r="O86" s="61">
        <f t="shared" ca="1" si="2"/>
        <v>2.1217806139612216E-2</v>
      </c>
      <c r="P86" s="60">
        <f t="shared" ca="1" si="2"/>
        <v>1.5536032503178365E-2</v>
      </c>
      <c r="Q86" s="59">
        <f t="shared" ca="1" si="2"/>
        <v>1.8199028376706838E-2</v>
      </c>
      <c r="R86" s="59">
        <f t="shared" ca="1" si="2"/>
        <v>1.2796497146885022E-2</v>
      </c>
      <c r="S86" s="59">
        <f t="shared" ca="1" si="2"/>
        <v>1.1181494172784801E-2</v>
      </c>
      <c r="T86" s="59"/>
      <c r="U86" s="59">
        <f t="shared" ca="1" si="2"/>
        <v>5.4627963723412609E-3</v>
      </c>
      <c r="V86" s="59">
        <f t="shared" ca="1" si="2"/>
        <v>1.2790057386075526E-2</v>
      </c>
      <c r="W86" s="59"/>
      <c r="X86" s="59">
        <f t="shared" ca="1" si="2"/>
        <v>1.1852012419379498E-2</v>
      </c>
      <c r="Y86" s="61">
        <f t="shared" ca="1" si="1"/>
        <v>2.4054403340134645E-3</v>
      </c>
    </row>
    <row r="87" spans="1:25" s="33" customFormat="1" x14ac:dyDescent="0.2">
      <c r="A87" s="20">
        <v>39629</v>
      </c>
      <c r="B87" s="63">
        <f t="shared" ca="1" si="2"/>
        <v>7.79563329256594E-3</v>
      </c>
      <c r="C87" s="63">
        <f t="shared" ca="1" si="2"/>
        <v>1.0890598181689137E-2</v>
      </c>
      <c r="D87" s="34">
        <f t="shared" ca="1" si="2"/>
        <v>1.0991823222749941E-2</v>
      </c>
      <c r="E87" s="34">
        <f t="shared" ca="1" si="2"/>
        <v>1.4050170605264256E-2</v>
      </c>
      <c r="F87" s="34">
        <f t="shared" ca="1" si="2"/>
        <v>1.146908899765342E-2</v>
      </c>
      <c r="G87" s="53">
        <f t="shared" ca="1" si="2"/>
        <v>9.2903058658222459E-3</v>
      </c>
      <c r="H87" s="34">
        <f t="shared" ca="1" si="2"/>
        <v>7.9529292813087293E-2</v>
      </c>
      <c r="I87" s="34">
        <f t="shared" ca="1" si="2"/>
        <v>8.8386165202152256E-3</v>
      </c>
      <c r="J87" s="64">
        <f t="shared" ca="1" si="2"/>
        <v>4.4821956662413065E-3</v>
      </c>
      <c r="K87" s="34">
        <f t="shared" ca="1" si="2"/>
        <v>-1.1450120942902209E-2</v>
      </c>
      <c r="L87" s="34">
        <f t="shared" ca="1" si="2"/>
        <v>9.5681303843939691E-3</v>
      </c>
      <c r="M87" s="64">
        <f t="shared" ca="1" si="2"/>
        <v>1.0259648084548045E-2</v>
      </c>
      <c r="N87" s="34">
        <f t="shared" ca="1" si="2"/>
        <v>-6.766933497797667E-3</v>
      </c>
      <c r="O87" s="55">
        <f t="shared" ca="1" si="2"/>
        <v>8.8455186458669122E-3</v>
      </c>
      <c r="P87" s="53">
        <f t="shared" ca="1" si="2"/>
        <v>9.3321473438232605E-3</v>
      </c>
      <c r="Q87" s="34">
        <f t="shared" ca="1" si="2"/>
        <v>4.2126367456181146E-3</v>
      </c>
      <c r="R87" s="34">
        <f t="shared" ca="1" si="2"/>
        <v>8.2625812263625864E-3</v>
      </c>
      <c r="S87" s="34">
        <f t="shared" ca="1" si="2"/>
        <v>1.0903349150793051E-2</v>
      </c>
      <c r="T87" s="34"/>
      <c r="U87" s="34">
        <f t="shared" ca="1" si="2"/>
        <v>1.7682870526968264E-2</v>
      </c>
      <c r="V87" s="34">
        <f t="shared" ca="1" si="2"/>
        <v>1.4041068903386966E-2</v>
      </c>
      <c r="W87" s="34"/>
      <c r="X87" s="34">
        <f t="shared" ca="1" si="2"/>
        <v>1.4842545310888022E-2</v>
      </c>
      <c r="Y87" s="55">
        <f t="shared" ca="1" si="1"/>
        <v>1.7901933817148663E-2</v>
      </c>
    </row>
    <row r="88" spans="1:25" s="33" customFormat="1" x14ac:dyDescent="0.2">
      <c r="A88" s="20">
        <v>39721</v>
      </c>
      <c r="B88" s="63">
        <f t="shared" ca="1" si="2"/>
        <v>9.8900106017068001E-3</v>
      </c>
      <c r="C88" s="63">
        <f t="shared" ca="1" si="2"/>
        <v>1.3005985105297491E-2</v>
      </c>
      <c r="D88" s="34">
        <f t="shared" ca="1" si="2"/>
        <v>1.310488647888608E-2</v>
      </c>
      <c r="E88" s="34">
        <f t="shared" ca="1" si="2"/>
        <v>1.3566098637515456E-2</v>
      </c>
      <c r="F88" s="34">
        <f t="shared" ca="1" si="2"/>
        <v>1.3031116464942372E-2</v>
      </c>
      <c r="G88" s="53">
        <f t="shared" ca="1" si="2"/>
        <v>1.0017378259270737E-2</v>
      </c>
      <c r="H88" s="34">
        <f t="shared" ca="1" si="2"/>
        <v>7.1138495778944044E-3</v>
      </c>
      <c r="I88" s="34">
        <f t="shared" ca="1" si="2"/>
        <v>3.897505900765319E-3</v>
      </c>
      <c r="J88" s="64">
        <f t="shared" ca="1" si="2"/>
        <v>1.9444068509453238E-3</v>
      </c>
      <c r="K88" s="34">
        <f t="shared" ca="1" si="2"/>
        <v>-3.799476288057213E-3</v>
      </c>
      <c r="L88" s="34">
        <f t="shared" ca="1" si="2"/>
        <v>6.6093730731733302E-3</v>
      </c>
      <c r="M88" s="64">
        <f t="shared" ca="1" si="2"/>
        <v>4.8924469327928932E-3</v>
      </c>
      <c r="N88" s="34">
        <f t="shared" ca="1" si="2"/>
        <v>1.7861233258796849E-2</v>
      </c>
      <c r="O88" s="55">
        <f t="shared" ca="1" si="2"/>
        <v>1.2010090978917809E-2</v>
      </c>
      <c r="P88" s="53">
        <f t="shared" ca="1" si="2"/>
        <v>1.0302241127531975E-2</v>
      </c>
      <c r="Q88" s="34">
        <f t="shared" ca="1" si="2"/>
        <v>1.2789018281209819E-2</v>
      </c>
      <c r="R88" s="34">
        <f t="shared" ca="1" si="2"/>
        <v>8.2602032993970287E-3</v>
      </c>
      <c r="S88" s="34">
        <f t="shared" ca="1" si="2"/>
        <v>1.1394073749918743E-2</v>
      </c>
      <c r="T88" s="34"/>
      <c r="U88" s="34">
        <f t="shared" ca="1" si="2"/>
        <v>3.3784188786829539E-3</v>
      </c>
      <c r="V88" s="34">
        <f t="shared" ca="1" si="2"/>
        <v>1.1077140792598472E-2</v>
      </c>
      <c r="W88" s="34"/>
      <c r="X88" s="34">
        <f t="shared" ca="1" si="2"/>
        <v>1.2502738703267458E-2</v>
      </c>
      <c r="Y88" s="55">
        <f t="shared" ca="1" si="1"/>
        <v>1.5687955673348686E-2</v>
      </c>
    </row>
    <row r="89" spans="1:25" s="33" customFormat="1" ht="10.8" thickBot="1" x14ac:dyDescent="0.25">
      <c r="A89" s="26">
        <v>39813</v>
      </c>
      <c r="B89" s="65">
        <f t="shared" ca="1" si="2"/>
        <v>1.33889650517105E-3</v>
      </c>
      <c r="C89" s="65">
        <f t="shared" ca="1" si="2"/>
        <v>3.8257037548383721E-3</v>
      </c>
      <c r="D89" s="56">
        <f t="shared" ca="1" si="2"/>
        <v>3.9403845956234029E-3</v>
      </c>
      <c r="E89" s="56">
        <f t="shared" ca="1" si="2"/>
        <v>9.8251968352167651E-3</v>
      </c>
      <c r="F89" s="56">
        <f t="shared" ca="1" si="2"/>
        <v>4.7570316007523594E-3</v>
      </c>
      <c r="G89" s="57">
        <f t="shared" ca="1" si="2"/>
        <v>6.9366647307727014E-3</v>
      </c>
      <c r="H89" s="56">
        <f t="shared" ca="1" si="2"/>
        <v>-4.9854879705308885E-3</v>
      </c>
      <c r="I89" s="56">
        <f t="shared" ca="1" si="2"/>
        <v>6.9624921477793311E-3</v>
      </c>
      <c r="J89" s="66">
        <f t="shared" ca="1" si="2"/>
        <v>-1.2315338332689052E-3</v>
      </c>
      <c r="K89" s="56">
        <f t="shared" ca="1" si="2"/>
        <v>1.2381641968324031E-2</v>
      </c>
      <c r="L89" s="56">
        <f t="shared" ca="1" si="2"/>
        <v>-9.1642620125509389E-5</v>
      </c>
      <c r="M89" s="66">
        <f t="shared" ca="1" si="2"/>
        <v>4.083090085378327E-3</v>
      </c>
      <c r="N89" s="56">
        <f t="shared" ca="1" si="2"/>
        <v>3.6644813313283731E-2</v>
      </c>
      <c r="O89" s="58">
        <f t="shared" ca="1" si="2"/>
        <v>1.4825865786195047E-2</v>
      </c>
      <c r="P89" s="57">
        <f t="shared" ca="1" si="2"/>
        <v>4.7195075959001187E-3</v>
      </c>
      <c r="Q89" s="56">
        <f t="shared" ca="1" si="2"/>
        <v>7.6243387523151629E-3</v>
      </c>
      <c r="R89" s="56">
        <f t="shared" ca="1" si="2"/>
        <v>6.8305037755749254E-3</v>
      </c>
      <c r="S89" s="56">
        <f t="shared" ca="1" si="2"/>
        <v>6.4377344396568947E-3</v>
      </c>
      <c r="T89" s="56"/>
      <c r="U89" s="56">
        <f t="shared" ca="1" si="2"/>
        <v>6.0608122910092987E-3</v>
      </c>
      <c r="V89" s="56">
        <f t="shared" ca="1" si="2"/>
        <v>5.6618450519041463E-3</v>
      </c>
      <c r="W89" s="56"/>
      <c r="X89" s="56">
        <f t="shared" ca="1" si="2"/>
        <v>7.2547477507605151E-3</v>
      </c>
      <c r="Y89" s="58">
        <f t="shared" ca="1" si="1"/>
        <v>2.2572090486441265E-3</v>
      </c>
    </row>
    <row r="90" spans="1:25" s="33" customFormat="1" x14ac:dyDescent="0.2">
      <c r="A90" s="14">
        <v>39903</v>
      </c>
      <c r="B90" s="67">
        <f t="shared" ca="1" si="2"/>
        <v>2.0474797533385214E-3</v>
      </c>
      <c r="C90" s="67">
        <f t="shared" ca="1" si="2"/>
        <v>3.7144666645834157E-3</v>
      </c>
      <c r="D90" s="59">
        <f t="shared" ca="1" si="2"/>
        <v>3.9203341409219661E-3</v>
      </c>
      <c r="E90" s="59">
        <f t="shared" ca="1" si="2"/>
        <v>7.8482985714032338E-3</v>
      </c>
      <c r="F90" s="59">
        <f t="shared" ca="1" si="2"/>
        <v>2.8604478763467611E-3</v>
      </c>
      <c r="G90" s="60">
        <f ca="1">G25/G24-1</f>
        <v>7.5864160857186391E-3</v>
      </c>
      <c r="H90" s="59">
        <f t="shared" ca="1" si="2"/>
        <v>2.4879755075621901E-2</v>
      </c>
      <c r="I90" s="59">
        <f t="shared" ca="1" si="2"/>
        <v>-3.3033789948652137E-3</v>
      </c>
      <c r="J90" s="68">
        <f t="shared" ca="1" si="2"/>
        <v>9.1826805737798001E-3</v>
      </c>
      <c r="K90" s="59">
        <f t="shared" ca="1" si="2"/>
        <v>1.8606172036451873E-2</v>
      </c>
      <c r="L90" s="59">
        <f t="shared" ca="1" si="2"/>
        <v>9.7746191498933044E-3</v>
      </c>
      <c r="M90" s="68">
        <f t="shared" ca="1" si="2"/>
        <v>-4.0549202568394005E-3</v>
      </c>
      <c r="N90" s="59">
        <f t="shared" ca="1" si="2"/>
        <v>-7.1947674853076737E-3</v>
      </c>
      <c r="O90" s="61">
        <f t="shared" ca="1" si="2"/>
        <v>9.5256413402804441E-3</v>
      </c>
      <c r="P90" s="60">
        <f t="shared" ca="1" si="2"/>
        <v>1.25814672486948E-2</v>
      </c>
      <c r="Q90" s="59">
        <f t="shared" ca="1" si="2"/>
        <v>-2.8292042405708706E-4</v>
      </c>
      <c r="R90" s="59">
        <f t="shared" ca="1" si="2"/>
        <v>-1.3933124925380458E-4</v>
      </c>
      <c r="S90" s="59">
        <f t="shared" ca="1" si="2"/>
        <v>4.7374441016887481E-3</v>
      </c>
      <c r="T90" s="59"/>
      <c r="U90" s="59">
        <f t="shared" ca="1" si="2"/>
        <v>6.8418538459831257E-3</v>
      </c>
      <c r="V90" s="59">
        <f t="shared" ca="1" si="2"/>
        <v>3.6122785948402569E-3</v>
      </c>
      <c r="W90" s="59"/>
      <c r="X90" s="59">
        <f t="shared" ca="1" si="2"/>
        <v>7.2861307318961011E-3</v>
      </c>
      <c r="Y90" s="61">
        <f t="shared" ca="1" si="1"/>
        <v>-1.0002972985961867E-3</v>
      </c>
    </row>
    <row r="91" spans="1:25" s="33" customFormat="1" x14ac:dyDescent="0.2">
      <c r="A91" s="20">
        <v>39994</v>
      </c>
      <c r="B91" s="63">
        <f t="shared" ca="1" si="2"/>
        <v>5.0948367177425791E-3</v>
      </c>
      <c r="C91" s="63">
        <f t="shared" ca="1" si="2"/>
        <v>8.3025955187947531E-3</v>
      </c>
      <c r="D91" s="34">
        <f t="shared" ca="1" si="2"/>
        <v>8.4648761867807121E-3</v>
      </c>
      <c r="E91" s="34">
        <f t="shared" ca="1" si="2"/>
        <v>8.6482991046574753E-3</v>
      </c>
      <c r="F91" s="34">
        <f t="shared" ca="1" si="2"/>
        <v>7.1745631201933779E-3</v>
      </c>
      <c r="G91" s="53">
        <f t="shared" ca="1" si="2"/>
        <v>5.4337855129278356E-3</v>
      </c>
      <c r="H91" s="34">
        <f t="shared" ca="1" si="2"/>
        <v>-8.2536521146683306E-3</v>
      </c>
      <c r="I91" s="34">
        <f t="shared" ca="1" si="2"/>
        <v>3.4346502363895581E-3</v>
      </c>
      <c r="J91" s="64">
        <f t="shared" ca="1" si="2"/>
        <v>-2.1025864985896314E-3</v>
      </c>
      <c r="K91" s="34">
        <f t="shared" ca="1" si="2"/>
        <v>2.7785127272816901E-3</v>
      </c>
      <c r="L91" s="34">
        <f t="shared" ca="1" si="2"/>
        <v>4.3740043791031802E-3</v>
      </c>
      <c r="M91" s="64">
        <f t="shared" ca="1" si="2"/>
        <v>1.6529542483421089E-3</v>
      </c>
      <c r="N91" s="34">
        <f t="shared" ca="1" si="2"/>
        <v>4.530380087404362E-3</v>
      </c>
      <c r="O91" s="55">
        <f t="shared" ca="1" si="2"/>
        <v>5.8954511736499793E-3</v>
      </c>
      <c r="P91" s="53">
        <f t="shared" ca="1" si="2"/>
        <v>5.3441087509955576E-3</v>
      </c>
      <c r="Q91" s="34">
        <f t="shared" ca="1" si="2"/>
        <v>1.3791861977754838E-2</v>
      </c>
      <c r="R91" s="34">
        <f t="shared" ca="1" si="2"/>
        <v>7.1735731928528335E-3</v>
      </c>
      <c r="S91" s="34">
        <f t="shared" ca="1" si="2"/>
        <v>7.0198990974141839E-3</v>
      </c>
      <c r="T91" s="34"/>
      <c r="U91" s="34">
        <f t="shared" ca="1" si="2"/>
        <v>5.5471301568521536E-3</v>
      </c>
      <c r="V91" s="34">
        <f t="shared" ca="1" si="2"/>
        <v>6.0240483658058341E-3</v>
      </c>
      <c r="W91" s="34"/>
      <c r="X91" s="34">
        <f t="shared" ca="1" si="2"/>
        <v>7.7313054251066937E-3</v>
      </c>
      <c r="Y91" s="55">
        <f t="shared" ca="1" si="1"/>
        <v>2.9312436380113382E-3</v>
      </c>
    </row>
    <row r="92" spans="1:25" s="33" customFormat="1" x14ac:dyDescent="0.2">
      <c r="A92" s="20">
        <v>40086</v>
      </c>
      <c r="B92" s="63">
        <f t="shared" ca="1" si="2"/>
        <v>4.2379910262313469E-3</v>
      </c>
      <c r="C92" s="63">
        <f t="shared" ca="1" si="2"/>
        <v>8.7861442464713946E-3</v>
      </c>
      <c r="D92" s="34">
        <f t="shared" ca="1" si="2"/>
        <v>8.5037411529700346E-3</v>
      </c>
      <c r="E92" s="34">
        <f t="shared" ca="1" si="2"/>
        <v>7.3579289293592698E-3</v>
      </c>
      <c r="F92" s="34">
        <f t="shared" ca="1" si="2"/>
        <v>1.1640223673998307E-2</v>
      </c>
      <c r="G92" s="53">
        <f ca="1">G27/G26-1</f>
        <v>6.7216943435499665E-3</v>
      </c>
      <c r="H92" s="34">
        <f t="shared" ca="1" si="2"/>
        <v>9.8396008770538224E-3</v>
      </c>
      <c r="I92" s="34">
        <f t="shared" ca="1" si="2"/>
        <v>1.2847037059590116E-2</v>
      </c>
      <c r="J92" s="64">
        <f t="shared" ca="1" si="2"/>
        <v>6.5463462783894588E-3</v>
      </c>
      <c r="K92" s="34">
        <f t="shared" ca="1" si="2"/>
        <v>3.9914710282173971E-4</v>
      </c>
      <c r="L92" s="34">
        <f t="shared" ca="1" si="2"/>
        <v>1.5220869897452083E-3</v>
      </c>
      <c r="M92" s="64">
        <f t="shared" ca="1" si="2"/>
        <v>1.0427740051349721E-2</v>
      </c>
      <c r="N92" s="34">
        <f t="shared" ca="1" si="2"/>
        <v>6.5395090294062541E-3</v>
      </c>
      <c r="O92" s="55">
        <f t="shared" ca="1" si="2"/>
        <v>4.8832455589409296E-3</v>
      </c>
      <c r="P92" s="53">
        <f t="shared" ca="1" si="2"/>
        <v>5.3413678156895017E-3</v>
      </c>
      <c r="Q92" s="34">
        <f t="shared" ca="1" si="2"/>
        <v>8.3207693543974059E-3</v>
      </c>
      <c r="R92" s="34">
        <f t="shared" ca="1" si="2"/>
        <v>8.8212927890853887E-3</v>
      </c>
      <c r="S92" s="34">
        <f t="shared" ca="1" si="2"/>
        <v>6.8551952921238613E-3</v>
      </c>
      <c r="T92" s="34"/>
      <c r="U92" s="34">
        <f t="shared" ca="1" si="2"/>
        <v>1.0420236253241288E-3</v>
      </c>
      <c r="V92" s="34">
        <f t="shared" ca="1" si="2"/>
        <v>9.030451337684875E-3</v>
      </c>
      <c r="W92" s="34"/>
      <c r="X92" s="34">
        <f t="shared" ca="1" si="2"/>
        <v>9.6588518398572631E-3</v>
      </c>
      <c r="Y92" s="55">
        <f t="shared" ca="1" si="1"/>
        <v>7.8524262550909718E-3</v>
      </c>
    </row>
    <row r="93" spans="1:25" s="33" customFormat="1" ht="10.8" thickBot="1" x14ac:dyDescent="0.25">
      <c r="A93" s="26">
        <v>40178</v>
      </c>
      <c r="B93" s="65">
        <f t="shared" ca="1" si="2"/>
        <v>6.697492221501955E-3</v>
      </c>
      <c r="C93" s="65">
        <f t="shared" ca="1" si="2"/>
        <v>6.2986532312925281E-3</v>
      </c>
      <c r="D93" s="56">
        <f t="shared" ca="1" si="2"/>
        <v>6.4871903987631097E-3</v>
      </c>
      <c r="E93" s="56">
        <f t="shared" ca="1" si="2"/>
        <v>1.2228061800875878E-2</v>
      </c>
      <c r="F93" s="56">
        <f t="shared" ca="1" si="2"/>
        <v>4.761379327974824E-3</v>
      </c>
      <c r="G93" s="57">
        <f ca="1">G28/G27-1</f>
        <v>6.6881242876466462E-3</v>
      </c>
      <c r="H93" s="56">
        <f t="shared" ca="1" si="2"/>
        <v>-1.797386038336346E-3</v>
      </c>
      <c r="I93" s="56">
        <f t="shared" ca="1" si="2"/>
        <v>4.4784334822272065E-3</v>
      </c>
      <c r="J93" s="66">
        <f t="shared" ca="1" si="2"/>
        <v>8.3911758558354865E-3</v>
      </c>
      <c r="K93" s="56">
        <f t="shared" ca="1" si="2"/>
        <v>1.0533888828250237E-2</v>
      </c>
      <c r="L93" s="56">
        <f t="shared" ca="1" si="2"/>
        <v>-1.0191966846252565E-2</v>
      </c>
      <c r="M93" s="66">
        <f t="shared" ca="1" si="2"/>
        <v>1.6603531104237623E-2</v>
      </c>
      <c r="N93" s="56">
        <f t="shared" ca="1" si="2"/>
        <v>2.1215757758397569E-2</v>
      </c>
      <c r="O93" s="58">
        <f t="shared" ca="1" si="2"/>
        <v>1.2966258636067041E-2</v>
      </c>
      <c r="P93" s="57">
        <f t="shared" ca="1" si="2"/>
        <v>1.1417941207267246E-2</v>
      </c>
      <c r="Q93" s="56">
        <f t="shared" ca="1" si="2"/>
        <v>8.5513631156106662E-3</v>
      </c>
      <c r="R93" s="56">
        <f t="shared" ca="1" si="2"/>
        <v>5.6123235546676753E-3</v>
      </c>
      <c r="S93" s="56">
        <f t="shared" ca="1" si="2"/>
        <v>8.1711716034875703E-3</v>
      </c>
      <c r="T93" s="56"/>
      <c r="U93" s="56">
        <f t="shared" ca="1" si="2"/>
        <v>8.9127671102093853E-3</v>
      </c>
      <c r="V93" s="56">
        <f t="shared" ca="1" si="2"/>
        <v>7.8305801653593132E-3</v>
      </c>
      <c r="W93" s="56"/>
      <c r="X93" s="56">
        <f t="shared" ca="1" si="2"/>
        <v>7.1950991074267723E-3</v>
      </c>
      <c r="Y93" s="58">
        <f t="shared" ca="1" si="1"/>
        <v>3.6843435244373612E-3</v>
      </c>
    </row>
    <row r="94" spans="1:25" s="33" customFormat="1" x14ac:dyDescent="0.2">
      <c r="A94" s="20">
        <v>40268</v>
      </c>
      <c r="B94" s="63">
        <f ca="1">B29/B28-1</f>
        <v>3.0674987616283733E-3</v>
      </c>
      <c r="C94" s="63">
        <f ca="1">C29/C28-1</f>
        <v>7.4758256392664091E-3</v>
      </c>
      <c r="D94" s="34">
        <f ca="1">D29/D28-1</f>
        <v>7.277536642126492E-3</v>
      </c>
      <c r="E94" s="34">
        <f ca="1">E29/E28-1</f>
        <v>6.6222981412500381E-3</v>
      </c>
      <c r="F94" s="34">
        <f ca="1">F29/F28-1</f>
        <v>9.1056923385246513E-3</v>
      </c>
      <c r="G94" s="53">
        <f ca="1">G29/G28-1</f>
        <v>5.4155496400920544E-3</v>
      </c>
      <c r="H94" s="34">
        <f t="shared" ca="1" si="2"/>
        <v>1.9986285355231281E-2</v>
      </c>
      <c r="I94" s="34">
        <f t="shared" ca="1" si="2"/>
        <v>6.2888992951413147E-3</v>
      </c>
      <c r="J94" s="64">
        <f t="shared" ca="1" si="2"/>
        <v>1.308097312074108E-2</v>
      </c>
      <c r="K94" s="34">
        <f t="shared" ca="1" si="2"/>
        <v>-3.8932897019772206E-4</v>
      </c>
      <c r="L94" s="34"/>
      <c r="M94" s="64"/>
      <c r="N94" s="34">
        <f t="shared" ca="1" si="2"/>
        <v>2.8044836077958379E-3</v>
      </c>
      <c r="O94" s="55">
        <f t="shared" ca="1" si="2"/>
        <v>9.8092196333183779E-3</v>
      </c>
      <c r="P94" s="53">
        <f t="shared" ca="1" si="2"/>
        <v>8.9560428927615288E-3</v>
      </c>
      <c r="Q94" s="34">
        <f t="shared" ca="1" si="2"/>
        <v>2.9978086080479915E-3</v>
      </c>
      <c r="R94" s="34">
        <f t="shared" ca="1" si="2"/>
        <v>7.962719571487753E-3</v>
      </c>
      <c r="S94" s="34">
        <f t="shared" ca="1" si="2"/>
        <v>5.1385714559235574E-3</v>
      </c>
      <c r="T94" s="34"/>
      <c r="U94" s="34">
        <f t="shared" ca="1" si="2"/>
        <v>9.5276240992769878E-3</v>
      </c>
      <c r="V94" s="34">
        <f t="shared" ca="1" si="2"/>
        <v>9.3792985978722321E-3</v>
      </c>
      <c r="W94" s="34"/>
      <c r="X94" s="34">
        <f t="shared" ca="1" si="2"/>
        <v>1.2959696640492568E-2</v>
      </c>
      <c r="Y94" s="55">
        <f t="shared" ca="1" si="1"/>
        <v>9.0492902222434335E-3</v>
      </c>
    </row>
    <row r="95" spans="1:25" s="33" customFormat="1" x14ac:dyDescent="0.2">
      <c r="A95" s="20">
        <v>40359</v>
      </c>
      <c r="B95" s="63">
        <f t="shared" ref="B95:X97" ca="1" si="3">B30/B29-1</f>
        <v>4.2615031272059678E-3</v>
      </c>
      <c r="C95" s="63">
        <f t="shared" ca="1" si="3"/>
        <v>8.2863556358729884E-3</v>
      </c>
      <c r="D95" s="34">
        <f t="shared" ca="1" si="3"/>
        <v>8.5165703967053918E-3</v>
      </c>
      <c r="E95" s="34">
        <f t="shared" ca="1" si="3"/>
        <v>8.7726392284679378E-3</v>
      </c>
      <c r="F95" s="34">
        <f t="shared" ca="1" si="3"/>
        <v>7.391683582430586E-3</v>
      </c>
      <c r="G95" s="53">
        <f t="shared" ca="1" si="3"/>
        <v>5.7140363872358879E-3</v>
      </c>
      <c r="H95" s="34">
        <f t="shared" ca="1" si="3"/>
        <v>-4.6460772889925561E-2</v>
      </c>
      <c r="I95" s="34">
        <f t="shared" ca="1" si="3"/>
        <v>1.6883171907545291E-2</v>
      </c>
      <c r="J95" s="64">
        <f t="shared" ca="1" si="3"/>
        <v>9.0143464400322948E-3</v>
      </c>
      <c r="K95" s="34">
        <f t="shared" ca="1" si="3"/>
        <v>2.4985532895080986E-2</v>
      </c>
      <c r="L95" s="34"/>
      <c r="M95" s="64"/>
      <c r="N95" s="34">
        <f t="shared" ca="1" si="3"/>
        <v>2.9074572730720671E-3</v>
      </c>
      <c r="O95" s="55">
        <f t="shared" ca="1" si="3"/>
        <v>3.5599387406344274E-3</v>
      </c>
      <c r="P95" s="53">
        <f t="shared" ca="1" si="3"/>
        <v>1.1936302130559406E-2</v>
      </c>
      <c r="Q95" s="34">
        <f t="shared" ca="1" si="3"/>
        <v>1.3194378740932988E-2</v>
      </c>
      <c r="R95" s="34">
        <f t="shared" ca="1" si="3"/>
        <v>7.1831086339406713E-3</v>
      </c>
      <c r="S95" s="34">
        <f t="shared" ca="1" si="3"/>
        <v>6.9128999337402242E-3</v>
      </c>
      <c r="T95" s="34"/>
      <c r="U95" s="34">
        <f t="shared" ca="1" si="3"/>
        <v>-1.5555274225391713E-3</v>
      </c>
      <c r="V95" s="34">
        <f t="shared" ca="1" si="3"/>
        <v>6.9415767839442477E-3</v>
      </c>
      <c r="W95" s="34"/>
      <c r="X95" s="34">
        <f t="shared" ca="1" si="3"/>
        <v>6.4018503682272687E-3</v>
      </c>
      <c r="Y95" s="55">
        <f t="shared" ca="1" si="1"/>
        <v>-1.3221500857082402E-3</v>
      </c>
    </row>
    <row r="96" spans="1:25" s="33" customFormat="1" x14ac:dyDescent="0.2">
      <c r="A96" s="20">
        <v>40451</v>
      </c>
      <c r="B96" s="63">
        <f t="shared" ca="1" si="3"/>
        <v>-1.3693147941717942E-4</v>
      </c>
      <c r="C96" s="63">
        <f t="shared" ca="1" si="3"/>
        <v>2.6174310817199675E-3</v>
      </c>
      <c r="D96" s="34">
        <f t="shared" ca="1" si="3"/>
        <v>2.2324564805860092E-3</v>
      </c>
      <c r="E96" s="34">
        <f t="shared" ca="1" si="3"/>
        <v>5.0252382451441147E-3</v>
      </c>
      <c r="F96" s="34">
        <f t="shared" ca="1" si="3"/>
        <v>7.2541450830814203E-3</v>
      </c>
      <c r="G96" s="53">
        <f t="shared" ca="1" si="3"/>
        <v>4.9571366773413228E-3</v>
      </c>
      <c r="H96" s="34">
        <f t="shared" ca="1" si="3"/>
        <v>2.0351203493528924E-2</v>
      </c>
      <c r="I96" s="34">
        <f t="shared" ca="1" si="3"/>
        <v>-3.8097910475434205E-3</v>
      </c>
      <c r="J96" s="64">
        <f t="shared" ca="1" si="3"/>
        <v>3.281768058500667E-3</v>
      </c>
      <c r="K96" s="34">
        <f t="shared" ca="1" si="3"/>
        <v>-4.8545373972928019E-3</v>
      </c>
      <c r="L96" s="34"/>
      <c r="M96" s="64"/>
      <c r="N96" s="34">
        <f t="shared" ca="1" si="3"/>
        <v>5.729514802796265E-3</v>
      </c>
      <c r="O96" s="55">
        <f t="shared" ca="1" si="3"/>
        <v>4.5439205776256486E-3</v>
      </c>
      <c r="P96" s="53">
        <f t="shared" ca="1" si="3"/>
        <v>-3.1584860503873768E-3</v>
      </c>
      <c r="Q96" s="34">
        <f t="shared" ca="1" si="3"/>
        <v>5.5259931523576888E-4</v>
      </c>
      <c r="R96" s="34">
        <f t="shared" ca="1" si="3"/>
        <v>2.1712205762829395E-3</v>
      </c>
      <c r="S96" s="34">
        <f t="shared" ca="1" si="3"/>
        <v>3.3845582561042864E-3</v>
      </c>
      <c r="T96" s="34"/>
      <c r="U96" s="34">
        <f t="shared" ca="1" si="3"/>
        <v>-3.5229287748739235E-4</v>
      </c>
      <c r="V96" s="34">
        <f t="shared" ca="1" si="3"/>
        <v>2.3202639399095837E-3</v>
      </c>
      <c r="W96" s="34"/>
      <c r="X96" s="34">
        <f t="shared" ca="1" si="3"/>
        <v>1.0612457538743625E-2</v>
      </c>
      <c r="Y96" s="55">
        <f t="shared" ca="1" si="1"/>
        <v>-3.5774220166652215E-3</v>
      </c>
    </row>
    <row r="97" spans="1:25" s="33" customFormat="1" ht="10.8" thickBot="1" x14ac:dyDescent="0.25">
      <c r="A97" s="20">
        <v>40543</v>
      </c>
      <c r="B97" s="63">
        <f t="shared" ca="1" si="3"/>
        <v>2.3862408512500544E-3</v>
      </c>
      <c r="C97" s="63">
        <f t="shared" ca="1" si="3"/>
        <v>7.0345253274641806E-3</v>
      </c>
      <c r="D97" s="34">
        <f t="shared" ca="1" si="3"/>
        <v>7.9477010146085103E-3</v>
      </c>
      <c r="E97" s="34">
        <f t="shared" ca="1" si="3"/>
        <v>8.1200638400924507E-3</v>
      </c>
      <c r="F97" s="34">
        <f t="shared" ca="1" si="3"/>
        <v>2.1560131603386434E-3</v>
      </c>
      <c r="G97" s="53">
        <f t="shared" ca="1" si="3"/>
        <v>5.8578460573315283E-3</v>
      </c>
      <c r="H97" s="34">
        <f t="shared" ca="1" si="3"/>
        <v>2.2428899198511543E-2</v>
      </c>
      <c r="I97" s="34">
        <f t="shared" ca="1" si="3"/>
        <v>6.5214404029885209E-3</v>
      </c>
      <c r="J97" s="64">
        <f t="shared" ca="1" si="3"/>
        <v>3.7395333676524256E-3</v>
      </c>
      <c r="K97" s="34">
        <f t="shared" ca="1" si="3"/>
        <v>3.4203531623233641E-3</v>
      </c>
      <c r="L97" s="34"/>
      <c r="M97" s="64"/>
      <c r="N97" s="34">
        <f t="shared" ca="1" si="3"/>
        <v>1.4575409677286988E-2</v>
      </c>
      <c r="O97" s="55">
        <f t="shared" ca="1" si="3"/>
        <v>1.240326847019424E-2</v>
      </c>
      <c r="P97" s="53">
        <f t="shared" ca="1" si="3"/>
        <v>1.4469308873346076E-3</v>
      </c>
      <c r="Q97" s="34">
        <f t="shared" ca="1" si="3"/>
        <v>6.0326077106691578E-3</v>
      </c>
      <c r="R97" s="34">
        <f t="shared" ca="1" si="3"/>
        <v>5.1024876856504697E-3</v>
      </c>
      <c r="S97" s="34">
        <f t="shared" ca="1" si="3"/>
        <v>7.0389745721639585E-3</v>
      </c>
      <c r="T97" s="34"/>
      <c r="U97" s="34">
        <f t="shared" ca="1" si="3"/>
        <v>1.0227445514354283E-2</v>
      </c>
      <c r="V97" s="34">
        <f t="shared" ca="1" si="3"/>
        <v>7.3485224015268358E-3</v>
      </c>
      <c r="W97" s="34"/>
      <c r="X97" s="34">
        <f t="shared" ca="1" si="3"/>
        <v>1.4242279234073507E-3</v>
      </c>
      <c r="Y97" s="55">
        <f t="shared" ca="1" si="1"/>
        <v>6.9706428108633478E-3</v>
      </c>
    </row>
    <row r="98" spans="1:25" s="33" customFormat="1" x14ac:dyDescent="0.2">
      <c r="A98" s="14">
        <v>40633</v>
      </c>
      <c r="B98" s="67">
        <f t="shared" ref="B98:G98" ca="1" si="4">B33/B32-1</f>
        <v>2.9000002181598372E-3</v>
      </c>
      <c r="C98" s="67">
        <f t="shared" ca="1" si="4"/>
        <v>6.719798099719787E-3</v>
      </c>
      <c r="D98" s="59">
        <f t="shared" ca="1" si="4"/>
        <v>7.468738031340072E-3</v>
      </c>
      <c r="E98" s="59">
        <f t="shared" ca="1" si="4"/>
        <v>9.2094550773889061E-3</v>
      </c>
      <c r="F98" s="59">
        <f t="shared" ca="1" si="4"/>
        <v>3.0159065439969712E-3</v>
      </c>
      <c r="G98" s="60">
        <f t="shared" ca="1" si="4"/>
        <v>7.9086366459515389E-3</v>
      </c>
      <c r="H98" s="59">
        <f t="shared" ref="H98:Y98" ca="1" si="5">H33/H32-1</f>
        <v>1.1929851472684216E-2</v>
      </c>
      <c r="I98" s="59">
        <f t="shared" ca="1" si="5"/>
        <v>5.0946282030499557E-3</v>
      </c>
      <c r="J98" s="68">
        <f t="shared" ca="1" si="5"/>
        <v>1.7426490222589575E-3</v>
      </c>
      <c r="K98" s="59">
        <f t="shared" ca="1" si="5"/>
        <v>5.9686988145493114E-3</v>
      </c>
      <c r="L98" s="59"/>
      <c r="M98" s="68"/>
      <c r="N98" s="59">
        <f t="shared" ca="1" si="5"/>
        <v>3.5811618060137551E-3</v>
      </c>
      <c r="O98" s="61">
        <f t="shared" ca="1" si="5"/>
        <v>7.7157228340662964E-3</v>
      </c>
      <c r="P98" s="60">
        <f t="shared" ca="1" si="5"/>
        <v>-5.6620243702296347E-2</v>
      </c>
      <c r="Q98" s="59">
        <f t="shared" ca="1" si="5"/>
        <v>1.3831983660723024E-2</v>
      </c>
      <c r="R98" s="59">
        <f t="shared" ca="1" si="5"/>
        <v>4.3975470956960638E-3</v>
      </c>
      <c r="S98" s="59"/>
      <c r="T98" s="59"/>
      <c r="U98" s="59">
        <f t="shared" ca="1" si="5"/>
        <v>7.3490195918213264E-3</v>
      </c>
      <c r="V98" s="59"/>
      <c r="W98" s="59"/>
      <c r="X98" s="59">
        <f t="shared" ca="1" si="5"/>
        <v>-4.013297095658519E-2</v>
      </c>
      <c r="Y98" s="61">
        <f t="shared" ca="1" si="5"/>
        <v>1.2339972650050157E-2</v>
      </c>
    </row>
    <row r="99" spans="1:25" s="33" customFormat="1" x14ac:dyDescent="0.2">
      <c r="A99" s="20">
        <v>40724</v>
      </c>
      <c r="B99" s="63">
        <f t="shared" ref="B99:Y99" ca="1" si="6">B34/B33-1</f>
        <v>2.9931605082393897E-3</v>
      </c>
      <c r="C99" s="63">
        <f t="shared" ca="1" si="6"/>
        <v>7.1112803481840903E-3</v>
      </c>
      <c r="D99" s="34">
        <f t="shared" ca="1" si="6"/>
        <v>7.1444569131242641E-3</v>
      </c>
      <c r="E99" s="34">
        <f t="shared" ca="1" si="6"/>
        <v>9.1127264321433366E-3</v>
      </c>
      <c r="F99" s="34">
        <f t="shared" ca="1" si="6"/>
        <v>8.4167248296800334E-3</v>
      </c>
      <c r="G99" s="53">
        <f t="shared" ca="1" si="6"/>
        <v>5.1005294236030618E-3</v>
      </c>
      <c r="H99" s="34">
        <f t="shared" ca="1" si="6"/>
        <v>1.111302845569373E-2</v>
      </c>
      <c r="I99" s="34">
        <f t="shared" ca="1" si="6"/>
        <v>6.1565596736179451E-3</v>
      </c>
      <c r="J99" s="64">
        <f t="shared" ca="1" si="6"/>
        <v>6.6209434566277814E-3</v>
      </c>
      <c r="K99" s="34">
        <f t="shared" ca="1" si="6"/>
        <v>8.4401748934421761E-3</v>
      </c>
      <c r="L99" s="34"/>
      <c r="M99" s="64"/>
      <c r="N99" s="34">
        <f t="shared" ca="1" si="6"/>
        <v>1.0309653201729496E-2</v>
      </c>
      <c r="O99" s="55">
        <f t="shared" ca="1" si="6"/>
        <v>5.8661151583931925E-3</v>
      </c>
      <c r="P99" s="53">
        <f t="shared" ca="1" si="6"/>
        <v>1.1257181564076735E-2</v>
      </c>
      <c r="Q99" s="34">
        <f t="shared" ca="1" si="6"/>
        <v>4.2817235461349856E-3</v>
      </c>
      <c r="R99" s="34">
        <f t="shared" ca="1" si="6"/>
        <v>4.0193200207374602E-3</v>
      </c>
      <c r="S99" s="34"/>
      <c r="T99" s="34"/>
      <c r="U99" s="34">
        <f t="shared" ca="1" si="6"/>
        <v>3.4078767638237029E-3</v>
      </c>
      <c r="V99" s="34"/>
      <c r="W99" s="34"/>
      <c r="X99" s="34">
        <f t="shared" ca="1" si="6"/>
        <v>5.5811686875175681E-3</v>
      </c>
      <c r="Y99" s="55">
        <f t="shared" ca="1" si="6"/>
        <v>5.8666540956207047E-3</v>
      </c>
    </row>
    <row r="100" spans="1:25" s="33" customFormat="1" x14ac:dyDescent="0.2">
      <c r="A100" s="20">
        <v>40816</v>
      </c>
      <c r="B100" s="63">
        <f t="shared" ref="B100:Y100" ca="1" si="7">B35/B34-1</f>
        <v>-1.8160476493360722E-3</v>
      </c>
      <c r="C100" s="63">
        <f t="shared" ca="1" si="7"/>
        <v>1.6001291512313109E-3</v>
      </c>
      <c r="D100" s="34">
        <f t="shared" ca="1" si="7"/>
        <v>1.185897557480331E-3</v>
      </c>
      <c r="E100" s="34">
        <f t="shared" ca="1" si="7"/>
        <v>2.7311726262915226E-3</v>
      </c>
      <c r="F100" s="34">
        <f t="shared" ca="1" si="7"/>
        <v>5.144242441941671E-3</v>
      </c>
      <c r="G100" s="53">
        <f t="shared" ca="1" si="7"/>
        <v>5.5373428658196389E-3</v>
      </c>
      <c r="H100" s="34">
        <f t="shared" ca="1" si="7"/>
        <v>-4.1551761250158137E-3</v>
      </c>
      <c r="I100" s="34">
        <f t="shared" ca="1" si="7"/>
        <v>-2.6886713835320153E-3</v>
      </c>
      <c r="J100" s="64">
        <f t="shared" ca="1" si="7"/>
        <v>3.0145853577763226E-3</v>
      </c>
      <c r="K100" s="34">
        <f t="shared" ca="1" si="7"/>
        <v>3.6443450667313915E-3</v>
      </c>
      <c r="L100" s="34"/>
      <c r="M100" s="64"/>
      <c r="N100" s="34">
        <f t="shared" ca="1" si="7"/>
        <v>5.8417306761948673E-3</v>
      </c>
      <c r="O100" s="55">
        <f t="shared" ca="1" si="7"/>
        <v>8.1469928438673289E-3</v>
      </c>
      <c r="P100" s="53">
        <f t="shared" ca="1" si="7"/>
        <v>7.8346593566109846E-3</v>
      </c>
      <c r="Q100" s="34">
        <f t="shared" ca="1" si="7"/>
        <v>-1.0267530231470312E-3</v>
      </c>
      <c r="R100" s="34">
        <f t="shared" ca="1" si="7"/>
        <v>3.0870044723820822E-3</v>
      </c>
      <c r="S100" s="34"/>
      <c r="T100" s="34"/>
      <c r="U100" s="34">
        <f t="shared" ca="1" si="7"/>
        <v>6.2215324552861162E-5</v>
      </c>
      <c r="V100" s="34"/>
      <c r="W100" s="34"/>
      <c r="X100" s="34">
        <f t="shared" ca="1" si="7"/>
        <v>6.2315455481016802E-3</v>
      </c>
      <c r="Y100" s="55">
        <f t="shared" ca="1" si="7"/>
        <v>5.7237524223330283E-4</v>
      </c>
    </row>
    <row r="101" spans="1:25" s="33" customFormat="1" ht="10.8" thickBot="1" x14ac:dyDescent="0.25">
      <c r="A101" s="26">
        <v>40908</v>
      </c>
      <c r="B101" s="65">
        <f t="shared" ref="B101:Y101" ca="1" si="8">B36/B35-1</f>
        <v>6.5563024829455863E-3</v>
      </c>
      <c r="C101" s="65">
        <f t="shared" ca="1" si="8"/>
        <v>8.3687951326485432E-3</v>
      </c>
      <c r="D101" s="56">
        <f t="shared" ca="1" si="8"/>
        <v>8.6996453293370912E-3</v>
      </c>
      <c r="E101" s="56">
        <f t="shared" ca="1" si="8"/>
        <v>8.5310730268413071E-3</v>
      </c>
      <c r="F101" s="56">
        <f t="shared" ca="1" si="8"/>
        <v>6.5459819841009459E-3</v>
      </c>
      <c r="G101" s="57">
        <f t="shared" ca="1" si="8"/>
        <v>8.7337371400919572E-3</v>
      </c>
      <c r="H101" s="56">
        <f t="shared" ca="1" si="8"/>
        <v>5.4952217456150088E-3</v>
      </c>
      <c r="I101" s="56">
        <f t="shared" ca="1" si="8"/>
        <v>1.0797408677402753E-2</v>
      </c>
      <c r="J101" s="66">
        <f t="shared" ca="1" si="8"/>
        <v>9.8651248654515467E-3</v>
      </c>
      <c r="K101" s="56">
        <f t="shared" ca="1" si="8"/>
        <v>6.793653586463444E-3</v>
      </c>
      <c r="L101" s="56"/>
      <c r="M101" s="66"/>
      <c r="N101" s="56">
        <f t="shared" ca="1" si="8"/>
        <v>1.066197672809488E-2</v>
      </c>
      <c r="O101" s="58">
        <f t="shared" ca="1" si="8"/>
        <v>9.9528485952997681E-3</v>
      </c>
      <c r="P101" s="57">
        <f t="shared" ca="1" si="8"/>
        <v>8.1539589010992675E-3</v>
      </c>
      <c r="Q101" s="56">
        <f t="shared" ca="1" si="8"/>
        <v>1.2291014887763518E-2</v>
      </c>
      <c r="R101" s="56">
        <f t="shared" ca="1" si="8"/>
        <v>6.6863774330112591E-3</v>
      </c>
      <c r="S101" s="56"/>
      <c r="T101" s="56"/>
      <c r="U101" s="56">
        <f t="shared" ca="1" si="8"/>
        <v>9.4830721811174357E-3</v>
      </c>
      <c r="V101" s="56"/>
      <c r="W101" s="56"/>
      <c r="X101" s="56">
        <f t="shared" ca="1" si="8"/>
        <v>6.2841521957333057E-3</v>
      </c>
      <c r="Y101" s="58">
        <f t="shared" ca="1" si="8"/>
        <v>9.4767289528028265E-3</v>
      </c>
    </row>
    <row r="102" spans="1:25" s="33" customFormat="1" x14ac:dyDescent="0.2">
      <c r="A102" s="14">
        <v>40999</v>
      </c>
      <c r="B102" s="67">
        <f t="shared" ref="B102:Y102" ca="1" si="9">B37/B36-1</f>
        <v>7.3026859651930121E-3</v>
      </c>
      <c r="C102" s="67">
        <f t="shared" ca="1" si="9"/>
        <v>1.0044530079409419E-2</v>
      </c>
      <c r="D102" s="59">
        <f t="shared" ca="1" si="9"/>
        <v>1.055560128267774E-2</v>
      </c>
      <c r="E102" s="59">
        <f t="shared" ca="1" si="9"/>
        <v>1.4142740915823238E-2</v>
      </c>
      <c r="F102" s="59">
        <f t="shared" ca="1" si="9"/>
        <v>7.3638115685987771E-3</v>
      </c>
      <c r="G102" s="60">
        <f t="shared" ca="1" si="9"/>
        <v>6.0622726576287089E-3</v>
      </c>
      <c r="H102" s="59">
        <f t="shared" ca="1" si="9"/>
        <v>1.0246129503340473E-2</v>
      </c>
      <c r="I102" s="59">
        <f t="shared" ca="1" si="9"/>
        <v>1.4501942083956276E-2</v>
      </c>
      <c r="J102" s="68">
        <f t="shared" ca="1" si="9"/>
        <v>5.7016498549593564E-3</v>
      </c>
      <c r="K102" s="59">
        <f t="shared" ca="1" si="9"/>
        <v>8.2713814779886707E-3</v>
      </c>
      <c r="L102" s="59"/>
      <c r="M102" s="68"/>
      <c r="N102" s="59">
        <f t="shared" ca="1" si="9"/>
        <v>2.7860090753970557E-3</v>
      </c>
      <c r="O102" s="61">
        <f t="shared" ca="1" si="9"/>
        <v>5.2402071443753417E-3</v>
      </c>
      <c r="P102" s="60">
        <f t="shared" ca="1" si="9"/>
        <v>1.7062583206357562E-3</v>
      </c>
      <c r="Q102" s="59">
        <f t="shared" ca="1" si="9"/>
        <v>1.9349783069840143E-2</v>
      </c>
      <c r="R102" s="59">
        <f t="shared" ca="1" si="9"/>
        <v>9.7169923270643555E-3</v>
      </c>
      <c r="S102" s="59"/>
      <c r="T102" s="59"/>
      <c r="U102" s="59">
        <f t="shared" ca="1" si="9"/>
        <v>8.5400487740028286E-3</v>
      </c>
      <c r="V102" s="59"/>
      <c r="W102" s="59"/>
      <c r="X102" s="59">
        <f t="shared" ca="1" si="9"/>
        <v>8.9248832664963196E-3</v>
      </c>
      <c r="Y102" s="61">
        <f t="shared" ca="1" si="9"/>
        <v>9.6688306902616983E-3</v>
      </c>
    </row>
    <row r="103" spans="1:25" s="33" customFormat="1" x14ac:dyDescent="0.2">
      <c r="A103" s="20">
        <v>41090</v>
      </c>
      <c r="B103" s="63">
        <f t="shared" ref="B103:Y103" ca="1" si="10">B38/B37-1</f>
        <v>-1.1220445333423035E-3</v>
      </c>
      <c r="C103" s="63">
        <f t="shared" ca="1" si="10"/>
        <v>3.0611653249388304E-3</v>
      </c>
      <c r="D103" s="34">
        <f t="shared" ca="1" si="10"/>
        <v>2.7735030698550212E-3</v>
      </c>
      <c r="E103" s="34">
        <f t="shared" ca="1" si="10"/>
        <v>-6.0807603037094093E-4</v>
      </c>
      <c r="F103" s="34">
        <f t="shared" ca="1" si="10"/>
        <v>5.1175255586646262E-3</v>
      </c>
      <c r="G103" s="53">
        <f t="shared" ca="1" si="10"/>
        <v>7.1211863106348527E-3</v>
      </c>
      <c r="H103" s="34">
        <f t="shared" ca="1" si="10"/>
        <v>1.1219078861800735E-2</v>
      </c>
      <c r="I103" s="34">
        <f t="shared" ca="1" si="10"/>
        <v>2.9132063030419264E-3</v>
      </c>
      <c r="J103" s="64">
        <f t="shared" ca="1" si="10"/>
        <v>2.4034255821732353E-2</v>
      </c>
      <c r="K103" s="34">
        <f t="shared" ca="1" si="10"/>
        <v>6.0943668004111995E-3</v>
      </c>
      <c r="L103" s="34"/>
      <c r="M103" s="64"/>
      <c r="N103" s="34">
        <f t="shared" ca="1" si="10"/>
        <v>1.3203732426218862E-2</v>
      </c>
      <c r="O103" s="55">
        <f t="shared" ca="1" si="10"/>
        <v>8.9880280706760018E-3</v>
      </c>
      <c r="P103" s="53">
        <f t="shared" ca="1" si="10"/>
        <v>1.2081941355154946E-2</v>
      </c>
      <c r="Q103" s="34">
        <f t="shared" ca="1" si="10"/>
        <v>-7.8310456546150098E-3</v>
      </c>
      <c r="R103" s="34">
        <f t="shared" ca="1" si="10"/>
        <v>4.3950094673901319E-3</v>
      </c>
      <c r="S103" s="34"/>
      <c r="T103" s="34"/>
      <c r="U103" s="34">
        <f t="shared" ca="1" si="10"/>
        <v>1.9196491865309806E-3</v>
      </c>
      <c r="V103" s="34"/>
      <c r="W103" s="34"/>
      <c r="X103" s="34">
        <f t="shared" ca="1" si="10"/>
        <v>3.8438302939964863E-3</v>
      </c>
      <c r="Y103" s="55">
        <f t="shared" ca="1" si="10"/>
        <v>6.0429058643844957E-3</v>
      </c>
    </row>
    <row r="104" spans="1:25" s="33" customFormat="1" x14ac:dyDescent="0.2">
      <c r="A104" s="20">
        <v>41182</v>
      </c>
      <c r="B104" s="63">
        <f t="shared" ref="B104:Y104" ca="1" si="11">B39/B38-1</f>
        <v>4.2887924943408873E-3</v>
      </c>
      <c r="C104" s="63">
        <f t="shared" ca="1" si="11"/>
        <v>7.4304196701646674E-3</v>
      </c>
      <c r="D104" s="34">
        <f t="shared" ca="1" si="11"/>
        <v>6.7683863382281828E-3</v>
      </c>
      <c r="E104" s="34">
        <f t="shared" ca="1" si="11"/>
        <v>1.1931401494793326E-2</v>
      </c>
      <c r="F104" s="34">
        <f t="shared" ca="1" si="11"/>
        <v>1.2590246207417222E-2</v>
      </c>
      <c r="G104" s="53">
        <f t="shared" ca="1" si="11"/>
        <v>5.9586268396916164E-3</v>
      </c>
      <c r="H104" s="34">
        <f t="shared" ca="1" si="11"/>
        <v>1.3321643929406601E-2</v>
      </c>
      <c r="I104" s="34">
        <f t="shared" ca="1" si="11"/>
        <v>6.0363383965447159E-3</v>
      </c>
      <c r="J104" s="64">
        <f t="shared" ca="1" si="11"/>
        <v>-9.2970244442323047E-3</v>
      </c>
      <c r="K104" s="34">
        <f t="shared" ca="1" si="11"/>
        <v>1.0317546961434942E-2</v>
      </c>
      <c r="L104" s="34"/>
      <c r="M104" s="64"/>
      <c r="N104" s="34">
        <f t="shared" ca="1" si="11"/>
        <v>7.4701856209802298E-3</v>
      </c>
      <c r="O104" s="55">
        <f t="shared" ca="1" si="11"/>
        <v>9.8880348338232782E-3</v>
      </c>
      <c r="P104" s="53">
        <f t="shared" ca="1" si="11"/>
        <v>3.2678097216853885E-3</v>
      </c>
      <c r="Q104" s="34">
        <f t="shared" ca="1" si="11"/>
        <v>9.4185594128117778E-3</v>
      </c>
      <c r="R104" s="34">
        <f t="shared" ca="1" si="11"/>
        <v>1.0491500233102746E-2</v>
      </c>
      <c r="S104" s="34"/>
      <c r="T104" s="34"/>
      <c r="U104" s="34">
        <f t="shared" ca="1" si="11"/>
        <v>6.2606643511975424E-3</v>
      </c>
      <c r="V104" s="34"/>
      <c r="W104" s="34"/>
      <c r="X104" s="34">
        <f t="shared" ca="1" si="11"/>
        <v>1.16235220113039E-2</v>
      </c>
      <c r="Y104" s="55">
        <f t="shared" ca="1" si="11"/>
        <v>2.0895605921954052E-2</v>
      </c>
    </row>
    <row r="105" spans="1:25" s="33" customFormat="1" ht="10.8" thickBot="1" x14ac:dyDescent="0.25">
      <c r="A105" s="26">
        <v>41274</v>
      </c>
      <c r="B105" s="65">
        <f t="shared" ref="B105:X119" ca="1" si="12">B40/B39-1</f>
        <v>4.1284662521754445E-3</v>
      </c>
      <c r="C105" s="65">
        <f t="shared" ca="1" si="12"/>
        <v>6.7892312593975657E-3</v>
      </c>
      <c r="D105" s="56">
        <f t="shared" ca="1" si="12"/>
        <v>8.2471804236889934E-3</v>
      </c>
      <c r="E105" s="56">
        <f t="shared" ca="1" si="12"/>
        <v>5.1767112520562097E-3</v>
      </c>
      <c r="F105" s="56">
        <f t="shared" ca="1" si="12"/>
        <v>-4.1857612806790456E-3</v>
      </c>
      <c r="G105" s="57">
        <f t="shared" ca="1" si="12"/>
        <v>6.5286552530050557E-3</v>
      </c>
      <c r="H105" s="56">
        <f t="shared" ca="1" si="12"/>
        <v>-4.1149971150561404E-3</v>
      </c>
      <c r="I105" s="56">
        <f t="shared" ca="1" si="12"/>
        <v>1.1290494656271077E-2</v>
      </c>
      <c r="J105" s="66">
        <f t="shared" ca="1" si="12"/>
        <v>1.2327563974678712E-2</v>
      </c>
      <c r="K105" s="56">
        <f t="shared" ca="1" si="12"/>
        <v>-4.7083468937679784E-3</v>
      </c>
      <c r="L105" s="56"/>
      <c r="M105" s="66"/>
      <c r="N105" s="56">
        <f t="shared" ca="1" si="12"/>
        <v>3.0682494638936131E-3</v>
      </c>
      <c r="O105" s="58">
        <f t="shared" ca="1" si="12"/>
        <v>2.7031484705104525E-3</v>
      </c>
      <c r="P105" s="57">
        <f t="shared" ca="1" si="12"/>
        <v>9.236528912755837E-3</v>
      </c>
      <c r="Q105" s="56">
        <f t="shared" ca="1" si="12"/>
        <v>7.4997501910367692E-3</v>
      </c>
      <c r="R105" s="56">
        <f t="shared" ca="1" si="12"/>
        <v>5.4597294376359518E-3</v>
      </c>
      <c r="S105" s="56"/>
      <c r="T105" s="56"/>
      <c r="U105" s="56">
        <f t="shared" ca="1" si="12"/>
        <v>4.9135710175274294E-3</v>
      </c>
      <c r="V105" s="56"/>
      <c r="W105" s="56"/>
      <c r="X105" s="56">
        <f t="shared" ca="1" si="12"/>
        <v>-4.5346542306418103E-3</v>
      </c>
      <c r="Y105" s="58">
        <f t="shared" ref="Y105:Y133" ca="1" si="13">Y40/Y39-1</f>
        <v>6.8475656123072604E-3</v>
      </c>
    </row>
    <row r="106" spans="1:25" s="33" customFormat="1" x14ac:dyDescent="0.2">
      <c r="A106" s="14">
        <v>41364</v>
      </c>
      <c r="B106" s="67">
        <f t="shared" ca="1" si="12"/>
        <v>-7.1767188657405612E-3</v>
      </c>
      <c r="C106" s="67">
        <f t="shared" ca="1" si="12"/>
        <v>-3.7750148103122827E-3</v>
      </c>
      <c r="D106" s="59">
        <f t="shared" ca="1" si="12"/>
        <v>-3.765801415560488E-3</v>
      </c>
      <c r="E106" s="59">
        <f t="shared" ca="1" si="12"/>
        <v>1.5668827924715245E-3</v>
      </c>
      <c r="F106" s="59">
        <f t="shared" ca="1" si="12"/>
        <v>-2.4857705923626572E-3</v>
      </c>
      <c r="G106" s="60">
        <f t="shared" ca="1" si="12"/>
        <v>-2.9724397128333413E-3</v>
      </c>
      <c r="H106" s="59">
        <f t="shared" ca="1" si="12"/>
        <v>1.1600766646364447E-2</v>
      </c>
      <c r="I106" s="59">
        <f t="shared" ca="1" si="12"/>
        <v>-1.9723678000384326E-2</v>
      </c>
      <c r="J106" s="68">
        <f t="shared" ca="1" si="12"/>
        <v>-8.6720984364649922E-3</v>
      </c>
      <c r="K106" s="59">
        <f t="shared" ca="1" si="12"/>
        <v>-1.8478529569205815E-3</v>
      </c>
      <c r="L106" s="59"/>
      <c r="M106" s="68"/>
      <c r="N106" s="59">
        <f t="shared" ca="1" si="12"/>
        <v>4.7724651491907188E-3</v>
      </c>
      <c r="O106" s="61">
        <f t="shared" ca="1" si="12"/>
        <v>4.3898892552411972E-3</v>
      </c>
      <c r="P106" s="60">
        <f t="shared" ca="1" si="12"/>
        <v>0.17167720233810613</v>
      </c>
      <c r="Q106" s="59">
        <f t="shared" ca="1" si="12"/>
        <v>-1.9680547573053264E-3</v>
      </c>
      <c r="R106" s="59">
        <f t="shared" ca="1" si="12"/>
        <v>9.0583236155583613E-4</v>
      </c>
      <c r="S106" s="59"/>
      <c r="T106" s="59"/>
      <c r="U106" s="59">
        <f t="shared" ca="1" si="12"/>
        <v>2.7232977340179154E-3</v>
      </c>
      <c r="V106" s="59"/>
      <c r="W106" s="59"/>
      <c r="X106" s="59">
        <f t="shared" ca="1" si="12"/>
        <v>-5.1586559143528055E-2</v>
      </c>
      <c r="Y106" s="61">
        <f t="shared" ca="1" si="13"/>
        <v>1.4320096191131615E-3</v>
      </c>
    </row>
    <row r="107" spans="1:25" s="33" customFormat="1" x14ac:dyDescent="0.2">
      <c r="A107" s="20">
        <v>41455</v>
      </c>
      <c r="B107" s="63">
        <f t="shared" ca="1" si="12"/>
        <v>-6.6531955200599402E-4</v>
      </c>
      <c r="C107" s="63">
        <f t="shared" ca="1" si="12"/>
        <v>6.9325817516663335E-4</v>
      </c>
      <c r="D107" s="34">
        <f t="shared" ca="1" si="12"/>
        <v>9.1127730826801034E-4</v>
      </c>
      <c r="E107" s="34">
        <f t="shared" ca="1" si="12"/>
        <v>9.3962119482982054E-4</v>
      </c>
      <c r="F107" s="34">
        <f t="shared" ca="1" si="12"/>
        <v>-1.2446802745663677E-3</v>
      </c>
      <c r="G107" s="53">
        <f t="shared" ca="1" si="12"/>
        <v>2.9664584283630724E-3</v>
      </c>
      <c r="H107" s="34">
        <f t="shared" ca="1" si="12"/>
        <v>3.6828165470386143E-3</v>
      </c>
      <c r="I107" s="34">
        <f t="shared" ca="1" si="12"/>
        <v>9.0631606989592939E-3</v>
      </c>
      <c r="J107" s="64">
        <f t="shared" ca="1" si="12"/>
        <v>1.5384547116725766E-3</v>
      </c>
      <c r="K107" s="34">
        <f t="shared" ca="1" si="12"/>
        <v>2.828999534243648E-3</v>
      </c>
      <c r="L107" s="34"/>
      <c r="M107" s="64"/>
      <c r="N107" s="34">
        <f t="shared" ca="1" si="12"/>
        <v>9.2509034611554242E-5</v>
      </c>
      <c r="O107" s="55">
        <f t="shared" ca="1" si="12"/>
        <v>1.3850832779489508E-3</v>
      </c>
      <c r="P107" s="53">
        <f t="shared" ca="1" si="12"/>
        <v>-2.3384957832648712E-2</v>
      </c>
      <c r="Q107" s="34">
        <f t="shared" ca="1" si="12"/>
        <v>5.1940827384806543E-3</v>
      </c>
      <c r="R107" s="34">
        <f t="shared" ca="1" si="12"/>
        <v>1.3761269206418181E-3</v>
      </c>
      <c r="S107" s="34"/>
      <c r="T107" s="34">
        <f t="shared" ref="T107:U124" ca="1" si="14">T42/T41-1</f>
        <v>7.5483348531457661E-3</v>
      </c>
      <c r="U107" s="34">
        <f t="shared" ca="1" si="12"/>
        <v>3.1221287249103558E-3</v>
      </c>
      <c r="V107" s="34"/>
      <c r="W107" s="34">
        <f t="shared" ref="W107:X122" ca="1" si="15">W42/W41-1</f>
        <v>2.6582771000605021E-4</v>
      </c>
      <c r="X107" s="34">
        <f t="shared" ca="1" si="12"/>
        <v>3.0944811482791046E-2</v>
      </c>
      <c r="Y107" s="55">
        <f t="shared" ca="1" si="13"/>
        <v>2.3907988996574314E-3</v>
      </c>
    </row>
    <row r="108" spans="1:25" s="33" customFormat="1" x14ac:dyDescent="0.2">
      <c r="A108" s="20">
        <v>41547</v>
      </c>
      <c r="B108" s="63">
        <f t="shared" ca="1" si="12"/>
        <v>2.7783309135169798E-3</v>
      </c>
      <c r="C108" s="63">
        <f t="shared" ca="1" si="12"/>
        <v>4.1935333495788374E-3</v>
      </c>
      <c r="D108" s="34">
        <f t="shared" ca="1" si="12"/>
        <v>4.456737337888983E-3</v>
      </c>
      <c r="E108" s="34">
        <f t="shared" ca="1" si="12"/>
        <v>6.0736716303866345E-3</v>
      </c>
      <c r="F108" s="34">
        <f t="shared" ca="1" si="12"/>
        <v>1.993994798366705E-3</v>
      </c>
      <c r="G108" s="53">
        <f t="shared" ca="1" si="12"/>
        <v>2.5342157530814369E-3</v>
      </c>
      <c r="H108" s="34">
        <f t="shared" ca="1" si="12"/>
        <v>5.4263363869664349E-3</v>
      </c>
      <c r="I108" s="34">
        <f t="shared" ca="1" si="12"/>
        <v>-6.9568881952597472E-4</v>
      </c>
      <c r="J108" s="64">
        <f t="shared" ca="1" si="12"/>
        <v>-2.2815796259946119E-2</v>
      </c>
      <c r="K108" s="34">
        <f t="shared" ca="1" si="12"/>
        <v>-1.542927392665816E-3</v>
      </c>
      <c r="L108" s="34"/>
      <c r="M108" s="64"/>
      <c r="N108" s="34">
        <f t="shared" ca="1" si="12"/>
        <v>2.4241466551042645E-3</v>
      </c>
      <c r="O108" s="55">
        <f t="shared" ca="1" si="12"/>
        <v>1.3166562284578909E-3</v>
      </c>
      <c r="P108" s="53">
        <f t="shared" ca="1" si="12"/>
        <v>-0.24238160569948919</v>
      </c>
      <c r="Q108" s="34">
        <f t="shared" ca="1" si="12"/>
        <v>5.0957023024500447E-3</v>
      </c>
      <c r="R108" s="34">
        <f t="shared" ca="1" si="12"/>
        <v>3.7990644637468929E-3</v>
      </c>
      <c r="S108" s="34"/>
      <c r="T108" s="34">
        <f t="shared" ca="1" si="14"/>
        <v>5.9007920105220713E-3</v>
      </c>
      <c r="U108" s="34">
        <f t="shared" ca="1" si="12"/>
        <v>-9.1180401676049794E-4</v>
      </c>
      <c r="V108" s="34"/>
      <c r="W108" s="34">
        <f t="shared" ca="1" si="15"/>
        <v>-1.2123478856574943E-3</v>
      </c>
      <c r="X108" s="34">
        <f t="shared" ca="1" si="12"/>
        <v>3.0614740650167782E-3</v>
      </c>
      <c r="Y108" s="55">
        <f t="shared" ca="1" si="13"/>
        <v>6.700336793271866E-3</v>
      </c>
    </row>
    <row r="109" spans="1:25" s="33" customFormat="1" ht="10.8" thickBot="1" x14ac:dyDescent="0.25">
      <c r="A109" s="26">
        <v>41639</v>
      </c>
      <c r="B109" s="65">
        <f t="shared" ca="1" si="12"/>
        <v>1.2380225791150945E-3</v>
      </c>
      <c r="C109" s="65">
        <f t="shared" ca="1" si="12"/>
        <v>3.2579437959165958E-3</v>
      </c>
      <c r="D109" s="56">
        <f t="shared" ca="1" si="12"/>
        <v>3.140736843072478E-3</v>
      </c>
      <c r="E109" s="56">
        <f t="shared" ca="1" si="12"/>
        <v>5.2356746881587757E-3</v>
      </c>
      <c r="F109" s="56">
        <f t="shared" ca="1" si="12"/>
        <v>4.0223673833703621E-3</v>
      </c>
      <c r="G109" s="57">
        <f t="shared" ca="1" si="12"/>
        <v>4.1661066465172869E-3</v>
      </c>
      <c r="H109" s="56">
        <f t="shared" ca="1" si="12"/>
        <v>-1.086136309352892E-2</v>
      </c>
      <c r="I109" s="56">
        <f t="shared" ca="1" si="12"/>
        <v>-1.0544739527783231E-2</v>
      </c>
      <c r="J109" s="66">
        <f t="shared" ca="1" si="12"/>
        <v>-1.4763737772799379E-3</v>
      </c>
      <c r="K109" s="56">
        <f t="shared" ca="1" si="12"/>
        <v>4.3906121684680333E-3</v>
      </c>
      <c r="L109" s="56"/>
      <c r="M109" s="66"/>
      <c r="N109" s="56">
        <f t="shared" ca="1" si="12"/>
        <v>7.8768680712064665E-3</v>
      </c>
      <c r="O109" s="58">
        <f t="shared" ca="1" si="12"/>
        <v>8.2290736591841274E-3</v>
      </c>
      <c r="P109" s="57">
        <f t="shared" ca="1" si="12"/>
        <v>-2.4258460433771889E-2</v>
      </c>
      <c r="Q109" s="56">
        <f t="shared" ca="1" si="12"/>
        <v>7.7911181521972406E-3</v>
      </c>
      <c r="R109" s="56">
        <f t="shared" ca="1" si="12"/>
        <v>2.2122002355817738E-3</v>
      </c>
      <c r="S109" s="56"/>
      <c r="T109" s="56">
        <f t="shared" ca="1" si="14"/>
        <v>2.644005874573141E-3</v>
      </c>
      <c r="U109" s="56">
        <f t="shared" ca="1" si="12"/>
        <v>3.1975153022743008E-3</v>
      </c>
      <c r="V109" s="56"/>
      <c r="W109" s="56">
        <f t="shared" ca="1" si="15"/>
        <v>6.2400147340249124E-3</v>
      </c>
      <c r="X109" s="56">
        <f t="shared" ca="1" si="12"/>
        <v>-5.5446729370397518E-3</v>
      </c>
      <c r="Y109" s="58">
        <f t="shared" ca="1" si="13"/>
        <v>7.7573106137502901E-3</v>
      </c>
    </row>
    <row r="110" spans="1:25" s="33" customFormat="1" x14ac:dyDescent="0.2">
      <c r="A110" s="14">
        <v>41729</v>
      </c>
      <c r="B110" s="67">
        <f t="shared" ca="1" si="12"/>
        <v>2.1936902973600514E-3</v>
      </c>
      <c r="C110" s="67">
        <f t="shared" ca="1" si="12"/>
        <v>8.3855021308476552E-4</v>
      </c>
      <c r="D110" s="59">
        <f t="shared" ca="1" si="12"/>
        <v>2.2990376407716617E-4</v>
      </c>
      <c r="E110" s="59">
        <f t="shared" ca="1" si="12"/>
        <v>4.4331273549893524E-3</v>
      </c>
      <c r="F110" s="59">
        <f t="shared" ca="1" si="12"/>
        <v>4.6403520878766091E-3</v>
      </c>
      <c r="G110" s="60">
        <f t="shared" ca="1" si="12"/>
        <v>4.2602135015552545E-3</v>
      </c>
      <c r="H110" s="59">
        <f t="shared" ca="1" si="12"/>
        <v>-7.630348659319508E-2</v>
      </c>
      <c r="I110" s="59">
        <f t="shared" ca="1" si="12"/>
        <v>2.2168814669216719E-3</v>
      </c>
      <c r="J110" s="68">
        <f t="shared" ca="1" si="12"/>
        <v>7.0561742373358438E-3</v>
      </c>
      <c r="K110" s="59">
        <f t="shared" ca="1" si="12"/>
        <v>5.3423922517468192E-3</v>
      </c>
      <c r="L110" s="59"/>
      <c r="M110" s="68"/>
      <c r="N110" s="59">
        <f t="shared" ca="1" si="12"/>
        <v>4.8504602573664624E-3</v>
      </c>
      <c r="O110" s="61">
        <f t="shared" ca="1" si="12"/>
        <v>7.564486282224836E-3</v>
      </c>
      <c r="P110" s="60">
        <f t="shared" ca="1" si="12"/>
        <v>4.8097273401310536E-2</v>
      </c>
      <c r="Q110" s="59">
        <f t="shared" ca="1" si="12"/>
        <v>-9.9868553440796148E-4</v>
      </c>
      <c r="R110" s="59">
        <f t="shared" ca="1" si="12"/>
        <v>4.1900505578298386E-3</v>
      </c>
      <c r="S110" s="59"/>
      <c r="T110" s="59">
        <f t="shared" ca="1" si="14"/>
        <v>-7.944251026952287E-3</v>
      </c>
      <c r="U110" s="59">
        <f t="shared" ca="1" si="12"/>
        <v>8.2834412825083525E-4</v>
      </c>
      <c r="V110" s="59"/>
      <c r="W110" s="59">
        <f t="shared" ca="1" si="15"/>
        <v>5.8713189227281859E-3</v>
      </c>
      <c r="X110" s="59">
        <f t="shared" ca="1" si="12"/>
        <v>1.5654352640197988E-2</v>
      </c>
      <c r="Y110" s="61">
        <f t="shared" ca="1" si="13"/>
        <v>4.5477666706914555E-3</v>
      </c>
    </row>
    <row r="111" spans="1:25" s="33" customFormat="1" x14ac:dyDescent="0.2">
      <c r="A111" s="20">
        <v>41820</v>
      </c>
      <c r="B111" s="63">
        <f t="shared" ca="1" si="12"/>
        <v>2.5577003499042128E-3</v>
      </c>
      <c r="C111" s="63">
        <f t="shared" ca="1" si="12"/>
        <v>5.1689712523792508E-3</v>
      </c>
      <c r="D111" s="34">
        <f t="shared" ca="1" si="12"/>
        <v>5.5059547905311756E-3</v>
      </c>
      <c r="E111" s="34">
        <f t="shared" ca="1" si="12"/>
        <v>5.5310571036601974E-3</v>
      </c>
      <c r="F111" s="34">
        <f t="shared" ca="1" si="12"/>
        <v>3.4284533053088317E-3</v>
      </c>
      <c r="G111" s="53">
        <f t="shared" ca="1" si="12"/>
        <v>2.7783956713787195E-3</v>
      </c>
      <c r="H111" s="34">
        <f t="shared" ca="1" si="12"/>
        <v>-4.2863526594018042E-3</v>
      </c>
      <c r="I111" s="34">
        <f t="shared" ca="1" si="12"/>
        <v>6.5278601674267911E-3</v>
      </c>
      <c r="J111" s="64">
        <f t="shared" ca="1" si="12"/>
        <v>-8.4661517887044679E-3</v>
      </c>
      <c r="K111" s="34">
        <f t="shared" ca="1" si="12"/>
        <v>4.5087747313925508E-3</v>
      </c>
      <c r="L111" s="34"/>
      <c r="M111" s="64"/>
      <c r="N111" s="34">
        <f t="shared" ca="1" si="12"/>
        <v>6.2175403349642444E-3</v>
      </c>
      <c r="O111" s="55">
        <f t="shared" ca="1" si="12"/>
        <v>1.7511516994375143E-3</v>
      </c>
      <c r="P111" s="53">
        <f t="shared" ca="1" si="12"/>
        <v>4.3037372325553047E-2</v>
      </c>
      <c r="Q111" s="34">
        <f t="shared" ca="1" si="12"/>
        <v>6.7344330150258536E-3</v>
      </c>
      <c r="R111" s="34">
        <f t="shared" ca="1" si="12"/>
        <v>2.1526558419602271E-3</v>
      </c>
      <c r="S111" s="34"/>
      <c r="T111" s="34">
        <f t="shared" ca="1" si="14"/>
        <v>6.7807625455220677E-3</v>
      </c>
      <c r="U111" s="34">
        <f t="shared" ca="1" si="12"/>
        <v>-7.2293595892425344E-4</v>
      </c>
      <c r="V111" s="34"/>
      <c r="W111" s="34">
        <f t="shared" ca="1" si="15"/>
        <v>1.2804528944825311E-3</v>
      </c>
      <c r="X111" s="34">
        <f t="shared" ca="1" si="12"/>
        <v>-4.9788391412418753E-2</v>
      </c>
      <c r="Y111" s="55">
        <f t="shared" ca="1" si="13"/>
        <v>5.0395984035600527E-3</v>
      </c>
    </row>
    <row r="112" spans="1:25" s="33" customFormat="1" x14ac:dyDescent="0.2">
      <c r="A112" s="20">
        <v>41912</v>
      </c>
      <c r="B112" s="63">
        <f t="shared" ca="1" si="12"/>
        <v>1.4552102084635088E-3</v>
      </c>
      <c r="C112" s="63">
        <f t="shared" ca="1" si="12"/>
        <v>5.1313668939829693E-3</v>
      </c>
      <c r="D112" s="34">
        <f t="shared" ca="1" si="12"/>
        <v>5.932813507192547E-3</v>
      </c>
      <c r="E112" s="34">
        <f t="shared" ca="1" si="12"/>
        <v>6.2830418171255786E-4</v>
      </c>
      <c r="F112" s="34">
        <f t="shared" ca="1" si="12"/>
        <v>-1.0686034338125427E-4</v>
      </c>
      <c r="G112" s="53">
        <f t="shared" ca="1" si="12"/>
        <v>4.4524537043464374E-3</v>
      </c>
      <c r="H112" s="34">
        <f t="shared" ca="1" si="12"/>
        <v>2.3285041573235521E-3</v>
      </c>
      <c r="I112" s="34">
        <f t="shared" ca="1" si="12"/>
        <v>3.6880025148515738E-3</v>
      </c>
      <c r="J112" s="64">
        <f t="shared" ca="1" si="12"/>
        <v>3.4954284494788102E-3</v>
      </c>
      <c r="K112" s="34">
        <f t="shared" ca="1" si="12"/>
        <v>1.3235407874123695E-5</v>
      </c>
      <c r="L112" s="34"/>
      <c r="M112" s="64"/>
      <c r="N112" s="34">
        <f t="shared" ca="1" si="12"/>
        <v>7.0679831578157604E-5</v>
      </c>
      <c r="O112" s="55">
        <f t="shared" ca="1" si="12"/>
        <v>8.8039612771706466E-4</v>
      </c>
      <c r="P112" s="53">
        <f t="shared" ca="1" si="12"/>
        <v>-3.7998721985042172E-2</v>
      </c>
      <c r="Q112" s="34">
        <f t="shared" ca="1" si="12"/>
        <v>6.5734147138898358E-3</v>
      </c>
      <c r="R112" s="34">
        <f t="shared" ca="1" si="12"/>
        <v>3.3201368369446538E-3</v>
      </c>
      <c r="S112" s="34"/>
      <c r="T112" s="34">
        <f t="shared" ca="1" si="14"/>
        <v>4.2473225989498875E-3</v>
      </c>
      <c r="U112" s="34">
        <f t="shared" ca="1" si="12"/>
        <v>3.8179446590458355E-4</v>
      </c>
      <c r="V112" s="34"/>
      <c r="W112" s="34">
        <f t="shared" ca="1" si="15"/>
        <v>3.774834823979667E-4</v>
      </c>
      <c r="X112" s="34">
        <f t="shared" ca="1" si="12"/>
        <v>9.3984278695695256E-2</v>
      </c>
      <c r="Y112" s="55">
        <f t="shared" ca="1" si="13"/>
        <v>4.1110479316008863E-3</v>
      </c>
    </row>
    <row r="113" spans="1:25" s="33" customFormat="1" ht="10.8" thickBot="1" x14ac:dyDescent="0.25">
      <c r="A113" s="20">
        <v>42004</v>
      </c>
      <c r="B113" s="63">
        <f t="shared" ca="1" si="12"/>
        <v>4.477700226590331E-3</v>
      </c>
      <c r="C113" s="63">
        <f t="shared" ca="1" si="12"/>
        <v>2.8217816203741641E-3</v>
      </c>
      <c r="D113" s="34">
        <f t="shared" ca="1" si="12"/>
        <v>2.3006835222536548E-3</v>
      </c>
      <c r="E113" s="34">
        <f t="shared" ca="1" si="12"/>
        <v>6.9281618888739072E-3</v>
      </c>
      <c r="F113" s="34">
        <f t="shared" ca="1" si="12"/>
        <v>6.9860321754509069E-3</v>
      </c>
      <c r="G113" s="53">
        <f t="shared" ca="1" si="12"/>
        <v>3.662888240658857E-3</v>
      </c>
      <c r="H113" s="34">
        <f t="shared" ca="1" si="12"/>
        <v>-3.2081531525938178E-3</v>
      </c>
      <c r="I113" s="34">
        <f t="shared" ca="1" si="12"/>
        <v>2.6547830302892095E-3</v>
      </c>
      <c r="J113" s="64">
        <f t="shared" ca="1" si="12"/>
        <v>1.2459991295865613E-3</v>
      </c>
      <c r="K113" s="34">
        <f t="shared" ca="1" si="12"/>
        <v>3.1881460987559507E-3</v>
      </c>
      <c r="L113" s="34"/>
      <c r="M113" s="64"/>
      <c r="N113" s="34">
        <f t="shared" ca="1" si="12"/>
        <v>6.8973530219369472E-3</v>
      </c>
      <c r="O113" s="55">
        <f t="shared" ca="1" si="12"/>
        <v>7.9108765173625528E-3</v>
      </c>
      <c r="P113" s="53">
        <f t="shared" ca="1" si="12"/>
        <v>2.906606934339484E-2</v>
      </c>
      <c r="Q113" s="34">
        <f t="shared" ca="1" si="12"/>
        <v>6.5322426282656831E-3</v>
      </c>
      <c r="R113" s="34">
        <f t="shared" ca="1" si="12"/>
        <v>5.4148845931454304E-3</v>
      </c>
      <c r="S113" s="34"/>
      <c r="T113" s="34">
        <f t="shared" ca="1" si="14"/>
        <v>4.0643885021778292E-3</v>
      </c>
      <c r="U113" s="34">
        <f t="shared" ca="1" si="12"/>
        <v>2.8657680043187028E-3</v>
      </c>
      <c r="V113" s="34"/>
      <c r="W113" s="34">
        <f t="shared" ca="1" si="15"/>
        <v>6.189398108635169E-3</v>
      </c>
      <c r="X113" s="34">
        <f t="shared" ca="1" si="12"/>
        <v>-9.6144581285123598E-3</v>
      </c>
      <c r="Y113" s="55">
        <f t="shared" ca="1" si="13"/>
        <v>5.0051254304637194E-3</v>
      </c>
    </row>
    <row r="114" spans="1:25" s="33" customFormat="1" x14ac:dyDescent="0.2">
      <c r="A114" s="14">
        <v>42094</v>
      </c>
      <c r="B114" s="67">
        <f t="shared" ca="1" si="12"/>
        <v>1.8367745413883085E-3</v>
      </c>
      <c r="C114" s="67">
        <f t="shared" ca="1" si="12"/>
        <v>2.1150066679889168E-3</v>
      </c>
      <c r="D114" s="59">
        <f t="shared" ca="1" si="12"/>
        <v>2.1310893662558339E-3</v>
      </c>
      <c r="E114" s="59">
        <f t="shared" ca="1" si="12"/>
        <v>4.0891874688198104E-3</v>
      </c>
      <c r="F114" s="59">
        <f t="shared" ca="1" si="12"/>
        <v>2.5509520062441116E-3</v>
      </c>
      <c r="G114" s="60">
        <f t="shared" ca="1" si="12"/>
        <v>2.9857099199095405E-3</v>
      </c>
      <c r="H114" s="59">
        <f t="shared" ca="1" si="12"/>
        <v>2.4325651513312785E-3</v>
      </c>
      <c r="I114" s="59">
        <f t="shared" ca="1" si="12"/>
        <v>-4.7910837432788567E-3</v>
      </c>
      <c r="J114" s="68">
        <f t="shared" ca="1" si="12"/>
        <v>6.339705672224083E-3</v>
      </c>
      <c r="K114" s="59">
        <f t="shared" ca="1" si="12"/>
        <v>4.871913677835682E-3</v>
      </c>
      <c r="L114" s="59"/>
      <c r="M114" s="68"/>
      <c r="N114" s="59">
        <f t="shared" ca="1" si="12"/>
        <v>3.6164521686337103E-3</v>
      </c>
      <c r="O114" s="61">
        <f t="shared" ca="1" si="12"/>
        <v>5.3637330682558826E-3</v>
      </c>
      <c r="P114" s="60">
        <f t="shared" ca="1" si="12"/>
        <v>-0.11739181264251708</v>
      </c>
      <c r="Q114" s="59">
        <f t="shared" ca="1" si="12"/>
        <v>-2.6866904794587976E-3</v>
      </c>
      <c r="R114" s="59">
        <f t="shared" ca="1" si="12"/>
        <v>3.8816008028441651E-4</v>
      </c>
      <c r="S114" s="59"/>
      <c r="T114" s="59">
        <f t="shared" ca="1" si="14"/>
        <v>1.232074962022045E-3</v>
      </c>
      <c r="U114" s="59">
        <f t="shared" ca="1" si="12"/>
        <v>3.8630892851077014E-3</v>
      </c>
      <c r="V114" s="59"/>
      <c r="W114" s="59">
        <f t="shared" ca="1" si="15"/>
        <v>3.8738500637918172E-3</v>
      </c>
      <c r="X114" s="59">
        <f t="shared" ca="1" si="12"/>
        <v>5.2290165207371508E-3</v>
      </c>
      <c r="Y114" s="61">
        <f t="shared" ca="1" si="13"/>
        <v>1.9283306819213308E-3</v>
      </c>
    </row>
    <row r="115" spans="1:25" s="33" customFormat="1" x14ac:dyDescent="0.2">
      <c r="A115" s="20">
        <v>42185</v>
      </c>
      <c r="B115" s="63">
        <f t="shared" ca="1" si="12"/>
        <v>2.0819328038235163E-3</v>
      </c>
      <c r="C115" s="63">
        <f t="shared" ca="1" si="12"/>
        <v>4.3924455560946374E-3</v>
      </c>
      <c r="D115" s="34">
        <f t="shared" ca="1" si="12"/>
        <v>4.8544992328232173E-3</v>
      </c>
      <c r="E115" s="34">
        <f t="shared" ca="1" si="12"/>
        <v>3.5164458176715208E-3</v>
      </c>
      <c r="F115" s="34">
        <f t="shared" ca="1" si="12"/>
        <v>1.9114359108516332E-3</v>
      </c>
      <c r="G115" s="53">
        <f t="shared" ca="1" si="12"/>
        <v>4.3186690264958028E-3</v>
      </c>
      <c r="H115" s="34">
        <f t="shared" ca="1" si="12"/>
        <v>2.2733371605623276E-3</v>
      </c>
      <c r="I115" s="34">
        <f t="shared" ca="1" si="12"/>
        <v>7.4793462378275333E-3</v>
      </c>
      <c r="J115" s="64">
        <f t="shared" ca="1" si="12"/>
        <v>-8.5725367115290219E-3</v>
      </c>
      <c r="K115" s="34">
        <f t="shared" ca="1" si="12"/>
        <v>3.8976546366575882E-3</v>
      </c>
      <c r="L115" s="34"/>
      <c r="M115" s="64"/>
      <c r="N115" s="34">
        <f t="shared" ca="1" si="12"/>
        <v>3.9640527806790171E-3</v>
      </c>
      <c r="O115" s="55">
        <f t="shared" ca="1" si="12"/>
        <v>2.1995447518163846E-3</v>
      </c>
      <c r="P115" s="53">
        <f t="shared" ca="1" si="12"/>
        <v>3.8197112713790782E-2</v>
      </c>
      <c r="Q115" s="34">
        <f t="shared" ca="1" si="12"/>
        <v>1.0870264628084714E-2</v>
      </c>
      <c r="R115" s="34">
        <f t="shared" ca="1" si="12"/>
        <v>2.9133609949543171E-3</v>
      </c>
      <c r="S115" s="34"/>
      <c r="T115" s="34">
        <f t="shared" ca="1" si="14"/>
        <v>5.8775286666998827E-3</v>
      </c>
      <c r="U115" s="34">
        <f t="shared" ca="1" si="12"/>
        <v>1.8290988281706166E-3</v>
      </c>
      <c r="V115" s="34"/>
      <c r="W115" s="34">
        <f t="shared" ca="1" si="15"/>
        <v>1.7843296216819571E-3</v>
      </c>
      <c r="X115" s="34">
        <f t="shared" ca="1" si="12"/>
        <v>2.6325215064970653E-3</v>
      </c>
      <c r="Y115" s="55">
        <f t="shared" ca="1" si="13"/>
        <v>2.2203600943337953E-3</v>
      </c>
    </row>
    <row r="116" spans="1:25" s="33" customFormat="1" x14ac:dyDescent="0.2">
      <c r="A116" s="20">
        <v>42277</v>
      </c>
      <c r="B116" s="63">
        <f t="shared" ca="1" si="12"/>
        <v>2.7235163799332884E-3</v>
      </c>
      <c r="C116" s="63">
        <f t="shared" ca="1" si="12"/>
        <v>4.8411423050731539E-3</v>
      </c>
      <c r="D116" s="34">
        <f t="shared" ca="1" si="12"/>
        <v>5.0109668501014948E-3</v>
      </c>
      <c r="E116" s="34">
        <f t="shared" ca="1" si="12"/>
        <v>2.8825797572207268E-3</v>
      </c>
      <c r="F116" s="34">
        <f t="shared" ca="1" si="12"/>
        <v>4.1311434683151127E-3</v>
      </c>
      <c r="G116" s="53">
        <f t="shared" ca="1" si="12"/>
        <v>3.8156758799854362E-3</v>
      </c>
      <c r="H116" s="34">
        <f t="shared" ca="1" si="12"/>
        <v>5.0217970493493524E-3</v>
      </c>
      <c r="I116" s="34">
        <f t="shared" ca="1" si="12"/>
        <v>1.1099073796722925E-2</v>
      </c>
      <c r="J116" s="64">
        <f t="shared" ca="1" si="12"/>
        <v>9.0009336819993901E-3</v>
      </c>
      <c r="K116" s="34">
        <f t="shared" ca="1" si="12"/>
        <v>1.3187515229686753E-3</v>
      </c>
      <c r="L116" s="34"/>
      <c r="M116" s="64"/>
      <c r="N116" s="34">
        <f t="shared" ca="1" si="12"/>
        <v>1.8934543950899219E-3</v>
      </c>
      <c r="O116" s="55">
        <f t="shared" ca="1" si="12"/>
        <v>-5.104201944128306E-5</v>
      </c>
      <c r="P116" s="53">
        <f t="shared" ca="1" si="12"/>
        <v>-3.2804970179788229E-2</v>
      </c>
      <c r="Q116" s="34">
        <f t="shared" ca="1" si="12"/>
        <v>3.5310111692505863E-3</v>
      </c>
      <c r="R116" s="34">
        <f t="shared" ca="1" si="12"/>
        <v>4.8347417339968946E-3</v>
      </c>
      <c r="S116" s="34"/>
      <c r="T116" s="34">
        <f t="shared" ca="1" si="14"/>
        <v>2.9281876305990995E-3</v>
      </c>
      <c r="U116" s="34">
        <f t="shared" ca="1" si="12"/>
        <v>3.6765058898913239E-4</v>
      </c>
      <c r="V116" s="34"/>
      <c r="W116" s="34">
        <f t="shared" ca="1" si="15"/>
        <v>1.8421622834075002E-3</v>
      </c>
      <c r="X116" s="34">
        <f t="shared" ca="1" si="12"/>
        <v>1.2472192607558386E-2</v>
      </c>
      <c r="Y116" s="55">
        <f t="shared" ca="1" si="13"/>
        <v>2.1501405028396814E-3</v>
      </c>
    </row>
    <row r="117" spans="1:25" s="33" customFormat="1" ht="10.8" thickBot="1" x14ac:dyDescent="0.25">
      <c r="A117" s="20">
        <v>42369</v>
      </c>
      <c r="B117" s="63">
        <f t="shared" ca="1" si="12"/>
        <v>4.4796850677486511E-3</v>
      </c>
      <c r="C117" s="63">
        <f t="shared" ca="1" si="12"/>
        <v>3.574988675512758E-3</v>
      </c>
      <c r="D117" s="34">
        <f t="shared" ca="1" si="12"/>
        <v>3.7189205629484245E-3</v>
      </c>
      <c r="E117" s="34">
        <f t="shared" ca="1" si="12"/>
        <v>6.858483597989018E-3</v>
      </c>
      <c r="F117" s="34">
        <f t="shared" ca="1" si="12"/>
        <v>2.9533997016857327E-3</v>
      </c>
      <c r="G117" s="53">
        <f t="shared" ca="1" si="12"/>
        <v>4.7176457084012746E-3</v>
      </c>
      <c r="H117" s="34">
        <f t="shared" ca="1" si="12"/>
        <v>3.5720565415453542E-4</v>
      </c>
      <c r="I117" s="34">
        <f t="shared" ca="1" si="12"/>
        <v>-2.8382004357706547E-3</v>
      </c>
      <c r="J117" s="64">
        <f t="shared" ca="1" si="12"/>
        <v>7.3068421873372369E-3</v>
      </c>
      <c r="K117" s="34">
        <f t="shared" ca="1" si="12"/>
        <v>1.2321047400423168E-3</v>
      </c>
      <c r="L117" s="34"/>
      <c r="M117" s="64"/>
      <c r="N117" s="34">
        <f t="shared" ca="1" si="12"/>
        <v>6.0305555798121357E-3</v>
      </c>
      <c r="O117" s="55">
        <f t="shared" ca="1" si="12"/>
        <v>8.3135513517762494E-3</v>
      </c>
      <c r="P117" s="53">
        <f t="shared" ca="1" si="12"/>
        <v>-1.4865959852116473E-2</v>
      </c>
      <c r="Q117" s="34">
        <f t="shared" ca="1" si="12"/>
        <v>6.8326417080317725E-3</v>
      </c>
      <c r="R117" s="34">
        <f t="shared" ca="1" si="12"/>
        <v>2.5299409250871818E-3</v>
      </c>
      <c r="S117" s="34"/>
      <c r="T117" s="34">
        <f t="shared" ca="1" si="14"/>
        <v>7.6074266573711302E-3</v>
      </c>
      <c r="U117" s="34">
        <f t="shared" ca="1" si="12"/>
        <v>3.9495030594416392E-3</v>
      </c>
      <c r="V117" s="34"/>
      <c r="W117" s="34">
        <f t="shared" ca="1" si="15"/>
        <v>3.8542138695938366E-3</v>
      </c>
      <c r="X117" s="34">
        <f t="shared" ca="1" si="12"/>
        <v>-3.2908421664932241E-3</v>
      </c>
      <c r="Y117" s="55">
        <f t="shared" ca="1" si="13"/>
        <v>-1.24622321750123E-3</v>
      </c>
    </row>
    <row r="118" spans="1:25" s="33" customFormat="1" x14ac:dyDescent="0.2">
      <c r="A118" s="14">
        <v>42460</v>
      </c>
      <c r="B118" s="67">
        <f t="shared" ca="1" si="12"/>
        <v>3.2355180205467793E-3</v>
      </c>
      <c r="C118" s="67">
        <f t="shared" ca="1" si="12"/>
        <v>3.9827381314414545E-3</v>
      </c>
      <c r="D118" s="59">
        <f t="shared" ca="1" si="12"/>
        <v>4.3390894818542414E-3</v>
      </c>
      <c r="E118" s="59">
        <f t="shared" ca="1" si="12"/>
        <v>4.8914221583769013E-3</v>
      </c>
      <c r="F118" s="59">
        <f t="shared" ca="1" si="12"/>
        <v>2.9330912169287515E-3</v>
      </c>
      <c r="G118" s="60">
        <f t="shared" ca="1" si="12"/>
        <v>2.2242825208025341E-3</v>
      </c>
      <c r="H118" s="59">
        <f t="shared" ca="1" si="12"/>
        <v>5.2421861993430241E-3</v>
      </c>
      <c r="I118" s="59">
        <f t="shared" ca="1" si="12"/>
        <v>9.2573021251318721E-5</v>
      </c>
      <c r="J118" s="68">
        <f t="shared" ca="1" si="12"/>
        <v>-4.1629003948473464E-3</v>
      </c>
      <c r="K118" s="59">
        <f t="shared" ca="1" si="12"/>
        <v>5.4529417183359907E-3</v>
      </c>
      <c r="L118" s="59"/>
      <c r="M118" s="68"/>
      <c r="N118" s="59">
        <f t="shared" ca="1" si="12"/>
        <v>4.0119826653823853E-3</v>
      </c>
      <c r="O118" s="61">
        <f t="shared" ca="1" si="12"/>
        <v>4.5958334246063437E-3</v>
      </c>
      <c r="P118" s="60">
        <f t="shared" ca="1" si="12"/>
        <v>-1.9114621668921417E-2</v>
      </c>
      <c r="Q118" s="59">
        <f t="shared" ca="1" si="12"/>
        <v>9.6639483985434538E-3</v>
      </c>
      <c r="R118" s="59">
        <f t="shared" ca="1" si="12"/>
        <v>2.0449332821639299E-3</v>
      </c>
      <c r="S118" s="59"/>
      <c r="T118" s="59">
        <f t="shared" ca="1" si="14"/>
        <v>1.6316250130521404E-4</v>
      </c>
      <c r="U118" s="59">
        <f t="shared" ca="1" si="12"/>
        <v>3.2118088355344021E-3</v>
      </c>
      <c r="V118" s="59"/>
      <c r="W118" s="59">
        <f t="shared" ca="1" si="15"/>
        <v>3.526436079505757E-3</v>
      </c>
      <c r="X118" s="59">
        <f t="shared" ca="1" si="12"/>
        <v>-4.0791985007374576E-3</v>
      </c>
      <c r="Y118" s="61">
        <f t="shared" ca="1" si="13"/>
        <v>9.2397958386134516E-3</v>
      </c>
    </row>
    <row r="119" spans="1:25" s="33" customFormat="1" x14ac:dyDescent="0.2">
      <c r="A119" s="20">
        <v>42551</v>
      </c>
      <c r="B119" s="63">
        <f t="shared" ca="1" si="12"/>
        <v>6.3060835200956511E-3</v>
      </c>
      <c r="C119" s="63">
        <f t="shared" ca="1" si="12"/>
        <v>6.3700458320326003E-3</v>
      </c>
      <c r="D119" s="34">
        <f t="shared" ca="1" si="12"/>
        <v>6.7747773636068764E-3</v>
      </c>
      <c r="E119" s="34">
        <f t="shared" ca="1" si="12"/>
        <v>5.4241447906053786E-3</v>
      </c>
      <c r="F119" s="34">
        <f t="shared" ca="1" si="12"/>
        <v>4.8819969753195469E-3</v>
      </c>
      <c r="G119" s="53">
        <f t="shared" ca="1" si="12"/>
        <v>6.1978278888705773E-3</v>
      </c>
      <c r="H119" s="34">
        <f t="shared" ca="1" si="12"/>
        <v>-2.2276269782561808E-4</v>
      </c>
      <c r="I119" s="34">
        <f t="shared" ca="1" si="12"/>
        <v>1.5302241605479772E-2</v>
      </c>
      <c r="J119" s="64">
        <f t="shared" ca="1" si="12"/>
        <v>7.3412221592761284E-3</v>
      </c>
      <c r="K119" s="34">
        <f t="shared" ca="1" si="12"/>
        <v>3.9936291759741227E-3</v>
      </c>
      <c r="L119" s="34"/>
      <c r="M119" s="64"/>
      <c r="N119" s="34">
        <f t="shared" ca="1" si="12"/>
        <v>1.119364858801486E-3</v>
      </c>
      <c r="O119" s="55">
        <f t="shared" ca="1" si="12"/>
        <v>1.9626935986110094E-3</v>
      </c>
      <c r="P119" s="53">
        <f t="shared" ca="1" si="12"/>
        <v>1.2659263341438853E-2</v>
      </c>
      <c r="Q119" s="34">
        <f t="shared" ca="1" si="12"/>
        <v>3.9381979619723673E-4</v>
      </c>
      <c r="R119" s="34">
        <f t="shared" ca="1" si="12"/>
        <v>8.8547812102008905E-3</v>
      </c>
      <c r="S119" s="34"/>
      <c r="T119" s="34">
        <f t="shared" ca="1" si="14"/>
        <v>6.8180110843099051E-3</v>
      </c>
      <c r="U119" s="34">
        <f t="shared" ca="1" si="12"/>
        <v>1.1790709759987861E-2</v>
      </c>
      <c r="V119" s="34"/>
      <c r="W119" s="34">
        <f t="shared" ca="1" si="15"/>
        <v>3.3742194348047594E-3</v>
      </c>
      <c r="X119" s="34">
        <f t="shared" ca="1" si="12"/>
        <v>5.7792290387145062E-2</v>
      </c>
      <c r="Y119" s="55">
        <f t="shared" ca="1" si="13"/>
        <v>-5.3143800610422343E-4</v>
      </c>
    </row>
    <row r="120" spans="1:25" s="33" customFormat="1" x14ac:dyDescent="0.2">
      <c r="A120" s="20">
        <v>42643</v>
      </c>
      <c r="B120" s="63">
        <f t="shared" ref="B120:U123" ca="1" si="16">B55/B54-1</f>
        <v>4.734384761131194E-3</v>
      </c>
      <c r="C120" s="63">
        <f t="shared" ca="1" si="16"/>
        <v>5.3960299230104702E-3</v>
      </c>
      <c r="D120" s="34">
        <f t="shared" ca="1" si="16"/>
        <v>5.9423586788720506E-3</v>
      </c>
      <c r="E120" s="34">
        <f t="shared" ca="1" si="16"/>
        <v>6.4758055248836932E-4</v>
      </c>
      <c r="F120" s="34">
        <f t="shared" ca="1" si="16"/>
        <v>1.9849797614341913E-3</v>
      </c>
      <c r="G120" s="53">
        <f t="shared" ca="1" si="16"/>
        <v>7.0997788580737797E-3</v>
      </c>
      <c r="H120" s="34">
        <f t="shared" ca="1" si="16"/>
        <v>5.0341957150012995E-3</v>
      </c>
      <c r="I120" s="34">
        <f t="shared" ca="1" si="16"/>
        <v>7.0244245468500388E-3</v>
      </c>
      <c r="J120" s="64">
        <f t="shared" ca="1" si="16"/>
        <v>2.4095968344760355E-2</v>
      </c>
      <c r="K120" s="34">
        <f t="shared" ca="1" si="16"/>
        <v>3.0034808634238352E-3</v>
      </c>
      <c r="L120" s="34"/>
      <c r="M120" s="64"/>
      <c r="N120" s="34">
        <f t="shared" ca="1" si="16"/>
        <v>6.7797799838009709E-3</v>
      </c>
      <c r="O120" s="55">
        <f t="shared" ca="1" si="16"/>
        <v>1.7714681173612856E-3</v>
      </c>
      <c r="P120" s="53">
        <f t="shared" ca="1" si="16"/>
        <v>4.96032785438274E-2</v>
      </c>
      <c r="Q120" s="34">
        <f t="shared" ca="1" si="16"/>
        <v>-3.1472322308554457E-3</v>
      </c>
      <c r="R120" s="34">
        <f t="shared" ca="1" si="16"/>
        <v>4.7571708442362137E-3</v>
      </c>
      <c r="S120" s="34"/>
      <c r="T120" s="34">
        <f t="shared" ca="1" si="14"/>
        <v>5.7376715368762099E-3</v>
      </c>
      <c r="U120" s="34">
        <f t="shared" ca="1" si="14"/>
        <v>8.8385855837478378E-3</v>
      </c>
      <c r="V120" s="34"/>
      <c r="W120" s="34">
        <f t="shared" ca="1" si="15"/>
        <v>3.7128090036409045E-3</v>
      </c>
      <c r="X120" s="34"/>
      <c r="Y120" s="55">
        <f t="shared" ca="1" si="13"/>
        <v>2.2006948431765316E-3</v>
      </c>
    </row>
    <row r="121" spans="1:25" s="33" customFormat="1" ht="10.8" thickBot="1" x14ac:dyDescent="0.25">
      <c r="A121" s="20">
        <v>42735</v>
      </c>
      <c r="B121" s="63">
        <f t="shared" ca="1" si="16"/>
        <v>3.4494229782988661E-4</v>
      </c>
      <c r="C121" s="63">
        <f t="shared" ca="1" si="16"/>
        <v>1.7922668006726816E-3</v>
      </c>
      <c r="D121" s="34">
        <f t="shared" ca="1" si="16"/>
        <v>1.600691187537473E-3</v>
      </c>
      <c r="E121" s="34">
        <f t="shared" ca="1" si="16"/>
        <v>2.4397299752150214E-3</v>
      </c>
      <c r="F121" s="34">
        <f t="shared" ca="1" si="16"/>
        <v>4.8414293248497664E-3</v>
      </c>
      <c r="G121" s="53">
        <f t="shared" ca="1" si="16"/>
        <v>4.2666895935810079E-3</v>
      </c>
      <c r="H121" s="34">
        <f t="shared" ca="1" si="16"/>
        <v>2.601643957146571E-3</v>
      </c>
      <c r="I121" s="34">
        <f t="shared" ca="1" si="16"/>
        <v>-3.7225455011564712E-3</v>
      </c>
      <c r="J121" s="64">
        <f t="shared" ca="1" si="16"/>
        <v>-2.1082845553355156E-5</v>
      </c>
      <c r="K121" s="34">
        <f t="shared" ca="1" si="16"/>
        <v>4.3932295861484061E-3</v>
      </c>
      <c r="L121" s="34"/>
      <c r="M121" s="64"/>
      <c r="N121" s="34">
        <f t="shared" ca="1" si="16"/>
        <v>6.4035333172989262E-3</v>
      </c>
      <c r="O121" s="55">
        <f t="shared" ca="1" si="16"/>
        <v>1.070453719908171E-2</v>
      </c>
      <c r="P121" s="53">
        <f t="shared" ca="1" si="16"/>
        <v>-6.071409577741238E-2</v>
      </c>
      <c r="Q121" s="34">
        <f t="shared" ca="1" si="16"/>
        <v>5.6832909262176656E-3</v>
      </c>
      <c r="R121" s="34">
        <f t="shared" ca="1" si="16"/>
        <v>4.7920505297331939E-3</v>
      </c>
      <c r="S121" s="34"/>
      <c r="T121" s="34">
        <f t="shared" ca="1" si="14"/>
        <v>6.5259529341075151E-3</v>
      </c>
      <c r="U121" s="34">
        <f t="shared" ca="1" si="16"/>
        <v>3.0754908742591791E-3</v>
      </c>
      <c r="V121" s="34"/>
      <c r="W121" s="34">
        <f t="shared" ca="1" si="15"/>
        <v>5.6943051490050411E-3</v>
      </c>
      <c r="X121" s="34"/>
      <c r="Y121" s="55">
        <f t="shared" ca="1" si="13"/>
        <v>5.6711777553943854E-3</v>
      </c>
    </row>
    <row r="122" spans="1:25" s="33" customFormat="1" x14ac:dyDescent="0.2">
      <c r="A122" s="14">
        <v>42825</v>
      </c>
      <c r="B122" s="67">
        <f t="shared" ca="1" si="16"/>
        <v>8.1895659395090359E-3</v>
      </c>
      <c r="C122" s="67">
        <f t="shared" ca="1" si="16"/>
        <v>7.999176213603576E-3</v>
      </c>
      <c r="D122" s="59">
        <f t="shared" ca="1" si="16"/>
        <v>8.5860594847970706E-3</v>
      </c>
      <c r="E122" s="59">
        <f t="shared" ca="1" si="16"/>
        <v>5.3058521560624961E-3</v>
      </c>
      <c r="F122" s="59">
        <f t="shared" ca="1" si="16"/>
        <v>4.1513914193131995E-3</v>
      </c>
      <c r="G122" s="60">
        <f t="shared" ca="1" si="16"/>
        <v>4.010721853976662E-3</v>
      </c>
      <c r="H122" s="59">
        <f t="shared" ca="1" si="16"/>
        <v>4.4265353674455277E-3</v>
      </c>
      <c r="I122" s="59">
        <f t="shared" ca="1" si="16"/>
        <v>5.9113424618120192E-3</v>
      </c>
      <c r="J122" s="68">
        <f t="shared" ca="1" si="16"/>
        <v>-5.3693563867968086E-3</v>
      </c>
      <c r="K122" s="59">
        <f t="shared" ca="1" si="16"/>
        <v>4.5616381495046099E-3</v>
      </c>
      <c r="L122" s="59"/>
      <c r="M122" s="68"/>
      <c r="N122" s="59">
        <f t="shared" ca="1" si="16"/>
        <v>-3.0892021323334351E-3</v>
      </c>
      <c r="O122" s="61">
        <f t="shared" ca="1" si="16"/>
        <v>-8.0423293708276056E-5</v>
      </c>
      <c r="P122" s="60">
        <f t="shared" ca="1" si="16"/>
        <v>4.75224260833913E-2</v>
      </c>
      <c r="Q122" s="59">
        <f t="shared" ca="1" si="16"/>
        <v>9.6518659581081856E-3</v>
      </c>
      <c r="R122" s="59">
        <f t="shared" ca="1" si="16"/>
        <v>2.9967333391860418E-3</v>
      </c>
      <c r="S122" s="59"/>
      <c r="T122" s="59">
        <f t="shared" ca="1" si="14"/>
        <v>3.6091540209861606E-3</v>
      </c>
      <c r="U122" s="59">
        <f t="shared" ca="1" si="16"/>
        <v>5.5420060795845494E-3</v>
      </c>
      <c r="V122" s="59"/>
      <c r="W122" s="59">
        <f t="shared" ca="1" si="15"/>
        <v>2.3764627927462811E-3</v>
      </c>
      <c r="X122" s="59">
        <f t="shared" ca="1" si="15"/>
        <v>1.079816716085924E-2</v>
      </c>
      <c r="Y122" s="61">
        <f t="shared" ca="1" si="13"/>
        <v>8.8650134165708661E-3</v>
      </c>
    </row>
    <row r="123" spans="1:25" s="33" customFormat="1" x14ac:dyDescent="0.2">
      <c r="A123" s="20">
        <v>42916</v>
      </c>
      <c r="B123" s="63">
        <f t="shared" ca="1" si="16"/>
        <v>2.3852263426777931E-3</v>
      </c>
      <c r="C123" s="63">
        <f t="shared" ca="1" si="16"/>
        <v>4.2057692840946626E-3</v>
      </c>
      <c r="D123" s="34">
        <f t="shared" ca="1" si="16"/>
        <v>4.5418552834501913E-3</v>
      </c>
      <c r="E123" s="34">
        <f t="shared" ca="1" si="16"/>
        <v>2.722634613477215E-3</v>
      </c>
      <c r="F123" s="34">
        <f t="shared" ca="1" si="16"/>
        <v>2.9982249333253552E-3</v>
      </c>
      <c r="G123" s="53">
        <f t="shared" ca="1" si="16"/>
        <v>5.9809539828403757E-3</v>
      </c>
      <c r="H123" s="34">
        <f t="shared" ca="1" si="16"/>
        <v>3.4642413286904983E-3</v>
      </c>
      <c r="I123" s="34">
        <f t="shared" ca="1" si="16"/>
        <v>1.6873281085627578E-3</v>
      </c>
      <c r="J123" s="64">
        <f t="shared" ca="1" si="16"/>
        <v>1.0969370319427352E-2</v>
      </c>
      <c r="K123" s="34">
        <f t="shared" ca="1" si="16"/>
        <v>2.2071805792927002E-3</v>
      </c>
      <c r="L123" s="34"/>
      <c r="M123" s="64"/>
      <c r="N123" s="34">
        <f t="shared" ca="1" si="16"/>
        <v>1.1830358208425373E-2</v>
      </c>
      <c r="O123" s="55">
        <f t="shared" ca="1" si="16"/>
        <v>7.3137569515882017E-3</v>
      </c>
      <c r="P123" s="53">
        <f t="shared" ca="1" si="16"/>
        <v>1.9685547688735427E-2</v>
      </c>
      <c r="Q123" s="34">
        <f t="shared" ca="1" si="16"/>
        <v>1.6223993958579541E-3</v>
      </c>
      <c r="R123" s="34">
        <f t="shared" ca="1" si="16"/>
        <v>3.2126745736766882E-3</v>
      </c>
      <c r="S123" s="34"/>
      <c r="T123" s="34">
        <f t="shared" ca="1" si="14"/>
        <v>5.0682465650369046E-3</v>
      </c>
      <c r="U123" s="34">
        <f t="shared" ca="1" si="16"/>
        <v>4.6918239467950151E-3</v>
      </c>
      <c r="V123" s="34"/>
      <c r="W123" s="34">
        <f t="shared" ref="W123:X125" ca="1" si="17">W58/W57-1</f>
        <v>3.316683638228568E-3</v>
      </c>
      <c r="X123" s="34">
        <f t="shared" ca="1" si="17"/>
        <v>1.8185350343076223E-3</v>
      </c>
      <c r="Y123" s="55">
        <f t="shared" ca="1" si="13"/>
        <v>1.8669035211038576E-4</v>
      </c>
    </row>
    <row r="124" spans="1:25" s="33" customFormat="1" x14ac:dyDescent="0.2">
      <c r="A124" s="20">
        <v>43008</v>
      </c>
      <c r="B124" s="63">
        <f t="shared" ref="B124:K124" ca="1" si="18">B59/B58-1</f>
        <v>3.6391208610631054E-3</v>
      </c>
      <c r="C124" s="63">
        <f t="shared" ca="1" si="18"/>
        <v>2.0911644996748358E-3</v>
      </c>
      <c r="D124" s="34">
        <f t="shared" ca="1" si="18"/>
        <v>2.0478749569177168E-3</v>
      </c>
      <c r="E124" s="34">
        <f t="shared" ca="1" si="18"/>
        <v>4.5761739501426479E-3</v>
      </c>
      <c r="F124" s="34">
        <f t="shared" ca="1" si="18"/>
        <v>3.1939788727710638E-3</v>
      </c>
      <c r="G124" s="53">
        <f t="shared" ca="1" si="18"/>
        <v>5.1837429914587396E-3</v>
      </c>
      <c r="H124" s="34">
        <f t="shared" ca="1" si="18"/>
        <v>3.2173454683357416E-3</v>
      </c>
      <c r="I124" s="34">
        <f t="shared" ca="1" si="18"/>
        <v>7.5113934983435104E-3</v>
      </c>
      <c r="J124" s="64">
        <f t="shared" ca="1" si="18"/>
        <v>4.4812574017776274E-3</v>
      </c>
      <c r="K124" s="34">
        <f t="shared" ca="1" si="18"/>
        <v>4.435889082320621E-3</v>
      </c>
      <c r="L124" s="34"/>
      <c r="M124" s="64"/>
      <c r="N124" s="34">
        <f t="shared" ref="N124:R124" ca="1" si="19">N59/N58-1</f>
        <v>2.6343109416333554E-3</v>
      </c>
      <c r="O124" s="55">
        <f t="shared" ca="1" si="19"/>
        <v>-2.2328671293124769E-3</v>
      </c>
      <c r="P124" s="53">
        <f t="shared" ca="1" si="19"/>
        <v>8.5411018597147947E-3</v>
      </c>
      <c r="Q124" s="34">
        <f t="shared" ca="1" si="19"/>
        <v>2.960101675659299E-3</v>
      </c>
      <c r="R124" s="34">
        <f t="shared" ca="1" si="19"/>
        <v>3.6229899566775359E-3</v>
      </c>
      <c r="S124" s="34"/>
      <c r="T124" s="34">
        <f t="shared" ca="1" si="14"/>
        <v>5.2831258605507969E-3</v>
      </c>
      <c r="U124" s="34">
        <f t="shared" ca="1" si="14"/>
        <v>3.2399747258171629E-3</v>
      </c>
      <c r="V124" s="34"/>
      <c r="W124" s="34">
        <f t="shared" ca="1" si="17"/>
        <v>4.164961790610322E-3</v>
      </c>
      <c r="X124" s="34"/>
      <c r="Y124" s="55">
        <f t="shared" ca="1" si="13"/>
        <v>1.2308320723741994E-2</v>
      </c>
    </row>
    <row r="125" spans="1:25" s="33" customFormat="1" ht="10.8" thickBot="1" x14ac:dyDescent="0.25">
      <c r="A125" s="20">
        <v>43100</v>
      </c>
      <c r="B125" s="63">
        <f t="shared" ref="B125:K125" ca="1" si="20">B60/B59-1</f>
        <v>8.5843802148000137E-4</v>
      </c>
      <c r="C125" s="63">
        <f t="shared" ca="1" si="20"/>
        <v>3.6613736725690238E-3</v>
      </c>
      <c r="D125" s="34">
        <f t="shared" ca="1" si="20"/>
        <v>3.9679809166723867E-3</v>
      </c>
      <c r="E125" s="34">
        <f t="shared" ca="1" si="20"/>
        <v>7.9009130441520803E-4</v>
      </c>
      <c r="F125" s="34">
        <f t="shared" ca="1" si="20"/>
        <v>3.3159043662041032E-3</v>
      </c>
      <c r="G125" s="53">
        <f t="shared" ca="1" si="20"/>
        <v>2.8257908711231128E-3</v>
      </c>
      <c r="H125" s="34">
        <f t="shared" ca="1" si="20"/>
        <v>-2.2088884838354916E-3</v>
      </c>
      <c r="I125" s="34">
        <f t="shared" ca="1" si="20"/>
        <v>1.1043166646678149E-3</v>
      </c>
      <c r="J125" s="64">
        <f t="shared" ca="1" si="20"/>
        <v>3.0730776735601317E-3</v>
      </c>
      <c r="K125" s="34">
        <f t="shared" ca="1" si="20"/>
        <v>3.213914292409692E-3</v>
      </c>
      <c r="L125" s="34"/>
      <c r="M125" s="64"/>
      <c r="N125" s="34">
        <f t="shared" ref="N125:R125" ca="1" si="21">N60/N59-1</f>
        <v>2.3139338697997225E-3</v>
      </c>
      <c r="O125" s="55">
        <f t="shared" ca="1" si="21"/>
        <v>1.0038421113908624E-2</v>
      </c>
      <c r="P125" s="53">
        <f t="shared" ca="1" si="21"/>
        <v>-7.3548396096506652E-3</v>
      </c>
      <c r="Q125" s="34">
        <f t="shared" ca="1" si="21"/>
        <v>9.1824669318760765E-3</v>
      </c>
      <c r="R125" s="34">
        <f t="shared" ca="1" si="21"/>
        <v>4.7389052417727839E-3</v>
      </c>
      <c r="S125" s="34"/>
      <c r="T125" s="34">
        <f t="shared" ref="T125:U125" ca="1" si="22">T60/T59-1</f>
        <v>-2.3595765135894231E-3</v>
      </c>
      <c r="U125" s="34">
        <f t="shared" ca="1" si="22"/>
        <v>5.9587377671010966E-3</v>
      </c>
      <c r="V125" s="34"/>
      <c r="W125" s="34">
        <f t="shared" ca="1" si="17"/>
        <v>3.6117320413826537E-3</v>
      </c>
      <c r="X125" s="34"/>
      <c r="Y125" s="55">
        <f t="shared" ca="1" si="13"/>
        <v>5.1438625529334203E-3</v>
      </c>
    </row>
    <row r="126" spans="1:25" s="33" customFormat="1" x14ac:dyDescent="0.2">
      <c r="A126" s="14">
        <v>43190</v>
      </c>
      <c r="B126" s="67">
        <f t="shared" ref="B126:K126" ca="1" si="23">B61/B60-1</f>
        <v>1.0642538074131958E-2</v>
      </c>
      <c r="C126" s="67">
        <f t="shared" ca="1" si="23"/>
        <v>9.067999978559671E-3</v>
      </c>
      <c r="D126" s="59">
        <f t="shared" ca="1" si="23"/>
        <v>9.0345668356057729E-3</v>
      </c>
      <c r="E126" s="59">
        <f t="shared" ca="1" si="23"/>
        <v>1.2658669676608669E-2</v>
      </c>
      <c r="F126" s="59">
        <f t="shared" ca="1" si="23"/>
        <v>9.3848555824338487E-3</v>
      </c>
      <c r="G126" s="60">
        <f t="shared" ca="1" si="23"/>
        <v>5.5814966747733674E-3</v>
      </c>
      <c r="H126" s="59">
        <f t="shared" ca="1" si="23"/>
        <v>5.0003179992939017E-3</v>
      </c>
      <c r="I126" s="59">
        <f t="shared" ca="1" si="23"/>
        <v>5.7206750042395615E-3</v>
      </c>
      <c r="J126" s="68">
        <f t="shared" ca="1" si="23"/>
        <v>6.4487059779967382E-3</v>
      </c>
      <c r="K126" s="59">
        <f t="shared" ca="1" si="23"/>
        <v>7.5291552679750406E-3</v>
      </c>
      <c r="L126" s="59"/>
      <c r="M126" s="68"/>
      <c r="N126" s="59">
        <f t="shared" ref="N126:R126" ca="1" si="24">N61/N60-1</f>
        <v>7.6224972746543607E-3</v>
      </c>
      <c r="O126" s="61">
        <f t="shared" ca="1" si="24"/>
        <v>6.3456244859190214E-3</v>
      </c>
      <c r="P126" s="60">
        <f t="shared" ca="1" si="24"/>
        <v>-1.9615697918587083E-2</v>
      </c>
      <c r="Q126" s="59">
        <f t="shared" ca="1" si="24"/>
        <v>8.7303277180335037E-3</v>
      </c>
      <c r="R126" s="59">
        <f t="shared" ca="1" si="24"/>
        <v>7.5759689724703705E-3</v>
      </c>
      <c r="S126" s="59"/>
      <c r="T126" s="59">
        <f t="shared" ref="T126:U126" ca="1" si="25">T61/T60-1</f>
        <v>6.9707365873421523E-3</v>
      </c>
      <c r="U126" s="59">
        <f t="shared" ca="1" si="25"/>
        <v>7.4260392951122078E-3</v>
      </c>
      <c r="V126" s="59"/>
      <c r="W126" s="59">
        <f t="shared" ref="W126:X126" ca="1" si="26">W61/W60-1</f>
        <v>6.1551929333980571E-3</v>
      </c>
      <c r="X126" s="59">
        <f t="shared" ca="1" si="26"/>
        <v>1.3768348495409644E-2</v>
      </c>
      <c r="Y126" s="61">
        <f t="shared" ca="1" si="13"/>
        <v>6.5836804852681396E-3</v>
      </c>
    </row>
    <row r="127" spans="1:25" s="33" customFormat="1" x14ac:dyDescent="0.2">
      <c r="A127" s="20">
        <v>43281</v>
      </c>
      <c r="B127" s="63">
        <f t="shared" ref="B127:K128" ca="1" si="27">B62/B61-1</f>
        <v>1.0560259492711221E-3</v>
      </c>
      <c r="C127" s="63">
        <f t="shared" ca="1" si="27"/>
        <v>1.6474948554019431E-3</v>
      </c>
      <c r="D127" s="34">
        <f t="shared" ca="1" si="27"/>
        <v>1.6537523605137938E-3</v>
      </c>
      <c r="E127" s="34">
        <f t="shared" ca="1" si="27"/>
        <v>-2.0896752505028537E-4</v>
      </c>
      <c r="F127" s="34">
        <f t="shared" ca="1" si="27"/>
        <v>7.2194267282843505E-4</v>
      </c>
      <c r="G127" s="53">
        <f t="shared" ca="1" si="27"/>
        <v>7.2029180250727798E-3</v>
      </c>
      <c r="H127" s="34">
        <f t="shared" ca="1" si="27"/>
        <v>1.3133813267756089E-3</v>
      </c>
      <c r="I127" s="34">
        <f t="shared" ca="1" si="27"/>
        <v>7.1646831868681371E-3</v>
      </c>
      <c r="J127" s="64">
        <f t="shared" ca="1" si="27"/>
        <v>5.853275742950359E-3</v>
      </c>
      <c r="K127" s="34">
        <f t="shared" ca="1" si="27"/>
        <v>2.4185168751877928E-3</v>
      </c>
      <c r="L127" s="34"/>
      <c r="M127" s="64"/>
      <c r="N127" s="34">
        <f t="shared" ref="N127:R128" ca="1" si="28">N62/N61-1</f>
        <v>5.6110515100882274E-3</v>
      </c>
      <c r="O127" s="55">
        <f t="shared" ca="1" si="28"/>
        <v>7.3873554068533132E-3</v>
      </c>
      <c r="P127" s="53">
        <f t="shared" ca="1" si="28"/>
        <v>-2.0615702921585877E-3</v>
      </c>
      <c r="Q127" s="34">
        <f t="shared" ca="1" si="28"/>
        <v>3.1231682159513774E-3</v>
      </c>
      <c r="R127" s="34">
        <f t="shared" ca="1" si="28"/>
        <v>6.699522703090155E-3</v>
      </c>
      <c r="S127" s="34"/>
      <c r="T127" s="34">
        <f t="shared" ref="T127:U128" ca="1" si="29">T62/T61-1</f>
        <v>5.534163967684913E-3</v>
      </c>
      <c r="U127" s="34">
        <f t="shared" ca="1" si="29"/>
        <v>4.1643871204619654E-3</v>
      </c>
      <c r="V127" s="34"/>
      <c r="W127" s="34">
        <f t="shared" ref="W127:X128" ca="1" si="30">W62/W61-1</f>
        <v>4.173509626177685E-3</v>
      </c>
      <c r="X127" s="34">
        <f t="shared" ca="1" si="30"/>
        <v>2.1106988339532062E-3</v>
      </c>
      <c r="Y127" s="55">
        <f t="shared" ca="1" si="13"/>
        <v>2.9355023477184439E-3</v>
      </c>
    </row>
    <row r="128" spans="1:25" s="165" customFormat="1" x14ac:dyDescent="0.2">
      <c r="A128" s="20">
        <v>43373</v>
      </c>
      <c r="B128" s="63">
        <f t="shared" ca="1" si="27"/>
        <v>1.0611906237230073E-2</v>
      </c>
      <c r="C128" s="63">
        <f t="shared" ca="1" si="27"/>
        <v>8.2097631675788207E-3</v>
      </c>
      <c r="D128" s="34">
        <f t="shared" ca="1" si="27"/>
        <v>8.4590161151227861E-3</v>
      </c>
      <c r="E128" s="34">
        <f t="shared" ca="1" si="27"/>
        <v>9.3367801045196597E-3</v>
      </c>
      <c r="F128" s="34">
        <f t="shared" ca="1" si="27"/>
        <v>6.7155605229316517E-3</v>
      </c>
      <c r="G128" s="53">
        <f t="shared" ca="1" si="27"/>
        <v>5.014658582314091E-3</v>
      </c>
      <c r="H128" s="34">
        <f t="shared" ca="1" si="27"/>
        <v>4.3734150849432663E-3</v>
      </c>
      <c r="I128" s="34">
        <f t="shared" ca="1" si="27"/>
        <v>1.3739540852212073E-2</v>
      </c>
      <c r="J128" s="64">
        <f t="shared" ca="1" si="27"/>
        <v>7.7822472484749827E-3</v>
      </c>
      <c r="K128" s="34">
        <f t="shared" ca="1" si="27"/>
        <v>6.2732950622250705E-3</v>
      </c>
      <c r="L128" s="34"/>
      <c r="M128" s="64"/>
      <c r="N128" s="34">
        <f t="shared" ca="1" si="28"/>
        <v>3.9090406996236116E-3</v>
      </c>
      <c r="O128" s="55">
        <f t="shared" ca="1" si="28"/>
        <v>-5.8960410205370906E-3</v>
      </c>
      <c r="P128" s="53">
        <f t="shared" ca="1" si="28"/>
        <v>2.3921653481939531E-2</v>
      </c>
      <c r="Q128" s="34">
        <f t="shared" ca="1" si="28"/>
        <v>8.4466281864328252E-3</v>
      </c>
      <c r="R128" s="34">
        <f t="shared" ca="1" si="28"/>
        <v>5.1724800806636217E-3</v>
      </c>
      <c r="S128" s="34"/>
      <c r="T128" s="34">
        <f t="shared" ca="1" si="29"/>
        <v>4.2071870672886202E-3</v>
      </c>
      <c r="U128" s="34">
        <f t="shared" ca="1" si="29"/>
        <v>6.61198483808767E-3</v>
      </c>
      <c r="V128" s="34"/>
      <c r="W128" s="34">
        <f t="shared" ca="1" si="30"/>
        <v>5.1167138181127392E-3</v>
      </c>
      <c r="X128" s="34">
        <f t="shared" ca="1" si="30"/>
        <v>-1.9036907887808319E-3</v>
      </c>
      <c r="Y128" s="55">
        <f t="shared" ca="1" si="13"/>
        <v>1.7877367191827531E-3</v>
      </c>
    </row>
    <row r="129" spans="1:25" s="33" customFormat="1" ht="10.8" thickBot="1" x14ac:dyDescent="0.25">
      <c r="A129" s="20">
        <v>43465</v>
      </c>
      <c r="B129" s="63">
        <f t="shared" ref="B129:K129" ca="1" si="31">B64/B63-1</f>
        <v>1.0117602679077908E-2</v>
      </c>
      <c r="C129" s="63">
        <f t="shared" ca="1" si="31"/>
        <v>8.3491520694454202E-3</v>
      </c>
      <c r="D129" s="34">
        <f t="shared" ca="1" si="31"/>
        <v>8.0467058780000489E-3</v>
      </c>
      <c r="E129" s="34">
        <f t="shared" ca="1" si="31"/>
        <v>7.3891253985023386E-3</v>
      </c>
      <c r="F129" s="34">
        <f t="shared" ca="1" si="31"/>
        <v>1.1196453266397954E-2</v>
      </c>
      <c r="G129" s="53">
        <f t="shared" ca="1" si="31"/>
        <v>7.9057736431484837E-3</v>
      </c>
      <c r="H129" s="34">
        <f t="shared" ca="1" si="31"/>
        <v>9.473933710788085E-3</v>
      </c>
      <c r="I129" s="34">
        <f t="shared" ca="1" si="31"/>
        <v>6.8528226939572612E-3</v>
      </c>
      <c r="J129" s="64">
        <f t="shared" ca="1" si="31"/>
        <v>9.8664336610805314E-3</v>
      </c>
      <c r="K129" s="34">
        <f t="shared" ca="1" si="31"/>
        <v>1.0891106299407705E-2</v>
      </c>
      <c r="L129" s="34"/>
      <c r="M129" s="64"/>
      <c r="N129" s="34">
        <f t="shared" ref="N129:R129" ca="1" si="32">N64/N63-1</f>
        <v>7.968693060395271E-3</v>
      </c>
      <c r="O129" s="55">
        <f t="shared" ca="1" si="32"/>
        <v>1.8815015096052434E-2</v>
      </c>
      <c r="P129" s="53">
        <f t="shared" ca="1" si="32"/>
        <v>-1.4423990422265165E-2</v>
      </c>
      <c r="Q129" s="34">
        <f t="shared" ca="1" si="32"/>
        <v>6.4913806868154289E-3</v>
      </c>
      <c r="R129" s="34">
        <f t="shared" ca="1" si="32"/>
        <v>1.2370013945285141E-2</v>
      </c>
      <c r="S129" s="34"/>
      <c r="T129" s="34">
        <f t="shared" ref="T129:U129" ca="1" si="33">T64/T63-1</f>
        <v>8.8620645160992773E-3</v>
      </c>
      <c r="U129" s="34">
        <f t="shared" ca="1" si="33"/>
        <v>1.0639280807290374E-2</v>
      </c>
      <c r="V129" s="34"/>
      <c r="W129" s="34">
        <f t="shared" ref="W129" ca="1" si="34">W64/W63-1</f>
        <v>1.16516559324924E-2</v>
      </c>
      <c r="X129" s="34"/>
      <c r="Y129" s="55">
        <f t="shared" ca="1" si="13"/>
        <v>6.46157262051128E-3</v>
      </c>
    </row>
    <row r="130" spans="1:25" s="33" customFormat="1" x14ac:dyDescent="0.2">
      <c r="A130" s="14">
        <v>43555</v>
      </c>
      <c r="B130" s="67">
        <f t="shared" ref="B130:K131" ca="1" si="35">B65/B64-1</f>
        <v>1.7816040163400881E-3</v>
      </c>
      <c r="C130" s="67">
        <f t="shared" ca="1" si="35"/>
        <v>3.420780390854361E-3</v>
      </c>
      <c r="D130" s="59">
        <f t="shared" ca="1" si="35"/>
        <v>3.4528110661264932E-3</v>
      </c>
      <c r="E130" s="59">
        <f t="shared" ca="1" si="35"/>
        <v>-3.9513285866044079E-5</v>
      </c>
      <c r="F130" s="59">
        <f t="shared" ca="1" si="35"/>
        <v>3.0400040202704925E-3</v>
      </c>
      <c r="G130" s="60">
        <f t="shared" ca="1" si="35"/>
        <v>4.9431013107701371E-3</v>
      </c>
      <c r="H130" s="59">
        <f t="shared" ca="1" si="35"/>
        <v>1.8138366459679034E-3</v>
      </c>
      <c r="I130" s="59">
        <f t="shared" ca="1" si="35"/>
        <v>3.1234051834361232E-4</v>
      </c>
      <c r="J130" s="68">
        <f t="shared" ca="1" si="35"/>
        <v>1.5882468749210954E-2</v>
      </c>
      <c r="K130" s="59">
        <f t="shared" ca="1" si="35"/>
        <v>4.6865376056015595E-3</v>
      </c>
      <c r="L130" s="59"/>
      <c r="M130" s="68"/>
      <c r="N130" s="59">
        <f t="shared" ref="N130:R131" ca="1" si="36">N65/N64-1</f>
        <v>3.592897383717375E-3</v>
      </c>
      <c r="O130" s="61">
        <f t="shared" ca="1" si="36"/>
        <v>3.4832912894262602E-3</v>
      </c>
      <c r="P130" s="60">
        <f t="shared" ca="1" si="36"/>
        <v>-1.4459047793263458E-2</v>
      </c>
      <c r="Q130" s="59">
        <f t="shared" ca="1" si="36"/>
        <v>3.8697624512409323E-3</v>
      </c>
      <c r="R130" s="59">
        <f t="shared" ca="1" si="36"/>
        <v>3.2164740442952588E-3</v>
      </c>
      <c r="S130" s="59"/>
      <c r="T130" s="59">
        <f t="shared" ref="T130:U131" ca="1" si="37">T65/T64-1</f>
        <v>6.4796314246211573E-3</v>
      </c>
      <c r="U130" s="59">
        <f t="shared" ca="1" si="37"/>
        <v>6.1281607561927132E-3</v>
      </c>
      <c r="V130" s="59"/>
      <c r="W130" s="59">
        <f t="shared" ref="W130:X131" ca="1" si="38">W65/W64-1</f>
        <v>3.5111911799983186E-3</v>
      </c>
      <c r="X130" s="59">
        <f t="shared" ca="1" si="38"/>
        <v>1.6656340059514996E-2</v>
      </c>
      <c r="Y130" s="61">
        <f t="shared" ca="1" si="13"/>
        <v>7.2849531522702904E-3</v>
      </c>
    </row>
    <row r="131" spans="1:25" s="33" customFormat="1" x14ac:dyDescent="0.2">
      <c r="A131" s="20">
        <v>43646</v>
      </c>
      <c r="B131" s="63">
        <f t="shared" ca="1" si="35"/>
        <v>7.1531591549205409E-3</v>
      </c>
      <c r="C131" s="63">
        <f t="shared" ca="1" si="35"/>
        <v>6.0452342229968536E-3</v>
      </c>
      <c r="D131" s="34">
        <f t="shared" ca="1" si="35"/>
        <v>6.317884142626351E-3</v>
      </c>
      <c r="E131" s="34">
        <f t="shared" ca="1" si="35"/>
        <v>1.1544018835622394E-2</v>
      </c>
      <c r="F131" s="34">
        <f t="shared" ca="1" si="35"/>
        <v>5.1499784678166183E-3</v>
      </c>
      <c r="G131" s="53">
        <f t="shared" ca="1" si="35"/>
        <v>4.035086560993939E-3</v>
      </c>
      <c r="H131" s="34">
        <f t="shared" ca="1" si="35"/>
        <v>6.581524411626738E-3</v>
      </c>
      <c r="I131" s="34">
        <f t="shared" ca="1" si="35"/>
        <v>9.2855756632654884E-3</v>
      </c>
      <c r="J131" s="64">
        <f t="shared" ca="1" si="35"/>
        <v>-1.4713451442910364E-3</v>
      </c>
      <c r="K131" s="34">
        <f t="shared" ca="1" si="35"/>
        <v>1.9093822671647498E-3</v>
      </c>
      <c r="L131" s="34"/>
      <c r="M131" s="64"/>
      <c r="N131" s="34">
        <f t="shared" ca="1" si="36"/>
        <v>8.0283911969984967E-3</v>
      </c>
      <c r="O131" s="55">
        <f t="shared" ca="1" si="36"/>
        <v>4.4082574162467303E-3</v>
      </c>
      <c r="P131" s="53">
        <f t="shared" ca="1" si="36"/>
        <v>6.1630049358154526E-3</v>
      </c>
      <c r="Q131" s="34">
        <f t="shared" ca="1" si="36"/>
        <v>5.90598203404058E-3</v>
      </c>
      <c r="R131" s="34">
        <f t="shared" ca="1" si="36"/>
        <v>4.9167277165456102E-3</v>
      </c>
      <c r="S131" s="34"/>
      <c r="T131" s="34">
        <f t="shared" ca="1" si="37"/>
        <v>1.7344563783328049E-3</v>
      </c>
      <c r="U131" s="34">
        <f t="shared" ca="1" si="37"/>
        <v>4.9493926091157547E-3</v>
      </c>
      <c r="V131" s="34"/>
      <c r="W131" s="34">
        <f t="shared" ca="1" si="38"/>
        <v>4.0285354560043451E-3</v>
      </c>
      <c r="X131" s="34">
        <f t="shared" ca="1" si="38"/>
        <v>2.2532755739432808E-3</v>
      </c>
      <c r="Y131" s="55">
        <f t="shared" ca="1" si="13"/>
        <v>3.9762102296143631E-3</v>
      </c>
    </row>
    <row r="132" spans="1:25" s="33" customFormat="1" x14ac:dyDescent="0.2">
      <c r="A132" s="20">
        <v>43738</v>
      </c>
      <c r="B132" s="63">
        <f t="shared" ref="B132:K132" ca="1" si="39">B67/B66-1</f>
        <v>5.8157641715841368E-3</v>
      </c>
      <c r="C132" s="63">
        <f t="shared" ca="1" si="39"/>
        <v>6.0687230752303201E-3</v>
      </c>
      <c r="D132" s="34">
        <f t="shared" ca="1" si="39"/>
        <v>6.4948117175933628E-3</v>
      </c>
      <c r="E132" s="34">
        <f t="shared" ca="1" si="39"/>
        <v>4.6469723160296184E-3</v>
      </c>
      <c r="F132" s="34">
        <f t="shared" ca="1" si="39"/>
        <v>3.3777509019925489E-3</v>
      </c>
      <c r="G132" s="53">
        <f t="shared" ca="1" si="39"/>
        <v>5.3479443449933051E-3</v>
      </c>
      <c r="H132" s="34">
        <f t="shared" ca="1" si="39"/>
        <v>-2.4082530424576198E-3</v>
      </c>
      <c r="I132" s="34">
        <f t="shared" ca="1" si="39"/>
        <v>8.0666232928476855E-3</v>
      </c>
      <c r="J132" s="64">
        <f t="shared" ca="1" si="39"/>
        <v>-5.0656108263140709E-3</v>
      </c>
      <c r="K132" s="34">
        <f t="shared" ca="1" si="39"/>
        <v>5.9583690802222922E-3</v>
      </c>
      <c r="L132" s="34"/>
      <c r="M132" s="64"/>
      <c r="N132" s="34">
        <f t="shared" ref="N132:R132" ca="1" si="40">N67/N66-1</f>
        <v>8.9733672206948611E-4</v>
      </c>
      <c r="O132" s="55">
        <f t="shared" ca="1" si="40"/>
        <v>-6.8992864185389857E-3</v>
      </c>
      <c r="P132" s="53">
        <f t="shared" ca="1" si="40"/>
        <v>4.7621663364023403E-2</v>
      </c>
      <c r="Q132" s="34">
        <f t="shared" ca="1" si="40"/>
        <v>7.4158195345863653E-3</v>
      </c>
      <c r="R132" s="34">
        <f t="shared" ca="1" si="40"/>
        <v>6.7422128716296825E-3</v>
      </c>
      <c r="S132" s="34"/>
      <c r="T132" s="34">
        <f t="shared" ref="T132:U132" ca="1" si="41">T67/T66-1</f>
        <v>5.0058737073164217E-3</v>
      </c>
      <c r="U132" s="34">
        <f t="shared" ca="1" si="41"/>
        <v>5.5147454990285283E-3</v>
      </c>
      <c r="V132" s="34"/>
      <c r="W132" s="34">
        <f t="shared" ref="W132:X133" ca="1" si="42">W67/W66-1</f>
        <v>3.4113521802641156E-3</v>
      </c>
      <c r="X132" s="34">
        <f t="shared" ca="1" si="42"/>
        <v>-1.6981607414374711E-3</v>
      </c>
      <c r="Y132" s="55">
        <f t="shared" ca="1" si="13"/>
        <v>6.3391004438684284E-3</v>
      </c>
    </row>
    <row r="133" spans="1:25" s="33" customFormat="1" ht="10.8" thickBot="1" x14ac:dyDescent="0.25">
      <c r="A133" s="20">
        <v>43830</v>
      </c>
      <c r="B133" s="63">
        <f t="shared" ref="B133:K133" ca="1" si="43">B68/B67-1</f>
        <v>2.8231003127425769E-3</v>
      </c>
      <c r="C133" s="63">
        <f t="shared" ca="1" si="43"/>
        <v>4.943114455632891E-3</v>
      </c>
      <c r="D133" s="34">
        <f t="shared" ca="1" si="43"/>
        <v>4.916110312604749E-3</v>
      </c>
      <c r="E133" s="34">
        <f t="shared" ca="1" si="43"/>
        <v>2.2443996995575866E-3</v>
      </c>
      <c r="F133" s="34">
        <f t="shared" ca="1" si="43"/>
        <v>4.3395514708521876E-3</v>
      </c>
      <c r="G133" s="53">
        <f t="shared" ca="1" si="43"/>
        <v>5.1552954749891633E-3</v>
      </c>
      <c r="H133" s="34">
        <f t="shared" ca="1" si="43"/>
        <v>5.4984018323316342E-3</v>
      </c>
      <c r="I133" s="34">
        <f t="shared" ca="1" si="43"/>
        <v>-7.5846248023143659E-3</v>
      </c>
      <c r="J133" s="64">
        <f t="shared" ca="1" si="43"/>
        <v>7.5952576161268937E-3</v>
      </c>
      <c r="K133" s="34">
        <f t="shared" ca="1" si="43"/>
        <v>4.5088803409447653E-3</v>
      </c>
      <c r="L133" s="34"/>
      <c r="M133" s="64"/>
      <c r="N133" s="34">
        <f t="shared" ref="N133:R133" ca="1" si="44">N68/N67-1</f>
        <v>6.437195066436141E-3</v>
      </c>
      <c r="O133" s="55">
        <f t="shared" ca="1" si="44"/>
        <v>1.8457418107591828E-2</v>
      </c>
      <c r="P133" s="53">
        <f t="shared" ca="1" si="44"/>
        <v>-3.1977343730041574E-2</v>
      </c>
      <c r="Q133" s="34">
        <f t="shared" ca="1" si="44"/>
        <v>3.6543101518295984E-3</v>
      </c>
      <c r="R133" s="34">
        <f t="shared" ca="1" si="44"/>
        <v>4.9810188765220254E-3</v>
      </c>
      <c r="S133" s="34"/>
      <c r="T133" s="34">
        <f t="shared" ref="T133:U133" ca="1" si="45">T68/T67-1</f>
        <v>4.1347802367985853E-3</v>
      </c>
      <c r="U133" s="34">
        <f t="shared" ca="1" si="45"/>
        <v>6.9767874193971124E-3</v>
      </c>
      <c r="V133" s="34"/>
      <c r="W133" s="34">
        <f t="shared" ca="1" si="42"/>
        <v>8.0101214567087631E-3</v>
      </c>
      <c r="X133" s="34"/>
      <c r="Y133" s="55">
        <f t="shared" ca="1" si="13"/>
        <v>5.3790268232412064E-3</v>
      </c>
    </row>
    <row r="134" spans="1:25" s="35" customFormat="1" ht="14.4"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0.8"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51" ca="1" si="46">IF(IF(OR(B9="",B5=0),NA(),B9/B5-1)&gt;1.5,NA(),B9/B5-1)</f>
        <v>3.568132781082034E-2</v>
      </c>
      <c r="C139" s="67">
        <f t="shared" ca="1" si="46"/>
        <v>4.9695986507083623E-2</v>
      </c>
      <c r="D139" s="59">
        <f t="shared" ca="1" si="46"/>
        <v>4.9383559699044621E-2</v>
      </c>
      <c r="E139" s="59">
        <f t="shared" ca="1" si="46"/>
        <v>3.6628165471719987E-2</v>
      </c>
      <c r="F139" s="59">
        <f t="shared" ca="1" si="46"/>
        <v>5.0335248115660258E-2</v>
      </c>
      <c r="G139" s="60">
        <f t="shared" ca="1" si="46"/>
        <v>4.3915437893218723E-2</v>
      </c>
      <c r="H139" s="59">
        <f t="shared" ca="1" si="46"/>
        <v>4.0034212597125141E-2</v>
      </c>
      <c r="I139" s="59">
        <f t="shared" ca="1" si="46"/>
        <v>4.1960815134029605E-2</v>
      </c>
      <c r="J139" s="68">
        <f t="shared" ca="1" si="46"/>
        <v>5.6331354475284368E-2</v>
      </c>
      <c r="K139" s="59">
        <f t="shared" ca="1" si="46"/>
        <v>-2.054747875880869E-2</v>
      </c>
      <c r="L139" s="59">
        <f t="shared" ca="1" si="46"/>
        <v>4.9681325698621714E-2</v>
      </c>
      <c r="M139" s="68">
        <f t="shared" ca="1" si="46"/>
        <v>5.7926138936382987E-2</v>
      </c>
      <c r="N139" s="59">
        <f t="shared" ca="1" si="46"/>
        <v>4.190917593760668E-2</v>
      </c>
      <c r="O139" s="61">
        <f t="shared" ca="1" si="46"/>
        <v>4.005180031587674E-2</v>
      </c>
      <c r="P139" s="60">
        <f t="shared" ca="1" si="46"/>
        <v>4.2593349646506073E-2</v>
      </c>
      <c r="Q139" s="59">
        <f t="shared" ca="1" si="46"/>
        <v>4.2988877781995116E-2</v>
      </c>
      <c r="R139" s="59">
        <f t="shared" ca="1" si="46"/>
        <v>4.9526611239478324E-2</v>
      </c>
      <c r="S139" s="59"/>
      <c r="T139" s="59"/>
      <c r="U139" s="59">
        <f t="shared" ca="1" si="46"/>
        <v>5.6239354856699508E-2</v>
      </c>
      <c r="V139" s="59"/>
      <c r="W139" s="59"/>
      <c r="X139" s="59">
        <f t="shared" ca="1" si="46"/>
        <v>4.83280594485338E-2</v>
      </c>
      <c r="Y139" s="61">
        <f t="shared" ca="1" si="46"/>
        <v>-2.8225535885956221E-2</v>
      </c>
    </row>
    <row r="140" spans="1:25" s="33" customFormat="1" x14ac:dyDescent="0.2">
      <c r="A140" s="20">
        <v>38442</v>
      </c>
      <c r="B140" s="63">
        <f t="shared" ca="1" si="46"/>
        <v>3.1016344570365062E-2</v>
      </c>
      <c r="C140" s="63">
        <f t="shared" ca="1" si="46"/>
        <v>4.6127015528232729E-2</v>
      </c>
      <c r="D140" s="34">
        <f t="shared" ca="1" si="46"/>
        <v>4.5837597731091195E-2</v>
      </c>
      <c r="E140" s="34">
        <f t="shared" ca="1" si="46"/>
        <v>4.0128747014897215E-2</v>
      </c>
      <c r="F140" s="34">
        <f t="shared" ca="1" si="46"/>
        <v>4.7648444809079482E-2</v>
      </c>
      <c r="G140" s="53">
        <f t="shared" ca="1" si="46"/>
        <v>4.291291683785281E-2</v>
      </c>
      <c r="H140" s="34">
        <f t="shared" ca="1" si="46"/>
        <v>5.0398339536941172E-2</v>
      </c>
      <c r="I140" s="34">
        <f t="shared" ca="1" si="46"/>
        <v>4.8075863881085645E-2</v>
      </c>
      <c r="J140" s="64">
        <f t="shared" ca="1" si="46"/>
        <v>4.6175275000244875E-2</v>
      </c>
      <c r="K140" s="34">
        <f t="shared" ca="1" si="46"/>
        <v>6.0106891796001038E-2</v>
      </c>
      <c r="L140" s="34">
        <f t="shared" ca="1" si="46"/>
        <v>5.027106171846718E-2</v>
      </c>
      <c r="M140" s="64">
        <f t="shared" ca="1" si="46"/>
        <v>5.5015210041401641E-2</v>
      </c>
      <c r="N140" s="34">
        <f t="shared" ca="1" si="46"/>
        <v>3.4667690359392322E-2</v>
      </c>
      <c r="O140" s="55">
        <f t="shared" ca="1" si="46"/>
        <v>3.7944318236702301E-2</v>
      </c>
      <c r="P140" s="53">
        <f t="shared" ca="1" si="46"/>
        <v>4.2378754450956846E-2</v>
      </c>
      <c r="Q140" s="34">
        <f t="shared" ca="1" si="46"/>
        <v>4.8118099917886736E-2</v>
      </c>
      <c r="R140" s="34">
        <f t="shared" ca="1" si="46"/>
        <v>5.1172876921810273E-2</v>
      </c>
      <c r="S140" s="34"/>
      <c r="T140" s="34"/>
      <c r="U140" s="34">
        <f t="shared" ca="1" si="46"/>
        <v>4.9351824668834254E-2</v>
      </c>
      <c r="V140" s="34"/>
      <c r="W140" s="34"/>
      <c r="X140" s="34">
        <f t="shared" ca="1" si="46"/>
        <v>4.8959207156934026E-2</v>
      </c>
      <c r="Y140" s="55">
        <f t="shared" ref="Y140:Y150" ca="1" si="47">IF(IF(OR(Y10="",Y6=0),NA(),Y10/Y6-1)&gt;1.5,NA(),Y10/Y6-1)</f>
        <v>3.8081746928724236E-2</v>
      </c>
    </row>
    <row r="141" spans="1:25" s="33" customFormat="1" x14ac:dyDescent="0.2">
      <c r="A141" s="20">
        <v>38625</v>
      </c>
      <c r="B141" s="63">
        <f t="shared" ca="1" si="46"/>
        <v>2.0082060712699468E-2</v>
      </c>
      <c r="C141" s="63">
        <f t="shared" ca="1" si="46"/>
        <v>4.9224403235561542E-2</v>
      </c>
      <c r="D141" s="34">
        <f t="shared" ca="1" si="46"/>
        <v>4.9016087232645056E-2</v>
      </c>
      <c r="E141" s="34">
        <f t="shared" ca="1" si="46"/>
        <v>2.8328260608884159E-2</v>
      </c>
      <c r="F141" s="34">
        <f t="shared" ca="1" si="46"/>
        <v>5.1362113800283993E-2</v>
      </c>
      <c r="G141" s="53">
        <f t="shared" ca="1" si="46"/>
        <v>4.6184845159960686E-2</v>
      </c>
      <c r="H141" s="34">
        <f t="shared" ca="1" si="46"/>
        <v>0.15281997945172221</v>
      </c>
      <c r="I141" s="34">
        <f t="shared" ca="1" si="46"/>
        <v>4.3649333600252582E-2</v>
      </c>
      <c r="J141" s="64">
        <f t="shared" ca="1" si="46"/>
        <v>4.4533778917930977E-2</v>
      </c>
      <c r="K141" s="34">
        <f t="shared" ca="1" si="46"/>
        <v>8.5539159643111873E-2</v>
      </c>
      <c r="L141" s="34">
        <f t="shared" ca="1" si="46"/>
        <v>5.1214727143215288E-2</v>
      </c>
      <c r="M141" s="64">
        <f t="shared" ca="1" si="46"/>
        <v>5.8709407327141916E-2</v>
      </c>
      <c r="N141" s="34">
        <f t="shared" ca="1" si="46"/>
        <v>3.8249665910133235E-2</v>
      </c>
      <c r="O141" s="55">
        <f t="shared" ca="1" si="46"/>
        <v>3.4836657185158382E-2</v>
      </c>
      <c r="P141" s="53">
        <f t="shared" ca="1" si="46"/>
        <v>4.4665151995874286E-2</v>
      </c>
      <c r="Q141" s="34">
        <f t="shared" ca="1" si="46"/>
        <v>4.9738590060526278E-2</v>
      </c>
      <c r="R141" s="34">
        <f t="shared" ca="1" si="46"/>
        <v>5.2860409953085608E-2</v>
      </c>
      <c r="S141" s="34"/>
      <c r="T141" s="34"/>
      <c r="U141" s="34">
        <f t="shared" ca="1" si="46"/>
        <v>5.871312741931467E-2</v>
      </c>
      <c r="V141" s="34"/>
      <c r="W141" s="34"/>
      <c r="X141" s="34">
        <f t="shared" ca="1" si="46"/>
        <v>5.4009882702163337E-2</v>
      </c>
      <c r="Y141" s="55">
        <f t="shared" ca="1" si="47"/>
        <v>5.4109757396781033E-2</v>
      </c>
    </row>
    <row r="142" spans="1:25" s="33" customFormat="1" ht="10.8" thickBot="1" x14ac:dyDescent="0.25">
      <c r="A142" s="26">
        <v>38717</v>
      </c>
      <c r="B142" s="65">
        <f t="shared" ca="1" si="46"/>
        <v>3.4793546747236892E-2</v>
      </c>
      <c r="C142" s="65">
        <f t="shared" ca="1" si="46"/>
        <v>4.9198353168909748E-2</v>
      </c>
      <c r="D142" s="56">
        <f t="shared" ca="1" si="46"/>
        <v>4.8828735491125652E-2</v>
      </c>
      <c r="E142" s="56">
        <f t="shared" ca="1" si="46"/>
        <v>4.2483671249665012E-2</v>
      </c>
      <c r="F142" s="56">
        <f t="shared" ca="1" si="46"/>
        <v>5.3210121115363496E-2</v>
      </c>
      <c r="G142" s="57">
        <f t="shared" ca="1" si="46"/>
        <v>4.5523359986408662E-2</v>
      </c>
      <c r="H142" s="56">
        <f t="shared" ca="1" si="46"/>
        <v>0.16107837638107703</v>
      </c>
      <c r="I142" s="56">
        <f t="shared" ca="1" si="46"/>
        <v>5.0913659948825574E-2</v>
      </c>
      <c r="J142" s="66">
        <f t="shared" ca="1" si="46"/>
        <v>6.0447547650904765E-2</v>
      </c>
      <c r="K142" s="56">
        <f t="shared" ca="1" si="46"/>
        <v>6.2888556813757601E-2</v>
      </c>
      <c r="L142" s="56">
        <f t="shared" ca="1" si="46"/>
        <v>5.6372258338577508E-2</v>
      </c>
      <c r="M142" s="66">
        <f t="shared" ca="1" si="46"/>
        <v>5.666734354530778E-2</v>
      </c>
      <c r="N142" s="56">
        <f t="shared" ca="1" si="46"/>
        <v>4.2315825010756036E-2</v>
      </c>
      <c r="O142" s="58">
        <f t="shared" ca="1" si="46"/>
        <v>4.4050460445029582E-2</v>
      </c>
      <c r="P142" s="57">
        <f t="shared" ca="1" si="46"/>
        <v>4.7212974100725225E-2</v>
      </c>
      <c r="Q142" s="56">
        <f t="shared" ca="1" si="46"/>
        <v>5.3688883601462845E-2</v>
      </c>
      <c r="R142" s="56">
        <f t="shared" ca="1" si="46"/>
        <v>5.3443772853459137E-2</v>
      </c>
      <c r="S142" s="56"/>
      <c r="T142" s="56"/>
      <c r="U142" s="56">
        <f t="shared" ca="1" si="46"/>
        <v>5.9442735774855704E-2</v>
      </c>
      <c r="V142" s="56"/>
      <c r="W142" s="56"/>
      <c r="X142" s="56">
        <f t="shared" ca="1" si="46"/>
        <v>5.3882141483510892E-2</v>
      </c>
      <c r="Y142" s="58">
        <f t="shared" ca="1" si="47"/>
        <v>6.4243082857524891E-2</v>
      </c>
    </row>
    <row r="143" spans="1:25" s="33" customFormat="1" x14ac:dyDescent="0.2">
      <c r="A143" s="20">
        <v>38807</v>
      </c>
      <c r="B143" s="67">
        <f t="shared" ca="1" si="46"/>
        <v>3.3056622517296574E-2</v>
      </c>
      <c r="C143" s="67">
        <f t="shared" ca="1" si="46"/>
        <v>4.7760942658787497E-2</v>
      </c>
      <c r="D143" s="59">
        <f t="shared" ca="1" si="46"/>
        <v>4.7233266418577946E-2</v>
      </c>
      <c r="E143" s="59">
        <f t="shared" ca="1" si="46"/>
        <v>4.2835122937114445E-2</v>
      </c>
      <c r="F143" s="59">
        <f t="shared" ca="1" si="46"/>
        <v>5.3585554292233217E-2</v>
      </c>
      <c r="G143" s="60">
        <f t="shared" ca="1" si="46"/>
        <v>4.3950215090141631E-2</v>
      </c>
      <c r="H143" s="59">
        <f t="shared" ca="1" si="46"/>
        <v>0.1580259477610777</v>
      </c>
      <c r="I143" s="59">
        <f t="shared" ca="1" si="46"/>
        <v>5.0511636681840999E-2</v>
      </c>
      <c r="J143" s="68">
        <f t="shared" ca="1" si="46"/>
        <v>3.3068732863436701E-2</v>
      </c>
      <c r="K143" s="59">
        <f t="shared" ca="1" si="46"/>
        <v>8.5804934625770546E-3</v>
      </c>
      <c r="L143" s="59">
        <f t="shared" ca="1" si="46"/>
        <v>5.7278461588073482E-2</v>
      </c>
      <c r="M143" s="68">
        <f t="shared" ca="1" si="46"/>
        <v>5.772351730310632E-2</v>
      </c>
      <c r="N143" s="59">
        <f t="shared" ca="1" si="46"/>
        <v>3.1624184310788062E-2</v>
      </c>
      <c r="O143" s="61">
        <f t="shared" ca="1" si="46"/>
        <v>3.8172733966390648E-2</v>
      </c>
      <c r="P143" s="60">
        <f t="shared" ca="1" si="46"/>
        <v>9.1116861772492008E-2</v>
      </c>
      <c r="Q143" s="59">
        <f t="shared" ca="1" si="46"/>
        <v>5.5026380788660179E-2</v>
      </c>
      <c r="R143" s="59">
        <f t="shared" ca="1" si="46"/>
        <v>5.4156997826618092E-2</v>
      </c>
      <c r="S143" s="59"/>
      <c r="T143" s="59"/>
      <c r="U143" s="59">
        <f t="shared" ca="1" si="46"/>
        <v>5.6146052926706602E-2</v>
      </c>
      <c r="V143" s="59"/>
      <c r="W143" s="59"/>
      <c r="X143" s="59">
        <f t="shared" ca="1" si="46"/>
        <v>6.8597634464375057E-2</v>
      </c>
      <c r="Y143" s="61">
        <f t="shared" ca="1" si="47"/>
        <v>5.6984328709887455E-2</v>
      </c>
    </row>
    <row r="144" spans="1:25" s="33" customFormat="1" x14ac:dyDescent="0.2">
      <c r="A144" s="20">
        <v>38898</v>
      </c>
      <c r="B144" s="63">
        <f t="shared" ca="1" si="46"/>
        <v>3.3529369360160377E-2</v>
      </c>
      <c r="C144" s="63">
        <f t="shared" ca="1" si="46"/>
        <v>4.6462979780023339E-2</v>
      </c>
      <c r="D144" s="34">
        <f t="shared" ca="1" si="46"/>
        <v>4.5654354088624505E-2</v>
      </c>
      <c r="E144" s="34">
        <f t="shared" ca="1" si="46"/>
        <v>3.1348861938747419E-2</v>
      </c>
      <c r="F144" s="34">
        <f t="shared" ca="1" si="46"/>
        <v>5.369722378502706E-2</v>
      </c>
      <c r="G144" s="53">
        <f t="shared" ca="1" si="46"/>
        <v>4.7200626516470834E-2</v>
      </c>
      <c r="H144" s="34">
        <f t="shared" ca="1" si="46"/>
        <v>0.15265947376107558</v>
      </c>
      <c r="I144" s="34">
        <f t="shared" ca="1" si="46"/>
        <v>2.989500862458172E-2</v>
      </c>
      <c r="J144" s="64">
        <f t="shared" ca="1" si="46"/>
        <v>3.5438805642590721E-2</v>
      </c>
      <c r="K144" s="34">
        <f t="shared" ca="1" si="46"/>
        <v>7.616274503975129E-2</v>
      </c>
      <c r="L144" s="34">
        <f t="shared" ca="1" si="46"/>
        <v>5.5998300109349142E-2</v>
      </c>
      <c r="M144" s="64">
        <f t="shared" ca="1" si="46"/>
        <v>6.1809777667000576E-2</v>
      </c>
      <c r="N144" s="34">
        <f t="shared" ca="1" si="46"/>
        <v>4.4687567074954471E-2</v>
      </c>
      <c r="O144" s="55">
        <f t="shared" ca="1" si="46"/>
        <v>3.9698967590933165E-2</v>
      </c>
      <c r="P144" s="53">
        <f t="shared" ca="1" si="46"/>
        <v>8.4406123535210709E-2</v>
      </c>
      <c r="Q144" s="34">
        <f t="shared" ca="1" si="46"/>
        <v>4.8548667476416618E-2</v>
      </c>
      <c r="R144" s="34">
        <f t="shared" ca="1" si="46"/>
        <v>5.2767906962677635E-2</v>
      </c>
      <c r="S144" s="34"/>
      <c r="T144" s="34"/>
      <c r="U144" s="34">
        <f t="shared" ca="1" si="46"/>
        <v>6.4119902823849273E-2</v>
      </c>
      <c r="V144" s="34"/>
      <c r="W144" s="34"/>
      <c r="X144" s="34">
        <f t="shared" ca="1" si="46"/>
        <v>7.2118396098854509E-2</v>
      </c>
      <c r="Y144" s="55">
        <f t="shared" ca="1" si="47"/>
        <v>5.7560072512999882E-2</v>
      </c>
    </row>
    <row r="145" spans="1:25" s="33" customFormat="1" x14ac:dyDescent="0.2">
      <c r="A145" s="20">
        <v>38990</v>
      </c>
      <c r="B145" s="63">
        <f t="shared" ca="1" si="46"/>
        <v>2.263688737815972E-2</v>
      </c>
      <c r="C145" s="63">
        <f t="shared" ca="1" si="46"/>
        <v>3.9240606392049848E-2</v>
      </c>
      <c r="D145" s="34">
        <f t="shared" ca="1" si="46"/>
        <v>3.8515017342797053E-2</v>
      </c>
      <c r="E145" s="34">
        <f t="shared" ca="1" si="46"/>
        <v>4.268720297666273E-2</v>
      </c>
      <c r="F145" s="34">
        <f t="shared" ca="1" si="46"/>
        <v>4.7132742342060885E-2</v>
      </c>
      <c r="G145" s="53">
        <f t="shared" ca="1" si="46"/>
        <v>4.1102501051476503E-2</v>
      </c>
      <c r="H145" s="34">
        <f t="shared" ca="1" si="46"/>
        <v>2.3179465128059462E-2</v>
      </c>
      <c r="I145" s="34">
        <f t="shared" ca="1" si="46"/>
        <v>3.3991945150431357E-2</v>
      </c>
      <c r="J145" s="64">
        <f t="shared" ca="1" si="46"/>
        <v>3.25119401941385E-2</v>
      </c>
      <c r="K145" s="34">
        <f t="shared" ca="1" si="46"/>
        <v>6.9987373297752287E-2</v>
      </c>
      <c r="L145" s="34">
        <f t="shared" ca="1" si="46"/>
        <v>4.5644241519033013E-2</v>
      </c>
      <c r="M145" s="64">
        <f t="shared" ca="1" si="46"/>
        <v>4.3059053680088999E-2</v>
      </c>
      <c r="N145" s="34">
        <f t="shared" ca="1" si="46"/>
        <v>5.6536482167032887E-2</v>
      </c>
      <c r="O145" s="55">
        <f t="shared" ca="1" si="46"/>
        <v>4.9424167215591286E-2</v>
      </c>
      <c r="P145" s="53">
        <f t="shared" ca="1" si="46"/>
        <v>7.9896983673388933E-2</v>
      </c>
      <c r="Q145" s="34">
        <f t="shared" ca="1" si="46"/>
        <v>4.3183641156876451E-2</v>
      </c>
      <c r="R145" s="34">
        <f t="shared" ca="1" si="46"/>
        <v>4.426934146564121E-2</v>
      </c>
      <c r="S145" s="34"/>
      <c r="T145" s="34"/>
      <c r="U145" s="34">
        <f t="shared" ca="1" si="46"/>
        <v>4.3554320886334486E-2</v>
      </c>
      <c r="V145" s="34"/>
      <c r="W145" s="34"/>
      <c r="X145" s="34">
        <f t="shared" ca="1" si="46"/>
        <v>6.9895231029279081E-2</v>
      </c>
      <c r="Y145" s="55">
        <f t="shared" ca="1" si="47"/>
        <v>5.2143140008263256E-2</v>
      </c>
    </row>
    <row r="146" spans="1:25" s="33" customFormat="1" ht="10.8" thickBot="1" x14ac:dyDescent="0.25">
      <c r="A146" s="26">
        <v>39082</v>
      </c>
      <c r="B146" s="65">
        <f t="shared" ca="1" si="46"/>
        <v>2.3350673794569898E-2</v>
      </c>
      <c r="C146" s="65">
        <f t="shared" ca="1" si="46"/>
        <v>3.6923331952199767E-2</v>
      </c>
      <c r="D146" s="56">
        <f t="shared" ca="1" si="46"/>
        <v>3.7086329627363357E-2</v>
      </c>
      <c r="E146" s="56">
        <f t="shared" ca="1" si="46"/>
        <v>3.7968179583459882E-2</v>
      </c>
      <c r="F146" s="56">
        <f t="shared" ca="1" si="46"/>
        <v>3.6432305273978116E-2</v>
      </c>
      <c r="G146" s="57">
        <f t="shared" ca="1" si="46"/>
        <v>4.1436920956664069E-2</v>
      </c>
      <c r="H146" s="56">
        <f t="shared" ca="1" si="46"/>
        <v>3.5433046726839112E-2</v>
      </c>
      <c r="I146" s="56">
        <f t="shared" ca="1" si="46"/>
        <v>2.4837136066779175E-2</v>
      </c>
      <c r="J146" s="66">
        <f t="shared" ca="1" si="46"/>
        <v>8.8041692940099558E-3</v>
      </c>
      <c r="K146" s="56">
        <f t="shared" ca="1" si="46"/>
        <v>3.6600010311552023E-2</v>
      </c>
      <c r="L146" s="56">
        <f t="shared" ca="1" si="46"/>
        <v>4.0260123797463798E-2</v>
      </c>
      <c r="M146" s="66">
        <f t="shared" ca="1" si="46"/>
        <v>3.0121310612531094E-2</v>
      </c>
      <c r="N146" s="56">
        <f t="shared" ca="1" si="46"/>
        <v>3.0749194963954674E-2</v>
      </c>
      <c r="O146" s="58">
        <f t="shared" ca="1" si="46"/>
        <v>3.6285807353513944E-2</v>
      </c>
      <c r="P146" s="57">
        <f t="shared" ca="1" si="46"/>
        <v>7.5816083214343966E-2</v>
      </c>
      <c r="Q146" s="56">
        <f t="shared" ca="1" si="46"/>
        <v>4.3389069615065612E-2</v>
      </c>
      <c r="R146" s="56">
        <f t="shared" ca="1" si="46"/>
        <v>3.762813914788965E-2</v>
      </c>
      <c r="S146" s="56"/>
      <c r="T146" s="56"/>
      <c r="U146" s="56">
        <f t="shared" ca="1" si="46"/>
        <v>3.8746935669393912E-2</v>
      </c>
      <c r="V146" s="56"/>
      <c r="W146" s="56"/>
      <c r="X146" s="56">
        <f t="shared" ca="1" si="46"/>
        <v>6.260344663298234E-2</v>
      </c>
      <c r="Y146" s="58">
        <f t="shared" ca="1" si="47"/>
        <v>4.1883426834336879E-2</v>
      </c>
    </row>
    <row r="147" spans="1:25" s="33" customFormat="1" x14ac:dyDescent="0.2">
      <c r="A147" s="20">
        <v>39172</v>
      </c>
      <c r="B147" s="63">
        <f t="shared" ca="1" si="46"/>
        <v>2.434031247968016E-2</v>
      </c>
      <c r="C147" s="63">
        <f t="shared" ca="1" si="46"/>
        <v>3.4020407012166576E-2</v>
      </c>
      <c r="D147" s="34">
        <f t="shared" ca="1" si="46"/>
        <v>3.4989756482462164E-2</v>
      </c>
      <c r="E147" s="34">
        <f t="shared" ca="1" si="46"/>
        <v>3.9384762651358596E-2</v>
      </c>
      <c r="F147" s="34">
        <f t="shared" ca="1" si="46"/>
        <v>2.6809886663862192E-2</v>
      </c>
      <c r="G147" s="53">
        <f t="shared" ca="1" si="46"/>
        <v>4.1982258688118668E-2</v>
      </c>
      <c r="H147" s="34">
        <f t="shared" ca="1" si="46"/>
        <v>1.3432108392969822E-2</v>
      </c>
      <c r="I147" s="34">
        <f t="shared" ca="1" si="46"/>
        <v>1.3371703196025431E-2</v>
      </c>
      <c r="J147" s="64">
        <f t="shared" ca="1" si="46"/>
        <v>1.0884268129628172E-2</v>
      </c>
      <c r="K147" s="34">
        <f t="shared" ca="1" si="46"/>
        <v>-5.2288090757695027E-3</v>
      </c>
      <c r="L147" s="34">
        <f t="shared" ca="1" si="46"/>
        <v>3.0487582405873459E-2</v>
      </c>
      <c r="M147" s="64">
        <f t="shared" ca="1" si="46"/>
        <v>2.0986450630529729E-2</v>
      </c>
      <c r="N147" s="34">
        <f t="shared" ca="1" si="46"/>
        <v>3.5617233032298579E-2</v>
      </c>
      <c r="O147" s="55">
        <f t="shared" ca="1" si="46"/>
        <v>4.0915120608639999E-2</v>
      </c>
      <c r="P147" s="53">
        <f t="shared" ca="1" si="46"/>
        <v>4.2199657962613157E-2</v>
      </c>
      <c r="Q147" s="34">
        <f t="shared" ca="1" si="46"/>
        <v>3.7740139382550719E-2</v>
      </c>
      <c r="R147" s="34">
        <f t="shared" ca="1" si="46"/>
        <v>2.9855044055842717E-2</v>
      </c>
      <c r="S147" s="34">
        <f t="shared" ca="1" si="46"/>
        <v>4.021236747300061E-2</v>
      </c>
      <c r="T147" s="34"/>
      <c r="U147" s="34">
        <f t="shared" ca="1" si="46"/>
        <v>2.8383888023057802E-2</v>
      </c>
      <c r="V147" s="34">
        <f t="shared" ca="1" si="46"/>
        <v>2.7912142381718796E-2</v>
      </c>
      <c r="W147" s="34"/>
      <c r="X147" s="34">
        <f t="shared" ca="1" si="46"/>
        <v>4.1456633095031226E-2</v>
      </c>
      <c r="Y147" s="55">
        <f t="shared" ca="1" si="47"/>
        <v>3.2383336202368218E-2</v>
      </c>
    </row>
    <row r="148" spans="1:25" s="33" customFormat="1" x14ac:dyDescent="0.2">
      <c r="A148" s="20">
        <v>39263</v>
      </c>
      <c r="B148" s="63">
        <f t="shared" ca="1" si="46"/>
        <v>2.1908996208151565E-2</v>
      </c>
      <c r="C148" s="63">
        <f t="shared" ca="1" si="46"/>
        <v>3.1679723314205654E-2</v>
      </c>
      <c r="D148" s="34">
        <f t="shared" ca="1" si="46"/>
        <v>3.2439018081682924E-2</v>
      </c>
      <c r="E148" s="34">
        <f t="shared" ca="1" si="46"/>
        <v>4.0781450151561094E-2</v>
      </c>
      <c r="F148" s="34">
        <f t="shared" ca="1" si="46"/>
        <v>2.6901721444200444E-2</v>
      </c>
      <c r="G148" s="53">
        <f t="shared" ca="1" si="46"/>
        <v>3.8347782529753127E-2</v>
      </c>
      <c r="H148" s="34">
        <f t="shared" ca="1" si="46"/>
        <v>3.2853343090407439E-2</v>
      </c>
      <c r="I148" s="34">
        <f t="shared" ca="1" si="46"/>
        <v>2.7480927480385331E-2</v>
      </c>
      <c r="J148" s="64">
        <f t="shared" ca="1" si="46"/>
        <v>2.1865837962435242E-2</v>
      </c>
      <c r="K148" s="34">
        <f t="shared" ca="1" si="46"/>
        <v>4.17093860943476E-2</v>
      </c>
      <c r="L148" s="34">
        <f t="shared" ca="1" si="46"/>
        <v>2.8671851127737957E-2</v>
      </c>
      <c r="M148" s="64">
        <f t="shared" ca="1" si="46"/>
        <v>1.5580586212029512E-2</v>
      </c>
      <c r="N148" s="34">
        <f t="shared" ca="1" si="46"/>
        <v>4.6787349543198076E-2</v>
      </c>
      <c r="O148" s="55">
        <f t="shared" ca="1" si="46"/>
        <v>4.2099387775900832E-2</v>
      </c>
      <c r="P148" s="53">
        <f t="shared" ca="1" si="46"/>
        <v>4.4823483364377914E-2</v>
      </c>
      <c r="Q148" s="34">
        <f t="shared" ca="1" si="46"/>
        <v>3.581588329043206E-2</v>
      </c>
      <c r="R148" s="34">
        <f t="shared" ca="1" si="46"/>
        <v>2.920272309582006E-2</v>
      </c>
      <c r="S148" s="34">
        <f t="shared" ca="1" si="46"/>
        <v>3.9702239267668915E-2</v>
      </c>
      <c r="T148" s="34"/>
      <c r="U148" s="34">
        <f t="shared" ca="1" si="46"/>
        <v>2.6317539753507146E-2</v>
      </c>
      <c r="V148" s="34">
        <f t="shared" ca="1" si="46"/>
        <v>2.7108185539772789E-2</v>
      </c>
      <c r="W148" s="34"/>
      <c r="X148" s="34">
        <f t="shared" ca="1" si="46"/>
        <v>3.7574872415089944E-2</v>
      </c>
      <c r="Y148" s="55">
        <f t="shared" ca="1" si="47"/>
        <v>3.4022856435296234E-2</v>
      </c>
    </row>
    <row r="149" spans="1:25" s="33" customFormat="1" x14ac:dyDescent="0.2">
      <c r="A149" s="20">
        <v>39355</v>
      </c>
      <c r="B149" s="63">
        <f t="shared" ca="1" si="46"/>
        <v>1.7984012136026184E-2</v>
      </c>
      <c r="C149" s="63">
        <f t="shared" ca="1" si="46"/>
        <v>3.6961680237808547E-2</v>
      </c>
      <c r="D149" s="34">
        <f t="shared" ca="1" si="46"/>
        <v>3.7797847452855082E-2</v>
      </c>
      <c r="E149" s="34">
        <f t="shared" ca="1" si="46"/>
        <v>2.882217900173667E-2</v>
      </c>
      <c r="F149" s="34">
        <f t="shared" ca="1" si="46"/>
        <v>3.1667065965181873E-2</v>
      </c>
      <c r="G149" s="53">
        <f t="shared" ca="1" si="46"/>
        <v>3.7607148354622533E-2</v>
      </c>
      <c r="H149" s="34">
        <f t="shared" ca="1" si="46"/>
        <v>1.5157169010061811E-2</v>
      </c>
      <c r="I149" s="34">
        <f t="shared" ca="1" si="46"/>
        <v>2.9577145820329775E-2</v>
      </c>
      <c r="J149" s="64">
        <f t="shared" ca="1" si="46"/>
        <v>2.4256524285232839E-2</v>
      </c>
      <c r="K149" s="34">
        <f t="shared" ca="1" si="46"/>
        <v>5.2424232008027261E-2</v>
      </c>
      <c r="L149" s="34">
        <f t="shared" ca="1" si="46"/>
        <v>2.9337536020900723E-2</v>
      </c>
      <c r="M149" s="64">
        <f t="shared" ca="1" si="46"/>
        <v>2.3290267749305871E-2</v>
      </c>
      <c r="N149" s="34">
        <f t="shared" ca="1" si="46"/>
        <v>3.8743297905246443E-2</v>
      </c>
      <c r="O149" s="55">
        <f t="shared" ca="1" si="46"/>
        <v>2.9021188188738778E-2</v>
      </c>
      <c r="P149" s="53">
        <f t="shared" ca="1" si="46"/>
        <v>4.9140217535974973E-2</v>
      </c>
      <c r="Q149" s="34">
        <f t="shared" ca="1" si="46"/>
        <v>4.1230823330498767E-2</v>
      </c>
      <c r="R149" s="34">
        <f t="shared" ca="1" si="46"/>
        <v>2.8271040364141742E-2</v>
      </c>
      <c r="S149" s="34">
        <f t="shared" ca="1" si="46"/>
        <v>3.7805836430037321E-2</v>
      </c>
      <c r="T149" s="34"/>
      <c r="U149" s="34">
        <f t="shared" ca="1" si="46"/>
        <v>2.5108855014417175E-2</v>
      </c>
      <c r="V149" s="34">
        <f t="shared" ca="1" si="46"/>
        <v>3.4099185586730307E-2</v>
      </c>
      <c r="W149" s="34"/>
      <c r="X149" s="34">
        <f t="shared" ca="1" si="46"/>
        <v>4.1789343305558946E-2</v>
      </c>
      <c r="Y149" s="55">
        <f t="shared" ca="1" si="47"/>
        <v>2.8705531128490946E-2</v>
      </c>
    </row>
    <row r="150" spans="1:25" s="33" customFormat="1" ht="10.8" thickBot="1" x14ac:dyDescent="0.25">
      <c r="A150" s="26">
        <v>39447</v>
      </c>
      <c r="B150" s="65">
        <f t="shared" ca="1" si="46"/>
        <v>3.2039454696695557E-2</v>
      </c>
      <c r="C150" s="65">
        <f t="shared" ca="1" si="46"/>
        <v>3.5442189856813577E-2</v>
      </c>
      <c r="D150" s="56">
        <f t="shared" ca="1" si="46"/>
        <v>3.5264598520173163E-2</v>
      </c>
      <c r="E150" s="56">
        <f t="shared" ca="1" si="46"/>
        <v>4.7206610602476884E-2</v>
      </c>
      <c r="F150" s="56">
        <f t="shared" ca="1" si="46"/>
        <v>3.9382767153850473E-2</v>
      </c>
      <c r="G150" s="57">
        <f t="shared" ca="1" si="46"/>
        <v>3.6144084915198826E-2</v>
      </c>
      <c r="H150" s="56">
        <f t="shared" ca="1" si="46"/>
        <v>1.6554469791641768E-2</v>
      </c>
      <c r="I150" s="56">
        <f t="shared" ca="1" si="46"/>
        <v>2.8463718880671562E-2</v>
      </c>
      <c r="J150" s="66">
        <f t="shared" ca="1" si="46"/>
        <v>1.8172037556784648E-2</v>
      </c>
      <c r="K150" s="56">
        <f t="shared" ca="1" si="46"/>
        <v>5.0148288385478468E-2</v>
      </c>
      <c r="L150" s="56">
        <f t="shared" ca="1" si="46"/>
        <v>3.1822925668363977E-2</v>
      </c>
      <c r="M150" s="66">
        <f t="shared" ca="1" si="46"/>
        <v>3.4413131921600115E-2</v>
      </c>
      <c r="N150" s="56">
        <f t="shared" ca="1" si="46"/>
        <v>3.0987581959582622E-2</v>
      </c>
      <c r="O150" s="58">
        <f t="shared" ca="1" si="46"/>
        <v>4.1095641142040229E-2</v>
      </c>
      <c r="P150" s="57">
        <f t="shared" ca="1" si="46"/>
        <v>4.393842498723366E-2</v>
      </c>
      <c r="Q150" s="56">
        <f t="shared" ca="1" si="46"/>
        <v>3.8304140300216005E-2</v>
      </c>
      <c r="R150" s="56">
        <f t="shared" ca="1" si="46"/>
        <v>3.2059543253961209E-2</v>
      </c>
      <c r="S150" s="56">
        <f t="shared" ca="1" si="46"/>
        <v>3.8793214421136035E-2</v>
      </c>
      <c r="T150" s="56"/>
      <c r="U150" s="56">
        <f t="shared" ca="1" si="46"/>
        <v>2.6659130780446905E-2</v>
      </c>
      <c r="V150" s="56">
        <f t="shared" ca="1" si="46"/>
        <v>4.2842308440983246E-2</v>
      </c>
      <c r="W150" s="56"/>
      <c r="X150" s="56">
        <f t="shared" ca="1" si="46"/>
        <v>4.2944386568933846E-2</v>
      </c>
      <c r="Y150" s="58">
        <f t="shared" ca="1" si="47"/>
        <v>3.0551110353287392E-2</v>
      </c>
    </row>
    <row r="151" spans="1:25" s="33" customFormat="1" x14ac:dyDescent="0.2">
      <c r="A151" s="14">
        <v>39538</v>
      </c>
      <c r="B151" s="67">
        <f t="shared" ca="1" si="46"/>
        <v>3.5617459088643999E-2</v>
      </c>
      <c r="C151" s="67">
        <f t="shared" ca="1" si="46"/>
        <v>3.9645378440999579E-2</v>
      </c>
      <c r="D151" s="59">
        <f t="shared" ca="1" si="46"/>
        <v>3.9390277382503669E-2</v>
      </c>
      <c r="E151" s="59">
        <f t="shared" ref="E151:Y151" ca="1" si="48">IF(IF(OR(E21="",E17=0),NA(),E21/E17-1)&gt;1.5,NA(),E21/E17-1)</f>
        <v>5.3115265842228254E-2</v>
      </c>
      <c r="F151" s="59">
        <f t="shared" ca="1" si="48"/>
        <v>4.5628114287618482E-2</v>
      </c>
      <c r="G151" s="60">
        <f t="shared" ca="1" si="48"/>
        <v>3.5958390400795626E-2</v>
      </c>
      <c r="H151" s="59">
        <f t="shared" ca="1" si="48"/>
        <v>-4.0600445474111235E-2</v>
      </c>
      <c r="I151" s="59">
        <f t="shared" ca="1" si="48"/>
        <v>4.815909839041721E-2</v>
      </c>
      <c r="J151" s="68">
        <f t="shared" ca="1" si="48"/>
        <v>5.5343935773155328E-2</v>
      </c>
      <c r="K151" s="59">
        <f t="shared" ca="1" si="48"/>
        <v>-7.2311391668247182E-3</v>
      </c>
      <c r="L151" s="59">
        <f t="shared" ca="1" si="48"/>
        <v>4.1005413385455602E-2</v>
      </c>
      <c r="M151" s="68">
        <f t="shared" ca="1" si="48"/>
        <v>4.6628030032402235E-2</v>
      </c>
      <c r="N151" s="59">
        <f t="shared" ca="1" si="48"/>
        <v>4.6773596091646219E-2</v>
      </c>
      <c r="O151" s="61">
        <f t="shared" ca="1" si="48"/>
        <v>4.947589476292702E-2</v>
      </c>
      <c r="P151" s="60">
        <f t="shared" ca="1" si="48"/>
        <v>4.8169772614379713E-2</v>
      </c>
      <c r="Q151" s="59">
        <f t="shared" ca="1" si="48"/>
        <v>5.0527579808486545E-2</v>
      </c>
      <c r="R151" s="59">
        <f t="shared" ca="1" si="48"/>
        <v>4.020142291089468E-2</v>
      </c>
      <c r="S151" s="59">
        <f t="shared" ca="1" si="48"/>
        <v>4.0891019437031328E-2</v>
      </c>
      <c r="T151" s="59"/>
      <c r="U151" s="59">
        <f t="shared" ca="1" si="48"/>
        <v>2.9084155986716986E-2</v>
      </c>
      <c r="V151" s="59">
        <f t="shared" ca="1" si="48"/>
        <v>4.8933090576434246E-2</v>
      </c>
      <c r="W151" s="59"/>
      <c r="X151" s="59">
        <f t="shared" ca="1" si="48"/>
        <v>4.8178074898558521E-2</v>
      </c>
      <c r="Y151" s="61">
        <f t="shared" ca="1" si="48"/>
        <v>2.7549844171970372E-2</v>
      </c>
    </row>
    <row r="152" spans="1:25" s="33" customFormat="1" x14ac:dyDescent="0.2">
      <c r="A152" s="20">
        <v>39629</v>
      </c>
      <c r="B152" s="63">
        <f t="shared" ref="B152:X162" ca="1" si="49">IF(IF(OR(B22="",B18=0),NA(),B22/B18-1)&gt;1.5,NA(),B22/B18-1)</f>
        <v>3.5807081218903747E-2</v>
      </c>
      <c r="C152" s="63">
        <f t="shared" ca="1" si="49"/>
        <v>4.4255090571805988E-2</v>
      </c>
      <c r="D152" s="34">
        <f t="shared" ca="1" si="49"/>
        <v>4.4345085018213437E-2</v>
      </c>
      <c r="E152" s="34">
        <f t="shared" ca="1" si="49"/>
        <v>5.345146645484955E-2</v>
      </c>
      <c r="F152" s="34">
        <f t="shared" ca="1" si="49"/>
        <v>4.8465875912610423E-2</v>
      </c>
      <c r="G152" s="53">
        <f t="shared" ca="1" si="49"/>
        <v>3.7236586558113682E-2</v>
      </c>
      <c r="H152" s="34">
        <f t="shared" ca="1" si="49"/>
        <v>5.3139156208013683E-2</v>
      </c>
      <c r="I152" s="34">
        <f t="shared" ca="1" si="49"/>
        <v>4.5959311306036144E-2</v>
      </c>
      <c r="J152" s="64">
        <f t="shared" ca="1" si="49"/>
        <v>3.1798087286664112E-2</v>
      </c>
      <c r="K152" s="34">
        <f t="shared" ca="1" si="49"/>
        <v>7.6378402537522039E-2</v>
      </c>
      <c r="L152" s="34">
        <f t="shared" ca="1" si="49"/>
        <v>4.2582496118007018E-2</v>
      </c>
      <c r="M152" s="64">
        <f t="shared" ca="1" si="49"/>
        <v>5.0431001813552534E-2</v>
      </c>
      <c r="N152" s="34">
        <f t="shared" ca="1" si="49"/>
        <v>5.4560711823318675E-2</v>
      </c>
      <c r="O152" s="55">
        <f t="shared" ca="1" si="49"/>
        <v>4.9729844129608791E-2</v>
      </c>
      <c r="P152" s="53">
        <f t="shared" ca="1" si="49"/>
        <v>4.701851583937966E-2</v>
      </c>
      <c r="Q152" s="34">
        <f t="shared" ca="1" si="49"/>
        <v>4.467810827950025E-2</v>
      </c>
      <c r="R152" s="34">
        <f t="shared" ca="1" si="49"/>
        <v>3.9810826316223569E-2</v>
      </c>
      <c r="S152" s="34">
        <f t="shared" ca="1" si="49"/>
        <v>4.4713904842428986E-2</v>
      </c>
      <c r="T152" s="34"/>
      <c r="U152" s="34">
        <f t="shared" ca="1" si="49"/>
        <v>3.8370063022583834E-2</v>
      </c>
      <c r="V152" s="34">
        <f t="shared" ca="1" si="49"/>
        <v>5.6279887312052912E-2</v>
      </c>
      <c r="W152" s="34"/>
      <c r="X152" s="34">
        <f t="shared" ca="1" si="49"/>
        <v>5.1588579463257789E-2</v>
      </c>
      <c r="Y152" s="55">
        <f t="shared" ref="Y152:Y162" ca="1" si="50">IF(IF(OR(Y22="",Y18=0),NA(),Y22/Y18-1)&gt;1.5,NA(),Y22/Y18-1)</f>
        <v>3.5985167176791899E-2</v>
      </c>
    </row>
    <row r="153" spans="1:25" s="33" customFormat="1" x14ac:dyDescent="0.2">
      <c r="A153" s="20">
        <v>39721</v>
      </c>
      <c r="B153" s="63">
        <f t="shared" ca="1" si="49"/>
        <v>3.3566025822961532E-2</v>
      </c>
      <c r="C153" s="63">
        <f t="shared" ca="1" si="49"/>
        <v>4.5106146452061457E-2</v>
      </c>
      <c r="D153" s="34">
        <f t="shared" ca="1" si="49"/>
        <v>4.5023653610115177E-2</v>
      </c>
      <c r="E153" s="34">
        <f t="shared" ca="1" si="49"/>
        <v>4.8586064047229316E-2</v>
      </c>
      <c r="F153" s="34">
        <f t="shared" ca="1" si="49"/>
        <v>5.0744700825546607E-2</v>
      </c>
      <c r="G153" s="53">
        <f t="shared" ca="1" si="49"/>
        <v>3.948302112341362E-2</v>
      </c>
      <c r="H153" s="34">
        <f t="shared" ca="1" si="49"/>
        <v>4.3250201480816264E-2</v>
      </c>
      <c r="I153" s="34">
        <f t="shared" ca="1" si="49"/>
        <v>3.5443850542846489E-2</v>
      </c>
      <c r="J153" s="64">
        <f t="shared" ca="1" si="49"/>
        <v>3.3160510998620163E-2</v>
      </c>
      <c r="K153" s="34">
        <f t="shared" ca="1" si="49"/>
        <v>7.2071680653489789E-2</v>
      </c>
      <c r="L153" s="34">
        <f t="shared" ca="1" si="49"/>
        <v>4.0421151900027708E-2</v>
      </c>
      <c r="M153" s="64">
        <f t="shared" ca="1" si="49"/>
        <v>4.6526582826539098E-2</v>
      </c>
      <c r="N153" s="34">
        <f t="shared" ca="1" si="49"/>
        <v>5.8561891874301386E-2</v>
      </c>
      <c r="O153" s="55">
        <f t="shared" ca="1" si="49"/>
        <v>5.018288550565253E-2</v>
      </c>
      <c r="P153" s="53">
        <f t="shared" ca="1" si="49"/>
        <v>4.3598168864022568E-2</v>
      </c>
      <c r="Q153" s="34">
        <f t="shared" ca="1" si="49"/>
        <v>4.6676007675158004E-2</v>
      </c>
      <c r="R153" s="34">
        <f t="shared" ca="1" si="49"/>
        <v>4.0571227258325404E-2</v>
      </c>
      <c r="S153" s="34">
        <f t="shared" ca="1" si="49"/>
        <v>4.4591476400373642E-2</v>
      </c>
      <c r="T153" s="34"/>
      <c r="U153" s="34">
        <f t="shared" ca="1" si="49"/>
        <v>3.8352316869186387E-2</v>
      </c>
      <c r="V153" s="34">
        <f t="shared" ca="1" si="49"/>
        <v>5.7394773072184657E-2</v>
      </c>
      <c r="W153" s="34"/>
      <c r="X153" s="34">
        <f t="shared" ca="1" si="49"/>
        <v>5.6303019558811451E-2</v>
      </c>
      <c r="Y153" s="55">
        <f t="shared" ca="1" si="50"/>
        <v>4.3815926605106581E-2</v>
      </c>
    </row>
    <row r="154" spans="1:25" s="33" customFormat="1" ht="10.8" thickBot="1" x14ac:dyDescent="0.25">
      <c r="A154" s="26">
        <v>39813</v>
      </c>
      <c r="B154" s="65">
        <f t="shared" ca="1" si="49"/>
        <v>3.0805769913230918E-2</v>
      </c>
      <c r="C154" s="65">
        <f t="shared" ca="1" si="49"/>
        <v>4.0310846978584669E-2</v>
      </c>
      <c r="D154" s="56">
        <f t="shared" ca="1" si="49"/>
        <v>4.081784272535538E-2</v>
      </c>
      <c r="E154" s="56">
        <f t="shared" ca="1" si="49"/>
        <v>5.702716177141931E-2</v>
      </c>
      <c r="F154" s="56">
        <f t="shared" ca="1" si="49"/>
        <v>4.2116645991539858E-2</v>
      </c>
      <c r="G154" s="57">
        <f t="shared" ca="1" si="49"/>
        <v>3.6742113508322349E-2</v>
      </c>
      <c r="H154" s="56">
        <f t="shared" ca="1" si="49"/>
        <v>3.1319222990885853E-2</v>
      </c>
      <c r="I154" s="56">
        <f t="shared" ca="1" si="49"/>
        <v>3.5358246537320781E-2</v>
      </c>
      <c r="J154" s="66">
        <f t="shared" ca="1" si="49"/>
        <v>3.0453288023580161E-2</v>
      </c>
      <c r="K154" s="56">
        <f t="shared" ca="1" si="49"/>
        <v>4.365433837386723E-2</v>
      </c>
      <c r="L154" s="56">
        <f t="shared" ca="1" si="49"/>
        <v>3.0065298405603347E-2</v>
      </c>
      <c r="M154" s="66">
        <f t="shared" ca="1" si="49"/>
        <v>3.6078599451100368E-2</v>
      </c>
      <c r="N154" s="56">
        <f t="shared" ca="1" si="49"/>
        <v>4.6550823432727206E-2</v>
      </c>
      <c r="O154" s="58">
        <f t="shared" ca="1" si="49"/>
        <v>5.808222526523199E-2</v>
      </c>
      <c r="P154" s="57">
        <f t="shared" ca="1" si="49"/>
        <v>4.0460492268118431E-2</v>
      </c>
      <c r="Q154" s="56">
        <f t="shared" ca="1" si="49"/>
        <v>4.3460450977224285E-2</v>
      </c>
      <c r="R154" s="56">
        <f t="shared" ca="1" si="49"/>
        <v>3.6632524997412652E-2</v>
      </c>
      <c r="S154" s="56">
        <f t="shared" ca="1" si="49"/>
        <v>4.0509534847835926E-2</v>
      </c>
      <c r="T154" s="56"/>
      <c r="U154" s="56">
        <f t="shared" ca="1" si="49"/>
        <v>3.2921836970925877E-2</v>
      </c>
      <c r="V154" s="56">
        <f t="shared" ca="1" si="49"/>
        <v>4.4266241230066949E-2</v>
      </c>
      <c r="W154" s="56"/>
      <c r="X154" s="56">
        <f t="shared" ca="1" si="49"/>
        <v>4.7251992678045918E-2</v>
      </c>
      <c r="Y154" s="58">
        <f t="shared" ca="1" si="50"/>
        <v>3.8696924461021576E-2</v>
      </c>
    </row>
    <row r="155" spans="1:25" s="33" customFormat="1" x14ac:dyDescent="0.2">
      <c r="A155" s="14">
        <v>39903</v>
      </c>
      <c r="B155" s="67">
        <f t="shared" ca="1" si="49"/>
        <v>2.1212060436784475E-2</v>
      </c>
      <c r="C155" s="67">
        <f t="shared" ca="1" si="49"/>
        <v>3.1774201029668658E-2</v>
      </c>
      <c r="D155" s="59">
        <f t="shared" ca="1" si="49"/>
        <v>3.2307846887278391E-2</v>
      </c>
      <c r="E155" s="59">
        <f t="shared" ca="1" si="49"/>
        <v>4.6051070628005064E-2</v>
      </c>
      <c r="F155" s="59">
        <f t="shared" ca="1" si="49"/>
        <v>3.2468850911933522E-2</v>
      </c>
      <c r="G155" s="60">
        <f t="shared" ca="1" si="49"/>
        <v>3.4259233468019401E-2</v>
      </c>
      <c r="H155" s="59">
        <f t="shared" ca="1" si="49"/>
        <v>0.10870327119591927</v>
      </c>
      <c r="I155" s="59">
        <f t="shared" ca="1" si="49"/>
        <v>1.6453119627926727E-2</v>
      </c>
      <c r="J155" s="68">
        <f t="shared" ca="1" si="49"/>
        <v>1.4426251067833906E-2</v>
      </c>
      <c r="K155" s="59">
        <f t="shared" ca="1" si="49"/>
        <v>1.5537389519936662E-2</v>
      </c>
      <c r="L155" s="59">
        <f t="shared" ca="1" si="49"/>
        <v>2.6080067742317636E-2</v>
      </c>
      <c r="M155" s="68">
        <f t="shared" ca="1" si="49"/>
        <v>1.5214079572579253E-2</v>
      </c>
      <c r="N155" s="59">
        <f t="shared" ca="1" si="49"/>
        <v>4.0480103877822415E-2</v>
      </c>
      <c r="O155" s="61">
        <f t="shared" ca="1" si="49"/>
        <v>4.5967990990557039E-2</v>
      </c>
      <c r="P155" s="60">
        <f t="shared" ca="1" si="49"/>
        <v>3.7433412656239895E-2</v>
      </c>
      <c r="Q155" s="59">
        <f t="shared" ca="1" si="49"/>
        <v>2.4519966756443523E-2</v>
      </c>
      <c r="R155" s="59">
        <f t="shared" ca="1" si="49"/>
        <v>2.3392253638853777E-2</v>
      </c>
      <c r="S155" s="59">
        <f t="shared" ca="1" si="49"/>
        <v>3.3878583252447303E-2</v>
      </c>
      <c r="T155" s="59"/>
      <c r="U155" s="59">
        <f t="shared" ca="1" si="49"/>
        <v>3.4338556300673284E-2</v>
      </c>
      <c r="V155" s="59">
        <f t="shared" ca="1" si="49"/>
        <v>3.4803229136622926E-2</v>
      </c>
      <c r="W155" s="59"/>
      <c r="X155" s="59">
        <f t="shared" ca="1" si="49"/>
        <v>4.2526372096320486E-2</v>
      </c>
      <c r="Y155" s="61">
        <f t="shared" ca="1" si="50"/>
        <v>3.5167884152407236E-2</v>
      </c>
    </row>
    <row r="156" spans="1:25" s="33" customFormat="1" x14ac:dyDescent="0.2">
      <c r="A156" s="20">
        <v>39994</v>
      </c>
      <c r="B156" s="63">
        <f t="shared" ca="1" si="49"/>
        <v>1.8475309111533056E-2</v>
      </c>
      <c r="C156" s="63">
        <f t="shared" ca="1" si="49"/>
        <v>2.9132733808019395E-2</v>
      </c>
      <c r="D156" s="34">
        <f t="shared" ca="1" si="49"/>
        <v>2.9727621019986827E-2</v>
      </c>
      <c r="E156" s="34">
        <f t="shared" ca="1" si="49"/>
        <v>4.047872950485143E-2</v>
      </c>
      <c r="F156" s="34">
        <f t="shared" ca="1" si="49"/>
        <v>2.8085163613780884E-2</v>
      </c>
      <c r="G156" s="53">
        <f t="shared" ca="1" si="49"/>
        <v>3.030730629616718E-2</v>
      </c>
      <c r="H156" s="34">
        <f t="shared" ca="1" si="49"/>
        <v>1.8548016637704112E-2</v>
      </c>
      <c r="I156" s="34">
        <f t="shared" ca="1" si="49"/>
        <v>1.1008365335604564E-2</v>
      </c>
      <c r="J156" s="64">
        <f t="shared" ca="1" si="49"/>
        <v>7.7762816463875506E-3</v>
      </c>
      <c r="K156" s="34">
        <f t="shared" ca="1" si="49"/>
        <v>3.0154466310878592E-2</v>
      </c>
      <c r="L156" s="34">
        <f t="shared" ca="1" si="49"/>
        <v>2.0800989487993471E-2</v>
      </c>
      <c r="M156" s="64">
        <f t="shared" ca="1" si="49"/>
        <v>6.5651775030435289E-3</v>
      </c>
      <c r="N156" s="34">
        <f t="shared" ca="1" si="49"/>
        <v>5.2314818618106607E-2</v>
      </c>
      <c r="O156" s="55">
        <f t="shared" ca="1" si="49"/>
        <v>4.2909369932951469E-2</v>
      </c>
      <c r="P156" s="53">
        <f t="shared" ca="1" si="49"/>
        <v>3.3334341306883175E-2</v>
      </c>
      <c r="Q156" s="34">
        <f t="shared" ca="1" si="49"/>
        <v>3.4292904436441507E-2</v>
      </c>
      <c r="R156" s="34">
        <f t="shared" ca="1" si="49"/>
        <v>2.2286904291971554E-2</v>
      </c>
      <c r="S156" s="34">
        <f t="shared" ca="1" si="49"/>
        <v>2.9906872363674841E-2</v>
      </c>
      <c r="T156" s="34"/>
      <c r="U156" s="34">
        <f t="shared" ca="1" si="49"/>
        <v>2.2004198970313693E-2</v>
      </c>
      <c r="V156" s="34">
        <f t="shared" ca="1" si="49"/>
        <v>2.6622062717677863E-2</v>
      </c>
      <c r="W156" s="34"/>
      <c r="X156" s="34">
        <f t="shared" ca="1" si="49"/>
        <v>3.522114513920771E-2</v>
      </c>
      <c r="Y156" s="55">
        <f t="shared" ca="1" si="50"/>
        <v>1.9943256747560811E-2</v>
      </c>
    </row>
    <row r="157" spans="1:25" s="33" customFormat="1" x14ac:dyDescent="0.2">
      <c r="A157" s="20">
        <v>40086</v>
      </c>
      <c r="B157" s="63">
        <f t="shared" ca="1" si="49"/>
        <v>1.2775240466624593E-2</v>
      </c>
      <c r="C157" s="63">
        <f t="shared" ca="1" si="49"/>
        <v>2.4845714359830184E-2</v>
      </c>
      <c r="D157" s="34">
        <f t="shared" ca="1" si="49"/>
        <v>2.5050981420616569E-2</v>
      </c>
      <c r="E157" s="34">
        <f t="shared" ca="1" si="49"/>
        <v>3.4105717878696984E-2</v>
      </c>
      <c r="F157" s="34">
        <f t="shared" ca="1" si="49"/>
        <v>2.6673601600230246E-2</v>
      </c>
      <c r="G157" s="53">
        <f t="shared" ca="1" si="49"/>
        <v>2.6945416401300104E-2</v>
      </c>
      <c r="H157" s="34">
        <f t="shared" ca="1" si="49"/>
        <v>2.1304714483503906E-2</v>
      </c>
      <c r="I157" s="34">
        <f t="shared" ca="1" si="49"/>
        <v>2.0021288282638938E-2</v>
      </c>
      <c r="J157" s="64">
        <f t="shared" ca="1" si="49"/>
        <v>1.2405006925794604E-2</v>
      </c>
      <c r="K157" s="34">
        <f t="shared" ca="1" si="49"/>
        <v>3.4496193237858241E-2</v>
      </c>
      <c r="L157" s="34">
        <f t="shared" ca="1" si="49"/>
        <v>1.5641980634422792E-2</v>
      </c>
      <c r="M157" s="64">
        <f t="shared" ca="1" si="49"/>
        <v>1.2109684596730563E-2</v>
      </c>
      <c r="N157" s="34">
        <f t="shared" ca="1" si="49"/>
        <v>4.0609865339994888E-2</v>
      </c>
      <c r="O157" s="55">
        <f t="shared" ca="1" si="49"/>
        <v>3.5564923535813087E-2</v>
      </c>
      <c r="P157" s="53">
        <f t="shared" ca="1" si="49"/>
        <v>2.8260373787738935E-2</v>
      </c>
      <c r="Q157" s="34">
        <f t="shared" ca="1" si="49"/>
        <v>2.9729784105515078E-2</v>
      </c>
      <c r="R157" s="34">
        <f t="shared" ca="1" si="49"/>
        <v>2.2855799539019284E-2</v>
      </c>
      <c r="S157" s="34">
        <f t="shared" ca="1" si="49"/>
        <v>2.5284913190852576E-2</v>
      </c>
      <c r="T157" s="34"/>
      <c r="U157" s="34">
        <f t="shared" ca="1" si="49"/>
        <v>1.9624433057014778E-2</v>
      </c>
      <c r="V157" s="34">
        <f t="shared" ca="1" si="49"/>
        <v>2.4543906200066523E-2</v>
      </c>
      <c r="W157" s="34"/>
      <c r="X157" s="34">
        <f t="shared" ca="1" si="49"/>
        <v>3.2313447507538617E-2</v>
      </c>
      <c r="Y157" s="55">
        <f t="shared" ca="1" si="50"/>
        <v>1.2074899789541238E-2</v>
      </c>
    </row>
    <row r="158" spans="1:25" s="33" customFormat="1" ht="10.8" thickBot="1" x14ac:dyDescent="0.25">
      <c r="A158" s="26">
        <v>40178</v>
      </c>
      <c r="B158" s="65">
        <f t="shared" ca="1" si="49"/>
        <v>1.8195036985177548E-2</v>
      </c>
      <c r="C158" s="65">
        <f t="shared" ca="1" si="49"/>
        <v>2.7370447152876176E-2</v>
      </c>
      <c r="D158" s="56">
        <f t="shared" ca="1" si="49"/>
        <v>2.7651340792600232E-2</v>
      </c>
      <c r="E158" s="56">
        <f t="shared" ca="1" si="49"/>
        <v>3.6566358005390098E-2</v>
      </c>
      <c r="F158" s="56">
        <f t="shared" ca="1" si="49"/>
        <v>2.6678044163582326E-2</v>
      </c>
      <c r="G158" s="57">
        <f t="shared" ca="1" si="49"/>
        <v>2.6691937232452112E-2</v>
      </c>
      <c r="H158" s="56">
        <f t="shared" ca="1" si="49"/>
        <v>2.4577052217516604E-2</v>
      </c>
      <c r="I158" s="56">
        <f t="shared" ca="1" si="49"/>
        <v>1.7505015094745113E-2</v>
      </c>
      <c r="J158" s="66">
        <f t="shared" ca="1" si="49"/>
        <v>2.2159098889503293E-2</v>
      </c>
      <c r="K158" s="56">
        <f t="shared" ca="1" si="49"/>
        <v>3.2608077619983744E-2</v>
      </c>
      <c r="L158" s="56">
        <f t="shared" ca="1" si="49"/>
        <v>5.3827271474791161E-3</v>
      </c>
      <c r="M158" s="66">
        <f t="shared" ca="1" si="49"/>
        <v>2.4730213451102712E-2</v>
      </c>
      <c r="N158" s="56">
        <f t="shared" ca="1" si="49"/>
        <v>2.5121795350065534E-2</v>
      </c>
      <c r="O158" s="58">
        <f t="shared" ca="1" si="49"/>
        <v>3.3667313314046599E-2</v>
      </c>
      <c r="P158" s="57">
        <f t="shared" ca="1" si="49"/>
        <v>3.5115753619566537E-2</v>
      </c>
      <c r="Q158" s="56">
        <f t="shared" ca="1" si="49"/>
        <v>3.0677145697295183E-2</v>
      </c>
      <c r="R158" s="56">
        <f t="shared" ca="1" si="49"/>
        <v>2.1618230058191967E-2</v>
      </c>
      <c r="S158" s="56">
        <f t="shared" ca="1" si="49"/>
        <v>2.7050811776748951E-2</v>
      </c>
      <c r="T158" s="56"/>
      <c r="U158" s="56">
        <f t="shared" ca="1" si="49"/>
        <v>2.2514837672824362E-2</v>
      </c>
      <c r="V158" s="56">
        <f t="shared" ca="1" si="49"/>
        <v>2.6753360954251848E-2</v>
      </c>
      <c r="W158" s="56"/>
      <c r="X158" s="56">
        <f t="shared" ca="1" si="49"/>
        <v>3.2252314912456281E-2</v>
      </c>
      <c r="Y158" s="58">
        <f t="shared" ca="1" si="50"/>
        <v>1.3516013875361166E-2</v>
      </c>
    </row>
    <row r="159" spans="1:25" s="33" customFormat="1" x14ac:dyDescent="0.2">
      <c r="A159" s="20">
        <v>40268</v>
      </c>
      <c r="B159" s="63">
        <f t="shared" ca="1" si="49"/>
        <v>1.9231493154027834E-2</v>
      </c>
      <c r="C159" s="63">
        <f t="shared" ca="1" si="49"/>
        <v>3.1220455477020126E-2</v>
      </c>
      <c r="D159" s="34">
        <f t="shared" ca="1" si="49"/>
        <v>3.1087901976140087E-2</v>
      </c>
      <c r="E159" s="34">
        <f t="shared" ca="1" si="49"/>
        <v>3.5305423395887603E-2</v>
      </c>
      <c r="F159" s="34">
        <f t="shared" ca="1" si="49"/>
        <v>3.3071611068459461E-2</v>
      </c>
      <c r="G159" s="53">
        <f t="shared" ca="1" si="49"/>
        <v>2.4479907533608181E-2</v>
      </c>
      <c r="H159" s="34">
        <f t="shared" ca="1" si="49"/>
        <v>1.9685027805478539E-2</v>
      </c>
      <c r="I159" s="34">
        <f t="shared" ca="1" si="49"/>
        <v>2.729755483108276E-2</v>
      </c>
      <c r="J159" s="64">
        <f t="shared" ca="1" si="49"/>
        <v>2.6107517024011928E-2</v>
      </c>
      <c r="K159" s="34">
        <f t="shared" ca="1" si="49"/>
        <v>1.335146174979962E-2</v>
      </c>
      <c r="L159" s="34"/>
      <c r="M159" s="64"/>
      <c r="N159" s="34">
        <f t="shared" ca="1" si="49"/>
        <v>3.5446529645386304E-2</v>
      </c>
      <c r="O159" s="55">
        <f t="shared" ca="1" si="49"/>
        <v>3.3957673063492511E-2</v>
      </c>
      <c r="P159" s="53">
        <f t="shared" ca="1" si="49"/>
        <v>3.1409648001636148E-2</v>
      </c>
      <c r="Q159" s="34">
        <f t="shared" ca="1" si="49"/>
        <v>3.4059475061969824E-2</v>
      </c>
      <c r="R159" s="34">
        <f t="shared" ca="1" si="49"/>
        <v>2.9896586311237927E-2</v>
      </c>
      <c r="S159" s="34">
        <f t="shared" ca="1" si="49"/>
        <v>2.7460847430552215E-2</v>
      </c>
      <c r="T159" s="34"/>
      <c r="U159" s="34">
        <f t="shared" ca="1" si="49"/>
        <v>2.5242415915706307E-2</v>
      </c>
      <c r="V159" s="34">
        <f t="shared" ca="1" si="49"/>
        <v>3.2653355700324349E-2</v>
      </c>
      <c r="W159" s="34"/>
      <c r="X159" s="34">
        <f t="shared" ca="1" si="49"/>
        <v>3.8066503517139472E-2</v>
      </c>
      <c r="Y159" s="55">
        <f t="shared" ca="1" si="50"/>
        <v>2.371163040824964E-2</v>
      </c>
    </row>
    <row r="160" spans="1:25" s="33" customFormat="1" x14ac:dyDescent="0.2">
      <c r="A160" s="20">
        <v>40359</v>
      </c>
      <c r="B160" s="63">
        <f t="shared" ca="1" si="49"/>
        <v>1.8386438728565047E-2</v>
      </c>
      <c r="C160" s="63">
        <f t="shared" ca="1" si="49"/>
        <v>3.1203846475379216E-2</v>
      </c>
      <c r="D160" s="34">
        <f t="shared" ca="1" si="49"/>
        <v>3.1140755849104806E-2</v>
      </c>
      <c r="E160" s="34">
        <f t="shared" ca="1" si="49"/>
        <v>3.5433049650391624E-2</v>
      </c>
      <c r="F160" s="34">
        <f t="shared" ca="1" si="49"/>
        <v>3.3294314256101964E-2</v>
      </c>
      <c r="G160" s="53">
        <f t="shared" ca="1" si="49"/>
        <v>2.4765467253138329E-2</v>
      </c>
      <c r="H160" s="34">
        <f t="shared" ca="1" si="49"/>
        <v>-1.9598433225819445E-2</v>
      </c>
      <c r="I160" s="34">
        <f t="shared" ca="1" si="49"/>
        <v>4.1065898814038215E-2</v>
      </c>
      <c r="J160" s="64">
        <f t="shared" ca="1" si="49"/>
        <v>3.7538720572827922E-2</v>
      </c>
      <c r="K160" s="34">
        <f t="shared" ca="1" si="49"/>
        <v>3.5792625040129034E-2</v>
      </c>
      <c r="L160" s="34"/>
      <c r="M160" s="64"/>
      <c r="N160" s="34">
        <f t="shared" ca="1" si="49"/>
        <v>3.3773658591116584E-2</v>
      </c>
      <c r="O160" s="55">
        <f t="shared" ca="1" si="49"/>
        <v>3.1557005083699963E-2</v>
      </c>
      <c r="P160" s="53">
        <f t="shared" ca="1" si="49"/>
        <v>3.8172757064484086E-2</v>
      </c>
      <c r="Q160" s="34">
        <f t="shared" ca="1" si="49"/>
        <v>3.3450047007357986E-2</v>
      </c>
      <c r="R160" s="34">
        <f t="shared" ca="1" si="49"/>
        <v>2.9906336883022799E-2</v>
      </c>
      <c r="S160" s="34">
        <f t="shared" ca="1" si="49"/>
        <v>2.7351676349145038E-2</v>
      </c>
      <c r="T160" s="34"/>
      <c r="U160" s="34">
        <f t="shared" ca="1" si="49"/>
        <v>1.8000641166688425E-2</v>
      </c>
      <c r="V160" s="34">
        <f t="shared" ca="1" si="49"/>
        <v>3.359517095959208E-2</v>
      </c>
      <c r="W160" s="34"/>
      <c r="X160" s="34">
        <f t="shared" ca="1" si="49"/>
        <v>3.669702858364432E-2</v>
      </c>
      <c r="Y160" s="55">
        <f t="shared" ca="1" si="50"/>
        <v>1.937010784496529E-2</v>
      </c>
    </row>
    <row r="161" spans="1:25" s="33" customFormat="1" x14ac:dyDescent="0.2">
      <c r="A161" s="20">
        <v>40451</v>
      </c>
      <c r="B161" s="63">
        <f t="shared" ca="1" si="49"/>
        <v>1.3949879078309468E-2</v>
      </c>
      <c r="C161" s="63">
        <f t="shared" ca="1" si="49"/>
        <v>2.4898049374997289E-2</v>
      </c>
      <c r="D161" s="34">
        <f t="shared" ca="1" si="49"/>
        <v>2.4728705052115219E-2</v>
      </c>
      <c r="E161" s="34">
        <f t="shared" ca="1" si="49"/>
        <v>3.303534674888664E-2</v>
      </c>
      <c r="F161" s="34">
        <f t="shared" ca="1" si="49"/>
        <v>2.8814351949526751E-2</v>
      </c>
      <c r="G161" s="53">
        <f t="shared" ca="1" si="49"/>
        <v>2.2969282894077292E-2</v>
      </c>
      <c r="H161" s="34">
        <f t="shared" ca="1" si="49"/>
        <v>-9.3932564179884936E-3</v>
      </c>
      <c r="I161" s="34">
        <f t="shared" ca="1" si="49"/>
        <v>2.3944995962718929E-2</v>
      </c>
      <c r="J161" s="64">
        <f t="shared" ca="1" si="49"/>
        <v>3.4173623355002958E-2</v>
      </c>
      <c r="K161" s="34">
        <f t="shared" ca="1" si="49"/>
        <v>3.0353068563830909E-2</v>
      </c>
      <c r="L161" s="34"/>
      <c r="M161" s="64"/>
      <c r="N161" s="34">
        <f t="shared" ca="1" si="49"/>
        <v>3.2941748181670727E-2</v>
      </c>
      <c r="O161" s="55">
        <f t="shared" ca="1" si="49"/>
        <v>3.1208673013260357E-2</v>
      </c>
      <c r="P161" s="53">
        <f t="shared" ca="1" si="49"/>
        <v>2.9395323841018062E-2</v>
      </c>
      <c r="Q161" s="34">
        <f t="shared" ca="1" si="49"/>
        <v>2.5488279347575693E-2</v>
      </c>
      <c r="R161" s="34">
        <f t="shared" ca="1" si="49"/>
        <v>2.3117273684565065E-2</v>
      </c>
      <c r="S161" s="34">
        <f t="shared" ca="1" si="49"/>
        <v>2.3810387796803001E-2</v>
      </c>
      <c r="T161" s="34"/>
      <c r="U161" s="34">
        <f t="shared" ca="1" si="49"/>
        <v>1.6582703597283643E-2</v>
      </c>
      <c r="V161" s="34">
        <f t="shared" ca="1" si="49"/>
        <v>2.6721624892295681E-2</v>
      </c>
      <c r="W161" s="34"/>
      <c r="X161" s="34">
        <f t="shared" ca="1" si="49"/>
        <v>3.7676171382892365E-2</v>
      </c>
      <c r="Y161" s="55">
        <f t="shared" ca="1" si="50"/>
        <v>7.8096399015337159E-3</v>
      </c>
    </row>
    <row r="162" spans="1:25" s="33" customFormat="1" ht="10.8" thickBot="1" x14ac:dyDescent="0.25">
      <c r="A162" s="20">
        <v>40543</v>
      </c>
      <c r="B162" s="63">
        <f t="shared" ca="1" si="49"/>
        <v>9.607568861665694E-3</v>
      </c>
      <c r="C162" s="63">
        <f t="shared" ca="1" si="49"/>
        <v>2.5647522579134163E-2</v>
      </c>
      <c r="D162" s="34">
        <f t="shared" ca="1" si="49"/>
        <v>2.6215685876478378E-2</v>
      </c>
      <c r="E162" s="34">
        <f t="shared" ca="1" si="49"/>
        <v>2.8842905086765791E-2</v>
      </c>
      <c r="F162" s="34">
        <f t="shared" ca="1" si="49"/>
        <v>2.6146615947232554E-2</v>
      </c>
      <c r="G162" s="53">
        <f t="shared" ca="1" si="49"/>
        <v>2.2125576580894091E-2</v>
      </c>
      <c r="H162" s="34">
        <f t="shared" ca="1" si="49"/>
        <v>1.4648677746375904E-2</v>
      </c>
      <c r="I162" s="34">
        <f t="shared" ca="1" si="49"/>
        <v>2.6027595890701916E-2</v>
      </c>
      <c r="J162" s="64">
        <f t="shared" ca="1" si="49"/>
        <v>2.9403048124142517E-2</v>
      </c>
      <c r="K162" s="34">
        <f t="shared" ca="1" si="49"/>
        <v>2.31000180894676E-2</v>
      </c>
      <c r="L162" s="34"/>
      <c r="M162" s="64"/>
      <c r="N162" s="34">
        <f t="shared" ca="1" si="49"/>
        <v>2.6225153080853714E-2</v>
      </c>
      <c r="O162" s="55">
        <f t="shared" ca="1" si="49"/>
        <v>3.0635544010275684E-2</v>
      </c>
      <c r="P162" s="53">
        <f t="shared" ca="1" si="49"/>
        <v>1.924708444449541E-2</v>
      </c>
      <c r="Q162" s="34">
        <f t="shared" ca="1" si="49"/>
        <v>2.2927225700955622E-2</v>
      </c>
      <c r="R162" s="34">
        <f t="shared" ca="1" si="49"/>
        <v>2.2598562972576453E-2</v>
      </c>
      <c r="S162" s="34">
        <f t="shared" ca="1" si="49"/>
        <v>2.2660627602947958E-2</v>
      </c>
      <c r="T162" s="34"/>
      <c r="U162" s="34">
        <f t="shared" ca="1" si="49"/>
        <v>1.7907376423334398E-2</v>
      </c>
      <c r="V162" s="34">
        <f t="shared" ca="1" si="49"/>
        <v>2.6230531309391125E-2</v>
      </c>
      <c r="W162" s="34"/>
      <c r="X162" s="34">
        <f t="shared" ca="1" si="49"/>
        <v>3.1730654450687457E-2</v>
      </c>
      <c r="Y162" s="55">
        <f t="shared" ca="1" si="50"/>
        <v>1.1109446381359467E-2</v>
      </c>
    </row>
    <row r="163" spans="1:25" s="33" customFormat="1" x14ac:dyDescent="0.2">
      <c r="A163" s="14">
        <v>40633</v>
      </c>
      <c r="B163" s="67">
        <f t="shared" ref="B163:Y163" ca="1" si="51">IF(IF(OR(B33="",B29=0),NA(),B33/B29-1)&gt;1.5,NA(),B33/B29-1)</f>
        <v>9.4389782160033686E-3</v>
      </c>
      <c r="C163" s="67">
        <f t="shared" ca="1" si="51"/>
        <v>2.4877858679312581E-2</v>
      </c>
      <c r="D163" s="59">
        <f t="shared" ca="1" si="51"/>
        <v>2.6410482104563204E-2</v>
      </c>
      <c r="E163" s="59">
        <f t="shared" ca="1" si="51"/>
        <v>3.1487172020855825E-2</v>
      </c>
      <c r="F163" s="59">
        <f t="shared" ca="1" si="51"/>
        <v>1.9953990999872939E-2</v>
      </c>
      <c r="G163" s="60">
        <f t="shared" ca="1" si="51"/>
        <v>2.4660098743638503E-2</v>
      </c>
      <c r="H163" s="59">
        <f t="shared" ca="1" si="51"/>
        <v>6.6344033353913368E-3</v>
      </c>
      <c r="I163" s="59">
        <f t="shared" ca="1" si="51"/>
        <v>2.4809898767819583E-2</v>
      </c>
      <c r="J163" s="68">
        <f t="shared" ca="1" si="51"/>
        <v>1.7882048621365332E-2</v>
      </c>
      <c r="K163" s="59">
        <f t="shared" ca="1" si="51"/>
        <v>2.9607449962805399E-2</v>
      </c>
      <c r="L163" s="59"/>
      <c r="M163" s="68"/>
      <c r="N163" s="59">
        <f t="shared" ca="1" si="51"/>
        <v>2.7019970730644438E-2</v>
      </c>
      <c r="O163" s="61">
        <f t="shared" ca="1" si="51"/>
        <v>2.8498870893580941E-2</v>
      </c>
      <c r="P163" s="60">
        <f t="shared" ca="1" si="51"/>
        <v>-4.6998060120056584E-2</v>
      </c>
      <c r="Q163" s="59">
        <f t="shared" ca="1" si="51"/>
        <v>3.3976674198526569E-2</v>
      </c>
      <c r="R163" s="59">
        <f t="shared" ca="1" si="51"/>
        <v>1.8981623397624992E-2</v>
      </c>
      <c r="S163" s="59"/>
      <c r="T163" s="59"/>
      <c r="U163" s="59">
        <f t="shared" ca="1" si="51"/>
        <v>1.5710688046008503E-2</v>
      </c>
      <c r="V163" s="59"/>
      <c r="W163" s="59"/>
      <c r="X163" s="59">
        <f t="shared" ca="1" si="51"/>
        <v>-2.2345862974572639E-2</v>
      </c>
      <c r="Y163" s="61">
        <f t="shared" ca="1" si="51"/>
        <v>1.4406847330983741E-2</v>
      </c>
    </row>
    <row r="164" spans="1:25" s="33" customFormat="1" x14ac:dyDescent="0.2">
      <c r="A164" s="20">
        <v>40724</v>
      </c>
      <c r="B164" s="63">
        <f t="shared" ref="B164:Y164" ca="1" si="52">IF(IF(OR(B34="",B30=0),NA(),B34/B30-1)&gt;1.5,NA(),B34/B30-1)</f>
        <v>8.1640966504643586E-3</v>
      </c>
      <c r="C164" s="63">
        <f t="shared" ca="1" si="52"/>
        <v>2.3683447351714904E-2</v>
      </c>
      <c r="D164" s="34">
        <f t="shared" ca="1" si="52"/>
        <v>2.5014023480555814E-2</v>
      </c>
      <c r="E164" s="34">
        <f t="shared" ca="1" si="52"/>
        <v>3.1834916967852012E-2</v>
      </c>
      <c r="F164" s="34">
        <f t="shared" ca="1" si="52"/>
        <v>2.0991814646931006E-2</v>
      </c>
      <c r="G164" s="53">
        <f t="shared" ca="1" si="52"/>
        <v>2.4035034278798939E-2</v>
      </c>
      <c r="H164" s="34">
        <f t="shared" ca="1" si="52"/>
        <v>6.741404146412E-2</v>
      </c>
      <c r="I164" s="34">
        <f t="shared" ca="1" si="52"/>
        <v>1.3999671298963179E-2</v>
      </c>
      <c r="J164" s="64">
        <f t="shared" ca="1" si="52"/>
        <v>1.5467611264236014E-2</v>
      </c>
      <c r="K164" s="34">
        <f t="shared" ca="1" si="52"/>
        <v>1.2987484788592019E-2</v>
      </c>
      <c r="L164" s="34"/>
      <c r="M164" s="64"/>
      <c r="N164" s="34">
        <f t="shared" ca="1" si="52"/>
        <v>3.4600134773559166E-2</v>
      </c>
      <c r="O164" s="55">
        <f t="shared" ca="1" si="52"/>
        <v>3.0862356870036356E-2</v>
      </c>
      <c r="P164" s="53">
        <f t="shared" ca="1" si="52"/>
        <v>-4.763762924699444E-2</v>
      </c>
      <c r="Q164" s="34">
        <f t="shared" ca="1" si="52"/>
        <v>2.4881205678411789E-2</v>
      </c>
      <c r="R164" s="34">
        <f t="shared" ca="1" si="52"/>
        <v>1.5780772996607739E-2</v>
      </c>
      <c r="S164" s="34"/>
      <c r="T164" s="34"/>
      <c r="U164" s="34">
        <f t="shared" ca="1" si="52"/>
        <v>2.0759924953662523E-2</v>
      </c>
      <c r="V164" s="34"/>
      <c r="W164" s="34"/>
      <c r="X164" s="34">
        <f t="shared" ca="1" si="52"/>
        <v>-2.3143102009887562E-2</v>
      </c>
      <c r="Y164" s="55">
        <f t="shared" ca="1" si="52"/>
        <v>2.1708873891688629E-2</v>
      </c>
    </row>
    <row r="165" spans="1:25" s="33" customFormat="1" x14ac:dyDescent="0.2">
      <c r="A165" s="20">
        <v>40816</v>
      </c>
      <c r="B165" s="63">
        <f t="shared" ref="B165:Y165" ca="1" si="53">IF(IF(OR(B35="",B31=0),NA(),B35/B31-1)&gt;1.5,NA(),B35/B31-1)</f>
        <v>6.4710401811196583E-3</v>
      </c>
      <c r="C165" s="63">
        <f t="shared" ca="1" si="53"/>
        <v>2.2644770868625486E-2</v>
      </c>
      <c r="D165" s="34">
        <f t="shared" ca="1" si="53"/>
        <v>2.3943675413452548E-2</v>
      </c>
      <c r="E165" s="34">
        <f t="shared" ca="1" si="53"/>
        <v>2.9479655709457431E-2</v>
      </c>
      <c r="F165" s="34">
        <f t="shared" ca="1" si="53"/>
        <v>1.8853135608655203E-2</v>
      </c>
      <c r="G165" s="53">
        <f t="shared" ca="1" si="53"/>
        <v>2.4626254981078288E-2</v>
      </c>
      <c r="H165" s="34">
        <f t="shared" ca="1" si="53"/>
        <v>4.1777325771795715E-2</v>
      </c>
      <c r="I165" s="34">
        <f t="shared" ca="1" si="53"/>
        <v>1.514083386066889E-2</v>
      </c>
      <c r="J165" s="64">
        <f t="shared" ca="1" si="53"/>
        <v>1.5197183366995715E-2</v>
      </c>
      <c r="K165" s="34">
        <f t="shared" ca="1" si="53"/>
        <v>2.1638744221789796E-2</v>
      </c>
      <c r="L165" s="34"/>
      <c r="M165" s="64"/>
      <c r="N165" s="34">
        <f t="shared" ca="1" si="53"/>
        <v>3.4715571932390832E-2</v>
      </c>
      <c r="O165" s="55">
        <f t="shared" ca="1" si="53"/>
        <v>3.4559827425843626E-2</v>
      </c>
      <c r="P165" s="53">
        <f t="shared" ca="1" si="53"/>
        <v>-3.7134998813436182E-2</v>
      </c>
      <c r="Q165" s="34">
        <f t="shared" ca="1" si="53"/>
        <v>2.326345111972028E-2</v>
      </c>
      <c r="R165" s="34">
        <f t="shared" ca="1" si="53"/>
        <v>1.6708993299464403E-2</v>
      </c>
      <c r="S165" s="34"/>
      <c r="T165" s="34"/>
      <c r="U165" s="34">
        <f t="shared" ca="1" si="53"/>
        <v>2.1183187427224581E-2</v>
      </c>
      <c r="V165" s="34"/>
      <c r="W165" s="34"/>
      <c r="X165" s="34">
        <f t="shared" ca="1" si="53"/>
        <v>-2.7377686756614783E-2</v>
      </c>
      <c r="Y165" s="55">
        <f t="shared" ca="1" si="53"/>
        <v>2.5963980889413429E-2</v>
      </c>
    </row>
    <row r="166" spans="1:25" s="33" customFormat="1" ht="10.8" thickBot="1" x14ac:dyDescent="0.25">
      <c r="A166" s="26">
        <v>40908</v>
      </c>
      <c r="B166" s="65">
        <f t="shared" ref="B166:Y166" ca="1" si="54">IF(IF(OR(B36="",B32=0),NA(),B36/B32-1)&gt;1.5,NA(),B36/B32-1)</f>
        <v>1.0658095127631828E-2</v>
      </c>
      <c r="C166" s="65">
        <f t="shared" ca="1" si="54"/>
        <v>2.3999723459507294E-2</v>
      </c>
      <c r="D166" s="56">
        <f t="shared" ca="1" si="54"/>
        <v>2.47075529683638E-2</v>
      </c>
      <c r="E166" s="56">
        <f t="shared" ca="1" si="54"/>
        <v>2.9899373172927124E-2</v>
      </c>
      <c r="F166" s="56">
        <f t="shared" ca="1" si="54"/>
        <v>2.3316246583970912E-2</v>
      </c>
      <c r="G166" s="57">
        <f t="shared" ca="1" si="54"/>
        <v>2.7555807622549944E-2</v>
      </c>
      <c r="H166" s="56">
        <f t="shared" ca="1" si="54"/>
        <v>2.4523195703494816E-2</v>
      </c>
      <c r="I166" s="56">
        <f t="shared" ca="1" si="54"/>
        <v>1.9453419589506193E-2</v>
      </c>
      <c r="J166" s="66">
        <f t="shared" ca="1" si="54"/>
        <v>2.139269826731871E-2</v>
      </c>
      <c r="K166" s="56">
        <f t="shared" ca="1" si="54"/>
        <v>2.5073291267143416E-2</v>
      </c>
      <c r="L166" s="56"/>
      <c r="M166" s="66"/>
      <c r="N166" s="56">
        <f t="shared" ca="1" si="54"/>
        <v>3.0724454097659892E-2</v>
      </c>
      <c r="O166" s="58">
        <f t="shared" ca="1" si="54"/>
        <v>3.2055779837453002E-2</v>
      </c>
      <c r="P166" s="57">
        <f t="shared" ca="1" si="54"/>
        <v>-3.0686367001553805E-2</v>
      </c>
      <c r="Q166" s="56">
        <f t="shared" ca="1" si="54"/>
        <v>2.9629049289663367E-2</v>
      </c>
      <c r="R166" s="56">
        <f t="shared" ca="1" si="54"/>
        <v>1.8311173147058657E-2</v>
      </c>
      <c r="S166" s="56"/>
      <c r="T166" s="56"/>
      <c r="U166" s="56">
        <f t="shared" ca="1" si="54"/>
        <v>2.0430741493939086E-2</v>
      </c>
      <c r="V166" s="56"/>
      <c r="W166" s="56"/>
      <c r="X166" s="56">
        <f t="shared" ca="1" si="54"/>
        <v>-2.2657538535576505E-2</v>
      </c>
      <c r="Y166" s="58">
        <f t="shared" ca="1" si="54"/>
        <v>2.8517336474298105E-2</v>
      </c>
    </row>
    <row r="167" spans="1:25" s="33" customFormat="1" x14ac:dyDescent="0.2">
      <c r="A167" s="14">
        <v>40999</v>
      </c>
      <c r="B167" s="67">
        <f t="shared" ref="B167:Y167" ca="1" si="55">IF(IF(OR(B37="",B33=0),NA(),B37/B33-1)&gt;1.5,NA(),B37/B33-1)</f>
        <v>1.5094838561248602E-2</v>
      </c>
      <c r="C167" s="67">
        <f t="shared" ca="1" si="55"/>
        <v>2.7381523076645431E-2</v>
      </c>
      <c r="D167" s="59">
        <f t="shared" ca="1" si="55"/>
        <v>2.7847235589987474E-2</v>
      </c>
      <c r="E167" s="59">
        <f t="shared" ca="1" si="55"/>
        <v>3.4933796866764455E-2</v>
      </c>
      <c r="F167" s="59">
        <f t="shared" ca="1" si="55"/>
        <v>2.7752150163615541E-2</v>
      </c>
      <c r="G167" s="60">
        <f t="shared" ca="1" si="55"/>
        <v>2.5673452446489664E-2</v>
      </c>
      <c r="H167" s="59">
        <f t="shared" ca="1" si="55"/>
        <v>2.2818520018517585E-2</v>
      </c>
      <c r="I167" s="59">
        <f t="shared" ca="1" si="55"/>
        <v>2.8995126445693353E-2</v>
      </c>
      <c r="J167" s="68">
        <f t="shared" ca="1" si="55"/>
        <v>2.5429358328564078E-2</v>
      </c>
      <c r="K167" s="59">
        <f t="shared" ca="1" si="55"/>
        <v>2.741970472845412E-2</v>
      </c>
      <c r="L167" s="59"/>
      <c r="M167" s="68"/>
      <c r="N167" s="59">
        <f t="shared" ca="1" si="55"/>
        <v>2.9907795320691211E-2</v>
      </c>
      <c r="O167" s="61">
        <f t="shared" ca="1" si="55"/>
        <v>2.9520471299804507E-2</v>
      </c>
      <c r="P167" s="60">
        <f t="shared" ca="1" si="55"/>
        <v>2.9243553264933331E-2</v>
      </c>
      <c r="Q167" s="59">
        <f t="shared" ca="1" si="55"/>
        <v>3.5232824521991946E-2</v>
      </c>
      <c r="R167" s="59">
        <f t="shared" ca="1" si="55"/>
        <v>2.3704307100550714E-2</v>
      </c>
      <c r="S167" s="59"/>
      <c r="T167" s="59"/>
      <c r="U167" s="59">
        <f t="shared" ca="1" si="55"/>
        <v>2.1637237721042979E-2</v>
      </c>
      <c r="V167" s="59"/>
      <c r="W167" s="59"/>
      <c r="X167" s="59">
        <f t="shared" ca="1" si="55"/>
        <v>2.7293467749462508E-2</v>
      </c>
      <c r="Y167" s="61">
        <f t="shared" ca="1" si="55"/>
        <v>2.5803509214632925E-2</v>
      </c>
    </row>
    <row r="168" spans="1:25" s="33" customFormat="1" x14ac:dyDescent="0.2">
      <c r="A168" s="20">
        <v>41090</v>
      </c>
      <c r="B168" s="63">
        <f t="shared" ref="B168:Y168" ca="1" si="56">IF(IF(OR(B38="",B34=0),NA(),B38/B34-1)&gt;1.5,NA(),B38/B34-1)</f>
        <v>1.092998125034339E-2</v>
      </c>
      <c r="C168" s="63">
        <f t="shared" ca="1" si="56"/>
        <v>2.3249890929919026E-2</v>
      </c>
      <c r="D168" s="34">
        <f t="shared" ca="1" si="56"/>
        <v>2.3386432778774502E-2</v>
      </c>
      <c r="E168" s="34">
        <f t="shared" ca="1" si="56"/>
        <v>2.4964259532029187E-2</v>
      </c>
      <c r="F168" s="34">
        <f t="shared" ca="1" si="56"/>
        <v>2.4389691904925792E-2</v>
      </c>
      <c r="G168" s="53">
        <f t="shared" ca="1" si="56"/>
        <v>2.7735469194924089E-2</v>
      </c>
      <c r="H168" s="34">
        <f t="shared" ca="1" si="56"/>
        <v>2.292579815297846E-2</v>
      </c>
      <c r="I168" s="34">
        <f t="shared" ca="1" si="56"/>
        <v>2.5678152780336028E-2</v>
      </c>
      <c r="J168" s="64">
        <f t="shared" ca="1" si="56"/>
        <v>4.3168033289575858E-2</v>
      </c>
      <c r="K168" s="34">
        <f t="shared" ca="1" si="56"/>
        <v>2.5029746931952923E-2</v>
      </c>
      <c r="L168" s="34"/>
      <c r="M168" s="64"/>
      <c r="N168" s="34">
        <f t="shared" ca="1" si="56"/>
        <v>3.2858014339317343E-2</v>
      </c>
      <c r="O168" s="55">
        <f t="shared" ca="1" si="56"/>
        <v>3.2715800384236715E-2</v>
      </c>
      <c r="P168" s="53">
        <f t="shared" ca="1" si="56"/>
        <v>3.008298235719109E-2</v>
      </c>
      <c r="Q168" s="34">
        <f t="shared" ca="1" si="56"/>
        <v>2.2746750168076479E-2</v>
      </c>
      <c r="R168" s="34">
        <f t="shared" ca="1" si="56"/>
        <v>2.4087362383453881E-2</v>
      </c>
      <c r="S168" s="34"/>
      <c r="T168" s="34"/>
      <c r="U168" s="34">
        <f t="shared" ca="1" si="56"/>
        <v>2.0121972845836611E-2</v>
      </c>
      <c r="V168" s="34"/>
      <c r="W168" s="34"/>
      <c r="X168" s="34">
        <f t="shared" ca="1" si="56"/>
        <v>2.5518617107356478E-2</v>
      </c>
      <c r="Y168" s="55">
        <f t="shared" ca="1" si="56"/>
        <v>2.5983254394738919E-2</v>
      </c>
    </row>
    <row r="169" spans="1:25" s="33" customFormat="1" x14ac:dyDescent="0.2">
      <c r="A169" s="20">
        <v>41182</v>
      </c>
      <c r="B169" s="63">
        <f t="shared" ref="B169:Y169" ca="1" si="57">IF(IF(OR(B39="",B35=0),NA(),B39/B35-1)&gt;1.5,NA(),B39/B35-1)</f>
        <v>1.7112775431165517E-2</v>
      </c>
      <c r="C169" s="63">
        <f t="shared" ca="1" si="57"/>
        <v>2.9206204197014696E-2</v>
      </c>
      <c r="D169" s="34">
        <f t="shared" ca="1" si="57"/>
        <v>2.9092708999099548E-2</v>
      </c>
      <c r="E169" s="34">
        <f t="shared" ca="1" si="57"/>
        <v>3.4368480750195829E-2</v>
      </c>
      <c r="F169" s="34">
        <f t="shared" ca="1" si="57"/>
        <v>3.1978263953757136E-2</v>
      </c>
      <c r="G169" s="53">
        <f t="shared" ca="1" si="57"/>
        <v>2.8166053385181744E-2</v>
      </c>
      <c r="H169" s="34">
        <f t="shared" ca="1" si="57"/>
        <v>4.0877882327882142E-2</v>
      </c>
      <c r="I169" s="34">
        <f t="shared" ca="1" si="57"/>
        <v>3.4651330621034981E-2</v>
      </c>
      <c r="J169" s="64">
        <f t="shared" ca="1" si="57"/>
        <v>3.0363555696452105E-2</v>
      </c>
      <c r="K169" s="34">
        <f t="shared" ca="1" si="57"/>
        <v>3.1845139738155614E-2</v>
      </c>
      <c r="L169" s="34"/>
      <c r="M169" s="64"/>
      <c r="N169" s="34">
        <f t="shared" ca="1" si="57"/>
        <v>3.4530208571685428E-2</v>
      </c>
      <c r="O169" s="55">
        <f t="shared" ca="1" si="57"/>
        <v>3.4499272025696248E-2</v>
      </c>
      <c r="P169" s="53">
        <f t="shared" ca="1" si="57"/>
        <v>2.5415317826856132E-2</v>
      </c>
      <c r="Q169" s="34">
        <f t="shared" ca="1" si="57"/>
        <v>3.3440639499644043E-2</v>
      </c>
      <c r="R169" s="34">
        <f t="shared" ca="1" si="57"/>
        <v>3.164687666244137E-2</v>
      </c>
      <c r="S169" s="34"/>
      <c r="T169" s="34"/>
      <c r="U169" s="34">
        <f t="shared" ca="1" si="57"/>
        <v>2.6444753521630116E-2</v>
      </c>
      <c r="V169" s="34"/>
      <c r="W169" s="34"/>
      <c r="X169" s="34">
        <f t="shared" ca="1" si="57"/>
        <v>3.1013944967512641E-2</v>
      </c>
      <c r="Y169" s="55">
        <f t="shared" ca="1" si="57"/>
        <v>4.6822620809934046E-2</v>
      </c>
    </row>
    <row r="170" spans="1:25" s="33" customFormat="1" ht="10.8" thickBot="1" x14ac:dyDescent="0.25">
      <c r="A170" s="26">
        <v>41274</v>
      </c>
      <c r="B170" s="65">
        <f t="shared" ref="B170:X184" ca="1" si="58">IF(IF(OR(B40="",B36=0),NA(),B40/B36-1)&gt;1.5,NA(),B40/B36-1)</f>
        <v>1.4659476752413525E-2</v>
      </c>
      <c r="C170" s="65">
        <f t="shared" ca="1" si="58"/>
        <v>2.7593999469813113E-2</v>
      </c>
      <c r="D170" s="56">
        <f t="shared" ca="1" si="58"/>
        <v>2.8631096528393796E-2</v>
      </c>
      <c r="E170" s="56">
        <f t="shared" ca="1" si="58"/>
        <v>3.0928184079456855E-2</v>
      </c>
      <c r="F170" s="56">
        <f t="shared" ca="1" si="58"/>
        <v>2.0975362961837885E-2</v>
      </c>
      <c r="G170" s="57">
        <f t="shared" ca="1" si="58"/>
        <v>2.5918492648623781E-2</v>
      </c>
      <c r="H170" s="56">
        <f t="shared" ca="1" si="58"/>
        <v>3.0929486711405163E-2</v>
      </c>
      <c r="I170" s="56">
        <f t="shared" ca="1" si="58"/>
        <v>3.5156052991479392E-2</v>
      </c>
      <c r="J170" s="66">
        <f t="shared" ca="1" si="58"/>
        <v>3.2875977854418093E-2</v>
      </c>
      <c r="K170" s="56">
        <f t="shared" ca="1" si="58"/>
        <v>2.0056941381407345E-2</v>
      </c>
      <c r="L170" s="56"/>
      <c r="M170" s="66"/>
      <c r="N170" s="56">
        <f t="shared" ca="1" si="58"/>
        <v>2.6757144548931411E-2</v>
      </c>
      <c r="O170" s="58">
        <f t="shared" ca="1" si="58"/>
        <v>2.7073371388918632E-2</v>
      </c>
      <c r="P170" s="57">
        <f t="shared" ca="1" si="58"/>
        <v>2.6516423330406935E-2</v>
      </c>
      <c r="Q170" s="56">
        <f t="shared" ca="1" si="58"/>
        <v>2.85492717216278E-2</v>
      </c>
      <c r="R170" s="56">
        <f t="shared" ca="1" si="58"/>
        <v>3.0389814282775429E-2</v>
      </c>
      <c r="S170" s="56"/>
      <c r="T170" s="56"/>
      <c r="U170" s="56">
        <f t="shared" ca="1" si="58"/>
        <v>2.1798474029846471E-2</v>
      </c>
      <c r="V170" s="56"/>
      <c r="W170" s="56"/>
      <c r="X170" s="56">
        <f t="shared" ca="1" si="58"/>
        <v>1.9929262505647527E-2</v>
      </c>
      <c r="Y170" s="58">
        <f t="shared" ref="Y170:Y198" ca="1" si="59">IF(IF(OR(Y40="",Y36=0),NA(),Y40/Y36-1)&gt;1.5,NA(),Y40/Y36-1)</f>
        <v>4.4096190789610468E-2</v>
      </c>
    </row>
    <row r="171" spans="1:25" s="33" customFormat="1" x14ac:dyDescent="0.2">
      <c r="A171" s="14">
        <v>41364</v>
      </c>
      <c r="B171" s="67">
        <f t="shared" ca="1" si="58"/>
        <v>7.4322226230494337E-5</v>
      </c>
      <c r="C171" s="67">
        <f t="shared" ca="1" si="58"/>
        <v>1.3534340730841254E-2</v>
      </c>
      <c r="D171" s="59">
        <f t="shared" ca="1" si="58"/>
        <v>1.4053531332955727E-2</v>
      </c>
      <c r="E171" s="59">
        <f t="shared" ca="1" si="58"/>
        <v>1.8144178381561016E-2</v>
      </c>
      <c r="F171" s="59">
        <f t="shared" ca="1" si="58"/>
        <v>1.099269274247483E-2</v>
      </c>
      <c r="G171" s="60">
        <f t="shared" ca="1" si="58"/>
        <v>1.6705466031361249E-2</v>
      </c>
      <c r="H171" s="59">
        <f t="shared" ca="1" si="58"/>
        <v>3.2311858129372872E-2</v>
      </c>
      <c r="I171" s="59">
        <f t="shared" ca="1" si="58"/>
        <v>2.3363803294795815E-4</v>
      </c>
      <c r="J171" s="68">
        <f t="shared" ca="1" si="58"/>
        <v>1.8113847033533803E-2</v>
      </c>
      <c r="K171" s="59">
        <f t="shared" ca="1" si="58"/>
        <v>9.8194244624363325E-3</v>
      </c>
      <c r="L171" s="59"/>
      <c r="M171" s="68"/>
      <c r="N171" s="59">
        <f t="shared" ca="1" si="58"/>
        <v>2.8791085935868876E-2</v>
      </c>
      <c r="O171" s="61">
        <f t="shared" ca="1" si="58"/>
        <v>2.620458514764179E-2</v>
      </c>
      <c r="P171" s="60">
        <f t="shared" ca="1" si="58"/>
        <v>0.20069719146838327</v>
      </c>
      <c r="Q171" s="59">
        <f t="shared" ca="1" si="58"/>
        <v>7.0390434016127656E-3</v>
      </c>
      <c r="R171" s="59">
        <f t="shared" ca="1" si="58"/>
        <v>2.1398255707978819E-2</v>
      </c>
      <c r="S171" s="59"/>
      <c r="T171" s="59"/>
      <c r="U171" s="59">
        <f t="shared" ca="1" si="58"/>
        <v>1.5905255070725044E-2</v>
      </c>
      <c r="V171" s="59"/>
      <c r="W171" s="59"/>
      <c r="X171" s="59">
        <f t="shared" ca="1" si="58"/>
        <v>-4.1242180338137646E-2</v>
      </c>
      <c r="Y171" s="61">
        <f t="shared" ca="1" si="59"/>
        <v>3.5578513266850686E-2</v>
      </c>
    </row>
    <row r="172" spans="1:25" s="33" customFormat="1" x14ac:dyDescent="0.2">
      <c r="A172" s="20">
        <v>41455</v>
      </c>
      <c r="B172" s="63">
        <f t="shared" ca="1" si="58"/>
        <v>5.3159423193838151E-4</v>
      </c>
      <c r="C172" s="63">
        <f t="shared" ca="1" si="58"/>
        <v>1.1141709757855001E-2</v>
      </c>
      <c r="D172" s="34">
        <f t="shared" ca="1" si="58"/>
        <v>1.217035771110031E-2</v>
      </c>
      <c r="E172" s="34">
        <f t="shared" ca="1" si="58"/>
        <v>1.9720916077695438E-2</v>
      </c>
      <c r="F172" s="34">
        <f t="shared" ca="1" si="58"/>
        <v>4.5932982004834866E-3</v>
      </c>
      <c r="G172" s="53">
        <f t="shared" ca="1" si="58"/>
        <v>1.251119963602032E-2</v>
      </c>
      <c r="H172" s="34">
        <f t="shared" ca="1" si="58"/>
        <v>2.4618398703884825E-2</v>
      </c>
      <c r="I172" s="34">
        <f t="shared" ca="1" si="58"/>
        <v>6.3671610741296014E-3</v>
      </c>
      <c r="J172" s="64">
        <f t="shared" ca="1" si="58"/>
        <v>-4.2518955967121297E-3</v>
      </c>
      <c r="K172" s="34">
        <f t="shared" ca="1" si="58"/>
        <v>6.5419671958120151E-3</v>
      </c>
      <c r="L172" s="34"/>
      <c r="M172" s="64"/>
      <c r="N172" s="34">
        <f t="shared" ca="1" si="58"/>
        <v>1.5478156542390042E-2</v>
      </c>
      <c r="O172" s="55">
        <f t="shared" ca="1" si="58"/>
        <v>1.8471909843416734E-2</v>
      </c>
      <c r="P172" s="53">
        <f t="shared" ca="1" si="58"/>
        <v>0.15862055270545095</v>
      </c>
      <c r="Q172" s="34">
        <f t="shared" ca="1" si="58"/>
        <v>2.0259385340068548E-2</v>
      </c>
      <c r="R172" s="34">
        <f t="shared" ca="1" si="58"/>
        <v>1.8328266970110363E-2</v>
      </c>
      <c r="S172" s="34"/>
      <c r="T172" s="34"/>
      <c r="U172" s="34">
        <f t="shared" ca="1" si="58"/>
        <v>1.7124519792348636E-2</v>
      </c>
      <c r="V172" s="34"/>
      <c r="W172" s="34"/>
      <c r="X172" s="34">
        <f t="shared" ca="1" si="58"/>
        <v>-1.5358395578852768E-2</v>
      </c>
      <c r="Y172" s="55">
        <f t="shared" ca="1" si="59"/>
        <v>3.1819187020646345E-2</v>
      </c>
    </row>
    <row r="173" spans="1:25" s="33" customFormat="1" x14ac:dyDescent="0.2">
      <c r="A173" s="20">
        <v>41547</v>
      </c>
      <c r="B173" s="63">
        <f t="shared" ca="1" si="58"/>
        <v>-9.7321648065973321E-4</v>
      </c>
      <c r="C173" s="63">
        <f t="shared" ca="1" si="58"/>
        <v>7.8928990166022839E-3</v>
      </c>
      <c r="D173" s="34">
        <f t="shared" ca="1" si="58"/>
        <v>9.8463052007846663E-3</v>
      </c>
      <c r="E173" s="34">
        <f t="shared" ca="1" si="58"/>
        <v>1.3818095338419045E-2</v>
      </c>
      <c r="F173" s="34">
        <f t="shared" ca="1" si="58"/>
        <v>-5.9192691400073993E-3</v>
      </c>
      <c r="G173" s="53">
        <f t="shared" ca="1" si="58"/>
        <v>9.0644827583656884E-3</v>
      </c>
      <c r="H173" s="34">
        <f t="shared" ca="1" si="58"/>
        <v>1.6635072363355707E-2</v>
      </c>
      <c r="I173" s="34">
        <f t="shared" ca="1" si="58"/>
        <v>-3.6707988630024779E-4</v>
      </c>
      <c r="J173" s="64">
        <f t="shared" ca="1" si="58"/>
        <v>-1.7839511402353625E-2</v>
      </c>
      <c r="K173" s="34">
        <f t="shared" ca="1" si="58"/>
        <v>-5.274184294534856E-3</v>
      </c>
      <c r="L173" s="34"/>
      <c r="M173" s="64"/>
      <c r="N173" s="34">
        <f t="shared" ca="1" si="58"/>
        <v>1.0392008664226848E-2</v>
      </c>
      <c r="O173" s="55">
        <f t="shared" ca="1" si="58"/>
        <v>9.8276759906672506E-3</v>
      </c>
      <c r="P173" s="53">
        <f t="shared" ca="1" si="58"/>
        <v>-0.12506687223645618</v>
      </c>
      <c r="Q173" s="34">
        <f t="shared" ca="1" si="58"/>
        <v>1.5890102155007968E-2</v>
      </c>
      <c r="R173" s="34">
        <f t="shared" ca="1" si="58"/>
        <v>1.1583928678056576E-2</v>
      </c>
      <c r="S173" s="34"/>
      <c r="T173" s="34"/>
      <c r="U173" s="34">
        <f t="shared" ca="1" si="58"/>
        <v>9.8746155648103962E-3</v>
      </c>
      <c r="V173" s="34"/>
      <c r="W173" s="34"/>
      <c r="X173" s="34">
        <f t="shared" ca="1" si="58"/>
        <v>-2.3692077470908179E-2</v>
      </c>
      <c r="Y173" s="55">
        <f t="shared" ca="1" si="59"/>
        <v>1.7472028538493278E-2</v>
      </c>
    </row>
    <row r="174" spans="1:25" s="33" customFormat="1" ht="10.8" thickBot="1" x14ac:dyDescent="0.25">
      <c r="A174" s="26">
        <v>41639</v>
      </c>
      <c r="B174" s="65">
        <f t="shared" ca="1" si="58"/>
        <v>-3.8489746557258675E-3</v>
      </c>
      <c r="C174" s="65">
        <f t="shared" ca="1" si="58"/>
        <v>4.3577404667074493E-3</v>
      </c>
      <c r="D174" s="56">
        <f t="shared" ca="1" si="58"/>
        <v>4.731762574010645E-3</v>
      </c>
      <c r="E174" s="56">
        <f t="shared" ca="1" si="58"/>
        <v>1.3877565676136516E-2</v>
      </c>
      <c r="F174" s="56">
        <f t="shared" ca="1" si="58"/>
        <v>2.2745708595539593E-3</v>
      </c>
      <c r="G174" s="57">
        <f t="shared" ca="1" si="58"/>
        <v>6.6959819957146394E-3</v>
      </c>
      <c r="H174" s="56">
        <f t="shared" ca="1" si="58"/>
        <v>9.7481403934536193E-3</v>
      </c>
      <c r="I174" s="56">
        <f t="shared" ca="1" si="58"/>
        <v>-2.1950610062950071E-2</v>
      </c>
      <c r="J174" s="66">
        <f t="shared" ca="1" si="58"/>
        <v>-3.1232095709555541E-2</v>
      </c>
      <c r="K174" s="56">
        <f t="shared" ca="1" si="58"/>
        <v>3.8196018806087029E-3</v>
      </c>
      <c r="L174" s="56"/>
      <c r="M174" s="66"/>
      <c r="N174" s="56">
        <f t="shared" ca="1" si="58"/>
        <v>1.5235736711784797E-2</v>
      </c>
      <c r="O174" s="58">
        <f t="shared" ca="1" si="58"/>
        <v>1.5392864650430216E-2</v>
      </c>
      <c r="P174" s="57">
        <f t="shared" ca="1" si="58"/>
        <v>-0.15410454076489832</v>
      </c>
      <c r="Q174" s="56">
        <f t="shared" ca="1" si="58"/>
        <v>1.6183896597906644E-2</v>
      </c>
      <c r="R174" s="56">
        <f t="shared" ca="1" si="58"/>
        <v>8.3166189564152226E-3</v>
      </c>
      <c r="S174" s="56"/>
      <c r="T174" s="56"/>
      <c r="U174" s="56">
        <f t="shared" ca="1" si="58"/>
        <v>8.150088047509163E-3</v>
      </c>
      <c r="V174" s="56"/>
      <c r="W174" s="56"/>
      <c r="X174" s="56">
        <f t="shared" ca="1" si="58"/>
        <v>-2.4682658679133662E-2</v>
      </c>
      <c r="Y174" s="58">
        <f t="shared" ca="1" si="59"/>
        <v>1.8391373356601903E-2</v>
      </c>
    </row>
    <row r="175" spans="1:25" s="33" customFormat="1" x14ac:dyDescent="0.2">
      <c r="A175" s="14">
        <v>41729</v>
      </c>
      <c r="B175" s="67">
        <f t="shared" ca="1" si="58"/>
        <v>5.5528422366559749E-3</v>
      </c>
      <c r="C175" s="67">
        <f t="shared" ca="1" si="58"/>
        <v>9.0089686644352351E-3</v>
      </c>
      <c r="D175" s="59">
        <f t="shared" ca="1" si="58"/>
        <v>8.7615498605422282E-3</v>
      </c>
      <c r="E175" s="59">
        <f t="shared" ca="1" si="58"/>
        <v>1.6779040464895312E-2</v>
      </c>
      <c r="F175" s="59">
        <f t="shared" ca="1" si="58"/>
        <v>9.4347008513542274E-3</v>
      </c>
      <c r="G175" s="60">
        <f t="shared" ca="1" si="58"/>
        <v>1.3998772028917195E-2</v>
      </c>
      <c r="H175" s="59">
        <f t="shared" ca="1" si="58"/>
        <v>-7.7995126681738025E-2</v>
      </c>
      <c r="I175" s="59">
        <f t="shared" ca="1" si="58"/>
        <v>-5.9893822754508719E-5</v>
      </c>
      <c r="J175" s="68">
        <f t="shared" ca="1" si="58"/>
        <v>-1.5861756861758836E-2</v>
      </c>
      <c r="K175" s="59">
        <f t="shared" ca="1" si="58"/>
        <v>1.1050672919397986E-2</v>
      </c>
      <c r="L175" s="59"/>
      <c r="M175" s="68"/>
      <c r="N175" s="59">
        <f t="shared" ca="1" si="58"/>
        <v>1.5314544027724697E-2</v>
      </c>
      <c r="O175" s="61">
        <f t="shared" ca="1" si="58"/>
        <v>1.8602239021701328E-2</v>
      </c>
      <c r="P175" s="60">
        <f t="shared" ca="1" si="58"/>
        <v>-0.24332339774327827</v>
      </c>
      <c r="Q175" s="59">
        <f t="shared" ca="1" si="58"/>
        <v>1.7170896461850216E-2</v>
      </c>
      <c r="R175" s="59">
        <f t="shared" ca="1" si="58"/>
        <v>1.1625153766097407E-2</v>
      </c>
      <c r="S175" s="59"/>
      <c r="T175" s="59">
        <f t="shared" ref="T175:U183" ca="1" si="60">IF(IF(OR(T45="",T41=0),NA(),T45/T41-1)&gt;1.5,NA(),T45/T41-1)</f>
        <v>8.1006150406750521E-3</v>
      </c>
      <c r="U175" s="59">
        <f t="shared" ca="1" si="58"/>
        <v>6.2448788548861156E-3</v>
      </c>
      <c r="V175" s="59"/>
      <c r="W175" s="59">
        <f t="shared" ca="1" si="58"/>
        <v>1.1189626107599882E-2</v>
      </c>
      <c r="X175" s="59">
        <f t="shared" ca="1" si="58"/>
        <v>4.4465694226610619E-2</v>
      </c>
      <c r="Y175" s="61">
        <f t="shared" ca="1" si="59"/>
        <v>2.1559896104351051E-2</v>
      </c>
    </row>
    <row r="176" spans="1:25" s="33" customFormat="1" x14ac:dyDescent="0.2">
      <c r="A176" s="20">
        <v>41820</v>
      </c>
      <c r="B176" s="63">
        <f t="shared" ca="1" si="58"/>
        <v>8.7959167404831895E-3</v>
      </c>
      <c r="C176" s="63">
        <f t="shared" ca="1" si="58"/>
        <v>1.3521874691514446E-2</v>
      </c>
      <c r="D176" s="34">
        <f t="shared" ca="1" si="58"/>
        <v>1.3392263973966756E-2</v>
      </c>
      <c r="E176" s="34">
        <f t="shared" ca="1" si="58"/>
        <v>2.1443133781696933E-2</v>
      </c>
      <c r="F176" s="34">
        <f t="shared" ca="1" si="58"/>
        <v>1.4157802800424779E-2</v>
      </c>
      <c r="G176" s="53">
        <f t="shared" ca="1" si="58"/>
        <v>1.3808640641128411E-2</v>
      </c>
      <c r="H176" s="34">
        <f t="shared" ca="1" si="58"/>
        <v>-8.531577890722275E-2</v>
      </c>
      <c r="I176" s="34">
        <f t="shared" ca="1" si="58"/>
        <v>-2.572272414532395E-3</v>
      </c>
      <c r="J176" s="64">
        <f t="shared" ca="1" si="58"/>
        <v>-2.569254849861613E-2</v>
      </c>
      <c r="K176" s="34">
        <f t="shared" ca="1" si="58"/>
        <v>1.2744219719719396E-2</v>
      </c>
      <c r="L176" s="34"/>
      <c r="M176" s="64"/>
      <c r="N176" s="34">
        <f t="shared" ca="1" si="58"/>
        <v>2.1532802144542451E-2</v>
      </c>
      <c r="O176" s="55">
        <f t="shared" ca="1" si="58"/>
        <v>1.8974601382585332E-2</v>
      </c>
      <c r="P176" s="53">
        <f t="shared" ca="1" si="58"/>
        <v>-0.1918596982014994</v>
      </c>
      <c r="Q176" s="34">
        <f t="shared" ca="1" si="58"/>
        <v>1.8729599898892335E-2</v>
      </c>
      <c r="R176" s="34">
        <f t="shared" ca="1" si="58"/>
        <v>1.2409630416093442E-2</v>
      </c>
      <c r="S176" s="34"/>
      <c r="T176" s="34">
        <f t="shared" ca="1" si="60"/>
        <v>7.3326219939531256E-3</v>
      </c>
      <c r="U176" s="34">
        <f t="shared" ca="1" si="58"/>
        <v>2.3878443660823034E-3</v>
      </c>
      <c r="V176" s="34"/>
      <c r="W176" s="34">
        <f t="shared" ca="1" si="58"/>
        <v>1.2215331907506233E-2</v>
      </c>
      <c r="X176" s="34">
        <f t="shared" ca="1" si="58"/>
        <v>-3.732632787765966E-2</v>
      </c>
      <c r="Y176" s="55">
        <f t="shared" ca="1" si="59"/>
        <v>2.4259349599912161E-2</v>
      </c>
    </row>
    <row r="177" spans="1:25" s="33" customFormat="1" x14ac:dyDescent="0.2">
      <c r="A177" s="20">
        <v>41912</v>
      </c>
      <c r="B177" s="63">
        <f t="shared" ca="1" si="58"/>
        <v>7.464856102787909E-3</v>
      </c>
      <c r="C177" s="63">
        <f t="shared" ca="1" si="58"/>
        <v>1.4468420133708859E-2</v>
      </c>
      <c r="D177" s="34">
        <f t="shared" ca="1" si="58"/>
        <v>1.4881471139795543E-2</v>
      </c>
      <c r="E177" s="34">
        <f t="shared" ca="1" si="58"/>
        <v>1.5914579215356994E-2</v>
      </c>
      <c r="F177" s="34">
        <f t="shared" ca="1" si="58"/>
        <v>1.20314441140279E-2</v>
      </c>
      <c r="G177" s="53">
        <f t="shared" ca="1" si="58"/>
        <v>1.5748450953076309E-2</v>
      </c>
      <c r="H177" s="34">
        <f t="shared" ca="1" si="58"/>
        <v>-8.813402441910112E-2</v>
      </c>
      <c r="I177" s="34">
        <f t="shared" ca="1" si="58"/>
        <v>1.8031868296284337E-3</v>
      </c>
      <c r="J177" s="64">
        <f t="shared" ca="1" si="58"/>
        <v>5.4121806699591879E-4</v>
      </c>
      <c r="K177" s="34">
        <f t="shared" ca="1" si="58"/>
        <v>1.4322650004232385E-2</v>
      </c>
      <c r="L177" s="34"/>
      <c r="M177" s="64"/>
      <c r="N177" s="34">
        <f t="shared" ca="1" si="58"/>
        <v>1.913447248836575E-2</v>
      </c>
      <c r="O177" s="55">
        <f t="shared" ca="1" si="58"/>
        <v>1.8530647954379864E-2</v>
      </c>
      <c r="P177" s="53">
        <f t="shared" ca="1" si="58"/>
        <v>2.6152491800748745E-2</v>
      </c>
      <c r="Q177" s="34">
        <f t="shared" ca="1" si="58"/>
        <v>2.0227357147503788E-2</v>
      </c>
      <c r="R177" s="34">
        <f t="shared" ca="1" si="58"/>
        <v>1.1926594558806514E-2</v>
      </c>
      <c r="S177" s="34"/>
      <c r="T177" s="34">
        <f t="shared" ca="1" si="60"/>
        <v>5.6767989833987897E-3</v>
      </c>
      <c r="U177" s="34">
        <f t="shared" ca="1" si="58"/>
        <v>3.6857151644031916E-3</v>
      </c>
      <c r="V177" s="34"/>
      <c r="W177" s="34">
        <f t="shared" ca="1" si="58"/>
        <v>1.3826536934407274E-2</v>
      </c>
      <c r="X177" s="34">
        <f t="shared" ca="1" si="58"/>
        <v>4.9935512474713395E-2</v>
      </c>
      <c r="Y177" s="55">
        <f t="shared" ca="1" si="59"/>
        <v>2.1624897987598812E-2</v>
      </c>
    </row>
    <row r="178" spans="1:25" s="33" customFormat="1" ht="10.8" thickBot="1" x14ac:dyDescent="0.25">
      <c r="A178" s="20">
        <v>42004</v>
      </c>
      <c r="B178" s="63">
        <f t="shared" ca="1" si="58"/>
        <v>1.0724681739978204E-2</v>
      </c>
      <c r="C178" s="63">
        <f t="shared" ca="1" si="58"/>
        <v>1.4027384250683284E-2</v>
      </c>
      <c r="D178" s="34">
        <f t="shared" ca="1" si="58"/>
        <v>1.403158585575115E-2</v>
      </c>
      <c r="E178" s="34">
        <f t="shared" ca="1" si="58"/>
        <v>1.762504618905969E-2</v>
      </c>
      <c r="F178" s="34">
        <f t="shared" ca="1" si="58"/>
        <v>1.5018750031540185E-2</v>
      </c>
      <c r="G178" s="53">
        <f t="shared" ca="1" si="58"/>
        <v>1.5239428279577805E-2</v>
      </c>
      <c r="H178" s="34">
        <f t="shared" ca="1" si="58"/>
        <v>-8.1078692144403886E-2</v>
      </c>
      <c r="I178" s="34">
        <f t="shared" ca="1" si="58"/>
        <v>1.5167433088722371E-2</v>
      </c>
      <c r="J178" s="64">
        <f t="shared" ca="1" si="58"/>
        <v>3.2690917324120772E-3</v>
      </c>
      <c r="K178" s="34">
        <f t="shared" ca="1" si="58"/>
        <v>1.3108293203607513E-2</v>
      </c>
      <c r="L178" s="34"/>
      <c r="M178" s="64"/>
      <c r="N178" s="34">
        <f t="shared" ca="1" si="58"/>
        <v>1.8144016625496029E-2</v>
      </c>
      <c r="O178" s="55">
        <f t="shared" ca="1" si="58"/>
        <v>1.8209199635238926E-2</v>
      </c>
      <c r="P178" s="53">
        <f t="shared" ca="1" si="58"/>
        <v>8.2231993273309101E-2</v>
      </c>
      <c r="Q178" s="34">
        <f t="shared" ca="1" si="58"/>
        <v>1.8952946978942897E-2</v>
      </c>
      <c r="R178" s="34">
        <f t="shared" ca="1" si="58"/>
        <v>1.5160322380753266E-2</v>
      </c>
      <c r="S178" s="34"/>
      <c r="T178" s="34">
        <f t="shared" ca="1" si="60"/>
        <v>7.1014779780287363E-3</v>
      </c>
      <c r="U178" s="34">
        <f t="shared" ca="1" si="58"/>
        <v>3.3538064236782184E-3</v>
      </c>
      <c r="V178" s="34"/>
      <c r="W178" s="34">
        <f t="shared" ca="1" si="58"/>
        <v>1.3775538686197297E-2</v>
      </c>
      <c r="X178" s="34">
        <f t="shared" ca="1" si="58"/>
        <v>4.56386759206866E-2</v>
      </c>
      <c r="Y178" s="55">
        <f t="shared" ca="1" si="59"/>
        <v>1.883484042363448E-2</v>
      </c>
    </row>
    <row r="179" spans="1:25" s="33" customFormat="1" x14ac:dyDescent="0.2">
      <c r="A179" s="14">
        <v>42094</v>
      </c>
      <c r="B179" s="67">
        <f t="shared" ca="1" si="58"/>
        <v>1.0364727803573448E-2</v>
      </c>
      <c r="C179" s="67">
        <f t="shared" ca="1" si="58"/>
        <v>1.5320661572785443E-2</v>
      </c>
      <c r="D179" s="59">
        <f t="shared" ca="1" si="58"/>
        <v>1.595900498602143E-2</v>
      </c>
      <c r="E179" s="59">
        <f t="shared" ca="1" si="58"/>
        <v>1.727658910115859E-2</v>
      </c>
      <c r="F179" s="59">
        <f t="shared" ca="1" si="58"/>
        <v>1.290776548391892E-2</v>
      </c>
      <c r="G179" s="60">
        <f t="shared" ca="1" si="58"/>
        <v>1.3950991009860081E-2</v>
      </c>
      <c r="H179" s="59">
        <f t="shared" ca="1" si="58"/>
        <v>-2.7496797530780492E-3</v>
      </c>
      <c r="I179" s="59">
        <f t="shared" ca="1" si="58"/>
        <v>8.0689116158039198E-3</v>
      </c>
      <c r="J179" s="68">
        <f t="shared" ca="1" si="58"/>
        <v>2.5553174813195412E-3</v>
      </c>
      <c r="K179" s="59">
        <f t="shared" ca="1" si="58"/>
        <v>1.2634180355409974E-2</v>
      </c>
      <c r="L179" s="59"/>
      <c r="M179" s="68"/>
      <c r="N179" s="59">
        <f t="shared" ca="1" si="58"/>
        <v>1.6893683365272638E-2</v>
      </c>
      <c r="O179" s="61">
        <f t="shared" ca="1" si="58"/>
        <v>1.5985195912302963E-2</v>
      </c>
      <c r="P179" s="60">
        <f t="shared" ca="1" si="58"/>
        <v>-8.8646786778257991E-2</v>
      </c>
      <c r="Q179" s="59">
        <f t="shared" ca="1" si="58"/>
        <v>1.7231229911738977E-2</v>
      </c>
      <c r="R179" s="59">
        <f t="shared" ca="1" si="58"/>
        <v>1.1316898159713151E-2</v>
      </c>
      <c r="S179" s="59"/>
      <c r="T179" s="59">
        <f t="shared" ca="1" si="60"/>
        <v>1.6416974083434788E-2</v>
      </c>
      <c r="U179" s="59">
        <f t="shared" ca="1" si="58"/>
        <v>6.3962093717186974E-3</v>
      </c>
      <c r="V179" s="59"/>
      <c r="W179" s="59">
        <f t="shared" ca="1" si="58"/>
        <v>1.1762373552265615E-2</v>
      </c>
      <c r="X179" s="59">
        <f t="shared" ca="1" si="58"/>
        <v>3.4905561227047244E-2</v>
      </c>
      <c r="Y179" s="61">
        <f t="shared" ca="1" si="59"/>
        <v>1.617814978515586E-2</v>
      </c>
    </row>
    <row r="180" spans="1:25" s="33" customFormat="1" x14ac:dyDescent="0.2">
      <c r="A180" s="20">
        <v>42185</v>
      </c>
      <c r="B180" s="63">
        <f t="shared" ca="1" si="58"/>
        <v>9.8852554031063633E-3</v>
      </c>
      <c r="C180" s="63">
        <f t="shared" ca="1" si="58"/>
        <v>1.4536293365818631E-2</v>
      </c>
      <c r="D180" s="34">
        <f t="shared" ca="1" si="58"/>
        <v>1.5300777019246814E-2</v>
      </c>
      <c r="E180" s="34">
        <f t="shared" ca="1" si="58"/>
        <v>1.5238445293568548E-2</v>
      </c>
      <c r="F180" s="34">
        <f t="shared" ca="1" si="58"/>
        <v>1.1376416941670575E-2</v>
      </c>
      <c r="G180" s="53">
        <f t="shared" ca="1" si="58"/>
        <v>1.5508425535363024E-2</v>
      </c>
      <c r="H180" s="34">
        <f t="shared" ca="1" si="58"/>
        <v>3.8201335573564421E-3</v>
      </c>
      <c r="I180" s="34">
        <f t="shared" ca="1" si="58"/>
        <v>9.0218544655398247E-3</v>
      </c>
      <c r="J180" s="64">
        <f t="shared" ca="1" si="58"/>
        <v>2.4477500288617726E-3</v>
      </c>
      <c r="K180" s="34">
        <f t="shared" ca="1" si="58"/>
        <v>1.2018116950293312E-2</v>
      </c>
      <c r="L180" s="34"/>
      <c r="M180" s="64"/>
      <c r="N180" s="34">
        <f t="shared" ca="1" si="58"/>
        <v>1.4616285916275507E-2</v>
      </c>
      <c r="O180" s="55">
        <f t="shared" ca="1" si="58"/>
        <v>1.6439960254119867E-2</v>
      </c>
      <c r="P180" s="53">
        <f t="shared" ca="1" si="58"/>
        <v>-9.2875960408127067E-2</v>
      </c>
      <c r="Q180" s="34">
        <f t="shared" ca="1" si="58"/>
        <v>2.1410184103123786E-2</v>
      </c>
      <c r="R180" s="34">
        <f t="shared" ca="1" si="58"/>
        <v>1.2084559624516267E-2</v>
      </c>
      <c r="S180" s="34"/>
      <c r="T180" s="34">
        <f t="shared" ca="1" si="60"/>
        <v>1.5505095072475994E-2</v>
      </c>
      <c r="U180" s="34">
        <f t="shared" ca="1" si="58"/>
        <v>8.9664256093762162E-3</v>
      </c>
      <c r="V180" s="34"/>
      <c r="W180" s="34">
        <f t="shared" ca="1" si="58"/>
        <v>1.2271525121154703E-2</v>
      </c>
      <c r="X180" s="34">
        <f t="shared" ca="1" si="58"/>
        <v>9.1998837939404332E-2</v>
      </c>
      <c r="Y180" s="55">
        <f t="shared" ca="1" si="59"/>
        <v>1.3327666706256736E-2</v>
      </c>
    </row>
    <row r="181" spans="1:25" s="33" customFormat="1" x14ac:dyDescent="0.2">
      <c r="A181" s="20">
        <v>42277</v>
      </c>
      <c r="B181" s="63">
        <f t="shared" ca="1" si="58"/>
        <v>1.116423791660015E-2</v>
      </c>
      <c r="C181" s="63">
        <f t="shared" ca="1" si="58"/>
        <v>1.4243353170761308E-2</v>
      </c>
      <c r="D181" s="34">
        <f t="shared" ca="1" si="58"/>
        <v>1.4370345468879053E-2</v>
      </c>
      <c r="E181" s="34">
        <f t="shared" ca="1" si="58"/>
        <v>1.7525635472956713E-2</v>
      </c>
      <c r="F181" s="34">
        <f t="shared" ca="1" si="58"/>
        <v>1.566309212731154E-2</v>
      </c>
      <c r="G181" s="53">
        <f t="shared" ca="1" si="58"/>
        <v>1.4864638720518908E-2</v>
      </c>
      <c r="H181" s="34">
        <f t="shared" ca="1" si="58"/>
        <v>6.5174345114538124E-3</v>
      </c>
      <c r="I181" s="34">
        <f t="shared" ca="1" si="58"/>
        <v>1.6472310054999273E-2</v>
      </c>
      <c r="J181" s="64">
        <f t="shared" ca="1" si="58"/>
        <v>7.9475073537556007E-3</v>
      </c>
      <c r="K181" s="34">
        <f t="shared" ca="1" si="58"/>
        <v>1.3339305424271419E-2</v>
      </c>
      <c r="L181" s="34"/>
      <c r="M181" s="64"/>
      <c r="N181" s="34">
        <f t="shared" ca="1" si="58"/>
        <v>1.6465571966741921E-2</v>
      </c>
      <c r="O181" s="55">
        <f t="shared" ca="1" si="58"/>
        <v>1.5494042083537662E-2</v>
      </c>
      <c r="P181" s="53">
        <f t="shared" ca="1" si="58"/>
        <v>-8.7978485502541393E-2</v>
      </c>
      <c r="Q181" s="34">
        <f t="shared" ca="1" si="58"/>
        <v>1.8322935901233572E-2</v>
      </c>
      <c r="R181" s="34">
        <f t="shared" ca="1" si="58"/>
        <v>1.3612395231475061E-2</v>
      </c>
      <c r="S181" s="34"/>
      <c r="T181" s="34">
        <f t="shared" ca="1" si="60"/>
        <v>1.4171172390978093E-2</v>
      </c>
      <c r="U181" s="34">
        <f t="shared" ca="1" si="58"/>
        <v>8.9521603588345044E-3</v>
      </c>
      <c r="V181" s="34"/>
      <c r="W181" s="34">
        <f t="shared" ca="1" si="58"/>
        <v>1.37536182991711E-2</v>
      </c>
      <c r="X181" s="34">
        <f t="shared" ca="1" si="58"/>
        <v>1.0634685803337263E-2</v>
      </c>
      <c r="Y181" s="55">
        <f t="shared" ca="1" si="59"/>
        <v>1.1348760335784469E-2</v>
      </c>
    </row>
    <row r="182" spans="1:25" s="33" customFormat="1" ht="10.8" thickBot="1" x14ac:dyDescent="0.25">
      <c r="A182" s="20">
        <v>42369</v>
      </c>
      <c r="B182" s="63">
        <f t="shared" ca="1" si="58"/>
        <v>1.1166235970311966E-2</v>
      </c>
      <c r="C182" s="63">
        <f t="shared" ca="1" si="58"/>
        <v>1.5005138827232978E-2</v>
      </c>
      <c r="D182" s="34">
        <f t="shared" ca="1" si="58"/>
        <v>1.5805660859337323E-2</v>
      </c>
      <c r="E182" s="34">
        <f t="shared" ca="1" si="58"/>
        <v>1.74552238488761E-2</v>
      </c>
      <c r="F182" s="34">
        <f t="shared" ca="1" si="58"/>
        <v>1.1595711014915189E-2</v>
      </c>
      <c r="G182" s="53">
        <f t="shared" ca="1" si="58"/>
        <v>1.5931168198673129E-2</v>
      </c>
      <c r="H182" s="34">
        <f t="shared" ca="1" si="58"/>
        <v>1.0117580129248349E-2</v>
      </c>
      <c r="I182" s="34">
        <f t="shared" ca="1" si="58"/>
        <v>1.0903628104502738E-2</v>
      </c>
      <c r="J182" s="64">
        <f t="shared" ca="1" si="58"/>
        <v>1.4048916655598376E-2</v>
      </c>
      <c r="K182" s="34">
        <f t="shared" ca="1" si="58"/>
        <v>1.1363471081004661E-2</v>
      </c>
      <c r="L182" s="34"/>
      <c r="M182" s="64"/>
      <c r="N182" s="34">
        <f t="shared" ca="1" si="58"/>
        <v>1.5590537629682322E-2</v>
      </c>
      <c r="O182" s="55">
        <f t="shared" ca="1" si="58"/>
        <v>1.5899746501230716E-2</v>
      </c>
      <c r="P182" s="53">
        <f t="shared" ca="1" si="58"/>
        <v>-0.12691374631373675</v>
      </c>
      <c r="Q182" s="34">
        <f t="shared" ca="1" si="58"/>
        <v>1.8626853907924179E-2</v>
      </c>
      <c r="R182" s="34">
        <f t="shared" ca="1" si="58"/>
        <v>1.0703929575855087E-2</v>
      </c>
      <c r="S182" s="34"/>
      <c r="T182" s="34">
        <f t="shared" ca="1" si="60"/>
        <v>1.7749874315700742E-2</v>
      </c>
      <c r="U182" s="34">
        <f t="shared" ca="1" si="58"/>
        <v>1.0042472602016295E-2</v>
      </c>
      <c r="V182" s="34"/>
      <c r="W182" s="34">
        <f t="shared" ca="1" si="58"/>
        <v>1.1400878868430331E-2</v>
      </c>
      <c r="X182" s="34">
        <f t="shared" ca="1" si="58"/>
        <v>1.7087592636811033E-2</v>
      </c>
      <c r="Y182" s="55">
        <f t="shared" ca="1" si="59"/>
        <v>5.0579529104610721E-3</v>
      </c>
    </row>
    <row r="183" spans="1:25" s="33" customFormat="1" x14ac:dyDescent="0.2">
      <c r="A183" s="14">
        <v>42460</v>
      </c>
      <c r="B183" s="67">
        <f t="shared" ca="1" si="58"/>
        <v>1.2578005047720664E-2</v>
      </c>
      <c r="C183" s="67">
        <f t="shared" ca="1" si="58"/>
        <v>1.6896894784123484E-2</v>
      </c>
      <c r="D183" s="59">
        <f t="shared" ca="1" si="58"/>
        <v>1.8043790222254552E-2</v>
      </c>
      <c r="E183" s="59">
        <f t="shared" ca="1" si="58"/>
        <v>1.8268137567925447E-2</v>
      </c>
      <c r="F183" s="59">
        <f t="shared" ca="1" si="58"/>
        <v>1.1981297788101752E-2</v>
      </c>
      <c r="G183" s="60">
        <f t="shared" ca="1" si="58"/>
        <v>1.5159913115552426E-2</v>
      </c>
      <c r="H183" s="59">
        <f t="shared" ca="1" si="58"/>
        <v>1.294874076065633E-2</v>
      </c>
      <c r="I183" s="59">
        <f t="shared" ca="1" si="58"/>
        <v>1.5864301447592988E-2</v>
      </c>
      <c r="J183" s="68">
        <f t="shared" ca="1" si="58"/>
        <v>3.4658538544936057E-3</v>
      </c>
      <c r="K183" s="59">
        <f t="shared" ca="1" si="58"/>
        <v>1.1948252611702515E-2</v>
      </c>
      <c r="L183" s="59"/>
      <c r="M183" s="68"/>
      <c r="N183" s="59">
        <f t="shared" ca="1" si="58"/>
        <v>1.5990787176183519E-2</v>
      </c>
      <c r="O183" s="61">
        <f t="shared" ca="1" si="58"/>
        <v>1.5123799420922568E-2</v>
      </c>
      <c r="P183" s="60">
        <f t="shared" ca="1" si="58"/>
        <v>-2.9696809377264932E-2</v>
      </c>
      <c r="Q183" s="59">
        <f t="shared" ca="1" si="58"/>
        <v>3.1241437814460538E-2</v>
      </c>
      <c r="R183" s="59">
        <f t="shared" ca="1" si="58"/>
        <v>1.2377787036764287E-2</v>
      </c>
      <c r="S183" s="59"/>
      <c r="T183" s="59">
        <f t="shared" ca="1" si="60"/>
        <v>1.666332750027788E-2</v>
      </c>
      <c r="U183" s="59">
        <f t="shared" ca="1" si="60"/>
        <v>9.3871831281171492E-3</v>
      </c>
      <c r="V183" s="59"/>
      <c r="W183" s="59">
        <f t="shared" ca="1" si="58"/>
        <v>1.1050859980085148E-2</v>
      </c>
      <c r="X183" s="59">
        <f t="shared" ca="1" si="58"/>
        <v>7.6695696267856661E-3</v>
      </c>
      <c r="Y183" s="61">
        <f t="shared" ca="1" si="59"/>
        <v>1.2392256151651626E-2</v>
      </c>
    </row>
    <row r="184" spans="1:25" s="33" customFormat="1" x14ac:dyDescent="0.2">
      <c r="A184" s="20">
        <v>42551</v>
      </c>
      <c r="B184" s="63">
        <f t="shared" ca="1" si="58"/>
        <v>1.6846400640220693E-2</v>
      </c>
      <c r="C184" s="63">
        <f t="shared" ca="1" si="58"/>
        <v>1.8899115717408099E-2</v>
      </c>
      <c r="D184" s="34">
        <f t="shared" ca="1" si="58"/>
        <v>1.998927310364329E-2</v>
      </c>
      <c r="E184" s="34">
        <f t="shared" ca="1" si="58"/>
        <v>2.0203879715755102E-2</v>
      </c>
      <c r="F184" s="34">
        <f t="shared" ca="1" si="58"/>
        <v>1.4981714924219292E-2</v>
      </c>
      <c r="G184" s="53">
        <f t="shared" ca="1" si="58"/>
        <v>1.7059356794427494E-2</v>
      </c>
      <c r="H184" s="34">
        <f t="shared" ca="1" si="58"/>
        <v>1.0426054468781309E-2</v>
      </c>
      <c r="I184" s="34">
        <f t="shared" ca="1" si="58"/>
        <v>2.3752304479748076E-2</v>
      </c>
      <c r="J184" s="64">
        <f t="shared" ref="J184:X187" ca="1" si="61">IF(IF(OR(J54="",J50=0),NA(),J54/J50-1)&gt;1.5,NA(),J54/J50-1)</f>
        <v>1.9572845262982197E-2</v>
      </c>
      <c r="K184" s="34">
        <f t="shared" ca="1" si="61"/>
        <v>1.2044996803611152E-2</v>
      </c>
      <c r="L184" s="34"/>
      <c r="M184" s="64"/>
      <c r="N184" s="34">
        <f t="shared" ca="1" si="61"/>
        <v>1.3112022032139015E-2</v>
      </c>
      <c r="O184" s="55">
        <f t="shared" ca="1" si="61"/>
        <v>1.4883893861397768E-2</v>
      </c>
      <c r="P184" s="53">
        <f t="shared" ca="1" si="61"/>
        <v>-5.3564585952816657E-2</v>
      </c>
      <c r="Q184" s="34">
        <f t="shared" ca="1" si="61"/>
        <v>2.0553870468126068E-2</v>
      </c>
      <c r="R184" s="34">
        <f t="shared" ca="1" si="61"/>
        <v>1.8375276035614174E-2</v>
      </c>
      <c r="S184" s="34"/>
      <c r="T184" s="34">
        <f t="shared" ref="T184" ca="1" si="62">IF(IF(OR(T54="",T50=0),NA(),T54/T50-1)&gt;1.5,NA(),T54/T50-1)</f>
        <v>1.7613894499632465E-2</v>
      </c>
      <c r="U184" s="34">
        <f t="shared" ca="1" si="61"/>
        <v>1.942394729243091E-2</v>
      </c>
      <c r="V184" s="34"/>
      <c r="W184" s="34">
        <f t="shared" ca="1" si="61"/>
        <v>1.2655456314146774E-2</v>
      </c>
      <c r="X184" s="34">
        <f t="shared" ca="1" si="61"/>
        <v>6.3106451411908848E-2</v>
      </c>
      <c r="Y184" s="55">
        <f t="shared" ca="1" si="59"/>
        <v>9.6125290593842561E-3</v>
      </c>
    </row>
    <row r="185" spans="1:25" s="33" customFormat="1" x14ac:dyDescent="0.2">
      <c r="A185" s="20">
        <v>42643</v>
      </c>
      <c r="B185" s="63">
        <f t="shared" ref="B185:Q188" ca="1" si="63">IF(IF(OR(B55="",B51=0),NA(),B55/B51-1)&gt;1.5,NA(),B55/B51-1)</f>
        <v>1.8885591147055791E-2</v>
      </c>
      <c r="C185" s="63">
        <f t="shared" ca="1" si="63"/>
        <v>1.9461766348872089E-2</v>
      </c>
      <c r="D185" s="34">
        <f t="shared" ca="1" si="63"/>
        <v>2.0934546046663893E-2</v>
      </c>
      <c r="E185" s="34">
        <f t="shared" ca="1" si="63"/>
        <v>1.7930278692211754E-2</v>
      </c>
      <c r="F185" s="34">
        <f t="shared" ca="1" si="63"/>
        <v>1.2812359921252181E-2</v>
      </c>
      <c r="G185" s="53">
        <f t="shared" ca="1" si="63"/>
        <v>2.0386788057754845E-2</v>
      </c>
      <c r="H185" s="34">
        <f t="shared" ca="1" si="63"/>
        <v>1.0438519805207047E-2</v>
      </c>
      <c r="I185" s="34">
        <f t="shared" ca="1" si="63"/>
        <v>1.9626663711588721E-2</v>
      </c>
      <c r="J185" s="64">
        <f t="shared" ca="1" si="61"/>
        <v>3.4826039711764567E-2</v>
      </c>
      <c r="K185" s="34">
        <f t="shared" ca="1" si="61"/>
        <v>1.3747773164667576E-2</v>
      </c>
      <c r="L185" s="34"/>
      <c r="M185" s="64"/>
      <c r="N185" s="34">
        <f t="shared" ca="1" si="61"/>
        <v>1.8053061596545739E-2</v>
      </c>
      <c r="O185" s="55">
        <f t="shared" ca="1" si="61"/>
        <v>1.6733624459623009E-2</v>
      </c>
      <c r="P185" s="53">
        <f t="shared" ca="1" si="61"/>
        <v>2.7074874132225757E-2</v>
      </c>
      <c r="Q185" s="34">
        <f t="shared" ca="1" si="61"/>
        <v>1.376234427307077E-2</v>
      </c>
      <c r="R185" s="34">
        <f t="shared" ca="1" si="61"/>
        <v>1.8296659848303642E-2</v>
      </c>
      <c r="S185" s="34"/>
      <c r="T185" s="34">
        <f t="shared" ref="T185" ca="1" si="64">IF(IF(OR(T55="",T51=0),NA(),T55/T51-1)&gt;1.5,NA(),T55/T51-1)</f>
        <v>2.0464517200899923E-2</v>
      </c>
      <c r="U185" s="34">
        <f t="shared" ca="1" si="61"/>
        <v>2.8056247611748519E-2</v>
      </c>
      <c r="V185" s="34"/>
      <c r="W185" s="34">
        <f t="shared" ca="1" si="61"/>
        <v>1.454629369292415E-2</v>
      </c>
      <c r="X185" s="34"/>
      <c r="Y185" s="55">
        <f t="shared" ca="1" si="59"/>
        <v>9.6634598464384602E-3</v>
      </c>
    </row>
    <row r="186" spans="1:25" s="33" customFormat="1" ht="10.8" thickBot="1" x14ac:dyDescent="0.25">
      <c r="A186" s="26">
        <v>42735</v>
      </c>
      <c r="B186" s="63">
        <f t="shared" ca="1" si="63"/>
        <v>1.4691549302311424E-2</v>
      </c>
      <c r="C186" s="63">
        <f t="shared" ca="1" si="63"/>
        <v>1.765082365705406E-2</v>
      </c>
      <c r="D186" s="34">
        <f t="shared" ca="1" si="63"/>
        <v>1.8779985141709643E-2</v>
      </c>
      <c r="E186" s="34">
        <f t="shared" ca="1" si="63"/>
        <v>1.3462934790386516E-2</v>
      </c>
      <c r="F186" s="34">
        <f t="shared" ca="1" si="63"/>
        <v>1.4718948740639615E-2</v>
      </c>
      <c r="G186" s="53">
        <f t="shared" ca="1" si="63"/>
        <v>1.9928799026187605E-2</v>
      </c>
      <c r="H186" s="34">
        <f t="shared" ca="1" si="63"/>
        <v>1.2705576916258288E-2</v>
      </c>
      <c r="I186" s="34">
        <f t="shared" ca="1" si="63"/>
        <v>1.8722395408307113E-2</v>
      </c>
      <c r="J186" s="64">
        <f t="shared" ca="1" si="61"/>
        <v>2.7297918861692416E-2</v>
      </c>
      <c r="K186" s="34">
        <f t="shared" ca="1" si="61"/>
        <v>1.6948412914695954E-2</v>
      </c>
      <c r="L186" s="34"/>
      <c r="M186" s="64"/>
      <c r="N186" s="34">
        <f t="shared" ca="1" si="61"/>
        <v>1.8430496581447242E-2</v>
      </c>
      <c r="O186" s="55">
        <f t="shared" ca="1" si="61"/>
        <v>1.9144576591827889E-2</v>
      </c>
      <c r="P186" s="53">
        <f t="shared" ca="1" si="61"/>
        <v>-2.0725188108646209E-2</v>
      </c>
      <c r="Q186" s="34">
        <f t="shared" ca="1" si="61"/>
        <v>1.26050828825508E-2</v>
      </c>
      <c r="R186" s="34">
        <f t="shared" ca="1" si="61"/>
        <v>2.059434549397765E-2</v>
      </c>
      <c r="S186" s="34"/>
      <c r="T186" s="34">
        <f t="shared" ref="T186" ca="1" si="65">IF(IF(OR(T56="",T52=0),NA(),T56/T52-1)&gt;1.5,NA(),T56/T52-1)</f>
        <v>1.9369243851698137E-2</v>
      </c>
      <c r="U186" s="34">
        <f t="shared" ca="1" si="61"/>
        <v>2.7161248725124043E-2</v>
      </c>
      <c r="V186" s="34"/>
      <c r="W186" s="34">
        <f t="shared" ca="1" si="61"/>
        <v>1.6405983836961013E-2</v>
      </c>
      <c r="X186" s="34"/>
      <c r="Y186" s="55">
        <f t="shared" ca="1" si="59"/>
        <v>1.6656421637220253E-2</v>
      </c>
    </row>
    <row r="187" spans="1:25" s="33" customFormat="1" x14ac:dyDescent="0.2">
      <c r="A187" s="14">
        <v>42825</v>
      </c>
      <c r="B187" s="67">
        <f t="shared" ca="1" si="63"/>
        <v>1.9702167913709934E-2</v>
      </c>
      <c r="C187" s="67">
        <f t="shared" ca="1" si="63"/>
        <v>2.1721940985313104E-2</v>
      </c>
      <c r="D187" s="59">
        <f t="shared" ca="1" si="63"/>
        <v>2.308802022847245E-2</v>
      </c>
      <c r="E187" s="59">
        <f t="shared" ca="1" si="63"/>
        <v>1.388089978885132E-2</v>
      </c>
      <c r="F187" s="59">
        <f t="shared" ca="1" si="63"/>
        <v>1.5951565663383738E-2</v>
      </c>
      <c r="G187" s="60">
        <f t="shared" ca="1" si="63"/>
        <v>2.1746796210445174E-2</v>
      </c>
      <c r="H187" s="59">
        <f t="shared" ca="1" si="63"/>
        <v>1.1883870309015609E-2</v>
      </c>
      <c r="I187" s="59">
        <f t="shared" ca="1" si="63"/>
        <v>2.4649557455825422E-2</v>
      </c>
      <c r="J187" s="68">
        <f t="shared" ca="1" si="63"/>
        <v>2.6053348107882179E-2</v>
      </c>
      <c r="K187" s="59">
        <f t="shared" ca="1" si="63"/>
        <v>1.6046918958947831E-2</v>
      </c>
      <c r="L187" s="59"/>
      <c r="M187" s="68"/>
      <c r="N187" s="59">
        <f t="shared" ca="1" si="63"/>
        <v>1.1227332391459122E-2</v>
      </c>
      <c r="O187" s="61">
        <f t="shared" ca="1" si="63"/>
        <v>1.4400597456482256E-2</v>
      </c>
      <c r="P187" s="60">
        <f t="shared" ca="1" si="63"/>
        <v>4.5802444828110023E-2</v>
      </c>
      <c r="Q187" s="59">
        <f t="shared" ca="1" si="63"/>
        <v>1.2592965246165155E-2</v>
      </c>
      <c r="R187" s="59">
        <f t="shared" ca="1" si="61"/>
        <v>2.1563764852305045E-2</v>
      </c>
      <c r="S187" s="59"/>
      <c r="T187" s="59">
        <f t="shared" ref="T187" ca="1" si="66">IF(IF(OR(T57="",T53=0),NA(),T57/T53-1)&gt;1.5,NA(),T57/T53-1)</f>
        <v>2.2881408567854589E-2</v>
      </c>
      <c r="U187" s="59">
        <f t="shared" ca="1" si="61"/>
        <v>2.9547074220691583E-2</v>
      </c>
      <c r="V187" s="59"/>
      <c r="W187" s="59">
        <f t="shared" ca="1" si="61"/>
        <v>1.5241251461318495E-2</v>
      </c>
      <c r="X187" s="59">
        <f t="shared" ca="1" si="61"/>
        <v>6.6125792033102204E-2</v>
      </c>
      <c r="Y187" s="61">
        <f t="shared" ca="1" si="59"/>
        <v>1.6278885042193547E-2</v>
      </c>
    </row>
    <row r="188" spans="1:25" s="33" customFormat="1" x14ac:dyDescent="0.2">
      <c r="A188" s="20">
        <v>42916</v>
      </c>
      <c r="B188" s="63">
        <f t="shared" ca="1" si="63"/>
        <v>1.572911574859992E-2</v>
      </c>
      <c r="C188" s="63">
        <f t="shared" ca="1" si="63"/>
        <v>1.9524649000574046E-2</v>
      </c>
      <c r="D188" s="34">
        <f t="shared" ca="1" si="63"/>
        <v>2.0818917066895315E-2</v>
      </c>
      <c r="E188" s="34">
        <f t="shared" ca="1" si="63"/>
        <v>1.1156666853560537E-2</v>
      </c>
      <c r="F188" s="34">
        <f t="shared" ca="1" si="63"/>
        <v>1.4047042384851993E-2</v>
      </c>
      <c r="G188" s="53">
        <f t="shared" ca="1" si="63"/>
        <v>2.1526570910284315E-2</v>
      </c>
      <c r="H188" s="34">
        <f t="shared" ca="1" si="63"/>
        <v>1.5615521485895067E-2</v>
      </c>
      <c r="I188" s="34">
        <f t="shared" ca="1" si="63"/>
        <v>1.0909299119198801E-2</v>
      </c>
      <c r="J188" s="64">
        <f t="shared" ca="1" si="63"/>
        <v>2.9748891867299454E-2</v>
      </c>
      <c r="K188" s="34">
        <f t="shared" ca="1" si="63"/>
        <v>1.4239023430739683E-2</v>
      </c>
      <c r="L188" s="34"/>
      <c r="M188" s="64"/>
      <c r="N188" s="34">
        <f t="shared" ref="N188:R188" ca="1" si="67">IF(IF(OR(N58="",N54=0),NA(),N58/N54-1)&gt;1.5,NA(),N58/N54-1)</f>
        <v>2.2046471060033657E-2</v>
      </c>
      <c r="O188" s="55">
        <f t="shared" ca="1" si="67"/>
        <v>1.9818086447805916E-2</v>
      </c>
      <c r="P188" s="53">
        <f t="shared" ca="1" si="67"/>
        <v>5.3058691439841876E-2</v>
      </c>
      <c r="Q188" s="34">
        <f t="shared" ca="1" si="67"/>
        <v>1.3836526566960661E-2</v>
      </c>
      <c r="R188" s="34">
        <f t="shared" ca="1" si="67"/>
        <v>1.5850582137948432E-2</v>
      </c>
      <c r="S188" s="34"/>
      <c r="T188" s="34">
        <f t="shared" ref="T188" ca="1" si="68">IF(IF(OR(T58="",T54=0),NA(),T58/T54-1)&gt;1.5,NA(),T58/T54-1)</f>
        <v>2.1103727222833379E-2</v>
      </c>
      <c r="U188" s="34">
        <f t="shared" ref="U188" ca="1" si="69">IF(IF(OR(U58="",U54=0),NA(),U58/U54-1)&gt;1.5,NA(),U58/U54-1)</f>
        <v>2.2323606908036364E-2</v>
      </c>
      <c r="V188" s="34"/>
      <c r="W188" s="34">
        <f t="shared" ref="W188:X188" ca="1" si="70">IF(IF(OR(W58="",W54=0),NA(),W58/W54-1)&gt;1.5,NA(),W58/W54-1)</f>
        <v>1.5183035181700832E-2</v>
      </c>
      <c r="X188" s="34">
        <f t="shared" ca="1" si="70"/>
        <v>9.71106411258571E-3</v>
      </c>
      <c r="Y188" s="55">
        <f t="shared" ca="1" si="59"/>
        <v>1.7009091789014663E-2</v>
      </c>
    </row>
    <row r="189" spans="1:25" s="33" customFormat="1" x14ac:dyDescent="0.2">
      <c r="A189" s="20">
        <v>43008</v>
      </c>
      <c r="B189" s="63">
        <f t="shared" ref="B189:K189" ca="1" si="71">IF(IF(OR(B59="",B55=0),NA(),B59/B55-1)&gt;1.5,NA(),B59/B55-1)</f>
        <v>1.4621866460031052E-2</v>
      </c>
      <c r="C189" s="63">
        <f t="shared" ca="1" si="71"/>
        <v>1.6173340998116181E-2</v>
      </c>
      <c r="D189" s="34">
        <f t="shared" ca="1" si="71"/>
        <v>1.6866839076262297E-2</v>
      </c>
      <c r="E189" s="34">
        <f t="shared" ca="1" si="71"/>
        <v>1.512651945961152E-2</v>
      </c>
      <c r="F189" s="34">
        <f t="shared" ca="1" si="71"/>
        <v>1.5270595629521155E-2</v>
      </c>
      <c r="G189" s="53">
        <f t="shared" ca="1" si="71"/>
        <v>1.9583087662990106E-2</v>
      </c>
      <c r="H189" s="34">
        <f t="shared" ca="1" si="71"/>
        <v>1.377954285094285E-2</v>
      </c>
      <c r="I189" s="34">
        <f t="shared" ca="1" si="71"/>
        <v>1.1398146687785493E-2</v>
      </c>
      <c r="J189" s="64">
        <f t="shared" ca="1" si="71"/>
        <v>1.0025909371352393E-2</v>
      </c>
      <c r="K189" s="34">
        <f t="shared" ca="1" si="71"/>
        <v>1.5687477340228906E-2</v>
      </c>
      <c r="L189" s="34"/>
      <c r="M189" s="64"/>
      <c r="N189" s="34">
        <f t="shared" ref="N189:R189" ca="1" si="72">IF(IF(OR(N59="",N55=0),NA(),N59/N55-1)&gt;1.5,NA(),N59/N55-1)</f>
        <v>1.7838140609153674E-2</v>
      </c>
      <c r="O189" s="55">
        <f t="shared" ca="1" si="72"/>
        <v>1.5741614279525029E-2</v>
      </c>
      <c r="P189" s="53">
        <f t="shared" ca="1" si="72"/>
        <v>1.1861333418405451E-2</v>
      </c>
      <c r="Q189" s="34">
        <f t="shared" ca="1" si="72"/>
        <v>2.0047913438286047E-2</v>
      </c>
      <c r="R189" s="34">
        <f t="shared" ca="1" si="72"/>
        <v>1.4703878886347832E-2</v>
      </c>
      <c r="S189" s="34"/>
      <c r="T189" s="34">
        <f t="shared" ref="T189" ca="1" si="73">IF(IF(OR(T59="",T55=0),NA(),T59/T55-1)&gt;1.5,NA(),T59/T55-1)</f>
        <v>2.0642236818899651E-2</v>
      </c>
      <c r="U189" s="34">
        <f t="shared" ref="U189" ca="1" si="74">IF(IF(OR(U59="",U55=0),NA(),U59/U55-1)&gt;1.5,NA(),U59/U55-1)</f>
        <v>1.6650160107186451E-2</v>
      </c>
      <c r="V189" s="34"/>
      <c r="W189" s="34">
        <f t="shared" ref="W189" ca="1" si="75">IF(IF(OR(W59="",W55=0),NA(),W59/W55-1)&gt;1.5,NA(),W59/W55-1)</f>
        <v>1.5640355078910595E-2</v>
      </c>
      <c r="X189" s="34"/>
      <c r="Y189" s="55">
        <f t="shared" ca="1" si="59"/>
        <v>2.7266066734083605E-2</v>
      </c>
    </row>
    <row r="190" spans="1:25" s="33" customFormat="1" ht="10.8" thickBot="1" x14ac:dyDescent="0.25">
      <c r="A190" s="26">
        <v>43100</v>
      </c>
      <c r="B190" s="63">
        <f ca="1">IF(IF(OR(B60="",B56=0),NA(),B60/B56-1)&gt;1.5,NA(),B60/B56-1)</f>
        <v>1.5142690795237224E-2</v>
      </c>
      <c r="C190" s="63">
        <f t="shared" ref="C190:K190" ca="1" si="76">IF(IF(OR(C60="",C56=0),NA(),C60/C56-1)&gt;1.5,NA(),C60/C56-1)</f>
        <v>1.8069279545099848E-2</v>
      </c>
      <c r="D190" s="34">
        <f t="shared" ca="1" si="76"/>
        <v>1.9270210444935154E-2</v>
      </c>
      <c r="E190" s="34">
        <f t="shared" ca="1" si="76"/>
        <v>1.3456003106178116E-2</v>
      </c>
      <c r="F190" s="34">
        <f t="shared" ca="1" si="76"/>
        <v>1.3729237373171665E-2</v>
      </c>
      <c r="G190" s="53">
        <f t="shared" ca="1" si="76"/>
        <v>1.8120213325250489E-2</v>
      </c>
      <c r="H190" s="34">
        <f t="shared" ca="1" si="76"/>
        <v>8.9153782963742323E-3</v>
      </c>
      <c r="I190" s="34">
        <f t="shared" ca="1" si="76"/>
        <v>1.6298267057655691E-2</v>
      </c>
      <c r="J190" s="64">
        <f t="shared" ca="1" si="76"/>
        <v>1.3151157552535597E-2</v>
      </c>
      <c r="K190" s="34">
        <f t="shared" ca="1" si="76"/>
        <v>1.4494900826964363E-2</v>
      </c>
      <c r="L190" s="34"/>
      <c r="M190" s="64"/>
      <c r="N190" s="34">
        <f t="shared" ref="N190:R190" ca="1" si="77">IF(IF(OR(N60="",N56=0),NA(),N60/N56-1)&gt;1.5,NA(),N60/N56-1)</f>
        <v>1.3702075740861686E-2</v>
      </c>
      <c r="O190" s="55">
        <f t="shared" ca="1" si="77"/>
        <v>1.5072178452585572E-2</v>
      </c>
      <c r="P190" s="53">
        <f t="shared" ca="1" si="77"/>
        <v>6.9343477942668263E-2</v>
      </c>
      <c r="Q190" s="34">
        <f t="shared" ca="1" si="77"/>
        <v>2.3597069733840792E-2</v>
      </c>
      <c r="R190" s="34">
        <f t="shared" ca="1" si="77"/>
        <v>1.4650209343670229E-2</v>
      </c>
      <c r="S190" s="34"/>
      <c r="T190" s="34">
        <f t="shared" ref="T190:U194" ca="1" si="78">IF(IF(OR(T60="",T56=0),NA(),T60/T56-1)&gt;1.5,NA(),T60/T56-1)</f>
        <v>1.1632089962396952E-2</v>
      </c>
      <c r="U190" s="34">
        <f t="shared" ref="U190" ca="1" si="79">IF(IF(OR(U60="",U56=0),NA(),U60/U56-1)&gt;1.5,NA(),U60/U56-1)</f>
        <v>1.9572426119968123E-2</v>
      </c>
      <c r="V190" s="34"/>
      <c r="W190" s="34">
        <f t="shared" ref="W190" ca="1" si="80">IF(IF(OR(W60="",W56=0),NA(),W60/W56-1)&gt;1.5,NA(),W60/W56-1)</f>
        <v>1.3537185875630575E-2</v>
      </c>
      <c r="X190" s="34"/>
      <c r="Y190" s="55">
        <f t="shared" ca="1" si="59"/>
        <v>2.6727428433670042E-2</v>
      </c>
    </row>
    <row r="191" spans="1:25" s="33" customFormat="1" x14ac:dyDescent="0.2">
      <c r="A191" s="14">
        <v>43190</v>
      </c>
      <c r="B191" s="67">
        <f t="shared" ref="B191:K191" ca="1" si="81">IF(IF(OR(B61="",B57=0),NA(),B61/B57-1)&gt;1.5,NA(),B61/B57-1)</f>
        <v>1.7612580206229467E-2</v>
      </c>
      <c r="C191" s="67">
        <f t="shared" ca="1" si="81"/>
        <v>1.9148781062588105E-2</v>
      </c>
      <c r="D191" s="59">
        <f t="shared" ca="1" si="81"/>
        <v>1.9723468922529408E-2</v>
      </c>
      <c r="E191" s="59">
        <f t="shared" ca="1" si="81"/>
        <v>2.0868430916043179E-2</v>
      </c>
      <c r="F191" s="59">
        <f t="shared" ca="1" si="81"/>
        <v>1.901261962034595E-2</v>
      </c>
      <c r="G191" s="60">
        <f t="shared" ca="1" si="81"/>
        <v>1.9713062446106822E-2</v>
      </c>
      <c r="H191" s="59">
        <f t="shared" ca="1" si="81"/>
        <v>9.491725197503742E-3</v>
      </c>
      <c r="I191" s="59">
        <f t="shared" ca="1" si="81"/>
        <v>1.6105630789889913E-2</v>
      </c>
      <c r="J191" s="68">
        <f t="shared" ca="1" si="81"/>
        <v>2.5189278076776178E-2</v>
      </c>
      <c r="K191" s="59">
        <f t="shared" ca="1" si="81"/>
        <v>1.7491761219075919E-2</v>
      </c>
      <c r="L191" s="59"/>
      <c r="M191" s="68"/>
      <c r="N191" s="59">
        <f t="shared" ref="N191:R191" ca="1" si="82">IF(IF(OR(N61="",N57=0),NA(),N61/N57-1)&gt;1.5,NA(),N61/N57-1)</f>
        <v>2.4594195624407122E-2</v>
      </c>
      <c r="O191" s="61">
        <f t="shared" ca="1" si="82"/>
        <v>2.1595605406574236E-2</v>
      </c>
      <c r="P191" s="60">
        <f t="shared" ca="1" si="82"/>
        <v>8.0679248835013873E-4</v>
      </c>
      <c r="Q191" s="59">
        <f t="shared" ca="1" si="82"/>
        <v>2.2662803305983692E-2</v>
      </c>
      <c r="R191" s="59">
        <f t="shared" ca="1" si="82"/>
        <v>1.9282649549609232E-2</v>
      </c>
      <c r="S191" s="59"/>
      <c r="T191" s="59">
        <f t="shared" ca="1" si="78"/>
        <v>1.502054530236574E-2</v>
      </c>
      <c r="U191" s="59">
        <f t="shared" ca="1" si="78"/>
        <v>2.1482747424132587E-2</v>
      </c>
      <c r="V191" s="59"/>
      <c r="W191" s="59">
        <f t="shared" ref="W191:X191" ca="1" si="83">IF(IF(OR(W61="",W57=0),NA(),W61/W57-1)&gt;1.5,NA(),W61/W57-1)</f>
        <v>1.7357989391177053E-2</v>
      </c>
      <c r="X191" s="59">
        <f t="shared" ca="1" si="83"/>
        <v>1.2594170829957951E-2</v>
      </c>
      <c r="Y191" s="61">
        <f t="shared" ca="1" si="59"/>
        <v>2.4405703462729411E-2</v>
      </c>
    </row>
    <row r="192" spans="1:25" s="33" customFormat="1" x14ac:dyDescent="0.2">
      <c r="A192" s="20">
        <v>43281</v>
      </c>
      <c r="B192" s="63">
        <f t="shared" ref="B192:K193" ca="1" si="84">IF(IF(OR(B62="",B58=0),NA(),B62/B58-1)&gt;1.5,NA(),B62/B58-1)</f>
        <v>1.626318777066782E-2</v>
      </c>
      <c r="C192" s="63">
        <f t="shared" ca="1" si="84"/>
        <v>1.6552438415120108E-2</v>
      </c>
      <c r="D192" s="34">
        <f t="shared" ca="1" si="84"/>
        <v>1.6791718178951864E-2</v>
      </c>
      <c r="E192" s="34">
        <f t="shared" ca="1" si="84"/>
        <v>1.7883776962976272E-2</v>
      </c>
      <c r="F192" s="34">
        <f t="shared" ca="1" si="84"/>
        <v>1.6699993045738992E-2</v>
      </c>
      <c r="G192" s="53">
        <f t="shared" ca="1" si="84"/>
        <v>2.0951706866531028E-2</v>
      </c>
      <c r="H192" s="34">
        <f t="shared" ca="1" si="84"/>
        <v>7.3279456779502539E-3</v>
      </c>
      <c r="I192" s="34">
        <f t="shared" ca="1" si="84"/>
        <v>2.1661827000748257E-2</v>
      </c>
      <c r="J192" s="64">
        <f t="shared" ca="1" si="84"/>
        <v>2.0001222474484326E-2</v>
      </c>
      <c r="K192" s="34">
        <f t="shared" ca="1" si="84"/>
        <v>1.7706320587724145E-2</v>
      </c>
      <c r="L192" s="34"/>
      <c r="M192" s="64"/>
      <c r="N192" s="34">
        <f t="shared" ref="N192:R193" ca="1" si="85">IF(IF(OR(N62="",N58=0),NA(),N62/N58-1)&gt;1.5,NA(),N62/N58-1)</f>
        <v>1.8296434846397869E-2</v>
      </c>
      <c r="O192" s="55">
        <f t="shared" ca="1" si="85"/>
        <v>2.1670247351990746E-2</v>
      </c>
      <c r="P192" s="53">
        <f t="shared" ca="1" si="85"/>
        <v>-2.0537693016673519E-2</v>
      </c>
      <c r="Q192" s="34">
        <f t="shared" ca="1" si="85"/>
        <v>2.4195097761056328E-2</v>
      </c>
      <c r="R192" s="34">
        <f t="shared" ca="1" si="85"/>
        <v>2.282535180009293E-2</v>
      </c>
      <c r="S192" s="34"/>
      <c r="T192" s="34">
        <f t="shared" ca="1" si="78"/>
        <v>1.549107627149926E-2</v>
      </c>
      <c r="U192" s="34">
        <f t="shared" ca="1" si="78"/>
        <v>2.0946495803870757E-2</v>
      </c>
      <c r="V192" s="34"/>
      <c r="W192" s="34">
        <f t="shared" ref="W192:X194" ca="1" si="86">IF(IF(OR(W62="",W58=0),NA(),W62/W58-1)&gt;1.5,NA(),W62/W58-1)</f>
        <v>1.8226806563833797E-2</v>
      </c>
      <c r="X192" s="34">
        <f t="shared" ca="1" si="86"/>
        <v>1.2889477165489494E-2</v>
      </c>
      <c r="Y192" s="55">
        <f t="shared" ca="1" si="59"/>
        <v>2.7221076545784983E-2</v>
      </c>
    </row>
    <row r="193" spans="1:25" s="165" customFormat="1" x14ac:dyDescent="0.2">
      <c r="A193" s="20">
        <v>43373</v>
      </c>
      <c r="B193" s="63">
        <f t="shared" ca="1" si="84"/>
        <v>2.332367888419129E-2</v>
      </c>
      <c r="C193" s="63">
        <f t="shared" ca="1" si="84"/>
        <v>2.2759335168517358E-2</v>
      </c>
      <c r="D193" s="34">
        <f t="shared" ca="1" si="84"/>
        <v>2.3297191017781493E-2</v>
      </c>
      <c r="E193" s="34">
        <f t="shared" ca="1" si="84"/>
        <v>2.2707446783848617E-2</v>
      </c>
      <c r="F193" s="34">
        <f t="shared" ca="1" si="84"/>
        <v>2.0268985797521122E-2</v>
      </c>
      <c r="G193" s="53">
        <f t="shared" ca="1" si="84"/>
        <v>2.0779970089723321E-2</v>
      </c>
      <c r="H193" s="34">
        <f t="shared" ca="1" si="84"/>
        <v>8.4887521943231015E-3</v>
      </c>
      <c r="I193" s="34">
        <f t="shared" ca="1" si="84"/>
        <v>2.7977448288452944E-2</v>
      </c>
      <c r="J193" s="64">
        <f t="shared" ca="1" si="84"/>
        <v>2.3353215012121398E-2</v>
      </c>
      <c r="K193" s="34">
        <f t="shared" ca="1" si="84"/>
        <v>1.9568002054465738E-2</v>
      </c>
      <c r="L193" s="34"/>
      <c r="M193" s="64"/>
      <c r="N193" s="34">
        <f t="shared" ca="1" si="85"/>
        <v>1.9591077124034628E-2</v>
      </c>
      <c r="O193" s="55">
        <f t="shared" ca="1" si="85"/>
        <v>1.7919316245678329E-2</v>
      </c>
      <c r="P193" s="53">
        <f t="shared" ca="1" si="85"/>
        <v>-5.6006016608509679E-3</v>
      </c>
      <c r="Q193" s="34">
        <f t="shared" ca="1" si="85"/>
        <v>2.9797786787949976E-2</v>
      </c>
      <c r="R193" s="34">
        <f t="shared" ca="1" si="85"/>
        <v>2.4404488385281198E-2</v>
      </c>
      <c r="S193" s="34"/>
      <c r="T193" s="34">
        <f t="shared" ca="1" si="78"/>
        <v>1.4404212068703792E-2</v>
      </c>
      <c r="U193" s="34">
        <f t="shared" ca="1" si="78"/>
        <v>2.4378019661239758E-2</v>
      </c>
      <c r="V193" s="34"/>
      <c r="W193" s="34">
        <f t="shared" ca="1" si="86"/>
        <v>1.9191886470502073E-2</v>
      </c>
      <c r="X193" s="34">
        <f t="shared" ca="1" si="86"/>
        <v>1.3359052609841493E-2</v>
      </c>
      <c r="Y193" s="55">
        <f t="shared" ca="1" si="59"/>
        <v>1.6545509225220467E-2</v>
      </c>
    </row>
    <row r="194" spans="1:25" s="33" customFormat="1" ht="10.8" thickBot="1" x14ac:dyDescent="0.25">
      <c r="A194" s="20">
        <v>43465</v>
      </c>
      <c r="B194" s="63">
        <f ca="1">IF(IF(OR(B64="",B60=0),NA(),B64/B60-1)&gt;1.5,NA(),B64/B60-1)</f>
        <v>3.279067449601647E-2</v>
      </c>
      <c r="C194" s="63">
        <f t="shared" ref="C194:K194" ca="1" si="87">IF(IF(OR(C64="",C60=0),NA(),C64/C60-1)&gt;1.5,NA(),C64/C60-1)</f>
        <v>2.7536313980666804E-2</v>
      </c>
      <c r="D194" s="34">
        <f t="shared" ca="1" si="87"/>
        <v>2.7454442917438371E-2</v>
      </c>
      <c r="E194" s="34">
        <f t="shared" ca="1" si="87"/>
        <v>2.9451000070639166E-2</v>
      </c>
      <c r="F194" s="34">
        <f t="shared" ca="1" si="87"/>
        <v>2.8282692745591254E-2</v>
      </c>
      <c r="G194" s="53">
        <f t="shared" ca="1" si="87"/>
        <v>2.5950902777423623E-2</v>
      </c>
      <c r="H194" s="34">
        <f t="shared" ca="1" si="87"/>
        <v>2.0296829697901142E-2</v>
      </c>
      <c r="I194" s="34">
        <f t="shared" ca="1" si="87"/>
        <v>3.3880264269855909E-2</v>
      </c>
      <c r="J194" s="64">
        <f t="shared" ca="1" si="87"/>
        <v>3.0283919110644986E-2</v>
      </c>
      <c r="K194" s="34">
        <f t="shared" ca="1" si="87"/>
        <v>2.7370345307932586E-2</v>
      </c>
      <c r="L194" s="34"/>
      <c r="M194" s="64"/>
      <c r="N194" s="34">
        <f t="shared" ref="N194:R194" ca="1" si="88">IF(IF(OR(N64="",N60=0),NA(),N64/N60-1)&gt;1.5,NA(),N64/N60-1)</f>
        <v>2.5343308854223645E-2</v>
      </c>
      <c r="O194" s="55">
        <f t="shared" ca="1" si="88"/>
        <v>2.6764390213673606E-2</v>
      </c>
      <c r="P194" s="53">
        <f t="shared" ca="1" si="88"/>
        <v>-1.2682245329035724E-2</v>
      </c>
      <c r="Q194" s="34">
        <f t="shared" ca="1" si="88"/>
        <v>2.7051727725267094E-2</v>
      </c>
      <c r="R194" s="34">
        <f t="shared" ca="1" si="88"/>
        <v>3.2184959477274067E-2</v>
      </c>
      <c r="S194" s="34"/>
      <c r="T194" s="34">
        <f t="shared" ref="T194" ca="1" si="89">IF(IF(OR(T64="",T60=0),NA(),T64/T60-1)&gt;1.5,NA(),T64/T60-1)</f>
        <v>2.5814415242968236E-2</v>
      </c>
      <c r="U194" s="34">
        <f t="shared" ca="1" si="78"/>
        <v>2.9144264269930886E-2</v>
      </c>
      <c r="V194" s="34"/>
      <c r="W194" s="34">
        <f t="shared" ca="1" si="86"/>
        <v>2.7356622828248689E-2</v>
      </c>
      <c r="X194" s="34"/>
      <c r="Y194" s="55">
        <f t="shared" ca="1" si="59"/>
        <v>1.7878166471174239E-2</v>
      </c>
    </row>
    <row r="195" spans="1:25" s="33" customFormat="1" x14ac:dyDescent="0.2">
      <c r="A195" s="14">
        <v>43555</v>
      </c>
      <c r="B195" s="67">
        <f t="shared" ref="B195:K196" ca="1" si="90">IF(IF(OR(B65="",B61=0),NA(),B65/B61-1)&gt;1.5,NA(),B65/B61-1)</f>
        <v>2.373555389951898E-2</v>
      </c>
      <c r="C195" s="67">
        <f t="shared" ca="1" si="90"/>
        <v>2.1785737013095163E-2</v>
      </c>
      <c r="D195" s="59">
        <f t="shared" ca="1" si="90"/>
        <v>2.1770792472620926E-2</v>
      </c>
      <c r="E195" s="59">
        <f t="shared" ca="1" si="90"/>
        <v>1.6542250517372459E-2</v>
      </c>
      <c r="F195" s="59">
        <f t="shared" ca="1" si="90"/>
        <v>2.1819052030823682E-2</v>
      </c>
      <c r="G195" s="60">
        <f t="shared" ca="1" si="90"/>
        <v>2.529957585643916E-2</v>
      </c>
      <c r="H195" s="59">
        <f t="shared" ca="1" si="90"/>
        <v>1.7061848808380464E-2</v>
      </c>
      <c r="I195" s="59">
        <f t="shared" ca="1" si="90"/>
        <v>2.8320499589156389E-2</v>
      </c>
      <c r="J195" s="68">
        <f t="shared" ca="1" si="90"/>
        <v>3.9941096890452332E-2</v>
      </c>
      <c r="K195" s="59">
        <f t="shared" ca="1" si="90"/>
        <v>2.4471748206199795E-2</v>
      </c>
      <c r="L195" s="59"/>
      <c r="M195" s="68"/>
      <c r="N195" s="59">
        <f t="shared" ref="N195:R196" ca="1" si="91">IF(IF(OR(N65="",N61=0),NA(),N65/N61-1)&gt;1.5,NA(),N65/N61-1)</f>
        <v>2.1242841370908261E-2</v>
      </c>
      <c r="O195" s="61">
        <f t="shared" ca="1" si="91"/>
        <v>2.3843980239628415E-2</v>
      </c>
      <c r="P195" s="60">
        <f t="shared" ca="1" si="91"/>
        <v>-7.4891264545808856E-3</v>
      </c>
      <c r="Q195" s="59">
        <f t="shared" ca="1" si="91"/>
        <v>2.2102880825547233E-2</v>
      </c>
      <c r="R195" s="59">
        <f t="shared" ca="1" si="91"/>
        <v>2.7718988439508374E-2</v>
      </c>
      <c r="S195" s="59"/>
      <c r="T195" s="59">
        <f t="shared" ref="T195:U196" ca="1" si="92">IF(IF(OR(T65="",T61=0),NA(),T65/T61-1)&gt;1.5,NA(),T65/T61-1)</f>
        <v>2.5314119914598754E-2</v>
      </c>
      <c r="U195" s="59">
        <f t="shared" ca="1" si="92"/>
        <v>2.7818405892294784E-2</v>
      </c>
      <c r="V195" s="59"/>
      <c r="W195" s="59">
        <f t="shared" ref="W195:X196" ca="1" si="93">IF(IF(OR(W65="",W61=0),NA(),W65/W61-1)&gt;1.5,NA(),W65/W61-1)</f>
        <v>2.4656907385539162E-2</v>
      </c>
      <c r="X195" s="59">
        <f t="shared" ca="1" si="93"/>
        <v>1.5799099663476257E-2</v>
      </c>
      <c r="Y195" s="61">
        <f t="shared" ca="1" si="59"/>
        <v>1.8587307847418799E-2</v>
      </c>
    </row>
    <row r="196" spans="1:25" s="33" customFormat="1" x14ac:dyDescent="0.2">
      <c r="A196" s="20">
        <v>43646</v>
      </c>
      <c r="B196" s="63">
        <f t="shared" ca="1" si="90"/>
        <v>2.9970821334791342E-2</v>
      </c>
      <c r="C196" s="63">
        <f t="shared" ca="1" si="90"/>
        <v>2.6271893454347106E-2</v>
      </c>
      <c r="D196" s="34">
        <f t="shared" ca="1" si="90"/>
        <v>2.6528597867923498E-2</v>
      </c>
      <c r="E196" s="34">
        <f t="shared" ca="1" si="90"/>
        <v>2.8492154864686592E-2</v>
      </c>
      <c r="F196" s="34">
        <f t="shared" ca="1" si="90"/>
        <v>2.6340439186888664E-2</v>
      </c>
      <c r="G196" s="53">
        <f t="shared" ca="1" si="90"/>
        <v>2.2074827200157188E-2</v>
      </c>
      <c r="H196" s="34">
        <f t="shared" ca="1" si="90"/>
        <v>2.2412848251298412E-2</v>
      </c>
      <c r="I196" s="34">
        <f t="shared" ca="1" si="90"/>
        <v>3.0485942090578089E-2</v>
      </c>
      <c r="J196" s="64">
        <f t="shared" ca="1" si="90"/>
        <v>3.2368248579988546E-2</v>
      </c>
      <c r="K196" s="34">
        <f t="shared" ca="1" si="90"/>
        <v>2.3951412624630741E-2</v>
      </c>
      <c r="L196" s="34"/>
      <c r="M196" s="64"/>
      <c r="N196" s="34">
        <f t="shared" ca="1" si="91"/>
        <v>2.3697757560136257E-2</v>
      </c>
      <c r="O196" s="55">
        <f t="shared" ca="1" si="91"/>
        <v>2.0816215866911403E-2</v>
      </c>
      <c r="P196" s="53">
        <f t="shared" ca="1" si="91"/>
        <v>6.9071721217350834E-4</v>
      </c>
      <c r="Q196" s="34">
        <f t="shared" ca="1" si="91"/>
        <v>2.4938347207336342E-2</v>
      </c>
      <c r="R196" s="34">
        <f t="shared" ca="1" si="91"/>
        <v>2.5898969437962771E-2</v>
      </c>
      <c r="S196" s="34"/>
      <c r="T196" s="34">
        <f t="shared" ca="1" si="92"/>
        <v>2.1439667924288752E-2</v>
      </c>
      <c r="U196" s="34">
        <f t="shared" ca="1" si="92"/>
        <v>2.8621902909629293E-2</v>
      </c>
      <c r="V196" s="34"/>
      <c r="W196" s="34">
        <f t="shared" ca="1" si="93"/>
        <v>2.4508975993766224E-2</v>
      </c>
      <c r="X196" s="34">
        <f t="shared" ca="1" si="93"/>
        <v>1.5943623940368301E-2</v>
      </c>
      <c r="Y196" s="55">
        <f t="shared" ca="1" si="59"/>
        <v>1.9644257010345445E-2</v>
      </c>
    </row>
    <row r="197" spans="1:25" s="33" customFormat="1" x14ac:dyDescent="0.2">
      <c r="A197" s="20">
        <v>43738</v>
      </c>
      <c r="B197" s="63">
        <f t="shared" ref="B197:K197" ca="1" si="94">IF(IF(OR(B67="",B63=0),NA(),B67/B63-1)&gt;1.5,NA(),B67/B63-1)</f>
        <v>2.5082806111436096E-2</v>
      </c>
      <c r="C197" s="63">
        <f t="shared" ca="1" si="94"/>
        <v>2.4092496517510664E-2</v>
      </c>
      <c r="D197" s="34">
        <f t="shared" ca="1" si="94"/>
        <v>2.4529198830479881E-2</v>
      </c>
      <c r="E197" s="34">
        <f t="shared" ca="1" si="94"/>
        <v>2.3713343061369629E-2</v>
      </c>
      <c r="F197" s="34">
        <f t="shared" ca="1" si="94"/>
        <v>2.2937562419495405E-2</v>
      </c>
      <c r="G197" s="53">
        <f t="shared" ca="1" si="94"/>
        <v>2.2413770503510788E-2</v>
      </c>
      <c r="H197" s="34">
        <f t="shared" ca="1" si="94"/>
        <v>1.5509375377671386E-2</v>
      </c>
      <c r="I197" s="34">
        <f t="shared" ca="1" si="94"/>
        <v>2.4719311156315316E-2</v>
      </c>
      <c r="J197" s="64">
        <f t="shared" ca="1" si="94"/>
        <v>1.9206952303052027E-2</v>
      </c>
      <c r="K197" s="34">
        <f t="shared" ca="1" si="94"/>
        <v>2.363095405167015E-2</v>
      </c>
      <c r="L197" s="34"/>
      <c r="M197" s="64"/>
      <c r="N197" s="34">
        <f t="shared" ref="N197:R197" ca="1" si="95">IF(IF(OR(N67="",N63=0),NA(),N67/N63-1)&gt;1.5,NA(),N67/N63-1)</f>
        <v>2.0626687888217976E-2</v>
      </c>
      <c r="O197" s="55">
        <f t="shared" ca="1" si="95"/>
        <v>1.978601257527024E-2</v>
      </c>
      <c r="P197" s="53">
        <f t="shared" ca="1" si="95"/>
        <v>2.3853016599229449E-2</v>
      </c>
      <c r="Q197" s="34">
        <f t="shared" ca="1" si="95"/>
        <v>2.3890681137183734E-2</v>
      </c>
      <c r="R197" s="34">
        <f t="shared" ca="1" si="95"/>
        <v>2.7501069857997829E-2</v>
      </c>
      <c r="S197" s="34"/>
      <c r="T197" s="34">
        <f t="shared" ref="T197:U198" ca="1" si="96">IF(IF(OR(T67="",T63=0),NA(),T67/T63-1)&gt;1.5,NA(),T67/T63-1)</f>
        <v>2.2252060254150718E-2</v>
      </c>
      <c r="U197" s="34">
        <f t="shared" ca="1" si="96"/>
        <v>2.7500672054155295E-2</v>
      </c>
      <c r="V197" s="34"/>
      <c r="W197" s="34">
        <f t="shared" ref="W197:X197" ca="1" si="97">IF(IF(OR(W67="",W63=0),NA(),W67/W63-1)&gt;1.5,NA(),W67/W63-1)</f>
        <v>2.2770711888442152E-2</v>
      </c>
      <c r="X197" s="34">
        <f t="shared" ca="1" si="97"/>
        <v>1.6152829143513125E-2</v>
      </c>
      <c r="Y197" s="55">
        <f t="shared" ca="1" si="59"/>
        <v>2.4276747220935757E-2</v>
      </c>
    </row>
    <row r="198" spans="1:25" s="33" customFormat="1" ht="10.8" thickBot="1" x14ac:dyDescent="0.25">
      <c r="A198" s="20">
        <v>43830</v>
      </c>
      <c r="B198" s="63">
        <f ca="1">IF(IF(OR(B68="",B64=0),NA(),B68/B64-1)&gt;1.5,NA(),B68/B64-1)</f>
        <v>1.7680233445602545E-2</v>
      </c>
      <c r="C198" s="63">
        <f t="shared" ref="C198:K198" ca="1" si="98">IF(IF(OR(C68="",C64=0),NA(),C68/C64-1)&gt;1.5,NA(),C68/C64-1)</f>
        <v>2.0633280475127691E-2</v>
      </c>
      <c r="D198" s="34">
        <f t="shared" ca="1" si="98"/>
        <v>2.1347415141515835E-2</v>
      </c>
      <c r="E198" s="34">
        <f t="shared" ca="1" si="98"/>
        <v>1.8485249754012445E-2</v>
      </c>
      <c r="F198" s="34">
        <f t="shared" ca="1" si="98"/>
        <v>1.6001044410726584E-2</v>
      </c>
      <c r="G198" s="53">
        <f t="shared" ca="1" si="98"/>
        <v>1.9623701403667315E-2</v>
      </c>
      <c r="H198" s="34">
        <f t="shared" ca="1" si="98"/>
        <v>1.1510074593504838E-2</v>
      </c>
      <c r="I198" s="34">
        <f t="shared" ca="1" si="98"/>
        <v>1.0025672801455388E-2</v>
      </c>
      <c r="J198" s="64">
        <f t="shared" ca="1" si="98"/>
        <v>1.6914769557132781E-2</v>
      </c>
      <c r="K198" s="34">
        <f t="shared" ca="1" si="98"/>
        <v>1.7168295506032827E-2</v>
      </c>
      <c r="L198" s="34"/>
      <c r="M198" s="64"/>
      <c r="N198" s="34">
        <f t="shared" ref="N198:R198" ca="1" si="99">IF(IF(OR(N68="",N64=0),NA(),N68/N64-1)&gt;1.5,NA(),N68/N64-1)</f>
        <v>1.9075957457954207E-2</v>
      </c>
      <c r="O198" s="55">
        <f t="shared" ca="1" si="99"/>
        <v>1.9428074773443882E-2</v>
      </c>
      <c r="P198" s="53">
        <f t="shared" ca="1" si="99"/>
        <v>5.6179402977081239E-3</v>
      </c>
      <c r="Q198" s="34">
        <f t="shared" ca="1" si="99"/>
        <v>2.1004565927216667E-2</v>
      </c>
      <c r="R198" s="34">
        <f t="shared" ca="1" si="99"/>
        <v>2.000163760126572E-2</v>
      </c>
      <c r="S198" s="34"/>
      <c r="T198" s="34">
        <f t="shared" ca="1" si="96"/>
        <v>1.7462033684720657E-2</v>
      </c>
      <c r="U198" s="34">
        <f t="shared" ca="1" si="96"/>
        <v>2.3777074041570589E-2</v>
      </c>
      <c r="V198" s="34"/>
      <c r="W198" s="34">
        <f t="shared" ref="W198" ca="1" si="100">IF(IF(OR(W68="",W64=0),NA(),W68/W64-1)&gt;1.5,NA(),W68/W64-1)</f>
        <v>1.9089153333852193E-2</v>
      </c>
      <c r="X198" s="34"/>
      <c r="Y198" s="55">
        <f t="shared" ca="1" si="59"/>
        <v>2.3175039497452143E-2</v>
      </c>
    </row>
    <row r="199" spans="1:25" ht="14.4"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ca="1">SUM(B$9:B$12)/SUM(B$5:B$8)-1</f>
        <v>3.0292094551153559E-2</v>
      </c>
      <c r="C201" s="69">
        <f t="shared" ref="C201:Y201" ca="1" si="101">SUM(C$9:C$12)/SUM(C$5:C$8)-1</f>
        <v>4.8563228294781213E-2</v>
      </c>
      <c r="D201" s="31">
        <f t="shared" ca="1" si="101"/>
        <v>4.8268072991445088E-2</v>
      </c>
      <c r="E201" s="31">
        <f t="shared" ca="1" si="101"/>
        <v>3.6835314129949559E-2</v>
      </c>
      <c r="F201" s="31">
        <f t="shared" ca="1" si="101"/>
        <v>5.0656232132835211E-2</v>
      </c>
      <c r="G201" s="70">
        <f t="shared" ca="1" si="101"/>
        <v>4.4645180875545254E-2</v>
      </c>
      <c r="H201" s="31">
        <f t="shared" ca="1" si="101"/>
        <v>0.10191816117454877</v>
      </c>
      <c r="I201" s="31">
        <f t="shared" ca="1" si="101"/>
        <v>4.6180382235276651E-2</v>
      </c>
      <c r="J201" s="71">
        <f t="shared" ca="1" si="101"/>
        <v>5.1880311273804214E-2</v>
      </c>
      <c r="K201" s="31">
        <f t="shared" ca="1" si="101"/>
        <v>4.1953810841620864E-2</v>
      </c>
      <c r="L201" s="31">
        <f t="shared" ca="1" si="101"/>
        <v>5.1915543550921317E-2</v>
      </c>
      <c r="M201" s="71">
        <f t="shared" ca="1" si="101"/>
        <v>5.7080091771748442E-2</v>
      </c>
      <c r="N201" s="31">
        <f t="shared" ca="1" si="101"/>
        <v>3.936684264536483E-2</v>
      </c>
      <c r="O201" s="62">
        <f t="shared" ca="1" si="101"/>
        <v>3.9220293104834214E-2</v>
      </c>
      <c r="P201" s="70">
        <f t="shared" ca="1" si="101"/>
        <v>4.4238736033066051E-2</v>
      </c>
      <c r="Q201" s="31">
        <f t="shared" ca="1" si="101"/>
        <v>4.8677928897381539E-2</v>
      </c>
      <c r="R201" s="31">
        <f t="shared" ca="1" si="101"/>
        <v>5.1771746043055122E-2</v>
      </c>
      <c r="S201" s="31" t="e">
        <f t="shared" ca="1" si="101"/>
        <v>#DIV/0!</v>
      </c>
      <c r="T201" s="31" t="e">
        <f ca="1">SUM(T$9:T$12)/SUM(T$5:T$8)-1</f>
        <v>#DIV/0!</v>
      </c>
      <c r="U201" s="31">
        <f t="shared" ca="1" si="101"/>
        <v>5.5972067532155556E-2</v>
      </c>
      <c r="V201" s="31" t="e">
        <f t="shared" ca="1" si="101"/>
        <v>#DIV/0!</v>
      </c>
      <c r="W201" s="31" t="e">
        <f ca="1">SUM(W$9:W$12)/SUM(W$5:W$8)-1</f>
        <v>#DIV/0!</v>
      </c>
      <c r="X201" s="31">
        <f t="shared" ca="1" si="101"/>
        <v>5.1318848816294338E-2</v>
      </c>
      <c r="Y201" s="62">
        <f t="shared" ca="1" si="101"/>
        <v>3.1244060693113029E-2</v>
      </c>
    </row>
    <row r="202" spans="1:25" x14ac:dyDescent="0.2">
      <c r="A202" s="36" t="s">
        <v>38</v>
      </c>
      <c r="B202" s="69">
        <f ca="1">SUM(B$13:B$16)/SUM(B$9:B$12)-1</f>
        <v>2.8076050342951131E-2</v>
      </c>
      <c r="C202" s="69">
        <f t="shared" ref="C202:Y202" ca="1" si="102">SUM(C$13:C$16)/SUM(C$9:C$12)-1</f>
        <v>4.2535508409872191E-2</v>
      </c>
      <c r="D202" s="31">
        <f t="shared" ca="1" si="102"/>
        <v>4.2064076488806945E-2</v>
      </c>
      <c r="E202" s="31">
        <f t="shared" ca="1" si="102"/>
        <v>3.8703464949809696E-2</v>
      </c>
      <c r="F202" s="31">
        <f t="shared" ca="1" si="102"/>
        <v>4.7617818984881932E-2</v>
      </c>
      <c r="G202" s="70">
        <f t="shared" ca="1" si="102"/>
        <v>4.3400679394027808E-2</v>
      </c>
      <c r="H202" s="31">
        <f t="shared" ca="1" si="102"/>
        <v>8.8118762336799383E-2</v>
      </c>
      <c r="I202" s="31">
        <f t="shared" ca="1" si="102"/>
        <v>3.4679003866036506E-2</v>
      </c>
      <c r="J202" s="71">
        <f t="shared" ca="1" si="102"/>
        <v>2.7288554265527676E-2</v>
      </c>
      <c r="K202" s="31">
        <f t="shared" ca="1" si="102"/>
        <v>4.5562376778376157E-2</v>
      </c>
      <c r="L202" s="31">
        <f t="shared" ca="1" si="102"/>
        <v>4.9683297811095484E-2</v>
      </c>
      <c r="M202" s="71">
        <f t="shared" ca="1" si="102"/>
        <v>4.7978171674627257E-2</v>
      </c>
      <c r="N202" s="31">
        <f t="shared" ca="1" si="102"/>
        <v>4.0622430072150051E-2</v>
      </c>
      <c r="O202" s="62">
        <f t="shared" ca="1" si="102"/>
        <v>4.0904445705346237E-2</v>
      </c>
      <c r="P202" s="70">
        <f t="shared" ca="1" si="102"/>
        <v>8.2717482428666722E-2</v>
      </c>
      <c r="Q202" s="31">
        <f t="shared" ca="1" si="102"/>
        <v>4.7467292311282883E-2</v>
      </c>
      <c r="R202" s="31">
        <f t="shared" ca="1" si="102"/>
        <v>4.7103611997115546E-2</v>
      </c>
      <c r="S202" s="31" t="e">
        <f t="shared" ca="1" si="102"/>
        <v>#DIV/0!</v>
      </c>
      <c r="T202" s="31" t="e">
        <f t="shared" ref="T202:T208" ca="1" si="103">SUM(T$9:T$12)/SUM(T$5:T$8)-1</f>
        <v>#DIV/0!</v>
      </c>
      <c r="U202" s="31">
        <f t="shared" ca="1" si="102"/>
        <v>5.0480241276755988E-2</v>
      </c>
      <c r="V202" s="31" t="e">
        <f t="shared" ca="1" si="102"/>
        <v>#DIV/0!</v>
      </c>
      <c r="W202" s="31" t="e">
        <f t="shared" ref="W202:W208" ca="1" si="104">SUM(W$9:W$12)/SUM(W$5:W$8)-1</f>
        <v>#DIV/0!</v>
      </c>
      <c r="X202" s="31">
        <f t="shared" ca="1" si="102"/>
        <v>6.8265609657681692E-2</v>
      </c>
      <c r="Y202" s="62">
        <f t="shared" ca="1" si="102"/>
        <v>5.2047463358618096E-2</v>
      </c>
    </row>
    <row r="203" spans="1:25" x14ac:dyDescent="0.2">
      <c r="A203" s="36" t="s">
        <v>39</v>
      </c>
      <c r="B203" s="69">
        <f ca="1">SUM(B$17:B$20)/SUM(B$13:B$16)-1</f>
        <v>2.4055552961913529E-2</v>
      </c>
      <c r="C203" s="69">
        <f t="shared" ref="C203:Y203" ca="1" si="105">SUM(C$17:C$20)/SUM(C$13:C$16)-1</f>
        <v>3.4535234180362639E-2</v>
      </c>
      <c r="D203" s="31">
        <f t="shared" ca="1" si="105"/>
        <v>3.5128525357301044E-2</v>
      </c>
      <c r="E203" s="31">
        <f t="shared" ca="1" si="105"/>
        <v>3.8999299009125021E-2</v>
      </c>
      <c r="F203" s="31">
        <f t="shared" ca="1" si="105"/>
        <v>3.1224471955389355E-2</v>
      </c>
      <c r="G203" s="70">
        <f t="shared" ca="1" si="105"/>
        <v>3.8496874143715054E-2</v>
      </c>
      <c r="H203" s="31">
        <f t="shared" ca="1" si="105"/>
        <v>1.9380891815541812E-2</v>
      </c>
      <c r="I203" s="31">
        <f t="shared" ca="1" si="105"/>
        <v>2.4748378552879702E-2</v>
      </c>
      <c r="J203" s="71">
        <f t="shared" ca="1" si="105"/>
        <v>1.8823375986908308E-2</v>
      </c>
      <c r="K203" s="31">
        <f t="shared" ca="1" si="105"/>
        <v>3.3413990297376461E-2</v>
      </c>
      <c r="L203" s="31">
        <f t="shared" ca="1" si="105"/>
        <v>3.0084287605877336E-2</v>
      </c>
      <c r="M203" s="71">
        <f t="shared" ca="1" si="105"/>
        <v>2.3586984962060242E-2</v>
      </c>
      <c r="N203" s="31">
        <f t="shared" ca="1" si="105"/>
        <v>3.7887043059116943E-2</v>
      </c>
      <c r="O203" s="62">
        <f t="shared" ca="1" si="105"/>
        <v>3.8235819294424322E-2</v>
      </c>
      <c r="P203" s="70">
        <f t="shared" ca="1" si="105"/>
        <v>4.5034576002171756E-2</v>
      </c>
      <c r="Q203" s="31">
        <f t="shared" ca="1" si="105"/>
        <v>3.8278560187790633E-2</v>
      </c>
      <c r="R203" s="31">
        <f t="shared" ca="1" si="105"/>
        <v>2.9852266986203801E-2</v>
      </c>
      <c r="S203" s="31">
        <f t="shared" ca="1" si="105"/>
        <v>3.9120066127657172E-2</v>
      </c>
      <c r="T203" s="31" t="e">
        <f t="shared" ca="1" si="103"/>
        <v>#DIV/0!</v>
      </c>
      <c r="U203" s="31">
        <f t="shared" ca="1" si="105"/>
        <v>2.661115310311879E-2</v>
      </c>
      <c r="V203" s="31">
        <f t="shared" ca="1" si="105"/>
        <v>3.3033017610984761E-2</v>
      </c>
      <c r="W203" s="31" t="e">
        <f t="shared" ca="1" si="104"/>
        <v>#DIV/0!</v>
      </c>
      <c r="X203" s="31">
        <f t="shared" ca="1" si="105"/>
        <v>4.0949589310320444E-2</v>
      </c>
      <c r="Y203" s="62">
        <f t="shared" ca="1" si="105"/>
        <v>3.1400826706391438E-2</v>
      </c>
    </row>
    <row r="204" spans="1:25" x14ac:dyDescent="0.2">
      <c r="A204" s="36" t="s">
        <v>40</v>
      </c>
      <c r="B204" s="69">
        <f ca="1">SUM(B$21:B$24)/SUM(B$17:B$20)-1</f>
        <v>3.3932174039982721E-2</v>
      </c>
      <c r="C204" s="69">
        <f t="shared" ref="C204:Y204" ca="1" si="106">SUM(C$21:C$24)/SUM(C$17:C$20)-1</f>
        <v>4.2331627942477912E-2</v>
      </c>
      <c r="D204" s="31">
        <f t="shared" ca="1" si="106"/>
        <v>4.2398893225556789E-2</v>
      </c>
      <c r="E204" s="31">
        <f t="shared" ca="1" si="106"/>
        <v>5.3044363280455142E-2</v>
      </c>
      <c r="F204" s="31">
        <f t="shared" ca="1" si="106"/>
        <v>4.6724389847631054E-2</v>
      </c>
      <c r="G204" s="70">
        <f t="shared" ca="1" si="106"/>
        <v>3.7359281723985394E-2</v>
      </c>
      <c r="H204" s="31">
        <f t="shared" ca="1" si="106"/>
        <v>2.1661107235766641E-2</v>
      </c>
      <c r="I204" s="31">
        <f t="shared" ca="1" si="106"/>
        <v>4.1160212464783186E-2</v>
      </c>
      <c r="J204" s="71">
        <f t="shared" ca="1" si="106"/>
        <v>3.756613352318583E-2</v>
      </c>
      <c r="K204" s="31">
        <f t="shared" ca="1" si="106"/>
        <v>4.4944397176821971E-2</v>
      </c>
      <c r="L204" s="31">
        <f t="shared" ca="1" si="106"/>
        <v>3.8478343981471097E-2</v>
      </c>
      <c r="M204" s="71">
        <f t="shared" ca="1" si="106"/>
        <v>4.4866282377592936E-2</v>
      </c>
      <c r="N204" s="31">
        <f t="shared" ca="1" si="106"/>
        <v>5.1540429335073412E-2</v>
      </c>
      <c r="O204" s="62">
        <f t="shared" ca="1" si="106"/>
        <v>5.1897149706310541E-2</v>
      </c>
      <c r="P204" s="70">
        <f t="shared" ca="1" si="106"/>
        <v>4.4775800462195647E-2</v>
      </c>
      <c r="Q204" s="31">
        <f t="shared" ca="1" si="106"/>
        <v>4.6310795901044699E-2</v>
      </c>
      <c r="R204" s="31">
        <f t="shared" ca="1" si="106"/>
        <v>3.9292317013835953E-2</v>
      </c>
      <c r="S204" s="31">
        <f t="shared" ca="1" si="106"/>
        <v>4.2673281270724006E-2</v>
      </c>
      <c r="T204" s="31" t="e">
        <f t="shared" ca="1" si="103"/>
        <v>#DIV/0!</v>
      </c>
      <c r="U204" s="31">
        <f t="shared" ca="1" si="106"/>
        <v>3.469059043430156E-2</v>
      </c>
      <c r="V204" s="31">
        <f t="shared" ca="1" si="106"/>
        <v>5.1684707366714377E-2</v>
      </c>
      <c r="W204" s="31" t="e">
        <f t="shared" ca="1" si="104"/>
        <v>#DIV/0!</v>
      </c>
      <c r="X204" s="31">
        <f t="shared" ca="1" si="106"/>
        <v>5.0827392918771697E-2</v>
      </c>
      <c r="Y204" s="62">
        <f t="shared" ca="1" si="106"/>
        <v>3.6556249531991103E-2</v>
      </c>
    </row>
    <row r="205" spans="1:25" x14ac:dyDescent="0.2">
      <c r="A205" s="36" t="s">
        <v>41</v>
      </c>
      <c r="B205" s="69">
        <f ca="1">IF(ISBLANK(B28),NA(),SUM(B$25:B$28)/SUM(B$21:B$24)-1)</f>
        <v>1.764701231769128E-2</v>
      </c>
      <c r="C205" s="69">
        <f t="shared" ref="C205:Y205" ca="1" si="107">IF(ISBLANK(C28),NA(),SUM(C$25:C$28)/SUM(C$21:C$24)-1)</f>
        <v>2.8256470322839178E-2</v>
      </c>
      <c r="D205" s="31">
        <f t="shared" ca="1" si="107"/>
        <v>2.8658404918084246E-2</v>
      </c>
      <c r="E205" s="31">
        <f t="shared" ca="1" si="107"/>
        <v>3.9243717590757399E-2</v>
      </c>
      <c r="F205" s="31">
        <f t="shared" ca="1" si="107"/>
        <v>2.8451321609801017E-2</v>
      </c>
      <c r="G205" s="70">
        <f t="shared" ca="1" si="107"/>
        <v>2.9521576857959086E-2</v>
      </c>
      <c r="H205" s="31">
        <f t="shared" ca="1" si="107"/>
        <v>4.2008973144406436E-2</v>
      </c>
      <c r="I205" s="31">
        <f t="shared" ca="1" si="107"/>
        <v>1.6253587325392171E-2</v>
      </c>
      <c r="J205" s="71">
        <f t="shared" ca="1" si="107"/>
        <v>1.4191944741466012E-2</v>
      </c>
      <c r="K205" s="31">
        <f t="shared" ca="1" si="107"/>
        <v>2.8165929032426984E-2</v>
      </c>
      <c r="L205" s="31">
        <f t="shared" ca="1" si="107"/>
        <v>1.6933815942446584E-2</v>
      </c>
      <c r="M205" s="71">
        <f t="shared" ca="1" si="107"/>
        <v>1.467289737732913E-2</v>
      </c>
      <c r="N205" s="31">
        <f t="shared" ca="1" si="107"/>
        <v>3.9441167789104892E-2</v>
      </c>
      <c r="O205" s="62">
        <f t="shared" ca="1" si="107"/>
        <v>3.9462300598469113E-2</v>
      </c>
      <c r="P205" s="70">
        <f t="shared" ca="1" si="107"/>
        <v>3.3519392736105047E-2</v>
      </c>
      <c r="Q205" s="31">
        <f t="shared" ca="1" si="107"/>
        <v>2.9814654265752027E-2</v>
      </c>
      <c r="R205" s="31">
        <f t="shared" ca="1" si="107"/>
        <v>2.2533736276808769E-2</v>
      </c>
      <c r="S205" s="31">
        <f t="shared" ca="1" si="107"/>
        <v>2.8997842712689126E-2</v>
      </c>
      <c r="T205" s="31" t="e">
        <f t="shared" ca="1" si="103"/>
        <v>#DIV/0!</v>
      </c>
      <c r="U205" s="31">
        <f t="shared" ca="1" si="107"/>
        <v>2.4569034367396769E-2</v>
      </c>
      <c r="V205" s="31">
        <f t="shared" ca="1" si="107"/>
        <v>2.8141784562444538E-2</v>
      </c>
      <c r="W205" s="31" t="e">
        <f t="shared" ca="1" si="104"/>
        <v>#DIV/0!</v>
      </c>
      <c r="X205" s="31">
        <f t="shared" ca="1" si="107"/>
        <v>3.5526436445968868E-2</v>
      </c>
      <c r="Y205" s="62">
        <f t="shared" ca="1" si="107"/>
        <v>2.0048400707612268E-2</v>
      </c>
    </row>
    <row r="206" spans="1:25" x14ac:dyDescent="0.2">
      <c r="A206" s="36" t="s">
        <v>42</v>
      </c>
      <c r="B206" s="69">
        <f ca="1">IF(ISBLANK(B32),NA(),SUM(B$29:B$32)/SUM(B$25:B$28)-1)</f>
        <v>1.527190072681428E-2</v>
      </c>
      <c r="C206" s="69">
        <f t="shared" ref="C206:Y206" ca="1" si="108">IF(ISBLANK(C32),NA(),SUM(C$29:C$32)/SUM(C$25:C$28)-1)</f>
        <v>2.8219261064972301E-2</v>
      </c>
      <c r="D206" s="31">
        <f t="shared" ca="1" si="108"/>
        <v>2.8272085128677737E-2</v>
      </c>
      <c r="E206" s="31">
        <f t="shared" ca="1" si="108"/>
        <v>3.3128263838388072E-2</v>
      </c>
      <c r="F206" s="31">
        <f t="shared" ca="1" si="108"/>
        <v>3.0305347994628695E-2</v>
      </c>
      <c r="G206" s="70">
        <f t="shared" ca="1" si="108"/>
        <v>2.3577931835741195E-2</v>
      </c>
      <c r="H206" s="31">
        <f t="shared" ca="1" si="108"/>
        <v>1.3737476707067486E-3</v>
      </c>
      <c r="I206" s="31">
        <f t="shared" ca="1" si="108"/>
        <v>2.9552611924388295E-2</v>
      </c>
      <c r="J206" s="71">
        <f t="shared" ca="1" si="108"/>
        <v>3.1797643254253494E-2</v>
      </c>
      <c r="K206" s="31">
        <f t="shared" ca="1" si="108"/>
        <v>2.5651306665856799E-2</v>
      </c>
      <c r="L206" s="31">
        <f ca="1">IF(ISBLANK(L32),NA(),SUM(L$29:L$32)/SUM(L$25:L$28)-1)</f>
        <v>-1</v>
      </c>
      <c r="M206" s="71">
        <f t="shared" ca="1" si="108"/>
        <v>-1</v>
      </c>
      <c r="N206" s="31">
        <f t="shared" ca="1" si="108"/>
        <v>3.2053753073155722E-2</v>
      </c>
      <c r="O206" s="62">
        <f t="shared" ca="1" si="108"/>
        <v>3.1830496628743932E-2</v>
      </c>
      <c r="P206" s="70">
        <f t="shared" ca="1" si="108"/>
        <v>2.951036784610217E-2</v>
      </c>
      <c r="Q206" s="31">
        <f t="shared" ca="1" si="108"/>
        <v>2.8931221451944156E-2</v>
      </c>
      <c r="R206" s="31">
        <f t="shared" ca="1" si="108"/>
        <v>2.6352651774486757E-2</v>
      </c>
      <c r="S206" s="31">
        <f t="shared" ca="1" si="108"/>
        <v>2.5304596896414067E-2</v>
      </c>
      <c r="T206" s="31" t="e">
        <f t="shared" ca="1" si="103"/>
        <v>#DIV/0!</v>
      </c>
      <c r="U206" s="31">
        <f t="shared" ca="1" si="108"/>
        <v>1.9420746262345023E-2</v>
      </c>
      <c r="V206" s="31">
        <f t="shared" ca="1" si="108"/>
        <v>2.9773970127553451E-2</v>
      </c>
      <c r="W206" s="31" t="e">
        <f t="shared" ca="1" si="104"/>
        <v>#DIV/0!</v>
      </c>
      <c r="X206" s="31">
        <f t="shared" ca="1" si="108"/>
        <v>3.6024494596057943E-2</v>
      </c>
      <c r="Y206" s="62">
        <f t="shared" ca="1" si="108"/>
        <v>1.5466552129739908E-2</v>
      </c>
    </row>
    <row r="207" spans="1:25" x14ac:dyDescent="0.2">
      <c r="A207" s="36" t="s">
        <v>43</v>
      </c>
      <c r="B207" s="69">
        <f ca="1">IF(ISBLANK(B36),NA(),SUM(B$33:B$36)/SUM(B$29:B$32)-1)</f>
        <v>8.6834370038166853E-3</v>
      </c>
      <c r="C207" s="69">
        <f t="shared" ref="C207:Y207" ca="1" si="109">IF(ISBLANK(C36),NA(),SUM(C$33:C$36)/SUM(C$29:C$32)-1)</f>
        <v>2.3798963531292738E-2</v>
      </c>
      <c r="D207" s="31">
        <f t="shared" ca="1" si="109"/>
        <v>2.5014606044537535E-2</v>
      </c>
      <c r="E207" s="31">
        <f t="shared" ca="1" si="109"/>
        <v>3.0669468296302238E-2</v>
      </c>
      <c r="F207" s="31">
        <f t="shared" ca="1" si="109"/>
        <v>2.0782787746852716E-2</v>
      </c>
      <c r="G207" s="70">
        <f t="shared" ca="1" si="109"/>
        <v>2.5225676393463292E-2</v>
      </c>
      <c r="H207" s="31">
        <f t="shared" ca="1" si="109"/>
        <v>3.467215793283196E-2</v>
      </c>
      <c r="I207" s="31">
        <f t="shared" ca="1" si="109"/>
        <v>1.8327842215578372E-2</v>
      </c>
      <c r="J207" s="71">
        <f t="shared" ca="1" si="109"/>
        <v>1.7488991461832359E-2</v>
      </c>
      <c r="K207" s="31">
        <f t="shared" ca="1" si="109"/>
        <v>2.2281867669454059E-2</v>
      </c>
      <c r="L207" s="31" t="e">
        <f t="shared" ca="1" si="109"/>
        <v>#DIV/0!</v>
      </c>
      <c r="M207" s="71" t="e">
        <f t="shared" ca="1" si="109"/>
        <v>#DIV/0!</v>
      </c>
      <c r="N207" s="31">
        <f t="shared" ca="1" si="109"/>
        <v>3.1767380619344143E-2</v>
      </c>
      <c r="O207" s="62">
        <f t="shared" ca="1" si="109"/>
        <v>3.1502696566851229E-2</v>
      </c>
      <c r="P207" s="70">
        <f t="shared" ca="1" si="109"/>
        <v>-4.0602395988018292E-2</v>
      </c>
      <c r="Q207" s="31">
        <f t="shared" ca="1" si="109"/>
        <v>2.7920048534640252E-2</v>
      </c>
      <c r="R207" s="31">
        <f t="shared" ca="1" si="109"/>
        <v>1.7444079455274597E-2</v>
      </c>
      <c r="S207" s="31">
        <f t="shared" ca="1" si="109"/>
        <v>-1</v>
      </c>
      <c r="T207" s="31" t="e">
        <f t="shared" ca="1" si="103"/>
        <v>#DIV/0!</v>
      </c>
      <c r="U207" s="31">
        <f t="shared" ca="1" si="109"/>
        <v>1.9521748084211143E-2</v>
      </c>
      <c r="V207" s="31">
        <f t="shared" ca="1" si="109"/>
        <v>-1</v>
      </c>
      <c r="W207" s="31" t="e">
        <f t="shared" ca="1" si="104"/>
        <v>#DIV/0!</v>
      </c>
      <c r="X207" s="31">
        <f t="shared" ca="1" si="109"/>
        <v>-2.3889046953778359E-2</v>
      </c>
      <c r="Y207" s="62">
        <f t="shared" ca="1" si="109"/>
        <v>2.2648508620426222E-2</v>
      </c>
    </row>
    <row r="208" spans="1:25" x14ac:dyDescent="0.2">
      <c r="A208" s="36" t="s">
        <v>44</v>
      </c>
      <c r="B208" s="69">
        <f ca="1">IF(ISBLANK(B40),NA(),SUM(B$37:B$40)/SUM(B$33:B$36)-1)</f>
        <v>1.4447825561326511E-2</v>
      </c>
      <c r="C208" s="69">
        <f t="shared" ref="C208:Y208" ca="1" si="110">IF(ISBLANK(C40),NA(),SUM(C$37:C$40)/SUM(C$33:C$36)-1)</f>
        <v>2.6859754379613632E-2</v>
      </c>
      <c r="D208" s="31">
        <f t="shared" ca="1" si="110"/>
        <v>2.7242280107347305E-2</v>
      </c>
      <c r="E208" s="31">
        <f t="shared" ca="1" si="110"/>
        <v>3.1291533271579741E-2</v>
      </c>
      <c r="F208" s="31">
        <f t="shared" ca="1" si="110"/>
        <v>2.6262613027655757E-2</v>
      </c>
      <c r="G208" s="70">
        <f t="shared" ca="1" si="110"/>
        <v>2.6873260791742126E-2</v>
      </c>
      <c r="H208" s="31">
        <f t="shared" ca="1" si="110"/>
        <v>2.9394567605405486E-2</v>
      </c>
      <c r="I208" s="31">
        <f t="shared" ca="1" si="110"/>
        <v>3.1129196733236553E-2</v>
      </c>
      <c r="J208" s="71">
        <f t="shared" ca="1" si="110"/>
        <v>3.2969364441106874E-2</v>
      </c>
      <c r="K208" s="31">
        <f t="shared" ca="1" si="110"/>
        <v>2.6074585874567457E-2</v>
      </c>
      <c r="L208" s="31" t="e">
        <f t="shared" ca="1" si="110"/>
        <v>#DIV/0!</v>
      </c>
      <c r="M208" s="71" t="e">
        <f t="shared" ca="1" si="110"/>
        <v>#DIV/0!</v>
      </c>
      <c r="N208" s="31">
        <f t="shared" ca="1" si="110"/>
        <v>3.1003649751901508E-2</v>
      </c>
      <c r="O208" s="62">
        <f t="shared" ca="1" si="110"/>
        <v>3.0943952777168882E-2</v>
      </c>
      <c r="P208" s="70">
        <f t="shared" ca="1" si="110"/>
        <v>2.7800727566321681E-2</v>
      </c>
      <c r="Q208" s="31">
        <f t="shared" ca="1" si="110"/>
        <v>2.9981857080960683E-2</v>
      </c>
      <c r="R208" s="31">
        <f t="shared" ca="1" si="110"/>
        <v>2.7471228804641257E-2</v>
      </c>
      <c r="S208" s="31" t="e">
        <f t="shared" ca="1" si="110"/>
        <v>#DIV/0!</v>
      </c>
      <c r="T208" s="31" t="e">
        <f t="shared" ca="1" si="103"/>
        <v>#DIV/0!</v>
      </c>
      <c r="U208" s="31">
        <f t="shared" ca="1" si="110"/>
        <v>2.2499729685599545E-2</v>
      </c>
      <c r="V208" s="31" t="e">
        <f t="shared" ca="1" si="110"/>
        <v>#DIV/0!</v>
      </c>
      <c r="W208" s="31" t="e">
        <f t="shared" ca="1" si="104"/>
        <v>#DIV/0!</v>
      </c>
      <c r="X208" s="31">
        <f t="shared" ca="1" si="110"/>
        <v>2.592602994989357E-2</v>
      </c>
      <c r="Y208" s="62">
        <f t="shared" ca="1" si="110"/>
        <v>3.5713504293985121E-2</v>
      </c>
    </row>
    <row r="209" spans="1:25" x14ac:dyDescent="0.2">
      <c r="A209" s="36" t="s">
        <v>45</v>
      </c>
      <c r="B209" s="69">
        <f ca="1">IF(ISBLANK(B44),NA(),SUM(B$41:B$44)/SUM(B$37:B$40)-1)</f>
        <v>-1.0595398915964616E-3</v>
      </c>
      <c r="C209" s="69">
        <f t="shared" ref="C209:Y209" ca="1" si="111">IF(ISBLANK(C44),NA(),SUM(C$41:C$44)/SUM(C$37:C$40)-1)</f>
        <v>9.2086224269092298E-3</v>
      </c>
      <c r="D209" s="31">
        <f t="shared" ca="1" si="111"/>
        <v>1.0176733628777024E-2</v>
      </c>
      <c r="E209" s="31">
        <f t="shared" ca="1" si="111"/>
        <v>1.6372132256014194E-2</v>
      </c>
      <c r="F209" s="31">
        <f t="shared" ca="1" si="111"/>
        <v>2.9457757924693517E-3</v>
      </c>
      <c r="G209" s="70">
        <f t="shared" ca="1" si="111"/>
        <v>1.121721569489087E-2</v>
      </c>
      <c r="H209" s="31">
        <f t="shared" ca="1" si="111"/>
        <v>2.0757401589687197E-2</v>
      </c>
      <c r="I209" s="31">
        <f t="shared" ca="1" si="111"/>
        <v>-4.0048524883914416E-3</v>
      </c>
      <c r="J209" s="71">
        <f t="shared" ca="1" si="111"/>
        <v>-8.9568450155819157E-3</v>
      </c>
      <c r="K209" s="31">
        <f ca="1">IF(ISBLANK(K44),NA(),SUM(K$41:K$44)/SUM(K$37:K$40)-1)</f>
        <v>3.6944672405652135E-3</v>
      </c>
      <c r="L209" s="31" t="e">
        <f t="shared" ca="1" si="111"/>
        <v>#DIV/0!</v>
      </c>
      <c r="M209" s="71" t="e">
        <f t="shared" ca="1" si="111"/>
        <v>#DIV/0!</v>
      </c>
      <c r="N209" s="31">
        <f t="shared" ca="1" si="111"/>
        <v>1.7418310731964537E-2</v>
      </c>
      <c r="O209" s="62">
        <f t="shared" ca="1" si="111"/>
        <v>1.7429500575897983E-2</v>
      </c>
      <c r="P209" s="70">
        <f t="shared" ca="1" si="111"/>
        <v>1.8834339279638401E-2</v>
      </c>
      <c r="Q209" s="31">
        <f t="shared" ca="1" si="111"/>
        <v>1.4835929284866101E-2</v>
      </c>
      <c r="R209" s="31">
        <f t="shared" ca="1" si="111"/>
        <v>1.4864808322679446E-2</v>
      </c>
      <c r="S209" s="31" t="e">
        <f t="shared" ca="1" si="111"/>
        <v>#DIV/0!</v>
      </c>
      <c r="T209" s="31" t="e">
        <f t="shared" ca="1" si="111"/>
        <v>#DIV/0!</v>
      </c>
      <c r="U209" s="31">
        <f t="shared" ca="1" si="111"/>
        <v>1.2744742756728433E-2</v>
      </c>
      <c r="V209" s="31" t="e">
        <f t="shared" ca="1" si="111"/>
        <v>#DIV/0!</v>
      </c>
      <c r="W209" s="31" t="e">
        <f t="shared" ca="1" si="111"/>
        <v>#DIV/0!</v>
      </c>
      <c r="X209" s="31">
        <f t="shared" ca="1" si="111"/>
        <v>-2.6219399754779937E-2</v>
      </c>
      <c r="Y209" s="62">
        <f t="shared" ca="1" si="111"/>
        <v>2.5706437939198246E-2</v>
      </c>
    </row>
    <row r="210" spans="1:25" x14ac:dyDescent="0.2">
      <c r="A210" s="36" t="s">
        <v>46</v>
      </c>
      <c r="B210" s="69">
        <f ca="1">IF(ISBLANK(B48),NA(),SUM(B$45:B$48)/SUM(B$41:B$44)-1)</f>
        <v>8.1362790681609454E-3</v>
      </c>
      <c r="C210" s="69">
        <f t="shared" ref="C210:Y210" ca="1" si="112">IF(ISBLANK(C48),NA(),SUM(C$45:C$48)/SUM(C$41:C$44)-1)</f>
        <v>1.2761463958825603E-2</v>
      </c>
      <c r="D210" s="31">
        <f t="shared" ca="1" si="112"/>
        <v>1.2772376648286565E-2</v>
      </c>
      <c r="E210" s="31">
        <f t="shared" ca="1" si="112"/>
        <v>1.7936767268489806E-2</v>
      </c>
      <c r="F210" s="31">
        <f t="shared" ca="1" si="112"/>
        <v>1.2662902029463963E-2</v>
      </c>
      <c r="G210" s="70">
        <f t="shared" ca="1" si="112"/>
        <v>1.4700909309036447E-2</v>
      </c>
      <c r="H210" s="31">
        <f t="shared" ca="1" si="112"/>
        <v>-8.3145235956674557E-2</v>
      </c>
      <c r="I210" s="31">
        <f t="shared" ca="1" si="112"/>
        <v>3.5604527457124835E-3</v>
      </c>
      <c r="J210" s="71">
        <f t="shared" ca="1" si="112"/>
        <v>-9.5691099985042438E-3</v>
      </c>
      <c r="K210" s="31">
        <f t="shared" ca="1" si="112"/>
        <v>1.2807327096514776E-2</v>
      </c>
      <c r="L210" s="31" t="e">
        <f t="shared" ca="1" si="112"/>
        <v>#DIV/0!</v>
      </c>
      <c r="M210" s="71" t="e">
        <f t="shared" ca="1" si="112"/>
        <v>#DIV/0!</v>
      </c>
      <c r="N210" s="31">
        <f t="shared" ca="1" si="112"/>
        <v>1.8530900814939244E-2</v>
      </c>
      <c r="O210" s="62">
        <f t="shared" ca="1" si="112"/>
        <v>1.8578266282328837E-2</v>
      </c>
      <c r="P210" s="70">
        <f t="shared" ca="1" si="112"/>
        <v>-0.10236490998560388</v>
      </c>
      <c r="Q210" s="31">
        <f t="shared" ca="1" si="112"/>
        <v>1.8774698542843193E-2</v>
      </c>
      <c r="R210" s="31">
        <f t="shared" ca="1" si="112"/>
        <v>1.2783586120085344E-2</v>
      </c>
      <c r="S210" s="31" t="e">
        <f t="shared" ca="1" si="112"/>
        <v>#DIV/0!</v>
      </c>
      <c r="T210" s="31">
        <f t="shared" ca="1" si="112"/>
        <v>7.0489969260090213E-3</v>
      </c>
      <c r="U210" s="31">
        <f t="shared" ca="1" si="112"/>
        <v>3.9159807369950617E-3</v>
      </c>
      <c r="V210" s="31" t="e">
        <f t="shared" ca="1" si="112"/>
        <v>#DIV/0!</v>
      </c>
      <c r="W210" s="31">
        <f t="shared" ca="1" si="112"/>
        <v>1.2752820374411389E-2</v>
      </c>
      <c r="X210" s="31">
        <f t="shared" ca="1" si="112"/>
        <v>2.5542497809786457E-2</v>
      </c>
      <c r="Y210" s="62">
        <f t="shared" ca="1" si="112"/>
        <v>2.1559969682897862E-2</v>
      </c>
    </row>
    <row r="211" spans="1:25" x14ac:dyDescent="0.2">
      <c r="A211" s="36" t="s">
        <v>178</v>
      </c>
      <c r="B211" s="69">
        <f ca="1">IF(ISBLANK(B52),NA(),SUM(B$49:B$52)/SUM(B$45:B$48)-1)</f>
        <v>1.0646254371146968E-2</v>
      </c>
      <c r="C211" s="69">
        <f t="shared" ref="C211:Y211" ca="1" si="113">IF(ISBLANK(C52),NA(),SUM(C$49:C$52)/SUM(C$45:C$48)-1)</f>
        <v>1.4775435762558464E-2</v>
      </c>
      <c r="D211" s="31">
        <f t="shared" ca="1" si="113"/>
        <v>1.5357583332134439E-2</v>
      </c>
      <c r="E211" s="31">
        <f ca="1">IF(ISBLANK(E52),NA(),SUM(E$49:E$52)/SUM(E$45:E$48)-1)</f>
        <v>1.6874620376880367E-2</v>
      </c>
      <c r="F211" s="31">
        <f t="shared" ca="1" si="113"/>
        <v>1.2883436970482887E-2</v>
      </c>
      <c r="G211" s="70">
        <f t="shared" ca="1" si="113"/>
        <v>1.506611260150148E-2</v>
      </c>
      <c r="H211" s="31">
        <f t="shared" ca="1" si="113"/>
        <v>4.4186104529269077E-3</v>
      </c>
      <c r="I211" s="31">
        <f t="shared" ca="1" si="113"/>
        <v>1.112620872202319E-2</v>
      </c>
      <c r="J211" s="31">
        <f t="shared" ca="1" si="113"/>
        <v>6.7506224766520351E-3</v>
      </c>
      <c r="K211" s="31">
        <f t="shared" ca="1" si="113"/>
        <v>1.2337659333313322E-2</v>
      </c>
      <c r="L211" s="31" t="e">
        <f t="shared" ca="1" si="113"/>
        <v>#DIV/0!</v>
      </c>
      <c r="M211" s="31" t="e">
        <f t="shared" ca="1" si="113"/>
        <v>#DIV/0!</v>
      </c>
      <c r="N211" s="31">
        <f t="shared" ca="1" si="113"/>
        <v>1.5889457833655918E-2</v>
      </c>
      <c r="O211" s="62">
        <f t="shared" ca="1" si="113"/>
        <v>1.5954500991113063E-2</v>
      </c>
      <c r="P211" s="31">
        <f t="shared" ca="1" si="113"/>
        <v>-9.9250798575655108E-2</v>
      </c>
      <c r="Q211" s="31">
        <f t="shared" ca="1" si="113"/>
        <v>1.8898749598565079E-2</v>
      </c>
      <c r="R211" s="31">
        <f t="shared" ca="1" si="113"/>
        <v>1.1928492127028401E-2</v>
      </c>
      <c r="S211" s="31" t="e">
        <f t="shared" ca="1" si="113"/>
        <v>#DIV/0!</v>
      </c>
      <c r="T211" s="31">
        <f t="shared" ca="1" si="113"/>
        <v>1.5961834368245276E-2</v>
      </c>
      <c r="U211" s="31">
        <f t="shared" ca="1" si="113"/>
        <v>8.5901342738363695E-3</v>
      </c>
      <c r="V211" s="31" t="e">
        <f t="shared" ca="1" si="113"/>
        <v>#DIV/0!</v>
      </c>
      <c r="W211" s="31">
        <f t="shared" ca="1" si="113"/>
        <v>1.2295937146999059E-2</v>
      </c>
      <c r="X211" s="31">
        <f t="shared" ca="1" si="113"/>
        <v>3.7561957992203521E-2</v>
      </c>
      <c r="Y211" s="62">
        <f t="shared" ca="1" si="113"/>
        <v>1.1457485219563024E-2</v>
      </c>
    </row>
    <row r="212" spans="1:25" x14ac:dyDescent="0.2">
      <c r="A212" s="36" t="s">
        <v>202</v>
      </c>
      <c r="B212" s="69">
        <f ca="1">IF(ISBLANK(B56),NA(),SUM(B$53:B$56)/SUM(B$49:B$52)-1)</f>
        <v>1.5752255313572716E-2</v>
      </c>
      <c r="C212" s="69">
        <f t="shared" ref="C212:X212" ca="1" si="114">IF(ISBLANK(C56),NA(),SUM(C$53:C$56)/SUM(C$49:C$52)-1)</f>
        <v>1.8228879792849373E-2</v>
      </c>
      <c r="D212" s="31">
        <f t="shared" ca="1" si="114"/>
        <v>1.9439015855438502E-2</v>
      </c>
      <c r="E212" s="31">
        <f t="shared" ca="1" si="114"/>
        <v>1.745619366683071E-2</v>
      </c>
      <c r="F212" s="31">
        <f t="shared" ca="1" si="114"/>
        <v>1.3625464805292031E-2</v>
      </c>
      <c r="G212" s="70">
        <f t="shared" ca="1" si="114"/>
        <v>1.8142879511086285E-2</v>
      </c>
      <c r="H212" s="31">
        <f t="shared" ca="1" si="114"/>
        <v>1.1628928403502492E-2</v>
      </c>
      <c r="I212" s="31">
        <f t="shared" ca="1" si="114"/>
        <v>1.9496924771019719E-2</v>
      </c>
      <c r="J212" s="31">
        <f t="shared" ca="1" si="114"/>
        <v>2.1307041623953804E-2</v>
      </c>
      <c r="K212" s="31">
        <f t="shared" ca="1" si="114"/>
        <v>1.3676147734131616E-2</v>
      </c>
      <c r="L212" s="31" t="e">
        <f t="shared" ca="1" si="114"/>
        <v>#DIV/0!</v>
      </c>
      <c r="M212" s="31" t="e">
        <f t="shared" ca="1" si="114"/>
        <v>#DIV/0!</v>
      </c>
      <c r="N212" s="31">
        <f t="shared" ca="1" si="114"/>
        <v>1.6401803843129725E-2</v>
      </c>
      <c r="O212" s="31">
        <f t="shared" ca="1" si="114"/>
        <v>1.6477721632726761E-2</v>
      </c>
      <c r="P212" s="70">
        <f t="shared" ca="1" si="114"/>
        <v>-1.9501707244351629E-2</v>
      </c>
      <c r="Q212" s="31">
        <f t="shared" ca="1" si="114"/>
        <v>1.9486159148142779E-2</v>
      </c>
      <c r="R212" s="31">
        <f t="shared" ca="1" si="114"/>
        <v>1.7421589009725569E-2</v>
      </c>
      <c r="S212" s="31" t="e">
        <f t="shared" ca="1" si="114"/>
        <v>#DIV/0!</v>
      </c>
      <c r="T212" s="31">
        <f t="shared" ca="1" si="114"/>
        <v>1.8534096083373308E-2</v>
      </c>
      <c r="U212" s="31">
        <f t="shared" ca="1" si="114"/>
        <v>2.1019743681710334E-2</v>
      </c>
      <c r="V212" s="31" t="e">
        <f t="shared" ca="1" si="114"/>
        <v>#DIV/0!</v>
      </c>
      <c r="W212" s="31">
        <f t="shared" ca="1" si="114"/>
        <v>1.3670119278901272E-2</v>
      </c>
      <c r="X212" s="31">
        <f t="shared" ca="1" si="114"/>
        <v>4.1982883742605059E-2</v>
      </c>
      <c r="Y212" s="62">
        <f ca="1">IF(ISBLANK(Y56),NA(),SUM(Y$53:Y$56)/SUM(Y$49:Y$52)-1)</f>
        <v>1.2080725711486551E-2</v>
      </c>
    </row>
    <row r="213" spans="1:25" x14ac:dyDescent="0.2">
      <c r="A213" s="36" t="s">
        <v>203</v>
      </c>
      <c r="B213" s="69">
        <f ca="1">IF(ISBLANK(B57),NA(),SUM(B$57:B$60)/SUM(B$53:B$56)-1)</f>
        <v>1.6290182668856845E-2</v>
      </c>
      <c r="C213" s="69">
        <f t="shared" ref="C213:X213" ca="1" si="115">IF(ISBLANK(C57),NA(),SUM(C$57:C$60)/SUM(C$53:C$56)-1)</f>
        <v>1.8862722325744707E-2</v>
      </c>
      <c r="D213" s="31">
        <f t="shared" ca="1" si="115"/>
        <v>1.9999769589557514E-2</v>
      </c>
      <c r="E213" s="31">
        <f t="shared" ca="1" si="115"/>
        <v>1.3404698412572635E-2</v>
      </c>
      <c r="F213" s="31">
        <f t="shared" ca="1" si="115"/>
        <v>1.4746668033087884E-2</v>
      </c>
      <c r="G213" s="70">
        <f t="shared" ca="1" si="115"/>
        <v>2.0234657511198018E-2</v>
      </c>
      <c r="H213" s="31">
        <f t="shared" ca="1" si="115"/>
        <v>1.2543160389847818E-2</v>
      </c>
      <c r="I213" s="31">
        <f t="shared" ca="1" si="115"/>
        <v>1.5773119166009986E-2</v>
      </c>
      <c r="J213" s="31">
        <f t="shared" ca="1" si="115"/>
        <v>1.9636211852100294E-2</v>
      </c>
      <c r="K213" s="31">
        <f t="shared" ca="1" si="115"/>
        <v>1.5115433844673731E-2</v>
      </c>
      <c r="L213" s="31" t="e">
        <f t="shared" ca="1" si="115"/>
        <v>#DIV/0!</v>
      </c>
      <c r="M213" s="31" t="e">
        <f t="shared" ca="1" si="115"/>
        <v>#DIV/0!</v>
      </c>
      <c r="N213" s="31">
        <f t="shared" ca="1" si="115"/>
        <v>1.6199414434040493E-2</v>
      </c>
      <c r="O213" s="31">
        <f t="shared" ca="1" si="115"/>
        <v>1.6255104769393292E-2</v>
      </c>
      <c r="P213" s="70">
        <f t="shared" ca="1" si="115"/>
        <v>4.4519843616863675E-2</v>
      </c>
      <c r="Q213" s="31">
        <f t="shared" ca="1" si="115"/>
        <v>1.7520940680958663E-2</v>
      </c>
      <c r="R213" s="31">
        <f t="shared" ca="1" si="115"/>
        <v>1.6674193103600299E-2</v>
      </c>
      <c r="S213" s="31" t="e">
        <f t="shared" ca="1" si="115"/>
        <v>#DIV/0!</v>
      </c>
      <c r="T213" s="31">
        <f t="shared" ca="1" si="115"/>
        <v>1.9037885223530004E-2</v>
      </c>
      <c r="U213" s="31">
        <f t="shared" ca="1" si="115"/>
        <v>2.1982301796034776E-2</v>
      </c>
      <c r="V213" s="31" t="e">
        <f t="shared" ca="1" si="115"/>
        <v>#DIV/0!</v>
      </c>
      <c r="W213" s="31">
        <f t="shared" ca="1" si="115"/>
        <v>1.4897650705209653E-2</v>
      </c>
      <c r="X213" s="31">
        <f t="shared" ca="1" si="115"/>
        <v>2.348006055485774E-2</v>
      </c>
      <c r="Y213" s="62">
        <f ca="1">IF(ISBLANK(Y57),NA(),SUM(Y$57:Y$60)/SUM(Y$53:Y$56)-1)</f>
        <v>2.1832268114017728E-2</v>
      </c>
    </row>
    <row r="214" spans="1:25" ht="10.8" thickBot="1" x14ac:dyDescent="0.25">
      <c r="A214" s="80" t="s">
        <v>204</v>
      </c>
      <c r="B214" s="102">
        <f ca="1">IF(ISBLANK(B61),NA(),SUM(B$61:B$64)/SUM(B$57:B$60)-1)</f>
        <v>2.2512747579888304E-2</v>
      </c>
      <c r="C214" s="102">
        <f t="shared" ref="C214:X214" ca="1" si="116">IF(ISBLANK(C61),NA(),SUM(C$61:C$64)/SUM(C$57:C$60)-1)</f>
        <v>2.151101983721504E-2</v>
      </c>
      <c r="D214" s="103">
        <f t="shared" ca="1" si="116"/>
        <v>2.1828309376538124E-2</v>
      </c>
      <c r="E214" s="103">
        <f t="shared" ca="1" si="116"/>
        <v>2.273790997765901E-2</v>
      </c>
      <c r="F214" s="103">
        <f ca="1">IF(ISBLANK(F61),NA(),SUM(F$61:F$64)/SUM(F$57:F$60)-1)</f>
        <v>2.1078713603190025E-2</v>
      </c>
      <c r="G214" s="104">
        <f t="shared" ca="1" si="116"/>
        <v>2.1858910508706142E-2</v>
      </c>
      <c r="H214" s="103">
        <f t="shared" ca="1" si="116"/>
        <v>1.1402845210481516E-2</v>
      </c>
      <c r="I214" s="103">
        <f t="shared" ca="1" si="116"/>
        <v>2.4935010045560979E-2</v>
      </c>
      <c r="J214" s="103">
        <f t="shared" ca="1" si="116"/>
        <v>2.4714633173546163E-2</v>
      </c>
      <c r="K214" s="103">
        <f t="shared" ca="1" si="116"/>
        <v>2.0547775476850605E-2</v>
      </c>
      <c r="L214" s="103" t="e">
        <f t="shared" ca="1" si="116"/>
        <v>#DIV/0!</v>
      </c>
      <c r="M214" s="103" t="e">
        <f t="shared" ca="1" si="116"/>
        <v>#DIV/0!</v>
      </c>
      <c r="N214" s="103">
        <f t="shared" ca="1" si="116"/>
        <v>2.195117567764493E-2</v>
      </c>
      <c r="O214" s="103">
        <f t="shared" ca="1" si="116"/>
        <v>2.1999672091201905E-2</v>
      </c>
      <c r="P214" s="104">
        <f t="shared" ca="1" si="116"/>
        <v>-9.5458593571862149E-3</v>
      </c>
      <c r="Q214" s="103">
        <f t="shared" ca="1" si="116"/>
        <v>2.5934436984001996E-2</v>
      </c>
      <c r="R214" s="103">
        <f t="shared" ca="1" si="116"/>
        <v>2.4694123922333056E-2</v>
      </c>
      <c r="S214" s="103" t="e">
        <f t="shared" ca="1" si="116"/>
        <v>#DIV/0!</v>
      </c>
      <c r="T214" s="103">
        <f t="shared" ca="1" si="116"/>
        <v>1.7687502401438904E-2</v>
      </c>
      <c r="U214" s="103">
        <f t="shared" ca="1" si="116"/>
        <v>2.400297600795076E-2</v>
      </c>
      <c r="V214" s="103" t="e">
        <f t="shared" ca="1" si="116"/>
        <v>#DIV/0!</v>
      </c>
      <c r="W214" s="103">
        <f t="shared" ca="1" si="116"/>
        <v>2.0547813745012133E-2</v>
      </c>
      <c r="X214" s="103">
        <f t="shared" ca="1" si="116"/>
        <v>1.2938987855323436E-2</v>
      </c>
      <c r="Y214" s="105">
        <f ca="1">IF(ISBLANK(Y61),NA(),SUM(Y$61:Y$64)/SUM(Y$57:Y$60)-1)</f>
        <v>2.1481510411897053E-2</v>
      </c>
    </row>
  </sheetData>
  <mergeCells count="7">
    <mergeCell ref="A1:Y1"/>
    <mergeCell ref="A2:A3"/>
    <mergeCell ref="B2:B3"/>
    <mergeCell ref="C2:C3"/>
    <mergeCell ref="D2:F2"/>
    <mergeCell ref="G2:O2"/>
    <mergeCell ref="P2:Y2"/>
  </mergeCells>
  <phoneticPr fontId="11"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CX2945"/>
  <sheetViews>
    <sheetView workbookViewId="0">
      <pane xSplit="2" ySplit="1" topLeftCell="C2" activePane="bottomRight" state="frozen"/>
      <selection activeCell="Z5" sqref="Z5"/>
      <selection pane="topRight" activeCell="Z5" sqref="Z5"/>
      <selection pane="bottomLeft" activeCell="Z5" sqref="Z5"/>
      <selection pane="bottomRight" activeCell="A2" sqref="A2:CX2945"/>
    </sheetView>
  </sheetViews>
  <sheetFormatPr baseColWidth="10" defaultColWidth="11.44140625" defaultRowHeight="10.8" x14ac:dyDescent="0.2"/>
  <cols>
    <col min="1" max="1" width="11.44140625" style="98"/>
    <col min="2" max="2" width="11.44140625" style="100"/>
    <col min="3" max="90" width="11.44140625" style="99"/>
    <col min="91" max="91" width="12.5546875" style="166" bestFit="1" customWidth="1"/>
    <col min="92" max="92" width="10.109375" style="166" bestFit="1" customWidth="1"/>
    <col min="93" max="93" width="11.109375" style="166" bestFit="1" customWidth="1"/>
    <col min="94" max="97" width="11.44140625" style="99"/>
    <col min="98" max="98" width="15" style="99" bestFit="1" customWidth="1"/>
    <col min="99" max="16384" width="11.44140625" style="98"/>
  </cols>
  <sheetData>
    <row r="1" spans="1:102" x14ac:dyDescent="0.2">
      <c r="A1" s="98" t="s">
        <v>81</v>
      </c>
      <c r="B1" s="100" t="s">
        <v>82</v>
      </c>
      <c r="C1" s="99" t="s">
        <v>83</v>
      </c>
      <c r="D1" s="99" t="s">
        <v>84</v>
      </c>
      <c r="E1" s="99" t="s">
        <v>85</v>
      </c>
      <c r="F1" s="99" t="s">
        <v>86</v>
      </c>
      <c r="G1" s="99" t="s">
        <v>87</v>
      </c>
      <c r="H1" s="99" t="s">
        <v>88</v>
      </c>
      <c r="I1" s="99" t="s">
        <v>89</v>
      </c>
      <c r="J1" s="99" t="s">
        <v>90</v>
      </c>
      <c r="K1" s="99" t="s">
        <v>91</v>
      </c>
      <c r="L1" s="99" t="s">
        <v>92</v>
      </c>
      <c r="M1" s="99" t="s">
        <v>93</v>
      </c>
      <c r="N1" s="99" t="s">
        <v>94</v>
      </c>
      <c r="O1" s="99" t="s">
        <v>95</v>
      </c>
      <c r="P1" s="99" t="s">
        <v>96</v>
      </c>
      <c r="Q1" s="99" t="s">
        <v>97</v>
      </c>
      <c r="R1" s="99" t="s">
        <v>98</v>
      </c>
      <c r="S1" s="99" t="s">
        <v>99</v>
      </c>
      <c r="T1" s="99" t="s">
        <v>100</v>
      </c>
      <c r="U1" s="99" t="s">
        <v>101</v>
      </c>
      <c r="V1" s="99" t="s">
        <v>102</v>
      </c>
      <c r="W1" s="99" t="s">
        <v>103</v>
      </c>
      <c r="X1" s="99" t="s">
        <v>104</v>
      </c>
      <c r="Y1" s="99" t="s">
        <v>105</v>
      </c>
      <c r="Z1" s="99" t="s">
        <v>106</v>
      </c>
      <c r="AA1" s="99" t="s">
        <v>107</v>
      </c>
      <c r="AB1" s="99" t="s">
        <v>108</v>
      </c>
      <c r="AC1" s="99" t="s">
        <v>109</v>
      </c>
      <c r="AD1" s="99" t="s">
        <v>110</v>
      </c>
      <c r="AE1" s="99" t="s">
        <v>111</v>
      </c>
      <c r="AF1" s="99" t="s">
        <v>112</v>
      </c>
      <c r="AG1" s="99" t="s">
        <v>113</v>
      </c>
      <c r="AH1" s="99" t="s">
        <v>114</v>
      </c>
      <c r="AI1" s="99" t="s">
        <v>115</v>
      </c>
      <c r="AJ1" s="99" t="s">
        <v>116</v>
      </c>
      <c r="AK1" s="99" t="s">
        <v>117</v>
      </c>
      <c r="AL1" s="99" t="s">
        <v>118</v>
      </c>
      <c r="AM1" s="99" t="s">
        <v>119</v>
      </c>
      <c r="AN1" s="99" t="s">
        <v>120</v>
      </c>
      <c r="AO1" s="99" t="s">
        <v>121</v>
      </c>
      <c r="AP1" s="99" t="s">
        <v>122</v>
      </c>
      <c r="AQ1" s="99" t="s">
        <v>123</v>
      </c>
      <c r="AR1" s="99" t="s">
        <v>124</v>
      </c>
      <c r="AS1" s="99" t="s">
        <v>125</v>
      </c>
      <c r="AT1" s="99" t="s">
        <v>126</v>
      </c>
      <c r="AU1" s="99" t="s">
        <v>127</v>
      </c>
      <c r="AV1" s="99" t="s">
        <v>128</v>
      </c>
      <c r="AW1" s="99" t="s">
        <v>129</v>
      </c>
      <c r="AX1" s="99" t="s">
        <v>130</v>
      </c>
      <c r="AY1" s="99" t="s">
        <v>131</v>
      </c>
      <c r="AZ1" s="99" t="s">
        <v>132</v>
      </c>
      <c r="BA1" s="99" t="s">
        <v>133</v>
      </c>
      <c r="BB1" s="99" t="s">
        <v>134</v>
      </c>
      <c r="BC1" s="99" t="s">
        <v>135</v>
      </c>
      <c r="BD1" s="99" t="s">
        <v>136</v>
      </c>
      <c r="BE1" s="99" t="s">
        <v>137</v>
      </c>
      <c r="BF1" s="99" t="s">
        <v>138</v>
      </c>
      <c r="BG1" s="99" t="s">
        <v>139</v>
      </c>
      <c r="BH1" s="99" t="s">
        <v>140</v>
      </c>
      <c r="BI1" s="99" t="s">
        <v>141</v>
      </c>
      <c r="BJ1" s="99" t="s">
        <v>142</v>
      </c>
      <c r="BK1" s="99" t="s">
        <v>143</v>
      </c>
      <c r="BL1" s="99" t="s">
        <v>144</v>
      </c>
      <c r="BM1" s="99" t="s">
        <v>145</v>
      </c>
      <c r="BN1" s="99" t="s">
        <v>146</v>
      </c>
      <c r="BO1" s="99" t="s">
        <v>147</v>
      </c>
      <c r="BP1" s="99" t="s">
        <v>148</v>
      </c>
      <c r="BQ1" s="99" t="s">
        <v>149</v>
      </c>
      <c r="BR1" s="99" t="s">
        <v>150</v>
      </c>
      <c r="BS1" s="99" t="s">
        <v>151</v>
      </c>
      <c r="BT1" s="99" t="s">
        <v>152</v>
      </c>
      <c r="BU1" s="99" t="s">
        <v>153</v>
      </c>
      <c r="BV1" s="99" t="s">
        <v>154</v>
      </c>
      <c r="BW1" s="99" t="s">
        <v>155</v>
      </c>
      <c r="BX1" s="99" t="s">
        <v>156</v>
      </c>
      <c r="BY1" s="99" t="s">
        <v>196</v>
      </c>
      <c r="BZ1" s="99" t="s">
        <v>157</v>
      </c>
      <c r="CA1" s="99" t="s">
        <v>158</v>
      </c>
      <c r="CB1" s="99" t="s">
        <v>159</v>
      </c>
      <c r="CC1" s="99" t="s">
        <v>160</v>
      </c>
      <c r="CD1" s="99" t="s">
        <v>161</v>
      </c>
      <c r="CE1" s="99" t="s">
        <v>162</v>
      </c>
      <c r="CF1" s="99" t="s">
        <v>163</v>
      </c>
      <c r="CG1" s="99" t="s">
        <v>164</v>
      </c>
      <c r="CH1" s="99" t="s">
        <v>165</v>
      </c>
      <c r="CI1" s="99" t="s">
        <v>166</v>
      </c>
      <c r="CJ1" s="99" t="s">
        <v>167</v>
      </c>
      <c r="CK1" s="99" t="s">
        <v>168</v>
      </c>
      <c r="CL1" s="99" t="s">
        <v>169</v>
      </c>
      <c r="CM1" s="166" t="s">
        <v>170</v>
      </c>
      <c r="CN1" s="166" t="s">
        <v>171</v>
      </c>
      <c r="CO1" s="166" t="s">
        <v>172</v>
      </c>
      <c r="CP1" s="99" t="s">
        <v>173</v>
      </c>
      <c r="CQ1" s="99" t="s">
        <v>174</v>
      </c>
      <c r="CR1" s="99" t="s">
        <v>175</v>
      </c>
      <c r="CS1" s="99" t="s">
        <v>176</v>
      </c>
      <c r="CT1" s="99" t="s">
        <v>177</v>
      </c>
      <c r="CU1" s="98" t="s">
        <v>205</v>
      </c>
      <c r="CV1" s="98" t="s">
        <v>206</v>
      </c>
      <c r="CW1" s="98" t="s">
        <v>207</v>
      </c>
      <c r="CX1" s="98" t="s">
        <v>208</v>
      </c>
    </row>
    <row r="2" spans="1:102" x14ac:dyDescent="0.2">
      <c r="A2" s="98" t="s">
        <v>79</v>
      </c>
      <c r="B2" s="100">
        <v>38047</v>
      </c>
      <c r="C2" s="99">
        <v>1024148.38768768</v>
      </c>
      <c r="D2" s="99">
        <v>8421.7373539209402</v>
      </c>
      <c r="E2" s="99">
        <v>603422.19417571998</v>
      </c>
      <c r="F2" s="99">
        <v>287476.71903991699</v>
      </c>
      <c r="G2" s="99">
        <v>199.11573653295599</v>
      </c>
      <c r="H2" s="99">
        <v>65172.848555564902</v>
      </c>
      <c r="I2" s="99">
        <v>5606.0750109553301</v>
      </c>
      <c r="J2" s="99">
        <v>1761.57983492315</v>
      </c>
      <c r="K2" s="99">
        <v>658732.82254028297</v>
      </c>
      <c r="L2" s="99">
        <v>795880.23035430897</v>
      </c>
      <c r="M2" s="99">
        <v>559362.55951690697</v>
      </c>
      <c r="N2" s="99">
        <v>168447.251327515</v>
      </c>
      <c r="O2" s="99">
        <v>0</v>
      </c>
      <c r="P2" s="99">
        <v>0</v>
      </c>
      <c r="Q2" s="99">
        <v>102946.017301559</v>
      </c>
      <c r="R2" s="99">
        <v>0</v>
      </c>
      <c r="S2" s="99">
        <v>0</v>
      </c>
      <c r="T2" s="99">
        <v>64637.524651050597</v>
      </c>
      <c r="U2" s="99">
        <v>658220.62952423096</v>
      </c>
      <c r="V2" s="99">
        <v>63493988.001953103</v>
      </c>
      <c r="W2" s="99">
        <v>992603.89904022205</v>
      </c>
      <c r="X2" s="99">
        <v>58477350.197265603</v>
      </c>
      <c r="Y2" s="99">
        <v>21602448.6708984</v>
      </c>
      <c r="Z2" s="99">
        <v>18317.682042360299</v>
      </c>
      <c r="AA2" s="99">
        <v>14663546.8428955</v>
      </c>
      <c r="AB2" s="99">
        <v>996773.473487854</v>
      </c>
      <c r="AC2" s="99">
        <v>128348.935359001</v>
      </c>
      <c r="AD2" s="99">
        <v>197676787.07226601</v>
      </c>
      <c r="AE2" s="99">
        <v>47921007.966308601</v>
      </c>
      <c r="AF2" s="99">
        <v>31895197.184814502</v>
      </c>
      <c r="AG2" s="99">
        <v>27809952.360839799</v>
      </c>
      <c r="AH2" s="99">
        <v>0</v>
      </c>
      <c r="AI2" s="99">
        <v>0</v>
      </c>
      <c r="AJ2" s="99">
        <v>15375320.2341309</v>
      </c>
      <c r="AK2" s="99">
        <v>0</v>
      </c>
      <c r="AL2" s="99">
        <v>0</v>
      </c>
      <c r="AM2" s="99">
        <v>14593459.298950201</v>
      </c>
      <c r="AN2" s="99">
        <v>196204102.74609399</v>
      </c>
      <c r="AO2" s="99">
        <v>463839284.39843798</v>
      </c>
      <c r="AP2" s="99">
        <v>6488563.1098632803</v>
      </c>
      <c r="AQ2" s="99">
        <v>404824481.05468798</v>
      </c>
      <c r="AR2" s="99">
        <v>148195778.55468801</v>
      </c>
      <c r="AS2" s="99">
        <v>143434.33427619899</v>
      </c>
      <c r="AT2" s="99">
        <v>91587357.701171905</v>
      </c>
      <c r="AU2" s="99">
        <v>6049002.2523193397</v>
      </c>
      <c r="AV2" s="99">
        <v>300617.75840377802</v>
      </c>
      <c r="AW2" s="99">
        <v>456008378.41015601</v>
      </c>
      <c r="AX2" s="99">
        <v>359073509.46093798</v>
      </c>
      <c r="AY2" s="99">
        <v>230572090.51953101</v>
      </c>
      <c r="AZ2" s="99">
        <v>179780813.828125</v>
      </c>
      <c r="BA2" s="99">
        <v>0</v>
      </c>
      <c r="BB2" s="99">
        <v>0</v>
      </c>
      <c r="BC2" s="99">
        <v>104185091.740234</v>
      </c>
      <c r="BD2" s="99">
        <v>0</v>
      </c>
      <c r="BE2" s="99">
        <v>0</v>
      </c>
      <c r="BF2" s="99">
        <v>91415734.284179702</v>
      </c>
      <c r="BG2" s="99">
        <v>449751275.76953101</v>
      </c>
      <c r="BH2" s="99">
        <v>78107707.167968795</v>
      </c>
      <c r="BI2" s="99">
        <v>244586.88870239299</v>
      </c>
      <c r="BJ2" s="99">
        <v>101380227.74511699</v>
      </c>
      <c r="BK2" s="99">
        <v>51128090.346191399</v>
      </c>
      <c r="BL2" s="99">
        <v>138.019150478765</v>
      </c>
      <c r="BM2" s="99">
        <v>0</v>
      </c>
      <c r="BN2" s="99">
        <v>0</v>
      </c>
      <c r="BO2" s="99">
        <v>0</v>
      </c>
      <c r="BP2" s="99">
        <v>0</v>
      </c>
      <c r="BQ2" s="99">
        <v>0</v>
      </c>
      <c r="BR2" s="99">
        <v>70750921.977539107</v>
      </c>
      <c r="BS2" s="99">
        <v>67217096.624023393</v>
      </c>
      <c r="BT2" s="99">
        <v>0</v>
      </c>
      <c r="BU2" s="99">
        <v>0</v>
      </c>
      <c r="BV2" s="99">
        <v>41791479.457519501</v>
      </c>
      <c r="BW2" s="99">
        <v>0</v>
      </c>
      <c r="BX2" s="99">
        <v>0</v>
      </c>
      <c r="BY2" s="99">
        <v>0</v>
      </c>
      <c r="BZ2" s="99">
        <v>0</v>
      </c>
      <c r="CA2" s="99">
        <v>1636611.10177612</v>
      </c>
      <c r="CB2" s="99">
        <v>122582004.79882801</v>
      </c>
      <c r="CC2" s="99">
        <v>870238814.71875</v>
      </c>
      <c r="CD2" s="99">
        <v>179122505.99218801</v>
      </c>
      <c r="CE2" s="99">
        <v>64916.5135068893</v>
      </c>
      <c r="CF2" s="99">
        <v>14526485.280151401</v>
      </c>
      <c r="CG2" s="99">
        <v>90924448.956054702</v>
      </c>
      <c r="CH2" s="99">
        <v>143.23956260643899</v>
      </c>
      <c r="CI2" s="99">
        <v>1701843.5910644501</v>
      </c>
      <c r="CJ2" s="99">
        <v>136869131.70703101</v>
      </c>
      <c r="CK2" s="99">
        <v>961056657.86718798</v>
      </c>
      <c r="CL2" s="99">
        <v>179024066.38085899</v>
      </c>
      <c r="CM2" s="166">
        <v>2358758.68780518</v>
      </c>
      <c r="CN2" s="166">
        <v>332849866.171875</v>
      </c>
      <c r="CO2" s="166">
        <v>1411162876.59375</v>
      </c>
      <c r="CP2" s="99">
        <v>179024066.38085899</v>
      </c>
      <c r="CQ2" s="99">
        <v>3.9555345469852901</v>
      </c>
      <c r="CR2" s="99">
        <v>233.326239626855</v>
      </c>
      <c r="CS2" s="99">
        <v>1579.6302186995699</v>
      </c>
      <c r="CT2" s="99">
        <v>150.14576425589601</v>
      </c>
      <c r="CU2" s="98">
        <v>1321979.9681262099</v>
      </c>
      <c r="CV2" s="98">
        <v>1953.1270023239999</v>
      </c>
      <c r="CW2" s="98">
        <v>137108490.0789794</v>
      </c>
      <c r="CX2" s="98">
        <v>961163263.67480469</v>
      </c>
    </row>
    <row r="3" spans="1:102" x14ac:dyDescent="0.2">
      <c r="A3" s="98" t="s">
        <v>79</v>
      </c>
      <c r="B3" s="100">
        <v>38139</v>
      </c>
      <c r="C3" s="99">
        <v>1036386.77342224</v>
      </c>
      <c r="D3" s="99">
        <v>8711.2155070304907</v>
      </c>
      <c r="E3" s="99">
        <v>593297.25118255604</v>
      </c>
      <c r="F3" s="99">
        <v>292028.85876846302</v>
      </c>
      <c r="G3" s="99">
        <v>2271.2705120742298</v>
      </c>
      <c r="H3" s="99">
        <v>61636.812305450403</v>
      </c>
      <c r="I3" s="99">
        <v>5427.9896343946502</v>
      </c>
      <c r="J3" s="99">
        <v>32845.2410244942</v>
      </c>
      <c r="K3" s="99">
        <v>614928.459373474</v>
      </c>
      <c r="L3" s="99">
        <v>807875.73596954299</v>
      </c>
      <c r="M3" s="99">
        <v>557565.13345336902</v>
      </c>
      <c r="N3" s="99">
        <v>172255.75718498201</v>
      </c>
      <c r="O3" s="99">
        <v>0</v>
      </c>
      <c r="P3" s="99">
        <v>0</v>
      </c>
      <c r="Q3" s="99">
        <v>102361.355935097</v>
      </c>
      <c r="R3" s="99">
        <v>0</v>
      </c>
      <c r="S3" s="99">
        <v>0</v>
      </c>
      <c r="T3" s="99">
        <v>64432.042801380201</v>
      </c>
      <c r="U3" s="99">
        <v>661807.121925354</v>
      </c>
      <c r="V3" s="99">
        <v>63562018.166503899</v>
      </c>
      <c r="W3" s="99">
        <v>943898.62817382801</v>
      </c>
      <c r="X3" s="99">
        <v>57772176.0224609</v>
      </c>
      <c r="Y3" s="99">
        <v>22215981.700927701</v>
      </c>
      <c r="Z3" s="99">
        <v>467598.100883484</v>
      </c>
      <c r="AA3" s="99">
        <v>13981944.522216801</v>
      </c>
      <c r="AB3" s="99">
        <v>967072.33033752395</v>
      </c>
      <c r="AC3" s="99">
        <v>7865088.48864746</v>
      </c>
      <c r="AD3" s="99">
        <v>181835952.17773399</v>
      </c>
      <c r="AE3" s="99">
        <v>47553174.458007798</v>
      </c>
      <c r="AF3" s="99">
        <v>31688216.279541001</v>
      </c>
      <c r="AG3" s="99">
        <v>28036637.484375</v>
      </c>
      <c r="AH3" s="99">
        <v>0</v>
      </c>
      <c r="AI3" s="99">
        <v>0</v>
      </c>
      <c r="AJ3" s="99">
        <v>14999130.2941895</v>
      </c>
      <c r="AK3" s="99">
        <v>0</v>
      </c>
      <c r="AL3" s="99">
        <v>0</v>
      </c>
      <c r="AM3" s="99">
        <v>14483585.170288101</v>
      </c>
      <c r="AN3" s="99">
        <v>196028139.79492199</v>
      </c>
      <c r="AO3" s="99">
        <v>468703115.796875</v>
      </c>
      <c r="AP3" s="99">
        <v>5922607.6176147498</v>
      </c>
      <c r="AQ3" s="99">
        <v>404383577.296875</v>
      </c>
      <c r="AR3" s="99">
        <v>156044318.25976601</v>
      </c>
      <c r="AS3" s="99">
        <v>2760451.1554565402</v>
      </c>
      <c r="AT3" s="99">
        <v>88245061.282226607</v>
      </c>
      <c r="AU3" s="99">
        <v>5932417.7378540002</v>
      </c>
      <c r="AV3" s="99">
        <v>17867475.0007324</v>
      </c>
      <c r="AW3" s="99">
        <v>422829804.80078101</v>
      </c>
      <c r="AX3" s="99">
        <v>361430682.125</v>
      </c>
      <c r="AY3" s="99">
        <v>232049222.77734399</v>
      </c>
      <c r="AZ3" s="99">
        <v>182882825.52734399</v>
      </c>
      <c r="BA3" s="99">
        <v>0</v>
      </c>
      <c r="BB3" s="99">
        <v>0</v>
      </c>
      <c r="BC3" s="99">
        <v>102614051.225586</v>
      </c>
      <c r="BD3" s="99">
        <v>0</v>
      </c>
      <c r="BE3" s="99">
        <v>0</v>
      </c>
      <c r="BF3" s="99">
        <v>91761070.328125</v>
      </c>
      <c r="BG3" s="99">
        <v>458422917.40234399</v>
      </c>
      <c r="BH3" s="99">
        <v>78446775.036132798</v>
      </c>
      <c r="BI3" s="99">
        <v>240329.99264717099</v>
      </c>
      <c r="BJ3" s="99">
        <v>101729829.43847699</v>
      </c>
      <c r="BK3" s="99">
        <v>52834740.3681641</v>
      </c>
      <c r="BL3" s="99">
        <v>7427.3215877413804</v>
      </c>
      <c r="BM3" s="99">
        <v>0</v>
      </c>
      <c r="BN3" s="99">
        <v>0</v>
      </c>
      <c r="BO3" s="99">
        <v>0</v>
      </c>
      <c r="BP3" s="99">
        <v>0</v>
      </c>
      <c r="BQ3" s="99">
        <v>0</v>
      </c>
      <c r="BR3" s="99">
        <v>70451693.700195298</v>
      </c>
      <c r="BS3" s="99">
        <v>68892597.90625</v>
      </c>
      <c r="BT3" s="99">
        <v>0</v>
      </c>
      <c r="BU3" s="99">
        <v>0</v>
      </c>
      <c r="BV3" s="99">
        <v>41066304.175781302</v>
      </c>
      <c r="BW3" s="99">
        <v>0</v>
      </c>
      <c r="BX3" s="99">
        <v>0</v>
      </c>
      <c r="BY3" s="99">
        <v>0</v>
      </c>
      <c r="BZ3" s="99">
        <v>0</v>
      </c>
      <c r="CA3" s="99">
        <v>1643771.04281616</v>
      </c>
      <c r="CB3" s="99">
        <v>121836496.928711</v>
      </c>
      <c r="CC3" s="99">
        <v>876734964.65625</v>
      </c>
      <c r="CD3" s="99">
        <v>179572873.40429699</v>
      </c>
      <c r="CE3" s="99">
        <v>64531.547782421098</v>
      </c>
      <c r="CF3" s="99">
        <v>14418169.5227051</v>
      </c>
      <c r="CG3" s="99">
        <v>91250094.390625</v>
      </c>
      <c r="CH3" s="99">
        <v>7437.8186162114098</v>
      </c>
      <c r="CI3" s="99">
        <v>1708509.2022094701</v>
      </c>
      <c r="CJ3" s="99">
        <v>136301430.58984399</v>
      </c>
      <c r="CK3" s="99">
        <v>966305993.35156298</v>
      </c>
      <c r="CL3" s="99">
        <v>179566793.43945301</v>
      </c>
      <c r="CM3" s="166">
        <v>2367916.2242126502</v>
      </c>
      <c r="CN3" s="166">
        <v>331671141.63671899</v>
      </c>
      <c r="CO3" s="166">
        <v>1421791768.03125</v>
      </c>
      <c r="CP3" s="99">
        <v>179566793.43945301</v>
      </c>
      <c r="CQ3" s="99">
        <v>43.821554811671398</v>
      </c>
      <c r="CR3" s="99">
        <v>7281.0205041766203</v>
      </c>
      <c r="CS3" s="99">
        <v>46488.730085849798</v>
      </c>
      <c r="CT3" s="99">
        <v>7238.51732772589</v>
      </c>
      <c r="CU3" s="98">
        <v>1267849.9025439201</v>
      </c>
      <c r="CV3" s="98">
        <v>34970.585986974002</v>
      </c>
      <c r="CW3" s="98">
        <v>136254666.45141611</v>
      </c>
      <c r="CX3" s="98">
        <v>967985059.046875</v>
      </c>
    </row>
    <row r="4" spans="1:102" x14ac:dyDescent="0.2">
      <c r="A4" s="98" t="s">
        <v>79</v>
      </c>
      <c r="B4" s="100">
        <v>38231</v>
      </c>
      <c r="C4" s="99">
        <v>1057409.1004943801</v>
      </c>
      <c r="D4" s="99">
        <v>9101.1157703399695</v>
      </c>
      <c r="E4" s="99">
        <v>607425.46931457496</v>
      </c>
      <c r="F4" s="99">
        <v>312343.10235977202</v>
      </c>
      <c r="G4" s="99">
        <v>5758.7669315338098</v>
      </c>
      <c r="H4" s="99">
        <v>58200.392260551504</v>
      </c>
      <c r="I4" s="99">
        <v>5248.3068211674699</v>
      </c>
      <c r="J4" s="99">
        <v>77708.677123069807</v>
      </c>
      <c r="K4" s="99">
        <v>582300.58299255394</v>
      </c>
      <c r="L4" s="99">
        <v>852962.60722351098</v>
      </c>
      <c r="M4" s="99">
        <v>561936.09780883801</v>
      </c>
      <c r="N4" s="99">
        <v>175880.862903595</v>
      </c>
      <c r="O4" s="99">
        <v>0</v>
      </c>
      <c r="P4" s="99">
        <v>0</v>
      </c>
      <c r="Q4" s="99">
        <v>102311.17461109201</v>
      </c>
      <c r="R4" s="99">
        <v>0</v>
      </c>
      <c r="S4" s="99">
        <v>0</v>
      </c>
      <c r="T4" s="99">
        <v>63658.281736850702</v>
      </c>
      <c r="U4" s="99">
        <v>657515.26146697998</v>
      </c>
      <c r="V4" s="99">
        <v>64375300.0634766</v>
      </c>
      <c r="W4" s="99">
        <v>966568.67501831101</v>
      </c>
      <c r="X4" s="99">
        <v>57734770.217285201</v>
      </c>
      <c r="Y4" s="99">
        <v>23338029.473388702</v>
      </c>
      <c r="Z4" s="99">
        <v>1211693.32827759</v>
      </c>
      <c r="AA4" s="99">
        <v>13265356.838623</v>
      </c>
      <c r="AB4" s="99">
        <v>940008.50811004604</v>
      </c>
      <c r="AC4" s="99">
        <v>20073489.130371101</v>
      </c>
      <c r="AD4" s="99">
        <v>165386804.74414101</v>
      </c>
      <c r="AE4" s="99">
        <v>49786197.514160201</v>
      </c>
      <c r="AF4" s="99">
        <v>31815592.699707001</v>
      </c>
      <c r="AG4" s="99">
        <v>28436545.485839799</v>
      </c>
      <c r="AH4" s="99">
        <v>0</v>
      </c>
      <c r="AI4" s="99">
        <v>0</v>
      </c>
      <c r="AJ4" s="99">
        <v>14889519.943481401</v>
      </c>
      <c r="AK4" s="99">
        <v>0</v>
      </c>
      <c r="AL4" s="99">
        <v>0</v>
      </c>
      <c r="AM4" s="99">
        <v>14416031.552734399</v>
      </c>
      <c r="AN4" s="99">
        <v>183925564.63281301</v>
      </c>
      <c r="AO4" s="99">
        <v>480058995.98046899</v>
      </c>
      <c r="AP4" s="99">
        <v>6439368.6345825205</v>
      </c>
      <c r="AQ4" s="99">
        <v>409089780.9375</v>
      </c>
      <c r="AR4" s="99">
        <v>164366625.57226601</v>
      </c>
      <c r="AS4" s="99">
        <v>6955801.2404174795</v>
      </c>
      <c r="AT4" s="99">
        <v>85155416.121093795</v>
      </c>
      <c r="AU4" s="99">
        <v>5855671.68359375</v>
      </c>
      <c r="AV4" s="99">
        <v>45917431.826171897</v>
      </c>
      <c r="AW4" s="99">
        <v>391496398.97265601</v>
      </c>
      <c r="AX4" s="99">
        <v>382731579.18359399</v>
      </c>
      <c r="AY4" s="99">
        <v>235127802.05273399</v>
      </c>
      <c r="AZ4" s="99">
        <v>188276346.78125</v>
      </c>
      <c r="BA4" s="99">
        <v>0</v>
      </c>
      <c r="BB4" s="99">
        <v>0</v>
      </c>
      <c r="BC4" s="99">
        <v>103424570.387695</v>
      </c>
      <c r="BD4" s="99">
        <v>0</v>
      </c>
      <c r="BE4" s="99">
        <v>0</v>
      </c>
      <c r="BF4" s="99">
        <v>91440082.912109405</v>
      </c>
      <c r="BG4" s="99">
        <v>443280503.13281298</v>
      </c>
      <c r="BH4" s="99">
        <v>82996373.745117202</v>
      </c>
      <c r="BI4" s="99">
        <v>258855.58943176299</v>
      </c>
      <c r="BJ4" s="99">
        <v>102875994.52832</v>
      </c>
      <c r="BK4" s="99">
        <v>55248258.207031302</v>
      </c>
      <c r="BL4" s="99">
        <v>22612.247938871398</v>
      </c>
      <c r="BM4" s="99">
        <v>0</v>
      </c>
      <c r="BN4" s="99">
        <v>0</v>
      </c>
      <c r="BO4" s="99">
        <v>0</v>
      </c>
      <c r="BP4" s="99">
        <v>0</v>
      </c>
      <c r="BQ4" s="99">
        <v>0</v>
      </c>
      <c r="BR4" s="99">
        <v>72416405.045898393</v>
      </c>
      <c r="BS4" s="99">
        <v>71212216.021484405</v>
      </c>
      <c r="BT4" s="99">
        <v>0</v>
      </c>
      <c r="BU4" s="99">
        <v>0</v>
      </c>
      <c r="BV4" s="99">
        <v>41726737.128906302</v>
      </c>
      <c r="BW4" s="99">
        <v>0</v>
      </c>
      <c r="BX4" s="99">
        <v>0</v>
      </c>
      <c r="BY4" s="99">
        <v>0</v>
      </c>
      <c r="BZ4" s="99">
        <v>0</v>
      </c>
      <c r="CA4" s="99">
        <v>1667732.9241790799</v>
      </c>
      <c r="CB4" s="99">
        <v>123486451.15722699</v>
      </c>
      <c r="CC4" s="99">
        <v>898445348.484375</v>
      </c>
      <c r="CD4" s="99">
        <v>188020357.609375</v>
      </c>
      <c r="CE4" s="99">
        <v>63414.832863330797</v>
      </c>
      <c r="CF4" s="99">
        <v>14410649.1331787</v>
      </c>
      <c r="CG4" s="99">
        <v>92013865.828125</v>
      </c>
      <c r="CH4" s="99">
        <v>22383.479243755301</v>
      </c>
      <c r="CI4" s="99">
        <v>1731156.2923278799</v>
      </c>
      <c r="CJ4" s="99">
        <v>138005745.16601601</v>
      </c>
      <c r="CK4" s="99">
        <v>990834016.83593798</v>
      </c>
      <c r="CL4" s="99">
        <v>188219444.47460899</v>
      </c>
      <c r="CM4" s="166">
        <v>2391325.5013732901</v>
      </c>
      <c r="CN4" s="166">
        <v>323537431.01171899</v>
      </c>
      <c r="CO4" s="166">
        <v>1434634198.73438</v>
      </c>
      <c r="CP4" s="99">
        <v>188219444.47460899</v>
      </c>
      <c r="CQ4" s="99">
        <v>87.545454843901098</v>
      </c>
      <c r="CR4" s="99">
        <v>18810.113088846199</v>
      </c>
      <c r="CS4" s="99">
        <v>120462.46873951</v>
      </c>
      <c r="CT4" s="99">
        <v>21319.920819759402</v>
      </c>
      <c r="CU4" s="98">
        <v>1267928.7152877499</v>
      </c>
      <c r="CV4" s="98">
        <v>83051.668502825996</v>
      </c>
      <c r="CW4" s="98">
        <v>137897100.29040569</v>
      </c>
      <c r="CX4" s="98">
        <v>990459214.3125</v>
      </c>
    </row>
    <row r="5" spans="1:102" x14ac:dyDescent="0.2">
      <c r="A5" s="98" t="s">
        <v>79</v>
      </c>
      <c r="B5" s="100">
        <v>38322</v>
      </c>
      <c r="C5" s="99">
        <v>1080530.0137481701</v>
      </c>
      <c r="D5" s="99">
        <v>8857.48661565781</v>
      </c>
      <c r="E5" s="99">
        <v>587693.52787780797</v>
      </c>
      <c r="F5" s="99">
        <v>307408.70147705101</v>
      </c>
      <c r="G5" s="99">
        <v>9337.9395236968994</v>
      </c>
      <c r="H5" s="99">
        <v>54512.618083953901</v>
      </c>
      <c r="I5" s="99">
        <v>5065.4396379589998</v>
      </c>
      <c r="J5" s="99">
        <v>121960.54003715501</v>
      </c>
      <c r="K5" s="99">
        <v>557981.74006652797</v>
      </c>
      <c r="L5" s="99">
        <v>839488.09249115002</v>
      </c>
      <c r="M5" s="99">
        <v>567998.79074859596</v>
      </c>
      <c r="N5" s="99">
        <v>178311.68744278001</v>
      </c>
      <c r="O5" s="99">
        <v>0</v>
      </c>
      <c r="P5" s="99">
        <v>0</v>
      </c>
      <c r="Q5" s="99">
        <v>101910.872096062</v>
      </c>
      <c r="R5" s="99">
        <v>0</v>
      </c>
      <c r="S5" s="99">
        <v>0</v>
      </c>
      <c r="T5" s="99">
        <v>64016.840080261201</v>
      </c>
      <c r="U5" s="99">
        <v>672454.89370727504</v>
      </c>
      <c r="V5" s="99">
        <v>66355628.971191399</v>
      </c>
      <c r="W5" s="99">
        <v>907056.81806182896</v>
      </c>
      <c r="X5" s="99">
        <v>56818783.253906302</v>
      </c>
      <c r="Y5" s="99">
        <v>23664703.341552701</v>
      </c>
      <c r="Z5" s="99">
        <v>2299041.7674255399</v>
      </c>
      <c r="AA5" s="99">
        <v>12152153.1488037</v>
      </c>
      <c r="AB5" s="99">
        <v>873999.430961609</v>
      </c>
      <c r="AC5" s="99">
        <v>41489385.3837891</v>
      </c>
      <c r="AD5" s="99">
        <v>165894679.14843801</v>
      </c>
      <c r="AE5" s="99">
        <v>48285117.581542999</v>
      </c>
      <c r="AF5" s="99">
        <v>32244995.2810059</v>
      </c>
      <c r="AG5" s="99">
        <v>28783709.293945301</v>
      </c>
      <c r="AH5" s="99">
        <v>0</v>
      </c>
      <c r="AI5" s="99">
        <v>0</v>
      </c>
      <c r="AJ5" s="99">
        <v>14554157.740722699</v>
      </c>
      <c r="AK5" s="99">
        <v>0</v>
      </c>
      <c r="AL5" s="99">
        <v>0</v>
      </c>
      <c r="AM5" s="99">
        <v>14487215.4174805</v>
      </c>
      <c r="AN5" s="99">
        <v>202827048.10156301</v>
      </c>
      <c r="AO5" s="99">
        <v>500437605.20703101</v>
      </c>
      <c r="AP5" s="99">
        <v>5959395.73937988</v>
      </c>
      <c r="AQ5" s="99">
        <v>406669967.76953101</v>
      </c>
      <c r="AR5" s="99">
        <v>169263733.25781301</v>
      </c>
      <c r="AS5" s="99">
        <v>14500338.092285199</v>
      </c>
      <c r="AT5" s="99">
        <v>78617688.807617202</v>
      </c>
      <c r="AU5" s="99">
        <v>5541752.5318603497</v>
      </c>
      <c r="AV5" s="99">
        <v>102368513.56054699</v>
      </c>
      <c r="AW5" s="99">
        <v>392420722.30078101</v>
      </c>
      <c r="AX5" s="99">
        <v>376440397.359375</v>
      </c>
      <c r="AY5" s="99">
        <v>240584081.69335899</v>
      </c>
      <c r="AZ5" s="99">
        <v>193019908.80664101</v>
      </c>
      <c r="BA5" s="99">
        <v>0</v>
      </c>
      <c r="BB5" s="99">
        <v>0</v>
      </c>
      <c r="BC5" s="99">
        <v>102489988.456055</v>
      </c>
      <c r="BD5" s="99">
        <v>0</v>
      </c>
      <c r="BE5" s="99">
        <v>0</v>
      </c>
      <c r="BF5" s="99">
        <v>93906116.9609375</v>
      </c>
      <c r="BG5" s="99">
        <v>476723977.65234399</v>
      </c>
      <c r="BH5" s="99">
        <v>84987819.521484405</v>
      </c>
      <c r="BI5" s="99">
        <v>232500.920921326</v>
      </c>
      <c r="BJ5" s="99">
        <v>102875431.42382801</v>
      </c>
      <c r="BK5" s="99">
        <v>57142298.710449196</v>
      </c>
      <c r="BL5" s="99">
        <v>29814.482725858699</v>
      </c>
      <c r="BM5" s="99">
        <v>0</v>
      </c>
      <c r="BN5" s="99">
        <v>0</v>
      </c>
      <c r="BO5" s="99">
        <v>0</v>
      </c>
      <c r="BP5" s="99">
        <v>0</v>
      </c>
      <c r="BQ5" s="99">
        <v>0</v>
      </c>
      <c r="BR5" s="99">
        <v>73917121.497070298</v>
      </c>
      <c r="BS5" s="99">
        <v>73097955.787109405</v>
      </c>
      <c r="BT5" s="99">
        <v>0</v>
      </c>
      <c r="BU5" s="99">
        <v>0</v>
      </c>
      <c r="BV5" s="99">
        <v>41675543.394531302</v>
      </c>
      <c r="BW5" s="99">
        <v>0</v>
      </c>
      <c r="BX5" s="99">
        <v>0</v>
      </c>
      <c r="BY5" s="99">
        <v>0</v>
      </c>
      <c r="BZ5" s="99">
        <v>0</v>
      </c>
      <c r="CA5" s="99">
        <v>1676611.07496643</v>
      </c>
      <c r="CB5" s="99">
        <v>123957710.00488301</v>
      </c>
      <c r="CC5" s="99">
        <v>912729442.8125</v>
      </c>
      <c r="CD5" s="99">
        <v>187701415.68554699</v>
      </c>
      <c r="CE5" s="99">
        <v>64158.174769401601</v>
      </c>
      <c r="CF5" s="99">
        <v>14488691.2116699</v>
      </c>
      <c r="CG5" s="99">
        <v>93821629.474609405</v>
      </c>
      <c r="CH5" s="99">
        <v>29087.561258316</v>
      </c>
      <c r="CI5" s="99">
        <v>1740217.4348144501</v>
      </c>
      <c r="CJ5" s="99">
        <v>138412700.05078101</v>
      </c>
      <c r="CK5" s="99">
        <v>1005264554.82813</v>
      </c>
      <c r="CL5" s="99">
        <v>187676379.17382801</v>
      </c>
      <c r="CM5" s="166">
        <v>2411740.4606933598</v>
      </c>
      <c r="CN5" s="166">
        <v>341274901.07031298</v>
      </c>
      <c r="CO5" s="166">
        <v>1484494216.10938</v>
      </c>
      <c r="CP5" s="99">
        <v>187676379.17382801</v>
      </c>
      <c r="CQ5" s="99">
        <v>122.78568377252699</v>
      </c>
      <c r="CR5" s="99">
        <v>27822.088991641998</v>
      </c>
      <c r="CS5" s="99">
        <v>179178.78404235799</v>
      </c>
      <c r="CT5" s="99">
        <v>29824.4164237976</v>
      </c>
      <c r="CU5" s="98">
        <v>1187848.00145365</v>
      </c>
      <c r="CV5" s="98">
        <v>130494.183394548</v>
      </c>
      <c r="CW5" s="98">
        <v>138446401.21655291</v>
      </c>
      <c r="CX5" s="98">
        <v>1006551072.2871094</v>
      </c>
    </row>
    <row r="6" spans="1:102" x14ac:dyDescent="0.2">
      <c r="A6" s="98" t="s">
        <v>79</v>
      </c>
      <c r="B6" s="100">
        <v>38412</v>
      </c>
      <c r="C6" s="99">
        <v>1110205.8950805699</v>
      </c>
      <c r="D6" s="99">
        <v>9357.51374006271</v>
      </c>
      <c r="E6" s="99">
        <v>586005.04490661598</v>
      </c>
      <c r="F6" s="99">
        <v>313372.47003555298</v>
      </c>
      <c r="G6" s="99">
        <v>13708.0005164146</v>
      </c>
      <c r="H6" s="99">
        <v>51074.173074245497</v>
      </c>
      <c r="I6" s="99">
        <v>4893.69291800261</v>
      </c>
      <c r="J6" s="99">
        <v>174793.93020248401</v>
      </c>
      <c r="K6" s="99">
        <v>503563.763698578</v>
      </c>
      <c r="L6" s="99">
        <v>835268.20443725598</v>
      </c>
      <c r="M6" s="99">
        <v>575762.31928253197</v>
      </c>
      <c r="N6" s="99">
        <v>181516.83204841599</v>
      </c>
      <c r="O6" s="99">
        <v>0</v>
      </c>
      <c r="P6" s="99">
        <v>0</v>
      </c>
      <c r="Q6" s="99">
        <v>103149.21297073401</v>
      </c>
      <c r="R6" s="99">
        <v>0</v>
      </c>
      <c r="S6" s="99">
        <v>0</v>
      </c>
      <c r="T6" s="99">
        <v>64012.692950248696</v>
      </c>
      <c r="U6" s="99">
        <v>677900.20790100098</v>
      </c>
      <c r="V6" s="99">
        <v>68490980.858398393</v>
      </c>
      <c r="W6" s="99">
        <v>944628.73828887905</v>
      </c>
      <c r="X6" s="99">
        <v>56548865.473144501</v>
      </c>
      <c r="Y6" s="99">
        <v>24091143.055908199</v>
      </c>
      <c r="Z6" s="99">
        <v>3268081.4543151902</v>
      </c>
      <c r="AA6" s="99">
        <v>11253931.322143599</v>
      </c>
      <c r="AB6" s="99">
        <v>845004.84461212205</v>
      </c>
      <c r="AC6" s="99">
        <v>61153144.078125</v>
      </c>
      <c r="AD6" s="99">
        <v>146533014.75781301</v>
      </c>
      <c r="AE6" s="99">
        <v>48570379.403320298</v>
      </c>
      <c r="AF6" s="99">
        <v>32636370.556640599</v>
      </c>
      <c r="AG6" s="99">
        <v>29150085.309082001</v>
      </c>
      <c r="AH6" s="99">
        <v>0</v>
      </c>
      <c r="AI6" s="99">
        <v>0</v>
      </c>
      <c r="AJ6" s="99">
        <v>14598041.9251709</v>
      </c>
      <c r="AK6" s="99">
        <v>0</v>
      </c>
      <c r="AL6" s="99">
        <v>0</v>
      </c>
      <c r="AM6" s="99">
        <v>14566092.8309326</v>
      </c>
      <c r="AN6" s="99">
        <v>208146492.49609399</v>
      </c>
      <c r="AO6" s="99">
        <v>522316359.19531298</v>
      </c>
      <c r="AP6" s="99">
        <v>6422163.1770629901</v>
      </c>
      <c r="AQ6" s="99">
        <v>407900620.32031298</v>
      </c>
      <c r="AR6" s="99">
        <v>174578367.56445301</v>
      </c>
      <c r="AS6" s="99">
        <v>25064489.682128899</v>
      </c>
      <c r="AT6" s="99">
        <v>73783326.334960893</v>
      </c>
      <c r="AU6" s="99">
        <v>5425025.9623413105</v>
      </c>
      <c r="AV6" s="99">
        <v>149235111.61328101</v>
      </c>
      <c r="AW6" s="99">
        <v>351566595.5625</v>
      </c>
      <c r="AX6" s="99">
        <v>379440661.08203101</v>
      </c>
      <c r="AY6" s="99">
        <v>246072441.61718801</v>
      </c>
      <c r="AZ6" s="99">
        <v>197777271.89843801</v>
      </c>
      <c r="BA6" s="99">
        <v>0</v>
      </c>
      <c r="BB6" s="99">
        <v>0</v>
      </c>
      <c r="BC6" s="99">
        <v>104481250.08300801</v>
      </c>
      <c r="BD6" s="99">
        <v>0</v>
      </c>
      <c r="BE6" s="99">
        <v>0</v>
      </c>
      <c r="BF6" s="99">
        <v>95653966.669921905</v>
      </c>
      <c r="BG6" s="99">
        <v>494602629.53515601</v>
      </c>
      <c r="BH6" s="99">
        <v>88095907.248046905</v>
      </c>
      <c r="BI6" s="99">
        <v>257748.64581298799</v>
      </c>
      <c r="BJ6" s="99">
        <v>103982768.21679699</v>
      </c>
      <c r="BK6" s="99">
        <v>59274456.717285201</v>
      </c>
      <c r="BL6" s="99">
        <v>41947.031389713302</v>
      </c>
      <c r="BM6" s="99">
        <v>0</v>
      </c>
      <c r="BN6" s="99">
        <v>0</v>
      </c>
      <c r="BO6" s="99">
        <v>0</v>
      </c>
      <c r="BP6" s="99">
        <v>0</v>
      </c>
      <c r="BQ6" s="99">
        <v>0</v>
      </c>
      <c r="BR6" s="99">
        <v>75659052.107421905</v>
      </c>
      <c r="BS6" s="99">
        <v>74411073.051757798</v>
      </c>
      <c r="BT6" s="99">
        <v>0</v>
      </c>
      <c r="BU6" s="99">
        <v>0</v>
      </c>
      <c r="BV6" s="99">
        <v>42782696.317871101</v>
      </c>
      <c r="BW6" s="99">
        <v>0</v>
      </c>
      <c r="BX6" s="99">
        <v>0</v>
      </c>
      <c r="BY6" s="99">
        <v>0</v>
      </c>
      <c r="BZ6" s="99">
        <v>0</v>
      </c>
      <c r="CA6" s="99">
        <v>1706359.1033630399</v>
      </c>
      <c r="CB6" s="99">
        <v>125862473.265625</v>
      </c>
      <c r="CC6" s="99">
        <v>937653216.390625</v>
      </c>
      <c r="CD6" s="99">
        <v>191798254.88281301</v>
      </c>
      <c r="CE6" s="99">
        <v>64445.102922916398</v>
      </c>
      <c r="CF6" s="99">
        <v>14635405.0310059</v>
      </c>
      <c r="CG6" s="99">
        <v>96217222.383789107</v>
      </c>
      <c r="CH6" s="99">
        <v>43590.624351024599</v>
      </c>
      <c r="CI6" s="99">
        <v>1771059.5855255099</v>
      </c>
      <c r="CJ6" s="99">
        <v>140589638.87109399</v>
      </c>
      <c r="CK6" s="99">
        <v>1033537190.77344</v>
      </c>
      <c r="CL6" s="99">
        <v>191751876.63281301</v>
      </c>
      <c r="CM6" s="166">
        <v>2446574.15707397</v>
      </c>
      <c r="CN6" s="166">
        <v>348265639.81640601</v>
      </c>
      <c r="CO6" s="166">
        <v>1530588926.0625</v>
      </c>
      <c r="CP6" s="99">
        <v>191751876.63281301</v>
      </c>
      <c r="CQ6" s="99">
        <v>196.11340219154999</v>
      </c>
      <c r="CR6" s="99">
        <v>42666.5477075577</v>
      </c>
      <c r="CS6" s="99">
        <v>280701.56772613502</v>
      </c>
      <c r="CT6" s="99">
        <v>45297.514166831999</v>
      </c>
      <c r="CU6" s="98">
        <v>1136332.97045382</v>
      </c>
      <c r="CV6" s="98">
        <v>186972.89715648099</v>
      </c>
      <c r="CW6" s="98">
        <v>140497878.29663089</v>
      </c>
      <c r="CX6" s="98">
        <v>1033870438.7744141</v>
      </c>
    </row>
    <row r="7" spans="1:102" x14ac:dyDescent="0.2">
      <c r="A7" s="98" t="s">
        <v>79</v>
      </c>
      <c r="B7" s="100">
        <v>38504</v>
      </c>
      <c r="C7" s="99">
        <v>1135790.3746032701</v>
      </c>
      <c r="D7" s="99">
        <v>8854.00269508362</v>
      </c>
      <c r="E7" s="99">
        <v>578318.88048553502</v>
      </c>
      <c r="F7" s="99">
        <v>318532.12565612799</v>
      </c>
      <c r="G7" s="99">
        <v>17131.5977916718</v>
      </c>
      <c r="H7" s="99">
        <v>47023.108542919203</v>
      </c>
      <c r="I7" s="99">
        <v>4649.6674931645402</v>
      </c>
      <c r="J7" s="99">
        <v>222515.69155502299</v>
      </c>
      <c r="K7" s="99">
        <v>453647.005313873</v>
      </c>
      <c r="L7" s="99">
        <v>847479.38611602795</v>
      </c>
      <c r="M7" s="99">
        <v>585962.72203826904</v>
      </c>
      <c r="N7" s="99">
        <v>182792.295808792</v>
      </c>
      <c r="O7" s="99">
        <v>0</v>
      </c>
      <c r="P7" s="99">
        <v>0</v>
      </c>
      <c r="Q7" s="99">
        <v>111197.494009972</v>
      </c>
      <c r="R7" s="99">
        <v>0</v>
      </c>
      <c r="S7" s="99">
        <v>0</v>
      </c>
      <c r="T7" s="99">
        <v>64330.910107612603</v>
      </c>
      <c r="U7" s="99">
        <v>683187.62702179002</v>
      </c>
      <c r="V7" s="99">
        <v>69129437.025390595</v>
      </c>
      <c r="W7" s="99">
        <v>941280.89321899402</v>
      </c>
      <c r="X7" s="99">
        <v>55940562.898925804</v>
      </c>
      <c r="Y7" s="99">
        <v>24501094.1950684</v>
      </c>
      <c r="Z7" s="99">
        <v>4562471.0546264602</v>
      </c>
      <c r="AA7" s="99">
        <v>10325038.743286099</v>
      </c>
      <c r="AB7" s="99">
        <v>806285.302940369</v>
      </c>
      <c r="AC7" s="99">
        <v>79941346.663085893</v>
      </c>
      <c r="AD7" s="99">
        <v>129649270.34863301</v>
      </c>
      <c r="AE7" s="99">
        <v>49021266.385253899</v>
      </c>
      <c r="AF7" s="99">
        <v>32686332.489746101</v>
      </c>
      <c r="AG7" s="99">
        <v>29222452.412353501</v>
      </c>
      <c r="AH7" s="99">
        <v>0</v>
      </c>
      <c r="AI7" s="99">
        <v>0</v>
      </c>
      <c r="AJ7" s="99">
        <v>15311187.106933599</v>
      </c>
      <c r="AK7" s="99">
        <v>0</v>
      </c>
      <c r="AL7" s="99">
        <v>0</v>
      </c>
      <c r="AM7" s="99">
        <v>14706966.322753901</v>
      </c>
      <c r="AN7" s="99">
        <v>211674165.50781301</v>
      </c>
      <c r="AO7" s="99">
        <v>531632140.59375</v>
      </c>
      <c r="AP7" s="99">
        <v>6203844.1007080097</v>
      </c>
      <c r="AQ7" s="99">
        <v>410387700.12109399</v>
      </c>
      <c r="AR7" s="99">
        <v>180041400.65820301</v>
      </c>
      <c r="AS7" s="99">
        <v>28553352.6020508</v>
      </c>
      <c r="AT7" s="99">
        <v>68440933.40625</v>
      </c>
      <c r="AU7" s="99">
        <v>5218194.1261596698</v>
      </c>
      <c r="AV7" s="99">
        <v>187902222.73242199</v>
      </c>
      <c r="AW7" s="99">
        <v>312917585.42578101</v>
      </c>
      <c r="AX7" s="99">
        <v>388378858.40234399</v>
      </c>
      <c r="AY7" s="99">
        <v>250875782.17382801</v>
      </c>
      <c r="AZ7" s="99">
        <v>200372355.30078101</v>
      </c>
      <c r="BA7" s="99">
        <v>0</v>
      </c>
      <c r="BB7" s="99">
        <v>0</v>
      </c>
      <c r="BC7" s="99">
        <v>109918487.04492199</v>
      </c>
      <c r="BD7" s="99">
        <v>0</v>
      </c>
      <c r="BE7" s="99">
        <v>0</v>
      </c>
      <c r="BF7" s="99">
        <v>97738144.592773393</v>
      </c>
      <c r="BG7" s="99">
        <v>514876248.21875</v>
      </c>
      <c r="BH7" s="99">
        <v>91008407.311523393</v>
      </c>
      <c r="BI7" s="99">
        <v>866367.97053527797</v>
      </c>
      <c r="BJ7" s="99">
        <v>105265224.819336</v>
      </c>
      <c r="BK7" s="99">
        <v>61858664.304199196</v>
      </c>
      <c r="BL7" s="99">
        <v>61058.647997379303</v>
      </c>
      <c r="BM7" s="99">
        <v>0</v>
      </c>
      <c r="BN7" s="99">
        <v>0</v>
      </c>
      <c r="BO7" s="99">
        <v>0</v>
      </c>
      <c r="BP7" s="99">
        <v>0</v>
      </c>
      <c r="BQ7" s="99">
        <v>0</v>
      </c>
      <c r="BR7" s="99">
        <v>76756293.658203095</v>
      </c>
      <c r="BS7" s="99">
        <v>75811251.551757798</v>
      </c>
      <c r="BT7" s="99">
        <v>0</v>
      </c>
      <c r="BU7" s="99">
        <v>0</v>
      </c>
      <c r="BV7" s="99">
        <v>44103362.542968802</v>
      </c>
      <c r="BW7" s="99">
        <v>0</v>
      </c>
      <c r="BX7" s="99">
        <v>0</v>
      </c>
      <c r="BY7" s="99">
        <v>0</v>
      </c>
      <c r="BZ7" s="99">
        <v>0</v>
      </c>
      <c r="CA7" s="99">
        <v>1727262.8934783901</v>
      </c>
      <c r="CB7" s="99">
        <v>125653102.84277301</v>
      </c>
      <c r="CC7" s="99">
        <v>945645567.49218798</v>
      </c>
      <c r="CD7" s="99">
        <v>196343954.26953101</v>
      </c>
      <c r="CE7" s="99">
        <v>64681.794074535399</v>
      </c>
      <c r="CF7" s="99">
        <v>14721973.807006801</v>
      </c>
      <c r="CG7" s="99">
        <v>97612358.942382798</v>
      </c>
      <c r="CH7" s="99">
        <v>60604.188742637598</v>
      </c>
      <c r="CI7" s="99">
        <v>1792332.3453064</v>
      </c>
      <c r="CJ7" s="99">
        <v>140333597.24218801</v>
      </c>
      <c r="CK7" s="99">
        <v>1041749914.96094</v>
      </c>
      <c r="CL7" s="99">
        <v>196358604.97656301</v>
      </c>
      <c r="CM7" s="166">
        <v>2472102.92010498</v>
      </c>
      <c r="CN7" s="166">
        <v>351745159.421875</v>
      </c>
      <c r="CO7" s="166">
        <v>1553392426.28125</v>
      </c>
      <c r="CP7" s="99">
        <v>196358604.97656301</v>
      </c>
      <c r="CQ7" s="99">
        <v>250.012830022722</v>
      </c>
      <c r="CR7" s="99">
        <v>56282.478563785597</v>
      </c>
      <c r="CS7" s="99">
        <v>373044.11931610102</v>
      </c>
      <c r="CT7" s="99">
        <v>59456.943525791197</v>
      </c>
      <c r="CU7" s="98">
        <v>1077982.52193992</v>
      </c>
      <c r="CV7" s="98">
        <v>238172.430300746</v>
      </c>
      <c r="CW7" s="98">
        <v>140375076.6497798</v>
      </c>
      <c r="CX7" s="98">
        <v>1043257926.4345708</v>
      </c>
    </row>
    <row r="8" spans="1:102" x14ac:dyDescent="0.2">
      <c r="A8" s="98" t="s">
        <v>79</v>
      </c>
      <c r="B8" s="100">
        <v>38596</v>
      </c>
      <c r="C8" s="99">
        <v>1158214.90950012</v>
      </c>
      <c r="D8" s="99">
        <v>9955.0915294885599</v>
      </c>
      <c r="E8" s="99">
        <v>579559.09165954601</v>
      </c>
      <c r="F8" s="99">
        <v>328575.97548675502</v>
      </c>
      <c r="G8" s="99">
        <v>21366.513117074999</v>
      </c>
      <c r="H8" s="99">
        <v>43659.620869636499</v>
      </c>
      <c r="I8" s="99">
        <v>4441.3823182582901</v>
      </c>
      <c r="J8" s="99">
        <v>273856.937343597</v>
      </c>
      <c r="K8" s="99">
        <v>408148.64162826497</v>
      </c>
      <c r="L8" s="99">
        <v>874909.95111083996</v>
      </c>
      <c r="M8" s="99">
        <v>597073.17378997803</v>
      </c>
      <c r="N8" s="99">
        <v>183758.86338043201</v>
      </c>
      <c r="O8" s="99">
        <v>0</v>
      </c>
      <c r="P8" s="99">
        <v>0</v>
      </c>
      <c r="Q8" s="99">
        <v>113035.192779541</v>
      </c>
      <c r="R8" s="99">
        <v>0</v>
      </c>
      <c r="S8" s="99">
        <v>0</v>
      </c>
      <c r="T8" s="99">
        <v>64658.828278064699</v>
      </c>
      <c r="U8" s="99">
        <v>678799.34134674096</v>
      </c>
      <c r="V8" s="99">
        <v>70296736.685546905</v>
      </c>
      <c r="W8" s="99">
        <v>1042215.3327865599</v>
      </c>
      <c r="X8" s="99">
        <v>55226039.3837891</v>
      </c>
      <c r="Y8" s="99">
        <v>25092655.301269501</v>
      </c>
      <c r="Z8" s="99">
        <v>5561854.3558959998</v>
      </c>
      <c r="AA8" s="99">
        <v>9344371.0919189509</v>
      </c>
      <c r="AB8" s="99">
        <v>755505.99642181396</v>
      </c>
      <c r="AC8" s="99">
        <v>97256164.087890595</v>
      </c>
      <c r="AD8" s="99">
        <v>109750434.28320301</v>
      </c>
      <c r="AE8" s="99">
        <v>49299842.658203103</v>
      </c>
      <c r="AF8" s="99">
        <v>33637629.957031302</v>
      </c>
      <c r="AG8" s="99">
        <v>29262341.6474609</v>
      </c>
      <c r="AH8" s="99">
        <v>0</v>
      </c>
      <c r="AI8" s="99">
        <v>0</v>
      </c>
      <c r="AJ8" s="99">
        <v>15352317.161743199</v>
      </c>
      <c r="AK8" s="99">
        <v>0</v>
      </c>
      <c r="AL8" s="99">
        <v>0</v>
      </c>
      <c r="AM8" s="99">
        <v>14671626.8583984</v>
      </c>
      <c r="AN8" s="99">
        <v>205210109.82421899</v>
      </c>
      <c r="AO8" s="99">
        <v>548427136.02343798</v>
      </c>
      <c r="AP8" s="99">
        <v>8004413.65808105</v>
      </c>
      <c r="AQ8" s="99">
        <v>408394314.79296899</v>
      </c>
      <c r="AR8" s="99">
        <v>184594418.39453101</v>
      </c>
      <c r="AS8" s="99">
        <v>34659281.388183601</v>
      </c>
      <c r="AT8" s="99">
        <v>63057224.667480499</v>
      </c>
      <c r="AU8" s="99">
        <v>4982641.28271484</v>
      </c>
      <c r="AV8" s="99">
        <v>230979618.203125</v>
      </c>
      <c r="AW8" s="99">
        <v>268846858.94531298</v>
      </c>
      <c r="AX8" s="99">
        <v>395920492.05468798</v>
      </c>
      <c r="AY8" s="99">
        <v>260957941.22070301</v>
      </c>
      <c r="AZ8" s="99">
        <v>203985265.640625</v>
      </c>
      <c r="BA8" s="99">
        <v>0</v>
      </c>
      <c r="BB8" s="99">
        <v>0</v>
      </c>
      <c r="BC8" s="99">
        <v>112900343.10449199</v>
      </c>
      <c r="BD8" s="99">
        <v>0</v>
      </c>
      <c r="BE8" s="99">
        <v>0</v>
      </c>
      <c r="BF8" s="99">
        <v>98087540.078125</v>
      </c>
      <c r="BG8" s="99">
        <v>508589109.375</v>
      </c>
      <c r="BH8" s="99">
        <v>97168628.587890595</v>
      </c>
      <c r="BI8" s="99">
        <v>1008949.7565002399</v>
      </c>
      <c r="BJ8" s="99">
        <v>106717437.540039</v>
      </c>
      <c r="BK8" s="99">
        <v>64052199.1884766</v>
      </c>
      <c r="BL8" s="99">
        <v>87014.148714065595</v>
      </c>
      <c r="BM8" s="99">
        <v>0</v>
      </c>
      <c r="BN8" s="99">
        <v>0</v>
      </c>
      <c r="BO8" s="99">
        <v>0</v>
      </c>
      <c r="BP8" s="99">
        <v>0</v>
      </c>
      <c r="BQ8" s="99">
        <v>0</v>
      </c>
      <c r="BR8" s="99">
        <v>80323514.952148393</v>
      </c>
      <c r="BS8" s="99">
        <v>77605781.160156295</v>
      </c>
      <c r="BT8" s="99">
        <v>0</v>
      </c>
      <c r="BU8" s="99">
        <v>0</v>
      </c>
      <c r="BV8" s="99">
        <v>45477801.256347701</v>
      </c>
      <c r="BW8" s="99">
        <v>0</v>
      </c>
      <c r="BX8" s="99">
        <v>0</v>
      </c>
      <c r="BY8" s="99">
        <v>0</v>
      </c>
      <c r="BZ8" s="99">
        <v>0</v>
      </c>
      <c r="CA8" s="99">
        <v>1743445.8036804199</v>
      </c>
      <c r="CB8" s="99">
        <v>126905348.552734</v>
      </c>
      <c r="CC8" s="99">
        <v>968577618.80468798</v>
      </c>
      <c r="CD8" s="99">
        <v>206607295.30664101</v>
      </c>
      <c r="CE8" s="99">
        <v>64620.638502121001</v>
      </c>
      <c r="CF8" s="99">
        <v>14821538.096801801</v>
      </c>
      <c r="CG8" s="99">
        <v>99498224.442382798</v>
      </c>
      <c r="CH8" s="99">
        <v>86641.132868766799</v>
      </c>
      <c r="CI8" s="99">
        <v>1807793.92004395</v>
      </c>
      <c r="CJ8" s="99">
        <v>141703392.85546899</v>
      </c>
      <c r="CK8" s="99">
        <v>1066982210.32813</v>
      </c>
      <c r="CL8" s="99">
        <v>206923693.66796899</v>
      </c>
      <c r="CM8" s="166">
        <v>2486684.5935363802</v>
      </c>
      <c r="CN8" s="166">
        <v>348315306.14843798</v>
      </c>
      <c r="CO8" s="166">
        <v>1578374126.09375</v>
      </c>
      <c r="CP8" s="99">
        <v>206923693.66796899</v>
      </c>
      <c r="CQ8" s="99">
        <v>332.99741917103501</v>
      </c>
      <c r="CR8" s="99">
        <v>73226.571452140794</v>
      </c>
      <c r="CS8" s="99">
        <v>494327.631069183</v>
      </c>
      <c r="CT8" s="99">
        <v>82171.275330543504</v>
      </c>
      <c r="CU8" s="98">
        <v>1042693.40255789</v>
      </c>
      <c r="CV8" s="98">
        <v>293321.57627334999</v>
      </c>
      <c r="CW8" s="98">
        <v>141726886.6495358</v>
      </c>
      <c r="CX8" s="98">
        <v>1068075843.2470708</v>
      </c>
    </row>
    <row r="9" spans="1:102" x14ac:dyDescent="0.2">
      <c r="A9" s="98" t="s">
        <v>79</v>
      </c>
      <c r="B9" s="100">
        <v>38687</v>
      </c>
      <c r="C9" s="99">
        <v>1182203.7884521501</v>
      </c>
      <c r="D9" s="99">
        <v>10828.4531917572</v>
      </c>
      <c r="E9" s="99">
        <v>573349.08462524402</v>
      </c>
      <c r="F9" s="99">
        <v>335103.90957641602</v>
      </c>
      <c r="G9" s="99">
        <v>25201.433848142598</v>
      </c>
      <c r="H9" s="99">
        <v>40071.669354915597</v>
      </c>
      <c r="I9" s="99">
        <v>4217.3223246932002</v>
      </c>
      <c r="J9" s="99">
        <v>328177.95827484102</v>
      </c>
      <c r="K9" s="99">
        <v>363099.78358459502</v>
      </c>
      <c r="L9" s="99">
        <v>860106.39896392799</v>
      </c>
      <c r="M9" s="99">
        <v>607425.71318817104</v>
      </c>
      <c r="N9" s="99">
        <v>185442.154167175</v>
      </c>
      <c r="O9" s="99">
        <v>0</v>
      </c>
      <c r="P9" s="99">
        <v>0</v>
      </c>
      <c r="Q9" s="99">
        <v>114396.38148689301</v>
      </c>
      <c r="R9" s="99">
        <v>0</v>
      </c>
      <c r="S9" s="99">
        <v>0</v>
      </c>
      <c r="T9" s="99">
        <v>64874.639333724997</v>
      </c>
      <c r="U9" s="99">
        <v>690258.65905761695</v>
      </c>
      <c r="V9" s="99">
        <v>71771557.734375</v>
      </c>
      <c r="W9" s="99">
        <v>1158899.0316467299</v>
      </c>
      <c r="X9" s="99">
        <v>54302023.690917999</v>
      </c>
      <c r="Y9" s="99">
        <v>25428115.283203099</v>
      </c>
      <c r="Z9" s="99">
        <v>6476443.5056152297</v>
      </c>
      <c r="AA9" s="99">
        <v>8265406.11364746</v>
      </c>
      <c r="AB9" s="99">
        <v>688872.11036682106</v>
      </c>
      <c r="AC9" s="99">
        <v>121556308.18554699</v>
      </c>
      <c r="AD9" s="99">
        <v>95590351.299804702</v>
      </c>
      <c r="AE9" s="99">
        <v>46474001.838378899</v>
      </c>
      <c r="AF9" s="99">
        <v>34282152.186035201</v>
      </c>
      <c r="AG9" s="99">
        <v>29359352.756591801</v>
      </c>
      <c r="AH9" s="99">
        <v>0</v>
      </c>
      <c r="AI9" s="99">
        <v>0</v>
      </c>
      <c r="AJ9" s="99">
        <v>15430962.708740201</v>
      </c>
      <c r="AK9" s="99">
        <v>0</v>
      </c>
      <c r="AL9" s="99">
        <v>0</v>
      </c>
      <c r="AM9" s="99">
        <v>14653022.052978501</v>
      </c>
      <c r="AN9" s="99">
        <v>217482215.765625</v>
      </c>
      <c r="AO9" s="99">
        <v>565924218.734375</v>
      </c>
      <c r="AP9" s="99">
        <v>8840460.1518554706</v>
      </c>
      <c r="AQ9" s="99">
        <v>408444661.44921899</v>
      </c>
      <c r="AR9" s="99">
        <v>192870681.32421899</v>
      </c>
      <c r="AS9" s="99">
        <v>43416576.972167999</v>
      </c>
      <c r="AT9" s="99">
        <v>56486962.636718802</v>
      </c>
      <c r="AU9" s="99">
        <v>4615437.4164428702</v>
      </c>
      <c r="AV9" s="99">
        <v>312612420.359375</v>
      </c>
      <c r="AW9" s="99">
        <v>236077731.26757801</v>
      </c>
      <c r="AX9" s="99">
        <v>379426810.23828101</v>
      </c>
      <c r="AY9" s="99">
        <v>269516307.40625</v>
      </c>
      <c r="AZ9" s="99">
        <v>207402116.35156301</v>
      </c>
      <c r="BA9" s="99">
        <v>0</v>
      </c>
      <c r="BB9" s="99">
        <v>0</v>
      </c>
      <c r="BC9" s="99">
        <v>115123736.258789</v>
      </c>
      <c r="BD9" s="99">
        <v>0</v>
      </c>
      <c r="BE9" s="99">
        <v>0</v>
      </c>
      <c r="BF9" s="99">
        <v>100098648.386719</v>
      </c>
      <c r="BG9" s="99">
        <v>532885786.08203101</v>
      </c>
      <c r="BH9" s="99">
        <v>101141739.200195</v>
      </c>
      <c r="BI9" s="99">
        <v>1113615.63789368</v>
      </c>
      <c r="BJ9" s="99">
        <v>106810473.825195</v>
      </c>
      <c r="BK9" s="99">
        <v>65743708.393554702</v>
      </c>
      <c r="BL9" s="99">
        <v>220842.08038520801</v>
      </c>
      <c r="BM9" s="99">
        <v>0</v>
      </c>
      <c r="BN9" s="99">
        <v>0</v>
      </c>
      <c r="BO9" s="99">
        <v>0</v>
      </c>
      <c r="BP9" s="99">
        <v>0</v>
      </c>
      <c r="BQ9" s="99">
        <v>0</v>
      </c>
      <c r="BR9" s="99">
        <v>82502333.205078095</v>
      </c>
      <c r="BS9" s="99">
        <v>79060242.425781295</v>
      </c>
      <c r="BT9" s="99">
        <v>0</v>
      </c>
      <c r="BU9" s="99">
        <v>0</v>
      </c>
      <c r="BV9" s="99">
        <v>46469358.794921897</v>
      </c>
      <c r="BW9" s="99">
        <v>0</v>
      </c>
      <c r="BX9" s="99">
        <v>0</v>
      </c>
      <c r="BY9" s="99">
        <v>0</v>
      </c>
      <c r="BZ9" s="99">
        <v>0</v>
      </c>
      <c r="CA9" s="99">
        <v>1765247.64857483</v>
      </c>
      <c r="CB9" s="99">
        <v>127299001.421875</v>
      </c>
      <c r="CC9" s="99">
        <v>983100892.015625</v>
      </c>
      <c r="CD9" s="99">
        <v>208798496.625</v>
      </c>
      <c r="CE9" s="99">
        <v>65436.013125896498</v>
      </c>
      <c r="CF9" s="99">
        <v>14928844.454956099</v>
      </c>
      <c r="CG9" s="99">
        <v>101815765.71679699</v>
      </c>
      <c r="CH9" s="99">
        <v>215988.45753479001</v>
      </c>
      <c r="CI9" s="99">
        <v>1830369.6052703899</v>
      </c>
      <c r="CJ9" s="99">
        <v>142233385.06054699</v>
      </c>
      <c r="CK9" s="99">
        <v>1085969300.07813</v>
      </c>
      <c r="CL9" s="99">
        <v>208942824.03515601</v>
      </c>
      <c r="CM9" s="166">
        <v>2518377.72375488</v>
      </c>
      <c r="CN9" s="166">
        <v>359398413.55859399</v>
      </c>
      <c r="CO9" s="166">
        <v>1619324628.46875</v>
      </c>
      <c r="CP9" s="99">
        <v>208942824.03515601</v>
      </c>
      <c r="CQ9" s="99">
        <v>385.36334975063801</v>
      </c>
      <c r="CR9" s="99">
        <v>88930.173986434893</v>
      </c>
      <c r="CS9" s="99">
        <v>609518.41007995605</v>
      </c>
      <c r="CT9" s="99">
        <v>99112.441407203703</v>
      </c>
      <c r="CU9" s="98">
        <v>971377.08958033996</v>
      </c>
      <c r="CV9" s="98">
        <v>350969.633858132</v>
      </c>
      <c r="CW9" s="98">
        <v>142227845.87683111</v>
      </c>
      <c r="CX9" s="98">
        <v>1084916657.7324219</v>
      </c>
    </row>
    <row r="10" spans="1:102" x14ac:dyDescent="0.2">
      <c r="A10" s="98" t="s">
        <v>79</v>
      </c>
      <c r="B10" s="100">
        <v>38777</v>
      </c>
      <c r="C10" s="99">
        <v>1209027.60929871</v>
      </c>
      <c r="D10" s="99">
        <v>11039.345911979701</v>
      </c>
      <c r="E10" s="99">
        <v>562520.51225280797</v>
      </c>
      <c r="F10" s="99">
        <v>332612.75151824998</v>
      </c>
      <c r="G10" s="99">
        <v>29457.8630180359</v>
      </c>
      <c r="H10" s="99">
        <v>36448.305123329199</v>
      </c>
      <c r="I10" s="99">
        <v>3952.4983127117198</v>
      </c>
      <c r="J10" s="99">
        <v>378489.42689895601</v>
      </c>
      <c r="K10" s="99">
        <v>319557.395103455</v>
      </c>
      <c r="L10" s="99">
        <v>500818.58517837501</v>
      </c>
      <c r="M10" s="99">
        <v>619239.94886779797</v>
      </c>
      <c r="N10" s="99">
        <v>187026.89409637501</v>
      </c>
      <c r="O10" s="99">
        <v>473516.78370666498</v>
      </c>
      <c r="P10" s="99">
        <v>0</v>
      </c>
      <c r="Q10" s="99">
        <v>114956.486299515</v>
      </c>
      <c r="R10" s="99">
        <v>30902.650707006502</v>
      </c>
      <c r="S10" s="99">
        <v>0</v>
      </c>
      <c r="T10" s="99">
        <v>36713.670040130601</v>
      </c>
      <c r="U10" s="99">
        <v>698866.47800445603</v>
      </c>
      <c r="V10" s="99">
        <v>73707014.657226607</v>
      </c>
      <c r="W10" s="99">
        <v>1082179.26121521</v>
      </c>
      <c r="X10" s="99">
        <v>53652113.897949196</v>
      </c>
      <c r="Y10" s="99">
        <v>25791279.380859401</v>
      </c>
      <c r="Z10" s="99">
        <v>7464013.7456665002</v>
      </c>
      <c r="AA10" s="99">
        <v>7454675.26025391</v>
      </c>
      <c r="AB10" s="99">
        <v>644945.77421569801</v>
      </c>
      <c r="AC10" s="99">
        <v>141202907.88476601</v>
      </c>
      <c r="AD10" s="99">
        <v>81533526.672851607</v>
      </c>
      <c r="AE10" s="99">
        <v>24336167.464355499</v>
      </c>
      <c r="AF10" s="99">
        <v>35057475.624511696</v>
      </c>
      <c r="AG10" s="99">
        <v>29456091.260986298</v>
      </c>
      <c r="AH10" s="99">
        <v>24662479.1708984</v>
      </c>
      <c r="AI10" s="99">
        <v>0</v>
      </c>
      <c r="AJ10" s="99">
        <v>15427003.2817383</v>
      </c>
      <c r="AK10" s="99">
        <v>6100712.4852294903</v>
      </c>
      <c r="AL10" s="99">
        <v>0</v>
      </c>
      <c r="AM10" s="99">
        <v>8838774.23120117</v>
      </c>
      <c r="AN10" s="99">
        <v>222434296.18164101</v>
      </c>
      <c r="AO10" s="99">
        <v>586798306.88281298</v>
      </c>
      <c r="AP10" s="99">
        <v>8519962.4318847694</v>
      </c>
      <c r="AQ10" s="99">
        <v>406553940.66796899</v>
      </c>
      <c r="AR10" s="99">
        <v>193079037.36132801</v>
      </c>
      <c r="AS10" s="99">
        <v>57736305.357910201</v>
      </c>
      <c r="AT10" s="99">
        <v>51674000.424316399</v>
      </c>
      <c r="AU10" s="99">
        <v>4379635.6686401404</v>
      </c>
      <c r="AV10" s="99">
        <v>355481807.36328101</v>
      </c>
      <c r="AW10" s="99">
        <v>203085055.06054699</v>
      </c>
      <c r="AX10" s="99">
        <v>207441586.32226601</v>
      </c>
      <c r="AY10" s="99">
        <v>278872110.21093798</v>
      </c>
      <c r="AZ10" s="99">
        <v>210676922.02734399</v>
      </c>
      <c r="BA10" s="99">
        <v>191259064.10351601</v>
      </c>
      <c r="BB10" s="99">
        <v>0</v>
      </c>
      <c r="BC10" s="99">
        <v>116613627.665039</v>
      </c>
      <c r="BD10" s="99">
        <v>41451142.1552734</v>
      </c>
      <c r="BE10" s="99">
        <v>0</v>
      </c>
      <c r="BF10" s="99">
        <v>62024912.513183601</v>
      </c>
      <c r="BG10" s="99">
        <v>551194307.80468798</v>
      </c>
      <c r="BH10" s="99">
        <v>133887433.75195301</v>
      </c>
      <c r="BI10" s="99">
        <v>1197997.6422882101</v>
      </c>
      <c r="BJ10" s="99">
        <v>122310308.759766</v>
      </c>
      <c r="BK10" s="99">
        <v>70893556.165039107</v>
      </c>
      <c r="BL10" s="99">
        <v>2218309.32495117</v>
      </c>
      <c r="BM10" s="99">
        <v>2761246.9381103502</v>
      </c>
      <c r="BN10" s="99">
        <v>378246.05667495698</v>
      </c>
      <c r="BO10" s="99">
        <v>0</v>
      </c>
      <c r="BP10" s="99">
        <v>0</v>
      </c>
      <c r="BQ10" s="99">
        <v>0</v>
      </c>
      <c r="BR10" s="99">
        <v>89422697.918945298</v>
      </c>
      <c r="BS10" s="99">
        <v>81751299.389648393</v>
      </c>
      <c r="BT10" s="99">
        <v>37233283.385253899</v>
      </c>
      <c r="BU10" s="99">
        <v>0</v>
      </c>
      <c r="BV10" s="99">
        <v>48657209.012207001</v>
      </c>
      <c r="BW10" s="99">
        <v>4876618.0305786096</v>
      </c>
      <c r="BX10" s="99">
        <v>0</v>
      </c>
      <c r="BY10" s="99">
        <v>0</v>
      </c>
      <c r="BZ10" s="99">
        <v>0</v>
      </c>
      <c r="CA10" s="99">
        <v>1783539.76393127</v>
      </c>
      <c r="CB10" s="99">
        <v>128394979.33007801</v>
      </c>
      <c r="CC10" s="99">
        <v>1001699500.83594</v>
      </c>
      <c r="CD10" s="99">
        <v>256996199.54882801</v>
      </c>
      <c r="CE10" s="99">
        <v>65685.004493713393</v>
      </c>
      <c r="CF10" s="99">
        <v>15015363.587890601</v>
      </c>
      <c r="CG10" s="99">
        <v>104004882.994141</v>
      </c>
      <c r="CH10" s="99">
        <v>5003078.1369018601</v>
      </c>
      <c r="CI10" s="99">
        <v>1849363.3018341099</v>
      </c>
      <c r="CJ10" s="99">
        <v>143417506.203125</v>
      </c>
      <c r="CK10" s="99">
        <v>1104536628.21875</v>
      </c>
      <c r="CL10" s="99">
        <v>261995699.63476601</v>
      </c>
      <c r="CM10" s="166">
        <v>2544456.6202392601</v>
      </c>
      <c r="CN10" s="166">
        <v>365546580.33984399</v>
      </c>
      <c r="CO10" s="166">
        <v>1659121907.8125</v>
      </c>
      <c r="CP10" s="99">
        <v>261995699.63476601</v>
      </c>
      <c r="CQ10" s="99">
        <v>434.61333588883298</v>
      </c>
      <c r="CR10" s="99">
        <v>100642.874036789</v>
      </c>
      <c r="CS10" s="99">
        <v>699856.35860443104</v>
      </c>
      <c r="CT10" s="99">
        <v>113806.71991634399</v>
      </c>
      <c r="CU10" s="98">
        <v>915367.09843480599</v>
      </c>
      <c r="CV10" s="98">
        <v>404521.11445311003</v>
      </c>
      <c r="CW10" s="98">
        <v>143410342.9179686</v>
      </c>
      <c r="CX10" s="98">
        <v>1105704383.830081</v>
      </c>
    </row>
    <row r="11" spans="1:102" x14ac:dyDescent="0.2">
      <c r="A11" s="98" t="s">
        <v>79</v>
      </c>
      <c r="B11" s="100">
        <v>38869</v>
      </c>
      <c r="C11" s="99">
        <v>1249426.19090271</v>
      </c>
      <c r="D11" s="99">
        <v>12455.8613250256</v>
      </c>
      <c r="E11" s="99">
        <v>559170.64276123</v>
      </c>
      <c r="F11" s="99">
        <v>341244.80032348598</v>
      </c>
      <c r="G11" s="99">
        <v>32826.624145507798</v>
      </c>
      <c r="H11" s="99">
        <v>33256.422368526502</v>
      </c>
      <c r="I11" s="99">
        <v>3701.2283004522301</v>
      </c>
      <c r="J11" s="99">
        <v>426234.25417327898</v>
      </c>
      <c r="K11" s="99">
        <v>279591.92658233602</v>
      </c>
      <c r="L11" s="99">
        <v>486232.74137115502</v>
      </c>
      <c r="M11" s="99">
        <v>629987.08670806896</v>
      </c>
      <c r="N11" s="99">
        <v>188296.15448379499</v>
      </c>
      <c r="O11" s="99">
        <v>498475.51719284098</v>
      </c>
      <c r="P11" s="99">
        <v>0</v>
      </c>
      <c r="Q11" s="99">
        <v>116344.677695274</v>
      </c>
      <c r="R11" s="99">
        <v>34106.105710029602</v>
      </c>
      <c r="S11" s="99">
        <v>0</v>
      </c>
      <c r="T11" s="99">
        <v>34020.749698638901</v>
      </c>
      <c r="U11" s="99">
        <v>706783.70170593297</v>
      </c>
      <c r="V11" s="99">
        <v>76259358.6640625</v>
      </c>
      <c r="W11" s="99">
        <v>1316861.4250793499</v>
      </c>
      <c r="X11" s="99">
        <v>53184995.792968802</v>
      </c>
      <c r="Y11" s="99">
        <v>25994953.044677701</v>
      </c>
      <c r="Z11" s="99">
        <v>8608849.0629882794</v>
      </c>
      <c r="AA11" s="99">
        <v>6647995.1229248</v>
      </c>
      <c r="AB11" s="99">
        <v>584594.50981903099</v>
      </c>
      <c r="AC11" s="99">
        <v>156914664.38085899</v>
      </c>
      <c r="AD11" s="99">
        <v>67941460.451171905</v>
      </c>
      <c r="AE11" s="99">
        <v>23561448.853515599</v>
      </c>
      <c r="AF11" s="99">
        <v>35721546.613281302</v>
      </c>
      <c r="AG11" s="99">
        <v>29586657.265625</v>
      </c>
      <c r="AH11" s="99">
        <v>25823725.365722701</v>
      </c>
      <c r="AI11" s="99">
        <v>0</v>
      </c>
      <c r="AJ11" s="99">
        <v>15506065.332885699</v>
      </c>
      <c r="AK11" s="99">
        <v>6902371.5032959003</v>
      </c>
      <c r="AL11" s="99">
        <v>0</v>
      </c>
      <c r="AM11" s="99">
        <v>8115095.3248901404</v>
      </c>
      <c r="AN11" s="99">
        <v>226079988.51367199</v>
      </c>
      <c r="AO11" s="99">
        <v>614145467.1875</v>
      </c>
      <c r="AP11" s="99">
        <v>10004208.4605713</v>
      </c>
      <c r="AQ11" s="99">
        <v>401836688.65234399</v>
      </c>
      <c r="AR11" s="99">
        <v>197788199.70703101</v>
      </c>
      <c r="AS11" s="99">
        <v>57980243.2587891</v>
      </c>
      <c r="AT11" s="99">
        <v>46534831.4443359</v>
      </c>
      <c r="AU11" s="99">
        <v>4017287.7522888202</v>
      </c>
      <c r="AV11" s="99">
        <v>385310120.203125</v>
      </c>
      <c r="AW11" s="99">
        <v>170491363.60742199</v>
      </c>
      <c r="AX11" s="99">
        <v>202425401.16406301</v>
      </c>
      <c r="AY11" s="99">
        <v>287482486.23046899</v>
      </c>
      <c r="AZ11" s="99">
        <v>213574639.11914101</v>
      </c>
      <c r="BA11" s="99">
        <v>201806311.48828101</v>
      </c>
      <c r="BB11" s="99">
        <v>0</v>
      </c>
      <c r="BC11" s="99">
        <v>118455179.14160199</v>
      </c>
      <c r="BD11" s="99">
        <v>47262686.079589799</v>
      </c>
      <c r="BE11" s="99">
        <v>0</v>
      </c>
      <c r="BF11" s="99">
        <v>57819903.9765625</v>
      </c>
      <c r="BG11" s="99">
        <v>567156243.89843798</v>
      </c>
      <c r="BH11" s="99">
        <v>140543174.53710899</v>
      </c>
      <c r="BI11" s="99">
        <v>1361676.96888733</v>
      </c>
      <c r="BJ11" s="99">
        <v>120709200.993164</v>
      </c>
      <c r="BK11" s="99">
        <v>71286069.600585893</v>
      </c>
      <c r="BL11" s="99">
        <v>2926952.1139221201</v>
      </c>
      <c r="BM11" s="99">
        <v>2746602.7586975102</v>
      </c>
      <c r="BN11" s="99">
        <v>375911.89187622099</v>
      </c>
      <c r="BO11" s="99">
        <v>0</v>
      </c>
      <c r="BP11" s="99">
        <v>0</v>
      </c>
      <c r="BQ11" s="99">
        <v>0</v>
      </c>
      <c r="BR11" s="99">
        <v>91453623.441406295</v>
      </c>
      <c r="BS11" s="99">
        <v>82680653.461914107</v>
      </c>
      <c r="BT11" s="99">
        <v>39353522.561035201</v>
      </c>
      <c r="BU11" s="99">
        <v>0</v>
      </c>
      <c r="BV11" s="99">
        <v>48469188.900878899</v>
      </c>
      <c r="BW11" s="99">
        <v>5546376.5836181603</v>
      </c>
      <c r="BX11" s="99">
        <v>0</v>
      </c>
      <c r="BY11" s="99">
        <v>0</v>
      </c>
      <c r="BZ11" s="99">
        <v>0</v>
      </c>
      <c r="CA11" s="99">
        <v>1824545.4511566199</v>
      </c>
      <c r="CB11" s="99">
        <v>130581037.650391</v>
      </c>
      <c r="CC11" s="99">
        <v>1027598447.32031</v>
      </c>
      <c r="CD11" s="99">
        <v>262073794.99414101</v>
      </c>
      <c r="CE11" s="99">
        <v>66473.457347869902</v>
      </c>
      <c r="CF11" s="99">
        <v>15222445.2889404</v>
      </c>
      <c r="CG11" s="99">
        <v>106350374.894531</v>
      </c>
      <c r="CH11" s="99">
        <v>5648227.1976318397</v>
      </c>
      <c r="CI11" s="99">
        <v>1891572.4853515599</v>
      </c>
      <c r="CJ11" s="99">
        <v>145793044.328125</v>
      </c>
      <c r="CK11" s="99">
        <v>1134016405.70313</v>
      </c>
      <c r="CL11" s="99">
        <v>267744195.50585899</v>
      </c>
      <c r="CM11" s="166">
        <v>2593854.0814208998</v>
      </c>
      <c r="CN11" s="166">
        <v>371732126.34765601</v>
      </c>
      <c r="CO11" s="166">
        <v>1699137600.92188</v>
      </c>
      <c r="CP11" s="99">
        <v>267744195.50585899</v>
      </c>
      <c r="CQ11" s="99">
        <v>494.97447860986</v>
      </c>
      <c r="CR11" s="99">
        <v>114792.20280265799</v>
      </c>
      <c r="CS11" s="99">
        <v>804645.18966674805</v>
      </c>
      <c r="CT11" s="99">
        <v>130836.077105522</v>
      </c>
      <c r="CU11" s="98">
        <v>871806.22048365697</v>
      </c>
      <c r="CV11" s="98">
        <v>455889.96741706599</v>
      </c>
      <c r="CW11" s="98">
        <v>145803482.93933141</v>
      </c>
      <c r="CX11" s="98">
        <v>1133948822.2148409</v>
      </c>
    </row>
    <row r="12" spans="1:102" x14ac:dyDescent="0.2">
      <c r="A12" s="98" t="s">
        <v>79</v>
      </c>
      <c r="B12" s="100">
        <v>38961</v>
      </c>
      <c r="C12" s="99">
        <v>1279968.5725555399</v>
      </c>
      <c r="D12" s="99">
        <v>12303.0339844227</v>
      </c>
      <c r="E12" s="99">
        <v>550410.67213439895</v>
      </c>
      <c r="F12" s="99">
        <v>339806.56563186599</v>
      </c>
      <c r="G12" s="99">
        <v>36897.429416656501</v>
      </c>
      <c r="H12" s="99">
        <v>30706.357694625902</v>
      </c>
      <c r="I12" s="99">
        <v>3488.5435234606298</v>
      </c>
      <c r="J12" s="99">
        <v>471246.36854553199</v>
      </c>
      <c r="K12" s="99">
        <v>244269.63349723801</v>
      </c>
      <c r="L12" s="99">
        <v>465802.95863723801</v>
      </c>
      <c r="M12" s="99">
        <v>635959.28713989304</v>
      </c>
      <c r="N12" s="99">
        <v>189396.49550437901</v>
      </c>
      <c r="O12" s="99">
        <v>509980.08800506598</v>
      </c>
      <c r="P12" s="99">
        <v>0</v>
      </c>
      <c r="Q12" s="99">
        <v>115952.363329887</v>
      </c>
      <c r="R12" s="99">
        <v>37051.407049179099</v>
      </c>
      <c r="S12" s="99">
        <v>0</v>
      </c>
      <c r="T12" s="99">
        <v>31698.724717855501</v>
      </c>
      <c r="U12" s="99">
        <v>712924.93989563</v>
      </c>
      <c r="V12" s="99">
        <v>77675757.868164107</v>
      </c>
      <c r="W12" s="99">
        <v>1253316.6791381801</v>
      </c>
      <c r="X12" s="99">
        <v>51833342.237792999</v>
      </c>
      <c r="Y12" s="99">
        <v>25898694.558837902</v>
      </c>
      <c r="Z12" s="99">
        <v>9647733.7502441406</v>
      </c>
      <c r="AA12" s="99">
        <v>5832585.6265258798</v>
      </c>
      <c r="AB12" s="99">
        <v>535252.00112915004</v>
      </c>
      <c r="AC12" s="99">
        <v>175322249.5</v>
      </c>
      <c r="AD12" s="99">
        <v>52188903.887695298</v>
      </c>
      <c r="AE12" s="99">
        <v>22568214.231933601</v>
      </c>
      <c r="AF12" s="99">
        <v>35916880.503417999</v>
      </c>
      <c r="AG12" s="99">
        <v>29604836.270019501</v>
      </c>
      <c r="AH12" s="99">
        <v>26719297.856201202</v>
      </c>
      <c r="AI12" s="99">
        <v>0</v>
      </c>
      <c r="AJ12" s="99">
        <v>15375208.415893599</v>
      </c>
      <c r="AK12" s="99">
        <v>7571663.83093262</v>
      </c>
      <c r="AL12" s="99">
        <v>0</v>
      </c>
      <c r="AM12" s="99">
        <v>7625720.2439575205</v>
      </c>
      <c r="AN12" s="99">
        <v>225911733.96484399</v>
      </c>
      <c r="AO12" s="99">
        <v>630903243.03125</v>
      </c>
      <c r="AP12" s="99">
        <v>9848831.3553466797</v>
      </c>
      <c r="AQ12" s="99">
        <v>396334755.48828101</v>
      </c>
      <c r="AR12" s="99">
        <v>196718362.52734399</v>
      </c>
      <c r="AS12" s="99">
        <v>64328571.024902299</v>
      </c>
      <c r="AT12" s="99">
        <v>41155686.316406302</v>
      </c>
      <c r="AU12" s="99">
        <v>3682043.3984985398</v>
      </c>
      <c r="AV12" s="99">
        <v>439924404.51953101</v>
      </c>
      <c r="AW12" s="99">
        <v>134161515.755859</v>
      </c>
      <c r="AX12" s="99">
        <v>195723048.36132801</v>
      </c>
      <c r="AY12" s="99">
        <v>290672875.22656298</v>
      </c>
      <c r="AZ12" s="99">
        <v>215508752.63867199</v>
      </c>
      <c r="BA12" s="99">
        <v>211594835.80273399</v>
      </c>
      <c r="BB12" s="99">
        <v>0</v>
      </c>
      <c r="BC12" s="99">
        <v>117993314.26367199</v>
      </c>
      <c r="BD12" s="99">
        <v>52010560.095703103</v>
      </c>
      <c r="BE12" s="99">
        <v>0</v>
      </c>
      <c r="BF12" s="99">
        <v>54545344.673339799</v>
      </c>
      <c r="BG12" s="99">
        <v>583796027.97656298</v>
      </c>
      <c r="BH12" s="99">
        <v>144755652.74414101</v>
      </c>
      <c r="BI12" s="99">
        <v>1307917.30986023</v>
      </c>
      <c r="BJ12" s="99">
        <v>118993262.30761699</v>
      </c>
      <c r="BK12" s="99">
        <v>71416736.375976607</v>
      </c>
      <c r="BL12" s="99">
        <v>3719265.2103881799</v>
      </c>
      <c r="BM12" s="99">
        <v>2577031.7195129399</v>
      </c>
      <c r="BN12" s="99">
        <v>367569.73520278902</v>
      </c>
      <c r="BO12" s="99">
        <v>0</v>
      </c>
      <c r="BP12" s="99">
        <v>0</v>
      </c>
      <c r="BQ12" s="99">
        <v>0</v>
      </c>
      <c r="BR12" s="99">
        <v>92619601.653320298</v>
      </c>
      <c r="BS12" s="99">
        <v>83244429.105468795</v>
      </c>
      <c r="BT12" s="99">
        <v>41292196.824218802</v>
      </c>
      <c r="BU12" s="99">
        <v>0</v>
      </c>
      <c r="BV12" s="99">
        <v>48870256.7802734</v>
      </c>
      <c r="BW12" s="99">
        <v>5973206.7543945303</v>
      </c>
      <c r="BX12" s="99">
        <v>0</v>
      </c>
      <c r="BY12" s="99">
        <v>0</v>
      </c>
      <c r="BZ12" s="99">
        <v>0</v>
      </c>
      <c r="CA12" s="99">
        <v>1839820.7041778599</v>
      </c>
      <c r="CB12" s="99">
        <v>130966464.20800801</v>
      </c>
      <c r="CC12" s="99">
        <v>1038071784.82813</v>
      </c>
      <c r="CD12" s="99">
        <v>266145326.94140601</v>
      </c>
      <c r="CE12" s="99">
        <v>67337.261151313796</v>
      </c>
      <c r="CF12" s="99">
        <v>15401906.3913574</v>
      </c>
      <c r="CG12" s="99">
        <v>108267541.537109</v>
      </c>
      <c r="CH12" s="99">
        <v>6209877.8904418899</v>
      </c>
      <c r="CI12" s="99">
        <v>1906579.1166992199</v>
      </c>
      <c r="CJ12" s="99">
        <v>146364330.77148399</v>
      </c>
      <c r="CK12" s="99">
        <v>1147059682.65625</v>
      </c>
      <c r="CL12" s="99">
        <v>272363215.67968798</v>
      </c>
      <c r="CM12" s="166">
        <v>2616284.3418579102</v>
      </c>
      <c r="CN12" s="166">
        <v>373370163.27343798</v>
      </c>
      <c r="CO12" s="166">
        <v>1732989327.59375</v>
      </c>
      <c r="CP12" s="99">
        <v>272363215.67968798</v>
      </c>
      <c r="CQ12" s="99">
        <v>554.37305336445604</v>
      </c>
      <c r="CR12" s="99">
        <v>124954.217960358</v>
      </c>
      <c r="CS12" s="99">
        <v>887507.30177307106</v>
      </c>
      <c r="CT12" s="99">
        <v>147797.57218360901</v>
      </c>
      <c r="CU12" s="98">
        <v>829029.19974068599</v>
      </c>
      <c r="CV12" s="98">
        <v>504490.54123238899</v>
      </c>
      <c r="CW12" s="98">
        <v>146368370.59936541</v>
      </c>
      <c r="CX12" s="98">
        <v>1146339326.3652389</v>
      </c>
    </row>
    <row r="13" spans="1:102" x14ac:dyDescent="0.2">
      <c r="A13" s="98" t="s">
        <v>79</v>
      </c>
      <c r="B13" s="100">
        <v>39052</v>
      </c>
      <c r="C13" s="99">
        <v>1320634.00280762</v>
      </c>
      <c r="D13" s="99">
        <v>12967.792407155001</v>
      </c>
      <c r="E13" s="99">
        <v>546593.63587188697</v>
      </c>
      <c r="F13" s="99">
        <v>345229.42426681501</v>
      </c>
      <c r="G13" s="99">
        <v>40716.455730438203</v>
      </c>
      <c r="H13" s="99">
        <v>27590.897849321402</v>
      </c>
      <c r="I13" s="99">
        <v>3250.1636059880302</v>
      </c>
      <c r="J13" s="99">
        <v>529008.83364105201</v>
      </c>
      <c r="K13" s="99">
        <v>196779.029151917</v>
      </c>
      <c r="L13" s="99">
        <v>474465.062942505</v>
      </c>
      <c r="M13" s="99">
        <v>644828.63117981004</v>
      </c>
      <c r="N13" s="99">
        <v>190419.627342224</v>
      </c>
      <c r="O13" s="99">
        <v>535110.93344879197</v>
      </c>
      <c r="P13" s="99">
        <v>0</v>
      </c>
      <c r="Q13" s="99">
        <v>116881.426962852</v>
      </c>
      <c r="R13" s="99">
        <v>40264.835270404801</v>
      </c>
      <c r="S13" s="99">
        <v>0</v>
      </c>
      <c r="T13" s="99">
        <v>29131.208855629</v>
      </c>
      <c r="U13" s="99">
        <v>728583.88886260998</v>
      </c>
      <c r="V13" s="99">
        <v>80057219.424804702</v>
      </c>
      <c r="W13" s="99">
        <v>1336205.5940094001</v>
      </c>
      <c r="X13" s="99">
        <v>50920859.2099609</v>
      </c>
      <c r="Y13" s="99">
        <v>25964555.963134799</v>
      </c>
      <c r="Z13" s="99">
        <v>10410818.2585449</v>
      </c>
      <c r="AA13" s="99">
        <v>5120239.9706420898</v>
      </c>
      <c r="AB13" s="99">
        <v>490200.36631011998</v>
      </c>
      <c r="AC13" s="99">
        <v>197768064.11328101</v>
      </c>
      <c r="AD13" s="99">
        <v>36531063.575683601</v>
      </c>
      <c r="AE13" s="99">
        <v>22852711.6403809</v>
      </c>
      <c r="AF13" s="99">
        <v>36144552.714843802</v>
      </c>
      <c r="AG13" s="99">
        <v>29592576.8601074</v>
      </c>
      <c r="AH13" s="99">
        <v>28040985.728271499</v>
      </c>
      <c r="AI13" s="99">
        <v>0</v>
      </c>
      <c r="AJ13" s="99">
        <v>15414720.3974609</v>
      </c>
      <c r="AK13" s="99">
        <v>8606383.0562744103</v>
      </c>
      <c r="AL13" s="99">
        <v>0</v>
      </c>
      <c r="AM13" s="99">
        <v>6932486.9552002</v>
      </c>
      <c r="AN13" s="99">
        <v>237758615.12109399</v>
      </c>
      <c r="AO13" s="99">
        <v>657414653.109375</v>
      </c>
      <c r="AP13" s="99">
        <v>10554181.9816895</v>
      </c>
      <c r="AQ13" s="99">
        <v>392525419.45703101</v>
      </c>
      <c r="AR13" s="99">
        <v>198673439.83984399</v>
      </c>
      <c r="AS13" s="99">
        <v>72346091.353515595</v>
      </c>
      <c r="AT13" s="99">
        <v>36401249.582519501</v>
      </c>
      <c r="AU13" s="99">
        <v>3383266.9583435101</v>
      </c>
      <c r="AV13" s="99">
        <v>524249341.99609399</v>
      </c>
      <c r="AW13" s="99">
        <v>93493804.359375</v>
      </c>
      <c r="AX13" s="99">
        <v>200721417.92968801</v>
      </c>
      <c r="AY13" s="99">
        <v>296487308.015625</v>
      </c>
      <c r="AZ13" s="99">
        <v>216915822.33007801</v>
      </c>
      <c r="BA13" s="99">
        <v>224154586.08593801</v>
      </c>
      <c r="BB13" s="99">
        <v>0</v>
      </c>
      <c r="BC13" s="99">
        <v>119458556.17285199</v>
      </c>
      <c r="BD13" s="99">
        <v>59695600.685546897</v>
      </c>
      <c r="BE13" s="99">
        <v>0</v>
      </c>
      <c r="BF13" s="99">
        <v>50322393.7275391</v>
      </c>
      <c r="BG13" s="99">
        <v>604687080.05468798</v>
      </c>
      <c r="BH13" s="99">
        <v>152640154.58984399</v>
      </c>
      <c r="BI13" s="99">
        <v>1472486.0066528299</v>
      </c>
      <c r="BJ13" s="99">
        <v>117427933.02343801</v>
      </c>
      <c r="BK13" s="99">
        <v>71392538.995117202</v>
      </c>
      <c r="BL13" s="99">
        <v>4552994.2071533203</v>
      </c>
      <c r="BM13" s="99">
        <v>2350533.9659118699</v>
      </c>
      <c r="BN13" s="99">
        <v>305966.800624847</v>
      </c>
      <c r="BO13" s="99">
        <v>0</v>
      </c>
      <c r="BP13" s="99">
        <v>0</v>
      </c>
      <c r="BQ13" s="99">
        <v>0</v>
      </c>
      <c r="BR13" s="99">
        <v>94715788.357421905</v>
      </c>
      <c r="BS13" s="99">
        <v>83764056.032226607</v>
      </c>
      <c r="BT13" s="99">
        <v>43631846.740722701</v>
      </c>
      <c r="BU13" s="99">
        <v>0</v>
      </c>
      <c r="BV13" s="99">
        <v>49422879.448242202</v>
      </c>
      <c r="BW13" s="99">
        <v>6855909.73254395</v>
      </c>
      <c r="BX13" s="99">
        <v>0</v>
      </c>
      <c r="BY13" s="99">
        <v>0</v>
      </c>
      <c r="BZ13" s="99">
        <v>0</v>
      </c>
      <c r="CA13" s="99">
        <v>1878438.44694519</v>
      </c>
      <c r="CB13" s="99">
        <v>132383979.28125</v>
      </c>
      <c r="CC13" s="99">
        <v>1060286993.91406</v>
      </c>
      <c r="CD13" s="99">
        <v>271311946.578125</v>
      </c>
      <c r="CE13" s="99">
        <v>68409.2251329422</v>
      </c>
      <c r="CF13" s="99">
        <v>15661487.5583496</v>
      </c>
      <c r="CG13" s="99">
        <v>110703866.57324199</v>
      </c>
      <c r="CH13" s="99">
        <v>6953706.0377197303</v>
      </c>
      <c r="CI13" s="99">
        <v>1946830.2145690899</v>
      </c>
      <c r="CJ13" s="99">
        <v>148070530.45703101</v>
      </c>
      <c r="CK13" s="99">
        <v>1172312007.60938</v>
      </c>
      <c r="CL13" s="99">
        <v>278223799.3125</v>
      </c>
      <c r="CM13" s="166">
        <v>2671637.95281982</v>
      </c>
      <c r="CN13" s="166">
        <v>384902073.375</v>
      </c>
      <c r="CO13" s="166">
        <v>1776245628.25</v>
      </c>
      <c r="CP13" s="99">
        <v>278223799.3125</v>
      </c>
      <c r="CQ13" s="99">
        <v>608.26929008960701</v>
      </c>
      <c r="CR13" s="99">
        <v>134951.955156326</v>
      </c>
      <c r="CS13" s="99">
        <v>963686.99107360805</v>
      </c>
      <c r="CT13" s="99">
        <v>160565.53388786301</v>
      </c>
      <c r="CU13" s="98">
        <v>771235.46881470596</v>
      </c>
      <c r="CV13" s="98">
        <v>565441.39356959099</v>
      </c>
      <c r="CW13" s="98">
        <v>148045466.83959961</v>
      </c>
      <c r="CX13" s="98">
        <v>1170990860.4873021</v>
      </c>
    </row>
    <row r="14" spans="1:102" x14ac:dyDescent="0.2">
      <c r="A14" s="98" t="s">
        <v>79</v>
      </c>
      <c r="B14" s="100">
        <v>39142</v>
      </c>
      <c r="C14" s="99">
        <v>1365290.3869781501</v>
      </c>
      <c r="D14" s="99">
        <v>13094.350952267599</v>
      </c>
      <c r="E14" s="99">
        <v>526099.17739105201</v>
      </c>
      <c r="F14" s="99">
        <v>342046.666664124</v>
      </c>
      <c r="G14" s="99">
        <v>44952.372471332601</v>
      </c>
      <c r="H14" s="99">
        <v>24764.672470331199</v>
      </c>
      <c r="I14" s="99">
        <v>2959.7328329086299</v>
      </c>
      <c r="J14" s="99">
        <v>569540.77889251697</v>
      </c>
      <c r="K14" s="99">
        <v>168746.372825623</v>
      </c>
      <c r="L14" s="99">
        <v>465700.73168945301</v>
      </c>
      <c r="M14" s="99">
        <v>651622.23381805397</v>
      </c>
      <c r="N14" s="99">
        <v>190928.680328369</v>
      </c>
      <c r="O14" s="99">
        <v>555833.25344085705</v>
      </c>
      <c r="P14" s="99">
        <v>0</v>
      </c>
      <c r="Q14" s="99">
        <v>116757.519421577</v>
      </c>
      <c r="R14" s="99">
        <v>42911.718852520004</v>
      </c>
      <c r="S14" s="99">
        <v>0</v>
      </c>
      <c r="T14" s="99">
        <v>27629.642411947301</v>
      </c>
      <c r="U14" s="99">
        <v>739103.256248474</v>
      </c>
      <c r="V14" s="99">
        <v>82847724.247070298</v>
      </c>
      <c r="W14" s="99">
        <v>1312165.6637420701</v>
      </c>
      <c r="X14" s="99">
        <v>49186448.721191399</v>
      </c>
      <c r="Y14" s="99">
        <v>25936413.8049316</v>
      </c>
      <c r="Z14" s="99">
        <v>11245013.7840576</v>
      </c>
      <c r="AA14" s="99">
        <v>4460786.14953613</v>
      </c>
      <c r="AB14" s="99">
        <v>434211.27070617699</v>
      </c>
      <c r="AC14" s="99">
        <v>210585561.27343801</v>
      </c>
      <c r="AD14" s="99">
        <v>29745548.496826202</v>
      </c>
      <c r="AE14" s="99">
        <v>22400429.6323242</v>
      </c>
      <c r="AF14" s="99">
        <v>36516363.879394501</v>
      </c>
      <c r="AG14" s="99">
        <v>29613201.4694824</v>
      </c>
      <c r="AH14" s="99">
        <v>29378577.0085449</v>
      </c>
      <c r="AI14" s="99">
        <v>0</v>
      </c>
      <c r="AJ14" s="99">
        <v>15390764.986450201</v>
      </c>
      <c r="AK14" s="99">
        <v>9145928.8536377009</v>
      </c>
      <c r="AL14" s="99">
        <v>0</v>
      </c>
      <c r="AM14" s="99">
        <v>6480667.5122070303</v>
      </c>
      <c r="AN14" s="99">
        <v>240882996.18945301</v>
      </c>
      <c r="AO14" s="99">
        <v>687259795.3125</v>
      </c>
      <c r="AP14" s="99">
        <v>10469400.212646499</v>
      </c>
      <c r="AQ14" s="99">
        <v>377698776.25</v>
      </c>
      <c r="AR14" s="99">
        <v>196278894.57226601</v>
      </c>
      <c r="AS14" s="99">
        <v>86528614.573242202</v>
      </c>
      <c r="AT14" s="99">
        <v>31863796.6171875</v>
      </c>
      <c r="AU14" s="99">
        <v>3010480.74182129</v>
      </c>
      <c r="AV14" s="99">
        <v>549036981.60156298</v>
      </c>
      <c r="AW14" s="99">
        <v>77122133.624023393</v>
      </c>
      <c r="AX14" s="99">
        <v>198999009.13671899</v>
      </c>
      <c r="AY14" s="99">
        <v>301439793.58984399</v>
      </c>
      <c r="AZ14" s="99">
        <v>218123927.92968801</v>
      </c>
      <c r="BA14" s="99">
        <v>236994389.09765601</v>
      </c>
      <c r="BB14" s="99">
        <v>0</v>
      </c>
      <c r="BC14" s="99">
        <v>119641873.27832</v>
      </c>
      <c r="BD14" s="99">
        <v>63876300.986816399</v>
      </c>
      <c r="BE14" s="99">
        <v>0</v>
      </c>
      <c r="BF14" s="99">
        <v>47362547.1484375</v>
      </c>
      <c r="BG14" s="99">
        <v>620419535.359375</v>
      </c>
      <c r="BH14" s="99">
        <v>160920576.91406301</v>
      </c>
      <c r="BI14" s="99">
        <v>1482148.6875457801</v>
      </c>
      <c r="BJ14" s="99">
        <v>115229880.699219</v>
      </c>
      <c r="BK14" s="99">
        <v>71246742.416992202</v>
      </c>
      <c r="BL14" s="99">
        <v>5228776.3338012705</v>
      </c>
      <c r="BM14" s="99">
        <v>2342903.10296631</v>
      </c>
      <c r="BN14" s="99">
        <v>339296.732654572</v>
      </c>
      <c r="BO14" s="99">
        <v>0</v>
      </c>
      <c r="BP14" s="99">
        <v>0</v>
      </c>
      <c r="BQ14" s="99">
        <v>0</v>
      </c>
      <c r="BR14" s="99">
        <v>96848442.672851607</v>
      </c>
      <c r="BS14" s="99">
        <v>84362292.525390595</v>
      </c>
      <c r="BT14" s="99">
        <v>46092294.542480499</v>
      </c>
      <c r="BU14" s="99">
        <v>0</v>
      </c>
      <c r="BV14" s="99">
        <v>50068576.0947266</v>
      </c>
      <c r="BW14" s="99">
        <v>7355061.8877563505</v>
      </c>
      <c r="BX14" s="99">
        <v>0</v>
      </c>
      <c r="BY14" s="99">
        <v>0</v>
      </c>
      <c r="BZ14" s="99">
        <v>0</v>
      </c>
      <c r="CA14" s="99">
        <v>1905537.8887329099</v>
      </c>
      <c r="CB14" s="99">
        <v>133279702.987305</v>
      </c>
      <c r="CC14" s="99">
        <v>1076191316.20313</v>
      </c>
      <c r="CD14" s="99">
        <v>277474116.390625</v>
      </c>
      <c r="CE14" s="99">
        <v>69572.350756645203</v>
      </c>
      <c r="CF14" s="99">
        <v>15853416.638183599</v>
      </c>
      <c r="CG14" s="99">
        <v>112753697.34179699</v>
      </c>
      <c r="CH14" s="99">
        <v>7524564.9024658203</v>
      </c>
      <c r="CI14" s="99">
        <v>1975189.32250977</v>
      </c>
      <c r="CJ14" s="99">
        <v>149122274.97265601</v>
      </c>
      <c r="CK14" s="99">
        <v>1188423806.8125</v>
      </c>
      <c r="CL14" s="99">
        <v>285052657.51953101</v>
      </c>
      <c r="CM14" s="166">
        <v>2709244.7803955101</v>
      </c>
      <c r="CN14" s="166">
        <v>390090001.671875</v>
      </c>
      <c r="CO14" s="166">
        <v>1812708479</v>
      </c>
      <c r="CP14" s="99">
        <v>285052657.51953101</v>
      </c>
      <c r="CQ14" s="99">
        <v>657.63756507635105</v>
      </c>
      <c r="CR14" s="99">
        <v>146976.648996353</v>
      </c>
      <c r="CS14" s="99">
        <v>1055152.44546509</v>
      </c>
      <c r="CT14" s="99">
        <v>174895.53650474499</v>
      </c>
      <c r="CU14" s="98">
        <v>717985.24431762297</v>
      </c>
      <c r="CV14" s="98">
        <v>609343.44409994595</v>
      </c>
      <c r="CW14" s="98">
        <v>149133119.62548861</v>
      </c>
      <c r="CX14" s="98">
        <v>1188945013.5449271</v>
      </c>
    </row>
    <row r="15" spans="1:102" x14ac:dyDescent="0.2">
      <c r="A15" s="98" t="s">
        <v>79</v>
      </c>
      <c r="B15" s="100">
        <v>39234</v>
      </c>
      <c r="C15" s="99">
        <v>1396049.6894531299</v>
      </c>
      <c r="D15" s="99">
        <v>13694.433853030199</v>
      </c>
      <c r="E15" s="99">
        <v>510170.34250259399</v>
      </c>
      <c r="F15" s="99">
        <v>338827.005626678</v>
      </c>
      <c r="G15" s="99">
        <v>48312.192433834098</v>
      </c>
      <c r="H15" s="99">
        <v>22280.557715415998</v>
      </c>
      <c r="I15" s="99">
        <v>2651.9582505524199</v>
      </c>
      <c r="J15" s="99">
        <v>606009.19870758103</v>
      </c>
      <c r="K15" s="99">
        <v>143915.943906784</v>
      </c>
      <c r="L15" s="99">
        <v>464162.59043121297</v>
      </c>
      <c r="M15" s="99">
        <v>654274.68240356399</v>
      </c>
      <c r="N15" s="99">
        <v>191182.918893814</v>
      </c>
      <c r="O15" s="99">
        <v>565405.67079162598</v>
      </c>
      <c r="P15" s="99">
        <v>0</v>
      </c>
      <c r="Q15" s="99">
        <v>117230.556741714</v>
      </c>
      <c r="R15" s="99">
        <v>45132.230811119101</v>
      </c>
      <c r="S15" s="99">
        <v>0</v>
      </c>
      <c r="T15" s="99">
        <v>27000.1419517994</v>
      </c>
      <c r="U15" s="99">
        <v>747691.37445068394</v>
      </c>
      <c r="V15" s="99">
        <v>85127184.581054702</v>
      </c>
      <c r="W15" s="99">
        <v>1431987.1964569101</v>
      </c>
      <c r="X15" s="99">
        <v>47506961.384765603</v>
      </c>
      <c r="Y15" s="99">
        <v>25104526.442382801</v>
      </c>
      <c r="Z15" s="99">
        <v>12131927.404418901</v>
      </c>
      <c r="AA15" s="99">
        <v>3953630.7100830101</v>
      </c>
      <c r="AB15" s="99">
        <v>386521.43352508498</v>
      </c>
      <c r="AC15" s="99">
        <v>220612502.49023399</v>
      </c>
      <c r="AD15" s="99">
        <v>24092162.565185498</v>
      </c>
      <c r="AE15" s="99">
        <v>22201182.6481934</v>
      </c>
      <c r="AF15" s="99">
        <v>36723610.038574196</v>
      </c>
      <c r="AG15" s="99">
        <v>29582304.0148926</v>
      </c>
      <c r="AH15" s="99">
        <v>29699704.850097701</v>
      </c>
      <c r="AI15" s="99">
        <v>0</v>
      </c>
      <c r="AJ15" s="99">
        <v>15559576.2227783</v>
      </c>
      <c r="AK15" s="99">
        <v>9625274.1230468806</v>
      </c>
      <c r="AL15" s="99">
        <v>0</v>
      </c>
      <c r="AM15" s="99">
        <v>6222106.7534790002</v>
      </c>
      <c r="AN15" s="99">
        <v>244430498.40234399</v>
      </c>
      <c r="AO15" s="99">
        <v>711851184.75</v>
      </c>
      <c r="AP15" s="99">
        <v>11236225.619873</v>
      </c>
      <c r="AQ15" s="99">
        <v>368800481.5</v>
      </c>
      <c r="AR15" s="99">
        <v>195189860.71679699</v>
      </c>
      <c r="AS15" s="99">
        <v>85116022.327148393</v>
      </c>
      <c r="AT15" s="99">
        <v>28468226.356201202</v>
      </c>
      <c r="AU15" s="99">
        <v>2697529.3597717299</v>
      </c>
      <c r="AV15" s="99">
        <v>567068430.59375</v>
      </c>
      <c r="AW15" s="99">
        <v>63001723.728515603</v>
      </c>
      <c r="AX15" s="99">
        <v>199288413.9375</v>
      </c>
      <c r="AY15" s="99">
        <v>306132241.49218798</v>
      </c>
      <c r="AZ15" s="99">
        <v>219779258.05273399</v>
      </c>
      <c r="BA15" s="99">
        <v>241310913.13281301</v>
      </c>
      <c r="BB15" s="99">
        <v>0</v>
      </c>
      <c r="BC15" s="99">
        <v>121992170.92089801</v>
      </c>
      <c r="BD15" s="99">
        <v>67693873.736328095</v>
      </c>
      <c r="BE15" s="99">
        <v>0</v>
      </c>
      <c r="BF15" s="99">
        <v>45998179.5478516</v>
      </c>
      <c r="BG15" s="99">
        <v>638198136.453125</v>
      </c>
      <c r="BH15" s="99">
        <v>166049040.17578101</v>
      </c>
      <c r="BI15" s="99">
        <v>1699084.21653748</v>
      </c>
      <c r="BJ15" s="99">
        <v>112899185.35449199</v>
      </c>
      <c r="BK15" s="99">
        <v>70791521.029296905</v>
      </c>
      <c r="BL15" s="99">
        <v>5865657.1863403302</v>
      </c>
      <c r="BM15" s="99">
        <v>2035149.91729736</v>
      </c>
      <c r="BN15" s="99">
        <v>304506.27650451701</v>
      </c>
      <c r="BO15" s="99">
        <v>0</v>
      </c>
      <c r="BP15" s="99">
        <v>0</v>
      </c>
      <c r="BQ15" s="99">
        <v>0</v>
      </c>
      <c r="BR15" s="99">
        <v>97836549.338867202</v>
      </c>
      <c r="BS15" s="99">
        <v>85051234.735351607</v>
      </c>
      <c r="BT15" s="99">
        <v>47053326.2958984</v>
      </c>
      <c r="BU15" s="99">
        <v>0</v>
      </c>
      <c r="BV15" s="99">
        <v>50566283.130371101</v>
      </c>
      <c r="BW15" s="99">
        <v>7787171.3814697303</v>
      </c>
      <c r="BX15" s="99">
        <v>0</v>
      </c>
      <c r="BY15" s="99">
        <v>0</v>
      </c>
      <c r="BZ15" s="99">
        <v>0</v>
      </c>
      <c r="CA15" s="99">
        <v>1922046.5483245801</v>
      </c>
      <c r="CB15" s="99">
        <v>134586396.08203101</v>
      </c>
      <c r="CC15" s="99">
        <v>1093475097.5</v>
      </c>
      <c r="CD15" s="99">
        <v>280520590.75</v>
      </c>
      <c r="CE15" s="99">
        <v>70759.736921310396</v>
      </c>
      <c r="CF15" s="99">
        <v>16019603.8201904</v>
      </c>
      <c r="CG15" s="99">
        <v>114930489.549805</v>
      </c>
      <c r="CH15" s="99">
        <v>7973774.7200317401</v>
      </c>
      <c r="CI15" s="99">
        <v>1993227.5839233401</v>
      </c>
      <c r="CJ15" s="99">
        <v>150677741.39648399</v>
      </c>
      <c r="CK15" s="99">
        <v>1213071431.51563</v>
      </c>
      <c r="CL15" s="99">
        <v>288466587.265625</v>
      </c>
      <c r="CM15" s="166">
        <v>2735315.4097595201</v>
      </c>
      <c r="CN15" s="166">
        <v>394748462.05468798</v>
      </c>
      <c r="CO15" s="166">
        <v>1847066661</v>
      </c>
      <c r="CP15" s="99">
        <v>288466587.265625</v>
      </c>
      <c r="CQ15" s="99">
        <v>720.26822246611096</v>
      </c>
      <c r="CR15" s="99">
        <v>157721.06247139</v>
      </c>
      <c r="CS15" s="99">
        <v>1143172.7462768599</v>
      </c>
      <c r="CT15" s="99">
        <v>188291.671457291</v>
      </c>
      <c r="CU15" s="98">
        <v>675955.12766974501</v>
      </c>
      <c r="CV15" s="98">
        <v>649486.84260361595</v>
      </c>
      <c r="CW15" s="98">
        <v>150605999.90222141</v>
      </c>
      <c r="CX15" s="98">
        <v>1208405587.0498049</v>
      </c>
    </row>
    <row r="16" spans="1:102" x14ac:dyDescent="0.2">
      <c r="A16" s="98" t="s">
        <v>79</v>
      </c>
      <c r="B16" s="100">
        <v>39326</v>
      </c>
      <c r="C16" s="99">
        <v>1427105.0990142799</v>
      </c>
      <c r="D16" s="99">
        <v>13677.949977517101</v>
      </c>
      <c r="E16" s="99">
        <v>500872.531093597</v>
      </c>
      <c r="F16" s="99">
        <v>339015.76923370402</v>
      </c>
      <c r="G16" s="99">
        <v>52436.166061878197</v>
      </c>
      <c r="H16" s="99">
        <v>19568.8185055256</v>
      </c>
      <c r="I16" s="99">
        <v>2326.7573105096799</v>
      </c>
      <c r="J16" s="99">
        <v>632123.70561981201</v>
      </c>
      <c r="K16" s="99">
        <v>124947.872760773</v>
      </c>
      <c r="L16" s="99">
        <v>457604.66920852702</v>
      </c>
      <c r="M16" s="99">
        <v>658619.68172454799</v>
      </c>
      <c r="N16" s="99">
        <v>191686.29370880101</v>
      </c>
      <c r="O16" s="99">
        <v>576485.41465759301</v>
      </c>
      <c r="P16" s="99">
        <v>0</v>
      </c>
      <c r="Q16" s="99">
        <v>116761.523225784</v>
      </c>
      <c r="R16" s="99">
        <v>47111.508620262102</v>
      </c>
      <c r="S16" s="99">
        <v>0</v>
      </c>
      <c r="T16" s="99">
        <v>26022.021185159701</v>
      </c>
      <c r="U16" s="99">
        <v>756154.51886749303</v>
      </c>
      <c r="V16" s="99">
        <v>86988824.042968795</v>
      </c>
      <c r="W16" s="99">
        <v>1436001.4919280999</v>
      </c>
      <c r="X16" s="99">
        <v>46320070.082519501</v>
      </c>
      <c r="Y16" s="99">
        <v>25181801.058349598</v>
      </c>
      <c r="Z16" s="99">
        <v>12874890.7316895</v>
      </c>
      <c r="AA16" s="99">
        <v>3447322.84234619</v>
      </c>
      <c r="AB16" s="99">
        <v>337425.707500458</v>
      </c>
      <c r="AC16" s="99">
        <v>227278179.47460899</v>
      </c>
      <c r="AD16" s="99">
        <v>21387269.7585449</v>
      </c>
      <c r="AE16" s="99">
        <v>21950248.410644501</v>
      </c>
      <c r="AF16" s="99">
        <v>36865586.549316399</v>
      </c>
      <c r="AG16" s="99">
        <v>29614113.813964799</v>
      </c>
      <c r="AH16" s="99">
        <v>30542985.580322299</v>
      </c>
      <c r="AI16" s="99">
        <v>0</v>
      </c>
      <c r="AJ16" s="99">
        <v>15549899.416381801</v>
      </c>
      <c r="AK16" s="99">
        <v>10094528.194458</v>
      </c>
      <c r="AL16" s="99">
        <v>0</v>
      </c>
      <c r="AM16" s="99">
        <v>5987521.9633178702</v>
      </c>
      <c r="AN16" s="99">
        <v>246799245.79492199</v>
      </c>
      <c r="AO16" s="99">
        <v>733117650.14843798</v>
      </c>
      <c r="AP16" s="99">
        <v>11455447.484375</v>
      </c>
      <c r="AQ16" s="99">
        <v>364654054.3125</v>
      </c>
      <c r="AR16" s="99">
        <v>195912684.03125</v>
      </c>
      <c r="AS16" s="99">
        <v>90346843.8359375</v>
      </c>
      <c r="AT16" s="99">
        <v>25038510.644775402</v>
      </c>
      <c r="AU16" s="99">
        <v>2375240.6337585398</v>
      </c>
      <c r="AV16" s="99">
        <v>592389015.88281298</v>
      </c>
      <c r="AW16" s="99">
        <v>56575636.052246101</v>
      </c>
      <c r="AX16" s="99">
        <v>199718249.31445301</v>
      </c>
      <c r="AY16" s="99">
        <v>310651933.38281298</v>
      </c>
      <c r="AZ16" s="99">
        <v>221670854.58593801</v>
      </c>
      <c r="BA16" s="99">
        <v>251019591.58203101</v>
      </c>
      <c r="BB16" s="99">
        <v>0</v>
      </c>
      <c r="BC16" s="99">
        <v>122330276.59863301</v>
      </c>
      <c r="BD16" s="99">
        <v>71704832.948242202</v>
      </c>
      <c r="BE16" s="99">
        <v>0</v>
      </c>
      <c r="BF16" s="99">
        <v>44617358.168945298</v>
      </c>
      <c r="BG16" s="99">
        <v>656155076.32031298</v>
      </c>
      <c r="BH16" s="99">
        <v>171699047.09765601</v>
      </c>
      <c r="BI16" s="99">
        <v>1715559.4129943801</v>
      </c>
      <c r="BJ16" s="99">
        <v>111024961.05175801</v>
      </c>
      <c r="BK16" s="99">
        <v>70624248.638671905</v>
      </c>
      <c r="BL16" s="99">
        <v>6626647.5043945303</v>
      </c>
      <c r="BM16" s="99">
        <v>1841352.4864807101</v>
      </c>
      <c r="BN16" s="99">
        <v>241492.36905479399</v>
      </c>
      <c r="BO16" s="99">
        <v>0</v>
      </c>
      <c r="BP16" s="99">
        <v>0</v>
      </c>
      <c r="BQ16" s="99">
        <v>0</v>
      </c>
      <c r="BR16" s="99">
        <v>99061809.9375</v>
      </c>
      <c r="BS16" s="99">
        <v>85738553.272460893</v>
      </c>
      <c r="BT16" s="99">
        <v>48924048.7109375</v>
      </c>
      <c r="BU16" s="99">
        <v>0</v>
      </c>
      <c r="BV16" s="99">
        <v>50974955.424316399</v>
      </c>
      <c r="BW16" s="99">
        <v>8153330.81848145</v>
      </c>
      <c r="BX16" s="99">
        <v>0</v>
      </c>
      <c r="BY16" s="99">
        <v>0</v>
      </c>
      <c r="BZ16" s="99">
        <v>0</v>
      </c>
      <c r="CA16" s="99">
        <v>1940568.11491394</v>
      </c>
      <c r="CB16" s="99">
        <v>134666919.72265601</v>
      </c>
      <c r="CC16" s="99">
        <v>1107748004.20313</v>
      </c>
      <c r="CD16" s="99">
        <v>284794536.34375</v>
      </c>
      <c r="CE16" s="99">
        <v>71838.541235923796</v>
      </c>
      <c r="CF16" s="99">
        <v>16185767.004882799</v>
      </c>
      <c r="CG16" s="99">
        <v>117380686.95410199</v>
      </c>
      <c r="CH16" s="99">
        <v>8447687.9558105506</v>
      </c>
      <c r="CI16" s="99">
        <v>2011881.25817871</v>
      </c>
      <c r="CJ16" s="99">
        <v>150903080.61914101</v>
      </c>
      <c r="CK16" s="99">
        <v>1225576717.85938</v>
      </c>
      <c r="CL16" s="99">
        <v>293253329.203125</v>
      </c>
      <c r="CM16" s="166">
        <v>2761956.6717834501</v>
      </c>
      <c r="CN16" s="166">
        <v>398046146.171875</v>
      </c>
      <c r="CO16" s="166">
        <v>1881775669.40625</v>
      </c>
      <c r="CP16" s="99">
        <v>293253329.203125</v>
      </c>
      <c r="CQ16" s="99">
        <v>777.13239094615005</v>
      </c>
      <c r="CR16" s="99">
        <v>166076.05495262099</v>
      </c>
      <c r="CS16" s="99">
        <v>1213442.24041748</v>
      </c>
      <c r="CT16" s="99">
        <v>206624.25823783901</v>
      </c>
      <c r="CU16" s="98">
        <v>645540.58070442197</v>
      </c>
      <c r="CV16" s="98">
        <v>678810.54098918301</v>
      </c>
      <c r="CW16" s="98">
        <v>150852686.72753882</v>
      </c>
      <c r="CX16" s="98">
        <v>1225128691.157232</v>
      </c>
    </row>
    <row r="17" spans="1:102" x14ac:dyDescent="0.2">
      <c r="A17" s="98" t="s">
        <v>79</v>
      </c>
      <c r="B17" s="100">
        <v>39417</v>
      </c>
      <c r="C17" s="99">
        <v>1456622.9018707301</v>
      </c>
      <c r="D17" s="99">
        <v>14492.3266201019</v>
      </c>
      <c r="E17" s="99">
        <v>489726.67372894299</v>
      </c>
      <c r="F17" s="99">
        <v>334352.183879852</v>
      </c>
      <c r="G17" s="99">
        <v>55436.034575462298</v>
      </c>
      <c r="H17" s="99">
        <v>17026.208718776699</v>
      </c>
      <c r="I17" s="99">
        <v>2058.1481617689101</v>
      </c>
      <c r="J17" s="99">
        <v>652925.60610961902</v>
      </c>
      <c r="K17" s="99">
        <v>107862.71145153001</v>
      </c>
      <c r="L17" s="99">
        <v>453988.99878692598</v>
      </c>
      <c r="M17" s="99">
        <v>663278.41892242397</v>
      </c>
      <c r="N17" s="99">
        <v>191655.44930267299</v>
      </c>
      <c r="O17" s="99">
        <v>594088.94174194301</v>
      </c>
      <c r="P17" s="99">
        <v>0</v>
      </c>
      <c r="Q17" s="99">
        <v>117720.25131988501</v>
      </c>
      <c r="R17" s="99">
        <v>49103.433923721299</v>
      </c>
      <c r="S17" s="99">
        <v>0</v>
      </c>
      <c r="T17" s="99">
        <v>24765.336992025401</v>
      </c>
      <c r="U17" s="99">
        <v>763286.50730895996</v>
      </c>
      <c r="V17" s="99">
        <v>88692935.844726607</v>
      </c>
      <c r="W17" s="99">
        <v>1600553.5709381099</v>
      </c>
      <c r="X17" s="99">
        <v>45469372.672363304</v>
      </c>
      <c r="Y17" s="99">
        <v>24987306.222900402</v>
      </c>
      <c r="Z17" s="99">
        <v>13319311.345336899</v>
      </c>
      <c r="AA17" s="99">
        <v>3001418.0989685101</v>
      </c>
      <c r="AB17" s="99">
        <v>301686.47898101801</v>
      </c>
      <c r="AC17" s="99">
        <v>231950601.58984399</v>
      </c>
      <c r="AD17" s="99">
        <v>17122537.9208984</v>
      </c>
      <c r="AE17" s="99">
        <v>21931908.145019501</v>
      </c>
      <c r="AF17" s="99">
        <v>37090803.682617202</v>
      </c>
      <c r="AG17" s="99">
        <v>29532114.434082001</v>
      </c>
      <c r="AH17" s="99">
        <v>31566095.571533199</v>
      </c>
      <c r="AI17" s="99">
        <v>0</v>
      </c>
      <c r="AJ17" s="99">
        <v>15715878.815429701</v>
      </c>
      <c r="AK17" s="99">
        <v>10626425.6920166</v>
      </c>
      <c r="AL17" s="99">
        <v>0</v>
      </c>
      <c r="AM17" s="99">
        <v>5620666.8275756799</v>
      </c>
      <c r="AN17" s="99">
        <v>251341601.33984399</v>
      </c>
      <c r="AO17" s="99">
        <v>754654316.96875</v>
      </c>
      <c r="AP17" s="99">
        <v>12851450.9101563</v>
      </c>
      <c r="AQ17" s="99">
        <v>360479026.37109399</v>
      </c>
      <c r="AR17" s="99">
        <v>194670218.45898399</v>
      </c>
      <c r="AS17" s="99">
        <v>97199181.341796905</v>
      </c>
      <c r="AT17" s="99">
        <v>22016974.881103501</v>
      </c>
      <c r="AU17" s="99">
        <v>2153835.3846130399</v>
      </c>
      <c r="AV17" s="99">
        <v>633914475.75781298</v>
      </c>
      <c r="AW17" s="99">
        <v>45622521.0615234</v>
      </c>
      <c r="AX17" s="99">
        <v>201097780.875</v>
      </c>
      <c r="AY17" s="99">
        <v>315903241.046875</v>
      </c>
      <c r="AZ17" s="99">
        <v>223412641.76953101</v>
      </c>
      <c r="BA17" s="99">
        <v>262122513.35156301</v>
      </c>
      <c r="BB17" s="99">
        <v>0</v>
      </c>
      <c r="BC17" s="99">
        <v>125039306.143555</v>
      </c>
      <c r="BD17" s="99">
        <v>76864800.916992202</v>
      </c>
      <c r="BE17" s="99">
        <v>0</v>
      </c>
      <c r="BF17" s="99">
        <v>42552122.146484397</v>
      </c>
      <c r="BG17" s="99">
        <v>669408433.953125</v>
      </c>
      <c r="BH17" s="99">
        <v>178082405.68554699</v>
      </c>
      <c r="BI17" s="99">
        <v>1765898.3452301</v>
      </c>
      <c r="BJ17" s="99">
        <v>109758586.240234</v>
      </c>
      <c r="BK17" s="99">
        <v>70678267.227539107</v>
      </c>
      <c r="BL17" s="99">
        <v>7825564.2407836895</v>
      </c>
      <c r="BM17" s="99">
        <v>1712864.81904602</v>
      </c>
      <c r="BN17" s="99">
        <v>234457.20981216399</v>
      </c>
      <c r="BO17" s="99">
        <v>0</v>
      </c>
      <c r="BP17" s="99">
        <v>0</v>
      </c>
      <c r="BQ17" s="99">
        <v>0</v>
      </c>
      <c r="BR17" s="99">
        <v>100812120.75488301</v>
      </c>
      <c r="BS17" s="99">
        <v>86229664.078125</v>
      </c>
      <c r="BT17" s="99">
        <v>50982515.980468802</v>
      </c>
      <c r="BU17" s="99">
        <v>0</v>
      </c>
      <c r="BV17" s="99">
        <v>51548398.818359397</v>
      </c>
      <c r="BW17" s="99">
        <v>9362420.5557861291</v>
      </c>
      <c r="BX17" s="99">
        <v>0</v>
      </c>
      <c r="BY17" s="99">
        <v>0</v>
      </c>
      <c r="BZ17" s="99">
        <v>0</v>
      </c>
      <c r="CA17" s="99">
        <v>1959056.8569946301</v>
      </c>
      <c r="CB17" s="99">
        <v>136061511.06054699</v>
      </c>
      <c r="CC17" s="99">
        <v>1128170283.42188</v>
      </c>
      <c r="CD17" s="99">
        <v>289309069.46875</v>
      </c>
      <c r="CE17" s="99">
        <v>72682.466685295105</v>
      </c>
      <c r="CF17" s="99">
        <v>16398807.0909424</v>
      </c>
      <c r="CG17" s="99">
        <v>120480718.558594</v>
      </c>
      <c r="CH17" s="99">
        <v>9507426.0699462909</v>
      </c>
      <c r="CI17" s="99">
        <v>2031852.95584106</v>
      </c>
      <c r="CJ17" s="99">
        <v>152504613.45703101</v>
      </c>
      <c r="CK17" s="99">
        <v>1249853411.89063</v>
      </c>
      <c r="CL17" s="99">
        <v>298775293.1875</v>
      </c>
      <c r="CM17" s="166">
        <v>2789982.8254394499</v>
      </c>
      <c r="CN17" s="166">
        <v>403233203.83984399</v>
      </c>
      <c r="CO17" s="166">
        <v>1917048382.59375</v>
      </c>
      <c r="CP17" s="99">
        <v>298775293.1875</v>
      </c>
      <c r="CQ17" s="99">
        <v>822.10473008453801</v>
      </c>
      <c r="CR17" s="99">
        <v>172509.987747192</v>
      </c>
      <c r="CS17" s="99">
        <v>1269523.06428528</v>
      </c>
      <c r="CT17" s="99">
        <v>215395.51094818101</v>
      </c>
      <c r="CU17" s="98">
        <v>615837.21136077901</v>
      </c>
      <c r="CV17" s="98">
        <v>702814.10190046194</v>
      </c>
      <c r="CW17" s="98">
        <v>152460318.15148941</v>
      </c>
      <c r="CX17" s="98">
        <v>1248651001.980474</v>
      </c>
    </row>
    <row r="18" spans="1:102" x14ac:dyDescent="0.2">
      <c r="A18" s="98" t="s">
        <v>79</v>
      </c>
      <c r="B18" s="100">
        <v>39508</v>
      </c>
      <c r="C18" s="99">
        <v>1479003.21447754</v>
      </c>
      <c r="D18" s="99">
        <v>15006.214258432399</v>
      </c>
      <c r="E18" s="99">
        <v>483701.86943054199</v>
      </c>
      <c r="F18" s="99">
        <v>334733.72754287702</v>
      </c>
      <c r="G18" s="99">
        <v>59222.885653495803</v>
      </c>
      <c r="H18" s="99">
        <v>15321.1095768213</v>
      </c>
      <c r="I18" s="99">
        <v>1837.1709938347301</v>
      </c>
      <c r="J18" s="99">
        <v>680975.86026001</v>
      </c>
      <c r="K18" s="99">
        <v>91385.977188110395</v>
      </c>
      <c r="L18" s="99">
        <v>454461.438594818</v>
      </c>
      <c r="M18" s="99">
        <v>665861.64044952404</v>
      </c>
      <c r="N18" s="99">
        <v>190893.831474304</v>
      </c>
      <c r="O18" s="99">
        <v>607057.16287994396</v>
      </c>
      <c r="P18" s="99">
        <v>0</v>
      </c>
      <c r="Q18" s="99">
        <v>117483.97558975199</v>
      </c>
      <c r="R18" s="99">
        <v>51566.590427398703</v>
      </c>
      <c r="S18" s="99">
        <v>0</v>
      </c>
      <c r="T18" s="99">
        <v>24186.679999828299</v>
      </c>
      <c r="U18" s="99">
        <v>772566.95109558105</v>
      </c>
      <c r="V18" s="99">
        <v>89386328.033203095</v>
      </c>
      <c r="W18" s="99">
        <v>1672349.0798034701</v>
      </c>
      <c r="X18" s="99">
        <v>44419946.844238304</v>
      </c>
      <c r="Y18" s="99">
        <v>24477994.478027299</v>
      </c>
      <c r="Z18" s="99">
        <v>14017259.0280762</v>
      </c>
      <c r="AA18" s="99">
        <v>2625949.2992248498</v>
      </c>
      <c r="AB18" s="99">
        <v>259783.69754600499</v>
      </c>
      <c r="AC18" s="99">
        <v>238703045.38085899</v>
      </c>
      <c r="AD18" s="99">
        <v>13782029.692748999</v>
      </c>
      <c r="AE18" s="99">
        <v>21705666.574951202</v>
      </c>
      <c r="AF18" s="99">
        <v>36966564.765625</v>
      </c>
      <c r="AG18" s="99">
        <v>29269311.701171901</v>
      </c>
      <c r="AH18" s="99">
        <v>32281744.533935498</v>
      </c>
      <c r="AI18" s="99">
        <v>0</v>
      </c>
      <c r="AJ18" s="99">
        <v>15714154.510864301</v>
      </c>
      <c r="AK18" s="99">
        <v>11043266.8549805</v>
      </c>
      <c r="AL18" s="99">
        <v>0</v>
      </c>
      <c r="AM18" s="99">
        <v>5372780.5194091797</v>
      </c>
      <c r="AN18" s="99">
        <v>253156943.65234399</v>
      </c>
      <c r="AO18" s="99">
        <v>768163671.39843798</v>
      </c>
      <c r="AP18" s="99">
        <v>12801462.2762451</v>
      </c>
      <c r="AQ18" s="99">
        <v>357524125.67578101</v>
      </c>
      <c r="AR18" s="99">
        <v>195494042.97460899</v>
      </c>
      <c r="AS18" s="99">
        <v>107080651.175781</v>
      </c>
      <c r="AT18" s="99">
        <v>19526546.604247998</v>
      </c>
      <c r="AU18" s="99">
        <v>1885120.0676269501</v>
      </c>
      <c r="AV18" s="99">
        <v>651453957.77343798</v>
      </c>
      <c r="AW18" s="99">
        <v>37500987.458984397</v>
      </c>
      <c r="AX18" s="99">
        <v>202115362.38476601</v>
      </c>
      <c r="AY18" s="99">
        <v>320574970.11328101</v>
      </c>
      <c r="AZ18" s="99">
        <v>224257977.78515601</v>
      </c>
      <c r="BA18" s="99">
        <v>271062578.76171899</v>
      </c>
      <c r="BB18" s="99">
        <v>0</v>
      </c>
      <c r="BC18" s="99">
        <v>125708576.48632801</v>
      </c>
      <c r="BD18" s="99">
        <v>80901633.948242202</v>
      </c>
      <c r="BE18" s="99">
        <v>0</v>
      </c>
      <c r="BF18" s="99">
        <v>41157546.814941399</v>
      </c>
      <c r="BG18" s="99">
        <v>686665253.40625</v>
      </c>
      <c r="BH18" s="99">
        <v>166657379.34179699</v>
      </c>
      <c r="BI18" s="99">
        <v>1691886.2035675</v>
      </c>
      <c r="BJ18" s="99">
        <v>98893438.581054702</v>
      </c>
      <c r="BK18" s="99">
        <v>63690315.747070298</v>
      </c>
      <c r="BL18" s="99">
        <v>8569380.6175537091</v>
      </c>
      <c r="BM18" s="99">
        <v>1625307.05366516</v>
      </c>
      <c r="BN18" s="99">
        <v>239355.89203834499</v>
      </c>
      <c r="BO18" s="99">
        <v>0</v>
      </c>
      <c r="BP18" s="99">
        <v>0</v>
      </c>
      <c r="BQ18" s="99">
        <v>0</v>
      </c>
      <c r="BR18" s="99">
        <v>90721663.936523393</v>
      </c>
      <c r="BS18" s="99">
        <v>77358486.115234405</v>
      </c>
      <c r="BT18" s="99">
        <v>52733267.245605499</v>
      </c>
      <c r="BU18" s="99">
        <v>0</v>
      </c>
      <c r="BV18" s="99">
        <v>46673524.261230499</v>
      </c>
      <c r="BW18" s="99">
        <v>9929737.8262939509</v>
      </c>
      <c r="BX18" s="99">
        <v>0</v>
      </c>
      <c r="BY18" s="99">
        <v>0</v>
      </c>
      <c r="BZ18" s="99">
        <v>0</v>
      </c>
      <c r="CA18" s="99">
        <v>1978424.81936646</v>
      </c>
      <c r="CB18" s="99">
        <v>135426645.859375</v>
      </c>
      <c r="CC18" s="99">
        <v>1136601538.42188</v>
      </c>
      <c r="CD18" s="99">
        <v>267473775.89453101</v>
      </c>
      <c r="CE18" s="99">
        <v>74412.555997848496</v>
      </c>
      <c r="CF18" s="99">
        <v>16586075.545410199</v>
      </c>
      <c r="CG18" s="99">
        <v>123347062.00293</v>
      </c>
      <c r="CH18" s="99">
        <v>10221275.774658199</v>
      </c>
      <c r="CI18" s="99">
        <v>2052802.7362670901</v>
      </c>
      <c r="CJ18" s="99">
        <v>151884518.87695301</v>
      </c>
      <c r="CK18" s="99">
        <v>1261991483.46875</v>
      </c>
      <c r="CL18" s="99">
        <v>277721795.47265601</v>
      </c>
      <c r="CM18" s="166">
        <v>2819699.9880981399</v>
      </c>
      <c r="CN18" s="166">
        <v>405211123.95703101</v>
      </c>
      <c r="CO18" s="166">
        <v>1947305423.26563</v>
      </c>
      <c r="CP18" s="99">
        <v>277721795.47265601</v>
      </c>
      <c r="CQ18" s="99">
        <v>882.79907370358706</v>
      </c>
      <c r="CR18" s="99">
        <v>182660.10682296799</v>
      </c>
      <c r="CS18" s="99">
        <v>1347452.5276031501</v>
      </c>
      <c r="CT18" s="99">
        <v>230248.87587547299</v>
      </c>
      <c r="CU18" s="98">
        <v>589777.75748773897</v>
      </c>
      <c r="CV18" s="98">
        <v>733996.312737923</v>
      </c>
      <c r="CW18" s="98">
        <v>152012721.40478519</v>
      </c>
      <c r="CX18" s="98">
        <v>1259948600.4248099</v>
      </c>
    </row>
    <row r="19" spans="1:102" x14ac:dyDescent="0.2">
      <c r="A19" s="98" t="s">
        <v>79</v>
      </c>
      <c r="B19" s="100">
        <v>39600</v>
      </c>
      <c r="C19" s="99">
        <v>1503945.62779236</v>
      </c>
      <c r="D19" s="99">
        <v>14126.4318730831</v>
      </c>
      <c r="E19" s="99">
        <v>471130.10399246198</v>
      </c>
      <c r="F19" s="99">
        <v>329796.86722564697</v>
      </c>
      <c r="G19" s="99">
        <v>62432.663076877601</v>
      </c>
      <c r="H19" s="99">
        <v>13304.660746097599</v>
      </c>
      <c r="I19" s="99">
        <v>1596.6285319328299</v>
      </c>
      <c r="J19" s="99">
        <v>707694.90129852295</v>
      </c>
      <c r="K19" s="99">
        <v>76621.290830612197</v>
      </c>
      <c r="L19" s="99">
        <v>453440.05158996599</v>
      </c>
      <c r="M19" s="99">
        <v>670175.77954864502</v>
      </c>
      <c r="N19" s="99">
        <v>189483.603321075</v>
      </c>
      <c r="O19" s="99">
        <v>617519.21175384498</v>
      </c>
      <c r="P19" s="99">
        <v>0</v>
      </c>
      <c r="Q19" s="99">
        <v>116415.682760239</v>
      </c>
      <c r="R19" s="99">
        <v>53721.873473167398</v>
      </c>
      <c r="S19" s="99">
        <v>0</v>
      </c>
      <c r="T19" s="99">
        <v>23709.927180767099</v>
      </c>
      <c r="U19" s="99">
        <v>782461.54570770299</v>
      </c>
      <c r="V19" s="99">
        <v>90716894.415039107</v>
      </c>
      <c r="W19" s="99">
        <v>1279049.33209229</v>
      </c>
      <c r="X19" s="99">
        <v>43251705.3125</v>
      </c>
      <c r="Y19" s="99">
        <v>24110562.681640599</v>
      </c>
      <c r="Z19" s="99">
        <v>14530103.486328101</v>
      </c>
      <c r="AA19" s="99">
        <v>2315393.2772827102</v>
      </c>
      <c r="AB19" s="99">
        <v>228816.74581337001</v>
      </c>
      <c r="AC19" s="99">
        <v>247807860.94726601</v>
      </c>
      <c r="AD19" s="99">
        <v>11284240.284668</v>
      </c>
      <c r="AE19" s="99">
        <v>21728775.036377002</v>
      </c>
      <c r="AF19" s="99">
        <v>36980724.601074196</v>
      </c>
      <c r="AG19" s="99">
        <v>28893536.356445301</v>
      </c>
      <c r="AH19" s="99">
        <v>32761374.6647949</v>
      </c>
      <c r="AI19" s="99">
        <v>0</v>
      </c>
      <c r="AJ19" s="99">
        <v>15271093.0231934</v>
      </c>
      <c r="AK19" s="99">
        <v>11446778.556640601</v>
      </c>
      <c r="AL19" s="99">
        <v>0</v>
      </c>
      <c r="AM19" s="99">
        <v>5206037.7496948196</v>
      </c>
      <c r="AN19" s="99">
        <v>257292037.515625</v>
      </c>
      <c r="AO19" s="99">
        <v>786840930.9375</v>
      </c>
      <c r="AP19" s="99">
        <v>10569498.2647705</v>
      </c>
      <c r="AQ19" s="99">
        <v>351198176.25390601</v>
      </c>
      <c r="AR19" s="99">
        <v>193422630.36523399</v>
      </c>
      <c r="AS19" s="99">
        <v>109727427.988281</v>
      </c>
      <c r="AT19" s="99">
        <v>17381990.416015599</v>
      </c>
      <c r="AU19" s="99">
        <v>1677443.62823486</v>
      </c>
      <c r="AV19" s="99">
        <v>671725778.90625</v>
      </c>
      <c r="AW19" s="99">
        <v>30976084.248779301</v>
      </c>
      <c r="AX19" s="99">
        <v>204218718.48046899</v>
      </c>
      <c r="AY19" s="99">
        <v>322048747.74609399</v>
      </c>
      <c r="AZ19" s="99">
        <v>223207992.46093801</v>
      </c>
      <c r="BA19" s="99">
        <v>278089327.05468798</v>
      </c>
      <c r="BB19" s="99">
        <v>0</v>
      </c>
      <c r="BC19" s="99">
        <v>124324429.97656301</v>
      </c>
      <c r="BD19" s="99">
        <v>85035163.65625</v>
      </c>
      <c r="BE19" s="99">
        <v>0</v>
      </c>
      <c r="BF19" s="99">
        <v>40472157.8134766</v>
      </c>
      <c r="BG19" s="99">
        <v>707686672.15625</v>
      </c>
      <c r="BH19" s="99">
        <v>171334362.46679699</v>
      </c>
      <c r="BI19" s="99">
        <v>1701779.1327819801</v>
      </c>
      <c r="BJ19" s="99">
        <v>97160823.833007798</v>
      </c>
      <c r="BK19" s="99">
        <v>62838296.272949196</v>
      </c>
      <c r="BL19" s="99">
        <v>9320356.8824462909</v>
      </c>
      <c r="BM19" s="99">
        <v>1349251.56536865</v>
      </c>
      <c r="BN19" s="99">
        <v>207969.061058044</v>
      </c>
      <c r="BO19" s="99">
        <v>0</v>
      </c>
      <c r="BP19" s="99">
        <v>0</v>
      </c>
      <c r="BQ19" s="99">
        <v>0</v>
      </c>
      <c r="BR19" s="99">
        <v>91632216.719726607</v>
      </c>
      <c r="BS19" s="99">
        <v>76982046.430664107</v>
      </c>
      <c r="BT19" s="99">
        <v>54179364.261230499</v>
      </c>
      <c r="BU19" s="99">
        <v>0</v>
      </c>
      <c r="BV19" s="99">
        <v>46910892.6162109</v>
      </c>
      <c r="BW19" s="99">
        <v>10502521.1750488</v>
      </c>
      <c r="BX19" s="99">
        <v>0</v>
      </c>
      <c r="BY19" s="99">
        <v>0</v>
      </c>
      <c r="BZ19" s="99">
        <v>0</v>
      </c>
      <c r="CA19" s="99">
        <v>1991166.42356873</v>
      </c>
      <c r="CB19" s="99">
        <v>135347196.03906301</v>
      </c>
      <c r="CC19" s="99">
        <v>1148420730.01563</v>
      </c>
      <c r="CD19" s="99">
        <v>270032695.87109399</v>
      </c>
      <c r="CE19" s="99">
        <v>75694.062362670898</v>
      </c>
      <c r="CF19" s="99">
        <v>16793823.083007801</v>
      </c>
      <c r="CG19" s="99">
        <v>126324433.447266</v>
      </c>
      <c r="CH19" s="99">
        <v>10681590.447876001</v>
      </c>
      <c r="CI19" s="99">
        <v>2067162.1390533401</v>
      </c>
      <c r="CJ19" s="99">
        <v>152015293.00195301</v>
      </c>
      <c r="CK19" s="99">
        <v>1273657505.40625</v>
      </c>
      <c r="CL19" s="99">
        <v>280778264.83203101</v>
      </c>
      <c r="CM19" s="166">
        <v>2843124.7024230999</v>
      </c>
      <c r="CN19" s="166">
        <v>409241550.35156298</v>
      </c>
      <c r="CO19" s="166">
        <v>1979784619.79688</v>
      </c>
      <c r="CP19" s="99">
        <v>280778264.83203101</v>
      </c>
      <c r="CQ19" s="99">
        <v>939.759939551353</v>
      </c>
      <c r="CR19" s="99">
        <v>190170.29183959999</v>
      </c>
      <c r="CS19" s="99">
        <v>1427967.68197632</v>
      </c>
      <c r="CT19" s="99">
        <v>242003.979036331</v>
      </c>
      <c r="CU19" s="98">
        <v>560554.18450741202</v>
      </c>
      <c r="CV19" s="98">
        <v>763946.29828705895</v>
      </c>
      <c r="CW19" s="98">
        <v>152141019.12207082</v>
      </c>
      <c r="CX19" s="98">
        <v>1274745163.4628961</v>
      </c>
    </row>
    <row r="20" spans="1:102" x14ac:dyDescent="0.2">
      <c r="A20" s="98" t="s">
        <v>79</v>
      </c>
      <c r="B20" s="100">
        <v>39692</v>
      </c>
      <c r="C20" s="99">
        <v>1526310.5481109601</v>
      </c>
      <c r="D20" s="99">
        <v>16317.9332487583</v>
      </c>
      <c r="E20" s="99">
        <v>456301.17762374901</v>
      </c>
      <c r="F20" s="99">
        <v>322947.98575592</v>
      </c>
      <c r="G20" s="99">
        <v>65918.949232101397</v>
      </c>
      <c r="H20" s="99">
        <v>11100.9590630531</v>
      </c>
      <c r="I20" s="99">
        <v>1365.82377155125</v>
      </c>
      <c r="J20" s="99">
        <v>729348.71630096401</v>
      </c>
      <c r="K20" s="99">
        <v>64551.314893245697</v>
      </c>
      <c r="L20" s="99">
        <v>444513.08593368501</v>
      </c>
      <c r="M20" s="99">
        <v>673407.44142913795</v>
      </c>
      <c r="N20" s="99">
        <v>187441.53147315999</v>
      </c>
      <c r="O20" s="99">
        <v>626885.29363250697</v>
      </c>
      <c r="P20" s="99">
        <v>0</v>
      </c>
      <c r="Q20" s="99">
        <v>117433.433961868</v>
      </c>
      <c r="R20" s="99">
        <v>55503.445224761999</v>
      </c>
      <c r="S20" s="99">
        <v>0</v>
      </c>
      <c r="T20" s="99">
        <v>23040.5496015549</v>
      </c>
      <c r="U20" s="99">
        <v>793889.35523986805</v>
      </c>
      <c r="V20" s="99">
        <v>92390200.619140595</v>
      </c>
      <c r="W20" s="99">
        <v>1810486.6391449</v>
      </c>
      <c r="X20" s="99">
        <v>41835192.676269501</v>
      </c>
      <c r="Y20" s="99">
        <v>23665595.3601074</v>
      </c>
      <c r="Z20" s="99">
        <v>15033541.8369141</v>
      </c>
      <c r="AA20" s="99">
        <v>1918514.86108398</v>
      </c>
      <c r="AB20" s="99">
        <v>191775.819736481</v>
      </c>
      <c r="AC20" s="99">
        <v>252774268.06835899</v>
      </c>
      <c r="AD20" s="99">
        <v>9687179.4840087909</v>
      </c>
      <c r="AE20" s="99">
        <v>21321711.900634799</v>
      </c>
      <c r="AF20" s="99">
        <v>37155889.529296897</v>
      </c>
      <c r="AG20" s="99">
        <v>28447452.857421901</v>
      </c>
      <c r="AH20" s="99">
        <v>33254237.4208984</v>
      </c>
      <c r="AI20" s="99">
        <v>0</v>
      </c>
      <c r="AJ20" s="99">
        <v>15644715.275390601</v>
      </c>
      <c r="AK20" s="99">
        <v>11760789.2191162</v>
      </c>
      <c r="AL20" s="99">
        <v>0</v>
      </c>
      <c r="AM20" s="99">
        <v>4964528.8403320303</v>
      </c>
      <c r="AN20" s="99">
        <v>261263099.90234399</v>
      </c>
      <c r="AO20" s="99">
        <v>809381970.02343798</v>
      </c>
      <c r="AP20" s="99">
        <v>15067491.982666001</v>
      </c>
      <c r="AQ20" s="99">
        <v>341020247.625</v>
      </c>
      <c r="AR20" s="99">
        <v>190222111.86718801</v>
      </c>
      <c r="AS20" s="99">
        <v>113097907.08886699</v>
      </c>
      <c r="AT20" s="99">
        <v>14497758.991088901</v>
      </c>
      <c r="AU20" s="99">
        <v>1412776.81521606</v>
      </c>
      <c r="AV20" s="99">
        <v>697426382.703125</v>
      </c>
      <c r="AW20" s="99">
        <v>26911405.5383301</v>
      </c>
      <c r="AX20" s="99">
        <v>202457416.30273399</v>
      </c>
      <c r="AY20" s="99">
        <v>327712377.62890601</v>
      </c>
      <c r="AZ20" s="99">
        <v>221577191.77343801</v>
      </c>
      <c r="BA20" s="99">
        <v>285489146.62109399</v>
      </c>
      <c r="BB20" s="99">
        <v>0</v>
      </c>
      <c r="BC20" s="99">
        <v>127796445.16113301</v>
      </c>
      <c r="BD20" s="99">
        <v>88335653.999023393</v>
      </c>
      <c r="BE20" s="99">
        <v>0</v>
      </c>
      <c r="BF20" s="99">
        <v>39077186.852050804</v>
      </c>
      <c r="BG20" s="99">
        <v>728357877.91406298</v>
      </c>
      <c r="BH20" s="99">
        <v>175404489.01757801</v>
      </c>
      <c r="BI20" s="99">
        <v>2009346.89276123</v>
      </c>
      <c r="BJ20" s="99">
        <v>94280170.583984405</v>
      </c>
      <c r="BK20" s="99">
        <v>61417207.346679702</v>
      </c>
      <c r="BL20" s="99">
        <v>9997249.2895507794</v>
      </c>
      <c r="BM20" s="99">
        <v>1170523.67909241</v>
      </c>
      <c r="BN20" s="99">
        <v>141974.27977562</v>
      </c>
      <c r="BO20" s="99">
        <v>0</v>
      </c>
      <c r="BP20" s="99">
        <v>0</v>
      </c>
      <c r="BQ20" s="99">
        <v>0</v>
      </c>
      <c r="BR20" s="99">
        <v>93038158.984375</v>
      </c>
      <c r="BS20" s="99">
        <v>76309455.620117202</v>
      </c>
      <c r="BT20" s="99">
        <v>55561887.733886696</v>
      </c>
      <c r="BU20" s="99">
        <v>0</v>
      </c>
      <c r="BV20" s="99">
        <v>47192525.3125</v>
      </c>
      <c r="BW20" s="99">
        <v>10857341.108276401</v>
      </c>
      <c r="BX20" s="99">
        <v>0</v>
      </c>
      <c r="BY20" s="99">
        <v>0</v>
      </c>
      <c r="BZ20" s="99">
        <v>0</v>
      </c>
      <c r="CA20" s="99">
        <v>1998006.3432769801</v>
      </c>
      <c r="CB20" s="99">
        <v>135665679.02343801</v>
      </c>
      <c r="CC20" s="99">
        <v>1166208394.59375</v>
      </c>
      <c r="CD20" s="99">
        <v>271753034.94531298</v>
      </c>
      <c r="CE20" s="99">
        <v>77009.501617431597</v>
      </c>
      <c r="CF20" s="99">
        <v>16968232.105712902</v>
      </c>
      <c r="CG20" s="99">
        <v>129299595.740234</v>
      </c>
      <c r="CH20" s="99">
        <v>11165690.7646484</v>
      </c>
      <c r="CI20" s="99">
        <v>2074721.1518859901</v>
      </c>
      <c r="CJ20" s="99">
        <v>152558852.83789101</v>
      </c>
      <c r="CK20" s="99">
        <v>1290783845.14063</v>
      </c>
      <c r="CL20" s="99">
        <v>282857355.80078101</v>
      </c>
      <c r="CM20" s="166">
        <v>2861156.3595275902</v>
      </c>
      <c r="CN20" s="166">
        <v>414117827.53515601</v>
      </c>
      <c r="CO20" s="166">
        <v>2021691538.09375</v>
      </c>
      <c r="CP20" s="99">
        <v>282857355.80078101</v>
      </c>
      <c r="CQ20" s="99">
        <v>987.72771243751004</v>
      </c>
      <c r="CR20" s="99">
        <v>194274.37072181699</v>
      </c>
      <c r="CS20" s="99">
        <v>1481670.1068420401</v>
      </c>
      <c r="CT20" s="99">
        <v>251678.102838516</v>
      </c>
      <c r="CU20" s="98">
        <v>531304.53810997901</v>
      </c>
      <c r="CV20" s="98">
        <v>788539.00676082098</v>
      </c>
      <c r="CW20" s="98">
        <v>152633911.1291509</v>
      </c>
      <c r="CX20" s="98">
        <v>1295507990.3339839</v>
      </c>
    </row>
    <row r="21" spans="1:102" x14ac:dyDescent="0.2">
      <c r="A21" s="98" t="s">
        <v>79</v>
      </c>
      <c r="B21" s="100">
        <v>39783</v>
      </c>
      <c r="C21" s="99">
        <v>1535633.1693420401</v>
      </c>
      <c r="D21" s="99">
        <v>16299.1063207388</v>
      </c>
      <c r="E21" s="99">
        <v>442421.82310104399</v>
      </c>
      <c r="F21" s="99">
        <v>315672.94965744001</v>
      </c>
      <c r="G21" s="99">
        <v>69073.492114067107</v>
      </c>
      <c r="H21" s="99">
        <v>9160.2536687851007</v>
      </c>
      <c r="I21" s="99">
        <v>1128.4406164884599</v>
      </c>
      <c r="J21" s="99">
        <v>743814.543441772</v>
      </c>
      <c r="K21" s="99">
        <v>53863.223902225502</v>
      </c>
      <c r="L21" s="99">
        <v>435969.74463272101</v>
      </c>
      <c r="M21" s="99">
        <v>672267.59439086902</v>
      </c>
      <c r="N21" s="99">
        <v>185508.67391777001</v>
      </c>
      <c r="O21" s="99">
        <v>632472.72299194301</v>
      </c>
      <c r="P21" s="99">
        <v>0</v>
      </c>
      <c r="Q21" s="99">
        <v>117064.99343872099</v>
      </c>
      <c r="R21" s="99">
        <v>57241.445346355402</v>
      </c>
      <c r="S21" s="99">
        <v>0</v>
      </c>
      <c r="T21" s="99">
        <v>22499.925034046199</v>
      </c>
      <c r="U21" s="99">
        <v>799159.29978179897</v>
      </c>
      <c r="V21" s="99">
        <v>92801587.067382798</v>
      </c>
      <c r="W21" s="99">
        <v>1756516.8789520301</v>
      </c>
      <c r="X21" s="99">
        <v>40231025.8505859</v>
      </c>
      <c r="Y21" s="99">
        <v>23003989.2028809</v>
      </c>
      <c r="Z21" s="99">
        <v>15579572.673706099</v>
      </c>
      <c r="AA21" s="99">
        <v>1503613.01268005</v>
      </c>
      <c r="AB21" s="99">
        <v>152615.908397675</v>
      </c>
      <c r="AC21" s="99">
        <v>254867026.796875</v>
      </c>
      <c r="AD21" s="99">
        <v>7720599.6467285203</v>
      </c>
      <c r="AE21" s="99">
        <v>20816794.799072299</v>
      </c>
      <c r="AF21" s="99">
        <v>36958113.831542999</v>
      </c>
      <c r="AG21" s="99">
        <v>27936437.9287109</v>
      </c>
      <c r="AH21" s="99">
        <v>33509117.7663574</v>
      </c>
      <c r="AI21" s="99">
        <v>0</v>
      </c>
      <c r="AJ21" s="99">
        <v>15485859.670776401</v>
      </c>
      <c r="AK21" s="99">
        <v>12111698.5040283</v>
      </c>
      <c r="AL21" s="99">
        <v>0</v>
      </c>
      <c r="AM21" s="99">
        <v>4796490.0136718797</v>
      </c>
      <c r="AN21" s="99">
        <v>264238540.11132801</v>
      </c>
      <c r="AO21" s="99">
        <v>818625321.08593798</v>
      </c>
      <c r="AP21" s="99">
        <v>14545457.547973599</v>
      </c>
      <c r="AQ21" s="99">
        <v>330227162.40234399</v>
      </c>
      <c r="AR21" s="99">
        <v>184676460.16406301</v>
      </c>
      <c r="AS21" s="99">
        <v>118656917.07910199</v>
      </c>
      <c r="AT21" s="99">
        <v>11361403.4462891</v>
      </c>
      <c r="AU21" s="99">
        <v>1128883.6174469001</v>
      </c>
      <c r="AV21" s="99">
        <v>728969138.234375</v>
      </c>
      <c r="AW21" s="99">
        <v>21766148.8583984</v>
      </c>
      <c r="AX21" s="99">
        <v>198595916.85742199</v>
      </c>
      <c r="AY21" s="99">
        <v>328453300.171875</v>
      </c>
      <c r="AZ21" s="99">
        <v>219083193.25195301</v>
      </c>
      <c r="BA21" s="99">
        <v>289529296.125</v>
      </c>
      <c r="BB21" s="99">
        <v>0</v>
      </c>
      <c r="BC21" s="99">
        <v>127265492.39550801</v>
      </c>
      <c r="BD21" s="99">
        <v>91486410.220703095</v>
      </c>
      <c r="BE21" s="99">
        <v>0</v>
      </c>
      <c r="BF21" s="99">
        <v>38028405.946777299</v>
      </c>
      <c r="BG21" s="99">
        <v>743890667.984375</v>
      </c>
      <c r="BH21" s="99">
        <v>179470046.67382801</v>
      </c>
      <c r="BI21" s="99">
        <v>2202577.2460327102</v>
      </c>
      <c r="BJ21" s="99">
        <v>91783569.211914107</v>
      </c>
      <c r="BK21" s="99">
        <v>60240129.782714799</v>
      </c>
      <c r="BL21" s="99">
        <v>10542788.572998</v>
      </c>
      <c r="BM21" s="99">
        <v>1021629.92133331</v>
      </c>
      <c r="BN21" s="99">
        <v>115011.220885277</v>
      </c>
      <c r="BO21" s="99">
        <v>0</v>
      </c>
      <c r="BP21" s="99">
        <v>0</v>
      </c>
      <c r="BQ21" s="99">
        <v>0</v>
      </c>
      <c r="BR21" s="99">
        <v>93784083.9921875</v>
      </c>
      <c r="BS21" s="99">
        <v>75486080.571289107</v>
      </c>
      <c r="BT21" s="99">
        <v>56339755.761230499</v>
      </c>
      <c r="BU21" s="99">
        <v>0</v>
      </c>
      <c r="BV21" s="99">
        <v>47553539.065429702</v>
      </c>
      <c r="BW21" s="99">
        <v>11290848.420166001</v>
      </c>
      <c r="BX21" s="99">
        <v>0</v>
      </c>
      <c r="BY21" s="99">
        <v>0</v>
      </c>
      <c r="BZ21" s="99">
        <v>0</v>
      </c>
      <c r="CA21" s="99">
        <v>1993226.9446258501</v>
      </c>
      <c r="CB21" s="99">
        <v>134618709.13085899</v>
      </c>
      <c r="CC21" s="99">
        <v>1161768285.375</v>
      </c>
      <c r="CD21" s="99">
        <v>273265057.43359399</v>
      </c>
      <c r="CE21" s="99">
        <v>78408.164027214094</v>
      </c>
      <c r="CF21" s="99">
        <v>17129248.1865234</v>
      </c>
      <c r="CG21" s="99">
        <v>131147473.038086</v>
      </c>
      <c r="CH21" s="99">
        <v>11502280.0201416</v>
      </c>
      <c r="CI21" s="99">
        <v>2071707.6242980999</v>
      </c>
      <c r="CJ21" s="99">
        <v>151675700.77734399</v>
      </c>
      <c r="CK21" s="99">
        <v>1290281394.04688</v>
      </c>
      <c r="CL21" s="99">
        <v>284753188.49218798</v>
      </c>
      <c r="CM21" s="166">
        <v>2864473.2715454102</v>
      </c>
      <c r="CN21" s="166">
        <v>416078495.26171899</v>
      </c>
      <c r="CO21" s="166">
        <v>2036660399.46875</v>
      </c>
      <c r="CP21" s="99">
        <v>284753188.49218798</v>
      </c>
      <c r="CQ21" s="99">
        <v>1043.8047261387101</v>
      </c>
      <c r="CR21" s="99">
        <v>204832.84328460699</v>
      </c>
      <c r="CS21" s="99">
        <v>1565722.49159241</v>
      </c>
      <c r="CT21" s="99">
        <v>261818.51468086199</v>
      </c>
      <c r="CU21" s="98">
        <v>506520.06559677498</v>
      </c>
      <c r="CV21" s="98">
        <v>806303.19226918102</v>
      </c>
      <c r="CW21" s="98">
        <v>151747957.3173824</v>
      </c>
      <c r="CX21" s="98">
        <v>1292915758.4130859</v>
      </c>
    </row>
    <row r="22" spans="1:102" x14ac:dyDescent="0.2">
      <c r="A22" s="98" t="s">
        <v>79</v>
      </c>
      <c r="B22" s="100">
        <v>39873</v>
      </c>
      <c r="C22" s="99">
        <v>1555155.75296021</v>
      </c>
      <c r="D22" s="99">
        <v>17153.0909404755</v>
      </c>
      <c r="E22" s="99">
        <v>429452.23802566499</v>
      </c>
      <c r="F22" s="99">
        <v>308397.35676193202</v>
      </c>
      <c r="G22" s="99">
        <v>71687.540829658494</v>
      </c>
      <c r="H22" s="99">
        <v>7913.6714225411397</v>
      </c>
      <c r="I22" s="99">
        <v>962.19428210705496</v>
      </c>
      <c r="J22" s="99">
        <v>762713.96334838902</v>
      </c>
      <c r="K22" s="99">
        <v>43766.777939319603</v>
      </c>
      <c r="L22" s="99">
        <v>432629.89163208002</v>
      </c>
      <c r="M22" s="99">
        <v>675933.13838958705</v>
      </c>
      <c r="N22" s="99">
        <v>183876.43832588199</v>
      </c>
      <c r="O22" s="99">
        <v>643198.214454651</v>
      </c>
      <c r="P22" s="99">
        <v>0</v>
      </c>
      <c r="Q22" s="99">
        <v>117409.344666481</v>
      </c>
      <c r="R22" s="99">
        <v>58818.498962879203</v>
      </c>
      <c r="S22" s="99">
        <v>0</v>
      </c>
      <c r="T22" s="99">
        <v>22013.329809427301</v>
      </c>
      <c r="U22" s="99">
        <v>806460.56529235805</v>
      </c>
      <c r="V22" s="99">
        <v>93318237.533203095</v>
      </c>
      <c r="W22" s="99">
        <v>1875501.4701843299</v>
      </c>
      <c r="X22" s="99">
        <v>38882500.294433601</v>
      </c>
      <c r="Y22" s="99">
        <v>22370208.703125</v>
      </c>
      <c r="Z22" s="99">
        <v>15874656.7220459</v>
      </c>
      <c r="AA22" s="99">
        <v>1347196.96763611</v>
      </c>
      <c r="AB22" s="99">
        <v>129309.43206787101</v>
      </c>
      <c r="AC22" s="99">
        <v>260941927.62890601</v>
      </c>
      <c r="AD22" s="99">
        <v>5997037.2888793899</v>
      </c>
      <c r="AE22" s="99">
        <v>20445750.0546875</v>
      </c>
      <c r="AF22" s="99">
        <v>37012785.6005859</v>
      </c>
      <c r="AG22" s="99">
        <v>27455578.9758301</v>
      </c>
      <c r="AH22" s="99">
        <v>33917562.712890603</v>
      </c>
      <c r="AI22" s="99">
        <v>0</v>
      </c>
      <c r="AJ22" s="99">
        <v>15370325.9614258</v>
      </c>
      <c r="AK22" s="99">
        <v>12381625.3197021</v>
      </c>
      <c r="AL22" s="99">
        <v>0</v>
      </c>
      <c r="AM22" s="99">
        <v>4668094.4006957998</v>
      </c>
      <c r="AN22" s="99">
        <v>267165083.80078101</v>
      </c>
      <c r="AO22" s="99">
        <v>829427827.61718798</v>
      </c>
      <c r="AP22" s="99">
        <v>15917152.713623</v>
      </c>
      <c r="AQ22" s="99">
        <v>318103799.03906298</v>
      </c>
      <c r="AR22" s="99">
        <v>181237561.77929699</v>
      </c>
      <c r="AS22" s="99">
        <v>123153898.759766</v>
      </c>
      <c r="AT22" s="99">
        <v>10279013.903930699</v>
      </c>
      <c r="AU22" s="99">
        <v>952609.61174011196</v>
      </c>
      <c r="AV22" s="99">
        <v>740974757.703125</v>
      </c>
      <c r="AW22" s="99">
        <v>17068079.845458999</v>
      </c>
      <c r="AX22" s="99">
        <v>197510175.87890601</v>
      </c>
      <c r="AY22" s="99">
        <v>328846114.25</v>
      </c>
      <c r="AZ22" s="99">
        <v>215282200.42578101</v>
      </c>
      <c r="BA22" s="99">
        <v>294446736.41015601</v>
      </c>
      <c r="BB22" s="99">
        <v>0</v>
      </c>
      <c r="BC22" s="99">
        <v>127180251.96777301</v>
      </c>
      <c r="BD22" s="99">
        <v>93863157.428710893</v>
      </c>
      <c r="BE22" s="99">
        <v>0</v>
      </c>
      <c r="BF22" s="99">
        <v>37280099.335449196</v>
      </c>
      <c r="BG22" s="99">
        <v>758032481.109375</v>
      </c>
      <c r="BH22" s="99">
        <v>180416023.83007801</v>
      </c>
      <c r="BI22" s="99">
        <v>2352216.6785583501</v>
      </c>
      <c r="BJ22" s="99">
        <v>89042952.252929702</v>
      </c>
      <c r="BK22" s="99">
        <v>58337911.542480499</v>
      </c>
      <c r="BL22" s="99">
        <v>10884953.458496099</v>
      </c>
      <c r="BM22" s="99">
        <v>987663.840675354</v>
      </c>
      <c r="BN22" s="99">
        <v>136175.692186356</v>
      </c>
      <c r="BO22" s="99">
        <v>0</v>
      </c>
      <c r="BP22" s="99">
        <v>0</v>
      </c>
      <c r="BQ22" s="99">
        <v>0</v>
      </c>
      <c r="BR22" s="99">
        <v>93079697.472656295</v>
      </c>
      <c r="BS22" s="99">
        <v>74098323.098632798</v>
      </c>
      <c r="BT22" s="99">
        <v>57307869.198242202</v>
      </c>
      <c r="BU22" s="99">
        <v>0</v>
      </c>
      <c r="BV22" s="99">
        <v>47263470.350097701</v>
      </c>
      <c r="BW22" s="99">
        <v>11610897.286987299</v>
      </c>
      <c r="BX22" s="99">
        <v>0</v>
      </c>
      <c r="BY22" s="99">
        <v>0</v>
      </c>
      <c r="BZ22" s="99">
        <v>0</v>
      </c>
      <c r="CA22" s="99">
        <v>2002085.75782776</v>
      </c>
      <c r="CB22" s="99">
        <v>134388716.5</v>
      </c>
      <c r="CC22" s="99">
        <v>1164330172.48438</v>
      </c>
      <c r="CD22" s="99">
        <v>272177381.45703101</v>
      </c>
      <c r="CE22" s="99">
        <v>79522.970370292707</v>
      </c>
      <c r="CF22" s="99">
        <v>17245310.142822299</v>
      </c>
      <c r="CG22" s="99">
        <v>132413766.018555</v>
      </c>
      <c r="CH22" s="99">
        <v>11808846.6364746</v>
      </c>
      <c r="CI22" s="99">
        <v>2081501.24934387</v>
      </c>
      <c r="CJ22" s="99">
        <v>151677185.11328101</v>
      </c>
      <c r="CK22" s="99">
        <v>1299069631.3125</v>
      </c>
      <c r="CL22" s="99">
        <v>284079487.625</v>
      </c>
      <c r="CM22" s="166">
        <v>2881735.9878540002</v>
      </c>
      <c r="CN22" s="166">
        <v>418283351.26953101</v>
      </c>
      <c r="CO22" s="166">
        <v>2054953993.9375</v>
      </c>
      <c r="CP22" s="99">
        <v>284079487.625</v>
      </c>
      <c r="CQ22" s="99">
        <v>1090.12583784759</v>
      </c>
      <c r="CR22" s="99">
        <v>211415.31844711301</v>
      </c>
      <c r="CS22" s="99">
        <v>1614421.7779083301</v>
      </c>
      <c r="CT22" s="99">
        <v>242291.054821014</v>
      </c>
      <c r="CU22" s="98">
        <v>481310.74001124798</v>
      </c>
      <c r="CV22" s="98">
        <v>827570.61774960603</v>
      </c>
      <c r="CW22" s="98">
        <v>151634026.6428223</v>
      </c>
      <c r="CX22" s="98">
        <v>1296743938.5029349</v>
      </c>
    </row>
    <row r="23" spans="1:102" x14ac:dyDescent="0.2">
      <c r="A23" s="98" t="s">
        <v>79</v>
      </c>
      <c r="B23" s="100">
        <v>39965</v>
      </c>
      <c r="C23" s="99">
        <v>1580699.04592896</v>
      </c>
      <c r="D23" s="99">
        <v>17559.003697872198</v>
      </c>
      <c r="E23" s="99">
        <v>413179.397163391</v>
      </c>
      <c r="F23" s="99">
        <v>300240.22222518898</v>
      </c>
      <c r="G23" s="99">
        <v>74402.333207130403</v>
      </c>
      <c r="H23" s="99">
        <v>6275.6601600647</v>
      </c>
      <c r="I23" s="99">
        <v>777.43332503735996</v>
      </c>
      <c r="J23" s="99">
        <v>781539.74572753895</v>
      </c>
      <c r="K23" s="99">
        <v>34362.316106319398</v>
      </c>
      <c r="L23" s="99">
        <v>432451.96884536702</v>
      </c>
      <c r="M23" s="99">
        <v>680769.13211822498</v>
      </c>
      <c r="N23" s="99">
        <v>181893.72615051299</v>
      </c>
      <c r="O23" s="99">
        <v>651794.19721221901</v>
      </c>
      <c r="P23" s="99">
        <v>0</v>
      </c>
      <c r="Q23" s="99">
        <v>117618.833287239</v>
      </c>
      <c r="R23" s="99">
        <v>60421.7490682602</v>
      </c>
      <c r="S23" s="99">
        <v>0</v>
      </c>
      <c r="T23" s="99">
        <v>21742.9037895203</v>
      </c>
      <c r="U23" s="99">
        <v>814523.27828216599</v>
      </c>
      <c r="V23" s="99">
        <v>95047947.46875</v>
      </c>
      <c r="W23" s="99">
        <v>1868143.5420532201</v>
      </c>
      <c r="X23" s="99">
        <v>37469016.034179702</v>
      </c>
      <c r="Y23" s="99">
        <v>21668449.816650402</v>
      </c>
      <c r="Z23" s="99">
        <v>16215923.0629883</v>
      </c>
      <c r="AA23" s="99">
        <v>1076537.48725891</v>
      </c>
      <c r="AB23" s="99">
        <v>102304.69552326199</v>
      </c>
      <c r="AC23" s="99">
        <v>265621189.71289101</v>
      </c>
      <c r="AD23" s="99">
        <v>4540085.66687012</v>
      </c>
      <c r="AE23" s="99">
        <v>20342775.364257801</v>
      </c>
      <c r="AF23" s="99">
        <v>37211916.319824196</v>
      </c>
      <c r="AG23" s="99">
        <v>27095701.849609401</v>
      </c>
      <c r="AH23" s="99">
        <v>34181051.4931641</v>
      </c>
      <c r="AI23" s="99">
        <v>0</v>
      </c>
      <c r="AJ23" s="99">
        <v>15386664.3171387</v>
      </c>
      <c r="AK23" s="99">
        <v>12525140.8157959</v>
      </c>
      <c r="AL23" s="99">
        <v>0</v>
      </c>
      <c r="AM23" s="99">
        <v>4508996.1123046903</v>
      </c>
      <c r="AN23" s="99">
        <v>270078175.68359399</v>
      </c>
      <c r="AO23" s="99">
        <v>849392245.359375</v>
      </c>
      <c r="AP23" s="99">
        <v>15723847.638183599</v>
      </c>
      <c r="AQ23" s="99">
        <v>307592721.07421899</v>
      </c>
      <c r="AR23" s="99">
        <v>175182981.93164101</v>
      </c>
      <c r="AS23" s="99">
        <v>126150947.552734</v>
      </c>
      <c r="AT23" s="99">
        <v>8249829.5932006799</v>
      </c>
      <c r="AU23" s="99">
        <v>754914.20657348598</v>
      </c>
      <c r="AV23" s="99">
        <v>757679156.953125</v>
      </c>
      <c r="AW23" s="99">
        <v>12997649.111572299</v>
      </c>
      <c r="AX23" s="99">
        <v>197565618.83398399</v>
      </c>
      <c r="AY23" s="99">
        <v>335175124.42578101</v>
      </c>
      <c r="AZ23" s="99">
        <v>213984464.45703101</v>
      </c>
      <c r="BA23" s="99">
        <v>298817191.34375</v>
      </c>
      <c r="BB23" s="99">
        <v>0</v>
      </c>
      <c r="BC23" s="99">
        <v>128021677.415039</v>
      </c>
      <c r="BD23" s="99">
        <v>95523116.044921905</v>
      </c>
      <c r="BE23" s="99">
        <v>0</v>
      </c>
      <c r="BF23" s="99">
        <v>36287917.205078103</v>
      </c>
      <c r="BG23" s="99">
        <v>772925024.125</v>
      </c>
      <c r="BH23" s="99">
        <v>185168319.37695301</v>
      </c>
      <c r="BI23" s="99">
        <v>2268521.4324035598</v>
      </c>
      <c r="BJ23" s="99">
        <v>86572512.807617202</v>
      </c>
      <c r="BK23" s="99">
        <v>57239657.636230499</v>
      </c>
      <c r="BL23" s="99">
        <v>11278450.907714801</v>
      </c>
      <c r="BM23" s="99">
        <v>709030.56055450405</v>
      </c>
      <c r="BN23" s="99">
        <v>103440.887619972</v>
      </c>
      <c r="BO23" s="99">
        <v>0</v>
      </c>
      <c r="BP23" s="99">
        <v>0</v>
      </c>
      <c r="BQ23" s="99">
        <v>0</v>
      </c>
      <c r="BR23" s="99">
        <v>94883840.8828125</v>
      </c>
      <c r="BS23" s="99">
        <v>73619700.333984405</v>
      </c>
      <c r="BT23" s="99">
        <v>58136217.399902299</v>
      </c>
      <c r="BU23" s="99">
        <v>0</v>
      </c>
      <c r="BV23" s="99">
        <v>47345793.638183601</v>
      </c>
      <c r="BW23" s="99">
        <v>11804506.598632799</v>
      </c>
      <c r="BX23" s="99">
        <v>0</v>
      </c>
      <c r="BY23" s="99">
        <v>0</v>
      </c>
      <c r="BZ23" s="99">
        <v>0</v>
      </c>
      <c r="CA23" s="99">
        <v>2012298.4941406299</v>
      </c>
      <c r="CB23" s="99">
        <v>134151357.79589801</v>
      </c>
      <c r="CC23" s="99">
        <v>1172112223.95313</v>
      </c>
      <c r="CD23" s="99">
        <v>273895895.703125</v>
      </c>
      <c r="CE23" s="99">
        <v>80514.315149307295</v>
      </c>
      <c r="CF23" s="99">
        <v>17259272.699707001</v>
      </c>
      <c r="CG23" s="99">
        <v>133471754.083984</v>
      </c>
      <c r="CH23" s="99">
        <v>12106936.1948242</v>
      </c>
      <c r="CI23" s="99">
        <v>2092974.7679443399</v>
      </c>
      <c r="CJ23" s="99">
        <v>151401429.12695301</v>
      </c>
      <c r="CK23" s="99">
        <v>1303815176.25</v>
      </c>
      <c r="CL23" s="99">
        <v>285990659.02734399</v>
      </c>
      <c r="CM23" s="166">
        <v>2900310.9114379901</v>
      </c>
      <c r="CN23" s="166">
        <v>421769521.49218798</v>
      </c>
      <c r="CO23" s="166">
        <v>2078110046.82813</v>
      </c>
      <c r="CP23" s="99">
        <v>285990659.02734399</v>
      </c>
      <c r="CQ23" s="99">
        <v>1134.4786408692601</v>
      </c>
      <c r="CR23" s="99">
        <v>216708.94293403599</v>
      </c>
      <c r="CS23" s="99">
        <v>1659696.0113983201</v>
      </c>
      <c r="CT23" s="99">
        <v>249738.041366577</v>
      </c>
      <c r="CU23" s="98">
        <v>453245.67046059802</v>
      </c>
      <c r="CV23" s="98">
        <v>848904.95154120796</v>
      </c>
      <c r="CW23" s="98">
        <v>151410630.49560499</v>
      </c>
      <c r="CX23" s="98">
        <v>1305583978.0371139</v>
      </c>
    </row>
    <row r="24" spans="1:102" x14ac:dyDescent="0.2">
      <c r="A24" s="98" t="s">
        <v>79</v>
      </c>
      <c r="B24" s="100">
        <v>40057</v>
      </c>
      <c r="C24" s="99">
        <v>1608190.0961303699</v>
      </c>
      <c r="D24" s="99">
        <v>18426.670096874201</v>
      </c>
      <c r="E24" s="99">
        <v>398930.51736450201</v>
      </c>
      <c r="F24" s="99">
        <v>293385.99583816499</v>
      </c>
      <c r="G24" s="99">
        <v>77712.497835159302</v>
      </c>
      <c r="H24" s="99">
        <v>4453.3347930908203</v>
      </c>
      <c r="I24" s="99">
        <v>549.89487362653006</v>
      </c>
      <c r="J24" s="99">
        <v>797090.029060364</v>
      </c>
      <c r="K24" s="99">
        <v>25489.263297796198</v>
      </c>
      <c r="L24" s="99">
        <v>418954.88990783697</v>
      </c>
      <c r="M24" s="99">
        <v>683987.38867950405</v>
      </c>
      <c r="N24" s="99">
        <v>181019.61648178101</v>
      </c>
      <c r="O24" s="99">
        <v>664868.84564208996</v>
      </c>
      <c r="P24" s="99">
        <v>0</v>
      </c>
      <c r="Q24" s="99">
        <v>118073.438899994</v>
      </c>
      <c r="R24" s="99">
        <v>62492.485037803701</v>
      </c>
      <c r="S24" s="99">
        <v>0</v>
      </c>
      <c r="T24" s="99">
        <v>21293.416464328799</v>
      </c>
      <c r="U24" s="99">
        <v>823012.49995422398</v>
      </c>
      <c r="V24" s="99">
        <v>96511933.862304702</v>
      </c>
      <c r="W24" s="99">
        <v>2039085.34477234</v>
      </c>
      <c r="X24" s="99">
        <v>35863723.985839799</v>
      </c>
      <c r="Y24" s="99">
        <v>21168048.795166001</v>
      </c>
      <c r="Z24" s="99">
        <v>16571192.532470699</v>
      </c>
      <c r="AA24" s="99">
        <v>784529.42058563197</v>
      </c>
      <c r="AB24" s="99">
        <v>72976.096406936602</v>
      </c>
      <c r="AC24" s="99">
        <v>271382184.14843798</v>
      </c>
      <c r="AD24" s="99">
        <v>3259635.5033874498</v>
      </c>
      <c r="AE24" s="99">
        <v>19878305.103027299</v>
      </c>
      <c r="AF24" s="99">
        <v>37302369.592285201</v>
      </c>
      <c r="AG24" s="99">
        <v>26821984.509033199</v>
      </c>
      <c r="AH24" s="99">
        <v>34556140.7333984</v>
      </c>
      <c r="AI24" s="99">
        <v>0</v>
      </c>
      <c r="AJ24" s="99">
        <v>15492913.0947266</v>
      </c>
      <c r="AK24" s="99">
        <v>12711605.681274399</v>
      </c>
      <c r="AL24" s="99">
        <v>0</v>
      </c>
      <c r="AM24" s="99">
        <v>4373044.0333252</v>
      </c>
      <c r="AN24" s="99">
        <v>274147757</v>
      </c>
      <c r="AO24" s="99">
        <v>868272396.21875</v>
      </c>
      <c r="AP24" s="99">
        <v>17331509.3122559</v>
      </c>
      <c r="AQ24" s="99">
        <v>298196822.296875</v>
      </c>
      <c r="AR24" s="99">
        <v>172257712.88085899</v>
      </c>
      <c r="AS24" s="99">
        <v>128966204.244141</v>
      </c>
      <c r="AT24" s="99">
        <v>6021235.1270752</v>
      </c>
      <c r="AU24" s="99">
        <v>544111.51949310303</v>
      </c>
      <c r="AV24" s="99">
        <v>779174593.15625</v>
      </c>
      <c r="AW24" s="99">
        <v>9377463.9986572303</v>
      </c>
      <c r="AX24" s="99">
        <v>194085938.13085899</v>
      </c>
      <c r="AY24" s="99">
        <v>338785549.11328101</v>
      </c>
      <c r="AZ24" s="99">
        <v>213691371.67968801</v>
      </c>
      <c r="BA24" s="99">
        <v>304167221.22265601</v>
      </c>
      <c r="BB24" s="99">
        <v>0</v>
      </c>
      <c r="BC24" s="99">
        <v>129040022.00195301</v>
      </c>
      <c r="BD24" s="99">
        <v>97820651.112304702</v>
      </c>
      <c r="BE24" s="99">
        <v>0</v>
      </c>
      <c r="BF24" s="99">
        <v>35533721.049804702</v>
      </c>
      <c r="BG24" s="99">
        <v>790344404.4375</v>
      </c>
      <c r="BH24" s="99">
        <v>188902822.82031301</v>
      </c>
      <c r="BI24" s="99">
        <v>2244703.39880371</v>
      </c>
      <c r="BJ24" s="99">
        <v>84782529.341796905</v>
      </c>
      <c r="BK24" s="99">
        <v>56479882.426269501</v>
      </c>
      <c r="BL24" s="99">
        <v>11795436.025268599</v>
      </c>
      <c r="BM24" s="99">
        <v>554796.82736969006</v>
      </c>
      <c r="BN24" s="99">
        <v>58019.6286563873</v>
      </c>
      <c r="BO24" s="99">
        <v>0</v>
      </c>
      <c r="BP24" s="99">
        <v>0</v>
      </c>
      <c r="BQ24" s="99">
        <v>0</v>
      </c>
      <c r="BR24" s="99">
        <v>95978155.923828095</v>
      </c>
      <c r="BS24" s="99">
        <v>73779627.416015595</v>
      </c>
      <c r="BT24" s="99">
        <v>59202696.186035201</v>
      </c>
      <c r="BU24" s="99">
        <v>0</v>
      </c>
      <c r="BV24" s="99">
        <v>47462715.146972701</v>
      </c>
      <c r="BW24" s="99">
        <v>12034839.826416001</v>
      </c>
      <c r="BX24" s="99">
        <v>0</v>
      </c>
      <c r="BY24" s="99">
        <v>0</v>
      </c>
      <c r="BZ24" s="99">
        <v>0</v>
      </c>
      <c r="CA24" s="99">
        <v>2025674.6930084201</v>
      </c>
      <c r="CB24" s="99">
        <v>134117817.214844</v>
      </c>
      <c r="CC24" s="99">
        <v>1181784018.85938</v>
      </c>
      <c r="CD24" s="99">
        <v>275677510.19531298</v>
      </c>
      <c r="CE24" s="99">
        <v>82320.802226066604</v>
      </c>
      <c r="CF24" s="99">
        <v>17311993.419189502</v>
      </c>
      <c r="CG24" s="99">
        <v>135437847.99218801</v>
      </c>
      <c r="CH24" s="99">
        <v>12330778.692993199</v>
      </c>
      <c r="CI24" s="99">
        <v>2107974.7354431199</v>
      </c>
      <c r="CJ24" s="99">
        <v>151400482.83789101</v>
      </c>
      <c r="CK24" s="99">
        <v>1314406360.54688</v>
      </c>
      <c r="CL24" s="99">
        <v>287946700.21093798</v>
      </c>
      <c r="CM24" s="166">
        <v>2922641.0830993699</v>
      </c>
      <c r="CN24" s="166">
        <v>425974147.26953101</v>
      </c>
      <c r="CO24" s="166">
        <v>2106510465.82813</v>
      </c>
      <c r="CP24" s="99">
        <v>287946700.21093798</v>
      </c>
      <c r="CQ24" s="99">
        <v>1209.62293069065</v>
      </c>
      <c r="CR24" s="99">
        <v>228127.10624504101</v>
      </c>
      <c r="CS24" s="99">
        <v>1760862.9423980699</v>
      </c>
      <c r="CT24" s="99">
        <v>268831.71067810099</v>
      </c>
      <c r="CU24" s="98">
        <v>428053.30047924398</v>
      </c>
      <c r="CV24" s="98">
        <v>867218.39335054497</v>
      </c>
      <c r="CW24" s="98">
        <v>151429810.6340335</v>
      </c>
      <c r="CX24" s="98">
        <v>1317221866.851568</v>
      </c>
    </row>
    <row r="25" spans="1:102" x14ac:dyDescent="0.2">
      <c r="A25" s="98" t="s">
        <v>79</v>
      </c>
      <c r="B25" s="100">
        <v>40148</v>
      </c>
      <c r="C25" s="99">
        <v>1633477.1094665499</v>
      </c>
      <c r="D25" s="99">
        <v>18325.455011129401</v>
      </c>
      <c r="E25" s="99">
        <v>384242.69656372099</v>
      </c>
      <c r="F25" s="99">
        <v>286695.48591613799</v>
      </c>
      <c r="G25" s="99">
        <v>80724.379845619202</v>
      </c>
      <c r="H25" s="99">
        <v>2700.32889422774</v>
      </c>
      <c r="I25" s="99">
        <v>351.121364038438</v>
      </c>
      <c r="J25" s="99">
        <v>815181.82081604004</v>
      </c>
      <c r="K25" s="99">
        <v>18313.297054529201</v>
      </c>
      <c r="L25" s="99">
        <v>414196.41085815401</v>
      </c>
      <c r="M25" s="99">
        <v>685287.16502380394</v>
      </c>
      <c r="N25" s="99">
        <v>178646.572162628</v>
      </c>
      <c r="O25" s="99">
        <v>682861.14660644496</v>
      </c>
      <c r="P25" s="99">
        <v>0</v>
      </c>
      <c r="Q25" s="99">
        <v>117206.278848648</v>
      </c>
      <c r="R25" s="99">
        <v>63666.287775039702</v>
      </c>
      <c r="S25" s="99">
        <v>0</v>
      </c>
      <c r="T25" s="99">
        <v>21183.994204998002</v>
      </c>
      <c r="U25" s="99">
        <v>834394.92749023403</v>
      </c>
      <c r="V25" s="99">
        <v>97841906.444335893</v>
      </c>
      <c r="W25" s="99">
        <v>1869747.8008270301</v>
      </c>
      <c r="X25" s="99">
        <v>34333724.6259766</v>
      </c>
      <c r="Y25" s="99">
        <v>20647266.864746101</v>
      </c>
      <c r="Z25" s="99">
        <v>16915477.4296875</v>
      </c>
      <c r="AA25" s="99">
        <v>415858.25244140602</v>
      </c>
      <c r="AB25" s="99">
        <v>44592.262680530497</v>
      </c>
      <c r="AC25" s="99">
        <v>273479723.97656298</v>
      </c>
      <c r="AD25" s="99">
        <v>2088203.9947814899</v>
      </c>
      <c r="AE25" s="99">
        <v>19661276.228759799</v>
      </c>
      <c r="AF25" s="99">
        <v>37357418.337402299</v>
      </c>
      <c r="AG25" s="99">
        <v>26397490.263916001</v>
      </c>
      <c r="AH25" s="99">
        <v>35533713.533691399</v>
      </c>
      <c r="AI25" s="99">
        <v>0</v>
      </c>
      <c r="AJ25" s="99">
        <v>15189234.456543</v>
      </c>
      <c r="AK25" s="99">
        <v>12825008.536743199</v>
      </c>
      <c r="AL25" s="99">
        <v>0</v>
      </c>
      <c r="AM25" s="99">
        <v>4249442.2513427697</v>
      </c>
      <c r="AN25" s="99">
        <v>275651740.33593798</v>
      </c>
      <c r="AO25" s="99">
        <v>886124670.92968798</v>
      </c>
      <c r="AP25" s="99">
        <v>15863635.2415771</v>
      </c>
      <c r="AQ25" s="99">
        <v>286753788.22265601</v>
      </c>
      <c r="AR25" s="99">
        <v>169429666.65429699</v>
      </c>
      <c r="AS25" s="99">
        <v>133032360.44824199</v>
      </c>
      <c r="AT25" s="99">
        <v>3159167.4806213402</v>
      </c>
      <c r="AU25" s="99">
        <v>338001.33487701399</v>
      </c>
      <c r="AV25" s="99">
        <v>801855458.35156298</v>
      </c>
      <c r="AW25" s="99">
        <v>6085331.8685913105</v>
      </c>
      <c r="AX25" s="99">
        <v>194158799.02734399</v>
      </c>
      <c r="AY25" s="99">
        <v>342186863.421875</v>
      </c>
      <c r="AZ25" s="99">
        <v>211489740.68945301</v>
      </c>
      <c r="BA25" s="99">
        <v>315327645.29296899</v>
      </c>
      <c r="BB25" s="99">
        <v>0</v>
      </c>
      <c r="BC25" s="99">
        <v>127638251.79785199</v>
      </c>
      <c r="BD25" s="99">
        <v>99466155.338867202</v>
      </c>
      <c r="BE25" s="99">
        <v>0</v>
      </c>
      <c r="BF25" s="99">
        <v>34777821.480468802</v>
      </c>
      <c r="BG25" s="99">
        <v>804397658.359375</v>
      </c>
      <c r="BH25" s="99">
        <v>194239462.21484399</v>
      </c>
      <c r="BI25" s="99">
        <v>2020928.4133453399</v>
      </c>
      <c r="BJ25" s="99">
        <v>82583868.530273393</v>
      </c>
      <c r="BK25" s="99">
        <v>55667458.3837891</v>
      </c>
      <c r="BL25" s="99">
        <v>12246489.643188501</v>
      </c>
      <c r="BM25" s="99">
        <v>397334.24456405599</v>
      </c>
      <c r="BN25" s="99">
        <v>45597.7181653976</v>
      </c>
      <c r="BO25" s="99">
        <v>0</v>
      </c>
      <c r="BP25" s="99">
        <v>0</v>
      </c>
      <c r="BQ25" s="99">
        <v>0</v>
      </c>
      <c r="BR25" s="99">
        <v>96148343.0078125</v>
      </c>
      <c r="BS25" s="99">
        <v>73358442.332031295</v>
      </c>
      <c r="BT25" s="99">
        <v>61355944.7265625</v>
      </c>
      <c r="BU25" s="99">
        <v>0</v>
      </c>
      <c r="BV25" s="99">
        <v>47379020.862792999</v>
      </c>
      <c r="BW25" s="99">
        <v>12317238.2340088</v>
      </c>
      <c r="BX25" s="99">
        <v>0</v>
      </c>
      <c r="BY25" s="99">
        <v>0</v>
      </c>
      <c r="BZ25" s="99">
        <v>0</v>
      </c>
      <c r="CA25" s="99">
        <v>2035731.1626129199</v>
      </c>
      <c r="CB25" s="99">
        <v>133930209.288086</v>
      </c>
      <c r="CC25" s="99">
        <v>1187786638.67188</v>
      </c>
      <c r="CD25" s="99">
        <v>278837297.33593798</v>
      </c>
      <c r="CE25" s="99">
        <v>83417.656350135803</v>
      </c>
      <c r="CF25" s="99">
        <v>17304113.746093798</v>
      </c>
      <c r="CG25" s="99">
        <v>136020779.97460899</v>
      </c>
      <c r="CH25" s="99">
        <v>12571263.2806396</v>
      </c>
      <c r="CI25" s="99">
        <v>2119170.8335571298</v>
      </c>
      <c r="CJ25" s="99">
        <v>151309281.38476601</v>
      </c>
      <c r="CK25" s="99">
        <v>1324574801.51563</v>
      </c>
      <c r="CL25" s="99">
        <v>291401842.07031298</v>
      </c>
      <c r="CM25" s="166">
        <v>2945931.9505004901</v>
      </c>
      <c r="CN25" s="166">
        <v>427116018.20703101</v>
      </c>
      <c r="CO25" s="166">
        <v>2128564430.29688</v>
      </c>
      <c r="CP25" s="99">
        <v>291401842.07031298</v>
      </c>
      <c r="CQ25" s="99">
        <v>1273.50026842952</v>
      </c>
      <c r="CR25" s="99">
        <v>240549.73128509501</v>
      </c>
      <c r="CS25" s="99">
        <v>1863591.3584594701</v>
      </c>
      <c r="CT25" s="99">
        <v>285890.50189590501</v>
      </c>
      <c r="CU25" s="98">
        <v>405892.88183109998</v>
      </c>
      <c r="CV25" s="98">
        <v>888259.28177220898</v>
      </c>
      <c r="CW25" s="98">
        <v>151234323.03417981</v>
      </c>
      <c r="CX25" s="98">
        <v>1323807418.6464889</v>
      </c>
    </row>
    <row r="26" spans="1:102" x14ac:dyDescent="0.2">
      <c r="A26" s="98" t="s">
        <v>79</v>
      </c>
      <c r="B26" s="100">
        <v>40238</v>
      </c>
      <c r="C26" s="99">
        <v>1644960.49610901</v>
      </c>
      <c r="D26" s="99">
        <v>19251.4255311489</v>
      </c>
      <c r="E26" s="99">
        <v>371943.046508789</v>
      </c>
      <c r="F26" s="99">
        <v>283607.78050613397</v>
      </c>
      <c r="G26" s="99">
        <v>82747.831164360003</v>
      </c>
      <c r="H26" s="99">
        <v>0</v>
      </c>
      <c r="I26" s="99">
        <v>0</v>
      </c>
      <c r="J26" s="99">
        <v>829442.18930816697</v>
      </c>
      <c r="K26" s="99">
        <v>13396.097266078001</v>
      </c>
      <c r="L26" s="99">
        <v>418838.95175933797</v>
      </c>
      <c r="M26" s="99">
        <v>681214.32334899902</v>
      </c>
      <c r="N26" s="99">
        <v>177452.38241958601</v>
      </c>
      <c r="O26" s="99">
        <v>689351.50810241699</v>
      </c>
      <c r="P26" s="99">
        <v>0</v>
      </c>
      <c r="Q26" s="99">
        <v>116664.858286858</v>
      </c>
      <c r="R26" s="99">
        <v>63935.021840572401</v>
      </c>
      <c r="S26" s="99">
        <v>0</v>
      </c>
      <c r="T26" s="99">
        <v>20331.0941472054</v>
      </c>
      <c r="U26" s="99">
        <v>842820.79375457799</v>
      </c>
      <c r="V26" s="99">
        <v>99073536.163085893</v>
      </c>
      <c r="W26" s="99">
        <v>1965961.4580078099</v>
      </c>
      <c r="X26" s="99">
        <v>32755746.228027299</v>
      </c>
      <c r="Y26" s="99">
        <v>20167238.409667999</v>
      </c>
      <c r="Z26" s="99">
        <v>17204272.634277299</v>
      </c>
      <c r="AA26" s="99">
        <v>0</v>
      </c>
      <c r="AB26" s="99">
        <v>0</v>
      </c>
      <c r="AC26" s="99">
        <v>277946098.58593798</v>
      </c>
      <c r="AD26" s="99">
        <v>1435752.34759521</v>
      </c>
      <c r="AE26" s="99">
        <v>19458688.873291001</v>
      </c>
      <c r="AF26" s="99">
        <v>37239269.1630859</v>
      </c>
      <c r="AG26" s="99">
        <v>26154436.7573242</v>
      </c>
      <c r="AH26" s="99">
        <v>35969631.8740234</v>
      </c>
      <c r="AI26" s="99">
        <v>0</v>
      </c>
      <c r="AJ26" s="99">
        <v>15106766.9971924</v>
      </c>
      <c r="AK26" s="99">
        <v>12990166.0080566</v>
      </c>
      <c r="AL26" s="99">
        <v>0</v>
      </c>
      <c r="AM26" s="99">
        <v>4055409.7969360398</v>
      </c>
      <c r="AN26" s="99">
        <v>279576196.92578101</v>
      </c>
      <c r="AO26" s="99">
        <v>902138430.140625</v>
      </c>
      <c r="AP26" s="99">
        <v>17013317.861083999</v>
      </c>
      <c r="AQ26" s="99">
        <v>275295063.64453101</v>
      </c>
      <c r="AR26" s="99">
        <v>167655373.14843801</v>
      </c>
      <c r="AS26" s="99">
        <v>135250922.765625</v>
      </c>
      <c r="AT26" s="99">
        <v>0</v>
      </c>
      <c r="AU26" s="99">
        <v>0</v>
      </c>
      <c r="AV26" s="99">
        <v>817236596.453125</v>
      </c>
      <c r="AW26" s="99">
        <v>4225034.03869629</v>
      </c>
      <c r="AX26" s="99">
        <v>193879187.984375</v>
      </c>
      <c r="AY26" s="99">
        <v>342127205.828125</v>
      </c>
      <c r="AZ26" s="99">
        <v>211210987.84570301</v>
      </c>
      <c r="BA26" s="99">
        <v>320836214.16406298</v>
      </c>
      <c r="BB26" s="99">
        <v>0</v>
      </c>
      <c r="BC26" s="99">
        <v>128154747.552734</v>
      </c>
      <c r="BD26" s="99">
        <v>101691994.04199199</v>
      </c>
      <c r="BE26" s="99">
        <v>0</v>
      </c>
      <c r="BF26" s="99">
        <v>33619972.53125</v>
      </c>
      <c r="BG26" s="99">
        <v>821252677</v>
      </c>
      <c r="BH26" s="99">
        <v>197506573.71875</v>
      </c>
      <c r="BI26" s="99">
        <v>2176242.9841918899</v>
      </c>
      <c r="BJ26" s="99">
        <v>80408530.286132798</v>
      </c>
      <c r="BK26" s="99">
        <v>54810778.561035201</v>
      </c>
      <c r="BL26" s="99">
        <v>12795183.2684326</v>
      </c>
      <c r="BM26" s="99">
        <v>8792.1538057327307</v>
      </c>
      <c r="BN26" s="99">
        <v>847.00688149780001</v>
      </c>
      <c r="BO26" s="99">
        <v>0</v>
      </c>
      <c r="BP26" s="99">
        <v>0</v>
      </c>
      <c r="BQ26" s="99">
        <v>0</v>
      </c>
      <c r="BR26" s="99">
        <v>97745843.5234375</v>
      </c>
      <c r="BS26" s="99">
        <v>73094222.222656295</v>
      </c>
      <c r="BT26" s="99">
        <v>62519401.3447266</v>
      </c>
      <c r="BU26" s="99">
        <v>0</v>
      </c>
      <c r="BV26" s="99">
        <v>47364949.446777299</v>
      </c>
      <c r="BW26" s="99">
        <v>12571874.182373</v>
      </c>
      <c r="BX26" s="99">
        <v>0</v>
      </c>
      <c r="BY26" s="99">
        <v>0</v>
      </c>
      <c r="BZ26" s="99">
        <v>0</v>
      </c>
      <c r="CA26" s="99">
        <v>2035713.03465271</v>
      </c>
      <c r="CB26" s="99">
        <v>133805252.199219</v>
      </c>
      <c r="CC26" s="99">
        <v>1195314527.70313</v>
      </c>
      <c r="CD26" s="99">
        <v>280464413.01171899</v>
      </c>
      <c r="CE26" s="99">
        <v>82794.4344854355</v>
      </c>
      <c r="CF26" s="99">
        <v>17272385.6325684</v>
      </c>
      <c r="CG26" s="99">
        <v>137007670.24414101</v>
      </c>
      <c r="CH26" s="99">
        <v>12914032.9035645</v>
      </c>
      <c r="CI26" s="99">
        <v>2118286.1183471698</v>
      </c>
      <c r="CJ26" s="99">
        <v>151130467.17968801</v>
      </c>
      <c r="CK26" s="99">
        <v>1331080986.20313</v>
      </c>
      <c r="CL26" s="99">
        <v>293339400.13281298</v>
      </c>
      <c r="CM26" s="166">
        <v>2954174.1268615699</v>
      </c>
      <c r="CN26" s="166">
        <v>430804114.87890601</v>
      </c>
      <c r="CO26" s="166">
        <v>2153569451.5</v>
      </c>
      <c r="CP26" s="99">
        <v>293339400.13281298</v>
      </c>
      <c r="CQ26" s="99">
        <v>1321.3979637175801</v>
      </c>
      <c r="CR26" s="99">
        <v>247786.491798401</v>
      </c>
      <c r="CS26" s="99">
        <v>1937027.64968872</v>
      </c>
      <c r="CT26" s="99">
        <v>293070.88187027001</v>
      </c>
      <c r="CU26" s="98">
        <v>386141.51000264997</v>
      </c>
      <c r="CV26" s="98">
        <v>904537.76226812904</v>
      </c>
      <c r="CW26" s="98">
        <v>151077637.83178741</v>
      </c>
      <c r="CX26" s="98">
        <v>1332322197.9472711</v>
      </c>
    </row>
    <row r="27" spans="1:102" x14ac:dyDescent="0.2">
      <c r="A27" s="98" t="s">
        <v>79</v>
      </c>
      <c r="B27" s="100">
        <v>40330</v>
      </c>
      <c r="C27" s="99">
        <v>1663249.40803528</v>
      </c>
      <c r="D27" s="99">
        <v>19735.085921525999</v>
      </c>
      <c r="E27" s="99">
        <v>364357.28479766799</v>
      </c>
      <c r="F27" s="99">
        <v>280741.53462982201</v>
      </c>
      <c r="G27" s="99">
        <v>84519.108501434297</v>
      </c>
      <c r="H27" s="99">
        <v>0</v>
      </c>
      <c r="I27" s="99">
        <v>0</v>
      </c>
      <c r="J27" s="99">
        <v>840841.78162383998</v>
      </c>
      <c r="K27" s="99">
        <v>11818.6502521038</v>
      </c>
      <c r="L27" s="99">
        <v>430497.05329895002</v>
      </c>
      <c r="M27" s="99">
        <v>688373.01702117897</v>
      </c>
      <c r="N27" s="99">
        <v>177041.929130554</v>
      </c>
      <c r="O27" s="99">
        <v>695491.364761353</v>
      </c>
      <c r="P27" s="99">
        <v>0</v>
      </c>
      <c r="Q27" s="99">
        <v>115963.098147392</v>
      </c>
      <c r="R27" s="99">
        <v>65770.966311454802</v>
      </c>
      <c r="S27" s="99">
        <v>0</v>
      </c>
      <c r="T27" s="99">
        <v>20385.384599208799</v>
      </c>
      <c r="U27" s="99">
        <v>851537.13483429002</v>
      </c>
      <c r="V27" s="99">
        <v>99612709.324218795</v>
      </c>
      <c r="W27" s="99">
        <v>2073983.61004639</v>
      </c>
      <c r="X27" s="99">
        <v>31537528.401855499</v>
      </c>
      <c r="Y27" s="99">
        <v>19656545.104736298</v>
      </c>
      <c r="Z27" s="99">
        <v>17423135.807128899</v>
      </c>
      <c r="AA27" s="99">
        <v>0</v>
      </c>
      <c r="AB27" s="99">
        <v>0</v>
      </c>
      <c r="AC27" s="99">
        <v>282237174.62890601</v>
      </c>
      <c r="AD27" s="99">
        <v>1238517.44642639</v>
      </c>
      <c r="AE27" s="99">
        <v>19597056.658203099</v>
      </c>
      <c r="AF27" s="99">
        <v>37213455.1943359</v>
      </c>
      <c r="AG27" s="99">
        <v>25887517.112548798</v>
      </c>
      <c r="AH27" s="99">
        <v>35966865.5244141</v>
      </c>
      <c r="AI27" s="99">
        <v>0</v>
      </c>
      <c r="AJ27" s="99">
        <v>15103208.911865201</v>
      </c>
      <c r="AK27" s="99">
        <v>13186603.146606401</v>
      </c>
      <c r="AL27" s="99">
        <v>0</v>
      </c>
      <c r="AM27" s="99">
        <v>4002253.8160095201</v>
      </c>
      <c r="AN27" s="99">
        <v>282545648.88281298</v>
      </c>
      <c r="AO27" s="99">
        <v>912230909.15625</v>
      </c>
      <c r="AP27" s="99">
        <v>17114251.136474598</v>
      </c>
      <c r="AQ27" s="99">
        <v>269531570.15625</v>
      </c>
      <c r="AR27" s="99">
        <v>164882883.04492199</v>
      </c>
      <c r="AS27" s="99">
        <v>140393815.82421899</v>
      </c>
      <c r="AT27" s="99">
        <v>0</v>
      </c>
      <c r="AU27" s="99">
        <v>0</v>
      </c>
      <c r="AV27" s="99">
        <v>832266282.58593798</v>
      </c>
      <c r="AW27" s="99">
        <v>3657599.2704467801</v>
      </c>
      <c r="AX27" s="99">
        <v>197588489.97460899</v>
      </c>
      <c r="AY27" s="99">
        <v>346401072.69140601</v>
      </c>
      <c r="AZ27" s="99">
        <v>210557137.89453101</v>
      </c>
      <c r="BA27" s="99">
        <v>323029277.38671899</v>
      </c>
      <c r="BB27" s="99">
        <v>0</v>
      </c>
      <c r="BC27" s="99">
        <v>127925262.09082</v>
      </c>
      <c r="BD27" s="99">
        <v>103946356.62597699</v>
      </c>
      <c r="BE27" s="99">
        <v>0</v>
      </c>
      <c r="BF27" s="99">
        <v>33391710.175048798</v>
      </c>
      <c r="BG27" s="99">
        <v>837256491.515625</v>
      </c>
      <c r="BH27" s="99">
        <v>202031844.70703101</v>
      </c>
      <c r="BI27" s="99">
        <v>2262616.3897705101</v>
      </c>
      <c r="BJ27" s="99">
        <v>78726170.479492202</v>
      </c>
      <c r="BK27" s="99">
        <v>54000943.789550804</v>
      </c>
      <c r="BL27" s="99">
        <v>13153915.439453101</v>
      </c>
      <c r="BM27" s="99">
        <v>6815.7395474314699</v>
      </c>
      <c r="BN27" s="99">
        <v>285.49890229105898</v>
      </c>
      <c r="BO27" s="99">
        <v>0</v>
      </c>
      <c r="BP27" s="99">
        <v>0</v>
      </c>
      <c r="BQ27" s="99">
        <v>0</v>
      </c>
      <c r="BR27" s="99">
        <v>99299796.076171905</v>
      </c>
      <c r="BS27" s="99">
        <v>72952214.545898393</v>
      </c>
      <c r="BT27" s="99">
        <v>62769900.981933601</v>
      </c>
      <c r="BU27" s="99">
        <v>0</v>
      </c>
      <c r="BV27" s="99">
        <v>47266244.0546875</v>
      </c>
      <c r="BW27" s="99">
        <v>12904930.8791504</v>
      </c>
      <c r="BX27" s="99">
        <v>0</v>
      </c>
      <c r="BY27" s="99">
        <v>0</v>
      </c>
      <c r="BZ27" s="99">
        <v>0</v>
      </c>
      <c r="CA27" s="99">
        <v>2047099.0415954599</v>
      </c>
      <c r="CB27" s="99">
        <v>132980160.10156301</v>
      </c>
      <c r="CC27" s="99">
        <v>1198060988.21875</v>
      </c>
      <c r="CD27" s="99">
        <v>283047209.02343798</v>
      </c>
      <c r="CE27" s="99">
        <v>84403.413450241103</v>
      </c>
      <c r="CF27" s="99">
        <v>17334192.809570301</v>
      </c>
      <c r="CG27" s="99">
        <v>138514277.12695301</v>
      </c>
      <c r="CH27" s="99">
        <v>13164765.5866699</v>
      </c>
      <c r="CI27" s="99">
        <v>2131731.4700622601</v>
      </c>
      <c r="CJ27" s="99">
        <v>150251992.03906301</v>
      </c>
      <c r="CK27" s="99">
        <v>1333381359.89063</v>
      </c>
      <c r="CL27" s="99">
        <v>296316604.30078101</v>
      </c>
      <c r="CM27" s="166">
        <v>2975478.1400756799</v>
      </c>
      <c r="CN27" s="166">
        <v>433040026.10156298</v>
      </c>
      <c r="CO27" s="166">
        <v>2171856594.6875</v>
      </c>
      <c r="CP27" s="99">
        <v>296316604.30078101</v>
      </c>
      <c r="CQ27" s="99">
        <v>1339.9563501924299</v>
      </c>
      <c r="CR27" s="99">
        <v>250359.69858169599</v>
      </c>
      <c r="CS27" s="99">
        <v>1954555.60746765</v>
      </c>
      <c r="CT27" s="99">
        <v>301290.769321442</v>
      </c>
      <c r="CU27" s="98">
        <v>375989.98534850602</v>
      </c>
      <c r="CV27" s="98">
        <v>917531.11982541601</v>
      </c>
      <c r="CW27" s="98">
        <v>150314352.91113332</v>
      </c>
      <c r="CX27" s="98">
        <v>1336575265.3457031</v>
      </c>
    </row>
    <row r="28" spans="1:102" x14ac:dyDescent="0.2">
      <c r="A28" s="98" t="s">
        <v>79</v>
      </c>
      <c r="B28" s="100">
        <v>40422</v>
      </c>
      <c r="C28" s="99">
        <v>1664796.4362029999</v>
      </c>
      <c r="D28" s="99">
        <v>19344.948528289799</v>
      </c>
      <c r="E28" s="99">
        <v>353225.640079498</v>
      </c>
      <c r="F28" s="99">
        <v>274380.75969695998</v>
      </c>
      <c r="G28" s="99">
        <v>85391.476202011094</v>
      </c>
      <c r="H28" s="99">
        <v>0</v>
      </c>
      <c r="I28" s="99">
        <v>0</v>
      </c>
      <c r="J28" s="99">
        <v>847803.883049011</v>
      </c>
      <c r="K28" s="99">
        <v>10318.0820901394</v>
      </c>
      <c r="L28" s="99">
        <v>415868.224479675</v>
      </c>
      <c r="M28" s="99">
        <v>685193.50095367397</v>
      </c>
      <c r="N28" s="99">
        <v>175547.813659668</v>
      </c>
      <c r="O28" s="99">
        <v>691236.40097045898</v>
      </c>
      <c r="P28" s="99">
        <v>0</v>
      </c>
      <c r="Q28" s="99">
        <v>114726.65853786501</v>
      </c>
      <c r="R28" s="99">
        <v>66341.460063934297</v>
      </c>
      <c r="S28" s="99">
        <v>0</v>
      </c>
      <c r="T28" s="99">
        <v>20797.9483249187</v>
      </c>
      <c r="U28" s="99">
        <v>858587.921432495</v>
      </c>
      <c r="V28" s="99">
        <v>99913243.283203095</v>
      </c>
      <c r="W28" s="99">
        <v>1972307.1514892599</v>
      </c>
      <c r="X28" s="99">
        <v>30563357.546875</v>
      </c>
      <c r="Y28" s="99">
        <v>19212903.830322299</v>
      </c>
      <c r="Z28" s="99">
        <v>17506493.8039551</v>
      </c>
      <c r="AA28" s="99">
        <v>0</v>
      </c>
      <c r="AB28" s="99">
        <v>0</v>
      </c>
      <c r="AC28" s="99">
        <v>285365949.265625</v>
      </c>
      <c r="AD28" s="99">
        <v>1058072.3715820301</v>
      </c>
      <c r="AE28" s="99">
        <v>19051788.354492199</v>
      </c>
      <c r="AF28" s="99">
        <v>37266688.968261696</v>
      </c>
      <c r="AG28" s="99">
        <v>25546293.9833984</v>
      </c>
      <c r="AH28" s="99">
        <v>35267638.232421897</v>
      </c>
      <c r="AI28" s="99">
        <v>0</v>
      </c>
      <c r="AJ28" s="99">
        <v>14872606.4332275</v>
      </c>
      <c r="AK28" s="99">
        <v>13246331.3289795</v>
      </c>
      <c r="AL28" s="99">
        <v>0</v>
      </c>
      <c r="AM28" s="99">
        <v>3975733.0276794401</v>
      </c>
      <c r="AN28" s="99">
        <v>285534374.55468798</v>
      </c>
      <c r="AO28" s="99">
        <v>919518828.36718798</v>
      </c>
      <c r="AP28" s="99">
        <v>16606450.3400879</v>
      </c>
      <c r="AQ28" s="99">
        <v>260210799.86523399</v>
      </c>
      <c r="AR28" s="99">
        <v>161690429.4375</v>
      </c>
      <c r="AS28" s="99">
        <v>140380698.11718801</v>
      </c>
      <c r="AT28" s="99">
        <v>0</v>
      </c>
      <c r="AU28" s="99">
        <v>0</v>
      </c>
      <c r="AV28" s="99">
        <v>846313815.58593798</v>
      </c>
      <c r="AW28" s="99">
        <v>3138905.9070129399</v>
      </c>
      <c r="AX28" s="99">
        <v>191484073.77343801</v>
      </c>
      <c r="AY28" s="99">
        <v>347088293.5625</v>
      </c>
      <c r="AZ28" s="99">
        <v>208232926.25195301</v>
      </c>
      <c r="BA28" s="99">
        <v>317821362.46484399</v>
      </c>
      <c r="BB28" s="99">
        <v>0</v>
      </c>
      <c r="BC28" s="99">
        <v>125927663.51367199</v>
      </c>
      <c r="BD28" s="99">
        <v>104659452.83007801</v>
      </c>
      <c r="BE28" s="99">
        <v>0</v>
      </c>
      <c r="BF28" s="99">
        <v>33522461.129638702</v>
      </c>
      <c r="BG28" s="99">
        <v>850364784.359375</v>
      </c>
      <c r="BH28" s="99">
        <v>200213727.38281301</v>
      </c>
      <c r="BI28" s="99">
        <v>2146050.0429382301</v>
      </c>
      <c r="BJ28" s="99">
        <v>76494695.016601607</v>
      </c>
      <c r="BK28" s="99">
        <v>52623824.738281302</v>
      </c>
      <c r="BL28" s="99">
        <v>13321281.259887701</v>
      </c>
      <c r="BM28" s="99">
        <v>4948.7001420855504</v>
      </c>
      <c r="BN28" s="99">
        <v>181.40680669620599</v>
      </c>
      <c r="BO28" s="99">
        <v>0</v>
      </c>
      <c r="BP28" s="99">
        <v>0</v>
      </c>
      <c r="BQ28" s="99">
        <v>0</v>
      </c>
      <c r="BR28" s="99">
        <v>99304512.386718795</v>
      </c>
      <c r="BS28" s="99">
        <v>71987854.182617202</v>
      </c>
      <c r="BT28" s="99">
        <v>61728205.628906302</v>
      </c>
      <c r="BU28" s="99">
        <v>0</v>
      </c>
      <c r="BV28" s="99">
        <v>46738459.044433601</v>
      </c>
      <c r="BW28" s="99">
        <v>12940722.9838867</v>
      </c>
      <c r="BX28" s="99">
        <v>0</v>
      </c>
      <c r="BY28" s="99">
        <v>0</v>
      </c>
      <c r="BZ28" s="99">
        <v>0</v>
      </c>
      <c r="CA28" s="99">
        <v>2038107.0871582001</v>
      </c>
      <c r="CB28" s="99">
        <v>132365165.14843801</v>
      </c>
      <c r="CC28" s="99">
        <v>1195182550.76563</v>
      </c>
      <c r="CD28" s="99">
        <v>278293370.37890601</v>
      </c>
      <c r="CE28" s="99">
        <v>85686.097442626997</v>
      </c>
      <c r="CF28" s="99">
        <v>17462012.660644501</v>
      </c>
      <c r="CG28" s="99">
        <v>140547873.46875</v>
      </c>
      <c r="CH28" s="99">
        <v>13268153.6635742</v>
      </c>
      <c r="CI28" s="99">
        <v>2123785.2013854999</v>
      </c>
      <c r="CJ28" s="99">
        <v>149956121.22851601</v>
      </c>
      <c r="CK28" s="99">
        <v>1338160869.01563</v>
      </c>
      <c r="CL28" s="99">
        <v>291508821.25390601</v>
      </c>
      <c r="CM28" s="166">
        <v>2974317.9465026902</v>
      </c>
      <c r="CN28" s="166">
        <v>435493390.22656298</v>
      </c>
      <c r="CO28" s="166">
        <v>2185654277.8125</v>
      </c>
      <c r="CP28" s="99">
        <v>291508821.25390601</v>
      </c>
      <c r="CQ28" s="99">
        <v>1354.8312065452301</v>
      </c>
      <c r="CR28" s="99">
        <v>255894.07555198701</v>
      </c>
      <c r="CS28" s="99">
        <v>1990615.5925903299</v>
      </c>
      <c r="CT28" s="99">
        <v>308541.47929000901</v>
      </c>
      <c r="CU28" s="98">
        <v>362829.76603313599</v>
      </c>
      <c r="CV28" s="98">
        <v>925599.76745806204</v>
      </c>
      <c r="CW28" s="98">
        <v>149827177.80908251</v>
      </c>
      <c r="CX28" s="98">
        <v>1335730424.23438</v>
      </c>
    </row>
    <row r="29" spans="1:102" x14ac:dyDescent="0.2">
      <c r="A29" s="98" t="s">
        <v>79</v>
      </c>
      <c r="B29" s="100">
        <v>40513</v>
      </c>
      <c r="C29" s="99">
        <v>1658700.9981841999</v>
      </c>
      <c r="D29" s="99">
        <v>19337.979011535601</v>
      </c>
      <c r="E29" s="99">
        <v>344588.01908111601</v>
      </c>
      <c r="F29" s="99">
        <v>268207.07665634202</v>
      </c>
      <c r="G29" s="99">
        <v>86957.113754272505</v>
      </c>
      <c r="H29" s="99">
        <v>0</v>
      </c>
      <c r="I29" s="99">
        <v>0</v>
      </c>
      <c r="J29" s="99">
        <v>856397.37559509301</v>
      </c>
      <c r="K29" s="99">
        <v>9368.2390418052692</v>
      </c>
      <c r="L29" s="99">
        <v>503388.063045502</v>
      </c>
      <c r="M29" s="99">
        <v>682454.98011779797</v>
      </c>
      <c r="N29" s="99">
        <v>173650.394294739</v>
      </c>
      <c r="O29" s="99">
        <v>671968.30307006801</v>
      </c>
      <c r="P29" s="99">
        <v>0</v>
      </c>
      <c r="Q29" s="99">
        <v>113554.50053787199</v>
      </c>
      <c r="R29" s="99">
        <v>66733.245869636507</v>
      </c>
      <c r="S29" s="99">
        <v>0</v>
      </c>
      <c r="T29" s="99">
        <v>23896.014095783201</v>
      </c>
      <c r="U29" s="99">
        <v>866200.67449188197</v>
      </c>
      <c r="V29" s="99">
        <v>98940518.490234405</v>
      </c>
      <c r="W29" s="99">
        <v>1967675.46632385</v>
      </c>
      <c r="X29" s="99">
        <v>29554775.9768066</v>
      </c>
      <c r="Y29" s="99">
        <v>18636695.572753899</v>
      </c>
      <c r="Z29" s="99">
        <v>17658420.841552701</v>
      </c>
      <c r="AA29" s="99">
        <v>0</v>
      </c>
      <c r="AB29" s="99">
        <v>0</v>
      </c>
      <c r="AC29" s="99">
        <v>286433780.52734399</v>
      </c>
      <c r="AD29" s="99">
        <v>954108.70821380604</v>
      </c>
      <c r="AE29" s="99">
        <v>21089742.5942383</v>
      </c>
      <c r="AF29" s="99">
        <v>36906231.84375</v>
      </c>
      <c r="AG29" s="99">
        <v>25122508.0866699</v>
      </c>
      <c r="AH29" s="99">
        <v>32717137.4150391</v>
      </c>
      <c r="AI29" s="99">
        <v>0</v>
      </c>
      <c r="AJ29" s="99">
        <v>14710807.994873</v>
      </c>
      <c r="AK29" s="99">
        <v>13092923.9205322</v>
      </c>
      <c r="AL29" s="99">
        <v>0</v>
      </c>
      <c r="AM29" s="99">
        <v>4235885.7081909198</v>
      </c>
      <c r="AN29" s="99">
        <v>287529817.05468798</v>
      </c>
      <c r="AO29" s="99">
        <v>915900633.55468798</v>
      </c>
      <c r="AP29" s="99">
        <v>16939042.154296901</v>
      </c>
      <c r="AQ29" s="99">
        <v>253264872.45507801</v>
      </c>
      <c r="AR29" s="99">
        <v>157427734.75</v>
      </c>
      <c r="AS29" s="99">
        <v>142083285.87304699</v>
      </c>
      <c r="AT29" s="99">
        <v>0</v>
      </c>
      <c r="AU29" s="99">
        <v>0</v>
      </c>
      <c r="AV29" s="99">
        <v>861862226.984375</v>
      </c>
      <c r="AW29" s="99">
        <v>2865591.7711181599</v>
      </c>
      <c r="AX29" s="99">
        <v>212273670.30468801</v>
      </c>
      <c r="AY29" s="99">
        <v>345804722.96093798</v>
      </c>
      <c r="AZ29" s="99">
        <v>205823443.16601601</v>
      </c>
      <c r="BA29" s="99">
        <v>296912365.44140601</v>
      </c>
      <c r="BB29" s="99">
        <v>0</v>
      </c>
      <c r="BC29" s="99">
        <v>125831609.050781</v>
      </c>
      <c r="BD29" s="99">
        <v>104207564.086914</v>
      </c>
      <c r="BE29" s="99">
        <v>0</v>
      </c>
      <c r="BF29" s="99">
        <v>35766876.083496101</v>
      </c>
      <c r="BG29" s="99">
        <v>863260787.234375</v>
      </c>
      <c r="BH29" s="99">
        <v>198706780.73632801</v>
      </c>
      <c r="BI29" s="99">
        <v>2118003.0883483901</v>
      </c>
      <c r="BJ29" s="99">
        <v>74835467.928710893</v>
      </c>
      <c r="BK29" s="99">
        <v>51519353.7431641</v>
      </c>
      <c r="BL29" s="99">
        <v>12919188.762573199</v>
      </c>
      <c r="BM29" s="99">
        <v>3676.4450334012499</v>
      </c>
      <c r="BN29" s="99">
        <v>237.54357559606399</v>
      </c>
      <c r="BO29" s="99">
        <v>0</v>
      </c>
      <c r="BP29" s="99">
        <v>0</v>
      </c>
      <c r="BQ29" s="99">
        <v>0</v>
      </c>
      <c r="BR29" s="99">
        <v>99304003.728515595</v>
      </c>
      <c r="BS29" s="99">
        <v>71140590.691406295</v>
      </c>
      <c r="BT29" s="99">
        <v>57785385.21875</v>
      </c>
      <c r="BU29" s="99">
        <v>0</v>
      </c>
      <c r="BV29" s="99">
        <v>46740991.198730499</v>
      </c>
      <c r="BW29" s="99">
        <v>12565487.302368199</v>
      </c>
      <c r="BX29" s="99">
        <v>0</v>
      </c>
      <c r="BY29" s="99">
        <v>0</v>
      </c>
      <c r="BZ29" s="99">
        <v>0</v>
      </c>
      <c r="CA29" s="99">
        <v>2023035.88067627</v>
      </c>
      <c r="CB29" s="99">
        <v>130402883.943359</v>
      </c>
      <c r="CC29" s="99">
        <v>1186822395.625</v>
      </c>
      <c r="CD29" s="99">
        <v>275945715.828125</v>
      </c>
      <c r="CE29" s="99">
        <v>86878.077382087693</v>
      </c>
      <c r="CF29" s="99">
        <v>17641578.432617199</v>
      </c>
      <c r="CG29" s="99">
        <v>142299297.72656301</v>
      </c>
      <c r="CH29" s="99">
        <v>12853643.912841801</v>
      </c>
      <c r="CI29" s="99">
        <v>2109897.0236511198</v>
      </c>
      <c r="CJ29" s="99">
        <v>147984496.21093801</v>
      </c>
      <c r="CK29" s="99">
        <v>1327336315.6875</v>
      </c>
      <c r="CL29" s="99">
        <v>288811894.41796899</v>
      </c>
      <c r="CM29" s="166">
        <v>2967808.9686889602</v>
      </c>
      <c r="CN29" s="166">
        <v>435554514.13671899</v>
      </c>
      <c r="CO29" s="166">
        <v>2192285182.90625</v>
      </c>
      <c r="CP29" s="99">
        <v>288811894.41796899</v>
      </c>
      <c r="CQ29" s="99">
        <v>1414.49909365177</v>
      </c>
      <c r="CR29" s="99">
        <v>261003.28697013899</v>
      </c>
      <c r="CS29" s="99">
        <v>2044513.3768005399</v>
      </c>
      <c r="CT29" s="99">
        <v>319587.34872817999</v>
      </c>
      <c r="CU29" s="98">
        <v>354176.07849600899</v>
      </c>
      <c r="CV29" s="98">
        <v>935671.51620595902</v>
      </c>
      <c r="CW29" s="98">
        <v>148044462.3759762</v>
      </c>
      <c r="CX29" s="98">
        <v>1329121693.351563</v>
      </c>
    </row>
    <row r="30" spans="1:102" x14ac:dyDescent="0.2">
      <c r="A30" s="98" t="s">
        <v>79</v>
      </c>
      <c r="B30" s="100">
        <v>40603</v>
      </c>
      <c r="C30" s="99">
        <v>1657057.8941345201</v>
      </c>
      <c r="D30" s="99">
        <v>19022.292770147302</v>
      </c>
      <c r="E30" s="99">
        <v>338612.25093841599</v>
      </c>
      <c r="F30" s="99">
        <v>263608.25172805798</v>
      </c>
      <c r="G30" s="99">
        <v>88273.218193054199</v>
      </c>
      <c r="H30" s="99">
        <v>0</v>
      </c>
      <c r="I30" s="99">
        <v>0</v>
      </c>
      <c r="J30" s="99">
        <v>867754.33161163295</v>
      </c>
      <c r="K30" s="99">
        <v>8460.2182933092099</v>
      </c>
      <c r="L30" s="99">
        <v>1030376.27341461</v>
      </c>
      <c r="M30" s="99">
        <v>681769.94254303002</v>
      </c>
      <c r="N30" s="99">
        <v>172006.11759758001</v>
      </c>
      <c r="O30" s="99">
        <v>0</v>
      </c>
      <c r="P30" s="99">
        <v>0</v>
      </c>
      <c r="Q30" s="99">
        <v>112821.06452179</v>
      </c>
      <c r="R30" s="99">
        <v>0</v>
      </c>
      <c r="S30" s="99">
        <v>0</v>
      </c>
      <c r="T30" s="99">
        <v>86305.215658187895</v>
      </c>
      <c r="U30" s="99">
        <v>876189.22891998303</v>
      </c>
      <c r="V30" s="99">
        <v>98530435.092773393</v>
      </c>
      <c r="W30" s="99">
        <v>1875310.588974</v>
      </c>
      <c r="X30" s="99">
        <v>28987276.224121101</v>
      </c>
      <c r="Y30" s="99">
        <v>18272427.7509766</v>
      </c>
      <c r="Z30" s="99">
        <v>17891579.817138702</v>
      </c>
      <c r="AA30" s="99">
        <v>0</v>
      </c>
      <c r="AB30" s="99">
        <v>0</v>
      </c>
      <c r="AC30" s="99">
        <v>290795144.78906298</v>
      </c>
      <c r="AD30" s="99">
        <v>861019.06733703602</v>
      </c>
      <c r="AE30" s="99">
        <v>53158975.342285201</v>
      </c>
      <c r="AF30" s="99">
        <v>36951969.2734375</v>
      </c>
      <c r="AG30" s="99">
        <v>24678971.767333999</v>
      </c>
      <c r="AH30" s="99">
        <v>0</v>
      </c>
      <c r="AI30" s="99">
        <v>0</v>
      </c>
      <c r="AJ30" s="99">
        <v>14564599.621948199</v>
      </c>
      <c r="AK30" s="99">
        <v>0</v>
      </c>
      <c r="AL30" s="99">
        <v>0</v>
      </c>
      <c r="AM30" s="99">
        <v>17516595.526855499</v>
      </c>
      <c r="AN30" s="99">
        <v>291187194.70703101</v>
      </c>
      <c r="AO30" s="99">
        <v>919317960.07031298</v>
      </c>
      <c r="AP30" s="99">
        <v>16336499.0390625</v>
      </c>
      <c r="AQ30" s="99">
        <v>249667289.80273399</v>
      </c>
      <c r="AR30" s="99">
        <v>154619673.82226601</v>
      </c>
      <c r="AS30" s="99">
        <v>144818580.83203101</v>
      </c>
      <c r="AT30" s="99">
        <v>0</v>
      </c>
      <c r="AU30" s="99">
        <v>0</v>
      </c>
      <c r="AV30" s="99">
        <v>878118776.89843798</v>
      </c>
      <c r="AW30" s="99">
        <v>2605957.1206359901</v>
      </c>
      <c r="AX30" s="99">
        <v>504763570.60156298</v>
      </c>
      <c r="AY30" s="99">
        <v>351022367.40625</v>
      </c>
      <c r="AZ30" s="99">
        <v>203078781.54296899</v>
      </c>
      <c r="BA30" s="99">
        <v>0</v>
      </c>
      <c r="BB30" s="99">
        <v>0</v>
      </c>
      <c r="BC30" s="99">
        <v>125496536.897461</v>
      </c>
      <c r="BD30" s="99">
        <v>0</v>
      </c>
      <c r="BE30" s="99">
        <v>0</v>
      </c>
      <c r="BF30" s="99">
        <v>141970317.14843801</v>
      </c>
      <c r="BG30" s="99">
        <v>882292747.03125</v>
      </c>
      <c r="BH30" s="99">
        <v>148008029.48242199</v>
      </c>
      <c r="BI30" s="99">
        <v>1989481.35664368</v>
      </c>
      <c r="BJ30" s="99">
        <v>65837831.847167999</v>
      </c>
      <c r="BK30" s="99">
        <v>48017825.814453103</v>
      </c>
      <c r="BL30" s="99">
        <v>333846.199062347</v>
      </c>
      <c r="BM30" s="99">
        <v>0</v>
      </c>
      <c r="BN30" s="99">
        <v>0</v>
      </c>
      <c r="BO30" s="99">
        <v>0</v>
      </c>
      <c r="BP30" s="99">
        <v>0</v>
      </c>
      <c r="BQ30" s="99">
        <v>0</v>
      </c>
      <c r="BR30" s="99">
        <v>99279529.141601607</v>
      </c>
      <c r="BS30" s="99">
        <v>70124035.828125</v>
      </c>
      <c r="BT30" s="99">
        <v>0</v>
      </c>
      <c r="BU30" s="99">
        <v>0</v>
      </c>
      <c r="BV30" s="99">
        <v>46895857.002441399</v>
      </c>
      <c r="BW30" s="99">
        <v>0</v>
      </c>
      <c r="BX30" s="99">
        <v>0</v>
      </c>
      <c r="BY30" s="99">
        <v>0</v>
      </c>
      <c r="BZ30" s="99">
        <v>0</v>
      </c>
      <c r="CA30" s="99">
        <v>2014024.0163269001</v>
      </c>
      <c r="CB30" s="99">
        <v>129375387.60742199</v>
      </c>
      <c r="CC30" s="99">
        <v>1186265170.64063</v>
      </c>
      <c r="CD30" s="99">
        <v>215710183.53906301</v>
      </c>
      <c r="CE30" s="99">
        <v>88265.686820030198</v>
      </c>
      <c r="CF30" s="99">
        <v>17881318.8364258</v>
      </c>
      <c r="CG30" s="99">
        <v>144668068.91015601</v>
      </c>
      <c r="CH30" s="99">
        <v>334943.60607528698</v>
      </c>
      <c r="CI30" s="99">
        <v>2102122.3528442401</v>
      </c>
      <c r="CJ30" s="99">
        <v>147264034.328125</v>
      </c>
      <c r="CK30" s="99">
        <v>1328394595.35938</v>
      </c>
      <c r="CL30" s="99">
        <v>215899803.57617199</v>
      </c>
      <c r="CM30" s="166">
        <v>2971278.9642944299</v>
      </c>
      <c r="CN30" s="166">
        <v>438478883.21484399</v>
      </c>
      <c r="CO30" s="166">
        <v>2212531905.15625</v>
      </c>
      <c r="CP30" s="99">
        <v>215899803.57617199</v>
      </c>
      <c r="CQ30" s="99">
        <v>1458.3985638618501</v>
      </c>
      <c r="CR30" s="99">
        <v>267587.09428787202</v>
      </c>
      <c r="CS30" s="99">
        <v>2121951.8687133798</v>
      </c>
      <c r="CT30" s="99">
        <v>331253.91766738897</v>
      </c>
      <c r="CU30" s="98">
        <v>347531.66695937701</v>
      </c>
      <c r="CV30" s="98">
        <v>948282.25900182396</v>
      </c>
      <c r="CW30" s="98">
        <v>147256706.44384781</v>
      </c>
      <c r="CX30" s="98">
        <v>1330933239.550786</v>
      </c>
    </row>
    <row r="31" spans="1:102" x14ac:dyDescent="0.2">
      <c r="A31" s="98" t="s">
        <v>79</v>
      </c>
      <c r="B31" s="100">
        <v>40695</v>
      </c>
      <c r="C31" s="99">
        <v>1652031.0940704299</v>
      </c>
      <c r="D31" s="99">
        <v>19098.883708476998</v>
      </c>
      <c r="E31" s="99">
        <v>330430.00812911999</v>
      </c>
      <c r="F31" s="99">
        <v>258626.623897552</v>
      </c>
      <c r="G31" s="99">
        <v>89193.250520706206</v>
      </c>
      <c r="H31" s="99">
        <v>0</v>
      </c>
      <c r="I31" s="99">
        <v>0</v>
      </c>
      <c r="J31" s="99">
        <v>876153.45849609398</v>
      </c>
      <c r="K31" s="99">
        <v>7549.9622271656999</v>
      </c>
      <c r="L31" s="99">
        <v>1038844.94478607</v>
      </c>
      <c r="M31" s="99">
        <v>679624.66259002697</v>
      </c>
      <c r="N31" s="99">
        <v>170378.056093216</v>
      </c>
      <c r="O31" s="99">
        <v>0</v>
      </c>
      <c r="P31" s="99">
        <v>0</v>
      </c>
      <c r="Q31" s="99">
        <v>111964.605466843</v>
      </c>
      <c r="R31" s="99">
        <v>0</v>
      </c>
      <c r="S31" s="99">
        <v>0</v>
      </c>
      <c r="T31" s="99">
        <v>87673.555176734895</v>
      </c>
      <c r="U31" s="99">
        <v>883102.477630615</v>
      </c>
      <c r="V31" s="99">
        <v>98072185.566406295</v>
      </c>
      <c r="W31" s="99">
        <v>1851076.0865478499</v>
      </c>
      <c r="X31" s="99">
        <v>28000853.1633301</v>
      </c>
      <c r="Y31" s="99">
        <v>17827807.71875</v>
      </c>
      <c r="Z31" s="99">
        <v>17893670.214355499</v>
      </c>
      <c r="AA31" s="99">
        <v>0</v>
      </c>
      <c r="AB31" s="99">
        <v>0</v>
      </c>
      <c r="AC31" s="99">
        <v>293797399.44140601</v>
      </c>
      <c r="AD31" s="99">
        <v>744506.78532409703</v>
      </c>
      <c r="AE31" s="99">
        <v>52394575.950683601</v>
      </c>
      <c r="AF31" s="99">
        <v>36829070.964843802</v>
      </c>
      <c r="AG31" s="99">
        <v>24285079.004638702</v>
      </c>
      <c r="AH31" s="99">
        <v>0</v>
      </c>
      <c r="AI31" s="99">
        <v>0</v>
      </c>
      <c r="AJ31" s="99">
        <v>14436044.3820801</v>
      </c>
      <c r="AK31" s="99">
        <v>0</v>
      </c>
      <c r="AL31" s="99">
        <v>0</v>
      </c>
      <c r="AM31" s="99">
        <v>17617007.46875</v>
      </c>
      <c r="AN31" s="99">
        <v>293455129.23828101</v>
      </c>
      <c r="AO31" s="99">
        <v>919709557.578125</v>
      </c>
      <c r="AP31" s="99">
        <v>16304585.4968262</v>
      </c>
      <c r="AQ31" s="99">
        <v>242656017.15625</v>
      </c>
      <c r="AR31" s="99">
        <v>151856156.1875</v>
      </c>
      <c r="AS31" s="99">
        <v>146057937.94921899</v>
      </c>
      <c r="AT31" s="99">
        <v>0</v>
      </c>
      <c r="AU31" s="99">
        <v>0</v>
      </c>
      <c r="AV31" s="99">
        <v>896331300.5</v>
      </c>
      <c r="AW31" s="99">
        <v>2266539.72265625</v>
      </c>
      <c r="AX31" s="99">
        <v>503105831.49218798</v>
      </c>
      <c r="AY31" s="99">
        <v>351352886.43359399</v>
      </c>
      <c r="AZ31" s="99">
        <v>200640720.359375</v>
      </c>
      <c r="BA31" s="99">
        <v>0</v>
      </c>
      <c r="BB31" s="99">
        <v>0</v>
      </c>
      <c r="BC31" s="99">
        <v>124812736.62988301</v>
      </c>
      <c r="BD31" s="99">
        <v>0</v>
      </c>
      <c r="BE31" s="99">
        <v>0</v>
      </c>
      <c r="BF31" s="99">
        <v>143581048.65820301</v>
      </c>
      <c r="BG31" s="99">
        <v>897267267.3125</v>
      </c>
      <c r="BH31" s="99">
        <v>148285701.91406301</v>
      </c>
      <c r="BI31" s="99">
        <v>2050469.09536743</v>
      </c>
      <c r="BJ31" s="99">
        <v>64336577.166015603</v>
      </c>
      <c r="BK31" s="99">
        <v>47092799.777832001</v>
      </c>
      <c r="BL31" s="99">
        <v>339598.24417114299</v>
      </c>
      <c r="BM31" s="99">
        <v>0</v>
      </c>
      <c r="BN31" s="99">
        <v>0</v>
      </c>
      <c r="BO31" s="99">
        <v>0</v>
      </c>
      <c r="BP31" s="99">
        <v>0</v>
      </c>
      <c r="BQ31" s="99">
        <v>0</v>
      </c>
      <c r="BR31" s="99">
        <v>99485465.2734375</v>
      </c>
      <c r="BS31" s="99">
        <v>69411452.28125</v>
      </c>
      <c r="BT31" s="99">
        <v>0</v>
      </c>
      <c r="BU31" s="99">
        <v>0</v>
      </c>
      <c r="BV31" s="99">
        <v>46677168.6953125</v>
      </c>
      <c r="BW31" s="99">
        <v>0</v>
      </c>
      <c r="BX31" s="99">
        <v>0</v>
      </c>
      <c r="BY31" s="99">
        <v>0</v>
      </c>
      <c r="BZ31" s="99">
        <v>0</v>
      </c>
      <c r="CA31" s="99">
        <v>2001187.87203979</v>
      </c>
      <c r="CB31" s="99">
        <v>127788373.600586</v>
      </c>
      <c r="CC31" s="99">
        <v>1180084823.46875</v>
      </c>
      <c r="CD31" s="99">
        <v>214641485.48632801</v>
      </c>
      <c r="CE31" s="99">
        <v>89106.251203537002</v>
      </c>
      <c r="CF31" s="99">
        <v>17900782.644287098</v>
      </c>
      <c r="CG31" s="99">
        <v>146044496.75976601</v>
      </c>
      <c r="CH31" s="99">
        <v>341653.82074356102</v>
      </c>
      <c r="CI31" s="99">
        <v>2090410.66583252</v>
      </c>
      <c r="CJ31" s="99">
        <v>145755197.49023399</v>
      </c>
      <c r="CK31" s="99">
        <v>1324383157.32813</v>
      </c>
      <c r="CL31" s="99">
        <v>214821613.47851601</v>
      </c>
      <c r="CM31" s="166">
        <v>2965678.2148742699</v>
      </c>
      <c r="CN31" s="166">
        <v>439857580.37109399</v>
      </c>
      <c r="CO31" s="166">
        <v>2222964394.90625</v>
      </c>
      <c r="CP31" s="99">
        <v>214821613.47851601</v>
      </c>
      <c r="CQ31" s="99">
        <v>1536.7556322813</v>
      </c>
      <c r="CR31" s="99">
        <v>275878.40913009603</v>
      </c>
      <c r="CS31" s="99">
        <v>2200536.05651855</v>
      </c>
      <c r="CT31" s="99">
        <v>341071.929924011</v>
      </c>
      <c r="CU31" s="98">
        <v>337888.62053915899</v>
      </c>
      <c r="CV31" s="98">
        <v>957480.21929768496</v>
      </c>
      <c r="CW31" s="98">
        <v>145689156.24487311</v>
      </c>
      <c r="CX31" s="98">
        <v>1326129320.2285161</v>
      </c>
    </row>
    <row r="32" spans="1:102" x14ac:dyDescent="0.2">
      <c r="A32" s="98" t="s">
        <v>79</v>
      </c>
      <c r="B32" s="100">
        <v>40787</v>
      </c>
      <c r="C32" s="99">
        <v>1647260.8578796401</v>
      </c>
      <c r="D32" s="99">
        <v>19406.4286096096</v>
      </c>
      <c r="E32" s="99">
        <v>324764.824424744</v>
      </c>
      <c r="F32" s="99">
        <v>255615.49066162101</v>
      </c>
      <c r="G32" s="99">
        <v>89160.789029121399</v>
      </c>
      <c r="H32" s="99">
        <v>0</v>
      </c>
      <c r="I32" s="99">
        <v>0</v>
      </c>
      <c r="J32" s="99">
        <v>877559.38422393799</v>
      </c>
      <c r="K32" s="99">
        <v>6749.3501748442704</v>
      </c>
      <c r="L32" s="99">
        <v>1051087.65203857</v>
      </c>
      <c r="M32" s="99">
        <v>677853.07347869896</v>
      </c>
      <c r="N32" s="99">
        <v>168719.505041122</v>
      </c>
      <c r="O32" s="99">
        <v>0</v>
      </c>
      <c r="P32" s="99">
        <v>0</v>
      </c>
      <c r="Q32" s="99">
        <v>111267.73158073401</v>
      </c>
      <c r="R32" s="99">
        <v>0</v>
      </c>
      <c r="S32" s="99">
        <v>0</v>
      </c>
      <c r="T32" s="99">
        <v>88313.249691009507</v>
      </c>
      <c r="U32" s="99">
        <v>884630.66416168201</v>
      </c>
      <c r="V32" s="99">
        <v>97430742.151367202</v>
      </c>
      <c r="W32" s="99">
        <v>1875170.1794280999</v>
      </c>
      <c r="X32" s="99">
        <v>27332259.738281298</v>
      </c>
      <c r="Y32" s="99">
        <v>17419275.3837891</v>
      </c>
      <c r="Z32" s="99">
        <v>17715970.6164551</v>
      </c>
      <c r="AA32" s="99">
        <v>0</v>
      </c>
      <c r="AB32" s="99">
        <v>0</v>
      </c>
      <c r="AC32" s="99">
        <v>294088611.734375</v>
      </c>
      <c r="AD32" s="99">
        <v>665489.99498748803</v>
      </c>
      <c r="AE32" s="99">
        <v>51865160.834472701</v>
      </c>
      <c r="AF32" s="99">
        <v>36734030.947753899</v>
      </c>
      <c r="AG32" s="99">
        <v>23987989.706787098</v>
      </c>
      <c r="AH32" s="99">
        <v>0</v>
      </c>
      <c r="AI32" s="99">
        <v>0</v>
      </c>
      <c r="AJ32" s="99">
        <v>14370789.637573199</v>
      </c>
      <c r="AK32" s="99">
        <v>0</v>
      </c>
      <c r="AL32" s="99">
        <v>0</v>
      </c>
      <c r="AM32" s="99">
        <v>17487461.260253899</v>
      </c>
      <c r="AN32" s="99">
        <v>295209040.33984399</v>
      </c>
      <c r="AO32" s="99">
        <v>918753613.71093798</v>
      </c>
      <c r="AP32" s="99">
        <v>16448180.0114746</v>
      </c>
      <c r="AQ32" s="99">
        <v>236225127.63867199</v>
      </c>
      <c r="AR32" s="99">
        <v>148823596.22460899</v>
      </c>
      <c r="AS32" s="99">
        <v>145134455.96289101</v>
      </c>
      <c r="AT32" s="99">
        <v>0</v>
      </c>
      <c r="AU32" s="99">
        <v>0</v>
      </c>
      <c r="AV32" s="99">
        <v>902461061.140625</v>
      </c>
      <c r="AW32" s="99">
        <v>2042490.5894317599</v>
      </c>
      <c r="AX32" s="99">
        <v>501924089.765625</v>
      </c>
      <c r="AY32" s="99">
        <v>350086373.82031298</v>
      </c>
      <c r="AZ32" s="99">
        <v>198798002.10351601</v>
      </c>
      <c r="BA32" s="99">
        <v>0</v>
      </c>
      <c r="BB32" s="99">
        <v>0</v>
      </c>
      <c r="BC32" s="99">
        <v>124256280.163086</v>
      </c>
      <c r="BD32" s="99">
        <v>0</v>
      </c>
      <c r="BE32" s="99">
        <v>0</v>
      </c>
      <c r="BF32" s="99">
        <v>143413381.58984399</v>
      </c>
      <c r="BG32" s="99">
        <v>905095257.50781298</v>
      </c>
      <c r="BH32" s="99">
        <v>151418265.796875</v>
      </c>
      <c r="BI32" s="99">
        <v>2091974.64543152</v>
      </c>
      <c r="BJ32" s="99">
        <v>63380827.033691399</v>
      </c>
      <c r="BK32" s="99">
        <v>46514776.453125</v>
      </c>
      <c r="BL32" s="99">
        <v>357030.79191207897</v>
      </c>
      <c r="BM32" s="99">
        <v>0</v>
      </c>
      <c r="BN32" s="99">
        <v>0</v>
      </c>
      <c r="BO32" s="99">
        <v>0</v>
      </c>
      <c r="BP32" s="99">
        <v>0</v>
      </c>
      <c r="BQ32" s="99">
        <v>0</v>
      </c>
      <c r="BR32" s="99">
        <v>99421181.211914107</v>
      </c>
      <c r="BS32" s="99">
        <v>68744721.066406295</v>
      </c>
      <c r="BT32" s="99">
        <v>0</v>
      </c>
      <c r="BU32" s="99">
        <v>0</v>
      </c>
      <c r="BV32" s="99">
        <v>46688496.586425804</v>
      </c>
      <c r="BW32" s="99">
        <v>0</v>
      </c>
      <c r="BX32" s="99">
        <v>0</v>
      </c>
      <c r="BY32" s="99">
        <v>0</v>
      </c>
      <c r="BZ32" s="99">
        <v>0</v>
      </c>
      <c r="CA32" s="99">
        <v>1991895.5596008301</v>
      </c>
      <c r="CB32" s="99">
        <v>126654998.66699199</v>
      </c>
      <c r="CC32" s="99">
        <v>1171005515.5625</v>
      </c>
      <c r="CD32" s="99">
        <v>216782610.78515601</v>
      </c>
      <c r="CE32" s="99">
        <v>89363.547630310102</v>
      </c>
      <c r="CF32" s="99">
        <v>17773130.4130859</v>
      </c>
      <c r="CG32" s="99">
        <v>145748969.96289101</v>
      </c>
      <c r="CH32" s="99">
        <v>355239.015804291</v>
      </c>
      <c r="CI32" s="99">
        <v>2081334.87130737</v>
      </c>
      <c r="CJ32" s="99">
        <v>144403573.26757801</v>
      </c>
      <c r="CK32" s="99">
        <v>1317922470.89063</v>
      </c>
      <c r="CL32" s="99">
        <v>217337243.82226601</v>
      </c>
      <c r="CM32" s="166">
        <v>2958590.4411926302</v>
      </c>
      <c r="CN32" s="166">
        <v>439731552.890625</v>
      </c>
      <c r="CO32" s="166">
        <v>2224534528.84375</v>
      </c>
      <c r="CP32" s="99">
        <v>217337243.82226601</v>
      </c>
      <c r="CQ32" s="99">
        <v>1578.8962146490801</v>
      </c>
      <c r="CR32" s="99">
        <v>280182.684925079</v>
      </c>
      <c r="CS32" s="99">
        <v>2236148.17010498</v>
      </c>
      <c r="CT32" s="99">
        <v>346123.04122924799</v>
      </c>
      <c r="CU32" s="98">
        <v>331239.37114736898</v>
      </c>
      <c r="CV32" s="98">
        <v>958977.58907766396</v>
      </c>
      <c r="CW32" s="98">
        <v>144428129.08007789</v>
      </c>
      <c r="CX32" s="98">
        <v>1316754485.5253911</v>
      </c>
    </row>
    <row r="33" spans="1:102" x14ac:dyDescent="0.2">
      <c r="A33" s="98" t="s">
        <v>79</v>
      </c>
      <c r="B33" s="100">
        <v>40878</v>
      </c>
      <c r="C33" s="99">
        <v>1655883.1623229999</v>
      </c>
      <c r="D33" s="99">
        <v>21012.4986011982</v>
      </c>
      <c r="E33" s="99">
        <v>321139.51871108997</v>
      </c>
      <c r="F33" s="99">
        <v>253445.35194969201</v>
      </c>
      <c r="G33" s="99">
        <v>90582.719346046404</v>
      </c>
      <c r="H33" s="99">
        <v>0</v>
      </c>
      <c r="I33" s="99">
        <v>0</v>
      </c>
      <c r="J33" s="99">
        <v>888634.16876220703</v>
      </c>
      <c r="K33" s="99">
        <v>6452.6818590164203</v>
      </c>
      <c r="L33" s="99">
        <v>1037175.1848526</v>
      </c>
      <c r="M33" s="99">
        <v>681348.04269409203</v>
      </c>
      <c r="N33" s="99">
        <v>167327.448852539</v>
      </c>
      <c r="O33" s="99">
        <v>0</v>
      </c>
      <c r="P33" s="99">
        <v>0</v>
      </c>
      <c r="Q33" s="99">
        <v>113709.058737755</v>
      </c>
      <c r="R33" s="99">
        <v>0</v>
      </c>
      <c r="S33" s="99">
        <v>0</v>
      </c>
      <c r="T33" s="99">
        <v>88652.890218734698</v>
      </c>
      <c r="U33" s="99">
        <v>895238.45302581799</v>
      </c>
      <c r="V33" s="99">
        <v>97533093.401367202</v>
      </c>
      <c r="W33" s="99">
        <v>2268162.96343994</v>
      </c>
      <c r="X33" s="99">
        <v>26724009.244872998</v>
      </c>
      <c r="Y33" s="99">
        <v>17054281.176025402</v>
      </c>
      <c r="Z33" s="99">
        <v>17849526.247070301</v>
      </c>
      <c r="AA33" s="99">
        <v>0</v>
      </c>
      <c r="AB33" s="99">
        <v>0</v>
      </c>
      <c r="AC33" s="99">
        <v>296231124.52734399</v>
      </c>
      <c r="AD33" s="99">
        <v>640510.34432983398</v>
      </c>
      <c r="AE33" s="99">
        <v>50828103.791992202</v>
      </c>
      <c r="AF33" s="99">
        <v>36850399.4775391</v>
      </c>
      <c r="AG33" s="99">
        <v>23722116.760497998</v>
      </c>
      <c r="AH33" s="99">
        <v>0</v>
      </c>
      <c r="AI33" s="99">
        <v>0</v>
      </c>
      <c r="AJ33" s="99">
        <v>14760433.532958999</v>
      </c>
      <c r="AK33" s="99">
        <v>0</v>
      </c>
      <c r="AL33" s="99">
        <v>0</v>
      </c>
      <c r="AM33" s="99">
        <v>17549273.168701202</v>
      </c>
      <c r="AN33" s="99">
        <v>297640932.890625</v>
      </c>
      <c r="AO33" s="99">
        <v>927751348.74218798</v>
      </c>
      <c r="AP33" s="99">
        <v>20004671.686035201</v>
      </c>
      <c r="AQ33" s="99">
        <v>233462045.51757801</v>
      </c>
      <c r="AR33" s="99">
        <v>147142626.19531301</v>
      </c>
      <c r="AS33" s="99">
        <v>147222009.41406301</v>
      </c>
      <c r="AT33" s="99">
        <v>0</v>
      </c>
      <c r="AU33" s="99">
        <v>0</v>
      </c>
      <c r="AV33" s="99">
        <v>918727844.8125</v>
      </c>
      <c r="AW33" s="99">
        <v>1985389.77145386</v>
      </c>
      <c r="AX33" s="99">
        <v>495898824.77343798</v>
      </c>
      <c r="AY33" s="99">
        <v>355511948.84375</v>
      </c>
      <c r="AZ33" s="99">
        <v>197909113.10156301</v>
      </c>
      <c r="BA33" s="99">
        <v>0</v>
      </c>
      <c r="BB33" s="99">
        <v>0</v>
      </c>
      <c r="BC33" s="99">
        <v>128835595.78418</v>
      </c>
      <c r="BD33" s="99">
        <v>0</v>
      </c>
      <c r="BE33" s="99">
        <v>0</v>
      </c>
      <c r="BF33" s="99">
        <v>144824713.54492199</v>
      </c>
      <c r="BG33" s="99">
        <v>920336352.9375</v>
      </c>
      <c r="BH33" s="99">
        <v>152072567.00390601</v>
      </c>
      <c r="BI33" s="99">
        <v>2571935.4369811998</v>
      </c>
      <c r="BJ33" s="99">
        <v>62334497.248535201</v>
      </c>
      <c r="BK33" s="99">
        <v>45678598.021484397</v>
      </c>
      <c r="BL33" s="99">
        <v>351705.632991791</v>
      </c>
      <c r="BM33" s="99">
        <v>0</v>
      </c>
      <c r="BN33" s="99">
        <v>0</v>
      </c>
      <c r="BO33" s="99">
        <v>0</v>
      </c>
      <c r="BP33" s="99">
        <v>0</v>
      </c>
      <c r="BQ33" s="99">
        <v>0</v>
      </c>
      <c r="BR33" s="99">
        <v>101115761.43457</v>
      </c>
      <c r="BS33" s="99">
        <v>68466923.535156295</v>
      </c>
      <c r="BT33" s="99">
        <v>0</v>
      </c>
      <c r="BU33" s="99">
        <v>0</v>
      </c>
      <c r="BV33" s="99">
        <v>47820978.3525391</v>
      </c>
      <c r="BW33" s="99">
        <v>0</v>
      </c>
      <c r="BX33" s="99">
        <v>0</v>
      </c>
      <c r="BY33" s="99">
        <v>0</v>
      </c>
      <c r="BZ33" s="99">
        <v>0</v>
      </c>
      <c r="CA33" s="99">
        <v>1998731.4490966799</v>
      </c>
      <c r="CB33" s="99">
        <v>126685923.055664</v>
      </c>
      <c r="CC33" s="99">
        <v>1181481251.10938</v>
      </c>
      <c r="CD33" s="99">
        <v>217174761.16796899</v>
      </c>
      <c r="CE33" s="99">
        <v>90548.8409051895</v>
      </c>
      <c r="CF33" s="99">
        <v>17907149.185302701</v>
      </c>
      <c r="CG33" s="99">
        <v>147809258.34960899</v>
      </c>
      <c r="CH33" s="99">
        <v>349965.42839813197</v>
      </c>
      <c r="CI33" s="99">
        <v>2089218.18751526</v>
      </c>
      <c r="CJ33" s="99">
        <v>144559814.97460899</v>
      </c>
      <c r="CK33" s="99">
        <v>1330045693.375</v>
      </c>
      <c r="CL33" s="99">
        <v>217663393.24414101</v>
      </c>
      <c r="CM33" s="166">
        <v>2975361.4154968299</v>
      </c>
      <c r="CN33" s="166">
        <v>442118489.796875</v>
      </c>
      <c r="CO33" s="166">
        <v>2249667174.90625</v>
      </c>
      <c r="CP33" s="99">
        <v>217663393.24414101</v>
      </c>
      <c r="CQ33" s="99">
        <v>1589.3095365166701</v>
      </c>
      <c r="CR33" s="99">
        <v>281862.03387832601</v>
      </c>
      <c r="CS33" s="99">
        <v>2270869.5011901902</v>
      </c>
      <c r="CT33" s="99">
        <v>351862.08825302101</v>
      </c>
      <c r="CU33" s="98">
        <v>327606.04916219198</v>
      </c>
      <c r="CV33" s="98">
        <v>971388.01016722096</v>
      </c>
      <c r="CW33" s="98">
        <v>144593072.24096671</v>
      </c>
      <c r="CX33" s="98">
        <v>1329290509.4589889</v>
      </c>
    </row>
    <row r="34" spans="1:102" x14ac:dyDescent="0.2">
      <c r="A34" s="98" t="s">
        <v>79</v>
      </c>
      <c r="B34" s="100">
        <v>40969</v>
      </c>
      <c r="C34" s="99">
        <v>1656947.17762756</v>
      </c>
      <c r="D34" s="99">
        <v>20319.1432766914</v>
      </c>
      <c r="E34" s="99">
        <v>316961.61587905901</v>
      </c>
      <c r="F34" s="99">
        <v>250117.250793457</v>
      </c>
      <c r="G34" s="99">
        <v>91264.519709587097</v>
      </c>
      <c r="H34" s="99">
        <v>0</v>
      </c>
      <c r="I34" s="99">
        <v>0</v>
      </c>
      <c r="J34" s="99">
        <v>895438.41303253197</v>
      </c>
      <c r="K34" s="99">
        <v>6033.7101678848303</v>
      </c>
      <c r="L34" s="99">
        <v>1022792.3998642</v>
      </c>
      <c r="M34" s="99">
        <v>681325.54895782506</v>
      </c>
      <c r="N34" s="99">
        <v>165803.36327171299</v>
      </c>
      <c r="O34" s="99">
        <v>0</v>
      </c>
      <c r="P34" s="99">
        <v>0</v>
      </c>
      <c r="Q34" s="99">
        <v>112377.99399662</v>
      </c>
      <c r="R34" s="99">
        <v>0</v>
      </c>
      <c r="S34" s="99">
        <v>0</v>
      </c>
      <c r="T34" s="99">
        <v>89338.968383789106</v>
      </c>
      <c r="U34" s="99">
        <v>901445.660804749</v>
      </c>
      <c r="V34" s="99">
        <v>97417084.900390595</v>
      </c>
      <c r="W34" s="99">
        <v>1976379.1219635</v>
      </c>
      <c r="X34" s="99">
        <v>26089240.641845699</v>
      </c>
      <c r="Y34" s="99">
        <v>16536766.505248999</v>
      </c>
      <c r="Z34" s="99">
        <v>17995041.6645508</v>
      </c>
      <c r="AA34" s="99">
        <v>0</v>
      </c>
      <c r="AB34" s="99">
        <v>0</v>
      </c>
      <c r="AC34" s="99">
        <v>301077402.5</v>
      </c>
      <c r="AD34" s="99">
        <v>603267.63861846901</v>
      </c>
      <c r="AE34" s="99">
        <v>51372879.612304702</v>
      </c>
      <c r="AF34" s="99">
        <v>36914295.987792999</v>
      </c>
      <c r="AG34" s="99">
        <v>23441081.340820301</v>
      </c>
      <c r="AH34" s="99">
        <v>0</v>
      </c>
      <c r="AI34" s="99">
        <v>0</v>
      </c>
      <c r="AJ34" s="99">
        <v>14560893.5855713</v>
      </c>
      <c r="AK34" s="99">
        <v>0</v>
      </c>
      <c r="AL34" s="99">
        <v>0</v>
      </c>
      <c r="AM34" s="99">
        <v>17692659.745849598</v>
      </c>
      <c r="AN34" s="99">
        <v>299494271.76953101</v>
      </c>
      <c r="AO34" s="99">
        <v>932265448.140625</v>
      </c>
      <c r="AP34" s="99">
        <v>17609808.2180176</v>
      </c>
      <c r="AQ34" s="99">
        <v>231221915.36132801</v>
      </c>
      <c r="AR34" s="99">
        <v>143491059.05859399</v>
      </c>
      <c r="AS34" s="99">
        <v>149649870.125</v>
      </c>
      <c r="AT34" s="99">
        <v>0</v>
      </c>
      <c r="AU34" s="99">
        <v>0</v>
      </c>
      <c r="AV34" s="99">
        <v>936359494.63281298</v>
      </c>
      <c r="AW34" s="99">
        <v>1879747.4826965299</v>
      </c>
      <c r="AX34" s="99">
        <v>502069070.703125</v>
      </c>
      <c r="AY34" s="99">
        <v>363019393.49609399</v>
      </c>
      <c r="AZ34" s="99">
        <v>197464786.61914101</v>
      </c>
      <c r="BA34" s="99">
        <v>0</v>
      </c>
      <c r="BB34" s="99">
        <v>0</v>
      </c>
      <c r="BC34" s="99">
        <v>128179311.121094</v>
      </c>
      <c r="BD34" s="99">
        <v>0</v>
      </c>
      <c r="BE34" s="99">
        <v>0</v>
      </c>
      <c r="BF34" s="99">
        <v>147311110.26171899</v>
      </c>
      <c r="BG34" s="99">
        <v>939164193.82031298</v>
      </c>
      <c r="BH34" s="99">
        <v>154591661.41015601</v>
      </c>
      <c r="BI34" s="99">
        <v>2026100.46684265</v>
      </c>
      <c r="BJ34" s="99">
        <v>61877673.743652299</v>
      </c>
      <c r="BK34" s="99">
        <v>44884298.900390603</v>
      </c>
      <c r="BL34" s="99">
        <v>351445.42232131999</v>
      </c>
      <c r="BM34" s="99">
        <v>0</v>
      </c>
      <c r="BN34" s="99">
        <v>0</v>
      </c>
      <c r="BO34" s="99">
        <v>0</v>
      </c>
      <c r="BP34" s="99">
        <v>0</v>
      </c>
      <c r="BQ34" s="99">
        <v>0</v>
      </c>
      <c r="BR34" s="99">
        <v>102829200.836914</v>
      </c>
      <c r="BS34" s="99">
        <v>68213621.946289107</v>
      </c>
      <c r="BT34" s="99">
        <v>0</v>
      </c>
      <c r="BU34" s="99">
        <v>0</v>
      </c>
      <c r="BV34" s="99">
        <v>48059218.063964799</v>
      </c>
      <c r="BW34" s="99">
        <v>0</v>
      </c>
      <c r="BX34" s="99">
        <v>0</v>
      </c>
      <c r="BY34" s="99">
        <v>0</v>
      </c>
      <c r="BZ34" s="99">
        <v>0</v>
      </c>
      <c r="CA34" s="99">
        <v>1993429.40927124</v>
      </c>
      <c r="CB34" s="99">
        <v>125183892.26660199</v>
      </c>
      <c r="CC34" s="99">
        <v>1179796594.92188</v>
      </c>
      <c r="CD34" s="99">
        <v>218447076.19140601</v>
      </c>
      <c r="CE34" s="99">
        <v>91252.7615442276</v>
      </c>
      <c r="CF34" s="99">
        <v>17906157.353515599</v>
      </c>
      <c r="CG34" s="99">
        <v>148889450.80859399</v>
      </c>
      <c r="CH34" s="99">
        <v>353112.10005188</v>
      </c>
      <c r="CI34" s="99">
        <v>2084583.10148621</v>
      </c>
      <c r="CJ34" s="99">
        <v>142887119.56054699</v>
      </c>
      <c r="CK34" s="99">
        <v>1326695339.14063</v>
      </c>
      <c r="CL34" s="99">
        <v>218648683.57031301</v>
      </c>
      <c r="CM34" s="166">
        <v>2978818.9921264602</v>
      </c>
      <c r="CN34" s="166">
        <v>443104578.5625</v>
      </c>
      <c r="CO34" s="166">
        <v>2263848582.8125</v>
      </c>
      <c r="CP34" s="99">
        <v>218648683.57031301</v>
      </c>
      <c r="CQ34" s="99">
        <v>1613.7334582358601</v>
      </c>
      <c r="CR34" s="99">
        <v>282270.04127883899</v>
      </c>
      <c r="CS34" s="99">
        <v>2296145.1182556199</v>
      </c>
      <c r="CT34" s="99">
        <v>359981.73256683402</v>
      </c>
      <c r="CU34" s="98">
        <v>323199.92476211098</v>
      </c>
      <c r="CV34" s="98">
        <v>978751.82500642899</v>
      </c>
      <c r="CW34" s="98">
        <v>143090049.6201176</v>
      </c>
      <c r="CX34" s="98">
        <v>1328686045.730474</v>
      </c>
    </row>
    <row r="35" spans="1:102" x14ac:dyDescent="0.2">
      <c r="A35" s="98" t="s">
        <v>79</v>
      </c>
      <c r="B35" s="100">
        <v>41061</v>
      </c>
      <c r="C35" s="99">
        <v>1650870.81663513</v>
      </c>
      <c r="D35" s="99">
        <v>20929.632313013099</v>
      </c>
      <c r="E35" s="99">
        <v>310995.71081924398</v>
      </c>
      <c r="F35" s="99">
        <v>245447.863632202</v>
      </c>
      <c r="G35" s="99">
        <v>91550.473921775803</v>
      </c>
      <c r="H35" s="99">
        <v>0</v>
      </c>
      <c r="I35" s="99">
        <v>0</v>
      </c>
      <c r="J35" s="99">
        <v>898742.54387664795</v>
      </c>
      <c r="K35" s="99">
        <v>5438.2296435236904</v>
      </c>
      <c r="L35" s="99">
        <v>1030299.82826233</v>
      </c>
      <c r="M35" s="99">
        <v>678948.02867889404</v>
      </c>
      <c r="N35" s="99">
        <v>162000.55123901399</v>
      </c>
      <c r="O35" s="99">
        <v>0</v>
      </c>
      <c r="P35" s="99">
        <v>0</v>
      </c>
      <c r="Q35" s="99">
        <v>113141.736974716</v>
      </c>
      <c r="R35" s="99">
        <v>0</v>
      </c>
      <c r="S35" s="99">
        <v>0</v>
      </c>
      <c r="T35" s="99">
        <v>90052.444970130906</v>
      </c>
      <c r="U35" s="99">
        <v>903934.30440521205</v>
      </c>
      <c r="V35" s="99">
        <v>96669728.167968795</v>
      </c>
      <c r="W35" s="99">
        <v>1986381.6792144801</v>
      </c>
      <c r="X35" s="99">
        <v>25418572.0385742</v>
      </c>
      <c r="Y35" s="99">
        <v>16135676.6987305</v>
      </c>
      <c r="Z35" s="99">
        <v>17717169.8977051</v>
      </c>
      <c r="AA35" s="99">
        <v>0</v>
      </c>
      <c r="AB35" s="99">
        <v>0</v>
      </c>
      <c r="AC35" s="99">
        <v>298875394.4375</v>
      </c>
      <c r="AD35" s="99">
        <v>525088.92040252697</v>
      </c>
      <c r="AE35" s="99">
        <v>49776684.154296897</v>
      </c>
      <c r="AF35" s="99">
        <v>36697492.732421897</v>
      </c>
      <c r="AG35" s="99">
        <v>22405967.0241699</v>
      </c>
      <c r="AH35" s="99">
        <v>0</v>
      </c>
      <c r="AI35" s="99">
        <v>0</v>
      </c>
      <c r="AJ35" s="99">
        <v>14704794.3945313</v>
      </c>
      <c r="AK35" s="99">
        <v>0</v>
      </c>
      <c r="AL35" s="99">
        <v>0</v>
      </c>
      <c r="AM35" s="99">
        <v>17443629.443359401</v>
      </c>
      <c r="AN35" s="99">
        <v>300715547.32421899</v>
      </c>
      <c r="AO35" s="99">
        <v>931701272.02343798</v>
      </c>
      <c r="AP35" s="99">
        <v>17897498.088867199</v>
      </c>
      <c r="AQ35" s="99">
        <v>225934241.27929699</v>
      </c>
      <c r="AR35" s="99">
        <v>143375820.10742199</v>
      </c>
      <c r="AS35" s="99">
        <v>148236978.74414101</v>
      </c>
      <c r="AT35" s="99">
        <v>0</v>
      </c>
      <c r="AU35" s="99">
        <v>0</v>
      </c>
      <c r="AV35" s="99">
        <v>941784202.375</v>
      </c>
      <c r="AW35" s="99">
        <v>1650852.80072021</v>
      </c>
      <c r="AX35" s="99">
        <v>492346887.56640601</v>
      </c>
      <c r="AY35" s="99">
        <v>358061200.453125</v>
      </c>
      <c r="AZ35" s="99">
        <v>189574647.45507801</v>
      </c>
      <c r="BA35" s="99">
        <v>0</v>
      </c>
      <c r="BB35" s="99">
        <v>0</v>
      </c>
      <c r="BC35" s="99">
        <v>129694558.65722699</v>
      </c>
      <c r="BD35" s="99">
        <v>0</v>
      </c>
      <c r="BE35" s="99">
        <v>0</v>
      </c>
      <c r="BF35" s="99">
        <v>145795924.35742199</v>
      </c>
      <c r="BG35" s="99">
        <v>942420498.71875</v>
      </c>
      <c r="BH35" s="99">
        <v>152297953.47070301</v>
      </c>
      <c r="BI35" s="99">
        <v>2144020.3629455599</v>
      </c>
      <c r="BJ35" s="99">
        <v>60206822.458984397</v>
      </c>
      <c r="BK35" s="99">
        <v>43729306.992675804</v>
      </c>
      <c r="BL35" s="99">
        <v>351765.17718124401</v>
      </c>
      <c r="BM35" s="99">
        <v>0</v>
      </c>
      <c r="BN35" s="99">
        <v>0</v>
      </c>
      <c r="BO35" s="99">
        <v>0</v>
      </c>
      <c r="BP35" s="99">
        <v>0</v>
      </c>
      <c r="BQ35" s="99">
        <v>0</v>
      </c>
      <c r="BR35" s="99">
        <v>101351853.199219</v>
      </c>
      <c r="BS35" s="99">
        <v>65639531.8349609</v>
      </c>
      <c r="BT35" s="99">
        <v>0</v>
      </c>
      <c r="BU35" s="99">
        <v>0</v>
      </c>
      <c r="BV35" s="99">
        <v>48519266.028808601</v>
      </c>
      <c r="BW35" s="99">
        <v>0</v>
      </c>
      <c r="BX35" s="99">
        <v>0</v>
      </c>
      <c r="BY35" s="99">
        <v>0</v>
      </c>
      <c r="BZ35" s="99">
        <v>0</v>
      </c>
      <c r="CA35" s="99">
        <v>1982540.3027496301</v>
      </c>
      <c r="CB35" s="99">
        <v>124459834.29199199</v>
      </c>
      <c r="CC35" s="99">
        <v>1176225948.14063</v>
      </c>
      <c r="CD35" s="99">
        <v>214721857.88476601</v>
      </c>
      <c r="CE35" s="99">
        <v>91495.488421440095</v>
      </c>
      <c r="CF35" s="99">
        <v>17768068.536865201</v>
      </c>
      <c r="CG35" s="99">
        <v>148497313.80078101</v>
      </c>
      <c r="CH35" s="99">
        <v>353641.358856201</v>
      </c>
      <c r="CI35" s="99">
        <v>2074136.4419555699</v>
      </c>
      <c r="CJ35" s="99">
        <v>142312982.55468801</v>
      </c>
      <c r="CK35" s="99">
        <v>1328584643.09375</v>
      </c>
      <c r="CL35" s="99">
        <v>214855483.35546899</v>
      </c>
      <c r="CM35" s="166">
        <v>2970366.6412658701</v>
      </c>
      <c r="CN35" s="166">
        <v>442662360.25</v>
      </c>
      <c r="CO35" s="166">
        <v>2271477954.375</v>
      </c>
      <c r="CP35" s="99">
        <v>214855483.35546899</v>
      </c>
      <c r="CQ35" s="99">
        <v>1636.98831878603</v>
      </c>
      <c r="CR35" s="99">
        <v>277468.831352234</v>
      </c>
      <c r="CS35" s="99">
        <v>2270728.7234191899</v>
      </c>
      <c r="CT35" s="99">
        <v>354050.30707168602</v>
      </c>
      <c r="CU35" s="98">
        <v>316433.95649841998</v>
      </c>
      <c r="CV35" s="98">
        <v>982419.48023950704</v>
      </c>
      <c r="CW35" s="98">
        <v>142227902.82885718</v>
      </c>
      <c r="CX35" s="98">
        <v>1324723261.941411</v>
      </c>
    </row>
    <row r="36" spans="1:102" x14ac:dyDescent="0.2">
      <c r="A36" s="98" t="s">
        <v>79</v>
      </c>
      <c r="B36" s="100">
        <v>41153</v>
      </c>
      <c r="C36" s="99">
        <v>1647712.0676422101</v>
      </c>
      <c r="D36" s="99">
        <v>21014.295967340498</v>
      </c>
      <c r="E36" s="99">
        <v>303605.83899307298</v>
      </c>
      <c r="F36" s="99">
        <v>239734.15331077599</v>
      </c>
      <c r="G36" s="99">
        <v>91316.662842750506</v>
      </c>
      <c r="H36" s="99">
        <v>0</v>
      </c>
      <c r="I36" s="99">
        <v>0</v>
      </c>
      <c r="J36" s="99">
        <v>898582.25280761695</v>
      </c>
      <c r="K36" s="99">
        <v>5038.2021611332902</v>
      </c>
      <c r="L36" s="99">
        <v>1028668.49850464</v>
      </c>
      <c r="M36" s="99">
        <v>679999.82174682606</v>
      </c>
      <c r="N36" s="99">
        <v>160295.700418472</v>
      </c>
      <c r="O36" s="99">
        <v>0</v>
      </c>
      <c r="P36" s="99">
        <v>0</v>
      </c>
      <c r="Q36" s="99">
        <v>112617.757331848</v>
      </c>
      <c r="R36" s="99">
        <v>0</v>
      </c>
      <c r="S36" s="99">
        <v>0</v>
      </c>
      <c r="T36" s="99">
        <v>90115.757348060593</v>
      </c>
      <c r="U36" s="99">
        <v>903790.68832397496</v>
      </c>
      <c r="V36" s="99">
        <v>95329444.797851607</v>
      </c>
      <c r="W36" s="99">
        <v>2090377.6050109901</v>
      </c>
      <c r="X36" s="99">
        <v>24559299.989013702</v>
      </c>
      <c r="Y36" s="99">
        <v>15630632.8863525</v>
      </c>
      <c r="Z36" s="99">
        <v>17477059.3444824</v>
      </c>
      <c r="AA36" s="99">
        <v>0</v>
      </c>
      <c r="AB36" s="99">
        <v>0</v>
      </c>
      <c r="AC36" s="99">
        <v>299318671.61328101</v>
      </c>
      <c r="AD36" s="99">
        <v>493575.732788086</v>
      </c>
      <c r="AE36" s="99">
        <v>49077427.486328103</v>
      </c>
      <c r="AF36" s="99">
        <v>36375794.159179702</v>
      </c>
      <c r="AG36" s="99">
        <v>21986961.099365201</v>
      </c>
      <c r="AH36" s="99">
        <v>0</v>
      </c>
      <c r="AI36" s="99">
        <v>0</v>
      </c>
      <c r="AJ36" s="99">
        <v>14692551.9967041</v>
      </c>
      <c r="AK36" s="99">
        <v>0</v>
      </c>
      <c r="AL36" s="99">
        <v>0</v>
      </c>
      <c r="AM36" s="99">
        <v>17239523.020752002</v>
      </c>
      <c r="AN36" s="99">
        <v>300223874.453125</v>
      </c>
      <c r="AO36" s="99">
        <v>924258331.515625</v>
      </c>
      <c r="AP36" s="99">
        <v>19085418.467041001</v>
      </c>
      <c r="AQ36" s="99">
        <v>219614270.84765601</v>
      </c>
      <c r="AR36" s="99">
        <v>137596935.59765601</v>
      </c>
      <c r="AS36" s="99">
        <v>147736723.08203101</v>
      </c>
      <c r="AT36" s="99">
        <v>0</v>
      </c>
      <c r="AU36" s="99">
        <v>0</v>
      </c>
      <c r="AV36" s="99">
        <v>950226747.25781298</v>
      </c>
      <c r="AW36" s="99">
        <v>1567120.96965027</v>
      </c>
      <c r="AX36" s="99">
        <v>487016754.10156298</v>
      </c>
      <c r="AY36" s="99">
        <v>358265211.76171899</v>
      </c>
      <c r="AZ36" s="99">
        <v>187981208.54101601</v>
      </c>
      <c r="BA36" s="99">
        <v>0</v>
      </c>
      <c r="BB36" s="99">
        <v>0</v>
      </c>
      <c r="BC36" s="99">
        <v>130397880.24218801</v>
      </c>
      <c r="BD36" s="99">
        <v>0</v>
      </c>
      <c r="BE36" s="99">
        <v>0</v>
      </c>
      <c r="BF36" s="99">
        <v>145764811.70117199</v>
      </c>
      <c r="BG36" s="99">
        <v>952105644.60156298</v>
      </c>
      <c r="BH36" s="99">
        <v>156536273.75585899</v>
      </c>
      <c r="BI36" s="99">
        <v>2195237.9986267099</v>
      </c>
      <c r="BJ36" s="99">
        <v>60227627.259765603</v>
      </c>
      <c r="BK36" s="99">
        <v>43475642.2890625</v>
      </c>
      <c r="BL36" s="99">
        <v>369872.96628951997</v>
      </c>
      <c r="BM36" s="99">
        <v>0</v>
      </c>
      <c r="BN36" s="99">
        <v>0</v>
      </c>
      <c r="BO36" s="99">
        <v>0</v>
      </c>
      <c r="BP36" s="99">
        <v>0</v>
      </c>
      <c r="BQ36" s="99">
        <v>0</v>
      </c>
      <c r="BR36" s="99">
        <v>102535591.390625</v>
      </c>
      <c r="BS36" s="99">
        <v>65419261.597656302</v>
      </c>
      <c r="BT36" s="99">
        <v>0</v>
      </c>
      <c r="BU36" s="99">
        <v>0</v>
      </c>
      <c r="BV36" s="99">
        <v>48971797.191894501</v>
      </c>
      <c r="BW36" s="99">
        <v>0</v>
      </c>
      <c r="BX36" s="99">
        <v>0</v>
      </c>
      <c r="BY36" s="99">
        <v>0</v>
      </c>
      <c r="BZ36" s="99">
        <v>0</v>
      </c>
      <c r="CA36" s="99">
        <v>1972707.08784485</v>
      </c>
      <c r="CB36" s="99">
        <v>121928014.92968801</v>
      </c>
      <c r="CC36" s="99">
        <v>1160097819.53125</v>
      </c>
      <c r="CD36" s="99">
        <v>218765004</v>
      </c>
      <c r="CE36" s="99">
        <v>91417.565627098098</v>
      </c>
      <c r="CF36" s="99">
        <v>17393340.305908199</v>
      </c>
      <c r="CG36" s="99">
        <v>147195695.78710899</v>
      </c>
      <c r="CH36" s="99">
        <v>368368.94182586699</v>
      </c>
      <c r="CI36" s="99">
        <v>2064139.9925231901</v>
      </c>
      <c r="CJ36" s="99">
        <v>139402545.734375</v>
      </c>
      <c r="CK36" s="99">
        <v>1310756199.35938</v>
      </c>
      <c r="CL36" s="99">
        <v>219406253.38867199</v>
      </c>
      <c r="CM36" s="166">
        <v>2960434.8729553199</v>
      </c>
      <c r="CN36" s="166">
        <v>439523503.19531298</v>
      </c>
      <c r="CO36" s="166">
        <v>2260851698.90625</v>
      </c>
      <c r="CP36" s="99">
        <v>219406253.38867199</v>
      </c>
      <c r="CQ36" s="99">
        <v>1637.0585713386499</v>
      </c>
      <c r="CR36" s="99">
        <v>275491.47329330398</v>
      </c>
      <c r="CS36" s="99">
        <v>2301656.6846618699</v>
      </c>
      <c r="CT36" s="99">
        <v>356720.64269638102</v>
      </c>
      <c r="CU36" s="98">
        <v>308612.49996859703</v>
      </c>
      <c r="CV36" s="98">
        <v>981989.26668967598</v>
      </c>
      <c r="CW36" s="98">
        <v>139321355.23559621</v>
      </c>
      <c r="CX36" s="98">
        <v>1307293515.3183589</v>
      </c>
    </row>
    <row r="37" spans="1:102" x14ac:dyDescent="0.2">
      <c r="A37" s="98" t="s">
        <v>79</v>
      </c>
      <c r="B37" s="100">
        <v>41244</v>
      </c>
      <c r="C37" s="99">
        <v>1640131.74212646</v>
      </c>
      <c r="D37" s="99">
        <v>20969.375768661499</v>
      </c>
      <c r="E37" s="99">
        <v>300051.82246398902</v>
      </c>
      <c r="F37" s="99">
        <v>237727.243423462</v>
      </c>
      <c r="G37" s="99">
        <v>90946.316392898603</v>
      </c>
      <c r="H37" s="99">
        <v>0</v>
      </c>
      <c r="I37" s="99">
        <v>0</v>
      </c>
      <c r="J37" s="99">
        <v>902137.98030853295</v>
      </c>
      <c r="K37" s="99">
        <v>4695.1387383341798</v>
      </c>
      <c r="L37" s="99">
        <v>1016489.5593109099</v>
      </c>
      <c r="M37" s="99">
        <v>677880.18930816697</v>
      </c>
      <c r="N37" s="99">
        <v>157861.27273940999</v>
      </c>
      <c r="O37" s="99">
        <v>0</v>
      </c>
      <c r="P37" s="99">
        <v>0</v>
      </c>
      <c r="Q37" s="99">
        <v>112495.12148571</v>
      </c>
      <c r="R37" s="99">
        <v>0</v>
      </c>
      <c r="S37" s="99">
        <v>0</v>
      </c>
      <c r="T37" s="99">
        <v>89169.298117637605</v>
      </c>
      <c r="U37" s="99">
        <v>906859.87474822998</v>
      </c>
      <c r="V37" s="99">
        <v>94784338.832031295</v>
      </c>
      <c r="W37" s="99">
        <v>2094882.2668609601</v>
      </c>
      <c r="X37" s="99">
        <v>24060076.299072299</v>
      </c>
      <c r="Y37" s="99">
        <v>15319782.8951416</v>
      </c>
      <c r="Z37" s="99">
        <v>17394531.4133301</v>
      </c>
      <c r="AA37" s="99">
        <v>0</v>
      </c>
      <c r="AB37" s="99">
        <v>0</v>
      </c>
      <c r="AC37" s="99">
        <v>300484441.23046899</v>
      </c>
      <c r="AD37" s="99">
        <v>481744.54300308198</v>
      </c>
      <c r="AE37" s="99">
        <v>48764333.301269501</v>
      </c>
      <c r="AF37" s="99">
        <v>36144901.643554702</v>
      </c>
      <c r="AG37" s="99">
        <v>21547953.066406298</v>
      </c>
      <c r="AH37" s="99">
        <v>0</v>
      </c>
      <c r="AI37" s="99">
        <v>0</v>
      </c>
      <c r="AJ37" s="99">
        <v>14651826.032470699</v>
      </c>
      <c r="AK37" s="99">
        <v>0</v>
      </c>
      <c r="AL37" s="99">
        <v>0</v>
      </c>
      <c r="AM37" s="99">
        <v>17115631.002197299</v>
      </c>
      <c r="AN37" s="99">
        <v>300659182.12890601</v>
      </c>
      <c r="AO37" s="99">
        <v>924972963.97656298</v>
      </c>
      <c r="AP37" s="99">
        <v>19047840.9294434</v>
      </c>
      <c r="AQ37" s="99">
        <v>217579261.94140601</v>
      </c>
      <c r="AR37" s="99">
        <v>136523015.30273399</v>
      </c>
      <c r="AS37" s="99">
        <v>146346788.5625</v>
      </c>
      <c r="AT37" s="99">
        <v>0</v>
      </c>
      <c r="AU37" s="99">
        <v>0</v>
      </c>
      <c r="AV37" s="99">
        <v>956854525.19531298</v>
      </c>
      <c r="AW37" s="99">
        <v>1533691.12852478</v>
      </c>
      <c r="AX37" s="99">
        <v>488379430.42578101</v>
      </c>
      <c r="AY37" s="99">
        <v>358660995.984375</v>
      </c>
      <c r="AZ37" s="99">
        <v>185233669.93164101</v>
      </c>
      <c r="BA37" s="99">
        <v>0</v>
      </c>
      <c r="BB37" s="99">
        <v>0</v>
      </c>
      <c r="BC37" s="99">
        <v>130675376.453125</v>
      </c>
      <c r="BD37" s="99">
        <v>0</v>
      </c>
      <c r="BE37" s="99">
        <v>0</v>
      </c>
      <c r="BF37" s="99">
        <v>144061028.51953101</v>
      </c>
      <c r="BG37" s="99">
        <v>958422066.50781298</v>
      </c>
      <c r="BH37" s="99">
        <v>155776168.06054699</v>
      </c>
      <c r="BI37" s="99">
        <v>2204629.2922058101</v>
      </c>
      <c r="BJ37" s="99">
        <v>59027639.124511696</v>
      </c>
      <c r="BK37" s="99">
        <v>42475163.989746101</v>
      </c>
      <c r="BL37" s="99">
        <v>350075.99426651001</v>
      </c>
      <c r="BM37" s="99">
        <v>0</v>
      </c>
      <c r="BN37" s="99">
        <v>0</v>
      </c>
      <c r="BO37" s="99">
        <v>0</v>
      </c>
      <c r="BP37" s="99">
        <v>0</v>
      </c>
      <c r="BQ37" s="99">
        <v>0</v>
      </c>
      <c r="BR37" s="99">
        <v>103430507.484375</v>
      </c>
      <c r="BS37" s="99">
        <v>64629674.356445298</v>
      </c>
      <c r="BT37" s="99">
        <v>0</v>
      </c>
      <c r="BU37" s="99">
        <v>0</v>
      </c>
      <c r="BV37" s="99">
        <v>49312779.387207001</v>
      </c>
      <c r="BW37" s="99">
        <v>0</v>
      </c>
      <c r="BX37" s="99">
        <v>0</v>
      </c>
      <c r="BY37" s="99">
        <v>0</v>
      </c>
      <c r="BZ37" s="99">
        <v>0</v>
      </c>
      <c r="CA37" s="99">
        <v>1962199.5224456801</v>
      </c>
      <c r="CB37" s="99">
        <v>121124614.75781301</v>
      </c>
      <c r="CC37" s="99">
        <v>1161958272.42188</v>
      </c>
      <c r="CD37" s="99">
        <v>216958074.10351601</v>
      </c>
      <c r="CE37" s="99">
        <v>90946.615227699294</v>
      </c>
      <c r="CF37" s="99">
        <v>17352671.3354492</v>
      </c>
      <c r="CG37" s="99">
        <v>146236838.55468801</v>
      </c>
      <c r="CH37" s="99">
        <v>349109.87895202602</v>
      </c>
      <c r="CI37" s="99">
        <v>2053112.3724670401</v>
      </c>
      <c r="CJ37" s="99">
        <v>138470621.60351601</v>
      </c>
      <c r="CK37" s="99">
        <v>1308632240.15625</v>
      </c>
      <c r="CL37" s="99">
        <v>217474343.33203101</v>
      </c>
      <c r="CM37" s="166">
        <v>2950720.7618102999</v>
      </c>
      <c r="CN37" s="166">
        <v>438858184.71093798</v>
      </c>
      <c r="CO37" s="166">
        <v>2263434756.90625</v>
      </c>
      <c r="CP37" s="99">
        <v>217474343.33203101</v>
      </c>
      <c r="CQ37" s="99">
        <v>1601.7311411052899</v>
      </c>
      <c r="CR37" s="99">
        <v>271747.85475158697</v>
      </c>
      <c r="CS37" s="99">
        <v>2285926.33953857</v>
      </c>
      <c r="CT37" s="99">
        <v>350250.27965545701</v>
      </c>
      <c r="CU37" s="98">
        <v>304674.400604836</v>
      </c>
      <c r="CV37" s="98">
        <v>985282.17266446003</v>
      </c>
      <c r="CW37" s="98">
        <v>138477286.0932622</v>
      </c>
      <c r="CX37" s="98">
        <v>1308195110.976568</v>
      </c>
    </row>
    <row r="38" spans="1:102" x14ac:dyDescent="0.2">
      <c r="A38" s="98" t="s">
        <v>79</v>
      </c>
      <c r="B38" s="100">
        <v>41334</v>
      </c>
      <c r="C38" s="99">
        <v>1616436.2726440399</v>
      </c>
      <c r="D38" s="99">
        <v>21357.288611173601</v>
      </c>
      <c r="E38" s="99">
        <v>290510.66283416701</v>
      </c>
      <c r="F38" s="99">
        <v>229813.227994919</v>
      </c>
      <c r="G38" s="99">
        <v>90410.575527191206</v>
      </c>
      <c r="H38" s="99">
        <v>0</v>
      </c>
      <c r="I38" s="99">
        <v>0</v>
      </c>
      <c r="J38" s="99">
        <v>904114.17666626</v>
      </c>
      <c r="K38" s="99">
        <v>4300.3147549033201</v>
      </c>
      <c r="L38" s="99">
        <v>67032.439015388503</v>
      </c>
      <c r="M38" s="99">
        <v>670543.81021118199</v>
      </c>
      <c r="N38" s="99">
        <v>155458.141899109</v>
      </c>
      <c r="O38" s="99">
        <v>0</v>
      </c>
      <c r="P38" s="99">
        <v>916524.70143890404</v>
      </c>
      <c r="Q38" s="99">
        <v>111609.24704361</v>
      </c>
      <c r="R38" s="99">
        <v>0</v>
      </c>
      <c r="S38" s="99">
        <v>88511.185486793504</v>
      </c>
      <c r="T38" s="99">
        <v>6.9682089457055598</v>
      </c>
      <c r="U38" s="99">
        <v>908347.25145721401</v>
      </c>
      <c r="V38" s="99">
        <v>93259045.798828095</v>
      </c>
      <c r="W38" s="99">
        <v>2070252.6663208001</v>
      </c>
      <c r="X38" s="99">
        <v>23155482.661621101</v>
      </c>
      <c r="Y38" s="99">
        <v>14740887.19104</v>
      </c>
      <c r="Z38" s="99">
        <v>17064249.947997998</v>
      </c>
      <c r="AA38" s="99">
        <v>0</v>
      </c>
      <c r="AB38" s="99">
        <v>0</v>
      </c>
      <c r="AC38" s="99">
        <v>299835320.19921899</v>
      </c>
      <c r="AD38" s="99">
        <v>435056.695625305</v>
      </c>
      <c r="AE38" s="99">
        <v>1448493.0295715299</v>
      </c>
      <c r="AF38" s="99">
        <v>35779751.047363304</v>
      </c>
      <c r="AG38" s="99">
        <v>21085704.7341309</v>
      </c>
      <c r="AH38" s="99">
        <v>0</v>
      </c>
      <c r="AI38" s="99">
        <v>44948272.487304702</v>
      </c>
      <c r="AJ38" s="99">
        <v>14359950.0695801</v>
      </c>
      <c r="AK38" s="99">
        <v>0</v>
      </c>
      <c r="AL38" s="99">
        <v>16765398.8474121</v>
      </c>
      <c r="AM38" s="99">
        <v>1409.90464891493</v>
      </c>
      <c r="AN38" s="99">
        <v>301216258.36718798</v>
      </c>
      <c r="AO38" s="99">
        <v>907382888.25</v>
      </c>
      <c r="AP38" s="99">
        <v>19042266.440917999</v>
      </c>
      <c r="AQ38" s="99">
        <v>205268755.67382801</v>
      </c>
      <c r="AR38" s="99">
        <v>130224954.23632801</v>
      </c>
      <c r="AS38" s="99">
        <v>143302712.79296899</v>
      </c>
      <c r="AT38" s="99">
        <v>0</v>
      </c>
      <c r="AU38" s="99">
        <v>0</v>
      </c>
      <c r="AV38" s="99">
        <v>959344171.72656298</v>
      </c>
      <c r="AW38" s="99">
        <v>1391135.0430755599</v>
      </c>
      <c r="AX38" s="99">
        <v>16997281.322753899</v>
      </c>
      <c r="AY38" s="99">
        <v>354338922.19921899</v>
      </c>
      <c r="AZ38" s="99">
        <v>181424214.31445301</v>
      </c>
      <c r="BA38" s="99">
        <v>0</v>
      </c>
      <c r="BB38" s="99">
        <v>440178799.9375</v>
      </c>
      <c r="BC38" s="99">
        <v>128420998.386719</v>
      </c>
      <c r="BD38" s="99">
        <v>0</v>
      </c>
      <c r="BE38" s="99">
        <v>140954032.80468801</v>
      </c>
      <c r="BF38" s="99">
        <v>11254.884404897701</v>
      </c>
      <c r="BG38" s="99">
        <v>961702395.96093798</v>
      </c>
      <c r="BH38" s="99">
        <v>191611156.97070301</v>
      </c>
      <c r="BI38" s="99">
        <v>2386844.4390258798</v>
      </c>
      <c r="BJ38" s="99">
        <v>61287951.7802734</v>
      </c>
      <c r="BK38" s="99">
        <v>42371366.481933601</v>
      </c>
      <c r="BL38" s="99">
        <v>11649064.0859375</v>
      </c>
      <c r="BM38" s="99">
        <v>0</v>
      </c>
      <c r="BN38" s="99">
        <v>0</v>
      </c>
      <c r="BO38" s="99">
        <v>0</v>
      </c>
      <c r="BP38" s="99">
        <v>0</v>
      </c>
      <c r="BQ38" s="99">
        <v>0</v>
      </c>
      <c r="BR38" s="99">
        <v>107903758.86425801</v>
      </c>
      <c r="BS38" s="99">
        <v>65652935.588378899</v>
      </c>
      <c r="BT38" s="99">
        <v>0</v>
      </c>
      <c r="BU38" s="99">
        <v>32199651.329833999</v>
      </c>
      <c r="BV38" s="99">
        <v>51177075.812011696</v>
      </c>
      <c r="BW38" s="99">
        <v>0</v>
      </c>
      <c r="BX38" s="99">
        <v>11640335.3111572</v>
      </c>
      <c r="BY38" s="99">
        <v>0</v>
      </c>
      <c r="BZ38" s="99">
        <v>0</v>
      </c>
      <c r="CA38" s="99">
        <v>1926998.1155853299</v>
      </c>
      <c r="CB38" s="99">
        <v>118556584.51757801</v>
      </c>
      <c r="CC38" s="99">
        <v>1133040017.26563</v>
      </c>
      <c r="CD38" s="99">
        <v>255696511.47265601</v>
      </c>
      <c r="CE38" s="99">
        <v>90423.4784870148</v>
      </c>
      <c r="CF38" s="99">
        <v>17178823.786621101</v>
      </c>
      <c r="CG38" s="99">
        <v>144411896.98046899</v>
      </c>
      <c r="CH38" s="99">
        <v>11807722.228881801</v>
      </c>
      <c r="CI38" s="99">
        <v>2017377.2212371801</v>
      </c>
      <c r="CJ38" s="99">
        <v>135888663.22656301</v>
      </c>
      <c r="CK38" s="99">
        <v>1279487141.85938</v>
      </c>
      <c r="CL38" s="99">
        <v>267354020.48828101</v>
      </c>
      <c r="CM38" s="166">
        <v>2918846.5118713402</v>
      </c>
      <c r="CN38" s="166">
        <v>437232570.85546899</v>
      </c>
      <c r="CO38" s="166">
        <v>2243540121.8125</v>
      </c>
      <c r="CP38" s="99">
        <v>267354020.48828101</v>
      </c>
      <c r="CQ38" s="99">
        <v>1654.1347335427999</v>
      </c>
      <c r="CR38" s="99">
        <v>279216.682472229</v>
      </c>
      <c r="CS38" s="99">
        <v>2352117.0995178199</v>
      </c>
      <c r="CT38" s="99">
        <v>362637.478725433</v>
      </c>
      <c r="CU38" s="98">
        <v>294835.56421036401</v>
      </c>
      <c r="CV38" s="98">
        <v>986898.62319122604</v>
      </c>
      <c r="CW38" s="98">
        <v>135735408.3041991</v>
      </c>
      <c r="CX38" s="98">
        <v>1277451914.246099</v>
      </c>
    </row>
    <row r="39" spans="1:102" x14ac:dyDescent="0.2">
      <c r="A39" s="98" t="s">
        <v>79</v>
      </c>
      <c r="B39" s="100">
        <v>41426</v>
      </c>
      <c r="C39" s="99">
        <v>1620745.5661468499</v>
      </c>
      <c r="D39" s="99">
        <v>21621.034403801001</v>
      </c>
      <c r="E39" s="99">
        <v>284778.76535034197</v>
      </c>
      <c r="F39" s="99">
        <v>225606.29784583999</v>
      </c>
      <c r="G39" s="99">
        <v>90497.667947769194</v>
      </c>
      <c r="H39" s="99">
        <v>0</v>
      </c>
      <c r="I39" s="99">
        <v>0</v>
      </c>
      <c r="J39" s="99">
        <v>904131.78230285598</v>
      </c>
      <c r="K39" s="99">
        <v>3837.00987419486</v>
      </c>
      <c r="L39" s="99">
        <v>52734.262566566496</v>
      </c>
      <c r="M39" s="99">
        <v>677569.938980103</v>
      </c>
      <c r="N39" s="99">
        <v>153449.18830871599</v>
      </c>
      <c r="O39" s="99">
        <v>0</v>
      </c>
      <c r="P39" s="99">
        <v>935080.35197448696</v>
      </c>
      <c r="Q39" s="99">
        <v>111022.922462463</v>
      </c>
      <c r="R39" s="99">
        <v>0</v>
      </c>
      <c r="S39" s="99">
        <v>88973.725228309602</v>
      </c>
      <c r="T39" s="99">
        <v>4.0262792406137997</v>
      </c>
      <c r="U39" s="99">
        <v>907940.1328125</v>
      </c>
      <c r="V39" s="99">
        <v>92788619.283203095</v>
      </c>
      <c r="W39" s="99">
        <v>1959380.74049377</v>
      </c>
      <c r="X39" s="99">
        <v>22515946.417480499</v>
      </c>
      <c r="Y39" s="99">
        <v>14337797.806884799</v>
      </c>
      <c r="Z39" s="99">
        <v>17048033.178466801</v>
      </c>
      <c r="AA39" s="99">
        <v>0</v>
      </c>
      <c r="AB39" s="99">
        <v>0</v>
      </c>
      <c r="AC39" s="99">
        <v>300051209.78125</v>
      </c>
      <c r="AD39" s="99">
        <v>387967.96609878499</v>
      </c>
      <c r="AE39" s="99">
        <v>1071388.9552154499</v>
      </c>
      <c r="AF39" s="99">
        <v>35721724.168457001</v>
      </c>
      <c r="AG39" s="99">
        <v>20757570.478515599</v>
      </c>
      <c r="AH39" s="99">
        <v>0</v>
      </c>
      <c r="AI39" s="99">
        <v>45535957.504882798</v>
      </c>
      <c r="AJ39" s="99">
        <v>14175789.5551758</v>
      </c>
      <c r="AK39" s="99">
        <v>0</v>
      </c>
      <c r="AL39" s="99">
        <v>16760652.697876001</v>
      </c>
      <c r="AM39" s="99">
        <v>939.18429525941599</v>
      </c>
      <c r="AN39" s="99">
        <v>300497243.234375</v>
      </c>
      <c r="AO39" s="99">
        <v>905483913.421875</v>
      </c>
      <c r="AP39" s="99">
        <v>18088835.474853501</v>
      </c>
      <c r="AQ39" s="99">
        <v>201408395.24804699</v>
      </c>
      <c r="AR39" s="99">
        <v>126858821.175781</v>
      </c>
      <c r="AS39" s="99">
        <v>143571545.11718801</v>
      </c>
      <c r="AT39" s="99">
        <v>0</v>
      </c>
      <c r="AU39" s="99">
        <v>0</v>
      </c>
      <c r="AV39" s="99">
        <v>960123737.515625</v>
      </c>
      <c r="AW39" s="99">
        <v>1242282.64968872</v>
      </c>
      <c r="AX39" s="99">
        <v>12278169.5703125</v>
      </c>
      <c r="AY39" s="99">
        <v>355601743.328125</v>
      </c>
      <c r="AZ39" s="99">
        <v>178846680.94921899</v>
      </c>
      <c r="BA39" s="99">
        <v>0</v>
      </c>
      <c r="BB39" s="99">
        <v>449300063.30468798</v>
      </c>
      <c r="BC39" s="99">
        <v>127169856.26367199</v>
      </c>
      <c r="BD39" s="99">
        <v>0</v>
      </c>
      <c r="BE39" s="99">
        <v>140951588.73242199</v>
      </c>
      <c r="BF39" s="99">
        <v>7729.2532173395202</v>
      </c>
      <c r="BG39" s="99">
        <v>960308253.21093798</v>
      </c>
      <c r="BH39" s="99">
        <v>193946786.16406301</v>
      </c>
      <c r="BI39" s="99">
        <v>2249290.7630920401</v>
      </c>
      <c r="BJ39" s="99">
        <v>60774745.674804702</v>
      </c>
      <c r="BK39" s="99">
        <v>41992901.141113304</v>
      </c>
      <c r="BL39" s="99">
        <v>11509538.588378901</v>
      </c>
      <c r="BM39" s="99">
        <v>0</v>
      </c>
      <c r="BN39" s="99">
        <v>0</v>
      </c>
      <c r="BO39" s="99">
        <v>0</v>
      </c>
      <c r="BP39" s="99">
        <v>0</v>
      </c>
      <c r="BQ39" s="99">
        <v>0</v>
      </c>
      <c r="BR39" s="99">
        <v>109214064.206055</v>
      </c>
      <c r="BS39" s="99">
        <v>65102681.558593802</v>
      </c>
      <c r="BT39" s="99">
        <v>0</v>
      </c>
      <c r="BU39" s="99">
        <v>33102210.599853501</v>
      </c>
      <c r="BV39" s="99">
        <v>51067262.0947266</v>
      </c>
      <c r="BW39" s="99">
        <v>0</v>
      </c>
      <c r="BX39" s="99">
        <v>11827800.7412109</v>
      </c>
      <c r="BY39" s="99">
        <v>0</v>
      </c>
      <c r="BZ39" s="99">
        <v>0</v>
      </c>
      <c r="CA39" s="99">
        <v>1926924.3322296101</v>
      </c>
      <c r="CB39" s="99">
        <v>117636478.74902301</v>
      </c>
      <c r="CC39" s="99">
        <v>1125271107.6875</v>
      </c>
      <c r="CD39" s="99">
        <v>257181953.07031301</v>
      </c>
      <c r="CE39" s="99">
        <v>90454.895311355605</v>
      </c>
      <c r="CF39" s="99">
        <v>17013617.925048798</v>
      </c>
      <c r="CG39" s="99">
        <v>142845093.98828101</v>
      </c>
      <c r="CH39" s="99">
        <v>11423234.1643066</v>
      </c>
      <c r="CI39" s="99">
        <v>2017503.3187866199</v>
      </c>
      <c r="CJ39" s="99">
        <v>134687018.31640601</v>
      </c>
      <c r="CK39" s="99">
        <v>1272473252.67188</v>
      </c>
      <c r="CL39" s="99">
        <v>268714390.40234399</v>
      </c>
      <c r="CM39" s="166">
        <v>2917919.34344482</v>
      </c>
      <c r="CN39" s="166">
        <v>434360510.66406298</v>
      </c>
      <c r="CO39" s="166">
        <v>2230765694.375</v>
      </c>
      <c r="CP39" s="99">
        <v>268714390.40234399</v>
      </c>
      <c r="CQ39" s="99">
        <v>1668.6489188820101</v>
      </c>
      <c r="CR39" s="99">
        <v>285996.98654937698</v>
      </c>
      <c r="CS39" s="99">
        <v>2414994.2729186998</v>
      </c>
      <c r="CT39" s="99">
        <v>370728.30202484102</v>
      </c>
      <c r="CU39" s="98">
        <v>288671.81108253601</v>
      </c>
      <c r="CV39" s="98">
        <v>986913.162725072</v>
      </c>
      <c r="CW39" s="98">
        <v>134650096.67407179</v>
      </c>
      <c r="CX39" s="98">
        <v>1268116201.675781</v>
      </c>
    </row>
    <row r="40" spans="1:102" x14ac:dyDescent="0.2">
      <c r="A40" s="98" t="s">
        <v>79</v>
      </c>
      <c r="B40" s="100">
        <v>41518</v>
      </c>
      <c r="C40" s="99">
        <v>1614480.6333770801</v>
      </c>
      <c r="D40" s="99">
        <v>21687.592625379599</v>
      </c>
      <c r="E40" s="99">
        <v>279046.65514373803</v>
      </c>
      <c r="F40" s="99">
        <v>221456.45728301999</v>
      </c>
      <c r="G40" s="99">
        <v>90430.773787498503</v>
      </c>
      <c r="H40" s="99">
        <v>0</v>
      </c>
      <c r="I40" s="99">
        <v>0</v>
      </c>
      <c r="J40" s="99">
        <v>903191.49086761498</v>
      </c>
      <c r="K40" s="99">
        <v>3438.0679994523498</v>
      </c>
      <c r="L40" s="99">
        <v>8827.9594542980194</v>
      </c>
      <c r="M40" s="99">
        <v>677533.13024139404</v>
      </c>
      <c r="N40" s="99">
        <v>151238.64017677301</v>
      </c>
      <c r="O40" s="99">
        <v>0</v>
      </c>
      <c r="P40" s="99">
        <v>972474.01832580601</v>
      </c>
      <c r="Q40" s="99">
        <v>109949.944696426</v>
      </c>
      <c r="R40" s="99">
        <v>0</v>
      </c>
      <c r="S40" s="99">
        <v>88909.865745544404</v>
      </c>
      <c r="T40" s="99">
        <v>4.8885955917066903</v>
      </c>
      <c r="U40" s="99">
        <v>906714.66056060803</v>
      </c>
      <c r="V40" s="99">
        <v>92213627.573242202</v>
      </c>
      <c r="W40" s="99">
        <v>2061885.71624756</v>
      </c>
      <c r="X40" s="99">
        <v>22039485.5693359</v>
      </c>
      <c r="Y40" s="99">
        <v>14091521.293335</v>
      </c>
      <c r="Z40" s="99">
        <v>16882442.798583999</v>
      </c>
      <c r="AA40" s="99">
        <v>0</v>
      </c>
      <c r="AB40" s="99">
        <v>0</v>
      </c>
      <c r="AC40" s="99">
        <v>300098724.359375</v>
      </c>
      <c r="AD40" s="99">
        <v>338358.73882293701</v>
      </c>
      <c r="AE40" s="99">
        <v>668455.48976898205</v>
      </c>
      <c r="AF40" s="99">
        <v>35863036.668457001</v>
      </c>
      <c r="AG40" s="99">
        <v>20316378.759521499</v>
      </c>
      <c r="AH40" s="99">
        <v>0</v>
      </c>
      <c r="AI40" s="99">
        <v>45676598.162597701</v>
      </c>
      <c r="AJ40" s="99">
        <v>14165092.598632799</v>
      </c>
      <c r="AK40" s="99">
        <v>0</v>
      </c>
      <c r="AL40" s="99">
        <v>16617526.74646</v>
      </c>
      <c r="AM40" s="99">
        <v>511.87855332344799</v>
      </c>
      <c r="AN40" s="99">
        <v>299774216.58593798</v>
      </c>
      <c r="AO40" s="99">
        <v>902153290.44531298</v>
      </c>
      <c r="AP40" s="99">
        <v>19138443.7885742</v>
      </c>
      <c r="AQ40" s="99">
        <v>197009231.55664101</v>
      </c>
      <c r="AR40" s="99">
        <v>121835132.23339801</v>
      </c>
      <c r="AS40" s="99">
        <v>141957642.03125</v>
      </c>
      <c r="AT40" s="99">
        <v>0</v>
      </c>
      <c r="AU40" s="99">
        <v>0</v>
      </c>
      <c r="AV40" s="99">
        <v>962603627.125</v>
      </c>
      <c r="AW40" s="99">
        <v>1084859.2331542999</v>
      </c>
      <c r="AX40" s="99">
        <v>5803760.2911377</v>
      </c>
      <c r="AY40" s="99">
        <v>358827686.45703101</v>
      </c>
      <c r="AZ40" s="99">
        <v>175710393.41015601</v>
      </c>
      <c r="BA40" s="99">
        <v>0</v>
      </c>
      <c r="BB40" s="99">
        <v>453347169.40234399</v>
      </c>
      <c r="BC40" s="99">
        <v>126958028.24804699</v>
      </c>
      <c r="BD40" s="99">
        <v>0</v>
      </c>
      <c r="BE40" s="99">
        <v>139578523.32421899</v>
      </c>
      <c r="BF40" s="99">
        <v>4225.5300801396397</v>
      </c>
      <c r="BG40" s="99">
        <v>963816217.96093798</v>
      </c>
      <c r="BH40" s="99">
        <v>194217665.921875</v>
      </c>
      <c r="BI40" s="99">
        <v>2302270.1321105999</v>
      </c>
      <c r="BJ40" s="99">
        <v>59617539.057128899</v>
      </c>
      <c r="BK40" s="99">
        <v>41359014.4384766</v>
      </c>
      <c r="BL40" s="99">
        <v>11311591.439575201</v>
      </c>
      <c r="BM40" s="99">
        <v>0</v>
      </c>
      <c r="BN40" s="99">
        <v>0</v>
      </c>
      <c r="BO40" s="99">
        <v>0</v>
      </c>
      <c r="BP40" s="99">
        <v>0</v>
      </c>
      <c r="BQ40" s="99">
        <v>0</v>
      </c>
      <c r="BR40" s="99">
        <v>110286087.59082</v>
      </c>
      <c r="BS40" s="99">
        <v>63931495.589843802</v>
      </c>
      <c r="BT40" s="99">
        <v>0</v>
      </c>
      <c r="BU40" s="99">
        <v>26838757.079833999</v>
      </c>
      <c r="BV40" s="99">
        <v>50874614.8681641</v>
      </c>
      <c r="BW40" s="99">
        <v>0</v>
      </c>
      <c r="BX40" s="99">
        <v>10002749.7727051</v>
      </c>
      <c r="BY40" s="99">
        <v>0</v>
      </c>
      <c r="BZ40" s="99">
        <v>0</v>
      </c>
      <c r="CA40" s="99">
        <v>1916018.7867279099</v>
      </c>
      <c r="CB40" s="99">
        <v>116368316.363281</v>
      </c>
      <c r="CC40" s="99">
        <v>1118101265.46875</v>
      </c>
      <c r="CD40" s="99">
        <v>255510143.13476601</v>
      </c>
      <c r="CE40" s="99">
        <v>90445.709660530105</v>
      </c>
      <c r="CF40" s="99">
        <v>16813144.388916001</v>
      </c>
      <c r="CG40" s="99">
        <v>141443408.97460899</v>
      </c>
      <c r="CH40" s="99">
        <v>11276565.549316401</v>
      </c>
      <c r="CI40" s="99">
        <v>2006366.7842865</v>
      </c>
      <c r="CJ40" s="99">
        <v>133235037.925781</v>
      </c>
      <c r="CK40" s="99">
        <v>1260376234.57813</v>
      </c>
      <c r="CL40" s="99">
        <v>266845386.51367199</v>
      </c>
      <c r="CM40" s="166">
        <v>2906045.41546631</v>
      </c>
      <c r="CN40" s="166">
        <v>433215773.61328101</v>
      </c>
      <c r="CO40" s="166">
        <v>2221445718.6875</v>
      </c>
      <c r="CP40" s="99">
        <v>266845386.51367199</v>
      </c>
      <c r="CQ40" s="99">
        <v>1669.9524988234</v>
      </c>
      <c r="CR40" s="99">
        <v>285579.96725463902</v>
      </c>
      <c r="CS40" s="99">
        <v>2427630.59057617</v>
      </c>
      <c r="CT40" s="99">
        <v>372823.69561767601</v>
      </c>
      <c r="CU40" s="98">
        <v>282547.73929176602</v>
      </c>
      <c r="CV40" s="98">
        <v>986156.82018934598</v>
      </c>
      <c r="CW40" s="98">
        <v>133181460.752197</v>
      </c>
      <c r="CX40" s="98">
        <v>1259544674.4433589</v>
      </c>
    </row>
    <row r="41" spans="1:102" x14ac:dyDescent="0.2">
      <c r="A41" s="98" t="s">
        <v>79</v>
      </c>
      <c r="B41" s="100">
        <v>41609</v>
      </c>
      <c r="C41" s="99">
        <v>1604820.7558746301</v>
      </c>
      <c r="D41" s="99">
        <v>24324.355939865101</v>
      </c>
      <c r="E41" s="99">
        <v>270774.82585525501</v>
      </c>
      <c r="F41" s="99">
        <v>214515.62861633301</v>
      </c>
      <c r="G41" s="99">
        <v>89203.355027198806</v>
      </c>
      <c r="H41" s="99">
        <v>0</v>
      </c>
      <c r="I41" s="99">
        <v>0</v>
      </c>
      <c r="J41" s="99">
        <v>900358.01408386196</v>
      </c>
      <c r="K41" s="99">
        <v>2945.5114229321498</v>
      </c>
      <c r="L41" s="99">
        <v>6533.4816055297897</v>
      </c>
      <c r="M41" s="99">
        <v>675690.82594299305</v>
      </c>
      <c r="N41" s="99">
        <v>149422.20142746001</v>
      </c>
      <c r="O41" s="99">
        <v>0</v>
      </c>
      <c r="P41" s="99">
        <v>964231.16155242897</v>
      </c>
      <c r="Q41" s="99">
        <v>108590.96025180801</v>
      </c>
      <c r="R41" s="99">
        <v>0</v>
      </c>
      <c r="S41" s="99">
        <v>87483.872319221497</v>
      </c>
      <c r="T41" s="99">
        <v>4.0841190597275299</v>
      </c>
      <c r="U41" s="99">
        <v>903281.81076049805</v>
      </c>
      <c r="V41" s="99">
        <v>90799321.887695298</v>
      </c>
      <c r="W41" s="99">
        <v>2147673.1369934101</v>
      </c>
      <c r="X41" s="99">
        <v>21461655.298583999</v>
      </c>
      <c r="Y41" s="99">
        <v>13638383.6799316</v>
      </c>
      <c r="Z41" s="99">
        <v>16479056.365722699</v>
      </c>
      <c r="AA41" s="99">
        <v>0</v>
      </c>
      <c r="AB41" s="99">
        <v>0</v>
      </c>
      <c r="AC41" s="99">
        <v>297579289.453125</v>
      </c>
      <c r="AD41" s="99">
        <v>309985.74097442598</v>
      </c>
      <c r="AE41" s="99">
        <v>556254.37253570603</v>
      </c>
      <c r="AF41" s="99">
        <v>35263658.828125</v>
      </c>
      <c r="AG41" s="99">
        <v>19972232.506591801</v>
      </c>
      <c r="AH41" s="99">
        <v>0</v>
      </c>
      <c r="AI41" s="99">
        <v>44884366.5615234</v>
      </c>
      <c r="AJ41" s="99">
        <v>13895269.0935059</v>
      </c>
      <c r="AK41" s="99">
        <v>0</v>
      </c>
      <c r="AL41" s="99">
        <v>16207092.2467041</v>
      </c>
      <c r="AM41" s="99">
        <v>527.44212624430702</v>
      </c>
      <c r="AN41" s="99">
        <v>297979621.75</v>
      </c>
      <c r="AO41" s="99">
        <v>892017540.296875</v>
      </c>
      <c r="AP41" s="99">
        <v>19718205.213867199</v>
      </c>
      <c r="AQ41" s="99">
        <v>189821106.5625</v>
      </c>
      <c r="AR41" s="99">
        <v>117743219.57714801</v>
      </c>
      <c r="AS41" s="99">
        <v>139174116.83398399</v>
      </c>
      <c r="AT41" s="99">
        <v>0</v>
      </c>
      <c r="AU41" s="99">
        <v>0</v>
      </c>
      <c r="AV41" s="99">
        <v>962040874.96875</v>
      </c>
      <c r="AW41" s="99">
        <v>1002067.38254547</v>
      </c>
      <c r="AX41" s="99">
        <v>4712433.1735229502</v>
      </c>
      <c r="AY41" s="99">
        <v>355579555.22656298</v>
      </c>
      <c r="AZ41" s="99">
        <v>173116095.67382801</v>
      </c>
      <c r="BA41" s="99">
        <v>0</v>
      </c>
      <c r="BB41" s="99">
        <v>446662013.23046899</v>
      </c>
      <c r="BC41" s="99">
        <v>124937888.09082</v>
      </c>
      <c r="BD41" s="99">
        <v>0</v>
      </c>
      <c r="BE41" s="99">
        <v>136980548.4375</v>
      </c>
      <c r="BF41" s="99">
        <v>4329.8649999499303</v>
      </c>
      <c r="BG41" s="99">
        <v>963062362.453125</v>
      </c>
      <c r="BH41" s="99">
        <v>193564483.40625</v>
      </c>
      <c r="BI41" s="99">
        <v>2307194.87255859</v>
      </c>
      <c r="BJ41" s="99">
        <v>58215427.032714799</v>
      </c>
      <c r="BK41" s="99">
        <v>40421009.738281302</v>
      </c>
      <c r="BL41" s="99">
        <v>11284572.0826416</v>
      </c>
      <c r="BM41" s="99">
        <v>0</v>
      </c>
      <c r="BN41" s="99">
        <v>0</v>
      </c>
      <c r="BO41" s="99">
        <v>0</v>
      </c>
      <c r="BP41" s="99">
        <v>0</v>
      </c>
      <c r="BQ41" s="99">
        <v>0</v>
      </c>
      <c r="BR41" s="99">
        <v>109967063.91113301</v>
      </c>
      <c r="BS41" s="99">
        <v>62769101.947753899</v>
      </c>
      <c r="BT41" s="99">
        <v>0</v>
      </c>
      <c r="BU41" s="99">
        <v>31953759.479980499</v>
      </c>
      <c r="BV41" s="99">
        <v>50317813.214355499</v>
      </c>
      <c r="BW41" s="99">
        <v>0</v>
      </c>
      <c r="BX41" s="99">
        <v>10791755.3823242</v>
      </c>
      <c r="BY41" s="99">
        <v>0</v>
      </c>
      <c r="BZ41" s="99">
        <v>0</v>
      </c>
      <c r="CA41" s="99">
        <v>1900822.2036743199</v>
      </c>
      <c r="CB41" s="99">
        <v>114412288.777344</v>
      </c>
      <c r="CC41" s="99">
        <v>1102759807.35938</v>
      </c>
      <c r="CD41" s="99">
        <v>253933903.66796899</v>
      </c>
      <c r="CE41" s="99">
        <v>89241.371653556795</v>
      </c>
      <c r="CF41" s="99">
        <v>16508893.6713867</v>
      </c>
      <c r="CG41" s="99">
        <v>139442490.43164101</v>
      </c>
      <c r="CH41" s="99">
        <v>11276676.737793</v>
      </c>
      <c r="CI41" s="99">
        <v>1990103.9934082001</v>
      </c>
      <c r="CJ41" s="99">
        <v>130855107.978516</v>
      </c>
      <c r="CK41" s="99">
        <v>1240658506.1875</v>
      </c>
      <c r="CL41" s="99">
        <v>265207004.84765601</v>
      </c>
      <c r="CM41" s="166">
        <v>2884901.1260376</v>
      </c>
      <c r="CN41" s="166">
        <v>428382138.35156298</v>
      </c>
      <c r="CO41" s="166">
        <v>2202299340.15625</v>
      </c>
      <c r="CP41" s="99">
        <v>265207004.84765601</v>
      </c>
      <c r="CQ41" s="99">
        <v>1679.8907449543501</v>
      </c>
      <c r="CR41" s="99">
        <v>281997.36261367798</v>
      </c>
      <c r="CS41" s="99">
        <v>2415771.5695190402</v>
      </c>
      <c r="CT41" s="99">
        <v>370110.75366592401</v>
      </c>
      <c r="CU41" s="98">
        <v>273635.17709372501</v>
      </c>
      <c r="CV41" s="98">
        <v>982178.48179774801</v>
      </c>
      <c r="CW41" s="98">
        <v>130921182.44873071</v>
      </c>
      <c r="CX41" s="98">
        <v>1242202297.7910211</v>
      </c>
    </row>
    <row r="42" spans="1:102" x14ac:dyDescent="0.2">
      <c r="A42" s="98" t="s">
        <v>79</v>
      </c>
      <c r="B42" s="100">
        <v>41699</v>
      </c>
      <c r="C42" s="99">
        <v>1605170.90507507</v>
      </c>
      <c r="D42" s="99">
        <v>22299.821665048599</v>
      </c>
      <c r="E42" s="99">
        <v>266682.25796508801</v>
      </c>
      <c r="F42" s="99">
        <v>211680.27421188401</v>
      </c>
      <c r="G42" s="99">
        <v>89100.738123893694</v>
      </c>
      <c r="H42" s="99">
        <v>0</v>
      </c>
      <c r="I42" s="99">
        <v>0</v>
      </c>
      <c r="J42" s="99">
        <v>900530.81375884998</v>
      </c>
      <c r="K42" s="99">
        <v>2247.1252461373801</v>
      </c>
      <c r="L42" s="99">
        <v>5774.0449485778799</v>
      </c>
      <c r="M42" s="99">
        <v>677716.96752166701</v>
      </c>
      <c r="N42" s="99">
        <v>147771.73323249799</v>
      </c>
      <c r="O42" s="99">
        <v>0</v>
      </c>
      <c r="P42" s="99">
        <v>968173.02317810105</v>
      </c>
      <c r="Q42" s="99">
        <v>88109.590571403503</v>
      </c>
      <c r="R42" s="99">
        <v>0</v>
      </c>
      <c r="S42" s="99">
        <v>87267.524562835693</v>
      </c>
      <c r="T42" s="99">
        <v>4.98597491590772</v>
      </c>
      <c r="U42" s="99">
        <v>902698.779975891</v>
      </c>
      <c r="V42" s="99">
        <v>90795523.118164107</v>
      </c>
      <c r="W42" s="99">
        <v>1952707.46272278</v>
      </c>
      <c r="X42" s="99">
        <v>20874360.432861298</v>
      </c>
      <c r="Y42" s="99">
        <v>13240979.7768555</v>
      </c>
      <c r="Z42" s="99">
        <v>16285057.814331099</v>
      </c>
      <c r="AA42" s="99">
        <v>0</v>
      </c>
      <c r="AB42" s="99">
        <v>0</v>
      </c>
      <c r="AC42" s="99">
        <v>296214765.171875</v>
      </c>
      <c r="AD42" s="99">
        <v>229423.50916481001</v>
      </c>
      <c r="AE42" s="99">
        <v>521874.261928558</v>
      </c>
      <c r="AF42" s="99">
        <v>35443044.922363304</v>
      </c>
      <c r="AG42" s="99">
        <v>19634935.534423798</v>
      </c>
      <c r="AH42" s="99">
        <v>0</v>
      </c>
      <c r="AI42" s="99">
        <v>45614732.404296897</v>
      </c>
      <c r="AJ42" s="99">
        <v>11975167.5704346</v>
      </c>
      <c r="AK42" s="99">
        <v>0</v>
      </c>
      <c r="AL42" s="99">
        <v>15982052.4107666</v>
      </c>
      <c r="AM42" s="99">
        <v>530.45256475359201</v>
      </c>
      <c r="AN42" s="99">
        <v>296825715.57421899</v>
      </c>
      <c r="AO42" s="99">
        <v>895780247.15625</v>
      </c>
      <c r="AP42" s="99">
        <v>16560204.1925049</v>
      </c>
      <c r="AQ42" s="99">
        <v>185035976.91601601</v>
      </c>
      <c r="AR42" s="99">
        <v>115118950.521484</v>
      </c>
      <c r="AS42" s="99">
        <v>138270468.82226601</v>
      </c>
      <c r="AT42" s="99">
        <v>0</v>
      </c>
      <c r="AU42" s="99">
        <v>0</v>
      </c>
      <c r="AV42" s="99">
        <v>962274463.0625</v>
      </c>
      <c r="AW42" s="99">
        <v>747250.09436035203</v>
      </c>
      <c r="AX42" s="99">
        <v>4633820.8198852502</v>
      </c>
      <c r="AY42" s="99">
        <v>357031468.41796899</v>
      </c>
      <c r="AZ42" s="99">
        <v>170905574.83789101</v>
      </c>
      <c r="BA42" s="99">
        <v>0</v>
      </c>
      <c r="BB42" s="99">
        <v>450324036.21875</v>
      </c>
      <c r="BC42" s="99">
        <v>107762682.71972699</v>
      </c>
      <c r="BD42" s="99">
        <v>0</v>
      </c>
      <c r="BE42" s="99">
        <v>135871625.83984399</v>
      </c>
      <c r="BF42" s="99">
        <v>4422.7463211417198</v>
      </c>
      <c r="BG42" s="99">
        <v>963585813.02343798</v>
      </c>
      <c r="BH42" s="99">
        <v>192560218.35742199</v>
      </c>
      <c r="BI42" s="99">
        <v>1472687.52224731</v>
      </c>
      <c r="BJ42" s="99">
        <v>56725712.189941399</v>
      </c>
      <c r="BK42" s="99">
        <v>39316218.407714799</v>
      </c>
      <c r="BL42" s="99">
        <v>11105850.8116455</v>
      </c>
      <c r="BM42" s="99">
        <v>0</v>
      </c>
      <c r="BN42" s="99">
        <v>0</v>
      </c>
      <c r="BO42" s="99">
        <v>0</v>
      </c>
      <c r="BP42" s="99">
        <v>0</v>
      </c>
      <c r="BQ42" s="99">
        <v>0</v>
      </c>
      <c r="BR42" s="99">
        <v>109648228.58300801</v>
      </c>
      <c r="BS42" s="99">
        <v>61681303.073242202</v>
      </c>
      <c r="BT42" s="99">
        <v>0</v>
      </c>
      <c r="BU42" s="99">
        <v>32601838.959716801</v>
      </c>
      <c r="BV42" s="99">
        <v>48113952.126953103</v>
      </c>
      <c r="BW42" s="99">
        <v>0</v>
      </c>
      <c r="BX42" s="99">
        <v>11132865.8824463</v>
      </c>
      <c r="BY42" s="99">
        <v>0</v>
      </c>
      <c r="BZ42" s="99">
        <v>0</v>
      </c>
      <c r="CA42" s="99">
        <v>1892555.79981995</v>
      </c>
      <c r="CB42" s="99">
        <v>113995913.209961</v>
      </c>
      <c r="CC42" s="99">
        <v>1098999188.48438</v>
      </c>
      <c r="CD42" s="99">
        <v>251386945.02929699</v>
      </c>
      <c r="CE42" s="99">
        <v>89101.157147407503</v>
      </c>
      <c r="CF42" s="99">
        <v>16309718.630737299</v>
      </c>
      <c r="CG42" s="99">
        <v>138399412.63476601</v>
      </c>
      <c r="CH42" s="99">
        <v>11127476.854614301</v>
      </c>
      <c r="CI42" s="99">
        <v>1981613.9535369901</v>
      </c>
      <c r="CJ42" s="99">
        <v>130380467.53906301</v>
      </c>
      <c r="CK42" s="99">
        <v>1241073441.85938</v>
      </c>
      <c r="CL42" s="99">
        <v>262466445.13085899</v>
      </c>
      <c r="CM42" s="166">
        <v>2877302.0895690899</v>
      </c>
      <c r="CN42" s="166">
        <v>426493256.97656298</v>
      </c>
      <c r="CO42" s="166">
        <v>2203579254.4375</v>
      </c>
      <c r="CP42" s="99">
        <v>262466445.13085899</v>
      </c>
      <c r="CQ42" s="99">
        <v>1696.2559254616499</v>
      </c>
      <c r="CR42" s="99">
        <v>281279.913852692</v>
      </c>
      <c r="CS42" s="99">
        <v>2420583.8542480501</v>
      </c>
      <c r="CT42" s="99">
        <v>370255.283828735</v>
      </c>
      <c r="CU42" s="98">
        <v>268913.780420631</v>
      </c>
      <c r="CV42" s="98">
        <v>982136.15892511397</v>
      </c>
      <c r="CW42" s="98">
        <v>130305631.8406983</v>
      </c>
      <c r="CX42" s="98">
        <v>1237398601.1191461</v>
      </c>
    </row>
    <row r="43" spans="1:102" x14ac:dyDescent="0.2">
      <c r="A43" s="98" t="s">
        <v>79</v>
      </c>
      <c r="B43" s="100">
        <v>41791</v>
      </c>
      <c r="C43" s="99">
        <v>1598414.2911377</v>
      </c>
      <c r="D43" s="99">
        <v>20939.468983173399</v>
      </c>
      <c r="E43" s="99">
        <v>262183.32680511498</v>
      </c>
      <c r="F43" s="99">
        <v>208590.31228828401</v>
      </c>
      <c r="G43" s="99">
        <v>89080.893068313599</v>
      </c>
      <c r="H43" s="99">
        <v>0</v>
      </c>
      <c r="I43" s="99">
        <v>0</v>
      </c>
      <c r="J43" s="99">
        <v>900581.17538452102</v>
      </c>
      <c r="K43" s="99">
        <v>1526.79703009129</v>
      </c>
      <c r="L43" s="99">
        <v>24438.671774148901</v>
      </c>
      <c r="M43" s="99">
        <v>675234.63847351098</v>
      </c>
      <c r="N43" s="99">
        <v>146528.488515854</v>
      </c>
      <c r="O43" s="99">
        <v>0</v>
      </c>
      <c r="P43" s="99">
        <v>947260.94553375198</v>
      </c>
      <c r="Q43" s="99">
        <v>87441.101890563994</v>
      </c>
      <c r="R43" s="99">
        <v>0</v>
      </c>
      <c r="S43" s="99">
        <v>87489.382519721999</v>
      </c>
      <c r="T43" s="99">
        <v>2.01180515359738</v>
      </c>
      <c r="U43" s="99">
        <v>902150.50805664097</v>
      </c>
      <c r="V43" s="99">
        <v>90160456.613281295</v>
      </c>
      <c r="W43" s="99">
        <v>1951255.3700103799</v>
      </c>
      <c r="X43" s="99">
        <v>20355210.294677701</v>
      </c>
      <c r="Y43" s="99">
        <v>12905884.9929199</v>
      </c>
      <c r="Z43" s="99">
        <v>16181186.248291001</v>
      </c>
      <c r="AA43" s="99">
        <v>0</v>
      </c>
      <c r="AB43" s="99">
        <v>0</v>
      </c>
      <c r="AC43" s="99">
        <v>295751854.52734399</v>
      </c>
      <c r="AD43" s="99">
        <v>162605.66046333301</v>
      </c>
      <c r="AE43" s="99">
        <v>749626.98792266799</v>
      </c>
      <c r="AF43" s="99">
        <v>35312529.834472701</v>
      </c>
      <c r="AG43" s="99">
        <v>19306759.346435498</v>
      </c>
      <c r="AH43" s="99">
        <v>0</v>
      </c>
      <c r="AI43" s="99">
        <v>44927317.8291016</v>
      </c>
      <c r="AJ43" s="99">
        <v>11831082.208252</v>
      </c>
      <c r="AK43" s="99">
        <v>0</v>
      </c>
      <c r="AL43" s="99">
        <v>15898392.9498291</v>
      </c>
      <c r="AM43" s="99">
        <v>332.56704194843797</v>
      </c>
      <c r="AN43" s="99">
        <v>296161461.27343798</v>
      </c>
      <c r="AO43" s="99">
        <v>891986163.5625</v>
      </c>
      <c r="AP43" s="99">
        <v>16476959.4302979</v>
      </c>
      <c r="AQ43" s="99">
        <v>181611938.17968801</v>
      </c>
      <c r="AR43" s="99">
        <v>111255639.537109</v>
      </c>
      <c r="AS43" s="99">
        <v>138007987.29882801</v>
      </c>
      <c r="AT43" s="99">
        <v>0</v>
      </c>
      <c r="AU43" s="99">
        <v>0</v>
      </c>
      <c r="AV43" s="99">
        <v>966744295.69531298</v>
      </c>
      <c r="AW43" s="99">
        <v>530546.64242553699</v>
      </c>
      <c r="AX43" s="99">
        <v>6942540.8056640597</v>
      </c>
      <c r="AY43" s="99">
        <v>358112290.12890601</v>
      </c>
      <c r="AZ43" s="99">
        <v>168410829.38085899</v>
      </c>
      <c r="BA43" s="99">
        <v>0</v>
      </c>
      <c r="BB43" s="99">
        <v>446545170.953125</v>
      </c>
      <c r="BC43" s="99">
        <v>106389112.649414</v>
      </c>
      <c r="BD43" s="99">
        <v>0</v>
      </c>
      <c r="BE43" s="99">
        <v>135333460.36523399</v>
      </c>
      <c r="BF43" s="99">
        <v>2634.7839894592798</v>
      </c>
      <c r="BG43" s="99">
        <v>966747164.33593798</v>
      </c>
      <c r="BH43" s="99">
        <v>191849474.49609399</v>
      </c>
      <c r="BI43" s="99">
        <v>1529311.5467834501</v>
      </c>
      <c r="BJ43" s="99">
        <v>55725763.995117202</v>
      </c>
      <c r="BK43" s="99">
        <v>38624987.339843802</v>
      </c>
      <c r="BL43" s="99">
        <v>10970110.8944092</v>
      </c>
      <c r="BM43" s="99">
        <v>0</v>
      </c>
      <c r="BN43" s="99">
        <v>0</v>
      </c>
      <c r="BO43" s="99">
        <v>0</v>
      </c>
      <c r="BP43" s="99">
        <v>0</v>
      </c>
      <c r="BQ43" s="99">
        <v>0</v>
      </c>
      <c r="BR43" s="99">
        <v>109969243.555664</v>
      </c>
      <c r="BS43" s="99">
        <v>60924935.624511696</v>
      </c>
      <c r="BT43" s="99">
        <v>0</v>
      </c>
      <c r="BU43" s="99">
        <v>32548055.209716801</v>
      </c>
      <c r="BV43" s="99">
        <v>47851788.724609397</v>
      </c>
      <c r="BW43" s="99">
        <v>0</v>
      </c>
      <c r="BX43" s="99">
        <v>11269030.0224609</v>
      </c>
      <c r="BY43" s="99">
        <v>0</v>
      </c>
      <c r="BZ43" s="99">
        <v>0</v>
      </c>
      <c r="CA43" s="99">
        <v>1881267.2291259801</v>
      </c>
      <c r="CB43" s="99">
        <v>112417256.488281</v>
      </c>
      <c r="CC43" s="99">
        <v>1089747092.26563</v>
      </c>
      <c r="CD43" s="99">
        <v>249168549.33203101</v>
      </c>
      <c r="CE43" s="99">
        <v>89063.2526655197</v>
      </c>
      <c r="CF43" s="99">
        <v>16207752.5355225</v>
      </c>
      <c r="CG43" s="99">
        <v>138005688.17382801</v>
      </c>
      <c r="CH43" s="99">
        <v>10955468.646240201</v>
      </c>
      <c r="CI43" s="99">
        <v>1970486.93476868</v>
      </c>
      <c r="CJ43" s="99">
        <v>128637907.57910199</v>
      </c>
      <c r="CK43" s="99">
        <v>1226960973.15625</v>
      </c>
      <c r="CL43" s="99">
        <v>260121734.64843801</v>
      </c>
      <c r="CM43" s="166">
        <v>2865485.1488647498</v>
      </c>
      <c r="CN43" s="166">
        <v>424936383.14843798</v>
      </c>
      <c r="CO43" s="166">
        <v>2194732663.9375</v>
      </c>
      <c r="CP43" s="99">
        <v>260121734.64843801</v>
      </c>
      <c r="CQ43" s="99">
        <v>1693.1921392530201</v>
      </c>
      <c r="CR43" s="99">
        <v>278656.37121582002</v>
      </c>
      <c r="CS43" s="99">
        <v>2410091.6730651902</v>
      </c>
      <c r="CT43" s="99">
        <v>372798.65095520002</v>
      </c>
      <c r="CU43" s="98">
        <v>263755.45381795202</v>
      </c>
      <c r="CV43" s="98">
        <v>982333.37365625205</v>
      </c>
      <c r="CW43" s="98">
        <v>128625009.0238035</v>
      </c>
      <c r="CX43" s="98">
        <v>1227752780.4394579</v>
      </c>
    </row>
    <row r="44" spans="1:102" x14ac:dyDescent="0.2">
      <c r="A44" s="98" t="s">
        <v>79</v>
      </c>
      <c r="B44" s="100">
        <v>41883</v>
      </c>
      <c r="C44" s="99">
        <v>1598163.7635498</v>
      </c>
      <c r="D44" s="99">
        <v>20477.782591342901</v>
      </c>
      <c r="E44" s="99">
        <v>254533.88629531901</v>
      </c>
      <c r="F44" s="99">
        <v>201582.42110252401</v>
      </c>
      <c r="G44" s="99">
        <v>89794.932769775405</v>
      </c>
      <c r="H44" s="99">
        <v>0</v>
      </c>
      <c r="I44" s="99">
        <v>0</v>
      </c>
      <c r="J44" s="99">
        <v>898335.020179749</v>
      </c>
      <c r="K44" s="99">
        <v>986.12771499156997</v>
      </c>
      <c r="L44" s="99">
        <v>7595.50752991438</v>
      </c>
      <c r="M44" s="99">
        <v>676579.91332244896</v>
      </c>
      <c r="N44" s="99">
        <v>145252.251197815</v>
      </c>
      <c r="O44" s="99">
        <v>0</v>
      </c>
      <c r="P44" s="99">
        <v>960464.07790374802</v>
      </c>
      <c r="Q44" s="99">
        <v>87053.860972404495</v>
      </c>
      <c r="R44" s="99">
        <v>0</v>
      </c>
      <c r="S44" s="99">
        <v>88078.363801002502</v>
      </c>
      <c r="T44" s="99">
        <v>1.95072951732436</v>
      </c>
      <c r="U44" s="99">
        <v>899307.62905120896</v>
      </c>
      <c r="V44" s="99">
        <v>89765509.354492202</v>
      </c>
      <c r="W44" s="99">
        <v>1905024.29924011</v>
      </c>
      <c r="X44" s="99">
        <v>19833857.168701202</v>
      </c>
      <c r="Y44" s="99">
        <v>12638386.5552979</v>
      </c>
      <c r="Z44" s="99">
        <v>16172873.5699463</v>
      </c>
      <c r="AA44" s="99">
        <v>0</v>
      </c>
      <c r="AB44" s="99">
        <v>0</v>
      </c>
      <c r="AC44" s="99">
        <v>295301384.28125</v>
      </c>
      <c r="AD44" s="99">
        <v>97721.272442817703</v>
      </c>
      <c r="AE44" s="99">
        <v>627043.65061187698</v>
      </c>
      <c r="AF44" s="99">
        <v>35215273.683593802</v>
      </c>
      <c r="AG44" s="99">
        <v>18976500.849853501</v>
      </c>
      <c r="AH44" s="99">
        <v>0</v>
      </c>
      <c r="AI44" s="99">
        <v>45152460.270507798</v>
      </c>
      <c r="AJ44" s="99">
        <v>11764348.1368408</v>
      </c>
      <c r="AK44" s="99">
        <v>0</v>
      </c>
      <c r="AL44" s="99">
        <v>15904568.208373999</v>
      </c>
      <c r="AM44" s="99">
        <v>283.89936428144603</v>
      </c>
      <c r="AN44" s="99">
        <v>295637104.40625</v>
      </c>
      <c r="AO44" s="99">
        <v>892032954.171875</v>
      </c>
      <c r="AP44" s="99">
        <v>16124028.669799799</v>
      </c>
      <c r="AQ44" s="99">
        <v>177612985.33984399</v>
      </c>
      <c r="AR44" s="99">
        <v>109330485.503906</v>
      </c>
      <c r="AS44" s="99">
        <v>137938914.8125</v>
      </c>
      <c r="AT44" s="99">
        <v>0</v>
      </c>
      <c r="AU44" s="99">
        <v>0</v>
      </c>
      <c r="AV44" s="99">
        <v>965340038.07031298</v>
      </c>
      <c r="AW44" s="99">
        <v>319123.80902099598</v>
      </c>
      <c r="AX44" s="99">
        <v>5586588.0889282199</v>
      </c>
      <c r="AY44" s="99">
        <v>359473530.9375</v>
      </c>
      <c r="AZ44" s="99">
        <v>166079601.59570301</v>
      </c>
      <c r="BA44" s="99">
        <v>0</v>
      </c>
      <c r="BB44" s="99">
        <v>450689050.47265601</v>
      </c>
      <c r="BC44" s="99">
        <v>105829406.85742199</v>
      </c>
      <c r="BD44" s="99">
        <v>0</v>
      </c>
      <c r="BE44" s="99">
        <v>135437132.61718801</v>
      </c>
      <c r="BF44" s="99">
        <v>2460.6016400456401</v>
      </c>
      <c r="BG44" s="99">
        <v>965641864.546875</v>
      </c>
      <c r="BH44" s="99">
        <v>193933333.35156301</v>
      </c>
      <c r="BI44" s="99">
        <v>1466818.1957855199</v>
      </c>
      <c r="BJ44" s="99">
        <v>55397427.814453103</v>
      </c>
      <c r="BK44" s="99">
        <v>38044885.463867202</v>
      </c>
      <c r="BL44" s="99">
        <v>10987135.270752</v>
      </c>
      <c r="BM44" s="99">
        <v>0</v>
      </c>
      <c r="BN44" s="99">
        <v>0</v>
      </c>
      <c r="BO44" s="99">
        <v>0</v>
      </c>
      <c r="BP44" s="99">
        <v>0</v>
      </c>
      <c r="BQ44" s="99">
        <v>0</v>
      </c>
      <c r="BR44" s="99">
        <v>110884178.775391</v>
      </c>
      <c r="BS44" s="99">
        <v>60612934.2587891</v>
      </c>
      <c r="BT44" s="99">
        <v>0</v>
      </c>
      <c r="BU44" s="99">
        <v>26654695.009765599</v>
      </c>
      <c r="BV44" s="99">
        <v>47950292.042968802</v>
      </c>
      <c r="BW44" s="99">
        <v>0</v>
      </c>
      <c r="BX44" s="99">
        <v>9643254.1536865197</v>
      </c>
      <c r="BY44" s="99">
        <v>0</v>
      </c>
      <c r="BZ44" s="99">
        <v>0</v>
      </c>
      <c r="CA44" s="99">
        <v>1874503.92276001</v>
      </c>
      <c r="CB44" s="99">
        <v>111364627.410156</v>
      </c>
      <c r="CC44" s="99">
        <v>1085947875.65625</v>
      </c>
      <c r="CD44" s="99">
        <v>250258995.70703101</v>
      </c>
      <c r="CE44" s="99">
        <v>89783.209893226594</v>
      </c>
      <c r="CF44" s="99">
        <v>16193969.3131104</v>
      </c>
      <c r="CG44" s="99">
        <v>137873592.06835899</v>
      </c>
      <c r="CH44" s="99">
        <v>10973707.263183599</v>
      </c>
      <c r="CI44" s="99">
        <v>1964133.78919983</v>
      </c>
      <c r="CJ44" s="99">
        <v>127535661.57910199</v>
      </c>
      <c r="CK44" s="99">
        <v>1221883146.57813</v>
      </c>
      <c r="CL44" s="99">
        <v>261286672.25195301</v>
      </c>
      <c r="CM44" s="166">
        <v>2856157.6251525902</v>
      </c>
      <c r="CN44" s="166">
        <v>423247431.953125</v>
      </c>
      <c r="CO44" s="166">
        <v>2188379386</v>
      </c>
      <c r="CP44" s="99">
        <v>261286672.25195301</v>
      </c>
      <c r="CQ44" s="99">
        <v>1723.16064222157</v>
      </c>
      <c r="CR44" s="99">
        <v>279264.40374374401</v>
      </c>
      <c r="CS44" s="99">
        <v>2425280.1523132301</v>
      </c>
      <c r="CT44" s="99">
        <v>378289.54448699998</v>
      </c>
      <c r="CU44" s="98">
        <v>255471.24460460999</v>
      </c>
      <c r="CV44" s="98">
        <v>980663.74692475796</v>
      </c>
      <c r="CW44" s="98">
        <v>127558596.72326639</v>
      </c>
      <c r="CX44" s="98">
        <v>1223821467.7246089</v>
      </c>
    </row>
    <row r="45" spans="1:102" x14ac:dyDescent="0.2">
      <c r="A45" s="98" t="s">
        <v>79</v>
      </c>
      <c r="B45" s="100">
        <v>41974</v>
      </c>
      <c r="C45" s="99">
        <v>1591762.33592224</v>
      </c>
      <c r="D45" s="99">
        <v>20166.661836147301</v>
      </c>
      <c r="E45" s="99">
        <v>254413.446994781</v>
      </c>
      <c r="F45" s="99">
        <v>202503.991472244</v>
      </c>
      <c r="G45" s="99">
        <v>89534.958098411604</v>
      </c>
      <c r="H45" s="99">
        <v>0</v>
      </c>
      <c r="I45" s="99">
        <v>0</v>
      </c>
      <c r="J45" s="99">
        <v>888486.22000122105</v>
      </c>
      <c r="K45" s="99">
        <v>519.15943627804495</v>
      </c>
      <c r="L45" s="99">
        <v>19159.8950581551</v>
      </c>
      <c r="M45" s="99">
        <v>675741.92311859096</v>
      </c>
      <c r="N45" s="99">
        <v>143691.357940674</v>
      </c>
      <c r="O45" s="99">
        <v>0</v>
      </c>
      <c r="P45" s="99">
        <v>944925.32785034203</v>
      </c>
      <c r="Q45" s="99">
        <v>86309.388919830293</v>
      </c>
      <c r="R45" s="99">
        <v>0</v>
      </c>
      <c r="S45" s="99">
        <v>87775.5301837921</v>
      </c>
      <c r="T45" s="99">
        <v>2.0441436931432699</v>
      </c>
      <c r="U45" s="99">
        <v>889060.89440154994</v>
      </c>
      <c r="V45" s="99">
        <v>89042578.848632798</v>
      </c>
      <c r="W45" s="99">
        <v>1890456.03819275</v>
      </c>
      <c r="X45" s="99">
        <v>19317340.597167999</v>
      </c>
      <c r="Y45" s="99">
        <v>12263989.678833</v>
      </c>
      <c r="Z45" s="99">
        <v>16006832.716186499</v>
      </c>
      <c r="AA45" s="99">
        <v>0</v>
      </c>
      <c r="AB45" s="99">
        <v>0</v>
      </c>
      <c r="AC45" s="99">
        <v>292365648.99218798</v>
      </c>
      <c r="AD45" s="99">
        <v>50703.082504272497</v>
      </c>
      <c r="AE45" s="99">
        <v>650660.27740478504</v>
      </c>
      <c r="AF45" s="99">
        <v>34930220.631347701</v>
      </c>
      <c r="AG45" s="99">
        <v>18633973.6650391</v>
      </c>
      <c r="AH45" s="99">
        <v>0</v>
      </c>
      <c r="AI45" s="99">
        <v>44484648.950683601</v>
      </c>
      <c r="AJ45" s="99">
        <v>11701012.5319824</v>
      </c>
      <c r="AK45" s="99">
        <v>0</v>
      </c>
      <c r="AL45" s="99">
        <v>15739493.3718262</v>
      </c>
      <c r="AM45" s="99">
        <v>437.63954313844403</v>
      </c>
      <c r="AN45" s="99">
        <v>292651585.51953101</v>
      </c>
      <c r="AO45" s="99">
        <v>888090029.99218798</v>
      </c>
      <c r="AP45" s="99">
        <v>15949390.878051801</v>
      </c>
      <c r="AQ45" s="99">
        <v>173446803.18945301</v>
      </c>
      <c r="AR45" s="99">
        <v>106223892.613281</v>
      </c>
      <c r="AS45" s="99">
        <v>136958001.94726601</v>
      </c>
      <c r="AT45" s="99">
        <v>0</v>
      </c>
      <c r="AU45" s="99">
        <v>0</v>
      </c>
      <c r="AV45" s="99">
        <v>962335218.97656298</v>
      </c>
      <c r="AW45" s="99">
        <v>166888.56815719599</v>
      </c>
      <c r="AX45" s="99">
        <v>5965494.22021484</v>
      </c>
      <c r="AY45" s="99">
        <v>358892902.49218798</v>
      </c>
      <c r="AZ45" s="99">
        <v>163964922.43359399</v>
      </c>
      <c r="BA45" s="99">
        <v>0</v>
      </c>
      <c r="BB45" s="99">
        <v>445827978.38671899</v>
      </c>
      <c r="BC45" s="99">
        <v>105561303.87402301</v>
      </c>
      <c r="BD45" s="99">
        <v>0</v>
      </c>
      <c r="BE45" s="99">
        <v>134860993.16406301</v>
      </c>
      <c r="BF45" s="99">
        <v>3756.6240693032701</v>
      </c>
      <c r="BG45" s="99">
        <v>962512802.39843798</v>
      </c>
      <c r="BH45" s="99">
        <v>193787530.28125</v>
      </c>
      <c r="BI45" s="99">
        <v>1418716.6689605699</v>
      </c>
      <c r="BJ45" s="99">
        <v>54339384.058105499</v>
      </c>
      <c r="BK45" s="99">
        <v>37051054.902343802</v>
      </c>
      <c r="BL45" s="99">
        <v>11070962.692627</v>
      </c>
      <c r="BM45" s="99">
        <v>0</v>
      </c>
      <c r="BN45" s="99">
        <v>0</v>
      </c>
      <c r="BO45" s="99">
        <v>0</v>
      </c>
      <c r="BP45" s="99">
        <v>0</v>
      </c>
      <c r="BQ45" s="99">
        <v>0</v>
      </c>
      <c r="BR45" s="99">
        <v>110973672.72656301</v>
      </c>
      <c r="BS45" s="99">
        <v>60021409.8369141</v>
      </c>
      <c r="BT45" s="99">
        <v>0</v>
      </c>
      <c r="BU45" s="99">
        <v>31593236.739746101</v>
      </c>
      <c r="BV45" s="99">
        <v>48026623.318847701</v>
      </c>
      <c r="BW45" s="99">
        <v>0</v>
      </c>
      <c r="BX45" s="99">
        <v>10546889.9527588</v>
      </c>
      <c r="BY45" s="99">
        <v>0</v>
      </c>
      <c r="BZ45" s="99">
        <v>0</v>
      </c>
      <c r="CA45" s="99">
        <v>1867192.2882842999</v>
      </c>
      <c r="CB45" s="99">
        <v>110166840.33300801</v>
      </c>
      <c r="CC45" s="99">
        <v>1076739466.70313</v>
      </c>
      <c r="CD45" s="99">
        <v>249454707.99023399</v>
      </c>
      <c r="CE45" s="99">
        <v>89578.873503684998</v>
      </c>
      <c r="CF45" s="99">
        <v>16027587.126953101</v>
      </c>
      <c r="CG45" s="99">
        <v>137410326.49804699</v>
      </c>
      <c r="CH45" s="99">
        <v>11107689.3944092</v>
      </c>
      <c r="CI45" s="99">
        <v>1956816.1206664999</v>
      </c>
      <c r="CJ45" s="99">
        <v>126067287.609375</v>
      </c>
      <c r="CK45" s="99">
        <v>1211275728.71875</v>
      </c>
      <c r="CL45" s="99">
        <v>260581888.15234399</v>
      </c>
      <c r="CM45" s="166">
        <v>2838279.8711852999</v>
      </c>
      <c r="CN45" s="166">
        <v>418975581.61718798</v>
      </c>
      <c r="CO45" s="166">
        <v>2175155470.75</v>
      </c>
      <c r="CP45" s="99">
        <v>260581888.15234399</v>
      </c>
      <c r="CQ45" s="99">
        <v>1779.804562971</v>
      </c>
      <c r="CR45" s="99">
        <v>285967.85587310803</v>
      </c>
      <c r="CS45" s="99">
        <v>2495926.6962890602</v>
      </c>
      <c r="CT45" s="99">
        <v>388785.698829651</v>
      </c>
      <c r="CU45" s="98">
        <v>254970.38399599199</v>
      </c>
      <c r="CV45" s="98">
        <v>970694.59342940699</v>
      </c>
      <c r="CW45" s="98">
        <v>126194427.4599611</v>
      </c>
      <c r="CX45" s="98">
        <v>1214149793.2011771</v>
      </c>
    </row>
    <row r="46" spans="1:102" x14ac:dyDescent="0.2">
      <c r="A46" s="98" t="s">
        <v>79</v>
      </c>
      <c r="B46" s="100">
        <v>42064</v>
      </c>
      <c r="C46" s="99">
        <v>1584076.14445496</v>
      </c>
      <c r="D46" s="99">
        <v>20519.626216649998</v>
      </c>
      <c r="E46" s="99">
        <v>249513.623411179</v>
      </c>
      <c r="F46" s="99">
        <v>198774.67025756801</v>
      </c>
      <c r="G46" s="99">
        <v>90187.522971153303</v>
      </c>
      <c r="H46" s="99">
        <v>0</v>
      </c>
      <c r="I46" s="99">
        <v>0</v>
      </c>
      <c r="J46" s="99">
        <v>887835.09095764195</v>
      </c>
      <c r="K46" s="99">
        <v>422.83836684376001</v>
      </c>
      <c r="L46" s="99">
        <v>5421.2350283861197</v>
      </c>
      <c r="M46" s="99">
        <v>673170.28738403297</v>
      </c>
      <c r="N46" s="99">
        <v>142119.265426636</v>
      </c>
      <c r="O46" s="99">
        <v>0</v>
      </c>
      <c r="P46" s="99">
        <v>942741.64688110398</v>
      </c>
      <c r="Q46" s="99">
        <v>85695.761738777204</v>
      </c>
      <c r="R46" s="99">
        <v>0</v>
      </c>
      <c r="S46" s="99">
        <v>88349.385295867905</v>
      </c>
      <c r="T46" s="99">
        <v>1.9974991023336801</v>
      </c>
      <c r="U46" s="99">
        <v>888230.15303802502</v>
      </c>
      <c r="V46" s="99">
        <v>88254514.1015625</v>
      </c>
      <c r="W46" s="99">
        <v>1925141.2006530799</v>
      </c>
      <c r="X46" s="99">
        <v>18856962.333984401</v>
      </c>
      <c r="Y46" s="99">
        <v>11908665.7258301</v>
      </c>
      <c r="Z46" s="99">
        <v>15936731.7805176</v>
      </c>
      <c r="AA46" s="99">
        <v>0</v>
      </c>
      <c r="AB46" s="99">
        <v>0</v>
      </c>
      <c r="AC46" s="99">
        <v>291354583.0625</v>
      </c>
      <c r="AD46" s="99">
        <v>41158.708196163199</v>
      </c>
      <c r="AE46" s="99">
        <v>440050.83168029803</v>
      </c>
      <c r="AF46" s="99">
        <v>34803692.206542999</v>
      </c>
      <c r="AG46" s="99">
        <v>18272851.0544434</v>
      </c>
      <c r="AH46" s="99">
        <v>0</v>
      </c>
      <c r="AI46" s="99">
        <v>43438450.009765603</v>
      </c>
      <c r="AJ46" s="99">
        <v>11606468.189208999</v>
      </c>
      <c r="AK46" s="99">
        <v>0</v>
      </c>
      <c r="AL46" s="99">
        <v>15627341.149902301</v>
      </c>
      <c r="AM46" s="99">
        <v>326.15354480221902</v>
      </c>
      <c r="AN46" s="99">
        <v>291212445.38671899</v>
      </c>
      <c r="AO46" s="99">
        <v>882858166.58593798</v>
      </c>
      <c r="AP46" s="99">
        <v>16281532.276367201</v>
      </c>
      <c r="AQ46" s="99">
        <v>168501959.02148399</v>
      </c>
      <c r="AR46" s="99">
        <v>103800190.15527301</v>
      </c>
      <c r="AS46" s="99">
        <v>137022528.22656301</v>
      </c>
      <c r="AT46" s="99">
        <v>0</v>
      </c>
      <c r="AU46" s="99">
        <v>0</v>
      </c>
      <c r="AV46" s="99">
        <v>962475451.984375</v>
      </c>
      <c r="AW46" s="99">
        <v>136200.02135848999</v>
      </c>
      <c r="AX46" s="99">
        <v>3560925.8731384301</v>
      </c>
      <c r="AY46" s="99">
        <v>356632136.296875</v>
      </c>
      <c r="AZ46" s="99">
        <v>160849726.88281301</v>
      </c>
      <c r="BA46" s="99">
        <v>0</v>
      </c>
      <c r="BB46" s="99">
        <v>435879281.21875</v>
      </c>
      <c r="BC46" s="99">
        <v>105112864.852539</v>
      </c>
      <c r="BD46" s="99">
        <v>0</v>
      </c>
      <c r="BE46" s="99">
        <v>134418745.86718801</v>
      </c>
      <c r="BF46" s="99">
        <v>2814.2864524722099</v>
      </c>
      <c r="BG46" s="99">
        <v>961696100.484375</v>
      </c>
      <c r="BH46" s="99">
        <v>191389643.46289101</v>
      </c>
      <c r="BI46" s="99">
        <v>1446526.82637024</v>
      </c>
      <c r="BJ46" s="99">
        <v>53503454.748046897</v>
      </c>
      <c r="BK46" s="99">
        <v>36273753.185058601</v>
      </c>
      <c r="BL46" s="99">
        <v>11608731.5845947</v>
      </c>
      <c r="BM46" s="99">
        <v>0</v>
      </c>
      <c r="BN46" s="99">
        <v>0</v>
      </c>
      <c r="BO46" s="99">
        <v>0</v>
      </c>
      <c r="BP46" s="99">
        <v>0</v>
      </c>
      <c r="BQ46" s="99">
        <v>0</v>
      </c>
      <c r="BR46" s="99">
        <v>110182910.21386699</v>
      </c>
      <c r="BS46" s="99">
        <v>58998053.276367202</v>
      </c>
      <c r="BT46" s="99">
        <v>0</v>
      </c>
      <c r="BU46" s="99">
        <v>31007264.619872998</v>
      </c>
      <c r="BV46" s="99">
        <v>48016901.6337891</v>
      </c>
      <c r="BW46" s="99">
        <v>0</v>
      </c>
      <c r="BX46" s="99">
        <v>11693065.825561499</v>
      </c>
      <c r="BY46" s="99">
        <v>0</v>
      </c>
      <c r="BZ46" s="99">
        <v>0</v>
      </c>
      <c r="CA46" s="99">
        <v>1852313.31278992</v>
      </c>
      <c r="CB46" s="99">
        <v>109070511.28613301</v>
      </c>
      <c r="CC46" s="99">
        <v>1068296050.35156</v>
      </c>
      <c r="CD46" s="99">
        <v>246864963.39453101</v>
      </c>
      <c r="CE46" s="99">
        <v>90171.446351051301</v>
      </c>
      <c r="CF46" s="99">
        <v>15941151.2808838</v>
      </c>
      <c r="CG46" s="99">
        <v>137017917.36718801</v>
      </c>
      <c r="CH46" s="99">
        <v>11686678.7965088</v>
      </c>
      <c r="CI46" s="99">
        <v>1942436.4113922101</v>
      </c>
      <c r="CJ46" s="99">
        <v>125117994.796875</v>
      </c>
      <c r="CK46" s="99">
        <v>1206608974.98438</v>
      </c>
      <c r="CL46" s="99">
        <v>258417695.203125</v>
      </c>
      <c r="CM46" s="166">
        <v>2823450.6359558101</v>
      </c>
      <c r="CN46" s="166">
        <v>415989648.67968798</v>
      </c>
      <c r="CO46" s="166">
        <v>2167696282.5625</v>
      </c>
      <c r="CP46" s="99">
        <v>258417695.203125</v>
      </c>
      <c r="CQ46" s="99">
        <v>1801.4526899606001</v>
      </c>
      <c r="CR46" s="99">
        <v>289665.540103912</v>
      </c>
      <c r="CS46" s="99">
        <v>2533075.2803344699</v>
      </c>
      <c r="CT46" s="99">
        <v>392168.39409255999</v>
      </c>
      <c r="CU46" s="98">
        <v>249960.813312527</v>
      </c>
      <c r="CV46" s="98">
        <v>970666.22849484999</v>
      </c>
      <c r="CW46" s="98">
        <v>125011662.56701681</v>
      </c>
      <c r="CX46" s="98">
        <v>1205313967.7187481</v>
      </c>
    </row>
    <row r="47" spans="1:102" x14ac:dyDescent="0.2">
      <c r="A47" s="98" t="s">
        <v>79</v>
      </c>
      <c r="B47" s="100">
        <v>42156</v>
      </c>
      <c r="C47" s="99">
        <v>1586058.2242279099</v>
      </c>
      <c r="D47" s="99">
        <v>20710.413066387198</v>
      </c>
      <c r="E47" s="99">
        <v>245692.563695908</v>
      </c>
      <c r="F47" s="99">
        <v>195837.761209488</v>
      </c>
      <c r="G47" s="99">
        <v>90701.420749664307</v>
      </c>
      <c r="H47" s="99">
        <v>0</v>
      </c>
      <c r="I47" s="99">
        <v>0</v>
      </c>
      <c r="J47" s="99">
        <v>885688.97586822498</v>
      </c>
      <c r="K47" s="99">
        <v>336.09593109786499</v>
      </c>
      <c r="L47" s="99">
        <v>5579.3122144341496</v>
      </c>
      <c r="M47" s="99">
        <v>675285.74673461902</v>
      </c>
      <c r="N47" s="99">
        <v>140017.99957275399</v>
      </c>
      <c r="O47" s="99">
        <v>0</v>
      </c>
      <c r="P47" s="99">
        <v>946106.73892211902</v>
      </c>
      <c r="Q47" s="99">
        <v>85325.904861450195</v>
      </c>
      <c r="R47" s="99">
        <v>0</v>
      </c>
      <c r="S47" s="99">
        <v>88913.535890579195</v>
      </c>
      <c r="T47" s="99">
        <v>2.01125443109777</v>
      </c>
      <c r="U47" s="99">
        <v>886067.42996978795</v>
      </c>
      <c r="V47" s="99">
        <v>87845545.390625</v>
      </c>
      <c r="W47" s="99">
        <v>1896076.9566802999</v>
      </c>
      <c r="X47" s="99">
        <v>18427775.082275402</v>
      </c>
      <c r="Y47" s="99">
        <v>11676533.5513916</v>
      </c>
      <c r="Z47" s="99">
        <v>15934002.6722412</v>
      </c>
      <c r="AA47" s="99">
        <v>0</v>
      </c>
      <c r="AB47" s="99">
        <v>0</v>
      </c>
      <c r="AC47" s="99">
        <v>290492352.484375</v>
      </c>
      <c r="AD47" s="99">
        <v>34073.762254715002</v>
      </c>
      <c r="AE47" s="99">
        <v>457040.87108230602</v>
      </c>
      <c r="AF47" s="99">
        <v>34765543.119628899</v>
      </c>
      <c r="AG47" s="99">
        <v>17933209.0634766</v>
      </c>
      <c r="AH47" s="99">
        <v>0</v>
      </c>
      <c r="AI47" s="99">
        <v>43432634.1796875</v>
      </c>
      <c r="AJ47" s="99">
        <v>11546807.4283447</v>
      </c>
      <c r="AK47" s="99">
        <v>0</v>
      </c>
      <c r="AL47" s="99">
        <v>15631482.8118896</v>
      </c>
      <c r="AM47" s="99">
        <v>320.39634723216301</v>
      </c>
      <c r="AN47" s="99">
        <v>291026696.10546899</v>
      </c>
      <c r="AO47" s="99">
        <v>882562132.875</v>
      </c>
      <c r="AP47" s="99">
        <v>16072181.321777301</v>
      </c>
      <c r="AQ47" s="99">
        <v>165898429.74414101</v>
      </c>
      <c r="AR47" s="99">
        <v>100904357.366211</v>
      </c>
      <c r="AS47" s="99">
        <v>137533038.64453101</v>
      </c>
      <c r="AT47" s="99">
        <v>0</v>
      </c>
      <c r="AU47" s="99">
        <v>0</v>
      </c>
      <c r="AV47" s="99">
        <v>963431128.46093798</v>
      </c>
      <c r="AW47" s="99">
        <v>113002.93672180201</v>
      </c>
      <c r="AX47" s="99">
        <v>3839679.2124328599</v>
      </c>
      <c r="AY47" s="99">
        <v>360113660.40234399</v>
      </c>
      <c r="AZ47" s="99">
        <v>158319876.41210899</v>
      </c>
      <c r="BA47" s="99">
        <v>0</v>
      </c>
      <c r="BB47" s="99">
        <v>438382472.75390601</v>
      </c>
      <c r="BC47" s="99">
        <v>104763826.433594</v>
      </c>
      <c r="BD47" s="99">
        <v>0</v>
      </c>
      <c r="BE47" s="99">
        <v>134694281.33398399</v>
      </c>
      <c r="BF47" s="99">
        <v>2771.8871204256998</v>
      </c>
      <c r="BG47" s="99">
        <v>964462279.71875</v>
      </c>
      <c r="BH47" s="99">
        <v>192858693.70703101</v>
      </c>
      <c r="BI47" s="99">
        <v>1479907.32591248</v>
      </c>
      <c r="BJ47" s="99">
        <v>52849750.546386696</v>
      </c>
      <c r="BK47" s="99">
        <v>35678148.678222701</v>
      </c>
      <c r="BL47" s="99">
        <v>11637054.810424799</v>
      </c>
      <c r="BM47" s="99">
        <v>0</v>
      </c>
      <c r="BN47" s="99">
        <v>0</v>
      </c>
      <c r="BO47" s="99">
        <v>0</v>
      </c>
      <c r="BP47" s="99">
        <v>0</v>
      </c>
      <c r="BQ47" s="99">
        <v>0</v>
      </c>
      <c r="BR47" s="99">
        <v>111291038.81054699</v>
      </c>
      <c r="BS47" s="99">
        <v>58248707.972656302</v>
      </c>
      <c r="BT47" s="99">
        <v>0</v>
      </c>
      <c r="BU47" s="99">
        <v>31431712.369628899</v>
      </c>
      <c r="BV47" s="99">
        <v>48110744.681152299</v>
      </c>
      <c r="BW47" s="99">
        <v>0</v>
      </c>
      <c r="BX47" s="99">
        <v>11945741.995117201</v>
      </c>
      <c r="BY47" s="99">
        <v>0</v>
      </c>
      <c r="BZ47" s="99">
        <v>0</v>
      </c>
      <c r="CA47" s="99">
        <v>1852264.55697632</v>
      </c>
      <c r="CB47" s="99">
        <v>108064147.869141</v>
      </c>
      <c r="CC47" s="99">
        <v>1063577370.57813</v>
      </c>
      <c r="CD47" s="99">
        <v>247077402.671875</v>
      </c>
      <c r="CE47" s="99">
        <v>90689.942975044294</v>
      </c>
      <c r="CF47" s="99">
        <v>15936050.7803955</v>
      </c>
      <c r="CG47" s="99">
        <v>137235894.54492199</v>
      </c>
      <c r="CH47" s="99">
        <v>11507210.8133545</v>
      </c>
      <c r="CI47" s="99">
        <v>1943126.4583282501</v>
      </c>
      <c r="CJ47" s="99">
        <v>123957299.332031</v>
      </c>
      <c r="CK47" s="99">
        <v>1198680349.29688</v>
      </c>
      <c r="CL47" s="99">
        <v>258685456.42773399</v>
      </c>
      <c r="CM47" s="166">
        <v>2822063.81036377</v>
      </c>
      <c r="CN47" s="166">
        <v>415032322.55468798</v>
      </c>
      <c r="CO47" s="166">
        <v>2164088766.34375</v>
      </c>
      <c r="CP47" s="99">
        <v>258685456.42773399</v>
      </c>
      <c r="CQ47" s="99">
        <v>1856.1175836324701</v>
      </c>
      <c r="CR47" s="99">
        <v>296070.02333831799</v>
      </c>
      <c r="CS47" s="99">
        <v>2594830.0766296401</v>
      </c>
      <c r="CT47" s="99">
        <v>400080.12631607102</v>
      </c>
      <c r="CU47" s="98">
        <v>246030.97614951601</v>
      </c>
      <c r="CV47" s="98">
        <v>969105.827700931</v>
      </c>
      <c r="CW47" s="98">
        <v>124000198.64953649</v>
      </c>
      <c r="CX47" s="98">
        <v>1200813265.1230521</v>
      </c>
    </row>
    <row r="48" spans="1:102" x14ac:dyDescent="0.2">
      <c r="A48" s="98" t="s">
        <v>79</v>
      </c>
      <c r="B48" s="100">
        <v>42248</v>
      </c>
      <c r="C48" s="99">
        <v>1579838.94856262</v>
      </c>
      <c r="D48" s="99">
        <v>20549.720507383299</v>
      </c>
      <c r="E48" s="99">
        <v>241243.547462463</v>
      </c>
      <c r="F48" s="99">
        <v>192177.861524582</v>
      </c>
      <c r="G48" s="99">
        <v>91273.610697746306</v>
      </c>
      <c r="H48" s="99">
        <v>0</v>
      </c>
      <c r="I48" s="99">
        <v>0</v>
      </c>
      <c r="J48" s="99">
        <v>881420.00480651902</v>
      </c>
      <c r="K48" s="99">
        <v>280.46051003411401</v>
      </c>
      <c r="L48" s="99">
        <v>5903.7309446334802</v>
      </c>
      <c r="M48" s="99">
        <v>672560.87037658703</v>
      </c>
      <c r="N48" s="99">
        <v>138625.619441986</v>
      </c>
      <c r="O48" s="99">
        <v>0</v>
      </c>
      <c r="P48" s="99">
        <v>942551.05275726295</v>
      </c>
      <c r="Q48" s="99">
        <v>84491.077992439299</v>
      </c>
      <c r="R48" s="99">
        <v>0</v>
      </c>
      <c r="S48" s="99">
        <v>89324.034348487898</v>
      </c>
      <c r="T48" s="99">
        <v>1.94824333071301</v>
      </c>
      <c r="U48" s="99">
        <v>881606.60846710205</v>
      </c>
      <c r="V48" s="99">
        <v>87423831.446289107</v>
      </c>
      <c r="W48" s="99">
        <v>1884682.7944946301</v>
      </c>
      <c r="X48" s="99">
        <v>18019081.915771499</v>
      </c>
      <c r="Y48" s="99">
        <v>11447270.7304688</v>
      </c>
      <c r="Z48" s="99">
        <v>15906402.791626001</v>
      </c>
      <c r="AA48" s="99">
        <v>0</v>
      </c>
      <c r="AB48" s="99">
        <v>0</v>
      </c>
      <c r="AC48" s="99">
        <v>290157339.69531298</v>
      </c>
      <c r="AD48" s="99">
        <v>28319.254076957699</v>
      </c>
      <c r="AE48" s="99">
        <v>482205.03755569499</v>
      </c>
      <c r="AF48" s="99">
        <v>34630961.898925804</v>
      </c>
      <c r="AG48" s="99">
        <v>17637023.032470699</v>
      </c>
      <c r="AH48" s="99">
        <v>0</v>
      </c>
      <c r="AI48" s="99">
        <v>43235503.292480499</v>
      </c>
      <c r="AJ48" s="99">
        <v>11454417.627319301</v>
      </c>
      <c r="AK48" s="99">
        <v>0</v>
      </c>
      <c r="AL48" s="99">
        <v>15608991.9227295</v>
      </c>
      <c r="AM48" s="99">
        <v>264.62792111188202</v>
      </c>
      <c r="AN48" s="99">
        <v>290139504.734375</v>
      </c>
      <c r="AO48" s="99">
        <v>881676683.36718798</v>
      </c>
      <c r="AP48" s="99">
        <v>16055824.4071045</v>
      </c>
      <c r="AQ48" s="99">
        <v>164019598.57421899</v>
      </c>
      <c r="AR48" s="99">
        <v>99813552.153320298</v>
      </c>
      <c r="AS48" s="99">
        <v>137475870.27929699</v>
      </c>
      <c r="AT48" s="99">
        <v>0</v>
      </c>
      <c r="AU48" s="99">
        <v>0</v>
      </c>
      <c r="AV48" s="99">
        <v>964142152.390625</v>
      </c>
      <c r="AW48" s="99">
        <v>93913.7718334198</v>
      </c>
      <c r="AX48" s="99">
        <v>3918191.9048767099</v>
      </c>
      <c r="AY48" s="99">
        <v>359986264.015625</v>
      </c>
      <c r="AZ48" s="99">
        <v>156457848.90820301</v>
      </c>
      <c r="BA48" s="99">
        <v>0</v>
      </c>
      <c r="BB48" s="99">
        <v>437670593.88671899</v>
      </c>
      <c r="BC48" s="99">
        <v>103963784.927734</v>
      </c>
      <c r="BD48" s="99">
        <v>0</v>
      </c>
      <c r="BE48" s="99">
        <v>134748252.22851601</v>
      </c>
      <c r="BF48" s="99">
        <v>2317.9643572270902</v>
      </c>
      <c r="BG48" s="99">
        <v>964293792.32031298</v>
      </c>
      <c r="BH48" s="99">
        <v>193809907.05468801</v>
      </c>
      <c r="BI48" s="99">
        <v>1446686.86828613</v>
      </c>
      <c r="BJ48" s="99">
        <v>52516613.759277299</v>
      </c>
      <c r="BK48" s="99">
        <v>35328831.569824196</v>
      </c>
      <c r="BL48" s="99">
        <v>11658143.397338901</v>
      </c>
      <c r="BM48" s="99">
        <v>0</v>
      </c>
      <c r="BN48" s="99">
        <v>0</v>
      </c>
      <c r="BO48" s="99">
        <v>0</v>
      </c>
      <c r="BP48" s="99">
        <v>0</v>
      </c>
      <c r="BQ48" s="99">
        <v>0</v>
      </c>
      <c r="BR48" s="99">
        <v>111482329.91113301</v>
      </c>
      <c r="BS48" s="99">
        <v>57593206.864746101</v>
      </c>
      <c r="BT48" s="99">
        <v>0</v>
      </c>
      <c r="BU48" s="99">
        <v>25605479.1398926</v>
      </c>
      <c r="BV48" s="99">
        <v>47910471.154785201</v>
      </c>
      <c r="BW48" s="99">
        <v>0</v>
      </c>
      <c r="BX48" s="99">
        <v>10181756.7978516</v>
      </c>
      <c r="BY48" s="99">
        <v>0</v>
      </c>
      <c r="BZ48" s="99">
        <v>0</v>
      </c>
      <c r="CA48" s="99">
        <v>1842578.06921387</v>
      </c>
      <c r="CB48" s="99">
        <v>107147739.15527301</v>
      </c>
      <c r="CC48" s="99">
        <v>1059842346.11719</v>
      </c>
      <c r="CD48" s="99">
        <v>247465788.19726601</v>
      </c>
      <c r="CE48" s="99">
        <v>91290.054411888093</v>
      </c>
      <c r="CF48" s="99">
        <v>15877024.598632799</v>
      </c>
      <c r="CG48" s="99">
        <v>137292422.22851601</v>
      </c>
      <c r="CH48" s="99">
        <v>11664942.947509799</v>
      </c>
      <c r="CI48" s="99">
        <v>1933770.9907379199</v>
      </c>
      <c r="CJ48" s="99">
        <v>123028620.753906</v>
      </c>
      <c r="CK48" s="99">
        <v>1196098345.84375</v>
      </c>
      <c r="CL48" s="99">
        <v>259163859.75976601</v>
      </c>
      <c r="CM48" s="166">
        <v>2808339.7089843801</v>
      </c>
      <c r="CN48" s="166">
        <v>413612068.76171899</v>
      </c>
      <c r="CO48" s="166">
        <v>2161846859.34375</v>
      </c>
      <c r="CP48" s="99">
        <v>259163859.75976601</v>
      </c>
      <c r="CQ48" s="99">
        <v>1911.1671423017999</v>
      </c>
      <c r="CR48" s="99">
        <v>303156.37250518799</v>
      </c>
      <c r="CS48" s="99">
        <v>2662649.3603515602</v>
      </c>
      <c r="CT48" s="99">
        <v>409051.49805450399</v>
      </c>
      <c r="CU48" s="98">
        <v>241478.00690614601</v>
      </c>
      <c r="CV48" s="98">
        <v>965439.06662845204</v>
      </c>
      <c r="CW48" s="98">
        <v>123024763.7539058</v>
      </c>
      <c r="CX48" s="98">
        <v>1197134768.345706</v>
      </c>
    </row>
    <row r="49" spans="1:102" x14ac:dyDescent="0.2">
      <c r="A49" s="98" t="s">
        <v>79</v>
      </c>
      <c r="B49" s="100">
        <v>42339</v>
      </c>
      <c r="C49" s="99">
        <v>1580655.08999634</v>
      </c>
      <c r="D49" s="99">
        <v>20406.531314849901</v>
      </c>
      <c r="E49" s="99">
        <v>237255.77159881601</v>
      </c>
      <c r="F49" s="99">
        <v>189028.402484894</v>
      </c>
      <c r="G49" s="99">
        <v>91981.434004783601</v>
      </c>
      <c r="H49" s="99">
        <v>0</v>
      </c>
      <c r="I49" s="99">
        <v>0</v>
      </c>
      <c r="J49" s="99">
        <v>880395.85873413098</v>
      </c>
      <c r="K49" s="99">
        <v>234.648188900203</v>
      </c>
      <c r="L49" s="99">
        <v>5670.40756756067</v>
      </c>
      <c r="M49" s="99">
        <v>674254.06629943801</v>
      </c>
      <c r="N49" s="99">
        <v>137543.050897598</v>
      </c>
      <c r="O49" s="99">
        <v>0</v>
      </c>
      <c r="P49" s="99">
        <v>939187.72726440395</v>
      </c>
      <c r="Q49" s="99">
        <v>83857.279728889494</v>
      </c>
      <c r="R49" s="99">
        <v>0</v>
      </c>
      <c r="S49" s="99">
        <v>90068.494470596299</v>
      </c>
      <c r="T49" s="99">
        <v>2.0445716921822199</v>
      </c>
      <c r="U49" s="99">
        <v>880673.35076141404</v>
      </c>
      <c r="V49" s="99">
        <v>87100117.8359375</v>
      </c>
      <c r="W49" s="99">
        <v>1886564.2605896001</v>
      </c>
      <c r="X49" s="99">
        <v>17457918.2270508</v>
      </c>
      <c r="Y49" s="99">
        <v>10992607.319091801</v>
      </c>
      <c r="Z49" s="99">
        <v>15839421.931274399</v>
      </c>
      <c r="AA49" s="99">
        <v>0</v>
      </c>
      <c r="AB49" s="99">
        <v>0</v>
      </c>
      <c r="AC49" s="99">
        <v>289504070.42578101</v>
      </c>
      <c r="AD49" s="99">
        <v>20952.246818542499</v>
      </c>
      <c r="AE49" s="99">
        <v>413864.92063522298</v>
      </c>
      <c r="AF49" s="99">
        <v>34532783.446777299</v>
      </c>
      <c r="AG49" s="99">
        <v>17399631.095214799</v>
      </c>
      <c r="AH49" s="99">
        <v>0</v>
      </c>
      <c r="AI49" s="99">
        <v>42996650.817871101</v>
      </c>
      <c r="AJ49" s="99">
        <v>11368569.763549799</v>
      </c>
      <c r="AK49" s="99">
        <v>0</v>
      </c>
      <c r="AL49" s="99">
        <v>15561051.2114258</v>
      </c>
      <c r="AM49" s="99">
        <v>325.226145379245</v>
      </c>
      <c r="AN49" s="99">
        <v>289231172.21484399</v>
      </c>
      <c r="AO49" s="99">
        <v>882556041.03906298</v>
      </c>
      <c r="AP49" s="99">
        <v>16077593.78479</v>
      </c>
      <c r="AQ49" s="99">
        <v>158460554.99023399</v>
      </c>
      <c r="AR49" s="99">
        <v>96549505.8984375</v>
      </c>
      <c r="AS49" s="99">
        <v>137065639.45117199</v>
      </c>
      <c r="AT49" s="99">
        <v>0</v>
      </c>
      <c r="AU49" s="99">
        <v>0</v>
      </c>
      <c r="AV49" s="99">
        <v>967772675.03906298</v>
      </c>
      <c r="AW49" s="99">
        <v>70060.572017669707</v>
      </c>
      <c r="AX49" s="99">
        <v>3312896.7646484398</v>
      </c>
      <c r="AY49" s="99">
        <v>361418390.390625</v>
      </c>
      <c r="AZ49" s="99">
        <v>154742448.796875</v>
      </c>
      <c r="BA49" s="99">
        <v>0</v>
      </c>
      <c r="BB49" s="99">
        <v>438563856.59765601</v>
      </c>
      <c r="BC49" s="99">
        <v>103592131.462891</v>
      </c>
      <c r="BD49" s="99">
        <v>0</v>
      </c>
      <c r="BE49" s="99">
        <v>134852146.37109399</v>
      </c>
      <c r="BF49" s="99">
        <v>2839.38961163163</v>
      </c>
      <c r="BG49" s="99">
        <v>967867789.91406298</v>
      </c>
      <c r="BH49" s="99">
        <v>208013250.33007801</v>
      </c>
      <c r="BI49" s="99">
        <v>2106670.9862670898</v>
      </c>
      <c r="BJ49" s="99">
        <v>52650060.731933601</v>
      </c>
      <c r="BK49" s="99">
        <v>34963831.825683601</v>
      </c>
      <c r="BL49" s="99">
        <v>17027110.364746101</v>
      </c>
      <c r="BM49" s="99">
        <v>0</v>
      </c>
      <c r="BN49" s="99">
        <v>0</v>
      </c>
      <c r="BO49" s="99">
        <v>0</v>
      </c>
      <c r="BP49" s="99">
        <v>0</v>
      </c>
      <c r="BQ49" s="99">
        <v>0</v>
      </c>
      <c r="BR49" s="99">
        <v>112278535.27343801</v>
      </c>
      <c r="BS49" s="99">
        <v>57141534.4140625</v>
      </c>
      <c r="BT49" s="99">
        <v>0</v>
      </c>
      <c r="BU49" s="99">
        <v>47029221.759765603</v>
      </c>
      <c r="BV49" s="99">
        <v>47939782.224609397</v>
      </c>
      <c r="BW49" s="99">
        <v>0</v>
      </c>
      <c r="BX49" s="99">
        <v>16423848.615112299</v>
      </c>
      <c r="BY49" s="99">
        <v>0</v>
      </c>
      <c r="BZ49" s="99">
        <v>0</v>
      </c>
      <c r="CA49" s="99">
        <v>1839740.18026733</v>
      </c>
      <c r="CB49" s="99">
        <v>106525993.21093801</v>
      </c>
      <c r="CC49" s="99">
        <v>1057610999.66406</v>
      </c>
      <c r="CD49" s="99">
        <v>262905955.23828101</v>
      </c>
      <c r="CE49" s="99">
        <v>91992.9026174545</v>
      </c>
      <c r="CF49" s="99">
        <v>15846033.7279053</v>
      </c>
      <c r="CG49" s="99">
        <v>137429124.70117199</v>
      </c>
      <c r="CH49" s="99">
        <v>17131793.7275391</v>
      </c>
      <c r="CI49" s="99">
        <v>1931671.1791381801</v>
      </c>
      <c r="CJ49" s="99">
        <v>122360297.308594</v>
      </c>
      <c r="CK49" s="99">
        <v>1195586265.1875</v>
      </c>
      <c r="CL49" s="99">
        <v>279909251.859375</v>
      </c>
      <c r="CM49" s="166">
        <v>2804188.0390014602</v>
      </c>
      <c r="CN49" s="166">
        <v>411618432.3125</v>
      </c>
      <c r="CO49" s="166">
        <v>2161392144.09375</v>
      </c>
      <c r="CP49" s="99">
        <v>279909251.859375</v>
      </c>
      <c r="CQ49" s="99">
        <v>1921.1399636715701</v>
      </c>
      <c r="CR49" s="99">
        <v>305099.06327056902</v>
      </c>
      <c r="CS49" s="99">
        <v>2676372.6664428702</v>
      </c>
      <c r="CT49" s="99">
        <v>413236.87701797503</v>
      </c>
      <c r="CU49" s="98">
        <v>237517.90015401001</v>
      </c>
      <c r="CV49" s="98">
        <v>964732.883935016</v>
      </c>
      <c r="CW49" s="98">
        <v>122372026.93884331</v>
      </c>
      <c r="CX49" s="98">
        <v>1195040124.365232</v>
      </c>
    </row>
    <row r="50" spans="1:102" x14ac:dyDescent="0.2">
      <c r="A50" s="98" t="s">
        <v>79</v>
      </c>
      <c r="B50" s="100">
        <v>42430</v>
      </c>
      <c r="C50" s="99">
        <v>1576936.38244629</v>
      </c>
      <c r="D50" s="99">
        <v>20772.604856014299</v>
      </c>
      <c r="E50" s="99">
        <v>241528.99139976499</v>
      </c>
      <c r="F50" s="99">
        <v>195248.19569778399</v>
      </c>
      <c r="G50" s="99">
        <v>92748.867331504807</v>
      </c>
      <c r="H50" s="99">
        <v>0</v>
      </c>
      <c r="I50" s="99">
        <v>0</v>
      </c>
      <c r="J50" s="99">
        <v>878896.89173889195</v>
      </c>
      <c r="K50" s="99">
        <v>183.169975090772</v>
      </c>
      <c r="L50" s="99">
        <v>5392.94036751986</v>
      </c>
      <c r="M50" s="99">
        <v>671839.81713867199</v>
      </c>
      <c r="N50" s="99">
        <v>136216.072399139</v>
      </c>
      <c r="O50" s="99">
        <v>0</v>
      </c>
      <c r="P50" s="99">
        <v>940118.85702514602</v>
      </c>
      <c r="Q50" s="99">
        <v>82486.060262680097</v>
      </c>
      <c r="R50" s="99">
        <v>0</v>
      </c>
      <c r="S50" s="99">
        <v>90806.3595209122</v>
      </c>
      <c r="T50" s="99">
        <v>1.99870928346354</v>
      </c>
      <c r="U50" s="99">
        <v>879101.63869476295</v>
      </c>
      <c r="V50" s="99">
        <v>86547671.146484405</v>
      </c>
      <c r="W50" s="99">
        <v>1930132.45137024</v>
      </c>
      <c r="X50" s="99">
        <v>17676096.068847701</v>
      </c>
      <c r="Y50" s="99">
        <v>11163276.925293</v>
      </c>
      <c r="Z50" s="99">
        <v>15998983.775512701</v>
      </c>
      <c r="AA50" s="99">
        <v>0</v>
      </c>
      <c r="AB50" s="99">
        <v>0</v>
      </c>
      <c r="AC50" s="99">
        <v>289329745.26171899</v>
      </c>
      <c r="AD50" s="99">
        <v>16066.3144190311</v>
      </c>
      <c r="AE50" s="99">
        <v>379134.52097320597</v>
      </c>
      <c r="AF50" s="99">
        <v>34138427.402343802</v>
      </c>
      <c r="AG50" s="99">
        <v>17182363.0463867</v>
      </c>
      <c r="AH50" s="99">
        <v>0</v>
      </c>
      <c r="AI50" s="99">
        <v>43290777.785644501</v>
      </c>
      <c r="AJ50" s="99">
        <v>11336498.7844238</v>
      </c>
      <c r="AK50" s="99">
        <v>0</v>
      </c>
      <c r="AL50" s="99">
        <v>15666888.911498999</v>
      </c>
      <c r="AM50" s="99">
        <v>335.01292172819399</v>
      </c>
      <c r="AN50" s="99">
        <v>288913672.546875</v>
      </c>
      <c r="AO50" s="99">
        <v>878908888.53125</v>
      </c>
      <c r="AP50" s="99">
        <v>16535116.813964801</v>
      </c>
      <c r="AQ50" s="99">
        <v>160455745.66210899</v>
      </c>
      <c r="AR50" s="99">
        <v>97640353.122070298</v>
      </c>
      <c r="AS50" s="99">
        <v>139201339.97851601</v>
      </c>
      <c r="AT50" s="99">
        <v>0</v>
      </c>
      <c r="AU50" s="99">
        <v>0</v>
      </c>
      <c r="AV50" s="99">
        <v>971070278.99218798</v>
      </c>
      <c r="AW50" s="99">
        <v>53969.787969112404</v>
      </c>
      <c r="AX50" s="99">
        <v>2976876.9006042499</v>
      </c>
      <c r="AY50" s="99">
        <v>360743922.24218798</v>
      </c>
      <c r="AZ50" s="99">
        <v>153122676.66210899</v>
      </c>
      <c r="BA50" s="99">
        <v>0</v>
      </c>
      <c r="BB50" s="99">
        <v>441635984.78906298</v>
      </c>
      <c r="BC50" s="99">
        <v>103631675.356445</v>
      </c>
      <c r="BD50" s="99">
        <v>0</v>
      </c>
      <c r="BE50" s="99">
        <v>136248118.28710899</v>
      </c>
      <c r="BF50" s="99">
        <v>2912.9021703004801</v>
      </c>
      <c r="BG50" s="99">
        <v>971534378.92968798</v>
      </c>
      <c r="BH50" s="99">
        <v>236788188.46875</v>
      </c>
      <c r="BI50" s="99">
        <v>3559463.6380310101</v>
      </c>
      <c r="BJ50" s="99">
        <v>55668695.138671897</v>
      </c>
      <c r="BK50" s="99">
        <v>36958172.8896484</v>
      </c>
      <c r="BL50" s="99">
        <v>27491727.689697299</v>
      </c>
      <c r="BM50" s="99">
        <v>0</v>
      </c>
      <c r="BN50" s="99">
        <v>0</v>
      </c>
      <c r="BO50" s="99">
        <v>0</v>
      </c>
      <c r="BP50" s="99">
        <v>0</v>
      </c>
      <c r="BQ50" s="99">
        <v>0</v>
      </c>
      <c r="BR50" s="99">
        <v>112338452.80468801</v>
      </c>
      <c r="BS50" s="99">
        <v>56563722.463867202</v>
      </c>
      <c r="BT50" s="99">
        <v>0</v>
      </c>
      <c r="BU50" s="99">
        <v>82351298.298828095</v>
      </c>
      <c r="BV50" s="99">
        <v>47642830.236328103</v>
      </c>
      <c r="BW50" s="99">
        <v>0</v>
      </c>
      <c r="BX50" s="99">
        <v>28286167.456787098</v>
      </c>
      <c r="BY50" s="99">
        <v>0</v>
      </c>
      <c r="BZ50" s="99">
        <v>0</v>
      </c>
      <c r="CA50" s="99">
        <v>1837342.6455078099</v>
      </c>
      <c r="CB50" s="99">
        <v>105748577.29882801</v>
      </c>
      <c r="CC50" s="99">
        <v>1054448239.88281</v>
      </c>
      <c r="CD50" s="99">
        <v>296347066.58203101</v>
      </c>
      <c r="CE50" s="99">
        <v>92719.737546920805</v>
      </c>
      <c r="CF50" s="99">
        <v>15939131.169433599</v>
      </c>
      <c r="CG50" s="99">
        <v>138641998.47265601</v>
      </c>
      <c r="CH50" s="99">
        <v>27823014.517578099</v>
      </c>
      <c r="CI50" s="99">
        <v>1930020.7796936</v>
      </c>
      <c r="CJ50" s="99">
        <v>121569936.583984</v>
      </c>
      <c r="CK50" s="99">
        <v>1190870651.84375</v>
      </c>
      <c r="CL50" s="99">
        <v>324164746.87109399</v>
      </c>
      <c r="CM50" s="166">
        <v>2801391.20239258</v>
      </c>
      <c r="CN50" s="166">
        <v>410639638.01171899</v>
      </c>
      <c r="CO50" s="166">
        <v>2159793709.15625</v>
      </c>
      <c r="CP50" s="99">
        <v>324164746.87109399</v>
      </c>
      <c r="CQ50" s="99">
        <v>1936.5235277116301</v>
      </c>
      <c r="CR50" s="99">
        <v>303834.21763229399</v>
      </c>
      <c r="CS50" s="99">
        <v>2689903.87713623</v>
      </c>
      <c r="CT50" s="99">
        <v>412139.476875305</v>
      </c>
      <c r="CU50" s="98">
        <v>241730.41176610201</v>
      </c>
      <c r="CV50" s="98">
        <v>963921.11140657205</v>
      </c>
      <c r="CW50" s="98">
        <v>121687708.4682616</v>
      </c>
      <c r="CX50" s="98">
        <v>1193090238.3554659</v>
      </c>
    </row>
    <row r="51" spans="1:102" x14ac:dyDescent="0.2">
      <c r="A51" s="98" t="s">
        <v>79</v>
      </c>
      <c r="B51" s="100">
        <v>42522</v>
      </c>
      <c r="C51" s="99">
        <v>1576533.26177979</v>
      </c>
      <c r="D51" s="99">
        <v>20967.8665919304</v>
      </c>
      <c r="E51" s="99">
        <v>236232.64012718201</v>
      </c>
      <c r="F51" s="99">
        <v>191291.00059318499</v>
      </c>
      <c r="G51" s="99">
        <v>93456.062435150103</v>
      </c>
      <c r="H51" s="99">
        <v>0</v>
      </c>
      <c r="I51" s="99">
        <v>0</v>
      </c>
      <c r="J51" s="99">
        <v>876127.56427764904</v>
      </c>
      <c r="K51" s="99">
        <v>147.35402678698301</v>
      </c>
      <c r="L51" s="99">
        <v>5377.6290076374999</v>
      </c>
      <c r="M51" s="99">
        <v>672508.85709381104</v>
      </c>
      <c r="N51" s="99">
        <v>135441.787670135</v>
      </c>
      <c r="O51" s="99">
        <v>0</v>
      </c>
      <c r="P51" s="99">
        <v>939145.76399231004</v>
      </c>
      <c r="Q51" s="99">
        <v>81347.040209770203</v>
      </c>
      <c r="R51" s="99">
        <v>0</v>
      </c>
      <c r="S51" s="99">
        <v>91599.423344612107</v>
      </c>
      <c r="T51" s="99">
        <v>1.00589068386762</v>
      </c>
      <c r="U51" s="99">
        <v>876384.79267120396</v>
      </c>
      <c r="V51" s="99">
        <v>86187751.902343795</v>
      </c>
      <c r="W51" s="99">
        <v>1948589.47050476</v>
      </c>
      <c r="X51" s="99">
        <v>16918743.2189941</v>
      </c>
      <c r="Y51" s="99">
        <v>10868405.434448199</v>
      </c>
      <c r="Z51" s="99">
        <v>16101937.669311499</v>
      </c>
      <c r="AA51" s="99">
        <v>0</v>
      </c>
      <c r="AB51" s="99">
        <v>0</v>
      </c>
      <c r="AC51" s="99">
        <v>288942182.68359399</v>
      </c>
      <c r="AD51" s="99">
        <v>12665.2209800482</v>
      </c>
      <c r="AE51" s="99">
        <v>416870.74482727097</v>
      </c>
      <c r="AF51" s="99">
        <v>33972158.8134766</v>
      </c>
      <c r="AG51" s="99">
        <v>16999729.5319824</v>
      </c>
      <c r="AH51" s="99">
        <v>0</v>
      </c>
      <c r="AI51" s="99">
        <v>43113639.944824196</v>
      </c>
      <c r="AJ51" s="99">
        <v>11216838.743774399</v>
      </c>
      <c r="AK51" s="99">
        <v>0</v>
      </c>
      <c r="AL51" s="99">
        <v>15783798.334716801</v>
      </c>
      <c r="AM51" s="99">
        <v>234.54387388005901</v>
      </c>
      <c r="AN51" s="99">
        <v>287032852.46875</v>
      </c>
      <c r="AO51" s="99">
        <v>880678509.35156298</v>
      </c>
      <c r="AP51" s="99">
        <v>16689516.3312988</v>
      </c>
      <c r="AQ51" s="99">
        <v>155930964.03710899</v>
      </c>
      <c r="AR51" s="99">
        <v>95759105.457031295</v>
      </c>
      <c r="AS51" s="99">
        <v>140656600.25390601</v>
      </c>
      <c r="AT51" s="99">
        <v>0</v>
      </c>
      <c r="AU51" s="99">
        <v>0</v>
      </c>
      <c r="AV51" s="99">
        <v>970855038.19531298</v>
      </c>
      <c r="AW51" s="99">
        <v>42628.3745732307</v>
      </c>
      <c r="AX51" s="99">
        <v>3314608.9947509798</v>
      </c>
      <c r="AY51" s="99">
        <v>359128322.83984399</v>
      </c>
      <c r="AZ51" s="99">
        <v>152836572.43554699</v>
      </c>
      <c r="BA51" s="99">
        <v>0</v>
      </c>
      <c r="BB51" s="99">
        <v>442827650.4375</v>
      </c>
      <c r="BC51" s="99">
        <v>103746806.484375</v>
      </c>
      <c r="BD51" s="99">
        <v>0</v>
      </c>
      <c r="BE51" s="99">
        <v>137727990.34179699</v>
      </c>
      <c r="BF51" s="99">
        <v>2157.1921538412598</v>
      </c>
      <c r="BG51" s="99">
        <v>970445154.046875</v>
      </c>
      <c r="BH51" s="99">
        <v>237896710.56835899</v>
      </c>
      <c r="BI51" s="99">
        <v>3702750.4763183598</v>
      </c>
      <c r="BJ51" s="99">
        <v>54424408.941406302</v>
      </c>
      <c r="BK51" s="99">
        <v>36131665.916992202</v>
      </c>
      <c r="BL51" s="99">
        <v>27837319.903808601</v>
      </c>
      <c r="BM51" s="99">
        <v>0</v>
      </c>
      <c r="BN51" s="99">
        <v>0</v>
      </c>
      <c r="BO51" s="99">
        <v>0</v>
      </c>
      <c r="BP51" s="99">
        <v>0</v>
      </c>
      <c r="BQ51" s="99">
        <v>0</v>
      </c>
      <c r="BR51" s="99">
        <v>112380273.427734</v>
      </c>
      <c r="BS51" s="99">
        <v>56494194.748046897</v>
      </c>
      <c r="BT51" s="99">
        <v>0</v>
      </c>
      <c r="BU51" s="99">
        <v>83145567.018554702</v>
      </c>
      <c r="BV51" s="99">
        <v>47482500.7197266</v>
      </c>
      <c r="BW51" s="99">
        <v>0</v>
      </c>
      <c r="BX51" s="99">
        <v>29051354.6337891</v>
      </c>
      <c r="BY51" s="99">
        <v>0</v>
      </c>
      <c r="BZ51" s="99">
        <v>0</v>
      </c>
      <c r="CA51" s="99">
        <v>1833629.1752929699</v>
      </c>
      <c r="CB51" s="99">
        <v>105038914.040039</v>
      </c>
      <c r="CC51" s="99">
        <v>1054467703.79688</v>
      </c>
      <c r="CD51" s="99">
        <v>295822376.296875</v>
      </c>
      <c r="CE51" s="99">
        <v>93478.220499038696</v>
      </c>
      <c r="CF51" s="99">
        <v>16026592.681884799</v>
      </c>
      <c r="CG51" s="99">
        <v>140083321.40039101</v>
      </c>
      <c r="CH51" s="99">
        <v>27327128.157958999</v>
      </c>
      <c r="CI51" s="99">
        <v>1927292.9462738</v>
      </c>
      <c r="CJ51" s="99">
        <v>121045896.427734</v>
      </c>
      <c r="CK51" s="99">
        <v>1192554611.45313</v>
      </c>
      <c r="CL51" s="99">
        <v>323870257.38281298</v>
      </c>
      <c r="CM51" s="166">
        <v>2796026.47619629</v>
      </c>
      <c r="CN51" s="166">
        <v>408605545.78125</v>
      </c>
      <c r="CO51" s="166">
        <v>2162901767.25</v>
      </c>
      <c r="CP51" s="99">
        <v>323870257.38281298</v>
      </c>
      <c r="CQ51" s="99">
        <v>1963.43911188841</v>
      </c>
      <c r="CR51" s="99">
        <v>313529.28680419899</v>
      </c>
      <c r="CS51" s="99">
        <v>2774261.09292603</v>
      </c>
      <c r="CT51" s="99">
        <v>427175.599403381</v>
      </c>
      <c r="CU51" s="98">
        <v>236374.796576811</v>
      </c>
      <c r="CV51" s="98">
        <v>961898.67027187406</v>
      </c>
      <c r="CW51" s="98">
        <v>121065506.7219238</v>
      </c>
      <c r="CX51" s="98">
        <v>1194551025.1972711</v>
      </c>
    </row>
    <row r="52" spans="1:102" x14ac:dyDescent="0.2">
      <c r="A52" s="98" t="s">
        <v>79</v>
      </c>
      <c r="B52" s="100">
        <v>42614</v>
      </c>
      <c r="C52" s="99">
        <v>1576324.28575134</v>
      </c>
      <c r="D52" s="99">
        <v>20807.350451946299</v>
      </c>
      <c r="E52" s="99">
        <v>235029.224895477</v>
      </c>
      <c r="F52" s="99">
        <v>191323.963060379</v>
      </c>
      <c r="G52" s="99">
        <v>94203.032969474807</v>
      </c>
      <c r="H52" s="99">
        <v>0</v>
      </c>
      <c r="I52" s="99">
        <v>0</v>
      </c>
      <c r="J52" s="99">
        <v>869408.23377227795</v>
      </c>
      <c r="K52" s="99">
        <v>118.782234419137</v>
      </c>
      <c r="L52" s="99">
        <v>5680.0310853123701</v>
      </c>
      <c r="M52" s="99">
        <v>673602.39905548096</v>
      </c>
      <c r="N52" s="99">
        <v>134459.383813858</v>
      </c>
      <c r="O52" s="99">
        <v>0</v>
      </c>
      <c r="P52" s="99">
        <v>939799.95233154297</v>
      </c>
      <c r="Q52" s="99">
        <v>80462.548102378802</v>
      </c>
      <c r="R52" s="99">
        <v>0</v>
      </c>
      <c r="S52" s="99">
        <v>92145.830576896697</v>
      </c>
      <c r="T52" s="99">
        <v>0.97369715831882797</v>
      </c>
      <c r="U52" s="99">
        <v>869345.44979858398</v>
      </c>
      <c r="V52" s="99">
        <v>86617901.803710893</v>
      </c>
      <c r="W52" s="99">
        <v>1903764.1674041699</v>
      </c>
      <c r="X52" s="99">
        <v>16637015.521362299</v>
      </c>
      <c r="Y52" s="99">
        <v>10666862.5064697</v>
      </c>
      <c r="Z52" s="99">
        <v>16091828.883667</v>
      </c>
      <c r="AA52" s="99">
        <v>0</v>
      </c>
      <c r="AB52" s="99">
        <v>0</v>
      </c>
      <c r="AC52" s="99">
        <v>286386683.77734399</v>
      </c>
      <c r="AD52" s="99">
        <v>10854.386875271801</v>
      </c>
      <c r="AE52" s="99">
        <v>453173.80651473999</v>
      </c>
      <c r="AF52" s="99">
        <v>34116650.511718802</v>
      </c>
      <c r="AG52" s="99">
        <v>16869814.643554699</v>
      </c>
      <c r="AH52" s="99">
        <v>0</v>
      </c>
      <c r="AI52" s="99">
        <v>42615360.339843802</v>
      </c>
      <c r="AJ52" s="99">
        <v>11088175.1258545</v>
      </c>
      <c r="AK52" s="99">
        <v>0</v>
      </c>
      <c r="AL52" s="99">
        <v>15786460.184936499</v>
      </c>
      <c r="AM52" s="99">
        <v>165.297443848103</v>
      </c>
      <c r="AN52" s="99">
        <v>286377163.953125</v>
      </c>
      <c r="AO52" s="99">
        <v>891357669.78125</v>
      </c>
      <c r="AP52" s="99">
        <v>16387676.6549072</v>
      </c>
      <c r="AQ52" s="99">
        <v>154411517.39257801</v>
      </c>
      <c r="AR52" s="99">
        <v>96247975.458007798</v>
      </c>
      <c r="AS52" s="99">
        <v>140990490.32226601</v>
      </c>
      <c r="AT52" s="99">
        <v>0</v>
      </c>
      <c r="AU52" s="99">
        <v>0</v>
      </c>
      <c r="AV52" s="99">
        <v>968792448.15625</v>
      </c>
      <c r="AW52" s="99">
        <v>36598.219418048902</v>
      </c>
      <c r="AX52" s="99">
        <v>3781994.2528381301</v>
      </c>
      <c r="AY52" s="99">
        <v>359520713.796875</v>
      </c>
      <c r="AZ52" s="99">
        <v>152390082.07226601</v>
      </c>
      <c r="BA52" s="99">
        <v>0</v>
      </c>
      <c r="BB52" s="99">
        <v>440221169.14453101</v>
      </c>
      <c r="BC52" s="99">
        <v>103463227.49707</v>
      </c>
      <c r="BD52" s="99">
        <v>0</v>
      </c>
      <c r="BE52" s="99">
        <v>138262661.36523399</v>
      </c>
      <c r="BF52" s="99">
        <v>1515.2194440513799</v>
      </c>
      <c r="BG52" s="99">
        <v>968855306.50781298</v>
      </c>
      <c r="BH52" s="99">
        <v>235525780.14453101</v>
      </c>
      <c r="BI52" s="99">
        <v>3560703.7505493201</v>
      </c>
      <c r="BJ52" s="99">
        <v>53202046.53125</v>
      </c>
      <c r="BK52" s="99">
        <v>35429320.285156302</v>
      </c>
      <c r="BL52" s="99">
        <v>28011257.980224598</v>
      </c>
      <c r="BM52" s="99">
        <v>0</v>
      </c>
      <c r="BN52" s="99">
        <v>0</v>
      </c>
      <c r="BO52" s="99">
        <v>0</v>
      </c>
      <c r="BP52" s="99">
        <v>0</v>
      </c>
      <c r="BQ52" s="99">
        <v>0</v>
      </c>
      <c r="BR52" s="99">
        <v>112513801.78125</v>
      </c>
      <c r="BS52" s="99">
        <v>56228542.809570298</v>
      </c>
      <c r="BT52" s="99">
        <v>0</v>
      </c>
      <c r="BU52" s="99">
        <v>67365359.088867202</v>
      </c>
      <c r="BV52" s="99">
        <v>47236451.356933601</v>
      </c>
      <c r="BW52" s="99">
        <v>0</v>
      </c>
      <c r="BX52" s="99">
        <v>24969946.989990201</v>
      </c>
      <c r="BY52" s="99">
        <v>0</v>
      </c>
      <c r="BZ52" s="99">
        <v>0</v>
      </c>
      <c r="CA52" s="99">
        <v>1832410.4595947301</v>
      </c>
      <c r="CB52" s="99">
        <v>105324316.54785199</v>
      </c>
      <c r="CC52" s="99">
        <v>1063615861.59375</v>
      </c>
      <c r="CD52" s="99">
        <v>292048112.359375</v>
      </c>
      <c r="CE52" s="99">
        <v>94209.177131652803</v>
      </c>
      <c r="CF52" s="99">
        <v>16154911.020996099</v>
      </c>
      <c r="CG52" s="99">
        <v>141485199.85742199</v>
      </c>
      <c r="CH52" s="99">
        <v>28026934.388183601</v>
      </c>
      <c r="CI52" s="99">
        <v>1926645.23519897</v>
      </c>
      <c r="CJ52" s="99">
        <v>121473999.152344</v>
      </c>
      <c r="CK52" s="99">
        <v>1205923011.9375</v>
      </c>
      <c r="CL52" s="99">
        <v>319751614.6875</v>
      </c>
      <c r="CM52" s="166">
        <v>2789124.52203369</v>
      </c>
      <c r="CN52" s="166">
        <v>407837548.8125</v>
      </c>
      <c r="CO52" s="166">
        <v>2176160143.125</v>
      </c>
      <c r="CP52" s="99">
        <v>319751614.6875</v>
      </c>
      <c r="CQ52" s="99">
        <v>2002.6702003777</v>
      </c>
      <c r="CR52" s="99">
        <v>314586.29835128802</v>
      </c>
      <c r="CS52" s="99">
        <v>2789739.9352417002</v>
      </c>
      <c r="CT52" s="99">
        <v>425802.61867523199</v>
      </c>
      <c r="CU52" s="98">
        <v>235122.707794135</v>
      </c>
      <c r="CV52" s="98">
        <v>955897.41178021103</v>
      </c>
      <c r="CW52" s="98">
        <v>121479227.56884809</v>
      </c>
      <c r="CX52" s="98">
        <v>1205101061.4511719</v>
      </c>
    </row>
    <row r="53" spans="1:102" x14ac:dyDescent="0.2">
      <c r="A53" s="98" t="s">
        <v>79</v>
      </c>
      <c r="B53" s="100">
        <v>42705</v>
      </c>
      <c r="C53" s="99">
        <v>1573406.76716614</v>
      </c>
      <c r="D53" s="99">
        <v>20762.7762637138</v>
      </c>
      <c r="E53" s="99">
        <v>232198.87030792201</v>
      </c>
      <c r="F53" s="99">
        <v>189224.256511688</v>
      </c>
      <c r="G53" s="99">
        <v>95513.392811775193</v>
      </c>
      <c r="H53" s="99">
        <v>0</v>
      </c>
      <c r="I53" s="99">
        <v>0</v>
      </c>
      <c r="J53" s="99">
        <v>869069.39251708996</v>
      </c>
      <c r="K53" s="99">
        <v>96.926103180274396</v>
      </c>
      <c r="L53" s="99">
        <v>5346.5574518442199</v>
      </c>
      <c r="M53" s="99">
        <v>673101.787315369</v>
      </c>
      <c r="N53" s="99">
        <v>133588.21397972101</v>
      </c>
      <c r="O53" s="99">
        <v>0</v>
      </c>
      <c r="P53" s="99">
        <v>936542.30854797398</v>
      </c>
      <c r="Q53" s="99">
        <v>79260.769906044006</v>
      </c>
      <c r="R53" s="99">
        <v>0</v>
      </c>
      <c r="S53" s="99">
        <v>93436.884899139404</v>
      </c>
      <c r="T53" s="99">
        <v>1.0218940766499101</v>
      </c>
      <c r="U53" s="99">
        <v>869165.45780181896</v>
      </c>
      <c r="V53" s="99">
        <v>85720257.098632798</v>
      </c>
      <c r="W53" s="99">
        <v>1885900.4404754599</v>
      </c>
      <c r="X53" s="99">
        <v>16415639.5460205</v>
      </c>
      <c r="Y53" s="99">
        <v>10488173.685302701</v>
      </c>
      <c r="Z53" s="99">
        <v>16072965.1137695</v>
      </c>
      <c r="AA53" s="99">
        <v>0</v>
      </c>
      <c r="AB53" s="99">
        <v>0</v>
      </c>
      <c r="AC53" s="99">
        <v>284685572.34375</v>
      </c>
      <c r="AD53" s="99">
        <v>8162.95079654455</v>
      </c>
      <c r="AE53" s="99">
        <v>368707.72768020601</v>
      </c>
      <c r="AF53" s="99">
        <v>33720784.2724609</v>
      </c>
      <c r="AG53" s="99">
        <v>16736609.9068604</v>
      </c>
      <c r="AH53" s="99">
        <v>0</v>
      </c>
      <c r="AI53" s="99">
        <v>42065123.520507798</v>
      </c>
      <c r="AJ53" s="99">
        <v>10990669.475708</v>
      </c>
      <c r="AK53" s="99">
        <v>0</v>
      </c>
      <c r="AL53" s="99">
        <v>15787646.0931396</v>
      </c>
      <c r="AM53" s="99">
        <v>147.446918500587</v>
      </c>
      <c r="AN53" s="99">
        <v>285827318.25390601</v>
      </c>
      <c r="AO53" s="99">
        <v>885884023.02343798</v>
      </c>
      <c r="AP53" s="99">
        <v>16276139.833373999</v>
      </c>
      <c r="AQ53" s="99">
        <v>151789726.61328101</v>
      </c>
      <c r="AR53" s="99">
        <v>94633656.376953095</v>
      </c>
      <c r="AS53" s="99">
        <v>141443890.63085899</v>
      </c>
      <c r="AT53" s="99">
        <v>0</v>
      </c>
      <c r="AU53" s="99">
        <v>0</v>
      </c>
      <c r="AV53" s="99">
        <v>969204752.49218798</v>
      </c>
      <c r="AW53" s="99">
        <v>27818.009674310699</v>
      </c>
      <c r="AX53" s="99">
        <v>2890254.6585693401</v>
      </c>
      <c r="AY53" s="99">
        <v>357368633.953125</v>
      </c>
      <c r="AZ53" s="99">
        <v>151911298.64257801</v>
      </c>
      <c r="BA53" s="99">
        <v>0</v>
      </c>
      <c r="BB53" s="99">
        <v>437372933.82421899</v>
      </c>
      <c r="BC53" s="99">
        <v>102868809.043945</v>
      </c>
      <c r="BD53" s="99">
        <v>0</v>
      </c>
      <c r="BE53" s="99">
        <v>139060416.84179699</v>
      </c>
      <c r="BF53" s="99">
        <v>1352.2096956223199</v>
      </c>
      <c r="BG53" s="99">
        <v>969354306.02343798</v>
      </c>
      <c r="BH53" s="99">
        <v>236265817.43164101</v>
      </c>
      <c r="BI53" s="99">
        <v>3472572.7811889602</v>
      </c>
      <c r="BJ53" s="99">
        <v>52511717.966796897</v>
      </c>
      <c r="BK53" s="99">
        <v>34962053.075683601</v>
      </c>
      <c r="BL53" s="99">
        <v>28128924.6484375</v>
      </c>
      <c r="BM53" s="99">
        <v>0</v>
      </c>
      <c r="BN53" s="99">
        <v>0</v>
      </c>
      <c r="BO53" s="99">
        <v>0</v>
      </c>
      <c r="BP53" s="99">
        <v>0</v>
      </c>
      <c r="BQ53" s="99">
        <v>0</v>
      </c>
      <c r="BR53" s="99">
        <v>111956297.32714801</v>
      </c>
      <c r="BS53" s="99">
        <v>56259341.517089799</v>
      </c>
      <c r="BT53" s="99">
        <v>0</v>
      </c>
      <c r="BU53" s="99">
        <v>79842965.268554702</v>
      </c>
      <c r="BV53" s="99">
        <v>46974066.397949196</v>
      </c>
      <c r="BW53" s="99">
        <v>0</v>
      </c>
      <c r="BX53" s="99">
        <v>27496075.519775402</v>
      </c>
      <c r="BY53" s="99">
        <v>0</v>
      </c>
      <c r="BZ53" s="99">
        <v>0</v>
      </c>
      <c r="CA53" s="99">
        <v>1828529.8903808601</v>
      </c>
      <c r="CB53" s="99">
        <v>104241380.555664</v>
      </c>
      <c r="CC53" s="99">
        <v>1054364865.82031</v>
      </c>
      <c r="CD53" s="99">
        <v>292500189.13671899</v>
      </c>
      <c r="CE53" s="99">
        <v>95516.021686553999</v>
      </c>
      <c r="CF53" s="99">
        <v>16186867.9648438</v>
      </c>
      <c r="CG53" s="99">
        <v>142451425.35351601</v>
      </c>
      <c r="CH53" s="99">
        <v>28311781.908447299</v>
      </c>
      <c r="CI53" s="99">
        <v>1923770.4926147501</v>
      </c>
      <c r="CJ53" s="99">
        <v>120347161.66113301</v>
      </c>
      <c r="CK53" s="99">
        <v>1197613165.90625</v>
      </c>
      <c r="CL53" s="99">
        <v>320439203.84375</v>
      </c>
      <c r="CM53" s="166">
        <v>2783740.7029724098</v>
      </c>
      <c r="CN53" s="166">
        <v>406128817.96875</v>
      </c>
      <c r="CO53" s="166">
        <v>2167349387.75</v>
      </c>
      <c r="CP53" s="99">
        <v>320439203.84375</v>
      </c>
      <c r="CQ53" s="99">
        <v>2041.48347742856</v>
      </c>
      <c r="CR53" s="99">
        <v>318110.321483612</v>
      </c>
      <c r="CS53" s="99">
        <v>2836989.18566895</v>
      </c>
      <c r="CT53" s="99">
        <v>427828.42565155</v>
      </c>
      <c r="CU53" s="98">
        <v>232305.603618722</v>
      </c>
      <c r="CV53" s="98">
        <v>956732.68675862695</v>
      </c>
      <c r="CW53" s="98">
        <v>120428248.5205078</v>
      </c>
      <c r="CX53" s="98">
        <v>1196816291.173826</v>
      </c>
    </row>
    <row r="54" spans="1:102" x14ac:dyDescent="0.2">
      <c r="A54" s="98" t="s">
        <v>79</v>
      </c>
      <c r="B54" s="100">
        <v>42795</v>
      </c>
      <c r="C54" s="99">
        <v>1577972.9818573</v>
      </c>
      <c r="D54" s="99">
        <v>21015.737555980701</v>
      </c>
      <c r="E54" s="99">
        <v>231206.138828278</v>
      </c>
      <c r="F54" s="99">
        <v>189254.686264038</v>
      </c>
      <c r="G54" s="99">
        <v>96392.673656463594</v>
      </c>
      <c r="H54" s="99">
        <v>0</v>
      </c>
      <c r="I54" s="99">
        <v>0</v>
      </c>
      <c r="J54" s="99">
        <v>867016.33456420898</v>
      </c>
      <c r="K54" s="99">
        <v>82.837554883211894</v>
      </c>
      <c r="L54" s="99">
        <v>5281.8660588860503</v>
      </c>
      <c r="M54" s="99">
        <v>676418.05905914295</v>
      </c>
      <c r="N54" s="99">
        <v>132649.497161865</v>
      </c>
      <c r="O54" s="99">
        <v>0</v>
      </c>
      <c r="P54" s="99">
        <v>935066.68681335403</v>
      </c>
      <c r="Q54" s="99">
        <v>78534.591736793504</v>
      </c>
      <c r="R54" s="99">
        <v>0</v>
      </c>
      <c r="S54" s="99">
        <v>94349.756997108503</v>
      </c>
      <c r="T54" s="99">
        <v>0.999647786120477</v>
      </c>
      <c r="U54" s="99">
        <v>867175.50875091599</v>
      </c>
      <c r="V54" s="99">
        <v>86668355.714843795</v>
      </c>
      <c r="W54" s="99">
        <v>1909479.08747864</v>
      </c>
      <c r="X54" s="99">
        <v>16146278.0823975</v>
      </c>
      <c r="Y54" s="99">
        <v>10376442.0400391</v>
      </c>
      <c r="Z54" s="99">
        <v>16389193.361816401</v>
      </c>
      <c r="AA54" s="99">
        <v>0</v>
      </c>
      <c r="AB54" s="99">
        <v>0</v>
      </c>
      <c r="AC54" s="99">
        <v>286667425.25</v>
      </c>
      <c r="AD54" s="99">
        <v>7031.9759768247604</v>
      </c>
      <c r="AE54" s="99">
        <v>350443.24604797398</v>
      </c>
      <c r="AF54" s="99">
        <v>34001882.997558601</v>
      </c>
      <c r="AG54" s="99">
        <v>16653498.1990967</v>
      </c>
      <c r="AH54" s="99">
        <v>0</v>
      </c>
      <c r="AI54" s="99">
        <v>42923711.449218802</v>
      </c>
      <c r="AJ54" s="99">
        <v>11030971.6320801</v>
      </c>
      <c r="AK54" s="99">
        <v>0</v>
      </c>
      <c r="AL54" s="99">
        <v>16030882.872436499</v>
      </c>
      <c r="AM54" s="99">
        <v>212.781062332913</v>
      </c>
      <c r="AN54" s="99">
        <v>285395844.41406298</v>
      </c>
      <c r="AO54" s="99">
        <v>899274569.265625</v>
      </c>
      <c r="AP54" s="99">
        <v>16552581.478881801</v>
      </c>
      <c r="AQ54" s="99">
        <v>150181592.28515601</v>
      </c>
      <c r="AR54" s="99">
        <v>93122805.080078095</v>
      </c>
      <c r="AS54" s="99">
        <v>144884644.75585899</v>
      </c>
      <c r="AT54" s="99">
        <v>0</v>
      </c>
      <c r="AU54" s="99">
        <v>0</v>
      </c>
      <c r="AV54" s="99">
        <v>972937007.28906298</v>
      </c>
      <c r="AW54" s="99">
        <v>23961.904044151299</v>
      </c>
      <c r="AX54" s="99">
        <v>2877629.6105956999</v>
      </c>
      <c r="AY54" s="99">
        <v>363825710.44921899</v>
      </c>
      <c r="AZ54" s="99">
        <v>151609904.98828101</v>
      </c>
      <c r="BA54" s="99">
        <v>0</v>
      </c>
      <c r="BB54" s="99">
        <v>447910884.25390601</v>
      </c>
      <c r="BC54" s="99">
        <v>103818213.17089801</v>
      </c>
      <c r="BD54" s="99">
        <v>0</v>
      </c>
      <c r="BE54" s="99">
        <v>141538453.41015601</v>
      </c>
      <c r="BF54" s="99">
        <v>1972.4489123523199</v>
      </c>
      <c r="BG54" s="99">
        <v>973026492.921875</v>
      </c>
      <c r="BH54" s="99">
        <v>241082988.29296899</v>
      </c>
      <c r="BI54" s="99">
        <v>3543671.4617004399</v>
      </c>
      <c r="BJ54" s="99">
        <v>51939239.684570298</v>
      </c>
      <c r="BK54" s="99">
        <v>34658359.067382798</v>
      </c>
      <c r="BL54" s="99">
        <v>28363909.791747998</v>
      </c>
      <c r="BM54" s="99">
        <v>0</v>
      </c>
      <c r="BN54" s="99">
        <v>0</v>
      </c>
      <c r="BO54" s="99">
        <v>0</v>
      </c>
      <c r="BP54" s="99">
        <v>0</v>
      </c>
      <c r="BQ54" s="99">
        <v>0</v>
      </c>
      <c r="BR54" s="99">
        <v>114131033.65722699</v>
      </c>
      <c r="BS54" s="99">
        <v>56009592.581054702</v>
      </c>
      <c r="BT54" s="99">
        <v>0</v>
      </c>
      <c r="BU54" s="99">
        <v>81520820.609375</v>
      </c>
      <c r="BV54" s="99">
        <v>47119466.593261696</v>
      </c>
      <c r="BW54" s="99">
        <v>0</v>
      </c>
      <c r="BX54" s="99">
        <v>29142545.654296901</v>
      </c>
      <c r="BY54" s="99">
        <v>0</v>
      </c>
      <c r="BZ54" s="99">
        <v>0</v>
      </c>
      <c r="CA54" s="99">
        <v>1827937.9253539999</v>
      </c>
      <c r="CB54" s="99">
        <v>104594939.542969</v>
      </c>
      <c r="CC54" s="99">
        <v>1067024534.78125</v>
      </c>
      <c r="CD54" s="99">
        <v>296654388.19531298</v>
      </c>
      <c r="CE54" s="99">
        <v>96362.258531570405</v>
      </c>
      <c r="CF54" s="99">
        <v>16301832.5042725</v>
      </c>
      <c r="CG54" s="99">
        <v>144058734.66992199</v>
      </c>
      <c r="CH54" s="99">
        <v>28386691.135742199</v>
      </c>
      <c r="CI54" s="99">
        <v>1924328.5699768099</v>
      </c>
      <c r="CJ54" s="99">
        <v>120933479.90429699</v>
      </c>
      <c r="CK54" s="99">
        <v>1208963645.375</v>
      </c>
      <c r="CL54" s="99">
        <v>325278352.76953101</v>
      </c>
      <c r="CM54" s="166">
        <v>2783619.7381286598</v>
      </c>
      <c r="CN54" s="166">
        <v>406323027.53125</v>
      </c>
      <c r="CO54" s="166">
        <v>2183542645.8125</v>
      </c>
      <c r="CP54" s="99">
        <v>325278352.76953101</v>
      </c>
      <c r="CQ54" s="99">
        <v>2032.3911399841299</v>
      </c>
      <c r="CR54" s="99">
        <v>315936.67577362101</v>
      </c>
      <c r="CS54" s="99">
        <v>2842582.1552124</v>
      </c>
      <c r="CT54" s="99">
        <v>431210.93689346302</v>
      </c>
      <c r="CU54" s="98">
        <v>231307.82835721501</v>
      </c>
      <c r="CV54" s="98">
        <v>955408.43588580994</v>
      </c>
      <c r="CW54" s="98">
        <v>120896772.04724151</v>
      </c>
      <c r="CX54" s="98">
        <v>1211083269.4511719</v>
      </c>
    </row>
    <row r="55" spans="1:102" x14ac:dyDescent="0.2">
      <c r="A55" s="98" t="s">
        <v>79</v>
      </c>
      <c r="B55" s="100">
        <v>42887</v>
      </c>
      <c r="C55" s="99">
        <v>1572372.65478516</v>
      </c>
      <c r="D55" s="99">
        <v>21192.943848848299</v>
      </c>
      <c r="E55" s="99">
        <v>228574.33550834699</v>
      </c>
      <c r="F55" s="99">
        <v>187919.68177795401</v>
      </c>
      <c r="G55" s="99">
        <v>96575.202987670898</v>
      </c>
      <c r="H55" s="99">
        <v>0</v>
      </c>
      <c r="I55" s="99">
        <v>0</v>
      </c>
      <c r="J55" s="99">
        <v>863415.19921875</v>
      </c>
      <c r="K55" s="99">
        <v>69.382419672794597</v>
      </c>
      <c r="L55" s="99">
        <v>5225.6562594175302</v>
      </c>
      <c r="M55" s="99">
        <v>674167.08332061803</v>
      </c>
      <c r="N55" s="99">
        <v>131688.36838150001</v>
      </c>
      <c r="O55" s="99">
        <v>0</v>
      </c>
      <c r="P55" s="99">
        <v>932828.59001159703</v>
      </c>
      <c r="Q55" s="99">
        <v>77663.785950660706</v>
      </c>
      <c r="R55" s="99">
        <v>0</v>
      </c>
      <c r="S55" s="99">
        <v>94740.462983131394</v>
      </c>
      <c r="T55" s="99">
        <v>1.0062608255102501</v>
      </c>
      <c r="U55" s="99">
        <v>863700.05562591599</v>
      </c>
      <c r="V55" s="99">
        <v>86158567.287109405</v>
      </c>
      <c r="W55" s="99">
        <v>1891676.3753204299</v>
      </c>
      <c r="X55" s="99">
        <v>15816846.9674072</v>
      </c>
      <c r="Y55" s="99">
        <v>10189878.540771499</v>
      </c>
      <c r="Z55" s="99">
        <v>16216898.151123</v>
      </c>
      <c r="AA55" s="99">
        <v>0</v>
      </c>
      <c r="AB55" s="99">
        <v>0</v>
      </c>
      <c r="AC55" s="99">
        <v>283500560.59765601</v>
      </c>
      <c r="AD55" s="99">
        <v>5887.1715975403804</v>
      </c>
      <c r="AE55" s="99">
        <v>358225.43148040801</v>
      </c>
      <c r="AF55" s="99">
        <v>33748043.6103516</v>
      </c>
      <c r="AG55" s="99">
        <v>16478167.0545654</v>
      </c>
      <c r="AH55" s="99">
        <v>0</v>
      </c>
      <c r="AI55" s="99">
        <v>41895861.906738304</v>
      </c>
      <c r="AJ55" s="99">
        <v>10925496.228149399</v>
      </c>
      <c r="AK55" s="99">
        <v>0</v>
      </c>
      <c r="AL55" s="99">
        <v>15905855.3033447</v>
      </c>
      <c r="AM55" s="99">
        <v>197.817292723805</v>
      </c>
      <c r="AN55" s="99">
        <v>284717384.84375</v>
      </c>
      <c r="AO55" s="99">
        <v>899331865.75781298</v>
      </c>
      <c r="AP55" s="99">
        <v>16455063.7426758</v>
      </c>
      <c r="AQ55" s="99">
        <v>147365685.65820301</v>
      </c>
      <c r="AR55" s="99">
        <v>92451633.751953095</v>
      </c>
      <c r="AS55" s="99">
        <v>143677935.94140601</v>
      </c>
      <c r="AT55" s="99">
        <v>0</v>
      </c>
      <c r="AU55" s="99">
        <v>0</v>
      </c>
      <c r="AV55" s="99">
        <v>973571842.02343798</v>
      </c>
      <c r="AW55" s="99">
        <v>20207.6311526299</v>
      </c>
      <c r="AX55" s="99">
        <v>2999437.92004395</v>
      </c>
      <c r="AY55" s="99">
        <v>361695451.45703101</v>
      </c>
      <c r="AZ55" s="99">
        <v>150495672.83398399</v>
      </c>
      <c r="BA55" s="99">
        <v>0</v>
      </c>
      <c r="BB55" s="99">
        <v>439400989.984375</v>
      </c>
      <c r="BC55" s="99">
        <v>103307968.54882801</v>
      </c>
      <c r="BD55" s="99">
        <v>0</v>
      </c>
      <c r="BE55" s="99">
        <v>140900348.09765601</v>
      </c>
      <c r="BF55" s="99">
        <v>1837.0717007517801</v>
      </c>
      <c r="BG55" s="99">
        <v>973356255.640625</v>
      </c>
      <c r="BH55" s="99">
        <v>237377327.64648399</v>
      </c>
      <c r="BI55" s="99">
        <v>3573886.3251647898</v>
      </c>
      <c r="BJ55" s="99">
        <v>51063515.9921875</v>
      </c>
      <c r="BK55" s="99">
        <v>34088424.495605499</v>
      </c>
      <c r="BL55" s="99">
        <v>28278694.175048798</v>
      </c>
      <c r="BM55" s="99">
        <v>0</v>
      </c>
      <c r="BN55" s="99">
        <v>0</v>
      </c>
      <c r="BO55" s="99">
        <v>0</v>
      </c>
      <c r="BP55" s="99">
        <v>0</v>
      </c>
      <c r="BQ55" s="99">
        <v>0</v>
      </c>
      <c r="BR55" s="99">
        <v>113071377.31543</v>
      </c>
      <c r="BS55" s="99">
        <v>55552959.017578103</v>
      </c>
      <c r="BT55" s="99">
        <v>0</v>
      </c>
      <c r="BU55" s="99">
        <v>80764421.958007798</v>
      </c>
      <c r="BV55" s="99">
        <v>46921392.745117202</v>
      </c>
      <c r="BW55" s="99">
        <v>0</v>
      </c>
      <c r="BX55" s="99">
        <v>29438304.433349598</v>
      </c>
      <c r="BY55" s="99">
        <v>0</v>
      </c>
      <c r="BZ55" s="99">
        <v>0</v>
      </c>
      <c r="CA55" s="99">
        <v>1821890.4904632601</v>
      </c>
      <c r="CB55" s="99">
        <v>103745758.56543</v>
      </c>
      <c r="CC55" s="99">
        <v>1063168546.375</v>
      </c>
      <c r="CD55" s="99">
        <v>291788034.88281298</v>
      </c>
      <c r="CE55" s="99">
        <v>96611.916221618696</v>
      </c>
      <c r="CF55" s="99">
        <v>16322600.2897949</v>
      </c>
      <c r="CG55" s="99">
        <v>144674729.61523399</v>
      </c>
      <c r="CH55" s="99">
        <v>28102590.3676758</v>
      </c>
      <c r="CI55" s="99">
        <v>1918702.9238281299</v>
      </c>
      <c r="CJ55" s="99">
        <v>120085494.99902301</v>
      </c>
      <c r="CK55" s="99">
        <v>1207355463.14063</v>
      </c>
      <c r="CL55" s="99">
        <v>320158120.08593798</v>
      </c>
      <c r="CM55" s="166">
        <v>2774553.9635925302</v>
      </c>
      <c r="CN55" s="166">
        <v>405101076.34375</v>
      </c>
      <c r="CO55" s="166">
        <v>2183829581.375</v>
      </c>
      <c r="CP55" s="99">
        <v>320158120.08593798</v>
      </c>
      <c r="CQ55" s="99">
        <v>2019.9221737682799</v>
      </c>
      <c r="CR55" s="99">
        <v>307918.72020340001</v>
      </c>
      <c r="CS55" s="99">
        <v>2770959.2888793899</v>
      </c>
      <c r="CT55" s="99">
        <v>424516.74526596098</v>
      </c>
      <c r="CU55" s="98">
        <v>228648.314720052</v>
      </c>
      <c r="CV55" s="98">
        <v>952137.13319577603</v>
      </c>
      <c r="CW55" s="98">
        <v>120068358.85522491</v>
      </c>
      <c r="CX55" s="98">
        <v>1207843275.9902339</v>
      </c>
    </row>
    <row r="56" spans="1:102" x14ac:dyDescent="0.2">
      <c r="A56" s="98" t="s">
        <v>79</v>
      </c>
      <c r="B56" s="100">
        <v>42979</v>
      </c>
      <c r="C56" s="99">
        <v>1572560.0270690899</v>
      </c>
      <c r="D56" s="99">
        <v>21261.600464343999</v>
      </c>
      <c r="E56" s="99">
        <v>227404.75934410101</v>
      </c>
      <c r="F56" s="99">
        <v>187748.113998413</v>
      </c>
      <c r="G56" s="99">
        <v>98046.705656051607</v>
      </c>
      <c r="H56" s="99">
        <v>0</v>
      </c>
      <c r="I56" s="99">
        <v>0</v>
      </c>
      <c r="J56" s="99">
        <v>860725.54052734398</v>
      </c>
      <c r="K56" s="99">
        <v>62.653472661040702</v>
      </c>
      <c r="L56" s="99">
        <v>5548.3660795092601</v>
      </c>
      <c r="M56" s="99">
        <v>675248.25600433396</v>
      </c>
      <c r="N56" s="99">
        <v>130731.97166156799</v>
      </c>
      <c r="O56" s="99">
        <v>0</v>
      </c>
      <c r="P56" s="99">
        <v>934710.29058837902</v>
      </c>
      <c r="Q56" s="99">
        <v>76803.677503585801</v>
      </c>
      <c r="R56" s="99">
        <v>0</v>
      </c>
      <c r="S56" s="99">
        <v>95983.299314498901</v>
      </c>
      <c r="T56" s="99">
        <v>0.97362932061514595</v>
      </c>
      <c r="U56" s="99">
        <v>860518.37985992397</v>
      </c>
      <c r="V56" s="99">
        <v>85842480.747070298</v>
      </c>
      <c r="W56" s="99">
        <v>1880246.2745971701</v>
      </c>
      <c r="X56" s="99">
        <v>15433542.210083</v>
      </c>
      <c r="Y56" s="99">
        <v>10032708.378051801</v>
      </c>
      <c r="Z56" s="99">
        <v>16265773.057251001</v>
      </c>
      <c r="AA56" s="99">
        <v>0</v>
      </c>
      <c r="AB56" s="99">
        <v>0</v>
      </c>
      <c r="AC56" s="99">
        <v>282529846.25390601</v>
      </c>
      <c r="AD56" s="99">
        <v>5280.7348264455804</v>
      </c>
      <c r="AE56" s="99">
        <v>390342.99045562698</v>
      </c>
      <c r="AF56" s="99">
        <v>33592090.712402299</v>
      </c>
      <c r="AG56" s="99">
        <v>16347185.5004883</v>
      </c>
      <c r="AH56" s="99">
        <v>0</v>
      </c>
      <c r="AI56" s="99">
        <v>41692119.594238304</v>
      </c>
      <c r="AJ56" s="99">
        <v>10860385.943237299</v>
      </c>
      <c r="AK56" s="99">
        <v>0</v>
      </c>
      <c r="AL56" s="99">
        <v>15980424.376831099</v>
      </c>
      <c r="AM56" s="99">
        <v>159.81120933219799</v>
      </c>
      <c r="AN56" s="99">
        <v>283283151.9375</v>
      </c>
      <c r="AO56" s="99">
        <v>900677324.69531298</v>
      </c>
      <c r="AP56" s="99">
        <v>16408258.8322754</v>
      </c>
      <c r="AQ56" s="99">
        <v>144874528.83007801</v>
      </c>
      <c r="AR56" s="99">
        <v>91433555.711914107</v>
      </c>
      <c r="AS56" s="99">
        <v>144750216.42968801</v>
      </c>
      <c r="AT56" s="99">
        <v>0</v>
      </c>
      <c r="AU56" s="99">
        <v>0</v>
      </c>
      <c r="AV56" s="99">
        <v>972794212.484375</v>
      </c>
      <c r="AW56" s="99">
        <v>18085.572676658601</v>
      </c>
      <c r="AX56" s="99">
        <v>3296275.10333252</v>
      </c>
      <c r="AY56" s="99">
        <v>361089730.31640601</v>
      </c>
      <c r="AZ56" s="99">
        <v>149840324.02148399</v>
      </c>
      <c r="BA56" s="99">
        <v>0</v>
      </c>
      <c r="BB56" s="99">
        <v>439574275.83593798</v>
      </c>
      <c r="BC56" s="99">
        <v>103025027.17285199</v>
      </c>
      <c r="BD56" s="99">
        <v>0</v>
      </c>
      <c r="BE56" s="99">
        <v>142150506.18359399</v>
      </c>
      <c r="BF56" s="99">
        <v>1480.60853499174</v>
      </c>
      <c r="BG56" s="99">
        <v>972884888.96093798</v>
      </c>
      <c r="BH56" s="99">
        <v>236930514.65820301</v>
      </c>
      <c r="BI56" s="99">
        <v>3510803.1350707998</v>
      </c>
      <c r="BJ56" s="99">
        <v>50278566.8681641</v>
      </c>
      <c r="BK56" s="99">
        <v>33495689.041992199</v>
      </c>
      <c r="BL56" s="99">
        <v>28488866.2507324</v>
      </c>
      <c r="BM56" s="99">
        <v>0</v>
      </c>
      <c r="BN56" s="99">
        <v>0</v>
      </c>
      <c r="BO56" s="99">
        <v>0</v>
      </c>
      <c r="BP56" s="99">
        <v>0</v>
      </c>
      <c r="BQ56" s="99">
        <v>0</v>
      </c>
      <c r="BR56" s="99">
        <v>113098648.84668</v>
      </c>
      <c r="BS56" s="99">
        <v>55507445.487304702</v>
      </c>
      <c r="BT56" s="99">
        <v>0</v>
      </c>
      <c r="BU56" s="99">
        <v>65926786.179199196</v>
      </c>
      <c r="BV56" s="99">
        <v>46711050.778808601</v>
      </c>
      <c r="BW56" s="99">
        <v>0</v>
      </c>
      <c r="BX56" s="99">
        <v>25415221.029541001</v>
      </c>
      <c r="BY56" s="99">
        <v>0</v>
      </c>
      <c r="BZ56" s="99">
        <v>0</v>
      </c>
      <c r="CA56" s="99">
        <v>1821067.1947021501</v>
      </c>
      <c r="CB56" s="99">
        <v>103317174.643555</v>
      </c>
      <c r="CC56" s="99">
        <v>1060944734.51563</v>
      </c>
      <c r="CD56" s="99">
        <v>290739356.83984399</v>
      </c>
      <c r="CE56" s="99">
        <v>98009.700277328506</v>
      </c>
      <c r="CF56" s="99">
        <v>16350263.559936499</v>
      </c>
      <c r="CG56" s="99">
        <v>145382793.09765601</v>
      </c>
      <c r="CH56" s="99">
        <v>28492687.569091801</v>
      </c>
      <c r="CI56" s="99">
        <v>1919249.12236023</v>
      </c>
      <c r="CJ56" s="99">
        <v>119676796.04199199</v>
      </c>
      <c r="CK56" s="99">
        <v>1208654107.5</v>
      </c>
      <c r="CL56" s="99">
        <v>319052705.828125</v>
      </c>
      <c r="CM56" s="166">
        <v>2773316.4654846201</v>
      </c>
      <c r="CN56" s="166">
        <v>403196735.99609399</v>
      </c>
      <c r="CO56" s="166">
        <v>2183013538.625</v>
      </c>
      <c r="CP56" s="99">
        <v>319052705.828125</v>
      </c>
      <c r="CQ56" s="99">
        <v>1998.83180077374</v>
      </c>
      <c r="CR56" s="99">
        <v>305411.38354492199</v>
      </c>
      <c r="CS56" s="99">
        <v>2782223.9133605999</v>
      </c>
      <c r="CT56" s="99">
        <v>424456.03493881202</v>
      </c>
      <c r="CU56" s="98">
        <v>227445.303210279</v>
      </c>
      <c r="CV56" s="98">
        <v>950540.02834180405</v>
      </c>
      <c r="CW56" s="98">
        <v>119667438.20349149</v>
      </c>
      <c r="CX56" s="98">
        <v>1206327527.613286</v>
      </c>
    </row>
    <row r="57" spans="1:102" x14ac:dyDescent="0.2">
      <c r="A57" s="98" t="s">
        <v>79</v>
      </c>
      <c r="B57" s="100">
        <v>43070</v>
      </c>
      <c r="C57" s="99">
        <v>1574973.58984375</v>
      </c>
      <c r="D57" s="99">
        <v>21338.212681770299</v>
      </c>
      <c r="E57" s="99">
        <v>227256.966705322</v>
      </c>
      <c r="F57" s="99">
        <v>188843.22458648699</v>
      </c>
      <c r="G57" s="99">
        <v>98167.8610639572</v>
      </c>
      <c r="H57" s="99">
        <v>0</v>
      </c>
      <c r="I57" s="99">
        <v>0</v>
      </c>
      <c r="J57" s="99">
        <v>855221.23854064895</v>
      </c>
      <c r="K57" s="99">
        <v>55.318173400592102</v>
      </c>
      <c r="L57" s="99">
        <v>5270.8831372857103</v>
      </c>
      <c r="M57" s="99">
        <v>677510.76016998303</v>
      </c>
      <c r="N57" s="99">
        <v>129447.95569133799</v>
      </c>
      <c r="O57" s="99">
        <v>0</v>
      </c>
      <c r="P57" s="99">
        <v>935502.379112244</v>
      </c>
      <c r="Q57" s="99">
        <v>76677.211594581604</v>
      </c>
      <c r="R57" s="99">
        <v>0</v>
      </c>
      <c r="S57" s="99">
        <v>96088.779702186599</v>
      </c>
      <c r="T57" s="99">
        <v>1.0213409689749799</v>
      </c>
      <c r="U57" s="99">
        <v>855172.156044006</v>
      </c>
      <c r="V57" s="99">
        <v>85349302.9921875</v>
      </c>
      <c r="W57" s="99">
        <v>1913466.9877319301</v>
      </c>
      <c r="X57" s="99">
        <v>15364604.520873999</v>
      </c>
      <c r="Y57" s="99">
        <v>10049608.114502</v>
      </c>
      <c r="Z57" s="99">
        <v>16443441.146728501</v>
      </c>
      <c r="AA57" s="99">
        <v>0</v>
      </c>
      <c r="AB57" s="99">
        <v>0</v>
      </c>
      <c r="AC57" s="99">
        <v>282553312.07031298</v>
      </c>
      <c r="AD57" s="99">
        <v>4614.9097669720704</v>
      </c>
      <c r="AE57" s="99">
        <v>330191.19229888899</v>
      </c>
      <c r="AF57" s="99">
        <v>33525876.042236298</v>
      </c>
      <c r="AG57" s="99">
        <v>16221021.232055699</v>
      </c>
      <c r="AH57" s="99">
        <v>0</v>
      </c>
      <c r="AI57" s="99">
        <v>41543047.894042999</v>
      </c>
      <c r="AJ57" s="99">
        <v>10828480.490722699</v>
      </c>
      <c r="AK57" s="99">
        <v>0</v>
      </c>
      <c r="AL57" s="99">
        <v>16177508.446411099</v>
      </c>
      <c r="AM57" s="99">
        <v>204.413115138188</v>
      </c>
      <c r="AN57" s="99">
        <v>283770547.69921899</v>
      </c>
      <c r="AO57" s="99">
        <v>898033303.82031298</v>
      </c>
      <c r="AP57" s="99">
        <v>16661280.1209717</v>
      </c>
      <c r="AQ57" s="99">
        <v>144386684.06445301</v>
      </c>
      <c r="AR57" s="99">
        <v>91869027.971679702</v>
      </c>
      <c r="AS57" s="99">
        <v>146801593.04101601</v>
      </c>
      <c r="AT57" s="99">
        <v>0</v>
      </c>
      <c r="AU57" s="99">
        <v>0</v>
      </c>
      <c r="AV57" s="99">
        <v>975126177.375</v>
      </c>
      <c r="AW57" s="99">
        <v>15963.9005497694</v>
      </c>
      <c r="AX57" s="99">
        <v>2767811.9451293899</v>
      </c>
      <c r="AY57" s="99">
        <v>363687131.1875</v>
      </c>
      <c r="AZ57" s="99">
        <v>149388485.58398399</v>
      </c>
      <c r="BA57" s="99">
        <v>0</v>
      </c>
      <c r="BB57" s="99">
        <v>436969061.359375</v>
      </c>
      <c r="BC57" s="99">
        <v>103334457.662109</v>
      </c>
      <c r="BD57" s="99">
        <v>0</v>
      </c>
      <c r="BE57" s="99">
        <v>144423367.4375</v>
      </c>
      <c r="BF57" s="99">
        <v>1892.6845746040301</v>
      </c>
      <c r="BG57" s="99">
        <v>975328752.19531298</v>
      </c>
      <c r="BH57" s="99">
        <v>238815025.328125</v>
      </c>
      <c r="BI57" s="99">
        <v>3535347.1016540499</v>
      </c>
      <c r="BJ57" s="99">
        <v>48380036.861328103</v>
      </c>
      <c r="BK57" s="99">
        <v>33485459.640625</v>
      </c>
      <c r="BL57" s="99">
        <v>28822198.639160201</v>
      </c>
      <c r="BM57" s="99">
        <v>0</v>
      </c>
      <c r="BN57" s="99">
        <v>0</v>
      </c>
      <c r="BO57" s="99">
        <v>0</v>
      </c>
      <c r="BP57" s="99">
        <v>0</v>
      </c>
      <c r="BQ57" s="99">
        <v>0</v>
      </c>
      <c r="BR57" s="99">
        <v>114023757.724609</v>
      </c>
      <c r="BS57" s="99">
        <v>54349959.2041016</v>
      </c>
      <c r="BT57" s="99">
        <v>0</v>
      </c>
      <c r="BU57" s="99">
        <v>79023323.098632798</v>
      </c>
      <c r="BV57" s="99">
        <v>46439930.5625</v>
      </c>
      <c r="BW57" s="99">
        <v>0</v>
      </c>
      <c r="BX57" s="99">
        <v>28345396.787841801</v>
      </c>
      <c r="BY57" s="99">
        <v>0</v>
      </c>
      <c r="BZ57" s="99">
        <v>0</v>
      </c>
      <c r="CA57" s="99">
        <v>1826678.39305115</v>
      </c>
      <c r="CB57" s="99">
        <v>102688296.081055</v>
      </c>
      <c r="CC57" s="99">
        <v>1058671082.11719</v>
      </c>
      <c r="CD57" s="99">
        <v>290879595.734375</v>
      </c>
      <c r="CE57" s="99">
        <v>98242.252996444702</v>
      </c>
      <c r="CF57" s="99">
        <v>16479270.3947754</v>
      </c>
      <c r="CG57" s="99">
        <v>147015771.390625</v>
      </c>
      <c r="CH57" s="99">
        <v>28967553.8291016</v>
      </c>
      <c r="CI57" s="99">
        <v>1924446.64628601</v>
      </c>
      <c r="CJ57" s="99">
        <v>119117052.17382801</v>
      </c>
      <c r="CK57" s="99">
        <v>1206445212.14063</v>
      </c>
      <c r="CL57" s="99">
        <v>319597873.25781298</v>
      </c>
      <c r="CM57" s="166">
        <v>2769735.2954406701</v>
      </c>
      <c r="CN57" s="166">
        <v>402375029.24218798</v>
      </c>
      <c r="CO57" s="166">
        <v>2182647847.84375</v>
      </c>
      <c r="CP57" s="99">
        <v>319597873.25781298</v>
      </c>
      <c r="CQ57" s="99">
        <v>2002.4815910309601</v>
      </c>
      <c r="CR57" s="99">
        <v>306254.44803619402</v>
      </c>
      <c r="CS57" s="99">
        <v>2804254.9100341802</v>
      </c>
      <c r="CT57" s="99">
        <v>422195.77348327602</v>
      </c>
      <c r="CU57" s="98">
        <v>227291.603244228</v>
      </c>
      <c r="CV57" s="98">
        <v>945457.84790305304</v>
      </c>
      <c r="CW57" s="98">
        <v>119167566.47583041</v>
      </c>
      <c r="CX57" s="98">
        <v>1205686853.5078149</v>
      </c>
    </row>
    <row r="58" spans="1:102" x14ac:dyDescent="0.2">
      <c r="A58" s="98" t="s">
        <v>79</v>
      </c>
      <c r="B58" s="100">
        <v>43160</v>
      </c>
      <c r="C58" s="99">
        <v>1561303.1927795401</v>
      </c>
      <c r="D58" s="99">
        <v>21356.1910572052</v>
      </c>
      <c r="E58" s="99">
        <v>226832.87461853001</v>
      </c>
      <c r="F58" s="99">
        <v>188907.255001068</v>
      </c>
      <c r="G58" s="99">
        <v>98054.855583190903</v>
      </c>
      <c r="H58" s="99">
        <v>0</v>
      </c>
      <c r="I58" s="99">
        <v>0</v>
      </c>
      <c r="J58" s="99">
        <v>851118.19830322301</v>
      </c>
      <c r="K58" s="99">
        <v>47.422720852307997</v>
      </c>
      <c r="L58" s="99">
        <v>5195.82732355595</v>
      </c>
      <c r="M58" s="99">
        <v>668768.30590820301</v>
      </c>
      <c r="N58" s="99">
        <v>129077.89353275301</v>
      </c>
      <c r="O58" s="99">
        <v>0</v>
      </c>
      <c r="P58" s="99">
        <v>927569.90847015404</v>
      </c>
      <c r="Q58" s="99">
        <v>76462.148894309998</v>
      </c>
      <c r="R58" s="99">
        <v>0</v>
      </c>
      <c r="S58" s="99">
        <v>95999.710968017607</v>
      </c>
      <c r="T58" s="99">
        <v>0.99987200524628905</v>
      </c>
      <c r="U58" s="99">
        <v>851313.65328216599</v>
      </c>
      <c r="V58" s="99">
        <v>84891168.019531295</v>
      </c>
      <c r="W58" s="99">
        <v>1900581.2709045401</v>
      </c>
      <c r="X58" s="99">
        <v>15049784.633911099</v>
      </c>
      <c r="Y58" s="99">
        <v>9890807.66650391</v>
      </c>
      <c r="Z58" s="99">
        <v>16314189.1419678</v>
      </c>
      <c r="AA58" s="99">
        <v>0</v>
      </c>
      <c r="AB58" s="99">
        <v>0</v>
      </c>
      <c r="AC58" s="99">
        <v>281390522.02734399</v>
      </c>
      <c r="AD58" s="99">
        <v>3619.8088197112102</v>
      </c>
      <c r="AE58" s="99">
        <v>281380.99069213902</v>
      </c>
      <c r="AF58" s="99">
        <v>33447084.932617199</v>
      </c>
      <c r="AG58" s="99">
        <v>16185809.4870605</v>
      </c>
      <c r="AH58" s="99">
        <v>0</v>
      </c>
      <c r="AI58" s="99">
        <v>40811279.756347701</v>
      </c>
      <c r="AJ58" s="99">
        <v>10842903.2564697</v>
      </c>
      <c r="AK58" s="99">
        <v>0</v>
      </c>
      <c r="AL58" s="99">
        <v>15953199.7502441</v>
      </c>
      <c r="AM58" s="99">
        <v>206.03434358909701</v>
      </c>
      <c r="AN58" s="99">
        <v>281171505.03125</v>
      </c>
      <c r="AO58" s="99">
        <v>898198337.0625</v>
      </c>
      <c r="AP58" s="99">
        <v>16631829.974487299</v>
      </c>
      <c r="AQ58" s="99">
        <v>142237273.80664101</v>
      </c>
      <c r="AR58" s="99">
        <v>91000420.090820298</v>
      </c>
      <c r="AS58" s="99">
        <v>146744277.92968801</v>
      </c>
      <c r="AT58" s="99">
        <v>0</v>
      </c>
      <c r="AU58" s="99">
        <v>0</v>
      </c>
      <c r="AV58" s="99">
        <v>978515554.21875</v>
      </c>
      <c r="AW58" s="99">
        <v>12601.1040086746</v>
      </c>
      <c r="AX58" s="99">
        <v>2312395.9385070801</v>
      </c>
      <c r="AY58" s="99">
        <v>366000054.76171899</v>
      </c>
      <c r="AZ58" s="99">
        <v>150193506.62890601</v>
      </c>
      <c r="BA58" s="99">
        <v>0</v>
      </c>
      <c r="BB58" s="99">
        <v>432264326.33984399</v>
      </c>
      <c r="BC58" s="99">
        <v>104240479.628906</v>
      </c>
      <c r="BD58" s="99">
        <v>0</v>
      </c>
      <c r="BE58" s="99">
        <v>143297498.05468801</v>
      </c>
      <c r="BF58" s="99">
        <v>1933.9615349769599</v>
      </c>
      <c r="BG58" s="99">
        <v>978629041.296875</v>
      </c>
      <c r="BH58" s="99">
        <v>237696139.17382801</v>
      </c>
      <c r="BI58" s="99">
        <v>3542970.8167419401</v>
      </c>
      <c r="BJ58" s="99">
        <v>48883089.175781302</v>
      </c>
      <c r="BK58" s="99">
        <v>33442937.863281298</v>
      </c>
      <c r="BL58" s="99">
        <v>28443931.4370117</v>
      </c>
      <c r="BM58" s="99">
        <v>0</v>
      </c>
      <c r="BN58" s="99">
        <v>0</v>
      </c>
      <c r="BO58" s="99">
        <v>0</v>
      </c>
      <c r="BP58" s="99">
        <v>0</v>
      </c>
      <c r="BQ58" s="99">
        <v>0</v>
      </c>
      <c r="BR58" s="99">
        <v>113961458.288086</v>
      </c>
      <c r="BS58" s="99">
        <v>54710914.100097701</v>
      </c>
      <c r="BT58" s="99">
        <v>0</v>
      </c>
      <c r="BU58" s="99">
        <v>77466204.159179702</v>
      </c>
      <c r="BV58" s="99">
        <v>46850120.972656302</v>
      </c>
      <c r="BW58" s="99">
        <v>0</v>
      </c>
      <c r="BX58" s="99">
        <v>29127383.2653809</v>
      </c>
      <c r="BY58" s="99">
        <v>0</v>
      </c>
      <c r="BZ58" s="99">
        <v>0</v>
      </c>
      <c r="CA58" s="99">
        <v>1806859.5792846701</v>
      </c>
      <c r="CB58" s="99">
        <v>101727597.92285199</v>
      </c>
      <c r="CC58" s="99">
        <v>1058241860.35938</v>
      </c>
      <c r="CD58" s="99">
        <v>290138768.49218798</v>
      </c>
      <c r="CE58" s="99">
        <v>97988.198890686006</v>
      </c>
      <c r="CF58" s="99">
        <v>16334301.799316401</v>
      </c>
      <c r="CG58" s="99">
        <v>147090053.93359399</v>
      </c>
      <c r="CH58" s="99">
        <v>28752081.846435498</v>
      </c>
      <c r="CI58" s="99">
        <v>1904988.9169921901</v>
      </c>
      <c r="CJ58" s="99">
        <v>118203105.23242199</v>
      </c>
      <c r="CK58" s="99">
        <v>1205836547.0625</v>
      </c>
      <c r="CL58" s="99">
        <v>318728513.73046899</v>
      </c>
      <c r="CM58" s="166">
        <v>2748195.1611328102</v>
      </c>
      <c r="CN58" s="166">
        <v>399577354.328125</v>
      </c>
      <c r="CO58" s="166">
        <v>2185355888.4375</v>
      </c>
      <c r="CP58" s="99">
        <v>318728513.73046899</v>
      </c>
      <c r="CQ58" s="99">
        <v>2001.5215639620999</v>
      </c>
      <c r="CR58" s="99">
        <v>298634.95197677601</v>
      </c>
      <c r="CS58" s="99">
        <v>2752489.0800476102</v>
      </c>
      <c r="CT58" s="99">
        <v>413791.90644073498</v>
      </c>
      <c r="CU58" s="98">
        <v>226923.344716347</v>
      </c>
      <c r="CV58" s="98">
        <v>941000.02563661803</v>
      </c>
      <c r="CW58" s="98">
        <v>118061899.7221684</v>
      </c>
      <c r="CX58" s="98">
        <v>1205331914.292974</v>
      </c>
    </row>
    <row r="59" spans="1:102" x14ac:dyDescent="0.2">
      <c r="A59" s="98" t="s">
        <v>79</v>
      </c>
      <c r="B59" s="100">
        <v>43252</v>
      </c>
      <c r="C59" s="99">
        <v>1570185.6407928499</v>
      </c>
      <c r="D59" s="99">
        <v>21567.095414638501</v>
      </c>
      <c r="E59" s="99">
        <v>226096.47095871001</v>
      </c>
      <c r="F59" s="99">
        <v>189455.730600357</v>
      </c>
      <c r="G59" s="99">
        <v>97690.924270629897</v>
      </c>
      <c r="H59" s="99">
        <v>0</v>
      </c>
      <c r="I59" s="99">
        <v>0</v>
      </c>
      <c r="J59" s="99">
        <v>844687.36518859898</v>
      </c>
      <c r="K59" s="99">
        <v>40.827473252546</v>
      </c>
      <c r="L59" s="99">
        <v>5166.2050579786301</v>
      </c>
      <c r="M59" s="99">
        <v>676452.34561920201</v>
      </c>
      <c r="N59" s="99">
        <v>128106.55566024801</v>
      </c>
      <c r="O59" s="99">
        <v>0</v>
      </c>
      <c r="P59" s="99">
        <v>930421.00205993699</v>
      </c>
      <c r="Q59" s="99">
        <v>76317.110437393203</v>
      </c>
      <c r="R59" s="99">
        <v>0</v>
      </c>
      <c r="S59" s="99">
        <v>95946.007315635696</v>
      </c>
      <c r="T59" s="99">
        <v>1.00658854901849</v>
      </c>
      <c r="U59" s="99">
        <v>845076.94067382801</v>
      </c>
      <c r="V59" s="99">
        <v>84874619.4921875</v>
      </c>
      <c r="W59" s="99">
        <v>1925262.0771637</v>
      </c>
      <c r="X59" s="99">
        <v>14771403.6676025</v>
      </c>
      <c r="Y59" s="99">
        <v>9801297.93896484</v>
      </c>
      <c r="Z59" s="99">
        <v>16208900.659179701</v>
      </c>
      <c r="AA59" s="99">
        <v>0</v>
      </c>
      <c r="AB59" s="99">
        <v>0</v>
      </c>
      <c r="AC59" s="99">
        <v>279513363.11328101</v>
      </c>
      <c r="AD59" s="99">
        <v>3049.17246094346</v>
      </c>
      <c r="AE59" s="99">
        <v>302050.47389984102</v>
      </c>
      <c r="AF59" s="99">
        <v>33403675.440429699</v>
      </c>
      <c r="AG59" s="99">
        <v>16051226.0944824</v>
      </c>
      <c r="AH59" s="99">
        <v>0</v>
      </c>
      <c r="AI59" s="99">
        <v>40658719.983886696</v>
      </c>
      <c r="AJ59" s="99">
        <v>10841289.0941162</v>
      </c>
      <c r="AK59" s="99">
        <v>0</v>
      </c>
      <c r="AL59" s="99">
        <v>15908191.959472699</v>
      </c>
      <c r="AM59" s="99">
        <v>210.270877726376</v>
      </c>
      <c r="AN59" s="99">
        <v>280776898.44531298</v>
      </c>
      <c r="AO59" s="99">
        <v>904491631.75</v>
      </c>
      <c r="AP59" s="99">
        <v>16869937.2734375</v>
      </c>
      <c r="AQ59" s="99">
        <v>140606497.39648399</v>
      </c>
      <c r="AR59" s="99">
        <v>90704715.619140595</v>
      </c>
      <c r="AS59" s="99">
        <v>146149833.02539101</v>
      </c>
      <c r="AT59" s="99">
        <v>0</v>
      </c>
      <c r="AU59" s="99">
        <v>0</v>
      </c>
      <c r="AV59" s="99">
        <v>977441741.41406298</v>
      </c>
      <c r="AW59" s="99">
        <v>10693.046278715099</v>
      </c>
      <c r="AX59" s="99">
        <v>2477140.91265869</v>
      </c>
      <c r="AY59" s="99">
        <v>366666635.66406298</v>
      </c>
      <c r="AZ59" s="99">
        <v>149942520.74023399</v>
      </c>
      <c r="BA59" s="99">
        <v>0</v>
      </c>
      <c r="BB59" s="99">
        <v>433031725.046875</v>
      </c>
      <c r="BC59" s="99">
        <v>104658994.634766</v>
      </c>
      <c r="BD59" s="99">
        <v>0</v>
      </c>
      <c r="BE59" s="99">
        <v>143489587.78710899</v>
      </c>
      <c r="BF59" s="99">
        <v>1977.894123137</v>
      </c>
      <c r="BG59" s="99">
        <v>977051382.08593798</v>
      </c>
      <c r="BH59" s="99">
        <v>239069238.88085899</v>
      </c>
      <c r="BI59" s="99">
        <v>3626167.3998718299</v>
      </c>
      <c r="BJ59" s="99">
        <v>48295272.027343802</v>
      </c>
      <c r="BK59" s="99">
        <v>33197902.497314502</v>
      </c>
      <c r="BL59" s="99">
        <v>28430465.267089799</v>
      </c>
      <c r="BM59" s="99">
        <v>0</v>
      </c>
      <c r="BN59" s="99">
        <v>0</v>
      </c>
      <c r="BO59" s="99">
        <v>0</v>
      </c>
      <c r="BP59" s="99">
        <v>0</v>
      </c>
      <c r="BQ59" s="99">
        <v>0</v>
      </c>
      <c r="BR59" s="99">
        <v>114580611.224609</v>
      </c>
      <c r="BS59" s="99">
        <v>54734832.2734375</v>
      </c>
      <c r="BT59" s="99">
        <v>0</v>
      </c>
      <c r="BU59" s="99">
        <v>78360596.598632798</v>
      </c>
      <c r="BV59" s="99">
        <v>46957374.253417999</v>
      </c>
      <c r="BW59" s="99">
        <v>0</v>
      </c>
      <c r="BX59" s="99">
        <v>29547571.7038574</v>
      </c>
      <c r="BY59" s="99">
        <v>0</v>
      </c>
      <c r="BZ59" s="99">
        <v>0</v>
      </c>
      <c r="CA59" s="99">
        <v>1817499.0047454799</v>
      </c>
      <c r="CB59" s="99">
        <v>101771854.86718801</v>
      </c>
      <c r="CC59" s="99">
        <v>1060453083.5</v>
      </c>
      <c r="CD59" s="99">
        <v>290855554.62890601</v>
      </c>
      <c r="CE59" s="99">
        <v>97711.234519004807</v>
      </c>
      <c r="CF59" s="99">
        <v>16234733.1212158</v>
      </c>
      <c r="CG59" s="99">
        <v>146298983.30468801</v>
      </c>
      <c r="CH59" s="99">
        <v>28030167.810302701</v>
      </c>
      <c r="CI59" s="99">
        <v>1915395.7792968799</v>
      </c>
      <c r="CJ59" s="99">
        <v>117990621.930664</v>
      </c>
      <c r="CK59" s="99">
        <v>1209676440.51563</v>
      </c>
      <c r="CL59" s="99">
        <v>319307264.37890601</v>
      </c>
      <c r="CM59" s="166">
        <v>2752738.8074035598</v>
      </c>
      <c r="CN59" s="166">
        <v>398413436</v>
      </c>
      <c r="CO59" s="166">
        <v>2186718329.375</v>
      </c>
      <c r="CP59" s="99">
        <v>319307264.37890601</v>
      </c>
      <c r="CQ59" s="99">
        <v>2014.7590407729101</v>
      </c>
      <c r="CR59" s="99">
        <v>300710.45565795898</v>
      </c>
      <c r="CS59" s="99">
        <v>2779754.8875122098</v>
      </c>
      <c r="CT59" s="99">
        <v>424208.93597412098</v>
      </c>
      <c r="CU59" s="98">
        <v>226152.508766074</v>
      </c>
      <c r="CV59" s="98">
        <v>934394.31826484401</v>
      </c>
      <c r="CW59" s="98">
        <v>118006587.98840381</v>
      </c>
      <c r="CX59" s="98">
        <v>1206752066.804688</v>
      </c>
    </row>
    <row r="60" spans="1:102" x14ac:dyDescent="0.2">
      <c r="A60" s="98" t="s">
        <v>79</v>
      </c>
      <c r="B60" s="100">
        <v>43344</v>
      </c>
      <c r="C60" s="99">
        <v>1569454.0604553199</v>
      </c>
      <c r="D60" s="99">
        <v>21741.6390647888</v>
      </c>
      <c r="E60" s="99">
        <v>224504.95567130999</v>
      </c>
      <c r="F60" s="99">
        <v>189020.647476196</v>
      </c>
      <c r="G60" s="99">
        <v>98109.3615169525</v>
      </c>
      <c r="H60" s="99">
        <v>0</v>
      </c>
      <c r="I60" s="99">
        <v>0</v>
      </c>
      <c r="J60" s="99">
        <v>839105.15721893299</v>
      </c>
      <c r="K60" s="99">
        <v>32.471526066307</v>
      </c>
      <c r="L60" s="99">
        <v>5612.5110549926803</v>
      </c>
      <c r="M60" s="99">
        <v>676286.58030700695</v>
      </c>
      <c r="N60" s="99">
        <v>127304.867690086</v>
      </c>
      <c r="O60" s="99">
        <v>0</v>
      </c>
      <c r="P60" s="99">
        <v>933285.39249420201</v>
      </c>
      <c r="Q60" s="99">
        <v>75539.773962974505</v>
      </c>
      <c r="R60" s="99">
        <v>0</v>
      </c>
      <c r="S60" s="99">
        <v>95967.851660728498</v>
      </c>
      <c r="T60" s="99">
        <v>0.97350224854017098</v>
      </c>
      <c r="U60" s="99">
        <v>838763.27466583299</v>
      </c>
      <c r="V60" s="99">
        <v>84754109.055664107</v>
      </c>
      <c r="W60" s="99">
        <v>1937829.1228942899</v>
      </c>
      <c r="X60" s="99">
        <v>14396931.220214801</v>
      </c>
      <c r="Y60" s="99">
        <v>9678406.9158935491</v>
      </c>
      <c r="Z60" s="99">
        <v>16217856.880371099</v>
      </c>
      <c r="AA60" s="99">
        <v>0</v>
      </c>
      <c r="AB60" s="99">
        <v>0</v>
      </c>
      <c r="AC60" s="99">
        <v>277082569.58203101</v>
      </c>
      <c r="AD60" s="99">
        <v>2234.3197599351402</v>
      </c>
      <c r="AE60" s="99">
        <v>330761.79880905198</v>
      </c>
      <c r="AF60" s="99">
        <v>33395766.7419434</v>
      </c>
      <c r="AG60" s="99">
        <v>15971510.2150879</v>
      </c>
      <c r="AH60" s="99">
        <v>0</v>
      </c>
      <c r="AI60" s="99">
        <v>40587222.705078103</v>
      </c>
      <c r="AJ60" s="99">
        <v>10832128.059082</v>
      </c>
      <c r="AK60" s="99">
        <v>0</v>
      </c>
      <c r="AL60" s="99">
        <v>15948878.2542725</v>
      </c>
      <c r="AM60" s="99">
        <v>181.91240851581099</v>
      </c>
      <c r="AN60" s="99">
        <v>276981980.69531298</v>
      </c>
      <c r="AO60" s="99">
        <v>907736653.05468798</v>
      </c>
      <c r="AP60" s="99">
        <v>17054315.7192383</v>
      </c>
      <c r="AQ60" s="99">
        <v>138924850.97070301</v>
      </c>
      <c r="AR60" s="99">
        <v>90264474.100585893</v>
      </c>
      <c r="AS60" s="99">
        <v>147147935.67968801</v>
      </c>
      <c r="AT60" s="99">
        <v>0</v>
      </c>
      <c r="AU60" s="99">
        <v>0</v>
      </c>
      <c r="AV60" s="99">
        <v>972729031.203125</v>
      </c>
      <c r="AW60" s="99">
        <v>7789.2669392228099</v>
      </c>
      <c r="AX60" s="99">
        <v>2777494.8558959998</v>
      </c>
      <c r="AY60" s="99">
        <v>369676186.65234399</v>
      </c>
      <c r="AZ60" s="99">
        <v>149969577.82421899</v>
      </c>
      <c r="BA60" s="99">
        <v>0</v>
      </c>
      <c r="BB60" s="99">
        <v>434088892.07031298</v>
      </c>
      <c r="BC60" s="99">
        <v>105261975.31054699</v>
      </c>
      <c r="BD60" s="99">
        <v>0</v>
      </c>
      <c r="BE60" s="99">
        <v>144592645.18554699</v>
      </c>
      <c r="BF60" s="99">
        <v>1707.8852432370199</v>
      </c>
      <c r="BG60" s="99">
        <v>972844990.21875</v>
      </c>
      <c r="BH60" s="99">
        <v>239402328.33203101</v>
      </c>
      <c r="BI60" s="99">
        <v>3616638.4084167499</v>
      </c>
      <c r="BJ60" s="99">
        <v>47925691.0087891</v>
      </c>
      <c r="BK60" s="99">
        <v>32788289.706298798</v>
      </c>
      <c r="BL60" s="99">
        <v>28508799.3740234</v>
      </c>
      <c r="BM60" s="99">
        <v>0</v>
      </c>
      <c r="BN60" s="99">
        <v>0</v>
      </c>
      <c r="BO60" s="99">
        <v>0</v>
      </c>
      <c r="BP60" s="99">
        <v>0</v>
      </c>
      <c r="BQ60" s="99">
        <v>0</v>
      </c>
      <c r="BR60" s="99">
        <v>115080531.106445</v>
      </c>
      <c r="BS60" s="99">
        <v>54964937.131347701</v>
      </c>
      <c r="BT60" s="99">
        <v>0</v>
      </c>
      <c r="BU60" s="99">
        <v>64204848.059570298</v>
      </c>
      <c r="BV60" s="99">
        <v>46854572.386718802</v>
      </c>
      <c r="BW60" s="99">
        <v>0</v>
      </c>
      <c r="BX60" s="99">
        <v>25471230.229980499</v>
      </c>
      <c r="BY60" s="99">
        <v>0</v>
      </c>
      <c r="BZ60" s="99">
        <v>0</v>
      </c>
      <c r="CA60" s="99">
        <v>1815695.4685058601</v>
      </c>
      <c r="CB60" s="99">
        <v>101103023.262695</v>
      </c>
      <c r="CC60" s="99">
        <v>1062395359.03125</v>
      </c>
      <c r="CD60" s="99">
        <v>290978272.00390601</v>
      </c>
      <c r="CE60" s="99">
        <v>98051.2134141922</v>
      </c>
      <c r="CF60" s="99">
        <v>16164726.0469971</v>
      </c>
      <c r="CG60" s="99">
        <v>146646358.95898399</v>
      </c>
      <c r="CH60" s="99">
        <v>28492376.963134799</v>
      </c>
      <c r="CI60" s="99">
        <v>1913984.3767395001</v>
      </c>
      <c r="CJ60" s="99">
        <v>117332884.225586</v>
      </c>
      <c r="CK60" s="99">
        <v>1211170409.1875</v>
      </c>
      <c r="CL60" s="99">
        <v>319409496.41796899</v>
      </c>
      <c r="CM60" s="166">
        <v>2746030.1800842299</v>
      </c>
      <c r="CN60" s="166">
        <v>394345143.49218798</v>
      </c>
      <c r="CO60" s="166">
        <v>2183895351.84375</v>
      </c>
      <c r="CP60" s="99">
        <v>319409496.41796899</v>
      </c>
      <c r="CQ60" s="99">
        <v>2035.4283821880799</v>
      </c>
      <c r="CR60" s="99">
        <v>301682.71326065098</v>
      </c>
      <c r="CS60" s="99">
        <v>2793727.9333496098</v>
      </c>
      <c r="CT60" s="99">
        <v>429306.285522461</v>
      </c>
      <c r="CU60" s="98">
        <v>224499.13370256001</v>
      </c>
      <c r="CV60" s="98">
        <v>929025.04480444198</v>
      </c>
      <c r="CW60" s="98">
        <v>117267749.3096921</v>
      </c>
      <c r="CX60" s="98">
        <v>1209041717.9902339</v>
      </c>
    </row>
    <row r="61" spans="1:102" x14ac:dyDescent="0.2">
      <c r="A61" s="98" t="s">
        <v>79</v>
      </c>
      <c r="B61" s="100">
        <v>43435</v>
      </c>
      <c r="C61" s="99">
        <v>1558133.5178833001</v>
      </c>
      <c r="D61" s="99">
        <v>21587.28799963</v>
      </c>
      <c r="E61" s="99">
        <v>222472.16243743899</v>
      </c>
      <c r="F61" s="99">
        <v>187651.80197334301</v>
      </c>
      <c r="G61" s="99">
        <v>97671.529516220093</v>
      </c>
      <c r="H61" s="99">
        <v>0</v>
      </c>
      <c r="I61" s="99">
        <v>0</v>
      </c>
      <c r="J61" s="99">
        <v>828403.36328887905</v>
      </c>
      <c r="K61" s="99">
        <v>26.010007302742501</v>
      </c>
      <c r="L61" s="99">
        <v>5394.10034805536</v>
      </c>
      <c r="M61" s="99">
        <v>672109.61894226098</v>
      </c>
      <c r="N61" s="99">
        <v>126564.567779541</v>
      </c>
      <c r="O61" s="99">
        <v>0</v>
      </c>
      <c r="P61" s="99">
        <v>923455.60064697301</v>
      </c>
      <c r="Q61" s="99">
        <v>75042.627619743304</v>
      </c>
      <c r="R61" s="99">
        <v>0</v>
      </c>
      <c r="S61" s="99">
        <v>95492.190238952593</v>
      </c>
      <c r="T61" s="99">
        <v>1.0210447611170801</v>
      </c>
      <c r="U61" s="99">
        <v>828239.94792938197</v>
      </c>
      <c r="V61" s="99">
        <v>84590824.693359405</v>
      </c>
      <c r="W61" s="99">
        <v>1924932.8672332801</v>
      </c>
      <c r="X61" s="99">
        <v>14354660.5872803</v>
      </c>
      <c r="Y61" s="99">
        <v>9648840.2547607403</v>
      </c>
      <c r="Z61" s="99">
        <v>16207013.907958999</v>
      </c>
      <c r="AA61" s="99">
        <v>0</v>
      </c>
      <c r="AB61" s="99">
        <v>0</v>
      </c>
      <c r="AC61" s="99">
        <v>274441902.53515601</v>
      </c>
      <c r="AD61" s="99">
        <v>1888.5474033504699</v>
      </c>
      <c r="AE61" s="99">
        <v>252598.033473969</v>
      </c>
      <c r="AF61" s="99">
        <v>33309952.185546901</v>
      </c>
      <c r="AG61" s="99">
        <v>15896918.306518599</v>
      </c>
      <c r="AH61" s="99">
        <v>0</v>
      </c>
      <c r="AI61" s="99">
        <v>40516817.1015625</v>
      </c>
      <c r="AJ61" s="99">
        <v>10907313.083252</v>
      </c>
      <c r="AK61" s="99">
        <v>0</v>
      </c>
      <c r="AL61" s="99">
        <v>15950322.9090576</v>
      </c>
      <c r="AM61" s="99">
        <v>205.23171940818401</v>
      </c>
      <c r="AN61" s="99">
        <v>274536900.18359399</v>
      </c>
      <c r="AO61" s="99">
        <v>913150373.5</v>
      </c>
      <c r="AP61" s="99">
        <v>17101315.4213867</v>
      </c>
      <c r="AQ61" s="99">
        <v>139466187.75195301</v>
      </c>
      <c r="AR61" s="99">
        <v>90876592.042968795</v>
      </c>
      <c r="AS61" s="99">
        <v>148651087.50781301</v>
      </c>
      <c r="AT61" s="99">
        <v>0</v>
      </c>
      <c r="AU61" s="99">
        <v>0</v>
      </c>
      <c r="AV61" s="99">
        <v>971136183.71093798</v>
      </c>
      <c r="AW61" s="99">
        <v>6707.7132450342197</v>
      </c>
      <c r="AX61" s="99">
        <v>2090537.71446228</v>
      </c>
      <c r="AY61" s="99">
        <v>371119800.44140601</v>
      </c>
      <c r="AZ61" s="99">
        <v>151115635.11718801</v>
      </c>
      <c r="BA61" s="99">
        <v>0</v>
      </c>
      <c r="BB61" s="99">
        <v>437176139.92578101</v>
      </c>
      <c r="BC61" s="99">
        <v>107120276.074219</v>
      </c>
      <c r="BD61" s="99">
        <v>0</v>
      </c>
      <c r="BE61" s="99">
        <v>146290638.79296899</v>
      </c>
      <c r="BF61" s="99">
        <v>1924.80326877534</v>
      </c>
      <c r="BG61" s="99">
        <v>971382140.328125</v>
      </c>
      <c r="BH61" s="99">
        <v>239713177.91601601</v>
      </c>
      <c r="BI61" s="99">
        <v>3561609.3511352502</v>
      </c>
      <c r="BJ61" s="99">
        <v>47478356.979492202</v>
      </c>
      <c r="BK61" s="99">
        <v>32697421.121093798</v>
      </c>
      <c r="BL61" s="99">
        <v>28429332.644775402</v>
      </c>
      <c r="BM61" s="99">
        <v>0</v>
      </c>
      <c r="BN61" s="99">
        <v>0</v>
      </c>
      <c r="BO61" s="99">
        <v>0</v>
      </c>
      <c r="BP61" s="99">
        <v>0</v>
      </c>
      <c r="BQ61" s="99">
        <v>0</v>
      </c>
      <c r="BR61" s="99">
        <v>114656440.788086</v>
      </c>
      <c r="BS61" s="99">
        <v>55427498.879882798</v>
      </c>
      <c r="BT61" s="99">
        <v>0</v>
      </c>
      <c r="BU61" s="99">
        <v>77168151.649414107</v>
      </c>
      <c r="BV61" s="99">
        <v>46903751.114257798</v>
      </c>
      <c r="BW61" s="99">
        <v>0</v>
      </c>
      <c r="BX61" s="99">
        <v>28057191.779541001</v>
      </c>
      <c r="BY61" s="99">
        <v>0</v>
      </c>
      <c r="BZ61" s="99">
        <v>0</v>
      </c>
      <c r="CA61" s="99">
        <v>1805399.4943695101</v>
      </c>
      <c r="CB61" s="99">
        <v>100994905.771484</v>
      </c>
      <c r="CC61" s="99">
        <v>1069798896.39844</v>
      </c>
      <c r="CD61" s="99">
        <v>290828037.734375</v>
      </c>
      <c r="CE61" s="99">
        <v>97840.831347465501</v>
      </c>
      <c r="CF61" s="99">
        <v>16226063.8054199</v>
      </c>
      <c r="CG61" s="99">
        <v>148850964.40625</v>
      </c>
      <c r="CH61" s="99">
        <v>28528374.550048798</v>
      </c>
      <c r="CI61" s="99">
        <v>1902590.05027771</v>
      </c>
      <c r="CJ61" s="99">
        <v>117201061.93652301</v>
      </c>
      <c r="CK61" s="99">
        <v>1218758288.375</v>
      </c>
      <c r="CL61" s="99">
        <v>319247331.76953101</v>
      </c>
      <c r="CM61" s="166">
        <v>2721422.8136291499</v>
      </c>
      <c r="CN61" s="166">
        <v>391831754.98046899</v>
      </c>
      <c r="CO61" s="166">
        <v>2190814410.78125</v>
      </c>
      <c r="CP61" s="99">
        <v>319247331.76953101</v>
      </c>
      <c r="CQ61" s="99">
        <v>2035.0201094746601</v>
      </c>
      <c r="CR61" s="99">
        <v>300129.72017288202</v>
      </c>
      <c r="CS61" s="99">
        <v>2797305.4147644001</v>
      </c>
      <c r="CT61" s="99">
        <v>418518.21202087402</v>
      </c>
      <c r="CU61" s="98">
        <v>222456.259211895</v>
      </c>
      <c r="CV61" s="98">
        <v>918341.40118479205</v>
      </c>
      <c r="CW61" s="98">
        <v>117220969.57690391</v>
      </c>
      <c r="CX61" s="98">
        <v>1218649860.8046899</v>
      </c>
    </row>
    <row r="62" spans="1:102" x14ac:dyDescent="0.2">
      <c r="A62" s="98" t="s">
        <v>79</v>
      </c>
      <c r="B62" s="100">
        <v>43525</v>
      </c>
      <c r="C62" s="99">
        <v>1568088.33747864</v>
      </c>
      <c r="D62" s="99">
        <v>22153.552449941599</v>
      </c>
      <c r="E62" s="99">
        <v>220359.43605232201</v>
      </c>
      <c r="F62" s="99">
        <v>187465.77399063099</v>
      </c>
      <c r="G62" s="99">
        <v>97775.7433815002</v>
      </c>
      <c r="H62" s="99">
        <v>0</v>
      </c>
      <c r="I62" s="99">
        <v>0</v>
      </c>
      <c r="J62" s="99">
        <v>821899.36361694301</v>
      </c>
      <c r="K62" s="99">
        <v>23.623638467863199</v>
      </c>
      <c r="L62" s="99">
        <v>6078.1702565550804</v>
      </c>
      <c r="M62" s="99">
        <v>676188.45290374802</v>
      </c>
      <c r="N62" s="99">
        <v>125535.020420074</v>
      </c>
      <c r="O62" s="99">
        <v>0</v>
      </c>
      <c r="P62" s="99">
        <v>928001.53881835903</v>
      </c>
      <c r="Q62" s="99">
        <v>72545.097683906599</v>
      </c>
      <c r="R62" s="99">
        <v>0</v>
      </c>
      <c r="S62" s="99">
        <v>95471.234814643904</v>
      </c>
      <c r="T62" s="99">
        <v>1.0000024595356101</v>
      </c>
      <c r="U62" s="99">
        <v>822120.42952728295</v>
      </c>
      <c r="V62" s="99">
        <v>84397011.334960893</v>
      </c>
      <c r="W62" s="99">
        <v>1961715.9731140099</v>
      </c>
      <c r="X62" s="99">
        <v>14132373.513916001</v>
      </c>
      <c r="Y62" s="99">
        <v>9573193.5598144494</v>
      </c>
      <c r="Z62" s="99">
        <v>16113481.551757799</v>
      </c>
      <c r="AA62" s="99">
        <v>0</v>
      </c>
      <c r="AB62" s="99">
        <v>0</v>
      </c>
      <c r="AC62" s="99">
        <v>272822726.80078101</v>
      </c>
      <c r="AD62" s="99">
        <v>1826.5276794731601</v>
      </c>
      <c r="AE62" s="99">
        <v>298646.30964660598</v>
      </c>
      <c r="AF62" s="99">
        <v>33232720.589355499</v>
      </c>
      <c r="AG62" s="99">
        <v>15776282.6416016</v>
      </c>
      <c r="AH62" s="99">
        <v>0</v>
      </c>
      <c r="AI62" s="99">
        <v>40035932.075195298</v>
      </c>
      <c r="AJ62" s="99">
        <v>10798802.889404301</v>
      </c>
      <c r="AK62" s="99">
        <v>0</v>
      </c>
      <c r="AL62" s="99">
        <v>15732130.064941401</v>
      </c>
      <c r="AM62" s="99">
        <v>189.66231671720701</v>
      </c>
      <c r="AN62" s="99">
        <v>273846287.36328101</v>
      </c>
      <c r="AO62" s="99">
        <v>915561628.52343798</v>
      </c>
      <c r="AP62" s="99">
        <v>17459712.309326202</v>
      </c>
      <c r="AQ62" s="99">
        <v>137349390.14257801</v>
      </c>
      <c r="AR62" s="99">
        <v>91596150.407226607</v>
      </c>
      <c r="AS62" s="99">
        <v>148485845.10351601</v>
      </c>
      <c r="AT62" s="99">
        <v>0</v>
      </c>
      <c r="AU62" s="99">
        <v>0</v>
      </c>
      <c r="AV62" s="99">
        <v>968875198.47656298</v>
      </c>
      <c r="AW62" s="99">
        <v>6510.0301733017004</v>
      </c>
      <c r="AX62" s="99">
        <v>2435902.3226318401</v>
      </c>
      <c r="AY62" s="99">
        <v>371692147.30078101</v>
      </c>
      <c r="AZ62" s="99">
        <v>150451247.05273399</v>
      </c>
      <c r="BA62" s="99">
        <v>0</v>
      </c>
      <c r="BB62" s="99">
        <v>434786513.34375</v>
      </c>
      <c r="BC62" s="99">
        <v>106704521.543945</v>
      </c>
      <c r="BD62" s="99">
        <v>0</v>
      </c>
      <c r="BE62" s="99">
        <v>144796080.16601601</v>
      </c>
      <c r="BF62" s="99">
        <v>1808.41078487039</v>
      </c>
      <c r="BG62" s="99">
        <v>968900288.65625</v>
      </c>
      <c r="BH62" s="99">
        <v>239745134.86718801</v>
      </c>
      <c r="BI62" s="99">
        <v>3670955.4066772498</v>
      </c>
      <c r="BJ62" s="99">
        <v>45834916.8681641</v>
      </c>
      <c r="BK62" s="99">
        <v>31761583.128906298</v>
      </c>
      <c r="BL62" s="99">
        <v>28202813.279541001</v>
      </c>
      <c r="BM62" s="99">
        <v>0</v>
      </c>
      <c r="BN62" s="99">
        <v>0</v>
      </c>
      <c r="BO62" s="99">
        <v>0</v>
      </c>
      <c r="BP62" s="99">
        <v>0</v>
      </c>
      <c r="BQ62" s="99">
        <v>0</v>
      </c>
      <c r="BR62" s="99">
        <v>114827632.625</v>
      </c>
      <c r="BS62" s="99">
        <v>55486887.8359375</v>
      </c>
      <c r="BT62" s="99">
        <v>0</v>
      </c>
      <c r="BU62" s="99">
        <v>75991613.71875</v>
      </c>
      <c r="BV62" s="99">
        <v>45083147.376464799</v>
      </c>
      <c r="BW62" s="99">
        <v>0</v>
      </c>
      <c r="BX62" s="99">
        <v>28766279.823974598</v>
      </c>
      <c r="BY62" s="99">
        <v>0</v>
      </c>
      <c r="BZ62" s="99">
        <v>0</v>
      </c>
      <c r="CA62" s="99">
        <v>1807616.43778992</v>
      </c>
      <c r="CB62" s="99">
        <v>100715840.72070301</v>
      </c>
      <c r="CC62" s="99">
        <v>1070526478.10156</v>
      </c>
      <c r="CD62" s="99">
        <v>289231658.67968798</v>
      </c>
      <c r="CE62" s="99">
        <v>97667.983918190002</v>
      </c>
      <c r="CF62" s="99">
        <v>16163061.494751001</v>
      </c>
      <c r="CG62" s="99">
        <v>148723758.71484399</v>
      </c>
      <c r="CH62" s="99">
        <v>28192012.595458999</v>
      </c>
      <c r="CI62" s="99">
        <v>1905538.9334716799</v>
      </c>
      <c r="CJ62" s="99">
        <v>116870679.45507801</v>
      </c>
      <c r="CK62" s="99">
        <v>1222584173.8125</v>
      </c>
      <c r="CL62" s="99">
        <v>317476839.640625</v>
      </c>
      <c r="CM62" s="166">
        <v>2719510.3713684101</v>
      </c>
      <c r="CN62" s="166">
        <v>390094858.33984399</v>
      </c>
      <c r="CO62" s="166">
        <v>2192482287.28125</v>
      </c>
      <c r="CP62" s="99">
        <v>317476839.640625</v>
      </c>
      <c r="CQ62" s="99">
        <v>2093.36774972081</v>
      </c>
      <c r="CR62" s="99">
        <v>304724.54772186303</v>
      </c>
      <c r="CS62" s="99">
        <v>2860820.9026794401</v>
      </c>
      <c r="CT62" s="99">
        <v>418063.43600463902</v>
      </c>
      <c r="CU62" s="98">
        <v>220454.16226671101</v>
      </c>
      <c r="CV62" s="98">
        <v>911758.20568014903</v>
      </c>
      <c r="CW62" s="98">
        <v>116878902.21545401</v>
      </c>
      <c r="CX62" s="98">
        <v>1219250236.8164039</v>
      </c>
    </row>
    <row r="63" spans="1:102" x14ac:dyDescent="0.2">
      <c r="A63" s="98" t="s">
        <v>79</v>
      </c>
      <c r="B63" s="100">
        <v>43617</v>
      </c>
      <c r="C63" s="99">
        <v>1561120.0141449</v>
      </c>
      <c r="D63" s="99">
        <v>22221.812908649401</v>
      </c>
      <c r="E63" s="99">
        <v>220066.14897537199</v>
      </c>
      <c r="F63" s="99">
        <v>188680.955726624</v>
      </c>
      <c r="G63" s="99">
        <v>97937.140078544602</v>
      </c>
      <c r="H63" s="99">
        <v>0</v>
      </c>
      <c r="I63" s="99">
        <v>0</v>
      </c>
      <c r="J63" s="99">
        <v>816916.93847656297</v>
      </c>
      <c r="K63" s="99">
        <v>17.7347936378792</v>
      </c>
      <c r="L63" s="99">
        <v>6247.6057083010701</v>
      </c>
      <c r="M63" s="99">
        <v>673350.28723907506</v>
      </c>
      <c r="N63" s="99">
        <v>124697.554861069</v>
      </c>
      <c r="O63" s="99">
        <v>0</v>
      </c>
      <c r="P63" s="99">
        <v>926389.95724487305</v>
      </c>
      <c r="Q63" s="99">
        <v>71629.105178832993</v>
      </c>
      <c r="R63" s="99">
        <v>0</v>
      </c>
      <c r="S63" s="99">
        <v>95957.314876556396</v>
      </c>
      <c r="T63" s="99">
        <v>1.00683324754937</v>
      </c>
      <c r="U63" s="99">
        <v>817417.45186615002</v>
      </c>
      <c r="V63" s="99">
        <v>84045253.831054702</v>
      </c>
      <c r="W63" s="99">
        <v>1950167.80403137</v>
      </c>
      <c r="X63" s="99">
        <v>13804012.0201416</v>
      </c>
      <c r="Y63" s="99">
        <v>9502748.75146484</v>
      </c>
      <c r="Z63" s="99">
        <v>16216242.7576904</v>
      </c>
      <c r="AA63" s="99">
        <v>0</v>
      </c>
      <c r="AB63" s="99">
        <v>0</v>
      </c>
      <c r="AC63" s="99">
        <v>273390995.80859399</v>
      </c>
      <c r="AD63" s="99">
        <v>1337.57354827225</v>
      </c>
      <c r="AE63" s="99">
        <v>309085.29119110102</v>
      </c>
      <c r="AF63" s="99">
        <v>33195512.709472701</v>
      </c>
      <c r="AG63" s="99">
        <v>15669860.505981401</v>
      </c>
      <c r="AH63" s="99">
        <v>0</v>
      </c>
      <c r="AI63" s="99">
        <v>39639196.7724609</v>
      </c>
      <c r="AJ63" s="99">
        <v>10783466.8040771</v>
      </c>
      <c r="AK63" s="99">
        <v>0</v>
      </c>
      <c r="AL63" s="99">
        <v>15911055.443603501</v>
      </c>
      <c r="AM63" s="99">
        <v>195.216793179512</v>
      </c>
      <c r="AN63" s="99">
        <v>273329167.546875</v>
      </c>
      <c r="AO63" s="99">
        <v>915424640.578125</v>
      </c>
      <c r="AP63" s="99">
        <v>17471166.0786133</v>
      </c>
      <c r="AQ63" s="99">
        <v>135403853.28320301</v>
      </c>
      <c r="AR63" s="99">
        <v>90788357.856445298</v>
      </c>
      <c r="AS63" s="99">
        <v>149718114.65429699</v>
      </c>
      <c r="AT63" s="99">
        <v>0</v>
      </c>
      <c r="AU63" s="99">
        <v>0</v>
      </c>
      <c r="AV63" s="99">
        <v>978688003.046875</v>
      </c>
      <c r="AW63" s="99">
        <v>4788.3367952704402</v>
      </c>
      <c r="AX63" s="99">
        <v>2536584.8844604502</v>
      </c>
      <c r="AY63" s="99">
        <v>373468744.24609399</v>
      </c>
      <c r="AZ63" s="99">
        <v>150171085.27929699</v>
      </c>
      <c r="BA63" s="99">
        <v>0</v>
      </c>
      <c r="BB63" s="99">
        <v>431224650.03125</v>
      </c>
      <c r="BC63" s="99">
        <v>107080356.03222699</v>
      </c>
      <c r="BD63" s="99">
        <v>0</v>
      </c>
      <c r="BE63" s="99">
        <v>147032831.88476601</v>
      </c>
      <c r="BF63" s="99">
        <v>1865.5663340389699</v>
      </c>
      <c r="BG63" s="99">
        <v>978234539.97656298</v>
      </c>
      <c r="BH63" s="99">
        <v>238735848.28125</v>
      </c>
      <c r="BI63" s="99">
        <v>3665550.57061768</v>
      </c>
      <c r="BJ63" s="99">
        <v>44838631.9130859</v>
      </c>
      <c r="BK63" s="99">
        <v>31328684.440185498</v>
      </c>
      <c r="BL63" s="99">
        <v>28146526.034179699</v>
      </c>
      <c r="BM63" s="99">
        <v>0</v>
      </c>
      <c r="BN63" s="99">
        <v>0</v>
      </c>
      <c r="BO63" s="99">
        <v>0</v>
      </c>
      <c r="BP63" s="99">
        <v>0</v>
      </c>
      <c r="BQ63" s="99">
        <v>0</v>
      </c>
      <c r="BR63" s="99">
        <v>114752766.566406</v>
      </c>
      <c r="BS63" s="99">
        <v>55583922.203125</v>
      </c>
      <c r="BT63" s="99">
        <v>0</v>
      </c>
      <c r="BU63" s="99">
        <v>76333921.603515595</v>
      </c>
      <c r="BV63" s="99">
        <v>44855486.549316399</v>
      </c>
      <c r="BW63" s="99">
        <v>0</v>
      </c>
      <c r="BX63" s="99">
        <v>29258627.734375</v>
      </c>
      <c r="BY63" s="99">
        <v>0</v>
      </c>
      <c r="BZ63" s="99">
        <v>0</v>
      </c>
      <c r="CA63" s="99">
        <v>1802778.3666687</v>
      </c>
      <c r="CB63" s="99">
        <v>99902345.762695298</v>
      </c>
      <c r="CC63" s="99">
        <v>1068588529.25781</v>
      </c>
      <c r="CD63" s="99">
        <v>287246245.36328101</v>
      </c>
      <c r="CE63" s="99">
        <v>97891.872367858901</v>
      </c>
      <c r="CF63" s="99">
        <v>16158880.1552734</v>
      </c>
      <c r="CG63" s="99">
        <v>149451010.30078101</v>
      </c>
      <c r="CH63" s="99">
        <v>28099187.970458999</v>
      </c>
      <c r="CI63" s="99">
        <v>1900817.7808075</v>
      </c>
      <c r="CJ63" s="99">
        <v>116274521.253906</v>
      </c>
      <c r="CK63" s="99">
        <v>1222255301.67188</v>
      </c>
      <c r="CL63" s="99">
        <v>315382362.96875</v>
      </c>
      <c r="CM63" s="166">
        <v>2710709.32745361</v>
      </c>
      <c r="CN63" s="166">
        <v>389083880.62890601</v>
      </c>
      <c r="CO63" s="166">
        <v>2193827940.03125</v>
      </c>
      <c r="CP63" s="99">
        <v>315382362.96875</v>
      </c>
      <c r="CQ63" s="99">
        <v>2115.6083003878598</v>
      </c>
      <c r="CR63" s="99">
        <v>306078.889293671</v>
      </c>
      <c r="CS63" s="99">
        <v>2884961.5407409701</v>
      </c>
      <c r="CT63" s="99">
        <v>405436.93191146897</v>
      </c>
      <c r="CU63" s="98">
        <v>220105.34415864199</v>
      </c>
      <c r="CV63" s="98">
        <v>906593.38752967201</v>
      </c>
      <c r="CW63" s="98">
        <v>116061225.91796869</v>
      </c>
      <c r="CX63" s="98">
        <v>1218039539.5585909</v>
      </c>
    </row>
    <row r="64" spans="1:102" x14ac:dyDescent="0.2">
      <c r="A64" s="98" t="s">
        <v>79</v>
      </c>
      <c r="B64" s="100">
        <v>43709</v>
      </c>
      <c r="C64" s="99">
        <v>1556730.3325195301</v>
      </c>
      <c r="D64" s="99">
        <v>22246.416589975401</v>
      </c>
      <c r="E64" s="99">
        <v>219515.77013588001</v>
      </c>
      <c r="F64" s="99">
        <v>190806.21612548799</v>
      </c>
      <c r="G64" s="99">
        <v>96662.509972572298</v>
      </c>
      <c r="H64" s="99">
        <v>0</v>
      </c>
      <c r="I64" s="99">
        <v>0</v>
      </c>
      <c r="J64" s="99">
        <v>813312.211616516</v>
      </c>
      <c r="K64" s="99">
        <v>15.784910684567899</v>
      </c>
      <c r="L64" s="99">
        <v>6354.9934127330798</v>
      </c>
      <c r="M64" s="99">
        <v>672436.85201263404</v>
      </c>
      <c r="N64" s="99">
        <v>122250.850259781</v>
      </c>
      <c r="O64" s="99">
        <v>0</v>
      </c>
      <c r="P64" s="99">
        <v>930696.50028228795</v>
      </c>
      <c r="Q64" s="99">
        <v>70651.534207344099</v>
      </c>
      <c r="R64" s="99">
        <v>0</v>
      </c>
      <c r="S64" s="99">
        <v>93570.201822280898</v>
      </c>
      <c r="T64" s="99">
        <v>0.97329284530860605</v>
      </c>
      <c r="U64" s="99">
        <v>812842.45927429199</v>
      </c>
      <c r="V64" s="99">
        <v>83673315.228515595</v>
      </c>
      <c r="W64" s="99">
        <v>1974495.1963501</v>
      </c>
      <c r="X64" s="99">
        <v>13468854.380248999</v>
      </c>
      <c r="Y64" s="99">
        <v>9408453.05078125</v>
      </c>
      <c r="Z64" s="99">
        <v>16114002.540283199</v>
      </c>
      <c r="AA64" s="99">
        <v>0</v>
      </c>
      <c r="AB64" s="99">
        <v>0</v>
      </c>
      <c r="AC64" s="99">
        <v>271843093.0625</v>
      </c>
      <c r="AD64" s="99">
        <v>877.599484711885</v>
      </c>
      <c r="AE64" s="99">
        <v>343783.839664459</v>
      </c>
      <c r="AF64" s="99">
        <v>33067498.393798798</v>
      </c>
      <c r="AG64" s="99">
        <v>15538193.4967041</v>
      </c>
      <c r="AH64" s="99">
        <v>0</v>
      </c>
      <c r="AI64" s="99">
        <v>39700689.9833984</v>
      </c>
      <c r="AJ64" s="99">
        <v>10780076.9265137</v>
      </c>
      <c r="AK64" s="99">
        <v>0</v>
      </c>
      <c r="AL64" s="99">
        <v>15847973.6374512</v>
      </c>
      <c r="AM64" s="99">
        <v>169.79775450937399</v>
      </c>
      <c r="AN64" s="99">
        <v>270956492.17968798</v>
      </c>
      <c r="AO64" s="99">
        <v>916247443.375</v>
      </c>
      <c r="AP64" s="99">
        <v>17646510.501464799</v>
      </c>
      <c r="AQ64" s="99">
        <v>133182017.024414</v>
      </c>
      <c r="AR64" s="99">
        <v>89432130.780273393</v>
      </c>
      <c r="AS64" s="99">
        <v>149660622.84570301</v>
      </c>
      <c r="AT64" s="99">
        <v>0</v>
      </c>
      <c r="AU64" s="99">
        <v>0</v>
      </c>
      <c r="AV64" s="99">
        <v>974020044.64843798</v>
      </c>
      <c r="AW64" s="99">
        <v>3120.0149248242401</v>
      </c>
      <c r="AX64" s="99">
        <v>2955704.3460998498</v>
      </c>
      <c r="AY64" s="99">
        <v>374787405.33593798</v>
      </c>
      <c r="AZ64" s="99">
        <v>149913241.04101601</v>
      </c>
      <c r="BA64" s="99">
        <v>0</v>
      </c>
      <c r="BB64" s="99">
        <v>434055623.80468798</v>
      </c>
      <c r="BC64" s="99">
        <v>107637029.65722699</v>
      </c>
      <c r="BD64" s="99">
        <v>0</v>
      </c>
      <c r="BE64" s="99">
        <v>146949489.97460899</v>
      </c>
      <c r="BF64" s="99">
        <v>1619.8967548906801</v>
      </c>
      <c r="BG64" s="99">
        <v>974249194.49218798</v>
      </c>
      <c r="BH64" s="99">
        <v>239697062.38085899</v>
      </c>
      <c r="BI64" s="99">
        <v>3735436.9035949698</v>
      </c>
      <c r="BJ64" s="99">
        <v>42568022.207031302</v>
      </c>
      <c r="BK64" s="99">
        <v>30769775.932372998</v>
      </c>
      <c r="BL64" s="99">
        <v>27896683.9375</v>
      </c>
      <c r="BM64" s="99">
        <v>0</v>
      </c>
      <c r="BN64" s="99">
        <v>0</v>
      </c>
      <c r="BO64" s="99">
        <v>0</v>
      </c>
      <c r="BP64" s="99">
        <v>0</v>
      </c>
      <c r="BQ64" s="99">
        <v>0</v>
      </c>
      <c r="BR64" s="99">
        <v>114996284.433594</v>
      </c>
      <c r="BS64" s="99">
        <v>53882206.508300804</v>
      </c>
      <c r="BT64" s="99">
        <v>0</v>
      </c>
      <c r="BU64" s="99">
        <v>62821912.4775391</v>
      </c>
      <c r="BV64" s="99">
        <v>44433945.551757798</v>
      </c>
      <c r="BW64" s="99">
        <v>0</v>
      </c>
      <c r="BX64" s="99">
        <v>24978809.6022949</v>
      </c>
      <c r="BY64" s="99">
        <v>0</v>
      </c>
      <c r="BZ64" s="99">
        <v>0</v>
      </c>
      <c r="CA64" s="99">
        <v>1798952.6335144001</v>
      </c>
      <c r="CB64" s="99">
        <v>99145501.540039107</v>
      </c>
      <c r="CC64" s="99">
        <v>1067380775.99219</v>
      </c>
      <c r="CD64" s="99">
        <v>285830187.37890601</v>
      </c>
      <c r="CE64" s="99">
        <v>96641.764496803298</v>
      </c>
      <c r="CF64" s="99">
        <v>16077719.4177246</v>
      </c>
      <c r="CG64" s="99">
        <v>149202639.85546899</v>
      </c>
      <c r="CH64" s="99">
        <v>27878199.9140625</v>
      </c>
      <c r="CI64" s="99">
        <v>1895830.8324585001</v>
      </c>
      <c r="CJ64" s="99">
        <v>115239972.805664</v>
      </c>
      <c r="CK64" s="99">
        <v>1216156355.26563</v>
      </c>
      <c r="CL64" s="99">
        <v>313700327.953125</v>
      </c>
      <c r="CM64" s="166">
        <v>2701239.6372375502</v>
      </c>
      <c r="CN64" s="166">
        <v>386603422.99218798</v>
      </c>
      <c r="CO64" s="166">
        <v>2190808833.46875</v>
      </c>
      <c r="CP64" s="99">
        <v>313700327.953125</v>
      </c>
      <c r="CQ64" s="99">
        <v>2129.5974562466099</v>
      </c>
      <c r="CR64" s="99">
        <v>309068.218647003</v>
      </c>
      <c r="CS64" s="99">
        <v>2931604.2826843299</v>
      </c>
      <c r="CT64" s="99">
        <v>399410.772396088</v>
      </c>
      <c r="CU64" s="98">
        <v>219478.054801572</v>
      </c>
      <c r="CV64" s="98">
        <v>901959.48896921496</v>
      </c>
      <c r="CW64" s="98">
        <v>115223220.9577637</v>
      </c>
      <c r="CX64" s="98">
        <v>1216583415.8476591</v>
      </c>
    </row>
    <row r="65" spans="1:102" x14ac:dyDescent="0.2">
      <c r="A65" s="98" t="s">
        <v>79</v>
      </c>
      <c r="B65" s="100">
        <v>43800</v>
      </c>
      <c r="C65" s="99">
        <v>1556493.9959869401</v>
      </c>
      <c r="D65" s="99">
        <v>22236.463640213002</v>
      </c>
      <c r="E65" s="99">
        <v>216911.670017242</v>
      </c>
      <c r="F65" s="99">
        <v>190160.686859131</v>
      </c>
      <c r="G65" s="99">
        <v>96117.534081459002</v>
      </c>
      <c r="H65" s="99">
        <v>0</v>
      </c>
      <c r="I65" s="99">
        <v>0</v>
      </c>
      <c r="J65" s="99">
        <v>804747.79262542701</v>
      </c>
      <c r="K65" s="99">
        <v>16.9564922396094</v>
      </c>
      <c r="L65" s="99">
        <v>6846.3175682425499</v>
      </c>
      <c r="M65" s="99">
        <v>675283.49208068801</v>
      </c>
      <c r="N65" s="99">
        <v>120675.633311272</v>
      </c>
      <c r="O65" s="99">
        <v>0</v>
      </c>
      <c r="P65" s="99">
        <v>923798.31864929199</v>
      </c>
      <c r="Q65" s="99">
        <v>69667.379196167007</v>
      </c>
      <c r="R65" s="99">
        <v>0</v>
      </c>
      <c r="S65" s="99">
        <v>93156.621665954604</v>
      </c>
      <c r="T65" s="99">
        <v>1.02102215275227</v>
      </c>
      <c r="U65" s="99">
        <v>804533.08883667004</v>
      </c>
      <c r="V65" s="99">
        <v>83388799.286132798</v>
      </c>
      <c r="W65" s="99">
        <v>1982952.4823455799</v>
      </c>
      <c r="X65" s="99">
        <v>13096168.0598145</v>
      </c>
      <c r="Y65" s="99">
        <v>9323444.7274169903</v>
      </c>
      <c r="Z65" s="99">
        <v>15800582.5712891</v>
      </c>
      <c r="AA65" s="99">
        <v>0</v>
      </c>
      <c r="AB65" s="99">
        <v>0</v>
      </c>
      <c r="AC65" s="99">
        <v>269625614.43359399</v>
      </c>
      <c r="AD65" s="99">
        <v>723.01022776961304</v>
      </c>
      <c r="AE65" s="99">
        <v>265975.30884170497</v>
      </c>
      <c r="AF65" s="99">
        <v>33097129.6413574</v>
      </c>
      <c r="AG65" s="99">
        <v>15415773.1002197</v>
      </c>
      <c r="AH65" s="99">
        <v>0</v>
      </c>
      <c r="AI65" s="99">
        <v>38953742.466796897</v>
      </c>
      <c r="AJ65" s="99">
        <v>10703766.185058599</v>
      </c>
      <c r="AK65" s="99">
        <v>0</v>
      </c>
      <c r="AL65" s="99">
        <v>15735341.4049072</v>
      </c>
      <c r="AM65" s="99">
        <v>205.111752510071</v>
      </c>
      <c r="AN65" s="99">
        <v>269880828.40234399</v>
      </c>
      <c r="AO65" s="99">
        <v>917839374.82031298</v>
      </c>
      <c r="AP65" s="99">
        <v>17819538.381347701</v>
      </c>
      <c r="AQ65" s="99">
        <v>128514654.822266</v>
      </c>
      <c r="AR65" s="99">
        <v>89297206.181640595</v>
      </c>
      <c r="AS65" s="99">
        <v>147411376.23632801</v>
      </c>
      <c r="AT65" s="99">
        <v>0</v>
      </c>
      <c r="AU65" s="99">
        <v>0</v>
      </c>
      <c r="AV65" s="99">
        <v>972293579.53125</v>
      </c>
      <c r="AW65" s="99">
        <v>2617.8673017620999</v>
      </c>
      <c r="AX65" s="99">
        <v>2213616.4634704599</v>
      </c>
      <c r="AY65" s="99">
        <v>376494062.921875</v>
      </c>
      <c r="AZ65" s="99">
        <v>149472960.65820301</v>
      </c>
      <c r="BA65" s="99">
        <v>0</v>
      </c>
      <c r="BB65" s="99">
        <v>427650054.28125</v>
      </c>
      <c r="BC65" s="99">
        <v>107620726.056641</v>
      </c>
      <c r="BD65" s="99">
        <v>0</v>
      </c>
      <c r="BE65" s="99">
        <v>147073831.28906301</v>
      </c>
      <c r="BF65" s="99">
        <v>1954.3313802182699</v>
      </c>
      <c r="BG65" s="99">
        <v>972559469.67968798</v>
      </c>
      <c r="BH65" s="99">
        <v>240089879.50585899</v>
      </c>
      <c r="BI65" s="99">
        <v>3694666.4252319299</v>
      </c>
      <c r="BJ65" s="99">
        <v>41199114.074707001</v>
      </c>
      <c r="BK65" s="99">
        <v>30394777.4697266</v>
      </c>
      <c r="BL65" s="99">
        <v>27477928.044921901</v>
      </c>
      <c r="BM65" s="99">
        <v>0</v>
      </c>
      <c r="BN65" s="99">
        <v>0</v>
      </c>
      <c r="BO65" s="99">
        <v>0</v>
      </c>
      <c r="BP65" s="99">
        <v>0</v>
      </c>
      <c r="BQ65" s="99">
        <v>0</v>
      </c>
      <c r="BR65" s="99">
        <v>115804765.37402301</v>
      </c>
      <c r="BS65" s="99">
        <v>54431386.175781302</v>
      </c>
      <c r="BT65" s="99">
        <v>0</v>
      </c>
      <c r="BU65" s="99">
        <v>74040013.505859405</v>
      </c>
      <c r="BV65" s="99">
        <v>44158412.534667999</v>
      </c>
      <c r="BW65" s="99">
        <v>0</v>
      </c>
      <c r="BX65" s="99">
        <v>27151549.6884766</v>
      </c>
      <c r="BY65" s="99">
        <v>0</v>
      </c>
      <c r="BZ65" s="99">
        <v>0</v>
      </c>
      <c r="CA65" s="99">
        <v>1798840.0069580099</v>
      </c>
      <c r="CB65" s="99">
        <v>98479688.277343795</v>
      </c>
      <c r="CC65" s="99">
        <v>1065424885.55469</v>
      </c>
      <c r="CD65" s="99">
        <v>285114518.77343798</v>
      </c>
      <c r="CE65" s="99">
        <v>96341.962336540193</v>
      </c>
      <c r="CF65" s="99">
        <v>15878238.4853516</v>
      </c>
      <c r="CG65" s="99">
        <v>147990878.54296899</v>
      </c>
      <c r="CH65" s="99">
        <v>27548658.620605499</v>
      </c>
      <c r="CI65" s="99">
        <v>1894504.7870330799</v>
      </c>
      <c r="CJ65" s="99">
        <v>114302671.09277301</v>
      </c>
      <c r="CK65" s="99">
        <v>1211359237.875</v>
      </c>
      <c r="CL65" s="99">
        <v>312637353.06640601</v>
      </c>
      <c r="CM65" s="166">
        <v>2690620.64984131</v>
      </c>
      <c r="CN65" s="166">
        <v>384244194.11718798</v>
      </c>
      <c r="CO65" s="166">
        <v>2186621967.46875</v>
      </c>
      <c r="CP65" s="99">
        <v>312637353.06640601</v>
      </c>
      <c r="CQ65" s="99">
        <v>2133.1968494057701</v>
      </c>
      <c r="CR65" s="99">
        <v>312405.333747864</v>
      </c>
      <c r="CS65" s="99">
        <v>2979197.2585144001</v>
      </c>
      <c r="CT65" s="99">
        <v>404937.58235549898</v>
      </c>
      <c r="CU65" s="98">
        <v>216865.80783773601</v>
      </c>
      <c r="CV65" s="98">
        <v>893042.60954918899</v>
      </c>
      <c r="CW65" s="98">
        <v>114357926.7626954</v>
      </c>
      <c r="CX65" s="98">
        <v>1213415764.0976591</v>
      </c>
    </row>
    <row r="66" spans="1:102" x14ac:dyDescent="0.2">
      <c r="A66" s="98" t="s">
        <v>52</v>
      </c>
      <c r="B66" s="100">
        <v>38047</v>
      </c>
      <c r="C66" s="99">
        <v>0</v>
      </c>
      <c r="D66" s="99">
        <v>1953.25593711436</v>
      </c>
      <c r="E66" s="99">
        <v>7853.8876896500597</v>
      </c>
      <c r="F66" s="99">
        <v>60.168964033946402</v>
      </c>
      <c r="G66" s="99">
        <v>0.990978900998016</v>
      </c>
      <c r="H66" s="99">
        <v>0</v>
      </c>
      <c r="I66" s="99">
        <v>0</v>
      </c>
      <c r="J66" s="99">
        <v>1.0104803729918801</v>
      </c>
      <c r="K66" s="99">
        <v>0</v>
      </c>
      <c r="L66" s="99">
        <v>1406.6082114130299</v>
      </c>
      <c r="M66" s="99">
        <v>377.87217013537901</v>
      </c>
      <c r="N66" s="99">
        <v>5087.49420934916</v>
      </c>
      <c r="O66" s="99">
        <v>0</v>
      </c>
      <c r="P66" s="99">
        <v>0</v>
      </c>
      <c r="Q66" s="99">
        <v>2593.9998375475402</v>
      </c>
      <c r="R66" s="99">
        <v>0</v>
      </c>
      <c r="S66" s="99">
        <v>0</v>
      </c>
      <c r="T66" s="99">
        <v>52.1616839026101</v>
      </c>
      <c r="U66" s="99">
        <v>563.21970964968204</v>
      </c>
      <c r="V66" s="99">
        <v>0</v>
      </c>
      <c r="W66" s="99">
        <v>243907.03124618501</v>
      </c>
      <c r="X66" s="99">
        <v>1245456.8198852499</v>
      </c>
      <c r="Y66" s="99">
        <v>6617.2078111171704</v>
      </c>
      <c r="Z66" s="99">
        <v>24.425887441961098</v>
      </c>
      <c r="AA66" s="99">
        <v>0</v>
      </c>
      <c r="AB66" s="99">
        <v>0</v>
      </c>
      <c r="AC66" s="99">
        <v>25.589195605833101</v>
      </c>
      <c r="AD66" s="99">
        <v>0</v>
      </c>
      <c r="AE66" s="99">
        <v>177571.417240143</v>
      </c>
      <c r="AF66" s="99">
        <v>49351.471299171397</v>
      </c>
      <c r="AG66" s="99">
        <v>791348.19299316395</v>
      </c>
      <c r="AH66" s="99">
        <v>0</v>
      </c>
      <c r="AI66" s="99">
        <v>0</v>
      </c>
      <c r="AJ66" s="99">
        <v>448793.476875305</v>
      </c>
      <c r="AK66" s="99">
        <v>0</v>
      </c>
      <c r="AL66" s="99">
        <v>0</v>
      </c>
      <c r="AM66" s="99">
        <v>10986.254000544501</v>
      </c>
      <c r="AN66" s="99">
        <v>227767.393127441</v>
      </c>
      <c r="AO66" s="99">
        <v>0</v>
      </c>
      <c r="AP66" s="99">
        <v>1545893.4771728499</v>
      </c>
      <c r="AQ66" s="99">
        <v>7437502.6069946298</v>
      </c>
      <c r="AR66" s="99">
        <v>41362.367344379403</v>
      </c>
      <c r="AS66" s="99">
        <v>176.10797382332399</v>
      </c>
      <c r="AT66" s="99">
        <v>0</v>
      </c>
      <c r="AU66" s="99">
        <v>0</v>
      </c>
      <c r="AV66" s="99">
        <v>59.077401981689</v>
      </c>
      <c r="AW66" s="99">
        <v>0</v>
      </c>
      <c r="AX66" s="99">
        <v>1123882.7123870801</v>
      </c>
      <c r="AY66" s="99">
        <v>297265.32363128703</v>
      </c>
      <c r="AZ66" s="99">
        <v>4741331.5622558603</v>
      </c>
      <c r="BA66" s="99">
        <v>0</v>
      </c>
      <c r="BB66" s="99">
        <v>0</v>
      </c>
      <c r="BC66" s="99">
        <v>2650075.5178527799</v>
      </c>
      <c r="BD66" s="99">
        <v>0</v>
      </c>
      <c r="BE66" s="99">
        <v>0</v>
      </c>
      <c r="BF66" s="99">
        <v>64568.0693831444</v>
      </c>
      <c r="BG66" s="99">
        <v>524867.76995849598</v>
      </c>
      <c r="BH66" s="99">
        <v>0</v>
      </c>
      <c r="BI66" s="99">
        <v>86580.924762725801</v>
      </c>
      <c r="BJ66" s="99">
        <v>3004797.8015441899</v>
      </c>
      <c r="BK66" s="99">
        <v>22083.993666648901</v>
      </c>
      <c r="BL66" s="99">
        <v>20.239815054927</v>
      </c>
      <c r="BM66" s="99">
        <v>0</v>
      </c>
      <c r="BN66" s="99">
        <v>0</v>
      </c>
      <c r="BO66" s="99">
        <v>0</v>
      </c>
      <c r="BP66" s="99">
        <v>0</v>
      </c>
      <c r="BQ66" s="99">
        <v>0</v>
      </c>
      <c r="BR66" s="99">
        <v>87086.119878768906</v>
      </c>
      <c r="BS66" s="99">
        <v>1972225.0327758801</v>
      </c>
      <c r="BT66" s="99">
        <v>0</v>
      </c>
      <c r="BU66" s="99">
        <v>0</v>
      </c>
      <c r="BV66" s="99">
        <v>1047420.35595703</v>
      </c>
      <c r="BW66" s="99">
        <v>0</v>
      </c>
      <c r="BX66" s="99">
        <v>0</v>
      </c>
      <c r="BY66" s="99">
        <v>0</v>
      </c>
      <c r="BZ66" s="99">
        <v>0</v>
      </c>
      <c r="CA66" s="99">
        <v>9790.0111761093103</v>
      </c>
      <c r="CB66" s="99">
        <v>1491938.9453430199</v>
      </c>
      <c r="CC66" s="99">
        <v>8932719.2778320294</v>
      </c>
      <c r="CD66" s="99">
        <v>3143368.9162597698</v>
      </c>
      <c r="CE66" s="99">
        <v>54.2551613016985</v>
      </c>
      <c r="CF66" s="99">
        <v>11465.685451507599</v>
      </c>
      <c r="CG66" s="99">
        <v>67068.364066124006</v>
      </c>
      <c r="CH66" s="99">
        <v>20.191624789964401</v>
      </c>
      <c r="CI66" s="99">
        <v>9840.79011762142</v>
      </c>
      <c r="CJ66" s="99">
        <v>1499803.5528869601</v>
      </c>
      <c r="CK66" s="99">
        <v>8995168.5904540997</v>
      </c>
      <c r="CL66" s="99">
        <v>3141656.41900635</v>
      </c>
      <c r="CM66" s="166">
        <v>10478.7229391336</v>
      </c>
      <c r="CN66" s="166">
        <v>1706751.1538696301</v>
      </c>
      <c r="CO66" s="166">
        <v>9603339.4865722694</v>
      </c>
      <c r="CP66" s="99">
        <v>3141656.41900635</v>
      </c>
      <c r="CQ66" s="99">
        <v>0.98165047999646005</v>
      </c>
      <c r="CR66" s="99">
        <v>25.0725096119568</v>
      </c>
      <c r="CS66" s="99">
        <v>173.95909603685101</v>
      </c>
      <c r="CT66" s="99">
        <v>20.2236450819764</v>
      </c>
      <c r="CU66" s="98">
        <v>8462.7471664050008</v>
      </c>
      <c r="CV66" s="98">
        <v>2.008005866</v>
      </c>
      <c r="CW66" s="98">
        <v>1503404.6307945275</v>
      </c>
      <c r="CX66" s="98">
        <v>8999787.6418981533</v>
      </c>
    </row>
    <row r="67" spans="1:102" x14ac:dyDescent="0.2">
      <c r="A67" s="98" t="s">
        <v>52</v>
      </c>
      <c r="B67" s="100">
        <v>38139</v>
      </c>
      <c r="C67" s="99">
        <v>0</v>
      </c>
      <c r="D67" s="99">
        <v>2017.6913921385999</v>
      </c>
      <c r="E67" s="99">
        <v>8295.1921083927191</v>
      </c>
      <c r="F67" s="99">
        <v>62.693378639873103</v>
      </c>
      <c r="G67" s="99">
        <v>4.1314006959437402</v>
      </c>
      <c r="H67" s="99">
        <v>0</v>
      </c>
      <c r="I67" s="99">
        <v>0</v>
      </c>
      <c r="J67" s="99">
        <v>37.067696662619703</v>
      </c>
      <c r="K67" s="99">
        <v>0</v>
      </c>
      <c r="L67" s="99">
        <v>1985.5628617703901</v>
      </c>
      <c r="M67" s="99">
        <v>356.36163433641201</v>
      </c>
      <c r="N67" s="99">
        <v>5542.89763659239</v>
      </c>
      <c r="O67" s="99">
        <v>0</v>
      </c>
      <c r="P67" s="99">
        <v>0</v>
      </c>
      <c r="Q67" s="99">
        <v>2620.7274355888399</v>
      </c>
      <c r="R67" s="99">
        <v>0</v>
      </c>
      <c r="S67" s="99">
        <v>0</v>
      </c>
      <c r="T67" s="99">
        <v>48.041896118316799</v>
      </c>
      <c r="U67" s="99">
        <v>583.91049681603897</v>
      </c>
      <c r="V67" s="99">
        <v>0</v>
      </c>
      <c r="W67" s="99">
        <v>240317.85377502401</v>
      </c>
      <c r="X67" s="99">
        <v>1264397.5635681199</v>
      </c>
      <c r="Y67" s="99">
        <v>7016.8390956520998</v>
      </c>
      <c r="Z67" s="99">
        <v>296.41957062110299</v>
      </c>
      <c r="AA67" s="99">
        <v>0</v>
      </c>
      <c r="AB67" s="99">
        <v>0</v>
      </c>
      <c r="AC67" s="99">
        <v>9590.9580780267697</v>
      </c>
      <c r="AD67" s="99">
        <v>0</v>
      </c>
      <c r="AE67" s="99">
        <v>209098.797147751</v>
      </c>
      <c r="AF67" s="99">
        <v>46402.682221412702</v>
      </c>
      <c r="AG67" s="99">
        <v>816451.93138122605</v>
      </c>
      <c r="AH67" s="99">
        <v>0</v>
      </c>
      <c r="AI67" s="99">
        <v>0</v>
      </c>
      <c r="AJ67" s="99">
        <v>460218.70225906401</v>
      </c>
      <c r="AK67" s="99">
        <v>0</v>
      </c>
      <c r="AL67" s="99">
        <v>0</v>
      </c>
      <c r="AM67" s="99">
        <v>10846.5021965504</v>
      </c>
      <c r="AN67" s="99">
        <v>229952.75594520601</v>
      </c>
      <c r="AO67" s="99">
        <v>0</v>
      </c>
      <c r="AP67" s="99">
        <v>1430521.8057708701</v>
      </c>
      <c r="AQ67" s="99">
        <v>7607527.6428832998</v>
      </c>
      <c r="AR67" s="99">
        <v>43864.715733528101</v>
      </c>
      <c r="AS67" s="99">
        <v>1863.7018011063301</v>
      </c>
      <c r="AT67" s="99">
        <v>0</v>
      </c>
      <c r="AU67" s="99">
        <v>0</v>
      </c>
      <c r="AV67" s="99">
        <v>21517.067247629198</v>
      </c>
      <c r="AW67" s="99">
        <v>0</v>
      </c>
      <c r="AX67" s="99">
        <v>1322698.9666748</v>
      </c>
      <c r="AY67" s="99">
        <v>278250.13269424398</v>
      </c>
      <c r="AZ67" s="99">
        <v>4942985.7244262705</v>
      </c>
      <c r="BA67" s="99">
        <v>0</v>
      </c>
      <c r="BB67" s="99">
        <v>0</v>
      </c>
      <c r="BC67" s="99">
        <v>2725481.2154846201</v>
      </c>
      <c r="BD67" s="99">
        <v>0</v>
      </c>
      <c r="BE67" s="99">
        <v>0</v>
      </c>
      <c r="BF67" s="99">
        <v>64730.017006397196</v>
      </c>
      <c r="BG67" s="99">
        <v>536593.907318115</v>
      </c>
      <c r="BH67" s="99">
        <v>0</v>
      </c>
      <c r="BI67" s="99">
        <v>95505.920044899001</v>
      </c>
      <c r="BJ67" s="99">
        <v>3230294.8936157199</v>
      </c>
      <c r="BK67" s="99">
        <v>24679.502605676698</v>
      </c>
      <c r="BL67" s="99">
        <v>302.95811775699298</v>
      </c>
      <c r="BM67" s="99">
        <v>0</v>
      </c>
      <c r="BN67" s="99">
        <v>0</v>
      </c>
      <c r="BO67" s="99">
        <v>0</v>
      </c>
      <c r="BP67" s="99">
        <v>0</v>
      </c>
      <c r="BQ67" s="99">
        <v>0</v>
      </c>
      <c r="BR67" s="99">
        <v>81341.774275779695</v>
      </c>
      <c r="BS67" s="99">
        <v>2192476.8529357901</v>
      </c>
      <c r="BT67" s="99">
        <v>0</v>
      </c>
      <c r="BU67" s="99">
        <v>0</v>
      </c>
      <c r="BV67" s="99">
        <v>1080444.48335266</v>
      </c>
      <c r="BW67" s="99">
        <v>0</v>
      </c>
      <c r="BX67" s="99">
        <v>0</v>
      </c>
      <c r="BY67" s="99">
        <v>0</v>
      </c>
      <c r="BZ67" s="99">
        <v>0</v>
      </c>
      <c r="CA67" s="99">
        <v>10302.783478617701</v>
      </c>
      <c r="CB67" s="99">
        <v>1489313.22244263</v>
      </c>
      <c r="CC67" s="99">
        <v>9211697.4852294903</v>
      </c>
      <c r="CD67" s="99">
        <v>3321397.0424804701</v>
      </c>
      <c r="CE67" s="99">
        <v>53.170214642770603</v>
      </c>
      <c r="CF67" s="99">
        <v>10859.5191261768</v>
      </c>
      <c r="CG67" s="99">
        <v>64811.876803398103</v>
      </c>
      <c r="CH67" s="99">
        <v>302.86659398674999</v>
      </c>
      <c r="CI67" s="99">
        <v>10355.624347806001</v>
      </c>
      <c r="CJ67" s="99">
        <v>1524305.5266265899</v>
      </c>
      <c r="CK67" s="99">
        <v>9269630.5134277306</v>
      </c>
      <c r="CL67" s="99">
        <v>3322172.6389770498</v>
      </c>
      <c r="CM67" s="166">
        <v>10912.3078768253</v>
      </c>
      <c r="CN67" s="166">
        <v>1724418.1718444801</v>
      </c>
      <c r="CO67" s="166">
        <v>9713087.3685302697</v>
      </c>
      <c r="CP67" s="99">
        <v>3322172.6389770498</v>
      </c>
      <c r="CQ67" s="99">
        <v>3.9863487219845402</v>
      </c>
      <c r="CR67" s="99">
        <v>302.77887617424102</v>
      </c>
      <c r="CS67" s="99">
        <v>1824.5064509808999</v>
      </c>
      <c r="CT67" s="99">
        <v>305.36007257923501</v>
      </c>
      <c r="CU67" s="98">
        <v>8898.5140850709995</v>
      </c>
      <c r="CV67" s="98">
        <v>40.027886653000003</v>
      </c>
      <c r="CW67" s="98">
        <v>1500172.7415688068</v>
      </c>
      <c r="CX67" s="98">
        <v>9276509.3620328885</v>
      </c>
    </row>
    <row r="68" spans="1:102" x14ac:dyDescent="0.2">
      <c r="A68" s="98" t="s">
        <v>52</v>
      </c>
      <c r="B68" s="100">
        <v>38231</v>
      </c>
      <c r="C68" s="99">
        <v>0</v>
      </c>
      <c r="D68" s="99">
        <v>2149.64677622914</v>
      </c>
      <c r="E68" s="99">
        <v>8453.4676451683008</v>
      </c>
      <c r="F68" s="99">
        <v>61.6675745788962</v>
      </c>
      <c r="G68" s="99">
        <v>8.5859813019633293</v>
      </c>
      <c r="H68" s="99">
        <v>0</v>
      </c>
      <c r="I68" s="99">
        <v>0</v>
      </c>
      <c r="J68" s="99">
        <v>108.287317769602</v>
      </c>
      <c r="K68" s="99">
        <v>0</v>
      </c>
      <c r="L68" s="99">
        <v>2340.7695914804899</v>
      </c>
      <c r="M68" s="99">
        <v>289.907706163824</v>
      </c>
      <c r="N68" s="99">
        <v>5832.16180115938</v>
      </c>
      <c r="O68" s="99">
        <v>0</v>
      </c>
      <c r="P68" s="99">
        <v>0</v>
      </c>
      <c r="Q68" s="99">
        <v>2630.8760672509702</v>
      </c>
      <c r="R68" s="99">
        <v>0</v>
      </c>
      <c r="S68" s="99">
        <v>0</v>
      </c>
      <c r="T68" s="99">
        <v>48.978394070640199</v>
      </c>
      <c r="U68" s="99">
        <v>596.773733116686</v>
      </c>
      <c r="V68" s="99">
        <v>0</v>
      </c>
      <c r="W68" s="99">
        <v>260360.97406768799</v>
      </c>
      <c r="X68" s="99">
        <v>1282244.8574829099</v>
      </c>
      <c r="Y68" s="99">
        <v>7523.4021937847101</v>
      </c>
      <c r="Z68" s="99">
        <v>1896.38324065506</v>
      </c>
      <c r="AA68" s="99">
        <v>0</v>
      </c>
      <c r="AB68" s="99">
        <v>0</v>
      </c>
      <c r="AC68" s="99">
        <v>28179.5449807644</v>
      </c>
      <c r="AD68" s="99">
        <v>0</v>
      </c>
      <c r="AE68" s="99">
        <v>212814.66582870501</v>
      </c>
      <c r="AF68" s="99">
        <v>35301.855259895303</v>
      </c>
      <c r="AG68" s="99">
        <v>853514.68251800502</v>
      </c>
      <c r="AH68" s="99">
        <v>0</v>
      </c>
      <c r="AI68" s="99">
        <v>0</v>
      </c>
      <c r="AJ68" s="99">
        <v>455670.14416885399</v>
      </c>
      <c r="AK68" s="99">
        <v>0</v>
      </c>
      <c r="AL68" s="99">
        <v>0</v>
      </c>
      <c r="AM68" s="99">
        <v>11970.910162448899</v>
      </c>
      <c r="AN68" s="99">
        <v>224900.36937904399</v>
      </c>
      <c r="AO68" s="99">
        <v>0</v>
      </c>
      <c r="AP68" s="99">
        <v>1575735.40013123</v>
      </c>
      <c r="AQ68" s="99">
        <v>7873629.1912231399</v>
      </c>
      <c r="AR68" s="99">
        <v>47249.544403076201</v>
      </c>
      <c r="AS68" s="99">
        <v>12992.2740094662</v>
      </c>
      <c r="AT68" s="99">
        <v>0</v>
      </c>
      <c r="AU68" s="99">
        <v>0</v>
      </c>
      <c r="AV68" s="99">
        <v>66619.878629684405</v>
      </c>
      <c r="AW68" s="99">
        <v>0</v>
      </c>
      <c r="AX68" s="99">
        <v>1375418.9163208001</v>
      </c>
      <c r="AY68" s="99">
        <v>219059.72070884699</v>
      </c>
      <c r="AZ68" s="99">
        <v>5271450.7223510696</v>
      </c>
      <c r="BA68" s="99">
        <v>0</v>
      </c>
      <c r="BB68" s="99">
        <v>0</v>
      </c>
      <c r="BC68" s="99">
        <v>2824473.1769714402</v>
      </c>
      <c r="BD68" s="99">
        <v>0</v>
      </c>
      <c r="BE68" s="99">
        <v>0</v>
      </c>
      <c r="BF68" s="99">
        <v>71750.212615966797</v>
      </c>
      <c r="BG68" s="99">
        <v>533417.13193511998</v>
      </c>
      <c r="BH68" s="99">
        <v>0</v>
      </c>
      <c r="BI68" s="99">
        <v>115788.555247307</v>
      </c>
      <c r="BJ68" s="99">
        <v>3302418.4560241699</v>
      </c>
      <c r="BK68" s="99">
        <v>22371.6443688869</v>
      </c>
      <c r="BL68" s="99">
        <v>2183.1971377730401</v>
      </c>
      <c r="BM68" s="99">
        <v>0</v>
      </c>
      <c r="BN68" s="99">
        <v>0</v>
      </c>
      <c r="BO68" s="99">
        <v>0</v>
      </c>
      <c r="BP68" s="99">
        <v>0</v>
      </c>
      <c r="BQ68" s="99">
        <v>0</v>
      </c>
      <c r="BR68" s="99">
        <v>63560.087011814103</v>
      </c>
      <c r="BS68" s="99">
        <v>2253349.4346618699</v>
      </c>
      <c r="BT68" s="99">
        <v>0</v>
      </c>
      <c r="BU68" s="99">
        <v>0</v>
      </c>
      <c r="BV68" s="99">
        <v>1108016.2116394001</v>
      </c>
      <c r="BW68" s="99">
        <v>0</v>
      </c>
      <c r="BX68" s="99">
        <v>0</v>
      </c>
      <c r="BY68" s="99">
        <v>0</v>
      </c>
      <c r="BZ68" s="99">
        <v>0</v>
      </c>
      <c r="CA68" s="99">
        <v>10603.8566874266</v>
      </c>
      <c r="CB68" s="99">
        <v>1499614.6215210001</v>
      </c>
      <c r="CC68" s="99">
        <v>9560280.60229492</v>
      </c>
      <c r="CD68" s="99">
        <v>3423652.3345947298</v>
      </c>
      <c r="CE68" s="99">
        <v>53.658375157974703</v>
      </c>
      <c r="CF68" s="99">
        <v>13705.103469133401</v>
      </c>
      <c r="CG68" s="99">
        <v>84364.694499015794</v>
      </c>
      <c r="CH68" s="99">
        <v>2185.9084084331998</v>
      </c>
      <c r="CI68" s="99">
        <v>10663.8931185007</v>
      </c>
      <c r="CJ68" s="99">
        <v>1550934.02828979</v>
      </c>
      <c r="CK68" s="99">
        <v>9630593.0115966797</v>
      </c>
      <c r="CL68" s="99">
        <v>3426064.8153381301</v>
      </c>
      <c r="CM68" s="166">
        <v>11216.356592059101</v>
      </c>
      <c r="CN68" s="166">
        <v>1759049.1506652799</v>
      </c>
      <c r="CO68" s="166">
        <v>10030370.057373</v>
      </c>
      <c r="CP68" s="99">
        <v>3426064.8153381301</v>
      </c>
      <c r="CQ68" s="99">
        <v>7.8480240489589104</v>
      </c>
      <c r="CR68" s="99">
        <v>1621.3794775456199</v>
      </c>
      <c r="CS68" s="99">
        <v>11627.3589224815</v>
      </c>
      <c r="CT68" s="99">
        <v>2157.3933077156498</v>
      </c>
      <c r="CU68" s="98">
        <v>8997.3395997610005</v>
      </c>
      <c r="CV68" s="98">
        <v>118.009052994</v>
      </c>
      <c r="CW68" s="98">
        <v>1513319.7249901334</v>
      </c>
      <c r="CX68" s="98">
        <v>9644645.2967939358</v>
      </c>
    </row>
    <row r="69" spans="1:102" x14ac:dyDescent="0.2">
      <c r="A69" s="98" t="s">
        <v>52</v>
      </c>
      <c r="B69" s="100">
        <v>38322</v>
      </c>
      <c r="C69" s="99">
        <v>0</v>
      </c>
      <c r="D69" s="99">
        <v>2126.50119176507</v>
      </c>
      <c r="E69" s="99">
        <v>8371.0379207134192</v>
      </c>
      <c r="F69" s="99">
        <v>68.4796039257199</v>
      </c>
      <c r="G69" s="99">
        <v>13.349446599953801</v>
      </c>
      <c r="H69" s="99">
        <v>0</v>
      </c>
      <c r="I69" s="99">
        <v>0</v>
      </c>
      <c r="J69" s="99">
        <v>185.19938091561201</v>
      </c>
      <c r="K69" s="99">
        <v>0</v>
      </c>
      <c r="L69" s="99">
        <v>1721.7910076677799</v>
      </c>
      <c r="M69" s="99">
        <v>287.22953107580503</v>
      </c>
      <c r="N69" s="99">
        <v>5779.7140395045299</v>
      </c>
      <c r="O69" s="99">
        <v>0</v>
      </c>
      <c r="P69" s="99">
        <v>0</v>
      </c>
      <c r="Q69" s="99">
        <v>2599.4212689399701</v>
      </c>
      <c r="R69" s="99">
        <v>0</v>
      </c>
      <c r="S69" s="99">
        <v>0</v>
      </c>
      <c r="T69" s="99">
        <v>41.592210111208303</v>
      </c>
      <c r="U69" s="99">
        <v>612.65321076661303</v>
      </c>
      <c r="V69" s="99">
        <v>0</v>
      </c>
      <c r="W69" s="99">
        <v>264500.69777298003</v>
      </c>
      <c r="X69" s="99">
        <v>1245356.02426147</v>
      </c>
      <c r="Y69" s="99">
        <v>8455.7107386589105</v>
      </c>
      <c r="Z69" s="99">
        <v>3349.1179184913599</v>
      </c>
      <c r="AA69" s="99">
        <v>0</v>
      </c>
      <c r="AB69" s="99">
        <v>0</v>
      </c>
      <c r="AC69" s="99">
        <v>74138.639507293701</v>
      </c>
      <c r="AD69" s="99">
        <v>0</v>
      </c>
      <c r="AE69" s="99">
        <v>192086.58434104899</v>
      </c>
      <c r="AF69" s="99">
        <v>34851.335538864099</v>
      </c>
      <c r="AG69" s="99">
        <v>819230.00672149705</v>
      </c>
      <c r="AH69" s="99">
        <v>0</v>
      </c>
      <c r="AI69" s="99">
        <v>0</v>
      </c>
      <c r="AJ69" s="99">
        <v>445662.23281478899</v>
      </c>
      <c r="AK69" s="99">
        <v>0</v>
      </c>
      <c r="AL69" s="99">
        <v>0</v>
      </c>
      <c r="AM69" s="99">
        <v>9409.4068256616592</v>
      </c>
      <c r="AN69" s="99">
        <v>245080.32000732399</v>
      </c>
      <c r="AO69" s="99">
        <v>0</v>
      </c>
      <c r="AP69" s="99">
        <v>1639407.39349365</v>
      </c>
      <c r="AQ69" s="99">
        <v>7692385.7061157199</v>
      </c>
      <c r="AR69" s="99">
        <v>53731.782265663103</v>
      </c>
      <c r="AS69" s="99">
        <v>20441.614246845202</v>
      </c>
      <c r="AT69" s="99">
        <v>0</v>
      </c>
      <c r="AU69" s="99">
        <v>0</v>
      </c>
      <c r="AV69" s="99">
        <v>176355.381095886</v>
      </c>
      <c r="AW69" s="99">
        <v>0</v>
      </c>
      <c r="AX69" s="99">
        <v>1245543.6941833501</v>
      </c>
      <c r="AY69" s="99">
        <v>218886.132955551</v>
      </c>
      <c r="AZ69" s="99">
        <v>5113165.3182373</v>
      </c>
      <c r="BA69" s="99">
        <v>0</v>
      </c>
      <c r="BB69" s="99">
        <v>0</v>
      </c>
      <c r="BC69" s="99">
        <v>2728154.2665710398</v>
      </c>
      <c r="BD69" s="99">
        <v>0</v>
      </c>
      <c r="BE69" s="99">
        <v>0</v>
      </c>
      <c r="BF69" s="99">
        <v>59374.0066494942</v>
      </c>
      <c r="BG69" s="99">
        <v>575512.16813659703</v>
      </c>
      <c r="BH69" s="99">
        <v>0</v>
      </c>
      <c r="BI69" s="99">
        <v>111756.760694504</v>
      </c>
      <c r="BJ69" s="99">
        <v>3313633.5859069801</v>
      </c>
      <c r="BK69" s="99">
        <v>27827.5230565071</v>
      </c>
      <c r="BL69" s="99">
        <v>3471.0056694149998</v>
      </c>
      <c r="BM69" s="99">
        <v>0</v>
      </c>
      <c r="BN69" s="99">
        <v>0</v>
      </c>
      <c r="BO69" s="99">
        <v>0</v>
      </c>
      <c r="BP69" s="99">
        <v>0</v>
      </c>
      <c r="BQ69" s="99">
        <v>0</v>
      </c>
      <c r="BR69" s="99">
        <v>64347.041274547599</v>
      </c>
      <c r="BS69" s="99">
        <v>2202771.3601684598</v>
      </c>
      <c r="BT69" s="99">
        <v>0</v>
      </c>
      <c r="BU69" s="99">
        <v>0</v>
      </c>
      <c r="BV69" s="99">
        <v>1104414.7565002399</v>
      </c>
      <c r="BW69" s="99">
        <v>0</v>
      </c>
      <c r="BX69" s="99">
        <v>0</v>
      </c>
      <c r="BY69" s="99">
        <v>0</v>
      </c>
      <c r="BZ69" s="99">
        <v>0</v>
      </c>
      <c r="CA69" s="99">
        <v>10523.203283548401</v>
      </c>
      <c r="CB69" s="99">
        <v>1489492.5545959501</v>
      </c>
      <c r="CC69" s="99">
        <v>9353817.9561767597</v>
      </c>
      <c r="CD69" s="99">
        <v>3369350.1027526902</v>
      </c>
      <c r="CE69" s="99">
        <v>51.893064259551501</v>
      </c>
      <c r="CF69" s="99">
        <v>12106.401473999</v>
      </c>
      <c r="CG69" s="99">
        <v>75761.462389945998</v>
      </c>
      <c r="CH69" s="99">
        <v>3475.9159832000701</v>
      </c>
      <c r="CI69" s="99">
        <v>10573.301709413499</v>
      </c>
      <c r="CJ69" s="99">
        <v>1518701.7453918499</v>
      </c>
      <c r="CK69" s="99">
        <v>9449712.7779540997</v>
      </c>
      <c r="CL69" s="99">
        <v>3373579.65057373</v>
      </c>
      <c r="CM69" s="166">
        <v>11174.183196186999</v>
      </c>
      <c r="CN69" s="166">
        <v>1751514.62712097</v>
      </c>
      <c r="CO69" s="166">
        <v>10014502.376831099</v>
      </c>
      <c r="CP69" s="99">
        <v>3373579.65057373</v>
      </c>
      <c r="CQ69" s="99">
        <v>10.434931145981</v>
      </c>
      <c r="CR69" s="99">
        <v>2808.48178544641</v>
      </c>
      <c r="CS69" s="99">
        <v>17978.8003156185</v>
      </c>
      <c r="CT69" s="99">
        <v>3481.45084947348</v>
      </c>
      <c r="CU69" s="98">
        <v>8823.7813193559996</v>
      </c>
      <c r="CV69" s="98">
        <v>196.04490543099999</v>
      </c>
      <c r="CW69" s="98">
        <v>1501598.9560699491</v>
      </c>
      <c r="CX69" s="98">
        <v>9429579.4185667057</v>
      </c>
    </row>
    <row r="70" spans="1:102" x14ac:dyDescent="0.2">
      <c r="A70" s="98" t="s">
        <v>52</v>
      </c>
      <c r="B70" s="100">
        <v>38412</v>
      </c>
      <c r="C70" s="99">
        <v>0</v>
      </c>
      <c r="D70" s="99">
        <v>2030.37669026852</v>
      </c>
      <c r="E70" s="99">
        <v>8183.7847908735303</v>
      </c>
      <c r="F70" s="99">
        <v>70.050496251322301</v>
      </c>
      <c r="G70" s="99">
        <v>14.875906037981601</v>
      </c>
      <c r="H70" s="99">
        <v>0</v>
      </c>
      <c r="I70" s="99">
        <v>0</v>
      </c>
      <c r="J70" s="99">
        <v>301.66246565803903</v>
      </c>
      <c r="K70" s="99">
        <v>0</v>
      </c>
      <c r="L70" s="99">
        <v>1464.0864405036</v>
      </c>
      <c r="M70" s="99">
        <v>288.82667985185998</v>
      </c>
      <c r="N70" s="99">
        <v>5589.2213897705096</v>
      </c>
      <c r="O70" s="99">
        <v>0</v>
      </c>
      <c r="P70" s="99">
        <v>0</v>
      </c>
      <c r="Q70" s="99">
        <v>2551.14349603653</v>
      </c>
      <c r="R70" s="99">
        <v>0</v>
      </c>
      <c r="S70" s="99">
        <v>0</v>
      </c>
      <c r="T70" s="99">
        <v>42.0157520975918</v>
      </c>
      <c r="U70" s="99">
        <v>681.20224758982704</v>
      </c>
      <c r="V70" s="99">
        <v>0</v>
      </c>
      <c r="W70" s="99">
        <v>217835.004400253</v>
      </c>
      <c r="X70" s="99">
        <v>1254313.9198608401</v>
      </c>
      <c r="Y70" s="99">
        <v>8108.1032382249796</v>
      </c>
      <c r="Z70" s="99">
        <v>4467.3062967657997</v>
      </c>
      <c r="AA70" s="99">
        <v>0</v>
      </c>
      <c r="AB70" s="99">
        <v>0</v>
      </c>
      <c r="AC70" s="99">
        <v>116701.69106578801</v>
      </c>
      <c r="AD70" s="99">
        <v>0</v>
      </c>
      <c r="AE70" s="99">
        <v>154727.75327873201</v>
      </c>
      <c r="AF70" s="99">
        <v>35624.548599720001</v>
      </c>
      <c r="AG70" s="99">
        <v>815720.02498626697</v>
      </c>
      <c r="AH70" s="99">
        <v>0</v>
      </c>
      <c r="AI70" s="99">
        <v>0</v>
      </c>
      <c r="AJ70" s="99">
        <v>449722.12501907302</v>
      </c>
      <c r="AK70" s="99">
        <v>0</v>
      </c>
      <c r="AL70" s="99">
        <v>0</v>
      </c>
      <c r="AM70" s="99">
        <v>9948.1196720600092</v>
      </c>
      <c r="AN70" s="99">
        <v>268710.03910827602</v>
      </c>
      <c r="AO70" s="99">
        <v>0</v>
      </c>
      <c r="AP70" s="99">
        <v>1446209.9434966999</v>
      </c>
      <c r="AQ70" s="99">
        <v>7851874.03125</v>
      </c>
      <c r="AR70" s="99">
        <v>53532.323020935102</v>
      </c>
      <c r="AS70" s="99">
        <v>27125.3124008179</v>
      </c>
      <c r="AT70" s="99">
        <v>0</v>
      </c>
      <c r="AU70" s="99">
        <v>0</v>
      </c>
      <c r="AV70" s="99">
        <v>279095.247425079</v>
      </c>
      <c r="AW70" s="99">
        <v>0</v>
      </c>
      <c r="AX70" s="99">
        <v>1014032.94635773</v>
      </c>
      <c r="AY70" s="99">
        <v>222362.27229690601</v>
      </c>
      <c r="AZ70" s="99">
        <v>5120246.2355346698</v>
      </c>
      <c r="BA70" s="99">
        <v>0</v>
      </c>
      <c r="BB70" s="99">
        <v>0</v>
      </c>
      <c r="BC70" s="99">
        <v>2700371.76379395</v>
      </c>
      <c r="BD70" s="99">
        <v>0</v>
      </c>
      <c r="BE70" s="99">
        <v>0</v>
      </c>
      <c r="BF70" s="99">
        <v>62075.399192810102</v>
      </c>
      <c r="BG70" s="99">
        <v>643336.24149322498</v>
      </c>
      <c r="BH70" s="99">
        <v>0</v>
      </c>
      <c r="BI70" s="99">
        <v>95360.117604255705</v>
      </c>
      <c r="BJ70" s="99">
        <v>3006464.2971191402</v>
      </c>
      <c r="BK70" s="99">
        <v>31238.948254823699</v>
      </c>
      <c r="BL70" s="99">
        <v>3051.53663939238</v>
      </c>
      <c r="BM70" s="99">
        <v>0</v>
      </c>
      <c r="BN70" s="99">
        <v>0</v>
      </c>
      <c r="BO70" s="99">
        <v>0</v>
      </c>
      <c r="BP70" s="99">
        <v>0</v>
      </c>
      <c r="BQ70" s="99">
        <v>0</v>
      </c>
      <c r="BR70" s="99">
        <v>66289.348515510603</v>
      </c>
      <c r="BS70" s="99">
        <v>1953035.22966003</v>
      </c>
      <c r="BT70" s="99">
        <v>0</v>
      </c>
      <c r="BU70" s="99">
        <v>0</v>
      </c>
      <c r="BV70" s="99">
        <v>1097227.24830627</v>
      </c>
      <c r="BW70" s="99">
        <v>0</v>
      </c>
      <c r="BX70" s="99">
        <v>0</v>
      </c>
      <c r="BY70" s="99">
        <v>0</v>
      </c>
      <c r="BZ70" s="99">
        <v>0</v>
      </c>
      <c r="CA70" s="99">
        <v>10196.184891462301</v>
      </c>
      <c r="CB70" s="99">
        <v>1436696.9126434301</v>
      </c>
      <c r="CC70" s="99">
        <v>9021141.2786865197</v>
      </c>
      <c r="CD70" s="99">
        <v>3150821.4876403799</v>
      </c>
      <c r="CE70" s="99">
        <v>53.218640227802098</v>
      </c>
      <c r="CF70" s="99">
        <v>13292.1252760887</v>
      </c>
      <c r="CG70" s="99">
        <v>82692.6530418396</v>
      </c>
      <c r="CH70" s="99">
        <v>3045.0986689627198</v>
      </c>
      <c r="CI70" s="99">
        <v>10245.2414239645</v>
      </c>
      <c r="CJ70" s="99">
        <v>1442461.9126434301</v>
      </c>
      <c r="CK70" s="99">
        <v>9133511.3607177697</v>
      </c>
      <c r="CL70" s="99">
        <v>3152432.5058898898</v>
      </c>
      <c r="CM70" s="166">
        <v>10998.9509396553</v>
      </c>
      <c r="CN70" s="166">
        <v>1721223.31228638</v>
      </c>
      <c r="CO70" s="166">
        <v>9793965.64306641</v>
      </c>
      <c r="CP70" s="99">
        <v>3152432.5058898898</v>
      </c>
      <c r="CQ70" s="99">
        <v>10.795657863956899</v>
      </c>
      <c r="CR70" s="99">
        <v>2937.7278098463999</v>
      </c>
      <c r="CS70" s="99">
        <v>17569.500706195799</v>
      </c>
      <c r="CT70" s="99">
        <v>3051.7927816808201</v>
      </c>
      <c r="CU70" s="98">
        <v>8597.7333607820001</v>
      </c>
      <c r="CV70" s="98">
        <v>312.93784592100002</v>
      </c>
      <c r="CW70" s="98">
        <v>1449989.0379195188</v>
      </c>
      <c r="CX70" s="98">
        <v>9103833.9317283593</v>
      </c>
    </row>
    <row r="71" spans="1:102" x14ac:dyDescent="0.2">
      <c r="A71" s="98" t="s">
        <v>52</v>
      </c>
      <c r="B71" s="100">
        <v>38504</v>
      </c>
      <c r="C71" s="99">
        <v>0</v>
      </c>
      <c r="D71" s="99">
        <v>1088.5948101282099</v>
      </c>
      <c r="E71" s="99">
        <v>8152.6316366195697</v>
      </c>
      <c r="F71" s="99">
        <v>73.613051804713905</v>
      </c>
      <c r="G71" s="99">
        <v>19.534438888775199</v>
      </c>
      <c r="H71" s="99">
        <v>0</v>
      </c>
      <c r="I71" s="99">
        <v>0</v>
      </c>
      <c r="J71" s="99">
        <v>375.72900867834699</v>
      </c>
      <c r="K71" s="99">
        <v>0</v>
      </c>
      <c r="L71" s="99">
        <v>211.596497956663</v>
      </c>
      <c r="M71" s="99">
        <v>209.81858770735599</v>
      </c>
      <c r="N71" s="99">
        <v>5404.8882302045804</v>
      </c>
      <c r="O71" s="99">
        <v>0</v>
      </c>
      <c r="P71" s="99">
        <v>0</v>
      </c>
      <c r="Q71" s="99">
        <v>3414.5458203256098</v>
      </c>
      <c r="R71" s="99">
        <v>0</v>
      </c>
      <c r="S71" s="99">
        <v>0</v>
      </c>
      <c r="T71" s="99">
        <v>45.602436977904297</v>
      </c>
      <c r="U71" s="99">
        <v>726.44521125406004</v>
      </c>
      <c r="V71" s="99">
        <v>0</v>
      </c>
      <c r="W71" s="99">
        <v>106793.48258876801</v>
      </c>
      <c r="X71" s="99">
        <v>1228003.8947296101</v>
      </c>
      <c r="Y71" s="99">
        <v>8293.6691348552704</v>
      </c>
      <c r="Z71" s="99">
        <v>5556.3199331164396</v>
      </c>
      <c r="AA71" s="99">
        <v>0</v>
      </c>
      <c r="AB71" s="99">
        <v>0</v>
      </c>
      <c r="AC71" s="99">
        <v>144947.92177391099</v>
      </c>
      <c r="AD71" s="99">
        <v>0</v>
      </c>
      <c r="AE71" s="99">
        <v>10021.749661088001</v>
      </c>
      <c r="AF71" s="99">
        <v>25463.5868706703</v>
      </c>
      <c r="AG71" s="99">
        <v>768321.27877807606</v>
      </c>
      <c r="AH71" s="99">
        <v>0</v>
      </c>
      <c r="AI71" s="99">
        <v>0</v>
      </c>
      <c r="AJ71" s="99">
        <v>539729.57711029099</v>
      </c>
      <c r="AK71" s="99">
        <v>0</v>
      </c>
      <c r="AL71" s="99">
        <v>0</v>
      </c>
      <c r="AM71" s="99">
        <v>10911.9470933676</v>
      </c>
      <c r="AN71" s="99">
        <v>287962.09233093302</v>
      </c>
      <c r="AO71" s="99">
        <v>0</v>
      </c>
      <c r="AP71" s="99">
        <v>714821.93206024205</v>
      </c>
      <c r="AQ71" s="99">
        <v>7723553.7526245099</v>
      </c>
      <c r="AR71" s="99">
        <v>55359.280771732301</v>
      </c>
      <c r="AS71" s="99">
        <v>34975.010154724099</v>
      </c>
      <c r="AT71" s="99">
        <v>0</v>
      </c>
      <c r="AU71" s="99">
        <v>0</v>
      </c>
      <c r="AV71" s="99">
        <v>359199.21019744902</v>
      </c>
      <c r="AW71" s="99">
        <v>0</v>
      </c>
      <c r="AX71" s="99">
        <v>66086.310257911697</v>
      </c>
      <c r="AY71" s="99">
        <v>164220.15514946001</v>
      </c>
      <c r="AZ71" s="99">
        <v>4851605.1605834998</v>
      </c>
      <c r="BA71" s="99">
        <v>0</v>
      </c>
      <c r="BB71" s="99">
        <v>0</v>
      </c>
      <c r="BC71" s="99">
        <v>3516697.9800720201</v>
      </c>
      <c r="BD71" s="99">
        <v>0</v>
      </c>
      <c r="BE71" s="99">
        <v>0</v>
      </c>
      <c r="BF71" s="99">
        <v>68037.742077827497</v>
      </c>
      <c r="BG71" s="99">
        <v>710234.71459960903</v>
      </c>
      <c r="BH71" s="99">
        <v>0</v>
      </c>
      <c r="BI71" s="99">
        <v>226875.274087906</v>
      </c>
      <c r="BJ71" s="99">
        <v>2975894.7404785198</v>
      </c>
      <c r="BK71" s="99">
        <v>33769.014520168297</v>
      </c>
      <c r="BL71" s="99">
        <v>4220.2450273037002</v>
      </c>
      <c r="BM71" s="99">
        <v>0</v>
      </c>
      <c r="BN71" s="99">
        <v>0</v>
      </c>
      <c r="BO71" s="99">
        <v>0</v>
      </c>
      <c r="BP71" s="99">
        <v>0</v>
      </c>
      <c r="BQ71" s="99">
        <v>0</v>
      </c>
      <c r="BR71" s="99">
        <v>51056.1530442238</v>
      </c>
      <c r="BS71" s="99">
        <v>1872390.5843811</v>
      </c>
      <c r="BT71" s="99">
        <v>0</v>
      </c>
      <c r="BU71" s="99">
        <v>0</v>
      </c>
      <c r="BV71" s="99">
        <v>1311310.7899017299</v>
      </c>
      <c r="BW71" s="99">
        <v>0</v>
      </c>
      <c r="BX71" s="99">
        <v>0</v>
      </c>
      <c r="BY71" s="99">
        <v>0</v>
      </c>
      <c r="BZ71" s="99">
        <v>0</v>
      </c>
      <c r="CA71" s="99">
        <v>9228.9751394987106</v>
      </c>
      <c r="CB71" s="99">
        <v>1366185.9245605499</v>
      </c>
      <c r="CC71" s="99">
        <v>8704490.6029052697</v>
      </c>
      <c r="CD71" s="99">
        <v>3207566.5456237802</v>
      </c>
      <c r="CE71" s="99">
        <v>61.076647685840697</v>
      </c>
      <c r="CF71" s="99">
        <v>14450.200788497899</v>
      </c>
      <c r="CG71" s="99">
        <v>90953.613949775696</v>
      </c>
      <c r="CH71" s="99">
        <v>4219.13558071852</v>
      </c>
      <c r="CI71" s="99">
        <v>9289.9149079322797</v>
      </c>
      <c r="CJ71" s="99">
        <v>1391513.0862579299</v>
      </c>
      <c r="CK71" s="99">
        <v>8763171.1306152306</v>
      </c>
      <c r="CL71" s="99">
        <v>3212232.8301696801</v>
      </c>
      <c r="CM71" s="166">
        <v>9995.6218212842905</v>
      </c>
      <c r="CN71" s="166">
        <v>1663314.10951233</v>
      </c>
      <c r="CO71" s="166">
        <v>9413166.4986572303</v>
      </c>
      <c r="CP71" s="99">
        <v>3212232.8301696801</v>
      </c>
      <c r="CQ71" s="99">
        <v>14.946821323945199</v>
      </c>
      <c r="CR71" s="99">
        <v>4045.3279781937599</v>
      </c>
      <c r="CS71" s="99">
        <v>25568.891983985901</v>
      </c>
      <c r="CT71" s="99">
        <v>4250.59096378088</v>
      </c>
      <c r="CU71" s="98">
        <v>8563.6824770069998</v>
      </c>
      <c r="CV71" s="98">
        <v>392.40504964600001</v>
      </c>
      <c r="CW71" s="98">
        <v>1380636.1253490478</v>
      </c>
      <c r="CX71" s="98">
        <v>8795444.2168550454</v>
      </c>
    </row>
    <row r="72" spans="1:102" x14ac:dyDescent="0.2">
      <c r="A72" s="98" t="s">
        <v>52</v>
      </c>
      <c r="B72" s="100">
        <v>38596</v>
      </c>
      <c r="C72" s="99">
        <v>0</v>
      </c>
      <c r="D72" s="99">
        <v>1172.3398937433999</v>
      </c>
      <c r="E72" s="99">
        <v>7842.8202402591696</v>
      </c>
      <c r="F72" s="99">
        <v>71.793633547611506</v>
      </c>
      <c r="G72" s="99">
        <v>26.7635911679827</v>
      </c>
      <c r="H72" s="99">
        <v>0</v>
      </c>
      <c r="I72" s="99">
        <v>0</v>
      </c>
      <c r="J72" s="99">
        <v>467.21523508429499</v>
      </c>
      <c r="K72" s="99">
        <v>0</v>
      </c>
      <c r="L72" s="99">
        <v>198.32226473092999</v>
      </c>
      <c r="M72" s="99">
        <v>198.49521233514</v>
      </c>
      <c r="N72" s="99">
        <v>5130.7973312735603</v>
      </c>
      <c r="O72" s="99">
        <v>0</v>
      </c>
      <c r="P72" s="99">
        <v>0</v>
      </c>
      <c r="Q72" s="99">
        <v>3568.10122099519</v>
      </c>
      <c r="R72" s="99">
        <v>0</v>
      </c>
      <c r="S72" s="99">
        <v>0</v>
      </c>
      <c r="T72" s="99">
        <v>38.899396843742601</v>
      </c>
      <c r="U72" s="99">
        <v>748.73101837188005</v>
      </c>
      <c r="V72" s="99">
        <v>0</v>
      </c>
      <c r="W72" s="99">
        <v>138896.473814011</v>
      </c>
      <c r="X72" s="99">
        <v>1185415.1536865199</v>
      </c>
      <c r="Y72" s="99">
        <v>7684.8376715779305</v>
      </c>
      <c r="Z72" s="99">
        <v>7475.5449292659796</v>
      </c>
      <c r="AA72" s="99">
        <v>0</v>
      </c>
      <c r="AB72" s="99">
        <v>0</v>
      </c>
      <c r="AC72" s="99">
        <v>170866.54625701901</v>
      </c>
      <c r="AD72" s="99">
        <v>0</v>
      </c>
      <c r="AE72" s="99">
        <v>8276.0509535074198</v>
      </c>
      <c r="AF72" s="99">
        <v>24287.258856535002</v>
      </c>
      <c r="AG72" s="99">
        <v>730980.90056610096</v>
      </c>
      <c r="AH72" s="99">
        <v>0</v>
      </c>
      <c r="AI72" s="99">
        <v>0</v>
      </c>
      <c r="AJ72" s="99">
        <v>559154.97711944603</v>
      </c>
      <c r="AK72" s="99">
        <v>0</v>
      </c>
      <c r="AL72" s="99">
        <v>0</v>
      </c>
      <c r="AM72" s="99">
        <v>9427.7152507305109</v>
      </c>
      <c r="AN72" s="99">
        <v>283607.39451599098</v>
      </c>
      <c r="AO72" s="99">
        <v>0</v>
      </c>
      <c r="AP72" s="99">
        <v>1005544.84131622</v>
      </c>
      <c r="AQ72" s="99">
        <v>7614328.2127075205</v>
      </c>
      <c r="AR72" s="99">
        <v>51291.179365634896</v>
      </c>
      <c r="AS72" s="99">
        <v>47075.472553253203</v>
      </c>
      <c r="AT72" s="99">
        <v>0</v>
      </c>
      <c r="AU72" s="99">
        <v>0</v>
      </c>
      <c r="AV72" s="99">
        <v>426358.62510681199</v>
      </c>
      <c r="AW72" s="99">
        <v>0</v>
      </c>
      <c r="AX72" s="99">
        <v>55265.537780284903</v>
      </c>
      <c r="AY72" s="99">
        <v>163708.47782135001</v>
      </c>
      <c r="AZ72" s="99">
        <v>4709641.5111084003</v>
      </c>
      <c r="BA72" s="99">
        <v>0</v>
      </c>
      <c r="BB72" s="99">
        <v>0</v>
      </c>
      <c r="BC72" s="99">
        <v>3707185.47406006</v>
      </c>
      <c r="BD72" s="99">
        <v>0</v>
      </c>
      <c r="BE72" s="99">
        <v>0</v>
      </c>
      <c r="BF72" s="99">
        <v>58832.310142517097</v>
      </c>
      <c r="BG72" s="99">
        <v>701837.26597595203</v>
      </c>
      <c r="BH72" s="99">
        <v>0</v>
      </c>
      <c r="BI72" s="99">
        <v>187845.029870987</v>
      </c>
      <c r="BJ72" s="99">
        <v>2921842.4435119601</v>
      </c>
      <c r="BK72" s="99">
        <v>37324.341909885399</v>
      </c>
      <c r="BL72" s="99">
        <v>7222.4549516439401</v>
      </c>
      <c r="BM72" s="99">
        <v>0</v>
      </c>
      <c r="BN72" s="99">
        <v>0</v>
      </c>
      <c r="BO72" s="99">
        <v>0</v>
      </c>
      <c r="BP72" s="99">
        <v>0</v>
      </c>
      <c r="BQ72" s="99">
        <v>0</v>
      </c>
      <c r="BR72" s="99">
        <v>42082.437380790703</v>
      </c>
      <c r="BS72" s="99">
        <v>1759347.88685608</v>
      </c>
      <c r="BT72" s="99">
        <v>0</v>
      </c>
      <c r="BU72" s="99">
        <v>0</v>
      </c>
      <c r="BV72" s="99">
        <v>1309465.8560790999</v>
      </c>
      <c r="BW72" s="99">
        <v>0</v>
      </c>
      <c r="BX72" s="99">
        <v>0</v>
      </c>
      <c r="BY72" s="99">
        <v>0</v>
      </c>
      <c r="BZ72" s="99">
        <v>0</v>
      </c>
      <c r="CA72" s="99">
        <v>9025.2932702302896</v>
      </c>
      <c r="CB72" s="99">
        <v>1335614.17150879</v>
      </c>
      <c r="CC72" s="99">
        <v>8648270.3604736291</v>
      </c>
      <c r="CD72" s="99">
        <v>3112320.8418579102</v>
      </c>
      <c r="CE72" s="99">
        <v>59.524825026746797</v>
      </c>
      <c r="CF72" s="99">
        <v>15394.489785551999</v>
      </c>
      <c r="CG72" s="99">
        <v>98036.319342613206</v>
      </c>
      <c r="CH72" s="99">
        <v>7230.1433512568501</v>
      </c>
      <c r="CI72" s="99">
        <v>9090.8603978157007</v>
      </c>
      <c r="CJ72" s="99">
        <v>1339631.0043182401</v>
      </c>
      <c r="CK72" s="99">
        <v>8720974.5941162091</v>
      </c>
      <c r="CL72" s="99">
        <v>3119473.83270264</v>
      </c>
      <c r="CM72" s="166">
        <v>9817.0282233953494</v>
      </c>
      <c r="CN72" s="166">
        <v>1639945.54769897</v>
      </c>
      <c r="CO72" s="166">
        <v>9483581.2930908203</v>
      </c>
      <c r="CP72" s="99">
        <v>3119473.83270264</v>
      </c>
      <c r="CQ72" s="99">
        <v>22.547048271866501</v>
      </c>
      <c r="CR72" s="99">
        <v>5691.5561724305198</v>
      </c>
      <c r="CS72" s="99">
        <v>37971.525492668203</v>
      </c>
      <c r="CT72" s="99">
        <v>7137.1053758859598</v>
      </c>
      <c r="CU72" s="98">
        <v>8153.142845931</v>
      </c>
      <c r="CV72" s="98">
        <v>495.74805500899998</v>
      </c>
      <c r="CW72" s="98">
        <v>1351008.661294342</v>
      </c>
      <c r="CX72" s="98">
        <v>8746306.6798162423</v>
      </c>
    </row>
    <row r="73" spans="1:102" x14ac:dyDescent="0.2">
      <c r="A73" s="98" t="s">
        <v>52</v>
      </c>
      <c r="B73" s="100">
        <v>38687</v>
      </c>
      <c r="C73" s="99">
        <v>0</v>
      </c>
      <c r="D73" s="99">
        <v>1284.7561614513399</v>
      </c>
      <c r="E73" s="99">
        <v>7579.5829312205296</v>
      </c>
      <c r="F73" s="99">
        <v>72.424795273691402</v>
      </c>
      <c r="G73" s="99">
        <v>34.0319989705458</v>
      </c>
      <c r="H73" s="99">
        <v>0</v>
      </c>
      <c r="I73" s="99">
        <v>0</v>
      </c>
      <c r="J73" s="99">
        <v>567.71965205669403</v>
      </c>
      <c r="K73" s="99">
        <v>0</v>
      </c>
      <c r="L73" s="99">
        <v>149.63823136128499</v>
      </c>
      <c r="M73" s="99">
        <v>179.396550400183</v>
      </c>
      <c r="N73" s="99">
        <v>4925.2604169845599</v>
      </c>
      <c r="O73" s="99">
        <v>0</v>
      </c>
      <c r="P73" s="99">
        <v>0</v>
      </c>
      <c r="Q73" s="99">
        <v>3653.7632169425501</v>
      </c>
      <c r="R73" s="99">
        <v>0</v>
      </c>
      <c r="S73" s="99">
        <v>0</v>
      </c>
      <c r="T73" s="99">
        <v>47.391205965541303</v>
      </c>
      <c r="U73" s="99">
        <v>770.93847230076801</v>
      </c>
      <c r="V73" s="99">
        <v>0</v>
      </c>
      <c r="W73" s="99">
        <v>159968.10076141401</v>
      </c>
      <c r="X73" s="99">
        <v>1149806.62440491</v>
      </c>
      <c r="Y73" s="99">
        <v>7850.6100095510501</v>
      </c>
      <c r="Z73" s="99">
        <v>8523.4183106422406</v>
      </c>
      <c r="AA73" s="99">
        <v>0</v>
      </c>
      <c r="AB73" s="99">
        <v>0</v>
      </c>
      <c r="AC73" s="99">
        <v>230787.32952690101</v>
      </c>
      <c r="AD73" s="99">
        <v>0</v>
      </c>
      <c r="AE73" s="99">
        <v>8090.83159154654</v>
      </c>
      <c r="AF73" s="99">
        <v>22834.622387170799</v>
      </c>
      <c r="AG73" s="99">
        <v>698158.94003295898</v>
      </c>
      <c r="AH73" s="99">
        <v>0</v>
      </c>
      <c r="AI73" s="99">
        <v>0</v>
      </c>
      <c r="AJ73" s="99">
        <v>575456.64962768601</v>
      </c>
      <c r="AK73" s="99">
        <v>0</v>
      </c>
      <c r="AL73" s="99">
        <v>0</v>
      </c>
      <c r="AM73" s="99">
        <v>10710.916772604</v>
      </c>
      <c r="AN73" s="99">
        <v>301696.05539703398</v>
      </c>
      <c r="AO73" s="99">
        <v>0</v>
      </c>
      <c r="AP73" s="99">
        <v>1144337.9611969001</v>
      </c>
      <c r="AQ73" s="99">
        <v>7448488.8864746103</v>
      </c>
      <c r="AR73" s="99">
        <v>58286.6273636818</v>
      </c>
      <c r="AS73" s="99">
        <v>56097.934510707899</v>
      </c>
      <c r="AT73" s="99">
        <v>0</v>
      </c>
      <c r="AU73" s="99">
        <v>0</v>
      </c>
      <c r="AV73" s="99">
        <v>593595.56124115002</v>
      </c>
      <c r="AW73" s="99">
        <v>0</v>
      </c>
      <c r="AX73" s="99">
        <v>57176.912841320001</v>
      </c>
      <c r="AY73" s="99">
        <v>156052.91431426999</v>
      </c>
      <c r="AZ73" s="99">
        <v>4548399.4052734403</v>
      </c>
      <c r="BA73" s="99">
        <v>0</v>
      </c>
      <c r="BB73" s="99">
        <v>0</v>
      </c>
      <c r="BC73" s="99">
        <v>3808673.2778930701</v>
      </c>
      <c r="BD73" s="99">
        <v>0</v>
      </c>
      <c r="BE73" s="99">
        <v>0</v>
      </c>
      <c r="BF73" s="99">
        <v>68906.354271888704</v>
      </c>
      <c r="BG73" s="99">
        <v>761777.69742584205</v>
      </c>
      <c r="BH73" s="99">
        <v>0</v>
      </c>
      <c r="BI73" s="99">
        <v>199045.470428467</v>
      </c>
      <c r="BJ73" s="99">
        <v>2909465.71875</v>
      </c>
      <c r="BK73" s="99">
        <v>34546.896584510803</v>
      </c>
      <c r="BL73" s="99">
        <v>7710.2615071535101</v>
      </c>
      <c r="BM73" s="99">
        <v>0</v>
      </c>
      <c r="BN73" s="99">
        <v>0</v>
      </c>
      <c r="BO73" s="99">
        <v>0</v>
      </c>
      <c r="BP73" s="99">
        <v>0</v>
      </c>
      <c r="BQ73" s="99">
        <v>0</v>
      </c>
      <c r="BR73" s="99">
        <v>37721.585371971101</v>
      </c>
      <c r="BS73" s="99">
        <v>1715171.0926208501</v>
      </c>
      <c r="BT73" s="99">
        <v>0</v>
      </c>
      <c r="BU73" s="99">
        <v>0</v>
      </c>
      <c r="BV73" s="99">
        <v>1316921.48649597</v>
      </c>
      <c r="BW73" s="99">
        <v>0</v>
      </c>
      <c r="BX73" s="99">
        <v>0</v>
      </c>
      <c r="BY73" s="99">
        <v>0</v>
      </c>
      <c r="BZ73" s="99">
        <v>0</v>
      </c>
      <c r="CA73" s="99">
        <v>8881.70746552944</v>
      </c>
      <c r="CB73" s="99">
        <v>1307483.13023376</v>
      </c>
      <c r="CC73" s="99">
        <v>8529166.1282959003</v>
      </c>
      <c r="CD73" s="99">
        <v>3053886.2164611798</v>
      </c>
      <c r="CE73" s="99">
        <v>70.749102253466802</v>
      </c>
      <c r="CF73" s="99">
        <v>16344.312765836699</v>
      </c>
      <c r="CG73" s="99">
        <v>107835.99616908999</v>
      </c>
      <c r="CH73" s="99">
        <v>7719.9053298831004</v>
      </c>
      <c r="CI73" s="99">
        <v>8950.2825019359607</v>
      </c>
      <c r="CJ73" s="99">
        <v>1322444.65220642</v>
      </c>
      <c r="CK73" s="99">
        <v>8660743.7835693397</v>
      </c>
      <c r="CL73" s="99">
        <v>3062283.5631408701</v>
      </c>
      <c r="CM73" s="166">
        <v>9690.7628682851791</v>
      </c>
      <c r="CN73" s="166">
        <v>1627395.1148834201</v>
      </c>
      <c r="CO73" s="166">
        <v>9414533.4840087909</v>
      </c>
      <c r="CP73" s="99">
        <v>3062283.5631408701</v>
      </c>
      <c r="CQ73" s="99">
        <v>23.008034281898301</v>
      </c>
      <c r="CR73" s="99">
        <v>5607.64860278368</v>
      </c>
      <c r="CS73" s="99">
        <v>40384.929188728303</v>
      </c>
      <c r="CT73" s="99">
        <v>7722.5609119534502</v>
      </c>
      <c r="CU73" s="98">
        <v>7805.6393404889996</v>
      </c>
      <c r="CV73" s="98">
        <v>599.63699187600002</v>
      </c>
      <c r="CW73" s="98">
        <v>1323827.4429995967</v>
      </c>
      <c r="CX73" s="98">
        <v>8637002.1244649906</v>
      </c>
    </row>
    <row r="74" spans="1:102" x14ac:dyDescent="0.2">
      <c r="A74" s="98" t="s">
        <v>52</v>
      </c>
      <c r="B74" s="100">
        <v>38777</v>
      </c>
      <c r="C74" s="99">
        <v>0</v>
      </c>
      <c r="D74" s="99">
        <v>1434.0801132172301</v>
      </c>
      <c r="E74" s="99">
        <v>7320.0841373205203</v>
      </c>
      <c r="F74" s="99">
        <v>75.076077240519197</v>
      </c>
      <c r="G74" s="99">
        <v>42.595047871582203</v>
      </c>
      <c r="H74" s="99">
        <v>0</v>
      </c>
      <c r="I74" s="99">
        <v>0</v>
      </c>
      <c r="J74" s="99">
        <v>648.18263892829395</v>
      </c>
      <c r="K74" s="99">
        <v>0</v>
      </c>
      <c r="L74" s="99">
        <v>81.035771608352704</v>
      </c>
      <c r="M74" s="99">
        <v>174.397667059675</v>
      </c>
      <c r="N74" s="99">
        <v>4740.39944517612</v>
      </c>
      <c r="O74" s="99">
        <v>37.884834171738497</v>
      </c>
      <c r="P74" s="99">
        <v>0</v>
      </c>
      <c r="Q74" s="99">
        <v>3748.17371219397</v>
      </c>
      <c r="R74" s="99">
        <v>8.9915926364483294</v>
      </c>
      <c r="S74" s="99">
        <v>0</v>
      </c>
      <c r="T74" s="99">
        <v>38.076451004948503</v>
      </c>
      <c r="U74" s="99">
        <v>796.62647111713898</v>
      </c>
      <c r="V74" s="99">
        <v>0</v>
      </c>
      <c r="W74" s="99">
        <v>196378.41942977899</v>
      </c>
      <c r="X74" s="99">
        <v>1122137.9736328099</v>
      </c>
      <c r="Y74" s="99">
        <v>8050.9196608662596</v>
      </c>
      <c r="Z74" s="99">
        <v>9292.5448952913302</v>
      </c>
      <c r="AA74" s="99">
        <v>0</v>
      </c>
      <c r="AB74" s="99">
        <v>0</v>
      </c>
      <c r="AC74" s="99">
        <v>254114.38622283901</v>
      </c>
      <c r="AD74" s="99">
        <v>0</v>
      </c>
      <c r="AE74" s="99">
        <v>4979.97407633066</v>
      </c>
      <c r="AF74" s="99">
        <v>23949.474002838098</v>
      </c>
      <c r="AG74" s="99">
        <v>682418.40940094006</v>
      </c>
      <c r="AH74" s="99">
        <v>2730.5150963067999</v>
      </c>
      <c r="AI74" s="99">
        <v>0</v>
      </c>
      <c r="AJ74" s="99">
        <v>601263.41531372105</v>
      </c>
      <c r="AK74" s="99">
        <v>1436.51751838624</v>
      </c>
      <c r="AL74" s="99">
        <v>0</v>
      </c>
      <c r="AM74" s="99">
        <v>8616.6314394473993</v>
      </c>
      <c r="AN74" s="99">
        <v>309270.00120544399</v>
      </c>
      <c r="AO74" s="99">
        <v>0</v>
      </c>
      <c r="AP74" s="99">
        <v>1381482.95002747</v>
      </c>
      <c r="AQ74" s="99">
        <v>7345626.0572509803</v>
      </c>
      <c r="AR74" s="99">
        <v>55132.310046672799</v>
      </c>
      <c r="AS74" s="99">
        <v>63705.2588338852</v>
      </c>
      <c r="AT74" s="99">
        <v>0</v>
      </c>
      <c r="AU74" s="99">
        <v>0</v>
      </c>
      <c r="AV74" s="99">
        <v>657638.38201141404</v>
      </c>
      <c r="AW74" s="99">
        <v>0</v>
      </c>
      <c r="AX74" s="99">
        <v>34046.477445125602</v>
      </c>
      <c r="AY74" s="99">
        <v>163733.659097672</v>
      </c>
      <c r="AZ74" s="99">
        <v>4467655.4114379901</v>
      </c>
      <c r="BA74" s="99">
        <v>19666.736307859399</v>
      </c>
      <c r="BB74" s="99">
        <v>0</v>
      </c>
      <c r="BC74" s="99">
        <v>4027411.2096557599</v>
      </c>
      <c r="BD74" s="99">
        <v>9596.2692992687207</v>
      </c>
      <c r="BE74" s="99">
        <v>0</v>
      </c>
      <c r="BF74" s="99">
        <v>57296.360550880403</v>
      </c>
      <c r="BG74" s="99">
        <v>795274.52565765404</v>
      </c>
      <c r="BH74" s="99">
        <v>0</v>
      </c>
      <c r="BI74" s="99">
        <v>257689.15259361299</v>
      </c>
      <c r="BJ74" s="99">
        <v>2818489.4828491202</v>
      </c>
      <c r="BK74" s="99">
        <v>36741.456789493597</v>
      </c>
      <c r="BL74" s="99">
        <v>8854.8841013908404</v>
      </c>
      <c r="BM74" s="99">
        <v>0</v>
      </c>
      <c r="BN74" s="99">
        <v>0</v>
      </c>
      <c r="BO74" s="99">
        <v>0</v>
      </c>
      <c r="BP74" s="99">
        <v>0</v>
      </c>
      <c r="BQ74" s="99">
        <v>0</v>
      </c>
      <c r="BR74" s="99">
        <v>40370.8760051727</v>
      </c>
      <c r="BS74" s="99">
        <v>1696630.80232239</v>
      </c>
      <c r="BT74" s="99">
        <v>3856.13524708152</v>
      </c>
      <c r="BU74" s="99">
        <v>0</v>
      </c>
      <c r="BV74" s="99">
        <v>1341620.8482971201</v>
      </c>
      <c r="BW74" s="99">
        <v>999.16602794825997</v>
      </c>
      <c r="BX74" s="99">
        <v>0</v>
      </c>
      <c r="BY74" s="99">
        <v>0</v>
      </c>
      <c r="BZ74" s="99">
        <v>0</v>
      </c>
      <c r="CA74" s="99">
        <v>8740.0788683891296</v>
      </c>
      <c r="CB74" s="99">
        <v>1293609.69142151</v>
      </c>
      <c r="CC74" s="99">
        <v>8730851.61083984</v>
      </c>
      <c r="CD74" s="99">
        <v>3121716.2416992201</v>
      </c>
      <c r="CE74" s="99">
        <v>75.025129460729701</v>
      </c>
      <c r="CF74" s="99">
        <v>16496.110054493001</v>
      </c>
      <c r="CG74" s="99">
        <v>111808.597448349</v>
      </c>
      <c r="CH74" s="99">
        <v>8955.1705833673495</v>
      </c>
      <c r="CI74" s="99">
        <v>8810.6551824808103</v>
      </c>
      <c r="CJ74" s="99">
        <v>1336832.5416870101</v>
      </c>
      <c r="CK74" s="99">
        <v>8870174.8271484394</v>
      </c>
      <c r="CL74" s="99">
        <v>3129638.95230103</v>
      </c>
      <c r="CM74" s="166">
        <v>9662.5359661579096</v>
      </c>
      <c r="CN74" s="166">
        <v>1616081.0463562</v>
      </c>
      <c r="CO74" s="166">
        <v>9575122.0047607403</v>
      </c>
      <c r="CP74" s="99">
        <v>3129638.95230103</v>
      </c>
      <c r="CQ74" s="99">
        <v>27.450805386993999</v>
      </c>
      <c r="CR74" s="99">
        <v>6059.9604002833403</v>
      </c>
      <c r="CS74" s="99">
        <v>41090.8342180252</v>
      </c>
      <c r="CT74" s="99">
        <v>7955.3252943158204</v>
      </c>
      <c r="CU74" s="98">
        <v>7502.4530345539997</v>
      </c>
      <c r="CV74" s="98">
        <v>686.57574584300005</v>
      </c>
      <c r="CW74" s="98">
        <v>1310105.8014760029</v>
      </c>
      <c r="CX74" s="98">
        <v>8842660.208288189</v>
      </c>
    </row>
    <row r="75" spans="1:102" x14ac:dyDescent="0.2">
      <c r="A75" s="98" t="s">
        <v>52</v>
      </c>
      <c r="B75" s="100">
        <v>38869</v>
      </c>
      <c r="C75" s="99">
        <v>0</v>
      </c>
      <c r="D75" s="99">
        <v>1516.2584792375601</v>
      </c>
      <c r="E75" s="99">
        <v>7008.0852780938103</v>
      </c>
      <c r="F75" s="99">
        <v>75.831086935475497</v>
      </c>
      <c r="G75" s="99">
        <v>46.928344448562697</v>
      </c>
      <c r="H75" s="99">
        <v>0</v>
      </c>
      <c r="I75" s="99">
        <v>0</v>
      </c>
      <c r="J75" s="99">
        <v>717.24385546892904</v>
      </c>
      <c r="K75" s="99">
        <v>0</v>
      </c>
      <c r="L75" s="99">
        <v>94.268834393471494</v>
      </c>
      <c r="M75" s="99">
        <v>162.00012534111701</v>
      </c>
      <c r="N75" s="99">
        <v>4550.4784480333301</v>
      </c>
      <c r="O75" s="99">
        <v>51.3813199158758</v>
      </c>
      <c r="P75" s="99">
        <v>0</v>
      </c>
      <c r="Q75" s="99">
        <v>3677.3136388063399</v>
      </c>
      <c r="R75" s="99">
        <v>8.8486469580093399</v>
      </c>
      <c r="S75" s="99">
        <v>0</v>
      </c>
      <c r="T75" s="99">
        <v>34.294312698300899</v>
      </c>
      <c r="U75" s="99">
        <v>829.55918994545902</v>
      </c>
      <c r="V75" s="99">
        <v>0</v>
      </c>
      <c r="W75" s="99">
        <v>185501.37042427101</v>
      </c>
      <c r="X75" s="99">
        <v>1083591.0590210001</v>
      </c>
      <c r="Y75" s="99">
        <v>8060.4704322814896</v>
      </c>
      <c r="Z75" s="99">
        <v>11089.741186142001</v>
      </c>
      <c r="AA75" s="99">
        <v>0</v>
      </c>
      <c r="AB75" s="99">
        <v>0</v>
      </c>
      <c r="AC75" s="99">
        <v>277371.28525543201</v>
      </c>
      <c r="AD75" s="99">
        <v>0</v>
      </c>
      <c r="AE75" s="99">
        <v>7374.8356817960703</v>
      </c>
      <c r="AF75" s="99">
        <v>20921.0264427662</v>
      </c>
      <c r="AG75" s="99">
        <v>673409.687316895</v>
      </c>
      <c r="AH75" s="99">
        <v>3067.17556902766</v>
      </c>
      <c r="AI75" s="99">
        <v>0</v>
      </c>
      <c r="AJ75" s="99">
        <v>576800.98346710205</v>
      </c>
      <c r="AK75" s="99">
        <v>2190.2756945788901</v>
      </c>
      <c r="AL75" s="99">
        <v>0</v>
      </c>
      <c r="AM75" s="99">
        <v>7702.4635849595097</v>
      </c>
      <c r="AN75" s="99">
        <v>320321.34851074201</v>
      </c>
      <c r="AO75" s="99">
        <v>0</v>
      </c>
      <c r="AP75" s="99">
        <v>1332698.7857665999</v>
      </c>
      <c r="AQ75" s="99">
        <v>7161539.5657959003</v>
      </c>
      <c r="AR75" s="99">
        <v>55958.422255516103</v>
      </c>
      <c r="AS75" s="99">
        <v>77696.640281677202</v>
      </c>
      <c r="AT75" s="99">
        <v>0</v>
      </c>
      <c r="AU75" s="99">
        <v>0</v>
      </c>
      <c r="AV75" s="99">
        <v>723028.78717804002</v>
      </c>
      <c r="AW75" s="99">
        <v>0</v>
      </c>
      <c r="AX75" s="99">
        <v>50306.121380805998</v>
      </c>
      <c r="AY75" s="99">
        <v>142618.63298988299</v>
      </c>
      <c r="AZ75" s="99">
        <v>4457930.5958252</v>
      </c>
      <c r="BA75" s="99">
        <v>22937.162798881502</v>
      </c>
      <c r="BB75" s="99">
        <v>0</v>
      </c>
      <c r="BC75" s="99">
        <v>3893106.5238952599</v>
      </c>
      <c r="BD75" s="99">
        <v>15009.426145076801</v>
      </c>
      <c r="BE75" s="99">
        <v>0</v>
      </c>
      <c r="BF75" s="99">
        <v>53325.4407243729</v>
      </c>
      <c r="BG75" s="99">
        <v>837670.970703125</v>
      </c>
      <c r="BH75" s="99">
        <v>0</v>
      </c>
      <c r="BI75" s="99">
        <v>261859.51216506999</v>
      </c>
      <c r="BJ75" s="99">
        <v>2537304.5762329102</v>
      </c>
      <c r="BK75" s="99">
        <v>36504.5802125931</v>
      </c>
      <c r="BL75" s="99">
        <v>11661.1117767096</v>
      </c>
      <c r="BM75" s="99">
        <v>0</v>
      </c>
      <c r="BN75" s="99">
        <v>0</v>
      </c>
      <c r="BO75" s="99">
        <v>0</v>
      </c>
      <c r="BP75" s="99">
        <v>0</v>
      </c>
      <c r="BQ75" s="99">
        <v>0</v>
      </c>
      <c r="BR75" s="99">
        <v>35084.245585441597</v>
      </c>
      <c r="BS75" s="99">
        <v>1530022.1268005399</v>
      </c>
      <c r="BT75" s="99">
        <v>4504.5751893520401</v>
      </c>
      <c r="BU75" s="99">
        <v>0</v>
      </c>
      <c r="BV75" s="99">
        <v>1262867.6669616699</v>
      </c>
      <c r="BW75" s="99">
        <v>1554.6807376742399</v>
      </c>
      <c r="BX75" s="99">
        <v>0</v>
      </c>
      <c r="BY75" s="99">
        <v>0</v>
      </c>
      <c r="BZ75" s="99">
        <v>0</v>
      </c>
      <c r="CA75" s="99">
        <v>8522.3638689517993</v>
      </c>
      <c r="CB75" s="99">
        <v>1266715.61164856</v>
      </c>
      <c r="CC75" s="99">
        <v>8578169.6975097694</v>
      </c>
      <c r="CD75" s="99">
        <v>2812417.22796631</v>
      </c>
      <c r="CE75" s="99">
        <v>73.889401593245594</v>
      </c>
      <c r="CF75" s="99">
        <v>17019.478958845099</v>
      </c>
      <c r="CG75" s="99">
        <v>117035.545527458</v>
      </c>
      <c r="CH75" s="99">
        <v>11717.238455534</v>
      </c>
      <c r="CI75" s="99">
        <v>8596.8087937831897</v>
      </c>
      <c r="CJ75" s="99">
        <v>1289509.1631012</v>
      </c>
      <c r="CK75" s="99">
        <v>8666187.9267578106</v>
      </c>
      <c r="CL75" s="99">
        <v>2824622.67218018</v>
      </c>
      <c r="CM75" s="166">
        <v>9419.6415995359403</v>
      </c>
      <c r="CN75" s="166">
        <v>1610242.0641479499</v>
      </c>
      <c r="CO75" s="166">
        <v>9452062.1031494103</v>
      </c>
      <c r="CP75" s="99">
        <v>2824622.67218018</v>
      </c>
      <c r="CQ75" s="99">
        <v>30.851533380802699</v>
      </c>
      <c r="CR75" s="99">
        <v>7697.0653426051103</v>
      </c>
      <c r="CS75" s="99">
        <v>51853.354630947098</v>
      </c>
      <c r="CT75" s="99">
        <v>10228.8424057961</v>
      </c>
      <c r="CU75" s="98">
        <v>7169.8320094150004</v>
      </c>
      <c r="CV75" s="98">
        <v>761.20016677900003</v>
      </c>
      <c r="CW75" s="98">
        <v>1283735.0906074052</v>
      </c>
      <c r="CX75" s="98">
        <v>8695205.2430372275</v>
      </c>
    </row>
    <row r="76" spans="1:102" x14ac:dyDescent="0.2">
      <c r="A76" s="98" t="s">
        <v>52</v>
      </c>
      <c r="B76" s="100">
        <v>38961</v>
      </c>
      <c r="C76" s="99">
        <v>0</v>
      </c>
      <c r="D76" s="99">
        <v>1549.4497853964599</v>
      </c>
      <c r="E76" s="99">
        <v>6809.0853092670404</v>
      </c>
      <c r="F76" s="99">
        <v>78.634706172160804</v>
      </c>
      <c r="G76" s="99">
        <v>48.996308243833496</v>
      </c>
      <c r="H76" s="99">
        <v>0</v>
      </c>
      <c r="I76" s="99">
        <v>0</v>
      </c>
      <c r="J76" s="99">
        <v>760.35831010341599</v>
      </c>
      <c r="K76" s="99">
        <v>0</v>
      </c>
      <c r="L76" s="99">
        <v>90.6513464944437</v>
      </c>
      <c r="M76" s="99">
        <v>160.77060193382201</v>
      </c>
      <c r="N76" s="99">
        <v>4423.3809806108502</v>
      </c>
      <c r="O76" s="99">
        <v>58.434546690434203</v>
      </c>
      <c r="P76" s="99">
        <v>0</v>
      </c>
      <c r="Q76" s="99">
        <v>3681.7575294077401</v>
      </c>
      <c r="R76" s="99">
        <v>14.604234974365699</v>
      </c>
      <c r="S76" s="99">
        <v>0</v>
      </c>
      <c r="T76" s="99">
        <v>28.644013663986701</v>
      </c>
      <c r="U76" s="99">
        <v>860.74194541573502</v>
      </c>
      <c r="V76" s="99">
        <v>0</v>
      </c>
      <c r="W76" s="99">
        <v>189443.83988952599</v>
      </c>
      <c r="X76" s="99">
        <v>1052267.32531738</v>
      </c>
      <c r="Y76" s="99">
        <v>8579.6339241266305</v>
      </c>
      <c r="Z76" s="99">
        <v>10618.783923745201</v>
      </c>
      <c r="AA76" s="99">
        <v>0</v>
      </c>
      <c r="AB76" s="99">
        <v>0</v>
      </c>
      <c r="AC76" s="99">
        <v>295365.00685501099</v>
      </c>
      <c r="AD76" s="99">
        <v>0</v>
      </c>
      <c r="AE76" s="99">
        <v>6647.2285459041595</v>
      </c>
      <c r="AF76" s="99">
        <v>23542.139878034599</v>
      </c>
      <c r="AG76" s="99">
        <v>642657.54981231701</v>
      </c>
      <c r="AH76" s="99">
        <v>4006.3062387108798</v>
      </c>
      <c r="AI76" s="99">
        <v>0</v>
      </c>
      <c r="AJ76" s="99">
        <v>561444.28765106201</v>
      </c>
      <c r="AK76" s="99">
        <v>2920.8975319862402</v>
      </c>
      <c r="AL76" s="99">
        <v>0</v>
      </c>
      <c r="AM76" s="99">
        <v>6771.5345853567096</v>
      </c>
      <c r="AN76" s="99">
        <v>329326.33738708502</v>
      </c>
      <c r="AO76" s="99">
        <v>0</v>
      </c>
      <c r="AP76" s="99">
        <v>1379561.4244232201</v>
      </c>
      <c r="AQ76" s="99">
        <v>6977219.3203735398</v>
      </c>
      <c r="AR76" s="99">
        <v>58292.488637447401</v>
      </c>
      <c r="AS76" s="99">
        <v>73150.030227661104</v>
      </c>
      <c r="AT76" s="99">
        <v>0</v>
      </c>
      <c r="AU76" s="99">
        <v>0</v>
      </c>
      <c r="AV76" s="99">
        <v>797218.16629791295</v>
      </c>
      <c r="AW76" s="99">
        <v>0</v>
      </c>
      <c r="AX76" s="99">
        <v>46545.943155288704</v>
      </c>
      <c r="AY76" s="99">
        <v>161889.039621353</v>
      </c>
      <c r="AZ76" s="99">
        <v>4281602.31176758</v>
      </c>
      <c r="BA76" s="99">
        <v>30304.713294029199</v>
      </c>
      <c r="BB76" s="99">
        <v>0</v>
      </c>
      <c r="BC76" s="99">
        <v>3783716.71661377</v>
      </c>
      <c r="BD76" s="99">
        <v>20912.435572624199</v>
      </c>
      <c r="BE76" s="99">
        <v>0</v>
      </c>
      <c r="BF76" s="99">
        <v>44789.397667407997</v>
      </c>
      <c r="BG76" s="99">
        <v>882584.96490478504</v>
      </c>
      <c r="BH76" s="99">
        <v>0</v>
      </c>
      <c r="BI76" s="99">
        <v>263814.57783126802</v>
      </c>
      <c r="BJ76" s="99">
        <v>2501436.6288757301</v>
      </c>
      <c r="BK76" s="99">
        <v>37768.232115745501</v>
      </c>
      <c r="BL76" s="99">
        <v>12072.6799567938</v>
      </c>
      <c r="BM76" s="99">
        <v>0</v>
      </c>
      <c r="BN76" s="99">
        <v>0</v>
      </c>
      <c r="BO76" s="99">
        <v>0</v>
      </c>
      <c r="BP76" s="99">
        <v>0</v>
      </c>
      <c r="BQ76" s="99">
        <v>0</v>
      </c>
      <c r="BR76" s="99">
        <v>37092.649541377999</v>
      </c>
      <c r="BS76" s="99">
        <v>1463041.05455017</v>
      </c>
      <c r="BT76" s="99">
        <v>5940.3002276420602</v>
      </c>
      <c r="BU76" s="99">
        <v>0</v>
      </c>
      <c r="BV76" s="99">
        <v>1251853.3110656701</v>
      </c>
      <c r="BW76" s="99">
        <v>2119.60257777572</v>
      </c>
      <c r="BX76" s="99">
        <v>0</v>
      </c>
      <c r="BY76" s="99">
        <v>0</v>
      </c>
      <c r="BZ76" s="99">
        <v>0</v>
      </c>
      <c r="CA76" s="99">
        <v>8354.9668792486209</v>
      </c>
      <c r="CB76" s="99">
        <v>1255438.4477081301</v>
      </c>
      <c r="CC76" s="99">
        <v>8320515.5196533203</v>
      </c>
      <c r="CD76" s="99">
        <v>2764628.0875549298</v>
      </c>
      <c r="CE76" s="99">
        <v>73.474475070834202</v>
      </c>
      <c r="CF76" s="99">
        <v>16473.2723433971</v>
      </c>
      <c r="CG76" s="99">
        <v>112556.255130768</v>
      </c>
      <c r="CH76" s="99">
        <v>12083.1485500336</v>
      </c>
      <c r="CI76" s="99">
        <v>8434.1339980363791</v>
      </c>
      <c r="CJ76" s="99">
        <v>1255538.8256683301</v>
      </c>
      <c r="CK76" s="99">
        <v>8397322.0301513709</v>
      </c>
      <c r="CL76" s="99">
        <v>2776371.2594299298</v>
      </c>
      <c r="CM76" s="166">
        <v>9276.4240473508798</v>
      </c>
      <c r="CN76" s="166">
        <v>1601723.0561065699</v>
      </c>
      <c r="CO76" s="166">
        <v>9280774.3167724591</v>
      </c>
      <c r="CP76" s="99">
        <v>2776371.2594299298</v>
      </c>
      <c r="CQ76" s="99">
        <v>31.3913551389705</v>
      </c>
      <c r="CR76" s="99">
        <v>6745.2227460741997</v>
      </c>
      <c r="CS76" s="99">
        <v>47019.473983287797</v>
      </c>
      <c r="CT76" s="99">
        <v>9891.0973353385907</v>
      </c>
      <c r="CU76" s="98">
        <v>6920.1883184010003</v>
      </c>
      <c r="CV76" s="98">
        <v>807.20794695400002</v>
      </c>
      <c r="CW76" s="98">
        <v>1271911.7200515273</v>
      </c>
      <c r="CX76" s="98">
        <v>8433071.7747840881</v>
      </c>
    </row>
    <row r="77" spans="1:102" x14ac:dyDescent="0.2">
      <c r="A77" s="98" t="s">
        <v>52</v>
      </c>
      <c r="B77" s="100">
        <v>39052</v>
      </c>
      <c r="C77" s="99">
        <v>0</v>
      </c>
      <c r="D77" s="99">
        <v>1634.14127120376</v>
      </c>
      <c r="E77" s="99">
        <v>6636.9102066755304</v>
      </c>
      <c r="F77" s="99">
        <v>79.413996124640093</v>
      </c>
      <c r="G77" s="99">
        <v>51.834193365648403</v>
      </c>
      <c r="H77" s="99">
        <v>0</v>
      </c>
      <c r="I77" s="99">
        <v>0</v>
      </c>
      <c r="J77" s="99">
        <v>831.87264356762205</v>
      </c>
      <c r="K77" s="99">
        <v>0</v>
      </c>
      <c r="L77" s="99">
        <v>91.342415643855901</v>
      </c>
      <c r="M77" s="99">
        <v>163.28805252350901</v>
      </c>
      <c r="N77" s="99">
        <v>4271.5200572609901</v>
      </c>
      <c r="O77" s="99">
        <v>61.939470605924697</v>
      </c>
      <c r="P77" s="99">
        <v>0</v>
      </c>
      <c r="Q77" s="99">
        <v>3729.8228224217901</v>
      </c>
      <c r="R77" s="99">
        <v>13.648285635746999</v>
      </c>
      <c r="S77" s="99">
        <v>0</v>
      </c>
      <c r="T77" s="99">
        <v>23.487259626621402</v>
      </c>
      <c r="U77" s="99">
        <v>910.92610534280504</v>
      </c>
      <c r="V77" s="99">
        <v>0</v>
      </c>
      <c r="W77" s="99">
        <v>205010.59898948701</v>
      </c>
      <c r="X77" s="99">
        <v>1008868.52315521</v>
      </c>
      <c r="Y77" s="99">
        <v>8195.6578447818792</v>
      </c>
      <c r="Z77" s="99">
        <v>12056.3832554817</v>
      </c>
      <c r="AA77" s="99">
        <v>0</v>
      </c>
      <c r="AB77" s="99">
        <v>0</v>
      </c>
      <c r="AC77" s="99">
        <v>327170.598697662</v>
      </c>
      <c r="AD77" s="99">
        <v>0</v>
      </c>
      <c r="AE77" s="99">
        <v>8201.6385662555695</v>
      </c>
      <c r="AF77" s="99">
        <v>24937.668045520801</v>
      </c>
      <c r="AG77" s="99">
        <v>610023.766098022</v>
      </c>
      <c r="AH77" s="99">
        <v>4607.58027619123</v>
      </c>
      <c r="AI77" s="99">
        <v>0</v>
      </c>
      <c r="AJ77" s="99">
        <v>557912.82258606004</v>
      </c>
      <c r="AK77" s="99">
        <v>3464.32715934515</v>
      </c>
      <c r="AL77" s="99">
        <v>0</v>
      </c>
      <c r="AM77" s="99">
        <v>5229.9885416626903</v>
      </c>
      <c r="AN77" s="99">
        <v>346065.15193176299</v>
      </c>
      <c r="AO77" s="99">
        <v>0</v>
      </c>
      <c r="AP77" s="99">
        <v>1449584.8019256601</v>
      </c>
      <c r="AQ77" s="99">
        <v>6808543.1792602502</v>
      </c>
      <c r="AR77" s="99">
        <v>56901.811894893603</v>
      </c>
      <c r="AS77" s="99">
        <v>83623.090597152695</v>
      </c>
      <c r="AT77" s="99">
        <v>0</v>
      </c>
      <c r="AU77" s="99">
        <v>0</v>
      </c>
      <c r="AV77" s="99">
        <v>887679.65272521996</v>
      </c>
      <c r="AW77" s="99">
        <v>0</v>
      </c>
      <c r="AX77" s="99">
        <v>57194.5540437698</v>
      </c>
      <c r="AY77" s="99">
        <v>176607.62868118301</v>
      </c>
      <c r="AZ77" s="99">
        <v>4137101.6270141602</v>
      </c>
      <c r="BA77" s="99">
        <v>35457.310378074602</v>
      </c>
      <c r="BB77" s="99">
        <v>0</v>
      </c>
      <c r="BC77" s="99">
        <v>3889972.8649597201</v>
      </c>
      <c r="BD77" s="99">
        <v>24155.185756683401</v>
      </c>
      <c r="BE77" s="99">
        <v>0</v>
      </c>
      <c r="BF77" s="99">
        <v>35035.077028751402</v>
      </c>
      <c r="BG77" s="99">
        <v>930376.01349639904</v>
      </c>
      <c r="BH77" s="99">
        <v>0</v>
      </c>
      <c r="BI77" s="99">
        <v>277272.41568374599</v>
      </c>
      <c r="BJ77" s="99">
        <v>2414742.3372497601</v>
      </c>
      <c r="BK77" s="99">
        <v>38708.595340251901</v>
      </c>
      <c r="BL77" s="99">
        <v>13750.765747547101</v>
      </c>
      <c r="BM77" s="99">
        <v>0</v>
      </c>
      <c r="BN77" s="99">
        <v>0</v>
      </c>
      <c r="BO77" s="99">
        <v>0</v>
      </c>
      <c r="BP77" s="99">
        <v>0</v>
      </c>
      <c r="BQ77" s="99">
        <v>0</v>
      </c>
      <c r="BR77" s="99">
        <v>39882.588144779198</v>
      </c>
      <c r="BS77" s="99">
        <v>1376276.06140137</v>
      </c>
      <c r="BT77" s="99">
        <v>6950.9129741787901</v>
      </c>
      <c r="BU77" s="99">
        <v>0</v>
      </c>
      <c r="BV77" s="99">
        <v>1246076.4942779499</v>
      </c>
      <c r="BW77" s="99">
        <v>2521.4159823954101</v>
      </c>
      <c r="BX77" s="99">
        <v>0</v>
      </c>
      <c r="BY77" s="99">
        <v>0</v>
      </c>
      <c r="BZ77" s="99">
        <v>0</v>
      </c>
      <c r="CA77" s="99">
        <v>8284.0225989818591</v>
      </c>
      <c r="CB77" s="99">
        <v>1178521.83894348</v>
      </c>
      <c r="CC77" s="99">
        <v>8249655.0391845703</v>
      </c>
      <c r="CD77" s="99">
        <v>2644118.5790405301</v>
      </c>
      <c r="CE77" s="99">
        <v>71.756695678457604</v>
      </c>
      <c r="CF77" s="99">
        <v>16812.6415600777</v>
      </c>
      <c r="CG77" s="99">
        <v>115475.47940731001</v>
      </c>
      <c r="CH77" s="99">
        <v>13765.964965581899</v>
      </c>
      <c r="CI77" s="99">
        <v>8354.0282174348795</v>
      </c>
      <c r="CJ77" s="99">
        <v>1226686.6063842799</v>
      </c>
      <c r="CK77" s="99">
        <v>8399182.1635742206</v>
      </c>
      <c r="CL77" s="99">
        <v>2658421.5883178702</v>
      </c>
      <c r="CM77" s="166">
        <v>9221.7334413528406</v>
      </c>
      <c r="CN77" s="166">
        <v>1549205.1855316199</v>
      </c>
      <c r="CO77" s="166">
        <v>9238162.6719970703</v>
      </c>
      <c r="CP77" s="99">
        <v>2658421.5883178702</v>
      </c>
      <c r="CQ77" s="99">
        <v>35.675911084748797</v>
      </c>
      <c r="CR77" s="99">
        <v>7908.9732205867804</v>
      </c>
      <c r="CS77" s="99">
        <v>56561.127000808701</v>
      </c>
      <c r="CT77" s="99">
        <v>11289.081446051599</v>
      </c>
      <c r="CU77" s="98">
        <v>6725.5902026929998</v>
      </c>
      <c r="CV77" s="98">
        <v>879.50672443600001</v>
      </c>
      <c r="CW77" s="98">
        <v>1195334.4805035577</v>
      </c>
      <c r="CX77" s="98">
        <v>8365130.5185918799</v>
      </c>
    </row>
    <row r="78" spans="1:102" x14ac:dyDescent="0.2">
      <c r="A78" s="98" t="s">
        <v>52</v>
      </c>
      <c r="B78" s="100">
        <v>39142</v>
      </c>
      <c r="C78" s="99">
        <v>0</v>
      </c>
      <c r="D78" s="99">
        <v>1723.7713656425501</v>
      </c>
      <c r="E78" s="99">
        <v>6442.2861953973797</v>
      </c>
      <c r="F78" s="99">
        <v>79.107703873887701</v>
      </c>
      <c r="G78" s="99">
        <v>50.384568285662702</v>
      </c>
      <c r="H78" s="99">
        <v>0</v>
      </c>
      <c r="I78" s="99">
        <v>0</v>
      </c>
      <c r="J78" s="99">
        <v>888.54390347003903</v>
      </c>
      <c r="K78" s="99">
        <v>0</v>
      </c>
      <c r="L78" s="99">
        <v>75.258952825330198</v>
      </c>
      <c r="M78" s="99">
        <v>165.79328490793699</v>
      </c>
      <c r="N78" s="99">
        <v>4097.4721353650102</v>
      </c>
      <c r="O78" s="99">
        <v>66.628616637550294</v>
      </c>
      <c r="P78" s="99">
        <v>0</v>
      </c>
      <c r="Q78" s="99">
        <v>3778.5535732209701</v>
      </c>
      <c r="R78" s="99">
        <v>12.953400149825001</v>
      </c>
      <c r="S78" s="99">
        <v>0</v>
      </c>
      <c r="T78" s="99">
        <v>17.641514935996401</v>
      </c>
      <c r="U78" s="99">
        <v>931.95674451440595</v>
      </c>
      <c r="V78" s="99">
        <v>0</v>
      </c>
      <c r="W78" s="99">
        <v>202546.90796089199</v>
      </c>
      <c r="X78" s="99">
        <v>961895.157554626</v>
      </c>
      <c r="Y78" s="99">
        <v>8831.6066390275992</v>
      </c>
      <c r="Z78" s="99">
        <v>12286.905840396899</v>
      </c>
      <c r="AA78" s="99">
        <v>0</v>
      </c>
      <c r="AB78" s="99">
        <v>0</v>
      </c>
      <c r="AC78" s="99">
        <v>345178.85059356701</v>
      </c>
      <c r="AD78" s="99">
        <v>0</v>
      </c>
      <c r="AE78" s="99">
        <v>5951.5778121352196</v>
      </c>
      <c r="AF78" s="99">
        <v>26229.487033605601</v>
      </c>
      <c r="AG78" s="99">
        <v>573652.28228759801</v>
      </c>
      <c r="AH78" s="99">
        <v>4515.2478686571103</v>
      </c>
      <c r="AI78" s="99">
        <v>0</v>
      </c>
      <c r="AJ78" s="99">
        <v>553134.659713745</v>
      </c>
      <c r="AK78" s="99">
        <v>2719.07494515181</v>
      </c>
      <c r="AL78" s="99">
        <v>0</v>
      </c>
      <c r="AM78" s="99">
        <v>3680.17754915357</v>
      </c>
      <c r="AN78" s="99">
        <v>354463.220939636</v>
      </c>
      <c r="AO78" s="99">
        <v>0</v>
      </c>
      <c r="AP78" s="99">
        <v>1558135.52453613</v>
      </c>
      <c r="AQ78" s="99">
        <v>6543865.8695678702</v>
      </c>
      <c r="AR78" s="99">
        <v>62224.514238834403</v>
      </c>
      <c r="AS78" s="99">
        <v>84204.613050460801</v>
      </c>
      <c r="AT78" s="99">
        <v>0</v>
      </c>
      <c r="AU78" s="99">
        <v>0</v>
      </c>
      <c r="AV78" s="99">
        <v>939939.85665130604</v>
      </c>
      <c r="AW78" s="99">
        <v>0</v>
      </c>
      <c r="AX78" s="99">
        <v>41767.516618728601</v>
      </c>
      <c r="AY78" s="99">
        <v>181450.304477692</v>
      </c>
      <c r="AZ78" s="99">
        <v>3913437.82922363</v>
      </c>
      <c r="BA78" s="99">
        <v>34710.4742698669</v>
      </c>
      <c r="BB78" s="99">
        <v>0</v>
      </c>
      <c r="BC78" s="99">
        <v>3883027.5821227999</v>
      </c>
      <c r="BD78" s="99">
        <v>18109.107492208499</v>
      </c>
      <c r="BE78" s="99">
        <v>0</v>
      </c>
      <c r="BF78" s="99">
        <v>26974.610555171999</v>
      </c>
      <c r="BG78" s="99">
        <v>964842.08444213902</v>
      </c>
      <c r="BH78" s="99">
        <v>0</v>
      </c>
      <c r="BI78" s="99">
        <v>275293.31871414202</v>
      </c>
      <c r="BJ78" s="99">
        <v>2377950.7906189002</v>
      </c>
      <c r="BK78" s="99">
        <v>39650.2235479355</v>
      </c>
      <c r="BL78" s="99">
        <v>14722.673291921599</v>
      </c>
      <c r="BM78" s="99">
        <v>0</v>
      </c>
      <c r="BN78" s="99">
        <v>0</v>
      </c>
      <c r="BO78" s="99">
        <v>0</v>
      </c>
      <c r="BP78" s="99">
        <v>0</v>
      </c>
      <c r="BQ78" s="99">
        <v>0</v>
      </c>
      <c r="BR78" s="99">
        <v>42267.106456279798</v>
      </c>
      <c r="BS78" s="99">
        <v>1372749.7249755899</v>
      </c>
      <c r="BT78" s="99">
        <v>6808.2732456326503</v>
      </c>
      <c r="BU78" s="99">
        <v>0</v>
      </c>
      <c r="BV78" s="99">
        <v>1228013.7118988</v>
      </c>
      <c r="BW78" s="99">
        <v>1875.4394281208499</v>
      </c>
      <c r="BX78" s="99">
        <v>0</v>
      </c>
      <c r="BY78" s="99">
        <v>0</v>
      </c>
      <c r="BZ78" s="99">
        <v>0</v>
      </c>
      <c r="CA78" s="99">
        <v>8160.5905367732003</v>
      </c>
      <c r="CB78" s="99">
        <v>1155716.95121765</v>
      </c>
      <c r="CC78" s="99">
        <v>8081249.1181030301</v>
      </c>
      <c r="CD78" s="99">
        <v>2684678.3905334501</v>
      </c>
      <c r="CE78" s="99">
        <v>65.679662899114206</v>
      </c>
      <c r="CF78" s="99">
        <v>15489.688935399099</v>
      </c>
      <c r="CG78" s="99">
        <v>107716.26291275</v>
      </c>
      <c r="CH78" s="99">
        <v>14700.6394561529</v>
      </c>
      <c r="CI78" s="99">
        <v>8221.9655312299692</v>
      </c>
      <c r="CJ78" s="99">
        <v>1186447.0375518801</v>
      </c>
      <c r="CK78" s="99">
        <v>8235838.2827758798</v>
      </c>
      <c r="CL78" s="99">
        <v>2699339.7104492201</v>
      </c>
      <c r="CM78" s="166">
        <v>9194.8832503557205</v>
      </c>
      <c r="CN78" s="166">
        <v>1523269.96734619</v>
      </c>
      <c r="CO78" s="166">
        <v>9125244.1982421894</v>
      </c>
      <c r="CP78" s="99">
        <v>2699339.7104492201</v>
      </c>
      <c r="CQ78" s="99">
        <v>34.182850331999397</v>
      </c>
      <c r="CR78" s="99">
        <v>8995.8884239196796</v>
      </c>
      <c r="CS78" s="99">
        <v>60233.315737247503</v>
      </c>
      <c r="CT78" s="99">
        <v>12801.8306151628</v>
      </c>
      <c r="CU78" s="98">
        <v>6506.8124337830004</v>
      </c>
      <c r="CV78" s="98">
        <v>932.38462933000005</v>
      </c>
      <c r="CW78" s="98">
        <v>1171206.640153049</v>
      </c>
      <c r="CX78" s="98">
        <v>8188965.3810157804</v>
      </c>
    </row>
    <row r="79" spans="1:102" x14ac:dyDescent="0.2">
      <c r="A79" s="98" t="s">
        <v>52</v>
      </c>
      <c r="B79" s="100">
        <v>39234</v>
      </c>
      <c r="C79" s="99">
        <v>0</v>
      </c>
      <c r="D79" s="99">
        <v>1801.60752879083</v>
      </c>
      <c r="E79" s="99">
        <v>6300.4913564920398</v>
      </c>
      <c r="F79" s="99">
        <v>80.128994524478898</v>
      </c>
      <c r="G79" s="99">
        <v>52.505287621635901</v>
      </c>
      <c r="H79" s="99">
        <v>0</v>
      </c>
      <c r="I79" s="99">
        <v>0</v>
      </c>
      <c r="J79" s="99">
        <v>914.66618208587204</v>
      </c>
      <c r="K79" s="99">
        <v>0</v>
      </c>
      <c r="L79" s="99">
        <v>93.709976102225497</v>
      </c>
      <c r="M79" s="99">
        <v>185.83739539235799</v>
      </c>
      <c r="N79" s="99">
        <v>3941.8133326172801</v>
      </c>
      <c r="O79" s="99">
        <v>64.045769974589305</v>
      </c>
      <c r="P79" s="99">
        <v>0</v>
      </c>
      <c r="Q79" s="99">
        <v>3796.38818031549</v>
      </c>
      <c r="R79" s="99">
        <v>10.7776277945377</v>
      </c>
      <c r="S79" s="99">
        <v>0</v>
      </c>
      <c r="T79" s="99">
        <v>20.422019164543599</v>
      </c>
      <c r="U79" s="99">
        <v>940.06778793036904</v>
      </c>
      <c r="V79" s="99">
        <v>0</v>
      </c>
      <c r="W79" s="99">
        <v>218883.66411209101</v>
      </c>
      <c r="X79" s="99">
        <v>924735.47059631301</v>
      </c>
      <c r="Y79" s="99">
        <v>8787.3290560245496</v>
      </c>
      <c r="Z79" s="99">
        <v>11779.9389173985</v>
      </c>
      <c r="AA79" s="99">
        <v>0</v>
      </c>
      <c r="AB79" s="99">
        <v>0</v>
      </c>
      <c r="AC79" s="99">
        <v>350066.95958328201</v>
      </c>
      <c r="AD79" s="99">
        <v>0</v>
      </c>
      <c r="AE79" s="99">
        <v>5571.6306234598196</v>
      </c>
      <c r="AF79" s="99">
        <v>29713.182217836398</v>
      </c>
      <c r="AG79" s="99">
        <v>537928.38363647496</v>
      </c>
      <c r="AH79" s="99">
        <v>4109.2701872587204</v>
      </c>
      <c r="AI79" s="99">
        <v>0</v>
      </c>
      <c r="AJ79" s="99">
        <v>580604.95672607399</v>
      </c>
      <c r="AK79" s="99">
        <v>2189.33521842957</v>
      </c>
      <c r="AL79" s="99">
        <v>0</v>
      </c>
      <c r="AM79" s="99">
        <v>4641.9180873036403</v>
      </c>
      <c r="AN79" s="99">
        <v>357202.84223556501</v>
      </c>
      <c r="AO79" s="99">
        <v>0</v>
      </c>
      <c r="AP79" s="99">
        <v>1649775.5475921601</v>
      </c>
      <c r="AQ79" s="99">
        <v>6345087.4235229502</v>
      </c>
      <c r="AR79" s="99">
        <v>62455.275224208803</v>
      </c>
      <c r="AS79" s="99">
        <v>82222.939098358198</v>
      </c>
      <c r="AT79" s="99">
        <v>0</v>
      </c>
      <c r="AU79" s="99">
        <v>0</v>
      </c>
      <c r="AV79" s="99">
        <v>964189.81035614002</v>
      </c>
      <c r="AW79" s="99">
        <v>0</v>
      </c>
      <c r="AX79" s="99">
        <v>39718.420145034797</v>
      </c>
      <c r="AY79" s="99">
        <v>207288.34713935899</v>
      </c>
      <c r="AZ79" s="99">
        <v>3699125.7085571298</v>
      </c>
      <c r="BA79" s="99">
        <v>32665.590427875501</v>
      </c>
      <c r="BB79" s="99">
        <v>0</v>
      </c>
      <c r="BC79" s="99">
        <v>4082564.7934875502</v>
      </c>
      <c r="BD79" s="99">
        <v>14887.941103577599</v>
      </c>
      <c r="BE79" s="99">
        <v>0</v>
      </c>
      <c r="BF79" s="99">
        <v>30818.7227470875</v>
      </c>
      <c r="BG79" s="99">
        <v>987522.219429016</v>
      </c>
      <c r="BH79" s="99">
        <v>0</v>
      </c>
      <c r="BI79" s="99">
        <v>320136.16038131702</v>
      </c>
      <c r="BJ79" s="99">
        <v>2283367.38562012</v>
      </c>
      <c r="BK79" s="99">
        <v>40860.815702438398</v>
      </c>
      <c r="BL79" s="99">
        <v>14493.731269121199</v>
      </c>
      <c r="BM79" s="99">
        <v>0</v>
      </c>
      <c r="BN79" s="99">
        <v>0</v>
      </c>
      <c r="BO79" s="99">
        <v>0</v>
      </c>
      <c r="BP79" s="99">
        <v>0</v>
      </c>
      <c r="BQ79" s="99">
        <v>0</v>
      </c>
      <c r="BR79" s="99">
        <v>48439.9119634628</v>
      </c>
      <c r="BS79" s="99">
        <v>1292248.7910766599</v>
      </c>
      <c r="BT79" s="99">
        <v>6409.3536347150803</v>
      </c>
      <c r="BU79" s="99">
        <v>0</v>
      </c>
      <c r="BV79" s="99">
        <v>1291565.1795043901</v>
      </c>
      <c r="BW79" s="99">
        <v>1464.79839207232</v>
      </c>
      <c r="BX79" s="99">
        <v>0</v>
      </c>
      <c r="BY79" s="99">
        <v>0</v>
      </c>
      <c r="BZ79" s="99">
        <v>0</v>
      </c>
      <c r="CA79" s="99">
        <v>8104.39035493135</v>
      </c>
      <c r="CB79" s="99">
        <v>1143949.1904296901</v>
      </c>
      <c r="CC79" s="99">
        <v>8061537.1724243201</v>
      </c>
      <c r="CD79" s="99">
        <v>2623242.7469482399</v>
      </c>
      <c r="CE79" s="99">
        <v>67.693830811418593</v>
      </c>
      <c r="CF79" s="99">
        <v>15271.6559094191</v>
      </c>
      <c r="CG79" s="99">
        <v>104182.109193802</v>
      </c>
      <c r="CH79" s="99">
        <v>14490.309988737101</v>
      </c>
      <c r="CI79" s="99">
        <v>8173.3806651234599</v>
      </c>
      <c r="CJ79" s="99">
        <v>1158684.78981018</v>
      </c>
      <c r="CK79" s="99">
        <v>8115463.2717895498</v>
      </c>
      <c r="CL79" s="99">
        <v>2637026.1121521001</v>
      </c>
      <c r="CM79" s="166">
        <v>9116.9990383386594</v>
      </c>
      <c r="CN79" s="166">
        <v>1512258.4976806601</v>
      </c>
      <c r="CO79" s="166">
        <v>9137103.58666992</v>
      </c>
      <c r="CP79" s="99">
        <v>2637026.1121521001</v>
      </c>
      <c r="CQ79" s="99">
        <v>36.746482809539899</v>
      </c>
      <c r="CR79" s="99">
        <v>8864.3726347684897</v>
      </c>
      <c r="CS79" s="99">
        <v>60941.848429202997</v>
      </c>
      <c r="CT79" s="99">
        <v>13082.939752817199</v>
      </c>
      <c r="CU79" s="98">
        <v>6357.1726850909999</v>
      </c>
      <c r="CV79" s="98">
        <v>963.57888777200003</v>
      </c>
      <c r="CW79" s="98">
        <v>1159220.8463391091</v>
      </c>
      <c r="CX79" s="98">
        <v>8165719.281618122</v>
      </c>
    </row>
    <row r="80" spans="1:102" x14ac:dyDescent="0.2">
      <c r="A80" s="98" t="s">
        <v>52</v>
      </c>
      <c r="B80" s="100">
        <v>39326</v>
      </c>
      <c r="C80" s="99">
        <v>0</v>
      </c>
      <c r="D80" s="99">
        <v>1760.0964076667999</v>
      </c>
      <c r="E80" s="99">
        <v>6140.0390508770897</v>
      </c>
      <c r="F80" s="99">
        <v>81.226168168708696</v>
      </c>
      <c r="G80" s="99">
        <v>56.266514028888203</v>
      </c>
      <c r="H80" s="99">
        <v>0</v>
      </c>
      <c r="I80" s="99">
        <v>0</v>
      </c>
      <c r="J80" s="99">
        <v>938.07395260781095</v>
      </c>
      <c r="K80" s="99">
        <v>0</v>
      </c>
      <c r="L80" s="99">
        <v>131.200925339013</v>
      </c>
      <c r="M80" s="99">
        <v>198.84123906493201</v>
      </c>
      <c r="N80" s="99">
        <v>3824.5838508009901</v>
      </c>
      <c r="O80" s="99">
        <v>61.342553981579798</v>
      </c>
      <c r="P80" s="99">
        <v>0</v>
      </c>
      <c r="Q80" s="99">
        <v>3695.4791132509699</v>
      </c>
      <c r="R80" s="99">
        <v>11.746979857212899</v>
      </c>
      <c r="S80" s="99">
        <v>0</v>
      </c>
      <c r="T80" s="99">
        <v>19.598227513255601</v>
      </c>
      <c r="U80" s="99">
        <v>977.36567996442295</v>
      </c>
      <c r="V80" s="99">
        <v>0</v>
      </c>
      <c r="W80" s="99">
        <v>216417.07103729199</v>
      </c>
      <c r="X80" s="99">
        <v>879929.97066497803</v>
      </c>
      <c r="Y80" s="99">
        <v>8524.7856397628802</v>
      </c>
      <c r="Z80" s="99">
        <v>12201.786443471899</v>
      </c>
      <c r="AA80" s="99">
        <v>0</v>
      </c>
      <c r="AB80" s="99">
        <v>0</v>
      </c>
      <c r="AC80" s="99">
        <v>356243.16326904303</v>
      </c>
      <c r="AD80" s="99">
        <v>0</v>
      </c>
      <c r="AE80" s="99">
        <v>6149.7787952423096</v>
      </c>
      <c r="AF80" s="99">
        <v>30510.3910911083</v>
      </c>
      <c r="AG80" s="99">
        <v>498889.92985153198</v>
      </c>
      <c r="AH80" s="99">
        <v>3238.6685712337498</v>
      </c>
      <c r="AI80" s="99">
        <v>0</v>
      </c>
      <c r="AJ80" s="99">
        <v>553857.30888366699</v>
      </c>
      <c r="AK80" s="99">
        <v>1746.1363822221799</v>
      </c>
      <c r="AL80" s="99">
        <v>0</v>
      </c>
      <c r="AM80" s="99">
        <v>4523.8020433187503</v>
      </c>
      <c r="AN80" s="99">
        <v>366535.536693573</v>
      </c>
      <c r="AO80" s="99">
        <v>0</v>
      </c>
      <c r="AP80" s="99">
        <v>1485907.3968353299</v>
      </c>
      <c r="AQ80" s="99">
        <v>6057621.5361328097</v>
      </c>
      <c r="AR80" s="99">
        <v>59576.754635810903</v>
      </c>
      <c r="AS80" s="99">
        <v>86824.7674036026</v>
      </c>
      <c r="AT80" s="99">
        <v>0</v>
      </c>
      <c r="AU80" s="99">
        <v>0</v>
      </c>
      <c r="AV80" s="99">
        <v>994789.95511627197</v>
      </c>
      <c r="AW80" s="99">
        <v>0</v>
      </c>
      <c r="AX80" s="99">
        <v>43849.924320220904</v>
      </c>
      <c r="AY80" s="99">
        <v>214482.242916107</v>
      </c>
      <c r="AZ80" s="99">
        <v>3454592.19891357</v>
      </c>
      <c r="BA80" s="99">
        <v>25415.7109677792</v>
      </c>
      <c r="BB80" s="99">
        <v>0</v>
      </c>
      <c r="BC80" s="99">
        <v>3824933.5727233901</v>
      </c>
      <c r="BD80" s="99">
        <v>13195.3640594482</v>
      </c>
      <c r="BE80" s="99">
        <v>0</v>
      </c>
      <c r="BF80" s="99">
        <v>32745.071665287</v>
      </c>
      <c r="BG80" s="99">
        <v>1020624.1669540399</v>
      </c>
      <c r="BH80" s="99">
        <v>0</v>
      </c>
      <c r="BI80" s="99">
        <v>304814.23412704503</v>
      </c>
      <c r="BJ80" s="99">
        <v>2241092.5948181199</v>
      </c>
      <c r="BK80" s="99">
        <v>41677.109877109498</v>
      </c>
      <c r="BL80" s="99">
        <v>16475.998272657402</v>
      </c>
      <c r="BM80" s="99">
        <v>0</v>
      </c>
      <c r="BN80" s="99">
        <v>0</v>
      </c>
      <c r="BO80" s="99">
        <v>0</v>
      </c>
      <c r="BP80" s="99">
        <v>0</v>
      </c>
      <c r="BQ80" s="99">
        <v>0</v>
      </c>
      <c r="BR80" s="99">
        <v>51507.595194339803</v>
      </c>
      <c r="BS80" s="99">
        <v>1232542.00883484</v>
      </c>
      <c r="BT80" s="99">
        <v>4996.9004612565004</v>
      </c>
      <c r="BU80" s="99">
        <v>0</v>
      </c>
      <c r="BV80" s="99">
        <v>1244574.28411865</v>
      </c>
      <c r="BW80" s="99">
        <v>1517.6524491161099</v>
      </c>
      <c r="BX80" s="99">
        <v>0</v>
      </c>
      <c r="BY80" s="99">
        <v>0</v>
      </c>
      <c r="BZ80" s="99">
        <v>0</v>
      </c>
      <c r="CA80" s="99">
        <v>7889.4850322008097</v>
      </c>
      <c r="CB80" s="99">
        <v>1094871.06477356</v>
      </c>
      <c r="CC80" s="99">
        <v>7583903.5456542997</v>
      </c>
      <c r="CD80" s="99">
        <v>2546585.1868591299</v>
      </c>
      <c r="CE80" s="99">
        <v>71.308623600751204</v>
      </c>
      <c r="CF80" s="99">
        <v>15862.877353191399</v>
      </c>
      <c r="CG80" s="99">
        <v>114399.104509354</v>
      </c>
      <c r="CH80" s="99">
        <v>16486.964002132401</v>
      </c>
      <c r="CI80" s="99">
        <v>7964.7930848598498</v>
      </c>
      <c r="CJ80" s="99">
        <v>1108744.6013641399</v>
      </c>
      <c r="CK80" s="99">
        <v>7656225.3196411096</v>
      </c>
      <c r="CL80" s="99">
        <v>2563006.10693359</v>
      </c>
      <c r="CM80" s="166">
        <v>8933.5856487751007</v>
      </c>
      <c r="CN80" s="166">
        <v>1478299.49815369</v>
      </c>
      <c r="CO80" s="166">
        <v>8656311.9666747991</v>
      </c>
      <c r="CP80" s="99">
        <v>2563006.10693359</v>
      </c>
      <c r="CQ80" s="99">
        <v>41.453499622643001</v>
      </c>
      <c r="CR80" s="99">
        <v>9529.2507048845291</v>
      </c>
      <c r="CS80" s="99">
        <v>68401.460845947295</v>
      </c>
      <c r="CT80" s="99">
        <v>14825.8641606569</v>
      </c>
      <c r="CU80" s="98">
        <v>6179.1200881650002</v>
      </c>
      <c r="CV80" s="98">
        <v>991.33999091500004</v>
      </c>
      <c r="CW80" s="98">
        <v>1110733.9421267514</v>
      </c>
      <c r="CX80" s="98">
        <v>7698302.6501636533</v>
      </c>
    </row>
    <row r="81" spans="1:102" x14ac:dyDescent="0.2">
      <c r="A81" s="98" t="s">
        <v>52</v>
      </c>
      <c r="B81" s="100">
        <v>39417</v>
      </c>
      <c r="C81" s="99">
        <v>0</v>
      </c>
      <c r="D81" s="99">
        <v>1752.0811911225301</v>
      </c>
      <c r="E81" s="99">
        <v>6084.56874835491</v>
      </c>
      <c r="F81" s="99">
        <v>85.516928638331606</v>
      </c>
      <c r="G81" s="99">
        <v>57.090690892655402</v>
      </c>
      <c r="H81" s="99">
        <v>0</v>
      </c>
      <c r="I81" s="99">
        <v>0</v>
      </c>
      <c r="J81" s="99">
        <v>942.59627184271801</v>
      </c>
      <c r="K81" s="99">
        <v>0</v>
      </c>
      <c r="L81" s="99">
        <v>109.762533546425</v>
      </c>
      <c r="M81" s="99">
        <v>221.666979433969</v>
      </c>
      <c r="N81" s="99">
        <v>3747.70136961341</v>
      </c>
      <c r="O81" s="99">
        <v>65.953422839753301</v>
      </c>
      <c r="P81" s="99">
        <v>0</v>
      </c>
      <c r="Q81" s="99">
        <v>3748.94624403119</v>
      </c>
      <c r="R81" s="99">
        <v>11.576443609548701</v>
      </c>
      <c r="S81" s="99">
        <v>0</v>
      </c>
      <c r="T81" s="99">
        <v>15.219268227694601</v>
      </c>
      <c r="U81" s="99">
        <v>985.63507103174902</v>
      </c>
      <c r="V81" s="99">
        <v>0</v>
      </c>
      <c r="W81" s="99">
        <v>203410.666194916</v>
      </c>
      <c r="X81" s="99">
        <v>867929.77230071998</v>
      </c>
      <c r="Y81" s="99">
        <v>9225.4868358373606</v>
      </c>
      <c r="Z81" s="99">
        <v>12366.316059946999</v>
      </c>
      <c r="AA81" s="99">
        <v>0</v>
      </c>
      <c r="AB81" s="99">
        <v>0</v>
      </c>
      <c r="AC81" s="99">
        <v>365445.10395431501</v>
      </c>
      <c r="AD81" s="99">
        <v>0</v>
      </c>
      <c r="AE81" s="99">
        <v>5176.4150034785298</v>
      </c>
      <c r="AF81" s="99">
        <v>32160.577052116401</v>
      </c>
      <c r="AG81" s="99">
        <v>477550.661693573</v>
      </c>
      <c r="AH81" s="99">
        <v>3725.9374344348898</v>
      </c>
      <c r="AI81" s="99">
        <v>0</v>
      </c>
      <c r="AJ81" s="99">
        <v>541296.36717987095</v>
      </c>
      <c r="AK81" s="99">
        <v>2270.5298212766602</v>
      </c>
      <c r="AL81" s="99">
        <v>0</v>
      </c>
      <c r="AM81" s="99">
        <v>3049.5761212110501</v>
      </c>
      <c r="AN81" s="99">
        <v>376930.16961669899</v>
      </c>
      <c r="AO81" s="99">
        <v>0</v>
      </c>
      <c r="AP81" s="99">
        <v>1485787.85118103</v>
      </c>
      <c r="AQ81" s="99">
        <v>6018810.94250488</v>
      </c>
      <c r="AR81" s="99">
        <v>64698.356800556197</v>
      </c>
      <c r="AS81" s="99">
        <v>87420.6581277847</v>
      </c>
      <c r="AT81" s="99">
        <v>0</v>
      </c>
      <c r="AU81" s="99">
        <v>0</v>
      </c>
      <c r="AV81" s="99">
        <v>1036984.1632843</v>
      </c>
      <c r="AW81" s="99">
        <v>0</v>
      </c>
      <c r="AX81" s="99">
        <v>37254.483128070802</v>
      </c>
      <c r="AY81" s="99">
        <v>227533.15724563599</v>
      </c>
      <c r="AZ81" s="99">
        <v>3329147.8757019001</v>
      </c>
      <c r="BA81" s="99">
        <v>30486.483301639601</v>
      </c>
      <c r="BB81" s="99">
        <v>0</v>
      </c>
      <c r="BC81" s="99">
        <v>3846613.9888000502</v>
      </c>
      <c r="BD81" s="99">
        <v>16248.5250940323</v>
      </c>
      <c r="BE81" s="99">
        <v>0</v>
      </c>
      <c r="BF81" s="99">
        <v>20785.301429510098</v>
      </c>
      <c r="BG81" s="99">
        <v>1064513.94898987</v>
      </c>
      <c r="BH81" s="99">
        <v>0</v>
      </c>
      <c r="BI81" s="99">
        <v>293572.604896545</v>
      </c>
      <c r="BJ81" s="99">
        <v>2236385.2986755399</v>
      </c>
      <c r="BK81" s="99">
        <v>43755.981810092897</v>
      </c>
      <c r="BL81" s="99">
        <v>15836.091847538901</v>
      </c>
      <c r="BM81" s="99">
        <v>0</v>
      </c>
      <c r="BN81" s="99">
        <v>0</v>
      </c>
      <c r="BO81" s="99">
        <v>0</v>
      </c>
      <c r="BP81" s="99">
        <v>0</v>
      </c>
      <c r="BQ81" s="99">
        <v>0</v>
      </c>
      <c r="BR81" s="99">
        <v>60541.169147491499</v>
      </c>
      <c r="BS81" s="99">
        <v>1164069.4824066199</v>
      </c>
      <c r="BT81" s="99">
        <v>5978.8613144159299</v>
      </c>
      <c r="BU81" s="99">
        <v>0</v>
      </c>
      <c r="BV81" s="99">
        <v>1288432.5826721201</v>
      </c>
      <c r="BW81" s="99">
        <v>1969.9362057000401</v>
      </c>
      <c r="BX81" s="99">
        <v>0</v>
      </c>
      <c r="BY81" s="99">
        <v>0</v>
      </c>
      <c r="BZ81" s="99">
        <v>0</v>
      </c>
      <c r="CA81" s="99">
        <v>7847.7861537337303</v>
      </c>
      <c r="CB81" s="99">
        <v>1079394.1402740499</v>
      </c>
      <c r="CC81" s="99">
        <v>7423279.36291504</v>
      </c>
      <c r="CD81" s="99">
        <v>2484554.5523071298</v>
      </c>
      <c r="CE81" s="99">
        <v>68.377910081297202</v>
      </c>
      <c r="CF81" s="99">
        <v>14990.2999739647</v>
      </c>
      <c r="CG81" s="99">
        <v>104385.70340251899</v>
      </c>
      <c r="CH81" s="99">
        <v>15851.4375249147</v>
      </c>
      <c r="CI81" s="99">
        <v>7915.0392571091697</v>
      </c>
      <c r="CJ81" s="99">
        <v>1082341.7515106199</v>
      </c>
      <c r="CK81" s="99">
        <v>7568588.22155762</v>
      </c>
      <c r="CL81" s="99">
        <v>2501110.7448120099</v>
      </c>
      <c r="CM81" s="166">
        <v>8847.9347476959192</v>
      </c>
      <c r="CN81" s="166">
        <v>1470942.0026702899</v>
      </c>
      <c r="CO81" s="166">
        <v>8762537.1129150409</v>
      </c>
      <c r="CP81" s="99">
        <v>2501110.7448120099</v>
      </c>
      <c r="CQ81" s="99">
        <v>42.931480297818801</v>
      </c>
      <c r="CR81" s="99">
        <v>9544.6147457361203</v>
      </c>
      <c r="CS81" s="99">
        <v>67555.583377838106</v>
      </c>
      <c r="CT81" s="99">
        <v>13972.686471581501</v>
      </c>
      <c r="CU81" s="98">
        <v>6134.5587742059997</v>
      </c>
      <c r="CV81" s="98">
        <v>995.20257557900004</v>
      </c>
      <c r="CW81" s="98">
        <v>1094384.4402480146</v>
      </c>
      <c r="CX81" s="98">
        <v>7527665.0663175592</v>
      </c>
    </row>
    <row r="82" spans="1:102" x14ac:dyDescent="0.2">
      <c r="A82" s="98" t="s">
        <v>52</v>
      </c>
      <c r="B82" s="100">
        <v>39508</v>
      </c>
      <c r="C82" s="99">
        <v>0</v>
      </c>
      <c r="D82" s="99">
        <v>1819.08680291474</v>
      </c>
      <c r="E82" s="99">
        <v>6157.8925048112897</v>
      </c>
      <c r="F82" s="99">
        <v>89.044873913750095</v>
      </c>
      <c r="G82" s="99">
        <v>64.114439924247606</v>
      </c>
      <c r="H82" s="99">
        <v>0</v>
      </c>
      <c r="I82" s="99">
        <v>0</v>
      </c>
      <c r="J82" s="99">
        <v>978.51321492344096</v>
      </c>
      <c r="K82" s="99">
        <v>0</v>
      </c>
      <c r="L82" s="99">
        <v>146.12598270922899</v>
      </c>
      <c r="M82" s="99">
        <v>231.57213501259699</v>
      </c>
      <c r="N82" s="99">
        <v>3679.2778409421398</v>
      </c>
      <c r="O82" s="99">
        <v>65.614045286551104</v>
      </c>
      <c r="P82" s="99">
        <v>0</v>
      </c>
      <c r="Q82" s="99">
        <v>3897.4723042845699</v>
      </c>
      <c r="R82" s="99">
        <v>12.883024220122</v>
      </c>
      <c r="S82" s="99">
        <v>0</v>
      </c>
      <c r="T82" s="99">
        <v>14.770762638887399</v>
      </c>
      <c r="U82" s="99">
        <v>1005.1474250331499</v>
      </c>
      <c r="V82" s="99">
        <v>0</v>
      </c>
      <c r="W82" s="99">
        <v>315639.59144973801</v>
      </c>
      <c r="X82" s="99">
        <v>851010.14131164597</v>
      </c>
      <c r="Y82" s="99">
        <v>9467.3054538965207</v>
      </c>
      <c r="Z82" s="99">
        <v>13971.2050157785</v>
      </c>
      <c r="AA82" s="99">
        <v>0</v>
      </c>
      <c r="AB82" s="99">
        <v>0</v>
      </c>
      <c r="AC82" s="99">
        <v>370971.69055175799</v>
      </c>
      <c r="AD82" s="99">
        <v>0</v>
      </c>
      <c r="AE82" s="99">
        <v>8422.8084137439691</v>
      </c>
      <c r="AF82" s="99">
        <v>32140.8412590027</v>
      </c>
      <c r="AG82" s="99">
        <v>458286.73744583101</v>
      </c>
      <c r="AH82" s="99">
        <v>4043.7672073244999</v>
      </c>
      <c r="AI82" s="99">
        <v>0</v>
      </c>
      <c r="AJ82" s="99">
        <v>665466.98478698696</v>
      </c>
      <c r="AK82" s="99">
        <v>2757.2152423262601</v>
      </c>
      <c r="AL82" s="99">
        <v>0</v>
      </c>
      <c r="AM82" s="99">
        <v>2570.8684808909902</v>
      </c>
      <c r="AN82" s="99">
        <v>379523.34822464001</v>
      </c>
      <c r="AO82" s="99">
        <v>0</v>
      </c>
      <c r="AP82" s="99">
        <v>1523378.1749115</v>
      </c>
      <c r="AQ82" s="99">
        <v>5952898.2031860398</v>
      </c>
      <c r="AR82" s="99">
        <v>67745.259708404497</v>
      </c>
      <c r="AS82" s="99">
        <v>99183.841100692705</v>
      </c>
      <c r="AT82" s="99">
        <v>0</v>
      </c>
      <c r="AU82" s="99">
        <v>0</v>
      </c>
      <c r="AV82" s="99">
        <v>1069583.9640502899</v>
      </c>
      <c r="AW82" s="99">
        <v>0</v>
      </c>
      <c r="AX82" s="99">
        <v>61280.169521808602</v>
      </c>
      <c r="AY82" s="99">
        <v>227622.01584243801</v>
      </c>
      <c r="AZ82" s="99">
        <v>3226951.8360900902</v>
      </c>
      <c r="BA82" s="99">
        <v>34728.9666199684</v>
      </c>
      <c r="BB82" s="99">
        <v>0</v>
      </c>
      <c r="BC82" s="99">
        <v>3810684.5951232901</v>
      </c>
      <c r="BD82" s="99">
        <v>19720.828045606599</v>
      </c>
      <c r="BE82" s="99">
        <v>0</v>
      </c>
      <c r="BF82" s="99">
        <v>17481.1351191998</v>
      </c>
      <c r="BG82" s="99">
        <v>1093634.2115020801</v>
      </c>
      <c r="BH82" s="99">
        <v>0</v>
      </c>
      <c r="BI82" s="99">
        <v>271685.459560394</v>
      </c>
      <c r="BJ82" s="99">
        <v>2006057.68019104</v>
      </c>
      <c r="BK82" s="99">
        <v>44050.272389411897</v>
      </c>
      <c r="BL82" s="99">
        <v>17594.484776973699</v>
      </c>
      <c r="BM82" s="99">
        <v>0</v>
      </c>
      <c r="BN82" s="99">
        <v>0</v>
      </c>
      <c r="BO82" s="99">
        <v>0</v>
      </c>
      <c r="BP82" s="99">
        <v>0</v>
      </c>
      <c r="BQ82" s="99">
        <v>0</v>
      </c>
      <c r="BR82" s="99">
        <v>57602.8401503563</v>
      </c>
      <c r="BS82" s="99">
        <v>1053871.16664124</v>
      </c>
      <c r="BT82" s="99">
        <v>6805.4815775752104</v>
      </c>
      <c r="BU82" s="99">
        <v>0</v>
      </c>
      <c r="BV82" s="99">
        <v>1148962.2409820601</v>
      </c>
      <c r="BW82" s="99">
        <v>2540.6495694816099</v>
      </c>
      <c r="BX82" s="99">
        <v>0</v>
      </c>
      <c r="BY82" s="99">
        <v>0</v>
      </c>
      <c r="BZ82" s="99">
        <v>0</v>
      </c>
      <c r="CA82" s="99">
        <v>7974.7491048574402</v>
      </c>
      <c r="CB82" s="99">
        <v>1134530.83203125</v>
      </c>
      <c r="CC82" s="99">
        <v>7340812.1322631799</v>
      </c>
      <c r="CD82" s="99">
        <v>2298015.03619385</v>
      </c>
      <c r="CE82" s="99">
        <v>72.358556413091705</v>
      </c>
      <c r="CF82" s="99">
        <v>15962.4936771393</v>
      </c>
      <c r="CG82" s="99">
        <v>111296.873539925</v>
      </c>
      <c r="CH82" s="99">
        <v>17573.586806774099</v>
      </c>
      <c r="CI82" s="99">
        <v>8043.3412594199199</v>
      </c>
      <c r="CJ82" s="99">
        <v>1161797.57649231</v>
      </c>
      <c r="CK82" s="99">
        <v>7530309.1004028302</v>
      </c>
      <c r="CL82" s="99">
        <v>2316109.0623168899</v>
      </c>
      <c r="CM82" s="166">
        <v>9085.1853704452496</v>
      </c>
      <c r="CN82" s="166">
        <v>1504290.91589355</v>
      </c>
      <c r="CO82" s="166">
        <v>8634731.6271972694</v>
      </c>
      <c r="CP82" s="99">
        <v>2316109.0623168899</v>
      </c>
      <c r="CQ82" s="99">
        <v>46.764252525754301</v>
      </c>
      <c r="CR82" s="99">
        <v>10557.524097204199</v>
      </c>
      <c r="CS82" s="99">
        <v>72378.107532501206</v>
      </c>
      <c r="CT82" s="99">
        <v>14983.743165731399</v>
      </c>
      <c r="CU82" s="98">
        <v>6200.861990249</v>
      </c>
      <c r="CV82" s="98">
        <v>1037.3172717039999</v>
      </c>
      <c r="CW82" s="98">
        <v>1150493.3257083893</v>
      </c>
      <c r="CX82" s="98">
        <v>7452109.0058031045</v>
      </c>
    </row>
    <row r="83" spans="1:102" x14ac:dyDescent="0.2">
      <c r="A83" s="98" t="s">
        <v>52</v>
      </c>
      <c r="B83" s="100">
        <v>39600</v>
      </c>
      <c r="C83" s="99">
        <v>0</v>
      </c>
      <c r="D83" s="99">
        <v>1393.07021172345</v>
      </c>
      <c r="E83" s="99">
        <v>6115.6487133502997</v>
      </c>
      <c r="F83" s="99">
        <v>91.3159487098455</v>
      </c>
      <c r="G83" s="99">
        <v>70.160292347893105</v>
      </c>
      <c r="H83" s="99">
        <v>0</v>
      </c>
      <c r="I83" s="99">
        <v>0</v>
      </c>
      <c r="J83" s="99">
        <v>1013.93399795145</v>
      </c>
      <c r="K83" s="99">
        <v>0</v>
      </c>
      <c r="L83" s="99">
        <v>170.58330470509799</v>
      </c>
      <c r="M83" s="99">
        <v>201.63821367546899</v>
      </c>
      <c r="N83" s="99">
        <v>3584.97994634509</v>
      </c>
      <c r="O83" s="99">
        <v>68.8907825769857</v>
      </c>
      <c r="P83" s="99">
        <v>0</v>
      </c>
      <c r="Q83" s="99">
        <v>3455.88975208998</v>
      </c>
      <c r="R83" s="99">
        <v>16.572192982072</v>
      </c>
      <c r="S83" s="99">
        <v>0</v>
      </c>
      <c r="T83" s="99">
        <v>11.3044421563391</v>
      </c>
      <c r="U83" s="99">
        <v>1027.81278285384</v>
      </c>
      <c r="V83" s="99">
        <v>0</v>
      </c>
      <c r="W83" s="99">
        <v>112514.518135071</v>
      </c>
      <c r="X83" s="99">
        <v>832286.89211273205</v>
      </c>
      <c r="Y83" s="99">
        <v>9001.2966679334604</v>
      </c>
      <c r="Z83" s="99">
        <v>15629.672816157299</v>
      </c>
      <c r="AA83" s="99">
        <v>0</v>
      </c>
      <c r="AB83" s="99">
        <v>0</v>
      </c>
      <c r="AC83" s="99">
        <v>386094.83888626099</v>
      </c>
      <c r="AD83" s="99">
        <v>0</v>
      </c>
      <c r="AE83" s="99">
        <v>10253.064213633499</v>
      </c>
      <c r="AF83" s="99">
        <v>30006.274073839199</v>
      </c>
      <c r="AG83" s="99">
        <v>432480.08350753802</v>
      </c>
      <c r="AH83" s="99">
        <v>4125.0443834662401</v>
      </c>
      <c r="AI83" s="99">
        <v>0</v>
      </c>
      <c r="AJ83" s="99">
        <v>475960.90396881098</v>
      </c>
      <c r="AK83" s="99">
        <v>3639.1853008866301</v>
      </c>
      <c r="AL83" s="99">
        <v>0</v>
      </c>
      <c r="AM83" s="99">
        <v>1077.86434073746</v>
      </c>
      <c r="AN83" s="99">
        <v>387979.13457489002</v>
      </c>
      <c r="AO83" s="99">
        <v>0</v>
      </c>
      <c r="AP83" s="99">
        <v>1040316.635849</v>
      </c>
      <c r="AQ83" s="99">
        <v>5917148.2172241202</v>
      </c>
      <c r="AR83" s="99">
        <v>67412.206074714704</v>
      </c>
      <c r="AS83" s="99">
        <v>113984.900515556</v>
      </c>
      <c r="AT83" s="99">
        <v>0</v>
      </c>
      <c r="AU83" s="99">
        <v>0</v>
      </c>
      <c r="AV83" s="99">
        <v>1121630.2276458701</v>
      </c>
      <c r="AW83" s="99">
        <v>0</v>
      </c>
      <c r="AX83" s="99">
        <v>76704.957603454604</v>
      </c>
      <c r="AY83" s="99">
        <v>220306.02807617199</v>
      </c>
      <c r="AZ83" s="99">
        <v>3074272.7769470201</v>
      </c>
      <c r="BA83" s="99">
        <v>36745.312246799498</v>
      </c>
      <c r="BB83" s="99">
        <v>0</v>
      </c>
      <c r="BC83" s="99">
        <v>3580451.7906799298</v>
      </c>
      <c r="BD83" s="99">
        <v>26942.642801761602</v>
      </c>
      <c r="BE83" s="99">
        <v>0</v>
      </c>
      <c r="BF83" s="99">
        <v>8448.4552296400107</v>
      </c>
      <c r="BG83" s="99">
        <v>1128590.9277343799</v>
      </c>
      <c r="BH83" s="99">
        <v>0</v>
      </c>
      <c r="BI83" s="99">
        <v>214879.33782196001</v>
      </c>
      <c r="BJ83" s="99">
        <v>2001139.3606872601</v>
      </c>
      <c r="BK83" s="99">
        <v>45664.846818924001</v>
      </c>
      <c r="BL83" s="99">
        <v>20523.1088502407</v>
      </c>
      <c r="BM83" s="99">
        <v>0</v>
      </c>
      <c r="BN83" s="99">
        <v>0</v>
      </c>
      <c r="BO83" s="99">
        <v>0</v>
      </c>
      <c r="BP83" s="99">
        <v>0</v>
      </c>
      <c r="BQ83" s="99">
        <v>0</v>
      </c>
      <c r="BR83" s="99">
        <v>54011.987504482298</v>
      </c>
      <c r="BS83" s="99">
        <v>1024974.77327728</v>
      </c>
      <c r="BT83" s="99">
        <v>7201.1223520636604</v>
      </c>
      <c r="BU83" s="99">
        <v>0</v>
      </c>
      <c r="BV83" s="99">
        <v>1157977.48275757</v>
      </c>
      <c r="BW83" s="99">
        <v>3628.5748210251299</v>
      </c>
      <c r="BX83" s="99">
        <v>0</v>
      </c>
      <c r="BY83" s="99">
        <v>0</v>
      </c>
      <c r="BZ83" s="99">
        <v>0</v>
      </c>
      <c r="CA83" s="99">
        <v>7509.3555964827501</v>
      </c>
      <c r="CB83" s="99">
        <v>1005058.00190735</v>
      </c>
      <c r="CC83" s="99">
        <v>7032966.1870117197</v>
      </c>
      <c r="CD83" s="99">
        <v>2234563.5563354502</v>
      </c>
      <c r="CE83" s="99">
        <v>73.574229622259693</v>
      </c>
      <c r="CF83" s="99">
        <v>16002.8988608122</v>
      </c>
      <c r="CG83" s="99">
        <v>116082.698698997</v>
      </c>
      <c r="CH83" s="99">
        <v>20518.5549907684</v>
      </c>
      <c r="CI83" s="99">
        <v>7584.5982223749197</v>
      </c>
      <c r="CJ83" s="99">
        <v>978818.08475494396</v>
      </c>
      <c r="CK83" s="99">
        <v>7071626.07214355</v>
      </c>
      <c r="CL83" s="99">
        <v>2253867.7682800302</v>
      </c>
      <c r="CM83" s="166">
        <v>8623.2581834793109</v>
      </c>
      <c r="CN83" s="166">
        <v>1416181.83387756</v>
      </c>
      <c r="CO83" s="166">
        <v>8419319.4573974591</v>
      </c>
      <c r="CP83" s="99">
        <v>2253867.7682800302</v>
      </c>
      <c r="CQ83" s="99">
        <v>47.636002298910199</v>
      </c>
      <c r="CR83" s="99">
        <v>11368.8714153767</v>
      </c>
      <c r="CS83" s="99">
        <v>81448.94647789</v>
      </c>
      <c r="CT83" s="99">
        <v>16906.7008378506</v>
      </c>
      <c r="CU83" s="98">
        <v>6140.0546953080002</v>
      </c>
      <c r="CV83" s="98">
        <v>1079.1572114799999</v>
      </c>
      <c r="CW83" s="98">
        <v>1021060.9007681622</v>
      </c>
      <c r="CX83" s="98">
        <v>7149048.8857107162</v>
      </c>
    </row>
    <row r="84" spans="1:102" x14ac:dyDescent="0.2">
      <c r="A84" s="98" t="s">
        <v>52</v>
      </c>
      <c r="B84" s="100">
        <v>39692</v>
      </c>
      <c r="C84" s="99">
        <v>0</v>
      </c>
      <c r="D84" s="99">
        <v>1905.9733348488801</v>
      </c>
      <c r="E84" s="99">
        <v>5796.5627362728101</v>
      </c>
      <c r="F84" s="99">
        <v>95.952118482440696</v>
      </c>
      <c r="G84" s="99">
        <v>69.327194334939094</v>
      </c>
      <c r="H84" s="99">
        <v>0</v>
      </c>
      <c r="I84" s="99">
        <v>0</v>
      </c>
      <c r="J84" s="99">
        <v>1051.3260140717</v>
      </c>
      <c r="K84" s="99">
        <v>0</v>
      </c>
      <c r="L84" s="99">
        <v>165.13885475695099</v>
      </c>
      <c r="M84" s="99">
        <v>207.89732135273499</v>
      </c>
      <c r="N84" s="99">
        <v>3421.2629676163201</v>
      </c>
      <c r="O84" s="99">
        <v>72.588688878342495</v>
      </c>
      <c r="P84" s="99">
        <v>0</v>
      </c>
      <c r="Q84" s="99">
        <v>3845.7696794867502</v>
      </c>
      <c r="R84" s="99">
        <v>16.7867215997539</v>
      </c>
      <c r="S84" s="99">
        <v>0</v>
      </c>
      <c r="T84" s="99">
        <v>6.8205138010671398</v>
      </c>
      <c r="U84" s="99">
        <v>1068.3779048025599</v>
      </c>
      <c r="V84" s="99">
        <v>0</v>
      </c>
      <c r="W84" s="99">
        <v>210631.58675384501</v>
      </c>
      <c r="X84" s="99">
        <v>805206.27022552502</v>
      </c>
      <c r="Y84" s="99">
        <v>9942.6900503635406</v>
      </c>
      <c r="Z84" s="99">
        <v>15471.037584781599</v>
      </c>
      <c r="AA84" s="99">
        <v>0</v>
      </c>
      <c r="AB84" s="99">
        <v>0</v>
      </c>
      <c r="AC84" s="99">
        <v>391549.39497756999</v>
      </c>
      <c r="AD84" s="99">
        <v>0</v>
      </c>
      <c r="AE84" s="99">
        <v>13321.5098594427</v>
      </c>
      <c r="AF84" s="99">
        <v>27376.278151512099</v>
      </c>
      <c r="AG84" s="99">
        <v>420825.85402298003</v>
      </c>
      <c r="AH84" s="99">
        <v>4536.5095827579498</v>
      </c>
      <c r="AI84" s="99">
        <v>0</v>
      </c>
      <c r="AJ84" s="99">
        <v>548032.78166198696</v>
      </c>
      <c r="AK84" s="99">
        <v>4373.2574750781096</v>
      </c>
      <c r="AL84" s="99">
        <v>0</v>
      </c>
      <c r="AM84" s="99">
        <v>693.28783008456196</v>
      </c>
      <c r="AN84" s="99">
        <v>395394.93535995501</v>
      </c>
      <c r="AO84" s="99">
        <v>0</v>
      </c>
      <c r="AP84" s="99">
        <v>1699788.2660980199</v>
      </c>
      <c r="AQ84" s="99">
        <v>5765205.12072754</v>
      </c>
      <c r="AR84" s="99">
        <v>74080.042109489397</v>
      </c>
      <c r="AS84" s="99">
        <v>112782.01167106599</v>
      </c>
      <c r="AT84" s="99">
        <v>0</v>
      </c>
      <c r="AU84" s="99">
        <v>0</v>
      </c>
      <c r="AV84" s="99">
        <v>1155469.62190247</v>
      </c>
      <c r="AW84" s="99">
        <v>0</v>
      </c>
      <c r="AX84" s="99">
        <v>98611.093020439104</v>
      </c>
      <c r="AY84" s="99">
        <v>199844.726325989</v>
      </c>
      <c r="AZ84" s="99">
        <v>3011522.4992980999</v>
      </c>
      <c r="BA84" s="99">
        <v>38126.565234661102</v>
      </c>
      <c r="BB84" s="99">
        <v>0</v>
      </c>
      <c r="BC84" s="99">
        <v>4108577.04724121</v>
      </c>
      <c r="BD84" s="99">
        <v>31622.507977724101</v>
      </c>
      <c r="BE84" s="99">
        <v>0</v>
      </c>
      <c r="BF84" s="99">
        <v>5382.8190875649498</v>
      </c>
      <c r="BG84" s="99">
        <v>1165559.3580627399</v>
      </c>
      <c r="BH84" s="99">
        <v>0</v>
      </c>
      <c r="BI84" s="99">
        <v>323943.07636642503</v>
      </c>
      <c r="BJ84" s="99">
        <v>1921675.81892395</v>
      </c>
      <c r="BK84" s="99">
        <v>47234.446837902098</v>
      </c>
      <c r="BL84" s="99">
        <v>20127.742776393901</v>
      </c>
      <c r="BM84" s="99">
        <v>0</v>
      </c>
      <c r="BN84" s="99">
        <v>0</v>
      </c>
      <c r="BO84" s="99">
        <v>0</v>
      </c>
      <c r="BP84" s="99">
        <v>0</v>
      </c>
      <c r="BQ84" s="99">
        <v>0</v>
      </c>
      <c r="BR84" s="99">
        <v>51586.907088756598</v>
      </c>
      <c r="BS84" s="99">
        <v>961477.62057495106</v>
      </c>
      <c r="BT84" s="99">
        <v>7468.5285463333103</v>
      </c>
      <c r="BU84" s="99">
        <v>0</v>
      </c>
      <c r="BV84" s="99">
        <v>1213111.67984009</v>
      </c>
      <c r="BW84" s="99">
        <v>4070.89692381024</v>
      </c>
      <c r="BX84" s="99">
        <v>0</v>
      </c>
      <c r="BY84" s="99">
        <v>0</v>
      </c>
      <c r="BZ84" s="99">
        <v>0</v>
      </c>
      <c r="CA84" s="99">
        <v>7687.3697876334199</v>
      </c>
      <c r="CB84" s="99">
        <v>1021340.72717285</v>
      </c>
      <c r="CC84" s="99">
        <v>7477163.0714721698</v>
      </c>
      <c r="CD84" s="99">
        <v>2247455.1332397498</v>
      </c>
      <c r="CE84" s="99">
        <v>70.850827835500198</v>
      </c>
      <c r="CF84" s="99">
        <v>15601.3482681513</v>
      </c>
      <c r="CG84" s="99">
        <v>114515.739499092</v>
      </c>
      <c r="CH84" s="99">
        <v>20136.963876008998</v>
      </c>
      <c r="CI84" s="99">
        <v>7760.7965010404596</v>
      </c>
      <c r="CJ84" s="99">
        <v>1029957.7711334201</v>
      </c>
      <c r="CK84" s="99">
        <v>7549974.7428588904</v>
      </c>
      <c r="CL84" s="99">
        <v>2267746.8616332998</v>
      </c>
      <c r="CM84" s="166">
        <v>8821.1249921321905</v>
      </c>
      <c r="CN84" s="166">
        <v>1441453.3914032001</v>
      </c>
      <c r="CO84" s="166">
        <v>8643511.1220703106</v>
      </c>
      <c r="CP84" s="99">
        <v>2267746.8616332998</v>
      </c>
      <c r="CQ84" s="99">
        <v>47.6114298705943</v>
      </c>
      <c r="CR84" s="99">
        <v>10468.9605457783</v>
      </c>
      <c r="CS84" s="99">
        <v>77375.6497917175</v>
      </c>
      <c r="CT84" s="99">
        <v>16039.6091263294</v>
      </c>
      <c r="CU84" s="98">
        <v>5800.800600609</v>
      </c>
      <c r="CV84" s="98">
        <v>1116.2631433720001</v>
      </c>
      <c r="CW84" s="98">
        <v>1036942.0754410013</v>
      </c>
      <c r="CX84" s="98">
        <v>7591678.8109712619</v>
      </c>
    </row>
    <row r="85" spans="1:102" x14ac:dyDescent="0.2">
      <c r="A85" s="98" t="s">
        <v>52</v>
      </c>
      <c r="B85" s="100">
        <v>39783</v>
      </c>
      <c r="C85" s="99">
        <v>0</v>
      </c>
      <c r="D85" s="99">
        <v>2238.19628962874</v>
      </c>
      <c r="E85" s="99">
        <v>5697.0388448834401</v>
      </c>
      <c r="F85" s="99">
        <v>96.861892356537297</v>
      </c>
      <c r="G85" s="99">
        <v>70.696055416949093</v>
      </c>
      <c r="H85" s="99">
        <v>0</v>
      </c>
      <c r="I85" s="99">
        <v>0</v>
      </c>
      <c r="J85" s="99">
        <v>1031.03008137643</v>
      </c>
      <c r="K85" s="99">
        <v>0</v>
      </c>
      <c r="L85" s="99">
        <v>186.449123922735</v>
      </c>
      <c r="M85" s="99">
        <v>189.29985425807499</v>
      </c>
      <c r="N85" s="99">
        <v>3334.9379782676701</v>
      </c>
      <c r="O85" s="99">
        <v>73.828458403237207</v>
      </c>
      <c r="P85" s="99">
        <v>0</v>
      </c>
      <c r="Q85" s="99">
        <v>4233.8483903408096</v>
      </c>
      <c r="R85" s="99">
        <v>19.001414600759698</v>
      </c>
      <c r="S85" s="99">
        <v>0</v>
      </c>
      <c r="T85" s="99">
        <v>7.0877584846457502</v>
      </c>
      <c r="U85" s="99">
        <v>1041.98816739023</v>
      </c>
      <c r="V85" s="99">
        <v>0</v>
      </c>
      <c r="W85" s="99">
        <v>375448.83255386399</v>
      </c>
      <c r="X85" s="99">
        <v>772638.87147521996</v>
      </c>
      <c r="Y85" s="99">
        <v>9835.9308006763495</v>
      </c>
      <c r="Z85" s="99">
        <v>16078.779110789301</v>
      </c>
      <c r="AA85" s="99">
        <v>0</v>
      </c>
      <c r="AB85" s="99">
        <v>0</v>
      </c>
      <c r="AC85" s="99">
        <v>389367.194480896</v>
      </c>
      <c r="AD85" s="99">
        <v>0</v>
      </c>
      <c r="AE85" s="99">
        <v>16614.8987996578</v>
      </c>
      <c r="AF85" s="99">
        <v>25774.8707990646</v>
      </c>
      <c r="AG85" s="99">
        <v>406804.362659454</v>
      </c>
      <c r="AH85" s="99">
        <v>4297.7797214984903</v>
      </c>
      <c r="AI85" s="99">
        <v>0</v>
      </c>
      <c r="AJ85" s="99">
        <v>670703.66806030297</v>
      </c>
      <c r="AK85" s="99">
        <v>4553.08103120327</v>
      </c>
      <c r="AL85" s="99">
        <v>0</v>
      </c>
      <c r="AM85" s="99">
        <v>760.51047105342195</v>
      </c>
      <c r="AN85" s="99">
        <v>392144.26314163202</v>
      </c>
      <c r="AO85" s="99">
        <v>0</v>
      </c>
      <c r="AP85" s="99">
        <v>2768338.7142028799</v>
      </c>
      <c r="AQ85" s="99">
        <v>5556731.1848754901</v>
      </c>
      <c r="AR85" s="99">
        <v>71721.787279128999</v>
      </c>
      <c r="AS85" s="99">
        <v>117151.704179764</v>
      </c>
      <c r="AT85" s="99">
        <v>0</v>
      </c>
      <c r="AU85" s="99">
        <v>0</v>
      </c>
      <c r="AV85" s="99">
        <v>1165237.48400879</v>
      </c>
      <c r="AW85" s="99">
        <v>0</v>
      </c>
      <c r="AX85" s="99">
        <v>126505.717841148</v>
      </c>
      <c r="AY85" s="99">
        <v>189480.71547508199</v>
      </c>
      <c r="AZ85" s="99">
        <v>2940522.6715393099</v>
      </c>
      <c r="BA85" s="99">
        <v>36756.212922096303</v>
      </c>
      <c r="BB85" s="99">
        <v>0</v>
      </c>
      <c r="BC85" s="99">
        <v>5077829.8171997098</v>
      </c>
      <c r="BD85" s="99">
        <v>32699.847737312299</v>
      </c>
      <c r="BE85" s="99">
        <v>0</v>
      </c>
      <c r="BF85" s="99">
        <v>5959.6865243315697</v>
      </c>
      <c r="BG85" s="99">
        <v>1172005.6136932401</v>
      </c>
      <c r="BH85" s="99">
        <v>0</v>
      </c>
      <c r="BI85" s="99">
        <v>527824.62033844006</v>
      </c>
      <c r="BJ85" s="99">
        <v>1875669.5377654999</v>
      </c>
      <c r="BK85" s="99">
        <v>48525.441103935198</v>
      </c>
      <c r="BL85" s="99">
        <v>20559.051167488102</v>
      </c>
      <c r="BM85" s="99">
        <v>0</v>
      </c>
      <c r="BN85" s="99">
        <v>0</v>
      </c>
      <c r="BO85" s="99">
        <v>0</v>
      </c>
      <c r="BP85" s="99">
        <v>0</v>
      </c>
      <c r="BQ85" s="99">
        <v>0</v>
      </c>
      <c r="BR85" s="99">
        <v>49475.464818477602</v>
      </c>
      <c r="BS85" s="99">
        <v>942846.77513122605</v>
      </c>
      <c r="BT85" s="99">
        <v>7176.4582750797299</v>
      </c>
      <c r="BU85" s="99">
        <v>0</v>
      </c>
      <c r="BV85" s="99">
        <v>1406561.6707458501</v>
      </c>
      <c r="BW85" s="99">
        <v>4010.1224546134499</v>
      </c>
      <c r="BX85" s="99">
        <v>0</v>
      </c>
      <c r="BY85" s="99">
        <v>0</v>
      </c>
      <c r="BZ85" s="99">
        <v>0</v>
      </c>
      <c r="CA85" s="99">
        <v>7951.6201458573296</v>
      </c>
      <c r="CB85" s="99">
        <v>1107553.37484741</v>
      </c>
      <c r="CC85" s="99">
        <v>8329226.21984863</v>
      </c>
      <c r="CD85" s="99">
        <v>2367073.2190246601</v>
      </c>
      <c r="CE85" s="99">
        <v>71.296655885875197</v>
      </c>
      <c r="CF85" s="99">
        <v>16046.4572650194</v>
      </c>
      <c r="CG85" s="99">
        <v>117105.357350349</v>
      </c>
      <c r="CH85" s="99">
        <v>20576.194866895701</v>
      </c>
      <c r="CI85" s="99">
        <v>8021.8110541105298</v>
      </c>
      <c r="CJ85" s="99">
        <v>1155187.68006897</v>
      </c>
      <c r="CK85" s="99">
        <v>8498232.5218505897</v>
      </c>
      <c r="CL85" s="99">
        <v>2388427.91870117</v>
      </c>
      <c r="CM85" s="166">
        <v>9011.5595782995206</v>
      </c>
      <c r="CN85" s="166">
        <v>1515314.3111572301</v>
      </c>
      <c r="CO85" s="166">
        <v>9608948.1534423791</v>
      </c>
      <c r="CP85" s="99">
        <v>2388427.91870117</v>
      </c>
      <c r="CQ85" s="99">
        <v>47.040991215966599</v>
      </c>
      <c r="CR85" s="99">
        <v>10760.329113125799</v>
      </c>
      <c r="CS85" s="99">
        <v>79140.822698593096</v>
      </c>
      <c r="CT85" s="99">
        <v>16694.572550773599</v>
      </c>
      <c r="CU85" s="98">
        <v>5709.8175270989996</v>
      </c>
      <c r="CV85" s="98">
        <v>1098.1845612080001</v>
      </c>
      <c r="CW85" s="98">
        <v>1123599.8321124294</v>
      </c>
      <c r="CX85" s="98">
        <v>8446331.5771989785</v>
      </c>
    </row>
    <row r="86" spans="1:102" x14ac:dyDescent="0.2">
      <c r="A86" s="98" t="s">
        <v>52</v>
      </c>
      <c r="B86" s="100">
        <v>39873</v>
      </c>
      <c r="C86" s="99">
        <v>0</v>
      </c>
      <c r="D86" s="99">
        <v>1975.8579448461501</v>
      </c>
      <c r="E86" s="99">
        <v>5535.9033420085898</v>
      </c>
      <c r="F86" s="99">
        <v>94.848627004772396</v>
      </c>
      <c r="G86" s="99">
        <v>77.833942612633095</v>
      </c>
      <c r="H86" s="99">
        <v>0</v>
      </c>
      <c r="I86" s="99">
        <v>0</v>
      </c>
      <c r="J86" s="99">
        <v>1033.1326059699099</v>
      </c>
      <c r="K86" s="99">
        <v>0</v>
      </c>
      <c r="L86" s="99">
        <v>151.86117865517701</v>
      </c>
      <c r="M86" s="99">
        <v>171.05300876684501</v>
      </c>
      <c r="N86" s="99">
        <v>3220.5365210175501</v>
      </c>
      <c r="O86" s="99">
        <v>75.866239862516494</v>
      </c>
      <c r="P86" s="99">
        <v>0</v>
      </c>
      <c r="Q86" s="99">
        <v>3927.7054773867098</v>
      </c>
      <c r="R86" s="99">
        <v>20.730150214163601</v>
      </c>
      <c r="S86" s="99">
        <v>0</v>
      </c>
      <c r="T86" s="99">
        <v>7.8861621201504004</v>
      </c>
      <c r="U86" s="99">
        <v>1039.1916683465199</v>
      </c>
      <c r="V86" s="99">
        <v>0</v>
      </c>
      <c r="W86" s="99">
        <v>223884.68595314</v>
      </c>
      <c r="X86" s="99">
        <v>743446.91595458996</v>
      </c>
      <c r="Y86" s="99">
        <v>9299.0979307889902</v>
      </c>
      <c r="Z86" s="99">
        <v>16509.689104557001</v>
      </c>
      <c r="AA86" s="99">
        <v>0</v>
      </c>
      <c r="AB86" s="99">
        <v>0</v>
      </c>
      <c r="AC86" s="99">
        <v>385847.07397079503</v>
      </c>
      <c r="AD86" s="99">
        <v>0</v>
      </c>
      <c r="AE86" s="99">
        <v>11682.934924364101</v>
      </c>
      <c r="AF86" s="99">
        <v>24828.204425334901</v>
      </c>
      <c r="AG86" s="99">
        <v>379467.11886215198</v>
      </c>
      <c r="AH86" s="99">
        <v>4109.2116094827697</v>
      </c>
      <c r="AI86" s="99">
        <v>0</v>
      </c>
      <c r="AJ86" s="99">
        <v>550061.26756286598</v>
      </c>
      <c r="AK86" s="99">
        <v>4845.8187894821203</v>
      </c>
      <c r="AL86" s="99">
        <v>0</v>
      </c>
      <c r="AM86" s="99">
        <v>1137.2239330560001</v>
      </c>
      <c r="AN86" s="99">
        <v>385364.36525726301</v>
      </c>
      <c r="AO86" s="99">
        <v>0</v>
      </c>
      <c r="AP86" s="99">
        <v>2048427.6616668699</v>
      </c>
      <c r="AQ86" s="99">
        <v>5342183.3328247098</v>
      </c>
      <c r="AR86" s="99">
        <v>68327.572502136201</v>
      </c>
      <c r="AS86" s="99">
        <v>123223.96820163701</v>
      </c>
      <c r="AT86" s="99">
        <v>0</v>
      </c>
      <c r="AU86" s="99">
        <v>0</v>
      </c>
      <c r="AV86" s="99">
        <v>1156604.6239166299</v>
      </c>
      <c r="AW86" s="99">
        <v>0</v>
      </c>
      <c r="AX86" s="99">
        <v>92114.316363334699</v>
      </c>
      <c r="AY86" s="99">
        <v>182942.774541855</v>
      </c>
      <c r="AZ86" s="99">
        <v>2724488.9720458998</v>
      </c>
      <c r="BA86" s="99">
        <v>34879.226097106897</v>
      </c>
      <c r="BB86" s="99">
        <v>0</v>
      </c>
      <c r="BC86" s="99">
        <v>4128630.3483581501</v>
      </c>
      <c r="BD86" s="99">
        <v>35209.225499630003</v>
      </c>
      <c r="BE86" s="99">
        <v>0</v>
      </c>
      <c r="BF86" s="99">
        <v>8447.8968394994699</v>
      </c>
      <c r="BG86" s="99">
        <v>1154734.2783508301</v>
      </c>
      <c r="BH86" s="99">
        <v>0</v>
      </c>
      <c r="BI86" s="99">
        <v>466739.01866912801</v>
      </c>
      <c r="BJ86" s="99">
        <v>1852397.4188995401</v>
      </c>
      <c r="BK86" s="99">
        <v>48641.523530006401</v>
      </c>
      <c r="BL86" s="99">
        <v>20008.727200031299</v>
      </c>
      <c r="BM86" s="99">
        <v>0</v>
      </c>
      <c r="BN86" s="99">
        <v>0</v>
      </c>
      <c r="BO86" s="99">
        <v>0</v>
      </c>
      <c r="BP86" s="99">
        <v>0</v>
      </c>
      <c r="BQ86" s="99">
        <v>0</v>
      </c>
      <c r="BR86" s="99">
        <v>46925.4148221016</v>
      </c>
      <c r="BS86" s="99">
        <v>921381.00572204601</v>
      </c>
      <c r="BT86" s="99">
        <v>6790.4886300563803</v>
      </c>
      <c r="BU86" s="99">
        <v>0</v>
      </c>
      <c r="BV86" s="99">
        <v>1329332.23614502</v>
      </c>
      <c r="BW86" s="99">
        <v>4335.1785513758696</v>
      </c>
      <c r="BX86" s="99">
        <v>0</v>
      </c>
      <c r="BY86" s="99">
        <v>0</v>
      </c>
      <c r="BZ86" s="99">
        <v>0</v>
      </c>
      <c r="CA86" s="99">
        <v>7512.7206464409801</v>
      </c>
      <c r="CB86" s="99">
        <v>1019867.08551788</v>
      </c>
      <c r="CC86" s="99">
        <v>7206475.0657959003</v>
      </c>
      <c r="CD86" s="99">
        <v>2336033.4395752</v>
      </c>
      <c r="CE86" s="99">
        <v>80.035772427916498</v>
      </c>
      <c r="CF86" s="99">
        <v>16985.507858753201</v>
      </c>
      <c r="CG86" s="99">
        <v>126017.315737724</v>
      </c>
      <c r="CH86" s="99">
        <v>19990.647598266602</v>
      </c>
      <c r="CI86" s="99">
        <v>7590.2552856206903</v>
      </c>
      <c r="CJ86" s="99">
        <v>998424.15911102295</v>
      </c>
      <c r="CK86" s="99">
        <v>7391100.6185913105</v>
      </c>
      <c r="CL86" s="99">
        <v>2356946.5483703599</v>
      </c>
      <c r="CM86" s="166">
        <v>8658.9427086114902</v>
      </c>
      <c r="CN86" s="166">
        <v>1421108.7025604199</v>
      </c>
      <c r="CO86" s="166">
        <v>8731287.8168945294</v>
      </c>
      <c r="CP86" s="99">
        <v>2356946.5483703599</v>
      </c>
      <c r="CQ86" s="99">
        <v>50.516028228681499</v>
      </c>
      <c r="CR86" s="99">
        <v>10941.372853279099</v>
      </c>
      <c r="CS86" s="99">
        <v>81024.372240066499</v>
      </c>
      <c r="CT86" s="99">
        <v>15563.4541712999</v>
      </c>
      <c r="CU86" s="98">
        <v>5552.9298115880001</v>
      </c>
      <c r="CV86" s="98">
        <v>1102.142348693</v>
      </c>
      <c r="CW86" s="98">
        <v>1036852.5933766332</v>
      </c>
      <c r="CX86" s="98">
        <v>7332492.3815336246</v>
      </c>
    </row>
    <row r="87" spans="1:102" x14ac:dyDescent="0.2">
      <c r="A87" s="98" t="s">
        <v>52</v>
      </c>
      <c r="B87" s="100">
        <v>39965</v>
      </c>
      <c r="C87" s="99">
        <v>0</v>
      </c>
      <c r="D87" s="99">
        <v>2321.3979623913801</v>
      </c>
      <c r="E87" s="99">
        <v>5107.2619619965599</v>
      </c>
      <c r="F87" s="99">
        <v>92.589831987395897</v>
      </c>
      <c r="G87" s="99">
        <v>79.793179694563193</v>
      </c>
      <c r="H87" s="99">
        <v>0</v>
      </c>
      <c r="I87" s="99">
        <v>0</v>
      </c>
      <c r="J87" s="99">
        <v>1064.4236032664801</v>
      </c>
      <c r="K87" s="99">
        <v>0</v>
      </c>
      <c r="L87" s="99">
        <v>156.956250097603</v>
      </c>
      <c r="M87" s="99">
        <v>179.618442706764</v>
      </c>
      <c r="N87" s="99">
        <v>2917.6791932880901</v>
      </c>
      <c r="O87" s="99">
        <v>73.742246138863294</v>
      </c>
      <c r="P87" s="99">
        <v>0</v>
      </c>
      <c r="Q87" s="99">
        <v>4096.6295919418299</v>
      </c>
      <c r="R87" s="99">
        <v>22.180010367184899</v>
      </c>
      <c r="S87" s="99">
        <v>0</v>
      </c>
      <c r="T87" s="99">
        <v>5.1635091595235298</v>
      </c>
      <c r="U87" s="99">
        <v>1064.9583473205601</v>
      </c>
      <c r="V87" s="99">
        <v>0</v>
      </c>
      <c r="W87" s="99">
        <v>317460.65121460002</v>
      </c>
      <c r="X87" s="99">
        <v>721959.92300415004</v>
      </c>
      <c r="Y87" s="99">
        <v>9746.4298070669192</v>
      </c>
      <c r="Z87" s="99">
        <v>15337.6892120838</v>
      </c>
      <c r="AA87" s="99">
        <v>0</v>
      </c>
      <c r="AB87" s="99">
        <v>0</v>
      </c>
      <c r="AC87" s="99">
        <v>393872.32809448201</v>
      </c>
      <c r="AD87" s="99">
        <v>0</v>
      </c>
      <c r="AE87" s="99">
        <v>13786.5321160555</v>
      </c>
      <c r="AF87" s="99">
        <v>24708.241094589201</v>
      </c>
      <c r="AG87" s="99">
        <v>369034.95975494402</v>
      </c>
      <c r="AH87" s="99">
        <v>3977.6202861666702</v>
      </c>
      <c r="AI87" s="99">
        <v>0</v>
      </c>
      <c r="AJ87" s="99">
        <v>645756.53025054897</v>
      </c>
      <c r="AK87" s="99">
        <v>4921.72591161728</v>
      </c>
      <c r="AL87" s="99">
        <v>0</v>
      </c>
      <c r="AM87" s="99">
        <v>375.72044467926003</v>
      </c>
      <c r="AN87" s="99">
        <v>395272.26933288598</v>
      </c>
      <c r="AO87" s="99">
        <v>0</v>
      </c>
      <c r="AP87" s="99">
        <v>2727067.9815368699</v>
      </c>
      <c r="AQ87" s="99">
        <v>5227956.8839721698</v>
      </c>
      <c r="AR87" s="99">
        <v>72036.237964630098</v>
      </c>
      <c r="AS87" s="99">
        <v>112777.244659424</v>
      </c>
      <c r="AT87" s="99">
        <v>0</v>
      </c>
      <c r="AU87" s="99">
        <v>0</v>
      </c>
      <c r="AV87" s="99">
        <v>1200010.86592102</v>
      </c>
      <c r="AW87" s="99">
        <v>0</v>
      </c>
      <c r="AX87" s="99">
        <v>108566.053668976</v>
      </c>
      <c r="AY87" s="99">
        <v>182203.891391754</v>
      </c>
      <c r="AZ87" s="99">
        <v>2666227.47546387</v>
      </c>
      <c r="BA87" s="99">
        <v>33296.3265471458</v>
      </c>
      <c r="BB87" s="99">
        <v>0</v>
      </c>
      <c r="BC87" s="99">
        <v>4922032.4997558603</v>
      </c>
      <c r="BD87" s="99">
        <v>36220.401204109199</v>
      </c>
      <c r="BE87" s="99">
        <v>0</v>
      </c>
      <c r="BF87" s="99">
        <v>2851.2596394419702</v>
      </c>
      <c r="BG87" s="99">
        <v>1205105.7400207501</v>
      </c>
      <c r="BH87" s="99">
        <v>0</v>
      </c>
      <c r="BI87" s="99">
        <v>406820.18412780802</v>
      </c>
      <c r="BJ87" s="99">
        <v>1650416.9671936</v>
      </c>
      <c r="BK87" s="99">
        <v>54666.847706317902</v>
      </c>
      <c r="BL87" s="99">
        <v>18959.298613071402</v>
      </c>
      <c r="BM87" s="99">
        <v>0</v>
      </c>
      <c r="BN87" s="99">
        <v>0</v>
      </c>
      <c r="BO87" s="99">
        <v>0</v>
      </c>
      <c r="BP87" s="99">
        <v>0</v>
      </c>
      <c r="BQ87" s="99">
        <v>0</v>
      </c>
      <c r="BR87" s="99">
        <v>47580.119458675399</v>
      </c>
      <c r="BS87" s="99">
        <v>778102.10977935803</v>
      </c>
      <c r="BT87" s="99">
        <v>6461.0666161775598</v>
      </c>
      <c r="BU87" s="99">
        <v>0</v>
      </c>
      <c r="BV87" s="99">
        <v>1248480.3513946501</v>
      </c>
      <c r="BW87" s="99">
        <v>4350.7749270796803</v>
      </c>
      <c r="BX87" s="99">
        <v>0</v>
      </c>
      <c r="BY87" s="99">
        <v>0</v>
      </c>
      <c r="BZ87" s="99">
        <v>0</v>
      </c>
      <c r="CA87" s="99">
        <v>7430.8150405883798</v>
      </c>
      <c r="CB87" s="99">
        <v>1049972.3871917699</v>
      </c>
      <c r="CC87" s="99">
        <v>7892824.7716674795</v>
      </c>
      <c r="CD87" s="99">
        <v>2074223.3790130599</v>
      </c>
      <c r="CE87" s="99">
        <v>79.547616444528103</v>
      </c>
      <c r="CF87" s="99">
        <v>15461.074911236799</v>
      </c>
      <c r="CG87" s="99">
        <v>113272.974822998</v>
      </c>
      <c r="CH87" s="99">
        <v>18956.109071493102</v>
      </c>
      <c r="CI87" s="99">
        <v>7512.1752489209202</v>
      </c>
      <c r="CJ87" s="99">
        <v>1049254.1690978999</v>
      </c>
      <c r="CK87" s="99">
        <v>7937225.5317993201</v>
      </c>
      <c r="CL87" s="99">
        <v>2090997.0600280799</v>
      </c>
      <c r="CM87" s="166">
        <v>8584.95478081703</v>
      </c>
      <c r="CN87" s="166">
        <v>1465988.45629883</v>
      </c>
      <c r="CO87" s="166">
        <v>9135421.7814941406</v>
      </c>
      <c r="CP87" s="99">
        <v>2090997.0600280799</v>
      </c>
      <c r="CQ87" s="99">
        <v>51.6009426838718</v>
      </c>
      <c r="CR87" s="99">
        <v>10075.5200234652</v>
      </c>
      <c r="CS87" s="99">
        <v>74014.976885795593</v>
      </c>
      <c r="CT87" s="99">
        <v>14551.0813807249</v>
      </c>
      <c r="CU87" s="98">
        <v>5109.3643310099997</v>
      </c>
      <c r="CV87" s="98">
        <v>1136.4554009410001</v>
      </c>
      <c r="CW87" s="98">
        <v>1065433.4621030067</v>
      </c>
      <c r="CX87" s="98">
        <v>8006097.7464904776</v>
      </c>
    </row>
    <row r="88" spans="1:102" x14ac:dyDescent="0.2">
      <c r="A88" s="98" t="s">
        <v>52</v>
      </c>
      <c r="B88" s="100">
        <v>40057</v>
      </c>
      <c r="C88" s="99">
        <v>0</v>
      </c>
      <c r="D88" s="99">
        <v>2308.0344935059502</v>
      </c>
      <c r="E88" s="99">
        <v>5395.6672140359897</v>
      </c>
      <c r="F88" s="99">
        <v>96.492618360556705</v>
      </c>
      <c r="G88" s="99">
        <v>82.387455079704495</v>
      </c>
      <c r="H88" s="99">
        <v>0</v>
      </c>
      <c r="I88" s="99">
        <v>0</v>
      </c>
      <c r="J88" s="99">
        <v>1083.1871239990001</v>
      </c>
      <c r="K88" s="99">
        <v>0</v>
      </c>
      <c r="L88" s="99">
        <v>182.605255523697</v>
      </c>
      <c r="M88" s="99">
        <v>175.47206453979001</v>
      </c>
      <c r="N88" s="99">
        <v>3129.8101918399302</v>
      </c>
      <c r="O88" s="99">
        <v>79.745320175774395</v>
      </c>
      <c r="P88" s="99">
        <v>0</v>
      </c>
      <c r="Q88" s="99">
        <v>4134.5304992198899</v>
      </c>
      <c r="R88" s="99">
        <v>26.015152127714799</v>
      </c>
      <c r="S88" s="99">
        <v>0</v>
      </c>
      <c r="T88" s="99">
        <v>6.8009105895762296</v>
      </c>
      <c r="U88" s="99">
        <v>1090.1407140046399</v>
      </c>
      <c r="V88" s="99">
        <v>0</v>
      </c>
      <c r="W88" s="99">
        <v>281177.11559295701</v>
      </c>
      <c r="X88" s="99">
        <v>723540.70172119106</v>
      </c>
      <c r="Y88" s="99">
        <v>9688.0811263322794</v>
      </c>
      <c r="Z88" s="99">
        <v>16009.4240136147</v>
      </c>
      <c r="AA88" s="99">
        <v>0</v>
      </c>
      <c r="AB88" s="99">
        <v>0</v>
      </c>
      <c r="AC88" s="99">
        <v>405138.25738906901</v>
      </c>
      <c r="AD88" s="99">
        <v>0</v>
      </c>
      <c r="AE88" s="99">
        <v>14018.304025530801</v>
      </c>
      <c r="AF88" s="99">
        <v>24861.56767416</v>
      </c>
      <c r="AG88" s="99">
        <v>361358.97446441703</v>
      </c>
      <c r="AH88" s="99">
        <v>3440.3712731003802</v>
      </c>
      <c r="AI88" s="99">
        <v>0</v>
      </c>
      <c r="AJ88" s="99">
        <v>598904.48938751197</v>
      </c>
      <c r="AK88" s="99">
        <v>5332.2865348458299</v>
      </c>
      <c r="AL88" s="99">
        <v>0</v>
      </c>
      <c r="AM88" s="99">
        <v>633.94148398935795</v>
      </c>
      <c r="AN88" s="99">
        <v>406083.45830917399</v>
      </c>
      <c r="AO88" s="99">
        <v>0</v>
      </c>
      <c r="AP88" s="99">
        <v>2219034.8471679701</v>
      </c>
      <c r="AQ88" s="99">
        <v>5266023.81640625</v>
      </c>
      <c r="AR88" s="99">
        <v>73406.499542236299</v>
      </c>
      <c r="AS88" s="99">
        <v>119490.29416370401</v>
      </c>
      <c r="AT88" s="99">
        <v>0</v>
      </c>
      <c r="AU88" s="99">
        <v>0</v>
      </c>
      <c r="AV88" s="99">
        <v>1238680.3698883101</v>
      </c>
      <c r="AW88" s="99">
        <v>0</v>
      </c>
      <c r="AX88" s="99">
        <v>109945.751029968</v>
      </c>
      <c r="AY88" s="99">
        <v>187358.04334259001</v>
      </c>
      <c r="AZ88" s="99">
        <v>2623929.7665710398</v>
      </c>
      <c r="BA88" s="99">
        <v>32522.3810329437</v>
      </c>
      <c r="BB88" s="99">
        <v>0</v>
      </c>
      <c r="BC88" s="99">
        <v>4639922.8496093797</v>
      </c>
      <c r="BD88" s="99">
        <v>38516.124584674799</v>
      </c>
      <c r="BE88" s="99">
        <v>0</v>
      </c>
      <c r="BF88" s="99">
        <v>4523.9293864369401</v>
      </c>
      <c r="BG88" s="99">
        <v>1241720.31846619</v>
      </c>
      <c r="BH88" s="99">
        <v>0</v>
      </c>
      <c r="BI88" s="99">
        <v>388574.74419784499</v>
      </c>
      <c r="BJ88" s="99">
        <v>1901940.05799866</v>
      </c>
      <c r="BK88" s="99">
        <v>52810.052027225502</v>
      </c>
      <c r="BL88" s="99">
        <v>18995.869167566299</v>
      </c>
      <c r="BM88" s="99">
        <v>0</v>
      </c>
      <c r="BN88" s="99">
        <v>0</v>
      </c>
      <c r="BO88" s="99">
        <v>0</v>
      </c>
      <c r="BP88" s="99">
        <v>0</v>
      </c>
      <c r="BQ88" s="99">
        <v>0</v>
      </c>
      <c r="BR88" s="99">
        <v>46299.939294338197</v>
      </c>
      <c r="BS88" s="99">
        <v>953650.75014495896</v>
      </c>
      <c r="BT88" s="99">
        <v>6305.8490661978703</v>
      </c>
      <c r="BU88" s="99">
        <v>0</v>
      </c>
      <c r="BV88" s="99">
        <v>1272909.08813477</v>
      </c>
      <c r="BW88" s="99">
        <v>4525.3932837247803</v>
      </c>
      <c r="BX88" s="99">
        <v>0</v>
      </c>
      <c r="BY88" s="99">
        <v>0</v>
      </c>
      <c r="BZ88" s="99">
        <v>0</v>
      </c>
      <c r="CA88" s="99">
        <v>7679.08999377489</v>
      </c>
      <c r="CB88" s="99">
        <v>974812.11675262498</v>
      </c>
      <c r="CC88" s="99">
        <v>7615109.2515258798</v>
      </c>
      <c r="CD88" s="99">
        <v>2293493.0514221201</v>
      </c>
      <c r="CE88" s="99">
        <v>83.926611953415005</v>
      </c>
      <c r="CF88" s="99">
        <v>16031.7991011143</v>
      </c>
      <c r="CG88" s="99">
        <v>120297.692095757</v>
      </c>
      <c r="CH88" s="99">
        <v>19001.133796215101</v>
      </c>
      <c r="CI88" s="99">
        <v>7764.9871991276696</v>
      </c>
      <c r="CJ88" s="99">
        <v>1017907.54857635</v>
      </c>
      <c r="CK88" s="99">
        <v>7695182.6310424795</v>
      </c>
      <c r="CL88" s="99">
        <v>2313318.1422729502</v>
      </c>
      <c r="CM88" s="166">
        <v>8840.4701622724497</v>
      </c>
      <c r="CN88" s="166">
        <v>1392307.90763855</v>
      </c>
      <c r="CO88" s="166">
        <v>8786540.4704589806</v>
      </c>
      <c r="CP88" s="99">
        <v>2313318.1422729502</v>
      </c>
      <c r="CQ88" s="99">
        <v>52.830289733596103</v>
      </c>
      <c r="CR88" s="99">
        <v>10183.1220767498</v>
      </c>
      <c r="CS88" s="99">
        <v>77945.340264320403</v>
      </c>
      <c r="CT88" s="99">
        <v>14512.315289259001</v>
      </c>
      <c r="CU88" s="98">
        <v>5391.8735067340003</v>
      </c>
      <c r="CV88" s="98">
        <v>1158.0491207289999</v>
      </c>
      <c r="CW88" s="98">
        <v>990843.91585373925</v>
      </c>
      <c r="CX88" s="98">
        <v>7735406.9436216373</v>
      </c>
    </row>
    <row r="89" spans="1:102" x14ac:dyDescent="0.2">
      <c r="A89" s="98" t="s">
        <v>52</v>
      </c>
      <c r="B89" s="100">
        <v>40148</v>
      </c>
      <c r="C89" s="99">
        <v>0</v>
      </c>
      <c r="D89" s="99">
        <v>2271.2774395346601</v>
      </c>
      <c r="E89" s="99">
        <v>5325.8229971528099</v>
      </c>
      <c r="F89" s="99">
        <v>98.224737182259602</v>
      </c>
      <c r="G89" s="99">
        <v>97.576132094487505</v>
      </c>
      <c r="H89" s="99">
        <v>0</v>
      </c>
      <c r="I89" s="99">
        <v>0</v>
      </c>
      <c r="J89" s="99">
        <v>1121.1769500225801</v>
      </c>
      <c r="K89" s="99">
        <v>0</v>
      </c>
      <c r="L89" s="99">
        <v>151.698969684541</v>
      </c>
      <c r="M89" s="99">
        <v>177.623425751925</v>
      </c>
      <c r="N89" s="99">
        <v>3073.75521808863</v>
      </c>
      <c r="O89" s="99">
        <v>68.906561176292598</v>
      </c>
      <c r="P89" s="99">
        <v>0</v>
      </c>
      <c r="Q89" s="99">
        <v>4173.4677563309697</v>
      </c>
      <c r="R89" s="99">
        <v>30.6781412626151</v>
      </c>
      <c r="S89" s="99">
        <v>0</v>
      </c>
      <c r="T89" s="99">
        <v>5.0504401384969198</v>
      </c>
      <c r="U89" s="99">
        <v>1127.18661755323</v>
      </c>
      <c r="V89" s="99">
        <v>0</v>
      </c>
      <c r="W89" s="99">
        <v>281510.841430664</v>
      </c>
      <c r="X89" s="99">
        <v>709412.38821411098</v>
      </c>
      <c r="Y89" s="99">
        <v>9061.8088864088095</v>
      </c>
      <c r="Z89" s="99">
        <v>17322.741564989101</v>
      </c>
      <c r="AA89" s="99">
        <v>0</v>
      </c>
      <c r="AB89" s="99">
        <v>0</v>
      </c>
      <c r="AC89" s="99">
        <v>411700.592422485</v>
      </c>
      <c r="AD89" s="99">
        <v>0</v>
      </c>
      <c r="AE89" s="99">
        <v>10970.927475452399</v>
      </c>
      <c r="AF89" s="99">
        <v>25110.169267416</v>
      </c>
      <c r="AG89" s="99">
        <v>348171.89269256598</v>
      </c>
      <c r="AH89" s="99">
        <v>3034.3972299099</v>
      </c>
      <c r="AI89" s="99">
        <v>0</v>
      </c>
      <c r="AJ89" s="99">
        <v>584198.55996704102</v>
      </c>
      <c r="AK89" s="99">
        <v>5759.2858179211598</v>
      </c>
      <c r="AL89" s="99">
        <v>0</v>
      </c>
      <c r="AM89" s="99">
        <v>593.65153431147303</v>
      </c>
      <c r="AN89" s="99">
        <v>412899.46758270299</v>
      </c>
      <c r="AO89" s="99">
        <v>0</v>
      </c>
      <c r="AP89" s="99">
        <v>2070249.44766235</v>
      </c>
      <c r="AQ89" s="99">
        <v>5206283.4118652297</v>
      </c>
      <c r="AR89" s="99">
        <v>67927.554347038298</v>
      </c>
      <c r="AS89" s="99">
        <v>132880.85756111101</v>
      </c>
      <c r="AT89" s="99">
        <v>0</v>
      </c>
      <c r="AU89" s="99">
        <v>0</v>
      </c>
      <c r="AV89" s="99">
        <v>1282315.0953064</v>
      </c>
      <c r="AW89" s="99">
        <v>0</v>
      </c>
      <c r="AX89" s="99">
        <v>86142.5488424301</v>
      </c>
      <c r="AY89" s="99">
        <v>188618.617771149</v>
      </c>
      <c r="AZ89" s="99">
        <v>2555564.1394958501</v>
      </c>
      <c r="BA89" s="99">
        <v>26928.849232196801</v>
      </c>
      <c r="BB89" s="99">
        <v>0</v>
      </c>
      <c r="BC89" s="99">
        <v>4556394.7364502</v>
      </c>
      <c r="BD89" s="99">
        <v>42965.180364608801</v>
      </c>
      <c r="BE89" s="99">
        <v>0</v>
      </c>
      <c r="BF89" s="99">
        <v>4452.8283646702803</v>
      </c>
      <c r="BG89" s="99">
        <v>1285271.44419861</v>
      </c>
      <c r="BH89" s="99">
        <v>0</v>
      </c>
      <c r="BI89" s="99">
        <v>365234.978855133</v>
      </c>
      <c r="BJ89" s="99">
        <v>1908045.5358734101</v>
      </c>
      <c r="BK89" s="99">
        <v>54094.974234581001</v>
      </c>
      <c r="BL89" s="99">
        <v>20317.6061954498</v>
      </c>
      <c r="BM89" s="99">
        <v>0</v>
      </c>
      <c r="BN89" s="99">
        <v>0</v>
      </c>
      <c r="BO89" s="99">
        <v>0</v>
      </c>
      <c r="BP89" s="99">
        <v>0</v>
      </c>
      <c r="BQ89" s="99">
        <v>0</v>
      </c>
      <c r="BR89" s="99">
        <v>47299.870915889704</v>
      </c>
      <c r="BS89" s="99">
        <v>948093.86505889904</v>
      </c>
      <c r="BT89" s="99">
        <v>5232.7108070254299</v>
      </c>
      <c r="BU89" s="99">
        <v>0</v>
      </c>
      <c r="BV89" s="99">
        <v>1273885.22190857</v>
      </c>
      <c r="BW89" s="99">
        <v>5207.2806252837199</v>
      </c>
      <c r="BX89" s="99">
        <v>0</v>
      </c>
      <c r="BY89" s="99">
        <v>0</v>
      </c>
      <c r="BZ89" s="99">
        <v>0</v>
      </c>
      <c r="CA89" s="99">
        <v>7619.5309006571797</v>
      </c>
      <c r="CB89" s="99">
        <v>953758.02742767299</v>
      </c>
      <c r="CC89" s="99">
        <v>7372888.0983276404</v>
      </c>
      <c r="CD89" s="99">
        <v>2238452.8836669899</v>
      </c>
      <c r="CE89" s="99">
        <v>99.022212349809706</v>
      </c>
      <c r="CF89" s="99">
        <v>17423.370782613802</v>
      </c>
      <c r="CG89" s="99">
        <v>133685.77142524699</v>
      </c>
      <c r="CH89" s="99">
        <v>20329.441412687302</v>
      </c>
      <c r="CI89" s="99">
        <v>7716.1027347445497</v>
      </c>
      <c r="CJ89" s="99">
        <v>1002551.02690887</v>
      </c>
      <c r="CK89" s="99">
        <v>7550450.9140625</v>
      </c>
      <c r="CL89" s="99">
        <v>2259797.4370727502</v>
      </c>
      <c r="CM89" s="166">
        <v>8784.6834474801999</v>
      </c>
      <c r="CN89" s="166">
        <v>1388504.1111145001</v>
      </c>
      <c r="CO89" s="166">
        <v>8697980.6267089806</v>
      </c>
      <c r="CP89" s="99">
        <v>2259797.4370727502</v>
      </c>
      <c r="CQ89" s="99">
        <v>64.496694464236498</v>
      </c>
      <c r="CR89" s="99">
        <v>11145.626888275099</v>
      </c>
      <c r="CS89" s="99">
        <v>87280.768589973493</v>
      </c>
      <c r="CT89" s="99">
        <v>15296.630447506899</v>
      </c>
      <c r="CU89" s="98">
        <v>5336.0736060059999</v>
      </c>
      <c r="CV89" s="98">
        <v>1207.9551919739999</v>
      </c>
      <c r="CW89" s="98">
        <v>971181.39821028674</v>
      </c>
      <c r="CX89" s="98">
        <v>7506573.8697528876</v>
      </c>
    </row>
    <row r="90" spans="1:102" x14ac:dyDescent="0.2">
      <c r="A90" s="98" t="s">
        <v>52</v>
      </c>
      <c r="B90" s="100">
        <v>40238</v>
      </c>
      <c r="C90" s="99">
        <v>0</v>
      </c>
      <c r="D90" s="99">
        <v>2209.8054707646402</v>
      </c>
      <c r="E90" s="99">
        <v>5272.8600967526399</v>
      </c>
      <c r="F90" s="99">
        <v>99.659313335083397</v>
      </c>
      <c r="G90" s="99">
        <v>97.7027550507337</v>
      </c>
      <c r="H90" s="99">
        <v>0</v>
      </c>
      <c r="I90" s="99">
        <v>0</v>
      </c>
      <c r="J90" s="99">
        <v>1167.8742003738901</v>
      </c>
      <c r="K90" s="99">
        <v>0</v>
      </c>
      <c r="L90" s="99">
        <v>194.78145098127399</v>
      </c>
      <c r="M90" s="99">
        <v>176.99684609286501</v>
      </c>
      <c r="N90" s="99">
        <v>3023.99678659439</v>
      </c>
      <c r="O90" s="99">
        <v>67.664484201930506</v>
      </c>
      <c r="P90" s="99">
        <v>0</v>
      </c>
      <c r="Q90" s="99">
        <v>4060.3059752285499</v>
      </c>
      <c r="R90" s="99">
        <v>33.362889296375201</v>
      </c>
      <c r="S90" s="99">
        <v>0</v>
      </c>
      <c r="T90" s="99">
        <v>3.94655389012769</v>
      </c>
      <c r="U90" s="99">
        <v>1172.2295935899001</v>
      </c>
      <c r="V90" s="99">
        <v>0</v>
      </c>
      <c r="W90" s="99">
        <v>201989.68125915501</v>
      </c>
      <c r="X90" s="99">
        <v>696997.68893432606</v>
      </c>
      <c r="Y90" s="99">
        <v>8871.93785297871</v>
      </c>
      <c r="Z90" s="99">
        <v>18222.819625616099</v>
      </c>
      <c r="AA90" s="99">
        <v>0</v>
      </c>
      <c r="AB90" s="99">
        <v>0</v>
      </c>
      <c r="AC90" s="99">
        <v>427859.82834243798</v>
      </c>
      <c r="AD90" s="99">
        <v>0</v>
      </c>
      <c r="AE90" s="99">
        <v>9651.8162906169891</v>
      </c>
      <c r="AF90" s="99">
        <v>23796.285587310798</v>
      </c>
      <c r="AG90" s="99">
        <v>334776.94154357899</v>
      </c>
      <c r="AH90" s="99">
        <v>2635.85728546977</v>
      </c>
      <c r="AI90" s="99">
        <v>0</v>
      </c>
      <c r="AJ90" s="99">
        <v>532995.22815704299</v>
      </c>
      <c r="AK90" s="99">
        <v>6385.9232839941997</v>
      </c>
      <c r="AL90" s="99">
        <v>0</v>
      </c>
      <c r="AM90" s="99">
        <v>545.03491725027595</v>
      </c>
      <c r="AN90" s="99">
        <v>428775.38834381098</v>
      </c>
      <c r="AO90" s="99">
        <v>0</v>
      </c>
      <c r="AP90" s="99">
        <v>1935738.5040893599</v>
      </c>
      <c r="AQ90" s="99">
        <v>5147413.4251098596</v>
      </c>
      <c r="AR90" s="99">
        <v>67309.771345138593</v>
      </c>
      <c r="AS90" s="99">
        <v>141882.08681869501</v>
      </c>
      <c r="AT90" s="99">
        <v>0</v>
      </c>
      <c r="AU90" s="99">
        <v>0</v>
      </c>
      <c r="AV90" s="99">
        <v>1348345.46522522</v>
      </c>
      <c r="AW90" s="99">
        <v>0</v>
      </c>
      <c r="AX90" s="99">
        <v>83305.609868049607</v>
      </c>
      <c r="AY90" s="99">
        <v>177700.25171470601</v>
      </c>
      <c r="AZ90" s="99">
        <v>2467786.39306641</v>
      </c>
      <c r="BA90" s="99">
        <v>23211.1578056812</v>
      </c>
      <c r="BB90" s="99">
        <v>0</v>
      </c>
      <c r="BC90" s="99">
        <v>4107452.0379943801</v>
      </c>
      <c r="BD90" s="99">
        <v>47360.988134384199</v>
      </c>
      <c r="BE90" s="99">
        <v>0</v>
      </c>
      <c r="BF90" s="99">
        <v>3991.4007960259901</v>
      </c>
      <c r="BG90" s="99">
        <v>1350908.6982879599</v>
      </c>
      <c r="BH90" s="99">
        <v>0</v>
      </c>
      <c r="BI90" s="99">
        <v>343399.03368759202</v>
      </c>
      <c r="BJ90" s="99">
        <v>1907316.4480743399</v>
      </c>
      <c r="BK90" s="99">
        <v>54277.0405507088</v>
      </c>
      <c r="BL90" s="99">
        <v>21439.211901664701</v>
      </c>
      <c r="BM90" s="99">
        <v>0</v>
      </c>
      <c r="BN90" s="99">
        <v>0</v>
      </c>
      <c r="BO90" s="99">
        <v>0</v>
      </c>
      <c r="BP90" s="99">
        <v>0</v>
      </c>
      <c r="BQ90" s="99">
        <v>0</v>
      </c>
      <c r="BR90" s="99">
        <v>46723.517918586702</v>
      </c>
      <c r="BS90" s="99">
        <v>945672.70453643799</v>
      </c>
      <c r="BT90" s="99">
        <v>4519.4574536085101</v>
      </c>
      <c r="BU90" s="99">
        <v>0</v>
      </c>
      <c r="BV90" s="99">
        <v>1240806.9725494401</v>
      </c>
      <c r="BW90" s="99">
        <v>5793.3065166473398</v>
      </c>
      <c r="BX90" s="99">
        <v>0</v>
      </c>
      <c r="BY90" s="99">
        <v>0</v>
      </c>
      <c r="BZ90" s="99">
        <v>0</v>
      </c>
      <c r="CA90" s="99">
        <v>7485.5182215571404</v>
      </c>
      <c r="CB90" s="99">
        <v>942669.54544067394</v>
      </c>
      <c r="CC90" s="99">
        <v>6895950.8749389602</v>
      </c>
      <c r="CD90" s="99">
        <v>2264777.8039245601</v>
      </c>
      <c r="CE90" s="99">
        <v>98.782690326683195</v>
      </c>
      <c r="CF90" s="99">
        <v>18273.134842872601</v>
      </c>
      <c r="CG90" s="99">
        <v>141829.973150253</v>
      </c>
      <c r="CH90" s="99">
        <v>21428.024520874002</v>
      </c>
      <c r="CI90" s="99">
        <v>7582.9887859821301</v>
      </c>
      <c r="CJ90" s="99">
        <v>932890.61207580601</v>
      </c>
      <c r="CK90" s="99">
        <v>7088010.36437988</v>
      </c>
      <c r="CL90" s="99">
        <v>2286978.1604003902</v>
      </c>
      <c r="CM90" s="166">
        <v>8786.1136595010794</v>
      </c>
      <c r="CN90" s="166">
        <v>1392108.26200867</v>
      </c>
      <c r="CO90" s="166">
        <v>8538681.3846435491</v>
      </c>
      <c r="CP90" s="99">
        <v>2286978.1604003902</v>
      </c>
      <c r="CQ90" s="99">
        <v>60.341119103599297</v>
      </c>
      <c r="CR90" s="99">
        <v>11244.8216840029</v>
      </c>
      <c r="CS90" s="99">
        <v>88775.086503028899</v>
      </c>
      <c r="CT90" s="99">
        <v>15477.764135122299</v>
      </c>
      <c r="CU90" s="98">
        <v>5286.2549792700001</v>
      </c>
      <c r="CV90" s="98">
        <v>1260.606361484</v>
      </c>
      <c r="CW90" s="98">
        <v>960942.68028354656</v>
      </c>
      <c r="CX90" s="98">
        <v>7037780.8480892135</v>
      </c>
    </row>
    <row r="91" spans="1:102" x14ac:dyDescent="0.2">
      <c r="A91" s="98" t="s">
        <v>52</v>
      </c>
      <c r="B91" s="100">
        <v>40330</v>
      </c>
      <c r="C91" s="99">
        <v>0</v>
      </c>
      <c r="D91" s="99">
        <v>2403.4437619149699</v>
      </c>
      <c r="E91" s="99">
        <v>5237.9292964935303</v>
      </c>
      <c r="F91" s="99">
        <v>102.83011771738499</v>
      </c>
      <c r="G91" s="99">
        <v>99.684408437460704</v>
      </c>
      <c r="H91" s="99">
        <v>0</v>
      </c>
      <c r="I91" s="99">
        <v>0</v>
      </c>
      <c r="J91" s="99">
        <v>1194.38553529978</v>
      </c>
      <c r="K91" s="99">
        <v>0</v>
      </c>
      <c r="L91" s="99">
        <v>245.50593994744099</v>
      </c>
      <c r="M91" s="99">
        <v>176.034646825865</v>
      </c>
      <c r="N91" s="99">
        <v>2974.7071161568201</v>
      </c>
      <c r="O91" s="99">
        <v>64.039319015108006</v>
      </c>
      <c r="P91" s="99">
        <v>0</v>
      </c>
      <c r="Q91" s="99">
        <v>4200.9947922229803</v>
      </c>
      <c r="R91" s="99">
        <v>32.592576234135798</v>
      </c>
      <c r="S91" s="99">
        <v>0</v>
      </c>
      <c r="T91" s="99">
        <v>4.14680076442892</v>
      </c>
      <c r="U91" s="99">
        <v>1199.2591015994501</v>
      </c>
      <c r="V91" s="99">
        <v>0</v>
      </c>
      <c r="W91" s="99">
        <v>369339.80319595302</v>
      </c>
      <c r="X91" s="99">
        <v>684076.36617279099</v>
      </c>
      <c r="Y91" s="99">
        <v>9181.4268933534604</v>
      </c>
      <c r="Z91" s="99">
        <v>17944.660407781601</v>
      </c>
      <c r="AA91" s="99">
        <v>0</v>
      </c>
      <c r="AB91" s="99">
        <v>0</v>
      </c>
      <c r="AC91" s="99">
        <v>437175.11685943598</v>
      </c>
      <c r="AD91" s="99">
        <v>0</v>
      </c>
      <c r="AE91" s="99">
        <v>13800.517300605799</v>
      </c>
      <c r="AF91" s="99">
        <v>24864.576201915701</v>
      </c>
      <c r="AG91" s="99">
        <v>329188.49789428699</v>
      </c>
      <c r="AH91" s="99">
        <v>2460.7320736646702</v>
      </c>
      <c r="AI91" s="99">
        <v>0</v>
      </c>
      <c r="AJ91" s="99">
        <v>701100.62493896496</v>
      </c>
      <c r="AK91" s="99">
        <v>5928.3635730147398</v>
      </c>
      <c r="AL91" s="99">
        <v>0</v>
      </c>
      <c r="AM91" s="99">
        <v>518.66185017675195</v>
      </c>
      <c r="AN91" s="99">
        <v>437349.75621795701</v>
      </c>
      <c r="AO91" s="99">
        <v>0</v>
      </c>
      <c r="AP91" s="99">
        <v>2180587.1059265099</v>
      </c>
      <c r="AQ91" s="99">
        <v>5070746.5154418899</v>
      </c>
      <c r="AR91" s="99">
        <v>69077.079651832595</v>
      </c>
      <c r="AS91" s="99">
        <v>139446.77958488499</v>
      </c>
      <c r="AT91" s="99">
        <v>0</v>
      </c>
      <c r="AU91" s="99">
        <v>0</v>
      </c>
      <c r="AV91" s="99">
        <v>1388884.4891967799</v>
      </c>
      <c r="AW91" s="99">
        <v>0</v>
      </c>
      <c r="AX91" s="99">
        <v>118274.194042206</v>
      </c>
      <c r="AY91" s="99">
        <v>187143.64186859099</v>
      </c>
      <c r="AZ91" s="99">
        <v>2437064.76870728</v>
      </c>
      <c r="BA91" s="99">
        <v>23225.370196819302</v>
      </c>
      <c r="BB91" s="99">
        <v>0</v>
      </c>
      <c r="BC91" s="99">
        <v>4694042.9136352502</v>
      </c>
      <c r="BD91" s="99">
        <v>45887.438721179999</v>
      </c>
      <c r="BE91" s="99">
        <v>0</v>
      </c>
      <c r="BF91" s="99">
        <v>3930.7719528377102</v>
      </c>
      <c r="BG91" s="99">
        <v>1389394.47279358</v>
      </c>
      <c r="BH91" s="99">
        <v>0</v>
      </c>
      <c r="BI91" s="99">
        <v>457355.538852692</v>
      </c>
      <c r="BJ91" s="99">
        <v>1907761.03131104</v>
      </c>
      <c r="BK91" s="99">
        <v>57062.983089923902</v>
      </c>
      <c r="BL91" s="99">
        <v>21858.2710182667</v>
      </c>
      <c r="BM91" s="99">
        <v>0</v>
      </c>
      <c r="BN91" s="99">
        <v>0</v>
      </c>
      <c r="BO91" s="99">
        <v>0</v>
      </c>
      <c r="BP91" s="99">
        <v>0</v>
      </c>
      <c r="BQ91" s="99">
        <v>0</v>
      </c>
      <c r="BR91" s="99">
        <v>46893.148328304298</v>
      </c>
      <c r="BS91" s="99">
        <v>957708.39295959496</v>
      </c>
      <c r="BT91" s="99">
        <v>4525.1381753086998</v>
      </c>
      <c r="BU91" s="99">
        <v>0</v>
      </c>
      <c r="BV91" s="99">
        <v>1376540.6756744401</v>
      </c>
      <c r="BW91" s="99">
        <v>5707.7256666421899</v>
      </c>
      <c r="BX91" s="99">
        <v>0</v>
      </c>
      <c r="BY91" s="99">
        <v>0</v>
      </c>
      <c r="BZ91" s="99">
        <v>0</v>
      </c>
      <c r="CA91" s="99">
        <v>7636.9241563081696</v>
      </c>
      <c r="CB91" s="99">
        <v>1020113.4307251</v>
      </c>
      <c r="CC91" s="99">
        <v>7438636.9865112295</v>
      </c>
      <c r="CD91" s="99">
        <v>2381885.91162109</v>
      </c>
      <c r="CE91" s="99">
        <v>100.548541766591</v>
      </c>
      <c r="CF91" s="99">
        <v>18240.3738617897</v>
      </c>
      <c r="CG91" s="99">
        <v>141340.409975052</v>
      </c>
      <c r="CH91" s="99">
        <v>21855.310246229201</v>
      </c>
      <c r="CI91" s="99">
        <v>7739.2736986279497</v>
      </c>
      <c r="CJ91" s="99">
        <v>1063484.4510192899</v>
      </c>
      <c r="CK91" s="99">
        <v>7522537.9827270498</v>
      </c>
      <c r="CL91" s="99">
        <v>2400953.42495728</v>
      </c>
      <c r="CM91" s="166">
        <v>8945.3109406232797</v>
      </c>
      <c r="CN91" s="166">
        <v>1472799.64497375</v>
      </c>
      <c r="CO91" s="166">
        <v>8802715.6492919903</v>
      </c>
      <c r="CP91" s="99">
        <v>2400953.42495728</v>
      </c>
      <c r="CQ91" s="99">
        <v>62.562045587692403</v>
      </c>
      <c r="CR91" s="99">
        <v>11636.762370824799</v>
      </c>
      <c r="CS91" s="99">
        <v>91005.604883193999</v>
      </c>
      <c r="CT91" s="99">
        <v>16026.197172522499</v>
      </c>
      <c r="CU91" s="98">
        <v>5242.8185548089996</v>
      </c>
      <c r="CV91" s="98">
        <v>1286.744023496</v>
      </c>
      <c r="CW91" s="98">
        <v>1038353.8045868897</v>
      </c>
      <c r="CX91" s="98">
        <v>7579977.3964862814</v>
      </c>
    </row>
    <row r="92" spans="1:102" x14ac:dyDescent="0.2">
      <c r="A92" s="98" t="s">
        <v>52</v>
      </c>
      <c r="B92" s="100">
        <v>40422</v>
      </c>
      <c r="C92" s="99">
        <v>0</v>
      </c>
      <c r="D92" s="99">
        <v>2351.6133164763501</v>
      </c>
      <c r="E92" s="99">
        <v>5161.8308979868898</v>
      </c>
      <c r="F92" s="99">
        <v>103.906653741375</v>
      </c>
      <c r="G92" s="99">
        <v>93.037340976297898</v>
      </c>
      <c r="H92" s="99">
        <v>0</v>
      </c>
      <c r="I92" s="99">
        <v>0</v>
      </c>
      <c r="J92" s="99">
        <v>1213.93137073517</v>
      </c>
      <c r="K92" s="99">
        <v>0</v>
      </c>
      <c r="L92" s="99">
        <v>238.10066973976799</v>
      </c>
      <c r="M92" s="99">
        <v>178.57852033339401</v>
      </c>
      <c r="N92" s="99">
        <v>2924.70930954814</v>
      </c>
      <c r="O92" s="99">
        <v>60.318096395116299</v>
      </c>
      <c r="P92" s="99">
        <v>0</v>
      </c>
      <c r="Q92" s="99">
        <v>4142.9915800690696</v>
      </c>
      <c r="R92" s="99">
        <v>28.282102865167001</v>
      </c>
      <c r="S92" s="99">
        <v>0</v>
      </c>
      <c r="T92" s="99">
        <v>6.7902982304222004</v>
      </c>
      <c r="U92" s="99">
        <v>1218.90307590365</v>
      </c>
      <c r="V92" s="99">
        <v>0</v>
      </c>
      <c r="W92" s="99">
        <v>335305.82286071801</v>
      </c>
      <c r="X92" s="99">
        <v>666644.76323699998</v>
      </c>
      <c r="Y92" s="99">
        <v>9384.7023495435697</v>
      </c>
      <c r="Z92" s="99">
        <v>17696.2795927525</v>
      </c>
      <c r="AA92" s="99">
        <v>0</v>
      </c>
      <c r="AB92" s="99">
        <v>0</v>
      </c>
      <c r="AC92" s="99">
        <v>446349.37704849202</v>
      </c>
      <c r="AD92" s="99">
        <v>0</v>
      </c>
      <c r="AE92" s="99">
        <v>12382.4709510803</v>
      </c>
      <c r="AF92" s="99">
        <v>25646.096484661099</v>
      </c>
      <c r="AG92" s="99">
        <v>313398.103046417</v>
      </c>
      <c r="AH92" s="99">
        <v>2265.9025265574501</v>
      </c>
      <c r="AI92" s="99">
        <v>0</v>
      </c>
      <c r="AJ92" s="99">
        <v>643659.28999328602</v>
      </c>
      <c r="AK92" s="99">
        <v>5160.6388654708899</v>
      </c>
      <c r="AL92" s="99">
        <v>0</v>
      </c>
      <c r="AM92" s="99">
        <v>626.824076168239</v>
      </c>
      <c r="AN92" s="99">
        <v>446881.71591567999</v>
      </c>
      <c r="AO92" s="99">
        <v>0</v>
      </c>
      <c r="AP92" s="99">
        <v>2262531.8459777799</v>
      </c>
      <c r="AQ92" s="99">
        <v>4933016.9500122098</v>
      </c>
      <c r="AR92" s="99">
        <v>70183.750077247605</v>
      </c>
      <c r="AS92" s="99">
        <v>137210.85200119001</v>
      </c>
      <c r="AT92" s="99">
        <v>0</v>
      </c>
      <c r="AU92" s="99">
        <v>0</v>
      </c>
      <c r="AV92" s="99">
        <v>1416335.3670654299</v>
      </c>
      <c r="AW92" s="99">
        <v>0</v>
      </c>
      <c r="AX92" s="99">
        <v>109685.775808334</v>
      </c>
      <c r="AY92" s="99">
        <v>189772.18993949899</v>
      </c>
      <c r="AZ92" s="99">
        <v>2327271.1271667499</v>
      </c>
      <c r="BA92" s="99">
        <v>19888.148427248001</v>
      </c>
      <c r="BB92" s="99">
        <v>0</v>
      </c>
      <c r="BC92" s="99">
        <v>4689341.1536254901</v>
      </c>
      <c r="BD92" s="99">
        <v>42031.229935646101</v>
      </c>
      <c r="BE92" s="99">
        <v>0</v>
      </c>
      <c r="BF92" s="99">
        <v>4854.0860878825197</v>
      </c>
      <c r="BG92" s="99">
        <v>1418494.71086121</v>
      </c>
      <c r="BH92" s="99">
        <v>0</v>
      </c>
      <c r="BI92" s="99">
        <v>393126.3907547</v>
      </c>
      <c r="BJ92" s="99">
        <v>1912965.9753570601</v>
      </c>
      <c r="BK92" s="99">
        <v>60760.4705286026</v>
      </c>
      <c r="BL92" s="99">
        <v>22611.7594623566</v>
      </c>
      <c r="BM92" s="99">
        <v>0</v>
      </c>
      <c r="BN92" s="99">
        <v>0</v>
      </c>
      <c r="BO92" s="99">
        <v>0</v>
      </c>
      <c r="BP92" s="99">
        <v>0</v>
      </c>
      <c r="BQ92" s="99">
        <v>0</v>
      </c>
      <c r="BR92" s="99">
        <v>47837.264154910998</v>
      </c>
      <c r="BS92" s="99">
        <v>939973.300132751</v>
      </c>
      <c r="BT92" s="99">
        <v>3868.9975721538099</v>
      </c>
      <c r="BU92" s="99">
        <v>0</v>
      </c>
      <c r="BV92" s="99">
        <v>1305174.5217742899</v>
      </c>
      <c r="BW92" s="99">
        <v>5227.3673772215798</v>
      </c>
      <c r="BX92" s="99">
        <v>0</v>
      </c>
      <c r="BY92" s="99">
        <v>0</v>
      </c>
      <c r="BZ92" s="99">
        <v>0</v>
      </c>
      <c r="CA92" s="99">
        <v>7488.1922613978404</v>
      </c>
      <c r="CB92" s="99">
        <v>989333.58530426002</v>
      </c>
      <c r="CC92" s="99">
        <v>7370181.68994141</v>
      </c>
      <c r="CD92" s="99">
        <v>2307554.5052185101</v>
      </c>
      <c r="CE92" s="99">
        <v>95.622335384599893</v>
      </c>
      <c r="CF92" s="99">
        <v>17980.968019247099</v>
      </c>
      <c r="CG92" s="99">
        <v>139541.188056946</v>
      </c>
      <c r="CH92" s="99">
        <v>22613.5913994312</v>
      </c>
      <c r="CI92" s="99">
        <v>7585.8876328468295</v>
      </c>
      <c r="CJ92" s="99">
        <v>1017401.00497437</v>
      </c>
      <c r="CK92" s="99">
        <v>7481121.6185302697</v>
      </c>
      <c r="CL92" s="99">
        <v>2330912.4398803702</v>
      </c>
      <c r="CM92" s="166">
        <v>8789.8866806030292</v>
      </c>
      <c r="CN92" s="166">
        <v>1457363.5514831501</v>
      </c>
      <c r="CO92" s="166">
        <v>8823984.4895019494</v>
      </c>
      <c r="CP92" s="99">
        <v>2330912.4398803702</v>
      </c>
      <c r="CQ92" s="99">
        <v>62.722500479780102</v>
      </c>
      <c r="CR92" s="99">
        <v>12357.9348636866</v>
      </c>
      <c r="CS92" s="99">
        <v>94059.300698280305</v>
      </c>
      <c r="CT92" s="99">
        <v>17431.614668846101</v>
      </c>
      <c r="CU92" s="98">
        <v>5158.3470944139999</v>
      </c>
      <c r="CV92" s="98">
        <v>1300.8164189080001</v>
      </c>
      <c r="CW92" s="98">
        <v>1007314.5533235071</v>
      </c>
      <c r="CX92" s="98">
        <v>7509722.8779983558</v>
      </c>
    </row>
    <row r="93" spans="1:102" x14ac:dyDescent="0.2">
      <c r="A93" s="98" t="s">
        <v>52</v>
      </c>
      <c r="B93" s="100">
        <v>40513</v>
      </c>
      <c r="C93" s="99">
        <v>0</v>
      </c>
      <c r="D93" s="99">
        <v>2364.2985341548901</v>
      </c>
      <c r="E93" s="99">
        <v>5105.1828028559703</v>
      </c>
      <c r="F93" s="99">
        <v>114.98204680159699</v>
      </c>
      <c r="G93" s="99">
        <v>100.58107540570199</v>
      </c>
      <c r="H93" s="99">
        <v>0</v>
      </c>
      <c r="I93" s="99">
        <v>0</v>
      </c>
      <c r="J93" s="99">
        <v>1294.38934908807</v>
      </c>
      <c r="K93" s="99">
        <v>0</v>
      </c>
      <c r="L93" s="99">
        <v>370.11824417859299</v>
      </c>
      <c r="M93" s="99">
        <v>181.30350360460599</v>
      </c>
      <c r="N93" s="99">
        <v>2879.2522907555099</v>
      </c>
      <c r="O93" s="99">
        <v>56.094612075481599</v>
      </c>
      <c r="P93" s="99">
        <v>0</v>
      </c>
      <c r="Q93" s="99">
        <v>4081.5019967257999</v>
      </c>
      <c r="R93" s="99">
        <v>25.419680662220301</v>
      </c>
      <c r="S93" s="99">
        <v>0</v>
      </c>
      <c r="T93" s="99">
        <v>11.086735035525599</v>
      </c>
      <c r="U93" s="99">
        <v>1298.5934117138399</v>
      </c>
      <c r="V93" s="99">
        <v>0</v>
      </c>
      <c r="W93" s="99">
        <v>278629.07951736503</v>
      </c>
      <c r="X93" s="99">
        <v>658833.22245788598</v>
      </c>
      <c r="Y93" s="99">
        <v>9845.14033639431</v>
      </c>
      <c r="Z93" s="99">
        <v>17417.975421905499</v>
      </c>
      <c r="AA93" s="99">
        <v>0</v>
      </c>
      <c r="AB93" s="99">
        <v>0</v>
      </c>
      <c r="AC93" s="99">
        <v>467987.88485717803</v>
      </c>
      <c r="AD93" s="99">
        <v>0</v>
      </c>
      <c r="AE93" s="99">
        <v>23495.074975490599</v>
      </c>
      <c r="AF93" s="99">
        <v>24209.113931655898</v>
      </c>
      <c r="AG93" s="99">
        <v>303195.18413162202</v>
      </c>
      <c r="AH93" s="99">
        <v>2007.55488826334</v>
      </c>
      <c r="AI93" s="99">
        <v>0</v>
      </c>
      <c r="AJ93" s="99">
        <v>562928.81832122803</v>
      </c>
      <c r="AK93" s="99">
        <v>4594.7962083816501</v>
      </c>
      <c r="AL93" s="99">
        <v>0</v>
      </c>
      <c r="AM93" s="99">
        <v>975.92703952640295</v>
      </c>
      <c r="AN93" s="99">
        <v>468641.90443801897</v>
      </c>
      <c r="AO93" s="99">
        <v>0</v>
      </c>
      <c r="AP93" s="99">
        <v>2150668.6315918001</v>
      </c>
      <c r="AQ93" s="99">
        <v>4893702.1427002</v>
      </c>
      <c r="AR93" s="99">
        <v>76817.1610717773</v>
      </c>
      <c r="AS93" s="99">
        <v>137845.42889595</v>
      </c>
      <c r="AT93" s="99">
        <v>0</v>
      </c>
      <c r="AU93" s="99">
        <v>0</v>
      </c>
      <c r="AV93" s="99">
        <v>1519882.54664612</v>
      </c>
      <c r="AW93" s="99">
        <v>0</v>
      </c>
      <c r="AX93" s="99">
        <v>216275.07451057399</v>
      </c>
      <c r="AY93" s="99">
        <v>185023.09038543701</v>
      </c>
      <c r="AZ93" s="99">
        <v>2256058.8768005399</v>
      </c>
      <c r="BA93" s="99">
        <v>18453.050182819399</v>
      </c>
      <c r="BB93" s="99">
        <v>0</v>
      </c>
      <c r="BC93" s="99">
        <v>4443456.3305053702</v>
      </c>
      <c r="BD93" s="99">
        <v>38481.419179916396</v>
      </c>
      <c r="BE93" s="99">
        <v>0</v>
      </c>
      <c r="BF93" s="99">
        <v>7826.7598431706401</v>
      </c>
      <c r="BG93" s="99">
        <v>1521334.66589355</v>
      </c>
      <c r="BH93" s="99">
        <v>0</v>
      </c>
      <c r="BI93" s="99">
        <v>325043.62417602498</v>
      </c>
      <c r="BJ93" s="99">
        <v>1925096.2038269001</v>
      </c>
      <c r="BK93" s="99">
        <v>64974.569808006301</v>
      </c>
      <c r="BL93" s="99">
        <v>22442.917071580901</v>
      </c>
      <c r="BM93" s="99">
        <v>0</v>
      </c>
      <c r="BN93" s="99">
        <v>0</v>
      </c>
      <c r="BO93" s="99">
        <v>0</v>
      </c>
      <c r="BP93" s="99">
        <v>0</v>
      </c>
      <c r="BQ93" s="99">
        <v>0</v>
      </c>
      <c r="BR93" s="99">
        <v>47062.657206058502</v>
      </c>
      <c r="BS93" s="99">
        <v>942565.09674835205</v>
      </c>
      <c r="BT93" s="99">
        <v>3590.6971303820601</v>
      </c>
      <c r="BU93" s="99">
        <v>0</v>
      </c>
      <c r="BV93" s="99">
        <v>1260990.67930603</v>
      </c>
      <c r="BW93" s="99">
        <v>4954.2196465134602</v>
      </c>
      <c r="BX93" s="99">
        <v>0</v>
      </c>
      <c r="BY93" s="99">
        <v>0</v>
      </c>
      <c r="BZ93" s="99">
        <v>0</v>
      </c>
      <c r="CA93" s="99">
        <v>7496.2154610753096</v>
      </c>
      <c r="CB93" s="99">
        <v>913305.03585815395</v>
      </c>
      <c r="CC93" s="99">
        <v>7092672.6805419903</v>
      </c>
      <c r="CD93" s="99">
        <v>2221981.41473389</v>
      </c>
      <c r="CE93" s="99">
        <v>102.03184231743199</v>
      </c>
      <c r="CF93" s="99">
        <v>17671.077728033099</v>
      </c>
      <c r="CG93" s="99">
        <v>139784.55241012599</v>
      </c>
      <c r="CH93" s="99">
        <v>22451.637736082099</v>
      </c>
      <c r="CI93" s="99">
        <v>7594.9539253115699</v>
      </c>
      <c r="CJ93" s="99">
        <v>949706.93730926502</v>
      </c>
      <c r="CK93" s="99">
        <v>7266524.3894042997</v>
      </c>
      <c r="CL93" s="99">
        <v>2245545.5060119601</v>
      </c>
      <c r="CM93" s="166">
        <v>8846.6071817874908</v>
      </c>
      <c r="CN93" s="166">
        <v>1402746.94398499</v>
      </c>
      <c r="CO93" s="166">
        <v>8784548.5806884803</v>
      </c>
      <c r="CP93" s="99">
        <v>2245545.5060119601</v>
      </c>
      <c r="CQ93" s="99">
        <v>70.521046160720303</v>
      </c>
      <c r="CR93" s="99">
        <v>12156.3452272415</v>
      </c>
      <c r="CS93" s="99">
        <v>94130.136849403396</v>
      </c>
      <c r="CT93" s="99">
        <v>17717.6294288635</v>
      </c>
      <c r="CU93" s="98">
        <v>5115.0183969529999</v>
      </c>
      <c r="CV93" s="98">
        <v>1385.3613269069999</v>
      </c>
      <c r="CW93" s="98">
        <v>930976.11358618701</v>
      </c>
      <c r="CX93" s="98">
        <v>7232457.2329521161</v>
      </c>
    </row>
    <row r="94" spans="1:102" x14ac:dyDescent="0.2">
      <c r="A94" s="98" t="s">
        <v>52</v>
      </c>
      <c r="B94" s="100">
        <v>40603</v>
      </c>
      <c r="C94" s="99">
        <v>0</v>
      </c>
      <c r="D94" s="99">
        <v>2373.4270533621302</v>
      </c>
      <c r="E94" s="99">
        <v>5083.8686044812202</v>
      </c>
      <c r="F94" s="99">
        <v>124.073132113554</v>
      </c>
      <c r="G94" s="99">
        <v>104.037727349438</v>
      </c>
      <c r="H94" s="99">
        <v>0</v>
      </c>
      <c r="I94" s="99">
        <v>0</v>
      </c>
      <c r="J94" s="99">
        <v>1344.5148761421401</v>
      </c>
      <c r="K94" s="99">
        <v>0</v>
      </c>
      <c r="L94" s="99">
        <v>416.29226591438101</v>
      </c>
      <c r="M94" s="99">
        <v>185.73244072683201</v>
      </c>
      <c r="N94" s="99">
        <v>2854.8279532492202</v>
      </c>
      <c r="O94" s="99">
        <v>0</v>
      </c>
      <c r="P94" s="99">
        <v>0</v>
      </c>
      <c r="Q94" s="99">
        <v>4072.14126849175</v>
      </c>
      <c r="R94" s="99">
        <v>0</v>
      </c>
      <c r="S94" s="99">
        <v>0</v>
      </c>
      <c r="T94" s="99">
        <v>28.549989961320499</v>
      </c>
      <c r="U94" s="99">
        <v>1347.1677985936401</v>
      </c>
      <c r="V94" s="99">
        <v>0</v>
      </c>
      <c r="W94" s="99">
        <v>276462.21710968</v>
      </c>
      <c r="X94" s="99">
        <v>648454.13791656506</v>
      </c>
      <c r="Y94" s="99">
        <v>10833.2342375517</v>
      </c>
      <c r="Z94" s="99">
        <v>17193.933264970801</v>
      </c>
      <c r="AA94" s="99">
        <v>0</v>
      </c>
      <c r="AB94" s="99">
        <v>0</v>
      </c>
      <c r="AC94" s="99">
        <v>489241.80685806298</v>
      </c>
      <c r="AD94" s="99">
        <v>0</v>
      </c>
      <c r="AE94" s="99">
        <v>23766.629666090001</v>
      </c>
      <c r="AF94" s="99">
        <v>24558.121711731001</v>
      </c>
      <c r="AG94" s="99">
        <v>297504.61035537702</v>
      </c>
      <c r="AH94" s="99">
        <v>0</v>
      </c>
      <c r="AI94" s="99">
        <v>0</v>
      </c>
      <c r="AJ94" s="99">
        <v>581744.35169220006</v>
      </c>
      <c r="AK94" s="99">
        <v>0</v>
      </c>
      <c r="AL94" s="99">
        <v>0</v>
      </c>
      <c r="AM94" s="99">
        <v>4300.2439154386502</v>
      </c>
      <c r="AN94" s="99">
        <v>487926.05642318702</v>
      </c>
      <c r="AO94" s="99">
        <v>0</v>
      </c>
      <c r="AP94" s="99">
        <v>2472721.8363952599</v>
      </c>
      <c r="AQ94" s="99">
        <v>4853674.1234130897</v>
      </c>
      <c r="AR94" s="99">
        <v>83237.891716957107</v>
      </c>
      <c r="AS94" s="99">
        <v>138521.83276176499</v>
      </c>
      <c r="AT94" s="99">
        <v>0</v>
      </c>
      <c r="AU94" s="99">
        <v>0</v>
      </c>
      <c r="AV94" s="99">
        <v>1604357.5862121601</v>
      </c>
      <c r="AW94" s="99">
        <v>0</v>
      </c>
      <c r="AX94" s="99">
        <v>211812.88323974601</v>
      </c>
      <c r="AY94" s="99">
        <v>185658.38470458999</v>
      </c>
      <c r="AZ94" s="99">
        <v>2229742.30609131</v>
      </c>
      <c r="BA94" s="99">
        <v>0</v>
      </c>
      <c r="BB94" s="99">
        <v>0</v>
      </c>
      <c r="BC94" s="99">
        <v>4603925.3583373995</v>
      </c>
      <c r="BD94" s="99">
        <v>0</v>
      </c>
      <c r="BE94" s="99">
        <v>0</v>
      </c>
      <c r="BF94" s="99">
        <v>36491.611403942101</v>
      </c>
      <c r="BG94" s="99">
        <v>1599802.54695129</v>
      </c>
      <c r="BH94" s="99">
        <v>0</v>
      </c>
      <c r="BI94" s="99">
        <v>334686.27855300897</v>
      </c>
      <c r="BJ94" s="99">
        <v>1972180.5286254899</v>
      </c>
      <c r="BK94" s="99">
        <v>67886.838413238496</v>
      </c>
      <c r="BL94" s="99">
        <v>19256.783541441</v>
      </c>
      <c r="BM94" s="99">
        <v>0</v>
      </c>
      <c r="BN94" s="99">
        <v>0</v>
      </c>
      <c r="BO94" s="99">
        <v>0</v>
      </c>
      <c r="BP94" s="99">
        <v>0</v>
      </c>
      <c r="BQ94" s="99">
        <v>0</v>
      </c>
      <c r="BR94" s="99">
        <v>47638.086366653399</v>
      </c>
      <c r="BS94" s="99">
        <v>970116.02632904099</v>
      </c>
      <c r="BT94" s="99">
        <v>0</v>
      </c>
      <c r="BU94" s="99">
        <v>0</v>
      </c>
      <c r="BV94" s="99">
        <v>1275068.14254761</v>
      </c>
      <c r="BW94" s="99">
        <v>0</v>
      </c>
      <c r="BX94" s="99">
        <v>0</v>
      </c>
      <c r="BY94" s="99">
        <v>0</v>
      </c>
      <c r="BZ94" s="99">
        <v>0</v>
      </c>
      <c r="CA94" s="99">
        <v>7463.7020205855397</v>
      </c>
      <c r="CB94" s="99">
        <v>931757.94322204601</v>
      </c>
      <c r="CC94" s="99">
        <v>7283435.5921630897</v>
      </c>
      <c r="CD94" s="99">
        <v>2317646.8524475102</v>
      </c>
      <c r="CE94" s="99">
        <v>105.031593088992</v>
      </c>
      <c r="CF94" s="99">
        <v>17338.389699935899</v>
      </c>
      <c r="CG94" s="99">
        <v>139419.300844193</v>
      </c>
      <c r="CH94" s="99">
        <v>19252.475513458299</v>
      </c>
      <c r="CI94" s="99">
        <v>7568.2070912122699</v>
      </c>
      <c r="CJ94" s="99">
        <v>958968.52001190197</v>
      </c>
      <c r="CK94" s="99">
        <v>7454997.8315429697</v>
      </c>
      <c r="CL94" s="99">
        <v>2337513.61120605</v>
      </c>
      <c r="CM94" s="166">
        <v>8934.5259919166601</v>
      </c>
      <c r="CN94" s="166">
        <v>1440877.9140319801</v>
      </c>
      <c r="CO94" s="166">
        <v>8972134.4604492206</v>
      </c>
      <c r="CP94" s="99">
        <v>2337513.61120605</v>
      </c>
      <c r="CQ94" s="99">
        <v>76.372696783393593</v>
      </c>
      <c r="CR94" s="99">
        <v>12840.503377437601</v>
      </c>
      <c r="CS94" s="99">
        <v>101172.441501617</v>
      </c>
      <c r="CT94" s="99">
        <v>19360.5270242691</v>
      </c>
      <c r="CU94" s="98">
        <v>5094.7867574600004</v>
      </c>
      <c r="CV94" s="98">
        <v>1434.9388780219999</v>
      </c>
      <c r="CW94" s="98">
        <v>949096.33292198193</v>
      </c>
      <c r="CX94" s="98">
        <v>7422854.8930072831</v>
      </c>
    </row>
    <row r="95" spans="1:102" x14ac:dyDescent="0.2">
      <c r="A95" s="98" t="s">
        <v>52</v>
      </c>
      <c r="B95" s="100">
        <v>40695</v>
      </c>
      <c r="C95" s="99">
        <v>0</v>
      </c>
      <c r="D95" s="99">
        <v>2328.8594020903101</v>
      </c>
      <c r="E95" s="99">
        <v>5039.4994690418198</v>
      </c>
      <c r="F95" s="99">
        <v>127.37841502577101</v>
      </c>
      <c r="G95" s="99">
        <v>108.544238603674</v>
      </c>
      <c r="H95" s="99">
        <v>0</v>
      </c>
      <c r="I95" s="99">
        <v>0</v>
      </c>
      <c r="J95" s="99">
        <v>1376.5359954088899</v>
      </c>
      <c r="K95" s="99">
        <v>0</v>
      </c>
      <c r="L95" s="99">
        <v>440.59727726876702</v>
      </c>
      <c r="M95" s="99">
        <v>187.690972266719</v>
      </c>
      <c r="N95" s="99">
        <v>2800.8370164334801</v>
      </c>
      <c r="O95" s="99">
        <v>0</v>
      </c>
      <c r="P95" s="99">
        <v>0</v>
      </c>
      <c r="Q95" s="99">
        <v>3958.0351441204498</v>
      </c>
      <c r="R95" s="99">
        <v>0</v>
      </c>
      <c r="S95" s="99">
        <v>0</v>
      </c>
      <c r="T95" s="99">
        <v>30.285567543934999</v>
      </c>
      <c r="U95" s="99">
        <v>1380.1446292847399</v>
      </c>
      <c r="V95" s="99">
        <v>0</v>
      </c>
      <c r="W95" s="99">
        <v>252677.360128403</v>
      </c>
      <c r="X95" s="99">
        <v>630312.58535003697</v>
      </c>
      <c r="Y95" s="99">
        <v>10294.0148056746</v>
      </c>
      <c r="Z95" s="99">
        <v>19433.9805693626</v>
      </c>
      <c r="AA95" s="99">
        <v>0</v>
      </c>
      <c r="AB95" s="99">
        <v>0</v>
      </c>
      <c r="AC95" s="99">
        <v>502017.98709869402</v>
      </c>
      <c r="AD95" s="99">
        <v>0</v>
      </c>
      <c r="AE95" s="99">
        <v>24129.214879036001</v>
      </c>
      <c r="AF95" s="99">
        <v>24322.148488760002</v>
      </c>
      <c r="AG95" s="99">
        <v>286652.76881408697</v>
      </c>
      <c r="AH95" s="99">
        <v>0</v>
      </c>
      <c r="AI95" s="99">
        <v>0</v>
      </c>
      <c r="AJ95" s="99">
        <v>557520.57273101795</v>
      </c>
      <c r="AK95" s="99">
        <v>0</v>
      </c>
      <c r="AL95" s="99">
        <v>0</v>
      </c>
      <c r="AM95" s="99">
        <v>5523.3193998336801</v>
      </c>
      <c r="AN95" s="99">
        <v>503041.57418441802</v>
      </c>
      <c r="AO95" s="99">
        <v>0</v>
      </c>
      <c r="AP95" s="99">
        <v>2080642.89704895</v>
      </c>
      <c r="AQ95" s="99">
        <v>4757259.3070678702</v>
      </c>
      <c r="AR95" s="99">
        <v>78692.954691886902</v>
      </c>
      <c r="AS95" s="99">
        <v>154892.12124633801</v>
      </c>
      <c r="AT95" s="99">
        <v>0</v>
      </c>
      <c r="AU95" s="99">
        <v>0</v>
      </c>
      <c r="AV95" s="99">
        <v>1658138.2413940399</v>
      </c>
      <c r="AW95" s="99">
        <v>0</v>
      </c>
      <c r="AX95" s="99">
        <v>217239.13641357399</v>
      </c>
      <c r="AY95" s="99">
        <v>186148.78771400501</v>
      </c>
      <c r="AZ95" s="99">
        <v>2169752.37973022</v>
      </c>
      <c r="BA95" s="99">
        <v>0</v>
      </c>
      <c r="BB95" s="99">
        <v>0</v>
      </c>
      <c r="BC95" s="99">
        <v>4390773.9398193397</v>
      </c>
      <c r="BD95" s="99">
        <v>0</v>
      </c>
      <c r="BE95" s="99">
        <v>0</v>
      </c>
      <c r="BF95" s="99">
        <v>45620.374633312204</v>
      </c>
      <c r="BG95" s="99">
        <v>1661736.6945190399</v>
      </c>
      <c r="BH95" s="99">
        <v>0</v>
      </c>
      <c r="BI95" s="99">
        <v>322110.48421478301</v>
      </c>
      <c r="BJ95" s="99">
        <v>1965859.00869751</v>
      </c>
      <c r="BK95" s="99">
        <v>66844.311752319307</v>
      </c>
      <c r="BL95" s="99">
        <v>20698.927685737599</v>
      </c>
      <c r="BM95" s="99">
        <v>0</v>
      </c>
      <c r="BN95" s="99">
        <v>0</v>
      </c>
      <c r="BO95" s="99">
        <v>0</v>
      </c>
      <c r="BP95" s="99">
        <v>0</v>
      </c>
      <c r="BQ95" s="99">
        <v>0</v>
      </c>
      <c r="BR95" s="99">
        <v>47953.911715984301</v>
      </c>
      <c r="BS95" s="99">
        <v>967499.33283996605</v>
      </c>
      <c r="BT95" s="99">
        <v>0</v>
      </c>
      <c r="BU95" s="99">
        <v>0</v>
      </c>
      <c r="BV95" s="99">
        <v>1288245.9473266599</v>
      </c>
      <c r="BW95" s="99">
        <v>0</v>
      </c>
      <c r="BX95" s="99">
        <v>0</v>
      </c>
      <c r="BY95" s="99">
        <v>0</v>
      </c>
      <c r="BZ95" s="99">
        <v>0</v>
      </c>
      <c r="CA95" s="99">
        <v>7360.9591434597996</v>
      </c>
      <c r="CB95" s="99">
        <v>876068.91417694103</v>
      </c>
      <c r="CC95" s="99">
        <v>6943173.9572753897</v>
      </c>
      <c r="CD95" s="99">
        <v>2303388.7015991202</v>
      </c>
      <c r="CE95" s="99">
        <v>109.52121295128001</v>
      </c>
      <c r="CF95" s="99">
        <v>19786.279944181399</v>
      </c>
      <c r="CG95" s="99">
        <v>157062.582603455</v>
      </c>
      <c r="CH95" s="99">
        <v>20696.754022359801</v>
      </c>
      <c r="CI95" s="99">
        <v>7472.3154139518701</v>
      </c>
      <c r="CJ95" s="99">
        <v>892181.85932922398</v>
      </c>
      <c r="CK95" s="99">
        <v>7066663.2559204102</v>
      </c>
      <c r="CL95" s="99">
        <v>2321347.1024780301</v>
      </c>
      <c r="CM95" s="166">
        <v>8841.7861088514292</v>
      </c>
      <c r="CN95" s="166">
        <v>1402360.24330139</v>
      </c>
      <c r="CO95" s="166">
        <v>8743700.95385742</v>
      </c>
      <c r="CP95" s="99">
        <v>2321347.1024780301</v>
      </c>
      <c r="CQ95" s="99">
        <v>80.3064651172608</v>
      </c>
      <c r="CR95" s="99">
        <v>14469.101086020501</v>
      </c>
      <c r="CS95" s="99">
        <v>113766.77623367299</v>
      </c>
      <c r="CT95" s="99">
        <v>20712.194585323301</v>
      </c>
      <c r="CU95" s="98">
        <v>5043.1948825620002</v>
      </c>
      <c r="CV95" s="98">
        <v>1474.0496995599999</v>
      </c>
      <c r="CW95" s="98">
        <v>895855.19412112248</v>
      </c>
      <c r="CX95" s="98">
        <v>7100236.5398788443</v>
      </c>
    </row>
    <row r="96" spans="1:102" x14ac:dyDescent="0.2">
      <c r="A96" s="98" t="s">
        <v>52</v>
      </c>
      <c r="B96" s="100">
        <v>40787</v>
      </c>
      <c r="C96" s="99">
        <v>0</v>
      </c>
      <c r="D96" s="99">
        <v>2438.6947903037099</v>
      </c>
      <c r="E96" s="99">
        <v>4952.8254272937802</v>
      </c>
      <c r="F96" s="99">
        <v>120.050977164879</v>
      </c>
      <c r="G96" s="99">
        <v>118.33297986071599</v>
      </c>
      <c r="H96" s="99">
        <v>0</v>
      </c>
      <c r="I96" s="99">
        <v>0</v>
      </c>
      <c r="J96" s="99">
        <v>1417.5749190598699</v>
      </c>
      <c r="K96" s="99">
        <v>0</v>
      </c>
      <c r="L96" s="99">
        <v>554.80298884957995</v>
      </c>
      <c r="M96" s="99">
        <v>194.25359483063201</v>
      </c>
      <c r="N96" s="99">
        <v>2723.5219378769398</v>
      </c>
      <c r="O96" s="99">
        <v>0</v>
      </c>
      <c r="P96" s="99">
        <v>0</v>
      </c>
      <c r="Q96" s="99">
        <v>3984.1799857914398</v>
      </c>
      <c r="R96" s="99">
        <v>0</v>
      </c>
      <c r="S96" s="99">
        <v>0</v>
      </c>
      <c r="T96" s="99">
        <v>38.7114035584964</v>
      </c>
      <c r="U96" s="99">
        <v>1421.82689991593</v>
      </c>
      <c r="V96" s="99">
        <v>0</v>
      </c>
      <c r="W96" s="99">
        <v>287715.61921310402</v>
      </c>
      <c r="X96" s="99">
        <v>612002.55613708496</v>
      </c>
      <c r="Y96" s="99">
        <v>9983.5570091009104</v>
      </c>
      <c r="Z96" s="99">
        <v>20003.8819394112</v>
      </c>
      <c r="AA96" s="99">
        <v>0</v>
      </c>
      <c r="AB96" s="99">
        <v>0</v>
      </c>
      <c r="AC96" s="99">
        <v>516331.98292541498</v>
      </c>
      <c r="AD96" s="99">
        <v>0</v>
      </c>
      <c r="AE96" s="99">
        <v>33408.788676738703</v>
      </c>
      <c r="AF96" s="99">
        <v>24454.878955125801</v>
      </c>
      <c r="AG96" s="99">
        <v>273859.742839813</v>
      </c>
      <c r="AH96" s="99">
        <v>0</v>
      </c>
      <c r="AI96" s="99">
        <v>0</v>
      </c>
      <c r="AJ96" s="99">
        <v>564457.11628723098</v>
      </c>
      <c r="AK96" s="99">
        <v>0</v>
      </c>
      <c r="AL96" s="99">
        <v>0</v>
      </c>
      <c r="AM96" s="99">
        <v>5164.7481003999701</v>
      </c>
      <c r="AN96" s="99">
        <v>517118.08349990798</v>
      </c>
      <c r="AO96" s="99">
        <v>0</v>
      </c>
      <c r="AP96" s="99">
        <v>2499912.6014099098</v>
      </c>
      <c r="AQ96" s="99">
        <v>4586966.0119628897</v>
      </c>
      <c r="AR96" s="99">
        <v>76560.846657753005</v>
      </c>
      <c r="AS96" s="99">
        <v>162848.719919205</v>
      </c>
      <c r="AT96" s="99">
        <v>0</v>
      </c>
      <c r="AU96" s="99">
        <v>0</v>
      </c>
      <c r="AV96" s="99">
        <v>1717278.0917511</v>
      </c>
      <c r="AW96" s="99">
        <v>0</v>
      </c>
      <c r="AX96" s="99">
        <v>297282.04529190098</v>
      </c>
      <c r="AY96" s="99">
        <v>183935.003433228</v>
      </c>
      <c r="AZ96" s="99">
        <v>2056263.66400146</v>
      </c>
      <c r="BA96" s="99">
        <v>0</v>
      </c>
      <c r="BB96" s="99">
        <v>0</v>
      </c>
      <c r="BC96" s="99">
        <v>4494145.3372802697</v>
      </c>
      <c r="BD96" s="99">
        <v>0</v>
      </c>
      <c r="BE96" s="99">
        <v>0</v>
      </c>
      <c r="BF96" s="99">
        <v>43285.515824794798</v>
      </c>
      <c r="BG96" s="99">
        <v>1720197.9340667699</v>
      </c>
      <c r="BH96" s="99">
        <v>0</v>
      </c>
      <c r="BI96" s="99">
        <v>341306.79142761201</v>
      </c>
      <c r="BJ96" s="99">
        <v>1955462.75132751</v>
      </c>
      <c r="BK96" s="99">
        <v>62065.9677405357</v>
      </c>
      <c r="BL96" s="99">
        <v>22503.709606885899</v>
      </c>
      <c r="BM96" s="99">
        <v>0</v>
      </c>
      <c r="BN96" s="99">
        <v>0</v>
      </c>
      <c r="BO96" s="99">
        <v>0</v>
      </c>
      <c r="BP96" s="99">
        <v>0</v>
      </c>
      <c r="BQ96" s="99">
        <v>0</v>
      </c>
      <c r="BR96" s="99">
        <v>47686.656342983202</v>
      </c>
      <c r="BS96" s="99">
        <v>959845.92742919899</v>
      </c>
      <c r="BT96" s="99">
        <v>0</v>
      </c>
      <c r="BU96" s="99">
        <v>0</v>
      </c>
      <c r="BV96" s="99">
        <v>1282054.69746399</v>
      </c>
      <c r="BW96" s="99">
        <v>0</v>
      </c>
      <c r="BX96" s="99">
        <v>0</v>
      </c>
      <c r="BY96" s="99">
        <v>0</v>
      </c>
      <c r="BZ96" s="99">
        <v>0</v>
      </c>
      <c r="CA96" s="99">
        <v>7362.7540215849904</v>
      </c>
      <c r="CB96" s="99">
        <v>913638.83997345006</v>
      </c>
      <c r="CC96" s="99">
        <v>7058642.3884277297</v>
      </c>
      <c r="CD96" s="99">
        <v>2295733.6515808101</v>
      </c>
      <c r="CE96" s="99">
        <v>119.864431489259</v>
      </c>
      <c r="CF96" s="99">
        <v>20162.065242767301</v>
      </c>
      <c r="CG96" s="99">
        <v>164167.03780746501</v>
      </c>
      <c r="CH96" s="99">
        <v>22502.6330916882</v>
      </c>
      <c r="CI96" s="99">
        <v>7485.22097593546</v>
      </c>
      <c r="CJ96" s="99">
        <v>919365.09065246605</v>
      </c>
      <c r="CK96" s="99">
        <v>7204620.6810913105</v>
      </c>
      <c r="CL96" s="99">
        <v>2319004.7821350102</v>
      </c>
      <c r="CM96" s="166">
        <v>8894.5561155080795</v>
      </c>
      <c r="CN96" s="166">
        <v>1454371.16104126</v>
      </c>
      <c r="CO96" s="166">
        <v>9018791.0675048791</v>
      </c>
      <c r="CP96" s="99">
        <v>2319004.7821350102</v>
      </c>
      <c r="CQ96" s="99">
        <v>83.490942333824904</v>
      </c>
      <c r="CR96" s="99">
        <v>15240.1628395319</v>
      </c>
      <c r="CS96" s="99">
        <v>122263.199222565</v>
      </c>
      <c r="CT96" s="99">
        <v>22233.379964590102</v>
      </c>
      <c r="CU96" s="98">
        <v>4948.3836205730004</v>
      </c>
      <c r="CV96" s="98">
        <v>1521.4557448380001</v>
      </c>
      <c r="CW96" s="98">
        <v>933800.90521621739</v>
      </c>
      <c r="CX96" s="98">
        <v>7222809.4262351943</v>
      </c>
    </row>
    <row r="97" spans="1:102" x14ac:dyDescent="0.2">
      <c r="A97" s="98" t="s">
        <v>52</v>
      </c>
      <c r="B97" s="100">
        <v>40878</v>
      </c>
      <c r="C97" s="99">
        <v>0</v>
      </c>
      <c r="D97" s="99">
        <v>2579.3522543609101</v>
      </c>
      <c r="E97" s="99">
        <v>4920.9842633605003</v>
      </c>
      <c r="F97" s="99">
        <v>129.586259443313</v>
      </c>
      <c r="G97" s="99">
        <v>117.816766678356</v>
      </c>
      <c r="H97" s="99">
        <v>0</v>
      </c>
      <c r="I97" s="99">
        <v>0</v>
      </c>
      <c r="J97" s="99">
        <v>1463.01820212603</v>
      </c>
      <c r="K97" s="99">
        <v>0</v>
      </c>
      <c r="L97" s="99">
        <v>545.43343860656</v>
      </c>
      <c r="M97" s="99">
        <v>203.100698526949</v>
      </c>
      <c r="N97" s="99">
        <v>2694.8030893206601</v>
      </c>
      <c r="O97" s="99">
        <v>0</v>
      </c>
      <c r="P97" s="99">
        <v>0</v>
      </c>
      <c r="Q97" s="99">
        <v>4148.2776390314102</v>
      </c>
      <c r="R97" s="99">
        <v>0</v>
      </c>
      <c r="S97" s="99">
        <v>0</v>
      </c>
      <c r="T97" s="99">
        <v>27.109535672934701</v>
      </c>
      <c r="U97" s="99">
        <v>1466.24884216487</v>
      </c>
      <c r="V97" s="99">
        <v>0</v>
      </c>
      <c r="W97" s="99">
        <v>316690.67944717401</v>
      </c>
      <c r="X97" s="99">
        <v>600798.46853637695</v>
      </c>
      <c r="Y97" s="99">
        <v>10695.995147109001</v>
      </c>
      <c r="Z97" s="99">
        <v>22132.755281686801</v>
      </c>
      <c r="AA97" s="99">
        <v>0</v>
      </c>
      <c r="AB97" s="99">
        <v>0</v>
      </c>
      <c r="AC97" s="99">
        <v>538926.66383361805</v>
      </c>
      <c r="AD97" s="99">
        <v>0</v>
      </c>
      <c r="AE97" s="99">
        <v>31461.6247959137</v>
      </c>
      <c r="AF97" s="99">
        <v>24710.869457483299</v>
      </c>
      <c r="AG97" s="99">
        <v>263497.348232269</v>
      </c>
      <c r="AH97" s="99">
        <v>0</v>
      </c>
      <c r="AI97" s="99">
        <v>0</v>
      </c>
      <c r="AJ97" s="99">
        <v>577827.49385833705</v>
      </c>
      <c r="AK97" s="99">
        <v>0</v>
      </c>
      <c r="AL97" s="99">
        <v>0</v>
      </c>
      <c r="AM97" s="99">
        <v>4308.7841984033603</v>
      </c>
      <c r="AN97" s="99">
        <v>539226.27743530297</v>
      </c>
      <c r="AO97" s="99">
        <v>0</v>
      </c>
      <c r="AP97" s="99">
        <v>2667118.6708374</v>
      </c>
      <c r="AQ97" s="99">
        <v>4556019.9515380897</v>
      </c>
      <c r="AR97" s="99">
        <v>83300.724581718401</v>
      </c>
      <c r="AS97" s="99">
        <v>177444.163543701</v>
      </c>
      <c r="AT97" s="99">
        <v>0</v>
      </c>
      <c r="AU97" s="99">
        <v>0</v>
      </c>
      <c r="AV97" s="99">
        <v>1805931.52630615</v>
      </c>
      <c r="AW97" s="99">
        <v>0</v>
      </c>
      <c r="AX97" s="99">
        <v>294229.63603210403</v>
      </c>
      <c r="AY97" s="99">
        <v>187329.88286209101</v>
      </c>
      <c r="AZ97" s="99">
        <v>1988988.47802734</v>
      </c>
      <c r="BA97" s="99">
        <v>0</v>
      </c>
      <c r="BB97" s="99">
        <v>0</v>
      </c>
      <c r="BC97" s="99">
        <v>4712738.4976806603</v>
      </c>
      <c r="BD97" s="99">
        <v>0</v>
      </c>
      <c r="BE97" s="99">
        <v>0</v>
      </c>
      <c r="BF97" s="99">
        <v>36070.9375777245</v>
      </c>
      <c r="BG97" s="99">
        <v>1806457.35031128</v>
      </c>
      <c r="BH97" s="99">
        <v>0</v>
      </c>
      <c r="BI97" s="99">
        <v>349317.459869385</v>
      </c>
      <c r="BJ97" s="99">
        <v>1980953.9437255899</v>
      </c>
      <c r="BK97" s="99">
        <v>66799.091263771101</v>
      </c>
      <c r="BL97" s="99">
        <v>26368.8412306309</v>
      </c>
      <c r="BM97" s="99">
        <v>0</v>
      </c>
      <c r="BN97" s="99">
        <v>0</v>
      </c>
      <c r="BO97" s="99">
        <v>0</v>
      </c>
      <c r="BP97" s="99">
        <v>0</v>
      </c>
      <c r="BQ97" s="99">
        <v>0</v>
      </c>
      <c r="BR97" s="99">
        <v>49210.828868389101</v>
      </c>
      <c r="BS97" s="99">
        <v>970804.12136840797</v>
      </c>
      <c r="BT97" s="99">
        <v>0</v>
      </c>
      <c r="BU97" s="99">
        <v>0</v>
      </c>
      <c r="BV97" s="99">
        <v>1318238.8282470701</v>
      </c>
      <c r="BW97" s="99">
        <v>0</v>
      </c>
      <c r="BX97" s="99">
        <v>0</v>
      </c>
      <c r="BY97" s="99">
        <v>0</v>
      </c>
      <c r="BZ97" s="99">
        <v>0</v>
      </c>
      <c r="CA97" s="99">
        <v>7528.1763899326297</v>
      </c>
      <c r="CB97" s="99">
        <v>911252.15959167504</v>
      </c>
      <c r="CC97" s="99">
        <v>7161756.7111816397</v>
      </c>
      <c r="CD97" s="99">
        <v>2309993.2895813002</v>
      </c>
      <c r="CE97" s="99">
        <v>117.325083189644</v>
      </c>
      <c r="CF97" s="99">
        <v>22073.1626186371</v>
      </c>
      <c r="CG97" s="99">
        <v>177181.18368148801</v>
      </c>
      <c r="CH97" s="99">
        <v>26374.419696569399</v>
      </c>
      <c r="CI97" s="99">
        <v>7641.3754163980502</v>
      </c>
      <c r="CJ97" s="99">
        <v>934848.33364868199</v>
      </c>
      <c r="CK97" s="99">
        <v>7360894.1077880897</v>
      </c>
      <c r="CL97" s="99">
        <v>2337529.1383361798</v>
      </c>
      <c r="CM97" s="166">
        <v>9077.4455012083108</v>
      </c>
      <c r="CN97" s="166">
        <v>1478058.87034607</v>
      </c>
      <c r="CO97" s="166">
        <v>9179754.9276122991</v>
      </c>
      <c r="CP97" s="99">
        <v>2337529.1383361798</v>
      </c>
      <c r="CQ97" s="99">
        <v>89.693639518693104</v>
      </c>
      <c r="CR97" s="99">
        <v>17618.563884019899</v>
      </c>
      <c r="CS97" s="99">
        <v>139759.049684525</v>
      </c>
      <c r="CT97" s="99">
        <v>26479.209277391401</v>
      </c>
      <c r="CU97" s="98">
        <v>4929.1274603539996</v>
      </c>
      <c r="CV97" s="98">
        <v>1571.2525405710001</v>
      </c>
      <c r="CW97" s="98">
        <v>933325.32221031212</v>
      </c>
      <c r="CX97" s="98">
        <v>7338937.8948631277</v>
      </c>
    </row>
    <row r="98" spans="1:102" x14ac:dyDescent="0.2">
      <c r="A98" s="98" t="s">
        <v>52</v>
      </c>
      <c r="B98" s="100">
        <v>40969</v>
      </c>
      <c r="C98" s="99">
        <v>0</v>
      </c>
      <c r="D98" s="99">
        <v>2584.2705650329599</v>
      </c>
      <c r="E98" s="99">
        <v>4874.5151035785702</v>
      </c>
      <c r="F98" s="99">
        <v>135.90765017829801</v>
      </c>
      <c r="G98" s="99">
        <v>123.618784085847</v>
      </c>
      <c r="H98" s="99">
        <v>0</v>
      </c>
      <c r="I98" s="99">
        <v>0</v>
      </c>
      <c r="J98" s="99">
        <v>1524.59030723572</v>
      </c>
      <c r="K98" s="99">
        <v>0</v>
      </c>
      <c r="L98" s="99">
        <v>568.90268900990498</v>
      </c>
      <c r="M98" s="99">
        <v>206.91861844062799</v>
      </c>
      <c r="N98" s="99">
        <v>2661.6902205944102</v>
      </c>
      <c r="O98" s="99">
        <v>0</v>
      </c>
      <c r="P98" s="99">
        <v>0</v>
      </c>
      <c r="Q98" s="99">
        <v>4112.6134046316101</v>
      </c>
      <c r="R98" s="99">
        <v>0</v>
      </c>
      <c r="S98" s="99">
        <v>0</v>
      </c>
      <c r="T98" s="99">
        <v>27.6414803124499</v>
      </c>
      <c r="U98" s="99">
        <v>1526.5911486446901</v>
      </c>
      <c r="V98" s="99">
        <v>0</v>
      </c>
      <c r="W98" s="99">
        <v>302084.48842620902</v>
      </c>
      <c r="X98" s="99">
        <v>586981.57657623303</v>
      </c>
      <c r="Y98" s="99">
        <v>9429.5931668281592</v>
      </c>
      <c r="Z98" s="99">
        <v>23828.415485858899</v>
      </c>
      <c r="AA98" s="99">
        <v>0</v>
      </c>
      <c r="AB98" s="99">
        <v>0</v>
      </c>
      <c r="AC98" s="99">
        <v>562978.35709381104</v>
      </c>
      <c r="AD98" s="99">
        <v>0</v>
      </c>
      <c r="AE98" s="99">
        <v>32706.126743793498</v>
      </c>
      <c r="AF98" s="99">
        <v>24060.676941633199</v>
      </c>
      <c r="AG98" s="99">
        <v>255487.37565994301</v>
      </c>
      <c r="AH98" s="99">
        <v>0</v>
      </c>
      <c r="AI98" s="99">
        <v>0</v>
      </c>
      <c r="AJ98" s="99">
        <v>575422.86271667504</v>
      </c>
      <c r="AK98" s="99">
        <v>0</v>
      </c>
      <c r="AL98" s="99">
        <v>0</v>
      </c>
      <c r="AM98" s="99">
        <v>4832.0731043815604</v>
      </c>
      <c r="AN98" s="99">
        <v>562081.62847900402</v>
      </c>
      <c r="AO98" s="99">
        <v>0</v>
      </c>
      <c r="AP98" s="99">
        <v>2566487.2619323698</v>
      </c>
      <c r="AQ98" s="99">
        <v>4514696.1998290997</v>
      </c>
      <c r="AR98" s="99">
        <v>74203.628652572603</v>
      </c>
      <c r="AS98" s="99">
        <v>193743.86411666899</v>
      </c>
      <c r="AT98" s="99">
        <v>0</v>
      </c>
      <c r="AU98" s="99">
        <v>0</v>
      </c>
      <c r="AV98" s="99">
        <v>1906575.8120269801</v>
      </c>
      <c r="AW98" s="99">
        <v>0</v>
      </c>
      <c r="AX98" s="99">
        <v>302784.414844513</v>
      </c>
      <c r="AY98" s="99">
        <v>187478.40801048299</v>
      </c>
      <c r="AZ98" s="99">
        <v>1966472.4538116499</v>
      </c>
      <c r="BA98" s="99">
        <v>0</v>
      </c>
      <c r="BB98" s="99">
        <v>0</v>
      </c>
      <c r="BC98" s="99">
        <v>4726928.8466186495</v>
      </c>
      <c r="BD98" s="99">
        <v>0</v>
      </c>
      <c r="BE98" s="99">
        <v>0</v>
      </c>
      <c r="BF98" s="99">
        <v>41211.922657966599</v>
      </c>
      <c r="BG98" s="99">
        <v>1903340.46092224</v>
      </c>
      <c r="BH98" s="99">
        <v>0</v>
      </c>
      <c r="BI98" s="99">
        <v>355950.82305526698</v>
      </c>
      <c r="BJ98" s="99">
        <v>2022477.22059631</v>
      </c>
      <c r="BK98" s="99">
        <v>71553.954813003496</v>
      </c>
      <c r="BL98" s="99">
        <v>29098.174295187</v>
      </c>
      <c r="BM98" s="99">
        <v>0</v>
      </c>
      <c r="BN98" s="99">
        <v>0</v>
      </c>
      <c r="BO98" s="99">
        <v>0</v>
      </c>
      <c r="BP98" s="99">
        <v>0</v>
      </c>
      <c r="BQ98" s="99">
        <v>0</v>
      </c>
      <c r="BR98" s="99">
        <v>49957.915821552298</v>
      </c>
      <c r="BS98" s="99">
        <v>998717.90849304199</v>
      </c>
      <c r="BT98" s="99">
        <v>0</v>
      </c>
      <c r="BU98" s="99">
        <v>0</v>
      </c>
      <c r="BV98" s="99">
        <v>1315930.2590332001</v>
      </c>
      <c r="BW98" s="99">
        <v>0</v>
      </c>
      <c r="BX98" s="99">
        <v>0</v>
      </c>
      <c r="BY98" s="99">
        <v>0</v>
      </c>
      <c r="BZ98" s="99">
        <v>0</v>
      </c>
      <c r="CA98" s="99">
        <v>7474.1466085314796</v>
      </c>
      <c r="CB98" s="99">
        <v>885705.92687988305</v>
      </c>
      <c r="CC98" s="99">
        <v>7236086.9608154297</v>
      </c>
      <c r="CD98" s="99">
        <v>2384822.78338623</v>
      </c>
      <c r="CE98" s="99">
        <v>123.621847062372</v>
      </c>
      <c r="CF98" s="99">
        <v>23776.183300733599</v>
      </c>
      <c r="CG98" s="99">
        <v>193430.523593903</v>
      </c>
      <c r="CH98" s="99">
        <v>29098.687848806399</v>
      </c>
      <c r="CI98" s="99">
        <v>7597.2824792265901</v>
      </c>
      <c r="CJ98" s="99">
        <v>926696.78413391102</v>
      </c>
      <c r="CK98" s="99">
        <v>7443691.9435424795</v>
      </c>
      <c r="CL98" s="99">
        <v>2414282.0512084998</v>
      </c>
      <c r="CM98" s="166">
        <v>9132.5707200765592</v>
      </c>
      <c r="CN98" s="166">
        <v>1463687.11312866</v>
      </c>
      <c r="CO98" s="166">
        <v>9325167.0845947303</v>
      </c>
      <c r="CP98" s="99">
        <v>2414282.0512084998</v>
      </c>
      <c r="CQ98" s="99">
        <v>95.956009260378806</v>
      </c>
      <c r="CR98" s="99">
        <v>18850.588076114698</v>
      </c>
      <c r="CS98" s="99">
        <v>151081.98534202599</v>
      </c>
      <c r="CT98" s="99">
        <v>29315.9737744331</v>
      </c>
      <c r="CU98" s="98">
        <v>4880.4820908820002</v>
      </c>
      <c r="CV98" s="98">
        <v>1637.7894824800001</v>
      </c>
      <c r="CW98" s="98">
        <v>909482.11018061661</v>
      </c>
      <c r="CX98" s="98">
        <v>7429517.4844093323</v>
      </c>
    </row>
    <row r="99" spans="1:102" x14ac:dyDescent="0.2">
      <c r="A99" s="98" t="s">
        <v>52</v>
      </c>
      <c r="B99" s="100">
        <v>41061</v>
      </c>
      <c r="C99" s="99">
        <v>0</v>
      </c>
      <c r="D99" s="99">
        <v>2655.6527459919498</v>
      </c>
      <c r="E99" s="99">
        <v>4832.9565988183003</v>
      </c>
      <c r="F99" s="99">
        <v>138.052477348596</v>
      </c>
      <c r="G99" s="99">
        <v>125.424022502266</v>
      </c>
      <c r="H99" s="99">
        <v>0</v>
      </c>
      <c r="I99" s="99">
        <v>0</v>
      </c>
      <c r="J99" s="99">
        <v>1583.65765117109</v>
      </c>
      <c r="K99" s="99">
        <v>0</v>
      </c>
      <c r="L99" s="99">
        <v>583.09039191156603</v>
      </c>
      <c r="M99" s="99">
        <v>192.10924432054199</v>
      </c>
      <c r="N99" s="99">
        <v>2593.3726684451099</v>
      </c>
      <c r="O99" s="99">
        <v>0</v>
      </c>
      <c r="P99" s="99">
        <v>0</v>
      </c>
      <c r="Q99" s="99">
        <v>4212.5444443225897</v>
      </c>
      <c r="R99" s="99">
        <v>0</v>
      </c>
      <c r="S99" s="99">
        <v>0</v>
      </c>
      <c r="T99" s="99">
        <v>29.276643537217801</v>
      </c>
      <c r="U99" s="99">
        <v>1585.03843973577</v>
      </c>
      <c r="V99" s="99">
        <v>0</v>
      </c>
      <c r="W99" s="99">
        <v>301022.35777664202</v>
      </c>
      <c r="X99" s="99">
        <v>578850.25031280494</v>
      </c>
      <c r="Y99" s="99">
        <v>9799.7999364137704</v>
      </c>
      <c r="Z99" s="99">
        <v>22295.289322376299</v>
      </c>
      <c r="AA99" s="99">
        <v>0</v>
      </c>
      <c r="AB99" s="99">
        <v>0</v>
      </c>
      <c r="AC99" s="99">
        <v>576395.16775512695</v>
      </c>
      <c r="AD99" s="99">
        <v>0</v>
      </c>
      <c r="AE99" s="99">
        <v>31836.770053148299</v>
      </c>
      <c r="AF99" s="99">
        <v>22558.1388783455</v>
      </c>
      <c r="AG99" s="99">
        <v>245270.829595566</v>
      </c>
      <c r="AH99" s="99">
        <v>0</v>
      </c>
      <c r="AI99" s="99">
        <v>0</v>
      </c>
      <c r="AJ99" s="99">
        <v>584162.022369385</v>
      </c>
      <c r="AK99" s="99">
        <v>0</v>
      </c>
      <c r="AL99" s="99">
        <v>0</v>
      </c>
      <c r="AM99" s="99">
        <v>4769.3703193068504</v>
      </c>
      <c r="AN99" s="99">
        <v>576996.43074035598</v>
      </c>
      <c r="AO99" s="99">
        <v>0</v>
      </c>
      <c r="AP99" s="99">
        <v>2606967.6211547898</v>
      </c>
      <c r="AQ99" s="99">
        <v>4459129.2873535203</v>
      </c>
      <c r="AR99" s="99">
        <v>77708.521063804597</v>
      </c>
      <c r="AS99" s="99">
        <v>185384.0626297</v>
      </c>
      <c r="AT99" s="99">
        <v>0</v>
      </c>
      <c r="AU99" s="99">
        <v>0</v>
      </c>
      <c r="AV99" s="99">
        <v>1974380.3314819301</v>
      </c>
      <c r="AW99" s="99">
        <v>0</v>
      </c>
      <c r="AX99" s="99">
        <v>294693.962238312</v>
      </c>
      <c r="AY99" s="99">
        <v>173191.97567176801</v>
      </c>
      <c r="AZ99" s="99">
        <v>1887687.7020416299</v>
      </c>
      <c r="BA99" s="99">
        <v>0</v>
      </c>
      <c r="BB99" s="99">
        <v>0</v>
      </c>
      <c r="BC99" s="99">
        <v>4740633.1661987295</v>
      </c>
      <c r="BD99" s="99">
        <v>0</v>
      </c>
      <c r="BE99" s="99">
        <v>0</v>
      </c>
      <c r="BF99" s="99">
        <v>42477.346464633898</v>
      </c>
      <c r="BG99" s="99">
        <v>1976723.8578949</v>
      </c>
      <c r="BH99" s="99">
        <v>0</v>
      </c>
      <c r="BI99" s="99">
        <v>346046.91205978399</v>
      </c>
      <c r="BJ99" s="99">
        <v>2024923.5323181199</v>
      </c>
      <c r="BK99" s="99">
        <v>73686.759872436494</v>
      </c>
      <c r="BL99" s="99">
        <v>27566.564356088598</v>
      </c>
      <c r="BM99" s="99">
        <v>0</v>
      </c>
      <c r="BN99" s="99">
        <v>0</v>
      </c>
      <c r="BO99" s="99">
        <v>0</v>
      </c>
      <c r="BP99" s="99">
        <v>0</v>
      </c>
      <c r="BQ99" s="99">
        <v>0</v>
      </c>
      <c r="BR99" s="99">
        <v>45173.325736999497</v>
      </c>
      <c r="BS99" s="99">
        <v>1008391.25442505</v>
      </c>
      <c r="BT99" s="99">
        <v>0</v>
      </c>
      <c r="BU99" s="99">
        <v>0</v>
      </c>
      <c r="BV99" s="99">
        <v>1328155.2022705099</v>
      </c>
      <c r="BW99" s="99">
        <v>0</v>
      </c>
      <c r="BX99" s="99">
        <v>0</v>
      </c>
      <c r="BY99" s="99">
        <v>0</v>
      </c>
      <c r="BZ99" s="99">
        <v>0</v>
      </c>
      <c r="CA99" s="99">
        <v>7474.5248400568998</v>
      </c>
      <c r="CB99" s="99">
        <v>863667.13880157506</v>
      </c>
      <c r="CC99" s="99">
        <v>7095523.3908081101</v>
      </c>
      <c r="CD99" s="99">
        <v>2384968.9663391099</v>
      </c>
      <c r="CE99" s="99">
        <v>125.439041599631</v>
      </c>
      <c r="CF99" s="99">
        <v>22414.3384168148</v>
      </c>
      <c r="CG99" s="99">
        <v>185876.20952796901</v>
      </c>
      <c r="CH99" s="99">
        <v>27563.830730676698</v>
      </c>
      <c r="CI99" s="99">
        <v>7602.2841126918802</v>
      </c>
      <c r="CJ99" s="99">
        <v>893235.90251159703</v>
      </c>
      <c r="CK99" s="99">
        <v>7266489.3772582998</v>
      </c>
      <c r="CL99" s="99">
        <v>2410816.1434631301</v>
      </c>
      <c r="CM99" s="166">
        <v>9170.9651569128</v>
      </c>
      <c r="CN99" s="166">
        <v>1459413.9915008501</v>
      </c>
      <c r="CO99" s="166">
        <v>9241374.0590820294</v>
      </c>
      <c r="CP99" s="99">
        <v>2410816.1434631301</v>
      </c>
      <c r="CQ99" s="99">
        <v>98.1167726237327</v>
      </c>
      <c r="CR99" s="99">
        <v>17726.575788259499</v>
      </c>
      <c r="CS99" s="99">
        <v>144781.108201981</v>
      </c>
      <c r="CT99" s="99">
        <v>27565.991322278998</v>
      </c>
      <c r="CU99" s="98">
        <v>4835.5956456100002</v>
      </c>
      <c r="CV99" s="98">
        <v>1699.4244079099999</v>
      </c>
      <c r="CW99" s="98">
        <v>886081.47721838986</v>
      </c>
      <c r="CX99" s="98">
        <v>7281399.6003360795</v>
      </c>
    </row>
    <row r="100" spans="1:102" x14ac:dyDescent="0.2">
      <c r="A100" s="98" t="s">
        <v>52</v>
      </c>
      <c r="B100" s="100">
        <v>41153</v>
      </c>
      <c r="C100" s="99">
        <v>0</v>
      </c>
      <c r="D100" s="99">
        <v>2610.18817979097</v>
      </c>
      <c r="E100" s="99">
        <v>4757.9149237871197</v>
      </c>
      <c r="F100" s="99">
        <v>128.112110452726</v>
      </c>
      <c r="G100" s="99">
        <v>130.61049461178499</v>
      </c>
      <c r="H100" s="99">
        <v>0</v>
      </c>
      <c r="I100" s="99">
        <v>0</v>
      </c>
      <c r="J100" s="99">
        <v>1584.0242232084299</v>
      </c>
      <c r="K100" s="99">
        <v>0</v>
      </c>
      <c r="L100" s="99">
        <v>498.91187116131198</v>
      </c>
      <c r="M100" s="99">
        <v>194.382226280868</v>
      </c>
      <c r="N100" s="99">
        <v>2536.78570073843</v>
      </c>
      <c r="O100" s="99">
        <v>0</v>
      </c>
      <c r="P100" s="99">
        <v>0</v>
      </c>
      <c r="Q100" s="99">
        <v>4228.1452571749696</v>
      </c>
      <c r="R100" s="99">
        <v>0</v>
      </c>
      <c r="S100" s="99">
        <v>0</v>
      </c>
      <c r="T100" s="99">
        <v>32.800663358531899</v>
      </c>
      <c r="U100" s="99">
        <v>1587.25452777743</v>
      </c>
      <c r="V100" s="99">
        <v>0</v>
      </c>
      <c r="W100" s="99">
        <v>285843.68453979498</v>
      </c>
      <c r="X100" s="99">
        <v>569435.93264770496</v>
      </c>
      <c r="Y100" s="99">
        <v>10040.061523079899</v>
      </c>
      <c r="Z100" s="99">
        <v>24080.472544431701</v>
      </c>
      <c r="AA100" s="99">
        <v>0</v>
      </c>
      <c r="AB100" s="99">
        <v>0</v>
      </c>
      <c r="AC100" s="99">
        <v>580797.26206207299</v>
      </c>
      <c r="AD100" s="99">
        <v>0</v>
      </c>
      <c r="AE100" s="99">
        <v>25654.935322761499</v>
      </c>
      <c r="AF100" s="99">
        <v>21427.7679576874</v>
      </c>
      <c r="AG100" s="99">
        <v>239599.03931426999</v>
      </c>
      <c r="AH100" s="99">
        <v>0</v>
      </c>
      <c r="AI100" s="99">
        <v>0</v>
      </c>
      <c r="AJ100" s="99">
        <v>561525.67162322998</v>
      </c>
      <c r="AK100" s="99">
        <v>0</v>
      </c>
      <c r="AL100" s="99">
        <v>0</v>
      </c>
      <c r="AM100" s="99">
        <v>5335.1772707104701</v>
      </c>
      <c r="AN100" s="99">
        <v>580964.468513489</v>
      </c>
      <c r="AO100" s="99">
        <v>0</v>
      </c>
      <c r="AP100" s="99">
        <v>2529439.8812560998</v>
      </c>
      <c r="AQ100" s="99">
        <v>4452931.1409301804</v>
      </c>
      <c r="AR100" s="99">
        <v>79169.252600669904</v>
      </c>
      <c r="AS100" s="99">
        <v>207076.23181343099</v>
      </c>
      <c r="AT100" s="99">
        <v>0</v>
      </c>
      <c r="AU100" s="99">
        <v>0</v>
      </c>
      <c r="AV100" s="99">
        <v>2008295.5595092799</v>
      </c>
      <c r="AW100" s="99">
        <v>0</v>
      </c>
      <c r="AX100" s="99">
        <v>234462.870780945</v>
      </c>
      <c r="AY100" s="99">
        <v>166095.28729820301</v>
      </c>
      <c r="AZ100" s="99">
        <v>1883876.00900269</v>
      </c>
      <c r="BA100" s="99">
        <v>0</v>
      </c>
      <c r="BB100" s="99">
        <v>0</v>
      </c>
      <c r="BC100" s="99">
        <v>4667961.6376953097</v>
      </c>
      <c r="BD100" s="99">
        <v>0</v>
      </c>
      <c r="BE100" s="99">
        <v>0</v>
      </c>
      <c r="BF100" s="99">
        <v>47154.715621471398</v>
      </c>
      <c r="BG100" s="99">
        <v>2009202.86343384</v>
      </c>
      <c r="BH100" s="99">
        <v>0</v>
      </c>
      <c r="BI100" s="99">
        <v>338559.65563964797</v>
      </c>
      <c r="BJ100" s="99">
        <v>2109717.06713867</v>
      </c>
      <c r="BK100" s="99">
        <v>76276.576527595505</v>
      </c>
      <c r="BL100" s="99">
        <v>30713.9098932743</v>
      </c>
      <c r="BM100" s="99">
        <v>0</v>
      </c>
      <c r="BN100" s="99">
        <v>0</v>
      </c>
      <c r="BO100" s="99">
        <v>0</v>
      </c>
      <c r="BP100" s="99">
        <v>0</v>
      </c>
      <c r="BQ100" s="99">
        <v>0</v>
      </c>
      <c r="BR100" s="99">
        <v>44699.365142822302</v>
      </c>
      <c r="BS100" s="99">
        <v>1059279.5798034701</v>
      </c>
      <c r="BT100" s="99">
        <v>0</v>
      </c>
      <c r="BU100" s="99">
        <v>0</v>
      </c>
      <c r="BV100" s="99">
        <v>1337712.6410369901</v>
      </c>
      <c r="BW100" s="99">
        <v>0</v>
      </c>
      <c r="BX100" s="99">
        <v>0</v>
      </c>
      <c r="BY100" s="99">
        <v>0</v>
      </c>
      <c r="BZ100" s="99">
        <v>0</v>
      </c>
      <c r="CA100" s="99">
        <v>7339.7882385253897</v>
      </c>
      <c r="CB100" s="99">
        <v>854078.12706756603</v>
      </c>
      <c r="CC100" s="99">
        <v>7010988.0878906297</v>
      </c>
      <c r="CD100" s="99">
        <v>2445137.3860778799</v>
      </c>
      <c r="CE100" s="99">
        <v>130.84314045496299</v>
      </c>
      <c r="CF100" s="99">
        <v>24037.094999790199</v>
      </c>
      <c r="CG100" s="99">
        <v>206929.435375214</v>
      </c>
      <c r="CH100" s="99">
        <v>30709.0490779877</v>
      </c>
      <c r="CI100" s="99">
        <v>7473.4568529725102</v>
      </c>
      <c r="CJ100" s="99">
        <v>880727.22281646705</v>
      </c>
      <c r="CK100" s="99">
        <v>7208759.3021850605</v>
      </c>
      <c r="CL100" s="99">
        <v>2475989.3482360798</v>
      </c>
      <c r="CM100" s="166">
        <v>9054.03781044483</v>
      </c>
      <c r="CN100" s="166">
        <v>1459005.5975494401</v>
      </c>
      <c r="CO100" s="166">
        <v>9211750.38598633</v>
      </c>
      <c r="CP100" s="99">
        <v>2475989.3482360798</v>
      </c>
      <c r="CQ100" s="99">
        <v>102.70145915541799</v>
      </c>
      <c r="CR100" s="99">
        <v>18868.174593210199</v>
      </c>
      <c r="CS100" s="99">
        <v>160593.76099586501</v>
      </c>
      <c r="CT100" s="99">
        <v>30330.948529720299</v>
      </c>
      <c r="CU100" s="98">
        <v>4751.3229093460004</v>
      </c>
      <c r="CV100" s="98">
        <v>1703.005236337</v>
      </c>
      <c r="CW100" s="98">
        <v>878115.22206735623</v>
      </c>
      <c r="CX100" s="98">
        <v>7217917.5232658433</v>
      </c>
    </row>
    <row r="101" spans="1:102" x14ac:dyDescent="0.2">
      <c r="A101" s="98" t="s">
        <v>52</v>
      </c>
      <c r="B101" s="100">
        <v>41244</v>
      </c>
      <c r="C101" s="99">
        <v>0</v>
      </c>
      <c r="D101" s="99">
        <v>2577.1534812152399</v>
      </c>
      <c r="E101" s="99">
        <v>4658.0479425787898</v>
      </c>
      <c r="F101" s="99">
        <v>137.86591164022701</v>
      </c>
      <c r="G101" s="99">
        <v>132.03725277446199</v>
      </c>
      <c r="H101" s="99">
        <v>0</v>
      </c>
      <c r="I101" s="99">
        <v>0</v>
      </c>
      <c r="J101" s="99">
        <v>1588.1235863417401</v>
      </c>
      <c r="K101" s="99">
        <v>0</v>
      </c>
      <c r="L101" s="99">
        <v>474.65096634253899</v>
      </c>
      <c r="M101" s="99">
        <v>172.068607766181</v>
      </c>
      <c r="N101" s="99">
        <v>2485.3471845686399</v>
      </c>
      <c r="O101" s="99">
        <v>0</v>
      </c>
      <c r="P101" s="99">
        <v>0</v>
      </c>
      <c r="Q101" s="99">
        <v>4212.5014655590103</v>
      </c>
      <c r="R101" s="99">
        <v>0</v>
      </c>
      <c r="S101" s="99">
        <v>0</v>
      </c>
      <c r="T101" s="99">
        <v>37.235939285717897</v>
      </c>
      <c r="U101" s="99">
        <v>1593.8232891410601</v>
      </c>
      <c r="V101" s="99">
        <v>0</v>
      </c>
      <c r="W101" s="99">
        <v>287933.18802642799</v>
      </c>
      <c r="X101" s="99">
        <v>554229.81170654297</v>
      </c>
      <c r="Y101" s="99">
        <v>10328.8970891237</v>
      </c>
      <c r="Z101" s="99">
        <v>23963.302042722698</v>
      </c>
      <c r="AA101" s="99">
        <v>0</v>
      </c>
      <c r="AB101" s="99">
        <v>0</v>
      </c>
      <c r="AC101" s="99">
        <v>573408.89495849598</v>
      </c>
      <c r="AD101" s="99">
        <v>0</v>
      </c>
      <c r="AE101" s="99">
        <v>22685.008594036099</v>
      </c>
      <c r="AF101" s="99">
        <v>20237.304780244802</v>
      </c>
      <c r="AG101" s="99">
        <v>233639.35520362901</v>
      </c>
      <c r="AH101" s="99">
        <v>0</v>
      </c>
      <c r="AI101" s="99">
        <v>0</v>
      </c>
      <c r="AJ101" s="99">
        <v>556273.65602874802</v>
      </c>
      <c r="AK101" s="99">
        <v>0</v>
      </c>
      <c r="AL101" s="99">
        <v>0</v>
      </c>
      <c r="AM101" s="99">
        <v>5373.98125433922</v>
      </c>
      <c r="AN101" s="99">
        <v>573991.36073303199</v>
      </c>
      <c r="AO101" s="99">
        <v>0</v>
      </c>
      <c r="AP101" s="99">
        <v>2569461.7974853502</v>
      </c>
      <c r="AQ101" s="99">
        <v>4343967.5676879901</v>
      </c>
      <c r="AR101" s="99">
        <v>81518.845544815107</v>
      </c>
      <c r="AS101" s="99">
        <v>201168.884103775</v>
      </c>
      <c r="AT101" s="99">
        <v>0</v>
      </c>
      <c r="AU101" s="99">
        <v>0</v>
      </c>
      <c r="AV101" s="99">
        <v>2001576.9998016399</v>
      </c>
      <c r="AW101" s="99">
        <v>0</v>
      </c>
      <c r="AX101" s="99">
        <v>207299.36895561201</v>
      </c>
      <c r="AY101" s="99">
        <v>157633.23857688901</v>
      </c>
      <c r="AZ101" s="99">
        <v>1843220.7846679699</v>
      </c>
      <c r="BA101" s="99">
        <v>0</v>
      </c>
      <c r="BB101" s="99">
        <v>0</v>
      </c>
      <c r="BC101" s="99">
        <v>4674902.6080322303</v>
      </c>
      <c r="BD101" s="99">
        <v>0</v>
      </c>
      <c r="BE101" s="99">
        <v>0</v>
      </c>
      <c r="BF101" s="99">
        <v>47098.678114414201</v>
      </c>
      <c r="BG101" s="99">
        <v>2003065.5307006801</v>
      </c>
      <c r="BH101" s="99">
        <v>0</v>
      </c>
      <c r="BI101" s="99">
        <v>335979.73769760103</v>
      </c>
      <c r="BJ101" s="99">
        <v>2139889.9355468801</v>
      </c>
      <c r="BK101" s="99">
        <v>78132.973196029707</v>
      </c>
      <c r="BL101" s="99">
        <v>29380.080654144302</v>
      </c>
      <c r="BM101" s="99">
        <v>0</v>
      </c>
      <c r="BN101" s="99">
        <v>0</v>
      </c>
      <c r="BO101" s="99">
        <v>0</v>
      </c>
      <c r="BP101" s="99">
        <v>0</v>
      </c>
      <c r="BQ101" s="99">
        <v>0</v>
      </c>
      <c r="BR101" s="99">
        <v>40963.173952102698</v>
      </c>
      <c r="BS101" s="99">
        <v>1088069.2131195101</v>
      </c>
      <c r="BT101" s="99">
        <v>0</v>
      </c>
      <c r="BU101" s="99">
        <v>0</v>
      </c>
      <c r="BV101" s="99">
        <v>1358135.3188171401</v>
      </c>
      <c r="BW101" s="99">
        <v>0</v>
      </c>
      <c r="BX101" s="99">
        <v>0</v>
      </c>
      <c r="BY101" s="99">
        <v>0</v>
      </c>
      <c r="BZ101" s="99">
        <v>0</v>
      </c>
      <c r="CA101" s="99">
        <v>7258.3230146169699</v>
      </c>
      <c r="CB101" s="99">
        <v>854269.351951599</v>
      </c>
      <c r="CC101" s="99">
        <v>6836433.76281738</v>
      </c>
      <c r="CD101" s="99">
        <v>2465077.4916381799</v>
      </c>
      <c r="CE101" s="99">
        <v>131.86390019767001</v>
      </c>
      <c r="CF101" s="99">
        <v>23926.602404117599</v>
      </c>
      <c r="CG101" s="99">
        <v>201018.587709427</v>
      </c>
      <c r="CH101" s="99">
        <v>29385.814477443699</v>
      </c>
      <c r="CI101" s="99">
        <v>7385.3966417908696</v>
      </c>
      <c r="CJ101" s="99">
        <v>862003.12734985398</v>
      </c>
      <c r="CK101" s="99">
        <v>7046592.9036254901</v>
      </c>
      <c r="CL101" s="99">
        <v>2495428.0743408198</v>
      </c>
      <c r="CM101" s="166">
        <v>8962.4349930286407</v>
      </c>
      <c r="CN101" s="166">
        <v>1452906.96955872</v>
      </c>
      <c r="CO101" s="166">
        <v>9207502.6798095703</v>
      </c>
      <c r="CP101" s="99">
        <v>2495428.0743408198</v>
      </c>
      <c r="CQ101" s="99">
        <v>95.510114147327798</v>
      </c>
      <c r="CR101" s="99">
        <v>18409.950756073002</v>
      </c>
      <c r="CS101" s="99">
        <v>152902.122406006</v>
      </c>
      <c r="CT101" s="99">
        <v>29485.692791461901</v>
      </c>
      <c r="CU101" s="98">
        <v>4669.2417340780003</v>
      </c>
      <c r="CV101" s="98">
        <v>1707.984120734</v>
      </c>
      <c r="CW101" s="98">
        <v>878195.95435571659</v>
      </c>
      <c r="CX101" s="98">
        <v>7037452.3505268069</v>
      </c>
    </row>
    <row r="102" spans="1:102" x14ac:dyDescent="0.2">
      <c r="A102" s="98" t="s">
        <v>52</v>
      </c>
      <c r="B102" s="100">
        <v>41334</v>
      </c>
      <c r="C102" s="99">
        <v>0</v>
      </c>
      <c r="D102" s="99">
        <v>2656.3346350789102</v>
      </c>
      <c r="E102" s="99">
        <v>4633.4641672968901</v>
      </c>
      <c r="F102" s="99">
        <v>143.946904195473</v>
      </c>
      <c r="G102" s="99">
        <v>134.29530458711099</v>
      </c>
      <c r="H102" s="99">
        <v>0</v>
      </c>
      <c r="I102" s="99">
        <v>0</v>
      </c>
      <c r="J102" s="99">
        <v>1597.7071836590801</v>
      </c>
      <c r="K102" s="99">
        <v>0</v>
      </c>
      <c r="L102" s="99">
        <v>374.017320796847</v>
      </c>
      <c r="M102" s="99">
        <v>175.90975576080399</v>
      </c>
      <c r="N102" s="99">
        <v>2417.6272367834999</v>
      </c>
      <c r="O102" s="99">
        <v>0</v>
      </c>
      <c r="P102" s="99">
        <v>127.184731253423</v>
      </c>
      <c r="Q102" s="99">
        <v>4262.9653542041797</v>
      </c>
      <c r="R102" s="99">
        <v>0</v>
      </c>
      <c r="S102" s="99">
        <v>32.703399146907003</v>
      </c>
      <c r="T102" s="99">
        <v>0</v>
      </c>
      <c r="U102" s="99">
        <v>1605.8569827824799</v>
      </c>
      <c r="V102" s="99">
        <v>0</v>
      </c>
      <c r="W102" s="99">
        <v>287773.29872894299</v>
      </c>
      <c r="X102" s="99">
        <v>546183.96099090599</v>
      </c>
      <c r="Y102" s="99">
        <v>10478.999631524101</v>
      </c>
      <c r="Z102" s="99">
        <v>24109.441791534398</v>
      </c>
      <c r="AA102" s="99">
        <v>0</v>
      </c>
      <c r="AB102" s="99">
        <v>0</v>
      </c>
      <c r="AC102" s="99">
        <v>580701.48447418201</v>
      </c>
      <c r="AD102" s="99">
        <v>0</v>
      </c>
      <c r="AE102" s="99">
        <v>21862.877584219001</v>
      </c>
      <c r="AF102" s="99">
        <v>20011.381370306</v>
      </c>
      <c r="AG102" s="99">
        <v>224353.79372406</v>
      </c>
      <c r="AH102" s="99">
        <v>0</v>
      </c>
      <c r="AI102" s="99">
        <v>6053.9978106021899</v>
      </c>
      <c r="AJ102" s="99">
        <v>563483.61026001</v>
      </c>
      <c r="AK102" s="99">
        <v>0</v>
      </c>
      <c r="AL102" s="99">
        <v>5350.5922350287401</v>
      </c>
      <c r="AM102" s="99">
        <v>0</v>
      </c>
      <c r="AN102" s="99">
        <v>583942.57450866699</v>
      </c>
      <c r="AO102" s="99">
        <v>0</v>
      </c>
      <c r="AP102" s="99">
        <v>2691331.2505493201</v>
      </c>
      <c r="AQ102" s="99">
        <v>4279280.5277709998</v>
      </c>
      <c r="AR102" s="99">
        <v>82925.626797676101</v>
      </c>
      <c r="AS102" s="99">
        <v>201594.55520248401</v>
      </c>
      <c r="AT102" s="99">
        <v>0</v>
      </c>
      <c r="AU102" s="99">
        <v>0</v>
      </c>
      <c r="AV102" s="99">
        <v>2029456.6945953399</v>
      </c>
      <c r="AW102" s="99">
        <v>0</v>
      </c>
      <c r="AX102" s="99">
        <v>193578.208463669</v>
      </c>
      <c r="AY102" s="99">
        <v>155665.387655258</v>
      </c>
      <c r="AZ102" s="99">
        <v>1766323.6147155799</v>
      </c>
      <c r="BA102" s="99">
        <v>0</v>
      </c>
      <c r="BB102" s="99">
        <v>55505.0897965431</v>
      </c>
      <c r="BC102" s="99">
        <v>4625903.61120605</v>
      </c>
      <c r="BD102" s="99">
        <v>0</v>
      </c>
      <c r="BE102" s="99">
        <v>45117.284142971002</v>
      </c>
      <c r="BF102" s="99">
        <v>0</v>
      </c>
      <c r="BG102" s="99">
        <v>2040589.6747131301</v>
      </c>
      <c r="BH102" s="99">
        <v>0</v>
      </c>
      <c r="BI102" s="99">
        <v>359048.14169692999</v>
      </c>
      <c r="BJ102" s="99">
        <v>2146199.4339294401</v>
      </c>
      <c r="BK102" s="99">
        <v>77960.292712211594</v>
      </c>
      <c r="BL102" s="99">
        <v>33591.765114307404</v>
      </c>
      <c r="BM102" s="99">
        <v>0</v>
      </c>
      <c r="BN102" s="99">
        <v>0</v>
      </c>
      <c r="BO102" s="99">
        <v>0</v>
      </c>
      <c r="BP102" s="99">
        <v>0</v>
      </c>
      <c r="BQ102" s="99">
        <v>0</v>
      </c>
      <c r="BR102" s="99">
        <v>40581.5801534653</v>
      </c>
      <c r="BS102" s="99">
        <v>1056979.16767883</v>
      </c>
      <c r="BT102" s="99">
        <v>0</v>
      </c>
      <c r="BU102" s="99">
        <v>4327.5</v>
      </c>
      <c r="BV102" s="99">
        <v>1389700.9078369101</v>
      </c>
      <c r="BW102" s="99">
        <v>0</v>
      </c>
      <c r="BX102" s="99">
        <v>3688.4999960362902</v>
      </c>
      <c r="BY102" s="99">
        <v>0</v>
      </c>
      <c r="BZ102" s="99">
        <v>0</v>
      </c>
      <c r="CA102" s="99">
        <v>7309.6822492480296</v>
      </c>
      <c r="CB102" s="99">
        <v>836083.48245239304</v>
      </c>
      <c r="CC102" s="99">
        <v>6795136.5030517597</v>
      </c>
      <c r="CD102" s="99">
        <v>2503097.0879211398</v>
      </c>
      <c r="CE102" s="99">
        <v>134.272867897525</v>
      </c>
      <c r="CF102" s="99">
        <v>24068.961136341099</v>
      </c>
      <c r="CG102" s="99">
        <v>201507.68390274001</v>
      </c>
      <c r="CH102" s="99">
        <v>33593.900846481301</v>
      </c>
      <c r="CI102" s="99">
        <v>7443.4926607012703</v>
      </c>
      <c r="CJ102" s="99">
        <v>843890.78553771996</v>
      </c>
      <c r="CK102" s="99">
        <v>7014470.9128417997</v>
      </c>
      <c r="CL102" s="99">
        <v>2536839.8957519499</v>
      </c>
      <c r="CM102" s="166">
        <v>9046.3927721977198</v>
      </c>
      <c r="CN102" s="166">
        <v>1450644.65144348</v>
      </c>
      <c r="CO102" s="166">
        <v>9158689.5715331994</v>
      </c>
      <c r="CP102" s="99">
        <v>2536839.8957519499</v>
      </c>
      <c r="CQ102" s="99">
        <v>101.00965284463</v>
      </c>
      <c r="CR102" s="99">
        <v>18684.5246779919</v>
      </c>
      <c r="CS102" s="99">
        <v>155914.256263733</v>
      </c>
      <c r="CT102" s="99">
        <v>30214.0248208046</v>
      </c>
      <c r="CU102" s="98">
        <v>4642.0728501599997</v>
      </c>
      <c r="CV102" s="98">
        <v>1720.25336182</v>
      </c>
      <c r="CW102" s="98">
        <v>860152.44358873414</v>
      </c>
      <c r="CX102" s="98">
        <v>6996644.1869545002</v>
      </c>
    </row>
    <row r="103" spans="1:102" x14ac:dyDescent="0.2">
      <c r="A103" s="98" t="s">
        <v>52</v>
      </c>
      <c r="B103" s="100">
        <v>41426</v>
      </c>
      <c r="C103" s="99">
        <v>0</v>
      </c>
      <c r="D103" s="99">
        <v>2728.4625813961002</v>
      </c>
      <c r="E103" s="99">
        <v>4608.14730602503</v>
      </c>
      <c r="F103" s="99">
        <v>152.91384750045799</v>
      </c>
      <c r="G103" s="99">
        <v>141.228581428528</v>
      </c>
      <c r="H103" s="99">
        <v>0</v>
      </c>
      <c r="I103" s="99">
        <v>0</v>
      </c>
      <c r="J103" s="99">
        <v>1600.29159335792</v>
      </c>
      <c r="K103" s="99">
        <v>0</v>
      </c>
      <c r="L103" s="99">
        <v>426.88680741190899</v>
      </c>
      <c r="M103" s="99">
        <v>176.65541584044701</v>
      </c>
      <c r="N103" s="99">
        <v>2387.6477559208902</v>
      </c>
      <c r="O103" s="99">
        <v>0</v>
      </c>
      <c r="P103" s="99">
        <v>156.394014695659</v>
      </c>
      <c r="Q103" s="99">
        <v>4253.9183037281</v>
      </c>
      <c r="R103" s="99">
        <v>0</v>
      </c>
      <c r="S103" s="99">
        <v>34.169631258584602</v>
      </c>
      <c r="T103" s="99">
        <v>0</v>
      </c>
      <c r="U103" s="99">
        <v>1607.2739167213399</v>
      </c>
      <c r="V103" s="99">
        <v>0</v>
      </c>
      <c r="W103" s="99">
        <v>296626.76340103103</v>
      </c>
      <c r="X103" s="99">
        <v>540360.00116729701</v>
      </c>
      <c r="Y103" s="99">
        <v>10860.8186713457</v>
      </c>
      <c r="Z103" s="99">
        <v>25408.095043659199</v>
      </c>
      <c r="AA103" s="99">
        <v>0</v>
      </c>
      <c r="AB103" s="99">
        <v>0</v>
      </c>
      <c r="AC103" s="99">
        <v>584996.05290222203</v>
      </c>
      <c r="AD103" s="99">
        <v>0</v>
      </c>
      <c r="AE103" s="99">
        <v>24873.165517568599</v>
      </c>
      <c r="AF103" s="99">
        <v>20249.422059297602</v>
      </c>
      <c r="AG103" s="99">
        <v>218335.53964424101</v>
      </c>
      <c r="AH103" s="99">
        <v>0</v>
      </c>
      <c r="AI103" s="99">
        <v>9669.3118532896005</v>
      </c>
      <c r="AJ103" s="99">
        <v>570057.58798980701</v>
      </c>
      <c r="AK103" s="99">
        <v>0</v>
      </c>
      <c r="AL103" s="99">
        <v>5497.8996314406404</v>
      </c>
      <c r="AM103" s="99">
        <v>0</v>
      </c>
      <c r="AN103" s="99">
        <v>583579.49512481701</v>
      </c>
      <c r="AO103" s="99">
        <v>0</v>
      </c>
      <c r="AP103" s="99">
        <v>2699498.8392639202</v>
      </c>
      <c r="AQ103" s="99">
        <v>4249277.2287597703</v>
      </c>
      <c r="AR103" s="99">
        <v>86330.727176666303</v>
      </c>
      <c r="AS103" s="99">
        <v>210401.78558158901</v>
      </c>
      <c r="AT103" s="99">
        <v>0</v>
      </c>
      <c r="AU103" s="99">
        <v>0</v>
      </c>
      <c r="AV103" s="99">
        <v>2053538.5620880099</v>
      </c>
      <c r="AW103" s="99">
        <v>0</v>
      </c>
      <c r="AX103" s="99">
        <v>226065.77602004999</v>
      </c>
      <c r="AY103" s="99">
        <v>158763.68737793001</v>
      </c>
      <c r="AZ103" s="99">
        <v>1715965.14474487</v>
      </c>
      <c r="BA103" s="99">
        <v>0</v>
      </c>
      <c r="BB103" s="99">
        <v>86873.041808128401</v>
      </c>
      <c r="BC103" s="99">
        <v>4876702.0245971698</v>
      </c>
      <c r="BD103" s="99">
        <v>0</v>
      </c>
      <c r="BE103" s="99">
        <v>44696.579027652697</v>
      </c>
      <c r="BF103" s="99">
        <v>0</v>
      </c>
      <c r="BG103" s="99">
        <v>2048392.90802002</v>
      </c>
      <c r="BH103" s="99">
        <v>0</v>
      </c>
      <c r="BI103" s="99">
        <v>373569.45783615101</v>
      </c>
      <c r="BJ103" s="99">
        <v>2181676.0226745601</v>
      </c>
      <c r="BK103" s="99">
        <v>81888.9232616425</v>
      </c>
      <c r="BL103" s="99">
        <v>36272.559408664703</v>
      </c>
      <c r="BM103" s="99">
        <v>0</v>
      </c>
      <c r="BN103" s="99">
        <v>0</v>
      </c>
      <c r="BO103" s="99">
        <v>0</v>
      </c>
      <c r="BP103" s="99">
        <v>0</v>
      </c>
      <c r="BQ103" s="99">
        <v>0</v>
      </c>
      <c r="BR103" s="99">
        <v>40571.950157642401</v>
      </c>
      <c r="BS103" s="99">
        <v>1099008.6393432601</v>
      </c>
      <c r="BT103" s="99">
        <v>0</v>
      </c>
      <c r="BU103" s="99">
        <v>6809</v>
      </c>
      <c r="BV103" s="99">
        <v>1416915.02381897</v>
      </c>
      <c r="BW103" s="99">
        <v>0</v>
      </c>
      <c r="BX103" s="99">
        <v>3878.5799955725702</v>
      </c>
      <c r="BY103" s="99">
        <v>0</v>
      </c>
      <c r="BZ103" s="99">
        <v>0</v>
      </c>
      <c r="CA103" s="99">
        <v>7319.2432986497897</v>
      </c>
      <c r="CB103" s="99">
        <v>850715.60979461705</v>
      </c>
      <c r="CC103" s="99">
        <v>7072380.2980957003</v>
      </c>
      <c r="CD103" s="99">
        <v>2568786.4423828102</v>
      </c>
      <c r="CE103" s="99">
        <v>141.27178732492001</v>
      </c>
      <c r="CF103" s="99">
        <v>25516.484618663799</v>
      </c>
      <c r="CG103" s="99">
        <v>210727.252029419</v>
      </c>
      <c r="CH103" s="99">
        <v>36269.590039730101</v>
      </c>
      <c r="CI103" s="99">
        <v>7463.3307526111603</v>
      </c>
      <c r="CJ103" s="99">
        <v>879196.04079437302</v>
      </c>
      <c r="CK103" s="99">
        <v>7264939.5925903302</v>
      </c>
      <c r="CL103" s="99">
        <v>2604493.3215331999</v>
      </c>
      <c r="CM103" s="166">
        <v>9045.7291729450208</v>
      </c>
      <c r="CN103" s="166">
        <v>1465884.9488830599</v>
      </c>
      <c r="CO103" s="166">
        <v>9299093.0137939509</v>
      </c>
      <c r="CP103" s="99">
        <v>2604493.3215331999</v>
      </c>
      <c r="CQ103" s="99">
        <v>107.979922807775</v>
      </c>
      <c r="CR103" s="99">
        <v>20002.592548370401</v>
      </c>
      <c r="CS103" s="99">
        <v>166492.90188598601</v>
      </c>
      <c r="CT103" s="99">
        <v>32618.031602859501</v>
      </c>
      <c r="CU103" s="98">
        <v>4619.2378273590002</v>
      </c>
      <c r="CV103" s="98">
        <v>1730.2276196119999</v>
      </c>
      <c r="CW103" s="98">
        <v>876232.09441328084</v>
      </c>
      <c r="CX103" s="98">
        <v>7283107.5501251193</v>
      </c>
    </row>
    <row r="104" spans="1:102" x14ac:dyDescent="0.2">
      <c r="A104" s="98" t="s">
        <v>52</v>
      </c>
      <c r="B104" s="100">
        <v>41518</v>
      </c>
      <c r="C104" s="99">
        <v>0</v>
      </c>
      <c r="D104" s="99">
        <v>2836.65022420883</v>
      </c>
      <c r="E104" s="99">
        <v>4619.3454522490501</v>
      </c>
      <c r="F104" s="99">
        <v>165.77713197283401</v>
      </c>
      <c r="G104" s="99">
        <v>140.100616510957</v>
      </c>
      <c r="H104" s="99">
        <v>0</v>
      </c>
      <c r="I104" s="99">
        <v>0</v>
      </c>
      <c r="J104" s="99">
        <v>1627.62448486686</v>
      </c>
      <c r="K104" s="99">
        <v>0</v>
      </c>
      <c r="L104" s="99">
        <v>476.11297671496902</v>
      </c>
      <c r="M104" s="99">
        <v>175.74992278963299</v>
      </c>
      <c r="N104" s="99">
        <v>2379.67841744423</v>
      </c>
      <c r="O104" s="99">
        <v>0</v>
      </c>
      <c r="P104" s="99">
        <v>233.648034870625</v>
      </c>
      <c r="Q104" s="99">
        <v>4270.6536163687697</v>
      </c>
      <c r="R104" s="99">
        <v>0</v>
      </c>
      <c r="S104" s="99">
        <v>28.0209644008428</v>
      </c>
      <c r="T104" s="99">
        <v>0</v>
      </c>
      <c r="U104" s="99">
        <v>1632.6028534472</v>
      </c>
      <c r="V104" s="99">
        <v>0</v>
      </c>
      <c r="W104" s="99">
        <v>319484.92583084101</v>
      </c>
      <c r="X104" s="99">
        <v>527344.55810546898</v>
      </c>
      <c r="Y104" s="99">
        <v>11003.2625712156</v>
      </c>
      <c r="Z104" s="99">
        <v>25390.661303758599</v>
      </c>
      <c r="AA104" s="99">
        <v>0</v>
      </c>
      <c r="AB104" s="99">
        <v>0</v>
      </c>
      <c r="AC104" s="99">
        <v>593932.80982971203</v>
      </c>
      <c r="AD104" s="99">
        <v>0</v>
      </c>
      <c r="AE104" s="99">
        <v>24959.465470552401</v>
      </c>
      <c r="AF104" s="99">
        <v>20663.470870733301</v>
      </c>
      <c r="AG104" s="99">
        <v>212699.04746818499</v>
      </c>
      <c r="AH104" s="99">
        <v>0</v>
      </c>
      <c r="AI104" s="99">
        <v>14075.255207538599</v>
      </c>
      <c r="AJ104" s="99">
        <v>566405.62477874802</v>
      </c>
      <c r="AK104" s="99">
        <v>0</v>
      </c>
      <c r="AL104" s="99">
        <v>4788.5630631446802</v>
      </c>
      <c r="AM104" s="99">
        <v>0</v>
      </c>
      <c r="AN104" s="99">
        <v>594304.92761230504</v>
      </c>
      <c r="AO104" s="99">
        <v>0</v>
      </c>
      <c r="AP104" s="99">
        <v>2973673.8718566899</v>
      </c>
      <c r="AQ104" s="99">
        <v>4167245.0587768601</v>
      </c>
      <c r="AR104" s="99">
        <v>87702.3709897995</v>
      </c>
      <c r="AS104" s="99">
        <v>213765.74752235401</v>
      </c>
      <c r="AT104" s="99">
        <v>0</v>
      </c>
      <c r="AU104" s="99">
        <v>0</v>
      </c>
      <c r="AV104" s="99">
        <v>2092696.6464233401</v>
      </c>
      <c r="AW104" s="99">
        <v>0</v>
      </c>
      <c r="AX104" s="99">
        <v>226371.85551452599</v>
      </c>
      <c r="AY104" s="99">
        <v>164023.21273612999</v>
      </c>
      <c r="AZ104" s="99">
        <v>1669360.32363892</v>
      </c>
      <c r="BA104" s="99">
        <v>0</v>
      </c>
      <c r="BB104" s="99">
        <v>123854.101725578</v>
      </c>
      <c r="BC104" s="99">
        <v>4783067.5877075205</v>
      </c>
      <c r="BD104" s="99">
        <v>0</v>
      </c>
      <c r="BE104" s="99">
        <v>38413.417787074999</v>
      </c>
      <c r="BF104" s="99">
        <v>0</v>
      </c>
      <c r="BG104" s="99">
        <v>2094248.6041870101</v>
      </c>
      <c r="BH104" s="99">
        <v>0</v>
      </c>
      <c r="BI104" s="99">
        <v>373369.41784667998</v>
      </c>
      <c r="BJ104" s="99">
        <v>2258412.7274780301</v>
      </c>
      <c r="BK104" s="99">
        <v>85547.529887199402</v>
      </c>
      <c r="BL104" s="99">
        <v>37358.055039405801</v>
      </c>
      <c r="BM104" s="99">
        <v>0</v>
      </c>
      <c r="BN104" s="99">
        <v>0</v>
      </c>
      <c r="BO104" s="99">
        <v>0</v>
      </c>
      <c r="BP104" s="99">
        <v>0</v>
      </c>
      <c r="BQ104" s="99">
        <v>0</v>
      </c>
      <c r="BR104" s="99">
        <v>39757.487539291396</v>
      </c>
      <c r="BS104" s="99">
        <v>1144520.42668152</v>
      </c>
      <c r="BT104" s="99">
        <v>0</v>
      </c>
      <c r="BU104" s="99">
        <v>8369.25</v>
      </c>
      <c r="BV104" s="99">
        <v>1429468.55484009</v>
      </c>
      <c r="BW104" s="99">
        <v>0</v>
      </c>
      <c r="BX104" s="99">
        <v>2782.5999974608399</v>
      </c>
      <c r="BY104" s="99">
        <v>0</v>
      </c>
      <c r="BZ104" s="99">
        <v>0</v>
      </c>
      <c r="CA104" s="99">
        <v>7432.3402953743898</v>
      </c>
      <c r="CB104" s="99">
        <v>878328.08724975598</v>
      </c>
      <c r="CC104" s="99">
        <v>7032744.4638671903</v>
      </c>
      <c r="CD104" s="99">
        <v>2629611.8593444801</v>
      </c>
      <c r="CE104" s="99">
        <v>140.02664992026999</v>
      </c>
      <c r="CF104" s="99">
        <v>25340.266114711801</v>
      </c>
      <c r="CG104" s="99">
        <v>213544.07901763899</v>
      </c>
      <c r="CH104" s="99">
        <v>37351.672070503198</v>
      </c>
      <c r="CI104" s="99">
        <v>7574.8556688427898</v>
      </c>
      <c r="CJ104" s="99">
        <v>873707.36257934605</v>
      </c>
      <c r="CK104" s="99">
        <v>7242458.2015380897</v>
      </c>
      <c r="CL104" s="99">
        <v>2666576.80941772</v>
      </c>
      <c r="CM104" s="166">
        <v>9195.3765927553195</v>
      </c>
      <c r="CN104" s="166">
        <v>1504460.3375244101</v>
      </c>
      <c r="CO104" s="166">
        <v>9526331.3347168006</v>
      </c>
      <c r="CP104" s="99">
        <v>2666576.80941772</v>
      </c>
      <c r="CQ104" s="99">
        <v>112.745954251848</v>
      </c>
      <c r="CR104" s="99">
        <v>20673.0108895302</v>
      </c>
      <c r="CS104" s="99">
        <v>175434.401445389</v>
      </c>
      <c r="CT104" s="99">
        <v>33928.895591259003</v>
      </c>
      <c r="CU104" s="98">
        <v>4614.8551902899999</v>
      </c>
      <c r="CV104" s="98">
        <v>1757.9053526800001</v>
      </c>
      <c r="CW104" s="98">
        <v>903668.35336446774</v>
      </c>
      <c r="CX104" s="98">
        <v>7246288.5428848295</v>
      </c>
    </row>
    <row r="105" spans="1:102" x14ac:dyDescent="0.2">
      <c r="A105" s="98" t="s">
        <v>52</v>
      </c>
      <c r="B105" s="100">
        <v>41609</v>
      </c>
      <c r="C105" s="99">
        <v>0</v>
      </c>
      <c r="D105" s="99">
        <v>3438.8982188403602</v>
      </c>
      <c r="E105" s="99">
        <v>3822.5708727240599</v>
      </c>
      <c r="F105" s="99">
        <v>162.809389885515</v>
      </c>
      <c r="G105" s="99">
        <v>132.83700425550299</v>
      </c>
      <c r="H105" s="99">
        <v>0</v>
      </c>
      <c r="I105" s="99">
        <v>0</v>
      </c>
      <c r="J105" s="99">
        <v>1651.50360125303</v>
      </c>
      <c r="K105" s="99">
        <v>0</v>
      </c>
      <c r="L105" s="99">
        <v>324.18611447885598</v>
      </c>
      <c r="M105" s="99">
        <v>181.266079233959</v>
      </c>
      <c r="N105" s="99">
        <v>1929.59168818593</v>
      </c>
      <c r="O105" s="99">
        <v>0</v>
      </c>
      <c r="P105" s="99">
        <v>764.64566819369804</v>
      </c>
      <c r="Q105" s="99">
        <v>4180.2366455793399</v>
      </c>
      <c r="R105" s="99">
        <v>0</v>
      </c>
      <c r="S105" s="99">
        <v>24.356797239743202</v>
      </c>
      <c r="T105" s="99">
        <v>0</v>
      </c>
      <c r="U105" s="99">
        <v>1654.6231295615401</v>
      </c>
      <c r="V105" s="99">
        <v>0</v>
      </c>
      <c r="W105" s="99">
        <v>353667.96796417201</v>
      </c>
      <c r="X105" s="99">
        <v>506578.67559051502</v>
      </c>
      <c r="Y105" s="99">
        <v>10796.624988317501</v>
      </c>
      <c r="Z105" s="99">
        <v>23638.671518087402</v>
      </c>
      <c r="AA105" s="99">
        <v>0</v>
      </c>
      <c r="AB105" s="99">
        <v>0</v>
      </c>
      <c r="AC105" s="99">
        <v>601283.78804016102</v>
      </c>
      <c r="AD105" s="99">
        <v>0</v>
      </c>
      <c r="AE105" s="99">
        <v>22570.1005151272</v>
      </c>
      <c r="AF105" s="99">
        <v>19609.856326818499</v>
      </c>
      <c r="AG105" s="99">
        <v>201586.30258369399</v>
      </c>
      <c r="AH105" s="99">
        <v>0</v>
      </c>
      <c r="AI105" s="99">
        <v>41536.547409057603</v>
      </c>
      <c r="AJ105" s="99">
        <v>570137.20360565197</v>
      </c>
      <c r="AK105" s="99">
        <v>0</v>
      </c>
      <c r="AL105" s="99">
        <v>4497.3944677114496</v>
      </c>
      <c r="AM105" s="99">
        <v>0</v>
      </c>
      <c r="AN105" s="99">
        <v>602106.35077667201</v>
      </c>
      <c r="AO105" s="99">
        <v>0</v>
      </c>
      <c r="AP105" s="99">
        <v>3164668.6162109398</v>
      </c>
      <c r="AQ105" s="99">
        <v>4007992.6836852999</v>
      </c>
      <c r="AR105" s="99">
        <v>85711.005894660993</v>
      </c>
      <c r="AS105" s="99">
        <v>199120.79313087501</v>
      </c>
      <c r="AT105" s="99">
        <v>0</v>
      </c>
      <c r="AU105" s="99">
        <v>0</v>
      </c>
      <c r="AV105" s="99">
        <v>2154014.7199401902</v>
      </c>
      <c r="AW105" s="99">
        <v>0</v>
      </c>
      <c r="AX105" s="99">
        <v>205770.58683013899</v>
      </c>
      <c r="AY105" s="99">
        <v>156508.235431671</v>
      </c>
      <c r="AZ105" s="99">
        <v>1590172.94995117</v>
      </c>
      <c r="BA105" s="99">
        <v>0</v>
      </c>
      <c r="BB105" s="99">
        <v>350901.239215851</v>
      </c>
      <c r="BC105" s="99">
        <v>4851278.0399780301</v>
      </c>
      <c r="BD105" s="99">
        <v>0</v>
      </c>
      <c r="BE105" s="99">
        <v>37614.471101760901</v>
      </c>
      <c r="BF105" s="99">
        <v>0</v>
      </c>
      <c r="BG105" s="99">
        <v>2156216.6094360398</v>
      </c>
      <c r="BH105" s="99">
        <v>0</v>
      </c>
      <c r="BI105" s="99">
        <v>428270.83773040801</v>
      </c>
      <c r="BJ105" s="99">
        <v>1390477.28140259</v>
      </c>
      <c r="BK105" s="99">
        <v>77718.168359756499</v>
      </c>
      <c r="BL105" s="99">
        <v>33832.458448409998</v>
      </c>
      <c r="BM105" s="99">
        <v>0</v>
      </c>
      <c r="BN105" s="99">
        <v>0</v>
      </c>
      <c r="BO105" s="99">
        <v>0</v>
      </c>
      <c r="BP105" s="99">
        <v>0</v>
      </c>
      <c r="BQ105" s="99">
        <v>0</v>
      </c>
      <c r="BR105" s="99">
        <v>39728.655170917496</v>
      </c>
      <c r="BS105" s="99">
        <v>514076.005104065</v>
      </c>
      <c r="BT105" s="99">
        <v>0</v>
      </c>
      <c r="BU105" s="99">
        <v>29667.5</v>
      </c>
      <c r="BV105" s="99">
        <v>1254158.9909820601</v>
      </c>
      <c r="BW105" s="99">
        <v>0</v>
      </c>
      <c r="BX105" s="99">
        <v>2984.9699965119398</v>
      </c>
      <c r="BY105" s="99">
        <v>0</v>
      </c>
      <c r="BZ105" s="99">
        <v>0</v>
      </c>
      <c r="CA105" s="99">
        <v>7283.0573132038098</v>
      </c>
      <c r="CB105" s="99">
        <v>861536.87643432606</v>
      </c>
      <c r="CC105" s="99">
        <v>7112303.23474121</v>
      </c>
      <c r="CD105" s="99">
        <v>1823513.26148987</v>
      </c>
      <c r="CE105" s="99">
        <v>132.974000839517</v>
      </c>
      <c r="CF105" s="99">
        <v>23620.016579866398</v>
      </c>
      <c r="CG105" s="99">
        <v>199104.38353347799</v>
      </c>
      <c r="CH105" s="99">
        <v>33838.142324924498</v>
      </c>
      <c r="CI105" s="99">
        <v>7410.9564892053604</v>
      </c>
      <c r="CJ105" s="99">
        <v>881168.81702423096</v>
      </c>
      <c r="CK105" s="99">
        <v>7315058.3947143601</v>
      </c>
      <c r="CL105" s="99">
        <v>1857642.0962982201</v>
      </c>
      <c r="CM105" s="166">
        <v>9064.4993956089002</v>
      </c>
      <c r="CN105" s="166">
        <v>1501744.5499267599</v>
      </c>
      <c r="CO105" s="166">
        <v>9483212.8970947303</v>
      </c>
      <c r="CP105" s="99">
        <v>1857642.0962982201</v>
      </c>
      <c r="CQ105" s="99">
        <v>107.63726964872301</v>
      </c>
      <c r="CR105" s="99">
        <v>19031.214954614599</v>
      </c>
      <c r="CS105" s="99">
        <v>161121.83518791199</v>
      </c>
      <c r="CT105" s="99">
        <v>30927.218728542299</v>
      </c>
      <c r="CU105" s="98">
        <v>3829.8717498679998</v>
      </c>
      <c r="CV105" s="98">
        <v>1771.1857648729999</v>
      </c>
      <c r="CW105" s="98">
        <v>885156.89301419246</v>
      </c>
      <c r="CX105" s="98">
        <v>7311407.6182746878</v>
      </c>
    </row>
    <row r="106" spans="1:102" x14ac:dyDescent="0.2">
      <c r="A106" s="98" t="s">
        <v>52</v>
      </c>
      <c r="B106" s="100">
        <v>41699</v>
      </c>
      <c r="C106" s="99">
        <v>0</v>
      </c>
      <c r="D106" s="99">
        <v>3624.7006258070501</v>
      </c>
      <c r="E106" s="99">
        <v>3740.64124256372</v>
      </c>
      <c r="F106" s="99">
        <v>171.309421092272</v>
      </c>
      <c r="G106" s="99">
        <v>131.812842443585</v>
      </c>
      <c r="H106" s="99">
        <v>0</v>
      </c>
      <c r="I106" s="99">
        <v>0</v>
      </c>
      <c r="J106" s="99">
        <v>1673.07713888586</v>
      </c>
      <c r="K106" s="99">
        <v>0</v>
      </c>
      <c r="L106" s="99">
        <v>55.793880852870601</v>
      </c>
      <c r="M106" s="99">
        <v>231.519377088174</v>
      </c>
      <c r="N106" s="99">
        <v>1906.0135643482199</v>
      </c>
      <c r="O106" s="99">
        <v>0</v>
      </c>
      <c r="P106" s="99">
        <v>3280.4910623431201</v>
      </c>
      <c r="Q106" s="99">
        <v>1740.21295924485</v>
      </c>
      <c r="R106" s="99">
        <v>0</v>
      </c>
      <c r="S106" s="99">
        <v>26.8381687065121</v>
      </c>
      <c r="T106" s="99">
        <v>0</v>
      </c>
      <c r="U106" s="99">
        <v>1673.1943253427701</v>
      </c>
      <c r="V106" s="99">
        <v>0</v>
      </c>
      <c r="W106" s="99">
        <v>338544.93700408901</v>
      </c>
      <c r="X106" s="99">
        <v>491688.43240737898</v>
      </c>
      <c r="Y106" s="99">
        <v>11770.8339146376</v>
      </c>
      <c r="Z106" s="99">
        <v>22540.916574239702</v>
      </c>
      <c r="AA106" s="99">
        <v>0</v>
      </c>
      <c r="AB106" s="99">
        <v>0</v>
      </c>
      <c r="AC106" s="99">
        <v>606219.86087036098</v>
      </c>
      <c r="AD106" s="99">
        <v>0</v>
      </c>
      <c r="AE106" s="99">
        <v>3383.5582191348099</v>
      </c>
      <c r="AF106" s="99">
        <v>23592.791727781299</v>
      </c>
      <c r="AG106" s="99">
        <v>194864.79784393299</v>
      </c>
      <c r="AH106" s="99">
        <v>0</v>
      </c>
      <c r="AI106" s="99">
        <v>305809.615886688</v>
      </c>
      <c r="AJ106" s="99">
        <v>291695.03007507301</v>
      </c>
      <c r="AK106" s="99">
        <v>0</v>
      </c>
      <c r="AL106" s="99">
        <v>4311.1610127091399</v>
      </c>
      <c r="AM106" s="99">
        <v>0</v>
      </c>
      <c r="AN106" s="99">
        <v>604681.66989898705</v>
      </c>
      <c r="AO106" s="99">
        <v>0</v>
      </c>
      <c r="AP106" s="99">
        <v>2957199.9253234901</v>
      </c>
      <c r="AQ106" s="99">
        <v>3891955.1119384798</v>
      </c>
      <c r="AR106" s="99">
        <v>94044.535439491301</v>
      </c>
      <c r="AS106" s="99">
        <v>191016.56992721601</v>
      </c>
      <c r="AT106" s="99">
        <v>0</v>
      </c>
      <c r="AU106" s="99">
        <v>0</v>
      </c>
      <c r="AV106" s="99">
        <v>2187985.7660217299</v>
      </c>
      <c r="AW106" s="99">
        <v>0</v>
      </c>
      <c r="AX106" s="99">
        <v>27092.1500558853</v>
      </c>
      <c r="AY106" s="99">
        <v>190253.88655662499</v>
      </c>
      <c r="AZ106" s="99">
        <v>1531453.0271759001</v>
      </c>
      <c r="BA106" s="99">
        <v>0</v>
      </c>
      <c r="BB106" s="99">
        <v>2560095.8326721201</v>
      </c>
      <c r="BC106" s="99">
        <v>2338169.7872009301</v>
      </c>
      <c r="BD106" s="99">
        <v>0</v>
      </c>
      <c r="BE106" s="99">
        <v>36184.380454063401</v>
      </c>
      <c r="BF106" s="99">
        <v>0</v>
      </c>
      <c r="BG106" s="99">
        <v>2180709.1070251502</v>
      </c>
      <c r="BH106" s="99">
        <v>0</v>
      </c>
      <c r="BI106" s="99">
        <v>278590.63644790603</v>
      </c>
      <c r="BJ106" s="99">
        <v>1405115.1292572001</v>
      </c>
      <c r="BK106" s="99">
        <v>87243.474425315901</v>
      </c>
      <c r="BL106" s="99">
        <v>32282.688341855999</v>
      </c>
      <c r="BM106" s="99">
        <v>0</v>
      </c>
      <c r="BN106" s="99">
        <v>0</v>
      </c>
      <c r="BO106" s="99">
        <v>0</v>
      </c>
      <c r="BP106" s="99">
        <v>0</v>
      </c>
      <c r="BQ106" s="99">
        <v>0</v>
      </c>
      <c r="BR106" s="99">
        <v>50715.078257560701</v>
      </c>
      <c r="BS106" s="99">
        <v>525827.26626586902</v>
      </c>
      <c r="BT106" s="99">
        <v>0</v>
      </c>
      <c r="BU106" s="99">
        <v>219748.669998169</v>
      </c>
      <c r="BV106" s="99">
        <v>880558.76678466797</v>
      </c>
      <c r="BW106" s="99">
        <v>0</v>
      </c>
      <c r="BX106" s="99">
        <v>2953.11999741197</v>
      </c>
      <c r="BY106" s="99">
        <v>0</v>
      </c>
      <c r="BZ106" s="99">
        <v>0</v>
      </c>
      <c r="CA106" s="99">
        <v>7392.4178860187503</v>
      </c>
      <c r="CB106" s="99">
        <v>850068.91468811</v>
      </c>
      <c r="CC106" s="99">
        <v>6794576.8816528302</v>
      </c>
      <c r="CD106" s="99">
        <v>1677300.60398865</v>
      </c>
      <c r="CE106" s="99">
        <v>131.76255736127499</v>
      </c>
      <c r="CF106" s="99">
        <v>22519.878271579699</v>
      </c>
      <c r="CG106" s="99">
        <v>190993.42529487601</v>
      </c>
      <c r="CH106" s="99">
        <v>32284.7849841118</v>
      </c>
      <c r="CI106" s="99">
        <v>7524.6033257245999</v>
      </c>
      <c r="CJ106" s="99">
        <v>862830.01862335205</v>
      </c>
      <c r="CK106" s="99">
        <v>6986828.80432129</v>
      </c>
      <c r="CL106" s="99">
        <v>1709628.9527130099</v>
      </c>
      <c r="CM106" s="166">
        <v>9186.9676665067691</v>
      </c>
      <c r="CN106" s="166">
        <v>1485599.84892273</v>
      </c>
      <c r="CO106" s="166">
        <v>9251204.3159179706</v>
      </c>
      <c r="CP106" s="99">
        <v>1709628.9527130099</v>
      </c>
      <c r="CQ106" s="99">
        <v>104.913771112449</v>
      </c>
      <c r="CR106" s="99">
        <v>18227.129531860399</v>
      </c>
      <c r="CS106" s="99">
        <v>154821.46603393601</v>
      </c>
      <c r="CT106" s="99">
        <v>29630.363145112999</v>
      </c>
      <c r="CU106" s="98">
        <v>3739.6572466920002</v>
      </c>
      <c r="CV106" s="98">
        <v>1792.390963999</v>
      </c>
      <c r="CW106" s="98">
        <v>872588.79295968974</v>
      </c>
      <c r="CX106" s="98">
        <v>6985570.3069477063</v>
      </c>
    </row>
    <row r="107" spans="1:102" x14ac:dyDescent="0.2">
      <c r="A107" s="98" t="s">
        <v>52</v>
      </c>
      <c r="B107" s="100">
        <v>41791</v>
      </c>
      <c r="C107" s="99">
        <v>0</v>
      </c>
      <c r="D107" s="99">
        <v>3322.7676079273201</v>
      </c>
      <c r="E107" s="99">
        <v>3602.8100023567699</v>
      </c>
      <c r="F107" s="99">
        <v>168.50056833960099</v>
      </c>
      <c r="G107" s="99">
        <v>131.075554620475</v>
      </c>
      <c r="H107" s="99">
        <v>0</v>
      </c>
      <c r="I107" s="99">
        <v>0</v>
      </c>
      <c r="J107" s="99">
        <v>1708.7549296468501</v>
      </c>
      <c r="K107" s="99">
        <v>0</v>
      </c>
      <c r="L107" s="99">
        <v>43.385717866476597</v>
      </c>
      <c r="M107" s="99">
        <v>198.98872571997299</v>
      </c>
      <c r="N107" s="99">
        <v>1812.29062366486</v>
      </c>
      <c r="O107" s="99">
        <v>0</v>
      </c>
      <c r="P107" s="99">
        <v>3143.4924672246002</v>
      </c>
      <c r="Q107" s="99">
        <v>1687.80262798071</v>
      </c>
      <c r="R107" s="99">
        <v>0</v>
      </c>
      <c r="S107" s="99">
        <v>24.4150163172744</v>
      </c>
      <c r="T107" s="99">
        <v>0</v>
      </c>
      <c r="U107" s="99">
        <v>1706.7334778755901</v>
      </c>
      <c r="V107" s="99">
        <v>0</v>
      </c>
      <c r="W107" s="99">
        <v>337796.17644882202</v>
      </c>
      <c r="X107" s="99">
        <v>476625.09070968599</v>
      </c>
      <c r="Y107" s="99">
        <v>13475.235065340999</v>
      </c>
      <c r="Z107" s="99">
        <v>22208.540562391299</v>
      </c>
      <c r="AA107" s="99">
        <v>0</v>
      </c>
      <c r="AB107" s="99">
        <v>0</v>
      </c>
      <c r="AC107" s="99">
        <v>618937.02107238804</v>
      </c>
      <c r="AD107" s="99">
        <v>0</v>
      </c>
      <c r="AE107" s="99">
        <v>1876.6051468998201</v>
      </c>
      <c r="AF107" s="99">
        <v>19881.011535883001</v>
      </c>
      <c r="AG107" s="99">
        <v>186653.64495086699</v>
      </c>
      <c r="AH107" s="99">
        <v>0</v>
      </c>
      <c r="AI107" s="99">
        <v>315289.412757874</v>
      </c>
      <c r="AJ107" s="99">
        <v>285870.902317047</v>
      </c>
      <c r="AK107" s="99">
        <v>0</v>
      </c>
      <c r="AL107" s="99">
        <v>4319.6671452522296</v>
      </c>
      <c r="AM107" s="99">
        <v>0</v>
      </c>
      <c r="AN107" s="99">
        <v>619979.72167968797</v>
      </c>
      <c r="AO107" s="99">
        <v>0</v>
      </c>
      <c r="AP107" s="99">
        <v>3096417.3140564002</v>
      </c>
      <c r="AQ107" s="99">
        <v>3776033.7981567401</v>
      </c>
      <c r="AR107" s="99">
        <v>109062.852713585</v>
      </c>
      <c r="AS107" s="99">
        <v>189495.51930427601</v>
      </c>
      <c r="AT107" s="99">
        <v>0</v>
      </c>
      <c r="AU107" s="99">
        <v>0</v>
      </c>
      <c r="AV107" s="99">
        <v>2237195.2684631301</v>
      </c>
      <c r="AW107" s="99">
        <v>0</v>
      </c>
      <c r="AX107" s="99">
        <v>14582.4078930616</v>
      </c>
      <c r="AY107" s="99">
        <v>161923.171848297</v>
      </c>
      <c r="AZ107" s="99">
        <v>1477069.2773742699</v>
      </c>
      <c r="BA107" s="99">
        <v>0</v>
      </c>
      <c r="BB107" s="99">
        <v>2645766.37249756</v>
      </c>
      <c r="BC107" s="99">
        <v>2248678.9927673298</v>
      </c>
      <c r="BD107" s="99">
        <v>0</v>
      </c>
      <c r="BE107" s="99">
        <v>36149.202074527697</v>
      </c>
      <c r="BF107" s="99">
        <v>0</v>
      </c>
      <c r="BG107" s="99">
        <v>2243317.3648986798</v>
      </c>
      <c r="BH107" s="99">
        <v>0</v>
      </c>
      <c r="BI107" s="99">
        <v>275134.63012695301</v>
      </c>
      <c r="BJ107" s="99">
        <v>1340742.9644470201</v>
      </c>
      <c r="BK107" s="99">
        <v>72816.432668685899</v>
      </c>
      <c r="BL107" s="99">
        <v>32475.607883930199</v>
      </c>
      <c r="BM107" s="99">
        <v>0</v>
      </c>
      <c r="BN107" s="99">
        <v>0</v>
      </c>
      <c r="BO107" s="99">
        <v>0</v>
      </c>
      <c r="BP107" s="99">
        <v>0</v>
      </c>
      <c r="BQ107" s="99">
        <v>0</v>
      </c>
      <c r="BR107" s="99">
        <v>43185.1958928108</v>
      </c>
      <c r="BS107" s="99">
        <v>514514.72085189802</v>
      </c>
      <c r="BT107" s="99">
        <v>0</v>
      </c>
      <c r="BU107" s="99">
        <v>220975.25</v>
      </c>
      <c r="BV107" s="99">
        <v>842929.20694732701</v>
      </c>
      <c r="BW107" s="99">
        <v>0</v>
      </c>
      <c r="BX107" s="99">
        <v>3142.40999805927</v>
      </c>
      <c r="BY107" s="99">
        <v>0</v>
      </c>
      <c r="BZ107" s="99">
        <v>0</v>
      </c>
      <c r="CA107" s="99">
        <v>6905.89363598824</v>
      </c>
      <c r="CB107" s="99">
        <v>849870.98587036098</v>
      </c>
      <c r="CC107" s="99">
        <v>6582917.0957031297</v>
      </c>
      <c r="CD107" s="99">
        <v>1624206.0905456501</v>
      </c>
      <c r="CE107" s="99">
        <v>131.09181045554601</v>
      </c>
      <c r="CF107" s="99">
        <v>22266.8857400417</v>
      </c>
      <c r="CG107" s="99">
        <v>189637.856981277</v>
      </c>
      <c r="CH107" s="99">
        <v>32473.415281772599</v>
      </c>
      <c r="CI107" s="99">
        <v>7039.7558189034498</v>
      </c>
      <c r="CJ107" s="99">
        <v>827850.19451904297</v>
      </c>
      <c r="CK107" s="99">
        <v>6767935.3979492197</v>
      </c>
      <c r="CL107" s="99">
        <v>1657431.5696258501</v>
      </c>
      <c r="CM107" s="166">
        <v>8725.0441728830301</v>
      </c>
      <c r="CN107" s="166">
        <v>1502982.39984131</v>
      </c>
      <c r="CO107" s="166">
        <v>9270742.8262939509</v>
      </c>
      <c r="CP107" s="99">
        <v>1657431.5696258501</v>
      </c>
      <c r="CQ107" s="99">
        <v>106.980010085739</v>
      </c>
      <c r="CR107" s="99">
        <v>17884.070738792401</v>
      </c>
      <c r="CS107" s="99">
        <v>153265.76019477801</v>
      </c>
      <c r="CT107" s="99">
        <v>29530.439999342001</v>
      </c>
      <c r="CU107" s="98">
        <v>3606.208843123</v>
      </c>
      <c r="CV107" s="98">
        <v>1827.1517955439999</v>
      </c>
      <c r="CW107" s="98">
        <v>872137.87161040271</v>
      </c>
      <c r="CX107" s="98">
        <v>6772554.9526844062</v>
      </c>
    </row>
    <row r="108" spans="1:102" x14ac:dyDescent="0.2">
      <c r="A108" s="98" t="s">
        <v>52</v>
      </c>
      <c r="B108" s="100">
        <v>41883</v>
      </c>
      <c r="C108" s="99">
        <v>0</v>
      </c>
      <c r="D108" s="99">
        <v>3472.8175215125102</v>
      </c>
      <c r="E108" s="99">
        <v>4265.0038244724301</v>
      </c>
      <c r="F108" s="99">
        <v>203.62614696286599</v>
      </c>
      <c r="G108" s="99">
        <v>134.225554455072</v>
      </c>
      <c r="H108" s="99">
        <v>0</v>
      </c>
      <c r="I108" s="99">
        <v>0</v>
      </c>
      <c r="J108" s="99">
        <v>1752.8478576391899</v>
      </c>
      <c r="K108" s="99">
        <v>0</v>
      </c>
      <c r="L108" s="99">
        <v>181.65631735324899</v>
      </c>
      <c r="M108" s="99">
        <v>186.74923249520401</v>
      </c>
      <c r="N108" s="99">
        <v>2199.8077616095502</v>
      </c>
      <c r="O108" s="99">
        <v>0</v>
      </c>
      <c r="P108" s="99">
        <v>3559.5987900495502</v>
      </c>
      <c r="Q108" s="99">
        <v>1824.3670399636001</v>
      </c>
      <c r="R108" s="99">
        <v>0</v>
      </c>
      <c r="S108" s="99">
        <v>21.271313083590901</v>
      </c>
      <c r="T108" s="99">
        <v>0</v>
      </c>
      <c r="U108" s="99">
        <v>1753.23123718798</v>
      </c>
      <c r="V108" s="99">
        <v>0</v>
      </c>
      <c r="W108" s="99">
        <v>351150.72587585403</v>
      </c>
      <c r="X108" s="99">
        <v>473139.87486267101</v>
      </c>
      <c r="Y108" s="99">
        <v>14156.0611764193</v>
      </c>
      <c r="Z108" s="99">
        <v>22193.332915782899</v>
      </c>
      <c r="AA108" s="99">
        <v>0</v>
      </c>
      <c r="AB108" s="99">
        <v>0</v>
      </c>
      <c r="AC108" s="99">
        <v>631685.65103149402</v>
      </c>
      <c r="AD108" s="99">
        <v>0</v>
      </c>
      <c r="AE108" s="99">
        <v>2928.7571948766699</v>
      </c>
      <c r="AF108" s="99">
        <v>19045.046653032299</v>
      </c>
      <c r="AG108" s="99">
        <v>185464.73698615999</v>
      </c>
      <c r="AH108" s="99">
        <v>0</v>
      </c>
      <c r="AI108" s="99">
        <v>358098.72013092</v>
      </c>
      <c r="AJ108" s="99">
        <v>286453.39724349999</v>
      </c>
      <c r="AK108" s="99">
        <v>0</v>
      </c>
      <c r="AL108" s="99">
        <v>4008.0398297607899</v>
      </c>
      <c r="AM108" s="99">
        <v>0</v>
      </c>
      <c r="AN108" s="99">
        <v>631630.96179962205</v>
      </c>
      <c r="AO108" s="99">
        <v>0</v>
      </c>
      <c r="AP108" s="99">
        <v>2991153.9425353999</v>
      </c>
      <c r="AQ108" s="99">
        <v>3760136.7989196801</v>
      </c>
      <c r="AR108" s="99">
        <v>114159.93714332599</v>
      </c>
      <c r="AS108" s="99">
        <v>190925.13248062099</v>
      </c>
      <c r="AT108" s="99">
        <v>0</v>
      </c>
      <c r="AU108" s="99">
        <v>0</v>
      </c>
      <c r="AV108" s="99">
        <v>2286708.69958496</v>
      </c>
      <c r="AW108" s="99">
        <v>0</v>
      </c>
      <c r="AX108" s="99">
        <v>22451.922302961299</v>
      </c>
      <c r="AY108" s="99">
        <v>154770.95901680001</v>
      </c>
      <c r="AZ108" s="99">
        <v>1464041.3350982701</v>
      </c>
      <c r="BA108" s="99">
        <v>0</v>
      </c>
      <c r="BB108" s="99">
        <v>3007184.7350158701</v>
      </c>
      <c r="BC108" s="99">
        <v>2286211.22442627</v>
      </c>
      <c r="BD108" s="99">
        <v>0</v>
      </c>
      <c r="BE108" s="99">
        <v>32347.9218456745</v>
      </c>
      <c r="BF108" s="99">
        <v>0</v>
      </c>
      <c r="BG108" s="99">
        <v>2287214.79995728</v>
      </c>
      <c r="BH108" s="99">
        <v>0</v>
      </c>
      <c r="BI108" s="99">
        <v>281002.931667328</v>
      </c>
      <c r="BJ108" s="99">
        <v>1959326.5664520301</v>
      </c>
      <c r="BK108" s="99">
        <v>101722.98219871501</v>
      </c>
      <c r="BL108" s="99">
        <v>33746.7516913414</v>
      </c>
      <c r="BM108" s="99">
        <v>0</v>
      </c>
      <c r="BN108" s="99">
        <v>0</v>
      </c>
      <c r="BO108" s="99">
        <v>0</v>
      </c>
      <c r="BP108" s="99">
        <v>0</v>
      </c>
      <c r="BQ108" s="99">
        <v>0</v>
      </c>
      <c r="BR108" s="99">
        <v>42006.649077415503</v>
      </c>
      <c r="BS108" s="99">
        <v>986785.98087310803</v>
      </c>
      <c r="BT108" s="99">
        <v>0</v>
      </c>
      <c r="BU108" s="99">
        <v>214333.5</v>
      </c>
      <c r="BV108" s="99">
        <v>983883.00143432606</v>
      </c>
      <c r="BW108" s="99">
        <v>0</v>
      </c>
      <c r="BX108" s="99">
        <v>2333.0999984741202</v>
      </c>
      <c r="BY108" s="99">
        <v>0</v>
      </c>
      <c r="BZ108" s="99">
        <v>0</v>
      </c>
      <c r="CA108" s="99">
        <v>7716.0167541503897</v>
      </c>
      <c r="CB108" s="99">
        <v>825007.12806701695</v>
      </c>
      <c r="CC108" s="99">
        <v>6707807.7877807599</v>
      </c>
      <c r="CD108" s="99">
        <v>2241400.5785217299</v>
      </c>
      <c r="CE108" s="99">
        <v>134.01846004277499</v>
      </c>
      <c r="CF108" s="99">
        <v>22162.439429283098</v>
      </c>
      <c r="CG108" s="99">
        <v>190781.60992813099</v>
      </c>
      <c r="CH108" s="99">
        <v>33741.947080612197</v>
      </c>
      <c r="CI108" s="99">
        <v>7851.0914129614803</v>
      </c>
      <c r="CJ108" s="99">
        <v>847962.00462341297</v>
      </c>
      <c r="CK108" s="99">
        <v>6900378.0735473596</v>
      </c>
      <c r="CL108" s="99">
        <v>2274586.9315490699</v>
      </c>
      <c r="CM108" s="166">
        <v>9581.3260656595194</v>
      </c>
      <c r="CN108" s="166">
        <v>1483796.9525756801</v>
      </c>
      <c r="CO108" s="166">
        <v>9102695.3104247991</v>
      </c>
      <c r="CP108" s="99">
        <v>2274586.9315490699</v>
      </c>
      <c r="CQ108" s="99">
        <v>113.933776637539</v>
      </c>
      <c r="CR108" s="99">
        <v>18281.9522793293</v>
      </c>
      <c r="CS108" s="99">
        <v>158715.42771339399</v>
      </c>
      <c r="CT108" s="99">
        <v>30839.818623065901</v>
      </c>
      <c r="CU108" s="98">
        <v>4256.2967423350001</v>
      </c>
      <c r="CV108" s="98">
        <v>1876.6076149549999</v>
      </c>
      <c r="CW108" s="98">
        <v>847169.56749630009</v>
      </c>
      <c r="CX108" s="98">
        <v>6898589.397708891</v>
      </c>
    </row>
    <row r="109" spans="1:102" x14ac:dyDescent="0.2">
      <c r="A109" s="98" t="s">
        <v>52</v>
      </c>
      <c r="B109" s="100">
        <v>41974</v>
      </c>
      <c r="C109" s="99">
        <v>0</v>
      </c>
      <c r="D109" s="99">
        <v>3513.9495621025599</v>
      </c>
      <c r="E109" s="99">
        <v>4202.6056196093596</v>
      </c>
      <c r="F109" s="99">
        <v>219.02258046157701</v>
      </c>
      <c r="G109" s="99">
        <v>154.31545583717499</v>
      </c>
      <c r="H109" s="99">
        <v>0</v>
      </c>
      <c r="I109" s="99">
        <v>0</v>
      </c>
      <c r="J109" s="99">
        <v>1776.85986298323</v>
      </c>
      <c r="K109" s="99">
        <v>0</v>
      </c>
      <c r="L109" s="99">
        <v>167.08171173185099</v>
      </c>
      <c r="M109" s="99">
        <v>177.497712902725</v>
      </c>
      <c r="N109" s="99">
        <v>2171.3457398414598</v>
      </c>
      <c r="O109" s="99">
        <v>0</v>
      </c>
      <c r="P109" s="99">
        <v>3371.4702546000499</v>
      </c>
      <c r="Q109" s="99">
        <v>1831.95317421854</v>
      </c>
      <c r="R109" s="99">
        <v>0</v>
      </c>
      <c r="S109" s="99">
        <v>26.935515585821101</v>
      </c>
      <c r="T109" s="99">
        <v>0</v>
      </c>
      <c r="U109" s="99">
        <v>1779.2059450894601</v>
      </c>
      <c r="V109" s="99">
        <v>0</v>
      </c>
      <c r="W109" s="99">
        <v>362863.62777710002</v>
      </c>
      <c r="X109" s="99">
        <v>473946.94965362502</v>
      </c>
      <c r="Y109" s="99">
        <v>13997.7564455271</v>
      </c>
      <c r="Z109" s="99">
        <v>22426.603729963299</v>
      </c>
      <c r="AA109" s="99">
        <v>0</v>
      </c>
      <c r="AB109" s="99">
        <v>0</v>
      </c>
      <c r="AC109" s="99">
        <v>647825.30633544899</v>
      </c>
      <c r="AD109" s="99">
        <v>0</v>
      </c>
      <c r="AE109" s="99">
        <v>2518.8004117310002</v>
      </c>
      <c r="AF109" s="99">
        <v>18800.096757888801</v>
      </c>
      <c r="AG109" s="99">
        <v>181442.143512726</v>
      </c>
      <c r="AH109" s="99">
        <v>0</v>
      </c>
      <c r="AI109" s="99">
        <v>344545.147418976</v>
      </c>
      <c r="AJ109" s="99">
        <v>285873.47485351597</v>
      </c>
      <c r="AK109" s="99">
        <v>0</v>
      </c>
      <c r="AL109" s="99">
        <v>2776.6200611293302</v>
      </c>
      <c r="AM109" s="99">
        <v>0</v>
      </c>
      <c r="AN109" s="99">
        <v>648695.69669341994</v>
      </c>
      <c r="AO109" s="99">
        <v>0</v>
      </c>
      <c r="AP109" s="99">
        <v>3016680.3222045898</v>
      </c>
      <c r="AQ109" s="99">
        <v>3784644.9490966802</v>
      </c>
      <c r="AR109" s="99">
        <v>112326.82382392899</v>
      </c>
      <c r="AS109" s="99">
        <v>195853.65747070301</v>
      </c>
      <c r="AT109" s="99">
        <v>0</v>
      </c>
      <c r="AU109" s="99">
        <v>0</v>
      </c>
      <c r="AV109" s="99">
        <v>2345392.30792236</v>
      </c>
      <c r="AW109" s="99">
        <v>0</v>
      </c>
      <c r="AX109" s="99">
        <v>19394.725657224699</v>
      </c>
      <c r="AY109" s="99">
        <v>156247.42191124</v>
      </c>
      <c r="AZ109" s="99">
        <v>1443315.0480194101</v>
      </c>
      <c r="BA109" s="99">
        <v>0</v>
      </c>
      <c r="BB109" s="99">
        <v>2899769.5627441402</v>
      </c>
      <c r="BC109" s="99">
        <v>2283832.08947754</v>
      </c>
      <c r="BD109" s="99">
        <v>0</v>
      </c>
      <c r="BE109" s="99">
        <v>23781.131929159201</v>
      </c>
      <c r="BF109" s="99">
        <v>0</v>
      </c>
      <c r="BG109" s="99">
        <v>2346892.3193664602</v>
      </c>
      <c r="BH109" s="99">
        <v>0</v>
      </c>
      <c r="BI109" s="99">
        <v>278074.96694183402</v>
      </c>
      <c r="BJ109" s="99">
        <v>1994593.3085479699</v>
      </c>
      <c r="BK109" s="99">
        <v>103894.100250244</v>
      </c>
      <c r="BL109" s="99">
        <v>34884.561353206598</v>
      </c>
      <c r="BM109" s="99">
        <v>0</v>
      </c>
      <c r="BN109" s="99">
        <v>0</v>
      </c>
      <c r="BO109" s="99">
        <v>0</v>
      </c>
      <c r="BP109" s="99">
        <v>0</v>
      </c>
      <c r="BQ109" s="99">
        <v>0</v>
      </c>
      <c r="BR109" s="99">
        <v>41224.639320850401</v>
      </c>
      <c r="BS109" s="99">
        <v>1010929.87804413</v>
      </c>
      <c r="BT109" s="99">
        <v>0</v>
      </c>
      <c r="BU109" s="99">
        <v>242397</v>
      </c>
      <c r="BV109" s="99">
        <v>992457.98978424096</v>
      </c>
      <c r="BW109" s="99">
        <v>0</v>
      </c>
      <c r="BX109" s="99">
        <v>1846.1399983167601</v>
      </c>
      <c r="BY109" s="99">
        <v>0</v>
      </c>
      <c r="BZ109" s="99">
        <v>0</v>
      </c>
      <c r="CA109" s="99">
        <v>7735.6574962735203</v>
      </c>
      <c r="CB109" s="99">
        <v>822605.71370696998</v>
      </c>
      <c r="CC109" s="99">
        <v>6788984.1326293899</v>
      </c>
      <c r="CD109" s="99">
        <v>2273636.1257019001</v>
      </c>
      <c r="CE109" s="99">
        <v>154.691865134984</v>
      </c>
      <c r="CF109" s="99">
        <v>22420.074415922201</v>
      </c>
      <c r="CG109" s="99">
        <v>195897.61023712199</v>
      </c>
      <c r="CH109" s="99">
        <v>34889.486532688097</v>
      </c>
      <c r="CI109" s="99">
        <v>7884.6082574129096</v>
      </c>
      <c r="CJ109" s="99">
        <v>856842.76599883998</v>
      </c>
      <c r="CK109" s="99">
        <v>6987019.8171997098</v>
      </c>
      <c r="CL109" s="99">
        <v>2308492.0839843801</v>
      </c>
      <c r="CM109" s="166">
        <v>9663.4344140291196</v>
      </c>
      <c r="CN109" s="166">
        <v>1485121.57148743</v>
      </c>
      <c r="CO109" s="166">
        <v>9320188.3112793006</v>
      </c>
      <c r="CP109" s="99">
        <v>2308492.0839843801</v>
      </c>
      <c r="CQ109" s="99">
        <v>127.20449079479999</v>
      </c>
      <c r="CR109" s="99">
        <v>19572.5399212837</v>
      </c>
      <c r="CS109" s="99">
        <v>171738.112264633</v>
      </c>
      <c r="CT109" s="99">
        <v>33079.589065074899</v>
      </c>
      <c r="CU109" s="98">
        <v>4209.021474184</v>
      </c>
      <c r="CV109" s="98">
        <v>1908.073671054</v>
      </c>
      <c r="CW109" s="98">
        <v>845025.78812289215</v>
      </c>
      <c r="CX109" s="98">
        <v>6984881.7428665115</v>
      </c>
    </row>
    <row r="110" spans="1:102" x14ac:dyDescent="0.2">
      <c r="A110" s="98" t="s">
        <v>52</v>
      </c>
      <c r="B110" s="100">
        <v>42064</v>
      </c>
      <c r="C110" s="99">
        <v>0</v>
      </c>
      <c r="D110" s="99">
        <v>3564.26335027814</v>
      </c>
      <c r="E110" s="99">
        <v>4153.6323356032399</v>
      </c>
      <c r="F110" s="99">
        <v>210.39088291488599</v>
      </c>
      <c r="G110" s="99">
        <v>154.34537389315699</v>
      </c>
      <c r="H110" s="99">
        <v>0</v>
      </c>
      <c r="I110" s="99">
        <v>0</v>
      </c>
      <c r="J110" s="99">
        <v>1787.9034616798201</v>
      </c>
      <c r="K110" s="99">
        <v>0</v>
      </c>
      <c r="L110" s="99">
        <v>152.66124107874899</v>
      </c>
      <c r="M110" s="99">
        <v>174.018780423328</v>
      </c>
      <c r="N110" s="99">
        <v>2143.5581271350402</v>
      </c>
      <c r="O110" s="99">
        <v>0</v>
      </c>
      <c r="P110" s="99">
        <v>3310.84066590667</v>
      </c>
      <c r="Q110" s="99">
        <v>1806.4775020331101</v>
      </c>
      <c r="R110" s="99">
        <v>0</v>
      </c>
      <c r="S110" s="99">
        <v>21.7873653962743</v>
      </c>
      <c r="T110" s="99">
        <v>0</v>
      </c>
      <c r="U110" s="99">
        <v>1788.72859789431</v>
      </c>
      <c r="V110" s="99">
        <v>0</v>
      </c>
      <c r="W110" s="99">
        <v>366470.49821090698</v>
      </c>
      <c r="X110" s="99">
        <v>462037.625415802</v>
      </c>
      <c r="Y110" s="99">
        <v>13709.59808743</v>
      </c>
      <c r="Z110" s="99">
        <v>24005.354293108001</v>
      </c>
      <c r="AA110" s="99">
        <v>0</v>
      </c>
      <c r="AB110" s="99">
        <v>0</v>
      </c>
      <c r="AC110" s="99">
        <v>648401.35719299305</v>
      </c>
      <c r="AD110" s="99">
        <v>0</v>
      </c>
      <c r="AE110" s="99">
        <v>1823.2798992842399</v>
      </c>
      <c r="AF110" s="99">
        <v>17711.137628316901</v>
      </c>
      <c r="AG110" s="99">
        <v>177410.14283180199</v>
      </c>
      <c r="AH110" s="99">
        <v>0</v>
      </c>
      <c r="AI110" s="99">
        <v>335240.93030548102</v>
      </c>
      <c r="AJ110" s="99">
        <v>281444.358150482</v>
      </c>
      <c r="AK110" s="99">
        <v>0</v>
      </c>
      <c r="AL110" s="99">
        <v>2776.9990866184198</v>
      </c>
      <c r="AM110" s="99">
        <v>0</v>
      </c>
      <c r="AN110" s="99">
        <v>649018.32289886498</v>
      </c>
      <c r="AO110" s="99">
        <v>0</v>
      </c>
      <c r="AP110" s="99">
        <v>3355477.5420227102</v>
      </c>
      <c r="AQ110" s="99">
        <v>3678356.3911438002</v>
      </c>
      <c r="AR110" s="99">
        <v>110167.745729446</v>
      </c>
      <c r="AS110" s="99">
        <v>207575.38614082299</v>
      </c>
      <c r="AT110" s="99">
        <v>0</v>
      </c>
      <c r="AU110" s="99">
        <v>0</v>
      </c>
      <c r="AV110" s="99">
        <v>2353016.68151855</v>
      </c>
      <c r="AW110" s="99">
        <v>0</v>
      </c>
      <c r="AX110" s="99">
        <v>13781.736782431601</v>
      </c>
      <c r="AY110" s="99">
        <v>144644.734519958</v>
      </c>
      <c r="AZ110" s="99">
        <v>1408904.6522522001</v>
      </c>
      <c r="BA110" s="99">
        <v>0</v>
      </c>
      <c r="BB110" s="99">
        <v>2815431.7074890099</v>
      </c>
      <c r="BC110" s="99">
        <v>2271618.4446105999</v>
      </c>
      <c r="BD110" s="99">
        <v>0</v>
      </c>
      <c r="BE110" s="99">
        <v>22836.094375848799</v>
      </c>
      <c r="BF110" s="99">
        <v>0</v>
      </c>
      <c r="BG110" s="99">
        <v>2352207.3238830599</v>
      </c>
      <c r="BH110" s="99">
        <v>0</v>
      </c>
      <c r="BI110" s="99">
        <v>291267.729789734</v>
      </c>
      <c r="BJ110" s="99">
        <v>2045408.7158203099</v>
      </c>
      <c r="BK110" s="99">
        <v>107970.79674053199</v>
      </c>
      <c r="BL110" s="99">
        <v>36495.038184642799</v>
      </c>
      <c r="BM110" s="99">
        <v>0</v>
      </c>
      <c r="BN110" s="99">
        <v>0</v>
      </c>
      <c r="BO110" s="99">
        <v>0</v>
      </c>
      <c r="BP110" s="99">
        <v>0</v>
      </c>
      <c r="BQ110" s="99">
        <v>0</v>
      </c>
      <c r="BR110" s="99">
        <v>39463.461077213302</v>
      </c>
      <c r="BS110" s="99">
        <v>1040578.36928558</v>
      </c>
      <c r="BT110" s="99">
        <v>0</v>
      </c>
      <c r="BU110" s="99">
        <v>242829.75</v>
      </c>
      <c r="BV110" s="99">
        <v>1003635.34492493</v>
      </c>
      <c r="BW110" s="99">
        <v>0</v>
      </c>
      <c r="BX110" s="99">
        <v>1971.20999872684</v>
      </c>
      <c r="BY110" s="99">
        <v>0</v>
      </c>
      <c r="BZ110" s="99">
        <v>0</v>
      </c>
      <c r="CA110" s="99">
        <v>7739.9499696493103</v>
      </c>
      <c r="CB110" s="99">
        <v>874465.13490295399</v>
      </c>
      <c r="CC110" s="99">
        <v>6828127.0285644503</v>
      </c>
      <c r="CD110" s="99">
        <v>2317696.6663818401</v>
      </c>
      <c r="CE110" s="99">
        <v>154.21193852834401</v>
      </c>
      <c r="CF110" s="99">
        <v>23996.0943024158</v>
      </c>
      <c r="CG110" s="99">
        <v>207575.044092178</v>
      </c>
      <c r="CH110" s="99">
        <v>36496.157652854898</v>
      </c>
      <c r="CI110" s="99">
        <v>7895.6054279804202</v>
      </c>
      <c r="CJ110" s="99">
        <v>863486.17755127</v>
      </c>
      <c r="CK110" s="99">
        <v>7039109.5677490197</v>
      </c>
      <c r="CL110" s="99">
        <v>2354437.2578735398</v>
      </c>
      <c r="CM110" s="166">
        <v>9670.4285502433795</v>
      </c>
      <c r="CN110" s="166">
        <v>1568894.5214080799</v>
      </c>
      <c r="CO110" s="166">
        <v>9614039.4552002009</v>
      </c>
      <c r="CP110" s="99">
        <v>2354437.2578735398</v>
      </c>
      <c r="CQ110" s="99">
        <v>132.86231790855501</v>
      </c>
      <c r="CR110" s="99">
        <v>21309.6507542133</v>
      </c>
      <c r="CS110" s="99">
        <v>185310.48925018299</v>
      </c>
      <c r="CT110" s="99">
        <v>34902.516230106397</v>
      </c>
      <c r="CU110" s="98">
        <v>4151.5993526689999</v>
      </c>
      <c r="CV110" s="98">
        <v>1927.757417736</v>
      </c>
      <c r="CW110" s="98">
        <v>898461.22920536983</v>
      </c>
      <c r="CX110" s="98">
        <v>7035702.0726566287</v>
      </c>
    </row>
    <row r="111" spans="1:102" x14ac:dyDescent="0.2">
      <c r="A111" s="98" t="s">
        <v>52</v>
      </c>
      <c r="B111" s="100">
        <v>42156</v>
      </c>
      <c r="C111" s="99">
        <v>0</v>
      </c>
      <c r="D111" s="99">
        <v>3596.7856208682101</v>
      </c>
      <c r="E111" s="99">
        <v>4163.33823102713</v>
      </c>
      <c r="F111" s="99">
        <v>222.501691382378</v>
      </c>
      <c r="G111" s="99">
        <v>162.43644391186501</v>
      </c>
      <c r="H111" s="99">
        <v>0</v>
      </c>
      <c r="I111" s="99">
        <v>0</v>
      </c>
      <c r="J111" s="99">
        <v>1788.2329482734201</v>
      </c>
      <c r="K111" s="99">
        <v>0</v>
      </c>
      <c r="L111" s="99">
        <v>169.97579848766301</v>
      </c>
      <c r="M111" s="99">
        <v>173.94129013828899</v>
      </c>
      <c r="N111" s="99">
        <v>2148.3273430168601</v>
      </c>
      <c r="O111" s="99">
        <v>0</v>
      </c>
      <c r="P111" s="99">
        <v>3437.0687624216098</v>
      </c>
      <c r="Q111" s="99">
        <v>1796.4998029619501</v>
      </c>
      <c r="R111" s="99">
        <v>0</v>
      </c>
      <c r="S111" s="99">
        <v>22.889892651233801</v>
      </c>
      <c r="T111" s="99">
        <v>0</v>
      </c>
      <c r="U111" s="99">
        <v>1783.73621585965</v>
      </c>
      <c r="V111" s="99">
        <v>0</v>
      </c>
      <c r="W111" s="99">
        <v>362480.10596847499</v>
      </c>
      <c r="X111" s="99">
        <v>449713.71733093302</v>
      </c>
      <c r="Y111" s="99">
        <v>12160.379072785399</v>
      </c>
      <c r="Z111" s="99">
        <v>24620.061055660201</v>
      </c>
      <c r="AA111" s="99">
        <v>0</v>
      </c>
      <c r="AB111" s="99">
        <v>0</v>
      </c>
      <c r="AC111" s="99">
        <v>645287.79402160598</v>
      </c>
      <c r="AD111" s="99">
        <v>0</v>
      </c>
      <c r="AE111" s="99">
        <v>1646.22685204446</v>
      </c>
      <c r="AF111" s="99">
        <v>17310.286002635999</v>
      </c>
      <c r="AG111" s="99">
        <v>171244.90715980501</v>
      </c>
      <c r="AH111" s="99">
        <v>0</v>
      </c>
      <c r="AI111" s="99">
        <v>340771.29149627697</v>
      </c>
      <c r="AJ111" s="99">
        <v>276147.96015930199</v>
      </c>
      <c r="AK111" s="99">
        <v>0</v>
      </c>
      <c r="AL111" s="99">
        <v>2830.45842596889</v>
      </c>
      <c r="AM111" s="99">
        <v>0</v>
      </c>
      <c r="AN111" s="99">
        <v>643789.54931640602</v>
      </c>
      <c r="AO111" s="99">
        <v>0</v>
      </c>
      <c r="AP111" s="99">
        <v>3168625.9232177702</v>
      </c>
      <c r="AQ111" s="99">
        <v>3592199.5239563002</v>
      </c>
      <c r="AR111" s="99">
        <v>97616.005885124207</v>
      </c>
      <c r="AS111" s="99">
        <v>214089.063018799</v>
      </c>
      <c r="AT111" s="99">
        <v>0</v>
      </c>
      <c r="AU111" s="99">
        <v>0</v>
      </c>
      <c r="AV111" s="99">
        <v>2355389.0047912602</v>
      </c>
      <c r="AW111" s="99">
        <v>0</v>
      </c>
      <c r="AX111" s="99">
        <v>12632.382138848299</v>
      </c>
      <c r="AY111" s="99">
        <v>141461.60749435399</v>
      </c>
      <c r="AZ111" s="99">
        <v>1368569.0807952899</v>
      </c>
      <c r="BA111" s="99">
        <v>0</v>
      </c>
      <c r="BB111" s="99">
        <v>2873730.6932067899</v>
      </c>
      <c r="BC111" s="99">
        <v>2188037.4873352102</v>
      </c>
      <c r="BD111" s="99">
        <v>0</v>
      </c>
      <c r="BE111" s="99">
        <v>24794.723524570501</v>
      </c>
      <c r="BF111" s="99">
        <v>0</v>
      </c>
      <c r="BG111" s="99">
        <v>2354089.6455078102</v>
      </c>
      <c r="BH111" s="99">
        <v>0</v>
      </c>
      <c r="BI111" s="99">
        <v>289940.53386306798</v>
      </c>
      <c r="BJ111" s="99">
        <v>2099286.9791564899</v>
      </c>
      <c r="BK111" s="99">
        <v>109535.79471492799</v>
      </c>
      <c r="BL111" s="99">
        <v>37066.591835975603</v>
      </c>
      <c r="BM111" s="99">
        <v>0</v>
      </c>
      <c r="BN111" s="99">
        <v>0</v>
      </c>
      <c r="BO111" s="99">
        <v>0</v>
      </c>
      <c r="BP111" s="99">
        <v>0</v>
      </c>
      <c r="BQ111" s="99">
        <v>0</v>
      </c>
      <c r="BR111" s="99">
        <v>38731.919820785501</v>
      </c>
      <c r="BS111" s="99">
        <v>1108060.89741516</v>
      </c>
      <c r="BT111" s="99">
        <v>0</v>
      </c>
      <c r="BU111" s="99">
        <v>238945.5</v>
      </c>
      <c r="BV111" s="99">
        <v>1015727.76062012</v>
      </c>
      <c r="BW111" s="99">
        <v>0</v>
      </c>
      <c r="BX111" s="99">
        <v>2145.6399988532098</v>
      </c>
      <c r="BY111" s="99">
        <v>0</v>
      </c>
      <c r="BZ111" s="99">
        <v>0</v>
      </c>
      <c r="CA111" s="99">
        <v>7739.2200629115096</v>
      </c>
      <c r="CB111" s="99">
        <v>808755.03233337402</v>
      </c>
      <c r="CC111" s="99">
        <v>6611293.9536743201</v>
      </c>
      <c r="CD111" s="99">
        <v>2406211.68463135</v>
      </c>
      <c r="CE111" s="99">
        <v>162.415096743032</v>
      </c>
      <c r="CF111" s="99">
        <v>24647.037282228499</v>
      </c>
      <c r="CG111" s="99">
        <v>214107.92377281201</v>
      </c>
      <c r="CH111" s="99">
        <v>37065.091344833403</v>
      </c>
      <c r="CI111" s="99">
        <v>7904.6914634704599</v>
      </c>
      <c r="CJ111" s="99">
        <v>826715.66862487805</v>
      </c>
      <c r="CK111" s="99">
        <v>6817120.1096191397</v>
      </c>
      <c r="CL111" s="99">
        <v>2443693.1023254399</v>
      </c>
      <c r="CM111" s="166">
        <v>9666.3940089941007</v>
      </c>
      <c r="CN111" s="166">
        <v>1477937.14356995</v>
      </c>
      <c r="CO111" s="166">
        <v>9115181.1607665997</v>
      </c>
      <c r="CP111" s="99">
        <v>2443693.1023254399</v>
      </c>
      <c r="CQ111" s="99">
        <v>139.435028331354</v>
      </c>
      <c r="CR111" s="99">
        <v>21788.444009303999</v>
      </c>
      <c r="CS111" s="99">
        <v>189154.35338973999</v>
      </c>
      <c r="CT111" s="99">
        <v>35072.455905437499</v>
      </c>
      <c r="CU111" s="98">
        <v>4166.363589521</v>
      </c>
      <c r="CV111" s="98">
        <v>1936.4228936259999</v>
      </c>
      <c r="CW111" s="98">
        <v>833402.06961560249</v>
      </c>
      <c r="CX111" s="98">
        <v>6825401.877447132</v>
      </c>
    </row>
    <row r="112" spans="1:102" x14ac:dyDescent="0.2">
      <c r="A112" s="98" t="s">
        <v>52</v>
      </c>
      <c r="B112" s="100">
        <v>42248</v>
      </c>
      <c r="C112" s="99">
        <v>0</v>
      </c>
      <c r="D112" s="99">
        <v>3624.0663007795802</v>
      </c>
      <c r="E112" s="99">
        <v>4098.5860751271202</v>
      </c>
      <c r="F112" s="99">
        <v>212.91917081363499</v>
      </c>
      <c r="G112" s="99">
        <v>162.63273682259</v>
      </c>
      <c r="H112" s="99">
        <v>0</v>
      </c>
      <c r="I112" s="99">
        <v>0</v>
      </c>
      <c r="J112" s="99">
        <v>1800.41457532346</v>
      </c>
      <c r="K112" s="99">
        <v>0</v>
      </c>
      <c r="L112" s="99">
        <v>163.705266295001</v>
      </c>
      <c r="M112" s="99">
        <v>173.23954371362899</v>
      </c>
      <c r="N112" s="99">
        <v>2125.6467891335501</v>
      </c>
      <c r="O112" s="99">
        <v>0</v>
      </c>
      <c r="P112" s="99">
        <v>3641.6500528156798</v>
      </c>
      <c r="Q112" s="99">
        <v>1757.0624945908801</v>
      </c>
      <c r="R112" s="99">
        <v>0</v>
      </c>
      <c r="S112" s="99">
        <v>26.349792448105301</v>
      </c>
      <c r="T112" s="99">
        <v>0</v>
      </c>
      <c r="U112" s="99">
        <v>1801.00491598248</v>
      </c>
      <c r="V112" s="99">
        <v>0</v>
      </c>
      <c r="W112" s="99">
        <v>360506.06977081299</v>
      </c>
      <c r="X112" s="99">
        <v>443423.89220047003</v>
      </c>
      <c r="Y112" s="99">
        <v>13794.362527966499</v>
      </c>
      <c r="Z112" s="99">
        <v>26236.689185857798</v>
      </c>
      <c r="AA112" s="99">
        <v>0</v>
      </c>
      <c r="AB112" s="99">
        <v>0</v>
      </c>
      <c r="AC112" s="99">
        <v>648626.31425476098</v>
      </c>
      <c r="AD112" s="99">
        <v>0</v>
      </c>
      <c r="AE112" s="99">
        <v>1565.7476759850999</v>
      </c>
      <c r="AF112" s="99">
        <v>17145.3552920818</v>
      </c>
      <c r="AG112" s="99">
        <v>168449.908348083</v>
      </c>
      <c r="AH112" s="99">
        <v>0</v>
      </c>
      <c r="AI112" s="99">
        <v>363526.50304031401</v>
      </c>
      <c r="AJ112" s="99">
        <v>276425.04543685901</v>
      </c>
      <c r="AK112" s="99">
        <v>0</v>
      </c>
      <c r="AL112" s="99">
        <v>3629.3987665176401</v>
      </c>
      <c r="AM112" s="99">
        <v>0</v>
      </c>
      <c r="AN112" s="99">
        <v>648516.04450988804</v>
      </c>
      <c r="AO112" s="99">
        <v>0</v>
      </c>
      <c r="AP112" s="99">
        <v>2897562.2014770498</v>
      </c>
      <c r="AQ112" s="99">
        <v>3551242.85546875</v>
      </c>
      <c r="AR112" s="99">
        <v>111402.07913208001</v>
      </c>
      <c r="AS112" s="99">
        <v>229376.847631454</v>
      </c>
      <c r="AT112" s="99">
        <v>0</v>
      </c>
      <c r="AU112" s="99">
        <v>0</v>
      </c>
      <c r="AV112" s="99">
        <v>2386374.8397216802</v>
      </c>
      <c r="AW112" s="99">
        <v>0</v>
      </c>
      <c r="AX112" s="99">
        <v>12392.994378805201</v>
      </c>
      <c r="AY112" s="99">
        <v>141618.535985947</v>
      </c>
      <c r="AZ112" s="99">
        <v>1346351.19546509</v>
      </c>
      <c r="BA112" s="99">
        <v>0</v>
      </c>
      <c r="BB112" s="99">
        <v>3076559.2505188002</v>
      </c>
      <c r="BC112" s="99">
        <v>2220901.4884033198</v>
      </c>
      <c r="BD112" s="99">
        <v>0</v>
      </c>
      <c r="BE112" s="99">
        <v>35006.442605018601</v>
      </c>
      <c r="BF112" s="99">
        <v>0</v>
      </c>
      <c r="BG112" s="99">
        <v>2386980.2651367201</v>
      </c>
      <c r="BH112" s="99">
        <v>0</v>
      </c>
      <c r="BI112" s="99">
        <v>290155.42740249599</v>
      </c>
      <c r="BJ112" s="99">
        <v>2154261.0933227502</v>
      </c>
      <c r="BK112" s="99">
        <v>111772.284091949</v>
      </c>
      <c r="BL112" s="99">
        <v>39548.696639061003</v>
      </c>
      <c r="BM112" s="99">
        <v>0</v>
      </c>
      <c r="BN112" s="99">
        <v>0</v>
      </c>
      <c r="BO112" s="99">
        <v>0</v>
      </c>
      <c r="BP112" s="99">
        <v>0</v>
      </c>
      <c r="BQ112" s="99">
        <v>0</v>
      </c>
      <c r="BR112" s="99">
        <v>38147.063602447502</v>
      </c>
      <c r="BS112" s="99">
        <v>1156900.26539612</v>
      </c>
      <c r="BT112" s="99">
        <v>0</v>
      </c>
      <c r="BU112" s="99">
        <v>218769.099998474</v>
      </c>
      <c r="BV112" s="99">
        <v>1011035.86009979</v>
      </c>
      <c r="BW112" s="99">
        <v>0</v>
      </c>
      <c r="BX112" s="99">
        <v>2069.03999868035</v>
      </c>
      <c r="BY112" s="99">
        <v>0</v>
      </c>
      <c r="BZ112" s="99">
        <v>0</v>
      </c>
      <c r="CA112" s="99">
        <v>7703.1058192253104</v>
      </c>
      <c r="CB112" s="99">
        <v>776868.66013336205</v>
      </c>
      <c r="CC112" s="99">
        <v>6607628.2794799795</v>
      </c>
      <c r="CD112" s="99">
        <v>2447879.8685607901</v>
      </c>
      <c r="CE112" s="99">
        <v>162.40200918167801</v>
      </c>
      <c r="CF112" s="99">
        <v>26215.963245868701</v>
      </c>
      <c r="CG112" s="99">
        <v>229245.89354896499</v>
      </c>
      <c r="CH112" s="99">
        <v>39544.761878490397</v>
      </c>
      <c r="CI112" s="99">
        <v>7866.5900977253896</v>
      </c>
      <c r="CJ112" s="99">
        <v>831936.08113861096</v>
      </c>
      <c r="CK112" s="99">
        <v>6839087.5673828097</v>
      </c>
      <c r="CL112" s="99">
        <v>2486929.7608032199</v>
      </c>
      <c r="CM112" s="166">
        <v>9641.8035061359406</v>
      </c>
      <c r="CN112" s="166">
        <v>1433392.36680603</v>
      </c>
      <c r="CO112" s="166">
        <v>9046983.05615234</v>
      </c>
      <c r="CP112" s="99">
        <v>2486929.7608032199</v>
      </c>
      <c r="CQ112" s="99">
        <v>137.90347146056601</v>
      </c>
      <c r="CR112" s="99">
        <v>22666.444441318501</v>
      </c>
      <c r="CS112" s="99">
        <v>194618.52356338501</v>
      </c>
      <c r="CT112" s="99">
        <v>36863.943397045099</v>
      </c>
      <c r="CU112" s="98">
        <v>4092.0062032599999</v>
      </c>
      <c r="CV112" s="98">
        <v>1950.1648496719999</v>
      </c>
      <c r="CW112" s="98">
        <v>803084.62337923073</v>
      </c>
      <c r="CX112" s="98">
        <v>6836874.1730289441</v>
      </c>
    </row>
    <row r="113" spans="1:102" x14ac:dyDescent="0.2">
      <c r="A113" s="98" t="s">
        <v>52</v>
      </c>
      <c r="B113" s="100">
        <v>42339</v>
      </c>
      <c r="C113" s="99">
        <v>0</v>
      </c>
      <c r="D113" s="99">
        <v>3599.1348226964501</v>
      </c>
      <c r="E113" s="99">
        <v>3998.63719338179</v>
      </c>
      <c r="F113" s="99">
        <v>208.08242723904601</v>
      </c>
      <c r="G113" s="99">
        <v>182.96634699031699</v>
      </c>
      <c r="H113" s="99">
        <v>0</v>
      </c>
      <c r="I113" s="99">
        <v>0</v>
      </c>
      <c r="J113" s="99">
        <v>1823.1316645741499</v>
      </c>
      <c r="K113" s="99">
        <v>0</v>
      </c>
      <c r="L113" s="99">
        <v>178.000121247023</v>
      </c>
      <c r="M113" s="99">
        <v>164.11046597361599</v>
      </c>
      <c r="N113" s="99">
        <v>2086.95887991786</v>
      </c>
      <c r="O113" s="99">
        <v>0</v>
      </c>
      <c r="P113" s="99">
        <v>3470.00236365199</v>
      </c>
      <c r="Q113" s="99">
        <v>1719.1227218955801</v>
      </c>
      <c r="R113" s="99">
        <v>0</v>
      </c>
      <c r="S113" s="99">
        <v>29.487097098957701</v>
      </c>
      <c r="T113" s="99">
        <v>0</v>
      </c>
      <c r="U113" s="99">
        <v>1827.6075274944301</v>
      </c>
      <c r="V113" s="99">
        <v>0</v>
      </c>
      <c r="W113" s="99">
        <v>365166.03911590599</v>
      </c>
      <c r="X113" s="99">
        <v>434906.87727737398</v>
      </c>
      <c r="Y113" s="99">
        <v>14609.8899919987</v>
      </c>
      <c r="Z113" s="99">
        <v>28678.155956983599</v>
      </c>
      <c r="AA113" s="99">
        <v>0</v>
      </c>
      <c r="AB113" s="99">
        <v>0</v>
      </c>
      <c r="AC113" s="99">
        <v>648761.457473755</v>
      </c>
      <c r="AD113" s="99">
        <v>0</v>
      </c>
      <c r="AE113" s="99">
        <v>1243.0238776803001</v>
      </c>
      <c r="AF113" s="99">
        <v>16699.4274253845</v>
      </c>
      <c r="AG113" s="99">
        <v>164951.36775779701</v>
      </c>
      <c r="AH113" s="99">
        <v>0</v>
      </c>
      <c r="AI113" s="99">
        <v>347802.86876678502</v>
      </c>
      <c r="AJ113" s="99">
        <v>270137.18292236299</v>
      </c>
      <c r="AK113" s="99">
        <v>0</v>
      </c>
      <c r="AL113" s="99">
        <v>3728.0301109552402</v>
      </c>
      <c r="AM113" s="99">
        <v>0</v>
      </c>
      <c r="AN113" s="99">
        <v>650083.08484649705</v>
      </c>
      <c r="AO113" s="99">
        <v>0</v>
      </c>
      <c r="AP113" s="99">
        <v>2940469.6748046898</v>
      </c>
      <c r="AQ113" s="99">
        <v>3499164.79089355</v>
      </c>
      <c r="AR113" s="99">
        <v>118083.89559268999</v>
      </c>
      <c r="AS113" s="99">
        <v>254134.56773185701</v>
      </c>
      <c r="AT113" s="99">
        <v>0</v>
      </c>
      <c r="AU113" s="99">
        <v>0</v>
      </c>
      <c r="AV113" s="99">
        <v>2410653.7039184598</v>
      </c>
      <c r="AW113" s="99">
        <v>0</v>
      </c>
      <c r="AX113" s="99">
        <v>9742.4611500501596</v>
      </c>
      <c r="AY113" s="99">
        <v>140037.63983535799</v>
      </c>
      <c r="AZ113" s="99">
        <v>1321023.69235229</v>
      </c>
      <c r="BA113" s="99">
        <v>0</v>
      </c>
      <c r="BB113" s="99">
        <v>2948026.3647155799</v>
      </c>
      <c r="BC113" s="99">
        <v>2176160.4054870601</v>
      </c>
      <c r="BD113" s="99">
        <v>0</v>
      </c>
      <c r="BE113" s="99">
        <v>39956.9556894302</v>
      </c>
      <c r="BF113" s="99">
        <v>0</v>
      </c>
      <c r="BG113" s="99">
        <v>2412929.5765991202</v>
      </c>
      <c r="BH113" s="99">
        <v>0</v>
      </c>
      <c r="BI113" s="99">
        <v>411989.11587524402</v>
      </c>
      <c r="BJ113" s="99">
        <v>2208285.4564514202</v>
      </c>
      <c r="BK113" s="99">
        <v>116009.49780178101</v>
      </c>
      <c r="BL113" s="99">
        <v>43628.655656337702</v>
      </c>
      <c r="BM113" s="99">
        <v>0</v>
      </c>
      <c r="BN113" s="99">
        <v>0</v>
      </c>
      <c r="BO113" s="99">
        <v>0</v>
      </c>
      <c r="BP113" s="99">
        <v>0</v>
      </c>
      <c r="BQ113" s="99">
        <v>0</v>
      </c>
      <c r="BR113" s="99">
        <v>37003.3604125977</v>
      </c>
      <c r="BS113" s="99">
        <v>1212946.2263183601</v>
      </c>
      <c r="BT113" s="99">
        <v>0</v>
      </c>
      <c r="BU113" s="99">
        <v>377687.87999725301</v>
      </c>
      <c r="BV113" s="99">
        <v>1016641.8154296899</v>
      </c>
      <c r="BW113" s="99">
        <v>0</v>
      </c>
      <c r="BX113" s="99">
        <v>3691.53998970985</v>
      </c>
      <c r="BY113" s="99">
        <v>0</v>
      </c>
      <c r="BZ113" s="99">
        <v>0</v>
      </c>
      <c r="CA113" s="99">
        <v>7619.0711485147503</v>
      </c>
      <c r="CB113" s="99">
        <v>784538.83625793504</v>
      </c>
      <c r="CC113" s="99">
        <v>6563201.86572266</v>
      </c>
      <c r="CD113" s="99">
        <v>2626248.2625732399</v>
      </c>
      <c r="CE113" s="99">
        <v>183.503812193871</v>
      </c>
      <c r="CF113" s="99">
        <v>28688.280049562502</v>
      </c>
      <c r="CG113" s="99">
        <v>254355.652524948</v>
      </c>
      <c r="CH113" s="99">
        <v>43633.5858783722</v>
      </c>
      <c r="CI113" s="99">
        <v>7795.8907099962198</v>
      </c>
      <c r="CJ113" s="99">
        <v>827096.34810638404</v>
      </c>
      <c r="CK113" s="99">
        <v>6818197.2170410203</v>
      </c>
      <c r="CL113" s="99">
        <v>2669347.8119811998</v>
      </c>
      <c r="CM113" s="166">
        <v>9614.8616173267401</v>
      </c>
      <c r="CN113" s="166">
        <v>1463068.9967193599</v>
      </c>
      <c r="CO113" s="166">
        <v>9136531.4528808594</v>
      </c>
      <c r="CP113" s="99">
        <v>2669347.8119811998</v>
      </c>
      <c r="CQ113" s="99">
        <v>154.09001203253899</v>
      </c>
      <c r="CR113" s="99">
        <v>24874.9040043354</v>
      </c>
      <c r="CS113" s="99">
        <v>214341.76166343701</v>
      </c>
      <c r="CT113" s="99">
        <v>39876.951632976503</v>
      </c>
      <c r="CU113" s="98">
        <v>4004.9709777530002</v>
      </c>
      <c r="CV113" s="98">
        <v>1981.024534746</v>
      </c>
      <c r="CW113" s="98">
        <v>813227.11630749749</v>
      </c>
      <c r="CX113" s="98">
        <v>6817557.5182476081</v>
      </c>
    </row>
    <row r="114" spans="1:102" x14ac:dyDescent="0.2">
      <c r="A114" s="98" t="s">
        <v>52</v>
      </c>
      <c r="B114" s="100">
        <v>42430</v>
      </c>
      <c r="C114" s="99">
        <v>0</v>
      </c>
      <c r="D114" s="99">
        <v>3673.6421098411101</v>
      </c>
      <c r="E114" s="99">
        <v>3951.0003389120102</v>
      </c>
      <c r="F114" s="99">
        <v>213.43806124851099</v>
      </c>
      <c r="G114" s="99">
        <v>169.96220454201099</v>
      </c>
      <c r="H114" s="99">
        <v>0</v>
      </c>
      <c r="I114" s="99">
        <v>0</v>
      </c>
      <c r="J114" s="99">
        <v>1857.2919787615499</v>
      </c>
      <c r="K114" s="99">
        <v>0</v>
      </c>
      <c r="L114" s="99">
        <v>169.30896771699199</v>
      </c>
      <c r="M114" s="99">
        <v>147.51292264834001</v>
      </c>
      <c r="N114" s="99">
        <v>2071.1344927549399</v>
      </c>
      <c r="O114" s="99">
        <v>0</v>
      </c>
      <c r="P114" s="99">
        <v>3448.0980625450602</v>
      </c>
      <c r="Q114" s="99">
        <v>1697.7209661900999</v>
      </c>
      <c r="R114" s="99">
        <v>0</v>
      </c>
      <c r="S114" s="99">
        <v>23.6240279446356</v>
      </c>
      <c r="T114" s="99">
        <v>0</v>
      </c>
      <c r="U114" s="99">
        <v>1858.4751162826999</v>
      </c>
      <c r="V114" s="99">
        <v>0</v>
      </c>
      <c r="W114" s="99">
        <v>372601.840778351</v>
      </c>
      <c r="X114" s="99">
        <v>424744.52763366699</v>
      </c>
      <c r="Y114" s="99">
        <v>15842.9247871637</v>
      </c>
      <c r="Z114" s="99">
        <v>25800.980867385901</v>
      </c>
      <c r="AA114" s="99">
        <v>0</v>
      </c>
      <c r="AB114" s="99">
        <v>0</v>
      </c>
      <c r="AC114" s="99">
        <v>659249.65721130394</v>
      </c>
      <c r="AD114" s="99">
        <v>0</v>
      </c>
      <c r="AE114" s="99">
        <v>1140.87124297023</v>
      </c>
      <c r="AF114" s="99">
        <v>14694.3602565527</v>
      </c>
      <c r="AG114" s="99">
        <v>161497.04137229899</v>
      </c>
      <c r="AH114" s="99">
        <v>0</v>
      </c>
      <c r="AI114" s="99">
        <v>338823.75701522798</v>
      </c>
      <c r="AJ114" s="99">
        <v>266657.28164291399</v>
      </c>
      <c r="AK114" s="99">
        <v>0</v>
      </c>
      <c r="AL114" s="99">
        <v>2778.30525544286</v>
      </c>
      <c r="AM114" s="99">
        <v>0</v>
      </c>
      <c r="AN114" s="99">
        <v>662289.37430572498</v>
      </c>
      <c r="AO114" s="99">
        <v>0</v>
      </c>
      <c r="AP114" s="99">
        <v>3164121.2868652302</v>
      </c>
      <c r="AQ114" s="99">
        <v>3417597.8753967299</v>
      </c>
      <c r="AR114" s="99">
        <v>127519.297084808</v>
      </c>
      <c r="AS114" s="99">
        <v>233314.054821014</v>
      </c>
      <c r="AT114" s="99">
        <v>0</v>
      </c>
      <c r="AU114" s="99">
        <v>0</v>
      </c>
      <c r="AV114" s="99">
        <v>2470971.0818786598</v>
      </c>
      <c r="AW114" s="99">
        <v>0</v>
      </c>
      <c r="AX114" s="99">
        <v>8796.26167786121</v>
      </c>
      <c r="AY114" s="99">
        <v>120981.13241767899</v>
      </c>
      <c r="AZ114" s="99">
        <v>1298356.8813781701</v>
      </c>
      <c r="BA114" s="99">
        <v>0</v>
      </c>
      <c r="BB114" s="99">
        <v>2898624.8153991699</v>
      </c>
      <c r="BC114" s="99">
        <v>2117605.3518066402</v>
      </c>
      <c r="BD114" s="99">
        <v>0</v>
      </c>
      <c r="BE114" s="99">
        <v>29234.796152114901</v>
      </c>
      <c r="BF114" s="99">
        <v>0</v>
      </c>
      <c r="BG114" s="99">
        <v>2478044.16052246</v>
      </c>
      <c r="BH114" s="99">
        <v>0</v>
      </c>
      <c r="BI114" s="99">
        <v>706544.03992462205</v>
      </c>
      <c r="BJ114" s="99">
        <v>2282471.1777954102</v>
      </c>
      <c r="BK114" s="99">
        <v>119788.755647659</v>
      </c>
      <c r="BL114" s="99">
        <v>42686.351846218102</v>
      </c>
      <c r="BM114" s="99">
        <v>0</v>
      </c>
      <c r="BN114" s="99">
        <v>0</v>
      </c>
      <c r="BO114" s="99">
        <v>0</v>
      </c>
      <c r="BP114" s="99">
        <v>0</v>
      </c>
      <c r="BQ114" s="99">
        <v>0</v>
      </c>
      <c r="BR114" s="99">
        <v>33637.015042305</v>
      </c>
      <c r="BS114" s="99">
        <v>1270784.58172607</v>
      </c>
      <c r="BT114" s="99">
        <v>0</v>
      </c>
      <c r="BU114" s="99">
        <v>654989.42999267601</v>
      </c>
      <c r="BV114" s="99">
        <v>1024001.32172394</v>
      </c>
      <c r="BW114" s="99">
        <v>0</v>
      </c>
      <c r="BX114" s="99">
        <v>5033.6499822735796</v>
      </c>
      <c r="BY114" s="99">
        <v>0</v>
      </c>
      <c r="BZ114" s="99">
        <v>0</v>
      </c>
      <c r="CA114" s="99">
        <v>7640.4638330936396</v>
      </c>
      <c r="CB114" s="99">
        <v>784793.32122039795</v>
      </c>
      <c r="CC114" s="99">
        <v>6519358.4998168899</v>
      </c>
      <c r="CD114" s="99">
        <v>2965211.1329345698</v>
      </c>
      <c r="CE114" s="99">
        <v>169.722471771762</v>
      </c>
      <c r="CF114" s="99">
        <v>25801.875618696198</v>
      </c>
      <c r="CG114" s="99">
        <v>233306.38591003401</v>
      </c>
      <c r="CH114" s="99">
        <v>42685.813541412397</v>
      </c>
      <c r="CI114" s="99">
        <v>7812.4744088649804</v>
      </c>
      <c r="CJ114" s="99">
        <v>809395.39453887905</v>
      </c>
      <c r="CK114" s="99">
        <v>6773579.8574218797</v>
      </c>
      <c r="CL114" s="99">
        <v>3008298.3037109398</v>
      </c>
      <c r="CM114" s="166">
        <v>9652.7592422962207</v>
      </c>
      <c r="CN114" s="166">
        <v>1457689.2105255099</v>
      </c>
      <c r="CO114" s="166">
        <v>9241622.5811767597</v>
      </c>
      <c r="CP114" s="99">
        <v>3008298.3037109398</v>
      </c>
      <c r="CQ114" s="99">
        <v>146.36397108994399</v>
      </c>
      <c r="CR114" s="99">
        <v>23099.871339559599</v>
      </c>
      <c r="CS114" s="99">
        <v>204615.623075485</v>
      </c>
      <c r="CT114" s="99">
        <v>38138.3669867516</v>
      </c>
      <c r="CU114" s="98">
        <v>3948.2178821769999</v>
      </c>
      <c r="CV114" s="98">
        <v>2013.5465962129999</v>
      </c>
      <c r="CW114" s="98">
        <v>810595.19683909416</v>
      </c>
      <c r="CX114" s="98">
        <v>6752664.8857269241</v>
      </c>
    </row>
    <row r="115" spans="1:102" x14ac:dyDescent="0.2">
      <c r="A115" s="98" t="s">
        <v>52</v>
      </c>
      <c r="B115" s="100">
        <v>42522</v>
      </c>
      <c r="C115" s="99">
        <v>0</v>
      </c>
      <c r="D115" s="99">
        <v>3728.3481785058998</v>
      </c>
      <c r="E115" s="99">
        <v>3948.6500315368198</v>
      </c>
      <c r="F115" s="99">
        <v>221.01284535974301</v>
      </c>
      <c r="G115" s="99">
        <v>170.74763030558799</v>
      </c>
      <c r="H115" s="99">
        <v>0</v>
      </c>
      <c r="I115" s="99">
        <v>0</v>
      </c>
      <c r="J115" s="99">
        <v>1867.59717300534</v>
      </c>
      <c r="K115" s="99">
        <v>0</v>
      </c>
      <c r="L115" s="99">
        <v>178.62711406871699</v>
      </c>
      <c r="M115" s="99">
        <v>147.04036008380399</v>
      </c>
      <c r="N115" s="99">
        <v>2078.0809091031601</v>
      </c>
      <c r="O115" s="99">
        <v>0</v>
      </c>
      <c r="P115" s="99">
        <v>3574.5270271003201</v>
      </c>
      <c r="Q115" s="99">
        <v>1682.10458643734</v>
      </c>
      <c r="R115" s="99">
        <v>0</v>
      </c>
      <c r="S115" s="99">
        <v>18.621559983352199</v>
      </c>
      <c r="T115" s="99">
        <v>0</v>
      </c>
      <c r="U115" s="99">
        <v>1860.67358005047</v>
      </c>
      <c r="V115" s="99">
        <v>0</v>
      </c>
      <c r="W115" s="99">
        <v>383674.33082962001</v>
      </c>
      <c r="X115" s="99">
        <v>417336.46430969198</v>
      </c>
      <c r="Y115" s="99">
        <v>16229.248168468501</v>
      </c>
      <c r="Z115" s="99">
        <v>26441.778282642401</v>
      </c>
      <c r="AA115" s="99">
        <v>0</v>
      </c>
      <c r="AB115" s="99">
        <v>0</v>
      </c>
      <c r="AC115" s="99">
        <v>671327.70140075695</v>
      </c>
      <c r="AD115" s="99">
        <v>0</v>
      </c>
      <c r="AE115" s="99">
        <v>1637.82332973182</v>
      </c>
      <c r="AF115" s="99">
        <v>14671.836900353401</v>
      </c>
      <c r="AG115" s="99">
        <v>159710.91041946399</v>
      </c>
      <c r="AH115" s="99">
        <v>0</v>
      </c>
      <c r="AI115" s="99">
        <v>359193.15892410302</v>
      </c>
      <c r="AJ115" s="99">
        <v>260994.00952720601</v>
      </c>
      <c r="AK115" s="99">
        <v>0</v>
      </c>
      <c r="AL115" s="99">
        <v>2571.7434195876099</v>
      </c>
      <c r="AM115" s="99">
        <v>0</v>
      </c>
      <c r="AN115" s="99">
        <v>666973.31125640904</v>
      </c>
      <c r="AO115" s="99">
        <v>0</v>
      </c>
      <c r="AP115" s="99">
        <v>3080971.6830749498</v>
      </c>
      <c r="AQ115" s="99">
        <v>3368710.6545410198</v>
      </c>
      <c r="AR115" s="99">
        <v>132286.798009872</v>
      </c>
      <c r="AS115" s="99">
        <v>242009.06878852801</v>
      </c>
      <c r="AT115" s="99">
        <v>0</v>
      </c>
      <c r="AU115" s="99">
        <v>0</v>
      </c>
      <c r="AV115" s="99">
        <v>2507595.7912597698</v>
      </c>
      <c r="AW115" s="99">
        <v>0</v>
      </c>
      <c r="AX115" s="99">
        <v>13919.781157970399</v>
      </c>
      <c r="AY115" s="99">
        <v>122825.53516101799</v>
      </c>
      <c r="AZ115" s="99">
        <v>1288038.2092590299</v>
      </c>
      <c r="BA115" s="99">
        <v>0</v>
      </c>
      <c r="BB115" s="99">
        <v>3071215.7880859398</v>
      </c>
      <c r="BC115" s="99">
        <v>2144963.1708984398</v>
      </c>
      <c r="BD115" s="99">
        <v>0</v>
      </c>
      <c r="BE115" s="99">
        <v>27085.1836965084</v>
      </c>
      <c r="BF115" s="99">
        <v>0</v>
      </c>
      <c r="BG115" s="99">
        <v>2496836.0145874</v>
      </c>
      <c r="BH115" s="99">
        <v>0</v>
      </c>
      <c r="BI115" s="99">
        <v>727515.80863189697</v>
      </c>
      <c r="BJ115" s="99">
        <v>2355174.8104553199</v>
      </c>
      <c r="BK115" s="99">
        <v>125341.49504280101</v>
      </c>
      <c r="BL115" s="99">
        <v>44274.5948114395</v>
      </c>
      <c r="BM115" s="99">
        <v>0</v>
      </c>
      <c r="BN115" s="99">
        <v>0</v>
      </c>
      <c r="BO115" s="99">
        <v>0</v>
      </c>
      <c r="BP115" s="99">
        <v>0</v>
      </c>
      <c r="BQ115" s="99">
        <v>0</v>
      </c>
      <c r="BR115" s="99">
        <v>34242.356587410002</v>
      </c>
      <c r="BS115" s="99">
        <v>1356579.8605804399</v>
      </c>
      <c r="BT115" s="99">
        <v>0</v>
      </c>
      <c r="BU115" s="99">
        <v>671491.5</v>
      </c>
      <c r="BV115" s="99">
        <v>1036541.33189392</v>
      </c>
      <c r="BW115" s="99">
        <v>0</v>
      </c>
      <c r="BX115" s="99">
        <v>4904.7799830436697</v>
      </c>
      <c r="BY115" s="99">
        <v>0</v>
      </c>
      <c r="BZ115" s="99">
        <v>0</v>
      </c>
      <c r="CA115" s="99">
        <v>7659.3981861472103</v>
      </c>
      <c r="CB115" s="99">
        <v>799285.83892822301</v>
      </c>
      <c r="CC115" s="99">
        <v>6751635.8051147498</v>
      </c>
      <c r="CD115" s="99">
        <v>3106368.3079528799</v>
      </c>
      <c r="CE115" s="99">
        <v>170.69718531891701</v>
      </c>
      <c r="CF115" s="99">
        <v>26429.479586601301</v>
      </c>
      <c r="CG115" s="99">
        <v>241839.667041779</v>
      </c>
      <c r="CH115" s="99">
        <v>44273.691714286797</v>
      </c>
      <c r="CI115" s="99">
        <v>7833.1581159234001</v>
      </c>
      <c r="CJ115" s="99">
        <v>842140.07556152297</v>
      </c>
      <c r="CK115" s="99">
        <v>6971606.9372558603</v>
      </c>
      <c r="CL115" s="99">
        <v>3150974.6229553199</v>
      </c>
      <c r="CM115" s="166">
        <v>9683.0318001508695</v>
      </c>
      <c r="CN115" s="166">
        <v>1491809.0229492199</v>
      </c>
      <c r="CO115" s="166">
        <v>9380336.6929931603</v>
      </c>
      <c r="CP115" s="99">
        <v>3150974.6229553199</v>
      </c>
      <c r="CQ115" s="99">
        <v>151.91042956709899</v>
      </c>
      <c r="CR115" s="99">
        <v>23867.197865963</v>
      </c>
      <c r="CS115" s="99">
        <v>214465.866001129</v>
      </c>
      <c r="CT115" s="99">
        <v>39747.919301986702</v>
      </c>
      <c r="CU115" s="98">
        <v>3949.8371220119998</v>
      </c>
      <c r="CV115" s="98">
        <v>2028.350730633</v>
      </c>
      <c r="CW115" s="98">
        <v>825715.31851482426</v>
      </c>
      <c r="CX115" s="98">
        <v>6993475.4721565284</v>
      </c>
    </row>
    <row r="116" spans="1:102" x14ac:dyDescent="0.2">
      <c r="A116" s="98" t="s">
        <v>52</v>
      </c>
      <c r="B116" s="100">
        <v>42614</v>
      </c>
      <c r="C116" s="99">
        <v>0</v>
      </c>
      <c r="D116" s="99">
        <v>3759.72815197706</v>
      </c>
      <c r="E116" s="99">
        <v>3938.2960016131401</v>
      </c>
      <c r="F116" s="99">
        <v>237.987078234553</v>
      </c>
      <c r="G116" s="99">
        <v>187.97728929854901</v>
      </c>
      <c r="H116" s="99">
        <v>0</v>
      </c>
      <c r="I116" s="99">
        <v>0</v>
      </c>
      <c r="J116" s="99">
        <v>1834.20027427375</v>
      </c>
      <c r="K116" s="99">
        <v>0</v>
      </c>
      <c r="L116" s="99">
        <v>167.93831232003899</v>
      </c>
      <c r="M116" s="99">
        <v>154.22979740984701</v>
      </c>
      <c r="N116" s="99">
        <v>2061.2844947874501</v>
      </c>
      <c r="O116" s="99">
        <v>0</v>
      </c>
      <c r="P116" s="99">
        <v>3683.3096107244501</v>
      </c>
      <c r="Q116" s="99">
        <v>1684.89805042744</v>
      </c>
      <c r="R116" s="99">
        <v>0</v>
      </c>
      <c r="S116" s="99">
        <v>29.4416532292962</v>
      </c>
      <c r="T116" s="99">
        <v>0</v>
      </c>
      <c r="U116" s="99">
        <v>1835.06541128457</v>
      </c>
      <c r="V116" s="99">
        <v>0</v>
      </c>
      <c r="W116" s="99">
        <v>377453.29449081398</v>
      </c>
      <c r="X116" s="99">
        <v>413352.813774109</v>
      </c>
      <c r="Y116" s="99">
        <v>16538.4529635906</v>
      </c>
      <c r="Z116" s="99">
        <v>28234.776504754998</v>
      </c>
      <c r="AA116" s="99">
        <v>0</v>
      </c>
      <c r="AB116" s="99">
        <v>0</v>
      </c>
      <c r="AC116" s="99">
        <v>654392.39291381801</v>
      </c>
      <c r="AD116" s="99">
        <v>0</v>
      </c>
      <c r="AE116" s="99">
        <v>1461.5949165075999</v>
      </c>
      <c r="AF116" s="99">
        <v>15074.7652146816</v>
      </c>
      <c r="AG116" s="99">
        <v>157771.10278511001</v>
      </c>
      <c r="AH116" s="99">
        <v>0</v>
      </c>
      <c r="AI116" s="99">
        <v>376803.56819534302</v>
      </c>
      <c r="AJ116" s="99">
        <v>258002.733970642</v>
      </c>
      <c r="AK116" s="99">
        <v>0</v>
      </c>
      <c r="AL116" s="99">
        <v>2474.1295847594702</v>
      </c>
      <c r="AM116" s="99">
        <v>0</v>
      </c>
      <c r="AN116" s="99">
        <v>654368.79917144799</v>
      </c>
      <c r="AO116" s="99">
        <v>0</v>
      </c>
      <c r="AP116" s="99">
        <v>3271371.7052002</v>
      </c>
      <c r="AQ116" s="99">
        <v>3335957.5477905301</v>
      </c>
      <c r="AR116" s="99">
        <v>134468.14574623099</v>
      </c>
      <c r="AS116" s="99">
        <v>258773.61971092201</v>
      </c>
      <c r="AT116" s="99">
        <v>0</v>
      </c>
      <c r="AU116" s="99">
        <v>0</v>
      </c>
      <c r="AV116" s="99">
        <v>2467114.0326843299</v>
      </c>
      <c r="AW116" s="99">
        <v>0</v>
      </c>
      <c r="AX116" s="99">
        <v>11551.595526933699</v>
      </c>
      <c r="AY116" s="99">
        <v>126590.548945427</v>
      </c>
      <c r="AZ116" s="99">
        <v>1269070.30476379</v>
      </c>
      <c r="BA116" s="99">
        <v>0</v>
      </c>
      <c r="BB116" s="99">
        <v>3225596.7244567899</v>
      </c>
      <c r="BC116" s="99">
        <v>2097299.67785645</v>
      </c>
      <c r="BD116" s="99">
        <v>0</v>
      </c>
      <c r="BE116" s="99">
        <v>25568.423474788699</v>
      </c>
      <c r="BF116" s="99">
        <v>0</v>
      </c>
      <c r="BG116" s="99">
        <v>2468752.2895507799</v>
      </c>
      <c r="BH116" s="99">
        <v>0</v>
      </c>
      <c r="BI116" s="99">
        <v>715444.53952789295</v>
      </c>
      <c r="BJ116" s="99">
        <v>2394424.3306884798</v>
      </c>
      <c r="BK116" s="99">
        <v>127526.379800797</v>
      </c>
      <c r="BL116" s="99">
        <v>46406.608026981397</v>
      </c>
      <c r="BM116" s="99">
        <v>0</v>
      </c>
      <c r="BN116" s="99">
        <v>0</v>
      </c>
      <c r="BO116" s="99">
        <v>0</v>
      </c>
      <c r="BP116" s="99">
        <v>0</v>
      </c>
      <c r="BQ116" s="99">
        <v>0</v>
      </c>
      <c r="BR116" s="99">
        <v>36149.653031349197</v>
      </c>
      <c r="BS116" s="99">
        <v>1365372.2420806901</v>
      </c>
      <c r="BT116" s="99">
        <v>0</v>
      </c>
      <c r="BU116" s="99">
        <v>611227.5</v>
      </c>
      <c r="BV116" s="99">
        <v>1042960.85219574</v>
      </c>
      <c r="BW116" s="99">
        <v>0</v>
      </c>
      <c r="BX116" s="99">
        <v>3528.00998875499</v>
      </c>
      <c r="BY116" s="99">
        <v>0</v>
      </c>
      <c r="BZ116" s="99">
        <v>0</v>
      </c>
      <c r="CA116" s="99">
        <v>7675.8016711473501</v>
      </c>
      <c r="CB116" s="99">
        <v>801486.79457092297</v>
      </c>
      <c r="CC116" s="99">
        <v>6576830.4257202102</v>
      </c>
      <c r="CD116" s="99">
        <v>3091753.62219238</v>
      </c>
      <c r="CE116" s="99">
        <v>187.74814854189799</v>
      </c>
      <c r="CF116" s="99">
        <v>28219.161451816599</v>
      </c>
      <c r="CG116" s="99">
        <v>258590.48097229001</v>
      </c>
      <c r="CH116" s="99">
        <v>46404.951757907897</v>
      </c>
      <c r="CI116" s="99">
        <v>7864.8881994485901</v>
      </c>
      <c r="CJ116" s="99">
        <v>818984.42821502697</v>
      </c>
      <c r="CK116" s="99">
        <v>6826494.2318725605</v>
      </c>
      <c r="CL116" s="99">
        <v>3138103.5846557599</v>
      </c>
      <c r="CM116" s="166">
        <v>9681.7045081853903</v>
      </c>
      <c r="CN116" s="166">
        <v>1485023.9298095701</v>
      </c>
      <c r="CO116" s="166">
        <v>9382525.6579589806</v>
      </c>
      <c r="CP116" s="99">
        <v>3138103.5846557599</v>
      </c>
      <c r="CQ116" s="99">
        <v>159.1403199099</v>
      </c>
      <c r="CR116" s="99">
        <v>25695.5188765526</v>
      </c>
      <c r="CS116" s="99">
        <v>232768.47436142</v>
      </c>
      <c r="CT116" s="99">
        <v>42082.405397415198</v>
      </c>
      <c r="CU116" s="98">
        <v>3933.847512288</v>
      </c>
      <c r="CV116" s="98">
        <v>2008.931472089</v>
      </c>
      <c r="CW116" s="98">
        <v>829705.95602273953</v>
      </c>
      <c r="CX116" s="98">
        <v>6835420.9066925002</v>
      </c>
    </row>
    <row r="117" spans="1:102" x14ac:dyDescent="0.2">
      <c r="A117" s="98" t="s">
        <v>52</v>
      </c>
      <c r="B117" s="100">
        <v>42705</v>
      </c>
      <c r="C117" s="99">
        <v>0</v>
      </c>
      <c r="D117" s="99">
        <v>3778.51059761643</v>
      </c>
      <c r="E117" s="99">
        <v>3891.9248648583898</v>
      </c>
      <c r="F117" s="99">
        <v>253.97103833779701</v>
      </c>
      <c r="G117" s="99">
        <v>190.48943967372199</v>
      </c>
      <c r="H117" s="99">
        <v>0</v>
      </c>
      <c r="I117" s="99">
        <v>0</v>
      </c>
      <c r="J117" s="99">
        <v>1696.83198854327</v>
      </c>
      <c r="K117" s="99">
        <v>0</v>
      </c>
      <c r="L117" s="99">
        <v>170.927355716005</v>
      </c>
      <c r="M117" s="99">
        <v>145.635512733832</v>
      </c>
      <c r="N117" s="99">
        <v>2052.4121786654</v>
      </c>
      <c r="O117" s="99">
        <v>0</v>
      </c>
      <c r="P117" s="99">
        <v>3670.9163277745201</v>
      </c>
      <c r="Q117" s="99">
        <v>1678.81220187247</v>
      </c>
      <c r="R117" s="99">
        <v>0</v>
      </c>
      <c r="S117" s="99">
        <v>29.9366891845129</v>
      </c>
      <c r="T117" s="99">
        <v>0</v>
      </c>
      <c r="U117" s="99">
        <v>1702.40660655499</v>
      </c>
      <c r="V117" s="99">
        <v>0</v>
      </c>
      <c r="W117" s="99">
        <v>375557.85805892898</v>
      </c>
      <c r="X117" s="99">
        <v>408181.97922897298</v>
      </c>
      <c r="Y117" s="99">
        <v>18499.309404849999</v>
      </c>
      <c r="Z117" s="99">
        <v>29407.543648481402</v>
      </c>
      <c r="AA117" s="99">
        <v>0</v>
      </c>
      <c r="AB117" s="99">
        <v>0</v>
      </c>
      <c r="AC117" s="99">
        <v>609949.47425079299</v>
      </c>
      <c r="AD117" s="99">
        <v>0</v>
      </c>
      <c r="AE117" s="99">
        <v>1358.7909894883601</v>
      </c>
      <c r="AF117" s="99">
        <v>14354.5779272318</v>
      </c>
      <c r="AG117" s="99">
        <v>157394.92446327201</v>
      </c>
      <c r="AH117" s="99">
        <v>0</v>
      </c>
      <c r="AI117" s="99">
        <v>361514.81616210903</v>
      </c>
      <c r="AJ117" s="99">
        <v>252743.548933029</v>
      </c>
      <c r="AK117" s="99">
        <v>0</v>
      </c>
      <c r="AL117" s="99">
        <v>3245.3684153258801</v>
      </c>
      <c r="AM117" s="99">
        <v>0</v>
      </c>
      <c r="AN117" s="99">
        <v>611476.76556396496</v>
      </c>
      <c r="AO117" s="99">
        <v>0</v>
      </c>
      <c r="AP117" s="99">
        <v>3325662.1896667499</v>
      </c>
      <c r="AQ117" s="99">
        <v>3317298.62536621</v>
      </c>
      <c r="AR117" s="99">
        <v>149841.391105652</v>
      </c>
      <c r="AS117" s="99">
        <v>273736.70380783099</v>
      </c>
      <c r="AT117" s="99">
        <v>0</v>
      </c>
      <c r="AU117" s="99">
        <v>0</v>
      </c>
      <c r="AV117" s="99">
        <v>2306961.1701660198</v>
      </c>
      <c r="AW117" s="99">
        <v>0</v>
      </c>
      <c r="AX117" s="99">
        <v>10598.702560424799</v>
      </c>
      <c r="AY117" s="99">
        <v>120426.287313461</v>
      </c>
      <c r="AZ117" s="99">
        <v>1274638.86328125</v>
      </c>
      <c r="BA117" s="99">
        <v>0</v>
      </c>
      <c r="BB117" s="99">
        <v>3115675.3009338402</v>
      </c>
      <c r="BC117" s="99">
        <v>2061400.8061676</v>
      </c>
      <c r="BD117" s="99">
        <v>0</v>
      </c>
      <c r="BE117" s="99">
        <v>34947.217948436701</v>
      </c>
      <c r="BF117" s="99">
        <v>0</v>
      </c>
      <c r="BG117" s="99">
        <v>2309043.6282043499</v>
      </c>
      <c r="BH117" s="99">
        <v>0</v>
      </c>
      <c r="BI117" s="99">
        <v>688419.55139923096</v>
      </c>
      <c r="BJ117" s="99">
        <v>2472111.4581603999</v>
      </c>
      <c r="BK117" s="99">
        <v>137340.10074234</v>
      </c>
      <c r="BL117" s="99">
        <v>47907.330720424703</v>
      </c>
      <c r="BM117" s="99">
        <v>0</v>
      </c>
      <c r="BN117" s="99">
        <v>0</v>
      </c>
      <c r="BO117" s="99">
        <v>0</v>
      </c>
      <c r="BP117" s="99">
        <v>0</v>
      </c>
      <c r="BQ117" s="99">
        <v>0</v>
      </c>
      <c r="BR117" s="99">
        <v>34452.435554981203</v>
      </c>
      <c r="BS117" s="99">
        <v>1445857.3742065399</v>
      </c>
      <c r="BT117" s="99">
        <v>0</v>
      </c>
      <c r="BU117" s="99">
        <v>669010.5</v>
      </c>
      <c r="BV117" s="99">
        <v>1056857.9928741499</v>
      </c>
      <c r="BW117" s="99">
        <v>0</v>
      </c>
      <c r="BX117" s="99">
        <v>5441.0299814343498</v>
      </c>
      <c r="BY117" s="99">
        <v>0</v>
      </c>
      <c r="BZ117" s="99">
        <v>0</v>
      </c>
      <c r="CA117" s="99">
        <v>7699.3177759647397</v>
      </c>
      <c r="CB117" s="99">
        <v>788507.87213897705</v>
      </c>
      <c r="CC117" s="99">
        <v>6540638.2433471698</v>
      </c>
      <c r="CD117" s="99">
        <v>3178125.78161621</v>
      </c>
      <c r="CE117" s="99">
        <v>191.22252150624999</v>
      </c>
      <c r="CF117" s="99">
        <v>29469.9517819881</v>
      </c>
      <c r="CG117" s="99">
        <v>274376.05589294399</v>
      </c>
      <c r="CH117" s="99">
        <v>47910.8797979355</v>
      </c>
      <c r="CI117" s="99">
        <v>7883.3135291934004</v>
      </c>
      <c r="CJ117" s="99">
        <v>813685.28141784703</v>
      </c>
      <c r="CK117" s="99">
        <v>6823901.9880981399</v>
      </c>
      <c r="CL117" s="99">
        <v>3224928.7241821298</v>
      </c>
      <c r="CM117" s="166">
        <v>9592.4960993528402</v>
      </c>
      <c r="CN117" s="166">
        <v>1435886.26856995</v>
      </c>
      <c r="CO117" s="166">
        <v>9168210.7807617206</v>
      </c>
      <c r="CP117" s="99">
        <v>3224928.7241821298</v>
      </c>
      <c r="CQ117" s="99">
        <v>162.87341188266899</v>
      </c>
      <c r="CR117" s="99">
        <v>26115.995705843001</v>
      </c>
      <c r="CS117" s="99">
        <v>239328.35013198899</v>
      </c>
      <c r="CT117" s="99">
        <v>42319.152705669403</v>
      </c>
      <c r="CU117" s="98">
        <v>3899.5337648270001</v>
      </c>
      <c r="CV117" s="98">
        <v>1874.555956851</v>
      </c>
      <c r="CW117" s="98">
        <v>817977.82392096519</v>
      </c>
      <c r="CX117" s="98">
        <v>6815014.2992401142</v>
      </c>
    </row>
    <row r="118" spans="1:102" x14ac:dyDescent="0.2">
      <c r="A118" s="98" t="s">
        <v>52</v>
      </c>
      <c r="B118" s="100">
        <v>42795</v>
      </c>
      <c r="C118" s="99">
        <v>0</v>
      </c>
      <c r="D118" s="99">
        <v>3801.7149642109898</v>
      </c>
      <c r="E118" s="99">
        <v>3868.3401436805698</v>
      </c>
      <c r="F118" s="99">
        <v>256.31455503404101</v>
      </c>
      <c r="G118" s="99">
        <v>190.452723288909</v>
      </c>
      <c r="H118" s="99">
        <v>0</v>
      </c>
      <c r="I118" s="99">
        <v>0</v>
      </c>
      <c r="J118" s="99">
        <v>1756.92072060704</v>
      </c>
      <c r="K118" s="99">
        <v>0</v>
      </c>
      <c r="L118" s="99">
        <v>160.763198787346</v>
      </c>
      <c r="M118" s="99">
        <v>144.78561005555099</v>
      </c>
      <c r="N118" s="99">
        <v>2028.6245772838599</v>
      </c>
      <c r="O118" s="99">
        <v>0</v>
      </c>
      <c r="P118" s="99">
        <v>3623.0535531640098</v>
      </c>
      <c r="Q118" s="99">
        <v>1658.5729933083101</v>
      </c>
      <c r="R118" s="99">
        <v>0</v>
      </c>
      <c r="S118" s="99">
        <v>28.366350868949699</v>
      </c>
      <c r="T118" s="99">
        <v>0</v>
      </c>
      <c r="U118" s="99">
        <v>1757.99496895075</v>
      </c>
      <c r="V118" s="99">
        <v>0</v>
      </c>
      <c r="W118" s="99">
        <v>381903.22920227097</v>
      </c>
      <c r="X118" s="99">
        <v>397527.31666564901</v>
      </c>
      <c r="Y118" s="99">
        <v>17601.613418817498</v>
      </c>
      <c r="Z118" s="99">
        <v>29055.3339877129</v>
      </c>
      <c r="AA118" s="99">
        <v>0</v>
      </c>
      <c r="AB118" s="99">
        <v>0</v>
      </c>
      <c r="AC118" s="99">
        <v>631080.14735412598</v>
      </c>
      <c r="AD118" s="99">
        <v>0</v>
      </c>
      <c r="AE118" s="99">
        <v>1621.983714059</v>
      </c>
      <c r="AF118" s="99">
        <v>14498.128178000499</v>
      </c>
      <c r="AG118" s="99">
        <v>152173.32426834101</v>
      </c>
      <c r="AH118" s="99">
        <v>0</v>
      </c>
      <c r="AI118" s="99">
        <v>352311.16236114502</v>
      </c>
      <c r="AJ118" s="99">
        <v>245624.919996262</v>
      </c>
      <c r="AK118" s="99">
        <v>0</v>
      </c>
      <c r="AL118" s="99">
        <v>3241.4387010932001</v>
      </c>
      <c r="AM118" s="99">
        <v>0</v>
      </c>
      <c r="AN118" s="99">
        <v>629905.21410369896</v>
      </c>
      <c r="AO118" s="99">
        <v>0</v>
      </c>
      <c r="AP118" s="99">
        <v>3183553.7951965299</v>
      </c>
      <c r="AQ118" s="99">
        <v>3227252.7538147001</v>
      </c>
      <c r="AR118" s="99">
        <v>143428.67274093599</v>
      </c>
      <c r="AS118" s="99">
        <v>274892.72958755499</v>
      </c>
      <c r="AT118" s="99">
        <v>0</v>
      </c>
      <c r="AU118" s="99">
        <v>0</v>
      </c>
      <c r="AV118" s="99">
        <v>2378131.6458740202</v>
      </c>
      <c r="AW118" s="99">
        <v>0</v>
      </c>
      <c r="AX118" s="99">
        <v>12600.306574821499</v>
      </c>
      <c r="AY118" s="99">
        <v>121615.619803429</v>
      </c>
      <c r="AZ118" s="99">
        <v>1229653.76010132</v>
      </c>
      <c r="BA118" s="99">
        <v>0</v>
      </c>
      <c r="BB118" s="99">
        <v>3052208.9062805199</v>
      </c>
      <c r="BC118" s="99">
        <v>2024074.2670745801</v>
      </c>
      <c r="BD118" s="99">
        <v>0</v>
      </c>
      <c r="BE118" s="99">
        <v>34575.704926967599</v>
      </c>
      <c r="BF118" s="99">
        <v>0</v>
      </c>
      <c r="BG118" s="99">
        <v>2369640.0818481399</v>
      </c>
      <c r="BH118" s="99">
        <v>0</v>
      </c>
      <c r="BI118" s="99">
        <v>720003.44256591797</v>
      </c>
      <c r="BJ118" s="99">
        <v>2602314.5010070801</v>
      </c>
      <c r="BK118" s="99">
        <v>140632.07385826099</v>
      </c>
      <c r="BL118" s="99">
        <v>47592.494460105903</v>
      </c>
      <c r="BM118" s="99">
        <v>0</v>
      </c>
      <c r="BN118" s="99">
        <v>0</v>
      </c>
      <c r="BO118" s="99">
        <v>0</v>
      </c>
      <c r="BP118" s="99">
        <v>0</v>
      </c>
      <c r="BQ118" s="99">
        <v>0</v>
      </c>
      <c r="BR118" s="99">
        <v>34803.154966354399</v>
      </c>
      <c r="BS118" s="99">
        <v>1530828.3890533401</v>
      </c>
      <c r="BT118" s="99">
        <v>0</v>
      </c>
      <c r="BU118" s="99">
        <v>676903.85999298096</v>
      </c>
      <c r="BV118" s="99">
        <v>1069196.34411621</v>
      </c>
      <c r="BW118" s="99">
        <v>0</v>
      </c>
      <c r="BX118" s="99">
        <v>5935.1599791050003</v>
      </c>
      <c r="BY118" s="99">
        <v>0</v>
      </c>
      <c r="BZ118" s="99">
        <v>0</v>
      </c>
      <c r="CA118" s="99">
        <v>7678.3253296017601</v>
      </c>
      <c r="CB118" s="99">
        <v>772661.62685394299</v>
      </c>
      <c r="CC118" s="99">
        <v>6575318.1347656297</v>
      </c>
      <c r="CD118" s="99">
        <v>3293529.2183532701</v>
      </c>
      <c r="CE118" s="99">
        <v>189.95256132446201</v>
      </c>
      <c r="CF118" s="99">
        <v>29029.467849493001</v>
      </c>
      <c r="CG118" s="99">
        <v>274706.40327453602</v>
      </c>
      <c r="CH118" s="99">
        <v>47590.055476665497</v>
      </c>
      <c r="CI118" s="99">
        <v>7870.9098789095897</v>
      </c>
      <c r="CJ118" s="99">
        <v>815703.76016998303</v>
      </c>
      <c r="CK118" s="99">
        <v>6856001.2597045898</v>
      </c>
      <c r="CL118" s="99">
        <v>3341675.2602233901</v>
      </c>
      <c r="CM118" s="166">
        <v>9613.0901484489405</v>
      </c>
      <c r="CN118" s="166">
        <v>1430519.24005127</v>
      </c>
      <c r="CO118" s="166">
        <v>9136658.2072753906</v>
      </c>
      <c r="CP118" s="99">
        <v>3341675.2602233901</v>
      </c>
      <c r="CQ118" s="99">
        <v>163.442667212337</v>
      </c>
      <c r="CR118" s="99">
        <v>25865.568629264799</v>
      </c>
      <c r="CS118" s="99">
        <v>240653.772903442</v>
      </c>
      <c r="CT118" s="99">
        <v>42201.422741889997</v>
      </c>
      <c r="CU118" s="98">
        <v>3864.3003433529998</v>
      </c>
      <c r="CV118" s="98">
        <v>1939.127502216</v>
      </c>
      <c r="CW118" s="98">
        <v>801691.09470343601</v>
      </c>
      <c r="CX118" s="98">
        <v>6850024.5380401658</v>
      </c>
    </row>
    <row r="119" spans="1:102" x14ac:dyDescent="0.2">
      <c r="A119" s="98" t="s">
        <v>52</v>
      </c>
      <c r="B119" s="100">
        <v>42887</v>
      </c>
      <c r="C119" s="99">
        <v>0</v>
      </c>
      <c r="D119" s="99">
        <v>3849.7297747433199</v>
      </c>
      <c r="E119" s="99">
        <v>3836.59997054935</v>
      </c>
      <c r="F119" s="99">
        <v>278.17073329538101</v>
      </c>
      <c r="G119" s="99">
        <v>185.17050871066701</v>
      </c>
      <c r="H119" s="99">
        <v>0</v>
      </c>
      <c r="I119" s="99">
        <v>0</v>
      </c>
      <c r="J119" s="99">
        <v>1738.4721738994101</v>
      </c>
      <c r="K119" s="99">
        <v>0</v>
      </c>
      <c r="L119" s="99">
        <v>174.92916632257399</v>
      </c>
      <c r="M119" s="99">
        <v>140.038178667426</v>
      </c>
      <c r="N119" s="99">
        <v>2005.76462061703</v>
      </c>
      <c r="O119" s="99">
        <v>0</v>
      </c>
      <c r="P119" s="99">
        <v>3717.2447843551599</v>
      </c>
      <c r="Q119" s="99">
        <v>1639.0309320092199</v>
      </c>
      <c r="R119" s="99">
        <v>0</v>
      </c>
      <c r="S119" s="99">
        <v>27.152052177814799</v>
      </c>
      <c r="T119" s="99">
        <v>0</v>
      </c>
      <c r="U119" s="99">
        <v>1731.3395193219201</v>
      </c>
      <c r="V119" s="99">
        <v>0</v>
      </c>
      <c r="W119" s="99">
        <v>380477.087421417</v>
      </c>
      <c r="X119" s="99">
        <v>388538.642475128</v>
      </c>
      <c r="Y119" s="99">
        <v>16777.633572816801</v>
      </c>
      <c r="Z119" s="99">
        <v>28169.907584905599</v>
      </c>
      <c r="AA119" s="99">
        <v>0</v>
      </c>
      <c r="AB119" s="99">
        <v>0</v>
      </c>
      <c r="AC119" s="99">
        <v>618545.09868621803</v>
      </c>
      <c r="AD119" s="99">
        <v>0</v>
      </c>
      <c r="AE119" s="99">
        <v>918.71054285764706</v>
      </c>
      <c r="AF119" s="99">
        <v>13935.547488689401</v>
      </c>
      <c r="AG119" s="99">
        <v>148123.25592994699</v>
      </c>
      <c r="AH119" s="99">
        <v>0</v>
      </c>
      <c r="AI119" s="99">
        <v>360799.57546234102</v>
      </c>
      <c r="AJ119" s="99">
        <v>241277.47496795701</v>
      </c>
      <c r="AK119" s="99">
        <v>0</v>
      </c>
      <c r="AL119" s="99">
        <v>2895.9478195309598</v>
      </c>
      <c r="AM119" s="99">
        <v>0</v>
      </c>
      <c r="AN119" s="99">
        <v>618373.77825164795</v>
      </c>
      <c r="AO119" s="99">
        <v>0</v>
      </c>
      <c r="AP119" s="99">
        <v>3260955.3598022498</v>
      </c>
      <c r="AQ119" s="99">
        <v>3150837.46057129</v>
      </c>
      <c r="AR119" s="99">
        <v>136351.90367889401</v>
      </c>
      <c r="AS119" s="99">
        <v>265373.93625640898</v>
      </c>
      <c r="AT119" s="99">
        <v>0</v>
      </c>
      <c r="AU119" s="99">
        <v>0</v>
      </c>
      <c r="AV119" s="99">
        <v>2361460.7501220698</v>
      </c>
      <c r="AW119" s="99">
        <v>0</v>
      </c>
      <c r="AX119" s="99">
        <v>7243.2566658854503</v>
      </c>
      <c r="AY119" s="99">
        <v>117905.420228004</v>
      </c>
      <c r="AZ119" s="99">
        <v>1198128.7689056401</v>
      </c>
      <c r="BA119" s="99">
        <v>0</v>
      </c>
      <c r="BB119" s="99">
        <v>3141005.4586486798</v>
      </c>
      <c r="BC119" s="99">
        <v>1944076.7938232401</v>
      </c>
      <c r="BD119" s="99">
        <v>0</v>
      </c>
      <c r="BE119" s="99">
        <v>31043.1866083145</v>
      </c>
      <c r="BF119" s="99">
        <v>0</v>
      </c>
      <c r="BG119" s="99">
        <v>2365549.0031433101</v>
      </c>
      <c r="BH119" s="99">
        <v>0</v>
      </c>
      <c r="BI119" s="99">
        <v>720546.11974334705</v>
      </c>
      <c r="BJ119" s="99">
        <v>2646653.6582336398</v>
      </c>
      <c r="BK119" s="99">
        <v>144175.517749786</v>
      </c>
      <c r="BL119" s="99">
        <v>45926.980292797103</v>
      </c>
      <c r="BM119" s="99">
        <v>0</v>
      </c>
      <c r="BN119" s="99">
        <v>0</v>
      </c>
      <c r="BO119" s="99">
        <v>0</v>
      </c>
      <c r="BP119" s="99">
        <v>0</v>
      </c>
      <c r="BQ119" s="99">
        <v>0</v>
      </c>
      <c r="BR119" s="99">
        <v>33818.919178008997</v>
      </c>
      <c r="BS119" s="99">
        <v>1590488.9692993199</v>
      </c>
      <c r="BT119" s="99">
        <v>0</v>
      </c>
      <c r="BU119" s="99">
        <v>674014.67999267601</v>
      </c>
      <c r="BV119" s="99">
        <v>1084084.8889617899</v>
      </c>
      <c r="BW119" s="99">
        <v>0</v>
      </c>
      <c r="BX119" s="99">
        <v>5738.1299787759799</v>
      </c>
      <c r="BY119" s="99">
        <v>0</v>
      </c>
      <c r="BZ119" s="99">
        <v>0</v>
      </c>
      <c r="CA119" s="99">
        <v>7671.39246302843</v>
      </c>
      <c r="CB119" s="99">
        <v>752128.41963958705</v>
      </c>
      <c r="CC119" s="99">
        <v>6425918.6958007803</v>
      </c>
      <c r="CD119" s="99">
        <v>3395355.1847534198</v>
      </c>
      <c r="CE119" s="99">
        <v>185.09752104245101</v>
      </c>
      <c r="CF119" s="99">
        <v>28137.406632900202</v>
      </c>
      <c r="CG119" s="99">
        <v>265080.11180877697</v>
      </c>
      <c r="CH119" s="99">
        <v>45926.9948410988</v>
      </c>
      <c r="CI119" s="99">
        <v>7859.78351080418</v>
      </c>
      <c r="CJ119" s="99">
        <v>790481.88398742699</v>
      </c>
      <c r="CK119" s="99">
        <v>6691588.3272705097</v>
      </c>
      <c r="CL119" s="99">
        <v>3441700.3208007799</v>
      </c>
      <c r="CM119" s="166">
        <v>9587.5891522169095</v>
      </c>
      <c r="CN119" s="166">
        <v>1395727.88119507</v>
      </c>
      <c r="CO119" s="166">
        <v>8956955.9390869103</v>
      </c>
      <c r="CP119" s="99">
        <v>3441700.3208007799</v>
      </c>
      <c r="CQ119" s="99">
        <v>159.478608975187</v>
      </c>
      <c r="CR119" s="99">
        <v>25254.6791236401</v>
      </c>
      <c r="CS119" s="99">
        <v>233328.93831253101</v>
      </c>
      <c r="CT119" s="99">
        <v>40682.1458997726</v>
      </c>
      <c r="CU119" s="98">
        <v>3835.2388633270002</v>
      </c>
      <c r="CV119" s="98">
        <v>1919.1594322890001</v>
      </c>
      <c r="CW119" s="98">
        <v>780265.82627248729</v>
      </c>
      <c r="CX119" s="98">
        <v>6690998.8076095572</v>
      </c>
    </row>
    <row r="120" spans="1:102" x14ac:dyDescent="0.2">
      <c r="A120" s="98" t="s">
        <v>52</v>
      </c>
      <c r="B120" s="100">
        <v>42979</v>
      </c>
      <c r="C120" s="99">
        <v>0</v>
      </c>
      <c r="D120" s="99">
        <v>3865.2370218634601</v>
      </c>
      <c r="E120" s="99">
        <v>3815.9523843228799</v>
      </c>
      <c r="F120" s="99">
        <v>290.61977881565701</v>
      </c>
      <c r="G120" s="99">
        <v>175.97012952715201</v>
      </c>
      <c r="H120" s="99">
        <v>0</v>
      </c>
      <c r="I120" s="99">
        <v>0</v>
      </c>
      <c r="J120" s="99">
        <v>1686.49664463103</v>
      </c>
      <c r="K120" s="99">
        <v>0</v>
      </c>
      <c r="L120" s="99">
        <v>186.482820764184</v>
      </c>
      <c r="M120" s="99">
        <v>137.48299417831001</v>
      </c>
      <c r="N120" s="99">
        <v>1985.96379777789</v>
      </c>
      <c r="O120" s="99">
        <v>0</v>
      </c>
      <c r="P120" s="99">
        <v>3737.7643640339402</v>
      </c>
      <c r="Q120" s="99">
        <v>1626.1227202564501</v>
      </c>
      <c r="R120" s="99">
        <v>0</v>
      </c>
      <c r="S120" s="99">
        <v>21.721393276471598</v>
      </c>
      <c r="T120" s="99">
        <v>0</v>
      </c>
      <c r="U120" s="99">
        <v>1687.46749149263</v>
      </c>
      <c r="V120" s="99">
        <v>0</v>
      </c>
      <c r="W120" s="99">
        <v>370564.75272750901</v>
      </c>
      <c r="X120" s="99">
        <v>370385.83013153099</v>
      </c>
      <c r="Y120" s="99">
        <v>17728.668547153498</v>
      </c>
      <c r="Z120" s="99">
        <v>26263.760751008998</v>
      </c>
      <c r="AA120" s="99">
        <v>0</v>
      </c>
      <c r="AB120" s="99">
        <v>0</v>
      </c>
      <c r="AC120" s="99">
        <v>599294.987838745</v>
      </c>
      <c r="AD120" s="99">
        <v>0</v>
      </c>
      <c r="AE120" s="99">
        <v>1474.21937415004</v>
      </c>
      <c r="AF120" s="99">
        <v>13304.6301871538</v>
      </c>
      <c r="AG120" s="99">
        <v>141118.972202301</v>
      </c>
      <c r="AH120" s="99">
        <v>0</v>
      </c>
      <c r="AI120" s="99">
        <v>366670.54413223302</v>
      </c>
      <c r="AJ120" s="99">
        <v>231021.451705933</v>
      </c>
      <c r="AK120" s="99">
        <v>0</v>
      </c>
      <c r="AL120" s="99">
        <v>2460.9925379157098</v>
      </c>
      <c r="AM120" s="99">
        <v>0</v>
      </c>
      <c r="AN120" s="99">
        <v>599413.31893158006</v>
      </c>
      <c r="AO120" s="99">
        <v>0</v>
      </c>
      <c r="AP120" s="99">
        <v>3400031.7610778799</v>
      </c>
      <c r="AQ120" s="99">
        <v>3004827.7377929701</v>
      </c>
      <c r="AR120" s="99">
        <v>146053.18733787499</v>
      </c>
      <c r="AS120" s="99">
        <v>248434.36379814101</v>
      </c>
      <c r="AT120" s="99">
        <v>0</v>
      </c>
      <c r="AU120" s="99">
        <v>0</v>
      </c>
      <c r="AV120" s="99">
        <v>2324157.5260925302</v>
      </c>
      <c r="AW120" s="99">
        <v>0</v>
      </c>
      <c r="AX120" s="99">
        <v>11989.212794303899</v>
      </c>
      <c r="AY120" s="99">
        <v>112296.50077819799</v>
      </c>
      <c r="AZ120" s="99">
        <v>1143181.27624512</v>
      </c>
      <c r="BA120" s="99">
        <v>0</v>
      </c>
      <c r="BB120" s="99">
        <v>3211436.0688171401</v>
      </c>
      <c r="BC120" s="99">
        <v>1896708.6235504199</v>
      </c>
      <c r="BD120" s="99">
        <v>0</v>
      </c>
      <c r="BE120" s="99">
        <v>25771.796560287501</v>
      </c>
      <c r="BF120" s="99">
        <v>0</v>
      </c>
      <c r="BG120" s="99">
        <v>2326956.4888610798</v>
      </c>
      <c r="BH120" s="99">
        <v>0</v>
      </c>
      <c r="BI120" s="99">
        <v>700173.833358765</v>
      </c>
      <c r="BJ120" s="99">
        <v>2794942.6698303199</v>
      </c>
      <c r="BK120" s="99">
        <v>152600.48948478699</v>
      </c>
      <c r="BL120" s="99">
        <v>41555.459948062897</v>
      </c>
      <c r="BM120" s="99">
        <v>0</v>
      </c>
      <c r="BN120" s="99">
        <v>0</v>
      </c>
      <c r="BO120" s="99">
        <v>0</v>
      </c>
      <c r="BP120" s="99">
        <v>0</v>
      </c>
      <c r="BQ120" s="99">
        <v>0</v>
      </c>
      <c r="BR120" s="99">
        <v>32581.567471504201</v>
      </c>
      <c r="BS120" s="99">
        <v>1711598.55778503</v>
      </c>
      <c r="BT120" s="99">
        <v>0</v>
      </c>
      <c r="BU120" s="99">
        <v>603256.87999725295</v>
      </c>
      <c r="BV120" s="99">
        <v>1096903.3807983401</v>
      </c>
      <c r="BW120" s="99">
        <v>0</v>
      </c>
      <c r="BX120" s="99">
        <v>3533.9999876022298</v>
      </c>
      <c r="BY120" s="99">
        <v>0</v>
      </c>
      <c r="BZ120" s="99">
        <v>0</v>
      </c>
      <c r="CA120" s="99">
        <v>7656.6463118791598</v>
      </c>
      <c r="CB120" s="99">
        <v>749090.34214782703</v>
      </c>
      <c r="CC120" s="99">
        <v>6267105.8112792997</v>
      </c>
      <c r="CD120" s="99">
        <v>3482933.6177368201</v>
      </c>
      <c r="CE120" s="99">
        <v>175.89177056960801</v>
      </c>
      <c r="CF120" s="99">
        <v>26244.2673447132</v>
      </c>
      <c r="CG120" s="99">
        <v>248085.89393424999</v>
      </c>
      <c r="CH120" s="99">
        <v>41555.711611270897</v>
      </c>
      <c r="CI120" s="99">
        <v>7833.1906527280798</v>
      </c>
      <c r="CJ120" s="99">
        <v>764885.77898407006</v>
      </c>
      <c r="CK120" s="99">
        <v>6488645.9203491202</v>
      </c>
      <c r="CL120" s="99">
        <v>3525036.53833008</v>
      </c>
      <c r="CM120" s="166">
        <v>9501.2374757528305</v>
      </c>
      <c r="CN120" s="166">
        <v>1371813.43757629</v>
      </c>
      <c r="CO120" s="166">
        <v>8839030.7606201209</v>
      </c>
      <c r="CP120" s="99">
        <v>3525036.53833008</v>
      </c>
      <c r="CQ120" s="99">
        <v>155.33243785239799</v>
      </c>
      <c r="CR120" s="99">
        <v>23761.962161064101</v>
      </c>
      <c r="CS120" s="99">
        <v>222466.93977737401</v>
      </c>
      <c r="CT120" s="99">
        <v>37248.796269893603</v>
      </c>
      <c r="CU120" s="98">
        <v>3813.721007186</v>
      </c>
      <c r="CV120" s="98">
        <v>1851.933585411</v>
      </c>
      <c r="CW120" s="98">
        <v>775334.60949254024</v>
      </c>
      <c r="CX120" s="98">
        <v>6515191.7052135495</v>
      </c>
    </row>
    <row r="121" spans="1:102" x14ac:dyDescent="0.2">
      <c r="A121" s="98" t="s">
        <v>52</v>
      </c>
      <c r="B121" s="100">
        <v>43070</v>
      </c>
      <c r="C121" s="99">
        <v>0</v>
      </c>
      <c r="D121" s="99">
        <v>3941.7408130466902</v>
      </c>
      <c r="E121" s="99">
        <v>2936.70316073298</v>
      </c>
      <c r="F121" s="99">
        <v>307.645024873316</v>
      </c>
      <c r="G121" s="99">
        <v>173.44269833713801</v>
      </c>
      <c r="H121" s="99">
        <v>0</v>
      </c>
      <c r="I121" s="99">
        <v>0</v>
      </c>
      <c r="J121" s="99">
        <v>1649.8060577511801</v>
      </c>
      <c r="K121" s="99">
        <v>0</v>
      </c>
      <c r="L121" s="99">
        <v>21.173009615158701</v>
      </c>
      <c r="M121" s="99">
        <v>145.38383487053201</v>
      </c>
      <c r="N121" s="99">
        <v>1441.6722159385699</v>
      </c>
      <c r="O121" s="99">
        <v>0</v>
      </c>
      <c r="P121" s="99">
        <v>3846.4300801158001</v>
      </c>
      <c r="Q121" s="99">
        <v>1486.0962798744399</v>
      </c>
      <c r="R121" s="99">
        <v>0</v>
      </c>
      <c r="S121" s="99">
        <v>19.393304726108902</v>
      </c>
      <c r="T121" s="99">
        <v>0</v>
      </c>
      <c r="U121" s="99">
        <v>1655.27315242589</v>
      </c>
      <c r="V121" s="99">
        <v>0</v>
      </c>
      <c r="W121" s="99">
        <v>382064.93228149402</v>
      </c>
      <c r="X121" s="99">
        <v>359802.23839950602</v>
      </c>
      <c r="Y121" s="99">
        <v>20124.442663908001</v>
      </c>
      <c r="Z121" s="99">
        <v>27409.368110895201</v>
      </c>
      <c r="AA121" s="99">
        <v>0</v>
      </c>
      <c r="AB121" s="99">
        <v>0</v>
      </c>
      <c r="AC121" s="99">
        <v>586814.63486480701</v>
      </c>
      <c r="AD121" s="99">
        <v>0</v>
      </c>
      <c r="AE121" s="99">
        <v>2547.7884102463699</v>
      </c>
      <c r="AF121" s="99">
        <v>13912.711960673299</v>
      </c>
      <c r="AG121" s="99">
        <v>134719.95310211199</v>
      </c>
      <c r="AH121" s="99">
        <v>0</v>
      </c>
      <c r="AI121" s="99">
        <v>368406.16339111299</v>
      </c>
      <c r="AJ121" s="99">
        <v>226619.88852119399</v>
      </c>
      <c r="AK121" s="99">
        <v>0</v>
      </c>
      <c r="AL121" s="99">
        <v>2801.1335670948001</v>
      </c>
      <c r="AM121" s="99">
        <v>0</v>
      </c>
      <c r="AN121" s="99">
        <v>588084.67847442604</v>
      </c>
      <c r="AO121" s="99">
        <v>0</v>
      </c>
      <c r="AP121" s="99">
        <v>3264801.6536560101</v>
      </c>
      <c r="AQ121" s="99">
        <v>2939836.8638916002</v>
      </c>
      <c r="AR121" s="99">
        <v>165976.39270210301</v>
      </c>
      <c r="AS121" s="99">
        <v>256014.860925674</v>
      </c>
      <c r="AT121" s="99">
        <v>0</v>
      </c>
      <c r="AU121" s="99">
        <v>0</v>
      </c>
      <c r="AV121" s="99">
        <v>2282915.0190734901</v>
      </c>
      <c r="AW121" s="99">
        <v>0</v>
      </c>
      <c r="AX121" s="99">
        <v>21040.310797214501</v>
      </c>
      <c r="AY121" s="99">
        <v>119247.64155101799</v>
      </c>
      <c r="AZ121" s="99">
        <v>1098485.3356933601</v>
      </c>
      <c r="BA121" s="99">
        <v>0</v>
      </c>
      <c r="BB121" s="99">
        <v>3206094.3719482399</v>
      </c>
      <c r="BC121" s="99">
        <v>1865312.11018372</v>
      </c>
      <c r="BD121" s="99">
        <v>0</v>
      </c>
      <c r="BE121" s="99">
        <v>24123.020354032498</v>
      </c>
      <c r="BF121" s="99">
        <v>0</v>
      </c>
      <c r="BG121" s="99">
        <v>2284424.2095642099</v>
      </c>
      <c r="BH121" s="99">
        <v>0</v>
      </c>
      <c r="BI121" s="99">
        <v>709455.73569488502</v>
      </c>
      <c r="BJ121" s="99">
        <v>1114174.8098144501</v>
      </c>
      <c r="BK121" s="99">
        <v>150004.07828903201</v>
      </c>
      <c r="BL121" s="99">
        <v>42848.689035415598</v>
      </c>
      <c r="BM121" s="99">
        <v>0</v>
      </c>
      <c r="BN121" s="99">
        <v>0</v>
      </c>
      <c r="BO121" s="99">
        <v>0</v>
      </c>
      <c r="BP121" s="99">
        <v>0</v>
      </c>
      <c r="BQ121" s="99">
        <v>0</v>
      </c>
      <c r="BR121" s="99">
        <v>34335.711495399497</v>
      </c>
      <c r="BS121" s="99">
        <v>387057.54329299898</v>
      </c>
      <c r="BT121" s="99">
        <v>0</v>
      </c>
      <c r="BU121" s="99">
        <v>680775.38999939</v>
      </c>
      <c r="BV121" s="99">
        <v>761722.83389282203</v>
      </c>
      <c r="BW121" s="99">
        <v>0</v>
      </c>
      <c r="BX121" s="99">
        <v>4563.9699835777301</v>
      </c>
      <c r="BY121" s="99">
        <v>0</v>
      </c>
      <c r="BZ121" s="99">
        <v>0</v>
      </c>
      <c r="CA121" s="99">
        <v>6910.3843225836799</v>
      </c>
      <c r="CB121" s="99">
        <v>729113.600082397</v>
      </c>
      <c r="CC121" s="99">
        <v>6281252.578125</v>
      </c>
      <c r="CD121" s="99">
        <v>1840470.9070129399</v>
      </c>
      <c r="CE121" s="99">
        <v>174.180021218956</v>
      </c>
      <c r="CF121" s="99">
        <v>27522.3086078167</v>
      </c>
      <c r="CG121" s="99">
        <v>257120.094324112</v>
      </c>
      <c r="CH121" s="99">
        <v>42851.056635379799</v>
      </c>
      <c r="CI121" s="99">
        <v>7078.0138965249098</v>
      </c>
      <c r="CJ121" s="99">
        <v>773688.00021362305</v>
      </c>
      <c r="CK121" s="99">
        <v>6561307.7218627902</v>
      </c>
      <c r="CL121" s="99">
        <v>1882239.9809570301</v>
      </c>
      <c r="CM121" s="166">
        <v>8725.5637496709805</v>
      </c>
      <c r="CN121" s="166">
        <v>1351103.60673523</v>
      </c>
      <c r="CO121" s="166">
        <v>8774679.6372070294</v>
      </c>
      <c r="CP121" s="99">
        <v>1882239.9809570301</v>
      </c>
      <c r="CQ121" s="99">
        <v>157.19564181193701</v>
      </c>
      <c r="CR121" s="99">
        <v>24607.5789136887</v>
      </c>
      <c r="CS121" s="99">
        <v>232554.41581153899</v>
      </c>
      <c r="CT121" s="99">
        <v>38181.876836299904</v>
      </c>
      <c r="CU121" s="98">
        <v>2943.9798812949998</v>
      </c>
      <c r="CV121" s="98">
        <v>1809.81593217</v>
      </c>
      <c r="CW121" s="98">
        <v>756635.90869021369</v>
      </c>
      <c r="CX121" s="98">
        <v>6538372.6724491119</v>
      </c>
    </row>
    <row r="122" spans="1:102" x14ac:dyDescent="0.2">
      <c r="A122" s="98" t="s">
        <v>52</v>
      </c>
      <c r="B122" s="100">
        <v>43160</v>
      </c>
      <c r="C122" s="99">
        <v>0</v>
      </c>
      <c r="D122" s="99">
        <v>3981.5534814894199</v>
      </c>
      <c r="E122" s="99">
        <v>3761.5926748514198</v>
      </c>
      <c r="F122" s="99">
        <v>321.841349620372</v>
      </c>
      <c r="G122" s="99">
        <v>196.97348232567299</v>
      </c>
      <c r="H122" s="99">
        <v>0</v>
      </c>
      <c r="I122" s="99">
        <v>0</v>
      </c>
      <c r="J122" s="99">
        <v>1664.44131746888</v>
      </c>
      <c r="K122" s="99">
        <v>0</v>
      </c>
      <c r="L122" s="99">
        <v>191.843385344371</v>
      </c>
      <c r="M122" s="99">
        <v>149.65022694133199</v>
      </c>
      <c r="N122" s="99">
        <v>1950.28798761964</v>
      </c>
      <c r="O122" s="99">
        <v>0</v>
      </c>
      <c r="P122" s="99">
        <v>3820.05668860674</v>
      </c>
      <c r="Q122" s="99">
        <v>1597.40582898259</v>
      </c>
      <c r="R122" s="99">
        <v>0</v>
      </c>
      <c r="S122" s="99">
        <v>24.382683489471699</v>
      </c>
      <c r="T122" s="99">
        <v>0</v>
      </c>
      <c r="U122" s="99">
        <v>1664.4504213929199</v>
      </c>
      <c r="V122" s="99">
        <v>0</v>
      </c>
      <c r="W122" s="99">
        <v>392856.14032363897</v>
      </c>
      <c r="X122" s="99">
        <v>351394.77677535999</v>
      </c>
      <c r="Y122" s="99">
        <v>19940.8932185173</v>
      </c>
      <c r="Z122" s="99">
        <v>29061.0227379799</v>
      </c>
      <c r="AA122" s="99">
        <v>0</v>
      </c>
      <c r="AB122" s="99">
        <v>0</v>
      </c>
      <c r="AC122" s="99">
        <v>589883.17206573498</v>
      </c>
      <c r="AD122" s="99">
        <v>0</v>
      </c>
      <c r="AE122" s="99">
        <v>2557.4861128330199</v>
      </c>
      <c r="AF122" s="99">
        <v>14499.055397391299</v>
      </c>
      <c r="AG122" s="99">
        <v>130331.901543617</v>
      </c>
      <c r="AH122" s="99">
        <v>0</v>
      </c>
      <c r="AI122" s="99">
        <v>364999.60241317702</v>
      </c>
      <c r="AJ122" s="99">
        <v>221168.06124305699</v>
      </c>
      <c r="AK122" s="99">
        <v>0</v>
      </c>
      <c r="AL122" s="99">
        <v>3217.9616896510101</v>
      </c>
      <c r="AM122" s="99">
        <v>0</v>
      </c>
      <c r="AN122" s="99">
        <v>592755.14704132103</v>
      </c>
      <c r="AO122" s="99">
        <v>0</v>
      </c>
      <c r="AP122" s="99">
        <v>3411858.7275390602</v>
      </c>
      <c r="AQ122" s="99">
        <v>2888051.7655639602</v>
      </c>
      <c r="AR122" s="99">
        <v>164738.308897018</v>
      </c>
      <c r="AS122" s="99">
        <v>276547.899116516</v>
      </c>
      <c r="AT122" s="99">
        <v>0</v>
      </c>
      <c r="AU122" s="99">
        <v>0</v>
      </c>
      <c r="AV122" s="99">
        <v>2311785.37817383</v>
      </c>
      <c r="AW122" s="99">
        <v>0</v>
      </c>
      <c r="AX122" s="99">
        <v>20204.4165699482</v>
      </c>
      <c r="AY122" s="99">
        <v>123592.19346713999</v>
      </c>
      <c r="AZ122" s="99">
        <v>1068338.00382996</v>
      </c>
      <c r="BA122" s="99">
        <v>0</v>
      </c>
      <c r="BB122" s="99">
        <v>3197020.6890258798</v>
      </c>
      <c r="BC122" s="99">
        <v>1789129.12390137</v>
      </c>
      <c r="BD122" s="99">
        <v>0</v>
      </c>
      <c r="BE122" s="99">
        <v>27597.878067970301</v>
      </c>
      <c r="BF122" s="99">
        <v>0</v>
      </c>
      <c r="BG122" s="99">
        <v>2321022.0911865202</v>
      </c>
      <c r="BH122" s="99">
        <v>0</v>
      </c>
      <c r="BI122" s="99">
        <v>739861.40395355201</v>
      </c>
      <c r="BJ122" s="99">
        <v>2061435.4730072001</v>
      </c>
      <c r="BK122" s="99">
        <v>166929.790937424</v>
      </c>
      <c r="BL122" s="99">
        <v>45455.8830623627</v>
      </c>
      <c r="BM122" s="99">
        <v>0</v>
      </c>
      <c r="BN122" s="99">
        <v>0</v>
      </c>
      <c r="BO122" s="99">
        <v>0</v>
      </c>
      <c r="BP122" s="99">
        <v>0</v>
      </c>
      <c r="BQ122" s="99">
        <v>0</v>
      </c>
      <c r="BR122" s="99">
        <v>35744.809037685402</v>
      </c>
      <c r="BS122" s="99">
        <v>1099540.72898865</v>
      </c>
      <c r="BT122" s="99">
        <v>0</v>
      </c>
      <c r="BU122" s="99">
        <v>694648</v>
      </c>
      <c r="BV122" s="99">
        <v>962709.87307739304</v>
      </c>
      <c r="BW122" s="99">
        <v>0</v>
      </c>
      <c r="BX122" s="99">
        <v>5924.6399784684199</v>
      </c>
      <c r="BY122" s="99">
        <v>0</v>
      </c>
      <c r="BZ122" s="99">
        <v>0</v>
      </c>
      <c r="CA122" s="99">
        <v>7744.73735976219</v>
      </c>
      <c r="CB122" s="99">
        <v>742223.32149505604</v>
      </c>
      <c r="CC122" s="99">
        <v>6208806.8278198196</v>
      </c>
      <c r="CD122" s="99">
        <v>2786483.4320678702</v>
      </c>
      <c r="CE122" s="99">
        <v>196.25239412672801</v>
      </c>
      <c r="CF122" s="99">
        <v>29003.274561882001</v>
      </c>
      <c r="CG122" s="99">
        <v>276136.515548706</v>
      </c>
      <c r="CH122" s="99">
        <v>45452.318087100997</v>
      </c>
      <c r="CI122" s="99">
        <v>7943.4236837029503</v>
      </c>
      <c r="CJ122" s="99">
        <v>754532.01227569603</v>
      </c>
      <c r="CK122" s="99">
        <v>6500234.3425292997</v>
      </c>
      <c r="CL122" s="99">
        <v>2832423.7959594699</v>
      </c>
      <c r="CM122" s="166">
        <v>9580.9886152744293</v>
      </c>
      <c r="CN122" s="166">
        <v>1365826.5453643801</v>
      </c>
      <c r="CO122" s="166">
        <v>8893806.4442138709</v>
      </c>
      <c r="CP122" s="99">
        <v>2832423.7959594699</v>
      </c>
      <c r="CQ122" s="99">
        <v>172.263335825875</v>
      </c>
      <c r="CR122" s="99">
        <v>25834.358522891998</v>
      </c>
      <c r="CS122" s="99">
        <v>249157.55768013</v>
      </c>
      <c r="CT122" s="99">
        <v>39991.355607986501</v>
      </c>
      <c r="CU122" s="98">
        <v>3756.212183312</v>
      </c>
      <c r="CV122" s="98">
        <v>1844.014885073</v>
      </c>
      <c r="CW122" s="98">
        <v>771226.59605693805</v>
      </c>
      <c r="CX122" s="98">
        <v>6484943.3433685256</v>
      </c>
    </row>
    <row r="123" spans="1:102" x14ac:dyDescent="0.2">
      <c r="A123" s="98" t="s">
        <v>52</v>
      </c>
      <c r="B123" s="100">
        <v>43252</v>
      </c>
      <c r="C123" s="99">
        <v>0</v>
      </c>
      <c r="D123" s="99">
        <v>4070.5545180141899</v>
      </c>
      <c r="E123" s="99">
        <v>3684.05003601313</v>
      </c>
      <c r="F123" s="99">
        <v>317.66532528027898</v>
      </c>
      <c r="G123" s="99">
        <v>205.13500740565399</v>
      </c>
      <c r="H123" s="99">
        <v>0</v>
      </c>
      <c r="I123" s="99">
        <v>0</v>
      </c>
      <c r="J123" s="99">
        <v>1678.8254925757601</v>
      </c>
      <c r="K123" s="99">
        <v>0</v>
      </c>
      <c r="L123" s="99">
        <v>204.492258451879</v>
      </c>
      <c r="M123" s="99">
        <v>150.13115799054501</v>
      </c>
      <c r="N123" s="99">
        <v>1903.2236514538499</v>
      </c>
      <c r="O123" s="99">
        <v>0</v>
      </c>
      <c r="P123" s="99">
        <v>3927.045506984</v>
      </c>
      <c r="Q123" s="99">
        <v>1554.11903123558</v>
      </c>
      <c r="R123" s="99">
        <v>0</v>
      </c>
      <c r="S123" s="99">
        <v>25.0487970260438</v>
      </c>
      <c r="T123" s="99">
        <v>0</v>
      </c>
      <c r="U123" s="99">
        <v>1673.86530135572</v>
      </c>
      <c r="V123" s="99">
        <v>0</v>
      </c>
      <c r="W123" s="99">
        <v>402355.11405944801</v>
      </c>
      <c r="X123" s="99">
        <v>337293.17210006702</v>
      </c>
      <c r="Y123" s="99">
        <v>19140.161302089698</v>
      </c>
      <c r="Z123" s="99">
        <v>31851.669940471598</v>
      </c>
      <c r="AA123" s="99">
        <v>0</v>
      </c>
      <c r="AB123" s="99">
        <v>0</v>
      </c>
      <c r="AC123" s="99">
        <v>602271.38265228295</v>
      </c>
      <c r="AD123" s="99">
        <v>0</v>
      </c>
      <c r="AE123" s="99">
        <v>1621.8935318589199</v>
      </c>
      <c r="AF123" s="99">
        <v>14834.7646682262</v>
      </c>
      <c r="AG123" s="99">
        <v>125051.628789902</v>
      </c>
      <c r="AH123" s="99">
        <v>0</v>
      </c>
      <c r="AI123" s="99">
        <v>381714.06134414702</v>
      </c>
      <c r="AJ123" s="99">
        <v>214109.21303749099</v>
      </c>
      <c r="AK123" s="99">
        <v>0</v>
      </c>
      <c r="AL123" s="99">
        <v>3417.6480239033699</v>
      </c>
      <c r="AM123" s="99">
        <v>0</v>
      </c>
      <c r="AN123" s="99">
        <v>598269.07521820103</v>
      </c>
      <c r="AO123" s="99">
        <v>0</v>
      </c>
      <c r="AP123" s="99">
        <v>3514881.6232910198</v>
      </c>
      <c r="AQ123" s="99">
        <v>2777817.5549316402</v>
      </c>
      <c r="AR123" s="99">
        <v>157977.05964088399</v>
      </c>
      <c r="AS123" s="99">
        <v>303572.12083435099</v>
      </c>
      <c r="AT123" s="99">
        <v>0</v>
      </c>
      <c r="AU123" s="99">
        <v>0</v>
      </c>
      <c r="AV123" s="99">
        <v>2366636.3054504399</v>
      </c>
      <c r="AW123" s="99">
        <v>0</v>
      </c>
      <c r="AX123" s="99">
        <v>13084.148336529701</v>
      </c>
      <c r="AY123" s="99">
        <v>126982.144353867</v>
      </c>
      <c r="AZ123" s="99">
        <v>1028166.23223114</v>
      </c>
      <c r="BA123" s="99">
        <v>0</v>
      </c>
      <c r="BB123" s="99">
        <v>3341028.60974121</v>
      </c>
      <c r="BC123" s="99">
        <v>1801732.9021606401</v>
      </c>
      <c r="BD123" s="99">
        <v>0</v>
      </c>
      <c r="BE123" s="99">
        <v>28781.991052389101</v>
      </c>
      <c r="BF123" s="99">
        <v>0</v>
      </c>
      <c r="BG123" s="99">
        <v>2352609.4433593801</v>
      </c>
      <c r="BH123" s="99">
        <v>0</v>
      </c>
      <c r="BI123" s="99">
        <v>764478.45583343494</v>
      </c>
      <c r="BJ123" s="99">
        <v>2114111.4106140099</v>
      </c>
      <c r="BK123" s="99">
        <v>175757.156616211</v>
      </c>
      <c r="BL123" s="99">
        <v>50181.560615539602</v>
      </c>
      <c r="BM123" s="99">
        <v>0</v>
      </c>
      <c r="BN123" s="99">
        <v>0</v>
      </c>
      <c r="BO123" s="99">
        <v>0</v>
      </c>
      <c r="BP123" s="99">
        <v>0</v>
      </c>
      <c r="BQ123" s="99">
        <v>0</v>
      </c>
      <c r="BR123" s="99">
        <v>35600.322348594702</v>
      </c>
      <c r="BS123" s="99">
        <v>1163429.4618988</v>
      </c>
      <c r="BT123" s="99">
        <v>0</v>
      </c>
      <c r="BU123" s="99">
        <v>709024.27999877895</v>
      </c>
      <c r="BV123" s="99">
        <v>981458.67049408006</v>
      </c>
      <c r="BW123" s="99">
        <v>0</v>
      </c>
      <c r="BX123" s="99">
        <v>6565.6899799704597</v>
      </c>
      <c r="BY123" s="99">
        <v>0</v>
      </c>
      <c r="BZ123" s="99">
        <v>0</v>
      </c>
      <c r="CA123" s="99">
        <v>7742.0127642750704</v>
      </c>
      <c r="CB123" s="99">
        <v>730439.46227264404</v>
      </c>
      <c r="CC123" s="99">
        <v>6403009.4401245099</v>
      </c>
      <c r="CD123" s="99">
        <v>2901614.8070983901</v>
      </c>
      <c r="CE123" s="99">
        <v>205.02352487109599</v>
      </c>
      <c r="CF123" s="99">
        <v>31796.0252282619</v>
      </c>
      <c r="CG123" s="99">
        <v>303116.187110901</v>
      </c>
      <c r="CH123" s="99">
        <v>50181.7680711746</v>
      </c>
      <c r="CI123" s="99">
        <v>7951.19876867533</v>
      </c>
      <c r="CJ123" s="99">
        <v>790295.64269256603</v>
      </c>
      <c r="CK123" s="99">
        <v>6706408.96765137</v>
      </c>
      <c r="CL123" s="99">
        <v>2953279.5969543499</v>
      </c>
      <c r="CM123" s="166">
        <v>9607.5979719162005</v>
      </c>
      <c r="CN123" s="166">
        <v>1348827.10221863</v>
      </c>
      <c r="CO123" s="166">
        <v>8919099.2464599591</v>
      </c>
      <c r="CP123" s="99">
        <v>2953279.5969543499</v>
      </c>
      <c r="CQ123" s="99">
        <v>182.780712811276</v>
      </c>
      <c r="CR123" s="99">
        <v>28427.718034744299</v>
      </c>
      <c r="CS123" s="99">
        <v>273909.20331955003</v>
      </c>
      <c r="CT123" s="99">
        <v>44236.334136009202</v>
      </c>
      <c r="CU123" s="98">
        <v>3680.758788912</v>
      </c>
      <c r="CV123" s="98">
        <v>1869.3150051499999</v>
      </c>
      <c r="CW123" s="98">
        <v>762235.48750090599</v>
      </c>
      <c r="CX123" s="98">
        <v>6706125.6272354107</v>
      </c>
    </row>
    <row r="124" spans="1:102" x14ac:dyDescent="0.2">
      <c r="A124" s="98" t="s">
        <v>52</v>
      </c>
      <c r="B124" s="100">
        <v>43344</v>
      </c>
      <c r="C124" s="99">
        <v>0</v>
      </c>
      <c r="D124" s="99">
        <v>4198.47950911522</v>
      </c>
      <c r="E124" s="99">
        <v>3635.5222752392301</v>
      </c>
      <c r="F124" s="99">
        <v>323.56419716030399</v>
      </c>
      <c r="G124" s="99">
        <v>207.766147216782</v>
      </c>
      <c r="H124" s="99">
        <v>0</v>
      </c>
      <c r="I124" s="99">
        <v>0</v>
      </c>
      <c r="J124" s="99">
        <v>1674.79283426702</v>
      </c>
      <c r="K124" s="99">
        <v>0</v>
      </c>
      <c r="L124" s="99">
        <v>208.707092847675</v>
      </c>
      <c r="M124" s="99">
        <v>137.86595568060901</v>
      </c>
      <c r="N124" s="99">
        <v>1880.34705001116</v>
      </c>
      <c r="O124" s="99">
        <v>0</v>
      </c>
      <c r="P124" s="99">
        <v>4042.0615228414499</v>
      </c>
      <c r="Q124" s="99">
        <v>1530.36162681878</v>
      </c>
      <c r="R124" s="99">
        <v>0</v>
      </c>
      <c r="S124" s="99">
        <v>20.741429727757399</v>
      </c>
      <c r="T124" s="99">
        <v>0</v>
      </c>
      <c r="U124" s="99">
        <v>1675.49415320158</v>
      </c>
      <c r="V124" s="99">
        <v>0</v>
      </c>
      <c r="W124" s="99">
        <v>411033.61266326898</v>
      </c>
      <c r="X124" s="99">
        <v>331476.01642227202</v>
      </c>
      <c r="Y124" s="99">
        <v>19773.465785265002</v>
      </c>
      <c r="Z124" s="99">
        <v>31908.0419199467</v>
      </c>
      <c r="AA124" s="99">
        <v>0</v>
      </c>
      <c r="AB124" s="99">
        <v>0</v>
      </c>
      <c r="AC124" s="99">
        <v>592423.89459991502</v>
      </c>
      <c r="AD124" s="99">
        <v>0</v>
      </c>
      <c r="AE124" s="99">
        <v>1320.2212070375699</v>
      </c>
      <c r="AF124" s="99">
        <v>15109.3270676136</v>
      </c>
      <c r="AG124" s="99">
        <v>121281.47267150899</v>
      </c>
      <c r="AH124" s="99">
        <v>0</v>
      </c>
      <c r="AI124" s="99">
        <v>399531.15625381499</v>
      </c>
      <c r="AJ124" s="99">
        <v>212264.42870521499</v>
      </c>
      <c r="AK124" s="99">
        <v>0</v>
      </c>
      <c r="AL124" s="99">
        <v>2863.9632019400601</v>
      </c>
      <c r="AM124" s="99">
        <v>0</v>
      </c>
      <c r="AN124" s="99">
        <v>592623.15246581996</v>
      </c>
      <c r="AO124" s="99">
        <v>0</v>
      </c>
      <c r="AP124" s="99">
        <v>3553253.1088867201</v>
      </c>
      <c r="AQ124" s="99">
        <v>2737029.8765258798</v>
      </c>
      <c r="AR124" s="99">
        <v>165943.006067276</v>
      </c>
      <c r="AS124" s="99">
        <v>307248.72414398199</v>
      </c>
      <c r="AT124" s="99">
        <v>0</v>
      </c>
      <c r="AU124" s="99">
        <v>0</v>
      </c>
      <c r="AV124" s="99">
        <v>2333071.7655334501</v>
      </c>
      <c r="AW124" s="99">
        <v>0</v>
      </c>
      <c r="AX124" s="99">
        <v>10651.5891857147</v>
      </c>
      <c r="AY124" s="99">
        <v>129911.448847771</v>
      </c>
      <c r="AZ124" s="99">
        <v>1001002.23641205</v>
      </c>
      <c r="BA124" s="99">
        <v>0</v>
      </c>
      <c r="BB124" s="99">
        <v>3513461.1690368699</v>
      </c>
      <c r="BC124" s="99">
        <v>1774463.4154357901</v>
      </c>
      <c r="BD124" s="99">
        <v>0</v>
      </c>
      <c r="BE124" s="99">
        <v>23556.020417451899</v>
      </c>
      <c r="BF124" s="99">
        <v>0</v>
      </c>
      <c r="BG124" s="99">
        <v>2336840.83520508</v>
      </c>
      <c r="BH124" s="99">
        <v>0</v>
      </c>
      <c r="BI124" s="99">
        <v>773518.88910675002</v>
      </c>
      <c r="BJ124" s="99">
        <v>2224154.9966735798</v>
      </c>
      <c r="BK124" s="99">
        <v>182132.944385529</v>
      </c>
      <c r="BL124" s="99">
        <v>49555.107157230399</v>
      </c>
      <c r="BM124" s="99">
        <v>0</v>
      </c>
      <c r="BN124" s="99">
        <v>0</v>
      </c>
      <c r="BO124" s="99">
        <v>0</v>
      </c>
      <c r="BP124" s="99">
        <v>0</v>
      </c>
      <c r="BQ124" s="99">
        <v>0</v>
      </c>
      <c r="BR124" s="99">
        <v>35302.667426109299</v>
      </c>
      <c r="BS124" s="99">
        <v>1252684.33903503</v>
      </c>
      <c r="BT124" s="99">
        <v>0</v>
      </c>
      <c r="BU124" s="99">
        <v>670175.5</v>
      </c>
      <c r="BV124" s="99">
        <v>987578.10469055199</v>
      </c>
      <c r="BW124" s="99">
        <v>0</v>
      </c>
      <c r="BX124" s="99">
        <v>4042.7899860143698</v>
      </c>
      <c r="BY124" s="99">
        <v>0</v>
      </c>
      <c r="BZ124" s="99">
        <v>0</v>
      </c>
      <c r="CA124" s="99">
        <v>7805.15905475616</v>
      </c>
      <c r="CB124" s="99">
        <v>735242.43090820301</v>
      </c>
      <c r="CC124" s="99">
        <v>6360728.9498901404</v>
      </c>
      <c r="CD124" s="99">
        <v>2977205.0492248498</v>
      </c>
      <c r="CE124" s="99">
        <v>207.80912456475201</v>
      </c>
      <c r="CF124" s="99">
        <v>31877.994658231699</v>
      </c>
      <c r="CG124" s="99">
        <v>306602.68952179002</v>
      </c>
      <c r="CH124" s="99">
        <v>49557.2325825691</v>
      </c>
      <c r="CI124" s="99">
        <v>8014.0243133306503</v>
      </c>
      <c r="CJ124" s="99">
        <v>767809.08249664295</v>
      </c>
      <c r="CK124" s="99">
        <v>6614736.9484252902</v>
      </c>
      <c r="CL124" s="99">
        <v>3026198.6562194801</v>
      </c>
      <c r="CM124" s="166">
        <v>9673.7192201614398</v>
      </c>
      <c r="CN124" s="166">
        <v>1352649.5567627</v>
      </c>
      <c r="CO124" s="166">
        <v>8942921.2761230506</v>
      </c>
      <c r="CP124" s="99">
        <v>3026198.6562194801</v>
      </c>
      <c r="CQ124" s="99">
        <v>190.34578665718399</v>
      </c>
      <c r="CR124" s="99">
        <v>28960.767405033101</v>
      </c>
      <c r="CS124" s="99">
        <v>282876.45095062302</v>
      </c>
      <c r="CT124" s="99">
        <v>44560.2485136986</v>
      </c>
      <c r="CU124" s="98">
        <v>3633.9049575079998</v>
      </c>
      <c r="CV124" s="98">
        <v>1870.317760318</v>
      </c>
      <c r="CW124" s="98">
        <v>767120.42556643474</v>
      </c>
      <c r="CX124" s="98">
        <v>6667331.63941193</v>
      </c>
    </row>
    <row r="125" spans="1:102" x14ac:dyDescent="0.2">
      <c r="A125" s="98" t="s">
        <v>52</v>
      </c>
      <c r="B125" s="100">
        <v>43435</v>
      </c>
      <c r="C125" s="99">
        <v>0</v>
      </c>
      <c r="D125" s="99">
        <v>4203.0718584060696</v>
      </c>
      <c r="E125" s="99">
        <v>3570.1386815011501</v>
      </c>
      <c r="F125" s="99">
        <v>325.58529893681401</v>
      </c>
      <c r="G125" s="99">
        <v>208.22900240495801</v>
      </c>
      <c r="H125" s="99">
        <v>0</v>
      </c>
      <c r="I125" s="99">
        <v>0</v>
      </c>
      <c r="J125" s="99">
        <v>1675.1764662414801</v>
      </c>
      <c r="K125" s="99">
        <v>0</v>
      </c>
      <c r="L125" s="99">
        <v>234.06773238815401</v>
      </c>
      <c r="M125" s="99">
        <v>141.814433131367</v>
      </c>
      <c r="N125" s="99">
        <v>1870.5141660720101</v>
      </c>
      <c r="O125" s="99">
        <v>0</v>
      </c>
      <c r="P125" s="99">
        <v>4111.3190063834199</v>
      </c>
      <c r="Q125" s="99">
        <v>1498.88108538091</v>
      </c>
      <c r="R125" s="99">
        <v>0</v>
      </c>
      <c r="S125" s="99">
        <v>16.322868356714</v>
      </c>
      <c r="T125" s="99">
        <v>0</v>
      </c>
      <c r="U125" s="99">
        <v>1679.0437211543299</v>
      </c>
      <c r="V125" s="99">
        <v>0</v>
      </c>
      <c r="W125" s="99">
        <v>412090.40920257597</v>
      </c>
      <c r="X125" s="99">
        <v>328227.979919434</v>
      </c>
      <c r="Y125" s="99">
        <v>21297.852164983698</v>
      </c>
      <c r="Z125" s="99">
        <v>30089.649086713802</v>
      </c>
      <c r="AA125" s="99">
        <v>0</v>
      </c>
      <c r="AB125" s="99">
        <v>0</v>
      </c>
      <c r="AC125" s="99">
        <v>598627.22196960403</v>
      </c>
      <c r="AD125" s="99">
        <v>0</v>
      </c>
      <c r="AE125" s="99">
        <v>1416.45677985251</v>
      </c>
      <c r="AF125" s="99">
        <v>15426.8904448748</v>
      </c>
      <c r="AG125" s="99">
        <v>120700.298995972</v>
      </c>
      <c r="AH125" s="99">
        <v>0</v>
      </c>
      <c r="AI125" s="99">
        <v>399426.93744278001</v>
      </c>
      <c r="AJ125" s="99">
        <v>209792.54249191299</v>
      </c>
      <c r="AK125" s="99">
        <v>0</v>
      </c>
      <c r="AL125" s="99">
        <v>2042.9128507226701</v>
      </c>
      <c r="AM125" s="99">
        <v>0</v>
      </c>
      <c r="AN125" s="99">
        <v>599450.23160553002</v>
      </c>
      <c r="AO125" s="99">
        <v>0</v>
      </c>
      <c r="AP125" s="99">
        <v>3783671.1254577599</v>
      </c>
      <c r="AQ125" s="99">
        <v>2728996.7255859398</v>
      </c>
      <c r="AR125" s="99">
        <v>178612.364009857</v>
      </c>
      <c r="AS125" s="99">
        <v>292781.89389038098</v>
      </c>
      <c r="AT125" s="99">
        <v>0</v>
      </c>
      <c r="AU125" s="99">
        <v>0</v>
      </c>
      <c r="AV125" s="99">
        <v>2388241.87536621</v>
      </c>
      <c r="AW125" s="99">
        <v>0</v>
      </c>
      <c r="AX125" s="99">
        <v>11210.1092110872</v>
      </c>
      <c r="AY125" s="99">
        <v>132913.79591560399</v>
      </c>
      <c r="AZ125" s="99">
        <v>1000850.68513489</v>
      </c>
      <c r="BA125" s="99">
        <v>0</v>
      </c>
      <c r="BB125" s="99">
        <v>3559939.05151367</v>
      </c>
      <c r="BC125" s="99">
        <v>1762394.8767242399</v>
      </c>
      <c r="BD125" s="99">
        <v>0</v>
      </c>
      <c r="BE125" s="99">
        <v>19589.9921483994</v>
      </c>
      <c r="BF125" s="99">
        <v>0</v>
      </c>
      <c r="BG125" s="99">
        <v>2388700.4076232901</v>
      </c>
      <c r="BH125" s="99">
        <v>0</v>
      </c>
      <c r="BI125" s="99">
        <v>770054.21833801304</v>
      </c>
      <c r="BJ125" s="99">
        <v>2274766.1059570299</v>
      </c>
      <c r="BK125" s="99">
        <v>187226.191638947</v>
      </c>
      <c r="BL125" s="99">
        <v>45717.878515720397</v>
      </c>
      <c r="BM125" s="99">
        <v>0</v>
      </c>
      <c r="BN125" s="99">
        <v>0</v>
      </c>
      <c r="BO125" s="99">
        <v>0</v>
      </c>
      <c r="BP125" s="99">
        <v>0</v>
      </c>
      <c r="BQ125" s="99">
        <v>0</v>
      </c>
      <c r="BR125" s="99">
        <v>35962.173439502702</v>
      </c>
      <c r="BS125" s="99">
        <v>1329264.5100555399</v>
      </c>
      <c r="BT125" s="99">
        <v>0</v>
      </c>
      <c r="BU125" s="99">
        <v>736653.229995728</v>
      </c>
      <c r="BV125" s="99">
        <v>999870.26635742199</v>
      </c>
      <c r="BW125" s="99">
        <v>0</v>
      </c>
      <c r="BX125" s="99">
        <v>3271.1899887323402</v>
      </c>
      <c r="BY125" s="99">
        <v>0</v>
      </c>
      <c r="BZ125" s="99">
        <v>0</v>
      </c>
      <c r="CA125" s="99">
        <v>7816.8501998186102</v>
      </c>
      <c r="CB125" s="99">
        <v>760341.99786377</v>
      </c>
      <c r="CC125" s="99">
        <v>6443850.2654418899</v>
      </c>
      <c r="CD125" s="99">
        <v>3053151.9735412602</v>
      </c>
      <c r="CE125" s="99">
        <v>209.25275528430899</v>
      </c>
      <c r="CF125" s="99">
        <v>30273.489638567</v>
      </c>
      <c r="CG125" s="99">
        <v>294603.19541168201</v>
      </c>
      <c r="CH125" s="99">
        <v>45719.926639079997</v>
      </c>
      <c r="CI125" s="99">
        <v>8018.515799582</v>
      </c>
      <c r="CJ125" s="99">
        <v>779680.502838135</v>
      </c>
      <c r="CK125" s="99">
        <v>6778996.4658203097</v>
      </c>
      <c r="CL125" s="99">
        <v>3097482.5796203599</v>
      </c>
      <c r="CM125" s="166">
        <v>9698.8549349307996</v>
      </c>
      <c r="CN125" s="166">
        <v>1404039.23895264</v>
      </c>
      <c r="CO125" s="166">
        <v>9309579.7441406306</v>
      </c>
      <c r="CP125" s="99">
        <v>3097482.5796203599</v>
      </c>
      <c r="CQ125" s="99">
        <v>193.00191955082099</v>
      </c>
      <c r="CR125" s="99">
        <v>28040.826096057899</v>
      </c>
      <c r="CS125" s="99">
        <v>273854.28590393101</v>
      </c>
      <c r="CT125" s="99">
        <v>42387.554970264398</v>
      </c>
      <c r="CU125" s="98">
        <v>3582.1388714320001</v>
      </c>
      <c r="CV125" s="98">
        <v>1865.6172489579999</v>
      </c>
      <c r="CW125" s="98">
        <v>790615.48750233697</v>
      </c>
      <c r="CX125" s="98">
        <v>6738453.460853572</v>
      </c>
    </row>
    <row r="126" spans="1:102" x14ac:dyDescent="0.2">
      <c r="A126" s="98" t="s">
        <v>52</v>
      </c>
      <c r="B126" s="100">
        <v>43525</v>
      </c>
      <c r="C126" s="99">
        <v>0</v>
      </c>
      <c r="D126" s="99">
        <v>4336.1548311710403</v>
      </c>
      <c r="E126" s="99">
        <v>3554.2879605591302</v>
      </c>
      <c r="F126" s="99">
        <v>345.39424384385302</v>
      </c>
      <c r="G126" s="99">
        <v>204.25491825491201</v>
      </c>
      <c r="H126" s="99">
        <v>0</v>
      </c>
      <c r="I126" s="99">
        <v>0</v>
      </c>
      <c r="J126" s="99">
        <v>1661.7178088128601</v>
      </c>
      <c r="K126" s="99">
        <v>0</v>
      </c>
      <c r="L126" s="99">
        <v>232.99097376503099</v>
      </c>
      <c r="M126" s="99">
        <v>140.13950104266399</v>
      </c>
      <c r="N126" s="99">
        <v>1850.61379039288</v>
      </c>
      <c r="O126" s="99">
        <v>0</v>
      </c>
      <c r="P126" s="99">
        <v>4161.1196463108099</v>
      </c>
      <c r="Q126" s="99">
        <v>1475.5779009759401</v>
      </c>
      <c r="R126" s="99">
        <v>0</v>
      </c>
      <c r="S126" s="99">
        <v>9.7313474698457902</v>
      </c>
      <c r="T126" s="99">
        <v>0</v>
      </c>
      <c r="U126" s="99">
        <v>1661.4765937924401</v>
      </c>
      <c r="V126" s="99">
        <v>0</v>
      </c>
      <c r="W126" s="99">
        <v>419542.02631378197</v>
      </c>
      <c r="X126" s="99">
        <v>326013.96069335903</v>
      </c>
      <c r="Y126" s="99">
        <v>22344.499099254601</v>
      </c>
      <c r="Z126" s="99">
        <v>30261.2675464153</v>
      </c>
      <c r="AA126" s="99">
        <v>0</v>
      </c>
      <c r="AB126" s="99">
        <v>0</v>
      </c>
      <c r="AC126" s="99">
        <v>596235.08746337902</v>
      </c>
      <c r="AD126" s="99">
        <v>0</v>
      </c>
      <c r="AE126" s="99">
        <v>2782.9752804935001</v>
      </c>
      <c r="AF126" s="99">
        <v>14533.266654253001</v>
      </c>
      <c r="AG126" s="99">
        <v>119616.86989688899</v>
      </c>
      <c r="AH126" s="99">
        <v>0</v>
      </c>
      <c r="AI126" s="99">
        <v>391207.40537261998</v>
      </c>
      <c r="AJ126" s="99">
        <v>207828.91189384501</v>
      </c>
      <c r="AK126" s="99">
        <v>0</v>
      </c>
      <c r="AL126" s="99">
        <v>1435.6604616493</v>
      </c>
      <c r="AM126" s="99">
        <v>0</v>
      </c>
      <c r="AN126" s="99">
        <v>595530.30766296398</v>
      </c>
      <c r="AO126" s="99">
        <v>0</v>
      </c>
      <c r="AP126" s="99">
        <v>3792782.60083008</v>
      </c>
      <c r="AQ126" s="99">
        <v>2738894.5512695299</v>
      </c>
      <c r="AR126" s="99">
        <v>187900.490013123</v>
      </c>
      <c r="AS126" s="99">
        <v>296726.75324630702</v>
      </c>
      <c r="AT126" s="99">
        <v>0</v>
      </c>
      <c r="AU126" s="99">
        <v>0</v>
      </c>
      <c r="AV126" s="99">
        <v>2392859.6478576702</v>
      </c>
      <c r="AW126" s="99">
        <v>0</v>
      </c>
      <c r="AX126" s="99">
        <v>23188.840939045</v>
      </c>
      <c r="AY126" s="99">
        <v>125749.269467354</v>
      </c>
      <c r="AZ126" s="99">
        <v>996775.54772949195</v>
      </c>
      <c r="BA126" s="99">
        <v>0</v>
      </c>
      <c r="BB126" s="99">
        <v>3482774.63208008</v>
      </c>
      <c r="BC126" s="99">
        <v>1773515.92614746</v>
      </c>
      <c r="BD126" s="99">
        <v>0</v>
      </c>
      <c r="BE126" s="99">
        <v>12949.9243223667</v>
      </c>
      <c r="BF126" s="99">
        <v>0</v>
      </c>
      <c r="BG126" s="99">
        <v>2388543.7813720698</v>
      </c>
      <c r="BH126" s="99">
        <v>0</v>
      </c>
      <c r="BI126" s="99">
        <v>789831.932266235</v>
      </c>
      <c r="BJ126" s="99">
        <v>2153175.4162597698</v>
      </c>
      <c r="BK126" s="99">
        <v>193643.483762741</v>
      </c>
      <c r="BL126" s="99">
        <v>46371.030055522897</v>
      </c>
      <c r="BM126" s="99">
        <v>0</v>
      </c>
      <c r="BN126" s="99">
        <v>0</v>
      </c>
      <c r="BO126" s="99">
        <v>0</v>
      </c>
      <c r="BP126" s="99">
        <v>0</v>
      </c>
      <c r="BQ126" s="99">
        <v>0</v>
      </c>
      <c r="BR126" s="99">
        <v>35288.862689495101</v>
      </c>
      <c r="BS126" s="99">
        <v>1192544.0196533201</v>
      </c>
      <c r="BT126" s="99">
        <v>0</v>
      </c>
      <c r="BU126" s="99">
        <v>738341.979995728</v>
      </c>
      <c r="BV126" s="99">
        <v>960834.33125305199</v>
      </c>
      <c r="BW126" s="99">
        <v>0</v>
      </c>
      <c r="BX126" s="99">
        <v>2676.47999107838</v>
      </c>
      <c r="BY126" s="99">
        <v>0</v>
      </c>
      <c r="BZ126" s="99">
        <v>0</v>
      </c>
      <c r="CA126" s="99">
        <v>7886.6358928084401</v>
      </c>
      <c r="CB126" s="99">
        <v>738366.750389099</v>
      </c>
      <c r="CC126" s="99">
        <v>6474204.70776367</v>
      </c>
      <c r="CD126" s="99">
        <v>2932964.3372497601</v>
      </c>
      <c r="CE126" s="99">
        <v>203.252425990999</v>
      </c>
      <c r="CF126" s="99">
        <v>30164.651125192599</v>
      </c>
      <c r="CG126" s="99">
        <v>296046.93984603899</v>
      </c>
      <c r="CH126" s="99">
        <v>46366.272439002998</v>
      </c>
      <c r="CI126" s="99">
        <v>8092.0593340396899</v>
      </c>
      <c r="CJ126" s="99">
        <v>774948.96060943604</v>
      </c>
      <c r="CK126" s="99">
        <v>6767105.8504028302</v>
      </c>
      <c r="CL126" s="99">
        <v>2979958.3037719699</v>
      </c>
      <c r="CM126" s="166">
        <v>9728.8887785673105</v>
      </c>
      <c r="CN126" s="166">
        <v>1359913.1734008801</v>
      </c>
      <c r="CO126" s="166">
        <v>9115224.6784668006</v>
      </c>
      <c r="CP126" s="99">
        <v>2979958.3037719699</v>
      </c>
      <c r="CQ126" s="99">
        <v>193.10070332512299</v>
      </c>
      <c r="CR126" s="99">
        <v>28945.376727580999</v>
      </c>
      <c r="CS126" s="99">
        <v>284823.41996383702</v>
      </c>
      <c r="CT126" s="99">
        <v>44125.060800075502</v>
      </c>
      <c r="CU126" s="98">
        <v>3547.35625815</v>
      </c>
      <c r="CV126" s="98">
        <v>1852.5684225150001</v>
      </c>
      <c r="CW126" s="98">
        <v>768531.40151429165</v>
      </c>
      <c r="CX126" s="98">
        <v>6770251.6476097088</v>
      </c>
    </row>
    <row r="127" spans="1:102" x14ac:dyDescent="0.2">
      <c r="A127" s="98" t="s">
        <v>52</v>
      </c>
      <c r="B127" s="100">
        <v>43617</v>
      </c>
      <c r="C127" s="99">
        <v>0</v>
      </c>
      <c r="D127" s="99">
        <v>4408.5238406062099</v>
      </c>
      <c r="E127" s="99">
        <v>3503.93109342456</v>
      </c>
      <c r="F127" s="99">
        <v>344.54143163561798</v>
      </c>
      <c r="G127" s="99">
        <v>207.507386220619</v>
      </c>
      <c r="H127" s="99">
        <v>0</v>
      </c>
      <c r="I127" s="99">
        <v>0</v>
      </c>
      <c r="J127" s="99">
        <v>1656.2488099336599</v>
      </c>
      <c r="K127" s="99">
        <v>0</v>
      </c>
      <c r="L127" s="99">
        <v>262.12029514089198</v>
      </c>
      <c r="M127" s="99">
        <v>125.88211447186799</v>
      </c>
      <c r="N127" s="99">
        <v>1812.72658284009</v>
      </c>
      <c r="O127" s="99">
        <v>0</v>
      </c>
      <c r="P127" s="99">
        <v>4245.8581923246402</v>
      </c>
      <c r="Q127" s="99">
        <v>1448.00790661573</v>
      </c>
      <c r="R127" s="99">
        <v>0</v>
      </c>
      <c r="S127" s="99">
        <v>8.6489087409572694</v>
      </c>
      <c r="T127" s="99">
        <v>0</v>
      </c>
      <c r="U127" s="99">
        <v>1653.4258354604201</v>
      </c>
      <c r="V127" s="99">
        <v>0</v>
      </c>
      <c r="W127" s="99">
        <v>424536.24111557001</v>
      </c>
      <c r="X127" s="99">
        <v>296114.23328781099</v>
      </c>
      <c r="Y127" s="99">
        <v>21270.0959966183</v>
      </c>
      <c r="Z127" s="99">
        <v>29727.7539403439</v>
      </c>
      <c r="AA127" s="99">
        <v>0</v>
      </c>
      <c r="AB127" s="99">
        <v>0</v>
      </c>
      <c r="AC127" s="99">
        <v>599271.12144470203</v>
      </c>
      <c r="AD127" s="99">
        <v>0</v>
      </c>
      <c r="AE127" s="99">
        <v>4995.5485307574299</v>
      </c>
      <c r="AF127" s="99">
        <v>10726.801108121899</v>
      </c>
      <c r="AG127" s="99">
        <v>106611.587928772</v>
      </c>
      <c r="AH127" s="99">
        <v>0</v>
      </c>
      <c r="AI127" s="99">
        <v>403104.69496917701</v>
      </c>
      <c r="AJ127" s="99">
        <v>193349.70186614999</v>
      </c>
      <c r="AK127" s="99">
        <v>0</v>
      </c>
      <c r="AL127" s="99">
        <v>1200.04931654036</v>
      </c>
      <c r="AM127" s="99">
        <v>0</v>
      </c>
      <c r="AN127" s="99">
        <v>599245.09883117699</v>
      </c>
      <c r="AO127" s="99">
        <v>0</v>
      </c>
      <c r="AP127" s="99">
        <v>3866862.3716125502</v>
      </c>
      <c r="AQ127" s="99">
        <v>2503310.7868042002</v>
      </c>
      <c r="AR127" s="99">
        <v>179711.75831604001</v>
      </c>
      <c r="AS127" s="99">
        <v>296808.00248336798</v>
      </c>
      <c r="AT127" s="99">
        <v>0</v>
      </c>
      <c r="AU127" s="99">
        <v>0</v>
      </c>
      <c r="AV127" s="99">
        <v>2410123.4732666002</v>
      </c>
      <c r="AW127" s="99">
        <v>0</v>
      </c>
      <c r="AX127" s="99">
        <v>43127.757419586203</v>
      </c>
      <c r="AY127" s="99">
        <v>96994.403855323806</v>
      </c>
      <c r="AZ127" s="99">
        <v>895057.921432495</v>
      </c>
      <c r="BA127" s="99">
        <v>0</v>
      </c>
      <c r="BB127" s="99">
        <v>3606591.3003234901</v>
      </c>
      <c r="BC127" s="99">
        <v>1627965.9803619401</v>
      </c>
      <c r="BD127" s="99">
        <v>0</v>
      </c>
      <c r="BE127" s="99">
        <v>10452.4621168375</v>
      </c>
      <c r="BF127" s="99">
        <v>0</v>
      </c>
      <c r="BG127" s="99">
        <v>2410575.6171569801</v>
      </c>
      <c r="BH127" s="99">
        <v>0</v>
      </c>
      <c r="BI127" s="99">
        <v>809545.79777526902</v>
      </c>
      <c r="BJ127" s="99">
        <v>2234075.50390625</v>
      </c>
      <c r="BK127" s="99">
        <v>193647.11575698899</v>
      </c>
      <c r="BL127" s="99">
        <v>42829.2649669647</v>
      </c>
      <c r="BM127" s="99">
        <v>0</v>
      </c>
      <c r="BN127" s="99">
        <v>0</v>
      </c>
      <c r="BO127" s="99">
        <v>0</v>
      </c>
      <c r="BP127" s="99">
        <v>0</v>
      </c>
      <c r="BQ127" s="99">
        <v>0</v>
      </c>
      <c r="BR127" s="99">
        <v>27891.098219156302</v>
      </c>
      <c r="BS127" s="99">
        <v>1295647.33055115</v>
      </c>
      <c r="BT127" s="99">
        <v>0</v>
      </c>
      <c r="BU127" s="99">
        <v>747172.23634338402</v>
      </c>
      <c r="BV127" s="99">
        <v>979637.79570007301</v>
      </c>
      <c r="BW127" s="99">
        <v>0</v>
      </c>
      <c r="BX127" s="99">
        <v>2250.3372372686899</v>
      </c>
      <c r="BY127" s="99">
        <v>0</v>
      </c>
      <c r="BZ127" s="99">
        <v>0</v>
      </c>
      <c r="CA127" s="99">
        <v>7900.5280817747098</v>
      </c>
      <c r="CB127" s="99">
        <v>739813.87786865199</v>
      </c>
      <c r="CC127" s="99">
        <v>6266546.8189086895</v>
      </c>
      <c r="CD127" s="99">
        <v>3067392.67660522</v>
      </c>
      <c r="CE127" s="99">
        <v>207.40799327381001</v>
      </c>
      <c r="CF127" s="99">
        <v>29664.104672431899</v>
      </c>
      <c r="CG127" s="99">
        <v>296299.47514724702</v>
      </c>
      <c r="CH127" s="99">
        <v>42829.778416633599</v>
      </c>
      <c r="CI127" s="99">
        <v>8112.6575601697004</v>
      </c>
      <c r="CJ127" s="99">
        <v>748978.85412597703</v>
      </c>
      <c r="CK127" s="99">
        <v>6584916.43115234</v>
      </c>
      <c r="CL127" s="99">
        <v>3111227.4285278302</v>
      </c>
      <c r="CM127" s="166">
        <v>9741.0742620229703</v>
      </c>
      <c r="CN127" s="166">
        <v>1375046.5973358201</v>
      </c>
      <c r="CO127" s="166">
        <v>9136285.0112304706</v>
      </c>
      <c r="CP127" s="99">
        <v>3111227.4285278302</v>
      </c>
      <c r="CQ127" s="99">
        <v>199.23604737781</v>
      </c>
      <c r="CR127" s="99">
        <v>28697.2776501179</v>
      </c>
      <c r="CS127" s="99">
        <v>286819.30254745501</v>
      </c>
      <c r="CT127" s="99">
        <v>40892.165915965998</v>
      </c>
      <c r="CU127" s="98">
        <v>3499.4907520910001</v>
      </c>
      <c r="CV127" s="98">
        <v>1845.8266067770001</v>
      </c>
      <c r="CW127" s="98">
        <v>769477.98254108394</v>
      </c>
      <c r="CX127" s="98">
        <v>6562846.2940559369</v>
      </c>
    </row>
    <row r="128" spans="1:102" x14ac:dyDescent="0.2">
      <c r="A128" s="98" t="s">
        <v>52</v>
      </c>
      <c r="B128" s="100">
        <v>43709</v>
      </c>
      <c r="C128" s="99">
        <v>0</v>
      </c>
      <c r="D128" s="99">
        <v>4491.9871217608497</v>
      </c>
      <c r="E128" s="99">
        <v>3458.7828032672401</v>
      </c>
      <c r="F128" s="99">
        <v>342.84040469676302</v>
      </c>
      <c r="G128" s="99">
        <v>210.68942285329101</v>
      </c>
      <c r="H128" s="99">
        <v>0</v>
      </c>
      <c r="I128" s="99">
        <v>0</v>
      </c>
      <c r="J128" s="99">
        <v>1673.1892067939</v>
      </c>
      <c r="K128" s="99">
        <v>0</v>
      </c>
      <c r="L128" s="99">
        <v>309.93042859807599</v>
      </c>
      <c r="M128" s="99">
        <v>121.923418451101</v>
      </c>
      <c r="N128" s="99">
        <v>1775.3968240469701</v>
      </c>
      <c r="O128" s="99">
        <v>0</v>
      </c>
      <c r="P128" s="99">
        <v>4302.3004257679004</v>
      </c>
      <c r="Q128" s="99">
        <v>1398.4426736533601</v>
      </c>
      <c r="R128" s="99">
        <v>0</v>
      </c>
      <c r="S128" s="99">
        <v>6.9835670596221497</v>
      </c>
      <c r="T128" s="99">
        <v>0</v>
      </c>
      <c r="U128" s="99">
        <v>1673.5872174799399</v>
      </c>
      <c r="V128" s="99">
        <v>0</v>
      </c>
      <c r="W128" s="99">
        <v>434252.44087600702</v>
      </c>
      <c r="X128" s="99">
        <v>291916.79704666103</v>
      </c>
      <c r="Y128" s="99">
        <v>19159.097763061502</v>
      </c>
      <c r="Z128" s="99">
        <v>30427.359820842699</v>
      </c>
      <c r="AA128" s="99">
        <v>0</v>
      </c>
      <c r="AB128" s="99">
        <v>0</v>
      </c>
      <c r="AC128" s="99">
        <v>616718.08301544201</v>
      </c>
      <c r="AD128" s="99">
        <v>0</v>
      </c>
      <c r="AE128" s="99">
        <v>5315.4623630046799</v>
      </c>
      <c r="AF128" s="99">
        <v>11328.523879528</v>
      </c>
      <c r="AG128" s="99">
        <v>103611.494225502</v>
      </c>
      <c r="AH128" s="99">
        <v>0</v>
      </c>
      <c r="AI128" s="99">
        <v>418672.05246734602</v>
      </c>
      <c r="AJ128" s="99">
        <v>191407.35489082299</v>
      </c>
      <c r="AK128" s="99">
        <v>0</v>
      </c>
      <c r="AL128" s="99">
        <v>950.19154463708401</v>
      </c>
      <c r="AM128" s="99">
        <v>0</v>
      </c>
      <c r="AN128" s="99">
        <v>616954.85308074998</v>
      </c>
      <c r="AO128" s="99">
        <v>0</v>
      </c>
      <c r="AP128" s="99">
        <v>3973595.3710327102</v>
      </c>
      <c r="AQ128" s="99">
        <v>2465710.65124512</v>
      </c>
      <c r="AR128" s="99">
        <v>163508.597434998</v>
      </c>
      <c r="AS128" s="99">
        <v>307801.83467865002</v>
      </c>
      <c r="AT128" s="99">
        <v>0</v>
      </c>
      <c r="AU128" s="99">
        <v>0</v>
      </c>
      <c r="AV128" s="99">
        <v>2482268.3356628399</v>
      </c>
      <c r="AW128" s="99">
        <v>0</v>
      </c>
      <c r="AX128" s="99">
        <v>46505.882789135001</v>
      </c>
      <c r="AY128" s="99">
        <v>101177.099080086</v>
      </c>
      <c r="AZ128" s="99">
        <v>877756.14496612502</v>
      </c>
      <c r="BA128" s="99">
        <v>0</v>
      </c>
      <c r="BB128" s="99">
        <v>3733318.9837951702</v>
      </c>
      <c r="BC128" s="99">
        <v>1637409.81993103</v>
      </c>
      <c r="BD128" s="99">
        <v>0</v>
      </c>
      <c r="BE128" s="99">
        <v>9098.3553271293604</v>
      </c>
      <c r="BF128" s="99">
        <v>0</v>
      </c>
      <c r="BG128" s="99">
        <v>2486022.52093506</v>
      </c>
      <c r="BH128" s="99">
        <v>0</v>
      </c>
      <c r="BI128" s="99">
        <v>823382.67024993896</v>
      </c>
      <c r="BJ128" s="99">
        <v>2336366.1203918499</v>
      </c>
      <c r="BK128" s="99">
        <v>194816.270925522</v>
      </c>
      <c r="BL128" s="99">
        <v>42672.302830219298</v>
      </c>
      <c r="BM128" s="99">
        <v>0</v>
      </c>
      <c r="BN128" s="99">
        <v>0</v>
      </c>
      <c r="BO128" s="99">
        <v>0</v>
      </c>
      <c r="BP128" s="99">
        <v>0</v>
      </c>
      <c r="BQ128" s="99">
        <v>0</v>
      </c>
      <c r="BR128" s="99">
        <v>28582.048448085799</v>
      </c>
      <c r="BS128" s="99">
        <v>1374211.49041748</v>
      </c>
      <c r="BT128" s="99">
        <v>0</v>
      </c>
      <c r="BU128" s="99">
        <v>718181.072738647</v>
      </c>
      <c r="BV128" s="99">
        <v>992173.63465118397</v>
      </c>
      <c r="BW128" s="99">
        <v>0</v>
      </c>
      <c r="BX128" s="99">
        <v>1321.7086417973001</v>
      </c>
      <c r="BY128" s="99">
        <v>0</v>
      </c>
      <c r="BZ128" s="99">
        <v>0</v>
      </c>
      <c r="CA128" s="99">
        <v>7920.0445312857601</v>
      </c>
      <c r="CB128" s="99">
        <v>744590.81201171898</v>
      </c>
      <c r="CC128" s="99">
        <v>6342793.0409545898</v>
      </c>
      <c r="CD128" s="99">
        <v>3139371.71566772</v>
      </c>
      <c r="CE128" s="99">
        <v>210.86759350076301</v>
      </c>
      <c r="CF128" s="99">
        <v>30397.19942379</v>
      </c>
      <c r="CG128" s="99">
        <v>306941.44883727998</v>
      </c>
      <c r="CH128" s="99">
        <v>42674.853691577897</v>
      </c>
      <c r="CI128" s="99">
        <v>8131.0427176952398</v>
      </c>
      <c r="CJ128" s="99">
        <v>746864.98782348598</v>
      </c>
      <c r="CK128" s="99">
        <v>6578428.5874633798</v>
      </c>
      <c r="CL128" s="99">
        <v>3181780.7835693401</v>
      </c>
      <c r="CM128" s="166">
        <v>9780.0009915828705</v>
      </c>
      <c r="CN128" s="166">
        <v>1394300.6859741199</v>
      </c>
      <c r="CO128" s="166">
        <v>9257596.6333007794</v>
      </c>
      <c r="CP128" s="99">
        <v>3181780.7835693401</v>
      </c>
      <c r="CQ128" s="99">
        <v>204.172107918188</v>
      </c>
      <c r="CR128" s="99">
        <v>29139.2664577961</v>
      </c>
      <c r="CS128" s="99">
        <v>296756.91563797003</v>
      </c>
      <c r="CT128" s="99">
        <v>40681.340900898002</v>
      </c>
      <c r="CU128" s="98">
        <v>3457.4875906369998</v>
      </c>
      <c r="CV128" s="98">
        <v>1861.3988073420001</v>
      </c>
      <c r="CW128" s="98">
        <v>774988.01143550896</v>
      </c>
      <c r="CX128" s="98">
        <v>6649734.4897918701</v>
      </c>
    </row>
    <row r="129" spans="1:102" x14ac:dyDescent="0.2">
      <c r="A129" s="98" t="s">
        <v>52</v>
      </c>
      <c r="B129" s="100">
        <v>43800</v>
      </c>
      <c r="C129" s="99">
        <v>0</v>
      </c>
      <c r="D129" s="99">
        <v>4503.1485621929196</v>
      </c>
      <c r="E129" s="99">
        <v>3413.2666718661799</v>
      </c>
      <c r="F129" s="99">
        <v>363.75366058573098</v>
      </c>
      <c r="G129" s="99">
        <v>211.28334376961001</v>
      </c>
      <c r="H129" s="99">
        <v>0</v>
      </c>
      <c r="I129" s="99">
        <v>0</v>
      </c>
      <c r="J129" s="99">
        <v>1678.04033792019</v>
      </c>
      <c r="K129" s="99">
        <v>0</v>
      </c>
      <c r="L129" s="99">
        <v>455.28249412029999</v>
      </c>
      <c r="M129" s="99">
        <v>108.961896378547</v>
      </c>
      <c r="N129" s="99">
        <v>1739.33195880055</v>
      </c>
      <c r="O129" s="99">
        <v>0</v>
      </c>
      <c r="P129" s="99">
        <v>4410.94925695658</v>
      </c>
      <c r="Q129" s="99">
        <v>1298.9498796165001</v>
      </c>
      <c r="R129" s="99">
        <v>0</v>
      </c>
      <c r="S129" s="99">
        <v>4.5108208413003004</v>
      </c>
      <c r="T129" s="99">
        <v>0</v>
      </c>
      <c r="U129" s="99">
        <v>1680.2219280004499</v>
      </c>
      <c r="V129" s="99">
        <v>0</v>
      </c>
      <c r="W129" s="99">
        <v>435102.43378448498</v>
      </c>
      <c r="X129" s="99">
        <v>220951.79030418399</v>
      </c>
      <c r="Y129" s="99">
        <v>5769.1509503126099</v>
      </c>
      <c r="Z129" s="99">
        <v>31588.515607357</v>
      </c>
      <c r="AA129" s="99">
        <v>0</v>
      </c>
      <c r="AB129" s="99">
        <v>0</v>
      </c>
      <c r="AC129" s="99">
        <v>618601.82643890404</v>
      </c>
      <c r="AD129" s="99">
        <v>0</v>
      </c>
      <c r="AE129" s="99">
        <v>4352.0567492246601</v>
      </c>
      <c r="AF129" s="99">
        <v>8984.7598835229892</v>
      </c>
      <c r="AG129" s="99">
        <v>80090.960396766706</v>
      </c>
      <c r="AH129" s="99">
        <v>0</v>
      </c>
      <c r="AI129" s="99">
        <v>424077.35769271897</v>
      </c>
      <c r="AJ129" s="99">
        <v>147387.21023750299</v>
      </c>
      <c r="AK129" s="99">
        <v>0</v>
      </c>
      <c r="AL129" s="99">
        <v>696.3932422176</v>
      </c>
      <c r="AM129" s="99">
        <v>0</v>
      </c>
      <c r="AN129" s="99">
        <v>619115.64179992699</v>
      </c>
      <c r="AO129" s="99">
        <v>0</v>
      </c>
      <c r="AP129" s="99">
        <v>3978443.1228027302</v>
      </c>
      <c r="AQ129" s="99">
        <v>1881210.7530670201</v>
      </c>
      <c r="AR129" s="99">
        <v>52260.2741684914</v>
      </c>
      <c r="AS129" s="99">
        <v>314499.352394104</v>
      </c>
      <c r="AT129" s="99">
        <v>0</v>
      </c>
      <c r="AU129" s="99">
        <v>0</v>
      </c>
      <c r="AV129" s="99">
        <v>2507654.46942139</v>
      </c>
      <c r="AW129" s="99">
        <v>0</v>
      </c>
      <c r="AX129" s="99">
        <v>39691.311007499702</v>
      </c>
      <c r="AY129" s="99">
        <v>82245.756113052397</v>
      </c>
      <c r="AZ129" s="99">
        <v>677593.55182647705</v>
      </c>
      <c r="BA129" s="99">
        <v>0</v>
      </c>
      <c r="BB129" s="99">
        <v>3797474.6322326702</v>
      </c>
      <c r="BC129" s="99">
        <v>1268422.9261322001</v>
      </c>
      <c r="BD129" s="99">
        <v>0</v>
      </c>
      <c r="BE129" s="99">
        <v>6338.9210765957796</v>
      </c>
      <c r="BF129" s="99">
        <v>0</v>
      </c>
      <c r="BG129" s="99">
        <v>2508311.0632019001</v>
      </c>
      <c r="BH129" s="99">
        <v>0</v>
      </c>
      <c r="BI129" s="99">
        <v>821516.19811248803</v>
      </c>
      <c r="BJ129" s="99">
        <v>2391618.3965759301</v>
      </c>
      <c r="BK129" s="99">
        <v>205006.75595665001</v>
      </c>
      <c r="BL129" s="99">
        <v>45571.269308090203</v>
      </c>
      <c r="BM129" s="99">
        <v>0</v>
      </c>
      <c r="BN129" s="99">
        <v>0</v>
      </c>
      <c r="BO129" s="99">
        <v>0</v>
      </c>
      <c r="BP129" s="99">
        <v>0</v>
      </c>
      <c r="BQ129" s="99">
        <v>0</v>
      </c>
      <c r="BR129" s="99">
        <v>24028.1652255058</v>
      </c>
      <c r="BS129" s="99">
        <v>1472457.43751526</v>
      </c>
      <c r="BT129" s="99">
        <v>0</v>
      </c>
      <c r="BU129" s="99">
        <v>781452.75476074195</v>
      </c>
      <c r="BV129" s="99">
        <v>996773.07456970203</v>
      </c>
      <c r="BW129" s="99">
        <v>0</v>
      </c>
      <c r="BX129" s="99">
        <v>1078.13056628406</v>
      </c>
      <c r="BY129" s="99">
        <v>0</v>
      </c>
      <c r="BZ129" s="99">
        <v>0</v>
      </c>
      <c r="CA129" s="99">
        <v>7965.81466859579</v>
      </c>
      <c r="CB129" s="99">
        <v>667029.25452423096</v>
      </c>
      <c r="CC129" s="99">
        <v>5857751.6194457998</v>
      </c>
      <c r="CD129" s="99">
        <v>3215537.7685546898</v>
      </c>
      <c r="CE129" s="99">
        <v>212.35741180554001</v>
      </c>
      <c r="CF129" s="99">
        <v>31821.206760883299</v>
      </c>
      <c r="CG129" s="99">
        <v>316919.12477874802</v>
      </c>
      <c r="CH129" s="99">
        <v>45573.343160629302</v>
      </c>
      <c r="CI129" s="99">
        <v>8171.4762152433404</v>
      </c>
      <c r="CJ129" s="99">
        <v>701950.218986511</v>
      </c>
      <c r="CK129" s="99">
        <v>6222090.2854003897</v>
      </c>
      <c r="CL129" s="99">
        <v>3259727.4205322298</v>
      </c>
      <c r="CM129" s="166">
        <v>9849.3634377718008</v>
      </c>
      <c r="CN129" s="166">
        <v>1338198.26556396</v>
      </c>
      <c r="CO129" s="166">
        <v>8672301.8989257794</v>
      </c>
      <c r="CP129" s="99">
        <v>3259727.4205322298</v>
      </c>
      <c r="CQ129" s="99">
        <v>209.31941697560299</v>
      </c>
      <c r="CR129" s="99">
        <v>30829.985899210002</v>
      </c>
      <c r="CS129" s="99">
        <v>307835.18501663202</v>
      </c>
      <c r="CT129" s="99">
        <v>44465.572887420698</v>
      </c>
      <c r="CU129" s="98">
        <v>3426.8524031649999</v>
      </c>
      <c r="CV129" s="98">
        <v>1865.397135874</v>
      </c>
      <c r="CW129" s="98">
        <v>698850.46128511429</v>
      </c>
      <c r="CX129" s="98">
        <v>6174670.7442245483</v>
      </c>
    </row>
    <row r="130" spans="1:102" x14ac:dyDescent="0.2">
      <c r="A130" s="98" t="s">
        <v>53</v>
      </c>
      <c r="B130" s="100">
        <v>38047</v>
      </c>
      <c r="C130" s="99">
        <v>0</v>
      </c>
      <c r="D130" s="99">
        <v>1250.2973093390499</v>
      </c>
      <c r="E130" s="99">
        <v>6030.4412146210698</v>
      </c>
      <c r="F130" s="99">
        <v>10.9589081159793</v>
      </c>
      <c r="G130" s="99">
        <v>0</v>
      </c>
      <c r="H130" s="99">
        <v>87.503566880710395</v>
      </c>
      <c r="I130" s="99">
        <v>0</v>
      </c>
      <c r="J130" s="99">
        <v>3.9438501989934598</v>
      </c>
      <c r="K130" s="99">
        <v>0</v>
      </c>
      <c r="L130" s="99">
        <v>827.05649919062898</v>
      </c>
      <c r="M130" s="99">
        <v>108.642936920747</v>
      </c>
      <c r="N130" s="99">
        <v>2703.0566153228301</v>
      </c>
      <c r="O130" s="99">
        <v>0</v>
      </c>
      <c r="P130" s="99">
        <v>0</v>
      </c>
      <c r="Q130" s="99">
        <v>3338.0124223828302</v>
      </c>
      <c r="R130" s="99">
        <v>0</v>
      </c>
      <c r="S130" s="99">
        <v>0</v>
      </c>
      <c r="T130" s="99">
        <v>85.651423092931495</v>
      </c>
      <c r="U130" s="99">
        <v>542.12497229129099</v>
      </c>
      <c r="V130" s="99">
        <v>0</v>
      </c>
      <c r="W130" s="99">
        <v>126128.29045104999</v>
      </c>
      <c r="X130" s="99">
        <v>1153124.54193115</v>
      </c>
      <c r="Y130" s="99">
        <v>1636.7089227289</v>
      </c>
      <c r="Z130" s="99">
        <v>0</v>
      </c>
      <c r="AA130" s="99">
        <v>20367.956110239</v>
      </c>
      <c r="AB130" s="99">
        <v>0</v>
      </c>
      <c r="AC130" s="99">
        <v>831.82322910428002</v>
      </c>
      <c r="AD130" s="99">
        <v>0</v>
      </c>
      <c r="AE130" s="99">
        <v>97103.476045608506</v>
      </c>
      <c r="AF130" s="99">
        <v>12738.390011549</v>
      </c>
      <c r="AG130" s="99">
        <v>525428.17375183105</v>
      </c>
      <c r="AH130" s="99">
        <v>0</v>
      </c>
      <c r="AI130" s="99">
        <v>0</v>
      </c>
      <c r="AJ130" s="99">
        <v>629926.59690856899</v>
      </c>
      <c r="AK130" s="99">
        <v>0</v>
      </c>
      <c r="AL130" s="99">
        <v>0</v>
      </c>
      <c r="AM130" s="99">
        <v>19886.6420989037</v>
      </c>
      <c r="AN130" s="99">
        <v>229434.75319671599</v>
      </c>
      <c r="AO130" s="99">
        <v>0</v>
      </c>
      <c r="AP130" s="99">
        <v>812237.22251892101</v>
      </c>
      <c r="AQ130" s="99">
        <v>6979063.5787963904</v>
      </c>
      <c r="AR130" s="99">
        <v>9604.0430861711502</v>
      </c>
      <c r="AS130" s="99">
        <v>0</v>
      </c>
      <c r="AT130" s="99">
        <v>122788.79456138601</v>
      </c>
      <c r="AU130" s="99">
        <v>0</v>
      </c>
      <c r="AV130" s="99">
        <v>1932.5850273221699</v>
      </c>
      <c r="AW130" s="99">
        <v>0</v>
      </c>
      <c r="AX130" s="99">
        <v>582606.06159210205</v>
      </c>
      <c r="AY130" s="99">
        <v>82682.136373519897</v>
      </c>
      <c r="AZ130" s="99">
        <v>3164509.4718017601</v>
      </c>
      <c r="BA130" s="99">
        <v>0</v>
      </c>
      <c r="BB130" s="99">
        <v>0</v>
      </c>
      <c r="BC130" s="99">
        <v>3813767.2856140099</v>
      </c>
      <c r="BD130" s="99">
        <v>0</v>
      </c>
      <c r="BE130" s="99">
        <v>0</v>
      </c>
      <c r="BF130" s="99">
        <v>116633.56228256199</v>
      </c>
      <c r="BG130" s="99">
        <v>529747.68623352097</v>
      </c>
      <c r="BH130" s="99">
        <v>0</v>
      </c>
      <c r="BI130" s="99">
        <v>33258.686628341697</v>
      </c>
      <c r="BJ130" s="99">
        <v>2257551.18780518</v>
      </c>
      <c r="BK130" s="99">
        <v>3106.6908694505701</v>
      </c>
      <c r="BL130" s="99">
        <v>0</v>
      </c>
      <c r="BM130" s="99">
        <v>0</v>
      </c>
      <c r="BN130" s="99">
        <v>0</v>
      </c>
      <c r="BO130" s="99">
        <v>0</v>
      </c>
      <c r="BP130" s="99">
        <v>0</v>
      </c>
      <c r="BQ130" s="99">
        <v>0</v>
      </c>
      <c r="BR130" s="99">
        <v>21954.968006610899</v>
      </c>
      <c r="BS130" s="99">
        <v>913790.38584136998</v>
      </c>
      <c r="BT130" s="99">
        <v>0</v>
      </c>
      <c r="BU130" s="99">
        <v>0</v>
      </c>
      <c r="BV130" s="99">
        <v>1371871.56596375</v>
      </c>
      <c r="BW130" s="99">
        <v>0</v>
      </c>
      <c r="BX130" s="99">
        <v>0</v>
      </c>
      <c r="BY130" s="99">
        <v>0</v>
      </c>
      <c r="BZ130" s="99">
        <v>0</v>
      </c>
      <c r="CA130" s="99">
        <v>7277.5132222175598</v>
      </c>
      <c r="CB130" s="99">
        <v>1288173.0443267799</v>
      </c>
      <c r="CC130" s="99">
        <v>7787381.3263549795</v>
      </c>
      <c r="CD130" s="99">
        <v>2304742.9639587398</v>
      </c>
      <c r="CE130" s="99">
        <v>84.922230351716294</v>
      </c>
      <c r="CF130" s="99">
        <v>20474.663094282201</v>
      </c>
      <c r="CG130" s="99">
        <v>123403.188436508</v>
      </c>
      <c r="CH130" s="99">
        <v>0</v>
      </c>
      <c r="CI130" s="99">
        <v>7363.3500806093198</v>
      </c>
      <c r="CJ130" s="99">
        <v>1308881.5195007301</v>
      </c>
      <c r="CK130" s="99">
        <v>7909785.62573242</v>
      </c>
      <c r="CL130" s="99">
        <v>2304249.4430236798</v>
      </c>
      <c r="CM130" s="166">
        <v>7909.3572458624803</v>
      </c>
      <c r="CN130" s="166">
        <v>1537534.8948516799</v>
      </c>
      <c r="CO130" s="166">
        <v>8432414.9724121094</v>
      </c>
      <c r="CP130" s="99">
        <v>2304249.4430236798</v>
      </c>
      <c r="CQ130" s="99">
        <v>0</v>
      </c>
      <c r="CR130" s="99">
        <v>0</v>
      </c>
      <c r="CS130" s="99">
        <v>0</v>
      </c>
      <c r="CT130" s="99">
        <v>0</v>
      </c>
      <c r="CU130" s="98">
        <v>6658.1845728340004</v>
      </c>
      <c r="CV130" s="98">
        <v>3.9864034369999999</v>
      </c>
      <c r="CW130" s="98">
        <v>1308647.707421062</v>
      </c>
      <c r="CX130" s="98">
        <v>7910784.5147914877</v>
      </c>
    </row>
    <row r="131" spans="1:102" x14ac:dyDescent="0.2">
      <c r="A131" s="98" t="s">
        <v>53</v>
      </c>
      <c r="B131" s="100">
        <v>38139</v>
      </c>
      <c r="C131" s="99">
        <v>0</v>
      </c>
      <c r="D131" s="99">
        <v>1329.49315696955</v>
      </c>
      <c r="E131" s="99">
        <v>6109.7662228941899</v>
      </c>
      <c r="F131" s="99">
        <v>9.3230003319913504</v>
      </c>
      <c r="G131" s="99">
        <v>0</v>
      </c>
      <c r="H131" s="99">
        <v>78.618675762787504</v>
      </c>
      <c r="I131" s="99">
        <v>0</v>
      </c>
      <c r="J131" s="99">
        <v>48.399097183719299</v>
      </c>
      <c r="K131" s="99">
        <v>0</v>
      </c>
      <c r="L131" s="99">
        <v>1476.30460636318</v>
      </c>
      <c r="M131" s="99">
        <v>111.435029592365</v>
      </c>
      <c r="N131" s="99">
        <v>2829.7632130980501</v>
      </c>
      <c r="O131" s="99">
        <v>0</v>
      </c>
      <c r="P131" s="99">
        <v>0</v>
      </c>
      <c r="Q131" s="99">
        <v>3298.3480942249298</v>
      </c>
      <c r="R131" s="99">
        <v>0</v>
      </c>
      <c r="S131" s="99">
        <v>0</v>
      </c>
      <c r="T131" s="99">
        <v>79.491591089405105</v>
      </c>
      <c r="U131" s="99">
        <v>567.21127685159399</v>
      </c>
      <c r="V131" s="99">
        <v>0</v>
      </c>
      <c r="W131" s="99">
        <v>141241.12925338699</v>
      </c>
      <c r="X131" s="99">
        <v>1164755.5745697001</v>
      </c>
      <c r="Y131" s="99">
        <v>1321.8494974523801</v>
      </c>
      <c r="Z131" s="99">
        <v>0</v>
      </c>
      <c r="AA131" s="99">
        <v>19541.056240796999</v>
      </c>
      <c r="AB131" s="99">
        <v>0</v>
      </c>
      <c r="AC131" s="99">
        <v>15746.751642584801</v>
      </c>
      <c r="AD131" s="99">
        <v>0</v>
      </c>
      <c r="AE131" s="99">
        <v>121773.039362907</v>
      </c>
      <c r="AF131" s="99">
        <v>12822.822804331799</v>
      </c>
      <c r="AG131" s="99">
        <v>546187.277160645</v>
      </c>
      <c r="AH131" s="99">
        <v>0</v>
      </c>
      <c r="AI131" s="99">
        <v>0</v>
      </c>
      <c r="AJ131" s="99">
        <v>623132.42081451404</v>
      </c>
      <c r="AK131" s="99">
        <v>0</v>
      </c>
      <c r="AL131" s="99">
        <v>0</v>
      </c>
      <c r="AM131" s="99">
        <v>19627.564199447599</v>
      </c>
      <c r="AN131" s="99">
        <v>243616.37032890299</v>
      </c>
      <c r="AO131" s="99">
        <v>0</v>
      </c>
      <c r="AP131" s="99">
        <v>884511.30910491897</v>
      </c>
      <c r="AQ131" s="99">
        <v>7135712.5197753897</v>
      </c>
      <c r="AR131" s="99">
        <v>7767.2924248576201</v>
      </c>
      <c r="AS131" s="99">
        <v>0</v>
      </c>
      <c r="AT131" s="99">
        <v>117950.42768096901</v>
      </c>
      <c r="AU131" s="99">
        <v>0</v>
      </c>
      <c r="AV131" s="99">
        <v>36821.556374072999</v>
      </c>
      <c r="AW131" s="99">
        <v>0</v>
      </c>
      <c r="AX131" s="99">
        <v>802022.12959289597</v>
      </c>
      <c r="AY131" s="99">
        <v>80943.210144996599</v>
      </c>
      <c r="AZ131" s="99">
        <v>3333996.2644653302</v>
      </c>
      <c r="BA131" s="99">
        <v>0</v>
      </c>
      <c r="BB131" s="99">
        <v>0</v>
      </c>
      <c r="BC131" s="99">
        <v>3817332.4373779302</v>
      </c>
      <c r="BD131" s="99">
        <v>0</v>
      </c>
      <c r="BE131" s="99">
        <v>0</v>
      </c>
      <c r="BF131" s="99">
        <v>115915.154537201</v>
      </c>
      <c r="BG131" s="99">
        <v>563398.02326202404</v>
      </c>
      <c r="BH131" s="99">
        <v>0</v>
      </c>
      <c r="BI131" s="99">
        <v>34692.258584499403</v>
      </c>
      <c r="BJ131" s="99">
        <v>2312387.6452331501</v>
      </c>
      <c r="BK131" s="99">
        <v>2605.4507848620401</v>
      </c>
      <c r="BL131" s="99">
        <v>0</v>
      </c>
      <c r="BM131" s="99">
        <v>0</v>
      </c>
      <c r="BN131" s="99">
        <v>0</v>
      </c>
      <c r="BO131" s="99">
        <v>0</v>
      </c>
      <c r="BP131" s="99">
        <v>0</v>
      </c>
      <c r="BQ131" s="99">
        <v>0</v>
      </c>
      <c r="BR131" s="99">
        <v>22203.120412349701</v>
      </c>
      <c r="BS131" s="99">
        <v>962160.26592254604</v>
      </c>
      <c r="BT131" s="99">
        <v>0</v>
      </c>
      <c r="BU131" s="99">
        <v>0</v>
      </c>
      <c r="BV131" s="99">
        <v>1346192.74430847</v>
      </c>
      <c r="BW131" s="99">
        <v>0</v>
      </c>
      <c r="BX131" s="99">
        <v>0</v>
      </c>
      <c r="BY131" s="99">
        <v>0</v>
      </c>
      <c r="BZ131" s="99">
        <v>0</v>
      </c>
      <c r="CA131" s="99">
        <v>7462.7284067273104</v>
      </c>
      <c r="CB131" s="99">
        <v>1296529.08592224</v>
      </c>
      <c r="CC131" s="99">
        <v>8017034.4257202102</v>
      </c>
      <c r="CD131" s="99">
        <v>2334006.0479126</v>
      </c>
      <c r="CE131" s="99">
        <v>87.128434120677397</v>
      </c>
      <c r="CF131" s="99">
        <v>21525.798148155201</v>
      </c>
      <c r="CG131" s="99">
        <v>130204.23021316501</v>
      </c>
      <c r="CH131" s="99">
        <v>0</v>
      </c>
      <c r="CI131" s="99">
        <v>7546.6283980607996</v>
      </c>
      <c r="CJ131" s="99">
        <v>1316955.7028503399</v>
      </c>
      <c r="CK131" s="99">
        <v>8144531.74499512</v>
      </c>
      <c r="CL131" s="99">
        <v>2335673.0663452102</v>
      </c>
      <c r="CM131" s="166">
        <v>8119.5151974558803</v>
      </c>
      <c r="CN131" s="166">
        <v>1557553.0306396501</v>
      </c>
      <c r="CO131" s="166">
        <v>8691269.84057617</v>
      </c>
      <c r="CP131" s="99">
        <v>2335673.0663452102</v>
      </c>
      <c r="CQ131" s="99">
        <v>0</v>
      </c>
      <c r="CR131" s="99">
        <v>0</v>
      </c>
      <c r="CS131" s="99">
        <v>0</v>
      </c>
      <c r="CT131" s="99">
        <v>0</v>
      </c>
      <c r="CU131" s="98">
        <v>6702.861453513</v>
      </c>
      <c r="CV131" s="98">
        <v>55.339585348</v>
      </c>
      <c r="CW131" s="98">
        <v>1318054.8840703953</v>
      </c>
      <c r="CX131" s="98">
        <v>8147238.6559333755</v>
      </c>
    </row>
    <row r="132" spans="1:102" x14ac:dyDescent="0.2">
      <c r="A132" s="98" t="s">
        <v>53</v>
      </c>
      <c r="B132" s="100">
        <v>38231</v>
      </c>
      <c r="C132" s="99">
        <v>0</v>
      </c>
      <c r="D132" s="99">
        <v>1374.9557402580999</v>
      </c>
      <c r="E132" s="99">
        <v>6146.2046005725897</v>
      </c>
      <c r="F132" s="99">
        <v>12.4265972349094</v>
      </c>
      <c r="G132" s="99">
        <v>0</v>
      </c>
      <c r="H132" s="99">
        <v>72.929765864275396</v>
      </c>
      <c r="I132" s="99">
        <v>0</v>
      </c>
      <c r="J132" s="99">
        <v>128.571787282825</v>
      </c>
      <c r="K132" s="99">
        <v>0</v>
      </c>
      <c r="L132" s="99">
        <v>1665.88320626318</v>
      </c>
      <c r="M132" s="99">
        <v>111.084017324261</v>
      </c>
      <c r="N132" s="99">
        <v>2876.2665018141302</v>
      </c>
      <c r="O132" s="99">
        <v>0</v>
      </c>
      <c r="P132" s="99">
        <v>0</v>
      </c>
      <c r="Q132" s="99">
        <v>3290.43676322699</v>
      </c>
      <c r="R132" s="99">
        <v>0</v>
      </c>
      <c r="S132" s="99">
        <v>0</v>
      </c>
      <c r="T132" s="99">
        <v>74.463266902603195</v>
      </c>
      <c r="U132" s="99">
        <v>582.40854972600903</v>
      </c>
      <c r="V132" s="99">
        <v>0</v>
      </c>
      <c r="W132" s="99">
        <v>138093.310846329</v>
      </c>
      <c r="X132" s="99">
        <v>1162988.1111145001</v>
      </c>
      <c r="Y132" s="99">
        <v>1981.3108306676099</v>
      </c>
      <c r="Z132" s="99">
        <v>0</v>
      </c>
      <c r="AA132" s="99">
        <v>19024.287005186099</v>
      </c>
      <c r="AB132" s="99">
        <v>0</v>
      </c>
      <c r="AC132" s="99">
        <v>34448.870197296099</v>
      </c>
      <c r="AD132" s="99">
        <v>0</v>
      </c>
      <c r="AE132" s="99">
        <v>129501.36658287</v>
      </c>
      <c r="AF132" s="99">
        <v>11202.8243604898</v>
      </c>
      <c r="AG132" s="99">
        <v>555225.50723266602</v>
      </c>
      <c r="AH132" s="99">
        <v>0</v>
      </c>
      <c r="AI132" s="99">
        <v>0</v>
      </c>
      <c r="AJ132" s="99">
        <v>615462.82825470006</v>
      </c>
      <c r="AK132" s="99">
        <v>0</v>
      </c>
      <c r="AL132" s="99">
        <v>0</v>
      </c>
      <c r="AM132" s="99">
        <v>18899.650801897002</v>
      </c>
      <c r="AN132" s="99">
        <v>240641.45260238601</v>
      </c>
      <c r="AO132" s="99">
        <v>0</v>
      </c>
      <c r="AP132" s="99">
        <v>865940.82931518601</v>
      </c>
      <c r="AQ132" s="99">
        <v>7260147.84228516</v>
      </c>
      <c r="AR132" s="99">
        <v>12192.0609023571</v>
      </c>
      <c r="AS132" s="99">
        <v>0</v>
      </c>
      <c r="AT132" s="99">
        <v>112387.705015182</v>
      </c>
      <c r="AU132" s="99">
        <v>0</v>
      </c>
      <c r="AV132" s="99">
        <v>83879.846155166597</v>
      </c>
      <c r="AW132" s="99">
        <v>0</v>
      </c>
      <c r="AX132" s="99">
        <v>825517.00357055699</v>
      </c>
      <c r="AY132" s="99">
        <v>71226.046760559097</v>
      </c>
      <c r="AZ132" s="99">
        <v>3458189.7776184101</v>
      </c>
      <c r="BA132" s="99">
        <v>0</v>
      </c>
      <c r="BB132" s="99">
        <v>0</v>
      </c>
      <c r="BC132" s="99">
        <v>3905652.0774841299</v>
      </c>
      <c r="BD132" s="99">
        <v>0</v>
      </c>
      <c r="BE132" s="99">
        <v>0</v>
      </c>
      <c r="BF132" s="99">
        <v>116004.997817993</v>
      </c>
      <c r="BG132" s="99">
        <v>574115.67678832996</v>
      </c>
      <c r="BH132" s="99">
        <v>0</v>
      </c>
      <c r="BI132" s="99">
        <v>34566.0331420898</v>
      </c>
      <c r="BJ132" s="99">
        <v>2358688.5781555199</v>
      </c>
      <c r="BK132" s="99">
        <v>3956.1689584851301</v>
      </c>
      <c r="BL132" s="99">
        <v>0</v>
      </c>
      <c r="BM132" s="99">
        <v>0</v>
      </c>
      <c r="BN132" s="99">
        <v>0</v>
      </c>
      <c r="BO132" s="99">
        <v>0</v>
      </c>
      <c r="BP132" s="99">
        <v>0</v>
      </c>
      <c r="BQ132" s="99">
        <v>0</v>
      </c>
      <c r="BR132" s="99">
        <v>19865.2404098511</v>
      </c>
      <c r="BS132" s="99">
        <v>1004206.18850708</v>
      </c>
      <c r="BT132" s="99">
        <v>0</v>
      </c>
      <c r="BU132" s="99">
        <v>0</v>
      </c>
      <c r="BV132" s="99">
        <v>1369928.20002747</v>
      </c>
      <c r="BW132" s="99">
        <v>0</v>
      </c>
      <c r="BX132" s="99">
        <v>0</v>
      </c>
      <c r="BY132" s="99">
        <v>0</v>
      </c>
      <c r="BZ132" s="99">
        <v>0</v>
      </c>
      <c r="CA132" s="99">
        <v>7504.1780768632898</v>
      </c>
      <c r="CB132" s="99">
        <v>1289574.60354614</v>
      </c>
      <c r="CC132" s="99">
        <v>8104081.93322754</v>
      </c>
      <c r="CD132" s="99">
        <v>2392571.9763183598</v>
      </c>
      <c r="CE132" s="99">
        <v>88.396337652579007</v>
      </c>
      <c r="CF132" s="99">
        <v>22103.9836506844</v>
      </c>
      <c r="CG132" s="99">
        <v>136840.49254608201</v>
      </c>
      <c r="CH132" s="99">
        <v>0</v>
      </c>
      <c r="CI132" s="99">
        <v>7595.34769445658</v>
      </c>
      <c r="CJ132" s="99">
        <v>1312112.6817627</v>
      </c>
      <c r="CK132" s="99">
        <v>8240198.5493774395</v>
      </c>
      <c r="CL132" s="99">
        <v>2397159.6717529302</v>
      </c>
      <c r="CM132" s="166">
        <v>8157.6719881892204</v>
      </c>
      <c r="CN132" s="166">
        <v>1554921.94184875</v>
      </c>
      <c r="CO132" s="166">
        <v>8832432.8592529297</v>
      </c>
      <c r="CP132" s="99">
        <v>2397159.6717529302</v>
      </c>
      <c r="CQ132" s="99">
        <v>0</v>
      </c>
      <c r="CR132" s="99">
        <v>0</v>
      </c>
      <c r="CS132" s="99">
        <v>0</v>
      </c>
      <c r="CT132" s="99">
        <v>0</v>
      </c>
      <c r="CU132" s="98">
        <v>6699.0942806740004</v>
      </c>
      <c r="CV132" s="98">
        <v>143.25048787700001</v>
      </c>
      <c r="CW132" s="98">
        <v>1311678.5871968244</v>
      </c>
      <c r="CX132" s="98">
        <v>8240922.4257736225</v>
      </c>
    </row>
    <row r="133" spans="1:102" x14ac:dyDescent="0.2">
      <c r="A133" s="98" t="s">
        <v>53</v>
      </c>
      <c r="B133" s="100">
        <v>38322</v>
      </c>
      <c r="C133" s="99">
        <v>0</v>
      </c>
      <c r="D133" s="99">
        <v>1456.13617905974</v>
      </c>
      <c r="E133" s="99">
        <v>6216.4617798924401</v>
      </c>
      <c r="F133" s="99">
        <v>10.4872029419057</v>
      </c>
      <c r="G133" s="99">
        <v>0</v>
      </c>
      <c r="H133" s="99">
        <v>71.313992523588198</v>
      </c>
      <c r="I133" s="99">
        <v>0</v>
      </c>
      <c r="J133" s="99">
        <v>228.469581656158</v>
      </c>
      <c r="K133" s="99">
        <v>0</v>
      </c>
      <c r="L133" s="99">
        <v>1228.2308677732899</v>
      </c>
      <c r="M133" s="99">
        <v>112.82160979974999</v>
      </c>
      <c r="N133" s="99">
        <v>2996.5389092266601</v>
      </c>
      <c r="O133" s="99">
        <v>0</v>
      </c>
      <c r="P133" s="99">
        <v>0</v>
      </c>
      <c r="Q133" s="99">
        <v>3242.66267868876</v>
      </c>
      <c r="R133" s="99">
        <v>0</v>
      </c>
      <c r="S133" s="99">
        <v>0</v>
      </c>
      <c r="T133" s="99">
        <v>78.735061484389007</v>
      </c>
      <c r="U133" s="99">
        <v>631.97566631436302</v>
      </c>
      <c r="V133" s="99">
        <v>0</v>
      </c>
      <c r="W133" s="99">
        <v>143486.038074493</v>
      </c>
      <c r="X133" s="99">
        <v>1159443.7762603799</v>
      </c>
      <c r="Y133" s="99">
        <v>1599.2643896639299</v>
      </c>
      <c r="Z133" s="99">
        <v>0</v>
      </c>
      <c r="AA133" s="99">
        <v>17367.759157180801</v>
      </c>
      <c r="AB133" s="99">
        <v>0</v>
      </c>
      <c r="AC133" s="99">
        <v>87945.378714561506</v>
      </c>
      <c r="AD133" s="99">
        <v>0</v>
      </c>
      <c r="AE133" s="99">
        <v>129653.265443802</v>
      </c>
      <c r="AF133" s="99">
        <v>13157.234318018</v>
      </c>
      <c r="AG133" s="99">
        <v>565478.04669952404</v>
      </c>
      <c r="AH133" s="99">
        <v>0</v>
      </c>
      <c r="AI133" s="99">
        <v>0</v>
      </c>
      <c r="AJ133" s="99">
        <v>604774.42665863002</v>
      </c>
      <c r="AK133" s="99">
        <v>0</v>
      </c>
      <c r="AL133" s="99">
        <v>0</v>
      </c>
      <c r="AM133" s="99">
        <v>19615.683579206499</v>
      </c>
      <c r="AN133" s="99">
        <v>263080.05685424799</v>
      </c>
      <c r="AO133" s="99">
        <v>0</v>
      </c>
      <c r="AP133" s="99">
        <v>925373.28501892101</v>
      </c>
      <c r="AQ133" s="99">
        <v>7338083.5211792002</v>
      </c>
      <c r="AR133" s="99">
        <v>9856.0275809764898</v>
      </c>
      <c r="AS133" s="99">
        <v>0</v>
      </c>
      <c r="AT133" s="99">
        <v>112705.681991577</v>
      </c>
      <c r="AU133" s="99">
        <v>0</v>
      </c>
      <c r="AV133" s="99">
        <v>207027.66690635699</v>
      </c>
      <c r="AW133" s="99">
        <v>0</v>
      </c>
      <c r="AX133" s="99">
        <v>840880.90431213402</v>
      </c>
      <c r="AY133" s="99">
        <v>84213.961214065595</v>
      </c>
      <c r="AZ133" s="99">
        <v>3568554.3515014602</v>
      </c>
      <c r="BA133" s="99">
        <v>0</v>
      </c>
      <c r="BB133" s="99">
        <v>0</v>
      </c>
      <c r="BC133" s="99">
        <v>3814157.4870605501</v>
      </c>
      <c r="BD133" s="99">
        <v>0</v>
      </c>
      <c r="BE133" s="99">
        <v>0</v>
      </c>
      <c r="BF133" s="99">
        <v>129584.08354663799</v>
      </c>
      <c r="BG133" s="99">
        <v>621941.22203064</v>
      </c>
      <c r="BH133" s="99">
        <v>0</v>
      </c>
      <c r="BI133" s="99">
        <v>35479.730779170997</v>
      </c>
      <c r="BJ133" s="99">
        <v>2400248.81610107</v>
      </c>
      <c r="BK133" s="99">
        <v>3172.5523489713701</v>
      </c>
      <c r="BL133" s="99">
        <v>0</v>
      </c>
      <c r="BM133" s="99">
        <v>0</v>
      </c>
      <c r="BN133" s="99">
        <v>0</v>
      </c>
      <c r="BO133" s="99">
        <v>0</v>
      </c>
      <c r="BP133" s="99">
        <v>0</v>
      </c>
      <c r="BQ133" s="99">
        <v>0</v>
      </c>
      <c r="BR133" s="99">
        <v>22286.897569179499</v>
      </c>
      <c r="BS133" s="99">
        <v>1049994.6862792999</v>
      </c>
      <c r="BT133" s="99">
        <v>0</v>
      </c>
      <c r="BU133" s="99">
        <v>0</v>
      </c>
      <c r="BV133" s="99">
        <v>1363648.96417236</v>
      </c>
      <c r="BW133" s="99">
        <v>0</v>
      </c>
      <c r="BX133" s="99">
        <v>0</v>
      </c>
      <c r="BY133" s="99">
        <v>0</v>
      </c>
      <c r="BZ133" s="99">
        <v>0</v>
      </c>
      <c r="CA133" s="99">
        <v>7668.2323433756801</v>
      </c>
      <c r="CB133" s="99">
        <v>1314826.40844727</v>
      </c>
      <c r="CC133" s="99">
        <v>8292215.44714355</v>
      </c>
      <c r="CD133" s="99">
        <v>2434585.2615966802</v>
      </c>
      <c r="CE133" s="99">
        <v>92.990636305883498</v>
      </c>
      <c r="CF133" s="99">
        <v>22866.331214666399</v>
      </c>
      <c r="CG133" s="99">
        <v>149916.367397308</v>
      </c>
      <c r="CH133" s="99">
        <v>0</v>
      </c>
      <c r="CI133" s="99">
        <v>7760.2778432965297</v>
      </c>
      <c r="CJ133" s="99">
        <v>1338087.5600280799</v>
      </c>
      <c r="CK133" s="99">
        <v>8438689.5878906306</v>
      </c>
      <c r="CL133" s="99">
        <v>2439805.4891357399</v>
      </c>
      <c r="CM133" s="166">
        <v>8399.8847571611404</v>
      </c>
      <c r="CN133" s="166">
        <v>1603170.16567993</v>
      </c>
      <c r="CO133" s="166">
        <v>9065338.73901367</v>
      </c>
      <c r="CP133" s="99">
        <v>2439805.4891357399</v>
      </c>
      <c r="CQ133" s="99">
        <v>0</v>
      </c>
      <c r="CR133" s="99">
        <v>0</v>
      </c>
      <c r="CS133" s="99">
        <v>0</v>
      </c>
      <c r="CT133" s="99">
        <v>0</v>
      </c>
      <c r="CU133" s="98">
        <v>6667.9283991729999</v>
      </c>
      <c r="CV133" s="98">
        <v>247.12331983600001</v>
      </c>
      <c r="CW133" s="98">
        <v>1337692.7396619364</v>
      </c>
      <c r="CX133" s="98">
        <v>8442131.8145408574</v>
      </c>
    </row>
    <row r="134" spans="1:102" x14ac:dyDescent="0.2">
      <c r="A134" s="98" t="s">
        <v>53</v>
      </c>
      <c r="B134" s="100">
        <v>38412</v>
      </c>
      <c r="C134" s="99">
        <v>0</v>
      </c>
      <c r="D134" s="99">
        <v>1423.58575335145</v>
      </c>
      <c r="E134" s="99">
        <v>6268.5581161379796</v>
      </c>
      <c r="F134" s="99">
        <v>9.9839811238925904</v>
      </c>
      <c r="G134" s="99">
        <v>0</v>
      </c>
      <c r="H134" s="99">
        <v>61.2897464074194</v>
      </c>
      <c r="I134" s="99">
        <v>0</v>
      </c>
      <c r="J134" s="99">
        <v>333.412765081972</v>
      </c>
      <c r="K134" s="99">
        <v>0</v>
      </c>
      <c r="L134" s="99">
        <v>966.84113953262602</v>
      </c>
      <c r="M134" s="99">
        <v>106.848260176368</v>
      </c>
      <c r="N134" s="99">
        <v>3042.4571434855502</v>
      </c>
      <c r="O134" s="99">
        <v>0</v>
      </c>
      <c r="P134" s="99">
        <v>0</v>
      </c>
      <c r="Q134" s="99">
        <v>3256.3302130103102</v>
      </c>
      <c r="R134" s="99">
        <v>0</v>
      </c>
      <c r="S134" s="99">
        <v>0</v>
      </c>
      <c r="T134" s="99">
        <v>67.345931965857702</v>
      </c>
      <c r="U134" s="99">
        <v>677.09345542639505</v>
      </c>
      <c r="V134" s="99">
        <v>0</v>
      </c>
      <c r="W134" s="99">
        <v>128696.234485626</v>
      </c>
      <c r="X134" s="99">
        <v>1159686.51437378</v>
      </c>
      <c r="Y134" s="99">
        <v>1507.94668444991</v>
      </c>
      <c r="Z134" s="99">
        <v>0</v>
      </c>
      <c r="AA134" s="99">
        <v>14746.152741551399</v>
      </c>
      <c r="AB134" s="99">
        <v>0</v>
      </c>
      <c r="AC134" s="99">
        <v>131992.73180389401</v>
      </c>
      <c r="AD134" s="99">
        <v>0</v>
      </c>
      <c r="AE134" s="99">
        <v>97798.113355636597</v>
      </c>
      <c r="AF134" s="99">
        <v>11129.1340827942</v>
      </c>
      <c r="AG134" s="99">
        <v>564178.21948242199</v>
      </c>
      <c r="AH134" s="99">
        <v>0</v>
      </c>
      <c r="AI134" s="99">
        <v>0</v>
      </c>
      <c r="AJ134" s="99">
        <v>593330.67524719203</v>
      </c>
      <c r="AK134" s="99">
        <v>0</v>
      </c>
      <c r="AL134" s="99">
        <v>0</v>
      </c>
      <c r="AM134" s="99">
        <v>16156.2369227409</v>
      </c>
      <c r="AN134" s="99">
        <v>281692.71197128302</v>
      </c>
      <c r="AO134" s="99">
        <v>0</v>
      </c>
      <c r="AP134" s="99">
        <v>852485.70980071998</v>
      </c>
      <c r="AQ134" s="99">
        <v>7394658.28869629</v>
      </c>
      <c r="AR134" s="99">
        <v>9254.7553040981293</v>
      </c>
      <c r="AS134" s="99">
        <v>0</v>
      </c>
      <c r="AT134" s="99">
        <v>93353.810977935806</v>
      </c>
      <c r="AU134" s="99">
        <v>0</v>
      </c>
      <c r="AV134" s="99">
        <v>315159.18782806402</v>
      </c>
      <c r="AW134" s="99">
        <v>0</v>
      </c>
      <c r="AX134" s="99">
        <v>609637.39463043201</v>
      </c>
      <c r="AY134" s="99">
        <v>74366.428365707397</v>
      </c>
      <c r="AZ134" s="99">
        <v>3596015.3715515099</v>
      </c>
      <c r="BA134" s="99">
        <v>0</v>
      </c>
      <c r="BB134" s="99">
        <v>0</v>
      </c>
      <c r="BC134" s="99">
        <v>3790599.29187012</v>
      </c>
      <c r="BD134" s="99">
        <v>0</v>
      </c>
      <c r="BE134" s="99">
        <v>0</v>
      </c>
      <c r="BF134" s="99">
        <v>100397.97180271101</v>
      </c>
      <c r="BG134" s="99">
        <v>678423.88867950405</v>
      </c>
      <c r="BH134" s="99">
        <v>0</v>
      </c>
      <c r="BI134" s="99">
        <v>36500.208924293504</v>
      </c>
      <c r="BJ134" s="99">
        <v>2399194.1273803702</v>
      </c>
      <c r="BK134" s="99">
        <v>2990.7449950575801</v>
      </c>
      <c r="BL134" s="99">
        <v>0</v>
      </c>
      <c r="BM134" s="99">
        <v>0</v>
      </c>
      <c r="BN134" s="99">
        <v>0</v>
      </c>
      <c r="BO134" s="99">
        <v>0</v>
      </c>
      <c r="BP134" s="99">
        <v>0</v>
      </c>
      <c r="BQ134" s="99">
        <v>0</v>
      </c>
      <c r="BR134" s="99">
        <v>19564.126038312901</v>
      </c>
      <c r="BS134" s="99">
        <v>1060469.7259216299</v>
      </c>
      <c r="BT134" s="99">
        <v>0</v>
      </c>
      <c r="BU134" s="99">
        <v>0</v>
      </c>
      <c r="BV134" s="99">
        <v>1368993.41252136</v>
      </c>
      <c r="BW134" s="99">
        <v>0</v>
      </c>
      <c r="BX134" s="99">
        <v>0</v>
      </c>
      <c r="BY134" s="99">
        <v>0</v>
      </c>
      <c r="BZ134" s="99">
        <v>0</v>
      </c>
      <c r="CA134" s="99">
        <v>7692.2172452807399</v>
      </c>
      <c r="CB134" s="99">
        <v>1307647.4980316199</v>
      </c>
      <c r="CC134" s="99">
        <v>8286679.1693115197</v>
      </c>
      <c r="CD134" s="99">
        <v>2449931.9104309101</v>
      </c>
      <c r="CE134" s="99">
        <v>90.741321146488204</v>
      </c>
      <c r="CF134" s="99">
        <v>21947.958010673501</v>
      </c>
      <c r="CG134" s="99">
        <v>136792.74161910999</v>
      </c>
      <c r="CH134" s="99">
        <v>0</v>
      </c>
      <c r="CI134" s="99">
        <v>7784.16373515129</v>
      </c>
      <c r="CJ134" s="99">
        <v>1330100.67520142</v>
      </c>
      <c r="CK134" s="99">
        <v>8426295.1014404297</v>
      </c>
      <c r="CL134" s="99">
        <v>2455912.8688659701</v>
      </c>
      <c r="CM134" s="166">
        <v>8462.8598206043207</v>
      </c>
      <c r="CN134" s="166">
        <v>1613773.4798584001</v>
      </c>
      <c r="CO134" s="166">
        <v>9100492.9013671894</v>
      </c>
      <c r="CP134" s="99">
        <v>2455912.8688659701</v>
      </c>
      <c r="CQ134" s="99">
        <v>0</v>
      </c>
      <c r="CR134" s="99">
        <v>0</v>
      </c>
      <c r="CS134" s="99">
        <v>0</v>
      </c>
      <c r="CT134" s="99">
        <v>0</v>
      </c>
      <c r="CU134" s="98">
        <v>6671.5567982700004</v>
      </c>
      <c r="CV134" s="98">
        <v>365.97199862299999</v>
      </c>
      <c r="CW134" s="98">
        <v>1329595.4560422935</v>
      </c>
      <c r="CX134" s="98">
        <v>8423471.9109306298</v>
      </c>
    </row>
    <row r="135" spans="1:102" x14ac:dyDescent="0.2">
      <c r="A135" s="98" t="s">
        <v>53</v>
      </c>
      <c r="B135" s="100">
        <v>38504</v>
      </c>
      <c r="C135" s="99">
        <v>0</v>
      </c>
      <c r="D135" s="99">
        <v>1311.00738735497</v>
      </c>
      <c r="E135" s="99">
        <v>6256.3552302718199</v>
      </c>
      <c r="F135" s="99">
        <v>9.9927331079961697</v>
      </c>
      <c r="G135" s="99">
        <v>0</v>
      </c>
      <c r="H135" s="99">
        <v>53.787382465787204</v>
      </c>
      <c r="I135" s="99">
        <v>0</v>
      </c>
      <c r="J135" s="99">
        <v>419.75147124379902</v>
      </c>
      <c r="K135" s="99">
        <v>0</v>
      </c>
      <c r="L135" s="99">
        <v>119.976368037984</v>
      </c>
      <c r="M135" s="99">
        <v>95.629951810464306</v>
      </c>
      <c r="N135" s="99">
        <v>3059.1566923856699</v>
      </c>
      <c r="O135" s="99">
        <v>0</v>
      </c>
      <c r="P135" s="99">
        <v>0</v>
      </c>
      <c r="Q135" s="99">
        <v>4318.8311085700998</v>
      </c>
      <c r="R135" s="99">
        <v>0</v>
      </c>
      <c r="S135" s="99">
        <v>0</v>
      </c>
      <c r="T135" s="99">
        <v>62.9444929366</v>
      </c>
      <c r="U135" s="99">
        <v>719.53360904753197</v>
      </c>
      <c r="V135" s="99">
        <v>0</v>
      </c>
      <c r="W135" s="99">
        <v>207485.92619133001</v>
      </c>
      <c r="X135" s="99">
        <v>1150248.5071716299</v>
      </c>
      <c r="Y135" s="99">
        <v>1405.64867550135</v>
      </c>
      <c r="Z135" s="99">
        <v>0</v>
      </c>
      <c r="AA135" s="99">
        <v>12945.071693420399</v>
      </c>
      <c r="AB135" s="99">
        <v>0</v>
      </c>
      <c r="AC135" s="99">
        <v>168805.26146125799</v>
      </c>
      <c r="AD135" s="99">
        <v>0</v>
      </c>
      <c r="AE135" s="99">
        <v>6390.1008493304298</v>
      </c>
      <c r="AF135" s="99">
        <v>9633.3599040508307</v>
      </c>
      <c r="AG135" s="99">
        <v>561569.15776062</v>
      </c>
      <c r="AH135" s="99">
        <v>0</v>
      </c>
      <c r="AI135" s="99">
        <v>0</v>
      </c>
      <c r="AJ135" s="99">
        <v>789313.14933776902</v>
      </c>
      <c r="AK135" s="99">
        <v>0</v>
      </c>
      <c r="AL135" s="99">
        <v>0</v>
      </c>
      <c r="AM135" s="99">
        <v>15217.6311211586</v>
      </c>
      <c r="AN135" s="99">
        <v>297743.65014267003</v>
      </c>
      <c r="AO135" s="99">
        <v>0</v>
      </c>
      <c r="AP135" s="99">
        <v>862038.41049194301</v>
      </c>
      <c r="AQ135" s="99">
        <v>7386852.9922485398</v>
      </c>
      <c r="AR135" s="99">
        <v>8445.5630342960394</v>
      </c>
      <c r="AS135" s="99">
        <v>0</v>
      </c>
      <c r="AT135" s="99">
        <v>83916.562992095904</v>
      </c>
      <c r="AU135" s="99">
        <v>0</v>
      </c>
      <c r="AV135" s="99">
        <v>422885.12722015398</v>
      </c>
      <c r="AW135" s="99">
        <v>0</v>
      </c>
      <c r="AX135" s="99">
        <v>42765.917305946401</v>
      </c>
      <c r="AY135" s="99">
        <v>67927.347077369704</v>
      </c>
      <c r="AZ135" s="99">
        <v>3579614.9913940402</v>
      </c>
      <c r="BA135" s="99">
        <v>0</v>
      </c>
      <c r="BB135" s="99">
        <v>0</v>
      </c>
      <c r="BC135" s="99">
        <v>4572339.09228516</v>
      </c>
      <c r="BD135" s="99">
        <v>0</v>
      </c>
      <c r="BE135" s="99">
        <v>0</v>
      </c>
      <c r="BF135" s="99">
        <v>97116.242910385103</v>
      </c>
      <c r="BG135" s="99">
        <v>730261.54280853295</v>
      </c>
      <c r="BH135" s="99">
        <v>0</v>
      </c>
      <c r="BI135" s="99">
        <v>118377.594901085</v>
      </c>
      <c r="BJ135" s="99">
        <v>2399403.47839355</v>
      </c>
      <c r="BK135" s="99">
        <v>2940.5340857207798</v>
      </c>
      <c r="BL135" s="99">
        <v>0</v>
      </c>
      <c r="BM135" s="99">
        <v>0</v>
      </c>
      <c r="BN135" s="99">
        <v>0</v>
      </c>
      <c r="BO135" s="99">
        <v>0</v>
      </c>
      <c r="BP135" s="99">
        <v>0</v>
      </c>
      <c r="BQ135" s="99">
        <v>0</v>
      </c>
      <c r="BR135" s="99">
        <v>9025.3179419040698</v>
      </c>
      <c r="BS135" s="99">
        <v>1061981.31167603</v>
      </c>
      <c r="BT135" s="99">
        <v>0</v>
      </c>
      <c r="BU135" s="99">
        <v>0</v>
      </c>
      <c r="BV135" s="99">
        <v>1437742.51739502</v>
      </c>
      <c r="BW135" s="99">
        <v>0</v>
      </c>
      <c r="BX135" s="99">
        <v>0</v>
      </c>
      <c r="BY135" s="99">
        <v>0</v>
      </c>
      <c r="BZ135" s="99">
        <v>0</v>
      </c>
      <c r="CA135" s="99">
        <v>7586.3878394961403</v>
      </c>
      <c r="CB135" s="99">
        <v>1340117.6762085001</v>
      </c>
      <c r="CC135" s="99">
        <v>8202695.9743042002</v>
      </c>
      <c r="CD135" s="99">
        <v>2511643.3201904302</v>
      </c>
      <c r="CE135" s="99">
        <v>92.747901421971605</v>
      </c>
      <c r="CF135" s="99">
        <v>22455.296087265</v>
      </c>
      <c r="CG135" s="99">
        <v>139664.57311821001</v>
      </c>
      <c r="CH135" s="99">
        <v>0</v>
      </c>
      <c r="CI135" s="99">
        <v>7676.7771385312099</v>
      </c>
      <c r="CJ135" s="99">
        <v>1361253.2150878899</v>
      </c>
      <c r="CK135" s="99">
        <v>8343164.3530883798</v>
      </c>
      <c r="CL135" s="99">
        <v>2519502.6958618201</v>
      </c>
      <c r="CM135" s="166">
        <v>8397.8705003261603</v>
      </c>
      <c r="CN135" s="166">
        <v>1656356.9983215299</v>
      </c>
      <c r="CO135" s="166">
        <v>9067513.2001953106</v>
      </c>
      <c r="CP135" s="99">
        <v>2519502.6958618201</v>
      </c>
      <c r="CQ135" s="99">
        <v>0</v>
      </c>
      <c r="CR135" s="99">
        <v>0</v>
      </c>
      <c r="CS135" s="99">
        <v>0</v>
      </c>
      <c r="CT135" s="99">
        <v>0</v>
      </c>
      <c r="CU135" s="98">
        <v>6615.6499355590004</v>
      </c>
      <c r="CV135" s="98">
        <v>454.88293203000001</v>
      </c>
      <c r="CW135" s="98">
        <v>1362572.9722957651</v>
      </c>
      <c r="CX135" s="98">
        <v>8342360.54742241</v>
      </c>
    </row>
    <row r="136" spans="1:102" x14ac:dyDescent="0.2">
      <c r="A136" s="98" t="s">
        <v>53</v>
      </c>
      <c r="B136" s="100">
        <v>38596</v>
      </c>
      <c r="C136" s="99">
        <v>0</v>
      </c>
      <c r="D136" s="99">
        <v>1366.12849313021</v>
      </c>
      <c r="E136" s="99">
        <v>6356.86421471834</v>
      </c>
      <c r="F136" s="99">
        <v>13.807341040927</v>
      </c>
      <c r="G136" s="99">
        <v>0</v>
      </c>
      <c r="H136" s="99">
        <v>53.832623506430501</v>
      </c>
      <c r="I136" s="99">
        <v>0</v>
      </c>
      <c r="J136" s="99">
        <v>497.97221488505602</v>
      </c>
      <c r="K136" s="99">
        <v>0</v>
      </c>
      <c r="L136" s="99">
        <v>83.360185703262701</v>
      </c>
      <c r="M136" s="99">
        <v>90.900655612349496</v>
      </c>
      <c r="N136" s="99">
        <v>3131.2206402123002</v>
      </c>
      <c r="O136" s="99">
        <v>0</v>
      </c>
      <c r="P136" s="99">
        <v>0</v>
      </c>
      <c r="Q136" s="99">
        <v>4421.9965862035797</v>
      </c>
      <c r="R136" s="99">
        <v>0</v>
      </c>
      <c r="S136" s="99">
        <v>0</v>
      </c>
      <c r="T136" s="99">
        <v>66.263221839442807</v>
      </c>
      <c r="U136" s="99">
        <v>730.69939858466398</v>
      </c>
      <c r="V136" s="99">
        <v>0</v>
      </c>
      <c r="W136" s="99">
        <v>127090.702216148</v>
      </c>
      <c r="X136" s="99">
        <v>1139879.4931182901</v>
      </c>
      <c r="Y136" s="99">
        <v>1652.7309479713399</v>
      </c>
      <c r="Z136" s="99">
        <v>0</v>
      </c>
      <c r="AA136" s="99">
        <v>13687.627305149999</v>
      </c>
      <c r="AB136" s="99">
        <v>0</v>
      </c>
      <c r="AC136" s="99">
        <v>195186.52253723101</v>
      </c>
      <c r="AD136" s="99">
        <v>0</v>
      </c>
      <c r="AE136" s="99">
        <v>4450.80100059509</v>
      </c>
      <c r="AF136" s="99">
        <v>9368.2435321807898</v>
      </c>
      <c r="AG136" s="99">
        <v>561852.09169769299</v>
      </c>
      <c r="AH136" s="99">
        <v>0</v>
      </c>
      <c r="AI136" s="99">
        <v>0</v>
      </c>
      <c r="AJ136" s="99">
        <v>684815.00934600795</v>
      </c>
      <c r="AK136" s="99">
        <v>0</v>
      </c>
      <c r="AL136" s="99">
        <v>0</v>
      </c>
      <c r="AM136" s="99">
        <v>16343.7675901651</v>
      </c>
      <c r="AN136" s="99">
        <v>299811.837711334</v>
      </c>
      <c r="AO136" s="99">
        <v>0</v>
      </c>
      <c r="AP136" s="99">
        <v>909709.31881713902</v>
      </c>
      <c r="AQ136" s="99">
        <v>7487584.64562988</v>
      </c>
      <c r="AR136" s="99">
        <v>10964.341726422301</v>
      </c>
      <c r="AS136" s="99">
        <v>0</v>
      </c>
      <c r="AT136" s="99">
        <v>82987.356783866897</v>
      </c>
      <c r="AU136" s="99">
        <v>0</v>
      </c>
      <c r="AV136" s="99">
        <v>499490.33501815802</v>
      </c>
      <c r="AW136" s="99">
        <v>0</v>
      </c>
      <c r="AX136" s="99">
        <v>32581.4201979637</v>
      </c>
      <c r="AY136" s="99">
        <v>68455.833393096895</v>
      </c>
      <c r="AZ136" s="99">
        <v>3669230.2521057101</v>
      </c>
      <c r="BA136" s="99">
        <v>0</v>
      </c>
      <c r="BB136" s="99">
        <v>0</v>
      </c>
      <c r="BC136" s="99">
        <v>4644435.4513549795</v>
      </c>
      <c r="BD136" s="99">
        <v>0</v>
      </c>
      <c r="BE136" s="99">
        <v>0</v>
      </c>
      <c r="BF136" s="99">
        <v>102474.321196556</v>
      </c>
      <c r="BG136" s="99">
        <v>749772.08214569103</v>
      </c>
      <c r="BH136" s="99">
        <v>0</v>
      </c>
      <c r="BI136" s="99">
        <v>143919.52887344401</v>
      </c>
      <c r="BJ136" s="99">
        <v>2437174.7512817401</v>
      </c>
      <c r="BK136" s="99">
        <v>3584.7655051946599</v>
      </c>
      <c r="BL136" s="99">
        <v>0</v>
      </c>
      <c r="BM136" s="99">
        <v>0</v>
      </c>
      <c r="BN136" s="99">
        <v>0</v>
      </c>
      <c r="BO136" s="99">
        <v>0</v>
      </c>
      <c r="BP136" s="99">
        <v>0</v>
      </c>
      <c r="BQ136" s="99">
        <v>0</v>
      </c>
      <c r="BR136" s="99">
        <v>9802.9655990600604</v>
      </c>
      <c r="BS136" s="99">
        <v>1093068.09521484</v>
      </c>
      <c r="BT136" s="99">
        <v>0</v>
      </c>
      <c r="BU136" s="99">
        <v>0</v>
      </c>
      <c r="BV136" s="99">
        <v>1477309.2899169901</v>
      </c>
      <c r="BW136" s="99">
        <v>0</v>
      </c>
      <c r="BX136" s="99">
        <v>0</v>
      </c>
      <c r="BY136" s="99">
        <v>0</v>
      </c>
      <c r="BZ136" s="99">
        <v>0</v>
      </c>
      <c r="CA136" s="99">
        <v>7707.1877127289799</v>
      </c>
      <c r="CB136" s="99">
        <v>1257090.82966614</v>
      </c>
      <c r="CC136" s="99">
        <v>8376958.2589721698</v>
      </c>
      <c r="CD136" s="99">
        <v>2577090.96417236</v>
      </c>
      <c r="CE136" s="99">
        <v>103.53461373318</v>
      </c>
      <c r="CF136" s="99">
        <v>24063.762014865901</v>
      </c>
      <c r="CG136" s="99">
        <v>151289.45287513701</v>
      </c>
      <c r="CH136" s="99">
        <v>0</v>
      </c>
      <c r="CI136" s="99">
        <v>7812.9889497160902</v>
      </c>
      <c r="CJ136" s="99">
        <v>1281288.5743865999</v>
      </c>
      <c r="CK136" s="99">
        <v>8528936.0186767597</v>
      </c>
      <c r="CL136" s="99">
        <v>2586836.41650391</v>
      </c>
      <c r="CM136" s="166">
        <v>8530.2833201885205</v>
      </c>
      <c r="CN136" s="166">
        <v>1578288.9604034401</v>
      </c>
      <c r="CO136" s="166">
        <v>9284464.9735107403</v>
      </c>
      <c r="CP136" s="99">
        <v>2586836.41650391</v>
      </c>
      <c r="CQ136" s="99">
        <v>0</v>
      </c>
      <c r="CR136" s="99">
        <v>0</v>
      </c>
      <c r="CS136" s="99">
        <v>0</v>
      </c>
      <c r="CT136" s="99">
        <v>0</v>
      </c>
      <c r="CU136" s="98">
        <v>6654.189623366</v>
      </c>
      <c r="CV136" s="98">
        <v>542.50696056300001</v>
      </c>
      <c r="CW136" s="98">
        <v>1281154.5916810059</v>
      </c>
      <c r="CX136" s="98">
        <v>8528247.7118473072</v>
      </c>
    </row>
    <row r="137" spans="1:102" x14ac:dyDescent="0.2">
      <c r="A137" s="98" t="s">
        <v>53</v>
      </c>
      <c r="B137" s="100">
        <v>38687</v>
      </c>
      <c r="C137" s="99">
        <v>0</v>
      </c>
      <c r="D137" s="99">
        <v>1529.28605684638</v>
      </c>
      <c r="E137" s="99">
        <v>6342.3729107379904</v>
      </c>
      <c r="F137" s="99">
        <v>11.709494569920899</v>
      </c>
      <c r="G137" s="99">
        <v>0</v>
      </c>
      <c r="H137" s="99">
        <v>45.279756230302198</v>
      </c>
      <c r="I137" s="99">
        <v>0</v>
      </c>
      <c r="J137" s="99">
        <v>603.75667759776104</v>
      </c>
      <c r="K137" s="99">
        <v>0</v>
      </c>
      <c r="L137" s="99">
        <v>63.110114529728897</v>
      </c>
      <c r="M137" s="99">
        <v>94.114815439097598</v>
      </c>
      <c r="N137" s="99">
        <v>3178.3824902772899</v>
      </c>
      <c r="O137" s="99">
        <v>0</v>
      </c>
      <c r="P137" s="99">
        <v>0</v>
      </c>
      <c r="Q137" s="99">
        <v>4544.4678883552597</v>
      </c>
      <c r="R137" s="99">
        <v>0</v>
      </c>
      <c r="S137" s="99">
        <v>0</v>
      </c>
      <c r="T137" s="99">
        <v>63.804966649506198</v>
      </c>
      <c r="U137" s="99">
        <v>763.98999347537801</v>
      </c>
      <c r="V137" s="99">
        <v>0</v>
      </c>
      <c r="W137" s="99">
        <v>156091.87992095901</v>
      </c>
      <c r="X137" s="99">
        <v>1141006.8116607701</v>
      </c>
      <c r="Y137" s="99">
        <v>1254.1038426458799</v>
      </c>
      <c r="Z137" s="99">
        <v>0</v>
      </c>
      <c r="AA137" s="99">
        <v>10736.0584779978</v>
      </c>
      <c r="AB137" s="99">
        <v>0</v>
      </c>
      <c r="AC137" s="99">
        <v>243650.870883942</v>
      </c>
      <c r="AD137" s="99">
        <v>0</v>
      </c>
      <c r="AE137" s="99">
        <v>6238.9192703366298</v>
      </c>
      <c r="AF137" s="99">
        <v>10205.138858676</v>
      </c>
      <c r="AG137" s="99">
        <v>565810.524116516</v>
      </c>
      <c r="AH137" s="99">
        <v>0</v>
      </c>
      <c r="AI137" s="99">
        <v>0</v>
      </c>
      <c r="AJ137" s="99">
        <v>728211.44927215599</v>
      </c>
      <c r="AK137" s="99">
        <v>0</v>
      </c>
      <c r="AL137" s="99">
        <v>0</v>
      </c>
      <c r="AM137" s="99">
        <v>15306.2918425798</v>
      </c>
      <c r="AN137" s="99">
        <v>307105.11678695702</v>
      </c>
      <c r="AO137" s="99">
        <v>0</v>
      </c>
      <c r="AP137" s="99">
        <v>1144057.2959594701</v>
      </c>
      <c r="AQ137" s="99">
        <v>7577936.3489379901</v>
      </c>
      <c r="AR137" s="99">
        <v>8136.8131654858598</v>
      </c>
      <c r="AS137" s="99">
        <v>0</v>
      </c>
      <c r="AT137" s="99">
        <v>70604.685094833403</v>
      </c>
      <c r="AU137" s="99">
        <v>0</v>
      </c>
      <c r="AV137" s="99">
        <v>635420.461380005</v>
      </c>
      <c r="AW137" s="99">
        <v>0</v>
      </c>
      <c r="AX137" s="99">
        <v>44690.642959117897</v>
      </c>
      <c r="AY137" s="99">
        <v>74706.000841140703</v>
      </c>
      <c r="AZ137" s="99">
        <v>3733786.5567321801</v>
      </c>
      <c r="BA137" s="99">
        <v>0</v>
      </c>
      <c r="BB137" s="99">
        <v>0</v>
      </c>
      <c r="BC137" s="99">
        <v>4935753.0443115197</v>
      </c>
      <c r="BD137" s="99">
        <v>0</v>
      </c>
      <c r="BE137" s="99">
        <v>0</v>
      </c>
      <c r="BF137" s="99">
        <v>101853.836916924</v>
      </c>
      <c r="BG137" s="99">
        <v>797403.25701141404</v>
      </c>
      <c r="BH137" s="99">
        <v>0</v>
      </c>
      <c r="BI137" s="99">
        <v>169633.64532089201</v>
      </c>
      <c r="BJ137" s="99">
        <v>2467914.6032714802</v>
      </c>
      <c r="BK137" s="99">
        <v>2679.01576328278</v>
      </c>
      <c r="BL137" s="99">
        <v>0</v>
      </c>
      <c r="BM137" s="99">
        <v>0</v>
      </c>
      <c r="BN137" s="99">
        <v>0</v>
      </c>
      <c r="BO137" s="99">
        <v>0</v>
      </c>
      <c r="BP137" s="99">
        <v>0</v>
      </c>
      <c r="BQ137" s="99">
        <v>0</v>
      </c>
      <c r="BR137" s="99">
        <v>9965.8181900978107</v>
      </c>
      <c r="BS137" s="99">
        <v>1113116.7932281501</v>
      </c>
      <c r="BT137" s="99">
        <v>0</v>
      </c>
      <c r="BU137" s="99">
        <v>0</v>
      </c>
      <c r="BV137" s="99">
        <v>1520322.0834503199</v>
      </c>
      <c r="BW137" s="99">
        <v>0</v>
      </c>
      <c r="BX137" s="99">
        <v>0</v>
      </c>
      <c r="BY137" s="99">
        <v>0</v>
      </c>
      <c r="BZ137" s="99">
        <v>0</v>
      </c>
      <c r="CA137" s="99">
        <v>7869.9557264447203</v>
      </c>
      <c r="CB137" s="99">
        <v>1309862.48356628</v>
      </c>
      <c r="CC137" s="99">
        <v>8761942.4189453106</v>
      </c>
      <c r="CD137" s="99">
        <v>2643441.0912780799</v>
      </c>
      <c r="CE137" s="99">
        <v>104.685513782315</v>
      </c>
      <c r="CF137" s="99">
        <v>24407.493105649901</v>
      </c>
      <c r="CG137" s="99">
        <v>158222.41486549401</v>
      </c>
      <c r="CH137" s="99">
        <v>0</v>
      </c>
      <c r="CI137" s="99">
        <v>7972.2790277600297</v>
      </c>
      <c r="CJ137" s="99">
        <v>1334677.2715606701</v>
      </c>
      <c r="CK137" s="99">
        <v>8921519.1986084003</v>
      </c>
      <c r="CL137" s="99">
        <v>2655788.7828979502</v>
      </c>
      <c r="CM137" s="166">
        <v>8735.7484555244391</v>
      </c>
      <c r="CN137" s="166">
        <v>1644189.56413269</v>
      </c>
      <c r="CO137" s="166">
        <v>9721494.8299560491</v>
      </c>
      <c r="CP137" s="99">
        <v>2655788.7828979502</v>
      </c>
      <c r="CQ137" s="99">
        <v>0</v>
      </c>
      <c r="CR137" s="99">
        <v>0</v>
      </c>
      <c r="CS137" s="99">
        <v>0</v>
      </c>
      <c r="CT137" s="99">
        <v>0</v>
      </c>
      <c r="CU137" s="98">
        <v>6535.0952802559996</v>
      </c>
      <c r="CV137" s="98">
        <v>656.49858096499997</v>
      </c>
      <c r="CW137" s="98">
        <v>1334269.9766719299</v>
      </c>
      <c r="CX137" s="98">
        <v>8920164.8338108044</v>
      </c>
    </row>
    <row r="138" spans="1:102" x14ac:dyDescent="0.2">
      <c r="A138" s="98" t="s">
        <v>53</v>
      </c>
      <c r="B138" s="100">
        <v>38777</v>
      </c>
      <c r="C138" s="99">
        <v>0</v>
      </c>
      <c r="D138" s="99">
        <v>1596.0010676533</v>
      </c>
      <c r="E138" s="99">
        <v>6416.1980929970696</v>
      </c>
      <c r="F138" s="99">
        <v>10.908301690942601</v>
      </c>
      <c r="G138" s="99">
        <v>0</v>
      </c>
      <c r="H138" s="99">
        <v>42.651002005208298</v>
      </c>
      <c r="I138" s="99">
        <v>0</v>
      </c>
      <c r="J138" s="99">
        <v>667.66849536448694</v>
      </c>
      <c r="K138" s="99">
        <v>0</v>
      </c>
      <c r="L138" s="99">
        <v>37.321990068536302</v>
      </c>
      <c r="M138" s="99">
        <v>108.139663940296</v>
      </c>
      <c r="N138" s="99">
        <v>3277.4299864769</v>
      </c>
      <c r="O138" s="99">
        <v>30.895964547991799</v>
      </c>
      <c r="P138" s="99">
        <v>0</v>
      </c>
      <c r="Q138" s="99">
        <v>4567.62192845345</v>
      </c>
      <c r="R138" s="99">
        <v>10.486278151162001</v>
      </c>
      <c r="S138" s="99">
        <v>0</v>
      </c>
      <c r="T138" s="99">
        <v>50.168051013723002</v>
      </c>
      <c r="U138" s="99">
        <v>792.69689495861496</v>
      </c>
      <c r="V138" s="99">
        <v>0</v>
      </c>
      <c r="W138" s="99">
        <v>164621.907554626</v>
      </c>
      <c r="X138" s="99">
        <v>1148119.8892669701</v>
      </c>
      <c r="Y138" s="99">
        <v>1192.25832888484</v>
      </c>
      <c r="Z138" s="99">
        <v>0</v>
      </c>
      <c r="AA138" s="99">
        <v>9759.2000546455401</v>
      </c>
      <c r="AB138" s="99">
        <v>0</v>
      </c>
      <c r="AC138" s="99">
        <v>271320.37147903402</v>
      </c>
      <c r="AD138" s="99">
        <v>0</v>
      </c>
      <c r="AE138" s="99">
        <v>4279.7712116241501</v>
      </c>
      <c r="AF138" s="99">
        <v>11875.1626646519</v>
      </c>
      <c r="AG138" s="99">
        <v>577670.05374908401</v>
      </c>
      <c r="AH138" s="99">
        <v>1566.9309969395399</v>
      </c>
      <c r="AI138" s="99">
        <v>0</v>
      </c>
      <c r="AJ138" s="99">
        <v>720372.62923431396</v>
      </c>
      <c r="AK138" s="99">
        <v>1552.85118879378</v>
      </c>
      <c r="AL138" s="99">
        <v>0</v>
      </c>
      <c r="AM138" s="99">
        <v>12081.2506884336</v>
      </c>
      <c r="AN138" s="99">
        <v>316723.15280532802</v>
      </c>
      <c r="AO138" s="99">
        <v>0</v>
      </c>
      <c r="AP138" s="99">
        <v>1253348.0579071001</v>
      </c>
      <c r="AQ138" s="99">
        <v>7709568.2408447303</v>
      </c>
      <c r="AR138" s="99">
        <v>8471.3993386030197</v>
      </c>
      <c r="AS138" s="99">
        <v>0</v>
      </c>
      <c r="AT138" s="99">
        <v>65162.5457568169</v>
      </c>
      <c r="AU138" s="99">
        <v>0</v>
      </c>
      <c r="AV138" s="99">
        <v>709853.47074127197</v>
      </c>
      <c r="AW138" s="99">
        <v>0</v>
      </c>
      <c r="AX138" s="99">
        <v>29546.1199579239</v>
      </c>
      <c r="AY138" s="99">
        <v>86139.3131370544</v>
      </c>
      <c r="AZ138" s="99">
        <v>3857021.05682373</v>
      </c>
      <c r="BA138" s="99">
        <v>12333.588476180999</v>
      </c>
      <c r="BB138" s="99">
        <v>0</v>
      </c>
      <c r="BC138" s="99">
        <v>4962311.2072753897</v>
      </c>
      <c r="BD138" s="99">
        <v>10335.6526842117</v>
      </c>
      <c r="BE138" s="99">
        <v>0</v>
      </c>
      <c r="BF138" s="99">
        <v>79306.531460761995</v>
      </c>
      <c r="BG138" s="99">
        <v>827962.66207885696</v>
      </c>
      <c r="BH138" s="99">
        <v>0</v>
      </c>
      <c r="BI138" s="99">
        <v>188760.68067359901</v>
      </c>
      <c r="BJ138" s="99">
        <v>2514624.9780578599</v>
      </c>
      <c r="BK138" s="99">
        <v>2645.4250726401801</v>
      </c>
      <c r="BL138" s="99">
        <v>0</v>
      </c>
      <c r="BM138" s="99">
        <v>0</v>
      </c>
      <c r="BN138" s="99">
        <v>0</v>
      </c>
      <c r="BO138" s="99">
        <v>0</v>
      </c>
      <c r="BP138" s="99">
        <v>0</v>
      </c>
      <c r="BQ138" s="99">
        <v>0</v>
      </c>
      <c r="BR138" s="99">
        <v>15115.5657035112</v>
      </c>
      <c r="BS138" s="99">
        <v>1153302.4605865499</v>
      </c>
      <c r="BT138" s="99">
        <v>2403.4856092929799</v>
      </c>
      <c r="BU138" s="99">
        <v>0</v>
      </c>
      <c r="BV138" s="99">
        <v>1543597.21212769</v>
      </c>
      <c r="BW138" s="99">
        <v>1062.7347910404201</v>
      </c>
      <c r="BX138" s="99">
        <v>0</v>
      </c>
      <c r="BY138" s="99">
        <v>0</v>
      </c>
      <c r="BZ138" s="99">
        <v>0</v>
      </c>
      <c r="CA138" s="99">
        <v>8015.3828248977698</v>
      </c>
      <c r="CB138" s="99">
        <v>1318168.9837341299</v>
      </c>
      <c r="CC138" s="99">
        <v>8965194.2183837909</v>
      </c>
      <c r="CD138" s="99">
        <v>2717467.0060729999</v>
      </c>
      <c r="CE138" s="99">
        <v>99.373343047685907</v>
      </c>
      <c r="CF138" s="99">
        <v>23822.324011087399</v>
      </c>
      <c r="CG138" s="99">
        <v>156124.185821533</v>
      </c>
      <c r="CH138" s="99">
        <v>0</v>
      </c>
      <c r="CI138" s="99">
        <v>8116.4128994941702</v>
      </c>
      <c r="CJ138" s="99">
        <v>1341974.93470764</v>
      </c>
      <c r="CK138" s="99">
        <v>9124905.53979492</v>
      </c>
      <c r="CL138" s="99">
        <v>2730590.9040222201</v>
      </c>
      <c r="CM138" s="166">
        <v>8904.9549547433908</v>
      </c>
      <c r="CN138" s="166">
        <v>1657237.4333496101</v>
      </c>
      <c r="CO138" s="166">
        <v>9952083.5004882794</v>
      </c>
      <c r="CP138" s="99">
        <v>2730590.9040222201</v>
      </c>
      <c r="CQ138" s="99">
        <v>0</v>
      </c>
      <c r="CR138" s="99">
        <v>0</v>
      </c>
      <c r="CS138" s="99">
        <v>0</v>
      </c>
      <c r="CT138" s="99">
        <v>0</v>
      </c>
      <c r="CU138" s="98">
        <v>6581.8484214749997</v>
      </c>
      <c r="CV138" s="98">
        <v>722.97967234299995</v>
      </c>
      <c r="CW138" s="98">
        <v>1341991.3077452173</v>
      </c>
      <c r="CX138" s="98">
        <v>9121318.4042053241</v>
      </c>
    </row>
    <row r="139" spans="1:102" x14ac:dyDescent="0.2">
      <c r="A139" s="98" t="s">
        <v>53</v>
      </c>
      <c r="B139" s="100">
        <v>38869</v>
      </c>
      <c r="C139" s="99">
        <v>0</v>
      </c>
      <c r="D139" s="99">
        <v>1569.2539311200401</v>
      </c>
      <c r="E139" s="99">
        <v>6466.8753740787497</v>
      </c>
      <c r="F139" s="99">
        <v>19.142306089866899</v>
      </c>
      <c r="G139" s="99">
        <v>0</v>
      </c>
      <c r="H139" s="99">
        <v>38.535135076846899</v>
      </c>
      <c r="I139" s="99">
        <v>0</v>
      </c>
      <c r="J139" s="99">
        <v>726.43506161123503</v>
      </c>
      <c r="K139" s="99">
        <v>0</v>
      </c>
      <c r="L139" s="99">
        <v>44.440202957019203</v>
      </c>
      <c r="M139" s="99">
        <v>127.21227518376</v>
      </c>
      <c r="N139" s="99">
        <v>3360.4378629028802</v>
      </c>
      <c r="O139" s="99">
        <v>30.408026567660301</v>
      </c>
      <c r="P139" s="99">
        <v>0</v>
      </c>
      <c r="Q139" s="99">
        <v>4485.0785057544699</v>
      </c>
      <c r="R139" s="99">
        <v>10.908439071848999</v>
      </c>
      <c r="S139" s="99">
        <v>0</v>
      </c>
      <c r="T139" s="99">
        <v>44.383971859235302</v>
      </c>
      <c r="U139" s="99">
        <v>814.01434327662002</v>
      </c>
      <c r="V139" s="99">
        <v>0</v>
      </c>
      <c r="W139" s="99">
        <v>151104.28368949899</v>
      </c>
      <c r="X139" s="99">
        <v>1137517.2110290499</v>
      </c>
      <c r="Y139" s="99">
        <v>1286.0055939257099</v>
      </c>
      <c r="Z139" s="99">
        <v>0</v>
      </c>
      <c r="AA139" s="99">
        <v>8589.5776714086496</v>
      </c>
      <c r="AB139" s="99">
        <v>0</v>
      </c>
      <c r="AC139" s="99">
        <v>287449.09724426299</v>
      </c>
      <c r="AD139" s="99">
        <v>0</v>
      </c>
      <c r="AE139" s="99">
        <v>4157.2881194949196</v>
      </c>
      <c r="AF139" s="99">
        <v>14231.9189226627</v>
      </c>
      <c r="AG139" s="99">
        <v>581893.70021057106</v>
      </c>
      <c r="AH139" s="99">
        <v>1435.35712480545</v>
      </c>
      <c r="AI139" s="99">
        <v>0</v>
      </c>
      <c r="AJ139" s="99">
        <v>678318.71491241502</v>
      </c>
      <c r="AK139" s="99">
        <v>2286.4376812577202</v>
      </c>
      <c r="AL139" s="99">
        <v>0</v>
      </c>
      <c r="AM139" s="99">
        <v>10200.551377415701</v>
      </c>
      <c r="AN139" s="99">
        <v>319972.88465118402</v>
      </c>
      <c r="AO139" s="99">
        <v>0</v>
      </c>
      <c r="AP139" s="99">
        <v>1139768.99588013</v>
      </c>
      <c r="AQ139" s="99">
        <v>7699652.21557617</v>
      </c>
      <c r="AR139" s="99">
        <v>9733.9869769811594</v>
      </c>
      <c r="AS139" s="99">
        <v>0</v>
      </c>
      <c r="AT139" s="99">
        <v>56264.852322578401</v>
      </c>
      <c r="AU139" s="99">
        <v>0</v>
      </c>
      <c r="AV139" s="99">
        <v>765952.129974365</v>
      </c>
      <c r="AW139" s="99">
        <v>0</v>
      </c>
      <c r="AX139" s="99">
        <v>30416.517095088999</v>
      </c>
      <c r="AY139" s="99">
        <v>103528.66394042999</v>
      </c>
      <c r="AZ139" s="99">
        <v>3924238.2281189002</v>
      </c>
      <c r="BA139" s="99">
        <v>11171.321686863899</v>
      </c>
      <c r="BB139" s="99">
        <v>0</v>
      </c>
      <c r="BC139" s="99">
        <v>4706766.2114257803</v>
      </c>
      <c r="BD139" s="99">
        <v>14994.648326516201</v>
      </c>
      <c r="BE139" s="99">
        <v>0</v>
      </c>
      <c r="BF139" s="99">
        <v>67222.981400489807</v>
      </c>
      <c r="BG139" s="99">
        <v>845265.63697052002</v>
      </c>
      <c r="BH139" s="99">
        <v>0</v>
      </c>
      <c r="BI139" s="99">
        <v>186587.83228683501</v>
      </c>
      <c r="BJ139" s="99">
        <v>2515727.1789245601</v>
      </c>
      <c r="BK139" s="99">
        <v>3035.33926352859</v>
      </c>
      <c r="BL139" s="99">
        <v>0</v>
      </c>
      <c r="BM139" s="99">
        <v>0</v>
      </c>
      <c r="BN139" s="99">
        <v>0</v>
      </c>
      <c r="BO139" s="99">
        <v>0</v>
      </c>
      <c r="BP139" s="99">
        <v>0</v>
      </c>
      <c r="BQ139" s="99">
        <v>0</v>
      </c>
      <c r="BR139" s="99">
        <v>21600.922708272901</v>
      </c>
      <c r="BS139" s="99">
        <v>1171794.96800232</v>
      </c>
      <c r="BT139" s="99">
        <v>2209.5387169718701</v>
      </c>
      <c r="BU139" s="99">
        <v>0</v>
      </c>
      <c r="BV139" s="99">
        <v>1489556.2722320601</v>
      </c>
      <c r="BW139" s="99">
        <v>1579.9060171097501</v>
      </c>
      <c r="BX139" s="99">
        <v>0</v>
      </c>
      <c r="BY139" s="99">
        <v>0</v>
      </c>
      <c r="BZ139" s="99">
        <v>0</v>
      </c>
      <c r="CA139" s="99">
        <v>8048.6858561038998</v>
      </c>
      <c r="CB139" s="99">
        <v>1282535.61616516</v>
      </c>
      <c r="CC139" s="99">
        <v>8827411.4549560491</v>
      </c>
      <c r="CD139" s="99">
        <v>2684997.32849121</v>
      </c>
      <c r="CE139" s="99">
        <v>93.459012387320399</v>
      </c>
      <c r="CF139" s="99">
        <v>22054.3718075752</v>
      </c>
      <c r="CG139" s="99">
        <v>150025.78975868199</v>
      </c>
      <c r="CH139" s="99">
        <v>0</v>
      </c>
      <c r="CI139" s="99">
        <v>8142.7653797268904</v>
      </c>
      <c r="CJ139" s="99">
        <v>1304009.89614868</v>
      </c>
      <c r="CK139" s="99">
        <v>8974821.3692627009</v>
      </c>
      <c r="CL139" s="99">
        <v>2699087.5343627902</v>
      </c>
      <c r="CM139" s="166">
        <v>8953.4196530580502</v>
      </c>
      <c r="CN139" s="166">
        <v>1625031.7801055899</v>
      </c>
      <c r="CO139" s="166">
        <v>9815245.9230956994</v>
      </c>
      <c r="CP139" s="99">
        <v>2699087.5343627902</v>
      </c>
      <c r="CQ139" s="99">
        <v>0</v>
      </c>
      <c r="CR139" s="99">
        <v>0</v>
      </c>
      <c r="CS139" s="99">
        <v>0</v>
      </c>
      <c r="CT139" s="99">
        <v>0</v>
      </c>
      <c r="CU139" s="98">
        <v>6604.1229580460003</v>
      </c>
      <c r="CV139" s="98">
        <v>776.83631350799999</v>
      </c>
      <c r="CW139" s="98">
        <v>1304589.9879727352</v>
      </c>
      <c r="CX139" s="98">
        <v>8977437.2447147314</v>
      </c>
    </row>
    <row r="140" spans="1:102" x14ac:dyDescent="0.2">
      <c r="A140" s="98" t="s">
        <v>53</v>
      </c>
      <c r="B140" s="100">
        <v>38961</v>
      </c>
      <c r="C140" s="99">
        <v>0</v>
      </c>
      <c r="D140" s="99">
        <v>1724.93060393631</v>
      </c>
      <c r="E140" s="99">
        <v>6470.1716946959496</v>
      </c>
      <c r="F140" s="99">
        <v>17.816336771939</v>
      </c>
      <c r="G140" s="99">
        <v>0</v>
      </c>
      <c r="H140" s="99">
        <v>38.194901500362903</v>
      </c>
      <c r="I140" s="99">
        <v>0</v>
      </c>
      <c r="J140" s="99">
        <v>776.37786177545797</v>
      </c>
      <c r="K140" s="99">
        <v>0</v>
      </c>
      <c r="L140" s="99">
        <v>57.733216714579598</v>
      </c>
      <c r="M140" s="99">
        <v>151.524449259043</v>
      </c>
      <c r="N140" s="99">
        <v>3394.9767759144302</v>
      </c>
      <c r="O140" s="99">
        <v>27.224483812460701</v>
      </c>
      <c r="P140" s="99">
        <v>0</v>
      </c>
      <c r="Q140" s="99">
        <v>4565.8972282409704</v>
      </c>
      <c r="R140" s="99">
        <v>11.0374685301213</v>
      </c>
      <c r="S140" s="99">
        <v>0</v>
      </c>
      <c r="T140" s="99">
        <v>42.157733194530003</v>
      </c>
      <c r="U140" s="99">
        <v>844.93651667982294</v>
      </c>
      <c r="V140" s="99">
        <v>0</v>
      </c>
      <c r="W140" s="99">
        <v>186318.313058853</v>
      </c>
      <c r="X140" s="99">
        <v>1127782.8868102999</v>
      </c>
      <c r="Y140" s="99">
        <v>1208.1376247108001</v>
      </c>
      <c r="Z140" s="99">
        <v>0</v>
      </c>
      <c r="AA140" s="99">
        <v>8691.3826097250003</v>
      </c>
      <c r="AB140" s="99">
        <v>0</v>
      </c>
      <c r="AC140" s="99">
        <v>299613.51883315999</v>
      </c>
      <c r="AD140" s="99">
        <v>0</v>
      </c>
      <c r="AE140" s="99">
        <v>4914.0970469117201</v>
      </c>
      <c r="AF140" s="99">
        <v>17400.479938268702</v>
      </c>
      <c r="AG140" s="99">
        <v>583517.59168243397</v>
      </c>
      <c r="AH140" s="99">
        <v>1135.4468054920401</v>
      </c>
      <c r="AI140" s="99">
        <v>0</v>
      </c>
      <c r="AJ140" s="99">
        <v>700191.82595062302</v>
      </c>
      <c r="AK140" s="99">
        <v>2863.3564857244501</v>
      </c>
      <c r="AL140" s="99">
        <v>0</v>
      </c>
      <c r="AM140" s="99">
        <v>9992.4051331281698</v>
      </c>
      <c r="AN140" s="99">
        <v>324848.13030624401</v>
      </c>
      <c r="AO140" s="99">
        <v>0</v>
      </c>
      <c r="AP140" s="99">
        <v>1388832.10797119</v>
      </c>
      <c r="AQ140" s="99">
        <v>7675827.4217529297</v>
      </c>
      <c r="AR140" s="99">
        <v>10537.7269332409</v>
      </c>
      <c r="AS140" s="99">
        <v>0</v>
      </c>
      <c r="AT140" s="99">
        <v>53870.143278121897</v>
      </c>
      <c r="AU140" s="99">
        <v>0</v>
      </c>
      <c r="AV140" s="99">
        <v>820346.69845581101</v>
      </c>
      <c r="AW140" s="99">
        <v>0</v>
      </c>
      <c r="AX140" s="99">
        <v>35223.574793338797</v>
      </c>
      <c r="AY140" s="99">
        <v>125060.677603722</v>
      </c>
      <c r="AZ140" s="99">
        <v>3959180.4808654799</v>
      </c>
      <c r="BA140" s="99">
        <v>9346.6360225677508</v>
      </c>
      <c r="BB140" s="99">
        <v>0</v>
      </c>
      <c r="BC140" s="99">
        <v>4947103.6915893601</v>
      </c>
      <c r="BD140" s="99">
        <v>18954.5091826916</v>
      </c>
      <c r="BE140" s="99">
        <v>0</v>
      </c>
      <c r="BF140" s="99">
        <v>65133.6469368935</v>
      </c>
      <c r="BG140" s="99">
        <v>876336.53243255604</v>
      </c>
      <c r="BH140" s="99">
        <v>0</v>
      </c>
      <c r="BI140" s="99">
        <v>202865.281251907</v>
      </c>
      <c r="BJ140" s="99">
        <v>2508641.5134277302</v>
      </c>
      <c r="BK140" s="99">
        <v>2810.6719023883302</v>
      </c>
      <c r="BL140" s="99">
        <v>0</v>
      </c>
      <c r="BM140" s="99">
        <v>0</v>
      </c>
      <c r="BN140" s="99">
        <v>0</v>
      </c>
      <c r="BO140" s="99">
        <v>0</v>
      </c>
      <c r="BP140" s="99">
        <v>0</v>
      </c>
      <c r="BQ140" s="99">
        <v>0</v>
      </c>
      <c r="BR140" s="99">
        <v>26271.9713599682</v>
      </c>
      <c r="BS140" s="99">
        <v>1185273.58718872</v>
      </c>
      <c r="BT140" s="99">
        <v>1800.2650746107099</v>
      </c>
      <c r="BU140" s="99">
        <v>0</v>
      </c>
      <c r="BV140" s="99">
        <v>1498918.93800354</v>
      </c>
      <c r="BW140" s="99">
        <v>2088.20398646593</v>
      </c>
      <c r="BX140" s="99">
        <v>0</v>
      </c>
      <c r="BY140" s="99">
        <v>0</v>
      </c>
      <c r="BZ140" s="99">
        <v>0</v>
      </c>
      <c r="CA140" s="99">
        <v>8177.4456476569203</v>
      </c>
      <c r="CB140" s="99">
        <v>1302456.29600525</v>
      </c>
      <c r="CC140" s="99">
        <v>9028969.9022216797</v>
      </c>
      <c r="CD140" s="99">
        <v>2705666.5248107901</v>
      </c>
      <c r="CE140" s="99">
        <v>92.252476665191395</v>
      </c>
      <c r="CF140" s="99">
        <v>22591.706785440401</v>
      </c>
      <c r="CG140" s="99">
        <v>145800.13448524501</v>
      </c>
      <c r="CH140" s="99">
        <v>0</v>
      </c>
      <c r="CI140" s="99">
        <v>8268.7504103183692</v>
      </c>
      <c r="CJ140" s="99">
        <v>1325265.18205261</v>
      </c>
      <c r="CK140" s="99">
        <v>9179328.3693847694</v>
      </c>
      <c r="CL140" s="99">
        <v>2720355.1206970201</v>
      </c>
      <c r="CM140" s="166">
        <v>9108.4381999969501</v>
      </c>
      <c r="CN140" s="166">
        <v>1649318.74603271</v>
      </c>
      <c r="CO140" s="166">
        <v>10057190.474365201</v>
      </c>
      <c r="CP140" s="99">
        <v>2720355.1206970201</v>
      </c>
      <c r="CQ140" s="99">
        <v>0</v>
      </c>
      <c r="CR140" s="99">
        <v>0</v>
      </c>
      <c r="CS140" s="99">
        <v>0</v>
      </c>
      <c r="CT140" s="99">
        <v>0</v>
      </c>
      <c r="CU140" s="98">
        <v>6574.8731603329998</v>
      </c>
      <c r="CV140" s="98">
        <v>826.61693574900005</v>
      </c>
      <c r="CW140" s="98">
        <v>1325048.0027906904</v>
      </c>
      <c r="CX140" s="98">
        <v>9174770.0367069244</v>
      </c>
    </row>
    <row r="141" spans="1:102" x14ac:dyDescent="0.2">
      <c r="A141" s="98" t="s">
        <v>53</v>
      </c>
      <c r="B141" s="100">
        <v>39052</v>
      </c>
      <c r="C141" s="99">
        <v>0</v>
      </c>
      <c r="D141" s="99">
        <v>1732.50589837134</v>
      </c>
      <c r="E141" s="99">
        <v>6475.7768474817303</v>
      </c>
      <c r="F141" s="99">
        <v>41.499018732924</v>
      </c>
      <c r="G141" s="99">
        <v>0</v>
      </c>
      <c r="H141" s="99">
        <v>31.1112764324062</v>
      </c>
      <c r="I141" s="99">
        <v>0</v>
      </c>
      <c r="J141" s="99">
        <v>830.725820161402</v>
      </c>
      <c r="K141" s="99">
        <v>0</v>
      </c>
      <c r="L141" s="99">
        <v>46.274966556578903</v>
      </c>
      <c r="M141" s="99">
        <v>159.75929265096801</v>
      </c>
      <c r="N141" s="99">
        <v>3458.1340398490402</v>
      </c>
      <c r="O141" s="99">
        <v>34.151866047177499</v>
      </c>
      <c r="P141" s="99">
        <v>0</v>
      </c>
      <c r="Q141" s="99">
        <v>4527.9598096013096</v>
      </c>
      <c r="R141" s="99">
        <v>13.483070613117899</v>
      </c>
      <c r="S141" s="99">
        <v>0</v>
      </c>
      <c r="T141" s="99">
        <v>34.916154791601002</v>
      </c>
      <c r="U141" s="99">
        <v>870.17285200208403</v>
      </c>
      <c r="V141" s="99">
        <v>0</v>
      </c>
      <c r="W141" s="99">
        <v>162420.08382987999</v>
      </c>
      <c r="X141" s="99">
        <v>1118285.38002014</v>
      </c>
      <c r="Y141" s="99">
        <v>1464.0615966022001</v>
      </c>
      <c r="Z141" s="99">
        <v>0</v>
      </c>
      <c r="AA141" s="99">
        <v>6313.5663645267496</v>
      </c>
      <c r="AB141" s="99">
        <v>0</v>
      </c>
      <c r="AC141" s="99">
        <v>330002.16266632098</v>
      </c>
      <c r="AD141" s="99">
        <v>0</v>
      </c>
      <c r="AE141" s="99">
        <v>5989.5553385615303</v>
      </c>
      <c r="AF141" s="99">
        <v>19145.820614814798</v>
      </c>
      <c r="AG141" s="99">
        <v>587321.87722778297</v>
      </c>
      <c r="AH141" s="99">
        <v>1368.1956784874201</v>
      </c>
      <c r="AI141" s="99">
        <v>0</v>
      </c>
      <c r="AJ141" s="99">
        <v>679867.84072113002</v>
      </c>
      <c r="AK141" s="99">
        <v>3132.2863579094401</v>
      </c>
      <c r="AL141" s="99">
        <v>0</v>
      </c>
      <c r="AM141" s="99">
        <v>7985.2944748997697</v>
      </c>
      <c r="AN141" s="99">
        <v>341130.51825332601</v>
      </c>
      <c r="AO141" s="99">
        <v>0</v>
      </c>
      <c r="AP141" s="99">
        <v>1261040.68286133</v>
      </c>
      <c r="AQ141" s="99">
        <v>7689028.2236328097</v>
      </c>
      <c r="AR141" s="99">
        <v>13592.6704258919</v>
      </c>
      <c r="AS141" s="99">
        <v>0</v>
      </c>
      <c r="AT141" s="99">
        <v>42468.295617580399</v>
      </c>
      <c r="AU141" s="99">
        <v>0</v>
      </c>
      <c r="AV141" s="99">
        <v>893203.64824676502</v>
      </c>
      <c r="AW141" s="99">
        <v>0</v>
      </c>
      <c r="AX141" s="99">
        <v>44085.5494699478</v>
      </c>
      <c r="AY141" s="99">
        <v>138706.11541938799</v>
      </c>
      <c r="AZ141" s="99">
        <v>4024570.9685668899</v>
      </c>
      <c r="BA141" s="99">
        <v>12265.5366653204</v>
      </c>
      <c r="BB141" s="99">
        <v>0</v>
      </c>
      <c r="BC141" s="99">
        <v>4800153.02270508</v>
      </c>
      <c r="BD141" s="99">
        <v>21357.525383949302</v>
      </c>
      <c r="BE141" s="99">
        <v>0</v>
      </c>
      <c r="BF141" s="99">
        <v>53559.229195594802</v>
      </c>
      <c r="BG141" s="99">
        <v>928194.89292907703</v>
      </c>
      <c r="BH141" s="99">
        <v>0</v>
      </c>
      <c r="BI141" s="99">
        <v>257827.262672424</v>
      </c>
      <c r="BJ141" s="99">
        <v>2516998.2382202102</v>
      </c>
      <c r="BK141" s="99">
        <v>3440.4047780931</v>
      </c>
      <c r="BL141" s="99">
        <v>0</v>
      </c>
      <c r="BM141" s="99">
        <v>0</v>
      </c>
      <c r="BN141" s="99">
        <v>0</v>
      </c>
      <c r="BO141" s="99">
        <v>0</v>
      </c>
      <c r="BP141" s="99">
        <v>0</v>
      </c>
      <c r="BQ141" s="99">
        <v>0</v>
      </c>
      <c r="BR141" s="99">
        <v>30928.5111210346</v>
      </c>
      <c r="BS141" s="99">
        <v>1206778.1802063</v>
      </c>
      <c r="BT141" s="99">
        <v>2373.2802895903601</v>
      </c>
      <c r="BU141" s="99">
        <v>0</v>
      </c>
      <c r="BV141" s="99">
        <v>1544175.6582183801</v>
      </c>
      <c r="BW141" s="99">
        <v>2499.00715234876</v>
      </c>
      <c r="BX141" s="99">
        <v>0</v>
      </c>
      <c r="BY141" s="99">
        <v>0</v>
      </c>
      <c r="BZ141" s="99">
        <v>0</v>
      </c>
      <c r="CA141" s="99">
        <v>8211.7050567865408</v>
      </c>
      <c r="CB141" s="99">
        <v>1293373.3222808801</v>
      </c>
      <c r="CC141" s="99">
        <v>8991043.3387451209</v>
      </c>
      <c r="CD141" s="99">
        <v>2788118.4350280799</v>
      </c>
      <c r="CE141" s="99">
        <v>89.981206947937594</v>
      </c>
      <c r="CF141" s="99">
        <v>20128.327171325702</v>
      </c>
      <c r="CG141" s="99">
        <v>144165.27107048</v>
      </c>
      <c r="CH141" s="99">
        <v>0</v>
      </c>
      <c r="CI141" s="99">
        <v>8298.6144361496008</v>
      </c>
      <c r="CJ141" s="99">
        <v>1313927.9222869901</v>
      </c>
      <c r="CK141" s="99">
        <v>9127650.2412109394</v>
      </c>
      <c r="CL141" s="99">
        <v>2803840.1390075702</v>
      </c>
      <c r="CM141" s="166">
        <v>9163.2767711877805</v>
      </c>
      <c r="CN141" s="166">
        <v>1657117.2283630399</v>
      </c>
      <c r="CO141" s="166">
        <v>10058904.6710205</v>
      </c>
      <c r="CP141" s="99">
        <v>2803840.1390075702</v>
      </c>
      <c r="CQ141" s="99">
        <v>0</v>
      </c>
      <c r="CR141" s="99">
        <v>0</v>
      </c>
      <c r="CS141" s="99">
        <v>0</v>
      </c>
      <c r="CT141" s="99">
        <v>0</v>
      </c>
      <c r="CU141" s="98">
        <v>6538.0892615250004</v>
      </c>
      <c r="CV141" s="98">
        <v>880.73541893799995</v>
      </c>
      <c r="CW141" s="98">
        <v>1313501.6494522057</v>
      </c>
      <c r="CX141" s="98">
        <v>9135208.6098156013</v>
      </c>
    </row>
    <row r="142" spans="1:102" x14ac:dyDescent="0.2">
      <c r="A142" s="98" t="s">
        <v>53</v>
      </c>
      <c r="B142" s="100">
        <v>39142</v>
      </c>
      <c r="C142" s="99">
        <v>0</v>
      </c>
      <c r="D142" s="99">
        <v>1890.75351904333</v>
      </c>
      <c r="E142" s="99">
        <v>6466.9896339178104</v>
      </c>
      <c r="F142" s="99">
        <v>54.335006049834199</v>
      </c>
      <c r="G142" s="99">
        <v>0</v>
      </c>
      <c r="H142" s="99">
        <v>22.867875203723099</v>
      </c>
      <c r="I142" s="99">
        <v>0</v>
      </c>
      <c r="J142" s="99">
        <v>864.09565379470598</v>
      </c>
      <c r="K142" s="99">
        <v>0</v>
      </c>
      <c r="L142" s="99">
        <v>45.4955654027872</v>
      </c>
      <c r="M142" s="99">
        <v>173.73310021497301</v>
      </c>
      <c r="N142" s="99">
        <v>3512.2976264357599</v>
      </c>
      <c r="O142" s="99">
        <v>30.864201558753798</v>
      </c>
      <c r="P142" s="99">
        <v>0</v>
      </c>
      <c r="Q142" s="99">
        <v>4603.63966262341</v>
      </c>
      <c r="R142" s="99">
        <v>15.2829866185784</v>
      </c>
      <c r="S142" s="99">
        <v>0</v>
      </c>
      <c r="T142" s="99">
        <v>29.9989245666657</v>
      </c>
      <c r="U142" s="99">
        <v>885.52736146002997</v>
      </c>
      <c r="V142" s="99">
        <v>0</v>
      </c>
      <c r="W142" s="99">
        <v>204393.15533256499</v>
      </c>
      <c r="X142" s="99">
        <v>1116021.5084381099</v>
      </c>
      <c r="Y142" s="99">
        <v>1525.4161999672699</v>
      </c>
      <c r="Z142" s="99">
        <v>0</v>
      </c>
      <c r="AA142" s="99">
        <v>5115.5715178251303</v>
      </c>
      <c r="AB142" s="99">
        <v>0</v>
      </c>
      <c r="AC142" s="99">
        <v>340793.98735809303</v>
      </c>
      <c r="AD142" s="99">
        <v>0</v>
      </c>
      <c r="AE142" s="99">
        <v>5233.7647494673702</v>
      </c>
      <c r="AF142" s="99">
        <v>23978.0232331753</v>
      </c>
      <c r="AG142" s="99">
        <v>597321.64704894996</v>
      </c>
      <c r="AH142" s="99">
        <v>1729.4551508873701</v>
      </c>
      <c r="AI142" s="99">
        <v>0</v>
      </c>
      <c r="AJ142" s="99">
        <v>686219.80673217797</v>
      </c>
      <c r="AK142" s="99">
        <v>3000.9869610369201</v>
      </c>
      <c r="AL142" s="99">
        <v>0</v>
      </c>
      <c r="AM142" s="99">
        <v>7589.6122242808297</v>
      </c>
      <c r="AN142" s="99">
        <v>344400.87531661999</v>
      </c>
      <c r="AO142" s="99">
        <v>0</v>
      </c>
      <c r="AP142" s="99">
        <v>1391729.2479248</v>
      </c>
      <c r="AQ142" s="99">
        <v>7698893.9232177697</v>
      </c>
      <c r="AR142" s="99">
        <v>15872.4445389509</v>
      </c>
      <c r="AS142" s="99">
        <v>0</v>
      </c>
      <c r="AT142" s="99">
        <v>34825.334485530897</v>
      </c>
      <c r="AU142" s="99">
        <v>0</v>
      </c>
      <c r="AV142" s="99">
        <v>933839.80245208705</v>
      </c>
      <c r="AW142" s="99">
        <v>0</v>
      </c>
      <c r="AX142" s="99">
        <v>37060.167291641199</v>
      </c>
      <c r="AY142" s="99">
        <v>175414.746261597</v>
      </c>
      <c r="AZ142" s="99">
        <v>4106633.9255676302</v>
      </c>
      <c r="BA142" s="99">
        <v>14334.170417428</v>
      </c>
      <c r="BB142" s="99">
        <v>0</v>
      </c>
      <c r="BC142" s="99">
        <v>4683499.9472656297</v>
      </c>
      <c r="BD142" s="99">
        <v>21868.894916772799</v>
      </c>
      <c r="BE142" s="99">
        <v>0</v>
      </c>
      <c r="BF142" s="99">
        <v>50886.3040080071</v>
      </c>
      <c r="BG142" s="99">
        <v>944996.24462890602</v>
      </c>
      <c r="BH142" s="99">
        <v>0</v>
      </c>
      <c r="BI142" s="99">
        <v>251230.97662162801</v>
      </c>
      <c r="BJ142" s="99">
        <v>2540901.2292785598</v>
      </c>
      <c r="BK142" s="99">
        <v>3575.1827951073601</v>
      </c>
      <c r="BL142" s="99">
        <v>0</v>
      </c>
      <c r="BM142" s="99">
        <v>0</v>
      </c>
      <c r="BN142" s="99">
        <v>0</v>
      </c>
      <c r="BO142" s="99">
        <v>0</v>
      </c>
      <c r="BP142" s="99">
        <v>0</v>
      </c>
      <c r="BQ142" s="99">
        <v>0</v>
      </c>
      <c r="BR142" s="99">
        <v>37857.934741020203</v>
      </c>
      <c r="BS142" s="99">
        <v>1237944.67306519</v>
      </c>
      <c r="BT142" s="99">
        <v>2776.00013774633</v>
      </c>
      <c r="BU142" s="99">
        <v>0</v>
      </c>
      <c r="BV142" s="99">
        <v>1515383.9219818099</v>
      </c>
      <c r="BW142" s="99">
        <v>2355.2634716332</v>
      </c>
      <c r="BX142" s="99">
        <v>0</v>
      </c>
      <c r="BY142" s="99">
        <v>0</v>
      </c>
      <c r="BZ142" s="99">
        <v>0</v>
      </c>
      <c r="CA142" s="99">
        <v>8363.0257391929608</v>
      </c>
      <c r="CB142" s="99">
        <v>1330424.60577393</v>
      </c>
      <c r="CC142" s="99">
        <v>9113427.1901855506</v>
      </c>
      <c r="CD142" s="99">
        <v>2801371.1565246601</v>
      </c>
      <c r="CE142" s="99">
        <v>96.008047280833097</v>
      </c>
      <c r="CF142" s="99">
        <v>21249.760963201501</v>
      </c>
      <c r="CG142" s="99">
        <v>146669.157306671</v>
      </c>
      <c r="CH142" s="99">
        <v>0</v>
      </c>
      <c r="CI142" s="99">
        <v>8461.0043317079508</v>
      </c>
      <c r="CJ142" s="99">
        <v>1351719.2136840799</v>
      </c>
      <c r="CK142" s="99">
        <v>9264652.5222168006</v>
      </c>
      <c r="CL142" s="99">
        <v>2818153.6350707998</v>
      </c>
      <c r="CM142" s="166">
        <v>9336.72348713875</v>
      </c>
      <c r="CN142" s="166">
        <v>1695490.0903320301</v>
      </c>
      <c r="CO142" s="166">
        <v>10212325.1392822</v>
      </c>
      <c r="CP142" s="99">
        <v>2818153.6350707998</v>
      </c>
      <c r="CQ142" s="99">
        <v>0</v>
      </c>
      <c r="CR142" s="99">
        <v>0</v>
      </c>
      <c r="CS142" s="99">
        <v>0</v>
      </c>
      <c r="CT142" s="99">
        <v>0</v>
      </c>
      <c r="CU142" s="98">
        <v>6514.5284084690002</v>
      </c>
      <c r="CV142" s="98">
        <v>929.70239235899999</v>
      </c>
      <c r="CW142" s="98">
        <v>1351674.3667371315</v>
      </c>
      <c r="CX142" s="98">
        <v>9260096.3474922217</v>
      </c>
    </row>
    <row r="143" spans="1:102" x14ac:dyDescent="0.2">
      <c r="A143" s="98" t="s">
        <v>53</v>
      </c>
      <c r="B143" s="100">
        <v>39234</v>
      </c>
      <c r="C143" s="99">
        <v>0</v>
      </c>
      <c r="D143" s="99">
        <v>2220.66674014926</v>
      </c>
      <c r="E143" s="99">
        <v>6426.4742316007596</v>
      </c>
      <c r="F143" s="99">
        <v>64.135092247277498</v>
      </c>
      <c r="G143" s="99">
        <v>0</v>
      </c>
      <c r="H143" s="99">
        <v>19.3466596517246</v>
      </c>
      <c r="I143" s="99">
        <v>0</v>
      </c>
      <c r="J143" s="99">
        <v>895.45575920492399</v>
      </c>
      <c r="K143" s="99">
        <v>0</v>
      </c>
      <c r="L143" s="99">
        <v>51.2190368655138</v>
      </c>
      <c r="M143" s="99">
        <v>186.95290885493199</v>
      </c>
      <c r="N143" s="99">
        <v>3518.9178602695501</v>
      </c>
      <c r="O143" s="99">
        <v>35.3940864191391</v>
      </c>
      <c r="P143" s="99">
        <v>0</v>
      </c>
      <c r="Q143" s="99">
        <v>4859.31861251593</v>
      </c>
      <c r="R143" s="99">
        <v>18.953903700225101</v>
      </c>
      <c r="S143" s="99">
        <v>0</v>
      </c>
      <c r="T143" s="99">
        <v>26.3249948457815</v>
      </c>
      <c r="U143" s="99">
        <v>900.95242064446199</v>
      </c>
      <c r="V143" s="99">
        <v>0</v>
      </c>
      <c r="W143" s="99">
        <v>300638.55422210699</v>
      </c>
      <c r="X143" s="99">
        <v>1110879.0135345501</v>
      </c>
      <c r="Y143" s="99">
        <v>1500.5297071933701</v>
      </c>
      <c r="Z143" s="99">
        <v>0</v>
      </c>
      <c r="AA143" s="99">
        <v>3881.4813343286501</v>
      </c>
      <c r="AB143" s="99">
        <v>0</v>
      </c>
      <c r="AC143" s="99">
        <v>349766.90402984602</v>
      </c>
      <c r="AD143" s="99">
        <v>0</v>
      </c>
      <c r="AE143" s="99">
        <v>6201.5638449192002</v>
      </c>
      <c r="AF143" s="99">
        <v>27835.421927928899</v>
      </c>
      <c r="AG143" s="99">
        <v>602617.41798400902</v>
      </c>
      <c r="AH143" s="99">
        <v>2020.9850597530601</v>
      </c>
      <c r="AI143" s="99">
        <v>0</v>
      </c>
      <c r="AJ143" s="99">
        <v>770572.73584747303</v>
      </c>
      <c r="AK143" s="99">
        <v>3009.4206875264599</v>
      </c>
      <c r="AL143" s="99">
        <v>0</v>
      </c>
      <c r="AM143" s="99">
        <v>6055.1917173862503</v>
      </c>
      <c r="AN143" s="99">
        <v>348568.26448821998</v>
      </c>
      <c r="AO143" s="99">
        <v>0</v>
      </c>
      <c r="AP143" s="99">
        <v>2310176.0605163602</v>
      </c>
      <c r="AQ143" s="99">
        <v>7739593.3005371103</v>
      </c>
      <c r="AR143" s="99">
        <v>17561.939839363102</v>
      </c>
      <c r="AS143" s="99">
        <v>0</v>
      </c>
      <c r="AT143" s="99">
        <v>25580.4436650276</v>
      </c>
      <c r="AU143" s="99">
        <v>0</v>
      </c>
      <c r="AV143" s="99">
        <v>972132.38664245605</v>
      </c>
      <c r="AW143" s="99">
        <v>0</v>
      </c>
      <c r="AX143" s="99">
        <v>45132.042159557299</v>
      </c>
      <c r="AY143" s="99">
        <v>214080.935401917</v>
      </c>
      <c r="AZ143" s="99">
        <v>4173962.0770568801</v>
      </c>
      <c r="BA143" s="99">
        <v>16071.128014206901</v>
      </c>
      <c r="BB143" s="99">
        <v>0</v>
      </c>
      <c r="BC143" s="99">
        <v>5596882.89025879</v>
      </c>
      <c r="BD143" s="99">
        <v>23190.849099159201</v>
      </c>
      <c r="BE143" s="99">
        <v>0</v>
      </c>
      <c r="BF143" s="99">
        <v>41782.8894195557</v>
      </c>
      <c r="BG143" s="99">
        <v>968687.48272705101</v>
      </c>
      <c r="BH143" s="99">
        <v>0</v>
      </c>
      <c r="BI143" s="99">
        <v>334414.23566818202</v>
      </c>
      <c r="BJ143" s="99">
        <v>2571717.4396057101</v>
      </c>
      <c r="BK143" s="99">
        <v>3773.9612940847901</v>
      </c>
      <c r="BL143" s="99">
        <v>0</v>
      </c>
      <c r="BM143" s="99">
        <v>0</v>
      </c>
      <c r="BN143" s="99">
        <v>0</v>
      </c>
      <c r="BO143" s="99">
        <v>0</v>
      </c>
      <c r="BP143" s="99">
        <v>0</v>
      </c>
      <c r="BQ143" s="99">
        <v>0</v>
      </c>
      <c r="BR143" s="99">
        <v>42666.330430507704</v>
      </c>
      <c r="BS143" s="99">
        <v>1278409.9589233401</v>
      </c>
      <c r="BT143" s="99">
        <v>3184.8324909508201</v>
      </c>
      <c r="BU143" s="99">
        <v>0</v>
      </c>
      <c r="BV143" s="99">
        <v>1571899.9500732401</v>
      </c>
      <c r="BW143" s="99">
        <v>2605.7302584946201</v>
      </c>
      <c r="BX143" s="99">
        <v>0</v>
      </c>
      <c r="BY143" s="99">
        <v>0</v>
      </c>
      <c r="BZ143" s="99">
        <v>0</v>
      </c>
      <c r="CA143" s="99">
        <v>8653.7978246212006</v>
      </c>
      <c r="CB143" s="99">
        <v>1398681.3866882301</v>
      </c>
      <c r="CC143" s="99">
        <v>10019674.232299799</v>
      </c>
      <c r="CD143" s="99">
        <v>2891920.2052917499</v>
      </c>
      <c r="CE143" s="99">
        <v>98.899110390804694</v>
      </c>
      <c r="CF143" s="99">
        <v>20806.8338489532</v>
      </c>
      <c r="CG143" s="99">
        <v>146562.81471252401</v>
      </c>
      <c r="CH143" s="99">
        <v>0</v>
      </c>
      <c r="CI143" s="99">
        <v>8759.6951700449008</v>
      </c>
      <c r="CJ143" s="99">
        <v>1418663.1712646501</v>
      </c>
      <c r="CK143" s="99">
        <v>10167093.131713901</v>
      </c>
      <c r="CL143" s="99">
        <v>2912172.3016967801</v>
      </c>
      <c r="CM143" s="166">
        <v>9642.5455791950208</v>
      </c>
      <c r="CN143" s="166">
        <v>1764549.9495697001</v>
      </c>
      <c r="CO143" s="166">
        <v>11126265.84729</v>
      </c>
      <c r="CP143" s="99">
        <v>2912172.3016967801</v>
      </c>
      <c r="CQ143" s="99">
        <v>0</v>
      </c>
      <c r="CR143" s="99">
        <v>0</v>
      </c>
      <c r="CS143" s="99">
        <v>0</v>
      </c>
      <c r="CT143" s="99">
        <v>0</v>
      </c>
      <c r="CU143" s="98">
        <v>6460.0615272109999</v>
      </c>
      <c r="CV143" s="98">
        <v>963.79474194199997</v>
      </c>
      <c r="CW143" s="98">
        <v>1419488.2205371833</v>
      </c>
      <c r="CX143" s="98">
        <v>10166237.047012324</v>
      </c>
    </row>
    <row r="144" spans="1:102" x14ac:dyDescent="0.2">
      <c r="A144" s="98" t="s">
        <v>53</v>
      </c>
      <c r="B144" s="100">
        <v>39326</v>
      </c>
      <c r="C144" s="99">
        <v>0</v>
      </c>
      <c r="D144" s="99">
        <v>2310.4639712572098</v>
      </c>
      <c r="E144" s="99">
        <v>6522.5156038999603</v>
      </c>
      <c r="F144" s="99">
        <v>68.823702628724305</v>
      </c>
      <c r="G144" s="99">
        <v>0</v>
      </c>
      <c r="H144" s="99">
        <v>15.2148824604228</v>
      </c>
      <c r="I144" s="99">
        <v>0</v>
      </c>
      <c r="J144" s="99">
        <v>904.40466545522202</v>
      </c>
      <c r="K144" s="99">
        <v>0</v>
      </c>
      <c r="L144" s="99">
        <v>61.873084567952901</v>
      </c>
      <c r="M144" s="99">
        <v>191.657132444903</v>
      </c>
      <c r="N144" s="99">
        <v>3615.22777938843</v>
      </c>
      <c r="O144" s="99">
        <v>39.5726033789106</v>
      </c>
      <c r="P144" s="99">
        <v>0</v>
      </c>
      <c r="Q144" s="99">
        <v>4921.1291362643196</v>
      </c>
      <c r="R144" s="99">
        <v>20.6509966547601</v>
      </c>
      <c r="S144" s="99">
        <v>0</v>
      </c>
      <c r="T144" s="99">
        <v>21.299013765295999</v>
      </c>
      <c r="U144" s="99">
        <v>911.02466283738602</v>
      </c>
      <c r="V144" s="99">
        <v>0</v>
      </c>
      <c r="W144" s="99">
        <v>301832.95521926897</v>
      </c>
      <c r="X144" s="99">
        <v>1121306.4459381099</v>
      </c>
      <c r="Y144" s="99">
        <v>1829.2135334909001</v>
      </c>
      <c r="Z144" s="99">
        <v>0</v>
      </c>
      <c r="AA144" s="99">
        <v>3093.1458472013501</v>
      </c>
      <c r="AB144" s="99">
        <v>0</v>
      </c>
      <c r="AC144" s="99">
        <v>352985.913230896</v>
      </c>
      <c r="AD144" s="99">
        <v>0</v>
      </c>
      <c r="AE144" s="99">
        <v>6478.1137931346902</v>
      </c>
      <c r="AF144" s="99">
        <v>27630.8491401672</v>
      </c>
      <c r="AG144" s="99">
        <v>611615.07172393799</v>
      </c>
      <c r="AH144" s="99">
        <v>2357.7981437444701</v>
      </c>
      <c r="AI144" s="99">
        <v>0</v>
      </c>
      <c r="AJ144" s="99">
        <v>768137.17325591994</v>
      </c>
      <c r="AK144" s="99">
        <v>3138.8911052942299</v>
      </c>
      <c r="AL144" s="99">
        <v>0</v>
      </c>
      <c r="AM144" s="99">
        <v>4759.2160558104497</v>
      </c>
      <c r="AN144" s="99">
        <v>357581.53466415399</v>
      </c>
      <c r="AO144" s="99">
        <v>0</v>
      </c>
      <c r="AP144" s="99">
        <v>2325084.4480896001</v>
      </c>
      <c r="AQ144" s="99">
        <v>7804907.5274658203</v>
      </c>
      <c r="AR144" s="99">
        <v>20937.1892924309</v>
      </c>
      <c r="AS144" s="99">
        <v>0</v>
      </c>
      <c r="AT144" s="99">
        <v>20295.0643661022</v>
      </c>
      <c r="AU144" s="99">
        <v>0</v>
      </c>
      <c r="AV144" s="99">
        <v>987901.87787628197</v>
      </c>
      <c r="AW144" s="99">
        <v>0</v>
      </c>
      <c r="AX144" s="99">
        <v>49631.082871913903</v>
      </c>
      <c r="AY144" s="99">
        <v>201590.40225601199</v>
      </c>
      <c r="AZ144" s="99">
        <v>4239488.9511718797</v>
      </c>
      <c r="BA144" s="99">
        <v>18957.767992973299</v>
      </c>
      <c r="BB144" s="99">
        <v>0</v>
      </c>
      <c r="BC144" s="99">
        <v>5620794.8142700205</v>
      </c>
      <c r="BD144" s="99">
        <v>24260.329603195201</v>
      </c>
      <c r="BE144" s="99">
        <v>0</v>
      </c>
      <c r="BF144" s="99">
        <v>34249.579174041697</v>
      </c>
      <c r="BG144" s="99">
        <v>994139.57321167004</v>
      </c>
      <c r="BH144" s="99">
        <v>0</v>
      </c>
      <c r="BI144" s="99">
        <v>356873.17885208101</v>
      </c>
      <c r="BJ144" s="99">
        <v>2606904.3115844699</v>
      </c>
      <c r="BK144" s="99">
        <v>3693.5166014134902</v>
      </c>
      <c r="BL144" s="99">
        <v>0</v>
      </c>
      <c r="BM144" s="99">
        <v>0</v>
      </c>
      <c r="BN144" s="99">
        <v>0</v>
      </c>
      <c r="BO144" s="99">
        <v>0</v>
      </c>
      <c r="BP144" s="99">
        <v>0</v>
      </c>
      <c r="BQ144" s="99">
        <v>0</v>
      </c>
      <c r="BR144" s="99">
        <v>41575.142801761598</v>
      </c>
      <c r="BS144" s="99">
        <v>1314011.19309998</v>
      </c>
      <c r="BT144" s="99">
        <v>3657.0712502598799</v>
      </c>
      <c r="BU144" s="99">
        <v>0</v>
      </c>
      <c r="BV144" s="99">
        <v>1604254.3118743901</v>
      </c>
      <c r="BW144" s="99">
        <v>2592.84361606836</v>
      </c>
      <c r="BX144" s="99">
        <v>0</v>
      </c>
      <c r="BY144" s="99">
        <v>0</v>
      </c>
      <c r="BZ144" s="99">
        <v>0</v>
      </c>
      <c r="CA144" s="99">
        <v>8810.7503925561905</v>
      </c>
      <c r="CB144" s="99">
        <v>1410240.41156006</v>
      </c>
      <c r="CC144" s="99">
        <v>10075600.383911099</v>
      </c>
      <c r="CD144" s="99">
        <v>2951072.8054504399</v>
      </c>
      <c r="CE144" s="99">
        <v>92.871672119945302</v>
      </c>
      <c r="CF144" s="99">
        <v>19287.7927789688</v>
      </c>
      <c r="CG144" s="99">
        <v>140326.09774017299</v>
      </c>
      <c r="CH144" s="99">
        <v>0</v>
      </c>
      <c r="CI144" s="99">
        <v>8897.7398774623907</v>
      </c>
      <c r="CJ144" s="99">
        <v>1430049.0396270801</v>
      </c>
      <c r="CK144" s="99">
        <v>10214504.9022217</v>
      </c>
      <c r="CL144" s="99">
        <v>2969365.7909851102</v>
      </c>
      <c r="CM144" s="166">
        <v>9804.8098721504193</v>
      </c>
      <c r="CN144" s="166">
        <v>1791095.6594543499</v>
      </c>
      <c r="CO144" s="166">
        <v>11211501.4729004</v>
      </c>
      <c r="CP144" s="99">
        <v>2969365.7909851102</v>
      </c>
      <c r="CQ144" s="99">
        <v>0</v>
      </c>
      <c r="CR144" s="99">
        <v>0</v>
      </c>
      <c r="CS144" s="99">
        <v>0</v>
      </c>
      <c r="CT144" s="99">
        <v>0</v>
      </c>
      <c r="CU144" s="98">
        <v>6536.4356968259999</v>
      </c>
      <c r="CV144" s="98">
        <v>974.93964961300003</v>
      </c>
      <c r="CW144" s="98">
        <v>1429528.2043390288</v>
      </c>
      <c r="CX144" s="98">
        <v>10215926.481651273</v>
      </c>
    </row>
    <row r="145" spans="1:102" x14ac:dyDescent="0.2">
      <c r="A145" s="98" t="s">
        <v>53</v>
      </c>
      <c r="B145" s="100">
        <v>39417</v>
      </c>
      <c r="C145" s="99">
        <v>0</v>
      </c>
      <c r="D145" s="99">
        <v>2381.6717234551902</v>
      </c>
      <c r="E145" s="99">
        <v>6468.5291982889203</v>
      </c>
      <c r="F145" s="99">
        <v>101.823662304319</v>
      </c>
      <c r="G145" s="99">
        <v>0</v>
      </c>
      <c r="H145" s="99">
        <v>12.1506365257083</v>
      </c>
      <c r="I145" s="99">
        <v>0</v>
      </c>
      <c r="J145" s="99">
        <v>899.23870966583502</v>
      </c>
      <c r="K145" s="99">
        <v>0</v>
      </c>
      <c r="L145" s="99">
        <v>69.987112491391599</v>
      </c>
      <c r="M145" s="99">
        <v>181.79887871630501</v>
      </c>
      <c r="N145" s="99">
        <v>3555.8261960148802</v>
      </c>
      <c r="O145" s="99">
        <v>32.408607268706</v>
      </c>
      <c r="P145" s="99">
        <v>0</v>
      </c>
      <c r="Q145" s="99">
        <v>5035.2996896505401</v>
      </c>
      <c r="R145" s="99">
        <v>20.402169639011799</v>
      </c>
      <c r="S145" s="99">
        <v>0</v>
      </c>
      <c r="T145" s="99">
        <v>17.721621780889102</v>
      </c>
      <c r="U145" s="99">
        <v>923.18677350133703</v>
      </c>
      <c r="V145" s="99">
        <v>0</v>
      </c>
      <c r="W145" s="99">
        <v>270118.86058044399</v>
      </c>
      <c r="X145" s="99">
        <v>1096734.4697265599</v>
      </c>
      <c r="Y145" s="99">
        <v>2373.6358503997299</v>
      </c>
      <c r="Z145" s="99">
        <v>0</v>
      </c>
      <c r="AA145" s="99">
        <v>2292.27731209993</v>
      </c>
      <c r="AB145" s="99">
        <v>0</v>
      </c>
      <c r="AC145" s="99">
        <v>351022.22144699103</v>
      </c>
      <c r="AD145" s="99">
        <v>0</v>
      </c>
      <c r="AE145" s="99">
        <v>7087.6211396455801</v>
      </c>
      <c r="AF145" s="99">
        <v>24190.404448509202</v>
      </c>
      <c r="AG145" s="99">
        <v>595550.37010955799</v>
      </c>
      <c r="AH145" s="99">
        <v>1397.3181949555899</v>
      </c>
      <c r="AI145" s="99">
        <v>0</v>
      </c>
      <c r="AJ145" s="99">
        <v>751492.54917144799</v>
      </c>
      <c r="AK145" s="99">
        <v>3530.6185917258299</v>
      </c>
      <c r="AL145" s="99">
        <v>0</v>
      </c>
      <c r="AM145" s="99">
        <v>4286.1402803063402</v>
      </c>
      <c r="AN145" s="99">
        <v>356191.36880493199</v>
      </c>
      <c r="AO145" s="99">
        <v>0</v>
      </c>
      <c r="AP145" s="99">
        <v>2119233.1595458998</v>
      </c>
      <c r="AQ145" s="99">
        <v>7695958.7239990197</v>
      </c>
      <c r="AR145" s="99">
        <v>29754.927425861399</v>
      </c>
      <c r="AS145" s="99">
        <v>0</v>
      </c>
      <c r="AT145" s="99">
        <v>16700.991272449501</v>
      </c>
      <c r="AU145" s="99">
        <v>0</v>
      </c>
      <c r="AV145" s="99">
        <v>998004.94673156703</v>
      </c>
      <c r="AW145" s="99">
        <v>0</v>
      </c>
      <c r="AX145" s="99">
        <v>53189.490801334403</v>
      </c>
      <c r="AY145" s="99">
        <v>173960.17767715501</v>
      </c>
      <c r="AZ145" s="99">
        <v>4156245.2981567401</v>
      </c>
      <c r="BA145" s="99">
        <v>12040.575203299501</v>
      </c>
      <c r="BB145" s="99">
        <v>0</v>
      </c>
      <c r="BC145" s="99">
        <v>5494346.0100707998</v>
      </c>
      <c r="BD145" s="99">
        <v>26865.8496837616</v>
      </c>
      <c r="BE145" s="99">
        <v>0</v>
      </c>
      <c r="BF145" s="99">
        <v>30294.621905803699</v>
      </c>
      <c r="BG145" s="99">
        <v>1015923.2018890399</v>
      </c>
      <c r="BH145" s="99">
        <v>0</v>
      </c>
      <c r="BI145" s="99">
        <v>291170.83903121902</v>
      </c>
      <c r="BJ145" s="99">
        <v>2598458.0740661598</v>
      </c>
      <c r="BK145" s="99">
        <v>4954.9578254222897</v>
      </c>
      <c r="BL145" s="99">
        <v>0</v>
      </c>
      <c r="BM145" s="99">
        <v>0</v>
      </c>
      <c r="BN145" s="99">
        <v>0</v>
      </c>
      <c r="BO145" s="99">
        <v>0</v>
      </c>
      <c r="BP145" s="99">
        <v>0</v>
      </c>
      <c r="BQ145" s="99">
        <v>0</v>
      </c>
      <c r="BR145" s="99">
        <v>34786.846883297003</v>
      </c>
      <c r="BS145" s="99">
        <v>1300275.5242767299</v>
      </c>
      <c r="BT145" s="99">
        <v>2328.3187230825401</v>
      </c>
      <c r="BU145" s="99">
        <v>0</v>
      </c>
      <c r="BV145" s="99">
        <v>1561928.50721741</v>
      </c>
      <c r="BW145" s="99">
        <v>2979.5562795400601</v>
      </c>
      <c r="BX145" s="99">
        <v>0</v>
      </c>
      <c r="BY145" s="99">
        <v>0</v>
      </c>
      <c r="BZ145" s="99">
        <v>0</v>
      </c>
      <c r="CA145" s="99">
        <v>8861.7742866277695</v>
      </c>
      <c r="CB145" s="99">
        <v>1380159.64430237</v>
      </c>
      <c r="CC145" s="99">
        <v>9868384.0738525409</v>
      </c>
      <c r="CD145" s="99">
        <v>2912049.4859314002</v>
      </c>
      <c r="CE145" s="99">
        <v>91.040001989342301</v>
      </c>
      <c r="CF145" s="99">
        <v>19118.101888656602</v>
      </c>
      <c r="CG145" s="99">
        <v>135459.01947212199</v>
      </c>
      <c r="CH145" s="99">
        <v>0</v>
      </c>
      <c r="CI145" s="99">
        <v>8947.1296787261999</v>
      </c>
      <c r="CJ145" s="99">
        <v>1399753.55453491</v>
      </c>
      <c r="CK145" s="99">
        <v>10006688.7376709</v>
      </c>
      <c r="CL145" s="99">
        <v>2931952.1949768099</v>
      </c>
      <c r="CM145" s="166">
        <v>9871.37643158436</v>
      </c>
      <c r="CN145" s="166">
        <v>1756754.3744354199</v>
      </c>
      <c r="CO145" s="166">
        <v>11027717.939941401</v>
      </c>
      <c r="CP145" s="99">
        <v>2931952.1949768099</v>
      </c>
      <c r="CQ145" s="99">
        <v>0</v>
      </c>
      <c r="CR145" s="99">
        <v>0</v>
      </c>
      <c r="CS145" s="99">
        <v>0</v>
      </c>
      <c r="CT145" s="99">
        <v>0</v>
      </c>
      <c r="CU145" s="98">
        <v>6498.8759386399997</v>
      </c>
      <c r="CV145" s="98">
        <v>970.77975385800005</v>
      </c>
      <c r="CW145" s="98">
        <v>1399277.7461910266</v>
      </c>
      <c r="CX145" s="98">
        <v>10003843.093324663</v>
      </c>
    </row>
    <row r="146" spans="1:102" x14ac:dyDescent="0.2">
      <c r="A146" s="98" t="s">
        <v>53</v>
      </c>
      <c r="B146" s="100">
        <v>39508</v>
      </c>
      <c r="C146" s="99">
        <v>0</v>
      </c>
      <c r="D146" s="99">
        <v>2485.6227683723</v>
      </c>
      <c r="E146" s="99">
        <v>6419.7468106746701</v>
      </c>
      <c r="F146" s="99">
        <v>115.883833662607</v>
      </c>
      <c r="G146" s="99">
        <v>0</v>
      </c>
      <c r="H146" s="99">
        <v>8.7738683109637403</v>
      </c>
      <c r="I146" s="99">
        <v>0</v>
      </c>
      <c r="J146" s="99">
        <v>921.33073183149099</v>
      </c>
      <c r="K146" s="99">
        <v>0</v>
      </c>
      <c r="L146" s="99">
        <v>84.829866583459093</v>
      </c>
      <c r="M146" s="99">
        <v>192.260257549584</v>
      </c>
      <c r="N146" s="99">
        <v>3524.9689582288302</v>
      </c>
      <c r="O146" s="99">
        <v>46.257971245329799</v>
      </c>
      <c r="P146" s="99">
        <v>0</v>
      </c>
      <c r="Q146" s="99">
        <v>5100.83536303043</v>
      </c>
      <c r="R146" s="99">
        <v>23.873279810883101</v>
      </c>
      <c r="S146" s="99">
        <v>0</v>
      </c>
      <c r="T146" s="99">
        <v>14.9730776331853</v>
      </c>
      <c r="U146" s="99">
        <v>932.55130420625198</v>
      </c>
      <c r="V146" s="99">
        <v>0</v>
      </c>
      <c r="W146" s="99">
        <v>248335.78058433501</v>
      </c>
      <c r="X146" s="99">
        <v>1070759.6059570301</v>
      </c>
      <c r="Y146" s="99">
        <v>2729.6266371011702</v>
      </c>
      <c r="Z146" s="99">
        <v>0</v>
      </c>
      <c r="AA146" s="99">
        <v>1622.33209577203</v>
      </c>
      <c r="AB146" s="99">
        <v>0</v>
      </c>
      <c r="AC146" s="99">
        <v>357567.43223953201</v>
      </c>
      <c r="AD146" s="99">
        <v>0</v>
      </c>
      <c r="AE146" s="99">
        <v>8438.0590096712094</v>
      </c>
      <c r="AF146" s="99">
        <v>22866.8507449627</v>
      </c>
      <c r="AG146" s="99">
        <v>578116.53134918201</v>
      </c>
      <c r="AH146" s="99">
        <v>1681.45147496462</v>
      </c>
      <c r="AI146" s="99">
        <v>0</v>
      </c>
      <c r="AJ146" s="99">
        <v>688878.908203125</v>
      </c>
      <c r="AK146" s="99">
        <v>3991.4271788299102</v>
      </c>
      <c r="AL146" s="99">
        <v>0</v>
      </c>
      <c r="AM146" s="99">
        <v>3147.9508086740998</v>
      </c>
      <c r="AN146" s="99">
        <v>358943.69972610503</v>
      </c>
      <c r="AO146" s="99">
        <v>0</v>
      </c>
      <c r="AP146" s="99">
        <v>1992480.6944580099</v>
      </c>
      <c r="AQ146" s="99">
        <v>7568066.9132690402</v>
      </c>
      <c r="AR146" s="99">
        <v>34337.738801479303</v>
      </c>
      <c r="AS146" s="99">
        <v>0</v>
      </c>
      <c r="AT146" s="99">
        <v>11317.205516338299</v>
      </c>
      <c r="AU146" s="99">
        <v>0</v>
      </c>
      <c r="AV146" s="99">
        <v>1039017.69033051</v>
      </c>
      <c r="AW146" s="99">
        <v>0</v>
      </c>
      <c r="AX146" s="99">
        <v>62531.098393917098</v>
      </c>
      <c r="AY146" s="99">
        <v>165627.38926696801</v>
      </c>
      <c r="AZ146" s="99">
        <v>4087477.7025451702</v>
      </c>
      <c r="BA146" s="99">
        <v>14293.715516567199</v>
      </c>
      <c r="BB146" s="99">
        <v>0</v>
      </c>
      <c r="BC146" s="99">
        <v>5082899.5925292997</v>
      </c>
      <c r="BD146" s="99">
        <v>30386.557867527001</v>
      </c>
      <c r="BE146" s="99">
        <v>0</v>
      </c>
      <c r="BF146" s="99">
        <v>22474.1648819447</v>
      </c>
      <c r="BG146" s="99">
        <v>1043740.84087372</v>
      </c>
      <c r="BH146" s="99">
        <v>0</v>
      </c>
      <c r="BI146" s="99">
        <v>313137.50144195597</v>
      </c>
      <c r="BJ146" s="99">
        <v>2257355.97796631</v>
      </c>
      <c r="BK146" s="99">
        <v>5709.5821468234099</v>
      </c>
      <c r="BL146" s="99">
        <v>0</v>
      </c>
      <c r="BM146" s="99">
        <v>0</v>
      </c>
      <c r="BN146" s="99">
        <v>0</v>
      </c>
      <c r="BO146" s="99">
        <v>0</v>
      </c>
      <c r="BP146" s="99">
        <v>0</v>
      </c>
      <c r="BQ146" s="99">
        <v>0</v>
      </c>
      <c r="BR146" s="99">
        <v>36280.421354293801</v>
      </c>
      <c r="BS146" s="99">
        <v>1126410.49787903</v>
      </c>
      <c r="BT146" s="99">
        <v>2769.53683197498</v>
      </c>
      <c r="BU146" s="99">
        <v>0</v>
      </c>
      <c r="BV146" s="99">
        <v>1384686.2289733901</v>
      </c>
      <c r="BW146" s="99">
        <v>3521.9880607426198</v>
      </c>
      <c r="BX146" s="99">
        <v>0</v>
      </c>
      <c r="BY146" s="99">
        <v>0</v>
      </c>
      <c r="BZ146" s="99">
        <v>0</v>
      </c>
      <c r="CA146" s="99">
        <v>8914.6970318555796</v>
      </c>
      <c r="CB146" s="99">
        <v>1329610.50538635</v>
      </c>
      <c r="CC146" s="99">
        <v>9577964.9468994103</v>
      </c>
      <c r="CD146" s="99">
        <v>2554476.7922668499</v>
      </c>
      <c r="CE146" s="99">
        <v>92.857224850915401</v>
      </c>
      <c r="CF146" s="99">
        <v>18300.819575548201</v>
      </c>
      <c r="CG146" s="99">
        <v>138028.79503440901</v>
      </c>
      <c r="CH146" s="99">
        <v>0</v>
      </c>
      <c r="CI146" s="99">
        <v>9010.2801475524902</v>
      </c>
      <c r="CJ146" s="99">
        <v>1347954.35900879</v>
      </c>
      <c r="CK146" s="99">
        <v>9716270.5174560491</v>
      </c>
      <c r="CL146" s="99">
        <v>2572663.1368408198</v>
      </c>
      <c r="CM146" s="166">
        <v>9930.9769935607892</v>
      </c>
      <c r="CN146" s="166">
        <v>1706649.0029754599</v>
      </c>
      <c r="CO146" s="166">
        <v>10765233.001708999</v>
      </c>
      <c r="CP146" s="99">
        <v>2572663.1368408198</v>
      </c>
      <c r="CQ146" s="99">
        <v>0</v>
      </c>
      <c r="CR146" s="99">
        <v>0</v>
      </c>
      <c r="CS146" s="99">
        <v>0</v>
      </c>
      <c r="CT146" s="99">
        <v>0</v>
      </c>
      <c r="CU146" s="98">
        <v>6445.9158875639996</v>
      </c>
      <c r="CV146" s="98">
        <v>996.12459698999999</v>
      </c>
      <c r="CW146" s="98">
        <v>1347911.3249618981</v>
      </c>
      <c r="CX146" s="98">
        <v>9715993.7419338189</v>
      </c>
    </row>
    <row r="147" spans="1:102" x14ac:dyDescent="0.2">
      <c r="A147" s="98" t="s">
        <v>53</v>
      </c>
      <c r="B147" s="100">
        <v>39600</v>
      </c>
      <c r="C147" s="99">
        <v>0</v>
      </c>
      <c r="D147" s="99">
        <v>2628.51593106985</v>
      </c>
      <c r="E147" s="99">
        <v>6386.9419093728102</v>
      </c>
      <c r="F147" s="99">
        <v>120.899332678877</v>
      </c>
      <c r="G147" s="99">
        <v>0</v>
      </c>
      <c r="H147" s="99">
        <v>4.9919829583377604</v>
      </c>
      <c r="I147" s="99">
        <v>0</v>
      </c>
      <c r="J147" s="99">
        <v>948.078147612512</v>
      </c>
      <c r="K147" s="99">
        <v>0</v>
      </c>
      <c r="L147" s="99">
        <v>134.417702538893</v>
      </c>
      <c r="M147" s="99">
        <v>147.24948151782201</v>
      </c>
      <c r="N147" s="99">
        <v>3521.3058534562601</v>
      </c>
      <c r="O147" s="99">
        <v>44.211688951123499</v>
      </c>
      <c r="P147" s="99">
        <v>0</v>
      </c>
      <c r="Q147" s="99">
        <v>5176.7797536850003</v>
      </c>
      <c r="R147" s="99">
        <v>23.917499199509599</v>
      </c>
      <c r="S147" s="99">
        <v>0</v>
      </c>
      <c r="T147" s="99">
        <v>11.619540085666801</v>
      </c>
      <c r="U147" s="99">
        <v>949.39076675474598</v>
      </c>
      <c r="V147" s="99">
        <v>0</v>
      </c>
      <c r="W147" s="99">
        <v>287968.55595397903</v>
      </c>
      <c r="X147" s="99">
        <v>1065666.1472320601</v>
      </c>
      <c r="Y147" s="99">
        <v>4181.9940186739004</v>
      </c>
      <c r="Z147" s="99">
        <v>0</v>
      </c>
      <c r="AA147" s="99">
        <v>1228.7965682894001</v>
      </c>
      <c r="AB147" s="99">
        <v>0</v>
      </c>
      <c r="AC147" s="99">
        <v>368832.28981399501</v>
      </c>
      <c r="AD147" s="99">
        <v>0</v>
      </c>
      <c r="AE147" s="99">
        <v>13750.338532686201</v>
      </c>
      <c r="AF147" s="99">
        <v>21767.356466770201</v>
      </c>
      <c r="AG147" s="99">
        <v>579283.097892761</v>
      </c>
      <c r="AH147" s="99">
        <v>1676.8205049186899</v>
      </c>
      <c r="AI147" s="99">
        <v>0</v>
      </c>
      <c r="AJ147" s="99">
        <v>749462.29577636695</v>
      </c>
      <c r="AK147" s="99">
        <v>4156.5351257920302</v>
      </c>
      <c r="AL147" s="99">
        <v>0</v>
      </c>
      <c r="AM147" s="99">
        <v>2519.63567426801</v>
      </c>
      <c r="AN147" s="99">
        <v>368014.60839462298</v>
      </c>
      <c r="AO147" s="99">
        <v>0</v>
      </c>
      <c r="AP147" s="99">
        <v>2295717.1434021001</v>
      </c>
      <c r="AQ147" s="99">
        <v>7632917.7499389602</v>
      </c>
      <c r="AR147" s="99">
        <v>42790.718190669999</v>
      </c>
      <c r="AS147" s="99">
        <v>0</v>
      </c>
      <c r="AT147" s="99">
        <v>8104.7527346015004</v>
      </c>
      <c r="AU147" s="99">
        <v>0</v>
      </c>
      <c r="AV147" s="99">
        <v>1077744.6965332001</v>
      </c>
      <c r="AW147" s="99">
        <v>0</v>
      </c>
      <c r="AX147" s="99">
        <v>107343.513112068</v>
      </c>
      <c r="AY147" s="99">
        <v>155015.401069641</v>
      </c>
      <c r="AZ147" s="99">
        <v>4107126.1328430199</v>
      </c>
      <c r="BA147" s="99">
        <v>14795.5726943016</v>
      </c>
      <c r="BB147" s="99">
        <v>0</v>
      </c>
      <c r="BC147" s="99">
        <v>5626812.6334838904</v>
      </c>
      <c r="BD147" s="99">
        <v>32179.5935308933</v>
      </c>
      <c r="BE147" s="99">
        <v>0</v>
      </c>
      <c r="BF147" s="99">
        <v>18602.718854427301</v>
      </c>
      <c r="BG147" s="99">
        <v>1074495.33903503</v>
      </c>
      <c r="BH147" s="99">
        <v>0</v>
      </c>
      <c r="BI147" s="99">
        <v>404382.308750153</v>
      </c>
      <c r="BJ147" s="99">
        <v>2271898.41082764</v>
      </c>
      <c r="BK147" s="99">
        <v>11024.913378953899</v>
      </c>
      <c r="BL147" s="99">
        <v>0</v>
      </c>
      <c r="BM147" s="99">
        <v>0</v>
      </c>
      <c r="BN147" s="99">
        <v>0</v>
      </c>
      <c r="BO147" s="99">
        <v>0</v>
      </c>
      <c r="BP147" s="99">
        <v>0</v>
      </c>
      <c r="BQ147" s="99">
        <v>0</v>
      </c>
      <c r="BR147" s="99">
        <v>35581.964844226801</v>
      </c>
      <c r="BS147" s="99">
        <v>1124008.4245758101</v>
      </c>
      <c r="BT147" s="99">
        <v>2929.83057543635</v>
      </c>
      <c r="BU147" s="99">
        <v>0</v>
      </c>
      <c r="BV147" s="99">
        <v>1534112.54281616</v>
      </c>
      <c r="BW147" s="99">
        <v>3739.5620658695698</v>
      </c>
      <c r="BX147" s="99">
        <v>0</v>
      </c>
      <c r="BY147" s="99">
        <v>0</v>
      </c>
      <c r="BZ147" s="99">
        <v>0</v>
      </c>
      <c r="CA147" s="99">
        <v>9011.8100837469101</v>
      </c>
      <c r="CB147" s="99">
        <v>1340597.4554290799</v>
      </c>
      <c r="CC147" s="99">
        <v>9903872.08911133</v>
      </c>
      <c r="CD147" s="99">
        <v>2690368.64208984</v>
      </c>
      <c r="CE147" s="99">
        <v>95.678823492489798</v>
      </c>
      <c r="CF147" s="99">
        <v>18650.651360511802</v>
      </c>
      <c r="CG147" s="99">
        <v>138560.79281616199</v>
      </c>
      <c r="CH147" s="99">
        <v>0</v>
      </c>
      <c r="CI147" s="99">
        <v>9121.3441851139105</v>
      </c>
      <c r="CJ147" s="99">
        <v>1358401.6454620401</v>
      </c>
      <c r="CK147" s="99">
        <v>10041560.576538101</v>
      </c>
      <c r="CL147" s="99">
        <v>2713366.2778625502</v>
      </c>
      <c r="CM147" s="166">
        <v>10049.202951908101</v>
      </c>
      <c r="CN147" s="166">
        <v>1724958.7432251</v>
      </c>
      <c r="CO147" s="166">
        <v>11110024.849731401</v>
      </c>
      <c r="CP147" s="99">
        <v>2713366.2778625502</v>
      </c>
      <c r="CQ147" s="99">
        <v>0</v>
      </c>
      <c r="CR147" s="99">
        <v>0</v>
      </c>
      <c r="CS147" s="99">
        <v>0</v>
      </c>
      <c r="CT147" s="99">
        <v>0</v>
      </c>
      <c r="CU147" s="98">
        <v>6397.9316365040004</v>
      </c>
      <c r="CV147" s="98">
        <v>1032.5808425340001</v>
      </c>
      <c r="CW147" s="98">
        <v>1359248.1067895917</v>
      </c>
      <c r="CX147" s="98">
        <v>10042432.881927492</v>
      </c>
    </row>
    <row r="148" spans="1:102" x14ac:dyDescent="0.2">
      <c r="A148" s="98" t="s">
        <v>53</v>
      </c>
      <c r="B148" s="100">
        <v>39692</v>
      </c>
      <c r="C148" s="99">
        <v>0</v>
      </c>
      <c r="D148" s="99">
        <v>2806.4380410015601</v>
      </c>
      <c r="E148" s="99">
        <v>6341.8748866915703</v>
      </c>
      <c r="F148" s="99">
        <v>111.23649181984401</v>
      </c>
      <c r="G148" s="99">
        <v>0</v>
      </c>
      <c r="H148" s="99">
        <v>5.7923198295757201</v>
      </c>
      <c r="I148" s="99">
        <v>0</v>
      </c>
      <c r="J148" s="99">
        <v>974.18871797621296</v>
      </c>
      <c r="K148" s="99">
        <v>0</v>
      </c>
      <c r="L148" s="99">
        <v>160.45177273266</v>
      </c>
      <c r="M148" s="99">
        <v>150.19960474595399</v>
      </c>
      <c r="N148" s="99">
        <v>3536.7104746401301</v>
      </c>
      <c r="O148" s="99">
        <v>51.027830672450399</v>
      </c>
      <c r="P148" s="99">
        <v>0</v>
      </c>
      <c r="Q148" s="99">
        <v>5280.3758720755604</v>
      </c>
      <c r="R148" s="99">
        <v>26.085469458485001</v>
      </c>
      <c r="S148" s="99">
        <v>0</v>
      </c>
      <c r="T148" s="99">
        <v>9.1563092437572795</v>
      </c>
      <c r="U148" s="99">
        <v>976.31157664954696</v>
      </c>
      <c r="V148" s="99">
        <v>0</v>
      </c>
      <c r="W148" s="99">
        <v>340804.34671020502</v>
      </c>
      <c r="X148" s="99">
        <v>1042648.1643753099</v>
      </c>
      <c r="Y148" s="99">
        <v>2127.7340392470401</v>
      </c>
      <c r="Z148" s="99">
        <v>0</v>
      </c>
      <c r="AA148" s="99">
        <v>1245.1512041389899</v>
      </c>
      <c r="AB148" s="99">
        <v>0</v>
      </c>
      <c r="AC148" s="99">
        <v>377526.82237243699</v>
      </c>
      <c r="AD148" s="99">
        <v>0</v>
      </c>
      <c r="AE148" s="99">
        <v>16756.569575309801</v>
      </c>
      <c r="AF148" s="99">
        <v>21036.130041599299</v>
      </c>
      <c r="AG148" s="99">
        <v>568152.58609008801</v>
      </c>
      <c r="AH148" s="99">
        <v>2091.8230941891702</v>
      </c>
      <c r="AI148" s="99">
        <v>0</v>
      </c>
      <c r="AJ148" s="99">
        <v>772019.93687439</v>
      </c>
      <c r="AK148" s="99">
        <v>4126.1330919265702</v>
      </c>
      <c r="AL148" s="99">
        <v>0</v>
      </c>
      <c r="AM148" s="99">
        <v>2169.38004073501</v>
      </c>
      <c r="AN148" s="99">
        <v>378527.87392044102</v>
      </c>
      <c r="AO148" s="99">
        <v>0</v>
      </c>
      <c r="AP148" s="99">
        <v>2713927.4660034198</v>
      </c>
      <c r="AQ148" s="99">
        <v>7542032.5004272498</v>
      </c>
      <c r="AR148" s="99">
        <v>25976.686034202601</v>
      </c>
      <c r="AS148" s="99">
        <v>0</v>
      </c>
      <c r="AT148" s="99">
        <v>9119.11760866642</v>
      </c>
      <c r="AU148" s="99">
        <v>0</v>
      </c>
      <c r="AV148" s="99">
        <v>1121253.7388915999</v>
      </c>
      <c r="AW148" s="99">
        <v>0</v>
      </c>
      <c r="AX148" s="99">
        <v>132090.06732559201</v>
      </c>
      <c r="AY148" s="99">
        <v>151263.894605637</v>
      </c>
      <c r="AZ148" s="99">
        <v>4096396.0427856399</v>
      </c>
      <c r="BA148" s="99">
        <v>19399.3093826771</v>
      </c>
      <c r="BB148" s="99">
        <v>0</v>
      </c>
      <c r="BC148" s="99">
        <v>5867535.9911498995</v>
      </c>
      <c r="BD148" s="99">
        <v>30868.118809938402</v>
      </c>
      <c r="BE148" s="99">
        <v>0</v>
      </c>
      <c r="BF148" s="99">
        <v>15291.2369040251</v>
      </c>
      <c r="BG148" s="99">
        <v>1121555.2243194601</v>
      </c>
      <c r="BH148" s="99">
        <v>0</v>
      </c>
      <c r="BI148" s="99">
        <v>384321.77671051002</v>
      </c>
      <c r="BJ148" s="99">
        <v>2238300.3965148898</v>
      </c>
      <c r="BK148" s="99">
        <v>4701.86892074347</v>
      </c>
      <c r="BL148" s="99">
        <v>0</v>
      </c>
      <c r="BM148" s="99">
        <v>0</v>
      </c>
      <c r="BN148" s="99">
        <v>0</v>
      </c>
      <c r="BO148" s="99">
        <v>0</v>
      </c>
      <c r="BP148" s="99">
        <v>0</v>
      </c>
      <c r="BQ148" s="99">
        <v>0</v>
      </c>
      <c r="BR148" s="99">
        <v>36081.6333785057</v>
      </c>
      <c r="BS148" s="99">
        <v>1115713.2501678499</v>
      </c>
      <c r="BT148" s="99">
        <v>4032.4952443838101</v>
      </c>
      <c r="BU148" s="99">
        <v>0</v>
      </c>
      <c r="BV148" s="99">
        <v>1466005.1335907001</v>
      </c>
      <c r="BW148" s="99">
        <v>3425.1392351687</v>
      </c>
      <c r="BX148" s="99">
        <v>0</v>
      </c>
      <c r="BY148" s="99">
        <v>0</v>
      </c>
      <c r="BZ148" s="99">
        <v>0</v>
      </c>
      <c r="CA148" s="99">
        <v>9128.3031334876996</v>
      </c>
      <c r="CB148" s="99">
        <v>1376024.3120422401</v>
      </c>
      <c r="CC148" s="99">
        <v>10224578.2486572</v>
      </c>
      <c r="CD148" s="99">
        <v>2613496.7105102502</v>
      </c>
      <c r="CE148" s="99">
        <v>98.304898929782198</v>
      </c>
      <c r="CF148" s="99">
        <v>17313.323143482201</v>
      </c>
      <c r="CG148" s="99">
        <v>130383.76647377</v>
      </c>
      <c r="CH148" s="99">
        <v>0</v>
      </c>
      <c r="CI148" s="99">
        <v>9215.7669788598996</v>
      </c>
      <c r="CJ148" s="99">
        <v>1393888.36889648</v>
      </c>
      <c r="CK148" s="99">
        <v>10356050.474609399</v>
      </c>
      <c r="CL148" s="99">
        <v>2632665.9809875502</v>
      </c>
      <c r="CM148" s="166">
        <v>10199.2659065723</v>
      </c>
      <c r="CN148" s="166">
        <v>1774363.0457916299</v>
      </c>
      <c r="CO148" s="166">
        <v>11474714.3126221</v>
      </c>
      <c r="CP148" s="99">
        <v>2632665.9809875502</v>
      </c>
      <c r="CQ148" s="99">
        <v>0</v>
      </c>
      <c r="CR148" s="99">
        <v>0</v>
      </c>
      <c r="CS148" s="99">
        <v>0</v>
      </c>
      <c r="CT148" s="99">
        <v>0</v>
      </c>
      <c r="CU148" s="98">
        <v>6341.5991304930003</v>
      </c>
      <c r="CV148" s="98">
        <v>1063.2069291570001</v>
      </c>
      <c r="CW148" s="98">
        <v>1393337.6351857223</v>
      </c>
      <c r="CX148" s="98">
        <v>10354962.015130971</v>
      </c>
    </row>
    <row r="149" spans="1:102" x14ac:dyDescent="0.2">
      <c r="A149" s="98" t="s">
        <v>53</v>
      </c>
      <c r="B149" s="100">
        <v>39783</v>
      </c>
      <c r="C149" s="99">
        <v>0</v>
      </c>
      <c r="D149" s="99">
        <v>2241.08985602856</v>
      </c>
      <c r="E149" s="99">
        <v>6304.6830954551697</v>
      </c>
      <c r="F149" s="99">
        <v>128.05488803237699</v>
      </c>
      <c r="G149" s="99">
        <v>0</v>
      </c>
      <c r="H149" s="99">
        <v>5.7204198868712401</v>
      </c>
      <c r="I149" s="99">
        <v>0</v>
      </c>
      <c r="J149" s="99">
        <v>989.97145958244801</v>
      </c>
      <c r="K149" s="99">
        <v>0</v>
      </c>
      <c r="L149" s="99">
        <v>115.532704108395</v>
      </c>
      <c r="M149" s="99">
        <v>159.99203206226201</v>
      </c>
      <c r="N149" s="99">
        <v>3508.7568194270102</v>
      </c>
      <c r="O149" s="99">
        <v>47.659716571681201</v>
      </c>
      <c r="P149" s="99">
        <v>0</v>
      </c>
      <c r="Q149" s="99">
        <v>4737.9237492680604</v>
      </c>
      <c r="R149" s="99">
        <v>31.089020402403499</v>
      </c>
      <c r="S149" s="99">
        <v>0</v>
      </c>
      <c r="T149" s="99">
        <v>8.9663382790749893</v>
      </c>
      <c r="U149" s="99">
        <v>1003.76730044931</v>
      </c>
      <c r="V149" s="99">
        <v>0</v>
      </c>
      <c r="W149" s="99">
        <v>176612.216135025</v>
      </c>
      <c r="X149" s="99">
        <v>1040088.41233826</v>
      </c>
      <c r="Y149" s="99">
        <v>4488.82773220539</v>
      </c>
      <c r="Z149" s="99">
        <v>0</v>
      </c>
      <c r="AA149" s="99">
        <v>1305.07061721385</v>
      </c>
      <c r="AB149" s="99">
        <v>0</v>
      </c>
      <c r="AC149" s="99">
        <v>388782.61178207397</v>
      </c>
      <c r="AD149" s="99">
        <v>0</v>
      </c>
      <c r="AE149" s="99">
        <v>13493.2129341364</v>
      </c>
      <c r="AF149" s="99">
        <v>22167.422884225802</v>
      </c>
      <c r="AG149" s="99">
        <v>563307.23319244396</v>
      </c>
      <c r="AH149" s="99">
        <v>2287.1636346280602</v>
      </c>
      <c r="AI149" s="99">
        <v>0</v>
      </c>
      <c r="AJ149" s="99">
        <v>623913.23973083496</v>
      </c>
      <c r="AK149" s="99">
        <v>4525.6136341690999</v>
      </c>
      <c r="AL149" s="99">
        <v>0</v>
      </c>
      <c r="AM149" s="99">
        <v>2324.99394586682</v>
      </c>
      <c r="AN149" s="99">
        <v>391646.644351959</v>
      </c>
      <c r="AO149" s="99">
        <v>0</v>
      </c>
      <c r="AP149" s="99">
        <v>1430462.7116546601</v>
      </c>
      <c r="AQ149" s="99">
        <v>7570988.6279907199</v>
      </c>
      <c r="AR149" s="99">
        <v>48161.016175746903</v>
      </c>
      <c r="AS149" s="99">
        <v>0</v>
      </c>
      <c r="AT149" s="99">
        <v>10750.3636749983</v>
      </c>
      <c r="AU149" s="99">
        <v>0</v>
      </c>
      <c r="AV149" s="99">
        <v>1158580.9471893299</v>
      </c>
      <c r="AW149" s="99">
        <v>0</v>
      </c>
      <c r="AX149" s="99">
        <v>104818.423326492</v>
      </c>
      <c r="AY149" s="99">
        <v>158556.849750519</v>
      </c>
      <c r="AZ149" s="99">
        <v>4085444.3570251502</v>
      </c>
      <c r="BA149" s="99">
        <v>20720.020139217399</v>
      </c>
      <c r="BB149" s="99">
        <v>0</v>
      </c>
      <c r="BC149" s="99">
        <v>4683196.3267822303</v>
      </c>
      <c r="BD149" s="99">
        <v>34943.446131706201</v>
      </c>
      <c r="BE149" s="99">
        <v>0</v>
      </c>
      <c r="BF149" s="99">
        <v>16617.889488697099</v>
      </c>
      <c r="BG149" s="99">
        <v>1169156.56861877</v>
      </c>
      <c r="BH149" s="99">
        <v>0</v>
      </c>
      <c r="BI149" s="99">
        <v>278697.68869400001</v>
      </c>
      <c r="BJ149" s="99">
        <v>2248993.0263671898</v>
      </c>
      <c r="BK149" s="99">
        <v>11880.623522162399</v>
      </c>
      <c r="BL149" s="99">
        <v>0</v>
      </c>
      <c r="BM149" s="99">
        <v>0</v>
      </c>
      <c r="BN149" s="99">
        <v>0</v>
      </c>
      <c r="BO149" s="99">
        <v>0</v>
      </c>
      <c r="BP149" s="99">
        <v>0</v>
      </c>
      <c r="BQ149" s="99">
        <v>0</v>
      </c>
      <c r="BR149" s="99">
        <v>37189.572902202599</v>
      </c>
      <c r="BS149" s="99">
        <v>1107090.4147491499</v>
      </c>
      <c r="BT149" s="99">
        <v>4149.09915053844</v>
      </c>
      <c r="BU149" s="99">
        <v>0</v>
      </c>
      <c r="BV149" s="99">
        <v>1385940.7654571501</v>
      </c>
      <c r="BW149" s="99">
        <v>4119.3626024126997</v>
      </c>
      <c r="BX149" s="99">
        <v>0</v>
      </c>
      <c r="BY149" s="99">
        <v>0</v>
      </c>
      <c r="BZ149" s="99">
        <v>0</v>
      </c>
      <c r="CA149" s="99">
        <v>8558.2729194164294</v>
      </c>
      <c r="CB149" s="99">
        <v>1224848.5843811</v>
      </c>
      <c r="CC149" s="99">
        <v>9027377.7639160194</v>
      </c>
      <c r="CD149" s="99">
        <v>2546788.6266784701</v>
      </c>
      <c r="CE149" s="99">
        <v>111.05163753591501</v>
      </c>
      <c r="CF149" s="99">
        <v>20779.303079128302</v>
      </c>
      <c r="CG149" s="99">
        <v>152993.685583115</v>
      </c>
      <c r="CH149" s="99">
        <v>0</v>
      </c>
      <c r="CI149" s="99">
        <v>8660.2399922609293</v>
      </c>
      <c r="CJ149" s="99">
        <v>1245903.71426392</v>
      </c>
      <c r="CK149" s="99">
        <v>9183811.4063720703</v>
      </c>
      <c r="CL149" s="99">
        <v>2572790.2803649898</v>
      </c>
      <c r="CM149" s="166">
        <v>9661.5615679025705</v>
      </c>
      <c r="CN149" s="166">
        <v>1635891.29150391</v>
      </c>
      <c r="CO149" s="166">
        <v>10350863.194458</v>
      </c>
      <c r="CP149" s="99">
        <v>2572790.2803649898</v>
      </c>
      <c r="CQ149" s="99">
        <v>0</v>
      </c>
      <c r="CR149" s="99">
        <v>0</v>
      </c>
      <c r="CS149" s="99">
        <v>0</v>
      </c>
      <c r="CT149" s="99">
        <v>0</v>
      </c>
      <c r="CU149" s="98">
        <v>6318.7699274919996</v>
      </c>
      <c r="CV149" s="98">
        <v>1089.445642637</v>
      </c>
      <c r="CW149" s="98">
        <v>1245627.8874602283</v>
      </c>
      <c r="CX149" s="98">
        <v>9180371.449499134</v>
      </c>
    </row>
    <row r="150" spans="1:102" x14ac:dyDescent="0.2">
      <c r="A150" s="98" t="s">
        <v>53</v>
      </c>
      <c r="B150" s="100">
        <v>39873</v>
      </c>
      <c r="C150" s="99">
        <v>0</v>
      </c>
      <c r="D150" s="99">
        <v>3021.8557850718498</v>
      </c>
      <c r="E150" s="99">
        <v>6231.3175214529001</v>
      </c>
      <c r="F150" s="99">
        <v>148.365943256766</v>
      </c>
      <c r="G150" s="99">
        <v>0</v>
      </c>
      <c r="H150" s="99">
        <v>3.79051457162132</v>
      </c>
      <c r="I150" s="99">
        <v>0</v>
      </c>
      <c r="J150" s="99">
        <v>999.50424346327804</v>
      </c>
      <c r="K150" s="99">
        <v>0</v>
      </c>
      <c r="L150" s="99">
        <v>148.19003016687901</v>
      </c>
      <c r="M150" s="99">
        <v>164.05401236563901</v>
      </c>
      <c r="N150" s="99">
        <v>3468.3059436082799</v>
      </c>
      <c r="O150" s="99">
        <v>52.425700745079702</v>
      </c>
      <c r="P150" s="99">
        <v>0</v>
      </c>
      <c r="Q150" s="99">
        <v>5476.6363622546196</v>
      </c>
      <c r="R150" s="99">
        <v>28.647935773013199</v>
      </c>
      <c r="S150" s="99">
        <v>0</v>
      </c>
      <c r="T150" s="99">
        <v>7.0064240471110697</v>
      </c>
      <c r="U150" s="99">
        <v>1005.82083278149</v>
      </c>
      <c r="V150" s="99">
        <v>0</v>
      </c>
      <c r="W150" s="99">
        <v>416289.56488800002</v>
      </c>
      <c r="X150" s="99">
        <v>1008865.00061798</v>
      </c>
      <c r="Y150" s="99">
        <v>4270.3926357030896</v>
      </c>
      <c r="Z150" s="99">
        <v>0</v>
      </c>
      <c r="AA150" s="99">
        <v>983.85601416975305</v>
      </c>
      <c r="AB150" s="99">
        <v>0</v>
      </c>
      <c r="AC150" s="99">
        <v>392190.96263885498</v>
      </c>
      <c r="AD150" s="99">
        <v>0</v>
      </c>
      <c r="AE150" s="99">
        <v>15437.5259109735</v>
      </c>
      <c r="AF150" s="99">
        <v>21005.078648090399</v>
      </c>
      <c r="AG150" s="99">
        <v>553378.08212280297</v>
      </c>
      <c r="AH150" s="99">
        <v>2083.2936826646301</v>
      </c>
      <c r="AI150" s="99">
        <v>0</v>
      </c>
      <c r="AJ150" s="99">
        <v>833513.31629943801</v>
      </c>
      <c r="AK150" s="99">
        <v>4681.6069805622101</v>
      </c>
      <c r="AL150" s="99">
        <v>0</v>
      </c>
      <c r="AM150" s="99">
        <v>1807.19919963181</v>
      </c>
      <c r="AN150" s="99">
        <v>393495.31751251197</v>
      </c>
      <c r="AO150" s="99">
        <v>0</v>
      </c>
      <c r="AP150" s="99">
        <v>3445848.9059753399</v>
      </c>
      <c r="AQ150" s="99">
        <v>7367947.0183715802</v>
      </c>
      <c r="AR150" s="99">
        <v>50340.759181976297</v>
      </c>
      <c r="AS150" s="99">
        <v>0</v>
      </c>
      <c r="AT150" s="99">
        <v>7208.4024638533601</v>
      </c>
      <c r="AU150" s="99">
        <v>0</v>
      </c>
      <c r="AV150" s="99">
        <v>1181462.9848938</v>
      </c>
      <c r="AW150" s="99">
        <v>0</v>
      </c>
      <c r="AX150" s="99">
        <v>124521.136640549</v>
      </c>
      <c r="AY150" s="99">
        <v>153287.467172623</v>
      </c>
      <c r="AZ150" s="99">
        <v>4020631.7601928702</v>
      </c>
      <c r="BA150" s="99">
        <v>18230.770720004999</v>
      </c>
      <c r="BB150" s="99">
        <v>0</v>
      </c>
      <c r="BC150" s="99">
        <v>6464002.3799438505</v>
      </c>
      <c r="BD150" s="99">
        <v>35800.815906047799</v>
      </c>
      <c r="BE150" s="99">
        <v>0</v>
      </c>
      <c r="BF150" s="99">
        <v>13257.9206266403</v>
      </c>
      <c r="BG150" s="99">
        <v>1185581.04200745</v>
      </c>
      <c r="BH150" s="99">
        <v>0</v>
      </c>
      <c r="BI150" s="99">
        <v>495344.96490860003</v>
      </c>
      <c r="BJ150" s="99">
        <v>2172798.9237365699</v>
      </c>
      <c r="BK150" s="99">
        <v>11531.2852159739</v>
      </c>
      <c r="BL150" s="99">
        <v>0</v>
      </c>
      <c r="BM150" s="99">
        <v>0</v>
      </c>
      <c r="BN150" s="99">
        <v>0</v>
      </c>
      <c r="BO150" s="99">
        <v>0</v>
      </c>
      <c r="BP150" s="99">
        <v>0</v>
      </c>
      <c r="BQ150" s="99">
        <v>0</v>
      </c>
      <c r="BR150" s="99">
        <v>37526.860835552201</v>
      </c>
      <c r="BS150" s="99">
        <v>1086925.9726104699</v>
      </c>
      <c r="BT150" s="99">
        <v>3529.05099675059</v>
      </c>
      <c r="BU150" s="99">
        <v>0</v>
      </c>
      <c r="BV150" s="99">
        <v>1539850.92408752</v>
      </c>
      <c r="BW150" s="99">
        <v>4201.3745321631404</v>
      </c>
      <c r="BX150" s="99">
        <v>0</v>
      </c>
      <c r="BY150" s="99">
        <v>0</v>
      </c>
      <c r="BZ150" s="99">
        <v>0</v>
      </c>
      <c r="CA150" s="99">
        <v>9263.7158697843606</v>
      </c>
      <c r="CB150" s="99">
        <v>1432095.13848877</v>
      </c>
      <c r="CC150" s="99">
        <v>10858093.352417</v>
      </c>
      <c r="CD150" s="99">
        <v>2666645.8651733398</v>
      </c>
      <c r="CE150" s="99">
        <v>112.76976379938399</v>
      </c>
      <c r="CF150" s="99">
        <v>19755.047786712599</v>
      </c>
      <c r="CG150" s="99">
        <v>149977.30840301499</v>
      </c>
      <c r="CH150" s="99">
        <v>0</v>
      </c>
      <c r="CI150" s="99">
        <v>9380.2155518531799</v>
      </c>
      <c r="CJ150" s="99">
        <v>1451543.2193756099</v>
      </c>
      <c r="CK150" s="99">
        <v>11009299.6470947</v>
      </c>
      <c r="CL150" s="99">
        <v>2687664.6787719699</v>
      </c>
      <c r="CM150" s="166">
        <v>10372.1726936102</v>
      </c>
      <c r="CN150" s="166">
        <v>1842538.9274444601</v>
      </c>
      <c r="CO150" s="166">
        <v>12199641.610839801</v>
      </c>
      <c r="CP150" s="99">
        <v>2687664.6787719699</v>
      </c>
      <c r="CQ150" s="99">
        <v>0</v>
      </c>
      <c r="CR150" s="99">
        <v>0</v>
      </c>
      <c r="CS150" s="99">
        <v>0</v>
      </c>
      <c r="CT150" s="99">
        <v>0</v>
      </c>
      <c r="CU150" s="98">
        <v>6250.4349421429997</v>
      </c>
      <c r="CV150" s="98">
        <v>1099.9964538080001</v>
      </c>
      <c r="CW150" s="98">
        <v>1451850.1862754826</v>
      </c>
      <c r="CX150" s="98">
        <v>11008070.660820015</v>
      </c>
    </row>
    <row r="151" spans="1:102" x14ac:dyDescent="0.2">
      <c r="A151" s="98" t="s">
        <v>53</v>
      </c>
      <c r="B151" s="100">
        <v>39965</v>
      </c>
      <c r="C151" s="99">
        <v>0</v>
      </c>
      <c r="D151" s="99">
        <v>3091.2686366438902</v>
      </c>
      <c r="E151" s="99">
        <v>6163.3019884228697</v>
      </c>
      <c r="F151" s="99">
        <v>150.516310542822</v>
      </c>
      <c r="G151" s="99">
        <v>0</v>
      </c>
      <c r="H151" s="99">
        <v>3.2076693418784998</v>
      </c>
      <c r="I151" s="99">
        <v>0</v>
      </c>
      <c r="J151" s="99">
        <v>1001.62419918925</v>
      </c>
      <c r="K151" s="99">
        <v>0</v>
      </c>
      <c r="L151" s="99">
        <v>169.71916471608</v>
      </c>
      <c r="M151" s="99">
        <v>168.53619699366399</v>
      </c>
      <c r="N151" s="99">
        <v>3423.56575867534</v>
      </c>
      <c r="O151" s="99">
        <v>50.106580811086999</v>
      </c>
      <c r="P151" s="99">
        <v>0</v>
      </c>
      <c r="Q151" s="99">
        <v>5463.0543980598504</v>
      </c>
      <c r="R151" s="99">
        <v>26.907186599448298</v>
      </c>
      <c r="S151" s="99">
        <v>0</v>
      </c>
      <c r="T151" s="99">
        <v>7.1183411438250896</v>
      </c>
      <c r="U151" s="99">
        <v>1003.01807371527</v>
      </c>
      <c r="V151" s="99">
        <v>0</v>
      </c>
      <c r="W151" s="99">
        <v>429610.20214843802</v>
      </c>
      <c r="X151" s="99">
        <v>990557.12920379604</v>
      </c>
      <c r="Y151" s="99">
        <v>4392.5002162456503</v>
      </c>
      <c r="Z151" s="99">
        <v>0</v>
      </c>
      <c r="AA151" s="99">
        <v>916.86426500231005</v>
      </c>
      <c r="AB151" s="99">
        <v>0</v>
      </c>
      <c r="AC151" s="99">
        <v>386631.07853317301</v>
      </c>
      <c r="AD151" s="99">
        <v>0</v>
      </c>
      <c r="AE151" s="99">
        <v>18704.773129463199</v>
      </c>
      <c r="AF151" s="99">
        <v>21998.262366533301</v>
      </c>
      <c r="AG151" s="99">
        <v>538022.59446716297</v>
      </c>
      <c r="AH151" s="99">
        <v>1940.77394543588</v>
      </c>
      <c r="AI151" s="99">
        <v>0</v>
      </c>
      <c r="AJ151" s="99">
        <v>832949.53083038295</v>
      </c>
      <c r="AK151" s="99">
        <v>4456.4660761356399</v>
      </c>
      <c r="AL151" s="99">
        <v>0</v>
      </c>
      <c r="AM151" s="99">
        <v>1584.3669308573001</v>
      </c>
      <c r="AN151" s="99">
        <v>387029.515991211</v>
      </c>
      <c r="AO151" s="99">
        <v>0</v>
      </c>
      <c r="AP151" s="99">
        <v>3498398.61245728</v>
      </c>
      <c r="AQ151" s="99">
        <v>7247606.1362915002</v>
      </c>
      <c r="AR151" s="99">
        <v>50426.125545501702</v>
      </c>
      <c r="AS151" s="99">
        <v>0</v>
      </c>
      <c r="AT151" s="99">
        <v>6271.42086297274</v>
      </c>
      <c r="AU151" s="99">
        <v>0</v>
      </c>
      <c r="AV151" s="99">
        <v>1181898.0143279999</v>
      </c>
      <c r="AW151" s="99">
        <v>0</v>
      </c>
      <c r="AX151" s="99">
        <v>152990.09251785299</v>
      </c>
      <c r="AY151" s="99">
        <v>160662.90518760699</v>
      </c>
      <c r="AZ151" s="99">
        <v>3914702.1628112802</v>
      </c>
      <c r="BA151" s="99">
        <v>17335.879235506101</v>
      </c>
      <c r="BB151" s="99">
        <v>0</v>
      </c>
      <c r="BC151" s="99">
        <v>6475551.4826049795</v>
      </c>
      <c r="BD151" s="99">
        <v>33285.213759422302</v>
      </c>
      <c r="BE151" s="99">
        <v>0</v>
      </c>
      <c r="BF151" s="99">
        <v>12001.3441022635</v>
      </c>
      <c r="BG151" s="99">
        <v>1181834.9546356199</v>
      </c>
      <c r="BH151" s="99">
        <v>0</v>
      </c>
      <c r="BI151" s="99">
        <v>399087.135417938</v>
      </c>
      <c r="BJ151" s="99">
        <v>2152678.9808044401</v>
      </c>
      <c r="BK151" s="99">
        <v>12726.0780040026</v>
      </c>
      <c r="BL151" s="99">
        <v>0</v>
      </c>
      <c r="BM151" s="99">
        <v>0</v>
      </c>
      <c r="BN151" s="99">
        <v>0</v>
      </c>
      <c r="BO151" s="99">
        <v>0</v>
      </c>
      <c r="BP151" s="99">
        <v>0</v>
      </c>
      <c r="BQ151" s="99">
        <v>0</v>
      </c>
      <c r="BR151" s="99">
        <v>39281.124187469497</v>
      </c>
      <c r="BS151" s="99">
        <v>1070970.75715637</v>
      </c>
      <c r="BT151" s="99">
        <v>3434.0887183249001</v>
      </c>
      <c r="BU151" s="99">
        <v>0</v>
      </c>
      <c r="BV151" s="99">
        <v>1433037.5167694101</v>
      </c>
      <c r="BW151" s="99">
        <v>3811.33030179143</v>
      </c>
      <c r="BX151" s="99">
        <v>0</v>
      </c>
      <c r="BY151" s="99">
        <v>0</v>
      </c>
      <c r="BZ151" s="99">
        <v>0</v>
      </c>
      <c r="CA151" s="99">
        <v>9246.2823799848593</v>
      </c>
      <c r="CB151" s="99">
        <v>1412267.76797485</v>
      </c>
      <c r="CC151" s="99">
        <v>10707435.477783199</v>
      </c>
      <c r="CD151" s="99">
        <v>2542913.2857971201</v>
      </c>
      <c r="CE151" s="99">
        <v>109.872553231195</v>
      </c>
      <c r="CF151" s="99">
        <v>20490.566909551599</v>
      </c>
      <c r="CG151" s="99">
        <v>153034.49560928301</v>
      </c>
      <c r="CH151" s="99">
        <v>0</v>
      </c>
      <c r="CI151" s="99">
        <v>9375.3304884433692</v>
      </c>
      <c r="CJ151" s="99">
        <v>1432482.3163147001</v>
      </c>
      <c r="CK151" s="99">
        <v>10858736.2897949</v>
      </c>
      <c r="CL151" s="99">
        <v>2567737.3107910198</v>
      </c>
      <c r="CM151" s="166">
        <v>10350.131985783601</v>
      </c>
      <c r="CN151" s="166">
        <v>1823297.9058990499</v>
      </c>
      <c r="CO151" s="166">
        <v>12038484.033813501</v>
      </c>
      <c r="CP151" s="99">
        <v>2567737.3107910198</v>
      </c>
      <c r="CQ151" s="99">
        <v>0</v>
      </c>
      <c r="CR151" s="99">
        <v>0</v>
      </c>
      <c r="CS151" s="99">
        <v>0</v>
      </c>
      <c r="CT151" s="99">
        <v>0</v>
      </c>
      <c r="CU151" s="98">
        <v>6171.4311232910004</v>
      </c>
      <c r="CV151" s="98">
        <v>1099.8020545710001</v>
      </c>
      <c r="CW151" s="98">
        <v>1432758.3348844016</v>
      </c>
      <c r="CX151" s="98">
        <v>10860469.973392483</v>
      </c>
    </row>
    <row r="152" spans="1:102" x14ac:dyDescent="0.2">
      <c r="A152" s="98" t="s">
        <v>53</v>
      </c>
      <c r="B152" s="100">
        <v>40057</v>
      </c>
      <c r="C152" s="99">
        <v>0</v>
      </c>
      <c r="D152" s="99">
        <v>3098.5771062970198</v>
      </c>
      <c r="E152" s="99">
        <v>6032.5497516989699</v>
      </c>
      <c r="F152" s="99">
        <v>141.39785432256801</v>
      </c>
      <c r="G152" s="99">
        <v>0</v>
      </c>
      <c r="H152" s="99">
        <v>1.2154260292300001</v>
      </c>
      <c r="I152" s="99">
        <v>0</v>
      </c>
      <c r="J152" s="99">
        <v>1004.78891947865</v>
      </c>
      <c r="K152" s="99">
        <v>0</v>
      </c>
      <c r="L152" s="99">
        <v>204.28447739966199</v>
      </c>
      <c r="M152" s="99">
        <v>164.99619609676299</v>
      </c>
      <c r="N152" s="99">
        <v>3372.8160433471198</v>
      </c>
      <c r="O152" s="99">
        <v>48.945062073878901</v>
      </c>
      <c r="P152" s="99">
        <v>0</v>
      </c>
      <c r="Q152" s="99">
        <v>5399.0578322410602</v>
      </c>
      <c r="R152" s="99">
        <v>22.824785776203498</v>
      </c>
      <c r="S152" s="99">
        <v>0</v>
      </c>
      <c r="T152" s="99">
        <v>4.0347707606269996</v>
      </c>
      <c r="U152" s="99">
        <v>1006.49214178324</v>
      </c>
      <c r="V152" s="99">
        <v>0</v>
      </c>
      <c r="W152" s="99">
        <v>405840.87608718901</v>
      </c>
      <c r="X152" s="99">
        <v>979202.98802947998</v>
      </c>
      <c r="Y152" s="99">
        <v>2159.4104607105301</v>
      </c>
      <c r="Z152" s="99">
        <v>0</v>
      </c>
      <c r="AA152" s="99">
        <v>173.86092968285101</v>
      </c>
      <c r="AB152" s="99">
        <v>0</v>
      </c>
      <c r="AC152" s="99">
        <v>385615.07905197103</v>
      </c>
      <c r="AD152" s="99">
        <v>0</v>
      </c>
      <c r="AE152" s="99">
        <v>17872.276259422299</v>
      </c>
      <c r="AF152" s="99">
        <v>22612.633802890799</v>
      </c>
      <c r="AG152" s="99">
        <v>533863.86154937698</v>
      </c>
      <c r="AH152" s="99">
        <v>1847.6914058774701</v>
      </c>
      <c r="AI152" s="99">
        <v>0</v>
      </c>
      <c r="AJ152" s="99">
        <v>803211.91452026402</v>
      </c>
      <c r="AK152" s="99">
        <v>3944.76678705215</v>
      </c>
      <c r="AL152" s="99">
        <v>0</v>
      </c>
      <c r="AM152" s="99">
        <v>942.89551387727295</v>
      </c>
      <c r="AN152" s="99">
        <v>386732.83743667603</v>
      </c>
      <c r="AO152" s="99">
        <v>0</v>
      </c>
      <c r="AP152" s="99">
        <v>3331804.0869140602</v>
      </c>
      <c r="AQ152" s="99">
        <v>7195264.9317016602</v>
      </c>
      <c r="AR152" s="99">
        <v>27979.6970353127</v>
      </c>
      <c r="AS152" s="99">
        <v>0</v>
      </c>
      <c r="AT152" s="99">
        <v>1218.1816030144701</v>
      </c>
      <c r="AU152" s="99">
        <v>0</v>
      </c>
      <c r="AV152" s="99">
        <v>1185315.8288116499</v>
      </c>
      <c r="AW152" s="99">
        <v>0</v>
      </c>
      <c r="AX152" s="99">
        <v>144105.46786499</v>
      </c>
      <c r="AY152" s="99">
        <v>165764.56562042201</v>
      </c>
      <c r="AZ152" s="99">
        <v>3903183.0979919401</v>
      </c>
      <c r="BA152" s="99">
        <v>16056.7024103403</v>
      </c>
      <c r="BB152" s="99">
        <v>0</v>
      </c>
      <c r="BC152" s="99">
        <v>6279254.3302002</v>
      </c>
      <c r="BD152" s="99">
        <v>30224.921895504001</v>
      </c>
      <c r="BE152" s="99">
        <v>0</v>
      </c>
      <c r="BF152" s="99">
        <v>6274.1319704055804</v>
      </c>
      <c r="BG152" s="99">
        <v>1188051.4790954599</v>
      </c>
      <c r="BH152" s="99">
        <v>0</v>
      </c>
      <c r="BI152" s="99">
        <v>412179.31653595</v>
      </c>
      <c r="BJ152" s="99">
        <v>2138454.2399597201</v>
      </c>
      <c r="BK152" s="99">
        <v>5066.8414304852504</v>
      </c>
      <c r="BL152" s="99">
        <v>0</v>
      </c>
      <c r="BM152" s="99">
        <v>0</v>
      </c>
      <c r="BN152" s="99">
        <v>0</v>
      </c>
      <c r="BO152" s="99">
        <v>0</v>
      </c>
      <c r="BP152" s="99">
        <v>0</v>
      </c>
      <c r="BQ152" s="99">
        <v>0</v>
      </c>
      <c r="BR152" s="99">
        <v>39591.439099788702</v>
      </c>
      <c r="BS152" s="99">
        <v>1064243.47021484</v>
      </c>
      <c r="BT152" s="99">
        <v>3096.21650990844</v>
      </c>
      <c r="BU152" s="99">
        <v>0</v>
      </c>
      <c r="BV152" s="99">
        <v>1441661.9379272501</v>
      </c>
      <c r="BW152" s="99">
        <v>3424.46119388938</v>
      </c>
      <c r="BX152" s="99">
        <v>0</v>
      </c>
      <c r="BY152" s="99">
        <v>0</v>
      </c>
      <c r="BZ152" s="99">
        <v>0</v>
      </c>
      <c r="CA152" s="99">
        <v>9115.3774178028107</v>
      </c>
      <c r="CB152" s="99">
        <v>1380989.9505767799</v>
      </c>
      <c r="CC152" s="99">
        <v>10505963.594848599</v>
      </c>
      <c r="CD152" s="99">
        <v>2544608.9686889602</v>
      </c>
      <c r="CE152" s="99">
        <v>107.222356242128</v>
      </c>
      <c r="CF152" s="99">
        <v>19989.802785873399</v>
      </c>
      <c r="CG152" s="99">
        <v>145742.32724380499</v>
      </c>
      <c r="CH152" s="99">
        <v>0</v>
      </c>
      <c r="CI152" s="99">
        <v>9209.7908624410593</v>
      </c>
      <c r="CJ152" s="99">
        <v>1401160.5539092999</v>
      </c>
      <c r="CK152" s="99">
        <v>10657982.2923584</v>
      </c>
      <c r="CL152" s="99">
        <v>2568245.2747192401</v>
      </c>
      <c r="CM152" s="166">
        <v>10223.0155824423</v>
      </c>
      <c r="CN152" s="166">
        <v>1788389.1061096201</v>
      </c>
      <c r="CO152" s="166">
        <v>11846389.576293901</v>
      </c>
      <c r="CP152" s="99">
        <v>2568245.2747192401</v>
      </c>
      <c r="CQ152" s="99">
        <v>0</v>
      </c>
      <c r="CR152" s="99">
        <v>0</v>
      </c>
      <c r="CS152" s="99">
        <v>0</v>
      </c>
      <c r="CT152" s="99">
        <v>0</v>
      </c>
      <c r="CU152" s="98">
        <v>6027.6516569590003</v>
      </c>
      <c r="CV152" s="98">
        <v>1102.2429715830001</v>
      </c>
      <c r="CW152" s="98">
        <v>1400979.7533626533</v>
      </c>
      <c r="CX152" s="98">
        <v>10651705.922092404</v>
      </c>
    </row>
    <row r="153" spans="1:102" x14ac:dyDescent="0.2">
      <c r="A153" s="98" t="s">
        <v>53</v>
      </c>
      <c r="B153" s="100">
        <v>40148</v>
      </c>
      <c r="C153" s="99">
        <v>0</v>
      </c>
      <c r="D153" s="99">
        <v>3215.0818479061099</v>
      </c>
      <c r="E153" s="99">
        <v>5971.9902243614197</v>
      </c>
      <c r="F153" s="99">
        <v>119.25476690568</v>
      </c>
      <c r="G153" s="99">
        <v>0</v>
      </c>
      <c r="H153" s="99">
        <v>1.1732029586564701</v>
      </c>
      <c r="I153" s="99">
        <v>0</v>
      </c>
      <c r="J153" s="99">
        <v>992.76442189514603</v>
      </c>
      <c r="K153" s="99">
        <v>0</v>
      </c>
      <c r="L153" s="99">
        <v>225.4494046662</v>
      </c>
      <c r="M153" s="99">
        <v>173.58135118708</v>
      </c>
      <c r="N153" s="99">
        <v>3378.8958766758401</v>
      </c>
      <c r="O153" s="99">
        <v>52.4256882290356</v>
      </c>
      <c r="P153" s="99">
        <v>0</v>
      </c>
      <c r="Q153" s="99">
        <v>5445.9095048904401</v>
      </c>
      <c r="R153" s="99">
        <v>21.373701526550601</v>
      </c>
      <c r="S153" s="99">
        <v>0</v>
      </c>
      <c r="T153" s="99">
        <v>3.3700327464612201</v>
      </c>
      <c r="U153" s="99">
        <v>1000.7260697558499</v>
      </c>
      <c r="V153" s="99">
        <v>0</v>
      </c>
      <c r="W153" s="99">
        <v>396406.78794479399</v>
      </c>
      <c r="X153" s="99">
        <v>963082.51751708996</v>
      </c>
      <c r="Y153" s="99">
        <v>2027.2991146147299</v>
      </c>
      <c r="Z153" s="99">
        <v>0</v>
      </c>
      <c r="AA153" s="99">
        <v>193.637491520494</v>
      </c>
      <c r="AB153" s="99">
        <v>0</v>
      </c>
      <c r="AC153" s="99">
        <v>372949.90511703503</v>
      </c>
      <c r="AD153" s="99">
        <v>0</v>
      </c>
      <c r="AE153" s="99">
        <v>18615.5264968872</v>
      </c>
      <c r="AF153" s="99">
        <v>22983.617326736501</v>
      </c>
      <c r="AG153" s="99">
        <v>524267.08518981899</v>
      </c>
      <c r="AH153" s="99">
        <v>2992.02262681723</v>
      </c>
      <c r="AI153" s="99">
        <v>0</v>
      </c>
      <c r="AJ153" s="99">
        <v>797290.66738891602</v>
      </c>
      <c r="AK153" s="99">
        <v>3587.1503596305802</v>
      </c>
      <c r="AL153" s="99">
        <v>0</v>
      </c>
      <c r="AM153" s="99">
        <v>297.436767231673</v>
      </c>
      <c r="AN153" s="99">
        <v>374758.37682723999</v>
      </c>
      <c r="AO153" s="99">
        <v>0</v>
      </c>
      <c r="AP153" s="99">
        <v>3270102.7017822298</v>
      </c>
      <c r="AQ153" s="99">
        <v>7135573.6654663105</v>
      </c>
      <c r="AR153" s="99">
        <v>26081.440649271</v>
      </c>
      <c r="AS153" s="99">
        <v>0</v>
      </c>
      <c r="AT153" s="99">
        <v>1674.6787058561999</v>
      </c>
      <c r="AU153" s="99">
        <v>0</v>
      </c>
      <c r="AV153" s="99">
        <v>1180015.2403869601</v>
      </c>
      <c r="AW153" s="99">
        <v>0</v>
      </c>
      <c r="AX153" s="99">
        <v>152612.03136253401</v>
      </c>
      <c r="AY153" s="99">
        <v>168818.601741791</v>
      </c>
      <c r="AZ153" s="99">
        <v>3866371.8532714802</v>
      </c>
      <c r="BA153" s="99">
        <v>25749.247963905302</v>
      </c>
      <c r="BB153" s="99">
        <v>0</v>
      </c>
      <c r="BC153" s="99">
        <v>6251024.4879760696</v>
      </c>
      <c r="BD153" s="99">
        <v>28153.7740898132</v>
      </c>
      <c r="BE153" s="99">
        <v>0</v>
      </c>
      <c r="BF153" s="99">
        <v>2392.79874819517</v>
      </c>
      <c r="BG153" s="99">
        <v>1186565.2114563</v>
      </c>
      <c r="BH153" s="99">
        <v>0</v>
      </c>
      <c r="BI153" s="99">
        <v>404256.87780761701</v>
      </c>
      <c r="BJ153" s="99">
        <v>2115194.9934997601</v>
      </c>
      <c r="BK153" s="99">
        <v>4991.0992783904103</v>
      </c>
      <c r="BL153" s="99">
        <v>0</v>
      </c>
      <c r="BM153" s="99">
        <v>0</v>
      </c>
      <c r="BN153" s="99">
        <v>0</v>
      </c>
      <c r="BO153" s="99">
        <v>0</v>
      </c>
      <c r="BP153" s="99">
        <v>0</v>
      </c>
      <c r="BQ153" s="99">
        <v>0</v>
      </c>
      <c r="BR153" s="99">
        <v>42283.230591297201</v>
      </c>
      <c r="BS153" s="99">
        <v>1055411.6501617399</v>
      </c>
      <c r="BT153" s="99">
        <v>4952.1183556318301</v>
      </c>
      <c r="BU153" s="99">
        <v>0</v>
      </c>
      <c r="BV153" s="99">
        <v>1420441.5083465599</v>
      </c>
      <c r="BW153" s="99">
        <v>3172.6069685518701</v>
      </c>
      <c r="BX153" s="99">
        <v>0</v>
      </c>
      <c r="BY153" s="99">
        <v>0</v>
      </c>
      <c r="BZ153" s="99">
        <v>0</v>
      </c>
      <c r="CA153" s="99">
        <v>9200.9090185165405</v>
      </c>
      <c r="CB153" s="99">
        <v>1364978.08261108</v>
      </c>
      <c r="CC153" s="99">
        <v>10422937.4923096</v>
      </c>
      <c r="CD153" s="99">
        <v>2531759.2859497098</v>
      </c>
      <c r="CE153" s="99">
        <v>113.04211665038</v>
      </c>
      <c r="CF153" s="99">
        <v>21056.885149002101</v>
      </c>
      <c r="CG153" s="99">
        <v>164860.80389022801</v>
      </c>
      <c r="CH153" s="99">
        <v>0</v>
      </c>
      <c r="CI153" s="99">
        <v>9302.6551854610407</v>
      </c>
      <c r="CJ153" s="99">
        <v>1386296.15022278</v>
      </c>
      <c r="CK153" s="99">
        <v>10584234.4449463</v>
      </c>
      <c r="CL153" s="99">
        <v>2559023.7270507799</v>
      </c>
      <c r="CM153" s="166">
        <v>10310.6495220661</v>
      </c>
      <c r="CN153" s="166">
        <v>1762089.61225891</v>
      </c>
      <c r="CO153" s="166">
        <v>11777918.3287354</v>
      </c>
      <c r="CP153" s="99">
        <v>2559023.7270507799</v>
      </c>
      <c r="CQ153" s="99">
        <v>0</v>
      </c>
      <c r="CR153" s="99">
        <v>0</v>
      </c>
      <c r="CS153" s="99">
        <v>0</v>
      </c>
      <c r="CT153" s="99">
        <v>0</v>
      </c>
      <c r="CU153" s="98">
        <v>5973.3268995620001</v>
      </c>
      <c r="CV153" s="98">
        <v>1098.928534545</v>
      </c>
      <c r="CW153" s="98">
        <v>1386034.9677600821</v>
      </c>
      <c r="CX153" s="98">
        <v>10587798.296199828</v>
      </c>
    </row>
    <row r="154" spans="1:102" x14ac:dyDescent="0.2">
      <c r="A154" s="98" t="s">
        <v>53</v>
      </c>
      <c r="B154" s="100">
        <v>40238</v>
      </c>
      <c r="C154" s="99">
        <v>0</v>
      </c>
      <c r="D154" s="99">
        <v>3261.5353469848601</v>
      </c>
      <c r="E154" s="99">
        <v>5872.8912428021404</v>
      </c>
      <c r="F154" s="99">
        <v>101.975080377422</v>
      </c>
      <c r="G154" s="99">
        <v>0</v>
      </c>
      <c r="H154" s="99">
        <v>0</v>
      </c>
      <c r="I154" s="99">
        <v>0</v>
      </c>
      <c r="J154" s="99">
        <v>1010.75178720802</v>
      </c>
      <c r="K154" s="99">
        <v>0</v>
      </c>
      <c r="L154" s="99">
        <v>236.27806067094201</v>
      </c>
      <c r="M154" s="99">
        <v>49.755825920961797</v>
      </c>
      <c r="N154" s="99">
        <v>3369.0508728027298</v>
      </c>
      <c r="O154" s="99">
        <v>45.230016328860103</v>
      </c>
      <c r="P154" s="99">
        <v>0</v>
      </c>
      <c r="Q154" s="99">
        <v>5480.61992132664</v>
      </c>
      <c r="R154" s="99">
        <v>21.963417425984499</v>
      </c>
      <c r="S154" s="99">
        <v>0</v>
      </c>
      <c r="T154" s="99">
        <v>6.0561228953301898</v>
      </c>
      <c r="U154" s="99">
        <v>1012.81943488866</v>
      </c>
      <c r="V154" s="99">
        <v>0</v>
      </c>
      <c r="W154" s="99">
        <v>377230.47640991199</v>
      </c>
      <c r="X154" s="99">
        <v>949975.95775604201</v>
      </c>
      <c r="Y154" s="99">
        <v>2050.1604111492602</v>
      </c>
      <c r="Z154" s="99">
        <v>0</v>
      </c>
      <c r="AA154" s="99">
        <v>0</v>
      </c>
      <c r="AB154" s="99">
        <v>0</v>
      </c>
      <c r="AC154" s="99">
        <v>385078.92467498803</v>
      </c>
      <c r="AD154" s="99">
        <v>0</v>
      </c>
      <c r="AE154" s="99">
        <v>13770.8057873249</v>
      </c>
      <c r="AF154" s="99">
        <v>5538.4662526845896</v>
      </c>
      <c r="AG154" s="99">
        <v>518812.30431747402</v>
      </c>
      <c r="AH154" s="99">
        <v>1853.1885078996399</v>
      </c>
      <c r="AI154" s="99">
        <v>0</v>
      </c>
      <c r="AJ154" s="99">
        <v>769656.910339355</v>
      </c>
      <c r="AK154" s="99">
        <v>3528.0975530743599</v>
      </c>
      <c r="AL154" s="99">
        <v>0</v>
      </c>
      <c r="AM154" s="99">
        <v>927.52040954679296</v>
      </c>
      <c r="AN154" s="99">
        <v>386022.156898499</v>
      </c>
      <c r="AO154" s="99">
        <v>0</v>
      </c>
      <c r="AP154" s="99">
        <v>3138448.8056945801</v>
      </c>
      <c r="AQ154" s="99">
        <v>7066206.9757080097</v>
      </c>
      <c r="AR154" s="99">
        <v>25301.8857080936</v>
      </c>
      <c r="AS154" s="99">
        <v>0</v>
      </c>
      <c r="AT154" s="99">
        <v>0</v>
      </c>
      <c r="AU154" s="99">
        <v>0</v>
      </c>
      <c r="AV154" s="99">
        <v>1222511.6675109901</v>
      </c>
      <c r="AW154" s="99">
        <v>0</v>
      </c>
      <c r="AX154" s="99">
        <v>120859.269061089</v>
      </c>
      <c r="AY154" s="99">
        <v>41809.883008480101</v>
      </c>
      <c r="AZ154" s="99">
        <v>3844045.2015380901</v>
      </c>
      <c r="BA154" s="99">
        <v>15549.2180808783</v>
      </c>
      <c r="BB154" s="99">
        <v>0</v>
      </c>
      <c r="BC154" s="99">
        <v>6027993.7756957998</v>
      </c>
      <c r="BD154" s="99">
        <v>27606.440791606899</v>
      </c>
      <c r="BE154" s="99">
        <v>0</v>
      </c>
      <c r="BF154" s="99">
        <v>7653.3320175409299</v>
      </c>
      <c r="BG154" s="99">
        <v>1225512.2813415499</v>
      </c>
      <c r="BH154" s="99">
        <v>0</v>
      </c>
      <c r="BI154" s="99">
        <v>391489.09912109398</v>
      </c>
      <c r="BJ154" s="99">
        <v>2092940.8981780999</v>
      </c>
      <c r="BK154" s="99">
        <v>4989.1485751271202</v>
      </c>
      <c r="BL154" s="99">
        <v>0</v>
      </c>
      <c r="BM154" s="99">
        <v>0</v>
      </c>
      <c r="BN154" s="99">
        <v>0</v>
      </c>
      <c r="BO154" s="99">
        <v>0</v>
      </c>
      <c r="BP154" s="99">
        <v>0</v>
      </c>
      <c r="BQ154" s="99">
        <v>0</v>
      </c>
      <c r="BR154" s="99">
        <v>11053.632314205201</v>
      </c>
      <c r="BS154" s="99">
        <v>1051349.0448761</v>
      </c>
      <c r="BT154" s="99">
        <v>3491.86523380876</v>
      </c>
      <c r="BU154" s="99">
        <v>0</v>
      </c>
      <c r="BV154" s="99">
        <v>1407734.0433197001</v>
      </c>
      <c r="BW154" s="99">
        <v>3105.9789043963001</v>
      </c>
      <c r="BX154" s="99">
        <v>0</v>
      </c>
      <c r="BY154" s="99">
        <v>0</v>
      </c>
      <c r="BZ154" s="99">
        <v>0</v>
      </c>
      <c r="CA154" s="99">
        <v>9143.4330908060092</v>
      </c>
      <c r="CB154" s="99">
        <v>1326717.4796142599</v>
      </c>
      <c r="CC154" s="99">
        <v>10181881.942382799</v>
      </c>
      <c r="CD154" s="99">
        <v>2469928.7696533198</v>
      </c>
      <c r="CE154" s="99">
        <v>121.09621621575199</v>
      </c>
      <c r="CF154" s="99">
        <v>23247.256319522901</v>
      </c>
      <c r="CG154" s="99">
        <v>176712.77902793899</v>
      </c>
      <c r="CH154" s="99">
        <v>0</v>
      </c>
      <c r="CI154" s="99">
        <v>9268.59677731991</v>
      </c>
      <c r="CJ154" s="99">
        <v>1350134.3509979199</v>
      </c>
      <c r="CK154" s="99">
        <v>10365950.4725342</v>
      </c>
      <c r="CL154" s="99">
        <v>2499683.4643249498</v>
      </c>
      <c r="CM154" s="166">
        <v>10268.211717247999</v>
      </c>
      <c r="CN154" s="166">
        <v>1740421.8736877399</v>
      </c>
      <c r="CO154" s="166">
        <v>11603938.877197299</v>
      </c>
      <c r="CP154" s="99">
        <v>2499683.4643249498</v>
      </c>
      <c r="CQ154" s="99">
        <v>0</v>
      </c>
      <c r="CR154" s="99">
        <v>0</v>
      </c>
      <c r="CS154" s="99">
        <v>0</v>
      </c>
      <c r="CT154" s="99">
        <v>0</v>
      </c>
      <c r="CU154" s="98">
        <v>5889.7775993940004</v>
      </c>
      <c r="CV154" s="98">
        <v>1124.5841672930001</v>
      </c>
      <c r="CW154" s="98">
        <v>1349964.7359337828</v>
      </c>
      <c r="CX154" s="98">
        <v>10358594.721410738</v>
      </c>
    </row>
    <row r="155" spans="1:102" x14ac:dyDescent="0.2">
      <c r="A155" s="98" t="s">
        <v>53</v>
      </c>
      <c r="B155" s="100">
        <v>40330</v>
      </c>
      <c r="C155" s="99">
        <v>0</v>
      </c>
      <c r="D155" s="99">
        <v>3637.9644143581399</v>
      </c>
      <c r="E155" s="99">
        <v>5878.6834892034503</v>
      </c>
      <c r="F155" s="99">
        <v>94.963652143254905</v>
      </c>
      <c r="G155" s="99">
        <v>0</v>
      </c>
      <c r="H155" s="99">
        <v>0</v>
      </c>
      <c r="I155" s="99">
        <v>0</v>
      </c>
      <c r="J155" s="99">
        <v>1022.34003232419</v>
      </c>
      <c r="K155" s="99">
        <v>0</v>
      </c>
      <c r="L155" s="99">
        <v>380.32050842046698</v>
      </c>
      <c r="M155" s="99">
        <v>52.562699183821699</v>
      </c>
      <c r="N155" s="99">
        <v>3414.1900770962202</v>
      </c>
      <c r="O155" s="99">
        <v>49.124098834581702</v>
      </c>
      <c r="P155" s="99">
        <v>0</v>
      </c>
      <c r="Q155" s="99">
        <v>5715.2316012382498</v>
      </c>
      <c r="R155" s="99">
        <v>22.920936732785801</v>
      </c>
      <c r="S155" s="99">
        <v>0</v>
      </c>
      <c r="T155" s="99">
        <v>7.1731322039267997</v>
      </c>
      <c r="U155" s="99">
        <v>1024.3480799794199</v>
      </c>
      <c r="V155" s="99">
        <v>0</v>
      </c>
      <c r="W155" s="99">
        <v>435453.30621719401</v>
      </c>
      <c r="X155" s="99">
        <v>945237.08493804897</v>
      </c>
      <c r="Y155" s="99">
        <v>1948.15304018557</v>
      </c>
      <c r="Z155" s="99">
        <v>0</v>
      </c>
      <c r="AA155" s="99">
        <v>0</v>
      </c>
      <c r="AB155" s="99">
        <v>0</v>
      </c>
      <c r="AC155" s="99">
        <v>393089.68026733398</v>
      </c>
      <c r="AD155" s="99">
        <v>0</v>
      </c>
      <c r="AE155" s="99">
        <v>27249.989560365699</v>
      </c>
      <c r="AF155" s="99">
        <v>5313.44261413813</v>
      </c>
      <c r="AG155" s="99">
        <v>524056.06163787801</v>
      </c>
      <c r="AH155" s="99">
        <v>1989.8815637975899</v>
      </c>
      <c r="AI155" s="99">
        <v>0</v>
      </c>
      <c r="AJ155" s="99">
        <v>836404.71546936</v>
      </c>
      <c r="AK155" s="99">
        <v>3681.28433188796</v>
      </c>
      <c r="AL155" s="99">
        <v>0</v>
      </c>
      <c r="AM155" s="99">
        <v>1383.58692169189</v>
      </c>
      <c r="AN155" s="99">
        <v>393776.20926666301</v>
      </c>
      <c r="AO155" s="99">
        <v>0</v>
      </c>
      <c r="AP155" s="99">
        <v>3646968.5627441402</v>
      </c>
      <c r="AQ155" s="99">
        <v>7053846.9159545898</v>
      </c>
      <c r="AR155" s="99">
        <v>24258.854432821299</v>
      </c>
      <c r="AS155" s="99">
        <v>0</v>
      </c>
      <c r="AT155" s="99">
        <v>0</v>
      </c>
      <c r="AU155" s="99">
        <v>0</v>
      </c>
      <c r="AV155" s="99">
        <v>1259167.8683166499</v>
      </c>
      <c r="AW155" s="99">
        <v>0</v>
      </c>
      <c r="AX155" s="99">
        <v>232743.97051048299</v>
      </c>
      <c r="AY155" s="99">
        <v>40291.791867733002</v>
      </c>
      <c r="AZ155" s="99">
        <v>3892774.39172363</v>
      </c>
      <c r="BA155" s="99">
        <v>17134.0524842739</v>
      </c>
      <c r="BB155" s="99">
        <v>0</v>
      </c>
      <c r="BC155" s="99">
        <v>6640227.1549682599</v>
      </c>
      <c r="BD155" s="99">
        <v>29273.385498762102</v>
      </c>
      <c r="BE155" s="99">
        <v>0</v>
      </c>
      <c r="BF155" s="99">
        <v>11775.4227916002</v>
      </c>
      <c r="BG155" s="99">
        <v>1260160.25700378</v>
      </c>
      <c r="BH155" s="99">
        <v>0</v>
      </c>
      <c r="BI155" s="99">
        <v>408289.28727340698</v>
      </c>
      <c r="BJ155" s="99">
        <v>2075278.0803527799</v>
      </c>
      <c r="BK155" s="99">
        <v>5050.4666845798502</v>
      </c>
      <c r="BL155" s="99">
        <v>0</v>
      </c>
      <c r="BM155" s="99">
        <v>0</v>
      </c>
      <c r="BN155" s="99">
        <v>0</v>
      </c>
      <c r="BO155" s="99">
        <v>0</v>
      </c>
      <c r="BP155" s="99">
        <v>0</v>
      </c>
      <c r="BQ155" s="99">
        <v>0</v>
      </c>
      <c r="BR155" s="99">
        <v>10704.581694603001</v>
      </c>
      <c r="BS155" s="99">
        <v>1046925.45507813</v>
      </c>
      <c r="BT155" s="99">
        <v>3397.9124474227401</v>
      </c>
      <c r="BU155" s="99">
        <v>0</v>
      </c>
      <c r="BV155" s="99">
        <v>1432691.3694458001</v>
      </c>
      <c r="BW155" s="99">
        <v>3282.8937878310699</v>
      </c>
      <c r="BX155" s="99">
        <v>0</v>
      </c>
      <c r="BY155" s="99">
        <v>0</v>
      </c>
      <c r="BZ155" s="99">
        <v>0</v>
      </c>
      <c r="CA155" s="99">
        <v>9508.1656684875506</v>
      </c>
      <c r="CB155" s="99">
        <v>1381962.36430359</v>
      </c>
      <c r="CC155" s="99">
        <v>10742120.90625</v>
      </c>
      <c r="CD155" s="99">
        <v>2490792.8980407701</v>
      </c>
      <c r="CE155" s="99">
        <v>126.58161571808201</v>
      </c>
      <c r="CF155" s="99">
        <v>23630.643583536101</v>
      </c>
      <c r="CG155" s="99">
        <v>186522.46805572501</v>
      </c>
      <c r="CH155" s="99">
        <v>0</v>
      </c>
      <c r="CI155" s="99">
        <v>9655.7496175765991</v>
      </c>
      <c r="CJ155" s="99">
        <v>1405450.6077270501</v>
      </c>
      <c r="CK155" s="99">
        <v>10925127.865234399</v>
      </c>
      <c r="CL155" s="99">
        <v>2522213.6363830599</v>
      </c>
      <c r="CM155" s="166">
        <v>10646.425602912899</v>
      </c>
      <c r="CN155" s="166">
        <v>1802179.9970245401</v>
      </c>
      <c r="CO155" s="166">
        <v>12186854.958007799</v>
      </c>
      <c r="CP155" s="99">
        <v>2522213.6363830599</v>
      </c>
      <c r="CQ155" s="99">
        <v>0</v>
      </c>
      <c r="CR155" s="99">
        <v>0</v>
      </c>
      <c r="CS155" s="99">
        <v>0</v>
      </c>
      <c r="CT155" s="99">
        <v>0</v>
      </c>
      <c r="CU155" s="98">
        <v>5883.6533539559996</v>
      </c>
      <c r="CV155" s="98">
        <v>1137.931240294</v>
      </c>
      <c r="CW155" s="98">
        <v>1405593.0078871262</v>
      </c>
      <c r="CX155" s="98">
        <v>10928643.374305725</v>
      </c>
    </row>
    <row r="156" spans="1:102" x14ac:dyDescent="0.2">
      <c r="A156" s="98" t="s">
        <v>53</v>
      </c>
      <c r="B156" s="100">
        <v>40422</v>
      </c>
      <c r="C156" s="99">
        <v>0</v>
      </c>
      <c r="D156" s="99">
        <v>3684.3450044393499</v>
      </c>
      <c r="E156" s="99">
        <v>5848.05418938398</v>
      </c>
      <c r="F156" s="99">
        <v>96.222028040327103</v>
      </c>
      <c r="G156" s="99">
        <v>0</v>
      </c>
      <c r="H156" s="99">
        <v>0</v>
      </c>
      <c r="I156" s="99">
        <v>0</v>
      </c>
      <c r="J156" s="99">
        <v>1026.7619868964</v>
      </c>
      <c r="K156" s="99">
        <v>0</v>
      </c>
      <c r="L156" s="99">
        <v>264.60504730790899</v>
      </c>
      <c r="M156" s="99">
        <v>57.346592764835798</v>
      </c>
      <c r="N156" s="99">
        <v>3431.0246897935899</v>
      </c>
      <c r="O156" s="99">
        <v>43.761725651565897</v>
      </c>
      <c r="P156" s="99">
        <v>0</v>
      </c>
      <c r="Q156" s="99">
        <v>5821.1299183368701</v>
      </c>
      <c r="R156" s="99">
        <v>28.256284134695299</v>
      </c>
      <c r="S156" s="99">
        <v>0</v>
      </c>
      <c r="T156" s="99">
        <v>6.9385136680793904</v>
      </c>
      <c r="U156" s="99">
        <v>1029.1476794779301</v>
      </c>
      <c r="V156" s="99">
        <v>0</v>
      </c>
      <c r="W156" s="99">
        <v>417379.637783051</v>
      </c>
      <c r="X156" s="99">
        <v>934762.92079925502</v>
      </c>
      <c r="Y156" s="99">
        <v>1895.0707450360101</v>
      </c>
      <c r="Z156" s="99">
        <v>0</v>
      </c>
      <c r="AA156" s="99">
        <v>0</v>
      </c>
      <c r="AB156" s="99">
        <v>0</v>
      </c>
      <c r="AC156" s="99">
        <v>388423.370101929</v>
      </c>
      <c r="AD156" s="99">
        <v>0</v>
      </c>
      <c r="AE156" s="99">
        <v>16856.235810279799</v>
      </c>
      <c r="AF156" s="99">
        <v>5700.91996604204</v>
      </c>
      <c r="AG156" s="99">
        <v>521485.07830047602</v>
      </c>
      <c r="AH156" s="99">
        <v>1850.2141469419</v>
      </c>
      <c r="AI156" s="99">
        <v>0</v>
      </c>
      <c r="AJ156" s="99">
        <v>795446.72260284401</v>
      </c>
      <c r="AK156" s="99">
        <v>4427.0573188066501</v>
      </c>
      <c r="AL156" s="99">
        <v>0</v>
      </c>
      <c r="AM156" s="99">
        <v>1407.35205256939</v>
      </c>
      <c r="AN156" s="99">
        <v>389215.93474197399</v>
      </c>
      <c r="AO156" s="99">
        <v>0</v>
      </c>
      <c r="AP156" s="99">
        <v>3486702.1914977999</v>
      </c>
      <c r="AQ156" s="99">
        <v>6961502.9131469699</v>
      </c>
      <c r="AR156" s="99">
        <v>24555.288362503099</v>
      </c>
      <c r="AS156" s="99">
        <v>0</v>
      </c>
      <c r="AT156" s="99">
        <v>0</v>
      </c>
      <c r="AU156" s="99">
        <v>0</v>
      </c>
      <c r="AV156" s="99">
        <v>1259090.11776733</v>
      </c>
      <c r="AW156" s="99">
        <v>0</v>
      </c>
      <c r="AX156" s="99">
        <v>147505.724155426</v>
      </c>
      <c r="AY156" s="99">
        <v>42624.959466934197</v>
      </c>
      <c r="AZ156" s="99">
        <v>3866516.3140869099</v>
      </c>
      <c r="BA156" s="99">
        <v>16186.0139688253</v>
      </c>
      <c r="BB156" s="99">
        <v>0</v>
      </c>
      <c r="BC156" s="99">
        <v>6321576.5518188505</v>
      </c>
      <c r="BD156" s="99">
        <v>36192.2185873985</v>
      </c>
      <c r="BE156" s="99">
        <v>0</v>
      </c>
      <c r="BF156" s="99">
        <v>12525.7131242752</v>
      </c>
      <c r="BG156" s="99">
        <v>1261351.7497405999</v>
      </c>
      <c r="BH156" s="99">
        <v>0</v>
      </c>
      <c r="BI156" s="99">
        <v>403502.62202072103</v>
      </c>
      <c r="BJ156" s="99">
        <v>2047809.2508392299</v>
      </c>
      <c r="BK156" s="99">
        <v>4408.7073649764097</v>
      </c>
      <c r="BL156" s="99">
        <v>0</v>
      </c>
      <c r="BM156" s="99">
        <v>0</v>
      </c>
      <c r="BN156" s="99">
        <v>0</v>
      </c>
      <c r="BO156" s="99">
        <v>0</v>
      </c>
      <c r="BP156" s="99">
        <v>0</v>
      </c>
      <c r="BQ156" s="99">
        <v>0</v>
      </c>
      <c r="BR156" s="99">
        <v>11463.310324192</v>
      </c>
      <c r="BS156" s="99">
        <v>1033236.03102875</v>
      </c>
      <c r="BT156" s="99">
        <v>3118.8705366551899</v>
      </c>
      <c r="BU156" s="99">
        <v>0</v>
      </c>
      <c r="BV156" s="99">
        <v>1400631.1893920901</v>
      </c>
      <c r="BW156" s="99">
        <v>3984.4237972199899</v>
      </c>
      <c r="BX156" s="99">
        <v>0</v>
      </c>
      <c r="BY156" s="99">
        <v>0</v>
      </c>
      <c r="BZ156" s="99">
        <v>0</v>
      </c>
      <c r="CA156" s="99">
        <v>9521.2970685958899</v>
      </c>
      <c r="CB156" s="99">
        <v>1349016.36062622</v>
      </c>
      <c r="CC156" s="99">
        <v>10434970.017700201</v>
      </c>
      <c r="CD156" s="99">
        <v>2452821.4898376502</v>
      </c>
      <c r="CE156" s="99">
        <v>124.034967163578</v>
      </c>
      <c r="CF156" s="99">
        <v>24041.5097384453</v>
      </c>
      <c r="CG156" s="99">
        <v>188536.32331085199</v>
      </c>
      <c r="CH156" s="99">
        <v>0</v>
      </c>
      <c r="CI156" s="99">
        <v>9632.7623833417892</v>
      </c>
      <c r="CJ156" s="99">
        <v>1372807.1302642799</v>
      </c>
      <c r="CK156" s="99">
        <v>10619866.3741455</v>
      </c>
      <c r="CL156" s="99">
        <v>2482430.9624328599</v>
      </c>
      <c r="CM156" s="166">
        <v>10666.2835501432</v>
      </c>
      <c r="CN156" s="166">
        <v>1758178.2147369401</v>
      </c>
      <c r="CO156" s="166">
        <v>11880482.9300537</v>
      </c>
      <c r="CP156" s="99">
        <v>2482430.9624328599</v>
      </c>
      <c r="CQ156" s="99">
        <v>0</v>
      </c>
      <c r="CR156" s="99">
        <v>0</v>
      </c>
      <c r="CS156" s="99">
        <v>0</v>
      </c>
      <c r="CT156" s="99">
        <v>0</v>
      </c>
      <c r="CU156" s="98">
        <v>5843.0693615339997</v>
      </c>
      <c r="CV156" s="98">
        <v>1138.697736657</v>
      </c>
      <c r="CW156" s="98">
        <v>1373057.8703646653</v>
      </c>
      <c r="CX156" s="98">
        <v>10623506.341011053</v>
      </c>
    </row>
    <row r="157" spans="1:102" x14ac:dyDescent="0.2">
      <c r="A157" s="98" t="s">
        <v>53</v>
      </c>
      <c r="B157" s="100">
        <v>40513</v>
      </c>
      <c r="C157" s="99">
        <v>0</v>
      </c>
      <c r="D157" s="99">
        <v>3723.1004399359199</v>
      </c>
      <c r="E157" s="99">
        <v>5782.7766180634499</v>
      </c>
      <c r="F157" s="99">
        <v>86.843303045257898</v>
      </c>
      <c r="G157" s="99">
        <v>0</v>
      </c>
      <c r="H157" s="99">
        <v>0</v>
      </c>
      <c r="I157" s="99">
        <v>0</v>
      </c>
      <c r="J157" s="99">
        <v>1026.4866751879499</v>
      </c>
      <c r="K157" s="99">
        <v>0</v>
      </c>
      <c r="L157" s="99">
        <v>312.69096140563499</v>
      </c>
      <c r="M157" s="99">
        <v>53.259316319599698</v>
      </c>
      <c r="N157" s="99">
        <v>3411.7283073961698</v>
      </c>
      <c r="O157" s="99">
        <v>43.872018154710503</v>
      </c>
      <c r="P157" s="99">
        <v>0</v>
      </c>
      <c r="Q157" s="99">
        <v>5814.7394078970001</v>
      </c>
      <c r="R157" s="99">
        <v>23.297587954206399</v>
      </c>
      <c r="S157" s="99">
        <v>0</v>
      </c>
      <c r="T157" s="99">
        <v>4.4743692170595804</v>
      </c>
      <c r="U157" s="99">
        <v>1034.1593214422501</v>
      </c>
      <c r="V157" s="99">
        <v>0</v>
      </c>
      <c r="W157" s="99">
        <v>420381.50627899199</v>
      </c>
      <c r="X157" s="99">
        <v>922686.54434204102</v>
      </c>
      <c r="Y157" s="99">
        <v>1859.2148568928201</v>
      </c>
      <c r="Z157" s="99">
        <v>0</v>
      </c>
      <c r="AA157" s="99">
        <v>0</v>
      </c>
      <c r="AB157" s="99">
        <v>0</v>
      </c>
      <c r="AC157" s="99">
        <v>390609.01384735102</v>
      </c>
      <c r="AD157" s="99">
        <v>0</v>
      </c>
      <c r="AE157" s="99">
        <v>18658.488707542401</v>
      </c>
      <c r="AF157" s="99">
        <v>5624.3899395465896</v>
      </c>
      <c r="AG157" s="99">
        <v>520978.71733856201</v>
      </c>
      <c r="AH157" s="99">
        <v>1665.1125835031301</v>
      </c>
      <c r="AI157" s="99">
        <v>0</v>
      </c>
      <c r="AJ157" s="99">
        <v>802271.44890594506</v>
      </c>
      <c r="AK157" s="99">
        <v>3804.2791497111298</v>
      </c>
      <c r="AL157" s="99">
        <v>0</v>
      </c>
      <c r="AM157" s="99">
        <v>1090.0366886407101</v>
      </c>
      <c r="AN157" s="99">
        <v>392373.85045242298</v>
      </c>
      <c r="AO157" s="99">
        <v>0</v>
      </c>
      <c r="AP157" s="99">
        <v>3519373.8736877399</v>
      </c>
      <c r="AQ157" s="99">
        <v>6894429.6596069299</v>
      </c>
      <c r="AR157" s="99">
        <v>24187.623189210899</v>
      </c>
      <c r="AS157" s="99">
        <v>0</v>
      </c>
      <c r="AT157" s="99">
        <v>0</v>
      </c>
      <c r="AU157" s="99">
        <v>0</v>
      </c>
      <c r="AV157" s="99">
        <v>1286638.9967040999</v>
      </c>
      <c r="AW157" s="99">
        <v>0</v>
      </c>
      <c r="AX157" s="99">
        <v>169208.36182784999</v>
      </c>
      <c r="AY157" s="99">
        <v>42579.593397617296</v>
      </c>
      <c r="AZ157" s="99">
        <v>3882042.2232055701</v>
      </c>
      <c r="BA157" s="99">
        <v>15200.851055502901</v>
      </c>
      <c r="BB157" s="99">
        <v>0</v>
      </c>
      <c r="BC157" s="99">
        <v>6379357.4076538105</v>
      </c>
      <c r="BD157" s="99">
        <v>30331.911443948698</v>
      </c>
      <c r="BE157" s="99">
        <v>0</v>
      </c>
      <c r="BF157" s="99">
        <v>8100.8247562050801</v>
      </c>
      <c r="BG157" s="99">
        <v>1292945.33903503</v>
      </c>
      <c r="BH157" s="99">
        <v>0</v>
      </c>
      <c r="BI157" s="99">
        <v>405079.41300582897</v>
      </c>
      <c r="BJ157" s="99">
        <v>2028597.5845642099</v>
      </c>
      <c r="BK157" s="99">
        <v>4324.5298190712901</v>
      </c>
      <c r="BL157" s="99">
        <v>0</v>
      </c>
      <c r="BM157" s="99">
        <v>0</v>
      </c>
      <c r="BN157" s="99">
        <v>0</v>
      </c>
      <c r="BO157" s="99">
        <v>0</v>
      </c>
      <c r="BP157" s="99">
        <v>0</v>
      </c>
      <c r="BQ157" s="99">
        <v>0</v>
      </c>
      <c r="BR157" s="99">
        <v>11204.368068814299</v>
      </c>
      <c r="BS157" s="99">
        <v>1035670.44503021</v>
      </c>
      <c r="BT157" s="99">
        <v>2951.52937954664</v>
      </c>
      <c r="BU157" s="99">
        <v>0</v>
      </c>
      <c r="BV157" s="99">
        <v>1386394.6110992399</v>
      </c>
      <c r="BW157" s="99">
        <v>3196.09589570761</v>
      </c>
      <c r="BX157" s="99">
        <v>0</v>
      </c>
      <c r="BY157" s="99">
        <v>0</v>
      </c>
      <c r="BZ157" s="99">
        <v>0</v>
      </c>
      <c r="CA157" s="99">
        <v>9512.7673627138101</v>
      </c>
      <c r="CB157" s="99">
        <v>1346348.19657898</v>
      </c>
      <c r="CC157" s="99">
        <v>10417585.3717041</v>
      </c>
      <c r="CD157" s="99">
        <v>2438827.8066101102</v>
      </c>
      <c r="CE157" s="99">
        <v>128.13652238436001</v>
      </c>
      <c r="CF157" s="99">
        <v>23891.995423078501</v>
      </c>
      <c r="CG157" s="99">
        <v>187812.54567146301</v>
      </c>
      <c r="CH157" s="99">
        <v>0</v>
      </c>
      <c r="CI157" s="99">
        <v>9628.6605802774393</v>
      </c>
      <c r="CJ157" s="99">
        <v>1370258.0948944101</v>
      </c>
      <c r="CK157" s="99">
        <v>10601715.833862299</v>
      </c>
      <c r="CL157" s="99">
        <v>2469133.1424865699</v>
      </c>
      <c r="CM157" s="166">
        <v>10670.230730295199</v>
      </c>
      <c r="CN157" s="166">
        <v>1766954.8488006601</v>
      </c>
      <c r="CO157" s="166">
        <v>11902625.267822299</v>
      </c>
      <c r="CP157" s="99">
        <v>2469133.1424865699</v>
      </c>
      <c r="CQ157" s="99">
        <v>0</v>
      </c>
      <c r="CR157" s="99">
        <v>0</v>
      </c>
      <c r="CS157" s="99">
        <v>0</v>
      </c>
      <c r="CT157" s="99">
        <v>0</v>
      </c>
      <c r="CU157" s="98">
        <v>5779.3761493820002</v>
      </c>
      <c r="CV157" s="98">
        <v>1144.7603461849999</v>
      </c>
      <c r="CW157" s="98">
        <v>1370240.1920020585</v>
      </c>
      <c r="CX157" s="98">
        <v>10605397.917375563</v>
      </c>
    </row>
    <row r="158" spans="1:102" x14ac:dyDescent="0.2">
      <c r="A158" s="98" t="s">
        <v>53</v>
      </c>
      <c r="B158" s="100">
        <v>40603</v>
      </c>
      <c r="C158" s="99">
        <v>0</v>
      </c>
      <c r="D158" s="99">
        <v>3777.8702013492598</v>
      </c>
      <c r="E158" s="99">
        <v>5770.07116192579</v>
      </c>
      <c r="F158" s="99">
        <v>94.314727315679207</v>
      </c>
      <c r="G158" s="99">
        <v>0</v>
      </c>
      <c r="H158" s="99">
        <v>0</v>
      </c>
      <c r="I158" s="99">
        <v>0</v>
      </c>
      <c r="J158" s="99">
        <v>1073.9724237918899</v>
      </c>
      <c r="K158" s="99">
        <v>0</v>
      </c>
      <c r="L158" s="99">
        <v>279.22203588485701</v>
      </c>
      <c r="M158" s="99">
        <v>80.438411088660402</v>
      </c>
      <c r="N158" s="99">
        <v>3410.3074533343301</v>
      </c>
      <c r="O158" s="99">
        <v>0</v>
      </c>
      <c r="P158" s="99">
        <v>0</v>
      </c>
      <c r="Q158" s="99">
        <v>5842.0932948589298</v>
      </c>
      <c r="R158" s="99">
        <v>0</v>
      </c>
      <c r="S158" s="99">
        <v>0</v>
      </c>
      <c r="T158" s="99">
        <v>30.4745002407581</v>
      </c>
      <c r="U158" s="99">
        <v>1074.8681559413701</v>
      </c>
      <c r="V158" s="99">
        <v>0</v>
      </c>
      <c r="W158" s="99">
        <v>418167.12358856201</v>
      </c>
      <c r="X158" s="99">
        <v>921319.61667633103</v>
      </c>
      <c r="Y158" s="99">
        <v>2246.67814084888</v>
      </c>
      <c r="Z158" s="99">
        <v>0</v>
      </c>
      <c r="AA158" s="99">
        <v>0</v>
      </c>
      <c r="AB158" s="99">
        <v>0</v>
      </c>
      <c r="AC158" s="99">
        <v>400854.76521301299</v>
      </c>
      <c r="AD158" s="99">
        <v>0</v>
      </c>
      <c r="AE158" s="99">
        <v>19908.657321691499</v>
      </c>
      <c r="AF158" s="99">
        <v>9636.9230127334595</v>
      </c>
      <c r="AG158" s="99">
        <v>521404.07349777198</v>
      </c>
      <c r="AH158" s="99">
        <v>0</v>
      </c>
      <c r="AI158" s="99">
        <v>0</v>
      </c>
      <c r="AJ158" s="99">
        <v>796986.24632263195</v>
      </c>
      <c r="AK158" s="99">
        <v>0</v>
      </c>
      <c r="AL158" s="99">
        <v>0</v>
      </c>
      <c r="AM158" s="99">
        <v>6646.9031605720502</v>
      </c>
      <c r="AN158" s="99">
        <v>402112.96446991002</v>
      </c>
      <c r="AO158" s="99">
        <v>0</v>
      </c>
      <c r="AP158" s="99">
        <v>3578109.5080261198</v>
      </c>
      <c r="AQ158" s="99">
        <v>6954806.7401733398</v>
      </c>
      <c r="AR158" s="99">
        <v>29619.044050931901</v>
      </c>
      <c r="AS158" s="99">
        <v>0</v>
      </c>
      <c r="AT158" s="99">
        <v>0</v>
      </c>
      <c r="AU158" s="99">
        <v>0</v>
      </c>
      <c r="AV158" s="99">
        <v>1330681.68513489</v>
      </c>
      <c r="AW158" s="99">
        <v>0</v>
      </c>
      <c r="AX158" s="99">
        <v>179520.85751152001</v>
      </c>
      <c r="AY158" s="99">
        <v>75111.766222953796</v>
      </c>
      <c r="AZ158" s="99">
        <v>3913680.3004455599</v>
      </c>
      <c r="BA158" s="99">
        <v>0</v>
      </c>
      <c r="BB158" s="99">
        <v>0</v>
      </c>
      <c r="BC158" s="99">
        <v>6403818.52160645</v>
      </c>
      <c r="BD158" s="99">
        <v>0</v>
      </c>
      <c r="BE158" s="99">
        <v>0</v>
      </c>
      <c r="BF158" s="99">
        <v>54779.293372631102</v>
      </c>
      <c r="BG158" s="99">
        <v>1334453.01951599</v>
      </c>
      <c r="BH158" s="99">
        <v>0</v>
      </c>
      <c r="BI158" s="99">
        <v>392486.07214355498</v>
      </c>
      <c r="BJ158" s="99">
        <v>2037820.1613006601</v>
      </c>
      <c r="BK158" s="99">
        <v>4951.1557647585896</v>
      </c>
      <c r="BL158" s="99">
        <v>0</v>
      </c>
      <c r="BM158" s="99">
        <v>0</v>
      </c>
      <c r="BN158" s="99">
        <v>0</v>
      </c>
      <c r="BO158" s="99">
        <v>0</v>
      </c>
      <c r="BP158" s="99">
        <v>0</v>
      </c>
      <c r="BQ158" s="99">
        <v>0</v>
      </c>
      <c r="BR158" s="99">
        <v>18066.409502267801</v>
      </c>
      <c r="BS158" s="99">
        <v>1043548.5778503401</v>
      </c>
      <c r="BT158" s="99">
        <v>0</v>
      </c>
      <c r="BU158" s="99">
        <v>0</v>
      </c>
      <c r="BV158" s="99">
        <v>1376677.5911407501</v>
      </c>
      <c r="BW158" s="99">
        <v>0</v>
      </c>
      <c r="BX158" s="99">
        <v>0</v>
      </c>
      <c r="BY158" s="99">
        <v>0</v>
      </c>
      <c r="BZ158" s="99">
        <v>0</v>
      </c>
      <c r="CA158" s="99">
        <v>9554.9301762580908</v>
      </c>
      <c r="CB158" s="99">
        <v>1341476.87719727</v>
      </c>
      <c r="CC158" s="99">
        <v>10584622.790527301</v>
      </c>
      <c r="CD158" s="99">
        <v>2431210.8761291499</v>
      </c>
      <c r="CE158" s="99">
        <v>125.445933358744</v>
      </c>
      <c r="CF158" s="99">
        <v>24765.573225498199</v>
      </c>
      <c r="CG158" s="99">
        <v>191343.690729141</v>
      </c>
      <c r="CH158" s="99">
        <v>0</v>
      </c>
      <c r="CI158" s="99">
        <v>9683.5450230836905</v>
      </c>
      <c r="CJ158" s="99">
        <v>1366130.38500977</v>
      </c>
      <c r="CK158" s="99">
        <v>10778758.6590576</v>
      </c>
      <c r="CL158" s="99">
        <v>2457849.0667419401</v>
      </c>
      <c r="CM158" s="166">
        <v>10734.825908422499</v>
      </c>
      <c r="CN158" s="166">
        <v>1771160.89822388</v>
      </c>
      <c r="CO158" s="166">
        <v>12122772.5275879</v>
      </c>
      <c r="CP158" s="99">
        <v>2457849.0667419401</v>
      </c>
      <c r="CQ158" s="99">
        <v>0</v>
      </c>
      <c r="CR158" s="99">
        <v>0</v>
      </c>
      <c r="CS158" s="99">
        <v>0</v>
      </c>
      <c r="CT158" s="99">
        <v>0</v>
      </c>
      <c r="CU158" s="98">
        <v>5792.5326881629999</v>
      </c>
      <c r="CV158" s="98">
        <v>1185.0509107539999</v>
      </c>
      <c r="CW158" s="98">
        <v>1366242.4504227682</v>
      </c>
      <c r="CX158" s="98">
        <v>10775966.481256442</v>
      </c>
    </row>
    <row r="159" spans="1:102" x14ac:dyDescent="0.2">
      <c r="A159" s="98" t="s">
        <v>53</v>
      </c>
      <c r="B159" s="100">
        <v>40695</v>
      </c>
      <c r="C159" s="99">
        <v>0</v>
      </c>
      <c r="D159" s="99">
        <v>3825.6595677435398</v>
      </c>
      <c r="E159" s="99">
        <v>5755.7118040323303</v>
      </c>
      <c r="F159" s="99">
        <v>100.865241900086</v>
      </c>
      <c r="G159" s="99">
        <v>0</v>
      </c>
      <c r="H159" s="99">
        <v>0</v>
      </c>
      <c r="I159" s="99">
        <v>0</v>
      </c>
      <c r="J159" s="99">
        <v>1098.65218923986</v>
      </c>
      <c r="K159" s="99">
        <v>0</v>
      </c>
      <c r="L159" s="99">
        <v>288.59630479663599</v>
      </c>
      <c r="M159" s="99">
        <v>77.351025772281005</v>
      </c>
      <c r="N159" s="99">
        <v>3422.0807863771902</v>
      </c>
      <c r="O159" s="99">
        <v>0</v>
      </c>
      <c r="P159" s="99">
        <v>0</v>
      </c>
      <c r="Q159" s="99">
        <v>5836.9058197736704</v>
      </c>
      <c r="R159" s="99">
        <v>0</v>
      </c>
      <c r="S159" s="99">
        <v>0</v>
      </c>
      <c r="T159" s="99">
        <v>32.036289998795802</v>
      </c>
      <c r="U159" s="99">
        <v>1100.19741986692</v>
      </c>
      <c r="V159" s="99">
        <v>0</v>
      </c>
      <c r="W159" s="99">
        <v>433601.04246902501</v>
      </c>
      <c r="X159" s="99">
        <v>907273.05460357701</v>
      </c>
      <c r="Y159" s="99">
        <v>2047.9904936104999</v>
      </c>
      <c r="Z159" s="99">
        <v>0</v>
      </c>
      <c r="AA159" s="99">
        <v>0</v>
      </c>
      <c r="AB159" s="99">
        <v>0</v>
      </c>
      <c r="AC159" s="99">
        <v>415379.76230239897</v>
      </c>
      <c r="AD159" s="99">
        <v>0</v>
      </c>
      <c r="AE159" s="99">
        <v>17672.920438766501</v>
      </c>
      <c r="AF159" s="99">
        <v>10187.024062275899</v>
      </c>
      <c r="AG159" s="99">
        <v>518952.05199813802</v>
      </c>
      <c r="AH159" s="99">
        <v>0</v>
      </c>
      <c r="AI159" s="99">
        <v>0</v>
      </c>
      <c r="AJ159" s="99">
        <v>784367.67180633498</v>
      </c>
      <c r="AK159" s="99">
        <v>0</v>
      </c>
      <c r="AL159" s="99">
        <v>0</v>
      </c>
      <c r="AM159" s="99">
        <v>6307.1957038044902</v>
      </c>
      <c r="AN159" s="99">
        <v>416599.13601684599</v>
      </c>
      <c r="AO159" s="99">
        <v>0</v>
      </c>
      <c r="AP159" s="99">
        <v>3702631.6282653799</v>
      </c>
      <c r="AQ159" s="99">
        <v>6868331.7075195303</v>
      </c>
      <c r="AR159" s="99">
        <v>27439.650396346999</v>
      </c>
      <c r="AS159" s="99">
        <v>0</v>
      </c>
      <c r="AT159" s="99">
        <v>0</v>
      </c>
      <c r="AU159" s="99">
        <v>0</v>
      </c>
      <c r="AV159" s="99">
        <v>1388939.8129272501</v>
      </c>
      <c r="AW159" s="99">
        <v>0</v>
      </c>
      <c r="AX159" s="99">
        <v>159762.120718002</v>
      </c>
      <c r="AY159" s="99">
        <v>78477.406282424898</v>
      </c>
      <c r="AZ159" s="99">
        <v>3899892.2835082998</v>
      </c>
      <c r="BA159" s="99">
        <v>0</v>
      </c>
      <c r="BB159" s="99">
        <v>0</v>
      </c>
      <c r="BC159" s="99">
        <v>6361400.48254395</v>
      </c>
      <c r="BD159" s="99">
        <v>0</v>
      </c>
      <c r="BE159" s="99">
        <v>0</v>
      </c>
      <c r="BF159" s="99">
        <v>51478.032164096803</v>
      </c>
      <c r="BG159" s="99">
        <v>1392067.8822021501</v>
      </c>
      <c r="BH159" s="99">
        <v>0</v>
      </c>
      <c r="BI159" s="99">
        <v>389647.57021331799</v>
      </c>
      <c r="BJ159" s="99">
        <v>2029391.6574554399</v>
      </c>
      <c r="BK159" s="99">
        <v>4602.0544862747201</v>
      </c>
      <c r="BL159" s="99">
        <v>0</v>
      </c>
      <c r="BM159" s="99">
        <v>0</v>
      </c>
      <c r="BN159" s="99">
        <v>0</v>
      </c>
      <c r="BO159" s="99">
        <v>0</v>
      </c>
      <c r="BP159" s="99">
        <v>0</v>
      </c>
      <c r="BQ159" s="99">
        <v>0</v>
      </c>
      <c r="BR159" s="99">
        <v>19555.126403093302</v>
      </c>
      <c r="BS159" s="99">
        <v>1050280.4337921101</v>
      </c>
      <c r="BT159" s="99">
        <v>0</v>
      </c>
      <c r="BU159" s="99">
        <v>0</v>
      </c>
      <c r="BV159" s="99">
        <v>1343503.4553833001</v>
      </c>
      <c r="BW159" s="99">
        <v>0</v>
      </c>
      <c r="BX159" s="99">
        <v>0</v>
      </c>
      <c r="BY159" s="99">
        <v>0</v>
      </c>
      <c r="BZ159" s="99">
        <v>0</v>
      </c>
      <c r="CA159" s="99">
        <v>9581.9785836935007</v>
      </c>
      <c r="CB159" s="99">
        <v>1340033.8020019501</v>
      </c>
      <c r="CC159" s="99">
        <v>10535544.8826904</v>
      </c>
      <c r="CD159" s="99">
        <v>2409396.4045715299</v>
      </c>
      <c r="CE159" s="99">
        <v>129.379533495754</v>
      </c>
      <c r="CF159" s="99">
        <v>24792.941015958801</v>
      </c>
      <c r="CG159" s="99">
        <v>194022.58197212199</v>
      </c>
      <c r="CH159" s="99">
        <v>0</v>
      </c>
      <c r="CI159" s="99">
        <v>9730.48911213875</v>
      </c>
      <c r="CJ159" s="99">
        <v>1365316.7645721401</v>
      </c>
      <c r="CK159" s="99">
        <v>10734088.064697299</v>
      </c>
      <c r="CL159" s="99">
        <v>2435474.9199218801</v>
      </c>
      <c r="CM159" s="166">
        <v>10797.4311527014</v>
      </c>
      <c r="CN159" s="166">
        <v>1788090.9887390099</v>
      </c>
      <c r="CO159" s="166">
        <v>12139059.861572299</v>
      </c>
      <c r="CP159" s="99">
        <v>2435474.9199218801</v>
      </c>
      <c r="CQ159" s="99">
        <v>0</v>
      </c>
      <c r="CR159" s="99">
        <v>0</v>
      </c>
      <c r="CS159" s="99">
        <v>0</v>
      </c>
      <c r="CT159" s="99">
        <v>0</v>
      </c>
      <c r="CU159" s="98">
        <v>5759.3151728769999</v>
      </c>
      <c r="CV159" s="98">
        <v>1216.5160824510001</v>
      </c>
      <c r="CW159" s="98">
        <v>1364826.7430179089</v>
      </c>
      <c r="CX159" s="98">
        <v>10729567.464662522</v>
      </c>
    </row>
    <row r="160" spans="1:102" x14ac:dyDescent="0.2">
      <c r="A160" s="98" t="s">
        <v>53</v>
      </c>
      <c r="B160" s="100">
        <v>40787</v>
      </c>
      <c r="C160" s="99">
        <v>0</v>
      </c>
      <c r="D160" s="99">
        <v>3889.9296189844599</v>
      </c>
      <c r="E160" s="99">
        <v>5772.4833037853195</v>
      </c>
      <c r="F160" s="99">
        <v>109.434907716699</v>
      </c>
      <c r="G160" s="99">
        <v>0</v>
      </c>
      <c r="H160" s="99">
        <v>0</v>
      </c>
      <c r="I160" s="99">
        <v>0</v>
      </c>
      <c r="J160" s="99">
        <v>1112.7184873819399</v>
      </c>
      <c r="K160" s="99">
        <v>0</v>
      </c>
      <c r="L160" s="99">
        <v>375.72548308968499</v>
      </c>
      <c r="M160" s="99">
        <v>83.384700392372906</v>
      </c>
      <c r="N160" s="99">
        <v>3453.7504014968899</v>
      </c>
      <c r="O160" s="99">
        <v>0</v>
      </c>
      <c r="P160" s="99">
        <v>0</v>
      </c>
      <c r="Q160" s="99">
        <v>5841.56349182129</v>
      </c>
      <c r="R160" s="99">
        <v>0</v>
      </c>
      <c r="S160" s="99">
        <v>0</v>
      </c>
      <c r="T160" s="99">
        <v>37.7652960196137</v>
      </c>
      <c r="U160" s="99">
        <v>1113.93383218348</v>
      </c>
      <c r="V160" s="99">
        <v>0</v>
      </c>
      <c r="W160" s="99">
        <v>433393.27977371198</v>
      </c>
      <c r="X160" s="99">
        <v>905134.38920593297</v>
      </c>
      <c r="Y160" s="99">
        <v>1612.0723836868999</v>
      </c>
      <c r="Z160" s="99">
        <v>0</v>
      </c>
      <c r="AA160" s="99">
        <v>0</v>
      </c>
      <c r="AB160" s="99">
        <v>0</v>
      </c>
      <c r="AC160" s="99">
        <v>420549.71261215198</v>
      </c>
      <c r="AD160" s="99">
        <v>0</v>
      </c>
      <c r="AE160" s="99">
        <v>18803.682998895601</v>
      </c>
      <c r="AF160" s="99">
        <v>10512.923862695699</v>
      </c>
      <c r="AG160" s="99">
        <v>523509.50276565598</v>
      </c>
      <c r="AH160" s="99">
        <v>0</v>
      </c>
      <c r="AI160" s="99">
        <v>0</v>
      </c>
      <c r="AJ160" s="99">
        <v>766448.47840118397</v>
      </c>
      <c r="AK160" s="99">
        <v>0</v>
      </c>
      <c r="AL160" s="99">
        <v>0</v>
      </c>
      <c r="AM160" s="99">
        <v>7204.1232246756599</v>
      </c>
      <c r="AN160" s="99">
        <v>421516.03213501</v>
      </c>
      <c r="AO160" s="99">
        <v>0</v>
      </c>
      <c r="AP160" s="99">
        <v>3660069.6220703102</v>
      </c>
      <c r="AQ160" s="99">
        <v>6849617.3272705097</v>
      </c>
      <c r="AR160" s="99">
        <v>20381.524194240599</v>
      </c>
      <c r="AS160" s="99">
        <v>0</v>
      </c>
      <c r="AT160" s="99">
        <v>0</v>
      </c>
      <c r="AU160" s="99">
        <v>0</v>
      </c>
      <c r="AV160" s="99">
        <v>1422961.78833008</v>
      </c>
      <c r="AW160" s="99">
        <v>0</v>
      </c>
      <c r="AX160" s="99">
        <v>168192.94988822899</v>
      </c>
      <c r="AY160" s="99">
        <v>79723.4466991425</v>
      </c>
      <c r="AZ160" s="99">
        <v>3935023.90447998</v>
      </c>
      <c r="BA160" s="99">
        <v>0</v>
      </c>
      <c r="BB160" s="99">
        <v>0</v>
      </c>
      <c r="BC160" s="99">
        <v>6223646.9634399395</v>
      </c>
      <c r="BD160" s="99">
        <v>0</v>
      </c>
      <c r="BE160" s="99">
        <v>0</v>
      </c>
      <c r="BF160" s="99">
        <v>59260.686474800103</v>
      </c>
      <c r="BG160" s="99">
        <v>1425655.34823608</v>
      </c>
      <c r="BH160" s="99">
        <v>0</v>
      </c>
      <c r="BI160" s="99">
        <v>391396.34439468401</v>
      </c>
      <c r="BJ160" s="99">
        <v>2010283.0159606901</v>
      </c>
      <c r="BK160" s="99">
        <v>4856.88262701035</v>
      </c>
      <c r="BL160" s="99">
        <v>0</v>
      </c>
      <c r="BM160" s="99">
        <v>0</v>
      </c>
      <c r="BN160" s="99">
        <v>0</v>
      </c>
      <c r="BO160" s="99">
        <v>0</v>
      </c>
      <c r="BP160" s="99">
        <v>0</v>
      </c>
      <c r="BQ160" s="99">
        <v>0</v>
      </c>
      <c r="BR160" s="99">
        <v>19047.929998874701</v>
      </c>
      <c r="BS160" s="99">
        <v>1060404.9709930399</v>
      </c>
      <c r="BT160" s="99">
        <v>0</v>
      </c>
      <c r="BU160" s="99">
        <v>0</v>
      </c>
      <c r="BV160" s="99">
        <v>1314804.40817261</v>
      </c>
      <c r="BW160" s="99">
        <v>0</v>
      </c>
      <c r="BX160" s="99">
        <v>0</v>
      </c>
      <c r="BY160" s="99">
        <v>0</v>
      </c>
      <c r="BZ160" s="99">
        <v>0</v>
      </c>
      <c r="CA160" s="99">
        <v>9652.5492702722495</v>
      </c>
      <c r="CB160" s="99">
        <v>1334303.13156128</v>
      </c>
      <c r="CC160" s="99">
        <v>10490152.459472699</v>
      </c>
      <c r="CD160" s="99">
        <v>2407990.1986389202</v>
      </c>
      <c r="CE160" s="99">
        <v>131.33652584813501</v>
      </c>
      <c r="CF160" s="99">
        <v>24815.662457942999</v>
      </c>
      <c r="CG160" s="99">
        <v>196541.53510856599</v>
      </c>
      <c r="CH160" s="99">
        <v>0</v>
      </c>
      <c r="CI160" s="99">
        <v>9774.4364461898804</v>
      </c>
      <c r="CJ160" s="99">
        <v>1358801.4250793499</v>
      </c>
      <c r="CK160" s="99">
        <v>10685276.619873</v>
      </c>
      <c r="CL160" s="99">
        <v>2433885.5676269499</v>
      </c>
      <c r="CM160" s="166">
        <v>10899.514226079</v>
      </c>
      <c r="CN160" s="166">
        <v>1776882.0387115499</v>
      </c>
      <c r="CO160" s="166">
        <v>12117220.6572266</v>
      </c>
      <c r="CP160" s="99">
        <v>2433885.5676269499</v>
      </c>
      <c r="CQ160" s="99">
        <v>0</v>
      </c>
      <c r="CR160" s="99">
        <v>0</v>
      </c>
      <c r="CS160" s="99">
        <v>0</v>
      </c>
      <c r="CT160" s="99">
        <v>0</v>
      </c>
      <c r="CU160" s="98">
        <v>5764.0427078419998</v>
      </c>
      <c r="CV160" s="98">
        <v>1231.2958501390001</v>
      </c>
      <c r="CW160" s="98">
        <v>1359118.794019223</v>
      </c>
      <c r="CX160" s="98">
        <v>10686693.994581265</v>
      </c>
    </row>
    <row r="161" spans="1:102" x14ac:dyDescent="0.2">
      <c r="A161" s="98" t="s">
        <v>53</v>
      </c>
      <c r="B161" s="100">
        <v>40878</v>
      </c>
      <c r="C161" s="99">
        <v>0</v>
      </c>
      <c r="D161" s="99">
        <v>3990.7332979440698</v>
      </c>
      <c r="E161" s="99">
        <v>5780.5445453524599</v>
      </c>
      <c r="F161" s="99">
        <v>127.91721463296599</v>
      </c>
      <c r="G161" s="99">
        <v>0</v>
      </c>
      <c r="H161" s="99">
        <v>0</v>
      </c>
      <c r="I161" s="99">
        <v>0</v>
      </c>
      <c r="J161" s="99">
        <v>1119.77242517471</v>
      </c>
      <c r="K161" s="99">
        <v>0</v>
      </c>
      <c r="L161" s="99">
        <v>362.614126812667</v>
      </c>
      <c r="M161" s="99">
        <v>99.634957099333405</v>
      </c>
      <c r="N161" s="99">
        <v>3496.7740465104598</v>
      </c>
      <c r="O161" s="99">
        <v>0</v>
      </c>
      <c r="P161" s="99">
        <v>0</v>
      </c>
      <c r="Q161" s="99">
        <v>5946.8031871318799</v>
      </c>
      <c r="R161" s="99">
        <v>0</v>
      </c>
      <c r="S161" s="99">
        <v>0</v>
      </c>
      <c r="T161" s="99">
        <v>38.829495365265799</v>
      </c>
      <c r="U161" s="99">
        <v>1122.6518808007199</v>
      </c>
      <c r="V161" s="99">
        <v>0</v>
      </c>
      <c r="W161" s="99">
        <v>443181.02663803101</v>
      </c>
      <c r="X161" s="99">
        <v>908157.02738952602</v>
      </c>
      <c r="Y161" s="99">
        <v>2183.4877397119999</v>
      </c>
      <c r="Z161" s="99">
        <v>0</v>
      </c>
      <c r="AA161" s="99">
        <v>0</v>
      </c>
      <c r="AB161" s="99">
        <v>0</v>
      </c>
      <c r="AC161" s="99">
        <v>410374.50739288301</v>
      </c>
      <c r="AD161" s="99">
        <v>0</v>
      </c>
      <c r="AE161" s="99">
        <v>20492.559701681101</v>
      </c>
      <c r="AF161" s="99">
        <v>13730.4667106867</v>
      </c>
      <c r="AG161" s="99">
        <v>530432.16836547898</v>
      </c>
      <c r="AH161" s="99">
        <v>0</v>
      </c>
      <c r="AI161" s="99">
        <v>0</v>
      </c>
      <c r="AJ161" s="99">
        <v>793529.14230346703</v>
      </c>
      <c r="AK161" s="99">
        <v>0</v>
      </c>
      <c r="AL161" s="99">
        <v>0</v>
      </c>
      <c r="AM161" s="99">
        <v>8075.2638657689104</v>
      </c>
      <c r="AN161" s="99">
        <v>411670.242343903</v>
      </c>
      <c r="AO161" s="99">
        <v>0</v>
      </c>
      <c r="AP161" s="99">
        <v>3799984.5719909701</v>
      </c>
      <c r="AQ161" s="99">
        <v>6906369.5800170898</v>
      </c>
      <c r="AR161" s="99">
        <v>27275.121694088</v>
      </c>
      <c r="AS161" s="99">
        <v>0</v>
      </c>
      <c r="AT161" s="99">
        <v>0</v>
      </c>
      <c r="AU161" s="99">
        <v>0</v>
      </c>
      <c r="AV161" s="99">
        <v>1400462.8572082501</v>
      </c>
      <c r="AW161" s="99">
        <v>0</v>
      </c>
      <c r="AX161" s="99">
        <v>187842.55630493199</v>
      </c>
      <c r="AY161" s="99">
        <v>103802.99150562299</v>
      </c>
      <c r="AZ161" s="99">
        <v>4019568.0248718299</v>
      </c>
      <c r="BA161" s="99">
        <v>0</v>
      </c>
      <c r="BB161" s="99">
        <v>0</v>
      </c>
      <c r="BC161" s="99">
        <v>6491870.7542114304</v>
      </c>
      <c r="BD161" s="99">
        <v>0</v>
      </c>
      <c r="BE161" s="99">
        <v>0</v>
      </c>
      <c r="BF161" s="99">
        <v>63845.092005729697</v>
      </c>
      <c r="BG161" s="99">
        <v>1405299.09898376</v>
      </c>
      <c r="BH161" s="99">
        <v>0</v>
      </c>
      <c r="BI161" s="99">
        <v>404924.11053848302</v>
      </c>
      <c r="BJ161" s="99">
        <v>2011674.7643890399</v>
      </c>
      <c r="BK161" s="99">
        <v>4878.2053604126004</v>
      </c>
      <c r="BL161" s="99">
        <v>0</v>
      </c>
      <c r="BM161" s="99">
        <v>0</v>
      </c>
      <c r="BN161" s="99">
        <v>0</v>
      </c>
      <c r="BO161" s="99">
        <v>0</v>
      </c>
      <c r="BP161" s="99">
        <v>0</v>
      </c>
      <c r="BQ161" s="99">
        <v>0</v>
      </c>
      <c r="BR161" s="99">
        <v>24203.758649587598</v>
      </c>
      <c r="BS161" s="99">
        <v>1073424.77182007</v>
      </c>
      <c r="BT161" s="99">
        <v>0</v>
      </c>
      <c r="BU161" s="99">
        <v>0</v>
      </c>
      <c r="BV161" s="99">
        <v>1324199.4654846201</v>
      </c>
      <c r="BW161" s="99">
        <v>0</v>
      </c>
      <c r="BX161" s="99">
        <v>0</v>
      </c>
      <c r="BY161" s="99">
        <v>0</v>
      </c>
      <c r="BZ161" s="99">
        <v>0</v>
      </c>
      <c r="CA161" s="99">
        <v>9770.3686686754208</v>
      </c>
      <c r="CB161" s="99">
        <v>1353031.3913116499</v>
      </c>
      <c r="CC161" s="99">
        <v>10706015.7408447</v>
      </c>
      <c r="CD161" s="99">
        <v>2421194.0845947298</v>
      </c>
      <c r="CE161" s="99">
        <v>127.173977611586</v>
      </c>
      <c r="CF161" s="99">
        <v>24906.2609734535</v>
      </c>
      <c r="CG161" s="99">
        <v>191905.35788726801</v>
      </c>
      <c r="CH161" s="99">
        <v>0</v>
      </c>
      <c r="CI161" s="99">
        <v>9887.0733053684198</v>
      </c>
      <c r="CJ161" s="99">
        <v>1377810.6233520501</v>
      </c>
      <c r="CK161" s="99">
        <v>10901251.360473599</v>
      </c>
      <c r="CL161" s="99">
        <v>2447062.2213134798</v>
      </c>
      <c r="CM161" s="166">
        <v>11017.239923953999</v>
      </c>
      <c r="CN161" s="166">
        <v>1797123.01119995</v>
      </c>
      <c r="CO161" s="166">
        <v>12314818.400878901</v>
      </c>
      <c r="CP161" s="99">
        <v>2447062.2213134798</v>
      </c>
      <c r="CQ161" s="99">
        <v>0</v>
      </c>
      <c r="CR161" s="99">
        <v>0</v>
      </c>
      <c r="CS161" s="99">
        <v>0</v>
      </c>
      <c r="CT161" s="99">
        <v>0</v>
      </c>
      <c r="CU161" s="98">
        <v>5771.1780615959997</v>
      </c>
      <c r="CV161" s="98">
        <v>1241.3606155079999</v>
      </c>
      <c r="CW161" s="98">
        <v>1377937.6522851035</v>
      </c>
      <c r="CX161" s="98">
        <v>10897921.098731969</v>
      </c>
    </row>
    <row r="162" spans="1:102" x14ac:dyDescent="0.2">
      <c r="A162" s="98" t="s">
        <v>53</v>
      </c>
      <c r="B162" s="100">
        <v>40969</v>
      </c>
      <c r="C162" s="99">
        <v>0</v>
      </c>
      <c r="D162" s="99">
        <v>4056.16410726309</v>
      </c>
      <c r="E162" s="99">
        <v>5772.5660059452102</v>
      </c>
      <c r="F162" s="99">
        <v>127.4543591775</v>
      </c>
      <c r="G162" s="99">
        <v>0</v>
      </c>
      <c r="H162" s="99">
        <v>0</v>
      </c>
      <c r="I162" s="99">
        <v>0</v>
      </c>
      <c r="J162" s="99">
        <v>1149.0139015764</v>
      </c>
      <c r="K162" s="99">
        <v>0</v>
      </c>
      <c r="L162" s="99">
        <v>267.82569479197298</v>
      </c>
      <c r="M162" s="99">
        <v>104.75275034271201</v>
      </c>
      <c r="N162" s="99">
        <v>3536.4724051058301</v>
      </c>
      <c r="O162" s="99">
        <v>0</v>
      </c>
      <c r="P162" s="99">
        <v>0</v>
      </c>
      <c r="Q162" s="99">
        <v>5977.0311881303796</v>
      </c>
      <c r="R162" s="99">
        <v>0</v>
      </c>
      <c r="S162" s="99">
        <v>0</v>
      </c>
      <c r="T162" s="99">
        <v>28.613003389677001</v>
      </c>
      <c r="U162" s="99">
        <v>1149.18860152364</v>
      </c>
      <c r="V162" s="99">
        <v>0</v>
      </c>
      <c r="W162" s="99">
        <v>464362.65599441499</v>
      </c>
      <c r="X162" s="99">
        <v>907139.26205444301</v>
      </c>
      <c r="Y162" s="99">
        <v>2338.0845812559101</v>
      </c>
      <c r="Z162" s="99">
        <v>0</v>
      </c>
      <c r="AA162" s="99">
        <v>0</v>
      </c>
      <c r="AB162" s="99">
        <v>0</v>
      </c>
      <c r="AC162" s="99">
        <v>429656.924816132</v>
      </c>
      <c r="AD162" s="99">
        <v>0</v>
      </c>
      <c r="AE162" s="99">
        <v>14975.8779319525</v>
      </c>
      <c r="AF162" s="99">
        <v>15191.0889880657</v>
      </c>
      <c r="AG162" s="99">
        <v>532854.85192108201</v>
      </c>
      <c r="AH162" s="99">
        <v>0</v>
      </c>
      <c r="AI162" s="99">
        <v>0</v>
      </c>
      <c r="AJ162" s="99">
        <v>803668.10206604004</v>
      </c>
      <c r="AK162" s="99">
        <v>0</v>
      </c>
      <c r="AL162" s="99">
        <v>0</v>
      </c>
      <c r="AM162" s="99">
        <v>5803.6032840609596</v>
      </c>
      <c r="AN162" s="99">
        <v>429685.51412200899</v>
      </c>
      <c r="AO162" s="99">
        <v>0</v>
      </c>
      <c r="AP162" s="99">
        <v>4051510.9040527302</v>
      </c>
      <c r="AQ162" s="99">
        <v>7001365.2550659198</v>
      </c>
      <c r="AR162" s="99">
        <v>29700.1481025219</v>
      </c>
      <c r="AS162" s="99">
        <v>0</v>
      </c>
      <c r="AT162" s="99">
        <v>0</v>
      </c>
      <c r="AU162" s="99">
        <v>0</v>
      </c>
      <c r="AV162" s="99">
        <v>1466609.1192169201</v>
      </c>
      <c r="AW162" s="99">
        <v>0</v>
      </c>
      <c r="AX162" s="99">
        <v>142814.21843147301</v>
      </c>
      <c r="AY162" s="99">
        <v>117333.636047363</v>
      </c>
      <c r="AZ162" s="99">
        <v>4085439.4072876</v>
      </c>
      <c r="BA162" s="99">
        <v>0</v>
      </c>
      <c r="BB162" s="99">
        <v>0</v>
      </c>
      <c r="BC162" s="99">
        <v>6628711.7752075205</v>
      </c>
      <c r="BD162" s="99">
        <v>0</v>
      </c>
      <c r="BE162" s="99">
        <v>0</v>
      </c>
      <c r="BF162" s="99">
        <v>47332.337706088998</v>
      </c>
      <c r="BG162" s="99">
        <v>1466644.37986755</v>
      </c>
      <c r="BH162" s="99">
        <v>0</v>
      </c>
      <c r="BI162" s="99">
        <v>421288.38798522903</v>
      </c>
      <c r="BJ162" s="99">
        <v>2040260.75067139</v>
      </c>
      <c r="BK162" s="99">
        <v>5511.18918907642</v>
      </c>
      <c r="BL162" s="99">
        <v>0</v>
      </c>
      <c r="BM162" s="99">
        <v>0</v>
      </c>
      <c r="BN162" s="99">
        <v>0</v>
      </c>
      <c r="BO162" s="99">
        <v>0</v>
      </c>
      <c r="BP162" s="99">
        <v>0</v>
      </c>
      <c r="BQ162" s="99">
        <v>0</v>
      </c>
      <c r="BR162" s="99">
        <v>27266.584399700201</v>
      </c>
      <c r="BS162" s="99">
        <v>1098916.20452881</v>
      </c>
      <c r="BT162" s="99">
        <v>0</v>
      </c>
      <c r="BU162" s="99">
        <v>0</v>
      </c>
      <c r="BV162" s="99">
        <v>1342349.6609344501</v>
      </c>
      <c r="BW162" s="99">
        <v>0</v>
      </c>
      <c r="BX162" s="99">
        <v>0</v>
      </c>
      <c r="BY162" s="99">
        <v>0</v>
      </c>
      <c r="BZ162" s="99">
        <v>0</v>
      </c>
      <c r="CA162" s="99">
        <v>9834.5177611112595</v>
      </c>
      <c r="CB162" s="99">
        <v>1370937.86643982</v>
      </c>
      <c r="CC162" s="99">
        <v>11047266.8043213</v>
      </c>
      <c r="CD162" s="99">
        <v>2455734.3345642099</v>
      </c>
      <c r="CE162" s="99">
        <v>121.923511306755</v>
      </c>
      <c r="CF162" s="99">
        <v>22901.759683609002</v>
      </c>
      <c r="CG162" s="99">
        <v>183638.053281784</v>
      </c>
      <c r="CH162" s="99">
        <v>0</v>
      </c>
      <c r="CI162" s="99">
        <v>9957.7353746891004</v>
      </c>
      <c r="CJ162" s="99">
        <v>1393983.60783386</v>
      </c>
      <c r="CK162" s="99">
        <v>11228698.380248999</v>
      </c>
      <c r="CL162" s="99">
        <v>2481077.4301452599</v>
      </c>
      <c r="CM162" s="166">
        <v>11086.6076163054</v>
      </c>
      <c r="CN162" s="166">
        <v>1829771.4785614</v>
      </c>
      <c r="CO162" s="166">
        <v>12710191.9365234</v>
      </c>
      <c r="CP162" s="99">
        <v>2481077.4301452599</v>
      </c>
      <c r="CQ162" s="99">
        <v>0</v>
      </c>
      <c r="CR162" s="99">
        <v>0</v>
      </c>
      <c r="CS162" s="99">
        <v>0</v>
      </c>
      <c r="CT162" s="99">
        <v>0</v>
      </c>
      <c r="CU162" s="98">
        <v>5799.4502351780002</v>
      </c>
      <c r="CV162" s="98">
        <v>1261.0899393919999</v>
      </c>
      <c r="CW162" s="98">
        <v>1393839.626123429</v>
      </c>
      <c r="CX162" s="98">
        <v>11230904.857603084</v>
      </c>
    </row>
    <row r="163" spans="1:102" x14ac:dyDescent="0.2">
      <c r="A163" s="98" t="s">
        <v>53</v>
      </c>
      <c r="B163" s="100">
        <v>41061</v>
      </c>
      <c r="C163" s="99">
        <v>0</v>
      </c>
      <c r="D163" s="99">
        <v>4074.8059285581098</v>
      </c>
      <c r="E163" s="99">
        <v>5792.2024740576699</v>
      </c>
      <c r="F163" s="99">
        <v>129.29171823896499</v>
      </c>
      <c r="G163" s="99">
        <v>0</v>
      </c>
      <c r="H163" s="99">
        <v>0</v>
      </c>
      <c r="I163" s="99">
        <v>0</v>
      </c>
      <c r="J163" s="99">
        <v>1161.8000670075401</v>
      </c>
      <c r="K163" s="99">
        <v>0</v>
      </c>
      <c r="L163" s="99">
        <v>302.58554224669899</v>
      </c>
      <c r="M163" s="99">
        <v>108.189074506983</v>
      </c>
      <c r="N163" s="99">
        <v>3598.2142321169399</v>
      </c>
      <c r="O163" s="99">
        <v>0</v>
      </c>
      <c r="P163" s="99">
        <v>0</v>
      </c>
      <c r="Q163" s="99">
        <v>5922.1516098380098</v>
      </c>
      <c r="R163" s="99">
        <v>0</v>
      </c>
      <c r="S163" s="99">
        <v>0</v>
      </c>
      <c r="T163" s="99">
        <v>25.234062392730301</v>
      </c>
      <c r="U163" s="99">
        <v>1161.77898548543</v>
      </c>
      <c r="V163" s="99">
        <v>0</v>
      </c>
      <c r="W163" s="99">
        <v>447543.98560333299</v>
      </c>
      <c r="X163" s="99">
        <v>897560.30289459205</v>
      </c>
      <c r="Y163" s="99">
        <v>2305.5205690860698</v>
      </c>
      <c r="Z163" s="99">
        <v>0</v>
      </c>
      <c r="AA163" s="99">
        <v>0</v>
      </c>
      <c r="AB163" s="99">
        <v>0</v>
      </c>
      <c r="AC163" s="99">
        <v>424759.06499099702</v>
      </c>
      <c r="AD163" s="99">
        <v>0</v>
      </c>
      <c r="AE163" s="99">
        <v>17610.6010081768</v>
      </c>
      <c r="AF163" s="99">
        <v>15535.328047871601</v>
      </c>
      <c r="AG163" s="99">
        <v>535908.50261688197</v>
      </c>
      <c r="AH163" s="99">
        <v>0</v>
      </c>
      <c r="AI163" s="99">
        <v>0</v>
      </c>
      <c r="AJ163" s="99">
        <v>784341.30648040795</v>
      </c>
      <c r="AK163" s="99">
        <v>0</v>
      </c>
      <c r="AL163" s="99">
        <v>0</v>
      </c>
      <c r="AM163" s="99">
        <v>4617.1178635954902</v>
      </c>
      <c r="AN163" s="99">
        <v>424765.51469421398</v>
      </c>
      <c r="AO163" s="99">
        <v>0</v>
      </c>
      <c r="AP163" s="99">
        <v>3924922.3573303199</v>
      </c>
      <c r="AQ163" s="99">
        <v>6946074.47338867</v>
      </c>
      <c r="AR163" s="99">
        <v>29352.838057279601</v>
      </c>
      <c r="AS163" s="99">
        <v>0</v>
      </c>
      <c r="AT163" s="99">
        <v>0</v>
      </c>
      <c r="AU163" s="99">
        <v>0</v>
      </c>
      <c r="AV163" s="99">
        <v>1476115.5135498</v>
      </c>
      <c r="AW163" s="99">
        <v>0</v>
      </c>
      <c r="AX163" s="99">
        <v>163178.686861038</v>
      </c>
      <c r="AY163" s="99">
        <v>119987.038809776</v>
      </c>
      <c r="AZ163" s="99">
        <v>4120519.9537353502</v>
      </c>
      <c r="BA163" s="99">
        <v>0</v>
      </c>
      <c r="BB163" s="99">
        <v>0</v>
      </c>
      <c r="BC163" s="99">
        <v>6534379.4076538105</v>
      </c>
      <c r="BD163" s="99">
        <v>0</v>
      </c>
      <c r="BE163" s="99">
        <v>0</v>
      </c>
      <c r="BF163" s="99">
        <v>37633.8604717255</v>
      </c>
      <c r="BG163" s="99">
        <v>1475953.1513519301</v>
      </c>
      <c r="BH163" s="99">
        <v>0</v>
      </c>
      <c r="BI163" s="99">
        <v>421449.86597442598</v>
      </c>
      <c r="BJ163" s="99">
        <v>2042778.1850128199</v>
      </c>
      <c r="BK163" s="99">
        <v>5292.0848602056503</v>
      </c>
      <c r="BL163" s="99">
        <v>0</v>
      </c>
      <c r="BM163" s="99">
        <v>0</v>
      </c>
      <c r="BN163" s="99">
        <v>0</v>
      </c>
      <c r="BO163" s="99">
        <v>0</v>
      </c>
      <c r="BP163" s="99">
        <v>0</v>
      </c>
      <c r="BQ163" s="99">
        <v>0</v>
      </c>
      <c r="BR163" s="99">
        <v>27203.9441745281</v>
      </c>
      <c r="BS163" s="99">
        <v>1120155.93736267</v>
      </c>
      <c r="BT163" s="99">
        <v>0</v>
      </c>
      <c r="BU163" s="99">
        <v>0</v>
      </c>
      <c r="BV163" s="99">
        <v>1313566.5776672401</v>
      </c>
      <c r="BW163" s="99">
        <v>0</v>
      </c>
      <c r="BX163" s="99">
        <v>0</v>
      </c>
      <c r="BY163" s="99">
        <v>0</v>
      </c>
      <c r="BZ163" s="99">
        <v>0</v>
      </c>
      <c r="CA163" s="99">
        <v>9875.1792856454795</v>
      </c>
      <c r="CB163" s="99">
        <v>1349880.47015381</v>
      </c>
      <c r="CC163" s="99">
        <v>10906524.7624512</v>
      </c>
      <c r="CD163" s="99">
        <v>2454983.2080383301</v>
      </c>
      <c r="CE163" s="99">
        <v>121.975518686697</v>
      </c>
      <c r="CF163" s="99">
        <v>21785.832649231001</v>
      </c>
      <c r="CG163" s="99">
        <v>168126.23202705401</v>
      </c>
      <c r="CH163" s="99">
        <v>0</v>
      </c>
      <c r="CI163" s="99">
        <v>10011.5952697992</v>
      </c>
      <c r="CJ163" s="99">
        <v>1371671.1323394801</v>
      </c>
      <c r="CK163" s="99">
        <v>11077989.776123</v>
      </c>
      <c r="CL163" s="99">
        <v>2478595.0454406701</v>
      </c>
      <c r="CM163" s="166">
        <v>11141.1015962362</v>
      </c>
      <c r="CN163" s="166">
        <v>1796849.5072937</v>
      </c>
      <c r="CO163" s="166">
        <v>12561438.278686499</v>
      </c>
      <c r="CP163" s="99">
        <v>2478595.0454406701</v>
      </c>
      <c r="CQ163" s="99">
        <v>0</v>
      </c>
      <c r="CR163" s="99">
        <v>0</v>
      </c>
      <c r="CS163" s="99">
        <v>0</v>
      </c>
      <c r="CT163" s="99">
        <v>0</v>
      </c>
      <c r="CU163" s="98">
        <v>5793.6838781200004</v>
      </c>
      <c r="CV163" s="98">
        <v>1272.0352967159999</v>
      </c>
      <c r="CW163" s="98">
        <v>1371666.3028030409</v>
      </c>
      <c r="CX163" s="98">
        <v>11074650.994478254</v>
      </c>
    </row>
    <row r="164" spans="1:102" x14ac:dyDescent="0.2">
      <c r="A164" s="98" t="s">
        <v>53</v>
      </c>
      <c r="B164" s="100">
        <v>41153</v>
      </c>
      <c r="C164" s="99">
        <v>0</v>
      </c>
      <c r="D164" s="99">
        <v>4126.9325497150403</v>
      </c>
      <c r="E164" s="99">
        <v>5842.4278892278699</v>
      </c>
      <c r="F164" s="99">
        <v>119.685795192607</v>
      </c>
      <c r="G164" s="99">
        <v>0</v>
      </c>
      <c r="H164" s="99">
        <v>0</v>
      </c>
      <c r="I164" s="99">
        <v>0</v>
      </c>
      <c r="J164" s="99">
        <v>1158.9978149086201</v>
      </c>
      <c r="K164" s="99">
        <v>0</v>
      </c>
      <c r="L164" s="99">
        <v>364.09232081472902</v>
      </c>
      <c r="M164" s="99">
        <v>113.88004589732699</v>
      </c>
      <c r="N164" s="99">
        <v>3674.15121471882</v>
      </c>
      <c r="O164" s="99">
        <v>0</v>
      </c>
      <c r="P164" s="99">
        <v>0</v>
      </c>
      <c r="Q164" s="99">
        <v>5891.1431151628503</v>
      </c>
      <c r="R164" s="99">
        <v>0</v>
      </c>
      <c r="S164" s="99">
        <v>0</v>
      </c>
      <c r="T164" s="99">
        <v>21.952755348291198</v>
      </c>
      <c r="U164" s="99">
        <v>1159.3156670630001</v>
      </c>
      <c r="V164" s="99">
        <v>0</v>
      </c>
      <c r="W164" s="99">
        <v>454607.15297317499</v>
      </c>
      <c r="X164" s="99">
        <v>898578.27986908006</v>
      </c>
      <c r="Y164" s="99">
        <v>1711.58605232835</v>
      </c>
      <c r="Z164" s="99">
        <v>0</v>
      </c>
      <c r="AA164" s="99">
        <v>0</v>
      </c>
      <c r="AB164" s="99">
        <v>0</v>
      </c>
      <c r="AC164" s="99">
        <v>434897.14933776902</v>
      </c>
      <c r="AD164" s="99">
        <v>0</v>
      </c>
      <c r="AE164" s="99">
        <v>20068.339038610498</v>
      </c>
      <c r="AF164" s="99">
        <v>16786.6017122269</v>
      </c>
      <c r="AG164" s="99">
        <v>541287.03377533006</v>
      </c>
      <c r="AH164" s="99">
        <v>0</v>
      </c>
      <c r="AI164" s="99">
        <v>0</v>
      </c>
      <c r="AJ164" s="99">
        <v>751117.76317596401</v>
      </c>
      <c r="AK164" s="99">
        <v>0</v>
      </c>
      <c r="AL164" s="99">
        <v>0</v>
      </c>
      <c r="AM164" s="99">
        <v>3463.1185374856</v>
      </c>
      <c r="AN164" s="99">
        <v>434906.81910705601</v>
      </c>
      <c r="AO164" s="99">
        <v>0</v>
      </c>
      <c r="AP164" s="99">
        <v>3978863.2110900902</v>
      </c>
      <c r="AQ164" s="99">
        <v>7055525.4232177697</v>
      </c>
      <c r="AR164" s="99">
        <v>21114.5561332703</v>
      </c>
      <c r="AS164" s="99">
        <v>0</v>
      </c>
      <c r="AT164" s="99">
        <v>0</v>
      </c>
      <c r="AU164" s="99">
        <v>0</v>
      </c>
      <c r="AV164" s="99">
        <v>1509206.0144195601</v>
      </c>
      <c r="AW164" s="99">
        <v>0</v>
      </c>
      <c r="AX164" s="99">
        <v>190408.88759422299</v>
      </c>
      <c r="AY164" s="99">
        <v>131686.825040817</v>
      </c>
      <c r="AZ164" s="99">
        <v>4224821.0848998995</v>
      </c>
      <c r="BA164" s="99">
        <v>0</v>
      </c>
      <c r="BB164" s="99">
        <v>0</v>
      </c>
      <c r="BC164" s="99">
        <v>6345907.0672607403</v>
      </c>
      <c r="BD164" s="99">
        <v>0</v>
      </c>
      <c r="BE164" s="99">
        <v>0</v>
      </c>
      <c r="BF164" s="99">
        <v>29102.1472580433</v>
      </c>
      <c r="BG164" s="99">
        <v>1508773.4850921601</v>
      </c>
      <c r="BH164" s="99">
        <v>0</v>
      </c>
      <c r="BI164" s="99">
        <v>431625.715496063</v>
      </c>
      <c r="BJ164" s="99">
        <v>2105242.7276306199</v>
      </c>
      <c r="BK164" s="99">
        <v>3803.9920524060699</v>
      </c>
      <c r="BL164" s="99">
        <v>0</v>
      </c>
      <c r="BM164" s="99">
        <v>0</v>
      </c>
      <c r="BN164" s="99">
        <v>0</v>
      </c>
      <c r="BO164" s="99">
        <v>0</v>
      </c>
      <c r="BP164" s="99">
        <v>0</v>
      </c>
      <c r="BQ164" s="99">
        <v>0</v>
      </c>
      <c r="BR164" s="99">
        <v>29068.857286691698</v>
      </c>
      <c r="BS164" s="99">
        <v>1178918.40093994</v>
      </c>
      <c r="BT164" s="99">
        <v>0</v>
      </c>
      <c r="BU164" s="99">
        <v>0</v>
      </c>
      <c r="BV164" s="99">
        <v>1316009.5442810101</v>
      </c>
      <c r="BW164" s="99">
        <v>0</v>
      </c>
      <c r="BX164" s="99">
        <v>0</v>
      </c>
      <c r="BY164" s="99">
        <v>0</v>
      </c>
      <c r="BZ164" s="99">
        <v>0</v>
      </c>
      <c r="CA164" s="99">
        <v>9961.0456457138098</v>
      </c>
      <c r="CB164" s="99">
        <v>1346333.58253479</v>
      </c>
      <c r="CC164" s="99">
        <v>11001067.073242201</v>
      </c>
      <c r="CD164" s="99">
        <v>2550761.5843505901</v>
      </c>
      <c r="CE164" s="99">
        <v>114.804650411941</v>
      </c>
      <c r="CF164" s="99">
        <v>19221.721685886401</v>
      </c>
      <c r="CG164" s="99">
        <v>160240.954868317</v>
      </c>
      <c r="CH164" s="99">
        <v>0</v>
      </c>
      <c r="CI164" s="99">
        <v>10070.058594465299</v>
      </c>
      <c r="CJ164" s="99">
        <v>1365607.62557983</v>
      </c>
      <c r="CK164" s="99">
        <v>11157213.1445313</v>
      </c>
      <c r="CL164" s="99">
        <v>2575130.2138671898</v>
      </c>
      <c r="CM164" s="166">
        <v>11237.6887971163</v>
      </c>
      <c r="CN164" s="166">
        <v>1797121.7584533701</v>
      </c>
      <c r="CO164" s="166">
        <v>12669654.087890601</v>
      </c>
      <c r="CP164" s="99">
        <v>2575130.2138671898</v>
      </c>
      <c r="CQ164" s="99">
        <v>0</v>
      </c>
      <c r="CR164" s="99">
        <v>0</v>
      </c>
      <c r="CS164" s="99">
        <v>0</v>
      </c>
      <c r="CT164" s="99">
        <v>0</v>
      </c>
      <c r="CU164" s="98">
        <v>5828.8079483760002</v>
      </c>
      <c r="CV164" s="98">
        <v>1260.6908002550001</v>
      </c>
      <c r="CW164" s="98">
        <v>1365555.3042206764</v>
      </c>
      <c r="CX164" s="98">
        <v>11161308.028110517</v>
      </c>
    </row>
    <row r="165" spans="1:102" x14ac:dyDescent="0.2">
      <c r="A165" s="98" t="s">
        <v>53</v>
      </c>
      <c r="B165" s="100">
        <v>41244</v>
      </c>
      <c r="C165" s="99">
        <v>0</v>
      </c>
      <c r="D165" s="99">
        <v>4139.3226526975604</v>
      </c>
      <c r="E165" s="99">
        <v>5981.74521541595</v>
      </c>
      <c r="F165" s="99">
        <v>129.765739711002</v>
      </c>
      <c r="G165" s="99">
        <v>0</v>
      </c>
      <c r="H165" s="99">
        <v>0</v>
      </c>
      <c r="I165" s="99">
        <v>0</v>
      </c>
      <c r="J165" s="99">
        <v>1151.5522443801201</v>
      </c>
      <c r="K165" s="99">
        <v>0</v>
      </c>
      <c r="L165" s="99">
        <v>364.17304926365603</v>
      </c>
      <c r="M165" s="99">
        <v>97.659012096934006</v>
      </c>
      <c r="N165" s="99">
        <v>3828.6489188075102</v>
      </c>
      <c r="O165" s="99">
        <v>0</v>
      </c>
      <c r="P165" s="99">
        <v>0</v>
      </c>
      <c r="Q165" s="99">
        <v>5973.6586928963698</v>
      </c>
      <c r="R165" s="99">
        <v>0</v>
      </c>
      <c r="S165" s="99">
        <v>0</v>
      </c>
      <c r="T165" s="99">
        <v>19.7145135477185</v>
      </c>
      <c r="U165" s="99">
        <v>1151.2217940390101</v>
      </c>
      <c r="V165" s="99">
        <v>0</v>
      </c>
      <c r="W165" s="99">
        <v>472047.90643691999</v>
      </c>
      <c r="X165" s="99">
        <v>908897.58044433605</v>
      </c>
      <c r="Y165" s="99">
        <v>2416.5760885179002</v>
      </c>
      <c r="Z165" s="99">
        <v>0</v>
      </c>
      <c r="AA165" s="99">
        <v>0</v>
      </c>
      <c r="AB165" s="99">
        <v>0</v>
      </c>
      <c r="AC165" s="99">
        <v>432230.10674667399</v>
      </c>
      <c r="AD165" s="99">
        <v>0</v>
      </c>
      <c r="AE165" s="99">
        <v>19124.175640344602</v>
      </c>
      <c r="AF165" s="99">
        <v>15274.765598416299</v>
      </c>
      <c r="AG165" s="99">
        <v>553161.94119262695</v>
      </c>
      <c r="AH165" s="99">
        <v>0</v>
      </c>
      <c r="AI165" s="99">
        <v>0</v>
      </c>
      <c r="AJ165" s="99">
        <v>803244.07324218797</v>
      </c>
      <c r="AK165" s="99">
        <v>0</v>
      </c>
      <c r="AL165" s="99">
        <v>0</v>
      </c>
      <c r="AM165" s="99">
        <v>2668.03594186902</v>
      </c>
      <c r="AN165" s="99">
        <v>432122.161277771</v>
      </c>
      <c r="AO165" s="99">
        <v>0</v>
      </c>
      <c r="AP165" s="99">
        <v>4175767.3211059598</v>
      </c>
      <c r="AQ165" s="99">
        <v>7194113.4537963904</v>
      </c>
      <c r="AR165" s="99">
        <v>27809.088208913799</v>
      </c>
      <c r="AS165" s="99">
        <v>0</v>
      </c>
      <c r="AT165" s="99">
        <v>0</v>
      </c>
      <c r="AU165" s="99">
        <v>0</v>
      </c>
      <c r="AV165" s="99">
        <v>1507938.7967071501</v>
      </c>
      <c r="AW165" s="99">
        <v>0</v>
      </c>
      <c r="AX165" s="99">
        <v>177084.454397202</v>
      </c>
      <c r="AY165" s="99">
        <v>118522.09741115601</v>
      </c>
      <c r="AZ165" s="99">
        <v>4355760.3215332003</v>
      </c>
      <c r="BA165" s="99">
        <v>0</v>
      </c>
      <c r="BB165" s="99">
        <v>0</v>
      </c>
      <c r="BC165" s="99">
        <v>6842497.87255859</v>
      </c>
      <c r="BD165" s="99">
        <v>0</v>
      </c>
      <c r="BE165" s="99">
        <v>0</v>
      </c>
      <c r="BF165" s="99">
        <v>22939.135368347201</v>
      </c>
      <c r="BG165" s="99">
        <v>1508063.70452881</v>
      </c>
      <c r="BH165" s="99">
        <v>0</v>
      </c>
      <c r="BI165" s="99">
        <v>419073.20376586902</v>
      </c>
      <c r="BJ165" s="99">
        <v>2177322.2931518601</v>
      </c>
      <c r="BK165" s="99">
        <v>5416.5016113519696</v>
      </c>
      <c r="BL165" s="99">
        <v>0</v>
      </c>
      <c r="BM165" s="99">
        <v>0</v>
      </c>
      <c r="BN165" s="99">
        <v>0</v>
      </c>
      <c r="BO165" s="99">
        <v>0</v>
      </c>
      <c r="BP165" s="99">
        <v>0</v>
      </c>
      <c r="BQ165" s="99">
        <v>0</v>
      </c>
      <c r="BR165" s="99">
        <v>26373.9439146519</v>
      </c>
      <c r="BS165" s="99">
        <v>1266457.8373718299</v>
      </c>
      <c r="BT165" s="99">
        <v>0</v>
      </c>
      <c r="BU165" s="99">
        <v>0</v>
      </c>
      <c r="BV165" s="99">
        <v>1315671.6293945301</v>
      </c>
      <c r="BW165" s="99">
        <v>0</v>
      </c>
      <c r="BX165" s="99">
        <v>0</v>
      </c>
      <c r="BY165" s="99">
        <v>0</v>
      </c>
      <c r="BZ165" s="99">
        <v>0</v>
      </c>
      <c r="CA165" s="99">
        <v>10112.1720737219</v>
      </c>
      <c r="CB165" s="99">
        <v>1382844.76885986</v>
      </c>
      <c r="CC165" s="99">
        <v>11371567.463867201</v>
      </c>
      <c r="CD165" s="99">
        <v>2602367.5103454599</v>
      </c>
      <c r="CE165" s="99">
        <v>108.25430852547299</v>
      </c>
      <c r="CF165" s="99">
        <v>17077.744994878802</v>
      </c>
      <c r="CG165" s="99">
        <v>136804.252706528</v>
      </c>
      <c r="CH165" s="99">
        <v>0</v>
      </c>
      <c r="CI165" s="99">
        <v>10214.0571587086</v>
      </c>
      <c r="CJ165" s="99">
        <v>1400065.3894653299</v>
      </c>
      <c r="CK165" s="99">
        <v>11514823.4609375</v>
      </c>
      <c r="CL165" s="99">
        <v>2624942.5195922898</v>
      </c>
      <c r="CM165" s="166">
        <v>11368.3760648966</v>
      </c>
      <c r="CN165" s="166">
        <v>1840743.54302979</v>
      </c>
      <c r="CO165" s="166">
        <v>13031220.947876001</v>
      </c>
      <c r="CP165" s="99">
        <v>2624942.5195922898</v>
      </c>
      <c r="CQ165" s="99">
        <v>0</v>
      </c>
      <c r="CR165" s="99">
        <v>0</v>
      </c>
      <c r="CS165" s="99">
        <v>0</v>
      </c>
      <c r="CT165" s="99">
        <v>0</v>
      </c>
      <c r="CU165" s="98">
        <v>5968.305605169</v>
      </c>
      <c r="CV165" s="98">
        <v>1249.5639631629999</v>
      </c>
      <c r="CW165" s="98">
        <v>1399922.5138547388</v>
      </c>
      <c r="CX165" s="98">
        <v>11508371.716573728</v>
      </c>
    </row>
    <row r="166" spans="1:102" x14ac:dyDescent="0.2">
      <c r="A166" s="98" t="s">
        <v>53</v>
      </c>
      <c r="B166" s="100">
        <v>41334</v>
      </c>
      <c r="C166" s="99">
        <v>0</v>
      </c>
      <c r="D166" s="99">
        <v>4096.8851253986404</v>
      </c>
      <c r="E166" s="99">
        <v>6160.3846502304104</v>
      </c>
      <c r="F166" s="99">
        <v>132.457493156195</v>
      </c>
      <c r="G166" s="99">
        <v>0</v>
      </c>
      <c r="H166" s="99">
        <v>0</v>
      </c>
      <c r="I166" s="99">
        <v>0</v>
      </c>
      <c r="J166" s="99">
        <v>1155.6185667365801</v>
      </c>
      <c r="K166" s="99">
        <v>0</v>
      </c>
      <c r="L166" s="99">
        <v>206.137939404696</v>
      </c>
      <c r="M166" s="99">
        <v>91.501233512535705</v>
      </c>
      <c r="N166" s="99">
        <v>4015.3595887124502</v>
      </c>
      <c r="O166" s="99">
        <v>0</v>
      </c>
      <c r="P166" s="99">
        <v>58.532995139248698</v>
      </c>
      <c r="Q166" s="99">
        <v>5939.7588286399796</v>
      </c>
      <c r="R166" s="99">
        <v>0</v>
      </c>
      <c r="S166" s="99">
        <v>23.5414805037435</v>
      </c>
      <c r="T166" s="99">
        <v>0</v>
      </c>
      <c r="U166" s="99">
        <v>1155.2599905729301</v>
      </c>
      <c r="V166" s="99">
        <v>0</v>
      </c>
      <c r="W166" s="99">
        <v>445161.49574279803</v>
      </c>
      <c r="X166" s="99">
        <v>925412.63040924096</v>
      </c>
      <c r="Y166" s="99">
        <v>2639.2564499080199</v>
      </c>
      <c r="Z166" s="99">
        <v>0</v>
      </c>
      <c r="AA166" s="99">
        <v>0</v>
      </c>
      <c r="AB166" s="99">
        <v>0</v>
      </c>
      <c r="AC166" s="99">
        <v>435073.30577087402</v>
      </c>
      <c r="AD166" s="99">
        <v>0</v>
      </c>
      <c r="AE166" s="99">
        <v>13279.6131796837</v>
      </c>
      <c r="AF166" s="99">
        <v>12110.5324261189</v>
      </c>
      <c r="AG166" s="99">
        <v>574919.81340789795</v>
      </c>
      <c r="AH166" s="99">
        <v>0</v>
      </c>
      <c r="AI166" s="99">
        <v>2775.2266573011898</v>
      </c>
      <c r="AJ166" s="99">
        <v>750224.22830200195</v>
      </c>
      <c r="AK166" s="99">
        <v>0</v>
      </c>
      <c r="AL166" s="99">
        <v>2312.6167391836598</v>
      </c>
      <c r="AM166" s="99">
        <v>0</v>
      </c>
      <c r="AN166" s="99">
        <v>435154.07892990101</v>
      </c>
      <c r="AO166" s="99">
        <v>0</v>
      </c>
      <c r="AP166" s="99">
        <v>3977061.1549377399</v>
      </c>
      <c r="AQ166" s="99">
        <v>7317741.5703125</v>
      </c>
      <c r="AR166" s="99">
        <v>28113.1013281345</v>
      </c>
      <c r="AS166" s="99">
        <v>0</v>
      </c>
      <c r="AT166" s="99">
        <v>0</v>
      </c>
      <c r="AU166" s="99">
        <v>0</v>
      </c>
      <c r="AV166" s="99">
        <v>1530105.21514893</v>
      </c>
      <c r="AW166" s="99">
        <v>0</v>
      </c>
      <c r="AX166" s="99">
        <v>120483.966500282</v>
      </c>
      <c r="AY166" s="99">
        <v>94651.991267204299</v>
      </c>
      <c r="AZ166" s="99">
        <v>4543432.1161498995</v>
      </c>
      <c r="BA166" s="99">
        <v>0</v>
      </c>
      <c r="BB166" s="99">
        <v>25617.234354257602</v>
      </c>
      <c r="BC166" s="99">
        <v>6338178.88134766</v>
      </c>
      <c r="BD166" s="99">
        <v>0</v>
      </c>
      <c r="BE166" s="99">
        <v>20834.1424200535</v>
      </c>
      <c r="BF166" s="99">
        <v>0</v>
      </c>
      <c r="BG166" s="99">
        <v>1530423.8413543699</v>
      </c>
      <c r="BH166" s="99">
        <v>0</v>
      </c>
      <c r="BI166" s="99">
        <v>411481.24006652797</v>
      </c>
      <c r="BJ166" s="99">
        <v>2231801.3015747098</v>
      </c>
      <c r="BK166" s="99">
        <v>5597.3434060215995</v>
      </c>
      <c r="BL166" s="99">
        <v>0</v>
      </c>
      <c r="BM166" s="99">
        <v>0</v>
      </c>
      <c r="BN166" s="99">
        <v>0</v>
      </c>
      <c r="BO166" s="99">
        <v>0</v>
      </c>
      <c r="BP166" s="99">
        <v>0</v>
      </c>
      <c r="BQ166" s="99">
        <v>0</v>
      </c>
      <c r="BR166" s="99">
        <v>22558.900741577101</v>
      </c>
      <c r="BS166" s="99">
        <v>1345963.52755737</v>
      </c>
      <c r="BT166" s="99">
        <v>0</v>
      </c>
      <c r="BU166" s="99">
        <v>2257.5</v>
      </c>
      <c r="BV166" s="99">
        <v>1252288.8808593799</v>
      </c>
      <c r="BW166" s="99">
        <v>0</v>
      </c>
      <c r="BX166" s="99">
        <v>1572.7799981534499</v>
      </c>
      <c r="BY166" s="99">
        <v>0</v>
      </c>
      <c r="BZ166" s="99">
        <v>0</v>
      </c>
      <c r="CA166" s="99">
        <v>10260.6637480259</v>
      </c>
      <c r="CB166" s="99">
        <v>1367660.4790802</v>
      </c>
      <c r="CC166" s="99">
        <v>11238075.205688501</v>
      </c>
      <c r="CD166" s="99">
        <v>2605513.0440978999</v>
      </c>
      <c r="CE166" s="99">
        <v>108.291416233405</v>
      </c>
      <c r="CF166" s="99">
        <v>16957.083390712702</v>
      </c>
      <c r="CG166" s="99">
        <v>140027.468906403</v>
      </c>
      <c r="CH166" s="99">
        <v>0</v>
      </c>
      <c r="CI166" s="99">
        <v>10368.1107641459</v>
      </c>
      <c r="CJ166" s="99">
        <v>1384790.7422943099</v>
      </c>
      <c r="CK166" s="99">
        <v>11381675.2775879</v>
      </c>
      <c r="CL166" s="99">
        <v>2630332.1993408198</v>
      </c>
      <c r="CM166" s="166">
        <v>11496.858454465901</v>
      </c>
      <c r="CN166" s="166">
        <v>1825152.21536255</v>
      </c>
      <c r="CO166" s="166">
        <v>12925249.290161099</v>
      </c>
      <c r="CP166" s="99">
        <v>2630332.1993408198</v>
      </c>
      <c r="CQ166" s="99">
        <v>0</v>
      </c>
      <c r="CR166" s="99">
        <v>0</v>
      </c>
      <c r="CS166" s="99">
        <v>0</v>
      </c>
      <c r="CT166" s="99">
        <v>0</v>
      </c>
      <c r="CU166" s="98">
        <v>6188.3069813539996</v>
      </c>
      <c r="CV166" s="98">
        <v>1247.6104599180001</v>
      </c>
      <c r="CW166" s="98">
        <v>1384617.5624709127</v>
      </c>
      <c r="CX166" s="98">
        <v>11378102.674594903</v>
      </c>
    </row>
    <row r="167" spans="1:102" x14ac:dyDescent="0.2">
      <c r="A167" s="98" t="s">
        <v>53</v>
      </c>
      <c r="B167" s="100">
        <v>41426</v>
      </c>
      <c r="C167" s="99">
        <v>0</v>
      </c>
      <c r="D167" s="99">
        <v>4079.0911466777302</v>
      </c>
      <c r="E167" s="99">
        <v>6301.8370124101602</v>
      </c>
      <c r="F167" s="99">
        <v>123.94042859599</v>
      </c>
      <c r="G167" s="99">
        <v>0</v>
      </c>
      <c r="H167" s="99">
        <v>0</v>
      </c>
      <c r="I167" s="99">
        <v>0</v>
      </c>
      <c r="J167" s="99">
        <v>1163.0124874264</v>
      </c>
      <c r="K167" s="99">
        <v>0</v>
      </c>
      <c r="L167" s="99">
        <v>261.54513777419902</v>
      </c>
      <c r="M167" s="99">
        <v>111.287941944785</v>
      </c>
      <c r="N167" s="99">
        <v>4192.6767897605896</v>
      </c>
      <c r="O167" s="99">
        <v>0</v>
      </c>
      <c r="P167" s="99">
        <v>71.949220057576895</v>
      </c>
      <c r="Q167" s="99">
        <v>5845.2496169209498</v>
      </c>
      <c r="R167" s="99">
        <v>0</v>
      </c>
      <c r="S167" s="99">
        <v>19.9597445207182</v>
      </c>
      <c r="T167" s="99">
        <v>0</v>
      </c>
      <c r="U167" s="99">
        <v>1163.91529496014</v>
      </c>
      <c r="V167" s="99">
        <v>0</v>
      </c>
      <c r="W167" s="99">
        <v>414778.35904312099</v>
      </c>
      <c r="X167" s="99">
        <v>946467.71018219006</v>
      </c>
      <c r="Y167" s="99">
        <v>2582.7258227467501</v>
      </c>
      <c r="Z167" s="99">
        <v>0</v>
      </c>
      <c r="AA167" s="99">
        <v>0</v>
      </c>
      <c r="AB167" s="99">
        <v>0</v>
      </c>
      <c r="AC167" s="99">
        <v>436481.66801834101</v>
      </c>
      <c r="AD167" s="99">
        <v>0</v>
      </c>
      <c r="AE167" s="99">
        <v>12559.6144043207</v>
      </c>
      <c r="AF167" s="99">
        <v>15300.084163785001</v>
      </c>
      <c r="AG167" s="99">
        <v>608945.896011353</v>
      </c>
      <c r="AH167" s="99">
        <v>0</v>
      </c>
      <c r="AI167" s="99">
        <v>3494.58516281843</v>
      </c>
      <c r="AJ167" s="99">
        <v>747563.73352813697</v>
      </c>
      <c r="AK167" s="99">
        <v>0</v>
      </c>
      <c r="AL167" s="99">
        <v>2417.2161199152501</v>
      </c>
      <c r="AM167" s="99">
        <v>0</v>
      </c>
      <c r="AN167" s="99">
        <v>436576.42041015602</v>
      </c>
      <c r="AO167" s="99">
        <v>0</v>
      </c>
      <c r="AP167" s="99">
        <v>3751157.8001403799</v>
      </c>
      <c r="AQ167" s="99">
        <v>7514611.4270629901</v>
      </c>
      <c r="AR167" s="99">
        <v>27018.4316277504</v>
      </c>
      <c r="AS167" s="99">
        <v>0</v>
      </c>
      <c r="AT167" s="99">
        <v>0</v>
      </c>
      <c r="AU167" s="99">
        <v>0</v>
      </c>
      <c r="AV167" s="99">
        <v>1546543.99873352</v>
      </c>
      <c r="AW167" s="99">
        <v>0</v>
      </c>
      <c r="AX167" s="99">
        <v>119983.636057854</v>
      </c>
      <c r="AY167" s="99">
        <v>121836.605884552</v>
      </c>
      <c r="AZ167" s="99">
        <v>4775005.8951415997</v>
      </c>
      <c r="BA167" s="99">
        <v>0</v>
      </c>
      <c r="BB167" s="99">
        <v>31869.527785062801</v>
      </c>
      <c r="BC167" s="99">
        <v>6400533.1688842801</v>
      </c>
      <c r="BD167" s="99">
        <v>0</v>
      </c>
      <c r="BE167" s="99">
        <v>20321.2456016541</v>
      </c>
      <c r="BF167" s="99">
        <v>0</v>
      </c>
      <c r="BG167" s="99">
        <v>1547072.83106995</v>
      </c>
      <c r="BH167" s="99">
        <v>0</v>
      </c>
      <c r="BI167" s="99">
        <v>370618.636821747</v>
      </c>
      <c r="BJ167" s="99">
        <v>2314221.9151001</v>
      </c>
      <c r="BK167" s="99">
        <v>5647.3310443759001</v>
      </c>
      <c r="BL167" s="99">
        <v>0</v>
      </c>
      <c r="BM167" s="99">
        <v>0</v>
      </c>
      <c r="BN167" s="99">
        <v>0</v>
      </c>
      <c r="BO167" s="99">
        <v>0</v>
      </c>
      <c r="BP167" s="99">
        <v>0</v>
      </c>
      <c r="BQ167" s="99">
        <v>0</v>
      </c>
      <c r="BR167" s="99">
        <v>28210.004994392399</v>
      </c>
      <c r="BS167" s="99">
        <v>1419007.8582458501</v>
      </c>
      <c r="BT167" s="99">
        <v>0</v>
      </c>
      <c r="BU167" s="99">
        <v>2367.5</v>
      </c>
      <c r="BV167" s="99">
        <v>1254511.1685028099</v>
      </c>
      <c r="BW167" s="99">
        <v>0</v>
      </c>
      <c r="BX167" s="99">
        <v>1861.11999768019</v>
      </c>
      <c r="BY167" s="99">
        <v>0</v>
      </c>
      <c r="BZ167" s="99">
        <v>0</v>
      </c>
      <c r="CA167" s="99">
        <v>10396.9207513332</v>
      </c>
      <c r="CB167" s="99">
        <v>1367989.3989105199</v>
      </c>
      <c r="CC167" s="99">
        <v>11346506.697387701</v>
      </c>
      <c r="CD167" s="99">
        <v>2693969.6250610398</v>
      </c>
      <c r="CE167" s="99">
        <v>105.425199607387</v>
      </c>
      <c r="CF167" s="99">
        <v>17036.616406917601</v>
      </c>
      <c r="CG167" s="99">
        <v>145972.60141372701</v>
      </c>
      <c r="CH167" s="99">
        <v>0</v>
      </c>
      <c r="CI167" s="99">
        <v>10511.675934553101</v>
      </c>
      <c r="CJ167" s="99">
        <v>1384563.8258209201</v>
      </c>
      <c r="CK167" s="99">
        <v>11482200.3331299</v>
      </c>
      <c r="CL167" s="99">
        <v>2716736.19140625</v>
      </c>
      <c r="CM167" s="166">
        <v>11643.816604375799</v>
      </c>
      <c r="CN167" s="166">
        <v>1814364.18205261</v>
      </c>
      <c r="CO167" s="166">
        <v>13020286.0709229</v>
      </c>
      <c r="CP167" s="99">
        <v>2716736.19140625</v>
      </c>
      <c r="CQ167" s="99">
        <v>0</v>
      </c>
      <c r="CR167" s="99">
        <v>0</v>
      </c>
      <c r="CS167" s="99">
        <v>0</v>
      </c>
      <c r="CT167" s="99">
        <v>0</v>
      </c>
      <c r="CU167" s="98">
        <v>6303.5460252700004</v>
      </c>
      <c r="CV167" s="98">
        <v>1254.9740418250001</v>
      </c>
      <c r="CW167" s="98">
        <v>1385026.0153174375</v>
      </c>
      <c r="CX167" s="98">
        <v>11492479.298801428</v>
      </c>
    </row>
    <row r="168" spans="1:102" x14ac:dyDescent="0.2">
      <c r="A168" s="98" t="s">
        <v>53</v>
      </c>
      <c r="B168" s="100">
        <v>41518</v>
      </c>
      <c r="C168" s="99">
        <v>0</v>
      </c>
      <c r="D168" s="99">
        <v>4106.8480417132396</v>
      </c>
      <c r="E168" s="99">
        <v>6072.1434037685403</v>
      </c>
      <c r="F168" s="99">
        <v>125.377885375172</v>
      </c>
      <c r="G168" s="99">
        <v>0</v>
      </c>
      <c r="H168" s="99">
        <v>0</v>
      </c>
      <c r="I168" s="99">
        <v>0</v>
      </c>
      <c r="J168" s="99">
        <v>1184.98449884355</v>
      </c>
      <c r="K168" s="99">
        <v>0</v>
      </c>
      <c r="L168" s="99">
        <v>280.580669566989</v>
      </c>
      <c r="M168" s="99">
        <v>104.977710918523</v>
      </c>
      <c r="N168" s="99">
        <v>4000.7917857468101</v>
      </c>
      <c r="O168" s="99">
        <v>0</v>
      </c>
      <c r="P168" s="99">
        <v>103.18875864241301</v>
      </c>
      <c r="Q168" s="99">
        <v>5777.3837493658102</v>
      </c>
      <c r="R168" s="99">
        <v>0</v>
      </c>
      <c r="S168" s="99">
        <v>23.779843295924401</v>
      </c>
      <c r="T168" s="99">
        <v>0</v>
      </c>
      <c r="U168" s="99">
        <v>1188.96527540684</v>
      </c>
      <c r="V168" s="99">
        <v>0</v>
      </c>
      <c r="W168" s="99">
        <v>450510.62040710403</v>
      </c>
      <c r="X168" s="99">
        <v>946658.26194000198</v>
      </c>
      <c r="Y168" s="99">
        <v>2596.87272882462</v>
      </c>
      <c r="Z168" s="99">
        <v>0</v>
      </c>
      <c r="AA168" s="99">
        <v>0</v>
      </c>
      <c r="AB168" s="99">
        <v>0</v>
      </c>
      <c r="AC168" s="99">
        <v>431897.53480911301</v>
      </c>
      <c r="AD168" s="99">
        <v>0</v>
      </c>
      <c r="AE168" s="99">
        <v>15393.4683220387</v>
      </c>
      <c r="AF168" s="99">
        <v>14950.0026426315</v>
      </c>
      <c r="AG168" s="99">
        <v>606068.532997131</v>
      </c>
      <c r="AH168" s="99">
        <v>0</v>
      </c>
      <c r="AI168" s="99">
        <v>4494.9647439718201</v>
      </c>
      <c r="AJ168" s="99">
        <v>728632.82675170898</v>
      </c>
      <c r="AK168" s="99">
        <v>0</v>
      </c>
      <c r="AL168" s="99">
        <v>3023.31218191981</v>
      </c>
      <c r="AM168" s="99">
        <v>0</v>
      </c>
      <c r="AN168" s="99">
        <v>432159.95859146101</v>
      </c>
      <c r="AO168" s="99">
        <v>0</v>
      </c>
      <c r="AP168" s="99">
        <v>4008676.8077392601</v>
      </c>
      <c r="AQ168" s="99">
        <v>7510660.9099121103</v>
      </c>
      <c r="AR168" s="99">
        <v>26396.8475112915</v>
      </c>
      <c r="AS168" s="99">
        <v>0</v>
      </c>
      <c r="AT168" s="99">
        <v>0</v>
      </c>
      <c r="AU168" s="99">
        <v>0</v>
      </c>
      <c r="AV168" s="99">
        <v>1544411.36364746</v>
      </c>
      <c r="AW168" s="99">
        <v>0</v>
      </c>
      <c r="AX168" s="99">
        <v>149358.26519203201</v>
      </c>
      <c r="AY168" s="99">
        <v>117785.67693615</v>
      </c>
      <c r="AZ168" s="99">
        <v>4787615.54052734</v>
      </c>
      <c r="BA168" s="99">
        <v>0</v>
      </c>
      <c r="BB168" s="99">
        <v>39478.6454367638</v>
      </c>
      <c r="BC168" s="99">
        <v>6249900.9326782199</v>
      </c>
      <c r="BD168" s="99">
        <v>0</v>
      </c>
      <c r="BE168" s="99">
        <v>24840.6508262157</v>
      </c>
      <c r="BF168" s="99">
        <v>0</v>
      </c>
      <c r="BG168" s="99">
        <v>1544468.7229003899</v>
      </c>
      <c r="BH168" s="99">
        <v>0</v>
      </c>
      <c r="BI168" s="99">
        <v>407676.37982559198</v>
      </c>
      <c r="BJ168" s="99">
        <v>2147650.4222106901</v>
      </c>
      <c r="BK168" s="99">
        <v>5214.4239278435698</v>
      </c>
      <c r="BL168" s="99">
        <v>0</v>
      </c>
      <c r="BM168" s="99">
        <v>0</v>
      </c>
      <c r="BN168" s="99">
        <v>0</v>
      </c>
      <c r="BO168" s="99">
        <v>0</v>
      </c>
      <c r="BP168" s="99">
        <v>0</v>
      </c>
      <c r="BQ168" s="99">
        <v>0</v>
      </c>
      <c r="BR168" s="99">
        <v>26963.6709246635</v>
      </c>
      <c r="BS168" s="99">
        <v>1290579.8392944301</v>
      </c>
      <c r="BT168" s="99">
        <v>0</v>
      </c>
      <c r="BU168" s="99">
        <v>2744.75</v>
      </c>
      <c r="BV168" s="99">
        <v>1217493.70628357</v>
      </c>
      <c r="BW168" s="99">
        <v>0</v>
      </c>
      <c r="BX168" s="99">
        <v>1815.2799987644</v>
      </c>
      <c r="BY168" s="99">
        <v>0</v>
      </c>
      <c r="BZ168" s="99">
        <v>0</v>
      </c>
      <c r="CA168" s="99">
        <v>10171.8425914049</v>
      </c>
      <c r="CB168" s="99">
        <v>1389650.9297943099</v>
      </c>
      <c r="CC168" s="99">
        <v>11485658.826538101</v>
      </c>
      <c r="CD168" s="99">
        <v>2578222.2321777302</v>
      </c>
      <c r="CE168" s="99">
        <v>111.783000552095</v>
      </c>
      <c r="CF168" s="99">
        <v>18852.950585365299</v>
      </c>
      <c r="CG168" s="99">
        <v>154077.530128479</v>
      </c>
      <c r="CH168" s="99">
        <v>0</v>
      </c>
      <c r="CI168" s="99">
        <v>10281.463892817501</v>
      </c>
      <c r="CJ168" s="99">
        <v>1408537.9495391799</v>
      </c>
      <c r="CK168" s="99">
        <v>11643223.7642822</v>
      </c>
      <c r="CL168" s="99">
        <v>2605943.1570129399</v>
      </c>
      <c r="CM168" s="166">
        <v>11473.6293329</v>
      </c>
      <c r="CN168" s="166">
        <v>1839458.4877166699</v>
      </c>
      <c r="CO168" s="166">
        <v>13189469.901367201</v>
      </c>
      <c r="CP168" s="99">
        <v>2605943.1570129399</v>
      </c>
      <c r="CQ168" s="99">
        <v>0</v>
      </c>
      <c r="CR168" s="99">
        <v>0</v>
      </c>
      <c r="CS168" s="99">
        <v>0</v>
      </c>
      <c r="CT168" s="99">
        <v>0</v>
      </c>
      <c r="CU168" s="98">
        <v>6059.843176589</v>
      </c>
      <c r="CV168" s="98">
        <v>1284.5898691079999</v>
      </c>
      <c r="CW168" s="98">
        <v>1408503.8803796752</v>
      </c>
      <c r="CX168" s="98">
        <v>11639736.35666658</v>
      </c>
    </row>
    <row r="169" spans="1:102" x14ac:dyDescent="0.2">
      <c r="A169" s="98" t="s">
        <v>53</v>
      </c>
      <c r="B169" s="100">
        <v>41609</v>
      </c>
      <c r="C169" s="99">
        <v>0</v>
      </c>
      <c r="D169" s="99">
        <v>4003.7457924187202</v>
      </c>
      <c r="E169" s="99">
        <v>6580.3240293860399</v>
      </c>
      <c r="F169" s="99">
        <v>131.98060766235</v>
      </c>
      <c r="G169" s="99">
        <v>0</v>
      </c>
      <c r="H169" s="99">
        <v>0</v>
      </c>
      <c r="I169" s="99">
        <v>0</v>
      </c>
      <c r="J169" s="99">
        <v>1202.9328389167799</v>
      </c>
      <c r="K169" s="99">
        <v>0</v>
      </c>
      <c r="L169" s="99">
        <v>329.86028824001602</v>
      </c>
      <c r="M169" s="99">
        <v>108.911359322257</v>
      </c>
      <c r="N169" s="99">
        <v>4495.96656829119</v>
      </c>
      <c r="O169" s="99">
        <v>0</v>
      </c>
      <c r="P169" s="99">
        <v>167.59891667775801</v>
      </c>
      <c r="Q169" s="99">
        <v>5626.0876028537796</v>
      </c>
      <c r="R169" s="99">
        <v>0</v>
      </c>
      <c r="S169" s="99">
        <v>23.754960274556701</v>
      </c>
      <c r="T169" s="99">
        <v>0</v>
      </c>
      <c r="U169" s="99">
        <v>1201.0508726835301</v>
      </c>
      <c r="V169" s="99">
        <v>0</v>
      </c>
      <c r="W169" s="99">
        <v>410692.27709960903</v>
      </c>
      <c r="X169" s="99">
        <v>955916.83642578102</v>
      </c>
      <c r="Y169" s="99">
        <v>2542.7140916287899</v>
      </c>
      <c r="Z169" s="99">
        <v>0</v>
      </c>
      <c r="AA169" s="99">
        <v>0</v>
      </c>
      <c r="AB169" s="99">
        <v>0</v>
      </c>
      <c r="AC169" s="99">
        <v>444976.50443649298</v>
      </c>
      <c r="AD169" s="99">
        <v>0</v>
      </c>
      <c r="AE169" s="99">
        <v>13908.847650289499</v>
      </c>
      <c r="AF169" s="99">
        <v>15667.080256581299</v>
      </c>
      <c r="AG169" s="99">
        <v>628045.76860809303</v>
      </c>
      <c r="AH169" s="99">
        <v>0</v>
      </c>
      <c r="AI169" s="99">
        <v>8478.6825202703494</v>
      </c>
      <c r="AJ169" s="99">
        <v>711680.92317199695</v>
      </c>
      <c r="AK169" s="99">
        <v>0</v>
      </c>
      <c r="AL169" s="99">
        <v>3506.3996149301502</v>
      </c>
      <c r="AM169" s="99">
        <v>0</v>
      </c>
      <c r="AN169" s="99">
        <v>445317.57700729399</v>
      </c>
      <c r="AO169" s="99">
        <v>0</v>
      </c>
      <c r="AP169" s="99">
        <v>3690172.1310729999</v>
      </c>
      <c r="AQ169" s="99">
        <v>7661018.3463745099</v>
      </c>
      <c r="AR169" s="99">
        <v>24931.727908849702</v>
      </c>
      <c r="AS169" s="99">
        <v>0</v>
      </c>
      <c r="AT169" s="99">
        <v>0</v>
      </c>
      <c r="AU169" s="99">
        <v>0</v>
      </c>
      <c r="AV169" s="99">
        <v>1602194.38288879</v>
      </c>
      <c r="AW169" s="99">
        <v>0</v>
      </c>
      <c r="AX169" s="99">
        <v>131358.37717247001</v>
      </c>
      <c r="AY169" s="99">
        <v>123470.170363426</v>
      </c>
      <c r="AZ169" s="99">
        <v>5014114.4331665002</v>
      </c>
      <c r="BA169" s="99">
        <v>0</v>
      </c>
      <c r="BB169" s="99">
        <v>73566.172500610395</v>
      </c>
      <c r="BC169" s="99">
        <v>6140262.5219116202</v>
      </c>
      <c r="BD169" s="99">
        <v>0</v>
      </c>
      <c r="BE169" s="99">
        <v>29816.474980831099</v>
      </c>
      <c r="BF169" s="99">
        <v>0</v>
      </c>
      <c r="BG169" s="99">
        <v>1603653.3746490499</v>
      </c>
      <c r="BH169" s="99">
        <v>0</v>
      </c>
      <c r="BI169" s="99">
        <v>343212.09495544399</v>
      </c>
      <c r="BJ169" s="99">
        <v>2538394.1735534701</v>
      </c>
      <c r="BK169" s="99">
        <v>5314.4551311731302</v>
      </c>
      <c r="BL169" s="99">
        <v>0</v>
      </c>
      <c r="BM169" s="99">
        <v>0</v>
      </c>
      <c r="BN169" s="99">
        <v>0</v>
      </c>
      <c r="BO169" s="99">
        <v>0</v>
      </c>
      <c r="BP169" s="99">
        <v>0</v>
      </c>
      <c r="BQ169" s="99">
        <v>0</v>
      </c>
      <c r="BR169" s="99">
        <v>28501.486328125</v>
      </c>
      <c r="BS169" s="99">
        <v>1666918.4518127399</v>
      </c>
      <c r="BT169" s="99">
        <v>0</v>
      </c>
      <c r="BU169" s="99">
        <v>5520.25</v>
      </c>
      <c r="BV169" s="99">
        <v>1198208.8614502</v>
      </c>
      <c r="BW169" s="99">
        <v>0</v>
      </c>
      <c r="BX169" s="99">
        <v>2128.28999817371</v>
      </c>
      <c r="BY169" s="99">
        <v>0</v>
      </c>
      <c r="BZ169" s="99">
        <v>0</v>
      </c>
      <c r="CA169" s="99">
        <v>10570.2422519922</v>
      </c>
      <c r="CB169" s="99">
        <v>1367915.43122864</v>
      </c>
      <c r="CC169" s="99">
        <v>11345618.403198199</v>
      </c>
      <c r="CD169" s="99">
        <v>2889757.63208008</v>
      </c>
      <c r="CE169" s="99">
        <v>104.46352501586099</v>
      </c>
      <c r="CF169" s="99">
        <v>18419.046787023501</v>
      </c>
      <c r="CG169" s="99">
        <v>161326.88724517799</v>
      </c>
      <c r="CH169" s="99">
        <v>0</v>
      </c>
      <c r="CI169" s="99">
        <v>10671.955592513101</v>
      </c>
      <c r="CJ169" s="99">
        <v>1386435.5052948</v>
      </c>
      <c r="CK169" s="99">
        <v>11502996.946777301</v>
      </c>
      <c r="CL169" s="99">
        <v>2917509.7914733901</v>
      </c>
      <c r="CM169" s="166">
        <v>11876.4229729176</v>
      </c>
      <c r="CN169" s="166">
        <v>1840923.1338043199</v>
      </c>
      <c r="CO169" s="166">
        <v>13116007.071411099</v>
      </c>
      <c r="CP169" s="99">
        <v>2917509.7914733901</v>
      </c>
      <c r="CQ169" s="99">
        <v>0</v>
      </c>
      <c r="CR169" s="99">
        <v>0</v>
      </c>
      <c r="CS169" s="99">
        <v>0</v>
      </c>
      <c r="CT169" s="99">
        <v>0</v>
      </c>
      <c r="CU169" s="98">
        <v>6567.3471442259997</v>
      </c>
      <c r="CV169" s="98">
        <v>1295.9912082169999</v>
      </c>
      <c r="CW169" s="98">
        <v>1386334.4780156636</v>
      </c>
      <c r="CX169" s="98">
        <v>11506945.290443378</v>
      </c>
    </row>
    <row r="170" spans="1:102" x14ac:dyDescent="0.2">
      <c r="A170" s="98" t="s">
        <v>53</v>
      </c>
      <c r="B170" s="100">
        <v>41699</v>
      </c>
      <c r="C170" s="99">
        <v>0</v>
      </c>
      <c r="D170" s="99">
        <v>4043.7710503041699</v>
      </c>
      <c r="E170" s="99">
        <v>6404.9098966717702</v>
      </c>
      <c r="F170" s="99">
        <v>139.43961647152901</v>
      </c>
      <c r="G170" s="99">
        <v>0</v>
      </c>
      <c r="H170" s="99">
        <v>0</v>
      </c>
      <c r="I170" s="99">
        <v>0</v>
      </c>
      <c r="J170" s="99">
        <v>1206.02828732133</v>
      </c>
      <c r="K170" s="99">
        <v>0</v>
      </c>
      <c r="L170" s="99">
        <v>24.695409902371502</v>
      </c>
      <c r="M170" s="99">
        <v>171.68865034915501</v>
      </c>
      <c r="N170" s="99">
        <v>4435.6286537647202</v>
      </c>
      <c r="O170" s="99">
        <v>0</v>
      </c>
      <c r="P170" s="99">
        <v>3390.08368349075</v>
      </c>
      <c r="Q170" s="99">
        <v>1861.54254457355</v>
      </c>
      <c r="R170" s="99">
        <v>0</v>
      </c>
      <c r="S170" s="99">
        <v>25.644483944866799</v>
      </c>
      <c r="T170" s="99">
        <v>0</v>
      </c>
      <c r="U170" s="99">
        <v>1205.89021036029</v>
      </c>
      <c r="V170" s="99">
        <v>0</v>
      </c>
      <c r="W170" s="99">
        <v>397088.29452133202</v>
      </c>
      <c r="X170" s="99">
        <v>959126.72383880604</v>
      </c>
      <c r="Y170" s="99">
        <v>2542.4795563817001</v>
      </c>
      <c r="Z170" s="99">
        <v>0</v>
      </c>
      <c r="AA170" s="99">
        <v>0</v>
      </c>
      <c r="AB170" s="99">
        <v>0</v>
      </c>
      <c r="AC170" s="99">
        <v>445199.07011794997</v>
      </c>
      <c r="AD170" s="99">
        <v>0</v>
      </c>
      <c r="AE170" s="99">
        <v>3432.1685931980601</v>
      </c>
      <c r="AF170" s="99">
        <v>19709.3887722492</v>
      </c>
      <c r="AG170" s="99">
        <v>638878.98870849598</v>
      </c>
      <c r="AH170" s="99">
        <v>0</v>
      </c>
      <c r="AI170" s="99">
        <v>356292.327838898</v>
      </c>
      <c r="AJ170" s="99">
        <v>304859.04169082601</v>
      </c>
      <c r="AK170" s="99">
        <v>0</v>
      </c>
      <c r="AL170" s="99">
        <v>3490.0398973226502</v>
      </c>
      <c r="AM170" s="99">
        <v>0</v>
      </c>
      <c r="AN170" s="99">
        <v>445290.56635284401</v>
      </c>
      <c r="AO170" s="99">
        <v>0</v>
      </c>
      <c r="AP170" s="99">
        <v>3284855.8899230999</v>
      </c>
      <c r="AQ170" s="99">
        <v>7747611.7459106399</v>
      </c>
      <c r="AR170" s="99">
        <v>25913.547259092298</v>
      </c>
      <c r="AS170" s="99">
        <v>0</v>
      </c>
      <c r="AT170" s="99">
        <v>0</v>
      </c>
      <c r="AU170" s="99">
        <v>0</v>
      </c>
      <c r="AV170" s="99">
        <v>1608535.9120636</v>
      </c>
      <c r="AW170" s="99">
        <v>0</v>
      </c>
      <c r="AX170" s="99">
        <v>27640.525130510301</v>
      </c>
      <c r="AY170" s="99">
        <v>166222.95899200399</v>
      </c>
      <c r="AZ170" s="99">
        <v>5119944.8081054697</v>
      </c>
      <c r="BA170" s="99">
        <v>0</v>
      </c>
      <c r="BB170" s="99">
        <v>2970479.5298767099</v>
      </c>
      <c r="BC170" s="99">
        <v>2470083.3400573698</v>
      </c>
      <c r="BD170" s="99">
        <v>0</v>
      </c>
      <c r="BE170" s="99">
        <v>30232.446426868399</v>
      </c>
      <c r="BF170" s="99">
        <v>0</v>
      </c>
      <c r="BG170" s="99">
        <v>1608992.39031982</v>
      </c>
      <c r="BH170" s="99">
        <v>0</v>
      </c>
      <c r="BI170" s="99">
        <v>298636.074012756</v>
      </c>
      <c r="BJ170" s="99">
        <v>2341223.05578613</v>
      </c>
      <c r="BK170" s="99">
        <v>5209.66735500097</v>
      </c>
      <c r="BL170" s="99">
        <v>0</v>
      </c>
      <c r="BM170" s="99">
        <v>0</v>
      </c>
      <c r="BN170" s="99">
        <v>0</v>
      </c>
      <c r="BO170" s="99">
        <v>0</v>
      </c>
      <c r="BP170" s="99">
        <v>0</v>
      </c>
      <c r="BQ170" s="99">
        <v>0</v>
      </c>
      <c r="BR170" s="99">
        <v>40717.940443038897</v>
      </c>
      <c r="BS170" s="99">
        <v>1515723.5066680899</v>
      </c>
      <c r="BT170" s="99">
        <v>0</v>
      </c>
      <c r="BU170" s="99">
        <v>282200.039997101</v>
      </c>
      <c r="BV170" s="99">
        <v>804311.60722351098</v>
      </c>
      <c r="BW170" s="99">
        <v>0</v>
      </c>
      <c r="BX170" s="99">
        <v>2403.5399982333201</v>
      </c>
      <c r="BY170" s="99">
        <v>0</v>
      </c>
      <c r="BZ170" s="99">
        <v>0</v>
      </c>
      <c r="CA170" s="99">
        <v>10449.947111845</v>
      </c>
      <c r="CB170" s="99">
        <v>1360231.5034179699</v>
      </c>
      <c r="CC170" s="99">
        <v>11075257.021484399</v>
      </c>
      <c r="CD170" s="99">
        <v>2616221.8050842299</v>
      </c>
      <c r="CE170" s="99">
        <v>112.911852500401</v>
      </c>
      <c r="CF170" s="99">
        <v>18953.160435915001</v>
      </c>
      <c r="CG170" s="99">
        <v>158296.13989257801</v>
      </c>
      <c r="CH170" s="99">
        <v>0</v>
      </c>
      <c r="CI170" s="99">
        <v>10560.01128757</v>
      </c>
      <c r="CJ170" s="99">
        <v>1379106.9658355699</v>
      </c>
      <c r="CK170" s="99">
        <v>11234543.0189209</v>
      </c>
      <c r="CL170" s="99">
        <v>2644255.0416259798</v>
      </c>
      <c r="CM170" s="166">
        <v>11743.0979017019</v>
      </c>
      <c r="CN170" s="166">
        <v>1820261.6548919701</v>
      </c>
      <c r="CO170" s="166">
        <v>12845463.8276367</v>
      </c>
      <c r="CP170" s="99">
        <v>2644255.0416259798</v>
      </c>
      <c r="CQ170" s="99">
        <v>0</v>
      </c>
      <c r="CR170" s="99">
        <v>0</v>
      </c>
      <c r="CS170" s="99">
        <v>0</v>
      </c>
      <c r="CT170" s="99">
        <v>0</v>
      </c>
      <c r="CU170" s="98">
        <v>6431.6985686609996</v>
      </c>
      <c r="CV170" s="98">
        <v>1304.1728029159999</v>
      </c>
      <c r="CW170" s="98">
        <v>1379184.6638538849</v>
      </c>
      <c r="CX170" s="98">
        <v>11233553.161376977</v>
      </c>
    </row>
    <row r="171" spans="1:102" x14ac:dyDescent="0.2">
      <c r="A171" s="98" t="s">
        <v>53</v>
      </c>
      <c r="B171" s="100">
        <v>41791</v>
      </c>
      <c r="C171" s="99">
        <v>0</v>
      </c>
      <c r="D171" s="99">
        <v>3665.57170671225</v>
      </c>
      <c r="E171" s="99">
        <v>6580.8006280064601</v>
      </c>
      <c r="F171" s="99">
        <v>188.46156598068799</v>
      </c>
      <c r="G171" s="99">
        <v>0</v>
      </c>
      <c r="H171" s="99">
        <v>0</v>
      </c>
      <c r="I171" s="99">
        <v>0</v>
      </c>
      <c r="J171" s="99">
        <v>1204.7022317200899</v>
      </c>
      <c r="K171" s="99">
        <v>0</v>
      </c>
      <c r="L171" s="99">
        <v>107.34631444513801</v>
      </c>
      <c r="M171" s="99">
        <v>157.41454372555</v>
      </c>
      <c r="N171" s="99">
        <v>4538.7913553714798</v>
      </c>
      <c r="O171" s="99">
        <v>0</v>
      </c>
      <c r="P171" s="99">
        <v>3566.06426244974</v>
      </c>
      <c r="Q171" s="99">
        <v>1856.8523273617</v>
      </c>
      <c r="R171" s="99">
        <v>0</v>
      </c>
      <c r="S171" s="99">
        <v>22.941378982271999</v>
      </c>
      <c r="T171" s="99">
        <v>0</v>
      </c>
      <c r="U171" s="99">
        <v>1204.4001371264501</v>
      </c>
      <c r="V171" s="99">
        <v>0</v>
      </c>
      <c r="W171" s="99">
        <v>410425.57535934402</v>
      </c>
      <c r="X171" s="99">
        <v>964496.97893524205</v>
      </c>
      <c r="Y171" s="99">
        <v>3416.4789832234401</v>
      </c>
      <c r="Z171" s="99">
        <v>0</v>
      </c>
      <c r="AA171" s="99">
        <v>0</v>
      </c>
      <c r="AB171" s="99">
        <v>0</v>
      </c>
      <c r="AC171" s="99">
        <v>445523.336353302</v>
      </c>
      <c r="AD171" s="99">
        <v>0</v>
      </c>
      <c r="AE171" s="99">
        <v>3124.3062983751302</v>
      </c>
      <c r="AF171" s="99">
        <v>19047.001308917999</v>
      </c>
      <c r="AG171" s="99">
        <v>650426.30848693801</v>
      </c>
      <c r="AH171" s="99">
        <v>0</v>
      </c>
      <c r="AI171" s="99">
        <v>400225.56416320801</v>
      </c>
      <c r="AJ171" s="99">
        <v>298128.98904418899</v>
      </c>
      <c r="AK171" s="99">
        <v>0</v>
      </c>
      <c r="AL171" s="99">
        <v>3232.2552945613902</v>
      </c>
      <c r="AM171" s="99">
        <v>0</v>
      </c>
      <c r="AN171" s="99">
        <v>445594.05613708502</v>
      </c>
      <c r="AO171" s="99">
        <v>0</v>
      </c>
      <c r="AP171" s="99">
        <v>3366331.875</v>
      </c>
      <c r="AQ171" s="99">
        <v>7793465.5140991202</v>
      </c>
      <c r="AR171" s="99">
        <v>32400.091588735599</v>
      </c>
      <c r="AS171" s="99">
        <v>0</v>
      </c>
      <c r="AT171" s="99">
        <v>0</v>
      </c>
      <c r="AU171" s="99">
        <v>0</v>
      </c>
      <c r="AV171" s="99">
        <v>1623674.3336944601</v>
      </c>
      <c r="AW171" s="99">
        <v>0</v>
      </c>
      <c r="AX171" s="99">
        <v>25900.209591388699</v>
      </c>
      <c r="AY171" s="99">
        <v>155409.837146759</v>
      </c>
      <c r="AZ171" s="99">
        <v>5240311.5334472703</v>
      </c>
      <c r="BA171" s="99">
        <v>0</v>
      </c>
      <c r="BB171" s="99">
        <v>3235231.5520324698</v>
      </c>
      <c r="BC171" s="99">
        <v>2429162.6976318401</v>
      </c>
      <c r="BD171" s="99">
        <v>0</v>
      </c>
      <c r="BE171" s="99">
        <v>27934.007798671701</v>
      </c>
      <c r="BF171" s="99">
        <v>0</v>
      </c>
      <c r="BG171" s="99">
        <v>1624111.8042755099</v>
      </c>
      <c r="BH171" s="99">
        <v>0</v>
      </c>
      <c r="BI171" s="99">
        <v>289959.40577316302</v>
      </c>
      <c r="BJ171" s="99">
        <v>2355563.4050598098</v>
      </c>
      <c r="BK171" s="99">
        <v>6968.4476457238197</v>
      </c>
      <c r="BL171" s="99">
        <v>0</v>
      </c>
      <c r="BM171" s="99">
        <v>0</v>
      </c>
      <c r="BN171" s="99">
        <v>0</v>
      </c>
      <c r="BO171" s="99">
        <v>0</v>
      </c>
      <c r="BP171" s="99">
        <v>0</v>
      </c>
      <c r="BQ171" s="99">
        <v>0</v>
      </c>
      <c r="BR171" s="99">
        <v>36935.128470897696</v>
      </c>
      <c r="BS171" s="99">
        <v>1542291.3594207801</v>
      </c>
      <c r="BT171" s="99">
        <v>0</v>
      </c>
      <c r="BU171" s="99">
        <v>268928</v>
      </c>
      <c r="BV171" s="99">
        <v>786508.91223907506</v>
      </c>
      <c r="BW171" s="99">
        <v>0</v>
      </c>
      <c r="BX171" s="99">
        <v>2427.9699986875098</v>
      </c>
      <c r="BY171" s="99">
        <v>0</v>
      </c>
      <c r="BZ171" s="99">
        <v>0</v>
      </c>
      <c r="CA171" s="99">
        <v>10264.033173322699</v>
      </c>
      <c r="CB171" s="99">
        <v>1375020.78817749</v>
      </c>
      <c r="CC171" s="99">
        <v>11140550.7427979</v>
      </c>
      <c r="CD171" s="99">
        <v>2630312.2018432599</v>
      </c>
      <c r="CE171" s="99">
        <v>111.501668004319</v>
      </c>
      <c r="CF171" s="99">
        <v>18979.134500026699</v>
      </c>
      <c r="CG171" s="99">
        <v>160485.90015029901</v>
      </c>
      <c r="CH171" s="99">
        <v>0</v>
      </c>
      <c r="CI171" s="99">
        <v>10381.096762299499</v>
      </c>
      <c r="CJ171" s="99">
        <v>1393938.6140747101</v>
      </c>
      <c r="CK171" s="99">
        <v>11300080.6871338</v>
      </c>
      <c r="CL171" s="99">
        <v>2657240.9824523898</v>
      </c>
      <c r="CM171" s="166">
        <v>11557.0739053488</v>
      </c>
      <c r="CN171" s="166">
        <v>1837939.2190094001</v>
      </c>
      <c r="CO171" s="166">
        <v>12921393.364868199</v>
      </c>
      <c r="CP171" s="99">
        <v>2657240.9824523898</v>
      </c>
      <c r="CQ171" s="99">
        <v>0</v>
      </c>
      <c r="CR171" s="99">
        <v>0</v>
      </c>
      <c r="CS171" s="99">
        <v>0</v>
      </c>
      <c r="CT171" s="99">
        <v>0</v>
      </c>
      <c r="CU171" s="98">
        <v>6580.6776908450001</v>
      </c>
      <c r="CV171" s="98">
        <v>1300.1023278079999</v>
      </c>
      <c r="CW171" s="98">
        <v>1393999.9226775167</v>
      </c>
      <c r="CX171" s="98">
        <v>11301036.642948199</v>
      </c>
    </row>
    <row r="172" spans="1:102" x14ac:dyDescent="0.2">
      <c r="A172" s="98" t="s">
        <v>53</v>
      </c>
      <c r="B172" s="100">
        <v>41883</v>
      </c>
      <c r="C172" s="99">
        <v>0</v>
      </c>
      <c r="D172" s="99">
        <v>3598.8422268927102</v>
      </c>
      <c r="E172" s="99">
        <v>6654.8447335362398</v>
      </c>
      <c r="F172" s="99">
        <v>198.908730622381</v>
      </c>
      <c r="G172" s="99">
        <v>0</v>
      </c>
      <c r="H172" s="99">
        <v>0</v>
      </c>
      <c r="I172" s="99">
        <v>0</v>
      </c>
      <c r="J172" s="99">
        <v>1207.73865374923</v>
      </c>
      <c r="K172" s="99">
        <v>0</v>
      </c>
      <c r="L172" s="99">
        <v>86.631142655387507</v>
      </c>
      <c r="M172" s="99">
        <v>145.17055946961</v>
      </c>
      <c r="N172" s="99">
        <v>4619.9750428199804</v>
      </c>
      <c r="O172" s="99">
        <v>0</v>
      </c>
      <c r="P172" s="99">
        <v>3983.8926787078399</v>
      </c>
      <c r="Q172" s="99">
        <v>1856.6081291586199</v>
      </c>
      <c r="R172" s="99">
        <v>0</v>
      </c>
      <c r="S172" s="99">
        <v>23.827863273210799</v>
      </c>
      <c r="T172" s="99">
        <v>0</v>
      </c>
      <c r="U172" s="99">
        <v>1212.78335464001</v>
      </c>
      <c r="V172" s="99">
        <v>0</v>
      </c>
      <c r="W172" s="99">
        <v>389949.97524261498</v>
      </c>
      <c r="X172" s="99">
        <v>976116.82182312</v>
      </c>
      <c r="Y172" s="99">
        <v>4101.7168198823902</v>
      </c>
      <c r="Z172" s="99">
        <v>0</v>
      </c>
      <c r="AA172" s="99">
        <v>0</v>
      </c>
      <c r="AB172" s="99">
        <v>0</v>
      </c>
      <c r="AC172" s="99">
        <v>447107.712551117</v>
      </c>
      <c r="AD172" s="99">
        <v>0</v>
      </c>
      <c r="AE172" s="99">
        <v>3565.5329956114301</v>
      </c>
      <c r="AF172" s="99">
        <v>17824.1847140789</v>
      </c>
      <c r="AG172" s="99">
        <v>661991.97924041701</v>
      </c>
      <c r="AH172" s="99">
        <v>0</v>
      </c>
      <c r="AI172" s="99">
        <v>398373.35631561303</v>
      </c>
      <c r="AJ172" s="99">
        <v>296875.59817123401</v>
      </c>
      <c r="AK172" s="99">
        <v>0</v>
      </c>
      <c r="AL172" s="99">
        <v>3387.2757304310799</v>
      </c>
      <c r="AM172" s="99">
        <v>0</v>
      </c>
      <c r="AN172" s="99">
        <v>447276.41527938802</v>
      </c>
      <c r="AO172" s="99">
        <v>0</v>
      </c>
      <c r="AP172" s="99">
        <v>3173533.8633727999</v>
      </c>
      <c r="AQ172" s="99">
        <v>7893338.1927490197</v>
      </c>
      <c r="AR172" s="99">
        <v>38661.356319427498</v>
      </c>
      <c r="AS172" s="99">
        <v>0</v>
      </c>
      <c r="AT172" s="99">
        <v>0</v>
      </c>
      <c r="AU172" s="99">
        <v>0</v>
      </c>
      <c r="AV172" s="99">
        <v>1637540.23835754</v>
      </c>
      <c r="AW172" s="99">
        <v>0</v>
      </c>
      <c r="AX172" s="99">
        <v>28995.8861653805</v>
      </c>
      <c r="AY172" s="99">
        <v>148224.283956528</v>
      </c>
      <c r="AZ172" s="99">
        <v>5337585.4896240197</v>
      </c>
      <c r="BA172" s="99">
        <v>0</v>
      </c>
      <c r="BB172" s="99">
        <v>3256545.0806884798</v>
      </c>
      <c r="BC172" s="99">
        <v>2430518.9789428702</v>
      </c>
      <c r="BD172" s="99">
        <v>0</v>
      </c>
      <c r="BE172" s="99">
        <v>27791.057012081099</v>
      </c>
      <c r="BF172" s="99">
        <v>0</v>
      </c>
      <c r="BG172" s="99">
        <v>1637540.7211456301</v>
      </c>
      <c r="BH172" s="99">
        <v>0</v>
      </c>
      <c r="BI172" s="99">
        <v>273673.46183776902</v>
      </c>
      <c r="BJ172" s="99">
        <v>2383188.4315795898</v>
      </c>
      <c r="BK172" s="99">
        <v>8062.0621008873004</v>
      </c>
      <c r="BL172" s="99">
        <v>0</v>
      </c>
      <c r="BM172" s="99">
        <v>0</v>
      </c>
      <c r="BN172" s="99">
        <v>0</v>
      </c>
      <c r="BO172" s="99">
        <v>0</v>
      </c>
      <c r="BP172" s="99">
        <v>0</v>
      </c>
      <c r="BQ172" s="99">
        <v>0</v>
      </c>
      <c r="BR172" s="99">
        <v>34204.536729335799</v>
      </c>
      <c r="BS172" s="99">
        <v>1568784.7164916999</v>
      </c>
      <c r="BT172" s="99">
        <v>0</v>
      </c>
      <c r="BU172" s="99">
        <v>243697</v>
      </c>
      <c r="BV172" s="99">
        <v>799788.264320374</v>
      </c>
      <c r="BW172" s="99">
        <v>0</v>
      </c>
      <c r="BX172" s="99">
        <v>2035.89999890327</v>
      </c>
      <c r="BY172" s="99">
        <v>0</v>
      </c>
      <c r="BZ172" s="99">
        <v>0</v>
      </c>
      <c r="CA172" s="99">
        <v>10251.3400934935</v>
      </c>
      <c r="CB172" s="99">
        <v>1359631.46697998</v>
      </c>
      <c r="CC172" s="99">
        <v>11052908.286865201</v>
      </c>
      <c r="CD172" s="99">
        <v>2693105.3201904302</v>
      </c>
      <c r="CE172" s="99">
        <v>107.79110828228301</v>
      </c>
      <c r="CF172" s="99">
        <v>18330.064655542399</v>
      </c>
      <c r="CG172" s="99">
        <v>157658.883115768</v>
      </c>
      <c r="CH172" s="99">
        <v>0</v>
      </c>
      <c r="CI172" s="99">
        <v>10358.4735739231</v>
      </c>
      <c r="CJ172" s="99">
        <v>1378003.91496277</v>
      </c>
      <c r="CK172" s="99">
        <v>11209262.526123</v>
      </c>
      <c r="CL172" s="99">
        <v>2720483.0346984901</v>
      </c>
      <c r="CM172" s="166">
        <v>11562.4418992996</v>
      </c>
      <c r="CN172" s="166">
        <v>1824994.9827117899</v>
      </c>
      <c r="CO172" s="166">
        <v>12842722.1369629</v>
      </c>
      <c r="CP172" s="99">
        <v>2720483.0346984901</v>
      </c>
      <c r="CQ172" s="99">
        <v>0</v>
      </c>
      <c r="CR172" s="99">
        <v>0</v>
      </c>
      <c r="CS172" s="99">
        <v>0</v>
      </c>
      <c r="CT172" s="99">
        <v>0</v>
      </c>
      <c r="CU172" s="98">
        <v>6643.0601194640003</v>
      </c>
      <c r="CV172" s="98">
        <v>1299.8897124550001</v>
      </c>
      <c r="CW172" s="98">
        <v>1377961.5316355224</v>
      </c>
      <c r="CX172" s="98">
        <v>11210567.169980969</v>
      </c>
    </row>
    <row r="173" spans="1:102" x14ac:dyDescent="0.2">
      <c r="A173" s="98" t="s">
        <v>53</v>
      </c>
      <c r="B173" s="100">
        <v>41974</v>
      </c>
      <c r="C173" s="99">
        <v>0</v>
      </c>
      <c r="D173" s="99">
        <v>3539.7442300319699</v>
      </c>
      <c r="E173" s="99">
        <v>6684.5449590683002</v>
      </c>
      <c r="F173" s="99">
        <v>190.517244804651</v>
      </c>
      <c r="G173" s="99">
        <v>0</v>
      </c>
      <c r="H173" s="99">
        <v>0</v>
      </c>
      <c r="I173" s="99">
        <v>0</v>
      </c>
      <c r="J173" s="99">
        <v>1249.6210113018799</v>
      </c>
      <c r="K173" s="99">
        <v>0</v>
      </c>
      <c r="L173" s="99">
        <v>92.405450531281502</v>
      </c>
      <c r="M173" s="99">
        <v>141.786703603342</v>
      </c>
      <c r="N173" s="99">
        <v>4717.4835281372098</v>
      </c>
      <c r="O173" s="99">
        <v>0</v>
      </c>
      <c r="P173" s="99">
        <v>3657.3657295703902</v>
      </c>
      <c r="Q173" s="99">
        <v>1803.1484603583799</v>
      </c>
      <c r="R173" s="99">
        <v>0</v>
      </c>
      <c r="S173" s="99">
        <v>24.7612476048525</v>
      </c>
      <c r="T173" s="99">
        <v>0</v>
      </c>
      <c r="U173" s="99">
        <v>1246.3125090897099</v>
      </c>
      <c r="V173" s="99">
        <v>0</v>
      </c>
      <c r="W173" s="99">
        <v>380840.361564636</v>
      </c>
      <c r="X173" s="99">
        <v>976125.24546051002</v>
      </c>
      <c r="Y173" s="99">
        <v>4735.3049980998003</v>
      </c>
      <c r="Z173" s="99">
        <v>0</v>
      </c>
      <c r="AA173" s="99">
        <v>0</v>
      </c>
      <c r="AB173" s="99">
        <v>0</v>
      </c>
      <c r="AC173" s="99">
        <v>449285.67633438099</v>
      </c>
      <c r="AD173" s="99">
        <v>0</v>
      </c>
      <c r="AE173" s="99">
        <v>3430.8028816282699</v>
      </c>
      <c r="AF173" s="99">
        <v>18217.0462510586</v>
      </c>
      <c r="AG173" s="99">
        <v>674797.13127136196</v>
      </c>
      <c r="AH173" s="99">
        <v>0</v>
      </c>
      <c r="AI173" s="99">
        <v>396358.03782272298</v>
      </c>
      <c r="AJ173" s="99">
        <v>289445.86399459798</v>
      </c>
      <c r="AK173" s="99">
        <v>0</v>
      </c>
      <c r="AL173" s="99">
        <v>3544.1692469716099</v>
      </c>
      <c r="AM173" s="99">
        <v>0</v>
      </c>
      <c r="AN173" s="99">
        <v>449685.42603683501</v>
      </c>
      <c r="AO173" s="99">
        <v>0</v>
      </c>
      <c r="AP173" s="99">
        <v>3125429.3027648898</v>
      </c>
      <c r="AQ173" s="99">
        <v>7926878.3228149395</v>
      </c>
      <c r="AR173" s="99">
        <v>43780.7283248901</v>
      </c>
      <c r="AS173" s="99">
        <v>0</v>
      </c>
      <c r="AT173" s="99">
        <v>0</v>
      </c>
      <c r="AU173" s="99">
        <v>0</v>
      </c>
      <c r="AV173" s="99">
        <v>1658878.8276062</v>
      </c>
      <c r="AW173" s="99">
        <v>0</v>
      </c>
      <c r="AX173" s="99">
        <v>28202.379850387599</v>
      </c>
      <c r="AY173" s="99">
        <v>149597.34734916699</v>
      </c>
      <c r="AZ173" s="99">
        <v>5469003.2143554697</v>
      </c>
      <c r="BA173" s="99">
        <v>0</v>
      </c>
      <c r="BB173" s="99">
        <v>3246822.9756469699</v>
      </c>
      <c r="BC173" s="99">
        <v>2370906.6919555701</v>
      </c>
      <c r="BD173" s="99">
        <v>0</v>
      </c>
      <c r="BE173" s="99">
        <v>30810.821750879299</v>
      </c>
      <c r="BF173" s="99">
        <v>0</v>
      </c>
      <c r="BG173" s="99">
        <v>1660211.5596466099</v>
      </c>
      <c r="BH173" s="99">
        <v>0</v>
      </c>
      <c r="BI173" s="99">
        <v>275421.64392089797</v>
      </c>
      <c r="BJ173" s="99">
        <v>2439378.6739502</v>
      </c>
      <c r="BK173" s="99">
        <v>9704.9629776477796</v>
      </c>
      <c r="BL173" s="99">
        <v>0</v>
      </c>
      <c r="BM173" s="99">
        <v>0</v>
      </c>
      <c r="BN173" s="99">
        <v>0</v>
      </c>
      <c r="BO173" s="99">
        <v>0</v>
      </c>
      <c r="BP173" s="99">
        <v>0</v>
      </c>
      <c r="BQ173" s="99">
        <v>0</v>
      </c>
      <c r="BR173" s="99">
        <v>35952.988247394598</v>
      </c>
      <c r="BS173" s="99">
        <v>1660875.52047729</v>
      </c>
      <c r="BT173" s="99">
        <v>0</v>
      </c>
      <c r="BU173" s="99">
        <v>262147.25</v>
      </c>
      <c r="BV173" s="99">
        <v>775156.34416198696</v>
      </c>
      <c r="BW173" s="99">
        <v>0</v>
      </c>
      <c r="BX173" s="99">
        <v>2202.6499991416899</v>
      </c>
      <c r="BY173" s="99">
        <v>0</v>
      </c>
      <c r="BZ173" s="99">
        <v>0</v>
      </c>
      <c r="CA173" s="99">
        <v>10210.1011868715</v>
      </c>
      <c r="CB173" s="99">
        <v>1360963.36703491</v>
      </c>
      <c r="CC173" s="99">
        <v>11054930.717651401</v>
      </c>
      <c r="CD173" s="99">
        <v>2721544.1059265099</v>
      </c>
      <c r="CE173" s="99">
        <v>120.916122606955</v>
      </c>
      <c r="CF173" s="99">
        <v>18865.233917236299</v>
      </c>
      <c r="CG173" s="99">
        <v>158409.419675827</v>
      </c>
      <c r="CH173" s="99">
        <v>0</v>
      </c>
      <c r="CI173" s="99">
        <v>10329.8065861464</v>
      </c>
      <c r="CJ173" s="99">
        <v>1379949.4092865</v>
      </c>
      <c r="CK173" s="99">
        <v>11219931.774536099</v>
      </c>
      <c r="CL173" s="99">
        <v>2749834.7344665499</v>
      </c>
      <c r="CM173" s="166">
        <v>11574.7312260866</v>
      </c>
      <c r="CN173" s="166">
        <v>1835166.8005065899</v>
      </c>
      <c r="CO173" s="166">
        <v>12887165.9418945</v>
      </c>
      <c r="CP173" s="99">
        <v>2749834.7344665499</v>
      </c>
      <c r="CQ173" s="99">
        <v>0</v>
      </c>
      <c r="CR173" s="99">
        <v>0</v>
      </c>
      <c r="CS173" s="99">
        <v>0</v>
      </c>
      <c r="CT173" s="99">
        <v>0</v>
      </c>
      <c r="CU173" s="98">
        <v>6675.89027188</v>
      </c>
      <c r="CV173" s="98">
        <v>1362.3524527889999</v>
      </c>
      <c r="CW173" s="98">
        <v>1379828.6009521463</v>
      </c>
      <c r="CX173" s="98">
        <v>11213340.137327228</v>
      </c>
    </row>
    <row r="174" spans="1:102" x14ac:dyDescent="0.2">
      <c r="A174" s="98" t="s">
        <v>53</v>
      </c>
      <c r="B174" s="100">
        <v>42064</v>
      </c>
      <c r="C174" s="99">
        <v>0</v>
      </c>
      <c r="D174" s="99">
        <v>3509.1271613836302</v>
      </c>
      <c r="E174" s="99">
        <v>6665.1917575597799</v>
      </c>
      <c r="F174" s="99">
        <v>192.90128193795701</v>
      </c>
      <c r="G174" s="99">
        <v>0</v>
      </c>
      <c r="H174" s="99">
        <v>0</v>
      </c>
      <c r="I174" s="99">
        <v>0</v>
      </c>
      <c r="J174" s="99">
        <v>1246.6308082640201</v>
      </c>
      <c r="K174" s="99">
        <v>0</v>
      </c>
      <c r="L174" s="99">
        <v>84.898442026227698</v>
      </c>
      <c r="M174" s="99">
        <v>146.17972660623499</v>
      </c>
      <c r="N174" s="99">
        <v>4750.5694148540497</v>
      </c>
      <c r="O174" s="99">
        <v>0</v>
      </c>
      <c r="P174" s="99">
        <v>3030.96190449595</v>
      </c>
      <c r="Q174" s="99">
        <v>1747.79892016947</v>
      </c>
      <c r="R174" s="99">
        <v>0</v>
      </c>
      <c r="S174" s="99">
        <v>24.575904888100901</v>
      </c>
      <c r="T174" s="99">
        <v>0</v>
      </c>
      <c r="U174" s="99">
        <v>1244.89769768715</v>
      </c>
      <c r="V174" s="99">
        <v>0</v>
      </c>
      <c r="W174" s="99">
        <v>377514.48302841198</v>
      </c>
      <c r="X174" s="99">
        <v>966006.80880737305</v>
      </c>
      <c r="Y174" s="99">
        <v>4942.8603963851901</v>
      </c>
      <c r="Z174" s="99">
        <v>0</v>
      </c>
      <c r="AA174" s="99">
        <v>0</v>
      </c>
      <c r="AB174" s="99">
        <v>0</v>
      </c>
      <c r="AC174" s="99">
        <v>453019.5467453</v>
      </c>
      <c r="AD174" s="99">
        <v>0</v>
      </c>
      <c r="AE174" s="99">
        <v>5113.1926766633997</v>
      </c>
      <c r="AF174" s="99">
        <v>16714.029448270801</v>
      </c>
      <c r="AG174" s="99">
        <v>679603.75906372105</v>
      </c>
      <c r="AH174" s="99">
        <v>0</v>
      </c>
      <c r="AI174" s="99">
        <v>330324.46068191499</v>
      </c>
      <c r="AJ174" s="99">
        <v>273720.64650726301</v>
      </c>
      <c r="AK174" s="99">
        <v>0</v>
      </c>
      <c r="AL174" s="99">
        <v>3221.7661655545198</v>
      </c>
      <c r="AM174" s="99">
        <v>0</v>
      </c>
      <c r="AN174" s="99">
        <v>453150.11408615101</v>
      </c>
      <c r="AO174" s="99">
        <v>0</v>
      </c>
      <c r="AP174" s="99">
        <v>3124954.55786133</v>
      </c>
      <c r="AQ174" s="99">
        <v>7875679.1429443397</v>
      </c>
      <c r="AR174" s="99">
        <v>46567.974191188798</v>
      </c>
      <c r="AS174" s="99">
        <v>0</v>
      </c>
      <c r="AT174" s="99">
        <v>0</v>
      </c>
      <c r="AU174" s="99">
        <v>0</v>
      </c>
      <c r="AV174" s="99">
        <v>1677773.2802734401</v>
      </c>
      <c r="AW174" s="99">
        <v>0</v>
      </c>
      <c r="AX174" s="99">
        <v>43665.980365753203</v>
      </c>
      <c r="AY174" s="99">
        <v>138722.52325058001</v>
      </c>
      <c r="AZ174" s="99">
        <v>5493732.3245239304</v>
      </c>
      <c r="BA174" s="99">
        <v>0</v>
      </c>
      <c r="BB174" s="99">
        <v>2763406.1719360398</v>
      </c>
      <c r="BC174" s="99">
        <v>2238846.0988159198</v>
      </c>
      <c r="BD174" s="99">
        <v>0</v>
      </c>
      <c r="BE174" s="99">
        <v>28367.4317467213</v>
      </c>
      <c r="BF174" s="99">
        <v>0</v>
      </c>
      <c r="BG174" s="99">
        <v>1678431.54202271</v>
      </c>
      <c r="BH174" s="99">
        <v>0</v>
      </c>
      <c r="BI174" s="99">
        <v>279282.12271499599</v>
      </c>
      <c r="BJ174" s="99">
        <v>2386125.2547607399</v>
      </c>
      <c r="BK174" s="99">
        <v>10230.068013787301</v>
      </c>
      <c r="BL174" s="99">
        <v>0</v>
      </c>
      <c r="BM174" s="99">
        <v>0</v>
      </c>
      <c r="BN174" s="99">
        <v>0</v>
      </c>
      <c r="BO174" s="99">
        <v>0</v>
      </c>
      <c r="BP174" s="99">
        <v>0</v>
      </c>
      <c r="BQ174" s="99">
        <v>0</v>
      </c>
      <c r="BR174" s="99">
        <v>35848.5797028542</v>
      </c>
      <c r="BS174" s="99">
        <v>1629673.4849243199</v>
      </c>
      <c r="BT174" s="99">
        <v>0</v>
      </c>
      <c r="BU174" s="99">
        <v>254461.5</v>
      </c>
      <c r="BV174" s="99">
        <v>738718.08296203602</v>
      </c>
      <c r="BW174" s="99">
        <v>0</v>
      </c>
      <c r="BX174" s="99">
        <v>2278.32999795675</v>
      </c>
      <c r="BY174" s="99">
        <v>0</v>
      </c>
      <c r="BZ174" s="99">
        <v>0</v>
      </c>
      <c r="CA174" s="99">
        <v>10173.3078024387</v>
      </c>
      <c r="CB174" s="99">
        <v>1343583.2939453099</v>
      </c>
      <c r="CC174" s="99">
        <v>10972619.6286621</v>
      </c>
      <c r="CD174" s="99">
        <v>2627692.0686645498</v>
      </c>
      <c r="CE174" s="99">
        <v>111.526268301532</v>
      </c>
      <c r="CF174" s="99">
        <v>18958.485490799001</v>
      </c>
      <c r="CG174" s="99">
        <v>164822.96612358099</v>
      </c>
      <c r="CH174" s="99">
        <v>0</v>
      </c>
      <c r="CI174" s="99">
        <v>10281.0475417376</v>
      </c>
      <c r="CJ174" s="99">
        <v>1362895.05674744</v>
      </c>
      <c r="CK174" s="99">
        <v>11142671.8601074</v>
      </c>
      <c r="CL174" s="99">
        <v>2655985.5448303199</v>
      </c>
      <c r="CM174" s="166">
        <v>11504.2420817614</v>
      </c>
      <c r="CN174" s="166">
        <v>1814724.8343505899</v>
      </c>
      <c r="CO174" s="166">
        <v>12827134.392456099</v>
      </c>
      <c r="CP174" s="99">
        <v>2655985.5448303199</v>
      </c>
      <c r="CQ174" s="99">
        <v>0</v>
      </c>
      <c r="CR174" s="99">
        <v>0</v>
      </c>
      <c r="CS174" s="99">
        <v>0</v>
      </c>
      <c r="CT174" s="99">
        <v>0</v>
      </c>
      <c r="CU174" s="98">
        <v>6684.9028622229998</v>
      </c>
      <c r="CV174" s="98">
        <v>1342.7787785739999</v>
      </c>
      <c r="CW174" s="98">
        <v>1362541.7794361089</v>
      </c>
      <c r="CX174" s="98">
        <v>11137442.594785681</v>
      </c>
    </row>
    <row r="175" spans="1:102" x14ac:dyDescent="0.2">
      <c r="A175" s="98" t="s">
        <v>53</v>
      </c>
      <c r="B175" s="100">
        <v>42156</v>
      </c>
      <c r="C175" s="99">
        <v>0</v>
      </c>
      <c r="D175" s="99">
        <v>3474.61927291751</v>
      </c>
      <c r="E175" s="99">
        <v>6790.7269760966301</v>
      </c>
      <c r="F175" s="99">
        <v>215.94645359180899</v>
      </c>
      <c r="G175" s="99">
        <v>0</v>
      </c>
      <c r="H175" s="99">
        <v>0</v>
      </c>
      <c r="I175" s="99">
        <v>0</v>
      </c>
      <c r="J175" s="99">
        <v>1269.0141635239099</v>
      </c>
      <c r="K175" s="99">
        <v>0</v>
      </c>
      <c r="L175" s="99">
        <v>149.69661701656901</v>
      </c>
      <c r="M175" s="99">
        <v>146.207490311936</v>
      </c>
      <c r="N175" s="99">
        <v>4857.5817614197704</v>
      </c>
      <c r="O175" s="99">
        <v>0</v>
      </c>
      <c r="P175" s="99">
        <v>3397.4192484617201</v>
      </c>
      <c r="Q175" s="99">
        <v>1712.24542284012</v>
      </c>
      <c r="R175" s="99">
        <v>0</v>
      </c>
      <c r="S175" s="99">
        <v>27.635711454553501</v>
      </c>
      <c r="T175" s="99">
        <v>0</v>
      </c>
      <c r="U175" s="99">
        <v>1269.4953907132101</v>
      </c>
      <c r="V175" s="99">
        <v>0</v>
      </c>
      <c r="W175" s="99">
        <v>358301.10469818098</v>
      </c>
      <c r="X175" s="99">
        <v>984908.02671051002</v>
      </c>
      <c r="Y175" s="99">
        <v>4051.2995482385199</v>
      </c>
      <c r="Z175" s="99">
        <v>0</v>
      </c>
      <c r="AA175" s="99">
        <v>0</v>
      </c>
      <c r="AB175" s="99">
        <v>0</v>
      </c>
      <c r="AC175" s="99">
        <v>453474.96772384603</v>
      </c>
      <c r="AD175" s="99">
        <v>0</v>
      </c>
      <c r="AE175" s="99">
        <v>5925.3957124352501</v>
      </c>
      <c r="AF175" s="99">
        <v>16935.094213962599</v>
      </c>
      <c r="AG175" s="99">
        <v>696928.53470611596</v>
      </c>
      <c r="AH175" s="99">
        <v>0</v>
      </c>
      <c r="AI175" s="99">
        <v>361297.33269119298</v>
      </c>
      <c r="AJ175" s="99">
        <v>270124.29065704299</v>
      </c>
      <c r="AK175" s="99">
        <v>0</v>
      </c>
      <c r="AL175" s="99">
        <v>3697.7403832077998</v>
      </c>
      <c r="AM175" s="99">
        <v>0</v>
      </c>
      <c r="AN175" s="99">
        <v>453542.06322479201</v>
      </c>
      <c r="AO175" s="99">
        <v>0</v>
      </c>
      <c r="AP175" s="99">
        <v>2973053.1836547898</v>
      </c>
      <c r="AQ175" s="99">
        <v>8005333.8316040002</v>
      </c>
      <c r="AR175" s="99">
        <v>37656.8375511169</v>
      </c>
      <c r="AS175" s="99">
        <v>0</v>
      </c>
      <c r="AT175" s="99">
        <v>0</v>
      </c>
      <c r="AU175" s="99">
        <v>0</v>
      </c>
      <c r="AV175" s="99">
        <v>1689782.6259765599</v>
      </c>
      <c r="AW175" s="99">
        <v>0</v>
      </c>
      <c r="AX175" s="99">
        <v>47570.533444881403</v>
      </c>
      <c r="AY175" s="99">
        <v>139587.28353881801</v>
      </c>
      <c r="AZ175" s="99">
        <v>5652487.7941894503</v>
      </c>
      <c r="BA175" s="99">
        <v>0</v>
      </c>
      <c r="BB175" s="99">
        <v>2953884.32318115</v>
      </c>
      <c r="BC175" s="99">
        <v>2226400.4009704599</v>
      </c>
      <c r="BD175" s="99">
        <v>0</v>
      </c>
      <c r="BE175" s="99">
        <v>32374.9222960472</v>
      </c>
      <c r="BF175" s="99">
        <v>0</v>
      </c>
      <c r="BG175" s="99">
        <v>1690232.51747131</v>
      </c>
      <c r="BH175" s="99">
        <v>0</v>
      </c>
      <c r="BI175" s="99">
        <v>262757.64458465599</v>
      </c>
      <c r="BJ175" s="99">
        <v>2413208.6952514602</v>
      </c>
      <c r="BK175" s="99">
        <v>8823.9837056398392</v>
      </c>
      <c r="BL175" s="99">
        <v>0</v>
      </c>
      <c r="BM175" s="99">
        <v>0</v>
      </c>
      <c r="BN175" s="99">
        <v>0</v>
      </c>
      <c r="BO175" s="99">
        <v>0</v>
      </c>
      <c r="BP175" s="99">
        <v>0</v>
      </c>
      <c r="BQ175" s="99">
        <v>0</v>
      </c>
      <c r="BR175" s="99">
        <v>35059.398652553602</v>
      </c>
      <c r="BS175" s="99">
        <v>1662148.64453125</v>
      </c>
      <c r="BT175" s="99">
        <v>0</v>
      </c>
      <c r="BU175" s="99">
        <v>246655.5</v>
      </c>
      <c r="BV175" s="99">
        <v>733054.40942382801</v>
      </c>
      <c r="BW175" s="99">
        <v>0</v>
      </c>
      <c r="BX175" s="99">
        <v>2768.5799977779402</v>
      </c>
      <c r="BY175" s="99">
        <v>0</v>
      </c>
      <c r="BZ175" s="99">
        <v>0</v>
      </c>
      <c r="CA175" s="99">
        <v>10279.666896700901</v>
      </c>
      <c r="CB175" s="99">
        <v>1343376.97198486</v>
      </c>
      <c r="CC175" s="99">
        <v>11015784.447021499</v>
      </c>
      <c r="CD175" s="99">
        <v>2670746.1764831501</v>
      </c>
      <c r="CE175" s="99">
        <v>115.736966671422</v>
      </c>
      <c r="CF175" s="99">
        <v>18997.387642145201</v>
      </c>
      <c r="CG175" s="99">
        <v>165449.78212547299</v>
      </c>
      <c r="CH175" s="99">
        <v>0</v>
      </c>
      <c r="CI175" s="99">
        <v>10399.6670567989</v>
      </c>
      <c r="CJ175" s="99">
        <v>1361782.62779236</v>
      </c>
      <c r="CK175" s="99">
        <v>11172788.1318359</v>
      </c>
      <c r="CL175" s="99">
        <v>2698320.4038696298</v>
      </c>
      <c r="CM175" s="166">
        <v>11650.5859330893</v>
      </c>
      <c r="CN175" s="166">
        <v>1813284.6648407001</v>
      </c>
      <c r="CO175" s="166">
        <v>12851185.9333496</v>
      </c>
      <c r="CP175" s="99">
        <v>2698320.4038696298</v>
      </c>
      <c r="CQ175" s="99">
        <v>0</v>
      </c>
      <c r="CR175" s="99">
        <v>0</v>
      </c>
      <c r="CS175" s="99">
        <v>0</v>
      </c>
      <c r="CT175" s="99">
        <v>0</v>
      </c>
      <c r="CU175" s="98">
        <v>6787.4067343719998</v>
      </c>
      <c r="CV175" s="98">
        <v>1371.4116947519999</v>
      </c>
      <c r="CW175" s="98">
        <v>1362374.3596270052</v>
      </c>
      <c r="CX175" s="98">
        <v>11181234.229146972</v>
      </c>
    </row>
    <row r="176" spans="1:102" x14ac:dyDescent="0.2">
      <c r="A176" s="98" t="s">
        <v>53</v>
      </c>
      <c r="B176" s="100">
        <v>42248</v>
      </c>
      <c r="C176" s="99">
        <v>0</v>
      </c>
      <c r="D176" s="99">
        <v>3469.74020710588</v>
      </c>
      <c r="E176" s="99">
        <v>6813.3917158246004</v>
      </c>
      <c r="F176" s="99">
        <v>216.48068467155099</v>
      </c>
      <c r="G176" s="99">
        <v>0</v>
      </c>
      <c r="H176" s="99">
        <v>0</v>
      </c>
      <c r="I176" s="99">
        <v>0</v>
      </c>
      <c r="J176" s="99">
        <v>1274.25265553594</v>
      </c>
      <c r="K176" s="99">
        <v>0</v>
      </c>
      <c r="L176" s="99">
        <v>111.393701704219</v>
      </c>
      <c r="M176" s="99">
        <v>152.71673796884701</v>
      </c>
      <c r="N176" s="99">
        <v>4923.9169949889201</v>
      </c>
      <c r="O176" s="99">
        <v>0</v>
      </c>
      <c r="P176" s="99">
        <v>3716.7997499406301</v>
      </c>
      <c r="Q176" s="99">
        <v>1683.5636723786599</v>
      </c>
      <c r="R176" s="99">
        <v>0</v>
      </c>
      <c r="S176" s="99">
        <v>25.804830883164001</v>
      </c>
      <c r="T176" s="99">
        <v>0</v>
      </c>
      <c r="U176" s="99">
        <v>1279.9192543029801</v>
      </c>
      <c r="V176" s="99">
        <v>0</v>
      </c>
      <c r="W176" s="99">
        <v>367351.66678237898</v>
      </c>
      <c r="X176" s="99">
        <v>1008470.83557129</v>
      </c>
      <c r="Y176" s="99">
        <v>4816.5883193016098</v>
      </c>
      <c r="Z176" s="99">
        <v>0</v>
      </c>
      <c r="AA176" s="99">
        <v>0</v>
      </c>
      <c r="AB176" s="99">
        <v>0</v>
      </c>
      <c r="AC176" s="99">
        <v>462499.44283294701</v>
      </c>
      <c r="AD176" s="99">
        <v>0</v>
      </c>
      <c r="AE176" s="99">
        <v>7881.84810143709</v>
      </c>
      <c r="AF176" s="99">
        <v>17864.9811410904</v>
      </c>
      <c r="AG176" s="99">
        <v>713202.31555938697</v>
      </c>
      <c r="AH176" s="99">
        <v>0</v>
      </c>
      <c r="AI176" s="99">
        <v>372453.52228164702</v>
      </c>
      <c r="AJ176" s="99">
        <v>272527.39086532599</v>
      </c>
      <c r="AK176" s="99">
        <v>0</v>
      </c>
      <c r="AL176" s="99">
        <v>3552.70213782787</v>
      </c>
      <c r="AM176" s="99">
        <v>0</v>
      </c>
      <c r="AN176" s="99">
        <v>462498.71881866502</v>
      </c>
      <c r="AO176" s="99">
        <v>0</v>
      </c>
      <c r="AP176" s="99">
        <v>3029964.7654113802</v>
      </c>
      <c r="AQ176" s="99">
        <v>8203077.9983520498</v>
      </c>
      <c r="AR176" s="99">
        <v>43826.875370502501</v>
      </c>
      <c r="AS176" s="99">
        <v>0</v>
      </c>
      <c r="AT176" s="99">
        <v>0</v>
      </c>
      <c r="AU176" s="99">
        <v>0</v>
      </c>
      <c r="AV176" s="99">
        <v>1729706.9588928199</v>
      </c>
      <c r="AW176" s="99">
        <v>0</v>
      </c>
      <c r="AX176" s="99">
        <v>64251.605027198799</v>
      </c>
      <c r="AY176" s="99">
        <v>146631.69280624401</v>
      </c>
      <c r="AZ176" s="99">
        <v>5780409.48791504</v>
      </c>
      <c r="BA176" s="99">
        <v>0</v>
      </c>
      <c r="BB176" s="99">
        <v>3076949.2494201702</v>
      </c>
      <c r="BC176" s="99">
        <v>2256907.3271484398</v>
      </c>
      <c r="BD176" s="99">
        <v>0</v>
      </c>
      <c r="BE176" s="99">
        <v>30553.706700325001</v>
      </c>
      <c r="BF176" s="99">
        <v>0</v>
      </c>
      <c r="BG176" s="99">
        <v>1729356.99971008</v>
      </c>
      <c r="BH176" s="99">
        <v>0</v>
      </c>
      <c r="BI176" s="99">
        <v>263783.41942215001</v>
      </c>
      <c r="BJ176" s="99">
        <v>2495538.92004395</v>
      </c>
      <c r="BK176" s="99">
        <v>9645.2834074497205</v>
      </c>
      <c r="BL176" s="99">
        <v>0</v>
      </c>
      <c r="BM176" s="99">
        <v>0</v>
      </c>
      <c r="BN176" s="99">
        <v>0</v>
      </c>
      <c r="BO176" s="99">
        <v>0</v>
      </c>
      <c r="BP176" s="99">
        <v>0</v>
      </c>
      <c r="BQ176" s="99">
        <v>0</v>
      </c>
      <c r="BR176" s="99">
        <v>37093.154907226599</v>
      </c>
      <c r="BS176" s="99">
        <v>1753105.4987182601</v>
      </c>
      <c r="BT176" s="99">
        <v>0</v>
      </c>
      <c r="BU176" s="99">
        <v>228690.149999619</v>
      </c>
      <c r="BV176" s="99">
        <v>726040.84923553502</v>
      </c>
      <c r="BW176" s="99">
        <v>0</v>
      </c>
      <c r="BX176" s="99">
        <v>2123.23999843001</v>
      </c>
      <c r="BY176" s="99">
        <v>0</v>
      </c>
      <c r="BZ176" s="99">
        <v>0</v>
      </c>
      <c r="CA176" s="99">
        <v>10282.771224021901</v>
      </c>
      <c r="CB176" s="99">
        <v>1370702.8846283001</v>
      </c>
      <c r="CC176" s="99">
        <v>11213465.7113037</v>
      </c>
      <c r="CD176" s="99">
        <v>2799415.1823120099</v>
      </c>
      <c r="CE176" s="99">
        <v>129.53366361744699</v>
      </c>
      <c r="CF176" s="99">
        <v>20350.9814901352</v>
      </c>
      <c r="CG176" s="99">
        <v>169804.61413383501</v>
      </c>
      <c r="CH176" s="99">
        <v>0</v>
      </c>
      <c r="CI176" s="99">
        <v>10412.880573034299</v>
      </c>
      <c r="CJ176" s="99">
        <v>1391106.5469818099</v>
      </c>
      <c r="CK176" s="99">
        <v>11391200.0299072</v>
      </c>
      <c r="CL176" s="99">
        <v>2830098.9866943401</v>
      </c>
      <c r="CM176" s="166">
        <v>11690.7857478857</v>
      </c>
      <c r="CN176" s="166">
        <v>1853225.4643096901</v>
      </c>
      <c r="CO176" s="166">
        <v>13119362.661987299</v>
      </c>
      <c r="CP176" s="99">
        <v>2830098.9866943401</v>
      </c>
      <c r="CQ176" s="99">
        <v>0</v>
      </c>
      <c r="CR176" s="99">
        <v>0</v>
      </c>
      <c r="CS176" s="99">
        <v>0</v>
      </c>
      <c r="CT176" s="99">
        <v>0</v>
      </c>
      <c r="CU176" s="98">
        <v>6808.0203610440003</v>
      </c>
      <c r="CV176" s="98">
        <v>1396.7396810749999</v>
      </c>
      <c r="CW176" s="98">
        <v>1391053.8661184353</v>
      </c>
      <c r="CX176" s="98">
        <v>11383270.325437535</v>
      </c>
    </row>
    <row r="177" spans="1:102" x14ac:dyDescent="0.2">
      <c r="A177" s="98" t="s">
        <v>53</v>
      </c>
      <c r="B177" s="100">
        <v>42339</v>
      </c>
      <c r="C177" s="99">
        <v>0</v>
      </c>
      <c r="D177" s="99">
        <v>3429.0237458646302</v>
      </c>
      <c r="E177" s="99">
        <v>6867.6238344311696</v>
      </c>
      <c r="F177" s="99">
        <v>215.865334892645</v>
      </c>
      <c r="G177" s="99">
        <v>0</v>
      </c>
      <c r="H177" s="99">
        <v>0</v>
      </c>
      <c r="I177" s="99">
        <v>0</v>
      </c>
      <c r="J177" s="99">
        <v>1345.00603489578</v>
      </c>
      <c r="K177" s="99">
        <v>0</v>
      </c>
      <c r="L177" s="99">
        <v>95.993478024378405</v>
      </c>
      <c r="M177" s="99">
        <v>163.36354806274201</v>
      </c>
      <c r="N177" s="99">
        <v>4979.3877092599896</v>
      </c>
      <c r="O177" s="99">
        <v>0</v>
      </c>
      <c r="P177" s="99">
        <v>3483.6342831552001</v>
      </c>
      <c r="Q177" s="99">
        <v>1700.1059616059099</v>
      </c>
      <c r="R177" s="99">
        <v>0</v>
      </c>
      <c r="S177" s="99">
        <v>25.956740601919599</v>
      </c>
      <c r="T177" s="99">
        <v>0</v>
      </c>
      <c r="U177" s="99">
        <v>1339.78236159682</v>
      </c>
      <c r="V177" s="99">
        <v>0</v>
      </c>
      <c r="W177" s="99">
        <v>362301.950595856</v>
      </c>
      <c r="X177" s="99">
        <v>986703.49945068394</v>
      </c>
      <c r="Y177" s="99">
        <v>4974.6809983253497</v>
      </c>
      <c r="Z177" s="99">
        <v>0</v>
      </c>
      <c r="AA177" s="99">
        <v>0</v>
      </c>
      <c r="AB177" s="99">
        <v>0</v>
      </c>
      <c r="AC177" s="99">
        <v>474976.31951141398</v>
      </c>
      <c r="AD177" s="99">
        <v>0</v>
      </c>
      <c r="AE177" s="99">
        <v>6423.5884957909602</v>
      </c>
      <c r="AF177" s="99">
        <v>18726.713582754099</v>
      </c>
      <c r="AG177" s="99">
        <v>706837.72706604004</v>
      </c>
      <c r="AH177" s="99">
        <v>0</v>
      </c>
      <c r="AI177" s="99">
        <v>370100.95929718</v>
      </c>
      <c r="AJ177" s="99">
        <v>267093.89181518601</v>
      </c>
      <c r="AK177" s="99">
        <v>0</v>
      </c>
      <c r="AL177" s="99">
        <v>2525.9293738305601</v>
      </c>
      <c r="AM177" s="99">
        <v>0</v>
      </c>
      <c r="AN177" s="99">
        <v>474741.48624038702</v>
      </c>
      <c r="AO177" s="99">
        <v>0</v>
      </c>
      <c r="AP177" s="99">
        <v>3006462.5233764602</v>
      </c>
      <c r="AQ177" s="99">
        <v>8062511.9443359403</v>
      </c>
      <c r="AR177" s="99">
        <v>45305.064799785599</v>
      </c>
      <c r="AS177" s="99">
        <v>0</v>
      </c>
      <c r="AT177" s="99">
        <v>0</v>
      </c>
      <c r="AU177" s="99">
        <v>0</v>
      </c>
      <c r="AV177" s="99">
        <v>1790625.0870819101</v>
      </c>
      <c r="AW177" s="99">
        <v>0</v>
      </c>
      <c r="AX177" s="99">
        <v>50795.5405631065</v>
      </c>
      <c r="AY177" s="99">
        <v>154379.33625411999</v>
      </c>
      <c r="AZ177" s="99">
        <v>5760973.7437744103</v>
      </c>
      <c r="BA177" s="99">
        <v>0</v>
      </c>
      <c r="BB177" s="99">
        <v>3062993.3588256799</v>
      </c>
      <c r="BC177" s="99">
        <v>2208073.4591979999</v>
      </c>
      <c r="BD177" s="99">
        <v>0</v>
      </c>
      <c r="BE177" s="99">
        <v>22660.147988081</v>
      </c>
      <c r="BF177" s="99">
        <v>0</v>
      </c>
      <c r="BG177" s="99">
        <v>1789541.4147033701</v>
      </c>
      <c r="BH177" s="99">
        <v>0</v>
      </c>
      <c r="BI177" s="99">
        <v>403005.89965438802</v>
      </c>
      <c r="BJ177" s="99">
        <v>2482413.1332092299</v>
      </c>
      <c r="BK177" s="99">
        <v>10331.027527809099</v>
      </c>
      <c r="BL177" s="99">
        <v>0</v>
      </c>
      <c r="BM177" s="99">
        <v>0</v>
      </c>
      <c r="BN177" s="99">
        <v>0</v>
      </c>
      <c r="BO177" s="99">
        <v>0</v>
      </c>
      <c r="BP177" s="99">
        <v>0</v>
      </c>
      <c r="BQ177" s="99">
        <v>0</v>
      </c>
      <c r="BR177" s="99">
        <v>38775.295205593102</v>
      </c>
      <c r="BS177" s="99">
        <v>1757558.0165405299</v>
      </c>
      <c r="BT177" s="99">
        <v>0</v>
      </c>
      <c r="BU177" s="99">
        <v>389845.25</v>
      </c>
      <c r="BV177" s="99">
        <v>719553.32468414295</v>
      </c>
      <c r="BW177" s="99">
        <v>0</v>
      </c>
      <c r="BX177" s="99">
        <v>2462.1499935984598</v>
      </c>
      <c r="BY177" s="99">
        <v>0</v>
      </c>
      <c r="BZ177" s="99">
        <v>0</v>
      </c>
      <c r="CA177" s="99">
        <v>10288.4154572487</v>
      </c>
      <c r="CB177" s="99">
        <v>1355768.9785308801</v>
      </c>
      <c r="CC177" s="99">
        <v>11092265.255371099</v>
      </c>
      <c r="CD177" s="99">
        <v>2894793.0950317401</v>
      </c>
      <c r="CE177" s="99">
        <v>125.07409630809001</v>
      </c>
      <c r="CF177" s="99">
        <v>18994.495177984201</v>
      </c>
      <c r="CG177" s="99">
        <v>169868.89567565901</v>
      </c>
      <c r="CH177" s="99">
        <v>0</v>
      </c>
      <c r="CI177" s="99">
        <v>10413.577920198401</v>
      </c>
      <c r="CJ177" s="99">
        <v>1374941.9214477499</v>
      </c>
      <c r="CK177" s="99">
        <v>11260027.3084717</v>
      </c>
      <c r="CL177" s="99">
        <v>2924993.7561340299</v>
      </c>
      <c r="CM177" s="166">
        <v>11741.4223593473</v>
      </c>
      <c r="CN177" s="166">
        <v>1850831.10939026</v>
      </c>
      <c r="CO177" s="166">
        <v>13056471.677123999</v>
      </c>
      <c r="CP177" s="99">
        <v>2924993.7561340299</v>
      </c>
      <c r="CQ177" s="99">
        <v>0</v>
      </c>
      <c r="CR177" s="99">
        <v>0</v>
      </c>
      <c r="CS177" s="99">
        <v>0</v>
      </c>
      <c r="CT177" s="99">
        <v>0</v>
      </c>
      <c r="CU177" s="98">
        <v>6866.8118384640002</v>
      </c>
      <c r="CV177" s="98">
        <v>1460.6869730010001</v>
      </c>
      <c r="CW177" s="98">
        <v>1374763.4737088643</v>
      </c>
      <c r="CX177" s="98">
        <v>11262134.151046759</v>
      </c>
    </row>
    <row r="178" spans="1:102" x14ac:dyDescent="0.2">
      <c r="A178" s="98" t="s">
        <v>53</v>
      </c>
      <c r="B178" s="100">
        <v>42430</v>
      </c>
      <c r="C178" s="99">
        <v>0</v>
      </c>
      <c r="D178" s="99">
        <v>3422.44163075089</v>
      </c>
      <c r="E178" s="99">
        <v>6858.57781618834</v>
      </c>
      <c r="F178" s="99">
        <v>195.38890601135799</v>
      </c>
      <c r="G178" s="99">
        <v>0</v>
      </c>
      <c r="H178" s="99">
        <v>0</v>
      </c>
      <c r="I178" s="99">
        <v>0</v>
      </c>
      <c r="J178" s="99">
        <v>1358.27334953845</v>
      </c>
      <c r="K178" s="99">
        <v>0</v>
      </c>
      <c r="L178" s="99">
        <v>102.795584058389</v>
      </c>
      <c r="M178" s="99">
        <v>160.160780336708</v>
      </c>
      <c r="N178" s="99">
        <v>5032.1177864074698</v>
      </c>
      <c r="O178" s="99">
        <v>0</v>
      </c>
      <c r="P178" s="99">
        <v>3069.3123948276002</v>
      </c>
      <c r="Q178" s="99">
        <v>1617.7067448943901</v>
      </c>
      <c r="R178" s="99">
        <v>0</v>
      </c>
      <c r="S178" s="99">
        <v>25.657902257517001</v>
      </c>
      <c r="T178" s="99">
        <v>0</v>
      </c>
      <c r="U178" s="99">
        <v>1354.14784488082</v>
      </c>
      <c r="V178" s="99">
        <v>0</v>
      </c>
      <c r="W178" s="99">
        <v>369451.739997864</v>
      </c>
      <c r="X178" s="99">
        <v>988342.35685730004</v>
      </c>
      <c r="Y178" s="99">
        <v>4536.5462947487804</v>
      </c>
      <c r="Z178" s="99">
        <v>0</v>
      </c>
      <c r="AA178" s="99">
        <v>0</v>
      </c>
      <c r="AB178" s="99">
        <v>0</v>
      </c>
      <c r="AC178" s="99">
        <v>481433.92310333299</v>
      </c>
      <c r="AD178" s="99">
        <v>0</v>
      </c>
      <c r="AE178" s="99">
        <v>7505.5163800120399</v>
      </c>
      <c r="AF178" s="99">
        <v>17431.206280708298</v>
      </c>
      <c r="AG178" s="99">
        <v>713591.69371032703</v>
      </c>
      <c r="AH178" s="99">
        <v>0</v>
      </c>
      <c r="AI178" s="99">
        <v>326208.683177948</v>
      </c>
      <c r="AJ178" s="99">
        <v>258170.07975387599</v>
      </c>
      <c r="AK178" s="99">
        <v>0</v>
      </c>
      <c r="AL178" s="99">
        <v>2282.7411535978299</v>
      </c>
      <c r="AM178" s="99">
        <v>0</v>
      </c>
      <c r="AN178" s="99">
        <v>481581.554450989</v>
      </c>
      <c r="AO178" s="99">
        <v>0</v>
      </c>
      <c r="AP178" s="99">
        <v>3075602.85906982</v>
      </c>
      <c r="AQ178" s="99">
        <v>8120043.2804565402</v>
      </c>
      <c r="AR178" s="99">
        <v>41005.646628856703</v>
      </c>
      <c r="AS178" s="99">
        <v>0</v>
      </c>
      <c r="AT178" s="99">
        <v>0</v>
      </c>
      <c r="AU178" s="99">
        <v>0</v>
      </c>
      <c r="AV178" s="99">
        <v>1833314.5094757101</v>
      </c>
      <c r="AW178" s="99">
        <v>0</v>
      </c>
      <c r="AX178" s="99">
        <v>61722.9982213974</v>
      </c>
      <c r="AY178" s="99">
        <v>145759.283817291</v>
      </c>
      <c r="AZ178" s="99">
        <v>5836452.6927490197</v>
      </c>
      <c r="BA178" s="99">
        <v>0</v>
      </c>
      <c r="BB178" s="99">
        <v>2736379.4818115202</v>
      </c>
      <c r="BC178" s="99">
        <v>2138796.5514831501</v>
      </c>
      <c r="BD178" s="99">
        <v>0</v>
      </c>
      <c r="BE178" s="99">
        <v>20680.466194152799</v>
      </c>
      <c r="BF178" s="99">
        <v>0</v>
      </c>
      <c r="BG178" s="99">
        <v>1834068.7887878399</v>
      </c>
      <c r="BH178" s="99">
        <v>0</v>
      </c>
      <c r="BI178" s="99">
        <v>701281.64595794701</v>
      </c>
      <c r="BJ178" s="99">
        <v>2477674.5626525902</v>
      </c>
      <c r="BK178" s="99">
        <v>9370.5124262571298</v>
      </c>
      <c r="BL178" s="99">
        <v>0</v>
      </c>
      <c r="BM178" s="99">
        <v>0</v>
      </c>
      <c r="BN178" s="99">
        <v>0</v>
      </c>
      <c r="BO178" s="99">
        <v>0</v>
      </c>
      <c r="BP178" s="99">
        <v>0</v>
      </c>
      <c r="BQ178" s="99">
        <v>0</v>
      </c>
      <c r="BR178" s="99">
        <v>38421.665174007401</v>
      </c>
      <c r="BS178" s="99">
        <v>1754481.3930816699</v>
      </c>
      <c r="BT178" s="99">
        <v>0</v>
      </c>
      <c r="BU178" s="99">
        <v>649331.19999694801</v>
      </c>
      <c r="BV178" s="99">
        <v>710857.80226898205</v>
      </c>
      <c r="BW178" s="99">
        <v>0</v>
      </c>
      <c r="BX178" s="99">
        <v>4164.7199853658703</v>
      </c>
      <c r="BY178" s="99">
        <v>0</v>
      </c>
      <c r="BZ178" s="99">
        <v>0</v>
      </c>
      <c r="CA178" s="99">
        <v>10277.0215364695</v>
      </c>
      <c r="CB178" s="99">
        <v>1355700.30378723</v>
      </c>
      <c r="CC178" s="99">
        <v>11127121.913208</v>
      </c>
      <c r="CD178" s="99">
        <v>3108305.9380188002</v>
      </c>
      <c r="CE178" s="99">
        <v>127.638811431825</v>
      </c>
      <c r="CF178" s="99">
        <v>19122.813553810101</v>
      </c>
      <c r="CG178" s="99">
        <v>173919.89155578599</v>
      </c>
      <c r="CH178" s="99">
        <v>0</v>
      </c>
      <c r="CI178" s="99">
        <v>10400.7083525658</v>
      </c>
      <c r="CJ178" s="99">
        <v>1375479.7378692599</v>
      </c>
      <c r="CK178" s="99">
        <v>11304767.4810791</v>
      </c>
      <c r="CL178" s="99">
        <v>3139289.86358643</v>
      </c>
      <c r="CM178" s="166">
        <v>11736.701053619399</v>
      </c>
      <c r="CN178" s="166">
        <v>1857954.06744385</v>
      </c>
      <c r="CO178" s="166">
        <v>13143561.2186279</v>
      </c>
      <c r="CP178" s="99">
        <v>3139289.86358643</v>
      </c>
      <c r="CQ178" s="99">
        <v>0</v>
      </c>
      <c r="CR178" s="99">
        <v>0</v>
      </c>
      <c r="CS178" s="99">
        <v>0</v>
      </c>
      <c r="CT178" s="99">
        <v>0</v>
      </c>
      <c r="CU178" s="98">
        <v>6864.3892692950003</v>
      </c>
      <c r="CV178" s="98">
        <v>1470.2928511749999</v>
      </c>
      <c r="CW178" s="98">
        <v>1374823.1173410402</v>
      </c>
      <c r="CX178" s="98">
        <v>11301041.804763786</v>
      </c>
    </row>
    <row r="179" spans="1:102" x14ac:dyDescent="0.2">
      <c r="A179" s="98" t="s">
        <v>53</v>
      </c>
      <c r="B179" s="100">
        <v>42522</v>
      </c>
      <c r="C179" s="99">
        <v>0</v>
      </c>
      <c r="D179" s="99">
        <v>3422.40211734176</v>
      </c>
      <c r="E179" s="99">
        <v>6812.2248477339699</v>
      </c>
      <c r="F179" s="99">
        <v>199.36027602851399</v>
      </c>
      <c r="G179" s="99">
        <v>0</v>
      </c>
      <c r="H179" s="99">
        <v>0</v>
      </c>
      <c r="I179" s="99">
        <v>0</v>
      </c>
      <c r="J179" s="99">
        <v>1359.76936784387</v>
      </c>
      <c r="K179" s="99">
        <v>0</v>
      </c>
      <c r="L179" s="99">
        <v>76.767441745847506</v>
      </c>
      <c r="M179" s="99">
        <v>159.92441277578499</v>
      </c>
      <c r="N179" s="99">
        <v>5029.6456999182701</v>
      </c>
      <c r="O179" s="99">
        <v>0</v>
      </c>
      <c r="P179" s="99">
        <v>3360.81878083944</v>
      </c>
      <c r="Q179" s="99">
        <v>1627.39381532371</v>
      </c>
      <c r="R179" s="99">
        <v>0</v>
      </c>
      <c r="S179" s="99">
        <v>22.611774525139499</v>
      </c>
      <c r="T179" s="99">
        <v>0</v>
      </c>
      <c r="U179" s="99">
        <v>1362.6971655934999</v>
      </c>
      <c r="V179" s="99">
        <v>0</v>
      </c>
      <c r="W179" s="99">
        <v>349367.261924744</v>
      </c>
      <c r="X179" s="99">
        <v>980787.98834228504</v>
      </c>
      <c r="Y179" s="99">
        <v>4948.0746236443501</v>
      </c>
      <c r="Z179" s="99">
        <v>0</v>
      </c>
      <c r="AA179" s="99">
        <v>0</v>
      </c>
      <c r="AB179" s="99">
        <v>0</v>
      </c>
      <c r="AC179" s="99">
        <v>491540.85268783598</v>
      </c>
      <c r="AD179" s="99">
        <v>0</v>
      </c>
      <c r="AE179" s="99">
        <v>6120.16026973724</v>
      </c>
      <c r="AF179" s="99">
        <v>18997.747282028198</v>
      </c>
      <c r="AG179" s="99">
        <v>708825.73416137695</v>
      </c>
      <c r="AH179" s="99">
        <v>0</v>
      </c>
      <c r="AI179" s="99">
        <v>353976.53036880499</v>
      </c>
      <c r="AJ179" s="99">
        <v>254063.64375305199</v>
      </c>
      <c r="AK179" s="99">
        <v>0</v>
      </c>
      <c r="AL179" s="99">
        <v>2345.2711675167102</v>
      </c>
      <c r="AM179" s="99">
        <v>0</v>
      </c>
      <c r="AN179" s="99">
        <v>491606.55263519299</v>
      </c>
      <c r="AO179" s="99">
        <v>0</v>
      </c>
      <c r="AP179" s="99">
        <v>2927236.6637268099</v>
      </c>
      <c r="AQ179" s="99">
        <v>8000828.2888183603</v>
      </c>
      <c r="AR179" s="99">
        <v>45639.9631810188</v>
      </c>
      <c r="AS179" s="99">
        <v>0</v>
      </c>
      <c r="AT179" s="99">
        <v>0</v>
      </c>
      <c r="AU179" s="99">
        <v>0</v>
      </c>
      <c r="AV179" s="99">
        <v>1868394.46638489</v>
      </c>
      <c r="AW179" s="99">
        <v>0</v>
      </c>
      <c r="AX179" s="99">
        <v>49993.342006683401</v>
      </c>
      <c r="AY179" s="99">
        <v>156611.44025802601</v>
      </c>
      <c r="AZ179" s="99">
        <v>5744162.9706420898</v>
      </c>
      <c r="BA179" s="99">
        <v>0</v>
      </c>
      <c r="BB179" s="99">
        <v>2931599.4368591299</v>
      </c>
      <c r="BC179" s="99">
        <v>2114808.8086242699</v>
      </c>
      <c r="BD179" s="99">
        <v>0</v>
      </c>
      <c r="BE179" s="99">
        <v>20960.111845016501</v>
      </c>
      <c r="BF179" s="99">
        <v>0</v>
      </c>
      <c r="BG179" s="99">
        <v>1869016.2481079099</v>
      </c>
      <c r="BH179" s="99">
        <v>0</v>
      </c>
      <c r="BI179" s="99">
        <v>641690.40917968797</v>
      </c>
      <c r="BJ179" s="99">
        <v>2458952.6493835398</v>
      </c>
      <c r="BK179" s="99">
        <v>10226.782835960399</v>
      </c>
      <c r="BL179" s="99">
        <v>0</v>
      </c>
      <c r="BM179" s="99">
        <v>0</v>
      </c>
      <c r="BN179" s="99">
        <v>0</v>
      </c>
      <c r="BO179" s="99">
        <v>0</v>
      </c>
      <c r="BP179" s="99">
        <v>0</v>
      </c>
      <c r="BQ179" s="99">
        <v>0</v>
      </c>
      <c r="BR179" s="99">
        <v>38677.965194702098</v>
      </c>
      <c r="BS179" s="99">
        <v>1747664.76023865</v>
      </c>
      <c r="BT179" s="99">
        <v>0</v>
      </c>
      <c r="BU179" s="99">
        <v>653150</v>
      </c>
      <c r="BV179" s="99">
        <v>700040.15899658203</v>
      </c>
      <c r="BW179" s="99">
        <v>0</v>
      </c>
      <c r="BX179" s="99">
        <v>4426.6799858212498</v>
      </c>
      <c r="BY179" s="99">
        <v>0</v>
      </c>
      <c r="BZ179" s="99">
        <v>0</v>
      </c>
      <c r="CA179" s="99">
        <v>10242.3389086723</v>
      </c>
      <c r="CB179" s="99">
        <v>1329444.0980835001</v>
      </c>
      <c r="CC179" s="99">
        <v>11008456.8662109</v>
      </c>
      <c r="CD179" s="99">
        <v>3129773.3454589802</v>
      </c>
      <c r="CE179" s="99">
        <v>125.80226106476</v>
      </c>
      <c r="CF179" s="99">
        <v>20828.586483717001</v>
      </c>
      <c r="CG179" s="99">
        <v>182108.34337615999</v>
      </c>
      <c r="CH179" s="99">
        <v>0</v>
      </c>
      <c r="CI179" s="99">
        <v>10371.247797489201</v>
      </c>
      <c r="CJ179" s="99">
        <v>1349160.33270264</v>
      </c>
      <c r="CK179" s="99">
        <v>11180803.6838379</v>
      </c>
      <c r="CL179" s="99">
        <v>3163426.1333007799</v>
      </c>
      <c r="CM179" s="166">
        <v>11721.314684033399</v>
      </c>
      <c r="CN179" s="166">
        <v>1842238.67785645</v>
      </c>
      <c r="CO179" s="166">
        <v>13037429.110595699</v>
      </c>
      <c r="CP179" s="99">
        <v>3163426.1333007799</v>
      </c>
      <c r="CQ179" s="99">
        <v>0</v>
      </c>
      <c r="CR179" s="99">
        <v>0</v>
      </c>
      <c r="CS179" s="99">
        <v>0</v>
      </c>
      <c r="CT179" s="99">
        <v>0</v>
      </c>
      <c r="CU179" s="98">
        <v>6800.9022314000003</v>
      </c>
      <c r="CV179" s="98">
        <v>1472.8876412730001</v>
      </c>
      <c r="CW179" s="98">
        <v>1350272.684567217</v>
      </c>
      <c r="CX179" s="98">
        <v>11190565.20958706</v>
      </c>
    </row>
    <row r="180" spans="1:102" x14ac:dyDescent="0.2">
      <c r="A180" s="98" t="s">
        <v>53</v>
      </c>
      <c r="B180" s="100">
        <v>42614</v>
      </c>
      <c r="C180" s="99">
        <v>0</v>
      </c>
      <c r="D180" s="99">
        <v>3370.94094717503</v>
      </c>
      <c r="E180" s="99">
        <v>6800.2026001811</v>
      </c>
      <c r="F180" s="99">
        <v>213.08518115989901</v>
      </c>
      <c r="G180" s="99">
        <v>0</v>
      </c>
      <c r="H180" s="99">
        <v>0</v>
      </c>
      <c r="I180" s="99">
        <v>0</v>
      </c>
      <c r="J180" s="99">
        <v>1348.19431586564</v>
      </c>
      <c r="K180" s="99">
        <v>0</v>
      </c>
      <c r="L180" s="99">
        <v>79.751310088671701</v>
      </c>
      <c r="M180" s="99">
        <v>167.26290402747699</v>
      </c>
      <c r="N180" s="99">
        <v>5010.4343377351797</v>
      </c>
      <c r="O180" s="99">
        <v>0</v>
      </c>
      <c r="P180" s="99">
        <v>3481.4105230867899</v>
      </c>
      <c r="Q180" s="99">
        <v>1603.49130816758</v>
      </c>
      <c r="R180" s="99">
        <v>0</v>
      </c>
      <c r="S180" s="99">
        <v>21.090029667364401</v>
      </c>
      <c r="T180" s="99">
        <v>0</v>
      </c>
      <c r="U180" s="99">
        <v>1352.8813181072501</v>
      </c>
      <c r="V180" s="99">
        <v>0</v>
      </c>
      <c r="W180" s="99">
        <v>344504.12737274199</v>
      </c>
      <c r="X180" s="99">
        <v>982641.04650116002</v>
      </c>
      <c r="Y180" s="99">
        <v>5349.0902893543198</v>
      </c>
      <c r="Z180" s="99">
        <v>0</v>
      </c>
      <c r="AA180" s="99">
        <v>0</v>
      </c>
      <c r="AB180" s="99">
        <v>0</v>
      </c>
      <c r="AC180" s="99">
        <v>488270.29391097999</v>
      </c>
      <c r="AD180" s="99">
        <v>0</v>
      </c>
      <c r="AE180" s="99">
        <v>6994.3191465735399</v>
      </c>
      <c r="AF180" s="99">
        <v>20892.199341297201</v>
      </c>
      <c r="AG180" s="99">
        <v>708325.17328643799</v>
      </c>
      <c r="AH180" s="99">
        <v>0</v>
      </c>
      <c r="AI180" s="99">
        <v>346626.61469268799</v>
      </c>
      <c r="AJ180" s="99">
        <v>248345.60668563799</v>
      </c>
      <c r="AK180" s="99">
        <v>0</v>
      </c>
      <c r="AL180" s="99">
        <v>2389.93053391576</v>
      </c>
      <c r="AM180" s="99">
        <v>0</v>
      </c>
      <c r="AN180" s="99">
        <v>488276.23772811901</v>
      </c>
      <c r="AO180" s="99">
        <v>0</v>
      </c>
      <c r="AP180" s="99">
        <v>2874427.3774108901</v>
      </c>
      <c r="AQ180" s="99">
        <v>8101709.0378417997</v>
      </c>
      <c r="AR180" s="99">
        <v>48699.492944240599</v>
      </c>
      <c r="AS180" s="99">
        <v>0</v>
      </c>
      <c r="AT180" s="99">
        <v>0</v>
      </c>
      <c r="AU180" s="99">
        <v>0</v>
      </c>
      <c r="AV180" s="99">
        <v>1867176.1665802</v>
      </c>
      <c r="AW180" s="99">
        <v>0</v>
      </c>
      <c r="AX180" s="99">
        <v>57423.074047565497</v>
      </c>
      <c r="AY180" s="99">
        <v>172450.62083053601</v>
      </c>
      <c r="AZ180" s="99">
        <v>5824996.3073730497</v>
      </c>
      <c r="BA180" s="99">
        <v>0</v>
      </c>
      <c r="BB180" s="99">
        <v>2890542.8518981901</v>
      </c>
      <c r="BC180" s="99">
        <v>2076893.1497955299</v>
      </c>
      <c r="BD180" s="99">
        <v>0</v>
      </c>
      <c r="BE180" s="99">
        <v>22327.164988279299</v>
      </c>
      <c r="BF180" s="99">
        <v>0</v>
      </c>
      <c r="BG180" s="99">
        <v>1867098.65596008</v>
      </c>
      <c r="BH180" s="99">
        <v>0</v>
      </c>
      <c r="BI180" s="99">
        <v>628116.72888946498</v>
      </c>
      <c r="BJ180" s="99">
        <v>2448331.4519043001</v>
      </c>
      <c r="BK180" s="99">
        <v>10995.7117626667</v>
      </c>
      <c r="BL180" s="99">
        <v>0</v>
      </c>
      <c r="BM180" s="99">
        <v>0</v>
      </c>
      <c r="BN180" s="99">
        <v>0</v>
      </c>
      <c r="BO180" s="99">
        <v>0</v>
      </c>
      <c r="BP180" s="99">
        <v>0</v>
      </c>
      <c r="BQ180" s="99">
        <v>0</v>
      </c>
      <c r="BR180" s="99">
        <v>41157.731467247002</v>
      </c>
      <c r="BS180" s="99">
        <v>1739101.96003723</v>
      </c>
      <c r="BT180" s="99">
        <v>0</v>
      </c>
      <c r="BU180" s="99">
        <v>569461.239997864</v>
      </c>
      <c r="BV180" s="99">
        <v>684093.903465271</v>
      </c>
      <c r="BW180" s="99">
        <v>0</v>
      </c>
      <c r="BX180" s="99">
        <v>3553.7699865698801</v>
      </c>
      <c r="BY180" s="99">
        <v>0</v>
      </c>
      <c r="BZ180" s="99">
        <v>0</v>
      </c>
      <c r="CA180" s="99">
        <v>10167.3357964754</v>
      </c>
      <c r="CB180" s="99">
        <v>1322049.54577637</v>
      </c>
      <c r="CC180" s="99">
        <v>10925207.262085</v>
      </c>
      <c r="CD180" s="99">
        <v>3099382.3197326702</v>
      </c>
      <c r="CE180" s="99">
        <v>121.794928481802</v>
      </c>
      <c r="CF180" s="99">
        <v>20361.1455833912</v>
      </c>
      <c r="CG180" s="99">
        <v>181259.47492218</v>
      </c>
      <c r="CH180" s="99">
        <v>0</v>
      </c>
      <c r="CI180" s="99">
        <v>10289.2800552845</v>
      </c>
      <c r="CJ180" s="99">
        <v>1342743.83976746</v>
      </c>
      <c r="CK180" s="99">
        <v>11110645.548828101</v>
      </c>
      <c r="CL180" s="99">
        <v>3132483.9097595201</v>
      </c>
      <c r="CM180" s="166">
        <v>11648.8282687664</v>
      </c>
      <c r="CN180" s="166">
        <v>1830318.3896942099</v>
      </c>
      <c r="CO180" s="166">
        <v>12988122.087768599</v>
      </c>
      <c r="CP180" s="99">
        <v>3132483.9097595201</v>
      </c>
      <c r="CQ180" s="99">
        <v>0</v>
      </c>
      <c r="CR180" s="99">
        <v>0</v>
      </c>
      <c r="CS180" s="99">
        <v>0</v>
      </c>
      <c r="CT180" s="99">
        <v>0</v>
      </c>
      <c r="CU180" s="98">
        <v>6805.4110760029998</v>
      </c>
      <c r="CV180" s="98">
        <v>1467.618833018</v>
      </c>
      <c r="CW180" s="98">
        <v>1342410.6913597612</v>
      </c>
      <c r="CX180" s="98">
        <v>11106466.73700718</v>
      </c>
    </row>
    <row r="181" spans="1:102" x14ac:dyDescent="0.2">
      <c r="A181" s="98" t="s">
        <v>53</v>
      </c>
      <c r="B181" s="100">
        <v>42705</v>
      </c>
      <c r="C181" s="99">
        <v>0</v>
      </c>
      <c r="D181" s="99">
        <v>3371.0071761906102</v>
      </c>
      <c r="E181" s="99">
        <v>6795.1499586105301</v>
      </c>
      <c r="F181" s="99">
        <v>225.61724025942399</v>
      </c>
      <c r="G181" s="99">
        <v>0</v>
      </c>
      <c r="H181" s="99">
        <v>0</v>
      </c>
      <c r="I181" s="99">
        <v>0</v>
      </c>
      <c r="J181" s="99">
        <v>1334.51726017892</v>
      </c>
      <c r="K181" s="99">
        <v>0</v>
      </c>
      <c r="L181" s="99">
        <v>95.481614700518506</v>
      </c>
      <c r="M181" s="99">
        <v>160.94325271062601</v>
      </c>
      <c r="N181" s="99">
        <v>5031.9834340810803</v>
      </c>
      <c r="O181" s="99">
        <v>0</v>
      </c>
      <c r="P181" s="99">
        <v>3372.32937026024</v>
      </c>
      <c r="Q181" s="99">
        <v>1583.69289466739</v>
      </c>
      <c r="R181" s="99">
        <v>0</v>
      </c>
      <c r="S181" s="99">
        <v>27.242660691728801</v>
      </c>
      <c r="T181" s="99">
        <v>0</v>
      </c>
      <c r="U181" s="99">
        <v>1330.7759176790701</v>
      </c>
      <c r="V181" s="99">
        <v>0</v>
      </c>
      <c r="W181" s="99">
        <v>337988.33184051502</v>
      </c>
      <c r="X181" s="99">
        <v>971513.71530151402</v>
      </c>
      <c r="Y181" s="99">
        <v>5616.5059125423404</v>
      </c>
      <c r="Z181" s="99">
        <v>0</v>
      </c>
      <c r="AA181" s="99">
        <v>0</v>
      </c>
      <c r="AB181" s="99">
        <v>0</v>
      </c>
      <c r="AC181" s="99">
        <v>478708.89204788202</v>
      </c>
      <c r="AD181" s="99">
        <v>0</v>
      </c>
      <c r="AE181" s="99">
        <v>5422.8743802905101</v>
      </c>
      <c r="AF181" s="99">
        <v>22174.400410890601</v>
      </c>
      <c r="AG181" s="99">
        <v>711735.33997345006</v>
      </c>
      <c r="AH181" s="99">
        <v>0</v>
      </c>
      <c r="AI181" s="99">
        <v>337645.17868423503</v>
      </c>
      <c r="AJ181" s="99">
        <v>245265.82934761001</v>
      </c>
      <c r="AK181" s="99">
        <v>0</v>
      </c>
      <c r="AL181" s="99">
        <v>3177.4781079888298</v>
      </c>
      <c r="AM181" s="99">
        <v>0</v>
      </c>
      <c r="AN181" s="99">
        <v>478440.55124282802</v>
      </c>
      <c r="AO181" s="99">
        <v>0</v>
      </c>
      <c r="AP181" s="99">
        <v>2845266.8302002</v>
      </c>
      <c r="AQ181" s="99">
        <v>8030881.6091918899</v>
      </c>
      <c r="AR181" s="99">
        <v>51518.257958889</v>
      </c>
      <c r="AS181" s="99">
        <v>0</v>
      </c>
      <c r="AT181" s="99">
        <v>0</v>
      </c>
      <c r="AU181" s="99">
        <v>0</v>
      </c>
      <c r="AV181" s="99">
        <v>1836366.04393005</v>
      </c>
      <c r="AW181" s="99">
        <v>0</v>
      </c>
      <c r="AX181" s="99">
        <v>44660.350760936701</v>
      </c>
      <c r="AY181" s="99">
        <v>183292.832748413</v>
      </c>
      <c r="AZ181" s="99">
        <v>5866514.4614868201</v>
      </c>
      <c r="BA181" s="99">
        <v>0</v>
      </c>
      <c r="BB181" s="99">
        <v>2834621.3937377902</v>
      </c>
      <c r="BC181" s="99">
        <v>2059583.0054016099</v>
      </c>
      <c r="BD181" s="99">
        <v>0</v>
      </c>
      <c r="BE181" s="99">
        <v>28532.836048126199</v>
      </c>
      <c r="BF181" s="99">
        <v>0</v>
      </c>
      <c r="BG181" s="99">
        <v>1834354.5064392099</v>
      </c>
      <c r="BH181" s="99">
        <v>0</v>
      </c>
      <c r="BI181" s="99">
        <v>624896.29637145996</v>
      </c>
      <c r="BJ181" s="99">
        <v>2494704.1552429199</v>
      </c>
      <c r="BK181" s="99">
        <v>11886.4955689907</v>
      </c>
      <c r="BL181" s="99">
        <v>0</v>
      </c>
      <c r="BM181" s="99">
        <v>0</v>
      </c>
      <c r="BN181" s="99">
        <v>0</v>
      </c>
      <c r="BO181" s="99">
        <v>0</v>
      </c>
      <c r="BP181" s="99">
        <v>0</v>
      </c>
      <c r="BQ181" s="99">
        <v>0</v>
      </c>
      <c r="BR181" s="99">
        <v>40482.863986015298</v>
      </c>
      <c r="BS181" s="99">
        <v>1767517.9953002899</v>
      </c>
      <c r="BT181" s="99">
        <v>0</v>
      </c>
      <c r="BU181" s="99">
        <v>618204.58999633801</v>
      </c>
      <c r="BV181" s="99">
        <v>712724.27474975598</v>
      </c>
      <c r="BW181" s="99">
        <v>0</v>
      </c>
      <c r="BX181" s="99">
        <v>5146.1899815201796</v>
      </c>
      <c r="BY181" s="99">
        <v>0</v>
      </c>
      <c r="BZ181" s="99">
        <v>0</v>
      </c>
      <c r="CA181" s="99">
        <v>10180.188372254401</v>
      </c>
      <c r="CB181" s="99">
        <v>1319998.6556854199</v>
      </c>
      <c r="CC181" s="99">
        <v>10926200.674072299</v>
      </c>
      <c r="CD181" s="99">
        <v>3126358.2382507301</v>
      </c>
      <c r="CE181" s="99">
        <v>134.03620786592401</v>
      </c>
      <c r="CF181" s="99">
        <v>22928.239894390099</v>
      </c>
      <c r="CG181" s="99">
        <v>205257.77841567999</v>
      </c>
      <c r="CH181" s="99">
        <v>0</v>
      </c>
      <c r="CI181" s="99">
        <v>10314.2078727484</v>
      </c>
      <c r="CJ181" s="99">
        <v>1343115.0993194601</v>
      </c>
      <c r="CK181" s="99">
        <v>11136580.8133545</v>
      </c>
      <c r="CL181" s="99">
        <v>3163624.8609314002</v>
      </c>
      <c r="CM181" s="166">
        <v>11625.855312705</v>
      </c>
      <c r="CN181" s="166">
        <v>1816449.8664245601</v>
      </c>
      <c r="CO181" s="166">
        <v>12974451.7918701</v>
      </c>
      <c r="CP181" s="99">
        <v>3163624.8609314002</v>
      </c>
      <c r="CQ181" s="99">
        <v>0</v>
      </c>
      <c r="CR181" s="99">
        <v>0</v>
      </c>
      <c r="CS181" s="99">
        <v>0</v>
      </c>
      <c r="CT181" s="99">
        <v>0</v>
      </c>
      <c r="CU181" s="98">
        <v>6818.6122691110004</v>
      </c>
      <c r="CV181" s="98">
        <v>1459.0521128360001</v>
      </c>
      <c r="CW181" s="98">
        <v>1342926.89557981</v>
      </c>
      <c r="CX181" s="98">
        <v>11131458.452487979</v>
      </c>
    </row>
    <row r="182" spans="1:102" x14ac:dyDescent="0.2">
      <c r="A182" s="98" t="s">
        <v>53</v>
      </c>
      <c r="B182" s="100">
        <v>42795</v>
      </c>
      <c r="C182" s="99">
        <v>0</v>
      </c>
      <c r="D182" s="99">
        <v>3362.7236124873202</v>
      </c>
      <c r="E182" s="99">
        <v>6752.3392736911801</v>
      </c>
      <c r="F182" s="99">
        <v>237.71351617015901</v>
      </c>
      <c r="G182" s="99">
        <v>0</v>
      </c>
      <c r="H182" s="99">
        <v>0</v>
      </c>
      <c r="I182" s="99">
        <v>0</v>
      </c>
      <c r="J182" s="99">
        <v>1363.8936860710401</v>
      </c>
      <c r="K182" s="99">
        <v>0</v>
      </c>
      <c r="L182" s="99">
        <v>89.9175463858992</v>
      </c>
      <c r="M182" s="99">
        <v>165.91949307359801</v>
      </c>
      <c r="N182" s="99">
        <v>4992.4584702849397</v>
      </c>
      <c r="O182" s="99">
        <v>0</v>
      </c>
      <c r="P182" s="99">
        <v>3132.9166161715998</v>
      </c>
      <c r="Q182" s="99">
        <v>1548.03381836414</v>
      </c>
      <c r="R182" s="99">
        <v>0</v>
      </c>
      <c r="S182" s="99">
        <v>21.615393635816901</v>
      </c>
      <c r="T182" s="99">
        <v>0</v>
      </c>
      <c r="U182" s="99">
        <v>1357.1624552011499</v>
      </c>
      <c r="V182" s="99">
        <v>0</v>
      </c>
      <c r="W182" s="99">
        <v>325307.98181915301</v>
      </c>
      <c r="X182" s="99">
        <v>960214.06896209705</v>
      </c>
      <c r="Y182" s="99">
        <v>6071.4689422845804</v>
      </c>
      <c r="Z182" s="99">
        <v>0</v>
      </c>
      <c r="AA182" s="99">
        <v>0</v>
      </c>
      <c r="AB182" s="99">
        <v>0</v>
      </c>
      <c r="AC182" s="99">
        <v>484878.58486557001</v>
      </c>
      <c r="AD182" s="99">
        <v>0</v>
      </c>
      <c r="AE182" s="99">
        <v>3914.0415217280402</v>
      </c>
      <c r="AF182" s="99">
        <v>20039.201381206502</v>
      </c>
      <c r="AG182" s="99">
        <v>712703.43269348098</v>
      </c>
      <c r="AH182" s="99">
        <v>0</v>
      </c>
      <c r="AI182" s="99">
        <v>319146.822551727</v>
      </c>
      <c r="AJ182" s="99">
        <v>241212.63082504299</v>
      </c>
      <c r="AK182" s="99">
        <v>0</v>
      </c>
      <c r="AL182" s="99">
        <v>2904.0302571952302</v>
      </c>
      <c r="AM182" s="99">
        <v>0</v>
      </c>
      <c r="AN182" s="99">
        <v>485063.97845840501</v>
      </c>
      <c r="AO182" s="99">
        <v>0</v>
      </c>
      <c r="AP182" s="99">
        <v>2764274.1613769499</v>
      </c>
      <c r="AQ182" s="99">
        <v>7954314.7937622098</v>
      </c>
      <c r="AR182" s="99">
        <v>52346.8813242912</v>
      </c>
      <c r="AS182" s="99">
        <v>0</v>
      </c>
      <c r="AT182" s="99">
        <v>0</v>
      </c>
      <c r="AU182" s="99">
        <v>0</v>
      </c>
      <c r="AV182" s="99">
        <v>1868881.74809265</v>
      </c>
      <c r="AW182" s="99">
        <v>0</v>
      </c>
      <c r="AX182" s="99">
        <v>31910.6826770306</v>
      </c>
      <c r="AY182" s="99">
        <v>166545.96963501</v>
      </c>
      <c r="AZ182" s="99">
        <v>5834179.0008544903</v>
      </c>
      <c r="BA182" s="99">
        <v>0</v>
      </c>
      <c r="BB182" s="99">
        <v>2707465.9953918499</v>
      </c>
      <c r="BC182" s="99">
        <v>2020408.8768768299</v>
      </c>
      <c r="BD182" s="99">
        <v>0</v>
      </c>
      <c r="BE182" s="99">
        <v>26837.205319404598</v>
      </c>
      <c r="BF182" s="99">
        <v>0</v>
      </c>
      <c r="BG182" s="99">
        <v>1870012.24195862</v>
      </c>
      <c r="BH182" s="99">
        <v>0</v>
      </c>
      <c r="BI182" s="99">
        <v>624668.04944610596</v>
      </c>
      <c r="BJ182" s="99">
        <v>2384186.23745728</v>
      </c>
      <c r="BK182" s="99">
        <v>12549.320524930999</v>
      </c>
      <c r="BL182" s="99">
        <v>0</v>
      </c>
      <c r="BM182" s="99">
        <v>0</v>
      </c>
      <c r="BN182" s="99">
        <v>0</v>
      </c>
      <c r="BO182" s="99">
        <v>0</v>
      </c>
      <c r="BP182" s="99">
        <v>0</v>
      </c>
      <c r="BQ182" s="99">
        <v>0</v>
      </c>
      <c r="BR182" s="99">
        <v>41403.786810874903</v>
      </c>
      <c r="BS182" s="99">
        <v>1703835.6925659201</v>
      </c>
      <c r="BT182" s="99">
        <v>0</v>
      </c>
      <c r="BU182" s="99">
        <v>614215.37999725295</v>
      </c>
      <c r="BV182" s="99">
        <v>675257.41500091599</v>
      </c>
      <c r="BW182" s="99">
        <v>0</v>
      </c>
      <c r="BX182" s="99">
        <v>5601.60997951031</v>
      </c>
      <c r="BY182" s="99">
        <v>0</v>
      </c>
      <c r="BZ182" s="99">
        <v>0</v>
      </c>
      <c r="CA182" s="99">
        <v>10095.402831912001</v>
      </c>
      <c r="CB182" s="99">
        <v>1281902.28456116</v>
      </c>
      <c r="CC182" s="99">
        <v>10687477.118286099</v>
      </c>
      <c r="CD182" s="99">
        <v>2995894.1316833501</v>
      </c>
      <c r="CE182" s="99">
        <v>121.067535719834</v>
      </c>
      <c r="CF182" s="99">
        <v>21624.466947317102</v>
      </c>
      <c r="CG182" s="99">
        <v>196004.703504562</v>
      </c>
      <c r="CH182" s="99">
        <v>0</v>
      </c>
      <c r="CI182" s="99">
        <v>10213.447747230501</v>
      </c>
      <c r="CJ182" s="99">
        <v>1303776.60899353</v>
      </c>
      <c r="CK182" s="99">
        <v>10892270.251831099</v>
      </c>
      <c r="CL182" s="99">
        <v>3030597.87176514</v>
      </c>
      <c r="CM182" s="166">
        <v>11558.5241030455</v>
      </c>
      <c r="CN182" s="166">
        <v>1787567.6031646701</v>
      </c>
      <c r="CO182" s="166">
        <v>12749426.408569301</v>
      </c>
      <c r="CP182" s="99">
        <v>3030597.87176514</v>
      </c>
      <c r="CQ182" s="99">
        <v>0</v>
      </c>
      <c r="CR182" s="99">
        <v>0</v>
      </c>
      <c r="CS182" s="99">
        <v>0</v>
      </c>
      <c r="CT182" s="99">
        <v>0</v>
      </c>
      <c r="CU182" s="98">
        <v>6728.0958677899998</v>
      </c>
      <c r="CV182" s="98">
        <v>1469.980294342</v>
      </c>
      <c r="CW182" s="98">
        <v>1303526.7515084771</v>
      </c>
      <c r="CX182" s="98">
        <v>10883481.821790662</v>
      </c>
    </row>
    <row r="183" spans="1:102" x14ac:dyDescent="0.2">
      <c r="A183" s="98" t="s">
        <v>53</v>
      </c>
      <c r="B183" s="100">
        <v>42887</v>
      </c>
      <c r="C183" s="99">
        <v>0</v>
      </c>
      <c r="D183" s="99">
        <v>3342.1817145943601</v>
      </c>
      <c r="E183" s="99">
        <v>6628.84215915203</v>
      </c>
      <c r="F183" s="99">
        <v>223.807510752231</v>
      </c>
      <c r="G183" s="99">
        <v>0</v>
      </c>
      <c r="H183" s="99">
        <v>0</v>
      </c>
      <c r="I183" s="99">
        <v>0</v>
      </c>
      <c r="J183" s="99">
        <v>1310.5642548948499</v>
      </c>
      <c r="K183" s="99">
        <v>0</v>
      </c>
      <c r="L183" s="99">
        <v>84.148906050249906</v>
      </c>
      <c r="M183" s="99">
        <v>178.42600017972299</v>
      </c>
      <c r="N183" s="99">
        <v>4967.7302339672997</v>
      </c>
      <c r="O183" s="99">
        <v>0</v>
      </c>
      <c r="P183" s="99">
        <v>3291.8250628709802</v>
      </c>
      <c r="Q183" s="99">
        <v>1512.52835302055</v>
      </c>
      <c r="R183" s="99">
        <v>0</v>
      </c>
      <c r="S183" s="99">
        <v>20.491474824724701</v>
      </c>
      <c r="T183" s="99">
        <v>0</v>
      </c>
      <c r="U183" s="99">
        <v>1316.51278369129</v>
      </c>
      <c r="V183" s="99">
        <v>0</v>
      </c>
      <c r="W183" s="99">
        <v>343628.59602355998</v>
      </c>
      <c r="X183" s="99">
        <v>966036.83345794701</v>
      </c>
      <c r="Y183" s="99">
        <v>6269.1821446418799</v>
      </c>
      <c r="Z183" s="99">
        <v>0</v>
      </c>
      <c r="AA183" s="99">
        <v>0</v>
      </c>
      <c r="AB183" s="99">
        <v>0</v>
      </c>
      <c r="AC183" s="99">
        <v>468418.36723327602</v>
      </c>
      <c r="AD183" s="99">
        <v>0</v>
      </c>
      <c r="AE183" s="99">
        <v>4824.9535201191902</v>
      </c>
      <c r="AF183" s="99">
        <v>26632.2067530155</v>
      </c>
      <c r="AG183" s="99">
        <v>704545.18172454799</v>
      </c>
      <c r="AH183" s="99">
        <v>0</v>
      </c>
      <c r="AI183" s="99">
        <v>316936.30004501302</v>
      </c>
      <c r="AJ183" s="99">
        <v>231022.56258201599</v>
      </c>
      <c r="AK183" s="99">
        <v>0</v>
      </c>
      <c r="AL183" s="99">
        <v>2038.3022051155599</v>
      </c>
      <c r="AM183" s="99">
        <v>0</v>
      </c>
      <c r="AN183" s="99">
        <v>468495.19508361799</v>
      </c>
      <c r="AO183" s="99">
        <v>0</v>
      </c>
      <c r="AP183" s="99">
        <v>2907333.9013977102</v>
      </c>
      <c r="AQ183" s="99">
        <v>7963233.0192260696</v>
      </c>
      <c r="AR183" s="99">
        <v>57311.969147682197</v>
      </c>
      <c r="AS183" s="99">
        <v>0</v>
      </c>
      <c r="AT183" s="99">
        <v>0</v>
      </c>
      <c r="AU183" s="99">
        <v>0</v>
      </c>
      <c r="AV183" s="99">
        <v>1821861.2870636</v>
      </c>
      <c r="AW183" s="99">
        <v>0</v>
      </c>
      <c r="AX183" s="99">
        <v>40180.3132691383</v>
      </c>
      <c r="AY183" s="99">
        <v>220367.932813644</v>
      </c>
      <c r="AZ183" s="99">
        <v>5818057.8099975605</v>
      </c>
      <c r="BA183" s="99">
        <v>0</v>
      </c>
      <c r="BB183" s="99">
        <v>2679116.0528869601</v>
      </c>
      <c r="BC183" s="99">
        <v>1946114.0966033901</v>
      </c>
      <c r="BD183" s="99">
        <v>0</v>
      </c>
      <c r="BE183" s="99">
        <v>18377.009902477301</v>
      </c>
      <c r="BF183" s="99">
        <v>0</v>
      </c>
      <c r="BG183" s="99">
        <v>1823092.1499633801</v>
      </c>
      <c r="BH183" s="99">
        <v>0</v>
      </c>
      <c r="BI183" s="99">
        <v>626036.20318603504</v>
      </c>
      <c r="BJ183" s="99">
        <v>2346085.9038391099</v>
      </c>
      <c r="BK183" s="99">
        <v>13173.247105836899</v>
      </c>
      <c r="BL183" s="99">
        <v>0</v>
      </c>
      <c r="BM183" s="99">
        <v>0</v>
      </c>
      <c r="BN183" s="99">
        <v>0</v>
      </c>
      <c r="BO183" s="99">
        <v>0</v>
      </c>
      <c r="BP183" s="99">
        <v>0</v>
      </c>
      <c r="BQ183" s="99">
        <v>0</v>
      </c>
      <c r="BR183" s="99">
        <v>47963.041996002197</v>
      </c>
      <c r="BS183" s="99">
        <v>1693489.26974487</v>
      </c>
      <c r="BT183" s="99">
        <v>0</v>
      </c>
      <c r="BU183" s="99">
        <v>592260</v>
      </c>
      <c r="BV183" s="99">
        <v>649970.365623474</v>
      </c>
      <c r="BW183" s="99">
        <v>0</v>
      </c>
      <c r="BX183" s="99">
        <v>3961.4799857139601</v>
      </c>
      <c r="BY183" s="99">
        <v>0</v>
      </c>
      <c r="BZ183" s="99">
        <v>0</v>
      </c>
      <c r="CA183" s="99">
        <v>9978.6095721721595</v>
      </c>
      <c r="CB183" s="99">
        <v>1305725.0499267599</v>
      </c>
      <c r="CC183" s="99">
        <v>10915672.8942871</v>
      </c>
      <c r="CD183" s="99">
        <v>2969379.8517456101</v>
      </c>
      <c r="CE183" s="99">
        <v>120.21449359227</v>
      </c>
      <c r="CF183" s="99">
        <v>19861.4602251053</v>
      </c>
      <c r="CG183" s="99">
        <v>188258.30611419701</v>
      </c>
      <c r="CH183" s="99">
        <v>0</v>
      </c>
      <c r="CI183" s="99">
        <v>10101.2624050379</v>
      </c>
      <c r="CJ183" s="99">
        <v>1324543.4409332301</v>
      </c>
      <c r="CK183" s="99">
        <v>11088902.5311279</v>
      </c>
      <c r="CL183" s="99">
        <v>3001760.9113464402</v>
      </c>
      <c r="CM183" s="166">
        <v>11407.036809802101</v>
      </c>
      <c r="CN183" s="166">
        <v>1800736.73826599</v>
      </c>
      <c r="CO183" s="166">
        <v>12900011.087524399</v>
      </c>
      <c r="CP183" s="99">
        <v>3001760.9113464402</v>
      </c>
      <c r="CQ183" s="99">
        <v>0</v>
      </c>
      <c r="CR183" s="99">
        <v>0</v>
      </c>
      <c r="CS183" s="99">
        <v>0</v>
      </c>
      <c r="CT183" s="99">
        <v>0</v>
      </c>
      <c r="CU183" s="98">
        <v>6613.3860575709996</v>
      </c>
      <c r="CV183" s="98">
        <v>1417.494898788</v>
      </c>
      <c r="CW183" s="98">
        <v>1325586.5101518652</v>
      </c>
      <c r="CX183" s="98">
        <v>11103931.200401297</v>
      </c>
    </row>
    <row r="184" spans="1:102" x14ac:dyDescent="0.2">
      <c r="A184" s="98" t="s">
        <v>53</v>
      </c>
      <c r="B184" s="100">
        <v>42979</v>
      </c>
      <c r="C184" s="99">
        <v>0</v>
      </c>
      <c r="D184" s="99">
        <v>3355.02403733134</v>
      </c>
      <c r="E184" s="99">
        <v>6692.9674741029703</v>
      </c>
      <c r="F184" s="99">
        <v>240.984244318679</v>
      </c>
      <c r="G184" s="99">
        <v>0</v>
      </c>
      <c r="H184" s="99">
        <v>0</v>
      </c>
      <c r="I184" s="99">
        <v>0</v>
      </c>
      <c r="J184" s="99">
        <v>1317.15845924616</v>
      </c>
      <c r="K184" s="99">
        <v>0</v>
      </c>
      <c r="L184" s="99">
        <v>113.36417235247799</v>
      </c>
      <c r="M184" s="99">
        <v>181.77517951652399</v>
      </c>
      <c r="N184" s="99">
        <v>4971.2683426141703</v>
      </c>
      <c r="O184" s="99">
        <v>0</v>
      </c>
      <c r="P184" s="99">
        <v>3352.4877514541099</v>
      </c>
      <c r="Q184" s="99">
        <v>1479.2825305014801</v>
      </c>
      <c r="R184" s="99">
        <v>0</v>
      </c>
      <c r="S184" s="99">
        <v>20.190467390231799</v>
      </c>
      <c r="T184" s="99">
        <v>0</v>
      </c>
      <c r="U184" s="99">
        <v>1321.06227385998</v>
      </c>
      <c r="V184" s="99">
        <v>0</v>
      </c>
      <c r="W184" s="99">
        <v>324392.89772415202</v>
      </c>
      <c r="X184" s="99">
        <v>916310.78682708705</v>
      </c>
      <c r="Y184" s="99">
        <v>6713.3498552441597</v>
      </c>
      <c r="Z184" s="99">
        <v>0</v>
      </c>
      <c r="AA184" s="99">
        <v>0</v>
      </c>
      <c r="AB184" s="99">
        <v>0</v>
      </c>
      <c r="AC184" s="99">
        <v>463671.12155914301</v>
      </c>
      <c r="AD184" s="99">
        <v>0</v>
      </c>
      <c r="AE184" s="99">
        <v>3751.1678646504902</v>
      </c>
      <c r="AF184" s="99">
        <v>23801.421899080298</v>
      </c>
      <c r="AG184" s="99">
        <v>668070.69059753395</v>
      </c>
      <c r="AH184" s="99">
        <v>0</v>
      </c>
      <c r="AI184" s="99">
        <v>323792.820209503</v>
      </c>
      <c r="AJ184" s="99">
        <v>224245.494401932</v>
      </c>
      <c r="AK184" s="99">
        <v>0</v>
      </c>
      <c r="AL184" s="99">
        <v>1910.0881922543001</v>
      </c>
      <c r="AM184" s="99">
        <v>0</v>
      </c>
      <c r="AN184" s="99">
        <v>463639.078464508</v>
      </c>
      <c r="AO184" s="99">
        <v>0</v>
      </c>
      <c r="AP184" s="99">
        <v>2735067.64562988</v>
      </c>
      <c r="AQ184" s="99">
        <v>7626723.2650756799</v>
      </c>
      <c r="AR184" s="99">
        <v>57588.523799896197</v>
      </c>
      <c r="AS184" s="99">
        <v>0</v>
      </c>
      <c r="AT184" s="99">
        <v>0</v>
      </c>
      <c r="AU184" s="99">
        <v>0</v>
      </c>
      <c r="AV184" s="99">
        <v>1809719.7638091999</v>
      </c>
      <c r="AW184" s="99">
        <v>0</v>
      </c>
      <c r="AX184" s="99">
        <v>31427.863553523999</v>
      </c>
      <c r="AY184" s="99">
        <v>199412.203594208</v>
      </c>
      <c r="AZ184" s="99">
        <v>5527636.3930053702</v>
      </c>
      <c r="BA184" s="99">
        <v>0</v>
      </c>
      <c r="BB184" s="99">
        <v>2725767.3078308101</v>
      </c>
      <c r="BC184" s="99">
        <v>1896214.8751983601</v>
      </c>
      <c r="BD184" s="99">
        <v>0</v>
      </c>
      <c r="BE184" s="99">
        <v>18588.958447933201</v>
      </c>
      <c r="BF184" s="99">
        <v>0</v>
      </c>
      <c r="BG184" s="99">
        <v>1809591.20645142</v>
      </c>
      <c r="BH184" s="99">
        <v>0</v>
      </c>
      <c r="BI184" s="99">
        <v>595082.21256256104</v>
      </c>
      <c r="BJ184" s="99">
        <v>2449003.7251281701</v>
      </c>
      <c r="BK184" s="99">
        <v>14370.2705602646</v>
      </c>
      <c r="BL184" s="99">
        <v>0</v>
      </c>
      <c r="BM184" s="99">
        <v>0</v>
      </c>
      <c r="BN184" s="99">
        <v>0</v>
      </c>
      <c r="BO184" s="99">
        <v>0</v>
      </c>
      <c r="BP184" s="99">
        <v>0</v>
      </c>
      <c r="BQ184" s="99">
        <v>0</v>
      </c>
      <c r="BR184" s="99">
        <v>45037.155883312204</v>
      </c>
      <c r="BS184" s="99">
        <v>1788524.9218292199</v>
      </c>
      <c r="BT184" s="99">
        <v>0</v>
      </c>
      <c r="BU184" s="99">
        <v>532973.979995728</v>
      </c>
      <c r="BV184" s="99">
        <v>624109.92026519799</v>
      </c>
      <c r="BW184" s="99">
        <v>0</v>
      </c>
      <c r="BX184" s="99">
        <v>2841.7599903643099</v>
      </c>
      <c r="BY184" s="99">
        <v>0</v>
      </c>
      <c r="BZ184" s="99">
        <v>0</v>
      </c>
      <c r="CA184" s="99">
        <v>10029.7538231611</v>
      </c>
      <c r="CB184" s="99">
        <v>1237819.6470947301</v>
      </c>
      <c r="CC184" s="99">
        <v>10290256.8242188</v>
      </c>
      <c r="CD184" s="99">
        <v>3054200.8921203599</v>
      </c>
      <c r="CE184" s="99">
        <v>126.234832495451</v>
      </c>
      <c r="CF184" s="99">
        <v>19971.091893196099</v>
      </c>
      <c r="CG184" s="99">
        <v>182592.024557114</v>
      </c>
      <c r="CH184" s="99">
        <v>0</v>
      </c>
      <c r="CI184" s="99">
        <v>10156.353605628001</v>
      </c>
      <c r="CJ184" s="99">
        <v>1258343.74020386</v>
      </c>
      <c r="CK184" s="99">
        <v>10481817.127319301</v>
      </c>
      <c r="CL184" s="99">
        <v>3086073.7509765602</v>
      </c>
      <c r="CM184" s="166">
        <v>11476.354756593701</v>
      </c>
      <c r="CN184" s="166">
        <v>1720637.1373290999</v>
      </c>
      <c r="CO184" s="166">
        <v>12318981.638916001</v>
      </c>
      <c r="CP184" s="99">
        <v>3086073.7509765602</v>
      </c>
      <c r="CQ184" s="99">
        <v>0</v>
      </c>
      <c r="CR184" s="99">
        <v>0</v>
      </c>
      <c r="CS184" s="99">
        <v>0</v>
      </c>
      <c r="CT184" s="99">
        <v>0</v>
      </c>
      <c r="CU184" s="98">
        <v>6700.7774997449997</v>
      </c>
      <c r="CV184" s="98">
        <v>1437.5584850089999</v>
      </c>
      <c r="CW184" s="98">
        <v>1257790.7389879262</v>
      </c>
      <c r="CX184" s="98">
        <v>10472848.848775914</v>
      </c>
    </row>
    <row r="185" spans="1:102" x14ac:dyDescent="0.2">
      <c r="A185" s="98" t="s">
        <v>53</v>
      </c>
      <c r="B185" s="100">
        <v>43070</v>
      </c>
      <c r="C185" s="99">
        <v>0</v>
      </c>
      <c r="D185" s="99">
        <v>3363.5458011031201</v>
      </c>
      <c r="E185" s="99">
        <v>6661.1528337001801</v>
      </c>
      <c r="F185" s="99">
        <v>275.10662960633601</v>
      </c>
      <c r="G185" s="99">
        <v>0</v>
      </c>
      <c r="H185" s="99">
        <v>0</v>
      </c>
      <c r="I185" s="99">
        <v>0</v>
      </c>
      <c r="J185" s="99">
        <v>1299.40989890695</v>
      </c>
      <c r="K185" s="99">
        <v>0</v>
      </c>
      <c r="L185" s="99">
        <v>130.267127968371</v>
      </c>
      <c r="M185" s="99">
        <v>199.59769597277</v>
      </c>
      <c r="N185" s="99">
        <v>4985.2019805908203</v>
      </c>
      <c r="O185" s="99">
        <v>0</v>
      </c>
      <c r="P185" s="99">
        <v>3335.4443696439298</v>
      </c>
      <c r="Q185" s="99">
        <v>1453.8448651135</v>
      </c>
      <c r="R185" s="99">
        <v>0</v>
      </c>
      <c r="S185" s="99">
        <v>17.522003218531601</v>
      </c>
      <c r="T185" s="99">
        <v>0</v>
      </c>
      <c r="U185" s="99">
        <v>1292.19803540409</v>
      </c>
      <c r="V185" s="99">
        <v>0</v>
      </c>
      <c r="W185" s="99">
        <v>330140.81331634498</v>
      </c>
      <c r="X185" s="99">
        <v>864364.258880615</v>
      </c>
      <c r="Y185" s="99">
        <v>7240.9712157249496</v>
      </c>
      <c r="Z185" s="99">
        <v>0</v>
      </c>
      <c r="AA185" s="99">
        <v>0</v>
      </c>
      <c r="AB185" s="99">
        <v>0</v>
      </c>
      <c r="AC185" s="99">
        <v>456778.95115280198</v>
      </c>
      <c r="AD185" s="99">
        <v>0</v>
      </c>
      <c r="AE185" s="99">
        <v>3151.7518643140802</v>
      </c>
      <c r="AF185" s="99">
        <v>23380.6157135963</v>
      </c>
      <c r="AG185" s="99">
        <v>640127.77338409401</v>
      </c>
      <c r="AH185" s="99">
        <v>0</v>
      </c>
      <c r="AI185" s="99">
        <v>325571.649559021</v>
      </c>
      <c r="AJ185" s="99">
        <v>209843.15042305001</v>
      </c>
      <c r="AK185" s="99">
        <v>0</v>
      </c>
      <c r="AL185" s="99">
        <v>1598.4461411535699</v>
      </c>
      <c r="AM185" s="99">
        <v>0</v>
      </c>
      <c r="AN185" s="99">
        <v>456474.04152679403</v>
      </c>
      <c r="AO185" s="99">
        <v>0</v>
      </c>
      <c r="AP185" s="99">
        <v>2807001.6008605999</v>
      </c>
      <c r="AQ185" s="99">
        <v>7266271.0183105497</v>
      </c>
      <c r="AR185" s="99">
        <v>65336.0041799545</v>
      </c>
      <c r="AS185" s="99">
        <v>0</v>
      </c>
      <c r="AT185" s="99">
        <v>0</v>
      </c>
      <c r="AU185" s="99">
        <v>0</v>
      </c>
      <c r="AV185" s="99">
        <v>1784585.6052856401</v>
      </c>
      <c r="AW185" s="99">
        <v>0</v>
      </c>
      <c r="AX185" s="99">
        <v>26915.0002028942</v>
      </c>
      <c r="AY185" s="99">
        <v>199028.60344314601</v>
      </c>
      <c r="AZ185" s="99">
        <v>5374612.0642089797</v>
      </c>
      <c r="BA185" s="99">
        <v>0</v>
      </c>
      <c r="BB185" s="99">
        <v>2758285.0648193401</v>
      </c>
      <c r="BC185" s="99">
        <v>1793913.9878692599</v>
      </c>
      <c r="BD185" s="99">
        <v>0</v>
      </c>
      <c r="BE185" s="99">
        <v>15461.944859027901</v>
      </c>
      <c r="BF185" s="99">
        <v>0</v>
      </c>
      <c r="BG185" s="99">
        <v>1780599.47184753</v>
      </c>
      <c r="BH185" s="99">
        <v>0</v>
      </c>
      <c r="BI185" s="99">
        <v>612429.34189605701</v>
      </c>
      <c r="BJ185" s="99">
        <v>2547304.8260192899</v>
      </c>
      <c r="BK185" s="99">
        <v>15313.229342103001</v>
      </c>
      <c r="BL185" s="99">
        <v>0</v>
      </c>
      <c r="BM185" s="99">
        <v>0</v>
      </c>
      <c r="BN185" s="99">
        <v>0</v>
      </c>
      <c r="BO185" s="99">
        <v>0</v>
      </c>
      <c r="BP185" s="99">
        <v>0</v>
      </c>
      <c r="BQ185" s="99">
        <v>0</v>
      </c>
      <c r="BR185" s="99">
        <v>47612.372385025003</v>
      </c>
      <c r="BS185" s="99">
        <v>1905645.62124634</v>
      </c>
      <c r="BT185" s="99">
        <v>0</v>
      </c>
      <c r="BU185" s="99">
        <v>603232.19999694801</v>
      </c>
      <c r="BV185" s="99">
        <v>600656.78321838402</v>
      </c>
      <c r="BW185" s="99">
        <v>0</v>
      </c>
      <c r="BX185" s="99">
        <v>2582.4699918627698</v>
      </c>
      <c r="BY185" s="99">
        <v>0</v>
      </c>
      <c r="BZ185" s="99">
        <v>0</v>
      </c>
      <c r="CA185" s="99">
        <v>10074.0498681068</v>
      </c>
      <c r="CB185" s="99">
        <v>1206155.30586243</v>
      </c>
      <c r="CC185" s="99">
        <v>10136218.3664551</v>
      </c>
      <c r="CD185" s="99">
        <v>3143439.9518432599</v>
      </c>
      <c r="CE185" s="99">
        <v>117.914365985431</v>
      </c>
      <c r="CF185" s="99">
        <v>17967.3844876289</v>
      </c>
      <c r="CG185" s="99">
        <v>178736.661045074</v>
      </c>
      <c r="CH185" s="99">
        <v>0</v>
      </c>
      <c r="CI185" s="99">
        <v>10192.295755982401</v>
      </c>
      <c r="CJ185" s="99">
        <v>1224338.3317871101</v>
      </c>
      <c r="CK185" s="99">
        <v>10308917.033447299</v>
      </c>
      <c r="CL185" s="99">
        <v>3172615.8900756799</v>
      </c>
      <c r="CM185" s="166">
        <v>11466.2894507647</v>
      </c>
      <c r="CN185" s="166">
        <v>1672924.3204803499</v>
      </c>
      <c r="CO185" s="166">
        <v>12085647.735839801</v>
      </c>
      <c r="CP185" s="99">
        <v>3172615.8900756799</v>
      </c>
      <c r="CQ185" s="99">
        <v>0</v>
      </c>
      <c r="CR185" s="99">
        <v>0</v>
      </c>
      <c r="CS185" s="99">
        <v>0</v>
      </c>
      <c r="CT185" s="99">
        <v>0</v>
      </c>
      <c r="CU185" s="98">
        <v>6721.0868685610003</v>
      </c>
      <c r="CV185" s="98">
        <v>1407.9558907339999</v>
      </c>
      <c r="CW185" s="98">
        <v>1224122.690350059</v>
      </c>
      <c r="CX185" s="98">
        <v>10314955.027500175</v>
      </c>
    </row>
    <row r="186" spans="1:102" x14ac:dyDescent="0.2">
      <c r="A186" s="98" t="s">
        <v>53</v>
      </c>
      <c r="B186" s="100">
        <v>43160</v>
      </c>
      <c r="C186" s="99">
        <v>0</v>
      </c>
      <c r="D186" s="99">
        <v>3302.9395917058</v>
      </c>
      <c r="E186" s="99">
        <v>6759.13960695267</v>
      </c>
      <c r="F186" s="99">
        <v>297.45435830950697</v>
      </c>
      <c r="G186" s="99">
        <v>0</v>
      </c>
      <c r="H186" s="99">
        <v>0</v>
      </c>
      <c r="I186" s="99">
        <v>0</v>
      </c>
      <c r="J186" s="99">
        <v>1264.7798664122799</v>
      </c>
      <c r="K186" s="99">
        <v>0</v>
      </c>
      <c r="L186" s="99">
        <v>131.646294785663</v>
      </c>
      <c r="M186" s="99">
        <v>191.522075084969</v>
      </c>
      <c r="N186" s="99">
        <v>5011.7161946296701</v>
      </c>
      <c r="O186" s="99">
        <v>0</v>
      </c>
      <c r="P186" s="99">
        <v>3146.9272378683099</v>
      </c>
      <c r="Q186" s="99">
        <v>1439.3730290979099</v>
      </c>
      <c r="R186" s="99">
        <v>0</v>
      </c>
      <c r="S186" s="99">
        <v>18.600276015233199</v>
      </c>
      <c r="T186" s="99">
        <v>0</v>
      </c>
      <c r="U186" s="99">
        <v>1260.8853310644599</v>
      </c>
      <c r="V186" s="99">
        <v>0</v>
      </c>
      <c r="W186" s="99">
        <v>340003.30641555798</v>
      </c>
      <c r="X186" s="99">
        <v>906787.90422058105</v>
      </c>
      <c r="Y186" s="99">
        <v>7817.2091726660701</v>
      </c>
      <c r="Z186" s="99">
        <v>0</v>
      </c>
      <c r="AA186" s="99">
        <v>0</v>
      </c>
      <c r="AB186" s="99">
        <v>0</v>
      </c>
      <c r="AC186" s="99">
        <v>453819.75855255098</v>
      </c>
      <c r="AD186" s="99">
        <v>0</v>
      </c>
      <c r="AE186" s="99">
        <v>7969.8549503683998</v>
      </c>
      <c r="AF186" s="99">
        <v>25466.448101759001</v>
      </c>
      <c r="AG186" s="99">
        <v>687476.37183380104</v>
      </c>
      <c r="AH186" s="99">
        <v>0</v>
      </c>
      <c r="AI186" s="99">
        <v>312484.42555999802</v>
      </c>
      <c r="AJ186" s="99">
        <v>202350.529125214</v>
      </c>
      <c r="AK186" s="99">
        <v>0</v>
      </c>
      <c r="AL186" s="99">
        <v>1891.94653363526</v>
      </c>
      <c r="AM186" s="99">
        <v>0</v>
      </c>
      <c r="AN186" s="99">
        <v>454050.31098938</v>
      </c>
      <c r="AO186" s="99">
        <v>0</v>
      </c>
      <c r="AP186" s="99">
        <v>2889436.2214965802</v>
      </c>
      <c r="AQ186" s="99">
        <v>7673785.9440307599</v>
      </c>
      <c r="AR186" s="99">
        <v>72729.796827316299</v>
      </c>
      <c r="AS186" s="99">
        <v>0</v>
      </c>
      <c r="AT186" s="99">
        <v>0</v>
      </c>
      <c r="AU186" s="99">
        <v>0</v>
      </c>
      <c r="AV186" s="99">
        <v>1771331.4662780799</v>
      </c>
      <c r="AW186" s="99">
        <v>0</v>
      </c>
      <c r="AX186" s="99">
        <v>70487.648478507996</v>
      </c>
      <c r="AY186" s="99">
        <v>220009.272542953</v>
      </c>
      <c r="AZ186" s="99">
        <v>5755192.7043457003</v>
      </c>
      <c r="BA186" s="99">
        <v>0</v>
      </c>
      <c r="BB186" s="99">
        <v>2664195.4980468801</v>
      </c>
      <c r="BC186" s="99">
        <v>1735890.1764831501</v>
      </c>
      <c r="BD186" s="99">
        <v>0</v>
      </c>
      <c r="BE186" s="99">
        <v>17615.650525808302</v>
      </c>
      <c r="BF186" s="99">
        <v>0</v>
      </c>
      <c r="BG186" s="99">
        <v>1773977.2037506099</v>
      </c>
      <c r="BH186" s="99">
        <v>0</v>
      </c>
      <c r="BI186" s="99">
        <v>641520.508201599</v>
      </c>
      <c r="BJ186" s="99">
        <v>2411957.6174621601</v>
      </c>
      <c r="BK186" s="99">
        <v>16317.9067026377</v>
      </c>
      <c r="BL186" s="99">
        <v>0</v>
      </c>
      <c r="BM186" s="99">
        <v>0</v>
      </c>
      <c r="BN186" s="99">
        <v>0</v>
      </c>
      <c r="BO186" s="99">
        <v>0</v>
      </c>
      <c r="BP186" s="99">
        <v>0</v>
      </c>
      <c r="BQ186" s="99">
        <v>0</v>
      </c>
      <c r="BR186" s="99">
        <v>49048.524449348501</v>
      </c>
      <c r="BS186" s="99">
        <v>1832969.83062744</v>
      </c>
      <c r="BT186" s="99">
        <v>0</v>
      </c>
      <c r="BU186" s="99">
        <v>592976</v>
      </c>
      <c r="BV186" s="99">
        <v>576561.02956390404</v>
      </c>
      <c r="BW186" s="99">
        <v>0</v>
      </c>
      <c r="BX186" s="99">
        <v>3640.8299871683098</v>
      </c>
      <c r="BY186" s="99">
        <v>0</v>
      </c>
      <c r="BZ186" s="99">
        <v>0</v>
      </c>
      <c r="CA186" s="99">
        <v>10021.229576587701</v>
      </c>
      <c r="CB186" s="99">
        <v>1240733.9290008501</v>
      </c>
      <c r="CC186" s="99">
        <v>10466701.9370117</v>
      </c>
      <c r="CD186" s="99">
        <v>3015835.7409362802</v>
      </c>
      <c r="CE186" s="99">
        <v>123.470379506238</v>
      </c>
      <c r="CF186" s="99">
        <v>20332.167391300201</v>
      </c>
      <c r="CG186" s="99">
        <v>185128.508699417</v>
      </c>
      <c r="CH186" s="99">
        <v>0</v>
      </c>
      <c r="CI186" s="99">
        <v>10142.2178082466</v>
      </c>
      <c r="CJ186" s="99">
        <v>1261771.97087097</v>
      </c>
      <c r="CK186" s="99">
        <v>10662037.724365201</v>
      </c>
      <c r="CL186" s="99">
        <v>3049066.8718872098</v>
      </c>
      <c r="CM186" s="166">
        <v>11393.1805180311</v>
      </c>
      <c r="CN186" s="166">
        <v>1721097.68241882</v>
      </c>
      <c r="CO186" s="166">
        <v>12424538.1987305</v>
      </c>
      <c r="CP186" s="99">
        <v>3049066.8718872098</v>
      </c>
      <c r="CQ186" s="99">
        <v>0</v>
      </c>
      <c r="CR186" s="99">
        <v>0</v>
      </c>
      <c r="CS186" s="99">
        <v>0</v>
      </c>
      <c r="CT186" s="99">
        <v>0</v>
      </c>
      <c r="CU186" s="98">
        <v>6703.2688145310003</v>
      </c>
      <c r="CV186" s="98">
        <v>1373.120415981</v>
      </c>
      <c r="CW186" s="98">
        <v>1261066.0963921503</v>
      </c>
      <c r="CX186" s="98">
        <v>10651830.445711117</v>
      </c>
    </row>
    <row r="187" spans="1:102" x14ac:dyDescent="0.2">
      <c r="A187" s="98" t="s">
        <v>53</v>
      </c>
      <c r="B187" s="100">
        <v>43252</v>
      </c>
      <c r="C187" s="99">
        <v>0</v>
      </c>
      <c r="D187" s="99">
        <v>3337.6127776205499</v>
      </c>
      <c r="E187" s="99">
        <v>6619.4156771898297</v>
      </c>
      <c r="F187" s="99">
        <v>234.14886890165499</v>
      </c>
      <c r="G187" s="99">
        <v>0</v>
      </c>
      <c r="H187" s="99">
        <v>0</v>
      </c>
      <c r="I187" s="99">
        <v>0</v>
      </c>
      <c r="J187" s="99">
        <v>1233.53972688317</v>
      </c>
      <c r="K187" s="99">
        <v>0</v>
      </c>
      <c r="L187" s="99">
        <v>164.156488487497</v>
      </c>
      <c r="M187" s="99">
        <v>170.03791059367401</v>
      </c>
      <c r="N187" s="99">
        <v>5043.9771714806602</v>
      </c>
      <c r="O187" s="99">
        <v>0</v>
      </c>
      <c r="P187" s="99">
        <v>3284.1307239532498</v>
      </c>
      <c r="Q187" s="99">
        <v>1361.1641561686999</v>
      </c>
      <c r="R187" s="99">
        <v>0</v>
      </c>
      <c r="S187" s="99">
        <v>20.334300031186999</v>
      </c>
      <c r="T187" s="99">
        <v>0</v>
      </c>
      <c r="U187" s="99">
        <v>1240.90780156851</v>
      </c>
      <c r="V187" s="99">
        <v>0</v>
      </c>
      <c r="W187" s="99">
        <v>319070.97113037098</v>
      </c>
      <c r="X187" s="99">
        <v>891336.92505645799</v>
      </c>
      <c r="Y187" s="99">
        <v>5828.5623364448502</v>
      </c>
      <c r="Z187" s="99">
        <v>0</v>
      </c>
      <c r="AA187" s="99">
        <v>0</v>
      </c>
      <c r="AB187" s="99">
        <v>0</v>
      </c>
      <c r="AC187" s="99">
        <v>447452.59689712501</v>
      </c>
      <c r="AD187" s="99">
        <v>0</v>
      </c>
      <c r="AE187" s="99">
        <v>12136.304979443599</v>
      </c>
      <c r="AF187" s="99">
        <v>20422.447781562802</v>
      </c>
      <c r="AG187" s="99">
        <v>662828.47296142601</v>
      </c>
      <c r="AH187" s="99">
        <v>0</v>
      </c>
      <c r="AI187" s="99">
        <v>318873.47119140602</v>
      </c>
      <c r="AJ187" s="99">
        <v>197413.216913223</v>
      </c>
      <c r="AK187" s="99">
        <v>0</v>
      </c>
      <c r="AL187" s="99">
        <v>2071.9100151061998</v>
      </c>
      <c r="AM187" s="99">
        <v>0</v>
      </c>
      <c r="AN187" s="99">
        <v>447582.538879395</v>
      </c>
      <c r="AO187" s="99">
        <v>0</v>
      </c>
      <c r="AP187" s="99">
        <v>2747881.2133483901</v>
      </c>
      <c r="AQ187" s="99">
        <v>7465274.31213379</v>
      </c>
      <c r="AR187" s="99">
        <v>54908.261417865797</v>
      </c>
      <c r="AS187" s="99">
        <v>0</v>
      </c>
      <c r="AT187" s="99">
        <v>0</v>
      </c>
      <c r="AU187" s="99">
        <v>0</v>
      </c>
      <c r="AV187" s="99">
        <v>1769903.2063446001</v>
      </c>
      <c r="AW187" s="99">
        <v>0</v>
      </c>
      <c r="AX187" s="99">
        <v>105599.22893047299</v>
      </c>
      <c r="AY187" s="99">
        <v>173568.410985947</v>
      </c>
      <c r="AZ187" s="99">
        <v>5536571.8379516602</v>
      </c>
      <c r="BA187" s="99">
        <v>0</v>
      </c>
      <c r="BB187" s="99">
        <v>2734634.4320678702</v>
      </c>
      <c r="BC187" s="99">
        <v>1697989.27453613</v>
      </c>
      <c r="BD187" s="99">
        <v>0</v>
      </c>
      <c r="BE187" s="99">
        <v>19118.276334762599</v>
      </c>
      <c r="BF187" s="99">
        <v>0</v>
      </c>
      <c r="BG187" s="99">
        <v>1771802.3742370601</v>
      </c>
      <c r="BH187" s="99">
        <v>0</v>
      </c>
      <c r="BI187" s="99">
        <v>587995.99678802502</v>
      </c>
      <c r="BJ187" s="99">
        <v>2481843.21630859</v>
      </c>
      <c r="BK187" s="99">
        <v>12347.449930548701</v>
      </c>
      <c r="BL187" s="99">
        <v>0</v>
      </c>
      <c r="BM187" s="99">
        <v>0</v>
      </c>
      <c r="BN187" s="99">
        <v>0</v>
      </c>
      <c r="BO187" s="99">
        <v>0</v>
      </c>
      <c r="BP187" s="99">
        <v>0</v>
      </c>
      <c r="BQ187" s="99">
        <v>0</v>
      </c>
      <c r="BR187" s="99">
        <v>43043.595869541197</v>
      </c>
      <c r="BS187" s="99">
        <v>1934135.83563232</v>
      </c>
      <c r="BT187" s="99">
        <v>0</v>
      </c>
      <c r="BU187" s="99">
        <v>596810</v>
      </c>
      <c r="BV187" s="99">
        <v>573650.71181488002</v>
      </c>
      <c r="BW187" s="99">
        <v>0</v>
      </c>
      <c r="BX187" s="99">
        <v>3953.6099854111699</v>
      </c>
      <c r="BY187" s="99">
        <v>0</v>
      </c>
      <c r="BZ187" s="99">
        <v>0</v>
      </c>
      <c r="CA187" s="99">
        <v>9967.3142384290695</v>
      </c>
      <c r="CB187" s="99">
        <v>1207000.14173889</v>
      </c>
      <c r="CC187" s="99">
        <v>10342539.869140601</v>
      </c>
      <c r="CD187" s="99">
        <v>3139242.2068481399</v>
      </c>
      <c r="CE187" s="99">
        <v>130.870843006298</v>
      </c>
      <c r="CF187" s="99">
        <v>20431.6594555378</v>
      </c>
      <c r="CG187" s="99">
        <v>184887.35175705</v>
      </c>
      <c r="CH187" s="99">
        <v>0</v>
      </c>
      <c r="CI187" s="99">
        <v>10100.1748101711</v>
      </c>
      <c r="CJ187" s="99">
        <v>1225775.33601379</v>
      </c>
      <c r="CK187" s="99">
        <v>10518169.6066895</v>
      </c>
      <c r="CL187" s="99">
        <v>3173420.0463256799</v>
      </c>
      <c r="CM187" s="166">
        <v>11331.694538354899</v>
      </c>
      <c r="CN187" s="166">
        <v>1676940.08644104</v>
      </c>
      <c r="CO187" s="166">
        <v>12264059.3825684</v>
      </c>
      <c r="CP187" s="99">
        <v>3173420.0463256799</v>
      </c>
      <c r="CQ187" s="99">
        <v>0</v>
      </c>
      <c r="CR187" s="99">
        <v>0</v>
      </c>
      <c r="CS187" s="99">
        <v>0</v>
      </c>
      <c r="CT187" s="99">
        <v>0</v>
      </c>
      <c r="CU187" s="98">
        <v>6597.8009529569999</v>
      </c>
      <c r="CV187" s="98">
        <v>1349.5084920459999</v>
      </c>
      <c r="CW187" s="98">
        <v>1227431.8011944278</v>
      </c>
      <c r="CX187" s="98">
        <v>10527427.22089765</v>
      </c>
    </row>
    <row r="188" spans="1:102" x14ac:dyDescent="0.2">
      <c r="A188" s="98" t="s">
        <v>53</v>
      </c>
      <c r="B188" s="100">
        <v>43344</v>
      </c>
      <c r="C188" s="99">
        <v>0</v>
      </c>
      <c r="D188" s="99">
        <v>3363.3212506473101</v>
      </c>
      <c r="E188" s="99">
        <v>6869.0233606100101</v>
      </c>
      <c r="F188" s="99">
        <v>252.219357319176</v>
      </c>
      <c r="G188" s="99">
        <v>0</v>
      </c>
      <c r="H188" s="99">
        <v>0</v>
      </c>
      <c r="I188" s="99">
        <v>0</v>
      </c>
      <c r="J188" s="99">
        <v>1216.4646807611</v>
      </c>
      <c r="K188" s="99">
        <v>0</v>
      </c>
      <c r="L188" s="99">
        <v>423.80186992883699</v>
      </c>
      <c r="M188" s="99">
        <v>138.60985502228101</v>
      </c>
      <c r="N188" s="99">
        <v>5206.5185436606398</v>
      </c>
      <c r="O188" s="99">
        <v>0</v>
      </c>
      <c r="P188" s="99">
        <v>3320.12089926004</v>
      </c>
      <c r="Q188" s="99">
        <v>1141.7453505098799</v>
      </c>
      <c r="R188" s="99">
        <v>0</v>
      </c>
      <c r="S188" s="99">
        <v>19.205971269169801</v>
      </c>
      <c r="T188" s="99">
        <v>0</v>
      </c>
      <c r="U188" s="99">
        <v>1219.2788000851899</v>
      </c>
      <c r="V188" s="99">
        <v>0</v>
      </c>
      <c r="W188" s="99">
        <v>337099.00464248698</v>
      </c>
      <c r="X188" s="99">
        <v>871590.72746276902</v>
      </c>
      <c r="Y188" s="99">
        <v>588.46742412447895</v>
      </c>
      <c r="Z188" s="99">
        <v>0</v>
      </c>
      <c r="AA188" s="99">
        <v>0</v>
      </c>
      <c r="AB188" s="99">
        <v>0</v>
      </c>
      <c r="AC188" s="99">
        <v>435822.75132370001</v>
      </c>
      <c r="AD188" s="99">
        <v>0</v>
      </c>
      <c r="AE188" s="99">
        <v>10954.5264292955</v>
      </c>
      <c r="AF188" s="99">
        <v>17689.907274007801</v>
      </c>
      <c r="AG188" s="99">
        <v>659873.44168090797</v>
      </c>
      <c r="AH188" s="99">
        <v>0</v>
      </c>
      <c r="AI188" s="99">
        <v>336231.84084320097</v>
      </c>
      <c r="AJ188" s="99">
        <v>187546.30842971799</v>
      </c>
      <c r="AK188" s="99">
        <v>0</v>
      </c>
      <c r="AL188" s="99">
        <v>1982.4881657362</v>
      </c>
      <c r="AM188" s="99">
        <v>0</v>
      </c>
      <c r="AN188" s="99">
        <v>435723.72420883202</v>
      </c>
      <c r="AO188" s="99">
        <v>0</v>
      </c>
      <c r="AP188" s="99">
        <v>2906867.6060180701</v>
      </c>
      <c r="AQ188" s="99">
        <v>7400507.5925903302</v>
      </c>
      <c r="AR188" s="99">
        <v>4884.5317531228102</v>
      </c>
      <c r="AS188" s="99">
        <v>0</v>
      </c>
      <c r="AT188" s="99">
        <v>0</v>
      </c>
      <c r="AU188" s="99">
        <v>0</v>
      </c>
      <c r="AV188" s="99">
        <v>1738086.6651916499</v>
      </c>
      <c r="AW188" s="99">
        <v>0</v>
      </c>
      <c r="AX188" s="99">
        <v>94077.004232406602</v>
      </c>
      <c r="AY188" s="99">
        <v>155290.01197814901</v>
      </c>
      <c r="AZ188" s="99">
        <v>5559497.5730590802</v>
      </c>
      <c r="BA188" s="99">
        <v>0</v>
      </c>
      <c r="BB188" s="99">
        <v>2893328.53875732</v>
      </c>
      <c r="BC188" s="99">
        <v>1612870.7346191399</v>
      </c>
      <c r="BD188" s="99">
        <v>0</v>
      </c>
      <c r="BE188" s="99">
        <v>17016.1956026554</v>
      </c>
      <c r="BF188" s="99">
        <v>0</v>
      </c>
      <c r="BG188" s="99">
        <v>1737283.33137512</v>
      </c>
      <c r="BH188" s="99">
        <v>0</v>
      </c>
      <c r="BI188" s="99">
        <v>619332.96041870106</v>
      </c>
      <c r="BJ188" s="99">
        <v>2789818.7662658701</v>
      </c>
      <c r="BK188" s="99">
        <v>1334.3496369570501</v>
      </c>
      <c r="BL188" s="99">
        <v>0</v>
      </c>
      <c r="BM188" s="99">
        <v>0</v>
      </c>
      <c r="BN188" s="99">
        <v>0</v>
      </c>
      <c r="BO188" s="99">
        <v>0</v>
      </c>
      <c r="BP188" s="99">
        <v>0</v>
      </c>
      <c r="BQ188" s="99">
        <v>0</v>
      </c>
      <c r="BR188" s="99">
        <v>36594.503687858603</v>
      </c>
      <c r="BS188" s="99">
        <v>2162691.6273803702</v>
      </c>
      <c r="BT188" s="99">
        <v>0</v>
      </c>
      <c r="BU188" s="99">
        <v>555216</v>
      </c>
      <c r="BV188" s="99">
        <v>568672.18761444103</v>
      </c>
      <c r="BW188" s="99">
        <v>0</v>
      </c>
      <c r="BX188" s="99">
        <v>2876.8999905586202</v>
      </c>
      <c r="BY188" s="99">
        <v>0</v>
      </c>
      <c r="BZ188" s="99">
        <v>0</v>
      </c>
      <c r="CA188" s="99">
        <v>10194.742087602601</v>
      </c>
      <c r="CB188" s="99">
        <v>1205490.2900390599</v>
      </c>
      <c r="CC188" s="99">
        <v>10191052.5791016</v>
      </c>
      <c r="CD188" s="99">
        <v>3380759.0895080599</v>
      </c>
      <c r="CE188" s="99">
        <v>120.557311094366</v>
      </c>
      <c r="CF188" s="99">
        <v>20461.043012619</v>
      </c>
      <c r="CG188" s="99">
        <v>190797.226043701</v>
      </c>
      <c r="CH188" s="99">
        <v>0</v>
      </c>
      <c r="CI188" s="99">
        <v>10315.4889458418</v>
      </c>
      <c r="CJ188" s="99">
        <v>1226762.36805725</v>
      </c>
      <c r="CK188" s="99">
        <v>10381032.8529053</v>
      </c>
      <c r="CL188" s="99">
        <v>3414160.6001281701</v>
      </c>
      <c r="CM188" s="166">
        <v>11519.027062654501</v>
      </c>
      <c r="CN188" s="166">
        <v>1661015.04512024</v>
      </c>
      <c r="CO188" s="166">
        <v>12165572.5964355</v>
      </c>
      <c r="CP188" s="99">
        <v>3414160.6001281701</v>
      </c>
      <c r="CQ188" s="99">
        <v>0</v>
      </c>
      <c r="CR188" s="99">
        <v>0</v>
      </c>
      <c r="CS188" s="99">
        <v>0</v>
      </c>
      <c r="CT188" s="99">
        <v>0</v>
      </c>
      <c r="CU188" s="98">
        <v>6875.0020496039997</v>
      </c>
      <c r="CV188" s="98">
        <v>1331.348658953</v>
      </c>
      <c r="CW188" s="98">
        <v>1225951.333051679</v>
      </c>
      <c r="CX188" s="98">
        <v>10381849.805145301</v>
      </c>
    </row>
    <row r="189" spans="1:102" x14ac:dyDescent="0.2">
      <c r="A189" s="98" t="s">
        <v>53</v>
      </c>
      <c r="B189" s="100">
        <v>43435</v>
      </c>
      <c r="C189" s="99">
        <v>0</v>
      </c>
      <c r="D189" s="99">
        <v>3342.9146466255202</v>
      </c>
      <c r="E189" s="99">
        <v>6970.9395242929504</v>
      </c>
      <c r="F189" s="99">
        <v>347.71120839565998</v>
      </c>
      <c r="G189" s="99">
        <v>0</v>
      </c>
      <c r="H189" s="99">
        <v>0</v>
      </c>
      <c r="I189" s="99">
        <v>0</v>
      </c>
      <c r="J189" s="99">
        <v>1188.7868939340101</v>
      </c>
      <c r="K189" s="99">
        <v>0</v>
      </c>
      <c r="L189" s="99">
        <v>260.60448303073599</v>
      </c>
      <c r="M189" s="99">
        <v>123.837798020802</v>
      </c>
      <c r="N189" s="99">
        <v>5343.3395433425903</v>
      </c>
      <c r="O189" s="99">
        <v>0</v>
      </c>
      <c r="P189" s="99">
        <v>3325.2323958873699</v>
      </c>
      <c r="Q189" s="99">
        <v>1370.65160489082</v>
      </c>
      <c r="R189" s="99">
        <v>0</v>
      </c>
      <c r="S189" s="99">
        <v>18.752017393941099</v>
      </c>
      <c r="T189" s="99">
        <v>0</v>
      </c>
      <c r="U189" s="99">
        <v>1177.8703723251799</v>
      </c>
      <c r="V189" s="99">
        <v>0</v>
      </c>
      <c r="W189" s="99">
        <v>333695.195388794</v>
      </c>
      <c r="X189" s="99">
        <v>873017.01780700695</v>
      </c>
      <c r="Y189" s="99">
        <v>8290.8501480817795</v>
      </c>
      <c r="Z189" s="99">
        <v>0</v>
      </c>
      <c r="AA189" s="99">
        <v>0</v>
      </c>
      <c r="AB189" s="99">
        <v>0</v>
      </c>
      <c r="AC189" s="99">
        <v>418735.67255783099</v>
      </c>
      <c r="AD189" s="99">
        <v>0</v>
      </c>
      <c r="AE189" s="99">
        <v>15668.714294314401</v>
      </c>
      <c r="AF189" s="99">
        <v>13443.1679106951</v>
      </c>
      <c r="AG189" s="99">
        <v>661060.60654449498</v>
      </c>
      <c r="AH189" s="99">
        <v>0</v>
      </c>
      <c r="AI189" s="99">
        <v>329666.00563049299</v>
      </c>
      <c r="AJ189" s="99">
        <v>191635.58646392799</v>
      </c>
      <c r="AK189" s="99">
        <v>0</v>
      </c>
      <c r="AL189" s="99">
        <v>2526.3630404770402</v>
      </c>
      <c r="AM189" s="99">
        <v>0</v>
      </c>
      <c r="AN189" s="99">
        <v>418363.90449142503</v>
      </c>
      <c r="AO189" s="99">
        <v>0</v>
      </c>
      <c r="AP189" s="99">
        <v>2914050.1824340802</v>
      </c>
      <c r="AQ189" s="99">
        <v>7458657.85656738</v>
      </c>
      <c r="AR189" s="99">
        <v>77430.351156234698</v>
      </c>
      <c r="AS189" s="99">
        <v>0</v>
      </c>
      <c r="AT189" s="99">
        <v>0</v>
      </c>
      <c r="AU189" s="99">
        <v>0</v>
      </c>
      <c r="AV189" s="99">
        <v>1670991.0623931901</v>
      </c>
      <c r="AW189" s="99">
        <v>0</v>
      </c>
      <c r="AX189" s="99">
        <v>145718.194454193</v>
      </c>
      <c r="AY189" s="99">
        <v>116164.20835494999</v>
      </c>
      <c r="AZ189" s="99">
        <v>5654307.8444213904</v>
      </c>
      <c r="BA189" s="99">
        <v>0</v>
      </c>
      <c r="BB189" s="99">
        <v>2860733.4268493699</v>
      </c>
      <c r="BC189" s="99">
        <v>1667692.33894348</v>
      </c>
      <c r="BD189" s="99">
        <v>0</v>
      </c>
      <c r="BE189" s="99">
        <v>23271.230402946501</v>
      </c>
      <c r="BF189" s="99">
        <v>0</v>
      </c>
      <c r="BG189" s="99">
        <v>1665127.26379395</v>
      </c>
      <c r="BH189" s="99">
        <v>0</v>
      </c>
      <c r="BI189" s="99">
        <v>618613.02582550002</v>
      </c>
      <c r="BJ189" s="99">
        <v>3044866.90905762</v>
      </c>
      <c r="BK189" s="99">
        <v>17756.815993785902</v>
      </c>
      <c r="BL189" s="99">
        <v>0</v>
      </c>
      <c r="BM189" s="99">
        <v>0</v>
      </c>
      <c r="BN189" s="99">
        <v>0</v>
      </c>
      <c r="BO189" s="99">
        <v>0</v>
      </c>
      <c r="BP189" s="99">
        <v>0</v>
      </c>
      <c r="BQ189" s="99">
        <v>0</v>
      </c>
      <c r="BR189" s="99">
        <v>30003.577447891199</v>
      </c>
      <c r="BS189" s="99">
        <v>2428861.7420043899</v>
      </c>
      <c r="BT189" s="99">
        <v>0</v>
      </c>
      <c r="BU189" s="99">
        <v>611763.489997864</v>
      </c>
      <c r="BV189" s="99">
        <v>571248.77097320603</v>
      </c>
      <c r="BW189" s="99">
        <v>0</v>
      </c>
      <c r="BX189" s="99">
        <v>3944.96998459101</v>
      </c>
      <c r="BY189" s="99">
        <v>0</v>
      </c>
      <c r="BZ189" s="99">
        <v>0</v>
      </c>
      <c r="CA189" s="99">
        <v>10402.282055735601</v>
      </c>
      <c r="CB189" s="99">
        <v>1220449.54354858</v>
      </c>
      <c r="CC189" s="99">
        <v>10453109.4063721</v>
      </c>
      <c r="CD189" s="99">
        <v>3612671.7751770001</v>
      </c>
      <c r="CE189" s="99">
        <v>125.432824224234</v>
      </c>
      <c r="CF189" s="99">
        <v>20721.950594425201</v>
      </c>
      <c r="CG189" s="99">
        <v>185695.74446487401</v>
      </c>
      <c r="CH189" s="99">
        <v>0</v>
      </c>
      <c r="CI189" s="99">
        <v>10527.365127921101</v>
      </c>
      <c r="CJ189" s="99">
        <v>1241422.15786743</v>
      </c>
      <c r="CK189" s="99">
        <v>10646661.1168213</v>
      </c>
      <c r="CL189" s="99">
        <v>3646858.3316040002</v>
      </c>
      <c r="CM189" s="166">
        <v>11700.952001214</v>
      </c>
      <c r="CN189" s="166">
        <v>1653255.9633331301</v>
      </c>
      <c r="CO189" s="166">
        <v>12314326.8271484</v>
      </c>
      <c r="CP189" s="99">
        <v>3646858.3316040002</v>
      </c>
      <c r="CQ189" s="99">
        <v>0</v>
      </c>
      <c r="CR189" s="99">
        <v>0</v>
      </c>
      <c r="CS189" s="99">
        <v>0</v>
      </c>
      <c r="CT189" s="99">
        <v>0</v>
      </c>
      <c r="CU189" s="98">
        <v>7077.5367217209996</v>
      </c>
      <c r="CV189" s="98">
        <v>1304.597582479</v>
      </c>
      <c r="CW189" s="98">
        <v>1241171.4941430052</v>
      </c>
      <c r="CX189" s="98">
        <v>10638805.150836974</v>
      </c>
    </row>
    <row r="190" spans="1:102" x14ac:dyDescent="0.2">
      <c r="A190" s="98" t="s">
        <v>53</v>
      </c>
      <c r="B190" s="100">
        <v>43525</v>
      </c>
      <c r="C190" s="99">
        <v>0</v>
      </c>
      <c r="D190" s="99">
        <v>3410.5102011263398</v>
      </c>
      <c r="E190" s="99">
        <v>6965.4627802371997</v>
      </c>
      <c r="F190" s="99">
        <v>351.62206150591402</v>
      </c>
      <c r="G190" s="99">
        <v>0</v>
      </c>
      <c r="H190" s="99">
        <v>0</v>
      </c>
      <c r="I190" s="99">
        <v>0</v>
      </c>
      <c r="J190" s="99">
        <v>1209.8812645375699</v>
      </c>
      <c r="K190" s="99">
        <v>0</v>
      </c>
      <c r="L190" s="99">
        <v>214.85236808843899</v>
      </c>
      <c r="M190" s="99">
        <v>132.462996510789</v>
      </c>
      <c r="N190" s="99">
        <v>5238.8205699324599</v>
      </c>
      <c r="O190" s="99">
        <v>0</v>
      </c>
      <c r="P190" s="99">
        <v>3260.7006450891499</v>
      </c>
      <c r="Q190" s="99">
        <v>1377.2094886452001</v>
      </c>
      <c r="R190" s="99">
        <v>0</v>
      </c>
      <c r="S190" s="99">
        <v>15.4947269783588</v>
      </c>
      <c r="T190" s="99">
        <v>0</v>
      </c>
      <c r="U190" s="99">
        <v>1209.3311619758599</v>
      </c>
      <c r="V190" s="99">
        <v>0</v>
      </c>
      <c r="W190" s="99">
        <v>331586.50364303601</v>
      </c>
      <c r="X190" s="99">
        <v>853006.87128448498</v>
      </c>
      <c r="Y190" s="99">
        <v>9550.7881224155408</v>
      </c>
      <c r="Z190" s="99">
        <v>0</v>
      </c>
      <c r="AA190" s="99">
        <v>0</v>
      </c>
      <c r="AB190" s="99">
        <v>0</v>
      </c>
      <c r="AC190" s="99">
        <v>426286.09071731602</v>
      </c>
      <c r="AD190" s="99">
        <v>0</v>
      </c>
      <c r="AE190" s="99">
        <v>7625.6463489532498</v>
      </c>
      <c r="AF190" s="99">
        <v>12997.086607337</v>
      </c>
      <c r="AG190" s="99">
        <v>664295.78157043504</v>
      </c>
      <c r="AH190" s="99">
        <v>0</v>
      </c>
      <c r="AI190" s="99">
        <v>327061.02399444598</v>
      </c>
      <c r="AJ190" s="99">
        <v>193486.06040763899</v>
      </c>
      <c r="AK190" s="99">
        <v>0</v>
      </c>
      <c r="AL190" s="99">
        <v>1681.03812001646</v>
      </c>
      <c r="AM190" s="99">
        <v>0</v>
      </c>
      <c r="AN190" s="99">
        <v>426603.83672714198</v>
      </c>
      <c r="AO190" s="99">
        <v>0</v>
      </c>
      <c r="AP190" s="99">
        <v>2894674.6741638202</v>
      </c>
      <c r="AQ190" s="99">
        <v>7373210.3968505897</v>
      </c>
      <c r="AR190" s="99">
        <v>86425.866575241103</v>
      </c>
      <c r="AS190" s="99">
        <v>0</v>
      </c>
      <c r="AT190" s="99">
        <v>0</v>
      </c>
      <c r="AU190" s="99">
        <v>0</v>
      </c>
      <c r="AV190" s="99">
        <v>1705331.6766967799</v>
      </c>
      <c r="AW190" s="99">
        <v>0</v>
      </c>
      <c r="AX190" s="99">
        <v>70835.502207755999</v>
      </c>
      <c r="AY190" s="99">
        <v>114697.854270935</v>
      </c>
      <c r="AZ190" s="99">
        <v>5625591.0216674795</v>
      </c>
      <c r="BA190" s="99">
        <v>0</v>
      </c>
      <c r="BB190" s="99">
        <v>2850049.6351318401</v>
      </c>
      <c r="BC190" s="99">
        <v>1707580.16798401</v>
      </c>
      <c r="BD190" s="99">
        <v>0</v>
      </c>
      <c r="BE190" s="99">
        <v>15896.3303762674</v>
      </c>
      <c r="BF190" s="99">
        <v>0</v>
      </c>
      <c r="BG190" s="99">
        <v>1710008.75074768</v>
      </c>
      <c r="BH190" s="99">
        <v>0</v>
      </c>
      <c r="BI190" s="99">
        <v>632599.47004699695</v>
      </c>
      <c r="BJ190" s="99">
        <v>3539332.6124877902</v>
      </c>
      <c r="BK190" s="99">
        <v>20942.884848833099</v>
      </c>
      <c r="BL190" s="99">
        <v>0</v>
      </c>
      <c r="BM190" s="99">
        <v>0</v>
      </c>
      <c r="BN190" s="99">
        <v>0</v>
      </c>
      <c r="BO190" s="99">
        <v>0</v>
      </c>
      <c r="BP190" s="99">
        <v>0</v>
      </c>
      <c r="BQ190" s="99">
        <v>0</v>
      </c>
      <c r="BR190" s="99">
        <v>31331.2413733006</v>
      </c>
      <c r="BS190" s="99">
        <v>2990849.5619201702</v>
      </c>
      <c r="BT190" s="99">
        <v>0</v>
      </c>
      <c r="BU190" s="99">
        <v>619404</v>
      </c>
      <c r="BV190" s="99">
        <v>583164.44340515102</v>
      </c>
      <c r="BW190" s="99">
        <v>0</v>
      </c>
      <c r="BX190" s="99">
        <v>3262.0099867582298</v>
      </c>
      <c r="BY190" s="99">
        <v>0</v>
      </c>
      <c r="BZ190" s="99">
        <v>0</v>
      </c>
      <c r="CA190" s="99">
        <v>10309.9830198288</v>
      </c>
      <c r="CB190" s="99">
        <v>1179243.99543762</v>
      </c>
      <c r="CC190" s="99">
        <v>10230663.771972699</v>
      </c>
      <c r="CD190" s="99">
        <v>4203565.6928100605</v>
      </c>
      <c r="CE190" s="99">
        <v>132.67950684577201</v>
      </c>
      <c r="CF190" s="99">
        <v>20381.651035785701</v>
      </c>
      <c r="CG190" s="99">
        <v>188733.21096611</v>
      </c>
      <c r="CH190" s="99">
        <v>0</v>
      </c>
      <c r="CI190" s="99">
        <v>10440.1876006126</v>
      </c>
      <c r="CJ190" s="99">
        <v>1199823.4156341599</v>
      </c>
      <c r="CK190" s="99">
        <v>10424557.950073199</v>
      </c>
      <c r="CL190" s="99">
        <v>4235575.1423339797</v>
      </c>
      <c r="CM190" s="166">
        <v>11637.8305655718</v>
      </c>
      <c r="CN190" s="166">
        <v>1626942.3285980199</v>
      </c>
      <c r="CO190" s="166">
        <v>12108182.197509799</v>
      </c>
      <c r="CP190" s="99">
        <v>4235575.1423339797</v>
      </c>
      <c r="CQ190" s="99">
        <v>0</v>
      </c>
      <c r="CR190" s="99">
        <v>0</v>
      </c>
      <c r="CS190" s="99">
        <v>0</v>
      </c>
      <c r="CT190" s="99">
        <v>0</v>
      </c>
      <c r="CU190" s="98">
        <v>6875.7122494180003</v>
      </c>
      <c r="CV190" s="98">
        <v>1325.6136418379999</v>
      </c>
      <c r="CW190" s="98">
        <v>1199625.6464734056</v>
      </c>
      <c r="CX190" s="98">
        <v>10419396.982938809</v>
      </c>
    </row>
    <row r="191" spans="1:102" x14ac:dyDescent="0.2">
      <c r="A191" s="98" t="s">
        <v>53</v>
      </c>
      <c r="B191" s="100">
        <v>43617</v>
      </c>
      <c r="C191" s="99">
        <v>0</v>
      </c>
      <c r="D191" s="99">
        <v>3379.2821739614001</v>
      </c>
      <c r="E191" s="99">
        <v>6957.1342390775699</v>
      </c>
      <c r="F191" s="99">
        <v>379.237460341305</v>
      </c>
      <c r="G191" s="99">
        <v>0</v>
      </c>
      <c r="H191" s="99">
        <v>0</v>
      </c>
      <c r="I191" s="99">
        <v>0</v>
      </c>
      <c r="J191" s="99">
        <v>1227.6784554272899</v>
      </c>
      <c r="K191" s="99">
        <v>0</v>
      </c>
      <c r="L191" s="99">
        <v>459.54990883916599</v>
      </c>
      <c r="M191" s="99">
        <v>112.408446249552</v>
      </c>
      <c r="N191" s="99">
        <v>5286.6400360465104</v>
      </c>
      <c r="O191" s="99">
        <v>0</v>
      </c>
      <c r="P191" s="99">
        <v>3330.2305457890002</v>
      </c>
      <c r="Q191" s="99">
        <v>1241.19146092236</v>
      </c>
      <c r="R191" s="99">
        <v>0</v>
      </c>
      <c r="S191" s="99">
        <v>13.896544446819499</v>
      </c>
      <c r="T191" s="99">
        <v>0</v>
      </c>
      <c r="U191" s="99">
        <v>1236.26020082831</v>
      </c>
      <c r="V191" s="99">
        <v>0</v>
      </c>
      <c r="W191" s="99">
        <v>346706.06517410302</v>
      </c>
      <c r="X191" s="99">
        <v>778338.57131195103</v>
      </c>
      <c r="Y191" s="99">
        <v>6713.9940287470799</v>
      </c>
      <c r="Z191" s="99">
        <v>0</v>
      </c>
      <c r="AA191" s="99">
        <v>0</v>
      </c>
      <c r="AB191" s="99">
        <v>0</v>
      </c>
      <c r="AC191" s="99">
        <v>439579.52756118798</v>
      </c>
      <c r="AD191" s="99">
        <v>0</v>
      </c>
      <c r="AE191" s="99">
        <v>7146.3515599966004</v>
      </c>
      <c r="AF191" s="99">
        <v>12685.9889774323</v>
      </c>
      <c r="AG191" s="99">
        <v>587124.18676757801</v>
      </c>
      <c r="AH191" s="99">
        <v>0</v>
      </c>
      <c r="AI191" s="99">
        <v>318549.184661865</v>
      </c>
      <c r="AJ191" s="99">
        <v>172179.65624618501</v>
      </c>
      <c r="AK191" s="99">
        <v>0</v>
      </c>
      <c r="AL191" s="99">
        <v>1049.31850285828</v>
      </c>
      <c r="AM191" s="99">
        <v>0</v>
      </c>
      <c r="AN191" s="99">
        <v>439762.26686477702</v>
      </c>
      <c r="AO191" s="99">
        <v>0</v>
      </c>
      <c r="AP191" s="99">
        <v>3078506.2743530301</v>
      </c>
      <c r="AQ191" s="99">
        <v>6650146.5880737295</v>
      </c>
      <c r="AR191" s="99">
        <v>65411.7457542419</v>
      </c>
      <c r="AS191" s="99">
        <v>0</v>
      </c>
      <c r="AT191" s="99">
        <v>0</v>
      </c>
      <c r="AU191" s="99">
        <v>0</v>
      </c>
      <c r="AV191" s="99">
        <v>1761440.6012420701</v>
      </c>
      <c r="AW191" s="99">
        <v>0</v>
      </c>
      <c r="AX191" s="99">
        <v>62765.552125930801</v>
      </c>
      <c r="AY191" s="99">
        <v>115133.58394146001</v>
      </c>
      <c r="AZ191" s="99">
        <v>5028733.1185302697</v>
      </c>
      <c r="BA191" s="99">
        <v>0</v>
      </c>
      <c r="BB191" s="99">
        <v>2831248.7529296898</v>
      </c>
      <c r="BC191" s="99">
        <v>1521839.5083313</v>
      </c>
      <c r="BD191" s="99">
        <v>0</v>
      </c>
      <c r="BE191" s="99">
        <v>10074.348463177699</v>
      </c>
      <c r="BF191" s="99">
        <v>0</v>
      </c>
      <c r="BG191" s="99">
        <v>1763868.9370880099</v>
      </c>
      <c r="BH191" s="99">
        <v>0</v>
      </c>
      <c r="BI191" s="99">
        <v>637273.66793823196</v>
      </c>
      <c r="BJ191" s="99">
        <v>3528034.60238647</v>
      </c>
      <c r="BK191" s="99">
        <v>16233.442363858199</v>
      </c>
      <c r="BL191" s="99">
        <v>0</v>
      </c>
      <c r="BM191" s="99">
        <v>0</v>
      </c>
      <c r="BN191" s="99">
        <v>0</v>
      </c>
      <c r="BO191" s="99">
        <v>0</v>
      </c>
      <c r="BP191" s="99">
        <v>0</v>
      </c>
      <c r="BQ191" s="99">
        <v>0</v>
      </c>
      <c r="BR191" s="99">
        <v>27133.4349086285</v>
      </c>
      <c r="BS191" s="99">
        <v>3097971.86395264</v>
      </c>
      <c r="BT191" s="99">
        <v>0</v>
      </c>
      <c r="BU191" s="99">
        <v>596583.24370574998</v>
      </c>
      <c r="BV191" s="99">
        <v>526091.12577819801</v>
      </c>
      <c r="BW191" s="99">
        <v>0</v>
      </c>
      <c r="BX191" s="99">
        <v>2004.21808566153</v>
      </c>
      <c r="BY191" s="99">
        <v>0</v>
      </c>
      <c r="BZ191" s="99">
        <v>0</v>
      </c>
      <c r="CA191" s="99">
        <v>10355.0058157444</v>
      </c>
      <c r="CB191" s="99">
        <v>1118774.1500854499</v>
      </c>
      <c r="CC191" s="99">
        <v>9801368.52026367</v>
      </c>
      <c r="CD191" s="99">
        <v>4268662.3546752902</v>
      </c>
      <c r="CE191" s="99">
        <v>135.88453319296201</v>
      </c>
      <c r="CF191" s="99">
        <v>21890.3140134811</v>
      </c>
      <c r="CG191" s="99">
        <v>210944.37611007699</v>
      </c>
      <c r="CH191" s="99">
        <v>0</v>
      </c>
      <c r="CI191" s="99">
        <v>10493.326772451401</v>
      </c>
      <c r="CJ191" s="99">
        <v>1139530.1828002899</v>
      </c>
      <c r="CK191" s="99">
        <v>9998255.4989013709</v>
      </c>
      <c r="CL191" s="99">
        <v>4302359.3832397498</v>
      </c>
      <c r="CM191" s="166">
        <v>11727.387251853899</v>
      </c>
      <c r="CN191" s="166">
        <v>1591031.31286621</v>
      </c>
      <c r="CO191" s="166">
        <v>11753921.8717041</v>
      </c>
      <c r="CP191" s="99">
        <v>4302359.3832397498</v>
      </c>
      <c r="CQ191" s="99">
        <v>0</v>
      </c>
      <c r="CR191" s="99">
        <v>0</v>
      </c>
      <c r="CS191" s="99">
        <v>0</v>
      </c>
      <c r="CT191" s="99">
        <v>0</v>
      </c>
      <c r="CU191" s="98">
        <v>6931.4738320169999</v>
      </c>
      <c r="CV191" s="98">
        <v>1352.8636371729999</v>
      </c>
      <c r="CW191" s="98">
        <v>1140664.4640989311</v>
      </c>
      <c r="CX191" s="98">
        <v>10012312.896373747</v>
      </c>
    </row>
    <row r="192" spans="1:102" x14ac:dyDescent="0.2">
      <c r="A192" s="98" t="s">
        <v>53</v>
      </c>
      <c r="B192" s="100">
        <v>43709</v>
      </c>
      <c r="C192" s="99">
        <v>0</v>
      </c>
      <c r="D192" s="99">
        <v>3403.34982898831</v>
      </c>
      <c r="E192" s="99">
        <v>5543.0017172694197</v>
      </c>
      <c r="F192" s="99">
        <v>277.481441758573</v>
      </c>
      <c r="G192" s="99">
        <v>0</v>
      </c>
      <c r="H192" s="99">
        <v>0</v>
      </c>
      <c r="I192" s="99">
        <v>0</v>
      </c>
      <c r="J192" s="99">
        <v>1239.5016788989301</v>
      </c>
      <c r="K192" s="99">
        <v>0</v>
      </c>
      <c r="L192" s="99">
        <v>47.661659826524598</v>
      </c>
      <c r="M192" s="99">
        <v>118.388075203635</v>
      </c>
      <c r="N192" s="99">
        <v>4095.9099918603902</v>
      </c>
      <c r="O192" s="99">
        <v>0</v>
      </c>
      <c r="P192" s="99">
        <v>3344.9415749907498</v>
      </c>
      <c r="Q192" s="99">
        <v>1302.1571607440701</v>
      </c>
      <c r="R192" s="99">
        <v>0</v>
      </c>
      <c r="S192" s="99">
        <v>10.6461179710459</v>
      </c>
      <c r="T192" s="99">
        <v>0</v>
      </c>
      <c r="U192" s="99">
        <v>1242.4371484667099</v>
      </c>
      <c r="V192" s="99">
        <v>0</v>
      </c>
      <c r="W192" s="99">
        <v>339732.276248932</v>
      </c>
      <c r="X192" s="99">
        <v>809938.26412200904</v>
      </c>
      <c r="Y192" s="99">
        <v>6528.79401677847</v>
      </c>
      <c r="Z192" s="99">
        <v>0</v>
      </c>
      <c r="AA192" s="99">
        <v>0</v>
      </c>
      <c r="AB192" s="99">
        <v>0</v>
      </c>
      <c r="AC192" s="99">
        <v>450411.21410369902</v>
      </c>
      <c r="AD192" s="99">
        <v>0</v>
      </c>
      <c r="AE192" s="99">
        <v>8809.3166997432709</v>
      </c>
      <c r="AF192" s="99">
        <v>13668.066654324501</v>
      </c>
      <c r="AG192" s="99">
        <v>616336.94789886498</v>
      </c>
      <c r="AH192" s="99">
        <v>0</v>
      </c>
      <c r="AI192" s="99">
        <v>335750.103099823</v>
      </c>
      <c r="AJ192" s="99">
        <v>179935.988044739</v>
      </c>
      <c r="AK192" s="99">
        <v>0</v>
      </c>
      <c r="AL192" s="99">
        <v>818.53051829338096</v>
      </c>
      <c r="AM192" s="99">
        <v>0</v>
      </c>
      <c r="AN192" s="99">
        <v>450223.311302185</v>
      </c>
      <c r="AO192" s="99">
        <v>0</v>
      </c>
      <c r="AP192" s="99">
        <v>2959475.9931335398</v>
      </c>
      <c r="AQ192" s="99">
        <v>7036943.29724121</v>
      </c>
      <c r="AR192" s="99">
        <v>53342.546971797899</v>
      </c>
      <c r="AS192" s="99">
        <v>0</v>
      </c>
      <c r="AT192" s="99">
        <v>0</v>
      </c>
      <c r="AU192" s="99">
        <v>0</v>
      </c>
      <c r="AV192" s="99">
        <v>1817102.75958252</v>
      </c>
      <c r="AW192" s="99">
        <v>0</v>
      </c>
      <c r="AX192" s="99">
        <v>76393.270584106402</v>
      </c>
      <c r="AY192" s="99">
        <v>122096.369852066</v>
      </c>
      <c r="AZ192" s="99">
        <v>5299178.86364746</v>
      </c>
      <c r="BA192" s="99">
        <v>0</v>
      </c>
      <c r="BB192" s="99">
        <v>2923986.8124389602</v>
      </c>
      <c r="BC192" s="99">
        <v>1585577.2330779999</v>
      </c>
      <c r="BD192" s="99">
        <v>0</v>
      </c>
      <c r="BE192" s="99">
        <v>7365.3716699481001</v>
      </c>
      <c r="BF192" s="99">
        <v>0</v>
      </c>
      <c r="BG192" s="99">
        <v>1815353.7165069601</v>
      </c>
      <c r="BH192" s="99">
        <v>0</v>
      </c>
      <c r="BI192" s="99">
        <v>635659.53007507301</v>
      </c>
      <c r="BJ192" s="99">
        <v>2126672.4844055199</v>
      </c>
      <c r="BK192" s="99">
        <v>15305.408332586299</v>
      </c>
      <c r="BL192" s="99">
        <v>0</v>
      </c>
      <c r="BM192" s="99">
        <v>0</v>
      </c>
      <c r="BN192" s="99">
        <v>0</v>
      </c>
      <c r="BO192" s="99">
        <v>0</v>
      </c>
      <c r="BP192" s="99">
        <v>0</v>
      </c>
      <c r="BQ192" s="99">
        <v>0</v>
      </c>
      <c r="BR192" s="99">
        <v>29491.268818378401</v>
      </c>
      <c r="BS192" s="99">
        <v>1526222.8958740199</v>
      </c>
      <c r="BT192" s="99">
        <v>0</v>
      </c>
      <c r="BU192" s="99">
        <v>560851.56256866502</v>
      </c>
      <c r="BV192" s="99">
        <v>538757.51280212402</v>
      </c>
      <c r="BW192" s="99">
        <v>0</v>
      </c>
      <c r="BX192" s="99">
        <v>1213.6416091620899</v>
      </c>
      <c r="BY192" s="99">
        <v>0</v>
      </c>
      <c r="BZ192" s="99">
        <v>0</v>
      </c>
      <c r="CA192" s="99">
        <v>8898.5265616178494</v>
      </c>
      <c r="CB192" s="99">
        <v>1147664.5259857201</v>
      </c>
      <c r="CC192" s="99">
        <v>9866648.4309081994</v>
      </c>
      <c r="CD192" s="99">
        <v>2701671.1572570801</v>
      </c>
      <c r="CE192" s="99">
        <v>147.246570121497</v>
      </c>
      <c r="CF192" s="99">
        <v>23364.7771515846</v>
      </c>
      <c r="CG192" s="99">
        <v>213224.41012764</v>
      </c>
      <c r="CH192" s="99">
        <v>0</v>
      </c>
      <c r="CI192" s="99">
        <v>9048.2227123975808</v>
      </c>
      <c r="CJ192" s="99">
        <v>1171838.33100891</v>
      </c>
      <c r="CK192" s="99">
        <v>10086250.4257813</v>
      </c>
      <c r="CL192" s="99">
        <v>2736894.8392944299</v>
      </c>
      <c r="CM192" s="166">
        <v>10287.526625156401</v>
      </c>
      <c r="CN192" s="166">
        <v>1619674.51828003</v>
      </c>
      <c r="CO192" s="166">
        <v>11960222.5159912</v>
      </c>
      <c r="CP192" s="99">
        <v>2736894.8392944299</v>
      </c>
      <c r="CQ192" s="99">
        <v>0</v>
      </c>
      <c r="CR192" s="99">
        <v>0</v>
      </c>
      <c r="CS192" s="99">
        <v>0</v>
      </c>
      <c r="CT192" s="99">
        <v>0</v>
      </c>
      <c r="CU192" s="98">
        <v>5541.618255976</v>
      </c>
      <c r="CV192" s="98">
        <v>1376.2276999989999</v>
      </c>
      <c r="CW192" s="98">
        <v>1171029.3031373047</v>
      </c>
      <c r="CX192" s="98">
        <v>10079872.841035839</v>
      </c>
    </row>
    <row r="193" spans="1:102" x14ac:dyDescent="0.2">
      <c r="A193" s="98" t="s">
        <v>53</v>
      </c>
      <c r="B193" s="100">
        <v>43800</v>
      </c>
      <c r="C193" s="99">
        <v>0</v>
      </c>
      <c r="D193" s="99">
        <v>3447.02044859529</v>
      </c>
      <c r="E193" s="99">
        <v>4638.9198178648903</v>
      </c>
      <c r="F193" s="99">
        <v>62.964760198723503</v>
      </c>
      <c r="G193" s="99">
        <v>0</v>
      </c>
      <c r="H193" s="99">
        <v>0</v>
      </c>
      <c r="I193" s="99">
        <v>0</v>
      </c>
      <c r="J193" s="99">
        <v>1292.7493200451099</v>
      </c>
      <c r="K193" s="99">
        <v>0</v>
      </c>
      <c r="L193" s="99">
        <v>60.664397112093901</v>
      </c>
      <c r="M193" s="99">
        <v>99.918791192583697</v>
      </c>
      <c r="N193" s="99">
        <v>3653.8358547687499</v>
      </c>
      <c r="O193" s="99">
        <v>0</v>
      </c>
      <c r="P193" s="99">
        <v>3417.9282806217702</v>
      </c>
      <c r="Q193" s="99">
        <v>962.71130867302395</v>
      </c>
      <c r="R193" s="99">
        <v>0</v>
      </c>
      <c r="S193" s="99">
        <v>9.0730071902507898</v>
      </c>
      <c r="T193" s="99">
        <v>0</v>
      </c>
      <c r="U193" s="99">
        <v>1275.3378402292699</v>
      </c>
      <c r="V193" s="99">
        <v>0</v>
      </c>
      <c r="W193" s="99">
        <v>342769.72449493402</v>
      </c>
      <c r="X193" s="99">
        <v>712128.67984771705</v>
      </c>
      <c r="Y193" s="99">
        <v>857.46202401071798</v>
      </c>
      <c r="Z193" s="99">
        <v>0</v>
      </c>
      <c r="AA193" s="99">
        <v>0</v>
      </c>
      <c r="AB193" s="99">
        <v>0</v>
      </c>
      <c r="AC193" s="99">
        <v>462552.67223739601</v>
      </c>
      <c r="AD193" s="99">
        <v>0</v>
      </c>
      <c r="AE193" s="99">
        <v>7649.8644109368297</v>
      </c>
      <c r="AF193" s="99">
        <v>15491.127003669701</v>
      </c>
      <c r="AG193" s="99">
        <v>545842.76593017601</v>
      </c>
      <c r="AH193" s="99">
        <v>0</v>
      </c>
      <c r="AI193" s="99">
        <v>335545.51386642503</v>
      </c>
      <c r="AJ193" s="99">
        <v>153629.769220352</v>
      </c>
      <c r="AK193" s="99">
        <v>0</v>
      </c>
      <c r="AL193" s="99">
        <v>1273.2655038088601</v>
      </c>
      <c r="AM193" s="99">
        <v>0</v>
      </c>
      <c r="AN193" s="99">
        <v>462055.81453323399</v>
      </c>
      <c r="AO193" s="99">
        <v>0</v>
      </c>
      <c r="AP193" s="99">
        <v>3048375.5217590299</v>
      </c>
      <c r="AQ193" s="99">
        <v>6198982.2781982403</v>
      </c>
      <c r="AR193" s="99">
        <v>10921.673822283699</v>
      </c>
      <c r="AS193" s="99">
        <v>0</v>
      </c>
      <c r="AT193" s="99">
        <v>0</v>
      </c>
      <c r="AU193" s="99">
        <v>0</v>
      </c>
      <c r="AV193" s="99">
        <v>1888984.53147888</v>
      </c>
      <c r="AW193" s="99">
        <v>0</v>
      </c>
      <c r="AX193" s="99">
        <v>66464.592927932696</v>
      </c>
      <c r="AY193" s="99">
        <v>145117.916862488</v>
      </c>
      <c r="AZ193" s="99">
        <v>4777239.8486328097</v>
      </c>
      <c r="BA193" s="99">
        <v>0</v>
      </c>
      <c r="BB193" s="99">
        <v>2954093.2108459501</v>
      </c>
      <c r="BC193" s="99">
        <v>1363296.12255859</v>
      </c>
      <c r="BD193" s="99">
        <v>0</v>
      </c>
      <c r="BE193" s="99">
        <v>12657.018019676199</v>
      </c>
      <c r="BF193" s="99">
        <v>0</v>
      </c>
      <c r="BG193" s="99">
        <v>1880328.57089233</v>
      </c>
      <c r="BH193" s="99">
        <v>0</v>
      </c>
      <c r="BI193" s="99">
        <v>642282.73574066197</v>
      </c>
      <c r="BJ193" s="99">
        <v>1959255.33277893</v>
      </c>
      <c r="BK193" s="99">
        <v>1760.9253432303699</v>
      </c>
      <c r="BL193" s="99">
        <v>0</v>
      </c>
      <c r="BM193" s="99">
        <v>0</v>
      </c>
      <c r="BN193" s="99">
        <v>0</v>
      </c>
      <c r="BO193" s="99">
        <v>0</v>
      </c>
      <c r="BP193" s="99">
        <v>0</v>
      </c>
      <c r="BQ193" s="99">
        <v>0</v>
      </c>
      <c r="BR193" s="99">
        <v>28711.4429841042</v>
      </c>
      <c r="BS193" s="99">
        <v>1455774.5674896201</v>
      </c>
      <c r="BT193" s="99">
        <v>0</v>
      </c>
      <c r="BU193" s="99">
        <v>624043.45483398403</v>
      </c>
      <c r="BV193" s="99">
        <v>467191.63505554199</v>
      </c>
      <c r="BW193" s="99">
        <v>0</v>
      </c>
      <c r="BX193" s="99">
        <v>2024.30635024607</v>
      </c>
      <c r="BY193" s="99">
        <v>0</v>
      </c>
      <c r="BZ193" s="99">
        <v>0</v>
      </c>
      <c r="CA193" s="99">
        <v>8190.1864824891099</v>
      </c>
      <c r="CB193" s="99">
        <v>1068644.0016784701</v>
      </c>
      <c r="CC193" s="99">
        <v>9332936.49682617</v>
      </c>
      <c r="CD193" s="99">
        <v>2589518.5047607399</v>
      </c>
      <c r="CE193" s="99">
        <v>153.74601119384201</v>
      </c>
      <c r="CF193" s="99">
        <v>24238.293648719799</v>
      </c>
      <c r="CG193" s="99">
        <v>236220.29084205601</v>
      </c>
      <c r="CH193" s="99">
        <v>0</v>
      </c>
      <c r="CI193" s="99">
        <v>8342.2949916124307</v>
      </c>
      <c r="CJ193" s="99">
        <v>1093208.2987670901</v>
      </c>
      <c r="CK193" s="99">
        <v>9564407.3023681603</v>
      </c>
      <c r="CL193" s="99">
        <v>2628151.0162353502</v>
      </c>
      <c r="CM193" s="166">
        <v>9582.3704844713193</v>
      </c>
      <c r="CN193" s="166">
        <v>1544066.4061279299</v>
      </c>
      <c r="CO193" s="166">
        <v>11416037.779785199</v>
      </c>
      <c r="CP193" s="99">
        <v>2628151.0162353502</v>
      </c>
      <c r="CQ193" s="99">
        <v>0</v>
      </c>
      <c r="CR193" s="99">
        <v>0</v>
      </c>
      <c r="CS193" s="99">
        <v>0</v>
      </c>
      <c r="CT193" s="99">
        <v>0</v>
      </c>
      <c r="CU193" s="98">
        <v>4733.2137719539996</v>
      </c>
      <c r="CV193" s="98">
        <v>1439.656496333</v>
      </c>
      <c r="CW193" s="98">
        <v>1092882.2953271898</v>
      </c>
      <c r="CX193" s="98">
        <v>9569156.7876682263</v>
      </c>
    </row>
    <row r="194" spans="1:102" x14ac:dyDescent="0.2">
      <c r="A194" s="98" t="s">
        <v>54</v>
      </c>
      <c r="B194" s="100">
        <v>38047</v>
      </c>
      <c r="C194" s="99">
        <v>0</v>
      </c>
      <c r="D194" s="99">
        <v>575.89326702803396</v>
      </c>
      <c r="E194" s="99">
        <v>648.470339737833</v>
      </c>
      <c r="F194" s="99">
        <v>1.1079252949857601</v>
      </c>
      <c r="G194" s="99">
        <v>0</v>
      </c>
      <c r="H194" s="99">
        <v>0</v>
      </c>
      <c r="I194" s="99">
        <v>0</v>
      </c>
      <c r="J194" s="99">
        <v>0.97695898299571104</v>
      </c>
      <c r="K194" s="99">
        <v>0</v>
      </c>
      <c r="L194" s="99">
        <v>513.55335795134295</v>
      </c>
      <c r="M194" s="99">
        <v>11.368014307925501</v>
      </c>
      <c r="N194" s="99">
        <v>105.487429674715</v>
      </c>
      <c r="O194" s="99">
        <v>0</v>
      </c>
      <c r="P194" s="99">
        <v>0</v>
      </c>
      <c r="Q194" s="99">
        <v>536.64542035013403</v>
      </c>
      <c r="R194" s="99">
        <v>0</v>
      </c>
      <c r="S194" s="99">
        <v>0</v>
      </c>
      <c r="T194" s="99">
        <v>22.135166165884598</v>
      </c>
      <c r="U194" s="99">
        <v>216.989951426163</v>
      </c>
      <c r="V194" s="99">
        <v>0</v>
      </c>
      <c r="W194" s="99">
        <v>59913.6994781494</v>
      </c>
      <c r="X194" s="99">
        <v>115537.329791069</v>
      </c>
      <c r="Y194" s="99">
        <v>17.597570121986799</v>
      </c>
      <c r="Z194" s="99">
        <v>0</v>
      </c>
      <c r="AA194" s="99">
        <v>0</v>
      </c>
      <c r="AB194" s="99">
        <v>0</v>
      </c>
      <c r="AC194" s="99">
        <v>31.2465851278976</v>
      </c>
      <c r="AD194" s="99">
        <v>0</v>
      </c>
      <c r="AE194" s="99">
        <v>47570.982832908601</v>
      </c>
      <c r="AF194" s="99">
        <v>1457.5721620172301</v>
      </c>
      <c r="AG194" s="99">
        <v>23186.423135518999</v>
      </c>
      <c r="AH194" s="99">
        <v>0</v>
      </c>
      <c r="AI194" s="99">
        <v>0</v>
      </c>
      <c r="AJ194" s="99">
        <v>92362.209608078003</v>
      </c>
      <c r="AK194" s="99">
        <v>0</v>
      </c>
      <c r="AL194" s="99">
        <v>0</v>
      </c>
      <c r="AM194" s="99">
        <v>3956.9829109013099</v>
      </c>
      <c r="AN194" s="99">
        <v>79509.771716117903</v>
      </c>
      <c r="AO194" s="99">
        <v>0</v>
      </c>
      <c r="AP194" s="99">
        <v>375271.94475936901</v>
      </c>
      <c r="AQ194" s="99">
        <v>704027.50599670399</v>
      </c>
      <c r="AR194" s="99">
        <v>503.89347977936302</v>
      </c>
      <c r="AS194" s="99">
        <v>0</v>
      </c>
      <c r="AT194" s="99">
        <v>0</v>
      </c>
      <c r="AU194" s="99">
        <v>0</v>
      </c>
      <c r="AV194" s="99">
        <v>72.119674875401003</v>
      </c>
      <c r="AW194" s="99">
        <v>0</v>
      </c>
      <c r="AX194" s="99">
        <v>304834.96933364897</v>
      </c>
      <c r="AY194" s="99">
        <v>8129.8823398351697</v>
      </c>
      <c r="AZ194" s="99">
        <v>138918.31327247599</v>
      </c>
      <c r="BA194" s="99">
        <v>0</v>
      </c>
      <c r="BB194" s="99">
        <v>0</v>
      </c>
      <c r="BC194" s="99">
        <v>561644.15986633301</v>
      </c>
      <c r="BD194" s="99">
        <v>0</v>
      </c>
      <c r="BE194" s="99">
        <v>0</v>
      </c>
      <c r="BF194" s="99">
        <v>21952.1398253441</v>
      </c>
      <c r="BG194" s="99">
        <v>183424.43316078201</v>
      </c>
      <c r="BH194" s="99">
        <v>0</v>
      </c>
      <c r="BI194" s="99">
        <v>3718.7790542840999</v>
      </c>
      <c r="BJ194" s="99">
        <v>244197.32856178301</v>
      </c>
      <c r="BK194" s="99">
        <v>0</v>
      </c>
      <c r="BL194" s="99">
        <v>0</v>
      </c>
      <c r="BM194" s="99">
        <v>0</v>
      </c>
      <c r="BN194" s="99">
        <v>0</v>
      </c>
      <c r="BO194" s="99">
        <v>0</v>
      </c>
      <c r="BP194" s="99">
        <v>0</v>
      </c>
      <c r="BQ194" s="99">
        <v>0</v>
      </c>
      <c r="BR194" s="99">
        <v>1825.4220718592401</v>
      </c>
      <c r="BS194" s="99">
        <v>49452.520744800597</v>
      </c>
      <c r="BT194" s="99">
        <v>0</v>
      </c>
      <c r="BU194" s="99">
        <v>0</v>
      </c>
      <c r="BV194" s="99">
        <v>196516.22097969099</v>
      </c>
      <c r="BW194" s="99">
        <v>0</v>
      </c>
      <c r="BX194" s="99">
        <v>0</v>
      </c>
      <c r="BY194" s="99">
        <v>0</v>
      </c>
      <c r="BZ194" s="99">
        <v>0</v>
      </c>
      <c r="CA194" s="99">
        <v>1230.2607905417699</v>
      </c>
      <c r="CB194" s="99">
        <v>178827.29237937901</v>
      </c>
      <c r="CC194" s="99">
        <v>1065637.7276306199</v>
      </c>
      <c r="CD194" s="99">
        <v>253927.26070404099</v>
      </c>
      <c r="CE194" s="99">
        <v>21.6244685167912</v>
      </c>
      <c r="CF194" s="99">
        <v>3845.1991326510902</v>
      </c>
      <c r="CG194" s="99">
        <v>21336.563798666</v>
      </c>
      <c r="CH194" s="99">
        <v>0</v>
      </c>
      <c r="CI194" s="99">
        <v>1253.5001460313799</v>
      </c>
      <c r="CJ194" s="99">
        <v>182568.474365234</v>
      </c>
      <c r="CK194" s="99">
        <v>1088817.5203247101</v>
      </c>
      <c r="CL194" s="99">
        <v>253658.54120063799</v>
      </c>
      <c r="CM194" s="166">
        <v>1470.49541822076</v>
      </c>
      <c r="CN194" s="166">
        <v>258289.50354385399</v>
      </c>
      <c r="CO194" s="166">
        <v>1278469.4662323</v>
      </c>
      <c r="CP194" s="99">
        <v>253658.54120063799</v>
      </c>
      <c r="CQ194" s="99">
        <v>0</v>
      </c>
      <c r="CR194" s="99">
        <v>0</v>
      </c>
      <c r="CS194" s="99">
        <v>0</v>
      </c>
      <c r="CT194" s="99">
        <v>0</v>
      </c>
      <c r="CU194" s="98">
        <v>885.53238942799999</v>
      </c>
      <c r="CV194" s="98">
        <v>0.97633785900000003</v>
      </c>
      <c r="CW194" s="98">
        <v>182672.4915120301</v>
      </c>
      <c r="CX194" s="98">
        <v>1086974.2914292859</v>
      </c>
    </row>
    <row r="195" spans="1:102" x14ac:dyDescent="0.2">
      <c r="A195" s="98" t="s">
        <v>54</v>
      </c>
      <c r="B195" s="100">
        <v>38139</v>
      </c>
      <c r="C195" s="99">
        <v>0</v>
      </c>
      <c r="D195" s="99">
        <v>599.70074949413504</v>
      </c>
      <c r="E195" s="99">
        <v>642.47813801467396</v>
      </c>
      <c r="F195" s="99">
        <v>1.5279342809954</v>
      </c>
      <c r="G195" s="99">
        <v>0</v>
      </c>
      <c r="H195" s="99">
        <v>0</v>
      </c>
      <c r="I195" s="99">
        <v>0</v>
      </c>
      <c r="J195" s="99">
        <v>16.290200418792701</v>
      </c>
      <c r="K195" s="99">
        <v>0</v>
      </c>
      <c r="L195" s="99">
        <v>583.71817608922697</v>
      </c>
      <c r="M195" s="99">
        <v>12.9316254468868</v>
      </c>
      <c r="N195" s="99">
        <v>109.86234154365999</v>
      </c>
      <c r="O195" s="99">
        <v>0</v>
      </c>
      <c r="P195" s="99">
        <v>0</v>
      </c>
      <c r="Q195" s="99">
        <v>532.98300935327995</v>
      </c>
      <c r="R195" s="99">
        <v>0</v>
      </c>
      <c r="S195" s="99">
        <v>0</v>
      </c>
      <c r="T195" s="99">
        <v>19.420891677495099</v>
      </c>
      <c r="U195" s="99">
        <v>216.027377752587</v>
      </c>
      <c r="V195" s="99">
        <v>0</v>
      </c>
      <c r="W195" s="99">
        <v>57834.843255043001</v>
      </c>
      <c r="X195" s="99">
        <v>116453.004792213</v>
      </c>
      <c r="Y195" s="99">
        <v>19.2255482438486</v>
      </c>
      <c r="Z195" s="99">
        <v>0</v>
      </c>
      <c r="AA195" s="99">
        <v>0</v>
      </c>
      <c r="AB195" s="99">
        <v>0</v>
      </c>
      <c r="AC195" s="99">
        <v>4472.5420488715199</v>
      </c>
      <c r="AD195" s="99">
        <v>0</v>
      </c>
      <c r="AE195" s="99">
        <v>65333.515528678901</v>
      </c>
      <c r="AF195" s="99">
        <v>1286.50471137464</v>
      </c>
      <c r="AG195" s="99">
        <v>24022.002423286402</v>
      </c>
      <c r="AH195" s="99">
        <v>0</v>
      </c>
      <c r="AI195" s="99">
        <v>0</v>
      </c>
      <c r="AJ195" s="99">
        <v>90930.255763053894</v>
      </c>
      <c r="AK195" s="99">
        <v>0</v>
      </c>
      <c r="AL195" s="99">
        <v>0</v>
      </c>
      <c r="AM195" s="99">
        <v>3765.2752773165698</v>
      </c>
      <c r="AN195" s="99">
        <v>77756.691343307495</v>
      </c>
      <c r="AO195" s="99">
        <v>0</v>
      </c>
      <c r="AP195" s="99">
        <v>352081.68616104103</v>
      </c>
      <c r="AQ195" s="99">
        <v>713828.88998413098</v>
      </c>
      <c r="AR195" s="99">
        <v>460.317669119686</v>
      </c>
      <c r="AS195" s="99">
        <v>0</v>
      </c>
      <c r="AT195" s="99">
        <v>0</v>
      </c>
      <c r="AU195" s="99">
        <v>0</v>
      </c>
      <c r="AV195" s="99">
        <v>11202.2799819708</v>
      </c>
      <c r="AW195" s="99">
        <v>0</v>
      </c>
      <c r="AX195" s="99">
        <v>353948.02577590902</v>
      </c>
      <c r="AY195" s="99">
        <v>7582.46943795681</v>
      </c>
      <c r="AZ195" s="99">
        <v>147615.19776153599</v>
      </c>
      <c r="BA195" s="99">
        <v>0</v>
      </c>
      <c r="BB195" s="99">
        <v>0</v>
      </c>
      <c r="BC195" s="99">
        <v>559203.14461517299</v>
      </c>
      <c r="BD195" s="99">
        <v>0</v>
      </c>
      <c r="BE195" s="99">
        <v>0</v>
      </c>
      <c r="BF195" s="99">
        <v>21567.724892616301</v>
      </c>
      <c r="BG195" s="99">
        <v>180940.207382202</v>
      </c>
      <c r="BH195" s="99">
        <v>0</v>
      </c>
      <c r="BI195" s="99">
        <v>4529.4884158372897</v>
      </c>
      <c r="BJ195" s="99">
        <v>248216.708917618</v>
      </c>
      <c r="BK195" s="99">
        <v>0</v>
      </c>
      <c r="BL195" s="99">
        <v>0</v>
      </c>
      <c r="BM195" s="99">
        <v>0</v>
      </c>
      <c r="BN195" s="99">
        <v>0</v>
      </c>
      <c r="BO195" s="99">
        <v>0</v>
      </c>
      <c r="BP195" s="99">
        <v>0</v>
      </c>
      <c r="BQ195" s="99">
        <v>0</v>
      </c>
      <c r="BR195" s="99">
        <v>1915.0702071040901</v>
      </c>
      <c r="BS195" s="99">
        <v>53175.807185649901</v>
      </c>
      <c r="BT195" s="99">
        <v>0</v>
      </c>
      <c r="BU195" s="99">
        <v>0</v>
      </c>
      <c r="BV195" s="99">
        <v>200182.810441971</v>
      </c>
      <c r="BW195" s="99">
        <v>0</v>
      </c>
      <c r="BX195" s="99">
        <v>0</v>
      </c>
      <c r="BY195" s="99">
        <v>0</v>
      </c>
      <c r="BZ195" s="99">
        <v>0</v>
      </c>
      <c r="CA195" s="99">
        <v>1240.1808361113101</v>
      </c>
      <c r="CB195" s="99">
        <v>173539.021900177</v>
      </c>
      <c r="CC195" s="99">
        <v>1070053.8322753899</v>
      </c>
      <c r="CD195" s="99">
        <v>251063.813602448</v>
      </c>
      <c r="CE195" s="99">
        <v>23.030300564831101</v>
      </c>
      <c r="CF195" s="99">
        <v>4390.0325029492396</v>
      </c>
      <c r="CG195" s="99">
        <v>24375.450279712699</v>
      </c>
      <c r="CH195" s="99">
        <v>0</v>
      </c>
      <c r="CI195" s="99">
        <v>1264.44887642562</v>
      </c>
      <c r="CJ195" s="99">
        <v>177848.85781860401</v>
      </c>
      <c r="CK195" s="99">
        <v>1096126.88546753</v>
      </c>
      <c r="CL195" s="99">
        <v>251443.64696121201</v>
      </c>
      <c r="CM195" s="166">
        <v>1481.3263663053499</v>
      </c>
      <c r="CN195" s="166">
        <v>255382.27560424799</v>
      </c>
      <c r="CO195" s="166">
        <v>1273291.52189636</v>
      </c>
      <c r="CP195" s="99">
        <v>251443.64696121201</v>
      </c>
      <c r="CQ195" s="99">
        <v>0</v>
      </c>
      <c r="CR195" s="99">
        <v>0</v>
      </c>
      <c r="CS195" s="99">
        <v>0</v>
      </c>
      <c r="CT195" s="99">
        <v>0</v>
      </c>
      <c r="CU195" s="98">
        <v>863.31234868000001</v>
      </c>
      <c r="CV195" s="98">
        <v>20.419686291000001</v>
      </c>
      <c r="CW195" s="98">
        <v>177929.05440312624</v>
      </c>
      <c r="CX195" s="98">
        <v>1094429.2825551026</v>
      </c>
    </row>
    <row r="196" spans="1:102" x14ac:dyDescent="0.2">
      <c r="A196" s="98" t="s">
        <v>54</v>
      </c>
      <c r="B196" s="100">
        <v>38231</v>
      </c>
      <c r="C196" s="99">
        <v>0</v>
      </c>
      <c r="D196" s="99">
        <v>642.74558185040996</v>
      </c>
      <c r="E196" s="99">
        <v>635.65171946585201</v>
      </c>
      <c r="F196" s="99">
        <v>1.2357771039969501</v>
      </c>
      <c r="G196" s="99">
        <v>0</v>
      </c>
      <c r="H196" s="99">
        <v>0</v>
      </c>
      <c r="I196" s="99">
        <v>0</v>
      </c>
      <c r="J196" s="99">
        <v>48.388165582902701</v>
      </c>
      <c r="K196" s="99">
        <v>0</v>
      </c>
      <c r="L196" s="99">
        <v>653.21467113494896</v>
      </c>
      <c r="M196" s="99">
        <v>12.443712180945999</v>
      </c>
      <c r="N196" s="99">
        <v>114.14606420137</v>
      </c>
      <c r="O196" s="99">
        <v>0</v>
      </c>
      <c r="P196" s="99">
        <v>0</v>
      </c>
      <c r="Q196" s="99">
        <v>545.07149099558603</v>
      </c>
      <c r="R196" s="99">
        <v>0</v>
      </c>
      <c r="S196" s="99">
        <v>0</v>
      </c>
      <c r="T196" s="99">
        <v>20.821502803824799</v>
      </c>
      <c r="U196" s="99">
        <v>230.88349848426901</v>
      </c>
      <c r="V196" s="99">
        <v>0</v>
      </c>
      <c r="W196" s="99">
        <v>60223.632999420202</v>
      </c>
      <c r="X196" s="99">
        <v>119934.71770668001</v>
      </c>
      <c r="Y196" s="99">
        <v>9.2913058239501005</v>
      </c>
      <c r="Z196" s="99">
        <v>0</v>
      </c>
      <c r="AA196" s="99">
        <v>0</v>
      </c>
      <c r="AB196" s="99">
        <v>0</v>
      </c>
      <c r="AC196" s="99">
        <v>12721.2125645876</v>
      </c>
      <c r="AD196" s="99">
        <v>0</v>
      </c>
      <c r="AE196" s="99">
        <v>62006.695816040003</v>
      </c>
      <c r="AF196" s="99">
        <v>1315.77828660607</v>
      </c>
      <c r="AG196" s="99">
        <v>25734.979343175899</v>
      </c>
      <c r="AH196" s="99">
        <v>0</v>
      </c>
      <c r="AI196" s="99">
        <v>0</v>
      </c>
      <c r="AJ196" s="99">
        <v>99376.631331443801</v>
      </c>
      <c r="AK196" s="99">
        <v>0</v>
      </c>
      <c r="AL196" s="99">
        <v>0</v>
      </c>
      <c r="AM196" s="99">
        <v>3925.3436191976102</v>
      </c>
      <c r="AN196" s="99">
        <v>80115.205918312102</v>
      </c>
      <c r="AO196" s="99">
        <v>0</v>
      </c>
      <c r="AP196" s="99">
        <v>374343.14924621599</v>
      </c>
      <c r="AQ196" s="99">
        <v>759998.32029724098</v>
      </c>
      <c r="AR196" s="99">
        <v>73.143155807629199</v>
      </c>
      <c r="AS196" s="99">
        <v>0</v>
      </c>
      <c r="AT196" s="99">
        <v>0</v>
      </c>
      <c r="AU196" s="99">
        <v>0</v>
      </c>
      <c r="AV196" s="99">
        <v>31112.334258794799</v>
      </c>
      <c r="AW196" s="99">
        <v>0</v>
      </c>
      <c r="AX196" s="99">
        <v>382847.79812240601</v>
      </c>
      <c r="AY196" s="99">
        <v>8152.0084679126703</v>
      </c>
      <c r="AZ196" s="99">
        <v>162444.04502105701</v>
      </c>
      <c r="BA196" s="99">
        <v>0</v>
      </c>
      <c r="BB196" s="99">
        <v>0</v>
      </c>
      <c r="BC196" s="99">
        <v>634368.08625793504</v>
      </c>
      <c r="BD196" s="99">
        <v>0</v>
      </c>
      <c r="BE196" s="99">
        <v>0</v>
      </c>
      <c r="BF196" s="99">
        <v>23617.800904512402</v>
      </c>
      <c r="BG196" s="99">
        <v>194555.83476066601</v>
      </c>
      <c r="BH196" s="99">
        <v>0</v>
      </c>
      <c r="BI196" s="99">
        <v>6799.3575435876801</v>
      </c>
      <c r="BJ196" s="99">
        <v>264757.83803558402</v>
      </c>
      <c r="BK196" s="99">
        <v>0</v>
      </c>
      <c r="BL196" s="99">
        <v>0</v>
      </c>
      <c r="BM196" s="99">
        <v>0</v>
      </c>
      <c r="BN196" s="99">
        <v>0</v>
      </c>
      <c r="BO196" s="99">
        <v>0</v>
      </c>
      <c r="BP196" s="99">
        <v>0</v>
      </c>
      <c r="BQ196" s="99">
        <v>0</v>
      </c>
      <c r="BR196" s="99">
        <v>2292.6669335961301</v>
      </c>
      <c r="BS196" s="99">
        <v>57161.329793930097</v>
      </c>
      <c r="BT196" s="99">
        <v>0</v>
      </c>
      <c r="BU196" s="99">
        <v>0</v>
      </c>
      <c r="BV196" s="99">
        <v>212449.550405502</v>
      </c>
      <c r="BW196" s="99">
        <v>0</v>
      </c>
      <c r="BX196" s="99">
        <v>0</v>
      </c>
      <c r="BY196" s="99">
        <v>0</v>
      </c>
      <c r="BZ196" s="99">
        <v>0</v>
      </c>
      <c r="CA196" s="99">
        <v>1284.4606634229399</v>
      </c>
      <c r="CB196" s="99">
        <v>179267.93245506301</v>
      </c>
      <c r="CC196" s="99">
        <v>1146612.46182251</v>
      </c>
      <c r="CD196" s="99">
        <v>268632.20152282697</v>
      </c>
      <c r="CE196" s="99">
        <v>25.065465868916402</v>
      </c>
      <c r="CF196" s="99">
        <v>5566.1432147622099</v>
      </c>
      <c r="CG196" s="99">
        <v>34315.786652088202</v>
      </c>
      <c r="CH196" s="99">
        <v>0</v>
      </c>
      <c r="CI196" s="99">
        <v>1306.0901692807699</v>
      </c>
      <c r="CJ196" s="99">
        <v>184825.58197784401</v>
      </c>
      <c r="CK196" s="99">
        <v>1178984.49749756</v>
      </c>
      <c r="CL196" s="99">
        <v>270501.31337356602</v>
      </c>
      <c r="CM196" s="166">
        <v>1532.41580601037</v>
      </c>
      <c r="CN196" s="166">
        <v>271450.26208877598</v>
      </c>
      <c r="CO196" s="166">
        <v>1381568.60842896</v>
      </c>
      <c r="CP196" s="99">
        <v>270501.31337356602</v>
      </c>
      <c r="CQ196" s="99">
        <v>0</v>
      </c>
      <c r="CR196" s="99">
        <v>0</v>
      </c>
      <c r="CS196" s="99">
        <v>0</v>
      </c>
      <c r="CT196" s="99">
        <v>0</v>
      </c>
      <c r="CU196" s="98">
        <v>840.670758234</v>
      </c>
      <c r="CV196" s="98">
        <v>53.232607291000001</v>
      </c>
      <c r="CW196" s="98">
        <v>184834.07566982522</v>
      </c>
      <c r="CX196" s="98">
        <v>1180928.2484745982</v>
      </c>
    </row>
    <row r="197" spans="1:102" x14ac:dyDescent="0.2">
      <c r="A197" s="98" t="s">
        <v>54</v>
      </c>
      <c r="B197" s="100">
        <v>38322</v>
      </c>
      <c r="C197" s="99">
        <v>0</v>
      </c>
      <c r="D197" s="99">
        <v>678.37157264351799</v>
      </c>
      <c r="E197" s="99">
        <v>625.531970255077</v>
      </c>
      <c r="F197" s="99">
        <v>2.0466130369750299</v>
      </c>
      <c r="G197" s="99">
        <v>0</v>
      </c>
      <c r="H197" s="99">
        <v>0</v>
      </c>
      <c r="I197" s="99">
        <v>0</v>
      </c>
      <c r="J197" s="99">
        <v>81.967153542675106</v>
      </c>
      <c r="K197" s="99">
        <v>0</v>
      </c>
      <c r="L197" s="99">
        <v>681.65746885538101</v>
      </c>
      <c r="M197" s="99">
        <v>11.3345557058929</v>
      </c>
      <c r="N197" s="99">
        <v>121.597975717857</v>
      </c>
      <c r="O197" s="99">
        <v>0</v>
      </c>
      <c r="P197" s="99">
        <v>0</v>
      </c>
      <c r="Q197" s="99">
        <v>514.770582921803</v>
      </c>
      <c r="R197" s="99">
        <v>0</v>
      </c>
      <c r="S197" s="99">
        <v>0</v>
      </c>
      <c r="T197" s="99">
        <v>20.6597733118106</v>
      </c>
      <c r="U197" s="99">
        <v>254.41452588699801</v>
      </c>
      <c r="V197" s="99">
        <v>0</v>
      </c>
      <c r="W197" s="99">
        <v>67134.477958679199</v>
      </c>
      <c r="X197" s="99">
        <v>117106.470567703</v>
      </c>
      <c r="Y197" s="99">
        <v>38.370115756988497</v>
      </c>
      <c r="Z197" s="99">
        <v>0</v>
      </c>
      <c r="AA197" s="99">
        <v>0</v>
      </c>
      <c r="AB197" s="99">
        <v>0</v>
      </c>
      <c r="AC197" s="99">
        <v>28066.460093736601</v>
      </c>
      <c r="AD197" s="99">
        <v>0</v>
      </c>
      <c r="AE197" s="99">
        <v>64821.0581693649</v>
      </c>
      <c r="AF197" s="99">
        <v>1009.4129567444299</v>
      </c>
      <c r="AG197" s="99">
        <v>26580.613985776901</v>
      </c>
      <c r="AH197" s="99">
        <v>0</v>
      </c>
      <c r="AI197" s="99">
        <v>0</v>
      </c>
      <c r="AJ197" s="99">
        <v>91226.559133529707</v>
      </c>
      <c r="AK197" s="99">
        <v>0</v>
      </c>
      <c r="AL197" s="99">
        <v>0</v>
      </c>
      <c r="AM197" s="99">
        <v>3695.55647695065</v>
      </c>
      <c r="AN197" s="99">
        <v>93306.997351646394</v>
      </c>
      <c r="AO197" s="99">
        <v>0</v>
      </c>
      <c r="AP197" s="99">
        <v>414369.22592926002</v>
      </c>
      <c r="AQ197" s="99">
        <v>745367.70826721203</v>
      </c>
      <c r="AR197" s="99">
        <v>669.77783109992697</v>
      </c>
      <c r="AS197" s="99">
        <v>0</v>
      </c>
      <c r="AT197" s="99">
        <v>0</v>
      </c>
      <c r="AU197" s="99">
        <v>0</v>
      </c>
      <c r="AV197" s="99">
        <v>67501.716650009199</v>
      </c>
      <c r="AW197" s="99">
        <v>0</v>
      </c>
      <c r="AX197" s="99">
        <v>433241.24019622803</v>
      </c>
      <c r="AY197" s="99">
        <v>6363.7714313864699</v>
      </c>
      <c r="AZ197" s="99">
        <v>169268.22465515099</v>
      </c>
      <c r="BA197" s="99">
        <v>0</v>
      </c>
      <c r="BB197" s="99">
        <v>0</v>
      </c>
      <c r="BC197" s="99">
        <v>580273.96705627395</v>
      </c>
      <c r="BD197" s="99">
        <v>0</v>
      </c>
      <c r="BE197" s="99">
        <v>0</v>
      </c>
      <c r="BF197" s="99">
        <v>23059.870564460802</v>
      </c>
      <c r="BG197" s="99">
        <v>218518.41045188901</v>
      </c>
      <c r="BH197" s="99">
        <v>0</v>
      </c>
      <c r="BI197" s="99">
        <v>6704.9240921139699</v>
      </c>
      <c r="BJ197" s="99">
        <v>259166.02431869501</v>
      </c>
      <c r="BK197" s="99">
        <v>0</v>
      </c>
      <c r="BL197" s="99">
        <v>0</v>
      </c>
      <c r="BM197" s="99">
        <v>0</v>
      </c>
      <c r="BN197" s="99">
        <v>0</v>
      </c>
      <c r="BO197" s="99">
        <v>0</v>
      </c>
      <c r="BP197" s="99">
        <v>0</v>
      </c>
      <c r="BQ197" s="99">
        <v>0</v>
      </c>
      <c r="BR197" s="99">
        <v>1597.6682985126999</v>
      </c>
      <c r="BS197" s="99">
        <v>59074.336602210999</v>
      </c>
      <c r="BT197" s="99">
        <v>0</v>
      </c>
      <c r="BU197" s="99">
        <v>0</v>
      </c>
      <c r="BV197" s="99">
        <v>202264.26176643401</v>
      </c>
      <c r="BW197" s="99">
        <v>0</v>
      </c>
      <c r="BX197" s="99">
        <v>0</v>
      </c>
      <c r="BY197" s="99">
        <v>0</v>
      </c>
      <c r="BZ197" s="99">
        <v>0</v>
      </c>
      <c r="CA197" s="99">
        <v>1293.3493907749701</v>
      </c>
      <c r="CB197" s="99">
        <v>182866.65756034901</v>
      </c>
      <c r="CC197" s="99">
        <v>1158180.90765381</v>
      </c>
      <c r="CD197" s="99">
        <v>264347.32543945301</v>
      </c>
      <c r="CE197" s="99">
        <v>26.1862510268111</v>
      </c>
      <c r="CF197" s="99">
        <v>5044.0280176997203</v>
      </c>
      <c r="CG197" s="99">
        <v>32315.527683496501</v>
      </c>
      <c r="CH197" s="99">
        <v>0</v>
      </c>
      <c r="CI197" s="99">
        <v>1320.09658202529</v>
      </c>
      <c r="CJ197" s="99">
        <v>188037.04903221101</v>
      </c>
      <c r="CK197" s="99">
        <v>1188336.75567627</v>
      </c>
      <c r="CL197" s="99">
        <v>266007.48508453398</v>
      </c>
      <c r="CM197" s="166">
        <v>1576.3453592210999</v>
      </c>
      <c r="CN197" s="166">
        <v>279269.69171524001</v>
      </c>
      <c r="CO197" s="166">
        <v>1397351.4451141399</v>
      </c>
      <c r="CP197" s="99">
        <v>266007.48508453398</v>
      </c>
      <c r="CQ197" s="99">
        <v>0</v>
      </c>
      <c r="CR197" s="99">
        <v>0</v>
      </c>
      <c r="CS197" s="99">
        <v>0</v>
      </c>
      <c r="CT197" s="99">
        <v>0</v>
      </c>
      <c r="CU197" s="98">
        <v>811.00515651199999</v>
      </c>
      <c r="CV197" s="98">
        <v>90.087380410999998</v>
      </c>
      <c r="CW197" s="98">
        <v>187910.68557804872</v>
      </c>
      <c r="CX197" s="98">
        <v>1190496.4353373065</v>
      </c>
    </row>
    <row r="198" spans="1:102" x14ac:dyDescent="0.2">
      <c r="A198" s="98" t="s">
        <v>54</v>
      </c>
      <c r="B198" s="100">
        <v>38412</v>
      </c>
      <c r="C198" s="99">
        <v>0</v>
      </c>
      <c r="D198" s="99">
        <v>645.557676628232</v>
      </c>
      <c r="E198" s="99">
        <v>620.97319100797199</v>
      </c>
      <c r="F198" s="99">
        <v>2.1879202599811798</v>
      </c>
      <c r="G198" s="99">
        <v>0</v>
      </c>
      <c r="H198" s="99">
        <v>0</v>
      </c>
      <c r="I198" s="99">
        <v>0</v>
      </c>
      <c r="J198" s="99">
        <v>117.90533778257701</v>
      </c>
      <c r="K198" s="99">
        <v>0</v>
      </c>
      <c r="L198" s="99">
        <v>578.69907961040701</v>
      </c>
      <c r="M198" s="99">
        <v>15.424694496905399</v>
      </c>
      <c r="N198" s="99">
        <v>121.600922161713</v>
      </c>
      <c r="O198" s="99">
        <v>0</v>
      </c>
      <c r="P198" s="99">
        <v>0</v>
      </c>
      <c r="Q198" s="99">
        <v>501.06173780187999</v>
      </c>
      <c r="R198" s="99">
        <v>0</v>
      </c>
      <c r="S198" s="99">
        <v>0</v>
      </c>
      <c r="T198" s="99">
        <v>19.1378085338511</v>
      </c>
      <c r="U198" s="99">
        <v>263.947023153305</v>
      </c>
      <c r="V198" s="99">
        <v>0</v>
      </c>
      <c r="W198" s="99">
        <v>57384.698936939203</v>
      </c>
      <c r="X198" s="99">
        <v>116909.405653954</v>
      </c>
      <c r="Y198" s="99">
        <v>31.091822151793199</v>
      </c>
      <c r="Z198" s="99">
        <v>0</v>
      </c>
      <c r="AA198" s="99">
        <v>0</v>
      </c>
      <c r="AB198" s="99">
        <v>0</v>
      </c>
      <c r="AC198" s="99">
        <v>43516.576213836699</v>
      </c>
      <c r="AD198" s="99">
        <v>0</v>
      </c>
      <c r="AE198" s="99">
        <v>44596.365516185797</v>
      </c>
      <c r="AF198" s="99">
        <v>2140.73386242986</v>
      </c>
      <c r="AG198" s="99">
        <v>26906.765731334701</v>
      </c>
      <c r="AH198" s="99">
        <v>0</v>
      </c>
      <c r="AI198" s="99">
        <v>0</v>
      </c>
      <c r="AJ198" s="99">
        <v>91080.503945350603</v>
      </c>
      <c r="AK198" s="99">
        <v>0</v>
      </c>
      <c r="AL198" s="99">
        <v>0</v>
      </c>
      <c r="AM198" s="99">
        <v>3570.8671317100502</v>
      </c>
      <c r="AN198" s="99">
        <v>99942.553437233</v>
      </c>
      <c r="AO198" s="99">
        <v>0</v>
      </c>
      <c r="AP198" s="99">
        <v>373157.00522613502</v>
      </c>
      <c r="AQ198" s="99">
        <v>748953.04242706299</v>
      </c>
      <c r="AR198" s="99">
        <v>442.82244283333398</v>
      </c>
      <c r="AS198" s="99">
        <v>0</v>
      </c>
      <c r="AT198" s="99">
        <v>0</v>
      </c>
      <c r="AU198" s="99">
        <v>0</v>
      </c>
      <c r="AV198" s="99">
        <v>103387.748208046</v>
      </c>
      <c r="AW198" s="99">
        <v>0</v>
      </c>
      <c r="AX198" s="99">
        <v>295161.99782562302</v>
      </c>
      <c r="AY198" s="99">
        <v>13563.883676171299</v>
      </c>
      <c r="AZ198" s="99">
        <v>169076.17776489299</v>
      </c>
      <c r="BA198" s="99">
        <v>0</v>
      </c>
      <c r="BB198" s="99">
        <v>0</v>
      </c>
      <c r="BC198" s="99">
        <v>582968.02420043899</v>
      </c>
      <c r="BD198" s="99">
        <v>0</v>
      </c>
      <c r="BE198" s="99">
        <v>0</v>
      </c>
      <c r="BF198" s="99">
        <v>21819.735257387201</v>
      </c>
      <c r="BG198" s="99">
        <v>238605.183242798</v>
      </c>
      <c r="BH198" s="99">
        <v>0</v>
      </c>
      <c r="BI198" s="99">
        <v>8829.6283679008502</v>
      </c>
      <c r="BJ198" s="99">
        <v>258230.75931930501</v>
      </c>
      <c r="BK198" s="99">
        <v>0</v>
      </c>
      <c r="BL198" s="99">
        <v>0</v>
      </c>
      <c r="BM198" s="99">
        <v>0</v>
      </c>
      <c r="BN198" s="99">
        <v>0</v>
      </c>
      <c r="BO198" s="99">
        <v>0</v>
      </c>
      <c r="BP198" s="99">
        <v>0</v>
      </c>
      <c r="BQ198" s="99">
        <v>0</v>
      </c>
      <c r="BR198" s="99">
        <v>3466.6827804148202</v>
      </c>
      <c r="BS198" s="99">
        <v>59783.066215992003</v>
      </c>
      <c r="BT198" s="99">
        <v>0</v>
      </c>
      <c r="BU198" s="99">
        <v>0</v>
      </c>
      <c r="BV198" s="99">
        <v>203560.50945854199</v>
      </c>
      <c r="BW198" s="99">
        <v>0</v>
      </c>
      <c r="BX198" s="99">
        <v>0</v>
      </c>
      <c r="BY198" s="99">
        <v>0</v>
      </c>
      <c r="BZ198" s="99">
        <v>0</v>
      </c>
      <c r="CA198" s="99">
        <v>1272.63758181036</v>
      </c>
      <c r="CB198" s="99">
        <v>177245.91680336001</v>
      </c>
      <c r="CC198" s="99">
        <v>1109573.83872986</v>
      </c>
      <c r="CD198" s="99">
        <v>272510.744609833</v>
      </c>
      <c r="CE198" s="99">
        <v>25.700966927921399</v>
      </c>
      <c r="CF198" s="99">
        <v>4798.9321719407999</v>
      </c>
      <c r="CG198" s="99">
        <v>30218.668713569601</v>
      </c>
      <c r="CH198" s="99">
        <v>0</v>
      </c>
      <c r="CI198" s="99">
        <v>1299.84437015653</v>
      </c>
      <c r="CJ198" s="99">
        <v>181968.119991302</v>
      </c>
      <c r="CK198" s="99">
        <v>1140477.6696166999</v>
      </c>
      <c r="CL198" s="99">
        <v>273829.83604431199</v>
      </c>
      <c r="CM198" s="166">
        <v>1564.2855631560101</v>
      </c>
      <c r="CN198" s="166">
        <v>279199.97450256301</v>
      </c>
      <c r="CO198" s="166">
        <v>1386692.5134582501</v>
      </c>
      <c r="CP198" s="99">
        <v>273829.83604431199</v>
      </c>
      <c r="CQ198" s="99">
        <v>0</v>
      </c>
      <c r="CR198" s="99">
        <v>0</v>
      </c>
      <c r="CS198" s="99">
        <v>0</v>
      </c>
      <c r="CT198" s="99">
        <v>0</v>
      </c>
      <c r="CU198" s="98">
        <v>779.84221380600002</v>
      </c>
      <c r="CV198" s="98">
        <v>128.58036929599999</v>
      </c>
      <c r="CW198" s="98">
        <v>182044.84897530082</v>
      </c>
      <c r="CX198" s="98">
        <v>1139792.5074434297</v>
      </c>
    </row>
    <row r="199" spans="1:102" x14ac:dyDescent="0.2">
      <c r="A199" s="98" t="s">
        <v>54</v>
      </c>
      <c r="B199" s="100">
        <v>38504</v>
      </c>
      <c r="C199" s="99">
        <v>0</v>
      </c>
      <c r="D199" s="99">
        <v>503.171034123749</v>
      </c>
      <c r="E199" s="99">
        <v>633.91282742470503</v>
      </c>
      <c r="F199" s="99">
        <v>2.3253858949756299</v>
      </c>
      <c r="G199" s="99">
        <v>0</v>
      </c>
      <c r="H199" s="99">
        <v>0</v>
      </c>
      <c r="I199" s="99">
        <v>0</v>
      </c>
      <c r="J199" s="99">
        <v>141.15864356234701</v>
      </c>
      <c r="K199" s="99">
        <v>0</v>
      </c>
      <c r="L199" s="99">
        <v>44.784161990042797</v>
      </c>
      <c r="M199" s="99">
        <v>7.5770446509704898</v>
      </c>
      <c r="N199" s="99">
        <v>117.445221093483</v>
      </c>
      <c r="O199" s="99">
        <v>0</v>
      </c>
      <c r="P199" s="99">
        <v>0</v>
      </c>
      <c r="Q199" s="99">
        <v>964.10839667916298</v>
      </c>
      <c r="R199" s="99">
        <v>0</v>
      </c>
      <c r="S199" s="99">
        <v>0</v>
      </c>
      <c r="T199" s="99">
        <v>19.300864201271899</v>
      </c>
      <c r="U199" s="99">
        <v>275.65401913598203</v>
      </c>
      <c r="V199" s="99">
        <v>0</v>
      </c>
      <c r="W199" s="99">
        <v>44213.986336708098</v>
      </c>
      <c r="X199" s="99">
        <v>114221.29836273201</v>
      </c>
      <c r="Y199" s="99">
        <v>61.750505047850297</v>
      </c>
      <c r="Z199" s="99">
        <v>0</v>
      </c>
      <c r="AA199" s="99">
        <v>0</v>
      </c>
      <c r="AB199" s="99">
        <v>0</v>
      </c>
      <c r="AC199" s="99">
        <v>54054.268313407898</v>
      </c>
      <c r="AD199" s="99">
        <v>0</v>
      </c>
      <c r="AE199" s="99">
        <v>2206.8405190706299</v>
      </c>
      <c r="AF199" s="99">
        <v>983.39331686496701</v>
      </c>
      <c r="AG199" s="99">
        <v>25035.0842778683</v>
      </c>
      <c r="AH199" s="99">
        <v>0</v>
      </c>
      <c r="AI199" s="99">
        <v>0</v>
      </c>
      <c r="AJ199" s="99">
        <v>129031.636725426</v>
      </c>
      <c r="AK199" s="99">
        <v>0</v>
      </c>
      <c r="AL199" s="99">
        <v>0</v>
      </c>
      <c r="AM199" s="99">
        <v>4102.3313675522804</v>
      </c>
      <c r="AN199" s="99">
        <v>104360.11077594799</v>
      </c>
      <c r="AO199" s="99">
        <v>0</v>
      </c>
      <c r="AP199" s="99">
        <v>305085.15007400501</v>
      </c>
      <c r="AQ199" s="99">
        <v>736591.98191833496</v>
      </c>
      <c r="AR199" s="99">
        <v>1085.51925584674</v>
      </c>
      <c r="AS199" s="99">
        <v>0</v>
      </c>
      <c r="AT199" s="99">
        <v>0</v>
      </c>
      <c r="AU199" s="99">
        <v>0</v>
      </c>
      <c r="AV199" s="99">
        <v>131662.92138671901</v>
      </c>
      <c r="AW199" s="99">
        <v>0</v>
      </c>
      <c r="AX199" s="99">
        <v>14596.856899857499</v>
      </c>
      <c r="AY199" s="99">
        <v>6813.70976233482</v>
      </c>
      <c r="AZ199" s="99">
        <v>160840.29601097101</v>
      </c>
      <c r="BA199" s="99">
        <v>0</v>
      </c>
      <c r="BB199" s="99">
        <v>0</v>
      </c>
      <c r="BC199" s="99">
        <v>855011.98033904994</v>
      </c>
      <c r="BD199" s="99">
        <v>0</v>
      </c>
      <c r="BE199" s="99">
        <v>0</v>
      </c>
      <c r="BF199" s="99">
        <v>26315.163635492299</v>
      </c>
      <c r="BG199" s="99">
        <v>252025.09363174401</v>
      </c>
      <c r="BH199" s="99">
        <v>0</v>
      </c>
      <c r="BI199" s="99">
        <v>47317.248450279199</v>
      </c>
      <c r="BJ199" s="99">
        <v>256643.48855972299</v>
      </c>
      <c r="BK199" s="99">
        <v>0</v>
      </c>
      <c r="BL199" s="99">
        <v>0</v>
      </c>
      <c r="BM199" s="99">
        <v>0</v>
      </c>
      <c r="BN199" s="99">
        <v>0</v>
      </c>
      <c r="BO199" s="99">
        <v>0</v>
      </c>
      <c r="BP199" s="99">
        <v>0</v>
      </c>
      <c r="BQ199" s="99">
        <v>0</v>
      </c>
      <c r="BR199" s="99">
        <v>1013.70481179655</v>
      </c>
      <c r="BS199" s="99">
        <v>57873.766757488302</v>
      </c>
      <c r="BT199" s="99">
        <v>0</v>
      </c>
      <c r="BU199" s="99">
        <v>0</v>
      </c>
      <c r="BV199" s="99">
        <v>253689.78099441499</v>
      </c>
      <c r="BW199" s="99">
        <v>0</v>
      </c>
      <c r="BX199" s="99">
        <v>0</v>
      </c>
      <c r="BY199" s="99">
        <v>0</v>
      </c>
      <c r="BZ199" s="99">
        <v>0</v>
      </c>
      <c r="CA199" s="99">
        <v>1134.8903328031299</v>
      </c>
      <c r="CB199" s="99">
        <v>157286.745246887</v>
      </c>
      <c r="CC199" s="99">
        <v>1042525.8490753199</v>
      </c>
      <c r="CD199" s="99">
        <v>307818.37799835199</v>
      </c>
      <c r="CE199" s="99">
        <v>27.005805782973798</v>
      </c>
      <c r="CF199" s="99">
        <v>6104.9133234024002</v>
      </c>
      <c r="CG199" s="99">
        <v>35965.458226203897</v>
      </c>
      <c r="CH199" s="99">
        <v>0</v>
      </c>
      <c r="CI199" s="99">
        <v>1162.8202641606299</v>
      </c>
      <c r="CJ199" s="99">
        <v>163258.15781021101</v>
      </c>
      <c r="CK199" s="99">
        <v>1081306.43226624</v>
      </c>
      <c r="CL199" s="99">
        <v>309919.15239715599</v>
      </c>
      <c r="CM199" s="166">
        <v>1437.52698162198</v>
      </c>
      <c r="CN199" s="166">
        <v>268751.70217895502</v>
      </c>
      <c r="CO199" s="166">
        <v>1333686.4878845201</v>
      </c>
      <c r="CP199" s="99">
        <v>309919.15239715599</v>
      </c>
      <c r="CQ199" s="99">
        <v>0</v>
      </c>
      <c r="CR199" s="99">
        <v>0</v>
      </c>
      <c r="CS199" s="99">
        <v>0</v>
      </c>
      <c r="CT199" s="99">
        <v>0</v>
      </c>
      <c r="CU199" s="98">
        <v>790.17143968100004</v>
      </c>
      <c r="CV199" s="98">
        <v>152.68238796200001</v>
      </c>
      <c r="CW199" s="98">
        <v>163391.65857028941</v>
      </c>
      <c r="CX199" s="98">
        <v>1078491.3073015239</v>
      </c>
    </row>
    <row r="200" spans="1:102" x14ac:dyDescent="0.2">
      <c r="A200" s="98" t="s">
        <v>54</v>
      </c>
      <c r="B200" s="100">
        <v>38596</v>
      </c>
      <c r="C200" s="99">
        <v>0</v>
      </c>
      <c r="D200" s="99">
        <v>758.04564863443397</v>
      </c>
      <c r="E200" s="99">
        <v>602.61136881262098</v>
      </c>
      <c r="F200" s="99">
        <v>2.4685331349901398</v>
      </c>
      <c r="G200" s="99">
        <v>0</v>
      </c>
      <c r="H200" s="99">
        <v>0</v>
      </c>
      <c r="I200" s="99">
        <v>0</v>
      </c>
      <c r="J200" s="99">
        <v>170.850928997621</v>
      </c>
      <c r="K200" s="99">
        <v>0</v>
      </c>
      <c r="L200" s="99">
        <v>39.816797693725697</v>
      </c>
      <c r="M200" s="99">
        <v>9.6585888538975304</v>
      </c>
      <c r="N200" s="99">
        <v>143.175712769851</v>
      </c>
      <c r="O200" s="99">
        <v>0</v>
      </c>
      <c r="P200" s="99">
        <v>0</v>
      </c>
      <c r="Q200" s="99">
        <v>1194.1554266959399</v>
      </c>
      <c r="R200" s="99">
        <v>0</v>
      </c>
      <c r="S200" s="99">
        <v>0</v>
      </c>
      <c r="T200" s="99">
        <v>15.8027922152542</v>
      </c>
      <c r="U200" s="99">
        <v>279.33673740923399</v>
      </c>
      <c r="V200" s="99">
        <v>0</v>
      </c>
      <c r="W200" s="99">
        <v>89256.830539703398</v>
      </c>
      <c r="X200" s="99">
        <v>110153.959864616</v>
      </c>
      <c r="Y200" s="99">
        <v>33.4765438148752</v>
      </c>
      <c r="Z200" s="99">
        <v>0</v>
      </c>
      <c r="AA200" s="99">
        <v>0</v>
      </c>
      <c r="AB200" s="99">
        <v>0</v>
      </c>
      <c r="AC200" s="99">
        <v>63491.501527309403</v>
      </c>
      <c r="AD200" s="99">
        <v>0</v>
      </c>
      <c r="AE200" s="99">
        <v>2176.6943641006901</v>
      </c>
      <c r="AF200" s="99">
        <v>1063.0072270780799</v>
      </c>
      <c r="AG200" s="99">
        <v>31478.669870614998</v>
      </c>
      <c r="AH200" s="99">
        <v>0</v>
      </c>
      <c r="AI200" s="99">
        <v>0</v>
      </c>
      <c r="AJ200" s="99">
        <v>166308.19709968599</v>
      </c>
      <c r="AK200" s="99">
        <v>0</v>
      </c>
      <c r="AL200" s="99">
        <v>0</v>
      </c>
      <c r="AM200" s="99">
        <v>2788.6406486034398</v>
      </c>
      <c r="AN200" s="99">
        <v>100696.39902210201</v>
      </c>
      <c r="AO200" s="99">
        <v>0</v>
      </c>
      <c r="AP200" s="99">
        <v>633668.49500274705</v>
      </c>
      <c r="AQ200" s="99">
        <v>731081.96227264404</v>
      </c>
      <c r="AR200" s="99">
        <v>476.22138310596301</v>
      </c>
      <c r="AS200" s="99">
        <v>0</v>
      </c>
      <c r="AT200" s="99">
        <v>0</v>
      </c>
      <c r="AU200" s="99">
        <v>0</v>
      </c>
      <c r="AV200" s="99">
        <v>157920.56879043599</v>
      </c>
      <c r="AW200" s="99">
        <v>0</v>
      </c>
      <c r="AX200" s="99">
        <v>15516.831488609299</v>
      </c>
      <c r="AY200" s="99">
        <v>7212.4410650134096</v>
      </c>
      <c r="AZ200" s="99">
        <v>210983.304897308</v>
      </c>
      <c r="BA200" s="99">
        <v>0</v>
      </c>
      <c r="BB200" s="99">
        <v>0</v>
      </c>
      <c r="BC200" s="99">
        <v>1144459.7310028099</v>
      </c>
      <c r="BD200" s="99">
        <v>0</v>
      </c>
      <c r="BE200" s="99">
        <v>0</v>
      </c>
      <c r="BF200" s="99">
        <v>19440.271709203698</v>
      </c>
      <c r="BG200" s="99">
        <v>254118.54214859</v>
      </c>
      <c r="BH200" s="99">
        <v>0</v>
      </c>
      <c r="BI200" s="99">
        <v>94872.886677742004</v>
      </c>
      <c r="BJ200" s="99">
        <v>254068.85678482099</v>
      </c>
      <c r="BK200" s="99">
        <v>0</v>
      </c>
      <c r="BL200" s="99">
        <v>0</v>
      </c>
      <c r="BM200" s="99">
        <v>0</v>
      </c>
      <c r="BN200" s="99">
        <v>0</v>
      </c>
      <c r="BO200" s="99">
        <v>0</v>
      </c>
      <c r="BP200" s="99">
        <v>0</v>
      </c>
      <c r="BQ200" s="99">
        <v>0</v>
      </c>
      <c r="BR200" s="99">
        <v>1080.7830546349301</v>
      </c>
      <c r="BS200" s="99">
        <v>72194.398874282793</v>
      </c>
      <c r="BT200" s="99">
        <v>0</v>
      </c>
      <c r="BU200" s="99">
        <v>0</v>
      </c>
      <c r="BV200" s="99">
        <v>275218.3748703</v>
      </c>
      <c r="BW200" s="99">
        <v>0</v>
      </c>
      <c r="BX200" s="99">
        <v>0</v>
      </c>
      <c r="BY200" s="99">
        <v>0</v>
      </c>
      <c r="BZ200" s="99">
        <v>0</v>
      </c>
      <c r="CA200" s="99">
        <v>1364.46653132141</v>
      </c>
      <c r="CB200" s="99">
        <v>197615.14383506801</v>
      </c>
      <c r="CC200" s="99">
        <v>1368335.09700012</v>
      </c>
      <c r="CD200" s="99">
        <v>344864.34632110602</v>
      </c>
      <c r="CE200" s="99">
        <v>26.017849996918802</v>
      </c>
      <c r="CF200" s="99">
        <v>4514.2540590167</v>
      </c>
      <c r="CG200" s="99">
        <v>31379.014159441002</v>
      </c>
      <c r="CH200" s="99">
        <v>0</v>
      </c>
      <c r="CI200" s="99">
        <v>1387.02560502291</v>
      </c>
      <c r="CJ200" s="99">
        <v>202241.05537033101</v>
      </c>
      <c r="CK200" s="99">
        <v>1398736.9482421901</v>
      </c>
      <c r="CL200" s="99">
        <v>347214.829399109</v>
      </c>
      <c r="CM200" s="166">
        <v>1666.33903643489</v>
      </c>
      <c r="CN200" s="166">
        <v>308839.79933166498</v>
      </c>
      <c r="CO200" s="166">
        <v>1661757.9273681601</v>
      </c>
      <c r="CP200" s="99">
        <v>347214.829399109</v>
      </c>
      <c r="CQ200" s="99">
        <v>0</v>
      </c>
      <c r="CR200" s="99">
        <v>0</v>
      </c>
      <c r="CS200" s="99">
        <v>0</v>
      </c>
      <c r="CT200" s="99">
        <v>0</v>
      </c>
      <c r="CU200" s="98">
        <v>723.66194814100004</v>
      </c>
      <c r="CV200" s="98">
        <v>182.64751527799999</v>
      </c>
      <c r="CW200" s="98">
        <v>202129.39789408472</v>
      </c>
      <c r="CX200" s="98">
        <v>1399714.111159561</v>
      </c>
    </row>
    <row r="201" spans="1:102" x14ac:dyDescent="0.2">
      <c r="A201" s="98" t="s">
        <v>54</v>
      </c>
      <c r="B201" s="100">
        <v>38687</v>
      </c>
      <c r="C201" s="99">
        <v>0</v>
      </c>
      <c r="D201" s="99">
        <v>796.24340599775303</v>
      </c>
      <c r="E201" s="99">
        <v>578.54519564658403</v>
      </c>
      <c r="F201" s="99">
        <v>1.0135044799972099</v>
      </c>
      <c r="G201" s="99">
        <v>0</v>
      </c>
      <c r="H201" s="99">
        <v>0</v>
      </c>
      <c r="I201" s="99">
        <v>0</v>
      </c>
      <c r="J201" s="99">
        <v>201.13530817069099</v>
      </c>
      <c r="K201" s="99">
        <v>0</v>
      </c>
      <c r="L201" s="99">
        <v>32.407523971516603</v>
      </c>
      <c r="M201" s="99">
        <v>9.3495381139218807</v>
      </c>
      <c r="N201" s="99">
        <v>154.17723341844999</v>
      </c>
      <c r="O201" s="99">
        <v>0</v>
      </c>
      <c r="P201" s="99">
        <v>0</v>
      </c>
      <c r="Q201" s="99">
        <v>1189.1228643208699</v>
      </c>
      <c r="R201" s="99">
        <v>0</v>
      </c>
      <c r="S201" s="99">
        <v>0</v>
      </c>
      <c r="T201" s="99">
        <v>14.846675614011501</v>
      </c>
      <c r="U201" s="99">
        <v>287.406116705388</v>
      </c>
      <c r="V201" s="99">
        <v>0</v>
      </c>
      <c r="W201" s="99">
        <v>84346.581836700396</v>
      </c>
      <c r="X201" s="99">
        <v>106620.269282341</v>
      </c>
      <c r="Y201" s="99">
        <v>24.492310751927999</v>
      </c>
      <c r="Z201" s="99">
        <v>0</v>
      </c>
      <c r="AA201" s="99">
        <v>0</v>
      </c>
      <c r="AB201" s="99">
        <v>0</v>
      </c>
      <c r="AC201" s="99">
        <v>79291.316036224394</v>
      </c>
      <c r="AD201" s="99">
        <v>0</v>
      </c>
      <c r="AE201" s="99">
        <v>2098.63448354602</v>
      </c>
      <c r="AF201" s="99">
        <v>816.00977512449003</v>
      </c>
      <c r="AG201" s="99">
        <v>32284.474652290301</v>
      </c>
      <c r="AH201" s="99">
        <v>0</v>
      </c>
      <c r="AI201" s="99">
        <v>0</v>
      </c>
      <c r="AJ201" s="99">
        <v>155087.790575027</v>
      </c>
      <c r="AK201" s="99">
        <v>0</v>
      </c>
      <c r="AL201" s="99">
        <v>0</v>
      </c>
      <c r="AM201" s="99">
        <v>2717.3011535406099</v>
      </c>
      <c r="AN201" s="99">
        <v>109936.414656639</v>
      </c>
      <c r="AO201" s="99">
        <v>0</v>
      </c>
      <c r="AP201" s="99">
        <v>606896.90653991699</v>
      </c>
      <c r="AQ201" s="99">
        <v>711906.23332214402</v>
      </c>
      <c r="AR201" s="99">
        <v>162.83879359439001</v>
      </c>
      <c r="AS201" s="99">
        <v>0</v>
      </c>
      <c r="AT201" s="99">
        <v>0</v>
      </c>
      <c r="AU201" s="99">
        <v>0</v>
      </c>
      <c r="AV201" s="99">
        <v>203051.15671157799</v>
      </c>
      <c r="AW201" s="99">
        <v>0</v>
      </c>
      <c r="AX201" s="99">
        <v>15674.3333960772</v>
      </c>
      <c r="AY201" s="99">
        <v>5820.2591263651802</v>
      </c>
      <c r="AZ201" s="99">
        <v>214240.85979652399</v>
      </c>
      <c r="BA201" s="99">
        <v>0</v>
      </c>
      <c r="BB201" s="99">
        <v>0</v>
      </c>
      <c r="BC201" s="99">
        <v>1085832.5710144001</v>
      </c>
      <c r="BD201" s="99">
        <v>0</v>
      </c>
      <c r="BE201" s="99">
        <v>0</v>
      </c>
      <c r="BF201" s="99">
        <v>18168.3844778538</v>
      </c>
      <c r="BG201" s="99">
        <v>275372.95702362101</v>
      </c>
      <c r="BH201" s="99">
        <v>0</v>
      </c>
      <c r="BI201" s="99">
        <v>98226.074241638198</v>
      </c>
      <c r="BJ201" s="99">
        <v>248140.143266678</v>
      </c>
      <c r="BK201" s="99">
        <v>0</v>
      </c>
      <c r="BL201" s="99">
        <v>0</v>
      </c>
      <c r="BM201" s="99">
        <v>0</v>
      </c>
      <c r="BN201" s="99">
        <v>0</v>
      </c>
      <c r="BO201" s="99">
        <v>0</v>
      </c>
      <c r="BP201" s="99">
        <v>0</v>
      </c>
      <c r="BQ201" s="99">
        <v>0</v>
      </c>
      <c r="BR201" s="99">
        <v>1185.07015989721</v>
      </c>
      <c r="BS201" s="99">
        <v>73819.044332504302</v>
      </c>
      <c r="BT201" s="99">
        <v>0</v>
      </c>
      <c r="BU201" s="99">
        <v>0</v>
      </c>
      <c r="BV201" s="99">
        <v>269858.80141448998</v>
      </c>
      <c r="BW201" s="99">
        <v>0</v>
      </c>
      <c r="BX201" s="99">
        <v>0</v>
      </c>
      <c r="BY201" s="99">
        <v>0</v>
      </c>
      <c r="BZ201" s="99">
        <v>0</v>
      </c>
      <c r="CA201" s="99">
        <v>1365.40741451085</v>
      </c>
      <c r="CB201" s="99">
        <v>189941.318870544</v>
      </c>
      <c r="CC201" s="99">
        <v>1320113.9661865199</v>
      </c>
      <c r="CD201" s="99">
        <v>346622.12690734898</v>
      </c>
      <c r="CE201" s="99">
        <v>27.373734883964101</v>
      </c>
      <c r="CF201" s="99">
        <v>4620.8726131916001</v>
      </c>
      <c r="CG201" s="99">
        <v>31625.993204593698</v>
      </c>
      <c r="CH201" s="99">
        <v>0</v>
      </c>
      <c r="CI201" s="99">
        <v>1393.48655055463</v>
      </c>
      <c r="CJ201" s="99">
        <v>194655.13026809701</v>
      </c>
      <c r="CK201" s="99">
        <v>1349753.0770568801</v>
      </c>
      <c r="CL201" s="99">
        <v>349089.91070938099</v>
      </c>
      <c r="CM201" s="166">
        <v>1680.8101005703199</v>
      </c>
      <c r="CN201" s="166">
        <v>302425.37092590297</v>
      </c>
      <c r="CO201" s="166">
        <v>1615086.0287780799</v>
      </c>
      <c r="CP201" s="99">
        <v>349089.91070938099</v>
      </c>
      <c r="CQ201" s="99">
        <v>0</v>
      </c>
      <c r="CR201" s="99">
        <v>0</v>
      </c>
      <c r="CS201" s="99">
        <v>0</v>
      </c>
      <c r="CT201" s="99">
        <v>0</v>
      </c>
      <c r="CU201" s="98">
        <v>673.214768983</v>
      </c>
      <c r="CV201" s="98">
        <v>215.186128346</v>
      </c>
      <c r="CW201" s="98">
        <v>194562.1914837356</v>
      </c>
      <c r="CX201" s="98">
        <v>1351739.9593911136</v>
      </c>
    </row>
    <row r="202" spans="1:102" x14ac:dyDescent="0.2">
      <c r="A202" s="98" t="s">
        <v>54</v>
      </c>
      <c r="B202" s="100">
        <v>38777</v>
      </c>
      <c r="C202" s="99">
        <v>0</v>
      </c>
      <c r="D202" s="99">
        <v>863.52945303171896</v>
      </c>
      <c r="E202" s="99">
        <v>548.94709079712595</v>
      </c>
      <c r="F202" s="99">
        <v>1.0538544269948</v>
      </c>
      <c r="G202" s="99">
        <v>0</v>
      </c>
      <c r="H202" s="99">
        <v>0</v>
      </c>
      <c r="I202" s="99">
        <v>0</v>
      </c>
      <c r="J202" s="99">
        <v>232.94912632182201</v>
      </c>
      <c r="K202" s="99">
        <v>0</v>
      </c>
      <c r="L202" s="99">
        <v>16.006854756036802</v>
      </c>
      <c r="M202" s="99">
        <v>10.1843335649464</v>
      </c>
      <c r="N202" s="99">
        <v>147.60014244727799</v>
      </c>
      <c r="O202" s="99">
        <v>16.928136413684101</v>
      </c>
      <c r="P202" s="99">
        <v>0</v>
      </c>
      <c r="Q202" s="99">
        <v>1237.19293437898</v>
      </c>
      <c r="R202" s="99">
        <v>0</v>
      </c>
      <c r="S202" s="99">
        <v>0</v>
      </c>
      <c r="T202" s="99">
        <v>11.807069965871101</v>
      </c>
      <c r="U202" s="99">
        <v>310.59007642418101</v>
      </c>
      <c r="V202" s="99">
        <v>0</v>
      </c>
      <c r="W202" s="99">
        <v>87236.980264663696</v>
      </c>
      <c r="X202" s="99">
        <v>101095.08141422299</v>
      </c>
      <c r="Y202" s="99">
        <v>23.495211692992601</v>
      </c>
      <c r="Z202" s="99">
        <v>0</v>
      </c>
      <c r="AA202" s="99">
        <v>0</v>
      </c>
      <c r="AB202" s="99">
        <v>0</v>
      </c>
      <c r="AC202" s="99">
        <v>87554.149184227004</v>
      </c>
      <c r="AD202" s="99">
        <v>0</v>
      </c>
      <c r="AE202" s="99">
        <v>653.82970369607199</v>
      </c>
      <c r="AF202" s="99">
        <v>1184.5258159637499</v>
      </c>
      <c r="AG202" s="99">
        <v>31067.682412624399</v>
      </c>
      <c r="AH202" s="99">
        <v>836.98819519579399</v>
      </c>
      <c r="AI202" s="99">
        <v>0</v>
      </c>
      <c r="AJ202" s="99">
        <v>154445.252840042</v>
      </c>
      <c r="AK202" s="99">
        <v>0</v>
      </c>
      <c r="AL202" s="99">
        <v>0</v>
      </c>
      <c r="AM202" s="99">
        <v>2310.6135961115401</v>
      </c>
      <c r="AN202" s="99">
        <v>116283.593744278</v>
      </c>
      <c r="AO202" s="99">
        <v>0</v>
      </c>
      <c r="AP202" s="99">
        <v>654134.15037536598</v>
      </c>
      <c r="AQ202" s="99">
        <v>681857.33321380604</v>
      </c>
      <c r="AR202" s="99">
        <v>151.01590599678499</v>
      </c>
      <c r="AS202" s="99">
        <v>0</v>
      </c>
      <c r="AT202" s="99">
        <v>0</v>
      </c>
      <c r="AU202" s="99">
        <v>0</v>
      </c>
      <c r="AV202" s="99">
        <v>223567.190284729</v>
      </c>
      <c r="AW202" s="99">
        <v>0</v>
      </c>
      <c r="AX202" s="99">
        <v>4911.5090139508202</v>
      </c>
      <c r="AY202" s="99">
        <v>8666.24443793297</v>
      </c>
      <c r="AZ202" s="99">
        <v>210140.34727478001</v>
      </c>
      <c r="BA202" s="99">
        <v>6009.4677546620396</v>
      </c>
      <c r="BB202" s="99">
        <v>0</v>
      </c>
      <c r="BC202" s="99">
        <v>1089741.82215881</v>
      </c>
      <c r="BD202" s="99">
        <v>0</v>
      </c>
      <c r="BE202" s="99">
        <v>0</v>
      </c>
      <c r="BF202" s="99">
        <v>15546.0635038614</v>
      </c>
      <c r="BG202" s="99">
        <v>294748.596279144</v>
      </c>
      <c r="BH202" s="99">
        <v>0</v>
      </c>
      <c r="BI202" s="99">
        <v>113393.08152580301</v>
      </c>
      <c r="BJ202" s="99">
        <v>241011.048969269</v>
      </c>
      <c r="BK202" s="99">
        <v>0</v>
      </c>
      <c r="BL202" s="99">
        <v>0</v>
      </c>
      <c r="BM202" s="99">
        <v>0</v>
      </c>
      <c r="BN202" s="99">
        <v>0</v>
      </c>
      <c r="BO202" s="99">
        <v>0</v>
      </c>
      <c r="BP202" s="99">
        <v>0</v>
      </c>
      <c r="BQ202" s="99">
        <v>0</v>
      </c>
      <c r="BR202" s="99">
        <v>1589.1265232861001</v>
      </c>
      <c r="BS202" s="99">
        <v>72710.771345138593</v>
      </c>
      <c r="BT202" s="99">
        <v>1185.09736475348</v>
      </c>
      <c r="BU202" s="99">
        <v>0</v>
      </c>
      <c r="BV202" s="99">
        <v>277078.42748260498</v>
      </c>
      <c r="BW202" s="99">
        <v>0</v>
      </c>
      <c r="BX202" s="99">
        <v>0</v>
      </c>
      <c r="BY202" s="99">
        <v>0</v>
      </c>
      <c r="BZ202" s="99">
        <v>0</v>
      </c>
      <c r="CA202" s="99">
        <v>1420.69954892993</v>
      </c>
      <c r="CB202" s="99">
        <v>191262.68371200599</v>
      </c>
      <c r="CC202" s="99">
        <v>1321942.84263611</v>
      </c>
      <c r="CD202" s="99">
        <v>358972.197654724</v>
      </c>
      <c r="CE202" s="99">
        <v>27.589248361997299</v>
      </c>
      <c r="CF202" s="99">
        <v>4564.3942515850104</v>
      </c>
      <c r="CG202" s="99">
        <v>31087.9317867756</v>
      </c>
      <c r="CH202" s="99">
        <v>0</v>
      </c>
      <c r="CI202" s="99">
        <v>1449.7577252388</v>
      </c>
      <c r="CJ202" s="99">
        <v>195671.757499695</v>
      </c>
      <c r="CK202" s="99">
        <v>1354142.7090606701</v>
      </c>
      <c r="CL202" s="99">
        <v>361579.54186630202</v>
      </c>
      <c r="CM202" s="166">
        <v>1758.91158552468</v>
      </c>
      <c r="CN202" s="166">
        <v>309740.88610458397</v>
      </c>
      <c r="CO202" s="166">
        <v>1657711.6566009501</v>
      </c>
      <c r="CP202" s="99">
        <v>361579.54186630202</v>
      </c>
      <c r="CQ202" s="99">
        <v>0</v>
      </c>
      <c r="CR202" s="99">
        <v>0</v>
      </c>
      <c r="CS202" s="99">
        <v>0</v>
      </c>
      <c r="CT202" s="99">
        <v>0</v>
      </c>
      <c r="CU202" s="98">
        <v>636.67486236100001</v>
      </c>
      <c r="CV202" s="98">
        <v>249.40313718600001</v>
      </c>
      <c r="CW202" s="98">
        <v>195827.077963591</v>
      </c>
      <c r="CX202" s="98">
        <v>1353030.7744228856</v>
      </c>
    </row>
    <row r="203" spans="1:102" x14ac:dyDescent="0.2">
      <c r="A203" s="98" t="s">
        <v>54</v>
      </c>
      <c r="B203" s="100">
        <v>38869</v>
      </c>
      <c r="C203" s="99">
        <v>0</v>
      </c>
      <c r="D203" s="99">
        <v>926.76987204700697</v>
      </c>
      <c r="E203" s="99">
        <v>534.42601247131802</v>
      </c>
      <c r="F203" s="99">
        <v>1.6289440259861301</v>
      </c>
      <c r="G203" s="99">
        <v>0</v>
      </c>
      <c r="H203" s="99">
        <v>0</v>
      </c>
      <c r="I203" s="99">
        <v>0</v>
      </c>
      <c r="J203" s="99">
        <v>265.563748590648</v>
      </c>
      <c r="K203" s="99">
        <v>0</v>
      </c>
      <c r="L203" s="99">
        <v>21.917895213933701</v>
      </c>
      <c r="M203" s="99">
        <v>14.231840666965599</v>
      </c>
      <c r="N203" s="99">
        <v>148.76410507410799</v>
      </c>
      <c r="O203" s="99">
        <v>20.1863621149678</v>
      </c>
      <c r="P203" s="99">
        <v>0</v>
      </c>
      <c r="Q203" s="99">
        <v>1270.5937121510501</v>
      </c>
      <c r="R203" s="99">
        <v>0</v>
      </c>
      <c r="S203" s="99">
        <v>0</v>
      </c>
      <c r="T203" s="99">
        <v>11.4403186019044</v>
      </c>
      <c r="U203" s="99">
        <v>333.52827862277599</v>
      </c>
      <c r="V203" s="99">
        <v>0</v>
      </c>
      <c r="W203" s="99">
        <v>96951.021163940401</v>
      </c>
      <c r="X203" s="99">
        <v>97504.749979019194</v>
      </c>
      <c r="Y203" s="99">
        <v>29.271597796818199</v>
      </c>
      <c r="Z203" s="99">
        <v>0</v>
      </c>
      <c r="AA203" s="99">
        <v>0</v>
      </c>
      <c r="AB203" s="99">
        <v>0</v>
      </c>
      <c r="AC203" s="99">
        <v>101245.94807243301</v>
      </c>
      <c r="AD203" s="99">
        <v>0</v>
      </c>
      <c r="AE203" s="99">
        <v>1100.9780575037</v>
      </c>
      <c r="AF203" s="99">
        <v>1734.76298244298</v>
      </c>
      <c r="AG203" s="99">
        <v>32167.9571316242</v>
      </c>
      <c r="AH203" s="99">
        <v>740.26156309992098</v>
      </c>
      <c r="AI203" s="99">
        <v>0</v>
      </c>
      <c r="AJ203" s="99">
        <v>158437.71814536999</v>
      </c>
      <c r="AK203" s="99">
        <v>0</v>
      </c>
      <c r="AL203" s="99">
        <v>0</v>
      </c>
      <c r="AM203" s="99">
        <v>2109.9474993646099</v>
      </c>
      <c r="AN203" s="99">
        <v>124894.248124123</v>
      </c>
      <c r="AO203" s="99">
        <v>0</v>
      </c>
      <c r="AP203" s="99">
        <v>706517.64051055897</v>
      </c>
      <c r="AQ203" s="99">
        <v>658567.02931976295</v>
      </c>
      <c r="AR203" s="99">
        <v>166.693935735151</v>
      </c>
      <c r="AS203" s="99">
        <v>0</v>
      </c>
      <c r="AT203" s="99">
        <v>0</v>
      </c>
      <c r="AU203" s="99">
        <v>0</v>
      </c>
      <c r="AV203" s="99">
        <v>260969.500614166</v>
      </c>
      <c r="AW203" s="99">
        <v>0</v>
      </c>
      <c r="AX203" s="99">
        <v>9110.3609659671802</v>
      </c>
      <c r="AY203" s="99">
        <v>12061.2371058464</v>
      </c>
      <c r="AZ203" s="99">
        <v>218294.72153854399</v>
      </c>
      <c r="BA203" s="99">
        <v>5271.9955678582201</v>
      </c>
      <c r="BB203" s="99">
        <v>0</v>
      </c>
      <c r="BC203" s="99">
        <v>1126092.8432159401</v>
      </c>
      <c r="BD203" s="99">
        <v>0</v>
      </c>
      <c r="BE203" s="99">
        <v>0</v>
      </c>
      <c r="BF203" s="99">
        <v>15119.122461438201</v>
      </c>
      <c r="BG203" s="99">
        <v>319771.587417603</v>
      </c>
      <c r="BH203" s="99">
        <v>0</v>
      </c>
      <c r="BI203" s="99">
        <v>122599.414488792</v>
      </c>
      <c r="BJ203" s="99">
        <v>230600.84959411601</v>
      </c>
      <c r="BK203" s="99">
        <v>0</v>
      </c>
      <c r="BL203" s="99">
        <v>0</v>
      </c>
      <c r="BM203" s="99">
        <v>0</v>
      </c>
      <c r="BN203" s="99">
        <v>0</v>
      </c>
      <c r="BO203" s="99">
        <v>0</v>
      </c>
      <c r="BP203" s="99">
        <v>0</v>
      </c>
      <c r="BQ203" s="99">
        <v>0</v>
      </c>
      <c r="BR203" s="99">
        <v>2749.06298416853</v>
      </c>
      <c r="BS203" s="99">
        <v>76683.999751091003</v>
      </c>
      <c r="BT203" s="99">
        <v>1037.4550893604801</v>
      </c>
      <c r="BU203" s="99">
        <v>0</v>
      </c>
      <c r="BV203" s="99">
        <v>277278.16822052002</v>
      </c>
      <c r="BW203" s="99">
        <v>0</v>
      </c>
      <c r="BX203" s="99">
        <v>0</v>
      </c>
      <c r="BY203" s="99">
        <v>0</v>
      </c>
      <c r="BZ203" s="99">
        <v>0</v>
      </c>
      <c r="CA203" s="99">
        <v>1460.8835319131599</v>
      </c>
      <c r="CB203" s="99">
        <v>193787.375364304</v>
      </c>
      <c r="CC203" s="99">
        <v>1376172.7737884501</v>
      </c>
      <c r="CD203" s="99">
        <v>353325.46136474598</v>
      </c>
      <c r="CE203" s="99">
        <v>28.960108449915399</v>
      </c>
      <c r="CF203" s="99">
        <v>4653.9344826340703</v>
      </c>
      <c r="CG203" s="99">
        <v>32253.047399282499</v>
      </c>
      <c r="CH203" s="99">
        <v>0</v>
      </c>
      <c r="CI203" s="99">
        <v>1490.90571643412</v>
      </c>
      <c r="CJ203" s="99">
        <v>198402.983085632</v>
      </c>
      <c r="CK203" s="99">
        <v>1409900.79325867</v>
      </c>
      <c r="CL203" s="99">
        <v>356339.86472701997</v>
      </c>
      <c r="CM203" s="166">
        <v>1819.3230802267799</v>
      </c>
      <c r="CN203" s="166">
        <v>324247.24169921898</v>
      </c>
      <c r="CO203" s="166">
        <v>1722823.2263030999</v>
      </c>
      <c r="CP203" s="99">
        <v>356339.86472701997</v>
      </c>
      <c r="CQ203" s="99">
        <v>0</v>
      </c>
      <c r="CR203" s="99">
        <v>0</v>
      </c>
      <c r="CS203" s="99">
        <v>0</v>
      </c>
      <c r="CT203" s="99">
        <v>0</v>
      </c>
      <c r="CU203" s="98">
        <v>619.53502994300004</v>
      </c>
      <c r="CV203" s="98">
        <v>284.20081449399999</v>
      </c>
      <c r="CW203" s="98">
        <v>198441.30984693806</v>
      </c>
      <c r="CX203" s="98">
        <v>1408425.8211877325</v>
      </c>
    </row>
    <row r="204" spans="1:102" x14ac:dyDescent="0.2">
      <c r="A204" s="98" t="s">
        <v>54</v>
      </c>
      <c r="B204" s="100">
        <v>38961</v>
      </c>
      <c r="C204" s="99">
        <v>0</v>
      </c>
      <c r="D204" s="99">
        <v>963.86676892638195</v>
      </c>
      <c r="E204" s="99">
        <v>521.55026898533094</v>
      </c>
      <c r="F204" s="99">
        <v>2.4248144749726599</v>
      </c>
      <c r="G204" s="99">
        <v>0</v>
      </c>
      <c r="H204" s="99">
        <v>0</v>
      </c>
      <c r="I204" s="99">
        <v>0</v>
      </c>
      <c r="J204" s="99">
        <v>296.925426546484</v>
      </c>
      <c r="K204" s="99">
        <v>0</v>
      </c>
      <c r="L204" s="99">
        <v>22.105076685315002</v>
      </c>
      <c r="M204" s="99">
        <v>16.663209548918498</v>
      </c>
      <c r="N204" s="99">
        <v>157.230216467753</v>
      </c>
      <c r="O204" s="99">
        <v>23.348497590050101</v>
      </c>
      <c r="P204" s="99">
        <v>0</v>
      </c>
      <c r="Q204" s="99">
        <v>1286.6173851639001</v>
      </c>
      <c r="R204" s="99">
        <v>0</v>
      </c>
      <c r="S204" s="99">
        <v>0</v>
      </c>
      <c r="T204" s="99">
        <v>10.819063529372199</v>
      </c>
      <c r="U204" s="99">
        <v>350.269871909171</v>
      </c>
      <c r="V204" s="99">
        <v>0</v>
      </c>
      <c r="W204" s="99">
        <v>90157.833558082595</v>
      </c>
      <c r="X204" s="99">
        <v>94101.088362693801</v>
      </c>
      <c r="Y204" s="99">
        <v>64.751544079743297</v>
      </c>
      <c r="Z204" s="99">
        <v>0</v>
      </c>
      <c r="AA204" s="99">
        <v>0</v>
      </c>
      <c r="AB204" s="99">
        <v>0</v>
      </c>
      <c r="AC204" s="99">
        <v>114288.502775192</v>
      </c>
      <c r="AD204" s="99">
        <v>0</v>
      </c>
      <c r="AE204" s="99">
        <v>1467.73615720868</v>
      </c>
      <c r="AF204" s="99">
        <v>2019.7036174535799</v>
      </c>
      <c r="AG204" s="99">
        <v>32995.019899368301</v>
      </c>
      <c r="AH204" s="99">
        <v>655.57040318846703</v>
      </c>
      <c r="AI204" s="99">
        <v>0</v>
      </c>
      <c r="AJ204" s="99">
        <v>147905.89268493699</v>
      </c>
      <c r="AK204" s="99">
        <v>0</v>
      </c>
      <c r="AL204" s="99">
        <v>0</v>
      </c>
      <c r="AM204" s="99">
        <v>2091.47789692879</v>
      </c>
      <c r="AN204" s="99">
        <v>129704.480267525</v>
      </c>
      <c r="AO204" s="99">
        <v>0</v>
      </c>
      <c r="AP204" s="99">
        <v>672821.83696746803</v>
      </c>
      <c r="AQ204" s="99">
        <v>642534.032318115</v>
      </c>
      <c r="AR204" s="99">
        <v>478.94139964878599</v>
      </c>
      <c r="AS204" s="99">
        <v>0</v>
      </c>
      <c r="AT204" s="99">
        <v>0</v>
      </c>
      <c r="AU204" s="99">
        <v>0</v>
      </c>
      <c r="AV204" s="99">
        <v>300603.29822921799</v>
      </c>
      <c r="AW204" s="99">
        <v>0</v>
      </c>
      <c r="AX204" s="99">
        <v>10794.091860532801</v>
      </c>
      <c r="AY204" s="99">
        <v>14415.243270397201</v>
      </c>
      <c r="AZ204" s="99">
        <v>224207.794204712</v>
      </c>
      <c r="BA204" s="99">
        <v>5050.7947233915302</v>
      </c>
      <c r="BB204" s="99">
        <v>0</v>
      </c>
      <c r="BC204" s="99">
        <v>1068066.7525939899</v>
      </c>
      <c r="BD204" s="99">
        <v>0</v>
      </c>
      <c r="BE204" s="99">
        <v>0</v>
      </c>
      <c r="BF204" s="99">
        <v>15317.410801649101</v>
      </c>
      <c r="BG204" s="99">
        <v>344571.89160919201</v>
      </c>
      <c r="BH204" s="99">
        <v>0</v>
      </c>
      <c r="BI204" s="99">
        <v>125686.51896667499</v>
      </c>
      <c r="BJ204" s="99">
        <v>225098.310522079</v>
      </c>
      <c r="BK204" s="99">
        <v>0</v>
      </c>
      <c r="BL204" s="99">
        <v>0</v>
      </c>
      <c r="BM204" s="99">
        <v>0</v>
      </c>
      <c r="BN204" s="99">
        <v>0</v>
      </c>
      <c r="BO204" s="99">
        <v>0</v>
      </c>
      <c r="BP204" s="99">
        <v>0</v>
      </c>
      <c r="BQ204" s="99">
        <v>0</v>
      </c>
      <c r="BR204" s="99">
        <v>3245.6713707447102</v>
      </c>
      <c r="BS204" s="99">
        <v>79895.484477043196</v>
      </c>
      <c r="BT204" s="99">
        <v>985.14605524390902</v>
      </c>
      <c r="BU204" s="99">
        <v>0</v>
      </c>
      <c r="BV204" s="99">
        <v>263063.68830871599</v>
      </c>
      <c r="BW204" s="99">
        <v>0</v>
      </c>
      <c r="BX204" s="99">
        <v>0</v>
      </c>
      <c r="BY204" s="99">
        <v>0</v>
      </c>
      <c r="BZ204" s="99">
        <v>0</v>
      </c>
      <c r="CA204" s="99">
        <v>1484.6513080894899</v>
      </c>
      <c r="CB204" s="99">
        <v>183175.067371368</v>
      </c>
      <c r="CC204" s="99">
        <v>1315989.97221375</v>
      </c>
      <c r="CD204" s="99">
        <v>344461.30162429798</v>
      </c>
      <c r="CE204" s="99">
        <v>31.940246984828299</v>
      </c>
      <c r="CF204" s="99">
        <v>5237.3668848872203</v>
      </c>
      <c r="CG204" s="99">
        <v>38292.0165686607</v>
      </c>
      <c r="CH204" s="99">
        <v>0</v>
      </c>
      <c r="CI204" s="99">
        <v>1513.2182978987701</v>
      </c>
      <c r="CJ204" s="99">
        <v>188490.93930625901</v>
      </c>
      <c r="CK204" s="99">
        <v>1353414.6264953599</v>
      </c>
      <c r="CL204" s="99">
        <v>348950.42120742798</v>
      </c>
      <c r="CM204" s="166">
        <v>1872.01830343902</v>
      </c>
      <c r="CN204" s="166">
        <v>321546.86953353899</v>
      </c>
      <c r="CO204" s="166">
        <v>1706104.5785369901</v>
      </c>
      <c r="CP204" s="99">
        <v>348950.42120742798</v>
      </c>
      <c r="CQ204" s="99">
        <v>0</v>
      </c>
      <c r="CR204" s="99">
        <v>0</v>
      </c>
      <c r="CS204" s="99">
        <v>0</v>
      </c>
      <c r="CT204" s="99">
        <v>0</v>
      </c>
      <c r="CU204" s="98">
        <v>580.43553718700002</v>
      </c>
      <c r="CV204" s="98">
        <v>318.925584442</v>
      </c>
      <c r="CW204" s="98">
        <v>188412.43425625522</v>
      </c>
      <c r="CX204" s="98">
        <v>1354281.9887824107</v>
      </c>
    </row>
    <row r="205" spans="1:102" x14ac:dyDescent="0.2">
      <c r="A205" s="98" t="s">
        <v>54</v>
      </c>
      <c r="B205" s="100">
        <v>39052</v>
      </c>
      <c r="C205" s="99">
        <v>0</v>
      </c>
      <c r="D205" s="99">
        <v>1059.8981663882701</v>
      </c>
      <c r="E205" s="99">
        <v>504.95521268993599</v>
      </c>
      <c r="F205" s="99">
        <v>3.9979183139803398</v>
      </c>
      <c r="G205" s="99">
        <v>0</v>
      </c>
      <c r="H205" s="99">
        <v>0</v>
      </c>
      <c r="I205" s="99">
        <v>0</v>
      </c>
      <c r="J205" s="99">
        <v>329.35473436862202</v>
      </c>
      <c r="K205" s="99">
        <v>0</v>
      </c>
      <c r="L205" s="99">
        <v>27.559880567481699</v>
      </c>
      <c r="M205" s="99">
        <v>15.6453849759419</v>
      </c>
      <c r="N205" s="99">
        <v>160.84463112801299</v>
      </c>
      <c r="O205" s="99">
        <v>24.211997199570799</v>
      </c>
      <c r="P205" s="99">
        <v>0</v>
      </c>
      <c r="Q205" s="99">
        <v>1352.5856807977</v>
      </c>
      <c r="R205" s="99">
        <v>0</v>
      </c>
      <c r="S205" s="99">
        <v>0</v>
      </c>
      <c r="T205" s="99">
        <v>11.010427915840401</v>
      </c>
      <c r="U205" s="99">
        <v>370.79637894406898</v>
      </c>
      <c r="V205" s="99">
        <v>0</v>
      </c>
      <c r="W205" s="99">
        <v>114541.454769135</v>
      </c>
      <c r="X205" s="99">
        <v>92055.476974487305</v>
      </c>
      <c r="Y205" s="99">
        <v>90.972462967969506</v>
      </c>
      <c r="Z205" s="99">
        <v>0</v>
      </c>
      <c r="AA205" s="99">
        <v>0</v>
      </c>
      <c r="AB205" s="99">
        <v>0</v>
      </c>
      <c r="AC205" s="99">
        <v>127528.10649395001</v>
      </c>
      <c r="AD205" s="99">
        <v>0</v>
      </c>
      <c r="AE205" s="99">
        <v>1771.0873956084299</v>
      </c>
      <c r="AF205" s="99">
        <v>2115.71788525581</v>
      </c>
      <c r="AG205" s="99">
        <v>34129.382068633997</v>
      </c>
      <c r="AH205" s="99">
        <v>688.70064033567905</v>
      </c>
      <c r="AI205" s="99">
        <v>0</v>
      </c>
      <c r="AJ205" s="99">
        <v>167195.88574409499</v>
      </c>
      <c r="AK205" s="99">
        <v>0</v>
      </c>
      <c r="AL205" s="99">
        <v>0</v>
      </c>
      <c r="AM205" s="99">
        <v>1796.12225155532</v>
      </c>
      <c r="AN205" s="99">
        <v>138145.45598602301</v>
      </c>
      <c r="AO205" s="99">
        <v>0</v>
      </c>
      <c r="AP205" s="99">
        <v>852608.39930725098</v>
      </c>
      <c r="AQ205" s="99">
        <v>632255.91345977795</v>
      </c>
      <c r="AR205" s="99">
        <v>944.71785004437004</v>
      </c>
      <c r="AS205" s="99">
        <v>0</v>
      </c>
      <c r="AT205" s="99">
        <v>0</v>
      </c>
      <c r="AU205" s="99">
        <v>0</v>
      </c>
      <c r="AV205" s="99">
        <v>345439.00116729701</v>
      </c>
      <c r="AW205" s="99">
        <v>0</v>
      </c>
      <c r="AX205" s="99">
        <v>11467.2739547491</v>
      </c>
      <c r="AY205" s="99">
        <v>14701.574313879</v>
      </c>
      <c r="AZ205" s="99">
        <v>232092.51245117199</v>
      </c>
      <c r="BA205" s="99">
        <v>5759.1916016936302</v>
      </c>
      <c r="BB205" s="99">
        <v>0</v>
      </c>
      <c r="BC205" s="99">
        <v>1223785.44714355</v>
      </c>
      <c r="BD205" s="99">
        <v>0</v>
      </c>
      <c r="BE205" s="99">
        <v>0</v>
      </c>
      <c r="BF205" s="99">
        <v>12984.446102976801</v>
      </c>
      <c r="BG205" s="99">
        <v>369879.258388519</v>
      </c>
      <c r="BH205" s="99">
        <v>0</v>
      </c>
      <c r="BI205" s="99">
        <v>151822.621562958</v>
      </c>
      <c r="BJ205" s="99">
        <v>222142.17601013201</v>
      </c>
      <c r="BK205" s="99">
        <v>0</v>
      </c>
      <c r="BL205" s="99">
        <v>0</v>
      </c>
      <c r="BM205" s="99">
        <v>0</v>
      </c>
      <c r="BN205" s="99">
        <v>0</v>
      </c>
      <c r="BO205" s="99">
        <v>0</v>
      </c>
      <c r="BP205" s="99">
        <v>0</v>
      </c>
      <c r="BQ205" s="99">
        <v>0</v>
      </c>
      <c r="BR205" s="99">
        <v>3156.5491621494298</v>
      </c>
      <c r="BS205" s="99">
        <v>82132.073828697205</v>
      </c>
      <c r="BT205" s="99">
        <v>1124.2449995577299</v>
      </c>
      <c r="BU205" s="99">
        <v>0</v>
      </c>
      <c r="BV205" s="99">
        <v>279838.59098815901</v>
      </c>
      <c r="BW205" s="99">
        <v>0</v>
      </c>
      <c r="BX205" s="99">
        <v>0</v>
      </c>
      <c r="BY205" s="99">
        <v>0</v>
      </c>
      <c r="BZ205" s="99">
        <v>0</v>
      </c>
      <c r="CA205" s="99">
        <v>1559.32834474742</v>
      </c>
      <c r="CB205" s="99">
        <v>206377.504112244</v>
      </c>
      <c r="CC205" s="99">
        <v>1489247.05497742</v>
      </c>
      <c r="CD205" s="99">
        <v>367878.05393981899</v>
      </c>
      <c r="CE205" s="99">
        <v>36.662232747767099</v>
      </c>
      <c r="CF205" s="99">
        <v>5946.4790070652998</v>
      </c>
      <c r="CG205" s="99">
        <v>42660.312638759598</v>
      </c>
      <c r="CH205" s="99">
        <v>0</v>
      </c>
      <c r="CI205" s="99">
        <v>1597.1739844828801</v>
      </c>
      <c r="CJ205" s="99">
        <v>212425.50360870399</v>
      </c>
      <c r="CK205" s="99">
        <v>1529694.7495880099</v>
      </c>
      <c r="CL205" s="99">
        <v>374144.74633789097</v>
      </c>
      <c r="CM205" s="166">
        <v>1961.42860621214</v>
      </c>
      <c r="CN205" s="166">
        <v>347879.70931243902</v>
      </c>
      <c r="CO205" s="166">
        <v>1891470.54901123</v>
      </c>
      <c r="CP205" s="99">
        <v>374144.74633789097</v>
      </c>
      <c r="CQ205" s="99">
        <v>0</v>
      </c>
      <c r="CR205" s="99">
        <v>0</v>
      </c>
      <c r="CS205" s="99">
        <v>0</v>
      </c>
      <c r="CT205" s="99">
        <v>0</v>
      </c>
      <c r="CU205" s="98">
        <v>551.47769100799997</v>
      </c>
      <c r="CV205" s="98">
        <v>353.41534640499998</v>
      </c>
      <c r="CW205" s="98">
        <v>212323.9831193093</v>
      </c>
      <c r="CX205" s="98">
        <v>1531907.3676161796</v>
      </c>
    </row>
    <row r="206" spans="1:102" x14ac:dyDescent="0.2">
      <c r="A206" s="98" t="s">
        <v>54</v>
      </c>
      <c r="B206" s="100">
        <v>39142</v>
      </c>
      <c r="C206" s="99">
        <v>0</v>
      </c>
      <c r="D206" s="99">
        <v>1092.1836015135</v>
      </c>
      <c r="E206" s="99">
        <v>487.41160437837198</v>
      </c>
      <c r="F206" s="99">
        <v>4.0191168069723098</v>
      </c>
      <c r="G206" s="99">
        <v>0</v>
      </c>
      <c r="H206" s="99">
        <v>0</v>
      </c>
      <c r="I206" s="99">
        <v>0</v>
      </c>
      <c r="J206" s="99">
        <v>351.13189017027599</v>
      </c>
      <c r="K206" s="99">
        <v>0</v>
      </c>
      <c r="L206" s="99">
        <v>18.432099183322901</v>
      </c>
      <c r="M206" s="99">
        <v>18.216414990834899</v>
      </c>
      <c r="N206" s="99">
        <v>171.525164535269</v>
      </c>
      <c r="O206" s="99">
        <v>23.248127641156302</v>
      </c>
      <c r="P206" s="99">
        <v>0</v>
      </c>
      <c r="Q206" s="99">
        <v>1369.5901197344101</v>
      </c>
      <c r="R206" s="99">
        <v>0</v>
      </c>
      <c r="S206" s="99">
        <v>0</v>
      </c>
      <c r="T206" s="99">
        <v>8.6047096260590497</v>
      </c>
      <c r="U206" s="99">
        <v>378.13730993866898</v>
      </c>
      <c r="V206" s="99">
        <v>0</v>
      </c>
      <c r="W206" s="99">
        <v>121149.850131035</v>
      </c>
      <c r="X206" s="99">
        <v>86989.623375892596</v>
      </c>
      <c r="Y206" s="99">
        <v>146.630923194811</v>
      </c>
      <c r="Z206" s="99">
        <v>0</v>
      </c>
      <c r="AA206" s="99">
        <v>0</v>
      </c>
      <c r="AB206" s="99">
        <v>0</v>
      </c>
      <c r="AC206" s="99">
        <v>132433.18665123</v>
      </c>
      <c r="AD206" s="99">
        <v>0</v>
      </c>
      <c r="AE206" s="99">
        <v>1588.49495720863</v>
      </c>
      <c r="AF206" s="99">
        <v>1949.72250156105</v>
      </c>
      <c r="AG206" s="99">
        <v>35853.155917644501</v>
      </c>
      <c r="AH206" s="99">
        <v>793.26881293952499</v>
      </c>
      <c r="AI206" s="99">
        <v>0</v>
      </c>
      <c r="AJ206" s="99">
        <v>168265.30550003101</v>
      </c>
      <c r="AK206" s="99">
        <v>0</v>
      </c>
      <c r="AL206" s="99">
        <v>0</v>
      </c>
      <c r="AM206" s="99">
        <v>1461.24618156254</v>
      </c>
      <c r="AN206" s="99">
        <v>140184.75285720799</v>
      </c>
      <c r="AO206" s="99">
        <v>0</v>
      </c>
      <c r="AP206" s="99">
        <v>927837.71300506603</v>
      </c>
      <c r="AQ206" s="99">
        <v>604208.274269104</v>
      </c>
      <c r="AR206" s="99">
        <v>1106.79871612787</v>
      </c>
      <c r="AS206" s="99">
        <v>0</v>
      </c>
      <c r="AT206" s="99">
        <v>0</v>
      </c>
      <c r="AU206" s="99">
        <v>0</v>
      </c>
      <c r="AV206" s="99">
        <v>356401.17943954503</v>
      </c>
      <c r="AW206" s="99">
        <v>0</v>
      </c>
      <c r="AX206" s="99">
        <v>9980.7991709709204</v>
      </c>
      <c r="AY206" s="99">
        <v>13865.4033222198</v>
      </c>
      <c r="AZ206" s="99">
        <v>247958.216873169</v>
      </c>
      <c r="BA206" s="99">
        <v>6388.3997192978904</v>
      </c>
      <c r="BB206" s="99">
        <v>0</v>
      </c>
      <c r="BC206" s="99">
        <v>1237188.55291748</v>
      </c>
      <c r="BD206" s="99">
        <v>0</v>
      </c>
      <c r="BE206" s="99">
        <v>0</v>
      </c>
      <c r="BF206" s="99">
        <v>10804.1699032784</v>
      </c>
      <c r="BG206" s="99">
        <v>376057.54874038702</v>
      </c>
      <c r="BH206" s="99">
        <v>0</v>
      </c>
      <c r="BI206" s="99">
        <v>160313.83476257301</v>
      </c>
      <c r="BJ206" s="99">
        <v>211163.931669235</v>
      </c>
      <c r="BK206" s="99">
        <v>0</v>
      </c>
      <c r="BL206" s="99">
        <v>0</v>
      </c>
      <c r="BM206" s="99">
        <v>0</v>
      </c>
      <c r="BN206" s="99">
        <v>0</v>
      </c>
      <c r="BO206" s="99">
        <v>0</v>
      </c>
      <c r="BP206" s="99">
        <v>0</v>
      </c>
      <c r="BQ206" s="99">
        <v>0</v>
      </c>
      <c r="BR206" s="99">
        <v>3562.1225422918801</v>
      </c>
      <c r="BS206" s="99">
        <v>88585.646903037996</v>
      </c>
      <c r="BT206" s="99">
        <v>1245.7614326477101</v>
      </c>
      <c r="BU206" s="99">
        <v>0</v>
      </c>
      <c r="BV206" s="99">
        <v>277857.030601501</v>
      </c>
      <c r="BW206" s="99">
        <v>0</v>
      </c>
      <c r="BX206" s="99">
        <v>0</v>
      </c>
      <c r="BY206" s="99">
        <v>0</v>
      </c>
      <c r="BZ206" s="99">
        <v>0</v>
      </c>
      <c r="CA206" s="99">
        <v>1585.07756754756</v>
      </c>
      <c r="CB206" s="99">
        <v>210595.584363937</v>
      </c>
      <c r="CC206" s="99">
        <v>1517337.4233551</v>
      </c>
      <c r="CD206" s="99">
        <v>375633.68888854998</v>
      </c>
      <c r="CE206" s="99">
        <v>39.426432993728703</v>
      </c>
      <c r="CF206" s="99">
        <v>6941.6448043584796</v>
      </c>
      <c r="CG206" s="99">
        <v>47298.5486063957</v>
      </c>
      <c r="CH206" s="99">
        <v>0</v>
      </c>
      <c r="CI206" s="99">
        <v>1625.53761295974</v>
      </c>
      <c r="CJ206" s="99">
        <v>217402.77294540399</v>
      </c>
      <c r="CK206" s="99">
        <v>1566392.5892791699</v>
      </c>
      <c r="CL206" s="99">
        <v>383411.02162933402</v>
      </c>
      <c r="CM206" s="166">
        <v>1999.8511673063001</v>
      </c>
      <c r="CN206" s="166">
        <v>355687.032474518</v>
      </c>
      <c r="CO206" s="166">
        <v>1949089.5464019801</v>
      </c>
      <c r="CP206" s="99">
        <v>383411.02162933402</v>
      </c>
      <c r="CQ206" s="99">
        <v>0</v>
      </c>
      <c r="CR206" s="99">
        <v>0</v>
      </c>
      <c r="CS206" s="99">
        <v>0</v>
      </c>
      <c r="CT206" s="99">
        <v>0</v>
      </c>
      <c r="CU206" s="98">
        <v>524.43543445</v>
      </c>
      <c r="CV206" s="98">
        <v>379.27313353</v>
      </c>
      <c r="CW206" s="98">
        <v>217537.22916829548</v>
      </c>
      <c r="CX206" s="98">
        <v>1564635.9719614957</v>
      </c>
    </row>
    <row r="207" spans="1:102" x14ac:dyDescent="0.2">
      <c r="A207" s="98" t="s">
        <v>54</v>
      </c>
      <c r="B207" s="100">
        <v>39234</v>
      </c>
      <c r="C207" s="99">
        <v>0</v>
      </c>
      <c r="D207" s="99">
        <v>1124.62118269503</v>
      </c>
      <c r="E207" s="99">
        <v>462.62896757572901</v>
      </c>
      <c r="F207" s="99">
        <v>1.7412370989914101</v>
      </c>
      <c r="G207" s="99">
        <v>0</v>
      </c>
      <c r="H207" s="99">
        <v>0</v>
      </c>
      <c r="I207" s="99">
        <v>0</v>
      </c>
      <c r="J207" s="99">
        <v>378.26528505981003</v>
      </c>
      <c r="K207" s="99">
        <v>0</v>
      </c>
      <c r="L207" s="99">
        <v>18.526213763980198</v>
      </c>
      <c r="M207" s="99">
        <v>16.4608679797966</v>
      </c>
      <c r="N207" s="99">
        <v>191.694988308474</v>
      </c>
      <c r="O207" s="99">
        <v>26.0606113628019</v>
      </c>
      <c r="P207" s="99">
        <v>0</v>
      </c>
      <c r="Q207" s="99">
        <v>1351.1379244923601</v>
      </c>
      <c r="R207" s="99">
        <v>0</v>
      </c>
      <c r="S207" s="99">
        <v>0</v>
      </c>
      <c r="T207" s="99">
        <v>6.6033929312252404</v>
      </c>
      <c r="U207" s="99">
        <v>396.71396140009199</v>
      </c>
      <c r="V207" s="99">
        <v>0</v>
      </c>
      <c r="W207" s="99">
        <v>121363.471066475</v>
      </c>
      <c r="X207" s="99">
        <v>83073.527923583999</v>
      </c>
      <c r="Y207" s="99">
        <v>129.83888318575899</v>
      </c>
      <c r="Z207" s="99">
        <v>0</v>
      </c>
      <c r="AA207" s="99">
        <v>0</v>
      </c>
      <c r="AB207" s="99">
        <v>0</v>
      </c>
      <c r="AC207" s="99">
        <v>133543.59683990499</v>
      </c>
      <c r="AD207" s="99">
        <v>0</v>
      </c>
      <c r="AE207" s="99">
        <v>1434.3595121502899</v>
      </c>
      <c r="AF207" s="99">
        <v>1883.5511995106899</v>
      </c>
      <c r="AG207" s="99">
        <v>39873.281913280502</v>
      </c>
      <c r="AH207" s="99">
        <v>917.04946086555697</v>
      </c>
      <c r="AI207" s="99">
        <v>0</v>
      </c>
      <c r="AJ207" s="99">
        <v>160626.02593421901</v>
      </c>
      <c r="AK207" s="99">
        <v>0</v>
      </c>
      <c r="AL207" s="99">
        <v>0</v>
      </c>
      <c r="AM207" s="99">
        <v>1202.44160155952</v>
      </c>
      <c r="AN207" s="99">
        <v>138424.00179862999</v>
      </c>
      <c r="AO207" s="99">
        <v>0</v>
      </c>
      <c r="AP207" s="99">
        <v>914830.88444518996</v>
      </c>
      <c r="AQ207" s="99">
        <v>583535.68260955799</v>
      </c>
      <c r="AR207" s="99">
        <v>895.448985219002</v>
      </c>
      <c r="AS207" s="99">
        <v>0</v>
      </c>
      <c r="AT207" s="99">
        <v>0</v>
      </c>
      <c r="AU207" s="99">
        <v>0</v>
      </c>
      <c r="AV207" s="99">
        <v>371429.21626663202</v>
      </c>
      <c r="AW207" s="99">
        <v>0</v>
      </c>
      <c r="AX207" s="99">
        <v>10528.9944624901</v>
      </c>
      <c r="AY207" s="99">
        <v>14013.280247807499</v>
      </c>
      <c r="AZ207" s="99">
        <v>289896.98289871198</v>
      </c>
      <c r="BA207" s="99">
        <v>7126.8343016505196</v>
      </c>
      <c r="BB207" s="99">
        <v>0</v>
      </c>
      <c r="BC207" s="99">
        <v>1189106.5201721201</v>
      </c>
      <c r="BD207" s="99">
        <v>0</v>
      </c>
      <c r="BE207" s="99">
        <v>0</v>
      </c>
      <c r="BF207" s="99">
        <v>8487.3802729844992</v>
      </c>
      <c r="BG207" s="99">
        <v>384339.47787857102</v>
      </c>
      <c r="BH207" s="99">
        <v>0</v>
      </c>
      <c r="BI207" s="99">
        <v>182065.76047515901</v>
      </c>
      <c r="BJ207" s="99">
        <v>204201.76856041001</v>
      </c>
      <c r="BK207" s="99">
        <v>0</v>
      </c>
      <c r="BL207" s="99">
        <v>0</v>
      </c>
      <c r="BM207" s="99">
        <v>0</v>
      </c>
      <c r="BN207" s="99">
        <v>0</v>
      </c>
      <c r="BO207" s="99">
        <v>0</v>
      </c>
      <c r="BP207" s="99">
        <v>0</v>
      </c>
      <c r="BQ207" s="99">
        <v>0</v>
      </c>
      <c r="BR207" s="99">
        <v>3313.4834189713001</v>
      </c>
      <c r="BS207" s="99">
        <v>103559.51438999199</v>
      </c>
      <c r="BT207" s="99">
        <v>1388.6277662515599</v>
      </c>
      <c r="BU207" s="99">
        <v>0</v>
      </c>
      <c r="BV207" s="99">
        <v>280959.37627029401</v>
      </c>
      <c r="BW207" s="99">
        <v>0</v>
      </c>
      <c r="BX207" s="99">
        <v>0</v>
      </c>
      <c r="BY207" s="99">
        <v>0</v>
      </c>
      <c r="BZ207" s="99">
        <v>0</v>
      </c>
      <c r="CA207" s="99">
        <v>1589.61913460493</v>
      </c>
      <c r="CB207" s="99">
        <v>203556.25685691799</v>
      </c>
      <c r="CC207" s="99">
        <v>1513745.94311523</v>
      </c>
      <c r="CD207" s="99">
        <v>386274.57952117902</v>
      </c>
      <c r="CE207" s="99">
        <v>39.880337742622899</v>
      </c>
      <c r="CF207" s="99">
        <v>7719.5304419398299</v>
      </c>
      <c r="CG207" s="99">
        <v>52889.468879222899</v>
      </c>
      <c r="CH207" s="99">
        <v>0</v>
      </c>
      <c r="CI207" s="99">
        <v>1630.0951833427</v>
      </c>
      <c r="CJ207" s="99">
        <v>211239.302055359</v>
      </c>
      <c r="CK207" s="99">
        <v>1567841.3755645801</v>
      </c>
      <c r="CL207" s="99">
        <v>395039.78037643398</v>
      </c>
      <c r="CM207" s="166">
        <v>2017.5014424473</v>
      </c>
      <c r="CN207" s="166">
        <v>350177.24097824103</v>
      </c>
      <c r="CO207" s="166">
        <v>1937030.6483154299</v>
      </c>
      <c r="CP207" s="99">
        <v>395039.78037643398</v>
      </c>
      <c r="CQ207" s="99">
        <v>0</v>
      </c>
      <c r="CR207" s="99">
        <v>0</v>
      </c>
      <c r="CS207" s="99">
        <v>0</v>
      </c>
      <c r="CT207" s="99">
        <v>0</v>
      </c>
      <c r="CU207" s="98">
        <v>494.60717262999998</v>
      </c>
      <c r="CV207" s="98">
        <v>409.66903711200001</v>
      </c>
      <c r="CW207" s="98">
        <v>211275.78729885782</v>
      </c>
      <c r="CX207" s="98">
        <v>1566635.4119944528</v>
      </c>
    </row>
    <row r="208" spans="1:102" x14ac:dyDescent="0.2">
      <c r="A208" s="98" t="s">
        <v>54</v>
      </c>
      <c r="B208" s="100">
        <v>39326</v>
      </c>
      <c r="C208" s="99">
        <v>0</v>
      </c>
      <c r="D208" s="99">
        <v>1170.37382104993</v>
      </c>
      <c r="E208" s="99">
        <v>439.03195936977897</v>
      </c>
      <c r="F208" s="99">
        <v>2.4035831699729902</v>
      </c>
      <c r="G208" s="99">
        <v>0</v>
      </c>
      <c r="H208" s="99">
        <v>0</v>
      </c>
      <c r="I208" s="99">
        <v>0</v>
      </c>
      <c r="J208" s="99">
        <v>351.32023876905401</v>
      </c>
      <c r="K208" s="99">
        <v>0</v>
      </c>
      <c r="L208" s="99">
        <v>19.798792157089299</v>
      </c>
      <c r="M208" s="99">
        <v>15.9987209279789</v>
      </c>
      <c r="N208" s="99">
        <v>193.33201700821499</v>
      </c>
      <c r="O208" s="99">
        <v>28.250497760716801</v>
      </c>
      <c r="P208" s="99">
        <v>0</v>
      </c>
      <c r="Q208" s="99">
        <v>1359.78435006738</v>
      </c>
      <c r="R208" s="99">
        <v>0</v>
      </c>
      <c r="S208" s="99">
        <v>0</v>
      </c>
      <c r="T208" s="99">
        <v>7.9140788756776601</v>
      </c>
      <c r="U208" s="99">
        <v>371.334957387298</v>
      </c>
      <c r="V208" s="99">
        <v>0</v>
      </c>
      <c r="W208" s="99">
        <v>123711.347751617</v>
      </c>
      <c r="X208" s="99">
        <v>78790.115330696106</v>
      </c>
      <c r="Y208" s="99">
        <v>127.444334752858</v>
      </c>
      <c r="Z208" s="99">
        <v>0</v>
      </c>
      <c r="AA208" s="99">
        <v>0</v>
      </c>
      <c r="AB208" s="99">
        <v>0</v>
      </c>
      <c r="AC208" s="99">
        <v>135435.27317428601</v>
      </c>
      <c r="AD208" s="99">
        <v>0</v>
      </c>
      <c r="AE208" s="99">
        <v>1335.46624734998</v>
      </c>
      <c r="AF208" s="99">
        <v>1618.9439832866201</v>
      </c>
      <c r="AG208" s="99">
        <v>39521.408648490898</v>
      </c>
      <c r="AH208" s="99">
        <v>918.63499374687694</v>
      </c>
      <c r="AI208" s="99">
        <v>0</v>
      </c>
      <c r="AJ208" s="99">
        <v>158635.64276504499</v>
      </c>
      <c r="AK208" s="99">
        <v>0</v>
      </c>
      <c r="AL208" s="99">
        <v>0</v>
      </c>
      <c r="AM208" s="99">
        <v>1419.1116707325</v>
      </c>
      <c r="AN208" s="99">
        <v>139496.117576599</v>
      </c>
      <c r="AO208" s="99">
        <v>0</v>
      </c>
      <c r="AP208" s="99">
        <v>938989.38963317894</v>
      </c>
      <c r="AQ208" s="99">
        <v>554593.29283142101</v>
      </c>
      <c r="AR208" s="99">
        <v>1201.98238518834</v>
      </c>
      <c r="AS208" s="99">
        <v>0</v>
      </c>
      <c r="AT208" s="99">
        <v>0</v>
      </c>
      <c r="AU208" s="99">
        <v>0</v>
      </c>
      <c r="AV208" s="99">
        <v>380369.83783721901</v>
      </c>
      <c r="AW208" s="99">
        <v>0</v>
      </c>
      <c r="AX208" s="99">
        <v>10187.7226728201</v>
      </c>
      <c r="AY208" s="99">
        <v>11952.1413167715</v>
      </c>
      <c r="AZ208" s="99">
        <v>284764.27332305902</v>
      </c>
      <c r="BA208" s="99">
        <v>7901.6365796923601</v>
      </c>
      <c r="BB208" s="99">
        <v>0</v>
      </c>
      <c r="BC208" s="99">
        <v>1175583.76216125</v>
      </c>
      <c r="BD208" s="99">
        <v>0</v>
      </c>
      <c r="BE208" s="99">
        <v>0</v>
      </c>
      <c r="BF208" s="99">
        <v>10348.7938363552</v>
      </c>
      <c r="BG208" s="99">
        <v>393096.87087249802</v>
      </c>
      <c r="BH208" s="99">
        <v>0</v>
      </c>
      <c r="BI208" s="99">
        <v>194308.00378799401</v>
      </c>
      <c r="BJ208" s="99">
        <v>195334.02998161301</v>
      </c>
      <c r="BK208" s="99">
        <v>0</v>
      </c>
      <c r="BL208" s="99">
        <v>0</v>
      </c>
      <c r="BM208" s="99">
        <v>0</v>
      </c>
      <c r="BN208" s="99">
        <v>0</v>
      </c>
      <c r="BO208" s="99">
        <v>0</v>
      </c>
      <c r="BP208" s="99">
        <v>0</v>
      </c>
      <c r="BQ208" s="99">
        <v>0</v>
      </c>
      <c r="BR208" s="99">
        <v>3484.8243865966801</v>
      </c>
      <c r="BS208" s="99">
        <v>102475.75606441501</v>
      </c>
      <c r="BT208" s="99">
        <v>1538.96605165303</v>
      </c>
      <c r="BU208" s="99">
        <v>0</v>
      </c>
      <c r="BV208" s="99">
        <v>272506.63931274402</v>
      </c>
      <c r="BW208" s="99">
        <v>0</v>
      </c>
      <c r="BX208" s="99">
        <v>0</v>
      </c>
      <c r="BY208" s="99">
        <v>0</v>
      </c>
      <c r="BZ208" s="99">
        <v>0</v>
      </c>
      <c r="CA208" s="99">
        <v>1605.3868060261</v>
      </c>
      <c r="CB208" s="99">
        <v>201164.103422165</v>
      </c>
      <c r="CC208" s="99">
        <v>1485766.3469543499</v>
      </c>
      <c r="CD208" s="99">
        <v>378452.05625915498</v>
      </c>
      <c r="CE208" s="99">
        <v>46.848705254960798</v>
      </c>
      <c r="CF208" s="99">
        <v>8611.0463964939099</v>
      </c>
      <c r="CG208" s="99">
        <v>61359.268096923799</v>
      </c>
      <c r="CH208" s="99">
        <v>0</v>
      </c>
      <c r="CI208" s="99">
        <v>1649.7025164812801</v>
      </c>
      <c r="CJ208" s="99">
        <v>209677.67000389099</v>
      </c>
      <c r="CK208" s="99">
        <v>1545805.43270874</v>
      </c>
      <c r="CL208" s="99">
        <v>388969.57290267898</v>
      </c>
      <c r="CM208" s="166">
        <v>2030.6905159652199</v>
      </c>
      <c r="CN208" s="166">
        <v>353060.84603500401</v>
      </c>
      <c r="CO208" s="166">
        <v>1954870.7097167999</v>
      </c>
      <c r="CP208" s="99">
        <v>388969.57290267898</v>
      </c>
      <c r="CQ208" s="99">
        <v>0</v>
      </c>
      <c r="CR208" s="99">
        <v>0</v>
      </c>
      <c r="CS208" s="99">
        <v>0</v>
      </c>
      <c r="CT208" s="99">
        <v>0</v>
      </c>
      <c r="CU208" s="98">
        <v>462.33095178799999</v>
      </c>
      <c r="CV208" s="98">
        <v>387.56258601899998</v>
      </c>
      <c r="CW208" s="98">
        <v>209775.14981865892</v>
      </c>
      <c r="CX208" s="98">
        <v>1547125.6150512737</v>
      </c>
    </row>
    <row r="209" spans="1:102" x14ac:dyDescent="0.2">
      <c r="A209" s="98" t="s">
        <v>54</v>
      </c>
      <c r="B209" s="100">
        <v>39417</v>
      </c>
      <c r="C209" s="99">
        <v>0</v>
      </c>
      <c r="D209" s="99">
        <v>1223.59629490972</v>
      </c>
      <c r="E209" s="99">
        <v>421.97829633951199</v>
      </c>
      <c r="F209" s="99">
        <v>0.97094672599632803</v>
      </c>
      <c r="G209" s="99">
        <v>0</v>
      </c>
      <c r="H209" s="99">
        <v>0</v>
      </c>
      <c r="I209" s="99">
        <v>0</v>
      </c>
      <c r="J209" s="99">
        <v>374.30129670351698</v>
      </c>
      <c r="K209" s="99">
        <v>0</v>
      </c>
      <c r="L209" s="99">
        <v>19.286944673396601</v>
      </c>
      <c r="M209" s="99">
        <v>15.561949384980799</v>
      </c>
      <c r="N209" s="99">
        <v>191.75698027387301</v>
      </c>
      <c r="O209" s="99">
        <v>31.321373817278101</v>
      </c>
      <c r="P209" s="99">
        <v>0</v>
      </c>
      <c r="Q209" s="99">
        <v>1392.34141759574</v>
      </c>
      <c r="R209" s="99">
        <v>0</v>
      </c>
      <c r="S209" s="99">
        <v>0</v>
      </c>
      <c r="T209" s="99">
        <v>8.01939455664251</v>
      </c>
      <c r="U209" s="99">
        <v>393.82105606049299</v>
      </c>
      <c r="V209" s="99">
        <v>0</v>
      </c>
      <c r="W209" s="99">
        <v>129905.812779427</v>
      </c>
      <c r="X209" s="99">
        <v>74620.885504722595</v>
      </c>
      <c r="Y209" s="99">
        <v>95.235909207724006</v>
      </c>
      <c r="Z209" s="99">
        <v>0</v>
      </c>
      <c r="AA209" s="99">
        <v>0</v>
      </c>
      <c r="AB209" s="99">
        <v>0</v>
      </c>
      <c r="AC209" s="99">
        <v>134554.73209762599</v>
      </c>
      <c r="AD209" s="99">
        <v>0</v>
      </c>
      <c r="AE209" s="99">
        <v>1186.9937338530999</v>
      </c>
      <c r="AF209" s="99">
        <v>1458.08887921274</v>
      </c>
      <c r="AG209" s="99">
        <v>38573.6296920776</v>
      </c>
      <c r="AH209" s="99">
        <v>1109.86628498137</v>
      </c>
      <c r="AI209" s="99">
        <v>0</v>
      </c>
      <c r="AJ209" s="99">
        <v>161792.78915214501</v>
      </c>
      <c r="AK209" s="99">
        <v>0</v>
      </c>
      <c r="AL209" s="99">
        <v>0</v>
      </c>
      <c r="AM209" s="99">
        <v>1238.4597761333</v>
      </c>
      <c r="AN209" s="99">
        <v>139164.64016723601</v>
      </c>
      <c r="AO209" s="99">
        <v>0</v>
      </c>
      <c r="AP209" s="99">
        <v>990541.35439300502</v>
      </c>
      <c r="AQ209" s="99">
        <v>530089.19091033901</v>
      </c>
      <c r="AR209" s="99">
        <v>697.55465383082606</v>
      </c>
      <c r="AS209" s="99">
        <v>0</v>
      </c>
      <c r="AT209" s="99">
        <v>0</v>
      </c>
      <c r="AU209" s="99">
        <v>0</v>
      </c>
      <c r="AV209" s="99">
        <v>390147.06252288801</v>
      </c>
      <c r="AW209" s="99">
        <v>0</v>
      </c>
      <c r="AX209" s="99">
        <v>10744.2789149284</v>
      </c>
      <c r="AY209" s="99">
        <v>10508.9383499622</v>
      </c>
      <c r="AZ209" s="99">
        <v>279694.35668945301</v>
      </c>
      <c r="BA209" s="99">
        <v>8976.4890704155005</v>
      </c>
      <c r="BB209" s="99">
        <v>0</v>
      </c>
      <c r="BC209" s="99">
        <v>1214299.6215057401</v>
      </c>
      <c r="BD209" s="99">
        <v>0</v>
      </c>
      <c r="BE209" s="99">
        <v>0</v>
      </c>
      <c r="BF209" s="99">
        <v>8279.2806639671307</v>
      </c>
      <c r="BG209" s="99">
        <v>401004.849479675</v>
      </c>
      <c r="BH209" s="99">
        <v>0</v>
      </c>
      <c r="BI209" s="99">
        <v>188315.537748337</v>
      </c>
      <c r="BJ209" s="99">
        <v>187994.696079254</v>
      </c>
      <c r="BK209" s="99">
        <v>0</v>
      </c>
      <c r="BL209" s="99">
        <v>0</v>
      </c>
      <c r="BM209" s="99">
        <v>0</v>
      </c>
      <c r="BN209" s="99">
        <v>0</v>
      </c>
      <c r="BO209" s="99">
        <v>0</v>
      </c>
      <c r="BP209" s="99">
        <v>0</v>
      </c>
      <c r="BQ209" s="99">
        <v>0</v>
      </c>
      <c r="BR209" s="99">
        <v>3023.5971964001701</v>
      </c>
      <c r="BS209" s="99">
        <v>101206.41503047899</v>
      </c>
      <c r="BT209" s="99">
        <v>1743.6209087222801</v>
      </c>
      <c r="BU209" s="99">
        <v>0</v>
      </c>
      <c r="BV209" s="99">
        <v>275632.56791305501</v>
      </c>
      <c r="BW209" s="99">
        <v>0</v>
      </c>
      <c r="BX209" s="99">
        <v>0</v>
      </c>
      <c r="BY209" s="99">
        <v>0</v>
      </c>
      <c r="BZ209" s="99">
        <v>0</v>
      </c>
      <c r="CA209" s="99">
        <v>1642.75778372586</v>
      </c>
      <c r="CB209" s="99">
        <v>204901.53656578099</v>
      </c>
      <c r="CC209" s="99">
        <v>1525133.4571380599</v>
      </c>
      <c r="CD209" s="99">
        <v>381649.81784820597</v>
      </c>
      <c r="CE209" s="99">
        <v>48.277097225654899</v>
      </c>
      <c r="CF209" s="99">
        <v>9894.4363495111502</v>
      </c>
      <c r="CG209" s="99">
        <v>71815.949419975295</v>
      </c>
      <c r="CH209" s="99">
        <v>0</v>
      </c>
      <c r="CI209" s="99">
        <v>1692.3948335498601</v>
      </c>
      <c r="CJ209" s="99">
        <v>214977.89140892</v>
      </c>
      <c r="CK209" s="99">
        <v>1594375.7678680399</v>
      </c>
      <c r="CL209" s="99">
        <v>394765.675495148</v>
      </c>
      <c r="CM209" s="166">
        <v>2082.20432770252</v>
      </c>
      <c r="CN209" s="166">
        <v>351957.19171524001</v>
      </c>
      <c r="CO209" s="166">
        <v>1994209.81987</v>
      </c>
      <c r="CP209" s="99">
        <v>394765.675495148</v>
      </c>
      <c r="CQ209" s="99">
        <v>0</v>
      </c>
      <c r="CR209" s="99">
        <v>0</v>
      </c>
      <c r="CS209" s="99">
        <v>0</v>
      </c>
      <c r="CT209" s="99">
        <v>0</v>
      </c>
      <c r="CU209" s="98">
        <v>442.86873297400001</v>
      </c>
      <c r="CV209" s="98">
        <v>416.78980382399999</v>
      </c>
      <c r="CW209" s="98">
        <v>214795.97291529214</v>
      </c>
      <c r="CX209" s="98">
        <v>1596949.4065580352</v>
      </c>
    </row>
    <row r="210" spans="1:102" x14ac:dyDescent="0.2">
      <c r="A210" s="98" t="s">
        <v>54</v>
      </c>
      <c r="B210" s="100">
        <v>39508</v>
      </c>
      <c r="C210" s="99">
        <v>0</v>
      </c>
      <c r="D210" s="99">
        <v>1269.1958405673499</v>
      </c>
      <c r="E210" s="99">
        <v>402.748957749456</v>
      </c>
      <c r="F210" s="99">
        <v>0.95167837399640098</v>
      </c>
      <c r="G210" s="99">
        <v>0</v>
      </c>
      <c r="H210" s="99">
        <v>0</v>
      </c>
      <c r="I210" s="99">
        <v>0</v>
      </c>
      <c r="J210" s="99">
        <v>388.54853137582501</v>
      </c>
      <c r="K210" s="99">
        <v>0</v>
      </c>
      <c r="L210" s="99">
        <v>29.696379621513199</v>
      </c>
      <c r="M210" s="99">
        <v>10.9101202898892</v>
      </c>
      <c r="N210" s="99">
        <v>203.316428063437</v>
      </c>
      <c r="O210" s="99">
        <v>32.596943592187003</v>
      </c>
      <c r="P210" s="99">
        <v>0</v>
      </c>
      <c r="Q210" s="99">
        <v>1411.0984861403699</v>
      </c>
      <c r="R210" s="99">
        <v>0</v>
      </c>
      <c r="S210" s="99">
        <v>0</v>
      </c>
      <c r="T210" s="99">
        <v>7.5071817937423502</v>
      </c>
      <c r="U210" s="99">
        <v>397.312352985144</v>
      </c>
      <c r="V210" s="99">
        <v>0</v>
      </c>
      <c r="W210" s="99">
        <v>136113.17353630101</v>
      </c>
      <c r="X210" s="99">
        <v>71500.316872596697</v>
      </c>
      <c r="Y210" s="99">
        <v>82.776424465700998</v>
      </c>
      <c r="Z210" s="99">
        <v>0</v>
      </c>
      <c r="AA210" s="99">
        <v>0</v>
      </c>
      <c r="AB210" s="99">
        <v>0</v>
      </c>
      <c r="AC210" s="99">
        <v>132511.15733528099</v>
      </c>
      <c r="AD210" s="99">
        <v>0</v>
      </c>
      <c r="AE210" s="99">
        <v>1728.3697447925799</v>
      </c>
      <c r="AF210" s="99">
        <v>759.86331839859497</v>
      </c>
      <c r="AG210" s="99">
        <v>41007.009019851699</v>
      </c>
      <c r="AH210" s="99">
        <v>1087.4211205244101</v>
      </c>
      <c r="AI210" s="99">
        <v>0</v>
      </c>
      <c r="AJ210" s="99">
        <v>163582.84808540301</v>
      </c>
      <c r="AK210" s="99">
        <v>0</v>
      </c>
      <c r="AL210" s="99">
        <v>0</v>
      </c>
      <c r="AM210" s="99">
        <v>1154.86177177727</v>
      </c>
      <c r="AN210" s="99">
        <v>135174.946586609</v>
      </c>
      <c r="AO210" s="99">
        <v>0</v>
      </c>
      <c r="AP210" s="99">
        <v>1068668.4194030799</v>
      </c>
      <c r="AQ210" s="99">
        <v>514826.39056396502</v>
      </c>
      <c r="AR210" s="99">
        <v>612.098483122885</v>
      </c>
      <c r="AS210" s="99">
        <v>0</v>
      </c>
      <c r="AT210" s="99">
        <v>0</v>
      </c>
      <c r="AU210" s="99">
        <v>0</v>
      </c>
      <c r="AV210" s="99">
        <v>404012.05776596098</v>
      </c>
      <c r="AW210" s="99">
        <v>0</v>
      </c>
      <c r="AX210" s="99">
        <v>16415.178401470199</v>
      </c>
      <c r="AY210" s="99">
        <v>5539.3641375303296</v>
      </c>
      <c r="AZ210" s="99">
        <v>297230.72350311303</v>
      </c>
      <c r="BA210" s="99">
        <v>8990.7386600971204</v>
      </c>
      <c r="BB210" s="99">
        <v>0</v>
      </c>
      <c r="BC210" s="99">
        <v>1241204.6925353999</v>
      </c>
      <c r="BD210" s="99">
        <v>0</v>
      </c>
      <c r="BE210" s="99">
        <v>0</v>
      </c>
      <c r="BF210" s="99">
        <v>8184.9967734217598</v>
      </c>
      <c r="BG210" s="99">
        <v>411016.35273742699</v>
      </c>
      <c r="BH210" s="99">
        <v>0</v>
      </c>
      <c r="BI210" s="99">
        <v>191314.18056106599</v>
      </c>
      <c r="BJ210" s="99">
        <v>160877.05012321501</v>
      </c>
      <c r="BK210" s="99">
        <v>0</v>
      </c>
      <c r="BL210" s="99">
        <v>0</v>
      </c>
      <c r="BM210" s="99">
        <v>0</v>
      </c>
      <c r="BN210" s="99">
        <v>0</v>
      </c>
      <c r="BO210" s="99">
        <v>0</v>
      </c>
      <c r="BP210" s="99">
        <v>0</v>
      </c>
      <c r="BQ210" s="99">
        <v>0</v>
      </c>
      <c r="BR210" s="99">
        <v>1855.99588985741</v>
      </c>
      <c r="BS210" s="99">
        <v>97074.625937461897</v>
      </c>
      <c r="BT210" s="99">
        <v>1750.78180986643</v>
      </c>
      <c r="BU210" s="99">
        <v>0</v>
      </c>
      <c r="BV210" s="99">
        <v>243060.92498397801</v>
      </c>
      <c r="BW210" s="99">
        <v>0</v>
      </c>
      <c r="BX210" s="99">
        <v>0</v>
      </c>
      <c r="BY210" s="99">
        <v>0</v>
      </c>
      <c r="BZ210" s="99">
        <v>0</v>
      </c>
      <c r="CA210" s="99">
        <v>1674.6168184727401</v>
      </c>
      <c r="CB210" s="99">
        <v>209411.05821037301</v>
      </c>
      <c r="CC210" s="99">
        <v>1570968.960495</v>
      </c>
      <c r="CD210" s="99">
        <v>346431.66758346598</v>
      </c>
      <c r="CE210" s="99">
        <v>51.879078733734801</v>
      </c>
      <c r="CF210" s="99">
        <v>10659.9362747669</v>
      </c>
      <c r="CG210" s="99">
        <v>79663.044796943694</v>
      </c>
      <c r="CH210" s="99">
        <v>0</v>
      </c>
      <c r="CI210" s="99">
        <v>1727.03656709194</v>
      </c>
      <c r="CJ210" s="99">
        <v>220078.629907608</v>
      </c>
      <c r="CK210" s="99">
        <v>1651199.6431884801</v>
      </c>
      <c r="CL210" s="99">
        <v>360093.09859466599</v>
      </c>
      <c r="CM210" s="166">
        <v>2120.8210526108701</v>
      </c>
      <c r="CN210" s="166">
        <v>353494.04154968302</v>
      </c>
      <c r="CO210" s="166">
        <v>2065691.19596863</v>
      </c>
      <c r="CP210" s="99">
        <v>360093.09859466599</v>
      </c>
      <c r="CQ210" s="99">
        <v>0</v>
      </c>
      <c r="CR210" s="99">
        <v>0</v>
      </c>
      <c r="CS210" s="99">
        <v>0</v>
      </c>
      <c r="CT210" s="99">
        <v>0</v>
      </c>
      <c r="CU210" s="98">
        <v>420.03127548499998</v>
      </c>
      <c r="CV210" s="98">
        <v>433.66174117000003</v>
      </c>
      <c r="CW210" s="98">
        <v>220070.99448513991</v>
      </c>
      <c r="CX210" s="98">
        <v>1650632.0052919437</v>
      </c>
    </row>
    <row r="211" spans="1:102" x14ac:dyDescent="0.2">
      <c r="A211" s="98" t="s">
        <v>54</v>
      </c>
      <c r="B211" s="100">
        <v>39600</v>
      </c>
      <c r="C211" s="99">
        <v>0</v>
      </c>
      <c r="D211" s="99">
        <v>1293.9990168213801</v>
      </c>
      <c r="E211" s="99">
        <v>391.64275243878399</v>
      </c>
      <c r="F211" s="99">
        <v>1.89775512198685</v>
      </c>
      <c r="G211" s="99">
        <v>0</v>
      </c>
      <c r="H211" s="99">
        <v>0</v>
      </c>
      <c r="I211" s="99">
        <v>0</v>
      </c>
      <c r="J211" s="99">
        <v>395.793418183923</v>
      </c>
      <c r="K211" s="99">
        <v>0</v>
      </c>
      <c r="L211" s="99">
        <v>50.089658744633198</v>
      </c>
      <c r="M211" s="99">
        <v>8.7963961838977394</v>
      </c>
      <c r="N211" s="99">
        <v>202.191760722548</v>
      </c>
      <c r="O211" s="99">
        <v>29.7904661761131</v>
      </c>
      <c r="P211" s="99">
        <v>0</v>
      </c>
      <c r="Q211" s="99">
        <v>1420.0238922834401</v>
      </c>
      <c r="R211" s="99">
        <v>0</v>
      </c>
      <c r="S211" s="99">
        <v>0</v>
      </c>
      <c r="T211" s="99">
        <v>8.4734278058167494</v>
      </c>
      <c r="U211" s="99">
        <v>395.59577625989903</v>
      </c>
      <c r="V211" s="99">
        <v>0</v>
      </c>
      <c r="W211" s="99">
        <v>147094.863462448</v>
      </c>
      <c r="X211" s="99">
        <v>67971.4184217453</v>
      </c>
      <c r="Y211" s="99">
        <v>99.229619687423096</v>
      </c>
      <c r="Z211" s="99">
        <v>0</v>
      </c>
      <c r="AA211" s="99">
        <v>0</v>
      </c>
      <c r="AB211" s="99">
        <v>0</v>
      </c>
      <c r="AC211" s="99">
        <v>134498.57285690299</v>
      </c>
      <c r="AD211" s="99">
        <v>0</v>
      </c>
      <c r="AE211" s="99">
        <v>2073.4967237114902</v>
      </c>
      <c r="AF211" s="99">
        <v>596.17531657964003</v>
      </c>
      <c r="AG211" s="99">
        <v>40362.435077190399</v>
      </c>
      <c r="AH211" s="99">
        <v>1091.7701294124099</v>
      </c>
      <c r="AI211" s="99">
        <v>0</v>
      </c>
      <c r="AJ211" s="99">
        <v>170472.50900077799</v>
      </c>
      <c r="AK211" s="99">
        <v>0</v>
      </c>
      <c r="AL211" s="99">
        <v>0</v>
      </c>
      <c r="AM211" s="99">
        <v>1065.1767150461701</v>
      </c>
      <c r="AN211" s="99">
        <v>135172.85479545599</v>
      </c>
      <c r="AO211" s="99">
        <v>0</v>
      </c>
      <c r="AP211" s="99">
        <v>1144376.5464019801</v>
      </c>
      <c r="AQ211" s="99">
        <v>494722.36213684099</v>
      </c>
      <c r="AR211" s="99">
        <v>821.77749663591396</v>
      </c>
      <c r="AS211" s="99">
        <v>0</v>
      </c>
      <c r="AT211" s="99">
        <v>0</v>
      </c>
      <c r="AU211" s="99">
        <v>0</v>
      </c>
      <c r="AV211" s="99">
        <v>407503.268096924</v>
      </c>
      <c r="AW211" s="99">
        <v>0</v>
      </c>
      <c r="AX211" s="99">
        <v>17055.042477130901</v>
      </c>
      <c r="AY211" s="99">
        <v>4449.6096380353001</v>
      </c>
      <c r="AZ211" s="99">
        <v>304801.848590851</v>
      </c>
      <c r="BA211" s="99">
        <v>9629.0184967517907</v>
      </c>
      <c r="BB211" s="99">
        <v>0</v>
      </c>
      <c r="BC211" s="99">
        <v>1315114.5687866199</v>
      </c>
      <c r="BD211" s="99">
        <v>0</v>
      </c>
      <c r="BE211" s="99">
        <v>0</v>
      </c>
      <c r="BF211" s="99">
        <v>8148.8657825589198</v>
      </c>
      <c r="BG211" s="99">
        <v>409687.55207824701</v>
      </c>
      <c r="BH211" s="99">
        <v>0</v>
      </c>
      <c r="BI211" s="99">
        <v>195265.44338226301</v>
      </c>
      <c r="BJ211" s="99">
        <v>158020.69560813901</v>
      </c>
      <c r="BK211" s="99">
        <v>0</v>
      </c>
      <c r="BL211" s="99">
        <v>0</v>
      </c>
      <c r="BM211" s="99">
        <v>0</v>
      </c>
      <c r="BN211" s="99">
        <v>0</v>
      </c>
      <c r="BO211" s="99">
        <v>0</v>
      </c>
      <c r="BP211" s="99">
        <v>0</v>
      </c>
      <c r="BQ211" s="99">
        <v>0</v>
      </c>
      <c r="BR211" s="99">
        <v>1456.6970231682101</v>
      </c>
      <c r="BS211" s="99">
        <v>100922.19939136499</v>
      </c>
      <c r="BT211" s="99">
        <v>1873.7242266982801</v>
      </c>
      <c r="BU211" s="99">
        <v>0</v>
      </c>
      <c r="BV211" s="99">
        <v>269534.05850601202</v>
      </c>
      <c r="BW211" s="99">
        <v>0</v>
      </c>
      <c r="BX211" s="99">
        <v>0</v>
      </c>
      <c r="BY211" s="99">
        <v>0</v>
      </c>
      <c r="BZ211" s="99">
        <v>0</v>
      </c>
      <c r="CA211" s="99">
        <v>1690.2269209772301</v>
      </c>
      <c r="CB211" s="99">
        <v>214221.74799537699</v>
      </c>
      <c r="CC211" s="99">
        <v>1657929.26901245</v>
      </c>
      <c r="CD211" s="99">
        <v>373224.82160949701</v>
      </c>
      <c r="CE211" s="99">
        <v>57.794377302750902</v>
      </c>
      <c r="CF211" s="99">
        <v>11797.6257377863</v>
      </c>
      <c r="CG211" s="99">
        <v>83024.478134155303</v>
      </c>
      <c r="CH211" s="99">
        <v>0</v>
      </c>
      <c r="CI211" s="99">
        <v>1747.9395162314199</v>
      </c>
      <c r="CJ211" s="99">
        <v>226020.61017608599</v>
      </c>
      <c r="CK211" s="99">
        <v>1744694.57260132</v>
      </c>
      <c r="CL211" s="99">
        <v>389062.72241592401</v>
      </c>
      <c r="CM211" s="166">
        <v>2133.3932133912999</v>
      </c>
      <c r="CN211" s="166">
        <v>361388.204898834</v>
      </c>
      <c r="CO211" s="166">
        <v>2132480.0872802702</v>
      </c>
      <c r="CP211" s="99">
        <v>389062.72241592401</v>
      </c>
      <c r="CQ211" s="99">
        <v>0</v>
      </c>
      <c r="CR211" s="99">
        <v>0</v>
      </c>
      <c r="CS211" s="99">
        <v>0</v>
      </c>
      <c r="CT211" s="99">
        <v>0</v>
      </c>
      <c r="CU211" s="98">
        <v>399.453107692</v>
      </c>
      <c r="CV211" s="98">
        <v>446.67545351299998</v>
      </c>
      <c r="CW211" s="98">
        <v>226019.37373316329</v>
      </c>
      <c r="CX211" s="98">
        <v>1740953.7471466053</v>
      </c>
    </row>
    <row r="212" spans="1:102" x14ac:dyDescent="0.2">
      <c r="A212" s="98" t="s">
        <v>54</v>
      </c>
      <c r="B212" s="100">
        <v>39692</v>
      </c>
      <c r="C212" s="99">
        <v>0</v>
      </c>
      <c r="D212" s="99">
        <v>1261.22952653468</v>
      </c>
      <c r="E212" s="99">
        <v>387.87737328931701</v>
      </c>
      <c r="F212" s="99">
        <v>2.3883131509937798</v>
      </c>
      <c r="G212" s="99">
        <v>0</v>
      </c>
      <c r="H212" s="99">
        <v>0</v>
      </c>
      <c r="I212" s="99">
        <v>0</v>
      </c>
      <c r="J212" s="99">
        <v>393.82873853296002</v>
      </c>
      <c r="K212" s="99">
        <v>0</v>
      </c>
      <c r="L212" s="99">
        <v>66.720690839923904</v>
      </c>
      <c r="M212" s="99">
        <v>8.2063373719574901</v>
      </c>
      <c r="N212" s="99">
        <v>189.57294434495299</v>
      </c>
      <c r="O212" s="99">
        <v>33.383410379756199</v>
      </c>
      <c r="P212" s="99">
        <v>0</v>
      </c>
      <c r="Q212" s="99">
        <v>1380.3698262125299</v>
      </c>
      <c r="R212" s="99">
        <v>0</v>
      </c>
      <c r="S212" s="99">
        <v>0</v>
      </c>
      <c r="T212" s="99">
        <v>5.9838517131866</v>
      </c>
      <c r="U212" s="99">
        <v>400.15667042881302</v>
      </c>
      <c r="V212" s="99">
        <v>0</v>
      </c>
      <c r="W212" s="99">
        <v>128988.686799049</v>
      </c>
      <c r="X212" s="99">
        <v>64553.9112486839</v>
      </c>
      <c r="Y212" s="99">
        <v>176.73007477447399</v>
      </c>
      <c r="Z212" s="99">
        <v>0</v>
      </c>
      <c r="AA212" s="99">
        <v>0</v>
      </c>
      <c r="AB212" s="99">
        <v>0</v>
      </c>
      <c r="AC212" s="99">
        <v>132055.46055603001</v>
      </c>
      <c r="AD212" s="99">
        <v>0</v>
      </c>
      <c r="AE212" s="99">
        <v>2629.7177831530598</v>
      </c>
      <c r="AF212" s="99">
        <v>641.27678654342901</v>
      </c>
      <c r="AG212" s="99">
        <v>35195.232300758398</v>
      </c>
      <c r="AH212" s="99">
        <v>1163.2977911829901</v>
      </c>
      <c r="AI212" s="99">
        <v>0</v>
      </c>
      <c r="AJ212" s="99">
        <v>152320.22331619301</v>
      </c>
      <c r="AK212" s="99">
        <v>0</v>
      </c>
      <c r="AL212" s="99">
        <v>0</v>
      </c>
      <c r="AM212" s="99">
        <v>745.11172612011399</v>
      </c>
      <c r="AN212" s="99">
        <v>133763.453191757</v>
      </c>
      <c r="AO212" s="99">
        <v>0</v>
      </c>
      <c r="AP212" s="99">
        <v>1011983.67803192</v>
      </c>
      <c r="AQ212" s="99">
        <v>470339.11405563401</v>
      </c>
      <c r="AR212" s="99">
        <v>1589.0615085214399</v>
      </c>
      <c r="AS212" s="99">
        <v>0</v>
      </c>
      <c r="AT212" s="99">
        <v>0</v>
      </c>
      <c r="AU212" s="99">
        <v>0</v>
      </c>
      <c r="AV212" s="99">
        <v>407365.12223434402</v>
      </c>
      <c r="AW212" s="99">
        <v>0</v>
      </c>
      <c r="AX212" s="99">
        <v>23719.9719743729</v>
      </c>
      <c r="AY212" s="99">
        <v>4934.2764357924498</v>
      </c>
      <c r="AZ212" s="99">
        <v>262486.69313049299</v>
      </c>
      <c r="BA212" s="99">
        <v>10654.709915876399</v>
      </c>
      <c r="BB212" s="99">
        <v>0</v>
      </c>
      <c r="BC212" s="99">
        <v>1175504.4149932901</v>
      </c>
      <c r="BD212" s="99">
        <v>0</v>
      </c>
      <c r="BE212" s="99">
        <v>0</v>
      </c>
      <c r="BF212" s="99">
        <v>5271.2402236461603</v>
      </c>
      <c r="BG212" s="99">
        <v>412535.41766738897</v>
      </c>
      <c r="BH212" s="99">
        <v>0</v>
      </c>
      <c r="BI212" s="99">
        <v>179307.979269028</v>
      </c>
      <c r="BJ212" s="99">
        <v>152185.40654563901</v>
      </c>
      <c r="BK212" s="99">
        <v>0</v>
      </c>
      <c r="BL212" s="99">
        <v>0</v>
      </c>
      <c r="BM212" s="99">
        <v>0</v>
      </c>
      <c r="BN212" s="99">
        <v>0</v>
      </c>
      <c r="BO212" s="99">
        <v>0</v>
      </c>
      <c r="BP212" s="99">
        <v>0</v>
      </c>
      <c r="BQ212" s="99">
        <v>0</v>
      </c>
      <c r="BR212" s="99">
        <v>1643.6470770984899</v>
      </c>
      <c r="BS212" s="99">
        <v>86889.694764137297</v>
      </c>
      <c r="BT212" s="99">
        <v>2072.1095290780099</v>
      </c>
      <c r="BU212" s="99">
        <v>0</v>
      </c>
      <c r="BV212" s="99">
        <v>234458.039686203</v>
      </c>
      <c r="BW212" s="99">
        <v>0</v>
      </c>
      <c r="BX212" s="99">
        <v>0</v>
      </c>
      <c r="BY212" s="99">
        <v>0</v>
      </c>
      <c r="BZ212" s="99">
        <v>0</v>
      </c>
      <c r="CA212" s="99">
        <v>1645.3818410933</v>
      </c>
      <c r="CB212" s="99">
        <v>192196.14435768101</v>
      </c>
      <c r="CC212" s="99">
        <v>1473392.0152740499</v>
      </c>
      <c r="CD212" s="99">
        <v>324164.39819717401</v>
      </c>
      <c r="CE212" s="99">
        <v>57.814900303725203</v>
      </c>
      <c r="CF212" s="99">
        <v>10240.7523982525</v>
      </c>
      <c r="CG212" s="99">
        <v>80036.615702629104</v>
      </c>
      <c r="CH212" s="99">
        <v>0</v>
      </c>
      <c r="CI212" s="99">
        <v>1701.7839028835299</v>
      </c>
      <c r="CJ212" s="99">
        <v>202312.48061943101</v>
      </c>
      <c r="CK212" s="99">
        <v>1552840.9865570101</v>
      </c>
      <c r="CL212" s="99">
        <v>337628.90952301002</v>
      </c>
      <c r="CM212" s="166">
        <v>2114.2158952653399</v>
      </c>
      <c r="CN212" s="166">
        <v>341158.953777313</v>
      </c>
      <c r="CO212" s="166">
        <v>1983162.5038757301</v>
      </c>
      <c r="CP212" s="99">
        <v>337628.90952301002</v>
      </c>
      <c r="CQ212" s="99">
        <v>0</v>
      </c>
      <c r="CR212" s="99">
        <v>0</v>
      </c>
      <c r="CS212" s="99">
        <v>0</v>
      </c>
      <c r="CT212" s="99">
        <v>0</v>
      </c>
      <c r="CU212" s="98">
        <v>394.803751159</v>
      </c>
      <c r="CV212" s="98">
        <v>446.92123013200001</v>
      </c>
      <c r="CW212" s="98">
        <v>202436.8967559335</v>
      </c>
      <c r="CX212" s="98">
        <v>1553428.630976679</v>
      </c>
    </row>
    <row r="213" spans="1:102" x14ac:dyDescent="0.2">
      <c r="A213" s="98" t="s">
        <v>54</v>
      </c>
      <c r="B213" s="100">
        <v>39783</v>
      </c>
      <c r="C213" s="99">
        <v>0</v>
      </c>
      <c r="D213" s="99">
        <v>1288.8859489262099</v>
      </c>
      <c r="E213" s="99">
        <v>383.607180938125</v>
      </c>
      <c r="F213" s="99">
        <v>2.8065589229809098</v>
      </c>
      <c r="G213" s="99">
        <v>0</v>
      </c>
      <c r="H213" s="99">
        <v>0</v>
      </c>
      <c r="I213" s="99">
        <v>0</v>
      </c>
      <c r="J213" s="99">
        <v>382.210671789944</v>
      </c>
      <c r="K213" s="99">
        <v>0</v>
      </c>
      <c r="L213" s="99">
        <v>79.657763005234301</v>
      </c>
      <c r="M213" s="99">
        <v>8.1826480849413201</v>
      </c>
      <c r="N213" s="99">
        <v>193.05411432310899</v>
      </c>
      <c r="O213" s="99">
        <v>32.421358529944001</v>
      </c>
      <c r="P213" s="99">
        <v>0</v>
      </c>
      <c r="Q213" s="99">
        <v>1400.2180650085199</v>
      </c>
      <c r="R213" s="99">
        <v>0</v>
      </c>
      <c r="S213" s="99">
        <v>0</v>
      </c>
      <c r="T213" s="99">
        <v>4.0103219313314202</v>
      </c>
      <c r="U213" s="99">
        <v>389.86714622750901</v>
      </c>
      <c r="V213" s="99">
        <v>0</v>
      </c>
      <c r="W213" s="99">
        <v>137926.49383354199</v>
      </c>
      <c r="X213" s="99">
        <v>62462.9025349617</v>
      </c>
      <c r="Y213" s="99">
        <v>381.35236437246198</v>
      </c>
      <c r="Z213" s="99">
        <v>0</v>
      </c>
      <c r="AA213" s="99">
        <v>0</v>
      </c>
      <c r="AB213" s="99">
        <v>0</v>
      </c>
      <c r="AC213" s="99">
        <v>128600.48369502999</v>
      </c>
      <c r="AD213" s="99">
        <v>0</v>
      </c>
      <c r="AE213" s="99">
        <v>3774.57776385546</v>
      </c>
      <c r="AF213" s="99">
        <v>681.71439175307796</v>
      </c>
      <c r="AG213" s="99">
        <v>37673.745668411299</v>
      </c>
      <c r="AH213" s="99">
        <v>876.66808410733904</v>
      </c>
      <c r="AI213" s="99">
        <v>0</v>
      </c>
      <c r="AJ213" s="99">
        <v>155772.69831275899</v>
      </c>
      <c r="AK213" s="99">
        <v>0</v>
      </c>
      <c r="AL213" s="99">
        <v>0</v>
      </c>
      <c r="AM213" s="99">
        <v>619.16794061660801</v>
      </c>
      <c r="AN213" s="99">
        <v>130155.69215679201</v>
      </c>
      <c r="AO213" s="99">
        <v>0</v>
      </c>
      <c r="AP213" s="99">
        <v>1086344.2583313</v>
      </c>
      <c r="AQ213" s="99">
        <v>458944.64920425398</v>
      </c>
      <c r="AR213" s="99">
        <v>2676.9115958213802</v>
      </c>
      <c r="AS213" s="99">
        <v>0</v>
      </c>
      <c r="AT213" s="99">
        <v>0</v>
      </c>
      <c r="AU213" s="99">
        <v>0</v>
      </c>
      <c r="AV213" s="99">
        <v>404903.57615280198</v>
      </c>
      <c r="AW213" s="99">
        <v>0</v>
      </c>
      <c r="AX213" s="99">
        <v>34103.0908794403</v>
      </c>
      <c r="AY213" s="99">
        <v>5467.1518281102199</v>
      </c>
      <c r="AZ213" s="99">
        <v>282113.40691375697</v>
      </c>
      <c r="BA213" s="99">
        <v>7973.6773155927704</v>
      </c>
      <c r="BB213" s="99">
        <v>0</v>
      </c>
      <c r="BC213" s="99">
        <v>1214056.2986755399</v>
      </c>
      <c r="BD213" s="99">
        <v>0</v>
      </c>
      <c r="BE213" s="99">
        <v>0</v>
      </c>
      <c r="BF213" s="99">
        <v>4731.9740617871303</v>
      </c>
      <c r="BG213" s="99">
        <v>408873.372318268</v>
      </c>
      <c r="BH213" s="99">
        <v>0</v>
      </c>
      <c r="BI213" s="99">
        <v>192796.40806770301</v>
      </c>
      <c r="BJ213" s="99">
        <v>149724.15643882801</v>
      </c>
      <c r="BK213" s="99">
        <v>0</v>
      </c>
      <c r="BL213" s="99">
        <v>0</v>
      </c>
      <c r="BM213" s="99">
        <v>0</v>
      </c>
      <c r="BN213" s="99">
        <v>0</v>
      </c>
      <c r="BO213" s="99">
        <v>0</v>
      </c>
      <c r="BP213" s="99">
        <v>0</v>
      </c>
      <c r="BQ213" s="99">
        <v>0</v>
      </c>
      <c r="BR213" s="99">
        <v>1951.76436690986</v>
      </c>
      <c r="BS213" s="99">
        <v>93638.345369339004</v>
      </c>
      <c r="BT213" s="99">
        <v>1554.27595146</v>
      </c>
      <c r="BU213" s="99">
        <v>0</v>
      </c>
      <c r="BV213" s="99">
        <v>234190.314207077</v>
      </c>
      <c r="BW213" s="99">
        <v>0</v>
      </c>
      <c r="BX213" s="99">
        <v>0</v>
      </c>
      <c r="BY213" s="99">
        <v>0</v>
      </c>
      <c r="BZ213" s="99">
        <v>0</v>
      </c>
      <c r="CA213" s="99">
        <v>1671.3140869885699</v>
      </c>
      <c r="CB213" s="99">
        <v>201538.366353989</v>
      </c>
      <c r="CC213" s="99">
        <v>1547131.6388244601</v>
      </c>
      <c r="CD213" s="99">
        <v>329416.68352127098</v>
      </c>
      <c r="CE213" s="99">
        <v>56.991891277953997</v>
      </c>
      <c r="CF213" s="99">
        <v>9350.7915214300192</v>
      </c>
      <c r="CG213" s="99">
        <v>72553.926856040998</v>
      </c>
      <c r="CH213" s="99">
        <v>0</v>
      </c>
      <c r="CI213" s="99">
        <v>1729.62195068598</v>
      </c>
      <c r="CJ213" s="99">
        <v>210944.49902343799</v>
      </c>
      <c r="CK213" s="99">
        <v>1615984.25566101</v>
      </c>
      <c r="CL213" s="99">
        <v>341667.14285659802</v>
      </c>
      <c r="CM213" s="166">
        <v>2113.0455825924901</v>
      </c>
      <c r="CN213" s="166">
        <v>340992.66790771502</v>
      </c>
      <c r="CO213" s="166">
        <v>2039488.59567261</v>
      </c>
      <c r="CP213" s="99">
        <v>341667.14285659802</v>
      </c>
      <c r="CQ213" s="99">
        <v>0</v>
      </c>
      <c r="CR213" s="99">
        <v>0</v>
      </c>
      <c r="CS213" s="99">
        <v>0</v>
      </c>
      <c r="CT213" s="99">
        <v>0</v>
      </c>
      <c r="CU213" s="98">
        <v>389.399356162</v>
      </c>
      <c r="CV213" s="98">
        <v>435.51181226300002</v>
      </c>
      <c r="CW213" s="98">
        <v>210889.15787541901</v>
      </c>
      <c r="CX213" s="98">
        <v>1619685.5656805011</v>
      </c>
    </row>
    <row r="214" spans="1:102" x14ac:dyDescent="0.2">
      <c r="A214" s="98" t="s">
        <v>54</v>
      </c>
      <c r="B214" s="100">
        <v>39873</v>
      </c>
      <c r="C214" s="99">
        <v>0</v>
      </c>
      <c r="D214" s="99">
        <v>1308.55016951263</v>
      </c>
      <c r="E214" s="99">
        <v>387.54669152572802</v>
      </c>
      <c r="F214" s="99">
        <v>2.76222095498815</v>
      </c>
      <c r="G214" s="99">
        <v>0</v>
      </c>
      <c r="H214" s="99">
        <v>0</v>
      </c>
      <c r="I214" s="99">
        <v>0</v>
      </c>
      <c r="J214" s="99">
        <v>404.20809970796103</v>
      </c>
      <c r="K214" s="99">
        <v>0</v>
      </c>
      <c r="L214" s="99">
        <v>69.292708409950095</v>
      </c>
      <c r="M214" s="99">
        <v>6.8431905489996998</v>
      </c>
      <c r="N214" s="99">
        <v>198.884686512873</v>
      </c>
      <c r="O214" s="99">
        <v>36.508673341479202</v>
      </c>
      <c r="P214" s="99">
        <v>0</v>
      </c>
      <c r="Q214" s="99">
        <v>1424.48772856593</v>
      </c>
      <c r="R214" s="99">
        <v>0</v>
      </c>
      <c r="S214" s="99">
        <v>0</v>
      </c>
      <c r="T214" s="99">
        <v>4.20977596979355</v>
      </c>
      <c r="U214" s="99">
        <v>402.14901523292099</v>
      </c>
      <c r="V214" s="99">
        <v>0</v>
      </c>
      <c r="W214" s="99">
        <v>140726.89604568499</v>
      </c>
      <c r="X214" s="99">
        <v>63572.840707302101</v>
      </c>
      <c r="Y214" s="99">
        <v>274.09503694996198</v>
      </c>
      <c r="Z214" s="99">
        <v>0</v>
      </c>
      <c r="AA214" s="99">
        <v>0</v>
      </c>
      <c r="AB214" s="99">
        <v>0</v>
      </c>
      <c r="AC214" s="99">
        <v>135465.73405265799</v>
      </c>
      <c r="AD214" s="99">
        <v>0</v>
      </c>
      <c r="AE214" s="99">
        <v>2795.8890024125599</v>
      </c>
      <c r="AF214" s="99">
        <v>495.78811878711002</v>
      </c>
      <c r="AG214" s="99">
        <v>38545.746539592699</v>
      </c>
      <c r="AH214" s="99">
        <v>1048.1306657791099</v>
      </c>
      <c r="AI214" s="99">
        <v>0</v>
      </c>
      <c r="AJ214" s="99">
        <v>159193.79668617199</v>
      </c>
      <c r="AK214" s="99">
        <v>0</v>
      </c>
      <c r="AL214" s="99">
        <v>0</v>
      </c>
      <c r="AM214" s="99">
        <v>639.742469854653</v>
      </c>
      <c r="AN214" s="99">
        <v>135653.69273948701</v>
      </c>
      <c r="AO214" s="99">
        <v>0</v>
      </c>
      <c r="AP214" s="99">
        <v>1124662.3928680399</v>
      </c>
      <c r="AQ214" s="99">
        <v>470915.65044403099</v>
      </c>
      <c r="AR214" s="99">
        <v>2030.7753603905401</v>
      </c>
      <c r="AS214" s="99">
        <v>0</v>
      </c>
      <c r="AT214" s="99">
        <v>0</v>
      </c>
      <c r="AU214" s="99">
        <v>0</v>
      </c>
      <c r="AV214" s="99">
        <v>423996.77263641398</v>
      </c>
      <c r="AW214" s="99">
        <v>0</v>
      </c>
      <c r="AX214" s="99">
        <v>25084.949398517601</v>
      </c>
      <c r="AY214" s="99">
        <v>3631.9476324021798</v>
      </c>
      <c r="AZ214" s="99">
        <v>292865.95472717303</v>
      </c>
      <c r="BA214" s="99">
        <v>9694.3860518932306</v>
      </c>
      <c r="BB214" s="99">
        <v>0</v>
      </c>
      <c r="BC214" s="99">
        <v>1246776.43469238</v>
      </c>
      <c r="BD214" s="99">
        <v>0</v>
      </c>
      <c r="BE214" s="99">
        <v>0</v>
      </c>
      <c r="BF214" s="99">
        <v>4518.7262129187602</v>
      </c>
      <c r="BG214" s="99">
        <v>424477.28007507301</v>
      </c>
      <c r="BH214" s="99">
        <v>0</v>
      </c>
      <c r="BI214" s="99">
        <v>190421.91116332999</v>
      </c>
      <c r="BJ214" s="99">
        <v>149412.28390502901</v>
      </c>
      <c r="BK214" s="99">
        <v>0</v>
      </c>
      <c r="BL214" s="99">
        <v>0</v>
      </c>
      <c r="BM214" s="99">
        <v>0</v>
      </c>
      <c r="BN214" s="99">
        <v>0</v>
      </c>
      <c r="BO214" s="99">
        <v>0</v>
      </c>
      <c r="BP214" s="99">
        <v>0</v>
      </c>
      <c r="BQ214" s="99">
        <v>0</v>
      </c>
      <c r="BR214" s="99">
        <v>1249.8262190073699</v>
      </c>
      <c r="BS214" s="99">
        <v>96984.777585983305</v>
      </c>
      <c r="BT214" s="99">
        <v>1887.2972788065699</v>
      </c>
      <c r="BU214" s="99">
        <v>0</v>
      </c>
      <c r="BV214" s="99">
        <v>245167.53720665001</v>
      </c>
      <c r="BW214" s="99">
        <v>0</v>
      </c>
      <c r="BX214" s="99">
        <v>0</v>
      </c>
      <c r="BY214" s="99">
        <v>0</v>
      </c>
      <c r="BZ214" s="99">
        <v>0</v>
      </c>
      <c r="CA214" s="99">
        <v>1695.2355881631399</v>
      </c>
      <c r="CB214" s="99">
        <v>205295.67022895801</v>
      </c>
      <c r="CC214" s="99">
        <v>1588386.8261871301</v>
      </c>
      <c r="CD214" s="99">
        <v>347343.40327072103</v>
      </c>
      <c r="CE214" s="99">
        <v>64.210537443868802</v>
      </c>
      <c r="CF214" s="99">
        <v>10253.266213893899</v>
      </c>
      <c r="CG214" s="99">
        <v>79324.761347770705</v>
      </c>
      <c r="CH214" s="99">
        <v>0</v>
      </c>
      <c r="CI214" s="99">
        <v>1759.6306274235201</v>
      </c>
      <c r="CJ214" s="99">
        <v>215498.53483009301</v>
      </c>
      <c r="CK214" s="99">
        <v>1670773.9910430899</v>
      </c>
      <c r="CL214" s="99">
        <v>358999.01026534999</v>
      </c>
      <c r="CM214" s="166">
        <v>2157.15125069022</v>
      </c>
      <c r="CN214" s="166">
        <v>352635.03961944598</v>
      </c>
      <c r="CO214" s="166">
        <v>2099235.2360229502</v>
      </c>
      <c r="CP214" s="99">
        <v>358999.01026534999</v>
      </c>
      <c r="CQ214" s="99">
        <v>0</v>
      </c>
      <c r="CR214" s="99">
        <v>0</v>
      </c>
      <c r="CS214" s="99">
        <v>0</v>
      </c>
      <c r="CT214" s="99">
        <v>0</v>
      </c>
      <c r="CU214" s="98">
        <v>389.15123062599997</v>
      </c>
      <c r="CV214" s="98">
        <v>463.01768792299998</v>
      </c>
      <c r="CW214" s="98">
        <v>215548.9364428519</v>
      </c>
      <c r="CX214" s="98">
        <v>1667711.5875349008</v>
      </c>
    </row>
    <row r="215" spans="1:102" x14ac:dyDescent="0.2">
      <c r="A215" s="98" t="s">
        <v>54</v>
      </c>
      <c r="B215" s="100">
        <v>39965</v>
      </c>
      <c r="C215" s="99">
        <v>0</v>
      </c>
      <c r="D215" s="99">
        <v>1373.8968780636801</v>
      </c>
      <c r="E215" s="99">
        <v>376.23104236274997</v>
      </c>
      <c r="F215" s="99">
        <v>2.0215459069877402</v>
      </c>
      <c r="G215" s="99">
        <v>0</v>
      </c>
      <c r="H215" s="99">
        <v>0</v>
      </c>
      <c r="I215" s="99">
        <v>0</v>
      </c>
      <c r="J215" s="99">
        <v>417.49934718757902</v>
      </c>
      <c r="K215" s="99">
        <v>0</v>
      </c>
      <c r="L215" s="99">
        <v>77.103911100886805</v>
      </c>
      <c r="M215" s="99">
        <v>5.4783338339766496</v>
      </c>
      <c r="N215" s="99">
        <v>198.23785232752601</v>
      </c>
      <c r="O215" s="99">
        <v>38.418273338116698</v>
      </c>
      <c r="P215" s="99">
        <v>0</v>
      </c>
      <c r="Q215" s="99">
        <v>1470.87536972761</v>
      </c>
      <c r="R215" s="99">
        <v>0</v>
      </c>
      <c r="S215" s="99">
        <v>0</v>
      </c>
      <c r="T215" s="99">
        <v>4.7477502308902304</v>
      </c>
      <c r="U215" s="99">
        <v>419.793540474027</v>
      </c>
      <c r="V215" s="99">
        <v>0</v>
      </c>
      <c r="W215" s="99">
        <v>153486.64172553999</v>
      </c>
      <c r="X215" s="99">
        <v>60983.630953311898</v>
      </c>
      <c r="Y215" s="99">
        <v>288.69794794171997</v>
      </c>
      <c r="Z215" s="99">
        <v>0</v>
      </c>
      <c r="AA215" s="99">
        <v>0</v>
      </c>
      <c r="AB215" s="99">
        <v>0</v>
      </c>
      <c r="AC215" s="99">
        <v>139676.75324058501</v>
      </c>
      <c r="AD215" s="99">
        <v>0</v>
      </c>
      <c r="AE215" s="99">
        <v>3461.9631255269101</v>
      </c>
      <c r="AF215" s="99">
        <v>565.31363014876797</v>
      </c>
      <c r="AG215" s="99">
        <v>37245.281117439299</v>
      </c>
      <c r="AH215" s="99">
        <v>1160.4829350858899</v>
      </c>
      <c r="AI215" s="99">
        <v>0</v>
      </c>
      <c r="AJ215" s="99">
        <v>168057.041965485</v>
      </c>
      <c r="AK215" s="99">
        <v>0</v>
      </c>
      <c r="AL215" s="99">
        <v>0</v>
      </c>
      <c r="AM215" s="99">
        <v>677.63781865686201</v>
      </c>
      <c r="AN215" s="99">
        <v>140650.12039756801</v>
      </c>
      <c r="AO215" s="99">
        <v>0</v>
      </c>
      <c r="AP215" s="99">
        <v>1214827.92489624</v>
      </c>
      <c r="AQ215" s="99">
        <v>449763.91718292201</v>
      </c>
      <c r="AR215" s="99">
        <v>2310.7696778774298</v>
      </c>
      <c r="AS215" s="99">
        <v>0</v>
      </c>
      <c r="AT215" s="99">
        <v>0</v>
      </c>
      <c r="AU215" s="99">
        <v>0</v>
      </c>
      <c r="AV215" s="99">
        <v>446930.23950958299</v>
      </c>
      <c r="AW215" s="99">
        <v>0</v>
      </c>
      <c r="AX215" s="99">
        <v>31133.789174556699</v>
      </c>
      <c r="AY215" s="99">
        <v>4235.7772297859201</v>
      </c>
      <c r="AZ215" s="99">
        <v>291475.45988845802</v>
      </c>
      <c r="BA215" s="99">
        <v>10847.3647967577</v>
      </c>
      <c r="BB215" s="99">
        <v>0</v>
      </c>
      <c r="BC215" s="99">
        <v>1327858.77204895</v>
      </c>
      <c r="BD215" s="99">
        <v>0</v>
      </c>
      <c r="BE215" s="99">
        <v>0</v>
      </c>
      <c r="BF215" s="99">
        <v>5340.4615678191203</v>
      </c>
      <c r="BG215" s="99">
        <v>449892.69618606602</v>
      </c>
      <c r="BH215" s="99">
        <v>0</v>
      </c>
      <c r="BI215" s="99">
        <v>208127.97090530401</v>
      </c>
      <c r="BJ215" s="99">
        <v>147351.37053299</v>
      </c>
      <c r="BK215" s="99">
        <v>0</v>
      </c>
      <c r="BL215" s="99">
        <v>0</v>
      </c>
      <c r="BM215" s="99">
        <v>0</v>
      </c>
      <c r="BN215" s="99">
        <v>0</v>
      </c>
      <c r="BO215" s="99">
        <v>0</v>
      </c>
      <c r="BP215" s="99">
        <v>0</v>
      </c>
      <c r="BQ215" s="99">
        <v>0</v>
      </c>
      <c r="BR215" s="99">
        <v>1409.75958420336</v>
      </c>
      <c r="BS215" s="99">
        <v>98023.753082275405</v>
      </c>
      <c r="BT215" s="99">
        <v>2110.30806457996</v>
      </c>
      <c r="BU215" s="99">
        <v>0</v>
      </c>
      <c r="BV215" s="99">
        <v>251302.20722389201</v>
      </c>
      <c r="BW215" s="99">
        <v>0</v>
      </c>
      <c r="BX215" s="99">
        <v>0</v>
      </c>
      <c r="BY215" s="99">
        <v>0</v>
      </c>
      <c r="BZ215" s="99">
        <v>0</v>
      </c>
      <c r="CA215" s="99">
        <v>1754.80325961113</v>
      </c>
      <c r="CB215" s="99">
        <v>213959.97131156901</v>
      </c>
      <c r="CC215" s="99">
        <v>1680308.6804046601</v>
      </c>
      <c r="CD215" s="99">
        <v>354716.98999404901</v>
      </c>
      <c r="CE215" s="99">
        <v>67.645103647373602</v>
      </c>
      <c r="CF215" s="99">
        <v>11174.109308362</v>
      </c>
      <c r="CG215" s="99">
        <v>87610.516125679002</v>
      </c>
      <c r="CH215" s="99">
        <v>0</v>
      </c>
      <c r="CI215" s="99">
        <v>1821.8139969408501</v>
      </c>
      <c r="CJ215" s="99">
        <v>225156.20917320301</v>
      </c>
      <c r="CK215" s="99">
        <v>1767455.09646606</v>
      </c>
      <c r="CL215" s="99">
        <v>367718.66577148403</v>
      </c>
      <c r="CM215" s="166">
        <v>2230.1726932823699</v>
      </c>
      <c r="CN215" s="166">
        <v>369157.717449188</v>
      </c>
      <c r="CO215" s="166">
        <v>2210282.9154052702</v>
      </c>
      <c r="CP215" s="99">
        <v>367718.66577148403</v>
      </c>
      <c r="CQ215" s="99">
        <v>0</v>
      </c>
      <c r="CR215" s="99">
        <v>0</v>
      </c>
      <c r="CS215" s="99">
        <v>0</v>
      </c>
      <c r="CT215" s="99">
        <v>0</v>
      </c>
      <c r="CU215" s="98">
        <v>380.87255398500002</v>
      </c>
      <c r="CV215" s="98">
        <v>478.86962804199999</v>
      </c>
      <c r="CW215" s="98">
        <v>225134.08061993102</v>
      </c>
      <c r="CX215" s="98">
        <v>1767919.1965303391</v>
      </c>
    </row>
    <row r="216" spans="1:102" x14ac:dyDescent="0.2">
      <c r="A216" s="98" t="s">
        <v>54</v>
      </c>
      <c r="B216" s="100">
        <v>40057</v>
      </c>
      <c r="C216" s="99">
        <v>0</v>
      </c>
      <c r="D216" s="99">
        <v>1415.87668986619</v>
      </c>
      <c r="E216" s="99">
        <v>364.41294197738199</v>
      </c>
      <c r="F216" s="99">
        <v>2.4386390009894998</v>
      </c>
      <c r="G216" s="99">
        <v>0</v>
      </c>
      <c r="H216" s="99">
        <v>0</v>
      </c>
      <c r="I216" s="99">
        <v>0</v>
      </c>
      <c r="J216" s="99">
        <v>437.95246559009001</v>
      </c>
      <c r="K216" s="99">
        <v>0</v>
      </c>
      <c r="L216" s="99">
        <v>84.468143302016003</v>
      </c>
      <c r="M216" s="99">
        <v>4.1712776109925498</v>
      </c>
      <c r="N216" s="99">
        <v>219.21865953132499</v>
      </c>
      <c r="O216" s="99">
        <v>33.770776093937499</v>
      </c>
      <c r="P216" s="99">
        <v>0</v>
      </c>
      <c r="Q216" s="99">
        <v>1496.90333093703</v>
      </c>
      <c r="R216" s="99">
        <v>0</v>
      </c>
      <c r="S216" s="99">
        <v>0</v>
      </c>
      <c r="T216" s="99">
        <v>5.0788147721905297</v>
      </c>
      <c r="U216" s="99">
        <v>439.45359168946698</v>
      </c>
      <c r="V216" s="99">
        <v>0</v>
      </c>
      <c r="W216" s="99">
        <v>157722.44895935099</v>
      </c>
      <c r="X216" s="99">
        <v>61113.837883949302</v>
      </c>
      <c r="Y216" s="99">
        <v>378.80216460302501</v>
      </c>
      <c r="Z216" s="99">
        <v>0</v>
      </c>
      <c r="AA216" s="99">
        <v>0</v>
      </c>
      <c r="AB216" s="99">
        <v>0</v>
      </c>
      <c r="AC216" s="99">
        <v>142371.962144852</v>
      </c>
      <c r="AD216" s="99">
        <v>0</v>
      </c>
      <c r="AE216" s="99">
        <v>3759.8129379153302</v>
      </c>
      <c r="AF216" s="99">
        <v>404.53367980569601</v>
      </c>
      <c r="AG216" s="99">
        <v>42247.638007640802</v>
      </c>
      <c r="AH216" s="99">
        <v>1445.47071018815</v>
      </c>
      <c r="AI216" s="99">
        <v>0</v>
      </c>
      <c r="AJ216" s="99">
        <v>167666.335546494</v>
      </c>
      <c r="AK216" s="99">
        <v>0</v>
      </c>
      <c r="AL216" s="99">
        <v>0</v>
      </c>
      <c r="AM216" s="99">
        <v>859.56226366758301</v>
      </c>
      <c r="AN216" s="99">
        <v>142613.94231033299</v>
      </c>
      <c r="AO216" s="99">
        <v>0</v>
      </c>
      <c r="AP216" s="99">
        <v>1257364.0956878699</v>
      </c>
      <c r="AQ216" s="99">
        <v>453260.89091491699</v>
      </c>
      <c r="AR216" s="99">
        <v>3533.1404911279701</v>
      </c>
      <c r="AS216" s="99">
        <v>0</v>
      </c>
      <c r="AT216" s="99">
        <v>0</v>
      </c>
      <c r="AU216" s="99">
        <v>0</v>
      </c>
      <c r="AV216" s="99">
        <v>465271.97530365002</v>
      </c>
      <c r="AW216" s="99">
        <v>0</v>
      </c>
      <c r="AX216" s="99">
        <v>34959.090366363504</v>
      </c>
      <c r="AY216" s="99">
        <v>3032.8418793678302</v>
      </c>
      <c r="AZ216" s="99">
        <v>321158.75381088298</v>
      </c>
      <c r="BA216" s="99">
        <v>13113.5635931492</v>
      </c>
      <c r="BB216" s="99">
        <v>0</v>
      </c>
      <c r="BC216" s="99">
        <v>1325918.23622131</v>
      </c>
      <c r="BD216" s="99">
        <v>0</v>
      </c>
      <c r="BE216" s="99">
        <v>0</v>
      </c>
      <c r="BF216" s="99">
        <v>6052.0967990159997</v>
      </c>
      <c r="BG216" s="99">
        <v>466131.30936813401</v>
      </c>
      <c r="BH216" s="99">
        <v>0</v>
      </c>
      <c r="BI216" s="99">
        <v>248384.33598709101</v>
      </c>
      <c r="BJ216" s="99">
        <v>147679.50849533101</v>
      </c>
      <c r="BK216" s="99">
        <v>0</v>
      </c>
      <c r="BL216" s="99">
        <v>0</v>
      </c>
      <c r="BM216" s="99">
        <v>0</v>
      </c>
      <c r="BN216" s="99">
        <v>0</v>
      </c>
      <c r="BO216" s="99">
        <v>0</v>
      </c>
      <c r="BP216" s="99">
        <v>0</v>
      </c>
      <c r="BQ216" s="99">
        <v>0</v>
      </c>
      <c r="BR216" s="99">
        <v>938.03226902335905</v>
      </c>
      <c r="BS216" s="99">
        <v>111108.935682297</v>
      </c>
      <c r="BT216" s="99">
        <v>2554.0071431994402</v>
      </c>
      <c r="BU216" s="99">
        <v>0</v>
      </c>
      <c r="BV216" s="99">
        <v>255784.25970649699</v>
      </c>
      <c r="BW216" s="99">
        <v>0</v>
      </c>
      <c r="BX216" s="99">
        <v>0</v>
      </c>
      <c r="BY216" s="99">
        <v>0</v>
      </c>
      <c r="BZ216" s="99">
        <v>0</v>
      </c>
      <c r="CA216" s="99">
        <v>1778.59189480543</v>
      </c>
      <c r="CB216" s="99">
        <v>216913.11190986601</v>
      </c>
      <c r="CC216" s="99">
        <v>1699623.3344879199</v>
      </c>
      <c r="CD216" s="99">
        <v>370050.75932693499</v>
      </c>
      <c r="CE216" s="99">
        <v>74.887720704078703</v>
      </c>
      <c r="CF216" s="99">
        <v>12243.4676676989</v>
      </c>
      <c r="CG216" s="99">
        <v>94168.169189453096</v>
      </c>
      <c r="CH216" s="99">
        <v>0</v>
      </c>
      <c r="CI216" s="99">
        <v>1853.1662815362199</v>
      </c>
      <c r="CJ216" s="99">
        <v>229055.318710327</v>
      </c>
      <c r="CK216" s="99">
        <v>1796459.8456115699</v>
      </c>
      <c r="CL216" s="99">
        <v>385216.40641784703</v>
      </c>
      <c r="CM216" s="166">
        <v>2296.3379572331901</v>
      </c>
      <c r="CN216" s="166">
        <v>377769.81309509301</v>
      </c>
      <c r="CO216" s="166">
        <v>2276353.76318359</v>
      </c>
      <c r="CP216" s="99">
        <v>385216.40641784703</v>
      </c>
      <c r="CQ216" s="99">
        <v>0</v>
      </c>
      <c r="CR216" s="99">
        <v>0</v>
      </c>
      <c r="CS216" s="99">
        <v>0</v>
      </c>
      <c r="CT216" s="99">
        <v>0</v>
      </c>
      <c r="CU216" s="98">
        <v>365.65604263400002</v>
      </c>
      <c r="CV216" s="98">
        <v>506.10091444300002</v>
      </c>
      <c r="CW216" s="98">
        <v>229156.5795775649</v>
      </c>
      <c r="CX216" s="98">
        <v>1793791.5036773731</v>
      </c>
    </row>
    <row r="217" spans="1:102" x14ac:dyDescent="0.2">
      <c r="A217" s="98" t="s">
        <v>54</v>
      </c>
      <c r="B217" s="100">
        <v>40148</v>
      </c>
      <c r="C217" s="99">
        <v>0</v>
      </c>
      <c r="D217" s="99">
        <v>1464.40569761395</v>
      </c>
      <c r="E217" s="99">
        <v>358.862264424562</v>
      </c>
      <c r="F217" s="99">
        <v>2.6787048439728101</v>
      </c>
      <c r="G217" s="99">
        <v>0</v>
      </c>
      <c r="H217" s="99">
        <v>0</v>
      </c>
      <c r="I217" s="99">
        <v>0</v>
      </c>
      <c r="J217" s="99">
        <v>447.14402427896903</v>
      </c>
      <c r="K217" s="99">
        <v>0</v>
      </c>
      <c r="L217" s="99">
        <v>93.602475144900396</v>
      </c>
      <c r="M217" s="99">
        <v>6.4131053229793897</v>
      </c>
      <c r="N217" s="99">
        <v>218.910523155704</v>
      </c>
      <c r="O217" s="99">
        <v>44.761866263113902</v>
      </c>
      <c r="P217" s="99">
        <v>0</v>
      </c>
      <c r="Q217" s="99">
        <v>1505.4658656269301</v>
      </c>
      <c r="R217" s="99">
        <v>0</v>
      </c>
      <c r="S217" s="99">
        <v>0</v>
      </c>
      <c r="T217" s="99">
        <v>3.9664969350269499</v>
      </c>
      <c r="U217" s="99">
        <v>452.694585930556</v>
      </c>
      <c r="V217" s="99">
        <v>0</v>
      </c>
      <c r="W217" s="99">
        <v>154082.41137695301</v>
      </c>
      <c r="X217" s="99">
        <v>58418.644256115003</v>
      </c>
      <c r="Y217" s="99">
        <v>280.12952760606998</v>
      </c>
      <c r="Z217" s="99">
        <v>0</v>
      </c>
      <c r="AA217" s="99">
        <v>0</v>
      </c>
      <c r="AB217" s="99">
        <v>0</v>
      </c>
      <c r="AC217" s="99">
        <v>156793.742332458</v>
      </c>
      <c r="AD217" s="99">
        <v>0</v>
      </c>
      <c r="AE217" s="99">
        <v>3689.6389796435801</v>
      </c>
      <c r="AF217" s="99">
        <v>684.33248560130596</v>
      </c>
      <c r="AG217" s="99">
        <v>42509.719647884398</v>
      </c>
      <c r="AH217" s="99">
        <v>1400.4052380472399</v>
      </c>
      <c r="AI217" s="99">
        <v>0</v>
      </c>
      <c r="AJ217" s="99">
        <v>161808.674232483</v>
      </c>
      <c r="AK217" s="99">
        <v>0</v>
      </c>
      <c r="AL217" s="99">
        <v>0</v>
      </c>
      <c r="AM217" s="99">
        <v>902.27610139548801</v>
      </c>
      <c r="AN217" s="99">
        <v>158188.234205246</v>
      </c>
      <c r="AO217" s="99">
        <v>0</v>
      </c>
      <c r="AP217" s="99">
        <v>1237025.2364196801</v>
      </c>
      <c r="AQ217" s="99">
        <v>435598.02304077102</v>
      </c>
      <c r="AR217" s="99">
        <v>1974.65334270895</v>
      </c>
      <c r="AS217" s="99">
        <v>0</v>
      </c>
      <c r="AT217" s="99">
        <v>0</v>
      </c>
      <c r="AU217" s="99">
        <v>0</v>
      </c>
      <c r="AV217" s="99">
        <v>509294.86214446998</v>
      </c>
      <c r="AW217" s="99">
        <v>0</v>
      </c>
      <c r="AX217" s="99">
        <v>35057.9522948265</v>
      </c>
      <c r="AY217" s="99">
        <v>5001.5617087483397</v>
      </c>
      <c r="AZ217" s="99">
        <v>318892.39929962199</v>
      </c>
      <c r="BA217" s="99">
        <v>13016.989773035</v>
      </c>
      <c r="BB217" s="99">
        <v>0</v>
      </c>
      <c r="BC217" s="99">
        <v>1292131.5738830599</v>
      </c>
      <c r="BD217" s="99">
        <v>0</v>
      </c>
      <c r="BE217" s="99">
        <v>0</v>
      </c>
      <c r="BF217" s="99">
        <v>5793.6324820518503</v>
      </c>
      <c r="BG217" s="99">
        <v>512966.654193878</v>
      </c>
      <c r="BH217" s="99">
        <v>0</v>
      </c>
      <c r="BI217" s="99">
        <v>211301.377058029</v>
      </c>
      <c r="BJ217" s="99">
        <v>144609.24025154099</v>
      </c>
      <c r="BK217" s="99">
        <v>0</v>
      </c>
      <c r="BL217" s="99">
        <v>0</v>
      </c>
      <c r="BM217" s="99">
        <v>0</v>
      </c>
      <c r="BN217" s="99">
        <v>0</v>
      </c>
      <c r="BO217" s="99">
        <v>0</v>
      </c>
      <c r="BP217" s="99">
        <v>0</v>
      </c>
      <c r="BQ217" s="99">
        <v>0</v>
      </c>
      <c r="BR217" s="99">
        <v>1467.47950664163</v>
      </c>
      <c r="BS217" s="99">
        <v>111501.734217644</v>
      </c>
      <c r="BT217" s="99">
        <v>2537.07875266671</v>
      </c>
      <c r="BU217" s="99">
        <v>0</v>
      </c>
      <c r="BV217" s="99">
        <v>251986.050821304</v>
      </c>
      <c r="BW217" s="99">
        <v>0</v>
      </c>
      <c r="BX217" s="99">
        <v>0</v>
      </c>
      <c r="BY217" s="99">
        <v>0</v>
      </c>
      <c r="BZ217" s="99">
        <v>0</v>
      </c>
      <c r="CA217" s="99">
        <v>1820.7497823834401</v>
      </c>
      <c r="CB217" s="99">
        <v>213596.85077667201</v>
      </c>
      <c r="CC217" s="99">
        <v>1672691.7144470201</v>
      </c>
      <c r="CD217" s="99">
        <v>362382.58980560303</v>
      </c>
      <c r="CE217" s="99">
        <v>78.908518200740204</v>
      </c>
      <c r="CF217" s="99">
        <v>13215.4268950224</v>
      </c>
      <c r="CG217" s="99">
        <v>99941.978642463699</v>
      </c>
      <c r="CH217" s="99">
        <v>0</v>
      </c>
      <c r="CI217" s="99">
        <v>1900.5663958340899</v>
      </c>
      <c r="CJ217" s="99">
        <v>226830.09590339701</v>
      </c>
      <c r="CK217" s="99">
        <v>1767253.31700134</v>
      </c>
      <c r="CL217" s="99">
        <v>378980.58216857899</v>
      </c>
      <c r="CM217" s="166">
        <v>2344.1264931559599</v>
      </c>
      <c r="CN217" s="166">
        <v>386208.78509903001</v>
      </c>
      <c r="CO217" s="166">
        <v>2302947.3844604502</v>
      </c>
      <c r="CP217" s="99">
        <v>378980.58216857899</v>
      </c>
      <c r="CQ217" s="99">
        <v>0</v>
      </c>
      <c r="CR217" s="99">
        <v>0</v>
      </c>
      <c r="CS217" s="99">
        <v>0</v>
      </c>
      <c r="CT217" s="99">
        <v>0</v>
      </c>
      <c r="CU217" s="98">
        <v>362.01876897199998</v>
      </c>
      <c r="CV217" s="98">
        <v>520.51410734399997</v>
      </c>
      <c r="CW217" s="98">
        <v>226812.27767169441</v>
      </c>
      <c r="CX217" s="98">
        <v>1772633.6930894838</v>
      </c>
    </row>
    <row r="218" spans="1:102" x14ac:dyDescent="0.2">
      <c r="A218" s="98" t="s">
        <v>54</v>
      </c>
      <c r="B218" s="100">
        <v>40238</v>
      </c>
      <c r="C218" s="99">
        <v>0</v>
      </c>
      <c r="D218" s="99">
        <v>1510.58122721314</v>
      </c>
      <c r="E218" s="99">
        <v>341.35144473984798</v>
      </c>
      <c r="F218" s="99">
        <v>2.7152464659884599</v>
      </c>
      <c r="G218" s="99">
        <v>0</v>
      </c>
      <c r="H218" s="99">
        <v>0</v>
      </c>
      <c r="I218" s="99">
        <v>0</v>
      </c>
      <c r="J218" s="99">
        <v>449.43673432245902</v>
      </c>
      <c r="K218" s="99">
        <v>0</v>
      </c>
      <c r="L218" s="99">
        <v>118.17941390164199</v>
      </c>
      <c r="M218" s="99">
        <v>6.7263190089725002</v>
      </c>
      <c r="N218" s="99">
        <v>209.285519011319</v>
      </c>
      <c r="O218" s="99">
        <v>40.349597958847902</v>
      </c>
      <c r="P218" s="99">
        <v>0</v>
      </c>
      <c r="Q218" s="99">
        <v>1510.6822368353601</v>
      </c>
      <c r="R218" s="99">
        <v>0</v>
      </c>
      <c r="S218" s="99">
        <v>0</v>
      </c>
      <c r="T218" s="99">
        <v>4.1133649491821398</v>
      </c>
      <c r="U218" s="99">
        <v>448.34604147449102</v>
      </c>
      <c r="V218" s="99">
        <v>0</v>
      </c>
      <c r="W218" s="99">
        <v>161632.22689628601</v>
      </c>
      <c r="X218" s="99">
        <v>55158.788516521498</v>
      </c>
      <c r="Y218" s="99">
        <v>173.63571799173999</v>
      </c>
      <c r="Z218" s="99">
        <v>0</v>
      </c>
      <c r="AA218" s="99">
        <v>0</v>
      </c>
      <c r="AB218" s="99">
        <v>0</v>
      </c>
      <c r="AC218" s="99">
        <v>155048.836109161</v>
      </c>
      <c r="AD218" s="99">
        <v>0</v>
      </c>
      <c r="AE218" s="99">
        <v>5023.7718781828898</v>
      </c>
      <c r="AF218" s="99">
        <v>953.47705307602905</v>
      </c>
      <c r="AG218" s="99">
        <v>38881.793426036798</v>
      </c>
      <c r="AH218" s="99">
        <v>1426.8528323620601</v>
      </c>
      <c r="AI218" s="99">
        <v>0</v>
      </c>
      <c r="AJ218" s="99">
        <v>167233.391616821</v>
      </c>
      <c r="AK218" s="99">
        <v>0</v>
      </c>
      <c r="AL218" s="99">
        <v>0</v>
      </c>
      <c r="AM218" s="99">
        <v>607.91858789324795</v>
      </c>
      <c r="AN218" s="99">
        <v>155195.609716415</v>
      </c>
      <c r="AO218" s="99">
        <v>0</v>
      </c>
      <c r="AP218" s="99">
        <v>1313368.4002990699</v>
      </c>
      <c r="AQ218" s="99">
        <v>410849.461616516</v>
      </c>
      <c r="AR218" s="99">
        <v>1405.35320834816</v>
      </c>
      <c r="AS218" s="99">
        <v>0</v>
      </c>
      <c r="AT218" s="99">
        <v>0</v>
      </c>
      <c r="AU218" s="99">
        <v>0</v>
      </c>
      <c r="AV218" s="99">
        <v>517064.83088302601</v>
      </c>
      <c r="AW218" s="99">
        <v>0</v>
      </c>
      <c r="AX218" s="99">
        <v>43086.021077632897</v>
      </c>
      <c r="AY218" s="99">
        <v>6997.6300907731102</v>
      </c>
      <c r="AZ218" s="99">
        <v>300153.51589202898</v>
      </c>
      <c r="BA218" s="99">
        <v>12906.2153688669</v>
      </c>
      <c r="BB218" s="99">
        <v>0</v>
      </c>
      <c r="BC218" s="99">
        <v>1341743.8248596201</v>
      </c>
      <c r="BD218" s="99">
        <v>0</v>
      </c>
      <c r="BE218" s="99">
        <v>0</v>
      </c>
      <c r="BF218" s="99">
        <v>4468.9228827953302</v>
      </c>
      <c r="BG218" s="99">
        <v>517569.55140686</v>
      </c>
      <c r="BH218" s="99">
        <v>0</v>
      </c>
      <c r="BI218" s="99">
        <v>235324.738176346</v>
      </c>
      <c r="BJ218" s="99">
        <v>129972.356209755</v>
      </c>
      <c r="BK218" s="99">
        <v>0</v>
      </c>
      <c r="BL218" s="99">
        <v>0</v>
      </c>
      <c r="BM218" s="99">
        <v>0</v>
      </c>
      <c r="BN218" s="99">
        <v>0</v>
      </c>
      <c r="BO218" s="99">
        <v>0</v>
      </c>
      <c r="BP218" s="99">
        <v>0</v>
      </c>
      <c r="BQ218" s="99">
        <v>0</v>
      </c>
      <c r="BR218" s="99">
        <v>2099.6110300421701</v>
      </c>
      <c r="BS218" s="99">
        <v>99295.985249519304</v>
      </c>
      <c r="BT218" s="99">
        <v>2510.5628301799302</v>
      </c>
      <c r="BU218" s="99">
        <v>0</v>
      </c>
      <c r="BV218" s="99">
        <v>255217.11184120199</v>
      </c>
      <c r="BW218" s="99">
        <v>0</v>
      </c>
      <c r="BX218" s="99">
        <v>0</v>
      </c>
      <c r="BY218" s="99">
        <v>0</v>
      </c>
      <c r="BZ218" s="99">
        <v>0</v>
      </c>
      <c r="CA218" s="99">
        <v>1852.29226458073</v>
      </c>
      <c r="CB218" s="99">
        <v>217816.36681556699</v>
      </c>
      <c r="CC218" s="99">
        <v>1720796.5178070101</v>
      </c>
      <c r="CD218" s="99">
        <v>362303.15272140497</v>
      </c>
      <c r="CE218" s="99">
        <v>84.425484603270903</v>
      </c>
      <c r="CF218" s="99">
        <v>13466.345653295501</v>
      </c>
      <c r="CG218" s="99">
        <v>105081.61478710199</v>
      </c>
      <c r="CH218" s="99">
        <v>0</v>
      </c>
      <c r="CI218" s="99">
        <v>1936.7757561057799</v>
      </c>
      <c r="CJ218" s="99">
        <v>231405.49763298</v>
      </c>
      <c r="CK218" s="99">
        <v>1829146.97044373</v>
      </c>
      <c r="CL218" s="99">
        <v>380077.64643859898</v>
      </c>
      <c r="CM218" s="166">
        <v>2375.90739050508</v>
      </c>
      <c r="CN218" s="166">
        <v>389079.366168976</v>
      </c>
      <c r="CO218" s="166">
        <v>2353127.56573486</v>
      </c>
      <c r="CP218" s="99">
        <v>380077.64643859898</v>
      </c>
      <c r="CQ218" s="99">
        <v>0</v>
      </c>
      <c r="CR218" s="99">
        <v>0</v>
      </c>
      <c r="CS218" s="99">
        <v>0</v>
      </c>
      <c r="CT218" s="99">
        <v>0</v>
      </c>
      <c r="CU218" s="98">
        <v>342.24751913199998</v>
      </c>
      <c r="CV218" s="98">
        <v>524.95362218499997</v>
      </c>
      <c r="CW218" s="98">
        <v>231282.71246886248</v>
      </c>
      <c r="CX218" s="98">
        <v>1825878.1325941121</v>
      </c>
    </row>
    <row r="219" spans="1:102" x14ac:dyDescent="0.2">
      <c r="A219" s="98" t="s">
        <v>54</v>
      </c>
      <c r="B219" s="100">
        <v>40330</v>
      </c>
      <c r="C219" s="99">
        <v>0</v>
      </c>
      <c r="D219" s="99">
        <v>1522.55671316385</v>
      </c>
      <c r="E219" s="99">
        <v>336.653392728418</v>
      </c>
      <c r="F219" s="99">
        <v>2.1191843729757198</v>
      </c>
      <c r="G219" s="99">
        <v>0</v>
      </c>
      <c r="H219" s="99">
        <v>0</v>
      </c>
      <c r="I219" s="99">
        <v>0</v>
      </c>
      <c r="J219" s="99">
        <v>467.55888177081903</v>
      </c>
      <c r="K219" s="99">
        <v>0</v>
      </c>
      <c r="L219" s="99">
        <v>143.23400717042401</v>
      </c>
      <c r="M219" s="99">
        <v>7.6098472159938</v>
      </c>
      <c r="N219" s="99">
        <v>211.99014093726899</v>
      </c>
      <c r="O219" s="99">
        <v>43.033781421370797</v>
      </c>
      <c r="P219" s="99">
        <v>0</v>
      </c>
      <c r="Q219" s="99">
        <v>1486.3888592421999</v>
      </c>
      <c r="R219" s="99">
        <v>0</v>
      </c>
      <c r="S219" s="99">
        <v>0</v>
      </c>
      <c r="T219" s="99">
        <v>1.9359250239504</v>
      </c>
      <c r="U219" s="99">
        <v>466.97413457930099</v>
      </c>
      <c r="V219" s="99">
        <v>0</v>
      </c>
      <c r="W219" s="99">
        <v>158476.17026901199</v>
      </c>
      <c r="X219" s="99">
        <v>53965.094980716698</v>
      </c>
      <c r="Y219" s="99">
        <v>16.177425513975301</v>
      </c>
      <c r="Z219" s="99">
        <v>0</v>
      </c>
      <c r="AA219" s="99">
        <v>0</v>
      </c>
      <c r="AB219" s="99">
        <v>0</v>
      </c>
      <c r="AC219" s="99">
        <v>161690.13209152201</v>
      </c>
      <c r="AD219" s="99">
        <v>0</v>
      </c>
      <c r="AE219" s="99">
        <v>10420.6868374348</v>
      </c>
      <c r="AF219" s="99">
        <v>593.73997109383299</v>
      </c>
      <c r="AG219" s="99">
        <v>37864.210095882401</v>
      </c>
      <c r="AH219" s="99">
        <v>1283.5933771878499</v>
      </c>
      <c r="AI219" s="99">
        <v>0</v>
      </c>
      <c r="AJ219" s="99">
        <v>159513.26578903201</v>
      </c>
      <c r="AK219" s="99">
        <v>0</v>
      </c>
      <c r="AL219" s="99">
        <v>0</v>
      </c>
      <c r="AM219" s="99">
        <v>494.83785565197502</v>
      </c>
      <c r="AN219" s="99">
        <v>161944.51988792399</v>
      </c>
      <c r="AO219" s="99">
        <v>0</v>
      </c>
      <c r="AP219" s="99">
        <v>1280515.9194946301</v>
      </c>
      <c r="AQ219" s="99">
        <v>403676.58868408197</v>
      </c>
      <c r="AR219" s="99">
        <v>182.25225605815601</v>
      </c>
      <c r="AS219" s="99">
        <v>0</v>
      </c>
      <c r="AT219" s="99">
        <v>0</v>
      </c>
      <c r="AU219" s="99">
        <v>0</v>
      </c>
      <c r="AV219" s="99">
        <v>540773.57328796398</v>
      </c>
      <c r="AW219" s="99">
        <v>0</v>
      </c>
      <c r="AX219" s="99">
        <v>87703.608555793806</v>
      </c>
      <c r="AY219" s="99">
        <v>4431.4534772038496</v>
      </c>
      <c r="AZ219" s="99">
        <v>301088.29438781698</v>
      </c>
      <c r="BA219" s="99">
        <v>12058.031439304399</v>
      </c>
      <c r="BB219" s="99">
        <v>0</v>
      </c>
      <c r="BC219" s="99">
        <v>1281813.6792297401</v>
      </c>
      <c r="BD219" s="99">
        <v>0</v>
      </c>
      <c r="BE219" s="99">
        <v>0</v>
      </c>
      <c r="BF219" s="99">
        <v>3835.9097609818</v>
      </c>
      <c r="BG219" s="99">
        <v>541701.37824249303</v>
      </c>
      <c r="BH219" s="99">
        <v>0</v>
      </c>
      <c r="BI219" s="99">
        <v>222894.06587409999</v>
      </c>
      <c r="BJ219" s="99">
        <v>129895.01543998699</v>
      </c>
      <c r="BK219" s="99">
        <v>0</v>
      </c>
      <c r="BL219" s="99">
        <v>0</v>
      </c>
      <c r="BM219" s="99">
        <v>0</v>
      </c>
      <c r="BN219" s="99">
        <v>0</v>
      </c>
      <c r="BO219" s="99">
        <v>0</v>
      </c>
      <c r="BP219" s="99">
        <v>0</v>
      </c>
      <c r="BQ219" s="99">
        <v>0</v>
      </c>
      <c r="BR219" s="99">
        <v>1461.8830453753501</v>
      </c>
      <c r="BS219" s="99">
        <v>99974.211156845093</v>
      </c>
      <c r="BT219" s="99">
        <v>2346.1933366358298</v>
      </c>
      <c r="BU219" s="99">
        <v>0</v>
      </c>
      <c r="BV219" s="99">
        <v>236796.569324493</v>
      </c>
      <c r="BW219" s="99">
        <v>0</v>
      </c>
      <c r="BX219" s="99">
        <v>0</v>
      </c>
      <c r="BY219" s="99">
        <v>0</v>
      </c>
      <c r="BZ219" s="99">
        <v>0</v>
      </c>
      <c r="CA219" s="99">
        <v>1860.8414818644501</v>
      </c>
      <c r="CB219" s="99">
        <v>212482.627698898</v>
      </c>
      <c r="CC219" s="99">
        <v>1695611.0668640099</v>
      </c>
      <c r="CD219" s="99">
        <v>343735.95045852702</v>
      </c>
      <c r="CE219" s="99">
        <v>84.538343137130099</v>
      </c>
      <c r="CF219" s="99">
        <v>13062.079062581101</v>
      </c>
      <c r="CG219" s="99">
        <v>103845.73941326101</v>
      </c>
      <c r="CH219" s="99">
        <v>0</v>
      </c>
      <c r="CI219" s="99">
        <v>1944.5087516009801</v>
      </c>
      <c r="CJ219" s="99">
        <v>225533.79602623</v>
      </c>
      <c r="CK219" s="99">
        <v>1798868.9467468299</v>
      </c>
      <c r="CL219" s="99">
        <v>360638.82605361898</v>
      </c>
      <c r="CM219" s="166">
        <v>2402.9566525220898</v>
      </c>
      <c r="CN219" s="166">
        <v>389774.273513794</v>
      </c>
      <c r="CO219" s="166">
        <v>2339616.0215454102</v>
      </c>
      <c r="CP219" s="99">
        <v>360638.82605361898</v>
      </c>
      <c r="CQ219" s="99">
        <v>0</v>
      </c>
      <c r="CR219" s="99">
        <v>0</v>
      </c>
      <c r="CS219" s="99">
        <v>0</v>
      </c>
      <c r="CT219" s="99">
        <v>0</v>
      </c>
      <c r="CU219" s="98">
        <v>336.40661514499999</v>
      </c>
      <c r="CV219" s="98">
        <v>545.27441092200002</v>
      </c>
      <c r="CW219" s="98">
        <v>225544.70676147909</v>
      </c>
      <c r="CX219" s="98">
        <v>1799456.8062772709</v>
      </c>
    </row>
    <row r="220" spans="1:102" x14ac:dyDescent="0.2">
      <c r="A220" s="98" t="s">
        <v>54</v>
      </c>
      <c r="B220" s="100">
        <v>40422</v>
      </c>
      <c r="C220" s="99">
        <v>0</v>
      </c>
      <c r="D220" s="99">
        <v>1521.0963485837001</v>
      </c>
      <c r="E220" s="99">
        <v>331.05189520120598</v>
      </c>
      <c r="F220" s="99">
        <v>2.6216909859795101</v>
      </c>
      <c r="G220" s="99">
        <v>0</v>
      </c>
      <c r="H220" s="99">
        <v>0</v>
      </c>
      <c r="I220" s="99">
        <v>0</v>
      </c>
      <c r="J220" s="99">
        <v>480.26664733886702</v>
      </c>
      <c r="K220" s="99">
        <v>0</v>
      </c>
      <c r="L220" s="99">
        <v>90.432470263913302</v>
      </c>
      <c r="M220" s="99">
        <v>6.3245583979878601</v>
      </c>
      <c r="N220" s="99">
        <v>213.57916330546101</v>
      </c>
      <c r="O220" s="99">
        <v>40.001060559414299</v>
      </c>
      <c r="P220" s="99">
        <v>0</v>
      </c>
      <c r="Q220" s="99">
        <v>1557.5063261538701</v>
      </c>
      <c r="R220" s="99">
        <v>0</v>
      </c>
      <c r="S220" s="99">
        <v>0</v>
      </c>
      <c r="T220" s="99">
        <v>3.0794942191569099</v>
      </c>
      <c r="U220" s="99">
        <v>480.98032118007501</v>
      </c>
      <c r="V220" s="99">
        <v>0</v>
      </c>
      <c r="W220" s="99">
        <v>167977.584568024</v>
      </c>
      <c r="X220" s="99">
        <v>53109.615917682597</v>
      </c>
      <c r="Y220" s="99">
        <v>18.7126188199036</v>
      </c>
      <c r="Z220" s="99">
        <v>0</v>
      </c>
      <c r="AA220" s="99">
        <v>0</v>
      </c>
      <c r="AB220" s="99">
        <v>0</v>
      </c>
      <c r="AC220" s="99">
        <v>174162.65696907</v>
      </c>
      <c r="AD220" s="99">
        <v>0</v>
      </c>
      <c r="AE220" s="99">
        <v>3563.8505195379298</v>
      </c>
      <c r="AF220" s="99">
        <v>613.88656336814199</v>
      </c>
      <c r="AG220" s="99">
        <v>40059.999574184403</v>
      </c>
      <c r="AH220" s="99">
        <v>1081.6269942820099</v>
      </c>
      <c r="AI220" s="99">
        <v>0</v>
      </c>
      <c r="AJ220" s="99">
        <v>172587.08314323399</v>
      </c>
      <c r="AK220" s="99">
        <v>0</v>
      </c>
      <c r="AL220" s="99">
        <v>0</v>
      </c>
      <c r="AM220" s="99">
        <v>154.05021218210501</v>
      </c>
      <c r="AN220" s="99">
        <v>174235.07979774501</v>
      </c>
      <c r="AO220" s="99">
        <v>0</v>
      </c>
      <c r="AP220" s="99">
        <v>1358354.2804870601</v>
      </c>
      <c r="AQ220" s="99">
        <v>397955.62039565999</v>
      </c>
      <c r="AR220" s="99">
        <v>321.946200944483</v>
      </c>
      <c r="AS220" s="99">
        <v>0</v>
      </c>
      <c r="AT220" s="99">
        <v>0</v>
      </c>
      <c r="AU220" s="99">
        <v>0</v>
      </c>
      <c r="AV220" s="99">
        <v>581310.63024139404</v>
      </c>
      <c r="AW220" s="99">
        <v>0</v>
      </c>
      <c r="AX220" s="99">
        <v>31690.029603004499</v>
      </c>
      <c r="AY220" s="99">
        <v>4678.0586114525804</v>
      </c>
      <c r="AZ220" s="99">
        <v>308102.10768508899</v>
      </c>
      <c r="BA220" s="99">
        <v>9810.2060594558698</v>
      </c>
      <c r="BB220" s="99">
        <v>0</v>
      </c>
      <c r="BC220" s="99">
        <v>1389477.1962738</v>
      </c>
      <c r="BD220" s="99">
        <v>0</v>
      </c>
      <c r="BE220" s="99">
        <v>0</v>
      </c>
      <c r="BF220" s="99">
        <v>1804.1775678843301</v>
      </c>
      <c r="BG220" s="99">
        <v>581387.70680999802</v>
      </c>
      <c r="BH220" s="99">
        <v>0</v>
      </c>
      <c r="BI220" s="99">
        <v>232876.73565864601</v>
      </c>
      <c r="BJ220" s="99">
        <v>128728.72487926501</v>
      </c>
      <c r="BK220" s="99">
        <v>0</v>
      </c>
      <c r="BL220" s="99">
        <v>0</v>
      </c>
      <c r="BM220" s="99">
        <v>0</v>
      </c>
      <c r="BN220" s="99">
        <v>0</v>
      </c>
      <c r="BO220" s="99">
        <v>0</v>
      </c>
      <c r="BP220" s="99">
        <v>0</v>
      </c>
      <c r="BQ220" s="99">
        <v>0</v>
      </c>
      <c r="BR220" s="99">
        <v>1427.6812949180601</v>
      </c>
      <c r="BS220" s="99">
        <v>105027.3493433</v>
      </c>
      <c r="BT220" s="99">
        <v>1912.16210515797</v>
      </c>
      <c r="BU220" s="99">
        <v>0</v>
      </c>
      <c r="BV220" s="99">
        <v>258710.34555244399</v>
      </c>
      <c r="BW220" s="99">
        <v>0</v>
      </c>
      <c r="BX220" s="99">
        <v>0</v>
      </c>
      <c r="BY220" s="99">
        <v>0</v>
      </c>
      <c r="BZ220" s="99">
        <v>0</v>
      </c>
      <c r="CA220" s="99">
        <v>1853.2189227342601</v>
      </c>
      <c r="CB220" s="99">
        <v>218906.210651398</v>
      </c>
      <c r="CC220" s="99">
        <v>1746508.79335022</v>
      </c>
      <c r="CD220" s="99">
        <v>366967.98386764497</v>
      </c>
      <c r="CE220" s="99">
        <v>83.942647235468002</v>
      </c>
      <c r="CF220" s="99">
        <v>12953.228268265701</v>
      </c>
      <c r="CG220" s="99">
        <v>105793.544463158</v>
      </c>
      <c r="CH220" s="99">
        <v>0</v>
      </c>
      <c r="CI220" s="99">
        <v>1937.2591176778101</v>
      </c>
      <c r="CJ220" s="99">
        <v>231816.505819321</v>
      </c>
      <c r="CK220" s="99">
        <v>1856860.49526978</v>
      </c>
      <c r="CL220" s="99">
        <v>384216.777107239</v>
      </c>
      <c r="CM220" s="166">
        <v>2416.0397925376901</v>
      </c>
      <c r="CN220" s="166">
        <v>410299.03103256202</v>
      </c>
      <c r="CO220" s="166">
        <v>2439269.40869141</v>
      </c>
      <c r="CP220" s="99">
        <v>384216.777107239</v>
      </c>
      <c r="CQ220" s="99">
        <v>0</v>
      </c>
      <c r="CR220" s="99">
        <v>0</v>
      </c>
      <c r="CS220" s="99">
        <v>0</v>
      </c>
      <c r="CT220" s="99">
        <v>0</v>
      </c>
      <c r="CU220" s="98">
        <v>331.561153967</v>
      </c>
      <c r="CV220" s="98">
        <v>557.61415137300003</v>
      </c>
      <c r="CW220" s="98">
        <v>231859.43891966369</v>
      </c>
      <c r="CX220" s="98">
        <v>1852302.3378133778</v>
      </c>
    </row>
    <row r="221" spans="1:102" x14ac:dyDescent="0.2">
      <c r="A221" s="98" t="s">
        <v>54</v>
      </c>
      <c r="B221" s="100">
        <v>40513</v>
      </c>
      <c r="C221" s="99">
        <v>0</v>
      </c>
      <c r="D221" s="99">
        <v>1494.8146231174501</v>
      </c>
      <c r="E221" s="99">
        <v>319.82181169837702</v>
      </c>
      <c r="F221" s="99">
        <v>1.8062718199944401</v>
      </c>
      <c r="G221" s="99">
        <v>0</v>
      </c>
      <c r="H221" s="99">
        <v>0</v>
      </c>
      <c r="I221" s="99">
        <v>0</v>
      </c>
      <c r="J221" s="99">
        <v>485.96140478178899</v>
      </c>
      <c r="K221" s="99">
        <v>0</v>
      </c>
      <c r="L221" s="99">
        <v>109.14805246982699</v>
      </c>
      <c r="M221" s="99">
        <v>5.5674139329930803</v>
      </c>
      <c r="N221" s="99">
        <v>218.80806117318599</v>
      </c>
      <c r="O221" s="99">
        <v>42.7793146837503</v>
      </c>
      <c r="P221" s="99">
        <v>0</v>
      </c>
      <c r="Q221" s="99">
        <v>1495.9484119117301</v>
      </c>
      <c r="R221" s="99">
        <v>0</v>
      </c>
      <c r="S221" s="99">
        <v>0</v>
      </c>
      <c r="T221" s="99">
        <v>4.9382416254957198</v>
      </c>
      <c r="U221" s="99">
        <v>490.44548138603602</v>
      </c>
      <c r="V221" s="99">
        <v>0</v>
      </c>
      <c r="W221" s="99">
        <v>164392.94980812099</v>
      </c>
      <c r="X221" s="99">
        <v>52377.581405162797</v>
      </c>
      <c r="Y221" s="99">
        <v>25.240372969768899</v>
      </c>
      <c r="Z221" s="99">
        <v>0</v>
      </c>
      <c r="AA221" s="99">
        <v>0</v>
      </c>
      <c r="AB221" s="99">
        <v>0</v>
      </c>
      <c r="AC221" s="99">
        <v>175413.07940864601</v>
      </c>
      <c r="AD221" s="99">
        <v>0</v>
      </c>
      <c r="AE221" s="99">
        <v>3994.2495683133602</v>
      </c>
      <c r="AF221" s="99">
        <v>467.15947025269298</v>
      </c>
      <c r="AG221" s="99">
        <v>42295.3508739471</v>
      </c>
      <c r="AH221" s="99">
        <v>1074.4898837804801</v>
      </c>
      <c r="AI221" s="99">
        <v>0</v>
      </c>
      <c r="AJ221" s="99">
        <v>167236.37392425499</v>
      </c>
      <c r="AK221" s="99">
        <v>0</v>
      </c>
      <c r="AL221" s="99">
        <v>0</v>
      </c>
      <c r="AM221" s="99">
        <v>215.19483039714399</v>
      </c>
      <c r="AN221" s="99">
        <v>176157.17480659499</v>
      </c>
      <c r="AO221" s="99">
        <v>0</v>
      </c>
      <c r="AP221" s="99">
        <v>1334052.00244141</v>
      </c>
      <c r="AQ221" s="99">
        <v>392490.76373672503</v>
      </c>
      <c r="AR221" s="99">
        <v>504.66012616082998</v>
      </c>
      <c r="AS221" s="99">
        <v>0</v>
      </c>
      <c r="AT221" s="99">
        <v>0</v>
      </c>
      <c r="AU221" s="99">
        <v>0</v>
      </c>
      <c r="AV221" s="99">
        <v>589363.58956146205</v>
      </c>
      <c r="AW221" s="99">
        <v>0</v>
      </c>
      <c r="AX221" s="99">
        <v>39171.519331932097</v>
      </c>
      <c r="AY221" s="99">
        <v>3481.1638942360901</v>
      </c>
      <c r="AZ221" s="99">
        <v>317361.81023407</v>
      </c>
      <c r="BA221" s="99">
        <v>10892.486607909201</v>
      </c>
      <c r="BB221" s="99">
        <v>0</v>
      </c>
      <c r="BC221" s="99">
        <v>1345467.43269348</v>
      </c>
      <c r="BD221" s="99">
        <v>0</v>
      </c>
      <c r="BE221" s="99">
        <v>0</v>
      </c>
      <c r="BF221" s="99">
        <v>9487.1171438694</v>
      </c>
      <c r="BG221" s="99">
        <v>591506.16107177699</v>
      </c>
      <c r="BH221" s="99">
        <v>0</v>
      </c>
      <c r="BI221" s="99">
        <v>235039.09499549901</v>
      </c>
      <c r="BJ221" s="99">
        <v>128565.342029572</v>
      </c>
      <c r="BK221" s="99">
        <v>0</v>
      </c>
      <c r="BL221" s="99">
        <v>0</v>
      </c>
      <c r="BM221" s="99">
        <v>0</v>
      </c>
      <c r="BN221" s="99">
        <v>0</v>
      </c>
      <c r="BO221" s="99">
        <v>0</v>
      </c>
      <c r="BP221" s="99">
        <v>0</v>
      </c>
      <c r="BQ221" s="99">
        <v>0</v>
      </c>
      <c r="BR221" s="99">
        <v>1209.69816201925</v>
      </c>
      <c r="BS221" s="99">
        <v>111565.14415741</v>
      </c>
      <c r="BT221" s="99">
        <v>2121.7823375463499</v>
      </c>
      <c r="BU221" s="99">
        <v>0</v>
      </c>
      <c r="BV221" s="99">
        <v>256349.46012496899</v>
      </c>
      <c r="BW221" s="99">
        <v>0</v>
      </c>
      <c r="BX221" s="99">
        <v>0</v>
      </c>
      <c r="BY221" s="99">
        <v>0</v>
      </c>
      <c r="BZ221" s="99">
        <v>0</v>
      </c>
      <c r="CA221" s="99">
        <v>1813.0444103628399</v>
      </c>
      <c r="CB221" s="99">
        <v>217212.05926322899</v>
      </c>
      <c r="CC221" s="99">
        <v>1725980.41392517</v>
      </c>
      <c r="CD221" s="99">
        <v>362840.75281524699</v>
      </c>
      <c r="CE221" s="99">
        <v>93.454012519680006</v>
      </c>
      <c r="CF221" s="99">
        <v>12701.619926095</v>
      </c>
      <c r="CG221" s="99">
        <v>110334.03885745999</v>
      </c>
      <c r="CH221" s="99">
        <v>0</v>
      </c>
      <c r="CI221" s="99">
        <v>1907.02617231011</v>
      </c>
      <c r="CJ221" s="99">
        <v>229897.89097213699</v>
      </c>
      <c r="CK221" s="99">
        <v>1830161.06788635</v>
      </c>
      <c r="CL221" s="99">
        <v>380061.13540267898</v>
      </c>
      <c r="CM221" s="166">
        <v>2387.79480323195</v>
      </c>
      <c r="CN221" s="166">
        <v>406481.61828613299</v>
      </c>
      <c r="CO221" s="166">
        <v>2437379.0693969699</v>
      </c>
      <c r="CP221" s="99">
        <v>380061.13540267898</v>
      </c>
      <c r="CQ221" s="99">
        <v>0</v>
      </c>
      <c r="CR221" s="99">
        <v>0</v>
      </c>
      <c r="CS221" s="99">
        <v>0</v>
      </c>
      <c r="CT221" s="99">
        <v>0</v>
      </c>
      <c r="CU221" s="98">
        <v>322.59837098499997</v>
      </c>
      <c r="CV221" s="98">
        <v>575.54848092999998</v>
      </c>
      <c r="CW221" s="98">
        <v>229913.679189324</v>
      </c>
      <c r="CX221" s="98">
        <v>1836314.45278263</v>
      </c>
    </row>
    <row r="222" spans="1:102" x14ac:dyDescent="0.2">
      <c r="A222" s="98" t="s">
        <v>54</v>
      </c>
      <c r="B222" s="100">
        <v>40603</v>
      </c>
      <c r="C222" s="99">
        <v>0</v>
      </c>
      <c r="D222" s="99">
        <v>1500.0362345278299</v>
      </c>
      <c r="E222" s="99">
        <v>319.51807961985497</v>
      </c>
      <c r="F222" s="99">
        <v>1.8943253859906699</v>
      </c>
      <c r="G222" s="99">
        <v>0</v>
      </c>
      <c r="H222" s="99">
        <v>0</v>
      </c>
      <c r="I222" s="99">
        <v>0</v>
      </c>
      <c r="J222" s="99">
        <v>525.46767755597796</v>
      </c>
      <c r="K222" s="99">
        <v>0</v>
      </c>
      <c r="L222" s="99">
        <v>120.69649638515</v>
      </c>
      <c r="M222" s="99">
        <v>6.6728607279947001</v>
      </c>
      <c r="N222" s="99">
        <v>224.025849606842</v>
      </c>
      <c r="O222" s="99">
        <v>0</v>
      </c>
      <c r="P222" s="99">
        <v>0</v>
      </c>
      <c r="Q222" s="99">
        <v>1496.0642176717499</v>
      </c>
      <c r="R222" s="99">
        <v>0</v>
      </c>
      <c r="S222" s="99">
        <v>0</v>
      </c>
      <c r="T222" s="99">
        <v>12.9441638212884</v>
      </c>
      <c r="U222" s="99">
        <v>524.95396422594797</v>
      </c>
      <c r="V222" s="99">
        <v>0</v>
      </c>
      <c r="W222" s="99">
        <v>157180.91184616101</v>
      </c>
      <c r="X222" s="99">
        <v>52934.6787719727</v>
      </c>
      <c r="Y222" s="99">
        <v>27.839650467969498</v>
      </c>
      <c r="Z222" s="99">
        <v>0</v>
      </c>
      <c r="AA222" s="99">
        <v>0</v>
      </c>
      <c r="AB222" s="99">
        <v>0</v>
      </c>
      <c r="AC222" s="99">
        <v>183635.03656578099</v>
      </c>
      <c r="AD222" s="99">
        <v>0</v>
      </c>
      <c r="AE222" s="99">
        <v>4120.8824656009701</v>
      </c>
      <c r="AF222" s="99">
        <v>528.15734414011195</v>
      </c>
      <c r="AG222" s="99">
        <v>44155.531556129499</v>
      </c>
      <c r="AH222" s="99">
        <v>0</v>
      </c>
      <c r="AI222" s="99">
        <v>0</v>
      </c>
      <c r="AJ222" s="99">
        <v>158285.37460136399</v>
      </c>
      <c r="AK222" s="99">
        <v>0</v>
      </c>
      <c r="AL222" s="99">
        <v>0</v>
      </c>
      <c r="AM222" s="99">
        <v>1048.4259783029599</v>
      </c>
      <c r="AN222" s="99">
        <v>183562.440483093</v>
      </c>
      <c r="AO222" s="99">
        <v>0</v>
      </c>
      <c r="AP222" s="99">
        <v>1288278.2310333301</v>
      </c>
      <c r="AQ222" s="99">
        <v>401883.079113007</v>
      </c>
      <c r="AR222" s="99">
        <v>482.73367537930602</v>
      </c>
      <c r="AS222" s="99">
        <v>0</v>
      </c>
      <c r="AT222" s="99">
        <v>0</v>
      </c>
      <c r="AU222" s="99">
        <v>0</v>
      </c>
      <c r="AV222" s="99">
        <v>624146.33094787598</v>
      </c>
      <c r="AW222" s="99">
        <v>0</v>
      </c>
      <c r="AX222" s="99">
        <v>36907.234387397802</v>
      </c>
      <c r="AY222" s="99">
        <v>4075.7706532776401</v>
      </c>
      <c r="AZ222" s="99">
        <v>348423.16016387899</v>
      </c>
      <c r="BA222" s="99">
        <v>0</v>
      </c>
      <c r="BB222" s="99">
        <v>0</v>
      </c>
      <c r="BC222" s="99">
        <v>1287196.8733367899</v>
      </c>
      <c r="BD222" s="99">
        <v>0</v>
      </c>
      <c r="BE222" s="99">
        <v>0</v>
      </c>
      <c r="BF222" s="99">
        <v>13034.2923547029</v>
      </c>
      <c r="BG222" s="99">
        <v>623987.37638855004</v>
      </c>
      <c r="BH222" s="99">
        <v>0</v>
      </c>
      <c r="BI222" s="99">
        <v>245543.54079818699</v>
      </c>
      <c r="BJ222" s="99">
        <v>128847.98841953299</v>
      </c>
      <c r="BK222" s="99">
        <v>0</v>
      </c>
      <c r="BL222" s="99">
        <v>0</v>
      </c>
      <c r="BM222" s="99">
        <v>0</v>
      </c>
      <c r="BN222" s="99">
        <v>0</v>
      </c>
      <c r="BO222" s="99">
        <v>0</v>
      </c>
      <c r="BP222" s="99">
        <v>0</v>
      </c>
      <c r="BQ222" s="99">
        <v>0</v>
      </c>
      <c r="BR222" s="99">
        <v>1435.8194821178899</v>
      </c>
      <c r="BS222" s="99">
        <v>115361.929560661</v>
      </c>
      <c r="BT222" s="99">
        <v>0</v>
      </c>
      <c r="BU222" s="99">
        <v>0</v>
      </c>
      <c r="BV222" s="99">
        <v>240471.853336334</v>
      </c>
      <c r="BW222" s="99">
        <v>0</v>
      </c>
      <c r="BX222" s="99">
        <v>0</v>
      </c>
      <c r="BY222" s="99">
        <v>0</v>
      </c>
      <c r="BZ222" s="99">
        <v>0</v>
      </c>
      <c r="CA222" s="99">
        <v>1819.5891359299401</v>
      </c>
      <c r="CB222" s="99">
        <v>211111.31439781201</v>
      </c>
      <c r="CC222" s="99">
        <v>1689836.88442993</v>
      </c>
      <c r="CD222" s="99">
        <v>362449.67298889201</v>
      </c>
      <c r="CE222" s="99">
        <v>97.018359581939905</v>
      </c>
      <c r="CF222" s="99">
        <v>13432.537738561599</v>
      </c>
      <c r="CG222" s="99">
        <v>117001.37936592101</v>
      </c>
      <c r="CH222" s="99">
        <v>0</v>
      </c>
      <c r="CI222" s="99">
        <v>1916.6086111068701</v>
      </c>
      <c r="CJ222" s="99">
        <v>224714.814416885</v>
      </c>
      <c r="CK222" s="99">
        <v>1809998.9220581099</v>
      </c>
      <c r="CL222" s="99">
        <v>379882.99444198603</v>
      </c>
      <c r="CM222" s="166">
        <v>2437.4908555448101</v>
      </c>
      <c r="CN222" s="166">
        <v>412145.52471923799</v>
      </c>
      <c r="CO222" s="166">
        <v>2445183.7724304199</v>
      </c>
      <c r="CP222" s="99">
        <v>379882.99444198603</v>
      </c>
      <c r="CQ222" s="99">
        <v>0</v>
      </c>
      <c r="CR222" s="99">
        <v>0</v>
      </c>
      <c r="CS222" s="99">
        <v>0</v>
      </c>
      <c r="CT222" s="99">
        <v>0</v>
      </c>
      <c r="CU222" s="98">
        <v>320.25387455499998</v>
      </c>
      <c r="CV222" s="98">
        <v>616.45966865299999</v>
      </c>
      <c r="CW222" s="98">
        <v>224543.85213637361</v>
      </c>
      <c r="CX222" s="98">
        <v>1806838.263795851</v>
      </c>
    </row>
    <row r="223" spans="1:102" x14ac:dyDescent="0.2">
      <c r="A223" s="98" t="s">
        <v>54</v>
      </c>
      <c r="B223" s="100">
        <v>40695</v>
      </c>
      <c r="C223" s="99">
        <v>0</v>
      </c>
      <c r="D223" s="99">
        <v>1510.48236498237</v>
      </c>
      <c r="E223" s="99">
        <v>319.85085701569898</v>
      </c>
      <c r="F223" s="99">
        <v>2.1471517939935398</v>
      </c>
      <c r="G223" s="99">
        <v>0</v>
      </c>
      <c r="H223" s="99">
        <v>0</v>
      </c>
      <c r="I223" s="99">
        <v>0</v>
      </c>
      <c r="J223" s="99">
        <v>533.95255822688296</v>
      </c>
      <c r="K223" s="99">
        <v>0</v>
      </c>
      <c r="L223" s="99">
        <v>118.471835249104</v>
      </c>
      <c r="M223" s="99">
        <v>6.4148917159764096</v>
      </c>
      <c r="N223" s="99">
        <v>218.90535596385601</v>
      </c>
      <c r="O223" s="99">
        <v>0</v>
      </c>
      <c r="P223" s="99">
        <v>0</v>
      </c>
      <c r="Q223" s="99">
        <v>1521.3162426501499</v>
      </c>
      <c r="R223" s="99">
        <v>0</v>
      </c>
      <c r="S223" s="99">
        <v>0</v>
      </c>
      <c r="T223" s="99">
        <v>14.9232545949053</v>
      </c>
      <c r="U223" s="99">
        <v>533.69804225862003</v>
      </c>
      <c r="V223" s="99">
        <v>0</v>
      </c>
      <c r="W223" s="99">
        <v>170198.73999214199</v>
      </c>
      <c r="X223" s="99">
        <v>51417.564595699303</v>
      </c>
      <c r="Y223" s="99">
        <v>31.455403329804501</v>
      </c>
      <c r="Z223" s="99">
        <v>0</v>
      </c>
      <c r="AA223" s="99">
        <v>0</v>
      </c>
      <c r="AB223" s="99">
        <v>0</v>
      </c>
      <c r="AC223" s="99">
        <v>187951.94425964399</v>
      </c>
      <c r="AD223" s="99">
        <v>0</v>
      </c>
      <c r="AE223" s="99">
        <v>3710.62241077423</v>
      </c>
      <c r="AF223" s="99">
        <v>654.26425714790798</v>
      </c>
      <c r="AG223" s="99">
        <v>45413.80037117</v>
      </c>
      <c r="AH223" s="99">
        <v>0</v>
      </c>
      <c r="AI223" s="99">
        <v>0</v>
      </c>
      <c r="AJ223" s="99">
        <v>170498.14882278399</v>
      </c>
      <c r="AK223" s="99">
        <v>0</v>
      </c>
      <c r="AL223" s="99">
        <v>0</v>
      </c>
      <c r="AM223" s="99">
        <v>1087.79919719696</v>
      </c>
      <c r="AN223" s="99">
        <v>187881.892198563</v>
      </c>
      <c r="AO223" s="99">
        <v>0</v>
      </c>
      <c r="AP223" s="99">
        <v>1407078.55122375</v>
      </c>
      <c r="AQ223" s="99">
        <v>390770.76840210002</v>
      </c>
      <c r="AR223" s="99">
        <v>549.05056307464804</v>
      </c>
      <c r="AS223" s="99">
        <v>0</v>
      </c>
      <c r="AT223" s="99">
        <v>0</v>
      </c>
      <c r="AU223" s="99">
        <v>0</v>
      </c>
      <c r="AV223" s="99">
        <v>639618.185340881</v>
      </c>
      <c r="AW223" s="99">
        <v>0</v>
      </c>
      <c r="AX223" s="99">
        <v>34620.874665737203</v>
      </c>
      <c r="AY223" s="99">
        <v>5038.0302324294998</v>
      </c>
      <c r="AZ223" s="99">
        <v>370272.93222427397</v>
      </c>
      <c r="BA223" s="99">
        <v>0</v>
      </c>
      <c r="BB223" s="99">
        <v>0</v>
      </c>
      <c r="BC223" s="99">
        <v>1402940.9234771701</v>
      </c>
      <c r="BD223" s="99">
        <v>0</v>
      </c>
      <c r="BE223" s="99">
        <v>0</v>
      </c>
      <c r="BF223" s="99">
        <v>12871.8073234558</v>
      </c>
      <c r="BG223" s="99">
        <v>639454.95197296096</v>
      </c>
      <c r="BH223" s="99">
        <v>0</v>
      </c>
      <c r="BI223" s="99">
        <v>258056.55870056199</v>
      </c>
      <c r="BJ223" s="99">
        <v>127548.107686043</v>
      </c>
      <c r="BK223" s="99">
        <v>0</v>
      </c>
      <c r="BL223" s="99">
        <v>0</v>
      </c>
      <c r="BM223" s="99">
        <v>0</v>
      </c>
      <c r="BN223" s="99">
        <v>0</v>
      </c>
      <c r="BO223" s="99">
        <v>0</v>
      </c>
      <c r="BP223" s="99">
        <v>0</v>
      </c>
      <c r="BQ223" s="99">
        <v>0</v>
      </c>
      <c r="BR223" s="99">
        <v>1680.1823949515799</v>
      </c>
      <c r="BS223" s="99">
        <v>120444.592085838</v>
      </c>
      <c r="BT223" s="99">
        <v>0</v>
      </c>
      <c r="BU223" s="99">
        <v>0</v>
      </c>
      <c r="BV223" s="99">
        <v>274232.80740737898</v>
      </c>
      <c r="BW223" s="99">
        <v>0</v>
      </c>
      <c r="BX223" s="99">
        <v>0</v>
      </c>
      <c r="BY223" s="99">
        <v>0</v>
      </c>
      <c r="BZ223" s="99">
        <v>0</v>
      </c>
      <c r="CA223" s="99">
        <v>1828.5788679570001</v>
      </c>
      <c r="CB223" s="99">
        <v>222455.91531372099</v>
      </c>
      <c r="CC223" s="99">
        <v>1805549.6892395001</v>
      </c>
      <c r="CD223" s="99">
        <v>400382.632736206</v>
      </c>
      <c r="CE223" s="99">
        <v>98.511824362911298</v>
      </c>
      <c r="CF223" s="99">
        <v>13679.120894789699</v>
      </c>
      <c r="CG223" s="99">
        <v>118005.729706764</v>
      </c>
      <c r="CH223" s="99">
        <v>0</v>
      </c>
      <c r="CI223" s="99">
        <v>1926.36445596814</v>
      </c>
      <c r="CJ223" s="99">
        <v>236037.92931556699</v>
      </c>
      <c r="CK223" s="99">
        <v>1922505.9811706501</v>
      </c>
      <c r="CL223" s="99">
        <v>418088.14952468901</v>
      </c>
      <c r="CM223" s="166">
        <v>2455.0016346573798</v>
      </c>
      <c r="CN223" s="166">
        <v>426302.28100967401</v>
      </c>
      <c r="CO223" s="166">
        <v>2572258.2714843801</v>
      </c>
      <c r="CP223" s="99">
        <v>418088.14952468901</v>
      </c>
      <c r="CQ223" s="99">
        <v>0</v>
      </c>
      <c r="CR223" s="99">
        <v>0</v>
      </c>
      <c r="CS223" s="99">
        <v>0</v>
      </c>
      <c r="CT223" s="99">
        <v>0</v>
      </c>
      <c r="CU223" s="98">
        <v>319.80175180600003</v>
      </c>
      <c r="CV223" s="98">
        <v>625.94421984099995</v>
      </c>
      <c r="CW223" s="98">
        <v>236135.03620851069</v>
      </c>
      <c r="CX223" s="98">
        <v>1923555.4189462641</v>
      </c>
    </row>
    <row r="224" spans="1:102" x14ac:dyDescent="0.2">
      <c r="A224" s="98" t="s">
        <v>54</v>
      </c>
      <c r="B224" s="100">
        <v>40787</v>
      </c>
      <c r="C224" s="99">
        <v>0</v>
      </c>
      <c r="D224" s="99">
        <v>1536.3562676459601</v>
      </c>
      <c r="E224" s="99">
        <v>298.533612787724</v>
      </c>
      <c r="F224" s="99">
        <v>2.4798583419760698</v>
      </c>
      <c r="G224" s="99">
        <v>0</v>
      </c>
      <c r="H224" s="99">
        <v>0</v>
      </c>
      <c r="I224" s="99">
        <v>0</v>
      </c>
      <c r="J224" s="99">
        <v>536.92906682938303</v>
      </c>
      <c r="K224" s="99">
        <v>0</v>
      </c>
      <c r="L224" s="99">
        <v>145.57739028334601</v>
      </c>
      <c r="M224" s="99">
        <v>6.3231535569648303</v>
      </c>
      <c r="N224" s="99">
        <v>216.863828692585</v>
      </c>
      <c r="O224" s="99">
        <v>0</v>
      </c>
      <c r="P224" s="99">
        <v>0</v>
      </c>
      <c r="Q224" s="99">
        <v>1533.3779148757501</v>
      </c>
      <c r="R224" s="99">
        <v>0</v>
      </c>
      <c r="S224" s="99">
        <v>0</v>
      </c>
      <c r="T224" s="99">
        <v>12.4299044648651</v>
      </c>
      <c r="U224" s="99">
        <v>538.04617841541801</v>
      </c>
      <c r="V224" s="99">
        <v>0</v>
      </c>
      <c r="W224" s="99">
        <v>171095.61553955101</v>
      </c>
      <c r="X224" s="99">
        <v>49459.057262897499</v>
      </c>
      <c r="Y224" s="99">
        <v>19.1096650159452</v>
      </c>
      <c r="Z224" s="99">
        <v>0</v>
      </c>
      <c r="AA224" s="99">
        <v>0</v>
      </c>
      <c r="AB224" s="99">
        <v>0</v>
      </c>
      <c r="AC224" s="99">
        <v>183182.68257141099</v>
      </c>
      <c r="AD224" s="99">
        <v>0</v>
      </c>
      <c r="AE224" s="99">
        <v>5692.6966765523002</v>
      </c>
      <c r="AF224" s="99">
        <v>429.481895279139</v>
      </c>
      <c r="AG224" s="99">
        <v>43478.344401359602</v>
      </c>
      <c r="AH224" s="99">
        <v>0</v>
      </c>
      <c r="AI224" s="99">
        <v>0</v>
      </c>
      <c r="AJ224" s="99">
        <v>167163.14893531799</v>
      </c>
      <c r="AK224" s="99">
        <v>0</v>
      </c>
      <c r="AL224" s="99">
        <v>0</v>
      </c>
      <c r="AM224" s="99">
        <v>491.24648814275901</v>
      </c>
      <c r="AN224" s="99">
        <v>183209.736696243</v>
      </c>
      <c r="AO224" s="99">
        <v>0</v>
      </c>
      <c r="AP224" s="99">
        <v>1416409.5721893299</v>
      </c>
      <c r="AQ224" s="99">
        <v>376980.93270111101</v>
      </c>
      <c r="AR224" s="99">
        <v>222.718435125425</v>
      </c>
      <c r="AS224" s="99">
        <v>0</v>
      </c>
      <c r="AT224" s="99">
        <v>0</v>
      </c>
      <c r="AU224" s="99">
        <v>0</v>
      </c>
      <c r="AV224" s="99">
        <v>638244.51595306396</v>
      </c>
      <c r="AW224" s="99">
        <v>0</v>
      </c>
      <c r="AX224" s="99">
        <v>52316.614068985</v>
      </c>
      <c r="AY224" s="99">
        <v>3363.9858834147499</v>
      </c>
      <c r="AZ224" s="99">
        <v>343398.25697708101</v>
      </c>
      <c r="BA224" s="99">
        <v>0</v>
      </c>
      <c r="BB224" s="99">
        <v>0</v>
      </c>
      <c r="BC224" s="99">
        <v>1374953.5242004399</v>
      </c>
      <c r="BD224" s="99">
        <v>0</v>
      </c>
      <c r="BE224" s="99">
        <v>0</v>
      </c>
      <c r="BF224" s="99">
        <v>7953.4261516332599</v>
      </c>
      <c r="BG224" s="99">
        <v>638304.13907623303</v>
      </c>
      <c r="BH224" s="99">
        <v>0</v>
      </c>
      <c r="BI224" s="99">
        <v>252255.40425491301</v>
      </c>
      <c r="BJ224" s="99">
        <v>122708.373299599</v>
      </c>
      <c r="BK224" s="99">
        <v>0</v>
      </c>
      <c r="BL224" s="99">
        <v>0</v>
      </c>
      <c r="BM224" s="99">
        <v>0</v>
      </c>
      <c r="BN224" s="99">
        <v>0</v>
      </c>
      <c r="BO224" s="99">
        <v>0</v>
      </c>
      <c r="BP224" s="99">
        <v>0</v>
      </c>
      <c r="BQ224" s="99">
        <v>0</v>
      </c>
      <c r="BR224" s="99">
        <v>1327.23479005694</v>
      </c>
      <c r="BS224" s="99">
        <v>116701.164928436</v>
      </c>
      <c r="BT224" s="99">
        <v>0</v>
      </c>
      <c r="BU224" s="99">
        <v>0</v>
      </c>
      <c r="BV224" s="99">
        <v>256963.81537437401</v>
      </c>
      <c r="BW224" s="99">
        <v>0</v>
      </c>
      <c r="BX224" s="99">
        <v>0</v>
      </c>
      <c r="BY224" s="99">
        <v>0</v>
      </c>
      <c r="BZ224" s="99">
        <v>0</v>
      </c>
      <c r="CA224" s="99">
        <v>1837.39882320166</v>
      </c>
      <c r="CB224" s="99">
        <v>218875.83428192101</v>
      </c>
      <c r="CC224" s="99">
        <v>1785865.4402618399</v>
      </c>
      <c r="CD224" s="99">
        <v>375953.68542098999</v>
      </c>
      <c r="CE224" s="99">
        <v>95.921604877337799</v>
      </c>
      <c r="CF224" s="99">
        <v>12904.2647030354</v>
      </c>
      <c r="CG224" s="99">
        <v>110293.878302574</v>
      </c>
      <c r="CH224" s="99">
        <v>0</v>
      </c>
      <c r="CI224" s="99">
        <v>1933.5634523779199</v>
      </c>
      <c r="CJ224" s="99">
        <v>231793.79526519799</v>
      </c>
      <c r="CK224" s="99">
        <v>1902088.4370880099</v>
      </c>
      <c r="CL224" s="99">
        <v>394312.70656585699</v>
      </c>
      <c r="CM224" s="166">
        <v>2472.4905444085598</v>
      </c>
      <c r="CN224" s="166">
        <v>417425.59415054298</v>
      </c>
      <c r="CO224" s="166">
        <v>2535038.2516174298</v>
      </c>
      <c r="CP224" s="99">
        <v>394312.70656585699</v>
      </c>
      <c r="CQ224" s="99">
        <v>0</v>
      </c>
      <c r="CR224" s="99">
        <v>0</v>
      </c>
      <c r="CS224" s="99">
        <v>0</v>
      </c>
      <c r="CT224" s="99">
        <v>0</v>
      </c>
      <c r="CU224" s="98">
        <v>299.30202701299999</v>
      </c>
      <c r="CV224" s="98">
        <v>630.792066019</v>
      </c>
      <c r="CW224" s="98">
        <v>231780.09898495642</v>
      </c>
      <c r="CX224" s="98">
        <v>1896159.3185644138</v>
      </c>
    </row>
    <row r="225" spans="1:102" x14ac:dyDescent="0.2">
      <c r="A225" s="98" t="s">
        <v>54</v>
      </c>
      <c r="B225" s="100">
        <v>40878</v>
      </c>
      <c r="C225" s="99">
        <v>0</v>
      </c>
      <c r="D225" s="99">
        <v>1558.5159348249399</v>
      </c>
      <c r="E225" s="99">
        <v>307.05613044649402</v>
      </c>
      <c r="F225" s="99">
        <v>4.2464615199714899</v>
      </c>
      <c r="G225" s="99">
        <v>0</v>
      </c>
      <c r="H225" s="99">
        <v>0</v>
      </c>
      <c r="I225" s="99">
        <v>0</v>
      </c>
      <c r="J225" s="99">
        <v>552.212572135031</v>
      </c>
      <c r="K225" s="99">
        <v>0</v>
      </c>
      <c r="L225" s="99">
        <v>164.55388670787201</v>
      </c>
      <c r="M225" s="99">
        <v>6.6678551289951402</v>
      </c>
      <c r="N225" s="99">
        <v>210.701034512371</v>
      </c>
      <c r="O225" s="99">
        <v>0</v>
      </c>
      <c r="P225" s="99">
        <v>0</v>
      </c>
      <c r="Q225" s="99">
        <v>1541.9932168871201</v>
      </c>
      <c r="R225" s="99">
        <v>0</v>
      </c>
      <c r="S225" s="99">
        <v>0</v>
      </c>
      <c r="T225" s="99">
        <v>10.7806437035324</v>
      </c>
      <c r="U225" s="99">
        <v>555.19902724772703</v>
      </c>
      <c r="V225" s="99">
        <v>0</v>
      </c>
      <c r="W225" s="99">
        <v>157884.997747421</v>
      </c>
      <c r="X225" s="99">
        <v>49264.459619522102</v>
      </c>
      <c r="Y225" s="99">
        <v>27.8136249899399</v>
      </c>
      <c r="Z225" s="99">
        <v>0</v>
      </c>
      <c r="AA225" s="99">
        <v>0</v>
      </c>
      <c r="AB225" s="99">
        <v>0</v>
      </c>
      <c r="AC225" s="99">
        <v>188282.81480789199</v>
      </c>
      <c r="AD225" s="99">
        <v>0</v>
      </c>
      <c r="AE225" s="99">
        <v>6017.5240045189903</v>
      </c>
      <c r="AF225" s="99">
        <v>448.44114556536101</v>
      </c>
      <c r="AG225" s="99">
        <v>40250.691019535101</v>
      </c>
      <c r="AH225" s="99">
        <v>0</v>
      </c>
      <c r="AI225" s="99">
        <v>0</v>
      </c>
      <c r="AJ225" s="99">
        <v>159726.27021598801</v>
      </c>
      <c r="AK225" s="99">
        <v>0</v>
      </c>
      <c r="AL225" s="99">
        <v>0</v>
      </c>
      <c r="AM225" s="99">
        <v>919.27933443337702</v>
      </c>
      <c r="AN225" s="99">
        <v>188729.43549919099</v>
      </c>
      <c r="AO225" s="99">
        <v>0</v>
      </c>
      <c r="AP225" s="99">
        <v>1319083.64836121</v>
      </c>
      <c r="AQ225" s="99">
        <v>380886.785572052</v>
      </c>
      <c r="AR225" s="99">
        <v>389.02792906761198</v>
      </c>
      <c r="AS225" s="99">
        <v>0</v>
      </c>
      <c r="AT225" s="99">
        <v>0</v>
      </c>
      <c r="AU225" s="99">
        <v>0</v>
      </c>
      <c r="AV225" s="99">
        <v>665228.697471619</v>
      </c>
      <c r="AW225" s="99">
        <v>0</v>
      </c>
      <c r="AX225" s="99">
        <v>59398.5097351074</v>
      </c>
      <c r="AY225" s="99">
        <v>3784.8182584047299</v>
      </c>
      <c r="AZ225" s="99">
        <v>306507.36573791498</v>
      </c>
      <c r="BA225" s="99">
        <v>0</v>
      </c>
      <c r="BB225" s="99">
        <v>0</v>
      </c>
      <c r="BC225" s="99">
        <v>1326106.8583984401</v>
      </c>
      <c r="BD225" s="99">
        <v>0</v>
      </c>
      <c r="BE225" s="99">
        <v>0</v>
      </c>
      <c r="BF225" s="99">
        <v>9605.3913594484293</v>
      </c>
      <c r="BG225" s="99">
        <v>666562.65150451695</v>
      </c>
      <c r="BH225" s="99">
        <v>0</v>
      </c>
      <c r="BI225" s="99">
        <v>214575.037685394</v>
      </c>
      <c r="BJ225" s="99">
        <v>126669.284892082</v>
      </c>
      <c r="BK225" s="99">
        <v>0</v>
      </c>
      <c r="BL225" s="99">
        <v>0</v>
      </c>
      <c r="BM225" s="99">
        <v>0</v>
      </c>
      <c r="BN225" s="99">
        <v>0</v>
      </c>
      <c r="BO225" s="99">
        <v>0</v>
      </c>
      <c r="BP225" s="99">
        <v>0</v>
      </c>
      <c r="BQ225" s="99">
        <v>0</v>
      </c>
      <c r="BR225" s="99">
        <v>1265.29871858656</v>
      </c>
      <c r="BS225" s="99">
        <v>110791.068386078</v>
      </c>
      <c r="BT225" s="99">
        <v>0</v>
      </c>
      <c r="BU225" s="99">
        <v>0</v>
      </c>
      <c r="BV225" s="99">
        <v>245322.12841415399</v>
      </c>
      <c r="BW225" s="99">
        <v>0</v>
      </c>
      <c r="BX225" s="99">
        <v>0</v>
      </c>
      <c r="BY225" s="99">
        <v>0</v>
      </c>
      <c r="BZ225" s="99">
        <v>0</v>
      </c>
      <c r="CA225" s="99">
        <v>1866.3237343430501</v>
      </c>
      <c r="CB225" s="99">
        <v>206279.32382202099</v>
      </c>
      <c r="CC225" s="99">
        <v>1700231.5055541999</v>
      </c>
      <c r="CD225" s="99">
        <v>347005.210391998</v>
      </c>
      <c r="CE225" s="99">
        <v>101.538491823711</v>
      </c>
      <c r="CF225" s="99">
        <v>14081.412387013401</v>
      </c>
      <c r="CG225" s="99">
        <v>119592.682042122</v>
      </c>
      <c r="CH225" s="99">
        <v>0</v>
      </c>
      <c r="CI225" s="99">
        <v>1968.28506228328</v>
      </c>
      <c r="CJ225" s="99">
        <v>220371.552261353</v>
      </c>
      <c r="CK225" s="99">
        <v>1813713.42247009</v>
      </c>
      <c r="CL225" s="99">
        <v>366727.30881118798</v>
      </c>
      <c r="CM225" s="166">
        <v>2511.5517762005302</v>
      </c>
      <c r="CN225" s="166">
        <v>409244.702133179</v>
      </c>
      <c r="CO225" s="166">
        <v>2481339.6136779799</v>
      </c>
      <c r="CP225" s="99">
        <v>366727.30881118798</v>
      </c>
      <c r="CQ225" s="99">
        <v>0</v>
      </c>
      <c r="CR225" s="99">
        <v>0</v>
      </c>
      <c r="CS225" s="99">
        <v>0</v>
      </c>
      <c r="CT225" s="99">
        <v>0</v>
      </c>
      <c r="CU225" s="98">
        <v>309.37592565800003</v>
      </c>
      <c r="CV225" s="98">
        <v>650.37364011399995</v>
      </c>
      <c r="CW225" s="98">
        <v>220360.7362090344</v>
      </c>
      <c r="CX225" s="98">
        <v>1819824.187596322</v>
      </c>
    </row>
    <row r="226" spans="1:102" x14ac:dyDescent="0.2">
      <c r="A226" s="98" t="s">
        <v>54</v>
      </c>
      <c r="B226" s="100">
        <v>40969</v>
      </c>
      <c r="C226" s="99">
        <v>0</v>
      </c>
      <c r="D226" s="99">
        <v>1554.88075245917</v>
      </c>
      <c r="E226" s="99">
        <v>302.40871261805302</v>
      </c>
      <c r="F226" s="99">
        <v>4.65439018997131</v>
      </c>
      <c r="G226" s="99">
        <v>0</v>
      </c>
      <c r="H226" s="99">
        <v>0</v>
      </c>
      <c r="I226" s="99">
        <v>0</v>
      </c>
      <c r="J226" s="99">
        <v>555.80211369693302</v>
      </c>
      <c r="K226" s="99">
        <v>0</v>
      </c>
      <c r="L226" s="99">
        <v>243.20108848437701</v>
      </c>
      <c r="M226" s="99">
        <v>5.6715215629665199</v>
      </c>
      <c r="N226" s="99">
        <v>173.30879522860101</v>
      </c>
      <c r="O226" s="99">
        <v>0</v>
      </c>
      <c r="P226" s="99">
        <v>0</v>
      </c>
      <c r="Q226" s="99">
        <v>1540.00058855116</v>
      </c>
      <c r="R226" s="99">
        <v>0</v>
      </c>
      <c r="S226" s="99">
        <v>0</v>
      </c>
      <c r="T226" s="99">
        <v>11.689732464845299</v>
      </c>
      <c r="U226" s="99">
        <v>555.93858537077904</v>
      </c>
      <c r="V226" s="99">
        <v>0</v>
      </c>
      <c r="W226" s="99">
        <v>169447.95337676999</v>
      </c>
      <c r="X226" s="99">
        <v>49397.746922493003</v>
      </c>
      <c r="Y226" s="99">
        <v>66.346466619521394</v>
      </c>
      <c r="Z226" s="99">
        <v>0</v>
      </c>
      <c r="AA226" s="99">
        <v>0</v>
      </c>
      <c r="AB226" s="99">
        <v>0</v>
      </c>
      <c r="AC226" s="99">
        <v>192062.328907013</v>
      </c>
      <c r="AD226" s="99">
        <v>0</v>
      </c>
      <c r="AE226" s="99">
        <v>20989.4950265884</v>
      </c>
      <c r="AF226" s="99">
        <v>618.295258514583</v>
      </c>
      <c r="AG226" s="99">
        <v>24512.023973703399</v>
      </c>
      <c r="AH226" s="99">
        <v>0</v>
      </c>
      <c r="AI226" s="99">
        <v>0</v>
      </c>
      <c r="AJ226" s="99">
        <v>168047.402877808</v>
      </c>
      <c r="AK226" s="99">
        <v>0</v>
      </c>
      <c r="AL226" s="99">
        <v>0</v>
      </c>
      <c r="AM226" s="99">
        <v>1235.9142188429801</v>
      </c>
      <c r="AN226" s="99">
        <v>192263.75008964501</v>
      </c>
      <c r="AO226" s="99">
        <v>0</v>
      </c>
      <c r="AP226" s="99">
        <v>1417870.11585999</v>
      </c>
      <c r="AQ226" s="99">
        <v>389020.60148239101</v>
      </c>
      <c r="AR226" s="99">
        <v>1157.12425628304</v>
      </c>
      <c r="AS226" s="99">
        <v>0</v>
      </c>
      <c r="AT226" s="99">
        <v>0</v>
      </c>
      <c r="AU226" s="99">
        <v>0</v>
      </c>
      <c r="AV226" s="99">
        <v>674839.71120452904</v>
      </c>
      <c r="AW226" s="99">
        <v>0</v>
      </c>
      <c r="AX226" s="99">
        <v>167091.566602707</v>
      </c>
      <c r="AY226" s="99">
        <v>5390.0472136139897</v>
      </c>
      <c r="AZ226" s="99">
        <v>197791.16418456999</v>
      </c>
      <c r="BA226" s="99">
        <v>0</v>
      </c>
      <c r="BB226" s="99">
        <v>0</v>
      </c>
      <c r="BC226" s="99">
        <v>1397318.83366394</v>
      </c>
      <c r="BD226" s="99">
        <v>0</v>
      </c>
      <c r="BE226" s="99">
        <v>0</v>
      </c>
      <c r="BF226" s="99">
        <v>12807.006954431499</v>
      </c>
      <c r="BG226" s="99">
        <v>675495.27506256104</v>
      </c>
      <c r="BH226" s="99">
        <v>0</v>
      </c>
      <c r="BI226" s="99">
        <v>193283.185472488</v>
      </c>
      <c r="BJ226" s="99">
        <v>125700.419250488</v>
      </c>
      <c r="BK226" s="99">
        <v>0</v>
      </c>
      <c r="BL226" s="99">
        <v>0</v>
      </c>
      <c r="BM226" s="99">
        <v>0</v>
      </c>
      <c r="BN226" s="99">
        <v>0</v>
      </c>
      <c r="BO226" s="99">
        <v>0</v>
      </c>
      <c r="BP226" s="99">
        <v>0</v>
      </c>
      <c r="BQ226" s="99">
        <v>0</v>
      </c>
      <c r="BR226" s="99">
        <v>1157.73012448847</v>
      </c>
      <c r="BS226" s="99">
        <v>64206.752426147497</v>
      </c>
      <c r="BT226" s="99">
        <v>0</v>
      </c>
      <c r="BU226" s="99">
        <v>0</v>
      </c>
      <c r="BV226" s="99">
        <v>258830.38971519499</v>
      </c>
      <c r="BW226" s="99">
        <v>0</v>
      </c>
      <c r="BX226" s="99">
        <v>0</v>
      </c>
      <c r="BY226" s="99">
        <v>0</v>
      </c>
      <c r="BZ226" s="99">
        <v>0</v>
      </c>
      <c r="CA226" s="99">
        <v>1856.4735075086401</v>
      </c>
      <c r="CB226" s="99">
        <v>220162.040611267</v>
      </c>
      <c r="CC226" s="99">
        <v>1806146.49720764</v>
      </c>
      <c r="CD226" s="99">
        <v>329998.95513153099</v>
      </c>
      <c r="CE226" s="99">
        <v>101.030301875435</v>
      </c>
      <c r="CF226" s="99">
        <v>14461.445621967299</v>
      </c>
      <c r="CG226" s="99">
        <v>121636.829048157</v>
      </c>
      <c r="CH226" s="99">
        <v>0</v>
      </c>
      <c r="CI226" s="99">
        <v>1957.39251618087</v>
      </c>
      <c r="CJ226" s="99">
        <v>234770.78113174401</v>
      </c>
      <c r="CK226" s="99">
        <v>1929704.4354553199</v>
      </c>
      <c r="CL226" s="99">
        <v>351110.12490081799</v>
      </c>
      <c r="CM226" s="166">
        <v>2512.56256440282</v>
      </c>
      <c r="CN226" s="166">
        <v>429850.48442459101</v>
      </c>
      <c r="CO226" s="166">
        <v>2618827.1809997601</v>
      </c>
      <c r="CP226" s="99">
        <v>351110.12490081799</v>
      </c>
      <c r="CQ226" s="99">
        <v>0</v>
      </c>
      <c r="CR226" s="99">
        <v>0</v>
      </c>
      <c r="CS226" s="99">
        <v>0</v>
      </c>
      <c r="CT226" s="99">
        <v>0</v>
      </c>
      <c r="CU226" s="98">
        <v>303.35312909499999</v>
      </c>
      <c r="CV226" s="98">
        <v>652.05199945499999</v>
      </c>
      <c r="CW226" s="98">
        <v>234623.48623323429</v>
      </c>
      <c r="CX226" s="98">
        <v>1927783.3262557969</v>
      </c>
    </row>
    <row r="227" spans="1:102" x14ac:dyDescent="0.2">
      <c r="A227" s="98" t="s">
        <v>54</v>
      </c>
      <c r="B227" s="100">
        <v>41061</v>
      </c>
      <c r="C227" s="99">
        <v>0</v>
      </c>
      <c r="D227" s="99">
        <v>1576.04700008035</v>
      </c>
      <c r="E227" s="99">
        <v>301.93192470446201</v>
      </c>
      <c r="F227" s="99">
        <v>4.26117433799664</v>
      </c>
      <c r="G227" s="99">
        <v>0</v>
      </c>
      <c r="H227" s="99">
        <v>0</v>
      </c>
      <c r="I227" s="99">
        <v>0</v>
      </c>
      <c r="J227" s="99">
        <v>554.64048569649503</v>
      </c>
      <c r="K227" s="99">
        <v>0</v>
      </c>
      <c r="L227" s="99">
        <v>271.34904952347301</v>
      </c>
      <c r="M227" s="99">
        <v>5.24616649799282</v>
      </c>
      <c r="N227" s="99">
        <v>88.815371680073397</v>
      </c>
      <c r="O227" s="99">
        <v>0</v>
      </c>
      <c r="P227" s="99">
        <v>0</v>
      </c>
      <c r="Q227" s="99">
        <v>1554.88273516297</v>
      </c>
      <c r="R227" s="99">
        <v>0</v>
      </c>
      <c r="S227" s="99">
        <v>0</v>
      </c>
      <c r="T227" s="99">
        <v>10.183109360630599</v>
      </c>
      <c r="U227" s="99">
        <v>554.98701760917902</v>
      </c>
      <c r="V227" s="99">
        <v>0</v>
      </c>
      <c r="W227" s="99">
        <v>157172.99417495701</v>
      </c>
      <c r="X227" s="99">
        <v>47413.784105300903</v>
      </c>
      <c r="Y227" s="99">
        <v>58.596663585864</v>
      </c>
      <c r="Z227" s="99">
        <v>0</v>
      </c>
      <c r="AA227" s="99">
        <v>0</v>
      </c>
      <c r="AB227" s="99">
        <v>0</v>
      </c>
      <c r="AC227" s="99">
        <v>190753.90080070501</v>
      </c>
      <c r="AD227" s="99">
        <v>0</v>
      </c>
      <c r="AE227" s="99">
        <v>28568.1892499924</v>
      </c>
      <c r="AF227" s="99">
        <v>433.30513713508799</v>
      </c>
      <c r="AG227" s="99">
        <v>15916.688702940901</v>
      </c>
      <c r="AH227" s="99">
        <v>0</v>
      </c>
      <c r="AI227" s="99">
        <v>0</v>
      </c>
      <c r="AJ227" s="99">
        <v>158149.63552665699</v>
      </c>
      <c r="AK227" s="99">
        <v>0</v>
      </c>
      <c r="AL227" s="99">
        <v>0</v>
      </c>
      <c r="AM227" s="99">
        <v>1244.92932797968</v>
      </c>
      <c r="AN227" s="99">
        <v>191147.83460235599</v>
      </c>
      <c r="AO227" s="99">
        <v>0</v>
      </c>
      <c r="AP227" s="99">
        <v>1327538.26347351</v>
      </c>
      <c r="AQ227" s="99">
        <v>374157.66555023199</v>
      </c>
      <c r="AR227" s="99">
        <v>1365.04184570909</v>
      </c>
      <c r="AS227" s="99">
        <v>0</v>
      </c>
      <c r="AT227" s="99">
        <v>0</v>
      </c>
      <c r="AU227" s="99">
        <v>0</v>
      </c>
      <c r="AV227" s="99">
        <v>676707.58814239502</v>
      </c>
      <c r="AW227" s="99">
        <v>0</v>
      </c>
      <c r="AX227" s="99">
        <v>234502.25516700701</v>
      </c>
      <c r="AY227" s="99">
        <v>3535.47181880474</v>
      </c>
      <c r="AZ227" s="99">
        <v>133203.700727463</v>
      </c>
      <c r="BA227" s="99">
        <v>0</v>
      </c>
      <c r="BB227" s="99">
        <v>0</v>
      </c>
      <c r="BC227" s="99">
        <v>1328180.8524932901</v>
      </c>
      <c r="BD227" s="99">
        <v>0</v>
      </c>
      <c r="BE227" s="99">
        <v>0</v>
      </c>
      <c r="BF227" s="99">
        <v>12717.981106638899</v>
      </c>
      <c r="BG227" s="99">
        <v>677984.31121826195</v>
      </c>
      <c r="BH227" s="99">
        <v>0</v>
      </c>
      <c r="BI227" s="99">
        <v>174160.10894393901</v>
      </c>
      <c r="BJ227" s="99">
        <v>123912.664913177</v>
      </c>
      <c r="BK227" s="99">
        <v>0</v>
      </c>
      <c r="BL227" s="99">
        <v>0</v>
      </c>
      <c r="BM227" s="99">
        <v>0</v>
      </c>
      <c r="BN227" s="99">
        <v>0</v>
      </c>
      <c r="BO227" s="99">
        <v>0</v>
      </c>
      <c r="BP227" s="99">
        <v>0</v>
      </c>
      <c r="BQ227" s="99">
        <v>0</v>
      </c>
      <c r="BR227" s="99">
        <v>1069.0720804780699</v>
      </c>
      <c r="BS227" s="99">
        <v>41476.7811956406</v>
      </c>
      <c r="BT227" s="99">
        <v>0</v>
      </c>
      <c r="BU227" s="99">
        <v>0</v>
      </c>
      <c r="BV227" s="99">
        <v>245039.05161666899</v>
      </c>
      <c r="BW227" s="99">
        <v>0</v>
      </c>
      <c r="BX227" s="99">
        <v>0</v>
      </c>
      <c r="BY227" s="99">
        <v>0</v>
      </c>
      <c r="BZ227" s="99">
        <v>0</v>
      </c>
      <c r="CA227" s="99">
        <v>1874.3411579579099</v>
      </c>
      <c r="CB227" s="99">
        <v>205296.35515403701</v>
      </c>
      <c r="CC227" s="99">
        <v>1704860.52801514</v>
      </c>
      <c r="CD227" s="99">
        <v>291168.403255463</v>
      </c>
      <c r="CE227" s="99">
        <v>105.84060731343899</v>
      </c>
      <c r="CF227" s="99">
        <v>14884.8317608833</v>
      </c>
      <c r="CG227" s="99">
        <v>127681.86900806399</v>
      </c>
      <c r="CH227" s="99">
        <v>0</v>
      </c>
      <c r="CI227" s="99">
        <v>1979.7421063929801</v>
      </c>
      <c r="CJ227" s="99">
        <v>220074.15797996501</v>
      </c>
      <c r="CK227" s="99">
        <v>1831738.37471008</v>
      </c>
      <c r="CL227" s="99">
        <v>312372.20143890398</v>
      </c>
      <c r="CM227" s="166">
        <v>2530.3353970348799</v>
      </c>
      <c r="CN227" s="166">
        <v>412163.14962768601</v>
      </c>
      <c r="CO227" s="166">
        <v>2519871.4608764602</v>
      </c>
      <c r="CP227" s="99">
        <v>312372.20143890398</v>
      </c>
      <c r="CQ227" s="99">
        <v>0</v>
      </c>
      <c r="CR227" s="99">
        <v>0</v>
      </c>
      <c r="CS227" s="99">
        <v>0</v>
      </c>
      <c r="CT227" s="99">
        <v>0</v>
      </c>
      <c r="CU227" s="98">
        <v>302.07588876800003</v>
      </c>
      <c r="CV227" s="98">
        <v>653.31836312999997</v>
      </c>
      <c r="CW227" s="98">
        <v>220181.18691492031</v>
      </c>
      <c r="CX227" s="98">
        <v>1832542.397023204</v>
      </c>
    </row>
    <row r="228" spans="1:102" x14ac:dyDescent="0.2">
      <c r="A228" s="98" t="s">
        <v>54</v>
      </c>
      <c r="B228" s="100">
        <v>41153</v>
      </c>
      <c r="C228" s="99">
        <v>0</v>
      </c>
      <c r="D228" s="99">
        <v>1617.34051899612</v>
      </c>
      <c r="E228" s="99">
        <v>302.70063745602999</v>
      </c>
      <c r="F228" s="99">
        <v>3.6457119059923602</v>
      </c>
      <c r="G228" s="99">
        <v>0</v>
      </c>
      <c r="H228" s="99">
        <v>0</v>
      </c>
      <c r="I228" s="99">
        <v>0</v>
      </c>
      <c r="J228" s="99">
        <v>555.86528639495396</v>
      </c>
      <c r="K228" s="99">
        <v>0</v>
      </c>
      <c r="L228" s="99">
        <v>315.49191762134399</v>
      </c>
      <c r="M228" s="99">
        <v>7.3728405919973703</v>
      </c>
      <c r="N228" s="99">
        <v>84.344959952868507</v>
      </c>
      <c r="O228" s="99">
        <v>0</v>
      </c>
      <c r="P228" s="99">
        <v>0</v>
      </c>
      <c r="Q228" s="99">
        <v>1596.9325832724601</v>
      </c>
      <c r="R228" s="99">
        <v>0</v>
      </c>
      <c r="S228" s="99">
        <v>0</v>
      </c>
      <c r="T228" s="99">
        <v>13.360735155874901</v>
      </c>
      <c r="U228" s="99">
        <v>556.96892955154203</v>
      </c>
      <c r="V228" s="99">
        <v>0</v>
      </c>
      <c r="W228" s="99">
        <v>169597.53125953701</v>
      </c>
      <c r="X228" s="99">
        <v>47070.208412170403</v>
      </c>
      <c r="Y228" s="99">
        <v>63.050880888942601</v>
      </c>
      <c r="Z228" s="99">
        <v>0</v>
      </c>
      <c r="AA228" s="99">
        <v>0</v>
      </c>
      <c r="AB228" s="99">
        <v>0</v>
      </c>
      <c r="AC228" s="99">
        <v>197127.07567596401</v>
      </c>
      <c r="AD228" s="99">
        <v>0</v>
      </c>
      <c r="AE228" s="99">
        <v>35161.008249759703</v>
      </c>
      <c r="AF228" s="99">
        <v>995.02809639275097</v>
      </c>
      <c r="AG228" s="99">
        <v>15735.9301970005</v>
      </c>
      <c r="AH228" s="99">
        <v>0</v>
      </c>
      <c r="AI228" s="99">
        <v>0</v>
      </c>
      <c r="AJ228" s="99">
        <v>163971.540571213</v>
      </c>
      <c r="AK228" s="99">
        <v>0</v>
      </c>
      <c r="AL228" s="99">
        <v>0</v>
      </c>
      <c r="AM228" s="99">
        <v>1623.95184469223</v>
      </c>
      <c r="AN228" s="99">
        <v>197509.429039001</v>
      </c>
      <c r="AO228" s="99">
        <v>0</v>
      </c>
      <c r="AP228" s="99">
        <v>1453351.87838745</v>
      </c>
      <c r="AQ228" s="99">
        <v>376505.24933242798</v>
      </c>
      <c r="AR228" s="99">
        <v>2282.4563573300802</v>
      </c>
      <c r="AS228" s="99">
        <v>0</v>
      </c>
      <c r="AT228" s="99">
        <v>0</v>
      </c>
      <c r="AU228" s="99">
        <v>0</v>
      </c>
      <c r="AV228" s="99">
        <v>692715.89421844506</v>
      </c>
      <c r="AW228" s="99">
        <v>0</v>
      </c>
      <c r="AX228" s="99">
        <v>294757.51411819499</v>
      </c>
      <c r="AY228" s="99">
        <v>8348.7208566665595</v>
      </c>
      <c r="AZ228" s="99">
        <v>129196.03547287</v>
      </c>
      <c r="BA228" s="99">
        <v>0</v>
      </c>
      <c r="BB228" s="99">
        <v>0</v>
      </c>
      <c r="BC228" s="99">
        <v>1402801.5960540799</v>
      </c>
      <c r="BD228" s="99">
        <v>0</v>
      </c>
      <c r="BE228" s="99">
        <v>0</v>
      </c>
      <c r="BF228" s="99">
        <v>15960.235027074799</v>
      </c>
      <c r="BG228" s="99">
        <v>693865.45772552502</v>
      </c>
      <c r="BH228" s="99">
        <v>0</v>
      </c>
      <c r="BI228" s="99">
        <v>171894.625442505</v>
      </c>
      <c r="BJ228" s="99">
        <v>124165.646692276</v>
      </c>
      <c r="BK228" s="99">
        <v>0</v>
      </c>
      <c r="BL228" s="99">
        <v>0</v>
      </c>
      <c r="BM228" s="99">
        <v>0</v>
      </c>
      <c r="BN228" s="99">
        <v>0</v>
      </c>
      <c r="BO228" s="99">
        <v>0</v>
      </c>
      <c r="BP228" s="99">
        <v>0</v>
      </c>
      <c r="BQ228" s="99">
        <v>0</v>
      </c>
      <c r="BR228" s="99">
        <v>2448.14044851065</v>
      </c>
      <c r="BS228" s="99">
        <v>42122.321633815802</v>
      </c>
      <c r="BT228" s="99">
        <v>0</v>
      </c>
      <c r="BU228" s="99">
        <v>0</v>
      </c>
      <c r="BV228" s="99">
        <v>247411.15117645299</v>
      </c>
      <c r="BW228" s="99">
        <v>0</v>
      </c>
      <c r="BX228" s="99">
        <v>0</v>
      </c>
      <c r="BY228" s="99">
        <v>0</v>
      </c>
      <c r="BZ228" s="99">
        <v>0</v>
      </c>
      <c r="CA228" s="99">
        <v>1923.7254605591299</v>
      </c>
      <c r="CB228" s="99">
        <v>216161.66688919099</v>
      </c>
      <c r="CC228" s="99">
        <v>1826739.4626770001</v>
      </c>
      <c r="CD228" s="99">
        <v>291820.33263397199</v>
      </c>
      <c r="CE228" s="99">
        <v>107.41444711573401</v>
      </c>
      <c r="CF228" s="99">
        <v>14859.9536902905</v>
      </c>
      <c r="CG228" s="99">
        <v>127067.39593601201</v>
      </c>
      <c r="CH228" s="99">
        <v>0</v>
      </c>
      <c r="CI228" s="99">
        <v>2031.2436695843901</v>
      </c>
      <c r="CJ228" s="99">
        <v>230971.44458961501</v>
      </c>
      <c r="CK228" s="99">
        <v>1960791.01023865</v>
      </c>
      <c r="CL228" s="99">
        <v>311991.07776641799</v>
      </c>
      <c r="CM228" s="166">
        <v>2584.4139694273499</v>
      </c>
      <c r="CN228" s="166">
        <v>430014.73053741502</v>
      </c>
      <c r="CO228" s="166">
        <v>2651063.4409179701</v>
      </c>
      <c r="CP228" s="99">
        <v>311991.07776641799</v>
      </c>
      <c r="CQ228" s="99">
        <v>0</v>
      </c>
      <c r="CR228" s="99">
        <v>0</v>
      </c>
      <c r="CS228" s="99">
        <v>0</v>
      </c>
      <c r="CT228" s="99">
        <v>0</v>
      </c>
      <c r="CU228" s="98">
        <v>303.22768857400001</v>
      </c>
      <c r="CV228" s="98">
        <v>660.81733662700003</v>
      </c>
      <c r="CW228" s="98">
        <v>231021.6205794815</v>
      </c>
      <c r="CX228" s="98">
        <v>1953806.8586130121</v>
      </c>
    </row>
    <row r="229" spans="1:102" x14ac:dyDescent="0.2">
      <c r="A229" s="98" t="s">
        <v>54</v>
      </c>
      <c r="B229" s="100">
        <v>41244</v>
      </c>
      <c r="C229" s="99">
        <v>0</v>
      </c>
      <c r="D229" s="99">
        <v>1640.43240714073</v>
      </c>
      <c r="E229" s="99">
        <v>293.96478598937398</v>
      </c>
      <c r="F229" s="99">
        <v>5.9746671779430498</v>
      </c>
      <c r="G229" s="99">
        <v>0</v>
      </c>
      <c r="H229" s="99">
        <v>0</v>
      </c>
      <c r="I229" s="99">
        <v>0</v>
      </c>
      <c r="J229" s="99">
        <v>558.319808386266</v>
      </c>
      <c r="K229" s="99">
        <v>0</v>
      </c>
      <c r="L229" s="99">
        <v>338.78840458765598</v>
      </c>
      <c r="M229" s="99">
        <v>7.7431055769557098</v>
      </c>
      <c r="N229" s="99">
        <v>83.065964472480104</v>
      </c>
      <c r="O229" s="99">
        <v>0</v>
      </c>
      <c r="P229" s="99">
        <v>0</v>
      </c>
      <c r="Q229" s="99">
        <v>1581.07493139803</v>
      </c>
      <c r="R229" s="99">
        <v>0</v>
      </c>
      <c r="S229" s="99">
        <v>0</v>
      </c>
      <c r="T229" s="99">
        <v>18.879056303761899</v>
      </c>
      <c r="U229" s="99">
        <v>560.30075422674395</v>
      </c>
      <c r="V229" s="99">
        <v>0</v>
      </c>
      <c r="W229" s="99">
        <v>192178.70043563799</v>
      </c>
      <c r="X229" s="99">
        <v>46596.756421089201</v>
      </c>
      <c r="Y229" s="99">
        <v>109.81731923296999</v>
      </c>
      <c r="Z229" s="99">
        <v>0</v>
      </c>
      <c r="AA229" s="99">
        <v>0</v>
      </c>
      <c r="AB229" s="99">
        <v>0</v>
      </c>
      <c r="AC229" s="99">
        <v>202186.79147338899</v>
      </c>
      <c r="AD229" s="99">
        <v>0</v>
      </c>
      <c r="AE229" s="99">
        <v>44906.897950649298</v>
      </c>
      <c r="AF229" s="99">
        <v>1189.23936527967</v>
      </c>
      <c r="AG229" s="99">
        <v>15723.939362883601</v>
      </c>
      <c r="AH229" s="99">
        <v>0</v>
      </c>
      <c r="AI229" s="99">
        <v>0</v>
      </c>
      <c r="AJ229" s="99">
        <v>182725.62486457801</v>
      </c>
      <c r="AK229" s="99">
        <v>0</v>
      </c>
      <c r="AL229" s="99">
        <v>0</v>
      </c>
      <c r="AM229" s="99">
        <v>1912.6024347543701</v>
      </c>
      <c r="AN229" s="99">
        <v>202896.598215103</v>
      </c>
      <c r="AO229" s="99">
        <v>0</v>
      </c>
      <c r="AP229" s="99">
        <v>1662757.18617249</v>
      </c>
      <c r="AQ229" s="99">
        <v>372961.23154830898</v>
      </c>
      <c r="AR229" s="99">
        <v>2610.1201755106399</v>
      </c>
      <c r="AS229" s="99">
        <v>0</v>
      </c>
      <c r="AT229" s="99">
        <v>0</v>
      </c>
      <c r="AU229" s="99">
        <v>0</v>
      </c>
      <c r="AV229" s="99">
        <v>705534.91467285203</v>
      </c>
      <c r="AW229" s="99">
        <v>0</v>
      </c>
      <c r="AX229" s="99">
        <v>394958.37749481201</v>
      </c>
      <c r="AY229" s="99">
        <v>9838.5882133245505</v>
      </c>
      <c r="AZ229" s="99">
        <v>124315.202868462</v>
      </c>
      <c r="BA229" s="99">
        <v>0</v>
      </c>
      <c r="BB229" s="99">
        <v>0</v>
      </c>
      <c r="BC229" s="99">
        <v>1574447.9897766099</v>
      </c>
      <c r="BD229" s="99">
        <v>0</v>
      </c>
      <c r="BE229" s="99">
        <v>0</v>
      </c>
      <c r="BF229" s="99">
        <v>17698.1187763214</v>
      </c>
      <c r="BG229" s="99">
        <v>707838.04973602295</v>
      </c>
      <c r="BH229" s="99">
        <v>0</v>
      </c>
      <c r="BI229" s="99">
        <v>201051.20706176799</v>
      </c>
      <c r="BJ229" s="99">
        <v>123193.972202301</v>
      </c>
      <c r="BK229" s="99">
        <v>0</v>
      </c>
      <c r="BL229" s="99">
        <v>0</v>
      </c>
      <c r="BM229" s="99">
        <v>0</v>
      </c>
      <c r="BN229" s="99">
        <v>0</v>
      </c>
      <c r="BO229" s="99">
        <v>0</v>
      </c>
      <c r="BP229" s="99">
        <v>0</v>
      </c>
      <c r="BQ229" s="99">
        <v>0</v>
      </c>
      <c r="BR229" s="99">
        <v>2524.15200302005</v>
      </c>
      <c r="BS229" s="99">
        <v>43011.087724208803</v>
      </c>
      <c r="BT229" s="99">
        <v>0</v>
      </c>
      <c r="BU229" s="99">
        <v>0</v>
      </c>
      <c r="BV229" s="99">
        <v>296224.91215896601</v>
      </c>
      <c r="BW229" s="99">
        <v>0</v>
      </c>
      <c r="BX229" s="99">
        <v>0</v>
      </c>
      <c r="BY229" s="99">
        <v>0</v>
      </c>
      <c r="BZ229" s="99">
        <v>0</v>
      </c>
      <c r="CA229" s="99">
        <v>1935.58762618899</v>
      </c>
      <c r="CB229" s="99">
        <v>237244.16729736299</v>
      </c>
      <c r="CC229" s="99">
        <v>2037303.69877625</v>
      </c>
      <c r="CD229" s="99">
        <v>332213.97076797503</v>
      </c>
      <c r="CE229" s="99">
        <v>107.55768767371799</v>
      </c>
      <c r="CF229" s="99">
        <v>15137.9946242571</v>
      </c>
      <c r="CG229" s="99">
        <v>128958.71664428699</v>
      </c>
      <c r="CH229" s="99">
        <v>0</v>
      </c>
      <c r="CI229" s="99">
        <v>2043.5309989601401</v>
      </c>
      <c r="CJ229" s="99">
        <v>252473.37360954299</v>
      </c>
      <c r="CK229" s="99">
        <v>2157995.8392639202</v>
      </c>
      <c r="CL229" s="99">
        <v>352364.20837020897</v>
      </c>
      <c r="CM229" s="166">
        <v>2594.3380361199402</v>
      </c>
      <c r="CN229" s="166">
        <v>456014.79139709502</v>
      </c>
      <c r="CO229" s="166">
        <v>2865588.9701843299</v>
      </c>
      <c r="CP229" s="99">
        <v>352364.20837020897</v>
      </c>
      <c r="CQ229" s="99">
        <v>0</v>
      </c>
      <c r="CR229" s="99">
        <v>0</v>
      </c>
      <c r="CS229" s="99">
        <v>0</v>
      </c>
      <c r="CT229" s="99">
        <v>0</v>
      </c>
      <c r="CU229" s="98">
        <v>296.18529590200001</v>
      </c>
      <c r="CV229" s="98">
        <v>661.08902841600002</v>
      </c>
      <c r="CW229" s="98">
        <v>252382.16192162008</v>
      </c>
      <c r="CX229" s="98">
        <v>2166262.4154205369</v>
      </c>
    </row>
    <row r="230" spans="1:102" x14ac:dyDescent="0.2">
      <c r="A230" s="98" t="s">
        <v>54</v>
      </c>
      <c r="B230" s="100">
        <v>41334</v>
      </c>
      <c r="C230" s="99">
        <v>0</v>
      </c>
      <c r="D230" s="99">
        <v>1640.08790014684</v>
      </c>
      <c r="E230" s="99">
        <v>287.45600786432601</v>
      </c>
      <c r="F230" s="99">
        <v>5.7477827539551098</v>
      </c>
      <c r="G230" s="99">
        <v>0</v>
      </c>
      <c r="H230" s="99">
        <v>0</v>
      </c>
      <c r="I230" s="99">
        <v>0</v>
      </c>
      <c r="J230" s="99">
        <v>564.31316708773397</v>
      </c>
      <c r="K230" s="99">
        <v>0</v>
      </c>
      <c r="L230" s="99">
        <v>227.725082613528</v>
      </c>
      <c r="M230" s="99">
        <v>8.5460660118842497</v>
      </c>
      <c r="N230" s="99">
        <v>82.766460715793102</v>
      </c>
      <c r="O230" s="99">
        <v>0</v>
      </c>
      <c r="P230" s="99">
        <v>52.483515133615597</v>
      </c>
      <c r="Q230" s="99">
        <v>1571.7199549228001</v>
      </c>
      <c r="R230" s="99">
        <v>0</v>
      </c>
      <c r="S230" s="99">
        <v>14.322319459752199</v>
      </c>
      <c r="T230" s="99">
        <v>0</v>
      </c>
      <c r="U230" s="99">
        <v>564.87635946273804</v>
      </c>
      <c r="V230" s="99">
        <v>0</v>
      </c>
      <c r="W230" s="99">
        <v>182926.44757270801</v>
      </c>
      <c r="X230" s="99">
        <v>45266.785374164603</v>
      </c>
      <c r="Y230" s="99">
        <v>65.550008847378194</v>
      </c>
      <c r="Z230" s="99">
        <v>0</v>
      </c>
      <c r="AA230" s="99">
        <v>0</v>
      </c>
      <c r="AB230" s="99">
        <v>0</v>
      </c>
      <c r="AC230" s="99">
        <v>204520.958816528</v>
      </c>
      <c r="AD230" s="99">
        <v>0</v>
      </c>
      <c r="AE230" s="99">
        <v>29589.0553386211</v>
      </c>
      <c r="AF230" s="99">
        <v>1186.4287118464699</v>
      </c>
      <c r="AG230" s="99">
        <v>14735.315852284401</v>
      </c>
      <c r="AH230" s="99">
        <v>0</v>
      </c>
      <c r="AI230" s="99">
        <v>2470.16718122363</v>
      </c>
      <c r="AJ230" s="99">
        <v>173740.30632782</v>
      </c>
      <c r="AK230" s="99">
        <v>0</v>
      </c>
      <c r="AL230" s="99">
        <v>1963.34209406376</v>
      </c>
      <c r="AM230" s="99">
        <v>0</v>
      </c>
      <c r="AN230" s="99">
        <v>205058.47685432399</v>
      </c>
      <c r="AO230" s="99">
        <v>0</v>
      </c>
      <c r="AP230" s="99">
        <v>1585515.57516479</v>
      </c>
      <c r="AQ230" s="99">
        <v>361151.500679016</v>
      </c>
      <c r="AR230" s="99">
        <v>1112.58624476194</v>
      </c>
      <c r="AS230" s="99">
        <v>0</v>
      </c>
      <c r="AT230" s="99">
        <v>0</v>
      </c>
      <c r="AU230" s="99">
        <v>0</v>
      </c>
      <c r="AV230" s="99">
        <v>721978.86227417004</v>
      </c>
      <c r="AW230" s="99">
        <v>0</v>
      </c>
      <c r="AX230" s="99">
        <v>240116.32469368001</v>
      </c>
      <c r="AY230" s="99">
        <v>9681.0581498146094</v>
      </c>
      <c r="AZ230" s="99">
        <v>120343.964623451</v>
      </c>
      <c r="BA230" s="99">
        <v>0</v>
      </c>
      <c r="BB230" s="99">
        <v>23482.110996961601</v>
      </c>
      <c r="BC230" s="99">
        <v>1494447.4906768801</v>
      </c>
      <c r="BD230" s="99">
        <v>0</v>
      </c>
      <c r="BE230" s="99">
        <v>16587.8680169582</v>
      </c>
      <c r="BF230" s="99">
        <v>0</v>
      </c>
      <c r="BG230" s="99">
        <v>723680.33885955799</v>
      </c>
      <c r="BH230" s="99">
        <v>0</v>
      </c>
      <c r="BI230" s="99">
        <v>188606.831172943</v>
      </c>
      <c r="BJ230" s="99">
        <v>121163.106807709</v>
      </c>
      <c r="BK230" s="99">
        <v>0</v>
      </c>
      <c r="BL230" s="99">
        <v>0</v>
      </c>
      <c r="BM230" s="99">
        <v>0</v>
      </c>
      <c r="BN230" s="99">
        <v>0</v>
      </c>
      <c r="BO230" s="99">
        <v>0</v>
      </c>
      <c r="BP230" s="99">
        <v>0</v>
      </c>
      <c r="BQ230" s="99">
        <v>0</v>
      </c>
      <c r="BR230" s="99">
        <v>2664.3058744967002</v>
      </c>
      <c r="BS230" s="99">
        <v>41965.276215076403</v>
      </c>
      <c r="BT230" s="99">
        <v>0</v>
      </c>
      <c r="BU230" s="99">
        <v>2000.75</v>
      </c>
      <c r="BV230" s="99">
        <v>253454.036182404</v>
      </c>
      <c r="BW230" s="99">
        <v>0</v>
      </c>
      <c r="BX230" s="99">
        <v>1392.6499989628801</v>
      </c>
      <c r="BY230" s="99">
        <v>0</v>
      </c>
      <c r="BZ230" s="99">
        <v>0</v>
      </c>
      <c r="CA230" s="99">
        <v>1926.13197845221</v>
      </c>
      <c r="CB230" s="99">
        <v>228920.30987930301</v>
      </c>
      <c r="CC230" s="99">
        <v>1945632.59994507</v>
      </c>
      <c r="CD230" s="99">
        <v>305335.47574233997</v>
      </c>
      <c r="CE230" s="99">
        <v>110.306476771832</v>
      </c>
      <c r="CF230" s="99">
        <v>15730.930099248901</v>
      </c>
      <c r="CG230" s="99">
        <v>136568.70293998701</v>
      </c>
      <c r="CH230" s="99">
        <v>0</v>
      </c>
      <c r="CI230" s="99">
        <v>2036.3072250038399</v>
      </c>
      <c r="CJ230" s="99">
        <v>244750.892448425</v>
      </c>
      <c r="CK230" s="99">
        <v>2078679.1426544201</v>
      </c>
      <c r="CL230" s="99">
        <v>327772.76350784302</v>
      </c>
      <c r="CM230" s="166">
        <v>2600.9561783373401</v>
      </c>
      <c r="CN230" s="166">
        <v>452519.46644973801</v>
      </c>
      <c r="CO230" s="166">
        <v>2812580.0194091802</v>
      </c>
      <c r="CP230" s="99">
        <v>327772.76350784302</v>
      </c>
      <c r="CQ230" s="99">
        <v>0</v>
      </c>
      <c r="CR230" s="99">
        <v>0</v>
      </c>
      <c r="CS230" s="99">
        <v>0</v>
      </c>
      <c r="CT230" s="99">
        <v>0</v>
      </c>
      <c r="CU230" s="98">
        <v>288.63954863100003</v>
      </c>
      <c r="CV230" s="98">
        <v>669.68234856100003</v>
      </c>
      <c r="CW230" s="98">
        <v>244651.23997855192</v>
      </c>
      <c r="CX230" s="98">
        <v>2082201.3028850569</v>
      </c>
    </row>
    <row r="231" spans="1:102" x14ac:dyDescent="0.2">
      <c r="A231" s="98" t="s">
        <v>54</v>
      </c>
      <c r="B231" s="100">
        <v>41426</v>
      </c>
      <c r="C231" s="99">
        <v>0</v>
      </c>
      <c r="D231" s="99">
        <v>1686.4838373064999</v>
      </c>
      <c r="E231" s="99">
        <v>281.00850502029101</v>
      </c>
      <c r="F231" s="99">
        <v>5.2253278829739402</v>
      </c>
      <c r="G231" s="99">
        <v>0</v>
      </c>
      <c r="H231" s="99">
        <v>0</v>
      </c>
      <c r="I231" s="99">
        <v>0</v>
      </c>
      <c r="J231" s="99">
        <v>578.71529632806801</v>
      </c>
      <c r="K231" s="99">
        <v>0</v>
      </c>
      <c r="L231" s="99">
        <v>252.38312375917999</v>
      </c>
      <c r="M231" s="99">
        <v>13.460636125993901</v>
      </c>
      <c r="N231" s="99">
        <v>80.812960949726403</v>
      </c>
      <c r="O231" s="99">
        <v>0</v>
      </c>
      <c r="P231" s="99">
        <v>64.540722487494307</v>
      </c>
      <c r="Q231" s="99">
        <v>1596.16359221935</v>
      </c>
      <c r="R231" s="99">
        <v>0</v>
      </c>
      <c r="S231" s="99">
        <v>14.392272284370801</v>
      </c>
      <c r="T231" s="99">
        <v>0</v>
      </c>
      <c r="U231" s="99">
        <v>579.24659704417002</v>
      </c>
      <c r="V231" s="99">
        <v>0</v>
      </c>
      <c r="W231" s="99">
        <v>185952.71997833301</v>
      </c>
      <c r="X231" s="99">
        <v>44686.3772411346</v>
      </c>
      <c r="Y231" s="99">
        <v>85.009351320564704</v>
      </c>
      <c r="Z231" s="99">
        <v>0</v>
      </c>
      <c r="AA231" s="99">
        <v>0</v>
      </c>
      <c r="AB231" s="99">
        <v>0</v>
      </c>
      <c r="AC231" s="99">
        <v>204805.79766655</v>
      </c>
      <c r="AD231" s="99">
        <v>0</v>
      </c>
      <c r="AE231" s="99">
        <v>30129.018267154701</v>
      </c>
      <c r="AF231" s="99">
        <v>2564.4812957644499</v>
      </c>
      <c r="AG231" s="99">
        <v>13961.224230051001</v>
      </c>
      <c r="AH231" s="99">
        <v>0</v>
      </c>
      <c r="AI231" s="99">
        <v>3131.9286311268802</v>
      </c>
      <c r="AJ231" s="99">
        <v>178231.263711929</v>
      </c>
      <c r="AK231" s="99">
        <v>0</v>
      </c>
      <c r="AL231" s="99">
        <v>1883.78456935287</v>
      </c>
      <c r="AM231" s="99">
        <v>0</v>
      </c>
      <c r="AN231" s="99">
        <v>204814.14578628499</v>
      </c>
      <c r="AO231" s="99">
        <v>0</v>
      </c>
      <c r="AP231" s="99">
        <v>1608283.8022003199</v>
      </c>
      <c r="AQ231" s="99">
        <v>357253.58200073201</v>
      </c>
      <c r="AR231" s="99">
        <v>1625.3132911771499</v>
      </c>
      <c r="AS231" s="99">
        <v>0</v>
      </c>
      <c r="AT231" s="99">
        <v>0</v>
      </c>
      <c r="AU231" s="99">
        <v>0</v>
      </c>
      <c r="AV231" s="99">
        <v>725607.25167083705</v>
      </c>
      <c r="AW231" s="99">
        <v>0</v>
      </c>
      <c r="AX231" s="99">
        <v>252799.49563026399</v>
      </c>
      <c r="AY231" s="99">
        <v>20057.883777618401</v>
      </c>
      <c r="AZ231" s="99">
        <v>118304.271460533</v>
      </c>
      <c r="BA231" s="99">
        <v>0</v>
      </c>
      <c r="BB231" s="99">
        <v>28071.3806114197</v>
      </c>
      <c r="BC231" s="99">
        <v>1541453.11497498</v>
      </c>
      <c r="BD231" s="99">
        <v>0</v>
      </c>
      <c r="BE231" s="99">
        <v>16349.73589921</v>
      </c>
      <c r="BF231" s="99">
        <v>0</v>
      </c>
      <c r="BG231" s="99">
        <v>725586.19564056396</v>
      </c>
      <c r="BH231" s="99">
        <v>0</v>
      </c>
      <c r="BI231" s="99">
        <v>195157.597354889</v>
      </c>
      <c r="BJ231" s="99">
        <v>121361.64540100101</v>
      </c>
      <c r="BK231" s="99">
        <v>0</v>
      </c>
      <c r="BL231" s="99">
        <v>0</v>
      </c>
      <c r="BM231" s="99">
        <v>0</v>
      </c>
      <c r="BN231" s="99">
        <v>0</v>
      </c>
      <c r="BO231" s="99">
        <v>0</v>
      </c>
      <c r="BP231" s="99">
        <v>0</v>
      </c>
      <c r="BQ231" s="99">
        <v>0</v>
      </c>
      <c r="BR231" s="99">
        <v>5431.2389243245098</v>
      </c>
      <c r="BS231" s="99">
        <v>41018.074482440898</v>
      </c>
      <c r="BT231" s="99">
        <v>0</v>
      </c>
      <c r="BU231" s="99">
        <v>2269.75</v>
      </c>
      <c r="BV231" s="99">
        <v>275744.74392700201</v>
      </c>
      <c r="BW231" s="99">
        <v>0</v>
      </c>
      <c r="BX231" s="99">
        <v>1295.9399990588399</v>
      </c>
      <c r="BY231" s="99">
        <v>0</v>
      </c>
      <c r="BZ231" s="99">
        <v>0</v>
      </c>
      <c r="CA231" s="99">
        <v>1965.2968110740201</v>
      </c>
      <c r="CB231" s="99">
        <v>231626.205286026</v>
      </c>
      <c r="CC231" s="99">
        <v>1966982.9820556601</v>
      </c>
      <c r="CD231" s="99">
        <v>327677.05228424101</v>
      </c>
      <c r="CE231" s="99">
        <v>114.012017177418</v>
      </c>
      <c r="CF231" s="99">
        <v>16247.6802853346</v>
      </c>
      <c r="CG231" s="99">
        <v>137398.82531738299</v>
      </c>
      <c r="CH231" s="99">
        <v>0</v>
      </c>
      <c r="CI231" s="99">
        <v>2079.2584013938899</v>
      </c>
      <c r="CJ231" s="99">
        <v>247684.28771781901</v>
      </c>
      <c r="CK231" s="99">
        <v>2108470.6217041002</v>
      </c>
      <c r="CL231" s="99">
        <v>350161.99189376802</v>
      </c>
      <c r="CM231" s="166">
        <v>2652.3688288331</v>
      </c>
      <c r="CN231" s="166">
        <v>454803.74978637701</v>
      </c>
      <c r="CO231" s="166">
        <v>2850439.8776550302</v>
      </c>
      <c r="CP231" s="99">
        <v>350161.99189376802</v>
      </c>
      <c r="CQ231" s="99">
        <v>0</v>
      </c>
      <c r="CR231" s="99">
        <v>0</v>
      </c>
      <c r="CS231" s="99">
        <v>0</v>
      </c>
      <c r="CT231" s="99">
        <v>0</v>
      </c>
      <c r="CU231" s="98">
        <v>281.20454851</v>
      </c>
      <c r="CV231" s="98">
        <v>686.374987175</v>
      </c>
      <c r="CW231" s="98">
        <v>247873.88557136059</v>
      </c>
      <c r="CX231" s="98">
        <v>2104381.8073730431</v>
      </c>
    </row>
    <row r="232" spans="1:102" x14ac:dyDescent="0.2">
      <c r="A232" s="98" t="s">
        <v>54</v>
      </c>
      <c r="B232" s="100">
        <v>41518</v>
      </c>
      <c r="C232" s="99">
        <v>0</v>
      </c>
      <c r="D232" s="99">
        <v>1691.76211348176</v>
      </c>
      <c r="E232" s="99">
        <v>273.38854915648699</v>
      </c>
      <c r="F232" s="99">
        <v>2.32859512898722</v>
      </c>
      <c r="G232" s="99">
        <v>0</v>
      </c>
      <c r="H232" s="99">
        <v>0</v>
      </c>
      <c r="I232" s="99">
        <v>0</v>
      </c>
      <c r="J232" s="99">
        <v>563.28417667001497</v>
      </c>
      <c r="K232" s="99">
        <v>0</v>
      </c>
      <c r="L232" s="99">
        <v>294.13831499218901</v>
      </c>
      <c r="M232" s="99">
        <v>10.4126600529999</v>
      </c>
      <c r="N232" s="99">
        <v>85.418414257466793</v>
      </c>
      <c r="O232" s="99">
        <v>0</v>
      </c>
      <c r="P232" s="99">
        <v>89.100292497314499</v>
      </c>
      <c r="Q232" s="99">
        <v>1581.7078349441299</v>
      </c>
      <c r="R232" s="99">
        <v>0</v>
      </c>
      <c r="S232" s="99">
        <v>14.242970974999499</v>
      </c>
      <c r="T232" s="99">
        <v>0</v>
      </c>
      <c r="U232" s="99">
        <v>563.69997828453802</v>
      </c>
      <c r="V232" s="99">
        <v>0</v>
      </c>
      <c r="W232" s="99">
        <v>183870.066638947</v>
      </c>
      <c r="X232" s="99">
        <v>44004.691411018401</v>
      </c>
      <c r="Y232" s="99">
        <v>13.2467210679315</v>
      </c>
      <c r="Z232" s="99">
        <v>0</v>
      </c>
      <c r="AA232" s="99">
        <v>0</v>
      </c>
      <c r="AB232" s="99">
        <v>0</v>
      </c>
      <c r="AC232" s="99">
        <v>201296.27921104399</v>
      </c>
      <c r="AD232" s="99">
        <v>0</v>
      </c>
      <c r="AE232" s="99">
        <v>37424.801682949103</v>
      </c>
      <c r="AF232" s="99">
        <v>1620.49025481939</v>
      </c>
      <c r="AG232" s="99">
        <v>14200.337148189499</v>
      </c>
      <c r="AH232" s="99">
        <v>0</v>
      </c>
      <c r="AI232" s="99">
        <v>5527.6244862079602</v>
      </c>
      <c r="AJ232" s="99">
        <v>167622.93091011001</v>
      </c>
      <c r="AK232" s="99">
        <v>0</v>
      </c>
      <c r="AL232" s="99">
        <v>1723.14435897768</v>
      </c>
      <c r="AM232" s="99">
        <v>0</v>
      </c>
      <c r="AN232" s="99">
        <v>201301.330636978</v>
      </c>
      <c r="AO232" s="99">
        <v>0</v>
      </c>
      <c r="AP232" s="99">
        <v>1589907.8139495801</v>
      </c>
      <c r="AQ232" s="99">
        <v>349087.635829926</v>
      </c>
      <c r="AR232" s="99">
        <v>376.26229999959497</v>
      </c>
      <c r="AS232" s="99">
        <v>0</v>
      </c>
      <c r="AT232" s="99">
        <v>0</v>
      </c>
      <c r="AU232" s="99">
        <v>0</v>
      </c>
      <c r="AV232" s="99">
        <v>720996.33930206299</v>
      </c>
      <c r="AW232" s="99">
        <v>0</v>
      </c>
      <c r="AX232" s="99">
        <v>317564.63591003401</v>
      </c>
      <c r="AY232" s="99">
        <v>12943.3730795383</v>
      </c>
      <c r="AZ232" s="99">
        <v>116854.29900073999</v>
      </c>
      <c r="BA232" s="99">
        <v>0</v>
      </c>
      <c r="BB232" s="99">
        <v>48247.525652885401</v>
      </c>
      <c r="BC232" s="99">
        <v>1447498.45681763</v>
      </c>
      <c r="BD232" s="99">
        <v>0</v>
      </c>
      <c r="BE232" s="99">
        <v>14080.486493468299</v>
      </c>
      <c r="BF232" s="99">
        <v>0</v>
      </c>
      <c r="BG232" s="99">
        <v>721127.96942138695</v>
      </c>
      <c r="BH232" s="99">
        <v>0</v>
      </c>
      <c r="BI232" s="99">
        <v>191919.63789749099</v>
      </c>
      <c r="BJ232" s="99">
        <v>120353.248166084</v>
      </c>
      <c r="BK232" s="99">
        <v>0</v>
      </c>
      <c r="BL232" s="99">
        <v>0</v>
      </c>
      <c r="BM232" s="99">
        <v>0</v>
      </c>
      <c r="BN232" s="99">
        <v>0</v>
      </c>
      <c r="BO232" s="99">
        <v>0</v>
      </c>
      <c r="BP232" s="99">
        <v>0</v>
      </c>
      <c r="BQ232" s="99">
        <v>0</v>
      </c>
      <c r="BR232" s="99">
        <v>3643.22716832161</v>
      </c>
      <c r="BS232" s="99">
        <v>42475.453174591101</v>
      </c>
      <c r="BT232" s="99">
        <v>0</v>
      </c>
      <c r="BU232" s="99">
        <v>3435.5</v>
      </c>
      <c r="BV232" s="99">
        <v>270637.06819534302</v>
      </c>
      <c r="BW232" s="99">
        <v>0</v>
      </c>
      <c r="BX232" s="99">
        <v>1049.4599981606</v>
      </c>
      <c r="BY232" s="99">
        <v>0</v>
      </c>
      <c r="BZ232" s="99">
        <v>0</v>
      </c>
      <c r="CA232" s="99">
        <v>1967.0144986063201</v>
      </c>
      <c r="CB232" s="99">
        <v>228227.19434166001</v>
      </c>
      <c r="CC232" s="99">
        <v>1938162.1624145501</v>
      </c>
      <c r="CD232" s="99">
        <v>321623.820285797</v>
      </c>
      <c r="CE232" s="99">
        <v>120.69505385030099</v>
      </c>
      <c r="CF232" s="99">
        <v>17516.134730577502</v>
      </c>
      <c r="CG232" s="99">
        <v>152686.255521774</v>
      </c>
      <c r="CH232" s="99">
        <v>0</v>
      </c>
      <c r="CI232" s="99">
        <v>2087.6948235333002</v>
      </c>
      <c r="CJ232" s="99">
        <v>245699.69367981001</v>
      </c>
      <c r="CK232" s="99">
        <v>2100297.0609435998</v>
      </c>
      <c r="CL232" s="99">
        <v>346072.31471633899</v>
      </c>
      <c r="CM232" s="166">
        <v>2642.9500131309001</v>
      </c>
      <c r="CN232" s="166">
        <v>449052.74582290603</v>
      </c>
      <c r="CO232" s="166">
        <v>2821519.9353942899</v>
      </c>
      <c r="CP232" s="99">
        <v>346072.31471633899</v>
      </c>
      <c r="CQ232" s="99">
        <v>0</v>
      </c>
      <c r="CR232" s="99">
        <v>0</v>
      </c>
      <c r="CS232" s="99">
        <v>0</v>
      </c>
      <c r="CT232" s="99">
        <v>0</v>
      </c>
      <c r="CU232" s="98">
        <v>272.785284268</v>
      </c>
      <c r="CV232" s="98">
        <v>676.65303212100002</v>
      </c>
      <c r="CW232" s="98">
        <v>245743.32907223751</v>
      </c>
      <c r="CX232" s="98">
        <v>2090848.4179363241</v>
      </c>
    </row>
    <row r="233" spans="1:102" x14ac:dyDescent="0.2">
      <c r="A233" s="98" t="s">
        <v>54</v>
      </c>
      <c r="B233" s="100">
        <v>41609</v>
      </c>
      <c r="C233" s="99">
        <v>0</v>
      </c>
      <c r="D233" s="99">
        <v>1986.22571361065</v>
      </c>
      <c r="E233" s="99">
        <v>265.19671473652102</v>
      </c>
      <c r="F233" s="99">
        <v>1.7658999829873201</v>
      </c>
      <c r="G233" s="99">
        <v>0</v>
      </c>
      <c r="H233" s="99">
        <v>0</v>
      </c>
      <c r="I233" s="99">
        <v>0</v>
      </c>
      <c r="J233" s="99">
        <v>577.53962288051798</v>
      </c>
      <c r="K233" s="99">
        <v>0</v>
      </c>
      <c r="L233" s="99">
        <v>265.24491932615598</v>
      </c>
      <c r="M233" s="99">
        <v>12.719491391908401</v>
      </c>
      <c r="N233" s="99">
        <v>114.955444868654</v>
      </c>
      <c r="O233" s="99">
        <v>0</v>
      </c>
      <c r="P233" s="99">
        <v>341.79934726283</v>
      </c>
      <c r="Q233" s="99">
        <v>1592.83584463596</v>
      </c>
      <c r="R233" s="99">
        <v>0</v>
      </c>
      <c r="S233" s="99">
        <v>11.172570534748999</v>
      </c>
      <c r="T233" s="99">
        <v>0</v>
      </c>
      <c r="U233" s="99">
        <v>577.60537324100699</v>
      </c>
      <c r="V233" s="99">
        <v>0</v>
      </c>
      <c r="W233" s="99">
        <v>209228.94344711301</v>
      </c>
      <c r="X233" s="99">
        <v>41733.781589031198</v>
      </c>
      <c r="Y233" s="99">
        <v>7.8609793239738801</v>
      </c>
      <c r="Z233" s="99">
        <v>0</v>
      </c>
      <c r="AA233" s="99">
        <v>0</v>
      </c>
      <c r="AB233" s="99">
        <v>0</v>
      </c>
      <c r="AC233" s="99">
        <v>198543.77312278701</v>
      </c>
      <c r="AD233" s="99">
        <v>0</v>
      </c>
      <c r="AE233" s="99">
        <v>35803.014394283302</v>
      </c>
      <c r="AF233" s="99">
        <v>1755.66499474645</v>
      </c>
      <c r="AG233" s="99">
        <v>17583.4030408859</v>
      </c>
      <c r="AH233" s="99">
        <v>0</v>
      </c>
      <c r="AI233" s="99">
        <v>22094.593341588999</v>
      </c>
      <c r="AJ233" s="99">
        <v>174693.43759346</v>
      </c>
      <c r="AK233" s="99">
        <v>0</v>
      </c>
      <c r="AL233" s="99">
        <v>1191.42487168312</v>
      </c>
      <c r="AM233" s="99">
        <v>0</v>
      </c>
      <c r="AN233" s="99">
        <v>198566.42276001</v>
      </c>
      <c r="AO233" s="99">
        <v>0</v>
      </c>
      <c r="AP233" s="99">
        <v>1783689.38554382</v>
      </c>
      <c r="AQ233" s="99">
        <v>335069.07695770299</v>
      </c>
      <c r="AR233" s="99">
        <v>178.73699168674599</v>
      </c>
      <c r="AS233" s="99">
        <v>0</v>
      </c>
      <c r="AT233" s="99">
        <v>0</v>
      </c>
      <c r="AU233" s="99">
        <v>0</v>
      </c>
      <c r="AV233" s="99">
        <v>718580.61972045898</v>
      </c>
      <c r="AW233" s="99">
        <v>0</v>
      </c>
      <c r="AX233" s="99">
        <v>311542.44754409802</v>
      </c>
      <c r="AY233" s="99">
        <v>14080.43914783</v>
      </c>
      <c r="AZ233" s="99">
        <v>138543.92276001</v>
      </c>
      <c r="BA233" s="99">
        <v>0</v>
      </c>
      <c r="BB233" s="99">
        <v>190091.626234055</v>
      </c>
      <c r="BC233" s="99">
        <v>1518374.9337158201</v>
      </c>
      <c r="BD233" s="99">
        <v>0</v>
      </c>
      <c r="BE233" s="99">
        <v>9391.0540909767205</v>
      </c>
      <c r="BF233" s="99">
        <v>0</v>
      </c>
      <c r="BG233" s="99">
        <v>718596.47173309303</v>
      </c>
      <c r="BH233" s="99">
        <v>0</v>
      </c>
      <c r="BI233" s="99">
        <v>208979.348136902</v>
      </c>
      <c r="BJ233" s="99">
        <v>114918.035051346</v>
      </c>
      <c r="BK233" s="99">
        <v>0</v>
      </c>
      <c r="BL233" s="99">
        <v>0</v>
      </c>
      <c r="BM233" s="99">
        <v>0</v>
      </c>
      <c r="BN233" s="99">
        <v>0</v>
      </c>
      <c r="BO233" s="99">
        <v>0</v>
      </c>
      <c r="BP233" s="99">
        <v>0</v>
      </c>
      <c r="BQ233" s="99">
        <v>0</v>
      </c>
      <c r="BR233" s="99">
        <v>4107.8100832700702</v>
      </c>
      <c r="BS233" s="99">
        <v>52896.301920890801</v>
      </c>
      <c r="BT233" s="99">
        <v>0</v>
      </c>
      <c r="BU233" s="99">
        <v>13467.5</v>
      </c>
      <c r="BV233" s="99">
        <v>271031.91452789301</v>
      </c>
      <c r="BW233" s="99">
        <v>0</v>
      </c>
      <c r="BX233" s="99">
        <v>791.61999931931496</v>
      </c>
      <c r="BY233" s="99">
        <v>0</v>
      </c>
      <c r="BZ233" s="99">
        <v>0</v>
      </c>
      <c r="CA233" s="99">
        <v>2251.9523614645</v>
      </c>
      <c r="CB233" s="99">
        <v>249344.21409606899</v>
      </c>
      <c r="CC233" s="99">
        <v>2120964.0497131301</v>
      </c>
      <c r="CD233" s="99">
        <v>332213.37876892101</v>
      </c>
      <c r="CE233" s="99">
        <v>118.882184849121</v>
      </c>
      <c r="CF233" s="99">
        <v>17782.215575218201</v>
      </c>
      <c r="CG233" s="99">
        <v>158922.93531990101</v>
      </c>
      <c r="CH233" s="99">
        <v>0</v>
      </c>
      <c r="CI233" s="99">
        <v>2371.2640917301201</v>
      </c>
      <c r="CJ233" s="99">
        <v>267252.81657791103</v>
      </c>
      <c r="CK233" s="99">
        <v>2268595.82525635</v>
      </c>
      <c r="CL233" s="99">
        <v>357036.90182113601</v>
      </c>
      <c r="CM233" s="166">
        <v>2943.5987643599501</v>
      </c>
      <c r="CN233" s="166">
        <v>473037.30576324498</v>
      </c>
      <c r="CO233" s="166">
        <v>3008207.19104004</v>
      </c>
      <c r="CP233" s="99">
        <v>357036.90182113601</v>
      </c>
      <c r="CQ233" s="99">
        <v>0</v>
      </c>
      <c r="CR233" s="99">
        <v>0</v>
      </c>
      <c r="CS233" s="99">
        <v>0</v>
      </c>
      <c r="CT233" s="99">
        <v>0</v>
      </c>
      <c r="CU233" s="98">
        <v>266.18697934599999</v>
      </c>
      <c r="CV233" s="98">
        <v>688.23488312200004</v>
      </c>
      <c r="CW233" s="98">
        <v>267126.42967128719</v>
      </c>
      <c r="CX233" s="98">
        <v>2279886.9850330311</v>
      </c>
    </row>
    <row r="234" spans="1:102" x14ac:dyDescent="0.2">
      <c r="A234" s="98" t="s">
        <v>54</v>
      </c>
      <c r="B234" s="100">
        <v>41699</v>
      </c>
      <c r="C234" s="99">
        <v>0</v>
      </c>
      <c r="D234" s="99">
        <v>1786.0913677364599</v>
      </c>
      <c r="E234" s="99">
        <v>256.49272351712</v>
      </c>
      <c r="F234" s="99">
        <v>0.96948402399721101</v>
      </c>
      <c r="G234" s="99">
        <v>0</v>
      </c>
      <c r="H234" s="99">
        <v>0</v>
      </c>
      <c r="I234" s="99">
        <v>0</v>
      </c>
      <c r="J234" s="99">
        <v>590.75710231065796</v>
      </c>
      <c r="K234" s="99">
        <v>0</v>
      </c>
      <c r="L234" s="99">
        <v>13.638372025103299</v>
      </c>
      <c r="M234" s="99">
        <v>18.3198187898379</v>
      </c>
      <c r="N234" s="99">
        <v>189.72337972745299</v>
      </c>
      <c r="O234" s="99">
        <v>0</v>
      </c>
      <c r="P234" s="99">
        <v>1470.2165043056</v>
      </c>
      <c r="Q234" s="99">
        <v>207.562260478735</v>
      </c>
      <c r="R234" s="99">
        <v>0</v>
      </c>
      <c r="S234" s="99">
        <v>10.4350340642268</v>
      </c>
      <c r="T234" s="99">
        <v>0</v>
      </c>
      <c r="U234" s="99">
        <v>590.65141709893896</v>
      </c>
      <c r="V234" s="99">
        <v>0</v>
      </c>
      <c r="W234" s="99">
        <v>183890.106948853</v>
      </c>
      <c r="X234" s="99">
        <v>39238.966247558601</v>
      </c>
      <c r="Y234" s="99">
        <v>5.7233023889712102</v>
      </c>
      <c r="Z234" s="99">
        <v>0</v>
      </c>
      <c r="AA234" s="99">
        <v>0</v>
      </c>
      <c r="AB234" s="99">
        <v>0</v>
      </c>
      <c r="AC234" s="99">
        <v>202233.893259048</v>
      </c>
      <c r="AD234" s="99">
        <v>0</v>
      </c>
      <c r="AE234" s="99">
        <v>711.39037137478601</v>
      </c>
      <c r="AF234" s="99">
        <v>1854.5178403556299</v>
      </c>
      <c r="AG234" s="99">
        <v>34035.169365882903</v>
      </c>
      <c r="AH234" s="99">
        <v>0</v>
      </c>
      <c r="AI234" s="99">
        <v>135246.58750915501</v>
      </c>
      <c r="AJ234" s="99">
        <v>31722.5479691029</v>
      </c>
      <c r="AK234" s="99">
        <v>0</v>
      </c>
      <c r="AL234" s="99">
        <v>932.041866995394</v>
      </c>
      <c r="AM234" s="99">
        <v>0</v>
      </c>
      <c r="AN234" s="99">
        <v>202190.41020202599</v>
      </c>
      <c r="AO234" s="99">
        <v>0</v>
      </c>
      <c r="AP234" s="99">
        <v>1476609.7178192099</v>
      </c>
      <c r="AQ234" s="99">
        <v>313813.20553207397</v>
      </c>
      <c r="AR234" s="99">
        <v>139.245621748269</v>
      </c>
      <c r="AS234" s="99">
        <v>0</v>
      </c>
      <c r="AT234" s="99">
        <v>0</v>
      </c>
      <c r="AU234" s="99">
        <v>0</v>
      </c>
      <c r="AV234" s="99">
        <v>736849.68350219703</v>
      </c>
      <c r="AW234" s="99">
        <v>0</v>
      </c>
      <c r="AX234" s="99">
        <v>5787.3340726494798</v>
      </c>
      <c r="AY234" s="99">
        <v>15089.986853480301</v>
      </c>
      <c r="AZ234" s="99">
        <v>264732.12259292603</v>
      </c>
      <c r="BA234" s="99">
        <v>0</v>
      </c>
      <c r="BB234" s="99">
        <v>1062259.1888122601</v>
      </c>
      <c r="BC234" s="99">
        <v>253605.199178696</v>
      </c>
      <c r="BD234" s="99">
        <v>0</v>
      </c>
      <c r="BE234" s="99">
        <v>7956.2177394032497</v>
      </c>
      <c r="BF234" s="99">
        <v>0</v>
      </c>
      <c r="BG234" s="99">
        <v>736680.92138671898</v>
      </c>
      <c r="BH234" s="99">
        <v>0</v>
      </c>
      <c r="BI234" s="99">
        <v>190555.81401825001</v>
      </c>
      <c r="BJ234" s="99">
        <v>113710.9610672</v>
      </c>
      <c r="BK234" s="99">
        <v>0</v>
      </c>
      <c r="BL234" s="99">
        <v>0</v>
      </c>
      <c r="BM234" s="99">
        <v>0</v>
      </c>
      <c r="BN234" s="99">
        <v>0</v>
      </c>
      <c r="BO234" s="99">
        <v>0</v>
      </c>
      <c r="BP234" s="99">
        <v>0</v>
      </c>
      <c r="BQ234" s="99">
        <v>0</v>
      </c>
      <c r="BR234" s="99">
        <v>4574.9232796430597</v>
      </c>
      <c r="BS234" s="99">
        <v>104618.41001796701</v>
      </c>
      <c r="BT234" s="99">
        <v>0</v>
      </c>
      <c r="BU234" s="99">
        <v>106303.5</v>
      </c>
      <c r="BV234" s="99">
        <v>86891.024771690398</v>
      </c>
      <c r="BW234" s="99">
        <v>0</v>
      </c>
      <c r="BX234" s="99">
        <v>653.47999948263202</v>
      </c>
      <c r="BY234" s="99">
        <v>0</v>
      </c>
      <c r="BZ234" s="99">
        <v>0</v>
      </c>
      <c r="CA234" s="99">
        <v>2043.05479104817</v>
      </c>
      <c r="CB234" s="99">
        <v>223365.69521331799</v>
      </c>
      <c r="CC234" s="99">
        <v>1789367.8155365</v>
      </c>
      <c r="CD234" s="99">
        <v>306799.06255340599</v>
      </c>
      <c r="CE234" s="99">
        <v>123.424094808288</v>
      </c>
      <c r="CF234" s="99">
        <v>16968.052355289499</v>
      </c>
      <c r="CG234" s="99">
        <v>150000.58223342901</v>
      </c>
      <c r="CH234" s="99">
        <v>0</v>
      </c>
      <c r="CI234" s="99">
        <v>2166.5371400117901</v>
      </c>
      <c r="CJ234" s="99">
        <v>240341.15952300999</v>
      </c>
      <c r="CK234" s="99">
        <v>1940803.65234375</v>
      </c>
      <c r="CL234" s="99">
        <v>330653.497264862</v>
      </c>
      <c r="CM234" s="166">
        <v>2750.5544041991202</v>
      </c>
      <c r="CN234" s="166">
        <v>443291.54092025798</v>
      </c>
      <c r="CO234" s="166">
        <v>2681228.8958435101</v>
      </c>
      <c r="CP234" s="99">
        <v>330653.497264862</v>
      </c>
      <c r="CQ234" s="99">
        <v>0</v>
      </c>
      <c r="CR234" s="99">
        <v>0</v>
      </c>
      <c r="CS234" s="99">
        <v>0</v>
      </c>
      <c r="CT234" s="99">
        <v>0</v>
      </c>
      <c r="CU234" s="98">
        <v>256.95360811199998</v>
      </c>
      <c r="CV234" s="98">
        <v>705.39867209299996</v>
      </c>
      <c r="CW234" s="98">
        <v>240333.74756860748</v>
      </c>
      <c r="CX234" s="98">
        <v>1939368.3977699289</v>
      </c>
    </row>
    <row r="235" spans="1:102" x14ac:dyDescent="0.2">
      <c r="A235" s="98" t="s">
        <v>54</v>
      </c>
      <c r="B235" s="100">
        <v>41791</v>
      </c>
      <c r="C235" s="99">
        <v>0</v>
      </c>
      <c r="D235" s="99">
        <v>1708.87014991045</v>
      </c>
      <c r="E235" s="99">
        <v>240.02421124279499</v>
      </c>
      <c r="F235" s="99">
        <v>1.0270053809945201</v>
      </c>
      <c r="G235" s="99">
        <v>0</v>
      </c>
      <c r="H235" s="99">
        <v>0</v>
      </c>
      <c r="I235" s="99">
        <v>0</v>
      </c>
      <c r="J235" s="99">
        <v>601.46197699010395</v>
      </c>
      <c r="K235" s="99">
        <v>0</v>
      </c>
      <c r="L235" s="99">
        <v>14.5831348859938</v>
      </c>
      <c r="M235" s="99">
        <v>15.2918435359607</v>
      </c>
      <c r="N235" s="99">
        <v>173.46186947077501</v>
      </c>
      <c r="O235" s="99">
        <v>0</v>
      </c>
      <c r="P235" s="99">
        <v>1512.75719217956</v>
      </c>
      <c r="Q235" s="99">
        <v>191.88031244836699</v>
      </c>
      <c r="R235" s="99">
        <v>0</v>
      </c>
      <c r="S235" s="99">
        <v>10.1920780452201</v>
      </c>
      <c r="T235" s="99">
        <v>0</v>
      </c>
      <c r="U235" s="99">
        <v>601.25544054806198</v>
      </c>
      <c r="V235" s="99">
        <v>0</v>
      </c>
      <c r="W235" s="99">
        <v>185787.49361419701</v>
      </c>
      <c r="X235" s="99">
        <v>37053.548361778303</v>
      </c>
      <c r="Y235" s="99">
        <v>3.8808555289870101</v>
      </c>
      <c r="Z235" s="99">
        <v>0</v>
      </c>
      <c r="AA235" s="99">
        <v>0</v>
      </c>
      <c r="AB235" s="99">
        <v>0</v>
      </c>
      <c r="AC235" s="99">
        <v>208286.3869133</v>
      </c>
      <c r="AD235" s="99">
        <v>0</v>
      </c>
      <c r="AE235" s="99">
        <v>937.46766651421797</v>
      </c>
      <c r="AF235" s="99">
        <v>1559.07452182472</v>
      </c>
      <c r="AG235" s="99">
        <v>31950.900123596199</v>
      </c>
      <c r="AH235" s="99">
        <v>0</v>
      </c>
      <c r="AI235" s="99">
        <v>155270.97540855399</v>
      </c>
      <c r="AJ235" s="99">
        <v>30031.6751408577</v>
      </c>
      <c r="AK235" s="99">
        <v>0</v>
      </c>
      <c r="AL235" s="99">
        <v>842.60668047517504</v>
      </c>
      <c r="AM235" s="99">
        <v>0</v>
      </c>
      <c r="AN235" s="99">
        <v>208312.782382965</v>
      </c>
      <c r="AO235" s="99">
        <v>0</v>
      </c>
      <c r="AP235" s="99">
        <v>1485291.5239563</v>
      </c>
      <c r="AQ235" s="99">
        <v>295057.67594528198</v>
      </c>
      <c r="AR235" s="99">
        <v>110.354890903458</v>
      </c>
      <c r="AS235" s="99">
        <v>0</v>
      </c>
      <c r="AT235" s="99">
        <v>0</v>
      </c>
      <c r="AU235" s="99">
        <v>0</v>
      </c>
      <c r="AV235" s="99">
        <v>769455.34874725295</v>
      </c>
      <c r="AW235" s="99">
        <v>0</v>
      </c>
      <c r="AX235" s="99">
        <v>7624.7825728058797</v>
      </c>
      <c r="AY235" s="99">
        <v>12801.198332190501</v>
      </c>
      <c r="AZ235" s="99">
        <v>252144.21815490699</v>
      </c>
      <c r="BA235" s="99">
        <v>0</v>
      </c>
      <c r="BB235" s="99">
        <v>1249062.8627471901</v>
      </c>
      <c r="BC235" s="99">
        <v>239564.011993408</v>
      </c>
      <c r="BD235" s="99">
        <v>0</v>
      </c>
      <c r="BE235" s="99">
        <v>7136.07781076431</v>
      </c>
      <c r="BF235" s="99">
        <v>0</v>
      </c>
      <c r="BG235" s="99">
        <v>769540.58087158203</v>
      </c>
      <c r="BH235" s="99">
        <v>0</v>
      </c>
      <c r="BI235" s="99">
        <v>186558.35403823899</v>
      </c>
      <c r="BJ235" s="99">
        <v>109801.781294823</v>
      </c>
      <c r="BK235" s="99">
        <v>0</v>
      </c>
      <c r="BL235" s="99">
        <v>0</v>
      </c>
      <c r="BM235" s="99">
        <v>0</v>
      </c>
      <c r="BN235" s="99">
        <v>0</v>
      </c>
      <c r="BO235" s="99">
        <v>0</v>
      </c>
      <c r="BP235" s="99">
        <v>0</v>
      </c>
      <c r="BQ235" s="99">
        <v>0</v>
      </c>
      <c r="BR235" s="99">
        <v>3922.6762873232401</v>
      </c>
      <c r="BS235" s="99">
        <v>99355.678776740999</v>
      </c>
      <c r="BT235" s="99">
        <v>0</v>
      </c>
      <c r="BU235" s="99">
        <v>109766.25</v>
      </c>
      <c r="BV235" s="99">
        <v>84050.435521125793</v>
      </c>
      <c r="BW235" s="99">
        <v>0</v>
      </c>
      <c r="BX235" s="99">
        <v>569.92999953031494</v>
      </c>
      <c r="BY235" s="99">
        <v>0</v>
      </c>
      <c r="BZ235" s="99">
        <v>0</v>
      </c>
      <c r="CA235" s="99">
        <v>1947.1062049269699</v>
      </c>
      <c r="CB235" s="99">
        <v>223347.56835174601</v>
      </c>
      <c r="CC235" s="99">
        <v>1778748.9494171101</v>
      </c>
      <c r="CD235" s="99">
        <v>298288.82862091099</v>
      </c>
      <c r="CE235" s="99">
        <v>124.329463745467</v>
      </c>
      <c r="CF235" s="99">
        <v>17486.782255888</v>
      </c>
      <c r="CG235" s="99">
        <v>160196.86854362499</v>
      </c>
      <c r="CH235" s="99">
        <v>0</v>
      </c>
      <c r="CI235" s="99">
        <v>2071.7383356094401</v>
      </c>
      <c r="CJ235" s="99">
        <v>240763.23595428499</v>
      </c>
      <c r="CK235" s="99">
        <v>1939090.55978394</v>
      </c>
      <c r="CL235" s="99">
        <v>323613.51589584397</v>
      </c>
      <c r="CM235" s="166">
        <v>2664.0889845192401</v>
      </c>
      <c r="CN235" s="166">
        <v>449215.30627059902</v>
      </c>
      <c r="CO235" s="166">
        <v>2718259.7651672401</v>
      </c>
      <c r="CP235" s="99">
        <v>323613.51589584397</v>
      </c>
      <c r="CQ235" s="99">
        <v>0</v>
      </c>
      <c r="CR235" s="99">
        <v>0</v>
      </c>
      <c r="CS235" s="99">
        <v>0</v>
      </c>
      <c r="CT235" s="99">
        <v>0</v>
      </c>
      <c r="CU235" s="98">
        <v>239.307473434</v>
      </c>
      <c r="CV235" s="98">
        <v>716.69051669299995</v>
      </c>
      <c r="CW235" s="98">
        <v>240834.350607634</v>
      </c>
      <c r="CX235" s="98">
        <v>1938945.8179607349</v>
      </c>
    </row>
    <row r="236" spans="1:102" x14ac:dyDescent="0.2">
      <c r="A236" s="98" t="s">
        <v>54</v>
      </c>
      <c r="B236" s="100">
        <v>41883</v>
      </c>
      <c r="C236" s="99">
        <v>0</v>
      </c>
      <c r="D236" s="99">
        <v>1752.6122998595199</v>
      </c>
      <c r="E236" s="99">
        <v>224.95775636099299</v>
      </c>
      <c r="F236" s="99">
        <v>1.12321176499245</v>
      </c>
      <c r="G236" s="99">
        <v>0</v>
      </c>
      <c r="H236" s="99">
        <v>0</v>
      </c>
      <c r="I236" s="99">
        <v>0</v>
      </c>
      <c r="J236" s="99">
        <v>615.33468009531498</v>
      </c>
      <c r="K236" s="99">
        <v>0</v>
      </c>
      <c r="L236" s="99">
        <v>15.9545999056427</v>
      </c>
      <c r="M236" s="99">
        <v>13.435321800992799</v>
      </c>
      <c r="N236" s="99">
        <v>168.784020386636</v>
      </c>
      <c r="O236" s="99">
        <v>0</v>
      </c>
      <c r="P236" s="99">
        <v>1691.18759000301</v>
      </c>
      <c r="Q236" s="99">
        <v>183.32881171069999</v>
      </c>
      <c r="R236" s="99">
        <v>0</v>
      </c>
      <c r="S236" s="99">
        <v>11.9899265383137</v>
      </c>
      <c r="T236" s="99">
        <v>0</v>
      </c>
      <c r="U236" s="99">
        <v>615.58240715414297</v>
      </c>
      <c r="V236" s="99">
        <v>0</v>
      </c>
      <c r="W236" s="99">
        <v>192353.97994422901</v>
      </c>
      <c r="X236" s="99">
        <v>34642.186830997503</v>
      </c>
      <c r="Y236" s="99">
        <v>3.8494006629916799</v>
      </c>
      <c r="Z236" s="99">
        <v>0</v>
      </c>
      <c r="AA236" s="99">
        <v>0</v>
      </c>
      <c r="AB236" s="99">
        <v>0</v>
      </c>
      <c r="AC236" s="99">
        <v>214606.95518493699</v>
      </c>
      <c r="AD236" s="99">
        <v>0</v>
      </c>
      <c r="AE236" s="99">
        <v>1572.2951469570401</v>
      </c>
      <c r="AF236" s="99">
        <v>1858.6248255372</v>
      </c>
      <c r="AG236" s="99">
        <v>31005.6196653843</v>
      </c>
      <c r="AH236" s="99">
        <v>0</v>
      </c>
      <c r="AI236" s="99">
        <v>169386.44804191601</v>
      </c>
      <c r="AJ236" s="99">
        <v>28820.229747057001</v>
      </c>
      <c r="AK236" s="99">
        <v>0</v>
      </c>
      <c r="AL236" s="99">
        <v>1371.9087651222901</v>
      </c>
      <c r="AM236" s="99">
        <v>0</v>
      </c>
      <c r="AN236" s="99">
        <v>214614.41024017299</v>
      </c>
      <c r="AO236" s="99">
        <v>0</v>
      </c>
      <c r="AP236" s="99">
        <v>1532540.2779083301</v>
      </c>
      <c r="AQ236" s="99">
        <v>278124.64537429798</v>
      </c>
      <c r="AR236" s="99">
        <v>489.647845946252</v>
      </c>
      <c r="AS236" s="99">
        <v>0</v>
      </c>
      <c r="AT236" s="99">
        <v>0</v>
      </c>
      <c r="AU236" s="99">
        <v>0</v>
      </c>
      <c r="AV236" s="99">
        <v>794260.58606720006</v>
      </c>
      <c r="AW236" s="99">
        <v>0</v>
      </c>
      <c r="AX236" s="99">
        <v>12550.7130030394</v>
      </c>
      <c r="AY236" s="99">
        <v>15142.384411931</v>
      </c>
      <c r="AZ236" s="99">
        <v>241300.61357498201</v>
      </c>
      <c r="BA236" s="99">
        <v>0</v>
      </c>
      <c r="BB236" s="99">
        <v>1372164.60614014</v>
      </c>
      <c r="BC236" s="99">
        <v>232516.72595977801</v>
      </c>
      <c r="BD236" s="99">
        <v>0</v>
      </c>
      <c r="BE236" s="99">
        <v>11166.5479879379</v>
      </c>
      <c r="BF236" s="99">
        <v>0</v>
      </c>
      <c r="BG236" s="99">
        <v>794364.50194549595</v>
      </c>
      <c r="BH236" s="99">
        <v>0</v>
      </c>
      <c r="BI236" s="99">
        <v>192885.29595756499</v>
      </c>
      <c r="BJ236" s="99">
        <v>105424.686890602</v>
      </c>
      <c r="BK236" s="99">
        <v>0</v>
      </c>
      <c r="BL236" s="99">
        <v>0</v>
      </c>
      <c r="BM236" s="99">
        <v>0</v>
      </c>
      <c r="BN236" s="99">
        <v>0</v>
      </c>
      <c r="BO236" s="99">
        <v>0</v>
      </c>
      <c r="BP236" s="99">
        <v>0</v>
      </c>
      <c r="BQ236" s="99">
        <v>0</v>
      </c>
      <c r="BR236" s="99">
        <v>4159.0834643840799</v>
      </c>
      <c r="BS236" s="99">
        <v>98374.689886093096</v>
      </c>
      <c r="BT236" s="99">
        <v>0</v>
      </c>
      <c r="BU236" s="99">
        <v>105699.75</v>
      </c>
      <c r="BV236" s="99">
        <v>81430.654680252104</v>
      </c>
      <c r="BW236" s="99">
        <v>0</v>
      </c>
      <c r="BX236" s="99">
        <v>835.74999894946802</v>
      </c>
      <c r="BY236" s="99">
        <v>0</v>
      </c>
      <c r="BZ236" s="99">
        <v>0</v>
      </c>
      <c r="CA236" s="99">
        <v>1979.28281958401</v>
      </c>
      <c r="CB236" s="99">
        <v>227603.15260314901</v>
      </c>
      <c r="CC236" s="99">
        <v>1811632.24395752</v>
      </c>
      <c r="CD236" s="99">
        <v>296668.45815658598</v>
      </c>
      <c r="CE236" s="99">
        <v>124.92429721169199</v>
      </c>
      <c r="CF236" s="99">
        <v>17966.289301872301</v>
      </c>
      <c r="CG236" s="99">
        <v>165045.14304542501</v>
      </c>
      <c r="CH236" s="99">
        <v>0</v>
      </c>
      <c r="CI236" s="99">
        <v>2103.8176311552502</v>
      </c>
      <c r="CJ236" s="99">
        <v>245547.44815635699</v>
      </c>
      <c r="CK236" s="99">
        <v>1987550.72265625</v>
      </c>
      <c r="CL236" s="99">
        <v>322198.51520156901</v>
      </c>
      <c r="CM236" s="166">
        <v>2718.6680281758299</v>
      </c>
      <c r="CN236" s="166">
        <v>460390.03992462199</v>
      </c>
      <c r="CO236" s="166">
        <v>2775179.80358887</v>
      </c>
      <c r="CP236" s="99">
        <v>322198.51520156901</v>
      </c>
      <c r="CQ236" s="99">
        <v>0</v>
      </c>
      <c r="CR236" s="99">
        <v>0</v>
      </c>
      <c r="CS236" s="99">
        <v>0</v>
      </c>
      <c r="CT236" s="99">
        <v>0</v>
      </c>
      <c r="CU236" s="98">
        <v>224.34625659599999</v>
      </c>
      <c r="CV236" s="98">
        <v>738.17981824699996</v>
      </c>
      <c r="CW236" s="98">
        <v>245569.44190502132</v>
      </c>
      <c r="CX236" s="98">
        <v>1976677.3870029449</v>
      </c>
    </row>
    <row r="237" spans="1:102" x14ac:dyDescent="0.2">
      <c r="A237" s="98" t="s">
        <v>54</v>
      </c>
      <c r="B237" s="100">
        <v>41974</v>
      </c>
      <c r="C237" s="99">
        <v>0</v>
      </c>
      <c r="D237" s="99">
        <v>1798.3685749620199</v>
      </c>
      <c r="E237" s="99">
        <v>223.31051825359501</v>
      </c>
      <c r="F237" s="99">
        <v>0.93137168699467998</v>
      </c>
      <c r="G237" s="99">
        <v>0</v>
      </c>
      <c r="H237" s="99">
        <v>0</v>
      </c>
      <c r="I237" s="99">
        <v>0</v>
      </c>
      <c r="J237" s="99">
        <v>618.966114468873</v>
      </c>
      <c r="K237" s="99">
        <v>0</v>
      </c>
      <c r="L237" s="99">
        <v>15.7209405044559</v>
      </c>
      <c r="M237" s="99">
        <v>13.672592794988301</v>
      </c>
      <c r="N237" s="99">
        <v>163.841903217137</v>
      </c>
      <c r="O237" s="99">
        <v>0</v>
      </c>
      <c r="P237" s="99">
        <v>1726.15926739573</v>
      </c>
      <c r="Q237" s="99">
        <v>180.403429348022</v>
      </c>
      <c r="R237" s="99">
        <v>0</v>
      </c>
      <c r="S237" s="99">
        <v>13.706104765878999</v>
      </c>
      <c r="T237" s="99">
        <v>0</v>
      </c>
      <c r="U237" s="99">
        <v>618.94174432009504</v>
      </c>
      <c r="V237" s="99">
        <v>0</v>
      </c>
      <c r="W237" s="99">
        <v>193307.61302375799</v>
      </c>
      <c r="X237" s="99">
        <v>33200.454994678497</v>
      </c>
      <c r="Y237" s="99">
        <v>4.3673029749770604</v>
      </c>
      <c r="Z237" s="99">
        <v>0</v>
      </c>
      <c r="AA237" s="99">
        <v>0</v>
      </c>
      <c r="AB237" s="99">
        <v>0</v>
      </c>
      <c r="AC237" s="99">
        <v>216312.10730361901</v>
      </c>
      <c r="AD237" s="99">
        <v>0</v>
      </c>
      <c r="AE237" s="99">
        <v>1097.95156674087</v>
      </c>
      <c r="AF237" s="99">
        <v>1745.00490054488</v>
      </c>
      <c r="AG237" s="99">
        <v>30563.761647224401</v>
      </c>
      <c r="AH237" s="99">
        <v>0</v>
      </c>
      <c r="AI237" s="99">
        <v>185239.494651794</v>
      </c>
      <c r="AJ237" s="99">
        <v>27020.7989544868</v>
      </c>
      <c r="AK237" s="99">
        <v>0</v>
      </c>
      <c r="AL237" s="99">
        <v>1885.7494220584599</v>
      </c>
      <c r="AM237" s="99">
        <v>0</v>
      </c>
      <c r="AN237" s="99">
        <v>216297.099233627</v>
      </c>
      <c r="AO237" s="99">
        <v>0</v>
      </c>
      <c r="AP237" s="99">
        <v>1553678.7643432601</v>
      </c>
      <c r="AQ237" s="99">
        <v>266231.84482574498</v>
      </c>
      <c r="AR237" s="99">
        <v>103.643565019593</v>
      </c>
      <c r="AS237" s="99">
        <v>0</v>
      </c>
      <c r="AT237" s="99">
        <v>0</v>
      </c>
      <c r="AU237" s="99">
        <v>0</v>
      </c>
      <c r="AV237" s="99">
        <v>805639.80481720006</v>
      </c>
      <c r="AW237" s="99">
        <v>0</v>
      </c>
      <c r="AX237" s="99">
        <v>9075.5775644779205</v>
      </c>
      <c r="AY237" s="99">
        <v>14094.299364686</v>
      </c>
      <c r="AZ237" s="99">
        <v>232223.82231330901</v>
      </c>
      <c r="BA237" s="99">
        <v>0</v>
      </c>
      <c r="BB237" s="99">
        <v>1523238.7625732401</v>
      </c>
      <c r="BC237" s="99">
        <v>216390.640665054</v>
      </c>
      <c r="BD237" s="99">
        <v>0</v>
      </c>
      <c r="BE237" s="99">
        <v>14882.4292453527</v>
      </c>
      <c r="BF237" s="99">
        <v>0</v>
      </c>
      <c r="BG237" s="99">
        <v>805579.84210967994</v>
      </c>
      <c r="BH237" s="99">
        <v>0</v>
      </c>
      <c r="BI237" s="99">
        <v>191094.517957687</v>
      </c>
      <c r="BJ237" s="99">
        <v>103060.859467506</v>
      </c>
      <c r="BK237" s="99">
        <v>0</v>
      </c>
      <c r="BL237" s="99">
        <v>0</v>
      </c>
      <c r="BM237" s="99">
        <v>0</v>
      </c>
      <c r="BN237" s="99">
        <v>0</v>
      </c>
      <c r="BO237" s="99">
        <v>0</v>
      </c>
      <c r="BP237" s="99">
        <v>0</v>
      </c>
      <c r="BQ237" s="99">
        <v>0</v>
      </c>
      <c r="BR237" s="99">
        <v>4392.7231886386899</v>
      </c>
      <c r="BS237" s="99">
        <v>98219.426952362104</v>
      </c>
      <c r="BT237" s="99">
        <v>0</v>
      </c>
      <c r="BU237" s="99">
        <v>116525.089999199</v>
      </c>
      <c r="BV237" s="99">
        <v>76455.215085983305</v>
      </c>
      <c r="BW237" s="99">
        <v>0</v>
      </c>
      <c r="BX237" s="99">
        <v>1203.60999855399</v>
      </c>
      <c r="BY237" s="99">
        <v>0</v>
      </c>
      <c r="BZ237" s="99">
        <v>0</v>
      </c>
      <c r="CA237" s="99">
        <v>2019.20506314933</v>
      </c>
      <c r="CB237" s="99">
        <v>225733.23992919899</v>
      </c>
      <c r="CC237" s="99">
        <v>1822388.63169861</v>
      </c>
      <c r="CD237" s="99">
        <v>285080.910598755</v>
      </c>
      <c r="CE237" s="99">
        <v>130.394726550207</v>
      </c>
      <c r="CF237" s="99">
        <v>18512.193433046301</v>
      </c>
      <c r="CG237" s="99">
        <v>168543.711418152</v>
      </c>
      <c r="CH237" s="99">
        <v>0</v>
      </c>
      <c r="CI237" s="99">
        <v>2149.2606427967498</v>
      </c>
      <c r="CJ237" s="99">
        <v>244324.37035369899</v>
      </c>
      <c r="CK237" s="99">
        <v>1978279.4673156701</v>
      </c>
      <c r="CL237" s="99">
        <v>309709.51474761998</v>
      </c>
      <c r="CM237" s="166">
        <v>2760.0217025279999</v>
      </c>
      <c r="CN237" s="166">
        <v>459126.56414032</v>
      </c>
      <c r="CO237" s="166">
        <v>2778787.0732421898</v>
      </c>
      <c r="CP237" s="99">
        <v>309709.51474761998</v>
      </c>
      <c r="CQ237" s="99">
        <v>0</v>
      </c>
      <c r="CR237" s="99">
        <v>0</v>
      </c>
      <c r="CS237" s="99">
        <v>0</v>
      </c>
      <c r="CT237" s="99">
        <v>0</v>
      </c>
      <c r="CU237" s="98">
        <v>224.13927264899999</v>
      </c>
      <c r="CV237" s="98">
        <v>741.69162762500002</v>
      </c>
      <c r="CW237" s="98">
        <v>244245.4333622453</v>
      </c>
      <c r="CX237" s="98">
        <v>1990932.3431167621</v>
      </c>
    </row>
    <row r="238" spans="1:102" x14ac:dyDescent="0.2">
      <c r="A238" s="98" t="s">
        <v>54</v>
      </c>
      <c r="B238" s="100">
        <v>42064</v>
      </c>
      <c r="C238" s="99">
        <v>0</v>
      </c>
      <c r="D238" s="99">
        <v>1852.4842985570399</v>
      </c>
      <c r="E238" s="99">
        <v>219.89985546283401</v>
      </c>
      <c r="F238" s="99">
        <v>3.85459172099945</v>
      </c>
      <c r="G238" s="99">
        <v>0</v>
      </c>
      <c r="H238" s="99">
        <v>0</v>
      </c>
      <c r="I238" s="99">
        <v>0</v>
      </c>
      <c r="J238" s="99">
        <v>618.32698227465198</v>
      </c>
      <c r="K238" s="99">
        <v>0</v>
      </c>
      <c r="L238" s="99">
        <v>16.815399480750798</v>
      </c>
      <c r="M238" s="99">
        <v>15.803486052900601</v>
      </c>
      <c r="N238" s="99">
        <v>156.14014011621501</v>
      </c>
      <c r="O238" s="99">
        <v>0</v>
      </c>
      <c r="P238" s="99">
        <v>1601.1997061222801</v>
      </c>
      <c r="Q238" s="99">
        <v>176.52770976163399</v>
      </c>
      <c r="R238" s="99">
        <v>0</v>
      </c>
      <c r="S238" s="99">
        <v>15.110346553032301</v>
      </c>
      <c r="T238" s="99">
        <v>0</v>
      </c>
      <c r="U238" s="99">
        <v>618.25128417462099</v>
      </c>
      <c r="V238" s="99">
        <v>0</v>
      </c>
      <c r="W238" s="99">
        <v>205991.32718277001</v>
      </c>
      <c r="X238" s="99">
        <v>32097.986183404901</v>
      </c>
      <c r="Y238" s="99">
        <v>43.289880791679003</v>
      </c>
      <c r="Z238" s="99">
        <v>0</v>
      </c>
      <c r="AA238" s="99">
        <v>0</v>
      </c>
      <c r="AB238" s="99">
        <v>0</v>
      </c>
      <c r="AC238" s="99">
        <v>216383.42058944699</v>
      </c>
      <c r="AD238" s="99">
        <v>0</v>
      </c>
      <c r="AE238" s="99">
        <v>945.09958788007498</v>
      </c>
      <c r="AF238" s="99">
        <v>2348.5099953413001</v>
      </c>
      <c r="AG238" s="99">
        <v>30368.786808013901</v>
      </c>
      <c r="AH238" s="99">
        <v>0</v>
      </c>
      <c r="AI238" s="99">
        <v>161003.97937965399</v>
      </c>
      <c r="AJ238" s="99">
        <v>26224.559802293799</v>
      </c>
      <c r="AK238" s="99">
        <v>0</v>
      </c>
      <c r="AL238" s="99">
        <v>1695.1439636498701</v>
      </c>
      <c r="AM238" s="99">
        <v>0</v>
      </c>
      <c r="AN238" s="99">
        <v>216376.215742111</v>
      </c>
      <c r="AO238" s="99">
        <v>0</v>
      </c>
      <c r="AP238" s="99">
        <v>1654782.6184234601</v>
      </c>
      <c r="AQ238" s="99">
        <v>256698.024557114</v>
      </c>
      <c r="AR238" s="99">
        <v>425.08148431405402</v>
      </c>
      <c r="AS238" s="99">
        <v>0</v>
      </c>
      <c r="AT238" s="99">
        <v>0</v>
      </c>
      <c r="AU238" s="99">
        <v>0</v>
      </c>
      <c r="AV238" s="99">
        <v>810190.86067199695</v>
      </c>
      <c r="AW238" s="99">
        <v>0</v>
      </c>
      <c r="AX238" s="99">
        <v>7476.0486888289497</v>
      </c>
      <c r="AY238" s="99">
        <v>19341.365214586302</v>
      </c>
      <c r="AZ238" s="99">
        <v>236461.42603492699</v>
      </c>
      <c r="BA238" s="99">
        <v>0</v>
      </c>
      <c r="BB238" s="99">
        <v>1273305.89395142</v>
      </c>
      <c r="BC238" s="99">
        <v>209927.50192069999</v>
      </c>
      <c r="BD238" s="99">
        <v>0</v>
      </c>
      <c r="BE238" s="99">
        <v>13872.3429859877</v>
      </c>
      <c r="BF238" s="99">
        <v>0</v>
      </c>
      <c r="BG238" s="99">
        <v>810078.68382263195</v>
      </c>
      <c r="BH238" s="99">
        <v>0</v>
      </c>
      <c r="BI238" s="99">
        <v>195365.176185608</v>
      </c>
      <c r="BJ238" s="99">
        <v>104246.217320442</v>
      </c>
      <c r="BK238" s="99">
        <v>0</v>
      </c>
      <c r="BL238" s="99">
        <v>0</v>
      </c>
      <c r="BM238" s="99">
        <v>0</v>
      </c>
      <c r="BN238" s="99">
        <v>0</v>
      </c>
      <c r="BO238" s="99">
        <v>0</v>
      </c>
      <c r="BP238" s="99">
        <v>0</v>
      </c>
      <c r="BQ238" s="99">
        <v>0</v>
      </c>
      <c r="BR238" s="99">
        <v>5101.5149589777002</v>
      </c>
      <c r="BS238" s="99">
        <v>100202.095573425</v>
      </c>
      <c r="BT238" s="99">
        <v>0</v>
      </c>
      <c r="BU238" s="99">
        <v>122653.949999809</v>
      </c>
      <c r="BV238" s="99">
        <v>76478.631542205796</v>
      </c>
      <c r="BW238" s="99">
        <v>0</v>
      </c>
      <c r="BX238" s="99">
        <v>1235.5999987125399</v>
      </c>
      <c r="BY238" s="99">
        <v>0</v>
      </c>
      <c r="BZ238" s="99">
        <v>0</v>
      </c>
      <c r="CA238" s="99">
        <v>2074.8047795891798</v>
      </c>
      <c r="CB238" s="99">
        <v>237893.167304993</v>
      </c>
      <c r="CC238" s="99">
        <v>1909893.38311768</v>
      </c>
      <c r="CD238" s="99">
        <v>306871.11713028001</v>
      </c>
      <c r="CE238" s="99">
        <v>132.426284661517</v>
      </c>
      <c r="CF238" s="99">
        <v>18603.120769977599</v>
      </c>
      <c r="CG238" s="99">
        <v>162134.74330520601</v>
      </c>
      <c r="CH238" s="99">
        <v>0</v>
      </c>
      <c r="CI238" s="99">
        <v>2207.5870805382701</v>
      </c>
      <c r="CJ238" s="99">
        <v>256427.460739136</v>
      </c>
      <c r="CK238" s="99">
        <v>2072960.8573608401</v>
      </c>
      <c r="CL238" s="99">
        <v>331991.61553192098</v>
      </c>
      <c r="CM238" s="166">
        <v>2818.7652947306601</v>
      </c>
      <c r="CN238" s="166">
        <v>473136.50645828201</v>
      </c>
      <c r="CO238" s="166">
        <v>2884496.09301758</v>
      </c>
      <c r="CP238" s="99">
        <v>331991.61553192098</v>
      </c>
      <c r="CQ238" s="99">
        <v>0</v>
      </c>
      <c r="CR238" s="99">
        <v>0</v>
      </c>
      <c r="CS238" s="99">
        <v>0</v>
      </c>
      <c r="CT238" s="99">
        <v>0</v>
      </c>
      <c r="CU238" s="98">
        <v>220.24509405200001</v>
      </c>
      <c r="CV238" s="98">
        <v>744.33461186199997</v>
      </c>
      <c r="CW238" s="98">
        <v>256496.28807497059</v>
      </c>
      <c r="CX238" s="98">
        <v>2072028.126422886</v>
      </c>
    </row>
    <row r="239" spans="1:102" x14ac:dyDescent="0.2">
      <c r="A239" s="98" t="s">
        <v>54</v>
      </c>
      <c r="B239" s="100">
        <v>42156</v>
      </c>
      <c r="C239" s="99">
        <v>0</v>
      </c>
      <c r="D239" s="99">
        <v>1890.72399803996</v>
      </c>
      <c r="E239" s="99">
        <v>216.86318406835201</v>
      </c>
      <c r="F239" s="99">
        <v>4.0557008999749096</v>
      </c>
      <c r="G239" s="99">
        <v>0</v>
      </c>
      <c r="H239" s="99">
        <v>0</v>
      </c>
      <c r="I239" s="99">
        <v>0</v>
      </c>
      <c r="J239" s="99">
        <v>619.403506338596</v>
      </c>
      <c r="K239" s="99">
        <v>0</v>
      </c>
      <c r="L239" s="99">
        <v>18.6200593127869</v>
      </c>
      <c r="M239" s="99">
        <v>16.106298252940199</v>
      </c>
      <c r="N239" s="99">
        <v>153.271108794957</v>
      </c>
      <c r="O239" s="99">
        <v>0</v>
      </c>
      <c r="P239" s="99">
        <v>1715.98546615243</v>
      </c>
      <c r="Q239" s="99">
        <v>170.847154008225</v>
      </c>
      <c r="R239" s="99">
        <v>0</v>
      </c>
      <c r="S239" s="99">
        <v>15.050864085671501</v>
      </c>
      <c r="T239" s="99">
        <v>0</v>
      </c>
      <c r="U239" s="99">
        <v>619.35395684093203</v>
      </c>
      <c r="V239" s="99">
        <v>0</v>
      </c>
      <c r="W239" s="99">
        <v>206576.31013679499</v>
      </c>
      <c r="X239" s="99">
        <v>30520.5154197216</v>
      </c>
      <c r="Y239" s="99">
        <v>3.8625856109720198</v>
      </c>
      <c r="Z239" s="99">
        <v>0</v>
      </c>
      <c r="AA239" s="99">
        <v>0</v>
      </c>
      <c r="AB239" s="99">
        <v>0</v>
      </c>
      <c r="AC239" s="99">
        <v>215715.26043701201</v>
      </c>
      <c r="AD239" s="99">
        <v>0</v>
      </c>
      <c r="AE239" s="99">
        <v>1261.47419826686</v>
      </c>
      <c r="AF239" s="99">
        <v>2149.3860042989299</v>
      </c>
      <c r="AG239" s="99">
        <v>28873.9460709095</v>
      </c>
      <c r="AH239" s="99">
        <v>0</v>
      </c>
      <c r="AI239" s="99">
        <v>177756.680871964</v>
      </c>
      <c r="AJ239" s="99">
        <v>24450.8108372688</v>
      </c>
      <c r="AK239" s="99">
        <v>0</v>
      </c>
      <c r="AL239" s="99">
        <v>1916.8203249722701</v>
      </c>
      <c r="AM239" s="99">
        <v>0</v>
      </c>
      <c r="AN239" s="99">
        <v>215748.70459938</v>
      </c>
      <c r="AO239" s="99">
        <v>0</v>
      </c>
      <c r="AP239" s="99">
        <v>1662238.69319153</v>
      </c>
      <c r="AQ239" s="99">
        <v>248263.415184021</v>
      </c>
      <c r="AR239" s="99">
        <v>111.528181682341</v>
      </c>
      <c r="AS239" s="99">
        <v>0</v>
      </c>
      <c r="AT239" s="99">
        <v>0</v>
      </c>
      <c r="AU239" s="99">
        <v>0</v>
      </c>
      <c r="AV239" s="99">
        <v>809709.14986419701</v>
      </c>
      <c r="AW239" s="99">
        <v>0</v>
      </c>
      <c r="AX239" s="99">
        <v>10481.835409760501</v>
      </c>
      <c r="AY239" s="99">
        <v>17636.688976049401</v>
      </c>
      <c r="AZ239" s="99">
        <v>228914.05107116699</v>
      </c>
      <c r="BA239" s="99">
        <v>0</v>
      </c>
      <c r="BB239" s="99">
        <v>1432931.55049133</v>
      </c>
      <c r="BC239" s="99">
        <v>199322.136520386</v>
      </c>
      <c r="BD239" s="99">
        <v>0</v>
      </c>
      <c r="BE239" s="99">
        <v>15743.8635466099</v>
      </c>
      <c r="BF239" s="99">
        <v>0</v>
      </c>
      <c r="BG239" s="99">
        <v>809792.69709014904</v>
      </c>
      <c r="BH239" s="99">
        <v>0</v>
      </c>
      <c r="BI239" s="99">
        <v>211484.24423790001</v>
      </c>
      <c r="BJ239" s="99">
        <v>103114.34993934599</v>
      </c>
      <c r="BK239" s="99">
        <v>0</v>
      </c>
      <c r="BL239" s="99">
        <v>0</v>
      </c>
      <c r="BM239" s="99">
        <v>0</v>
      </c>
      <c r="BN239" s="99">
        <v>0</v>
      </c>
      <c r="BO239" s="99">
        <v>0</v>
      </c>
      <c r="BP239" s="99">
        <v>0</v>
      </c>
      <c r="BQ239" s="99">
        <v>0</v>
      </c>
      <c r="BR239" s="99">
        <v>4716.1367368698102</v>
      </c>
      <c r="BS239" s="99">
        <v>100178.434659958</v>
      </c>
      <c r="BT239" s="99">
        <v>0</v>
      </c>
      <c r="BU239" s="99">
        <v>124707</v>
      </c>
      <c r="BV239" s="99">
        <v>73164.777388572693</v>
      </c>
      <c r="BW239" s="99">
        <v>0</v>
      </c>
      <c r="BX239" s="99">
        <v>1394.16999864578</v>
      </c>
      <c r="BY239" s="99">
        <v>0</v>
      </c>
      <c r="BZ239" s="99">
        <v>0</v>
      </c>
      <c r="CA239" s="99">
        <v>2107.19818270206</v>
      </c>
      <c r="CB239" s="99">
        <v>237384.23444366499</v>
      </c>
      <c r="CC239" s="99">
        <v>1908387.28796387</v>
      </c>
      <c r="CD239" s="99">
        <v>303604.601665497</v>
      </c>
      <c r="CE239" s="99">
        <v>136.58031315728999</v>
      </c>
      <c r="CF239" s="99">
        <v>19353.7737443447</v>
      </c>
      <c r="CG239" s="99">
        <v>175918.68513679499</v>
      </c>
      <c r="CH239" s="99">
        <v>0</v>
      </c>
      <c r="CI239" s="99">
        <v>2244.4556548595401</v>
      </c>
      <c r="CJ239" s="99">
        <v>256761.39402961699</v>
      </c>
      <c r="CK239" s="99">
        <v>2085257.41369629</v>
      </c>
      <c r="CL239" s="99">
        <v>329884.58844757098</v>
      </c>
      <c r="CM239" s="166">
        <v>2855.6345355510698</v>
      </c>
      <c r="CN239" s="166">
        <v>473298.506378174</v>
      </c>
      <c r="CO239" s="166">
        <v>2901323.5901184101</v>
      </c>
      <c r="CP239" s="99">
        <v>329884.58844757098</v>
      </c>
      <c r="CQ239" s="99">
        <v>0</v>
      </c>
      <c r="CR239" s="99">
        <v>0</v>
      </c>
      <c r="CS239" s="99">
        <v>0</v>
      </c>
      <c r="CT239" s="99">
        <v>0</v>
      </c>
      <c r="CU239" s="98">
        <v>216.364061789</v>
      </c>
      <c r="CV239" s="98">
        <v>748.87433511799998</v>
      </c>
      <c r="CW239" s="98">
        <v>256738.0081880097</v>
      </c>
      <c r="CX239" s="98">
        <v>2084305.973100665</v>
      </c>
    </row>
    <row r="240" spans="1:102" x14ac:dyDescent="0.2">
      <c r="A240" s="98" t="s">
        <v>54</v>
      </c>
      <c r="B240" s="100">
        <v>42248</v>
      </c>
      <c r="C240" s="99">
        <v>0</v>
      </c>
      <c r="D240" s="99">
        <v>1918.54570817947</v>
      </c>
      <c r="E240" s="99">
        <v>211.60015740990599</v>
      </c>
      <c r="F240" s="99">
        <v>5.28839756594971</v>
      </c>
      <c r="G240" s="99">
        <v>0</v>
      </c>
      <c r="H240" s="99">
        <v>0</v>
      </c>
      <c r="I240" s="99">
        <v>0</v>
      </c>
      <c r="J240" s="99">
        <v>622.03256070613895</v>
      </c>
      <c r="K240" s="99">
        <v>0</v>
      </c>
      <c r="L240" s="99">
        <v>25.139054042520002</v>
      </c>
      <c r="M240" s="99">
        <v>14.333912104950301</v>
      </c>
      <c r="N240" s="99">
        <v>143.611819414422</v>
      </c>
      <c r="O240" s="99">
        <v>0</v>
      </c>
      <c r="P240" s="99">
        <v>1857.14761739969</v>
      </c>
      <c r="Q240" s="99">
        <v>168.54137545824099</v>
      </c>
      <c r="R240" s="99">
        <v>0</v>
      </c>
      <c r="S240" s="99">
        <v>13.8103234894807</v>
      </c>
      <c r="T240" s="99">
        <v>0</v>
      </c>
      <c r="U240" s="99">
        <v>622.15903580933798</v>
      </c>
      <c r="V240" s="99">
        <v>0</v>
      </c>
      <c r="W240" s="99">
        <v>208960.80541801499</v>
      </c>
      <c r="X240" s="99">
        <v>28820.3547255993</v>
      </c>
      <c r="Y240" s="99">
        <v>47.154803496785497</v>
      </c>
      <c r="Z240" s="99">
        <v>0</v>
      </c>
      <c r="AA240" s="99">
        <v>0</v>
      </c>
      <c r="AB240" s="99">
        <v>0</v>
      </c>
      <c r="AC240" s="99">
        <v>213377.934169769</v>
      </c>
      <c r="AD240" s="99">
        <v>0</v>
      </c>
      <c r="AE240" s="99">
        <v>1640.9441400319299</v>
      </c>
      <c r="AF240" s="99">
        <v>1560.6072609871601</v>
      </c>
      <c r="AG240" s="99">
        <v>27938.877164125399</v>
      </c>
      <c r="AH240" s="99">
        <v>0</v>
      </c>
      <c r="AI240" s="99">
        <v>186750.68512725801</v>
      </c>
      <c r="AJ240" s="99">
        <v>24252.748213052801</v>
      </c>
      <c r="AK240" s="99">
        <v>0</v>
      </c>
      <c r="AL240" s="99">
        <v>1829.1273736506701</v>
      </c>
      <c r="AM240" s="99">
        <v>0</v>
      </c>
      <c r="AN240" s="99">
        <v>213341.25348091099</v>
      </c>
      <c r="AO240" s="99">
        <v>0</v>
      </c>
      <c r="AP240" s="99">
        <v>1678816.2750091599</v>
      </c>
      <c r="AQ240" s="99">
        <v>235890.209918976</v>
      </c>
      <c r="AR240" s="99">
        <v>920.59795779734895</v>
      </c>
      <c r="AS240" s="99">
        <v>0</v>
      </c>
      <c r="AT240" s="99">
        <v>0</v>
      </c>
      <c r="AU240" s="99">
        <v>0</v>
      </c>
      <c r="AV240" s="99">
        <v>798073.47088623</v>
      </c>
      <c r="AW240" s="99">
        <v>0</v>
      </c>
      <c r="AX240" s="99">
        <v>14112.9037547112</v>
      </c>
      <c r="AY240" s="99">
        <v>13722.297452688201</v>
      </c>
      <c r="AZ240" s="99">
        <v>219116.619348526</v>
      </c>
      <c r="BA240" s="99">
        <v>0</v>
      </c>
      <c r="BB240" s="99">
        <v>1523699.9969635</v>
      </c>
      <c r="BC240" s="99">
        <v>198636.60991668701</v>
      </c>
      <c r="BD240" s="99">
        <v>0</v>
      </c>
      <c r="BE240" s="99">
        <v>15100.8525164127</v>
      </c>
      <c r="BF240" s="99">
        <v>0</v>
      </c>
      <c r="BG240" s="99">
        <v>798111.84974670399</v>
      </c>
      <c r="BH240" s="99">
        <v>0</v>
      </c>
      <c r="BI240" s="99">
        <v>214405.803760529</v>
      </c>
      <c r="BJ240" s="99">
        <v>100976.093895912</v>
      </c>
      <c r="BK240" s="99">
        <v>0</v>
      </c>
      <c r="BL240" s="99">
        <v>0</v>
      </c>
      <c r="BM240" s="99">
        <v>0</v>
      </c>
      <c r="BN240" s="99">
        <v>0</v>
      </c>
      <c r="BO240" s="99">
        <v>0</v>
      </c>
      <c r="BP240" s="99">
        <v>0</v>
      </c>
      <c r="BQ240" s="99">
        <v>0</v>
      </c>
      <c r="BR240" s="99">
        <v>3749.5694286525199</v>
      </c>
      <c r="BS240" s="99">
        <v>97806.775596618696</v>
      </c>
      <c r="BT240" s="99">
        <v>0</v>
      </c>
      <c r="BU240" s="99">
        <v>117792</v>
      </c>
      <c r="BV240" s="99">
        <v>72689.810409545898</v>
      </c>
      <c r="BW240" s="99">
        <v>0</v>
      </c>
      <c r="BX240" s="99">
        <v>1191.1899993419599</v>
      </c>
      <c r="BY240" s="99">
        <v>0</v>
      </c>
      <c r="BZ240" s="99">
        <v>0</v>
      </c>
      <c r="CA240" s="99">
        <v>2130.87196308374</v>
      </c>
      <c r="CB240" s="99">
        <v>237654.66280746501</v>
      </c>
      <c r="CC240" s="99">
        <v>1914431.04725647</v>
      </c>
      <c r="CD240" s="99">
        <v>299332.04214096098</v>
      </c>
      <c r="CE240" s="99">
        <v>147.13692677952301</v>
      </c>
      <c r="CF240" s="99">
        <v>19957.596333742102</v>
      </c>
      <c r="CG240" s="99">
        <v>180802.68940353399</v>
      </c>
      <c r="CH240" s="99">
        <v>0</v>
      </c>
      <c r="CI240" s="99">
        <v>2277.4129264950798</v>
      </c>
      <c r="CJ240" s="99">
        <v>257560.48730087301</v>
      </c>
      <c r="CK240" s="99">
        <v>2107783.1890869099</v>
      </c>
      <c r="CL240" s="99">
        <v>326806.64833831799</v>
      </c>
      <c r="CM240" s="166">
        <v>2891.9393837451898</v>
      </c>
      <c r="CN240" s="166">
        <v>470577.27978515602</v>
      </c>
      <c r="CO240" s="166">
        <v>2893691.5643920898</v>
      </c>
      <c r="CP240" s="99">
        <v>326806.64833831799</v>
      </c>
      <c r="CQ240" s="99">
        <v>0</v>
      </c>
      <c r="CR240" s="99">
        <v>0</v>
      </c>
      <c r="CS240" s="99">
        <v>0</v>
      </c>
      <c r="CT240" s="99">
        <v>0</v>
      </c>
      <c r="CU240" s="98">
        <v>211.14813989500001</v>
      </c>
      <c r="CV240" s="98">
        <v>760.548267979</v>
      </c>
      <c r="CW240" s="98">
        <v>257612.25914120712</v>
      </c>
      <c r="CX240" s="98">
        <v>2095233.7366600039</v>
      </c>
    </row>
    <row r="241" spans="1:102" x14ac:dyDescent="0.2">
      <c r="A241" s="98" t="s">
        <v>54</v>
      </c>
      <c r="B241" s="100">
        <v>42339</v>
      </c>
      <c r="C241" s="99">
        <v>0</v>
      </c>
      <c r="D241" s="99">
        <v>1947.4833750426801</v>
      </c>
      <c r="E241" s="99">
        <v>207.637635480613</v>
      </c>
      <c r="F241" s="99">
        <v>5.0132007329957604</v>
      </c>
      <c r="G241" s="99">
        <v>0</v>
      </c>
      <c r="H241" s="99">
        <v>0</v>
      </c>
      <c r="I241" s="99">
        <v>0</v>
      </c>
      <c r="J241" s="99">
        <v>619.13388302177202</v>
      </c>
      <c r="K241" s="99">
        <v>0</v>
      </c>
      <c r="L241" s="99">
        <v>22.527838823152699</v>
      </c>
      <c r="M241" s="99">
        <v>11.683511928888</v>
      </c>
      <c r="N241" s="99">
        <v>137.877364793792</v>
      </c>
      <c r="O241" s="99">
        <v>0</v>
      </c>
      <c r="P241" s="99">
        <v>1859.5706955939499</v>
      </c>
      <c r="Q241" s="99">
        <v>164.43278656899901</v>
      </c>
      <c r="R241" s="99">
        <v>0</v>
      </c>
      <c r="S241" s="99">
        <v>13.0072119291872</v>
      </c>
      <c r="T241" s="99">
        <v>0</v>
      </c>
      <c r="U241" s="99">
        <v>619.03149193525303</v>
      </c>
      <c r="V241" s="99">
        <v>0</v>
      </c>
      <c r="W241" s="99">
        <v>214998.47140884399</v>
      </c>
      <c r="X241" s="99">
        <v>28521.146489381801</v>
      </c>
      <c r="Y241" s="99">
        <v>46.4893773635849</v>
      </c>
      <c r="Z241" s="99">
        <v>0</v>
      </c>
      <c r="AA241" s="99">
        <v>0</v>
      </c>
      <c r="AB241" s="99">
        <v>0</v>
      </c>
      <c r="AC241" s="99">
        <v>208808.03609847999</v>
      </c>
      <c r="AD241" s="99">
        <v>0</v>
      </c>
      <c r="AE241" s="99">
        <v>1558.0268203318101</v>
      </c>
      <c r="AF241" s="99">
        <v>1326.52858133614</v>
      </c>
      <c r="AG241" s="99">
        <v>26442.233846187599</v>
      </c>
      <c r="AH241" s="99">
        <v>0</v>
      </c>
      <c r="AI241" s="99">
        <v>203861.209049225</v>
      </c>
      <c r="AJ241" s="99">
        <v>23504.209780931498</v>
      </c>
      <c r="AK241" s="99">
        <v>0</v>
      </c>
      <c r="AL241" s="99">
        <v>1588.8321685046001</v>
      </c>
      <c r="AM241" s="99">
        <v>0</v>
      </c>
      <c r="AN241" s="99">
        <v>208761.77586937</v>
      </c>
      <c r="AO241" s="99">
        <v>0</v>
      </c>
      <c r="AP241" s="99">
        <v>1740607.8618316699</v>
      </c>
      <c r="AQ241" s="99">
        <v>234983.21767807001</v>
      </c>
      <c r="AR241" s="99">
        <v>784.68981444835697</v>
      </c>
      <c r="AS241" s="99">
        <v>0</v>
      </c>
      <c r="AT241" s="99">
        <v>0</v>
      </c>
      <c r="AU241" s="99">
        <v>0</v>
      </c>
      <c r="AV241" s="99">
        <v>801297.43225860596</v>
      </c>
      <c r="AW241" s="99">
        <v>0</v>
      </c>
      <c r="AX241" s="99">
        <v>12943.0502064228</v>
      </c>
      <c r="AY241" s="99">
        <v>11044.920822501201</v>
      </c>
      <c r="AZ241" s="99">
        <v>205026.258501053</v>
      </c>
      <c r="BA241" s="99">
        <v>0</v>
      </c>
      <c r="BB241" s="99">
        <v>1678697.7148742699</v>
      </c>
      <c r="BC241" s="99">
        <v>193543.771940231</v>
      </c>
      <c r="BD241" s="99">
        <v>0</v>
      </c>
      <c r="BE241" s="99">
        <v>13839.0712074041</v>
      </c>
      <c r="BF241" s="99">
        <v>0</v>
      </c>
      <c r="BG241" s="99">
        <v>801281.10037994396</v>
      </c>
      <c r="BH241" s="99">
        <v>0</v>
      </c>
      <c r="BI241" s="99">
        <v>253511.48075103801</v>
      </c>
      <c r="BJ241" s="99">
        <v>103336.509778023</v>
      </c>
      <c r="BK241" s="99">
        <v>0</v>
      </c>
      <c r="BL241" s="99">
        <v>0</v>
      </c>
      <c r="BM241" s="99">
        <v>0</v>
      </c>
      <c r="BN241" s="99">
        <v>0</v>
      </c>
      <c r="BO241" s="99">
        <v>0</v>
      </c>
      <c r="BP241" s="99">
        <v>0</v>
      </c>
      <c r="BQ241" s="99">
        <v>0</v>
      </c>
      <c r="BR241" s="99">
        <v>2936.41181531549</v>
      </c>
      <c r="BS241" s="99">
        <v>95453.623539924607</v>
      </c>
      <c r="BT241" s="99">
        <v>0</v>
      </c>
      <c r="BU241" s="99">
        <v>208790.25</v>
      </c>
      <c r="BV241" s="99">
        <v>74329.391204833999</v>
      </c>
      <c r="BW241" s="99">
        <v>0</v>
      </c>
      <c r="BX241" s="99">
        <v>1572.40999627113</v>
      </c>
      <c r="BY241" s="99">
        <v>0</v>
      </c>
      <c r="BZ241" s="99">
        <v>0</v>
      </c>
      <c r="CA241" s="99">
        <v>2152.0737813115102</v>
      </c>
      <c r="CB241" s="99">
        <v>244241.488685608</v>
      </c>
      <c r="CC241" s="99">
        <v>1980639.68557739</v>
      </c>
      <c r="CD241" s="99">
        <v>370162.912475586</v>
      </c>
      <c r="CE241" s="99">
        <v>149.99511631578201</v>
      </c>
      <c r="CF241" s="99">
        <v>19066.857797384298</v>
      </c>
      <c r="CG241" s="99">
        <v>174912.12690734901</v>
      </c>
      <c r="CH241" s="99">
        <v>0</v>
      </c>
      <c r="CI241" s="99">
        <v>2301.2258050143701</v>
      </c>
      <c r="CJ241" s="99">
        <v>263344.97488784802</v>
      </c>
      <c r="CK241" s="99">
        <v>2141600.4231872601</v>
      </c>
      <c r="CL241" s="99">
        <v>397762.41128921497</v>
      </c>
      <c r="CM241" s="166">
        <v>2916.4921399652999</v>
      </c>
      <c r="CN241" s="166">
        <v>471834.36289977998</v>
      </c>
      <c r="CO241" s="166">
        <v>2953274.4104919401</v>
      </c>
      <c r="CP241" s="99">
        <v>397762.41128921497</v>
      </c>
      <c r="CQ241" s="99">
        <v>0</v>
      </c>
      <c r="CR241" s="99">
        <v>0</v>
      </c>
      <c r="CS241" s="99">
        <v>0</v>
      </c>
      <c r="CT241" s="99">
        <v>0</v>
      </c>
      <c r="CU241" s="98">
        <v>208.18649317399999</v>
      </c>
      <c r="CV241" s="98">
        <v>764.01873923999995</v>
      </c>
      <c r="CW241" s="98">
        <v>263308.34648299229</v>
      </c>
      <c r="CX241" s="98">
        <v>2155551.8124847389</v>
      </c>
    </row>
    <row r="242" spans="1:102" x14ac:dyDescent="0.2">
      <c r="A242" s="98" t="s">
        <v>54</v>
      </c>
      <c r="B242" s="100">
        <v>42430</v>
      </c>
      <c r="C242" s="99">
        <v>0</v>
      </c>
      <c r="D242" s="99">
        <v>1995.33072474599</v>
      </c>
      <c r="E242" s="99">
        <v>181.287562960759</v>
      </c>
      <c r="F242" s="99">
        <v>4.7071142539498396</v>
      </c>
      <c r="G242" s="99">
        <v>0</v>
      </c>
      <c r="H242" s="99">
        <v>0</v>
      </c>
      <c r="I242" s="99">
        <v>0</v>
      </c>
      <c r="J242" s="99">
        <v>622.45210287719999</v>
      </c>
      <c r="K242" s="99">
        <v>0</v>
      </c>
      <c r="L242" s="99">
        <v>21.125564028509</v>
      </c>
      <c r="M242" s="99">
        <v>10.0783137799008</v>
      </c>
      <c r="N242" s="99">
        <v>136.34220255538801</v>
      </c>
      <c r="O242" s="99">
        <v>0</v>
      </c>
      <c r="P242" s="99">
        <v>1800.4742069691399</v>
      </c>
      <c r="Q242" s="99">
        <v>143.56376387178901</v>
      </c>
      <c r="R242" s="99">
        <v>0</v>
      </c>
      <c r="S242" s="99">
        <v>15.2404385623522</v>
      </c>
      <c r="T242" s="99">
        <v>0</v>
      </c>
      <c r="U242" s="99">
        <v>622.47984012961399</v>
      </c>
      <c r="V242" s="99">
        <v>0</v>
      </c>
      <c r="W242" s="99">
        <v>230246.56483459499</v>
      </c>
      <c r="X242" s="99">
        <v>26848.632408380501</v>
      </c>
      <c r="Y242" s="99">
        <v>49.200711051933503</v>
      </c>
      <c r="Z242" s="99">
        <v>0</v>
      </c>
      <c r="AA242" s="99">
        <v>0</v>
      </c>
      <c r="AB242" s="99">
        <v>0</v>
      </c>
      <c r="AC242" s="99">
        <v>212202.224088669</v>
      </c>
      <c r="AD242" s="99">
        <v>0</v>
      </c>
      <c r="AE242" s="99">
        <v>1648.42469282448</v>
      </c>
      <c r="AF242" s="99">
        <v>923.11777173727796</v>
      </c>
      <c r="AG242" s="99">
        <v>27417.648140907299</v>
      </c>
      <c r="AH242" s="99">
        <v>0</v>
      </c>
      <c r="AI242" s="99">
        <v>192326.08576202401</v>
      </c>
      <c r="AJ242" s="99">
        <v>22795.324183940898</v>
      </c>
      <c r="AK242" s="99">
        <v>0</v>
      </c>
      <c r="AL242" s="99">
        <v>1964.7932807803199</v>
      </c>
      <c r="AM242" s="99">
        <v>0</v>
      </c>
      <c r="AN242" s="99">
        <v>212324.13925170901</v>
      </c>
      <c r="AO242" s="99">
        <v>0</v>
      </c>
      <c r="AP242" s="99">
        <v>1917720.56604004</v>
      </c>
      <c r="AQ242" s="99">
        <v>219106.14793586699</v>
      </c>
      <c r="AR242" s="99">
        <v>853.48920053988695</v>
      </c>
      <c r="AS242" s="99">
        <v>0</v>
      </c>
      <c r="AT242" s="99">
        <v>0</v>
      </c>
      <c r="AU242" s="99">
        <v>0</v>
      </c>
      <c r="AV242" s="99">
        <v>813795.35468292201</v>
      </c>
      <c r="AW242" s="99">
        <v>0</v>
      </c>
      <c r="AX242" s="99">
        <v>13199.2144858837</v>
      </c>
      <c r="AY242" s="99">
        <v>7785.2584751844397</v>
      </c>
      <c r="AZ242" s="99">
        <v>213672.399843216</v>
      </c>
      <c r="BA242" s="99">
        <v>0</v>
      </c>
      <c r="BB242" s="99">
        <v>1584572.4159240699</v>
      </c>
      <c r="BC242" s="99">
        <v>187744.66228485099</v>
      </c>
      <c r="BD242" s="99">
        <v>0</v>
      </c>
      <c r="BE242" s="99">
        <v>17179.174634933501</v>
      </c>
      <c r="BF242" s="99">
        <v>0</v>
      </c>
      <c r="BG242" s="99">
        <v>813741.74207305897</v>
      </c>
      <c r="BH242" s="99">
        <v>0</v>
      </c>
      <c r="BI242" s="99">
        <v>467940.69542312599</v>
      </c>
      <c r="BJ242" s="99">
        <v>98655.645745277405</v>
      </c>
      <c r="BK242" s="99">
        <v>0</v>
      </c>
      <c r="BL242" s="99">
        <v>0</v>
      </c>
      <c r="BM242" s="99">
        <v>0</v>
      </c>
      <c r="BN242" s="99">
        <v>0</v>
      </c>
      <c r="BO242" s="99">
        <v>0</v>
      </c>
      <c r="BP242" s="99">
        <v>0</v>
      </c>
      <c r="BQ242" s="99">
        <v>0</v>
      </c>
      <c r="BR242" s="99">
        <v>2159.6757977306802</v>
      </c>
      <c r="BS242" s="99">
        <v>101899.99112224601</v>
      </c>
      <c r="BT242" s="99">
        <v>0</v>
      </c>
      <c r="BU242" s="99">
        <v>375484</v>
      </c>
      <c r="BV242" s="99">
        <v>68727.857553482099</v>
      </c>
      <c r="BW242" s="99">
        <v>0</v>
      </c>
      <c r="BX242" s="99">
        <v>3549.44998884201</v>
      </c>
      <c r="BY242" s="99">
        <v>0</v>
      </c>
      <c r="BZ242" s="99">
        <v>0</v>
      </c>
      <c r="CA242" s="99">
        <v>2178.7913316786298</v>
      </c>
      <c r="CB242" s="99">
        <v>256481.251184464</v>
      </c>
      <c r="CC242" s="99">
        <v>2134377.9968872098</v>
      </c>
      <c r="CD242" s="99">
        <v>550244.55377960205</v>
      </c>
      <c r="CE242" s="99">
        <v>155.22954126074899</v>
      </c>
      <c r="CF242" s="99">
        <v>19904.918429851499</v>
      </c>
      <c r="CG242" s="99">
        <v>186190.528162003</v>
      </c>
      <c r="CH242" s="99">
        <v>0</v>
      </c>
      <c r="CI242" s="99">
        <v>2334.8720294535201</v>
      </c>
      <c r="CJ242" s="99">
        <v>276319.33066558797</v>
      </c>
      <c r="CK242" s="99">
        <v>2313171.8605651902</v>
      </c>
      <c r="CL242" s="99">
        <v>579884.75296783401</v>
      </c>
      <c r="CM242" s="166">
        <v>2949.6853545010099</v>
      </c>
      <c r="CN242" s="166">
        <v>488498.34352874802</v>
      </c>
      <c r="CO242" s="166">
        <v>3127114.7414855999</v>
      </c>
      <c r="CP242" s="99">
        <v>579884.75296783401</v>
      </c>
      <c r="CQ242" s="99">
        <v>0</v>
      </c>
      <c r="CR242" s="99">
        <v>0</v>
      </c>
      <c r="CS242" s="99">
        <v>0</v>
      </c>
      <c r="CT242" s="99">
        <v>0</v>
      </c>
      <c r="CU242" s="98">
        <v>181.40372328500001</v>
      </c>
      <c r="CV242" s="98">
        <v>771.44966784899998</v>
      </c>
      <c r="CW242" s="98">
        <v>276386.1696143155</v>
      </c>
      <c r="CX242" s="98">
        <v>2320568.5250492129</v>
      </c>
    </row>
    <row r="243" spans="1:102" x14ac:dyDescent="0.2">
      <c r="A243" s="98" t="s">
        <v>54</v>
      </c>
      <c r="B243" s="100">
        <v>42522</v>
      </c>
      <c r="C243" s="99">
        <v>0</v>
      </c>
      <c r="D243" s="99">
        <v>2012.2999394238</v>
      </c>
      <c r="E243" s="99">
        <v>174.67893982864899</v>
      </c>
      <c r="F243" s="99">
        <v>4.0031041239853904</v>
      </c>
      <c r="G243" s="99">
        <v>0</v>
      </c>
      <c r="H243" s="99">
        <v>0</v>
      </c>
      <c r="I243" s="99">
        <v>0</v>
      </c>
      <c r="J243" s="99">
        <v>616.26612260192599</v>
      </c>
      <c r="K243" s="99">
        <v>0</v>
      </c>
      <c r="L243" s="99">
        <v>18.7440486878622</v>
      </c>
      <c r="M243" s="99">
        <v>10.988366440986301</v>
      </c>
      <c r="N243" s="99">
        <v>133.16757694072999</v>
      </c>
      <c r="O243" s="99">
        <v>0</v>
      </c>
      <c r="P243" s="99">
        <v>1861.5799933820999</v>
      </c>
      <c r="Q243" s="99">
        <v>138.80551743693599</v>
      </c>
      <c r="R243" s="99">
        <v>0</v>
      </c>
      <c r="S243" s="99">
        <v>16.643894904526</v>
      </c>
      <c r="T243" s="99">
        <v>0</v>
      </c>
      <c r="U243" s="99">
        <v>616.29637257754803</v>
      </c>
      <c r="V243" s="99">
        <v>0</v>
      </c>
      <c r="W243" s="99">
        <v>231289.14299202</v>
      </c>
      <c r="X243" s="99">
        <v>25294.789157867399</v>
      </c>
      <c r="Y243" s="99">
        <v>45.062369842547902</v>
      </c>
      <c r="Z243" s="99">
        <v>0</v>
      </c>
      <c r="AA243" s="99">
        <v>0</v>
      </c>
      <c r="AB243" s="99">
        <v>0</v>
      </c>
      <c r="AC243" s="99">
        <v>209879.480665207</v>
      </c>
      <c r="AD243" s="99">
        <v>0</v>
      </c>
      <c r="AE243" s="99">
        <v>1098.8547169119099</v>
      </c>
      <c r="AF243" s="99">
        <v>1226.13775326312</v>
      </c>
      <c r="AG243" s="99">
        <v>27233.595926523201</v>
      </c>
      <c r="AH243" s="99">
        <v>0</v>
      </c>
      <c r="AI243" s="99">
        <v>203573.24771690401</v>
      </c>
      <c r="AJ243" s="99">
        <v>21577.282153368</v>
      </c>
      <c r="AK243" s="99">
        <v>0</v>
      </c>
      <c r="AL243" s="99">
        <v>2590.6642789840698</v>
      </c>
      <c r="AM243" s="99">
        <v>0</v>
      </c>
      <c r="AN243" s="99">
        <v>209830.96923828099</v>
      </c>
      <c r="AO243" s="99">
        <v>0</v>
      </c>
      <c r="AP243" s="99">
        <v>1922046.6073303199</v>
      </c>
      <c r="AQ243" s="99">
        <v>208333.47775268601</v>
      </c>
      <c r="AR243" s="99">
        <v>858.66668940335501</v>
      </c>
      <c r="AS243" s="99">
        <v>0</v>
      </c>
      <c r="AT243" s="99">
        <v>0</v>
      </c>
      <c r="AU243" s="99">
        <v>0</v>
      </c>
      <c r="AV243" s="99">
        <v>806881.66252136196</v>
      </c>
      <c r="AW243" s="99">
        <v>0</v>
      </c>
      <c r="AX243" s="99">
        <v>9048.4458056688309</v>
      </c>
      <c r="AY243" s="99">
        <v>10467.026648402199</v>
      </c>
      <c r="AZ243" s="99">
        <v>216077.27948761001</v>
      </c>
      <c r="BA243" s="99">
        <v>0</v>
      </c>
      <c r="BB243" s="99">
        <v>1696648.61157227</v>
      </c>
      <c r="BC243" s="99">
        <v>177823.661014557</v>
      </c>
      <c r="BD243" s="99">
        <v>0</v>
      </c>
      <c r="BE243" s="99">
        <v>21493.773245573</v>
      </c>
      <c r="BF243" s="99">
        <v>0</v>
      </c>
      <c r="BG243" s="99">
        <v>806889.16395568801</v>
      </c>
      <c r="BH243" s="99">
        <v>0</v>
      </c>
      <c r="BI243" s="99">
        <v>425439.36378860503</v>
      </c>
      <c r="BJ243" s="99">
        <v>98309.542732238799</v>
      </c>
      <c r="BK243" s="99">
        <v>0</v>
      </c>
      <c r="BL243" s="99">
        <v>0</v>
      </c>
      <c r="BM243" s="99">
        <v>0</v>
      </c>
      <c r="BN243" s="99">
        <v>0</v>
      </c>
      <c r="BO243" s="99">
        <v>0</v>
      </c>
      <c r="BP243" s="99">
        <v>0</v>
      </c>
      <c r="BQ243" s="99">
        <v>0</v>
      </c>
      <c r="BR243" s="99">
        <v>2829.7167137861302</v>
      </c>
      <c r="BS243" s="99">
        <v>105397.21155071299</v>
      </c>
      <c r="BT243" s="99">
        <v>0</v>
      </c>
      <c r="BU243" s="99">
        <v>378609</v>
      </c>
      <c r="BV243" s="99">
        <v>65184.285813808398</v>
      </c>
      <c r="BW243" s="99">
        <v>0</v>
      </c>
      <c r="BX243" s="99">
        <v>4629.4399836659404</v>
      </c>
      <c r="BY243" s="99">
        <v>0</v>
      </c>
      <c r="BZ243" s="99">
        <v>0</v>
      </c>
      <c r="CA243" s="99">
        <v>2186.8135621249698</v>
      </c>
      <c r="CB243" s="99">
        <v>256481.02311897301</v>
      </c>
      <c r="CC243" s="99">
        <v>2128419.2764282199</v>
      </c>
      <c r="CD243" s="99">
        <v>552782.26431274402</v>
      </c>
      <c r="CE243" s="99">
        <v>162.89951286837501</v>
      </c>
      <c r="CF243" s="99">
        <v>20661.254720926299</v>
      </c>
      <c r="CG243" s="99">
        <v>185340.48520088199</v>
      </c>
      <c r="CH243" s="99">
        <v>0</v>
      </c>
      <c r="CI243" s="99">
        <v>2350.63845580816</v>
      </c>
      <c r="CJ243" s="99">
        <v>277209.86792373698</v>
      </c>
      <c r="CK243" s="99">
        <v>2322792.1427917499</v>
      </c>
      <c r="CL243" s="99">
        <v>584040.82032775902</v>
      </c>
      <c r="CM243" s="166">
        <v>2959.8128554225</v>
      </c>
      <c r="CN243" s="166">
        <v>487587.10823059099</v>
      </c>
      <c r="CO243" s="166">
        <v>3124774.1474914602</v>
      </c>
      <c r="CP243" s="99">
        <v>584040.82032775902</v>
      </c>
      <c r="CQ243" s="99">
        <v>0</v>
      </c>
      <c r="CR243" s="99">
        <v>0</v>
      </c>
      <c r="CS243" s="99">
        <v>0</v>
      </c>
      <c r="CT243" s="99">
        <v>0</v>
      </c>
      <c r="CU243" s="98">
        <v>174.479616773</v>
      </c>
      <c r="CV243" s="98">
        <v>772.28660908999996</v>
      </c>
      <c r="CW243" s="98">
        <v>277142.2778398993</v>
      </c>
      <c r="CX243" s="98">
        <v>2313759.7616291018</v>
      </c>
    </row>
    <row r="244" spans="1:102" x14ac:dyDescent="0.2">
      <c r="A244" s="98" t="s">
        <v>54</v>
      </c>
      <c r="B244" s="100">
        <v>42614</v>
      </c>
      <c r="C244" s="99">
        <v>0</v>
      </c>
      <c r="D244" s="99">
        <v>2006.2733527869</v>
      </c>
      <c r="E244" s="99">
        <v>169.031469540671</v>
      </c>
      <c r="F244" s="99">
        <v>4.1189649869920704</v>
      </c>
      <c r="G244" s="99">
        <v>0</v>
      </c>
      <c r="H244" s="99">
        <v>0</v>
      </c>
      <c r="I244" s="99">
        <v>0</v>
      </c>
      <c r="J244" s="99">
        <v>602.18575313687302</v>
      </c>
      <c r="K244" s="99">
        <v>0</v>
      </c>
      <c r="L244" s="99">
        <v>18.547768193297099</v>
      </c>
      <c r="M244" s="99">
        <v>14.298244468984199</v>
      </c>
      <c r="N244" s="99">
        <v>127.55475207977</v>
      </c>
      <c r="O244" s="99">
        <v>0</v>
      </c>
      <c r="P244" s="99">
        <v>1932.05918680131</v>
      </c>
      <c r="Q244" s="99">
        <v>134.4149449002</v>
      </c>
      <c r="R244" s="99">
        <v>0</v>
      </c>
      <c r="S244" s="99">
        <v>14.686988956411399</v>
      </c>
      <c r="T244" s="99">
        <v>0</v>
      </c>
      <c r="U244" s="99">
        <v>602.17624794691801</v>
      </c>
      <c r="V244" s="99">
        <v>0</v>
      </c>
      <c r="W244" s="99">
        <v>230998.001588821</v>
      </c>
      <c r="X244" s="99">
        <v>24574.363745212599</v>
      </c>
      <c r="Y244" s="99">
        <v>27.4598128988873</v>
      </c>
      <c r="Z244" s="99">
        <v>0</v>
      </c>
      <c r="AA244" s="99">
        <v>0</v>
      </c>
      <c r="AB244" s="99">
        <v>0</v>
      </c>
      <c r="AC244" s="99">
        <v>204455.39154052699</v>
      </c>
      <c r="AD244" s="99">
        <v>0</v>
      </c>
      <c r="AE244" s="99">
        <v>1045.26706501842</v>
      </c>
      <c r="AF244" s="99">
        <v>2017.5202307254101</v>
      </c>
      <c r="AG244" s="99">
        <v>25604.1368322372</v>
      </c>
      <c r="AH244" s="99">
        <v>0</v>
      </c>
      <c r="AI244" s="99">
        <v>207208.25551033</v>
      </c>
      <c r="AJ244" s="99">
        <v>21456.432288169901</v>
      </c>
      <c r="AK244" s="99">
        <v>0</v>
      </c>
      <c r="AL244" s="99">
        <v>1512.3989038765401</v>
      </c>
      <c r="AM244" s="99">
        <v>0</v>
      </c>
      <c r="AN244" s="99">
        <v>204405.906154633</v>
      </c>
      <c r="AO244" s="99">
        <v>0</v>
      </c>
      <c r="AP244" s="99">
        <v>1932850.55453491</v>
      </c>
      <c r="AQ244" s="99">
        <v>203194.07100296</v>
      </c>
      <c r="AR244" s="99">
        <v>538.55142628401495</v>
      </c>
      <c r="AS244" s="99">
        <v>0</v>
      </c>
      <c r="AT244" s="99">
        <v>0</v>
      </c>
      <c r="AU244" s="99">
        <v>0</v>
      </c>
      <c r="AV244" s="99">
        <v>799235.52481079102</v>
      </c>
      <c r="AW244" s="99">
        <v>0</v>
      </c>
      <c r="AX244" s="99">
        <v>9652.8388288021106</v>
      </c>
      <c r="AY244" s="99">
        <v>17390.7778959274</v>
      </c>
      <c r="AZ244" s="99">
        <v>202062.94961166399</v>
      </c>
      <c r="BA244" s="99">
        <v>0</v>
      </c>
      <c r="BB244" s="99">
        <v>1764690.8827667199</v>
      </c>
      <c r="BC244" s="99">
        <v>178882.90271759001</v>
      </c>
      <c r="BD244" s="99">
        <v>0</v>
      </c>
      <c r="BE244" s="99">
        <v>12354.8287401199</v>
      </c>
      <c r="BF244" s="99">
        <v>0</v>
      </c>
      <c r="BG244" s="99">
        <v>799276.11571502697</v>
      </c>
      <c r="BH244" s="99">
        <v>0</v>
      </c>
      <c r="BI244" s="99">
        <v>432394.62018585199</v>
      </c>
      <c r="BJ244" s="99">
        <v>96348.948729515105</v>
      </c>
      <c r="BK244" s="99">
        <v>0</v>
      </c>
      <c r="BL244" s="99">
        <v>0</v>
      </c>
      <c r="BM244" s="99">
        <v>0</v>
      </c>
      <c r="BN244" s="99">
        <v>0</v>
      </c>
      <c r="BO244" s="99">
        <v>0</v>
      </c>
      <c r="BP244" s="99">
        <v>0</v>
      </c>
      <c r="BQ244" s="99">
        <v>0</v>
      </c>
      <c r="BR244" s="99">
        <v>4868.3124563097999</v>
      </c>
      <c r="BS244" s="99">
        <v>100978.030657768</v>
      </c>
      <c r="BT244" s="99">
        <v>0</v>
      </c>
      <c r="BU244" s="99">
        <v>353941.5</v>
      </c>
      <c r="BV244" s="99">
        <v>63721.931966781602</v>
      </c>
      <c r="BW244" s="99">
        <v>0</v>
      </c>
      <c r="BX244" s="99">
        <v>2311.8099927008202</v>
      </c>
      <c r="BY244" s="99">
        <v>0</v>
      </c>
      <c r="BZ244" s="99">
        <v>0</v>
      </c>
      <c r="CA244" s="99">
        <v>2177.03810554743</v>
      </c>
      <c r="CB244" s="99">
        <v>254637.46193122899</v>
      </c>
      <c r="CC244" s="99">
        <v>2132885.0254821801</v>
      </c>
      <c r="CD244" s="99">
        <v>537314.37712860096</v>
      </c>
      <c r="CE244" s="99">
        <v>163.40035074390499</v>
      </c>
      <c r="CF244" s="99">
        <v>20791.615788221399</v>
      </c>
      <c r="CG244" s="99">
        <v>188120.65071106001</v>
      </c>
      <c r="CH244" s="99">
        <v>0</v>
      </c>
      <c r="CI244" s="99">
        <v>2339.54692816734</v>
      </c>
      <c r="CJ244" s="99">
        <v>275351.95815658598</v>
      </c>
      <c r="CK244" s="99">
        <v>2336169.1959228502</v>
      </c>
      <c r="CL244" s="99">
        <v>568760.59452819801</v>
      </c>
      <c r="CM244" s="166">
        <v>2931.85538908839</v>
      </c>
      <c r="CN244" s="166">
        <v>479145.761535645</v>
      </c>
      <c r="CO244" s="166">
        <v>3119966.5228271498</v>
      </c>
      <c r="CP244" s="99">
        <v>568760.59452819801</v>
      </c>
      <c r="CQ244" s="99">
        <v>0</v>
      </c>
      <c r="CR244" s="99">
        <v>0</v>
      </c>
      <c r="CS244" s="99">
        <v>0</v>
      </c>
      <c r="CT244" s="99">
        <v>0</v>
      </c>
      <c r="CU244" s="98">
        <v>168.89670548800001</v>
      </c>
      <c r="CV244" s="98">
        <v>756.37166577200003</v>
      </c>
      <c r="CW244" s="98">
        <v>275429.0777194504</v>
      </c>
      <c r="CX244" s="98">
        <v>2321005.6761932401</v>
      </c>
    </row>
    <row r="245" spans="1:102" x14ac:dyDescent="0.2">
      <c r="A245" s="98" t="s">
        <v>54</v>
      </c>
      <c r="B245" s="100">
        <v>42705</v>
      </c>
      <c r="C245" s="99">
        <v>0</v>
      </c>
      <c r="D245" s="99">
        <v>1992.6479521393801</v>
      </c>
      <c r="E245" s="99">
        <v>162.90471588820199</v>
      </c>
      <c r="F245" s="99">
        <v>4.2626593549502996</v>
      </c>
      <c r="G245" s="99">
        <v>0</v>
      </c>
      <c r="H245" s="99">
        <v>0</v>
      </c>
      <c r="I245" s="99">
        <v>0</v>
      </c>
      <c r="J245" s="99">
        <v>589.69652373343695</v>
      </c>
      <c r="K245" s="99">
        <v>0</v>
      </c>
      <c r="L245" s="99">
        <v>18.207950680749502</v>
      </c>
      <c r="M245" s="99">
        <v>15.385294115985699</v>
      </c>
      <c r="N245" s="99">
        <v>118.93931227549901</v>
      </c>
      <c r="O245" s="99">
        <v>0</v>
      </c>
      <c r="P245" s="99">
        <v>1888.5691067129401</v>
      </c>
      <c r="Q245" s="99">
        <v>129.42382423579701</v>
      </c>
      <c r="R245" s="99">
        <v>0</v>
      </c>
      <c r="S245" s="99">
        <v>15.552718264167201</v>
      </c>
      <c r="T245" s="99">
        <v>0</v>
      </c>
      <c r="U245" s="99">
        <v>589.54999253898904</v>
      </c>
      <c r="V245" s="99">
        <v>0</v>
      </c>
      <c r="W245" s="99">
        <v>223683.880548477</v>
      </c>
      <c r="X245" s="99">
        <v>23440.937277555498</v>
      </c>
      <c r="Y245" s="99">
        <v>71.560335993766799</v>
      </c>
      <c r="Z245" s="99">
        <v>0</v>
      </c>
      <c r="AA245" s="99">
        <v>0</v>
      </c>
      <c r="AB245" s="99">
        <v>0</v>
      </c>
      <c r="AC245" s="99">
        <v>198781.668920517</v>
      </c>
      <c r="AD245" s="99">
        <v>0</v>
      </c>
      <c r="AE245" s="99">
        <v>1043.93753135204</v>
      </c>
      <c r="AF245" s="99">
        <v>1632.7505782246601</v>
      </c>
      <c r="AG245" s="99">
        <v>24291.569554805799</v>
      </c>
      <c r="AH245" s="99">
        <v>0</v>
      </c>
      <c r="AI245" s="99">
        <v>207755.23802375799</v>
      </c>
      <c r="AJ245" s="99">
        <v>20151.096413135499</v>
      </c>
      <c r="AK245" s="99">
        <v>0</v>
      </c>
      <c r="AL245" s="99">
        <v>1775.9989838004101</v>
      </c>
      <c r="AM245" s="99">
        <v>0</v>
      </c>
      <c r="AN245" s="99">
        <v>198713.92103576701</v>
      </c>
      <c r="AO245" s="99">
        <v>0</v>
      </c>
      <c r="AP245" s="99">
        <v>1886198.31794739</v>
      </c>
      <c r="AQ245" s="99">
        <v>196700.49462890599</v>
      </c>
      <c r="AR245" s="99">
        <v>1066.3373887389901</v>
      </c>
      <c r="AS245" s="99">
        <v>0</v>
      </c>
      <c r="AT245" s="99">
        <v>0</v>
      </c>
      <c r="AU245" s="99">
        <v>0</v>
      </c>
      <c r="AV245" s="99">
        <v>774756.98355865502</v>
      </c>
      <c r="AW245" s="99">
        <v>0</v>
      </c>
      <c r="AX245" s="99">
        <v>8939.5924729108792</v>
      </c>
      <c r="AY245" s="99">
        <v>13871.942706465699</v>
      </c>
      <c r="AZ245" s="99">
        <v>192715.115159988</v>
      </c>
      <c r="BA245" s="99">
        <v>0</v>
      </c>
      <c r="BB245" s="99">
        <v>1784972.15655518</v>
      </c>
      <c r="BC245" s="99">
        <v>170807.408370972</v>
      </c>
      <c r="BD245" s="99">
        <v>0</v>
      </c>
      <c r="BE245" s="99">
        <v>15273.960448026701</v>
      </c>
      <c r="BF245" s="99">
        <v>0</v>
      </c>
      <c r="BG245" s="99">
        <v>774780.77928924595</v>
      </c>
      <c r="BH245" s="99">
        <v>0</v>
      </c>
      <c r="BI245" s="99">
        <v>412252.14317703201</v>
      </c>
      <c r="BJ245" s="99">
        <v>94747.002487182603</v>
      </c>
      <c r="BK245" s="99">
        <v>0</v>
      </c>
      <c r="BL245" s="99">
        <v>0</v>
      </c>
      <c r="BM245" s="99">
        <v>0</v>
      </c>
      <c r="BN245" s="99">
        <v>0</v>
      </c>
      <c r="BO245" s="99">
        <v>0</v>
      </c>
      <c r="BP245" s="99">
        <v>0</v>
      </c>
      <c r="BQ245" s="99">
        <v>0</v>
      </c>
      <c r="BR245" s="99">
        <v>4083.8479979038202</v>
      </c>
      <c r="BS245" s="99">
        <v>100301.458132744</v>
      </c>
      <c r="BT245" s="99">
        <v>0</v>
      </c>
      <c r="BU245" s="99">
        <v>373037.64999771101</v>
      </c>
      <c r="BV245" s="99">
        <v>60645.539758682302</v>
      </c>
      <c r="BW245" s="99">
        <v>0</v>
      </c>
      <c r="BX245" s="99">
        <v>2806.8399903774298</v>
      </c>
      <c r="BY245" s="99">
        <v>0</v>
      </c>
      <c r="BZ245" s="99">
        <v>0</v>
      </c>
      <c r="CA245" s="99">
        <v>2152.5450254380698</v>
      </c>
      <c r="CB245" s="99">
        <v>249247.62653160101</v>
      </c>
      <c r="CC245" s="99">
        <v>2090795.2847442599</v>
      </c>
      <c r="CD245" s="99">
        <v>523788.74245071399</v>
      </c>
      <c r="CE245" s="99">
        <v>166.65549468807899</v>
      </c>
      <c r="CF245" s="99">
        <v>21716.339554071401</v>
      </c>
      <c r="CG245" s="99">
        <v>195490.931848526</v>
      </c>
      <c r="CH245" s="99">
        <v>0</v>
      </c>
      <c r="CI245" s="99">
        <v>2317.94525057077</v>
      </c>
      <c r="CJ245" s="99">
        <v>270960.30721283</v>
      </c>
      <c r="CK245" s="99">
        <v>2270990.4387206999</v>
      </c>
      <c r="CL245" s="99">
        <v>556848.25335693394</v>
      </c>
      <c r="CM245" s="166">
        <v>2903.3260476887199</v>
      </c>
      <c r="CN245" s="166">
        <v>470010.49926757801</v>
      </c>
      <c r="CO245" s="166">
        <v>3068591.47229004</v>
      </c>
      <c r="CP245" s="99">
        <v>556848.25335693394</v>
      </c>
      <c r="CQ245" s="99">
        <v>0</v>
      </c>
      <c r="CR245" s="99">
        <v>0</v>
      </c>
      <c r="CS245" s="99">
        <v>0</v>
      </c>
      <c r="CT245" s="99">
        <v>0</v>
      </c>
      <c r="CU245" s="98">
        <v>163.136650059</v>
      </c>
      <c r="CV245" s="98">
        <v>749.84863155599999</v>
      </c>
      <c r="CW245" s="98">
        <v>270963.96608567244</v>
      </c>
      <c r="CX245" s="98">
        <v>2286286.2165927859</v>
      </c>
    </row>
    <row r="246" spans="1:102" x14ac:dyDescent="0.2">
      <c r="A246" s="98" t="s">
        <v>54</v>
      </c>
      <c r="B246" s="100">
        <v>42795</v>
      </c>
      <c r="C246" s="99">
        <v>0</v>
      </c>
      <c r="D246" s="99">
        <v>1985.4686935544</v>
      </c>
      <c r="E246" s="99">
        <v>156.687971863896</v>
      </c>
      <c r="F246" s="99">
        <v>4.6035291599691801</v>
      </c>
      <c r="G246" s="99">
        <v>0</v>
      </c>
      <c r="H246" s="99">
        <v>0</v>
      </c>
      <c r="I246" s="99">
        <v>0</v>
      </c>
      <c r="J246" s="99">
        <v>573.13794189691498</v>
      </c>
      <c r="K246" s="99">
        <v>0</v>
      </c>
      <c r="L246" s="99">
        <v>18.5646069841459</v>
      </c>
      <c r="M246" s="99">
        <v>13.313270061975301</v>
      </c>
      <c r="N246" s="99">
        <v>112.289433137514</v>
      </c>
      <c r="O246" s="99">
        <v>0</v>
      </c>
      <c r="P246" s="99">
        <v>1839.8502605855499</v>
      </c>
      <c r="Q246" s="99">
        <v>124.674068578519</v>
      </c>
      <c r="R246" s="99">
        <v>0</v>
      </c>
      <c r="S246" s="99">
        <v>17.220641594147299</v>
      </c>
      <c r="T246" s="99">
        <v>0</v>
      </c>
      <c r="U246" s="99">
        <v>573.29792081564699</v>
      </c>
      <c r="V246" s="99">
        <v>0</v>
      </c>
      <c r="W246" s="99">
        <v>221535.76204872099</v>
      </c>
      <c r="X246" s="99">
        <v>21363.7491958141</v>
      </c>
      <c r="Y246" s="99">
        <v>77.334697173908395</v>
      </c>
      <c r="Z246" s="99">
        <v>0</v>
      </c>
      <c r="AA246" s="99">
        <v>0</v>
      </c>
      <c r="AB246" s="99">
        <v>0</v>
      </c>
      <c r="AC246" s="99">
        <v>192454.64382743801</v>
      </c>
      <c r="AD246" s="99">
        <v>0</v>
      </c>
      <c r="AE246" s="99">
        <v>1092.9103585630701</v>
      </c>
      <c r="AF246" s="99">
        <v>1262.8703863620799</v>
      </c>
      <c r="AG246" s="99">
        <v>22105.8048906326</v>
      </c>
      <c r="AH246" s="99">
        <v>0</v>
      </c>
      <c r="AI246" s="99">
        <v>193575.17988777201</v>
      </c>
      <c r="AJ246" s="99">
        <v>19122.476057291002</v>
      </c>
      <c r="AK246" s="99">
        <v>0</v>
      </c>
      <c r="AL246" s="99">
        <v>1893.7907408624901</v>
      </c>
      <c r="AM246" s="99">
        <v>0</v>
      </c>
      <c r="AN246" s="99">
        <v>192668.82778167701</v>
      </c>
      <c r="AO246" s="99">
        <v>0</v>
      </c>
      <c r="AP246" s="99">
        <v>1884681.7861328099</v>
      </c>
      <c r="AQ246" s="99">
        <v>175477.14296531701</v>
      </c>
      <c r="AR246" s="99">
        <v>1059.60268270969</v>
      </c>
      <c r="AS246" s="99">
        <v>0</v>
      </c>
      <c r="AT246" s="99">
        <v>0</v>
      </c>
      <c r="AU246" s="99">
        <v>0</v>
      </c>
      <c r="AV246" s="99">
        <v>753325.71178436303</v>
      </c>
      <c r="AW246" s="99">
        <v>0</v>
      </c>
      <c r="AX246" s="99">
        <v>9028.8954579830206</v>
      </c>
      <c r="AY246" s="99">
        <v>11907.091304302199</v>
      </c>
      <c r="AZ246" s="99">
        <v>177815.07631111101</v>
      </c>
      <c r="BA246" s="99">
        <v>0</v>
      </c>
      <c r="BB246" s="99">
        <v>1620834.3278808601</v>
      </c>
      <c r="BC246" s="99">
        <v>159660.76641082799</v>
      </c>
      <c r="BD246" s="99">
        <v>0</v>
      </c>
      <c r="BE246" s="99">
        <v>17450.034406661998</v>
      </c>
      <c r="BF246" s="99">
        <v>0</v>
      </c>
      <c r="BG246" s="99">
        <v>753272.933982849</v>
      </c>
      <c r="BH246" s="99">
        <v>0</v>
      </c>
      <c r="BI246" s="99">
        <v>439299.613464355</v>
      </c>
      <c r="BJ246" s="99">
        <v>99285.510925292998</v>
      </c>
      <c r="BK246" s="99">
        <v>0</v>
      </c>
      <c r="BL246" s="99">
        <v>0</v>
      </c>
      <c r="BM246" s="99">
        <v>0</v>
      </c>
      <c r="BN246" s="99">
        <v>0</v>
      </c>
      <c r="BO246" s="99">
        <v>0</v>
      </c>
      <c r="BP246" s="99">
        <v>0</v>
      </c>
      <c r="BQ246" s="99">
        <v>0</v>
      </c>
      <c r="BR246" s="99">
        <v>3822.6176161766102</v>
      </c>
      <c r="BS246" s="99">
        <v>101659.627041817</v>
      </c>
      <c r="BT246" s="99">
        <v>0</v>
      </c>
      <c r="BU246" s="99">
        <v>367123</v>
      </c>
      <c r="BV246" s="99">
        <v>59923.887501716599</v>
      </c>
      <c r="BW246" s="99">
        <v>0</v>
      </c>
      <c r="BX246" s="99">
        <v>3428.0699880123102</v>
      </c>
      <c r="BY246" s="99">
        <v>0</v>
      </c>
      <c r="BZ246" s="99">
        <v>0</v>
      </c>
      <c r="CA246" s="99">
        <v>2142.9255044162301</v>
      </c>
      <c r="CB246" s="99">
        <v>241971.64688301101</v>
      </c>
      <c r="CC246" s="99">
        <v>2057228.6394958501</v>
      </c>
      <c r="CD246" s="99">
        <v>533325.74750518799</v>
      </c>
      <c r="CE246" s="99">
        <v>164.22385359928001</v>
      </c>
      <c r="CF246" s="99">
        <v>21737.468156099301</v>
      </c>
      <c r="CG246" s="99">
        <v>196558.22554016099</v>
      </c>
      <c r="CH246" s="99">
        <v>0</v>
      </c>
      <c r="CI246" s="99">
        <v>2308.3254430294</v>
      </c>
      <c r="CJ246" s="99">
        <v>263766.29287338298</v>
      </c>
      <c r="CK246" s="99">
        <v>2252408.3381347698</v>
      </c>
      <c r="CL246" s="99">
        <v>566100.33744812</v>
      </c>
      <c r="CM246" s="166">
        <v>2874.2432999610901</v>
      </c>
      <c r="CN246" s="166">
        <v>456049.05728530901</v>
      </c>
      <c r="CO246" s="166">
        <v>3003583.11291504</v>
      </c>
      <c r="CP246" s="99">
        <v>566100.33744812</v>
      </c>
      <c r="CQ246" s="99">
        <v>0</v>
      </c>
      <c r="CR246" s="99">
        <v>0</v>
      </c>
      <c r="CS246" s="99">
        <v>0</v>
      </c>
      <c r="CT246" s="99">
        <v>0</v>
      </c>
      <c r="CU246" s="98">
        <v>156.540174791</v>
      </c>
      <c r="CV246" s="98">
        <v>731.53661469199994</v>
      </c>
      <c r="CW246" s="98">
        <v>263709.1150391103</v>
      </c>
      <c r="CX246" s="98">
        <v>2253786.8650360112</v>
      </c>
    </row>
    <row r="247" spans="1:102" x14ac:dyDescent="0.2">
      <c r="A247" s="98" t="s">
        <v>54</v>
      </c>
      <c r="B247" s="100">
        <v>42887</v>
      </c>
      <c r="C247" s="99">
        <v>0</v>
      </c>
      <c r="D247" s="99">
        <v>2008.11645878851</v>
      </c>
      <c r="E247" s="99">
        <v>150.49629730172501</v>
      </c>
      <c r="F247" s="99">
        <v>3.9471957589848898</v>
      </c>
      <c r="G247" s="99">
        <v>0</v>
      </c>
      <c r="H247" s="99">
        <v>0</v>
      </c>
      <c r="I247" s="99">
        <v>0</v>
      </c>
      <c r="J247" s="99">
        <v>565.52967053651798</v>
      </c>
      <c r="K247" s="99">
        <v>0</v>
      </c>
      <c r="L247" s="99">
        <v>17.861304668942498</v>
      </c>
      <c r="M247" s="99">
        <v>16.052914340980401</v>
      </c>
      <c r="N247" s="99">
        <v>107.296694972552</v>
      </c>
      <c r="O247" s="99">
        <v>0</v>
      </c>
      <c r="P247" s="99">
        <v>1882.3830531537501</v>
      </c>
      <c r="Q247" s="99">
        <v>123.69600252062099</v>
      </c>
      <c r="R247" s="99">
        <v>0</v>
      </c>
      <c r="S247" s="99">
        <v>19.266786654945498</v>
      </c>
      <c r="T247" s="99">
        <v>0</v>
      </c>
      <c r="U247" s="99">
        <v>565.595758266747</v>
      </c>
      <c r="V247" s="99">
        <v>0</v>
      </c>
      <c r="W247" s="99">
        <v>220820.37754249599</v>
      </c>
      <c r="X247" s="99">
        <v>22042.362393856001</v>
      </c>
      <c r="Y247" s="99">
        <v>55.6697498736903</v>
      </c>
      <c r="Z247" s="99">
        <v>0</v>
      </c>
      <c r="AA247" s="99">
        <v>0</v>
      </c>
      <c r="AB247" s="99">
        <v>0</v>
      </c>
      <c r="AC247" s="99">
        <v>192298.73880386399</v>
      </c>
      <c r="AD247" s="99">
        <v>0</v>
      </c>
      <c r="AE247" s="99">
        <v>946.66200281679596</v>
      </c>
      <c r="AF247" s="99">
        <v>1714.93655519187</v>
      </c>
      <c r="AG247" s="99">
        <v>21014.900940656698</v>
      </c>
      <c r="AH247" s="99">
        <v>0</v>
      </c>
      <c r="AI247" s="99">
        <v>197988.563669205</v>
      </c>
      <c r="AJ247" s="99">
        <v>20332.071161985401</v>
      </c>
      <c r="AK247" s="99">
        <v>0</v>
      </c>
      <c r="AL247" s="99">
        <v>2182.0909947156902</v>
      </c>
      <c r="AM247" s="99">
        <v>0</v>
      </c>
      <c r="AN247" s="99">
        <v>192186.89468574501</v>
      </c>
      <c r="AO247" s="99">
        <v>0</v>
      </c>
      <c r="AP247" s="99">
        <v>1883526.82496643</v>
      </c>
      <c r="AQ247" s="99">
        <v>181758.36620712301</v>
      </c>
      <c r="AR247" s="99">
        <v>686.58856174349796</v>
      </c>
      <c r="AS247" s="99">
        <v>0</v>
      </c>
      <c r="AT247" s="99">
        <v>0</v>
      </c>
      <c r="AU247" s="99">
        <v>0</v>
      </c>
      <c r="AV247" s="99">
        <v>756423.01424408006</v>
      </c>
      <c r="AW247" s="99">
        <v>0</v>
      </c>
      <c r="AX247" s="99">
        <v>7726.6696968674696</v>
      </c>
      <c r="AY247" s="99">
        <v>16319.8284914494</v>
      </c>
      <c r="AZ247" s="99">
        <v>170767.51481246899</v>
      </c>
      <c r="BA247" s="99">
        <v>0</v>
      </c>
      <c r="BB247" s="99">
        <v>1684455.29069519</v>
      </c>
      <c r="BC247" s="99">
        <v>169861.373519897</v>
      </c>
      <c r="BD247" s="99">
        <v>0</v>
      </c>
      <c r="BE247" s="99">
        <v>20571.463139534</v>
      </c>
      <c r="BF247" s="99">
        <v>0</v>
      </c>
      <c r="BG247" s="99">
        <v>756410.85977172898</v>
      </c>
      <c r="BH247" s="99">
        <v>0</v>
      </c>
      <c r="BI247" s="99">
        <v>449536.20505523699</v>
      </c>
      <c r="BJ247" s="99">
        <v>104910.54937458</v>
      </c>
      <c r="BK247" s="99">
        <v>0</v>
      </c>
      <c r="BL247" s="99">
        <v>0</v>
      </c>
      <c r="BM247" s="99">
        <v>0</v>
      </c>
      <c r="BN247" s="99">
        <v>0</v>
      </c>
      <c r="BO247" s="99">
        <v>0</v>
      </c>
      <c r="BP247" s="99">
        <v>0</v>
      </c>
      <c r="BQ247" s="99">
        <v>0</v>
      </c>
      <c r="BR247" s="99">
        <v>4947.9438025951404</v>
      </c>
      <c r="BS247" s="99">
        <v>103151.098399162</v>
      </c>
      <c r="BT247" s="99">
        <v>0</v>
      </c>
      <c r="BU247" s="99">
        <v>366574</v>
      </c>
      <c r="BV247" s="99">
        <v>63386.492693424203</v>
      </c>
      <c r="BW247" s="99">
        <v>0</v>
      </c>
      <c r="BX247" s="99">
        <v>3946.9799866676299</v>
      </c>
      <c r="BY247" s="99">
        <v>0</v>
      </c>
      <c r="BZ247" s="99">
        <v>0</v>
      </c>
      <c r="CA247" s="99">
        <v>2159.24375629425</v>
      </c>
      <c r="CB247" s="99">
        <v>242328.68027877799</v>
      </c>
      <c r="CC247" s="99">
        <v>2063364.84196472</v>
      </c>
      <c r="CD247" s="99">
        <v>537156.15926361096</v>
      </c>
      <c r="CE247" s="99">
        <v>159.86568552441901</v>
      </c>
      <c r="CF247" s="99">
        <v>21178.351708173799</v>
      </c>
      <c r="CG247" s="99">
        <v>199483.465364456</v>
      </c>
      <c r="CH247" s="99">
        <v>0</v>
      </c>
      <c r="CI247" s="99">
        <v>2320.1768045127401</v>
      </c>
      <c r="CJ247" s="99">
        <v>263594.35438919102</v>
      </c>
      <c r="CK247" s="99">
        <v>2267295.05004883</v>
      </c>
      <c r="CL247" s="99">
        <v>569178.26828002895</v>
      </c>
      <c r="CM247" s="166">
        <v>2877.3456121981098</v>
      </c>
      <c r="CN247" s="166">
        <v>456728.51232147199</v>
      </c>
      <c r="CO247" s="166">
        <v>3016859.2147522001</v>
      </c>
      <c r="CP247" s="99">
        <v>569178.26828002895</v>
      </c>
      <c r="CQ247" s="99">
        <v>0</v>
      </c>
      <c r="CR247" s="99">
        <v>0</v>
      </c>
      <c r="CS247" s="99">
        <v>0</v>
      </c>
      <c r="CT247" s="99">
        <v>0</v>
      </c>
      <c r="CU247" s="98">
        <v>150.52160991</v>
      </c>
      <c r="CV247" s="98">
        <v>717.881171623</v>
      </c>
      <c r="CW247" s="98">
        <v>263507.03198695177</v>
      </c>
      <c r="CX247" s="98">
        <v>2262848.307329176</v>
      </c>
    </row>
    <row r="248" spans="1:102" x14ac:dyDescent="0.2">
      <c r="A248" s="98" t="s">
        <v>54</v>
      </c>
      <c r="B248" s="100">
        <v>42979</v>
      </c>
      <c r="C248" s="99">
        <v>0</v>
      </c>
      <c r="D248" s="99">
        <v>2066.2136463820898</v>
      </c>
      <c r="E248" s="99">
        <v>147.63434335403099</v>
      </c>
      <c r="F248" s="99">
        <v>2.04269640197163</v>
      </c>
      <c r="G248" s="99">
        <v>0</v>
      </c>
      <c r="H248" s="99">
        <v>0</v>
      </c>
      <c r="I248" s="99">
        <v>0</v>
      </c>
      <c r="J248" s="99">
        <v>558.55421359091997</v>
      </c>
      <c r="K248" s="99">
        <v>0</v>
      </c>
      <c r="L248" s="99">
        <v>17.316500273533201</v>
      </c>
      <c r="M248" s="99">
        <v>15.211606609984299</v>
      </c>
      <c r="N248" s="99">
        <v>100.446627909318</v>
      </c>
      <c r="O248" s="99">
        <v>0</v>
      </c>
      <c r="P248" s="99">
        <v>1987.32306081057</v>
      </c>
      <c r="Q248" s="99">
        <v>122.504113138653</v>
      </c>
      <c r="R248" s="99">
        <v>0</v>
      </c>
      <c r="S248" s="99">
        <v>19.526536768535198</v>
      </c>
      <c r="T248" s="99">
        <v>0</v>
      </c>
      <c r="U248" s="99">
        <v>558.457996107638</v>
      </c>
      <c r="V248" s="99">
        <v>0</v>
      </c>
      <c r="W248" s="99">
        <v>230452.27949905401</v>
      </c>
      <c r="X248" s="99">
        <v>22125.641678810101</v>
      </c>
      <c r="Y248" s="99">
        <v>20.740653873886899</v>
      </c>
      <c r="Z248" s="99">
        <v>0</v>
      </c>
      <c r="AA248" s="99">
        <v>0</v>
      </c>
      <c r="AB248" s="99">
        <v>0</v>
      </c>
      <c r="AC248" s="99">
        <v>195108.159193039</v>
      </c>
      <c r="AD248" s="99">
        <v>0</v>
      </c>
      <c r="AE248" s="99">
        <v>1045.3834720104901</v>
      </c>
      <c r="AF248" s="99">
        <v>1434.4484695196199</v>
      </c>
      <c r="AG248" s="99">
        <v>19696.287905216199</v>
      </c>
      <c r="AH248" s="99">
        <v>0</v>
      </c>
      <c r="AI248" s="99">
        <v>209940.21667289699</v>
      </c>
      <c r="AJ248" s="99">
        <v>20764.0593531132</v>
      </c>
      <c r="AK248" s="99">
        <v>0</v>
      </c>
      <c r="AL248" s="99">
        <v>2400.55278512836</v>
      </c>
      <c r="AM248" s="99">
        <v>0</v>
      </c>
      <c r="AN248" s="99">
        <v>195080.31494903599</v>
      </c>
      <c r="AO248" s="99">
        <v>0</v>
      </c>
      <c r="AP248" s="99">
        <v>1973849.7713317899</v>
      </c>
      <c r="AQ248" s="99">
        <v>184647.27869033799</v>
      </c>
      <c r="AR248" s="99">
        <v>204.13103847391901</v>
      </c>
      <c r="AS248" s="99">
        <v>0</v>
      </c>
      <c r="AT248" s="99">
        <v>0</v>
      </c>
      <c r="AU248" s="99">
        <v>0</v>
      </c>
      <c r="AV248" s="99">
        <v>768461.84835052502</v>
      </c>
      <c r="AW248" s="99">
        <v>0</v>
      </c>
      <c r="AX248" s="99">
        <v>8631.2871062755603</v>
      </c>
      <c r="AY248" s="99">
        <v>13156.9409679174</v>
      </c>
      <c r="AZ248" s="99">
        <v>160081.49379539501</v>
      </c>
      <c r="BA248" s="99">
        <v>0</v>
      </c>
      <c r="BB248" s="99">
        <v>1827612.5981903099</v>
      </c>
      <c r="BC248" s="99">
        <v>175187.09664154099</v>
      </c>
      <c r="BD248" s="99">
        <v>0</v>
      </c>
      <c r="BE248" s="99">
        <v>22111.090561151501</v>
      </c>
      <c r="BF248" s="99">
        <v>0</v>
      </c>
      <c r="BG248" s="99">
        <v>768498.20722198498</v>
      </c>
      <c r="BH248" s="99">
        <v>0</v>
      </c>
      <c r="BI248" s="99">
        <v>439637.62092590297</v>
      </c>
      <c r="BJ248" s="99">
        <v>105398.404660225</v>
      </c>
      <c r="BK248" s="99">
        <v>0</v>
      </c>
      <c r="BL248" s="99">
        <v>0</v>
      </c>
      <c r="BM248" s="99">
        <v>0</v>
      </c>
      <c r="BN248" s="99">
        <v>0</v>
      </c>
      <c r="BO248" s="99">
        <v>0</v>
      </c>
      <c r="BP248" s="99">
        <v>0</v>
      </c>
      <c r="BQ248" s="99">
        <v>0</v>
      </c>
      <c r="BR248" s="99">
        <v>4412.8170973658598</v>
      </c>
      <c r="BS248" s="99">
        <v>99729.551732063293</v>
      </c>
      <c r="BT248" s="99">
        <v>0</v>
      </c>
      <c r="BU248" s="99">
        <v>361833.909999847</v>
      </c>
      <c r="BV248" s="99">
        <v>64910.542618274703</v>
      </c>
      <c r="BW248" s="99">
        <v>0</v>
      </c>
      <c r="BX248" s="99">
        <v>3655.80998900533</v>
      </c>
      <c r="BY248" s="99">
        <v>0</v>
      </c>
      <c r="BZ248" s="99">
        <v>0</v>
      </c>
      <c r="CA248" s="99">
        <v>2214.6572335660499</v>
      </c>
      <c r="CB248" s="99">
        <v>251695.24027633699</v>
      </c>
      <c r="CC248" s="99">
        <v>2154308.6539611798</v>
      </c>
      <c r="CD248" s="99">
        <v>544704.21271514904</v>
      </c>
      <c r="CE248" s="99">
        <v>151.362488189712</v>
      </c>
      <c r="CF248" s="99">
        <v>21249.983416318901</v>
      </c>
      <c r="CG248" s="99">
        <v>196775.24157142601</v>
      </c>
      <c r="CH248" s="99">
        <v>0</v>
      </c>
      <c r="CI248" s="99">
        <v>2364.5063541531599</v>
      </c>
      <c r="CJ248" s="99">
        <v>272909.81869125401</v>
      </c>
      <c r="CK248" s="99">
        <v>2364536.0300903302</v>
      </c>
      <c r="CL248" s="99">
        <v>577778.65965270996</v>
      </c>
      <c r="CM248" s="166">
        <v>2913.3965703547001</v>
      </c>
      <c r="CN248" s="166">
        <v>467295.69845962501</v>
      </c>
      <c r="CO248" s="166">
        <v>3120079.4922180199</v>
      </c>
      <c r="CP248" s="99">
        <v>577778.65965270996</v>
      </c>
      <c r="CQ248" s="99">
        <v>0</v>
      </c>
      <c r="CR248" s="99">
        <v>0</v>
      </c>
      <c r="CS248" s="99">
        <v>0</v>
      </c>
      <c r="CT248" s="99">
        <v>0</v>
      </c>
      <c r="CU248" s="98">
        <v>147.73072645100001</v>
      </c>
      <c r="CV248" s="98">
        <v>701.86981054800003</v>
      </c>
      <c r="CW248" s="98">
        <v>272945.22369265591</v>
      </c>
      <c r="CX248" s="98">
        <v>2351083.8955326057</v>
      </c>
    </row>
    <row r="249" spans="1:102" x14ac:dyDescent="0.2">
      <c r="A249" s="98" t="s">
        <v>54</v>
      </c>
      <c r="B249" s="100">
        <v>43070</v>
      </c>
      <c r="C249" s="99">
        <v>0</v>
      </c>
      <c r="D249" s="99">
        <v>2079.1370923519098</v>
      </c>
      <c r="E249" s="99">
        <v>144.11731008254</v>
      </c>
      <c r="F249" s="99">
        <v>2.2215920629969301</v>
      </c>
      <c r="G249" s="99">
        <v>0</v>
      </c>
      <c r="H249" s="99">
        <v>0</v>
      </c>
      <c r="I249" s="99">
        <v>0</v>
      </c>
      <c r="J249" s="99">
        <v>579.20074190944399</v>
      </c>
      <c r="K249" s="99">
        <v>0</v>
      </c>
      <c r="L249" s="99">
        <v>19.088820565259098</v>
      </c>
      <c r="M249" s="99">
        <v>15.2494938039454</v>
      </c>
      <c r="N249" s="99">
        <v>95.983897030353504</v>
      </c>
      <c r="O249" s="99">
        <v>0</v>
      </c>
      <c r="P249" s="99">
        <v>1974.18591634929</v>
      </c>
      <c r="Q249" s="99">
        <v>121.35874509438899</v>
      </c>
      <c r="R249" s="99">
        <v>0</v>
      </c>
      <c r="S249" s="99">
        <v>17.9408303650562</v>
      </c>
      <c r="T249" s="99">
        <v>0</v>
      </c>
      <c r="U249" s="99">
        <v>578.82588043063902</v>
      </c>
      <c r="V249" s="99">
        <v>0</v>
      </c>
      <c r="W249" s="99">
        <v>221222.28846931501</v>
      </c>
      <c r="X249" s="99">
        <v>21422.098515510599</v>
      </c>
      <c r="Y249" s="99">
        <v>22.076723861973701</v>
      </c>
      <c r="Z249" s="99">
        <v>0</v>
      </c>
      <c r="AA249" s="99">
        <v>0</v>
      </c>
      <c r="AB249" s="99">
        <v>0</v>
      </c>
      <c r="AC249" s="99">
        <v>196235.328123093</v>
      </c>
      <c r="AD249" s="99">
        <v>0</v>
      </c>
      <c r="AE249" s="99">
        <v>1073.98428605497</v>
      </c>
      <c r="AF249" s="99">
        <v>1434.3488514870401</v>
      </c>
      <c r="AG249" s="99">
        <v>19030.222647905401</v>
      </c>
      <c r="AH249" s="99">
        <v>0</v>
      </c>
      <c r="AI249" s="99">
        <v>203460.47715950001</v>
      </c>
      <c r="AJ249" s="99">
        <v>20131.401816129699</v>
      </c>
      <c r="AK249" s="99">
        <v>0</v>
      </c>
      <c r="AL249" s="99">
        <v>2196.8447574377101</v>
      </c>
      <c r="AM249" s="99">
        <v>0</v>
      </c>
      <c r="AN249" s="99">
        <v>196068.348205566</v>
      </c>
      <c r="AO249" s="99">
        <v>0</v>
      </c>
      <c r="AP249" s="99">
        <v>1838413.11027527</v>
      </c>
      <c r="AQ249" s="99">
        <v>178065.08546066299</v>
      </c>
      <c r="AR249" s="99">
        <v>220.49570588581301</v>
      </c>
      <c r="AS249" s="99">
        <v>0</v>
      </c>
      <c r="AT249" s="99">
        <v>0</v>
      </c>
      <c r="AU249" s="99">
        <v>0</v>
      </c>
      <c r="AV249" s="99">
        <v>773582.96899414097</v>
      </c>
      <c r="AW249" s="99">
        <v>0</v>
      </c>
      <c r="AX249" s="99">
        <v>9241.8457310199701</v>
      </c>
      <c r="AY249" s="99">
        <v>13126.966777563101</v>
      </c>
      <c r="AZ249" s="99">
        <v>152896.366706848</v>
      </c>
      <c r="BA249" s="99">
        <v>0</v>
      </c>
      <c r="BB249" s="99">
        <v>1723165.3286743199</v>
      </c>
      <c r="BC249" s="99">
        <v>169803.30027961699</v>
      </c>
      <c r="BD249" s="99">
        <v>0</v>
      </c>
      <c r="BE249" s="99">
        <v>18813.335739374201</v>
      </c>
      <c r="BF249" s="99">
        <v>0</v>
      </c>
      <c r="BG249" s="99">
        <v>773640.89743804897</v>
      </c>
      <c r="BH249" s="99">
        <v>0</v>
      </c>
      <c r="BI249" s="99">
        <v>432210.04598236101</v>
      </c>
      <c r="BJ249" s="99">
        <v>104045.58631897</v>
      </c>
      <c r="BK249" s="99">
        <v>0</v>
      </c>
      <c r="BL249" s="99">
        <v>0</v>
      </c>
      <c r="BM249" s="99">
        <v>0</v>
      </c>
      <c r="BN249" s="99">
        <v>0</v>
      </c>
      <c r="BO249" s="99">
        <v>0</v>
      </c>
      <c r="BP249" s="99">
        <v>0</v>
      </c>
      <c r="BQ249" s="99">
        <v>0</v>
      </c>
      <c r="BR249" s="99">
        <v>4216.21356219053</v>
      </c>
      <c r="BS249" s="99">
        <v>100556.923196793</v>
      </c>
      <c r="BT249" s="99">
        <v>0</v>
      </c>
      <c r="BU249" s="99">
        <v>373378</v>
      </c>
      <c r="BV249" s="99">
        <v>63087.597747802698</v>
      </c>
      <c r="BW249" s="99">
        <v>0</v>
      </c>
      <c r="BX249" s="99">
        <v>3409.3499868512199</v>
      </c>
      <c r="BY249" s="99">
        <v>0</v>
      </c>
      <c r="BZ249" s="99">
        <v>0</v>
      </c>
      <c r="CA249" s="99">
        <v>2221.5966152250799</v>
      </c>
      <c r="CB249" s="99">
        <v>245033.94149971</v>
      </c>
      <c r="CC249" s="99">
        <v>2025326.63000488</v>
      </c>
      <c r="CD249" s="99">
        <v>528794.74996948196</v>
      </c>
      <c r="CE249" s="99">
        <v>154.61841571889801</v>
      </c>
      <c r="CF249" s="99">
        <v>21302.754656553301</v>
      </c>
      <c r="CG249" s="99">
        <v>196499.58116722101</v>
      </c>
      <c r="CH249" s="99">
        <v>0</v>
      </c>
      <c r="CI249" s="99">
        <v>2375.1240873634802</v>
      </c>
      <c r="CJ249" s="99">
        <v>266251.86345291103</v>
      </c>
      <c r="CK249" s="99">
        <v>2207701.3374633798</v>
      </c>
      <c r="CL249" s="99">
        <v>561799.50890350295</v>
      </c>
      <c r="CM249" s="166">
        <v>2951.1477144062501</v>
      </c>
      <c r="CN249" s="166">
        <v>461801.58567428601</v>
      </c>
      <c r="CO249" s="166">
        <v>2995645.3208313002</v>
      </c>
      <c r="CP249" s="99">
        <v>561799.50890350295</v>
      </c>
      <c r="CQ249" s="99">
        <v>0</v>
      </c>
      <c r="CR249" s="99">
        <v>0</v>
      </c>
      <c r="CS249" s="99">
        <v>0</v>
      </c>
      <c r="CT249" s="99">
        <v>0</v>
      </c>
      <c r="CU249" s="98">
        <v>144.16419435399999</v>
      </c>
      <c r="CV249" s="98">
        <v>728.20322529800001</v>
      </c>
      <c r="CW249" s="98">
        <v>266336.69615626329</v>
      </c>
      <c r="CX249" s="98">
        <v>2221826.2111721011</v>
      </c>
    </row>
    <row r="250" spans="1:102" x14ac:dyDescent="0.2">
      <c r="A250" s="98" t="s">
        <v>54</v>
      </c>
      <c r="B250" s="100">
        <v>43160</v>
      </c>
      <c r="C250" s="99">
        <v>0</v>
      </c>
      <c r="D250" s="99">
        <v>2063.67826494575</v>
      </c>
      <c r="E250" s="99">
        <v>139.96179949119701</v>
      </c>
      <c r="F250" s="99">
        <v>2.72061582197784</v>
      </c>
      <c r="G250" s="99">
        <v>0</v>
      </c>
      <c r="H250" s="99">
        <v>0</v>
      </c>
      <c r="I250" s="99">
        <v>0</v>
      </c>
      <c r="J250" s="99">
        <v>555.33892655372597</v>
      </c>
      <c r="K250" s="99">
        <v>0</v>
      </c>
      <c r="L250" s="99">
        <v>18.751762239262501</v>
      </c>
      <c r="M250" s="99">
        <v>13.435110978898599</v>
      </c>
      <c r="N250" s="99">
        <v>90.161002764478297</v>
      </c>
      <c r="O250" s="99">
        <v>0</v>
      </c>
      <c r="P250" s="99">
        <v>1949.19633804262</v>
      </c>
      <c r="Q250" s="99">
        <v>118.757946205325</v>
      </c>
      <c r="R250" s="99">
        <v>0</v>
      </c>
      <c r="S250" s="99">
        <v>16.403620724799101</v>
      </c>
      <c r="T250" s="99">
        <v>0</v>
      </c>
      <c r="U250" s="99">
        <v>555.83873583376396</v>
      </c>
      <c r="V250" s="99">
        <v>0</v>
      </c>
      <c r="W250" s="99">
        <v>222587.341899872</v>
      </c>
      <c r="X250" s="99">
        <v>20387.168829202699</v>
      </c>
      <c r="Y250" s="99">
        <v>26.972623834852101</v>
      </c>
      <c r="Z250" s="99">
        <v>0</v>
      </c>
      <c r="AA250" s="99">
        <v>0</v>
      </c>
      <c r="AB250" s="99">
        <v>0</v>
      </c>
      <c r="AC250" s="99">
        <v>188636.669742584</v>
      </c>
      <c r="AD250" s="99">
        <v>0</v>
      </c>
      <c r="AE250" s="99">
        <v>1375.04288884997</v>
      </c>
      <c r="AF250" s="99">
        <v>1230.32745611668</v>
      </c>
      <c r="AG250" s="99">
        <v>17914.228303670901</v>
      </c>
      <c r="AH250" s="99">
        <v>0</v>
      </c>
      <c r="AI250" s="99">
        <v>202335.01074600199</v>
      </c>
      <c r="AJ250" s="99">
        <v>19090.3501050472</v>
      </c>
      <c r="AK250" s="99">
        <v>0</v>
      </c>
      <c r="AL250" s="99">
        <v>2249.9584825932998</v>
      </c>
      <c r="AM250" s="99">
        <v>0</v>
      </c>
      <c r="AN250" s="99">
        <v>189044.31922149699</v>
      </c>
      <c r="AO250" s="99">
        <v>0</v>
      </c>
      <c r="AP250" s="99">
        <v>1856448.6079406701</v>
      </c>
      <c r="AQ250" s="99">
        <v>170125.08754158</v>
      </c>
      <c r="AR250" s="99">
        <v>308.92779952287702</v>
      </c>
      <c r="AS250" s="99">
        <v>0</v>
      </c>
      <c r="AT250" s="99">
        <v>0</v>
      </c>
      <c r="AU250" s="99">
        <v>0</v>
      </c>
      <c r="AV250" s="99">
        <v>744980.38406372105</v>
      </c>
      <c r="AW250" s="99">
        <v>0</v>
      </c>
      <c r="AX250" s="99">
        <v>11440.688290715199</v>
      </c>
      <c r="AY250" s="99">
        <v>11373.417397618299</v>
      </c>
      <c r="AZ250" s="99">
        <v>145584.87457084699</v>
      </c>
      <c r="BA250" s="99">
        <v>0</v>
      </c>
      <c r="BB250" s="99">
        <v>1645088.07296753</v>
      </c>
      <c r="BC250" s="99">
        <v>162321.50143051101</v>
      </c>
      <c r="BD250" s="99">
        <v>0</v>
      </c>
      <c r="BE250" s="99">
        <v>19207.1088335514</v>
      </c>
      <c r="BF250" s="99">
        <v>0</v>
      </c>
      <c r="BG250" s="99">
        <v>744910.54833984398</v>
      </c>
      <c r="BH250" s="99">
        <v>0</v>
      </c>
      <c r="BI250" s="99">
        <v>426268.40744018601</v>
      </c>
      <c r="BJ250" s="99">
        <v>120812.171376228</v>
      </c>
      <c r="BK250" s="99">
        <v>0</v>
      </c>
      <c r="BL250" s="99">
        <v>0</v>
      </c>
      <c r="BM250" s="99">
        <v>0</v>
      </c>
      <c r="BN250" s="99">
        <v>0</v>
      </c>
      <c r="BO250" s="99">
        <v>0</v>
      </c>
      <c r="BP250" s="99">
        <v>0</v>
      </c>
      <c r="BQ250" s="99">
        <v>0</v>
      </c>
      <c r="BR250" s="99">
        <v>3622.9380914866902</v>
      </c>
      <c r="BS250" s="99">
        <v>106857.043546677</v>
      </c>
      <c r="BT250" s="99">
        <v>0</v>
      </c>
      <c r="BU250" s="99">
        <v>375092.349998474</v>
      </c>
      <c r="BV250" s="99">
        <v>65105.282202720598</v>
      </c>
      <c r="BW250" s="99">
        <v>0</v>
      </c>
      <c r="BX250" s="99">
        <v>4145.0999833345404</v>
      </c>
      <c r="BY250" s="99">
        <v>0</v>
      </c>
      <c r="BZ250" s="99">
        <v>0</v>
      </c>
      <c r="CA250" s="99">
        <v>2203.9919032156499</v>
      </c>
      <c r="CB250" s="99">
        <v>242039.88179779099</v>
      </c>
      <c r="CC250" s="99">
        <v>2022919.6776886</v>
      </c>
      <c r="CD250" s="99">
        <v>551668.38114166295</v>
      </c>
      <c r="CE250" s="99">
        <v>154.36012937873599</v>
      </c>
      <c r="CF250" s="99">
        <v>21610.219253539999</v>
      </c>
      <c r="CG250" s="99">
        <v>204035.490131378</v>
      </c>
      <c r="CH250" s="99">
        <v>0</v>
      </c>
      <c r="CI250" s="99">
        <v>2359.7446495294598</v>
      </c>
      <c r="CJ250" s="99">
        <v>263714.48535919201</v>
      </c>
      <c r="CK250" s="99">
        <v>2217948.4357910198</v>
      </c>
      <c r="CL250" s="99">
        <v>584637.35901641799</v>
      </c>
      <c r="CM250" s="166">
        <v>2906.6153711676602</v>
      </c>
      <c r="CN250" s="166">
        <v>452419.594116211</v>
      </c>
      <c r="CO250" s="166">
        <v>2964157.3714294401</v>
      </c>
      <c r="CP250" s="99">
        <v>584637.35901641799</v>
      </c>
      <c r="CQ250" s="99">
        <v>0</v>
      </c>
      <c r="CR250" s="99">
        <v>0</v>
      </c>
      <c r="CS250" s="99">
        <v>0</v>
      </c>
      <c r="CT250" s="99">
        <v>0</v>
      </c>
      <c r="CU250" s="98">
        <v>139.66077899000001</v>
      </c>
      <c r="CV250" s="98">
        <v>702.53862265800001</v>
      </c>
      <c r="CW250" s="98">
        <v>263650.10105133097</v>
      </c>
      <c r="CX250" s="98">
        <v>2226955.1678199782</v>
      </c>
    </row>
    <row r="251" spans="1:102" x14ac:dyDescent="0.2">
      <c r="A251" s="98" t="s">
        <v>54</v>
      </c>
      <c r="B251" s="100">
        <v>43252</v>
      </c>
      <c r="C251" s="99">
        <v>0</v>
      </c>
      <c r="D251" s="99">
        <v>2105.61290183663</v>
      </c>
      <c r="E251" s="99">
        <v>137.37318313121801</v>
      </c>
      <c r="F251" s="99">
        <v>1.9430031289957701</v>
      </c>
      <c r="G251" s="99">
        <v>0</v>
      </c>
      <c r="H251" s="99">
        <v>0</v>
      </c>
      <c r="I251" s="99">
        <v>0</v>
      </c>
      <c r="J251" s="99">
        <v>553.25255287438597</v>
      </c>
      <c r="K251" s="99">
        <v>0</v>
      </c>
      <c r="L251" s="99">
        <v>18.880325025180401</v>
      </c>
      <c r="M251" s="99">
        <v>15.0872574409004</v>
      </c>
      <c r="N251" s="99">
        <v>86.470350275747506</v>
      </c>
      <c r="O251" s="99">
        <v>0</v>
      </c>
      <c r="P251" s="99">
        <v>1999.3270500451299</v>
      </c>
      <c r="Q251" s="99">
        <v>115.57453059498199</v>
      </c>
      <c r="R251" s="99">
        <v>0</v>
      </c>
      <c r="S251" s="99">
        <v>14.291172637254901</v>
      </c>
      <c r="T251" s="99">
        <v>0</v>
      </c>
      <c r="U251" s="99">
        <v>553.20183836668696</v>
      </c>
      <c r="V251" s="99">
        <v>0</v>
      </c>
      <c r="W251" s="99">
        <v>225409.85524177601</v>
      </c>
      <c r="X251" s="99">
        <v>19218.849038124099</v>
      </c>
      <c r="Y251" s="99">
        <v>27.5648131759372</v>
      </c>
      <c r="Z251" s="99">
        <v>0</v>
      </c>
      <c r="AA251" s="99">
        <v>0</v>
      </c>
      <c r="AB251" s="99">
        <v>0</v>
      </c>
      <c r="AC251" s="99">
        <v>187109.802200317</v>
      </c>
      <c r="AD251" s="99">
        <v>0</v>
      </c>
      <c r="AE251" s="99">
        <v>1291.46827277541</v>
      </c>
      <c r="AF251" s="99">
        <v>1077.9592423290001</v>
      </c>
      <c r="AG251" s="99">
        <v>17052.889590263399</v>
      </c>
      <c r="AH251" s="99">
        <v>0</v>
      </c>
      <c r="AI251" s="99">
        <v>206117.152967453</v>
      </c>
      <c r="AJ251" s="99">
        <v>19212.2309818268</v>
      </c>
      <c r="AK251" s="99">
        <v>0</v>
      </c>
      <c r="AL251" s="99">
        <v>1857.1603004932399</v>
      </c>
      <c r="AM251" s="99">
        <v>0</v>
      </c>
      <c r="AN251" s="99">
        <v>186828.23907089201</v>
      </c>
      <c r="AO251" s="99">
        <v>0</v>
      </c>
      <c r="AP251" s="99">
        <v>1878482.95185852</v>
      </c>
      <c r="AQ251" s="99">
        <v>161697.41615104699</v>
      </c>
      <c r="AR251" s="99">
        <v>258.46529733017098</v>
      </c>
      <c r="AS251" s="99">
        <v>0</v>
      </c>
      <c r="AT251" s="99">
        <v>0</v>
      </c>
      <c r="AU251" s="99">
        <v>0</v>
      </c>
      <c r="AV251" s="99">
        <v>743045.88081359898</v>
      </c>
      <c r="AW251" s="99">
        <v>0</v>
      </c>
      <c r="AX251" s="99">
        <v>10851.6853963137</v>
      </c>
      <c r="AY251" s="99">
        <v>10308.168904542899</v>
      </c>
      <c r="AZ251" s="99">
        <v>138368.65767097499</v>
      </c>
      <c r="BA251" s="99">
        <v>0</v>
      </c>
      <c r="BB251" s="99">
        <v>1706928.42260742</v>
      </c>
      <c r="BC251" s="99">
        <v>163391.16959953299</v>
      </c>
      <c r="BD251" s="99">
        <v>0</v>
      </c>
      <c r="BE251" s="99">
        <v>15743.147156119299</v>
      </c>
      <c r="BF251" s="99">
        <v>0</v>
      </c>
      <c r="BG251" s="99">
        <v>743027.02259063697</v>
      </c>
      <c r="BH251" s="99">
        <v>0</v>
      </c>
      <c r="BI251" s="99">
        <v>458877.85011291498</v>
      </c>
      <c r="BJ251" s="99">
        <v>122725.773356438</v>
      </c>
      <c r="BK251" s="99">
        <v>0</v>
      </c>
      <c r="BL251" s="99">
        <v>0</v>
      </c>
      <c r="BM251" s="99">
        <v>0</v>
      </c>
      <c r="BN251" s="99">
        <v>0</v>
      </c>
      <c r="BO251" s="99">
        <v>0</v>
      </c>
      <c r="BP251" s="99">
        <v>0</v>
      </c>
      <c r="BQ251" s="99">
        <v>0</v>
      </c>
      <c r="BR251" s="99">
        <v>3297.84075212479</v>
      </c>
      <c r="BS251" s="99">
        <v>111939.713252068</v>
      </c>
      <c r="BT251" s="99">
        <v>0</v>
      </c>
      <c r="BU251" s="99">
        <v>380136</v>
      </c>
      <c r="BV251" s="99">
        <v>64193.244443416603</v>
      </c>
      <c r="BW251" s="99">
        <v>0</v>
      </c>
      <c r="BX251" s="99">
        <v>3505.6399889588401</v>
      </c>
      <c r="BY251" s="99">
        <v>0</v>
      </c>
      <c r="BZ251" s="99">
        <v>0</v>
      </c>
      <c r="CA251" s="99">
        <v>2244.1177734732601</v>
      </c>
      <c r="CB251" s="99">
        <v>243804.88897895801</v>
      </c>
      <c r="CC251" s="99">
        <v>2038265.40890503</v>
      </c>
      <c r="CD251" s="99">
        <v>556575.46479034401</v>
      </c>
      <c r="CE251" s="99">
        <v>147.80790237337399</v>
      </c>
      <c r="CF251" s="99">
        <v>20907.517771244002</v>
      </c>
      <c r="CG251" s="99">
        <v>190360.293268204</v>
      </c>
      <c r="CH251" s="99">
        <v>0</v>
      </c>
      <c r="CI251" s="99">
        <v>2393.3007571697199</v>
      </c>
      <c r="CJ251" s="99">
        <v>264805.67497634899</v>
      </c>
      <c r="CK251" s="99">
        <v>2241057.1560668899</v>
      </c>
      <c r="CL251" s="99">
        <v>588920.46601867699</v>
      </c>
      <c r="CM251" s="166">
        <v>2941.2660073041902</v>
      </c>
      <c r="CN251" s="166">
        <v>453198.07464218099</v>
      </c>
      <c r="CO251" s="166">
        <v>2980031.5273742699</v>
      </c>
      <c r="CP251" s="99">
        <v>588920.46601867699</v>
      </c>
      <c r="CQ251" s="99">
        <v>0</v>
      </c>
      <c r="CR251" s="99">
        <v>0</v>
      </c>
      <c r="CS251" s="99">
        <v>0</v>
      </c>
      <c r="CT251" s="99">
        <v>0</v>
      </c>
      <c r="CU251" s="98">
        <v>137.502205336</v>
      </c>
      <c r="CV251" s="98">
        <v>698.23834179999994</v>
      </c>
      <c r="CW251" s="98">
        <v>264712.406750202</v>
      </c>
      <c r="CX251" s="98">
        <v>2228625.702173234</v>
      </c>
    </row>
    <row r="252" spans="1:102" x14ac:dyDescent="0.2">
      <c r="A252" s="98" t="s">
        <v>54</v>
      </c>
      <c r="B252" s="100">
        <v>43344</v>
      </c>
      <c r="C252" s="99">
        <v>0</v>
      </c>
      <c r="D252" s="99">
        <v>2123.6874552071099</v>
      </c>
      <c r="E252" s="99">
        <v>130.371854534373</v>
      </c>
      <c r="F252" s="99">
        <v>2.0525002469948999</v>
      </c>
      <c r="G252" s="99">
        <v>0</v>
      </c>
      <c r="H252" s="99">
        <v>0</v>
      </c>
      <c r="I252" s="99">
        <v>0</v>
      </c>
      <c r="J252" s="99">
        <v>536.18970632553101</v>
      </c>
      <c r="K252" s="99">
        <v>0</v>
      </c>
      <c r="L252" s="99">
        <v>21.3295962465927</v>
      </c>
      <c r="M252" s="99">
        <v>15.2340099519351</v>
      </c>
      <c r="N252" s="99">
        <v>86.440461598336697</v>
      </c>
      <c r="O252" s="99">
        <v>0</v>
      </c>
      <c r="P252" s="99">
        <v>2045.6098495572801</v>
      </c>
      <c r="Q252" s="99">
        <v>106.78933463338799</v>
      </c>
      <c r="R252" s="99">
        <v>0</v>
      </c>
      <c r="S252" s="99">
        <v>12.6617403394775</v>
      </c>
      <c r="T252" s="99">
        <v>0</v>
      </c>
      <c r="U252" s="99">
        <v>536.18593733012699</v>
      </c>
      <c r="V252" s="99">
        <v>0</v>
      </c>
      <c r="W252" s="99">
        <v>224091.58043670701</v>
      </c>
      <c r="X252" s="99">
        <v>17618.9126780033</v>
      </c>
      <c r="Y252" s="99">
        <v>19.880729164928201</v>
      </c>
      <c r="Z252" s="99">
        <v>0</v>
      </c>
      <c r="AA252" s="99">
        <v>0</v>
      </c>
      <c r="AB252" s="99">
        <v>0</v>
      </c>
      <c r="AC252" s="99">
        <v>174918.59952735901</v>
      </c>
      <c r="AD252" s="99">
        <v>0</v>
      </c>
      <c r="AE252" s="99">
        <v>1396.2966455370199</v>
      </c>
      <c r="AF252" s="99">
        <v>1073.33005426824</v>
      </c>
      <c r="AG252" s="99">
        <v>16337.8162046671</v>
      </c>
      <c r="AH252" s="99">
        <v>0</v>
      </c>
      <c r="AI252" s="99">
        <v>203657.634204865</v>
      </c>
      <c r="AJ252" s="99">
        <v>17468.962821960398</v>
      </c>
      <c r="AK252" s="99">
        <v>0</v>
      </c>
      <c r="AL252" s="99">
        <v>1432.3732995390901</v>
      </c>
      <c r="AM252" s="99">
        <v>0</v>
      </c>
      <c r="AN252" s="99">
        <v>175016.647069931</v>
      </c>
      <c r="AO252" s="99">
        <v>0</v>
      </c>
      <c r="AP252" s="99">
        <v>1877597.6636352499</v>
      </c>
      <c r="AQ252" s="99">
        <v>150306.791093826</v>
      </c>
      <c r="AR252" s="99">
        <v>215.15355685353299</v>
      </c>
      <c r="AS252" s="99">
        <v>0</v>
      </c>
      <c r="AT252" s="99">
        <v>0</v>
      </c>
      <c r="AU252" s="99">
        <v>0</v>
      </c>
      <c r="AV252" s="99">
        <v>711020.50340270996</v>
      </c>
      <c r="AW252" s="99">
        <v>0</v>
      </c>
      <c r="AX252" s="99">
        <v>11931.799606561701</v>
      </c>
      <c r="AY252" s="99">
        <v>9950.4018795490301</v>
      </c>
      <c r="AZ252" s="99">
        <v>132845.375688553</v>
      </c>
      <c r="BA252" s="99">
        <v>0</v>
      </c>
      <c r="BB252" s="99">
        <v>1734351.1177520801</v>
      </c>
      <c r="BC252" s="99">
        <v>151293.018466949</v>
      </c>
      <c r="BD252" s="99">
        <v>0</v>
      </c>
      <c r="BE252" s="99">
        <v>13141.9358204603</v>
      </c>
      <c r="BF252" s="99">
        <v>0</v>
      </c>
      <c r="BG252" s="99">
        <v>711055.07802581799</v>
      </c>
      <c r="BH252" s="99">
        <v>0</v>
      </c>
      <c r="BI252" s="99">
        <v>433640.48364257801</v>
      </c>
      <c r="BJ252" s="99">
        <v>115494.47148037</v>
      </c>
      <c r="BK252" s="99">
        <v>0</v>
      </c>
      <c r="BL252" s="99">
        <v>0</v>
      </c>
      <c r="BM252" s="99">
        <v>0</v>
      </c>
      <c r="BN252" s="99">
        <v>0</v>
      </c>
      <c r="BO252" s="99">
        <v>0</v>
      </c>
      <c r="BP252" s="99">
        <v>0</v>
      </c>
      <c r="BQ252" s="99">
        <v>0</v>
      </c>
      <c r="BR252" s="99">
        <v>3191.58275440335</v>
      </c>
      <c r="BS252" s="99">
        <v>111033.117280006</v>
      </c>
      <c r="BT252" s="99">
        <v>0</v>
      </c>
      <c r="BU252" s="99">
        <v>355092</v>
      </c>
      <c r="BV252" s="99">
        <v>59871.545269966096</v>
      </c>
      <c r="BW252" s="99">
        <v>0</v>
      </c>
      <c r="BX252" s="99">
        <v>2203.2499921321901</v>
      </c>
      <c r="BY252" s="99">
        <v>0</v>
      </c>
      <c r="BZ252" s="99">
        <v>0</v>
      </c>
      <c r="CA252" s="99">
        <v>2253.3151951730301</v>
      </c>
      <c r="CB252" s="99">
        <v>241104.84517288199</v>
      </c>
      <c r="CC252" s="99">
        <v>2023050.9418029799</v>
      </c>
      <c r="CD252" s="99">
        <v>543257.51396942104</v>
      </c>
      <c r="CE252" s="99">
        <v>154.84793030843099</v>
      </c>
      <c r="CF252" s="99">
        <v>20605.779918909098</v>
      </c>
      <c r="CG252" s="99">
        <v>192232.52273940999</v>
      </c>
      <c r="CH252" s="99">
        <v>0</v>
      </c>
      <c r="CI252" s="99">
        <v>2406.4830650389199</v>
      </c>
      <c r="CJ252" s="99">
        <v>261702.25022888201</v>
      </c>
      <c r="CK252" s="99">
        <v>2226251.4851684598</v>
      </c>
      <c r="CL252" s="99">
        <v>575975.01921081496</v>
      </c>
      <c r="CM252" s="166">
        <v>2936.38697680831</v>
      </c>
      <c r="CN252" s="166">
        <v>436160.09206771897</v>
      </c>
      <c r="CO252" s="166">
        <v>2928621.2023620601</v>
      </c>
      <c r="CP252" s="99">
        <v>575975.01921081496</v>
      </c>
      <c r="CQ252" s="99">
        <v>0</v>
      </c>
      <c r="CR252" s="99">
        <v>0</v>
      </c>
      <c r="CS252" s="99">
        <v>0</v>
      </c>
      <c r="CT252" s="99">
        <v>0</v>
      </c>
      <c r="CU252" s="98">
        <v>130.56935877399999</v>
      </c>
      <c r="CV252" s="98">
        <v>684.68862221500001</v>
      </c>
      <c r="CW252" s="98">
        <v>261710.62509179109</v>
      </c>
      <c r="CX252" s="98">
        <v>2215283.4645423898</v>
      </c>
    </row>
    <row r="253" spans="1:102" x14ac:dyDescent="0.2">
      <c r="A253" s="98" t="s">
        <v>54</v>
      </c>
      <c r="B253" s="100">
        <v>43435</v>
      </c>
      <c r="C253" s="99">
        <v>0</v>
      </c>
      <c r="D253" s="99">
        <v>2125.4893782436802</v>
      </c>
      <c r="E253" s="99">
        <v>124.200054202229</v>
      </c>
      <c r="F253" s="99">
        <v>3.3956194739730599</v>
      </c>
      <c r="G253" s="99">
        <v>0</v>
      </c>
      <c r="H253" s="99">
        <v>0</v>
      </c>
      <c r="I253" s="99">
        <v>0</v>
      </c>
      <c r="J253" s="99">
        <v>522.33026536554098</v>
      </c>
      <c r="K253" s="99">
        <v>0</v>
      </c>
      <c r="L253" s="99">
        <v>19.0280932951719</v>
      </c>
      <c r="M253" s="99">
        <v>14.180568138952401</v>
      </c>
      <c r="N253" s="99">
        <v>82.950282720848904</v>
      </c>
      <c r="O253" s="99">
        <v>0</v>
      </c>
      <c r="P253" s="99">
        <v>2025.9911966472901</v>
      </c>
      <c r="Q253" s="99">
        <v>103.864057821222</v>
      </c>
      <c r="R253" s="99">
        <v>0</v>
      </c>
      <c r="S253" s="99">
        <v>10.137632549507501</v>
      </c>
      <c r="T253" s="99">
        <v>0</v>
      </c>
      <c r="U253" s="99">
        <v>521.61357793956995</v>
      </c>
      <c r="V253" s="99">
        <v>0</v>
      </c>
      <c r="W253" s="99">
        <v>223122.330041885</v>
      </c>
      <c r="X253" s="99">
        <v>16886.568018436399</v>
      </c>
      <c r="Y253" s="99">
        <v>46.634724532719702</v>
      </c>
      <c r="Z253" s="99">
        <v>0</v>
      </c>
      <c r="AA253" s="99">
        <v>0</v>
      </c>
      <c r="AB253" s="99">
        <v>0</v>
      </c>
      <c r="AC253" s="99">
        <v>171353.189756393</v>
      </c>
      <c r="AD253" s="99">
        <v>0</v>
      </c>
      <c r="AE253" s="99">
        <v>1198.9931739270701</v>
      </c>
      <c r="AF253" s="99">
        <v>1099.8902244865899</v>
      </c>
      <c r="AG253" s="99">
        <v>14343.478335619</v>
      </c>
      <c r="AH253" s="99">
        <v>0</v>
      </c>
      <c r="AI253" s="99">
        <v>207906.602146149</v>
      </c>
      <c r="AJ253" s="99">
        <v>16695.708481550198</v>
      </c>
      <c r="AK253" s="99">
        <v>0</v>
      </c>
      <c r="AL253" s="99">
        <v>1594.9186097532499</v>
      </c>
      <c r="AM253" s="99">
        <v>0</v>
      </c>
      <c r="AN253" s="99">
        <v>171107.62317085301</v>
      </c>
      <c r="AO253" s="99">
        <v>0</v>
      </c>
      <c r="AP253" s="99">
        <v>1890797.1938781701</v>
      </c>
      <c r="AQ253" s="99">
        <v>145016.31903457601</v>
      </c>
      <c r="AR253" s="99">
        <v>409.49754051491601</v>
      </c>
      <c r="AS253" s="99">
        <v>0</v>
      </c>
      <c r="AT253" s="99">
        <v>0</v>
      </c>
      <c r="AU253" s="99">
        <v>0</v>
      </c>
      <c r="AV253" s="99">
        <v>709460.109191895</v>
      </c>
      <c r="AW253" s="99">
        <v>0</v>
      </c>
      <c r="AX253" s="99">
        <v>10398.281286597299</v>
      </c>
      <c r="AY253" s="99">
        <v>10259.190954089199</v>
      </c>
      <c r="AZ253" s="99">
        <v>117611.667387009</v>
      </c>
      <c r="BA253" s="99">
        <v>0</v>
      </c>
      <c r="BB253" s="99">
        <v>1798114.2661895801</v>
      </c>
      <c r="BC253" s="99">
        <v>145845.19496536301</v>
      </c>
      <c r="BD253" s="99">
        <v>0</v>
      </c>
      <c r="BE253" s="99">
        <v>14413.586786866201</v>
      </c>
      <c r="BF253" s="99">
        <v>0</v>
      </c>
      <c r="BG253" s="99">
        <v>709527.55034637498</v>
      </c>
      <c r="BH253" s="99">
        <v>0</v>
      </c>
      <c r="BI253" s="99">
        <v>408014.65871810901</v>
      </c>
      <c r="BJ253" s="99">
        <v>115263.25598526</v>
      </c>
      <c r="BK253" s="99">
        <v>0</v>
      </c>
      <c r="BL253" s="99">
        <v>0</v>
      </c>
      <c r="BM253" s="99">
        <v>0</v>
      </c>
      <c r="BN253" s="99">
        <v>0</v>
      </c>
      <c r="BO253" s="99">
        <v>0</v>
      </c>
      <c r="BP253" s="99">
        <v>0</v>
      </c>
      <c r="BQ253" s="99">
        <v>0</v>
      </c>
      <c r="BR253" s="99">
        <v>3389.9749354124101</v>
      </c>
      <c r="BS253" s="99">
        <v>110094.813919067</v>
      </c>
      <c r="BT253" s="99">
        <v>0</v>
      </c>
      <c r="BU253" s="99">
        <v>382426.57999801601</v>
      </c>
      <c r="BV253" s="99">
        <v>57876.395585060098</v>
      </c>
      <c r="BW253" s="99">
        <v>0</v>
      </c>
      <c r="BX253" s="99">
        <v>2597.0099904537201</v>
      </c>
      <c r="BY253" s="99">
        <v>0</v>
      </c>
      <c r="BZ253" s="99">
        <v>0</v>
      </c>
      <c r="CA253" s="99">
        <v>2248.2492385506598</v>
      </c>
      <c r="CB253" s="99">
        <v>242101.82801818801</v>
      </c>
      <c r="CC253" s="99">
        <v>2046519.7949371301</v>
      </c>
      <c r="CD253" s="99">
        <v>541561.37705993699</v>
      </c>
      <c r="CE253" s="99">
        <v>156.14536534435999</v>
      </c>
      <c r="CF253" s="99">
        <v>21491.2643592358</v>
      </c>
      <c r="CG253" s="99">
        <v>200760.74275589001</v>
      </c>
      <c r="CH253" s="99">
        <v>0</v>
      </c>
      <c r="CI253" s="99">
        <v>2403.0709426403</v>
      </c>
      <c r="CJ253" s="99">
        <v>263458.02732467698</v>
      </c>
      <c r="CK253" s="99">
        <v>2233332.8450927702</v>
      </c>
      <c r="CL253" s="99">
        <v>575354.58853149402</v>
      </c>
      <c r="CM253" s="166">
        <v>2927.0050477683499</v>
      </c>
      <c r="CN253" s="166">
        <v>434005.32405853301</v>
      </c>
      <c r="CO253" s="166">
        <v>2948420.6054992699</v>
      </c>
      <c r="CP253" s="99">
        <v>575354.58853149402</v>
      </c>
      <c r="CQ253" s="99">
        <v>0</v>
      </c>
      <c r="CR253" s="99">
        <v>0</v>
      </c>
      <c r="CS253" s="99">
        <v>0</v>
      </c>
      <c r="CT253" s="99">
        <v>0</v>
      </c>
      <c r="CU253" s="98">
        <v>124.190120613</v>
      </c>
      <c r="CV253" s="98">
        <v>674.99945429800005</v>
      </c>
      <c r="CW253" s="98">
        <v>263593.09237742383</v>
      </c>
      <c r="CX253" s="98">
        <v>2247280.53769302</v>
      </c>
    </row>
    <row r="254" spans="1:102" x14ac:dyDescent="0.2">
      <c r="A254" s="98" t="s">
        <v>54</v>
      </c>
      <c r="B254" s="100">
        <v>43525</v>
      </c>
      <c r="C254" s="99">
        <v>0</v>
      </c>
      <c r="D254" s="99">
        <v>2131.6473722457899</v>
      </c>
      <c r="E254" s="99">
        <v>125.161361843348</v>
      </c>
      <c r="F254" s="99">
        <v>8.1424910159548691</v>
      </c>
      <c r="G254" s="99">
        <v>0</v>
      </c>
      <c r="H254" s="99">
        <v>0</v>
      </c>
      <c r="I254" s="99">
        <v>0</v>
      </c>
      <c r="J254" s="99">
        <v>515.51430787146103</v>
      </c>
      <c r="K254" s="99">
        <v>0</v>
      </c>
      <c r="L254" s="99">
        <v>19.789656642591599</v>
      </c>
      <c r="M254" s="99">
        <v>15.538747414946601</v>
      </c>
      <c r="N254" s="99">
        <v>80.043164308182895</v>
      </c>
      <c r="O254" s="99">
        <v>0</v>
      </c>
      <c r="P254" s="99">
        <v>2028.4398058801901</v>
      </c>
      <c r="Q254" s="99">
        <v>103.84947739541499</v>
      </c>
      <c r="R254" s="99">
        <v>0</v>
      </c>
      <c r="S254" s="99">
        <v>9.6918368552578595</v>
      </c>
      <c r="T254" s="99">
        <v>0</v>
      </c>
      <c r="U254" s="99">
        <v>516.30143048614298</v>
      </c>
      <c r="V254" s="99">
        <v>0</v>
      </c>
      <c r="W254" s="99">
        <v>225608.956890106</v>
      </c>
      <c r="X254" s="99">
        <v>16454.707053184498</v>
      </c>
      <c r="Y254" s="99">
        <v>74.4387028831989</v>
      </c>
      <c r="Z254" s="99">
        <v>0</v>
      </c>
      <c r="AA254" s="99">
        <v>0</v>
      </c>
      <c r="AB254" s="99">
        <v>0</v>
      </c>
      <c r="AC254" s="99">
        <v>171972.86013031</v>
      </c>
      <c r="AD254" s="99">
        <v>0</v>
      </c>
      <c r="AE254" s="99">
        <v>1457.49742846191</v>
      </c>
      <c r="AF254" s="99">
        <v>1196.60489565134</v>
      </c>
      <c r="AG254" s="99">
        <v>14387.687181711201</v>
      </c>
      <c r="AH254" s="99">
        <v>0</v>
      </c>
      <c r="AI254" s="99">
        <v>209242.454633713</v>
      </c>
      <c r="AJ254" s="99">
        <v>16043.877547264099</v>
      </c>
      <c r="AK254" s="99">
        <v>0</v>
      </c>
      <c r="AL254" s="99">
        <v>1312.38829900324</v>
      </c>
      <c r="AM254" s="99">
        <v>0</v>
      </c>
      <c r="AN254" s="99">
        <v>172434.25951767</v>
      </c>
      <c r="AO254" s="99">
        <v>0</v>
      </c>
      <c r="AP254" s="99">
        <v>1916056.4728546101</v>
      </c>
      <c r="AQ254" s="99">
        <v>144356.51626205401</v>
      </c>
      <c r="AR254" s="99">
        <v>686.63389959931396</v>
      </c>
      <c r="AS254" s="99">
        <v>0</v>
      </c>
      <c r="AT254" s="99">
        <v>0</v>
      </c>
      <c r="AU254" s="99">
        <v>0</v>
      </c>
      <c r="AV254" s="99">
        <v>719739.266746521</v>
      </c>
      <c r="AW254" s="99">
        <v>0</v>
      </c>
      <c r="AX254" s="99">
        <v>11881.352743744899</v>
      </c>
      <c r="AY254" s="99">
        <v>11382.846661686899</v>
      </c>
      <c r="AZ254" s="99">
        <v>121018.646600723</v>
      </c>
      <c r="BA254" s="99">
        <v>0</v>
      </c>
      <c r="BB254" s="99">
        <v>1725960.40257263</v>
      </c>
      <c r="BC254" s="99">
        <v>143573.984090805</v>
      </c>
      <c r="BD254" s="99">
        <v>0</v>
      </c>
      <c r="BE254" s="99">
        <v>12261.025188445999</v>
      </c>
      <c r="BF254" s="99">
        <v>0</v>
      </c>
      <c r="BG254" s="99">
        <v>719668.85826873803</v>
      </c>
      <c r="BH254" s="99">
        <v>0</v>
      </c>
      <c r="BI254" s="99">
        <v>446730.99011611898</v>
      </c>
      <c r="BJ254" s="99">
        <v>55904.284128189101</v>
      </c>
      <c r="BK254" s="99">
        <v>0</v>
      </c>
      <c r="BL254" s="99">
        <v>0</v>
      </c>
      <c r="BM254" s="99">
        <v>0</v>
      </c>
      <c r="BN254" s="99">
        <v>0</v>
      </c>
      <c r="BO254" s="99">
        <v>0</v>
      </c>
      <c r="BP254" s="99">
        <v>0</v>
      </c>
      <c r="BQ254" s="99">
        <v>0</v>
      </c>
      <c r="BR254" s="99">
        <v>3694.34143188596</v>
      </c>
      <c r="BS254" s="99">
        <v>50332.494506835901</v>
      </c>
      <c r="BT254" s="99">
        <v>0</v>
      </c>
      <c r="BU254" s="99">
        <v>385997.099998474</v>
      </c>
      <c r="BV254" s="99">
        <v>51151.207173347502</v>
      </c>
      <c r="BW254" s="99">
        <v>0</v>
      </c>
      <c r="BX254" s="99">
        <v>2543.5699903965001</v>
      </c>
      <c r="BY254" s="99">
        <v>0</v>
      </c>
      <c r="BZ254" s="99">
        <v>0</v>
      </c>
      <c r="CA254" s="99">
        <v>2258.4085142016402</v>
      </c>
      <c r="CB254" s="99">
        <v>241571.29034996001</v>
      </c>
      <c r="CC254" s="99">
        <v>2056421.4517669701</v>
      </c>
      <c r="CD254" s="99">
        <v>494491.81709289597</v>
      </c>
      <c r="CE254" s="99">
        <v>160.20432492159301</v>
      </c>
      <c r="CF254" s="99">
        <v>21961.0414848328</v>
      </c>
      <c r="CG254" s="99">
        <v>204714.98236465501</v>
      </c>
      <c r="CH254" s="99">
        <v>0</v>
      </c>
      <c r="CI254" s="99">
        <v>2420.3049036562402</v>
      </c>
      <c r="CJ254" s="99">
        <v>263559.60754394502</v>
      </c>
      <c r="CK254" s="99">
        <v>2259473.0744323698</v>
      </c>
      <c r="CL254" s="99">
        <v>527156.31938934303</v>
      </c>
      <c r="CM254" s="166">
        <v>2932.43801039457</v>
      </c>
      <c r="CN254" s="166">
        <v>435862.00074768101</v>
      </c>
      <c r="CO254" s="166">
        <v>2987764.3220214802</v>
      </c>
      <c r="CP254" s="99">
        <v>527156.31938934303</v>
      </c>
      <c r="CQ254" s="99">
        <v>0</v>
      </c>
      <c r="CR254" s="99">
        <v>0</v>
      </c>
      <c r="CS254" s="99">
        <v>0</v>
      </c>
      <c r="CT254" s="99">
        <v>0</v>
      </c>
      <c r="CU254" s="98">
        <v>124.802571356</v>
      </c>
      <c r="CV254" s="98">
        <v>674.89462612099999</v>
      </c>
      <c r="CW254" s="98">
        <v>263532.3318347928</v>
      </c>
      <c r="CX254" s="98">
        <v>2261136.4341316251</v>
      </c>
    </row>
    <row r="255" spans="1:102" x14ac:dyDescent="0.2">
      <c r="A255" s="98" t="s">
        <v>54</v>
      </c>
      <c r="B255" s="100">
        <v>43617</v>
      </c>
      <c r="C255" s="99">
        <v>0</v>
      </c>
      <c r="D255" s="99">
        <v>2107.4500953257102</v>
      </c>
      <c r="E255" s="99">
        <v>125.27193109784299</v>
      </c>
      <c r="F255" s="99">
        <v>16.281173119787098</v>
      </c>
      <c r="G255" s="99">
        <v>0</v>
      </c>
      <c r="H255" s="99">
        <v>0</v>
      </c>
      <c r="I255" s="99">
        <v>0</v>
      </c>
      <c r="J255" s="99">
        <v>506.50739009305801</v>
      </c>
      <c r="K255" s="99">
        <v>0</v>
      </c>
      <c r="L255" s="99">
        <v>26.8562729889527</v>
      </c>
      <c r="M255" s="99">
        <v>12.124926955904799</v>
      </c>
      <c r="N255" s="99">
        <v>76.8043204881251</v>
      </c>
      <c r="O255" s="99">
        <v>0</v>
      </c>
      <c r="P255" s="99">
        <v>2015.0981509089499</v>
      </c>
      <c r="Q255" s="99">
        <v>97.684902258217306</v>
      </c>
      <c r="R255" s="99">
        <v>0</v>
      </c>
      <c r="S255" s="99">
        <v>7.6316007837303896</v>
      </c>
      <c r="T255" s="99">
        <v>0</v>
      </c>
      <c r="U255" s="99">
        <v>506.34226999431797</v>
      </c>
      <c r="V255" s="99">
        <v>0</v>
      </c>
      <c r="W255" s="99">
        <v>221197.801330566</v>
      </c>
      <c r="X255" s="99">
        <v>15173.799321651501</v>
      </c>
      <c r="Y255" s="99">
        <v>231.653975624591</v>
      </c>
      <c r="Z255" s="99">
        <v>0</v>
      </c>
      <c r="AA255" s="99">
        <v>0</v>
      </c>
      <c r="AB255" s="99">
        <v>0</v>
      </c>
      <c r="AC255" s="99">
        <v>171761.83874511701</v>
      </c>
      <c r="AD255" s="99">
        <v>0</v>
      </c>
      <c r="AE255" s="99">
        <v>1401.5741221457699</v>
      </c>
      <c r="AF255" s="99">
        <v>925.78984037786699</v>
      </c>
      <c r="AG255" s="99">
        <v>13268.6117069721</v>
      </c>
      <c r="AH255" s="99">
        <v>0</v>
      </c>
      <c r="AI255" s="99">
        <v>206930.54253959699</v>
      </c>
      <c r="AJ255" s="99">
        <v>14761.031439304399</v>
      </c>
      <c r="AK255" s="99">
        <v>0</v>
      </c>
      <c r="AL255" s="99">
        <v>788.312731511891</v>
      </c>
      <c r="AM255" s="99">
        <v>0</v>
      </c>
      <c r="AN255" s="99">
        <v>171407.563983917</v>
      </c>
      <c r="AO255" s="99">
        <v>0</v>
      </c>
      <c r="AP255" s="99">
        <v>1879247.0510406501</v>
      </c>
      <c r="AQ255" s="99">
        <v>134572.50002861</v>
      </c>
      <c r="AR255" s="99">
        <v>1953.14603890479</v>
      </c>
      <c r="AS255" s="99">
        <v>0</v>
      </c>
      <c r="AT255" s="99">
        <v>0</v>
      </c>
      <c r="AU255" s="99">
        <v>0</v>
      </c>
      <c r="AV255" s="99">
        <v>725629.54518890404</v>
      </c>
      <c r="AW255" s="99">
        <v>0</v>
      </c>
      <c r="AX255" s="99">
        <v>11813.169223904601</v>
      </c>
      <c r="AY255" s="99">
        <v>8695.3702368736303</v>
      </c>
      <c r="AZ255" s="99">
        <v>111823.360243797</v>
      </c>
      <c r="BA255" s="99">
        <v>0</v>
      </c>
      <c r="BB255" s="99">
        <v>1743542.7570342999</v>
      </c>
      <c r="BC255" s="99">
        <v>132611.171497345</v>
      </c>
      <c r="BD255" s="99">
        <v>0</v>
      </c>
      <c r="BE255" s="99">
        <v>6833.8048968315097</v>
      </c>
      <c r="BF255" s="99">
        <v>0</v>
      </c>
      <c r="BG255" s="99">
        <v>725606.94870758103</v>
      </c>
      <c r="BH255" s="99">
        <v>0</v>
      </c>
      <c r="BI255" s="99">
        <v>401543.61322784401</v>
      </c>
      <c r="BJ255" s="99">
        <v>54060.765027046204</v>
      </c>
      <c r="BK255" s="99">
        <v>0</v>
      </c>
      <c r="BL255" s="99">
        <v>0</v>
      </c>
      <c r="BM255" s="99">
        <v>0</v>
      </c>
      <c r="BN255" s="99">
        <v>0</v>
      </c>
      <c r="BO255" s="99">
        <v>0</v>
      </c>
      <c r="BP255" s="99">
        <v>0</v>
      </c>
      <c r="BQ255" s="99">
        <v>0</v>
      </c>
      <c r="BR255" s="99">
        <v>2968.0676488578301</v>
      </c>
      <c r="BS255" s="99">
        <v>50515.390067100503</v>
      </c>
      <c r="BT255" s="99">
        <v>0</v>
      </c>
      <c r="BU255" s="99">
        <v>380813.250648499</v>
      </c>
      <c r="BV255" s="99">
        <v>46564.259181499503</v>
      </c>
      <c r="BW255" s="99">
        <v>0</v>
      </c>
      <c r="BX255" s="99">
        <v>1488.0302748382101</v>
      </c>
      <c r="BY255" s="99">
        <v>0</v>
      </c>
      <c r="BZ255" s="99">
        <v>0</v>
      </c>
      <c r="CA255" s="99">
        <v>2234.63744407892</v>
      </c>
      <c r="CB255" s="99">
        <v>235203.38647651699</v>
      </c>
      <c r="CC255" s="99">
        <v>2011771.4540557901</v>
      </c>
      <c r="CD255" s="99">
        <v>478449.91063308698</v>
      </c>
      <c r="CE255" s="99">
        <v>166.66318960115299</v>
      </c>
      <c r="CF255" s="99">
        <v>22695.0987222195</v>
      </c>
      <c r="CG255" s="99">
        <v>220125.484895706</v>
      </c>
      <c r="CH255" s="99">
        <v>0</v>
      </c>
      <c r="CI255" s="99">
        <v>2402.4911413192699</v>
      </c>
      <c r="CJ255" s="99">
        <v>258134.768503189</v>
      </c>
      <c r="CK255" s="99">
        <v>2238129.81433105</v>
      </c>
      <c r="CL255" s="99">
        <v>512072.13191604603</v>
      </c>
      <c r="CM255" s="166">
        <v>2899.0598757266998</v>
      </c>
      <c r="CN255" s="166">
        <v>431118.09164810198</v>
      </c>
      <c r="CO255" s="166">
        <v>2961162.1600952102</v>
      </c>
      <c r="CP255" s="99">
        <v>512072.13191604603</v>
      </c>
      <c r="CQ255" s="99">
        <v>0</v>
      </c>
      <c r="CR255" s="99">
        <v>0</v>
      </c>
      <c r="CS255" s="99">
        <v>0</v>
      </c>
      <c r="CT255" s="99">
        <v>0</v>
      </c>
      <c r="CU255" s="98">
        <v>125.48743624700001</v>
      </c>
      <c r="CV255" s="98">
        <v>666.72225173000004</v>
      </c>
      <c r="CW255" s="98">
        <v>257898.48519873648</v>
      </c>
      <c r="CX255" s="98">
        <v>2231896.938951496</v>
      </c>
    </row>
    <row r="256" spans="1:102" x14ac:dyDescent="0.2">
      <c r="A256" s="98" t="s">
        <v>54</v>
      </c>
      <c r="B256" s="100">
        <v>43709</v>
      </c>
      <c r="C256" s="99">
        <v>0</v>
      </c>
      <c r="D256" s="99">
        <v>2076.8956218063799</v>
      </c>
      <c r="E256" s="99">
        <v>132.29306253418301</v>
      </c>
      <c r="F256" s="99">
        <v>26.749426950933401</v>
      </c>
      <c r="G256" s="99">
        <v>0</v>
      </c>
      <c r="H256" s="99">
        <v>0</v>
      </c>
      <c r="I256" s="99">
        <v>0</v>
      </c>
      <c r="J256" s="99">
        <v>495.13968002051098</v>
      </c>
      <c r="K256" s="99">
        <v>0</v>
      </c>
      <c r="L256" s="99">
        <v>31.4673938804772</v>
      </c>
      <c r="M256" s="99">
        <v>11.3147477479652</v>
      </c>
      <c r="N256" s="99">
        <v>74.075707232579603</v>
      </c>
      <c r="O256" s="99">
        <v>0</v>
      </c>
      <c r="P256" s="99">
        <v>2007.09291432798</v>
      </c>
      <c r="Q256" s="99">
        <v>99.570857359096394</v>
      </c>
      <c r="R256" s="99">
        <v>0</v>
      </c>
      <c r="S256" s="99">
        <v>4.9046859623049404</v>
      </c>
      <c r="T256" s="99">
        <v>0</v>
      </c>
      <c r="U256" s="99">
        <v>495.330723568797</v>
      </c>
      <c r="V256" s="99">
        <v>0</v>
      </c>
      <c r="W256" s="99">
        <v>221751.95986366301</v>
      </c>
      <c r="X256" s="99">
        <v>13867.933160305</v>
      </c>
      <c r="Y256" s="99">
        <v>361.67292285337999</v>
      </c>
      <c r="Z256" s="99">
        <v>0</v>
      </c>
      <c r="AA256" s="99">
        <v>0</v>
      </c>
      <c r="AB256" s="99">
        <v>0</v>
      </c>
      <c r="AC256" s="99">
        <v>169693.98614311201</v>
      </c>
      <c r="AD256" s="99">
        <v>0</v>
      </c>
      <c r="AE256" s="99">
        <v>1611.7814156115101</v>
      </c>
      <c r="AF256" s="99">
        <v>742.25876788049902</v>
      </c>
      <c r="AG256" s="99">
        <v>12760.4832293987</v>
      </c>
      <c r="AH256" s="99">
        <v>0</v>
      </c>
      <c r="AI256" s="99">
        <v>204061.67691802999</v>
      </c>
      <c r="AJ256" s="99">
        <v>13843.076053500199</v>
      </c>
      <c r="AK256" s="99">
        <v>0</v>
      </c>
      <c r="AL256" s="99">
        <v>288.052170421928</v>
      </c>
      <c r="AM256" s="99">
        <v>0</v>
      </c>
      <c r="AN256" s="99">
        <v>169941.94197273301</v>
      </c>
      <c r="AO256" s="99">
        <v>0</v>
      </c>
      <c r="AP256" s="99">
        <v>1891913.9819030799</v>
      </c>
      <c r="AQ256" s="99">
        <v>121744.18012237499</v>
      </c>
      <c r="AR256" s="99">
        <v>3387.50248038769</v>
      </c>
      <c r="AS256" s="99">
        <v>0</v>
      </c>
      <c r="AT256" s="99">
        <v>0</v>
      </c>
      <c r="AU256" s="99">
        <v>0</v>
      </c>
      <c r="AV256" s="99">
        <v>724841.08185577404</v>
      </c>
      <c r="AW256" s="99">
        <v>0</v>
      </c>
      <c r="AX256" s="99">
        <v>14157.865207552901</v>
      </c>
      <c r="AY256" s="99">
        <v>7021.6748480796796</v>
      </c>
      <c r="AZ256" s="99">
        <v>106500.278682709</v>
      </c>
      <c r="BA256" s="99">
        <v>0</v>
      </c>
      <c r="BB256" s="99">
        <v>1769330.26171875</v>
      </c>
      <c r="BC256" s="99">
        <v>123899.49283695201</v>
      </c>
      <c r="BD256" s="99">
        <v>0</v>
      </c>
      <c r="BE256" s="99">
        <v>2393.5612039267999</v>
      </c>
      <c r="BF256" s="99">
        <v>0</v>
      </c>
      <c r="BG256" s="99">
        <v>724865.28919220006</v>
      </c>
      <c r="BH256" s="99">
        <v>0</v>
      </c>
      <c r="BI256" s="99">
        <v>402821.82663726801</v>
      </c>
      <c r="BJ256" s="99">
        <v>47090.562181949601</v>
      </c>
      <c r="BK256" s="99">
        <v>0</v>
      </c>
      <c r="BL256" s="99">
        <v>0</v>
      </c>
      <c r="BM256" s="99">
        <v>0</v>
      </c>
      <c r="BN256" s="99">
        <v>0</v>
      </c>
      <c r="BO256" s="99">
        <v>0</v>
      </c>
      <c r="BP256" s="99">
        <v>0</v>
      </c>
      <c r="BQ256" s="99">
        <v>0</v>
      </c>
      <c r="BR256" s="99">
        <v>2431.3920776546001</v>
      </c>
      <c r="BS256" s="99">
        <v>48931.533150196097</v>
      </c>
      <c r="BT256" s="99">
        <v>0</v>
      </c>
      <c r="BU256" s="99">
        <v>361572.95285797102</v>
      </c>
      <c r="BV256" s="99">
        <v>43595.816259384199</v>
      </c>
      <c r="BW256" s="99">
        <v>0</v>
      </c>
      <c r="BX256" s="99">
        <v>437.90147576853599</v>
      </c>
      <c r="BY256" s="99">
        <v>0</v>
      </c>
      <c r="BZ256" s="99">
        <v>0</v>
      </c>
      <c r="CA256" s="99">
        <v>2205.9005050957198</v>
      </c>
      <c r="CB256" s="99">
        <v>235139.616952896</v>
      </c>
      <c r="CC256" s="99">
        <v>2007095.5074920701</v>
      </c>
      <c r="CD256" s="99">
        <v>468446.51045227097</v>
      </c>
      <c r="CE256" s="99">
        <v>170.785783749074</v>
      </c>
      <c r="CF256" s="99">
        <v>23079.040035247799</v>
      </c>
      <c r="CG256" s="99">
        <v>223420.42894935599</v>
      </c>
      <c r="CH256" s="99">
        <v>0</v>
      </c>
      <c r="CI256" s="99">
        <v>2375.78978672624</v>
      </c>
      <c r="CJ256" s="99">
        <v>258130.652786255</v>
      </c>
      <c r="CK256" s="99">
        <v>2239392.1361694299</v>
      </c>
      <c r="CL256" s="99">
        <v>501567.71028137201</v>
      </c>
      <c r="CM256" s="166">
        <v>2864.70975524187</v>
      </c>
      <c r="CN256" s="166">
        <v>427673.39776611299</v>
      </c>
      <c r="CO256" s="166">
        <v>2957447.8504943801</v>
      </c>
      <c r="CP256" s="99">
        <v>501567.71028137201</v>
      </c>
      <c r="CQ256" s="99">
        <v>0</v>
      </c>
      <c r="CR256" s="99">
        <v>0</v>
      </c>
      <c r="CS256" s="99">
        <v>0</v>
      </c>
      <c r="CT256" s="99">
        <v>0</v>
      </c>
      <c r="CU256" s="98">
        <v>132.44510833300001</v>
      </c>
      <c r="CV256" s="98">
        <v>657.48173055400002</v>
      </c>
      <c r="CW256" s="98">
        <v>258218.6569881438</v>
      </c>
      <c r="CX256" s="98">
        <v>2230515.9364414262</v>
      </c>
    </row>
    <row r="257" spans="1:102" x14ac:dyDescent="0.2">
      <c r="A257" s="98" t="s">
        <v>54</v>
      </c>
      <c r="B257" s="100">
        <v>43800</v>
      </c>
      <c r="C257" s="99">
        <v>0</v>
      </c>
      <c r="D257" s="99">
        <v>2076.0125463903</v>
      </c>
      <c r="E257" s="99">
        <v>131.289978632703</v>
      </c>
      <c r="F257" s="99">
        <v>32.064220086671398</v>
      </c>
      <c r="G257" s="99">
        <v>0</v>
      </c>
      <c r="H257" s="99">
        <v>0</v>
      </c>
      <c r="I257" s="99">
        <v>0</v>
      </c>
      <c r="J257" s="99">
        <v>479.590921804309</v>
      </c>
      <c r="K257" s="99">
        <v>0</v>
      </c>
      <c r="L257" s="99">
        <v>51.010670189745703</v>
      </c>
      <c r="M257" s="99">
        <v>12.540688155917501</v>
      </c>
      <c r="N257" s="99">
        <v>73.269800388254197</v>
      </c>
      <c r="O257" s="99">
        <v>0</v>
      </c>
      <c r="P257" s="99">
        <v>1981.4132541418101</v>
      </c>
      <c r="Q257" s="99">
        <v>82.279883208684595</v>
      </c>
      <c r="R257" s="99">
        <v>0</v>
      </c>
      <c r="S257" s="99">
        <v>4.6205514565226604</v>
      </c>
      <c r="T257" s="99">
        <v>0</v>
      </c>
      <c r="U257" s="99">
        <v>478.49199232459102</v>
      </c>
      <c r="V257" s="99">
        <v>0</v>
      </c>
      <c r="W257" s="99">
        <v>220403.403266907</v>
      </c>
      <c r="X257" s="99">
        <v>12129.759331703201</v>
      </c>
      <c r="Y257" s="99">
        <v>17.738077740883501</v>
      </c>
      <c r="Z257" s="99">
        <v>0</v>
      </c>
      <c r="AA257" s="99">
        <v>0</v>
      </c>
      <c r="AB257" s="99">
        <v>0</v>
      </c>
      <c r="AC257" s="99">
        <v>162937.95487594599</v>
      </c>
      <c r="AD257" s="99">
        <v>0</v>
      </c>
      <c r="AE257" s="99">
        <v>1383.4731170684099</v>
      </c>
      <c r="AF257" s="99">
        <v>799.79092361777998</v>
      </c>
      <c r="AG257" s="99">
        <v>12478.1101772785</v>
      </c>
      <c r="AH257" s="99">
        <v>0</v>
      </c>
      <c r="AI257" s="99">
        <v>206204.996566772</v>
      </c>
      <c r="AJ257" s="99">
        <v>12703.093207120901</v>
      </c>
      <c r="AK257" s="99">
        <v>0</v>
      </c>
      <c r="AL257" s="99">
        <v>269.53881451115001</v>
      </c>
      <c r="AM257" s="99">
        <v>0</v>
      </c>
      <c r="AN257" s="99">
        <v>162555.433530807</v>
      </c>
      <c r="AO257" s="99">
        <v>0</v>
      </c>
      <c r="AP257" s="99">
        <v>1889107.6041259801</v>
      </c>
      <c r="AQ257" s="99">
        <v>104888.038495064</v>
      </c>
      <c r="AR257" s="99">
        <v>192.898347273469</v>
      </c>
      <c r="AS257" s="99">
        <v>0</v>
      </c>
      <c r="AT257" s="99">
        <v>0</v>
      </c>
      <c r="AU257" s="99">
        <v>0</v>
      </c>
      <c r="AV257" s="99">
        <v>710399.65985870396</v>
      </c>
      <c r="AW257" s="99">
        <v>0</v>
      </c>
      <c r="AX257" s="99">
        <v>12131.8549491167</v>
      </c>
      <c r="AY257" s="99">
        <v>7375.8602569699297</v>
      </c>
      <c r="AZ257" s="99">
        <v>103583.801281929</v>
      </c>
      <c r="BA257" s="99">
        <v>0</v>
      </c>
      <c r="BB257" s="99">
        <v>1806573.9489440899</v>
      </c>
      <c r="BC257" s="99">
        <v>112759.465946198</v>
      </c>
      <c r="BD257" s="99">
        <v>0</v>
      </c>
      <c r="BE257" s="99">
        <v>2391.2095130682001</v>
      </c>
      <c r="BF257" s="99">
        <v>0</v>
      </c>
      <c r="BG257" s="99">
        <v>710485.41933441197</v>
      </c>
      <c r="BH257" s="99">
        <v>0</v>
      </c>
      <c r="BI257" s="99">
        <v>408083.65461349499</v>
      </c>
      <c r="BJ257" s="99">
        <v>41748.575013637499</v>
      </c>
      <c r="BK257" s="99">
        <v>0</v>
      </c>
      <c r="BL257" s="99">
        <v>0</v>
      </c>
      <c r="BM257" s="99">
        <v>0</v>
      </c>
      <c r="BN257" s="99">
        <v>0</v>
      </c>
      <c r="BO257" s="99">
        <v>0</v>
      </c>
      <c r="BP257" s="99">
        <v>0</v>
      </c>
      <c r="BQ257" s="99">
        <v>0</v>
      </c>
      <c r="BR257" s="99">
        <v>2598.8426498174699</v>
      </c>
      <c r="BS257" s="99">
        <v>49589.919895172097</v>
      </c>
      <c r="BT257" s="99">
        <v>0</v>
      </c>
      <c r="BU257" s="99">
        <v>379965.896850586</v>
      </c>
      <c r="BV257" s="99">
        <v>39853.480215549498</v>
      </c>
      <c r="BW257" s="99">
        <v>0</v>
      </c>
      <c r="BX257" s="99">
        <v>438.27988869696901</v>
      </c>
      <c r="BY257" s="99">
        <v>0</v>
      </c>
      <c r="BZ257" s="99">
        <v>0</v>
      </c>
      <c r="CA257" s="99">
        <v>2206.5999443233</v>
      </c>
      <c r="CB257" s="99">
        <v>234747.97694969201</v>
      </c>
      <c r="CC257" s="99">
        <v>2007596.28752136</v>
      </c>
      <c r="CD257" s="99">
        <v>459228.20285034197</v>
      </c>
      <c r="CE257" s="99">
        <v>168.59641926549401</v>
      </c>
      <c r="CF257" s="99">
        <v>22702.241452693899</v>
      </c>
      <c r="CG257" s="99">
        <v>223577.74663162199</v>
      </c>
      <c r="CH257" s="99">
        <v>0</v>
      </c>
      <c r="CI257" s="99">
        <v>2373.0811469256901</v>
      </c>
      <c r="CJ257" s="99">
        <v>257180.475730896</v>
      </c>
      <c r="CK257" s="99">
        <v>2217785.61114502</v>
      </c>
      <c r="CL257" s="99">
        <v>492968.69062042201</v>
      </c>
      <c r="CM257" s="166">
        <v>2850.33870518208</v>
      </c>
      <c r="CN257" s="166">
        <v>418595.97489166301</v>
      </c>
      <c r="CO257" s="166">
        <v>2924883.2558593801</v>
      </c>
      <c r="CP257" s="99">
        <v>492968.69062042201</v>
      </c>
      <c r="CQ257" s="99">
        <v>0</v>
      </c>
      <c r="CR257" s="99">
        <v>0</v>
      </c>
      <c r="CS257" s="99">
        <v>0</v>
      </c>
      <c r="CT257" s="99">
        <v>0</v>
      </c>
      <c r="CU257" s="98">
        <v>131.280915878</v>
      </c>
      <c r="CV257" s="98">
        <v>640.75548688000003</v>
      </c>
      <c r="CW257" s="98">
        <v>257450.21840238592</v>
      </c>
      <c r="CX257" s="98">
        <v>2231174.0341529818</v>
      </c>
    </row>
    <row r="258" spans="1:102" x14ac:dyDescent="0.2">
      <c r="A258" s="98" t="s">
        <v>55</v>
      </c>
      <c r="B258" s="100">
        <v>38047</v>
      </c>
      <c r="C258" s="99">
        <v>0</v>
      </c>
      <c r="D258" s="99">
        <v>4662.3589945435497</v>
      </c>
      <c r="E258" s="99">
        <v>11032.432731270799</v>
      </c>
      <c r="F258" s="99">
        <v>2790.58207708597</v>
      </c>
      <c r="G258" s="99">
        <v>2.9783753199735701</v>
      </c>
      <c r="H258" s="99">
        <v>0</v>
      </c>
      <c r="I258" s="99">
        <v>0</v>
      </c>
      <c r="J258" s="99">
        <v>5.9899281339603503</v>
      </c>
      <c r="K258" s="99">
        <v>0</v>
      </c>
      <c r="L258" s="99">
        <v>3053.1211201250599</v>
      </c>
      <c r="M258" s="99">
        <v>153.740370601416</v>
      </c>
      <c r="N258" s="99">
        <v>5345.7278689742097</v>
      </c>
      <c r="O258" s="99">
        <v>0</v>
      </c>
      <c r="P258" s="99">
        <v>0</v>
      </c>
      <c r="Q258" s="99">
        <v>6069.2633681893303</v>
      </c>
      <c r="R258" s="99">
        <v>0</v>
      </c>
      <c r="S258" s="99">
        <v>0</v>
      </c>
      <c r="T258" s="99">
        <v>293.00880694761901</v>
      </c>
      <c r="U258" s="99">
        <v>1008.62818139791</v>
      </c>
      <c r="V258" s="99">
        <v>0</v>
      </c>
      <c r="W258" s="99">
        <v>572973.27066040004</v>
      </c>
      <c r="X258" s="99">
        <v>1996279.94996643</v>
      </c>
      <c r="Y258" s="99">
        <v>431865.56275177002</v>
      </c>
      <c r="Z258" s="99">
        <v>203.8121788688</v>
      </c>
      <c r="AA258" s="99">
        <v>0</v>
      </c>
      <c r="AB258" s="99">
        <v>0</v>
      </c>
      <c r="AC258" s="99">
        <v>600.10782035440195</v>
      </c>
      <c r="AD258" s="99">
        <v>0</v>
      </c>
      <c r="AE258" s="99">
        <v>329003.41081619298</v>
      </c>
      <c r="AF258" s="99">
        <v>16647.2964253426</v>
      </c>
      <c r="AG258" s="99">
        <v>920645.85844421398</v>
      </c>
      <c r="AH258" s="99">
        <v>0</v>
      </c>
      <c r="AI258" s="99">
        <v>0</v>
      </c>
      <c r="AJ258" s="99">
        <v>1191288.7500457801</v>
      </c>
      <c r="AK258" s="99">
        <v>0</v>
      </c>
      <c r="AL258" s="99">
        <v>0</v>
      </c>
      <c r="AM258" s="99">
        <v>74617.157996177702</v>
      </c>
      <c r="AN258" s="99">
        <v>379661.39505386399</v>
      </c>
      <c r="AO258" s="99">
        <v>0</v>
      </c>
      <c r="AP258" s="99">
        <v>3647129.3551330599</v>
      </c>
      <c r="AQ258" s="99">
        <v>13746164.0814209</v>
      </c>
      <c r="AR258" s="99">
        <v>3160436.59515381</v>
      </c>
      <c r="AS258" s="99">
        <v>1394.9298231452699</v>
      </c>
      <c r="AT258" s="99">
        <v>0</v>
      </c>
      <c r="AU258" s="99">
        <v>0</v>
      </c>
      <c r="AV258" s="99">
        <v>1481.9735867530101</v>
      </c>
      <c r="AW258" s="99">
        <v>0</v>
      </c>
      <c r="AX258" s="99">
        <v>2154968.4851379399</v>
      </c>
      <c r="AY258" s="99">
        <v>110339.372358322</v>
      </c>
      <c r="AZ258" s="99">
        <v>6623298.6178588904</v>
      </c>
      <c r="BA258" s="99">
        <v>0</v>
      </c>
      <c r="BB258" s="99">
        <v>0</v>
      </c>
      <c r="BC258" s="99">
        <v>8045739.2569580097</v>
      </c>
      <c r="BD258" s="99">
        <v>0</v>
      </c>
      <c r="BE258" s="99">
        <v>0</v>
      </c>
      <c r="BF258" s="99">
        <v>483419.63629531901</v>
      </c>
      <c r="BG258" s="99">
        <v>874718.33806610096</v>
      </c>
      <c r="BH258" s="99">
        <v>0</v>
      </c>
      <c r="BI258" s="99">
        <v>112649.224611282</v>
      </c>
      <c r="BJ258" s="99">
        <v>2305816.2069091802</v>
      </c>
      <c r="BK258" s="99">
        <v>513254.43824005098</v>
      </c>
      <c r="BL258" s="99">
        <v>128.08256544545301</v>
      </c>
      <c r="BM258" s="99">
        <v>0</v>
      </c>
      <c r="BN258" s="99">
        <v>0</v>
      </c>
      <c r="BO258" s="99">
        <v>0</v>
      </c>
      <c r="BP258" s="99">
        <v>0</v>
      </c>
      <c r="BQ258" s="99">
        <v>0</v>
      </c>
      <c r="BR258" s="99">
        <v>21324.311997175198</v>
      </c>
      <c r="BS258" s="99">
        <v>981546.73713684105</v>
      </c>
      <c r="BT258" s="99">
        <v>0</v>
      </c>
      <c r="BU258" s="99">
        <v>0</v>
      </c>
      <c r="BV258" s="99">
        <v>1482792.1123657201</v>
      </c>
      <c r="BW258" s="99">
        <v>0</v>
      </c>
      <c r="BX258" s="99">
        <v>0</v>
      </c>
      <c r="BY258" s="99">
        <v>0</v>
      </c>
      <c r="BZ258" s="99">
        <v>0</v>
      </c>
      <c r="CA258" s="99">
        <v>15786.978818178201</v>
      </c>
      <c r="CB258" s="99">
        <v>2570701.8955383301</v>
      </c>
      <c r="CC258" s="99">
        <v>17795172.0617676</v>
      </c>
      <c r="CD258" s="99">
        <v>2521463.0040283198</v>
      </c>
      <c r="CE258" s="99">
        <v>310.20581842213898</v>
      </c>
      <c r="CF258" s="99">
        <v>78120.082088470503</v>
      </c>
      <c r="CG258" s="99">
        <v>500483.53957748401</v>
      </c>
      <c r="CH258" s="99">
        <v>125.48251409269901</v>
      </c>
      <c r="CI258" s="99">
        <v>16085.659279584899</v>
      </c>
      <c r="CJ258" s="99">
        <v>2646123.4352417002</v>
      </c>
      <c r="CK258" s="99">
        <v>18185316.301757801</v>
      </c>
      <c r="CL258" s="99">
        <v>2519691.1518554701</v>
      </c>
      <c r="CM258" s="166">
        <v>17088.089108467098</v>
      </c>
      <c r="CN258" s="166">
        <v>3020987.4265441899</v>
      </c>
      <c r="CO258" s="166">
        <v>19032016.815185498</v>
      </c>
      <c r="CP258" s="99">
        <v>2519691.1518554701</v>
      </c>
      <c r="CQ258" s="99">
        <v>3.0177261309872798</v>
      </c>
      <c r="CR258" s="99">
        <v>208.039801387116</v>
      </c>
      <c r="CS258" s="99">
        <v>1379.97072030604</v>
      </c>
      <c r="CT258" s="99">
        <v>126.553555917926</v>
      </c>
      <c r="CU258" s="98">
        <v>12338.191744452</v>
      </c>
      <c r="CV258" s="98">
        <v>9.0235917029999992</v>
      </c>
      <c r="CW258" s="98">
        <v>2648821.9776268005</v>
      </c>
      <c r="CX258" s="98">
        <v>18295655.601345085</v>
      </c>
    </row>
    <row r="259" spans="1:102" x14ac:dyDescent="0.2">
      <c r="A259" s="98" t="s">
        <v>55</v>
      </c>
      <c r="B259" s="100">
        <v>38139</v>
      </c>
      <c r="C259" s="99">
        <v>0</v>
      </c>
      <c r="D259" s="99">
        <v>4638.6276935339001</v>
      </c>
      <c r="E259" s="99">
        <v>11166.898886442201</v>
      </c>
      <c r="F259" s="99">
        <v>3087.1198824346102</v>
      </c>
      <c r="G259" s="99">
        <v>26.146150685846798</v>
      </c>
      <c r="H259" s="99">
        <v>0</v>
      </c>
      <c r="I259" s="99">
        <v>0</v>
      </c>
      <c r="J259" s="99">
        <v>77.774526991881402</v>
      </c>
      <c r="K259" s="99">
        <v>0</v>
      </c>
      <c r="L259" s="99">
        <v>5440.4465570449802</v>
      </c>
      <c r="M259" s="99">
        <v>147.87496517784899</v>
      </c>
      <c r="N259" s="99">
        <v>5584.8739675283396</v>
      </c>
      <c r="O259" s="99">
        <v>0</v>
      </c>
      <c r="P259" s="99">
        <v>0</v>
      </c>
      <c r="Q259" s="99">
        <v>5858.2035164237004</v>
      </c>
      <c r="R259" s="99">
        <v>0</v>
      </c>
      <c r="S259" s="99">
        <v>0</v>
      </c>
      <c r="T259" s="99">
        <v>323.02632228285103</v>
      </c>
      <c r="U259" s="99">
        <v>1045.8728056847999</v>
      </c>
      <c r="V259" s="99">
        <v>0</v>
      </c>
      <c r="W259" s="99">
        <v>492948.62483978301</v>
      </c>
      <c r="X259" s="99">
        <v>2006191.54281616</v>
      </c>
      <c r="Y259" s="99">
        <v>478269.963100433</v>
      </c>
      <c r="Z259" s="99">
        <v>4330.6543196439698</v>
      </c>
      <c r="AA259" s="99">
        <v>0</v>
      </c>
      <c r="AB259" s="99">
        <v>0</v>
      </c>
      <c r="AC259" s="99">
        <v>22435.4505741596</v>
      </c>
      <c r="AD259" s="99">
        <v>0</v>
      </c>
      <c r="AE259" s="99">
        <v>489360.378803253</v>
      </c>
      <c r="AF259" s="99">
        <v>16243.222921848301</v>
      </c>
      <c r="AG259" s="99">
        <v>955359.03705596901</v>
      </c>
      <c r="AH259" s="99">
        <v>0</v>
      </c>
      <c r="AI259" s="99">
        <v>0</v>
      </c>
      <c r="AJ259" s="99">
        <v>1111790.5152893099</v>
      </c>
      <c r="AK259" s="99">
        <v>0</v>
      </c>
      <c r="AL259" s="99">
        <v>0</v>
      </c>
      <c r="AM259" s="99">
        <v>76911.031015396104</v>
      </c>
      <c r="AN259" s="99">
        <v>403512.17850875901</v>
      </c>
      <c r="AO259" s="99">
        <v>0</v>
      </c>
      <c r="AP259" s="99">
        <v>3113609.66192627</v>
      </c>
      <c r="AQ259" s="99">
        <v>14100649.1177979</v>
      </c>
      <c r="AR259" s="99">
        <v>3509833.5089416499</v>
      </c>
      <c r="AS259" s="99">
        <v>29694.330255746801</v>
      </c>
      <c r="AT259" s="99">
        <v>0</v>
      </c>
      <c r="AU259" s="99">
        <v>0</v>
      </c>
      <c r="AV259" s="99">
        <v>52474.792497158101</v>
      </c>
      <c r="AW259" s="99">
        <v>0</v>
      </c>
      <c r="AX259" s="99">
        <v>3198225.7711792002</v>
      </c>
      <c r="AY259" s="99">
        <v>109470.695457458</v>
      </c>
      <c r="AZ259" s="99">
        <v>6949647.4932251005</v>
      </c>
      <c r="BA259" s="99">
        <v>0</v>
      </c>
      <c r="BB259" s="99">
        <v>0</v>
      </c>
      <c r="BC259" s="99">
        <v>7462670.6316528302</v>
      </c>
      <c r="BD259" s="99">
        <v>0</v>
      </c>
      <c r="BE259" s="99">
        <v>0</v>
      </c>
      <c r="BF259" s="99">
        <v>497153.85259628302</v>
      </c>
      <c r="BG259" s="99">
        <v>938617.78697204601</v>
      </c>
      <c r="BH259" s="99">
        <v>0</v>
      </c>
      <c r="BI259" s="99">
        <v>106120.298914909</v>
      </c>
      <c r="BJ259" s="99">
        <v>2332600.1103210398</v>
      </c>
      <c r="BK259" s="99">
        <v>570626.92987823498</v>
      </c>
      <c r="BL259" s="99">
        <v>4179.1426342129698</v>
      </c>
      <c r="BM259" s="99">
        <v>0</v>
      </c>
      <c r="BN259" s="99">
        <v>0</v>
      </c>
      <c r="BO259" s="99">
        <v>0</v>
      </c>
      <c r="BP259" s="99">
        <v>0</v>
      </c>
      <c r="BQ259" s="99">
        <v>0</v>
      </c>
      <c r="BR259" s="99">
        <v>21995.694340229002</v>
      </c>
      <c r="BS259" s="99">
        <v>1037372.75222015</v>
      </c>
      <c r="BT259" s="99">
        <v>0</v>
      </c>
      <c r="BU259" s="99">
        <v>0</v>
      </c>
      <c r="BV259" s="99">
        <v>1373461.64048767</v>
      </c>
      <c r="BW259" s="99">
        <v>0</v>
      </c>
      <c r="BX259" s="99">
        <v>0</v>
      </c>
      <c r="BY259" s="99">
        <v>0</v>
      </c>
      <c r="BZ259" s="99">
        <v>0</v>
      </c>
      <c r="CA259" s="99">
        <v>15846.246513247501</v>
      </c>
      <c r="CB259" s="99">
        <v>2529035.50360107</v>
      </c>
      <c r="CC259" s="99">
        <v>17335654.8752441</v>
      </c>
      <c r="CD259" s="99">
        <v>2397884.5304870601</v>
      </c>
      <c r="CE259" s="99">
        <v>322.72473293542902</v>
      </c>
      <c r="CF259" s="99">
        <v>77163.863050460801</v>
      </c>
      <c r="CG259" s="99">
        <v>504677.20853805501</v>
      </c>
      <c r="CH259" s="99">
        <v>4205.3046370148704</v>
      </c>
      <c r="CI259" s="99">
        <v>16181.270840048801</v>
      </c>
      <c r="CJ259" s="99">
        <v>2607993.8531494099</v>
      </c>
      <c r="CK259" s="99">
        <v>18000120.872802701</v>
      </c>
      <c r="CL259" s="99">
        <v>2399099.0187683101</v>
      </c>
      <c r="CM259" s="166">
        <v>17220.4525742531</v>
      </c>
      <c r="CN259" s="166">
        <v>2999745.9666748</v>
      </c>
      <c r="CO259" s="166">
        <v>18901416.558593798</v>
      </c>
      <c r="CP259" s="99">
        <v>2399099.0187683101</v>
      </c>
      <c r="CQ259" s="99">
        <v>25.7214204198681</v>
      </c>
      <c r="CR259" s="99">
        <v>4253.7376398444203</v>
      </c>
      <c r="CS259" s="99">
        <v>28602.392583131801</v>
      </c>
      <c r="CT259" s="99">
        <v>4182.3537232279796</v>
      </c>
      <c r="CU259" s="98">
        <v>12435.160244187</v>
      </c>
      <c r="CV259" s="98">
        <v>101.648774398</v>
      </c>
      <c r="CW259" s="98">
        <v>2606199.3666515308</v>
      </c>
      <c r="CX259" s="98">
        <v>17840332.083782155</v>
      </c>
    </row>
    <row r="260" spans="1:102" x14ac:dyDescent="0.2">
      <c r="A260" s="98" t="s">
        <v>55</v>
      </c>
      <c r="B260" s="100">
        <v>38231</v>
      </c>
      <c r="C260" s="99">
        <v>0</v>
      </c>
      <c r="D260" s="99">
        <v>4943.0171601772299</v>
      </c>
      <c r="E260" s="99">
        <v>11326.917887449301</v>
      </c>
      <c r="F260" s="99">
        <v>3371.1534715294802</v>
      </c>
      <c r="G260" s="99">
        <v>54.599788518622503</v>
      </c>
      <c r="H260" s="99">
        <v>0</v>
      </c>
      <c r="I260" s="99">
        <v>0</v>
      </c>
      <c r="J260" s="99">
        <v>202.63621984794699</v>
      </c>
      <c r="K260" s="99">
        <v>0</v>
      </c>
      <c r="L260" s="99">
        <v>5725.7600283622696</v>
      </c>
      <c r="M260" s="99">
        <v>144.245093081146</v>
      </c>
      <c r="N260" s="99">
        <v>5784.7071200013197</v>
      </c>
      <c r="O260" s="99">
        <v>0</v>
      </c>
      <c r="P260" s="99">
        <v>0</v>
      </c>
      <c r="Q260" s="99">
        <v>5752.4487857222603</v>
      </c>
      <c r="R260" s="99">
        <v>0</v>
      </c>
      <c r="S260" s="99">
        <v>0</v>
      </c>
      <c r="T260" s="99">
        <v>304.812974277884</v>
      </c>
      <c r="U260" s="99">
        <v>1083.9223209470499</v>
      </c>
      <c r="V260" s="99">
        <v>0</v>
      </c>
      <c r="W260" s="99">
        <v>512179.14372634899</v>
      </c>
      <c r="X260" s="99">
        <v>2009101.1195220901</v>
      </c>
      <c r="Y260" s="99">
        <v>516973.743076324</v>
      </c>
      <c r="Z260" s="99">
        <v>11546.5638661385</v>
      </c>
      <c r="AA260" s="99">
        <v>0</v>
      </c>
      <c r="AB260" s="99">
        <v>0</v>
      </c>
      <c r="AC260" s="99">
        <v>68805.285403251604</v>
      </c>
      <c r="AD260" s="99">
        <v>0</v>
      </c>
      <c r="AE260" s="99">
        <v>566004.63032531703</v>
      </c>
      <c r="AF260" s="99">
        <v>16892.0062949657</v>
      </c>
      <c r="AG260" s="99">
        <v>978839.70033264195</v>
      </c>
      <c r="AH260" s="99">
        <v>0</v>
      </c>
      <c r="AI260" s="99">
        <v>0</v>
      </c>
      <c r="AJ260" s="99">
        <v>1085272.28515625</v>
      </c>
      <c r="AK260" s="99">
        <v>0</v>
      </c>
      <c r="AL260" s="99">
        <v>0</v>
      </c>
      <c r="AM260" s="99">
        <v>74538.264442443804</v>
      </c>
      <c r="AN260" s="99">
        <v>420701.18085098302</v>
      </c>
      <c r="AO260" s="99">
        <v>0</v>
      </c>
      <c r="AP260" s="99">
        <v>3544973.2531127902</v>
      </c>
      <c r="AQ260" s="99">
        <v>14470045.310058599</v>
      </c>
      <c r="AR260" s="99">
        <v>3895876.9707641602</v>
      </c>
      <c r="AS260" s="99">
        <v>71421.051573753401</v>
      </c>
      <c r="AT260" s="99">
        <v>0</v>
      </c>
      <c r="AU260" s="99">
        <v>0</v>
      </c>
      <c r="AV260" s="99">
        <v>162625.703386307</v>
      </c>
      <c r="AW260" s="99">
        <v>0</v>
      </c>
      <c r="AX260" s="99">
        <v>3690060.6224060101</v>
      </c>
      <c r="AY260" s="99">
        <v>116351.81085491199</v>
      </c>
      <c r="AZ260" s="99">
        <v>7261339.3965454102</v>
      </c>
      <c r="BA260" s="99">
        <v>0</v>
      </c>
      <c r="BB260" s="99">
        <v>0</v>
      </c>
      <c r="BC260" s="99">
        <v>7503581.3438720703</v>
      </c>
      <c r="BD260" s="99">
        <v>0</v>
      </c>
      <c r="BE260" s="99">
        <v>0</v>
      </c>
      <c r="BF260" s="99">
        <v>512203.11177444499</v>
      </c>
      <c r="BG260" s="99">
        <v>1004198.1259765601</v>
      </c>
      <c r="BH260" s="99">
        <v>0</v>
      </c>
      <c r="BI260" s="99">
        <v>105373.13488769501</v>
      </c>
      <c r="BJ260" s="99">
        <v>2384207.2753295898</v>
      </c>
      <c r="BK260" s="99">
        <v>634452.40715789795</v>
      </c>
      <c r="BL260" s="99">
        <v>9716.7797266244906</v>
      </c>
      <c r="BM260" s="99">
        <v>0</v>
      </c>
      <c r="BN260" s="99">
        <v>0</v>
      </c>
      <c r="BO260" s="99">
        <v>0</v>
      </c>
      <c r="BP260" s="99">
        <v>0</v>
      </c>
      <c r="BQ260" s="99">
        <v>0</v>
      </c>
      <c r="BR260" s="99">
        <v>21997.4459352493</v>
      </c>
      <c r="BS260" s="99">
        <v>1102799.4580383301</v>
      </c>
      <c r="BT260" s="99">
        <v>0</v>
      </c>
      <c r="BU260" s="99">
        <v>0</v>
      </c>
      <c r="BV260" s="99">
        <v>1381325.6473999</v>
      </c>
      <c r="BW260" s="99">
        <v>0</v>
      </c>
      <c r="BX260" s="99">
        <v>0</v>
      </c>
      <c r="BY260" s="99">
        <v>0</v>
      </c>
      <c r="BZ260" s="99">
        <v>0</v>
      </c>
      <c r="CA260" s="99">
        <v>16281.4074729681</v>
      </c>
      <c r="CB260" s="99">
        <v>2522283.2278137198</v>
      </c>
      <c r="CC260" s="99">
        <v>17870243.9997559</v>
      </c>
      <c r="CD260" s="99">
        <v>2492275.5751647898</v>
      </c>
      <c r="CE260" s="99">
        <v>339.14520012214803</v>
      </c>
      <c r="CF260" s="99">
        <v>82602.999980926499</v>
      </c>
      <c r="CG260" s="99">
        <v>565029.06854248</v>
      </c>
      <c r="CH260" s="99">
        <v>9772.9945491552407</v>
      </c>
      <c r="CI260" s="99">
        <v>16620.185275316198</v>
      </c>
      <c r="CJ260" s="99">
        <v>2606651.1913757301</v>
      </c>
      <c r="CK260" s="99">
        <v>18409100.4057617</v>
      </c>
      <c r="CL260" s="99">
        <v>2502771.5496521001</v>
      </c>
      <c r="CM260" s="166">
        <v>17692.3511414528</v>
      </c>
      <c r="CN260" s="166">
        <v>3034212.8973693801</v>
      </c>
      <c r="CO260" s="166">
        <v>19412077.841552701</v>
      </c>
      <c r="CP260" s="99">
        <v>2502771.5496521001</v>
      </c>
      <c r="CQ260" s="99">
        <v>48.696949796751099</v>
      </c>
      <c r="CR260" s="99">
        <v>10124.7705469131</v>
      </c>
      <c r="CS260" s="99">
        <v>65358.548924922899</v>
      </c>
      <c r="CT260" s="99">
        <v>9792.6121821403503</v>
      </c>
      <c r="CU260" s="98">
        <v>12528.872318821999</v>
      </c>
      <c r="CV260" s="98">
        <v>254.60577282200001</v>
      </c>
      <c r="CW260" s="98">
        <v>2604886.2277946463</v>
      </c>
      <c r="CX260" s="98">
        <v>18435273.068298381</v>
      </c>
    </row>
    <row r="261" spans="1:102" x14ac:dyDescent="0.2">
      <c r="A261" s="98" t="s">
        <v>55</v>
      </c>
      <c r="B261" s="100">
        <v>38322</v>
      </c>
      <c r="C261" s="99">
        <v>0</v>
      </c>
      <c r="D261" s="99">
        <v>4709.1628926992398</v>
      </c>
      <c r="E261" s="99">
        <v>11481.024942636501</v>
      </c>
      <c r="F261" s="99">
        <v>3679.3528744280302</v>
      </c>
      <c r="G261" s="99">
        <v>80.7062150444835</v>
      </c>
      <c r="H261" s="99">
        <v>0</v>
      </c>
      <c r="I261" s="99">
        <v>0</v>
      </c>
      <c r="J261" s="99">
        <v>328.69870798289799</v>
      </c>
      <c r="K261" s="99">
        <v>0</v>
      </c>
      <c r="L261" s="99">
        <v>4292.9002041220701</v>
      </c>
      <c r="M261" s="99">
        <v>151.61734676361101</v>
      </c>
      <c r="N261" s="99">
        <v>5979.4351942539197</v>
      </c>
      <c r="O261" s="99">
        <v>0</v>
      </c>
      <c r="P261" s="99">
        <v>0</v>
      </c>
      <c r="Q261" s="99">
        <v>5391.34663170576</v>
      </c>
      <c r="R261" s="99">
        <v>0</v>
      </c>
      <c r="S261" s="99">
        <v>0</v>
      </c>
      <c r="T261" s="99">
        <v>272.551388178021</v>
      </c>
      <c r="U261" s="99">
        <v>1161.7026786506201</v>
      </c>
      <c r="V261" s="99">
        <v>0</v>
      </c>
      <c r="W261" s="99">
        <v>445084.344165802</v>
      </c>
      <c r="X261" s="99">
        <v>2037833.5136108401</v>
      </c>
      <c r="Y261" s="99">
        <v>566738.05297851597</v>
      </c>
      <c r="Z261" s="99">
        <v>17315.314419746399</v>
      </c>
      <c r="AA261" s="99">
        <v>0</v>
      </c>
      <c r="AB261" s="99">
        <v>0</v>
      </c>
      <c r="AC261" s="99">
        <v>128408.96989631699</v>
      </c>
      <c r="AD261" s="99">
        <v>0</v>
      </c>
      <c r="AE261" s="99">
        <v>445008.43796157802</v>
      </c>
      <c r="AF261" s="99">
        <v>16817.957946300499</v>
      </c>
      <c r="AG261" s="99">
        <v>1013006.89976501</v>
      </c>
      <c r="AH261" s="99">
        <v>0</v>
      </c>
      <c r="AI261" s="99">
        <v>0</v>
      </c>
      <c r="AJ261" s="99">
        <v>963179.80210113502</v>
      </c>
      <c r="AK261" s="99">
        <v>0</v>
      </c>
      <c r="AL261" s="99">
        <v>0</v>
      </c>
      <c r="AM261" s="99">
        <v>69526.480827331499</v>
      </c>
      <c r="AN261" s="99">
        <v>459004.268489838</v>
      </c>
      <c r="AO261" s="99">
        <v>0</v>
      </c>
      <c r="AP261" s="99">
        <v>3091597.5736999498</v>
      </c>
      <c r="AQ261" s="99">
        <v>14791470.5275879</v>
      </c>
      <c r="AR261" s="99">
        <v>4331400.42895508</v>
      </c>
      <c r="AS261" s="99">
        <v>111486.67329978901</v>
      </c>
      <c r="AT261" s="99">
        <v>0</v>
      </c>
      <c r="AU261" s="99">
        <v>0</v>
      </c>
      <c r="AV261" s="99">
        <v>309330.23742675799</v>
      </c>
      <c r="AW261" s="99">
        <v>0</v>
      </c>
      <c r="AX261" s="99">
        <v>3055268.7680969201</v>
      </c>
      <c r="AY261" s="99">
        <v>117199.981334686</v>
      </c>
      <c r="AZ261" s="99">
        <v>7632738.2380981399</v>
      </c>
      <c r="BA261" s="99">
        <v>0</v>
      </c>
      <c r="BB261" s="99">
        <v>0</v>
      </c>
      <c r="BC261" s="99">
        <v>6757799.0168457003</v>
      </c>
      <c r="BD261" s="99">
        <v>0</v>
      </c>
      <c r="BE261" s="99">
        <v>0</v>
      </c>
      <c r="BF261" s="99">
        <v>480414.16355896002</v>
      </c>
      <c r="BG261" s="99">
        <v>1080441.2301940899</v>
      </c>
      <c r="BH261" s="99">
        <v>0</v>
      </c>
      <c r="BI261" s="99">
        <v>87502.230834960894</v>
      </c>
      <c r="BJ261" s="99">
        <v>2451274.8660583501</v>
      </c>
      <c r="BK261" s="99">
        <v>728271.690101624</v>
      </c>
      <c r="BL261" s="99">
        <v>14480.164531827</v>
      </c>
      <c r="BM261" s="99">
        <v>0</v>
      </c>
      <c r="BN261" s="99">
        <v>0</v>
      </c>
      <c r="BO261" s="99">
        <v>0</v>
      </c>
      <c r="BP261" s="99">
        <v>0</v>
      </c>
      <c r="BQ261" s="99">
        <v>0</v>
      </c>
      <c r="BR261" s="99">
        <v>23236.044771194502</v>
      </c>
      <c r="BS261" s="99">
        <v>1170791.3324585001</v>
      </c>
      <c r="BT261" s="99">
        <v>0</v>
      </c>
      <c r="BU261" s="99">
        <v>0</v>
      </c>
      <c r="BV261" s="99">
        <v>1273416.1370391799</v>
      </c>
      <c r="BW261" s="99">
        <v>0</v>
      </c>
      <c r="BX261" s="99">
        <v>0</v>
      </c>
      <c r="BY261" s="99">
        <v>0</v>
      </c>
      <c r="BZ261" s="99">
        <v>0</v>
      </c>
      <c r="CA261" s="99">
        <v>16044.133677005801</v>
      </c>
      <c r="CB261" s="99">
        <v>2433220.7103881799</v>
      </c>
      <c r="CC261" s="99">
        <v>17416771.519531298</v>
      </c>
      <c r="CD261" s="99">
        <v>2473090.1904907199</v>
      </c>
      <c r="CE261" s="99">
        <v>369.34402436018001</v>
      </c>
      <c r="CF261" s="99">
        <v>88018.436988830596</v>
      </c>
      <c r="CG261" s="99">
        <v>600781.57177734398</v>
      </c>
      <c r="CH261" s="99">
        <v>14592.4532778263</v>
      </c>
      <c r="CI261" s="99">
        <v>16409.194243669499</v>
      </c>
      <c r="CJ261" s="99">
        <v>2519141.1133727999</v>
      </c>
      <c r="CK261" s="99">
        <v>17987154.3044434</v>
      </c>
      <c r="CL261" s="99">
        <v>2490545.8184509301</v>
      </c>
      <c r="CM261" s="166">
        <v>17578.358421325702</v>
      </c>
      <c r="CN261" s="166">
        <v>2980599.9081420898</v>
      </c>
      <c r="CO261" s="166">
        <v>19112887.517822299</v>
      </c>
      <c r="CP261" s="99">
        <v>2490545.8184509301</v>
      </c>
      <c r="CQ261" s="99">
        <v>72.289984291419401</v>
      </c>
      <c r="CR261" s="99">
        <v>15227.795161128</v>
      </c>
      <c r="CS261" s="99">
        <v>100486.908031464</v>
      </c>
      <c r="CT261" s="99">
        <v>14525.217643022501</v>
      </c>
      <c r="CU261" s="98">
        <v>12566.225522277</v>
      </c>
      <c r="CV261" s="98">
        <v>407.55431459599998</v>
      </c>
      <c r="CW261" s="98">
        <v>2521239.1473770104</v>
      </c>
      <c r="CX261" s="98">
        <v>18017553.091308642</v>
      </c>
    </row>
    <row r="262" spans="1:102" x14ac:dyDescent="0.2">
      <c r="A262" s="98" t="s">
        <v>55</v>
      </c>
      <c r="B262" s="100">
        <v>38412</v>
      </c>
      <c r="C262" s="99">
        <v>0</v>
      </c>
      <c r="D262" s="99">
        <v>5274.48174154758</v>
      </c>
      <c r="E262" s="99">
        <v>11801.2508423328</v>
      </c>
      <c r="F262" s="99">
        <v>4063.8177393078799</v>
      </c>
      <c r="G262" s="99">
        <v>140.083189915866</v>
      </c>
      <c r="H262" s="99">
        <v>0</v>
      </c>
      <c r="I262" s="99">
        <v>0</v>
      </c>
      <c r="J262" s="99">
        <v>463.70342622697399</v>
      </c>
      <c r="K262" s="99">
        <v>0</v>
      </c>
      <c r="L262" s="99">
        <v>3592.38575199246</v>
      </c>
      <c r="M262" s="99">
        <v>156.355045633391</v>
      </c>
      <c r="N262" s="99">
        <v>6324.72151982784</v>
      </c>
      <c r="O262" s="99">
        <v>0</v>
      </c>
      <c r="P262" s="99">
        <v>0</v>
      </c>
      <c r="Q262" s="99">
        <v>5822.04417389631</v>
      </c>
      <c r="R262" s="99">
        <v>0</v>
      </c>
      <c r="S262" s="99">
        <v>0</v>
      </c>
      <c r="T262" s="99">
        <v>262.20076683908701</v>
      </c>
      <c r="U262" s="99">
        <v>1198.34834556282</v>
      </c>
      <c r="V262" s="99">
        <v>0</v>
      </c>
      <c r="W262" s="99">
        <v>528048.75219726597</v>
      </c>
      <c r="X262" s="99">
        <v>2071966.67755127</v>
      </c>
      <c r="Y262" s="99">
        <v>623076.77896881104</v>
      </c>
      <c r="Z262" s="99">
        <v>30049.37646842</v>
      </c>
      <c r="AA262" s="99">
        <v>0</v>
      </c>
      <c r="AB262" s="99">
        <v>0</v>
      </c>
      <c r="AC262" s="99">
        <v>187600.02790451</v>
      </c>
      <c r="AD262" s="99">
        <v>0</v>
      </c>
      <c r="AE262" s="99">
        <v>338326.91254043602</v>
      </c>
      <c r="AF262" s="99">
        <v>16852.4246833324</v>
      </c>
      <c r="AG262" s="99">
        <v>1057618.6870117199</v>
      </c>
      <c r="AH262" s="99">
        <v>0</v>
      </c>
      <c r="AI262" s="99">
        <v>0</v>
      </c>
      <c r="AJ262" s="99">
        <v>1111829.6738281299</v>
      </c>
      <c r="AK262" s="99">
        <v>0</v>
      </c>
      <c r="AL262" s="99">
        <v>0</v>
      </c>
      <c r="AM262" s="99">
        <v>67213.953116416902</v>
      </c>
      <c r="AN262" s="99">
        <v>480555.81553268398</v>
      </c>
      <c r="AO262" s="99">
        <v>0</v>
      </c>
      <c r="AP262" s="99">
        <v>3701188.4416503902</v>
      </c>
      <c r="AQ262" s="99">
        <v>15153300.388549799</v>
      </c>
      <c r="AR262" s="99">
        <v>4820919.57568359</v>
      </c>
      <c r="AS262" s="99">
        <v>206815.82570457499</v>
      </c>
      <c r="AT262" s="99">
        <v>0</v>
      </c>
      <c r="AU262" s="99">
        <v>0</v>
      </c>
      <c r="AV262" s="99">
        <v>449250.84992599499</v>
      </c>
      <c r="AW262" s="99">
        <v>0</v>
      </c>
      <c r="AX262" s="99">
        <v>2313515.4001464802</v>
      </c>
      <c r="AY262" s="99">
        <v>116567.037665367</v>
      </c>
      <c r="AZ262" s="99">
        <v>8048147.85583496</v>
      </c>
      <c r="BA262" s="99">
        <v>0</v>
      </c>
      <c r="BB262" s="99">
        <v>0</v>
      </c>
      <c r="BC262" s="99">
        <v>7934323.4782104502</v>
      </c>
      <c r="BD262" s="99">
        <v>0</v>
      </c>
      <c r="BE262" s="99">
        <v>0</v>
      </c>
      <c r="BF262" s="99">
        <v>454307.30432510399</v>
      </c>
      <c r="BG262" s="99">
        <v>1156456.8172454799</v>
      </c>
      <c r="BH262" s="99">
        <v>0</v>
      </c>
      <c r="BI262" s="99">
        <v>110427.41610336299</v>
      </c>
      <c r="BJ262" s="99">
        <v>2481027.4769592299</v>
      </c>
      <c r="BK262" s="99">
        <v>765220.39933013904</v>
      </c>
      <c r="BL262" s="99">
        <v>26457.601704359098</v>
      </c>
      <c r="BM262" s="99">
        <v>0</v>
      </c>
      <c r="BN262" s="99">
        <v>0</v>
      </c>
      <c r="BO262" s="99">
        <v>0</v>
      </c>
      <c r="BP262" s="99">
        <v>0</v>
      </c>
      <c r="BQ262" s="99">
        <v>0</v>
      </c>
      <c r="BR262" s="99">
        <v>24257.888403892499</v>
      </c>
      <c r="BS262" s="99">
        <v>1189248.98135376</v>
      </c>
      <c r="BT262" s="99">
        <v>0</v>
      </c>
      <c r="BU262" s="99">
        <v>0</v>
      </c>
      <c r="BV262" s="99">
        <v>1443337.30992126</v>
      </c>
      <c r="BW262" s="99">
        <v>0</v>
      </c>
      <c r="BX262" s="99">
        <v>0</v>
      </c>
      <c r="BY262" s="99">
        <v>0</v>
      </c>
      <c r="BZ262" s="99">
        <v>0</v>
      </c>
      <c r="CA262" s="99">
        <v>17153.544449806199</v>
      </c>
      <c r="CB262" s="99">
        <v>2634235.63952637</v>
      </c>
      <c r="CC262" s="99">
        <v>19065332.4599609</v>
      </c>
      <c r="CD262" s="99">
        <v>2645871.4707946801</v>
      </c>
      <c r="CE262" s="99">
        <v>395.98612346500198</v>
      </c>
      <c r="CF262" s="99">
        <v>95404.784119606004</v>
      </c>
      <c r="CG262" s="99">
        <v>641793.55035400402</v>
      </c>
      <c r="CH262" s="99">
        <v>25947.099558830301</v>
      </c>
      <c r="CI262" s="99">
        <v>17539.7863912582</v>
      </c>
      <c r="CJ262" s="99">
        <v>2727710.4039917002</v>
      </c>
      <c r="CK262" s="99">
        <v>19833648.020263702</v>
      </c>
      <c r="CL262" s="99">
        <v>2673765.7444763202</v>
      </c>
      <c r="CM262" s="166">
        <v>18724.473278284098</v>
      </c>
      <c r="CN262" s="166">
        <v>3207716.01806641</v>
      </c>
      <c r="CO262" s="166">
        <v>20969578.832763702</v>
      </c>
      <c r="CP262" s="99">
        <v>2673765.7444763202</v>
      </c>
      <c r="CQ262" s="99">
        <v>126.70114881824701</v>
      </c>
      <c r="CR262" s="99">
        <v>26531.754963398002</v>
      </c>
      <c r="CS262" s="99">
        <v>178733.47922897301</v>
      </c>
      <c r="CT262" s="99">
        <v>26160.193739652601</v>
      </c>
      <c r="CU262" s="98">
        <v>12788.620516366</v>
      </c>
      <c r="CV262" s="98">
        <v>598.63153378200002</v>
      </c>
      <c r="CW262" s="98">
        <v>2729640.423645976</v>
      </c>
      <c r="CX262" s="98">
        <v>19707126.010314904</v>
      </c>
    </row>
    <row r="263" spans="1:102" x14ac:dyDescent="0.2">
      <c r="A263" s="98" t="s">
        <v>55</v>
      </c>
      <c r="B263" s="100">
        <v>38504</v>
      </c>
      <c r="C263" s="99">
        <v>0</v>
      </c>
      <c r="D263" s="99">
        <v>5752.6841416358902</v>
      </c>
      <c r="E263" s="99">
        <v>11758.8819452524</v>
      </c>
      <c r="F263" s="99">
        <v>4399.9610654711696</v>
      </c>
      <c r="G263" s="99">
        <v>171.12606901489201</v>
      </c>
      <c r="H263" s="99">
        <v>0</v>
      </c>
      <c r="I263" s="99">
        <v>0</v>
      </c>
      <c r="J263" s="99">
        <v>590.33433074504103</v>
      </c>
      <c r="K263" s="99">
        <v>0</v>
      </c>
      <c r="L263" s="99">
        <v>415.19679163768899</v>
      </c>
      <c r="M263" s="99">
        <v>172.36371643282499</v>
      </c>
      <c r="N263" s="99">
        <v>6249.4945114254997</v>
      </c>
      <c r="O263" s="99">
        <v>0</v>
      </c>
      <c r="P263" s="99">
        <v>0</v>
      </c>
      <c r="Q263" s="99">
        <v>10968.1506710052</v>
      </c>
      <c r="R263" s="99">
        <v>0</v>
      </c>
      <c r="S263" s="99">
        <v>0</v>
      </c>
      <c r="T263" s="99">
        <v>202.79749721288701</v>
      </c>
      <c r="U263" s="99">
        <v>1250.2614888846899</v>
      </c>
      <c r="V263" s="99">
        <v>0</v>
      </c>
      <c r="W263" s="99">
        <v>594863.41791534401</v>
      </c>
      <c r="X263" s="99">
        <v>2013515.2199707001</v>
      </c>
      <c r="Y263" s="99">
        <v>665986.52384185803</v>
      </c>
      <c r="Z263" s="99">
        <v>38120.513138294198</v>
      </c>
      <c r="AA263" s="99">
        <v>0</v>
      </c>
      <c r="AB263" s="99">
        <v>0</v>
      </c>
      <c r="AC263" s="99">
        <v>227873.89284324599</v>
      </c>
      <c r="AD263" s="99">
        <v>0</v>
      </c>
      <c r="AE263" s="99">
        <v>44055.458395481102</v>
      </c>
      <c r="AF263" s="99">
        <v>18464.542152166399</v>
      </c>
      <c r="AG263" s="99">
        <v>1018043.90268707</v>
      </c>
      <c r="AH263" s="99">
        <v>0</v>
      </c>
      <c r="AI263" s="99">
        <v>0</v>
      </c>
      <c r="AJ263" s="99">
        <v>1541446.1420593299</v>
      </c>
      <c r="AK263" s="99">
        <v>0</v>
      </c>
      <c r="AL263" s="99">
        <v>0</v>
      </c>
      <c r="AM263" s="99">
        <v>49388.500058174097</v>
      </c>
      <c r="AN263" s="99">
        <v>497203.19904708897</v>
      </c>
      <c r="AO263" s="99">
        <v>0</v>
      </c>
      <c r="AP263" s="99">
        <v>4143854.0626831101</v>
      </c>
      <c r="AQ263" s="99">
        <v>15035220.111328101</v>
      </c>
      <c r="AR263" s="99">
        <v>5182094.8741455097</v>
      </c>
      <c r="AS263" s="99">
        <v>268796.64399719198</v>
      </c>
      <c r="AT263" s="99">
        <v>0</v>
      </c>
      <c r="AU263" s="99">
        <v>0</v>
      </c>
      <c r="AV263" s="99">
        <v>592391.28498840297</v>
      </c>
      <c r="AW263" s="99">
        <v>0</v>
      </c>
      <c r="AX263" s="99">
        <v>366012.262290955</v>
      </c>
      <c r="AY263" s="99">
        <v>141447.145975113</v>
      </c>
      <c r="AZ263" s="99">
        <v>7897765.6671752902</v>
      </c>
      <c r="BA263" s="99">
        <v>0</v>
      </c>
      <c r="BB263" s="99">
        <v>0</v>
      </c>
      <c r="BC263" s="99">
        <v>11207368.135131801</v>
      </c>
      <c r="BD263" s="99">
        <v>0</v>
      </c>
      <c r="BE263" s="99">
        <v>0</v>
      </c>
      <c r="BF263" s="99">
        <v>345095.01698303199</v>
      </c>
      <c r="BG263" s="99">
        <v>1241082.94273376</v>
      </c>
      <c r="BH263" s="99">
        <v>0</v>
      </c>
      <c r="BI263" s="99">
        <v>455457.38302612299</v>
      </c>
      <c r="BJ263" s="99">
        <v>2458798.17645264</v>
      </c>
      <c r="BK263" s="99">
        <v>829890.844429016</v>
      </c>
      <c r="BL263" s="99">
        <v>36098.803095817602</v>
      </c>
      <c r="BM263" s="99">
        <v>0</v>
      </c>
      <c r="BN263" s="99">
        <v>0</v>
      </c>
      <c r="BO263" s="99">
        <v>0</v>
      </c>
      <c r="BP263" s="99">
        <v>0</v>
      </c>
      <c r="BQ263" s="99">
        <v>0</v>
      </c>
      <c r="BR263" s="99">
        <v>16711.812539339098</v>
      </c>
      <c r="BS263" s="99">
        <v>1159715.4072418199</v>
      </c>
      <c r="BT263" s="99">
        <v>0</v>
      </c>
      <c r="BU263" s="99">
        <v>0</v>
      </c>
      <c r="BV263" s="99">
        <v>1712850.83828735</v>
      </c>
      <c r="BW263" s="99">
        <v>0</v>
      </c>
      <c r="BX263" s="99">
        <v>0</v>
      </c>
      <c r="BY263" s="99">
        <v>0</v>
      </c>
      <c r="BZ263" s="99">
        <v>0</v>
      </c>
      <c r="CA263" s="99">
        <v>17566.740180969198</v>
      </c>
      <c r="CB263" s="99">
        <v>2613049.5379333501</v>
      </c>
      <c r="CC263" s="99">
        <v>19622412.662597701</v>
      </c>
      <c r="CD263" s="99">
        <v>2904139.3985595698</v>
      </c>
      <c r="CE263" s="99">
        <v>342.47881926596199</v>
      </c>
      <c r="CF263" s="99">
        <v>82092.727502822905</v>
      </c>
      <c r="CG263" s="99">
        <v>571560.03368377697</v>
      </c>
      <c r="CH263" s="99">
        <v>36299.361052513101</v>
      </c>
      <c r="CI263" s="99">
        <v>17922.736101865801</v>
      </c>
      <c r="CJ263" s="99">
        <v>2696593.7650146498</v>
      </c>
      <c r="CK263" s="99">
        <v>20125989.638916001</v>
      </c>
      <c r="CL263" s="99">
        <v>2935747.2622070299</v>
      </c>
      <c r="CM263" s="166">
        <v>19161.5091936588</v>
      </c>
      <c r="CN263" s="166">
        <v>3189544.7171630901</v>
      </c>
      <c r="CO263" s="166">
        <v>21344828.9462891</v>
      </c>
      <c r="CP263" s="99">
        <v>2935747.2622070299</v>
      </c>
      <c r="CQ263" s="99">
        <v>156.46479714848101</v>
      </c>
      <c r="CR263" s="99">
        <v>34511.741555690802</v>
      </c>
      <c r="CS263" s="99">
        <v>238451.458021164</v>
      </c>
      <c r="CT263" s="99">
        <v>36128.311575889602</v>
      </c>
      <c r="CU263" s="98">
        <v>12594.720071332</v>
      </c>
      <c r="CV263" s="98">
        <v>746.09619002199997</v>
      </c>
      <c r="CW263" s="98">
        <v>2695142.265436173</v>
      </c>
      <c r="CX263" s="98">
        <v>20193972.696281478</v>
      </c>
    </row>
    <row r="264" spans="1:102" x14ac:dyDescent="0.2">
      <c r="A264" s="98" t="s">
        <v>55</v>
      </c>
      <c r="B264" s="100">
        <v>38596</v>
      </c>
      <c r="C264" s="99">
        <v>0</v>
      </c>
      <c r="D264" s="99">
        <v>6523.8751466274298</v>
      </c>
      <c r="E264" s="99">
        <v>11898.8193382025</v>
      </c>
      <c r="F264" s="99">
        <v>4562.0268911123303</v>
      </c>
      <c r="G264" s="99">
        <v>242.41035293973999</v>
      </c>
      <c r="H264" s="99">
        <v>0</v>
      </c>
      <c r="I264" s="99">
        <v>0</v>
      </c>
      <c r="J264" s="99">
        <v>757.90875282138597</v>
      </c>
      <c r="K264" s="99">
        <v>0</v>
      </c>
      <c r="L264" s="99">
        <v>296.93484623357699</v>
      </c>
      <c r="M264" s="99">
        <v>169.18131695687799</v>
      </c>
      <c r="N264" s="99">
        <v>6324.7442421913101</v>
      </c>
      <c r="O264" s="99">
        <v>0</v>
      </c>
      <c r="P264" s="99">
        <v>0</v>
      </c>
      <c r="Q264" s="99">
        <v>11733.8636448383</v>
      </c>
      <c r="R264" s="99">
        <v>0</v>
      </c>
      <c r="S264" s="99">
        <v>0</v>
      </c>
      <c r="T264" s="99">
        <v>196.450520597398</v>
      </c>
      <c r="U264" s="99">
        <v>1314.1048115193801</v>
      </c>
      <c r="V264" s="99">
        <v>0</v>
      </c>
      <c r="W264" s="99">
        <v>669948.66030883801</v>
      </c>
      <c r="X264" s="99">
        <v>2080792.73760986</v>
      </c>
      <c r="Y264" s="99">
        <v>706089.85555267299</v>
      </c>
      <c r="Z264" s="99">
        <v>55924.717167854302</v>
      </c>
      <c r="AA264" s="99">
        <v>0</v>
      </c>
      <c r="AB264" s="99">
        <v>0</v>
      </c>
      <c r="AC264" s="99">
        <v>282479.70800781302</v>
      </c>
      <c r="AD264" s="99">
        <v>0</v>
      </c>
      <c r="AE264" s="99">
        <v>42926.432410717003</v>
      </c>
      <c r="AF264" s="99">
        <v>18313.279265880599</v>
      </c>
      <c r="AG264" s="99">
        <v>1045012.55440521</v>
      </c>
      <c r="AH264" s="99">
        <v>0</v>
      </c>
      <c r="AI264" s="99">
        <v>0</v>
      </c>
      <c r="AJ264" s="99">
        <v>1659495.1302642799</v>
      </c>
      <c r="AK264" s="99">
        <v>0</v>
      </c>
      <c r="AL264" s="99">
        <v>0</v>
      </c>
      <c r="AM264" s="99">
        <v>47461.032749176004</v>
      </c>
      <c r="AN264" s="99">
        <v>495490.43477630598</v>
      </c>
      <c r="AO264" s="99">
        <v>0</v>
      </c>
      <c r="AP264" s="99">
        <v>5376138.9157104502</v>
      </c>
      <c r="AQ264" s="99">
        <v>15906065.9458008</v>
      </c>
      <c r="AR264" s="99">
        <v>5676717.0775146503</v>
      </c>
      <c r="AS264" s="99">
        <v>368746.81555557298</v>
      </c>
      <c r="AT264" s="99">
        <v>0</v>
      </c>
      <c r="AU264" s="99">
        <v>0</v>
      </c>
      <c r="AV264" s="99">
        <v>777907.16615295399</v>
      </c>
      <c r="AW264" s="99">
        <v>0</v>
      </c>
      <c r="AX264" s="99">
        <v>303312.98365020799</v>
      </c>
      <c r="AY264" s="99">
        <v>143093.875038147</v>
      </c>
      <c r="AZ264" s="99">
        <v>8302770.9404296903</v>
      </c>
      <c r="BA264" s="99">
        <v>0</v>
      </c>
      <c r="BB264" s="99">
        <v>0</v>
      </c>
      <c r="BC264" s="99">
        <v>12299843.3505859</v>
      </c>
      <c r="BD264" s="99">
        <v>0</v>
      </c>
      <c r="BE264" s="99">
        <v>0</v>
      </c>
      <c r="BF264" s="99">
        <v>325611.62817382801</v>
      </c>
      <c r="BG264" s="99">
        <v>1309983.7586517299</v>
      </c>
      <c r="BH264" s="99">
        <v>0</v>
      </c>
      <c r="BI264" s="99">
        <v>563034.59837341297</v>
      </c>
      <c r="BJ264" s="99">
        <v>2614803.7324218801</v>
      </c>
      <c r="BK264" s="99">
        <v>904130.81685638404</v>
      </c>
      <c r="BL264" s="99">
        <v>48854.754160880999</v>
      </c>
      <c r="BM264" s="99">
        <v>0</v>
      </c>
      <c r="BN264" s="99">
        <v>0</v>
      </c>
      <c r="BO264" s="99">
        <v>0</v>
      </c>
      <c r="BP264" s="99">
        <v>0</v>
      </c>
      <c r="BQ264" s="99">
        <v>0</v>
      </c>
      <c r="BR264" s="99">
        <v>16450.297057867101</v>
      </c>
      <c r="BS264" s="99">
        <v>1217866.81375122</v>
      </c>
      <c r="BT264" s="99">
        <v>0</v>
      </c>
      <c r="BU264" s="99">
        <v>0</v>
      </c>
      <c r="BV264" s="99">
        <v>1964535.3182678199</v>
      </c>
      <c r="BW264" s="99">
        <v>0</v>
      </c>
      <c r="BX264" s="99">
        <v>0</v>
      </c>
      <c r="BY264" s="99">
        <v>0</v>
      </c>
      <c r="BZ264" s="99">
        <v>0</v>
      </c>
      <c r="CA264" s="99">
        <v>18423.8274538517</v>
      </c>
      <c r="CB264" s="99">
        <v>2747597.8940429701</v>
      </c>
      <c r="CC264" s="99">
        <v>21042710.474609401</v>
      </c>
      <c r="CD264" s="99">
        <v>3185594.5705566402</v>
      </c>
      <c r="CE264" s="99">
        <v>403.87148180603998</v>
      </c>
      <c r="CF264" s="99">
        <v>94320.771841049194</v>
      </c>
      <c r="CG264" s="99">
        <v>648784.48662567104</v>
      </c>
      <c r="CH264" s="99">
        <v>49143.576408386201</v>
      </c>
      <c r="CI264" s="99">
        <v>18826.271820783601</v>
      </c>
      <c r="CJ264" s="99">
        <v>2843562.3554382301</v>
      </c>
      <c r="CK264" s="99">
        <v>21659659.606933601</v>
      </c>
      <c r="CL264" s="99">
        <v>3234668.99136353</v>
      </c>
      <c r="CM264" s="166">
        <v>20121.806162357301</v>
      </c>
      <c r="CN264" s="166">
        <v>3344706.6263427702</v>
      </c>
      <c r="CO264" s="166">
        <v>22965491.596435498</v>
      </c>
      <c r="CP264" s="99">
        <v>3234668.99136353</v>
      </c>
      <c r="CQ264" s="99">
        <v>212.23337881453301</v>
      </c>
      <c r="CR264" s="99">
        <v>48006.328888416298</v>
      </c>
      <c r="CS264" s="99">
        <v>327510.00992584199</v>
      </c>
      <c r="CT264" s="99">
        <v>49188.887818336501</v>
      </c>
      <c r="CU264" s="98">
        <v>12639.334909784</v>
      </c>
      <c r="CV264" s="98">
        <v>988.97727676700003</v>
      </c>
      <c r="CW264" s="98">
        <v>2841918.6658840193</v>
      </c>
      <c r="CX264" s="98">
        <v>21691494.961235072</v>
      </c>
    </row>
    <row r="265" spans="1:102" x14ac:dyDescent="0.2">
      <c r="A265" s="98" t="s">
        <v>55</v>
      </c>
      <c r="B265" s="100">
        <v>38687</v>
      </c>
      <c r="C265" s="99">
        <v>0</v>
      </c>
      <c r="D265" s="99">
        <v>7102.2567533254596</v>
      </c>
      <c r="E265" s="99">
        <v>12231.4562259912</v>
      </c>
      <c r="F265" s="99">
        <v>5100.0576375722903</v>
      </c>
      <c r="G265" s="99">
        <v>282.93485464900698</v>
      </c>
      <c r="H265" s="99">
        <v>0</v>
      </c>
      <c r="I265" s="99">
        <v>0</v>
      </c>
      <c r="J265" s="99">
        <v>920.85817328095402</v>
      </c>
      <c r="K265" s="99">
        <v>0</v>
      </c>
      <c r="L265" s="99">
        <v>214.46420946531001</v>
      </c>
      <c r="M265" s="99">
        <v>162.70788383856399</v>
      </c>
      <c r="N265" s="99">
        <v>6657.6393638253203</v>
      </c>
      <c r="O265" s="99">
        <v>0</v>
      </c>
      <c r="P265" s="99">
        <v>0</v>
      </c>
      <c r="Q265" s="99">
        <v>12190.357005834599</v>
      </c>
      <c r="R265" s="99">
        <v>0</v>
      </c>
      <c r="S265" s="99">
        <v>0</v>
      </c>
      <c r="T265" s="99">
        <v>222.707248976454</v>
      </c>
      <c r="U265" s="99">
        <v>1356.54325927794</v>
      </c>
      <c r="V265" s="99">
        <v>0</v>
      </c>
      <c r="W265" s="99">
        <v>720784.51325225795</v>
      </c>
      <c r="X265" s="99">
        <v>2093220.1636505099</v>
      </c>
      <c r="Y265" s="99">
        <v>767487.49481201195</v>
      </c>
      <c r="Z265" s="99">
        <v>67120.778986930804</v>
      </c>
      <c r="AA265" s="99">
        <v>0</v>
      </c>
      <c r="AB265" s="99">
        <v>0</v>
      </c>
      <c r="AC265" s="99">
        <v>345040.86928558402</v>
      </c>
      <c r="AD265" s="99">
        <v>0</v>
      </c>
      <c r="AE265" s="99">
        <v>33846.849557399801</v>
      </c>
      <c r="AF265" s="99">
        <v>18409.770608663599</v>
      </c>
      <c r="AG265" s="99">
        <v>1078335.8740387</v>
      </c>
      <c r="AH265" s="99">
        <v>0</v>
      </c>
      <c r="AI265" s="99">
        <v>0</v>
      </c>
      <c r="AJ265" s="99">
        <v>1658011.5226745601</v>
      </c>
      <c r="AK265" s="99">
        <v>0</v>
      </c>
      <c r="AL265" s="99">
        <v>0</v>
      </c>
      <c r="AM265" s="99">
        <v>54651.772005557999</v>
      </c>
      <c r="AN265" s="99">
        <v>517896.84848022502</v>
      </c>
      <c r="AO265" s="99">
        <v>0</v>
      </c>
      <c r="AP265" s="99">
        <v>5816158.1793823196</v>
      </c>
      <c r="AQ265" s="99">
        <v>16081265.5808105</v>
      </c>
      <c r="AR265" s="99">
        <v>6188676.1405639602</v>
      </c>
      <c r="AS265" s="99">
        <v>459975.61945343</v>
      </c>
      <c r="AT265" s="99">
        <v>0</v>
      </c>
      <c r="AU265" s="99">
        <v>0</v>
      </c>
      <c r="AV265" s="99">
        <v>976347.58338928199</v>
      </c>
      <c r="AW265" s="99">
        <v>0</v>
      </c>
      <c r="AX265" s="99">
        <v>243185.49435615499</v>
      </c>
      <c r="AY265" s="99">
        <v>144785.65585708601</v>
      </c>
      <c r="AZ265" s="99">
        <v>8638903.1862793006</v>
      </c>
      <c r="BA265" s="99">
        <v>0</v>
      </c>
      <c r="BB265" s="99">
        <v>0</v>
      </c>
      <c r="BC265" s="99">
        <v>12623544.982299799</v>
      </c>
      <c r="BD265" s="99">
        <v>0</v>
      </c>
      <c r="BE265" s="99">
        <v>0</v>
      </c>
      <c r="BF265" s="99">
        <v>384242.89216995199</v>
      </c>
      <c r="BG265" s="99">
        <v>1387046.9337158201</v>
      </c>
      <c r="BH265" s="99">
        <v>0</v>
      </c>
      <c r="BI265" s="99">
        <v>625454.94884491002</v>
      </c>
      <c r="BJ265" s="99">
        <v>2772705.02661133</v>
      </c>
      <c r="BK265" s="99">
        <v>1097886.6724395801</v>
      </c>
      <c r="BL265" s="99">
        <v>61785.155435562097</v>
      </c>
      <c r="BM265" s="99">
        <v>0</v>
      </c>
      <c r="BN265" s="99">
        <v>0</v>
      </c>
      <c r="BO265" s="99">
        <v>0</v>
      </c>
      <c r="BP265" s="99">
        <v>0</v>
      </c>
      <c r="BQ265" s="99">
        <v>0</v>
      </c>
      <c r="BR265" s="99">
        <v>17310.8084003925</v>
      </c>
      <c r="BS265" s="99">
        <v>1308313.8667297401</v>
      </c>
      <c r="BT265" s="99">
        <v>0</v>
      </c>
      <c r="BU265" s="99">
        <v>0</v>
      </c>
      <c r="BV265" s="99">
        <v>2052007.9114685101</v>
      </c>
      <c r="BW265" s="99">
        <v>0</v>
      </c>
      <c r="BX265" s="99">
        <v>0</v>
      </c>
      <c r="BY265" s="99">
        <v>0</v>
      </c>
      <c r="BZ265" s="99">
        <v>0</v>
      </c>
      <c r="CA265" s="99">
        <v>19261.366058111202</v>
      </c>
      <c r="CB265" s="99">
        <v>2797987.2321472201</v>
      </c>
      <c r="CC265" s="99">
        <v>21676566.145996101</v>
      </c>
      <c r="CD265" s="99">
        <v>3405682.5657043499</v>
      </c>
      <c r="CE265" s="99">
        <v>494.46951212734001</v>
      </c>
      <c r="CF265" s="99">
        <v>116333.863467216</v>
      </c>
      <c r="CG265" s="99">
        <v>809294.98536682106</v>
      </c>
      <c r="CH265" s="99">
        <v>62226.019773960099</v>
      </c>
      <c r="CI265" s="99">
        <v>19747.842109203299</v>
      </c>
      <c r="CJ265" s="99">
        <v>2911487.9784240699</v>
      </c>
      <c r="CK265" s="99">
        <v>22431857.146484401</v>
      </c>
      <c r="CL265" s="99">
        <v>3469047.9275817899</v>
      </c>
      <c r="CM265" s="166">
        <v>21113.880688428901</v>
      </c>
      <c r="CN265" s="166">
        <v>3435096.4828796401</v>
      </c>
      <c r="CO265" s="166">
        <v>23875321.087158199</v>
      </c>
      <c r="CP265" s="99">
        <v>3469047.9275817899</v>
      </c>
      <c r="CQ265" s="99">
        <v>251.733305517584</v>
      </c>
      <c r="CR265" s="99">
        <v>59073.619482517199</v>
      </c>
      <c r="CS265" s="99">
        <v>410026.03033065802</v>
      </c>
      <c r="CT265" s="99">
        <v>61944.712414741502</v>
      </c>
      <c r="CU265" s="98">
        <v>12855.088428454999</v>
      </c>
      <c r="CV265" s="98">
        <v>1200.0907417630001</v>
      </c>
      <c r="CW265" s="98">
        <v>2914321.0956144361</v>
      </c>
      <c r="CX265" s="98">
        <v>22485861.131362922</v>
      </c>
    </row>
    <row r="266" spans="1:102" x14ac:dyDescent="0.2">
      <c r="A266" s="98" t="s">
        <v>55</v>
      </c>
      <c r="B266" s="100">
        <v>38777</v>
      </c>
      <c r="C266" s="99">
        <v>0</v>
      </c>
      <c r="D266" s="99">
        <v>7054.1545662283897</v>
      </c>
      <c r="E266" s="99">
        <v>12489.439039588</v>
      </c>
      <c r="F266" s="99">
        <v>5512.2825909256899</v>
      </c>
      <c r="G266" s="99">
        <v>332.320536922663</v>
      </c>
      <c r="H266" s="99">
        <v>0</v>
      </c>
      <c r="I266" s="99">
        <v>0</v>
      </c>
      <c r="J266" s="99">
        <v>1061.2867391556499</v>
      </c>
      <c r="K266" s="99">
        <v>0</v>
      </c>
      <c r="L266" s="99">
        <v>159.468002172187</v>
      </c>
      <c r="M266" s="99">
        <v>158.62998847477101</v>
      </c>
      <c r="N266" s="99">
        <v>6960.4377256035796</v>
      </c>
      <c r="O266" s="99">
        <v>64.892108772881301</v>
      </c>
      <c r="P266" s="99">
        <v>0</v>
      </c>
      <c r="Q266" s="99">
        <v>12122.271878838499</v>
      </c>
      <c r="R266" s="99">
        <v>21.4226451539434</v>
      </c>
      <c r="S266" s="99">
        <v>0</v>
      </c>
      <c r="T266" s="99">
        <v>220.654596870765</v>
      </c>
      <c r="U266" s="99">
        <v>1427.3378714174</v>
      </c>
      <c r="V266" s="99">
        <v>0</v>
      </c>
      <c r="W266" s="99">
        <v>633488.51554870605</v>
      </c>
      <c r="X266" s="99">
        <v>2123461.1753540002</v>
      </c>
      <c r="Y266" s="99">
        <v>830990.55512237502</v>
      </c>
      <c r="Z266" s="99">
        <v>76509.377047538801</v>
      </c>
      <c r="AA266" s="99">
        <v>0</v>
      </c>
      <c r="AB266" s="99">
        <v>0</v>
      </c>
      <c r="AC266" s="99">
        <v>398408.55509948701</v>
      </c>
      <c r="AD266" s="99">
        <v>0</v>
      </c>
      <c r="AE266" s="99">
        <v>33584.097021579699</v>
      </c>
      <c r="AF266" s="99">
        <v>15305.8222210407</v>
      </c>
      <c r="AG266" s="99">
        <v>1121109.1386261</v>
      </c>
      <c r="AH266" s="99">
        <v>2984.8306275904201</v>
      </c>
      <c r="AI266" s="99">
        <v>0</v>
      </c>
      <c r="AJ266" s="99">
        <v>1549773.9015502899</v>
      </c>
      <c r="AK266" s="99">
        <v>3831.7760933637601</v>
      </c>
      <c r="AL266" s="99">
        <v>0</v>
      </c>
      <c r="AM266" s="99">
        <v>49281.608539104498</v>
      </c>
      <c r="AN266" s="99">
        <v>537389.23078918504</v>
      </c>
      <c r="AO266" s="99">
        <v>0</v>
      </c>
      <c r="AP266" s="99">
        <v>4839190.9089965802</v>
      </c>
      <c r="AQ266" s="99">
        <v>16399859.278686499</v>
      </c>
      <c r="AR266" s="99">
        <v>6725410.27026367</v>
      </c>
      <c r="AS266" s="99">
        <v>545559.99705505394</v>
      </c>
      <c r="AT266" s="99">
        <v>0</v>
      </c>
      <c r="AU266" s="99">
        <v>0</v>
      </c>
      <c r="AV266" s="99">
        <v>1114673.8033142099</v>
      </c>
      <c r="AW266" s="99">
        <v>0</v>
      </c>
      <c r="AX266" s="99">
        <v>245551.849090576</v>
      </c>
      <c r="AY266" s="99">
        <v>122369.81699085201</v>
      </c>
      <c r="AZ266" s="99">
        <v>9009262.5067138709</v>
      </c>
      <c r="BA266" s="99">
        <v>23931.092323541601</v>
      </c>
      <c r="BB266" s="99">
        <v>0</v>
      </c>
      <c r="BC266" s="99">
        <v>11935921.9526367</v>
      </c>
      <c r="BD266" s="99">
        <v>27874.572341918902</v>
      </c>
      <c r="BE266" s="99">
        <v>0</v>
      </c>
      <c r="BF266" s="99">
        <v>351920.695991516</v>
      </c>
      <c r="BG266" s="99">
        <v>1470895.87973022</v>
      </c>
      <c r="BH266" s="99">
        <v>0</v>
      </c>
      <c r="BI266" s="99">
        <v>592401.24641418504</v>
      </c>
      <c r="BJ266" s="99">
        <v>2853294.04541016</v>
      </c>
      <c r="BK266" s="99">
        <v>1203236.9750061</v>
      </c>
      <c r="BL266" s="99">
        <v>76313.803441047698</v>
      </c>
      <c r="BM266" s="99">
        <v>0</v>
      </c>
      <c r="BN266" s="99">
        <v>0</v>
      </c>
      <c r="BO266" s="99">
        <v>0</v>
      </c>
      <c r="BP266" s="99">
        <v>0</v>
      </c>
      <c r="BQ266" s="99">
        <v>0</v>
      </c>
      <c r="BR266" s="99">
        <v>17094.548907756802</v>
      </c>
      <c r="BS266" s="99">
        <v>1341856.0843811</v>
      </c>
      <c r="BT266" s="99">
        <v>4676.2272525429698</v>
      </c>
      <c r="BU266" s="99">
        <v>0</v>
      </c>
      <c r="BV266" s="99">
        <v>2122147.9025878902</v>
      </c>
      <c r="BW266" s="99">
        <v>3136.19494017959</v>
      </c>
      <c r="BX266" s="99">
        <v>0</v>
      </c>
      <c r="BY266" s="99">
        <v>0</v>
      </c>
      <c r="BZ266" s="99">
        <v>0</v>
      </c>
      <c r="CA266" s="99">
        <v>19567.226518631</v>
      </c>
      <c r="CB266" s="99">
        <v>2741521.3504333501</v>
      </c>
      <c r="CC266" s="99">
        <v>21727596.536377002</v>
      </c>
      <c r="CD266" s="99">
        <v>3510071.2943115202</v>
      </c>
      <c r="CE266" s="99">
        <v>529.48908223956801</v>
      </c>
      <c r="CF266" s="99">
        <v>120880.30654048899</v>
      </c>
      <c r="CG266" s="99">
        <v>851987.08303832996</v>
      </c>
      <c r="CH266" s="99">
        <v>75500.763937950105</v>
      </c>
      <c r="CI266" s="99">
        <v>20088.2718651295</v>
      </c>
      <c r="CJ266" s="99">
        <v>2861183.5490417499</v>
      </c>
      <c r="CK266" s="99">
        <v>22317337.329589799</v>
      </c>
      <c r="CL266" s="99">
        <v>3586423.6531372098</v>
      </c>
      <c r="CM266" s="166">
        <v>21496.039945125602</v>
      </c>
      <c r="CN266" s="166">
        <v>3397938.6055908198</v>
      </c>
      <c r="CO266" s="166">
        <v>23772228.068603501</v>
      </c>
      <c r="CP266" s="99">
        <v>3586423.6531372098</v>
      </c>
      <c r="CQ266" s="99">
        <v>296.71171203628199</v>
      </c>
      <c r="CR266" s="99">
        <v>68497.345228195205</v>
      </c>
      <c r="CS266" s="99">
        <v>477760.11580658</v>
      </c>
      <c r="CT266" s="99">
        <v>72745.625987052903</v>
      </c>
      <c r="CU266" s="98">
        <v>13051.382614815</v>
      </c>
      <c r="CV266" s="98">
        <v>1383.957012226</v>
      </c>
      <c r="CW266" s="98">
        <v>2862401.6569738393</v>
      </c>
      <c r="CX266" s="98">
        <v>22579583.619415332</v>
      </c>
    </row>
    <row r="267" spans="1:102" x14ac:dyDescent="0.2">
      <c r="A267" s="98" t="s">
        <v>55</v>
      </c>
      <c r="B267" s="100">
        <v>38869</v>
      </c>
      <c r="C267" s="99">
        <v>0</v>
      </c>
      <c r="D267" s="99">
        <v>8197.0358302593195</v>
      </c>
      <c r="E267" s="99">
        <v>12584.130469083801</v>
      </c>
      <c r="F267" s="99">
        <v>5993.5977342128799</v>
      </c>
      <c r="G267" s="99">
        <v>377.46757568791497</v>
      </c>
      <c r="H267" s="99">
        <v>0</v>
      </c>
      <c r="I267" s="99">
        <v>0</v>
      </c>
      <c r="J267" s="99">
        <v>1230.3829140663099</v>
      </c>
      <c r="K267" s="99">
        <v>0</v>
      </c>
      <c r="L267" s="99">
        <v>209.314931795001</v>
      </c>
      <c r="M267" s="99">
        <v>160.650686858222</v>
      </c>
      <c r="N267" s="99">
        <v>7183.1265631914102</v>
      </c>
      <c r="O267" s="99">
        <v>80.659541863016798</v>
      </c>
      <c r="P267" s="99">
        <v>0</v>
      </c>
      <c r="Q267" s="99">
        <v>13415.1044876575</v>
      </c>
      <c r="R267" s="99">
        <v>22.044666581787201</v>
      </c>
      <c r="S267" s="99">
        <v>0</v>
      </c>
      <c r="T267" s="99">
        <v>202.58289294317399</v>
      </c>
      <c r="U267" s="99">
        <v>1533.07543943822</v>
      </c>
      <c r="V267" s="99">
        <v>0</v>
      </c>
      <c r="W267" s="99">
        <v>864558.597473145</v>
      </c>
      <c r="X267" s="99">
        <v>2104716.9251403799</v>
      </c>
      <c r="Y267" s="99">
        <v>901440.92038726795</v>
      </c>
      <c r="Z267" s="99">
        <v>87515.939939498901</v>
      </c>
      <c r="AA267" s="99">
        <v>0</v>
      </c>
      <c r="AB267" s="99">
        <v>0</v>
      </c>
      <c r="AC267" s="99">
        <v>456587.64122009301</v>
      </c>
      <c r="AD267" s="99">
        <v>0</v>
      </c>
      <c r="AE267" s="99">
        <v>34085.867526054397</v>
      </c>
      <c r="AF267" s="99">
        <v>20338.5566995144</v>
      </c>
      <c r="AG267" s="99">
        <v>1149429.45593262</v>
      </c>
      <c r="AH267" s="99">
        <v>3942.1695944070798</v>
      </c>
      <c r="AI267" s="99">
        <v>0</v>
      </c>
      <c r="AJ267" s="99">
        <v>1834541.7503204299</v>
      </c>
      <c r="AK267" s="99">
        <v>4740.2178853750202</v>
      </c>
      <c r="AL267" s="99">
        <v>0</v>
      </c>
      <c r="AM267" s="99">
        <v>42889.564100742296</v>
      </c>
      <c r="AN267" s="99">
        <v>564865.81643676804</v>
      </c>
      <c r="AO267" s="99">
        <v>0</v>
      </c>
      <c r="AP267" s="99">
        <v>6761899.7335815402</v>
      </c>
      <c r="AQ267" s="99">
        <v>16616280.2349854</v>
      </c>
      <c r="AR267" s="99">
        <v>7349107.2887573196</v>
      </c>
      <c r="AS267" s="99">
        <v>635498.12462616002</v>
      </c>
      <c r="AT267" s="99">
        <v>0</v>
      </c>
      <c r="AU267" s="99">
        <v>0</v>
      </c>
      <c r="AV267" s="99">
        <v>1308513.9602203399</v>
      </c>
      <c r="AW267" s="99">
        <v>0</v>
      </c>
      <c r="AX267" s="99">
        <v>253740.30156898501</v>
      </c>
      <c r="AY267" s="99">
        <v>161402.29579734799</v>
      </c>
      <c r="AZ267" s="99">
        <v>9358572.2364502009</v>
      </c>
      <c r="BA267" s="99">
        <v>29979.846336603201</v>
      </c>
      <c r="BB267" s="99">
        <v>0</v>
      </c>
      <c r="BC267" s="99">
        <v>14214034.887573199</v>
      </c>
      <c r="BD267" s="99">
        <v>33549.704059600801</v>
      </c>
      <c r="BE267" s="99">
        <v>0</v>
      </c>
      <c r="BF267" s="99">
        <v>309167.23482513399</v>
      </c>
      <c r="BG267" s="99">
        <v>1577476.1553955099</v>
      </c>
      <c r="BH267" s="99">
        <v>0</v>
      </c>
      <c r="BI267" s="99">
        <v>798390.15285491897</v>
      </c>
      <c r="BJ267" s="99">
        <v>2888544.7223205599</v>
      </c>
      <c r="BK267" s="99">
        <v>1292889.0782928499</v>
      </c>
      <c r="BL267" s="99">
        <v>93253.185915947004</v>
      </c>
      <c r="BM267" s="99">
        <v>0</v>
      </c>
      <c r="BN267" s="99">
        <v>0</v>
      </c>
      <c r="BO267" s="99">
        <v>0</v>
      </c>
      <c r="BP267" s="99">
        <v>0</v>
      </c>
      <c r="BQ267" s="99">
        <v>0</v>
      </c>
      <c r="BR267" s="99">
        <v>21638.8704073429</v>
      </c>
      <c r="BS267" s="99">
        <v>1393128.5443267799</v>
      </c>
      <c r="BT267" s="99">
        <v>5848.6281872987702</v>
      </c>
      <c r="BU267" s="99">
        <v>0</v>
      </c>
      <c r="BV267" s="99">
        <v>2231495.9353332501</v>
      </c>
      <c r="BW267" s="99">
        <v>3601.2163888216</v>
      </c>
      <c r="BX267" s="99">
        <v>0</v>
      </c>
      <c r="BY267" s="99">
        <v>0</v>
      </c>
      <c r="BZ267" s="99">
        <v>0</v>
      </c>
      <c r="CA267" s="99">
        <v>20847.520829200701</v>
      </c>
      <c r="CB267" s="99">
        <v>3034475.84619141</v>
      </c>
      <c r="CC267" s="99">
        <v>23544464.173828099</v>
      </c>
      <c r="CD267" s="99">
        <v>3606503.0539245601</v>
      </c>
      <c r="CE267" s="99">
        <v>555.47012588381801</v>
      </c>
      <c r="CF267" s="99">
        <v>127624.58664321899</v>
      </c>
      <c r="CG267" s="99">
        <v>912356.58625793504</v>
      </c>
      <c r="CH267" s="99">
        <v>93731.916215896606</v>
      </c>
      <c r="CI267" s="99">
        <v>21420.730972528501</v>
      </c>
      <c r="CJ267" s="99">
        <v>3165004.2850341802</v>
      </c>
      <c r="CK267" s="99">
        <v>24875901.900878899</v>
      </c>
      <c r="CL267" s="99">
        <v>3700301.7453308101</v>
      </c>
      <c r="CM267" s="166">
        <v>22928.012890100501</v>
      </c>
      <c r="CN267" s="166">
        <v>3718089.9958801302</v>
      </c>
      <c r="CO267" s="166">
        <v>26408754.159667999</v>
      </c>
      <c r="CP267" s="99">
        <v>3700301.7453308101</v>
      </c>
      <c r="CQ267" s="99">
        <v>341.25601503998001</v>
      </c>
      <c r="CR267" s="99">
        <v>79843.826198577895</v>
      </c>
      <c r="CS267" s="99">
        <v>570748.79102325405</v>
      </c>
      <c r="CT267" s="99">
        <v>89787.774959564194</v>
      </c>
      <c r="CU267" s="98">
        <v>13075.215437483999</v>
      </c>
      <c r="CV267" s="98">
        <v>1574.51447927</v>
      </c>
      <c r="CW267" s="98">
        <v>3162100.432834629</v>
      </c>
      <c r="CX267" s="98">
        <v>24456820.760086033</v>
      </c>
    </row>
    <row r="268" spans="1:102" x14ac:dyDescent="0.2">
      <c r="A268" s="98" t="s">
        <v>55</v>
      </c>
      <c r="B268" s="100">
        <v>38961</v>
      </c>
      <c r="C268" s="99">
        <v>0</v>
      </c>
      <c r="D268" s="99">
        <v>7902.5566615462303</v>
      </c>
      <c r="E268" s="99">
        <v>13110.942455291701</v>
      </c>
      <c r="F268" s="99">
        <v>6595.1453145146397</v>
      </c>
      <c r="G268" s="99">
        <v>433.85494291782402</v>
      </c>
      <c r="H268" s="99">
        <v>0</v>
      </c>
      <c r="I268" s="99">
        <v>0</v>
      </c>
      <c r="J268" s="99">
        <v>1396.6140224486601</v>
      </c>
      <c r="K268" s="99">
        <v>0</v>
      </c>
      <c r="L268" s="99">
        <v>223.975909881294</v>
      </c>
      <c r="M268" s="99">
        <v>172.063780508935</v>
      </c>
      <c r="N268" s="99">
        <v>7682.5763259530104</v>
      </c>
      <c r="O268" s="99">
        <v>87.668798812665003</v>
      </c>
      <c r="P268" s="99">
        <v>0</v>
      </c>
      <c r="Q268" s="99">
        <v>12913.1827753782</v>
      </c>
      <c r="R268" s="99">
        <v>33.4051779117435</v>
      </c>
      <c r="S268" s="99">
        <v>0</v>
      </c>
      <c r="T268" s="99">
        <v>178.553212942556</v>
      </c>
      <c r="U268" s="99">
        <v>1628.28992299736</v>
      </c>
      <c r="V268" s="99">
        <v>0</v>
      </c>
      <c r="W268" s="99">
        <v>759408.42959594703</v>
      </c>
      <c r="X268" s="99">
        <v>2155628.4995422401</v>
      </c>
      <c r="Y268" s="99">
        <v>977396.74401092494</v>
      </c>
      <c r="Z268" s="99">
        <v>100845.738042831</v>
      </c>
      <c r="AA268" s="99">
        <v>0</v>
      </c>
      <c r="AB268" s="99">
        <v>0</v>
      </c>
      <c r="AC268" s="99">
        <v>523683.59980773902</v>
      </c>
      <c r="AD268" s="99">
        <v>0</v>
      </c>
      <c r="AE268" s="99">
        <v>36240.706858158097</v>
      </c>
      <c r="AF268" s="99">
        <v>20201.719511508902</v>
      </c>
      <c r="AG268" s="99">
        <v>1209678.0718994101</v>
      </c>
      <c r="AH268" s="99">
        <v>4161.06618911028</v>
      </c>
      <c r="AI268" s="99">
        <v>0</v>
      </c>
      <c r="AJ268" s="99">
        <v>1650533.55895996</v>
      </c>
      <c r="AK268" s="99">
        <v>6808.52266168594</v>
      </c>
      <c r="AL268" s="99">
        <v>0</v>
      </c>
      <c r="AM268" s="99">
        <v>38137.255125522599</v>
      </c>
      <c r="AN268" s="99">
        <v>592800.788619995</v>
      </c>
      <c r="AO268" s="99">
        <v>0</v>
      </c>
      <c r="AP268" s="99">
        <v>6329671.1080322303</v>
      </c>
      <c r="AQ268" s="99">
        <v>17073878.964843798</v>
      </c>
      <c r="AR268" s="99">
        <v>8028150.11474609</v>
      </c>
      <c r="AS268" s="99">
        <v>705425.54737854004</v>
      </c>
      <c r="AT268" s="99">
        <v>0</v>
      </c>
      <c r="AU268" s="99">
        <v>0</v>
      </c>
      <c r="AV268" s="99">
        <v>1521383.34169006</v>
      </c>
      <c r="AW268" s="99">
        <v>0</v>
      </c>
      <c r="AX268" s="99">
        <v>273405.14719772298</v>
      </c>
      <c r="AY268" s="99">
        <v>158964.18785667399</v>
      </c>
      <c r="AZ268" s="99">
        <v>9879196.8552246094</v>
      </c>
      <c r="BA268" s="99">
        <v>31360.1841576099</v>
      </c>
      <c r="BB268" s="99">
        <v>0</v>
      </c>
      <c r="BC268" s="99">
        <v>12704655.3902588</v>
      </c>
      <c r="BD268" s="99">
        <v>48382.1643099785</v>
      </c>
      <c r="BE268" s="99">
        <v>0</v>
      </c>
      <c r="BF268" s="99">
        <v>277370.09057617199</v>
      </c>
      <c r="BG268" s="99">
        <v>1707646.9505920401</v>
      </c>
      <c r="BH268" s="99">
        <v>0</v>
      </c>
      <c r="BI268" s="99">
        <v>701292.20121765102</v>
      </c>
      <c r="BJ268" s="99">
        <v>2966367.1579895001</v>
      </c>
      <c r="BK268" s="99">
        <v>1389450.4630279499</v>
      </c>
      <c r="BL268" s="99">
        <v>101804.63475036601</v>
      </c>
      <c r="BM268" s="99">
        <v>0</v>
      </c>
      <c r="BN268" s="99">
        <v>0</v>
      </c>
      <c r="BO268" s="99">
        <v>0</v>
      </c>
      <c r="BP268" s="99">
        <v>0</v>
      </c>
      <c r="BQ268" s="99">
        <v>0</v>
      </c>
      <c r="BR268" s="99">
        <v>23491.059374332399</v>
      </c>
      <c r="BS268" s="99">
        <v>1468145.7652282701</v>
      </c>
      <c r="BT268" s="99">
        <v>6063.8881461024303</v>
      </c>
      <c r="BU268" s="99">
        <v>0</v>
      </c>
      <c r="BV268" s="99">
        <v>2187283.9497070299</v>
      </c>
      <c r="BW268" s="99">
        <v>5285.9699184298497</v>
      </c>
      <c r="BX268" s="99">
        <v>0</v>
      </c>
      <c r="BY268" s="99">
        <v>0</v>
      </c>
      <c r="BZ268" s="99">
        <v>0</v>
      </c>
      <c r="CA268" s="99">
        <v>20991.3916451931</v>
      </c>
      <c r="CB268" s="99">
        <v>2907387.72573853</v>
      </c>
      <c r="CC268" s="99">
        <v>23163621.854492199</v>
      </c>
      <c r="CD268" s="99">
        <v>3681408.3028259301</v>
      </c>
      <c r="CE268" s="99">
        <v>585.40452146530197</v>
      </c>
      <c r="CF268" s="99">
        <v>131961.365102768</v>
      </c>
      <c r="CG268" s="99">
        <v>951986.975883484</v>
      </c>
      <c r="CH268" s="99">
        <v>102503.561916351</v>
      </c>
      <c r="CI268" s="99">
        <v>21583.112195015001</v>
      </c>
      <c r="CJ268" s="99">
        <v>3040600.1711730999</v>
      </c>
      <c r="CK268" s="99">
        <v>24027213.282958999</v>
      </c>
      <c r="CL268" s="99">
        <v>3782896.8445434598</v>
      </c>
      <c r="CM268" s="166">
        <v>23186.601682663</v>
      </c>
      <c r="CN268" s="166">
        <v>3637979.1778869601</v>
      </c>
      <c r="CO268" s="166">
        <v>25721870.2424316</v>
      </c>
      <c r="CP268" s="99">
        <v>3782896.8445434598</v>
      </c>
      <c r="CQ268" s="99">
        <v>381.29768412932799</v>
      </c>
      <c r="CR268" s="99">
        <v>88380.7246847153</v>
      </c>
      <c r="CS268" s="99">
        <v>629559.61061859096</v>
      </c>
      <c r="CT268" s="99">
        <v>97675.213494300799</v>
      </c>
      <c r="CU268" s="98">
        <v>13499.961262535</v>
      </c>
      <c r="CV268" s="98">
        <v>1812.128378187</v>
      </c>
      <c r="CW268" s="98">
        <v>3039349.090841298</v>
      </c>
      <c r="CX268" s="98">
        <v>24115608.830375683</v>
      </c>
    </row>
    <row r="269" spans="1:102" x14ac:dyDescent="0.2">
      <c r="A269" s="98" t="s">
        <v>55</v>
      </c>
      <c r="B269" s="100">
        <v>39052</v>
      </c>
      <c r="C269" s="99">
        <v>0</v>
      </c>
      <c r="D269" s="99">
        <v>8388.32563996315</v>
      </c>
      <c r="E269" s="99">
        <v>13351.4419280291</v>
      </c>
      <c r="F269" s="99">
        <v>7096.9366989135697</v>
      </c>
      <c r="G269" s="99">
        <v>479.20796847716002</v>
      </c>
      <c r="H269" s="99">
        <v>0</v>
      </c>
      <c r="I269" s="99">
        <v>0</v>
      </c>
      <c r="J269" s="99">
        <v>1591.45312610269</v>
      </c>
      <c r="K269" s="99">
        <v>0</v>
      </c>
      <c r="L269" s="99">
        <v>177.64263285137699</v>
      </c>
      <c r="M269" s="99">
        <v>166.82162459567201</v>
      </c>
      <c r="N269" s="99">
        <v>8017.5359835624704</v>
      </c>
      <c r="O269" s="99">
        <v>83.678418124094605</v>
      </c>
      <c r="P269" s="99">
        <v>0</v>
      </c>
      <c r="Q269" s="99">
        <v>13237.548703074501</v>
      </c>
      <c r="R269" s="99">
        <v>37.541834955569399</v>
      </c>
      <c r="S269" s="99">
        <v>0</v>
      </c>
      <c r="T269" s="99">
        <v>174.67982394620799</v>
      </c>
      <c r="U269" s="99">
        <v>1750.3111770004</v>
      </c>
      <c r="V269" s="99">
        <v>0</v>
      </c>
      <c r="W269" s="99">
        <v>812953.42914581299</v>
      </c>
      <c r="X269" s="99">
        <v>2197695.9035644499</v>
      </c>
      <c r="Y269" s="99">
        <v>1046925.0192565901</v>
      </c>
      <c r="Z269" s="99">
        <v>109102.06518745401</v>
      </c>
      <c r="AA269" s="99">
        <v>0</v>
      </c>
      <c r="AB269" s="99">
        <v>0</v>
      </c>
      <c r="AC269" s="99">
        <v>592621.64015960705</v>
      </c>
      <c r="AD269" s="99">
        <v>0</v>
      </c>
      <c r="AE269" s="99">
        <v>26610.519259691198</v>
      </c>
      <c r="AF269" s="99">
        <v>20621.492426872301</v>
      </c>
      <c r="AG269" s="99">
        <v>1264449.61181641</v>
      </c>
      <c r="AH269" s="99">
        <v>4380.4405393004399</v>
      </c>
      <c r="AI269" s="99">
        <v>0</v>
      </c>
      <c r="AJ269" s="99">
        <v>1680123.4881591799</v>
      </c>
      <c r="AK269" s="99">
        <v>9545.3011519908905</v>
      </c>
      <c r="AL269" s="99">
        <v>0</v>
      </c>
      <c r="AM269" s="99">
        <v>38315.420361518904</v>
      </c>
      <c r="AN269" s="99">
        <v>637518.27764129604</v>
      </c>
      <c r="AO269" s="99">
        <v>0</v>
      </c>
      <c r="AP269" s="99">
        <v>6754530.0175170898</v>
      </c>
      <c r="AQ269" s="99">
        <v>17534657.7900391</v>
      </c>
      <c r="AR269" s="99">
        <v>8698252.0886230506</v>
      </c>
      <c r="AS269" s="99">
        <v>781791.89021301304</v>
      </c>
      <c r="AT269" s="99">
        <v>0</v>
      </c>
      <c r="AU269" s="99">
        <v>0</v>
      </c>
      <c r="AV269" s="99">
        <v>1755092.3005218499</v>
      </c>
      <c r="AW269" s="99">
        <v>0</v>
      </c>
      <c r="AX269" s="99">
        <v>206478.241186142</v>
      </c>
      <c r="AY269" s="99">
        <v>164991.90179061901</v>
      </c>
      <c r="AZ269" s="99">
        <v>10458385.4715576</v>
      </c>
      <c r="BA269" s="99">
        <v>33092.773043155699</v>
      </c>
      <c r="BB269" s="99">
        <v>0</v>
      </c>
      <c r="BC269" s="99">
        <v>13292019.609375</v>
      </c>
      <c r="BD269" s="99">
        <v>67579.321173667893</v>
      </c>
      <c r="BE269" s="99">
        <v>0</v>
      </c>
      <c r="BF269" s="99">
        <v>281923.66022491502</v>
      </c>
      <c r="BG269" s="99">
        <v>1852484.75486755</v>
      </c>
      <c r="BH269" s="99">
        <v>0</v>
      </c>
      <c r="BI269" s="99">
        <v>774296.53249359096</v>
      </c>
      <c r="BJ269" s="99">
        <v>2997565.85656738</v>
      </c>
      <c r="BK269" s="99">
        <v>1477369.8179779099</v>
      </c>
      <c r="BL269" s="99">
        <v>112801.505474091</v>
      </c>
      <c r="BM269" s="99">
        <v>0</v>
      </c>
      <c r="BN269" s="99">
        <v>0</v>
      </c>
      <c r="BO269" s="99">
        <v>0</v>
      </c>
      <c r="BP269" s="99">
        <v>0</v>
      </c>
      <c r="BQ269" s="99">
        <v>0</v>
      </c>
      <c r="BR269" s="99">
        <v>23250.098643064499</v>
      </c>
      <c r="BS269" s="99">
        <v>1517369.30703735</v>
      </c>
      <c r="BT269" s="99">
        <v>6429.4302604794502</v>
      </c>
      <c r="BU269" s="99">
        <v>0</v>
      </c>
      <c r="BV269" s="99">
        <v>2209403.3184509301</v>
      </c>
      <c r="BW269" s="99">
        <v>7496.33816283941</v>
      </c>
      <c r="BX269" s="99">
        <v>0</v>
      </c>
      <c r="BY269" s="99">
        <v>0</v>
      </c>
      <c r="BZ269" s="99">
        <v>0</v>
      </c>
      <c r="CA269" s="99">
        <v>21697.767236232801</v>
      </c>
      <c r="CB269" s="99">
        <v>2994734.8939208998</v>
      </c>
      <c r="CC269" s="99">
        <v>24080004.471923798</v>
      </c>
      <c r="CD269" s="99">
        <v>3779777.1152343801</v>
      </c>
      <c r="CE269" s="99">
        <v>646.11130552738905</v>
      </c>
      <c r="CF269" s="99">
        <v>145084.41671562201</v>
      </c>
      <c r="CG269" s="99">
        <v>1046393.4150772101</v>
      </c>
      <c r="CH269" s="99">
        <v>113457.792819977</v>
      </c>
      <c r="CI269" s="99">
        <v>22320.447899103201</v>
      </c>
      <c r="CJ269" s="99">
        <v>3135895.9369811998</v>
      </c>
      <c r="CK269" s="99">
        <v>25071364.041259799</v>
      </c>
      <c r="CL269" s="99">
        <v>3891839.7703857399</v>
      </c>
      <c r="CM269" s="166">
        <v>24055.121681451801</v>
      </c>
      <c r="CN269" s="166">
        <v>3776953.9941711398</v>
      </c>
      <c r="CO269" s="166">
        <v>26982057.7658691</v>
      </c>
      <c r="CP269" s="99">
        <v>3891839.7703857399</v>
      </c>
      <c r="CQ269" s="99">
        <v>421.452661443502</v>
      </c>
      <c r="CR269" s="99">
        <v>95100.277486801104</v>
      </c>
      <c r="CS269" s="99">
        <v>684106.76099395799</v>
      </c>
      <c r="CT269" s="99">
        <v>105438.309254646</v>
      </c>
      <c r="CU269" s="98">
        <v>13660.757562649</v>
      </c>
      <c r="CV269" s="98">
        <v>2052.9968381960002</v>
      </c>
      <c r="CW269" s="98">
        <v>3139819.3106365218</v>
      </c>
      <c r="CX269" s="98">
        <v>25126397.887001008</v>
      </c>
    </row>
    <row r="270" spans="1:102" x14ac:dyDescent="0.2">
      <c r="A270" s="98" t="s">
        <v>55</v>
      </c>
      <c r="B270" s="100">
        <v>39142</v>
      </c>
      <c r="C270" s="99">
        <v>0</v>
      </c>
      <c r="D270" s="99">
        <v>8233.8159177303296</v>
      </c>
      <c r="E270" s="99">
        <v>13495.923842906999</v>
      </c>
      <c r="F270" s="99">
        <v>7373.4160932898503</v>
      </c>
      <c r="G270" s="99">
        <v>504.339319199324</v>
      </c>
      <c r="H270" s="99">
        <v>0</v>
      </c>
      <c r="I270" s="99">
        <v>0</v>
      </c>
      <c r="J270" s="99">
        <v>1711.4844370186299</v>
      </c>
      <c r="K270" s="99">
        <v>0</v>
      </c>
      <c r="L270" s="99">
        <v>163.11647936887999</v>
      </c>
      <c r="M270" s="99">
        <v>165.67383882962201</v>
      </c>
      <c r="N270" s="99">
        <v>8299.8443353176099</v>
      </c>
      <c r="O270" s="99">
        <v>101.26457134354899</v>
      </c>
      <c r="P270" s="99">
        <v>0</v>
      </c>
      <c r="Q270" s="99">
        <v>13030.951611995701</v>
      </c>
      <c r="R270" s="99">
        <v>38.752099368721197</v>
      </c>
      <c r="S270" s="99">
        <v>0</v>
      </c>
      <c r="T270" s="99">
        <v>152.89524598233399</v>
      </c>
      <c r="U270" s="99">
        <v>1835.0332536846399</v>
      </c>
      <c r="V270" s="99">
        <v>0</v>
      </c>
      <c r="W270" s="99">
        <v>763769.21387481701</v>
      </c>
      <c r="X270" s="99">
        <v>2202985.08837891</v>
      </c>
      <c r="Y270" s="99">
        <v>1085992.9453430199</v>
      </c>
      <c r="Z270" s="99">
        <v>113374.608250618</v>
      </c>
      <c r="AA270" s="99">
        <v>0</v>
      </c>
      <c r="AB270" s="99">
        <v>0</v>
      </c>
      <c r="AC270" s="99">
        <v>640513.50954437302</v>
      </c>
      <c r="AD270" s="99">
        <v>0</v>
      </c>
      <c r="AE270" s="99">
        <v>24958.89696455</v>
      </c>
      <c r="AF270" s="99">
        <v>20286.959339141798</v>
      </c>
      <c r="AG270" s="99">
        <v>1299555.0590820301</v>
      </c>
      <c r="AH270" s="99">
        <v>5473.4986734986296</v>
      </c>
      <c r="AI270" s="99">
        <v>0</v>
      </c>
      <c r="AJ270" s="99">
        <v>1603355.7000732401</v>
      </c>
      <c r="AK270" s="99">
        <v>9591.0836397409403</v>
      </c>
      <c r="AL270" s="99">
        <v>0</v>
      </c>
      <c r="AM270" s="99">
        <v>32641.589386224699</v>
      </c>
      <c r="AN270" s="99">
        <v>667609.82779693604</v>
      </c>
      <c r="AO270" s="99">
        <v>0</v>
      </c>
      <c r="AP270" s="99">
        <v>6287996.6159667997</v>
      </c>
      <c r="AQ270" s="99">
        <v>17700890.470214799</v>
      </c>
      <c r="AR270" s="99">
        <v>9075574.0310058594</v>
      </c>
      <c r="AS270" s="99">
        <v>829997.22282409703</v>
      </c>
      <c r="AT270" s="99">
        <v>0</v>
      </c>
      <c r="AU270" s="99">
        <v>0</v>
      </c>
      <c r="AV270" s="99">
        <v>1882601.96580505</v>
      </c>
      <c r="AW270" s="99">
        <v>0</v>
      </c>
      <c r="AX270" s="99">
        <v>195930.00371360799</v>
      </c>
      <c r="AY270" s="99">
        <v>161850.506130219</v>
      </c>
      <c r="AZ270" s="99">
        <v>10796418.599731401</v>
      </c>
      <c r="BA270" s="99">
        <v>42650.419512271903</v>
      </c>
      <c r="BB270" s="99">
        <v>0</v>
      </c>
      <c r="BC270" s="99">
        <v>12776092.4525146</v>
      </c>
      <c r="BD270" s="99">
        <v>68305.236220359802</v>
      </c>
      <c r="BE270" s="99">
        <v>0</v>
      </c>
      <c r="BF270" s="99">
        <v>251291.79726982099</v>
      </c>
      <c r="BG270" s="99">
        <v>1964811.0496368399</v>
      </c>
      <c r="BH270" s="99">
        <v>0</v>
      </c>
      <c r="BI270" s="99">
        <v>752794.92134857201</v>
      </c>
      <c r="BJ270" s="99">
        <v>3078112.5182495099</v>
      </c>
      <c r="BK270" s="99">
        <v>1554347.1184082001</v>
      </c>
      <c r="BL270" s="99">
        <v>119844.98587036099</v>
      </c>
      <c r="BM270" s="99">
        <v>0</v>
      </c>
      <c r="BN270" s="99">
        <v>0</v>
      </c>
      <c r="BO270" s="99">
        <v>0</v>
      </c>
      <c r="BP270" s="99">
        <v>0</v>
      </c>
      <c r="BQ270" s="99">
        <v>0</v>
      </c>
      <c r="BR270" s="99">
        <v>25201.744674205798</v>
      </c>
      <c r="BS270" s="99">
        <v>1590336.0424041699</v>
      </c>
      <c r="BT270" s="99">
        <v>7863.96714711189</v>
      </c>
      <c r="BU270" s="99">
        <v>0</v>
      </c>
      <c r="BV270" s="99">
        <v>2236797.1129455599</v>
      </c>
      <c r="BW270" s="99">
        <v>7754.1857330799103</v>
      </c>
      <c r="BX270" s="99">
        <v>0</v>
      </c>
      <c r="BY270" s="99">
        <v>0</v>
      </c>
      <c r="BZ270" s="99">
        <v>0</v>
      </c>
      <c r="CA270" s="99">
        <v>21738.475725650798</v>
      </c>
      <c r="CB270" s="99">
        <v>2968962.66879272</v>
      </c>
      <c r="CC270" s="99">
        <v>24115739.092285201</v>
      </c>
      <c r="CD270" s="99">
        <v>3869650.0842285198</v>
      </c>
      <c r="CE270" s="99">
        <v>629.18047083914303</v>
      </c>
      <c r="CF270" s="99">
        <v>141165.611133575</v>
      </c>
      <c r="CG270" s="99">
        <v>1036243.63517761</v>
      </c>
      <c r="CH270" s="99">
        <v>118243.072524071</v>
      </c>
      <c r="CI270" s="99">
        <v>22364.3081583977</v>
      </c>
      <c r="CJ270" s="99">
        <v>3109785.10629272</v>
      </c>
      <c r="CK270" s="99">
        <v>25138658.550537098</v>
      </c>
      <c r="CL270" s="99">
        <v>3990242.6532287602</v>
      </c>
      <c r="CM270" s="166">
        <v>24168.640389919299</v>
      </c>
      <c r="CN270" s="166">
        <v>3779268.37713623</v>
      </c>
      <c r="CO270" s="166">
        <v>27092716.322997998</v>
      </c>
      <c r="CP270" s="99">
        <v>3990242.6532287602</v>
      </c>
      <c r="CQ270" s="99">
        <v>452.42533576116</v>
      </c>
      <c r="CR270" s="99">
        <v>100695.312011719</v>
      </c>
      <c r="CS270" s="99">
        <v>732312.10096740699</v>
      </c>
      <c r="CT270" s="99">
        <v>110803.018028259</v>
      </c>
      <c r="CU270" s="98">
        <v>13746.88366806</v>
      </c>
      <c r="CV270" s="98">
        <v>2189.5925746630001</v>
      </c>
      <c r="CW270" s="98">
        <v>3110128.2799262949</v>
      </c>
      <c r="CX270" s="98">
        <v>25151982.72746281</v>
      </c>
    </row>
    <row r="271" spans="1:102" x14ac:dyDescent="0.2">
      <c r="A271" s="98" t="s">
        <v>55</v>
      </c>
      <c r="B271" s="100">
        <v>39234</v>
      </c>
      <c r="C271" s="99">
        <v>0</v>
      </c>
      <c r="D271" s="99">
        <v>8353.2148787975293</v>
      </c>
      <c r="E271" s="99">
        <v>13755.826922893501</v>
      </c>
      <c r="F271" s="99">
        <v>7699.0559132695198</v>
      </c>
      <c r="G271" s="99">
        <v>556.56034385412897</v>
      </c>
      <c r="H271" s="99">
        <v>0</v>
      </c>
      <c r="I271" s="99">
        <v>0</v>
      </c>
      <c r="J271" s="99">
        <v>1785.3868820667301</v>
      </c>
      <c r="K271" s="99">
        <v>0</v>
      </c>
      <c r="L271" s="99">
        <v>213.02233568579001</v>
      </c>
      <c r="M271" s="99">
        <v>166.85391352139399</v>
      </c>
      <c r="N271" s="99">
        <v>8478.0965485572797</v>
      </c>
      <c r="O271" s="99">
        <v>90.401097852736697</v>
      </c>
      <c r="P271" s="99">
        <v>0</v>
      </c>
      <c r="Q271" s="99">
        <v>13375.1892205477</v>
      </c>
      <c r="R271" s="99">
        <v>43.391157501842798</v>
      </c>
      <c r="S271" s="99">
        <v>0</v>
      </c>
      <c r="T271" s="99">
        <v>139.30154295079399</v>
      </c>
      <c r="U271" s="99">
        <v>1863.74680233002</v>
      </c>
      <c r="V271" s="99">
        <v>0</v>
      </c>
      <c r="W271" s="99">
        <v>813299.03676605201</v>
      </c>
      <c r="X271" s="99">
        <v>2208400.79931641</v>
      </c>
      <c r="Y271" s="99">
        <v>1112003.3261261</v>
      </c>
      <c r="Z271" s="99">
        <v>121876.113339424</v>
      </c>
      <c r="AA271" s="99">
        <v>0</v>
      </c>
      <c r="AB271" s="99">
        <v>0</v>
      </c>
      <c r="AC271" s="99">
        <v>666061.72528076195</v>
      </c>
      <c r="AD271" s="99">
        <v>0</v>
      </c>
      <c r="AE271" s="99">
        <v>30996.633463144299</v>
      </c>
      <c r="AF271" s="99">
        <v>20138.8592755795</v>
      </c>
      <c r="AG271" s="99">
        <v>1323121.9365692099</v>
      </c>
      <c r="AH271" s="99">
        <v>4202.5977340340596</v>
      </c>
      <c r="AI271" s="99">
        <v>0</v>
      </c>
      <c r="AJ271" s="99">
        <v>1671398.85774231</v>
      </c>
      <c r="AK271" s="99">
        <v>10501.449818134301</v>
      </c>
      <c r="AL271" s="99">
        <v>0</v>
      </c>
      <c r="AM271" s="99">
        <v>27142.449196338701</v>
      </c>
      <c r="AN271" s="99">
        <v>681826.28134918201</v>
      </c>
      <c r="AO271" s="99">
        <v>0</v>
      </c>
      <c r="AP271" s="99">
        <v>6387167.4277954102</v>
      </c>
      <c r="AQ271" s="99">
        <v>17934193.938720699</v>
      </c>
      <c r="AR271" s="99">
        <v>9351330.8033447303</v>
      </c>
      <c r="AS271" s="99">
        <v>902474.52677917504</v>
      </c>
      <c r="AT271" s="99">
        <v>0</v>
      </c>
      <c r="AU271" s="99">
        <v>0</v>
      </c>
      <c r="AV271" s="99">
        <v>1972476.21409607</v>
      </c>
      <c r="AW271" s="99">
        <v>0</v>
      </c>
      <c r="AX271" s="99">
        <v>238188.94188118001</v>
      </c>
      <c r="AY271" s="99">
        <v>159096.427045822</v>
      </c>
      <c r="AZ271" s="99">
        <v>11081162.884521499</v>
      </c>
      <c r="BA271" s="99">
        <v>32629.078210353899</v>
      </c>
      <c r="BB271" s="99">
        <v>0</v>
      </c>
      <c r="BC271" s="99">
        <v>13394570.4378662</v>
      </c>
      <c r="BD271" s="99">
        <v>74685.626953125</v>
      </c>
      <c r="BE271" s="99">
        <v>0</v>
      </c>
      <c r="BF271" s="99">
        <v>215012.53098297099</v>
      </c>
      <c r="BG271" s="99">
        <v>2012377.6948394801</v>
      </c>
      <c r="BH271" s="99">
        <v>0</v>
      </c>
      <c r="BI271" s="99">
        <v>857408.02902221703</v>
      </c>
      <c r="BJ271" s="99">
        <v>3141986.7098083501</v>
      </c>
      <c r="BK271" s="99">
        <v>1620186.7245330799</v>
      </c>
      <c r="BL271" s="99">
        <v>134564.27359199501</v>
      </c>
      <c r="BM271" s="99">
        <v>0</v>
      </c>
      <c r="BN271" s="99">
        <v>0</v>
      </c>
      <c r="BO271" s="99">
        <v>0</v>
      </c>
      <c r="BP271" s="99">
        <v>0</v>
      </c>
      <c r="BQ271" s="99">
        <v>0</v>
      </c>
      <c r="BR271" s="99">
        <v>26424.757665634199</v>
      </c>
      <c r="BS271" s="99">
        <v>1655215.8338623</v>
      </c>
      <c r="BT271" s="99">
        <v>6363.4376546740496</v>
      </c>
      <c r="BU271" s="99">
        <v>0</v>
      </c>
      <c r="BV271" s="99">
        <v>2293937.3570251502</v>
      </c>
      <c r="BW271" s="99">
        <v>8552.1815491914695</v>
      </c>
      <c r="BX271" s="99">
        <v>0</v>
      </c>
      <c r="BY271" s="99">
        <v>0</v>
      </c>
      <c r="BZ271" s="99">
        <v>0</v>
      </c>
      <c r="CA271" s="99">
        <v>22187.076312542002</v>
      </c>
      <c r="CB271" s="99">
        <v>3055381.27197266</v>
      </c>
      <c r="CC271" s="99">
        <v>24699599.737792999</v>
      </c>
      <c r="CD271" s="99">
        <v>3946596.85577393</v>
      </c>
      <c r="CE271" s="99">
        <v>680.14513684064195</v>
      </c>
      <c r="CF271" s="99">
        <v>148462.87350654599</v>
      </c>
      <c r="CG271" s="99">
        <v>1102520.1213684101</v>
      </c>
      <c r="CH271" s="99">
        <v>134729.651107788</v>
      </c>
      <c r="CI271" s="99">
        <v>22888.722707986799</v>
      </c>
      <c r="CJ271" s="99">
        <v>3206559.79968262</v>
      </c>
      <c r="CK271" s="99">
        <v>25995580.839599598</v>
      </c>
      <c r="CL271" s="99">
        <v>4082266.61755371</v>
      </c>
      <c r="CM271" s="166">
        <v>24713.003531217601</v>
      </c>
      <c r="CN271" s="166">
        <v>3880578.28057861</v>
      </c>
      <c r="CO271" s="166">
        <v>27968942.4287109</v>
      </c>
      <c r="CP271" s="99">
        <v>4082266.61755371</v>
      </c>
      <c r="CQ271" s="99">
        <v>504.31026970967702</v>
      </c>
      <c r="CR271" s="99">
        <v>109780.167229652</v>
      </c>
      <c r="CS271" s="99">
        <v>807658.02871704102</v>
      </c>
      <c r="CT271" s="99">
        <v>125745.811201096</v>
      </c>
      <c r="CU271" s="98">
        <v>13969.827733947001</v>
      </c>
      <c r="CV271" s="98">
        <v>2298.169507906</v>
      </c>
      <c r="CW271" s="98">
        <v>3203844.145479206</v>
      </c>
      <c r="CX271" s="98">
        <v>25802119.859161407</v>
      </c>
    </row>
    <row r="272" spans="1:102" x14ac:dyDescent="0.2">
      <c r="A272" s="98" t="s">
        <v>55</v>
      </c>
      <c r="B272" s="100">
        <v>39326</v>
      </c>
      <c r="C272" s="99">
        <v>0</v>
      </c>
      <c r="D272" s="99">
        <v>8263.5622049570102</v>
      </c>
      <c r="E272" s="99">
        <v>13790.862452507001</v>
      </c>
      <c r="F272" s="99">
        <v>7939.0131044387799</v>
      </c>
      <c r="G272" s="99">
        <v>598.73946959525301</v>
      </c>
      <c r="H272" s="99">
        <v>0</v>
      </c>
      <c r="I272" s="99">
        <v>0</v>
      </c>
      <c r="J272" s="99">
        <v>1831.4463865160899</v>
      </c>
      <c r="K272" s="99">
        <v>0</v>
      </c>
      <c r="L272" s="99">
        <v>226.67638076096799</v>
      </c>
      <c r="M272" s="99">
        <v>155.94107295945301</v>
      </c>
      <c r="N272" s="99">
        <v>8568.2252261638605</v>
      </c>
      <c r="O272" s="99">
        <v>98.933773499913499</v>
      </c>
      <c r="P272" s="99">
        <v>0</v>
      </c>
      <c r="Q272" s="99">
        <v>13043.122650146501</v>
      </c>
      <c r="R272" s="99">
        <v>41.330568721052302</v>
      </c>
      <c r="S272" s="99">
        <v>0</v>
      </c>
      <c r="T272" s="99">
        <v>129.05151357129199</v>
      </c>
      <c r="U272" s="99">
        <v>1904.16098494828</v>
      </c>
      <c r="V272" s="99">
        <v>0</v>
      </c>
      <c r="W272" s="99">
        <v>759655.41272735596</v>
      </c>
      <c r="X272" s="99">
        <v>2194624.4152221698</v>
      </c>
      <c r="Y272" s="99">
        <v>1131573.1545104999</v>
      </c>
      <c r="Z272" s="99">
        <v>131259.81884956401</v>
      </c>
      <c r="AA272" s="99">
        <v>0</v>
      </c>
      <c r="AB272" s="99">
        <v>0</v>
      </c>
      <c r="AC272" s="99">
        <v>676178.69860839797</v>
      </c>
      <c r="AD272" s="99">
        <v>0</v>
      </c>
      <c r="AE272" s="99">
        <v>32905.140883445703</v>
      </c>
      <c r="AF272" s="99">
        <v>21442.6540772915</v>
      </c>
      <c r="AG272" s="99">
        <v>1325867.93006897</v>
      </c>
      <c r="AH272" s="99">
        <v>4468.7868365049399</v>
      </c>
      <c r="AI272" s="99">
        <v>0</v>
      </c>
      <c r="AJ272" s="99">
        <v>1568014.91362</v>
      </c>
      <c r="AK272" s="99">
        <v>11261.103820562401</v>
      </c>
      <c r="AL272" s="99">
        <v>0</v>
      </c>
      <c r="AM272" s="99">
        <v>26396.809691429102</v>
      </c>
      <c r="AN272" s="99">
        <v>698046.21222686803</v>
      </c>
      <c r="AO272" s="99">
        <v>0</v>
      </c>
      <c r="AP272" s="99">
        <v>6516628.9791870099</v>
      </c>
      <c r="AQ272" s="99">
        <v>17889962.636962902</v>
      </c>
      <c r="AR272" s="99">
        <v>9548663.4339599591</v>
      </c>
      <c r="AS272" s="99">
        <v>955678.11325836205</v>
      </c>
      <c r="AT272" s="99">
        <v>0</v>
      </c>
      <c r="AU272" s="99">
        <v>0</v>
      </c>
      <c r="AV272" s="99">
        <v>2031353.4031829799</v>
      </c>
      <c r="AW272" s="99">
        <v>0</v>
      </c>
      <c r="AX272" s="99">
        <v>256428.90596199001</v>
      </c>
      <c r="AY272" s="99">
        <v>170679.37402343799</v>
      </c>
      <c r="AZ272" s="99">
        <v>11126448.899658199</v>
      </c>
      <c r="BA272" s="99">
        <v>37900.276278972597</v>
      </c>
      <c r="BB272" s="99">
        <v>0</v>
      </c>
      <c r="BC272" s="99">
        <v>12434031.896362299</v>
      </c>
      <c r="BD272" s="99">
        <v>80129.588650703401</v>
      </c>
      <c r="BE272" s="99">
        <v>0</v>
      </c>
      <c r="BF272" s="99">
        <v>197599.373868942</v>
      </c>
      <c r="BG272" s="99">
        <v>2094220.5718689</v>
      </c>
      <c r="BH272" s="99">
        <v>0</v>
      </c>
      <c r="BI272" s="99">
        <v>845143.76405334496</v>
      </c>
      <c r="BJ272" s="99">
        <v>3144071.5592346201</v>
      </c>
      <c r="BK272" s="99">
        <v>1665380.2900543199</v>
      </c>
      <c r="BL272" s="99">
        <v>143509.095714569</v>
      </c>
      <c r="BM272" s="99">
        <v>0</v>
      </c>
      <c r="BN272" s="99">
        <v>0</v>
      </c>
      <c r="BO272" s="99">
        <v>0</v>
      </c>
      <c r="BP272" s="99">
        <v>0</v>
      </c>
      <c r="BQ272" s="99">
        <v>0</v>
      </c>
      <c r="BR272" s="99">
        <v>29314.517442226399</v>
      </c>
      <c r="BS272" s="99">
        <v>1660110.8058319101</v>
      </c>
      <c r="BT272" s="99">
        <v>7328.2970175147102</v>
      </c>
      <c r="BU272" s="99">
        <v>0</v>
      </c>
      <c r="BV272" s="99">
        <v>2298927.9681396498</v>
      </c>
      <c r="BW272" s="99">
        <v>9368.6953890323603</v>
      </c>
      <c r="BX272" s="99">
        <v>0</v>
      </c>
      <c r="BY272" s="99">
        <v>0</v>
      </c>
      <c r="BZ272" s="99">
        <v>0</v>
      </c>
      <c r="CA272" s="99">
        <v>22010.966962337501</v>
      </c>
      <c r="CB272" s="99">
        <v>2943328.8265685998</v>
      </c>
      <c r="CC272" s="99">
        <v>24259158.284912098</v>
      </c>
      <c r="CD272" s="99">
        <v>4007560.4872741699</v>
      </c>
      <c r="CE272" s="99">
        <v>713.78084979206301</v>
      </c>
      <c r="CF272" s="99">
        <v>153370.717355728</v>
      </c>
      <c r="CG272" s="99">
        <v>1137063.87719727</v>
      </c>
      <c r="CH272" s="99">
        <v>144445.076406479</v>
      </c>
      <c r="CI272" s="99">
        <v>22737.340862751</v>
      </c>
      <c r="CJ272" s="99">
        <v>3097534.3795471201</v>
      </c>
      <c r="CK272" s="99">
        <v>25246431.901855499</v>
      </c>
      <c r="CL272" s="99">
        <v>4150687.4350280799</v>
      </c>
      <c r="CM272" s="166">
        <v>24615.7612214088</v>
      </c>
      <c r="CN272" s="166">
        <v>3798974.7918396001</v>
      </c>
      <c r="CO272" s="166">
        <v>27323023.712890599</v>
      </c>
      <c r="CP272" s="99">
        <v>4150687.4350280799</v>
      </c>
      <c r="CQ272" s="99">
        <v>543.36932654678799</v>
      </c>
      <c r="CR272" s="99">
        <v>117040.244552612</v>
      </c>
      <c r="CS272" s="99">
        <v>860276.47913360596</v>
      </c>
      <c r="CT272" s="99">
        <v>135671.25979805001</v>
      </c>
      <c r="CU272" s="98">
        <v>13971.301969855</v>
      </c>
      <c r="CV272" s="98">
        <v>2404.1595703180001</v>
      </c>
      <c r="CW272" s="98">
        <v>3096699.5439243279</v>
      </c>
      <c r="CX272" s="98">
        <v>25396222.162109368</v>
      </c>
    </row>
    <row r="273" spans="1:102" x14ac:dyDescent="0.2">
      <c r="A273" s="98" t="s">
        <v>55</v>
      </c>
      <c r="B273" s="100">
        <v>39417</v>
      </c>
      <c r="C273" s="99">
        <v>0</v>
      </c>
      <c r="D273" s="99">
        <v>8966.8337941169702</v>
      </c>
      <c r="E273" s="99">
        <v>13890.1117560863</v>
      </c>
      <c r="F273" s="99">
        <v>8123.2494207620603</v>
      </c>
      <c r="G273" s="99">
        <v>628.42982406169199</v>
      </c>
      <c r="H273" s="99">
        <v>0</v>
      </c>
      <c r="I273" s="99">
        <v>0</v>
      </c>
      <c r="J273" s="99">
        <v>1865.7642802447101</v>
      </c>
      <c r="K273" s="99">
        <v>0</v>
      </c>
      <c r="L273" s="99">
        <v>184.91878371499499</v>
      </c>
      <c r="M273" s="99">
        <v>169.84993694163899</v>
      </c>
      <c r="N273" s="99">
        <v>8657.1119778156299</v>
      </c>
      <c r="O273" s="99">
        <v>105.710482696071</v>
      </c>
      <c r="P273" s="99">
        <v>0</v>
      </c>
      <c r="Q273" s="99">
        <v>13719.5901380777</v>
      </c>
      <c r="R273" s="99">
        <v>42.654868143610699</v>
      </c>
      <c r="S273" s="99">
        <v>0</v>
      </c>
      <c r="T273" s="99">
        <v>116.856147391722</v>
      </c>
      <c r="U273" s="99">
        <v>1964.2688586413899</v>
      </c>
      <c r="V273" s="99">
        <v>0</v>
      </c>
      <c r="W273" s="99">
        <v>950879.30962371803</v>
      </c>
      <c r="X273" s="99">
        <v>2182169.6391906701</v>
      </c>
      <c r="Y273" s="99">
        <v>1137983.2723083501</v>
      </c>
      <c r="Z273" s="99">
        <v>133718.322475433</v>
      </c>
      <c r="AA273" s="99">
        <v>0</v>
      </c>
      <c r="AB273" s="99">
        <v>0</v>
      </c>
      <c r="AC273" s="99">
        <v>692075.90096283006</v>
      </c>
      <c r="AD273" s="99">
        <v>0</v>
      </c>
      <c r="AE273" s="99">
        <v>28979.5074489117</v>
      </c>
      <c r="AF273" s="99">
        <v>23799.8249595165</v>
      </c>
      <c r="AG273" s="99">
        <v>1323192.4945831301</v>
      </c>
      <c r="AH273" s="99">
        <v>4496.7260750532196</v>
      </c>
      <c r="AI273" s="99">
        <v>0</v>
      </c>
      <c r="AJ273" s="99">
        <v>1751539.29104614</v>
      </c>
      <c r="AK273" s="99">
        <v>10043.304583311099</v>
      </c>
      <c r="AL273" s="99">
        <v>0</v>
      </c>
      <c r="AM273" s="99">
        <v>23854.8244950771</v>
      </c>
      <c r="AN273" s="99">
        <v>718515.89700317394</v>
      </c>
      <c r="AO273" s="99">
        <v>0</v>
      </c>
      <c r="AP273" s="99">
        <v>7999601.7850341797</v>
      </c>
      <c r="AQ273" s="99">
        <v>17886003.098632801</v>
      </c>
      <c r="AR273" s="99">
        <v>9682336.38989258</v>
      </c>
      <c r="AS273" s="99">
        <v>989678.81696319603</v>
      </c>
      <c r="AT273" s="99">
        <v>0</v>
      </c>
      <c r="AU273" s="99">
        <v>0</v>
      </c>
      <c r="AV273" s="99">
        <v>2132170.8872680701</v>
      </c>
      <c r="AW273" s="99">
        <v>0</v>
      </c>
      <c r="AX273" s="99">
        <v>235261.97799110401</v>
      </c>
      <c r="AY273" s="99">
        <v>193216.70194816601</v>
      </c>
      <c r="AZ273" s="99">
        <v>11202414.7885742</v>
      </c>
      <c r="BA273" s="99">
        <v>37714.169532775901</v>
      </c>
      <c r="BB273" s="99">
        <v>0</v>
      </c>
      <c r="BC273" s="99">
        <v>14185678.724121099</v>
      </c>
      <c r="BD273" s="99">
        <v>72966.021107673601</v>
      </c>
      <c r="BE273" s="99">
        <v>0</v>
      </c>
      <c r="BF273" s="99">
        <v>180527.93401718099</v>
      </c>
      <c r="BG273" s="99">
        <v>2190039.5344543499</v>
      </c>
      <c r="BH273" s="99">
        <v>0</v>
      </c>
      <c r="BI273" s="99">
        <v>952851.06807708705</v>
      </c>
      <c r="BJ273" s="99">
        <v>3175500.1824646001</v>
      </c>
      <c r="BK273" s="99">
        <v>1716483.6032867399</v>
      </c>
      <c r="BL273" s="99">
        <v>150203.29403877299</v>
      </c>
      <c r="BM273" s="99">
        <v>0</v>
      </c>
      <c r="BN273" s="99">
        <v>0</v>
      </c>
      <c r="BO273" s="99">
        <v>0</v>
      </c>
      <c r="BP273" s="99">
        <v>0</v>
      </c>
      <c r="BQ273" s="99">
        <v>0</v>
      </c>
      <c r="BR273" s="99">
        <v>30900.547337055199</v>
      </c>
      <c r="BS273" s="99">
        <v>1676877.93611145</v>
      </c>
      <c r="BT273" s="99">
        <v>7372.3537617921802</v>
      </c>
      <c r="BU273" s="99">
        <v>0</v>
      </c>
      <c r="BV273" s="99">
        <v>2408579.7849121098</v>
      </c>
      <c r="BW273" s="99">
        <v>8638.1945720911008</v>
      </c>
      <c r="BX273" s="99">
        <v>0</v>
      </c>
      <c r="BY273" s="99">
        <v>0</v>
      </c>
      <c r="BZ273" s="99">
        <v>0</v>
      </c>
      <c r="CA273" s="99">
        <v>22833.157907009099</v>
      </c>
      <c r="CB273" s="99">
        <v>3126906.6026916499</v>
      </c>
      <c r="CC273" s="99">
        <v>25739049.9379883</v>
      </c>
      <c r="CD273" s="99">
        <v>4141297.9501037602</v>
      </c>
      <c r="CE273" s="99">
        <v>738.31911015510605</v>
      </c>
      <c r="CF273" s="99">
        <v>157198.63460159299</v>
      </c>
      <c r="CG273" s="99">
        <v>1164928.0895843499</v>
      </c>
      <c r="CH273" s="99">
        <v>150948.58843040501</v>
      </c>
      <c r="CI273" s="99">
        <v>23533.412820339199</v>
      </c>
      <c r="CJ273" s="99">
        <v>3280891.05395508</v>
      </c>
      <c r="CK273" s="99">
        <v>26874623.918945301</v>
      </c>
      <c r="CL273" s="99">
        <v>4289809.3090209998</v>
      </c>
      <c r="CM273" s="166">
        <v>25473.044982194901</v>
      </c>
      <c r="CN273" s="166">
        <v>4002633.20703125</v>
      </c>
      <c r="CO273" s="166">
        <v>29138973.009765599</v>
      </c>
      <c r="CP273" s="99">
        <v>4289809.3090209998</v>
      </c>
      <c r="CQ273" s="99">
        <v>578.93227869272198</v>
      </c>
      <c r="CR273" s="99">
        <v>121504.816791534</v>
      </c>
      <c r="CS273" s="99">
        <v>899612.701644897</v>
      </c>
      <c r="CT273" s="99">
        <v>142049.40308380101</v>
      </c>
      <c r="CU273" s="98">
        <v>14090.079066472999</v>
      </c>
      <c r="CV273" s="98">
        <v>2467.7258489189999</v>
      </c>
      <c r="CW273" s="98">
        <v>3284105.2372932429</v>
      </c>
      <c r="CX273" s="98">
        <v>26903978.02757265</v>
      </c>
    </row>
    <row r="274" spans="1:102" x14ac:dyDescent="0.2">
      <c r="A274" s="98" t="s">
        <v>55</v>
      </c>
      <c r="B274" s="100">
        <v>39508</v>
      </c>
      <c r="C274" s="99">
        <v>0</v>
      </c>
      <c r="D274" s="99">
        <v>9241.9863051176108</v>
      </c>
      <c r="E274" s="99">
        <v>13907.0935002565</v>
      </c>
      <c r="F274" s="99">
        <v>8194.8163689374906</v>
      </c>
      <c r="G274" s="99">
        <v>672.92777760326896</v>
      </c>
      <c r="H274" s="99">
        <v>0</v>
      </c>
      <c r="I274" s="99">
        <v>0</v>
      </c>
      <c r="J274" s="99">
        <v>1945.4545920640201</v>
      </c>
      <c r="K274" s="99">
        <v>0</v>
      </c>
      <c r="L274" s="99">
        <v>234.27352529205399</v>
      </c>
      <c r="M274" s="99">
        <v>226.41307541541801</v>
      </c>
      <c r="N274" s="99">
        <v>8673.4965375661905</v>
      </c>
      <c r="O274" s="99">
        <v>97.2114298678935</v>
      </c>
      <c r="P274" s="99">
        <v>0</v>
      </c>
      <c r="Q274" s="99">
        <v>13897.6283041239</v>
      </c>
      <c r="R274" s="99">
        <v>42.628137327730698</v>
      </c>
      <c r="S274" s="99">
        <v>0</v>
      </c>
      <c r="T274" s="99">
        <v>116.32262834068401</v>
      </c>
      <c r="U274" s="99">
        <v>2004.8248452842199</v>
      </c>
      <c r="V274" s="99">
        <v>0</v>
      </c>
      <c r="W274" s="99">
        <v>914216.89604187</v>
      </c>
      <c r="X274" s="99">
        <v>2173822.5036621098</v>
      </c>
      <c r="Y274" s="99">
        <v>1145895.8939971901</v>
      </c>
      <c r="Z274" s="99">
        <v>138913.033189774</v>
      </c>
      <c r="AA274" s="99">
        <v>0</v>
      </c>
      <c r="AB274" s="99">
        <v>0</v>
      </c>
      <c r="AC274" s="99">
        <v>718842.80900573696</v>
      </c>
      <c r="AD274" s="99">
        <v>0</v>
      </c>
      <c r="AE274" s="99">
        <v>29445.357146263101</v>
      </c>
      <c r="AF274" s="99">
        <v>33155.137437343597</v>
      </c>
      <c r="AG274" s="99">
        <v>1313702.61224365</v>
      </c>
      <c r="AH274" s="99">
        <v>4399.4173328876504</v>
      </c>
      <c r="AI274" s="99">
        <v>0</v>
      </c>
      <c r="AJ274" s="99">
        <v>1730113.3250122101</v>
      </c>
      <c r="AK274" s="99">
        <v>9654.4754686355609</v>
      </c>
      <c r="AL274" s="99">
        <v>0</v>
      </c>
      <c r="AM274" s="99">
        <v>24116.551032066302</v>
      </c>
      <c r="AN274" s="99">
        <v>730315.78366088902</v>
      </c>
      <c r="AO274" s="99">
        <v>0</v>
      </c>
      <c r="AP274" s="99">
        <v>7987183.5022582998</v>
      </c>
      <c r="AQ274" s="99">
        <v>17869356.802002002</v>
      </c>
      <c r="AR274" s="99">
        <v>9762737.1584472694</v>
      </c>
      <c r="AS274" s="99">
        <v>1036905.79558563</v>
      </c>
      <c r="AT274" s="99">
        <v>0</v>
      </c>
      <c r="AU274" s="99">
        <v>0</v>
      </c>
      <c r="AV274" s="99">
        <v>2243200.4839477502</v>
      </c>
      <c r="AW274" s="99">
        <v>0</v>
      </c>
      <c r="AX274" s="99">
        <v>232267.48192596401</v>
      </c>
      <c r="AY274" s="99">
        <v>265215.98121643101</v>
      </c>
      <c r="AZ274" s="99">
        <v>11132065.1025391</v>
      </c>
      <c r="BA274" s="99">
        <v>36974.107846736901</v>
      </c>
      <c r="BB274" s="99">
        <v>0</v>
      </c>
      <c r="BC274" s="99">
        <v>14135896.7037354</v>
      </c>
      <c r="BD274" s="99">
        <v>70921.092593193098</v>
      </c>
      <c r="BE274" s="99">
        <v>0</v>
      </c>
      <c r="BF274" s="99">
        <v>194017.37220764201</v>
      </c>
      <c r="BG274" s="99">
        <v>2281735.1124267601</v>
      </c>
      <c r="BH274" s="99">
        <v>0</v>
      </c>
      <c r="BI274" s="99">
        <v>907643.59462738002</v>
      </c>
      <c r="BJ274" s="99">
        <v>2828705.2668762198</v>
      </c>
      <c r="BK274" s="99">
        <v>1535523.13169861</v>
      </c>
      <c r="BL274" s="99">
        <v>161135.97029686</v>
      </c>
      <c r="BM274" s="99">
        <v>0</v>
      </c>
      <c r="BN274" s="99">
        <v>0</v>
      </c>
      <c r="BO274" s="99">
        <v>0</v>
      </c>
      <c r="BP274" s="99">
        <v>0</v>
      </c>
      <c r="BQ274" s="99">
        <v>0</v>
      </c>
      <c r="BR274" s="99">
        <v>40129.105353832201</v>
      </c>
      <c r="BS274" s="99">
        <v>1466513.15080261</v>
      </c>
      <c r="BT274" s="99">
        <v>7199.0459025502196</v>
      </c>
      <c r="BU274" s="99">
        <v>0</v>
      </c>
      <c r="BV274" s="99">
        <v>2234201.3851318401</v>
      </c>
      <c r="BW274" s="99">
        <v>8434.9454333782196</v>
      </c>
      <c r="BX274" s="99">
        <v>0</v>
      </c>
      <c r="BY274" s="99">
        <v>0</v>
      </c>
      <c r="BZ274" s="99">
        <v>0</v>
      </c>
      <c r="CA274" s="99">
        <v>23153.4959466457</v>
      </c>
      <c r="CB274" s="99">
        <v>3118353.8765564002</v>
      </c>
      <c r="CC274" s="99">
        <v>25601958.665771499</v>
      </c>
      <c r="CD274" s="99">
        <v>3683259.4759521498</v>
      </c>
      <c r="CE274" s="99">
        <v>765.51474391669001</v>
      </c>
      <c r="CF274" s="99">
        <v>159049.76543808001</v>
      </c>
      <c r="CG274" s="99">
        <v>1193168.08122253</v>
      </c>
      <c r="CH274" s="99">
        <v>159402.42691993699</v>
      </c>
      <c r="CI274" s="99">
        <v>23921.980334997199</v>
      </c>
      <c r="CJ274" s="99">
        <v>3277729.4661254901</v>
      </c>
      <c r="CK274" s="99">
        <v>27052323.178222701</v>
      </c>
      <c r="CL274" s="99">
        <v>3846885.4438171401</v>
      </c>
      <c r="CM274" s="166">
        <v>25899.544002771399</v>
      </c>
      <c r="CN274" s="166">
        <v>4007358.1852111798</v>
      </c>
      <c r="CO274" s="166">
        <v>29311082.6320801</v>
      </c>
      <c r="CP274" s="99">
        <v>3846885.4438171401</v>
      </c>
      <c r="CQ274" s="99">
        <v>624.54590315371797</v>
      </c>
      <c r="CR274" s="99">
        <v>127624.341771126</v>
      </c>
      <c r="CS274" s="99">
        <v>951956.74636077904</v>
      </c>
      <c r="CT274" s="99">
        <v>151192.96285819999</v>
      </c>
      <c r="CU274" s="98">
        <v>14063.311908911999</v>
      </c>
      <c r="CV274" s="98">
        <v>2592.5798136879998</v>
      </c>
      <c r="CW274" s="98">
        <v>3277403.64199448</v>
      </c>
      <c r="CX274" s="98">
        <v>26795126.74699403</v>
      </c>
    </row>
    <row r="275" spans="1:102" x14ac:dyDescent="0.2">
      <c r="A275" s="98" t="s">
        <v>55</v>
      </c>
      <c r="B275" s="100">
        <v>39600</v>
      </c>
      <c r="C275" s="99">
        <v>0</v>
      </c>
      <c r="D275" s="99">
        <v>8724.3657552003897</v>
      </c>
      <c r="E275" s="99">
        <v>14018.516978740699</v>
      </c>
      <c r="F275" s="99">
        <v>8445.8438770771008</v>
      </c>
      <c r="G275" s="99">
        <v>713.17805954068899</v>
      </c>
      <c r="H275" s="99">
        <v>0</v>
      </c>
      <c r="I275" s="99">
        <v>0</v>
      </c>
      <c r="J275" s="99">
        <v>2027.8643658906201</v>
      </c>
      <c r="K275" s="99">
        <v>0</v>
      </c>
      <c r="L275" s="99">
        <v>263.04947154596402</v>
      </c>
      <c r="M275" s="99">
        <v>212.626743111759</v>
      </c>
      <c r="N275" s="99">
        <v>8741.3803746700305</v>
      </c>
      <c r="O275" s="99">
        <v>104.02274440415199</v>
      </c>
      <c r="P275" s="99">
        <v>0</v>
      </c>
      <c r="Q275" s="99">
        <v>13564.0424723625</v>
      </c>
      <c r="R275" s="99">
        <v>46.409855173435098</v>
      </c>
      <c r="S275" s="99">
        <v>0</v>
      </c>
      <c r="T275" s="99">
        <v>94.155147267505498</v>
      </c>
      <c r="U275" s="99">
        <v>2062.5126530826101</v>
      </c>
      <c r="V275" s="99">
        <v>0</v>
      </c>
      <c r="W275" s="99">
        <v>793260.07707214402</v>
      </c>
      <c r="X275" s="99">
        <v>2164982.4917602502</v>
      </c>
      <c r="Y275" s="99">
        <v>1155246.8149108901</v>
      </c>
      <c r="Z275" s="99">
        <v>144363.826862335</v>
      </c>
      <c r="AA275" s="99">
        <v>0</v>
      </c>
      <c r="AB275" s="99">
        <v>0</v>
      </c>
      <c r="AC275" s="99">
        <v>746684.09545898403</v>
      </c>
      <c r="AD275" s="99">
        <v>0</v>
      </c>
      <c r="AE275" s="99">
        <v>36909.796395301797</v>
      </c>
      <c r="AF275" s="99">
        <v>35957.754369735703</v>
      </c>
      <c r="AG275" s="99">
        <v>1302944.3884429899</v>
      </c>
      <c r="AH275" s="99">
        <v>4895.6447905302002</v>
      </c>
      <c r="AI275" s="99">
        <v>0</v>
      </c>
      <c r="AJ275" s="99">
        <v>1569165.03971863</v>
      </c>
      <c r="AK275" s="99">
        <v>10709.244510889101</v>
      </c>
      <c r="AL275" s="99">
        <v>0</v>
      </c>
      <c r="AM275" s="99">
        <v>18323.799305200599</v>
      </c>
      <c r="AN275" s="99">
        <v>752553.11849975598</v>
      </c>
      <c r="AO275" s="99">
        <v>0</v>
      </c>
      <c r="AP275" s="99">
        <v>6292079.1970214797</v>
      </c>
      <c r="AQ275" s="99">
        <v>18230182.317382801</v>
      </c>
      <c r="AR275" s="99">
        <v>10069219.704956099</v>
      </c>
      <c r="AS275" s="99">
        <v>1098151.9499053999</v>
      </c>
      <c r="AT275" s="99">
        <v>0</v>
      </c>
      <c r="AU275" s="99">
        <v>0</v>
      </c>
      <c r="AV275" s="99">
        <v>2376160.8515930199</v>
      </c>
      <c r="AW275" s="99">
        <v>0</v>
      </c>
      <c r="AX275" s="99">
        <v>296680.74940872198</v>
      </c>
      <c r="AY275" s="99">
        <v>288021.186927795</v>
      </c>
      <c r="AZ275" s="99">
        <v>11302283.5772705</v>
      </c>
      <c r="BA275" s="99">
        <v>41797.439848899798</v>
      </c>
      <c r="BB275" s="99">
        <v>0</v>
      </c>
      <c r="BC275" s="99">
        <v>13068202.0708008</v>
      </c>
      <c r="BD275" s="99">
        <v>79436.671895980806</v>
      </c>
      <c r="BE275" s="99">
        <v>0</v>
      </c>
      <c r="BF275" s="99">
        <v>143270.45875740101</v>
      </c>
      <c r="BG275" s="99">
        <v>2392889.7870178199</v>
      </c>
      <c r="BH275" s="99">
        <v>0</v>
      </c>
      <c r="BI275" s="99">
        <v>849372.92095947301</v>
      </c>
      <c r="BJ275" s="99">
        <v>2869415.5575866699</v>
      </c>
      <c r="BK275" s="99">
        <v>1574914.9185943599</v>
      </c>
      <c r="BL275" s="99">
        <v>166742.37136268601</v>
      </c>
      <c r="BM275" s="99">
        <v>0</v>
      </c>
      <c r="BN275" s="99">
        <v>0</v>
      </c>
      <c r="BO275" s="99">
        <v>0</v>
      </c>
      <c r="BP275" s="99">
        <v>0</v>
      </c>
      <c r="BQ275" s="99">
        <v>0</v>
      </c>
      <c r="BR275" s="99">
        <v>43102.7526941299</v>
      </c>
      <c r="BS275" s="99">
        <v>1474645.70223999</v>
      </c>
      <c r="BT275" s="99">
        <v>8107.2994951009796</v>
      </c>
      <c r="BU275" s="99">
        <v>0</v>
      </c>
      <c r="BV275" s="99">
        <v>2187015.2973327599</v>
      </c>
      <c r="BW275" s="99">
        <v>9114.3699473142606</v>
      </c>
      <c r="BX275" s="99">
        <v>0</v>
      </c>
      <c r="BY275" s="99">
        <v>0</v>
      </c>
      <c r="BZ275" s="99">
        <v>0</v>
      </c>
      <c r="CA275" s="99">
        <v>22811.512980938001</v>
      </c>
      <c r="CB275" s="99">
        <v>2959853.6691284198</v>
      </c>
      <c r="CC275" s="99">
        <v>25063349.6474609</v>
      </c>
      <c r="CD275" s="99">
        <v>3742401.78094482</v>
      </c>
      <c r="CE275" s="99">
        <v>793.21455148607504</v>
      </c>
      <c r="CF275" s="99">
        <v>161038.71215248099</v>
      </c>
      <c r="CG275" s="99">
        <v>1225031.47950745</v>
      </c>
      <c r="CH275" s="99">
        <v>166611.46639823899</v>
      </c>
      <c r="CI275" s="99">
        <v>23629.1428849697</v>
      </c>
      <c r="CJ275" s="99">
        <v>3123358.22119141</v>
      </c>
      <c r="CK275" s="99">
        <v>26232664.599121101</v>
      </c>
      <c r="CL275" s="99">
        <v>3909979.8115844699</v>
      </c>
      <c r="CM275" s="166">
        <v>25654.608752489101</v>
      </c>
      <c r="CN275" s="166">
        <v>3872076.8911743201</v>
      </c>
      <c r="CO275" s="166">
        <v>28589143.7189941</v>
      </c>
      <c r="CP275" s="99">
        <v>3909979.8115844699</v>
      </c>
      <c r="CQ275" s="99">
        <v>655.96674515306995</v>
      </c>
      <c r="CR275" s="99">
        <v>131145.29732513399</v>
      </c>
      <c r="CS275" s="99">
        <v>997391.43109130894</v>
      </c>
      <c r="CT275" s="99">
        <v>157179.34065628101</v>
      </c>
      <c r="CU275" s="98">
        <v>14141.935464147</v>
      </c>
      <c r="CV275" s="98">
        <v>2704.54308188</v>
      </c>
      <c r="CW275" s="98">
        <v>3120892.3812809009</v>
      </c>
      <c r="CX275" s="98">
        <v>26288381.12696835</v>
      </c>
    </row>
    <row r="276" spans="1:102" x14ac:dyDescent="0.2">
      <c r="A276" s="98" t="s">
        <v>55</v>
      </c>
      <c r="B276" s="100">
        <v>39692</v>
      </c>
      <c r="C276" s="99">
        <v>0</v>
      </c>
      <c r="D276" s="99">
        <v>10128.042572259899</v>
      </c>
      <c r="E276" s="99">
        <v>13894.343082666401</v>
      </c>
      <c r="F276" s="99">
        <v>8464.8680508136695</v>
      </c>
      <c r="G276" s="99">
        <v>756.78358374536003</v>
      </c>
      <c r="H276" s="99">
        <v>0</v>
      </c>
      <c r="I276" s="99">
        <v>0</v>
      </c>
      <c r="J276" s="99">
        <v>2089.1045733690298</v>
      </c>
      <c r="K276" s="99">
        <v>0</v>
      </c>
      <c r="L276" s="99">
        <v>282.05270072072699</v>
      </c>
      <c r="M276" s="99">
        <v>206.83483833074601</v>
      </c>
      <c r="N276" s="99">
        <v>8709.9170607328397</v>
      </c>
      <c r="O276" s="99">
        <v>109.029056510888</v>
      </c>
      <c r="P276" s="99">
        <v>0</v>
      </c>
      <c r="Q276" s="99">
        <v>14690.5478451252</v>
      </c>
      <c r="R276" s="99">
        <v>45.362819327972801</v>
      </c>
      <c r="S276" s="99">
        <v>0</v>
      </c>
      <c r="T276" s="99">
        <v>78.459667743183701</v>
      </c>
      <c r="U276" s="99">
        <v>2124.3704350888702</v>
      </c>
      <c r="V276" s="99">
        <v>0</v>
      </c>
      <c r="W276" s="99">
        <v>1075835.4072418199</v>
      </c>
      <c r="X276" s="99">
        <v>2108818.7204589802</v>
      </c>
      <c r="Y276" s="99">
        <v>1120801.9470520001</v>
      </c>
      <c r="Z276" s="99">
        <v>150525.54208946199</v>
      </c>
      <c r="AA276" s="99">
        <v>0</v>
      </c>
      <c r="AB276" s="99">
        <v>0</v>
      </c>
      <c r="AC276" s="99">
        <v>768661.41670990002</v>
      </c>
      <c r="AD276" s="99">
        <v>0</v>
      </c>
      <c r="AE276" s="99">
        <v>39910.547861576102</v>
      </c>
      <c r="AF276" s="99">
        <v>35063.043698310903</v>
      </c>
      <c r="AG276" s="99">
        <v>1266772.28898621</v>
      </c>
      <c r="AH276" s="99">
        <v>5942.55394607782</v>
      </c>
      <c r="AI276" s="99">
        <v>0</v>
      </c>
      <c r="AJ276" s="99">
        <v>1827538.60221863</v>
      </c>
      <c r="AK276" s="99">
        <v>9836.2422674894297</v>
      </c>
      <c r="AL276" s="99">
        <v>0</v>
      </c>
      <c r="AM276" s="99">
        <v>16944.989840030699</v>
      </c>
      <c r="AN276" s="99">
        <v>777413.40644073498</v>
      </c>
      <c r="AO276" s="99">
        <v>0</v>
      </c>
      <c r="AP276" s="99">
        <v>9367223.65551758</v>
      </c>
      <c r="AQ276" s="99">
        <v>17815374.122314502</v>
      </c>
      <c r="AR276" s="99">
        <v>9813071.9478759803</v>
      </c>
      <c r="AS276" s="99">
        <v>1147332.5846557601</v>
      </c>
      <c r="AT276" s="99">
        <v>0</v>
      </c>
      <c r="AU276" s="99">
        <v>0</v>
      </c>
      <c r="AV276" s="99">
        <v>2484326.1275329599</v>
      </c>
      <c r="AW276" s="99">
        <v>0</v>
      </c>
      <c r="AX276" s="99">
        <v>330288.86250305199</v>
      </c>
      <c r="AY276" s="99">
        <v>284036.61518859898</v>
      </c>
      <c r="AZ276" s="99">
        <v>11040421.8991699</v>
      </c>
      <c r="BA276" s="99">
        <v>48264.836700916298</v>
      </c>
      <c r="BB276" s="99">
        <v>0</v>
      </c>
      <c r="BC276" s="99">
        <v>15007071.5598145</v>
      </c>
      <c r="BD276" s="99">
        <v>73212.261012077302</v>
      </c>
      <c r="BE276" s="99">
        <v>0</v>
      </c>
      <c r="BF276" s="99">
        <v>131180.08219146699</v>
      </c>
      <c r="BG276" s="99">
        <v>2511717.4180602999</v>
      </c>
      <c r="BH276" s="99">
        <v>0</v>
      </c>
      <c r="BI276" s="99">
        <v>1092420.6337890599</v>
      </c>
      <c r="BJ276" s="99">
        <v>2868187.9148254399</v>
      </c>
      <c r="BK276" s="99">
        <v>1578157.24519348</v>
      </c>
      <c r="BL276" s="99">
        <v>174876.67024993899</v>
      </c>
      <c r="BM276" s="99">
        <v>0</v>
      </c>
      <c r="BN276" s="99">
        <v>0</v>
      </c>
      <c r="BO276" s="99">
        <v>0</v>
      </c>
      <c r="BP276" s="99">
        <v>0</v>
      </c>
      <c r="BQ276" s="99">
        <v>0</v>
      </c>
      <c r="BR276" s="99">
        <v>41168.123537540399</v>
      </c>
      <c r="BS276" s="99">
        <v>1465557.7301940899</v>
      </c>
      <c r="BT276" s="99">
        <v>9355.4203985929507</v>
      </c>
      <c r="BU276" s="99">
        <v>0</v>
      </c>
      <c r="BV276" s="99">
        <v>2441397.54223633</v>
      </c>
      <c r="BW276" s="99">
        <v>8491.7856669426001</v>
      </c>
      <c r="BX276" s="99">
        <v>0</v>
      </c>
      <c r="BY276" s="99">
        <v>0</v>
      </c>
      <c r="BZ276" s="99">
        <v>0</v>
      </c>
      <c r="CA276" s="99">
        <v>23950.762691020998</v>
      </c>
      <c r="CB276" s="99">
        <v>3171998.7394714402</v>
      </c>
      <c r="CC276" s="99">
        <v>27065305.509277299</v>
      </c>
      <c r="CD276" s="99">
        <v>3977742.5710144001</v>
      </c>
      <c r="CE276" s="99">
        <v>823.40616302937303</v>
      </c>
      <c r="CF276" s="99">
        <v>163579.41986846901</v>
      </c>
      <c r="CG276" s="99">
        <v>1258622.6248168901</v>
      </c>
      <c r="CH276" s="99">
        <v>175995.716758728</v>
      </c>
      <c r="CI276" s="99">
        <v>24806.831913948099</v>
      </c>
      <c r="CJ276" s="99">
        <v>3336093.8731079102</v>
      </c>
      <c r="CK276" s="99">
        <v>28130377.774902299</v>
      </c>
      <c r="CL276" s="99">
        <v>4152392.5795593299</v>
      </c>
      <c r="CM276" s="166">
        <v>26888.331813097</v>
      </c>
      <c r="CN276" s="166">
        <v>4120585.4615783701</v>
      </c>
      <c r="CO276" s="166">
        <v>30635243.729247998</v>
      </c>
      <c r="CP276" s="99">
        <v>4152392.5795593299</v>
      </c>
      <c r="CQ276" s="99">
        <v>700.32894590497006</v>
      </c>
      <c r="CR276" s="99">
        <v>137605.147474289</v>
      </c>
      <c r="CS276" s="99">
        <v>1052951.27696228</v>
      </c>
      <c r="CT276" s="99">
        <v>167698.41378593401</v>
      </c>
      <c r="CU276" s="98">
        <v>13985.901642277</v>
      </c>
      <c r="CV276" s="98">
        <v>2804.3962536889999</v>
      </c>
      <c r="CW276" s="98">
        <v>3335578.1593399094</v>
      </c>
      <c r="CX276" s="98">
        <v>28323928.13409419</v>
      </c>
    </row>
    <row r="277" spans="1:102" x14ac:dyDescent="0.2">
      <c r="A277" s="98" t="s">
        <v>55</v>
      </c>
      <c r="B277" s="100">
        <v>39783</v>
      </c>
      <c r="C277" s="99">
        <v>0</v>
      </c>
      <c r="D277" s="99">
        <v>10284.508467912699</v>
      </c>
      <c r="E277" s="99">
        <v>13638.697386026401</v>
      </c>
      <c r="F277" s="99">
        <v>8369.8926080465299</v>
      </c>
      <c r="G277" s="99">
        <v>804.41398342698801</v>
      </c>
      <c r="H277" s="99">
        <v>0</v>
      </c>
      <c r="I277" s="99">
        <v>0</v>
      </c>
      <c r="J277" s="99">
        <v>2115.9933336079098</v>
      </c>
      <c r="K277" s="99">
        <v>0</v>
      </c>
      <c r="L277" s="99">
        <v>248.92069850862001</v>
      </c>
      <c r="M277" s="99">
        <v>212.40332625992599</v>
      </c>
      <c r="N277" s="99">
        <v>8563.8793421983701</v>
      </c>
      <c r="O277" s="99">
        <v>119.805213721469</v>
      </c>
      <c r="P277" s="99">
        <v>0</v>
      </c>
      <c r="Q277" s="99">
        <v>14802.117207527201</v>
      </c>
      <c r="R277" s="99">
        <v>46.717236538417602</v>
      </c>
      <c r="S277" s="99">
        <v>0</v>
      </c>
      <c r="T277" s="99">
        <v>18.317417433718202</v>
      </c>
      <c r="U277" s="99">
        <v>2154.1871837377498</v>
      </c>
      <c r="V277" s="99">
        <v>0</v>
      </c>
      <c r="W277" s="99">
        <v>1011925.4587326</v>
      </c>
      <c r="X277" s="99">
        <v>2061374.3610992399</v>
      </c>
      <c r="Y277" s="99">
        <v>1095671.2485809301</v>
      </c>
      <c r="Z277" s="99">
        <v>160641.12622070301</v>
      </c>
      <c r="AA277" s="99">
        <v>0</v>
      </c>
      <c r="AB277" s="99">
        <v>0</v>
      </c>
      <c r="AC277" s="99">
        <v>769034.55300140404</v>
      </c>
      <c r="AD277" s="99">
        <v>0</v>
      </c>
      <c r="AE277" s="99">
        <v>35984.486991882302</v>
      </c>
      <c r="AF277" s="99">
        <v>34950.917623996698</v>
      </c>
      <c r="AG277" s="99">
        <v>1219405.2944030799</v>
      </c>
      <c r="AH277" s="99">
        <v>5711.3071426749202</v>
      </c>
      <c r="AI277" s="99">
        <v>0</v>
      </c>
      <c r="AJ277" s="99">
        <v>1778094.9312591599</v>
      </c>
      <c r="AK277" s="99">
        <v>10457.8241534233</v>
      </c>
      <c r="AL277" s="99">
        <v>0</v>
      </c>
      <c r="AM277" s="99">
        <v>2931.4839089512798</v>
      </c>
      <c r="AN277" s="99">
        <v>782719.52516174305</v>
      </c>
      <c r="AO277" s="99">
        <v>0</v>
      </c>
      <c r="AP277" s="99">
        <v>8731940.7393798791</v>
      </c>
      <c r="AQ277" s="99">
        <v>17478758.622802701</v>
      </c>
      <c r="AR277" s="99">
        <v>9637621.5893554706</v>
      </c>
      <c r="AS277" s="99">
        <v>1235979.73194885</v>
      </c>
      <c r="AT277" s="99">
        <v>0</v>
      </c>
      <c r="AU277" s="99">
        <v>0</v>
      </c>
      <c r="AV277" s="99">
        <v>2547401.2568664602</v>
      </c>
      <c r="AW277" s="99">
        <v>0</v>
      </c>
      <c r="AX277" s="99">
        <v>291245.38232421898</v>
      </c>
      <c r="AY277" s="99">
        <v>284095.56476974499</v>
      </c>
      <c r="AZ277" s="99">
        <v>10702062.774658199</v>
      </c>
      <c r="BA277" s="99">
        <v>48815.199943542502</v>
      </c>
      <c r="BB277" s="99">
        <v>0</v>
      </c>
      <c r="BC277" s="99">
        <v>14926421.6726074</v>
      </c>
      <c r="BD277" s="99">
        <v>75977.896448135405</v>
      </c>
      <c r="BE277" s="99">
        <v>0</v>
      </c>
      <c r="BF277" s="99">
        <v>25422.892733335499</v>
      </c>
      <c r="BG277" s="99">
        <v>2576090.1547241202</v>
      </c>
      <c r="BH277" s="99">
        <v>0</v>
      </c>
      <c r="BI277" s="99">
        <v>1148876.46424866</v>
      </c>
      <c r="BJ277" s="99">
        <v>2802802.4805908198</v>
      </c>
      <c r="BK277" s="99">
        <v>1550767.5412445101</v>
      </c>
      <c r="BL277" s="99">
        <v>187176.702188492</v>
      </c>
      <c r="BM277" s="99">
        <v>0</v>
      </c>
      <c r="BN277" s="99">
        <v>0</v>
      </c>
      <c r="BO277" s="99">
        <v>0</v>
      </c>
      <c r="BP277" s="99">
        <v>0</v>
      </c>
      <c r="BQ277" s="99">
        <v>0</v>
      </c>
      <c r="BR277" s="99">
        <v>42180.178899765</v>
      </c>
      <c r="BS277" s="99">
        <v>1411252.1685028099</v>
      </c>
      <c r="BT277" s="99">
        <v>9559.7464376688004</v>
      </c>
      <c r="BU277" s="99">
        <v>0</v>
      </c>
      <c r="BV277" s="99">
        <v>2517901.7138366699</v>
      </c>
      <c r="BW277" s="99">
        <v>8835.8231403827704</v>
      </c>
      <c r="BX277" s="99">
        <v>0</v>
      </c>
      <c r="BY277" s="99">
        <v>0</v>
      </c>
      <c r="BZ277" s="99">
        <v>0</v>
      </c>
      <c r="CA277" s="99">
        <v>23973.0151581764</v>
      </c>
      <c r="CB277" s="99">
        <v>3067751.4223938002</v>
      </c>
      <c r="CC277" s="99">
        <v>26110790.0932617</v>
      </c>
      <c r="CD277" s="99">
        <v>4008629.0824584998</v>
      </c>
      <c r="CE277" s="99">
        <v>814.57825466245401</v>
      </c>
      <c r="CF277" s="99">
        <v>162922.845022202</v>
      </c>
      <c r="CG277" s="99">
        <v>1250987.3661804199</v>
      </c>
      <c r="CH277" s="99">
        <v>187872.00588226301</v>
      </c>
      <c r="CI277" s="99">
        <v>24709.928580760999</v>
      </c>
      <c r="CJ277" s="99">
        <v>3228244.99005127</v>
      </c>
      <c r="CK277" s="99">
        <v>27351153.817382801</v>
      </c>
      <c r="CL277" s="99">
        <v>4193137.3378906301</v>
      </c>
      <c r="CM277" s="166">
        <v>26830.800584793102</v>
      </c>
      <c r="CN277" s="166">
        <v>4008572.0670166002</v>
      </c>
      <c r="CO277" s="166">
        <v>30000596.920166001</v>
      </c>
      <c r="CP277" s="99">
        <v>4193137.3378906301</v>
      </c>
      <c r="CQ277" s="99">
        <v>745.66979116201401</v>
      </c>
      <c r="CR277" s="99">
        <v>147680.690584183</v>
      </c>
      <c r="CS277" s="99">
        <v>1134687.2968444801</v>
      </c>
      <c r="CT277" s="99">
        <v>179124.261888504</v>
      </c>
      <c r="CU277" s="98">
        <v>13686.420579305999</v>
      </c>
      <c r="CV277" s="98">
        <v>2884.5840833389998</v>
      </c>
      <c r="CW277" s="98">
        <v>3230674.2674160022</v>
      </c>
      <c r="CX277" s="98">
        <v>27361777.45944212</v>
      </c>
    </row>
    <row r="278" spans="1:102" x14ac:dyDescent="0.2">
      <c r="A278" s="98" t="s">
        <v>55</v>
      </c>
      <c r="B278" s="100">
        <v>39873</v>
      </c>
      <c r="C278" s="99">
        <v>0</v>
      </c>
      <c r="D278" s="99">
        <v>10637.3918046951</v>
      </c>
      <c r="E278" s="99">
        <v>13585.243427515001</v>
      </c>
      <c r="F278" s="99">
        <v>8408.9253929853403</v>
      </c>
      <c r="G278" s="99">
        <v>835.283510141075</v>
      </c>
      <c r="H278" s="99">
        <v>0</v>
      </c>
      <c r="I278" s="99">
        <v>0</v>
      </c>
      <c r="J278" s="99">
        <v>2177.47830528021</v>
      </c>
      <c r="K278" s="99">
        <v>0</v>
      </c>
      <c r="L278" s="99">
        <v>220.998532826081</v>
      </c>
      <c r="M278" s="99">
        <v>219.32949013635499</v>
      </c>
      <c r="N278" s="99">
        <v>8486.8019332885706</v>
      </c>
      <c r="O278" s="99">
        <v>131.640477946028</v>
      </c>
      <c r="P278" s="99">
        <v>0</v>
      </c>
      <c r="Q278" s="99">
        <v>15120.7028259039</v>
      </c>
      <c r="R278" s="99">
        <v>54.253992962185301</v>
      </c>
      <c r="S278" s="99">
        <v>0</v>
      </c>
      <c r="T278" s="99">
        <v>29.524883964331799</v>
      </c>
      <c r="U278" s="99">
        <v>2208.64338558912</v>
      </c>
      <c r="V278" s="99">
        <v>0</v>
      </c>
      <c r="W278" s="99">
        <v>1054879.91796875</v>
      </c>
      <c r="X278" s="99">
        <v>1998457.4702606199</v>
      </c>
      <c r="Y278" s="99">
        <v>1074015.37825012</v>
      </c>
      <c r="Z278" s="99">
        <v>165428.88771247899</v>
      </c>
      <c r="AA278" s="99">
        <v>0</v>
      </c>
      <c r="AB278" s="99">
        <v>0</v>
      </c>
      <c r="AC278" s="99">
        <v>790555.72393798805</v>
      </c>
      <c r="AD278" s="99">
        <v>0</v>
      </c>
      <c r="AE278" s="99">
        <v>37533.976636409803</v>
      </c>
      <c r="AF278" s="99">
        <v>37297.7129354477</v>
      </c>
      <c r="AG278" s="99">
        <v>1184524.9576415999</v>
      </c>
      <c r="AH278" s="99">
        <v>5669.3671900629997</v>
      </c>
      <c r="AI278" s="99">
        <v>0</v>
      </c>
      <c r="AJ278" s="99">
        <v>1769239.0422668499</v>
      </c>
      <c r="AK278" s="99">
        <v>10892.9229106903</v>
      </c>
      <c r="AL278" s="99">
        <v>0</v>
      </c>
      <c r="AM278" s="99">
        <v>4536.8321417570096</v>
      </c>
      <c r="AN278" s="99">
        <v>796414.08749389602</v>
      </c>
      <c r="AO278" s="99">
        <v>0</v>
      </c>
      <c r="AP278" s="99">
        <v>9030776.5854492206</v>
      </c>
      <c r="AQ278" s="99">
        <v>17051613.157958999</v>
      </c>
      <c r="AR278" s="99">
        <v>9454332.6439209003</v>
      </c>
      <c r="AS278" s="99">
        <v>1271281.30262756</v>
      </c>
      <c r="AT278" s="99">
        <v>0</v>
      </c>
      <c r="AU278" s="99">
        <v>0</v>
      </c>
      <c r="AV278" s="99">
        <v>2628170.0520629901</v>
      </c>
      <c r="AW278" s="99">
        <v>0</v>
      </c>
      <c r="AX278" s="99">
        <v>310518.35299301101</v>
      </c>
      <c r="AY278" s="99">
        <v>307057.89560317999</v>
      </c>
      <c r="AZ278" s="99">
        <v>10386299.0080566</v>
      </c>
      <c r="BA278" s="99">
        <v>49083.977452755003</v>
      </c>
      <c r="BB278" s="99">
        <v>0</v>
      </c>
      <c r="BC278" s="99">
        <v>14976548.005737299</v>
      </c>
      <c r="BD278" s="99">
        <v>81027.363173484802</v>
      </c>
      <c r="BE278" s="99">
        <v>0</v>
      </c>
      <c r="BF278" s="99">
        <v>39957.697750568397</v>
      </c>
      <c r="BG278" s="99">
        <v>2650876.1758422898</v>
      </c>
      <c r="BH278" s="99">
        <v>0</v>
      </c>
      <c r="BI278" s="99">
        <v>1145592.47207642</v>
      </c>
      <c r="BJ278" s="99">
        <v>2775729.3899230999</v>
      </c>
      <c r="BK278" s="99">
        <v>1537819.0882415799</v>
      </c>
      <c r="BL278" s="99">
        <v>176507.75190734901</v>
      </c>
      <c r="BM278" s="99">
        <v>0</v>
      </c>
      <c r="BN278" s="99">
        <v>0</v>
      </c>
      <c r="BO278" s="99">
        <v>0</v>
      </c>
      <c r="BP278" s="99">
        <v>0</v>
      </c>
      <c r="BQ278" s="99">
        <v>0</v>
      </c>
      <c r="BR278" s="99">
        <v>44194.0619339943</v>
      </c>
      <c r="BS278" s="99">
        <v>1375180.39776611</v>
      </c>
      <c r="BT278" s="99">
        <v>9537.8098282814008</v>
      </c>
      <c r="BU278" s="99">
        <v>0</v>
      </c>
      <c r="BV278" s="99">
        <v>2480040.6637878399</v>
      </c>
      <c r="BW278" s="99">
        <v>9250.3850756883603</v>
      </c>
      <c r="BX278" s="99">
        <v>0</v>
      </c>
      <c r="BY278" s="99">
        <v>0</v>
      </c>
      <c r="BZ278" s="99">
        <v>0</v>
      </c>
      <c r="CA278" s="99">
        <v>24209.001023531</v>
      </c>
      <c r="CB278" s="99">
        <v>3036479.0160217299</v>
      </c>
      <c r="CC278" s="99">
        <v>26129938.433105499</v>
      </c>
      <c r="CD278" s="99">
        <v>3904834.27270508</v>
      </c>
      <c r="CE278" s="99">
        <v>845.97085151076305</v>
      </c>
      <c r="CF278" s="99">
        <v>168074.62899208101</v>
      </c>
      <c r="CG278" s="99">
        <v>1286874.58195496</v>
      </c>
      <c r="CH278" s="99">
        <v>175168.09841156</v>
      </c>
      <c r="CI278" s="99">
        <v>25076.988028049502</v>
      </c>
      <c r="CJ278" s="99">
        <v>3205869.5079956101</v>
      </c>
      <c r="CK278" s="99">
        <v>27339521.7104492</v>
      </c>
      <c r="CL278" s="99">
        <v>4082433.1069946298</v>
      </c>
      <c r="CM278" s="166">
        <v>27250.849841117899</v>
      </c>
      <c r="CN278" s="166">
        <v>4005306.3156433101</v>
      </c>
      <c r="CO278" s="166">
        <v>29962702.074951202</v>
      </c>
      <c r="CP278" s="99">
        <v>4082433.1069946298</v>
      </c>
      <c r="CQ278" s="99">
        <v>771.98367654532206</v>
      </c>
      <c r="CR278" s="99">
        <v>152141.729404449</v>
      </c>
      <c r="CS278" s="99">
        <v>1168611.4350280799</v>
      </c>
      <c r="CT278" s="99">
        <v>165748.42837142901</v>
      </c>
      <c r="CU278" s="98">
        <v>13631.665837777</v>
      </c>
      <c r="CV278" s="98">
        <v>2976.9521628980001</v>
      </c>
      <c r="CW278" s="98">
        <v>3204553.6450138111</v>
      </c>
      <c r="CX278" s="98">
        <v>27416813.015060458</v>
      </c>
    </row>
    <row r="279" spans="1:102" x14ac:dyDescent="0.2">
      <c r="A279" s="98" t="s">
        <v>55</v>
      </c>
      <c r="B279" s="100">
        <v>39965</v>
      </c>
      <c r="C279" s="99">
        <v>0</v>
      </c>
      <c r="D279" s="99">
        <v>10711.374922514</v>
      </c>
      <c r="E279" s="99">
        <v>13407.263318181</v>
      </c>
      <c r="F279" s="99">
        <v>8392.4244927167892</v>
      </c>
      <c r="G279" s="99">
        <v>872.26578187942505</v>
      </c>
      <c r="H279" s="99">
        <v>0</v>
      </c>
      <c r="I279" s="99">
        <v>0</v>
      </c>
      <c r="J279" s="99">
        <v>2241.76914665103</v>
      </c>
      <c r="K279" s="99">
        <v>0</v>
      </c>
      <c r="L279" s="99">
        <v>248.686285274103</v>
      </c>
      <c r="M279" s="99">
        <v>215.171407768503</v>
      </c>
      <c r="N279" s="99">
        <v>8368.0770908594095</v>
      </c>
      <c r="O279" s="99">
        <v>120.549722487107</v>
      </c>
      <c r="P279" s="99">
        <v>0</v>
      </c>
      <c r="Q279" s="99">
        <v>15247.493579387699</v>
      </c>
      <c r="R279" s="99">
        <v>47.418765068519903</v>
      </c>
      <c r="S279" s="99">
        <v>0</v>
      </c>
      <c r="T279" s="99">
        <v>54.745840927120298</v>
      </c>
      <c r="U279" s="99">
        <v>2261.1697687208698</v>
      </c>
      <c r="V279" s="99">
        <v>0</v>
      </c>
      <c r="W279" s="99">
        <v>1003013.71011353</v>
      </c>
      <c r="X279" s="99">
        <v>1947095.5531158401</v>
      </c>
      <c r="Y279" s="99">
        <v>1051431.33378601</v>
      </c>
      <c r="Z279" s="99">
        <v>168569.402929306</v>
      </c>
      <c r="AA279" s="99">
        <v>0</v>
      </c>
      <c r="AB279" s="99">
        <v>0</v>
      </c>
      <c r="AC279" s="99">
        <v>804214.12659454299</v>
      </c>
      <c r="AD279" s="99">
        <v>0</v>
      </c>
      <c r="AE279" s="99">
        <v>37069.959865570097</v>
      </c>
      <c r="AF279" s="99">
        <v>34515.892577648199</v>
      </c>
      <c r="AG279" s="99">
        <v>1145328.13223267</v>
      </c>
      <c r="AH279" s="99">
        <v>5489.4605876207397</v>
      </c>
      <c r="AI279" s="99">
        <v>0</v>
      </c>
      <c r="AJ279" s="99">
        <v>1749817.4747009301</v>
      </c>
      <c r="AK279" s="99">
        <v>10155.9295191765</v>
      </c>
      <c r="AL279" s="99">
        <v>0</v>
      </c>
      <c r="AM279" s="99">
        <v>10170.478188633901</v>
      </c>
      <c r="AN279" s="99">
        <v>807573.79943847703</v>
      </c>
      <c r="AO279" s="99">
        <v>0</v>
      </c>
      <c r="AP279" s="99">
        <v>8636582.9234619103</v>
      </c>
      <c r="AQ279" s="99">
        <v>16652525.7141113</v>
      </c>
      <c r="AR279" s="99">
        <v>9323270.7921142597</v>
      </c>
      <c r="AS279" s="99">
        <v>1300085.58299255</v>
      </c>
      <c r="AT279" s="99">
        <v>0</v>
      </c>
      <c r="AU279" s="99">
        <v>0</v>
      </c>
      <c r="AV279" s="99">
        <v>2706148.5953064002</v>
      </c>
      <c r="AW279" s="99">
        <v>0</v>
      </c>
      <c r="AX279" s="99">
        <v>300104.73778152501</v>
      </c>
      <c r="AY279" s="99">
        <v>282203.79862594599</v>
      </c>
      <c r="AZ279" s="99">
        <v>10122310.114868199</v>
      </c>
      <c r="BA279" s="99">
        <v>48322.223495960199</v>
      </c>
      <c r="BB279" s="99">
        <v>0</v>
      </c>
      <c r="BC279" s="99">
        <v>14871168.837158199</v>
      </c>
      <c r="BD279" s="99">
        <v>76537.942962646499</v>
      </c>
      <c r="BE279" s="99">
        <v>0</v>
      </c>
      <c r="BF279" s="99">
        <v>85663.970610618606</v>
      </c>
      <c r="BG279" s="99">
        <v>2715367.2627258301</v>
      </c>
      <c r="BH279" s="99">
        <v>0</v>
      </c>
      <c r="BI279" s="99">
        <v>1261139.18692017</v>
      </c>
      <c r="BJ279" s="99">
        <v>2721164.72839355</v>
      </c>
      <c r="BK279" s="99">
        <v>1540300.1947021501</v>
      </c>
      <c r="BL279" s="99">
        <v>180355.39925384501</v>
      </c>
      <c r="BM279" s="99">
        <v>0</v>
      </c>
      <c r="BN279" s="99">
        <v>0</v>
      </c>
      <c r="BO279" s="99">
        <v>0</v>
      </c>
      <c r="BP279" s="99">
        <v>0</v>
      </c>
      <c r="BQ279" s="99">
        <v>0</v>
      </c>
      <c r="BR279" s="99">
        <v>42556.872632503502</v>
      </c>
      <c r="BS279" s="99">
        <v>1342683.01966858</v>
      </c>
      <c r="BT279" s="99">
        <v>9343.5950235128403</v>
      </c>
      <c r="BU279" s="99">
        <v>0</v>
      </c>
      <c r="BV279" s="99">
        <v>2572952.5432434101</v>
      </c>
      <c r="BW279" s="99">
        <v>8773.3925797939301</v>
      </c>
      <c r="BX279" s="99">
        <v>0</v>
      </c>
      <c r="BY279" s="99">
        <v>0</v>
      </c>
      <c r="BZ279" s="99">
        <v>0</v>
      </c>
      <c r="CA279" s="99">
        <v>24130.657355546999</v>
      </c>
      <c r="CB279" s="99">
        <v>2976446.83239746</v>
      </c>
      <c r="CC279" s="99">
        <v>25336035.537597701</v>
      </c>
      <c r="CD279" s="99">
        <v>3920450.0815124498</v>
      </c>
      <c r="CE279" s="99">
        <v>909.91897448897396</v>
      </c>
      <c r="CF279" s="99">
        <v>176741.804647446</v>
      </c>
      <c r="CG279" s="99">
        <v>1368865.8567657501</v>
      </c>
      <c r="CH279" s="99">
        <v>179957.87877082801</v>
      </c>
      <c r="CI279" s="99">
        <v>25074.738261699698</v>
      </c>
      <c r="CJ279" s="99">
        <v>3155225.6666870099</v>
      </c>
      <c r="CK279" s="99">
        <v>26973540.817627002</v>
      </c>
      <c r="CL279" s="99">
        <v>4101701.5630493201</v>
      </c>
      <c r="CM279" s="166">
        <v>27297.1000349522</v>
      </c>
      <c r="CN279" s="166">
        <v>3958965.57391357</v>
      </c>
      <c r="CO279" s="166">
        <v>29646044.158691399</v>
      </c>
      <c r="CP279" s="99">
        <v>4101701.5630493201</v>
      </c>
      <c r="CQ279" s="99">
        <v>812.94697233289503</v>
      </c>
      <c r="CR279" s="99">
        <v>156649.879358292</v>
      </c>
      <c r="CS279" s="99">
        <v>1208140.01947021</v>
      </c>
      <c r="CT279" s="99">
        <v>170985.727628708</v>
      </c>
      <c r="CU279" s="98">
        <v>13469.866410446</v>
      </c>
      <c r="CV279" s="98">
        <v>3078.8164163249999</v>
      </c>
      <c r="CW279" s="98">
        <v>3153188.6370449062</v>
      </c>
      <c r="CX279" s="98">
        <v>26704901.394363452</v>
      </c>
    </row>
    <row r="280" spans="1:102" x14ac:dyDescent="0.2">
      <c r="A280" s="98" t="s">
        <v>55</v>
      </c>
      <c r="B280" s="100">
        <v>40057</v>
      </c>
      <c r="C280" s="99">
        <v>0</v>
      </c>
      <c r="D280" s="99">
        <v>11402.4824742079</v>
      </c>
      <c r="E280" s="99">
        <v>13446.309429168699</v>
      </c>
      <c r="F280" s="99">
        <v>8475.6705839633905</v>
      </c>
      <c r="G280" s="99">
        <v>925.89251562207903</v>
      </c>
      <c r="H280" s="99">
        <v>0</v>
      </c>
      <c r="I280" s="99">
        <v>0</v>
      </c>
      <c r="J280" s="99">
        <v>2310.3043183386299</v>
      </c>
      <c r="K280" s="99">
        <v>0</v>
      </c>
      <c r="L280" s="99">
        <v>319.38992546871299</v>
      </c>
      <c r="M280" s="99">
        <v>220.32021984830499</v>
      </c>
      <c r="N280" s="99">
        <v>8322.3901343345606</v>
      </c>
      <c r="O280" s="99">
        <v>116.09575461782499</v>
      </c>
      <c r="P280" s="99">
        <v>0</v>
      </c>
      <c r="Q280" s="99">
        <v>15873.588010788</v>
      </c>
      <c r="R280" s="99">
        <v>46.370881979819401</v>
      </c>
      <c r="S280" s="99">
        <v>0</v>
      </c>
      <c r="T280" s="99">
        <v>41.537892105523497</v>
      </c>
      <c r="U280" s="99">
        <v>2335.7784756422002</v>
      </c>
      <c r="V280" s="99">
        <v>0</v>
      </c>
      <c r="W280" s="99">
        <v>1141218.4542846701</v>
      </c>
      <c r="X280" s="99">
        <v>1927371.0953521701</v>
      </c>
      <c r="Y280" s="99">
        <v>1034579.84707642</v>
      </c>
      <c r="Z280" s="99">
        <v>177465.72030639599</v>
      </c>
      <c r="AA280" s="99">
        <v>0</v>
      </c>
      <c r="AB280" s="99">
        <v>0</v>
      </c>
      <c r="AC280" s="99">
        <v>827369.22229003895</v>
      </c>
      <c r="AD280" s="99">
        <v>0</v>
      </c>
      <c r="AE280" s="99">
        <v>41629.917351245902</v>
      </c>
      <c r="AF280" s="99">
        <v>36303.612506866499</v>
      </c>
      <c r="AG280" s="99">
        <v>1117451.96086121</v>
      </c>
      <c r="AH280" s="99">
        <v>5311.9692774414998</v>
      </c>
      <c r="AI280" s="99">
        <v>0</v>
      </c>
      <c r="AJ280" s="99">
        <v>1856566.7061615</v>
      </c>
      <c r="AK280" s="99">
        <v>8934.3783720731699</v>
      </c>
      <c r="AL280" s="99">
        <v>0</v>
      </c>
      <c r="AM280" s="99">
        <v>8597.5779961347598</v>
      </c>
      <c r="AN280" s="99">
        <v>832697.24990081799</v>
      </c>
      <c r="AO280" s="99">
        <v>0</v>
      </c>
      <c r="AP280" s="99">
        <v>10107289.6334229</v>
      </c>
      <c r="AQ280" s="99">
        <v>16530003.200073199</v>
      </c>
      <c r="AR280" s="99">
        <v>9220901.5158691406</v>
      </c>
      <c r="AS280" s="99">
        <v>1372866.8998870801</v>
      </c>
      <c r="AT280" s="99">
        <v>0</v>
      </c>
      <c r="AU280" s="99">
        <v>0</v>
      </c>
      <c r="AV280" s="99">
        <v>2815171.6805419899</v>
      </c>
      <c r="AW280" s="99">
        <v>0</v>
      </c>
      <c r="AX280" s="99">
        <v>337760.71215820301</v>
      </c>
      <c r="AY280" s="99">
        <v>300506.44061279303</v>
      </c>
      <c r="AZ280" s="99">
        <v>9907233.5540771503</v>
      </c>
      <c r="BA280" s="99">
        <v>45916.295976638801</v>
      </c>
      <c r="BB280" s="99">
        <v>0</v>
      </c>
      <c r="BC280" s="99">
        <v>15692431.1715088</v>
      </c>
      <c r="BD280" s="99">
        <v>69216.637619018598</v>
      </c>
      <c r="BE280" s="99">
        <v>0</v>
      </c>
      <c r="BF280" s="99">
        <v>68465.696157455401</v>
      </c>
      <c r="BG280" s="99">
        <v>2834009.6961669899</v>
      </c>
      <c r="BH280" s="99">
        <v>0</v>
      </c>
      <c r="BI280" s="99">
        <v>1186742.97377014</v>
      </c>
      <c r="BJ280" s="99">
        <v>2783105.5313415499</v>
      </c>
      <c r="BK280" s="99">
        <v>1590011.84494019</v>
      </c>
      <c r="BL280" s="99">
        <v>192088.55648040801</v>
      </c>
      <c r="BM280" s="99">
        <v>0</v>
      </c>
      <c r="BN280" s="99">
        <v>0</v>
      </c>
      <c r="BO280" s="99">
        <v>0</v>
      </c>
      <c r="BP280" s="99">
        <v>0</v>
      </c>
      <c r="BQ280" s="99">
        <v>0</v>
      </c>
      <c r="BR280" s="99">
        <v>43295.7585554123</v>
      </c>
      <c r="BS280" s="99">
        <v>1352718.6375885</v>
      </c>
      <c r="BT280" s="99">
        <v>8921.6346565485001</v>
      </c>
      <c r="BU280" s="99">
        <v>0</v>
      </c>
      <c r="BV280" s="99">
        <v>2549154.1937866202</v>
      </c>
      <c r="BW280" s="99">
        <v>8148.2782186269797</v>
      </c>
      <c r="BX280" s="99">
        <v>0</v>
      </c>
      <c r="BY280" s="99">
        <v>0</v>
      </c>
      <c r="BZ280" s="99">
        <v>0</v>
      </c>
      <c r="CA280" s="99">
        <v>24771.1100299358</v>
      </c>
      <c r="CB280" s="99">
        <v>3059904.8410339402</v>
      </c>
      <c r="CC280" s="99">
        <v>26609979.427490201</v>
      </c>
      <c r="CD280" s="99">
        <v>3976624.8132019001</v>
      </c>
      <c r="CE280" s="99">
        <v>955.82058449089504</v>
      </c>
      <c r="CF280" s="99">
        <v>182795.40175247201</v>
      </c>
      <c r="CG280" s="99">
        <v>1419978.5480957001</v>
      </c>
      <c r="CH280" s="99">
        <v>193202.62137412999</v>
      </c>
      <c r="CI280" s="99">
        <v>25773.345644712401</v>
      </c>
      <c r="CJ280" s="99">
        <v>3241926.2328185998</v>
      </c>
      <c r="CK280" s="99">
        <v>27845994.576660201</v>
      </c>
      <c r="CL280" s="99">
        <v>4168556.0608520498</v>
      </c>
      <c r="CM280" s="166">
        <v>28067.488370418501</v>
      </c>
      <c r="CN280" s="166">
        <v>4080653.2611999498</v>
      </c>
      <c r="CO280" s="166">
        <v>30682660.932617199</v>
      </c>
      <c r="CP280" s="99">
        <v>4168556.0608520498</v>
      </c>
      <c r="CQ280" s="99">
        <v>869.24078041315101</v>
      </c>
      <c r="CR280" s="99">
        <v>166148.14692688</v>
      </c>
      <c r="CS280" s="99">
        <v>1285867.25421143</v>
      </c>
      <c r="CT280" s="99">
        <v>185143.45709228501</v>
      </c>
      <c r="CU280" s="98">
        <v>13492.670555655999</v>
      </c>
      <c r="CV280" s="98">
        <v>3194.935071636</v>
      </c>
      <c r="CW280" s="98">
        <v>3242700.2427864121</v>
      </c>
      <c r="CX280" s="98">
        <v>28029957.9755859</v>
      </c>
    </row>
    <row r="281" spans="1:102" x14ac:dyDescent="0.2">
      <c r="A281" s="98" t="s">
        <v>55</v>
      </c>
      <c r="B281" s="100">
        <v>40148</v>
      </c>
      <c r="C281" s="99">
        <v>0</v>
      </c>
      <c r="D281" s="99">
        <v>11139.533584237101</v>
      </c>
      <c r="E281" s="99">
        <v>12811.3028632402</v>
      </c>
      <c r="F281" s="99">
        <v>7959.7103448510197</v>
      </c>
      <c r="G281" s="99">
        <v>967.26303707063198</v>
      </c>
      <c r="H281" s="99">
        <v>0</v>
      </c>
      <c r="I281" s="99">
        <v>0</v>
      </c>
      <c r="J281" s="99">
        <v>2372.2353467345201</v>
      </c>
      <c r="K281" s="99">
        <v>0</v>
      </c>
      <c r="L281" s="99">
        <v>339.13312331214502</v>
      </c>
      <c r="M281" s="99">
        <v>207.855314999819</v>
      </c>
      <c r="N281" s="99">
        <v>7685.7830740809404</v>
      </c>
      <c r="O281" s="99">
        <v>116.784914216027</v>
      </c>
      <c r="P281" s="99">
        <v>0</v>
      </c>
      <c r="Q281" s="99">
        <v>15710.779184937501</v>
      </c>
      <c r="R281" s="99">
        <v>50.779604932759</v>
      </c>
      <c r="S281" s="99">
        <v>0</v>
      </c>
      <c r="T281" s="99">
        <v>29.422778916778</v>
      </c>
      <c r="U281" s="99">
        <v>2398.0488031208502</v>
      </c>
      <c r="V281" s="99">
        <v>0</v>
      </c>
      <c r="W281" s="99">
        <v>997117.67367553699</v>
      </c>
      <c r="X281" s="99">
        <v>1748746.7944946301</v>
      </c>
      <c r="Y281" s="99">
        <v>880817.16175842297</v>
      </c>
      <c r="Z281" s="99">
        <v>183807.493398666</v>
      </c>
      <c r="AA281" s="99">
        <v>0</v>
      </c>
      <c r="AB281" s="99">
        <v>0</v>
      </c>
      <c r="AC281" s="99">
        <v>841021.00105285598</v>
      </c>
      <c r="AD281" s="99">
        <v>0</v>
      </c>
      <c r="AE281" s="99">
        <v>37688.438333034501</v>
      </c>
      <c r="AF281" s="99">
        <v>36962.125451564803</v>
      </c>
      <c r="AG281" s="99">
        <v>944192.50032806396</v>
      </c>
      <c r="AH281" s="99">
        <v>6471.0842754244804</v>
      </c>
      <c r="AI281" s="99">
        <v>0</v>
      </c>
      <c r="AJ281" s="99">
        <v>1718394.2400970501</v>
      </c>
      <c r="AK281" s="99">
        <v>9092.3194326162302</v>
      </c>
      <c r="AL281" s="99">
        <v>0</v>
      </c>
      <c r="AM281" s="99">
        <v>5511.2154399752599</v>
      </c>
      <c r="AN281" s="99">
        <v>850299.97067260696</v>
      </c>
      <c r="AO281" s="99">
        <v>0</v>
      </c>
      <c r="AP281" s="99">
        <v>8743121.9246826209</v>
      </c>
      <c r="AQ281" s="99">
        <v>15110285.235595699</v>
      </c>
      <c r="AR281" s="99">
        <v>7963768.47802734</v>
      </c>
      <c r="AS281" s="99">
        <v>1435691.54510498</v>
      </c>
      <c r="AT281" s="99">
        <v>0</v>
      </c>
      <c r="AU281" s="99">
        <v>0</v>
      </c>
      <c r="AV281" s="99">
        <v>2928731.0764465299</v>
      </c>
      <c r="AW281" s="99">
        <v>0</v>
      </c>
      <c r="AX281" s="99">
        <v>299640.36066436803</v>
      </c>
      <c r="AY281" s="99">
        <v>306173.67634964001</v>
      </c>
      <c r="AZ281" s="99">
        <v>8508912.8376464806</v>
      </c>
      <c r="BA281" s="99">
        <v>56071.189283371001</v>
      </c>
      <c r="BB281" s="99">
        <v>0</v>
      </c>
      <c r="BC281" s="99">
        <v>14714789.319458</v>
      </c>
      <c r="BD281" s="99">
        <v>71717.992336273193</v>
      </c>
      <c r="BE281" s="99">
        <v>0</v>
      </c>
      <c r="BF281" s="99">
        <v>43536.448679447203</v>
      </c>
      <c r="BG281" s="99">
        <v>2947222.3403930701</v>
      </c>
      <c r="BH281" s="99">
        <v>0</v>
      </c>
      <c r="BI281" s="99">
        <v>980287.30548858596</v>
      </c>
      <c r="BJ281" s="99">
        <v>2645663.1184997601</v>
      </c>
      <c r="BK281" s="99">
        <v>1472696.7487945601</v>
      </c>
      <c r="BL281" s="99">
        <v>203174.079191208</v>
      </c>
      <c r="BM281" s="99">
        <v>0</v>
      </c>
      <c r="BN281" s="99">
        <v>0</v>
      </c>
      <c r="BO281" s="99">
        <v>0</v>
      </c>
      <c r="BP281" s="99">
        <v>0</v>
      </c>
      <c r="BQ281" s="99">
        <v>0</v>
      </c>
      <c r="BR281" s="99">
        <v>42802.405069351204</v>
      </c>
      <c r="BS281" s="99">
        <v>1197748.7666015599</v>
      </c>
      <c r="BT281" s="99">
        <v>11005.638807416</v>
      </c>
      <c r="BU281" s="99">
        <v>0</v>
      </c>
      <c r="BV281" s="99">
        <v>2384281.4735412602</v>
      </c>
      <c r="BW281" s="99">
        <v>8758.7190642356909</v>
      </c>
      <c r="BX281" s="99">
        <v>0</v>
      </c>
      <c r="BY281" s="99">
        <v>0</v>
      </c>
      <c r="BZ281" s="99">
        <v>0</v>
      </c>
      <c r="CA281" s="99">
        <v>24053.7369568348</v>
      </c>
      <c r="CB281" s="99">
        <v>2744471.3979492201</v>
      </c>
      <c r="CC281" s="99">
        <v>23831005.813720699</v>
      </c>
      <c r="CD281" s="99">
        <v>3659800.5001220698</v>
      </c>
      <c r="CE281" s="99">
        <v>985.67271535843599</v>
      </c>
      <c r="CF281" s="99">
        <v>189262.89595413199</v>
      </c>
      <c r="CG281" s="99">
        <v>1475888.5284271201</v>
      </c>
      <c r="CH281" s="99">
        <v>203788.19787025501</v>
      </c>
      <c r="CI281" s="99">
        <v>24921.1974282265</v>
      </c>
      <c r="CJ281" s="99">
        <v>2930088.0244751</v>
      </c>
      <c r="CK281" s="99">
        <v>25278525.486816399</v>
      </c>
      <c r="CL281" s="99">
        <v>3860497.2124633798</v>
      </c>
      <c r="CM281" s="166">
        <v>27280.071951150901</v>
      </c>
      <c r="CN281" s="166">
        <v>3770376.3135376</v>
      </c>
      <c r="CO281" s="166">
        <v>28266510.1945801</v>
      </c>
      <c r="CP281" s="99">
        <v>3860497.2124633798</v>
      </c>
      <c r="CQ281" s="99">
        <v>904.95696792006504</v>
      </c>
      <c r="CR281" s="99">
        <v>172970.13513755801</v>
      </c>
      <c r="CS281" s="99">
        <v>1345512.5366058301</v>
      </c>
      <c r="CT281" s="99">
        <v>195415.47268486</v>
      </c>
      <c r="CU281" s="98">
        <v>12856.065944462</v>
      </c>
      <c r="CV281" s="98">
        <v>3305.1719918210001</v>
      </c>
      <c r="CW281" s="98">
        <v>2933734.2939033522</v>
      </c>
      <c r="CX281" s="98">
        <v>25306894.34214782</v>
      </c>
    </row>
    <row r="282" spans="1:102" x14ac:dyDescent="0.2">
      <c r="A282" s="98" t="s">
        <v>55</v>
      </c>
      <c r="B282" s="100">
        <v>40238</v>
      </c>
      <c r="C282" s="99">
        <v>0</v>
      </c>
      <c r="D282" s="99">
        <v>12087.721143484099</v>
      </c>
      <c r="E282" s="99">
        <v>12904.0068337917</v>
      </c>
      <c r="F282" s="99">
        <v>8164.8391645550701</v>
      </c>
      <c r="G282" s="99">
        <v>994.45785455405701</v>
      </c>
      <c r="H282" s="99">
        <v>0</v>
      </c>
      <c r="I282" s="99">
        <v>0</v>
      </c>
      <c r="J282" s="99">
        <v>2452.9553351998302</v>
      </c>
      <c r="K282" s="99">
        <v>0</v>
      </c>
      <c r="L282" s="99">
        <v>446.111984163523</v>
      </c>
      <c r="M282" s="99">
        <v>214.82819073460999</v>
      </c>
      <c r="N282" s="99">
        <v>7809.53910398483</v>
      </c>
      <c r="O282" s="99">
        <v>132.65309700742401</v>
      </c>
      <c r="P282" s="99">
        <v>0</v>
      </c>
      <c r="Q282" s="99">
        <v>16459.004279375102</v>
      </c>
      <c r="R282" s="99">
        <v>51.347529053688</v>
      </c>
      <c r="S282" s="99">
        <v>0</v>
      </c>
      <c r="T282" s="99">
        <v>19.836411846335999</v>
      </c>
      <c r="U282" s="99">
        <v>2467.7934295535101</v>
      </c>
      <c r="V282" s="99">
        <v>0</v>
      </c>
      <c r="W282" s="99">
        <v>1173200.8290557901</v>
      </c>
      <c r="X282" s="99">
        <v>1764985.7336730999</v>
      </c>
      <c r="Y282" s="99">
        <v>936484.31687164295</v>
      </c>
      <c r="Z282" s="99">
        <v>187849.879659653</v>
      </c>
      <c r="AA282" s="99">
        <v>0</v>
      </c>
      <c r="AB282" s="99">
        <v>0</v>
      </c>
      <c r="AC282" s="99">
        <v>874774.71044158901</v>
      </c>
      <c r="AD282" s="99">
        <v>0</v>
      </c>
      <c r="AE282" s="99">
        <v>25172.569630384402</v>
      </c>
      <c r="AF282" s="99">
        <v>37721.293691635103</v>
      </c>
      <c r="AG282" s="99">
        <v>994582.24696350098</v>
      </c>
      <c r="AH282" s="99">
        <v>7321.33684259653</v>
      </c>
      <c r="AI282" s="99">
        <v>0</v>
      </c>
      <c r="AJ282" s="99">
        <v>1902842.2124481199</v>
      </c>
      <c r="AK282" s="99">
        <v>9197.3773704767209</v>
      </c>
      <c r="AL282" s="99">
        <v>0</v>
      </c>
      <c r="AM282" s="99">
        <v>1848.1452670246399</v>
      </c>
      <c r="AN282" s="99">
        <v>877132.51260376</v>
      </c>
      <c r="AO282" s="99">
        <v>0</v>
      </c>
      <c r="AP282" s="99">
        <v>10762335.9030762</v>
      </c>
      <c r="AQ282" s="99">
        <v>15311811.489135699</v>
      </c>
      <c r="AR282" s="99">
        <v>8492183.5982665997</v>
      </c>
      <c r="AS282" s="99">
        <v>1477989.84507751</v>
      </c>
      <c r="AT282" s="99">
        <v>0</v>
      </c>
      <c r="AU282" s="99">
        <v>0</v>
      </c>
      <c r="AV282" s="99">
        <v>3052791.3923034701</v>
      </c>
      <c r="AW282" s="99">
        <v>0</v>
      </c>
      <c r="AX282" s="99">
        <v>215654.007837296</v>
      </c>
      <c r="AY282" s="99">
        <v>315487.87749099702</v>
      </c>
      <c r="AZ282" s="99">
        <v>8955310.1071777306</v>
      </c>
      <c r="BA282" s="99">
        <v>63652.326027393297</v>
      </c>
      <c r="BB282" s="99">
        <v>0</v>
      </c>
      <c r="BC282" s="99">
        <v>16443591.2137451</v>
      </c>
      <c r="BD282" s="99">
        <v>75257.354472160296</v>
      </c>
      <c r="BE282" s="99">
        <v>0</v>
      </c>
      <c r="BF282" s="99">
        <v>15542.2944186926</v>
      </c>
      <c r="BG282" s="99">
        <v>3065700.31884766</v>
      </c>
      <c r="BH282" s="99">
        <v>0</v>
      </c>
      <c r="BI282" s="99">
        <v>1243433.4485778799</v>
      </c>
      <c r="BJ282" s="99">
        <v>2731796.9656982399</v>
      </c>
      <c r="BK282" s="99">
        <v>1565571.09765625</v>
      </c>
      <c r="BL282" s="99">
        <v>208773.36511993399</v>
      </c>
      <c r="BM282" s="99">
        <v>0</v>
      </c>
      <c r="BN282" s="99">
        <v>0</v>
      </c>
      <c r="BO282" s="99">
        <v>0</v>
      </c>
      <c r="BP282" s="99">
        <v>0</v>
      </c>
      <c r="BQ282" s="99">
        <v>0</v>
      </c>
      <c r="BR282" s="99">
        <v>44177.073497295401</v>
      </c>
      <c r="BS282" s="99">
        <v>1286557.1304321301</v>
      </c>
      <c r="BT282" s="99">
        <v>12339.8851245642</v>
      </c>
      <c r="BU282" s="99">
        <v>0</v>
      </c>
      <c r="BV282" s="99">
        <v>2612998.9359130901</v>
      </c>
      <c r="BW282" s="99">
        <v>9035.6465264558792</v>
      </c>
      <c r="BX282" s="99">
        <v>0</v>
      </c>
      <c r="BY282" s="99">
        <v>0</v>
      </c>
      <c r="BZ282" s="99">
        <v>0</v>
      </c>
      <c r="CA282" s="99">
        <v>24972.393372774099</v>
      </c>
      <c r="CB282" s="99">
        <v>2965575.1368408198</v>
      </c>
      <c r="CC282" s="99">
        <v>25743509.2258301</v>
      </c>
      <c r="CD282" s="99">
        <v>3903112.8326721201</v>
      </c>
      <c r="CE282" s="99">
        <v>997.30577950924601</v>
      </c>
      <c r="CF282" s="99">
        <v>189222.02270698501</v>
      </c>
      <c r="CG282" s="99">
        <v>1484313.60437012</v>
      </c>
      <c r="CH282" s="99">
        <v>207669.97706604001</v>
      </c>
      <c r="CI282" s="99">
        <v>26001.1986522675</v>
      </c>
      <c r="CJ282" s="99">
        <v>3156704.87994385</v>
      </c>
      <c r="CK282" s="99">
        <v>27445747.1572266</v>
      </c>
      <c r="CL282" s="99">
        <v>4113670.8037109398</v>
      </c>
      <c r="CM282" s="166">
        <v>28423.363168954798</v>
      </c>
      <c r="CN282" s="166">
        <v>4040644.7305297898</v>
      </c>
      <c r="CO282" s="166">
        <v>30487419.248779301</v>
      </c>
      <c r="CP282" s="99">
        <v>4113670.8037109398</v>
      </c>
      <c r="CQ282" s="99">
        <v>932.80965904146399</v>
      </c>
      <c r="CR282" s="99">
        <v>177296.70520591701</v>
      </c>
      <c r="CS282" s="99">
        <v>1390498.56271362</v>
      </c>
      <c r="CT282" s="99">
        <v>198131.214267731</v>
      </c>
      <c r="CU282" s="98">
        <v>12923.042790025</v>
      </c>
      <c r="CV282" s="98">
        <v>3404.541524015</v>
      </c>
      <c r="CW282" s="98">
        <v>3154797.1595478049</v>
      </c>
      <c r="CX282" s="98">
        <v>27227822.830200221</v>
      </c>
    </row>
    <row r="283" spans="1:102" x14ac:dyDescent="0.2">
      <c r="A283" s="98" t="s">
        <v>55</v>
      </c>
      <c r="B283" s="100">
        <v>40330</v>
      </c>
      <c r="C283" s="99">
        <v>0</v>
      </c>
      <c r="D283" s="99">
        <v>12100.146692275999</v>
      </c>
      <c r="E283" s="99">
        <v>12957.551136612899</v>
      </c>
      <c r="F283" s="99">
        <v>8305.6500242948496</v>
      </c>
      <c r="G283" s="99">
        <v>1003.8825403004899</v>
      </c>
      <c r="H283" s="99">
        <v>0</v>
      </c>
      <c r="I283" s="99">
        <v>0</v>
      </c>
      <c r="J283" s="99">
        <v>2508.03601908684</v>
      </c>
      <c r="K283" s="99">
        <v>0</v>
      </c>
      <c r="L283" s="99">
        <v>459.68752935901301</v>
      </c>
      <c r="M283" s="99">
        <v>224.33786859735801</v>
      </c>
      <c r="N283" s="99">
        <v>7918.52135723829</v>
      </c>
      <c r="O283" s="99">
        <v>139.02105093188601</v>
      </c>
      <c r="P283" s="99">
        <v>0</v>
      </c>
      <c r="Q283" s="99">
        <v>16448.893412351601</v>
      </c>
      <c r="R283" s="99">
        <v>51.454404648859096</v>
      </c>
      <c r="S283" s="99">
        <v>0</v>
      </c>
      <c r="T283" s="99">
        <v>17.427061946829799</v>
      </c>
      <c r="U283" s="99">
        <v>2520.54550805688</v>
      </c>
      <c r="V283" s="99">
        <v>0</v>
      </c>
      <c r="W283" s="99">
        <v>1174053.19883728</v>
      </c>
      <c r="X283" s="99">
        <v>1758412.1307678199</v>
      </c>
      <c r="Y283" s="99">
        <v>943049.78613281297</v>
      </c>
      <c r="Z283" s="99">
        <v>189773.84788513201</v>
      </c>
      <c r="AA283" s="99">
        <v>0</v>
      </c>
      <c r="AB283" s="99">
        <v>0</v>
      </c>
      <c r="AC283" s="99">
        <v>895908.13053893996</v>
      </c>
      <c r="AD283" s="99">
        <v>0</v>
      </c>
      <c r="AE283" s="99">
        <v>23939.759149312998</v>
      </c>
      <c r="AF283" s="99">
        <v>39562.642351150498</v>
      </c>
      <c r="AG283" s="99">
        <v>986218.22387695301</v>
      </c>
      <c r="AH283" s="99">
        <v>6993.1908035278302</v>
      </c>
      <c r="AI283" s="99">
        <v>0</v>
      </c>
      <c r="AJ283" s="99">
        <v>1844924.53927612</v>
      </c>
      <c r="AK283" s="99">
        <v>9031.0772479772604</v>
      </c>
      <c r="AL283" s="99">
        <v>0</v>
      </c>
      <c r="AM283" s="99">
        <v>1461.2500068843401</v>
      </c>
      <c r="AN283" s="99">
        <v>898239.02095031703</v>
      </c>
      <c r="AO283" s="99">
        <v>0</v>
      </c>
      <c r="AP283" s="99">
        <v>9973617.5683593806</v>
      </c>
      <c r="AQ283" s="99">
        <v>15372553.9700928</v>
      </c>
      <c r="AR283" s="99">
        <v>8626356.7032470703</v>
      </c>
      <c r="AS283" s="99">
        <v>1488467.8572082501</v>
      </c>
      <c r="AT283" s="99">
        <v>0</v>
      </c>
      <c r="AU283" s="99">
        <v>0</v>
      </c>
      <c r="AV283" s="99">
        <v>3159114.2160949698</v>
      </c>
      <c r="AW283" s="99">
        <v>0</v>
      </c>
      <c r="AX283" s="99">
        <v>207572.47904586801</v>
      </c>
      <c r="AY283" s="99">
        <v>330756.64179229701</v>
      </c>
      <c r="AZ283" s="99">
        <v>8997540.7341308594</v>
      </c>
      <c r="BA283" s="99">
        <v>63058.5208873749</v>
      </c>
      <c r="BB283" s="99">
        <v>0</v>
      </c>
      <c r="BC283" s="99">
        <v>15882559.4538574</v>
      </c>
      <c r="BD283" s="99">
        <v>73101.301532745405</v>
      </c>
      <c r="BE283" s="99">
        <v>0</v>
      </c>
      <c r="BF283" s="99">
        <v>13199.544597148901</v>
      </c>
      <c r="BG283" s="99">
        <v>3164016.2933044401</v>
      </c>
      <c r="BH283" s="99">
        <v>0</v>
      </c>
      <c r="BI283" s="99">
        <v>1147656.00323486</v>
      </c>
      <c r="BJ283" s="99">
        <v>2776776.3628845201</v>
      </c>
      <c r="BK283" s="99">
        <v>1627285.4857330299</v>
      </c>
      <c r="BL283" s="99">
        <v>214405.43073081999</v>
      </c>
      <c r="BM283" s="99">
        <v>0</v>
      </c>
      <c r="BN283" s="99">
        <v>0</v>
      </c>
      <c r="BO283" s="99">
        <v>0</v>
      </c>
      <c r="BP283" s="99">
        <v>0</v>
      </c>
      <c r="BQ283" s="99">
        <v>0</v>
      </c>
      <c r="BR283" s="99">
        <v>46338.668089866602</v>
      </c>
      <c r="BS283" s="99">
        <v>1328330.18188477</v>
      </c>
      <c r="BT283" s="99">
        <v>12124.202658414801</v>
      </c>
      <c r="BU283" s="99">
        <v>0</v>
      </c>
      <c r="BV283" s="99">
        <v>2527207.80078125</v>
      </c>
      <c r="BW283" s="99">
        <v>8859.5050642490405</v>
      </c>
      <c r="BX283" s="99">
        <v>0</v>
      </c>
      <c r="BY283" s="99">
        <v>0</v>
      </c>
      <c r="BZ283" s="99">
        <v>0</v>
      </c>
      <c r="CA283" s="99">
        <v>25008.4206330776</v>
      </c>
      <c r="CB283" s="99">
        <v>2898269.2874145498</v>
      </c>
      <c r="CC283" s="99">
        <v>25513504.1489258</v>
      </c>
      <c r="CD283" s="99">
        <v>3925608.9202880901</v>
      </c>
      <c r="CE283" s="99">
        <v>997.79032800346602</v>
      </c>
      <c r="CF283" s="99">
        <v>188064.05058860799</v>
      </c>
      <c r="CG283" s="99">
        <v>1477849.3228759801</v>
      </c>
      <c r="CH283" s="99">
        <v>213801.61360931399</v>
      </c>
      <c r="CI283" s="99">
        <v>26060.236293554299</v>
      </c>
      <c r="CJ283" s="99">
        <v>3088319.0609741202</v>
      </c>
      <c r="CK283" s="99">
        <v>26971332.2585449</v>
      </c>
      <c r="CL283" s="99">
        <v>4140554.9722290002</v>
      </c>
      <c r="CM283" s="166">
        <v>28542.116927623701</v>
      </c>
      <c r="CN283" s="166">
        <v>3989667.94354248</v>
      </c>
      <c r="CO283" s="166">
        <v>30113054.809814502</v>
      </c>
      <c r="CP283" s="99">
        <v>4140554.9722290002</v>
      </c>
      <c r="CQ283" s="99">
        <v>940.37092371284996</v>
      </c>
      <c r="CR283" s="99">
        <v>178959.43440055801</v>
      </c>
      <c r="CS283" s="99">
        <v>1401052.8549804699</v>
      </c>
      <c r="CT283" s="99">
        <v>204902.09012031599</v>
      </c>
      <c r="CU283" s="98">
        <v>12969.004131064999</v>
      </c>
      <c r="CV283" s="98">
        <v>3473.607236841</v>
      </c>
      <c r="CW283" s="98">
        <v>3086333.3380031576</v>
      </c>
      <c r="CX283" s="98">
        <v>26991353.47180178</v>
      </c>
    </row>
    <row r="284" spans="1:102" x14ac:dyDescent="0.2">
      <c r="A284" s="98" t="s">
        <v>55</v>
      </c>
      <c r="B284" s="100">
        <v>40422</v>
      </c>
      <c r="C284" s="99">
        <v>0</v>
      </c>
      <c r="D284" s="99">
        <v>11595.142923355101</v>
      </c>
      <c r="E284" s="99">
        <v>13135.296848774</v>
      </c>
      <c r="F284" s="99">
        <v>8532.5395768880808</v>
      </c>
      <c r="G284" s="99">
        <v>1018.45298341662</v>
      </c>
      <c r="H284" s="99">
        <v>0</v>
      </c>
      <c r="I284" s="99">
        <v>0</v>
      </c>
      <c r="J284" s="99">
        <v>2532.2756869792902</v>
      </c>
      <c r="K284" s="99">
        <v>0</v>
      </c>
      <c r="L284" s="99">
        <v>314.00511350482702</v>
      </c>
      <c r="M284" s="99">
        <v>226.96132803149499</v>
      </c>
      <c r="N284" s="99">
        <v>8020.44270414114</v>
      </c>
      <c r="O284" s="99">
        <v>134.32510536164</v>
      </c>
      <c r="P284" s="99">
        <v>0</v>
      </c>
      <c r="Q284" s="99">
        <v>16035.5778644085</v>
      </c>
      <c r="R284" s="99">
        <v>57.484658183530001</v>
      </c>
      <c r="S284" s="99">
        <v>0</v>
      </c>
      <c r="T284" s="99">
        <v>21.291336077731099</v>
      </c>
      <c r="U284" s="99">
        <v>2545.7319938242399</v>
      </c>
      <c r="V284" s="99">
        <v>0</v>
      </c>
      <c r="W284" s="99">
        <v>1007875.53175354</v>
      </c>
      <c r="X284" s="99">
        <v>1767033.3121795701</v>
      </c>
      <c r="Y284" s="99">
        <v>952976.441017151</v>
      </c>
      <c r="Z284" s="99">
        <v>193473.93367385899</v>
      </c>
      <c r="AA284" s="99">
        <v>0</v>
      </c>
      <c r="AB284" s="99">
        <v>0</v>
      </c>
      <c r="AC284" s="99">
        <v>901224.01788330101</v>
      </c>
      <c r="AD284" s="99">
        <v>0</v>
      </c>
      <c r="AE284" s="99">
        <v>13910.507613420499</v>
      </c>
      <c r="AF284" s="99">
        <v>40391.6267786026</v>
      </c>
      <c r="AG284" s="99">
        <v>993649.462417603</v>
      </c>
      <c r="AH284" s="99">
        <v>6862.6150433421099</v>
      </c>
      <c r="AI284" s="99">
        <v>0</v>
      </c>
      <c r="AJ284" s="99">
        <v>1703556.71395874</v>
      </c>
      <c r="AK284" s="99">
        <v>9215.9146764278394</v>
      </c>
      <c r="AL284" s="99">
        <v>0</v>
      </c>
      <c r="AM284" s="99">
        <v>1532.44772064686</v>
      </c>
      <c r="AN284" s="99">
        <v>904151.57475280797</v>
      </c>
      <c r="AO284" s="99">
        <v>0</v>
      </c>
      <c r="AP284" s="99">
        <v>9020742.2171630897</v>
      </c>
      <c r="AQ284" s="99">
        <v>15386528.572265601</v>
      </c>
      <c r="AR284" s="99">
        <v>8710701.6668701209</v>
      </c>
      <c r="AS284" s="99">
        <v>1524731.5971832301</v>
      </c>
      <c r="AT284" s="99">
        <v>0</v>
      </c>
      <c r="AU284" s="99">
        <v>0</v>
      </c>
      <c r="AV284" s="99">
        <v>3191498.0715026902</v>
      </c>
      <c r="AW284" s="99">
        <v>0</v>
      </c>
      <c r="AX284" s="99">
        <v>125716.869885445</v>
      </c>
      <c r="AY284" s="99">
        <v>336998.85578536999</v>
      </c>
      <c r="AZ284" s="99">
        <v>9018894.6760253906</v>
      </c>
      <c r="BA284" s="99">
        <v>59658.779067039497</v>
      </c>
      <c r="BB284" s="99">
        <v>0</v>
      </c>
      <c r="BC284" s="99">
        <v>14623224.087524399</v>
      </c>
      <c r="BD284" s="99">
        <v>83530.117942810102</v>
      </c>
      <c r="BE284" s="99">
        <v>0</v>
      </c>
      <c r="BF284" s="99">
        <v>16963.776656627699</v>
      </c>
      <c r="BG284" s="99">
        <v>3203798.9215393099</v>
      </c>
      <c r="BH284" s="99">
        <v>0</v>
      </c>
      <c r="BI284" s="99">
        <v>1070900.2425079299</v>
      </c>
      <c r="BJ284" s="99">
        <v>2742990.8453064002</v>
      </c>
      <c r="BK284" s="99">
        <v>1579831.0458374</v>
      </c>
      <c r="BL284" s="99">
        <v>219537.16028404201</v>
      </c>
      <c r="BM284" s="99">
        <v>0</v>
      </c>
      <c r="BN284" s="99">
        <v>0</v>
      </c>
      <c r="BO284" s="99">
        <v>0</v>
      </c>
      <c r="BP284" s="99">
        <v>0</v>
      </c>
      <c r="BQ284" s="99">
        <v>0</v>
      </c>
      <c r="BR284" s="99">
        <v>46694.271297454798</v>
      </c>
      <c r="BS284" s="99">
        <v>1260841.8694152799</v>
      </c>
      <c r="BT284" s="99">
        <v>11641.094315052</v>
      </c>
      <c r="BU284" s="99">
        <v>0</v>
      </c>
      <c r="BV284" s="99">
        <v>2470396.3474731399</v>
      </c>
      <c r="BW284" s="99">
        <v>10621.9195584059</v>
      </c>
      <c r="BX284" s="99">
        <v>0</v>
      </c>
      <c r="BY284" s="99">
        <v>0</v>
      </c>
      <c r="BZ284" s="99">
        <v>0</v>
      </c>
      <c r="CA284" s="99">
        <v>24651.092780351599</v>
      </c>
      <c r="CB284" s="99">
        <v>2770973.4731750502</v>
      </c>
      <c r="CC284" s="99">
        <v>24436999.6166992</v>
      </c>
      <c r="CD284" s="99">
        <v>3807946.9357910198</v>
      </c>
      <c r="CE284" s="99">
        <v>1017.4159356653699</v>
      </c>
      <c r="CF284" s="99">
        <v>192447.908382416</v>
      </c>
      <c r="CG284" s="99">
        <v>1517917.4841308601</v>
      </c>
      <c r="CH284" s="99">
        <v>220645.516914368</v>
      </c>
      <c r="CI284" s="99">
        <v>25736.8374946117</v>
      </c>
      <c r="CJ284" s="99">
        <v>2961730.8860168499</v>
      </c>
      <c r="CK284" s="99">
        <v>25796467.604492199</v>
      </c>
      <c r="CL284" s="99">
        <v>4026976.7821350102</v>
      </c>
      <c r="CM284" s="166">
        <v>28247.087163448301</v>
      </c>
      <c r="CN284" s="166">
        <v>3866203.1909790002</v>
      </c>
      <c r="CO284" s="166">
        <v>28994650.972167999</v>
      </c>
      <c r="CP284" s="99">
        <v>4026976.7821350102</v>
      </c>
      <c r="CQ284" s="99">
        <v>950.68680390715599</v>
      </c>
      <c r="CR284" s="99">
        <v>182705.48915481599</v>
      </c>
      <c r="CS284" s="99">
        <v>1426828.19920349</v>
      </c>
      <c r="CT284" s="99">
        <v>210357.74309539801</v>
      </c>
      <c r="CU284" s="98">
        <v>13140.018520674001</v>
      </c>
      <c r="CV284" s="98">
        <v>3510.6398101740001</v>
      </c>
      <c r="CW284" s="98">
        <v>2963421.3815574665</v>
      </c>
      <c r="CX284" s="98">
        <v>25954917.100830059</v>
      </c>
    </row>
    <row r="285" spans="1:102" x14ac:dyDescent="0.2">
      <c r="A285" s="98" t="s">
        <v>55</v>
      </c>
      <c r="B285" s="100">
        <v>40513</v>
      </c>
      <c r="C285" s="99">
        <v>0</v>
      </c>
      <c r="D285" s="99">
        <v>11496.273024678199</v>
      </c>
      <c r="E285" s="99">
        <v>13149.158500671399</v>
      </c>
      <c r="F285" s="99">
        <v>8592.5183666944504</v>
      </c>
      <c r="G285" s="99">
        <v>1056.1664220243699</v>
      </c>
      <c r="H285" s="99">
        <v>0</v>
      </c>
      <c r="I285" s="99">
        <v>0</v>
      </c>
      <c r="J285" s="99">
        <v>2594.4458832442801</v>
      </c>
      <c r="K285" s="99">
        <v>0</v>
      </c>
      <c r="L285" s="99">
        <v>308.715328227729</v>
      </c>
      <c r="M285" s="99">
        <v>227.58025218173901</v>
      </c>
      <c r="N285" s="99">
        <v>8029.9680056571997</v>
      </c>
      <c r="O285" s="99">
        <v>128.95199975371401</v>
      </c>
      <c r="P285" s="99">
        <v>0</v>
      </c>
      <c r="Q285" s="99">
        <v>16097.355853557599</v>
      </c>
      <c r="R285" s="99">
        <v>51.802247153595097</v>
      </c>
      <c r="S285" s="99">
        <v>0</v>
      </c>
      <c r="T285" s="99">
        <v>25.835335479117902</v>
      </c>
      <c r="U285" s="99">
        <v>2605.2068216502698</v>
      </c>
      <c r="V285" s="99">
        <v>0</v>
      </c>
      <c r="W285" s="99">
        <v>1058873.7327880899</v>
      </c>
      <c r="X285" s="99">
        <v>1752821.0340881301</v>
      </c>
      <c r="Y285" s="99">
        <v>954919.93441772496</v>
      </c>
      <c r="Z285" s="99">
        <v>196674.08716774001</v>
      </c>
      <c r="AA285" s="99">
        <v>0</v>
      </c>
      <c r="AB285" s="99">
        <v>0</v>
      </c>
      <c r="AC285" s="99">
        <v>916650.59945678699</v>
      </c>
      <c r="AD285" s="99">
        <v>0</v>
      </c>
      <c r="AE285" s="99">
        <v>17075.427252769499</v>
      </c>
      <c r="AF285" s="99">
        <v>39338.273410797097</v>
      </c>
      <c r="AG285" s="99">
        <v>986714.48146820103</v>
      </c>
      <c r="AH285" s="99">
        <v>6025.6855705976504</v>
      </c>
      <c r="AI285" s="99">
        <v>0</v>
      </c>
      <c r="AJ285" s="99">
        <v>1769270.1742858901</v>
      </c>
      <c r="AK285" s="99">
        <v>8587.6755433082599</v>
      </c>
      <c r="AL285" s="99">
        <v>0</v>
      </c>
      <c r="AM285" s="99">
        <v>1691.00637097657</v>
      </c>
      <c r="AN285" s="99">
        <v>921480.70606231701</v>
      </c>
      <c r="AO285" s="99">
        <v>0</v>
      </c>
      <c r="AP285" s="99">
        <v>9351831.9635009803</v>
      </c>
      <c r="AQ285" s="99">
        <v>15372372.247802701</v>
      </c>
      <c r="AR285" s="99">
        <v>8764232.6480712909</v>
      </c>
      <c r="AS285" s="99">
        <v>1557190.3578796401</v>
      </c>
      <c r="AT285" s="99">
        <v>0</v>
      </c>
      <c r="AU285" s="99">
        <v>0</v>
      </c>
      <c r="AV285" s="99">
        <v>3285300.0270080599</v>
      </c>
      <c r="AW285" s="99">
        <v>0</v>
      </c>
      <c r="AX285" s="99">
        <v>145385.65238952599</v>
      </c>
      <c r="AY285" s="99">
        <v>331587.26986312901</v>
      </c>
      <c r="AZ285" s="99">
        <v>9019365.8479003906</v>
      </c>
      <c r="BA285" s="99">
        <v>54990.632253169999</v>
      </c>
      <c r="BB285" s="99">
        <v>0</v>
      </c>
      <c r="BC285" s="99">
        <v>15355048.449707</v>
      </c>
      <c r="BD285" s="99">
        <v>69819.045158386201</v>
      </c>
      <c r="BE285" s="99">
        <v>0</v>
      </c>
      <c r="BF285" s="99">
        <v>18275.8506438732</v>
      </c>
      <c r="BG285" s="99">
        <v>3293869.9595642099</v>
      </c>
      <c r="BH285" s="99">
        <v>0</v>
      </c>
      <c r="BI285" s="99">
        <v>1063016.8515319801</v>
      </c>
      <c r="BJ285" s="99">
        <v>2739029.06964111</v>
      </c>
      <c r="BK285" s="99">
        <v>1594978.7740783701</v>
      </c>
      <c r="BL285" s="99">
        <v>225608.56272315999</v>
      </c>
      <c r="BM285" s="99">
        <v>0</v>
      </c>
      <c r="BN285" s="99">
        <v>0</v>
      </c>
      <c r="BO285" s="99">
        <v>0</v>
      </c>
      <c r="BP285" s="99">
        <v>0</v>
      </c>
      <c r="BQ285" s="99">
        <v>0</v>
      </c>
      <c r="BR285" s="99">
        <v>46428.542010307297</v>
      </c>
      <c r="BS285" s="99">
        <v>1271833.3717040999</v>
      </c>
      <c r="BT285" s="99">
        <v>10826.508322715799</v>
      </c>
      <c r="BU285" s="99">
        <v>0</v>
      </c>
      <c r="BV285" s="99">
        <v>2518990.6417846698</v>
      </c>
      <c r="BW285" s="99">
        <v>7977.3417282700502</v>
      </c>
      <c r="BX285" s="99">
        <v>0</v>
      </c>
      <c r="BY285" s="99">
        <v>0</v>
      </c>
      <c r="BZ285" s="99">
        <v>0</v>
      </c>
      <c r="CA285" s="99">
        <v>24774.3855514526</v>
      </c>
      <c r="CB285" s="99">
        <v>2803522.00567627</v>
      </c>
      <c r="CC285" s="99">
        <v>24723660.391845699</v>
      </c>
      <c r="CD285" s="99">
        <v>3854732.3436889602</v>
      </c>
      <c r="CE285" s="99">
        <v>1060.9281078577001</v>
      </c>
      <c r="CF285" s="99">
        <v>198062.94265365601</v>
      </c>
      <c r="CG285" s="99">
        <v>1567785.5209503199</v>
      </c>
      <c r="CH285" s="99">
        <v>226028.05258750901</v>
      </c>
      <c r="CI285" s="99">
        <v>25656.875264883001</v>
      </c>
      <c r="CJ285" s="99">
        <v>2998840.86859131</v>
      </c>
      <c r="CK285" s="99">
        <v>26259091.9294434</v>
      </c>
      <c r="CL285" s="99">
        <v>4078595.8273620601</v>
      </c>
      <c r="CM285" s="166">
        <v>28213.275064945199</v>
      </c>
      <c r="CN285" s="166">
        <v>3908628.6733093299</v>
      </c>
      <c r="CO285" s="166">
        <v>29594481.341796901</v>
      </c>
      <c r="CP285" s="99">
        <v>4078595.8273620601</v>
      </c>
      <c r="CQ285" s="99">
        <v>988.33998434245598</v>
      </c>
      <c r="CR285" s="99">
        <v>186435.473335266</v>
      </c>
      <c r="CS285" s="99">
        <v>1466593.77003479</v>
      </c>
      <c r="CT285" s="99">
        <v>218540.81515693699</v>
      </c>
      <c r="CU285" s="98">
        <v>13166.725771367999</v>
      </c>
      <c r="CV285" s="98">
        <v>3606.8072235240002</v>
      </c>
      <c r="CW285" s="98">
        <v>3001584.948329926</v>
      </c>
      <c r="CX285" s="98">
        <v>26291445.912796021</v>
      </c>
    </row>
    <row r="286" spans="1:102" x14ac:dyDescent="0.2">
      <c r="A286" s="98" t="s">
        <v>55</v>
      </c>
      <c r="B286" s="100">
        <v>40603</v>
      </c>
      <c r="C286" s="99">
        <v>0</v>
      </c>
      <c r="D286" s="99">
        <v>11169.0899869204</v>
      </c>
      <c r="E286" s="99">
        <v>13011.9025235176</v>
      </c>
      <c r="F286" s="99">
        <v>8599.7870936393701</v>
      </c>
      <c r="G286" s="99">
        <v>1091.6801750361899</v>
      </c>
      <c r="H286" s="99">
        <v>0</v>
      </c>
      <c r="I286" s="99">
        <v>0</v>
      </c>
      <c r="J286" s="99">
        <v>2669.5991018712498</v>
      </c>
      <c r="K286" s="99">
        <v>0</v>
      </c>
      <c r="L286" s="99">
        <v>330.82294194027799</v>
      </c>
      <c r="M286" s="99">
        <v>223.59217843785899</v>
      </c>
      <c r="N286" s="99">
        <v>7952.5451989173898</v>
      </c>
      <c r="O286" s="99">
        <v>0</v>
      </c>
      <c r="P286" s="99">
        <v>0</v>
      </c>
      <c r="Q286" s="99">
        <v>15595.619962930699</v>
      </c>
      <c r="R286" s="99">
        <v>0</v>
      </c>
      <c r="S286" s="99">
        <v>0</v>
      </c>
      <c r="T286" s="99">
        <v>90.260845417156801</v>
      </c>
      <c r="U286" s="99">
        <v>2682.4176791906398</v>
      </c>
      <c r="V286" s="99">
        <v>0</v>
      </c>
      <c r="W286" s="99">
        <v>986680.99542999303</v>
      </c>
      <c r="X286" s="99">
        <v>1717239.33792114</v>
      </c>
      <c r="Y286" s="99">
        <v>955281.39582824695</v>
      </c>
      <c r="Z286" s="99">
        <v>202855.203359604</v>
      </c>
      <c r="AA286" s="99">
        <v>0</v>
      </c>
      <c r="AB286" s="99">
        <v>0</v>
      </c>
      <c r="AC286" s="99">
        <v>941469.10629272496</v>
      </c>
      <c r="AD286" s="99">
        <v>0</v>
      </c>
      <c r="AE286" s="99">
        <v>18887.7871353626</v>
      </c>
      <c r="AF286" s="99">
        <v>38979.219542503401</v>
      </c>
      <c r="AG286" s="99">
        <v>980998.97499084496</v>
      </c>
      <c r="AH286" s="99">
        <v>0</v>
      </c>
      <c r="AI286" s="99">
        <v>0</v>
      </c>
      <c r="AJ286" s="99">
        <v>1638250.6754608201</v>
      </c>
      <c r="AK286" s="99">
        <v>0</v>
      </c>
      <c r="AL286" s="99">
        <v>0</v>
      </c>
      <c r="AM286" s="99">
        <v>13653.222051262899</v>
      </c>
      <c r="AN286" s="99">
        <v>942957.00443267799</v>
      </c>
      <c r="AO286" s="99">
        <v>0</v>
      </c>
      <c r="AP286" s="99">
        <v>8669791.0268554706</v>
      </c>
      <c r="AQ286" s="99">
        <v>15199224.395873999</v>
      </c>
      <c r="AR286" s="99">
        <v>8821226.6229247991</v>
      </c>
      <c r="AS286" s="99">
        <v>1629213.69169617</v>
      </c>
      <c r="AT286" s="99">
        <v>0</v>
      </c>
      <c r="AU286" s="99">
        <v>0</v>
      </c>
      <c r="AV286" s="99">
        <v>3395584.50640869</v>
      </c>
      <c r="AW286" s="99">
        <v>0</v>
      </c>
      <c r="AX286" s="99">
        <v>162678.00893783601</v>
      </c>
      <c r="AY286" s="99">
        <v>331602.41076660203</v>
      </c>
      <c r="AZ286" s="99">
        <v>9008311.0819091797</v>
      </c>
      <c r="BA286" s="99">
        <v>0</v>
      </c>
      <c r="BB286" s="99">
        <v>0</v>
      </c>
      <c r="BC286" s="99">
        <v>14293391.0910645</v>
      </c>
      <c r="BD286" s="99">
        <v>0</v>
      </c>
      <c r="BE286" s="99">
        <v>0</v>
      </c>
      <c r="BF286" s="99">
        <v>124889.712227821</v>
      </c>
      <c r="BG286" s="99">
        <v>3403827.0620727502</v>
      </c>
      <c r="BH286" s="99">
        <v>0</v>
      </c>
      <c r="BI286" s="99">
        <v>1052840.42997742</v>
      </c>
      <c r="BJ286" s="99">
        <v>2701969.0835571298</v>
      </c>
      <c r="BK286" s="99">
        <v>1601014.4870452899</v>
      </c>
      <c r="BL286" s="99">
        <v>227892.54638862601</v>
      </c>
      <c r="BM286" s="99">
        <v>0</v>
      </c>
      <c r="BN286" s="99">
        <v>0</v>
      </c>
      <c r="BO286" s="99">
        <v>0</v>
      </c>
      <c r="BP286" s="99">
        <v>0</v>
      </c>
      <c r="BQ286" s="99">
        <v>0</v>
      </c>
      <c r="BR286" s="99">
        <v>46130.241691112496</v>
      </c>
      <c r="BS286" s="99">
        <v>1250627.1742095901</v>
      </c>
      <c r="BT286" s="99">
        <v>0</v>
      </c>
      <c r="BU286" s="99">
        <v>0</v>
      </c>
      <c r="BV286" s="99">
        <v>2441718.3088073698</v>
      </c>
      <c r="BW286" s="99">
        <v>0</v>
      </c>
      <c r="BX286" s="99">
        <v>0</v>
      </c>
      <c r="BY286" s="99">
        <v>0</v>
      </c>
      <c r="BZ286" s="99">
        <v>0</v>
      </c>
      <c r="CA286" s="99">
        <v>24176.441645383798</v>
      </c>
      <c r="CB286" s="99">
        <v>2688992.8066406301</v>
      </c>
      <c r="CC286" s="99">
        <v>24092979.083007801</v>
      </c>
      <c r="CD286" s="99">
        <v>3745537.7525634798</v>
      </c>
      <c r="CE286" s="99">
        <v>1095.1860664188901</v>
      </c>
      <c r="CF286" s="99">
        <v>204038.094295502</v>
      </c>
      <c r="CG286" s="99">
        <v>1637322.85723877</v>
      </c>
      <c r="CH286" s="99">
        <v>227157.524179459</v>
      </c>
      <c r="CI286" s="99">
        <v>25318.424299478502</v>
      </c>
      <c r="CJ286" s="99">
        <v>2895711.6471557599</v>
      </c>
      <c r="CK286" s="99">
        <v>25570885.222412098</v>
      </c>
      <c r="CL286" s="99">
        <v>3975150.6098022498</v>
      </c>
      <c r="CM286" s="166">
        <v>27956.7914106846</v>
      </c>
      <c r="CN286" s="166">
        <v>3852104.1515502902</v>
      </c>
      <c r="CO286" s="166">
        <v>28965500.2963867</v>
      </c>
      <c r="CP286" s="99">
        <v>3975150.6098022498</v>
      </c>
      <c r="CQ286" s="99">
        <v>1022.49738708138</v>
      </c>
      <c r="CR286" s="99">
        <v>191668.10697937</v>
      </c>
      <c r="CS286" s="99">
        <v>1526018.04710388</v>
      </c>
      <c r="CT286" s="99">
        <v>227276.245199203</v>
      </c>
      <c r="CU286" s="98">
        <v>13028.182876991001</v>
      </c>
      <c r="CV286" s="98">
        <v>3719.6632916150002</v>
      </c>
      <c r="CW286" s="98">
        <v>2893030.9009361323</v>
      </c>
      <c r="CX286" s="98">
        <v>25730301.940246571</v>
      </c>
    </row>
    <row r="287" spans="1:102" x14ac:dyDescent="0.2">
      <c r="A287" s="98" t="s">
        <v>55</v>
      </c>
      <c r="B287" s="100">
        <v>40695</v>
      </c>
      <c r="C287" s="99">
        <v>0</v>
      </c>
      <c r="D287" s="99">
        <v>11291.369824051901</v>
      </c>
      <c r="E287" s="99">
        <v>13056.3295371532</v>
      </c>
      <c r="F287" s="99">
        <v>8699.0060652494394</v>
      </c>
      <c r="G287" s="99">
        <v>1150.95065563917</v>
      </c>
      <c r="H287" s="99">
        <v>0</v>
      </c>
      <c r="I287" s="99">
        <v>0</v>
      </c>
      <c r="J287" s="99">
        <v>2717.0443874299499</v>
      </c>
      <c r="K287" s="99">
        <v>0</v>
      </c>
      <c r="L287" s="99">
        <v>384.48072956502398</v>
      </c>
      <c r="M287" s="99">
        <v>233.26252765767299</v>
      </c>
      <c r="N287" s="99">
        <v>7971.5605012178403</v>
      </c>
      <c r="O287" s="99">
        <v>0</v>
      </c>
      <c r="P287" s="99">
        <v>0</v>
      </c>
      <c r="Q287" s="99">
        <v>15753.621404409399</v>
      </c>
      <c r="R287" s="99">
        <v>0</v>
      </c>
      <c r="S287" s="99">
        <v>0</v>
      </c>
      <c r="T287" s="99">
        <v>76.928991858847397</v>
      </c>
      <c r="U287" s="99">
        <v>2726.1387986838799</v>
      </c>
      <c r="V287" s="99">
        <v>0</v>
      </c>
      <c r="W287" s="99">
        <v>995247.398231506</v>
      </c>
      <c r="X287" s="99">
        <v>1731456.18867493</v>
      </c>
      <c r="Y287" s="99">
        <v>974124.09239196801</v>
      </c>
      <c r="Z287" s="99">
        <v>207303.06162834199</v>
      </c>
      <c r="AA287" s="99">
        <v>0</v>
      </c>
      <c r="AB287" s="99">
        <v>0</v>
      </c>
      <c r="AC287" s="99">
        <v>960030.63235473598</v>
      </c>
      <c r="AD287" s="99">
        <v>0</v>
      </c>
      <c r="AE287" s="99">
        <v>22352.953880786899</v>
      </c>
      <c r="AF287" s="99">
        <v>40377.901424884803</v>
      </c>
      <c r="AG287" s="99">
        <v>991739.97866821301</v>
      </c>
      <c r="AH287" s="99">
        <v>0</v>
      </c>
      <c r="AI287" s="99">
        <v>0</v>
      </c>
      <c r="AJ287" s="99">
        <v>1711536.7486267099</v>
      </c>
      <c r="AK287" s="99">
        <v>0</v>
      </c>
      <c r="AL287" s="99">
        <v>0</v>
      </c>
      <c r="AM287" s="99">
        <v>10283.094958424599</v>
      </c>
      <c r="AN287" s="99">
        <v>962117.24324035598</v>
      </c>
      <c r="AO287" s="99">
        <v>0</v>
      </c>
      <c r="AP287" s="99">
        <v>9211100.7843017597</v>
      </c>
      <c r="AQ287" s="99">
        <v>15213554.1413574</v>
      </c>
      <c r="AR287" s="99">
        <v>8886599.8289794903</v>
      </c>
      <c r="AS287" s="99">
        <v>1671594.0422821001</v>
      </c>
      <c r="AT287" s="99">
        <v>0</v>
      </c>
      <c r="AU287" s="99">
        <v>0</v>
      </c>
      <c r="AV287" s="99">
        <v>3482323.4454040499</v>
      </c>
      <c r="AW287" s="99">
        <v>0</v>
      </c>
      <c r="AX287" s="99">
        <v>193319.180791855</v>
      </c>
      <c r="AY287" s="99">
        <v>344802.64578247099</v>
      </c>
      <c r="AZ287" s="99">
        <v>9013044.7001953106</v>
      </c>
      <c r="BA287" s="99">
        <v>0</v>
      </c>
      <c r="BB287" s="99">
        <v>0</v>
      </c>
      <c r="BC287" s="99">
        <v>14932154.0872803</v>
      </c>
      <c r="BD287" s="99">
        <v>0</v>
      </c>
      <c r="BE287" s="99">
        <v>0</v>
      </c>
      <c r="BF287" s="99">
        <v>94002.582082748399</v>
      </c>
      <c r="BG287" s="99">
        <v>3487212.0982971201</v>
      </c>
      <c r="BH287" s="99">
        <v>0</v>
      </c>
      <c r="BI287" s="99">
        <v>1051134.14555359</v>
      </c>
      <c r="BJ287" s="99">
        <v>2713318.9663391099</v>
      </c>
      <c r="BK287" s="99">
        <v>1636610.56788635</v>
      </c>
      <c r="BL287" s="99">
        <v>233166.23154067999</v>
      </c>
      <c r="BM287" s="99">
        <v>0</v>
      </c>
      <c r="BN287" s="99">
        <v>0</v>
      </c>
      <c r="BO287" s="99">
        <v>0</v>
      </c>
      <c r="BP287" s="99">
        <v>0</v>
      </c>
      <c r="BQ287" s="99">
        <v>0</v>
      </c>
      <c r="BR287" s="99">
        <v>48448.657042026498</v>
      </c>
      <c r="BS287" s="99">
        <v>1278696.2273559601</v>
      </c>
      <c r="BT287" s="99">
        <v>0</v>
      </c>
      <c r="BU287" s="99">
        <v>0</v>
      </c>
      <c r="BV287" s="99">
        <v>2422593.48724365</v>
      </c>
      <c r="BW287" s="99">
        <v>0</v>
      </c>
      <c r="BX287" s="99">
        <v>0</v>
      </c>
      <c r="BY287" s="99">
        <v>0</v>
      </c>
      <c r="BZ287" s="99">
        <v>0</v>
      </c>
      <c r="CA287" s="99">
        <v>24292.2853014469</v>
      </c>
      <c r="CB287" s="99">
        <v>2761756.9877319299</v>
      </c>
      <c r="CC287" s="99">
        <v>24204057.0788574</v>
      </c>
      <c r="CD287" s="99">
        <v>3727815.1282653799</v>
      </c>
      <c r="CE287" s="99">
        <v>1147.2088327556801</v>
      </c>
      <c r="CF287" s="99">
        <v>206113.51457405099</v>
      </c>
      <c r="CG287" s="99">
        <v>1662388.30461121</v>
      </c>
      <c r="CH287" s="99">
        <v>232600.85317039501</v>
      </c>
      <c r="CI287" s="99">
        <v>25520.356241703001</v>
      </c>
      <c r="CJ287" s="99">
        <v>2970269.9010925302</v>
      </c>
      <c r="CK287" s="99">
        <v>26206629.4990234</v>
      </c>
      <c r="CL287" s="99">
        <v>3961682.3580017099</v>
      </c>
      <c r="CM287" s="166">
        <v>28205.7195367813</v>
      </c>
      <c r="CN287" s="166">
        <v>3936709.4742431599</v>
      </c>
      <c r="CO287" s="166">
        <v>29681863.4462891</v>
      </c>
      <c r="CP287" s="99">
        <v>3961682.3580017099</v>
      </c>
      <c r="CQ287" s="99">
        <v>1084.5870106965299</v>
      </c>
      <c r="CR287" s="99">
        <v>196401.86846542399</v>
      </c>
      <c r="CS287" s="99">
        <v>1573934.12973022</v>
      </c>
      <c r="CT287" s="99">
        <v>232671.20952796901</v>
      </c>
      <c r="CU287" s="98">
        <v>13065.611195164</v>
      </c>
      <c r="CV287" s="98">
        <v>3825.5323129570002</v>
      </c>
      <c r="CW287" s="98">
        <v>2967870.5023059808</v>
      </c>
      <c r="CX287" s="98">
        <v>25866445.383468609</v>
      </c>
    </row>
    <row r="288" spans="1:102" x14ac:dyDescent="0.2">
      <c r="A288" s="98" t="s">
        <v>55</v>
      </c>
      <c r="B288" s="100">
        <v>40787</v>
      </c>
      <c r="C288" s="99">
        <v>0</v>
      </c>
      <c r="D288" s="99">
        <v>11364.417777299899</v>
      </c>
      <c r="E288" s="99">
        <v>12797.5534030199</v>
      </c>
      <c r="F288" s="99">
        <v>8619.0962295532208</v>
      </c>
      <c r="G288" s="99">
        <v>1169.2871275693201</v>
      </c>
      <c r="H288" s="99">
        <v>0</v>
      </c>
      <c r="I288" s="99">
        <v>0</v>
      </c>
      <c r="J288" s="99">
        <v>2737.88487449288</v>
      </c>
      <c r="K288" s="99">
        <v>0</v>
      </c>
      <c r="L288" s="99">
        <v>493.23355115577601</v>
      </c>
      <c r="M288" s="99">
        <v>239.85796879045699</v>
      </c>
      <c r="N288" s="99">
        <v>7923.8667197227496</v>
      </c>
      <c r="O288" s="99">
        <v>0</v>
      </c>
      <c r="P288" s="99">
        <v>0</v>
      </c>
      <c r="Q288" s="99">
        <v>15599.1054371595</v>
      </c>
      <c r="R288" s="99">
        <v>0</v>
      </c>
      <c r="S288" s="99">
        <v>0</v>
      </c>
      <c r="T288" s="99">
        <v>72.443064970895605</v>
      </c>
      <c r="U288" s="99">
        <v>2747.6424925029301</v>
      </c>
      <c r="V288" s="99">
        <v>0</v>
      </c>
      <c r="W288" s="99">
        <v>951735.09630584705</v>
      </c>
      <c r="X288" s="99">
        <v>1719139.6783904999</v>
      </c>
      <c r="Y288" s="99">
        <v>978985.72683715797</v>
      </c>
      <c r="Z288" s="99">
        <v>207430.740327835</v>
      </c>
      <c r="AA288" s="99">
        <v>0</v>
      </c>
      <c r="AB288" s="99">
        <v>0</v>
      </c>
      <c r="AC288" s="99">
        <v>964385.55615997303</v>
      </c>
      <c r="AD288" s="99">
        <v>0</v>
      </c>
      <c r="AE288" s="99">
        <v>21612.2247133255</v>
      </c>
      <c r="AF288" s="99">
        <v>41341.315276622801</v>
      </c>
      <c r="AG288" s="99">
        <v>990392.82495880104</v>
      </c>
      <c r="AH288" s="99">
        <v>0</v>
      </c>
      <c r="AI288" s="99">
        <v>0</v>
      </c>
      <c r="AJ288" s="99">
        <v>1596483.13893127</v>
      </c>
      <c r="AK288" s="99">
        <v>0</v>
      </c>
      <c r="AL288" s="99">
        <v>0</v>
      </c>
      <c r="AM288" s="99">
        <v>9490.2178733348792</v>
      </c>
      <c r="AN288" s="99">
        <v>966233.25715637195</v>
      </c>
      <c r="AO288" s="99">
        <v>0</v>
      </c>
      <c r="AP288" s="99">
        <v>8622830.0753173791</v>
      </c>
      <c r="AQ288" s="99">
        <v>15071073.943115201</v>
      </c>
      <c r="AR288" s="99">
        <v>8907340.5367431603</v>
      </c>
      <c r="AS288" s="99">
        <v>1678608.70011902</v>
      </c>
      <c r="AT288" s="99">
        <v>0</v>
      </c>
      <c r="AU288" s="99">
        <v>0</v>
      </c>
      <c r="AV288" s="99">
        <v>3504804.9294128399</v>
      </c>
      <c r="AW288" s="99">
        <v>0</v>
      </c>
      <c r="AX288" s="99">
        <v>190173.17111396801</v>
      </c>
      <c r="AY288" s="99">
        <v>355388.57267761201</v>
      </c>
      <c r="AZ288" s="99">
        <v>8963883.9820556603</v>
      </c>
      <c r="BA288" s="99">
        <v>0</v>
      </c>
      <c r="BB288" s="99">
        <v>0</v>
      </c>
      <c r="BC288" s="99">
        <v>14020794.3312988</v>
      </c>
      <c r="BD288" s="99">
        <v>0</v>
      </c>
      <c r="BE288" s="99">
        <v>0</v>
      </c>
      <c r="BF288" s="99">
        <v>87977.285530090303</v>
      </c>
      <c r="BG288" s="99">
        <v>3512834.2831726102</v>
      </c>
      <c r="BH288" s="99">
        <v>0</v>
      </c>
      <c r="BI288" s="99">
        <v>1067434.9349670401</v>
      </c>
      <c r="BJ288" s="99">
        <v>2613984.4889831501</v>
      </c>
      <c r="BK288" s="99">
        <v>1590855.3667755099</v>
      </c>
      <c r="BL288" s="99">
        <v>232098.194139481</v>
      </c>
      <c r="BM288" s="99">
        <v>0</v>
      </c>
      <c r="BN288" s="99">
        <v>0</v>
      </c>
      <c r="BO288" s="99">
        <v>0</v>
      </c>
      <c r="BP288" s="99">
        <v>0</v>
      </c>
      <c r="BQ288" s="99">
        <v>0</v>
      </c>
      <c r="BR288" s="99">
        <v>49133.529389381401</v>
      </c>
      <c r="BS288" s="99">
        <v>1209230.3600006099</v>
      </c>
      <c r="BT288" s="99">
        <v>0</v>
      </c>
      <c r="BU288" s="99">
        <v>0</v>
      </c>
      <c r="BV288" s="99">
        <v>2396811.2238464402</v>
      </c>
      <c r="BW288" s="99">
        <v>0</v>
      </c>
      <c r="BX288" s="99">
        <v>0</v>
      </c>
      <c r="BY288" s="99">
        <v>0</v>
      </c>
      <c r="BZ288" s="99">
        <v>0</v>
      </c>
      <c r="CA288" s="99">
        <v>24091.372708320599</v>
      </c>
      <c r="CB288" s="99">
        <v>2668078.3669738802</v>
      </c>
      <c r="CC288" s="99">
        <v>23717994.729003899</v>
      </c>
      <c r="CD288" s="99">
        <v>3668948.2318420401</v>
      </c>
      <c r="CE288" s="99">
        <v>1169.5928337127</v>
      </c>
      <c r="CF288" s="99">
        <v>207143.74567031901</v>
      </c>
      <c r="CG288" s="99">
        <v>1675563.2131958001</v>
      </c>
      <c r="CH288" s="99">
        <v>232949.21092224101</v>
      </c>
      <c r="CI288" s="99">
        <v>25332.4873769283</v>
      </c>
      <c r="CJ288" s="99">
        <v>2873147.8566589402</v>
      </c>
      <c r="CK288" s="99">
        <v>25279023.403320301</v>
      </c>
      <c r="CL288" s="99">
        <v>3900195.3617248498</v>
      </c>
      <c r="CM288" s="166">
        <v>28045.4753391743</v>
      </c>
      <c r="CN288" s="166">
        <v>3837496.1599426302</v>
      </c>
      <c r="CO288" s="166">
        <v>28794787.1640625</v>
      </c>
      <c r="CP288" s="99">
        <v>3900195.3617248498</v>
      </c>
      <c r="CQ288" s="99">
        <v>1098.56187818944</v>
      </c>
      <c r="CR288" s="99">
        <v>197168.695274353</v>
      </c>
      <c r="CS288" s="99">
        <v>1580088.11245728</v>
      </c>
      <c r="CT288" s="99">
        <v>232079.29085349999</v>
      </c>
      <c r="CU288" s="98">
        <v>12802.305613074999</v>
      </c>
      <c r="CV288" s="98">
        <v>3857.5674649110001</v>
      </c>
      <c r="CW288" s="98">
        <v>2875222.1126441993</v>
      </c>
      <c r="CX288" s="98">
        <v>25393557.9421997</v>
      </c>
    </row>
    <row r="289" spans="1:102" x14ac:dyDescent="0.2">
      <c r="A289" s="98" t="s">
        <v>55</v>
      </c>
      <c r="B289" s="100">
        <v>40878</v>
      </c>
      <c r="C289" s="99">
        <v>0</v>
      </c>
      <c r="D289" s="99">
        <v>12624.4807816744</v>
      </c>
      <c r="E289" s="99">
        <v>12800.137080431001</v>
      </c>
      <c r="F289" s="99">
        <v>8742.16966712475</v>
      </c>
      <c r="G289" s="99">
        <v>1174.6525253653499</v>
      </c>
      <c r="H289" s="99">
        <v>0</v>
      </c>
      <c r="I289" s="99">
        <v>0</v>
      </c>
      <c r="J289" s="99">
        <v>2816.0197746455701</v>
      </c>
      <c r="K289" s="99">
        <v>0</v>
      </c>
      <c r="L289" s="99">
        <v>568.99362426996197</v>
      </c>
      <c r="M289" s="99">
        <v>235.85024459101299</v>
      </c>
      <c r="N289" s="99">
        <v>7926.2178365588197</v>
      </c>
      <c r="O289" s="99">
        <v>0</v>
      </c>
      <c r="P289" s="99">
        <v>0</v>
      </c>
      <c r="Q289" s="99">
        <v>17066.6200289726</v>
      </c>
      <c r="R289" s="99">
        <v>0</v>
      </c>
      <c r="S289" s="99">
        <v>0</v>
      </c>
      <c r="T289" s="99">
        <v>76.659277928993106</v>
      </c>
      <c r="U289" s="99">
        <v>2820.8230609297798</v>
      </c>
      <c r="V289" s="99">
        <v>0</v>
      </c>
      <c r="W289" s="99">
        <v>1285286.1833953899</v>
      </c>
      <c r="X289" s="99">
        <v>1700256.5749359101</v>
      </c>
      <c r="Y289" s="99">
        <v>983853.31496429397</v>
      </c>
      <c r="Z289" s="99">
        <v>206481.315452576</v>
      </c>
      <c r="AA289" s="99">
        <v>0</v>
      </c>
      <c r="AB289" s="99">
        <v>0</v>
      </c>
      <c r="AC289" s="99">
        <v>986485.95281219506</v>
      </c>
      <c r="AD289" s="99">
        <v>0</v>
      </c>
      <c r="AE289" s="99">
        <v>36630.268141746499</v>
      </c>
      <c r="AF289" s="99">
        <v>39565.9001994133</v>
      </c>
      <c r="AG289" s="99">
        <v>987242.97888183605</v>
      </c>
      <c r="AH289" s="99">
        <v>0</v>
      </c>
      <c r="AI289" s="99">
        <v>0</v>
      </c>
      <c r="AJ289" s="99">
        <v>1944718.7689666699</v>
      </c>
      <c r="AK289" s="99">
        <v>0</v>
      </c>
      <c r="AL289" s="99">
        <v>0</v>
      </c>
      <c r="AM289" s="99">
        <v>10286.9172759056</v>
      </c>
      <c r="AN289" s="99">
        <v>989057.59378814697</v>
      </c>
      <c r="AO289" s="99">
        <v>0</v>
      </c>
      <c r="AP289" s="99">
        <v>11509235.189941401</v>
      </c>
      <c r="AQ289" s="99">
        <v>15036959.1477051</v>
      </c>
      <c r="AR289" s="99">
        <v>9026183.9716796894</v>
      </c>
      <c r="AS289" s="99">
        <v>1678950.5079040499</v>
      </c>
      <c r="AT289" s="99">
        <v>0</v>
      </c>
      <c r="AU289" s="99">
        <v>0</v>
      </c>
      <c r="AV289" s="99">
        <v>3609884.0090331999</v>
      </c>
      <c r="AW289" s="99">
        <v>0</v>
      </c>
      <c r="AX289" s="99">
        <v>336727.44643783598</v>
      </c>
      <c r="AY289" s="99">
        <v>340096.31515121501</v>
      </c>
      <c r="AZ289" s="99">
        <v>9029063.9000244103</v>
      </c>
      <c r="BA289" s="99">
        <v>0</v>
      </c>
      <c r="BB289" s="99">
        <v>0</v>
      </c>
      <c r="BC289" s="99">
        <v>17232285.8591309</v>
      </c>
      <c r="BD289" s="99">
        <v>0</v>
      </c>
      <c r="BE289" s="99">
        <v>0</v>
      </c>
      <c r="BF289" s="99">
        <v>97058.369294166594</v>
      </c>
      <c r="BG289" s="99">
        <v>3615052.7825317401</v>
      </c>
      <c r="BH289" s="99">
        <v>0</v>
      </c>
      <c r="BI289" s="99">
        <v>1454205.57931519</v>
      </c>
      <c r="BJ289" s="99">
        <v>2634850.3762512198</v>
      </c>
      <c r="BK289" s="99">
        <v>1635748.80047607</v>
      </c>
      <c r="BL289" s="99">
        <v>232891.18877029399</v>
      </c>
      <c r="BM289" s="99">
        <v>0</v>
      </c>
      <c r="BN289" s="99">
        <v>0</v>
      </c>
      <c r="BO289" s="99">
        <v>0</v>
      </c>
      <c r="BP289" s="99">
        <v>0</v>
      </c>
      <c r="BQ289" s="99">
        <v>0</v>
      </c>
      <c r="BR289" s="99">
        <v>49394.282992839799</v>
      </c>
      <c r="BS289" s="99">
        <v>1184015.0093231199</v>
      </c>
      <c r="BT289" s="99">
        <v>0</v>
      </c>
      <c r="BU289" s="99">
        <v>0</v>
      </c>
      <c r="BV289" s="99">
        <v>2970529.4606628399</v>
      </c>
      <c r="BW289" s="99">
        <v>0</v>
      </c>
      <c r="BX289" s="99">
        <v>0</v>
      </c>
      <c r="BY289" s="99">
        <v>0</v>
      </c>
      <c r="BZ289" s="99">
        <v>0</v>
      </c>
      <c r="CA289" s="99">
        <v>25608.284112930301</v>
      </c>
      <c r="CB289" s="99">
        <v>2991694.7756347698</v>
      </c>
      <c r="CC289" s="99">
        <v>26738682.2507324</v>
      </c>
      <c r="CD289" s="99">
        <v>4203334.9848632803</v>
      </c>
      <c r="CE289" s="99">
        <v>1177.7770537585</v>
      </c>
      <c r="CF289" s="99">
        <v>207184.05954361</v>
      </c>
      <c r="CG289" s="99">
        <v>1686968.05653381</v>
      </c>
      <c r="CH289" s="99">
        <v>233164.93831253101</v>
      </c>
      <c r="CI289" s="99">
        <v>26572.636527061499</v>
      </c>
      <c r="CJ289" s="99">
        <v>3197514.6494445801</v>
      </c>
      <c r="CK289" s="99">
        <v>28387366.407470699</v>
      </c>
      <c r="CL289" s="99">
        <v>4436027.9963378897</v>
      </c>
      <c r="CM289" s="166">
        <v>29344.1606941223</v>
      </c>
      <c r="CN289" s="166">
        <v>4188638.65875244</v>
      </c>
      <c r="CO289" s="166">
        <v>32075349.424804699</v>
      </c>
      <c r="CP289" s="99">
        <v>4436027.9963378897</v>
      </c>
      <c r="CQ289" s="99">
        <v>1106.3628515154101</v>
      </c>
      <c r="CR289" s="99">
        <v>196148.37255096401</v>
      </c>
      <c r="CS289" s="99">
        <v>1584947.1778869601</v>
      </c>
      <c r="CT289" s="99">
        <v>233847.303918839</v>
      </c>
      <c r="CU289" s="98">
        <v>12812.034815520001</v>
      </c>
      <c r="CV289" s="98">
        <v>3945.843830622</v>
      </c>
      <c r="CW289" s="98">
        <v>3198878.8351783799</v>
      </c>
      <c r="CX289" s="98">
        <v>28425650.307266209</v>
      </c>
    </row>
    <row r="290" spans="1:102" x14ac:dyDescent="0.2">
      <c r="A290" s="98" t="s">
        <v>55</v>
      </c>
      <c r="B290" s="100">
        <v>40969</v>
      </c>
      <c r="C290" s="99">
        <v>0</v>
      </c>
      <c r="D290" s="99">
        <v>11952.6084914207</v>
      </c>
      <c r="E290" s="99">
        <v>12945.682422280301</v>
      </c>
      <c r="F290" s="99">
        <v>8920.6709380149805</v>
      </c>
      <c r="G290" s="99">
        <v>1187.6093772351701</v>
      </c>
      <c r="H290" s="99">
        <v>0</v>
      </c>
      <c r="I290" s="99">
        <v>0</v>
      </c>
      <c r="J290" s="99">
        <v>2866.1018738150601</v>
      </c>
      <c r="K290" s="99">
        <v>0</v>
      </c>
      <c r="L290" s="99">
        <v>419.85448475554603</v>
      </c>
      <c r="M290" s="99">
        <v>231.58327438123499</v>
      </c>
      <c r="N290" s="99">
        <v>8019.23121398687</v>
      </c>
      <c r="O290" s="99">
        <v>0</v>
      </c>
      <c r="P290" s="99">
        <v>0</v>
      </c>
      <c r="Q290" s="99">
        <v>16217.742013573599</v>
      </c>
      <c r="R290" s="99">
        <v>0</v>
      </c>
      <c r="S290" s="99">
        <v>0</v>
      </c>
      <c r="T290" s="99">
        <v>81.273924560286105</v>
      </c>
      <c r="U290" s="99">
        <v>2875.92292001843</v>
      </c>
      <c r="V290" s="99">
        <v>0</v>
      </c>
      <c r="W290" s="99">
        <v>982590.57472229004</v>
      </c>
      <c r="X290" s="99">
        <v>1707467.79541016</v>
      </c>
      <c r="Y290" s="99">
        <v>999575.87946319603</v>
      </c>
      <c r="Z290" s="99">
        <v>204851.065742493</v>
      </c>
      <c r="AA290" s="99">
        <v>0</v>
      </c>
      <c r="AB290" s="99">
        <v>0</v>
      </c>
      <c r="AC290" s="99">
        <v>1012995.7726821901</v>
      </c>
      <c r="AD290" s="99">
        <v>0</v>
      </c>
      <c r="AE290" s="99">
        <v>24802.8944582939</v>
      </c>
      <c r="AF290" s="99">
        <v>38968.847464561499</v>
      </c>
      <c r="AG290" s="99">
        <v>995875.852630615</v>
      </c>
      <c r="AH290" s="99">
        <v>0</v>
      </c>
      <c r="AI290" s="99">
        <v>0</v>
      </c>
      <c r="AJ290" s="99">
        <v>1632587.14149475</v>
      </c>
      <c r="AK290" s="99">
        <v>0</v>
      </c>
      <c r="AL290" s="99">
        <v>0</v>
      </c>
      <c r="AM290" s="99">
        <v>11541.704385995899</v>
      </c>
      <c r="AN290" s="99">
        <v>1014136.12088776</v>
      </c>
      <c r="AO290" s="99">
        <v>0</v>
      </c>
      <c r="AP290" s="99">
        <v>9229899.8912353497</v>
      </c>
      <c r="AQ290" s="99">
        <v>15291704.849243199</v>
      </c>
      <c r="AR290" s="99">
        <v>9226012.2520752009</v>
      </c>
      <c r="AS290" s="99">
        <v>1688001.5347595201</v>
      </c>
      <c r="AT290" s="99">
        <v>0</v>
      </c>
      <c r="AU290" s="99">
        <v>0</v>
      </c>
      <c r="AV290" s="99">
        <v>3725041.6348571801</v>
      </c>
      <c r="AW290" s="99">
        <v>0</v>
      </c>
      <c r="AX290" s="99">
        <v>215941.241798401</v>
      </c>
      <c r="AY290" s="99">
        <v>336826.46860504203</v>
      </c>
      <c r="AZ290" s="99">
        <v>9161659.55395508</v>
      </c>
      <c r="BA290" s="99">
        <v>0</v>
      </c>
      <c r="BB290" s="99">
        <v>0</v>
      </c>
      <c r="BC290" s="99">
        <v>14628588.060791001</v>
      </c>
      <c r="BD290" s="99">
        <v>0</v>
      </c>
      <c r="BE290" s="99">
        <v>0</v>
      </c>
      <c r="BF290" s="99">
        <v>104062.54463386501</v>
      </c>
      <c r="BG290" s="99">
        <v>3729552.5495605501</v>
      </c>
      <c r="BH290" s="99">
        <v>0</v>
      </c>
      <c r="BI290" s="99">
        <v>1079188.5095367399</v>
      </c>
      <c r="BJ290" s="99">
        <v>2685135.1865234398</v>
      </c>
      <c r="BK290" s="99">
        <v>1686736.47036743</v>
      </c>
      <c r="BL290" s="99">
        <v>237396.868930817</v>
      </c>
      <c r="BM290" s="99">
        <v>0</v>
      </c>
      <c r="BN290" s="99">
        <v>0</v>
      </c>
      <c r="BO290" s="99">
        <v>0</v>
      </c>
      <c r="BP290" s="99">
        <v>0</v>
      </c>
      <c r="BQ290" s="99">
        <v>0</v>
      </c>
      <c r="BR290" s="99">
        <v>49645.524361133597</v>
      </c>
      <c r="BS290" s="99">
        <v>1214599.59884644</v>
      </c>
      <c r="BT290" s="99">
        <v>0</v>
      </c>
      <c r="BU290" s="99">
        <v>0</v>
      </c>
      <c r="BV290" s="99">
        <v>2479281.0001525902</v>
      </c>
      <c r="BW290" s="99">
        <v>0</v>
      </c>
      <c r="BX290" s="99">
        <v>0</v>
      </c>
      <c r="BY290" s="99">
        <v>0</v>
      </c>
      <c r="BZ290" s="99">
        <v>0</v>
      </c>
      <c r="CA290" s="99">
        <v>24885.767512083101</v>
      </c>
      <c r="CB290" s="99">
        <v>2714656.7955322298</v>
      </c>
      <c r="CC290" s="99">
        <v>24498595.9306641</v>
      </c>
      <c r="CD290" s="99">
        <v>3752425.0116577102</v>
      </c>
      <c r="CE290" s="99">
        <v>1189.27702949941</v>
      </c>
      <c r="CF290" s="99">
        <v>205600.33956527701</v>
      </c>
      <c r="CG290" s="99">
        <v>1693129.7593383801</v>
      </c>
      <c r="CH290" s="99">
        <v>236866.31417655901</v>
      </c>
      <c r="CI290" s="99">
        <v>26122.816877365101</v>
      </c>
      <c r="CJ290" s="99">
        <v>2922731.6830139202</v>
      </c>
      <c r="CK290" s="99">
        <v>26269858.840332001</v>
      </c>
      <c r="CL290" s="99">
        <v>3991885.4472351102</v>
      </c>
      <c r="CM290" s="166">
        <v>28941.788928508799</v>
      </c>
      <c r="CN290" s="166">
        <v>3952015.7460327102</v>
      </c>
      <c r="CO290" s="166">
        <v>30000012.5224609</v>
      </c>
      <c r="CP290" s="99">
        <v>3991885.4472351102</v>
      </c>
      <c r="CQ290" s="99">
        <v>1117.8011897951401</v>
      </c>
      <c r="CR290" s="99">
        <v>194730.572381973</v>
      </c>
      <c r="CS290" s="99">
        <v>1596120.34397888</v>
      </c>
      <c r="CT290" s="99">
        <v>237007.94039344799</v>
      </c>
      <c r="CU290" s="98">
        <v>12954.316686366999</v>
      </c>
      <c r="CV290" s="98">
        <v>4002.3620639989999</v>
      </c>
      <c r="CW290" s="98">
        <v>2920257.1350975069</v>
      </c>
      <c r="CX290" s="98">
        <v>26191725.690002479</v>
      </c>
    </row>
    <row r="291" spans="1:102" x14ac:dyDescent="0.2">
      <c r="A291" s="98" t="s">
        <v>55</v>
      </c>
      <c r="B291" s="100">
        <v>41061</v>
      </c>
      <c r="C291" s="99">
        <v>0</v>
      </c>
      <c r="D291" s="99">
        <v>12425.629168868099</v>
      </c>
      <c r="E291" s="99">
        <v>12921.030570745501</v>
      </c>
      <c r="F291" s="99">
        <v>8993.4185466766394</v>
      </c>
      <c r="G291" s="99">
        <v>1205.0829182565201</v>
      </c>
      <c r="H291" s="99">
        <v>0</v>
      </c>
      <c r="I291" s="99">
        <v>0</v>
      </c>
      <c r="J291" s="99">
        <v>2929.1733578145499</v>
      </c>
      <c r="K291" s="99">
        <v>0</v>
      </c>
      <c r="L291" s="99">
        <v>443.95284830406302</v>
      </c>
      <c r="M291" s="99">
        <v>221.49569421634101</v>
      </c>
      <c r="N291" s="99">
        <v>8031.6697611212703</v>
      </c>
      <c r="O291" s="99">
        <v>0</v>
      </c>
      <c r="P291" s="99">
        <v>0</v>
      </c>
      <c r="Q291" s="99">
        <v>16634.339019298601</v>
      </c>
      <c r="R291" s="99">
        <v>0</v>
      </c>
      <c r="S291" s="99">
        <v>0</v>
      </c>
      <c r="T291" s="99">
        <v>77.361101371236103</v>
      </c>
      <c r="U291" s="99">
        <v>2940.2178368270402</v>
      </c>
      <c r="V291" s="99">
        <v>0</v>
      </c>
      <c r="W291" s="99">
        <v>1080641.4115448</v>
      </c>
      <c r="X291" s="99">
        <v>1688369.42526245</v>
      </c>
      <c r="Y291" s="99">
        <v>998569.21846771205</v>
      </c>
      <c r="Z291" s="99">
        <v>202316.402578354</v>
      </c>
      <c r="AA291" s="99">
        <v>0</v>
      </c>
      <c r="AB291" s="99">
        <v>0</v>
      </c>
      <c r="AC291" s="99">
        <v>1028933.0864334099</v>
      </c>
      <c r="AD291" s="99">
        <v>0</v>
      </c>
      <c r="AE291" s="99">
        <v>28070.796811819098</v>
      </c>
      <c r="AF291" s="99">
        <v>34872.851240634896</v>
      </c>
      <c r="AG291" s="99">
        <v>990578.61885833705</v>
      </c>
      <c r="AH291" s="99">
        <v>0</v>
      </c>
      <c r="AI291" s="99">
        <v>0</v>
      </c>
      <c r="AJ291" s="99">
        <v>1712548.55526733</v>
      </c>
      <c r="AK291" s="99">
        <v>0</v>
      </c>
      <c r="AL291" s="99">
        <v>0</v>
      </c>
      <c r="AM291" s="99">
        <v>9716.4155442714691</v>
      </c>
      <c r="AN291" s="99">
        <v>1029601.2120590199</v>
      </c>
      <c r="AO291" s="99">
        <v>0</v>
      </c>
      <c r="AP291" s="99">
        <v>9922751.4033203106</v>
      </c>
      <c r="AQ291" s="99">
        <v>15228514.271972699</v>
      </c>
      <c r="AR291" s="99">
        <v>9329374.3841552697</v>
      </c>
      <c r="AS291" s="99">
        <v>1674536.8902740499</v>
      </c>
      <c r="AT291" s="99">
        <v>0</v>
      </c>
      <c r="AU291" s="99">
        <v>0</v>
      </c>
      <c r="AV291" s="99">
        <v>3823082.4129333501</v>
      </c>
      <c r="AW291" s="99">
        <v>0</v>
      </c>
      <c r="AX291" s="99">
        <v>252631.867555618</v>
      </c>
      <c r="AY291" s="99">
        <v>305171.84648895299</v>
      </c>
      <c r="AZ291" s="99">
        <v>9225311.73828125</v>
      </c>
      <c r="BA291" s="99">
        <v>0</v>
      </c>
      <c r="BB291" s="99">
        <v>0</v>
      </c>
      <c r="BC291" s="99">
        <v>15358424.7729492</v>
      </c>
      <c r="BD291" s="99">
        <v>0</v>
      </c>
      <c r="BE291" s="99">
        <v>0</v>
      </c>
      <c r="BF291" s="99">
        <v>88730.289669990496</v>
      </c>
      <c r="BG291" s="99">
        <v>3825020.5036315899</v>
      </c>
      <c r="BH291" s="99">
        <v>0</v>
      </c>
      <c r="BI291" s="99">
        <v>1184931.8761291499</v>
      </c>
      <c r="BJ291" s="99">
        <v>2664339.23547363</v>
      </c>
      <c r="BK291" s="99">
        <v>1693536.4317627</v>
      </c>
      <c r="BL291" s="99">
        <v>234067.27991485599</v>
      </c>
      <c r="BM291" s="99">
        <v>0</v>
      </c>
      <c r="BN291" s="99">
        <v>0</v>
      </c>
      <c r="BO291" s="99">
        <v>0</v>
      </c>
      <c r="BP291" s="99">
        <v>0</v>
      </c>
      <c r="BQ291" s="99">
        <v>0</v>
      </c>
      <c r="BR291" s="99">
        <v>45593.845856189699</v>
      </c>
      <c r="BS291" s="99">
        <v>1194747.32200623</v>
      </c>
      <c r="BT291" s="99">
        <v>0</v>
      </c>
      <c r="BU291" s="99">
        <v>0</v>
      </c>
      <c r="BV291" s="99">
        <v>2574217.1039428702</v>
      </c>
      <c r="BW291" s="99">
        <v>0</v>
      </c>
      <c r="BX291" s="99">
        <v>0</v>
      </c>
      <c r="BY291" s="99">
        <v>0</v>
      </c>
      <c r="BZ291" s="99">
        <v>0</v>
      </c>
      <c r="CA291" s="99">
        <v>25251.922147035599</v>
      </c>
      <c r="CB291" s="99">
        <v>2759979.1469421401</v>
      </c>
      <c r="CC291" s="99">
        <v>25138327.974609401</v>
      </c>
      <c r="CD291" s="99">
        <v>3809996.9960632301</v>
      </c>
      <c r="CE291" s="99">
        <v>1202.79151618481</v>
      </c>
      <c r="CF291" s="99">
        <v>201527.00395774801</v>
      </c>
      <c r="CG291" s="99">
        <v>1667279.7089691199</v>
      </c>
      <c r="CH291" s="99">
        <v>233775.88771438599</v>
      </c>
      <c r="CI291" s="99">
        <v>26558.9300532341</v>
      </c>
      <c r="CJ291" s="99">
        <v>2962371.10620117</v>
      </c>
      <c r="CK291" s="99">
        <v>26851854.2351074</v>
      </c>
      <c r="CL291" s="99">
        <v>4043549.38635254</v>
      </c>
      <c r="CM291" s="166">
        <v>29444.448789119699</v>
      </c>
      <c r="CN291" s="166">
        <v>3996730.2479858398</v>
      </c>
      <c r="CO291" s="166">
        <v>30666562.856445301</v>
      </c>
      <c r="CP291" s="99">
        <v>4043549.38635254</v>
      </c>
      <c r="CQ291" s="99">
        <v>1131.46987770498</v>
      </c>
      <c r="CR291" s="99">
        <v>192272.77242279099</v>
      </c>
      <c r="CS291" s="99">
        <v>1583246.7366943399</v>
      </c>
      <c r="CT291" s="99">
        <v>233793.09487533601</v>
      </c>
      <c r="CU291" s="98">
        <v>12931.448055944</v>
      </c>
      <c r="CV291" s="98">
        <v>4081.86050467</v>
      </c>
      <c r="CW291" s="98">
        <v>2961506.150899888</v>
      </c>
      <c r="CX291" s="98">
        <v>26805607.683578521</v>
      </c>
    </row>
    <row r="292" spans="1:102" x14ac:dyDescent="0.2">
      <c r="A292" s="98" t="s">
        <v>55</v>
      </c>
      <c r="B292" s="100">
        <v>41153</v>
      </c>
      <c r="C292" s="99">
        <v>0</v>
      </c>
      <c r="D292" s="99">
        <v>12506.298492670099</v>
      </c>
      <c r="E292" s="99">
        <v>12904.7431935072</v>
      </c>
      <c r="F292" s="99">
        <v>9023.3029067516309</v>
      </c>
      <c r="G292" s="99">
        <v>1215.0921013504301</v>
      </c>
      <c r="H292" s="99">
        <v>0</v>
      </c>
      <c r="I292" s="99">
        <v>0</v>
      </c>
      <c r="J292" s="99">
        <v>2958.2355586588401</v>
      </c>
      <c r="K292" s="99">
        <v>0</v>
      </c>
      <c r="L292" s="99">
        <v>504.55126773193501</v>
      </c>
      <c r="M292" s="99">
        <v>221.775598496199</v>
      </c>
      <c r="N292" s="99">
        <v>8016.3004837632197</v>
      </c>
      <c r="O292" s="99">
        <v>0</v>
      </c>
      <c r="P292" s="99">
        <v>0</v>
      </c>
      <c r="Q292" s="99">
        <v>16841.313330888701</v>
      </c>
      <c r="R292" s="99">
        <v>0</v>
      </c>
      <c r="S292" s="99">
        <v>0</v>
      </c>
      <c r="T292" s="99">
        <v>86.892657562159002</v>
      </c>
      <c r="U292" s="99">
        <v>2966.6200876533999</v>
      </c>
      <c r="V292" s="99">
        <v>0</v>
      </c>
      <c r="W292" s="99">
        <v>1153347.29202271</v>
      </c>
      <c r="X292" s="99">
        <v>1680750.3129730199</v>
      </c>
      <c r="Y292" s="99">
        <v>997228.816795349</v>
      </c>
      <c r="Z292" s="99">
        <v>205698.28141403201</v>
      </c>
      <c r="AA292" s="99">
        <v>0</v>
      </c>
      <c r="AB292" s="99">
        <v>0</v>
      </c>
      <c r="AC292" s="99">
        <v>1046806.2014465299</v>
      </c>
      <c r="AD292" s="99">
        <v>0</v>
      </c>
      <c r="AE292" s="99">
        <v>18689.116649150801</v>
      </c>
      <c r="AF292" s="99">
        <v>33969.473856449098</v>
      </c>
      <c r="AG292" s="99">
        <v>987929.03845977795</v>
      </c>
      <c r="AH292" s="99">
        <v>0</v>
      </c>
      <c r="AI292" s="99">
        <v>0</v>
      </c>
      <c r="AJ292" s="99">
        <v>1765006.5175781299</v>
      </c>
      <c r="AK292" s="99">
        <v>0</v>
      </c>
      <c r="AL292" s="99">
        <v>0</v>
      </c>
      <c r="AM292" s="99">
        <v>10010.633524298701</v>
      </c>
      <c r="AN292" s="99">
        <v>1049039.5000457801</v>
      </c>
      <c r="AO292" s="99">
        <v>0</v>
      </c>
      <c r="AP292" s="99">
        <v>10736504.948242201</v>
      </c>
      <c r="AQ292" s="99">
        <v>15421166.473877</v>
      </c>
      <c r="AR292" s="99">
        <v>9468550.6820068397</v>
      </c>
      <c r="AS292" s="99">
        <v>1739936.2914581301</v>
      </c>
      <c r="AT292" s="99">
        <v>0</v>
      </c>
      <c r="AU292" s="99">
        <v>0</v>
      </c>
      <c r="AV292" s="99">
        <v>3910792.3225707998</v>
      </c>
      <c r="AW292" s="99">
        <v>0</v>
      </c>
      <c r="AX292" s="99">
        <v>193543.48998642</v>
      </c>
      <c r="AY292" s="99">
        <v>304446.22326278698</v>
      </c>
      <c r="AZ292" s="99">
        <v>9340192.7864990197</v>
      </c>
      <c r="BA292" s="99">
        <v>0</v>
      </c>
      <c r="BB292" s="99">
        <v>0</v>
      </c>
      <c r="BC292" s="99">
        <v>16134271.920166001</v>
      </c>
      <c r="BD292" s="99">
        <v>0</v>
      </c>
      <c r="BE292" s="99">
        <v>0</v>
      </c>
      <c r="BF292" s="99">
        <v>97128.620956420898</v>
      </c>
      <c r="BG292" s="99">
        <v>3919054.2604064899</v>
      </c>
      <c r="BH292" s="99">
        <v>0</v>
      </c>
      <c r="BI292" s="99">
        <v>1216362.5687103299</v>
      </c>
      <c r="BJ292" s="99">
        <v>2718419.3877258301</v>
      </c>
      <c r="BK292" s="99">
        <v>1734507.6551208501</v>
      </c>
      <c r="BL292" s="99">
        <v>239870.68947601301</v>
      </c>
      <c r="BM292" s="99">
        <v>0</v>
      </c>
      <c r="BN292" s="99">
        <v>0</v>
      </c>
      <c r="BO292" s="99">
        <v>0</v>
      </c>
      <c r="BP292" s="99">
        <v>0</v>
      </c>
      <c r="BQ292" s="99">
        <v>0</v>
      </c>
      <c r="BR292" s="99">
        <v>45031.266847610503</v>
      </c>
      <c r="BS292" s="99">
        <v>1200833.74299622</v>
      </c>
      <c r="BT292" s="99">
        <v>0</v>
      </c>
      <c r="BU292" s="99">
        <v>0</v>
      </c>
      <c r="BV292" s="99">
        <v>2662579.4383544899</v>
      </c>
      <c r="BW292" s="99">
        <v>0</v>
      </c>
      <c r="BX292" s="99">
        <v>0</v>
      </c>
      <c r="BY292" s="99">
        <v>0</v>
      </c>
      <c r="BZ292" s="99">
        <v>0</v>
      </c>
      <c r="CA292" s="99">
        <v>25340.320131063501</v>
      </c>
      <c r="CB292" s="99">
        <v>2830900.0848693801</v>
      </c>
      <c r="CC292" s="99">
        <v>26143488.6960449</v>
      </c>
      <c r="CD292" s="99">
        <v>3921647.5963745099</v>
      </c>
      <c r="CE292" s="99">
        <v>1214.80809891224</v>
      </c>
      <c r="CF292" s="99">
        <v>205613.70184707601</v>
      </c>
      <c r="CG292" s="99">
        <v>1739077.73738098</v>
      </c>
      <c r="CH292" s="99">
        <v>240405.710485458</v>
      </c>
      <c r="CI292" s="99">
        <v>26631.097258090998</v>
      </c>
      <c r="CJ292" s="99">
        <v>3034946.45230103</v>
      </c>
      <c r="CK292" s="99">
        <v>27825104.114502002</v>
      </c>
      <c r="CL292" s="99">
        <v>4160879.1387023898</v>
      </c>
      <c r="CM292" s="166">
        <v>29566.362147331201</v>
      </c>
      <c r="CN292" s="166">
        <v>4087015.94613647</v>
      </c>
      <c r="CO292" s="166">
        <v>31780017.779541001</v>
      </c>
      <c r="CP292" s="99">
        <v>4160879.1387023898</v>
      </c>
      <c r="CQ292" s="99">
        <v>1137.46763347089</v>
      </c>
      <c r="CR292" s="99">
        <v>195164.05929756199</v>
      </c>
      <c r="CS292" s="99">
        <v>1634868.88972473</v>
      </c>
      <c r="CT292" s="99">
        <v>239610.71814918501</v>
      </c>
      <c r="CU292" s="98">
        <v>12911.788263893999</v>
      </c>
      <c r="CV292" s="98">
        <v>4123.7335370999999</v>
      </c>
      <c r="CW292" s="98">
        <v>3036513.7867164561</v>
      </c>
      <c r="CX292" s="98">
        <v>27882566.433425881</v>
      </c>
    </row>
    <row r="293" spans="1:102" x14ac:dyDescent="0.2">
      <c r="A293" s="98" t="s">
        <v>55</v>
      </c>
      <c r="B293" s="100">
        <v>41244</v>
      </c>
      <c r="C293" s="99">
        <v>0</v>
      </c>
      <c r="D293" s="99">
        <v>12394.8572496176</v>
      </c>
      <c r="E293" s="99">
        <v>12988.4119991064</v>
      </c>
      <c r="F293" s="99">
        <v>9161.6277655363101</v>
      </c>
      <c r="G293" s="99">
        <v>1217.79040336609</v>
      </c>
      <c r="H293" s="99">
        <v>0</v>
      </c>
      <c r="I293" s="99">
        <v>0</v>
      </c>
      <c r="J293" s="99">
        <v>3002.73699316382</v>
      </c>
      <c r="K293" s="99">
        <v>0</v>
      </c>
      <c r="L293" s="99">
        <v>441.36743949353701</v>
      </c>
      <c r="M293" s="99">
        <v>232.18298917449999</v>
      </c>
      <c r="N293" s="99">
        <v>8085.1905995607403</v>
      </c>
      <c r="O293" s="99">
        <v>0</v>
      </c>
      <c r="P293" s="99">
        <v>0</v>
      </c>
      <c r="Q293" s="99">
        <v>16984.859558582299</v>
      </c>
      <c r="R293" s="99">
        <v>0</v>
      </c>
      <c r="S293" s="99">
        <v>0</v>
      </c>
      <c r="T293" s="99">
        <v>85.283277320675595</v>
      </c>
      <c r="U293" s="99">
        <v>3008.10312610865</v>
      </c>
      <c r="V293" s="99">
        <v>0</v>
      </c>
      <c r="W293" s="99">
        <v>1091417.4410552999</v>
      </c>
      <c r="X293" s="99">
        <v>1682581.2014617899</v>
      </c>
      <c r="Y293" s="99">
        <v>1008896.45823669</v>
      </c>
      <c r="Z293" s="99">
        <v>204691.74008750901</v>
      </c>
      <c r="AA293" s="99">
        <v>0</v>
      </c>
      <c r="AB293" s="99">
        <v>0</v>
      </c>
      <c r="AC293" s="99">
        <v>1058308.83305359</v>
      </c>
      <c r="AD293" s="99">
        <v>0</v>
      </c>
      <c r="AE293" s="99">
        <v>26826.565572261799</v>
      </c>
      <c r="AF293" s="99">
        <v>35792.9800629616</v>
      </c>
      <c r="AG293" s="99">
        <v>993421.84910583496</v>
      </c>
      <c r="AH293" s="99">
        <v>0</v>
      </c>
      <c r="AI293" s="99">
        <v>0</v>
      </c>
      <c r="AJ293" s="99">
        <v>1745091.1979980499</v>
      </c>
      <c r="AK293" s="99">
        <v>0</v>
      </c>
      <c r="AL293" s="99">
        <v>0</v>
      </c>
      <c r="AM293" s="99">
        <v>10018.590097427401</v>
      </c>
      <c r="AN293" s="99">
        <v>1061121.96513367</v>
      </c>
      <c r="AO293" s="99">
        <v>0</v>
      </c>
      <c r="AP293" s="99">
        <v>10116389.479614301</v>
      </c>
      <c r="AQ293" s="99">
        <v>15472840.3289795</v>
      </c>
      <c r="AR293" s="99">
        <v>9611891.8341064509</v>
      </c>
      <c r="AS293" s="99">
        <v>1735552.3868255599</v>
      </c>
      <c r="AT293" s="99">
        <v>0</v>
      </c>
      <c r="AU293" s="99">
        <v>0</v>
      </c>
      <c r="AV293" s="99">
        <v>3991746.6495971698</v>
      </c>
      <c r="AW293" s="99">
        <v>0</v>
      </c>
      <c r="AX293" s="99">
        <v>242230.48750495899</v>
      </c>
      <c r="AY293" s="99">
        <v>323386.23001098598</v>
      </c>
      <c r="AZ293" s="99">
        <v>9428245.8448486291</v>
      </c>
      <c r="BA293" s="99">
        <v>0</v>
      </c>
      <c r="BB293" s="99">
        <v>0</v>
      </c>
      <c r="BC293" s="99">
        <v>16021067.4538574</v>
      </c>
      <c r="BD293" s="99">
        <v>0</v>
      </c>
      <c r="BE293" s="99">
        <v>0</v>
      </c>
      <c r="BF293" s="99">
        <v>93964.860537529006</v>
      </c>
      <c r="BG293" s="99">
        <v>3999901.2564392099</v>
      </c>
      <c r="BH293" s="99">
        <v>0</v>
      </c>
      <c r="BI293" s="99">
        <v>1128489.7474670401</v>
      </c>
      <c r="BJ293" s="99">
        <v>2727637.4791564899</v>
      </c>
      <c r="BK293" s="99">
        <v>1762735.9447937</v>
      </c>
      <c r="BL293" s="99">
        <v>238569.84916305501</v>
      </c>
      <c r="BM293" s="99">
        <v>0</v>
      </c>
      <c r="BN293" s="99">
        <v>0</v>
      </c>
      <c r="BO293" s="99">
        <v>0</v>
      </c>
      <c r="BP293" s="99">
        <v>0</v>
      </c>
      <c r="BQ293" s="99">
        <v>0</v>
      </c>
      <c r="BR293" s="99">
        <v>46920.341540336602</v>
      </c>
      <c r="BS293" s="99">
        <v>1199952.7315521201</v>
      </c>
      <c r="BT293" s="99">
        <v>0</v>
      </c>
      <c r="BU293" s="99">
        <v>0</v>
      </c>
      <c r="BV293" s="99">
        <v>2690915.1267395001</v>
      </c>
      <c r="BW293" s="99">
        <v>0</v>
      </c>
      <c r="BX293" s="99">
        <v>0</v>
      </c>
      <c r="BY293" s="99">
        <v>0</v>
      </c>
      <c r="BZ293" s="99">
        <v>0</v>
      </c>
      <c r="CA293" s="99">
        <v>25569.626464843801</v>
      </c>
      <c r="CB293" s="99">
        <v>2768669.3219299298</v>
      </c>
      <c r="CC293" s="99">
        <v>25683383.465332001</v>
      </c>
      <c r="CD293" s="99">
        <v>3910624.9419555701</v>
      </c>
      <c r="CE293" s="99">
        <v>1218.58237124979</v>
      </c>
      <c r="CF293" s="99">
        <v>204892.62722206101</v>
      </c>
      <c r="CG293" s="99">
        <v>1738481.69818115</v>
      </c>
      <c r="CH293" s="99">
        <v>238686.711353302</v>
      </c>
      <c r="CI293" s="99">
        <v>26556.8568427563</v>
      </c>
      <c r="CJ293" s="99">
        <v>2972476.1300964402</v>
      </c>
      <c r="CK293" s="99">
        <v>27376023.177002002</v>
      </c>
      <c r="CL293" s="99">
        <v>4148192.3811645498</v>
      </c>
      <c r="CM293" s="166">
        <v>29504.2170467377</v>
      </c>
      <c r="CN293" s="166">
        <v>4024811.0917053199</v>
      </c>
      <c r="CO293" s="166">
        <v>31385258.519531298</v>
      </c>
      <c r="CP293" s="99">
        <v>4148192.3811645498</v>
      </c>
      <c r="CQ293" s="99">
        <v>1136.23024277389</v>
      </c>
      <c r="CR293" s="99">
        <v>194567.43022918701</v>
      </c>
      <c r="CS293" s="99">
        <v>1643274.8496246301</v>
      </c>
      <c r="CT293" s="99">
        <v>239106.75766563401</v>
      </c>
      <c r="CU293" s="98">
        <v>12998.485618953</v>
      </c>
      <c r="CV293" s="98">
        <v>4170.023810357</v>
      </c>
      <c r="CW293" s="98">
        <v>2973561.9491519909</v>
      </c>
      <c r="CX293" s="98">
        <v>27421865.16351315</v>
      </c>
    </row>
    <row r="294" spans="1:102" x14ac:dyDescent="0.2">
      <c r="A294" s="98" t="s">
        <v>55</v>
      </c>
      <c r="B294" s="100">
        <v>41334</v>
      </c>
      <c r="C294" s="99">
        <v>0</v>
      </c>
      <c r="D294" s="99">
        <v>12823.662166714699</v>
      </c>
      <c r="E294" s="99">
        <v>12896.930411577199</v>
      </c>
      <c r="F294" s="99">
        <v>9137.3376655578595</v>
      </c>
      <c r="G294" s="99">
        <v>1233.8844698816499</v>
      </c>
      <c r="H294" s="99">
        <v>0</v>
      </c>
      <c r="I294" s="99">
        <v>0</v>
      </c>
      <c r="J294" s="99">
        <v>3041.1488632261799</v>
      </c>
      <c r="K294" s="99">
        <v>0</v>
      </c>
      <c r="L294" s="99">
        <v>219.57352596707599</v>
      </c>
      <c r="M294" s="99">
        <v>233.26471585780399</v>
      </c>
      <c r="N294" s="99">
        <v>8009.49028676748</v>
      </c>
      <c r="O294" s="99">
        <v>0</v>
      </c>
      <c r="P294" s="99">
        <v>274.02061980217701</v>
      </c>
      <c r="Q294" s="99">
        <v>16978.1641685963</v>
      </c>
      <c r="R294" s="99">
        <v>0</v>
      </c>
      <c r="S294" s="99">
        <v>70.344534130767002</v>
      </c>
      <c r="T294" s="99">
        <v>0</v>
      </c>
      <c r="U294" s="99">
        <v>3055.3132967650899</v>
      </c>
      <c r="V294" s="99">
        <v>0</v>
      </c>
      <c r="W294" s="99">
        <v>1090056.42254639</v>
      </c>
      <c r="X294" s="99">
        <v>1648532.3309021001</v>
      </c>
      <c r="Y294" s="99">
        <v>990466.79740905797</v>
      </c>
      <c r="Z294" s="99">
        <v>206786.48771476699</v>
      </c>
      <c r="AA294" s="99">
        <v>0</v>
      </c>
      <c r="AB294" s="99">
        <v>0</v>
      </c>
      <c r="AC294" s="99">
        <v>1069697.8041687</v>
      </c>
      <c r="AD294" s="99">
        <v>0</v>
      </c>
      <c r="AE294" s="99">
        <v>11801.655193448099</v>
      </c>
      <c r="AF294" s="99">
        <v>36200.864983558698</v>
      </c>
      <c r="AG294" s="99">
        <v>973887.39554595901</v>
      </c>
      <c r="AH294" s="99">
        <v>0</v>
      </c>
      <c r="AI294" s="99">
        <v>16082.3697775602</v>
      </c>
      <c r="AJ294" s="99">
        <v>1725814.6009216299</v>
      </c>
      <c r="AK294" s="99">
        <v>0</v>
      </c>
      <c r="AL294" s="99">
        <v>8937.7729785442407</v>
      </c>
      <c r="AM294" s="99">
        <v>0</v>
      </c>
      <c r="AN294" s="99">
        <v>1071967.3210754399</v>
      </c>
      <c r="AO294" s="99">
        <v>0</v>
      </c>
      <c r="AP294" s="99">
        <v>10896557.068237299</v>
      </c>
      <c r="AQ294" s="99">
        <v>15228556.0080566</v>
      </c>
      <c r="AR294" s="99">
        <v>9381375.88818359</v>
      </c>
      <c r="AS294" s="99">
        <v>1750410.3404540999</v>
      </c>
      <c r="AT294" s="99">
        <v>0</v>
      </c>
      <c r="AU294" s="99">
        <v>0</v>
      </c>
      <c r="AV294" s="99">
        <v>4052978.49676514</v>
      </c>
      <c r="AW294" s="99">
        <v>0</v>
      </c>
      <c r="AX294" s="99">
        <v>108505.64485168501</v>
      </c>
      <c r="AY294" s="99">
        <v>331603.88478469802</v>
      </c>
      <c r="AZ294" s="99">
        <v>9202001.90869141</v>
      </c>
      <c r="BA294" s="99">
        <v>0</v>
      </c>
      <c r="BB294" s="99">
        <v>138920.39703941299</v>
      </c>
      <c r="BC294" s="99">
        <v>15972255.0496826</v>
      </c>
      <c r="BD294" s="99">
        <v>0</v>
      </c>
      <c r="BE294" s="99">
        <v>78256.854151725798</v>
      </c>
      <c r="BF294" s="99">
        <v>0</v>
      </c>
      <c r="BG294" s="99">
        <v>4058971.2716979999</v>
      </c>
      <c r="BH294" s="99">
        <v>0</v>
      </c>
      <c r="BI294" s="99">
        <v>1524432.0746917699</v>
      </c>
      <c r="BJ294" s="99">
        <v>2693679.1490478502</v>
      </c>
      <c r="BK294" s="99">
        <v>1762291.2173767099</v>
      </c>
      <c r="BL294" s="99">
        <v>250669.20134925799</v>
      </c>
      <c r="BM294" s="99">
        <v>0</v>
      </c>
      <c r="BN294" s="99">
        <v>0</v>
      </c>
      <c r="BO294" s="99">
        <v>0</v>
      </c>
      <c r="BP294" s="99">
        <v>0</v>
      </c>
      <c r="BQ294" s="99">
        <v>0</v>
      </c>
      <c r="BR294" s="99">
        <v>46456.682809829697</v>
      </c>
      <c r="BS294" s="99">
        <v>1170017.1421508801</v>
      </c>
      <c r="BT294" s="99">
        <v>0</v>
      </c>
      <c r="BU294" s="99">
        <v>11064</v>
      </c>
      <c r="BV294" s="99">
        <v>2933848.0967407199</v>
      </c>
      <c r="BW294" s="99">
        <v>0</v>
      </c>
      <c r="BX294" s="99">
        <v>5807.8899928927403</v>
      </c>
      <c r="BY294" s="99">
        <v>0</v>
      </c>
      <c r="BZ294" s="99">
        <v>0</v>
      </c>
      <c r="CA294" s="99">
        <v>25686.8986861706</v>
      </c>
      <c r="CB294" s="99">
        <v>2791058.7434081999</v>
      </c>
      <c r="CC294" s="99">
        <v>25759723.1240234</v>
      </c>
      <c r="CD294" s="99">
        <v>4110858.2344970698</v>
      </c>
      <c r="CE294" s="99">
        <v>1234.67670695484</v>
      </c>
      <c r="CF294" s="99">
        <v>207079.156614304</v>
      </c>
      <c r="CG294" s="99">
        <v>1753267.10673523</v>
      </c>
      <c r="CH294" s="99">
        <v>250303.90775489801</v>
      </c>
      <c r="CI294" s="99">
        <v>26973.953458786</v>
      </c>
      <c r="CJ294" s="99">
        <v>3000234.0808410598</v>
      </c>
      <c r="CK294" s="99">
        <v>27800866.4838867</v>
      </c>
      <c r="CL294" s="99">
        <v>4364790.5498046903</v>
      </c>
      <c r="CM294" s="166">
        <v>29974.649812698401</v>
      </c>
      <c r="CN294" s="166">
        <v>4086281.91229248</v>
      </c>
      <c r="CO294" s="166">
        <v>31864982.1882324</v>
      </c>
      <c r="CP294" s="99">
        <v>4364790.5498046903</v>
      </c>
      <c r="CQ294" s="99">
        <v>1168.5052020251801</v>
      </c>
      <c r="CR294" s="99">
        <v>198285.585443497</v>
      </c>
      <c r="CS294" s="99">
        <v>1676893.5528716999</v>
      </c>
      <c r="CT294" s="99">
        <v>244881.71421241801</v>
      </c>
      <c r="CU294" s="98">
        <v>12907.229789702</v>
      </c>
      <c r="CV294" s="98">
        <v>4226.7720406879998</v>
      </c>
      <c r="CW294" s="98">
        <v>2998137.9000225039</v>
      </c>
      <c r="CX294" s="98">
        <v>27512990.23075863</v>
      </c>
    </row>
    <row r="295" spans="1:102" x14ac:dyDescent="0.2">
      <c r="A295" s="98" t="s">
        <v>55</v>
      </c>
      <c r="B295" s="100">
        <v>41426</v>
      </c>
      <c r="C295" s="99">
        <v>0</v>
      </c>
      <c r="D295" s="99">
        <v>12864.332888245601</v>
      </c>
      <c r="E295" s="99">
        <v>12909.753530502299</v>
      </c>
      <c r="F295" s="99">
        <v>9222.9110502004605</v>
      </c>
      <c r="G295" s="99">
        <v>1242.1084001213301</v>
      </c>
      <c r="H295" s="99">
        <v>0</v>
      </c>
      <c r="I295" s="99">
        <v>0</v>
      </c>
      <c r="J295" s="99">
        <v>3049.55227008462</v>
      </c>
      <c r="K295" s="99">
        <v>0</v>
      </c>
      <c r="L295" s="99">
        <v>164.86326887086</v>
      </c>
      <c r="M295" s="99">
        <v>234.52703414857399</v>
      </c>
      <c r="N295" s="99">
        <v>8028.4450084567097</v>
      </c>
      <c r="O295" s="99">
        <v>0</v>
      </c>
      <c r="P295" s="99">
        <v>401.10026999935502</v>
      </c>
      <c r="Q295" s="99">
        <v>16871.971606493</v>
      </c>
      <c r="R295" s="99">
        <v>0</v>
      </c>
      <c r="S295" s="99">
        <v>73.1309253033251</v>
      </c>
      <c r="T295" s="99">
        <v>0</v>
      </c>
      <c r="U295" s="99">
        <v>3061.8728456795202</v>
      </c>
      <c r="V295" s="99">
        <v>0</v>
      </c>
      <c r="W295" s="99">
        <v>1071261.5423584001</v>
      </c>
      <c r="X295" s="99">
        <v>1649842.1607971201</v>
      </c>
      <c r="Y295" s="99">
        <v>1006653.69237518</v>
      </c>
      <c r="Z295" s="99">
        <v>211537.784973145</v>
      </c>
      <c r="AA295" s="99">
        <v>0</v>
      </c>
      <c r="AB295" s="99">
        <v>0</v>
      </c>
      <c r="AC295" s="99">
        <v>1076650.2776031501</v>
      </c>
      <c r="AD295" s="99">
        <v>0</v>
      </c>
      <c r="AE295" s="99">
        <v>13641.7027814388</v>
      </c>
      <c r="AF295" s="99">
        <v>38112.6248230934</v>
      </c>
      <c r="AG295" s="99">
        <v>981078.93219757103</v>
      </c>
      <c r="AH295" s="99">
        <v>0</v>
      </c>
      <c r="AI295" s="99">
        <v>24117.1009328365</v>
      </c>
      <c r="AJ295" s="99">
        <v>1628800.97021484</v>
      </c>
      <c r="AK295" s="99">
        <v>0</v>
      </c>
      <c r="AL295" s="99">
        <v>9899.4207868576104</v>
      </c>
      <c r="AM295" s="99">
        <v>0</v>
      </c>
      <c r="AN295" s="99">
        <v>1077505.0784454299</v>
      </c>
      <c r="AO295" s="99">
        <v>0</v>
      </c>
      <c r="AP295" s="99">
        <v>9765333.2829589806</v>
      </c>
      <c r="AQ295" s="99">
        <v>15246124.34375</v>
      </c>
      <c r="AR295" s="99">
        <v>9614689.6010742206</v>
      </c>
      <c r="AS295" s="99">
        <v>1798790.3514709501</v>
      </c>
      <c r="AT295" s="99">
        <v>0</v>
      </c>
      <c r="AU295" s="99">
        <v>0</v>
      </c>
      <c r="AV295" s="99">
        <v>4104155.1999206501</v>
      </c>
      <c r="AW295" s="99">
        <v>0</v>
      </c>
      <c r="AX295" s="99">
        <v>121066.485795021</v>
      </c>
      <c r="AY295" s="99">
        <v>343919.68711852998</v>
      </c>
      <c r="AZ295" s="99">
        <v>9341414.5933837909</v>
      </c>
      <c r="BA295" s="99">
        <v>0</v>
      </c>
      <c r="BB295" s="99">
        <v>214756.49086189299</v>
      </c>
      <c r="BC295" s="99">
        <v>15017438.4935303</v>
      </c>
      <c r="BD295" s="99">
        <v>0</v>
      </c>
      <c r="BE295" s="99">
        <v>85206.745240211501</v>
      </c>
      <c r="BF295" s="99">
        <v>0</v>
      </c>
      <c r="BG295" s="99">
        <v>4108306.7770690899</v>
      </c>
      <c r="BH295" s="99">
        <v>0</v>
      </c>
      <c r="BI295" s="99">
        <v>1239723.87205505</v>
      </c>
      <c r="BJ295" s="99">
        <v>2715044.0273132301</v>
      </c>
      <c r="BK295" s="99">
        <v>1794689.47259521</v>
      </c>
      <c r="BL295" s="99">
        <v>255423.931653976</v>
      </c>
      <c r="BM295" s="99">
        <v>0</v>
      </c>
      <c r="BN295" s="99">
        <v>0</v>
      </c>
      <c r="BO295" s="99">
        <v>0</v>
      </c>
      <c r="BP295" s="99">
        <v>0</v>
      </c>
      <c r="BQ295" s="99">
        <v>0</v>
      </c>
      <c r="BR295" s="99">
        <v>47681.515409946398</v>
      </c>
      <c r="BS295" s="99">
        <v>1173239.7536621101</v>
      </c>
      <c r="BT295" s="99">
        <v>0</v>
      </c>
      <c r="BU295" s="99">
        <v>14817.169999957099</v>
      </c>
      <c r="BV295" s="99">
        <v>2681147.0820617699</v>
      </c>
      <c r="BW295" s="99">
        <v>0</v>
      </c>
      <c r="BX295" s="99">
        <v>7145.1099930405599</v>
      </c>
      <c r="BY295" s="99">
        <v>0</v>
      </c>
      <c r="BZ295" s="99">
        <v>0</v>
      </c>
      <c r="CA295" s="99">
        <v>25672.682018756899</v>
      </c>
      <c r="CB295" s="99">
        <v>2677411.7441711398</v>
      </c>
      <c r="CC295" s="99">
        <v>25261795.377929699</v>
      </c>
      <c r="CD295" s="99">
        <v>3980177.6856384301</v>
      </c>
      <c r="CE295" s="99">
        <v>1241.0682259201999</v>
      </c>
      <c r="CF295" s="99">
        <v>211252.79353714001</v>
      </c>
      <c r="CG295" s="99">
        <v>1794837.77497864</v>
      </c>
      <c r="CH295" s="99">
        <v>255330.228307724</v>
      </c>
      <c r="CI295" s="99">
        <v>27029.085816621799</v>
      </c>
      <c r="CJ295" s="99">
        <v>2889385.2035522498</v>
      </c>
      <c r="CK295" s="99">
        <v>26846900.728271499</v>
      </c>
      <c r="CL295" s="99">
        <v>4234884.9381103497</v>
      </c>
      <c r="CM295" s="166">
        <v>30029.0131032467</v>
      </c>
      <c r="CN295" s="166">
        <v>3970754.16796875</v>
      </c>
      <c r="CO295" s="166">
        <v>30950329.8044434</v>
      </c>
      <c r="CP295" s="99">
        <v>4234884.9381103497</v>
      </c>
      <c r="CQ295" s="99">
        <v>1171.2082419097401</v>
      </c>
      <c r="CR295" s="99">
        <v>201748.95462799101</v>
      </c>
      <c r="CS295" s="99">
        <v>1713430.2512359601</v>
      </c>
      <c r="CT295" s="99">
        <v>248543.75279045099</v>
      </c>
      <c r="CU295" s="98">
        <v>12920.690187568</v>
      </c>
      <c r="CV295" s="98">
        <v>4235.2806821109998</v>
      </c>
      <c r="CW295" s="98">
        <v>2888664.5377082797</v>
      </c>
      <c r="CX295" s="98">
        <v>27056633.15290834</v>
      </c>
    </row>
    <row r="296" spans="1:102" x14ac:dyDescent="0.2">
      <c r="A296" s="98" t="s">
        <v>55</v>
      </c>
      <c r="B296" s="100">
        <v>41518</v>
      </c>
      <c r="C296" s="99">
        <v>0</v>
      </c>
      <c r="D296" s="99">
        <v>12890.318165540701</v>
      </c>
      <c r="E296" s="99">
        <v>12794.0617055893</v>
      </c>
      <c r="F296" s="99">
        <v>9199.7240657806396</v>
      </c>
      <c r="G296" s="99">
        <v>1254.02778294683</v>
      </c>
      <c r="H296" s="99">
        <v>0</v>
      </c>
      <c r="I296" s="99">
        <v>0</v>
      </c>
      <c r="J296" s="99">
        <v>3199.7552574574902</v>
      </c>
      <c r="K296" s="99">
        <v>0</v>
      </c>
      <c r="L296" s="99">
        <v>227.03684403561101</v>
      </c>
      <c r="M296" s="99">
        <v>237.64958714321301</v>
      </c>
      <c r="N296" s="99">
        <v>8049.9474223256102</v>
      </c>
      <c r="O296" s="99">
        <v>0</v>
      </c>
      <c r="P296" s="99">
        <v>756.78948011994396</v>
      </c>
      <c r="Q296" s="99">
        <v>16704.859006404899</v>
      </c>
      <c r="R296" s="99">
        <v>0</v>
      </c>
      <c r="S296" s="99">
        <v>76.824930801056297</v>
      </c>
      <c r="T296" s="99">
        <v>0</v>
      </c>
      <c r="U296" s="99">
        <v>3204.7985814809799</v>
      </c>
      <c r="V296" s="99">
        <v>0</v>
      </c>
      <c r="W296" s="99">
        <v>1080806.2667541499</v>
      </c>
      <c r="X296" s="99">
        <v>1625241.6175842299</v>
      </c>
      <c r="Y296" s="99">
        <v>994877.87022399902</v>
      </c>
      <c r="Z296" s="99">
        <v>210565.98914718599</v>
      </c>
      <c r="AA296" s="99">
        <v>0</v>
      </c>
      <c r="AB296" s="99">
        <v>0</v>
      </c>
      <c r="AC296" s="99">
        <v>1102621.26564026</v>
      </c>
      <c r="AD296" s="99">
        <v>0</v>
      </c>
      <c r="AE296" s="99">
        <v>10708.857013344799</v>
      </c>
      <c r="AF296" s="99">
        <v>39650.395413398699</v>
      </c>
      <c r="AG296" s="99">
        <v>966684.21822357201</v>
      </c>
      <c r="AH296" s="99">
        <v>0</v>
      </c>
      <c r="AI296" s="99">
        <v>27663.065906047799</v>
      </c>
      <c r="AJ296" s="99">
        <v>1630420.5132904099</v>
      </c>
      <c r="AK296" s="99">
        <v>0</v>
      </c>
      <c r="AL296" s="99">
        <v>10521.831910729399</v>
      </c>
      <c r="AM296" s="99">
        <v>0</v>
      </c>
      <c r="AN296" s="99">
        <v>1104278.4443512</v>
      </c>
      <c r="AO296" s="99">
        <v>0</v>
      </c>
      <c r="AP296" s="99">
        <v>10274896.2344971</v>
      </c>
      <c r="AQ296" s="99">
        <v>15039342.275756801</v>
      </c>
      <c r="AR296" s="99">
        <v>9500745.4887695294</v>
      </c>
      <c r="AS296" s="99">
        <v>1793238.1867980999</v>
      </c>
      <c r="AT296" s="99">
        <v>0</v>
      </c>
      <c r="AU296" s="99">
        <v>0</v>
      </c>
      <c r="AV296" s="99">
        <v>4215510.3278808603</v>
      </c>
      <c r="AW296" s="99">
        <v>0</v>
      </c>
      <c r="AX296" s="99">
        <v>107485.15838813801</v>
      </c>
      <c r="AY296" s="99">
        <v>356445.972682953</v>
      </c>
      <c r="AZ296" s="99">
        <v>9199748.5037841797</v>
      </c>
      <c r="BA296" s="99">
        <v>0</v>
      </c>
      <c r="BB296" s="99">
        <v>279122.90771102899</v>
      </c>
      <c r="BC296" s="99">
        <v>15186960.350708</v>
      </c>
      <c r="BD296" s="99">
        <v>0</v>
      </c>
      <c r="BE296" s="99">
        <v>83537.058559417696</v>
      </c>
      <c r="BF296" s="99">
        <v>0</v>
      </c>
      <c r="BG296" s="99">
        <v>4221283.7274169903</v>
      </c>
      <c r="BH296" s="99">
        <v>0</v>
      </c>
      <c r="BI296" s="99">
        <v>1259468.2320709201</v>
      </c>
      <c r="BJ296" s="99">
        <v>2720450.4073181199</v>
      </c>
      <c r="BK296" s="99">
        <v>1816607.4890441899</v>
      </c>
      <c r="BL296" s="99">
        <v>254530.78492546099</v>
      </c>
      <c r="BM296" s="99">
        <v>0</v>
      </c>
      <c r="BN296" s="99">
        <v>0</v>
      </c>
      <c r="BO296" s="99">
        <v>0</v>
      </c>
      <c r="BP296" s="99">
        <v>0</v>
      </c>
      <c r="BQ296" s="99">
        <v>0</v>
      </c>
      <c r="BR296" s="99">
        <v>49229.630037784598</v>
      </c>
      <c r="BS296" s="99">
        <v>1179697.8764495801</v>
      </c>
      <c r="BT296" s="99">
        <v>0</v>
      </c>
      <c r="BU296" s="99">
        <v>23934</v>
      </c>
      <c r="BV296" s="99">
        <v>2697520.6009521498</v>
      </c>
      <c r="BW296" s="99">
        <v>0</v>
      </c>
      <c r="BX296" s="99">
        <v>6556.1099914312399</v>
      </c>
      <c r="BY296" s="99">
        <v>0</v>
      </c>
      <c r="BZ296" s="99">
        <v>0</v>
      </c>
      <c r="CA296" s="99">
        <v>25631.380993366201</v>
      </c>
      <c r="CB296" s="99">
        <v>2704236.1791076702</v>
      </c>
      <c r="CC296" s="99">
        <v>25267229.025390599</v>
      </c>
      <c r="CD296" s="99">
        <v>3968421.3388671898</v>
      </c>
      <c r="CE296" s="99">
        <v>1254.06968440115</v>
      </c>
      <c r="CF296" s="99">
        <v>210530.92974090599</v>
      </c>
      <c r="CG296" s="99">
        <v>1793132.20547485</v>
      </c>
      <c r="CH296" s="99">
        <v>254868.73859596299</v>
      </c>
      <c r="CI296" s="99">
        <v>26937.471791744199</v>
      </c>
      <c r="CJ296" s="99">
        <v>2913428.4979248</v>
      </c>
      <c r="CK296" s="99">
        <v>27058362.198486298</v>
      </c>
      <c r="CL296" s="99">
        <v>4222363.4326782199</v>
      </c>
      <c r="CM296" s="166">
        <v>30107.655572891199</v>
      </c>
      <c r="CN296" s="166">
        <v>4019875.0146789602</v>
      </c>
      <c r="CO296" s="166">
        <v>31315194.089111298</v>
      </c>
      <c r="CP296" s="99">
        <v>4222363.4326782199</v>
      </c>
      <c r="CQ296" s="99">
        <v>1178.6269392669201</v>
      </c>
      <c r="CR296" s="99">
        <v>199791.805051804</v>
      </c>
      <c r="CS296" s="99">
        <v>1705204.3443145801</v>
      </c>
      <c r="CT296" s="99">
        <v>247276.96773910499</v>
      </c>
      <c r="CU296" s="98">
        <v>12801.272658405</v>
      </c>
      <c r="CV296" s="98">
        <v>4397.1204562809999</v>
      </c>
      <c r="CW296" s="98">
        <v>2914767.1088485764</v>
      </c>
      <c r="CX296" s="98">
        <v>27060361.230865449</v>
      </c>
    </row>
    <row r="297" spans="1:102" x14ac:dyDescent="0.2">
      <c r="A297" s="98" t="s">
        <v>55</v>
      </c>
      <c r="B297" s="100">
        <v>41609</v>
      </c>
      <c r="C297" s="99">
        <v>0</v>
      </c>
      <c r="D297" s="99">
        <v>14672.1801296473</v>
      </c>
      <c r="E297" s="99">
        <v>12568.808749795</v>
      </c>
      <c r="F297" s="99">
        <v>9065.7368378639203</v>
      </c>
      <c r="G297" s="99">
        <v>1265.0742970854001</v>
      </c>
      <c r="H297" s="99">
        <v>0</v>
      </c>
      <c r="I297" s="99">
        <v>0</v>
      </c>
      <c r="J297" s="99">
        <v>3207.92248359323</v>
      </c>
      <c r="K297" s="99">
        <v>0</v>
      </c>
      <c r="L297" s="99">
        <v>167.219792313874</v>
      </c>
      <c r="M297" s="99">
        <v>241.77187503688</v>
      </c>
      <c r="N297" s="99">
        <v>7959.8507344126701</v>
      </c>
      <c r="O297" s="99">
        <v>0</v>
      </c>
      <c r="P297" s="99">
        <v>2447.4896875023801</v>
      </c>
      <c r="Q297" s="99">
        <v>16592.840637206999</v>
      </c>
      <c r="R297" s="99">
        <v>0</v>
      </c>
      <c r="S297" s="99">
        <v>81.661065460182698</v>
      </c>
      <c r="T297" s="99">
        <v>0</v>
      </c>
      <c r="U297" s="99">
        <v>3208.7819782495499</v>
      </c>
      <c r="V297" s="99">
        <v>0</v>
      </c>
      <c r="W297" s="99">
        <v>1121469.5080108601</v>
      </c>
      <c r="X297" s="99">
        <v>1592199.86445618</v>
      </c>
      <c r="Y297" s="99">
        <v>985732.32482910203</v>
      </c>
      <c r="Z297" s="99">
        <v>207524.71871376</v>
      </c>
      <c r="AA297" s="99">
        <v>0</v>
      </c>
      <c r="AB297" s="99">
        <v>0</v>
      </c>
      <c r="AC297" s="99">
        <v>1116368.2339019801</v>
      </c>
      <c r="AD297" s="99">
        <v>0</v>
      </c>
      <c r="AE297" s="99">
        <v>17647.3743205071</v>
      </c>
      <c r="AF297" s="99">
        <v>38656.895785331697</v>
      </c>
      <c r="AG297" s="99">
        <v>953692.63545990002</v>
      </c>
      <c r="AH297" s="99">
        <v>0</v>
      </c>
      <c r="AI297" s="99">
        <v>152963.34432792701</v>
      </c>
      <c r="AJ297" s="99">
        <v>1616049.09074402</v>
      </c>
      <c r="AK297" s="99">
        <v>0</v>
      </c>
      <c r="AL297" s="99">
        <v>10536.1176251173</v>
      </c>
      <c r="AM297" s="99">
        <v>0</v>
      </c>
      <c r="AN297" s="99">
        <v>1118204.19656372</v>
      </c>
      <c r="AO297" s="99">
        <v>0</v>
      </c>
      <c r="AP297" s="99">
        <v>10565052.646118199</v>
      </c>
      <c r="AQ297" s="99">
        <v>14731103.7230225</v>
      </c>
      <c r="AR297" s="99">
        <v>9426877.6130371094</v>
      </c>
      <c r="AS297" s="99">
        <v>1773875.7290954599</v>
      </c>
      <c r="AT297" s="99">
        <v>0</v>
      </c>
      <c r="AU297" s="99">
        <v>0</v>
      </c>
      <c r="AV297" s="99">
        <v>4287641.6515502902</v>
      </c>
      <c r="AW297" s="99">
        <v>0</v>
      </c>
      <c r="AX297" s="99">
        <v>145787.21153450001</v>
      </c>
      <c r="AY297" s="99">
        <v>351140.664428711</v>
      </c>
      <c r="AZ297" s="99">
        <v>9088421.8400878906</v>
      </c>
      <c r="BA297" s="99">
        <v>0</v>
      </c>
      <c r="BB297" s="99">
        <v>1254708.33813477</v>
      </c>
      <c r="BC297" s="99">
        <v>15083522.3428955</v>
      </c>
      <c r="BD297" s="99">
        <v>0</v>
      </c>
      <c r="BE297" s="99">
        <v>86935.935749053999</v>
      </c>
      <c r="BF297" s="99">
        <v>0</v>
      </c>
      <c r="BG297" s="99">
        <v>4292353.6154785203</v>
      </c>
      <c r="BH297" s="99">
        <v>0</v>
      </c>
      <c r="BI297" s="99">
        <v>1189174.5489807101</v>
      </c>
      <c r="BJ297" s="99">
        <v>2693324.2025146498</v>
      </c>
      <c r="BK297" s="99">
        <v>1809731.62361145</v>
      </c>
      <c r="BL297" s="99">
        <v>251451.82728767401</v>
      </c>
      <c r="BM297" s="99">
        <v>0</v>
      </c>
      <c r="BN297" s="99">
        <v>0</v>
      </c>
      <c r="BO297" s="99">
        <v>0</v>
      </c>
      <c r="BP297" s="99">
        <v>0</v>
      </c>
      <c r="BQ297" s="99">
        <v>0</v>
      </c>
      <c r="BR297" s="99">
        <v>49241.821170329997</v>
      </c>
      <c r="BS297" s="99">
        <v>1179112.5369873</v>
      </c>
      <c r="BT297" s="99">
        <v>0</v>
      </c>
      <c r="BU297" s="99">
        <v>83720</v>
      </c>
      <c r="BV297" s="99">
        <v>2671612.5828857399</v>
      </c>
      <c r="BW297" s="99">
        <v>0</v>
      </c>
      <c r="BX297" s="99">
        <v>6732.8499926328705</v>
      </c>
      <c r="BY297" s="99">
        <v>0</v>
      </c>
      <c r="BZ297" s="99">
        <v>0</v>
      </c>
      <c r="CA297" s="99">
        <v>27460.943447113001</v>
      </c>
      <c r="CB297" s="99">
        <v>2717517.3253478999</v>
      </c>
      <c r="CC297" s="99">
        <v>25433167.979003899</v>
      </c>
      <c r="CD297" s="99">
        <v>3941292.8983764602</v>
      </c>
      <c r="CE297" s="99">
        <v>1265.27847526968</v>
      </c>
      <c r="CF297" s="99">
        <v>207590.82682800299</v>
      </c>
      <c r="CG297" s="99">
        <v>1775141.3955078099</v>
      </c>
      <c r="CH297" s="99">
        <v>251477.66550827</v>
      </c>
      <c r="CI297" s="99">
        <v>28520.7707138062</v>
      </c>
      <c r="CJ297" s="99">
        <v>2924676.5507507301</v>
      </c>
      <c r="CK297" s="99">
        <v>27168789.0073242</v>
      </c>
      <c r="CL297" s="99">
        <v>4191050.8350219699</v>
      </c>
      <c r="CM297" s="166">
        <v>31680.2310621738</v>
      </c>
      <c r="CN297" s="166">
        <v>4037956.2566223098</v>
      </c>
      <c r="CO297" s="166">
        <v>31453506.996337902</v>
      </c>
      <c r="CP297" s="99">
        <v>4191050.8350219699</v>
      </c>
      <c r="CQ297" s="99">
        <v>1182.8641910552999</v>
      </c>
      <c r="CR297" s="99">
        <v>196942.41950035101</v>
      </c>
      <c r="CS297" s="99">
        <v>1688464.0888519301</v>
      </c>
      <c r="CT297" s="99">
        <v>244757.37528037999</v>
      </c>
      <c r="CU297" s="98">
        <v>12574.294622333</v>
      </c>
      <c r="CV297" s="98">
        <v>4418.0549820240003</v>
      </c>
      <c r="CW297" s="98">
        <v>2925108.1521759029</v>
      </c>
      <c r="CX297" s="98">
        <v>27208309.374511708</v>
      </c>
    </row>
    <row r="298" spans="1:102" x14ac:dyDescent="0.2">
      <c r="A298" s="98" t="s">
        <v>55</v>
      </c>
      <c r="B298" s="100">
        <v>41699</v>
      </c>
      <c r="C298" s="99">
        <v>0</v>
      </c>
      <c r="D298" s="99">
        <v>12893.645903348901</v>
      </c>
      <c r="E298" s="99">
        <v>12795.222180008899</v>
      </c>
      <c r="F298" s="99">
        <v>9151.8831899166107</v>
      </c>
      <c r="G298" s="99">
        <v>1270.2916731089399</v>
      </c>
      <c r="H298" s="99">
        <v>0</v>
      </c>
      <c r="I298" s="99">
        <v>0</v>
      </c>
      <c r="J298" s="99">
        <v>3245.3242619931698</v>
      </c>
      <c r="K298" s="99">
        <v>0</v>
      </c>
      <c r="L298" s="99">
        <v>55.922472667414702</v>
      </c>
      <c r="M298" s="99">
        <v>324.80953919142502</v>
      </c>
      <c r="N298" s="99">
        <v>7963.4927491545704</v>
      </c>
      <c r="O298" s="99">
        <v>0</v>
      </c>
      <c r="P298" s="99">
        <v>11369.399483442299</v>
      </c>
      <c r="Q298" s="99">
        <v>4657.0331575274504</v>
      </c>
      <c r="R298" s="99">
        <v>0</v>
      </c>
      <c r="S298" s="99">
        <v>80.976886876858799</v>
      </c>
      <c r="T298" s="99">
        <v>0</v>
      </c>
      <c r="U298" s="99">
        <v>3258.6859970092801</v>
      </c>
      <c r="V298" s="99">
        <v>0</v>
      </c>
      <c r="W298" s="99">
        <v>1057954.5378265399</v>
      </c>
      <c r="X298" s="99">
        <v>1612675.85154724</v>
      </c>
      <c r="Y298" s="99">
        <v>988285.68854522705</v>
      </c>
      <c r="Z298" s="99">
        <v>207202.71989250201</v>
      </c>
      <c r="AA298" s="99">
        <v>0</v>
      </c>
      <c r="AB298" s="99">
        <v>0</v>
      </c>
      <c r="AC298" s="99">
        <v>1127632.54252625</v>
      </c>
      <c r="AD298" s="99">
        <v>0</v>
      </c>
      <c r="AE298" s="99">
        <v>5864.7437369823501</v>
      </c>
      <c r="AF298" s="99">
        <v>42761.686179161101</v>
      </c>
      <c r="AG298" s="99">
        <v>949636.59499359096</v>
      </c>
      <c r="AH298" s="99">
        <v>0</v>
      </c>
      <c r="AI298" s="99">
        <v>928677.28176116897</v>
      </c>
      <c r="AJ298" s="99">
        <v>640240.03995513904</v>
      </c>
      <c r="AK298" s="99">
        <v>0</v>
      </c>
      <c r="AL298" s="99">
        <v>9965.2383865118009</v>
      </c>
      <c r="AM298" s="99">
        <v>0</v>
      </c>
      <c r="AN298" s="99">
        <v>1129730.3740234401</v>
      </c>
      <c r="AO298" s="99">
        <v>0</v>
      </c>
      <c r="AP298" s="99">
        <v>8947932.2403564509</v>
      </c>
      <c r="AQ298" s="99">
        <v>15221908.9606934</v>
      </c>
      <c r="AR298" s="99">
        <v>9519849.2048339806</v>
      </c>
      <c r="AS298" s="99">
        <v>1783199.8660278299</v>
      </c>
      <c r="AT298" s="99">
        <v>0</v>
      </c>
      <c r="AU298" s="99">
        <v>0</v>
      </c>
      <c r="AV298" s="99">
        <v>4360420.6393432599</v>
      </c>
      <c r="AW298" s="99">
        <v>0</v>
      </c>
      <c r="AX298" s="99">
        <v>48789.978754043601</v>
      </c>
      <c r="AY298" s="99">
        <v>392366.45111846901</v>
      </c>
      <c r="AZ298" s="99">
        <v>9092015.5072021503</v>
      </c>
      <c r="BA298" s="99">
        <v>0</v>
      </c>
      <c r="BB298" s="99">
        <v>7674486.1491088904</v>
      </c>
      <c r="BC298" s="99">
        <v>5921624.68286133</v>
      </c>
      <c r="BD298" s="99">
        <v>0</v>
      </c>
      <c r="BE298" s="99">
        <v>83949.049482345596</v>
      </c>
      <c r="BF298" s="99">
        <v>0</v>
      </c>
      <c r="BG298" s="99">
        <v>4366989.56958008</v>
      </c>
      <c r="BH298" s="99">
        <v>0</v>
      </c>
      <c r="BI298" s="99">
        <v>757265.84738922096</v>
      </c>
      <c r="BJ298" s="99">
        <v>2737523.79052734</v>
      </c>
      <c r="BK298" s="99">
        <v>1837128.7555847201</v>
      </c>
      <c r="BL298" s="99">
        <v>253165.65940856899</v>
      </c>
      <c r="BM298" s="99">
        <v>0</v>
      </c>
      <c r="BN298" s="99">
        <v>0</v>
      </c>
      <c r="BO298" s="99">
        <v>0</v>
      </c>
      <c r="BP298" s="99">
        <v>0</v>
      </c>
      <c r="BQ298" s="99">
        <v>0</v>
      </c>
      <c r="BR298" s="99">
        <v>62764.8924908638</v>
      </c>
      <c r="BS298" s="99">
        <v>1164005.4197692899</v>
      </c>
      <c r="BT298" s="99">
        <v>0</v>
      </c>
      <c r="BU298" s="99">
        <v>647784.19999694801</v>
      </c>
      <c r="BV298" s="99">
        <v>1596515.7161560101</v>
      </c>
      <c r="BW298" s="99">
        <v>0</v>
      </c>
      <c r="BX298" s="99">
        <v>6671.4899944663002</v>
      </c>
      <c r="BY298" s="99">
        <v>0</v>
      </c>
      <c r="BZ298" s="99">
        <v>0</v>
      </c>
      <c r="CA298" s="99">
        <v>25661.560420036301</v>
      </c>
      <c r="CB298" s="99">
        <v>2632602.14276123</v>
      </c>
      <c r="CC298" s="99">
        <v>24402687.3125</v>
      </c>
      <c r="CD298" s="99">
        <v>3515342.1400451702</v>
      </c>
      <c r="CE298" s="99">
        <v>1270.5025688558801</v>
      </c>
      <c r="CF298" s="99">
        <v>207291.771575928</v>
      </c>
      <c r="CG298" s="99">
        <v>1784407.2145843499</v>
      </c>
      <c r="CH298" s="99">
        <v>252886.723787308</v>
      </c>
      <c r="CI298" s="99">
        <v>26964.138912439299</v>
      </c>
      <c r="CJ298" s="99">
        <v>2841314.1405334501</v>
      </c>
      <c r="CK298" s="99">
        <v>25957906.8049316</v>
      </c>
      <c r="CL298" s="99">
        <v>3771784.3666686998</v>
      </c>
      <c r="CM298" s="166">
        <v>30160.394994020498</v>
      </c>
      <c r="CN298" s="166">
        <v>3979391.8254699698</v>
      </c>
      <c r="CO298" s="166">
        <v>30338728.509765599</v>
      </c>
      <c r="CP298" s="99">
        <v>3771784.3666686998</v>
      </c>
      <c r="CQ298" s="99">
        <v>1193.93268072605</v>
      </c>
      <c r="CR298" s="99">
        <v>197266.84211921701</v>
      </c>
      <c r="CS298" s="99">
        <v>1700731.7834167499</v>
      </c>
      <c r="CT298" s="99">
        <v>246892.04422569301</v>
      </c>
      <c r="CU298" s="98">
        <v>12803.417276595001</v>
      </c>
      <c r="CV298" s="98">
        <v>4462.7480315940002</v>
      </c>
      <c r="CW298" s="98">
        <v>2839893.9143371582</v>
      </c>
      <c r="CX298" s="98">
        <v>26187094.527084351</v>
      </c>
    </row>
    <row r="299" spans="1:102" x14ac:dyDescent="0.2">
      <c r="A299" s="98" t="s">
        <v>55</v>
      </c>
      <c r="B299" s="100">
        <v>41791</v>
      </c>
      <c r="C299" s="99">
        <v>0</v>
      </c>
      <c r="D299" s="99">
        <v>12163.574570417401</v>
      </c>
      <c r="E299" s="99">
        <v>12678.396842956499</v>
      </c>
      <c r="F299" s="99">
        <v>9133.8757412433606</v>
      </c>
      <c r="G299" s="99">
        <v>1273.56596815586</v>
      </c>
      <c r="H299" s="99">
        <v>0</v>
      </c>
      <c r="I299" s="99">
        <v>0</v>
      </c>
      <c r="J299" s="99">
        <v>3272.3093328773998</v>
      </c>
      <c r="K299" s="99">
        <v>0</v>
      </c>
      <c r="L299" s="99">
        <v>38.1405450389721</v>
      </c>
      <c r="M299" s="99">
        <v>329.46067167818501</v>
      </c>
      <c r="N299" s="99">
        <v>7903.5021251440003</v>
      </c>
      <c r="O299" s="99">
        <v>0</v>
      </c>
      <c r="P299" s="99">
        <v>11885.7982724905</v>
      </c>
      <c r="Q299" s="99">
        <v>4636.4950250387201</v>
      </c>
      <c r="R299" s="99">
        <v>0</v>
      </c>
      <c r="S299" s="99">
        <v>77.413804261945202</v>
      </c>
      <c r="T299" s="99">
        <v>0</v>
      </c>
      <c r="U299" s="99">
        <v>3283.4890454411502</v>
      </c>
      <c r="V299" s="99">
        <v>0</v>
      </c>
      <c r="W299" s="99">
        <v>1004036.75313568</v>
      </c>
      <c r="X299" s="99">
        <v>1591691.2628784201</v>
      </c>
      <c r="Y299" s="99">
        <v>985740.66253662098</v>
      </c>
      <c r="Z299" s="99">
        <v>204825.51036643999</v>
      </c>
      <c r="AA299" s="99">
        <v>0</v>
      </c>
      <c r="AB299" s="99">
        <v>0</v>
      </c>
      <c r="AC299" s="99">
        <v>1136086.16790771</v>
      </c>
      <c r="AD299" s="99">
        <v>0</v>
      </c>
      <c r="AE299" s="99">
        <v>5747.4775702357301</v>
      </c>
      <c r="AF299" s="99">
        <v>44379.465932369203</v>
      </c>
      <c r="AG299" s="99">
        <v>937173.55896758998</v>
      </c>
      <c r="AH299" s="99">
        <v>0</v>
      </c>
      <c r="AI299" s="99">
        <v>1119310.5009765599</v>
      </c>
      <c r="AJ299" s="99">
        <v>633514.99691772496</v>
      </c>
      <c r="AK299" s="99">
        <v>0</v>
      </c>
      <c r="AL299" s="99">
        <v>9606.9015541076697</v>
      </c>
      <c r="AM299" s="99">
        <v>0</v>
      </c>
      <c r="AN299" s="99">
        <v>1137844.69598389</v>
      </c>
      <c r="AO299" s="99">
        <v>0</v>
      </c>
      <c r="AP299" s="99">
        <v>9055751.08837891</v>
      </c>
      <c r="AQ299" s="99">
        <v>14877079.707885699</v>
      </c>
      <c r="AR299" s="99">
        <v>9489952.2860107403</v>
      </c>
      <c r="AS299" s="99">
        <v>1773865.59057617</v>
      </c>
      <c r="AT299" s="99">
        <v>0</v>
      </c>
      <c r="AU299" s="99">
        <v>0</v>
      </c>
      <c r="AV299" s="99">
        <v>4423132.48620605</v>
      </c>
      <c r="AW299" s="99">
        <v>0</v>
      </c>
      <c r="AX299" s="99">
        <v>47246.953495979302</v>
      </c>
      <c r="AY299" s="99">
        <v>408712.540859222</v>
      </c>
      <c r="AZ299" s="99">
        <v>8987747.4815673791</v>
      </c>
      <c r="BA299" s="99">
        <v>0</v>
      </c>
      <c r="BB299" s="99">
        <v>9471568.2590331994</v>
      </c>
      <c r="BC299" s="99">
        <v>5676112.45983887</v>
      </c>
      <c r="BD299" s="99">
        <v>0</v>
      </c>
      <c r="BE299" s="99">
        <v>82065.536816596999</v>
      </c>
      <c r="BF299" s="99">
        <v>0</v>
      </c>
      <c r="BG299" s="99">
        <v>4429667.9982299795</v>
      </c>
      <c r="BH299" s="99">
        <v>0</v>
      </c>
      <c r="BI299" s="99">
        <v>773561.62178802502</v>
      </c>
      <c r="BJ299" s="99">
        <v>2759209.6159668001</v>
      </c>
      <c r="BK299" s="99">
        <v>1869883.9841155999</v>
      </c>
      <c r="BL299" s="99">
        <v>255933.15901947001</v>
      </c>
      <c r="BM299" s="99">
        <v>0</v>
      </c>
      <c r="BN299" s="99">
        <v>0</v>
      </c>
      <c r="BO299" s="99">
        <v>0</v>
      </c>
      <c r="BP299" s="99">
        <v>0</v>
      </c>
      <c r="BQ299" s="99">
        <v>0</v>
      </c>
      <c r="BR299" s="99">
        <v>65058.184412956201</v>
      </c>
      <c r="BS299" s="99">
        <v>1152986.9732818599</v>
      </c>
      <c r="BT299" s="99">
        <v>0</v>
      </c>
      <c r="BU299" s="99">
        <v>691927.08999633801</v>
      </c>
      <c r="BV299" s="99">
        <v>1603101.6607971201</v>
      </c>
      <c r="BW299" s="99">
        <v>0</v>
      </c>
      <c r="BX299" s="99">
        <v>6973.4999950528099</v>
      </c>
      <c r="BY299" s="99">
        <v>0</v>
      </c>
      <c r="BZ299" s="99">
        <v>0</v>
      </c>
      <c r="CA299" s="99">
        <v>24758.876930236798</v>
      </c>
      <c r="CB299" s="99">
        <v>2635193.6922912602</v>
      </c>
      <c r="CC299" s="99">
        <v>23711760.568847701</v>
      </c>
      <c r="CD299" s="99">
        <v>3501497.0910644499</v>
      </c>
      <c r="CE299" s="99">
        <v>1273.3051681816601</v>
      </c>
      <c r="CF299" s="99">
        <v>204799.075117111</v>
      </c>
      <c r="CG299" s="99">
        <v>1772141.4465179399</v>
      </c>
      <c r="CH299" s="99">
        <v>255960.54268074001</v>
      </c>
      <c r="CI299" s="99">
        <v>26138.231159210201</v>
      </c>
      <c r="CJ299" s="99">
        <v>2839907.3851013202</v>
      </c>
      <c r="CK299" s="99">
        <v>25730560.1242676</v>
      </c>
      <c r="CL299" s="99">
        <v>3757665.2997131301</v>
      </c>
      <c r="CM299" s="166">
        <v>29372.745433569002</v>
      </c>
      <c r="CN299" s="166">
        <v>3979218.6465454102</v>
      </c>
      <c r="CO299" s="166">
        <v>30166761.966308601</v>
      </c>
      <c r="CP299" s="99">
        <v>3757665.2997131301</v>
      </c>
      <c r="CQ299" s="99">
        <v>1198.5316978842</v>
      </c>
      <c r="CR299" s="99">
        <v>195375.66665840099</v>
      </c>
      <c r="CS299" s="99">
        <v>1691748.41323853</v>
      </c>
      <c r="CT299" s="99">
        <v>249481.446979523</v>
      </c>
      <c r="CU299" s="98">
        <v>12687.741933515999</v>
      </c>
      <c r="CV299" s="98">
        <v>4495.7569247000001</v>
      </c>
      <c r="CW299" s="98">
        <v>2839992.7674083714</v>
      </c>
      <c r="CX299" s="98">
        <v>25483902.015365642</v>
      </c>
    </row>
    <row r="300" spans="1:102" x14ac:dyDescent="0.2">
      <c r="A300" s="98" t="s">
        <v>55</v>
      </c>
      <c r="B300" s="100">
        <v>41883</v>
      </c>
      <c r="C300" s="99">
        <v>0</v>
      </c>
      <c r="D300" s="99">
        <v>11683.353210687599</v>
      </c>
      <c r="E300" s="99">
        <v>12698.568635940601</v>
      </c>
      <c r="F300" s="99">
        <v>9170.1193776130694</v>
      </c>
      <c r="G300" s="99">
        <v>1296.9576877802599</v>
      </c>
      <c r="H300" s="99">
        <v>0</v>
      </c>
      <c r="I300" s="99">
        <v>0</v>
      </c>
      <c r="J300" s="99">
        <v>3292.16887900233</v>
      </c>
      <c r="K300" s="99">
        <v>0</v>
      </c>
      <c r="L300" s="99">
        <v>58.779146062210202</v>
      </c>
      <c r="M300" s="99">
        <v>340.96696769818698</v>
      </c>
      <c r="N300" s="99">
        <v>7829.5913471579597</v>
      </c>
      <c r="O300" s="99">
        <v>0</v>
      </c>
      <c r="P300" s="99">
        <v>13194.1894925833</v>
      </c>
      <c r="Q300" s="99">
        <v>4611.6910813450804</v>
      </c>
      <c r="R300" s="99">
        <v>0</v>
      </c>
      <c r="S300" s="99">
        <v>73.082585148513303</v>
      </c>
      <c r="T300" s="99">
        <v>0</v>
      </c>
      <c r="U300" s="99">
        <v>3294.7899341583302</v>
      </c>
      <c r="V300" s="99">
        <v>0</v>
      </c>
      <c r="W300" s="99">
        <v>975832.90034484898</v>
      </c>
      <c r="X300" s="99">
        <v>1582473.6092834501</v>
      </c>
      <c r="Y300" s="99">
        <v>981881.35710143996</v>
      </c>
      <c r="Z300" s="99">
        <v>205933.26877975499</v>
      </c>
      <c r="AA300" s="99">
        <v>0</v>
      </c>
      <c r="AB300" s="99">
        <v>0</v>
      </c>
      <c r="AC300" s="99">
        <v>1136772.84640503</v>
      </c>
      <c r="AD300" s="99">
        <v>0</v>
      </c>
      <c r="AE300" s="99">
        <v>4477.3315695524198</v>
      </c>
      <c r="AF300" s="99">
        <v>46168.399786949201</v>
      </c>
      <c r="AG300" s="99">
        <v>924559.43556976295</v>
      </c>
      <c r="AH300" s="99">
        <v>0</v>
      </c>
      <c r="AI300" s="99">
        <v>734781.73772430397</v>
      </c>
      <c r="AJ300" s="99">
        <v>619469.90801239002</v>
      </c>
      <c r="AK300" s="99">
        <v>0</v>
      </c>
      <c r="AL300" s="99">
        <v>8886.9762296676599</v>
      </c>
      <c r="AM300" s="99">
        <v>0</v>
      </c>
      <c r="AN300" s="99">
        <v>1137830.13090515</v>
      </c>
      <c r="AO300" s="99">
        <v>0</v>
      </c>
      <c r="AP300" s="99">
        <v>8417775.4715576209</v>
      </c>
      <c r="AQ300" s="99">
        <v>14799440.0043945</v>
      </c>
      <c r="AR300" s="99">
        <v>9470684.02026367</v>
      </c>
      <c r="AS300" s="99">
        <v>1789012.25390625</v>
      </c>
      <c r="AT300" s="99">
        <v>0</v>
      </c>
      <c r="AU300" s="99">
        <v>0</v>
      </c>
      <c r="AV300" s="99">
        <v>4437715.4807128897</v>
      </c>
      <c r="AW300" s="99">
        <v>0</v>
      </c>
      <c r="AX300" s="99">
        <v>40919.949592590303</v>
      </c>
      <c r="AY300" s="99">
        <v>425532.771717072</v>
      </c>
      <c r="AZ300" s="99">
        <v>8875019.4888915997</v>
      </c>
      <c r="BA300" s="99">
        <v>0</v>
      </c>
      <c r="BB300" s="99">
        <v>7045814.71801758</v>
      </c>
      <c r="BC300" s="99">
        <v>5568951.6845092801</v>
      </c>
      <c r="BD300" s="99">
        <v>0</v>
      </c>
      <c r="BE300" s="99">
        <v>75047.457762718201</v>
      </c>
      <c r="BF300" s="99">
        <v>0</v>
      </c>
      <c r="BG300" s="99">
        <v>4441710.88098145</v>
      </c>
      <c r="BH300" s="99">
        <v>0</v>
      </c>
      <c r="BI300" s="99">
        <v>723954.87047576904</v>
      </c>
      <c r="BJ300" s="99">
        <v>2766937.08630371</v>
      </c>
      <c r="BK300" s="99">
        <v>1887752.8964080799</v>
      </c>
      <c r="BL300" s="99">
        <v>261183.26560974101</v>
      </c>
      <c r="BM300" s="99">
        <v>0</v>
      </c>
      <c r="BN300" s="99">
        <v>0</v>
      </c>
      <c r="BO300" s="99">
        <v>0</v>
      </c>
      <c r="BP300" s="99">
        <v>0</v>
      </c>
      <c r="BQ300" s="99">
        <v>0</v>
      </c>
      <c r="BR300" s="99">
        <v>67143.266180038496</v>
      </c>
      <c r="BS300" s="99">
        <v>1131747.50935364</v>
      </c>
      <c r="BT300" s="99">
        <v>0</v>
      </c>
      <c r="BU300" s="99">
        <v>642367.52999877895</v>
      </c>
      <c r="BV300" s="99">
        <v>1624546.1910705599</v>
      </c>
      <c r="BW300" s="99">
        <v>0</v>
      </c>
      <c r="BX300" s="99">
        <v>5467.2699950337401</v>
      </c>
      <c r="BY300" s="99">
        <v>0</v>
      </c>
      <c r="BZ300" s="99">
        <v>0</v>
      </c>
      <c r="CA300" s="99">
        <v>24342.732285737999</v>
      </c>
      <c r="CB300" s="99">
        <v>2559457.3087463402</v>
      </c>
      <c r="CC300" s="99">
        <v>23185570.795654301</v>
      </c>
      <c r="CD300" s="99">
        <v>3496657.4295654302</v>
      </c>
      <c r="CE300" s="99">
        <v>1297.1958611458499</v>
      </c>
      <c r="CF300" s="99">
        <v>205810.82210349999</v>
      </c>
      <c r="CG300" s="99">
        <v>1789567.61378479</v>
      </c>
      <c r="CH300" s="99">
        <v>261438.394454956</v>
      </c>
      <c r="CI300" s="99">
        <v>25677.727632999398</v>
      </c>
      <c r="CJ300" s="99">
        <v>2764526.7885742201</v>
      </c>
      <c r="CK300" s="99">
        <v>24988919.019775402</v>
      </c>
      <c r="CL300" s="99">
        <v>3757234.1609191899</v>
      </c>
      <c r="CM300" s="166">
        <v>28937.309507131598</v>
      </c>
      <c r="CN300" s="166">
        <v>3901322.39916992</v>
      </c>
      <c r="CO300" s="166">
        <v>29437842.9143066</v>
      </c>
      <c r="CP300" s="99">
        <v>3757234.1609191899</v>
      </c>
      <c r="CQ300" s="99">
        <v>1226.6881045252101</v>
      </c>
      <c r="CR300" s="99">
        <v>196871.44901847799</v>
      </c>
      <c r="CS300" s="99">
        <v>1712003.2571716299</v>
      </c>
      <c r="CT300" s="99">
        <v>254854.302383423</v>
      </c>
      <c r="CU300" s="98">
        <v>12703.807251300001</v>
      </c>
      <c r="CV300" s="98">
        <v>4529.5744740829996</v>
      </c>
      <c r="CW300" s="98">
        <v>2765268.1308498401</v>
      </c>
      <c r="CX300" s="98">
        <v>24975138.409439091</v>
      </c>
    </row>
    <row r="301" spans="1:102" x14ac:dyDescent="0.2">
      <c r="A301" s="98" t="s">
        <v>55</v>
      </c>
      <c r="B301" s="100">
        <v>41974</v>
      </c>
      <c r="C301" s="99">
        <v>0</v>
      </c>
      <c r="D301" s="99">
        <v>11331.555912494699</v>
      </c>
      <c r="E301" s="99">
        <v>12645.5036443472</v>
      </c>
      <c r="F301" s="99">
        <v>9140.1961987018603</v>
      </c>
      <c r="G301" s="99">
        <v>1320.9254456460501</v>
      </c>
      <c r="H301" s="99">
        <v>0</v>
      </c>
      <c r="I301" s="99">
        <v>0</v>
      </c>
      <c r="J301" s="99">
        <v>3301.5776808261899</v>
      </c>
      <c r="K301" s="99">
        <v>0</v>
      </c>
      <c r="L301" s="99">
        <v>41.6533104041591</v>
      </c>
      <c r="M301" s="99">
        <v>347.48351133987302</v>
      </c>
      <c r="N301" s="99">
        <v>7773.5904337167703</v>
      </c>
      <c r="O301" s="99">
        <v>0</v>
      </c>
      <c r="P301" s="99">
        <v>11034.2525304556</v>
      </c>
      <c r="Q301" s="99">
        <v>4616.4967073202097</v>
      </c>
      <c r="R301" s="99">
        <v>0</v>
      </c>
      <c r="S301" s="99">
        <v>76.359096468426301</v>
      </c>
      <c r="T301" s="99">
        <v>0</v>
      </c>
      <c r="U301" s="99">
        <v>3300.2330688238098</v>
      </c>
      <c r="V301" s="99">
        <v>0</v>
      </c>
      <c r="W301" s="99">
        <v>940096.37916564895</v>
      </c>
      <c r="X301" s="99">
        <v>1575350.4494171101</v>
      </c>
      <c r="Y301" s="99">
        <v>977784.464454651</v>
      </c>
      <c r="Z301" s="99">
        <v>211648.767606735</v>
      </c>
      <c r="AA301" s="99">
        <v>0</v>
      </c>
      <c r="AB301" s="99">
        <v>0</v>
      </c>
      <c r="AC301" s="99">
        <v>1126516.3539581301</v>
      </c>
      <c r="AD301" s="99">
        <v>0</v>
      </c>
      <c r="AE301" s="99">
        <v>7545.3306133747101</v>
      </c>
      <c r="AF301" s="99">
        <v>46809.129862308502</v>
      </c>
      <c r="AG301" s="99">
        <v>911620.72969818104</v>
      </c>
      <c r="AH301" s="99">
        <v>0</v>
      </c>
      <c r="AI301" s="99">
        <v>1239168.2610168499</v>
      </c>
      <c r="AJ301" s="99">
        <v>615304.71517181396</v>
      </c>
      <c r="AK301" s="99">
        <v>0</v>
      </c>
      <c r="AL301" s="99">
        <v>9404.7040450573004</v>
      </c>
      <c r="AM301" s="99">
        <v>0</v>
      </c>
      <c r="AN301" s="99">
        <v>1127793.17893982</v>
      </c>
      <c r="AO301" s="99">
        <v>0</v>
      </c>
      <c r="AP301" s="99">
        <v>8086845.0576171903</v>
      </c>
      <c r="AQ301" s="99">
        <v>14737943.861206099</v>
      </c>
      <c r="AR301" s="99">
        <v>9456894.24926758</v>
      </c>
      <c r="AS301" s="99">
        <v>1847555.3969574</v>
      </c>
      <c r="AT301" s="99">
        <v>0</v>
      </c>
      <c r="AU301" s="99">
        <v>0</v>
      </c>
      <c r="AV301" s="99">
        <v>4419981.7676391602</v>
      </c>
      <c r="AW301" s="99">
        <v>0</v>
      </c>
      <c r="AX301" s="99">
        <v>61554.199522018404</v>
      </c>
      <c r="AY301" s="99">
        <v>432947.19797134399</v>
      </c>
      <c r="AZ301" s="99">
        <v>8767722.0847168006</v>
      </c>
      <c r="BA301" s="99">
        <v>0</v>
      </c>
      <c r="BB301" s="99">
        <v>10046987.522583</v>
      </c>
      <c r="BC301" s="99">
        <v>5558950.51806641</v>
      </c>
      <c r="BD301" s="99">
        <v>0</v>
      </c>
      <c r="BE301" s="99">
        <v>81019.889207839995</v>
      </c>
      <c r="BF301" s="99">
        <v>0</v>
      </c>
      <c r="BG301" s="99">
        <v>4422583.5527954102</v>
      </c>
      <c r="BH301" s="99">
        <v>0</v>
      </c>
      <c r="BI301" s="99">
        <v>638813.41226959205</v>
      </c>
      <c r="BJ301" s="99">
        <v>2787023.5156555199</v>
      </c>
      <c r="BK301" s="99">
        <v>1908907.1963043199</v>
      </c>
      <c r="BL301" s="99">
        <v>270951.37744140602</v>
      </c>
      <c r="BM301" s="99">
        <v>0</v>
      </c>
      <c r="BN301" s="99">
        <v>0</v>
      </c>
      <c r="BO301" s="99">
        <v>0</v>
      </c>
      <c r="BP301" s="99">
        <v>0</v>
      </c>
      <c r="BQ301" s="99">
        <v>0</v>
      </c>
      <c r="BR301" s="99">
        <v>66850.037498474107</v>
      </c>
      <c r="BS301" s="99">
        <v>1118794.1906280499</v>
      </c>
      <c r="BT301" s="99">
        <v>0</v>
      </c>
      <c r="BU301" s="99">
        <v>671846.54999542201</v>
      </c>
      <c r="BV301" s="99">
        <v>1627247.76185608</v>
      </c>
      <c r="BW301" s="99">
        <v>0</v>
      </c>
      <c r="BX301" s="99">
        <v>6045.8399960994702</v>
      </c>
      <c r="BY301" s="99">
        <v>0</v>
      </c>
      <c r="BZ301" s="99">
        <v>0</v>
      </c>
      <c r="CA301" s="99">
        <v>24095.3682665825</v>
      </c>
      <c r="CB301" s="99">
        <v>2514307.64379883</v>
      </c>
      <c r="CC301" s="99">
        <v>22817270.417724598</v>
      </c>
      <c r="CD301" s="99">
        <v>3422156.2043762198</v>
      </c>
      <c r="CE301" s="99">
        <v>1320.4912964999701</v>
      </c>
      <c r="CF301" s="99">
        <v>211748.69653511001</v>
      </c>
      <c r="CG301" s="99">
        <v>1846936.21559143</v>
      </c>
      <c r="CH301" s="99">
        <v>270841.65966796898</v>
      </c>
      <c r="CI301" s="99">
        <v>25264.899147987398</v>
      </c>
      <c r="CJ301" s="99">
        <v>2725360.9076232901</v>
      </c>
      <c r="CK301" s="99">
        <v>24649349.8193359</v>
      </c>
      <c r="CL301" s="99">
        <v>3689217.3318176302</v>
      </c>
      <c r="CM301" s="166">
        <v>28495.349016666401</v>
      </c>
      <c r="CN301" s="166">
        <v>3846895.9700927702</v>
      </c>
      <c r="CO301" s="166">
        <v>29042771.603271499</v>
      </c>
      <c r="CP301" s="99">
        <v>3689217.3318176302</v>
      </c>
      <c r="CQ301" s="99">
        <v>1245.6284060627199</v>
      </c>
      <c r="CR301" s="99">
        <v>202414.56492424</v>
      </c>
      <c r="CS301" s="99">
        <v>1767689.4716644301</v>
      </c>
      <c r="CT301" s="99">
        <v>264423.54542541498</v>
      </c>
      <c r="CU301" s="98">
        <v>12649.123219456</v>
      </c>
      <c r="CV301" s="98">
        <v>4571.975894403</v>
      </c>
      <c r="CW301" s="98">
        <v>2726056.34033394</v>
      </c>
      <c r="CX301" s="98">
        <v>24664206.633316029</v>
      </c>
    </row>
    <row r="302" spans="1:102" x14ac:dyDescent="0.2">
      <c r="A302" s="98" t="s">
        <v>55</v>
      </c>
      <c r="B302" s="100">
        <v>42064</v>
      </c>
      <c r="C302" s="99">
        <v>0</v>
      </c>
      <c r="D302" s="99">
        <v>11628.061892271</v>
      </c>
      <c r="E302" s="99">
        <v>12611.733734846101</v>
      </c>
      <c r="F302" s="99">
        <v>9173.0743807554209</v>
      </c>
      <c r="G302" s="99">
        <v>1339.02954345942</v>
      </c>
      <c r="H302" s="99">
        <v>0</v>
      </c>
      <c r="I302" s="99">
        <v>0</v>
      </c>
      <c r="J302" s="99">
        <v>3309.3114084005401</v>
      </c>
      <c r="K302" s="99">
        <v>0</v>
      </c>
      <c r="L302" s="99">
        <v>40.588160122744704</v>
      </c>
      <c r="M302" s="99">
        <v>343.29672185704101</v>
      </c>
      <c r="N302" s="99">
        <v>7757.1946718096697</v>
      </c>
      <c r="O302" s="99">
        <v>0</v>
      </c>
      <c r="P302" s="99">
        <v>10539.0847592354</v>
      </c>
      <c r="Q302" s="99">
        <v>4647.78586983681</v>
      </c>
      <c r="R302" s="99">
        <v>0</v>
      </c>
      <c r="S302" s="99">
        <v>70.252492486499307</v>
      </c>
      <c r="T302" s="99">
        <v>0</v>
      </c>
      <c r="U302" s="99">
        <v>3317.57400217652</v>
      </c>
      <c r="V302" s="99">
        <v>0</v>
      </c>
      <c r="W302" s="99">
        <v>971577.55985259998</v>
      </c>
      <c r="X302" s="99">
        <v>1562736.17276001</v>
      </c>
      <c r="Y302" s="99">
        <v>975243.96494293201</v>
      </c>
      <c r="Z302" s="99">
        <v>213523.97204971299</v>
      </c>
      <c r="AA302" s="99">
        <v>0</v>
      </c>
      <c r="AB302" s="99">
        <v>0</v>
      </c>
      <c r="AC302" s="99">
        <v>1129122.2083282501</v>
      </c>
      <c r="AD302" s="99">
        <v>0</v>
      </c>
      <c r="AE302" s="99">
        <v>6195.8188841939</v>
      </c>
      <c r="AF302" s="99">
        <v>47103.821109771699</v>
      </c>
      <c r="AG302" s="99">
        <v>902549.27584838902</v>
      </c>
      <c r="AH302" s="99">
        <v>0</v>
      </c>
      <c r="AI302" s="99">
        <v>910474.94998931896</v>
      </c>
      <c r="AJ302" s="99">
        <v>624802.760391235</v>
      </c>
      <c r="AK302" s="99">
        <v>0</v>
      </c>
      <c r="AL302" s="99">
        <v>9697.9602662324905</v>
      </c>
      <c r="AM302" s="99">
        <v>0</v>
      </c>
      <c r="AN302" s="99">
        <v>1130072.9098205599</v>
      </c>
      <c r="AO302" s="99">
        <v>0</v>
      </c>
      <c r="AP302" s="99">
        <v>8561160.0058593806</v>
      </c>
      <c r="AQ302" s="99">
        <v>14682298.5979004</v>
      </c>
      <c r="AR302" s="99">
        <v>9434551.5474853497</v>
      </c>
      <c r="AS302" s="99">
        <v>1868322.59559631</v>
      </c>
      <c r="AT302" s="99">
        <v>0</v>
      </c>
      <c r="AU302" s="99">
        <v>0</v>
      </c>
      <c r="AV302" s="99">
        <v>4461614.3660278302</v>
      </c>
      <c r="AW302" s="99">
        <v>0</v>
      </c>
      <c r="AX302" s="99">
        <v>50556.832405090303</v>
      </c>
      <c r="AY302" s="99">
        <v>434524.09921646101</v>
      </c>
      <c r="AZ302" s="99">
        <v>8688580.54443359</v>
      </c>
      <c r="BA302" s="99">
        <v>0</v>
      </c>
      <c r="BB302" s="99">
        <v>7534111.16479492</v>
      </c>
      <c r="BC302" s="99">
        <v>5669878.67858887</v>
      </c>
      <c r="BD302" s="99">
        <v>0</v>
      </c>
      <c r="BE302" s="99">
        <v>84903.2869443893</v>
      </c>
      <c r="BF302" s="99">
        <v>0</v>
      </c>
      <c r="BG302" s="99">
        <v>4465492.7727661096</v>
      </c>
      <c r="BH302" s="99">
        <v>0</v>
      </c>
      <c r="BI302" s="99">
        <v>732578.97537231399</v>
      </c>
      <c r="BJ302" s="99">
        <v>2796395.0869445801</v>
      </c>
      <c r="BK302" s="99">
        <v>1945689.9581603999</v>
      </c>
      <c r="BL302" s="99">
        <v>268808.76158142101</v>
      </c>
      <c r="BM302" s="99">
        <v>0</v>
      </c>
      <c r="BN302" s="99">
        <v>0</v>
      </c>
      <c r="BO302" s="99">
        <v>0</v>
      </c>
      <c r="BP302" s="99">
        <v>0</v>
      </c>
      <c r="BQ302" s="99">
        <v>0</v>
      </c>
      <c r="BR302" s="99">
        <v>67532.760520935102</v>
      </c>
      <c r="BS302" s="99">
        <v>1128283.66531372</v>
      </c>
      <c r="BT302" s="99">
        <v>0</v>
      </c>
      <c r="BU302" s="99">
        <v>637128</v>
      </c>
      <c r="BV302" s="99">
        <v>1667313.2253265399</v>
      </c>
      <c r="BW302" s="99">
        <v>0</v>
      </c>
      <c r="BX302" s="99">
        <v>6905.4799941778201</v>
      </c>
      <c r="BY302" s="99">
        <v>0</v>
      </c>
      <c r="BZ302" s="99">
        <v>0</v>
      </c>
      <c r="CA302" s="99">
        <v>24220.1718597412</v>
      </c>
      <c r="CB302" s="99">
        <v>2545791.02130127</v>
      </c>
      <c r="CC302" s="99">
        <v>23135017.337402299</v>
      </c>
      <c r="CD302" s="99">
        <v>3516258.87255859</v>
      </c>
      <c r="CE302" s="99">
        <v>1339.1917774230201</v>
      </c>
      <c r="CF302" s="99">
        <v>213406.90753555301</v>
      </c>
      <c r="CG302" s="99">
        <v>1869316.78825378</v>
      </c>
      <c r="CH302" s="99">
        <v>268637.63880920399</v>
      </c>
      <c r="CI302" s="99">
        <v>25580.423853397398</v>
      </c>
      <c r="CJ302" s="99">
        <v>2760063.9186706501</v>
      </c>
      <c r="CK302" s="99">
        <v>25099064.6398926</v>
      </c>
      <c r="CL302" s="99">
        <v>3788472.5928955101</v>
      </c>
      <c r="CM302" s="166">
        <v>28846.4410581589</v>
      </c>
      <c r="CN302" s="166">
        <v>3893760.5523071298</v>
      </c>
      <c r="CO302" s="166">
        <v>29575238.264160201</v>
      </c>
      <c r="CP302" s="99">
        <v>3788472.5928955101</v>
      </c>
      <c r="CQ302" s="99">
        <v>1268.7349334210201</v>
      </c>
      <c r="CR302" s="99">
        <v>203432.11589431801</v>
      </c>
      <c r="CS302" s="99">
        <v>1783281.88110352</v>
      </c>
      <c r="CT302" s="99">
        <v>262761.66192627</v>
      </c>
      <c r="CU302" s="98">
        <v>12614.899662316</v>
      </c>
      <c r="CV302" s="98">
        <v>4606.4111287329997</v>
      </c>
      <c r="CW302" s="98">
        <v>2759197.928836823</v>
      </c>
      <c r="CX302" s="98">
        <v>25004334.12565608</v>
      </c>
    </row>
    <row r="303" spans="1:102" x14ac:dyDescent="0.2">
      <c r="A303" s="98" t="s">
        <v>55</v>
      </c>
      <c r="B303" s="100">
        <v>42156</v>
      </c>
      <c r="C303" s="99">
        <v>0</v>
      </c>
      <c r="D303" s="99">
        <v>11671.3539195061</v>
      </c>
      <c r="E303" s="99">
        <v>12533.5044836998</v>
      </c>
      <c r="F303" s="99">
        <v>9171.7033686637897</v>
      </c>
      <c r="G303" s="99">
        <v>1369.0395717173801</v>
      </c>
      <c r="H303" s="99">
        <v>0</v>
      </c>
      <c r="I303" s="99">
        <v>0</v>
      </c>
      <c r="J303" s="99">
        <v>3370.84460735321</v>
      </c>
      <c r="K303" s="99">
        <v>0</v>
      </c>
      <c r="L303" s="99">
        <v>47.038941951934198</v>
      </c>
      <c r="M303" s="99">
        <v>332.16587564349197</v>
      </c>
      <c r="N303" s="99">
        <v>7673.5910629630098</v>
      </c>
      <c r="O303" s="99">
        <v>0</v>
      </c>
      <c r="P303" s="99">
        <v>11420.454608798</v>
      </c>
      <c r="Q303" s="99">
        <v>4680.2836197614697</v>
      </c>
      <c r="R303" s="99">
        <v>0</v>
      </c>
      <c r="S303" s="99">
        <v>65.574128936976194</v>
      </c>
      <c r="T303" s="99">
        <v>0</v>
      </c>
      <c r="U303" s="99">
        <v>3374.9043741226201</v>
      </c>
      <c r="V303" s="99">
        <v>0</v>
      </c>
      <c r="W303" s="99">
        <v>982636.66974639904</v>
      </c>
      <c r="X303" s="99">
        <v>1538212.69537354</v>
      </c>
      <c r="Y303" s="99">
        <v>968487.49412536598</v>
      </c>
      <c r="Z303" s="99">
        <v>217528.29796600301</v>
      </c>
      <c r="AA303" s="99">
        <v>0</v>
      </c>
      <c r="AB303" s="99">
        <v>0</v>
      </c>
      <c r="AC303" s="99">
        <v>1141795.47869873</v>
      </c>
      <c r="AD303" s="99">
        <v>0</v>
      </c>
      <c r="AE303" s="99">
        <v>6439.2482064366304</v>
      </c>
      <c r="AF303" s="99">
        <v>45352.7258763313</v>
      </c>
      <c r="AG303" s="99">
        <v>892225.00173187302</v>
      </c>
      <c r="AH303" s="99">
        <v>0</v>
      </c>
      <c r="AI303" s="99">
        <v>1010963.44828796</v>
      </c>
      <c r="AJ303" s="99">
        <v>615945.74674987805</v>
      </c>
      <c r="AK303" s="99">
        <v>0</v>
      </c>
      <c r="AL303" s="99">
        <v>9023.6376013755798</v>
      </c>
      <c r="AM303" s="99">
        <v>0</v>
      </c>
      <c r="AN303" s="99">
        <v>1142193.44412231</v>
      </c>
      <c r="AO303" s="99">
        <v>0</v>
      </c>
      <c r="AP303" s="99">
        <v>8427792.3250732403</v>
      </c>
      <c r="AQ303" s="99">
        <v>14507396.9803467</v>
      </c>
      <c r="AR303" s="99">
        <v>9403846.4075927697</v>
      </c>
      <c r="AS303" s="99">
        <v>1915235.6707458501</v>
      </c>
      <c r="AT303" s="99">
        <v>0</v>
      </c>
      <c r="AU303" s="99">
        <v>0</v>
      </c>
      <c r="AV303" s="99">
        <v>4533124.0876464797</v>
      </c>
      <c r="AW303" s="99">
        <v>0</v>
      </c>
      <c r="AX303" s="99">
        <v>53992.005933761597</v>
      </c>
      <c r="AY303" s="99">
        <v>419737.75189209002</v>
      </c>
      <c r="AZ303" s="99">
        <v>8621651.0087890606</v>
      </c>
      <c r="BA303" s="99">
        <v>0</v>
      </c>
      <c r="BB303" s="99">
        <v>8635755.1875</v>
      </c>
      <c r="BC303" s="99">
        <v>5600135.2268066397</v>
      </c>
      <c r="BD303" s="99">
        <v>0</v>
      </c>
      <c r="BE303" s="99">
        <v>78238.360597610503</v>
      </c>
      <c r="BF303" s="99">
        <v>0</v>
      </c>
      <c r="BG303" s="99">
        <v>4534679.5591430701</v>
      </c>
      <c r="BH303" s="99">
        <v>0</v>
      </c>
      <c r="BI303" s="99">
        <v>720132.26150512695</v>
      </c>
      <c r="BJ303" s="99">
        <v>2792469.7049865699</v>
      </c>
      <c r="BK303" s="99">
        <v>1953126.6478881801</v>
      </c>
      <c r="BL303" s="99">
        <v>276066.64989090001</v>
      </c>
      <c r="BM303" s="99">
        <v>0</v>
      </c>
      <c r="BN303" s="99">
        <v>0</v>
      </c>
      <c r="BO303" s="99">
        <v>0</v>
      </c>
      <c r="BP303" s="99">
        <v>0</v>
      </c>
      <c r="BQ303" s="99">
        <v>0</v>
      </c>
      <c r="BR303" s="99">
        <v>64752.158632755301</v>
      </c>
      <c r="BS303" s="99">
        <v>1106712.06706238</v>
      </c>
      <c r="BT303" s="99">
        <v>0</v>
      </c>
      <c r="BU303" s="99">
        <v>651263.31999969506</v>
      </c>
      <c r="BV303" s="99">
        <v>1672911.9516449</v>
      </c>
      <c r="BW303" s="99">
        <v>0</v>
      </c>
      <c r="BX303" s="99">
        <v>6879.4599937200501</v>
      </c>
      <c r="BY303" s="99">
        <v>0</v>
      </c>
      <c r="BZ303" s="99">
        <v>0</v>
      </c>
      <c r="CA303" s="99">
        <v>24143.8379364014</v>
      </c>
      <c r="CB303" s="99">
        <v>2507006.9529418899</v>
      </c>
      <c r="CC303" s="99">
        <v>23072064.09375</v>
      </c>
      <c r="CD303" s="99">
        <v>3505923.1277465802</v>
      </c>
      <c r="CE303" s="99">
        <v>1369.27595078945</v>
      </c>
      <c r="CF303" s="99">
        <v>217728.49907875099</v>
      </c>
      <c r="CG303" s="99">
        <v>1915196.29762268</v>
      </c>
      <c r="CH303" s="99">
        <v>276174.36671066302</v>
      </c>
      <c r="CI303" s="99">
        <v>25597.732519865</v>
      </c>
      <c r="CJ303" s="99">
        <v>2725194.7355041499</v>
      </c>
      <c r="CK303" s="99">
        <v>24874926.869872998</v>
      </c>
      <c r="CL303" s="99">
        <v>3783216.4653625502</v>
      </c>
      <c r="CM303" s="166">
        <v>28926.059141397502</v>
      </c>
      <c r="CN303" s="166">
        <v>3869065.3534851102</v>
      </c>
      <c r="CO303" s="166">
        <v>29418523.463867199</v>
      </c>
      <c r="CP303" s="99">
        <v>3783216.4653625502</v>
      </c>
      <c r="CQ303" s="99">
        <v>1306.98877291381</v>
      </c>
      <c r="CR303" s="99">
        <v>208785.063734055</v>
      </c>
      <c r="CS303" s="99">
        <v>1837115.9702606199</v>
      </c>
      <c r="CT303" s="99">
        <v>269900.73561477702</v>
      </c>
      <c r="CU303" s="98">
        <v>12535.686707347</v>
      </c>
      <c r="CV303" s="98">
        <v>4689.931990395</v>
      </c>
      <c r="CW303" s="98">
        <v>2724735.452020641</v>
      </c>
      <c r="CX303" s="98">
        <v>24987260.391372681</v>
      </c>
    </row>
    <row r="304" spans="1:102" x14ac:dyDescent="0.2">
      <c r="A304" s="98" t="s">
        <v>55</v>
      </c>
      <c r="B304" s="100">
        <v>42248</v>
      </c>
      <c r="C304" s="99">
        <v>0</v>
      </c>
      <c r="D304" s="99">
        <v>11560.723913788799</v>
      </c>
      <c r="E304" s="99">
        <v>12514.9410297871</v>
      </c>
      <c r="F304" s="99">
        <v>9194.6843794584292</v>
      </c>
      <c r="G304" s="99">
        <v>1373.4138117730599</v>
      </c>
      <c r="H304" s="99">
        <v>0</v>
      </c>
      <c r="I304" s="99">
        <v>0</v>
      </c>
      <c r="J304" s="99">
        <v>3411.59555801749</v>
      </c>
      <c r="K304" s="99">
        <v>0</v>
      </c>
      <c r="L304" s="99">
        <v>41.6044937428087</v>
      </c>
      <c r="M304" s="99">
        <v>311.09978302568197</v>
      </c>
      <c r="N304" s="99">
        <v>7632.4274507165001</v>
      </c>
      <c r="O304" s="99">
        <v>0</v>
      </c>
      <c r="P304" s="99">
        <v>12440.8384842873</v>
      </c>
      <c r="Q304" s="99">
        <v>4672.4489008188202</v>
      </c>
      <c r="R304" s="99">
        <v>0</v>
      </c>
      <c r="S304" s="99">
        <v>65.412574229762001</v>
      </c>
      <c r="T304" s="99">
        <v>0</v>
      </c>
      <c r="U304" s="99">
        <v>3411.7388488054298</v>
      </c>
      <c r="V304" s="99">
        <v>0</v>
      </c>
      <c r="W304" s="99">
        <v>949491.46141815197</v>
      </c>
      <c r="X304" s="99">
        <v>1529427.9680633501</v>
      </c>
      <c r="Y304" s="99">
        <v>969271.49951934803</v>
      </c>
      <c r="Z304" s="99">
        <v>220661.84393691999</v>
      </c>
      <c r="AA304" s="99">
        <v>0</v>
      </c>
      <c r="AB304" s="99">
        <v>0</v>
      </c>
      <c r="AC304" s="99">
        <v>1149957.4689178499</v>
      </c>
      <c r="AD304" s="99">
        <v>0</v>
      </c>
      <c r="AE304" s="99">
        <v>3571.1293580532101</v>
      </c>
      <c r="AF304" s="99">
        <v>42664.182087421403</v>
      </c>
      <c r="AG304" s="99">
        <v>886387.00161743199</v>
      </c>
      <c r="AH304" s="99">
        <v>0</v>
      </c>
      <c r="AI304" s="99">
        <v>777128.87203216599</v>
      </c>
      <c r="AJ304" s="99">
        <v>608059.28113555897</v>
      </c>
      <c r="AK304" s="99">
        <v>0</v>
      </c>
      <c r="AL304" s="99">
        <v>8597.7292904853803</v>
      </c>
      <c r="AM304" s="99">
        <v>0</v>
      </c>
      <c r="AN304" s="99">
        <v>1150762.06323242</v>
      </c>
      <c r="AO304" s="99">
        <v>0</v>
      </c>
      <c r="AP304" s="99">
        <v>8257332.1494140597</v>
      </c>
      <c r="AQ304" s="99">
        <v>14468920.021484399</v>
      </c>
      <c r="AR304" s="99">
        <v>9443970.8848877009</v>
      </c>
      <c r="AS304" s="99">
        <v>1942988.4408416699</v>
      </c>
      <c r="AT304" s="99">
        <v>0</v>
      </c>
      <c r="AU304" s="99">
        <v>0</v>
      </c>
      <c r="AV304" s="99">
        <v>4595666.1638183603</v>
      </c>
      <c r="AW304" s="99">
        <v>0</v>
      </c>
      <c r="AX304" s="99">
        <v>33791.1493411064</v>
      </c>
      <c r="AY304" s="99">
        <v>394503.58211898798</v>
      </c>
      <c r="AZ304" s="99">
        <v>8590274.8134765606</v>
      </c>
      <c r="BA304" s="99">
        <v>0</v>
      </c>
      <c r="BB304" s="99">
        <v>7296531.87817383</v>
      </c>
      <c r="BC304" s="99">
        <v>5557808.0805053702</v>
      </c>
      <c r="BD304" s="99">
        <v>0</v>
      </c>
      <c r="BE304" s="99">
        <v>73375.725922584505</v>
      </c>
      <c r="BF304" s="99">
        <v>0</v>
      </c>
      <c r="BG304" s="99">
        <v>4598959.2561035203</v>
      </c>
      <c r="BH304" s="99">
        <v>0</v>
      </c>
      <c r="BI304" s="99">
        <v>696703.82537841797</v>
      </c>
      <c r="BJ304" s="99">
        <v>2790597.2623291002</v>
      </c>
      <c r="BK304" s="99">
        <v>1970013.08482361</v>
      </c>
      <c r="BL304" s="99">
        <v>279943.12651062</v>
      </c>
      <c r="BM304" s="99">
        <v>0</v>
      </c>
      <c r="BN304" s="99">
        <v>0</v>
      </c>
      <c r="BO304" s="99">
        <v>0</v>
      </c>
      <c r="BP304" s="99">
        <v>0</v>
      </c>
      <c r="BQ304" s="99">
        <v>0</v>
      </c>
      <c r="BR304" s="99">
        <v>61384.740242481203</v>
      </c>
      <c r="BS304" s="99">
        <v>1091908.6728057901</v>
      </c>
      <c r="BT304" s="99">
        <v>0</v>
      </c>
      <c r="BU304" s="99">
        <v>624939.729995728</v>
      </c>
      <c r="BV304" s="99">
        <v>1683957.6546936</v>
      </c>
      <c r="BW304" s="99">
        <v>0</v>
      </c>
      <c r="BX304" s="99">
        <v>5524.8999940753001</v>
      </c>
      <c r="BY304" s="99">
        <v>0</v>
      </c>
      <c r="BZ304" s="99">
        <v>0</v>
      </c>
      <c r="CA304" s="99">
        <v>24057.3642163277</v>
      </c>
      <c r="CB304" s="99">
        <v>2480672.0183715802</v>
      </c>
      <c r="CC304" s="99">
        <v>22696125.745849598</v>
      </c>
      <c r="CD304" s="99">
        <v>3500107.09869385</v>
      </c>
      <c r="CE304" s="99">
        <v>1373.8887822777001</v>
      </c>
      <c r="CF304" s="99">
        <v>220577.92269897499</v>
      </c>
      <c r="CG304" s="99">
        <v>1943428.3994903599</v>
      </c>
      <c r="CH304" s="99">
        <v>280140.89798355103</v>
      </c>
      <c r="CI304" s="99">
        <v>25451.026832342101</v>
      </c>
      <c r="CJ304" s="99">
        <v>2700827.8324584998</v>
      </c>
      <c r="CK304" s="99">
        <v>24663379.423339799</v>
      </c>
      <c r="CL304" s="99">
        <v>3779478.9195251502</v>
      </c>
      <c r="CM304" s="166">
        <v>28833.7849960327</v>
      </c>
      <c r="CN304" s="166">
        <v>3849771.55776978</v>
      </c>
      <c r="CO304" s="166">
        <v>29257013.067138702</v>
      </c>
      <c r="CP304" s="99">
        <v>3779478.9195251502</v>
      </c>
      <c r="CQ304" s="99">
        <v>1310.571235165</v>
      </c>
      <c r="CR304" s="99">
        <v>212064.24555778501</v>
      </c>
      <c r="CS304" s="99">
        <v>1868839.1104278599</v>
      </c>
      <c r="CT304" s="99">
        <v>273381.03308868402</v>
      </c>
      <c r="CU304" s="98">
        <v>12516.467204349001</v>
      </c>
      <c r="CV304" s="98">
        <v>4735.6912380069998</v>
      </c>
      <c r="CW304" s="98">
        <v>2701249.9410705552</v>
      </c>
      <c r="CX304" s="98">
        <v>24639554.145339958</v>
      </c>
    </row>
    <row r="305" spans="1:102" x14ac:dyDescent="0.2">
      <c r="A305" s="98" t="s">
        <v>55</v>
      </c>
      <c r="B305" s="100">
        <v>42339</v>
      </c>
      <c r="C305" s="99">
        <v>0</v>
      </c>
      <c r="D305" s="99">
        <v>11455.518573761001</v>
      </c>
      <c r="E305" s="99">
        <v>12532.541965365401</v>
      </c>
      <c r="F305" s="99">
        <v>9279.7340047359503</v>
      </c>
      <c r="G305" s="99">
        <v>1380.05190569162</v>
      </c>
      <c r="H305" s="99">
        <v>0</v>
      </c>
      <c r="I305" s="99">
        <v>0</v>
      </c>
      <c r="J305" s="99">
        <v>3450.5626128315898</v>
      </c>
      <c r="K305" s="99">
        <v>0</v>
      </c>
      <c r="L305" s="99">
        <v>46.433489628601798</v>
      </c>
      <c r="M305" s="99">
        <v>302.924824491143</v>
      </c>
      <c r="N305" s="99">
        <v>7627.8664724230803</v>
      </c>
      <c r="O305" s="99">
        <v>0</v>
      </c>
      <c r="P305" s="99">
        <v>11266.5428878069</v>
      </c>
      <c r="Q305" s="99">
        <v>4689.8091061711302</v>
      </c>
      <c r="R305" s="99">
        <v>0</v>
      </c>
      <c r="S305" s="99">
        <v>58.911541131790699</v>
      </c>
      <c r="T305" s="99">
        <v>0</v>
      </c>
      <c r="U305" s="99">
        <v>3445.6153325438499</v>
      </c>
      <c r="V305" s="99">
        <v>0</v>
      </c>
      <c r="W305" s="99">
        <v>933618.84223175002</v>
      </c>
      <c r="X305" s="99">
        <v>1522385.05513</v>
      </c>
      <c r="Y305" s="99">
        <v>969037.81640625</v>
      </c>
      <c r="Z305" s="99">
        <v>220591.596637726</v>
      </c>
      <c r="AA305" s="99">
        <v>0</v>
      </c>
      <c r="AB305" s="99">
        <v>0</v>
      </c>
      <c r="AC305" s="99">
        <v>1165168.71470642</v>
      </c>
      <c r="AD305" s="99">
        <v>0</v>
      </c>
      <c r="AE305" s="99">
        <v>5940.8079366087904</v>
      </c>
      <c r="AF305" s="99">
        <v>42872.4236822128</v>
      </c>
      <c r="AG305" s="99">
        <v>882124.38045501697</v>
      </c>
      <c r="AH305" s="99">
        <v>0</v>
      </c>
      <c r="AI305" s="99">
        <v>1119591.49624634</v>
      </c>
      <c r="AJ305" s="99">
        <v>602940.31359100295</v>
      </c>
      <c r="AK305" s="99">
        <v>0</v>
      </c>
      <c r="AL305" s="99">
        <v>8354.4902220964395</v>
      </c>
      <c r="AM305" s="99">
        <v>0</v>
      </c>
      <c r="AN305" s="99">
        <v>1165417.9490509001</v>
      </c>
      <c r="AO305" s="99">
        <v>0</v>
      </c>
      <c r="AP305" s="99">
        <v>8140805.4915771503</v>
      </c>
      <c r="AQ305" s="99">
        <v>14399493.4451904</v>
      </c>
      <c r="AR305" s="99">
        <v>9447105.9157714806</v>
      </c>
      <c r="AS305" s="99">
        <v>1937182.67828369</v>
      </c>
      <c r="AT305" s="99">
        <v>0</v>
      </c>
      <c r="AU305" s="99">
        <v>0</v>
      </c>
      <c r="AV305" s="99">
        <v>4697617.91223145</v>
      </c>
      <c r="AW305" s="99">
        <v>0</v>
      </c>
      <c r="AX305" s="99">
        <v>50220.5858645439</v>
      </c>
      <c r="AY305" s="99">
        <v>402599.23595047003</v>
      </c>
      <c r="AZ305" s="99">
        <v>8555711.5572509803</v>
      </c>
      <c r="BA305" s="99">
        <v>0</v>
      </c>
      <c r="BB305" s="99">
        <v>9382020.3927002009</v>
      </c>
      <c r="BC305" s="99">
        <v>5518496.0082397498</v>
      </c>
      <c r="BD305" s="99">
        <v>0</v>
      </c>
      <c r="BE305" s="99">
        <v>71114.950130462603</v>
      </c>
      <c r="BF305" s="99">
        <v>0</v>
      </c>
      <c r="BG305" s="99">
        <v>4695979.8594360398</v>
      </c>
      <c r="BH305" s="99">
        <v>0</v>
      </c>
      <c r="BI305" s="99">
        <v>959971.98185730004</v>
      </c>
      <c r="BJ305" s="99">
        <v>2810290.5629577599</v>
      </c>
      <c r="BK305" s="99">
        <v>2000904.26216125</v>
      </c>
      <c r="BL305" s="99">
        <v>283553.69144821202</v>
      </c>
      <c r="BM305" s="99">
        <v>0</v>
      </c>
      <c r="BN305" s="99">
        <v>0</v>
      </c>
      <c r="BO305" s="99">
        <v>0</v>
      </c>
      <c r="BP305" s="99">
        <v>0</v>
      </c>
      <c r="BQ305" s="99">
        <v>0</v>
      </c>
      <c r="BR305" s="99">
        <v>61655.827275752999</v>
      </c>
      <c r="BS305" s="99">
        <v>1085036.06034851</v>
      </c>
      <c r="BT305" s="99">
        <v>0</v>
      </c>
      <c r="BU305" s="99">
        <v>1013895</v>
      </c>
      <c r="BV305" s="99">
        <v>1708639.8529357901</v>
      </c>
      <c r="BW305" s="99">
        <v>0</v>
      </c>
      <c r="BX305" s="99">
        <v>8119.1599774360702</v>
      </c>
      <c r="BY305" s="99">
        <v>0</v>
      </c>
      <c r="BZ305" s="99">
        <v>0</v>
      </c>
      <c r="CA305" s="99">
        <v>24063.9509654045</v>
      </c>
      <c r="CB305" s="99">
        <v>2458888.6673889202</v>
      </c>
      <c r="CC305" s="99">
        <v>22525770.262451202</v>
      </c>
      <c r="CD305" s="99">
        <v>3804910.1983032199</v>
      </c>
      <c r="CE305" s="99">
        <v>1378.5558130741099</v>
      </c>
      <c r="CF305" s="99">
        <v>220486.85634231599</v>
      </c>
      <c r="CG305" s="99">
        <v>1934514.3656616199</v>
      </c>
      <c r="CH305" s="99">
        <v>283288.53342056298</v>
      </c>
      <c r="CI305" s="99">
        <v>25344.529993295699</v>
      </c>
      <c r="CJ305" s="99">
        <v>2678775.90707397</v>
      </c>
      <c r="CK305" s="99">
        <v>24471533.691894501</v>
      </c>
      <c r="CL305" s="99">
        <v>4085072.4587707501</v>
      </c>
      <c r="CM305" s="166">
        <v>28714.1513106823</v>
      </c>
      <c r="CN305" s="166">
        <v>3842531.8815307599</v>
      </c>
      <c r="CO305" s="166">
        <v>29152313.8903809</v>
      </c>
      <c r="CP305" s="99">
        <v>4085072.4587707501</v>
      </c>
      <c r="CQ305" s="99">
        <v>1319.94611845911</v>
      </c>
      <c r="CR305" s="99">
        <v>212392.41068267799</v>
      </c>
      <c r="CS305" s="99">
        <v>1866265.80047607</v>
      </c>
      <c r="CT305" s="99">
        <v>274600.20567321801</v>
      </c>
      <c r="CU305" s="98">
        <v>12533.705139063</v>
      </c>
      <c r="CV305" s="98">
        <v>4767.3003217289997</v>
      </c>
      <c r="CW305" s="98">
        <v>2679375.5237312363</v>
      </c>
      <c r="CX305" s="98">
        <v>24460284.628112823</v>
      </c>
    </row>
    <row r="306" spans="1:102" x14ac:dyDescent="0.2">
      <c r="A306" s="98" t="s">
        <v>55</v>
      </c>
      <c r="B306" s="100">
        <v>42430</v>
      </c>
      <c r="C306" s="99">
        <v>0</v>
      </c>
      <c r="D306" s="99">
        <v>11697.0274244547</v>
      </c>
      <c r="E306" s="99">
        <v>12584.788704991301</v>
      </c>
      <c r="F306" s="99">
        <v>9387.3102369308508</v>
      </c>
      <c r="G306" s="99">
        <v>1400.0164590776001</v>
      </c>
      <c r="H306" s="99">
        <v>0</v>
      </c>
      <c r="I306" s="99">
        <v>0</v>
      </c>
      <c r="J306" s="99">
        <v>3472.5290599465402</v>
      </c>
      <c r="K306" s="99">
        <v>0</v>
      </c>
      <c r="L306" s="99">
        <v>46.398980281315701</v>
      </c>
      <c r="M306" s="99">
        <v>299.38617199659302</v>
      </c>
      <c r="N306" s="99">
        <v>7651.5366821289099</v>
      </c>
      <c r="O306" s="99">
        <v>0</v>
      </c>
      <c r="P306" s="99">
        <v>10931.2209870815</v>
      </c>
      <c r="Q306" s="99">
        <v>4770.1816428899801</v>
      </c>
      <c r="R306" s="99">
        <v>0</v>
      </c>
      <c r="S306" s="99">
        <v>66.992998558096602</v>
      </c>
      <c r="T306" s="99">
        <v>0</v>
      </c>
      <c r="U306" s="99">
        <v>3477.3317063152799</v>
      </c>
      <c r="V306" s="99">
        <v>0</v>
      </c>
      <c r="W306" s="99">
        <v>944951.15057373</v>
      </c>
      <c r="X306" s="99">
        <v>1515869.9977722201</v>
      </c>
      <c r="Y306" s="99">
        <v>976272.28897857701</v>
      </c>
      <c r="Z306" s="99">
        <v>222535.99875831601</v>
      </c>
      <c r="AA306" s="99">
        <v>0</v>
      </c>
      <c r="AB306" s="99">
        <v>0</v>
      </c>
      <c r="AC306" s="99">
        <v>1170016.4370422401</v>
      </c>
      <c r="AD306" s="99">
        <v>0</v>
      </c>
      <c r="AE306" s="99">
        <v>5819.7650724053401</v>
      </c>
      <c r="AF306" s="99">
        <v>41342.8506002426</v>
      </c>
      <c r="AG306" s="99">
        <v>884912.95001983596</v>
      </c>
      <c r="AH306" s="99">
        <v>0</v>
      </c>
      <c r="AI306" s="99">
        <v>913327.91415405297</v>
      </c>
      <c r="AJ306" s="99">
        <v>600256.50763702404</v>
      </c>
      <c r="AK306" s="99">
        <v>0</v>
      </c>
      <c r="AL306" s="99">
        <v>8762.4117375612295</v>
      </c>
      <c r="AM306" s="99">
        <v>0</v>
      </c>
      <c r="AN306" s="99">
        <v>1170620.3372955299</v>
      </c>
      <c r="AO306" s="99">
        <v>0</v>
      </c>
      <c r="AP306" s="99">
        <v>8515432.47802734</v>
      </c>
      <c r="AQ306" s="99">
        <v>14382834.8521729</v>
      </c>
      <c r="AR306" s="99">
        <v>9531366.8793945294</v>
      </c>
      <c r="AS306" s="99">
        <v>1960019.5339508101</v>
      </c>
      <c r="AT306" s="99">
        <v>0</v>
      </c>
      <c r="AU306" s="99">
        <v>0</v>
      </c>
      <c r="AV306" s="99">
        <v>4728191.3021850605</v>
      </c>
      <c r="AW306" s="99">
        <v>0</v>
      </c>
      <c r="AX306" s="99">
        <v>49116.591306209601</v>
      </c>
      <c r="AY306" s="99">
        <v>385860.423904419</v>
      </c>
      <c r="AZ306" s="99">
        <v>8588562.6799316406</v>
      </c>
      <c r="BA306" s="99">
        <v>0</v>
      </c>
      <c r="BB306" s="99">
        <v>7744447.45202637</v>
      </c>
      <c r="BC306" s="99">
        <v>5519510.8571777297</v>
      </c>
      <c r="BD306" s="99">
        <v>0</v>
      </c>
      <c r="BE306" s="99">
        <v>77088.699658393904</v>
      </c>
      <c r="BF306" s="99">
        <v>0</v>
      </c>
      <c r="BG306" s="99">
        <v>4732233.2794799795</v>
      </c>
      <c r="BH306" s="99">
        <v>0</v>
      </c>
      <c r="BI306" s="99">
        <v>1854408.0926208501</v>
      </c>
      <c r="BJ306" s="99">
        <v>2805137.0284118699</v>
      </c>
      <c r="BK306" s="99">
        <v>2020379.6752166699</v>
      </c>
      <c r="BL306" s="99">
        <v>291452.26531600999</v>
      </c>
      <c r="BM306" s="99">
        <v>0</v>
      </c>
      <c r="BN306" s="99">
        <v>0</v>
      </c>
      <c r="BO306" s="99">
        <v>0</v>
      </c>
      <c r="BP306" s="99">
        <v>0</v>
      </c>
      <c r="BQ306" s="99">
        <v>0</v>
      </c>
      <c r="BR306" s="99">
        <v>61418.850105762504</v>
      </c>
      <c r="BS306" s="99">
        <v>1089340.8712615999</v>
      </c>
      <c r="BT306" s="99">
        <v>0</v>
      </c>
      <c r="BU306" s="99">
        <v>1706024.2199859601</v>
      </c>
      <c r="BV306" s="99">
        <v>1716261.6986541699</v>
      </c>
      <c r="BW306" s="99">
        <v>0</v>
      </c>
      <c r="BX306" s="99">
        <v>15464.269947290401</v>
      </c>
      <c r="BY306" s="99">
        <v>0</v>
      </c>
      <c r="BZ306" s="99">
        <v>0</v>
      </c>
      <c r="CA306" s="99">
        <v>24272.439273834199</v>
      </c>
      <c r="CB306" s="99">
        <v>2487189.0676574698</v>
      </c>
      <c r="CC306" s="99">
        <v>22673200.481445301</v>
      </c>
      <c r="CD306" s="99">
        <v>4545842.7499389602</v>
      </c>
      <c r="CE306" s="99">
        <v>1400.6084904372699</v>
      </c>
      <c r="CF306" s="99">
        <v>222489.88131904599</v>
      </c>
      <c r="CG306" s="99">
        <v>1961868.09786987</v>
      </c>
      <c r="CH306" s="99">
        <v>291425.315677643</v>
      </c>
      <c r="CI306" s="99">
        <v>25679.606059551199</v>
      </c>
      <c r="CJ306" s="99">
        <v>2709846.6949157701</v>
      </c>
      <c r="CK306" s="99">
        <v>24840479.396484401</v>
      </c>
      <c r="CL306" s="99">
        <v>4840784.22058105</v>
      </c>
      <c r="CM306" s="166">
        <v>29090.073058605201</v>
      </c>
      <c r="CN306" s="166">
        <v>3880399.7612609901</v>
      </c>
      <c r="CO306" s="166">
        <v>29577093.020507801</v>
      </c>
      <c r="CP306" s="99">
        <v>4840784.22058105</v>
      </c>
      <c r="CQ306" s="99">
        <v>1335.9574664235099</v>
      </c>
      <c r="CR306" s="99">
        <v>213196.91665840099</v>
      </c>
      <c r="CS306" s="99">
        <v>1882653.5886230499</v>
      </c>
      <c r="CT306" s="99">
        <v>276992.98711395299</v>
      </c>
      <c r="CU306" s="98">
        <v>12585.120199063</v>
      </c>
      <c r="CV306" s="98">
        <v>4814.4659998469997</v>
      </c>
      <c r="CW306" s="98">
        <v>2709678.9489765158</v>
      </c>
      <c r="CX306" s="98">
        <v>24635068.579315171</v>
      </c>
    </row>
    <row r="307" spans="1:102" x14ac:dyDescent="0.2">
      <c r="A307" s="98" t="s">
        <v>55</v>
      </c>
      <c r="B307" s="100">
        <v>42522</v>
      </c>
      <c r="C307" s="99">
        <v>0</v>
      </c>
      <c r="D307" s="99">
        <v>11748.765895247499</v>
      </c>
      <c r="E307" s="99">
        <v>12675.912461161601</v>
      </c>
      <c r="F307" s="99">
        <v>9508.0984654426593</v>
      </c>
      <c r="G307" s="99">
        <v>1413.62686908245</v>
      </c>
      <c r="H307" s="99">
        <v>0</v>
      </c>
      <c r="I307" s="99">
        <v>0</v>
      </c>
      <c r="J307" s="99">
        <v>3527.93254378438</v>
      </c>
      <c r="K307" s="99">
        <v>0</v>
      </c>
      <c r="L307" s="99">
        <v>47.9752482878976</v>
      </c>
      <c r="M307" s="99">
        <v>299.73772198334302</v>
      </c>
      <c r="N307" s="99">
        <v>7740.7720451951</v>
      </c>
      <c r="O307" s="99">
        <v>0</v>
      </c>
      <c r="P307" s="99">
        <v>11518.05752635</v>
      </c>
      <c r="Q307" s="99">
        <v>4782.5881983637801</v>
      </c>
      <c r="R307" s="99">
        <v>0</v>
      </c>
      <c r="S307" s="99">
        <v>64.619518651627004</v>
      </c>
      <c r="T307" s="99">
        <v>0</v>
      </c>
      <c r="U307" s="99">
        <v>3529.57833448052</v>
      </c>
      <c r="V307" s="99">
        <v>0</v>
      </c>
      <c r="W307" s="99">
        <v>1008912.96617889</v>
      </c>
      <c r="X307" s="99">
        <v>1526223.4653778099</v>
      </c>
      <c r="Y307" s="99">
        <v>988981.755653381</v>
      </c>
      <c r="Z307" s="99">
        <v>226876.68894004801</v>
      </c>
      <c r="AA307" s="99">
        <v>0</v>
      </c>
      <c r="AB307" s="99">
        <v>0</v>
      </c>
      <c r="AC307" s="99">
        <v>1195550.5921936</v>
      </c>
      <c r="AD307" s="99">
        <v>0</v>
      </c>
      <c r="AE307" s="99">
        <v>8193.4872648715991</v>
      </c>
      <c r="AF307" s="99">
        <v>41850.027108669303</v>
      </c>
      <c r="AG307" s="99">
        <v>894842.87306976295</v>
      </c>
      <c r="AH307" s="99">
        <v>0</v>
      </c>
      <c r="AI307" s="99">
        <v>985497.22748565697</v>
      </c>
      <c r="AJ307" s="99">
        <v>602487.65138244606</v>
      </c>
      <c r="AK307" s="99">
        <v>0</v>
      </c>
      <c r="AL307" s="99">
        <v>8678.2360035180991</v>
      </c>
      <c r="AM307" s="99">
        <v>0</v>
      </c>
      <c r="AN307" s="99">
        <v>1195397.84403992</v>
      </c>
      <c r="AO307" s="99">
        <v>0</v>
      </c>
      <c r="AP307" s="99">
        <v>8516630.2801513709</v>
      </c>
      <c r="AQ307" s="99">
        <v>14545740.974487299</v>
      </c>
      <c r="AR307" s="99">
        <v>9694890.2266845703</v>
      </c>
      <c r="AS307" s="99">
        <v>2004141.4107818599</v>
      </c>
      <c r="AT307" s="99">
        <v>0</v>
      </c>
      <c r="AU307" s="99">
        <v>0</v>
      </c>
      <c r="AV307" s="99">
        <v>4870217.6328125</v>
      </c>
      <c r="AW307" s="99">
        <v>0</v>
      </c>
      <c r="AX307" s="99">
        <v>68081.8598890305</v>
      </c>
      <c r="AY307" s="99">
        <v>393085.54635238601</v>
      </c>
      <c r="AZ307" s="99">
        <v>8713287.6003418006</v>
      </c>
      <c r="BA307" s="99">
        <v>0</v>
      </c>
      <c r="BB307" s="99">
        <v>8516512.1020507794</v>
      </c>
      <c r="BC307" s="99">
        <v>5554770.7905883798</v>
      </c>
      <c r="BD307" s="99">
        <v>0</v>
      </c>
      <c r="BE307" s="99">
        <v>76404.159244537397</v>
      </c>
      <c r="BF307" s="99">
        <v>0</v>
      </c>
      <c r="BG307" s="99">
        <v>4869582.4111938505</v>
      </c>
      <c r="BH307" s="99">
        <v>0</v>
      </c>
      <c r="BI307" s="99">
        <v>1854443.6727294901</v>
      </c>
      <c r="BJ307" s="99">
        <v>2828873.8565368699</v>
      </c>
      <c r="BK307" s="99">
        <v>2039029.4400177</v>
      </c>
      <c r="BL307" s="99">
        <v>299540.76625061</v>
      </c>
      <c r="BM307" s="99">
        <v>0</v>
      </c>
      <c r="BN307" s="99">
        <v>0</v>
      </c>
      <c r="BO307" s="99">
        <v>0</v>
      </c>
      <c r="BP307" s="99">
        <v>0</v>
      </c>
      <c r="BQ307" s="99">
        <v>0</v>
      </c>
      <c r="BR307" s="99">
        <v>62030.132973671003</v>
      </c>
      <c r="BS307" s="99">
        <v>1090183.7088470501</v>
      </c>
      <c r="BT307" s="99">
        <v>0</v>
      </c>
      <c r="BU307" s="99">
        <v>1758869.8899841299</v>
      </c>
      <c r="BV307" s="99">
        <v>1733085.2808990499</v>
      </c>
      <c r="BW307" s="99">
        <v>0</v>
      </c>
      <c r="BX307" s="99">
        <v>16237.1799429655</v>
      </c>
      <c r="BY307" s="99">
        <v>0</v>
      </c>
      <c r="BZ307" s="99">
        <v>0</v>
      </c>
      <c r="CA307" s="99">
        <v>24381.323041200601</v>
      </c>
      <c r="CB307" s="99">
        <v>2500262.3428039602</v>
      </c>
      <c r="CC307" s="99">
        <v>23335165.3911133</v>
      </c>
      <c r="CD307" s="99">
        <v>4688597.58740234</v>
      </c>
      <c r="CE307" s="99">
        <v>1414.3681244254101</v>
      </c>
      <c r="CF307" s="99">
        <v>227194.56185531599</v>
      </c>
      <c r="CG307" s="99">
        <v>2005759.1366729699</v>
      </c>
      <c r="CH307" s="99">
        <v>299739.47333908099</v>
      </c>
      <c r="CI307" s="99">
        <v>25855.240532398198</v>
      </c>
      <c r="CJ307" s="99">
        <v>2728093.2142028799</v>
      </c>
      <c r="CK307" s="99">
        <v>25080783.9458008</v>
      </c>
      <c r="CL307" s="99">
        <v>4987150.16760254</v>
      </c>
      <c r="CM307" s="166">
        <v>29323.998896598801</v>
      </c>
      <c r="CN307" s="166">
        <v>3925202.78546143</v>
      </c>
      <c r="CO307" s="166">
        <v>29961228.722167999</v>
      </c>
      <c r="CP307" s="99">
        <v>4987150.16760254</v>
      </c>
      <c r="CQ307" s="99">
        <v>1354.09998597205</v>
      </c>
      <c r="CR307" s="99">
        <v>218506.46730995199</v>
      </c>
      <c r="CS307" s="99">
        <v>1927791.3364105199</v>
      </c>
      <c r="CT307" s="99">
        <v>284632.12151336699</v>
      </c>
      <c r="CU307" s="98">
        <v>12675.440530329999</v>
      </c>
      <c r="CV307" s="98">
        <v>4880.2711155489997</v>
      </c>
      <c r="CW307" s="98">
        <v>2727456.9046592764</v>
      </c>
      <c r="CX307" s="98">
        <v>25340924.52778627</v>
      </c>
    </row>
    <row r="308" spans="1:102" x14ac:dyDescent="0.2">
      <c r="A308" s="98" t="s">
        <v>55</v>
      </c>
      <c r="B308" s="100">
        <v>42614</v>
      </c>
      <c r="C308" s="99">
        <v>0</v>
      </c>
      <c r="D308" s="99">
        <v>11689.2178038359</v>
      </c>
      <c r="E308" s="99">
        <v>12800.141163349201</v>
      </c>
      <c r="F308" s="99">
        <v>9663.9532984495199</v>
      </c>
      <c r="G308" s="99">
        <v>1432.11855302751</v>
      </c>
      <c r="H308" s="99">
        <v>0</v>
      </c>
      <c r="I308" s="99">
        <v>0</v>
      </c>
      <c r="J308" s="99">
        <v>3583.7545827925201</v>
      </c>
      <c r="K308" s="99">
        <v>0</v>
      </c>
      <c r="L308" s="99">
        <v>82.855027133598895</v>
      </c>
      <c r="M308" s="99">
        <v>301.53629180043902</v>
      </c>
      <c r="N308" s="99">
        <v>7849.1289654970196</v>
      </c>
      <c r="O308" s="99">
        <v>0</v>
      </c>
      <c r="P308" s="99">
        <v>12031.808497071301</v>
      </c>
      <c r="Q308" s="99">
        <v>4740.0797530412701</v>
      </c>
      <c r="R308" s="99">
        <v>0</v>
      </c>
      <c r="S308" s="99">
        <v>60.1510420553386</v>
      </c>
      <c r="T308" s="99">
        <v>0</v>
      </c>
      <c r="U308" s="99">
        <v>3584.4372134506698</v>
      </c>
      <c r="V308" s="99">
        <v>0</v>
      </c>
      <c r="W308" s="99">
        <v>950547.86955261196</v>
      </c>
      <c r="X308" s="99">
        <v>1526937.6136779799</v>
      </c>
      <c r="Y308" s="99">
        <v>1000885.67301178</v>
      </c>
      <c r="Z308" s="99">
        <v>225304.95573806801</v>
      </c>
      <c r="AA308" s="99">
        <v>0</v>
      </c>
      <c r="AB308" s="99">
        <v>0</v>
      </c>
      <c r="AC308" s="99">
        <v>1211037.6669158901</v>
      </c>
      <c r="AD308" s="99">
        <v>0</v>
      </c>
      <c r="AE308" s="99">
        <v>9290.1094205379504</v>
      </c>
      <c r="AF308" s="99">
        <v>41955.180018901803</v>
      </c>
      <c r="AG308" s="99">
        <v>904358.81842041004</v>
      </c>
      <c r="AH308" s="99">
        <v>0</v>
      </c>
      <c r="AI308" s="99">
        <v>847856.793411255</v>
      </c>
      <c r="AJ308" s="99">
        <v>587751.091560364</v>
      </c>
      <c r="AK308" s="99">
        <v>0</v>
      </c>
      <c r="AL308" s="99">
        <v>8257.3343499898892</v>
      </c>
      <c r="AM308" s="99">
        <v>0</v>
      </c>
      <c r="AN308" s="99">
        <v>1211621.8336791999</v>
      </c>
      <c r="AO308" s="99">
        <v>0</v>
      </c>
      <c r="AP308" s="99">
        <v>8336647.77880859</v>
      </c>
      <c r="AQ308" s="99">
        <v>14583104.107543901</v>
      </c>
      <c r="AR308" s="99">
        <v>9834205.0186767597</v>
      </c>
      <c r="AS308" s="99">
        <v>1988050.4359893801</v>
      </c>
      <c r="AT308" s="99">
        <v>0</v>
      </c>
      <c r="AU308" s="99">
        <v>0</v>
      </c>
      <c r="AV308" s="99">
        <v>4968215.5794067401</v>
      </c>
      <c r="AW308" s="99">
        <v>0</v>
      </c>
      <c r="AX308" s="99">
        <v>88554.291306495696</v>
      </c>
      <c r="AY308" s="99">
        <v>400746.27051544201</v>
      </c>
      <c r="AZ308" s="99">
        <v>8834992.2879638709</v>
      </c>
      <c r="BA308" s="99">
        <v>0</v>
      </c>
      <c r="BB308" s="99">
        <v>7749581.2933959998</v>
      </c>
      <c r="BC308" s="99">
        <v>5414476.0428466797</v>
      </c>
      <c r="BD308" s="99">
        <v>0</v>
      </c>
      <c r="BE308" s="99">
        <v>72864.443773269697</v>
      </c>
      <c r="BF308" s="99">
        <v>0</v>
      </c>
      <c r="BG308" s="99">
        <v>4970765.1354980497</v>
      </c>
      <c r="BH308" s="99">
        <v>0</v>
      </c>
      <c r="BI308" s="99">
        <v>1776374.59292603</v>
      </c>
      <c r="BJ308" s="99">
        <v>2881830.3219604502</v>
      </c>
      <c r="BK308" s="99">
        <v>2117376.1208190899</v>
      </c>
      <c r="BL308" s="99">
        <v>295313.04849243199</v>
      </c>
      <c r="BM308" s="99">
        <v>0</v>
      </c>
      <c r="BN308" s="99">
        <v>0</v>
      </c>
      <c r="BO308" s="99">
        <v>0</v>
      </c>
      <c r="BP308" s="99">
        <v>0</v>
      </c>
      <c r="BQ308" s="99">
        <v>0</v>
      </c>
      <c r="BR308" s="99">
        <v>60426.874072551698</v>
      </c>
      <c r="BS308" s="99">
        <v>1139505.6818542499</v>
      </c>
      <c r="BT308" s="99">
        <v>0</v>
      </c>
      <c r="BU308" s="99">
        <v>1654040.48999023</v>
      </c>
      <c r="BV308" s="99">
        <v>1743468.89717102</v>
      </c>
      <c r="BW308" s="99">
        <v>0</v>
      </c>
      <c r="BX308" s="99">
        <v>12720.309955835301</v>
      </c>
      <c r="BY308" s="99">
        <v>0</v>
      </c>
      <c r="BZ308" s="99">
        <v>0</v>
      </c>
      <c r="CA308" s="99">
        <v>24481.871742963802</v>
      </c>
      <c r="CB308" s="99">
        <v>2480965.2001647898</v>
      </c>
      <c r="CC308" s="99">
        <v>22889127.7802734</v>
      </c>
      <c r="CD308" s="99">
        <v>4658844.8137817401</v>
      </c>
      <c r="CE308" s="99">
        <v>1432.9297249764199</v>
      </c>
      <c r="CF308" s="99">
        <v>225154.319894791</v>
      </c>
      <c r="CG308" s="99">
        <v>1988117.5621643099</v>
      </c>
      <c r="CH308" s="99">
        <v>295444.63054275501</v>
      </c>
      <c r="CI308" s="99">
        <v>25935.295722246199</v>
      </c>
      <c r="CJ308" s="99">
        <v>2706068.2917480501</v>
      </c>
      <c r="CK308" s="99">
        <v>24909469.231933601</v>
      </c>
      <c r="CL308" s="99">
        <v>4954805.8466186495</v>
      </c>
      <c r="CM308" s="166">
        <v>29480.469296693798</v>
      </c>
      <c r="CN308" s="166">
        <v>3916936.9982604999</v>
      </c>
      <c r="CO308" s="166">
        <v>29876049.073730499</v>
      </c>
      <c r="CP308" s="99">
        <v>4954805.8466186495</v>
      </c>
      <c r="CQ308" s="99">
        <v>1375.0011229515101</v>
      </c>
      <c r="CR308" s="99">
        <v>217127.263605118</v>
      </c>
      <c r="CS308" s="99">
        <v>1915513.17060852</v>
      </c>
      <c r="CT308" s="99">
        <v>281330.07637023902</v>
      </c>
      <c r="CU308" s="98">
        <v>12799.955706679</v>
      </c>
      <c r="CV308" s="98">
        <v>4962.7106011960004</v>
      </c>
      <c r="CW308" s="98">
        <v>2706119.5200595809</v>
      </c>
      <c r="CX308" s="98">
        <v>24877245.342437711</v>
      </c>
    </row>
    <row r="309" spans="1:102" x14ac:dyDescent="0.2">
      <c r="A309" s="98" t="s">
        <v>55</v>
      </c>
      <c r="B309" s="100">
        <v>42705</v>
      </c>
      <c r="C309" s="99">
        <v>0</v>
      </c>
      <c r="D309" s="99">
        <v>11644.2856682539</v>
      </c>
      <c r="E309" s="99">
        <v>12874.663888216</v>
      </c>
      <c r="F309" s="99">
        <v>9768.7243589162808</v>
      </c>
      <c r="G309" s="99">
        <v>1455.6337367594199</v>
      </c>
      <c r="H309" s="99">
        <v>0</v>
      </c>
      <c r="I309" s="99">
        <v>0</v>
      </c>
      <c r="J309" s="99">
        <v>3637.6603792607798</v>
      </c>
      <c r="K309" s="99">
        <v>0</v>
      </c>
      <c r="L309" s="99">
        <v>49.766705308575197</v>
      </c>
      <c r="M309" s="99">
        <v>303.93600753694801</v>
      </c>
      <c r="N309" s="99">
        <v>7902.1320476532001</v>
      </c>
      <c r="O309" s="99">
        <v>0</v>
      </c>
      <c r="P309" s="99">
        <v>11453.309559702901</v>
      </c>
      <c r="Q309" s="99">
        <v>4764.9186509251604</v>
      </c>
      <c r="R309" s="99">
        <v>0</v>
      </c>
      <c r="S309" s="99">
        <v>56.089446259196798</v>
      </c>
      <c r="T309" s="99">
        <v>0</v>
      </c>
      <c r="U309" s="99">
        <v>3630.8570215702098</v>
      </c>
      <c r="V309" s="99">
        <v>0</v>
      </c>
      <c r="W309" s="99">
        <v>937716.79938507103</v>
      </c>
      <c r="X309" s="99">
        <v>1538978.0363159201</v>
      </c>
      <c r="Y309" s="99">
        <v>1022378.23443604</v>
      </c>
      <c r="Z309" s="99">
        <v>224039.81636047401</v>
      </c>
      <c r="AA309" s="99">
        <v>0</v>
      </c>
      <c r="AB309" s="99">
        <v>0</v>
      </c>
      <c r="AC309" s="99">
        <v>1229164.61143494</v>
      </c>
      <c r="AD309" s="99">
        <v>0</v>
      </c>
      <c r="AE309" s="99">
        <v>8340.1514732837695</v>
      </c>
      <c r="AF309" s="99">
        <v>42236.891147136703</v>
      </c>
      <c r="AG309" s="99">
        <v>918539.39467620896</v>
      </c>
      <c r="AH309" s="99">
        <v>0</v>
      </c>
      <c r="AI309" s="99">
        <v>1016228.3897171</v>
      </c>
      <c r="AJ309" s="99">
        <v>585992.29908752395</v>
      </c>
      <c r="AK309" s="99">
        <v>0</v>
      </c>
      <c r="AL309" s="99">
        <v>7452.4412342905998</v>
      </c>
      <c r="AM309" s="99">
        <v>0</v>
      </c>
      <c r="AN309" s="99">
        <v>1228520.0934753399</v>
      </c>
      <c r="AO309" s="99">
        <v>0</v>
      </c>
      <c r="AP309" s="99">
        <v>8233887.8821411096</v>
      </c>
      <c r="AQ309" s="99">
        <v>14763841.9215088</v>
      </c>
      <c r="AR309" s="99">
        <v>10053616.1253662</v>
      </c>
      <c r="AS309" s="99">
        <v>1988697.21005249</v>
      </c>
      <c r="AT309" s="99">
        <v>0</v>
      </c>
      <c r="AU309" s="99">
        <v>0</v>
      </c>
      <c r="AV309" s="99">
        <v>5062149.91125488</v>
      </c>
      <c r="AW309" s="99">
        <v>0</v>
      </c>
      <c r="AX309" s="99">
        <v>77124.281676292405</v>
      </c>
      <c r="AY309" s="99">
        <v>403740.54561615002</v>
      </c>
      <c r="AZ309" s="99">
        <v>8985004.9859619103</v>
      </c>
      <c r="BA309" s="99">
        <v>0</v>
      </c>
      <c r="BB309" s="99">
        <v>8725910.5662841797</v>
      </c>
      <c r="BC309" s="99">
        <v>5463780.5886840802</v>
      </c>
      <c r="BD309" s="99">
        <v>0</v>
      </c>
      <c r="BE309" s="99">
        <v>64539.882122516603</v>
      </c>
      <c r="BF309" s="99">
        <v>0</v>
      </c>
      <c r="BG309" s="99">
        <v>5056830.5402832003</v>
      </c>
      <c r="BH309" s="99">
        <v>0</v>
      </c>
      <c r="BI309" s="99">
        <v>1628135.0680084201</v>
      </c>
      <c r="BJ309" s="99">
        <v>2917280.6329650902</v>
      </c>
      <c r="BK309" s="99">
        <v>2156494.5226745601</v>
      </c>
      <c r="BL309" s="99">
        <v>291133.92589569098</v>
      </c>
      <c r="BM309" s="99">
        <v>0</v>
      </c>
      <c r="BN309" s="99">
        <v>0</v>
      </c>
      <c r="BO309" s="99">
        <v>0</v>
      </c>
      <c r="BP309" s="99">
        <v>0</v>
      </c>
      <c r="BQ309" s="99">
        <v>0</v>
      </c>
      <c r="BR309" s="99">
        <v>62716.984412670099</v>
      </c>
      <c r="BS309" s="99">
        <v>1140609.6438140899</v>
      </c>
      <c r="BT309" s="99">
        <v>0</v>
      </c>
      <c r="BU309" s="99">
        <v>1723139.6299896201</v>
      </c>
      <c r="BV309" s="99">
        <v>1776065.05718994</v>
      </c>
      <c r="BW309" s="99">
        <v>0</v>
      </c>
      <c r="BX309" s="99">
        <v>12110.399955868699</v>
      </c>
      <c r="BY309" s="99">
        <v>0</v>
      </c>
      <c r="BZ309" s="99">
        <v>0</v>
      </c>
      <c r="CA309" s="99">
        <v>24569.080829620401</v>
      </c>
      <c r="CB309" s="99">
        <v>2482361.4987793001</v>
      </c>
      <c r="CC309" s="99">
        <v>22991649.076904301</v>
      </c>
      <c r="CD309" s="99">
        <v>4628993.6505127</v>
      </c>
      <c r="CE309" s="99">
        <v>1452.2661787122499</v>
      </c>
      <c r="CF309" s="99">
        <v>223639.87772941601</v>
      </c>
      <c r="CG309" s="99">
        <v>1982508.7583007801</v>
      </c>
      <c r="CH309" s="99">
        <v>290629.48339843802</v>
      </c>
      <c r="CI309" s="99">
        <v>25940.739441394799</v>
      </c>
      <c r="CJ309" s="99">
        <v>2705560.1121215802</v>
      </c>
      <c r="CK309" s="99">
        <v>24991116.052978501</v>
      </c>
      <c r="CL309" s="99">
        <v>4917799.45812988</v>
      </c>
      <c r="CM309" s="166">
        <v>29518.046645402901</v>
      </c>
      <c r="CN309" s="166">
        <v>3931303.3294677702</v>
      </c>
      <c r="CO309" s="166">
        <v>30025807.6083984</v>
      </c>
      <c r="CP309" s="99">
        <v>4917799.45812988</v>
      </c>
      <c r="CQ309" s="99">
        <v>1398.6748665422199</v>
      </c>
      <c r="CR309" s="99">
        <v>216775.79048919701</v>
      </c>
      <c r="CS309" s="99">
        <v>1923529.49438477</v>
      </c>
      <c r="CT309" s="99">
        <v>277911.297107697</v>
      </c>
      <c r="CU309" s="98">
        <v>12877.446767650999</v>
      </c>
      <c r="CV309" s="98">
        <v>5044.9483539379999</v>
      </c>
      <c r="CW309" s="98">
        <v>2706001.376508716</v>
      </c>
      <c r="CX309" s="98">
        <v>24974157.835205082</v>
      </c>
    </row>
    <row r="310" spans="1:102" x14ac:dyDescent="0.2">
      <c r="A310" s="98" t="s">
        <v>55</v>
      </c>
      <c r="B310" s="100">
        <v>42795</v>
      </c>
      <c r="C310" s="99">
        <v>0</v>
      </c>
      <c r="D310" s="99">
        <v>11864.894615888599</v>
      </c>
      <c r="E310" s="99">
        <v>12866.4547365904</v>
      </c>
      <c r="F310" s="99">
        <v>9822.6114929914493</v>
      </c>
      <c r="G310" s="99">
        <v>1449.36381630599</v>
      </c>
      <c r="H310" s="99">
        <v>0</v>
      </c>
      <c r="I310" s="99">
        <v>0</v>
      </c>
      <c r="J310" s="99">
        <v>3732.5915057659099</v>
      </c>
      <c r="K310" s="99">
        <v>0</v>
      </c>
      <c r="L310" s="99">
        <v>45.849449402652702</v>
      </c>
      <c r="M310" s="99">
        <v>297.36210390552901</v>
      </c>
      <c r="N310" s="99">
        <v>7888.5868933796901</v>
      </c>
      <c r="O310" s="99">
        <v>0</v>
      </c>
      <c r="P310" s="99">
        <v>11429.194663882299</v>
      </c>
      <c r="Q310" s="99">
        <v>4841.4945258498201</v>
      </c>
      <c r="R310" s="99">
        <v>0</v>
      </c>
      <c r="S310" s="99">
        <v>56.2868907074444</v>
      </c>
      <c r="T310" s="99">
        <v>0</v>
      </c>
      <c r="U310" s="99">
        <v>3736.2737792134299</v>
      </c>
      <c r="V310" s="99">
        <v>0</v>
      </c>
      <c r="W310" s="99">
        <v>1021061.7151413</v>
      </c>
      <c r="X310" s="99">
        <v>1543547.13658142</v>
      </c>
      <c r="Y310" s="99">
        <v>1035915.01686859</v>
      </c>
      <c r="Z310" s="99">
        <v>222948.700351715</v>
      </c>
      <c r="AA310" s="99">
        <v>0</v>
      </c>
      <c r="AB310" s="99">
        <v>0</v>
      </c>
      <c r="AC310" s="99">
        <v>1248612.4917297401</v>
      </c>
      <c r="AD310" s="99">
        <v>0</v>
      </c>
      <c r="AE310" s="99">
        <v>7455.9508324265498</v>
      </c>
      <c r="AF310" s="99">
        <v>38820.609270572699</v>
      </c>
      <c r="AG310" s="99">
        <v>928595.47248077404</v>
      </c>
      <c r="AH310" s="99">
        <v>0</v>
      </c>
      <c r="AI310" s="99">
        <v>926798.79068756104</v>
      </c>
      <c r="AJ310" s="99">
        <v>584062.28894805897</v>
      </c>
      <c r="AK310" s="99">
        <v>0</v>
      </c>
      <c r="AL310" s="99">
        <v>7009.0774393677702</v>
      </c>
      <c r="AM310" s="99">
        <v>0</v>
      </c>
      <c r="AN310" s="99">
        <v>1248613.5453033401</v>
      </c>
      <c r="AO310" s="99">
        <v>0</v>
      </c>
      <c r="AP310" s="99">
        <v>8537162.1752929706</v>
      </c>
      <c r="AQ310" s="99">
        <v>14838098.0552979</v>
      </c>
      <c r="AR310" s="99">
        <v>10213871.541137701</v>
      </c>
      <c r="AS310" s="99">
        <v>1994861.30445862</v>
      </c>
      <c r="AT310" s="99">
        <v>0</v>
      </c>
      <c r="AU310" s="99">
        <v>0</v>
      </c>
      <c r="AV310" s="99">
        <v>5157307.6028442401</v>
      </c>
      <c r="AW310" s="99">
        <v>0</v>
      </c>
      <c r="AX310" s="99">
        <v>72268.229813575701</v>
      </c>
      <c r="AY310" s="99">
        <v>369038.998020172</v>
      </c>
      <c r="AZ310" s="99">
        <v>9107980.1950683594</v>
      </c>
      <c r="BA310" s="99">
        <v>0</v>
      </c>
      <c r="BB310" s="99">
        <v>8052863.0166015597</v>
      </c>
      <c r="BC310" s="99">
        <v>5438138.4333496103</v>
      </c>
      <c r="BD310" s="99">
        <v>0</v>
      </c>
      <c r="BE310" s="99">
        <v>61268.0027813911</v>
      </c>
      <c r="BF310" s="99">
        <v>0</v>
      </c>
      <c r="BG310" s="99">
        <v>5159173.2831420898</v>
      </c>
      <c r="BH310" s="99">
        <v>0</v>
      </c>
      <c r="BI310" s="99">
        <v>1854732.92805481</v>
      </c>
      <c r="BJ310" s="99">
        <v>2939410.7595520001</v>
      </c>
      <c r="BK310" s="99">
        <v>2189723.2962646498</v>
      </c>
      <c r="BL310" s="99">
        <v>294410.353694916</v>
      </c>
      <c r="BM310" s="99">
        <v>0</v>
      </c>
      <c r="BN310" s="99">
        <v>0</v>
      </c>
      <c r="BO310" s="99">
        <v>0</v>
      </c>
      <c r="BP310" s="99">
        <v>0</v>
      </c>
      <c r="BQ310" s="99">
        <v>0</v>
      </c>
      <c r="BR310" s="99">
        <v>59435.342388153098</v>
      </c>
      <c r="BS310" s="99">
        <v>1129998.0253295901</v>
      </c>
      <c r="BT310" s="99">
        <v>0</v>
      </c>
      <c r="BU310" s="99">
        <v>1721941.2199859601</v>
      </c>
      <c r="BV310" s="99">
        <v>1803018.6707153299</v>
      </c>
      <c r="BW310" s="99">
        <v>0</v>
      </c>
      <c r="BX310" s="99">
        <v>12431.999956965399</v>
      </c>
      <c r="BY310" s="99">
        <v>0</v>
      </c>
      <c r="BZ310" s="99">
        <v>0</v>
      </c>
      <c r="CA310" s="99">
        <v>24717.4942619801</v>
      </c>
      <c r="CB310" s="99">
        <v>2512550.6673583998</v>
      </c>
      <c r="CC310" s="99">
        <v>23573598.021972701</v>
      </c>
      <c r="CD310" s="99">
        <v>4777819.0297241202</v>
      </c>
      <c r="CE310" s="99">
        <v>1451.0657324045901</v>
      </c>
      <c r="CF310" s="99">
        <v>223426.591238022</v>
      </c>
      <c r="CG310" s="99">
        <v>2000212.65638733</v>
      </c>
      <c r="CH310" s="99">
        <v>294645.38146972703</v>
      </c>
      <c r="CI310" s="99">
        <v>26185.0030310154</v>
      </c>
      <c r="CJ310" s="99">
        <v>2735779.4465942401</v>
      </c>
      <c r="CK310" s="99">
        <v>25349767.935791001</v>
      </c>
      <c r="CL310" s="99">
        <v>5074437.4873046903</v>
      </c>
      <c r="CM310" s="166">
        <v>29854.317187309302</v>
      </c>
      <c r="CN310" s="166">
        <v>3985916.18963623</v>
      </c>
      <c r="CO310" s="166">
        <v>30518876.427490201</v>
      </c>
      <c r="CP310" s="99">
        <v>5074437.4873046903</v>
      </c>
      <c r="CQ310" s="99">
        <v>1395.5742699652899</v>
      </c>
      <c r="CR310" s="99">
        <v>215429.15939712501</v>
      </c>
      <c r="CS310" s="99">
        <v>1933537.5323944101</v>
      </c>
      <c r="CT310" s="99">
        <v>283032.42764282197</v>
      </c>
      <c r="CU310" s="98">
        <v>12864.728751098</v>
      </c>
      <c r="CV310" s="98">
        <v>5123.3298241339999</v>
      </c>
      <c r="CW310" s="98">
        <v>2735977.2585964217</v>
      </c>
      <c r="CX310" s="98">
        <v>25573810.67836003</v>
      </c>
    </row>
    <row r="311" spans="1:102" x14ac:dyDescent="0.2">
      <c r="A311" s="98" t="s">
        <v>55</v>
      </c>
      <c r="B311" s="100">
        <v>42887</v>
      </c>
      <c r="C311" s="99">
        <v>0</v>
      </c>
      <c r="D311" s="99">
        <v>11957.8450582027</v>
      </c>
      <c r="E311" s="99">
        <v>12853.1256752014</v>
      </c>
      <c r="F311" s="99">
        <v>9878.93093955517</v>
      </c>
      <c r="G311" s="99">
        <v>1454.14346137643</v>
      </c>
      <c r="H311" s="99">
        <v>0</v>
      </c>
      <c r="I311" s="99">
        <v>0</v>
      </c>
      <c r="J311" s="99">
        <v>3776.98443472385</v>
      </c>
      <c r="K311" s="99">
        <v>0</v>
      </c>
      <c r="L311" s="99">
        <v>54.0338011910208</v>
      </c>
      <c r="M311" s="99">
        <v>284.84869547188299</v>
      </c>
      <c r="N311" s="99">
        <v>7913.7419814467403</v>
      </c>
      <c r="O311" s="99">
        <v>0</v>
      </c>
      <c r="P311" s="99">
        <v>11774.3655298948</v>
      </c>
      <c r="Q311" s="99">
        <v>4795.3185216188404</v>
      </c>
      <c r="R311" s="99">
        <v>0</v>
      </c>
      <c r="S311" s="99">
        <v>57.875739261042298</v>
      </c>
      <c r="T311" s="99">
        <v>0</v>
      </c>
      <c r="U311" s="99">
        <v>3779.5293136537098</v>
      </c>
      <c r="V311" s="99">
        <v>0</v>
      </c>
      <c r="W311" s="99">
        <v>922415.78720092797</v>
      </c>
      <c r="X311" s="99">
        <v>1540548.7368316699</v>
      </c>
      <c r="Y311" s="99">
        <v>1049118.2945404099</v>
      </c>
      <c r="Z311" s="99">
        <v>218865.554338455</v>
      </c>
      <c r="AA311" s="99">
        <v>0</v>
      </c>
      <c r="AB311" s="99">
        <v>0</v>
      </c>
      <c r="AC311" s="99">
        <v>1244812.7756805399</v>
      </c>
      <c r="AD311" s="99">
        <v>0</v>
      </c>
      <c r="AE311" s="99">
        <v>8631.6789456605893</v>
      </c>
      <c r="AF311" s="99">
        <v>35948.749216079697</v>
      </c>
      <c r="AG311" s="99">
        <v>935484.92952728295</v>
      </c>
      <c r="AH311" s="99">
        <v>0</v>
      </c>
      <c r="AI311" s="99">
        <v>942250.29256439197</v>
      </c>
      <c r="AJ311" s="99">
        <v>578939.02590179397</v>
      </c>
      <c r="AK311" s="99">
        <v>0</v>
      </c>
      <c r="AL311" s="99">
        <v>6829.5443648099899</v>
      </c>
      <c r="AM311" s="99">
        <v>0</v>
      </c>
      <c r="AN311" s="99">
        <v>1244884.61334229</v>
      </c>
      <c r="AO311" s="99">
        <v>0</v>
      </c>
      <c r="AP311" s="99">
        <v>8474299.5777587909</v>
      </c>
      <c r="AQ311" s="99">
        <v>14899028.599365201</v>
      </c>
      <c r="AR311" s="99">
        <v>10401007.947876001</v>
      </c>
      <c r="AS311" s="99">
        <v>1961122.9090881301</v>
      </c>
      <c r="AT311" s="99">
        <v>0</v>
      </c>
      <c r="AU311" s="99">
        <v>0</v>
      </c>
      <c r="AV311" s="99">
        <v>5205261.1130981399</v>
      </c>
      <c r="AW311" s="99">
        <v>0</v>
      </c>
      <c r="AX311" s="99">
        <v>82135.819835662798</v>
      </c>
      <c r="AY311" s="99">
        <v>341375.91011047398</v>
      </c>
      <c r="AZ311" s="99">
        <v>9215387.8804931603</v>
      </c>
      <c r="BA311" s="99">
        <v>0</v>
      </c>
      <c r="BB311" s="99">
        <v>8287666.4458618201</v>
      </c>
      <c r="BC311" s="99">
        <v>5419302.9699096698</v>
      </c>
      <c r="BD311" s="99">
        <v>0</v>
      </c>
      <c r="BE311" s="99">
        <v>59082.083659648903</v>
      </c>
      <c r="BF311" s="99">
        <v>0</v>
      </c>
      <c r="BG311" s="99">
        <v>5206842.6953125</v>
      </c>
      <c r="BH311" s="99">
        <v>0</v>
      </c>
      <c r="BI311" s="99">
        <v>1821361.38761902</v>
      </c>
      <c r="BJ311" s="99">
        <v>2959066.28979492</v>
      </c>
      <c r="BK311" s="99">
        <v>2230559.7873229999</v>
      </c>
      <c r="BL311" s="99">
        <v>292547.797893524</v>
      </c>
      <c r="BM311" s="99">
        <v>0</v>
      </c>
      <c r="BN311" s="99">
        <v>0</v>
      </c>
      <c r="BO311" s="99">
        <v>0</v>
      </c>
      <c r="BP311" s="99">
        <v>0</v>
      </c>
      <c r="BQ311" s="99">
        <v>0</v>
      </c>
      <c r="BR311" s="99">
        <v>55596.190237522103</v>
      </c>
      <c r="BS311" s="99">
        <v>1137740.4466705299</v>
      </c>
      <c r="BT311" s="99">
        <v>0</v>
      </c>
      <c r="BU311" s="99">
        <v>1746381.1499939</v>
      </c>
      <c r="BV311" s="99">
        <v>1813036.88142395</v>
      </c>
      <c r="BW311" s="99">
        <v>0</v>
      </c>
      <c r="BX311" s="99">
        <v>12743.5499542952</v>
      </c>
      <c r="BY311" s="99">
        <v>0</v>
      </c>
      <c r="BZ311" s="99">
        <v>0</v>
      </c>
      <c r="CA311" s="99">
        <v>24785.673294544202</v>
      </c>
      <c r="CB311" s="99">
        <v>2501385.78833008</v>
      </c>
      <c r="CC311" s="99">
        <v>23206804.887695301</v>
      </c>
      <c r="CD311" s="99">
        <v>4698738.7333984403</v>
      </c>
      <c r="CE311" s="99">
        <v>1455.5735915452201</v>
      </c>
      <c r="CF311" s="99">
        <v>218889.815912247</v>
      </c>
      <c r="CG311" s="99">
        <v>1962908.6803131099</v>
      </c>
      <c r="CH311" s="99">
        <v>292777.32897949201</v>
      </c>
      <c r="CI311" s="99">
        <v>26275.8044705391</v>
      </c>
      <c r="CJ311" s="99">
        <v>2720670.1978759798</v>
      </c>
      <c r="CK311" s="99">
        <v>25337699.5073242</v>
      </c>
      <c r="CL311" s="99">
        <v>4990584.9461059598</v>
      </c>
      <c r="CM311" s="166">
        <v>29986.813423872001</v>
      </c>
      <c r="CN311" s="166">
        <v>3967087.4342346201</v>
      </c>
      <c r="CO311" s="166">
        <v>30564171.012939502</v>
      </c>
      <c r="CP311" s="99">
        <v>4990584.9461059598</v>
      </c>
      <c r="CQ311" s="99">
        <v>1402.6909262836</v>
      </c>
      <c r="CR311" s="99">
        <v>212192.50579833999</v>
      </c>
      <c r="CS311" s="99">
        <v>1903023.2227477999</v>
      </c>
      <c r="CT311" s="99">
        <v>281010.78055190999</v>
      </c>
      <c r="CU311" s="98">
        <v>12851.699670169</v>
      </c>
      <c r="CV311" s="98">
        <v>5166.1637720839999</v>
      </c>
      <c r="CW311" s="98">
        <v>2720275.6042423272</v>
      </c>
      <c r="CX311" s="98">
        <v>25169713.568008412</v>
      </c>
    </row>
    <row r="312" spans="1:102" x14ac:dyDescent="0.2">
      <c r="A312" s="98" t="s">
        <v>55</v>
      </c>
      <c r="B312" s="100">
        <v>42979</v>
      </c>
      <c r="C312" s="99">
        <v>0</v>
      </c>
      <c r="D312" s="99">
        <v>11988.970073103899</v>
      </c>
      <c r="E312" s="99">
        <v>12760.9805438519</v>
      </c>
      <c r="F312" s="99">
        <v>9842.8609757423401</v>
      </c>
      <c r="G312" s="99">
        <v>1457.17915229499</v>
      </c>
      <c r="H312" s="99">
        <v>0</v>
      </c>
      <c r="I312" s="99">
        <v>0</v>
      </c>
      <c r="J312" s="99">
        <v>3824.3319213688401</v>
      </c>
      <c r="K312" s="99">
        <v>0</v>
      </c>
      <c r="L312" s="99">
        <v>71.025456452742205</v>
      </c>
      <c r="M312" s="99">
        <v>268.639776807278</v>
      </c>
      <c r="N312" s="99">
        <v>7883.1910012364397</v>
      </c>
      <c r="O312" s="99">
        <v>0</v>
      </c>
      <c r="P312" s="99">
        <v>11939.379229783999</v>
      </c>
      <c r="Q312" s="99">
        <v>4712.7584687471399</v>
      </c>
      <c r="R312" s="99">
        <v>0</v>
      </c>
      <c r="S312" s="99">
        <v>59.608213955536499</v>
      </c>
      <c r="T312" s="99">
        <v>0</v>
      </c>
      <c r="U312" s="99">
        <v>3824.4366318583502</v>
      </c>
      <c r="V312" s="99">
        <v>0</v>
      </c>
      <c r="W312" s="99">
        <v>951651.96320342994</v>
      </c>
      <c r="X312" s="99">
        <v>1538220.9351654099</v>
      </c>
      <c r="Y312" s="99">
        <v>1056034.0613403299</v>
      </c>
      <c r="Z312" s="99">
        <v>221347.991233826</v>
      </c>
      <c r="AA312" s="99">
        <v>0</v>
      </c>
      <c r="AB312" s="99">
        <v>0</v>
      </c>
      <c r="AC312" s="99">
        <v>1243178.37956238</v>
      </c>
      <c r="AD312" s="99">
        <v>0</v>
      </c>
      <c r="AE312" s="99">
        <v>10815.415448546401</v>
      </c>
      <c r="AF312" s="99">
        <v>33230.403183937102</v>
      </c>
      <c r="AG312" s="99">
        <v>939628.33969116199</v>
      </c>
      <c r="AH312" s="99">
        <v>0</v>
      </c>
      <c r="AI312" s="99">
        <v>956160.26956176804</v>
      </c>
      <c r="AJ312" s="99">
        <v>571166.51177978504</v>
      </c>
      <c r="AK312" s="99">
        <v>0</v>
      </c>
      <c r="AL312" s="99">
        <v>7087.2740624546996</v>
      </c>
      <c r="AM312" s="99">
        <v>0</v>
      </c>
      <c r="AN312" s="99">
        <v>1244235.09440613</v>
      </c>
      <c r="AO312" s="99">
        <v>0</v>
      </c>
      <c r="AP312" s="99">
        <v>8439449.4852294903</v>
      </c>
      <c r="AQ312" s="99">
        <v>14858578.7214355</v>
      </c>
      <c r="AR312" s="99">
        <v>10469673.3405762</v>
      </c>
      <c r="AS312" s="99">
        <v>2005019.37521362</v>
      </c>
      <c r="AT312" s="99">
        <v>0</v>
      </c>
      <c r="AU312" s="99">
        <v>0</v>
      </c>
      <c r="AV312" s="99">
        <v>5207700.1532592801</v>
      </c>
      <c r="AW312" s="99">
        <v>0</v>
      </c>
      <c r="AX312" s="99">
        <v>79449.454798698396</v>
      </c>
      <c r="AY312" s="99">
        <v>314019.02145385701</v>
      </c>
      <c r="AZ312" s="99">
        <v>9276502.9956054706</v>
      </c>
      <c r="BA312" s="99">
        <v>0</v>
      </c>
      <c r="BB312" s="99">
        <v>8439986.2843017597</v>
      </c>
      <c r="BC312" s="99">
        <v>5355574.9240722703</v>
      </c>
      <c r="BD312" s="99">
        <v>0</v>
      </c>
      <c r="BE312" s="99">
        <v>61876.691669940898</v>
      </c>
      <c r="BF312" s="99">
        <v>0</v>
      </c>
      <c r="BG312" s="99">
        <v>5212504.6411132803</v>
      </c>
      <c r="BH312" s="99">
        <v>0</v>
      </c>
      <c r="BI312" s="99">
        <v>1776189.68476868</v>
      </c>
      <c r="BJ312" s="99">
        <v>2982196.3564147898</v>
      </c>
      <c r="BK312" s="99">
        <v>2277796.0982055701</v>
      </c>
      <c r="BL312" s="99">
        <v>299886.13004684402</v>
      </c>
      <c r="BM312" s="99">
        <v>0</v>
      </c>
      <c r="BN312" s="99">
        <v>0</v>
      </c>
      <c r="BO312" s="99">
        <v>0</v>
      </c>
      <c r="BP312" s="99">
        <v>0</v>
      </c>
      <c r="BQ312" s="99">
        <v>0</v>
      </c>
      <c r="BR312" s="99">
        <v>54923.932670593298</v>
      </c>
      <c r="BS312" s="99">
        <v>1145418.16966248</v>
      </c>
      <c r="BT312" s="99">
        <v>0</v>
      </c>
      <c r="BU312" s="99">
        <v>1654495.0699920701</v>
      </c>
      <c r="BV312" s="99">
        <v>1846084.6245575</v>
      </c>
      <c r="BW312" s="99">
        <v>0</v>
      </c>
      <c r="BX312" s="99">
        <v>10754.2099628448</v>
      </c>
      <c r="BY312" s="99">
        <v>0</v>
      </c>
      <c r="BZ312" s="99">
        <v>0</v>
      </c>
      <c r="CA312" s="99">
        <v>24750.224402189298</v>
      </c>
      <c r="CB312" s="99">
        <v>2493185.2659606901</v>
      </c>
      <c r="CC312" s="99">
        <v>23281712.2888184</v>
      </c>
      <c r="CD312" s="99">
        <v>4760434.5281372098</v>
      </c>
      <c r="CE312" s="99">
        <v>1457.9151658713799</v>
      </c>
      <c r="CF312" s="99">
        <v>221342.953475952</v>
      </c>
      <c r="CG312" s="99">
        <v>2004382.26496887</v>
      </c>
      <c r="CH312" s="99">
        <v>299975.434585571</v>
      </c>
      <c r="CI312" s="99">
        <v>26230.9627432823</v>
      </c>
      <c r="CJ312" s="99">
        <v>2714596.5768432599</v>
      </c>
      <c r="CK312" s="99">
        <v>25312638.505615201</v>
      </c>
      <c r="CL312" s="99">
        <v>5060967.9099731399</v>
      </c>
      <c r="CM312" s="166">
        <v>30003.298236846898</v>
      </c>
      <c r="CN312" s="166">
        <v>3958469.0122375502</v>
      </c>
      <c r="CO312" s="166">
        <v>30517779.826904301</v>
      </c>
      <c r="CP312" s="99">
        <v>5060967.9099731399</v>
      </c>
      <c r="CQ312" s="99">
        <v>1400.7691843211701</v>
      </c>
      <c r="CR312" s="99">
        <v>214541.27161026001</v>
      </c>
      <c r="CS312" s="99">
        <v>1943290.8866729699</v>
      </c>
      <c r="CT312" s="99">
        <v>288113.83498382597</v>
      </c>
      <c r="CU312" s="98">
        <v>12760.124111360001</v>
      </c>
      <c r="CV312" s="98">
        <v>5216.4935692339996</v>
      </c>
      <c r="CW312" s="98">
        <v>2714528.2194366422</v>
      </c>
      <c r="CX312" s="98">
        <v>25286094.553787269</v>
      </c>
    </row>
    <row r="313" spans="1:102" x14ac:dyDescent="0.2">
      <c r="A313" s="98" t="s">
        <v>55</v>
      </c>
      <c r="B313" s="100">
        <v>43070</v>
      </c>
      <c r="C313" s="99">
        <v>0</v>
      </c>
      <c r="D313" s="99">
        <v>11983.327208757401</v>
      </c>
      <c r="E313" s="99">
        <v>12813.8869860172</v>
      </c>
      <c r="F313" s="99">
        <v>9927.9900437593496</v>
      </c>
      <c r="G313" s="99">
        <v>1485.11592844129</v>
      </c>
      <c r="H313" s="99">
        <v>0</v>
      </c>
      <c r="I313" s="99">
        <v>0</v>
      </c>
      <c r="J313" s="99">
        <v>3872.26346594095</v>
      </c>
      <c r="K313" s="99">
        <v>0</v>
      </c>
      <c r="L313" s="99">
        <v>64.191706413403196</v>
      </c>
      <c r="M313" s="99">
        <v>264.18898954987498</v>
      </c>
      <c r="N313" s="99">
        <v>7950.3761559724799</v>
      </c>
      <c r="O313" s="99">
        <v>0</v>
      </c>
      <c r="P313" s="99">
        <v>11825.315915942199</v>
      </c>
      <c r="Q313" s="99">
        <v>4688.4079305529604</v>
      </c>
      <c r="R313" s="99">
        <v>0</v>
      </c>
      <c r="S313" s="99">
        <v>62.576624971348799</v>
      </c>
      <c r="T313" s="99">
        <v>0</v>
      </c>
      <c r="U313" s="99">
        <v>3864.3863005042099</v>
      </c>
      <c r="V313" s="99">
        <v>0</v>
      </c>
      <c r="W313" s="99">
        <v>969102.55416870106</v>
      </c>
      <c r="X313" s="99">
        <v>1532955.40315247</v>
      </c>
      <c r="Y313" s="99">
        <v>1065067.9450683601</v>
      </c>
      <c r="Z313" s="99">
        <v>227580.77555084199</v>
      </c>
      <c r="AA313" s="99">
        <v>0</v>
      </c>
      <c r="AB313" s="99">
        <v>0</v>
      </c>
      <c r="AC313" s="99">
        <v>1279338.1305694601</v>
      </c>
      <c r="AD313" s="99">
        <v>0</v>
      </c>
      <c r="AE313" s="99">
        <v>7447.5657931566202</v>
      </c>
      <c r="AF313" s="99">
        <v>30377.311847925201</v>
      </c>
      <c r="AG313" s="99">
        <v>950648.54705047596</v>
      </c>
      <c r="AH313" s="99">
        <v>0</v>
      </c>
      <c r="AI313" s="99">
        <v>962709.91342163098</v>
      </c>
      <c r="AJ313" s="99">
        <v>564118.66705322301</v>
      </c>
      <c r="AK313" s="99">
        <v>0</v>
      </c>
      <c r="AL313" s="99">
        <v>7847.3963243961298</v>
      </c>
      <c r="AM313" s="99">
        <v>0</v>
      </c>
      <c r="AN313" s="99">
        <v>1277785.07504272</v>
      </c>
      <c r="AO313" s="99">
        <v>0</v>
      </c>
      <c r="AP313" s="99">
        <v>8649203.27197266</v>
      </c>
      <c r="AQ313" s="99">
        <v>14837270.045776401</v>
      </c>
      <c r="AR313" s="99">
        <v>10536685.3907471</v>
      </c>
      <c r="AS313" s="99">
        <v>2057090.1358642599</v>
      </c>
      <c r="AT313" s="99">
        <v>0</v>
      </c>
      <c r="AU313" s="99">
        <v>0</v>
      </c>
      <c r="AV313" s="99">
        <v>5346896.7849731399</v>
      </c>
      <c r="AW313" s="99">
        <v>0</v>
      </c>
      <c r="AX313" s="99">
        <v>60616.548874854998</v>
      </c>
      <c r="AY313" s="99">
        <v>293345.27200698899</v>
      </c>
      <c r="AZ313" s="99">
        <v>9371072.7706298791</v>
      </c>
      <c r="BA313" s="99">
        <v>0</v>
      </c>
      <c r="BB313" s="99">
        <v>8520728.0845947303</v>
      </c>
      <c r="BC313" s="99">
        <v>5299733.5576782199</v>
      </c>
      <c r="BD313" s="99">
        <v>0</v>
      </c>
      <c r="BE313" s="99">
        <v>65076.220222473101</v>
      </c>
      <c r="BF313" s="99">
        <v>0</v>
      </c>
      <c r="BG313" s="99">
        <v>5334479.9551391602</v>
      </c>
      <c r="BH313" s="99">
        <v>0</v>
      </c>
      <c r="BI313" s="99">
        <v>1696488.1004028299</v>
      </c>
      <c r="BJ313" s="99">
        <v>3005290.07531738</v>
      </c>
      <c r="BK313" s="99">
        <v>2323223.8079528799</v>
      </c>
      <c r="BL313" s="99">
        <v>306800.989765167</v>
      </c>
      <c r="BM313" s="99">
        <v>0</v>
      </c>
      <c r="BN313" s="99">
        <v>0</v>
      </c>
      <c r="BO313" s="99">
        <v>0</v>
      </c>
      <c r="BP313" s="99">
        <v>0</v>
      </c>
      <c r="BQ313" s="99">
        <v>0</v>
      </c>
      <c r="BR313" s="99">
        <v>53110.2540926933</v>
      </c>
      <c r="BS313" s="99">
        <v>1171682.2684021001</v>
      </c>
      <c r="BT313" s="99">
        <v>0</v>
      </c>
      <c r="BU313" s="99">
        <v>1761484.02999878</v>
      </c>
      <c r="BV313" s="99">
        <v>1856666.9357604999</v>
      </c>
      <c r="BW313" s="99">
        <v>0</v>
      </c>
      <c r="BX313" s="99">
        <v>12401.8999586105</v>
      </c>
      <c r="BY313" s="99">
        <v>0</v>
      </c>
      <c r="BZ313" s="99">
        <v>0</v>
      </c>
      <c r="CA313" s="99">
        <v>24832.524296998999</v>
      </c>
      <c r="CB313" s="99">
        <v>2512069.8507690402</v>
      </c>
      <c r="CC313" s="99">
        <v>23483708.325683601</v>
      </c>
      <c r="CD313" s="99">
        <v>4780253.5372924795</v>
      </c>
      <c r="CE313" s="99">
        <v>1479.48983515799</v>
      </c>
      <c r="CF313" s="99">
        <v>226724.59841728199</v>
      </c>
      <c r="CG313" s="99">
        <v>2047657.5612029999</v>
      </c>
      <c r="CH313" s="99">
        <v>305997.633098602</v>
      </c>
      <c r="CI313" s="99">
        <v>26238.0355641842</v>
      </c>
      <c r="CJ313" s="99">
        <v>2738586.29150391</v>
      </c>
      <c r="CK313" s="99">
        <v>25547818.4685059</v>
      </c>
      <c r="CL313" s="99">
        <v>5085680.2547607403</v>
      </c>
      <c r="CM313" s="166">
        <v>30032.286976099</v>
      </c>
      <c r="CN313" s="166">
        <v>4012908.78338623</v>
      </c>
      <c r="CO313" s="166">
        <v>30856172.214599598</v>
      </c>
      <c r="CP313" s="99">
        <v>5085680.2547607403</v>
      </c>
      <c r="CQ313" s="99">
        <v>1422.63176581264</v>
      </c>
      <c r="CR313" s="99">
        <v>219848.249725342</v>
      </c>
      <c r="CS313" s="99">
        <v>1991354.2929992699</v>
      </c>
      <c r="CT313" s="99">
        <v>293114.14085388201</v>
      </c>
      <c r="CU313" s="98">
        <v>12819.317075020999</v>
      </c>
      <c r="CV313" s="98">
        <v>5285.2760365349995</v>
      </c>
      <c r="CW313" s="98">
        <v>2738794.4491863223</v>
      </c>
      <c r="CX313" s="98">
        <v>25531365.8868866</v>
      </c>
    </row>
    <row r="314" spans="1:102" x14ac:dyDescent="0.2">
      <c r="A314" s="98" t="s">
        <v>55</v>
      </c>
      <c r="B314" s="100">
        <v>43160</v>
      </c>
      <c r="C314" s="99">
        <v>0</v>
      </c>
      <c r="D314" s="99">
        <v>11988.2483870983</v>
      </c>
      <c r="E314" s="99">
        <v>12568.205779075601</v>
      </c>
      <c r="F314" s="99">
        <v>9784.8002254962903</v>
      </c>
      <c r="G314" s="99">
        <v>1458.85399913788</v>
      </c>
      <c r="H314" s="99">
        <v>0</v>
      </c>
      <c r="I314" s="99">
        <v>0</v>
      </c>
      <c r="J314" s="99">
        <v>3862.5297742188</v>
      </c>
      <c r="K314" s="99">
        <v>0</v>
      </c>
      <c r="L314" s="99">
        <v>57.387193629518201</v>
      </c>
      <c r="M314" s="99">
        <v>269.491412978619</v>
      </c>
      <c r="N314" s="99">
        <v>7796.0243654251099</v>
      </c>
      <c r="O314" s="99">
        <v>0</v>
      </c>
      <c r="P314" s="99">
        <v>11707.9769347906</v>
      </c>
      <c r="Q314" s="99">
        <v>4676.6254231333696</v>
      </c>
      <c r="R314" s="99">
        <v>0</v>
      </c>
      <c r="S314" s="99">
        <v>52.604244407731997</v>
      </c>
      <c r="T314" s="99">
        <v>0</v>
      </c>
      <c r="U314" s="99">
        <v>3867.0135394632798</v>
      </c>
      <c r="V314" s="99">
        <v>0</v>
      </c>
      <c r="W314" s="99">
        <v>935632.04176330601</v>
      </c>
      <c r="X314" s="99">
        <v>1519248.8413543699</v>
      </c>
      <c r="Y314" s="99">
        <v>1061112.0727691699</v>
      </c>
      <c r="Z314" s="99">
        <v>219364.61533165001</v>
      </c>
      <c r="AA314" s="99">
        <v>0</v>
      </c>
      <c r="AB314" s="99">
        <v>0</v>
      </c>
      <c r="AC314" s="99">
        <v>1266069.4384307901</v>
      </c>
      <c r="AD314" s="99">
        <v>0</v>
      </c>
      <c r="AE314" s="99">
        <v>5681.6179388761502</v>
      </c>
      <c r="AF314" s="99">
        <v>30819.884509324998</v>
      </c>
      <c r="AG314" s="99">
        <v>941978.52548980701</v>
      </c>
      <c r="AH314" s="99">
        <v>0</v>
      </c>
      <c r="AI314" s="99">
        <v>931930.66328430199</v>
      </c>
      <c r="AJ314" s="99">
        <v>558600.37756347703</v>
      </c>
      <c r="AK314" s="99">
        <v>0</v>
      </c>
      <c r="AL314" s="99">
        <v>6975.9545530676796</v>
      </c>
      <c r="AM314" s="99">
        <v>0</v>
      </c>
      <c r="AN314" s="99">
        <v>1266061.9536132801</v>
      </c>
      <c r="AO314" s="99">
        <v>0</v>
      </c>
      <c r="AP314" s="99">
        <v>8563348.6152343806</v>
      </c>
      <c r="AQ314" s="99">
        <v>14805928.967041001</v>
      </c>
      <c r="AR314" s="99">
        <v>10571748.619262701</v>
      </c>
      <c r="AS314" s="99">
        <v>2005555.27978516</v>
      </c>
      <c r="AT314" s="99">
        <v>0</v>
      </c>
      <c r="AU314" s="99">
        <v>0</v>
      </c>
      <c r="AV314" s="99">
        <v>5363759.6442260696</v>
      </c>
      <c r="AW314" s="99">
        <v>0</v>
      </c>
      <c r="AX314" s="99">
        <v>51177.135518550902</v>
      </c>
      <c r="AY314" s="99">
        <v>299912.92748260498</v>
      </c>
      <c r="AZ314" s="99">
        <v>9356905.5511474591</v>
      </c>
      <c r="BA314" s="99">
        <v>0</v>
      </c>
      <c r="BB314" s="99">
        <v>8290471.3515014602</v>
      </c>
      <c r="BC314" s="99">
        <v>5283608.9871215802</v>
      </c>
      <c r="BD314" s="99">
        <v>0</v>
      </c>
      <c r="BE314" s="99">
        <v>60932.301775455497</v>
      </c>
      <c r="BF314" s="99">
        <v>0</v>
      </c>
      <c r="BG314" s="99">
        <v>5367434.6475219699</v>
      </c>
      <c r="BH314" s="99">
        <v>0</v>
      </c>
      <c r="BI314" s="99">
        <v>1837403.16819763</v>
      </c>
      <c r="BJ314" s="99">
        <v>3044542.66900635</v>
      </c>
      <c r="BK314" s="99">
        <v>2362424.22766113</v>
      </c>
      <c r="BL314" s="99">
        <v>297094.193981171</v>
      </c>
      <c r="BM314" s="99">
        <v>0</v>
      </c>
      <c r="BN314" s="99">
        <v>0</v>
      </c>
      <c r="BO314" s="99">
        <v>0</v>
      </c>
      <c r="BP314" s="99">
        <v>0</v>
      </c>
      <c r="BQ314" s="99">
        <v>0</v>
      </c>
      <c r="BR314" s="99">
        <v>54203.9580688477</v>
      </c>
      <c r="BS314" s="99">
        <v>1152469.29200745</v>
      </c>
      <c r="BT314" s="99">
        <v>0</v>
      </c>
      <c r="BU314" s="99">
        <v>1716202.58999634</v>
      </c>
      <c r="BV314" s="99">
        <v>1893217.1182251</v>
      </c>
      <c r="BW314" s="99">
        <v>0</v>
      </c>
      <c r="BX314" s="99">
        <v>12498.2899540663</v>
      </c>
      <c r="BY314" s="99">
        <v>0</v>
      </c>
      <c r="BZ314" s="99">
        <v>0</v>
      </c>
      <c r="CA314" s="99">
        <v>24539.002226352699</v>
      </c>
      <c r="CB314" s="99">
        <v>2477616.4433898898</v>
      </c>
      <c r="CC314" s="99">
        <v>23088389.689453099</v>
      </c>
      <c r="CD314" s="99">
        <v>4780658.9286498995</v>
      </c>
      <c r="CE314" s="99">
        <v>1462.43489167094</v>
      </c>
      <c r="CF314" s="99">
        <v>220325.71864318801</v>
      </c>
      <c r="CG314" s="99">
        <v>2014666.0884857201</v>
      </c>
      <c r="CH314" s="99">
        <v>297586.08576965297</v>
      </c>
      <c r="CI314" s="99">
        <v>26025.585633754701</v>
      </c>
      <c r="CJ314" s="99">
        <v>2697335.9561767601</v>
      </c>
      <c r="CK314" s="99">
        <v>25363457.660888702</v>
      </c>
      <c r="CL314" s="99">
        <v>5078355.5014038105</v>
      </c>
      <c r="CM314" s="166">
        <v>29803.136368989901</v>
      </c>
      <c r="CN314" s="166">
        <v>3964866.5389099098</v>
      </c>
      <c r="CO314" s="166">
        <v>30741254.7658691</v>
      </c>
      <c r="CP314" s="99">
        <v>5078355.5014038105</v>
      </c>
      <c r="CQ314" s="99">
        <v>1409.34946627915</v>
      </c>
      <c r="CR314" s="99">
        <v>211842.11875915501</v>
      </c>
      <c r="CS314" s="99">
        <v>1943794.3673553499</v>
      </c>
      <c r="CT314" s="99">
        <v>285472.630207062</v>
      </c>
      <c r="CU314" s="98">
        <v>12565.570539639</v>
      </c>
      <c r="CV314" s="98">
        <v>5244.4513716760002</v>
      </c>
      <c r="CW314" s="98">
        <v>2697942.1620330778</v>
      </c>
      <c r="CX314" s="98">
        <v>25103055.77793882</v>
      </c>
    </row>
    <row r="315" spans="1:102" x14ac:dyDescent="0.2">
      <c r="A315" s="98" t="s">
        <v>55</v>
      </c>
      <c r="B315" s="100">
        <v>43252</v>
      </c>
      <c r="C315" s="99">
        <v>0</v>
      </c>
      <c r="D315" s="99">
        <v>12030.114868164101</v>
      </c>
      <c r="E315" s="99">
        <v>12556.7592492104</v>
      </c>
      <c r="F315" s="99">
        <v>9805.4061208963394</v>
      </c>
      <c r="G315" s="99">
        <v>1469.1781864762299</v>
      </c>
      <c r="H315" s="99">
        <v>0</v>
      </c>
      <c r="I315" s="99">
        <v>0</v>
      </c>
      <c r="J315" s="99">
        <v>3869.5946486294301</v>
      </c>
      <c r="K315" s="99">
        <v>0</v>
      </c>
      <c r="L315" s="99">
        <v>42.924886850174502</v>
      </c>
      <c r="M315" s="99">
        <v>277.32086559757602</v>
      </c>
      <c r="N315" s="99">
        <v>7798.5456421971303</v>
      </c>
      <c r="O315" s="99">
        <v>0</v>
      </c>
      <c r="P315" s="99">
        <v>11818.319428324699</v>
      </c>
      <c r="Q315" s="99">
        <v>4646.7952929735202</v>
      </c>
      <c r="R315" s="99">
        <v>0</v>
      </c>
      <c r="S315" s="99">
        <v>52.445790429133901</v>
      </c>
      <c r="T315" s="99">
        <v>0</v>
      </c>
      <c r="U315" s="99">
        <v>3873.7536686062799</v>
      </c>
      <c r="V315" s="99">
        <v>0</v>
      </c>
      <c r="W315" s="99">
        <v>1005819.53514099</v>
      </c>
      <c r="X315" s="99">
        <v>1509296.2552795401</v>
      </c>
      <c r="Y315" s="99">
        <v>1063188.24986267</v>
      </c>
      <c r="Z315" s="99">
        <v>219546.386573792</v>
      </c>
      <c r="AA315" s="99">
        <v>0</v>
      </c>
      <c r="AB315" s="99">
        <v>0</v>
      </c>
      <c r="AC315" s="99">
        <v>1266048.1543884301</v>
      </c>
      <c r="AD315" s="99">
        <v>0</v>
      </c>
      <c r="AE315" s="99">
        <v>4995.4396906495103</v>
      </c>
      <c r="AF315" s="99">
        <v>30888.9161348343</v>
      </c>
      <c r="AG315" s="99">
        <v>940606.82430267299</v>
      </c>
      <c r="AH315" s="99">
        <v>0</v>
      </c>
      <c r="AI315" s="99">
        <v>945543.34338378895</v>
      </c>
      <c r="AJ315" s="99">
        <v>554528.02683258103</v>
      </c>
      <c r="AK315" s="99">
        <v>0</v>
      </c>
      <c r="AL315" s="99">
        <v>6442.5875418186197</v>
      </c>
      <c r="AM315" s="99">
        <v>0</v>
      </c>
      <c r="AN315" s="99">
        <v>1266725.2767334001</v>
      </c>
      <c r="AO315" s="99">
        <v>0</v>
      </c>
      <c r="AP315" s="99">
        <v>8637619.6223144494</v>
      </c>
      <c r="AQ315" s="99">
        <v>14780034.045288101</v>
      </c>
      <c r="AR315" s="99">
        <v>10628448.322631801</v>
      </c>
      <c r="AS315" s="99">
        <v>2012098.5466003399</v>
      </c>
      <c r="AT315" s="99">
        <v>0</v>
      </c>
      <c r="AU315" s="99">
        <v>0</v>
      </c>
      <c r="AV315" s="99">
        <v>5398033.2373046903</v>
      </c>
      <c r="AW315" s="99">
        <v>0</v>
      </c>
      <c r="AX315" s="99">
        <v>45547.9085121155</v>
      </c>
      <c r="AY315" s="99">
        <v>299989.79402160598</v>
      </c>
      <c r="AZ315" s="99">
        <v>9377313.5076904297</v>
      </c>
      <c r="BA315" s="99">
        <v>0</v>
      </c>
      <c r="BB315" s="99">
        <v>8424336.6160888709</v>
      </c>
      <c r="BC315" s="99">
        <v>5245840.5341796903</v>
      </c>
      <c r="BD315" s="99">
        <v>0</v>
      </c>
      <c r="BE315" s="99">
        <v>57053.257115840897</v>
      </c>
      <c r="BF315" s="99">
        <v>0</v>
      </c>
      <c r="BG315" s="99">
        <v>5403286.4231567401</v>
      </c>
      <c r="BH315" s="99">
        <v>0</v>
      </c>
      <c r="BI315" s="99">
        <v>1826704.1359558101</v>
      </c>
      <c r="BJ315" s="99">
        <v>3066005.4479064899</v>
      </c>
      <c r="BK315" s="99">
        <v>2385948.0196838402</v>
      </c>
      <c r="BL315" s="99">
        <v>300429.18749618501</v>
      </c>
      <c r="BM315" s="99">
        <v>0</v>
      </c>
      <c r="BN315" s="99">
        <v>0</v>
      </c>
      <c r="BO315" s="99">
        <v>0</v>
      </c>
      <c r="BP315" s="99">
        <v>0</v>
      </c>
      <c r="BQ315" s="99">
        <v>0</v>
      </c>
      <c r="BR315" s="99">
        <v>56125.988941192598</v>
      </c>
      <c r="BS315" s="99">
        <v>1160195.79208374</v>
      </c>
      <c r="BT315" s="99">
        <v>0</v>
      </c>
      <c r="BU315" s="99">
        <v>1750680</v>
      </c>
      <c r="BV315" s="99">
        <v>1906613.23738098</v>
      </c>
      <c r="BW315" s="99">
        <v>0</v>
      </c>
      <c r="BX315" s="99">
        <v>12131.649955868699</v>
      </c>
      <c r="BY315" s="99">
        <v>0</v>
      </c>
      <c r="BZ315" s="99">
        <v>0</v>
      </c>
      <c r="CA315" s="99">
        <v>24570.968828201301</v>
      </c>
      <c r="CB315" s="99">
        <v>2476359.6201477102</v>
      </c>
      <c r="CC315" s="99">
        <v>23714184.198242199</v>
      </c>
      <c r="CD315" s="99">
        <v>4916017.93249512</v>
      </c>
      <c r="CE315" s="99">
        <v>1471.2010012119999</v>
      </c>
      <c r="CF315" s="99">
        <v>219580.87875175499</v>
      </c>
      <c r="CG315" s="99">
        <v>2013661.17976379</v>
      </c>
      <c r="CH315" s="99">
        <v>300701.69224166899</v>
      </c>
      <c r="CI315" s="99">
        <v>26064.5375142097</v>
      </c>
      <c r="CJ315" s="99">
        <v>2696684.5721740699</v>
      </c>
      <c r="CK315" s="99">
        <v>25423886.635986298</v>
      </c>
      <c r="CL315" s="99">
        <v>5216188.8560180701</v>
      </c>
      <c r="CM315" s="166">
        <v>29852.725141048399</v>
      </c>
      <c r="CN315" s="166">
        <v>3966250.6469116202</v>
      </c>
      <c r="CO315" s="166">
        <v>30857257.128417999</v>
      </c>
      <c r="CP315" s="99">
        <v>5216188.8560180701</v>
      </c>
      <c r="CQ315" s="99">
        <v>1418.66278712451</v>
      </c>
      <c r="CR315" s="99">
        <v>213371.44498062099</v>
      </c>
      <c r="CS315" s="99">
        <v>1956456.4203186</v>
      </c>
      <c r="CT315" s="99">
        <v>289518.23100280802</v>
      </c>
      <c r="CU315" s="98">
        <v>12554.351263495</v>
      </c>
      <c r="CV315" s="98">
        <v>5257.4648496039999</v>
      </c>
      <c r="CW315" s="98">
        <v>2695940.4988994654</v>
      </c>
      <c r="CX315" s="98">
        <v>25727845.378005989</v>
      </c>
    </row>
    <row r="316" spans="1:102" x14ac:dyDescent="0.2">
      <c r="A316" s="98" t="s">
        <v>55</v>
      </c>
      <c r="B316" s="100">
        <v>43344</v>
      </c>
      <c r="C316" s="99">
        <v>0</v>
      </c>
      <c r="D316" s="99">
        <v>12070.2069199085</v>
      </c>
      <c r="E316" s="99">
        <v>12548.50824368</v>
      </c>
      <c r="F316" s="99">
        <v>9868.8797386884708</v>
      </c>
      <c r="G316" s="99">
        <v>1488.2874666154401</v>
      </c>
      <c r="H316" s="99">
        <v>0</v>
      </c>
      <c r="I316" s="99">
        <v>0</v>
      </c>
      <c r="J316" s="99">
        <v>3882.1897951364499</v>
      </c>
      <c r="K316" s="99">
        <v>0</v>
      </c>
      <c r="L316" s="99">
        <v>45.234411642421001</v>
      </c>
      <c r="M316" s="99">
        <v>270.56021298095601</v>
      </c>
      <c r="N316" s="99">
        <v>7845.1181677579898</v>
      </c>
      <c r="O316" s="99">
        <v>0</v>
      </c>
      <c r="P316" s="99">
        <v>11891.6242163181</v>
      </c>
      <c r="Q316" s="99">
        <v>4569.9439184069597</v>
      </c>
      <c r="R316" s="99">
        <v>0</v>
      </c>
      <c r="S316" s="99">
        <v>41.908166022971301</v>
      </c>
      <c r="T316" s="99">
        <v>0</v>
      </c>
      <c r="U316" s="99">
        <v>3880.2644466161701</v>
      </c>
      <c r="V316" s="99">
        <v>0</v>
      </c>
      <c r="W316" s="99">
        <v>961274.90522003197</v>
      </c>
      <c r="X316" s="99">
        <v>1509375.7386016799</v>
      </c>
      <c r="Y316" s="99">
        <v>1071692.7691192599</v>
      </c>
      <c r="Z316" s="99">
        <v>220665.49081611601</v>
      </c>
      <c r="AA316" s="99">
        <v>0</v>
      </c>
      <c r="AB316" s="99">
        <v>0</v>
      </c>
      <c r="AC316" s="99">
        <v>1263810.26651001</v>
      </c>
      <c r="AD316" s="99">
        <v>0</v>
      </c>
      <c r="AE316" s="99">
        <v>6113.36422127485</v>
      </c>
      <c r="AF316" s="99">
        <v>30860.327079296101</v>
      </c>
      <c r="AG316" s="99">
        <v>946301.55932617199</v>
      </c>
      <c r="AH316" s="99">
        <v>0</v>
      </c>
      <c r="AI316" s="99">
        <v>948637.23738861096</v>
      </c>
      <c r="AJ316" s="99">
        <v>542413.57598877</v>
      </c>
      <c r="AK316" s="99">
        <v>0</v>
      </c>
      <c r="AL316" s="99">
        <v>5530.0375204682396</v>
      </c>
      <c r="AM316" s="99">
        <v>0</v>
      </c>
      <c r="AN316" s="99">
        <v>1264888.9234466599</v>
      </c>
      <c r="AO316" s="99">
        <v>0</v>
      </c>
      <c r="AP316" s="99">
        <v>8647900.2817382794</v>
      </c>
      <c r="AQ316" s="99">
        <v>14848253.5898438</v>
      </c>
      <c r="AR316" s="99">
        <v>10788441.264526401</v>
      </c>
      <c r="AS316" s="99">
        <v>2026577.00848389</v>
      </c>
      <c r="AT316" s="99">
        <v>0</v>
      </c>
      <c r="AU316" s="99">
        <v>0</v>
      </c>
      <c r="AV316" s="99">
        <v>5424120.3565063505</v>
      </c>
      <c r="AW316" s="99">
        <v>0</v>
      </c>
      <c r="AX316" s="99">
        <v>54409.180615901903</v>
      </c>
      <c r="AY316" s="99">
        <v>297645.51570892299</v>
      </c>
      <c r="AZ316" s="99">
        <v>9488999.6689453106</v>
      </c>
      <c r="BA316" s="99">
        <v>0</v>
      </c>
      <c r="BB316" s="99">
        <v>8485534.7193603497</v>
      </c>
      <c r="BC316" s="99">
        <v>5186339.6096191397</v>
      </c>
      <c r="BD316" s="99">
        <v>0</v>
      </c>
      <c r="BE316" s="99">
        <v>48339.103862762502</v>
      </c>
      <c r="BF316" s="99">
        <v>0</v>
      </c>
      <c r="BG316" s="99">
        <v>5429201.7725219699</v>
      </c>
      <c r="BH316" s="99">
        <v>0</v>
      </c>
      <c r="BI316" s="99">
        <v>1804696.70024109</v>
      </c>
      <c r="BJ316" s="99">
        <v>3057501.9836730999</v>
      </c>
      <c r="BK316" s="99">
        <v>2411286.02734375</v>
      </c>
      <c r="BL316" s="99">
        <v>305400.840625763</v>
      </c>
      <c r="BM316" s="99">
        <v>0</v>
      </c>
      <c r="BN316" s="99">
        <v>0</v>
      </c>
      <c r="BO316" s="99">
        <v>0</v>
      </c>
      <c r="BP316" s="99">
        <v>0</v>
      </c>
      <c r="BQ316" s="99">
        <v>0</v>
      </c>
      <c r="BR316" s="99">
        <v>53178.473261833198</v>
      </c>
      <c r="BS316" s="99">
        <v>1178805.37927246</v>
      </c>
      <c r="BT316" s="99">
        <v>0</v>
      </c>
      <c r="BU316" s="99">
        <v>1669905.8199920701</v>
      </c>
      <c r="BV316" s="99">
        <v>1898364.7721404999</v>
      </c>
      <c r="BW316" s="99">
        <v>0</v>
      </c>
      <c r="BX316" s="99">
        <v>8442.8599733114206</v>
      </c>
      <c r="BY316" s="99">
        <v>0</v>
      </c>
      <c r="BZ316" s="99">
        <v>0</v>
      </c>
      <c r="CA316" s="99">
        <v>24614.6494710445</v>
      </c>
      <c r="CB316" s="99">
        <v>2473396.35479736</v>
      </c>
      <c r="CC316" s="99">
        <v>23492090.924560498</v>
      </c>
      <c r="CD316" s="99">
        <v>4854200.5969848596</v>
      </c>
      <c r="CE316" s="99">
        <v>1488.47347009182</v>
      </c>
      <c r="CF316" s="99">
        <v>220582.47773933399</v>
      </c>
      <c r="CG316" s="99">
        <v>2025501.8111419701</v>
      </c>
      <c r="CH316" s="99">
        <v>305476.43595123303</v>
      </c>
      <c r="CI316" s="99">
        <v>26136.9089212418</v>
      </c>
      <c r="CJ316" s="99">
        <v>2694007.3143005399</v>
      </c>
      <c r="CK316" s="99">
        <v>25536395.470703099</v>
      </c>
      <c r="CL316" s="99">
        <v>5160142.9693603497</v>
      </c>
      <c r="CM316" s="166">
        <v>29954.547410964999</v>
      </c>
      <c r="CN316" s="166">
        <v>3959167.9807128902</v>
      </c>
      <c r="CO316" s="166">
        <v>30959173.962890599</v>
      </c>
      <c r="CP316" s="99">
        <v>5160142.9693603497</v>
      </c>
      <c r="CQ316" s="99">
        <v>1450.86378696561</v>
      </c>
      <c r="CR316" s="99">
        <v>215310.572237015</v>
      </c>
      <c r="CS316" s="99">
        <v>1977906.1246795701</v>
      </c>
      <c r="CT316" s="99">
        <v>296333.51574707002</v>
      </c>
      <c r="CU316" s="98">
        <v>12547.223531053</v>
      </c>
      <c r="CV316" s="98">
        <v>5297.0660875009999</v>
      </c>
      <c r="CW316" s="98">
        <v>2693978.8325366941</v>
      </c>
      <c r="CX316" s="98">
        <v>25517592.73570247</v>
      </c>
    </row>
    <row r="317" spans="1:102" x14ac:dyDescent="0.2">
      <c r="A317" s="98" t="s">
        <v>55</v>
      </c>
      <c r="B317" s="100">
        <v>43435</v>
      </c>
      <c r="C317" s="99">
        <v>0</v>
      </c>
      <c r="D317" s="99">
        <v>11953.856462240199</v>
      </c>
      <c r="E317" s="99">
        <v>12390.2456395626</v>
      </c>
      <c r="F317" s="99">
        <v>9734.8221467733401</v>
      </c>
      <c r="G317" s="99">
        <v>1498.7228331863901</v>
      </c>
      <c r="H317" s="99">
        <v>0</v>
      </c>
      <c r="I317" s="99">
        <v>0</v>
      </c>
      <c r="J317" s="99">
        <v>3865.5225218534501</v>
      </c>
      <c r="K317" s="99">
        <v>0</v>
      </c>
      <c r="L317" s="99">
        <v>76.297609180212007</v>
      </c>
      <c r="M317" s="99">
        <v>256.51353049278299</v>
      </c>
      <c r="N317" s="99">
        <v>7847.3211967349098</v>
      </c>
      <c r="O317" s="99">
        <v>0</v>
      </c>
      <c r="P317" s="99">
        <v>11810.0667684078</v>
      </c>
      <c r="Q317" s="99">
        <v>4354.1087032556497</v>
      </c>
      <c r="R317" s="99">
        <v>0</v>
      </c>
      <c r="S317" s="99">
        <v>35.060644228011398</v>
      </c>
      <c r="T317" s="99">
        <v>0</v>
      </c>
      <c r="U317" s="99">
        <v>3856.6793958544699</v>
      </c>
      <c r="V317" s="99">
        <v>0</v>
      </c>
      <c r="W317" s="99">
        <v>942085.35409545898</v>
      </c>
      <c r="X317" s="99">
        <v>1498611.2064666699</v>
      </c>
      <c r="Y317" s="99">
        <v>1074276.9706420901</v>
      </c>
      <c r="Z317" s="99">
        <v>222180.563388824</v>
      </c>
      <c r="AA317" s="99">
        <v>0</v>
      </c>
      <c r="AB317" s="99">
        <v>0</v>
      </c>
      <c r="AC317" s="99">
        <v>1254930.24571228</v>
      </c>
      <c r="AD317" s="99">
        <v>0</v>
      </c>
      <c r="AE317" s="99">
        <v>6394.3670426011104</v>
      </c>
      <c r="AF317" s="99">
        <v>29278.579419374499</v>
      </c>
      <c r="AG317" s="99">
        <v>950351.52151489304</v>
      </c>
      <c r="AH317" s="99">
        <v>0</v>
      </c>
      <c r="AI317" s="99">
        <v>935765.89200591994</v>
      </c>
      <c r="AJ317" s="99">
        <v>533422.65402221703</v>
      </c>
      <c r="AK317" s="99">
        <v>0</v>
      </c>
      <c r="AL317" s="99">
        <v>4936.1376000642804</v>
      </c>
      <c r="AM317" s="99">
        <v>0</v>
      </c>
      <c r="AN317" s="99">
        <v>1252794.9983367899</v>
      </c>
      <c r="AO317" s="99">
        <v>0</v>
      </c>
      <c r="AP317" s="99">
        <v>8577133.26708984</v>
      </c>
      <c r="AQ317" s="99">
        <v>14796465.8594971</v>
      </c>
      <c r="AR317" s="99">
        <v>10801152.786987299</v>
      </c>
      <c r="AS317" s="99">
        <v>2048179.9783630399</v>
      </c>
      <c r="AT317" s="99">
        <v>0</v>
      </c>
      <c r="AU317" s="99">
        <v>0</v>
      </c>
      <c r="AV317" s="99">
        <v>5438559.2313232403</v>
      </c>
      <c r="AW317" s="99">
        <v>0</v>
      </c>
      <c r="AX317" s="99">
        <v>56179.677170276598</v>
      </c>
      <c r="AY317" s="99">
        <v>286574.43804168701</v>
      </c>
      <c r="AZ317" s="99">
        <v>9537336.0583496094</v>
      </c>
      <c r="BA317" s="99">
        <v>0</v>
      </c>
      <c r="BB317" s="99">
        <v>8429377.5150146503</v>
      </c>
      <c r="BC317" s="99">
        <v>5100148.75744629</v>
      </c>
      <c r="BD317" s="99">
        <v>0</v>
      </c>
      <c r="BE317" s="99">
        <v>42949.218207836202</v>
      </c>
      <c r="BF317" s="99">
        <v>0</v>
      </c>
      <c r="BG317" s="99">
        <v>5419959.5938110398</v>
      </c>
      <c r="BH317" s="99">
        <v>0</v>
      </c>
      <c r="BI317" s="99">
        <v>1668017.49357605</v>
      </c>
      <c r="BJ317" s="99">
        <v>3094703.4154052702</v>
      </c>
      <c r="BK317" s="99">
        <v>2447083.2611999498</v>
      </c>
      <c r="BL317" s="99">
        <v>301318.83863830601</v>
      </c>
      <c r="BM317" s="99">
        <v>0</v>
      </c>
      <c r="BN317" s="99">
        <v>0</v>
      </c>
      <c r="BO317" s="99">
        <v>0</v>
      </c>
      <c r="BP317" s="99">
        <v>0</v>
      </c>
      <c r="BQ317" s="99">
        <v>0</v>
      </c>
      <c r="BR317" s="99">
        <v>50078.338003635399</v>
      </c>
      <c r="BS317" s="99">
        <v>1218198.7043304399</v>
      </c>
      <c r="BT317" s="99">
        <v>0</v>
      </c>
      <c r="BU317" s="99">
        <v>1710844.27999878</v>
      </c>
      <c r="BV317" s="99">
        <v>1913388.7354431199</v>
      </c>
      <c r="BW317" s="99">
        <v>0</v>
      </c>
      <c r="BX317" s="99">
        <v>8052.20997077227</v>
      </c>
      <c r="BY317" s="99">
        <v>0</v>
      </c>
      <c r="BZ317" s="99">
        <v>0</v>
      </c>
      <c r="CA317" s="99">
        <v>24390.762815713901</v>
      </c>
      <c r="CB317" s="99">
        <v>2454578.3416748</v>
      </c>
      <c r="CC317" s="99">
        <v>23385330.5395508</v>
      </c>
      <c r="CD317" s="99">
        <v>4828069.4600830097</v>
      </c>
      <c r="CE317" s="99">
        <v>1491.1797227412501</v>
      </c>
      <c r="CF317" s="99">
        <v>220807.71217727699</v>
      </c>
      <c r="CG317" s="99">
        <v>2035717.0622405999</v>
      </c>
      <c r="CH317" s="99">
        <v>300249.07324981701</v>
      </c>
      <c r="CI317" s="99">
        <v>25789.560016870499</v>
      </c>
      <c r="CJ317" s="99">
        <v>2675226.9298400902</v>
      </c>
      <c r="CK317" s="99">
        <v>25425291.3354492</v>
      </c>
      <c r="CL317" s="99">
        <v>5129079.36645508</v>
      </c>
      <c r="CM317" s="166">
        <v>29591.178908109701</v>
      </c>
      <c r="CN317" s="166">
        <v>3922617.3098449698</v>
      </c>
      <c r="CO317" s="166">
        <v>30803079.033447299</v>
      </c>
      <c r="CP317" s="99">
        <v>5129079.36645508</v>
      </c>
      <c r="CQ317" s="99">
        <v>1458.51705504954</v>
      </c>
      <c r="CR317" s="99">
        <v>217067.27645874</v>
      </c>
      <c r="CS317" s="99">
        <v>2004218.47331238</v>
      </c>
      <c r="CT317" s="99">
        <v>291914.81552505499</v>
      </c>
      <c r="CU317" s="98">
        <v>12397.675900507</v>
      </c>
      <c r="CV317" s="98">
        <v>5302.5322520030004</v>
      </c>
      <c r="CW317" s="98">
        <v>2675386.0538520771</v>
      </c>
      <c r="CX317" s="98">
        <v>25421047.6017914</v>
      </c>
    </row>
    <row r="318" spans="1:102" x14ac:dyDescent="0.2">
      <c r="A318" s="98" t="s">
        <v>55</v>
      </c>
      <c r="B318" s="100">
        <v>43525</v>
      </c>
      <c r="C318" s="99">
        <v>0</v>
      </c>
      <c r="D318" s="99">
        <v>12243.359303593599</v>
      </c>
      <c r="E318" s="99">
        <v>12455.3707116842</v>
      </c>
      <c r="F318" s="99">
        <v>9927.7836673259699</v>
      </c>
      <c r="G318" s="99">
        <v>1529.1900936663201</v>
      </c>
      <c r="H318" s="99">
        <v>0</v>
      </c>
      <c r="I318" s="99">
        <v>0</v>
      </c>
      <c r="J318" s="99">
        <v>3897.70459938049</v>
      </c>
      <c r="K318" s="99">
        <v>0</v>
      </c>
      <c r="L318" s="99">
        <v>405.88719907402998</v>
      </c>
      <c r="M318" s="99">
        <v>241.600735001266</v>
      </c>
      <c r="N318" s="99">
        <v>7908.4209010004997</v>
      </c>
      <c r="O318" s="99">
        <v>0</v>
      </c>
      <c r="P318" s="99">
        <v>12025.403094053299</v>
      </c>
      <c r="Q318" s="99">
        <v>4127.5105003118497</v>
      </c>
      <c r="R318" s="99">
        <v>0</v>
      </c>
      <c r="S318" s="99">
        <v>31.870691446587401</v>
      </c>
      <c r="T318" s="99">
        <v>0</v>
      </c>
      <c r="U318" s="99">
        <v>3904.4706511497502</v>
      </c>
      <c r="V318" s="99">
        <v>0</v>
      </c>
      <c r="W318" s="99">
        <v>1027660.78666687</v>
      </c>
      <c r="X318" s="99">
        <v>1490048.9885559101</v>
      </c>
      <c r="Y318" s="99">
        <v>1077335.12744141</v>
      </c>
      <c r="Z318" s="99">
        <v>226227.286975861</v>
      </c>
      <c r="AA318" s="99">
        <v>0</v>
      </c>
      <c r="AB318" s="99">
        <v>0</v>
      </c>
      <c r="AC318" s="99">
        <v>1262405.27160645</v>
      </c>
      <c r="AD318" s="99">
        <v>0</v>
      </c>
      <c r="AE318" s="99">
        <v>61691.181221961997</v>
      </c>
      <c r="AF318" s="99">
        <v>27196.4464342594</v>
      </c>
      <c r="AG318" s="99">
        <v>952829.56400299096</v>
      </c>
      <c r="AH318" s="99">
        <v>0</v>
      </c>
      <c r="AI318" s="99">
        <v>956336.270362854</v>
      </c>
      <c r="AJ318" s="99">
        <v>464750.01074981701</v>
      </c>
      <c r="AK318" s="99">
        <v>0</v>
      </c>
      <c r="AL318" s="99">
        <v>4391.4557288289097</v>
      </c>
      <c r="AM318" s="99">
        <v>0</v>
      </c>
      <c r="AN318" s="99">
        <v>1262330.0988159201</v>
      </c>
      <c r="AO318" s="99">
        <v>0</v>
      </c>
      <c r="AP318" s="99">
        <v>8832989.4818115197</v>
      </c>
      <c r="AQ318" s="99">
        <v>14687478.809082</v>
      </c>
      <c r="AR318" s="99">
        <v>10809442.722168</v>
      </c>
      <c r="AS318" s="99">
        <v>2114500.7873535198</v>
      </c>
      <c r="AT318" s="99">
        <v>0</v>
      </c>
      <c r="AU318" s="99">
        <v>0</v>
      </c>
      <c r="AV318" s="99">
        <v>5510880.8979492197</v>
      </c>
      <c r="AW318" s="99">
        <v>0</v>
      </c>
      <c r="AX318" s="99">
        <v>543179.39749145496</v>
      </c>
      <c r="AY318" s="99">
        <v>270379.83254241903</v>
      </c>
      <c r="AZ318" s="99">
        <v>9535307.05541992</v>
      </c>
      <c r="BA318" s="99">
        <v>0</v>
      </c>
      <c r="BB318" s="99">
        <v>8628335.7457275409</v>
      </c>
      <c r="BC318" s="99">
        <v>4523089.6353759803</v>
      </c>
      <c r="BD318" s="99">
        <v>0</v>
      </c>
      <c r="BE318" s="99">
        <v>40184.761686801903</v>
      </c>
      <c r="BF318" s="99">
        <v>0</v>
      </c>
      <c r="BG318" s="99">
        <v>5516428.6516723596</v>
      </c>
      <c r="BH318" s="99">
        <v>0</v>
      </c>
      <c r="BI318" s="99">
        <v>1858873.67880249</v>
      </c>
      <c r="BJ318" s="99">
        <v>2979167.9794006301</v>
      </c>
      <c r="BK318" s="99">
        <v>2450070.1405029302</v>
      </c>
      <c r="BL318" s="99">
        <v>306891.54729461699</v>
      </c>
      <c r="BM318" s="99">
        <v>0</v>
      </c>
      <c r="BN318" s="99">
        <v>0</v>
      </c>
      <c r="BO318" s="99">
        <v>0</v>
      </c>
      <c r="BP318" s="99">
        <v>0</v>
      </c>
      <c r="BQ318" s="99">
        <v>0</v>
      </c>
      <c r="BR318" s="99">
        <v>47697.0907187462</v>
      </c>
      <c r="BS318" s="99">
        <v>1246578.5612029999</v>
      </c>
      <c r="BT318" s="99">
        <v>0</v>
      </c>
      <c r="BU318" s="99">
        <v>1750626</v>
      </c>
      <c r="BV318" s="99">
        <v>1731767.0085907001</v>
      </c>
      <c r="BW318" s="99">
        <v>0</v>
      </c>
      <c r="BX318" s="99">
        <v>7899.4199701547604</v>
      </c>
      <c r="BY318" s="99">
        <v>0</v>
      </c>
      <c r="BZ318" s="99">
        <v>0</v>
      </c>
      <c r="CA318" s="99">
        <v>24666.714575052301</v>
      </c>
      <c r="CB318" s="99">
        <v>2463452.2693481399</v>
      </c>
      <c r="CC318" s="99">
        <v>23665866.441894501</v>
      </c>
      <c r="CD318" s="99">
        <v>4840847.3993530301</v>
      </c>
      <c r="CE318" s="99">
        <v>1534.89513804018</v>
      </c>
      <c r="CF318" s="99">
        <v>227847.16440582299</v>
      </c>
      <c r="CG318" s="99">
        <v>2128223.2292785598</v>
      </c>
      <c r="CH318" s="99">
        <v>307664.27009582502</v>
      </c>
      <c r="CI318" s="99">
        <v>26242.6829664707</v>
      </c>
      <c r="CJ318" s="99">
        <v>2690380.3433532701</v>
      </c>
      <c r="CK318" s="99">
        <v>25626897.997558601</v>
      </c>
      <c r="CL318" s="99">
        <v>5147128.3461303702</v>
      </c>
      <c r="CM318" s="166">
        <v>30059.403634071401</v>
      </c>
      <c r="CN318" s="166">
        <v>3954815.2745056199</v>
      </c>
      <c r="CO318" s="166">
        <v>31159885.522216801</v>
      </c>
      <c r="CP318" s="99">
        <v>5147128.3461303702</v>
      </c>
      <c r="CQ318" s="99">
        <v>1505.20832328498</v>
      </c>
      <c r="CR318" s="99">
        <v>221494.19400405901</v>
      </c>
      <c r="CS318" s="99">
        <v>2073338.6991729699</v>
      </c>
      <c r="CT318" s="99">
        <v>299675.496459961</v>
      </c>
      <c r="CU318" s="98">
        <v>12451.972756063</v>
      </c>
      <c r="CV318" s="98">
        <v>5356.5717775470002</v>
      </c>
      <c r="CW318" s="98">
        <v>2691299.4337539626</v>
      </c>
      <c r="CX318" s="98">
        <v>25794089.671173062</v>
      </c>
    </row>
    <row r="319" spans="1:102" x14ac:dyDescent="0.2">
      <c r="A319" s="98" t="s">
        <v>55</v>
      </c>
      <c r="B319" s="100">
        <v>43617</v>
      </c>
      <c r="C319" s="99">
        <v>0</v>
      </c>
      <c r="D319" s="99">
        <v>12300.043811798099</v>
      </c>
      <c r="E319" s="99">
        <v>12272.190111398701</v>
      </c>
      <c r="F319" s="99">
        <v>9838.7317832708395</v>
      </c>
      <c r="G319" s="99">
        <v>1550.15774716437</v>
      </c>
      <c r="H319" s="99">
        <v>0</v>
      </c>
      <c r="I319" s="99">
        <v>0</v>
      </c>
      <c r="J319" s="99">
        <v>3937.8496897816699</v>
      </c>
      <c r="K319" s="99">
        <v>0</v>
      </c>
      <c r="L319" s="99">
        <v>347.33386908844102</v>
      </c>
      <c r="M319" s="99">
        <v>231.85854333639099</v>
      </c>
      <c r="N319" s="99">
        <v>7878.3836263418198</v>
      </c>
      <c r="O319" s="99">
        <v>0</v>
      </c>
      <c r="P319" s="99">
        <v>12102.0120441914</v>
      </c>
      <c r="Q319" s="99">
        <v>4025.54710930586</v>
      </c>
      <c r="R319" s="99">
        <v>0</v>
      </c>
      <c r="S319" s="99">
        <v>31.436180242337301</v>
      </c>
      <c r="T319" s="99">
        <v>0</v>
      </c>
      <c r="U319" s="99">
        <v>3943.3773090243299</v>
      </c>
      <c r="V319" s="99">
        <v>0</v>
      </c>
      <c r="W319" s="99">
        <v>937473.06778716994</v>
      </c>
      <c r="X319" s="99">
        <v>1478797.66098022</v>
      </c>
      <c r="Y319" s="99">
        <v>1079709.3110504199</v>
      </c>
      <c r="Z319" s="99">
        <v>227145.33941650399</v>
      </c>
      <c r="AA319" s="99">
        <v>0</v>
      </c>
      <c r="AB319" s="99">
        <v>0</v>
      </c>
      <c r="AC319" s="99">
        <v>1277052.9249877899</v>
      </c>
      <c r="AD319" s="99">
        <v>0</v>
      </c>
      <c r="AE319" s="99">
        <v>60746.801142692602</v>
      </c>
      <c r="AF319" s="99">
        <v>26769.253723621401</v>
      </c>
      <c r="AG319" s="99">
        <v>955177.63180542004</v>
      </c>
      <c r="AH319" s="99">
        <v>0</v>
      </c>
      <c r="AI319" s="99">
        <v>951603.89027404797</v>
      </c>
      <c r="AJ319" s="99">
        <v>457897.38786697399</v>
      </c>
      <c r="AK319" s="99">
        <v>0</v>
      </c>
      <c r="AL319" s="99">
        <v>4562.5265369415301</v>
      </c>
      <c r="AM319" s="99">
        <v>0</v>
      </c>
      <c r="AN319" s="99">
        <v>1278298.1680602999</v>
      </c>
      <c r="AO319" s="99">
        <v>0</v>
      </c>
      <c r="AP319" s="99">
        <v>8836545.2264404297</v>
      </c>
      <c r="AQ319" s="99">
        <v>14523742.6795654</v>
      </c>
      <c r="AR319" s="99">
        <v>10758758.612915</v>
      </c>
      <c r="AS319" s="99">
        <v>2122563.37808228</v>
      </c>
      <c r="AT319" s="99">
        <v>0</v>
      </c>
      <c r="AU319" s="99">
        <v>0</v>
      </c>
      <c r="AV319" s="99">
        <v>5589510.1912231399</v>
      </c>
      <c r="AW319" s="99">
        <v>0</v>
      </c>
      <c r="AX319" s="99">
        <v>523830.20323944098</v>
      </c>
      <c r="AY319" s="99">
        <v>269588.98172378499</v>
      </c>
      <c r="AZ319" s="99">
        <v>9484163.8986816406</v>
      </c>
      <c r="BA319" s="99">
        <v>0</v>
      </c>
      <c r="BB319" s="99">
        <v>8623028.9342040997</v>
      </c>
      <c r="BC319" s="99">
        <v>4449831.4518432599</v>
      </c>
      <c r="BD319" s="99">
        <v>0</v>
      </c>
      <c r="BE319" s="99">
        <v>41631.644554614999</v>
      </c>
      <c r="BF319" s="99">
        <v>0</v>
      </c>
      <c r="BG319" s="99">
        <v>5598193.2216186495</v>
      </c>
      <c r="BH319" s="99">
        <v>0</v>
      </c>
      <c r="BI319" s="99">
        <v>1830099.8939209001</v>
      </c>
      <c r="BJ319" s="99">
        <v>2966288.9438781701</v>
      </c>
      <c r="BK319" s="99">
        <v>2456360.0526428199</v>
      </c>
      <c r="BL319" s="99">
        <v>290618.56676864601</v>
      </c>
      <c r="BM319" s="99">
        <v>0</v>
      </c>
      <c r="BN319" s="99">
        <v>0</v>
      </c>
      <c r="BO319" s="99">
        <v>0</v>
      </c>
      <c r="BP319" s="99">
        <v>0</v>
      </c>
      <c r="BQ319" s="99">
        <v>0</v>
      </c>
      <c r="BR319" s="99">
        <v>46290.957773208604</v>
      </c>
      <c r="BS319" s="99">
        <v>1239300.1804809601</v>
      </c>
      <c r="BT319" s="99">
        <v>0</v>
      </c>
      <c r="BU319" s="99">
        <v>1758697.18682861</v>
      </c>
      <c r="BV319" s="99">
        <v>1740514.8613128699</v>
      </c>
      <c r="BW319" s="99">
        <v>0</v>
      </c>
      <c r="BX319" s="99">
        <v>8696.9114009141904</v>
      </c>
      <c r="BY319" s="99">
        <v>0</v>
      </c>
      <c r="BZ319" s="99">
        <v>0</v>
      </c>
      <c r="CA319" s="99">
        <v>24559.761914253198</v>
      </c>
      <c r="CB319" s="99">
        <v>2450866.3357543899</v>
      </c>
      <c r="CC319" s="99">
        <v>23203606.026122998</v>
      </c>
      <c r="CD319" s="99">
        <v>4736283.2299194299</v>
      </c>
      <c r="CE319" s="99">
        <v>1552.8746335804501</v>
      </c>
      <c r="CF319" s="99">
        <v>227129.94999504101</v>
      </c>
      <c r="CG319" s="99">
        <v>2123541.5495605501</v>
      </c>
      <c r="CH319" s="99">
        <v>290894.69931411702</v>
      </c>
      <c r="CI319" s="99">
        <v>26130.0906989574</v>
      </c>
      <c r="CJ319" s="99">
        <v>2679350.30438232</v>
      </c>
      <c r="CK319" s="99">
        <v>25477896.339843798</v>
      </c>
      <c r="CL319" s="99">
        <v>5027018.6765747098</v>
      </c>
      <c r="CM319" s="166">
        <v>29992.774305105198</v>
      </c>
      <c r="CN319" s="166">
        <v>3962343.83062744</v>
      </c>
      <c r="CO319" s="166">
        <v>31122875.8447266</v>
      </c>
      <c r="CP319" s="99">
        <v>5027018.6765747098</v>
      </c>
      <c r="CQ319" s="99">
        <v>1524.1152434349101</v>
      </c>
      <c r="CR319" s="99">
        <v>223074.29014396699</v>
      </c>
      <c r="CS319" s="99">
        <v>2083719.0743865999</v>
      </c>
      <c r="CT319" s="99">
        <v>282989.22805786098</v>
      </c>
      <c r="CU319" s="98">
        <v>12269.02409348</v>
      </c>
      <c r="CV319" s="98">
        <v>5408.1826671629997</v>
      </c>
      <c r="CW319" s="98">
        <v>2677996.2857494308</v>
      </c>
      <c r="CX319" s="98">
        <v>25327147.575683549</v>
      </c>
    </row>
    <row r="320" spans="1:102" x14ac:dyDescent="0.2">
      <c r="A320" s="98" t="s">
        <v>55</v>
      </c>
      <c r="B320" s="100">
        <v>43709</v>
      </c>
      <c r="C320" s="99">
        <v>0</v>
      </c>
      <c r="D320" s="99">
        <v>12292.9202930927</v>
      </c>
      <c r="E320" s="99">
        <v>12102.3839159012</v>
      </c>
      <c r="F320" s="99">
        <v>9771.8542544841803</v>
      </c>
      <c r="G320" s="99">
        <v>1570.59014926851</v>
      </c>
      <c r="H320" s="99">
        <v>0</v>
      </c>
      <c r="I320" s="99">
        <v>0</v>
      </c>
      <c r="J320" s="99">
        <v>3996.0989810228298</v>
      </c>
      <c r="K320" s="99">
        <v>0</v>
      </c>
      <c r="L320" s="99">
        <v>284.66631983965601</v>
      </c>
      <c r="M320" s="99">
        <v>232.72697974927701</v>
      </c>
      <c r="N320" s="99">
        <v>7790.90525925159</v>
      </c>
      <c r="O320" s="99">
        <v>0</v>
      </c>
      <c r="P320" s="99">
        <v>12080.274893403101</v>
      </c>
      <c r="Q320" s="99">
        <v>3962.3985346853701</v>
      </c>
      <c r="R320" s="99">
        <v>0</v>
      </c>
      <c r="S320" s="99">
        <v>32.283271234482498</v>
      </c>
      <c r="T320" s="99">
        <v>0</v>
      </c>
      <c r="U320" s="99">
        <v>3990.9867034256499</v>
      </c>
      <c r="V320" s="99">
        <v>0</v>
      </c>
      <c r="W320" s="99">
        <v>973037.32270050002</v>
      </c>
      <c r="X320" s="99">
        <v>1465391.5201415999</v>
      </c>
      <c r="Y320" s="99">
        <v>1077273.20039368</v>
      </c>
      <c r="Z320" s="99">
        <v>230052.97466850301</v>
      </c>
      <c r="AA320" s="99">
        <v>0</v>
      </c>
      <c r="AB320" s="99">
        <v>0</v>
      </c>
      <c r="AC320" s="99">
        <v>1300014.2450866699</v>
      </c>
      <c r="AD320" s="99">
        <v>0</v>
      </c>
      <c r="AE320" s="99">
        <v>60608.732304573103</v>
      </c>
      <c r="AF320" s="99">
        <v>24781.245539903601</v>
      </c>
      <c r="AG320" s="99">
        <v>951907.20867919899</v>
      </c>
      <c r="AH320" s="99">
        <v>0</v>
      </c>
      <c r="AI320" s="99">
        <v>953773.10272979701</v>
      </c>
      <c r="AJ320" s="99">
        <v>447385.01969146699</v>
      </c>
      <c r="AK320" s="99">
        <v>0</v>
      </c>
      <c r="AL320" s="99">
        <v>3991.9867383241699</v>
      </c>
      <c r="AM320" s="99">
        <v>0</v>
      </c>
      <c r="AN320" s="99">
        <v>1301212.59432983</v>
      </c>
      <c r="AO320" s="99">
        <v>0</v>
      </c>
      <c r="AP320" s="99">
        <v>8898614.43212891</v>
      </c>
      <c r="AQ320" s="99">
        <v>14325981.244506801</v>
      </c>
      <c r="AR320" s="99">
        <v>10694277.2818604</v>
      </c>
      <c r="AS320" s="99">
        <v>2157943.2026977502</v>
      </c>
      <c r="AT320" s="99">
        <v>0</v>
      </c>
      <c r="AU320" s="99">
        <v>0</v>
      </c>
      <c r="AV320" s="99">
        <v>5728141.9085693397</v>
      </c>
      <c r="AW320" s="99">
        <v>0</v>
      </c>
      <c r="AX320" s="99">
        <v>532325.00305175805</v>
      </c>
      <c r="AY320" s="99">
        <v>253423.96607399001</v>
      </c>
      <c r="AZ320" s="99">
        <v>9413478.3616943397</v>
      </c>
      <c r="BA320" s="99">
        <v>0</v>
      </c>
      <c r="BB320" s="99">
        <v>8664438.6923828106</v>
      </c>
      <c r="BC320" s="99">
        <v>4352615.25634766</v>
      </c>
      <c r="BD320" s="99">
        <v>0</v>
      </c>
      <c r="BE320" s="99">
        <v>35511.775428772002</v>
      </c>
      <c r="BF320" s="99">
        <v>0</v>
      </c>
      <c r="BG320" s="99">
        <v>5734721.1295776404</v>
      </c>
      <c r="BH320" s="99">
        <v>0</v>
      </c>
      <c r="BI320" s="99">
        <v>1853066.06877136</v>
      </c>
      <c r="BJ320" s="99">
        <v>2903336.3544616699</v>
      </c>
      <c r="BK320" s="99">
        <v>2423853.26531982</v>
      </c>
      <c r="BL320" s="99">
        <v>283942.82290267898</v>
      </c>
      <c r="BM320" s="99">
        <v>0</v>
      </c>
      <c r="BN320" s="99">
        <v>0</v>
      </c>
      <c r="BO320" s="99">
        <v>0</v>
      </c>
      <c r="BP320" s="99">
        <v>0</v>
      </c>
      <c r="BQ320" s="99">
        <v>0</v>
      </c>
      <c r="BR320" s="99">
        <v>45579.918821811698</v>
      </c>
      <c r="BS320" s="99">
        <v>1219466.88053894</v>
      </c>
      <c r="BT320" s="99">
        <v>0</v>
      </c>
      <c r="BU320" s="99">
        <v>1707745.8667602499</v>
      </c>
      <c r="BV320" s="99">
        <v>1723746.9881897001</v>
      </c>
      <c r="BW320" s="99">
        <v>0</v>
      </c>
      <c r="BX320" s="99">
        <v>6114.6223619580296</v>
      </c>
      <c r="BY320" s="99">
        <v>0</v>
      </c>
      <c r="BZ320" s="99">
        <v>0</v>
      </c>
      <c r="CA320" s="99">
        <v>24386.6579945087</v>
      </c>
      <c r="CB320" s="99">
        <v>2439779.5199890099</v>
      </c>
      <c r="CC320" s="99">
        <v>23225631.052002002</v>
      </c>
      <c r="CD320" s="99">
        <v>4742124.8464965802</v>
      </c>
      <c r="CE320" s="99">
        <v>1569.83660756052</v>
      </c>
      <c r="CF320" s="99">
        <v>229948.64171600301</v>
      </c>
      <c r="CG320" s="99">
        <v>2155983.3587341299</v>
      </c>
      <c r="CH320" s="99">
        <v>283985.00319671602</v>
      </c>
      <c r="CI320" s="99">
        <v>26000.8543491364</v>
      </c>
      <c r="CJ320" s="99">
        <v>2669411.7712707501</v>
      </c>
      <c r="CK320" s="99">
        <v>25388233.884277299</v>
      </c>
      <c r="CL320" s="99">
        <v>5026688.7603149395</v>
      </c>
      <c r="CM320" s="166">
        <v>29927.814013004299</v>
      </c>
      <c r="CN320" s="166">
        <v>3969175.9621276902</v>
      </c>
      <c r="CO320" s="166">
        <v>31103738.395752002</v>
      </c>
      <c r="CP320" s="99">
        <v>5026688.7603149395</v>
      </c>
      <c r="CQ320" s="99">
        <v>1543.20941156149</v>
      </c>
      <c r="CR320" s="99">
        <v>226153.61541938799</v>
      </c>
      <c r="CS320" s="99">
        <v>2121316.6873474098</v>
      </c>
      <c r="CT320" s="99">
        <v>277623.98020172102</v>
      </c>
      <c r="CU320" s="98">
        <v>12100.977705886</v>
      </c>
      <c r="CV320" s="98">
        <v>5487.6498512569997</v>
      </c>
      <c r="CW320" s="98">
        <v>2669728.1617050129</v>
      </c>
      <c r="CX320" s="98">
        <v>25381614.410736132</v>
      </c>
    </row>
    <row r="321" spans="1:102" x14ac:dyDescent="0.2">
      <c r="A321" s="98" t="s">
        <v>55</v>
      </c>
      <c r="B321" s="100">
        <v>43800</v>
      </c>
      <c r="C321" s="99">
        <v>0</v>
      </c>
      <c r="D321" s="99">
        <v>12256.588486075399</v>
      </c>
      <c r="E321" s="99">
        <v>11935.153229475</v>
      </c>
      <c r="F321" s="99">
        <v>9656.8011953830701</v>
      </c>
      <c r="G321" s="99">
        <v>1594.2788150608501</v>
      </c>
      <c r="H321" s="99">
        <v>0</v>
      </c>
      <c r="I321" s="99">
        <v>0</v>
      </c>
      <c r="J321" s="99">
        <v>4037.2158373594302</v>
      </c>
      <c r="K321" s="99">
        <v>0</v>
      </c>
      <c r="L321" s="99">
        <v>238.92655717767801</v>
      </c>
      <c r="M321" s="99">
        <v>231.885412449017</v>
      </c>
      <c r="N321" s="99">
        <v>7693.8575764298403</v>
      </c>
      <c r="O321" s="99">
        <v>0</v>
      </c>
      <c r="P321" s="99">
        <v>12110.0681293011</v>
      </c>
      <c r="Q321" s="99">
        <v>3920.7449425756899</v>
      </c>
      <c r="R321" s="99">
        <v>0</v>
      </c>
      <c r="S321" s="99">
        <v>23.954657396301599</v>
      </c>
      <c r="T321" s="99">
        <v>0</v>
      </c>
      <c r="U321" s="99">
        <v>4028.29538968205</v>
      </c>
      <c r="V321" s="99">
        <v>0</v>
      </c>
      <c r="W321" s="99">
        <v>968781.06758117699</v>
      </c>
      <c r="X321" s="99">
        <v>1436081.94618225</v>
      </c>
      <c r="Y321" s="99">
        <v>1070377.2269897501</v>
      </c>
      <c r="Z321" s="99">
        <v>233814.17529678301</v>
      </c>
      <c r="AA321" s="99">
        <v>0</v>
      </c>
      <c r="AB321" s="99">
        <v>0</v>
      </c>
      <c r="AC321" s="99">
        <v>1336318.81617737</v>
      </c>
      <c r="AD321" s="99">
        <v>0</v>
      </c>
      <c r="AE321" s="99">
        <v>54913.371870994597</v>
      </c>
      <c r="AF321" s="99">
        <v>25070.623646497701</v>
      </c>
      <c r="AG321" s="99">
        <v>943713.86052703904</v>
      </c>
      <c r="AH321" s="99">
        <v>0</v>
      </c>
      <c r="AI321" s="99">
        <v>957296.98409271205</v>
      </c>
      <c r="AJ321" s="99">
        <v>438890.98786163301</v>
      </c>
      <c r="AK321" s="99">
        <v>0</v>
      </c>
      <c r="AL321" s="99">
        <v>3072.20280912519</v>
      </c>
      <c r="AM321" s="99">
        <v>0</v>
      </c>
      <c r="AN321" s="99">
        <v>1333332.9001617399</v>
      </c>
      <c r="AO321" s="99">
        <v>0</v>
      </c>
      <c r="AP321" s="99">
        <v>8936307.921875</v>
      </c>
      <c r="AQ321" s="99">
        <v>14163235.689819301</v>
      </c>
      <c r="AR321" s="99">
        <v>10604006.048583999</v>
      </c>
      <c r="AS321" s="99">
        <v>2197070.75463867</v>
      </c>
      <c r="AT321" s="99">
        <v>0</v>
      </c>
      <c r="AU321" s="99">
        <v>0</v>
      </c>
      <c r="AV321" s="99">
        <v>5906430.2826538105</v>
      </c>
      <c r="AW321" s="99">
        <v>0</v>
      </c>
      <c r="AX321" s="99">
        <v>487306.71465683001</v>
      </c>
      <c r="AY321" s="99">
        <v>246200.84776687599</v>
      </c>
      <c r="AZ321" s="99">
        <v>9317676.1435546894</v>
      </c>
      <c r="BA321" s="99">
        <v>0</v>
      </c>
      <c r="BB321" s="99">
        <v>8719335.55224609</v>
      </c>
      <c r="BC321" s="99">
        <v>4342372.0689086895</v>
      </c>
      <c r="BD321" s="99">
        <v>0</v>
      </c>
      <c r="BE321" s="99">
        <v>26842.287912845601</v>
      </c>
      <c r="BF321" s="99">
        <v>0</v>
      </c>
      <c r="BG321" s="99">
        <v>5878552.1275634803</v>
      </c>
      <c r="BH321" s="99">
        <v>0</v>
      </c>
      <c r="BI321" s="99">
        <v>1747711.46713257</v>
      </c>
      <c r="BJ321" s="99">
        <v>2839591.6328125</v>
      </c>
      <c r="BK321" s="99">
        <v>2377083.3825378399</v>
      </c>
      <c r="BL321" s="99">
        <v>290065.37694549601</v>
      </c>
      <c r="BM321" s="99">
        <v>0</v>
      </c>
      <c r="BN321" s="99">
        <v>0</v>
      </c>
      <c r="BO321" s="99">
        <v>0</v>
      </c>
      <c r="BP321" s="99">
        <v>0</v>
      </c>
      <c r="BQ321" s="99">
        <v>0</v>
      </c>
      <c r="BR321" s="99">
        <v>47380.596306800799</v>
      </c>
      <c r="BS321" s="99">
        <v>1187499.66404724</v>
      </c>
      <c r="BT321" s="99">
        <v>0</v>
      </c>
      <c r="BU321" s="99">
        <v>1753231.8247528099</v>
      </c>
      <c r="BV321" s="99">
        <v>1714665.6308136</v>
      </c>
      <c r="BW321" s="99">
        <v>0</v>
      </c>
      <c r="BX321" s="99">
        <v>4985.4664986729604</v>
      </c>
      <c r="BY321" s="99">
        <v>0</v>
      </c>
      <c r="BZ321" s="99">
        <v>0</v>
      </c>
      <c r="CA321" s="99">
        <v>24252.136876583099</v>
      </c>
      <c r="CB321" s="99">
        <v>2421886.04333496</v>
      </c>
      <c r="CC321" s="99">
        <v>23118947.519042999</v>
      </c>
      <c r="CD321" s="99">
        <v>4641941.92468262</v>
      </c>
      <c r="CE321" s="99">
        <v>1585.1206227242899</v>
      </c>
      <c r="CF321" s="99">
        <v>231963.50141525301</v>
      </c>
      <c r="CG321" s="99">
        <v>2182318.52624512</v>
      </c>
      <c r="CH321" s="99">
        <v>288893.73272323603</v>
      </c>
      <c r="CI321" s="99">
        <v>25726.723758697499</v>
      </c>
      <c r="CJ321" s="99">
        <v>2653654.0073547401</v>
      </c>
      <c r="CK321" s="99">
        <v>25300004.7509766</v>
      </c>
      <c r="CL321" s="99">
        <v>4932612.86401367</v>
      </c>
      <c r="CM321" s="166">
        <v>29681.270121097601</v>
      </c>
      <c r="CN321" s="166">
        <v>3977594.4765014602</v>
      </c>
      <c r="CO321" s="166">
        <v>31112604.044921901</v>
      </c>
      <c r="CP321" s="99">
        <v>4932612.86401367</v>
      </c>
      <c r="CQ321" s="99">
        <v>1565.68872573972</v>
      </c>
      <c r="CR321" s="99">
        <v>230314.10176277201</v>
      </c>
      <c r="CS321" s="99">
        <v>2169253.3186645498</v>
      </c>
      <c r="CT321" s="99">
        <v>283663.90417098999</v>
      </c>
      <c r="CU321" s="98">
        <v>11943.614636967</v>
      </c>
      <c r="CV321" s="98">
        <v>5558.2598661069997</v>
      </c>
      <c r="CW321" s="98">
        <v>2653849.5447502132</v>
      </c>
      <c r="CX321" s="98">
        <v>25301266.045288119</v>
      </c>
    </row>
    <row r="322" spans="1:102" x14ac:dyDescent="0.2">
      <c r="A322" s="98" t="s">
        <v>56</v>
      </c>
      <c r="B322" s="100">
        <v>38047</v>
      </c>
      <c r="C322" s="99">
        <v>198416.541873932</v>
      </c>
      <c r="D322" s="99">
        <v>0</v>
      </c>
      <c r="E322" s="99">
        <v>78470.713573455796</v>
      </c>
      <c r="F322" s="99">
        <v>20839.061351776101</v>
      </c>
      <c r="G322" s="99">
        <v>87.551719839684694</v>
      </c>
      <c r="H322" s="99">
        <v>31542.241513252298</v>
      </c>
      <c r="I322" s="99">
        <v>0</v>
      </c>
      <c r="J322" s="99">
        <v>171.83476217836099</v>
      </c>
      <c r="K322" s="99">
        <v>75871.804286956802</v>
      </c>
      <c r="L322" s="99">
        <v>179452.219390869</v>
      </c>
      <c r="M322" s="99">
        <v>69635.856669425993</v>
      </c>
      <c r="N322" s="99">
        <v>12458.203397393199</v>
      </c>
      <c r="O322" s="99">
        <v>0</v>
      </c>
      <c r="P322" s="99">
        <v>0</v>
      </c>
      <c r="Q322" s="99">
        <v>14043.714731812501</v>
      </c>
      <c r="R322" s="99">
        <v>0</v>
      </c>
      <c r="S322" s="99">
        <v>0</v>
      </c>
      <c r="T322" s="99">
        <v>31201.889288663901</v>
      </c>
      <c r="U322" s="99">
        <v>74933.489644050598</v>
      </c>
      <c r="V322" s="99">
        <v>13736387.275268599</v>
      </c>
      <c r="W322" s="99">
        <v>0</v>
      </c>
      <c r="X322" s="99">
        <v>10620927.154418901</v>
      </c>
      <c r="Y322" s="99">
        <v>1370109.86506653</v>
      </c>
      <c r="Z322" s="99">
        <v>8386.2924010753595</v>
      </c>
      <c r="AA322" s="99">
        <v>8699295.7607421894</v>
      </c>
      <c r="AB322" s="99">
        <v>0</v>
      </c>
      <c r="AC322" s="99">
        <v>17393.5933988094</v>
      </c>
      <c r="AD322" s="99">
        <v>32469309.2661133</v>
      </c>
      <c r="AE322" s="99">
        <v>13039497.6413574</v>
      </c>
      <c r="AF322" s="99">
        <v>5429125.4302978497</v>
      </c>
      <c r="AG322" s="99">
        <v>2760165.8512878399</v>
      </c>
      <c r="AH322" s="99">
        <v>0</v>
      </c>
      <c r="AI322" s="99">
        <v>0</v>
      </c>
      <c r="AJ322" s="99">
        <v>3222531.6061706501</v>
      </c>
      <c r="AK322" s="99">
        <v>0</v>
      </c>
      <c r="AL322" s="99">
        <v>0</v>
      </c>
      <c r="AM322" s="99">
        <v>8619375.8975830097</v>
      </c>
      <c r="AN322" s="99">
        <v>31489415.192871101</v>
      </c>
      <c r="AO322" s="99">
        <v>116323953.27050801</v>
      </c>
      <c r="AP322" s="99">
        <v>0</v>
      </c>
      <c r="AQ322" s="99">
        <v>85508848.958984405</v>
      </c>
      <c r="AR322" s="99">
        <v>13677965.001831099</v>
      </c>
      <c r="AS322" s="99">
        <v>58171.294447421998</v>
      </c>
      <c r="AT322" s="99">
        <v>55324445.369140603</v>
      </c>
      <c r="AU322" s="99">
        <v>0</v>
      </c>
      <c r="AV322" s="99">
        <v>38245.463114738501</v>
      </c>
      <c r="AW322" s="99">
        <v>74881301.478515595</v>
      </c>
      <c r="AX322" s="99">
        <v>111016170.503906</v>
      </c>
      <c r="AY322" s="99">
        <v>46099513.994628899</v>
      </c>
      <c r="AZ322" s="99">
        <v>19973867.762207001</v>
      </c>
      <c r="BA322" s="99">
        <v>0</v>
      </c>
      <c r="BB322" s="99">
        <v>0</v>
      </c>
      <c r="BC322" s="99">
        <v>24108429.057861298</v>
      </c>
      <c r="BD322" s="99">
        <v>0</v>
      </c>
      <c r="BE322" s="99">
        <v>0</v>
      </c>
      <c r="BF322" s="99">
        <v>54936931.793457001</v>
      </c>
      <c r="BG322" s="99">
        <v>72413744.829101607</v>
      </c>
      <c r="BH322" s="99">
        <v>13410902.536987299</v>
      </c>
      <c r="BI322" s="99">
        <v>0</v>
      </c>
      <c r="BJ322" s="99">
        <v>13336198.795776401</v>
      </c>
      <c r="BK322" s="99">
        <v>2961699.7440490699</v>
      </c>
      <c r="BL322" s="99">
        <v>0</v>
      </c>
      <c r="BM322" s="99">
        <v>0</v>
      </c>
      <c r="BN322" s="99">
        <v>0</v>
      </c>
      <c r="BO322" s="99">
        <v>0</v>
      </c>
      <c r="BP322" s="99">
        <v>0</v>
      </c>
      <c r="BQ322" s="99">
        <v>0</v>
      </c>
      <c r="BR322" s="99">
        <v>11168020.9534912</v>
      </c>
      <c r="BS322" s="99">
        <v>6926189.3341674795</v>
      </c>
      <c r="BT322" s="99">
        <v>0</v>
      </c>
      <c r="BU322" s="99">
        <v>0</v>
      </c>
      <c r="BV322" s="99">
        <v>8581399.2943115197</v>
      </c>
      <c r="BW322" s="99">
        <v>0</v>
      </c>
      <c r="BX322" s="99">
        <v>0</v>
      </c>
      <c r="BY322" s="99">
        <v>0</v>
      </c>
      <c r="BZ322" s="99">
        <v>0</v>
      </c>
      <c r="CA322" s="99">
        <v>276467.37755584699</v>
      </c>
      <c r="CB322" s="99">
        <v>24171739.176513702</v>
      </c>
      <c r="CC322" s="99">
        <v>199781717.53710899</v>
      </c>
      <c r="CD322" s="99">
        <v>26603232.214111298</v>
      </c>
      <c r="CE322" s="99">
        <v>31245.0919003487</v>
      </c>
      <c r="CF322" s="99">
        <v>8602994.6059570294</v>
      </c>
      <c r="CG322" s="99">
        <v>54915546.603515603</v>
      </c>
      <c r="CH322" s="99">
        <v>0</v>
      </c>
      <c r="CI322" s="99">
        <v>307600.93945693999</v>
      </c>
      <c r="CJ322" s="99">
        <v>32745451.449462902</v>
      </c>
      <c r="CK322" s="99">
        <v>255020305.03906301</v>
      </c>
      <c r="CL322" s="99">
        <v>26607310.924316399</v>
      </c>
      <c r="CM322" s="166">
        <v>382406.62422561599</v>
      </c>
      <c r="CN322" s="166">
        <v>64221238.090820298</v>
      </c>
      <c r="CO322" s="166">
        <v>327458840.34375</v>
      </c>
      <c r="CP322" s="99">
        <v>26607310.924316399</v>
      </c>
      <c r="CQ322" s="99">
        <v>0</v>
      </c>
      <c r="CR322" s="99">
        <v>0</v>
      </c>
      <c r="CS322" s="99">
        <v>0</v>
      </c>
      <c r="CT322" s="99">
        <v>0</v>
      </c>
      <c r="CU322" s="98">
        <v>181404.35551133801</v>
      </c>
      <c r="CV322" s="98">
        <v>261.04132694200001</v>
      </c>
      <c r="CW322" s="98">
        <v>32774733.782470733</v>
      </c>
      <c r="CX322" s="98">
        <v>254697264.14062458</v>
      </c>
    </row>
    <row r="323" spans="1:102" x14ac:dyDescent="0.2">
      <c r="A323" s="98" t="s">
        <v>56</v>
      </c>
      <c r="B323" s="100">
        <v>38139</v>
      </c>
      <c r="C323" s="99">
        <v>200344.70558357201</v>
      </c>
      <c r="D323" s="99">
        <v>0</v>
      </c>
      <c r="E323" s="99">
        <v>76763.051572799697</v>
      </c>
      <c r="F323" s="99">
        <v>22114.935130357699</v>
      </c>
      <c r="G323" s="99">
        <v>1213.16631020606</v>
      </c>
      <c r="H323" s="99">
        <v>29686.244734525699</v>
      </c>
      <c r="I323" s="99">
        <v>0</v>
      </c>
      <c r="J323" s="99">
        <v>3526.0696030259101</v>
      </c>
      <c r="K323" s="99">
        <v>66968.567249298096</v>
      </c>
      <c r="L323" s="99">
        <v>179760.66626739499</v>
      </c>
      <c r="M323" s="99">
        <v>69047.274958610506</v>
      </c>
      <c r="N323" s="99">
        <v>12943.5419040918</v>
      </c>
      <c r="O323" s="99">
        <v>0</v>
      </c>
      <c r="P323" s="99">
        <v>0</v>
      </c>
      <c r="Q323" s="99">
        <v>13970.590031027799</v>
      </c>
      <c r="R323" s="99">
        <v>0</v>
      </c>
      <c r="S323" s="99">
        <v>0</v>
      </c>
      <c r="T323" s="99">
        <v>31263.746713399902</v>
      </c>
      <c r="U323" s="99">
        <v>74397.639198303194</v>
      </c>
      <c r="V323" s="99">
        <v>13823461.091308599</v>
      </c>
      <c r="W323" s="99">
        <v>0</v>
      </c>
      <c r="X323" s="99">
        <v>10426950.3040771</v>
      </c>
      <c r="Y323" s="99">
        <v>1496095.4166870101</v>
      </c>
      <c r="Z323" s="99">
        <v>283751.62545776402</v>
      </c>
      <c r="AA323" s="99">
        <v>8291163.0979614304</v>
      </c>
      <c r="AB323" s="99">
        <v>0</v>
      </c>
      <c r="AC323" s="99">
        <v>1128921.42424011</v>
      </c>
      <c r="AD323" s="99">
        <v>28026804.536865201</v>
      </c>
      <c r="AE323" s="99">
        <v>12744493.3317871</v>
      </c>
      <c r="AF323" s="99">
        <v>5325057.0903930701</v>
      </c>
      <c r="AG323" s="99">
        <v>2816091.3959045401</v>
      </c>
      <c r="AH323" s="99">
        <v>0</v>
      </c>
      <c r="AI323" s="99">
        <v>0</v>
      </c>
      <c r="AJ323" s="99">
        <v>3182138.7906799298</v>
      </c>
      <c r="AK323" s="99">
        <v>0</v>
      </c>
      <c r="AL323" s="99">
        <v>0</v>
      </c>
      <c r="AM323" s="99">
        <v>8641817.8670654297</v>
      </c>
      <c r="AN323" s="99">
        <v>31174812.6560059</v>
      </c>
      <c r="AO323" s="99">
        <v>117335223.652344</v>
      </c>
      <c r="AP323" s="99">
        <v>0</v>
      </c>
      <c r="AQ323" s="99">
        <v>85233848.7265625</v>
      </c>
      <c r="AR323" s="99">
        <v>14988614.3005371</v>
      </c>
      <c r="AS323" s="99">
        <v>1734533.7085418699</v>
      </c>
      <c r="AT323" s="99">
        <v>53243372.242675804</v>
      </c>
      <c r="AU323" s="99">
        <v>0</v>
      </c>
      <c r="AV323" s="99">
        <v>2695616.8485107399</v>
      </c>
      <c r="AW323" s="99">
        <v>65182846.367675804</v>
      </c>
      <c r="AX323" s="99">
        <v>110118331.246094</v>
      </c>
      <c r="AY323" s="99">
        <v>45939446.523925804</v>
      </c>
      <c r="AZ323" s="99">
        <v>20489768.686279301</v>
      </c>
      <c r="BA323" s="99">
        <v>0</v>
      </c>
      <c r="BB323" s="99">
        <v>0</v>
      </c>
      <c r="BC323" s="99">
        <v>24066951.918212902</v>
      </c>
      <c r="BD323" s="99">
        <v>0</v>
      </c>
      <c r="BE323" s="99">
        <v>0</v>
      </c>
      <c r="BF323" s="99">
        <v>55603160.6865234</v>
      </c>
      <c r="BG323" s="99">
        <v>72718711.060546905</v>
      </c>
      <c r="BH323" s="99">
        <v>13585287.368774399</v>
      </c>
      <c r="BI323" s="99">
        <v>0</v>
      </c>
      <c r="BJ323" s="99">
        <v>13345273.026489301</v>
      </c>
      <c r="BK323" s="99">
        <v>3259592.6944580101</v>
      </c>
      <c r="BL323" s="99">
        <v>0</v>
      </c>
      <c r="BM323" s="99">
        <v>0</v>
      </c>
      <c r="BN323" s="99">
        <v>0</v>
      </c>
      <c r="BO323" s="99">
        <v>0</v>
      </c>
      <c r="BP323" s="99">
        <v>0</v>
      </c>
      <c r="BQ323" s="99">
        <v>0</v>
      </c>
      <c r="BR323" s="99">
        <v>11083711.1843262</v>
      </c>
      <c r="BS323" s="99">
        <v>7177290.8103637705</v>
      </c>
      <c r="BT323" s="99">
        <v>0</v>
      </c>
      <c r="BU323" s="99">
        <v>0</v>
      </c>
      <c r="BV323" s="99">
        <v>8594088.6931152306</v>
      </c>
      <c r="BW323" s="99">
        <v>0</v>
      </c>
      <c r="BX323" s="99">
        <v>0</v>
      </c>
      <c r="BY323" s="99">
        <v>0</v>
      </c>
      <c r="BZ323" s="99">
        <v>0</v>
      </c>
      <c r="CA323" s="99">
        <v>278130.05001068098</v>
      </c>
      <c r="CB323" s="99">
        <v>24205663.142822299</v>
      </c>
      <c r="CC323" s="99">
        <v>202288415.68945301</v>
      </c>
      <c r="CD323" s="99">
        <v>26677466.013671901</v>
      </c>
      <c r="CE323" s="99">
        <v>31288.431607246399</v>
      </c>
      <c r="CF323" s="99">
        <v>8612117.9476318397</v>
      </c>
      <c r="CG323" s="99">
        <v>55271147.5625</v>
      </c>
      <c r="CH323" s="99">
        <v>0</v>
      </c>
      <c r="CI323" s="99">
        <v>309394.81439590501</v>
      </c>
      <c r="CJ323" s="99">
        <v>32785960.017822299</v>
      </c>
      <c r="CK323" s="99">
        <v>257722306.53906301</v>
      </c>
      <c r="CL323" s="99">
        <v>26676082.162841801</v>
      </c>
      <c r="CM323" s="166">
        <v>383913.57513427699</v>
      </c>
      <c r="CN323" s="166">
        <v>63768077.578613304</v>
      </c>
      <c r="CO323" s="166">
        <v>330203130.90625</v>
      </c>
      <c r="CP323" s="99">
        <v>26676082.162841801</v>
      </c>
      <c r="CQ323" s="99">
        <v>0</v>
      </c>
      <c r="CR323" s="99">
        <v>0</v>
      </c>
      <c r="CS323" s="99">
        <v>0</v>
      </c>
      <c r="CT323" s="99">
        <v>0</v>
      </c>
      <c r="CU323" s="98">
        <v>172033.013998059</v>
      </c>
      <c r="CV323" s="98">
        <v>4732.935101563</v>
      </c>
      <c r="CW323" s="98">
        <v>32817781.090454139</v>
      </c>
      <c r="CX323" s="98">
        <v>257559563.25195301</v>
      </c>
    </row>
    <row r="324" spans="1:102" x14ac:dyDescent="0.2">
      <c r="A324" s="98" t="s">
        <v>56</v>
      </c>
      <c r="B324" s="100">
        <v>38231</v>
      </c>
      <c r="C324" s="99">
        <v>204169.76116371201</v>
      </c>
      <c r="D324" s="99">
        <v>0</v>
      </c>
      <c r="E324" s="99">
        <v>83807.242378234907</v>
      </c>
      <c r="F324" s="99">
        <v>24504.899735450701</v>
      </c>
      <c r="G324" s="99">
        <v>3214.5627216398698</v>
      </c>
      <c r="H324" s="99">
        <v>27800.8093237877</v>
      </c>
      <c r="I324" s="99">
        <v>0</v>
      </c>
      <c r="J324" s="99">
        <v>9549.04363763332</v>
      </c>
      <c r="K324" s="99">
        <v>63154.880383491502</v>
      </c>
      <c r="L324" s="99">
        <v>193986.721887589</v>
      </c>
      <c r="M324" s="99">
        <v>70366.707544326797</v>
      </c>
      <c r="N324" s="99">
        <v>13500.987178802499</v>
      </c>
      <c r="O324" s="99">
        <v>0</v>
      </c>
      <c r="P324" s="99">
        <v>0</v>
      </c>
      <c r="Q324" s="99">
        <v>13885.4657318592</v>
      </c>
      <c r="R324" s="99">
        <v>0</v>
      </c>
      <c r="S324" s="99">
        <v>0</v>
      </c>
      <c r="T324" s="99">
        <v>30985.199341535601</v>
      </c>
      <c r="U324" s="99">
        <v>72588.352216720596</v>
      </c>
      <c r="V324" s="99">
        <v>14028551.774292</v>
      </c>
      <c r="W324" s="99">
        <v>0</v>
      </c>
      <c r="X324" s="99">
        <v>10495268.310668901</v>
      </c>
      <c r="Y324" s="99">
        <v>1671918.1588745101</v>
      </c>
      <c r="Z324" s="99">
        <v>755809.53464508103</v>
      </c>
      <c r="AA324" s="99">
        <v>7860352.7225952102</v>
      </c>
      <c r="AB324" s="99">
        <v>0</v>
      </c>
      <c r="AC324" s="99">
        <v>2879532.4253234901</v>
      </c>
      <c r="AD324" s="99">
        <v>25762774.3818359</v>
      </c>
      <c r="AE324" s="99">
        <v>13517358.3391113</v>
      </c>
      <c r="AF324" s="99">
        <v>5377694.7696533203</v>
      </c>
      <c r="AG324" s="99">
        <v>2881212.9741516099</v>
      </c>
      <c r="AH324" s="99">
        <v>0</v>
      </c>
      <c r="AI324" s="99">
        <v>0</v>
      </c>
      <c r="AJ324" s="99">
        <v>3166394.9130554199</v>
      </c>
      <c r="AK324" s="99">
        <v>0</v>
      </c>
      <c r="AL324" s="99">
        <v>0</v>
      </c>
      <c r="AM324" s="99">
        <v>8610060.3198242206</v>
      </c>
      <c r="AN324" s="99">
        <v>29123508.316162098</v>
      </c>
      <c r="AO324" s="99">
        <v>120068283.706055</v>
      </c>
      <c r="AP324" s="99">
        <v>0</v>
      </c>
      <c r="AQ324" s="99">
        <v>85891865.547851607</v>
      </c>
      <c r="AR324" s="99">
        <v>15674179.8477783</v>
      </c>
      <c r="AS324" s="99">
        <v>4629872.7970581101</v>
      </c>
      <c r="AT324" s="99">
        <v>51161379.208496101</v>
      </c>
      <c r="AU324" s="99">
        <v>0</v>
      </c>
      <c r="AV324" s="99">
        <v>7273360.7871704102</v>
      </c>
      <c r="AW324" s="99">
        <v>60643292.75</v>
      </c>
      <c r="AX324" s="99">
        <v>118154485.13281301</v>
      </c>
      <c r="AY324" s="99">
        <v>46658587.606445298</v>
      </c>
      <c r="AZ324" s="99">
        <v>21196000.279541001</v>
      </c>
      <c r="BA324" s="99">
        <v>0</v>
      </c>
      <c r="BB324" s="99">
        <v>0</v>
      </c>
      <c r="BC324" s="99">
        <v>24310315.5383301</v>
      </c>
      <c r="BD324" s="99">
        <v>0</v>
      </c>
      <c r="BE324" s="99">
        <v>0</v>
      </c>
      <c r="BF324" s="99">
        <v>55602550.117675804</v>
      </c>
      <c r="BG324" s="99">
        <v>69724882.377929702</v>
      </c>
      <c r="BH324" s="99">
        <v>14499542.411132799</v>
      </c>
      <c r="BI324" s="99">
        <v>0</v>
      </c>
      <c r="BJ324" s="99">
        <v>13469712.959350601</v>
      </c>
      <c r="BK324" s="99">
        <v>3618885.5205078102</v>
      </c>
      <c r="BL324" s="99">
        <v>0</v>
      </c>
      <c r="BM324" s="99">
        <v>0</v>
      </c>
      <c r="BN324" s="99">
        <v>0</v>
      </c>
      <c r="BO324" s="99">
        <v>0</v>
      </c>
      <c r="BP324" s="99">
        <v>0</v>
      </c>
      <c r="BQ324" s="99">
        <v>0</v>
      </c>
      <c r="BR324" s="99">
        <v>11605823.111206099</v>
      </c>
      <c r="BS324" s="99">
        <v>7524409.4724731399</v>
      </c>
      <c r="BT324" s="99">
        <v>0</v>
      </c>
      <c r="BU324" s="99">
        <v>0</v>
      </c>
      <c r="BV324" s="99">
        <v>8744840.7706298791</v>
      </c>
      <c r="BW324" s="99">
        <v>0</v>
      </c>
      <c r="BX324" s="99">
        <v>0</v>
      </c>
      <c r="BY324" s="99">
        <v>0</v>
      </c>
      <c r="BZ324" s="99">
        <v>0</v>
      </c>
      <c r="CA324" s="99">
        <v>286210.10642623901</v>
      </c>
      <c r="CB324" s="99">
        <v>24665303.135253899</v>
      </c>
      <c r="CC324" s="99">
        <v>206683508.72265601</v>
      </c>
      <c r="CD324" s="99">
        <v>28361251.479247998</v>
      </c>
      <c r="CE324" s="99">
        <v>30916.315001726201</v>
      </c>
      <c r="CF324" s="99">
        <v>8606895.2900390606</v>
      </c>
      <c r="CG324" s="99">
        <v>55637564.702636696</v>
      </c>
      <c r="CH324" s="99">
        <v>0</v>
      </c>
      <c r="CI324" s="99">
        <v>317012.88336563099</v>
      </c>
      <c r="CJ324" s="99">
        <v>33272054.283447299</v>
      </c>
      <c r="CK324" s="99">
        <v>262277571.97070301</v>
      </c>
      <c r="CL324" s="99">
        <v>28344326.1882324</v>
      </c>
      <c r="CM324" s="166">
        <v>389744.10375595099</v>
      </c>
      <c r="CN324" s="166">
        <v>62705461.052246101</v>
      </c>
      <c r="CO324" s="166">
        <v>331199996.73828101</v>
      </c>
      <c r="CP324" s="99">
        <v>28344326.1882324</v>
      </c>
      <c r="CQ324" s="99">
        <v>0</v>
      </c>
      <c r="CR324" s="99">
        <v>0</v>
      </c>
      <c r="CS324" s="99">
        <v>0</v>
      </c>
      <c r="CT324" s="99">
        <v>0</v>
      </c>
      <c r="CU324" s="98">
        <v>184603.42443613301</v>
      </c>
      <c r="CV324" s="98">
        <v>12836.611606816001</v>
      </c>
      <c r="CW324" s="98">
        <v>33272198.425292961</v>
      </c>
      <c r="CX324" s="98">
        <v>262321073.4252927</v>
      </c>
    </row>
    <row r="325" spans="1:102" x14ac:dyDescent="0.2">
      <c r="A325" s="98" t="s">
        <v>56</v>
      </c>
      <c r="B325" s="100">
        <v>38322</v>
      </c>
      <c r="C325" s="99">
        <v>208295.28959274301</v>
      </c>
      <c r="D325" s="99">
        <v>0</v>
      </c>
      <c r="E325" s="99">
        <v>79157.366743087798</v>
      </c>
      <c r="F325" s="99">
        <v>25771.560250520699</v>
      </c>
      <c r="G325" s="99">
        <v>5244.8281875252696</v>
      </c>
      <c r="H325" s="99">
        <v>25743.425865411798</v>
      </c>
      <c r="I325" s="99">
        <v>0</v>
      </c>
      <c r="J325" s="99">
        <v>15923.385365128501</v>
      </c>
      <c r="K325" s="99">
        <v>60760.079052448302</v>
      </c>
      <c r="L325" s="99">
        <v>190820.883371353</v>
      </c>
      <c r="M325" s="99">
        <v>71429.111985206604</v>
      </c>
      <c r="N325" s="99">
        <v>13891.8945106268</v>
      </c>
      <c r="O325" s="99">
        <v>0</v>
      </c>
      <c r="P325" s="99">
        <v>0</v>
      </c>
      <c r="Q325" s="99">
        <v>13874.1320389509</v>
      </c>
      <c r="R325" s="99">
        <v>0</v>
      </c>
      <c r="S325" s="99">
        <v>0</v>
      </c>
      <c r="T325" s="99">
        <v>31027.075506925601</v>
      </c>
      <c r="U325" s="99">
        <v>73953.078111648603</v>
      </c>
      <c r="V325" s="99">
        <v>14502039.3200684</v>
      </c>
      <c r="W325" s="99">
        <v>0</v>
      </c>
      <c r="X325" s="99">
        <v>10307150.2037354</v>
      </c>
      <c r="Y325" s="99">
        <v>1788686.2761840799</v>
      </c>
      <c r="Z325" s="99">
        <v>1469280.43528748</v>
      </c>
      <c r="AA325" s="99">
        <v>7135508.7232665997</v>
      </c>
      <c r="AB325" s="99">
        <v>0</v>
      </c>
      <c r="AC325" s="99">
        <v>7041541.1077270498</v>
      </c>
      <c r="AD325" s="99">
        <v>26652110.6086426</v>
      </c>
      <c r="AE325" s="99">
        <v>13247303.966430699</v>
      </c>
      <c r="AF325" s="99">
        <v>5444169.6060180701</v>
      </c>
      <c r="AG325" s="99">
        <v>2961750.1055602999</v>
      </c>
      <c r="AH325" s="99">
        <v>0</v>
      </c>
      <c r="AI325" s="99">
        <v>0</v>
      </c>
      <c r="AJ325" s="99">
        <v>3106692.4813842801</v>
      </c>
      <c r="AK325" s="99">
        <v>0</v>
      </c>
      <c r="AL325" s="99">
        <v>0</v>
      </c>
      <c r="AM325" s="99">
        <v>8622846.1998290997</v>
      </c>
      <c r="AN325" s="99">
        <v>32222643.791992199</v>
      </c>
      <c r="AO325" s="99">
        <v>125294438.58300801</v>
      </c>
      <c r="AP325" s="99">
        <v>0</v>
      </c>
      <c r="AQ325" s="99">
        <v>85506327.533203095</v>
      </c>
      <c r="AR325" s="99">
        <v>17178914.738525402</v>
      </c>
      <c r="AS325" s="99">
        <v>9793456.85693359</v>
      </c>
      <c r="AT325" s="99">
        <v>46851079.355957001</v>
      </c>
      <c r="AU325" s="99">
        <v>0</v>
      </c>
      <c r="AV325" s="99">
        <v>15987237.388916001</v>
      </c>
      <c r="AW325" s="99">
        <v>63366582.606445298</v>
      </c>
      <c r="AX325" s="99">
        <v>116133509.79785199</v>
      </c>
      <c r="AY325" s="99">
        <v>47813861.477050804</v>
      </c>
      <c r="AZ325" s="99">
        <v>22055438.176757801</v>
      </c>
      <c r="BA325" s="99">
        <v>0</v>
      </c>
      <c r="BB325" s="99">
        <v>0</v>
      </c>
      <c r="BC325" s="99">
        <v>24189509.5710449</v>
      </c>
      <c r="BD325" s="99">
        <v>0</v>
      </c>
      <c r="BE325" s="99">
        <v>0</v>
      </c>
      <c r="BF325" s="99">
        <v>56617480.213867202</v>
      </c>
      <c r="BG325" s="99">
        <v>75357626.420898393</v>
      </c>
      <c r="BH325" s="99">
        <v>14795144.192382799</v>
      </c>
      <c r="BI325" s="99">
        <v>0</v>
      </c>
      <c r="BJ325" s="99">
        <v>13355710.6866455</v>
      </c>
      <c r="BK325" s="99">
        <v>4003350.95739746</v>
      </c>
      <c r="BL325" s="99">
        <v>0</v>
      </c>
      <c r="BM325" s="99">
        <v>0</v>
      </c>
      <c r="BN325" s="99">
        <v>0</v>
      </c>
      <c r="BO325" s="99">
        <v>0</v>
      </c>
      <c r="BP325" s="99">
        <v>0</v>
      </c>
      <c r="BQ325" s="99">
        <v>0</v>
      </c>
      <c r="BR325" s="99">
        <v>11818993.9260254</v>
      </c>
      <c r="BS325" s="99">
        <v>7823632.2462768601</v>
      </c>
      <c r="BT325" s="99">
        <v>0</v>
      </c>
      <c r="BU325" s="99">
        <v>0</v>
      </c>
      <c r="BV325" s="99">
        <v>8706414.88671875</v>
      </c>
      <c r="BW325" s="99">
        <v>0</v>
      </c>
      <c r="BX325" s="99">
        <v>0</v>
      </c>
      <c r="BY325" s="99">
        <v>0</v>
      </c>
      <c r="BZ325" s="99">
        <v>0</v>
      </c>
      <c r="CA325" s="99">
        <v>287981.52297210699</v>
      </c>
      <c r="CB325" s="99">
        <v>24706741.096923798</v>
      </c>
      <c r="CC325" s="99">
        <v>210048042.41210899</v>
      </c>
      <c r="CD325" s="99">
        <v>28186372.8447266</v>
      </c>
      <c r="CE325" s="99">
        <v>31049.427781820301</v>
      </c>
      <c r="CF325" s="99">
        <v>8615493.9439697303</v>
      </c>
      <c r="CG325" s="99">
        <v>56560320.381347701</v>
      </c>
      <c r="CH325" s="99">
        <v>0</v>
      </c>
      <c r="CI325" s="99">
        <v>319208.174480438</v>
      </c>
      <c r="CJ325" s="99">
        <v>33292425.540283199</v>
      </c>
      <c r="CK325" s="99">
        <v>266418891.13671899</v>
      </c>
      <c r="CL325" s="99">
        <v>28206129.3671875</v>
      </c>
      <c r="CM325" s="166">
        <v>392589.49547576898</v>
      </c>
      <c r="CN325" s="166">
        <v>65186252.093261696</v>
      </c>
      <c r="CO325" s="166">
        <v>341765174.40625</v>
      </c>
      <c r="CP325" s="99">
        <v>28206129.3671875</v>
      </c>
      <c r="CQ325" s="99">
        <v>0</v>
      </c>
      <c r="CR325" s="99">
        <v>0</v>
      </c>
      <c r="CS325" s="99">
        <v>0</v>
      </c>
      <c r="CT325" s="99">
        <v>0</v>
      </c>
      <c r="CU325" s="98">
        <v>161806.25913015299</v>
      </c>
      <c r="CV325" s="98">
        <v>20504.018421047</v>
      </c>
      <c r="CW325" s="98">
        <v>33322235.040893529</v>
      </c>
      <c r="CX325" s="98">
        <v>266608362.79345667</v>
      </c>
    </row>
    <row r="326" spans="1:102" x14ac:dyDescent="0.2">
      <c r="A326" s="98" t="s">
        <v>56</v>
      </c>
      <c r="B326" s="100">
        <v>38412</v>
      </c>
      <c r="C326" s="99">
        <v>215059.96480751</v>
      </c>
      <c r="D326" s="99">
        <v>0</v>
      </c>
      <c r="E326" s="99">
        <v>80229.665971755996</v>
      </c>
      <c r="F326" s="99">
        <v>28134.145585775401</v>
      </c>
      <c r="G326" s="99">
        <v>7616.35055047274</v>
      </c>
      <c r="H326" s="99">
        <v>23902.3583099842</v>
      </c>
      <c r="I326" s="99">
        <v>0</v>
      </c>
      <c r="J326" s="99">
        <v>21976.5593223572</v>
      </c>
      <c r="K326" s="99">
        <v>52116.900622844703</v>
      </c>
      <c r="L326" s="99">
        <v>191893.29989624</v>
      </c>
      <c r="M326" s="99">
        <v>73241.250498771697</v>
      </c>
      <c r="N326" s="99">
        <v>14378.152252793299</v>
      </c>
      <c r="O326" s="99">
        <v>0</v>
      </c>
      <c r="P326" s="99">
        <v>0</v>
      </c>
      <c r="Q326" s="99">
        <v>14065.3126814365</v>
      </c>
      <c r="R326" s="99">
        <v>0</v>
      </c>
      <c r="S326" s="99">
        <v>0</v>
      </c>
      <c r="T326" s="99">
        <v>31268.662274599101</v>
      </c>
      <c r="U326" s="99">
        <v>73751.311211585999</v>
      </c>
      <c r="V326" s="99">
        <v>14972726.978027301</v>
      </c>
      <c r="W326" s="99">
        <v>0</v>
      </c>
      <c r="X326" s="99">
        <v>10256679.109375</v>
      </c>
      <c r="Y326" s="99">
        <v>1942079.11785889</v>
      </c>
      <c r="Z326" s="99">
        <v>2076827.0136718799</v>
      </c>
      <c r="AA326" s="99">
        <v>6568428.9774780301</v>
      </c>
      <c r="AB326" s="99">
        <v>0</v>
      </c>
      <c r="AC326" s="99">
        <v>10064171.455566401</v>
      </c>
      <c r="AD326" s="99">
        <v>22428673.543945301</v>
      </c>
      <c r="AE326" s="99">
        <v>13353933.677368199</v>
      </c>
      <c r="AF326" s="99">
        <v>5556451.5656127902</v>
      </c>
      <c r="AG326" s="99">
        <v>3054663.9810485798</v>
      </c>
      <c r="AH326" s="99">
        <v>0</v>
      </c>
      <c r="AI326" s="99">
        <v>0</v>
      </c>
      <c r="AJ326" s="99">
        <v>3093902.9787597698</v>
      </c>
      <c r="AK326" s="99">
        <v>0</v>
      </c>
      <c r="AL326" s="99">
        <v>0</v>
      </c>
      <c r="AM326" s="99">
        <v>8680623.3453369103</v>
      </c>
      <c r="AN326" s="99">
        <v>31680300.1164551</v>
      </c>
      <c r="AO326" s="99">
        <v>129749067.981445</v>
      </c>
      <c r="AP326" s="99">
        <v>0</v>
      </c>
      <c r="AQ326" s="99">
        <v>85879443.588867202</v>
      </c>
      <c r="AR326" s="99">
        <v>18661277.5004883</v>
      </c>
      <c r="AS326" s="99">
        <v>14339303.6097412</v>
      </c>
      <c r="AT326" s="99">
        <v>43724753.776855499</v>
      </c>
      <c r="AU326" s="99">
        <v>0</v>
      </c>
      <c r="AV326" s="99">
        <v>23361928.214599598</v>
      </c>
      <c r="AW326" s="99">
        <v>53789371.081542999</v>
      </c>
      <c r="AX326" s="99">
        <v>117403890.628906</v>
      </c>
      <c r="AY326" s="99">
        <v>49276064.286132798</v>
      </c>
      <c r="AZ326" s="99">
        <v>23028229.410644501</v>
      </c>
      <c r="BA326" s="99">
        <v>0</v>
      </c>
      <c r="BB326" s="99">
        <v>0</v>
      </c>
      <c r="BC326" s="99">
        <v>24492693.248046901</v>
      </c>
      <c r="BD326" s="99">
        <v>0</v>
      </c>
      <c r="BE326" s="99">
        <v>0</v>
      </c>
      <c r="BF326" s="99">
        <v>57764620.794921897</v>
      </c>
      <c r="BG326" s="99">
        <v>75735113.428710893</v>
      </c>
      <c r="BH326" s="99">
        <v>15266873.0280762</v>
      </c>
      <c r="BI326" s="99">
        <v>0</v>
      </c>
      <c r="BJ326" s="99">
        <v>13726892.171875</v>
      </c>
      <c r="BK326" s="99">
        <v>4410544.27880859</v>
      </c>
      <c r="BL326" s="99">
        <v>0</v>
      </c>
      <c r="BM326" s="99">
        <v>0</v>
      </c>
      <c r="BN326" s="99">
        <v>0</v>
      </c>
      <c r="BO326" s="99">
        <v>0</v>
      </c>
      <c r="BP326" s="99">
        <v>0</v>
      </c>
      <c r="BQ326" s="99">
        <v>0</v>
      </c>
      <c r="BR326" s="99">
        <v>12092320.1258545</v>
      </c>
      <c r="BS326" s="99">
        <v>8110574.5013427697</v>
      </c>
      <c r="BT326" s="99">
        <v>0</v>
      </c>
      <c r="BU326" s="99">
        <v>0</v>
      </c>
      <c r="BV326" s="99">
        <v>8725582.9201660194</v>
      </c>
      <c r="BW326" s="99">
        <v>0</v>
      </c>
      <c r="BX326" s="99">
        <v>0</v>
      </c>
      <c r="BY326" s="99">
        <v>0</v>
      </c>
      <c r="BZ326" s="99">
        <v>0</v>
      </c>
      <c r="CA326" s="99">
        <v>294813.61352920497</v>
      </c>
      <c r="CB326" s="99">
        <v>25279310.892578099</v>
      </c>
      <c r="CC326" s="99">
        <v>216596922.765625</v>
      </c>
      <c r="CD326" s="99">
        <v>28861803.517333999</v>
      </c>
      <c r="CE326" s="99">
        <v>31304.233615159999</v>
      </c>
      <c r="CF326" s="99">
        <v>8694941.7069091797</v>
      </c>
      <c r="CG326" s="99">
        <v>57952720.872070298</v>
      </c>
      <c r="CH326" s="99">
        <v>0</v>
      </c>
      <c r="CI326" s="99">
        <v>326069.57327652001</v>
      </c>
      <c r="CJ326" s="99">
        <v>33996950.553222701</v>
      </c>
      <c r="CK326" s="99">
        <v>274664156.31640601</v>
      </c>
      <c r="CL326" s="99">
        <v>28866399.704589799</v>
      </c>
      <c r="CM326" s="166">
        <v>399519.91411209101</v>
      </c>
      <c r="CN326" s="166">
        <v>65615325.0625</v>
      </c>
      <c r="CO326" s="166">
        <v>350276739.28906298</v>
      </c>
      <c r="CP326" s="99">
        <v>28866399.704589799</v>
      </c>
      <c r="CQ326" s="99">
        <v>0</v>
      </c>
      <c r="CR326" s="99">
        <v>0</v>
      </c>
      <c r="CS326" s="99">
        <v>0</v>
      </c>
      <c r="CT326" s="99">
        <v>0</v>
      </c>
      <c r="CU326" s="98">
        <v>153441.58847457101</v>
      </c>
      <c r="CV326" s="98">
        <v>29515.579969392998</v>
      </c>
      <c r="CW326" s="98">
        <v>33974252.599487275</v>
      </c>
      <c r="CX326" s="98">
        <v>274549643.63769531</v>
      </c>
    </row>
    <row r="327" spans="1:102" x14ac:dyDescent="0.2">
      <c r="A327" s="98" t="s">
        <v>56</v>
      </c>
      <c r="B327" s="100">
        <v>38504</v>
      </c>
      <c r="C327" s="99">
        <v>219514.225563049</v>
      </c>
      <c r="D327" s="99">
        <v>17.270332186948501</v>
      </c>
      <c r="E327" s="99">
        <v>79899.283360481306</v>
      </c>
      <c r="F327" s="99">
        <v>30007.345320701599</v>
      </c>
      <c r="G327" s="99">
        <v>9623.3036736249906</v>
      </c>
      <c r="H327" s="99">
        <v>21683.519254684401</v>
      </c>
      <c r="I327" s="99">
        <v>0</v>
      </c>
      <c r="J327" s="99">
        <v>27623.783509254499</v>
      </c>
      <c r="K327" s="99">
        <v>44697.396525859796</v>
      </c>
      <c r="L327" s="99">
        <v>194661.18173790001</v>
      </c>
      <c r="M327" s="99">
        <v>74975.990798950195</v>
      </c>
      <c r="N327" s="99">
        <v>14757.2251179218</v>
      </c>
      <c r="O327" s="99">
        <v>0</v>
      </c>
      <c r="P327" s="99">
        <v>0</v>
      </c>
      <c r="Q327" s="99">
        <v>14188.6204519272</v>
      </c>
      <c r="R327" s="99">
        <v>0</v>
      </c>
      <c r="S327" s="99">
        <v>0</v>
      </c>
      <c r="T327" s="99">
        <v>31430.2075889111</v>
      </c>
      <c r="U327" s="99">
        <v>74255.549227714495</v>
      </c>
      <c r="V327" s="99">
        <v>15161563.0496826</v>
      </c>
      <c r="W327" s="99">
        <v>1446.05009463429</v>
      </c>
      <c r="X327" s="99">
        <v>10261327.1556396</v>
      </c>
      <c r="Y327" s="99">
        <v>2158028.5677490202</v>
      </c>
      <c r="Z327" s="99">
        <v>2888088.3728027302</v>
      </c>
      <c r="AA327" s="99">
        <v>5930281.6716308603</v>
      </c>
      <c r="AB327" s="99">
        <v>0</v>
      </c>
      <c r="AC327" s="99">
        <v>11968600.2852783</v>
      </c>
      <c r="AD327" s="99">
        <v>18601828.634277299</v>
      </c>
      <c r="AE327" s="99">
        <v>13518754.717285199</v>
      </c>
      <c r="AF327" s="99">
        <v>5641783.6973266602</v>
      </c>
      <c r="AG327" s="99">
        <v>3145302.5862731901</v>
      </c>
      <c r="AH327" s="99">
        <v>0</v>
      </c>
      <c r="AI327" s="99">
        <v>0</v>
      </c>
      <c r="AJ327" s="99">
        <v>3076742.7311096201</v>
      </c>
      <c r="AK327" s="99">
        <v>0</v>
      </c>
      <c r="AL327" s="99">
        <v>0</v>
      </c>
      <c r="AM327" s="99">
        <v>8748906.83911133</v>
      </c>
      <c r="AN327" s="99">
        <v>31401463.237792999</v>
      </c>
      <c r="AO327" s="99">
        <v>133509846.696289</v>
      </c>
      <c r="AP327" s="99">
        <v>10586.6292324066</v>
      </c>
      <c r="AQ327" s="99">
        <v>86864408.375976607</v>
      </c>
      <c r="AR327" s="99">
        <v>20129718.454833999</v>
      </c>
      <c r="AS327" s="99">
        <v>18687705.100097701</v>
      </c>
      <c r="AT327" s="99">
        <v>39921492.346191399</v>
      </c>
      <c r="AU327" s="99">
        <v>0</v>
      </c>
      <c r="AV327" s="99">
        <v>31592816.238281298</v>
      </c>
      <c r="AW327" s="99">
        <v>44907668.685058601</v>
      </c>
      <c r="AX327" s="99">
        <v>120275624.70214801</v>
      </c>
      <c r="AY327" s="99">
        <v>50263090.019042999</v>
      </c>
      <c r="AZ327" s="99">
        <v>23898324.2275391</v>
      </c>
      <c r="BA327" s="99">
        <v>0</v>
      </c>
      <c r="BB327" s="99">
        <v>0</v>
      </c>
      <c r="BC327" s="99">
        <v>24583082.1257324</v>
      </c>
      <c r="BD327" s="99">
        <v>0</v>
      </c>
      <c r="BE327" s="99">
        <v>0</v>
      </c>
      <c r="BF327" s="99">
        <v>58875138.8056641</v>
      </c>
      <c r="BG327" s="99">
        <v>78079066.713867202</v>
      </c>
      <c r="BH327" s="99">
        <v>15922189.5585938</v>
      </c>
      <c r="BI327" s="99">
        <v>1944.79700061679</v>
      </c>
      <c r="BJ327" s="99">
        <v>13825453.7851563</v>
      </c>
      <c r="BK327" s="99">
        <v>4992547.8481445303</v>
      </c>
      <c r="BL327" s="99">
        <v>0</v>
      </c>
      <c r="BM327" s="99">
        <v>0</v>
      </c>
      <c r="BN327" s="99">
        <v>0</v>
      </c>
      <c r="BO327" s="99">
        <v>0</v>
      </c>
      <c r="BP327" s="99">
        <v>0</v>
      </c>
      <c r="BQ327" s="99">
        <v>0</v>
      </c>
      <c r="BR327" s="99">
        <v>12402806.0197754</v>
      </c>
      <c r="BS327" s="99">
        <v>8468621.4919433594</v>
      </c>
      <c r="BT327" s="99">
        <v>0</v>
      </c>
      <c r="BU327" s="99">
        <v>0</v>
      </c>
      <c r="BV327" s="99">
        <v>8790875.2357177697</v>
      </c>
      <c r="BW327" s="99">
        <v>0</v>
      </c>
      <c r="BX327" s="99">
        <v>0</v>
      </c>
      <c r="BY327" s="99">
        <v>0</v>
      </c>
      <c r="BZ327" s="99">
        <v>0</v>
      </c>
      <c r="CA327" s="99">
        <v>300316.02452468901</v>
      </c>
      <c r="CB327" s="99">
        <v>25323847.1318359</v>
      </c>
      <c r="CC327" s="99">
        <v>219292956.45507801</v>
      </c>
      <c r="CD327" s="99">
        <v>29504039.879638702</v>
      </c>
      <c r="CE327" s="99">
        <v>31487.928556680701</v>
      </c>
      <c r="CF327" s="99">
        <v>8742996.3564453106</v>
      </c>
      <c r="CG327" s="99">
        <v>58737751.079589799</v>
      </c>
      <c r="CH327" s="99">
        <v>0</v>
      </c>
      <c r="CI327" s="99">
        <v>331767.625473022</v>
      </c>
      <c r="CJ327" s="99">
        <v>34063022.478027299</v>
      </c>
      <c r="CK327" s="99">
        <v>277853537.48828101</v>
      </c>
      <c r="CL327" s="99">
        <v>29503098.7570801</v>
      </c>
      <c r="CM327" s="166">
        <v>405983.09112930298</v>
      </c>
      <c r="CN327" s="166">
        <v>65401451.662109397</v>
      </c>
      <c r="CO327" s="166">
        <v>355910765.14843798</v>
      </c>
      <c r="CP327" s="99">
        <v>29503098.7570801</v>
      </c>
      <c r="CQ327" s="99">
        <v>0</v>
      </c>
      <c r="CR327" s="99">
        <v>0</v>
      </c>
      <c r="CS327" s="99">
        <v>0</v>
      </c>
      <c r="CT327" s="99">
        <v>0</v>
      </c>
      <c r="CU327" s="98">
        <v>145238.94891910499</v>
      </c>
      <c r="CV327" s="98">
        <v>37108.923167599998</v>
      </c>
      <c r="CW327" s="98">
        <v>34066843.488281213</v>
      </c>
      <c r="CX327" s="98">
        <v>278030707.53466779</v>
      </c>
    </row>
    <row r="328" spans="1:102" x14ac:dyDescent="0.2">
      <c r="A328" s="98" t="s">
        <v>56</v>
      </c>
      <c r="B328" s="100">
        <v>38596</v>
      </c>
      <c r="C328" s="99">
        <v>224242.38779258699</v>
      </c>
      <c r="D328" s="99">
        <v>22.928308434784402</v>
      </c>
      <c r="E328" s="99">
        <v>82400.651022911101</v>
      </c>
      <c r="F328" s="99">
        <v>30893.882226705598</v>
      </c>
      <c r="G328" s="99">
        <v>11841.186739087099</v>
      </c>
      <c r="H328" s="99">
        <v>19786.426955938299</v>
      </c>
      <c r="I328" s="99">
        <v>0</v>
      </c>
      <c r="J328" s="99">
        <v>33930.833681106596</v>
      </c>
      <c r="K328" s="99">
        <v>39357.0778894424</v>
      </c>
      <c r="L328" s="99">
        <v>202005.67943191499</v>
      </c>
      <c r="M328" s="99">
        <v>79388.552533149705</v>
      </c>
      <c r="N328" s="99">
        <v>15072.471314787899</v>
      </c>
      <c r="O328" s="99">
        <v>0</v>
      </c>
      <c r="P328" s="99">
        <v>0</v>
      </c>
      <c r="Q328" s="99">
        <v>14305.555055975899</v>
      </c>
      <c r="R328" s="99">
        <v>0</v>
      </c>
      <c r="S328" s="99">
        <v>0</v>
      </c>
      <c r="T328" s="99">
        <v>31658.152760744098</v>
      </c>
      <c r="U328" s="99">
        <v>73230.748161315903</v>
      </c>
      <c r="V328" s="99">
        <v>15466533.6439209</v>
      </c>
      <c r="W328" s="99">
        <v>1966.7055449485799</v>
      </c>
      <c r="X328" s="99">
        <v>10217711.5947266</v>
      </c>
      <c r="Y328" s="99">
        <v>2317835.5075378399</v>
      </c>
      <c r="Z328" s="99">
        <v>3518563.8880920401</v>
      </c>
      <c r="AA328" s="99">
        <v>5353717.4197998</v>
      </c>
      <c r="AB328" s="99">
        <v>0</v>
      </c>
      <c r="AC328" s="99">
        <v>13249507.866088901</v>
      </c>
      <c r="AD328" s="99">
        <v>15504679.1185303</v>
      </c>
      <c r="AE328" s="99">
        <v>13483863.190429701</v>
      </c>
      <c r="AF328" s="99">
        <v>6172160.6696167002</v>
      </c>
      <c r="AG328" s="99">
        <v>3203544.2824706999</v>
      </c>
      <c r="AH328" s="99">
        <v>0</v>
      </c>
      <c r="AI328" s="99">
        <v>0</v>
      </c>
      <c r="AJ328" s="99">
        <v>3086679.7220764202</v>
      </c>
      <c r="AK328" s="99">
        <v>0</v>
      </c>
      <c r="AL328" s="99">
        <v>0</v>
      </c>
      <c r="AM328" s="99">
        <v>8779138.1918945294</v>
      </c>
      <c r="AN328" s="99">
        <v>29565909.7976074</v>
      </c>
      <c r="AO328" s="99">
        <v>137257281.67773399</v>
      </c>
      <c r="AP328" s="99">
        <v>14748.1139914989</v>
      </c>
      <c r="AQ328" s="99">
        <v>86474621.606445298</v>
      </c>
      <c r="AR328" s="99">
        <v>21030054.4995117</v>
      </c>
      <c r="AS328" s="99">
        <v>23144342.5314941</v>
      </c>
      <c r="AT328" s="99">
        <v>36631946.583984397</v>
      </c>
      <c r="AU328" s="99">
        <v>0</v>
      </c>
      <c r="AV328" s="99">
        <v>38027486.5166016</v>
      </c>
      <c r="AW328" s="99">
        <v>37783370.677246101</v>
      </c>
      <c r="AX328" s="99">
        <v>121403344.737305</v>
      </c>
      <c r="AY328" s="99">
        <v>55772779.728515603</v>
      </c>
      <c r="AZ328" s="99">
        <v>24692743.7258301</v>
      </c>
      <c r="BA328" s="99">
        <v>0</v>
      </c>
      <c r="BB328" s="99">
        <v>0</v>
      </c>
      <c r="BC328" s="99">
        <v>24961247.779296901</v>
      </c>
      <c r="BD328" s="99">
        <v>0</v>
      </c>
      <c r="BE328" s="99">
        <v>0</v>
      </c>
      <c r="BF328" s="99">
        <v>59655926.641113304</v>
      </c>
      <c r="BG328" s="99">
        <v>76815984.118164107</v>
      </c>
      <c r="BH328" s="99">
        <v>17351323.733154301</v>
      </c>
      <c r="BI328" s="99">
        <v>2050.92375284433</v>
      </c>
      <c r="BJ328" s="99">
        <v>14512792.872802701</v>
      </c>
      <c r="BK328" s="99">
        <v>5504962.5111084003</v>
      </c>
      <c r="BL328" s="99">
        <v>0</v>
      </c>
      <c r="BM328" s="99">
        <v>0</v>
      </c>
      <c r="BN328" s="99">
        <v>0</v>
      </c>
      <c r="BO328" s="99">
        <v>0</v>
      </c>
      <c r="BP328" s="99">
        <v>0</v>
      </c>
      <c r="BQ328" s="99">
        <v>0</v>
      </c>
      <c r="BR328" s="99">
        <v>13808156.190551801</v>
      </c>
      <c r="BS328" s="99">
        <v>8828564.51806641</v>
      </c>
      <c r="BT328" s="99">
        <v>0</v>
      </c>
      <c r="BU328" s="99">
        <v>0</v>
      </c>
      <c r="BV328" s="99">
        <v>9004007.0981445294</v>
      </c>
      <c r="BW328" s="99">
        <v>0</v>
      </c>
      <c r="BX328" s="99">
        <v>0</v>
      </c>
      <c r="BY328" s="99">
        <v>0</v>
      </c>
      <c r="BZ328" s="99">
        <v>0</v>
      </c>
      <c r="CA328" s="99">
        <v>305539.26061630202</v>
      </c>
      <c r="CB328" s="99">
        <v>25781677.9528809</v>
      </c>
      <c r="CC328" s="99">
        <v>224068142.97656301</v>
      </c>
      <c r="CD328" s="99">
        <v>32249351.9133301</v>
      </c>
      <c r="CE328" s="99">
        <v>31581.238948345199</v>
      </c>
      <c r="CF328" s="99">
        <v>8799227.2487793006</v>
      </c>
      <c r="CG328" s="99">
        <v>59895862.323730499</v>
      </c>
      <c r="CH328" s="99">
        <v>0</v>
      </c>
      <c r="CI328" s="99">
        <v>337017.30623245199</v>
      </c>
      <c r="CJ328" s="99">
        <v>34571334.584472701</v>
      </c>
      <c r="CK328" s="99">
        <v>283786754.42968798</v>
      </c>
      <c r="CL328" s="99">
        <v>32228608.200683601</v>
      </c>
      <c r="CM328" s="166">
        <v>409624.47236251802</v>
      </c>
      <c r="CN328" s="166">
        <v>64502008.641113304</v>
      </c>
      <c r="CO328" s="166">
        <v>359968741.50781298</v>
      </c>
      <c r="CP328" s="99">
        <v>32228608.200683601</v>
      </c>
      <c r="CQ328" s="99">
        <v>0</v>
      </c>
      <c r="CR328" s="99">
        <v>0</v>
      </c>
      <c r="CS328" s="99">
        <v>0</v>
      </c>
      <c r="CT328" s="99">
        <v>0</v>
      </c>
      <c r="CU328" s="98">
        <v>146849.178240062</v>
      </c>
      <c r="CV328" s="98">
        <v>45925.041473071004</v>
      </c>
      <c r="CW328" s="98">
        <v>34580905.201660201</v>
      </c>
      <c r="CX328" s="98">
        <v>283964005.30029351</v>
      </c>
    </row>
    <row r="329" spans="1:102" x14ac:dyDescent="0.2">
      <c r="A329" s="98" t="s">
        <v>56</v>
      </c>
      <c r="B329" s="100">
        <v>38687</v>
      </c>
      <c r="C329" s="99">
        <v>228505.44873428301</v>
      </c>
      <c r="D329" s="99">
        <v>23.936328427866101</v>
      </c>
      <c r="E329" s="99">
        <v>82196.677761077895</v>
      </c>
      <c r="F329" s="99">
        <v>35354.541313648202</v>
      </c>
      <c r="G329" s="99">
        <v>14040.2638126612</v>
      </c>
      <c r="H329" s="99">
        <v>17857.213995218299</v>
      </c>
      <c r="I329" s="99">
        <v>0</v>
      </c>
      <c r="J329" s="99">
        <v>42736.461105823502</v>
      </c>
      <c r="K329" s="99">
        <v>32667.113203764002</v>
      </c>
      <c r="L329" s="99">
        <v>200533.86833000201</v>
      </c>
      <c r="M329" s="99">
        <v>80881.206469535799</v>
      </c>
      <c r="N329" s="99">
        <v>15433.7370605469</v>
      </c>
      <c r="O329" s="99">
        <v>0</v>
      </c>
      <c r="P329" s="99">
        <v>0</v>
      </c>
      <c r="Q329" s="99">
        <v>14336.897928834</v>
      </c>
      <c r="R329" s="99">
        <v>0</v>
      </c>
      <c r="S329" s="99">
        <v>0</v>
      </c>
      <c r="T329" s="99">
        <v>31875.081812620199</v>
      </c>
      <c r="U329" s="99">
        <v>74283.660005569502</v>
      </c>
      <c r="V329" s="99">
        <v>15868157.302978501</v>
      </c>
      <c r="W329" s="99">
        <v>2333.57169061899</v>
      </c>
      <c r="X329" s="99">
        <v>10071959.8669434</v>
      </c>
      <c r="Y329" s="99">
        <v>2532881.9773254399</v>
      </c>
      <c r="Z329" s="99">
        <v>4092292.6016235398</v>
      </c>
      <c r="AA329" s="99">
        <v>4644053.8020629901</v>
      </c>
      <c r="AB329" s="99">
        <v>0</v>
      </c>
      <c r="AC329" s="99">
        <v>17997507.456298798</v>
      </c>
      <c r="AD329" s="99">
        <v>13079101.963256801</v>
      </c>
      <c r="AE329" s="99">
        <v>12959504.451660199</v>
      </c>
      <c r="AF329" s="99">
        <v>6245717.1365966797</v>
      </c>
      <c r="AG329" s="99">
        <v>3288166.8223266602</v>
      </c>
      <c r="AH329" s="99">
        <v>0</v>
      </c>
      <c r="AI329" s="99">
        <v>0</v>
      </c>
      <c r="AJ329" s="99">
        <v>3085682.79223633</v>
      </c>
      <c r="AK329" s="99">
        <v>0</v>
      </c>
      <c r="AL329" s="99">
        <v>0</v>
      </c>
      <c r="AM329" s="99">
        <v>8780539.69140625</v>
      </c>
      <c r="AN329" s="99">
        <v>30628002.1320801</v>
      </c>
      <c r="AO329" s="99">
        <v>141849752.546875</v>
      </c>
      <c r="AP329" s="99">
        <v>17690.6672694683</v>
      </c>
      <c r="AQ329" s="99">
        <v>87295993.510742202</v>
      </c>
      <c r="AR329" s="99">
        <v>23652446.2666016</v>
      </c>
      <c r="AS329" s="99">
        <v>28727451.935302701</v>
      </c>
      <c r="AT329" s="99">
        <v>32265826.301269501</v>
      </c>
      <c r="AU329" s="99">
        <v>0</v>
      </c>
      <c r="AV329" s="99">
        <v>47780159.122070298</v>
      </c>
      <c r="AW329" s="99">
        <v>32453191.735839799</v>
      </c>
      <c r="AX329" s="99">
        <v>117735319.43652301</v>
      </c>
      <c r="AY329" s="99">
        <v>57304526.353027299</v>
      </c>
      <c r="AZ329" s="99">
        <v>25624666.630615201</v>
      </c>
      <c r="BA329" s="99">
        <v>0</v>
      </c>
      <c r="BB329" s="99">
        <v>0</v>
      </c>
      <c r="BC329" s="99">
        <v>25314334.321777299</v>
      </c>
      <c r="BD329" s="99">
        <v>0</v>
      </c>
      <c r="BE329" s="99">
        <v>0</v>
      </c>
      <c r="BF329" s="99">
        <v>60716522.652832001</v>
      </c>
      <c r="BG329" s="99">
        <v>80182920.736328095</v>
      </c>
      <c r="BH329" s="99">
        <v>18225511.8369141</v>
      </c>
      <c r="BI329" s="99">
        <v>1958.8637663871</v>
      </c>
      <c r="BJ329" s="99">
        <v>14468767.555542</v>
      </c>
      <c r="BK329" s="99">
        <v>6021556.0682373</v>
      </c>
      <c r="BL329" s="99">
        <v>0</v>
      </c>
      <c r="BM329" s="99">
        <v>0</v>
      </c>
      <c r="BN329" s="99">
        <v>0</v>
      </c>
      <c r="BO329" s="99">
        <v>0</v>
      </c>
      <c r="BP329" s="99">
        <v>0</v>
      </c>
      <c r="BQ329" s="99">
        <v>0</v>
      </c>
      <c r="BR329" s="99">
        <v>14093725.0548096</v>
      </c>
      <c r="BS329" s="99">
        <v>9194230.9224853497</v>
      </c>
      <c r="BT329" s="99">
        <v>0</v>
      </c>
      <c r="BU329" s="99">
        <v>0</v>
      </c>
      <c r="BV329" s="99">
        <v>9118424.1939697303</v>
      </c>
      <c r="BW329" s="99">
        <v>0</v>
      </c>
      <c r="BX329" s="99">
        <v>0</v>
      </c>
      <c r="BY329" s="99">
        <v>0</v>
      </c>
      <c r="BZ329" s="99">
        <v>0</v>
      </c>
      <c r="CA329" s="99">
        <v>311166.74985885603</v>
      </c>
      <c r="CB329" s="99">
        <v>25872901.723632801</v>
      </c>
      <c r="CC329" s="99">
        <v>228373331.79101601</v>
      </c>
      <c r="CD329" s="99">
        <v>32737940.541503899</v>
      </c>
      <c r="CE329" s="99">
        <v>31945.503165721901</v>
      </c>
      <c r="CF329" s="99">
        <v>8859208.39135742</v>
      </c>
      <c r="CG329" s="99">
        <v>61220647.9521484</v>
      </c>
      <c r="CH329" s="99">
        <v>0</v>
      </c>
      <c r="CI329" s="99">
        <v>343262.48014831502</v>
      </c>
      <c r="CJ329" s="99">
        <v>34773287.451660201</v>
      </c>
      <c r="CK329" s="99">
        <v>289327780.734375</v>
      </c>
      <c r="CL329" s="99">
        <v>32819990.372558601</v>
      </c>
      <c r="CM329" s="166">
        <v>416838.58506774902</v>
      </c>
      <c r="CN329" s="166">
        <v>65270422.877929702</v>
      </c>
      <c r="CO329" s="166">
        <v>370221956.421875</v>
      </c>
      <c r="CP329" s="99">
        <v>32819990.372558601</v>
      </c>
      <c r="CQ329" s="99">
        <v>0</v>
      </c>
      <c r="CR329" s="99">
        <v>0</v>
      </c>
      <c r="CS329" s="99">
        <v>0</v>
      </c>
      <c r="CT329" s="99">
        <v>0</v>
      </c>
      <c r="CU329" s="98">
        <v>131614.30869341199</v>
      </c>
      <c r="CV329" s="98">
        <v>54949.240426479999</v>
      </c>
      <c r="CW329" s="98">
        <v>34732110.114990219</v>
      </c>
      <c r="CX329" s="98">
        <v>289593979.74316442</v>
      </c>
    </row>
    <row r="330" spans="1:102" x14ac:dyDescent="0.2">
      <c r="A330" s="98" t="s">
        <v>56</v>
      </c>
      <c r="B330" s="100">
        <v>38777</v>
      </c>
      <c r="C330" s="99">
        <v>234336.98284339899</v>
      </c>
      <c r="D330" s="99">
        <v>22.521712258923799</v>
      </c>
      <c r="E330" s="99">
        <v>81459.5555791855</v>
      </c>
      <c r="F330" s="99">
        <v>35893.092423438997</v>
      </c>
      <c r="G330" s="99">
        <v>16209.311366915699</v>
      </c>
      <c r="H330" s="99">
        <v>16032.6386632919</v>
      </c>
      <c r="I330" s="99">
        <v>0</v>
      </c>
      <c r="J330" s="99">
        <v>47211.008842945099</v>
      </c>
      <c r="K330" s="99">
        <v>27868.490954637498</v>
      </c>
      <c r="L330" s="99">
        <v>146800.73237609901</v>
      </c>
      <c r="M330" s="99">
        <v>82410.182281494097</v>
      </c>
      <c r="N330" s="99">
        <v>15833.4249694347</v>
      </c>
      <c r="O330" s="99">
        <v>81720.9735336304</v>
      </c>
      <c r="P330" s="99">
        <v>0</v>
      </c>
      <c r="Q330" s="99">
        <v>14356.004664897901</v>
      </c>
      <c r="R330" s="99">
        <v>10668.842123866099</v>
      </c>
      <c r="S330" s="99">
        <v>0</v>
      </c>
      <c r="T330" s="99">
        <v>22885.2079031467</v>
      </c>
      <c r="U330" s="99">
        <v>75260.501379966707</v>
      </c>
      <c r="V330" s="99">
        <v>16281244.415527301</v>
      </c>
      <c r="W330" s="99">
        <v>2772.6591016054199</v>
      </c>
      <c r="X330" s="99">
        <v>10022371.5151367</v>
      </c>
      <c r="Y330" s="99">
        <v>2679012.5673217801</v>
      </c>
      <c r="Z330" s="99">
        <v>4685853.0069580097</v>
      </c>
      <c r="AA330" s="99">
        <v>4125310.42608643</v>
      </c>
      <c r="AB330" s="99">
        <v>0</v>
      </c>
      <c r="AC330" s="99">
        <v>20467682.166992199</v>
      </c>
      <c r="AD330" s="99">
        <v>11098381.9768066</v>
      </c>
      <c r="AE330" s="99">
        <v>8396128.7951660194</v>
      </c>
      <c r="AF330" s="99">
        <v>6347621.6915893601</v>
      </c>
      <c r="AG330" s="99">
        <v>3351421.3511352502</v>
      </c>
      <c r="AH330" s="99">
        <v>5231639.2224731399</v>
      </c>
      <c r="AI330" s="99">
        <v>0</v>
      </c>
      <c r="AJ330" s="99">
        <v>3088448.16046143</v>
      </c>
      <c r="AK330" s="99">
        <v>2595487.6061706501</v>
      </c>
      <c r="AL330" s="99">
        <v>0</v>
      </c>
      <c r="AM330" s="99">
        <v>6283671.5774536096</v>
      </c>
      <c r="AN330" s="99">
        <v>30841599.563964799</v>
      </c>
      <c r="AO330" s="99">
        <v>146525379.79101601</v>
      </c>
      <c r="AP330" s="99">
        <v>20384.9240922928</v>
      </c>
      <c r="AQ330" s="99">
        <v>87122254.655273393</v>
      </c>
      <c r="AR330" s="99">
        <v>24524305.122802701</v>
      </c>
      <c r="AS330" s="99">
        <v>33360066.990722701</v>
      </c>
      <c r="AT330" s="99">
        <v>29099345.9541016</v>
      </c>
      <c r="AU330" s="99">
        <v>0</v>
      </c>
      <c r="AV330" s="99">
        <v>55566159.899902299</v>
      </c>
      <c r="AW330" s="99">
        <v>27633219.448730499</v>
      </c>
      <c r="AX330" s="99">
        <v>78244939.525390595</v>
      </c>
      <c r="AY330" s="99">
        <v>58224250.212890603</v>
      </c>
      <c r="AZ330" s="99">
        <v>26375663.115966801</v>
      </c>
      <c r="BA330" s="99">
        <v>45843979.9609375</v>
      </c>
      <c r="BB330" s="99">
        <v>0</v>
      </c>
      <c r="BC330" s="99">
        <v>25631795.725097701</v>
      </c>
      <c r="BD330" s="99">
        <v>17817214.3989258</v>
      </c>
      <c r="BE330" s="99">
        <v>0</v>
      </c>
      <c r="BF330" s="99">
        <v>44458419.272949196</v>
      </c>
      <c r="BG330" s="99">
        <v>82445102.8359375</v>
      </c>
      <c r="BH330" s="99">
        <v>25615004.599365201</v>
      </c>
      <c r="BI330" s="99">
        <v>2439.1945406198502</v>
      </c>
      <c r="BJ330" s="99">
        <v>17907225.2495117</v>
      </c>
      <c r="BK330" s="99">
        <v>6759703.2337036096</v>
      </c>
      <c r="BL330" s="99">
        <v>0</v>
      </c>
      <c r="BM330" s="99">
        <v>975836.90218353295</v>
      </c>
      <c r="BN330" s="99">
        <v>0</v>
      </c>
      <c r="BO330" s="99">
        <v>0</v>
      </c>
      <c r="BP330" s="99">
        <v>0</v>
      </c>
      <c r="BQ330" s="99">
        <v>0</v>
      </c>
      <c r="BR330" s="99">
        <v>15293916.7191162</v>
      </c>
      <c r="BS330" s="99">
        <v>9711547.8822021503</v>
      </c>
      <c r="BT330" s="99">
        <v>8917364.7890625</v>
      </c>
      <c r="BU330" s="99">
        <v>0</v>
      </c>
      <c r="BV330" s="99">
        <v>9416124.1511230506</v>
      </c>
      <c r="BW330" s="99">
        <v>2066214.78742981</v>
      </c>
      <c r="BX330" s="99">
        <v>0</v>
      </c>
      <c r="BY330" s="99">
        <v>0</v>
      </c>
      <c r="BZ330" s="99">
        <v>0</v>
      </c>
      <c r="CA330" s="99">
        <v>315398.91556549101</v>
      </c>
      <c r="CB330" s="99">
        <v>26302635.270263702</v>
      </c>
      <c r="CC330" s="99">
        <v>233903117.48828101</v>
      </c>
      <c r="CD330" s="99">
        <v>43429758.513183601</v>
      </c>
      <c r="CE330" s="99">
        <v>32186.459589242899</v>
      </c>
      <c r="CF330" s="99">
        <v>8877551.6114502009</v>
      </c>
      <c r="CG330" s="99">
        <v>62337619.361816399</v>
      </c>
      <c r="CH330" s="99">
        <v>0</v>
      </c>
      <c r="CI330" s="99">
        <v>347595.49666214001</v>
      </c>
      <c r="CJ330" s="99">
        <v>35188287.976074196</v>
      </c>
      <c r="CK330" s="99">
        <v>296192232.60546899</v>
      </c>
      <c r="CL330" s="99">
        <v>45512243.3212891</v>
      </c>
      <c r="CM330" s="166">
        <v>422121.25392532302</v>
      </c>
      <c r="CN330" s="166">
        <v>65952340.693359397</v>
      </c>
      <c r="CO330" s="166">
        <v>378404994.01953101</v>
      </c>
      <c r="CP330" s="99">
        <v>45512243.3212891</v>
      </c>
      <c r="CQ330" s="99">
        <v>0</v>
      </c>
      <c r="CR330" s="99">
        <v>0</v>
      </c>
      <c r="CS330" s="99">
        <v>0</v>
      </c>
      <c r="CT330" s="99">
        <v>0</v>
      </c>
      <c r="CU330" s="98">
        <v>123900.018041185</v>
      </c>
      <c r="CV330" s="98">
        <v>62981.039763986002</v>
      </c>
      <c r="CW330" s="98">
        <v>35180186.881713904</v>
      </c>
      <c r="CX330" s="98">
        <v>296240736.85009742</v>
      </c>
    </row>
    <row r="331" spans="1:102" x14ac:dyDescent="0.2">
      <c r="A331" s="98" t="s">
        <v>56</v>
      </c>
      <c r="B331" s="100">
        <v>38869</v>
      </c>
      <c r="C331" s="99">
        <v>240980.54416275001</v>
      </c>
      <c r="D331" s="99">
        <v>24.4552071939688</v>
      </c>
      <c r="E331" s="99">
        <v>82034.9982070923</v>
      </c>
      <c r="F331" s="99">
        <v>38383.168541431398</v>
      </c>
      <c r="G331" s="99">
        <v>18212.627238750501</v>
      </c>
      <c r="H331" s="99">
        <v>14391.389182090799</v>
      </c>
      <c r="I331" s="99">
        <v>0</v>
      </c>
      <c r="J331" s="99">
        <v>52299.766495704702</v>
      </c>
      <c r="K331" s="99">
        <v>23081.860237360001</v>
      </c>
      <c r="L331" s="99">
        <v>146142.02194786101</v>
      </c>
      <c r="M331" s="99">
        <v>83771.471122741699</v>
      </c>
      <c r="N331" s="99">
        <v>16225.630540132501</v>
      </c>
      <c r="O331" s="99">
        <v>85763.199830055193</v>
      </c>
      <c r="P331" s="99">
        <v>0</v>
      </c>
      <c r="Q331" s="99">
        <v>14308.5228027105</v>
      </c>
      <c r="R331" s="99">
        <v>12312.823810219799</v>
      </c>
      <c r="S331" s="99">
        <v>0</v>
      </c>
      <c r="T331" s="99">
        <v>21377.9605002403</v>
      </c>
      <c r="U331" s="99">
        <v>75682.878572464004</v>
      </c>
      <c r="V331" s="99">
        <v>16790358.583984401</v>
      </c>
      <c r="W331" s="99">
        <v>2749.9452311396599</v>
      </c>
      <c r="X331" s="99">
        <v>9997142.6457519494</v>
      </c>
      <c r="Y331" s="99">
        <v>2940050.0647277799</v>
      </c>
      <c r="Z331" s="99">
        <v>5425032.2966308603</v>
      </c>
      <c r="AA331" s="99">
        <v>3649945.8553161598</v>
      </c>
      <c r="AB331" s="99">
        <v>0</v>
      </c>
      <c r="AC331" s="99">
        <v>22180745.928222701</v>
      </c>
      <c r="AD331" s="99">
        <v>8710562.5162353497</v>
      </c>
      <c r="AE331" s="99">
        <v>8275722.3384399395</v>
      </c>
      <c r="AF331" s="99">
        <v>6427003.0523681603</v>
      </c>
      <c r="AG331" s="99">
        <v>3428178.4732971201</v>
      </c>
      <c r="AH331" s="99">
        <v>5479960.7001342801</v>
      </c>
      <c r="AI331" s="99">
        <v>0</v>
      </c>
      <c r="AJ331" s="99">
        <v>3094342.51495361</v>
      </c>
      <c r="AK331" s="99">
        <v>3149170.0953369099</v>
      </c>
      <c r="AL331" s="99">
        <v>0</v>
      </c>
      <c r="AM331" s="99">
        <v>5821595.0448608398</v>
      </c>
      <c r="AN331" s="99">
        <v>30870746.426025402</v>
      </c>
      <c r="AO331" s="99">
        <v>152542725.47851601</v>
      </c>
      <c r="AP331" s="99">
        <v>21063.868005991</v>
      </c>
      <c r="AQ331" s="99">
        <v>86896973.155273393</v>
      </c>
      <c r="AR331" s="99">
        <v>26006529.6098633</v>
      </c>
      <c r="AS331" s="99">
        <v>37649782.560546897</v>
      </c>
      <c r="AT331" s="99">
        <v>26018936.970703099</v>
      </c>
      <c r="AU331" s="99">
        <v>0</v>
      </c>
      <c r="AV331" s="99">
        <v>63378813.892089799</v>
      </c>
      <c r="AW331" s="99">
        <v>21861026.936035201</v>
      </c>
      <c r="AX331" s="99">
        <v>77523397.004882798</v>
      </c>
      <c r="AY331" s="99">
        <v>60194214.306640603</v>
      </c>
      <c r="AZ331" s="99">
        <v>27268948.435546901</v>
      </c>
      <c r="BA331" s="99">
        <v>48146579.687988304</v>
      </c>
      <c r="BB331" s="99">
        <v>0</v>
      </c>
      <c r="BC331" s="99">
        <v>25954327.339843798</v>
      </c>
      <c r="BD331" s="99">
        <v>21819702.488037098</v>
      </c>
      <c r="BE331" s="99">
        <v>0</v>
      </c>
      <c r="BF331" s="99">
        <v>41813518.160644501</v>
      </c>
      <c r="BG331" s="99">
        <v>84262397.857421905</v>
      </c>
      <c r="BH331" s="99">
        <v>27133119.001708999</v>
      </c>
      <c r="BI331" s="99">
        <v>2466.7911570668198</v>
      </c>
      <c r="BJ331" s="99">
        <v>17766590.1018066</v>
      </c>
      <c r="BK331" s="99">
        <v>7193940.4904174795</v>
      </c>
      <c r="BL331" s="99">
        <v>0</v>
      </c>
      <c r="BM331" s="99">
        <v>999829.36311340297</v>
      </c>
      <c r="BN331" s="99">
        <v>0</v>
      </c>
      <c r="BO331" s="99">
        <v>0</v>
      </c>
      <c r="BP331" s="99">
        <v>0</v>
      </c>
      <c r="BQ331" s="99">
        <v>0</v>
      </c>
      <c r="BR331" s="99">
        <v>15659739.680542</v>
      </c>
      <c r="BS331" s="99">
        <v>10061052.2147217</v>
      </c>
      <c r="BT331" s="99">
        <v>9365822.6285400409</v>
      </c>
      <c r="BU331" s="99">
        <v>0</v>
      </c>
      <c r="BV331" s="99">
        <v>9571499.0764160194</v>
      </c>
      <c r="BW331" s="99">
        <v>2529250.7991638202</v>
      </c>
      <c r="BX331" s="99">
        <v>0</v>
      </c>
      <c r="BY331" s="99">
        <v>0</v>
      </c>
      <c r="BZ331" s="99">
        <v>0</v>
      </c>
      <c r="CA331" s="99">
        <v>323887.32446670497</v>
      </c>
      <c r="CB331" s="99">
        <v>26828999.243896499</v>
      </c>
      <c r="CC331" s="99">
        <v>239757431.30273399</v>
      </c>
      <c r="CD331" s="99">
        <v>44665327.645996101</v>
      </c>
      <c r="CE331" s="99">
        <v>32585.354733943899</v>
      </c>
      <c r="CF331" s="99">
        <v>8999846.7778320294</v>
      </c>
      <c r="CG331" s="99">
        <v>63808092.395996101</v>
      </c>
      <c r="CH331" s="99">
        <v>0</v>
      </c>
      <c r="CI331" s="99">
        <v>356391.03248977702</v>
      </c>
      <c r="CJ331" s="99">
        <v>35862844.596191399</v>
      </c>
      <c r="CK331" s="99">
        <v>303421773.62109399</v>
      </c>
      <c r="CL331" s="99">
        <v>47187061.697265603</v>
      </c>
      <c r="CM331" s="166">
        <v>431826.537288666</v>
      </c>
      <c r="CN331" s="166">
        <v>66818029.326171897</v>
      </c>
      <c r="CO331" s="166">
        <v>387677280.86718798</v>
      </c>
      <c r="CP331" s="99">
        <v>47187061.697265603</v>
      </c>
      <c r="CQ331" s="99">
        <v>0</v>
      </c>
      <c r="CR331" s="99">
        <v>0</v>
      </c>
      <c r="CS331" s="99">
        <v>0</v>
      </c>
      <c r="CT331" s="99">
        <v>0</v>
      </c>
      <c r="CU331" s="98">
        <v>118816.554931616</v>
      </c>
      <c r="CV331" s="98">
        <v>70160.254222150994</v>
      </c>
      <c r="CW331" s="98">
        <v>35828846.021728531</v>
      </c>
      <c r="CX331" s="98">
        <v>303565523.69873011</v>
      </c>
    </row>
    <row r="332" spans="1:102" x14ac:dyDescent="0.2">
      <c r="A332" s="98" t="s">
        <v>56</v>
      </c>
      <c r="B332" s="100">
        <v>38961</v>
      </c>
      <c r="C332" s="99">
        <v>247198.05742645299</v>
      </c>
      <c r="D332" s="99">
        <v>27.331409999867901</v>
      </c>
      <c r="E332" s="99">
        <v>81891.378323555007</v>
      </c>
      <c r="F332" s="99">
        <v>38382.597968101501</v>
      </c>
      <c r="G332" s="99">
        <v>20156.4974915981</v>
      </c>
      <c r="H332" s="99">
        <v>12847.1354761124</v>
      </c>
      <c r="I332" s="99">
        <v>0</v>
      </c>
      <c r="J332" s="99">
        <v>57330.079728126497</v>
      </c>
      <c r="K332" s="99">
        <v>18497.413848877</v>
      </c>
      <c r="L332" s="99">
        <v>143462.303516388</v>
      </c>
      <c r="M332" s="99">
        <v>85315.223159789995</v>
      </c>
      <c r="N332" s="99">
        <v>16514.990016698801</v>
      </c>
      <c r="O332" s="99">
        <v>86930.555759429903</v>
      </c>
      <c r="P332" s="99">
        <v>0</v>
      </c>
      <c r="Q332" s="99">
        <v>14345.0444899797</v>
      </c>
      <c r="R332" s="99">
        <v>14220.1647250652</v>
      </c>
      <c r="S332" s="99">
        <v>0</v>
      </c>
      <c r="T332" s="99">
        <v>19906.7086188793</v>
      </c>
      <c r="U332" s="99">
        <v>75891.587343215899</v>
      </c>
      <c r="V332" s="99">
        <v>17282071.941650402</v>
      </c>
      <c r="W332" s="99">
        <v>3561.49734035134</v>
      </c>
      <c r="X332" s="99">
        <v>9833520.3325195294</v>
      </c>
      <c r="Y332" s="99">
        <v>2948583.4052124</v>
      </c>
      <c r="Z332" s="99">
        <v>6089584.6965332003</v>
      </c>
      <c r="AA332" s="99">
        <v>3102912.4604797401</v>
      </c>
      <c r="AB332" s="99">
        <v>0</v>
      </c>
      <c r="AC332" s="99">
        <v>23954219.825195301</v>
      </c>
      <c r="AD332" s="99">
        <v>5734341.4860229502</v>
      </c>
      <c r="AE332" s="99">
        <v>8170168.6401367197</v>
      </c>
      <c r="AF332" s="99">
        <v>6581660.3139038105</v>
      </c>
      <c r="AG332" s="99">
        <v>3492125.60797119</v>
      </c>
      <c r="AH332" s="99">
        <v>5772262.1293945303</v>
      </c>
      <c r="AI332" s="99">
        <v>0</v>
      </c>
      <c r="AJ332" s="99">
        <v>3098645.06604004</v>
      </c>
      <c r="AK332" s="99">
        <v>3641443.1539001502</v>
      </c>
      <c r="AL332" s="99">
        <v>0</v>
      </c>
      <c r="AM332" s="99">
        <v>5462303.7286987295</v>
      </c>
      <c r="AN332" s="99">
        <v>30610016.747802701</v>
      </c>
      <c r="AO332" s="99">
        <v>158195972.11718801</v>
      </c>
      <c r="AP332" s="99">
        <v>27807.792534828201</v>
      </c>
      <c r="AQ332" s="99">
        <v>86462251.097656295</v>
      </c>
      <c r="AR332" s="99">
        <v>26669240.106689502</v>
      </c>
      <c r="AS332" s="99">
        <v>42527759.0546875</v>
      </c>
      <c r="AT332" s="99">
        <v>22326727.308593798</v>
      </c>
      <c r="AU332" s="99">
        <v>0</v>
      </c>
      <c r="AV332" s="99">
        <v>71810480.693359405</v>
      </c>
      <c r="AW332" s="99">
        <v>14680097.8284912</v>
      </c>
      <c r="AX332" s="99">
        <v>77292338.400390595</v>
      </c>
      <c r="AY332" s="99">
        <v>61816067.524902299</v>
      </c>
      <c r="AZ332" s="99">
        <v>28042708.449462902</v>
      </c>
      <c r="BA332" s="99">
        <v>51036680.990234397</v>
      </c>
      <c r="BB332" s="99">
        <v>0</v>
      </c>
      <c r="BC332" s="99">
        <v>26251830.832763702</v>
      </c>
      <c r="BD332" s="99">
        <v>25298385.279052701</v>
      </c>
      <c r="BE332" s="99">
        <v>0</v>
      </c>
      <c r="BF332" s="99">
        <v>39567637.690917999</v>
      </c>
      <c r="BG332" s="99">
        <v>86928317.161132798</v>
      </c>
      <c r="BH332" s="99">
        <v>28184364.197509799</v>
      </c>
      <c r="BI332" s="99">
        <v>3353.6929154396098</v>
      </c>
      <c r="BJ332" s="99">
        <v>17583795.119628899</v>
      </c>
      <c r="BK332" s="99">
        <v>7449140.55114746</v>
      </c>
      <c r="BL332" s="99">
        <v>0</v>
      </c>
      <c r="BM332" s="99">
        <v>937267.29592895496</v>
      </c>
      <c r="BN332" s="99">
        <v>0</v>
      </c>
      <c r="BO332" s="99">
        <v>0</v>
      </c>
      <c r="BP332" s="99">
        <v>0</v>
      </c>
      <c r="BQ332" s="99">
        <v>0</v>
      </c>
      <c r="BR332" s="99">
        <v>16196132.619751001</v>
      </c>
      <c r="BS332" s="99">
        <v>10334709.072387701</v>
      </c>
      <c r="BT332" s="99">
        <v>9934734.3479003906</v>
      </c>
      <c r="BU332" s="99">
        <v>0</v>
      </c>
      <c r="BV332" s="99">
        <v>9683845.3714599591</v>
      </c>
      <c r="BW332" s="99">
        <v>2879615.46234131</v>
      </c>
      <c r="BX332" s="99">
        <v>0</v>
      </c>
      <c r="BY332" s="99">
        <v>0</v>
      </c>
      <c r="BZ332" s="99">
        <v>0</v>
      </c>
      <c r="CA332" s="99">
        <v>328251.37772369402</v>
      </c>
      <c r="CB332" s="99">
        <v>27191246.596191399</v>
      </c>
      <c r="CC332" s="99">
        <v>245009911.90820301</v>
      </c>
      <c r="CD332" s="99">
        <v>46029327.941894501</v>
      </c>
      <c r="CE332" s="99">
        <v>33025.033121585802</v>
      </c>
      <c r="CF332" s="99">
        <v>9126155.4964599591</v>
      </c>
      <c r="CG332" s="99">
        <v>65110819.423339799</v>
      </c>
      <c r="CH332" s="99">
        <v>0</v>
      </c>
      <c r="CI332" s="99">
        <v>361236.20076370199</v>
      </c>
      <c r="CJ332" s="99">
        <v>36353274.995117202</v>
      </c>
      <c r="CK332" s="99">
        <v>310022081.28906298</v>
      </c>
      <c r="CL332" s="99">
        <v>48883904.893066399</v>
      </c>
      <c r="CM332" s="166">
        <v>435820.87745284999</v>
      </c>
      <c r="CN332" s="166">
        <v>67324895.457031295</v>
      </c>
      <c r="CO332" s="166">
        <v>397085783.81640601</v>
      </c>
      <c r="CP332" s="99">
        <v>48883904.893066399</v>
      </c>
      <c r="CQ332" s="99">
        <v>0</v>
      </c>
      <c r="CR332" s="99">
        <v>0</v>
      </c>
      <c r="CS332" s="99">
        <v>0</v>
      </c>
      <c r="CT332" s="99">
        <v>0</v>
      </c>
      <c r="CU332" s="98">
        <v>114613.423103168</v>
      </c>
      <c r="CV332" s="98">
        <v>77836.061200006996</v>
      </c>
      <c r="CW332" s="98">
        <v>36317402.09265136</v>
      </c>
      <c r="CX332" s="98">
        <v>310120731.33154279</v>
      </c>
    </row>
    <row r="333" spans="1:102" x14ac:dyDescent="0.2">
      <c r="A333" s="98" t="s">
        <v>56</v>
      </c>
      <c r="B333" s="100">
        <v>39052</v>
      </c>
      <c r="C333" s="99">
        <v>254637.25856208801</v>
      </c>
      <c r="D333" s="99">
        <v>29.331975341774498</v>
      </c>
      <c r="E333" s="99">
        <v>82263.979391097993</v>
      </c>
      <c r="F333" s="99">
        <v>41597.918767929099</v>
      </c>
      <c r="G333" s="99">
        <v>22292.6498081684</v>
      </c>
      <c r="H333" s="99">
        <v>11230.977848172201</v>
      </c>
      <c r="I333" s="99">
        <v>0</v>
      </c>
      <c r="J333" s="99">
        <v>67363.860287666306</v>
      </c>
      <c r="K333" s="99">
        <v>10908.5981572866</v>
      </c>
      <c r="L333" s="99">
        <v>147604.70171546901</v>
      </c>
      <c r="M333" s="99">
        <v>86848.942504882798</v>
      </c>
      <c r="N333" s="99">
        <v>16747.870932579001</v>
      </c>
      <c r="O333" s="99">
        <v>92210.857787132307</v>
      </c>
      <c r="P333" s="99">
        <v>0</v>
      </c>
      <c r="Q333" s="99">
        <v>14361.155387520799</v>
      </c>
      <c r="R333" s="99">
        <v>16190.544534087199</v>
      </c>
      <c r="S333" s="99">
        <v>0</v>
      </c>
      <c r="T333" s="99">
        <v>18300.140612602201</v>
      </c>
      <c r="U333" s="99">
        <v>78269.219567298904</v>
      </c>
      <c r="V333" s="99">
        <v>17943327.4921875</v>
      </c>
      <c r="W333" s="99">
        <v>3024.4700235426399</v>
      </c>
      <c r="X333" s="99">
        <v>9744532.6308593806</v>
      </c>
      <c r="Y333" s="99">
        <v>3054980.1330566402</v>
      </c>
      <c r="Z333" s="99">
        <v>6538472.0942382803</v>
      </c>
      <c r="AA333" s="99">
        <v>2645997.1593627902</v>
      </c>
      <c r="AB333" s="99">
        <v>0</v>
      </c>
      <c r="AC333" s="99">
        <v>28705604.1008301</v>
      </c>
      <c r="AD333" s="99">
        <v>2723412.1150817899</v>
      </c>
      <c r="AE333" s="99">
        <v>8314070.0968627902</v>
      </c>
      <c r="AF333" s="99">
        <v>6587289.6697998</v>
      </c>
      <c r="AG333" s="99">
        <v>3524839.4831543001</v>
      </c>
      <c r="AH333" s="99">
        <v>6077375.2109985398</v>
      </c>
      <c r="AI333" s="99">
        <v>0</v>
      </c>
      <c r="AJ333" s="99">
        <v>3078150.3757629399</v>
      </c>
      <c r="AK333" s="99">
        <v>4326482.0693359403</v>
      </c>
      <c r="AL333" s="99">
        <v>0</v>
      </c>
      <c r="AM333" s="99">
        <v>4961896.578125</v>
      </c>
      <c r="AN333" s="99">
        <v>31665061.7194824</v>
      </c>
      <c r="AO333" s="99">
        <v>165504934.35742199</v>
      </c>
      <c r="AP333" s="99">
        <v>24123.402001380899</v>
      </c>
      <c r="AQ333" s="99">
        <v>85808499.410156295</v>
      </c>
      <c r="AR333" s="99">
        <v>27194025.494384799</v>
      </c>
      <c r="AS333" s="99">
        <v>47253749.267089799</v>
      </c>
      <c r="AT333" s="99">
        <v>19270238.604247998</v>
      </c>
      <c r="AU333" s="99">
        <v>0</v>
      </c>
      <c r="AV333" s="99">
        <v>80104293.048828095</v>
      </c>
      <c r="AW333" s="99">
        <v>6995978.1945190402</v>
      </c>
      <c r="AX333" s="99">
        <v>79235794.079101607</v>
      </c>
      <c r="AY333" s="99">
        <v>62721397.510742202</v>
      </c>
      <c r="AZ333" s="99">
        <v>28540571.369628899</v>
      </c>
      <c r="BA333" s="99">
        <v>54195920.1572266</v>
      </c>
      <c r="BB333" s="99">
        <v>0</v>
      </c>
      <c r="BC333" s="99">
        <v>26205513.8193359</v>
      </c>
      <c r="BD333" s="99">
        <v>30311040.256347701</v>
      </c>
      <c r="BE333" s="99">
        <v>0</v>
      </c>
      <c r="BF333" s="99">
        <v>36372537.297363304</v>
      </c>
      <c r="BG333" s="99">
        <v>89596346.396484405</v>
      </c>
      <c r="BH333" s="99">
        <v>29965054.1713867</v>
      </c>
      <c r="BI333" s="99">
        <v>3401.0592906176998</v>
      </c>
      <c r="BJ333" s="99">
        <v>17313716.291503899</v>
      </c>
      <c r="BK333" s="99">
        <v>7597616.6441040002</v>
      </c>
      <c r="BL333" s="99">
        <v>0</v>
      </c>
      <c r="BM333" s="99">
        <v>858478.80383300805</v>
      </c>
      <c r="BN333" s="99">
        <v>0</v>
      </c>
      <c r="BO333" s="99">
        <v>0</v>
      </c>
      <c r="BP333" s="99">
        <v>0</v>
      </c>
      <c r="BQ333" s="99">
        <v>0</v>
      </c>
      <c r="BR333" s="99">
        <v>16512194.622924799</v>
      </c>
      <c r="BS333" s="99">
        <v>10544431.771972699</v>
      </c>
      <c r="BT333" s="99">
        <v>10552204.6685791</v>
      </c>
      <c r="BU333" s="99">
        <v>0</v>
      </c>
      <c r="BV333" s="99">
        <v>9706685.2171630897</v>
      </c>
      <c r="BW333" s="99">
        <v>3445819.3550109901</v>
      </c>
      <c r="BX333" s="99">
        <v>0</v>
      </c>
      <c r="BY333" s="99">
        <v>0</v>
      </c>
      <c r="BZ333" s="99">
        <v>0</v>
      </c>
      <c r="CA333" s="99">
        <v>337270.20361328102</v>
      </c>
      <c r="CB333" s="99">
        <v>27700535.193359401</v>
      </c>
      <c r="CC333" s="99">
        <v>251627342.75390601</v>
      </c>
      <c r="CD333" s="99">
        <v>47322308.760253899</v>
      </c>
      <c r="CE333" s="99">
        <v>33574.497428417199</v>
      </c>
      <c r="CF333" s="99">
        <v>9279023.3885497991</v>
      </c>
      <c r="CG333" s="99">
        <v>66563096.780761696</v>
      </c>
      <c r="CH333" s="99">
        <v>0</v>
      </c>
      <c r="CI333" s="99">
        <v>370947.683982849</v>
      </c>
      <c r="CJ333" s="99">
        <v>36961819.1962891</v>
      </c>
      <c r="CK333" s="99">
        <v>318260093.13281298</v>
      </c>
      <c r="CL333" s="99">
        <v>50816153.2958984</v>
      </c>
      <c r="CM333" s="166">
        <v>448276.96871566802</v>
      </c>
      <c r="CN333" s="166">
        <v>68483471.631835893</v>
      </c>
      <c r="CO333" s="166">
        <v>407633081.71875</v>
      </c>
      <c r="CP333" s="99">
        <v>50816153.2958984</v>
      </c>
      <c r="CQ333" s="99">
        <v>0</v>
      </c>
      <c r="CR333" s="99">
        <v>0</v>
      </c>
      <c r="CS333" s="99">
        <v>0</v>
      </c>
      <c r="CT333" s="99">
        <v>0</v>
      </c>
      <c r="CU333" s="98">
        <v>105149.17204866601</v>
      </c>
      <c r="CV333" s="98">
        <v>86988.934273941006</v>
      </c>
      <c r="CW333" s="98">
        <v>36979558.581909202</v>
      </c>
      <c r="CX333" s="98">
        <v>318190439.53466773</v>
      </c>
    </row>
    <row r="334" spans="1:102" x14ac:dyDescent="0.2">
      <c r="A334" s="98" t="s">
        <v>56</v>
      </c>
      <c r="B334" s="100">
        <v>39142</v>
      </c>
      <c r="C334" s="99">
        <v>267698.295394897</v>
      </c>
      <c r="D334" s="99">
        <v>25.194200675934599</v>
      </c>
      <c r="E334" s="99">
        <v>77579.3488502502</v>
      </c>
      <c r="F334" s="99">
        <v>42293.964775085398</v>
      </c>
      <c r="G334" s="99">
        <v>24226.8598527908</v>
      </c>
      <c r="H334" s="99">
        <v>9776.0119842290896</v>
      </c>
      <c r="I334" s="99">
        <v>0</v>
      </c>
      <c r="J334" s="99">
        <v>69949.842779159502</v>
      </c>
      <c r="K334" s="99">
        <v>8862.8460006713904</v>
      </c>
      <c r="L334" s="99">
        <v>147428.54033279399</v>
      </c>
      <c r="M334" s="99">
        <v>88743.594341278105</v>
      </c>
      <c r="N334" s="99">
        <v>16998.8395395279</v>
      </c>
      <c r="O334" s="99">
        <v>96141.495804786697</v>
      </c>
      <c r="P334" s="99">
        <v>0</v>
      </c>
      <c r="Q334" s="99">
        <v>14298.3599040508</v>
      </c>
      <c r="R334" s="99">
        <v>17737.202183484998</v>
      </c>
      <c r="S334" s="99">
        <v>0</v>
      </c>
      <c r="T334" s="99">
        <v>17167.411694526701</v>
      </c>
      <c r="U334" s="99">
        <v>79146.594614028902</v>
      </c>
      <c r="V334" s="99">
        <v>18818982.989746101</v>
      </c>
      <c r="W334" s="99">
        <v>2659.6840529441802</v>
      </c>
      <c r="X334" s="99">
        <v>9158303.3131103497</v>
      </c>
      <c r="Y334" s="99">
        <v>3078115.4738464402</v>
      </c>
      <c r="Z334" s="99">
        <v>7061369.0428466797</v>
      </c>
      <c r="AA334" s="99">
        <v>2253685.9074096698</v>
      </c>
      <c r="AB334" s="99">
        <v>0</v>
      </c>
      <c r="AC334" s="99">
        <v>30056504.675292999</v>
      </c>
      <c r="AD334" s="99">
        <v>2141168.0333252</v>
      </c>
      <c r="AE334" s="99">
        <v>8259200.9788818397</v>
      </c>
      <c r="AF334" s="99">
        <v>6764630.8704834003</v>
      </c>
      <c r="AG334" s="99">
        <v>3563214.67297363</v>
      </c>
      <c r="AH334" s="99">
        <v>6432988.0914917002</v>
      </c>
      <c r="AI334" s="99">
        <v>0</v>
      </c>
      <c r="AJ334" s="99">
        <v>3085071.5531310998</v>
      </c>
      <c r="AK334" s="99">
        <v>4733564.1165771503</v>
      </c>
      <c r="AL334" s="99">
        <v>0</v>
      </c>
      <c r="AM334" s="99">
        <v>4620124.6585693397</v>
      </c>
      <c r="AN334" s="99">
        <v>31739826.6711426</v>
      </c>
      <c r="AO334" s="99">
        <v>174802224.41601601</v>
      </c>
      <c r="AP334" s="99">
        <v>20322.810599327098</v>
      </c>
      <c r="AQ334" s="99">
        <v>80920676.959960893</v>
      </c>
      <c r="AR334" s="99">
        <v>27735653.463867199</v>
      </c>
      <c r="AS334" s="99">
        <v>51169467.888183601</v>
      </c>
      <c r="AT334" s="99">
        <v>16515943.1479492</v>
      </c>
      <c r="AU334" s="99">
        <v>0</v>
      </c>
      <c r="AV334" s="99">
        <v>86507588.291015595</v>
      </c>
      <c r="AW334" s="99">
        <v>5550452.5374755897</v>
      </c>
      <c r="AX334" s="99">
        <v>79373769.619140595</v>
      </c>
      <c r="AY334" s="99">
        <v>64660985.854003899</v>
      </c>
      <c r="AZ334" s="99">
        <v>29063704.482177701</v>
      </c>
      <c r="BA334" s="99">
        <v>57875906.884277299</v>
      </c>
      <c r="BB334" s="99">
        <v>0</v>
      </c>
      <c r="BC334" s="99">
        <v>26274603.951660201</v>
      </c>
      <c r="BD334" s="99">
        <v>33411263.730224598</v>
      </c>
      <c r="BE334" s="99">
        <v>0</v>
      </c>
      <c r="BF334" s="99">
        <v>34144837.566894501</v>
      </c>
      <c r="BG334" s="99">
        <v>91604413.4609375</v>
      </c>
      <c r="BH334" s="99">
        <v>32156704.5158691</v>
      </c>
      <c r="BI334" s="99">
        <v>3041.21340456605</v>
      </c>
      <c r="BJ334" s="99">
        <v>16696610.5158691</v>
      </c>
      <c r="BK334" s="99">
        <v>7701732.89416504</v>
      </c>
      <c r="BL334" s="99">
        <v>0</v>
      </c>
      <c r="BM334" s="99">
        <v>836900.40510559105</v>
      </c>
      <c r="BN334" s="99">
        <v>0</v>
      </c>
      <c r="BO334" s="99">
        <v>0</v>
      </c>
      <c r="BP334" s="99">
        <v>0</v>
      </c>
      <c r="BQ334" s="99">
        <v>0</v>
      </c>
      <c r="BR334" s="99">
        <v>17080426.777587902</v>
      </c>
      <c r="BS334" s="99">
        <v>10705042.324585</v>
      </c>
      <c r="BT334" s="99">
        <v>11247129.5028076</v>
      </c>
      <c r="BU334" s="99">
        <v>0</v>
      </c>
      <c r="BV334" s="99">
        <v>9737102.57275391</v>
      </c>
      <c r="BW334" s="99">
        <v>3793710.6103210398</v>
      </c>
      <c r="BX334" s="99">
        <v>0</v>
      </c>
      <c r="BY334" s="99">
        <v>0</v>
      </c>
      <c r="BZ334" s="99">
        <v>0</v>
      </c>
      <c r="CA334" s="99">
        <v>344716.03341674799</v>
      </c>
      <c r="CB334" s="99">
        <v>28042514.745361298</v>
      </c>
      <c r="CC334" s="99">
        <v>257294808.62890601</v>
      </c>
      <c r="CD334" s="99">
        <v>48875013.904296897</v>
      </c>
      <c r="CE334" s="99">
        <v>34041.831560134902</v>
      </c>
      <c r="CF334" s="99">
        <v>9395422.8950195294</v>
      </c>
      <c r="CG334" s="99">
        <v>67928936.260742202</v>
      </c>
      <c r="CH334" s="99">
        <v>0</v>
      </c>
      <c r="CI334" s="99">
        <v>378789.67361068702</v>
      </c>
      <c r="CJ334" s="99">
        <v>37490428.512207001</v>
      </c>
      <c r="CK334" s="99">
        <v>325098316.74609399</v>
      </c>
      <c r="CL334" s="99">
        <v>52691414.21875</v>
      </c>
      <c r="CM334" s="166">
        <v>457008.08800888102</v>
      </c>
      <c r="CN334" s="166">
        <v>69342208.374023393</v>
      </c>
      <c r="CO334" s="166">
        <v>416899633.45703101</v>
      </c>
      <c r="CP334" s="99">
        <v>52691414.21875</v>
      </c>
      <c r="CQ334" s="99">
        <v>0</v>
      </c>
      <c r="CR334" s="99">
        <v>0</v>
      </c>
      <c r="CS334" s="99">
        <v>0</v>
      </c>
      <c r="CT334" s="99">
        <v>0</v>
      </c>
      <c r="CU334" s="98">
        <v>95939.952198277999</v>
      </c>
      <c r="CV334" s="98">
        <v>93232.370857821996</v>
      </c>
      <c r="CW334" s="98">
        <v>37437937.64038083</v>
      </c>
      <c r="CX334" s="98">
        <v>325223744.8896482</v>
      </c>
    </row>
    <row r="335" spans="1:102" x14ac:dyDescent="0.2">
      <c r="A335" s="98" t="s">
        <v>56</v>
      </c>
      <c r="B335" s="100">
        <v>39234</v>
      </c>
      <c r="C335" s="99">
        <v>273968.622867584</v>
      </c>
      <c r="D335" s="99">
        <v>25.4674321499188</v>
      </c>
      <c r="E335" s="99">
        <v>75401.126593589797</v>
      </c>
      <c r="F335" s="99">
        <v>42666.639622688301</v>
      </c>
      <c r="G335" s="99">
        <v>25974.775994062398</v>
      </c>
      <c r="H335" s="99">
        <v>8762.2908769845999</v>
      </c>
      <c r="I335" s="99">
        <v>0</v>
      </c>
      <c r="J335" s="99">
        <v>73250.854924201994</v>
      </c>
      <c r="K335" s="99">
        <v>7156.3176867365801</v>
      </c>
      <c r="L335" s="99">
        <v>147987.78506279</v>
      </c>
      <c r="M335" s="99">
        <v>89037.346833229094</v>
      </c>
      <c r="N335" s="99">
        <v>17083.112874746301</v>
      </c>
      <c r="O335" s="99">
        <v>98387.515648841902</v>
      </c>
      <c r="P335" s="99">
        <v>0</v>
      </c>
      <c r="Q335" s="99">
        <v>14339.2954851389</v>
      </c>
      <c r="R335" s="99">
        <v>19028.778040170699</v>
      </c>
      <c r="S335" s="99">
        <v>0</v>
      </c>
      <c r="T335" s="99">
        <v>16628.728102207198</v>
      </c>
      <c r="U335" s="99">
        <v>79793.106127738996</v>
      </c>
      <c r="V335" s="99">
        <v>19526374.582031298</v>
      </c>
      <c r="W335" s="99">
        <v>3853.55017733574</v>
      </c>
      <c r="X335" s="99">
        <v>8885278.3719482403</v>
      </c>
      <c r="Y335" s="99">
        <v>3070080.5583190899</v>
      </c>
      <c r="Z335" s="99">
        <v>7599548.6412963904</v>
      </c>
      <c r="AA335" s="99">
        <v>2009886.66265869</v>
      </c>
      <c r="AB335" s="99">
        <v>0</v>
      </c>
      <c r="AC335" s="99">
        <v>30922092.8125</v>
      </c>
      <c r="AD335" s="99">
        <v>1624836.58747864</v>
      </c>
      <c r="AE335" s="99">
        <v>8208748.2882690402</v>
      </c>
      <c r="AF335" s="99">
        <v>6790473.8587036096</v>
      </c>
      <c r="AG335" s="99">
        <v>3599551.2847595201</v>
      </c>
      <c r="AH335" s="99">
        <v>6591074.0371704102</v>
      </c>
      <c r="AI335" s="99">
        <v>0</v>
      </c>
      <c r="AJ335" s="99">
        <v>3087670.66864014</v>
      </c>
      <c r="AK335" s="99">
        <v>5086402.0146484403</v>
      </c>
      <c r="AL335" s="99">
        <v>0</v>
      </c>
      <c r="AM335" s="99">
        <v>4424315.6365356399</v>
      </c>
      <c r="AN335" s="99">
        <v>32043641.787841801</v>
      </c>
      <c r="AO335" s="99">
        <v>182461904.80664101</v>
      </c>
      <c r="AP335" s="99">
        <v>29970.501260995901</v>
      </c>
      <c r="AQ335" s="99">
        <v>79279106.089843795</v>
      </c>
      <c r="AR335" s="99">
        <v>27884765.9226074</v>
      </c>
      <c r="AS335" s="99">
        <v>54736710.058593802</v>
      </c>
      <c r="AT335" s="99">
        <v>14850201.9572754</v>
      </c>
      <c r="AU335" s="99">
        <v>0</v>
      </c>
      <c r="AV335" s="99">
        <v>91597824.331054702</v>
      </c>
      <c r="AW335" s="99">
        <v>4248493.0941772498</v>
      </c>
      <c r="AX335" s="99">
        <v>79898099.567382798</v>
      </c>
      <c r="AY335" s="99">
        <v>65600836.251953103</v>
      </c>
      <c r="AZ335" s="99">
        <v>29583289.7106934</v>
      </c>
      <c r="BA335" s="99">
        <v>59607870.013183601</v>
      </c>
      <c r="BB335" s="99">
        <v>0</v>
      </c>
      <c r="BC335" s="99">
        <v>26560858.673828099</v>
      </c>
      <c r="BD335" s="99">
        <v>36157736.679199196</v>
      </c>
      <c r="BE335" s="99">
        <v>0</v>
      </c>
      <c r="BF335" s="99">
        <v>33080147.533203099</v>
      </c>
      <c r="BG335" s="99">
        <v>93862832.861328095</v>
      </c>
      <c r="BH335" s="99">
        <v>33446651.955078099</v>
      </c>
      <c r="BI335" s="99">
        <v>4129.7014049887703</v>
      </c>
      <c r="BJ335" s="99">
        <v>16349783.8792725</v>
      </c>
      <c r="BK335" s="99">
        <v>7808872.30358887</v>
      </c>
      <c r="BL335" s="99">
        <v>0</v>
      </c>
      <c r="BM335" s="99">
        <v>816500.07923889195</v>
      </c>
      <c r="BN335" s="99">
        <v>0</v>
      </c>
      <c r="BO335" s="99">
        <v>0</v>
      </c>
      <c r="BP335" s="99">
        <v>0</v>
      </c>
      <c r="BQ335" s="99">
        <v>0</v>
      </c>
      <c r="BR335" s="99">
        <v>17317636.1474609</v>
      </c>
      <c r="BS335" s="99">
        <v>10922482.072265601</v>
      </c>
      <c r="BT335" s="99">
        <v>11595293.9931641</v>
      </c>
      <c r="BU335" s="99">
        <v>0</v>
      </c>
      <c r="BV335" s="99">
        <v>9849478.62817383</v>
      </c>
      <c r="BW335" s="99">
        <v>4119687.3276977502</v>
      </c>
      <c r="BX335" s="99">
        <v>0</v>
      </c>
      <c r="BY335" s="99">
        <v>0</v>
      </c>
      <c r="BZ335" s="99">
        <v>0</v>
      </c>
      <c r="CA335" s="99">
        <v>349622.01345443702</v>
      </c>
      <c r="CB335" s="99">
        <v>28512840.676269501</v>
      </c>
      <c r="CC335" s="99">
        <v>262477610.9375</v>
      </c>
      <c r="CD335" s="99">
        <v>49714832.842285201</v>
      </c>
      <c r="CE335" s="99">
        <v>34555.509293079398</v>
      </c>
      <c r="CF335" s="99">
        <v>9516731.6403808594</v>
      </c>
      <c r="CG335" s="99">
        <v>69296498.425781295</v>
      </c>
      <c r="CH335" s="99">
        <v>0</v>
      </c>
      <c r="CI335" s="99">
        <v>384091.97388839698</v>
      </c>
      <c r="CJ335" s="99">
        <v>38071774.337402299</v>
      </c>
      <c r="CK335" s="99">
        <v>331815088.63281298</v>
      </c>
      <c r="CL335" s="99">
        <v>53780024.9599609</v>
      </c>
      <c r="CM335" s="166">
        <v>463248.01095199602</v>
      </c>
      <c r="CN335" s="166">
        <v>70163362.286132798</v>
      </c>
      <c r="CO335" s="166">
        <v>426553905.78125</v>
      </c>
      <c r="CP335" s="99">
        <v>53780024.9599609</v>
      </c>
      <c r="CQ335" s="99">
        <v>0</v>
      </c>
      <c r="CR335" s="99">
        <v>0</v>
      </c>
      <c r="CS335" s="99">
        <v>0</v>
      </c>
      <c r="CT335" s="99">
        <v>0</v>
      </c>
      <c r="CU335" s="98">
        <v>90816.09564421</v>
      </c>
      <c r="CV335" s="98">
        <v>98617.323623973003</v>
      </c>
      <c r="CW335" s="98">
        <v>38029572.316650361</v>
      </c>
      <c r="CX335" s="98">
        <v>331774109.36328131</v>
      </c>
    </row>
    <row r="336" spans="1:102" x14ac:dyDescent="0.2">
      <c r="A336" s="98" t="s">
        <v>56</v>
      </c>
      <c r="B336" s="100">
        <v>39326</v>
      </c>
      <c r="C336" s="99">
        <v>280101.07175064099</v>
      </c>
      <c r="D336" s="99">
        <v>20.816851667826999</v>
      </c>
      <c r="E336" s="99">
        <v>73921.067966461196</v>
      </c>
      <c r="F336" s="99">
        <v>44402.705188274398</v>
      </c>
      <c r="G336" s="99">
        <v>27538.301160335501</v>
      </c>
      <c r="H336" s="99">
        <v>7610.9004880785897</v>
      </c>
      <c r="I336" s="99">
        <v>0</v>
      </c>
      <c r="J336" s="99">
        <v>74884.977327346802</v>
      </c>
      <c r="K336" s="99">
        <v>6051.1008694767997</v>
      </c>
      <c r="L336" s="99">
        <v>147177.92831611601</v>
      </c>
      <c r="M336" s="99">
        <v>90252.131249427795</v>
      </c>
      <c r="N336" s="99">
        <v>17391.225119590799</v>
      </c>
      <c r="O336" s="99">
        <v>100370.40514182999</v>
      </c>
      <c r="P336" s="99">
        <v>0</v>
      </c>
      <c r="Q336" s="99">
        <v>14255.1080876589</v>
      </c>
      <c r="R336" s="99">
        <v>20238.816087007501</v>
      </c>
      <c r="S336" s="99">
        <v>0</v>
      </c>
      <c r="T336" s="99">
        <v>16011.2032933235</v>
      </c>
      <c r="U336" s="99">
        <v>81109.103010177598</v>
      </c>
      <c r="V336" s="99">
        <v>20020759.776611298</v>
      </c>
      <c r="W336" s="99">
        <v>2696.2076856494</v>
      </c>
      <c r="X336" s="99">
        <v>8700965.7689209003</v>
      </c>
      <c r="Y336" s="99">
        <v>3100069.4551696801</v>
      </c>
      <c r="Z336" s="99">
        <v>8021441.1636352502</v>
      </c>
      <c r="AA336" s="99">
        <v>1729663.1824340799</v>
      </c>
      <c r="AB336" s="99">
        <v>0</v>
      </c>
      <c r="AC336" s="99">
        <v>30428994.040771499</v>
      </c>
      <c r="AD336" s="99">
        <v>1390185.2419280999</v>
      </c>
      <c r="AE336" s="99">
        <v>8200466.1963501005</v>
      </c>
      <c r="AF336" s="99">
        <v>6847023.0609130897</v>
      </c>
      <c r="AG336" s="99">
        <v>3638106.8105163602</v>
      </c>
      <c r="AH336" s="99">
        <v>6836904.18005371</v>
      </c>
      <c r="AI336" s="99">
        <v>0</v>
      </c>
      <c r="AJ336" s="99">
        <v>3073235.26745605</v>
      </c>
      <c r="AK336" s="99">
        <v>5429971.3511352502</v>
      </c>
      <c r="AL336" s="99">
        <v>0</v>
      </c>
      <c r="AM336" s="99">
        <v>4254006.7190551804</v>
      </c>
      <c r="AN336" s="99">
        <v>32514254.7116699</v>
      </c>
      <c r="AO336" s="99">
        <v>189141933.50781301</v>
      </c>
      <c r="AP336" s="99">
        <v>22129.150978088401</v>
      </c>
      <c r="AQ336" s="99">
        <v>78339416.203125</v>
      </c>
      <c r="AR336" s="99">
        <v>28272689.943359401</v>
      </c>
      <c r="AS336" s="99">
        <v>58359609.4072266</v>
      </c>
      <c r="AT336" s="99">
        <v>12894833.4068604</v>
      </c>
      <c r="AU336" s="99">
        <v>0</v>
      </c>
      <c r="AV336" s="99">
        <v>93111155.996093795</v>
      </c>
      <c r="AW336" s="99">
        <v>3666422.6336059598</v>
      </c>
      <c r="AX336" s="99">
        <v>80520246.990234405</v>
      </c>
      <c r="AY336" s="99">
        <v>66654591.747558601</v>
      </c>
      <c r="AZ336" s="99">
        <v>30212068.322997998</v>
      </c>
      <c r="BA336" s="99">
        <v>62369220.395507798</v>
      </c>
      <c r="BB336" s="99">
        <v>0</v>
      </c>
      <c r="BC336" s="99">
        <v>26655120.6560059</v>
      </c>
      <c r="BD336" s="99">
        <v>39008857.667968802</v>
      </c>
      <c r="BE336" s="99">
        <v>0</v>
      </c>
      <c r="BF336" s="99">
        <v>32177572.0854492</v>
      </c>
      <c r="BG336" s="99">
        <v>97026125.333984405</v>
      </c>
      <c r="BH336" s="99">
        <v>34544662.745117202</v>
      </c>
      <c r="BI336" s="99">
        <v>3514.6205465793601</v>
      </c>
      <c r="BJ336" s="99">
        <v>16027104.985473599</v>
      </c>
      <c r="BK336" s="99">
        <v>7955338.3267822303</v>
      </c>
      <c r="BL336" s="99">
        <v>0</v>
      </c>
      <c r="BM336" s="99">
        <v>612346.46693420399</v>
      </c>
      <c r="BN336" s="99">
        <v>0</v>
      </c>
      <c r="BO336" s="99">
        <v>0</v>
      </c>
      <c r="BP336" s="99">
        <v>0</v>
      </c>
      <c r="BQ336" s="99">
        <v>0</v>
      </c>
      <c r="BR336" s="99">
        <v>17562303.674316399</v>
      </c>
      <c r="BS336" s="99">
        <v>11143056.896484399</v>
      </c>
      <c r="BT336" s="99">
        <v>12130356.201171899</v>
      </c>
      <c r="BU336" s="99">
        <v>0</v>
      </c>
      <c r="BV336" s="99">
        <v>9898020.4954834003</v>
      </c>
      <c r="BW336" s="99">
        <v>4419816.3239746103</v>
      </c>
      <c r="BX336" s="99">
        <v>0</v>
      </c>
      <c r="BY336" s="99">
        <v>0</v>
      </c>
      <c r="BZ336" s="99">
        <v>0</v>
      </c>
      <c r="CA336" s="99">
        <v>354279.40705490101</v>
      </c>
      <c r="CB336" s="99">
        <v>28696744.458496101</v>
      </c>
      <c r="CC336" s="99">
        <v>267654258.69531301</v>
      </c>
      <c r="CD336" s="99">
        <v>50549526.220703103</v>
      </c>
      <c r="CE336" s="99">
        <v>35096.6038103104</v>
      </c>
      <c r="CF336" s="99">
        <v>9653457.24072266</v>
      </c>
      <c r="CG336" s="99">
        <v>71027713.659179702</v>
      </c>
      <c r="CH336" s="99">
        <v>0</v>
      </c>
      <c r="CI336" s="99">
        <v>389368.15939712501</v>
      </c>
      <c r="CJ336" s="99">
        <v>38304447.211425804</v>
      </c>
      <c r="CK336" s="99">
        <v>338850358.16015601</v>
      </c>
      <c r="CL336" s="99">
        <v>54990292.380859397</v>
      </c>
      <c r="CM336" s="166">
        <v>468919.74074554403</v>
      </c>
      <c r="CN336" s="166">
        <v>70934482.442382798</v>
      </c>
      <c r="CO336" s="166">
        <v>435500917.140625</v>
      </c>
      <c r="CP336" s="99">
        <v>54990292.380859397</v>
      </c>
      <c r="CQ336" s="99">
        <v>0</v>
      </c>
      <c r="CR336" s="99">
        <v>0</v>
      </c>
      <c r="CS336" s="99">
        <v>0</v>
      </c>
      <c r="CT336" s="99">
        <v>0</v>
      </c>
      <c r="CU336" s="98">
        <v>87125.060757418003</v>
      </c>
      <c r="CV336" s="98">
        <v>102597.162394342</v>
      </c>
      <c r="CW336" s="98">
        <v>38350201.699218765</v>
      </c>
      <c r="CX336" s="98">
        <v>338681972.35449272</v>
      </c>
    </row>
    <row r="337" spans="1:102" x14ac:dyDescent="0.2">
      <c r="A337" s="98" t="s">
        <v>56</v>
      </c>
      <c r="B337" s="100">
        <v>39417</v>
      </c>
      <c r="C337" s="99">
        <v>286544.71814727801</v>
      </c>
      <c r="D337" s="99">
        <v>22.092193405842401</v>
      </c>
      <c r="E337" s="99">
        <v>72185.293866157503</v>
      </c>
      <c r="F337" s="99">
        <v>43159.828300476103</v>
      </c>
      <c r="G337" s="99">
        <v>28854.4308507442</v>
      </c>
      <c r="H337" s="99">
        <v>6238.6438970565796</v>
      </c>
      <c r="I337" s="99">
        <v>0</v>
      </c>
      <c r="J337" s="99">
        <v>76504.339526176496</v>
      </c>
      <c r="K337" s="99">
        <v>5053.3215382099197</v>
      </c>
      <c r="L337" s="99">
        <v>146605.973024368</v>
      </c>
      <c r="M337" s="99">
        <v>91278.130652427702</v>
      </c>
      <c r="N337" s="99">
        <v>17655.8756756783</v>
      </c>
      <c r="O337" s="99">
        <v>104689.58684730501</v>
      </c>
      <c r="P337" s="99">
        <v>0</v>
      </c>
      <c r="Q337" s="99">
        <v>14323.4539301395</v>
      </c>
      <c r="R337" s="99">
        <v>21353.093821525599</v>
      </c>
      <c r="S337" s="99">
        <v>0</v>
      </c>
      <c r="T337" s="99">
        <v>15076.125149846101</v>
      </c>
      <c r="U337" s="99">
        <v>81731.972562789902</v>
      </c>
      <c r="V337" s="99">
        <v>20513554.5007324</v>
      </c>
      <c r="W337" s="99">
        <v>3023.7637009620698</v>
      </c>
      <c r="X337" s="99">
        <v>8597840.2799072303</v>
      </c>
      <c r="Y337" s="99">
        <v>3093512.3359069801</v>
      </c>
      <c r="Z337" s="99">
        <v>8232662.6505127</v>
      </c>
      <c r="AA337" s="99">
        <v>1404460.3840484601</v>
      </c>
      <c r="AB337" s="99">
        <v>0</v>
      </c>
      <c r="AC337" s="99">
        <v>31496956.7028809</v>
      </c>
      <c r="AD337" s="99">
        <v>1046840.59076691</v>
      </c>
      <c r="AE337" s="99">
        <v>8249428.546875</v>
      </c>
      <c r="AF337" s="99">
        <v>6904951.8545532199</v>
      </c>
      <c r="AG337" s="99">
        <v>3686553.0232543899</v>
      </c>
      <c r="AH337" s="99">
        <v>7152521.1441040002</v>
      </c>
      <c r="AI337" s="99">
        <v>0</v>
      </c>
      <c r="AJ337" s="99">
        <v>3066895.0432434101</v>
      </c>
      <c r="AK337" s="99">
        <v>5780072.3662719699</v>
      </c>
      <c r="AL337" s="99">
        <v>0</v>
      </c>
      <c r="AM337" s="99">
        <v>3983844.8796691899</v>
      </c>
      <c r="AN337" s="99">
        <v>32751832.431640599</v>
      </c>
      <c r="AO337" s="99">
        <v>195691332.83203101</v>
      </c>
      <c r="AP337" s="99">
        <v>24947.734570264802</v>
      </c>
      <c r="AQ337" s="99">
        <v>77495843.776367202</v>
      </c>
      <c r="AR337" s="99">
        <v>27820760.7502441</v>
      </c>
      <c r="AS337" s="99">
        <v>61790713.7109375</v>
      </c>
      <c r="AT337" s="99">
        <v>10621674.014404301</v>
      </c>
      <c r="AU337" s="99">
        <v>0</v>
      </c>
      <c r="AV337" s="99">
        <v>93538853.432617202</v>
      </c>
      <c r="AW337" s="99">
        <v>2797166.4683227502</v>
      </c>
      <c r="AX337" s="99">
        <v>81523536.915039107</v>
      </c>
      <c r="AY337" s="99">
        <v>68064531.827148393</v>
      </c>
      <c r="AZ337" s="99">
        <v>30858312.8911133</v>
      </c>
      <c r="BA337" s="99">
        <v>65866330.387207001</v>
      </c>
      <c r="BB337" s="99">
        <v>0</v>
      </c>
      <c r="BC337" s="99">
        <v>26757343.236816399</v>
      </c>
      <c r="BD337" s="99">
        <v>42385206.7744141</v>
      </c>
      <c r="BE337" s="99">
        <v>0</v>
      </c>
      <c r="BF337" s="99">
        <v>30538399.154541001</v>
      </c>
      <c r="BG337" s="99">
        <v>98333502.419921905</v>
      </c>
      <c r="BH337" s="99">
        <v>36324641.419921897</v>
      </c>
      <c r="BI337" s="99">
        <v>4189.8139631748199</v>
      </c>
      <c r="BJ337" s="99">
        <v>15785520.4532471</v>
      </c>
      <c r="BK337" s="99">
        <v>8030057.7991332998</v>
      </c>
      <c r="BL337" s="99">
        <v>0</v>
      </c>
      <c r="BM337" s="99">
        <v>521227.80659484898</v>
      </c>
      <c r="BN337" s="99">
        <v>0</v>
      </c>
      <c r="BO337" s="99">
        <v>0</v>
      </c>
      <c r="BP337" s="99">
        <v>0</v>
      </c>
      <c r="BQ337" s="99">
        <v>0</v>
      </c>
      <c r="BR337" s="99">
        <v>17992113.902343798</v>
      </c>
      <c r="BS337" s="99">
        <v>11357215.822753901</v>
      </c>
      <c r="BT337" s="99">
        <v>12802766.9138184</v>
      </c>
      <c r="BU337" s="99">
        <v>0</v>
      </c>
      <c r="BV337" s="99">
        <v>9927743.6636962909</v>
      </c>
      <c r="BW337" s="99">
        <v>5240360.3882446298</v>
      </c>
      <c r="BX337" s="99">
        <v>0</v>
      </c>
      <c r="BY337" s="99">
        <v>0</v>
      </c>
      <c r="BZ337" s="99">
        <v>0</v>
      </c>
      <c r="CA337" s="99">
        <v>358916.82826232899</v>
      </c>
      <c r="CB337" s="99">
        <v>29092678.4365234</v>
      </c>
      <c r="CC337" s="99">
        <v>273092666.51171899</v>
      </c>
      <c r="CD337" s="99">
        <v>52128398.4443359</v>
      </c>
      <c r="CE337" s="99">
        <v>35350.052052020998</v>
      </c>
      <c r="CF337" s="99">
        <v>9776285.8432617206</v>
      </c>
      <c r="CG337" s="99">
        <v>73001941.178710893</v>
      </c>
      <c r="CH337" s="99">
        <v>0</v>
      </c>
      <c r="CI337" s="99">
        <v>394331.02664565999</v>
      </c>
      <c r="CJ337" s="99">
        <v>38872048.109863304</v>
      </c>
      <c r="CK337" s="99">
        <v>346073465.47265601</v>
      </c>
      <c r="CL337" s="99">
        <v>57438579.363769501</v>
      </c>
      <c r="CM337" s="166">
        <v>475012.41379165603</v>
      </c>
      <c r="CN337" s="166">
        <v>71497887.881835893</v>
      </c>
      <c r="CO337" s="166">
        <v>445060299.46875</v>
      </c>
      <c r="CP337" s="99">
        <v>57438579.363769501</v>
      </c>
      <c r="CQ337" s="99">
        <v>0</v>
      </c>
      <c r="CR337" s="99">
        <v>0</v>
      </c>
      <c r="CS337" s="99">
        <v>0</v>
      </c>
      <c r="CT337" s="99">
        <v>0</v>
      </c>
      <c r="CU337" s="98">
        <v>84379.215285469996</v>
      </c>
      <c r="CV337" s="98">
        <v>102769.614925581</v>
      </c>
      <c r="CW337" s="98">
        <v>38868964.279785119</v>
      </c>
      <c r="CX337" s="98">
        <v>346094607.69042987</v>
      </c>
    </row>
    <row r="338" spans="1:102" x14ac:dyDescent="0.2">
      <c r="A338" s="98" t="s">
        <v>56</v>
      </c>
      <c r="B338" s="100">
        <v>39508</v>
      </c>
      <c r="C338" s="99">
        <v>291739.61566543602</v>
      </c>
      <c r="D338" s="99">
        <v>23.9848334819544</v>
      </c>
      <c r="E338" s="99">
        <v>73729.735606193499</v>
      </c>
      <c r="F338" s="99">
        <v>44743.255636692003</v>
      </c>
      <c r="G338" s="99">
        <v>30375.003411531401</v>
      </c>
      <c r="H338" s="99">
        <v>5697.1141245961198</v>
      </c>
      <c r="I338" s="99">
        <v>0</v>
      </c>
      <c r="J338" s="99">
        <v>77964.544017791704</v>
      </c>
      <c r="K338" s="99">
        <v>4205.4065540432903</v>
      </c>
      <c r="L338" s="99">
        <v>148143.570404053</v>
      </c>
      <c r="M338" s="99">
        <v>92138.690155029297</v>
      </c>
      <c r="N338" s="99">
        <v>17822.304205656099</v>
      </c>
      <c r="O338" s="99">
        <v>107583.249786377</v>
      </c>
      <c r="P338" s="99">
        <v>0</v>
      </c>
      <c r="Q338" s="99">
        <v>14164.595106840099</v>
      </c>
      <c r="R338" s="99">
        <v>22634.7539784908</v>
      </c>
      <c r="S338" s="99">
        <v>0</v>
      </c>
      <c r="T338" s="99">
        <v>14569.484245896299</v>
      </c>
      <c r="U338" s="99">
        <v>82330.042586326599</v>
      </c>
      <c r="V338" s="99">
        <v>20669846.823242199</v>
      </c>
      <c r="W338" s="99">
        <v>3890.5179924368899</v>
      </c>
      <c r="X338" s="99">
        <v>8556420.2427978497</v>
      </c>
      <c r="Y338" s="99">
        <v>3128253.2140808101</v>
      </c>
      <c r="Z338" s="99">
        <v>8657389.1602783203</v>
      </c>
      <c r="AA338" s="99">
        <v>1265655.8503265399</v>
      </c>
      <c r="AB338" s="99">
        <v>0</v>
      </c>
      <c r="AC338" s="99">
        <v>32216166.5771484</v>
      </c>
      <c r="AD338" s="99">
        <v>831059.64482116699</v>
      </c>
      <c r="AE338" s="99">
        <v>8233132.1911010696</v>
      </c>
      <c r="AF338" s="99">
        <v>6919702.2169799795</v>
      </c>
      <c r="AG338" s="99">
        <v>3720115.3790283198</v>
      </c>
      <c r="AH338" s="99">
        <v>7376412.5327758798</v>
      </c>
      <c r="AI338" s="99">
        <v>0</v>
      </c>
      <c r="AJ338" s="99">
        <v>3056813.2449646001</v>
      </c>
      <c r="AK338" s="99">
        <v>6081920.3475952102</v>
      </c>
      <c r="AL338" s="99">
        <v>0</v>
      </c>
      <c r="AM338" s="99">
        <v>3788638.3502807599</v>
      </c>
      <c r="AN338" s="99">
        <v>32767887.314453099</v>
      </c>
      <c r="AO338" s="99">
        <v>199585684.859375</v>
      </c>
      <c r="AP338" s="99">
        <v>30493.689714670199</v>
      </c>
      <c r="AQ338" s="99">
        <v>78637939.649414107</v>
      </c>
      <c r="AR338" s="99">
        <v>29019830.4140625</v>
      </c>
      <c r="AS338" s="99">
        <v>65087252.664550804</v>
      </c>
      <c r="AT338" s="99">
        <v>9662433.3360595703</v>
      </c>
      <c r="AU338" s="99">
        <v>0</v>
      </c>
      <c r="AV338" s="99">
        <v>98552691.797851607</v>
      </c>
      <c r="AW338" s="99">
        <v>2260647.2637329102</v>
      </c>
      <c r="AX338" s="99">
        <v>82342058.642578095</v>
      </c>
      <c r="AY338" s="99">
        <v>68904435.868164107</v>
      </c>
      <c r="AZ338" s="99">
        <v>31608823.045654301</v>
      </c>
      <c r="BA338" s="99">
        <v>68543827.8046875</v>
      </c>
      <c r="BB338" s="99">
        <v>0</v>
      </c>
      <c r="BC338" s="99">
        <v>26969381.912353501</v>
      </c>
      <c r="BD338" s="99">
        <v>45174033.326171897</v>
      </c>
      <c r="BE338" s="99">
        <v>0</v>
      </c>
      <c r="BF338" s="99">
        <v>29384764.828125</v>
      </c>
      <c r="BG338" s="99">
        <v>100425106.00097699</v>
      </c>
      <c r="BH338" s="99">
        <v>34020035.585449196</v>
      </c>
      <c r="BI338" s="99">
        <v>3352.0785826146598</v>
      </c>
      <c r="BJ338" s="99">
        <v>14730272.212524399</v>
      </c>
      <c r="BK338" s="99">
        <v>7370120.0733032199</v>
      </c>
      <c r="BL338" s="99">
        <v>0</v>
      </c>
      <c r="BM338" s="99">
        <v>585394.57039642299</v>
      </c>
      <c r="BN338" s="99">
        <v>0</v>
      </c>
      <c r="BO338" s="99">
        <v>0</v>
      </c>
      <c r="BP338" s="99">
        <v>0</v>
      </c>
      <c r="BQ338" s="99">
        <v>0</v>
      </c>
      <c r="BR338" s="99">
        <v>16107871.3133545</v>
      </c>
      <c r="BS338" s="99">
        <v>10356809.3011475</v>
      </c>
      <c r="BT338" s="99">
        <v>13340490.0377197</v>
      </c>
      <c r="BU338" s="99">
        <v>0</v>
      </c>
      <c r="BV338" s="99">
        <v>8909780.0966796894</v>
      </c>
      <c r="BW338" s="99">
        <v>5669839.4519042997</v>
      </c>
      <c r="BX338" s="99">
        <v>0</v>
      </c>
      <c r="BY338" s="99">
        <v>0</v>
      </c>
      <c r="BZ338" s="99">
        <v>0</v>
      </c>
      <c r="CA338" s="99">
        <v>365082.81844711298</v>
      </c>
      <c r="CB338" s="99">
        <v>29162596.578125</v>
      </c>
      <c r="CC338" s="99">
        <v>276566335.203125</v>
      </c>
      <c r="CD338" s="99">
        <v>48812819.910156302</v>
      </c>
      <c r="CE338" s="99">
        <v>36077.767709255197</v>
      </c>
      <c r="CF338" s="99">
        <v>9894599.9033203106</v>
      </c>
      <c r="CG338" s="99">
        <v>74774528.810546905</v>
      </c>
      <c r="CH338" s="99">
        <v>0</v>
      </c>
      <c r="CI338" s="99">
        <v>401180.49485015898</v>
      </c>
      <c r="CJ338" s="99">
        <v>39047636.396972701</v>
      </c>
      <c r="CK338" s="99">
        <v>351803707.48046899</v>
      </c>
      <c r="CL338" s="99">
        <v>54488562.522949196</v>
      </c>
      <c r="CM338" s="166">
        <v>482488.50311279303</v>
      </c>
      <c r="CN338" s="166">
        <v>71769872.295898393</v>
      </c>
      <c r="CO338" s="166">
        <v>452905740.91406298</v>
      </c>
      <c r="CP338" s="99">
        <v>54488562.522949196</v>
      </c>
      <c r="CQ338" s="99">
        <v>0</v>
      </c>
      <c r="CR338" s="99">
        <v>0</v>
      </c>
      <c r="CS338" s="99">
        <v>0</v>
      </c>
      <c r="CT338" s="99">
        <v>0</v>
      </c>
      <c r="CU338" s="98">
        <v>83658.638660413999</v>
      </c>
      <c r="CV338" s="98">
        <v>107129.86876746701</v>
      </c>
      <c r="CW338" s="98">
        <v>39057196.481445313</v>
      </c>
      <c r="CX338" s="98">
        <v>351340864.01367188</v>
      </c>
    </row>
    <row r="339" spans="1:102" x14ac:dyDescent="0.2">
      <c r="A339" s="98" t="s">
        <v>56</v>
      </c>
      <c r="B339" s="100">
        <v>39600</v>
      </c>
      <c r="C339" s="99">
        <v>296368.17858886701</v>
      </c>
      <c r="D339" s="99">
        <v>17.356540342792901</v>
      </c>
      <c r="E339" s="99">
        <v>72715.846705436707</v>
      </c>
      <c r="F339" s="99">
        <v>44801.770210743001</v>
      </c>
      <c r="G339" s="99">
        <v>31892.424363374699</v>
      </c>
      <c r="H339" s="99">
        <v>4925.10516762733</v>
      </c>
      <c r="I339" s="99">
        <v>0</v>
      </c>
      <c r="J339" s="99">
        <v>80200.123883247405</v>
      </c>
      <c r="K339" s="99">
        <v>3335.9189235866102</v>
      </c>
      <c r="L339" s="99">
        <v>148523.423149109</v>
      </c>
      <c r="M339" s="99">
        <v>92708.9466381073</v>
      </c>
      <c r="N339" s="99">
        <v>17914.236353874199</v>
      </c>
      <c r="O339" s="99">
        <v>110429.48003006</v>
      </c>
      <c r="P339" s="99">
        <v>0</v>
      </c>
      <c r="Q339" s="99">
        <v>14103.510825634001</v>
      </c>
      <c r="R339" s="99">
        <v>23860.911211013801</v>
      </c>
      <c r="S339" s="99">
        <v>0</v>
      </c>
      <c r="T339" s="99">
        <v>14088.943612217899</v>
      </c>
      <c r="U339" s="99">
        <v>83112.959254264802</v>
      </c>
      <c r="V339" s="99">
        <v>20987749.416992199</v>
      </c>
      <c r="W339" s="99">
        <v>2102.6040399670601</v>
      </c>
      <c r="X339" s="99">
        <v>8447552.1312255897</v>
      </c>
      <c r="Y339" s="99">
        <v>3100755.9842834501</v>
      </c>
      <c r="Z339" s="99">
        <v>8944947.7363281306</v>
      </c>
      <c r="AA339" s="99">
        <v>1113695.38452148</v>
      </c>
      <c r="AB339" s="99">
        <v>0</v>
      </c>
      <c r="AC339" s="99">
        <v>32716410.340820301</v>
      </c>
      <c r="AD339" s="99">
        <v>640661.78598022496</v>
      </c>
      <c r="AE339" s="99">
        <v>8279971.2455444299</v>
      </c>
      <c r="AF339" s="99">
        <v>6953876.4401245099</v>
      </c>
      <c r="AG339" s="99">
        <v>3701081.5300903302</v>
      </c>
      <c r="AH339" s="99">
        <v>7596338.4497680701</v>
      </c>
      <c r="AI339" s="99">
        <v>0</v>
      </c>
      <c r="AJ339" s="99">
        <v>3031601.3463439899</v>
      </c>
      <c r="AK339" s="99">
        <v>6371468.0811767597</v>
      </c>
      <c r="AL339" s="99">
        <v>0</v>
      </c>
      <c r="AM339" s="99">
        <v>3645034.0245056199</v>
      </c>
      <c r="AN339" s="99">
        <v>33053418.5551758</v>
      </c>
      <c r="AO339" s="99">
        <v>203999280.921875</v>
      </c>
      <c r="AP339" s="99">
        <v>18306.498579978899</v>
      </c>
      <c r="AQ339" s="99">
        <v>78044116.871093795</v>
      </c>
      <c r="AR339" s="99">
        <v>28453688.403320301</v>
      </c>
      <c r="AS339" s="99">
        <v>68547559.110351607</v>
      </c>
      <c r="AT339" s="99">
        <v>8578031.46630859</v>
      </c>
      <c r="AU339" s="99">
        <v>0</v>
      </c>
      <c r="AV339" s="99">
        <v>102624707.912109</v>
      </c>
      <c r="AW339" s="99">
        <v>1758223.95762634</v>
      </c>
      <c r="AX339" s="99">
        <v>83581518.587890595</v>
      </c>
      <c r="AY339" s="99">
        <v>69550119.359375</v>
      </c>
      <c r="AZ339" s="99">
        <v>31616062.988037098</v>
      </c>
      <c r="BA339" s="99">
        <v>71166289.097656295</v>
      </c>
      <c r="BB339" s="99">
        <v>0</v>
      </c>
      <c r="BC339" s="99">
        <v>26943864.020019501</v>
      </c>
      <c r="BD339" s="99">
        <v>47983707.875</v>
      </c>
      <c r="BE339" s="99">
        <v>0</v>
      </c>
      <c r="BF339" s="99">
        <v>28695781.816406298</v>
      </c>
      <c r="BG339" s="99">
        <v>103061732.991211</v>
      </c>
      <c r="BH339" s="99">
        <v>35098498.172363304</v>
      </c>
      <c r="BI339" s="99">
        <v>2346.22229889035</v>
      </c>
      <c r="BJ339" s="99">
        <v>14516841.1049805</v>
      </c>
      <c r="BK339" s="99">
        <v>7353982.6222534198</v>
      </c>
      <c r="BL339" s="99">
        <v>0</v>
      </c>
      <c r="BM339" s="99">
        <v>563114.19680023205</v>
      </c>
      <c r="BN339" s="99">
        <v>0</v>
      </c>
      <c r="BO339" s="99">
        <v>0</v>
      </c>
      <c r="BP339" s="99">
        <v>0</v>
      </c>
      <c r="BQ339" s="99">
        <v>0</v>
      </c>
      <c r="BR339" s="99">
        <v>16393789.3442383</v>
      </c>
      <c r="BS339" s="99">
        <v>10398263.5418701</v>
      </c>
      <c r="BT339" s="99">
        <v>13846845.1556396</v>
      </c>
      <c r="BU339" s="99">
        <v>0</v>
      </c>
      <c r="BV339" s="99">
        <v>8896827.7995605506</v>
      </c>
      <c r="BW339" s="99">
        <v>6090959.2909545898</v>
      </c>
      <c r="BX339" s="99">
        <v>0</v>
      </c>
      <c r="BY339" s="99">
        <v>0</v>
      </c>
      <c r="BZ339" s="99">
        <v>0</v>
      </c>
      <c r="CA339" s="99">
        <v>369389.59770965599</v>
      </c>
      <c r="CB339" s="99">
        <v>29423249.326416001</v>
      </c>
      <c r="CC339" s="99">
        <v>281982024.25781298</v>
      </c>
      <c r="CD339" s="99">
        <v>49642954.174804702</v>
      </c>
      <c r="CE339" s="99">
        <v>36596.198366641998</v>
      </c>
      <c r="CF339" s="99">
        <v>9996929.5174560491</v>
      </c>
      <c r="CG339" s="99">
        <v>76431489.866210893</v>
      </c>
      <c r="CH339" s="99">
        <v>0</v>
      </c>
      <c r="CI339" s="99">
        <v>405933.29618072498</v>
      </c>
      <c r="CJ339" s="99">
        <v>39386136.7490234</v>
      </c>
      <c r="CK339" s="99">
        <v>358495316.859375</v>
      </c>
      <c r="CL339" s="99">
        <v>55641285.002441399</v>
      </c>
      <c r="CM339" s="166">
        <v>488095.35421752901</v>
      </c>
      <c r="CN339" s="166">
        <v>72452471.150390595</v>
      </c>
      <c r="CO339" s="166">
        <v>461672632.03906298</v>
      </c>
      <c r="CP339" s="99">
        <v>55641285.002441399</v>
      </c>
      <c r="CQ339" s="99">
        <v>0</v>
      </c>
      <c r="CR339" s="99">
        <v>0</v>
      </c>
      <c r="CS339" s="99">
        <v>0</v>
      </c>
      <c r="CT339" s="99">
        <v>0</v>
      </c>
      <c r="CU339" s="98">
        <v>80637.495043649003</v>
      </c>
      <c r="CV339" s="98">
        <v>111210.49431728999</v>
      </c>
      <c r="CW339" s="98">
        <v>39420178.843872048</v>
      </c>
      <c r="CX339" s="98">
        <v>358413514.12402385</v>
      </c>
    </row>
    <row r="340" spans="1:102" x14ac:dyDescent="0.2">
      <c r="A340" s="98" t="s">
        <v>56</v>
      </c>
      <c r="B340" s="100">
        <v>39692</v>
      </c>
      <c r="C340" s="99">
        <v>301194.25155639602</v>
      </c>
      <c r="D340" s="99">
        <v>24.051939807832198</v>
      </c>
      <c r="E340" s="99">
        <v>71304.627547264099</v>
      </c>
      <c r="F340" s="99">
        <v>45018.032541751898</v>
      </c>
      <c r="G340" s="99">
        <v>33250.014383315996</v>
      </c>
      <c r="H340" s="99">
        <v>3942.4740075766999</v>
      </c>
      <c r="I340" s="99">
        <v>0</v>
      </c>
      <c r="J340" s="99">
        <v>81752.867161750793</v>
      </c>
      <c r="K340" s="99">
        <v>2838.91063469648</v>
      </c>
      <c r="L340" s="99">
        <v>147265.12614440901</v>
      </c>
      <c r="M340" s="99">
        <v>93629.793275833101</v>
      </c>
      <c r="N340" s="99">
        <v>18033.830489873901</v>
      </c>
      <c r="O340" s="99">
        <v>113334.791134834</v>
      </c>
      <c r="P340" s="99">
        <v>0</v>
      </c>
      <c r="Q340" s="99">
        <v>14035.6885397434</v>
      </c>
      <c r="R340" s="99">
        <v>24868.746038436901</v>
      </c>
      <c r="S340" s="99">
        <v>0</v>
      </c>
      <c r="T340" s="99">
        <v>13544.479669570899</v>
      </c>
      <c r="U340" s="99">
        <v>84701.581080436707</v>
      </c>
      <c r="V340" s="99">
        <v>21493620.990234401</v>
      </c>
      <c r="W340" s="99">
        <v>3613.29181650281</v>
      </c>
      <c r="X340" s="99">
        <v>8236389.7089233398</v>
      </c>
      <c r="Y340" s="99">
        <v>3087218.35437012</v>
      </c>
      <c r="Z340" s="99">
        <v>9226439.3518066406</v>
      </c>
      <c r="AA340" s="99">
        <v>882930.56052398705</v>
      </c>
      <c r="AB340" s="99">
        <v>0</v>
      </c>
      <c r="AC340" s="99">
        <v>32795814.013427701</v>
      </c>
      <c r="AD340" s="99">
        <v>560946.55044555699</v>
      </c>
      <c r="AE340" s="99">
        <v>8255164.9299316397</v>
      </c>
      <c r="AF340" s="99">
        <v>6986960.0831909198</v>
      </c>
      <c r="AG340" s="99">
        <v>3715565.7643432599</v>
      </c>
      <c r="AH340" s="99">
        <v>7811449.6812133798</v>
      </c>
      <c r="AI340" s="99">
        <v>0</v>
      </c>
      <c r="AJ340" s="99">
        <v>3011352.3378906301</v>
      </c>
      <c r="AK340" s="99">
        <v>6621538.5578002902</v>
      </c>
      <c r="AL340" s="99">
        <v>0</v>
      </c>
      <c r="AM340" s="99">
        <v>3459141.7117004399</v>
      </c>
      <c r="AN340" s="99">
        <v>33732861.1337891</v>
      </c>
      <c r="AO340" s="99">
        <v>211582309.28710899</v>
      </c>
      <c r="AP340" s="99">
        <v>32345.715016603499</v>
      </c>
      <c r="AQ340" s="99">
        <v>76721316.953125</v>
      </c>
      <c r="AR340" s="99">
        <v>28580464.0703125</v>
      </c>
      <c r="AS340" s="99">
        <v>71383260.620117202</v>
      </c>
      <c r="AT340" s="99">
        <v>6842506.4809570303</v>
      </c>
      <c r="AU340" s="99">
        <v>0</v>
      </c>
      <c r="AV340" s="99">
        <v>105062820.431641</v>
      </c>
      <c r="AW340" s="99">
        <v>1555631.6345367399</v>
      </c>
      <c r="AX340" s="99">
        <v>83814719.824218795</v>
      </c>
      <c r="AY340" s="99">
        <v>70752360.422851607</v>
      </c>
      <c r="AZ340" s="99">
        <v>32066447.6323242</v>
      </c>
      <c r="BA340" s="99">
        <v>73888245.833007798</v>
      </c>
      <c r="BB340" s="99">
        <v>0</v>
      </c>
      <c r="BC340" s="99">
        <v>26962899.153808601</v>
      </c>
      <c r="BD340" s="99">
        <v>50441270.121093802</v>
      </c>
      <c r="BE340" s="99">
        <v>0</v>
      </c>
      <c r="BF340" s="99">
        <v>27645748.880615201</v>
      </c>
      <c r="BG340" s="99">
        <v>106849177.618164</v>
      </c>
      <c r="BH340" s="99">
        <v>36100454.456542999</v>
      </c>
      <c r="BI340" s="99">
        <v>2861.3862049579602</v>
      </c>
      <c r="BJ340" s="99">
        <v>14086460.493896499</v>
      </c>
      <c r="BK340" s="99">
        <v>7297305.39526367</v>
      </c>
      <c r="BL340" s="99">
        <v>0</v>
      </c>
      <c r="BM340" s="99">
        <v>341662.94587326102</v>
      </c>
      <c r="BN340" s="99">
        <v>0</v>
      </c>
      <c r="BO340" s="99">
        <v>0</v>
      </c>
      <c r="BP340" s="99">
        <v>0</v>
      </c>
      <c r="BQ340" s="99">
        <v>0</v>
      </c>
      <c r="BR340" s="99">
        <v>16641132.6828613</v>
      </c>
      <c r="BS340" s="99">
        <v>10519415.232055699</v>
      </c>
      <c r="BT340" s="99">
        <v>14355098.790771499</v>
      </c>
      <c r="BU340" s="99">
        <v>0</v>
      </c>
      <c r="BV340" s="99">
        <v>8898442.28051758</v>
      </c>
      <c r="BW340" s="99">
        <v>6397553.4132080097</v>
      </c>
      <c r="BX340" s="99">
        <v>0</v>
      </c>
      <c r="BY340" s="99">
        <v>0</v>
      </c>
      <c r="BZ340" s="99">
        <v>0</v>
      </c>
      <c r="CA340" s="99">
        <v>372535.16092300398</v>
      </c>
      <c r="CB340" s="99">
        <v>29676918.220214799</v>
      </c>
      <c r="CC340" s="99">
        <v>286795240.07031298</v>
      </c>
      <c r="CD340" s="99">
        <v>50041872.734375</v>
      </c>
      <c r="CE340" s="99">
        <v>37118.348436355598</v>
      </c>
      <c r="CF340" s="99">
        <v>10097185.463378901</v>
      </c>
      <c r="CG340" s="99">
        <v>78175518.706054702</v>
      </c>
      <c r="CH340" s="99">
        <v>0</v>
      </c>
      <c r="CI340" s="99">
        <v>409638.14685821498</v>
      </c>
      <c r="CJ340" s="99">
        <v>39758148.533203103</v>
      </c>
      <c r="CK340" s="99">
        <v>364703580.04296899</v>
      </c>
      <c r="CL340" s="99">
        <v>56547311.463378899</v>
      </c>
      <c r="CM340" s="166">
        <v>492777.31465148902</v>
      </c>
      <c r="CN340" s="166">
        <v>73517516.494140595</v>
      </c>
      <c r="CO340" s="166">
        <v>470510229.73828101</v>
      </c>
      <c r="CP340" s="99">
        <v>56547311.463378899</v>
      </c>
      <c r="CQ340" s="99">
        <v>0</v>
      </c>
      <c r="CR340" s="99">
        <v>0</v>
      </c>
      <c r="CS340" s="99">
        <v>0</v>
      </c>
      <c r="CT340" s="99">
        <v>0</v>
      </c>
      <c r="CU340" s="98">
        <v>77206.115820799998</v>
      </c>
      <c r="CV340" s="98">
        <v>114741.080532409</v>
      </c>
      <c r="CW340" s="98">
        <v>39774103.683593698</v>
      </c>
      <c r="CX340" s="98">
        <v>364970758.77636766</v>
      </c>
    </row>
    <row r="341" spans="1:102" x14ac:dyDescent="0.2">
      <c r="A341" s="98" t="s">
        <v>56</v>
      </c>
      <c r="B341" s="100">
        <v>39783</v>
      </c>
      <c r="C341" s="99">
        <v>304640.83324050897</v>
      </c>
      <c r="D341" s="99">
        <v>18.000819717999502</v>
      </c>
      <c r="E341" s="99">
        <v>69842.895948410005</v>
      </c>
      <c r="F341" s="99">
        <v>44716.490806579597</v>
      </c>
      <c r="G341" s="99">
        <v>34520.030991554297</v>
      </c>
      <c r="H341" s="99">
        <v>3011.7904964685399</v>
      </c>
      <c r="I341" s="99">
        <v>0</v>
      </c>
      <c r="J341" s="99">
        <v>82776.380572319002</v>
      </c>
      <c r="K341" s="99">
        <v>2422.4985001683199</v>
      </c>
      <c r="L341" s="99">
        <v>146512.31612777701</v>
      </c>
      <c r="M341" s="99">
        <v>94106.070158958406</v>
      </c>
      <c r="N341" s="99">
        <v>18161.7268404961</v>
      </c>
      <c r="O341" s="99">
        <v>115160.50928783399</v>
      </c>
      <c r="P341" s="99">
        <v>0</v>
      </c>
      <c r="Q341" s="99">
        <v>14034.804919600499</v>
      </c>
      <c r="R341" s="99">
        <v>25894.263793468501</v>
      </c>
      <c r="S341" s="99">
        <v>0</v>
      </c>
      <c r="T341" s="99">
        <v>13186.5330489874</v>
      </c>
      <c r="U341" s="99">
        <v>85330.130776405305</v>
      </c>
      <c r="V341" s="99">
        <v>21737461.066162098</v>
      </c>
      <c r="W341" s="99">
        <v>3922.7492642104598</v>
      </c>
      <c r="X341" s="99">
        <v>8016115.1088256799</v>
      </c>
      <c r="Y341" s="99">
        <v>3041196.9088745099</v>
      </c>
      <c r="Z341" s="99">
        <v>9533037.5842285194</v>
      </c>
      <c r="AA341" s="99">
        <v>658919.36715698196</v>
      </c>
      <c r="AB341" s="99">
        <v>0</v>
      </c>
      <c r="AC341" s="99">
        <v>33301032.053222701</v>
      </c>
      <c r="AD341" s="99">
        <v>460279.86746978801</v>
      </c>
      <c r="AE341" s="99">
        <v>8132870.29931641</v>
      </c>
      <c r="AF341" s="99">
        <v>7004136.4003295898</v>
      </c>
      <c r="AG341" s="99">
        <v>3694317.57745361</v>
      </c>
      <c r="AH341" s="99">
        <v>7942408.7245483398</v>
      </c>
      <c r="AI341" s="99">
        <v>0</v>
      </c>
      <c r="AJ341" s="99">
        <v>3003248.2248840299</v>
      </c>
      <c r="AK341" s="99">
        <v>6899483.61364746</v>
      </c>
      <c r="AL341" s="99">
        <v>0</v>
      </c>
      <c r="AM341" s="99">
        <v>3343688.85089111</v>
      </c>
      <c r="AN341" s="99">
        <v>33876130.4365234</v>
      </c>
      <c r="AO341" s="99">
        <v>214876459.34179699</v>
      </c>
      <c r="AP341" s="99">
        <v>38296.870587348902</v>
      </c>
      <c r="AQ341" s="99">
        <v>74736350.059570298</v>
      </c>
      <c r="AR341" s="99">
        <v>27997948.583252002</v>
      </c>
      <c r="AS341" s="99">
        <v>74111084.712890595</v>
      </c>
      <c r="AT341" s="99">
        <v>5157280.7011718797</v>
      </c>
      <c r="AU341" s="99">
        <v>0</v>
      </c>
      <c r="AV341" s="99">
        <v>106172743.17382801</v>
      </c>
      <c r="AW341" s="99">
        <v>1300190.21092224</v>
      </c>
      <c r="AX341" s="99">
        <v>83172208.287109405</v>
      </c>
      <c r="AY341" s="99">
        <v>71529334.8046875</v>
      </c>
      <c r="AZ341" s="99">
        <v>32161902.5554199</v>
      </c>
      <c r="BA341" s="99">
        <v>75554940.533203095</v>
      </c>
      <c r="BB341" s="99">
        <v>0</v>
      </c>
      <c r="BC341" s="99">
        <v>27060282.329833999</v>
      </c>
      <c r="BD341" s="99">
        <v>52822337.948730499</v>
      </c>
      <c r="BE341" s="99">
        <v>0</v>
      </c>
      <c r="BF341" s="99">
        <v>26898226.517333999</v>
      </c>
      <c r="BG341" s="99">
        <v>108632012.49218801</v>
      </c>
      <c r="BH341" s="99">
        <v>37538968.3037109</v>
      </c>
      <c r="BI341" s="99">
        <v>6381.1974394917497</v>
      </c>
      <c r="BJ341" s="99">
        <v>13733733.47229</v>
      </c>
      <c r="BK341" s="99">
        <v>7232980.1914672898</v>
      </c>
      <c r="BL341" s="99">
        <v>0</v>
      </c>
      <c r="BM341" s="99">
        <v>293416.31119155901</v>
      </c>
      <c r="BN341" s="99">
        <v>0</v>
      </c>
      <c r="BO341" s="99">
        <v>0</v>
      </c>
      <c r="BP341" s="99">
        <v>0</v>
      </c>
      <c r="BQ341" s="99">
        <v>0</v>
      </c>
      <c r="BR341" s="99">
        <v>16937167.482177701</v>
      </c>
      <c r="BS341" s="99">
        <v>10544201.6600342</v>
      </c>
      <c r="BT341" s="99">
        <v>14681289.7817383</v>
      </c>
      <c r="BU341" s="99">
        <v>0</v>
      </c>
      <c r="BV341" s="99">
        <v>8954458.46337891</v>
      </c>
      <c r="BW341" s="99">
        <v>6727859.2413330097</v>
      </c>
      <c r="BX341" s="99">
        <v>0</v>
      </c>
      <c r="BY341" s="99">
        <v>0</v>
      </c>
      <c r="BZ341" s="99">
        <v>0</v>
      </c>
      <c r="CA341" s="99">
        <v>374525.39088821399</v>
      </c>
      <c r="CB341" s="99">
        <v>29725885.997558601</v>
      </c>
      <c r="CC341" s="99">
        <v>289205410.39453101</v>
      </c>
      <c r="CD341" s="99">
        <v>51257075.8603516</v>
      </c>
      <c r="CE341" s="99">
        <v>37786.354675292998</v>
      </c>
      <c r="CF341" s="99">
        <v>10242733.2033691</v>
      </c>
      <c r="CG341" s="99">
        <v>79652285.549804702</v>
      </c>
      <c r="CH341" s="99">
        <v>0</v>
      </c>
      <c r="CI341" s="99">
        <v>412357.64249801601</v>
      </c>
      <c r="CJ341" s="99">
        <v>39971586.020507798</v>
      </c>
      <c r="CK341" s="99">
        <v>368932932.19531298</v>
      </c>
      <c r="CL341" s="99">
        <v>58042399.773925804</v>
      </c>
      <c r="CM341" s="166">
        <v>496467.93228530901</v>
      </c>
      <c r="CN341" s="166">
        <v>73843196.580078095</v>
      </c>
      <c r="CO341" s="166">
        <v>477768812.99609399</v>
      </c>
      <c r="CP341" s="99">
        <v>58042399.773925804</v>
      </c>
      <c r="CQ341" s="99">
        <v>0</v>
      </c>
      <c r="CR341" s="99">
        <v>0</v>
      </c>
      <c r="CS341" s="99">
        <v>0</v>
      </c>
      <c r="CT341" s="99">
        <v>0</v>
      </c>
      <c r="CU341" s="98">
        <v>76023.559635439</v>
      </c>
      <c r="CV341" s="98">
        <v>115019.62935636401</v>
      </c>
      <c r="CW341" s="98">
        <v>39968619.200927705</v>
      </c>
      <c r="CX341" s="98">
        <v>368857695.9443357</v>
      </c>
    </row>
    <row r="342" spans="1:102" x14ac:dyDescent="0.2">
      <c r="A342" s="98" t="s">
        <v>56</v>
      </c>
      <c r="B342" s="100">
        <v>39873</v>
      </c>
      <c r="C342" s="99">
        <v>308576.98477554298</v>
      </c>
      <c r="D342" s="99">
        <v>16.285630900878498</v>
      </c>
      <c r="E342" s="99">
        <v>68450.842358589201</v>
      </c>
      <c r="F342" s="99">
        <v>43852.351986408197</v>
      </c>
      <c r="G342" s="99">
        <v>35613.640460491202</v>
      </c>
      <c r="H342" s="99">
        <v>2732.7858279347402</v>
      </c>
      <c r="I342" s="99">
        <v>0</v>
      </c>
      <c r="J342" s="99">
        <v>83872.5277070999</v>
      </c>
      <c r="K342" s="99">
        <v>1925.4238307476001</v>
      </c>
      <c r="L342" s="99">
        <v>146127.25059890701</v>
      </c>
      <c r="M342" s="99">
        <v>94644.018279075593</v>
      </c>
      <c r="N342" s="99">
        <v>18304.627103805498</v>
      </c>
      <c r="O342" s="99">
        <v>117360.806442261</v>
      </c>
      <c r="P342" s="99">
        <v>0</v>
      </c>
      <c r="Q342" s="99">
        <v>14065.8918664455</v>
      </c>
      <c r="R342" s="99">
        <v>26568.323165416699</v>
      </c>
      <c r="S342" s="99">
        <v>0</v>
      </c>
      <c r="T342" s="99">
        <v>12895.676155924801</v>
      </c>
      <c r="U342" s="99">
        <v>85874.429693222002</v>
      </c>
      <c r="V342" s="99">
        <v>21955066.3273926</v>
      </c>
      <c r="W342" s="99">
        <v>1601.9888664483999</v>
      </c>
      <c r="X342" s="99">
        <v>7753929.6215209998</v>
      </c>
      <c r="Y342" s="99">
        <v>3003051.5523071298</v>
      </c>
      <c r="Z342" s="99">
        <v>9702115.1585693397</v>
      </c>
      <c r="AA342" s="99">
        <v>601584.14284515404</v>
      </c>
      <c r="AB342" s="99">
        <v>0</v>
      </c>
      <c r="AC342" s="99">
        <v>33886128.259765603</v>
      </c>
      <c r="AD342" s="99">
        <v>353977.22139740002</v>
      </c>
      <c r="AE342" s="99">
        <v>8047408.1255493201</v>
      </c>
      <c r="AF342" s="99">
        <v>6975334.4978637705</v>
      </c>
      <c r="AG342" s="99">
        <v>3667232.1557922401</v>
      </c>
      <c r="AH342" s="99">
        <v>8065362.7434692401</v>
      </c>
      <c r="AI342" s="99">
        <v>0</v>
      </c>
      <c r="AJ342" s="99">
        <v>2959463.6738586398</v>
      </c>
      <c r="AK342" s="99">
        <v>7050367.0169677697</v>
      </c>
      <c r="AL342" s="99">
        <v>0</v>
      </c>
      <c r="AM342" s="99">
        <v>3251628.2575988802</v>
      </c>
      <c r="AN342" s="99">
        <v>34101298.971679702</v>
      </c>
      <c r="AO342" s="99">
        <v>215814167.62109399</v>
      </c>
      <c r="AP342" s="99">
        <v>13746.727006793</v>
      </c>
      <c r="AQ342" s="99">
        <v>72941266.806640595</v>
      </c>
      <c r="AR342" s="99">
        <v>28448148.361816399</v>
      </c>
      <c r="AS342" s="99">
        <v>75989047.646484405</v>
      </c>
      <c r="AT342" s="99">
        <v>4725067.2952270498</v>
      </c>
      <c r="AU342" s="99">
        <v>0</v>
      </c>
      <c r="AV342" s="99">
        <v>109898685.825195</v>
      </c>
      <c r="AW342" s="99">
        <v>1007013.08047485</v>
      </c>
      <c r="AX342" s="99">
        <v>82973091.623046905</v>
      </c>
      <c r="AY342" s="99">
        <v>71109955.488281295</v>
      </c>
      <c r="AZ342" s="99">
        <v>32140646.442138702</v>
      </c>
      <c r="BA342" s="99">
        <v>77035592.326171905</v>
      </c>
      <c r="BB342" s="99">
        <v>0</v>
      </c>
      <c r="BC342" s="99">
        <v>26851553.236083999</v>
      </c>
      <c r="BD342" s="99">
        <v>54221050.8037109</v>
      </c>
      <c r="BE342" s="99">
        <v>0</v>
      </c>
      <c r="BF342" s="99">
        <v>26358719.807372998</v>
      </c>
      <c r="BG342" s="99">
        <v>110496665.224609</v>
      </c>
      <c r="BH342" s="99">
        <v>37520953.425781302</v>
      </c>
      <c r="BI342" s="99">
        <v>2117.8540294468398</v>
      </c>
      <c r="BJ342" s="99">
        <v>13510348.5845947</v>
      </c>
      <c r="BK342" s="99">
        <v>7114790.2153320303</v>
      </c>
      <c r="BL342" s="99">
        <v>0</v>
      </c>
      <c r="BM342" s="99">
        <v>360490.48072814901</v>
      </c>
      <c r="BN342" s="99">
        <v>0</v>
      </c>
      <c r="BO342" s="99">
        <v>0</v>
      </c>
      <c r="BP342" s="99">
        <v>0</v>
      </c>
      <c r="BQ342" s="99">
        <v>0</v>
      </c>
      <c r="BR342" s="99">
        <v>16766462.0892334</v>
      </c>
      <c r="BS342" s="99">
        <v>10484859.0866699</v>
      </c>
      <c r="BT342" s="99">
        <v>14971317.989990201</v>
      </c>
      <c r="BU342" s="99">
        <v>0</v>
      </c>
      <c r="BV342" s="99">
        <v>8862498.9514160194</v>
      </c>
      <c r="BW342" s="99">
        <v>6911113.46557617</v>
      </c>
      <c r="BX342" s="99">
        <v>0</v>
      </c>
      <c r="BY342" s="99">
        <v>0</v>
      </c>
      <c r="BZ342" s="99">
        <v>0</v>
      </c>
      <c r="CA342" s="99">
        <v>376786.10839462298</v>
      </c>
      <c r="CB342" s="99">
        <v>29818600.546875</v>
      </c>
      <c r="CC342" s="99">
        <v>290765557.296875</v>
      </c>
      <c r="CD342" s="99">
        <v>51129604.2978516</v>
      </c>
      <c r="CE342" s="99">
        <v>38335.777981281302</v>
      </c>
      <c r="CF342" s="99">
        <v>10299672.9257813</v>
      </c>
      <c r="CG342" s="99">
        <v>80679322.830078095</v>
      </c>
      <c r="CH342" s="99">
        <v>0</v>
      </c>
      <c r="CI342" s="99">
        <v>415119.06079864502</v>
      </c>
      <c r="CJ342" s="99">
        <v>40084041.376464799</v>
      </c>
      <c r="CK342" s="99">
        <v>371521082.41015601</v>
      </c>
      <c r="CL342" s="99">
        <v>58019379.818359397</v>
      </c>
      <c r="CM342" s="166">
        <v>499892.19766998303</v>
      </c>
      <c r="CN342" s="166">
        <v>74157047.255859405</v>
      </c>
      <c r="CO342" s="166">
        <v>482223313.73046899</v>
      </c>
      <c r="CP342" s="99">
        <v>58019379.818359397</v>
      </c>
      <c r="CQ342" s="99">
        <v>0</v>
      </c>
      <c r="CR342" s="99">
        <v>0</v>
      </c>
      <c r="CS342" s="99">
        <v>0</v>
      </c>
      <c r="CT342" s="99">
        <v>0</v>
      </c>
      <c r="CU342" s="98">
        <v>73339.930868797004</v>
      </c>
      <c r="CV342" s="98">
        <v>118135.530458625</v>
      </c>
      <c r="CW342" s="98">
        <v>40118273.472656302</v>
      </c>
      <c r="CX342" s="98">
        <v>371444880.12695313</v>
      </c>
    </row>
    <row r="343" spans="1:102" x14ac:dyDescent="0.2">
      <c r="A343" s="98" t="s">
        <v>56</v>
      </c>
      <c r="B343" s="100">
        <v>39965</v>
      </c>
      <c r="C343" s="99">
        <v>314221.88056182902</v>
      </c>
      <c r="D343" s="99">
        <v>17.294762190897</v>
      </c>
      <c r="E343" s="99">
        <v>65614.080043792696</v>
      </c>
      <c r="F343" s="99">
        <v>42892.565689563802</v>
      </c>
      <c r="G343" s="99">
        <v>36819.963326931</v>
      </c>
      <c r="H343" s="99">
        <v>2053.28164580464</v>
      </c>
      <c r="I343" s="99">
        <v>0</v>
      </c>
      <c r="J343" s="99">
        <v>85312.590896606402</v>
      </c>
      <c r="K343" s="99">
        <v>1513.20781576633</v>
      </c>
      <c r="L343" s="99">
        <v>145811.417722702</v>
      </c>
      <c r="M343" s="99">
        <v>95660.802758216902</v>
      </c>
      <c r="N343" s="99">
        <v>18418.053806066499</v>
      </c>
      <c r="O343" s="99">
        <v>119945.446544647</v>
      </c>
      <c r="P343" s="99">
        <v>0</v>
      </c>
      <c r="Q343" s="99">
        <v>13993.1897031069</v>
      </c>
      <c r="R343" s="99">
        <v>27502.953600406599</v>
      </c>
      <c r="S343" s="99">
        <v>0</v>
      </c>
      <c r="T343" s="99">
        <v>12664.5214208364</v>
      </c>
      <c r="U343" s="99">
        <v>86600.570630073504</v>
      </c>
      <c r="V343" s="99">
        <v>22421811.941894501</v>
      </c>
      <c r="W343" s="99">
        <v>2934.08281496167</v>
      </c>
      <c r="X343" s="99">
        <v>7484491.1375122098</v>
      </c>
      <c r="Y343" s="99">
        <v>2924717.6318969699</v>
      </c>
      <c r="Z343" s="99">
        <v>9894791.8885497991</v>
      </c>
      <c r="AA343" s="99">
        <v>455327.622814178</v>
      </c>
      <c r="AB343" s="99">
        <v>0</v>
      </c>
      <c r="AC343" s="99">
        <v>34234326.283203103</v>
      </c>
      <c r="AD343" s="99">
        <v>271789.437057495</v>
      </c>
      <c r="AE343" s="99">
        <v>8018868.8231811495</v>
      </c>
      <c r="AF343" s="99">
        <v>7056886.9310913105</v>
      </c>
      <c r="AG343" s="99">
        <v>3675516.3052978502</v>
      </c>
      <c r="AH343" s="99">
        <v>8202462.640625</v>
      </c>
      <c r="AI343" s="99">
        <v>0</v>
      </c>
      <c r="AJ343" s="99">
        <v>2953976.3007202102</v>
      </c>
      <c r="AK343" s="99">
        <v>7170894.9912109403</v>
      </c>
      <c r="AL343" s="99">
        <v>0</v>
      </c>
      <c r="AM343" s="99">
        <v>3130513.4856567401</v>
      </c>
      <c r="AN343" s="99">
        <v>34373133.911621101</v>
      </c>
      <c r="AO343" s="99">
        <v>223867962.69921899</v>
      </c>
      <c r="AP343" s="99">
        <v>30287.1036641598</v>
      </c>
      <c r="AQ343" s="99">
        <v>70410286.942382798</v>
      </c>
      <c r="AR343" s="99">
        <v>27068708.151611298</v>
      </c>
      <c r="AS343" s="99">
        <v>77866445.168945298</v>
      </c>
      <c r="AT343" s="99">
        <v>3600248.1095581101</v>
      </c>
      <c r="AU343" s="99">
        <v>0</v>
      </c>
      <c r="AV343" s="99">
        <v>112221988.39550801</v>
      </c>
      <c r="AW343" s="99">
        <v>777568.65102386498</v>
      </c>
      <c r="AX343" s="99">
        <v>83091278.551757798</v>
      </c>
      <c r="AY343" s="99">
        <v>72916096.272460893</v>
      </c>
      <c r="AZ343" s="99">
        <v>32383413.879882801</v>
      </c>
      <c r="BA343" s="99">
        <v>78700842.595703095</v>
      </c>
      <c r="BB343" s="99">
        <v>0</v>
      </c>
      <c r="BC343" s="99">
        <v>26929763.200927701</v>
      </c>
      <c r="BD343" s="99">
        <v>55534910.5537109</v>
      </c>
      <c r="BE343" s="99">
        <v>0</v>
      </c>
      <c r="BF343" s="99">
        <v>25616631.985595699</v>
      </c>
      <c r="BG343" s="99">
        <v>112477792.790039</v>
      </c>
      <c r="BH343" s="99">
        <v>38836244.302734397</v>
      </c>
      <c r="BI343" s="99">
        <v>4015.7512018382499</v>
      </c>
      <c r="BJ343" s="99">
        <v>13121355.2077637</v>
      </c>
      <c r="BK343" s="99">
        <v>7015607.5146484403</v>
      </c>
      <c r="BL343" s="99">
        <v>0</v>
      </c>
      <c r="BM343" s="99">
        <v>291445.58784103399</v>
      </c>
      <c r="BN343" s="99">
        <v>0</v>
      </c>
      <c r="BO343" s="99">
        <v>0</v>
      </c>
      <c r="BP343" s="99">
        <v>0</v>
      </c>
      <c r="BQ343" s="99">
        <v>0</v>
      </c>
      <c r="BR343" s="99">
        <v>17163853.4841309</v>
      </c>
      <c r="BS343" s="99">
        <v>10565946.279052701</v>
      </c>
      <c r="BT343" s="99">
        <v>15296737.744628901</v>
      </c>
      <c r="BU343" s="99">
        <v>0</v>
      </c>
      <c r="BV343" s="99">
        <v>8875511.50708008</v>
      </c>
      <c r="BW343" s="99">
        <v>7100233.1032714797</v>
      </c>
      <c r="BX343" s="99">
        <v>0</v>
      </c>
      <c r="BY343" s="99">
        <v>0</v>
      </c>
      <c r="BZ343" s="99">
        <v>0</v>
      </c>
      <c r="CA343" s="99">
        <v>379924.62343978899</v>
      </c>
      <c r="CB343" s="99">
        <v>29883663.949218798</v>
      </c>
      <c r="CC343" s="99">
        <v>293882511.10156298</v>
      </c>
      <c r="CD343" s="99">
        <v>52102123.871582001</v>
      </c>
      <c r="CE343" s="99">
        <v>38723.559489726998</v>
      </c>
      <c r="CF343" s="99">
        <v>10318545.279418901</v>
      </c>
      <c r="CG343" s="99">
        <v>81039176.096679702</v>
      </c>
      <c r="CH343" s="99">
        <v>0</v>
      </c>
      <c r="CI343" s="99">
        <v>418617.919712067</v>
      </c>
      <c r="CJ343" s="99">
        <v>40227674.533203103</v>
      </c>
      <c r="CK343" s="99">
        <v>375076802.75390601</v>
      </c>
      <c r="CL343" s="99">
        <v>59062464.725097701</v>
      </c>
      <c r="CM343" s="166">
        <v>503925.02416992199</v>
      </c>
      <c r="CN343" s="166">
        <v>74587249.407226607</v>
      </c>
      <c r="CO343" s="166">
        <v>487502902.50390601</v>
      </c>
      <c r="CP343" s="99">
        <v>59062464.725097701</v>
      </c>
      <c r="CQ343" s="99">
        <v>0</v>
      </c>
      <c r="CR343" s="99">
        <v>0</v>
      </c>
      <c r="CS343" s="99">
        <v>0</v>
      </c>
      <c r="CT343" s="99">
        <v>0</v>
      </c>
      <c r="CU343" s="98">
        <v>68990.541769029005</v>
      </c>
      <c r="CV343" s="98">
        <v>121042.77170613701</v>
      </c>
      <c r="CW343" s="98">
        <v>40202209.228637695</v>
      </c>
      <c r="CX343" s="98">
        <v>374921687.19824266</v>
      </c>
    </row>
    <row r="344" spans="1:102" x14ac:dyDescent="0.2">
      <c r="A344" s="98" t="s">
        <v>56</v>
      </c>
      <c r="B344" s="100">
        <v>40057</v>
      </c>
      <c r="C344" s="99">
        <v>319578.723854065</v>
      </c>
      <c r="D344" s="99">
        <v>15.2147998879664</v>
      </c>
      <c r="E344" s="99">
        <v>62132.165683746302</v>
      </c>
      <c r="F344" s="99">
        <v>41198.343859672503</v>
      </c>
      <c r="G344" s="99">
        <v>37967.1379241943</v>
      </c>
      <c r="H344" s="99">
        <v>1376.5817916542301</v>
      </c>
      <c r="I344" s="99">
        <v>0</v>
      </c>
      <c r="J344" s="99">
        <v>86033.218852043196</v>
      </c>
      <c r="K344" s="99">
        <v>1119.5209454595999</v>
      </c>
      <c r="L344" s="99">
        <v>141911.35552406299</v>
      </c>
      <c r="M344" s="99">
        <v>96430.097244262695</v>
      </c>
      <c r="N344" s="99">
        <v>18482.9102301598</v>
      </c>
      <c r="O344" s="99">
        <v>123011.93945789299</v>
      </c>
      <c r="P344" s="99">
        <v>0</v>
      </c>
      <c r="Q344" s="99">
        <v>13917.664404749899</v>
      </c>
      <c r="R344" s="99">
        <v>28367.670327186599</v>
      </c>
      <c r="S344" s="99">
        <v>0</v>
      </c>
      <c r="T344" s="99">
        <v>12322.9028633833</v>
      </c>
      <c r="U344" s="99">
        <v>87210.099418640093</v>
      </c>
      <c r="V344" s="99">
        <v>22868386.619628899</v>
      </c>
      <c r="W344" s="99">
        <v>1695.3288801014401</v>
      </c>
      <c r="X344" s="99">
        <v>7183979.5935668899</v>
      </c>
      <c r="Y344" s="99">
        <v>2878420.1174011198</v>
      </c>
      <c r="Z344" s="99">
        <v>10077611.6021729</v>
      </c>
      <c r="AA344" s="99">
        <v>310039.94816589402</v>
      </c>
      <c r="AB344" s="99">
        <v>0</v>
      </c>
      <c r="AC344" s="99">
        <v>34371564.261718802</v>
      </c>
      <c r="AD344" s="99">
        <v>196715.52339553801</v>
      </c>
      <c r="AE344" s="99">
        <v>7921091.2777709998</v>
      </c>
      <c r="AF344" s="99">
        <v>7130273.2507934598</v>
      </c>
      <c r="AG344" s="99">
        <v>3700978.3753967299</v>
      </c>
      <c r="AH344" s="99">
        <v>8344560.7147216797</v>
      </c>
      <c r="AI344" s="99">
        <v>0</v>
      </c>
      <c r="AJ344" s="99">
        <v>2940172.3726196298</v>
      </c>
      <c r="AK344" s="99">
        <v>7335156.8447265597</v>
      </c>
      <c r="AL344" s="99">
        <v>0</v>
      </c>
      <c r="AM344" s="99">
        <v>3027744.2577209501</v>
      </c>
      <c r="AN344" s="99">
        <v>34720526.894531302</v>
      </c>
      <c r="AO344" s="99">
        <v>230034869.62304699</v>
      </c>
      <c r="AP344" s="99">
        <v>16167.953405261</v>
      </c>
      <c r="AQ344" s="99">
        <v>67938177.555664107</v>
      </c>
      <c r="AR344" s="99">
        <v>26791632.394531298</v>
      </c>
      <c r="AS344" s="99">
        <v>80056172.802734405</v>
      </c>
      <c r="AT344" s="99">
        <v>2451504.0703430199</v>
      </c>
      <c r="AU344" s="99">
        <v>0</v>
      </c>
      <c r="AV344" s="99">
        <v>113883552.53320301</v>
      </c>
      <c r="AW344" s="99">
        <v>565491.65667724598</v>
      </c>
      <c r="AX344" s="99">
        <v>82312309.144531295</v>
      </c>
      <c r="AY344" s="99">
        <v>74000811.964843795</v>
      </c>
      <c r="AZ344" s="99">
        <v>32758086.270263702</v>
      </c>
      <c r="BA344" s="99">
        <v>80472947.544921905</v>
      </c>
      <c r="BB344" s="99">
        <v>0</v>
      </c>
      <c r="BC344" s="99">
        <v>26911754.3366699</v>
      </c>
      <c r="BD344" s="99">
        <v>57297571.990722701</v>
      </c>
      <c r="BE344" s="99">
        <v>0</v>
      </c>
      <c r="BF344" s="99">
        <v>25032241.3666992</v>
      </c>
      <c r="BG344" s="99">
        <v>114561728.45117199</v>
      </c>
      <c r="BH344" s="99">
        <v>39776618.259277299</v>
      </c>
      <c r="BI344" s="99">
        <v>1897.42674472928</v>
      </c>
      <c r="BJ344" s="99">
        <v>12766718.172973599</v>
      </c>
      <c r="BK344" s="99">
        <v>6938002.78588867</v>
      </c>
      <c r="BL344" s="99">
        <v>0</v>
      </c>
      <c r="BM344" s="99">
        <v>124057.87534523</v>
      </c>
      <c r="BN344" s="99">
        <v>0</v>
      </c>
      <c r="BO344" s="99">
        <v>0</v>
      </c>
      <c r="BP344" s="99">
        <v>0</v>
      </c>
      <c r="BQ344" s="99">
        <v>0</v>
      </c>
      <c r="BR344" s="99">
        <v>17504851.6098633</v>
      </c>
      <c r="BS344" s="99">
        <v>10695914.869751001</v>
      </c>
      <c r="BT344" s="99">
        <v>15657408.7028809</v>
      </c>
      <c r="BU344" s="99">
        <v>0</v>
      </c>
      <c r="BV344" s="99">
        <v>8899181.7675781306</v>
      </c>
      <c r="BW344" s="99">
        <v>7321928.2765502902</v>
      </c>
      <c r="BX344" s="99">
        <v>0</v>
      </c>
      <c r="BY344" s="99">
        <v>0</v>
      </c>
      <c r="BZ344" s="99">
        <v>0</v>
      </c>
      <c r="CA344" s="99">
        <v>382368.38097000099</v>
      </c>
      <c r="CB344" s="99">
        <v>30008037.194091801</v>
      </c>
      <c r="CC344" s="99">
        <v>297057020.47656298</v>
      </c>
      <c r="CD344" s="99">
        <v>52250488.403808601</v>
      </c>
      <c r="CE344" s="99">
        <v>39302.990276336699</v>
      </c>
      <c r="CF344" s="99">
        <v>10360270.065063501</v>
      </c>
      <c r="CG344" s="99">
        <v>82321584.814453095</v>
      </c>
      <c r="CH344" s="99">
        <v>0</v>
      </c>
      <c r="CI344" s="99">
        <v>421662.55076217698</v>
      </c>
      <c r="CJ344" s="99">
        <v>40387797.524902299</v>
      </c>
      <c r="CK344" s="99">
        <v>379304641.87109399</v>
      </c>
      <c r="CL344" s="99">
        <v>59787281.475097701</v>
      </c>
      <c r="CM344" s="166">
        <v>507455.76338958699</v>
      </c>
      <c r="CN344" s="166">
        <v>75132898.672851607</v>
      </c>
      <c r="CO344" s="166">
        <v>493880134.453125</v>
      </c>
      <c r="CP344" s="99">
        <v>59787281.475097701</v>
      </c>
      <c r="CQ344" s="99">
        <v>0</v>
      </c>
      <c r="CR344" s="99">
        <v>0</v>
      </c>
      <c r="CS344" s="99">
        <v>0</v>
      </c>
      <c r="CT344" s="99">
        <v>0</v>
      </c>
      <c r="CU344" s="98">
        <v>63796.826288846001</v>
      </c>
      <c r="CV344" s="98">
        <v>123269.780731192</v>
      </c>
      <c r="CW344" s="98">
        <v>40368307.259155303</v>
      </c>
      <c r="CX344" s="98">
        <v>379378605.2910161</v>
      </c>
    </row>
    <row r="345" spans="1:102" x14ac:dyDescent="0.2">
      <c r="A345" s="98" t="s">
        <v>56</v>
      </c>
      <c r="B345" s="100">
        <v>40148</v>
      </c>
      <c r="C345" s="99">
        <v>323982.202575684</v>
      </c>
      <c r="D345" s="99">
        <v>11.8068421649514</v>
      </c>
      <c r="E345" s="99">
        <v>60554.308610439301</v>
      </c>
      <c r="F345" s="99">
        <v>40569.997312068903</v>
      </c>
      <c r="G345" s="99">
        <v>39049.669572353399</v>
      </c>
      <c r="H345" s="99">
        <v>582.18772603571404</v>
      </c>
      <c r="I345" s="99">
        <v>0</v>
      </c>
      <c r="J345" s="99">
        <v>87211.562752723694</v>
      </c>
      <c r="K345" s="99">
        <v>818.99558655172598</v>
      </c>
      <c r="L345" s="99">
        <v>140915.86630630499</v>
      </c>
      <c r="M345" s="99">
        <v>96818.677587509199</v>
      </c>
      <c r="N345" s="99">
        <v>18509.888029813799</v>
      </c>
      <c r="O345" s="99">
        <v>126765.687384605</v>
      </c>
      <c r="P345" s="99">
        <v>0</v>
      </c>
      <c r="Q345" s="99">
        <v>13765.970547676099</v>
      </c>
      <c r="R345" s="99">
        <v>28911.730266332601</v>
      </c>
      <c r="S345" s="99">
        <v>0</v>
      </c>
      <c r="T345" s="99">
        <v>12182.904472947101</v>
      </c>
      <c r="U345" s="99">
        <v>88110.224785804705</v>
      </c>
      <c r="V345" s="99">
        <v>23301931.934326202</v>
      </c>
      <c r="W345" s="99">
        <v>838.47558386623905</v>
      </c>
      <c r="X345" s="99">
        <v>6981330.0189209003</v>
      </c>
      <c r="Y345" s="99">
        <v>2877609.8119201702</v>
      </c>
      <c r="Z345" s="99">
        <v>10269187.2225342</v>
      </c>
      <c r="AA345" s="99">
        <v>122697.121697426</v>
      </c>
      <c r="AB345" s="99">
        <v>0</v>
      </c>
      <c r="AC345" s="99">
        <v>34609647.329589799</v>
      </c>
      <c r="AD345" s="99">
        <v>133959.129547119</v>
      </c>
      <c r="AE345" s="99">
        <v>7872700.8972778302</v>
      </c>
      <c r="AF345" s="99">
        <v>7132126.2447509803</v>
      </c>
      <c r="AG345" s="99">
        <v>3698449.5848999</v>
      </c>
      <c r="AH345" s="99">
        <v>8651025.0675048791</v>
      </c>
      <c r="AI345" s="99">
        <v>0</v>
      </c>
      <c r="AJ345" s="99">
        <v>2905358.60296631</v>
      </c>
      <c r="AK345" s="99">
        <v>7459922.5115966797</v>
      </c>
      <c r="AL345" s="99">
        <v>0</v>
      </c>
      <c r="AM345" s="99">
        <v>2942015.8502502399</v>
      </c>
      <c r="AN345" s="99">
        <v>34796453.822753899</v>
      </c>
      <c r="AO345" s="99">
        <v>234824812.421875</v>
      </c>
      <c r="AP345" s="99">
        <v>7174.9517078399704</v>
      </c>
      <c r="AQ345" s="99">
        <v>66292919.057617202</v>
      </c>
      <c r="AR345" s="99">
        <v>27059894.0073242</v>
      </c>
      <c r="AS345" s="99">
        <v>82033924.034179702</v>
      </c>
      <c r="AT345" s="99">
        <v>983477.73214721703</v>
      </c>
      <c r="AU345" s="99">
        <v>0</v>
      </c>
      <c r="AV345" s="99">
        <v>115055219.366211</v>
      </c>
      <c r="AW345" s="99">
        <v>391424.84800720197</v>
      </c>
      <c r="AX345" s="99">
        <v>82611126.191406295</v>
      </c>
      <c r="AY345" s="99">
        <v>74609082.329101607</v>
      </c>
      <c r="AZ345" s="99">
        <v>32989809.277099598</v>
      </c>
      <c r="BA345" s="99">
        <v>84042254.211914107</v>
      </c>
      <c r="BB345" s="99">
        <v>0</v>
      </c>
      <c r="BC345" s="99">
        <v>26822874.871093798</v>
      </c>
      <c r="BD345" s="99">
        <v>58582294.3583984</v>
      </c>
      <c r="BE345" s="99">
        <v>0</v>
      </c>
      <c r="BF345" s="99">
        <v>24495034.787597701</v>
      </c>
      <c r="BG345" s="99">
        <v>116038831.957031</v>
      </c>
      <c r="BH345" s="99">
        <v>41026967.9052734</v>
      </c>
      <c r="BI345" s="99">
        <v>713.81765352934599</v>
      </c>
      <c r="BJ345" s="99">
        <v>12513801.7550049</v>
      </c>
      <c r="BK345" s="99">
        <v>6832472.2166748</v>
      </c>
      <c r="BL345" s="99">
        <v>0</v>
      </c>
      <c r="BM345" s="99">
        <v>63864.587525844603</v>
      </c>
      <c r="BN345" s="99">
        <v>0</v>
      </c>
      <c r="BO345" s="99">
        <v>0</v>
      </c>
      <c r="BP345" s="99">
        <v>0</v>
      </c>
      <c r="BQ345" s="99">
        <v>0</v>
      </c>
      <c r="BR345" s="99">
        <v>17321337.6242676</v>
      </c>
      <c r="BS345" s="99">
        <v>10762231.083618199</v>
      </c>
      <c r="BT345" s="99">
        <v>16350097.6490479</v>
      </c>
      <c r="BU345" s="99">
        <v>0</v>
      </c>
      <c r="BV345" s="99">
        <v>8861406.2366943397</v>
      </c>
      <c r="BW345" s="99">
        <v>7520165.7260131799</v>
      </c>
      <c r="BX345" s="99">
        <v>0</v>
      </c>
      <c r="BY345" s="99">
        <v>0</v>
      </c>
      <c r="BZ345" s="99">
        <v>0</v>
      </c>
      <c r="CA345" s="99">
        <v>384551.73000335699</v>
      </c>
      <c r="CB345" s="99">
        <v>30258330.1943359</v>
      </c>
      <c r="CC345" s="99">
        <v>301061681.67578101</v>
      </c>
      <c r="CD345" s="99">
        <v>53520924.791992202</v>
      </c>
      <c r="CE345" s="99">
        <v>39684.819349765799</v>
      </c>
      <c r="CF345" s="99">
        <v>10403561.4407959</v>
      </c>
      <c r="CG345" s="99">
        <v>83005368.0625</v>
      </c>
      <c r="CH345" s="99">
        <v>0</v>
      </c>
      <c r="CI345" s="99">
        <v>424282.05648803699</v>
      </c>
      <c r="CJ345" s="99">
        <v>40661722.361816399</v>
      </c>
      <c r="CK345" s="99">
        <v>384140473.33593798</v>
      </c>
      <c r="CL345" s="99">
        <v>61065154.678222701</v>
      </c>
      <c r="CM345" s="166">
        <v>511100.52485275298</v>
      </c>
      <c r="CN345" s="166">
        <v>75424239.118164107</v>
      </c>
      <c r="CO345" s="166">
        <v>499924962.25</v>
      </c>
      <c r="CP345" s="99">
        <v>61065154.678222701</v>
      </c>
      <c r="CQ345" s="99">
        <v>0</v>
      </c>
      <c r="CR345" s="99">
        <v>0</v>
      </c>
      <c r="CS345" s="99">
        <v>0</v>
      </c>
      <c r="CT345" s="99">
        <v>0</v>
      </c>
      <c r="CU345" s="98">
        <v>62333.251376198001</v>
      </c>
      <c r="CV345" s="98">
        <v>124375.357014083</v>
      </c>
      <c r="CW345" s="98">
        <v>40661891.635131799</v>
      </c>
      <c r="CX345" s="98">
        <v>384067049.73828101</v>
      </c>
    </row>
    <row r="346" spans="1:102" x14ac:dyDescent="0.2">
      <c r="A346" s="98" t="s">
        <v>56</v>
      </c>
      <c r="B346" s="100">
        <v>40238</v>
      </c>
      <c r="C346" s="99">
        <v>328611.90163803101</v>
      </c>
      <c r="D346" s="99">
        <v>8.62742628890555</v>
      </c>
      <c r="E346" s="99">
        <v>58604.5268363953</v>
      </c>
      <c r="F346" s="99">
        <v>41119.377765655503</v>
      </c>
      <c r="G346" s="99">
        <v>40108.850993633299</v>
      </c>
      <c r="H346" s="99">
        <v>0</v>
      </c>
      <c r="I346" s="99">
        <v>0</v>
      </c>
      <c r="J346" s="99">
        <v>88285.239862442002</v>
      </c>
      <c r="K346" s="99">
        <v>612.84879820793901</v>
      </c>
      <c r="L346" s="99">
        <v>142192.75550270101</v>
      </c>
      <c r="M346" s="99">
        <v>97027.865777969404</v>
      </c>
      <c r="N346" s="99">
        <v>18539.000066280401</v>
      </c>
      <c r="O346" s="99">
        <v>129335.70626545</v>
      </c>
      <c r="P346" s="99">
        <v>0</v>
      </c>
      <c r="Q346" s="99">
        <v>13618.129361867899</v>
      </c>
      <c r="R346" s="99">
        <v>29609.420344591101</v>
      </c>
      <c r="S346" s="99">
        <v>0</v>
      </c>
      <c r="T346" s="99">
        <v>11842.0304040909</v>
      </c>
      <c r="U346" s="99">
        <v>88929.5809555054</v>
      </c>
      <c r="V346" s="99">
        <v>23814892.436279301</v>
      </c>
      <c r="W346" s="99">
        <v>515.124764591455</v>
      </c>
      <c r="X346" s="99">
        <v>6452782.3048706101</v>
      </c>
      <c r="Y346" s="99">
        <v>2761155.3970947298</v>
      </c>
      <c r="Z346" s="99">
        <v>10460708.3658447</v>
      </c>
      <c r="AA346" s="99">
        <v>0</v>
      </c>
      <c r="AB346" s="99">
        <v>0</v>
      </c>
      <c r="AC346" s="99">
        <v>35033193.285156302</v>
      </c>
      <c r="AD346" s="99">
        <v>98987.015864372297</v>
      </c>
      <c r="AE346" s="99">
        <v>7831064.2174682599</v>
      </c>
      <c r="AF346" s="99">
        <v>7168551.0737304697</v>
      </c>
      <c r="AG346" s="99">
        <v>3703252.46801758</v>
      </c>
      <c r="AH346" s="99">
        <v>8854126.9526367206</v>
      </c>
      <c r="AI346" s="99">
        <v>0</v>
      </c>
      <c r="AJ346" s="99">
        <v>2847932.4824523898</v>
      </c>
      <c r="AK346" s="99">
        <v>7645672.2943725605</v>
      </c>
      <c r="AL346" s="99">
        <v>0</v>
      </c>
      <c r="AM346" s="99">
        <v>2828375.0369567899</v>
      </c>
      <c r="AN346" s="99">
        <v>35076733.583984397</v>
      </c>
      <c r="AO346" s="99">
        <v>239848037.54101601</v>
      </c>
      <c r="AP346" s="99">
        <v>4218.1867668628702</v>
      </c>
      <c r="AQ346" s="99">
        <v>62494473.387207001</v>
      </c>
      <c r="AR346" s="99">
        <v>26403585.1958008</v>
      </c>
      <c r="AS346" s="99">
        <v>84296736.465820298</v>
      </c>
      <c r="AT346" s="99">
        <v>0</v>
      </c>
      <c r="AU346" s="99">
        <v>0</v>
      </c>
      <c r="AV346" s="99">
        <v>118340456.494141</v>
      </c>
      <c r="AW346" s="99">
        <v>290752.69662857102</v>
      </c>
      <c r="AX346" s="99">
        <v>82897404.316406295</v>
      </c>
      <c r="AY346" s="99">
        <v>75111433.796875</v>
      </c>
      <c r="AZ346" s="99">
        <v>33310835.299560498</v>
      </c>
      <c r="BA346" s="99">
        <v>86332958.587890595</v>
      </c>
      <c r="BB346" s="99">
        <v>0</v>
      </c>
      <c r="BC346" s="99">
        <v>26496483.2021484</v>
      </c>
      <c r="BD346" s="99">
        <v>60609009.026855499</v>
      </c>
      <c r="BE346" s="99">
        <v>0</v>
      </c>
      <c r="BF346" s="99">
        <v>23789661.7038574</v>
      </c>
      <c r="BG346" s="99">
        <v>118253270.16113301</v>
      </c>
      <c r="BH346" s="99">
        <v>42189154.4296875</v>
      </c>
      <c r="BI346" s="99">
        <v>621.18085195124104</v>
      </c>
      <c r="BJ346" s="99">
        <v>12084099.053833</v>
      </c>
      <c r="BK346" s="99">
        <v>6782163.16162109</v>
      </c>
      <c r="BL346" s="99">
        <v>0</v>
      </c>
      <c r="BM346" s="99">
        <v>2195.7389188110801</v>
      </c>
      <c r="BN346" s="99">
        <v>0</v>
      </c>
      <c r="BO346" s="99">
        <v>0</v>
      </c>
      <c r="BP346" s="99">
        <v>0</v>
      </c>
      <c r="BQ346" s="99">
        <v>0</v>
      </c>
      <c r="BR346" s="99">
        <v>18046284.295410201</v>
      </c>
      <c r="BS346" s="99">
        <v>10842599.842529301</v>
      </c>
      <c r="BT346" s="99">
        <v>16772158.0982666</v>
      </c>
      <c r="BU346" s="99">
        <v>0</v>
      </c>
      <c r="BV346" s="99">
        <v>8746113.6353759803</v>
      </c>
      <c r="BW346" s="99">
        <v>7804535.76953125</v>
      </c>
      <c r="BX346" s="99">
        <v>0</v>
      </c>
      <c r="BY346" s="99">
        <v>0</v>
      </c>
      <c r="BZ346" s="99">
        <v>0</v>
      </c>
      <c r="CA346" s="99">
        <v>386740.65667343099</v>
      </c>
      <c r="CB346" s="99">
        <v>30355384.201660201</v>
      </c>
      <c r="CC346" s="99">
        <v>304155074.51953101</v>
      </c>
      <c r="CD346" s="99">
        <v>54413521.439453103</v>
      </c>
      <c r="CE346" s="99">
        <v>40161.199971675902</v>
      </c>
      <c r="CF346" s="99">
        <v>10480988.458984399</v>
      </c>
      <c r="CG346" s="99">
        <v>84306898.009765595</v>
      </c>
      <c r="CH346" s="99">
        <v>0</v>
      </c>
      <c r="CI346" s="99">
        <v>426900.282814026</v>
      </c>
      <c r="CJ346" s="99">
        <v>40914731.600097701</v>
      </c>
      <c r="CK346" s="99">
        <v>388622798.34765601</v>
      </c>
      <c r="CL346" s="99">
        <v>62161626.290527299</v>
      </c>
      <c r="CM346" s="166">
        <v>514571.96836852998</v>
      </c>
      <c r="CN346" s="166">
        <v>75981804.787109405</v>
      </c>
      <c r="CO346" s="166">
        <v>507185183.95703101</v>
      </c>
      <c r="CP346" s="99">
        <v>62161626.290527299</v>
      </c>
      <c r="CQ346" s="99">
        <v>0</v>
      </c>
      <c r="CR346" s="99">
        <v>0</v>
      </c>
      <c r="CS346" s="99">
        <v>0</v>
      </c>
      <c r="CT346" s="99">
        <v>0</v>
      </c>
      <c r="CU346" s="98">
        <v>59615.662609961</v>
      </c>
      <c r="CV346" s="98">
        <v>126956.36506385999</v>
      </c>
      <c r="CW346" s="98">
        <v>40836372.660644598</v>
      </c>
      <c r="CX346" s="98">
        <v>388461972.52929664</v>
      </c>
    </row>
    <row r="347" spans="1:102" x14ac:dyDescent="0.2">
      <c r="A347" s="98" t="s">
        <v>56</v>
      </c>
      <c r="B347" s="100">
        <v>40330</v>
      </c>
      <c r="C347" s="99">
        <v>331776.16026306199</v>
      </c>
      <c r="D347" s="99">
        <v>9.9209795109927708</v>
      </c>
      <c r="E347" s="99">
        <v>58476.865318775199</v>
      </c>
      <c r="F347" s="99">
        <v>42070.782601356499</v>
      </c>
      <c r="G347" s="99">
        <v>41125.189334392497</v>
      </c>
      <c r="H347" s="99">
        <v>0</v>
      </c>
      <c r="I347" s="99">
        <v>0</v>
      </c>
      <c r="J347" s="99">
        <v>89258.568111419707</v>
      </c>
      <c r="K347" s="99">
        <v>535.67245060205505</v>
      </c>
      <c r="L347" s="99">
        <v>145315.50148582499</v>
      </c>
      <c r="M347" s="99">
        <v>97910.808992385893</v>
      </c>
      <c r="N347" s="99">
        <v>18703.872399330099</v>
      </c>
      <c r="O347" s="99">
        <v>130951.491347313</v>
      </c>
      <c r="P347" s="99">
        <v>0</v>
      </c>
      <c r="Q347" s="99">
        <v>13474.5161181688</v>
      </c>
      <c r="R347" s="99">
        <v>30800.682379245802</v>
      </c>
      <c r="S347" s="99">
        <v>0</v>
      </c>
      <c r="T347" s="99">
        <v>11903.435096859899</v>
      </c>
      <c r="U347" s="99">
        <v>89677.544488906904</v>
      </c>
      <c r="V347" s="99">
        <v>24099456.3752441</v>
      </c>
      <c r="W347" s="99">
        <v>799.11956600844906</v>
      </c>
      <c r="X347" s="99">
        <v>6271318.4959106399</v>
      </c>
      <c r="Y347" s="99">
        <v>2753122.8946227999</v>
      </c>
      <c r="Z347" s="99">
        <v>10635372.1872559</v>
      </c>
      <c r="AA347" s="99">
        <v>0</v>
      </c>
      <c r="AB347" s="99">
        <v>0</v>
      </c>
      <c r="AC347" s="99">
        <v>35451144.239746101</v>
      </c>
      <c r="AD347" s="99">
        <v>86605.615990638704</v>
      </c>
      <c r="AE347" s="99">
        <v>7827178.49853516</v>
      </c>
      <c r="AF347" s="99">
        <v>7218139.7587890597</v>
      </c>
      <c r="AG347" s="99">
        <v>3691948.7675781301</v>
      </c>
      <c r="AH347" s="99">
        <v>8855507.7402343806</v>
      </c>
      <c r="AI347" s="99">
        <v>0</v>
      </c>
      <c r="AJ347" s="99">
        <v>2831256.3656616202</v>
      </c>
      <c r="AK347" s="99">
        <v>7824222.2030639602</v>
      </c>
      <c r="AL347" s="99">
        <v>0</v>
      </c>
      <c r="AM347" s="99">
        <v>2794373.0265808101</v>
      </c>
      <c r="AN347" s="99">
        <v>35493025.955566399</v>
      </c>
      <c r="AO347" s="99">
        <v>245370424.31445301</v>
      </c>
      <c r="AP347" s="99">
        <v>7032.6432156562796</v>
      </c>
      <c r="AQ347" s="99">
        <v>61245644.028808601</v>
      </c>
      <c r="AR347" s="99">
        <v>26535078.944091801</v>
      </c>
      <c r="AS347" s="99">
        <v>86218937.482421905</v>
      </c>
      <c r="AT347" s="99">
        <v>0</v>
      </c>
      <c r="AU347" s="99">
        <v>0</v>
      </c>
      <c r="AV347" s="99">
        <v>120112838.97949199</v>
      </c>
      <c r="AW347" s="99">
        <v>255507.53112983701</v>
      </c>
      <c r="AX347" s="99">
        <v>83610031.847656295</v>
      </c>
      <c r="AY347" s="99">
        <v>75917151.904296905</v>
      </c>
      <c r="AZ347" s="99">
        <v>33452899.364257801</v>
      </c>
      <c r="BA347" s="99">
        <v>86972689.596679702</v>
      </c>
      <c r="BB347" s="99">
        <v>0</v>
      </c>
      <c r="BC347" s="99">
        <v>26433819.306640599</v>
      </c>
      <c r="BD347" s="99">
        <v>62445315.587890603</v>
      </c>
      <c r="BE347" s="99">
        <v>0</v>
      </c>
      <c r="BF347" s="99">
        <v>23672255.556152299</v>
      </c>
      <c r="BG347" s="99">
        <v>120286749.54785199</v>
      </c>
      <c r="BH347" s="99">
        <v>43139544.1103516</v>
      </c>
      <c r="BI347" s="99">
        <v>776.558470904827</v>
      </c>
      <c r="BJ347" s="99">
        <v>11830179.227417</v>
      </c>
      <c r="BK347" s="99">
        <v>6713625.5648193397</v>
      </c>
      <c r="BL347" s="99">
        <v>0</v>
      </c>
      <c r="BM347" s="99">
        <v>1341.75191354752</v>
      </c>
      <c r="BN347" s="99">
        <v>0</v>
      </c>
      <c r="BO347" s="99">
        <v>0</v>
      </c>
      <c r="BP347" s="99">
        <v>0</v>
      </c>
      <c r="BQ347" s="99">
        <v>0</v>
      </c>
      <c r="BR347" s="99">
        <v>18366387.990234401</v>
      </c>
      <c r="BS347" s="99">
        <v>10884696.411987299</v>
      </c>
      <c r="BT347" s="99">
        <v>16892668.239013702</v>
      </c>
      <c r="BU347" s="99">
        <v>0</v>
      </c>
      <c r="BV347" s="99">
        <v>8721987.5548095703</v>
      </c>
      <c r="BW347" s="99">
        <v>8081369.7470092801</v>
      </c>
      <c r="BX347" s="99">
        <v>0</v>
      </c>
      <c r="BY347" s="99">
        <v>0</v>
      </c>
      <c r="BZ347" s="99">
        <v>0</v>
      </c>
      <c r="CA347" s="99">
        <v>389966.41761398298</v>
      </c>
      <c r="CB347" s="99">
        <v>30332102.6015625</v>
      </c>
      <c r="CC347" s="99">
        <v>305507471.71484399</v>
      </c>
      <c r="CD347" s="99">
        <v>55170587.387695298</v>
      </c>
      <c r="CE347" s="99">
        <v>41093.406358241999</v>
      </c>
      <c r="CF347" s="99">
        <v>10578205.432617201</v>
      </c>
      <c r="CG347" s="99">
        <v>85769852.849609405</v>
      </c>
      <c r="CH347" s="99">
        <v>0</v>
      </c>
      <c r="CI347" s="99">
        <v>431029.25681304903</v>
      </c>
      <c r="CJ347" s="99">
        <v>40804234.633300804</v>
      </c>
      <c r="CK347" s="99">
        <v>391375927.95703101</v>
      </c>
      <c r="CL347" s="99">
        <v>63109384.338378899</v>
      </c>
      <c r="CM347" s="166">
        <v>519204.91337585403</v>
      </c>
      <c r="CN347" s="166">
        <v>76174911.842773393</v>
      </c>
      <c r="CO347" s="166">
        <v>510805034.93359399</v>
      </c>
      <c r="CP347" s="99">
        <v>63109384.338378899</v>
      </c>
      <c r="CQ347" s="99">
        <v>0</v>
      </c>
      <c r="CR347" s="99">
        <v>0</v>
      </c>
      <c r="CS347" s="99">
        <v>0</v>
      </c>
      <c r="CT347" s="99">
        <v>0</v>
      </c>
      <c r="CU347" s="98">
        <v>59007.833117071001</v>
      </c>
      <c r="CV347" s="98">
        <v>129052.84104802</v>
      </c>
      <c r="CW347" s="98">
        <v>40910308.034179702</v>
      </c>
      <c r="CX347" s="98">
        <v>391277324.56445336</v>
      </c>
    </row>
    <row r="348" spans="1:102" x14ac:dyDescent="0.2">
      <c r="A348" s="98" t="s">
        <v>56</v>
      </c>
      <c r="B348" s="100">
        <v>40422</v>
      </c>
      <c r="C348" s="99">
        <v>332927.227474213</v>
      </c>
      <c r="D348" s="99">
        <v>10.8081859739032</v>
      </c>
      <c r="E348" s="99">
        <v>55652.897949695602</v>
      </c>
      <c r="F348" s="99">
        <v>40996.612908363299</v>
      </c>
      <c r="G348" s="99">
        <v>41859.130592822999</v>
      </c>
      <c r="H348" s="99">
        <v>0</v>
      </c>
      <c r="I348" s="99">
        <v>0</v>
      </c>
      <c r="J348" s="99">
        <v>89886.537719726606</v>
      </c>
      <c r="K348" s="99">
        <v>468.28353635221703</v>
      </c>
      <c r="L348" s="99">
        <v>141120.45719718901</v>
      </c>
      <c r="M348" s="99">
        <v>98009.500320434599</v>
      </c>
      <c r="N348" s="99">
        <v>18713.379607200601</v>
      </c>
      <c r="O348" s="99">
        <v>130411.670305252</v>
      </c>
      <c r="P348" s="99">
        <v>0</v>
      </c>
      <c r="Q348" s="99">
        <v>13279.508632421501</v>
      </c>
      <c r="R348" s="99">
        <v>31162.071297168699</v>
      </c>
      <c r="S348" s="99">
        <v>0</v>
      </c>
      <c r="T348" s="99">
        <v>12202.4660766125</v>
      </c>
      <c r="U348" s="99">
        <v>90389.069732666001</v>
      </c>
      <c r="V348" s="99">
        <v>24274075.7258301</v>
      </c>
      <c r="W348" s="99">
        <v>705.77031332254398</v>
      </c>
      <c r="X348" s="99">
        <v>6010128.19104004</v>
      </c>
      <c r="Y348" s="99">
        <v>2724947.9987487802</v>
      </c>
      <c r="Z348" s="99">
        <v>10690813.969970699</v>
      </c>
      <c r="AA348" s="99">
        <v>0</v>
      </c>
      <c r="AB348" s="99">
        <v>0</v>
      </c>
      <c r="AC348" s="99">
        <v>35568834.798339799</v>
      </c>
      <c r="AD348" s="99">
        <v>73000.597567558303</v>
      </c>
      <c r="AE348" s="99">
        <v>7688997.1479492197</v>
      </c>
      <c r="AF348" s="99">
        <v>7227684.0881347703</v>
      </c>
      <c r="AG348" s="99">
        <v>3663207.92269897</v>
      </c>
      <c r="AH348" s="99">
        <v>8724488.8055419903</v>
      </c>
      <c r="AI348" s="99">
        <v>0</v>
      </c>
      <c r="AJ348" s="99">
        <v>2793034.94952393</v>
      </c>
      <c r="AK348" s="99">
        <v>7890704.6318359403</v>
      </c>
      <c r="AL348" s="99">
        <v>0</v>
      </c>
      <c r="AM348" s="99">
        <v>2783997.5325927702</v>
      </c>
      <c r="AN348" s="99">
        <v>35691378.930175804</v>
      </c>
      <c r="AO348" s="99">
        <v>247935884.9375</v>
      </c>
      <c r="AP348" s="99">
        <v>6112.0967948436701</v>
      </c>
      <c r="AQ348" s="99">
        <v>58589208.521972701</v>
      </c>
      <c r="AR348" s="99">
        <v>26497964.5227051</v>
      </c>
      <c r="AS348" s="99">
        <v>87256603.341796905</v>
      </c>
      <c r="AT348" s="99">
        <v>0</v>
      </c>
      <c r="AU348" s="99">
        <v>0</v>
      </c>
      <c r="AV348" s="99">
        <v>121557564.47168</v>
      </c>
      <c r="AW348" s="99">
        <v>216652.089906693</v>
      </c>
      <c r="AX348" s="99">
        <v>82180496.586914107</v>
      </c>
      <c r="AY348" s="99">
        <v>76504251.450195298</v>
      </c>
      <c r="AZ348" s="99">
        <v>33351079.3664551</v>
      </c>
      <c r="BA348" s="99">
        <v>86124045.730468795</v>
      </c>
      <c r="BB348" s="99">
        <v>0</v>
      </c>
      <c r="BC348" s="99">
        <v>26166454.598632801</v>
      </c>
      <c r="BD348" s="99">
        <v>63236992.5390625</v>
      </c>
      <c r="BE348" s="99">
        <v>0</v>
      </c>
      <c r="BF348" s="99">
        <v>23841390.2338867</v>
      </c>
      <c r="BG348" s="99">
        <v>121856784.459961</v>
      </c>
      <c r="BH348" s="99">
        <v>42951063.004882798</v>
      </c>
      <c r="BI348" s="99">
        <v>675.94744971394505</v>
      </c>
      <c r="BJ348" s="99">
        <v>11431973.6943359</v>
      </c>
      <c r="BK348" s="99">
        <v>6562381.2534790002</v>
      </c>
      <c r="BL348" s="99">
        <v>0</v>
      </c>
      <c r="BM348" s="99">
        <v>602.14362000673998</v>
      </c>
      <c r="BN348" s="99">
        <v>0</v>
      </c>
      <c r="BO348" s="99">
        <v>0</v>
      </c>
      <c r="BP348" s="99">
        <v>0</v>
      </c>
      <c r="BQ348" s="99">
        <v>0</v>
      </c>
      <c r="BR348" s="99">
        <v>18495629.701171901</v>
      </c>
      <c r="BS348" s="99">
        <v>10825410.1833496</v>
      </c>
      <c r="BT348" s="99">
        <v>16722634.9807129</v>
      </c>
      <c r="BU348" s="99">
        <v>0</v>
      </c>
      <c r="BV348" s="99">
        <v>8636324.90307617</v>
      </c>
      <c r="BW348" s="99">
        <v>8162317.3681030301</v>
      </c>
      <c r="BX348" s="99">
        <v>0</v>
      </c>
      <c r="BY348" s="99">
        <v>0</v>
      </c>
      <c r="BZ348" s="99">
        <v>0</v>
      </c>
      <c r="CA348" s="99">
        <v>389550.99198532099</v>
      </c>
      <c r="CB348" s="99">
        <v>30213097.940185498</v>
      </c>
      <c r="CC348" s="99">
        <v>305949949.88671899</v>
      </c>
      <c r="CD348" s="99">
        <v>54023718.255859397</v>
      </c>
      <c r="CE348" s="99">
        <v>41870.7184171677</v>
      </c>
      <c r="CF348" s="99">
        <v>10693824.478759799</v>
      </c>
      <c r="CG348" s="99">
        <v>87394460.272460893</v>
      </c>
      <c r="CH348" s="99">
        <v>0</v>
      </c>
      <c r="CI348" s="99">
        <v>431454.46458435099</v>
      </c>
      <c r="CJ348" s="99">
        <v>40916834.915527299</v>
      </c>
      <c r="CK348" s="99">
        <v>393098891.25390601</v>
      </c>
      <c r="CL348" s="99">
        <v>62472881.139160201</v>
      </c>
      <c r="CM348" s="166">
        <v>520375.156017303</v>
      </c>
      <c r="CN348" s="166">
        <v>76544327.090820298</v>
      </c>
      <c r="CO348" s="166">
        <v>514704010.55078101</v>
      </c>
      <c r="CP348" s="99">
        <v>62472881.139160201</v>
      </c>
      <c r="CQ348" s="99">
        <v>0</v>
      </c>
      <c r="CR348" s="99">
        <v>0</v>
      </c>
      <c r="CS348" s="99">
        <v>0</v>
      </c>
      <c r="CT348" s="99">
        <v>0</v>
      </c>
      <c r="CU348" s="98">
        <v>55482.364177914002</v>
      </c>
      <c r="CV348" s="98">
        <v>130537.857069757</v>
      </c>
      <c r="CW348" s="98">
        <v>40906922.418945298</v>
      </c>
      <c r="CX348" s="98">
        <v>393344410.15917987</v>
      </c>
    </row>
    <row r="349" spans="1:102" x14ac:dyDescent="0.2">
      <c r="A349" s="98" t="s">
        <v>56</v>
      </c>
      <c r="B349" s="100">
        <v>40513</v>
      </c>
      <c r="C349" s="99">
        <v>332969.742527008</v>
      </c>
      <c r="D349" s="99">
        <v>10.9414806968998</v>
      </c>
      <c r="E349" s="99">
        <v>54745.757694244399</v>
      </c>
      <c r="F349" s="99">
        <v>40489.345546245597</v>
      </c>
      <c r="G349" s="99">
        <v>42627.423326492302</v>
      </c>
      <c r="H349" s="99">
        <v>0</v>
      </c>
      <c r="I349" s="99">
        <v>0</v>
      </c>
      <c r="J349" s="99">
        <v>90658.773098945603</v>
      </c>
      <c r="K349" s="99">
        <v>432.10182948783</v>
      </c>
      <c r="L349" s="99">
        <v>160380.37789726301</v>
      </c>
      <c r="M349" s="99">
        <v>97971.813781738296</v>
      </c>
      <c r="N349" s="99">
        <v>18673.1600265503</v>
      </c>
      <c r="O349" s="99">
        <v>126764.277117729</v>
      </c>
      <c r="P349" s="99">
        <v>0</v>
      </c>
      <c r="Q349" s="99">
        <v>13097.4331912994</v>
      </c>
      <c r="R349" s="99">
        <v>31660.150577783599</v>
      </c>
      <c r="S349" s="99">
        <v>0</v>
      </c>
      <c r="T349" s="99">
        <v>13452.176277160601</v>
      </c>
      <c r="U349" s="99">
        <v>91126.423763275103</v>
      </c>
      <c r="V349" s="99">
        <v>24136545.783691399</v>
      </c>
      <c r="W349" s="99">
        <v>587.67478223144997</v>
      </c>
      <c r="X349" s="99">
        <v>5816342.8917846698</v>
      </c>
      <c r="Y349" s="99">
        <v>2648275.3988342299</v>
      </c>
      <c r="Z349" s="99">
        <v>10863741.524536099</v>
      </c>
      <c r="AA349" s="99">
        <v>0</v>
      </c>
      <c r="AB349" s="99">
        <v>0</v>
      </c>
      <c r="AC349" s="99">
        <v>35863976.595214799</v>
      </c>
      <c r="AD349" s="99">
        <v>68464.1130075455</v>
      </c>
      <c r="AE349" s="99">
        <v>8250769.3191528302</v>
      </c>
      <c r="AF349" s="99">
        <v>7216317.8315429697</v>
      </c>
      <c r="AG349" s="99">
        <v>3633785.66714478</v>
      </c>
      <c r="AH349" s="99">
        <v>8058883.8276977502</v>
      </c>
      <c r="AI349" s="99">
        <v>0</v>
      </c>
      <c r="AJ349" s="99">
        <v>2795603.6621398898</v>
      </c>
      <c r="AK349" s="99">
        <v>7905888.0430297898</v>
      </c>
      <c r="AL349" s="99">
        <v>0</v>
      </c>
      <c r="AM349" s="99">
        <v>2947148.28485107</v>
      </c>
      <c r="AN349" s="99">
        <v>35946672.660644501</v>
      </c>
      <c r="AO349" s="99">
        <v>247740348.95507801</v>
      </c>
      <c r="AP349" s="99">
        <v>5183.7942832708404</v>
      </c>
      <c r="AQ349" s="99">
        <v>57334994.069824196</v>
      </c>
      <c r="AR349" s="99">
        <v>25714468.5627441</v>
      </c>
      <c r="AS349" s="99">
        <v>89016203.354492202</v>
      </c>
      <c r="AT349" s="99">
        <v>0</v>
      </c>
      <c r="AU349" s="99">
        <v>0</v>
      </c>
      <c r="AV349" s="99">
        <v>123395395.14843801</v>
      </c>
      <c r="AW349" s="99">
        <v>206365.943662643</v>
      </c>
      <c r="AX349" s="99">
        <v>88463201.271484405</v>
      </c>
      <c r="AY349" s="99">
        <v>76935525.327148393</v>
      </c>
      <c r="AZ349" s="99">
        <v>33199946.349121101</v>
      </c>
      <c r="BA349" s="99">
        <v>80195892.125</v>
      </c>
      <c r="BB349" s="99">
        <v>0</v>
      </c>
      <c r="BC349" s="99">
        <v>26279846.559570301</v>
      </c>
      <c r="BD349" s="99">
        <v>63624648.854003899</v>
      </c>
      <c r="BE349" s="99">
        <v>0</v>
      </c>
      <c r="BF349" s="99">
        <v>25275509.884033199</v>
      </c>
      <c r="BG349" s="99">
        <v>123827065.09375</v>
      </c>
      <c r="BH349" s="99">
        <v>42664460.348144501</v>
      </c>
      <c r="BI349" s="99">
        <v>534.70276321470703</v>
      </c>
      <c r="BJ349" s="99">
        <v>11154909.6650391</v>
      </c>
      <c r="BK349" s="99">
        <v>6447691.9572753897</v>
      </c>
      <c r="BL349" s="99">
        <v>0</v>
      </c>
      <c r="BM349" s="99">
        <v>193.795456148684</v>
      </c>
      <c r="BN349" s="99">
        <v>0</v>
      </c>
      <c r="BO349" s="99">
        <v>0</v>
      </c>
      <c r="BP349" s="99">
        <v>0</v>
      </c>
      <c r="BQ349" s="99">
        <v>0</v>
      </c>
      <c r="BR349" s="99">
        <v>18533344.5009766</v>
      </c>
      <c r="BS349" s="99">
        <v>10771836.501831099</v>
      </c>
      <c r="BT349" s="99">
        <v>15580640.1833496</v>
      </c>
      <c r="BU349" s="99">
        <v>0</v>
      </c>
      <c r="BV349" s="99">
        <v>8658035.4106445294</v>
      </c>
      <c r="BW349" s="99">
        <v>8081590.6243896503</v>
      </c>
      <c r="BX349" s="99">
        <v>0</v>
      </c>
      <c r="BY349" s="99">
        <v>0</v>
      </c>
      <c r="BZ349" s="99">
        <v>0</v>
      </c>
      <c r="CA349" s="99">
        <v>387807.138256073</v>
      </c>
      <c r="CB349" s="99">
        <v>29951549.5078125</v>
      </c>
      <c r="CC349" s="99">
        <v>305321125.65625</v>
      </c>
      <c r="CD349" s="99">
        <v>53801580.161132798</v>
      </c>
      <c r="CE349" s="99">
        <v>42610.251868248</v>
      </c>
      <c r="CF349" s="99">
        <v>10853317.376708999</v>
      </c>
      <c r="CG349" s="99">
        <v>88898494.420898393</v>
      </c>
      <c r="CH349" s="99">
        <v>0</v>
      </c>
      <c r="CI349" s="99">
        <v>430415.29147338902</v>
      </c>
      <c r="CJ349" s="99">
        <v>40751672.7734375</v>
      </c>
      <c r="CK349" s="99">
        <v>394263348.38281298</v>
      </c>
      <c r="CL349" s="99">
        <v>61866947.963378899</v>
      </c>
      <c r="CM349" s="166">
        <v>520092.63671112101</v>
      </c>
      <c r="CN349" s="166">
        <v>76700524.310546905</v>
      </c>
      <c r="CO349" s="166">
        <v>517717514.91015601</v>
      </c>
      <c r="CP349" s="99">
        <v>61866947.963378899</v>
      </c>
      <c r="CQ349" s="99">
        <v>0</v>
      </c>
      <c r="CR349" s="99">
        <v>0</v>
      </c>
      <c r="CS349" s="99">
        <v>0</v>
      </c>
      <c r="CT349" s="99">
        <v>0</v>
      </c>
      <c r="CU349" s="98">
        <v>55385.919173101996</v>
      </c>
      <c r="CV349" s="98">
        <v>131637.44306921601</v>
      </c>
      <c r="CW349" s="98">
        <v>40804866.884521499</v>
      </c>
      <c r="CX349" s="98">
        <v>394219620.07714838</v>
      </c>
    </row>
    <row r="350" spans="1:102" x14ac:dyDescent="0.2">
      <c r="A350" s="98" t="s">
        <v>56</v>
      </c>
      <c r="B350" s="100">
        <v>40603</v>
      </c>
      <c r="C350" s="99">
        <v>332915.770702362</v>
      </c>
      <c r="D350" s="99">
        <v>14.286635162890899</v>
      </c>
      <c r="E350" s="99">
        <v>54668.697788715399</v>
      </c>
      <c r="F350" s="99">
        <v>40617.852005004897</v>
      </c>
      <c r="G350" s="99">
        <v>43450.586632251703</v>
      </c>
      <c r="H350" s="99">
        <v>0</v>
      </c>
      <c r="I350" s="99">
        <v>0</v>
      </c>
      <c r="J350" s="99">
        <v>91893.019205093398</v>
      </c>
      <c r="K350" s="99">
        <v>394.067249234766</v>
      </c>
      <c r="L350" s="99">
        <v>254463.874011993</v>
      </c>
      <c r="M350" s="99">
        <v>98097.252784729004</v>
      </c>
      <c r="N350" s="99">
        <v>18600.767379760699</v>
      </c>
      <c r="O350" s="99">
        <v>0</v>
      </c>
      <c r="P350" s="99">
        <v>0</v>
      </c>
      <c r="Q350" s="99">
        <v>12973.2430024147</v>
      </c>
      <c r="R350" s="99">
        <v>0</v>
      </c>
      <c r="S350" s="99">
        <v>0</v>
      </c>
      <c r="T350" s="99">
        <v>43307.179337978399</v>
      </c>
      <c r="U350" s="99">
        <v>92287.4169778824</v>
      </c>
      <c r="V350" s="99">
        <v>24076478.072997998</v>
      </c>
      <c r="W350" s="99">
        <v>1752.3640440404399</v>
      </c>
      <c r="X350" s="99">
        <v>5655478.9014282199</v>
      </c>
      <c r="Y350" s="99">
        <v>2644177.2366332998</v>
      </c>
      <c r="Z350" s="99">
        <v>11033736.661498999</v>
      </c>
      <c r="AA350" s="99">
        <v>0</v>
      </c>
      <c r="AB350" s="99">
        <v>0</v>
      </c>
      <c r="AC350" s="99">
        <v>36341275.351074196</v>
      </c>
      <c r="AD350" s="99">
        <v>60546.4260029793</v>
      </c>
      <c r="AE350" s="99">
        <v>16090302.294921899</v>
      </c>
      <c r="AF350" s="99">
        <v>7309380.1845092801</v>
      </c>
      <c r="AG350" s="99">
        <v>3585686.28723145</v>
      </c>
      <c r="AH350" s="99">
        <v>0</v>
      </c>
      <c r="AI350" s="99">
        <v>0</v>
      </c>
      <c r="AJ350" s="99">
        <v>2777106.2533569299</v>
      </c>
      <c r="AK350" s="99">
        <v>0</v>
      </c>
      <c r="AL350" s="99">
        <v>0</v>
      </c>
      <c r="AM350" s="99">
        <v>10944495.385131801</v>
      </c>
      <c r="AN350" s="99">
        <v>36388158.856933601</v>
      </c>
      <c r="AO350" s="99">
        <v>248936557.203125</v>
      </c>
      <c r="AP350" s="99">
        <v>14471.935927271799</v>
      </c>
      <c r="AQ350" s="99">
        <v>56626943.505859397</v>
      </c>
      <c r="AR350" s="99">
        <v>25894464.5549316</v>
      </c>
      <c r="AS350" s="99">
        <v>90548923.34375</v>
      </c>
      <c r="AT350" s="99">
        <v>0</v>
      </c>
      <c r="AU350" s="99">
        <v>0</v>
      </c>
      <c r="AV350" s="99">
        <v>126364250.178711</v>
      </c>
      <c r="AW350" s="99">
        <v>182685.11344528201</v>
      </c>
      <c r="AX350" s="99">
        <v>167546467.71093801</v>
      </c>
      <c r="AY350" s="99">
        <v>78166182.244140595</v>
      </c>
      <c r="AZ350" s="99">
        <v>32926475.427490201</v>
      </c>
      <c r="BA350" s="99">
        <v>0</v>
      </c>
      <c r="BB350" s="99">
        <v>0</v>
      </c>
      <c r="BC350" s="99">
        <v>26345262.1025391</v>
      </c>
      <c r="BD350" s="99">
        <v>0</v>
      </c>
      <c r="BE350" s="99">
        <v>0</v>
      </c>
      <c r="BF350" s="99">
        <v>89943552.864257798</v>
      </c>
      <c r="BG350" s="99">
        <v>126362350.38281301</v>
      </c>
      <c r="BH350" s="99">
        <v>29121730.105957001</v>
      </c>
      <c r="BI350" s="99">
        <v>1734.2500593811301</v>
      </c>
      <c r="BJ350" s="99">
        <v>8638590.09301758</v>
      </c>
      <c r="BK350" s="99">
        <v>6220786.5213623</v>
      </c>
      <c r="BL350" s="99">
        <v>0</v>
      </c>
      <c r="BM350" s="99">
        <v>0</v>
      </c>
      <c r="BN350" s="99">
        <v>0</v>
      </c>
      <c r="BO350" s="99">
        <v>0</v>
      </c>
      <c r="BP350" s="99">
        <v>0</v>
      </c>
      <c r="BQ350" s="99">
        <v>0</v>
      </c>
      <c r="BR350" s="99">
        <v>18646518.438720699</v>
      </c>
      <c r="BS350" s="99">
        <v>10689846.9493408</v>
      </c>
      <c r="BT350" s="99">
        <v>0</v>
      </c>
      <c r="BU350" s="99">
        <v>0</v>
      </c>
      <c r="BV350" s="99">
        <v>8686816.1654052697</v>
      </c>
      <c r="BW350" s="99">
        <v>0</v>
      </c>
      <c r="BX350" s="99">
        <v>0</v>
      </c>
      <c r="BY350" s="99">
        <v>0</v>
      </c>
      <c r="BZ350" s="99">
        <v>0</v>
      </c>
      <c r="CA350" s="99">
        <v>387150.46486663801</v>
      </c>
      <c r="CB350" s="99">
        <v>29791408.112060498</v>
      </c>
      <c r="CC350" s="99">
        <v>305320285.94531298</v>
      </c>
      <c r="CD350" s="99">
        <v>37810999.652343802</v>
      </c>
      <c r="CE350" s="99">
        <v>43481.880644321398</v>
      </c>
      <c r="CF350" s="99">
        <v>11002313.8557129</v>
      </c>
      <c r="CG350" s="99">
        <v>90376786.541992202</v>
      </c>
      <c r="CH350" s="99">
        <v>0</v>
      </c>
      <c r="CI350" s="99">
        <v>430619.35324859602</v>
      </c>
      <c r="CJ350" s="99">
        <v>40780570.436035201</v>
      </c>
      <c r="CK350" s="99">
        <v>395652057.83984399</v>
      </c>
      <c r="CL350" s="99">
        <v>37807275.119140603</v>
      </c>
      <c r="CM350" s="166">
        <v>521551.19840621902</v>
      </c>
      <c r="CN350" s="166">
        <v>77101153.245117202</v>
      </c>
      <c r="CO350" s="166">
        <v>521321196.15625</v>
      </c>
      <c r="CP350" s="99">
        <v>37807275.119140603</v>
      </c>
      <c r="CQ350" s="99">
        <v>0</v>
      </c>
      <c r="CR350" s="99">
        <v>0</v>
      </c>
      <c r="CS350" s="99">
        <v>0</v>
      </c>
      <c r="CT350" s="99">
        <v>0</v>
      </c>
      <c r="CU350" s="98">
        <v>55299.027440327998</v>
      </c>
      <c r="CV350" s="98">
        <v>133877.68459638799</v>
      </c>
      <c r="CW350" s="98">
        <v>40793721.9677734</v>
      </c>
      <c r="CX350" s="98">
        <v>395697072.48730516</v>
      </c>
    </row>
    <row r="351" spans="1:102" x14ac:dyDescent="0.2">
      <c r="A351" s="98" t="s">
        <v>56</v>
      </c>
      <c r="B351" s="100">
        <v>40695</v>
      </c>
      <c r="C351" s="99">
        <v>333489.69720840501</v>
      </c>
      <c r="D351" s="99">
        <v>9.8893546899780596</v>
      </c>
      <c r="E351" s="99">
        <v>54028.325372695901</v>
      </c>
      <c r="F351" s="99">
        <v>40630.723212719</v>
      </c>
      <c r="G351" s="99">
        <v>43898.117952346802</v>
      </c>
      <c r="H351" s="99">
        <v>0</v>
      </c>
      <c r="I351" s="99">
        <v>0</v>
      </c>
      <c r="J351" s="99">
        <v>92577.876691818194</v>
      </c>
      <c r="K351" s="99">
        <v>354.14811863377702</v>
      </c>
      <c r="L351" s="99">
        <v>257063.692510605</v>
      </c>
      <c r="M351" s="99">
        <v>98329.078239440903</v>
      </c>
      <c r="N351" s="99">
        <v>18575.1110239029</v>
      </c>
      <c r="O351" s="99">
        <v>0</v>
      </c>
      <c r="P351" s="99">
        <v>0</v>
      </c>
      <c r="Q351" s="99">
        <v>12794.3535242081</v>
      </c>
      <c r="R351" s="99">
        <v>0</v>
      </c>
      <c r="S351" s="99">
        <v>0</v>
      </c>
      <c r="T351" s="99">
        <v>43896.1203694344</v>
      </c>
      <c r="U351" s="99">
        <v>92908.257756233201</v>
      </c>
      <c r="V351" s="99">
        <v>24092173.509033199</v>
      </c>
      <c r="W351" s="99">
        <v>887.19735638052202</v>
      </c>
      <c r="X351" s="99">
        <v>5510582.6326904297</v>
      </c>
      <c r="Y351" s="99">
        <v>2626006.3625183101</v>
      </c>
      <c r="Z351" s="99">
        <v>11059682.3991699</v>
      </c>
      <c r="AA351" s="99">
        <v>0</v>
      </c>
      <c r="AB351" s="99">
        <v>0</v>
      </c>
      <c r="AC351" s="99">
        <v>36690558.446777299</v>
      </c>
      <c r="AD351" s="99">
        <v>53827.632093906403</v>
      </c>
      <c r="AE351" s="99">
        <v>15968978.8321533</v>
      </c>
      <c r="AF351" s="99">
        <v>7317177.89733887</v>
      </c>
      <c r="AG351" s="99">
        <v>3590943.5298767099</v>
      </c>
      <c r="AH351" s="99">
        <v>0</v>
      </c>
      <c r="AI351" s="99">
        <v>0</v>
      </c>
      <c r="AJ351" s="99">
        <v>2744007.9067382799</v>
      </c>
      <c r="AK351" s="99">
        <v>0</v>
      </c>
      <c r="AL351" s="99">
        <v>0</v>
      </c>
      <c r="AM351" s="99">
        <v>11050204.7431641</v>
      </c>
      <c r="AN351" s="99">
        <v>36730160.587402299</v>
      </c>
      <c r="AO351" s="99">
        <v>250834377.52343801</v>
      </c>
      <c r="AP351" s="99">
        <v>8389.7247244119608</v>
      </c>
      <c r="AQ351" s="99">
        <v>55318613.705078103</v>
      </c>
      <c r="AR351" s="99">
        <v>26041315.809814502</v>
      </c>
      <c r="AS351" s="99">
        <v>91467774.1640625</v>
      </c>
      <c r="AT351" s="99">
        <v>0</v>
      </c>
      <c r="AU351" s="99">
        <v>0</v>
      </c>
      <c r="AV351" s="99">
        <v>128208615.29492199</v>
      </c>
      <c r="AW351" s="99">
        <v>163594.96533203099</v>
      </c>
      <c r="AX351" s="99">
        <v>167236149.76171899</v>
      </c>
      <c r="AY351" s="99">
        <v>79306772.619140595</v>
      </c>
      <c r="AZ351" s="99">
        <v>33112626.7736816</v>
      </c>
      <c r="BA351" s="99">
        <v>0</v>
      </c>
      <c r="BB351" s="99">
        <v>0</v>
      </c>
      <c r="BC351" s="99">
        <v>26090447.447753899</v>
      </c>
      <c r="BD351" s="99">
        <v>0</v>
      </c>
      <c r="BE351" s="99">
        <v>0</v>
      </c>
      <c r="BF351" s="99">
        <v>91435055.184570298</v>
      </c>
      <c r="BG351" s="99">
        <v>128406047.209961</v>
      </c>
      <c r="BH351" s="99">
        <v>29486077.689941399</v>
      </c>
      <c r="BI351" s="99">
        <v>850.42707429826305</v>
      </c>
      <c r="BJ351" s="99">
        <v>8441177.4647216797</v>
      </c>
      <c r="BK351" s="99">
        <v>6117515.9161987295</v>
      </c>
      <c r="BL351" s="99">
        <v>0</v>
      </c>
      <c r="BM351" s="99">
        <v>0</v>
      </c>
      <c r="BN351" s="99">
        <v>0</v>
      </c>
      <c r="BO351" s="99">
        <v>0</v>
      </c>
      <c r="BP351" s="99">
        <v>0</v>
      </c>
      <c r="BQ351" s="99">
        <v>0</v>
      </c>
      <c r="BR351" s="99">
        <v>18763067.010253899</v>
      </c>
      <c r="BS351" s="99">
        <v>10753259.201416001</v>
      </c>
      <c r="BT351" s="99">
        <v>0</v>
      </c>
      <c r="BU351" s="99">
        <v>0</v>
      </c>
      <c r="BV351" s="99">
        <v>8605908.02661133</v>
      </c>
      <c r="BW351" s="99">
        <v>0</v>
      </c>
      <c r="BX351" s="99">
        <v>0</v>
      </c>
      <c r="BY351" s="99">
        <v>0</v>
      </c>
      <c r="BZ351" s="99">
        <v>0</v>
      </c>
      <c r="CA351" s="99">
        <v>387274.37535476702</v>
      </c>
      <c r="CB351" s="99">
        <v>29538897.198974598</v>
      </c>
      <c r="CC351" s="99">
        <v>305683961.10156298</v>
      </c>
      <c r="CD351" s="99">
        <v>38015905.193359397</v>
      </c>
      <c r="CE351" s="99">
        <v>43886.925372600599</v>
      </c>
      <c r="CF351" s="99">
        <v>11088728.853027301</v>
      </c>
      <c r="CG351" s="99">
        <v>91605963.208984405</v>
      </c>
      <c r="CH351" s="99">
        <v>0</v>
      </c>
      <c r="CI351" s="99">
        <v>431109.08686828602</v>
      </c>
      <c r="CJ351" s="99">
        <v>40671640.683105499</v>
      </c>
      <c r="CK351" s="99">
        <v>396960904.23046899</v>
      </c>
      <c r="CL351" s="99">
        <v>37866572.763183601</v>
      </c>
      <c r="CM351" s="166">
        <v>522469.249713898</v>
      </c>
      <c r="CN351" s="166">
        <v>77352893.245117202</v>
      </c>
      <c r="CO351" s="166">
        <v>525400698.140625</v>
      </c>
      <c r="CP351" s="99">
        <v>37866572.763183601</v>
      </c>
      <c r="CQ351" s="99">
        <v>0</v>
      </c>
      <c r="CR351" s="99">
        <v>0</v>
      </c>
      <c r="CS351" s="99">
        <v>0</v>
      </c>
      <c r="CT351" s="99">
        <v>0</v>
      </c>
      <c r="CU351" s="98">
        <v>54334.851925807998</v>
      </c>
      <c r="CV351" s="98">
        <v>135086.84703539501</v>
      </c>
      <c r="CW351" s="98">
        <v>40627626.052001901</v>
      </c>
      <c r="CX351" s="98">
        <v>397289924.31054735</v>
      </c>
    </row>
    <row r="352" spans="1:102" x14ac:dyDescent="0.2">
      <c r="A352" s="98" t="s">
        <v>56</v>
      </c>
      <c r="B352" s="100">
        <v>40787</v>
      </c>
      <c r="C352" s="99">
        <v>333479.60332489002</v>
      </c>
      <c r="D352" s="99">
        <v>6.4501284099533196</v>
      </c>
      <c r="E352" s="99">
        <v>53526.239867687204</v>
      </c>
      <c r="F352" s="99">
        <v>41078.669828891798</v>
      </c>
      <c r="G352" s="99">
        <v>44298.945662975297</v>
      </c>
      <c r="H352" s="99">
        <v>0</v>
      </c>
      <c r="I352" s="99">
        <v>0</v>
      </c>
      <c r="J352" s="99">
        <v>92975.100269317598</v>
      </c>
      <c r="K352" s="99">
        <v>310.42815275490301</v>
      </c>
      <c r="L352" s="99">
        <v>261226.570207596</v>
      </c>
      <c r="M352" s="99">
        <v>98625.438374519304</v>
      </c>
      <c r="N352" s="99">
        <v>18527.000313758901</v>
      </c>
      <c r="O352" s="99">
        <v>0</v>
      </c>
      <c r="P352" s="99">
        <v>0</v>
      </c>
      <c r="Q352" s="99">
        <v>12766.7369478941</v>
      </c>
      <c r="R352" s="99">
        <v>0</v>
      </c>
      <c r="S352" s="99">
        <v>0</v>
      </c>
      <c r="T352" s="99">
        <v>44430.484913349203</v>
      </c>
      <c r="U352" s="99">
        <v>93281.748966216997</v>
      </c>
      <c r="V352" s="99">
        <v>24052605.9140625</v>
      </c>
      <c r="W352" s="99">
        <v>349.74192639067797</v>
      </c>
      <c r="X352" s="99">
        <v>5409621.0778808603</v>
      </c>
      <c r="Y352" s="99">
        <v>2615052.4910583501</v>
      </c>
      <c r="Z352" s="99">
        <v>11003797.3289795</v>
      </c>
      <c r="AA352" s="99">
        <v>0</v>
      </c>
      <c r="AB352" s="99">
        <v>0</v>
      </c>
      <c r="AC352" s="99">
        <v>36793592.285156302</v>
      </c>
      <c r="AD352" s="99">
        <v>48863.758507251703</v>
      </c>
      <c r="AE352" s="99">
        <v>15897394.232788101</v>
      </c>
      <c r="AF352" s="99">
        <v>7292977.27770996</v>
      </c>
      <c r="AG352" s="99">
        <v>3581578.26416016</v>
      </c>
      <c r="AH352" s="99">
        <v>0</v>
      </c>
      <c r="AI352" s="99">
        <v>0</v>
      </c>
      <c r="AJ352" s="99">
        <v>2755075.83557129</v>
      </c>
      <c r="AK352" s="99">
        <v>0</v>
      </c>
      <c r="AL352" s="99">
        <v>0</v>
      </c>
      <c r="AM352" s="99">
        <v>11027612.1248779</v>
      </c>
      <c r="AN352" s="99">
        <v>36856957.0087891</v>
      </c>
      <c r="AO352" s="99">
        <v>250985781.0625</v>
      </c>
      <c r="AP352" s="99">
        <v>3552.6838783919802</v>
      </c>
      <c r="AQ352" s="99">
        <v>54054636.764160201</v>
      </c>
      <c r="AR352" s="99">
        <v>25838971.224609401</v>
      </c>
      <c r="AS352" s="99">
        <v>91606758.471679702</v>
      </c>
      <c r="AT352" s="99">
        <v>0</v>
      </c>
      <c r="AU352" s="99">
        <v>0</v>
      </c>
      <c r="AV352" s="99">
        <v>129625703.433594</v>
      </c>
      <c r="AW352" s="99">
        <v>150139.47531127901</v>
      </c>
      <c r="AX352" s="99">
        <v>168026146.92773399</v>
      </c>
      <c r="AY352" s="99">
        <v>79259626.377929702</v>
      </c>
      <c r="AZ352" s="99">
        <v>33121574.754394501</v>
      </c>
      <c r="BA352" s="99">
        <v>0</v>
      </c>
      <c r="BB352" s="99">
        <v>0</v>
      </c>
      <c r="BC352" s="99">
        <v>26405823.2646484</v>
      </c>
      <c r="BD352" s="99">
        <v>0</v>
      </c>
      <c r="BE352" s="99">
        <v>0</v>
      </c>
      <c r="BF352" s="99">
        <v>91802916.738281295</v>
      </c>
      <c r="BG352" s="99">
        <v>129779603.581055</v>
      </c>
      <c r="BH352" s="99">
        <v>30461598.373535201</v>
      </c>
      <c r="BI352" s="99">
        <v>545.65814096480597</v>
      </c>
      <c r="BJ352" s="99">
        <v>8446417.4276122991</v>
      </c>
      <c r="BK352" s="99">
        <v>6209045.1895141602</v>
      </c>
      <c r="BL352" s="99">
        <v>0</v>
      </c>
      <c r="BM352" s="99">
        <v>0</v>
      </c>
      <c r="BN352" s="99">
        <v>0</v>
      </c>
      <c r="BO352" s="99">
        <v>0</v>
      </c>
      <c r="BP352" s="99">
        <v>0</v>
      </c>
      <c r="BQ352" s="99">
        <v>0</v>
      </c>
      <c r="BR352" s="99">
        <v>18871896.9916992</v>
      </c>
      <c r="BS352" s="99">
        <v>10757455.525756801</v>
      </c>
      <c r="BT352" s="99">
        <v>0</v>
      </c>
      <c r="BU352" s="99">
        <v>0</v>
      </c>
      <c r="BV352" s="99">
        <v>8705272.91162109</v>
      </c>
      <c r="BW352" s="99">
        <v>0</v>
      </c>
      <c r="BX352" s="99">
        <v>0</v>
      </c>
      <c r="BY352" s="99">
        <v>0</v>
      </c>
      <c r="BZ352" s="99">
        <v>0</v>
      </c>
      <c r="CA352" s="99">
        <v>387557.04314422602</v>
      </c>
      <c r="CB352" s="99">
        <v>29423423.033935498</v>
      </c>
      <c r="CC352" s="99">
        <v>304850380.53515601</v>
      </c>
      <c r="CD352" s="99">
        <v>38771538.554199196</v>
      </c>
      <c r="CE352" s="99">
        <v>44293.287405014002</v>
      </c>
      <c r="CF352" s="99">
        <v>11023705.0775146</v>
      </c>
      <c r="CG352" s="99">
        <v>92016929.662109405</v>
      </c>
      <c r="CH352" s="99">
        <v>0</v>
      </c>
      <c r="CI352" s="99">
        <v>431943.175495148</v>
      </c>
      <c r="CJ352" s="99">
        <v>40456206.5634766</v>
      </c>
      <c r="CK352" s="99">
        <v>396606296.078125</v>
      </c>
      <c r="CL352" s="99">
        <v>38818114.3984375</v>
      </c>
      <c r="CM352" s="166">
        <v>523821.606147766</v>
      </c>
      <c r="CN352" s="166">
        <v>77402919.15625</v>
      </c>
      <c r="CO352" s="166">
        <v>526814852.09375</v>
      </c>
      <c r="CP352" s="99">
        <v>38818114.3984375</v>
      </c>
      <c r="CQ352" s="99">
        <v>0</v>
      </c>
      <c r="CR352" s="99">
        <v>0</v>
      </c>
      <c r="CS352" s="99">
        <v>0</v>
      </c>
      <c r="CT352" s="99">
        <v>0</v>
      </c>
      <c r="CU352" s="98">
        <v>53505.391407362004</v>
      </c>
      <c r="CV352" s="98">
        <v>135832.88814069299</v>
      </c>
      <c r="CW352" s="98">
        <v>40447128.111450098</v>
      </c>
      <c r="CX352" s="98">
        <v>396867310.19726539</v>
      </c>
    </row>
    <row r="353" spans="1:102" x14ac:dyDescent="0.2">
      <c r="A353" s="98" t="s">
        <v>56</v>
      </c>
      <c r="B353" s="100">
        <v>40878</v>
      </c>
      <c r="C353" s="99">
        <v>335908.31418609602</v>
      </c>
      <c r="D353" s="99">
        <v>8.8680177169153502</v>
      </c>
      <c r="E353" s="99">
        <v>54205.524358272603</v>
      </c>
      <c r="F353" s="99">
        <v>41962.7972669601</v>
      </c>
      <c r="G353" s="99">
        <v>45028.2772021294</v>
      </c>
      <c r="H353" s="99">
        <v>0</v>
      </c>
      <c r="I353" s="99">
        <v>0</v>
      </c>
      <c r="J353" s="99">
        <v>93999.941125869795</v>
      </c>
      <c r="K353" s="99">
        <v>307.611013583839</v>
      </c>
      <c r="L353" s="99">
        <v>259402.17815971401</v>
      </c>
      <c r="M353" s="99">
        <v>99388.6251459122</v>
      </c>
      <c r="N353" s="99">
        <v>18466.762737751</v>
      </c>
      <c r="O353" s="99">
        <v>0</v>
      </c>
      <c r="P353" s="99">
        <v>0</v>
      </c>
      <c r="Q353" s="99">
        <v>12868.5272556543</v>
      </c>
      <c r="R353" s="99">
        <v>0</v>
      </c>
      <c r="S353" s="99">
        <v>0</v>
      </c>
      <c r="T353" s="99">
        <v>44780.292519569397</v>
      </c>
      <c r="U353" s="99">
        <v>94327.507286071806</v>
      </c>
      <c r="V353" s="99">
        <v>24154063.982421901</v>
      </c>
      <c r="W353" s="99">
        <v>574.227219186723</v>
      </c>
      <c r="X353" s="99">
        <v>5249466.0836181603</v>
      </c>
      <c r="Y353" s="99">
        <v>2593323.0759582501</v>
      </c>
      <c r="Z353" s="99">
        <v>11140733.77771</v>
      </c>
      <c r="AA353" s="99">
        <v>0</v>
      </c>
      <c r="AB353" s="99">
        <v>0</v>
      </c>
      <c r="AC353" s="99">
        <v>37150366.442871101</v>
      </c>
      <c r="AD353" s="99">
        <v>48116.245280742602</v>
      </c>
      <c r="AE353" s="99">
        <v>15682225.4406738</v>
      </c>
      <c r="AF353" s="99">
        <v>7356529.0980834998</v>
      </c>
      <c r="AG353" s="99">
        <v>3564779.3179626502</v>
      </c>
      <c r="AH353" s="99">
        <v>0</v>
      </c>
      <c r="AI353" s="99">
        <v>0</v>
      </c>
      <c r="AJ353" s="99">
        <v>2752386.2967224098</v>
      </c>
      <c r="AK353" s="99">
        <v>0</v>
      </c>
      <c r="AL353" s="99">
        <v>0</v>
      </c>
      <c r="AM353" s="99">
        <v>11122239.2310791</v>
      </c>
      <c r="AN353" s="99">
        <v>37199707.125</v>
      </c>
      <c r="AO353" s="99">
        <v>253657303.23046899</v>
      </c>
      <c r="AP353" s="99">
        <v>5408.2972287535704</v>
      </c>
      <c r="AQ353" s="99">
        <v>53366324.252441399</v>
      </c>
      <c r="AR353" s="99">
        <v>25882669.888671901</v>
      </c>
      <c r="AS353" s="99">
        <v>93542319.471679702</v>
      </c>
      <c r="AT353" s="99">
        <v>0</v>
      </c>
      <c r="AU353" s="99">
        <v>0</v>
      </c>
      <c r="AV353" s="99">
        <v>131932283.93457</v>
      </c>
      <c r="AW353" s="99">
        <v>149978.598932266</v>
      </c>
      <c r="AX353" s="99">
        <v>166281835.70117199</v>
      </c>
      <c r="AY353" s="99">
        <v>80516903.017578095</v>
      </c>
      <c r="AZ353" s="99">
        <v>33171964.1479492</v>
      </c>
      <c r="BA353" s="99">
        <v>0</v>
      </c>
      <c r="BB353" s="99">
        <v>0</v>
      </c>
      <c r="BC353" s="99">
        <v>26500635.236083999</v>
      </c>
      <c r="BD353" s="99">
        <v>0</v>
      </c>
      <c r="BE353" s="99">
        <v>0</v>
      </c>
      <c r="BF353" s="99">
        <v>93170308.413085893</v>
      </c>
      <c r="BG353" s="99">
        <v>132143239.863281</v>
      </c>
      <c r="BH353" s="99">
        <v>30534271.2724609</v>
      </c>
      <c r="BI353" s="99">
        <v>383.34643991664097</v>
      </c>
      <c r="BJ353" s="99">
        <v>8198012.0846557599</v>
      </c>
      <c r="BK353" s="99">
        <v>6037302.1133422898</v>
      </c>
      <c r="BL353" s="99">
        <v>0</v>
      </c>
      <c r="BM353" s="99">
        <v>0</v>
      </c>
      <c r="BN353" s="99">
        <v>0</v>
      </c>
      <c r="BO353" s="99">
        <v>0</v>
      </c>
      <c r="BP353" s="99">
        <v>0</v>
      </c>
      <c r="BQ353" s="99">
        <v>0</v>
      </c>
      <c r="BR353" s="99">
        <v>19206260.902099598</v>
      </c>
      <c r="BS353" s="99">
        <v>10797070.592163101</v>
      </c>
      <c r="BT353" s="99">
        <v>0</v>
      </c>
      <c r="BU353" s="99">
        <v>0</v>
      </c>
      <c r="BV353" s="99">
        <v>8734498.1126709003</v>
      </c>
      <c r="BW353" s="99">
        <v>0</v>
      </c>
      <c r="BX353" s="99">
        <v>0</v>
      </c>
      <c r="BY353" s="99">
        <v>0</v>
      </c>
      <c r="BZ353" s="99">
        <v>0</v>
      </c>
      <c r="CA353" s="99">
        <v>390225.804065704</v>
      </c>
      <c r="CB353" s="99">
        <v>29421227.317871101</v>
      </c>
      <c r="CC353" s="99">
        <v>307417299.46484399</v>
      </c>
      <c r="CD353" s="99">
        <v>38722582.763671897</v>
      </c>
      <c r="CE353" s="99">
        <v>45019.899294853203</v>
      </c>
      <c r="CF353" s="99">
        <v>11173305.5106201</v>
      </c>
      <c r="CG353" s="99">
        <v>93617083.6328125</v>
      </c>
      <c r="CH353" s="99">
        <v>0</v>
      </c>
      <c r="CI353" s="99">
        <v>435212.21849060099</v>
      </c>
      <c r="CJ353" s="99">
        <v>40599603.981445298</v>
      </c>
      <c r="CK353" s="99">
        <v>400971851.72656298</v>
      </c>
      <c r="CL353" s="99">
        <v>38895732.4833984</v>
      </c>
      <c r="CM353" s="166">
        <v>527978.70567321801</v>
      </c>
      <c r="CN353" s="166">
        <v>77875748.536132798</v>
      </c>
      <c r="CO353" s="166">
        <v>533597847.99609399</v>
      </c>
      <c r="CP353" s="99">
        <v>38895732.4833984</v>
      </c>
      <c r="CQ353" s="99">
        <v>0</v>
      </c>
      <c r="CR353" s="99">
        <v>0</v>
      </c>
      <c r="CS353" s="99">
        <v>0</v>
      </c>
      <c r="CT353" s="99">
        <v>0</v>
      </c>
      <c r="CU353" s="98">
        <v>54635.006539385999</v>
      </c>
      <c r="CV353" s="98">
        <v>137451.62083253899</v>
      </c>
      <c r="CW353" s="98">
        <v>40594532.828491203</v>
      </c>
      <c r="CX353" s="98">
        <v>401034383.09765649</v>
      </c>
    </row>
    <row r="354" spans="1:102" x14ac:dyDescent="0.2">
      <c r="A354" s="98" t="s">
        <v>56</v>
      </c>
      <c r="B354" s="100">
        <v>40969</v>
      </c>
      <c r="C354" s="99">
        <v>336781.21794128401</v>
      </c>
      <c r="D354" s="99">
        <v>7.5834404139895897</v>
      </c>
      <c r="E354" s="99">
        <v>54585.837656497999</v>
      </c>
      <c r="F354" s="99">
        <v>42368.878490924799</v>
      </c>
      <c r="G354" s="99">
        <v>45329.106449127197</v>
      </c>
      <c r="H354" s="99">
        <v>0</v>
      </c>
      <c r="I354" s="99">
        <v>0</v>
      </c>
      <c r="J354" s="99">
        <v>94754.894108772307</v>
      </c>
      <c r="K354" s="99">
        <v>294.49068706855201</v>
      </c>
      <c r="L354" s="99">
        <v>258086.239337921</v>
      </c>
      <c r="M354" s="99">
        <v>99853.140066146894</v>
      </c>
      <c r="N354" s="99">
        <v>18381.848805904399</v>
      </c>
      <c r="O354" s="99">
        <v>0</v>
      </c>
      <c r="P354" s="99">
        <v>0</v>
      </c>
      <c r="Q354" s="99">
        <v>12755.534302353901</v>
      </c>
      <c r="R354" s="99">
        <v>0</v>
      </c>
      <c r="S354" s="99">
        <v>0</v>
      </c>
      <c r="T354" s="99">
        <v>45244.489046573603</v>
      </c>
      <c r="U354" s="99">
        <v>95046.361244201704</v>
      </c>
      <c r="V354" s="99">
        <v>24196585.895263702</v>
      </c>
      <c r="W354" s="99">
        <v>595.409936770797</v>
      </c>
      <c r="X354" s="99">
        <v>5195885.7977294903</v>
      </c>
      <c r="Y354" s="99">
        <v>2543978.9201354999</v>
      </c>
      <c r="Z354" s="99">
        <v>11210632.638061499</v>
      </c>
      <c r="AA354" s="99">
        <v>0</v>
      </c>
      <c r="AB354" s="99">
        <v>0</v>
      </c>
      <c r="AC354" s="99">
        <v>37640493.703125</v>
      </c>
      <c r="AD354" s="99">
        <v>47028.673442840598</v>
      </c>
      <c r="AE354" s="99">
        <v>15829872.5462646</v>
      </c>
      <c r="AF354" s="99">
        <v>7524487.2527465802</v>
      </c>
      <c r="AG354" s="99">
        <v>3542923.5948181199</v>
      </c>
      <c r="AH354" s="99">
        <v>0</v>
      </c>
      <c r="AI354" s="99">
        <v>0</v>
      </c>
      <c r="AJ354" s="99">
        <v>2789026.8617248498</v>
      </c>
      <c r="AK354" s="99">
        <v>0</v>
      </c>
      <c r="AL354" s="99">
        <v>0</v>
      </c>
      <c r="AM354" s="99">
        <v>11178073.3317871</v>
      </c>
      <c r="AN354" s="99">
        <v>37687417.587402299</v>
      </c>
      <c r="AO354" s="99">
        <v>258921400.15039101</v>
      </c>
      <c r="AP354" s="99">
        <v>5720.81159490347</v>
      </c>
      <c r="AQ354" s="99">
        <v>53492324.289550804</v>
      </c>
      <c r="AR354" s="99">
        <v>25403513.761718798</v>
      </c>
      <c r="AS354" s="99">
        <v>94320719.766601607</v>
      </c>
      <c r="AT354" s="99">
        <v>0</v>
      </c>
      <c r="AU354" s="99">
        <v>0</v>
      </c>
      <c r="AV354" s="99">
        <v>134550060.97070301</v>
      </c>
      <c r="AW354" s="99">
        <v>145801.11164283799</v>
      </c>
      <c r="AX354" s="99">
        <v>169711770.56835899</v>
      </c>
      <c r="AY354" s="99">
        <v>82513444.447265595</v>
      </c>
      <c r="AZ354" s="99">
        <v>33138902.5009766</v>
      </c>
      <c r="BA354" s="99">
        <v>0</v>
      </c>
      <c r="BB354" s="99">
        <v>0</v>
      </c>
      <c r="BC354" s="99">
        <v>27068093.113769501</v>
      </c>
      <c r="BD354" s="99">
        <v>0</v>
      </c>
      <c r="BE354" s="99">
        <v>0</v>
      </c>
      <c r="BF354" s="99">
        <v>94273328.009765595</v>
      </c>
      <c r="BG354" s="99">
        <v>134430795.76953101</v>
      </c>
      <c r="BH354" s="99">
        <v>30963206.8051758</v>
      </c>
      <c r="BI354" s="99">
        <v>442.27406467124803</v>
      </c>
      <c r="BJ354" s="99">
        <v>8140501.0895385696</v>
      </c>
      <c r="BK354" s="99">
        <v>6019273.3016357403</v>
      </c>
      <c r="BL354" s="99">
        <v>0</v>
      </c>
      <c r="BM354" s="99">
        <v>0</v>
      </c>
      <c r="BN354" s="99">
        <v>0</v>
      </c>
      <c r="BO354" s="99">
        <v>0</v>
      </c>
      <c r="BP354" s="99">
        <v>0</v>
      </c>
      <c r="BQ354" s="99">
        <v>0</v>
      </c>
      <c r="BR354" s="99">
        <v>19674888.671875</v>
      </c>
      <c r="BS354" s="99">
        <v>10819529.787109399</v>
      </c>
      <c r="BT354" s="99">
        <v>0</v>
      </c>
      <c r="BU354" s="99">
        <v>0</v>
      </c>
      <c r="BV354" s="99">
        <v>8910280.2381591797</v>
      </c>
      <c r="BW354" s="99">
        <v>0</v>
      </c>
      <c r="BX354" s="99">
        <v>0</v>
      </c>
      <c r="BY354" s="99">
        <v>0</v>
      </c>
      <c r="BZ354" s="99">
        <v>0</v>
      </c>
      <c r="CA354" s="99">
        <v>391096.02719879203</v>
      </c>
      <c r="CB354" s="99">
        <v>29263847.763916001</v>
      </c>
      <c r="CC354" s="99">
        <v>308433344.86718798</v>
      </c>
      <c r="CD354" s="99">
        <v>39145166.780761696</v>
      </c>
      <c r="CE354" s="99">
        <v>45348.838830471002</v>
      </c>
      <c r="CF354" s="99">
        <v>11186770.1365967</v>
      </c>
      <c r="CG354" s="99">
        <v>94281838.657226607</v>
      </c>
      <c r="CH354" s="99">
        <v>0</v>
      </c>
      <c r="CI354" s="99">
        <v>436431.38805389398</v>
      </c>
      <c r="CJ354" s="99">
        <v>40415855.4072266</v>
      </c>
      <c r="CK354" s="99">
        <v>402798318.28906298</v>
      </c>
      <c r="CL354" s="99">
        <v>39134051.855468802</v>
      </c>
      <c r="CM354" s="166">
        <v>530062.72615051304</v>
      </c>
      <c r="CN354" s="166">
        <v>78116087.271484405</v>
      </c>
      <c r="CO354" s="166">
        <v>536898228.19531298</v>
      </c>
      <c r="CP354" s="99">
        <v>39134051.855468802</v>
      </c>
      <c r="CQ354" s="99">
        <v>0</v>
      </c>
      <c r="CR354" s="99">
        <v>0</v>
      </c>
      <c r="CS354" s="99">
        <v>0</v>
      </c>
      <c r="CT354" s="99">
        <v>0</v>
      </c>
      <c r="CU354" s="98">
        <v>55010.298990914998</v>
      </c>
      <c r="CV354" s="98">
        <v>138621.139840863</v>
      </c>
      <c r="CW354" s="98">
        <v>40450617.900512703</v>
      </c>
      <c r="CX354" s="98">
        <v>402715183.5244146</v>
      </c>
    </row>
    <row r="355" spans="1:102" x14ac:dyDescent="0.2">
      <c r="A355" s="98" t="s">
        <v>56</v>
      </c>
      <c r="B355" s="100">
        <v>41061</v>
      </c>
      <c r="C355" s="99">
        <v>336653.83983230602</v>
      </c>
      <c r="D355" s="99">
        <v>4.4976693789940301</v>
      </c>
      <c r="E355" s="99">
        <v>54533.623471736901</v>
      </c>
      <c r="F355" s="99">
        <v>42786.6404361725</v>
      </c>
      <c r="G355" s="99">
        <v>45516.299090862303</v>
      </c>
      <c r="H355" s="99">
        <v>0</v>
      </c>
      <c r="I355" s="99">
        <v>0</v>
      </c>
      <c r="J355" s="99">
        <v>95099.357315063506</v>
      </c>
      <c r="K355" s="99">
        <v>258.97907343879302</v>
      </c>
      <c r="L355" s="99">
        <v>260461.570075989</v>
      </c>
      <c r="M355" s="99">
        <v>99822.660163879395</v>
      </c>
      <c r="N355" s="99">
        <v>18266.4582121372</v>
      </c>
      <c r="O355" s="99">
        <v>0</v>
      </c>
      <c r="P355" s="99">
        <v>0</v>
      </c>
      <c r="Q355" s="99">
        <v>12730.7616590261</v>
      </c>
      <c r="R355" s="99">
        <v>0</v>
      </c>
      <c r="S355" s="99">
        <v>0</v>
      </c>
      <c r="T355" s="99">
        <v>45554.946867942803</v>
      </c>
      <c r="U355" s="99">
        <v>95360.558330535903</v>
      </c>
      <c r="V355" s="99">
        <v>24108091.0244141</v>
      </c>
      <c r="W355" s="99">
        <v>234.99172915331999</v>
      </c>
      <c r="X355" s="99">
        <v>5034032.4788207998</v>
      </c>
      <c r="Y355" s="99">
        <v>2523313.0363159198</v>
      </c>
      <c r="Z355" s="99">
        <v>11084347.540649399</v>
      </c>
      <c r="AA355" s="99">
        <v>0</v>
      </c>
      <c r="AB355" s="99">
        <v>0</v>
      </c>
      <c r="AC355" s="99">
        <v>37597568.389160201</v>
      </c>
      <c r="AD355" s="99">
        <v>40867.696600437201</v>
      </c>
      <c r="AE355" s="99">
        <v>15387780.5435791</v>
      </c>
      <c r="AF355" s="99">
        <v>7375461.8131103497</v>
      </c>
      <c r="AG355" s="99">
        <v>3488548.0261535598</v>
      </c>
      <c r="AH355" s="99">
        <v>0</v>
      </c>
      <c r="AI355" s="99">
        <v>0</v>
      </c>
      <c r="AJ355" s="99">
        <v>2737256.5786438002</v>
      </c>
      <c r="AK355" s="99">
        <v>0</v>
      </c>
      <c r="AL355" s="99">
        <v>0</v>
      </c>
      <c r="AM355" s="99">
        <v>11076264.081054701</v>
      </c>
      <c r="AN355" s="99">
        <v>37632648.643554702</v>
      </c>
      <c r="AO355" s="99">
        <v>255292027.96679699</v>
      </c>
      <c r="AP355" s="99">
        <v>2310.2861512899399</v>
      </c>
      <c r="AQ355" s="99">
        <v>52241736.7265625</v>
      </c>
      <c r="AR355" s="99">
        <v>26258825.745605499</v>
      </c>
      <c r="AS355" s="99">
        <v>93986653.201171905</v>
      </c>
      <c r="AT355" s="99">
        <v>0</v>
      </c>
      <c r="AU355" s="99">
        <v>0</v>
      </c>
      <c r="AV355" s="99">
        <v>134944650.16406301</v>
      </c>
      <c r="AW355" s="99">
        <v>128247.798698425</v>
      </c>
      <c r="AX355" s="99">
        <v>165890858.26757801</v>
      </c>
      <c r="AY355" s="99">
        <v>81498572.371093795</v>
      </c>
      <c r="AZ355" s="99">
        <v>32796165.557617199</v>
      </c>
      <c r="BA355" s="99">
        <v>0</v>
      </c>
      <c r="BB355" s="99">
        <v>0</v>
      </c>
      <c r="BC355" s="99">
        <v>26635564.400390599</v>
      </c>
      <c r="BD355" s="99">
        <v>0</v>
      </c>
      <c r="BE355" s="99">
        <v>0</v>
      </c>
      <c r="BF355" s="99">
        <v>93922768.774414107</v>
      </c>
      <c r="BG355" s="99">
        <v>135357824.00390601</v>
      </c>
      <c r="BH355" s="99">
        <v>30759917.908691399</v>
      </c>
      <c r="BI355" s="99">
        <v>263.40525066480001</v>
      </c>
      <c r="BJ355" s="99">
        <v>7919791.5914306603</v>
      </c>
      <c r="BK355" s="99">
        <v>5888816.8358154297</v>
      </c>
      <c r="BL355" s="99">
        <v>0</v>
      </c>
      <c r="BM355" s="99">
        <v>0</v>
      </c>
      <c r="BN355" s="99">
        <v>0</v>
      </c>
      <c r="BO355" s="99">
        <v>0</v>
      </c>
      <c r="BP355" s="99">
        <v>0</v>
      </c>
      <c r="BQ355" s="99">
        <v>0</v>
      </c>
      <c r="BR355" s="99">
        <v>19397231.157714799</v>
      </c>
      <c r="BS355" s="99">
        <v>10699961.7393799</v>
      </c>
      <c r="BT355" s="99">
        <v>0</v>
      </c>
      <c r="BU355" s="99">
        <v>0</v>
      </c>
      <c r="BV355" s="99">
        <v>8763139.47119141</v>
      </c>
      <c r="BW355" s="99">
        <v>0</v>
      </c>
      <c r="BX355" s="99">
        <v>0</v>
      </c>
      <c r="BY355" s="99">
        <v>0</v>
      </c>
      <c r="BZ355" s="99">
        <v>0</v>
      </c>
      <c r="CA355" s="99">
        <v>391218.90347671497</v>
      </c>
      <c r="CB355" s="99">
        <v>29189155.709716801</v>
      </c>
      <c r="CC355" s="99">
        <v>308156377.64843798</v>
      </c>
      <c r="CD355" s="99">
        <v>38741590.896972701</v>
      </c>
      <c r="CE355" s="99">
        <v>45511.111973285697</v>
      </c>
      <c r="CF355" s="99">
        <v>11102466.045166001</v>
      </c>
      <c r="CG355" s="99">
        <v>94091990.896484405</v>
      </c>
      <c r="CH355" s="99">
        <v>0</v>
      </c>
      <c r="CI355" s="99">
        <v>436708.54902648902</v>
      </c>
      <c r="CJ355" s="99">
        <v>40378453.581054702</v>
      </c>
      <c r="CK355" s="99">
        <v>402167029.65234399</v>
      </c>
      <c r="CL355" s="99">
        <v>38608652.3193359</v>
      </c>
      <c r="CM355" s="166">
        <v>530564.65802002</v>
      </c>
      <c r="CN355" s="166">
        <v>78061582.653320298</v>
      </c>
      <c r="CO355" s="166">
        <v>538558859.953125</v>
      </c>
      <c r="CP355" s="99">
        <v>38608652.3193359</v>
      </c>
      <c r="CQ355" s="99">
        <v>0</v>
      </c>
      <c r="CR355" s="99">
        <v>0</v>
      </c>
      <c r="CS355" s="99">
        <v>0</v>
      </c>
      <c r="CT355" s="99">
        <v>0</v>
      </c>
      <c r="CU355" s="98">
        <v>54736.102164675001</v>
      </c>
      <c r="CV355" s="98">
        <v>139202.037325382</v>
      </c>
      <c r="CW355" s="98">
        <v>40291621.754882798</v>
      </c>
      <c r="CX355" s="98">
        <v>402248368.54492235</v>
      </c>
    </row>
    <row r="356" spans="1:102" x14ac:dyDescent="0.2">
      <c r="A356" s="98" t="s">
        <v>56</v>
      </c>
      <c r="B356" s="100">
        <v>41153</v>
      </c>
      <c r="C356" s="99">
        <v>335948.17938995402</v>
      </c>
      <c r="D356" s="99">
        <v>5.3389514839509502</v>
      </c>
      <c r="E356" s="99">
        <v>53636.628662586198</v>
      </c>
      <c r="F356" s="99">
        <v>42670.168633460999</v>
      </c>
      <c r="G356" s="99">
        <v>45541.368991374999</v>
      </c>
      <c r="H356" s="99">
        <v>0</v>
      </c>
      <c r="I356" s="99">
        <v>0</v>
      </c>
      <c r="J356" s="99">
        <v>95134.844684600801</v>
      </c>
      <c r="K356" s="99">
        <v>268.03762759640802</v>
      </c>
      <c r="L356" s="99">
        <v>260451.724403381</v>
      </c>
      <c r="M356" s="99">
        <v>100415.85828971901</v>
      </c>
      <c r="N356" s="99">
        <v>18097.882717609398</v>
      </c>
      <c r="O356" s="99">
        <v>0</v>
      </c>
      <c r="P356" s="99">
        <v>0</v>
      </c>
      <c r="Q356" s="99">
        <v>12543.1075264215</v>
      </c>
      <c r="R356" s="99">
        <v>0</v>
      </c>
      <c r="S356" s="99">
        <v>0</v>
      </c>
      <c r="T356" s="99">
        <v>45587.0936508179</v>
      </c>
      <c r="U356" s="99">
        <v>95391.269614219695</v>
      </c>
      <c r="V356" s="99">
        <v>23743545.559082001</v>
      </c>
      <c r="W356" s="99">
        <v>285.005254048854</v>
      </c>
      <c r="X356" s="99">
        <v>4872424.2281494103</v>
      </c>
      <c r="Y356" s="99">
        <v>2426119.6540832501</v>
      </c>
      <c r="Z356" s="99">
        <v>10947621.8238525</v>
      </c>
      <c r="AA356" s="99">
        <v>0</v>
      </c>
      <c r="AB356" s="99">
        <v>0</v>
      </c>
      <c r="AC356" s="99">
        <v>37700881.071777299</v>
      </c>
      <c r="AD356" s="99">
        <v>41686.514403820001</v>
      </c>
      <c r="AE356" s="99">
        <v>15143214.0546875</v>
      </c>
      <c r="AF356" s="99">
        <v>7343898.4422607403</v>
      </c>
      <c r="AG356" s="99">
        <v>3433881.6145019499</v>
      </c>
      <c r="AH356" s="99">
        <v>0</v>
      </c>
      <c r="AI356" s="99">
        <v>0</v>
      </c>
      <c r="AJ356" s="99">
        <v>2659916.6618957501</v>
      </c>
      <c r="AK356" s="99">
        <v>0</v>
      </c>
      <c r="AL356" s="99">
        <v>0</v>
      </c>
      <c r="AM356" s="99">
        <v>10966481.3000488</v>
      </c>
      <c r="AN356" s="99">
        <v>37747559.4453125</v>
      </c>
      <c r="AO356" s="99">
        <v>252845341.05468801</v>
      </c>
      <c r="AP356" s="99">
        <v>2932.4882308840802</v>
      </c>
      <c r="AQ356" s="99">
        <v>49952522.244628899</v>
      </c>
      <c r="AR356" s="99">
        <v>24292800.790771499</v>
      </c>
      <c r="AS356" s="99">
        <v>93689132.334960893</v>
      </c>
      <c r="AT356" s="99">
        <v>0</v>
      </c>
      <c r="AU356" s="99">
        <v>0</v>
      </c>
      <c r="AV356" s="99">
        <v>136781429.36718801</v>
      </c>
      <c r="AW356" s="99">
        <v>132570.69141387899</v>
      </c>
      <c r="AX356" s="99">
        <v>163515969.51367199</v>
      </c>
      <c r="AY356" s="99">
        <v>81704528.902343795</v>
      </c>
      <c r="AZ356" s="99">
        <v>32516707.9448242</v>
      </c>
      <c r="BA356" s="99">
        <v>0</v>
      </c>
      <c r="BB356" s="99">
        <v>0</v>
      </c>
      <c r="BC356" s="99">
        <v>26124734.5791016</v>
      </c>
      <c r="BD356" s="99">
        <v>0</v>
      </c>
      <c r="BE356" s="99">
        <v>0</v>
      </c>
      <c r="BF356" s="99">
        <v>93824024.589843795</v>
      </c>
      <c r="BG356" s="99">
        <v>136844763.09375</v>
      </c>
      <c r="BH356" s="99">
        <v>31768819.996337902</v>
      </c>
      <c r="BI356" s="99">
        <v>327.26838327944301</v>
      </c>
      <c r="BJ356" s="99">
        <v>7877074.4821167002</v>
      </c>
      <c r="BK356" s="99">
        <v>5825503.2708740197</v>
      </c>
      <c r="BL356" s="99">
        <v>0</v>
      </c>
      <c r="BM356" s="99">
        <v>0</v>
      </c>
      <c r="BN356" s="99">
        <v>0</v>
      </c>
      <c r="BO356" s="99">
        <v>0</v>
      </c>
      <c r="BP356" s="99">
        <v>0</v>
      </c>
      <c r="BQ356" s="99">
        <v>0</v>
      </c>
      <c r="BR356" s="99">
        <v>19759901.081298798</v>
      </c>
      <c r="BS356" s="99">
        <v>10668714.388916001</v>
      </c>
      <c r="BT356" s="99">
        <v>0</v>
      </c>
      <c r="BU356" s="99">
        <v>0</v>
      </c>
      <c r="BV356" s="99">
        <v>8657362.45385742</v>
      </c>
      <c r="BW356" s="99">
        <v>0</v>
      </c>
      <c r="BX356" s="99">
        <v>0</v>
      </c>
      <c r="BY356" s="99">
        <v>0</v>
      </c>
      <c r="BZ356" s="99">
        <v>0</v>
      </c>
      <c r="CA356" s="99">
        <v>389724.37834167498</v>
      </c>
      <c r="CB356" s="99">
        <v>28625709.341796901</v>
      </c>
      <c r="CC356" s="99">
        <v>304072783.87109399</v>
      </c>
      <c r="CD356" s="99">
        <v>39545390.311035201</v>
      </c>
      <c r="CE356" s="99">
        <v>45537.370981693297</v>
      </c>
      <c r="CF356" s="99">
        <v>10908939.8981934</v>
      </c>
      <c r="CG356" s="99">
        <v>93465441.942382798</v>
      </c>
      <c r="CH356" s="99">
        <v>0</v>
      </c>
      <c r="CI356" s="99">
        <v>435321.28311157197</v>
      </c>
      <c r="CJ356" s="99">
        <v>39516325.355957001</v>
      </c>
      <c r="CK356" s="99">
        <v>398048870.64453101</v>
      </c>
      <c r="CL356" s="99">
        <v>39560906.478027299</v>
      </c>
      <c r="CM356" s="166">
        <v>529262.30619812</v>
      </c>
      <c r="CN356" s="166">
        <v>77251688.452148393</v>
      </c>
      <c r="CO356" s="166">
        <v>535692029.1875</v>
      </c>
      <c r="CP356" s="99">
        <v>39560906.478027299</v>
      </c>
      <c r="CQ356" s="99">
        <v>0</v>
      </c>
      <c r="CR356" s="99">
        <v>0</v>
      </c>
      <c r="CS356" s="99">
        <v>0</v>
      </c>
      <c r="CT356" s="99">
        <v>0</v>
      </c>
      <c r="CU356" s="98">
        <v>53790.803826338</v>
      </c>
      <c r="CV356" s="98">
        <v>139162.28605217001</v>
      </c>
      <c r="CW356" s="98">
        <v>39534649.239990301</v>
      </c>
      <c r="CX356" s="98">
        <v>397538225.8134768</v>
      </c>
    </row>
    <row r="357" spans="1:102" x14ac:dyDescent="0.2">
      <c r="A357" s="98" t="s">
        <v>56</v>
      </c>
      <c r="B357" s="100">
        <v>41244</v>
      </c>
      <c r="C357" s="99">
        <v>335762.45714187599</v>
      </c>
      <c r="D357" s="99">
        <v>5.6001878059469199</v>
      </c>
      <c r="E357" s="99">
        <v>53148.892569065101</v>
      </c>
      <c r="F357" s="99">
        <v>42276.1441092491</v>
      </c>
      <c r="G357" s="99">
        <v>45351.682708263397</v>
      </c>
      <c r="H357" s="99">
        <v>0</v>
      </c>
      <c r="I357" s="99">
        <v>0</v>
      </c>
      <c r="J357" s="99">
        <v>95537.136072158799</v>
      </c>
      <c r="K357" s="99">
        <v>258.174868792295</v>
      </c>
      <c r="L357" s="99">
        <v>258379.63590240499</v>
      </c>
      <c r="M357" s="99">
        <v>100574.83679294599</v>
      </c>
      <c r="N357" s="99">
        <v>17865.235079765302</v>
      </c>
      <c r="O357" s="99">
        <v>0</v>
      </c>
      <c r="P357" s="99">
        <v>0</v>
      </c>
      <c r="Q357" s="99">
        <v>12453.104601264</v>
      </c>
      <c r="R357" s="99">
        <v>0</v>
      </c>
      <c r="S357" s="99">
        <v>0</v>
      </c>
      <c r="T357" s="99">
        <v>45173.491747379303</v>
      </c>
      <c r="U357" s="99">
        <v>95801.524000167803</v>
      </c>
      <c r="V357" s="99">
        <v>23797516.544921901</v>
      </c>
      <c r="W357" s="99">
        <v>501.85454778000701</v>
      </c>
      <c r="X357" s="99">
        <v>4798042.6104126005</v>
      </c>
      <c r="Y357" s="99">
        <v>2421641.7174072298</v>
      </c>
      <c r="Z357" s="99">
        <v>10886016.8442383</v>
      </c>
      <c r="AA357" s="99">
        <v>0</v>
      </c>
      <c r="AB357" s="99">
        <v>0</v>
      </c>
      <c r="AC357" s="99">
        <v>37824739.410644501</v>
      </c>
      <c r="AD357" s="99">
        <v>40480.674929618799</v>
      </c>
      <c r="AE357" s="99">
        <v>15174069.998779301</v>
      </c>
      <c r="AF357" s="99">
        <v>7344041.25537109</v>
      </c>
      <c r="AG357" s="99">
        <v>3379675.6498107901</v>
      </c>
      <c r="AH357" s="99">
        <v>0</v>
      </c>
      <c r="AI357" s="99">
        <v>0</v>
      </c>
      <c r="AJ357" s="99">
        <v>2675490.67999268</v>
      </c>
      <c r="AK357" s="99">
        <v>0</v>
      </c>
      <c r="AL357" s="99">
        <v>0</v>
      </c>
      <c r="AM357" s="99">
        <v>10872608.5496826</v>
      </c>
      <c r="AN357" s="99">
        <v>37863793.715820298</v>
      </c>
      <c r="AO357" s="99">
        <v>254990000.875</v>
      </c>
      <c r="AP357" s="99">
        <v>4491.1675930023202</v>
      </c>
      <c r="AQ357" s="99">
        <v>50317123.3759766</v>
      </c>
      <c r="AR357" s="99">
        <v>24689217.021972701</v>
      </c>
      <c r="AS357" s="99">
        <v>92820519.191406295</v>
      </c>
      <c r="AT357" s="99">
        <v>0</v>
      </c>
      <c r="AU357" s="99">
        <v>0</v>
      </c>
      <c r="AV357" s="99">
        <v>137619064.68554699</v>
      </c>
      <c r="AW357" s="99">
        <v>129747.69723415399</v>
      </c>
      <c r="AX357" s="99">
        <v>164533782.75781301</v>
      </c>
      <c r="AY357" s="99">
        <v>82243360.802734405</v>
      </c>
      <c r="AZ357" s="99">
        <v>32040112.113281298</v>
      </c>
      <c r="BA357" s="99">
        <v>0</v>
      </c>
      <c r="BB357" s="99">
        <v>0</v>
      </c>
      <c r="BC357" s="99">
        <v>26227984.576416001</v>
      </c>
      <c r="BD357" s="99">
        <v>0</v>
      </c>
      <c r="BE357" s="99">
        <v>0</v>
      </c>
      <c r="BF357" s="99">
        <v>92526201.119140595</v>
      </c>
      <c r="BG357" s="99">
        <v>137714264.07421899</v>
      </c>
      <c r="BH357" s="99">
        <v>31650925.924072299</v>
      </c>
      <c r="BI357" s="99">
        <v>475.62134052068001</v>
      </c>
      <c r="BJ357" s="99">
        <v>7668127.9360961895</v>
      </c>
      <c r="BK357" s="99">
        <v>5693626.4187622098</v>
      </c>
      <c r="BL357" s="99">
        <v>0</v>
      </c>
      <c r="BM357" s="99">
        <v>0</v>
      </c>
      <c r="BN357" s="99">
        <v>0</v>
      </c>
      <c r="BO357" s="99">
        <v>0</v>
      </c>
      <c r="BP357" s="99">
        <v>0</v>
      </c>
      <c r="BQ357" s="99">
        <v>0</v>
      </c>
      <c r="BR357" s="99">
        <v>19990783.738525402</v>
      </c>
      <c r="BS357" s="99">
        <v>10604182.775878901</v>
      </c>
      <c r="BT357" s="99">
        <v>0</v>
      </c>
      <c r="BU357" s="99">
        <v>0</v>
      </c>
      <c r="BV357" s="99">
        <v>8731009.3784179706</v>
      </c>
      <c r="BW357" s="99">
        <v>0</v>
      </c>
      <c r="BX357" s="99">
        <v>0</v>
      </c>
      <c r="BY357" s="99">
        <v>0</v>
      </c>
      <c r="BZ357" s="99">
        <v>0</v>
      </c>
      <c r="CA357" s="99">
        <v>389050.46607208299</v>
      </c>
      <c r="CB357" s="99">
        <v>28595917.432861298</v>
      </c>
      <c r="CC357" s="99">
        <v>306073257.75</v>
      </c>
      <c r="CD357" s="99">
        <v>39314810.965332001</v>
      </c>
      <c r="CE357" s="99">
        <v>45350.086135864301</v>
      </c>
      <c r="CF357" s="99">
        <v>10885645.006591801</v>
      </c>
      <c r="CG357" s="99">
        <v>92649110.858398393</v>
      </c>
      <c r="CH357" s="99">
        <v>0</v>
      </c>
      <c r="CI357" s="99">
        <v>434374.96852493298</v>
      </c>
      <c r="CJ357" s="99">
        <v>39432261.3125</v>
      </c>
      <c r="CK357" s="99">
        <v>399031702.58593798</v>
      </c>
      <c r="CL357" s="99">
        <v>39498066.753906302</v>
      </c>
      <c r="CM357" s="166">
        <v>528590.19384002697</v>
      </c>
      <c r="CN357" s="166">
        <v>77229990.791015595</v>
      </c>
      <c r="CO357" s="166">
        <v>537111829.34375</v>
      </c>
      <c r="CP357" s="99">
        <v>39498066.753906302</v>
      </c>
      <c r="CQ357" s="99">
        <v>0</v>
      </c>
      <c r="CR357" s="99">
        <v>0</v>
      </c>
      <c r="CS357" s="99">
        <v>0</v>
      </c>
      <c r="CT357" s="99">
        <v>0</v>
      </c>
      <c r="CU357" s="98">
        <v>53452.318399873999</v>
      </c>
      <c r="CV357" s="98">
        <v>139329.93083647799</v>
      </c>
      <c r="CW357" s="98">
        <v>39481562.439453095</v>
      </c>
      <c r="CX357" s="98">
        <v>398722368.60839838</v>
      </c>
    </row>
    <row r="358" spans="1:102" x14ac:dyDescent="0.2">
      <c r="A358" s="98" t="s">
        <v>56</v>
      </c>
      <c r="B358" s="100">
        <v>41334</v>
      </c>
      <c r="C358" s="99">
        <v>331601.73786926299</v>
      </c>
      <c r="D358" s="99">
        <v>4.7204123489791501</v>
      </c>
      <c r="E358" s="99">
        <v>51406.682644844099</v>
      </c>
      <c r="F358" s="99">
        <v>40747.608117103598</v>
      </c>
      <c r="G358" s="99">
        <v>45332.246119022398</v>
      </c>
      <c r="H358" s="99">
        <v>0</v>
      </c>
      <c r="I358" s="99">
        <v>0</v>
      </c>
      <c r="J358" s="99">
        <v>95734.628329276995</v>
      </c>
      <c r="K358" s="99">
        <v>232.953217307106</v>
      </c>
      <c r="L358" s="99">
        <v>25941.831598758701</v>
      </c>
      <c r="M358" s="99">
        <v>100046.914725304</v>
      </c>
      <c r="N358" s="99">
        <v>17613.8856995106</v>
      </c>
      <c r="O358" s="99">
        <v>0</v>
      </c>
      <c r="P358" s="99">
        <v>226054.45849418599</v>
      </c>
      <c r="Q358" s="99">
        <v>12352.9814214706</v>
      </c>
      <c r="R358" s="99">
        <v>0</v>
      </c>
      <c r="S358" s="99">
        <v>45251.651701450297</v>
      </c>
      <c r="T358" s="99">
        <v>0</v>
      </c>
      <c r="U358" s="99">
        <v>95967.806733131394</v>
      </c>
      <c r="V358" s="99">
        <v>23361729.639160201</v>
      </c>
      <c r="W358" s="99">
        <v>294.40323009714501</v>
      </c>
      <c r="X358" s="99">
        <v>4552468.8894042997</v>
      </c>
      <c r="Y358" s="99">
        <v>2334430.0922546401</v>
      </c>
      <c r="Z358" s="99">
        <v>10741701.5006104</v>
      </c>
      <c r="AA358" s="99">
        <v>0</v>
      </c>
      <c r="AB358" s="99">
        <v>0</v>
      </c>
      <c r="AC358" s="99">
        <v>37897118.828613304</v>
      </c>
      <c r="AD358" s="99">
        <v>39790.117362499201</v>
      </c>
      <c r="AE358" s="99">
        <v>350500.79203033401</v>
      </c>
      <c r="AF358" s="99">
        <v>7246739.9285278302</v>
      </c>
      <c r="AG358" s="99">
        <v>3319487.5690918001</v>
      </c>
      <c r="AH358" s="99">
        <v>0</v>
      </c>
      <c r="AI358" s="99">
        <v>14098438.4570313</v>
      </c>
      <c r="AJ358" s="99">
        <v>2625753.41900635</v>
      </c>
      <c r="AK358" s="99">
        <v>0</v>
      </c>
      <c r="AL358" s="99">
        <v>10716196.655029301</v>
      </c>
      <c r="AM358" s="99">
        <v>0</v>
      </c>
      <c r="AN358" s="99">
        <v>37935524.234375</v>
      </c>
      <c r="AO358" s="99">
        <v>248199440.11523399</v>
      </c>
      <c r="AP358" s="99">
        <v>3331.2510686814799</v>
      </c>
      <c r="AQ358" s="99">
        <v>46777534.974121101</v>
      </c>
      <c r="AR358" s="99">
        <v>23428942.0383301</v>
      </c>
      <c r="AS358" s="99">
        <v>90907784.092773393</v>
      </c>
      <c r="AT358" s="99">
        <v>0</v>
      </c>
      <c r="AU358" s="99">
        <v>0</v>
      </c>
      <c r="AV358" s="99">
        <v>138156782.99804699</v>
      </c>
      <c r="AW358" s="99">
        <v>126503.329248428</v>
      </c>
      <c r="AX358" s="99">
        <v>5370243.5158691397</v>
      </c>
      <c r="AY358" s="99">
        <v>80956578.501953095</v>
      </c>
      <c r="AZ358" s="99">
        <v>31442258.1567383</v>
      </c>
      <c r="BA358" s="99">
        <v>0</v>
      </c>
      <c r="BB358" s="99">
        <v>149919117.67578101</v>
      </c>
      <c r="BC358" s="99">
        <v>25745330.291259799</v>
      </c>
      <c r="BD358" s="99">
        <v>0</v>
      </c>
      <c r="BE358" s="99">
        <v>90878143</v>
      </c>
      <c r="BF358" s="99">
        <v>0</v>
      </c>
      <c r="BG358" s="99">
        <v>138315969.27734399</v>
      </c>
      <c r="BH358" s="99">
        <v>43472916.7431641</v>
      </c>
      <c r="BI358" s="99">
        <v>490.22330064326502</v>
      </c>
      <c r="BJ358" s="99">
        <v>9047213.8435058594</v>
      </c>
      <c r="BK358" s="99">
        <v>6024329.3466796903</v>
      </c>
      <c r="BL358" s="99">
        <v>0</v>
      </c>
      <c r="BM358" s="99">
        <v>0</v>
      </c>
      <c r="BN358" s="99">
        <v>0</v>
      </c>
      <c r="BO358" s="99">
        <v>0</v>
      </c>
      <c r="BP358" s="99">
        <v>0</v>
      </c>
      <c r="BQ358" s="99">
        <v>0</v>
      </c>
      <c r="BR358" s="99">
        <v>21773854.776367199</v>
      </c>
      <c r="BS358" s="99">
        <v>11487445.612426801</v>
      </c>
      <c r="BT358" s="99">
        <v>0</v>
      </c>
      <c r="BU358" s="99">
        <v>10299864.2498779</v>
      </c>
      <c r="BV358" s="99">
        <v>9616590.06567383</v>
      </c>
      <c r="BW358" s="99">
        <v>0</v>
      </c>
      <c r="BX358" s="99">
        <v>7437139.9948120099</v>
      </c>
      <c r="BY358" s="99">
        <v>0</v>
      </c>
      <c r="BZ358" s="99">
        <v>0</v>
      </c>
      <c r="CA358" s="99">
        <v>382700.05360794102</v>
      </c>
      <c r="CB358" s="99">
        <v>27918011.080566399</v>
      </c>
      <c r="CC358" s="99">
        <v>295023122.97265601</v>
      </c>
      <c r="CD358" s="99">
        <v>52583874.029296897</v>
      </c>
      <c r="CE358" s="99">
        <v>45336.237300396002</v>
      </c>
      <c r="CF358" s="99">
        <v>10795357.751464801</v>
      </c>
      <c r="CG358" s="99">
        <v>91702297.643554702</v>
      </c>
      <c r="CH358" s="99">
        <v>0</v>
      </c>
      <c r="CI358" s="99">
        <v>428030.04980468802</v>
      </c>
      <c r="CJ358" s="99">
        <v>38765306.768554702</v>
      </c>
      <c r="CK358" s="99">
        <v>386331746.30859399</v>
      </c>
      <c r="CL358" s="99">
        <v>59790360.988769501</v>
      </c>
      <c r="CM358" s="166">
        <v>522516.08649444598</v>
      </c>
      <c r="CN358" s="166">
        <v>76788941.797851607</v>
      </c>
      <c r="CO358" s="166">
        <v>525041610.88281298</v>
      </c>
      <c r="CP358" s="99">
        <v>59790360.988769501</v>
      </c>
      <c r="CQ358" s="99">
        <v>0</v>
      </c>
      <c r="CR358" s="99">
        <v>0</v>
      </c>
      <c r="CS358" s="99">
        <v>0</v>
      </c>
      <c r="CT358" s="99">
        <v>0</v>
      </c>
      <c r="CU358" s="98">
        <v>51681.986879356002</v>
      </c>
      <c r="CV358" s="98">
        <v>139573.059842185</v>
      </c>
      <c r="CW358" s="98">
        <v>38713368.832031198</v>
      </c>
      <c r="CX358" s="98">
        <v>386725420.6162107</v>
      </c>
    </row>
    <row r="359" spans="1:102" x14ac:dyDescent="0.2">
      <c r="A359" s="98" t="s">
        <v>56</v>
      </c>
      <c r="B359" s="100">
        <v>41426</v>
      </c>
      <c r="C359" s="99">
        <v>331585.74335479701</v>
      </c>
      <c r="D359" s="99">
        <v>5.4050739519880198</v>
      </c>
      <c r="E359" s="99">
        <v>50426.987364768996</v>
      </c>
      <c r="F359" s="99">
        <v>40159.703492164597</v>
      </c>
      <c r="G359" s="99">
        <v>45306.985295772603</v>
      </c>
      <c r="H359" s="99">
        <v>0</v>
      </c>
      <c r="I359" s="99">
        <v>0</v>
      </c>
      <c r="J359" s="99">
        <v>95938.852952957197</v>
      </c>
      <c r="K359" s="99">
        <v>203.24071994796401</v>
      </c>
      <c r="L359" s="99">
        <v>20067.2075536251</v>
      </c>
      <c r="M359" s="99">
        <v>101042.017847061</v>
      </c>
      <c r="N359" s="99">
        <v>17335.2484092712</v>
      </c>
      <c r="O359" s="99">
        <v>0</v>
      </c>
      <c r="P359" s="99">
        <v>232009.09663581799</v>
      </c>
      <c r="Q359" s="99">
        <v>12310.0938315392</v>
      </c>
      <c r="R359" s="99">
        <v>0</v>
      </c>
      <c r="S359" s="99">
        <v>45350.963476181001</v>
      </c>
      <c r="T359" s="99">
        <v>0</v>
      </c>
      <c r="U359" s="99">
        <v>96149.643336296096</v>
      </c>
      <c r="V359" s="99">
        <v>23275640.4775391</v>
      </c>
      <c r="W359" s="99">
        <v>265.20887845009599</v>
      </c>
      <c r="X359" s="99">
        <v>4419070.8635253897</v>
      </c>
      <c r="Y359" s="99">
        <v>2270354.0114746098</v>
      </c>
      <c r="Z359" s="99">
        <v>10737359.389160199</v>
      </c>
      <c r="AA359" s="99">
        <v>0</v>
      </c>
      <c r="AB359" s="99">
        <v>0</v>
      </c>
      <c r="AC359" s="99">
        <v>37872352.6025391</v>
      </c>
      <c r="AD359" s="99">
        <v>32473.134019851699</v>
      </c>
      <c r="AE359" s="99">
        <v>225959.47230911301</v>
      </c>
      <c r="AF359" s="99">
        <v>7296147.8325195303</v>
      </c>
      <c r="AG359" s="99">
        <v>3250928.3123168899</v>
      </c>
      <c r="AH359" s="99">
        <v>0</v>
      </c>
      <c r="AI359" s="99">
        <v>14309720.7969971</v>
      </c>
      <c r="AJ359" s="99">
        <v>2608945.3908996601</v>
      </c>
      <c r="AK359" s="99">
        <v>0</v>
      </c>
      <c r="AL359" s="99">
        <v>10727822.6165771</v>
      </c>
      <c r="AM359" s="99">
        <v>0</v>
      </c>
      <c r="AN359" s="99">
        <v>37904542.980957001</v>
      </c>
      <c r="AO359" s="99">
        <v>247415532.01171899</v>
      </c>
      <c r="AP359" s="99">
        <v>2878.90351942182</v>
      </c>
      <c r="AQ359" s="99">
        <v>45566518.809570298</v>
      </c>
      <c r="AR359" s="99">
        <v>22666333.5461426</v>
      </c>
      <c r="AS359" s="99">
        <v>91174459.59375</v>
      </c>
      <c r="AT359" s="99">
        <v>0</v>
      </c>
      <c r="AU359" s="99">
        <v>0</v>
      </c>
      <c r="AV359" s="99">
        <v>138569136.94726601</v>
      </c>
      <c r="AW359" s="99">
        <v>103712.191386223</v>
      </c>
      <c r="AX359" s="99">
        <v>3476339.8150634798</v>
      </c>
      <c r="AY359" s="99">
        <v>81463897.15625</v>
      </c>
      <c r="AZ359" s="99">
        <v>30929486.315185498</v>
      </c>
      <c r="BA359" s="99">
        <v>0</v>
      </c>
      <c r="BB359" s="99">
        <v>152447487.44335899</v>
      </c>
      <c r="BC359" s="99">
        <v>25749412.901367199</v>
      </c>
      <c r="BD359" s="99">
        <v>0</v>
      </c>
      <c r="BE359" s="99">
        <v>91107724.123046905</v>
      </c>
      <c r="BF359" s="99">
        <v>0</v>
      </c>
      <c r="BG359" s="99">
        <v>138743811.21875</v>
      </c>
      <c r="BH359" s="99">
        <v>44038784.659179702</v>
      </c>
      <c r="BI359" s="99">
        <v>331.71696768701099</v>
      </c>
      <c r="BJ359" s="99">
        <v>8923103.3894043006</v>
      </c>
      <c r="BK359" s="99">
        <v>5962672.5726318397</v>
      </c>
      <c r="BL359" s="99">
        <v>0</v>
      </c>
      <c r="BM359" s="99">
        <v>0</v>
      </c>
      <c r="BN359" s="99">
        <v>0</v>
      </c>
      <c r="BO359" s="99">
        <v>0</v>
      </c>
      <c r="BP359" s="99">
        <v>0</v>
      </c>
      <c r="BQ359" s="99">
        <v>0</v>
      </c>
      <c r="BR359" s="99">
        <v>22117727.074462902</v>
      </c>
      <c r="BS359" s="99">
        <v>11356671.7574463</v>
      </c>
      <c r="BT359" s="99">
        <v>0</v>
      </c>
      <c r="BU359" s="99">
        <v>10552941.629882799</v>
      </c>
      <c r="BV359" s="99">
        <v>9629289.0662841797</v>
      </c>
      <c r="BW359" s="99">
        <v>0</v>
      </c>
      <c r="BX359" s="99">
        <v>7606476.76489258</v>
      </c>
      <c r="BY359" s="99">
        <v>0</v>
      </c>
      <c r="BZ359" s="99">
        <v>0</v>
      </c>
      <c r="CA359" s="99">
        <v>381953.29678726202</v>
      </c>
      <c r="CB359" s="99">
        <v>27793495.6337891</v>
      </c>
      <c r="CC359" s="99">
        <v>294948224.01171899</v>
      </c>
      <c r="CD359" s="99">
        <v>53049636.235839799</v>
      </c>
      <c r="CE359" s="99">
        <v>45307.112315654798</v>
      </c>
      <c r="CF359" s="99">
        <v>10710533.201538101</v>
      </c>
      <c r="CG359" s="99">
        <v>90861562.142578095</v>
      </c>
      <c r="CH359" s="99">
        <v>0</v>
      </c>
      <c r="CI359" s="99">
        <v>427262.67920303298</v>
      </c>
      <c r="CJ359" s="99">
        <v>38532737.34375</v>
      </c>
      <c r="CK359" s="99">
        <v>385938072.08984399</v>
      </c>
      <c r="CL359" s="99">
        <v>60153713.490722701</v>
      </c>
      <c r="CM359" s="166">
        <v>521871.706485748</v>
      </c>
      <c r="CN359" s="166">
        <v>76520712.444335893</v>
      </c>
      <c r="CO359" s="166">
        <v>524783991.72265601</v>
      </c>
      <c r="CP359" s="99">
        <v>60153713.490722701</v>
      </c>
      <c r="CQ359" s="99">
        <v>0</v>
      </c>
      <c r="CR359" s="99">
        <v>0</v>
      </c>
      <c r="CS359" s="99">
        <v>0</v>
      </c>
      <c r="CT359" s="99">
        <v>0</v>
      </c>
      <c r="CU359" s="98">
        <v>50611.038138196003</v>
      </c>
      <c r="CV359" s="98">
        <v>139768.12645280699</v>
      </c>
      <c r="CW359" s="98">
        <v>38504028.835327201</v>
      </c>
      <c r="CX359" s="98">
        <v>385809786.15429711</v>
      </c>
    </row>
    <row r="360" spans="1:102" x14ac:dyDescent="0.2">
      <c r="A360" s="98" t="s">
        <v>56</v>
      </c>
      <c r="B360" s="100">
        <v>41518</v>
      </c>
      <c r="C360" s="99">
        <v>330689.60242462199</v>
      </c>
      <c r="D360" s="99">
        <v>4.2463529989472599</v>
      </c>
      <c r="E360" s="99">
        <v>50321.403679847703</v>
      </c>
      <c r="F360" s="99">
        <v>40525.825523853302</v>
      </c>
      <c r="G360" s="99">
        <v>45222.283986568502</v>
      </c>
      <c r="H360" s="99">
        <v>0</v>
      </c>
      <c r="I360" s="99">
        <v>0</v>
      </c>
      <c r="J360" s="99">
        <v>95890.069101333604</v>
      </c>
      <c r="K360" s="99">
        <v>192.92870301008199</v>
      </c>
      <c r="L360" s="99">
        <v>1999.75416347384</v>
      </c>
      <c r="M360" s="99">
        <v>101437.32009315499</v>
      </c>
      <c r="N360" s="99">
        <v>17121.950246095701</v>
      </c>
      <c r="O360" s="99">
        <v>0</v>
      </c>
      <c r="P360" s="99">
        <v>249063.64190292399</v>
      </c>
      <c r="Q360" s="99">
        <v>12241.6656272411</v>
      </c>
      <c r="R360" s="99">
        <v>0</v>
      </c>
      <c r="S360" s="99">
        <v>45201.928750514999</v>
      </c>
      <c r="T360" s="99">
        <v>0</v>
      </c>
      <c r="U360" s="99">
        <v>96073.862774848894</v>
      </c>
      <c r="V360" s="99">
        <v>23110709.9370117</v>
      </c>
      <c r="W360" s="99">
        <v>475.39915045350801</v>
      </c>
      <c r="X360" s="99">
        <v>4400949.43005371</v>
      </c>
      <c r="Y360" s="99">
        <v>2249693.8928832998</v>
      </c>
      <c r="Z360" s="99">
        <v>10575828.9674072</v>
      </c>
      <c r="AA360" s="99">
        <v>0</v>
      </c>
      <c r="AB360" s="99">
        <v>0</v>
      </c>
      <c r="AC360" s="99">
        <v>38083275.8603516</v>
      </c>
      <c r="AD360" s="99">
        <v>26918.407634973501</v>
      </c>
      <c r="AE360" s="99">
        <v>37871.636307239503</v>
      </c>
      <c r="AF360" s="99">
        <v>7303491.7628784198</v>
      </c>
      <c r="AG360" s="99">
        <v>3187235.4799194299</v>
      </c>
      <c r="AH360" s="99">
        <v>0</v>
      </c>
      <c r="AI360" s="99">
        <v>14383399.239135699</v>
      </c>
      <c r="AJ360" s="99">
        <v>2610779.7185058598</v>
      </c>
      <c r="AK360" s="99">
        <v>0</v>
      </c>
      <c r="AL360" s="99">
        <v>10586718.9368896</v>
      </c>
      <c r="AM360" s="99">
        <v>0</v>
      </c>
      <c r="AN360" s="99">
        <v>38114244.5</v>
      </c>
      <c r="AO360" s="99">
        <v>247651016.20507801</v>
      </c>
      <c r="AP360" s="99">
        <v>4397.6446615457498</v>
      </c>
      <c r="AQ360" s="99">
        <v>44665809.903808601</v>
      </c>
      <c r="AR360" s="99">
        <v>21426707.9228516</v>
      </c>
      <c r="AS360" s="99">
        <v>89534971.291015595</v>
      </c>
      <c r="AT360" s="99">
        <v>0</v>
      </c>
      <c r="AU360" s="99">
        <v>0</v>
      </c>
      <c r="AV360" s="99">
        <v>139127125.48632801</v>
      </c>
      <c r="AW360" s="99">
        <v>86473.549024581895</v>
      </c>
      <c r="AX360" s="99">
        <v>477290.41735839797</v>
      </c>
      <c r="AY360" s="99">
        <v>82227096.458984405</v>
      </c>
      <c r="AZ360" s="99">
        <v>30343546.651855499</v>
      </c>
      <c r="BA360" s="99">
        <v>0</v>
      </c>
      <c r="BB360" s="99">
        <v>154059695.01757801</v>
      </c>
      <c r="BC360" s="99">
        <v>25682473.142822299</v>
      </c>
      <c r="BD360" s="99">
        <v>0</v>
      </c>
      <c r="BE360" s="99">
        <v>89601071.267578095</v>
      </c>
      <c r="BF360" s="99">
        <v>0</v>
      </c>
      <c r="BG360" s="99">
        <v>139103252.68359399</v>
      </c>
      <c r="BH360" s="99">
        <v>43937383.203125</v>
      </c>
      <c r="BI360" s="99">
        <v>420.55894137546397</v>
      </c>
      <c r="BJ360" s="99">
        <v>8737541.8037109394</v>
      </c>
      <c r="BK360" s="99">
        <v>5962810.5040893601</v>
      </c>
      <c r="BL360" s="99">
        <v>0</v>
      </c>
      <c r="BM360" s="99">
        <v>0</v>
      </c>
      <c r="BN360" s="99">
        <v>0</v>
      </c>
      <c r="BO360" s="99">
        <v>0</v>
      </c>
      <c r="BP360" s="99">
        <v>0</v>
      </c>
      <c r="BQ360" s="99">
        <v>0</v>
      </c>
      <c r="BR360" s="99">
        <v>22263777.6794434</v>
      </c>
      <c r="BS360" s="99">
        <v>11140347.455322299</v>
      </c>
      <c r="BT360" s="99">
        <v>0</v>
      </c>
      <c r="BU360" s="99">
        <v>7966807.6499633798</v>
      </c>
      <c r="BV360" s="99">
        <v>9616528.77026367</v>
      </c>
      <c r="BW360" s="99">
        <v>0</v>
      </c>
      <c r="BX360" s="99">
        <v>6438647.9556884803</v>
      </c>
      <c r="BY360" s="99">
        <v>0</v>
      </c>
      <c r="BZ360" s="99">
        <v>0</v>
      </c>
      <c r="CA360" s="99">
        <v>381206.67055129999</v>
      </c>
      <c r="CB360" s="99">
        <v>27446444.659423798</v>
      </c>
      <c r="CC360" s="99">
        <v>292243706.46093798</v>
      </c>
      <c r="CD360" s="99">
        <v>52508778.460449196</v>
      </c>
      <c r="CE360" s="99">
        <v>45221.8001842499</v>
      </c>
      <c r="CF360" s="99">
        <v>10563156.2183838</v>
      </c>
      <c r="CG360" s="99">
        <v>89606045.253906295</v>
      </c>
      <c r="CH360" s="99">
        <v>0</v>
      </c>
      <c r="CI360" s="99">
        <v>426449.74349975598</v>
      </c>
      <c r="CJ360" s="99">
        <v>37985904.978515603</v>
      </c>
      <c r="CK360" s="99">
        <v>381801242.62890601</v>
      </c>
      <c r="CL360" s="99">
        <v>59613629.4755859</v>
      </c>
      <c r="CM360" s="166">
        <v>521195.686668396</v>
      </c>
      <c r="CN360" s="166">
        <v>75990789.981445298</v>
      </c>
      <c r="CO360" s="166">
        <v>522285371.375</v>
      </c>
      <c r="CP360" s="99">
        <v>59613629.4755859</v>
      </c>
      <c r="CQ360" s="99">
        <v>0</v>
      </c>
      <c r="CR360" s="99">
        <v>0</v>
      </c>
      <c r="CS360" s="99">
        <v>0</v>
      </c>
      <c r="CT360" s="99">
        <v>0</v>
      </c>
      <c r="CU360" s="98">
        <v>50484.352590360999</v>
      </c>
      <c r="CV360" s="98">
        <v>139655.021201864</v>
      </c>
      <c r="CW360" s="98">
        <v>38009600.877807602</v>
      </c>
      <c r="CX360" s="98">
        <v>381849751.71484429</v>
      </c>
    </row>
    <row r="361" spans="1:102" x14ac:dyDescent="0.2">
      <c r="A361" s="98" t="s">
        <v>56</v>
      </c>
      <c r="B361" s="100">
        <v>41609</v>
      </c>
      <c r="C361" s="99">
        <v>329691.13987350499</v>
      </c>
      <c r="D361" s="99">
        <v>2.2610507449717301</v>
      </c>
      <c r="E361" s="99">
        <v>48954.6224946976</v>
      </c>
      <c r="F361" s="99">
        <v>39193.772983551004</v>
      </c>
      <c r="G361" s="99">
        <v>44516.380309104898</v>
      </c>
      <c r="H361" s="99">
        <v>0</v>
      </c>
      <c r="I361" s="99">
        <v>0</v>
      </c>
      <c r="J361" s="99">
        <v>95159.158149719195</v>
      </c>
      <c r="K361" s="99">
        <v>145.21137309074399</v>
      </c>
      <c r="L361" s="99">
        <v>1253.5868203192899</v>
      </c>
      <c r="M361" s="99">
        <v>101361.232703209</v>
      </c>
      <c r="N361" s="99">
        <v>17611.567932367299</v>
      </c>
      <c r="O361" s="99">
        <v>0</v>
      </c>
      <c r="P361" s="99">
        <v>246939.59564208999</v>
      </c>
      <c r="Q361" s="99">
        <v>12022.8125675917</v>
      </c>
      <c r="R361" s="99">
        <v>0</v>
      </c>
      <c r="S361" s="99">
        <v>44392.252501964598</v>
      </c>
      <c r="T361" s="99">
        <v>0</v>
      </c>
      <c r="U361" s="99">
        <v>95304.631536483794</v>
      </c>
      <c r="V361" s="99">
        <v>22891741.4367676</v>
      </c>
      <c r="W361" s="99">
        <v>15.7729301229119</v>
      </c>
      <c r="X361" s="99">
        <v>4208649.3759765597</v>
      </c>
      <c r="Y361" s="99">
        <v>2172159.7789306599</v>
      </c>
      <c r="Z361" s="99">
        <v>10301880.0947266</v>
      </c>
      <c r="AA361" s="99">
        <v>0</v>
      </c>
      <c r="AB361" s="99">
        <v>0</v>
      </c>
      <c r="AC361" s="99">
        <v>37588702.175781302</v>
      </c>
      <c r="AD361" s="99">
        <v>24443.2531359196</v>
      </c>
      <c r="AE361" s="99">
        <v>30705.982080221202</v>
      </c>
      <c r="AF361" s="99">
        <v>7200926.4611816397</v>
      </c>
      <c r="AG361" s="99">
        <v>3237300.8664245601</v>
      </c>
      <c r="AH361" s="99">
        <v>0</v>
      </c>
      <c r="AI361" s="99">
        <v>14120530.330566401</v>
      </c>
      <c r="AJ361" s="99">
        <v>2549069.5520629901</v>
      </c>
      <c r="AK361" s="99">
        <v>0</v>
      </c>
      <c r="AL361" s="99">
        <v>10294752.3786621</v>
      </c>
      <c r="AM361" s="99">
        <v>0</v>
      </c>
      <c r="AN361" s="99">
        <v>37610959.721191399</v>
      </c>
      <c r="AO361" s="99">
        <v>245617435.07617199</v>
      </c>
      <c r="AP361" s="99">
        <v>151.97466199472501</v>
      </c>
      <c r="AQ361" s="99">
        <v>42727212.486328103</v>
      </c>
      <c r="AR361" s="99">
        <v>20391541.417968798</v>
      </c>
      <c r="AS361" s="99">
        <v>88041556.841796905</v>
      </c>
      <c r="AT361" s="99">
        <v>0</v>
      </c>
      <c r="AU361" s="99">
        <v>0</v>
      </c>
      <c r="AV361" s="99">
        <v>138316359.78906301</v>
      </c>
      <c r="AW361" s="99">
        <v>79682.168763160706</v>
      </c>
      <c r="AX361" s="99">
        <v>316580.35961914097</v>
      </c>
      <c r="AY361" s="99">
        <v>81546080.306640595</v>
      </c>
      <c r="AZ361" s="99">
        <v>30738662.3349609</v>
      </c>
      <c r="BA361" s="99">
        <v>0</v>
      </c>
      <c r="BB361" s="99">
        <v>150804476.703125</v>
      </c>
      <c r="BC361" s="99">
        <v>25070111.361572299</v>
      </c>
      <c r="BD361" s="99">
        <v>0</v>
      </c>
      <c r="BE361" s="99">
        <v>87828625.222656295</v>
      </c>
      <c r="BF361" s="99">
        <v>0</v>
      </c>
      <c r="BG361" s="99">
        <v>138366452.28125</v>
      </c>
      <c r="BH361" s="99">
        <v>44119392.806152299</v>
      </c>
      <c r="BI361" s="99">
        <v>23.760410289978601</v>
      </c>
      <c r="BJ361" s="99">
        <v>8621843.77270508</v>
      </c>
      <c r="BK361" s="99">
        <v>5804579.9365234403</v>
      </c>
      <c r="BL361" s="99">
        <v>0</v>
      </c>
      <c r="BM361" s="99">
        <v>0</v>
      </c>
      <c r="BN361" s="99">
        <v>0</v>
      </c>
      <c r="BO361" s="99">
        <v>0</v>
      </c>
      <c r="BP361" s="99">
        <v>0</v>
      </c>
      <c r="BQ361" s="99">
        <v>0</v>
      </c>
      <c r="BR361" s="99">
        <v>22192795.857666001</v>
      </c>
      <c r="BS361" s="99">
        <v>11314470.533813501</v>
      </c>
      <c r="BT361" s="99">
        <v>0</v>
      </c>
      <c r="BU361" s="99">
        <v>10155851.0699463</v>
      </c>
      <c r="BV361" s="99">
        <v>9442995.67822266</v>
      </c>
      <c r="BW361" s="99">
        <v>0</v>
      </c>
      <c r="BX361" s="99">
        <v>6830085.4155883798</v>
      </c>
      <c r="BY361" s="99">
        <v>0</v>
      </c>
      <c r="BZ361" s="99">
        <v>0</v>
      </c>
      <c r="CA361" s="99">
        <v>378847.83803176897</v>
      </c>
      <c r="CB361" s="99">
        <v>27140099.715576202</v>
      </c>
      <c r="CC361" s="99">
        <v>288638183.25</v>
      </c>
      <c r="CD361" s="99">
        <v>52766102.8115234</v>
      </c>
      <c r="CE361" s="99">
        <v>44514.365687847101</v>
      </c>
      <c r="CF361" s="99">
        <v>10316405.0551758</v>
      </c>
      <c r="CG361" s="99">
        <v>87902018.444335893</v>
      </c>
      <c r="CH361" s="99">
        <v>0</v>
      </c>
      <c r="CI361" s="99">
        <v>423351.74697494501</v>
      </c>
      <c r="CJ361" s="99">
        <v>37392664.956054702</v>
      </c>
      <c r="CK361" s="99">
        <v>376787408.16406298</v>
      </c>
      <c r="CL361" s="99">
        <v>59709552.372558601</v>
      </c>
      <c r="CM361" s="166">
        <v>517168.41684341402</v>
      </c>
      <c r="CN361" s="166">
        <v>74941659.802734405</v>
      </c>
      <c r="CO361" s="166">
        <v>513538623.046875</v>
      </c>
      <c r="CP361" s="99">
        <v>59709552.372558601</v>
      </c>
      <c r="CQ361" s="99">
        <v>0</v>
      </c>
      <c r="CR361" s="99">
        <v>0</v>
      </c>
      <c r="CS361" s="99">
        <v>0</v>
      </c>
      <c r="CT361" s="99">
        <v>0</v>
      </c>
      <c r="CU361" s="98">
        <v>49111.098576395998</v>
      </c>
      <c r="CV361" s="98">
        <v>138203.074541807</v>
      </c>
      <c r="CW361" s="98">
        <v>37456504.770751998</v>
      </c>
      <c r="CX361" s="98">
        <v>376540201.69433588</v>
      </c>
    </row>
    <row r="362" spans="1:102" x14ac:dyDescent="0.2">
      <c r="A362" s="98" t="s">
        <v>56</v>
      </c>
      <c r="B362" s="100">
        <v>41699</v>
      </c>
      <c r="C362" s="99">
        <v>329471.75456237799</v>
      </c>
      <c r="D362" s="99">
        <v>0</v>
      </c>
      <c r="E362" s="99">
        <v>48735.154317855799</v>
      </c>
      <c r="F362" s="99">
        <v>39155.8603515625</v>
      </c>
      <c r="G362" s="99">
        <v>44361.495036125198</v>
      </c>
      <c r="H362" s="99">
        <v>0</v>
      </c>
      <c r="I362" s="99">
        <v>0</v>
      </c>
      <c r="J362" s="99">
        <v>95354.423413276701</v>
      </c>
      <c r="K362" s="99">
        <v>111.15198373887699</v>
      </c>
      <c r="L362" s="99">
        <v>1337.4573293328301</v>
      </c>
      <c r="M362" s="99">
        <v>101729.00011444101</v>
      </c>
      <c r="N362" s="99">
        <v>17487.595137596101</v>
      </c>
      <c r="O362" s="99">
        <v>0</v>
      </c>
      <c r="P362" s="99">
        <v>245006.26296234099</v>
      </c>
      <c r="Q362" s="99">
        <v>11820.8645766973</v>
      </c>
      <c r="R362" s="99">
        <v>0</v>
      </c>
      <c r="S362" s="99">
        <v>44296.311211109198</v>
      </c>
      <c r="T362" s="99">
        <v>0</v>
      </c>
      <c r="U362" s="99">
        <v>95466.675076484695</v>
      </c>
      <c r="V362" s="99">
        <v>22857019.631347701</v>
      </c>
      <c r="W362" s="99">
        <v>0</v>
      </c>
      <c r="X362" s="99">
        <v>4090349.09228516</v>
      </c>
      <c r="Y362" s="99">
        <v>2122407.63391113</v>
      </c>
      <c r="Z362" s="99">
        <v>10192652.1324463</v>
      </c>
      <c r="AA362" s="99">
        <v>0</v>
      </c>
      <c r="AB362" s="99">
        <v>0</v>
      </c>
      <c r="AC362" s="99">
        <v>37390164.542968802</v>
      </c>
      <c r="AD362" s="99">
        <v>18380.857895374302</v>
      </c>
      <c r="AE362" s="99">
        <v>56051.254064083099</v>
      </c>
      <c r="AF362" s="99">
        <v>7264672.0272216797</v>
      </c>
      <c r="AG362" s="99">
        <v>3201883.6114807101</v>
      </c>
      <c r="AH362" s="99">
        <v>0</v>
      </c>
      <c r="AI362" s="99">
        <v>13821311.3756104</v>
      </c>
      <c r="AJ362" s="99">
        <v>2489166.5822753902</v>
      </c>
      <c r="AK362" s="99">
        <v>0</v>
      </c>
      <c r="AL362" s="99">
        <v>10168768.7155762</v>
      </c>
      <c r="AM362" s="99">
        <v>0</v>
      </c>
      <c r="AN362" s="99">
        <v>37410073.7353516</v>
      </c>
      <c r="AO362" s="99">
        <v>244718923.39648399</v>
      </c>
      <c r="AP362" s="99">
        <v>0</v>
      </c>
      <c r="AQ362" s="99">
        <v>41286936.232910201</v>
      </c>
      <c r="AR362" s="99">
        <v>19873254.3361816</v>
      </c>
      <c r="AS362" s="99">
        <v>87242167.299804702</v>
      </c>
      <c r="AT362" s="99">
        <v>0</v>
      </c>
      <c r="AU362" s="99">
        <v>0</v>
      </c>
      <c r="AV362" s="99">
        <v>138456535.35546899</v>
      </c>
      <c r="AW362" s="99">
        <v>59441.416580200203</v>
      </c>
      <c r="AX362" s="99">
        <v>717855.19689941395</v>
      </c>
      <c r="AY362" s="99">
        <v>81948713.361328095</v>
      </c>
      <c r="AZ362" s="99">
        <v>30415197.474365201</v>
      </c>
      <c r="BA362" s="99">
        <v>0</v>
      </c>
      <c r="BB362" s="99">
        <v>148489438.74609399</v>
      </c>
      <c r="BC362" s="99">
        <v>24568559.654541001</v>
      </c>
      <c r="BD362" s="99">
        <v>0</v>
      </c>
      <c r="BE362" s="99">
        <v>87179415.53125</v>
      </c>
      <c r="BF362" s="99">
        <v>0</v>
      </c>
      <c r="BG362" s="99">
        <v>138477783.828125</v>
      </c>
      <c r="BH362" s="99">
        <v>43847815.870117202</v>
      </c>
      <c r="BI362" s="99">
        <v>0</v>
      </c>
      <c r="BJ362" s="99">
        <v>8298992.43041992</v>
      </c>
      <c r="BK362" s="99">
        <v>5592027.24572754</v>
      </c>
      <c r="BL362" s="99">
        <v>0</v>
      </c>
      <c r="BM362" s="99">
        <v>0</v>
      </c>
      <c r="BN362" s="99">
        <v>0</v>
      </c>
      <c r="BO362" s="99">
        <v>0</v>
      </c>
      <c r="BP362" s="99">
        <v>0</v>
      </c>
      <c r="BQ362" s="99">
        <v>0</v>
      </c>
      <c r="BR362" s="99">
        <v>22284477.348877002</v>
      </c>
      <c r="BS362" s="99">
        <v>11199976.9960938</v>
      </c>
      <c r="BT362" s="99">
        <v>0</v>
      </c>
      <c r="BU362" s="99">
        <v>10084799.2298584</v>
      </c>
      <c r="BV362" s="99">
        <v>9243974.7266845703</v>
      </c>
      <c r="BW362" s="99">
        <v>0</v>
      </c>
      <c r="BX362" s="99">
        <v>7078191.7555542002</v>
      </c>
      <c r="BY362" s="99">
        <v>0</v>
      </c>
      <c r="BZ362" s="99">
        <v>0</v>
      </c>
      <c r="CA362" s="99">
        <v>377819.30663681001</v>
      </c>
      <c r="CB362" s="99">
        <v>27015820.443847701</v>
      </c>
      <c r="CC362" s="99">
        <v>287019429.71875</v>
      </c>
      <c r="CD362" s="99">
        <v>52179208.981933601</v>
      </c>
      <c r="CE362" s="99">
        <v>44362.659149646803</v>
      </c>
      <c r="CF362" s="99">
        <v>10190419.9614258</v>
      </c>
      <c r="CG362" s="99">
        <v>87445768.339843795</v>
      </c>
      <c r="CH362" s="99">
        <v>0</v>
      </c>
      <c r="CI362" s="99">
        <v>422185.948776245</v>
      </c>
      <c r="CJ362" s="99">
        <v>37232193.451171897</v>
      </c>
      <c r="CK362" s="99">
        <v>374363654.05859399</v>
      </c>
      <c r="CL362" s="99">
        <v>59032398.145019501</v>
      </c>
      <c r="CM362" s="166">
        <v>516210.01639175398</v>
      </c>
      <c r="CN362" s="166">
        <v>74715426.3515625</v>
      </c>
      <c r="CO362" s="166">
        <v>512919232.71875</v>
      </c>
      <c r="CP362" s="99">
        <v>59032398.145019501</v>
      </c>
      <c r="CQ362" s="99">
        <v>0</v>
      </c>
      <c r="CR362" s="99">
        <v>0</v>
      </c>
      <c r="CS362" s="99">
        <v>0</v>
      </c>
      <c r="CT362" s="99">
        <v>0</v>
      </c>
      <c r="CU362" s="98">
        <v>48862.990541895997</v>
      </c>
      <c r="CV362" s="98">
        <v>138293.13759729301</v>
      </c>
      <c r="CW362" s="98">
        <v>37206240.405273497</v>
      </c>
      <c r="CX362" s="98">
        <v>374465198.05859381</v>
      </c>
    </row>
    <row r="363" spans="1:102" x14ac:dyDescent="0.2">
      <c r="A363" s="98" t="s">
        <v>56</v>
      </c>
      <c r="B363" s="100">
        <v>41791</v>
      </c>
      <c r="C363" s="99">
        <v>329037.60241317702</v>
      </c>
      <c r="D363" s="99">
        <v>0</v>
      </c>
      <c r="E363" s="99">
        <v>48640.494685172998</v>
      </c>
      <c r="F363" s="99">
        <v>39366.264760971098</v>
      </c>
      <c r="G363" s="99">
        <v>44348.764346122698</v>
      </c>
      <c r="H363" s="99">
        <v>0</v>
      </c>
      <c r="I363" s="99">
        <v>0</v>
      </c>
      <c r="J363" s="99">
        <v>95376.603382110596</v>
      </c>
      <c r="K363" s="99">
        <v>81.711997696198495</v>
      </c>
      <c r="L363" s="99">
        <v>13237.8179764748</v>
      </c>
      <c r="M363" s="99">
        <v>101826.747953415</v>
      </c>
      <c r="N363" s="99">
        <v>17446.415674686399</v>
      </c>
      <c r="O363" s="99">
        <v>0</v>
      </c>
      <c r="P363" s="99">
        <v>233343.60087776199</v>
      </c>
      <c r="Q363" s="99">
        <v>11692.2941123247</v>
      </c>
      <c r="R363" s="99">
        <v>0</v>
      </c>
      <c r="S363" s="99">
        <v>44374.348755359701</v>
      </c>
      <c r="T363" s="99">
        <v>0</v>
      </c>
      <c r="U363" s="99">
        <v>95459.933045387297</v>
      </c>
      <c r="V363" s="99">
        <v>22697081.8278809</v>
      </c>
      <c r="W363" s="99">
        <v>0</v>
      </c>
      <c r="X363" s="99">
        <v>4013331.70599365</v>
      </c>
      <c r="Y363" s="99">
        <v>2063477.5858154299</v>
      </c>
      <c r="Z363" s="99">
        <v>10114044.7506104</v>
      </c>
      <c r="AA363" s="99">
        <v>0</v>
      </c>
      <c r="AB363" s="99">
        <v>0</v>
      </c>
      <c r="AC363" s="99">
        <v>37482700.423339799</v>
      </c>
      <c r="AD363" s="99">
        <v>13229.948068022701</v>
      </c>
      <c r="AE363" s="99">
        <v>169877.65388870201</v>
      </c>
      <c r="AF363" s="99">
        <v>7213000.6630248995</v>
      </c>
      <c r="AG363" s="99">
        <v>3174155.3953857399</v>
      </c>
      <c r="AH363" s="99">
        <v>0</v>
      </c>
      <c r="AI363" s="99">
        <v>13586283.4544678</v>
      </c>
      <c r="AJ363" s="99">
        <v>2468437.7319030799</v>
      </c>
      <c r="AK363" s="99">
        <v>0</v>
      </c>
      <c r="AL363" s="99">
        <v>10103688.192748999</v>
      </c>
      <c r="AM363" s="99">
        <v>0</v>
      </c>
      <c r="AN363" s="99">
        <v>37493436.485839799</v>
      </c>
      <c r="AO363" s="99">
        <v>244935120.44726601</v>
      </c>
      <c r="AP363" s="99">
        <v>0</v>
      </c>
      <c r="AQ363" s="99">
        <v>40554843.099121101</v>
      </c>
      <c r="AR363" s="99">
        <v>19036067.910888702</v>
      </c>
      <c r="AS363" s="99">
        <v>86907332.657226607</v>
      </c>
      <c r="AT363" s="99">
        <v>0</v>
      </c>
      <c r="AU363" s="99">
        <v>0</v>
      </c>
      <c r="AV363" s="99">
        <v>138762258.79101601</v>
      </c>
      <c r="AW363" s="99">
        <v>43045.774965763099</v>
      </c>
      <c r="AX363" s="99">
        <v>1867994.34465027</v>
      </c>
      <c r="AY363" s="99">
        <v>82335843.71875</v>
      </c>
      <c r="AZ363" s="99">
        <v>30244972.403808601</v>
      </c>
      <c r="BA363" s="99">
        <v>0</v>
      </c>
      <c r="BB363" s="99">
        <v>146297155.609375</v>
      </c>
      <c r="BC363" s="99">
        <v>24340187.830566399</v>
      </c>
      <c r="BD363" s="99">
        <v>0</v>
      </c>
      <c r="BE363" s="99">
        <v>86845863.7109375</v>
      </c>
      <c r="BF363" s="99">
        <v>0</v>
      </c>
      <c r="BG363" s="99">
        <v>138945316.61914101</v>
      </c>
      <c r="BH363" s="99">
        <v>43731804.668457001</v>
      </c>
      <c r="BI363" s="99">
        <v>0</v>
      </c>
      <c r="BJ363" s="99">
        <v>8124572.8990478497</v>
      </c>
      <c r="BK363" s="99">
        <v>5467072.0188598596</v>
      </c>
      <c r="BL363" s="99">
        <v>0</v>
      </c>
      <c r="BM363" s="99">
        <v>0</v>
      </c>
      <c r="BN363" s="99">
        <v>0</v>
      </c>
      <c r="BO363" s="99">
        <v>0</v>
      </c>
      <c r="BP363" s="99">
        <v>0</v>
      </c>
      <c r="BQ363" s="99">
        <v>0</v>
      </c>
      <c r="BR363" s="99">
        <v>22245186.774658199</v>
      </c>
      <c r="BS363" s="99">
        <v>11147109.984375</v>
      </c>
      <c r="BT363" s="99">
        <v>0</v>
      </c>
      <c r="BU363" s="99">
        <v>9984324.4199218806</v>
      </c>
      <c r="BV363" s="99">
        <v>9181575.3629150409</v>
      </c>
      <c r="BW363" s="99">
        <v>0</v>
      </c>
      <c r="BX363" s="99">
        <v>7191826.3056030301</v>
      </c>
      <c r="BY363" s="99">
        <v>0</v>
      </c>
      <c r="BZ363" s="99">
        <v>0</v>
      </c>
      <c r="CA363" s="99">
        <v>377597.88749694801</v>
      </c>
      <c r="CB363" s="99">
        <v>26676846.431640599</v>
      </c>
      <c r="CC363" s="99">
        <v>285911723.515625</v>
      </c>
      <c r="CD363" s="99">
        <v>51896212.287109397</v>
      </c>
      <c r="CE363" s="99">
        <v>44349.729495048501</v>
      </c>
      <c r="CF363" s="99">
        <v>10134325.1419678</v>
      </c>
      <c r="CG363" s="99">
        <v>87038319.643554702</v>
      </c>
      <c r="CH363" s="99">
        <v>0</v>
      </c>
      <c r="CI363" s="99">
        <v>421981.556770325</v>
      </c>
      <c r="CJ363" s="99">
        <v>36822330.412597701</v>
      </c>
      <c r="CK363" s="99">
        <v>372852144.91796899</v>
      </c>
      <c r="CL363" s="99">
        <v>58646767.227050804</v>
      </c>
      <c r="CM363" s="166">
        <v>516008.26199722302</v>
      </c>
      <c r="CN363" s="166">
        <v>74333791.497070298</v>
      </c>
      <c r="CO363" s="166">
        <v>512604993.44140601</v>
      </c>
      <c r="CP363" s="99">
        <v>58646767.227050804</v>
      </c>
      <c r="CQ363" s="99">
        <v>0</v>
      </c>
      <c r="CR363" s="99">
        <v>0</v>
      </c>
      <c r="CS363" s="99">
        <v>0</v>
      </c>
      <c r="CT363" s="99">
        <v>0</v>
      </c>
      <c r="CU363" s="98">
        <v>48719.104804513001</v>
      </c>
      <c r="CV363" s="98">
        <v>138342.73376895799</v>
      </c>
      <c r="CW363" s="98">
        <v>36811171.573608398</v>
      </c>
      <c r="CX363" s="98">
        <v>372950043.15917969</v>
      </c>
    </row>
    <row r="364" spans="1:102" x14ac:dyDescent="0.2">
      <c r="A364" s="98" t="s">
        <v>56</v>
      </c>
      <c r="B364" s="100">
        <v>41883</v>
      </c>
      <c r="C364" s="99">
        <v>329525.98943328898</v>
      </c>
      <c r="D364" s="99">
        <v>0</v>
      </c>
      <c r="E364" s="99">
        <v>46900.457438945799</v>
      </c>
      <c r="F364" s="99">
        <v>37947.279058933302</v>
      </c>
      <c r="G364" s="99">
        <v>44690.911416053801</v>
      </c>
      <c r="H364" s="99">
        <v>0</v>
      </c>
      <c r="I364" s="99">
        <v>0</v>
      </c>
      <c r="J364" s="99">
        <v>95361.174160003706</v>
      </c>
      <c r="K364" s="99">
        <v>52.708743790164597</v>
      </c>
      <c r="L364" s="99">
        <v>1352.73933908343</v>
      </c>
      <c r="M364" s="99">
        <v>102316.02396774301</v>
      </c>
      <c r="N364" s="99">
        <v>17320.0649476051</v>
      </c>
      <c r="O364" s="99">
        <v>0</v>
      </c>
      <c r="P364" s="99">
        <v>244639.559034348</v>
      </c>
      <c r="Q364" s="99">
        <v>11582.8580418825</v>
      </c>
      <c r="R364" s="99">
        <v>0</v>
      </c>
      <c r="S364" s="99">
        <v>44632.1926422119</v>
      </c>
      <c r="T364" s="99">
        <v>0</v>
      </c>
      <c r="U364" s="99">
        <v>95415.394836425796</v>
      </c>
      <c r="V364" s="99">
        <v>22695964.3115234</v>
      </c>
      <c r="W364" s="99">
        <v>0</v>
      </c>
      <c r="X364" s="99">
        <v>3909574.4875183101</v>
      </c>
      <c r="Y364" s="99">
        <v>2039354.7621917699</v>
      </c>
      <c r="Z364" s="99">
        <v>10136562.8685303</v>
      </c>
      <c r="AA364" s="99">
        <v>0</v>
      </c>
      <c r="AB364" s="99">
        <v>0</v>
      </c>
      <c r="AC364" s="99">
        <v>37573649.644531302</v>
      </c>
      <c r="AD364" s="99">
        <v>7313.8406379818898</v>
      </c>
      <c r="AE364" s="99">
        <v>53832.219562053702</v>
      </c>
      <c r="AF364" s="99">
        <v>7262701.8788452102</v>
      </c>
      <c r="AG364" s="99">
        <v>3142554.0838623</v>
      </c>
      <c r="AH364" s="99">
        <v>0</v>
      </c>
      <c r="AI364" s="99">
        <v>13748150.6790771</v>
      </c>
      <c r="AJ364" s="99">
        <v>2439272.51776123</v>
      </c>
      <c r="AK364" s="99">
        <v>0</v>
      </c>
      <c r="AL364" s="99">
        <v>10142067.805786099</v>
      </c>
      <c r="AM364" s="99">
        <v>0</v>
      </c>
      <c r="AN364" s="99">
        <v>37583630.280761696</v>
      </c>
      <c r="AO364" s="99">
        <v>246559634.60351601</v>
      </c>
      <c r="AP364" s="99">
        <v>0</v>
      </c>
      <c r="AQ364" s="99">
        <v>39782679.330078103</v>
      </c>
      <c r="AR364" s="99">
        <v>18961232.604247998</v>
      </c>
      <c r="AS364" s="99">
        <v>87003161.423828095</v>
      </c>
      <c r="AT364" s="99">
        <v>0</v>
      </c>
      <c r="AU364" s="99">
        <v>0</v>
      </c>
      <c r="AV364" s="99">
        <v>139230843.95703101</v>
      </c>
      <c r="AW364" s="99">
        <v>23947.7795631886</v>
      </c>
      <c r="AX364" s="99">
        <v>599136.46595764195</v>
      </c>
      <c r="AY364" s="99">
        <v>83012894.107421905</v>
      </c>
      <c r="AZ364" s="99">
        <v>29959165.669189502</v>
      </c>
      <c r="BA364" s="99">
        <v>0</v>
      </c>
      <c r="BB364" s="99">
        <v>148710145.49609399</v>
      </c>
      <c r="BC364" s="99">
        <v>24200362.665771499</v>
      </c>
      <c r="BD364" s="99">
        <v>0</v>
      </c>
      <c r="BE364" s="99">
        <v>87020645.435546905</v>
      </c>
      <c r="BF364" s="99">
        <v>0</v>
      </c>
      <c r="BG364" s="99">
        <v>139140675.49218801</v>
      </c>
      <c r="BH364" s="99">
        <v>44283745.6884766</v>
      </c>
      <c r="BI364" s="99">
        <v>0</v>
      </c>
      <c r="BJ364" s="99">
        <v>7966175.7077026404</v>
      </c>
      <c r="BK364" s="99">
        <v>5494668.3801879901</v>
      </c>
      <c r="BL364" s="99">
        <v>0</v>
      </c>
      <c r="BM364" s="99">
        <v>0</v>
      </c>
      <c r="BN364" s="99">
        <v>0</v>
      </c>
      <c r="BO364" s="99">
        <v>0</v>
      </c>
      <c r="BP364" s="99">
        <v>0</v>
      </c>
      <c r="BQ364" s="99">
        <v>0</v>
      </c>
      <c r="BR364" s="99">
        <v>22549426.596923798</v>
      </c>
      <c r="BS364" s="99">
        <v>11063057.142944301</v>
      </c>
      <c r="BT364" s="99">
        <v>0</v>
      </c>
      <c r="BU364" s="99">
        <v>7675729.2599487295</v>
      </c>
      <c r="BV364" s="99">
        <v>9136232.8620605506</v>
      </c>
      <c r="BW364" s="99">
        <v>0</v>
      </c>
      <c r="BX364" s="99">
        <v>6213807.0062255897</v>
      </c>
      <c r="BY364" s="99">
        <v>0</v>
      </c>
      <c r="BZ364" s="99">
        <v>0</v>
      </c>
      <c r="CA364" s="99">
        <v>376878.98692321801</v>
      </c>
      <c r="CB364" s="99">
        <v>26576246.309814502</v>
      </c>
      <c r="CC364" s="99">
        <v>285851063.37890601</v>
      </c>
      <c r="CD364" s="99">
        <v>52163652.393066399</v>
      </c>
      <c r="CE364" s="99">
        <v>44690.5161180496</v>
      </c>
      <c r="CF364" s="99">
        <v>10138692.506713901</v>
      </c>
      <c r="CG364" s="99">
        <v>87059170.501953095</v>
      </c>
      <c r="CH364" s="99">
        <v>0</v>
      </c>
      <c r="CI364" s="99">
        <v>421544.78205108602</v>
      </c>
      <c r="CJ364" s="99">
        <v>36701300.3740234</v>
      </c>
      <c r="CK364" s="99">
        <v>372555733.18359399</v>
      </c>
      <c r="CL364" s="99">
        <v>58928536.730957001</v>
      </c>
      <c r="CM364" s="166">
        <v>515597.660129547</v>
      </c>
      <c r="CN364" s="166">
        <v>74202436.762695298</v>
      </c>
      <c r="CO364" s="166">
        <v>511682648.328125</v>
      </c>
      <c r="CP364" s="99">
        <v>58928536.730957001</v>
      </c>
      <c r="CQ364" s="99">
        <v>0</v>
      </c>
      <c r="CR364" s="99">
        <v>0</v>
      </c>
      <c r="CS364" s="99">
        <v>0</v>
      </c>
      <c r="CT364" s="99">
        <v>0</v>
      </c>
      <c r="CU364" s="98">
        <v>46928.919406100002</v>
      </c>
      <c r="CV364" s="98">
        <v>138602.566288317</v>
      </c>
      <c r="CW364" s="98">
        <v>36714938.816528402</v>
      </c>
      <c r="CX364" s="98">
        <v>372910233.88085914</v>
      </c>
    </row>
    <row r="365" spans="1:102" x14ac:dyDescent="0.2">
      <c r="A365" s="98" t="s">
        <v>56</v>
      </c>
      <c r="B365" s="100">
        <v>41974</v>
      </c>
      <c r="C365" s="99">
        <v>328840.97099685698</v>
      </c>
      <c r="D365" s="99">
        <v>0</v>
      </c>
      <c r="E365" s="99">
        <v>47555.185958385497</v>
      </c>
      <c r="F365" s="99">
        <v>38852.404576778397</v>
      </c>
      <c r="G365" s="99">
        <v>44525.456533432</v>
      </c>
      <c r="H365" s="99">
        <v>0</v>
      </c>
      <c r="I365" s="99">
        <v>0</v>
      </c>
      <c r="J365" s="99">
        <v>94551.307947158799</v>
      </c>
      <c r="K365" s="99">
        <v>29.1964799703564</v>
      </c>
      <c r="L365" s="99">
        <v>12182.815519928899</v>
      </c>
      <c r="M365" s="99">
        <v>102783.452857971</v>
      </c>
      <c r="N365" s="99">
        <v>17251.158902168299</v>
      </c>
      <c r="O365" s="99">
        <v>0</v>
      </c>
      <c r="P365" s="99">
        <v>233329.51371955901</v>
      </c>
      <c r="Q365" s="99">
        <v>11473.1559128761</v>
      </c>
      <c r="R365" s="99">
        <v>0</v>
      </c>
      <c r="S365" s="99">
        <v>44447.880841732003</v>
      </c>
      <c r="T365" s="99">
        <v>0</v>
      </c>
      <c r="U365" s="99">
        <v>94575.9497327805</v>
      </c>
      <c r="V365" s="99">
        <v>22570328.0698242</v>
      </c>
      <c r="W365" s="99">
        <v>0</v>
      </c>
      <c r="X365" s="99">
        <v>3790931.8367004399</v>
      </c>
      <c r="Y365" s="99">
        <v>1983583.30888367</v>
      </c>
      <c r="Z365" s="99">
        <v>10007376.3907471</v>
      </c>
      <c r="AA365" s="99">
        <v>0</v>
      </c>
      <c r="AB365" s="99">
        <v>0</v>
      </c>
      <c r="AC365" s="99">
        <v>37166377.583496101</v>
      </c>
      <c r="AD365" s="99">
        <v>3312.3031774759302</v>
      </c>
      <c r="AE365" s="99">
        <v>174811.15609741199</v>
      </c>
      <c r="AF365" s="99">
        <v>7259112.9826049795</v>
      </c>
      <c r="AG365" s="99">
        <v>3109595.9853820801</v>
      </c>
      <c r="AH365" s="99">
        <v>0</v>
      </c>
      <c r="AI365" s="99">
        <v>13521941.029296899</v>
      </c>
      <c r="AJ365" s="99">
        <v>2408643.6888427702</v>
      </c>
      <c r="AK365" s="99">
        <v>0</v>
      </c>
      <c r="AL365" s="99">
        <v>10004480.604126001</v>
      </c>
      <c r="AM365" s="99">
        <v>0</v>
      </c>
      <c r="AN365" s="99">
        <v>37168627.4453125</v>
      </c>
      <c r="AO365" s="99">
        <v>245967741.63281301</v>
      </c>
      <c r="AP365" s="99">
        <v>0</v>
      </c>
      <c r="AQ365" s="99">
        <v>38696055.579589799</v>
      </c>
      <c r="AR365" s="99">
        <v>18315295.915771499</v>
      </c>
      <c r="AS365" s="99">
        <v>86646461.253906295</v>
      </c>
      <c r="AT365" s="99">
        <v>0</v>
      </c>
      <c r="AU365" s="99">
        <v>0</v>
      </c>
      <c r="AV365" s="99">
        <v>138726450.50976601</v>
      </c>
      <c r="AW365" s="99">
        <v>10995.2957695723</v>
      </c>
      <c r="AX365" s="99">
        <v>2065736.6186218299</v>
      </c>
      <c r="AY365" s="99">
        <v>83176907.591796905</v>
      </c>
      <c r="AZ365" s="99">
        <v>29708091.911377002</v>
      </c>
      <c r="BA365" s="99">
        <v>0</v>
      </c>
      <c r="BB365" s="99">
        <v>145909440.14453101</v>
      </c>
      <c r="BC365" s="99">
        <v>23896256.957519501</v>
      </c>
      <c r="BD365" s="99">
        <v>0</v>
      </c>
      <c r="BE365" s="99">
        <v>86520996.748046905</v>
      </c>
      <c r="BF365" s="99">
        <v>0</v>
      </c>
      <c r="BG365" s="99">
        <v>138734439.70703101</v>
      </c>
      <c r="BH365" s="99">
        <v>44300949.479492202</v>
      </c>
      <c r="BI365" s="99">
        <v>0</v>
      </c>
      <c r="BJ365" s="99">
        <v>7674186.2568359403</v>
      </c>
      <c r="BK365" s="99">
        <v>5193732.2204589797</v>
      </c>
      <c r="BL365" s="99">
        <v>0</v>
      </c>
      <c r="BM365" s="99">
        <v>0</v>
      </c>
      <c r="BN365" s="99">
        <v>0</v>
      </c>
      <c r="BO365" s="99">
        <v>0</v>
      </c>
      <c r="BP365" s="99">
        <v>0</v>
      </c>
      <c r="BQ365" s="99">
        <v>0</v>
      </c>
      <c r="BR365" s="99">
        <v>22645495.9370117</v>
      </c>
      <c r="BS365" s="99">
        <v>10982797.518066401</v>
      </c>
      <c r="BT365" s="99">
        <v>0</v>
      </c>
      <c r="BU365" s="99">
        <v>9714835.5699462909</v>
      </c>
      <c r="BV365" s="99">
        <v>9061581.8591308594</v>
      </c>
      <c r="BW365" s="99">
        <v>0</v>
      </c>
      <c r="BX365" s="99">
        <v>6669559.8859252902</v>
      </c>
      <c r="BY365" s="99">
        <v>0</v>
      </c>
      <c r="BZ365" s="99">
        <v>0</v>
      </c>
      <c r="CA365" s="99">
        <v>376657.87449646002</v>
      </c>
      <c r="CB365" s="99">
        <v>26414750.8359375</v>
      </c>
      <c r="CC365" s="99">
        <v>284419311.71484399</v>
      </c>
      <c r="CD365" s="99">
        <v>51990241.8125</v>
      </c>
      <c r="CE365" s="99">
        <v>44524.865458965302</v>
      </c>
      <c r="CF365" s="99">
        <v>10006140.505737299</v>
      </c>
      <c r="CG365" s="99">
        <v>86440292.580078095</v>
      </c>
      <c r="CH365" s="99">
        <v>0</v>
      </c>
      <c r="CI365" s="99">
        <v>421178.52270507801</v>
      </c>
      <c r="CJ365" s="99">
        <v>36385942.406738304</v>
      </c>
      <c r="CK365" s="99">
        <v>371550587.41796899</v>
      </c>
      <c r="CL365" s="99">
        <v>58815852.8818359</v>
      </c>
      <c r="CM365" s="166">
        <v>514338.276824951</v>
      </c>
      <c r="CN365" s="166">
        <v>73587839.193359405</v>
      </c>
      <c r="CO365" s="166">
        <v>509785708.38671899</v>
      </c>
      <c r="CP365" s="99">
        <v>58815852.8818359</v>
      </c>
      <c r="CQ365" s="99">
        <v>0</v>
      </c>
      <c r="CR365" s="99">
        <v>0</v>
      </c>
      <c r="CS365" s="99">
        <v>0</v>
      </c>
      <c r="CT365" s="99">
        <v>0</v>
      </c>
      <c r="CU365" s="98">
        <v>47594.752015199003</v>
      </c>
      <c r="CV365" s="98">
        <v>137625.01187034999</v>
      </c>
      <c r="CW365" s="98">
        <v>36420891.341674797</v>
      </c>
      <c r="CX365" s="98">
        <v>370859604.29492211</v>
      </c>
    </row>
    <row r="366" spans="1:102" x14ac:dyDescent="0.2">
      <c r="A366" s="98" t="s">
        <v>56</v>
      </c>
      <c r="B366" s="100">
        <v>42064</v>
      </c>
      <c r="C366" s="99">
        <v>328070.040912628</v>
      </c>
      <c r="D366" s="99">
        <v>0</v>
      </c>
      <c r="E366" s="99">
        <v>47295.7491717339</v>
      </c>
      <c r="F366" s="99">
        <v>38788.710954666101</v>
      </c>
      <c r="G366" s="99">
        <v>44567.4674100876</v>
      </c>
      <c r="H366" s="99">
        <v>0</v>
      </c>
      <c r="I366" s="99">
        <v>0</v>
      </c>
      <c r="J366" s="99">
        <v>94541.924648284898</v>
      </c>
      <c r="K366" s="99">
        <v>24.420302774524298</v>
      </c>
      <c r="L366" s="99">
        <v>1223.26944993436</v>
      </c>
      <c r="M366" s="99">
        <v>102844.087697029</v>
      </c>
      <c r="N366" s="99">
        <v>17046.156219959299</v>
      </c>
      <c r="O366" s="99">
        <v>0</v>
      </c>
      <c r="P366" s="99">
        <v>242259.509801865</v>
      </c>
      <c r="Q366" s="99">
        <v>11376.909517169001</v>
      </c>
      <c r="R366" s="99">
        <v>0</v>
      </c>
      <c r="S366" s="99">
        <v>44534.4718213081</v>
      </c>
      <c r="T366" s="99">
        <v>0</v>
      </c>
      <c r="U366" s="99">
        <v>94567.885070800796</v>
      </c>
      <c r="V366" s="99">
        <v>22450574.707275402</v>
      </c>
      <c r="W366" s="99">
        <v>0</v>
      </c>
      <c r="X366" s="99">
        <v>3704313.4166564899</v>
      </c>
      <c r="Y366" s="99">
        <v>1935657.9656219501</v>
      </c>
      <c r="Z366" s="99">
        <v>9934263.7802734394</v>
      </c>
      <c r="AA366" s="99">
        <v>0</v>
      </c>
      <c r="AB366" s="99">
        <v>0</v>
      </c>
      <c r="AC366" s="99">
        <v>37034895.510253899</v>
      </c>
      <c r="AD366" s="99">
        <v>2603.70509123802</v>
      </c>
      <c r="AE366" s="99">
        <v>36730.9424300194</v>
      </c>
      <c r="AF366" s="99">
        <v>7245619.74401855</v>
      </c>
      <c r="AG366" s="99">
        <v>3068803.9470520001</v>
      </c>
      <c r="AH366" s="99">
        <v>0</v>
      </c>
      <c r="AI366" s="99">
        <v>13345508.100341801</v>
      </c>
      <c r="AJ366" s="99">
        <v>2393362.6799621601</v>
      </c>
      <c r="AK366" s="99">
        <v>0</v>
      </c>
      <c r="AL366" s="99">
        <v>9913233.5959472694</v>
      </c>
      <c r="AM366" s="99">
        <v>0</v>
      </c>
      <c r="AN366" s="99">
        <v>37038407.948730499</v>
      </c>
      <c r="AO366" s="99">
        <v>243188044.12695301</v>
      </c>
      <c r="AP366" s="99">
        <v>0</v>
      </c>
      <c r="AQ366" s="99">
        <v>37781237.1162109</v>
      </c>
      <c r="AR366" s="99">
        <v>17866443.262207001</v>
      </c>
      <c r="AS366" s="99">
        <v>86148390.254882798</v>
      </c>
      <c r="AT366" s="99">
        <v>0</v>
      </c>
      <c r="AU366" s="99">
        <v>0</v>
      </c>
      <c r="AV366" s="99">
        <v>138921962.19531301</v>
      </c>
      <c r="AW366" s="99">
        <v>8554.3783206939697</v>
      </c>
      <c r="AX366" s="99">
        <v>426587.65391540498</v>
      </c>
      <c r="AY366" s="99">
        <v>83101565.876953095</v>
      </c>
      <c r="AZ366" s="99">
        <v>29361496.572021499</v>
      </c>
      <c r="BA366" s="99">
        <v>0</v>
      </c>
      <c r="BB366" s="99">
        <v>145058786.17382801</v>
      </c>
      <c r="BC366" s="99">
        <v>23810327.604492199</v>
      </c>
      <c r="BD366" s="99">
        <v>0</v>
      </c>
      <c r="BE366" s="99">
        <v>86044166.938476607</v>
      </c>
      <c r="BF366" s="99">
        <v>0</v>
      </c>
      <c r="BG366" s="99">
        <v>138814731.85546899</v>
      </c>
      <c r="BH366" s="99">
        <v>44015543.668945298</v>
      </c>
      <c r="BI366" s="99">
        <v>0</v>
      </c>
      <c r="BJ366" s="99">
        <v>7531696.6300659198</v>
      </c>
      <c r="BK366" s="99">
        <v>5079310.4433593797</v>
      </c>
      <c r="BL366" s="99">
        <v>0</v>
      </c>
      <c r="BM366" s="99">
        <v>0</v>
      </c>
      <c r="BN366" s="99">
        <v>0</v>
      </c>
      <c r="BO366" s="99">
        <v>0</v>
      </c>
      <c r="BP366" s="99">
        <v>0</v>
      </c>
      <c r="BQ366" s="99">
        <v>0</v>
      </c>
      <c r="BR366" s="99">
        <v>22602016.5229492</v>
      </c>
      <c r="BS366" s="99">
        <v>10870304.864257799</v>
      </c>
      <c r="BT366" s="99">
        <v>0</v>
      </c>
      <c r="BU366" s="99">
        <v>9732574.0399169903</v>
      </c>
      <c r="BV366" s="99">
        <v>9039074.8873290997</v>
      </c>
      <c r="BW366" s="99">
        <v>0</v>
      </c>
      <c r="BX366" s="99">
        <v>7324086.0917968797</v>
      </c>
      <c r="BY366" s="99">
        <v>0</v>
      </c>
      <c r="BZ366" s="99">
        <v>0</v>
      </c>
      <c r="CA366" s="99">
        <v>374925.60888290399</v>
      </c>
      <c r="CB366" s="99">
        <v>26176653.7341309</v>
      </c>
      <c r="CC366" s="99">
        <v>282967014.55859399</v>
      </c>
      <c r="CD366" s="99">
        <v>51563267.390625</v>
      </c>
      <c r="CE366" s="99">
        <v>44566.293255329103</v>
      </c>
      <c r="CF366" s="99">
        <v>9941373.68603516</v>
      </c>
      <c r="CG366" s="99">
        <v>86205562.948242202</v>
      </c>
      <c r="CH366" s="99">
        <v>0</v>
      </c>
      <c r="CI366" s="99">
        <v>419495.43901062</v>
      </c>
      <c r="CJ366" s="99">
        <v>36171128.563964799</v>
      </c>
      <c r="CK366" s="99">
        <v>369178789.97656298</v>
      </c>
      <c r="CL366" s="99">
        <v>58663344.236328103</v>
      </c>
      <c r="CM366" s="166">
        <v>512635.37247467</v>
      </c>
      <c r="CN366" s="166">
        <v>73256268.996093795</v>
      </c>
      <c r="CO366" s="166">
        <v>508154307.515625</v>
      </c>
      <c r="CP366" s="99">
        <v>58663344.236328103</v>
      </c>
      <c r="CQ366" s="99">
        <v>0</v>
      </c>
      <c r="CR366" s="99">
        <v>0</v>
      </c>
      <c r="CS366" s="99">
        <v>0</v>
      </c>
      <c r="CT366" s="99">
        <v>0</v>
      </c>
      <c r="CU366" s="98">
        <v>47328.322517310997</v>
      </c>
      <c r="CV366" s="98">
        <v>137693.48629718</v>
      </c>
      <c r="CW366" s="98">
        <v>36118027.42016606</v>
      </c>
      <c r="CX366" s="98">
        <v>369172577.50683618</v>
      </c>
    </row>
    <row r="367" spans="1:102" x14ac:dyDescent="0.2">
      <c r="A367" s="98" t="s">
        <v>56</v>
      </c>
      <c r="B367" s="100">
        <v>42156</v>
      </c>
      <c r="C367" s="99">
        <v>328567.24938583397</v>
      </c>
      <c r="D367" s="99">
        <v>0</v>
      </c>
      <c r="E367" s="99">
        <v>47292.045416355097</v>
      </c>
      <c r="F367" s="99">
        <v>39031.034747600599</v>
      </c>
      <c r="G367" s="99">
        <v>44706.663796901703</v>
      </c>
      <c r="H367" s="99">
        <v>0</v>
      </c>
      <c r="I367" s="99">
        <v>0</v>
      </c>
      <c r="J367" s="99">
        <v>94533.965495109602</v>
      </c>
      <c r="K367" s="99">
        <v>20.616485264850802</v>
      </c>
      <c r="L367" s="99">
        <v>1167.82833983004</v>
      </c>
      <c r="M367" s="99">
        <v>103353.673096657</v>
      </c>
      <c r="N367" s="99">
        <v>16778.7856354713</v>
      </c>
      <c r="O367" s="99">
        <v>0</v>
      </c>
      <c r="P367" s="99">
        <v>243168.13649177601</v>
      </c>
      <c r="Q367" s="99">
        <v>11279.3487038612</v>
      </c>
      <c r="R367" s="99">
        <v>0</v>
      </c>
      <c r="S367" s="99">
        <v>44722.544076919599</v>
      </c>
      <c r="T367" s="99">
        <v>0</v>
      </c>
      <c r="U367" s="99">
        <v>94555.9991884232</v>
      </c>
      <c r="V367" s="99">
        <v>22498533.1557617</v>
      </c>
      <c r="W367" s="99">
        <v>0</v>
      </c>
      <c r="X367" s="99">
        <v>3625376.81573486</v>
      </c>
      <c r="Y367" s="99">
        <v>1911241.06147766</v>
      </c>
      <c r="Z367" s="99">
        <v>9923581.5819091797</v>
      </c>
      <c r="AA367" s="99">
        <v>0</v>
      </c>
      <c r="AB367" s="99">
        <v>0</v>
      </c>
      <c r="AC367" s="99">
        <v>37121099.246093802</v>
      </c>
      <c r="AD367" s="99">
        <v>2453.3644960820702</v>
      </c>
      <c r="AE367" s="99">
        <v>44531.913088798501</v>
      </c>
      <c r="AF367" s="99">
        <v>7296314.0438232403</v>
      </c>
      <c r="AG367" s="99">
        <v>3034713.88562012</v>
      </c>
      <c r="AH367" s="99">
        <v>0</v>
      </c>
      <c r="AI367" s="99">
        <v>13338518.029541001</v>
      </c>
      <c r="AJ367" s="99">
        <v>2381396.26281738</v>
      </c>
      <c r="AK367" s="99">
        <v>0</v>
      </c>
      <c r="AL367" s="99">
        <v>9913514.9874267597</v>
      </c>
      <c r="AM367" s="99">
        <v>0</v>
      </c>
      <c r="AN367" s="99">
        <v>37122312.802246101</v>
      </c>
      <c r="AO367" s="99">
        <v>246396192.13476601</v>
      </c>
      <c r="AP367" s="99">
        <v>0</v>
      </c>
      <c r="AQ367" s="99">
        <v>37264108.448242202</v>
      </c>
      <c r="AR367" s="99">
        <v>17445121.4853516</v>
      </c>
      <c r="AS367" s="99">
        <v>86292319.378906295</v>
      </c>
      <c r="AT367" s="99">
        <v>0</v>
      </c>
      <c r="AU367" s="99">
        <v>0</v>
      </c>
      <c r="AV367" s="99">
        <v>138968654.86718801</v>
      </c>
      <c r="AW367" s="99">
        <v>8104.2843213677397</v>
      </c>
      <c r="AX367" s="99">
        <v>607819.415130615</v>
      </c>
      <c r="AY367" s="99">
        <v>84044972.096679702</v>
      </c>
      <c r="AZ367" s="99">
        <v>29074447.7272949</v>
      </c>
      <c r="BA367" s="99">
        <v>0</v>
      </c>
      <c r="BB367" s="99">
        <v>145424419.65429699</v>
      </c>
      <c r="BC367" s="99">
        <v>23663212.278808601</v>
      </c>
      <c r="BD367" s="99">
        <v>0</v>
      </c>
      <c r="BE367" s="99">
        <v>86265668.541015595</v>
      </c>
      <c r="BF367" s="99">
        <v>0</v>
      </c>
      <c r="BG367" s="99">
        <v>139148924.01367199</v>
      </c>
      <c r="BH367" s="99">
        <v>44330479.068847701</v>
      </c>
      <c r="BI367" s="99">
        <v>0</v>
      </c>
      <c r="BJ367" s="99">
        <v>7373607.9560546903</v>
      </c>
      <c r="BK367" s="99">
        <v>5019132.7517089797</v>
      </c>
      <c r="BL367" s="99">
        <v>0</v>
      </c>
      <c r="BM367" s="99">
        <v>0</v>
      </c>
      <c r="BN367" s="99">
        <v>0</v>
      </c>
      <c r="BO367" s="99">
        <v>0</v>
      </c>
      <c r="BP367" s="99">
        <v>0</v>
      </c>
      <c r="BQ367" s="99">
        <v>0</v>
      </c>
      <c r="BR367" s="99">
        <v>22857461.5302734</v>
      </c>
      <c r="BS367" s="99">
        <v>10792738.412231401</v>
      </c>
      <c r="BT367" s="99">
        <v>0</v>
      </c>
      <c r="BU367" s="99">
        <v>9797580.19995117</v>
      </c>
      <c r="BV367" s="99">
        <v>8995250.8935546894</v>
      </c>
      <c r="BW367" s="99">
        <v>0</v>
      </c>
      <c r="BX367" s="99">
        <v>7506592.8215332003</v>
      </c>
      <c r="BY367" s="99">
        <v>0</v>
      </c>
      <c r="BZ367" s="99">
        <v>0</v>
      </c>
      <c r="CA367" s="99">
        <v>375739.15662383998</v>
      </c>
      <c r="CB367" s="99">
        <v>26089850.473877002</v>
      </c>
      <c r="CC367" s="99">
        <v>282473904.17968798</v>
      </c>
      <c r="CD367" s="99">
        <v>51726524.324218802</v>
      </c>
      <c r="CE367" s="99">
        <v>44709.542914867401</v>
      </c>
      <c r="CF367" s="99">
        <v>9914919.6423339806</v>
      </c>
      <c r="CG367" s="99">
        <v>86168842.0078125</v>
      </c>
      <c r="CH367" s="99">
        <v>0</v>
      </c>
      <c r="CI367" s="99">
        <v>420489.90384292603</v>
      </c>
      <c r="CJ367" s="99">
        <v>35981163.691894501</v>
      </c>
      <c r="CK367" s="99">
        <v>368372235.66796899</v>
      </c>
      <c r="CL367" s="99">
        <v>58792909.8896484</v>
      </c>
      <c r="CM367" s="166">
        <v>513609.00698471098</v>
      </c>
      <c r="CN367" s="166">
        <v>73056160.345703095</v>
      </c>
      <c r="CO367" s="166">
        <v>507505833.32421899</v>
      </c>
      <c r="CP367" s="99">
        <v>58792909.8896484</v>
      </c>
      <c r="CQ367" s="99">
        <v>0</v>
      </c>
      <c r="CR367" s="99">
        <v>0</v>
      </c>
      <c r="CS367" s="99">
        <v>0</v>
      </c>
      <c r="CT367" s="99">
        <v>0</v>
      </c>
      <c r="CU367" s="98">
        <v>47312.096264166001</v>
      </c>
      <c r="CV367" s="98">
        <v>137856.89649382501</v>
      </c>
      <c r="CW367" s="98">
        <v>36004770.116210982</v>
      </c>
      <c r="CX367" s="98">
        <v>368642746.18750048</v>
      </c>
    </row>
    <row r="368" spans="1:102" x14ac:dyDescent="0.2">
      <c r="A368" s="98" t="s">
        <v>56</v>
      </c>
      <c r="B368" s="100">
        <v>42248</v>
      </c>
      <c r="C368" s="99">
        <v>328014.346591949</v>
      </c>
      <c r="D368" s="99">
        <v>0</v>
      </c>
      <c r="E368" s="99">
        <v>46614.084366798401</v>
      </c>
      <c r="F368" s="99">
        <v>38511.353283405297</v>
      </c>
      <c r="G368" s="99">
        <v>44759.348026275598</v>
      </c>
      <c r="H368" s="99">
        <v>0</v>
      </c>
      <c r="I368" s="99">
        <v>0</v>
      </c>
      <c r="J368" s="99">
        <v>94114.9516811371</v>
      </c>
      <c r="K368" s="99">
        <v>17.572354380274199</v>
      </c>
      <c r="L368" s="99">
        <v>1340.9940982610001</v>
      </c>
      <c r="M368" s="99">
        <v>103268.302170753</v>
      </c>
      <c r="N368" s="99">
        <v>16786.395736932802</v>
      </c>
      <c r="O368" s="99">
        <v>0</v>
      </c>
      <c r="P368" s="99">
        <v>242579.26806831401</v>
      </c>
      <c r="Q368" s="99">
        <v>11147.2455962896</v>
      </c>
      <c r="R368" s="99">
        <v>0</v>
      </c>
      <c r="S368" s="99">
        <v>44669.477155208602</v>
      </c>
      <c r="T368" s="99">
        <v>0</v>
      </c>
      <c r="U368" s="99">
        <v>94134.066163063006</v>
      </c>
      <c r="V368" s="99">
        <v>22371790.271728501</v>
      </c>
      <c r="W368" s="99">
        <v>0</v>
      </c>
      <c r="X368" s="99">
        <v>3581386.6710815402</v>
      </c>
      <c r="Y368" s="99">
        <v>1892118.6935729999</v>
      </c>
      <c r="Z368" s="99">
        <v>9888517.0371093806</v>
      </c>
      <c r="AA368" s="99">
        <v>0</v>
      </c>
      <c r="AB368" s="99">
        <v>0</v>
      </c>
      <c r="AC368" s="99">
        <v>37110247.634277299</v>
      </c>
      <c r="AD368" s="99">
        <v>2357.7830320596699</v>
      </c>
      <c r="AE368" s="99">
        <v>38879.720403671301</v>
      </c>
      <c r="AF368" s="99">
        <v>7272441.6148681603</v>
      </c>
      <c r="AG368" s="99">
        <v>3013357.9677124</v>
      </c>
      <c r="AH368" s="99">
        <v>0</v>
      </c>
      <c r="AI368" s="99">
        <v>13311521.306762701</v>
      </c>
      <c r="AJ368" s="99">
        <v>2342668.9905395498</v>
      </c>
      <c r="AK368" s="99">
        <v>0</v>
      </c>
      <c r="AL368" s="99">
        <v>9890729.5809326209</v>
      </c>
      <c r="AM368" s="99">
        <v>0</v>
      </c>
      <c r="AN368" s="99">
        <v>37112733.8359375</v>
      </c>
      <c r="AO368" s="99">
        <v>245793017.3125</v>
      </c>
      <c r="AP368" s="99">
        <v>0</v>
      </c>
      <c r="AQ368" s="99">
        <v>36719359.269531302</v>
      </c>
      <c r="AR368" s="99">
        <v>17433897.2109375</v>
      </c>
      <c r="AS368" s="99">
        <v>86094327.548828095</v>
      </c>
      <c r="AT368" s="99">
        <v>0</v>
      </c>
      <c r="AU368" s="99">
        <v>0</v>
      </c>
      <c r="AV368" s="99">
        <v>139182618.02734399</v>
      </c>
      <c r="AW368" s="99">
        <v>7851.4102200269699</v>
      </c>
      <c r="AX368" s="99">
        <v>369624.49996185303</v>
      </c>
      <c r="AY368" s="99">
        <v>84100244.444335893</v>
      </c>
      <c r="AZ368" s="99">
        <v>28949319.6723633</v>
      </c>
      <c r="BA368" s="99">
        <v>0</v>
      </c>
      <c r="BB368" s="99">
        <v>145674956.88085899</v>
      </c>
      <c r="BC368" s="99">
        <v>23355759.697753899</v>
      </c>
      <c r="BD368" s="99">
        <v>0</v>
      </c>
      <c r="BE368" s="99">
        <v>86043833.860351607</v>
      </c>
      <c r="BF368" s="99">
        <v>0</v>
      </c>
      <c r="BG368" s="99">
        <v>139130590.1875</v>
      </c>
      <c r="BH368" s="99">
        <v>44683548.964355499</v>
      </c>
      <c r="BI368" s="99">
        <v>0</v>
      </c>
      <c r="BJ368" s="99">
        <v>7344885.3485107403</v>
      </c>
      <c r="BK368" s="99">
        <v>5026876.1071167002</v>
      </c>
      <c r="BL368" s="99">
        <v>0</v>
      </c>
      <c r="BM368" s="99">
        <v>0</v>
      </c>
      <c r="BN368" s="99">
        <v>0</v>
      </c>
      <c r="BO368" s="99">
        <v>0</v>
      </c>
      <c r="BP368" s="99">
        <v>0</v>
      </c>
      <c r="BQ368" s="99">
        <v>0</v>
      </c>
      <c r="BR368" s="99">
        <v>22923267.332275402</v>
      </c>
      <c r="BS368" s="99">
        <v>10752566.751708999</v>
      </c>
      <c r="BT368" s="99">
        <v>0</v>
      </c>
      <c r="BU368" s="99">
        <v>7458384.7199096698</v>
      </c>
      <c r="BV368" s="99">
        <v>8899284.7360839806</v>
      </c>
      <c r="BW368" s="99">
        <v>0</v>
      </c>
      <c r="BX368" s="99">
        <v>6445776.5529785203</v>
      </c>
      <c r="BY368" s="99">
        <v>0</v>
      </c>
      <c r="BZ368" s="99">
        <v>0</v>
      </c>
      <c r="CA368" s="99">
        <v>374928.52094268799</v>
      </c>
      <c r="CB368" s="99">
        <v>25921795.761230499</v>
      </c>
      <c r="CC368" s="99">
        <v>282466469.42968798</v>
      </c>
      <c r="CD368" s="99">
        <v>51987482.489746101</v>
      </c>
      <c r="CE368" s="99">
        <v>44758.5152640343</v>
      </c>
      <c r="CF368" s="99">
        <v>9870164.6503906306</v>
      </c>
      <c r="CG368" s="99">
        <v>85937499.235351607</v>
      </c>
      <c r="CH368" s="99">
        <v>0</v>
      </c>
      <c r="CI368" s="99">
        <v>419658.58810806298</v>
      </c>
      <c r="CJ368" s="99">
        <v>35799546.796386696</v>
      </c>
      <c r="CK368" s="99">
        <v>367999008.64843798</v>
      </c>
      <c r="CL368" s="99">
        <v>58934008.115234397</v>
      </c>
      <c r="CM368" s="166">
        <v>512440.17043685901</v>
      </c>
      <c r="CN368" s="166">
        <v>72876873.508789107</v>
      </c>
      <c r="CO368" s="166">
        <v>507870003.15625</v>
      </c>
      <c r="CP368" s="99">
        <v>58934008.115234397</v>
      </c>
      <c r="CQ368" s="99">
        <v>0</v>
      </c>
      <c r="CR368" s="99">
        <v>0</v>
      </c>
      <c r="CS368" s="99">
        <v>0</v>
      </c>
      <c r="CT368" s="99">
        <v>0</v>
      </c>
      <c r="CU368" s="98">
        <v>46617.765192774998</v>
      </c>
      <c r="CV368" s="98">
        <v>137475.16117189199</v>
      </c>
      <c r="CW368" s="98">
        <v>35791960.411621131</v>
      </c>
      <c r="CX368" s="98">
        <v>368403968.6650396</v>
      </c>
    </row>
    <row r="369" spans="1:102" x14ac:dyDescent="0.2">
      <c r="A369" s="98" t="s">
        <v>56</v>
      </c>
      <c r="B369" s="100">
        <v>42339</v>
      </c>
      <c r="C369" s="99">
        <v>328155.18275070202</v>
      </c>
      <c r="D369" s="99">
        <v>0</v>
      </c>
      <c r="E369" s="99">
        <v>46073.9530539513</v>
      </c>
      <c r="F369" s="99">
        <v>38144.541969776197</v>
      </c>
      <c r="G369" s="99">
        <v>44853.828841209397</v>
      </c>
      <c r="H369" s="99">
        <v>0</v>
      </c>
      <c r="I369" s="99">
        <v>0</v>
      </c>
      <c r="J369" s="99">
        <v>94173.139085769697</v>
      </c>
      <c r="K369" s="99">
        <v>16.147700976114699</v>
      </c>
      <c r="L369" s="99">
        <v>1315.30123817921</v>
      </c>
      <c r="M369" s="99">
        <v>103748.78359794601</v>
      </c>
      <c r="N369" s="99">
        <v>16718.147368907899</v>
      </c>
      <c r="O369" s="99">
        <v>0</v>
      </c>
      <c r="P369" s="99">
        <v>241894.12336540199</v>
      </c>
      <c r="Q369" s="99">
        <v>11018.5748255253</v>
      </c>
      <c r="R369" s="99">
        <v>0</v>
      </c>
      <c r="S369" s="99">
        <v>44797.0721054077</v>
      </c>
      <c r="T369" s="99">
        <v>0</v>
      </c>
      <c r="U369" s="99">
        <v>94180.698161125198</v>
      </c>
      <c r="V369" s="99">
        <v>22349984.173583999</v>
      </c>
      <c r="W369" s="99">
        <v>0</v>
      </c>
      <c r="X369" s="99">
        <v>3400200.0987243699</v>
      </c>
      <c r="Y369" s="99">
        <v>1798635.48297119</v>
      </c>
      <c r="Z369" s="99">
        <v>9817633.0134277306</v>
      </c>
      <c r="AA369" s="99">
        <v>0</v>
      </c>
      <c r="AB369" s="99">
        <v>0</v>
      </c>
      <c r="AC369" s="99">
        <v>37097590.885253899</v>
      </c>
      <c r="AD369" s="99">
        <v>2008.4977271407799</v>
      </c>
      <c r="AE369" s="99">
        <v>24080.3075296879</v>
      </c>
      <c r="AF369" s="99">
        <v>7246462.8914184598</v>
      </c>
      <c r="AG369" s="99">
        <v>3004708.9890747098</v>
      </c>
      <c r="AH369" s="99">
        <v>0</v>
      </c>
      <c r="AI369" s="99">
        <v>13217966.5936279</v>
      </c>
      <c r="AJ369" s="99">
        <v>2324010.9878540002</v>
      </c>
      <c r="AK369" s="99">
        <v>0</v>
      </c>
      <c r="AL369" s="99">
        <v>9819644.77416992</v>
      </c>
      <c r="AM369" s="99">
        <v>0</v>
      </c>
      <c r="AN369" s="99">
        <v>37098946.898925804</v>
      </c>
      <c r="AO369" s="99">
        <v>246331229.86914101</v>
      </c>
      <c r="AP369" s="99">
        <v>0</v>
      </c>
      <c r="AQ369" s="99">
        <v>35460748.723632798</v>
      </c>
      <c r="AR369" s="99">
        <v>17036328.050048798</v>
      </c>
      <c r="AS369" s="99">
        <v>85924020.830078095</v>
      </c>
      <c r="AT369" s="99">
        <v>0</v>
      </c>
      <c r="AU369" s="99">
        <v>0</v>
      </c>
      <c r="AV369" s="99">
        <v>139815791.90429699</v>
      </c>
      <c r="AW369" s="99">
        <v>6773.3518673777598</v>
      </c>
      <c r="AX369" s="99">
        <v>265874.06365585298</v>
      </c>
      <c r="AY369" s="99">
        <v>84179055.541992202</v>
      </c>
      <c r="AZ369" s="99">
        <v>28939550.526122998</v>
      </c>
      <c r="BA369" s="99">
        <v>0</v>
      </c>
      <c r="BB369" s="99">
        <v>145046899.50976601</v>
      </c>
      <c r="BC369" s="99">
        <v>23348604.1716309</v>
      </c>
      <c r="BD369" s="99">
        <v>0</v>
      </c>
      <c r="BE369" s="99">
        <v>85893107.063476607</v>
      </c>
      <c r="BF369" s="99">
        <v>0</v>
      </c>
      <c r="BG369" s="99">
        <v>139840812.87304699</v>
      </c>
      <c r="BH369" s="99">
        <v>49012600.684570298</v>
      </c>
      <c r="BI369" s="99">
        <v>0</v>
      </c>
      <c r="BJ369" s="99">
        <v>7661345.18432617</v>
      </c>
      <c r="BK369" s="99">
        <v>5002146.7058715802</v>
      </c>
      <c r="BL369" s="99">
        <v>0</v>
      </c>
      <c r="BM369" s="99">
        <v>0</v>
      </c>
      <c r="BN369" s="99">
        <v>0</v>
      </c>
      <c r="BO369" s="99">
        <v>0</v>
      </c>
      <c r="BP369" s="99">
        <v>0</v>
      </c>
      <c r="BQ369" s="99">
        <v>0</v>
      </c>
      <c r="BR369" s="99">
        <v>23045250.316894501</v>
      </c>
      <c r="BS369" s="99">
        <v>10764197.478881801</v>
      </c>
      <c r="BT369" s="99">
        <v>0</v>
      </c>
      <c r="BU369" s="99">
        <v>14640497.6798096</v>
      </c>
      <c r="BV369" s="99">
        <v>8904094.5364990197</v>
      </c>
      <c r="BW369" s="99">
        <v>0</v>
      </c>
      <c r="BX369" s="99">
        <v>10290541.1318359</v>
      </c>
      <c r="BY369" s="99">
        <v>0</v>
      </c>
      <c r="BZ369" s="99">
        <v>0</v>
      </c>
      <c r="CA369" s="99">
        <v>374647.88021469099</v>
      </c>
      <c r="CB369" s="99">
        <v>25823422.800048798</v>
      </c>
      <c r="CC369" s="99">
        <v>281261458.35546899</v>
      </c>
      <c r="CD369" s="99">
        <v>56693314.764160201</v>
      </c>
      <c r="CE369" s="99">
        <v>44852.851931571997</v>
      </c>
      <c r="CF369" s="99">
        <v>9828336.0181884803</v>
      </c>
      <c r="CG369" s="99">
        <v>85895522.166015595</v>
      </c>
      <c r="CH369" s="99">
        <v>0</v>
      </c>
      <c r="CI369" s="99">
        <v>419471.10556411702</v>
      </c>
      <c r="CJ369" s="99">
        <v>35624587.684082001</v>
      </c>
      <c r="CK369" s="99">
        <v>368193460.53515601</v>
      </c>
      <c r="CL369" s="99">
        <v>67120997.036132798</v>
      </c>
      <c r="CM369" s="166">
        <v>512163.721744537</v>
      </c>
      <c r="CN369" s="166">
        <v>72667543.721679702</v>
      </c>
      <c r="CO369" s="166">
        <v>506716699.07421899</v>
      </c>
      <c r="CP369" s="99">
        <v>67120997.036132798</v>
      </c>
      <c r="CQ369" s="99">
        <v>0</v>
      </c>
      <c r="CR369" s="99">
        <v>0</v>
      </c>
      <c r="CS369" s="99">
        <v>0</v>
      </c>
      <c r="CT369" s="99">
        <v>0</v>
      </c>
      <c r="CU369" s="98">
        <v>46094.962500818001</v>
      </c>
      <c r="CV369" s="98">
        <v>137542.01395669201</v>
      </c>
      <c r="CW369" s="98">
        <v>35651758.818237275</v>
      </c>
      <c r="CX369" s="98">
        <v>367156980.52148461</v>
      </c>
    </row>
    <row r="370" spans="1:102" x14ac:dyDescent="0.2">
      <c r="A370" s="98" t="s">
        <v>56</v>
      </c>
      <c r="B370" s="100">
        <v>42430</v>
      </c>
      <c r="C370" s="99">
        <v>328502.69645309402</v>
      </c>
      <c r="D370" s="99">
        <v>0</v>
      </c>
      <c r="E370" s="99">
        <v>49147.4753522873</v>
      </c>
      <c r="F370" s="99">
        <v>41376.8159837723</v>
      </c>
      <c r="G370" s="99">
        <v>45127.461544513702</v>
      </c>
      <c r="H370" s="99">
        <v>0</v>
      </c>
      <c r="I370" s="99">
        <v>0</v>
      </c>
      <c r="J370" s="99">
        <v>94477.798953056306</v>
      </c>
      <c r="K370" s="99">
        <v>13.272208443609999</v>
      </c>
      <c r="L370" s="99">
        <v>1275.4235770851401</v>
      </c>
      <c r="M370" s="99">
        <v>103920.773522377</v>
      </c>
      <c r="N370" s="99">
        <v>16633.356322288499</v>
      </c>
      <c r="O370" s="99">
        <v>0</v>
      </c>
      <c r="P370" s="99">
        <v>244505.10146904</v>
      </c>
      <c r="Q370" s="99">
        <v>10922.894183874099</v>
      </c>
      <c r="R370" s="99">
        <v>0</v>
      </c>
      <c r="S370" s="99">
        <v>45098.467861652403</v>
      </c>
      <c r="T370" s="99">
        <v>0</v>
      </c>
      <c r="U370" s="99">
        <v>94494.619187354998</v>
      </c>
      <c r="V370" s="99">
        <v>22281747.575439502</v>
      </c>
      <c r="W370" s="99">
        <v>0</v>
      </c>
      <c r="X370" s="99">
        <v>3604830.9061889602</v>
      </c>
      <c r="Y370" s="99">
        <v>1959548.2875518801</v>
      </c>
      <c r="Z370" s="99">
        <v>9877826.8607177697</v>
      </c>
      <c r="AA370" s="99">
        <v>0</v>
      </c>
      <c r="AB370" s="99">
        <v>0</v>
      </c>
      <c r="AC370" s="99">
        <v>37243250.772949196</v>
      </c>
      <c r="AD370" s="99">
        <v>1684.8972063958599</v>
      </c>
      <c r="AE370" s="99">
        <v>23398.042095422701</v>
      </c>
      <c r="AF370" s="99">
        <v>7211717.5535278302</v>
      </c>
      <c r="AG370" s="99">
        <v>3001731.8116455101</v>
      </c>
      <c r="AH370" s="99">
        <v>0</v>
      </c>
      <c r="AI370" s="99">
        <v>13410756.5662842</v>
      </c>
      <c r="AJ370" s="99">
        <v>2322638.1930236798</v>
      </c>
      <c r="AK370" s="99">
        <v>0</v>
      </c>
      <c r="AL370" s="99">
        <v>9852818.5006103497</v>
      </c>
      <c r="AM370" s="99">
        <v>0</v>
      </c>
      <c r="AN370" s="99">
        <v>37244419.364257798</v>
      </c>
      <c r="AO370" s="99">
        <v>247631965.67773399</v>
      </c>
      <c r="AP370" s="99">
        <v>0</v>
      </c>
      <c r="AQ370" s="99">
        <v>37169844.650390603</v>
      </c>
      <c r="AR370" s="99">
        <v>17672228.160888702</v>
      </c>
      <c r="AS370" s="99">
        <v>86645452.671875</v>
      </c>
      <c r="AT370" s="99">
        <v>0</v>
      </c>
      <c r="AU370" s="99">
        <v>0</v>
      </c>
      <c r="AV370" s="99">
        <v>140588611.96289101</v>
      </c>
      <c r="AW370" s="99">
        <v>5620.0519413352004</v>
      </c>
      <c r="AX370" s="99">
        <v>266481.45055770897</v>
      </c>
      <c r="AY370" s="99">
        <v>84170397.581054702</v>
      </c>
      <c r="AZ370" s="99">
        <v>28979611.662353501</v>
      </c>
      <c r="BA370" s="99">
        <v>0</v>
      </c>
      <c r="BB370" s="99">
        <v>147212193.47265601</v>
      </c>
      <c r="BC370" s="99">
        <v>23319020.2426758</v>
      </c>
      <c r="BD370" s="99">
        <v>0</v>
      </c>
      <c r="BE370" s="99">
        <v>86514054.200195298</v>
      </c>
      <c r="BF370" s="99">
        <v>0</v>
      </c>
      <c r="BG370" s="99">
        <v>140711428.08789101</v>
      </c>
      <c r="BH370" s="99">
        <v>58574473.044433601</v>
      </c>
      <c r="BI370" s="99">
        <v>0</v>
      </c>
      <c r="BJ370" s="99">
        <v>9170418.2213134803</v>
      </c>
      <c r="BK370" s="99">
        <v>5839593.0256957998</v>
      </c>
      <c r="BL370" s="99">
        <v>0</v>
      </c>
      <c r="BM370" s="99">
        <v>0</v>
      </c>
      <c r="BN370" s="99">
        <v>0</v>
      </c>
      <c r="BO370" s="99">
        <v>0</v>
      </c>
      <c r="BP370" s="99">
        <v>0</v>
      </c>
      <c r="BQ370" s="99">
        <v>0</v>
      </c>
      <c r="BR370" s="99">
        <v>23168387.587402299</v>
      </c>
      <c r="BS370" s="99">
        <v>10792469.7580566</v>
      </c>
      <c r="BT370" s="99">
        <v>0</v>
      </c>
      <c r="BU370" s="99">
        <v>26110955.979736298</v>
      </c>
      <c r="BV370" s="99">
        <v>8921164.8460693397</v>
      </c>
      <c r="BW370" s="99">
        <v>0</v>
      </c>
      <c r="BX370" s="99">
        <v>17820900.404785201</v>
      </c>
      <c r="BY370" s="99">
        <v>0</v>
      </c>
      <c r="BZ370" s="99">
        <v>0</v>
      </c>
      <c r="CA370" s="99">
        <v>377268.48181915301</v>
      </c>
      <c r="CB370" s="99">
        <v>25734695.893798798</v>
      </c>
      <c r="CC370" s="99">
        <v>281268221.46093798</v>
      </c>
      <c r="CD370" s="99">
        <v>67735866.488281295</v>
      </c>
      <c r="CE370" s="99">
        <v>45124.380334377303</v>
      </c>
      <c r="CF370" s="99">
        <v>9861651.9262695294</v>
      </c>
      <c r="CG370" s="99">
        <v>86444482.267578095</v>
      </c>
      <c r="CH370" s="99">
        <v>0</v>
      </c>
      <c r="CI370" s="99">
        <v>422404.68357467698</v>
      </c>
      <c r="CJ370" s="99">
        <v>35579924.018554702</v>
      </c>
      <c r="CK370" s="99">
        <v>367662522.49609399</v>
      </c>
      <c r="CL370" s="99">
        <v>85014235.361328095</v>
      </c>
      <c r="CM370" s="166">
        <v>515427.65027236898</v>
      </c>
      <c r="CN370" s="166">
        <v>72713358.787109405</v>
      </c>
      <c r="CO370" s="166">
        <v>508051559.73828101</v>
      </c>
      <c r="CP370" s="99">
        <v>85014235.361328095</v>
      </c>
      <c r="CQ370" s="99">
        <v>0</v>
      </c>
      <c r="CR370" s="99">
        <v>0</v>
      </c>
      <c r="CS370" s="99">
        <v>0</v>
      </c>
      <c r="CT370" s="99">
        <v>0</v>
      </c>
      <c r="CU370" s="98">
        <v>49166.819892195002</v>
      </c>
      <c r="CV370" s="98">
        <v>138122.50477625101</v>
      </c>
      <c r="CW370" s="98">
        <v>35596347.82006833</v>
      </c>
      <c r="CX370" s="98">
        <v>367712703.7285161</v>
      </c>
    </row>
    <row r="371" spans="1:102" x14ac:dyDescent="0.2">
      <c r="A371" s="98" t="s">
        <v>56</v>
      </c>
      <c r="B371" s="100">
        <v>42522</v>
      </c>
      <c r="C371" s="99">
        <v>328762.66717529303</v>
      </c>
      <c r="D371" s="99">
        <v>0</v>
      </c>
      <c r="E371" s="99">
        <v>48611.393825530999</v>
      </c>
      <c r="F371" s="99">
        <v>41115.816184043899</v>
      </c>
      <c r="G371" s="99">
        <v>45302.0482029915</v>
      </c>
      <c r="H371" s="99">
        <v>0</v>
      </c>
      <c r="I371" s="99">
        <v>0</v>
      </c>
      <c r="J371" s="99">
        <v>94444.2223682404</v>
      </c>
      <c r="K371" s="99">
        <v>12.203158022603001</v>
      </c>
      <c r="L371" s="99">
        <v>1200.9617086798</v>
      </c>
      <c r="M371" s="99">
        <v>104337.0661726</v>
      </c>
      <c r="N371" s="99">
        <v>16538.1201050282</v>
      </c>
      <c r="O371" s="99">
        <v>0</v>
      </c>
      <c r="P371" s="99">
        <v>244487.901771545</v>
      </c>
      <c r="Q371" s="99">
        <v>10794.380294323</v>
      </c>
      <c r="R371" s="99">
        <v>0</v>
      </c>
      <c r="S371" s="99">
        <v>45307.4850611687</v>
      </c>
      <c r="T371" s="99">
        <v>0</v>
      </c>
      <c r="U371" s="99">
        <v>94465.873174667402</v>
      </c>
      <c r="V371" s="99">
        <v>22263622.481689502</v>
      </c>
      <c r="W371" s="99">
        <v>0</v>
      </c>
      <c r="X371" s="99">
        <v>3421624.1999816899</v>
      </c>
      <c r="Y371" s="99">
        <v>1895369.2582092299</v>
      </c>
      <c r="Z371" s="99">
        <v>9918561.5152587909</v>
      </c>
      <c r="AA371" s="99">
        <v>0</v>
      </c>
      <c r="AB371" s="99">
        <v>0</v>
      </c>
      <c r="AC371" s="99">
        <v>37197071.319824196</v>
      </c>
      <c r="AD371" s="99">
        <v>1478.2279834747301</v>
      </c>
      <c r="AE371" s="99">
        <v>28166.639230012901</v>
      </c>
      <c r="AF371" s="99">
        <v>7196360.9493408203</v>
      </c>
      <c r="AG371" s="99">
        <v>3008629.60546875</v>
      </c>
      <c r="AH371" s="99">
        <v>0</v>
      </c>
      <c r="AI371" s="99">
        <v>13344261.6480713</v>
      </c>
      <c r="AJ371" s="99">
        <v>2301808.2800903302</v>
      </c>
      <c r="AK371" s="99">
        <v>0</v>
      </c>
      <c r="AL371" s="99">
        <v>9911435.7991943397</v>
      </c>
      <c r="AM371" s="99">
        <v>0</v>
      </c>
      <c r="AN371" s="99">
        <v>37201764.752441399</v>
      </c>
      <c r="AO371" s="99">
        <v>247257834.27929699</v>
      </c>
      <c r="AP371" s="99">
        <v>0</v>
      </c>
      <c r="AQ371" s="99">
        <v>35373235.490234397</v>
      </c>
      <c r="AR371" s="99">
        <v>17624568.786865201</v>
      </c>
      <c r="AS371" s="99">
        <v>87378548.958984405</v>
      </c>
      <c r="AT371" s="99">
        <v>0</v>
      </c>
      <c r="AU371" s="99">
        <v>0</v>
      </c>
      <c r="AV371" s="99">
        <v>141162011.45898399</v>
      </c>
      <c r="AW371" s="99">
        <v>4940.58498060703</v>
      </c>
      <c r="AX371" s="99">
        <v>215797.299573898</v>
      </c>
      <c r="AY371" s="99">
        <v>83797689.15625</v>
      </c>
      <c r="AZ371" s="99">
        <v>29159919.659912098</v>
      </c>
      <c r="BA371" s="99">
        <v>0</v>
      </c>
      <c r="BB371" s="99">
        <v>146941479.86718801</v>
      </c>
      <c r="BC371" s="99">
        <v>23313950.0148926</v>
      </c>
      <c r="BD371" s="99">
        <v>0</v>
      </c>
      <c r="BE371" s="99">
        <v>87315821.428710893</v>
      </c>
      <c r="BF371" s="99">
        <v>0</v>
      </c>
      <c r="BG371" s="99">
        <v>141073135.09570301</v>
      </c>
      <c r="BH371" s="99">
        <v>58771509.895019501</v>
      </c>
      <c r="BI371" s="99">
        <v>0</v>
      </c>
      <c r="BJ371" s="99">
        <v>8851193.8707275409</v>
      </c>
      <c r="BK371" s="99">
        <v>5658915.0241088904</v>
      </c>
      <c r="BL371" s="99">
        <v>0</v>
      </c>
      <c r="BM371" s="99">
        <v>0</v>
      </c>
      <c r="BN371" s="99">
        <v>0</v>
      </c>
      <c r="BO371" s="99">
        <v>0</v>
      </c>
      <c r="BP371" s="99">
        <v>0</v>
      </c>
      <c r="BQ371" s="99">
        <v>0</v>
      </c>
      <c r="BR371" s="99">
        <v>23299246.668945301</v>
      </c>
      <c r="BS371" s="99">
        <v>10877355.5068359</v>
      </c>
      <c r="BT371" s="99">
        <v>0</v>
      </c>
      <c r="BU371" s="99">
        <v>26093957.8896484</v>
      </c>
      <c r="BV371" s="99">
        <v>8916937.5179443397</v>
      </c>
      <c r="BW371" s="99">
        <v>0</v>
      </c>
      <c r="BX371" s="99">
        <v>18338414.5625</v>
      </c>
      <c r="BY371" s="99">
        <v>0</v>
      </c>
      <c r="BZ371" s="99">
        <v>0</v>
      </c>
      <c r="CA371" s="99">
        <v>377332.89774704003</v>
      </c>
      <c r="CB371" s="99">
        <v>25604130.330810498</v>
      </c>
      <c r="CC371" s="99">
        <v>281806895.47265601</v>
      </c>
      <c r="CD371" s="99">
        <v>67646129.979492202</v>
      </c>
      <c r="CE371" s="99">
        <v>45309.01699543</v>
      </c>
      <c r="CF371" s="99">
        <v>9906734.9699706994</v>
      </c>
      <c r="CG371" s="99">
        <v>87241023.087890595</v>
      </c>
      <c r="CH371" s="99">
        <v>0</v>
      </c>
      <c r="CI371" s="99">
        <v>422691.65774917603</v>
      </c>
      <c r="CJ371" s="99">
        <v>35526564.225097701</v>
      </c>
      <c r="CK371" s="99">
        <v>368380157.12890601</v>
      </c>
      <c r="CL371" s="99">
        <v>85009336.878906295</v>
      </c>
      <c r="CM371" s="166">
        <v>515623.995857239</v>
      </c>
      <c r="CN371" s="166">
        <v>72701012.847656295</v>
      </c>
      <c r="CO371" s="166">
        <v>509542678.35156298</v>
      </c>
      <c r="CP371" s="99">
        <v>85009336.878906295</v>
      </c>
      <c r="CQ371" s="99">
        <v>0</v>
      </c>
      <c r="CR371" s="99">
        <v>0</v>
      </c>
      <c r="CS371" s="99">
        <v>0</v>
      </c>
      <c r="CT371" s="99">
        <v>0</v>
      </c>
      <c r="CU371" s="98">
        <v>48622.258454839</v>
      </c>
      <c r="CV371" s="98">
        <v>138285.15939783299</v>
      </c>
      <c r="CW371" s="98">
        <v>35510865.300781198</v>
      </c>
      <c r="CX371" s="98">
        <v>369047918.56054664</v>
      </c>
    </row>
    <row r="372" spans="1:102" x14ac:dyDescent="0.2">
      <c r="A372" s="98" t="s">
        <v>56</v>
      </c>
      <c r="B372" s="100">
        <v>42614</v>
      </c>
      <c r="C372" s="99">
        <v>329326.45642089797</v>
      </c>
      <c r="D372" s="99">
        <v>0</v>
      </c>
      <c r="E372" s="99">
        <v>49614.991466522202</v>
      </c>
      <c r="F372" s="99">
        <v>42411.2621126175</v>
      </c>
      <c r="G372" s="99">
        <v>45462.648905277303</v>
      </c>
      <c r="H372" s="99">
        <v>0</v>
      </c>
      <c r="I372" s="99">
        <v>0</v>
      </c>
      <c r="J372" s="99">
        <v>94093.128113746599</v>
      </c>
      <c r="K372" s="99">
        <v>8.7919497282709909</v>
      </c>
      <c r="L372" s="99">
        <v>1263.2478283345699</v>
      </c>
      <c r="M372" s="99">
        <v>104971.774265289</v>
      </c>
      <c r="N372" s="99">
        <v>16476.689262628599</v>
      </c>
      <c r="O372" s="99">
        <v>0</v>
      </c>
      <c r="P372" s="99">
        <v>245598.42146301299</v>
      </c>
      <c r="Q372" s="99">
        <v>10714.846437335</v>
      </c>
      <c r="R372" s="99">
        <v>0</v>
      </c>
      <c r="S372" s="99">
        <v>45361.399913310997</v>
      </c>
      <c r="T372" s="99">
        <v>0</v>
      </c>
      <c r="U372" s="99">
        <v>94099.738900184602</v>
      </c>
      <c r="V372" s="99">
        <v>22438793.634277299</v>
      </c>
      <c r="W372" s="99">
        <v>0</v>
      </c>
      <c r="X372" s="99">
        <v>3357342.02233887</v>
      </c>
      <c r="Y372" s="99">
        <v>1874283.5719757101</v>
      </c>
      <c r="Z372" s="99">
        <v>9906597.4864502009</v>
      </c>
      <c r="AA372" s="99">
        <v>0</v>
      </c>
      <c r="AB372" s="99">
        <v>0</v>
      </c>
      <c r="AC372" s="99">
        <v>37238968.752441399</v>
      </c>
      <c r="AD372" s="99">
        <v>1220.03605423868</v>
      </c>
      <c r="AE372" s="99">
        <v>29677.191970348402</v>
      </c>
      <c r="AF372" s="99">
        <v>7179353.7401123</v>
      </c>
      <c r="AG372" s="99">
        <v>3015869.1447753902</v>
      </c>
      <c r="AH372" s="99">
        <v>0</v>
      </c>
      <c r="AI372" s="99">
        <v>13242915.7897949</v>
      </c>
      <c r="AJ372" s="99">
        <v>2282459.6489257799</v>
      </c>
      <c r="AK372" s="99">
        <v>0</v>
      </c>
      <c r="AL372" s="99">
        <v>9909683.0108642597</v>
      </c>
      <c r="AM372" s="99">
        <v>0</v>
      </c>
      <c r="AN372" s="99">
        <v>37236206.7021484</v>
      </c>
      <c r="AO372" s="99">
        <v>248311166.25585899</v>
      </c>
      <c r="AP372" s="99">
        <v>0</v>
      </c>
      <c r="AQ372" s="99">
        <v>34991015.171386696</v>
      </c>
      <c r="AR372" s="99">
        <v>17871592.075195301</v>
      </c>
      <c r="AS372" s="99">
        <v>87609532.2890625</v>
      </c>
      <c r="AT372" s="99">
        <v>0</v>
      </c>
      <c r="AU372" s="99">
        <v>0</v>
      </c>
      <c r="AV372" s="99">
        <v>141611920.03906301</v>
      </c>
      <c r="AW372" s="99">
        <v>4149.8789840340596</v>
      </c>
      <c r="AX372" s="99">
        <v>303503.759189606</v>
      </c>
      <c r="AY372" s="99">
        <v>84215476.110351607</v>
      </c>
      <c r="AZ372" s="99">
        <v>29314044.450195301</v>
      </c>
      <c r="BA372" s="99">
        <v>0</v>
      </c>
      <c r="BB372" s="99">
        <v>146313529.27343801</v>
      </c>
      <c r="BC372" s="99">
        <v>23278400.2663574</v>
      </c>
      <c r="BD372" s="99">
        <v>0</v>
      </c>
      <c r="BE372" s="99">
        <v>87550725.591796905</v>
      </c>
      <c r="BF372" s="99">
        <v>0</v>
      </c>
      <c r="BG372" s="99">
        <v>141575799.22656301</v>
      </c>
      <c r="BH372" s="99">
        <v>58359567.196777299</v>
      </c>
      <c r="BI372" s="99">
        <v>0</v>
      </c>
      <c r="BJ372" s="99">
        <v>8539792.92822266</v>
      </c>
      <c r="BK372" s="99">
        <v>5478929.3063964797</v>
      </c>
      <c r="BL372" s="99">
        <v>0</v>
      </c>
      <c r="BM372" s="99">
        <v>0</v>
      </c>
      <c r="BN372" s="99">
        <v>0</v>
      </c>
      <c r="BO372" s="99">
        <v>0</v>
      </c>
      <c r="BP372" s="99">
        <v>0</v>
      </c>
      <c r="BQ372" s="99">
        <v>0</v>
      </c>
      <c r="BR372" s="99">
        <v>23392065.357177701</v>
      </c>
      <c r="BS372" s="99">
        <v>10934179.0239258</v>
      </c>
      <c r="BT372" s="99">
        <v>0</v>
      </c>
      <c r="BU372" s="99">
        <v>19777174.059814502</v>
      </c>
      <c r="BV372" s="99">
        <v>8912084.22021484</v>
      </c>
      <c r="BW372" s="99">
        <v>0</v>
      </c>
      <c r="BX372" s="99">
        <v>15900225.1022949</v>
      </c>
      <c r="BY372" s="99">
        <v>0</v>
      </c>
      <c r="BZ372" s="99">
        <v>0</v>
      </c>
      <c r="CA372" s="99">
        <v>378912.43413162202</v>
      </c>
      <c r="CB372" s="99">
        <v>25785476.7893066</v>
      </c>
      <c r="CC372" s="99">
        <v>283662424.828125</v>
      </c>
      <c r="CD372" s="99">
        <v>66859833.808593802</v>
      </c>
      <c r="CE372" s="99">
        <v>45460.836056709297</v>
      </c>
      <c r="CF372" s="99">
        <v>9934465.2530517597</v>
      </c>
      <c r="CG372" s="99">
        <v>87958633.610351607</v>
      </c>
      <c r="CH372" s="99">
        <v>0</v>
      </c>
      <c r="CI372" s="99">
        <v>424342.71325302101</v>
      </c>
      <c r="CJ372" s="99">
        <v>35710262.6103516</v>
      </c>
      <c r="CK372" s="99">
        <v>370595213.203125</v>
      </c>
      <c r="CL372" s="99">
        <v>84262167.870117202</v>
      </c>
      <c r="CM372" s="166">
        <v>516918.97167205799</v>
      </c>
      <c r="CN372" s="166">
        <v>72978552.350585893</v>
      </c>
      <c r="CO372" s="166">
        <v>512788316.86328101</v>
      </c>
      <c r="CP372" s="99">
        <v>84262167.870117202</v>
      </c>
      <c r="CQ372" s="99">
        <v>0</v>
      </c>
      <c r="CR372" s="99">
        <v>0</v>
      </c>
      <c r="CS372" s="99">
        <v>0</v>
      </c>
      <c r="CT372" s="99">
        <v>0</v>
      </c>
      <c r="CU372" s="98">
        <v>49615.335194083003</v>
      </c>
      <c r="CV372" s="98">
        <v>137991.367723036</v>
      </c>
      <c r="CW372" s="98">
        <v>35719942.042358361</v>
      </c>
      <c r="CX372" s="98">
        <v>371621058.43847662</v>
      </c>
    </row>
    <row r="373" spans="1:102" x14ac:dyDescent="0.2">
      <c r="A373" s="98" t="s">
        <v>56</v>
      </c>
      <c r="B373" s="100">
        <v>42705</v>
      </c>
      <c r="C373" s="99">
        <v>329512.17327499401</v>
      </c>
      <c r="D373" s="99">
        <v>0</v>
      </c>
      <c r="E373" s="99">
        <v>49231.7224841118</v>
      </c>
      <c r="F373" s="99">
        <v>42040.201523780801</v>
      </c>
      <c r="G373" s="99">
        <v>45908.1761894226</v>
      </c>
      <c r="H373" s="99">
        <v>0</v>
      </c>
      <c r="I373" s="99">
        <v>0</v>
      </c>
      <c r="J373" s="99">
        <v>94439.988595008894</v>
      </c>
      <c r="K373" s="99">
        <v>7.4895592848770303</v>
      </c>
      <c r="L373" s="99">
        <v>1325.6832847297201</v>
      </c>
      <c r="M373" s="99">
        <v>105255.45311546299</v>
      </c>
      <c r="N373" s="99">
        <v>16485.159656524698</v>
      </c>
      <c r="O373" s="99">
        <v>0</v>
      </c>
      <c r="P373" s="99">
        <v>245402.82838439901</v>
      </c>
      <c r="Q373" s="99">
        <v>10593.091553926501</v>
      </c>
      <c r="R373" s="99">
        <v>0</v>
      </c>
      <c r="S373" s="99">
        <v>45844.112661838502</v>
      </c>
      <c r="T373" s="99">
        <v>0</v>
      </c>
      <c r="U373" s="99">
        <v>94423.9464635849</v>
      </c>
      <c r="V373" s="99">
        <v>22206959.440185498</v>
      </c>
      <c r="W373" s="99">
        <v>0</v>
      </c>
      <c r="X373" s="99">
        <v>3320014.4691467299</v>
      </c>
      <c r="Y373" s="99">
        <v>1873435.8250885</v>
      </c>
      <c r="Z373" s="99">
        <v>9889112.2698974591</v>
      </c>
      <c r="AA373" s="99">
        <v>0</v>
      </c>
      <c r="AB373" s="99">
        <v>0</v>
      </c>
      <c r="AC373" s="99">
        <v>37228791.206542999</v>
      </c>
      <c r="AD373" s="99">
        <v>753.94595886021898</v>
      </c>
      <c r="AE373" s="99">
        <v>19134.982036590602</v>
      </c>
      <c r="AF373" s="99">
        <v>7162497.9458007803</v>
      </c>
      <c r="AG373" s="99">
        <v>3025332.6987304701</v>
      </c>
      <c r="AH373" s="99">
        <v>0</v>
      </c>
      <c r="AI373" s="99">
        <v>13090963.6008301</v>
      </c>
      <c r="AJ373" s="99">
        <v>2253106.7521667499</v>
      </c>
      <c r="AK373" s="99">
        <v>0</v>
      </c>
      <c r="AL373" s="99">
        <v>9893349.8033447303</v>
      </c>
      <c r="AM373" s="99">
        <v>0</v>
      </c>
      <c r="AN373" s="99">
        <v>37226099.3134766</v>
      </c>
      <c r="AO373" s="99">
        <v>247127588.12109399</v>
      </c>
      <c r="AP373" s="99">
        <v>0</v>
      </c>
      <c r="AQ373" s="99">
        <v>34746557.131347701</v>
      </c>
      <c r="AR373" s="99">
        <v>17832103.370117199</v>
      </c>
      <c r="AS373" s="99">
        <v>87924785.868164107</v>
      </c>
      <c r="AT373" s="99">
        <v>0</v>
      </c>
      <c r="AU373" s="99">
        <v>0</v>
      </c>
      <c r="AV373" s="99">
        <v>142160461.75195301</v>
      </c>
      <c r="AW373" s="99">
        <v>2584.3426194489002</v>
      </c>
      <c r="AX373" s="99">
        <v>160135.48805236799</v>
      </c>
      <c r="AY373" s="99">
        <v>84305234.699218795</v>
      </c>
      <c r="AZ373" s="99">
        <v>29430574.075927701</v>
      </c>
      <c r="BA373" s="99">
        <v>0</v>
      </c>
      <c r="BB373" s="99">
        <v>144711023.65234399</v>
      </c>
      <c r="BC373" s="99">
        <v>23088890.1960449</v>
      </c>
      <c r="BD373" s="99">
        <v>0</v>
      </c>
      <c r="BE373" s="99">
        <v>88013526.067382798</v>
      </c>
      <c r="BF373" s="99">
        <v>0</v>
      </c>
      <c r="BG373" s="99">
        <v>142181176.37695301</v>
      </c>
      <c r="BH373" s="99">
        <v>58682136.841796897</v>
      </c>
      <c r="BI373" s="99">
        <v>0</v>
      </c>
      <c r="BJ373" s="99">
        <v>8612179.34228516</v>
      </c>
      <c r="BK373" s="99">
        <v>5557252.9320068397</v>
      </c>
      <c r="BL373" s="99">
        <v>0</v>
      </c>
      <c r="BM373" s="99">
        <v>0</v>
      </c>
      <c r="BN373" s="99">
        <v>0</v>
      </c>
      <c r="BO373" s="99">
        <v>0</v>
      </c>
      <c r="BP373" s="99">
        <v>0</v>
      </c>
      <c r="BQ373" s="99">
        <v>0</v>
      </c>
      <c r="BR373" s="99">
        <v>23392046.911865201</v>
      </c>
      <c r="BS373" s="99">
        <v>11004965.1883545</v>
      </c>
      <c r="BT373" s="99">
        <v>0</v>
      </c>
      <c r="BU373" s="99">
        <v>25185970.619872998</v>
      </c>
      <c r="BV373" s="99">
        <v>8843203.7081298791</v>
      </c>
      <c r="BW373" s="99">
        <v>0</v>
      </c>
      <c r="BX373" s="99">
        <v>17229860.796875</v>
      </c>
      <c r="BY373" s="99">
        <v>0</v>
      </c>
      <c r="BZ373" s="99">
        <v>0</v>
      </c>
      <c r="CA373" s="99">
        <v>379146.20203781099</v>
      </c>
      <c r="CB373" s="99">
        <v>25631104.104247998</v>
      </c>
      <c r="CC373" s="99">
        <v>281169419.83203101</v>
      </c>
      <c r="CD373" s="99">
        <v>67329518.455078095</v>
      </c>
      <c r="CE373" s="99">
        <v>45906.187718391397</v>
      </c>
      <c r="CF373" s="99">
        <v>9929877.4167480506</v>
      </c>
      <c r="CG373" s="99">
        <v>88352370.321289107</v>
      </c>
      <c r="CH373" s="99">
        <v>0</v>
      </c>
      <c r="CI373" s="99">
        <v>424997.63496017503</v>
      </c>
      <c r="CJ373" s="99">
        <v>35574900.8525391</v>
      </c>
      <c r="CK373" s="99">
        <v>370910785.77343798</v>
      </c>
      <c r="CL373" s="99">
        <v>84623597.453125</v>
      </c>
      <c r="CM373" s="166">
        <v>517874.90040206898</v>
      </c>
      <c r="CN373" s="166">
        <v>72871748.8828125</v>
      </c>
      <c r="CO373" s="166">
        <v>512246490.71484399</v>
      </c>
      <c r="CP373" s="99">
        <v>84623597.453125</v>
      </c>
      <c r="CQ373" s="99">
        <v>0</v>
      </c>
      <c r="CR373" s="99">
        <v>0</v>
      </c>
      <c r="CS373" s="99">
        <v>0</v>
      </c>
      <c r="CT373" s="99">
        <v>0</v>
      </c>
      <c r="CU373" s="98">
        <v>49240.013281719002</v>
      </c>
      <c r="CV373" s="98">
        <v>138834.346438293</v>
      </c>
      <c r="CW373" s="98">
        <v>35560981.520996049</v>
      </c>
      <c r="CX373" s="98">
        <v>369521790.15332013</v>
      </c>
    </row>
    <row r="374" spans="1:102" x14ac:dyDescent="0.2">
      <c r="A374" s="98" t="s">
        <v>56</v>
      </c>
      <c r="B374" s="100">
        <v>42795</v>
      </c>
      <c r="C374" s="99">
        <v>330354.39518737799</v>
      </c>
      <c r="D374" s="99">
        <v>0</v>
      </c>
      <c r="E374" s="99">
        <v>49946.896130084999</v>
      </c>
      <c r="F374" s="99">
        <v>42874.610251426697</v>
      </c>
      <c r="G374" s="99">
        <v>46131.223042964899</v>
      </c>
      <c r="H374" s="99">
        <v>0</v>
      </c>
      <c r="I374" s="99">
        <v>0</v>
      </c>
      <c r="J374" s="99">
        <v>94599.0419311523</v>
      </c>
      <c r="K374" s="99">
        <v>6.1276103274431097</v>
      </c>
      <c r="L374" s="99">
        <v>1329.0199756622301</v>
      </c>
      <c r="M374" s="99">
        <v>106105.040034294</v>
      </c>
      <c r="N374" s="99">
        <v>16425.289511680599</v>
      </c>
      <c r="O374" s="99">
        <v>0</v>
      </c>
      <c r="P374" s="99">
        <v>245688.272163391</v>
      </c>
      <c r="Q374" s="99">
        <v>10491.2900981903</v>
      </c>
      <c r="R374" s="99">
        <v>0</v>
      </c>
      <c r="S374" s="99">
        <v>46081.280559063001</v>
      </c>
      <c r="T374" s="99">
        <v>0</v>
      </c>
      <c r="U374" s="99">
        <v>94614.451042175293</v>
      </c>
      <c r="V374" s="99">
        <v>22497157.0942383</v>
      </c>
      <c r="W374" s="99">
        <v>0</v>
      </c>
      <c r="X374" s="99">
        <v>3303783.9930419899</v>
      </c>
      <c r="Y374" s="99">
        <v>1877153.56973267</v>
      </c>
      <c r="Z374" s="99">
        <v>10035461.817627</v>
      </c>
      <c r="AA374" s="99">
        <v>0</v>
      </c>
      <c r="AB374" s="99">
        <v>0</v>
      </c>
      <c r="AC374" s="99">
        <v>37392003.561035201</v>
      </c>
      <c r="AD374" s="99">
        <v>651.80905055254698</v>
      </c>
      <c r="AE374" s="99">
        <v>28362.5143253803</v>
      </c>
      <c r="AF374" s="99">
        <v>7271107.69250488</v>
      </c>
      <c r="AG374" s="99">
        <v>3027019.8525390602</v>
      </c>
      <c r="AH374" s="99">
        <v>0</v>
      </c>
      <c r="AI374" s="99">
        <v>13314581.169677701</v>
      </c>
      <c r="AJ374" s="99">
        <v>2260470.1840515099</v>
      </c>
      <c r="AK374" s="99">
        <v>0</v>
      </c>
      <c r="AL374" s="99">
        <v>9999900.2136230506</v>
      </c>
      <c r="AM374" s="99">
        <v>0</v>
      </c>
      <c r="AN374" s="99">
        <v>37404414.594238304</v>
      </c>
      <c r="AO374" s="99">
        <v>251035295.46679699</v>
      </c>
      <c r="AP374" s="99">
        <v>0</v>
      </c>
      <c r="AQ374" s="99">
        <v>34667403.187011696</v>
      </c>
      <c r="AR374" s="99">
        <v>17602155.427734401</v>
      </c>
      <c r="AS374" s="99">
        <v>89431894.091796905</v>
      </c>
      <c r="AT374" s="99">
        <v>0</v>
      </c>
      <c r="AU374" s="99">
        <v>0</v>
      </c>
      <c r="AV374" s="99">
        <v>143113117.54492199</v>
      </c>
      <c r="AW374" s="99">
        <v>2208.3247829675702</v>
      </c>
      <c r="AX374" s="99">
        <v>308127.80186462402</v>
      </c>
      <c r="AY374" s="99">
        <v>85279736.504882798</v>
      </c>
      <c r="AZ374" s="99">
        <v>29538143.3352051</v>
      </c>
      <c r="BA374" s="99">
        <v>0</v>
      </c>
      <c r="BB374" s="99">
        <v>148063376.22460899</v>
      </c>
      <c r="BC374" s="99">
        <v>23269881.690673798</v>
      </c>
      <c r="BD374" s="99">
        <v>0</v>
      </c>
      <c r="BE374" s="99">
        <v>89172815.4375</v>
      </c>
      <c r="BF374" s="99">
        <v>0</v>
      </c>
      <c r="BG374" s="99">
        <v>143105410.74804699</v>
      </c>
      <c r="BH374" s="99">
        <v>59787613.796875</v>
      </c>
      <c r="BI374" s="99">
        <v>0</v>
      </c>
      <c r="BJ374" s="99">
        <v>8591409.5474853497</v>
      </c>
      <c r="BK374" s="99">
        <v>5618405.3457641602</v>
      </c>
      <c r="BL374" s="99">
        <v>0</v>
      </c>
      <c r="BM374" s="99">
        <v>0</v>
      </c>
      <c r="BN374" s="99">
        <v>0</v>
      </c>
      <c r="BO374" s="99">
        <v>0</v>
      </c>
      <c r="BP374" s="99">
        <v>0</v>
      </c>
      <c r="BQ374" s="99">
        <v>0</v>
      </c>
      <c r="BR374" s="99">
        <v>23884376.9929199</v>
      </c>
      <c r="BS374" s="99">
        <v>11022418.448364301</v>
      </c>
      <c r="BT374" s="99">
        <v>0</v>
      </c>
      <c r="BU374" s="99">
        <v>25883447.829589799</v>
      </c>
      <c r="BV374" s="99">
        <v>8899135.1251220703</v>
      </c>
      <c r="BW374" s="99">
        <v>0</v>
      </c>
      <c r="BX374" s="99">
        <v>18219784.2736816</v>
      </c>
      <c r="BY374" s="99">
        <v>0</v>
      </c>
      <c r="BZ374" s="99">
        <v>0</v>
      </c>
      <c r="CA374" s="99">
        <v>379967.69752502401</v>
      </c>
      <c r="CB374" s="99">
        <v>25762679.558349598</v>
      </c>
      <c r="CC374" s="99">
        <v>285926236.734375</v>
      </c>
      <c r="CD374" s="99">
        <v>68329709.729492202</v>
      </c>
      <c r="CE374" s="99">
        <v>46122.936751842499</v>
      </c>
      <c r="CF374" s="99">
        <v>9988743.3292236291</v>
      </c>
      <c r="CG374" s="99">
        <v>89007096.794921905</v>
      </c>
      <c r="CH374" s="99">
        <v>0</v>
      </c>
      <c r="CI374" s="99">
        <v>426112.28962326102</v>
      </c>
      <c r="CJ374" s="99">
        <v>35763850.981445298</v>
      </c>
      <c r="CK374" s="99">
        <v>374103243.17578101</v>
      </c>
      <c r="CL374" s="99">
        <v>86014005.930664107</v>
      </c>
      <c r="CM374" s="166">
        <v>519235.37745666498</v>
      </c>
      <c r="CN374" s="166">
        <v>73168630.166015595</v>
      </c>
      <c r="CO374" s="166">
        <v>517232455.16406298</v>
      </c>
      <c r="CP374" s="99">
        <v>86014005.930664107</v>
      </c>
      <c r="CQ374" s="99">
        <v>0</v>
      </c>
      <c r="CR374" s="99">
        <v>0</v>
      </c>
      <c r="CS374" s="99">
        <v>0</v>
      </c>
      <c r="CT374" s="99">
        <v>0</v>
      </c>
      <c r="CU374" s="98">
        <v>49959.100482187998</v>
      </c>
      <c r="CV374" s="98">
        <v>139218.93949765101</v>
      </c>
      <c r="CW374" s="98">
        <v>35751422.887573227</v>
      </c>
      <c r="CX374" s="98">
        <v>374933333.52929688</v>
      </c>
    </row>
    <row r="375" spans="1:102" x14ac:dyDescent="0.2">
      <c r="A375" s="98" t="s">
        <v>56</v>
      </c>
      <c r="B375" s="100">
        <v>42887</v>
      </c>
      <c r="C375" s="99">
        <v>330518.23596572899</v>
      </c>
      <c r="D375" s="99">
        <v>0</v>
      </c>
      <c r="E375" s="99">
        <v>50282.768821239501</v>
      </c>
      <c r="F375" s="99">
        <v>43477.927945613897</v>
      </c>
      <c r="G375" s="99">
        <v>46230.825545311003</v>
      </c>
      <c r="H375" s="99">
        <v>0</v>
      </c>
      <c r="I375" s="99">
        <v>0</v>
      </c>
      <c r="J375" s="99">
        <v>94661.925993919402</v>
      </c>
      <c r="K375" s="99">
        <v>5.6598840727820097</v>
      </c>
      <c r="L375" s="99">
        <v>1257.56013388932</v>
      </c>
      <c r="M375" s="99">
        <v>106314.042905807</v>
      </c>
      <c r="N375" s="99">
        <v>16445.7270176411</v>
      </c>
      <c r="O375" s="99">
        <v>0</v>
      </c>
      <c r="P375" s="99">
        <v>246319.58345985401</v>
      </c>
      <c r="Q375" s="99">
        <v>10430.787134409</v>
      </c>
      <c r="R375" s="99">
        <v>0</v>
      </c>
      <c r="S375" s="99">
        <v>46250.2624926567</v>
      </c>
      <c r="T375" s="99">
        <v>0</v>
      </c>
      <c r="U375" s="99">
        <v>94699.320502281204</v>
      </c>
      <c r="V375" s="99">
        <v>22439617.2978516</v>
      </c>
      <c r="W375" s="99">
        <v>0</v>
      </c>
      <c r="X375" s="99">
        <v>3211949.8130188002</v>
      </c>
      <c r="Y375" s="99">
        <v>1859953.1035156299</v>
      </c>
      <c r="Z375" s="99">
        <v>9953117.0516357403</v>
      </c>
      <c r="AA375" s="99">
        <v>0</v>
      </c>
      <c r="AB375" s="99">
        <v>0</v>
      </c>
      <c r="AC375" s="99">
        <v>37408857.171875</v>
      </c>
      <c r="AD375" s="99">
        <v>555.18845813721396</v>
      </c>
      <c r="AE375" s="99">
        <v>20945.4215400219</v>
      </c>
      <c r="AF375" s="99">
        <v>7158536.5166626005</v>
      </c>
      <c r="AG375" s="99">
        <v>3022604.4954528799</v>
      </c>
      <c r="AH375" s="99">
        <v>0</v>
      </c>
      <c r="AI375" s="99">
        <v>13116646.2585449</v>
      </c>
      <c r="AJ375" s="99">
        <v>2234350.4834594699</v>
      </c>
      <c r="AK375" s="99">
        <v>0</v>
      </c>
      <c r="AL375" s="99">
        <v>9948818.0750732403</v>
      </c>
      <c r="AM375" s="99">
        <v>0</v>
      </c>
      <c r="AN375" s="99">
        <v>37406615.560546897</v>
      </c>
      <c r="AO375" s="99">
        <v>251193605.13867199</v>
      </c>
      <c r="AP375" s="99">
        <v>0</v>
      </c>
      <c r="AQ375" s="99">
        <v>33905078.553222701</v>
      </c>
      <c r="AR375" s="99">
        <v>17828782.303222701</v>
      </c>
      <c r="AS375" s="99">
        <v>89076950.653320298</v>
      </c>
      <c r="AT375" s="99">
        <v>0</v>
      </c>
      <c r="AU375" s="99">
        <v>0</v>
      </c>
      <c r="AV375" s="99">
        <v>143484226.57031301</v>
      </c>
      <c r="AW375" s="99">
        <v>1884.7114574760201</v>
      </c>
      <c r="AX375" s="99">
        <v>213266.31045913699</v>
      </c>
      <c r="AY375" s="99">
        <v>85053651.650390595</v>
      </c>
      <c r="AZ375" s="99">
        <v>29545835.582763702</v>
      </c>
      <c r="BA375" s="99">
        <v>0</v>
      </c>
      <c r="BB375" s="99">
        <v>146336288.17578101</v>
      </c>
      <c r="BC375" s="99">
        <v>23188014.238769501</v>
      </c>
      <c r="BD375" s="99">
        <v>0</v>
      </c>
      <c r="BE375" s="99">
        <v>88979571.001953095</v>
      </c>
      <c r="BF375" s="99">
        <v>0</v>
      </c>
      <c r="BG375" s="99">
        <v>143490410.73632801</v>
      </c>
      <c r="BH375" s="99">
        <v>59172711.338378899</v>
      </c>
      <c r="BI375" s="99">
        <v>0</v>
      </c>
      <c r="BJ375" s="99">
        <v>8468100.2026367206</v>
      </c>
      <c r="BK375" s="99">
        <v>5570018.1287841797</v>
      </c>
      <c r="BL375" s="99">
        <v>0</v>
      </c>
      <c r="BM375" s="99">
        <v>0</v>
      </c>
      <c r="BN375" s="99">
        <v>0</v>
      </c>
      <c r="BO375" s="99">
        <v>0</v>
      </c>
      <c r="BP375" s="99">
        <v>0</v>
      </c>
      <c r="BQ375" s="99">
        <v>0</v>
      </c>
      <c r="BR375" s="99">
        <v>23659639.857177701</v>
      </c>
      <c r="BS375" s="99">
        <v>11041203.6373291</v>
      </c>
      <c r="BT375" s="99">
        <v>0</v>
      </c>
      <c r="BU375" s="99">
        <v>25645887.739746101</v>
      </c>
      <c r="BV375" s="99">
        <v>8877261.6223144494</v>
      </c>
      <c r="BW375" s="99">
        <v>0</v>
      </c>
      <c r="BX375" s="99">
        <v>18505508.8125</v>
      </c>
      <c r="BY375" s="99">
        <v>0</v>
      </c>
      <c r="BZ375" s="99">
        <v>0</v>
      </c>
      <c r="CA375" s="99">
        <v>380756.39483642601</v>
      </c>
      <c r="CB375" s="99">
        <v>25611432.529052701</v>
      </c>
      <c r="CC375" s="99">
        <v>285131929.48046899</v>
      </c>
      <c r="CD375" s="99">
        <v>67665550.003906295</v>
      </c>
      <c r="CE375" s="99">
        <v>46247.2963795662</v>
      </c>
      <c r="CF375" s="99">
        <v>9999598.3481445294</v>
      </c>
      <c r="CG375" s="99">
        <v>89516472.211914107</v>
      </c>
      <c r="CH375" s="99">
        <v>0</v>
      </c>
      <c r="CI375" s="99">
        <v>427049.70397186303</v>
      </c>
      <c r="CJ375" s="99">
        <v>35660373.4462891</v>
      </c>
      <c r="CK375" s="99">
        <v>373995645.09375</v>
      </c>
      <c r="CL375" s="99">
        <v>85190466.236328095</v>
      </c>
      <c r="CM375" s="166">
        <v>520215.95952606201</v>
      </c>
      <c r="CN375" s="166">
        <v>73159161.489257798</v>
      </c>
      <c r="CO375" s="166">
        <v>517790952.14453101</v>
      </c>
      <c r="CP375" s="99">
        <v>85190466.236328095</v>
      </c>
      <c r="CQ375" s="99">
        <v>0</v>
      </c>
      <c r="CR375" s="99">
        <v>0</v>
      </c>
      <c r="CS375" s="99">
        <v>0</v>
      </c>
      <c r="CT375" s="99">
        <v>0</v>
      </c>
      <c r="CU375" s="98">
        <v>50291.230560835997</v>
      </c>
      <c r="CV375" s="98">
        <v>139462.43402692699</v>
      </c>
      <c r="CW375" s="98">
        <v>35611030.877197228</v>
      </c>
      <c r="CX375" s="98">
        <v>374648401.69238311</v>
      </c>
    </row>
    <row r="376" spans="1:102" x14ac:dyDescent="0.2">
      <c r="A376" s="98" t="s">
        <v>56</v>
      </c>
      <c r="B376" s="100">
        <v>42979</v>
      </c>
      <c r="C376" s="99">
        <v>331832.88779067999</v>
      </c>
      <c r="D376" s="99">
        <v>0</v>
      </c>
      <c r="E376" s="99">
        <v>50914.527148246802</v>
      </c>
      <c r="F376" s="99">
        <v>44324.369046688102</v>
      </c>
      <c r="G376" s="99">
        <v>46982.2487006187</v>
      </c>
      <c r="H376" s="99">
        <v>0</v>
      </c>
      <c r="I376" s="99">
        <v>0</v>
      </c>
      <c r="J376" s="99">
        <v>94858.249042511001</v>
      </c>
      <c r="K376" s="99">
        <v>5.8676955776172699</v>
      </c>
      <c r="L376" s="99">
        <v>1335.52768607438</v>
      </c>
      <c r="M376" s="99">
        <v>107085.56241416901</v>
      </c>
      <c r="N376" s="99">
        <v>16498.505050182299</v>
      </c>
      <c r="O376" s="99">
        <v>0</v>
      </c>
      <c r="P376" s="99">
        <v>247438.080276489</v>
      </c>
      <c r="Q376" s="99">
        <v>10419.182420253799</v>
      </c>
      <c r="R376" s="99">
        <v>0</v>
      </c>
      <c r="S376" s="99">
        <v>46893.440482139602</v>
      </c>
      <c r="T376" s="99">
        <v>0</v>
      </c>
      <c r="U376" s="99">
        <v>94858.833214759798</v>
      </c>
      <c r="V376" s="99">
        <v>22443100.627441399</v>
      </c>
      <c r="W376" s="99">
        <v>0</v>
      </c>
      <c r="X376" s="99">
        <v>3180137.1352233901</v>
      </c>
      <c r="Y376" s="99">
        <v>1864746.0568542499</v>
      </c>
      <c r="Z376" s="99">
        <v>10015656.6761475</v>
      </c>
      <c r="AA376" s="99">
        <v>0</v>
      </c>
      <c r="AB376" s="99">
        <v>0</v>
      </c>
      <c r="AC376" s="99">
        <v>37257822.859375</v>
      </c>
      <c r="AD376" s="99">
        <v>554.97788815200295</v>
      </c>
      <c r="AE376" s="99">
        <v>29464.018392086</v>
      </c>
      <c r="AF376" s="99">
        <v>7161299.5706176804</v>
      </c>
      <c r="AG376" s="99">
        <v>3025153.8243408198</v>
      </c>
      <c r="AH376" s="99">
        <v>0</v>
      </c>
      <c r="AI376" s="99">
        <v>13124987.963989301</v>
      </c>
      <c r="AJ376" s="99">
        <v>2246840.4190978999</v>
      </c>
      <c r="AK376" s="99">
        <v>0</v>
      </c>
      <c r="AL376" s="99">
        <v>10024967.013427701</v>
      </c>
      <c r="AM376" s="99">
        <v>0</v>
      </c>
      <c r="AN376" s="99">
        <v>37252944.990234397</v>
      </c>
      <c r="AO376" s="99">
        <v>251486590.32617199</v>
      </c>
      <c r="AP376" s="99">
        <v>0</v>
      </c>
      <c r="AQ376" s="99">
        <v>33596925.863281302</v>
      </c>
      <c r="AR376" s="99">
        <v>17938157.527587902</v>
      </c>
      <c r="AS376" s="99">
        <v>90041486.229492202</v>
      </c>
      <c r="AT376" s="99">
        <v>0</v>
      </c>
      <c r="AU376" s="99">
        <v>0</v>
      </c>
      <c r="AV376" s="99">
        <v>143688504.5</v>
      </c>
      <c r="AW376" s="99">
        <v>1927.5597697645401</v>
      </c>
      <c r="AX376" s="99">
        <v>356593.35216140701</v>
      </c>
      <c r="AY376" s="99">
        <v>85219502.993164107</v>
      </c>
      <c r="AZ376" s="99">
        <v>29665042.806640599</v>
      </c>
      <c r="BA376" s="99">
        <v>0</v>
      </c>
      <c r="BB376" s="99">
        <v>146845701.09765601</v>
      </c>
      <c r="BC376" s="99">
        <v>23335225.9997559</v>
      </c>
      <c r="BD376" s="99">
        <v>0</v>
      </c>
      <c r="BE376" s="99">
        <v>90036430.374023393</v>
      </c>
      <c r="BF376" s="99">
        <v>0</v>
      </c>
      <c r="BG376" s="99">
        <v>143696676.09375</v>
      </c>
      <c r="BH376" s="99">
        <v>59146433.084472701</v>
      </c>
      <c r="BI376" s="99">
        <v>0</v>
      </c>
      <c r="BJ376" s="99">
        <v>8265111.8793334998</v>
      </c>
      <c r="BK376" s="99">
        <v>5498486.2407836895</v>
      </c>
      <c r="BL376" s="99">
        <v>0</v>
      </c>
      <c r="BM376" s="99">
        <v>0</v>
      </c>
      <c r="BN376" s="99">
        <v>0</v>
      </c>
      <c r="BO376" s="99">
        <v>0</v>
      </c>
      <c r="BP376" s="99">
        <v>0</v>
      </c>
      <c r="BQ376" s="99">
        <v>0</v>
      </c>
      <c r="BR376" s="99">
        <v>23803088.8991699</v>
      </c>
      <c r="BS376" s="99">
        <v>11066803.748168901</v>
      </c>
      <c r="BT376" s="99">
        <v>0</v>
      </c>
      <c r="BU376" s="99">
        <v>19569401.299804699</v>
      </c>
      <c r="BV376" s="99">
        <v>8929902.5277099591</v>
      </c>
      <c r="BW376" s="99">
        <v>0</v>
      </c>
      <c r="BX376" s="99">
        <v>16192644.682006801</v>
      </c>
      <c r="BY376" s="99">
        <v>0</v>
      </c>
      <c r="BZ376" s="99">
        <v>0</v>
      </c>
      <c r="CA376" s="99">
        <v>382644.43245315598</v>
      </c>
      <c r="CB376" s="99">
        <v>25636308.359375</v>
      </c>
      <c r="CC376" s="99">
        <v>285669562.02734399</v>
      </c>
      <c r="CD376" s="99">
        <v>67403414.1015625</v>
      </c>
      <c r="CE376" s="99">
        <v>46976.771104335799</v>
      </c>
      <c r="CF376" s="99">
        <v>10050650.4443359</v>
      </c>
      <c r="CG376" s="99">
        <v>90325883.653320298</v>
      </c>
      <c r="CH376" s="99">
        <v>0</v>
      </c>
      <c r="CI376" s="99">
        <v>429633.58035659802</v>
      </c>
      <c r="CJ376" s="99">
        <v>35734317.983886696</v>
      </c>
      <c r="CK376" s="99">
        <v>375203597.83593798</v>
      </c>
      <c r="CL376" s="99">
        <v>85080241.498046905</v>
      </c>
      <c r="CM376" s="166">
        <v>522990.65540695202</v>
      </c>
      <c r="CN376" s="166">
        <v>73142122.042968795</v>
      </c>
      <c r="CO376" s="166">
        <v>520300545.28515601</v>
      </c>
      <c r="CP376" s="99">
        <v>85080241.498046905</v>
      </c>
      <c r="CQ376" s="99">
        <v>0</v>
      </c>
      <c r="CR376" s="99">
        <v>0</v>
      </c>
      <c r="CS376" s="99">
        <v>0</v>
      </c>
      <c r="CT376" s="99">
        <v>0</v>
      </c>
      <c r="CU376" s="98">
        <v>50909.565780678997</v>
      </c>
      <c r="CV376" s="98">
        <v>140198.337563921</v>
      </c>
      <c r="CW376" s="98">
        <v>35686958.8037109</v>
      </c>
      <c r="CX376" s="98">
        <v>375995445.6806643</v>
      </c>
    </row>
    <row r="377" spans="1:102" x14ac:dyDescent="0.2">
      <c r="A377" s="98" t="s">
        <v>56</v>
      </c>
      <c r="B377" s="100">
        <v>43070</v>
      </c>
      <c r="C377" s="99">
        <v>332715.594844818</v>
      </c>
      <c r="D377" s="99">
        <v>0</v>
      </c>
      <c r="E377" s="99">
        <v>51950.940704822497</v>
      </c>
      <c r="F377" s="99">
        <v>45432.8999238014</v>
      </c>
      <c r="G377" s="99">
        <v>47132.652824401899</v>
      </c>
      <c r="H377" s="99">
        <v>0</v>
      </c>
      <c r="I377" s="99">
        <v>0</v>
      </c>
      <c r="J377" s="99">
        <v>94668.154319763198</v>
      </c>
      <c r="K377" s="99">
        <v>5.3150940192281304</v>
      </c>
      <c r="L377" s="99">
        <v>1355.77160070837</v>
      </c>
      <c r="M377" s="99">
        <v>107704.31542587301</v>
      </c>
      <c r="N377" s="99">
        <v>16470.421230316198</v>
      </c>
      <c r="O377" s="99">
        <v>0</v>
      </c>
      <c r="P377" s="99">
        <v>248694.84045219401</v>
      </c>
      <c r="Q377" s="99">
        <v>10536.9957585335</v>
      </c>
      <c r="R377" s="99">
        <v>0</v>
      </c>
      <c r="S377" s="99">
        <v>47044.057528495803</v>
      </c>
      <c r="T377" s="99">
        <v>0</v>
      </c>
      <c r="U377" s="99">
        <v>94596.929972648606</v>
      </c>
      <c r="V377" s="99">
        <v>22595838.573242199</v>
      </c>
      <c r="W377" s="99">
        <v>0</v>
      </c>
      <c r="X377" s="99">
        <v>3257608.2061157199</v>
      </c>
      <c r="Y377" s="99">
        <v>1924319.4737396201</v>
      </c>
      <c r="Z377" s="99">
        <v>10147253.6956787</v>
      </c>
      <c r="AA377" s="99">
        <v>0</v>
      </c>
      <c r="AB377" s="99">
        <v>0</v>
      </c>
      <c r="AC377" s="99">
        <v>37404887.933105499</v>
      </c>
      <c r="AD377" s="99">
        <v>566.65750193595898</v>
      </c>
      <c r="AE377" s="99">
        <v>22951.539773225799</v>
      </c>
      <c r="AF377" s="99">
        <v>7232956.6605834998</v>
      </c>
      <c r="AG377" s="99">
        <v>3037158.2200622601</v>
      </c>
      <c r="AH377" s="99">
        <v>0</v>
      </c>
      <c r="AI377" s="99">
        <v>13235663.896484399</v>
      </c>
      <c r="AJ377" s="99">
        <v>2273852.2615966802</v>
      </c>
      <c r="AK377" s="99">
        <v>0</v>
      </c>
      <c r="AL377" s="99">
        <v>10157066.3787842</v>
      </c>
      <c r="AM377" s="99">
        <v>0</v>
      </c>
      <c r="AN377" s="99">
        <v>37390899.270996101</v>
      </c>
      <c r="AO377" s="99">
        <v>254340040.625</v>
      </c>
      <c r="AP377" s="99">
        <v>0</v>
      </c>
      <c r="AQ377" s="99">
        <v>34461236.543945298</v>
      </c>
      <c r="AR377" s="99">
        <v>18339313.2036133</v>
      </c>
      <c r="AS377" s="99">
        <v>91407660.208984405</v>
      </c>
      <c r="AT377" s="99">
        <v>0</v>
      </c>
      <c r="AU377" s="99">
        <v>0</v>
      </c>
      <c r="AV377" s="99">
        <v>144294887.19921899</v>
      </c>
      <c r="AW377" s="99">
        <v>1967.5815613418799</v>
      </c>
      <c r="AX377" s="99">
        <v>275882.40995407099</v>
      </c>
      <c r="AY377" s="99">
        <v>86579747.542968795</v>
      </c>
      <c r="AZ377" s="99">
        <v>29770225.221923798</v>
      </c>
      <c r="BA377" s="99">
        <v>0</v>
      </c>
      <c r="BB377" s="99">
        <v>148290877.26367199</v>
      </c>
      <c r="BC377" s="99">
        <v>23689054.013916001</v>
      </c>
      <c r="BD377" s="99">
        <v>0</v>
      </c>
      <c r="BE377" s="99">
        <v>91645460.802734405</v>
      </c>
      <c r="BF377" s="99">
        <v>0</v>
      </c>
      <c r="BG377" s="99">
        <v>144293834.46875</v>
      </c>
      <c r="BH377" s="99">
        <v>60144119.4541016</v>
      </c>
      <c r="BI377" s="99">
        <v>0</v>
      </c>
      <c r="BJ377" s="99">
        <v>8458630.7053222694</v>
      </c>
      <c r="BK377" s="99">
        <v>5651691.8219604502</v>
      </c>
      <c r="BL377" s="99">
        <v>0</v>
      </c>
      <c r="BM377" s="99">
        <v>0</v>
      </c>
      <c r="BN377" s="99">
        <v>0</v>
      </c>
      <c r="BO377" s="99">
        <v>0</v>
      </c>
      <c r="BP377" s="99">
        <v>0</v>
      </c>
      <c r="BQ377" s="99">
        <v>0</v>
      </c>
      <c r="BR377" s="99">
        <v>24110053.510497998</v>
      </c>
      <c r="BS377" s="99">
        <v>11107986.2017822</v>
      </c>
      <c r="BT377" s="99">
        <v>0</v>
      </c>
      <c r="BU377" s="99">
        <v>25571688.6096191</v>
      </c>
      <c r="BV377" s="99">
        <v>9024557.2593994103</v>
      </c>
      <c r="BW377" s="99">
        <v>0</v>
      </c>
      <c r="BX377" s="99">
        <v>17810450.075439502</v>
      </c>
      <c r="BY377" s="99">
        <v>0</v>
      </c>
      <c r="BZ377" s="99">
        <v>0</v>
      </c>
      <c r="CA377" s="99">
        <v>385133.16897964501</v>
      </c>
      <c r="CB377" s="99">
        <v>26010575.458007801</v>
      </c>
      <c r="CC377" s="99">
        <v>289522699.34375</v>
      </c>
      <c r="CD377" s="99">
        <v>68651845.051757798</v>
      </c>
      <c r="CE377" s="99">
        <v>47131.145927906</v>
      </c>
      <c r="CF377" s="99">
        <v>10136070.8776855</v>
      </c>
      <c r="CG377" s="99">
        <v>91479565.791992202</v>
      </c>
      <c r="CH377" s="99">
        <v>0</v>
      </c>
      <c r="CI377" s="99">
        <v>432182.36978530901</v>
      </c>
      <c r="CJ377" s="99">
        <v>36105618.080566399</v>
      </c>
      <c r="CK377" s="99">
        <v>382995225.78125</v>
      </c>
      <c r="CL377" s="99">
        <v>86530851.153320298</v>
      </c>
      <c r="CM377" s="166">
        <v>525282.693565369</v>
      </c>
      <c r="CN377" s="166">
        <v>73515414.973632798</v>
      </c>
      <c r="CO377" s="166">
        <v>525290818.01953101</v>
      </c>
      <c r="CP377" s="99">
        <v>86530851.153320298</v>
      </c>
      <c r="CQ377" s="99">
        <v>0</v>
      </c>
      <c r="CR377" s="99">
        <v>0</v>
      </c>
      <c r="CS377" s="99">
        <v>0</v>
      </c>
      <c r="CT377" s="99">
        <v>0</v>
      </c>
      <c r="CU377" s="98">
        <v>51951.313864700998</v>
      </c>
      <c r="CV377" s="98">
        <v>140281.74802470999</v>
      </c>
      <c r="CW377" s="98">
        <v>36146646.3356933</v>
      </c>
      <c r="CX377" s="98">
        <v>381002265.13574219</v>
      </c>
    </row>
    <row r="378" spans="1:102" x14ac:dyDescent="0.2">
      <c r="A378" s="98" t="s">
        <v>56</v>
      </c>
      <c r="B378" s="100">
        <v>43160</v>
      </c>
      <c r="C378" s="99">
        <v>330960.90697097802</v>
      </c>
      <c r="D378" s="99">
        <v>0</v>
      </c>
      <c r="E378" s="99">
        <v>52442.793791294098</v>
      </c>
      <c r="F378" s="99">
        <v>46050.464736461603</v>
      </c>
      <c r="G378" s="99">
        <v>47064.668416023298</v>
      </c>
      <c r="H378" s="99">
        <v>0</v>
      </c>
      <c r="I378" s="99">
        <v>0</v>
      </c>
      <c r="J378" s="99">
        <v>94709.7347993851</v>
      </c>
      <c r="K378" s="99">
        <v>5.1000817029853396</v>
      </c>
      <c r="L378" s="99">
        <v>1354.1573767364</v>
      </c>
      <c r="M378" s="99">
        <v>106796.921000481</v>
      </c>
      <c r="N378" s="99">
        <v>16547.684211731001</v>
      </c>
      <c r="O378" s="99">
        <v>0</v>
      </c>
      <c r="P378" s="99">
        <v>247981.55010986299</v>
      </c>
      <c r="Q378" s="99">
        <v>10530.216933965699</v>
      </c>
      <c r="R378" s="99">
        <v>0</v>
      </c>
      <c r="S378" s="99">
        <v>47012.784975528702</v>
      </c>
      <c r="T378" s="99">
        <v>0</v>
      </c>
      <c r="U378" s="99">
        <v>94756.001152992205</v>
      </c>
      <c r="V378" s="99">
        <v>22575421.3271484</v>
      </c>
      <c r="W378" s="99">
        <v>0</v>
      </c>
      <c r="X378" s="99">
        <v>3145145.8188171401</v>
      </c>
      <c r="Y378" s="99">
        <v>1897968.14143372</v>
      </c>
      <c r="Z378" s="99">
        <v>10085609.356933599</v>
      </c>
      <c r="AA378" s="99">
        <v>0</v>
      </c>
      <c r="AB378" s="99">
        <v>0</v>
      </c>
      <c r="AC378" s="99">
        <v>37462342.979980499</v>
      </c>
      <c r="AD378" s="99">
        <v>569.66692566871598</v>
      </c>
      <c r="AE378" s="99">
        <v>21971.468883991201</v>
      </c>
      <c r="AF378" s="99">
        <v>7157952.8715209998</v>
      </c>
      <c r="AG378" s="99">
        <v>3072524.2583618201</v>
      </c>
      <c r="AH378" s="99">
        <v>0</v>
      </c>
      <c r="AI378" s="99">
        <v>13048216.580322299</v>
      </c>
      <c r="AJ378" s="99">
        <v>2269692.2138977102</v>
      </c>
      <c r="AK378" s="99">
        <v>0</v>
      </c>
      <c r="AL378" s="99">
        <v>10040215.450805699</v>
      </c>
      <c r="AM378" s="99">
        <v>0</v>
      </c>
      <c r="AN378" s="99">
        <v>37486491.110839799</v>
      </c>
      <c r="AO378" s="99">
        <v>255835209.703125</v>
      </c>
      <c r="AP378" s="99">
        <v>0</v>
      </c>
      <c r="AQ378" s="99">
        <v>33388514.614013702</v>
      </c>
      <c r="AR378" s="99">
        <v>18286615.027099598</v>
      </c>
      <c r="AS378" s="99">
        <v>91557301.044921905</v>
      </c>
      <c r="AT378" s="99">
        <v>0</v>
      </c>
      <c r="AU378" s="99">
        <v>0</v>
      </c>
      <c r="AV378" s="99">
        <v>145334398.00390601</v>
      </c>
      <c r="AW378" s="99">
        <v>1972.20020024478</v>
      </c>
      <c r="AX378" s="99">
        <v>238458.248487473</v>
      </c>
      <c r="AY378" s="99">
        <v>86550405.747070298</v>
      </c>
      <c r="AZ378" s="99">
        <v>30290421.635009799</v>
      </c>
      <c r="BA378" s="99">
        <v>0</v>
      </c>
      <c r="BB378" s="99">
        <v>147364967.54492199</v>
      </c>
      <c r="BC378" s="99">
        <v>23880587.8203125</v>
      </c>
      <c r="BD378" s="99">
        <v>0</v>
      </c>
      <c r="BE378" s="99">
        <v>91133238.621093795</v>
      </c>
      <c r="BF378" s="99">
        <v>0</v>
      </c>
      <c r="BG378" s="99">
        <v>145456701.16601601</v>
      </c>
      <c r="BH378" s="99">
        <v>59989981.532714799</v>
      </c>
      <c r="BI378" s="99">
        <v>0</v>
      </c>
      <c r="BJ378" s="99">
        <v>8309921.0354614304</v>
      </c>
      <c r="BK378" s="99">
        <v>5667717.3612670898</v>
      </c>
      <c r="BL378" s="99">
        <v>0</v>
      </c>
      <c r="BM378" s="99">
        <v>0</v>
      </c>
      <c r="BN378" s="99">
        <v>0</v>
      </c>
      <c r="BO378" s="99">
        <v>0</v>
      </c>
      <c r="BP378" s="99">
        <v>0</v>
      </c>
      <c r="BQ378" s="99">
        <v>0</v>
      </c>
      <c r="BR378" s="99">
        <v>24065065.920410201</v>
      </c>
      <c r="BS378" s="99">
        <v>11220046.204223599</v>
      </c>
      <c r="BT378" s="99">
        <v>0</v>
      </c>
      <c r="BU378" s="99">
        <v>25324733.4697266</v>
      </c>
      <c r="BV378" s="99">
        <v>9026006.5510253906</v>
      </c>
      <c r="BW378" s="99">
        <v>0</v>
      </c>
      <c r="BX378" s="99">
        <v>18378277.263671901</v>
      </c>
      <c r="BY378" s="99">
        <v>0</v>
      </c>
      <c r="BZ378" s="99">
        <v>0</v>
      </c>
      <c r="CA378" s="99">
        <v>383163.40290451102</v>
      </c>
      <c r="CB378" s="99">
        <v>25612492.552246101</v>
      </c>
      <c r="CC378" s="99">
        <v>289330947.21875</v>
      </c>
      <c r="CD378" s="99">
        <v>68207738.9453125</v>
      </c>
      <c r="CE378" s="99">
        <v>47047.175884246797</v>
      </c>
      <c r="CF378" s="99">
        <v>10115073.2426758</v>
      </c>
      <c r="CG378" s="99">
        <v>91781916.342773393</v>
      </c>
      <c r="CH378" s="99">
        <v>0</v>
      </c>
      <c r="CI378" s="99">
        <v>430272.72263717698</v>
      </c>
      <c r="CJ378" s="99">
        <v>35762015.618652299</v>
      </c>
      <c r="CK378" s="99">
        <v>380027289.03515601</v>
      </c>
      <c r="CL378" s="99">
        <v>86073169.326171905</v>
      </c>
      <c r="CM378" s="166">
        <v>523425.786903381</v>
      </c>
      <c r="CN378" s="166">
        <v>73303040.122070298</v>
      </c>
      <c r="CO378" s="166">
        <v>526824214.546875</v>
      </c>
      <c r="CP378" s="99">
        <v>86073169.326171905</v>
      </c>
      <c r="CQ378" s="99">
        <v>0</v>
      </c>
      <c r="CR378" s="99">
        <v>0</v>
      </c>
      <c r="CS378" s="99">
        <v>0</v>
      </c>
      <c r="CT378" s="99">
        <v>0</v>
      </c>
      <c r="CU378" s="98">
        <v>52458.993273250999</v>
      </c>
      <c r="CV378" s="98">
        <v>140246.67574855799</v>
      </c>
      <c r="CW378" s="98">
        <v>35727565.794921905</v>
      </c>
      <c r="CX378" s="98">
        <v>381112863.56152338</v>
      </c>
    </row>
    <row r="379" spans="1:102" x14ac:dyDescent="0.2">
      <c r="A379" s="98" t="s">
        <v>56</v>
      </c>
      <c r="B379" s="100">
        <v>43252</v>
      </c>
      <c r="C379" s="99">
        <v>332136.81749343901</v>
      </c>
      <c r="D379" s="99">
        <v>0</v>
      </c>
      <c r="E379" s="99">
        <v>53337.2607727051</v>
      </c>
      <c r="F379" s="99">
        <v>47263.876216888399</v>
      </c>
      <c r="G379" s="99">
        <v>46808.572615623503</v>
      </c>
      <c r="H379" s="99">
        <v>0</v>
      </c>
      <c r="I379" s="99">
        <v>0</v>
      </c>
      <c r="J379" s="99">
        <v>94598.096561431899</v>
      </c>
      <c r="K379" s="99">
        <v>4.7521387860760997</v>
      </c>
      <c r="L379" s="99">
        <v>1300.4446399211899</v>
      </c>
      <c r="M379" s="99">
        <v>107769.733326912</v>
      </c>
      <c r="N379" s="99">
        <v>16557.310727357901</v>
      </c>
      <c r="O379" s="99">
        <v>0</v>
      </c>
      <c r="P379" s="99">
        <v>249203.32634735099</v>
      </c>
      <c r="Q379" s="99">
        <v>10564.1066240072</v>
      </c>
      <c r="R379" s="99">
        <v>0</v>
      </c>
      <c r="S379" s="99">
        <v>46876.284560203603</v>
      </c>
      <c r="T379" s="99">
        <v>0</v>
      </c>
      <c r="U379" s="99">
        <v>94661.517880439802</v>
      </c>
      <c r="V379" s="99">
        <v>22456136.7802734</v>
      </c>
      <c r="W379" s="99">
        <v>0</v>
      </c>
      <c r="X379" s="99">
        <v>3150194.9156189002</v>
      </c>
      <c r="Y379" s="99">
        <v>1939178.32243347</v>
      </c>
      <c r="Z379" s="99">
        <v>10016242.243286099</v>
      </c>
      <c r="AA379" s="99">
        <v>0</v>
      </c>
      <c r="AB379" s="99">
        <v>0</v>
      </c>
      <c r="AC379" s="99">
        <v>37300143.550292999</v>
      </c>
      <c r="AD379" s="99">
        <v>531.38415329903398</v>
      </c>
      <c r="AE379" s="99">
        <v>27443.449422359499</v>
      </c>
      <c r="AF379" s="99">
        <v>7182330.6662597703</v>
      </c>
      <c r="AG379" s="99">
        <v>3079642.6349792499</v>
      </c>
      <c r="AH379" s="99">
        <v>0</v>
      </c>
      <c r="AI379" s="99">
        <v>13062019.424316401</v>
      </c>
      <c r="AJ379" s="99">
        <v>2272159.0013122601</v>
      </c>
      <c r="AK379" s="99">
        <v>0</v>
      </c>
      <c r="AL379" s="99">
        <v>10019291.9720459</v>
      </c>
      <c r="AM379" s="99">
        <v>0</v>
      </c>
      <c r="AN379" s="99">
        <v>37298479.306152299</v>
      </c>
      <c r="AO379" s="99">
        <v>255766826.61328101</v>
      </c>
      <c r="AP379" s="99">
        <v>0</v>
      </c>
      <c r="AQ379" s="99">
        <v>33444684.364257801</v>
      </c>
      <c r="AR379" s="99">
        <v>18790237.169677701</v>
      </c>
      <c r="AS379" s="99">
        <v>91358502.640625</v>
      </c>
      <c r="AT379" s="99">
        <v>0</v>
      </c>
      <c r="AU379" s="99">
        <v>0</v>
      </c>
      <c r="AV379" s="99">
        <v>145813953.75390601</v>
      </c>
      <c r="AW379" s="99">
        <v>1836.26472005248</v>
      </c>
      <c r="AX379" s="99">
        <v>295349.42222213699</v>
      </c>
      <c r="AY379" s="99">
        <v>86744114.337890595</v>
      </c>
      <c r="AZ379" s="99">
        <v>30525843.7492676</v>
      </c>
      <c r="BA379" s="99">
        <v>0</v>
      </c>
      <c r="BB379" s="99">
        <v>148309140.85546899</v>
      </c>
      <c r="BC379" s="99">
        <v>23999230.072509799</v>
      </c>
      <c r="BD379" s="99">
        <v>0</v>
      </c>
      <c r="BE379" s="99">
        <v>91287893.520507798</v>
      </c>
      <c r="BF379" s="99">
        <v>0</v>
      </c>
      <c r="BG379" s="99">
        <v>145690352.234375</v>
      </c>
      <c r="BH379" s="99">
        <v>60209617.099121101</v>
      </c>
      <c r="BI379" s="99">
        <v>0</v>
      </c>
      <c r="BJ379" s="99">
        <v>8337882.2123413105</v>
      </c>
      <c r="BK379" s="99">
        <v>5840226.9838867197</v>
      </c>
      <c r="BL379" s="99">
        <v>0</v>
      </c>
      <c r="BM379" s="99">
        <v>0</v>
      </c>
      <c r="BN379" s="99">
        <v>0</v>
      </c>
      <c r="BO379" s="99">
        <v>0</v>
      </c>
      <c r="BP379" s="99">
        <v>0</v>
      </c>
      <c r="BQ379" s="99">
        <v>0</v>
      </c>
      <c r="BR379" s="99">
        <v>24268804.0546875</v>
      </c>
      <c r="BS379" s="99">
        <v>11291181.232055699</v>
      </c>
      <c r="BT379" s="99">
        <v>0</v>
      </c>
      <c r="BU379" s="99">
        <v>25530494.029785201</v>
      </c>
      <c r="BV379" s="99">
        <v>9064108.2990722694</v>
      </c>
      <c r="BW379" s="99">
        <v>0</v>
      </c>
      <c r="BX379" s="99">
        <v>18702530.8823242</v>
      </c>
      <c r="BY379" s="99">
        <v>0</v>
      </c>
      <c r="BZ379" s="99">
        <v>0</v>
      </c>
      <c r="CA379" s="99">
        <v>385464.83602905303</v>
      </c>
      <c r="CB379" s="99">
        <v>25659721.5234375</v>
      </c>
      <c r="CC379" s="99">
        <v>290401823.46093798</v>
      </c>
      <c r="CD379" s="99">
        <v>68583658.287109405</v>
      </c>
      <c r="CE379" s="99">
        <v>46839.477772235899</v>
      </c>
      <c r="CF379" s="99">
        <v>10006524.274292</v>
      </c>
      <c r="CG379" s="99">
        <v>91299949.219726607</v>
      </c>
      <c r="CH379" s="99">
        <v>0</v>
      </c>
      <c r="CI379" s="99">
        <v>432311.87446594198</v>
      </c>
      <c r="CJ379" s="99">
        <v>35738075.187988304</v>
      </c>
      <c r="CK379" s="99">
        <v>381323716.28906298</v>
      </c>
      <c r="CL379" s="99">
        <v>86285981.613281295</v>
      </c>
      <c r="CM379" s="166">
        <v>525388.93126678502</v>
      </c>
      <c r="CN379" s="166">
        <v>73190637.443359405</v>
      </c>
      <c r="CO379" s="166">
        <v>528125903.46484399</v>
      </c>
      <c r="CP379" s="99">
        <v>86285981.613281295</v>
      </c>
      <c r="CQ379" s="99">
        <v>0</v>
      </c>
      <c r="CR379" s="99">
        <v>0</v>
      </c>
      <c r="CS379" s="99">
        <v>0</v>
      </c>
      <c r="CT379" s="99">
        <v>0</v>
      </c>
      <c r="CU379" s="98">
        <v>53349.805045916997</v>
      </c>
      <c r="CV379" s="98">
        <v>139904.55090854</v>
      </c>
      <c r="CW379" s="98">
        <v>35666245.7977295</v>
      </c>
      <c r="CX379" s="98">
        <v>381701772.6806646</v>
      </c>
    </row>
    <row r="380" spans="1:102" x14ac:dyDescent="0.2">
      <c r="A380" s="98" t="s">
        <v>56</v>
      </c>
      <c r="B380" s="100">
        <v>43344</v>
      </c>
      <c r="C380" s="99">
        <v>332241.94561767601</v>
      </c>
      <c r="D380" s="99">
        <v>0</v>
      </c>
      <c r="E380" s="99">
        <v>54271.636954784401</v>
      </c>
      <c r="F380" s="99">
        <v>48544.262567997001</v>
      </c>
      <c r="G380" s="99">
        <v>47011.937679767601</v>
      </c>
      <c r="H380" s="99">
        <v>0</v>
      </c>
      <c r="I380" s="99">
        <v>0</v>
      </c>
      <c r="J380" s="99">
        <v>94249.466314315796</v>
      </c>
      <c r="K380" s="99">
        <v>4.8724008381250297</v>
      </c>
      <c r="L380" s="99">
        <v>1379.9120491743099</v>
      </c>
      <c r="M380" s="99">
        <v>107985.855217934</v>
      </c>
      <c r="N380" s="99">
        <v>16482.621836423899</v>
      </c>
      <c r="O380" s="99">
        <v>0</v>
      </c>
      <c r="P380" s="99">
        <v>250043.16423606899</v>
      </c>
      <c r="Q380" s="99">
        <v>10568.695083737401</v>
      </c>
      <c r="R380" s="99">
        <v>0</v>
      </c>
      <c r="S380" s="99">
        <v>46912.773168563799</v>
      </c>
      <c r="T380" s="99">
        <v>0</v>
      </c>
      <c r="U380" s="99">
        <v>94245.560608863801</v>
      </c>
      <c r="V380" s="99">
        <v>22557753.446777299</v>
      </c>
      <c r="W380" s="99">
        <v>0</v>
      </c>
      <c r="X380" s="99">
        <v>3095951.7772522001</v>
      </c>
      <c r="Y380" s="99">
        <v>1942264.9361877399</v>
      </c>
      <c r="Z380" s="99">
        <v>10051004.560424799</v>
      </c>
      <c r="AA380" s="99">
        <v>0</v>
      </c>
      <c r="AB380" s="99">
        <v>0</v>
      </c>
      <c r="AC380" s="99">
        <v>37275725.909179702</v>
      </c>
      <c r="AD380" s="99">
        <v>533.88024595379795</v>
      </c>
      <c r="AE380" s="99">
        <v>35957.557635307297</v>
      </c>
      <c r="AF380" s="99">
        <v>7156509.1558227502</v>
      </c>
      <c r="AG380" s="99">
        <v>3092687.3289794899</v>
      </c>
      <c r="AH380" s="99">
        <v>0</v>
      </c>
      <c r="AI380" s="99">
        <v>13091801.5220947</v>
      </c>
      <c r="AJ380" s="99">
        <v>2266965.6867370601</v>
      </c>
      <c r="AK380" s="99">
        <v>0</v>
      </c>
      <c r="AL380" s="99">
        <v>10069074.0340576</v>
      </c>
      <c r="AM380" s="99">
        <v>0</v>
      </c>
      <c r="AN380" s="99">
        <v>37272521.0244141</v>
      </c>
      <c r="AO380" s="99">
        <v>257518825.63476601</v>
      </c>
      <c r="AP380" s="99">
        <v>0</v>
      </c>
      <c r="AQ380" s="99">
        <v>33149609.966796901</v>
      </c>
      <c r="AR380" s="99">
        <v>18980490.6943359</v>
      </c>
      <c r="AS380" s="99">
        <v>92114430.600585893</v>
      </c>
      <c r="AT380" s="99">
        <v>0</v>
      </c>
      <c r="AU380" s="99">
        <v>0</v>
      </c>
      <c r="AV380" s="99">
        <v>145838665.25976601</v>
      </c>
      <c r="AW380" s="99">
        <v>1897.8294287323999</v>
      </c>
      <c r="AX380" s="99">
        <v>423287.831794739</v>
      </c>
      <c r="AY380" s="99">
        <v>87201817.637695298</v>
      </c>
      <c r="AZ380" s="99">
        <v>30783674.107421901</v>
      </c>
      <c r="BA380" s="99">
        <v>0</v>
      </c>
      <c r="BB380" s="99">
        <v>148997570.27929699</v>
      </c>
      <c r="BC380" s="99">
        <v>24007440.364502002</v>
      </c>
      <c r="BD380" s="99">
        <v>0</v>
      </c>
      <c r="BE380" s="99">
        <v>92260090.134765595</v>
      </c>
      <c r="BF380" s="99">
        <v>0</v>
      </c>
      <c r="BG380" s="99">
        <v>145852777.96289101</v>
      </c>
      <c r="BH380" s="99">
        <v>60260467.390625</v>
      </c>
      <c r="BI380" s="99">
        <v>0</v>
      </c>
      <c r="BJ380" s="99">
        <v>8149731.3995971698</v>
      </c>
      <c r="BK380" s="99">
        <v>5750183.6204834003</v>
      </c>
      <c r="BL380" s="99">
        <v>0</v>
      </c>
      <c r="BM380" s="99">
        <v>0</v>
      </c>
      <c r="BN380" s="99">
        <v>0</v>
      </c>
      <c r="BO380" s="99">
        <v>0</v>
      </c>
      <c r="BP380" s="99">
        <v>0</v>
      </c>
      <c r="BQ380" s="99">
        <v>0</v>
      </c>
      <c r="BR380" s="99">
        <v>24290281.740478501</v>
      </c>
      <c r="BS380" s="99">
        <v>11371154.7073975</v>
      </c>
      <c r="BT380" s="99">
        <v>0</v>
      </c>
      <c r="BU380" s="99">
        <v>19523349.0397949</v>
      </c>
      <c r="BV380" s="99">
        <v>9055512.3330078106</v>
      </c>
      <c r="BW380" s="99">
        <v>0</v>
      </c>
      <c r="BX380" s="99">
        <v>16341679.0518799</v>
      </c>
      <c r="BY380" s="99">
        <v>0</v>
      </c>
      <c r="BZ380" s="99">
        <v>0</v>
      </c>
      <c r="CA380" s="99">
        <v>386235.89998245199</v>
      </c>
      <c r="CB380" s="99">
        <v>25693804.010009799</v>
      </c>
      <c r="CC380" s="99">
        <v>292084135.46484399</v>
      </c>
      <c r="CD380" s="99">
        <v>68429078.049804702</v>
      </c>
      <c r="CE380" s="99">
        <v>46999.882521152504</v>
      </c>
      <c r="CF380" s="99">
        <v>10020563.3291016</v>
      </c>
      <c r="CG380" s="99">
        <v>91909960.723632798</v>
      </c>
      <c r="CH380" s="99">
        <v>0</v>
      </c>
      <c r="CI380" s="99">
        <v>433231.32560729998</v>
      </c>
      <c r="CJ380" s="99">
        <v>35704370.972167999</v>
      </c>
      <c r="CK380" s="99">
        <v>383898053.28125</v>
      </c>
      <c r="CL380" s="99">
        <v>86225639.046875</v>
      </c>
      <c r="CM380" s="166">
        <v>525988.17269897496</v>
      </c>
      <c r="CN380" s="166">
        <v>72971547.7578125</v>
      </c>
      <c r="CO380" s="166">
        <v>529868455.75390601</v>
      </c>
      <c r="CP380" s="99">
        <v>86225639.046875</v>
      </c>
      <c r="CQ380" s="99">
        <v>0</v>
      </c>
      <c r="CR380" s="99">
        <v>0</v>
      </c>
      <c r="CS380" s="99">
        <v>0</v>
      </c>
      <c r="CT380" s="99">
        <v>0</v>
      </c>
      <c r="CU380" s="98">
        <v>54258.914032731998</v>
      </c>
      <c r="CV380" s="98">
        <v>139687.02101095099</v>
      </c>
      <c r="CW380" s="98">
        <v>35714367.339111403</v>
      </c>
      <c r="CX380" s="98">
        <v>383994096.1884768</v>
      </c>
    </row>
    <row r="381" spans="1:102" x14ac:dyDescent="0.2">
      <c r="A381" s="98" t="s">
        <v>56</v>
      </c>
      <c r="B381" s="100">
        <v>43435</v>
      </c>
      <c r="C381" s="99">
        <v>331022.21134567301</v>
      </c>
      <c r="D381" s="99">
        <v>0</v>
      </c>
      <c r="E381" s="99">
        <v>54477.144085884102</v>
      </c>
      <c r="F381" s="99">
        <v>48817.498245716102</v>
      </c>
      <c r="G381" s="99">
        <v>47098.787017345399</v>
      </c>
      <c r="H381" s="99">
        <v>0</v>
      </c>
      <c r="I381" s="99">
        <v>0</v>
      </c>
      <c r="J381" s="99">
        <v>93683.867245674104</v>
      </c>
      <c r="K381" s="99">
        <v>5.3042849895427899</v>
      </c>
      <c r="L381" s="99">
        <v>1398.03839366138</v>
      </c>
      <c r="M381" s="99">
        <v>107616.504883766</v>
      </c>
      <c r="N381" s="99">
        <v>16447.407206535299</v>
      </c>
      <c r="O381" s="99">
        <v>0</v>
      </c>
      <c r="P381" s="99">
        <v>249262.021835327</v>
      </c>
      <c r="Q381" s="99">
        <v>10629.565323233601</v>
      </c>
      <c r="R381" s="99">
        <v>0</v>
      </c>
      <c r="S381" s="99">
        <v>46975.578277587898</v>
      </c>
      <c r="T381" s="99">
        <v>0</v>
      </c>
      <c r="U381" s="99">
        <v>93544.9642162323</v>
      </c>
      <c r="V381" s="99">
        <v>22622530.652832001</v>
      </c>
      <c r="W381" s="99">
        <v>0</v>
      </c>
      <c r="X381" s="99">
        <v>3136968.5235900902</v>
      </c>
      <c r="Y381" s="99">
        <v>1965729.8155365</v>
      </c>
      <c r="Z381" s="99">
        <v>10093940.662353501</v>
      </c>
      <c r="AA381" s="99">
        <v>0</v>
      </c>
      <c r="AB381" s="99">
        <v>0</v>
      </c>
      <c r="AC381" s="99">
        <v>37167969.483886696</v>
      </c>
      <c r="AD381" s="99">
        <v>564.18329962343</v>
      </c>
      <c r="AE381" s="99">
        <v>19636.8954803944</v>
      </c>
      <c r="AF381" s="99">
        <v>7183388.3837280301</v>
      </c>
      <c r="AG381" s="99">
        <v>3091446.6671752902</v>
      </c>
      <c r="AH381" s="99">
        <v>0</v>
      </c>
      <c r="AI381" s="99">
        <v>13100469.427612299</v>
      </c>
      <c r="AJ381" s="99">
        <v>2313861.7810058598</v>
      </c>
      <c r="AK381" s="99">
        <v>0</v>
      </c>
      <c r="AL381" s="99">
        <v>10107429.3868408</v>
      </c>
      <c r="AM381" s="99">
        <v>0</v>
      </c>
      <c r="AN381" s="99">
        <v>37135704.021972701</v>
      </c>
      <c r="AO381" s="99">
        <v>260549832.53906301</v>
      </c>
      <c r="AP381" s="99">
        <v>0</v>
      </c>
      <c r="AQ381" s="99">
        <v>33883459.165527299</v>
      </c>
      <c r="AR381" s="99">
        <v>19374997.096679699</v>
      </c>
      <c r="AS381" s="99">
        <v>93424120.029296905</v>
      </c>
      <c r="AT381" s="99">
        <v>0</v>
      </c>
      <c r="AU381" s="99">
        <v>0</v>
      </c>
      <c r="AV381" s="99">
        <v>146297035.953125</v>
      </c>
      <c r="AW381" s="99">
        <v>2005.75397853553</v>
      </c>
      <c r="AX381" s="99">
        <v>209611.66917228699</v>
      </c>
      <c r="AY381" s="99">
        <v>88168777.998046905</v>
      </c>
      <c r="AZ381" s="99">
        <v>31062584.746826202</v>
      </c>
      <c r="BA381" s="99">
        <v>0</v>
      </c>
      <c r="BB381" s="99">
        <v>150037147.11523399</v>
      </c>
      <c r="BC381" s="99">
        <v>24820206.4914551</v>
      </c>
      <c r="BD381" s="99">
        <v>0</v>
      </c>
      <c r="BE381" s="99">
        <v>93720468.386718795</v>
      </c>
      <c r="BF381" s="99">
        <v>0</v>
      </c>
      <c r="BG381" s="99">
        <v>146274616.82421899</v>
      </c>
      <c r="BH381" s="99">
        <v>60709216.90625</v>
      </c>
      <c r="BI381" s="99">
        <v>0</v>
      </c>
      <c r="BJ381" s="99">
        <v>8349199.3480834998</v>
      </c>
      <c r="BK381" s="99">
        <v>5963849.7758178702</v>
      </c>
      <c r="BL381" s="99">
        <v>0</v>
      </c>
      <c r="BM381" s="99">
        <v>0</v>
      </c>
      <c r="BN381" s="99">
        <v>0</v>
      </c>
      <c r="BO381" s="99">
        <v>0</v>
      </c>
      <c r="BP381" s="99">
        <v>0</v>
      </c>
      <c r="BQ381" s="99">
        <v>0</v>
      </c>
      <c r="BR381" s="99">
        <v>24316312.345947299</v>
      </c>
      <c r="BS381" s="99">
        <v>11376576.9023438</v>
      </c>
      <c r="BT381" s="99">
        <v>0</v>
      </c>
      <c r="BU381" s="99">
        <v>25379442.379882801</v>
      </c>
      <c r="BV381" s="99">
        <v>9228939.93432617</v>
      </c>
      <c r="BW381" s="99">
        <v>0</v>
      </c>
      <c r="BX381" s="99">
        <v>17788731.785644501</v>
      </c>
      <c r="BY381" s="99">
        <v>0</v>
      </c>
      <c r="BZ381" s="99">
        <v>0</v>
      </c>
      <c r="CA381" s="99">
        <v>385907.39522170997</v>
      </c>
      <c r="CB381" s="99">
        <v>25845333.189453099</v>
      </c>
      <c r="CC381" s="99">
        <v>294695766.35546899</v>
      </c>
      <c r="CD381" s="99">
        <v>69096497.014648393</v>
      </c>
      <c r="CE381" s="99">
        <v>47100.046354293801</v>
      </c>
      <c r="CF381" s="99">
        <v>10106740.416381801</v>
      </c>
      <c r="CG381" s="99">
        <v>93727143.911132798</v>
      </c>
      <c r="CH381" s="99">
        <v>0</v>
      </c>
      <c r="CI381" s="99">
        <v>432936.091327667</v>
      </c>
      <c r="CJ381" s="99">
        <v>35920774.0712891</v>
      </c>
      <c r="CK381" s="99">
        <v>389896076.11328101</v>
      </c>
      <c r="CL381" s="99">
        <v>86961458.96875</v>
      </c>
      <c r="CM381" s="166">
        <v>525100.51433563197</v>
      </c>
      <c r="CN381" s="166">
        <v>73089525.094726607</v>
      </c>
      <c r="CO381" s="166">
        <v>535654163.35156298</v>
      </c>
      <c r="CP381" s="99">
        <v>86961458.96875</v>
      </c>
      <c r="CQ381" s="99">
        <v>0</v>
      </c>
      <c r="CR381" s="99">
        <v>0</v>
      </c>
      <c r="CS381" s="99">
        <v>0</v>
      </c>
      <c r="CT381" s="99">
        <v>0</v>
      </c>
      <c r="CU381" s="98">
        <v>54470.862799707997</v>
      </c>
      <c r="CV381" s="98">
        <v>139231.70943967401</v>
      </c>
      <c r="CW381" s="98">
        <v>35952073.605834901</v>
      </c>
      <c r="CX381" s="98">
        <v>388422910.2666018</v>
      </c>
    </row>
    <row r="382" spans="1:102" x14ac:dyDescent="0.2">
      <c r="A382" s="98" t="s">
        <v>56</v>
      </c>
      <c r="B382" s="100">
        <v>43525</v>
      </c>
      <c r="C382" s="99">
        <v>332307.631980896</v>
      </c>
      <c r="D382" s="99">
        <v>0</v>
      </c>
      <c r="E382" s="99">
        <v>54615.644568920099</v>
      </c>
      <c r="F382" s="99">
        <v>49071.195043563799</v>
      </c>
      <c r="G382" s="99">
        <v>47223.679915904999</v>
      </c>
      <c r="H382" s="99">
        <v>0</v>
      </c>
      <c r="I382" s="99">
        <v>0</v>
      </c>
      <c r="J382" s="99">
        <v>93515.560405731201</v>
      </c>
      <c r="K382" s="99">
        <v>5.0958289700210999</v>
      </c>
      <c r="L382" s="99">
        <v>1660.4558166414499</v>
      </c>
      <c r="M382" s="99">
        <v>108254.858234406</v>
      </c>
      <c r="N382" s="99">
        <v>16388.406916379899</v>
      </c>
      <c r="O382" s="99">
        <v>0</v>
      </c>
      <c r="P382" s="99">
        <v>250119.36892127999</v>
      </c>
      <c r="Q382" s="99">
        <v>10676.7873415947</v>
      </c>
      <c r="R382" s="99">
        <v>0</v>
      </c>
      <c r="S382" s="99">
        <v>47071.760165214502</v>
      </c>
      <c r="T382" s="99">
        <v>0</v>
      </c>
      <c r="U382" s="99">
        <v>93600.605683326707</v>
      </c>
      <c r="V382" s="99">
        <v>22554682.594970699</v>
      </c>
      <c r="W382" s="99">
        <v>0</v>
      </c>
      <c r="X382" s="99">
        <v>3085904.5856018099</v>
      </c>
      <c r="Y382" s="99">
        <v>1983653.6862182601</v>
      </c>
      <c r="Z382" s="99">
        <v>10066260.447631801</v>
      </c>
      <c r="AA382" s="99">
        <v>0</v>
      </c>
      <c r="AB382" s="99">
        <v>0</v>
      </c>
      <c r="AC382" s="99">
        <v>36994468.099121101</v>
      </c>
      <c r="AD382" s="99">
        <v>551.28997632861103</v>
      </c>
      <c r="AE382" s="99">
        <v>12501.7465509176</v>
      </c>
      <c r="AF382" s="99">
        <v>7188935.1533813505</v>
      </c>
      <c r="AG382" s="99">
        <v>3088148.19287109</v>
      </c>
      <c r="AH382" s="99">
        <v>0</v>
      </c>
      <c r="AI382" s="99">
        <v>13008574.0158691</v>
      </c>
      <c r="AJ382" s="99">
        <v>2290687.0971374498</v>
      </c>
      <c r="AK382" s="99">
        <v>0</v>
      </c>
      <c r="AL382" s="99">
        <v>10011002.728027301</v>
      </c>
      <c r="AM382" s="99">
        <v>0</v>
      </c>
      <c r="AN382" s="99">
        <v>37040025.015625</v>
      </c>
      <c r="AO382" s="99">
        <v>259719235.23632801</v>
      </c>
      <c r="AP382" s="99">
        <v>0</v>
      </c>
      <c r="AQ382" s="99">
        <v>33535061.665771499</v>
      </c>
      <c r="AR382" s="99">
        <v>19999219.7646484</v>
      </c>
      <c r="AS382" s="99">
        <v>93747220.605468795</v>
      </c>
      <c r="AT382" s="99">
        <v>0</v>
      </c>
      <c r="AU382" s="99">
        <v>0</v>
      </c>
      <c r="AV382" s="99">
        <v>146807129.10351601</v>
      </c>
      <c r="AW382" s="99">
        <v>1954.38073690236</v>
      </c>
      <c r="AX382" s="99">
        <v>92675.0287446976</v>
      </c>
      <c r="AY382" s="99">
        <v>87929395.825195298</v>
      </c>
      <c r="AZ382" s="99">
        <v>31139037.7963867</v>
      </c>
      <c r="BA382" s="99">
        <v>0</v>
      </c>
      <c r="BB382" s="99">
        <v>149476035.26171899</v>
      </c>
      <c r="BC382" s="99">
        <v>24704469.002441399</v>
      </c>
      <c r="BD382" s="99">
        <v>0</v>
      </c>
      <c r="BE382" s="99">
        <v>93114413.239257798</v>
      </c>
      <c r="BF382" s="99">
        <v>0</v>
      </c>
      <c r="BG382" s="99">
        <v>146831742.50195301</v>
      </c>
      <c r="BH382" s="99">
        <v>60605131.299804702</v>
      </c>
      <c r="BI382" s="99">
        <v>0</v>
      </c>
      <c r="BJ382" s="99">
        <v>8262575.2371215802</v>
      </c>
      <c r="BK382" s="99">
        <v>6017821.59375</v>
      </c>
      <c r="BL382" s="99">
        <v>0</v>
      </c>
      <c r="BM382" s="99">
        <v>0</v>
      </c>
      <c r="BN382" s="99">
        <v>0</v>
      </c>
      <c r="BO382" s="99">
        <v>0</v>
      </c>
      <c r="BP382" s="99">
        <v>0</v>
      </c>
      <c r="BQ382" s="99">
        <v>0</v>
      </c>
      <c r="BR382" s="99">
        <v>24417393.4614258</v>
      </c>
      <c r="BS382" s="99">
        <v>11423495.4150391</v>
      </c>
      <c r="BT382" s="99">
        <v>0</v>
      </c>
      <c r="BU382" s="99">
        <v>25215337.559814502</v>
      </c>
      <c r="BV382" s="99">
        <v>9184131.2387695294</v>
      </c>
      <c r="BW382" s="99">
        <v>0</v>
      </c>
      <c r="BX382" s="99">
        <v>18346378.8820801</v>
      </c>
      <c r="BY382" s="99">
        <v>0</v>
      </c>
      <c r="BZ382" s="99">
        <v>0</v>
      </c>
      <c r="CA382" s="99">
        <v>386779.461925507</v>
      </c>
      <c r="CB382" s="99">
        <v>25624582.802490201</v>
      </c>
      <c r="CC382" s="99">
        <v>294536992.23046899</v>
      </c>
      <c r="CD382" s="99">
        <v>68763507.793945298</v>
      </c>
      <c r="CE382" s="99">
        <v>47195.204184532202</v>
      </c>
      <c r="CF382" s="99">
        <v>10077415.5091553</v>
      </c>
      <c r="CG382" s="99">
        <v>93579502.357421905</v>
      </c>
      <c r="CH382" s="99">
        <v>0</v>
      </c>
      <c r="CI382" s="99">
        <v>434067.996227264</v>
      </c>
      <c r="CJ382" s="99">
        <v>35742472.075683601</v>
      </c>
      <c r="CK382" s="99">
        <v>387466745.640625</v>
      </c>
      <c r="CL382" s="99">
        <v>86622182.819335893</v>
      </c>
      <c r="CM382" s="166">
        <v>526053.93444824195</v>
      </c>
      <c r="CN382" s="166">
        <v>73058548.266601607</v>
      </c>
      <c r="CO382" s="166">
        <v>536172399.04296899</v>
      </c>
      <c r="CP382" s="99">
        <v>86622182.819335893</v>
      </c>
      <c r="CQ382" s="99">
        <v>0</v>
      </c>
      <c r="CR382" s="99">
        <v>0</v>
      </c>
      <c r="CS382" s="99">
        <v>0</v>
      </c>
      <c r="CT382" s="99">
        <v>0</v>
      </c>
      <c r="CU382" s="98">
        <v>54638.725436423003</v>
      </c>
      <c r="CV382" s="98">
        <v>139324.04296956901</v>
      </c>
      <c r="CW382" s="98">
        <v>35701998.3116455</v>
      </c>
      <c r="CX382" s="98">
        <v>388116494.58789086</v>
      </c>
    </row>
    <row r="383" spans="1:102" x14ac:dyDescent="0.2">
      <c r="A383" s="98" t="s">
        <v>56</v>
      </c>
      <c r="B383" s="100">
        <v>43617</v>
      </c>
      <c r="C383" s="99">
        <v>331810.14502334601</v>
      </c>
      <c r="D383" s="99">
        <v>0</v>
      </c>
      <c r="E383" s="99">
        <v>55593.8181419373</v>
      </c>
      <c r="F383" s="99">
        <v>50356.0033216476</v>
      </c>
      <c r="G383" s="99">
        <v>47399.497983932502</v>
      </c>
      <c r="H383" s="99">
        <v>0</v>
      </c>
      <c r="I383" s="99">
        <v>0</v>
      </c>
      <c r="J383" s="99">
        <v>93589.376000404402</v>
      </c>
      <c r="K383" s="99">
        <v>4.77407865331043</v>
      </c>
      <c r="L383" s="99">
        <v>1598.6346136182499</v>
      </c>
      <c r="M383" s="99">
        <v>108231.22075653099</v>
      </c>
      <c r="N383" s="99">
        <v>16229.5430562496</v>
      </c>
      <c r="O383" s="99">
        <v>0</v>
      </c>
      <c r="P383" s="99">
        <v>250910.02804184001</v>
      </c>
      <c r="Q383" s="99">
        <v>10666.495301008201</v>
      </c>
      <c r="R383" s="99">
        <v>0</v>
      </c>
      <c r="S383" s="99">
        <v>47430.707490444198</v>
      </c>
      <c r="T383" s="99">
        <v>0</v>
      </c>
      <c r="U383" s="99">
        <v>93677.490013122602</v>
      </c>
      <c r="V383" s="99">
        <v>22662104.8359375</v>
      </c>
      <c r="W383" s="99">
        <v>0</v>
      </c>
      <c r="X383" s="99">
        <v>3026297.5141906701</v>
      </c>
      <c r="Y383" s="99">
        <v>1988223.8026886</v>
      </c>
      <c r="Z383" s="99">
        <v>10146944.574707</v>
      </c>
      <c r="AA383" s="99">
        <v>0</v>
      </c>
      <c r="AB383" s="99">
        <v>0</v>
      </c>
      <c r="AC383" s="99">
        <v>37540528.783203103</v>
      </c>
      <c r="AD383" s="99">
        <v>502.75046662986301</v>
      </c>
      <c r="AE383" s="99">
        <v>16104.981776356701</v>
      </c>
      <c r="AF383" s="99">
        <v>7160447.0259399395</v>
      </c>
      <c r="AG383" s="99">
        <v>3098848.4408569299</v>
      </c>
      <c r="AH383" s="99">
        <v>0</v>
      </c>
      <c r="AI383" s="99">
        <v>12913522.246948199</v>
      </c>
      <c r="AJ383" s="99">
        <v>2289111</v>
      </c>
      <c r="AK383" s="99">
        <v>0</v>
      </c>
      <c r="AL383" s="99">
        <v>10153080.752563501</v>
      </c>
      <c r="AM383" s="99">
        <v>0</v>
      </c>
      <c r="AN383" s="99">
        <v>37530867.405761696</v>
      </c>
      <c r="AO383" s="99">
        <v>261523888.66015601</v>
      </c>
      <c r="AP383" s="99">
        <v>0</v>
      </c>
      <c r="AQ383" s="99">
        <v>33011791.816650402</v>
      </c>
      <c r="AR383" s="99">
        <v>20013260.5234375</v>
      </c>
      <c r="AS383" s="99">
        <v>94713919.452148393</v>
      </c>
      <c r="AT383" s="99">
        <v>0</v>
      </c>
      <c r="AU383" s="99">
        <v>0</v>
      </c>
      <c r="AV383" s="99">
        <v>148608884.39648399</v>
      </c>
      <c r="AW383" s="99">
        <v>1771.2535256594399</v>
      </c>
      <c r="AX383" s="99">
        <v>151184.27997207601</v>
      </c>
      <c r="AY383" s="99">
        <v>88774258.528320298</v>
      </c>
      <c r="AZ383" s="99">
        <v>31262033.736328099</v>
      </c>
      <c r="BA383" s="99">
        <v>0</v>
      </c>
      <c r="BB383" s="99">
        <v>148955078.59570301</v>
      </c>
      <c r="BC383" s="99">
        <v>24764131.752685498</v>
      </c>
      <c r="BD383" s="99">
        <v>0</v>
      </c>
      <c r="BE383" s="99">
        <v>94738346.022460893</v>
      </c>
      <c r="BF383" s="99">
        <v>0</v>
      </c>
      <c r="BG383" s="99">
        <v>148585326.10742199</v>
      </c>
      <c r="BH383" s="99">
        <v>60477317.087402299</v>
      </c>
      <c r="BI383" s="99">
        <v>0</v>
      </c>
      <c r="BJ383" s="99">
        <v>8132441.96240234</v>
      </c>
      <c r="BK383" s="99">
        <v>6013007.7738647498</v>
      </c>
      <c r="BL383" s="99">
        <v>0</v>
      </c>
      <c r="BM383" s="99">
        <v>0</v>
      </c>
      <c r="BN383" s="99">
        <v>0</v>
      </c>
      <c r="BO383" s="99">
        <v>0</v>
      </c>
      <c r="BP383" s="99">
        <v>0</v>
      </c>
      <c r="BQ383" s="99">
        <v>0</v>
      </c>
      <c r="BR383" s="99">
        <v>24322589.8203125</v>
      </c>
      <c r="BS383" s="99">
        <v>11449495.459228501</v>
      </c>
      <c r="BT383" s="99">
        <v>0</v>
      </c>
      <c r="BU383" s="99">
        <v>25237650.060302701</v>
      </c>
      <c r="BV383" s="99">
        <v>9193058.4411621094</v>
      </c>
      <c r="BW383" s="99">
        <v>0</v>
      </c>
      <c r="BX383" s="99">
        <v>18757704.150878899</v>
      </c>
      <c r="BY383" s="99">
        <v>0</v>
      </c>
      <c r="BZ383" s="99">
        <v>0</v>
      </c>
      <c r="CA383" s="99">
        <v>387415.886482239</v>
      </c>
      <c r="CB383" s="99">
        <v>25678488.706054699</v>
      </c>
      <c r="CC383" s="99">
        <v>295515286.203125</v>
      </c>
      <c r="CD383" s="99">
        <v>68646138.823242202</v>
      </c>
      <c r="CE383" s="99">
        <v>47446.7537293434</v>
      </c>
      <c r="CF383" s="99">
        <v>10141336.560668901</v>
      </c>
      <c r="CG383" s="99">
        <v>94886365.095703095</v>
      </c>
      <c r="CH383" s="99">
        <v>0</v>
      </c>
      <c r="CI383" s="99">
        <v>434815.86354064901</v>
      </c>
      <c r="CJ383" s="99">
        <v>35832407.825195298</v>
      </c>
      <c r="CK383" s="99">
        <v>390039035.0625</v>
      </c>
      <c r="CL383" s="99">
        <v>86397922.345703095</v>
      </c>
      <c r="CM383" s="166">
        <v>526751.44889831496</v>
      </c>
      <c r="CN383" s="166">
        <v>73147213.346679702</v>
      </c>
      <c r="CO383" s="166">
        <v>538968413.30468798</v>
      </c>
      <c r="CP383" s="99">
        <v>86397922.345703095</v>
      </c>
      <c r="CQ383" s="99">
        <v>0</v>
      </c>
      <c r="CR383" s="99">
        <v>0</v>
      </c>
      <c r="CS383" s="99">
        <v>0</v>
      </c>
      <c r="CT383" s="99">
        <v>0</v>
      </c>
      <c r="CU383" s="98">
        <v>55612.043514088997</v>
      </c>
      <c r="CV383" s="98">
        <v>139287.589592431</v>
      </c>
      <c r="CW383" s="98">
        <v>35819825.266723603</v>
      </c>
      <c r="CX383" s="98">
        <v>390401651.29882813</v>
      </c>
    </row>
    <row r="384" spans="1:102" x14ac:dyDescent="0.2">
      <c r="A384" s="98" t="s">
        <v>56</v>
      </c>
      <c r="B384" s="100">
        <v>43709</v>
      </c>
      <c r="C384" s="99">
        <v>330747.477863312</v>
      </c>
      <c r="D384" s="99">
        <v>0</v>
      </c>
      <c r="E384" s="99">
        <v>57426.0874824524</v>
      </c>
      <c r="F384" s="99">
        <v>52515.546458244302</v>
      </c>
      <c r="G384" s="99">
        <v>47023.906710624702</v>
      </c>
      <c r="H384" s="99">
        <v>0</v>
      </c>
      <c r="I384" s="99">
        <v>0</v>
      </c>
      <c r="J384" s="99">
        <v>93864.160134315505</v>
      </c>
      <c r="K384" s="99">
        <v>3.88562489009928</v>
      </c>
      <c r="L384" s="99">
        <v>1777.8792583495399</v>
      </c>
      <c r="M384" s="99">
        <v>108161.815839767</v>
      </c>
      <c r="N384" s="99">
        <v>16086.950979351999</v>
      </c>
      <c r="O384" s="99">
        <v>0</v>
      </c>
      <c r="P384" s="99">
        <v>251711.84797286999</v>
      </c>
      <c r="Q384" s="99">
        <v>10642.989567160599</v>
      </c>
      <c r="R384" s="99">
        <v>0</v>
      </c>
      <c r="S384" s="99">
        <v>46503.245829105399</v>
      </c>
      <c r="T384" s="99">
        <v>0</v>
      </c>
      <c r="U384" s="99">
        <v>93860.974352836594</v>
      </c>
      <c r="V384" s="99">
        <v>22470323.716308601</v>
      </c>
      <c r="W384" s="99">
        <v>0</v>
      </c>
      <c r="X384" s="99">
        <v>2939643.0874328599</v>
      </c>
      <c r="Y384" s="99">
        <v>1982318.6334228499</v>
      </c>
      <c r="Z384" s="99">
        <v>10102018.013061499</v>
      </c>
      <c r="AA384" s="99">
        <v>0</v>
      </c>
      <c r="AB384" s="99">
        <v>0</v>
      </c>
      <c r="AC384" s="99">
        <v>37550572.509765603</v>
      </c>
      <c r="AD384" s="99">
        <v>299.11506774276501</v>
      </c>
      <c r="AE384" s="99">
        <v>12356.6121538877</v>
      </c>
      <c r="AF384" s="99">
        <v>7164831.4819946298</v>
      </c>
      <c r="AG384" s="99">
        <v>3088631.8463439899</v>
      </c>
      <c r="AH384" s="99">
        <v>0</v>
      </c>
      <c r="AI384" s="99">
        <v>12953506.045654301</v>
      </c>
      <c r="AJ384" s="99">
        <v>2275555.7351379399</v>
      </c>
      <c r="AK384" s="99">
        <v>0</v>
      </c>
      <c r="AL384" s="99">
        <v>10129088.2064209</v>
      </c>
      <c r="AM384" s="99">
        <v>0</v>
      </c>
      <c r="AN384" s="99">
        <v>37552387.310058601</v>
      </c>
      <c r="AO384" s="99">
        <v>262103110.04492199</v>
      </c>
      <c r="AP384" s="99">
        <v>0</v>
      </c>
      <c r="AQ384" s="99">
        <v>31980647.9924316</v>
      </c>
      <c r="AR384" s="99">
        <v>19852910.657470699</v>
      </c>
      <c r="AS384" s="99">
        <v>94597322.845703095</v>
      </c>
      <c r="AT384" s="99">
        <v>0</v>
      </c>
      <c r="AU384" s="99">
        <v>0</v>
      </c>
      <c r="AV384" s="99">
        <v>149330770.12304699</v>
      </c>
      <c r="AW384" s="99">
        <v>1086.55672466755</v>
      </c>
      <c r="AX384" s="99">
        <v>83629.8443164825</v>
      </c>
      <c r="AY384" s="99">
        <v>89013144.954101607</v>
      </c>
      <c r="AZ384" s="99">
        <v>31325622.744140599</v>
      </c>
      <c r="BA384" s="99">
        <v>0</v>
      </c>
      <c r="BB384" s="99">
        <v>149807898.29882801</v>
      </c>
      <c r="BC384" s="99">
        <v>24847380.775634799</v>
      </c>
      <c r="BD384" s="99">
        <v>0</v>
      </c>
      <c r="BE384" s="99">
        <v>94890636.499023393</v>
      </c>
      <c r="BF384" s="99">
        <v>0</v>
      </c>
      <c r="BG384" s="99">
        <v>149366989.96875</v>
      </c>
      <c r="BH384" s="99">
        <v>60511738.0712891</v>
      </c>
      <c r="BI384" s="99">
        <v>0</v>
      </c>
      <c r="BJ384" s="99">
        <v>7965618.2300415002</v>
      </c>
      <c r="BK384" s="99">
        <v>5997722.3885498</v>
      </c>
      <c r="BL384" s="99">
        <v>0</v>
      </c>
      <c r="BM384" s="99">
        <v>0</v>
      </c>
      <c r="BN384" s="99">
        <v>0</v>
      </c>
      <c r="BO384" s="99">
        <v>0</v>
      </c>
      <c r="BP384" s="99">
        <v>0</v>
      </c>
      <c r="BQ384" s="99">
        <v>0</v>
      </c>
      <c r="BR384" s="99">
        <v>24325542.784423798</v>
      </c>
      <c r="BS384" s="99">
        <v>11457540.0091553</v>
      </c>
      <c r="BT384" s="99">
        <v>0</v>
      </c>
      <c r="BU384" s="99">
        <v>19309794.885742199</v>
      </c>
      <c r="BV384" s="99">
        <v>9195629.2725830097</v>
      </c>
      <c r="BW384" s="99">
        <v>0</v>
      </c>
      <c r="BX384" s="99">
        <v>16221428.247802701</v>
      </c>
      <c r="BY384" s="99">
        <v>0</v>
      </c>
      <c r="BZ384" s="99">
        <v>0</v>
      </c>
      <c r="CA384" s="99">
        <v>387708.27417373698</v>
      </c>
      <c r="CB384" s="99">
        <v>25390768.1950684</v>
      </c>
      <c r="CC384" s="99">
        <v>293984386.171875</v>
      </c>
      <c r="CD384" s="99">
        <v>68517614.1640625</v>
      </c>
      <c r="CE384" s="99">
        <v>47002.469618320501</v>
      </c>
      <c r="CF384" s="99">
        <v>10090535.4830322</v>
      </c>
      <c r="CG384" s="99">
        <v>94730697.073242202</v>
      </c>
      <c r="CH384" s="99">
        <v>0</v>
      </c>
      <c r="CI384" s="99">
        <v>434716.455078125</v>
      </c>
      <c r="CJ384" s="99">
        <v>35485840.478515603</v>
      </c>
      <c r="CK384" s="99">
        <v>388523963.57421899</v>
      </c>
      <c r="CL384" s="99">
        <v>86154505.623046905</v>
      </c>
      <c r="CM384" s="166">
        <v>526801.39604949998</v>
      </c>
      <c r="CN384" s="166">
        <v>72966223.126953095</v>
      </c>
      <c r="CO384" s="166">
        <v>537854592.65625</v>
      </c>
      <c r="CP384" s="99">
        <v>86154505.623046905</v>
      </c>
      <c r="CQ384" s="99">
        <v>0</v>
      </c>
      <c r="CR384" s="99">
        <v>0</v>
      </c>
      <c r="CS384" s="99">
        <v>0</v>
      </c>
      <c r="CT384" s="99">
        <v>0</v>
      </c>
      <c r="CU384" s="98">
        <v>57403.947567818999</v>
      </c>
      <c r="CV384" s="98">
        <v>139076.86898184801</v>
      </c>
      <c r="CW384" s="98">
        <v>35481303.678100601</v>
      </c>
      <c r="CX384" s="98">
        <v>388715083.24511719</v>
      </c>
    </row>
    <row r="385" spans="1:102" x14ac:dyDescent="0.2">
      <c r="A385" s="98" t="s">
        <v>56</v>
      </c>
      <c r="B385" s="100">
        <v>43800</v>
      </c>
      <c r="C385" s="99">
        <v>330877.68212127697</v>
      </c>
      <c r="D385" s="99">
        <v>0</v>
      </c>
      <c r="E385" s="99">
        <v>56694.139054775202</v>
      </c>
      <c r="F385" s="99">
        <v>52352.096345424703</v>
      </c>
      <c r="G385" s="99">
        <v>46900.736090183302</v>
      </c>
      <c r="H385" s="99">
        <v>0</v>
      </c>
      <c r="I385" s="99">
        <v>0</v>
      </c>
      <c r="J385" s="99">
        <v>94058.4422979355</v>
      </c>
      <c r="K385" s="99">
        <v>4.24766782158986</v>
      </c>
      <c r="L385" s="99">
        <v>1588.9943066686401</v>
      </c>
      <c r="M385" s="99">
        <v>108905.188018799</v>
      </c>
      <c r="N385" s="99">
        <v>15911.948456406601</v>
      </c>
      <c r="O385" s="99">
        <v>0</v>
      </c>
      <c r="P385" s="99">
        <v>250526.74369239801</v>
      </c>
      <c r="Q385" s="99">
        <v>10585.0207793713</v>
      </c>
      <c r="R385" s="99">
        <v>0</v>
      </c>
      <c r="S385" s="99">
        <v>46355.729483127601</v>
      </c>
      <c r="T385" s="99">
        <v>0</v>
      </c>
      <c r="U385" s="99">
        <v>93846.9683866501</v>
      </c>
      <c r="V385" s="99">
        <v>22177577.0224609</v>
      </c>
      <c r="W385" s="99">
        <v>0</v>
      </c>
      <c r="X385" s="99">
        <v>2868265.1766662602</v>
      </c>
      <c r="Y385" s="99">
        <v>1983892.19178772</v>
      </c>
      <c r="Z385" s="99">
        <v>9922741.6152343806</v>
      </c>
      <c r="AA385" s="99">
        <v>0</v>
      </c>
      <c r="AB385" s="99">
        <v>0</v>
      </c>
      <c r="AC385" s="99">
        <v>37621648.609375</v>
      </c>
      <c r="AD385" s="99">
        <v>331.08826903998897</v>
      </c>
      <c r="AE385" s="99">
        <v>15454.5323027372</v>
      </c>
      <c r="AF385" s="99">
        <v>7166931.9821777297</v>
      </c>
      <c r="AG385" s="99">
        <v>3081760.6382141099</v>
      </c>
      <c r="AH385" s="99">
        <v>0</v>
      </c>
      <c r="AI385" s="99">
        <v>12487605.864135699</v>
      </c>
      <c r="AJ385" s="99">
        <v>2256347.4415588402</v>
      </c>
      <c r="AK385" s="99">
        <v>0</v>
      </c>
      <c r="AL385" s="99">
        <v>10069465.3898926</v>
      </c>
      <c r="AM385" s="99">
        <v>0</v>
      </c>
      <c r="AN385" s="99">
        <v>37570978.395507798</v>
      </c>
      <c r="AO385" s="99">
        <v>259566841.80273399</v>
      </c>
      <c r="AP385" s="99">
        <v>0</v>
      </c>
      <c r="AQ385" s="99">
        <v>30989084.715332001</v>
      </c>
      <c r="AR385" s="99">
        <v>19830639.126953099</v>
      </c>
      <c r="AS385" s="99">
        <v>93534499.885742202</v>
      </c>
      <c r="AT385" s="99">
        <v>0</v>
      </c>
      <c r="AU385" s="99">
        <v>0</v>
      </c>
      <c r="AV385" s="99">
        <v>150515108.27929699</v>
      </c>
      <c r="AW385" s="99">
        <v>1198.60706400871</v>
      </c>
      <c r="AX385" s="99">
        <v>128288.18592357601</v>
      </c>
      <c r="AY385" s="99">
        <v>89181412.607421905</v>
      </c>
      <c r="AZ385" s="99">
        <v>31282874.9841309</v>
      </c>
      <c r="BA385" s="99">
        <v>0</v>
      </c>
      <c r="BB385" s="99">
        <v>145049876.078125</v>
      </c>
      <c r="BC385" s="99">
        <v>24782026.717529301</v>
      </c>
      <c r="BD385" s="99">
        <v>0</v>
      </c>
      <c r="BE385" s="99">
        <v>95192126.8046875</v>
      </c>
      <c r="BF385" s="99">
        <v>0</v>
      </c>
      <c r="BG385" s="99">
        <v>150477462.71679699</v>
      </c>
      <c r="BH385" s="99">
        <v>60165565.921875</v>
      </c>
      <c r="BI385" s="99">
        <v>0</v>
      </c>
      <c r="BJ385" s="99">
        <v>7831426.3085327102</v>
      </c>
      <c r="BK385" s="99">
        <v>6018105.6732788105</v>
      </c>
      <c r="BL385" s="99">
        <v>0</v>
      </c>
      <c r="BM385" s="99">
        <v>0</v>
      </c>
      <c r="BN385" s="99">
        <v>0</v>
      </c>
      <c r="BO385" s="99">
        <v>0</v>
      </c>
      <c r="BP385" s="99">
        <v>0</v>
      </c>
      <c r="BQ385" s="99">
        <v>0</v>
      </c>
      <c r="BR385" s="99">
        <v>24439767.253173798</v>
      </c>
      <c r="BS385" s="99">
        <v>11461445.2687988</v>
      </c>
      <c r="BT385" s="99">
        <v>0</v>
      </c>
      <c r="BU385" s="99">
        <v>24136117.0866699</v>
      </c>
      <c r="BV385" s="99">
        <v>9169893.4355468806</v>
      </c>
      <c r="BW385" s="99">
        <v>0</v>
      </c>
      <c r="BX385" s="99">
        <v>17342202.388183601</v>
      </c>
      <c r="BY385" s="99">
        <v>0</v>
      </c>
      <c r="BZ385" s="99">
        <v>0</v>
      </c>
      <c r="CA385" s="99">
        <v>387965.62412261998</v>
      </c>
      <c r="CB385" s="99">
        <v>25134327.293701202</v>
      </c>
      <c r="CC385" s="99">
        <v>290835251.265625</v>
      </c>
      <c r="CD385" s="99">
        <v>68019693.790039107</v>
      </c>
      <c r="CE385" s="99">
        <v>46907.004031658202</v>
      </c>
      <c r="CF385" s="99">
        <v>9954680.2381591797</v>
      </c>
      <c r="CG385" s="99">
        <v>93785650.532226607</v>
      </c>
      <c r="CH385" s="99">
        <v>0</v>
      </c>
      <c r="CI385" s="99">
        <v>434810.30222701997</v>
      </c>
      <c r="CJ385" s="99">
        <v>35029484.106933601</v>
      </c>
      <c r="CK385" s="99">
        <v>385476527.97265601</v>
      </c>
      <c r="CL385" s="99">
        <v>85439276.297851607</v>
      </c>
      <c r="CM385" s="166">
        <v>526748.91551971401</v>
      </c>
      <c r="CN385" s="166">
        <v>72630696.680664107</v>
      </c>
      <c r="CO385" s="166">
        <v>533951214.890625</v>
      </c>
      <c r="CP385" s="99">
        <v>85439276.297851607</v>
      </c>
      <c r="CQ385" s="99">
        <v>0</v>
      </c>
      <c r="CR385" s="99">
        <v>0</v>
      </c>
      <c r="CS385" s="99">
        <v>0</v>
      </c>
      <c r="CT385" s="99">
        <v>0</v>
      </c>
      <c r="CU385" s="98">
        <v>56680.440079289001</v>
      </c>
      <c r="CV385" s="98">
        <v>138722.23762954801</v>
      </c>
      <c r="CW385" s="98">
        <v>35089007.531860381</v>
      </c>
      <c r="CX385" s="98">
        <v>384620901.79785162</v>
      </c>
    </row>
    <row r="386" spans="1:102" x14ac:dyDescent="0.2">
      <c r="A386" s="98" t="s">
        <v>57</v>
      </c>
      <c r="B386" s="100">
        <v>38047</v>
      </c>
      <c r="C386" s="99">
        <v>19375.433569431301</v>
      </c>
      <c r="D386" s="99">
        <v>0</v>
      </c>
      <c r="E386" s="99">
        <v>13005.8715053797</v>
      </c>
      <c r="F386" s="99">
        <v>6709.7098486423502</v>
      </c>
      <c r="G386" s="99">
        <v>0</v>
      </c>
      <c r="H386" s="99">
        <v>0</v>
      </c>
      <c r="I386" s="99">
        <v>0</v>
      </c>
      <c r="J386" s="99">
        <v>41.804617665708101</v>
      </c>
      <c r="K386" s="99">
        <v>0</v>
      </c>
      <c r="L386" s="99">
        <v>14012.6874290705</v>
      </c>
      <c r="M386" s="99">
        <v>12655.4355436563</v>
      </c>
      <c r="N386" s="99">
        <v>3342.07827746868</v>
      </c>
      <c r="O386" s="99">
        <v>0</v>
      </c>
      <c r="P386" s="99">
        <v>0</v>
      </c>
      <c r="Q386" s="99">
        <v>2162.1726225316502</v>
      </c>
      <c r="R386" s="99">
        <v>0</v>
      </c>
      <c r="S386" s="99">
        <v>0</v>
      </c>
      <c r="T386" s="99">
        <v>811.172492906451</v>
      </c>
      <c r="U386" s="99">
        <v>12698.683854937601</v>
      </c>
      <c r="V386" s="99">
        <v>1218068.2100067099</v>
      </c>
      <c r="W386" s="99">
        <v>0</v>
      </c>
      <c r="X386" s="99">
        <v>1104113.0280456501</v>
      </c>
      <c r="Y386" s="99">
        <v>462294.883800507</v>
      </c>
      <c r="Z386" s="99">
        <v>0</v>
      </c>
      <c r="AA386" s="99">
        <v>0</v>
      </c>
      <c r="AB386" s="99">
        <v>0</v>
      </c>
      <c r="AC386" s="99">
        <v>2293.4980407059202</v>
      </c>
      <c r="AD386" s="99">
        <v>0</v>
      </c>
      <c r="AE386" s="99">
        <v>809358.63877105701</v>
      </c>
      <c r="AF386" s="99">
        <v>700609.72992706299</v>
      </c>
      <c r="AG386" s="99">
        <v>557924.82501220703</v>
      </c>
      <c r="AH386" s="99">
        <v>0</v>
      </c>
      <c r="AI386" s="99">
        <v>0</v>
      </c>
      <c r="AJ386" s="99">
        <v>259931.152927399</v>
      </c>
      <c r="AK386" s="99">
        <v>0</v>
      </c>
      <c r="AL386" s="99">
        <v>0</v>
      </c>
      <c r="AM386" s="99">
        <v>150765.276575089</v>
      </c>
      <c r="AN386" s="99">
        <v>3546446.6958313002</v>
      </c>
      <c r="AO386" s="99">
        <v>8031240.4216308603</v>
      </c>
      <c r="AP386" s="99">
        <v>0</v>
      </c>
      <c r="AQ386" s="99">
        <v>7103224.6484985398</v>
      </c>
      <c r="AR386" s="99">
        <v>3022887.4827270498</v>
      </c>
      <c r="AS386" s="99">
        <v>0</v>
      </c>
      <c r="AT386" s="99">
        <v>0</v>
      </c>
      <c r="AU386" s="99">
        <v>0</v>
      </c>
      <c r="AV386" s="99">
        <v>7331.2575241923296</v>
      </c>
      <c r="AW386" s="99">
        <v>0</v>
      </c>
      <c r="AX386" s="99">
        <v>5397770.9095459003</v>
      </c>
      <c r="AY386" s="99">
        <v>4626236.2088012705</v>
      </c>
      <c r="AZ386" s="99">
        <v>3448195.9189147898</v>
      </c>
      <c r="BA386" s="99">
        <v>0</v>
      </c>
      <c r="BB386" s="99">
        <v>0</v>
      </c>
      <c r="BC386" s="99">
        <v>1662054.9949493399</v>
      </c>
      <c r="BD386" s="99">
        <v>0</v>
      </c>
      <c r="BE386" s="99">
        <v>0</v>
      </c>
      <c r="BF386" s="99">
        <v>919766.10755920399</v>
      </c>
      <c r="BG386" s="99">
        <v>8146222.90380859</v>
      </c>
      <c r="BH386" s="99">
        <v>1664460.7722930899</v>
      </c>
      <c r="BI386" s="99">
        <v>0</v>
      </c>
      <c r="BJ386" s="99">
        <v>2095804.5436553999</v>
      </c>
      <c r="BK386" s="99">
        <v>1186229.41702271</v>
      </c>
      <c r="BL386" s="99">
        <v>0</v>
      </c>
      <c r="BM386" s="99">
        <v>0</v>
      </c>
      <c r="BN386" s="99">
        <v>0</v>
      </c>
      <c r="BO386" s="99">
        <v>0</v>
      </c>
      <c r="BP386" s="99">
        <v>0</v>
      </c>
      <c r="BQ386" s="99">
        <v>0</v>
      </c>
      <c r="BR386" s="99">
        <v>1556134.69862366</v>
      </c>
      <c r="BS386" s="99">
        <v>1371484.9817047101</v>
      </c>
      <c r="BT386" s="99">
        <v>0</v>
      </c>
      <c r="BU386" s="99">
        <v>0</v>
      </c>
      <c r="BV386" s="99">
        <v>847158.67894744896</v>
      </c>
      <c r="BW386" s="99">
        <v>0</v>
      </c>
      <c r="BX386" s="99">
        <v>0</v>
      </c>
      <c r="BY386" s="99">
        <v>0</v>
      </c>
      <c r="BZ386" s="99">
        <v>0</v>
      </c>
      <c r="CA386" s="99">
        <v>32351.725739240599</v>
      </c>
      <c r="CB386" s="99">
        <v>2308797.47296143</v>
      </c>
      <c r="CC386" s="99">
        <v>15075764.484375</v>
      </c>
      <c r="CD386" s="99">
        <v>3750675.6936340299</v>
      </c>
      <c r="CE386" s="99">
        <v>807.54972777515695</v>
      </c>
      <c r="CF386" s="99">
        <v>147988.37549018901</v>
      </c>
      <c r="CG386" s="99">
        <v>903224.06650543201</v>
      </c>
      <c r="CH386" s="99">
        <v>0</v>
      </c>
      <c r="CI386" s="99">
        <v>33156.233084678701</v>
      </c>
      <c r="CJ386" s="99">
        <v>2459590.0024108901</v>
      </c>
      <c r="CK386" s="99">
        <v>15945623.9154053</v>
      </c>
      <c r="CL386" s="99">
        <v>3749910.0329589802</v>
      </c>
      <c r="CM386" s="166">
        <v>45815.132378578201</v>
      </c>
      <c r="CN386" s="166">
        <v>6019415.0679931603</v>
      </c>
      <c r="CO386" s="166">
        <v>24138951.1791992</v>
      </c>
      <c r="CP386" s="99">
        <v>3749910.0329589802</v>
      </c>
      <c r="CQ386" s="99">
        <v>0</v>
      </c>
      <c r="CR386" s="99">
        <v>0</v>
      </c>
      <c r="CS386" s="99">
        <v>0</v>
      </c>
      <c r="CT386" s="99">
        <v>0</v>
      </c>
      <c r="CU386" s="98">
        <v>26555.893900251001</v>
      </c>
      <c r="CV386" s="98">
        <v>42.109485372999998</v>
      </c>
      <c r="CW386" s="98">
        <v>2456785.848451619</v>
      </c>
      <c r="CX386" s="98">
        <v>15978988.550880432</v>
      </c>
    </row>
    <row r="387" spans="1:102" x14ac:dyDescent="0.2">
      <c r="A387" s="98" t="s">
        <v>57</v>
      </c>
      <c r="B387" s="100">
        <v>38139</v>
      </c>
      <c r="C387" s="99">
        <v>19565.5060384274</v>
      </c>
      <c r="D387" s="99">
        <v>0</v>
      </c>
      <c r="E387" s="99">
        <v>12679.8614897728</v>
      </c>
      <c r="F387" s="99">
        <v>6612.9525864720299</v>
      </c>
      <c r="G387" s="99">
        <v>0</v>
      </c>
      <c r="H387" s="99">
        <v>0</v>
      </c>
      <c r="I387" s="99">
        <v>0</v>
      </c>
      <c r="J387" s="99">
        <v>639.641444467008</v>
      </c>
      <c r="K387" s="99">
        <v>0</v>
      </c>
      <c r="L387" s="99">
        <v>14136.2667509317</v>
      </c>
      <c r="M387" s="99">
        <v>12515.5527135134</v>
      </c>
      <c r="N387" s="99">
        <v>3447.0054920315702</v>
      </c>
      <c r="O387" s="99">
        <v>0</v>
      </c>
      <c r="P387" s="99">
        <v>0</v>
      </c>
      <c r="Q387" s="99">
        <v>2111.6587801873702</v>
      </c>
      <c r="R387" s="99">
        <v>0</v>
      </c>
      <c r="S387" s="99">
        <v>0</v>
      </c>
      <c r="T387" s="99">
        <v>793.92790597677197</v>
      </c>
      <c r="U387" s="99">
        <v>12788.8069767952</v>
      </c>
      <c r="V387" s="99">
        <v>1224728.2446746801</v>
      </c>
      <c r="W387" s="99">
        <v>0</v>
      </c>
      <c r="X387" s="99">
        <v>1082874.6677246101</v>
      </c>
      <c r="Y387" s="99">
        <v>462672.26209640497</v>
      </c>
      <c r="Z387" s="99">
        <v>0</v>
      </c>
      <c r="AA387" s="99">
        <v>0</v>
      </c>
      <c r="AB387" s="99">
        <v>0</v>
      </c>
      <c r="AC387" s="99">
        <v>172721.24094009399</v>
      </c>
      <c r="AD387" s="99">
        <v>0</v>
      </c>
      <c r="AE387" s="99">
        <v>796462.806167603</v>
      </c>
      <c r="AF387" s="99">
        <v>690436.17050933803</v>
      </c>
      <c r="AG387" s="99">
        <v>574662.46583557106</v>
      </c>
      <c r="AH387" s="99">
        <v>0</v>
      </c>
      <c r="AI387" s="99">
        <v>0</v>
      </c>
      <c r="AJ387" s="99">
        <v>239739.58165740999</v>
      </c>
      <c r="AK387" s="99">
        <v>0</v>
      </c>
      <c r="AL387" s="99">
        <v>0</v>
      </c>
      <c r="AM387" s="99">
        <v>143215.730678558</v>
      </c>
      <c r="AN387" s="99">
        <v>3561156.05505371</v>
      </c>
      <c r="AO387" s="99">
        <v>8125370.6143188505</v>
      </c>
      <c r="AP387" s="99">
        <v>0</v>
      </c>
      <c r="AQ387" s="99">
        <v>7061949.9813232403</v>
      </c>
      <c r="AR387" s="99">
        <v>3077899.9423828102</v>
      </c>
      <c r="AS387" s="99">
        <v>0</v>
      </c>
      <c r="AT387" s="99">
        <v>0</v>
      </c>
      <c r="AU387" s="99">
        <v>0</v>
      </c>
      <c r="AV387" s="99">
        <v>356110.13063430798</v>
      </c>
      <c r="AW387" s="99">
        <v>0</v>
      </c>
      <c r="AX387" s="99">
        <v>5382440.9511108398</v>
      </c>
      <c r="AY387" s="99">
        <v>4602165.6595459003</v>
      </c>
      <c r="AZ387" s="99">
        <v>3586446.9720458998</v>
      </c>
      <c r="BA387" s="99">
        <v>0</v>
      </c>
      <c r="BB387" s="99">
        <v>0</v>
      </c>
      <c r="BC387" s="99">
        <v>1549160.73797607</v>
      </c>
      <c r="BD387" s="99">
        <v>0</v>
      </c>
      <c r="BE387" s="99">
        <v>0</v>
      </c>
      <c r="BF387" s="99">
        <v>878995.07367706299</v>
      </c>
      <c r="BG387" s="99">
        <v>8274828.90588379</v>
      </c>
      <c r="BH387" s="99">
        <v>1657946.3246765099</v>
      </c>
      <c r="BI387" s="99">
        <v>0</v>
      </c>
      <c r="BJ387" s="99">
        <v>2087324.3308258101</v>
      </c>
      <c r="BK387" s="99">
        <v>1193844.6841583301</v>
      </c>
      <c r="BL387" s="99">
        <v>0</v>
      </c>
      <c r="BM387" s="99">
        <v>0</v>
      </c>
      <c r="BN387" s="99">
        <v>0</v>
      </c>
      <c r="BO387" s="99">
        <v>0</v>
      </c>
      <c r="BP387" s="99">
        <v>0</v>
      </c>
      <c r="BQ387" s="99">
        <v>0</v>
      </c>
      <c r="BR387" s="99">
        <v>1535970.7029418901</v>
      </c>
      <c r="BS387" s="99">
        <v>1410745.4100341799</v>
      </c>
      <c r="BT387" s="99">
        <v>0</v>
      </c>
      <c r="BU387" s="99">
        <v>0</v>
      </c>
      <c r="BV387" s="99">
        <v>798060.08261871303</v>
      </c>
      <c r="BW387" s="99">
        <v>0</v>
      </c>
      <c r="BX387" s="99">
        <v>0</v>
      </c>
      <c r="BY387" s="99">
        <v>0</v>
      </c>
      <c r="BZ387" s="99">
        <v>0</v>
      </c>
      <c r="CA387" s="99">
        <v>32243.843725681301</v>
      </c>
      <c r="CB387" s="99">
        <v>2302919.01068115</v>
      </c>
      <c r="CC387" s="99">
        <v>15115574.536498999</v>
      </c>
      <c r="CD387" s="99">
        <v>3736261.5143737802</v>
      </c>
      <c r="CE387" s="99">
        <v>786.25213114917301</v>
      </c>
      <c r="CF387" s="99">
        <v>142306.08750534101</v>
      </c>
      <c r="CG387" s="99">
        <v>872845.654922485</v>
      </c>
      <c r="CH387" s="99">
        <v>0</v>
      </c>
      <c r="CI387" s="99">
        <v>33036.603155612902</v>
      </c>
      <c r="CJ387" s="99">
        <v>2444657.3980407701</v>
      </c>
      <c r="CK387" s="99">
        <v>16013836.2114258</v>
      </c>
      <c r="CL387" s="99">
        <v>3735564.6923522898</v>
      </c>
      <c r="CM387" s="166">
        <v>45800.485815048203</v>
      </c>
      <c r="CN387" s="166">
        <v>5962162.9514770498</v>
      </c>
      <c r="CO387" s="166">
        <v>24262045.222900402</v>
      </c>
      <c r="CP387" s="99">
        <v>3735564.6923522898</v>
      </c>
      <c r="CQ387" s="99">
        <v>0</v>
      </c>
      <c r="CR387" s="99">
        <v>0</v>
      </c>
      <c r="CS387" s="99">
        <v>0</v>
      </c>
      <c r="CT387" s="99">
        <v>0</v>
      </c>
      <c r="CU387" s="98">
        <v>25376.946781174</v>
      </c>
      <c r="CV387" s="98">
        <v>653.543961018</v>
      </c>
      <c r="CW387" s="98">
        <v>2445225.0981864911</v>
      </c>
      <c r="CX387" s="98">
        <v>15988420.191421485</v>
      </c>
    </row>
    <row r="388" spans="1:102" x14ac:dyDescent="0.2">
      <c r="A388" s="98" t="s">
        <v>57</v>
      </c>
      <c r="B388" s="100">
        <v>38231</v>
      </c>
      <c r="C388" s="99">
        <v>20010.673484325402</v>
      </c>
      <c r="D388" s="99">
        <v>0</v>
      </c>
      <c r="E388" s="99">
        <v>12735.321078896501</v>
      </c>
      <c r="F388" s="99">
        <v>6875.2173849344299</v>
      </c>
      <c r="G388" s="99">
        <v>0</v>
      </c>
      <c r="H388" s="99">
        <v>0</v>
      </c>
      <c r="I388" s="99">
        <v>0</v>
      </c>
      <c r="J388" s="99">
        <v>1382.63691161573</v>
      </c>
      <c r="K388" s="99">
        <v>0</v>
      </c>
      <c r="L388" s="99">
        <v>15037.0812503099</v>
      </c>
      <c r="M388" s="99">
        <v>12578.233963728</v>
      </c>
      <c r="N388" s="99">
        <v>3518.2928002178701</v>
      </c>
      <c r="O388" s="99">
        <v>0</v>
      </c>
      <c r="P388" s="99">
        <v>0</v>
      </c>
      <c r="Q388" s="99">
        <v>2066.9056969285002</v>
      </c>
      <c r="R388" s="99">
        <v>0</v>
      </c>
      <c r="S388" s="99">
        <v>0</v>
      </c>
      <c r="T388" s="99">
        <v>792.01022142171905</v>
      </c>
      <c r="U388" s="99">
        <v>12785.325788378699</v>
      </c>
      <c r="V388" s="99">
        <v>1243432.33409119</v>
      </c>
      <c r="W388" s="99">
        <v>0</v>
      </c>
      <c r="X388" s="99">
        <v>1070486.5173034701</v>
      </c>
      <c r="Y388" s="99">
        <v>469552.12230300897</v>
      </c>
      <c r="Z388" s="99">
        <v>0</v>
      </c>
      <c r="AA388" s="99">
        <v>0</v>
      </c>
      <c r="AB388" s="99">
        <v>0</v>
      </c>
      <c r="AC388" s="99">
        <v>403288.99956130999</v>
      </c>
      <c r="AD388" s="99">
        <v>0</v>
      </c>
      <c r="AE388" s="99">
        <v>827318.942886353</v>
      </c>
      <c r="AF388" s="99">
        <v>696572.59186554002</v>
      </c>
      <c r="AG388" s="99">
        <v>584565.32689666701</v>
      </c>
      <c r="AH388" s="99">
        <v>0</v>
      </c>
      <c r="AI388" s="99">
        <v>0</v>
      </c>
      <c r="AJ388" s="99">
        <v>236412.44238090501</v>
      </c>
      <c r="AK388" s="99">
        <v>0</v>
      </c>
      <c r="AL388" s="99">
        <v>0</v>
      </c>
      <c r="AM388" s="99">
        <v>139325.053125381</v>
      </c>
      <c r="AN388" s="99">
        <v>3344268.9096984901</v>
      </c>
      <c r="AO388" s="99">
        <v>8356773.6748657199</v>
      </c>
      <c r="AP388" s="99">
        <v>0</v>
      </c>
      <c r="AQ388" s="99">
        <v>7085328.31286621</v>
      </c>
      <c r="AR388" s="99">
        <v>3172043.3214721698</v>
      </c>
      <c r="AS388" s="99">
        <v>0</v>
      </c>
      <c r="AT388" s="99">
        <v>0</v>
      </c>
      <c r="AU388" s="99">
        <v>0</v>
      </c>
      <c r="AV388" s="99">
        <v>825194.38706970203</v>
      </c>
      <c r="AW388" s="99">
        <v>0</v>
      </c>
      <c r="AX388" s="99">
        <v>5741968.5882568397</v>
      </c>
      <c r="AY388" s="99">
        <v>4708594.4206542997</v>
      </c>
      <c r="AZ388" s="99">
        <v>3699026.8587646498</v>
      </c>
      <c r="BA388" s="99">
        <v>0</v>
      </c>
      <c r="BB388" s="99">
        <v>0</v>
      </c>
      <c r="BC388" s="99">
        <v>1546158.19847107</v>
      </c>
      <c r="BD388" s="99">
        <v>0</v>
      </c>
      <c r="BE388" s="99">
        <v>0</v>
      </c>
      <c r="BF388" s="99">
        <v>865321.17646789597</v>
      </c>
      <c r="BG388" s="99">
        <v>7935175.6841430701</v>
      </c>
      <c r="BH388" s="99">
        <v>1766237.0453796401</v>
      </c>
      <c r="BI388" s="99">
        <v>0</v>
      </c>
      <c r="BJ388" s="99">
        <v>2109241.5726928702</v>
      </c>
      <c r="BK388" s="99">
        <v>1229194.0419921901</v>
      </c>
      <c r="BL388" s="99">
        <v>0</v>
      </c>
      <c r="BM388" s="99">
        <v>0</v>
      </c>
      <c r="BN388" s="99">
        <v>0</v>
      </c>
      <c r="BO388" s="99">
        <v>0</v>
      </c>
      <c r="BP388" s="99">
        <v>0</v>
      </c>
      <c r="BQ388" s="99">
        <v>0</v>
      </c>
      <c r="BR388" s="99">
        <v>1573412.6935119601</v>
      </c>
      <c r="BS388" s="99">
        <v>1463832.86631775</v>
      </c>
      <c r="BT388" s="99">
        <v>0</v>
      </c>
      <c r="BU388" s="99">
        <v>0</v>
      </c>
      <c r="BV388" s="99">
        <v>811359.85876464797</v>
      </c>
      <c r="BW388" s="99">
        <v>0</v>
      </c>
      <c r="BX388" s="99">
        <v>0</v>
      </c>
      <c r="BY388" s="99">
        <v>0</v>
      </c>
      <c r="BZ388" s="99">
        <v>0</v>
      </c>
      <c r="CA388" s="99">
        <v>32724.379697084401</v>
      </c>
      <c r="CB388" s="99">
        <v>2315768.3628845201</v>
      </c>
      <c r="CC388" s="99">
        <v>15467014.1943359</v>
      </c>
      <c r="CD388" s="99">
        <v>3901891.9966735798</v>
      </c>
      <c r="CE388" s="99">
        <v>786.10545758903004</v>
      </c>
      <c r="CF388" s="99">
        <v>141620.64825248701</v>
      </c>
      <c r="CG388" s="99">
        <v>878177.69721984898</v>
      </c>
      <c r="CH388" s="99">
        <v>0</v>
      </c>
      <c r="CI388" s="99">
        <v>33513.988539218903</v>
      </c>
      <c r="CJ388" s="99">
        <v>2456994.2730102502</v>
      </c>
      <c r="CK388" s="99">
        <v>16303526.338989301</v>
      </c>
      <c r="CL388" s="99">
        <v>3904418.3009948698</v>
      </c>
      <c r="CM388" s="166">
        <v>46354.721935272202</v>
      </c>
      <c r="CN388" s="166">
        <v>5786539.1235961895</v>
      </c>
      <c r="CO388" s="166">
        <v>24293657.783203099</v>
      </c>
      <c r="CP388" s="99">
        <v>3904418.3009948698</v>
      </c>
      <c r="CQ388" s="99">
        <v>0</v>
      </c>
      <c r="CR388" s="99">
        <v>0</v>
      </c>
      <c r="CS388" s="99">
        <v>0</v>
      </c>
      <c r="CT388" s="99">
        <v>0</v>
      </c>
      <c r="CU388" s="98">
        <v>25087.616568128</v>
      </c>
      <c r="CV388" s="98">
        <v>1423.767373891</v>
      </c>
      <c r="CW388" s="98">
        <v>2457389.0111370073</v>
      </c>
      <c r="CX388" s="98">
        <v>16345191.891555749</v>
      </c>
    </row>
    <row r="389" spans="1:102" x14ac:dyDescent="0.2">
      <c r="A389" s="98" t="s">
        <v>57</v>
      </c>
      <c r="B389" s="100">
        <v>38322</v>
      </c>
      <c r="C389" s="99">
        <v>20369.315998554201</v>
      </c>
      <c r="D389" s="99">
        <v>0</v>
      </c>
      <c r="E389" s="99">
        <v>12386.177090764</v>
      </c>
      <c r="F389" s="99">
        <v>6770.6015408635103</v>
      </c>
      <c r="G389" s="99">
        <v>0</v>
      </c>
      <c r="H389" s="99">
        <v>0</v>
      </c>
      <c r="I389" s="99">
        <v>0</v>
      </c>
      <c r="J389" s="99">
        <v>2239.3877512812601</v>
      </c>
      <c r="K389" s="99">
        <v>0</v>
      </c>
      <c r="L389" s="99">
        <v>14717.1225523949</v>
      </c>
      <c r="M389" s="99">
        <v>12655.505458355001</v>
      </c>
      <c r="N389" s="99">
        <v>3526.6217531859902</v>
      </c>
      <c r="O389" s="99">
        <v>0</v>
      </c>
      <c r="P389" s="99">
        <v>0</v>
      </c>
      <c r="Q389" s="99">
        <v>2107.0175435841102</v>
      </c>
      <c r="R389" s="99">
        <v>0</v>
      </c>
      <c r="S389" s="99">
        <v>0</v>
      </c>
      <c r="T389" s="99">
        <v>755.45045983046305</v>
      </c>
      <c r="U389" s="99">
        <v>13075.9264500141</v>
      </c>
      <c r="V389" s="99">
        <v>1280755.6781921401</v>
      </c>
      <c r="W389" s="99">
        <v>0</v>
      </c>
      <c r="X389" s="99">
        <v>1041282.65904236</v>
      </c>
      <c r="Y389" s="99">
        <v>470132.91315460199</v>
      </c>
      <c r="Z389" s="99">
        <v>0</v>
      </c>
      <c r="AA389" s="99">
        <v>0</v>
      </c>
      <c r="AB389" s="99">
        <v>0</v>
      </c>
      <c r="AC389" s="99">
        <v>744359.51206970203</v>
      </c>
      <c r="AD389" s="99">
        <v>0</v>
      </c>
      <c r="AE389" s="99">
        <v>797317.83710479701</v>
      </c>
      <c r="AF389" s="99">
        <v>700552.01545715297</v>
      </c>
      <c r="AG389" s="99">
        <v>583395.89342498803</v>
      </c>
      <c r="AH389" s="99">
        <v>0</v>
      </c>
      <c r="AI389" s="99">
        <v>0</v>
      </c>
      <c r="AJ389" s="99">
        <v>232879.15886115999</v>
      </c>
      <c r="AK389" s="99">
        <v>0</v>
      </c>
      <c r="AL389" s="99">
        <v>0</v>
      </c>
      <c r="AM389" s="99">
        <v>133199.15847206101</v>
      </c>
      <c r="AN389" s="99">
        <v>3616397.4975280799</v>
      </c>
      <c r="AO389" s="99">
        <v>8725515.0206298791</v>
      </c>
      <c r="AP389" s="99">
        <v>0</v>
      </c>
      <c r="AQ389" s="99">
        <v>6932738.7499389602</v>
      </c>
      <c r="AR389" s="99">
        <v>3175173.2417297401</v>
      </c>
      <c r="AS389" s="99">
        <v>0</v>
      </c>
      <c r="AT389" s="99">
        <v>0</v>
      </c>
      <c r="AU389" s="99">
        <v>0</v>
      </c>
      <c r="AV389" s="99">
        <v>1634576.5037384001</v>
      </c>
      <c r="AW389" s="99">
        <v>0</v>
      </c>
      <c r="AX389" s="99">
        <v>5544319.9661865197</v>
      </c>
      <c r="AY389" s="99">
        <v>4807938.1503906297</v>
      </c>
      <c r="AZ389" s="99">
        <v>3739100.77526855</v>
      </c>
      <c r="BA389" s="99">
        <v>0</v>
      </c>
      <c r="BB389" s="99">
        <v>0</v>
      </c>
      <c r="BC389" s="99">
        <v>1553672.80293274</v>
      </c>
      <c r="BD389" s="99">
        <v>0</v>
      </c>
      <c r="BE389" s="99">
        <v>0</v>
      </c>
      <c r="BF389" s="99">
        <v>845855.03862762498</v>
      </c>
      <c r="BG389" s="99">
        <v>8575794.2292480506</v>
      </c>
      <c r="BH389" s="99">
        <v>1810858.1941833501</v>
      </c>
      <c r="BI389" s="99">
        <v>0</v>
      </c>
      <c r="BJ389" s="99">
        <v>2082792.8495636</v>
      </c>
      <c r="BK389" s="99">
        <v>1246365.7480468799</v>
      </c>
      <c r="BL389" s="99">
        <v>0</v>
      </c>
      <c r="BM389" s="99">
        <v>0</v>
      </c>
      <c r="BN389" s="99">
        <v>0</v>
      </c>
      <c r="BO389" s="99">
        <v>0</v>
      </c>
      <c r="BP389" s="99">
        <v>0</v>
      </c>
      <c r="BQ389" s="99">
        <v>0</v>
      </c>
      <c r="BR389" s="99">
        <v>1597062.7994384801</v>
      </c>
      <c r="BS389" s="99">
        <v>1490673.96357727</v>
      </c>
      <c r="BT389" s="99">
        <v>0</v>
      </c>
      <c r="BU389" s="99">
        <v>0</v>
      </c>
      <c r="BV389" s="99">
        <v>815495.57177734398</v>
      </c>
      <c r="BW389" s="99">
        <v>0</v>
      </c>
      <c r="BX389" s="99">
        <v>0</v>
      </c>
      <c r="BY389" s="99">
        <v>0</v>
      </c>
      <c r="BZ389" s="99">
        <v>0</v>
      </c>
      <c r="CA389" s="99">
        <v>32816.138817310297</v>
      </c>
      <c r="CB389" s="99">
        <v>2325503.2387390099</v>
      </c>
      <c r="CC389" s="99">
        <v>15700174.6256104</v>
      </c>
      <c r="CD389" s="99">
        <v>3884847.6073608398</v>
      </c>
      <c r="CE389" s="99">
        <v>772.65859925746895</v>
      </c>
      <c r="CF389" s="99">
        <v>134686.29549217201</v>
      </c>
      <c r="CG389" s="99">
        <v>856882.70266723598</v>
      </c>
      <c r="CH389" s="99">
        <v>0</v>
      </c>
      <c r="CI389" s="99">
        <v>33581.479745864897</v>
      </c>
      <c r="CJ389" s="99">
        <v>2454147.4916076702</v>
      </c>
      <c r="CK389" s="99">
        <v>16566336.598877</v>
      </c>
      <c r="CL389" s="99">
        <v>3883880.8788757301</v>
      </c>
      <c r="CM389" s="166">
        <v>46630.816525459297</v>
      </c>
      <c r="CN389" s="166">
        <v>6088999.2559204102</v>
      </c>
      <c r="CO389" s="166">
        <v>25189087.982421901</v>
      </c>
      <c r="CP389" s="99">
        <v>3883880.8788757301</v>
      </c>
      <c r="CQ389" s="99">
        <v>0</v>
      </c>
      <c r="CR389" s="99">
        <v>0</v>
      </c>
      <c r="CS389" s="99">
        <v>0</v>
      </c>
      <c r="CT389" s="99">
        <v>0</v>
      </c>
      <c r="CU389" s="98">
        <v>23852.182011318</v>
      </c>
      <c r="CV389" s="98">
        <v>2311.1651589610001</v>
      </c>
      <c r="CW389" s="98">
        <v>2460189.5342311822</v>
      </c>
      <c r="CX389" s="98">
        <v>16557057.328277636</v>
      </c>
    </row>
    <row r="390" spans="1:102" x14ac:dyDescent="0.2">
      <c r="A390" s="98" t="s">
        <v>57</v>
      </c>
      <c r="B390" s="100">
        <v>38412</v>
      </c>
      <c r="C390" s="99">
        <v>20973.575612783399</v>
      </c>
      <c r="D390" s="99">
        <v>0</v>
      </c>
      <c r="E390" s="99">
        <v>12343.317451953901</v>
      </c>
      <c r="F390" s="99">
        <v>6882.7406772375098</v>
      </c>
      <c r="G390" s="99">
        <v>0</v>
      </c>
      <c r="H390" s="99">
        <v>0</v>
      </c>
      <c r="I390" s="99">
        <v>0</v>
      </c>
      <c r="J390" s="99">
        <v>3108.4352483451398</v>
      </c>
      <c r="K390" s="99">
        <v>0</v>
      </c>
      <c r="L390" s="99">
        <v>14715.5810087919</v>
      </c>
      <c r="M390" s="99">
        <v>12735.898674607301</v>
      </c>
      <c r="N390" s="99">
        <v>3533.9230786561998</v>
      </c>
      <c r="O390" s="99">
        <v>0</v>
      </c>
      <c r="P390" s="99">
        <v>0</v>
      </c>
      <c r="Q390" s="99">
        <v>2111.2668456733199</v>
      </c>
      <c r="R390" s="99">
        <v>0</v>
      </c>
      <c r="S390" s="99">
        <v>0</v>
      </c>
      <c r="T390" s="99">
        <v>767.45117883384205</v>
      </c>
      <c r="U390" s="99">
        <v>13185.847945690201</v>
      </c>
      <c r="V390" s="99">
        <v>1314346.02703857</v>
      </c>
      <c r="W390" s="99">
        <v>0</v>
      </c>
      <c r="X390" s="99">
        <v>1032380.39733124</v>
      </c>
      <c r="Y390" s="99">
        <v>475678.48482513399</v>
      </c>
      <c r="Z390" s="99">
        <v>0</v>
      </c>
      <c r="AA390" s="99">
        <v>0</v>
      </c>
      <c r="AB390" s="99">
        <v>0</v>
      </c>
      <c r="AC390" s="99">
        <v>821552.87849426304</v>
      </c>
      <c r="AD390" s="99">
        <v>0</v>
      </c>
      <c r="AE390" s="99">
        <v>813263.30233001697</v>
      </c>
      <c r="AF390" s="99">
        <v>708076.04615020799</v>
      </c>
      <c r="AG390" s="99">
        <v>583398.88623046898</v>
      </c>
      <c r="AH390" s="99">
        <v>0</v>
      </c>
      <c r="AI390" s="99">
        <v>0</v>
      </c>
      <c r="AJ390" s="99">
        <v>230946.09023094201</v>
      </c>
      <c r="AK390" s="99">
        <v>0</v>
      </c>
      <c r="AL390" s="99">
        <v>0</v>
      </c>
      <c r="AM390" s="99">
        <v>137123.430311203</v>
      </c>
      <c r="AN390" s="99">
        <v>3760237.51953125</v>
      </c>
      <c r="AO390" s="99">
        <v>9013387.7636718806</v>
      </c>
      <c r="AP390" s="99">
        <v>0</v>
      </c>
      <c r="AQ390" s="99">
        <v>7039764.56286621</v>
      </c>
      <c r="AR390" s="99">
        <v>3301839.2564392099</v>
      </c>
      <c r="AS390" s="99">
        <v>0</v>
      </c>
      <c r="AT390" s="99">
        <v>0</v>
      </c>
      <c r="AU390" s="99">
        <v>0</v>
      </c>
      <c r="AV390" s="99">
        <v>2455190.4414367699</v>
      </c>
      <c r="AW390" s="99">
        <v>0</v>
      </c>
      <c r="AX390" s="99">
        <v>5712282.5142211895</v>
      </c>
      <c r="AY390" s="99">
        <v>4906054.3405151404</v>
      </c>
      <c r="AZ390" s="99">
        <v>3783826.6514587398</v>
      </c>
      <c r="BA390" s="99">
        <v>0</v>
      </c>
      <c r="BB390" s="99">
        <v>0</v>
      </c>
      <c r="BC390" s="99">
        <v>1557026.00773621</v>
      </c>
      <c r="BD390" s="99">
        <v>0</v>
      </c>
      <c r="BE390" s="99">
        <v>0</v>
      </c>
      <c r="BF390" s="99">
        <v>881523.73468780494</v>
      </c>
      <c r="BG390" s="99">
        <v>8965424.0069580097</v>
      </c>
      <c r="BH390" s="99">
        <v>1854883.96949768</v>
      </c>
      <c r="BI390" s="99">
        <v>0</v>
      </c>
      <c r="BJ390" s="99">
        <v>2126178.1593933101</v>
      </c>
      <c r="BK390" s="99">
        <v>1306727.07878113</v>
      </c>
      <c r="BL390" s="99">
        <v>0</v>
      </c>
      <c r="BM390" s="99">
        <v>0</v>
      </c>
      <c r="BN390" s="99">
        <v>0</v>
      </c>
      <c r="BO390" s="99">
        <v>0</v>
      </c>
      <c r="BP390" s="99">
        <v>0</v>
      </c>
      <c r="BQ390" s="99">
        <v>0</v>
      </c>
      <c r="BR390" s="99">
        <v>1640194.57987976</v>
      </c>
      <c r="BS390" s="99">
        <v>1500439.4348297101</v>
      </c>
      <c r="BT390" s="99">
        <v>0</v>
      </c>
      <c r="BU390" s="99">
        <v>0</v>
      </c>
      <c r="BV390" s="99">
        <v>849112.31329345703</v>
      </c>
      <c r="BW390" s="99">
        <v>0</v>
      </c>
      <c r="BX390" s="99">
        <v>0</v>
      </c>
      <c r="BY390" s="99">
        <v>0</v>
      </c>
      <c r="BZ390" s="99">
        <v>0</v>
      </c>
      <c r="CA390" s="99">
        <v>33270.123218059503</v>
      </c>
      <c r="CB390" s="99">
        <v>2347069.7615356399</v>
      </c>
      <c r="CC390" s="99">
        <v>16053584.9641113</v>
      </c>
      <c r="CD390" s="99">
        <v>3973562.7139587398</v>
      </c>
      <c r="CE390" s="99">
        <v>763.98089694231703</v>
      </c>
      <c r="CF390" s="99">
        <v>134721.07400512701</v>
      </c>
      <c r="CG390" s="99">
        <v>865479.884765625</v>
      </c>
      <c r="CH390" s="99">
        <v>0</v>
      </c>
      <c r="CI390" s="99">
        <v>34030.955998897603</v>
      </c>
      <c r="CJ390" s="99">
        <v>2486337.47229004</v>
      </c>
      <c r="CK390" s="99">
        <v>16913124.3752441</v>
      </c>
      <c r="CL390" s="99">
        <v>3972808.6947631799</v>
      </c>
      <c r="CM390" s="166">
        <v>47181.938319683097</v>
      </c>
      <c r="CN390" s="166">
        <v>6228276.6397094699</v>
      </c>
      <c r="CO390" s="166">
        <v>25952734.505127002</v>
      </c>
      <c r="CP390" s="99">
        <v>3972808.6947631799</v>
      </c>
      <c r="CQ390" s="99">
        <v>0</v>
      </c>
      <c r="CR390" s="99">
        <v>0</v>
      </c>
      <c r="CS390" s="99">
        <v>0</v>
      </c>
      <c r="CT390" s="99">
        <v>0</v>
      </c>
      <c r="CU390" s="98">
        <v>23066.127401543999</v>
      </c>
      <c r="CV390" s="98">
        <v>3228.7261870940001</v>
      </c>
      <c r="CW390" s="98">
        <v>2481790.8355407668</v>
      </c>
      <c r="CX390" s="98">
        <v>16919064.848876923</v>
      </c>
    </row>
    <row r="391" spans="1:102" x14ac:dyDescent="0.2">
      <c r="A391" s="98" t="s">
        <v>57</v>
      </c>
      <c r="B391" s="100">
        <v>38504</v>
      </c>
      <c r="C391" s="99">
        <v>21454.121833562898</v>
      </c>
      <c r="D391" s="99">
        <v>0</v>
      </c>
      <c r="E391" s="99">
        <v>12217.2515678406</v>
      </c>
      <c r="F391" s="99">
        <v>7024.0757275819797</v>
      </c>
      <c r="G391" s="99">
        <v>0</v>
      </c>
      <c r="H391" s="99">
        <v>0</v>
      </c>
      <c r="I391" s="99">
        <v>0</v>
      </c>
      <c r="J391" s="99">
        <v>3986.7823472619102</v>
      </c>
      <c r="K391" s="99">
        <v>0</v>
      </c>
      <c r="L391" s="99">
        <v>15000.3309062719</v>
      </c>
      <c r="M391" s="99">
        <v>13037.2022576332</v>
      </c>
      <c r="N391" s="99">
        <v>3539.9692309498801</v>
      </c>
      <c r="O391" s="99">
        <v>0</v>
      </c>
      <c r="P391" s="99">
        <v>0</v>
      </c>
      <c r="Q391" s="99">
        <v>2149.2085855007199</v>
      </c>
      <c r="R391" s="99">
        <v>0</v>
      </c>
      <c r="S391" s="99">
        <v>0</v>
      </c>
      <c r="T391" s="99">
        <v>765.10745991021395</v>
      </c>
      <c r="U391" s="99">
        <v>13303.7930901051</v>
      </c>
      <c r="V391" s="99">
        <v>1324858.7494812</v>
      </c>
      <c r="W391" s="99">
        <v>0</v>
      </c>
      <c r="X391" s="99">
        <v>1028683.5016861</v>
      </c>
      <c r="Y391" s="99">
        <v>484867.51408004801</v>
      </c>
      <c r="Z391" s="99">
        <v>0</v>
      </c>
      <c r="AA391" s="99">
        <v>0</v>
      </c>
      <c r="AB391" s="99">
        <v>0</v>
      </c>
      <c r="AC391" s="99">
        <v>1537085.23141479</v>
      </c>
      <c r="AD391" s="99">
        <v>0</v>
      </c>
      <c r="AE391" s="99">
        <v>825746.26975250198</v>
      </c>
      <c r="AF391" s="99">
        <v>716955.23766326904</v>
      </c>
      <c r="AG391" s="99">
        <v>582587.49913024902</v>
      </c>
      <c r="AH391" s="99">
        <v>0</v>
      </c>
      <c r="AI391" s="99">
        <v>0</v>
      </c>
      <c r="AJ391" s="99">
        <v>231368.11784935</v>
      </c>
      <c r="AK391" s="99">
        <v>0</v>
      </c>
      <c r="AL391" s="99">
        <v>0</v>
      </c>
      <c r="AM391" s="99">
        <v>139012.32531928999</v>
      </c>
      <c r="AN391" s="99">
        <v>3873162.9311828599</v>
      </c>
      <c r="AO391" s="99">
        <v>9213948.34301758</v>
      </c>
      <c r="AP391" s="99">
        <v>0</v>
      </c>
      <c r="AQ391" s="99">
        <v>7074508.1915893601</v>
      </c>
      <c r="AR391" s="99">
        <v>3398247.6901245099</v>
      </c>
      <c r="AS391" s="99">
        <v>0</v>
      </c>
      <c r="AT391" s="99">
        <v>0</v>
      </c>
      <c r="AU391" s="99">
        <v>0</v>
      </c>
      <c r="AV391" s="99">
        <v>3289036.1748352102</v>
      </c>
      <c r="AW391" s="99">
        <v>0</v>
      </c>
      <c r="AX391" s="99">
        <v>5853411.7529296903</v>
      </c>
      <c r="AY391" s="99">
        <v>5002801.4656982403</v>
      </c>
      <c r="AZ391" s="99">
        <v>3808929.6523132301</v>
      </c>
      <c r="BA391" s="99">
        <v>0</v>
      </c>
      <c r="BB391" s="99">
        <v>0</v>
      </c>
      <c r="BC391" s="99">
        <v>1577399.4593811</v>
      </c>
      <c r="BD391" s="99">
        <v>0</v>
      </c>
      <c r="BE391" s="99">
        <v>0</v>
      </c>
      <c r="BF391" s="99">
        <v>897507.51076507603</v>
      </c>
      <c r="BG391" s="99">
        <v>9264784.7333984394</v>
      </c>
      <c r="BH391" s="99">
        <v>1908444.4692840599</v>
      </c>
      <c r="BI391" s="99">
        <v>0</v>
      </c>
      <c r="BJ391" s="99">
        <v>2191967.7814331101</v>
      </c>
      <c r="BK391" s="99">
        <v>1371848.5147094701</v>
      </c>
      <c r="BL391" s="99">
        <v>0</v>
      </c>
      <c r="BM391" s="99">
        <v>0</v>
      </c>
      <c r="BN391" s="99">
        <v>0</v>
      </c>
      <c r="BO391" s="99">
        <v>0</v>
      </c>
      <c r="BP391" s="99">
        <v>0</v>
      </c>
      <c r="BQ391" s="99">
        <v>0</v>
      </c>
      <c r="BR391" s="99">
        <v>1662904.6517028799</v>
      </c>
      <c r="BS391" s="99">
        <v>1524775.3523254399</v>
      </c>
      <c r="BT391" s="99">
        <v>0</v>
      </c>
      <c r="BU391" s="99">
        <v>0</v>
      </c>
      <c r="BV391" s="99">
        <v>902571.87894439697</v>
      </c>
      <c r="BW391" s="99">
        <v>0</v>
      </c>
      <c r="BX391" s="99">
        <v>0</v>
      </c>
      <c r="BY391" s="99">
        <v>0</v>
      </c>
      <c r="BZ391" s="99">
        <v>0</v>
      </c>
      <c r="CA391" s="99">
        <v>33675.604933738701</v>
      </c>
      <c r="CB391" s="99">
        <v>2348530.7807617201</v>
      </c>
      <c r="CC391" s="99">
        <v>16237660.6490479</v>
      </c>
      <c r="CD391" s="99">
        <v>4091530.8464050302</v>
      </c>
      <c r="CE391" s="99">
        <v>755.87621641904104</v>
      </c>
      <c r="CF391" s="99">
        <v>137831.72028160101</v>
      </c>
      <c r="CG391" s="99">
        <v>889873.39270019496</v>
      </c>
      <c r="CH391" s="99">
        <v>0</v>
      </c>
      <c r="CI391" s="99">
        <v>34440.3394784927</v>
      </c>
      <c r="CJ391" s="99">
        <v>2484053.1842041002</v>
      </c>
      <c r="CK391" s="99">
        <v>17130600.080566399</v>
      </c>
      <c r="CL391" s="99">
        <v>4090736.0025939899</v>
      </c>
      <c r="CM391" s="166">
        <v>47694.178148746498</v>
      </c>
      <c r="CN391" s="166">
        <v>6352699.3988647498</v>
      </c>
      <c r="CO391" s="166">
        <v>26307920.4135742</v>
      </c>
      <c r="CP391" s="99">
        <v>4090736.0025939899</v>
      </c>
      <c r="CQ391" s="99">
        <v>0</v>
      </c>
      <c r="CR391" s="99">
        <v>0</v>
      </c>
      <c r="CS391" s="99">
        <v>0</v>
      </c>
      <c r="CT391" s="99">
        <v>0</v>
      </c>
      <c r="CU391" s="98">
        <v>22049.318635479998</v>
      </c>
      <c r="CV391" s="98">
        <v>4088.1832564430001</v>
      </c>
      <c r="CW391" s="98">
        <v>2486362.5010433211</v>
      </c>
      <c r="CX391" s="98">
        <v>17127534.041748095</v>
      </c>
    </row>
    <row r="392" spans="1:102" x14ac:dyDescent="0.2">
      <c r="A392" s="98" t="s">
        <v>57</v>
      </c>
      <c r="B392" s="100">
        <v>38596</v>
      </c>
      <c r="C392" s="99">
        <v>21654.583419799801</v>
      </c>
      <c r="D392" s="99">
        <v>0</v>
      </c>
      <c r="E392" s="99">
        <v>12070.542102813701</v>
      </c>
      <c r="F392" s="99">
        <v>7089.5278486013403</v>
      </c>
      <c r="G392" s="99">
        <v>0</v>
      </c>
      <c r="H392" s="99">
        <v>0</v>
      </c>
      <c r="I392" s="99">
        <v>0</v>
      </c>
      <c r="J392" s="99">
        <v>4945.6939327120799</v>
      </c>
      <c r="K392" s="99">
        <v>0</v>
      </c>
      <c r="L392" s="99">
        <v>15431.3210760355</v>
      </c>
      <c r="M392" s="99">
        <v>13097.880627393701</v>
      </c>
      <c r="N392" s="99">
        <v>3512.18446719646</v>
      </c>
      <c r="O392" s="99">
        <v>0</v>
      </c>
      <c r="P392" s="99">
        <v>0</v>
      </c>
      <c r="Q392" s="99">
        <v>2168.82828319073</v>
      </c>
      <c r="R392" s="99">
        <v>0</v>
      </c>
      <c r="S392" s="99">
        <v>0</v>
      </c>
      <c r="T392" s="99">
        <v>754.72323081642401</v>
      </c>
      <c r="U392" s="99">
        <v>13263.438423871999</v>
      </c>
      <c r="V392" s="99">
        <v>1337758.8240966799</v>
      </c>
      <c r="W392" s="99">
        <v>0</v>
      </c>
      <c r="X392" s="99">
        <v>1002896.06648254</v>
      </c>
      <c r="Y392" s="99">
        <v>487661.15880584699</v>
      </c>
      <c r="Z392" s="99">
        <v>0</v>
      </c>
      <c r="AA392" s="99">
        <v>0</v>
      </c>
      <c r="AB392" s="99">
        <v>0</v>
      </c>
      <c r="AC392" s="99">
        <v>1903319.46455383</v>
      </c>
      <c r="AD392" s="99">
        <v>0</v>
      </c>
      <c r="AE392" s="99">
        <v>829600.179298401</v>
      </c>
      <c r="AF392" s="99">
        <v>724690.45564269996</v>
      </c>
      <c r="AG392" s="99">
        <v>575526.33404541004</v>
      </c>
      <c r="AH392" s="99">
        <v>0</v>
      </c>
      <c r="AI392" s="99">
        <v>0</v>
      </c>
      <c r="AJ392" s="99">
        <v>230695.29928588899</v>
      </c>
      <c r="AK392" s="99">
        <v>0</v>
      </c>
      <c r="AL392" s="99">
        <v>0</v>
      </c>
      <c r="AM392" s="99">
        <v>132746.57519531299</v>
      </c>
      <c r="AN392" s="99">
        <v>3822148.18609619</v>
      </c>
      <c r="AO392" s="99">
        <v>9476475.1524658203</v>
      </c>
      <c r="AP392" s="99">
        <v>0</v>
      </c>
      <c r="AQ392" s="99">
        <v>6942268.1854858398</v>
      </c>
      <c r="AR392" s="99">
        <v>3433974.41693115</v>
      </c>
      <c r="AS392" s="99">
        <v>0</v>
      </c>
      <c r="AT392" s="99">
        <v>0</v>
      </c>
      <c r="AU392" s="99">
        <v>0</v>
      </c>
      <c r="AV392" s="99">
        <v>4040296.3101501502</v>
      </c>
      <c r="AW392" s="99">
        <v>0</v>
      </c>
      <c r="AX392" s="99">
        <v>5961108.2790527297</v>
      </c>
      <c r="AY392" s="99">
        <v>5148886.4224243201</v>
      </c>
      <c r="AZ392" s="99">
        <v>3830513.9615478502</v>
      </c>
      <c r="BA392" s="99">
        <v>0</v>
      </c>
      <c r="BB392" s="99">
        <v>0</v>
      </c>
      <c r="BC392" s="99">
        <v>1598340.51164246</v>
      </c>
      <c r="BD392" s="99">
        <v>0</v>
      </c>
      <c r="BE392" s="99">
        <v>0</v>
      </c>
      <c r="BF392" s="99">
        <v>868133.36882782006</v>
      </c>
      <c r="BG392" s="99">
        <v>9164840.5002441406</v>
      </c>
      <c r="BH392" s="99">
        <v>2014944.5273742699</v>
      </c>
      <c r="BI392" s="99">
        <v>0</v>
      </c>
      <c r="BJ392" s="99">
        <v>2222371.1885070801</v>
      </c>
      <c r="BK392" s="99">
        <v>1420232.6590881301</v>
      </c>
      <c r="BL392" s="99">
        <v>0</v>
      </c>
      <c r="BM392" s="99">
        <v>0</v>
      </c>
      <c r="BN392" s="99">
        <v>0</v>
      </c>
      <c r="BO392" s="99">
        <v>0</v>
      </c>
      <c r="BP392" s="99">
        <v>0</v>
      </c>
      <c r="BQ392" s="99">
        <v>0</v>
      </c>
      <c r="BR392" s="99">
        <v>1715929.7612457301</v>
      </c>
      <c r="BS392" s="99">
        <v>1544513.2314605699</v>
      </c>
      <c r="BT392" s="99">
        <v>0</v>
      </c>
      <c r="BU392" s="99">
        <v>0</v>
      </c>
      <c r="BV392" s="99">
        <v>954813.39215850795</v>
      </c>
      <c r="BW392" s="99">
        <v>0</v>
      </c>
      <c r="BX392" s="99">
        <v>0</v>
      </c>
      <c r="BY392" s="99">
        <v>0</v>
      </c>
      <c r="BZ392" s="99">
        <v>0</v>
      </c>
      <c r="CA392" s="99">
        <v>33706.404939651497</v>
      </c>
      <c r="CB392" s="99">
        <v>2346085.74786377</v>
      </c>
      <c r="CC392" s="99">
        <v>16459371.040893599</v>
      </c>
      <c r="CD392" s="99">
        <v>4262789.0244140597</v>
      </c>
      <c r="CE392" s="99">
        <v>749.64651905745302</v>
      </c>
      <c r="CF392" s="99">
        <v>135086.211956024</v>
      </c>
      <c r="CG392" s="99">
        <v>882227.15129089402</v>
      </c>
      <c r="CH392" s="99">
        <v>0</v>
      </c>
      <c r="CI392" s="99">
        <v>34456.754420757301</v>
      </c>
      <c r="CJ392" s="99">
        <v>2484225.1741638202</v>
      </c>
      <c r="CK392" s="99">
        <v>17344163.974121101</v>
      </c>
      <c r="CL392" s="99">
        <v>4265872.6943359403</v>
      </c>
      <c r="CM392" s="166">
        <v>47776.521428585103</v>
      </c>
      <c r="CN392" s="166">
        <v>6301855.5535278302</v>
      </c>
      <c r="CO392" s="166">
        <v>26497816.6010742</v>
      </c>
      <c r="CP392" s="99">
        <v>4265872.6943359403</v>
      </c>
      <c r="CQ392" s="99">
        <v>0</v>
      </c>
      <c r="CR392" s="99">
        <v>0</v>
      </c>
      <c r="CS392" s="99">
        <v>0</v>
      </c>
      <c r="CT392" s="99">
        <v>0</v>
      </c>
      <c r="CU392" s="98">
        <v>21134.312144344</v>
      </c>
      <c r="CV392" s="98">
        <v>5087.289457418</v>
      </c>
      <c r="CW392" s="98">
        <v>2481171.9598197942</v>
      </c>
      <c r="CX392" s="98">
        <v>17341598.192184493</v>
      </c>
    </row>
    <row r="393" spans="1:102" x14ac:dyDescent="0.2">
      <c r="A393" s="98" t="s">
        <v>57</v>
      </c>
      <c r="B393" s="100">
        <v>38687</v>
      </c>
      <c r="C393" s="99">
        <v>21971.287844419501</v>
      </c>
      <c r="D393" s="99">
        <v>0</v>
      </c>
      <c r="E393" s="99">
        <v>11924.559655904801</v>
      </c>
      <c r="F393" s="99">
        <v>7128.74296057224</v>
      </c>
      <c r="G393" s="99">
        <v>0</v>
      </c>
      <c r="H393" s="99">
        <v>0</v>
      </c>
      <c r="I393" s="99">
        <v>0</v>
      </c>
      <c r="J393" s="99">
        <v>5952.1312605142602</v>
      </c>
      <c r="K393" s="99">
        <v>0</v>
      </c>
      <c r="L393" s="99">
        <v>14996.7151043415</v>
      </c>
      <c r="M393" s="99">
        <v>13285.1611417532</v>
      </c>
      <c r="N393" s="99">
        <v>3510.4734720587699</v>
      </c>
      <c r="O393" s="99">
        <v>0</v>
      </c>
      <c r="P393" s="99">
        <v>0</v>
      </c>
      <c r="Q393" s="99">
        <v>2167.90285056829</v>
      </c>
      <c r="R393" s="99">
        <v>0</v>
      </c>
      <c r="S393" s="99">
        <v>0</v>
      </c>
      <c r="T393" s="99">
        <v>742.67056747525896</v>
      </c>
      <c r="U393" s="99">
        <v>13520.7373952866</v>
      </c>
      <c r="V393" s="99">
        <v>1357817.47875977</v>
      </c>
      <c r="W393" s="99">
        <v>0</v>
      </c>
      <c r="X393" s="99">
        <v>982722.91152954102</v>
      </c>
      <c r="Y393" s="99">
        <v>482275.95894241298</v>
      </c>
      <c r="Z393" s="99">
        <v>0</v>
      </c>
      <c r="AA393" s="99">
        <v>0</v>
      </c>
      <c r="AB393" s="99">
        <v>0</v>
      </c>
      <c r="AC393" s="99">
        <v>2230340.9412231399</v>
      </c>
      <c r="AD393" s="99">
        <v>0</v>
      </c>
      <c r="AE393" s="99">
        <v>779202.05502319301</v>
      </c>
      <c r="AF393" s="99">
        <v>729920.93148040795</v>
      </c>
      <c r="AG393" s="99">
        <v>570227.200935364</v>
      </c>
      <c r="AH393" s="99">
        <v>0</v>
      </c>
      <c r="AI393" s="99">
        <v>0</v>
      </c>
      <c r="AJ393" s="99">
        <v>234876.723621368</v>
      </c>
      <c r="AK393" s="99">
        <v>0</v>
      </c>
      <c r="AL393" s="99">
        <v>0</v>
      </c>
      <c r="AM393" s="99">
        <v>130676.70897483799</v>
      </c>
      <c r="AN393" s="99">
        <v>4019060.8955383301</v>
      </c>
      <c r="AO393" s="99">
        <v>9693695.0878906306</v>
      </c>
      <c r="AP393" s="99">
        <v>0</v>
      </c>
      <c r="AQ393" s="99">
        <v>6970991.4075317401</v>
      </c>
      <c r="AR393" s="99">
        <v>3480965.9570922898</v>
      </c>
      <c r="AS393" s="99">
        <v>0</v>
      </c>
      <c r="AT393" s="99">
        <v>0</v>
      </c>
      <c r="AU393" s="99">
        <v>0</v>
      </c>
      <c r="AV393" s="99">
        <v>5070266.2826538105</v>
      </c>
      <c r="AW393" s="99">
        <v>0</v>
      </c>
      <c r="AX393" s="99">
        <v>5754526.3054809598</v>
      </c>
      <c r="AY393" s="99">
        <v>5265511.9852294903</v>
      </c>
      <c r="AZ393" s="99">
        <v>3845764.0283508301</v>
      </c>
      <c r="BA393" s="99">
        <v>0</v>
      </c>
      <c r="BB393" s="99">
        <v>0</v>
      </c>
      <c r="BC393" s="99">
        <v>1658123.1153106701</v>
      </c>
      <c r="BD393" s="99">
        <v>0</v>
      </c>
      <c r="BE393" s="99">
        <v>0</v>
      </c>
      <c r="BF393" s="99">
        <v>864195.81425476098</v>
      </c>
      <c r="BG393" s="99">
        <v>9660416.3811035194</v>
      </c>
      <c r="BH393" s="99">
        <v>2097830.0701599098</v>
      </c>
      <c r="BI393" s="99">
        <v>0</v>
      </c>
      <c r="BJ393" s="99">
        <v>2235600.5378723098</v>
      </c>
      <c r="BK393" s="99">
        <v>1439502.6490478499</v>
      </c>
      <c r="BL393" s="99">
        <v>0</v>
      </c>
      <c r="BM393" s="99">
        <v>0</v>
      </c>
      <c r="BN393" s="99">
        <v>0</v>
      </c>
      <c r="BO393" s="99">
        <v>0</v>
      </c>
      <c r="BP393" s="99">
        <v>0</v>
      </c>
      <c r="BQ393" s="99">
        <v>0</v>
      </c>
      <c r="BR393" s="99">
        <v>1756904.5635528599</v>
      </c>
      <c r="BS393" s="99">
        <v>1551583.32415771</v>
      </c>
      <c r="BT393" s="99">
        <v>0</v>
      </c>
      <c r="BU393" s="99">
        <v>0</v>
      </c>
      <c r="BV393" s="99">
        <v>1011793.00165558</v>
      </c>
      <c r="BW393" s="99">
        <v>0</v>
      </c>
      <c r="BX393" s="99">
        <v>0</v>
      </c>
      <c r="BY393" s="99">
        <v>0</v>
      </c>
      <c r="BZ393" s="99">
        <v>0</v>
      </c>
      <c r="CA393" s="99">
        <v>33967.038955688498</v>
      </c>
      <c r="CB393" s="99">
        <v>2343412.5385436998</v>
      </c>
      <c r="CC393" s="99">
        <v>16679765.0299072</v>
      </c>
      <c r="CD393" s="99">
        <v>4324741.8646240197</v>
      </c>
      <c r="CE393" s="99">
        <v>764.77351810038101</v>
      </c>
      <c r="CF393" s="99">
        <v>134102.23292350801</v>
      </c>
      <c r="CG393" s="99">
        <v>888891.87911987305</v>
      </c>
      <c r="CH393" s="99">
        <v>0</v>
      </c>
      <c r="CI393" s="99">
        <v>34724.247182369203</v>
      </c>
      <c r="CJ393" s="99">
        <v>2473925.27734375</v>
      </c>
      <c r="CK393" s="99">
        <v>17562729.2570801</v>
      </c>
      <c r="CL393" s="99">
        <v>4324499.9971313505</v>
      </c>
      <c r="CM393" s="166">
        <v>48173.9709911346</v>
      </c>
      <c r="CN393" s="166">
        <v>6531313.6250610398</v>
      </c>
      <c r="CO393" s="166">
        <v>27225213.5317383</v>
      </c>
      <c r="CP393" s="99">
        <v>4324499.9971313505</v>
      </c>
      <c r="CQ393" s="99">
        <v>0</v>
      </c>
      <c r="CR393" s="99">
        <v>0</v>
      </c>
      <c r="CS393" s="99">
        <v>0</v>
      </c>
      <c r="CT393" s="99">
        <v>0</v>
      </c>
      <c r="CU393" s="98">
        <v>20003.197454927002</v>
      </c>
      <c r="CV393" s="98">
        <v>6127.9740767370004</v>
      </c>
      <c r="CW393" s="98">
        <v>2477514.7714672079</v>
      </c>
      <c r="CX393" s="98">
        <v>17568656.909027074</v>
      </c>
    </row>
    <row r="394" spans="1:102" x14ac:dyDescent="0.2">
      <c r="A394" s="98" t="s">
        <v>57</v>
      </c>
      <c r="B394" s="100">
        <v>38777</v>
      </c>
      <c r="C394" s="99">
        <v>22418.2647967339</v>
      </c>
      <c r="D394" s="99">
        <v>0</v>
      </c>
      <c r="E394" s="99">
        <v>11664.110209345799</v>
      </c>
      <c r="F394" s="99">
        <v>7003.9294596910504</v>
      </c>
      <c r="G394" s="99">
        <v>0</v>
      </c>
      <c r="H394" s="99">
        <v>0</v>
      </c>
      <c r="I394" s="99">
        <v>0</v>
      </c>
      <c r="J394" s="99">
        <v>6826.7432121038401</v>
      </c>
      <c r="K394" s="99">
        <v>0</v>
      </c>
      <c r="L394" s="99">
        <v>7415.9450349211702</v>
      </c>
      <c r="M394" s="99">
        <v>13597.171360373501</v>
      </c>
      <c r="N394" s="99">
        <v>3524.04527291656</v>
      </c>
      <c r="O394" s="99">
        <v>9150.6487065553702</v>
      </c>
      <c r="P394" s="99">
        <v>0</v>
      </c>
      <c r="Q394" s="99">
        <v>2174.5551436543501</v>
      </c>
      <c r="R394" s="99">
        <v>574.79706711322103</v>
      </c>
      <c r="S394" s="99">
        <v>0</v>
      </c>
      <c r="T394" s="99">
        <v>212.76968631520899</v>
      </c>
      <c r="U394" s="99">
        <v>13686.831753373101</v>
      </c>
      <c r="V394" s="99">
        <v>1377022.18528748</v>
      </c>
      <c r="W394" s="99">
        <v>0</v>
      </c>
      <c r="X394" s="99">
        <v>973781.58256530797</v>
      </c>
      <c r="Y394" s="99">
        <v>481085.19103622402</v>
      </c>
      <c r="Z394" s="99">
        <v>0</v>
      </c>
      <c r="AA394" s="99">
        <v>0</v>
      </c>
      <c r="AB394" s="99">
        <v>0</v>
      </c>
      <c r="AC394" s="99">
        <v>2263276.0416870099</v>
      </c>
      <c r="AD394" s="99">
        <v>0</v>
      </c>
      <c r="AE394" s="99">
        <v>327274.57233429002</v>
      </c>
      <c r="AF394" s="99">
        <v>755896.60227203404</v>
      </c>
      <c r="AG394" s="99">
        <v>571655.24922180199</v>
      </c>
      <c r="AH394" s="99">
        <v>473567.95202636701</v>
      </c>
      <c r="AI394" s="99">
        <v>0</v>
      </c>
      <c r="AJ394" s="99">
        <v>230653.64572143601</v>
      </c>
      <c r="AK394" s="99">
        <v>98320.405829429597</v>
      </c>
      <c r="AL394" s="99">
        <v>0</v>
      </c>
      <c r="AM394" s="99">
        <v>39701.959969997399</v>
      </c>
      <c r="AN394" s="99">
        <v>4164949.1572876</v>
      </c>
      <c r="AO394" s="99">
        <v>9877162.4468994103</v>
      </c>
      <c r="AP394" s="99">
        <v>0</v>
      </c>
      <c r="AQ394" s="99">
        <v>6918139.6012573196</v>
      </c>
      <c r="AR394" s="99">
        <v>3440487.8809509301</v>
      </c>
      <c r="AS394" s="99">
        <v>0</v>
      </c>
      <c r="AT394" s="99">
        <v>0</v>
      </c>
      <c r="AU394" s="99">
        <v>0</v>
      </c>
      <c r="AV394" s="99">
        <v>5961576.3814697303</v>
      </c>
      <c r="AW394" s="99">
        <v>0</v>
      </c>
      <c r="AX394" s="99">
        <v>2485659.0809021001</v>
      </c>
      <c r="AY394" s="99">
        <v>5493584.6155395498</v>
      </c>
      <c r="AZ394" s="99">
        <v>3896908.9927673298</v>
      </c>
      <c r="BA394" s="99">
        <v>3364714.0380249</v>
      </c>
      <c r="BB394" s="99">
        <v>0</v>
      </c>
      <c r="BC394" s="99">
        <v>1636985.57730103</v>
      </c>
      <c r="BD394" s="99">
        <v>656219.15518951404</v>
      </c>
      <c r="BE394" s="99">
        <v>0</v>
      </c>
      <c r="BF394" s="99">
        <v>269038.71620941203</v>
      </c>
      <c r="BG394" s="99">
        <v>9987381.5607910194</v>
      </c>
      <c r="BH394" s="99">
        <v>2604303.3119506799</v>
      </c>
      <c r="BI394" s="99">
        <v>0</v>
      </c>
      <c r="BJ394" s="99">
        <v>2621239.0890502902</v>
      </c>
      <c r="BK394" s="99">
        <v>1586343.0957031299</v>
      </c>
      <c r="BL394" s="99">
        <v>0</v>
      </c>
      <c r="BM394" s="99">
        <v>0</v>
      </c>
      <c r="BN394" s="99">
        <v>0</v>
      </c>
      <c r="BO394" s="99">
        <v>0</v>
      </c>
      <c r="BP394" s="99">
        <v>0</v>
      </c>
      <c r="BQ394" s="99">
        <v>0</v>
      </c>
      <c r="BR394" s="99">
        <v>1894217.59309387</v>
      </c>
      <c r="BS394" s="99">
        <v>1583946.8628539999</v>
      </c>
      <c r="BT394" s="99">
        <v>654693.52718353295</v>
      </c>
      <c r="BU394" s="99">
        <v>0</v>
      </c>
      <c r="BV394" s="99">
        <v>1077202.1198730499</v>
      </c>
      <c r="BW394" s="99">
        <v>81669.485260963396</v>
      </c>
      <c r="BX394" s="99">
        <v>0</v>
      </c>
      <c r="BY394" s="99">
        <v>0</v>
      </c>
      <c r="BZ394" s="99">
        <v>0</v>
      </c>
      <c r="CA394" s="99">
        <v>34023.170916557297</v>
      </c>
      <c r="CB394" s="99">
        <v>2347522.2540283198</v>
      </c>
      <c r="CC394" s="99">
        <v>16823751.121826202</v>
      </c>
      <c r="CD394" s="99">
        <v>5220279.61901855</v>
      </c>
      <c r="CE394" s="99">
        <v>767.38088180124805</v>
      </c>
      <c r="CF394" s="99">
        <v>136569.31686592099</v>
      </c>
      <c r="CG394" s="99">
        <v>915299.66643524205</v>
      </c>
      <c r="CH394" s="99">
        <v>0</v>
      </c>
      <c r="CI394" s="99">
        <v>34788.087075233503</v>
      </c>
      <c r="CJ394" s="99">
        <v>2483700.1158142099</v>
      </c>
      <c r="CK394" s="99">
        <v>17733337.635986298</v>
      </c>
      <c r="CL394" s="99">
        <v>5303389.2902832003</v>
      </c>
      <c r="CM394" s="166">
        <v>48427.129433155103</v>
      </c>
      <c r="CN394" s="166">
        <v>6656463.6788330097</v>
      </c>
      <c r="CO394" s="166">
        <v>27774152.7744141</v>
      </c>
      <c r="CP394" s="99">
        <v>5303389.2902832003</v>
      </c>
      <c r="CQ394" s="99">
        <v>0</v>
      </c>
      <c r="CR394" s="99">
        <v>0</v>
      </c>
      <c r="CS394" s="99">
        <v>0</v>
      </c>
      <c r="CT394" s="99">
        <v>0</v>
      </c>
      <c r="CU394" s="98">
        <v>18997.347724271</v>
      </c>
      <c r="CV394" s="98">
        <v>7047.6189492829999</v>
      </c>
      <c r="CW394" s="98">
        <v>2484091.5708942409</v>
      </c>
      <c r="CX394" s="98">
        <v>17739050.788261443</v>
      </c>
    </row>
    <row r="395" spans="1:102" x14ac:dyDescent="0.2">
      <c r="A395" s="98" t="s">
        <v>57</v>
      </c>
      <c r="B395" s="100">
        <v>38869</v>
      </c>
      <c r="C395" s="99">
        <v>23042.2108230591</v>
      </c>
      <c r="D395" s="99">
        <v>0</v>
      </c>
      <c r="E395" s="99">
        <v>11502.7139132023</v>
      </c>
      <c r="F395" s="99">
        <v>7042.1015096902802</v>
      </c>
      <c r="G395" s="99">
        <v>0</v>
      </c>
      <c r="H395" s="99">
        <v>0</v>
      </c>
      <c r="I395" s="99">
        <v>0</v>
      </c>
      <c r="J395" s="99">
        <v>7756.7441043853796</v>
      </c>
      <c r="K395" s="99">
        <v>0</v>
      </c>
      <c r="L395" s="99">
        <v>7117.9858690500296</v>
      </c>
      <c r="M395" s="99">
        <v>13701.9894039631</v>
      </c>
      <c r="N395" s="99">
        <v>3526.5585601031798</v>
      </c>
      <c r="O395" s="99">
        <v>9525.3363372087497</v>
      </c>
      <c r="P395" s="99">
        <v>0</v>
      </c>
      <c r="Q395" s="99">
        <v>2158.2674696743502</v>
      </c>
      <c r="R395" s="99">
        <v>595.81218561530102</v>
      </c>
      <c r="S395" s="99">
        <v>0</v>
      </c>
      <c r="T395" s="99">
        <v>195.733596684411</v>
      </c>
      <c r="U395" s="99">
        <v>13847.8815490007</v>
      </c>
      <c r="V395" s="99">
        <v>1432954.13391113</v>
      </c>
      <c r="W395" s="99">
        <v>0</v>
      </c>
      <c r="X395" s="99">
        <v>949627.24514007603</v>
      </c>
      <c r="Y395" s="99">
        <v>484839.54981231701</v>
      </c>
      <c r="Z395" s="99">
        <v>0</v>
      </c>
      <c r="AA395" s="99">
        <v>0</v>
      </c>
      <c r="AB395" s="99">
        <v>0</v>
      </c>
      <c r="AC395" s="99">
        <v>2993847.7089538602</v>
      </c>
      <c r="AD395" s="99">
        <v>0</v>
      </c>
      <c r="AE395" s="99">
        <v>312735.93956756598</v>
      </c>
      <c r="AF395" s="99">
        <v>765892.36701965297</v>
      </c>
      <c r="AG395" s="99">
        <v>569742.14264679002</v>
      </c>
      <c r="AH395" s="99">
        <v>493992.51097106899</v>
      </c>
      <c r="AI395" s="99">
        <v>0</v>
      </c>
      <c r="AJ395" s="99">
        <v>230592.74912452701</v>
      </c>
      <c r="AK395" s="99">
        <v>101304.257172585</v>
      </c>
      <c r="AL395" s="99">
        <v>0</v>
      </c>
      <c r="AM395" s="99">
        <v>36782.7715435028</v>
      </c>
      <c r="AN395" s="99">
        <v>4245502.7291259803</v>
      </c>
      <c r="AO395" s="99">
        <v>10530567.462036099</v>
      </c>
      <c r="AP395" s="99">
        <v>0</v>
      </c>
      <c r="AQ395" s="99">
        <v>6770186.0972290002</v>
      </c>
      <c r="AR395" s="99">
        <v>3471212.4798889202</v>
      </c>
      <c r="AS395" s="99">
        <v>0</v>
      </c>
      <c r="AT395" s="99">
        <v>0</v>
      </c>
      <c r="AU395" s="99">
        <v>0</v>
      </c>
      <c r="AV395" s="99">
        <v>6812232.2216186495</v>
      </c>
      <c r="AW395" s="99">
        <v>0</v>
      </c>
      <c r="AX395" s="99">
        <v>2394082.9246521001</v>
      </c>
      <c r="AY395" s="99">
        <v>5620305.5493774395</v>
      </c>
      <c r="AZ395" s="99">
        <v>3915216.1075744601</v>
      </c>
      <c r="BA395" s="99">
        <v>3521359.3782958998</v>
      </c>
      <c r="BB395" s="99">
        <v>0</v>
      </c>
      <c r="BC395" s="99">
        <v>1641941.0439453099</v>
      </c>
      <c r="BD395" s="99">
        <v>684917.91134643601</v>
      </c>
      <c r="BE395" s="99">
        <v>0</v>
      </c>
      <c r="BF395" s="99">
        <v>250686.82211875901</v>
      </c>
      <c r="BG395" s="99">
        <v>10255528.176757799</v>
      </c>
      <c r="BH395" s="99">
        <v>2731775.7453308101</v>
      </c>
      <c r="BI395" s="99">
        <v>0</v>
      </c>
      <c r="BJ395" s="99">
        <v>2545127.9269103999</v>
      </c>
      <c r="BK395" s="99">
        <v>1537680.0001678499</v>
      </c>
      <c r="BL395" s="99">
        <v>0</v>
      </c>
      <c r="BM395" s="99">
        <v>0</v>
      </c>
      <c r="BN395" s="99">
        <v>0</v>
      </c>
      <c r="BO395" s="99">
        <v>0</v>
      </c>
      <c r="BP395" s="99">
        <v>0</v>
      </c>
      <c r="BQ395" s="99">
        <v>0</v>
      </c>
      <c r="BR395" s="99">
        <v>1936388.3324432401</v>
      </c>
      <c r="BS395" s="99">
        <v>1604125.8145752</v>
      </c>
      <c r="BT395" s="99">
        <v>685172.59771728504</v>
      </c>
      <c r="BU395" s="99">
        <v>0</v>
      </c>
      <c r="BV395" s="99">
        <v>1040700.27632141</v>
      </c>
      <c r="BW395" s="99">
        <v>84338.589308738694</v>
      </c>
      <c r="BX395" s="99">
        <v>0</v>
      </c>
      <c r="BY395" s="99">
        <v>0</v>
      </c>
      <c r="BZ395" s="99">
        <v>0</v>
      </c>
      <c r="CA395" s="99">
        <v>34551.4168272018</v>
      </c>
      <c r="CB395" s="99">
        <v>2393637.0043334998</v>
      </c>
      <c r="CC395" s="99">
        <v>17325987.9216309</v>
      </c>
      <c r="CD395" s="99">
        <v>5269007.0687866202</v>
      </c>
      <c r="CE395" s="99">
        <v>774.26155967265402</v>
      </c>
      <c r="CF395" s="99">
        <v>136589.301639557</v>
      </c>
      <c r="CG395" s="99">
        <v>928242.96887970006</v>
      </c>
      <c r="CH395" s="99">
        <v>0</v>
      </c>
      <c r="CI395" s="99">
        <v>35335.985240459398</v>
      </c>
      <c r="CJ395" s="99">
        <v>2531842.3368835398</v>
      </c>
      <c r="CK395" s="99">
        <v>18274466.271484401</v>
      </c>
      <c r="CL395" s="99">
        <v>5354412.36901855</v>
      </c>
      <c r="CM395" s="166">
        <v>49119.894951820403</v>
      </c>
      <c r="CN395" s="166">
        <v>6784827.24682617</v>
      </c>
      <c r="CO395" s="166">
        <v>28474457.832031298</v>
      </c>
      <c r="CP395" s="99">
        <v>5354412.36901855</v>
      </c>
      <c r="CQ395" s="99">
        <v>0</v>
      </c>
      <c r="CR395" s="99">
        <v>0</v>
      </c>
      <c r="CS395" s="99">
        <v>0</v>
      </c>
      <c r="CT395" s="99">
        <v>0</v>
      </c>
      <c r="CU395" s="98">
        <v>18091.381075081001</v>
      </c>
      <c r="CV395" s="98">
        <v>7958.8351083759999</v>
      </c>
      <c r="CW395" s="98">
        <v>2530226.3059730567</v>
      </c>
      <c r="CX395" s="98">
        <v>18254230.8905106</v>
      </c>
    </row>
    <row r="396" spans="1:102" x14ac:dyDescent="0.2">
      <c r="A396" s="98" t="s">
        <v>57</v>
      </c>
      <c r="B396" s="100">
        <v>38961</v>
      </c>
      <c r="C396" s="99">
        <v>23537.325347185099</v>
      </c>
      <c r="D396" s="99">
        <v>0</v>
      </c>
      <c r="E396" s="99">
        <v>11094.312621593501</v>
      </c>
      <c r="F396" s="99">
        <v>6879.3938428163501</v>
      </c>
      <c r="G396" s="99">
        <v>0</v>
      </c>
      <c r="H396" s="99">
        <v>0</v>
      </c>
      <c r="I396" s="99">
        <v>0</v>
      </c>
      <c r="J396" s="99">
        <v>8630.3609074354208</v>
      </c>
      <c r="K396" s="99">
        <v>0</v>
      </c>
      <c r="L396" s="99">
        <v>6730.16635549068</v>
      </c>
      <c r="M396" s="99">
        <v>13698.658998251</v>
      </c>
      <c r="N396" s="99">
        <v>3556.3315124511701</v>
      </c>
      <c r="O396" s="99">
        <v>9746.8104598522204</v>
      </c>
      <c r="P396" s="99">
        <v>0</v>
      </c>
      <c r="Q396" s="99">
        <v>2147.87083679438</v>
      </c>
      <c r="R396" s="99">
        <v>581.41240582615103</v>
      </c>
      <c r="S396" s="99">
        <v>0</v>
      </c>
      <c r="T396" s="99">
        <v>170.34425616636901</v>
      </c>
      <c r="U396" s="99">
        <v>14014.326611042001</v>
      </c>
      <c r="V396" s="99">
        <v>1445673.2910766599</v>
      </c>
      <c r="W396" s="99">
        <v>0</v>
      </c>
      <c r="X396" s="99">
        <v>914456.88143920898</v>
      </c>
      <c r="Y396" s="99">
        <v>469413.001407623</v>
      </c>
      <c r="Z396" s="99">
        <v>0</v>
      </c>
      <c r="AA396" s="99">
        <v>0</v>
      </c>
      <c r="AB396" s="99">
        <v>0</v>
      </c>
      <c r="AC396" s="99">
        <v>3298230.8072204599</v>
      </c>
      <c r="AD396" s="99">
        <v>0</v>
      </c>
      <c r="AE396" s="99">
        <v>296933.37968444801</v>
      </c>
      <c r="AF396" s="99">
        <v>762868.41488647496</v>
      </c>
      <c r="AG396" s="99">
        <v>568327.41447448696</v>
      </c>
      <c r="AH396" s="99">
        <v>503426.56401443499</v>
      </c>
      <c r="AI396" s="99">
        <v>0</v>
      </c>
      <c r="AJ396" s="99">
        <v>228544.62772560099</v>
      </c>
      <c r="AK396" s="99">
        <v>101349.634890556</v>
      </c>
      <c r="AL396" s="99">
        <v>0</v>
      </c>
      <c r="AM396" s="99">
        <v>32915.845241546602</v>
      </c>
      <c r="AN396" s="99">
        <v>4277101.1557617197</v>
      </c>
      <c r="AO396" s="99">
        <v>10596752.321777301</v>
      </c>
      <c r="AP396" s="99">
        <v>0</v>
      </c>
      <c r="AQ396" s="99">
        <v>6600975.4751586895</v>
      </c>
      <c r="AR396" s="99">
        <v>3398879.5537414602</v>
      </c>
      <c r="AS396" s="99">
        <v>0</v>
      </c>
      <c r="AT396" s="99">
        <v>0</v>
      </c>
      <c r="AU396" s="99">
        <v>0</v>
      </c>
      <c r="AV396" s="99">
        <v>7736390.26916504</v>
      </c>
      <c r="AW396" s="99">
        <v>0</v>
      </c>
      <c r="AX396" s="99">
        <v>2289094.4672241202</v>
      </c>
      <c r="AY396" s="99">
        <v>5649719.47229004</v>
      </c>
      <c r="AZ396" s="99">
        <v>3928113.0435485798</v>
      </c>
      <c r="BA396" s="99">
        <v>3644919.2656555199</v>
      </c>
      <c r="BB396" s="99">
        <v>0</v>
      </c>
      <c r="BC396" s="99">
        <v>1654639.6503295901</v>
      </c>
      <c r="BD396" s="99">
        <v>685421.465316772</v>
      </c>
      <c r="BE396" s="99">
        <v>0</v>
      </c>
      <c r="BF396" s="99">
        <v>226608.92055511501</v>
      </c>
      <c r="BG396" s="99">
        <v>10585788.8602295</v>
      </c>
      <c r="BH396" s="99">
        <v>2820688.51525879</v>
      </c>
      <c r="BI396" s="99">
        <v>0</v>
      </c>
      <c r="BJ396" s="99">
        <v>2464988.2955017099</v>
      </c>
      <c r="BK396" s="99">
        <v>1513345.2821044901</v>
      </c>
      <c r="BL396" s="99">
        <v>0</v>
      </c>
      <c r="BM396" s="99">
        <v>0</v>
      </c>
      <c r="BN396" s="99">
        <v>0</v>
      </c>
      <c r="BO396" s="99">
        <v>0</v>
      </c>
      <c r="BP396" s="99">
        <v>0</v>
      </c>
      <c r="BQ396" s="99">
        <v>0</v>
      </c>
      <c r="BR396" s="99">
        <v>1943363.2189178499</v>
      </c>
      <c r="BS396" s="99">
        <v>1611603.04104614</v>
      </c>
      <c r="BT396" s="99">
        <v>709601.59299469006</v>
      </c>
      <c r="BU396" s="99">
        <v>0</v>
      </c>
      <c r="BV396" s="99">
        <v>1048219.34529114</v>
      </c>
      <c r="BW396" s="99">
        <v>85704.963397026106</v>
      </c>
      <c r="BX396" s="99">
        <v>0</v>
      </c>
      <c r="BY396" s="99">
        <v>0</v>
      </c>
      <c r="BZ396" s="99">
        <v>0</v>
      </c>
      <c r="CA396" s="99">
        <v>34625.686154842399</v>
      </c>
      <c r="CB396" s="99">
        <v>2361109.19354248</v>
      </c>
      <c r="CC396" s="99">
        <v>17192329.583740201</v>
      </c>
      <c r="CD396" s="99">
        <v>5304800.3782959003</v>
      </c>
      <c r="CE396" s="99">
        <v>737.22158098220802</v>
      </c>
      <c r="CF396" s="99">
        <v>135141.23906517</v>
      </c>
      <c r="CG396" s="99">
        <v>918703.60279846203</v>
      </c>
      <c r="CH396" s="99">
        <v>0</v>
      </c>
      <c r="CI396" s="99">
        <v>35361.767598152197</v>
      </c>
      <c r="CJ396" s="99">
        <v>2499473.04193115</v>
      </c>
      <c r="CK396" s="99">
        <v>18117261.3115234</v>
      </c>
      <c r="CL396" s="99">
        <v>5389586.0624389602</v>
      </c>
      <c r="CM396" s="166">
        <v>49390.9089789391</v>
      </c>
      <c r="CN396" s="166">
        <v>6789201.1261596698</v>
      </c>
      <c r="CO396" s="166">
        <v>28647108.0236816</v>
      </c>
      <c r="CP396" s="99">
        <v>5389586.0624389602</v>
      </c>
      <c r="CQ396" s="99">
        <v>0</v>
      </c>
      <c r="CR396" s="99">
        <v>0</v>
      </c>
      <c r="CS396" s="99">
        <v>0</v>
      </c>
      <c r="CT396" s="99">
        <v>0</v>
      </c>
      <c r="CU396" s="98">
        <v>17023.268423174999</v>
      </c>
      <c r="CV396" s="98">
        <v>8873.0662104469993</v>
      </c>
      <c r="CW396" s="98">
        <v>2496250.4326076498</v>
      </c>
      <c r="CX396" s="98">
        <v>18111033.186538663</v>
      </c>
    </row>
    <row r="397" spans="1:102" x14ac:dyDescent="0.2">
      <c r="A397" s="98" t="s">
        <v>57</v>
      </c>
      <c r="B397" s="100">
        <v>39052</v>
      </c>
      <c r="C397" s="99">
        <v>24286.9916639328</v>
      </c>
      <c r="D397" s="99">
        <v>0</v>
      </c>
      <c r="E397" s="99">
        <v>10931.8098442554</v>
      </c>
      <c r="F397" s="99">
        <v>6946.3941255211803</v>
      </c>
      <c r="G397" s="99">
        <v>0</v>
      </c>
      <c r="H397" s="99">
        <v>0</v>
      </c>
      <c r="I397" s="99">
        <v>0</v>
      </c>
      <c r="J397" s="99">
        <v>9700.2245880365408</v>
      </c>
      <c r="K397" s="99">
        <v>0</v>
      </c>
      <c r="L397" s="99">
        <v>6716.0267304778099</v>
      </c>
      <c r="M397" s="99">
        <v>13861.141653418499</v>
      </c>
      <c r="N397" s="99">
        <v>3572.91009762883</v>
      </c>
      <c r="O397" s="99">
        <v>10192.826261043499</v>
      </c>
      <c r="P397" s="99">
        <v>0</v>
      </c>
      <c r="Q397" s="99">
        <v>2159.6518779099001</v>
      </c>
      <c r="R397" s="99">
        <v>595.81829426437605</v>
      </c>
      <c r="S397" s="99">
        <v>0</v>
      </c>
      <c r="T397" s="99">
        <v>158.23553176596801</v>
      </c>
      <c r="U397" s="99">
        <v>14340.3849684</v>
      </c>
      <c r="V397" s="99">
        <v>1499741.09109497</v>
      </c>
      <c r="W397" s="99">
        <v>0</v>
      </c>
      <c r="X397" s="99">
        <v>905440.65782928502</v>
      </c>
      <c r="Y397" s="99">
        <v>481493.66812896699</v>
      </c>
      <c r="Z397" s="99">
        <v>0</v>
      </c>
      <c r="AA397" s="99">
        <v>0</v>
      </c>
      <c r="AB397" s="99">
        <v>0</v>
      </c>
      <c r="AC397" s="99">
        <v>3580785.9197082501</v>
      </c>
      <c r="AD397" s="99">
        <v>0</v>
      </c>
      <c r="AE397" s="99">
        <v>293968.02896118199</v>
      </c>
      <c r="AF397" s="99">
        <v>773396.11727142299</v>
      </c>
      <c r="AG397" s="99">
        <v>571120.54408264195</v>
      </c>
      <c r="AH397" s="99">
        <v>525604.26488494896</v>
      </c>
      <c r="AI397" s="99">
        <v>0</v>
      </c>
      <c r="AJ397" s="99">
        <v>228257.188177109</v>
      </c>
      <c r="AK397" s="99">
        <v>105681.315279007</v>
      </c>
      <c r="AL397" s="99">
        <v>0</v>
      </c>
      <c r="AM397" s="99">
        <v>30388.333330392801</v>
      </c>
      <c r="AN397" s="99">
        <v>4510010.7467651404</v>
      </c>
      <c r="AO397" s="99">
        <v>11125935.217651401</v>
      </c>
      <c r="AP397" s="99">
        <v>0</v>
      </c>
      <c r="AQ397" s="99">
        <v>6529486.0070190402</v>
      </c>
      <c r="AR397" s="99">
        <v>3462365.20556641</v>
      </c>
      <c r="AS397" s="99">
        <v>0</v>
      </c>
      <c r="AT397" s="99">
        <v>0</v>
      </c>
      <c r="AU397" s="99">
        <v>0</v>
      </c>
      <c r="AV397" s="99">
        <v>8681690.6126709003</v>
      </c>
      <c r="AW397" s="99">
        <v>0</v>
      </c>
      <c r="AX397" s="99">
        <v>2316942.3598327599</v>
      </c>
      <c r="AY397" s="99">
        <v>5816419.1712646503</v>
      </c>
      <c r="AZ397" s="99">
        <v>3978985.1675109901</v>
      </c>
      <c r="BA397" s="99">
        <v>3844955.4004211398</v>
      </c>
      <c r="BB397" s="99">
        <v>0</v>
      </c>
      <c r="BC397" s="99">
        <v>1651345.4184417699</v>
      </c>
      <c r="BD397" s="99">
        <v>725595.00873565697</v>
      </c>
      <c r="BE397" s="99">
        <v>0</v>
      </c>
      <c r="BF397" s="99">
        <v>211515.934686661</v>
      </c>
      <c r="BG397" s="99">
        <v>11025605.8914795</v>
      </c>
      <c r="BH397" s="99">
        <v>2969533.69921875</v>
      </c>
      <c r="BI397" s="99">
        <v>0</v>
      </c>
      <c r="BJ397" s="99">
        <v>2488586.3203735398</v>
      </c>
      <c r="BK397" s="99">
        <v>1548602.42422485</v>
      </c>
      <c r="BL397" s="99">
        <v>0</v>
      </c>
      <c r="BM397" s="99">
        <v>0</v>
      </c>
      <c r="BN397" s="99">
        <v>0</v>
      </c>
      <c r="BO397" s="99">
        <v>0</v>
      </c>
      <c r="BP397" s="99">
        <v>0</v>
      </c>
      <c r="BQ397" s="99">
        <v>0</v>
      </c>
      <c r="BR397" s="99">
        <v>1998678.3511047401</v>
      </c>
      <c r="BS397" s="99">
        <v>1635880.84020996</v>
      </c>
      <c r="BT397" s="99">
        <v>748403.40674591099</v>
      </c>
      <c r="BU397" s="99">
        <v>0</v>
      </c>
      <c r="BV397" s="99">
        <v>1059847.9771881099</v>
      </c>
      <c r="BW397" s="99">
        <v>91760.451879501299</v>
      </c>
      <c r="BX397" s="99">
        <v>0</v>
      </c>
      <c r="BY397" s="99">
        <v>0</v>
      </c>
      <c r="BZ397" s="99">
        <v>0</v>
      </c>
      <c r="CA397" s="99">
        <v>35276.722909927397</v>
      </c>
      <c r="CB397" s="99">
        <v>2403014.9964294401</v>
      </c>
      <c r="CC397" s="99">
        <v>17682389.290283199</v>
      </c>
      <c r="CD397" s="99">
        <v>5447909.7313232403</v>
      </c>
      <c r="CE397" s="99">
        <v>752.37003009766295</v>
      </c>
      <c r="CF397" s="99">
        <v>138418.78014183001</v>
      </c>
      <c r="CG397" s="99">
        <v>949282.90460205101</v>
      </c>
      <c r="CH397" s="99">
        <v>0</v>
      </c>
      <c r="CI397" s="99">
        <v>36018.422216415398</v>
      </c>
      <c r="CJ397" s="99">
        <v>2538411.6687316899</v>
      </c>
      <c r="CK397" s="99">
        <v>18610052.208496101</v>
      </c>
      <c r="CL397" s="99">
        <v>5537200.0756225605</v>
      </c>
      <c r="CM397" s="166">
        <v>50283.221905231498</v>
      </c>
      <c r="CN397" s="166">
        <v>7059726.23046875</v>
      </c>
      <c r="CO397" s="166">
        <v>29685787.138427701</v>
      </c>
      <c r="CP397" s="99">
        <v>5537200.0756225605</v>
      </c>
      <c r="CQ397" s="99">
        <v>0</v>
      </c>
      <c r="CR397" s="99">
        <v>0</v>
      </c>
      <c r="CS397" s="99">
        <v>0</v>
      </c>
      <c r="CT397" s="99">
        <v>0</v>
      </c>
      <c r="CU397" s="98">
        <v>15954.110844192999</v>
      </c>
      <c r="CV397" s="98">
        <v>9981.9596077130009</v>
      </c>
      <c r="CW397" s="98">
        <v>2541433.7765712701</v>
      </c>
      <c r="CX397" s="98">
        <v>18631672.19488525</v>
      </c>
    </row>
    <row r="398" spans="1:102" x14ac:dyDescent="0.2">
      <c r="A398" s="98" t="s">
        <v>57</v>
      </c>
      <c r="B398" s="100">
        <v>39142</v>
      </c>
      <c r="C398" s="99">
        <v>25544.720132112499</v>
      </c>
      <c r="D398" s="99">
        <v>0</v>
      </c>
      <c r="E398" s="99">
        <v>10186.333145976099</v>
      </c>
      <c r="F398" s="99">
        <v>6814.62237691879</v>
      </c>
      <c r="G398" s="99">
        <v>0</v>
      </c>
      <c r="H398" s="99">
        <v>0</v>
      </c>
      <c r="I398" s="99">
        <v>0</v>
      </c>
      <c r="J398" s="99">
        <v>10443.4570528269</v>
      </c>
      <c r="K398" s="99">
        <v>0</v>
      </c>
      <c r="L398" s="99">
        <v>6496.8265861868904</v>
      </c>
      <c r="M398" s="99">
        <v>13889.958479166</v>
      </c>
      <c r="N398" s="99">
        <v>3582.0510485172299</v>
      </c>
      <c r="O398" s="99">
        <v>10732.741204976999</v>
      </c>
      <c r="P398" s="99">
        <v>0</v>
      </c>
      <c r="Q398" s="99">
        <v>2142.3439088761802</v>
      </c>
      <c r="R398" s="99">
        <v>607.06026323139702</v>
      </c>
      <c r="S398" s="99">
        <v>0</v>
      </c>
      <c r="T398" s="99">
        <v>147.81847825832699</v>
      </c>
      <c r="U398" s="99">
        <v>14638.5496636629</v>
      </c>
      <c r="V398" s="99">
        <v>1570212.7081909201</v>
      </c>
      <c r="W398" s="99">
        <v>0</v>
      </c>
      <c r="X398" s="99">
        <v>837852.92129516602</v>
      </c>
      <c r="Y398" s="99">
        <v>469263.37569809001</v>
      </c>
      <c r="Z398" s="99">
        <v>0</v>
      </c>
      <c r="AA398" s="99">
        <v>0</v>
      </c>
      <c r="AB398" s="99">
        <v>0</v>
      </c>
      <c r="AC398" s="99">
        <v>3798483.2904968299</v>
      </c>
      <c r="AD398" s="99">
        <v>0</v>
      </c>
      <c r="AE398" s="99">
        <v>282676.36426544201</v>
      </c>
      <c r="AF398" s="99">
        <v>773063.42701721203</v>
      </c>
      <c r="AG398" s="99">
        <v>571174.76036834705</v>
      </c>
      <c r="AH398" s="99">
        <v>551580.40287780797</v>
      </c>
      <c r="AI398" s="99">
        <v>0</v>
      </c>
      <c r="AJ398" s="99">
        <v>235035.37583923299</v>
      </c>
      <c r="AK398" s="99">
        <v>108400.517246246</v>
      </c>
      <c r="AL398" s="99">
        <v>0</v>
      </c>
      <c r="AM398" s="99">
        <v>27270.507149696401</v>
      </c>
      <c r="AN398" s="99">
        <v>4598819.5123901404</v>
      </c>
      <c r="AO398" s="99">
        <v>11770871.6412354</v>
      </c>
      <c r="AP398" s="99">
        <v>0</v>
      </c>
      <c r="AQ398" s="99">
        <v>6055992.0368042002</v>
      </c>
      <c r="AR398" s="99">
        <v>3370468.23114014</v>
      </c>
      <c r="AS398" s="99">
        <v>0</v>
      </c>
      <c r="AT398" s="99">
        <v>0</v>
      </c>
      <c r="AU398" s="99">
        <v>0</v>
      </c>
      <c r="AV398" s="99">
        <v>9373595.7098388709</v>
      </c>
      <c r="AW398" s="99">
        <v>0</v>
      </c>
      <c r="AX398" s="99">
        <v>2222783.4885253902</v>
      </c>
      <c r="AY398" s="99">
        <v>5822299.7438964797</v>
      </c>
      <c r="AZ398" s="99">
        <v>3996733.29547119</v>
      </c>
      <c r="BA398" s="99">
        <v>4090203.5335998498</v>
      </c>
      <c r="BB398" s="99">
        <v>0</v>
      </c>
      <c r="BC398" s="99">
        <v>1698110.05490112</v>
      </c>
      <c r="BD398" s="99">
        <v>744277.33267211902</v>
      </c>
      <c r="BE398" s="99">
        <v>0</v>
      </c>
      <c r="BF398" s="99">
        <v>191592.74379348801</v>
      </c>
      <c r="BG398" s="99">
        <v>11321589.088012701</v>
      </c>
      <c r="BH398" s="99">
        <v>3174176.1868591299</v>
      </c>
      <c r="BI398" s="99">
        <v>0</v>
      </c>
      <c r="BJ398" s="99">
        <v>2360488.6777038602</v>
      </c>
      <c r="BK398" s="99">
        <v>1544890.1725006099</v>
      </c>
      <c r="BL398" s="99">
        <v>0</v>
      </c>
      <c r="BM398" s="99">
        <v>0</v>
      </c>
      <c r="BN398" s="99">
        <v>0</v>
      </c>
      <c r="BO398" s="99">
        <v>0</v>
      </c>
      <c r="BP398" s="99">
        <v>0</v>
      </c>
      <c r="BQ398" s="99">
        <v>0</v>
      </c>
      <c r="BR398" s="99">
        <v>2014364.29017639</v>
      </c>
      <c r="BS398" s="99">
        <v>1638739.9692382801</v>
      </c>
      <c r="BT398" s="99">
        <v>795964.71409606899</v>
      </c>
      <c r="BU398" s="99">
        <v>0</v>
      </c>
      <c r="BV398" s="99">
        <v>1077504.6666717499</v>
      </c>
      <c r="BW398" s="99">
        <v>94359.183080673203</v>
      </c>
      <c r="BX398" s="99">
        <v>0</v>
      </c>
      <c r="BY398" s="99">
        <v>0</v>
      </c>
      <c r="BZ398" s="99">
        <v>0</v>
      </c>
      <c r="CA398" s="99">
        <v>35675.3237538338</v>
      </c>
      <c r="CB398" s="99">
        <v>2416858.0172424298</v>
      </c>
      <c r="CC398" s="99">
        <v>17913709.692382801</v>
      </c>
      <c r="CD398" s="99">
        <v>5536601.0818481399</v>
      </c>
      <c r="CE398" s="99">
        <v>734.59514898061798</v>
      </c>
      <c r="CF398" s="99">
        <v>134201.83728218099</v>
      </c>
      <c r="CG398" s="99">
        <v>926220.16988372803</v>
      </c>
      <c r="CH398" s="99">
        <v>0</v>
      </c>
      <c r="CI398" s="99">
        <v>36411.606427669503</v>
      </c>
      <c r="CJ398" s="99">
        <v>2550091.1024169899</v>
      </c>
      <c r="CK398" s="99">
        <v>18853520.251464799</v>
      </c>
      <c r="CL398" s="99">
        <v>5633612.1302490197</v>
      </c>
      <c r="CM398" s="166">
        <v>50983.405661106102</v>
      </c>
      <c r="CN398" s="166">
        <v>7182927.7490844699</v>
      </c>
      <c r="CO398" s="166">
        <v>30194788.942871101</v>
      </c>
      <c r="CP398" s="99">
        <v>5633612.1302490197</v>
      </c>
      <c r="CQ398" s="99">
        <v>0</v>
      </c>
      <c r="CR398" s="99">
        <v>0</v>
      </c>
      <c r="CS398" s="99">
        <v>0</v>
      </c>
      <c r="CT398" s="99">
        <v>0</v>
      </c>
      <c r="CU398" s="98">
        <v>14727.357110430999</v>
      </c>
      <c r="CV398" s="98">
        <v>10757.207424423001</v>
      </c>
      <c r="CW398" s="98">
        <v>2551059.8545246106</v>
      </c>
      <c r="CX398" s="98">
        <v>18839929.862266529</v>
      </c>
    </row>
    <row r="399" spans="1:102" x14ac:dyDescent="0.2">
      <c r="A399" s="98" t="s">
        <v>57</v>
      </c>
      <c r="B399" s="100">
        <v>39234</v>
      </c>
      <c r="C399" s="99">
        <v>25893.806443691301</v>
      </c>
      <c r="D399" s="99">
        <v>0</v>
      </c>
      <c r="E399" s="99">
        <v>9756.5100458860397</v>
      </c>
      <c r="F399" s="99">
        <v>6602.9074397683098</v>
      </c>
      <c r="G399" s="99">
        <v>0</v>
      </c>
      <c r="H399" s="99">
        <v>0</v>
      </c>
      <c r="I399" s="99">
        <v>0</v>
      </c>
      <c r="J399" s="99">
        <v>11273.471411109</v>
      </c>
      <c r="K399" s="99">
        <v>0</v>
      </c>
      <c r="L399" s="99">
        <v>6372.3447976112402</v>
      </c>
      <c r="M399" s="99">
        <v>13835.0218499899</v>
      </c>
      <c r="N399" s="99">
        <v>3523.43096274138</v>
      </c>
      <c r="O399" s="99">
        <v>10876.001451730701</v>
      </c>
      <c r="P399" s="99">
        <v>0</v>
      </c>
      <c r="Q399" s="99">
        <v>2155.1759280562401</v>
      </c>
      <c r="R399" s="99">
        <v>610.26846977323305</v>
      </c>
      <c r="S399" s="99">
        <v>0</v>
      </c>
      <c r="T399" s="99">
        <v>148.805099457502</v>
      </c>
      <c r="U399" s="99">
        <v>14909.7869925499</v>
      </c>
      <c r="V399" s="99">
        <v>1618238.3969421401</v>
      </c>
      <c r="W399" s="99">
        <v>0</v>
      </c>
      <c r="X399" s="99">
        <v>796782.76072692894</v>
      </c>
      <c r="Y399" s="99">
        <v>450826.773670197</v>
      </c>
      <c r="Z399" s="99">
        <v>0</v>
      </c>
      <c r="AA399" s="99">
        <v>0</v>
      </c>
      <c r="AB399" s="99">
        <v>0</v>
      </c>
      <c r="AC399" s="99">
        <v>4111576.8236389202</v>
      </c>
      <c r="AD399" s="99">
        <v>0</v>
      </c>
      <c r="AE399" s="99">
        <v>274803.25592804002</v>
      </c>
      <c r="AF399" s="99">
        <v>778543.35520172096</v>
      </c>
      <c r="AG399" s="99">
        <v>561485.12073516799</v>
      </c>
      <c r="AH399" s="99">
        <v>557623.74478149402</v>
      </c>
      <c r="AI399" s="99">
        <v>0</v>
      </c>
      <c r="AJ399" s="99">
        <v>233784.144594193</v>
      </c>
      <c r="AK399" s="99">
        <v>107690.344248772</v>
      </c>
      <c r="AL399" s="99">
        <v>0</v>
      </c>
      <c r="AM399" s="99">
        <v>27045.298950433698</v>
      </c>
      <c r="AN399" s="99">
        <v>4717289.4666137705</v>
      </c>
      <c r="AO399" s="99">
        <v>12198544.618896499</v>
      </c>
      <c r="AP399" s="99">
        <v>0</v>
      </c>
      <c r="AQ399" s="99">
        <v>5797908.93005371</v>
      </c>
      <c r="AR399" s="99">
        <v>3265294.94995117</v>
      </c>
      <c r="AS399" s="99">
        <v>0</v>
      </c>
      <c r="AT399" s="99">
        <v>0</v>
      </c>
      <c r="AU399" s="99">
        <v>0</v>
      </c>
      <c r="AV399" s="99">
        <v>10092049.118774399</v>
      </c>
      <c r="AW399" s="99">
        <v>0</v>
      </c>
      <c r="AX399" s="99">
        <v>2187760.9512023898</v>
      </c>
      <c r="AY399" s="99">
        <v>5905610.5714721698</v>
      </c>
      <c r="AZ399" s="99">
        <v>3950050.5994567899</v>
      </c>
      <c r="BA399" s="99">
        <v>4138340.1926879901</v>
      </c>
      <c r="BB399" s="99">
        <v>0</v>
      </c>
      <c r="BC399" s="99">
        <v>1703657.68424988</v>
      </c>
      <c r="BD399" s="99">
        <v>742253.68738555897</v>
      </c>
      <c r="BE399" s="99">
        <v>0</v>
      </c>
      <c r="BF399" s="99">
        <v>191527.828636169</v>
      </c>
      <c r="BG399" s="99">
        <v>11693715.3093262</v>
      </c>
      <c r="BH399" s="99">
        <v>3257705.3151550302</v>
      </c>
      <c r="BI399" s="99">
        <v>0</v>
      </c>
      <c r="BJ399" s="99">
        <v>2290953.4612121601</v>
      </c>
      <c r="BK399" s="99">
        <v>1490554.81257629</v>
      </c>
      <c r="BL399" s="99">
        <v>0</v>
      </c>
      <c r="BM399" s="99">
        <v>0</v>
      </c>
      <c r="BN399" s="99">
        <v>0</v>
      </c>
      <c r="BO399" s="99">
        <v>0</v>
      </c>
      <c r="BP399" s="99">
        <v>0</v>
      </c>
      <c r="BQ399" s="99">
        <v>0</v>
      </c>
      <c r="BR399" s="99">
        <v>2027350.9204254199</v>
      </c>
      <c r="BS399" s="99">
        <v>1638103.9581146201</v>
      </c>
      <c r="BT399" s="99">
        <v>805656.96085357701</v>
      </c>
      <c r="BU399" s="99">
        <v>0</v>
      </c>
      <c r="BV399" s="99">
        <v>1077274.7822265599</v>
      </c>
      <c r="BW399" s="99">
        <v>94910.240330696106</v>
      </c>
      <c r="BX399" s="99">
        <v>0</v>
      </c>
      <c r="BY399" s="99">
        <v>0</v>
      </c>
      <c r="BZ399" s="99">
        <v>0</v>
      </c>
      <c r="CA399" s="99">
        <v>35639.632839679703</v>
      </c>
      <c r="CB399" s="99">
        <v>2422083.7423095698</v>
      </c>
      <c r="CC399" s="99">
        <v>18018427.6242676</v>
      </c>
      <c r="CD399" s="99">
        <v>5547732.3977661096</v>
      </c>
      <c r="CE399" s="99">
        <v>749.17590092867601</v>
      </c>
      <c r="CF399" s="99">
        <v>133060.26996803301</v>
      </c>
      <c r="CG399" s="99">
        <v>924791.59639740002</v>
      </c>
      <c r="CH399" s="99">
        <v>0</v>
      </c>
      <c r="CI399" s="99">
        <v>36400.360557079301</v>
      </c>
      <c r="CJ399" s="99">
        <v>2557220.5428466802</v>
      </c>
      <c r="CK399" s="99">
        <v>18961133.495605499</v>
      </c>
      <c r="CL399" s="99">
        <v>5643616.1579589797</v>
      </c>
      <c r="CM399" s="166">
        <v>51276.573738098101</v>
      </c>
      <c r="CN399" s="166">
        <v>7289383.7203369103</v>
      </c>
      <c r="CO399" s="166">
        <v>30674051.771728501</v>
      </c>
      <c r="CP399" s="99">
        <v>5643616.1579589797</v>
      </c>
      <c r="CQ399" s="99">
        <v>0</v>
      </c>
      <c r="CR399" s="99">
        <v>0</v>
      </c>
      <c r="CS399" s="99">
        <v>0</v>
      </c>
      <c r="CT399" s="99">
        <v>0</v>
      </c>
      <c r="CU399" s="98">
        <v>13820.058199962001</v>
      </c>
      <c r="CV399" s="98">
        <v>11563.947227863</v>
      </c>
      <c r="CW399" s="98">
        <v>2555144.0122776027</v>
      </c>
      <c r="CX399" s="98">
        <v>18943219.220665</v>
      </c>
    </row>
    <row r="400" spans="1:102" x14ac:dyDescent="0.2">
      <c r="A400" s="98" t="s">
        <v>57</v>
      </c>
      <c r="B400" s="100">
        <v>39326</v>
      </c>
      <c r="C400" s="99">
        <v>26456.746807813601</v>
      </c>
      <c r="D400" s="99">
        <v>0</v>
      </c>
      <c r="E400" s="99">
        <v>9657.6104580163992</v>
      </c>
      <c r="F400" s="99">
        <v>6714.8221988677997</v>
      </c>
      <c r="G400" s="99">
        <v>0</v>
      </c>
      <c r="H400" s="99">
        <v>0</v>
      </c>
      <c r="I400" s="99">
        <v>0</v>
      </c>
      <c r="J400" s="99">
        <v>11905.728761553801</v>
      </c>
      <c r="K400" s="99">
        <v>0</v>
      </c>
      <c r="L400" s="99">
        <v>6263.8377723097801</v>
      </c>
      <c r="M400" s="99">
        <v>13955.8056217432</v>
      </c>
      <c r="N400" s="99">
        <v>3547.4739469587798</v>
      </c>
      <c r="O400" s="99">
        <v>11125.312699198699</v>
      </c>
      <c r="P400" s="99">
        <v>0</v>
      </c>
      <c r="Q400" s="99">
        <v>2151.3419041931602</v>
      </c>
      <c r="R400" s="99">
        <v>629.21687321364902</v>
      </c>
      <c r="S400" s="99">
        <v>0</v>
      </c>
      <c r="T400" s="99">
        <v>147.634473286569</v>
      </c>
      <c r="U400" s="99">
        <v>15090.4548956156</v>
      </c>
      <c r="V400" s="99">
        <v>1648248.6694183301</v>
      </c>
      <c r="W400" s="99">
        <v>0</v>
      </c>
      <c r="X400" s="99">
        <v>784680.83910369896</v>
      </c>
      <c r="Y400" s="99">
        <v>451489.18075942999</v>
      </c>
      <c r="Z400" s="99">
        <v>0</v>
      </c>
      <c r="AA400" s="99">
        <v>0</v>
      </c>
      <c r="AB400" s="99">
        <v>0</v>
      </c>
      <c r="AC400" s="99">
        <v>4302583.3428344699</v>
      </c>
      <c r="AD400" s="99">
        <v>0</v>
      </c>
      <c r="AE400" s="99">
        <v>266365.78684234602</v>
      </c>
      <c r="AF400" s="99">
        <v>783973.49470519996</v>
      </c>
      <c r="AG400" s="99">
        <v>564580.39092254604</v>
      </c>
      <c r="AH400" s="99">
        <v>575759.29879760696</v>
      </c>
      <c r="AI400" s="99">
        <v>0</v>
      </c>
      <c r="AJ400" s="99">
        <v>234848.004051208</v>
      </c>
      <c r="AK400" s="99">
        <v>109357.437064171</v>
      </c>
      <c r="AL400" s="99">
        <v>0</v>
      </c>
      <c r="AM400" s="99">
        <v>26800.7678081989</v>
      </c>
      <c r="AN400" s="99">
        <v>4816902.5104980497</v>
      </c>
      <c r="AO400" s="99">
        <v>12460701.7767334</v>
      </c>
      <c r="AP400" s="99">
        <v>0</v>
      </c>
      <c r="AQ400" s="99">
        <v>5778348.2677002</v>
      </c>
      <c r="AR400" s="99">
        <v>3338730.8641967801</v>
      </c>
      <c r="AS400" s="99">
        <v>0</v>
      </c>
      <c r="AT400" s="99">
        <v>0</v>
      </c>
      <c r="AU400" s="99">
        <v>0</v>
      </c>
      <c r="AV400" s="99">
        <v>10605008.599487299</v>
      </c>
      <c r="AW400" s="99">
        <v>0</v>
      </c>
      <c r="AX400" s="99">
        <v>2158669.4776306199</v>
      </c>
      <c r="AY400" s="99">
        <v>5994228.08703613</v>
      </c>
      <c r="AZ400" s="99">
        <v>4006623.7230834998</v>
      </c>
      <c r="BA400" s="99">
        <v>4318210.1185302697</v>
      </c>
      <c r="BB400" s="99">
        <v>0</v>
      </c>
      <c r="BC400" s="99">
        <v>1727068.90412903</v>
      </c>
      <c r="BD400" s="99">
        <v>759542.88117217994</v>
      </c>
      <c r="BE400" s="99">
        <v>0</v>
      </c>
      <c r="BF400" s="99">
        <v>190625.473337173</v>
      </c>
      <c r="BG400" s="99">
        <v>12071262.71521</v>
      </c>
      <c r="BH400" s="99">
        <v>3361491.8862609901</v>
      </c>
      <c r="BI400" s="99">
        <v>0</v>
      </c>
      <c r="BJ400" s="99">
        <v>2261207.5371704102</v>
      </c>
      <c r="BK400" s="99">
        <v>1488602.19677734</v>
      </c>
      <c r="BL400" s="99">
        <v>0</v>
      </c>
      <c r="BM400" s="99">
        <v>0</v>
      </c>
      <c r="BN400" s="99">
        <v>0</v>
      </c>
      <c r="BO400" s="99">
        <v>0</v>
      </c>
      <c r="BP400" s="99">
        <v>0</v>
      </c>
      <c r="BQ400" s="99">
        <v>0</v>
      </c>
      <c r="BR400" s="99">
        <v>2047967.33062744</v>
      </c>
      <c r="BS400" s="99">
        <v>1657794.75575256</v>
      </c>
      <c r="BT400" s="99">
        <v>840784.50141143799</v>
      </c>
      <c r="BU400" s="99">
        <v>0</v>
      </c>
      <c r="BV400" s="99">
        <v>1087953.73085022</v>
      </c>
      <c r="BW400" s="99">
        <v>95952.087497711196</v>
      </c>
      <c r="BX400" s="99">
        <v>0</v>
      </c>
      <c r="BY400" s="99">
        <v>0</v>
      </c>
      <c r="BZ400" s="99">
        <v>0</v>
      </c>
      <c r="CA400" s="99">
        <v>36136.511566162102</v>
      </c>
      <c r="CB400" s="99">
        <v>2422751.5282592801</v>
      </c>
      <c r="CC400" s="99">
        <v>18178717.4763184</v>
      </c>
      <c r="CD400" s="99">
        <v>5630758.7427368201</v>
      </c>
      <c r="CE400" s="99">
        <v>771.39006913453295</v>
      </c>
      <c r="CF400" s="99">
        <v>137284.759321213</v>
      </c>
      <c r="CG400" s="99">
        <v>958395.02870178199</v>
      </c>
      <c r="CH400" s="99">
        <v>0</v>
      </c>
      <c r="CI400" s="99">
        <v>36905.659855365797</v>
      </c>
      <c r="CJ400" s="99">
        <v>2560474.9916992201</v>
      </c>
      <c r="CK400" s="99">
        <v>19125125.081787098</v>
      </c>
      <c r="CL400" s="99">
        <v>5726265.3117065402</v>
      </c>
      <c r="CM400" s="166">
        <v>51944.259536266298</v>
      </c>
      <c r="CN400" s="166">
        <v>7348988.1443481399</v>
      </c>
      <c r="CO400" s="166">
        <v>31211988.581298798</v>
      </c>
      <c r="CP400" s="99">
        <v>5726265.3117065402</v>
      </c>
      <c r="CQ400" s="99">
        <v>0</v>
      </c>
      <c r="CR400" s="99">
        <v>0</v>
      </c>
      <c r="CS400" s="99">
        <v>0</v>
      </c>
      <c r="CT400" s="99">
        <v>0</v>
      </c>
      <c r="CU400" s="98">
        <v>13246.993764180999</v>
      </c>
      <c r="CV400" s="98">
        <v>12245.427351748</v>
      </c>
      <c r="CW400" s="98">
        <v>2560036.2875804929</v>
      </c>
      <c r="CX400" s="98">
        <v>19137112.505020183</v>
      </c>
    </row>
    <row r="401" spans="1:102" x14ac:dyDescent="0.2">
      <c r="A401" s="98" t="s">
        <v>57</v>
      </c>
      <c r="B401" s="100">
        <v>39417</v>
      </c>
      <c r="C401" s="99">
        <v>26749.437276363398</v>
      </c>
      <c r="D401" s="99">
        <v>0</v>
      </c>
      <c r="E401" s="99">
        <v>9497.6005576849002</v>
      </c>
      <c r="F401" s="99">
        <v>6629.5283550023996</v>
      </c>
      <c r="G401" s="99">
        <v>0</v>
      </c>
      <c r="H401" s="99">
        <v>0</v>
      </c>
      <c r="I401" s="99">
        <v>0</v>
      </c>
      <c r="J401" s="99">
        <v>12386.3529406786</v>
      </c>
      <c r="K401" s="99">
        <v>0</v>
      </c>
      <c r="L401" s="99">
        <v>6250.7786791920698</v>
      </c>
      <c r="M401" s="99">
        <v>13892.480209708199</v>
      </c>
      <c r="N401" s="99">
        <v>3533.91661384702</v>
      </c>
      <c r="O401" s="99">
        <v>11354.7632559538</v>
      </c>
      <c r="P401" s="99">
        <v>0</v>
      </c>
      <c r="Q401" s="99">
        <v>2138.8335882127299</v>
      </c>
      <c r="R401" s="99">
        <v>645.30120530724503</v>
      </c>
      <c r="S401" s="99">
        <v>0</v>
      </c>
      <c r="T401" s="99">
        <v>142.79768234677601</v>
      </c>
      <c r="U401" s="99">
        <v>15243.369688749301</v>
      </c>
      <c r="V401" s="99">
        <v>1663005.9958496101</v>
      </c>
      <c r="W401" s="99">
        <v>0</v>
      </c>
      <c r="X401" s="99">
        <v>762576.456588745</v>
      </c>
      <c r="Y401" s="99">
        <v>443353.13126754801</v>
      </c>
      <c r="Z401" s="99">
        <v>0</v>
      </c>
      <c r="AA401" s="99">
        <v>0</v>
      </c>
      <c r="AB401" s="99">
        <v>0</v>
      </c>
      <c r="AC401" s="99">
        <v>4383092.2160644503</v>
      </c>
      <c r="AD401" s="99">
        <v>0</v>
      </c>
      <c r="AE401" s="99">
        <v>268006.932109833</v>
      </c>
      <c r="AF401" s="99">
        <v>781300.65294647205</v>
      </c>
      <c r="AG401" s="99">
        <v>558394.92346191395</v>
      </c>
      <c r="AH401" s="99">
        <v>588560.29058837902</v>
      </c>
      <c r="AI401" s="99">
        <v>0</v>
      </c>
      <c r="AJ401" s="99">
        <v>228826.43458938599</v>
      </c>
      <c r="AK401" s="99">
        <v>115610.316431046</v>
      </c>
      <c r="AL401" s="99">
        <v>0</v>
      </c>
      <c r="AM401" s="99">
        <v>25289.5957345963</v>
      </c>
      <c r="AN401" s="99">
        <v>4902055.3509521503</v>
      </c>
      <c r="AO401" s="99">
        <v>12690511.3901367</v>
      </c>
      <c r="AP401" s="99">
        <v>0</v>
      </c>
      <c r="AQ401" s="99">
        <v>5693896.2055053702</v>
      </c>
      <c r="AR401" s="99">
        <v>3280706.3362121601</v>
      </c>
      <c r="AS401" s="99">
        <v>0</v>
      </c>
      <c r="AT401" s="99">
        <v>0</v>
      </c>
      <c r="AU401" s="99">
        <v>0</v>
      </c>
      <c r="AV401" s="99">
        <v>11000802.1015625</v>
      </c>
      <c r="AW401" s="99">
        <v>0</v>
      </c>
      <c r="AX401" s="99">
        <v>2220561.8820190402</v>
      </c>
      <c r="AY401" s="99">
        <v>6054217.5548095703</v>
      </c>
      <c r="AZ401" s="99">
        <v>4003587.1102600102</v>
      </c>
      <c r="BA401" s="99">
        <v>4468961.9802246103</v>
      </c>
      <c r="BB401" s="99">
        <v>0</v>
      </c>
      <c r="BC401" s="99">
        <v>1706093.96986389</v>
      </c>
      <c r="BD401" s="99">
        <v>817460.48754119896</v>
      </c>
      <c r="BE401" s="99">
        <v>0</v>
      </c>
      <c r="BF401" s="99">
        <v>181393.78075981099</v>
      </c>
      <c r="BG401" s="99">
        <v>12357002.950073199</v>
      </c>
      <c r="BH401" s="99">
        <v>3457313.2022399898</v>
      </c>
      <c r="BI401" s="99">
        <v>0</v>
      </c>
      <c r="BJ401" s="99">
        <v>2206104.9323425302</v>
      </c>
      <c r="BK401" s="99">
        <v>1452488.6556243901</v>
      </c>
      <c r="BL401" s="99">
        <v>0</v>
      </c>
      <c r="BM401" s="99">
        <v>0</v>
      </c>
      <c r="BN401" s="99">
        <v>0</v>
      </c>
      <c r="BO401" s="99">
        <v>0</v>
      </c>
      <c r="BP401" s="99">
        <v>0</v>
      </c>
      <c r="BQ401" s="99">
        <v>0</v>
      </c>
      <c r="BR401" s="99">
        <v>2045661.6822357201</v>
      </c>
      <c r="BS401" s="99">
        <v>1666366.61106873</v>
      </c>
      <c r="BT401" s="99">
        <v>869554.31636810303</v>
      </c>
      <c r="BU401" s="99">
        <v>0</v>
      </c>
      <c r="BV401" s="99">
        <v>1071473.0404052699</v>
      </c>
      <c r="BW401" s="99">
        <v>108885.933702469</v>
      </c>
      <c r="BX401" s="99">
        <v>0</v>
      </c>
      <c r="BY401" s="99">
        <v>0</v>
      </c>
      <c r="BZ401" s="99">
        <v>0</v>
      </c>
      <c r="CA401" s="99">
        <v>36280.5686378479</v>
      </c>
      <c r="CB401" s="99">
        <v>2421293.0046997098</v>
      </c>
      <c r="CC401" s="99">
        <v>18361786.8520508</v>
      </c>
      <c r="CD401" s="99">
        <v>5651597.0827026404</v>
      </c>
      <c r="CE401" s="99">
        <v>784.68783324956905</v>
      </c>
      <c r="CF401" s="99">
        <v>143944.54641532901</v>
      </c>
      <c r="CG401" s="99">
        <v>1015597.67536926</v>
      </c>
      <c r="CH401" s="99">
        <v>0</v>
      </c>
      <c r="CI401" s="99">
        <v>37050.488072395303</v>
      </c>
      <c r="CJ401" s="99">
        <v>2565359.51525879</v>
      </c>
      <c r="CK401" s="99">
        <v>19349945.949707001</v>
      </c>
      <c r="CL401" s="99">
        <v>5757175.1298217801</v>
      </c>
      <c r="CM401" s="166">
        <v>52221.252679347999</v>
      </c>
      <c r="CN401" s="166">
        <v>7463900.6433715802</v>
      </c>
      <c r="CO401" s="166">
        <v>31735997.174316399</v>
      </c>
      <c r="CP401" s="99">
        <v>5757175.1298217801</v>
      </c>
      <c r="CQ401" s="99">
        <v>0</v>
      </c>
      <c r="CR401" s="99">
        <v>0</v>
      </c>
      <c r="CS401" s="99">
        <v>0</v>
      </c>
      <c r="CT401" s="99">
        <v>0</v>
      </c>
      <c r="CU401" s="98">
        <v>12654.485848959999</v>
      </c>
      <c r="CV401" s="98">
        <v>12768.595510970001</v>
      </c>
      <c r="CW401" s="98">
        <v>2565237.5511150388</v>
      </c>
      <c r="CX401" s="98">
        <v>19377384.527420059</v>
      </c>
    </row>
    <row r="402" spans="1:102" x14ac:dyDescent="0.2">
      <c r="A402" s="98" t="s">
        <v>57</v>
      </c>
      <c r="B402" s="100">
        <v>39508</v>
      </c>
      <c r="C402" s="99">
        <v>27087.073237895998</v>
      </c>
      <c r="D402" s="99">
        <v>0</v>
      </c>
      <c r="E402" s="99">
        <v>9189.5727682113593</v>
      </c>
      <c r="F402" s="99">
        <v>6536.7810788154602</v>
      </c>
      <c r="G402" s="99">
        <v>0</v>
      </c>
      <c r="H402" s="99">
        <v>0</v>
      </c>
      <c r="I402" s="99">
        <v>0</v>
      </c>
      <c r="J402" s="99">
        <v>13018.773384809499</v>
      </c>
      <c r="K402" s="99">
        <v>0</v>
      </c>
      <c r="L402" s="99">
        <v>6127.2267553210304</v>
      </c>
      <c r="M402" s="99">
        <v>13796.948953270899</v>
      </c>
      <c r="N402" s="99">
        <v>3437.3927019238499</v>
      </c>
      <c r="O402" s="99">
        <v>11483.998038887999</v>
      </c>
      <c r="P402" s="99">
        <v>0</v>
      </c>
      <c r="Q402" s="99">
        <v>2150.7736469209199</v>
      </c>
      <c r="R402" s="99">
        <v>669.15616881102301</v>
      </c>
      <c r="S402" s="99">
        <v>0</v>
      </c>
      <c r="T402" s="99">
        <v>150.76131544448401</v>
      </c>
      <c r="U402" s="99">
        <v>15476.485391259201</v>
      </c>
      <c r="V402" s="99">
        <v>1662829.21949768</v>
      </c>
      <c r="W402" s="99">
        <v>0</v>
      </c>
      <c r="X402" s="99">
        <v>726508.17430877697</v>
      </c>
      <c r="Y402" s="99">
        <v>434774.56538009603</v>
      </c>
      <c r="Z402" s="99">
        <v>0</v>
      </c>
      <c r="AA402" s="99">
        <v>0</v>
      </c>
      <c r="AB402" s="99">
        <v>0</v>
      </c>
      <c r="AC402" s="99">
        <v>4539503.12316895</v>
      </c>
      <c r="AD402" s="99">
        <v>0</v>
      </c>
      <c r="AE402" s="99">
        <v>259363.657371521</v>
      </c>
      <c r="AF402" s="99">
        <v>778168.67488098098</v>
      </c>
      <c r="AG402" s="99">
        <v>544187.24785614002</v>
      </c>
      <c r="AH402" s="99">
        <v>590945.07642364502</v>
      </c>
      <c r="AI402" s="99">
        <v>0</v>
      </c>
      <c r="AJ402" s="99">
        <v>227651.633319855</v>
      </c>
      <c r="AK402" s="99">
        <v>118100.27357578299</v>
      </c>
      <c r="AL402" s="99">
        <v>0</v>
      </c>
      <c r="AM402" s="99">
        <v>27968.245927572301</v>
      </c>
      <c r="AN402" s="99">
        <v>4946941.5828247098</v>
      </c>
      <c r="AO402" s="99">
        <v>12864370.7427979</v>
      </c>
      <c r="AP402" s="99">
        <v>0</v>
      </c>
      <c r="AQ402" s="99">
        <v>5503256.0219116202</v>
      </c>
      <c r="AR402" s="99">
        <v>3297155.4579467801</v>
      </c>
      <c r="AS402" s="99">
        <v>0</v>
      </c>
      <c r="AT402" s="99">
        <v>0</v>
      </c>
      <c r="AU402" s="99">
        <v>0</v>
      </c>
      <c r="AV402" s="99">
        <v>11584647.3431396</v>
      </c>
      <c r="AW402" s="99">
        <v>0</v>
      </c>
      <c r="AX402" s="99">
        <v>2150468.1939392099</v>
      </c>
      <c r="AY402" s="99">
        <v>6091267.5034179697</v>
      </c>
      <c r="AZ402" s="99">
        <v>3953317.7739563002</v>
      </c>
      <c r="BA402" s="99">
        <v>4543079.8876342801</v>
      </c>
      <c r="BB402" s="99">
        <v>0</v>
      </c>
      <c r="BC402" s="99">
        <v>1714997.90538025</v>
      </c>
      <c r="BD402" s="99">
        <v>842114.91520690895</v>
      </c>
      <c r="BE402" s="99">
        <v>0</v>
      </c>
      <c r="BF402" s="99">
        <v>205836.33148956299</v>
      </c>
      <c r="BG402" s="99">
        <v>12645581.911865201</v>
      </c>
      <c r="BH402" s="99">
        <v>3176983.18395996</v>
      </c>
      <c r="BI402" s="99">
        <v>0</v>
      </c>
      <c r="BJ402" s="99">
        <v>1977547.18122864</v>
      </c>
      <c r="BK402" s="99">
        <v>1348238.0690154999</v>
      </c>
      <c r="BL402" s="99">
        <v>0</v>
      </c>
      <c r="BM402" s="99">
        <v>0</v>
      </c>
      <c r="BN402" s="99">
        <v>0</v>
      </c>
      <c r="BO402" s="99">
        <v>0</v>
      </c>
      <c r="BP402" s="99">
        <v>0</v>
      </c>
      <c r="BQ402" s="99">
        <v>0</v>
      </c>
      <c r="BR402" s="99">
        <v>1849338.0244751</v>
      </c>
      <c r="BS402" s="99">
        <v>1463180.89593506</v>
      </c>
      <c r="BT402" s="99">
        <v>884083.58666992199</v>
      </c>
      <c r="BU402" s="99">
        <v>0</v>
      </c>
      <c r="BV402" s="99">
        <v>979697.583984375</v>
      </c>
      <c r="BW402" s="99">
        <v>109884.54023838</v>
      </c>
      <c r="BX402" s="99">
        <v>0</v>
      </c>
      <c r="BY402" s="99">
        <v>0</v>
      </c>
      <c r="BZ402" s="99">
        <v>0</v>
      </c>
      <c r="CA402" s="99">
        <v>36235.7940349579</v>
      </c>
      <c r="CB402" s="99">
        <v>2395569.8026123</v>
      </c>
      <c r="CC402" s="99">
        <v>18363440.953125</v>
      </c>
      <c r="CD402" s="99">
        <v>5159081.7787475605</v>
      </c>
      <c r="CE402" s="99">
        <v>802.92666294425703</v>
      </c>
      <c r="CF402" s="99">
        <v>144002.63617896999</v>
      </c>
      <c r="CG402" s="99">
        <v>1034316.61565399</v>
      </c>
      <c r="CH402" s="99">
        <v>0</v>
      </c>
      <c r="CI402" s="99">
        <v>37045.411735534697</v>
      </c>
      <c r="CJ402" s="99">
        <v>2538916.6752319299</v>
      </c>
      <c r="CK402" s="99">
        <v>19422165.535644501</v>
      </c>
      <c r="CL402" s="99">
        <v>5272709.5785522498</v>
      </c>
      <c r="CM402" s="166">
        <v>52447.148862361901</v>
      </c>
      <c r="CN402" s="166">
        <v>7494769.0580444299</v>
      </c>
      <c r="CO402" s="166">
        <v>32157451.838378899</v>
      </c>
      <c r="CP402" s="99">
        <v>5272709.5785522498</v>
      </c>
      <c r="CQ402" s="99">
        <v>0</v>
      </c>
      <c r="CR402" s="99">
        <v>0</v>
      </c>
      <c r="CS402" s="99">
        <v>0</v>
      </c>
      <c r="CT402" s="99">
        <v>0</v>
      </c>
      <c r="CU402" s="98">
        <v>11969.183680914</v>
      </c>
      <c r="CV402" s="98">
        <v>13424.586707844999</v>
      </c>
      <c r="CW402" s="98">
        <v>2539572.4387912699</v>
      </c>
      <c r="CX402" s="98">
        <v>19397757.568778992</v>
      </c>
    </row>
    <row r="403" spans="1:102" x14ac:dyDescent="0.2">
      <c r="A403" s="98" t="s">
        <v>57</v>
      </c>
      <c r="B403" s="100">
        <v>39600</v>
      </c>
      <c r="C403" s="99">
        <v>27444.124328374899</v>
      </c>
      <c r="D403" s="99">
        <v>0</v>
      </c>
      <c r="E403" s="99">
        <v>8874.0364879369699</v>
      </c>
      <c r="F403" s="99">
        <v>6375.41617166996</v>
      </c>
      <c r="G403" s="99">
        <v>0</v>
      </c>
      <c r="H403" s="99">
        <v>0</v>
      </c>
      <c r="I403" s="99">
        <v>0</v>
      </c>
      <c r="J403" s="99">
        <v>13613.0952599049</v>
      </c>
      <c r="K403" s="99">
        <v>0</v>
      </c>
      <c r="L403" s="99">
        <v>6117.2472920417804</v>
      </c>
      <c r="M403" s="99">
        <v>13822.286059141201</v>
      </c>
      <c r="N403" s="99">
        <v>3407.6167201697799</v>
      </c>
      <c r="O403" s="99">
        <v>11670.3725452423</v>
      </c>
      <c r="P403" s="99">
        <v>0</v>
      </c>
      <c r="Q403" s="99">
        <v>2124.7439824938801</v>
      </c>
      <c r="R403" s="99">
        <v>694.45097149908497</v>
      </c>
      <c r="S403" s="99">
        <v>0</v>
      </c>
      <c r="T403" s="99">
        <v>150.848986592144</v>
      </c>
      <c r="U403" s="99">
        <v>15664.855870723701</v>
      </c>
      <c r="V403" s="99">
        <v>1683021.9311676</v>
      </c>
      <c r="W403" s="99">
        <v>0</v>
      </c>
      <c r="X403" s="99">
        <v>705714.53627014195</v>
      </c>
      <c r="Y403" s="99">
        <v>425402.363857269</v>
      </c>
      <c r="Z403" s="99">
        <v>0</v>
      </c>
      <c r="AA403" s="99">
        <v>0</v>
      </c>
      <c r="AB403" s="99">
        <v>0</v>
      </c>
      <c r="AC403" s="99">
        <v>4744905.4710082998</v>
      </c>
      <c r="AD403" s="99">
        <v>0</v>
      </c>
      <c r="AE403" s="99">
        <v>259946.117055893</v>
      </c>
      <c r="AF403" s="99">
        <v>770535.81504058803</v>
      </c>
      <c r="AG403" s="99">
        <v>535664.92500305199</v>
      </c>
      <c r="AH403" s="99">
        <v>600139.48581695603</v>
      </c>
      <c r="AI403" s="99">
        <v>0</v>
      </c>
      <c r="AJ403" s="99">
        <v>225739.569417953</v>
      </c>
      <c r="AK403" s="99">
        <v>123030.52475357099</v>
      </c>
      <c r="AL403" s="99">
        <v>0</v>
      </c>
      <c r="AM403" s="99">
        <v>26239.202156066902</v>
      </c>
      <c r="AN403" s="99">
        <v>5034591.6795043899</v>
      </c>
      <c r="AO403" s="99">
        <v>13174336.8956299</v>
      </c>
      <c r="AP403" s="99">
        <v>0</v>
      </c>
      <c r="AQ403" s="99">
        <v>5395856.6362915002</v>
      </c>
      <c r="AR403" s="99">
        <v>3248644.3764343299</v>
      </c>
      <c r="AS403" s="99">
        <v>0</v>
      </c>
      <c r="AT403" s="99">
        <v>0</v>
      </c>
      <c r="AU403" s="99">
        <v>0</v>
      </c>
      <c r="AV403" s="99">
        <v>12259886.0235596</v>
      </c>
      <c r="AW403" s="99">
        <v>0</v>
      </c>
      <c r="AX403" s="99">
        <v>2183136.36474609</v>
      </c>
      <c r="AY403" s="99">
        <v>6113305.2550659198</v>
      </c>
      <c r="AZ403" s="99">
        <v>3913620.6436157199</v>
      </c>
      <c r="BA403" s="99">
        <v>4652214.61572266</v>
      </c>
      <c r="BB403" s="99">
        <v>0</v>
      </c>
      <c r="BC403" s="99">
        <v>1734194.1582946801</v>
      </c>
      <c r="BD403" s="99">
        <v>882824.20098877</v>
      </c>
      <c r="BE403" s="99">
        <v>0</v>
      </c>
      <c r="BF403" s="99">
        <v>195120.15458679199</v>
      </c>
      <c r="BG403" s="99">
        <v>13063479.142822299</v>
      </c>
      <c r="BH403" s="99">
        <v>3265054.3029479999</v>
      </c>
      <c r="BI403" s="99">
        <v>0</v>
      </c>
      <c r="BJ403" s="99">
        <v>1952352.55430603</v>
      </c>
      <c r="BK403" s="99">
        <v>1317689.8060302699</v>
      </c>
      <c r="BL403" s="99">
        <v>0</v>
      </c>
      <c r="BM403" s="99">
        <v>0</v>
      </c>
      <c r="BN403" s="99">
        <v>0</v>
      </c>
      <c r="BO403" s="99">
        <v>0</v>
      </c>
      <c r="BP403" s="99">
        <v>0</v>
      </c>
      <c r="BQ403" s="99">
        <v>0</v>
      </c>
      <c r="BR403" s="99">
        <v>1854562.8668670701</v>
      </c>
      <c r="BS403" s="99">
        <v>1462925.5911865199</v>
      </c>
      <c r="BT403" s="99">
        <v>905380.73631286598</v>
      </c>
      <c r="BU403" s="99">
        <v>0</v>
      </c>
      <c r="BV403" s="99">
        <v>995177.77427673305</v>
      </c>
      <c r="BW403" s="99">
        <v>115185.785842896</v>
      </c>
      <c r="BX403" s="99">
        <v>0</v>
      </c>
      <c r="BY403" s="99">
        <v>0</v>
      </c>
      <c r="BZ403" s="99">
        <v>0</v>
      </c>
      <c r="CA403" s="99">
        <v>36312.882077693903</v>
      </c>
      <c r="CB403" s="99">
        <v>2387359.6766357399</v>
      </c>
      <c r="CC403" s="99">
        <v>18570753.558349598</v>
      </c>
      <c r="CD403" s="99">
        <v>5220333.8787231399</v>
      </c>
      <c r="CE403" s="99">
        <v>826.83646678179502</v>
      </c>
      <c r="CF403" s="99">
        <v>146985.250923157</v>
      </c>
      <c r="CG403" s="99">
        <v>1063780.772995</v>
      </c>
      <c r="CH403" s="99">
        <v>0</v>
      </c>
      <c r="CI403" s="99">
        <v>37150.490799903899</v>
      </c>
      <c r="CJ403" s="99">
        <v>2536525.52697754</v>
      </c>
      <c r="CK403" s="99">
        <v>19658715.209472701</v>
      </c>
      <c r="CL403" s="99">
        <v>5336568.2369384803</v>
      </c>
      <c r="CM403" s="166">
        <v>52764.267268657699</v>
      </c>
      <c r="CN403" s="166">
        <v>7571240.8324584998</v>
      </c>
      <c r="CO403" s="166">
        <v>32620577.201171901</v>
      </c>
      <c r="CP403" s="99">
        <v>5336568.2369384803</v>
      </c>
      <c r="CQ403" s="99">
        <v>0</v>
      </c>
      <c r="CR403" s="99">
        <v>0</v>
      </c>
      <c r="CS403" s="99">
        <v>0</v>
      </c>
      <c r="CT403" s="99">
        <v>0</v>
      </c>
      <c r="CU403" s="98">
        <v>11291.98069586</v>
      </c>
      <c r="CV403" s="98">
        <v>14036.985273845999</v>
      </c>
      <c r="CW403" s="98">
        <v>2534344.9275588971</v>
      </c>
      <c r="CX403" s="98">
        <v>19634534.331344597</v>
      </c>
    </row>
    <row r="404" spans="1:102" x14ac:dyDescent="0.2">
      <c r="A404" s="98" t="s">
        <v>57</v>
      </c>
      <c r="B404" s="100">
        <v>39692</v>
      </c>
      <c r="C404" s="99">
        <v>27727.8996214867</v>
      </c>
      <c r="D404" s="99">
        <v>0</v>
      </c>
      <c r="E404" s="99">
        <v>8580.6972813606299</v>
      </c>
      <c r="F404" s="99">
        <v>6245.8964567184403</v>
      </c>
      <c r="G404" s="99">
        <v>0</v>
      </c>
      <c r="H404" s="99">
        <v>0</v>
      </c>
      <c r="I404" s="99">
        <v>0</v>
      </c>
      <c r="J404" s="99">
        <v>14175.0430711508</v>
      </c>
      <c r="K404" s="99">
        <v>0</v>
      </c>
      <c r="L404" s="99">
        <v>5873.5943586230296</v>
      </c>
      <c r="M404" s="99">
        <v>13831.1889500618</v>
      </c>
      <c r="N404" s="99">
        <v>3387.95119833946</v>
      </c>
      <c r="O404" s="99">
        <v>11774.033867001501</v>
      </c>
      <c r="P404" s="99">
        <v>0</v>
      </c>
      <c r="Q404" s="99">
        <v>2133.3995572030499</v>
      </c>
      <c r="R404" s="99">
        <v>705.97116156667505</v>
      </c>
      <c r="S404" s="99">
        <v>0</v>
      </c>
      <c r="T404" s="99">
        <v>139.47130189091001</v>
      </c>
      <c r="U404" s="99">
        <v>15955.1306629181</v>
      </c>
      <c r="V404" s="99">
        <v>1707131.0346984901</v>
      </c>
      <c r="W404" s="99">
        <v>0</v>
      </c>
      <c r="X404" s="99">
        <v>685158.56760406506</v>
      </c>
      <c r="Y404" s="99">
        <v>421963.31344604498</v>
      </c>
      <c r="Z404" s="99">
        <v>0</v>
      </c>
      <c r="AA404" s="99">
        <v>0</v>
      </c>
      <c r="AB404" s="99">
        <v>0</v>
      </c>
      <c r="AC404" s="99">
        <v>4881785.4837036096</v>
      </c>
      <c r="AD404" s="99">
        <v>0</v>
      </c>
      <c r="AE404" s="99">
        <v>252256.54845619199</v>
      </c>
      <c r="AF404" s="99">
        <v>770697.15171814</v>
      </c>
      <c r="AG404" s="99">
        <v>539592.47881317104</v>
      </c>
      <c r="AH404" s="99">
        <v>605967.01844787598</v>
      </c>
      <c r="AI404" s="99">
        <v>0</v>
      </c>
      <c r="AJ404" s="99">
        <v>226451.88963127101</v>
      </c>
      <c r="AK404" s="99">
        <v>121448.406262398</v>
      </c>
      <c r="AL404" s="99">
        <v>0</v>
      </c>
      <c r="AM404" s="99">
        <v>24031.056721448898</v>
      </c>
      <c r="AN404" s="99">
        <v>5130675.9476928702</v>
      </c>
      <c r="AO404" s="99">
        <v>13542949.144043</v>
      </c>
      <c r="AP404" s="99">
        <v>0</v>
      </c>
      <c r="AQ404" s="99">
        <v>5271163.1060790997</v>
      </c>
      <c r="AR404" s="99">
        <v>3233074.90264893</v>
      </c>
      <c r="AS404" s="99">
        <v>0</v>
      </c>
      <c r="AT404" s="99">
        <v>0</v>
      </c>
      <c r="AU404" s="99">
        <v>0</v>
      </c>
      <c r="AV404" s="99">
        <v>12726940.384399399</v>
      </c>
      <c r="AW404" s="99">
        <v>0</v>
      </c>
      <c r="AX404" s="99">
        <v>2149405.1001281701</v>
      </c>
      <c r="AY404" s="99">
        <v>6156395.7788696298</v>
      </c>
      <c r="AZ404" s="99">
        <v>3970255.70620728</v>
      </c>
      <c r="BA404" s="99">
        <v>4760043.4442748995</v>
      </c>
      <c r="BB404" s="99">
        <v>0</v>
      </c>
      <c r="BC404" s="99">
        <v>1743127.7270813</v>
      </c>
      <c r="BD404" s="99">
        <v>886045.12094879197</v>
      </c>
      <c r="BE404" s="99">
        <v>0</v>
      </c>
      <c r="BF404" s="99">
        <v>181397.680744171</v>
      </c>
      <c r="BG404" s="99">
        <v>13455853.287841801</v>
      </c>
      <c r="BH404" s="99">
        <v>3329085.9142761198</v>
      </c>
      <c r="BI404" s="99">
        <v>0</v>
      </c>
      <c r="BJ404" s="99">
        <v>1920050.9009552</v>
      </c>
      <c r="BK404" s="99">
        <v>1317427.8187103299</v>
      </c>
      <c r="BL404" s="99">
        <v>0</v>
      </c>
      <c r="BM404" s="99">
        <v>0</v>
      </c>
      <c r="BN404" s="99">
        <v>0</v>
      </c>
      <c r="BO404" s="99">
        <v>0</v>
      </c>
      <c r="BP404" s="99">
        <v>0</v>
      </c>
      <c r="BQ404" s="99">
        <v>0</v>
      </c>
      <c r="BR404" s="99">
        <v>1869794.9656219501</v>
      </c>
      <c r="BS404" s="99">
        <v>1464649.8720092799</v>
      </c>
      <c r="BT404" s="99">
        <v>925958.11065673805</v>
      </c>
      <c r="BU404" s="99">
        <v>0</v>
      </c>
      <c r="BV404" s="99">
        <v>1006773.78601837</v>
      </c>
      <c r="BW404" s="99">
        <v>115817.73578357699</v>
      </c>
      <c r="BX404" s="99">
        <v>0</v>
      </c>
      <c r="BY404" s="99">
        <v>0</v>
      </c>
      <c r="BZ404" s="99">
        <v>0</v>
      </c>
      <c r="CA404" s="99">
        <v>36337.513187408404</v>
      </c>
      <c r="CB404" s="99">
        <v>2388368.7257995601</v>
      </c>
      <c r="CC404" s="99">
        <v>18767971.190673798</v>
      </c>
      <c r="CD404" s="99">
        <v>5250983.7579345703</v>
      </c>
      <c r="CE404" s="99">
        <v>832.98434901237499</v>
      </c>
      <c r="CF404" s="99">
        <v>147352.97349548299</v>
      </c>
      <c r="CG404" s="99">
        <v>1082014.86018372</v>
      </c>
      <c r="CH404" s="99">
        <v>0</v>
      </c>
      <c r="CI404" s="99">
        <v>37168.266974449201</v>
      </c>
      <c r="CJ404" s="99">
        <v>2536779.4283142099</v>
      </c>
      <c r="CK404" s="99">
        <v>19831351.428222701</v>
      </c>
      <c r="CL404" s="99">
        <v>5365656.5115966797</v>
      </c>
      <c r="CM404" s="166">
        <v>53012.782320499398</v>
      </c>
      <c r="CN404" s="166">
        <v>7656335.38525391</v>
      </c>
      <c r="CO404" s="166">
        <v>33193066.589599598</v>
      </c>
      <c r="CP404" s="99">
        <v>5365656.5115966797</v>
      </c>
      <c r="CQ404" s="99">
        <v>0</v>
      </c>
      <c r="CR404" s="99">
        <v>0</v>
      </c>
      <c r="CS404" s="99">
        <v>0</v>
      </c>
      <c r="CT404" s="99">
        <v>0</v>
      </c>
      <c r="CU404" s="98">
        <v>10657.684465198001</v>
      </c>
      <c r="CV404" s="98">
        <v>14622.392434542</v>
      </c>
      <c r="CW404" s="98">
        <v>2535721.699295043</v>
      </c>
      <c r="CX404" s="98">
        <v>19849986.050857518</v>
      </c>
    </row>
    <row r="405" spans="1:102" x14ac:dyDescent="0.2">
      <c r="A405" s="98" t="s">
        <v>57</v>
      </c>
      <c r="B405" s="100">
        <v>39783</v>
      </c>
      <c r="C405" s="99">
        <v>27746.021362543099</v>
      </c>
      <c r="D405" s="99">
        <v>0</v>
      </c>
      <c r="E405" s="99">
        <v>8234.58219003677</v>
      </c>
      <c r="F405" s="99">
        <v>6017.4542025923702</v>
      </c>
      <c r="G405" s="99">
        <v>0</v>
      </c>
      <c r="H405" s="99">
        <v>0</v>
      </c>
      <c r="I405" s="99">
        <v>0</v>
      </c>
      <c r="J405" s="99">
        <v>14541.018945932399</v>
      </c>
      <c r="K405" s="99">
        <v>0</v>
      </c>
      <c r="L405" s="99">
        <v>5761.0313208103198</v>
      </c>
      <c r="M405" s="99">
        <v>13625.948066115399</v>
      </c>
      <c r="N405" s="99">
        <v>3375.1274913847401</v>
      </c>
      <c r="O405" s="99">
        <v>11833.019233822801</v>
      </c>
      <c r="P405" s="99">
        <v>0</v>
      </c>
      <c r="Q405" s="99">
        <v>2114.4049039185002</v>
      </c>
      <c r="R405" s="99">
        <v>665.95001222193196</v>
      </c>
      <c r="S405" s="99">
        <v>0</v>
      </c>
      <c r="T405" s="99">
        <v>172.57214313186699</v>
      </c>
      <c r="U405" s="99">
        <v>16099.100484132799</v>
      </c>
      <c r="V405" s="99">
        <v>1715123.9466095001</v>
      </c>
      <c r="W405" s="99">
        <v>0</v>
      </c>
      <c r="X405" s="99">
        <v>649612.88658904994</v>
      </c>
      <c r="Y405" s="99">
        <v>406969.19184494001</v>
      </c>
      <c r="Z405" s="99">
        <v>0</v>
      </c>
      <c r="AA405" s="99">
        <v>0</v>
      </c>
      <c r="AB405" s="99">
        <v>0</v>
      </c>
      <c r="AC405" s="99">
        <v>4945841.4767456101</v>
      </c>
      <c r="AD405" s="99">
        <v>0</v>
      </c>
      <c r="AE405" s="99">
        <v>244614.668203354</v>
      </c>
      <c r="AF405" s="99">
        <v>758792.174476624</v>
      </c>
      <c r="AG405" s="99">
        <v>529185.78024292004</v>
      </c>
      <c r="AH405" s="99">
        <v>609336.35665130604</v>
      </c>
      <c r="AI405" s="99">
        <v>0</v>
      </c>
      <c r="AJ405" s="99">
        <v>225846.17453575099</v>
      </c>
      <c r="AK405" s="99">
        <v>113659.611364365</v>
      </c>
      <c r="AL405" s="99">
        <v>0</v>
      </c>
      <c r="AM405" s="99">
        <v>28984.426809549299</v>
      </c>
      <c r="AN405" s="99">
        <v>5186289.1978149395</v>
      </c>
      <c r="AO405" s="99">
        <v>13607611.3753662</v>
      </c>
      <c r="AP405" s="99">
        <v>0</v>
      </c>
      <c r="AQ405" s="99">
        <v>4997214.5822143601</v>
      </c>
      <c r="AR405" s="99">
        <v>3104630.9127197298</v>
      </c>
      <c r="AS405" s="99">
        <v>0</v>
      </c>
      <c r="AT405" s="99">
        <v>0</v>
      </c>
      <c r="AU405" s="99">
        <v>0</v>
      </c>
      <c r="AV405" s="99">
        <v>13113185.096313501</v>
      </c>
      <c r="AW405" s="99">
        <v>0</v>
      </c>
      <c r="AX405" s="99">
        <v>2083461.9583740199</v>
      </c>
      <c r="AY405" s="99">
        <v>6108948.8939209003</v>
      </c>
      <c r="AZ405" s="99">
        <v>3929634.1997680701</v>
      </c>
      <c r="BA405" s="99">
        <v>4813004.6460571298</v>
      </c>
      <c r="BB405" s="99">
        <v>0</v>
      </c>
      <c r="BC405" s="99">
        <v>1748989.03736877</v>
      </c>
      <c r="BD405" s="99">
        <v>833119.642784119</v>
      </c>
      <c r="BE405" s="99">
        <v>0</v>
      </c>
      <c r="BF405" s="99">
        <v>216996.56538581799</v>
      </c>
      <c r="BG405" s="99">
        <v>13782900.603759799</v>
      </c>
      <c r="BH405" s="99">
        <v>3437475.0371093801</v>
      </c>
      <c r="BI405" s="99">
        <v>0</v>
      </c>
      <c r="BJ405" s="99">
        <v>1859705.02270508</v>
      </c>
      <c r="BK405" s="99">
        <v>1276439.3159332301</v>
      </c>
      <c r="BL405" s="99">
        <v>0</v>
      </c>
      <c r="BM405" s="99">
        <v>0</v>
      </c>
      <c r="BN405" s="99">
        <v>0</v>
      </c>
      <c r="BO405" s="99">
        <v>0</v>
      </c>
      <c r="BP405" s="99">
        <v>0</v>
      </c>
      <c r="BQ405" s="99">
        <v>0</v>
      </c>
      <c r="BR405" s="99">
        <v>1876237.4691009501</v>
      </c>
      <c r="BS405" s="99">
        <v>1450942.78308105</v>
      </c>
      <c r="BT405" s="99">
        <v>936693.86358642601</v>
      </c>
      <c r="BU405" s="99">
        <v>0</v>
      </c>
      <c r="BV405" s="99">
        <v>1011809.70284271</v>
      </c>
      <c r="BW405" s="99">
        <v>108653.793380737</v>
      </c>
      <c r="BX405" s="99">
        <v>0</v>
      </c>
      <c r="BY405" s="99">
        <v>0</v>
      </c>
      <c r="BZ405" s="99">
        <v>0</v>
      </c>
      <c r="CA405" s="99">
        <v>35981.879631042502</v>
      </c>
      <c r="CB405" s="99">
        <v>2363226.7990417499</v>
      </c>
      <c r="CC405" s="99">
        <v>18638474.6025391</v>
      </c>
      <c r="CD405" s="99">
        <v>5286747.8823852502</v>
      </c>
      <c r="CE405" s="99">
        <v>835.47115219384398</v>
      </c>
      <c r="CF405" s="99">
        <v>146082.77031707799</v>
      </c>
      <c r="CG405" s="99">
        <v>1070298.23355103</v>
      </c>
      <c r="CH405" s="99">
        <v>0</v>
      </c>
      <c r="CI405" s="99">
        <v>36799.039098739602</v>
      </c>
      <c r="CJ405" s="99">
        <v>2508986.6293334998</v>
      </c>
      <c r="CK405" s="99">
        <v>19705393.5163574</v>
      </c>
      <c r="CL405" s="99">
        <v>5391230.3002319299</v>
      </c>
      <c r="CM405" s="166">
        <v>52840.520388126402</v>
      </c>
      <c r="CN405" s="166">
        <v>7701992.2234497098</v>
      </c>
      <c r="CO405" s="166">
        <v>33463968.003662098</v>
      </c>
      <c r="CP405" s="99">
        <v>5391230.3002319299</v>
      </c>
      <c r="CQ405" s="99">
        <v>0</v>
      </c>
      <c r="CR405" s="99">
        <v>0</v>
      </c>
      <c r="CS405" s="99">
        <v>0</v>
      </c>
      <c r="CT405" s="99">
        <v>0</v>
      </c>
      <c r="CU405" s="98">
        <v>10019.46978386</v>
      </c>
      <c r="CV405" s="98">
        <v>15036.492322925</v>
      </c>
      <c r="CW405" s="98">
        <v>2509309.569358828</v>
      </c>
      <c r="CX405" s="98">
        <v>19708772.836090129</v>
      </c>
    </row>
    <row r="406" spans="1:102" x14ac:dyDescent="0.2">
      <c r="A406" s="98" t="s">
        <v>57</v>
      </c>
      <c r="B406" s="100">
        <v>39873</v>
      </c>
      <c r="C406" s="99">
        <v>28187.782451629599</v>
      </c>
      <c r="D406" s="99">
        <v>0</v>
      </c>
      <c r="E406" s="99">
        <v>8012.8298285603496</v>
      </c>
      <c r="F406" s="99">
        <v>5863.9168886542302</v>
      </c>
      <c r="G406" s="99">
        <v>0</v>
      </c>
      <c r="H406" s="99">
        <v>0</v>
      </c>
      <c r="I406" s="99">
        <v>0</v>
      </c>
      <c r="J406" s="99">
        <v>14947.2685014009</v>
      </c>
      <c r="K406" s="99">
        <v>0</v>
      </c>
      <c r="L406" s="99">
        <v>5657.8653715252904</v>
      </c>
      <c r="M406" s="99">
        <v>13680.7776918411</v>
      </c>
      <c r="N406" s="99">
        <v>3378.4696934819199</v>
      </c>
      <c r="O406" s="99">
        <v>12004.010987281799</v>
      </c>
      <c r="P406" s="99">
        <v>0</v>
      </c>
      <c r="Q406" s="99">
        <v>2114.3880760371699</v>
      </c>
      <c r="R406" s="99">
        <v>728.16654002666496</v>
      </c>
      <c r="S406" s="99">
        <v>0</v>
      </c>
      <c r="T406" s="99">
        <v>145.121232399717</v>
      </c>
      <c r="U406" s="99">
        <v>16205.9486919641</v>
      </c>
      <c r="V406" s="99">
        <v>1720438.8919067399</v>
      </c>
      <c r="W406" s="99">
        <v>0</v>
      </c>
      <c r="X406" s="99">
        <v>620732.08702850295</v>
      </c>
      <c r="Y406" s="99">
        <v>385984.35337829601</v>
      </c>
      <c r="Z406" s="99">
        <v>0</v>
      </c>
      <c r="AA406" s="99">
        <v>0</v>
      </c>
      <c r="AB406" s="99">
        <v>0</v>
      </c>
      <c r="AC406" s="99">
        <v>5099696.0398559598</v>
      </c>
      <c r="AD406" s="99">
        <v>0</v>
      </c>
      <c r="AE406" s="99">
        <v>236931.24511337301</v>
      </c>
      <c r="AF406" s="99">
        <v>748440.994377136</v>
      </c>
      <c r="AG406" s="99">
        <v>519978.72741317702</v>
      </c>
      <c r="AH406" s="99">
        <v>612779.02287292504</v>
      </c>
      <c r="AI406" s="99">
        <v>0</v>
      </c>
      <c r="AJ406" s="99">
        <v>217246.852720261</v>
      </c>
      <c r="AK406" s="99">
        <v>124870.45809078201</v>
      </c>
      <c r="AL406" s="99">
        <v>0</v>
      </c>
      <c r="AM406" s="99">
        <v>24646.020118951801</v>
      </c>
      <c r="AN406" s="99">
        <v>5274511.6785278302</v>
      </c>
      <c r="AO406" s="99">
        <v>13733436.764404301</v>
      </c>
      <c r="AP406" s="99">
        <v>0</v>
      </c>
      <c r="AQ406" s="99">
        <v>4772207.59301758</v>
      </c>
      <c r="AR406" s="99">
        <v>2945597.8514099098</v>
      </c>
      <c r="AS406" s="99">
        <v>0</v>
      </c>
      <c r="AT406" s="99">
        <v>0</v>
      </c>
      <c r="AU406" s="99">
        <v>0</v>
      </c>
      <c r="AV406" s="99">
        <v>13608337.338134799</v>
      </c>
      <c r="AW406" s="99">
        <v>0</v>
      </c>
      <c r="AX406" s="99">
        <v>2015951.1263732901</v>
      </c>
      <c r="AY406" s="99">
        <v>6070912.57629395</v>
      </c>
      <c r="AZ406" s="99">
        <v>3858309.8087463402</v>
      </c>
      <c r="BA406" s="99">
        <v>4871913.51379395</v>
      </c>
      <c r="BB406" s="99">
        <v>0</v>
      </c>
      <c r="BC406" s="99">
        <v>1679475.4664916999</v>
      </c>
      <c r="BD406" s="99">
        <v>907244.18861389195</v>
      </c>
      <c r="BE406" s="99">
        <v>0</v>
      </c>
      <c r="BF406" s="99">
        <v>187888.452684402</v>
      </c>
      <c r="BG406" s="99">
        <v>14089539.143554701</v>
      </c>
      <c r="BH406" s="99">
        <v>3397908.7980041499</v>
      </c>
      <c r="BI406" s="99">
        <v>0</v>
      </c>
      <c r="BJ406" s="99">
        <v>1794765.7327270501</v>
      </c>
      <c r="BK406" s="99">
        <v>1248123.41059875</v>
      </c>
      <c r="BL406" s="99">
        <v>0</v>
      </c>
      <c r="BM406" s="99">
        <v>0</v>
      </c>
      <c r="BN406" s="99">
        <v>0</v>
      </c>
      <c r="BO406" s="99">
        <v>0</v>
      </c>
      <c r="BP406" s="99">
        <v>0</v>
      </c>
      <c r="BQ406" s="99">
        <v>0</v>
      </c>
      <c r="BR406" s="99">
        <v>1832209.9838409401</v>
      </c>
      <c r="BS406" s="99">
        <v>1428899.56478882</v>
      </c>
      <c r="BT406" s="99">
        <v>949022.87789917004</v>
      </c>
      <c r="BU406" s="99">
        <v>0</v>
      </c>
      <c r="BV406" s="99">
        <v>982349.31305694603</v>
      </c>
      <c r="BW406" s="99">
        <v>119091.580690384</v>
      </c>
      <c r="BX406" s="99">
        <v>0</v>
      </c>
      <c r="BY406" s="99">
        <v>0</v>
      </c>
      <c r="BZ406" s="99">
        <v>0</v>
      </c>
      <c r="CA406" s="99">
        <v>36179.802700519598</v>
      </c>
      <c r="CB406" s="99">
        <v>2341869.2167358398</v>
      </c>
      <c r="CC406" s="99">
        <v>18537526.786132801</v>
      </c>
      <c r="CD406" s="99">
        <v>5199083.8853759803</v>
      </c>
      <c r="CE406" s="99">
        <v>850.44930729270004</v>
      </c>
      <c r="CF406" s="99">
        <v>146589.41201972999</v>
      </c>
      <c r="CG406" s="99">
        <v>1075831.7673034701</v>
      </c>
      <c r="CH406" s="99">
        <v>0</v>
      </c>
      <c r="CI406" s="99">
        <v>37041.839515685999</v>
      </c>
      <c r="CJ406" s="99">
        <v>2491388.5973205599</v>
      </c>
      <c r="CK406" s="99">
        <v>19652823.0776367</v>
      </c>
      <c r="CL406" s="99">
        <v>5322533.7243652297</v>
      </c>
      <c r="CM406" s="166">
        <v>53169.412805080399</v>
      </c>
      <c r="CN406" s="166">
        <v>7763559.1918945303</v>
      </c>
      <c r="CO406" s="166">
        <v>33712295.558593802</v>
      </c>
      <c r="CP406" s="99">
        <v>5322533.7243652297</v>
      </c>
      <c r="CQ406" s="99">
        <v>0</v>
      </c>
      <c r="CR406" s="99">
        <v>0</v>
      </c>
      <c r="CS406" s="99">
        <v>0</v>
      </c>
      <c r="CT406" s="99">
        <v>0</v>
      </c>
      <c r="CU406" s="98">
        <v>9538.3457324190003</v>
      </c>
      <c r="CV406" s="98">
        <v>15470.580129807</v>
      </c>
      <c r="CW406" s="98">
        <v>2488458.6287555699</v>
      </c>
      <c r="CX406" s="98">
        <v>19613358.553436272</v>
      </c>
    </row>
    <row r="407" spans="1:102" x14ac:dyDescent="0.2">
      <c r="A407" s="98" t="s">
        <v>57</v>
      </c>
      <c r="B407" s="100">
        <v>39965</v>
      </c>
      <c r="C407" s="99">
        <v>28573.436019658999</v>
      </c>
      <c r="D407" s="99">
        <v>0</v>
      </c>
      <c r="E407" s="99">
        <v>7734.8710831403696</v>
      </c>
      <c r="F407" s="99">
        <v>5701.3609075546301</v>
      </c>
      <c r="G407" s="99">
        <v>0</v>
      </c>
      <c r="H407" s="99">
        <v>0</v>
      </c>
      <c r="I407" s="99">
        <v>0</v>
      </c>
      <c r="J407" s="99">
        <v>15433.412532210399</v>
      </c>
      <c r="K407" s="99">
        <v>0</v>
      </c>
      <c r="L407" s="99">
        <v>5677.6558939218503</v>
      </c>
      <c r="M407" s="99">
        <v>13736.463852286301</v>
      </c>
      <c r="N407" s="99">
        <v>3339.93019843102</v>
      </c>
      <c r="O407" s="99">
        <v>12154.7626366615</v>
      </c>
      <c r="P407" s="99">
        <v>0</v>
      </c>
      <c r="Q407" s="99">
        <v>2091.7677777409599</v>
      </c>
      <c r="R407" s="99">
        <v>725.58749394863798</v>
      </c>
      <c r="S407" s="99">
        <v>0</v>
      </c>
      <c r="T407" s="99">
        <v>138.08357825689001</v>
      </c>
      <c r="U407" s="99">
        <v>16429.458589076999</v>
      </c>
      <c r="V407" s="99">
        <v>1740723.59513855</v>
      </c>
      <c r="W407" s="99">
        <v>0</v>
      </c>
      <c r="X407" s="99">
        <v>591803.64266967797</v>
      </c>
      <c r="Y407" s="99">
        <v>375695.68875884998</v>
      </c>
      <c r="Z407" s="99">
        <v>0</v>
      </c>
      <c r="AA407" s="99">
        <v>0</v>
      </c>
      <c r="AB407" s="99">
        <v>0</v>
      </c>
      <c r="AC407" s="99">
        <v>5246376.3971557599</v>
      </c>
      <c r="AD407" s="99">
        <v>0</v>
      </c>
      <c r="AE407" s="99">
        <v>231665.47562217701</v>
      </c>
      <c r="AF407" s="99">
        <v>761038.26868438697</v>
      </c>
      <c r="AG407" s="99">
        <v>508521.23081207299</v>
      </c>
      <c r="AH407" s="99">
        <v>619157.00727844203</v>
      </c>
      <c r="AI407" s="99">
        <v>0</v>
      </c>
      <c r="AJ407" s="99">
        <v>212427.32514953599</v>
      </c>
      <c r="AK407" s="99">
        <v>123145.369234085</v>
      </c>
      <c r="AL407" s="99">
        <v>0</v>
      </c>
      <c r="AM407" s="99">
        <v>23288.312886714899</v>
      </c>
      <c r="AN407" s="99">
        <v>5372125.5406494103</v>
      </c>
      <c r="AO407" s="99">
        <v>13970977.697143599</v>
      </c>
      <c r="AP407" s="99">
        <v>0</v>
      </c>
      <c r="AQ407" s="99">
        <v>4618282.67260742</v>
      </c>
      <c r="AR407" s="99">
        <v>2935822.4559631301</v>
      </c>
      <c r="AS407" s="99">
        <v>0</v>
      </c>
      <c r="AT407" s="99">
        <v>0</v>
      </c>
      <c r="AU407" s="99">
        <v>0</v>
      </c>
      <c r="AV407" s="99">
        <v>14070597.7390137</v>
      </c>
      <c r="AW407" s="99">
        <v>0</v>
      </c>
      <c r="AX407" s="99">
        <v>1994850.3653716999</v>
      </c>
      <c r="AY407" s="99">
        <v>6222864.5540771503</v>
      </c>
      <c r="AZ407" s="99">
        <v>3805900.3510436998</v>
      </c>
      <c r="BA407" s="99">
        <v>4935518.0463256799</v>
      </c>
      <c r="BB407" s="99">
        <v>0</v>
      </c>
      <c r="BC407" s="99">
        <v>1665853.2207489</v>
      </c>
      <c r="BD407" s="99">
        <v>901424.28421783401</v>
      </c>
      <c r="BE407" s="99">
        <v>0</v>
      </c>
      <c r="BF407" s="99">
        <v>179151.37654113799</v>
      </c>
      <c r="BG407" s="99">
        <v>14437761.9135742</v>
      </c>
      <c r="BH407" s="99">
        <v>3464233.63214111</v>
      </c>
      <c r="BI407" s="99">
        <v>0</v>
      </c>
      <c r="BJ407" s="99">
        <v>1767734.4767456099</v>
      </c>
      <c r="BK407" s="99">
        <v>1235331.4540557901</v>
      </c>
      <c r="BL407" s="99">
        <v>0</v>
      </c>
      <c r="BM407" s="99">
        <v>0</v>
      </c>
      <c r="BN407" s="99">
        <v>0</v>
      </c>
      <c r="BO407" s="99">
        <v>0</v>
      </c>
      <c r="BP407" s="99">
        <v>0</v>
      </c>
      <c r="BQ407" s="99">
        <v>0</v>
      </c>
      <c r="BR407" s="99">
        <v>1888658.5770874</v>
      </c>
      <c r="BS407" s="99">
        <v>1408735.08239746</v>
      </c>
      <c r="BT407" s="99">
        <v>961370.30292510998</v>
      </c>
      <c r="BU407" s="99">
        <v>0</v>
      </c>
      <c r="BV407" s="99">
        <v>983301.93050384498</v>
      </c>
      <c r="BW407" s="99">
        <v>117487.756605148</v>
      </c>
      <c r="BX407" s="99">
        <v>0</v>
      </c>
      <c r="BY407" s="99">
        <v>0</v>
      </c>
      <c r="BZ407" s="99">
        <v>0</v>
      </c>
      <c r="CA407" s="99">
        <v>36306.129624843597</v>
      </c>
      <c r="CB407" s="99">
        <v>2331952.8265991202</v>
      </c>
      <c r="CC407" s="99">
        <v>18557591.9145508</v>
      </c>
      <c r="CD407" s="99">
        <v>5238066.2834472703</v>
      </c>
      <c r="CE407" s="99">
        <v>839.30423761159204</v>
      </c>
      <c r="CF407" s="99">
        <v>143827.37433052101</v>
      </c>
      <c r="CG407" s="99">
        <v>1063445.22920227</v>
      </c>
      <c r="CH407" s="99">
        <v>0</v>
      </c>
      <c r="CI407" s="99">
        <v>37154.494602203398</v>
      </c>
      <c r="CJ407" s="99">
        <v>2477859.0836792002</v>
      </c>
      <c r="CK407" s="99">
        <v>19634509.486572299</v>
      </c>
      <c r="CL407" s="99">
        <v>5356147.6272582998</v>
      </c>
      <c r="CM407" s="166">
        <v>53520.901843070998</v>
      </c>
      <c r="CN407" s="166">
        <v>7841025.6072387705</v>
      </c>
      <c r="CO407" s="166">
        <v>34026678.352050804</v>
      </c>
      <c r="CP407" s="99">
        <v>5356147.6272582998</v>
      </c>
      <c r="CQ407" s="99">
        <v>0</v>
      </c>
      <c r="CR407" s="99">
        <v>0</v>
      </c>
      <c r="CS407" s="99">
        <v>0</v>
      </c>
      <c r="CT407" s="99">
        <v>0</v>
      </c>
      <c r="CU407" s="98">
        <v>9004.6576028950003</v>
      </c>
      <c r="CV407" s="98">
        <v>15972.577767295001</v>
      </c>
      <c r="CW407" s="98">
        <v>2475780.2009296413</v>
      </c>
      <c r="CX407" s="98">
        <v>19621037.14375307</v>
      </c>
    </row>
    <row r="408" spans="1:102" x14ac:dyDescent="0.2">
      <c r="A408" s="98" t="s">
        <v>57</v>
      </c>
      <c r="B408" s="100">
        <v>40057</v>
      </c>
      <c r="C408" s="99">
        <v>28980.162715196599</v>
      </c>
      <c r="D408" s="99">
        <v>0</v>
      </c>
      <c r="E408" s="99">
        <v>7390.3079358935402</v>
      </c>
      <c r="F408" s="99">
        <v>5510.7273155450803</v>
      </c>
      <c r="G408" s="99">
        <v>0</v>
      </c>
      <c r="H408" s="99">
        <v>0</v>
      </c>
      <c r="I408" s="99">
        <v>0</v>
      </c>
      <c r="J408" s="99">
        <v>15842.253162741699</v>
      </c>
      <c r="K408" s="99">
        <v>0</v>
      </c>
      <c r="L408" s="99">
        <v>5414.39487713575</v>
      </c>
      <c r="M408" s="99">
        <v>13736.745941638899</v>
      </c>
      <c r="N408" s="99">
        <v>3301.30967476964</v>
      </c>
      <c r="O408" s="99">
        <v>12438.857842564599</v>
      </c>
      <c r="P408" s="99">
        <v>0</v>
      </c>
      <c r="Q408" s="99">
        <v>2048.5724015235901</v>
      </c>
      <c r="R408" s="99">
        <v>704.43531426787399</v>
      </c>
      <c r="S408" s="99">
        <v>0</v>
      </c>
      <c r="T408" s="99">
        <v>135.38396259211001</v>
      </c>
      <c r="U408" s="99">
        <v>16647.1396591663</v>
      </c>
      <c r="V408" s="99">
        <v>1763092.1302795401</v>
      </c>
      <c r="W408" s="99">
        <v>0</v>
      </c>
      <c r="X408" s="99">
        <v>565731.33000183105</v>
      </c>
      <c r="Y408" s="99">
        <v>359396.75872802699</v>
      </c>
      <c r="Z408" s="99">
        <v>0</v>
      </c>
      <c r="AA408" s="99">
        <v>0</v>
      </c>
      <c r="AB408" s="99">
        <v>0</v>
      </c>
      <c r="AC408" s="99">
        <v>5376541.9298095703</v>
      </c>
      <c r="AD408" s="99">
        <v>0</v>
      </c>
      <c r="AE408" s="99">
        <v>226193.781900406</v>
      </c>
      <c r="AF408" s="99">
        <v>763671.30810546898</v>
      </c>
      <c r="AG408" s="99">
        <v>505302.53402328503</v>
      </c>
      <c r="AH408" s="99">
        <v>630804.0625</v>
      </c>
      <c r="AI408" s="99">
        <v>0</v>
      </c>
      <c r="AJ408" s="99">
        <v>208318.984300613</v>
      </c>
      <c r="AK408" s="99">
        <v>115970.71795272799</v>
      </c>
      <c r="AL408" s="99">
        <v>0</v>
      </c>
      <c r="AM408" s="99">
        <v>22174.524661064101</v>
      </c>
      <c r="AN408" s="99">
        <v>5473748.8829956101</v>
      </c>
      <c r="AO408" s="99">
        <v>14253491.3867188</v>
      </c>
      <c r="AP408" s="99">
        <v>0</v>
      </c>
      <c r="AQ408" s="99">
        <v>4412680.3767700205</v>
      </c>
      <c r="AR408" s="99">
        <v>2803272.48791504</v>
      </c>
      <c r="AS408" s="99">
        <v>0</v>
      </c>
      <c r="AT408" s="99">
        <v>0</v>
      </c>
      <c r="AU408" s="99">
        <v>0</v>
      </c>
      <c r="AV408" s="99">
        <v>14561996.0629883</v>
      </c>
      <c r="AW408" s="99">
        <v>0</v>
      </c>
      <c r="AX408" s="99">
        <v>1939682.03413391</v>
      </c>
      <c r="AY408" s="99">
        <v>6276509.4093017597</v>
      </c>
      <c r="AZ408" s="99">
        <v>3811242.12957764</v>
      </c>
      <c r="BA408" s="99">
        <v>5053506.5202026404</v>
      </c>
      <c r="BB408" s="99">
        <v>0</v>
      </c>
      <c r="BC408" s="99">
        <v>1633822.66744995</v>
      </c>
      <c r="BD408" s="99">
        <v>854772.98950195301</v>
      </c>
      <c r="BE408" s="99">
        <v>0</v>
      </c>
      <c r="BF408" s="99">
        <v>173634.68744468701</v>
      </c>
      <c r="BG408" s="99">
        <v>14843441.8547363</v>
      </c>
      <c r="BH408" s="99">
        <v>3547954.22738647</v>
      </c>
      <c r="BI408" s="99">
        <v>0</v>
      </c>
      <c r="BJ408" s="99">
        <v>1703890.3580932601</v>
      </c>
      <c r="BK408" s="99">
        <v>1185978.74128723</v>
      </c>
      <c r="BL408" s="99">
        <v>0</v>
      </c>
      <c r="BM408" s="99">
        <v>0</v>
      </c>
      <c r="BN408" s="99">
        <v>0</v>
      </c>
      <c r="BO408" s="99">
        <v>0</v>
      </c>
      <c r="BP408" s="99">
        <v>0</v>
      </c>
      <c r="BQ408" s="99">
        <v>0</v>
      </c>
      <c r="BR408" s="99">
        <v>1902724.43778992</v>
      </c>
      <c r="BS408" s="99">
        <v>1405029.58757019</v>
      </c>
      <c r="BT408" s="99">
        <v>984234.31230926502</v>
      </c>
      <c r="BU408" s="99">
        <v>0</v>
      </c>
      <c r="BV408" s="99">
        <v>969752.10411071801</v>
      </c>
      <c r="BW408" s="99">
        <v>111849.64208030701</v>
      </c>
      <c r="BX408" s="99">
        <v>0</v>
      </c>
      <c r="BY408" s="99">
        <v>0</v>
      </c>
      <c r="BZ408" s="99">
        <v>0</v>
      </c>
      <c r="CA408" s="99">
        <v>36394.074039459199</v>
      </c>
      <c r="CB408" s="99">
        <v>2324882.0118408198</v>
      </c>
      <c r="CC408" s="99">
        <v>18666846.3444824</v>
      </c>
      <c r="CD408" s="99">
        <v>5244852.6868896503</v>
      </c>
      <c r="CE408" s="99">
        <v>828.98620912432705</v>
      </c>
      <c r="CF408" s="99">
        <v>140659.38105964701</v>
      </c>
      <c r="CG408" s="99">
        <v>1047989.88433838</v>
      </c>
      <c r="CH408" s="99">
        <v>0</v>
      </c>
      <c r="CI408" s="99">
        <v>37220.795243263201</v>
      </c>
      <c r="CJ408" s="99">
        <v>2465688.3781127902</v>
      </c>
      <c r="CK408" s="99">
        <v>19707107.060302701</v>
      </c>
      <c r="CL408" s="99">
        <v>5355994.3766479502</v>
      </c>
      <c r="CM408" s="166">
        <v>53799.750734806097</v>
      </c>
      <c r="CN408" s="166">
        <v>7939992.7960815402</v>
      </c>
      <c r="CO408" s="166">
        <v>34536507.628417999</v>
      </c>
      <c r="CP408" s="99">
        <v>5355994.3766479502</v>
      </c>
      <c r="CQ408" s="99">
        <v>0</v>
      </c>
      <c r="CR408" s="99">
        <v>0</v>
      </c>
      <c r="CS408" s="99">
        <v>0</v>
      </c>
      <c r="CT408" s="99">
        <v>0</v>
      </c>
      <c r="CU408" s="98">
        <v>8393.2868584469998</v>
      </c>
      <c r="CV408" s="98">
        <v>16388.948826741002</v>
      </c>
      <c r="CW408" s="98">
        <v>2465541.3929004669</v>
      </c>
      <c r="CX408" s="98">
        <v>19714836.228820778</v>
      </c>
    </row>
    <row r="409" spans="1:102" x14ac:dyDescent="0.2">
      <c r="A409" s="98" t="s">
        <v>57</v>
      </c>
      <c r="B409" s="100">
        <v>40148</v>
      </c>
      <c r="C409" s="99">
        <v>29434.4485061169</v>
      </c>
      <c r="D409" s="99">
        <v>0</v>
      </c>
      <c r="E409" s="99">
        <v>7145.0095673203496</v>
      </c>
      <c r="F409" s="99">
        <v>5360.0601083636302</v>
      </c>
      <c r="G409" s="99">
        <v>0</v>
      </c>
      <c r="H409" s="99">
        <v>0</v>
      </c>
      <c r="I409" s="99">
        <v>0</v>
      </c>
      <c r="J409" s="99">
        <v>16427.260527849201</v>
      </c>
      <c r="K409" s="99">
        <v>0</v>
      </c>
      <c r="L409" s="99">
        <v>5173.33024942875</v>
      </c>
      <c r="M409" s="99">
        <v>13794.185541153</v>
      </c>
      <c r="N409" s="99">
        <v>3266.6871622502799</v>
      </c>
      <c r="O409" s="99">
        <v>12808.916448116301</v>
      </c>
      <c r="P409" s="99">
        <v>0</v>
      </c>
      <c r="Q409" s="99">
        <v>2032.77633720636</v>
      </c>
      <c r="R409" s="99">
        <v>721.81812758743797</v>
      </c>
      <c r="S409" s="99">
        <v>0</v>
      </c>
      <c r="T409" s="99">
        <v>118.182201005518</v>
      </c>
      <c r="U409" s="99">
        <v>17066.658808708198</v>
      </c>
      <c r="V409" s="99">
        <v>1785817.41856384</v>
      </c>
      <c r="W409" s="99">
        <v>0</v>
      </c>
      <c r="X409" s="99">
        <v>551873.56076049805</v>
      </c>
      <c r="Y409" s="99">
        <v>355658.84721755999</v>
      </c>
      <c r="Z409" s="99">
        <v>0</v>
      </c>
      <c r="AA409" s="99">
        <v>0</v>
      </c>
      <c r="AB409" s="99">
        <v>0</v>
      </c>
      <c r="AC409" s="99">
        <v>5466148.6298217801</v>
      </c>
      <c r="AD409" s="99">
        <v>0</v>
      </c>
      <c r="AE409" s="99">
        <v>217359.265256882</v>
      </c>
      <c r="AF409" s="99">
        <v>764539.31961059605</v>
      </c>
      <c r="AG409" s="99">
        <v>501488.86366653402</v>
      </c>
      <c r="AH409" s="99">
        <v>651083.05418395996</v>
      </c>
      <c r="AI409" s="99">
        <v>0</v>
      </c>
      <c r="AJ409" s="99">
        <v>204019.36500930801</v>
      </c>
      <c r="AK409" s="99">
        <v>117647.735377312</v>
      </c>
      <c r="AL409" s="99">
        <v>0</v>
      </c>
      <c r="AM409" s="99">
        <v>19867.657434463501</v>
      </c>
      <c r="AN409" s="99">
        <v>5537215.7423095703</v>
      </c>
      <c r="AO409" s="99">
        <v>14524192.7255859</v>
      </c>
      <c r="AP409" s="99">
        <v>0</v>
      </c>
      <c r="AQ409" s="99">
        <v>4334665.04187012</v>
      </c>
      <c r="AR409" s="99">
        <v>2792751.7884216299</v>
      </c>
      <c r="AS409" s="99">
        <v>0</v>
      </c>
      <c r="AT409" s="99">
        <v>0</v>
      </c>
      <c r="AU409" s="99">
        <v>0</v>
      </c>
      <c r="AV409" s="99">
        <v>14958902.2729492</v>
      </c>
      <c r="AW409" s="99">
        <v>0</v>
      </c>
      <c r="AX409" s="99">
        <v>1883248.6361846901</v>
      </c>
      <c r="AY409" s="99">
        <v>6334413.2415771503</v>
      </c>
      <c r="AZ409" s="99">
        <v>3805734.3905334501</v>
      </c>
      <c r="BA409" s="99">
        <v>5269088.6571655301</v>
      </c>
      <c r="BB409" s="99">
        <v>0</v>
      </c>
      <c r="BC409" s="99">
        <v>1612161.5966491699</v>
      </c>
      <c r="BD409" s="99">
        <v>882572.13129425002</v>
      </c>
      <c r="BE409" s="99">
        <v>0</v>
      </c>
      <c r="BF409" s="99">
        <v>156186.64620780901</v>
      </c>
      <c r="BG409" s="99">
        <v>15168338.872558599</v>
      </c>
      <c r="BH409" s="99">
        <v>3630149.3621215802</v>
      </c>
      <c r="BI409" s="99">
        <v>0</v>
      </c>
      <c r="BJ409" s="99">
        <v>1687081.2059478799</v>
      </c>
      <c r="BK409" s="99">
        <v>1183650.1036377</v>
      </c>
      <c r="BL409" s="99">
        <v>0</v>
      </c>
      <c r="BM409" s="99">
        <v>0</v>
      </c>
      <c r="BN409" s="99">
        <v>0</v>
      </c>
      <c r="BO409" s="99">
        <v>0</v>
      </c>
      <c r="BP409" s="99">
        <v>0</v>
      </c>
      <c r="BQ409" s="99">
        <v>0</v>
      </c>
      <c r="BR409" s="99">
        <v>1896283.6024169901</v>
      </c>
      <c r="BS409" s="99">
        <v>1408476.99580383</v>
      </c>
      <c r="BT409" s="99">
        <v>1026030.08898163</v>
      </c>
      <c r="BU409" s="99">
        <v>0</v>
      </c>
      <c r="BV409" s="99">
        <v>956545.009140015</v>
      </c>
      <c r="BW409" s="99">
        <v>115874.367281914</v>
      </c>
      <c r="BX409" s="99">
        <v>0</v>
      </c>
      <c r="BY409" s="99">
        <v>0</v>
      </c>
      <c r="BZ409" s="99">
        <v>0</v>
      </c>
      <c r="CA409" s="99">
        <v>36581.731407642401</v>
      </c>
      <c r="CB409" s="99">
        <v>2337315.5241394001</v>
      </c>
      <c r="CC409" s="99">
        <v>18862851.552002002</v>
      </c>
      <c r="CD409" s="99">
        <v>5309418.26281738</v>
      </c>
      <c r="CE409" s="99">
        <v>840.82214323431299</v>
      </c>
      <c r="CF409" s="99">
        <v>141088.42566108701</v>
      </c>
      <c r="CG409" s="99">
        <v>1059920.9460296601</v>
      </c>
      <c r="CH409" s="99">
        <v>0</v>
      </c>
      <c r="CI409" s="99">
        <v>37401.959167003602</v>
      </c>
      <c r="CJ409" s="99">
        <v>2472323.8187255901</v>
      </c>
      <c r="CK409" s="99">
        <v>19884748.644775402</v>
      </c>
      <c r="CL409" s="99">
        <v>5421442.3657836895</v>
      </c>
      <c r="CM409" s="166">
        <v>54379.561086177797</v>
      </c>
      <c r="CN409" s="166">
        <v>7999896.7399902297</v>
      </c>
      <c r="CO409" s="166">
        <v>35061266.460449196</v>
      </c>
      <c r="CP409" s="99">
        <v>5421442.3657836895</v>
      </c>
      <c r="CQ409" s="99">
        <v>0</v>
      </c>
      <c r="CR409" s="99">
        <v>0</v>
      </c>
      <c r="CS409" s="99">
        <v>0</v>
      </c>
      <c r="CT409" s="99">
        <v>0</v>
      </c>
      <c r="CU409" s="98">
        <v>7937.6452152640004</v>
      </c>
      <c r="CV409" s="98">
        <v>16994.621494800002</v>
      </c>
      <c r="CW409" s="98">
        <v>2478403.9498004871</v>
      </c>
      <c r="CX409" s="98">
        <v>19922772.498031661</v>
      </c>
    </row>
    <row r="410" spans="1:102" x14ac:dyDescent="0.2">
      <c r="A410" s="98" t="s">
        <v>57</v>
      </c>
      <c r="B410" s="100">
        <v>40238</v>
      </c>
      <c r="C410" s="99">
        <v>29703.394319772699</v>
      </c>
      <c r="D410" s="99">
        <v>0</v>
      </c>
      <c r="E410" s="99">
        <v>7069.03449994326</v>
      </c>
      <c r="F410" s="99">
        <v>5394.3272454738599</v>
      </c>
      <c r="G410" s="99">
        <v>0</v>
      </c>
      <c r="H410" s="99">
        <v>0</v>
      </c>
      <c r="I410" s="99">
        <v>0</v>
      </c>
      <c r="J410" s="99">
        <v>16800.756913662</v>
      </c>
      <c r="K410" s="99">
        <v>0</v>
      </c>
      <c r="L410" s="99">
        <v>5315.5036267638197</v>
      </c>
      <c r="M410" s="99">
        <v>13767.029124975201</v>
      </c>
      <c r="N410" s="99">
        <v>3242.2484990656399</v>
      </c>
      <c r="O410" s="99">
        <v>13020.684169530899</v>
      </c>
      <c r="P410" s="99">
        <v>0</v>
      </c>
      <c r="Q410" s="99">
        <v>2013.9084985107199</v>
      </c>
      <c r="R410" s="99">
        <v>591.56148715317204</v>
      </c>
      <c r="S410" s="99">
        <v>0</v>
      </c>
      <c r="T410" s="99">
        <v>101.309500914998</v>
      </c>
      <c r="U410" s="99">
        <v>17262.982186794299</v>
      </c>
      <c r="V410" s="99">
        <v>1800643.1912231401</v>
      </c>
      <c r="W410" s="99">
        <v>0</v>
      </c>
      <c r="X410" s="99">
        <v>545706.395362854</v>
      </c>
      <c r="Y410" s="99">
        <v>356862.24965667701</v>
      </c>
      <c r="Z410" s="99">
        <v>0</v>
      </c>
      <c r="AA410" s="99">
        <v>0</v>
      </c>
      <c r="AB410" s="99">
        <v>0</v>
      </c>
      <c r="AC410" s="99">
        <v>5569315.3587036096</v>
      </c>
      <c r="AD410" s="99">
        <v>0</v>
      </c>
      <c r="AE410" s="99">
        <v>218542.62086296099</v>
      </c>
      <c r="AF410" s="99">
        <v>754291.02933502197</v>
      </c>
      <c r="AG410" s="99">
        <v>499045.44295883202</v>
      </c>
      <c r="AH410" s="99">
        <v>671233.69053649902</v>
      </c>
      <c r="AI410" s="99">
        <v>0</v>
      </c>
      <c r="AJ410" s="99">
        <v>203177.89082527201</v>
      </c>
      <c r="AK410" s="99">
        <v>96523.489544868498</v>
      </c>
      <c r="AL410" s="99">
        <v>0</v>
      </c>
      <c r="AM410" s="99">
        <v>16149.6283202171</v>
      </c>
      <c r="AN410" s="99">
        <v>5616806.9359130897</v>
      </c>
      <c r="AO410" s="99">
        <v>14732975.685302701</v>
      </c>
      <c r="AP410" s="99">
        <v>0</v>
      </c>
      <c r="AQ410" s="99">
        <v>4348700.2509155301</v>
      </c>
      <c r="AR410" s="99">
        <v>2835787.3060607901</v>
      </c>
      <c r="AS410" s="99">
        <v>0</v>
      </c>
      <c r="AT410" s="99">
        <v>0</v>
      </c>
      <c r="AU410" s="99">
        <v>0</v>
      </c>
      <c r="AV410" s="99">
        <v>15361144.354492201</v>
      </c>
      <c r="AW410" s="99">
        <v>0</v>
      </c>
      <c r="AX410" s="99">
        <v>1924194.63363647</v>
      </c>
      <c r="AY410" s="99">
        <v>6296347.7327270498</v>
      </c>
      <c r="AZ410" s="99">
        <v>3825944.7630310101</v>
      </c>
      <c r="BA410" s="99">
        <v>5480136.2344360398</v>
      </c>
      <c r="BB410" s="99">
        <v>0</v>
      </c>
      <c r="BC410" s="99">
        <v>1620370.92105103</v>
      </c>
      <c r="BD410" s="99">
        <v>725476.78146362305</v>
      </c>
      <c r="BE410" s="99">
        <v>0</v>
      </c>
      <c r="BF410" s="99">
        <v>127286.69734764101</v>
      </c>
      <c r="BG410" s="99">
        <v>15496377.184082</v>
      </c>
      <c r="BH410" s="99">
        <v>3682393.2507019001</v>
      </c>
      <c r="BI410" s="99">
        <v>0</v>
      </c>
      <c r="BJ410" s="99">
        <v>1667316.3807983401</v>
      </c>
      <c r="BK410" s="99">
        <v>1202791.16877747</v>
      </c>
      <c r="BL410" s="99">
        <v>0</v>
      </c>
      <c r="BM410" s="99">
        <v>0</v>
      </c>
      <c r="BN410" s="99">
        <v>0</v>
      </c>
      <c r="BO410" s="99">
        <v>0</v>
      </c>
      <c r="BP410" s="99">
        <v>0</v>
      </c>
      <c r="BQ410" s="99">
        <v>0</v>
      </c>
      <c r="BR410" s="99">
        <v>1926119.8753204299</v>
      </c>
      <c r="BS410" s="99">
        <v>1410426.3140564</v>
      </c>
      <c r="BT410" s="99">
        <v>1066284.96270752</v>
      </c>
      <c r="BU410" s="99">
        <v>0</v>
      </c>
      <c r="BV410" s="99">
        <v>958084.71474456799</v>
      </c>
      <c r="BW410" s="99">
        <v>82834.839410781904</v>
      </c>
      <c r="BX410" s="99">
        <v>0</v>
      </c>
      <c r="BY410" s="99">
        <v>0</v>
      </c>
      <c r="BZ410" s="99">
        <v>0</v>
      </c>
      <c r="CA410" s="99">
        <v>36753.760007858298</v>
      </c>
      <c r="CB410" s="99">
        <v>2345195.0890502902</v>
      </c>
      <c r="CC410" s="99">
        <v>19056845.376953099</v>
      </c>
      <c r="CD410" s="99">
        <v>5358206.7897338904</v>
      </c>
      <c r="CE410" s="99">
        <v>666.94297017157101</v>
      </c>
      <c r="CF410" s="99">
        <v>110022.719063759</v>
      </c>
      <c r="CG410" s="99">
        <v>834688.23078918504</v>
      </c>
      <c r="CH410" s="99">
        <v>0</v>
      </c>
      <c r="CI410" s="99">
        <v>37434.389710426301</v>
      </c>
      <c r="CJ410" s="99">
        <v>2460443.0719604502</v>
      </c>
      <c r="CK410" s="99">
        <v>19928944.816894501</v>
      </c>
      <c r="CL410" s="99">
        <v>5444842.1067504901</v>
      </c>
      <c r="CM410" s="166">
        <v>54637.140912532799</v>
      </c>
      <c r="CN410" s="166">
        <v>8070611.8033447303</v>
      </c>
      <c r="CO410" s="166">
        <v>35429625.1103516</v>
      </c>
      <c r="CP410" s="99">
        <v>5444842.1067504901</v>
      </c>
      <c r="CQ410" s="99">
        <v>0</v>
      </c>
      <c r="CR410" s="99">
        <v>0</v>
      </c>
      <c r="CS410" s="99">
        <v>0</v>
      </c>
      <c r="CT410" s="99">
        <v>0</v>
      </c>
      <c r="CU410" s="98">
        <v>7556.3485617309998</v>
      </c>
      <c r="CV410" s="98">
        <v>17389.758322652</v>
      </c>
      <c r="CW410" s="98">
        <v>2455217.808114049</v>
      </c>
      <c r="CX410" s="98">
        <v>19891533.607742283</v>
      </c>
    </row>
    <row r="411" spans="1:102" x14ac:dyDescent="0.2">
      <c r="A411" s="98" t="s">
        <v>57</v>
      </c>
      <c r="B411" s="100">
        <v>40330</v>
      </c>
      <c r="C411" s="99">
        <v>29913.2497513294</v>
      </c>
      <c r="D411" s="99">
        <v>0</v>
      </c>
      <c r="E411" s="99">
        <v>6902.83920925856</v>
      </c>
      <c r="F411" s="99">
        <v>5331.2323946356801</v>
      </c>
      <c r="G411" s="99">
        <v>0</v>
      </c>
      <c r="H411" s="99">
        <v>0</v>
      </c>
      <c r="I411" s="99">
        <v>0</v>
      </c>
      <c r="J411" s="99">
        <v>17080.7231538296</v>
      </c>
      <c r="K411" s="99">
        <v>0</v>
      </c>
      <c r="L411" s="99">
        <v>5427.6242362856901</v>
      </c>
      <c r="M411" s="99">
        <v>13847.693043232</v>
      </c>
      <c r="N411" s="99">
        <v>3207.5047950446601</v>
      </c>
      <c r="O411" s="99">
        <v>13096.6657646894</v>
      </c>
      <c r="P411" s="99">
        <v>0</v>
      </c>
      <c r="Q411" s="99">
        <v>1987.9644232094299</v>
      </c>
      <c r="R411" s="99">
        <v>593.75043918192398</v>
      </c>
      <c r="S411" s="99">
        <v>0</v>
      </c>
      <c r="T411" s="99">
        <v>98.773359071463304</v>
      </c>
      <c r="U411" s="99">
        <v>17473.4609363079</v>
      </c>
      <c r="V411" s="99">
        <v>1804023.67909241</v>
      </c>
      <c r="W411" s="99">
        <v>0</v>
      </c>
      <c r="X411" s="99">
        <v>526683.40890502895</v>
      </c>
      <c r="Y411" s="99">
        <v>346730.21723938</v>
      </c>
      <c r="Z411" s="99">
        <v>0</v>
      </c>
      <c r="AA411" s="99">
        <v>0</v>
      </c>
      <c r="AB411" s="99">
        <v>0</v>
      </c>
      <c r="AC411" s="99">
        <v>5651038.9664917002</v>
      </c>
      <c r="AD411" s="99">
        <v>0</v>
      </c>
      <c r="AE411" s="99">
        <v>219607.90363693199</v>
      </c>
      <c r="AF411" s="99">
        <v>749612.83260345506</v>
      </c>
      <c r="AG411" s="99">
        <v>495271.05061340297</v>
      </c>
      <c r="AH411" s="99">
        <v>670628.90925598098</v>
      </c>
      <c r="AI411" s="99">
        <v>0</v>
      </c>
      <c r="AJ411" s="99">
        <v>205499.56149292001</v>
      </c>
      <c r="AK411" s="99">
        <v>97822.414190292402</v>
      </c>
      <c r="AL411" s="99">
        <v>0</v>
      </c>
      <c r="AM411" s="99">
        <v>15549.2334705591</v>
      </c>
      <c r="AN411" s="99">
        <v>5686838.7186889602</v>
      </c>
      <c r="AO411" s="99">
        <v>14833711.908569301</v>
      </c>
      <c r="AP411" s="99">
        <v>0</v>
      </c>
      <c r="AQ411" s="99">
        <v>4204115.7315063505</v>
      </c>
      <c r="AR411" s="99">
        <v>2767291.0858154302</v>
      </c>
      <c r="AS411" s="99">
        <v>0</v>
      </c>
      <c r="AT411" s="99">
        <v>0</v>
      </c>
      <c r="AU411" s="99">
        <v>0</v>
      </c>
      <c r="AV411" s="99">
        <v>15654677.971069301</v>
      </c>
      <c r="AW411" s="99">
        <v>0</v>
      </c>
      <c r="AX411" s="99">
        <v>1955771.4652404799</v>
      </c>
      <c r="AY411" s="99">
        <v>6287145.55224609</v>
      </c>
      <c r="AZ411" s="99">
        <v>3803622.1337890602</v>
      </c>
      <c r="BA411" s="99">
        <v>5491672.5412597703</v>
      </c>
      <c r="BB411" s="99">
        <v>0</v>
      </c>
      <c r="BC411" s="99">
        <v>1639500.5496978799</v>
      </c>
      <c r="BD411" s="99">
        <v>742318.077888489</v>
      </c>
      <c r="BE411" s="99">
        <v>0</v>
      </c>
      <c r="BF411" s="99">
        <v>122790.071251869</v>
      </c>
      <c r="BG411" s="99">
        <v>15764116.814575201</v>
      </c>
      <c r="BH411" s="99">
        <v>3749558.6018066402</v>
      </c>
      <c r="BI411" s="99">
        <v>0</v>
      </c>
      <c r="BJ411" s="99">
        <v>1632792.88105774</v>
      </c>
      <c r="BK411" s="99">
        <v>1170768.6499176</v>
      </c>
      <c r="BL411" s="99">
        <v>0</v>
      </c>
      <c r="BM411" s="99">
        <v>0</v>
      </c>
      <c r="BN411" s="99">
        <v>0</v>
      </c>
      <c r="BO411" s="99">
        <v>0</v>
      </c>
      <c r="BP411" s="99">
        <v>0</v>
      </c>
      <c r="BQ411" s="99">
        <v>0</v>
      </c>
      <c r="BR411" s="99">
        <v>1940558.4703521701</v>
      </c>
      <c r="BS411" s="99">
        <v>1398350.2019805899</v>
      </c>
      <c r="BT411" s="99">
        <v>1068764.6822814899</v>
      </c>
      <c r="BU411" s="99">
        <v>0</v>
      </c>
      <c r="BV411" s="99">
        <v>960663.82037353504</v>
      </c>
      <c r="BW411" s="99">
        <v>85164.988922119097</v>
      </c>
      <c r="BX411" s="99">
        <v>0</v>
      </c>
      <c r="BY411" s="99">
        <v>0</v>
      </c>
      <c r="BZ411" s="99">
        <v>0</v>
      </c>
      <c r="CA411" s="99">
        <v>36815.036618709601</v>
      </c>
      <c r="CB411" s="99">
        <v>2327516.1884765602</v>
      </c>
      <c r="CC411" s="99">
        <v>19100228.731445301</v>
      </c>
      <c r="CD411" s="99">
        <v>5389998.8490600605</v>
      </c>
      <c r="CE411" s="99">
        <v>673.30571297556196</v>
      </c>
      <c r="CF411" s="99">
        <v>111210.142173767</v>
      </c>
      <c r="CG411" s="99">
        <v>850178.32556152297</v>
      </c>
      <c r="CH411" s="99">
        <v>0</v>
      </c>
      <c r="CI411" s="99">
        <v>37499.892686366999</v>
      </c>
      <c r="CJ411" s="99">
        <v>2437912.4681396498</v>
      </c>
      <c r="CK411" s="99">
        <v>19933167.277099598</v>
      </c>
      <c r="CL411" s="99">
        <v>5475340.5260009803</v>
      </c>
      <c r="CM411" s="166">
        <v>54878.729693889603</v>
      </c>
      <c r="CN411" s="166">
        <v>8097289.2174682599</v>
      </c>
      <c r="CO411" s="166">
        <v>35671447.868652299</v>
      </c>
      <c r="CP411" s="99">
        <v>5475340.5260009803</v>
      </c>
      <c r="CQ411" s="99">
        <v>0</v>
      </c>
      <c r="CR411" s="99">
        <v>0</v>
      </c>
      <c r="CS411" s="99">
        <v>0</v>
      </c>
      <c r="CT411" s="99">
        <v>0</v>
      </c>
      <c r="CU411" s="98">
        <v>7335.2223464409999</v>
      </c>
      <c r="CV411" s="98">
        <v>17680.360144144001</v>
      </c>
      <c r="CW411" s="98">
        <v>2438726.3306503273</v>
      </c>
      <c r="CX411" s="98">
        <v>19950407.057006825</v>
      </c>
    </row>
    <row r="412" spans="1:102" x14ac:dyDescent="0.2">
      <c r="A412" s="98" t="s">
        <v>57</v>
      </c>
      <c r="B412" s="100">
        <v>40422</v>
      </c>
      <c r="C412" s="99">
        <v>29914.983874559399</v>
      </c>
      <c r="D412" s="99">
        <v>0</v>
      </c>
      <c r="E412" s="99">
        <v>6531.8010299205798</v>
      </c>
      <c r="F412" s="99">
        <v>5041.34638178349</v>
      </c>
      <c r="G412" s="99">
        <v>0</v>
      </c>
      <c r="H412" s="99">
        <v>0</v>
      </c>
      <c r="I412" s="99">
        <v>0</v>
      </c>
      <c r="J412" s="99">
        <v>17251.690993070599</v>
      </c>
      <c r="K412" s="99">
        <v>0</v>
      </c>
      <c r="L412" s="99">
        <v>5079.0482507944098</v>
      </c>
      <c r="M412" s="99">
        <v>13790.3595778942</v>
      </c>
      <c r="N412" s="99">
        <v>3136.0263321101702</v>
      </c>
      <c r="O412" s="99">
        <v>13096.6270730495</v>
      </c>
      <c r="P412" s="99">
        <v>0</v>
      </c>
      <c r="Q412" s="99">
        <v>1982.72560460865</v>
      </c>
      <c r="R412" s="99">
        <v>599.33252876251902</v>
      </c>
      <c r="S412" s="99">
        <v>0</v>
      </c>
      <c r="T412" s="99">
        <v>110.51852608192701</v>
      </c>
      <c r="U412" s="99">
        <v>17633.8909423351</v>
      </c>
      <c r="V412" s="99">
        <v>1800530.61564636</v>
      </c>
      <c r="W412" s="99">
        <v>0</v>
      </c>
      <c r="X412" s="99">
        <v>506183.37657928502</v>
      </c>
      <c r="Y412" s="99">
        <v>336367.00467300398</v>
      </c>
      <c r="Z412" s="99">
        <v>0</v>
      </c>
      <c r="AA412" s="99">
        <v>0</v>
      </c>
      <c r="AB412" s="99">
        <v>0</v>
      </c>
      <c r="AC412" s="99">
        <v>5694328.2694091797</v>
      </c>
      <c r="AD412" s="99">
        <v>0</v>
      </c>
      <c r="AE412" s="99">
        <v>212414.82202339199</v>
      </c>
      <c r="AF412" s="99">
        <v>743740.70430755604</v>
      </c>
      <c r="AG412" s="99">
        <v>481678.202919006</v>
      </c>
      <c r="AH412" s="99">
        <v>664392.01995849598</v>
      </c>
      <c r="AI412" s="99">
        <v>0</v>
      </c>
      <c r="AJ412" s="99">
        <v>202904.13189125099</v>
      </c>
      <c r="AK412" s="99">
        <v>97290.319665908799</v>
      </c>
      <c r="AL412" s="99">
        <v>0</v>
      </c>
      <c r="AM412" s="99">
        <v>16399.642869949301</v>
      </c>
      <c r="AN412" s="99">
        <v>5730779.3701782199</v>
      </c>
      <c r="AO412" s="99">
        <v>14912926.479614301</v>
      </c>
      <c r="AP412" s="99">
        <v>0</v>
      </c>
      <c r="AQ412" s="99">
        <v>4039093.2948608398</v>
      </c>
      <c r="AR412" s="99">
        <v>2674677.6171569801</v>
      </c>
      <c r="AS412" s="99">
        <v>0</v>
      </c>
      <c r="AT412" s="99">
        <v>0</v>
      </c>
      <c r="AU412" s="99">
        <v>0</v>
      </c>
      <c r="AV412" s="99">
        <v>15855137.802002</v>
      </c>
      <c r="AW412" s="99">
        <v>0</v>
      </c>
      <c r="AX412" s="99">
        <v>1880956.5821533201</v>
      </c>
      <c r="AY412" s="99">
        <v>6266370.2335815402</v>
      </c>
      <c r="AZ412" s="99">
        <v>3704238.31530762</v>
      </c>
      <c r="BA412" s="99">
        <v>5430770.8552246103</v>
      </c>
      <c r="BB412" s="99">
        <v>0</v>
      </c>
      <c r="BC412" s="99">
        <v>1627473.3274230999</v>
      </c>
      <c r="BD412" s="99">
        <v>739559.33824920701</v>
      </c>
      <c r="BE412" s="99">
        <v>0</v>
      </c>
      <c r="BF412" s="99">
        <v>129747.722513199</v>
      </c>
      <c r="BG412" s="99">
        <v>15958909.9407959</v>
      </c>
      <c r="BH412" s="99">
        <v>3695118.8930358901</v>
      </c>
      <c r="BI412" s="99">
        <v>0</v>
      </c>
      <c r="BJ412" s="99">
        <v>1587865.16235352</v>
      </c>
      <c r="BK412" s="99">
        <v>1142218.4407806401</v>
      </c>
      <c r="BL412" s="99">
        <v>0</v>
      </c>
      <c r="BM412" s="99">
        <v>0</v>
      </c>
      <c r="BN412" s="99">
        <v>0</v>
      </c>
      <c r="BO412" s="99">
        <v>0</v>
      </c>
      <c r="BP412" s="99">
        <v>0</v>
      </c>
      <c r="BQ412" s="99">
        <v>0</v>
      </c>
      <c r="BR412" s="99">
        <v>1926807.0212097201</v>
      </c>
      <c r="BS412" s="99">
        <v>1363737.27012634</v>
      </c>
      <c r="BT412" s="99">
        <v>1057026.8416748</v>
      </c>
      <c r="BU412" s="99">
        <v>0</v>
      </c>
      <c r="BV412" s="99">
        <v>954656.73815918004</v>
      </c>
      <c r="BW412" s="99">
        <v>86863.796029090896</v>
      </c>
      <c r="BX412" s="99">
        <v>0</v>
      </c>
      <c r="BY412" s="99">
        <v>0</v>
      </c>
      <c r="BZ412" s="99">
        <v>0</v>
      </c>
      <c r="CA412" s="99">
        <v>36460.040082454703</v>
      </c>
      <c r="CB412" s="99">
        <v>2305553.5126037602</v>
      </c>
      <c r="CC412" s="99">
        <v>18915112.7585449</v>
      </c>
      <c r="CD412" s="99">
        <v>5272314.1591796903</v>
      </c>
      <c r="CE412" s="99">
        <v>704.80892684310697</v>
      </c>
      <c r="CF412" s="99">
        <v>116478.269991875</v>
      </c>
      <c r="CG412" s="99">
        <v>891696.27311706496</v>
      </c>
      <c r="CH412" s="99">
        <v>0</v>
      </c>
      <c r="CI412" s="99">
        <v>37160.447070121802</v>
      </c>
      <c r="CJ412" s="99">
        <v>2418418.1326904302</v>
      </c>
      <c r="CK412" s="99">
        <v>19787711.181640599</v>
      </c>
      <c r="CL412" s="99">
        <v>5359361.6141357403</v>
      </c>
      <c r="CM412" s="166">
        <v>54747.302107334101</v>
      </c>
      <c r="CN412" s="166">
        <v>8134743.2437133798</v>
      </c>
      <c r="CO412" s="166">
        <v>35788668.627929702</v>
      </c>
      <c r="CP412" s="99">
        <v>5359361.6141357403</v>
      </c>
      <c r="CQ412" s="99">
        <v>0</v>
      </c>
      <c r="CR412" s="99">
        <v>0</v>
      </c>
      <c r="CS412" s="99">
        <v>0</v>
      </c>
      <c r="CT412" s="99">
        <v>0</v>
      </c>
      <c r="CU412" s="98">
        <v>6898.1050118510002</v>
      </c>
      <c r="CV412" s="98">
        <v>17872.549580079001</v>
      </c>
      <c r="CW412" s="98">
        <v>2422031.7825956354</v>
      </c>
      <c r="CX412" s="98">
        <v>19806809.031661965</v>
      </c>
    </row>
    <row r="413" spans="1:102" x14ac:dyDescent="0.2">
      <c r="A413" s="98" t="s">
        <v>57</v>
      </c>
      <c r="B413" s="100">
        <v>40513</v>
      </c>
      <c r="C413" s="99">
        <v>29842.958518981901</v>
      </c>
      <c r="D413" s="99">
        <v>0</v>
      </c>
      <c r="E413" s="99">
        <v>6420.2482599020004</v>
      </c>
      <c r="F413" s="99">
        <v>4972.6419892311096</v>
      </c>
      <c r="G413" s="99">
        <v>0</v>
      </c>
      <c r="H413" s="99">
        <v>0</v>
      </c>
      <c r="I413" s="99">
        <v>0</v>
      </c>
      <c r="J413" s="99">
        <v>17438.219895601302</v>
      </c>
      <c r="K413" s="99">
        <v>0</v>
      </c>
      <c r="L413" s="99">
        <v>6679.6871781945201</v>
      </c>
      <c r="M413" s="99">
        <v>13733.667714834201</v>
      </c>
      <c r="N413" s="99">
        <v>3097.2373571097901</v>
      </c>
      <c r="O413" s="99">
        <v>12745.028703689601</v>
      </c>
      <c r="P413" s="99">
        <v>0</v>
      </c>
      <c r="Q413" s="99">
        <v>1944.85896979272</v>
      </c>
      <c r="R413" s="99">
        <v>584.05674387514603</v>
      </c>
      <c r="S413" s="99">
        <v>0</v>
      </c>
      <c r="T413" s="99">
        <v>145.80060286633699</v>
      </c>
      <c r="U413" s="99">
        <v>17806.6699326038</v>
      </c>
      <c r="V413" s="99">
        <v>1788117.3547821001</v>
      </c>
      <c r="W413" s="99">
        <v>0</v>
      </c>
      <c r="X413" s="99">
        <v>484867.52376937901</v>
      </c>
      <c r="Y413" s="99">
        <v>322755.20269393898</v>
      </c>
      <c r="Z413" s="99">
        <v>0</v>
      </c>
      <c r="AA413" s="99">
        <v>0</v>
      </c>
      <c r="AB413" s="99">
        <v>0</v>
      </c>
      <c r="AC413" s="99">
        <v>5734188.70910645</v>
      </c>
      <c r="AD413" s="99">
        <v>0</v>
      </c>
      <c r="AE413" s="99">
        <v>245042.71487617501</v>
      </c>
      <c r="AF413" s="99">
        <v>743442.96409606899</v>
      </c>
      <c r="AG413" s="99">
        <v>465765.58686828602</v>
      </c>
      <c r="AH413" s="99">
        <v>612463.13070678699</v>
      </c>
      <c r="AI413" s="99">
        <v>0</v>
      </c>
      <c r="AJ413" s="99">
        <v>202849.69108390799</v>
      </c>
      <c r="AK413" s="99">
        <v>91348.125161171003</v>
      </c>
      <c r="AL413" s="99">
        <v>0</v>
      </c>
      <c r="AM413" s="99">
        <v>18243.252900838899</v>
      </c>
      <c r="AN413" s="99">
        <v>5765567.1288452102</v>
      </c>
      <c r="AO413" s="99">
        <v>14939278.099487299</v>
      </c>
      <c r="AP413" s="99">
        <v>0</v>
      </c>
      <c r="AQ413" s="99">
        <v>3879661.5203247098</v>
      </c>
      <c r="AR413" s="99">
        <v>2572532.0518493699</v>
      </c>
      <c r="AS413" s="99">
        <v>0</v>
      </c>
      <c r="AT413" s="99">
        <v>0</v>
      </c>
      <c r="AU413" s="99">
        <v>0</v>
      </c>
      <c r="AV413" s="99">
        <v>16138140.436279301</v>
      </c>
      <c r="AW413" s="99">
        <v>0</v>
      </c>
      <c r="AX413" s="99">
        <v>2184680.42150879</v>
      </c>
      <c r="AY413" s="99">
        <v>6296625.36791992</v>
      </c>
      <c r="AZ413" s="99">
        <v>3597595.4304504399</v>
      </c>
      <c r="BA413" s="99">
        <v>5033897.2268676804</v>
      </c>
      <c r="BB413" s="99">
        <v>0</v>
      </c>
      <c r="BC413" s="99">
        <v>1634147.7817077599</v>
      </c>
      <c r="BD413" s="99">
        <v>698013.39692688</v>
      </c>
      <c r="BE413" s="99">
        <v>0</v>
      </c>
      <c r="BF413" s="99">
        <v>145153.12748527501</v>
      </c>
      <c r="BG413" s="99">
        <v>16236985.8670654</v>
      </c>
      <c r="BH413" s="99">
        <v>3687242.39630127</v>
      </c>
      <c r="BI413" s="99">
        <v>0</v>
      </c>
      <c r="BJ413" s="99">
        <v>1551141.3170928999</v>
      </c>
      <c r="BK413" s="99">
        <v>1116151.4929504399</v>
      </c>
      <c r="BL413" s="99">
        <v>0</v>
      </c>
      <c r="BM413" s="99">
        <v>0</v>
      </c>
      <c r="BN413" s="99">
        <v>0</v>
      </c>
      <c r="BO413" s="99">
        <v>0</v>
      </c>
      <c r="BP413" s="99">
        <v>0</v>
      </c>
      <c r="BQ413" s="99">
        <v>0</v>
      </c>
      <c r="BR413" s="99">
        <v>1941852.5785675</v>
      </c>
      <c r="BS413" s="99">
        <v>1329665.07054138</v>
      </c>
      <c r="BT413" s="99">
        <v>979088.34306335403</v>
      </c>
      <c r="BU413" s="99">
        <v>0</v>
      </c>
      <c r="BV413" s="99">
        <v>964193.01071167004</v>
      </c>
      <c r="BW413" s="99">
        <v>72244.308506012007</v>
      </c>
      <c r="BX413" s="99">
        <v>0</v>
      </c>
      <c r="BY413" s="99">
        <v>0</v>
      </c>
      <c r="BZ413" s="99">
        <v>0</v>
      </c>
      <c r="CA413" s="99">
        <v>36278.570261478402</v>
      </c>
      <c r="CB413" s="99">
        <v>2275249.9595947298</v>
      </c>
      <c r="CC413" s="99">
        <v>18845509.9772949</v>
      </c>
      <c r="CD413" s="99">
        <v>5234121.0856323196</v>
      </c>
      <c r="CE413" s="99">
        <v>697.67704494297504</v>
      </c>
      <c r="CF413" s="99">
        <v>113076.276024818</v>
      </c>
      <c r="CG413" s="99">
        <v>865096.06916809105</v>
      </c>
      <c r="CH413" s="99">
        <v>0</v>
      </c>
      <c r="CI413" s="99">
        <v>36955.100525856004</v>
      </c>
      <c r="CJ413" s="99">
        <v>2385229.7545471201</v>
      </c>
      <c r="CK413" s="99">
        <v>19703327.274658199</v>
      </c>
      <c r="CL413" s="99">
        <v>5303835.61865234</v>
      </c>
      <c r="CM413" s="166">
        <v>54655.330101966902</v>
      </c>
      <c r="CN413" s="166">
        <v>8147651.35339355</v>
      </c>
      <c r="CO413" s="166">
        <v>35975242.134765603</v>
      </c>
      <c r="CP413" s="99">
        <v>5303835.61865234</v>
      </c>
      <c r="CQ413" s="99">
        <v>0</v>
      </c>
      <c r="CR413" s="99">
        <v>0</v>
      </c>
      <c r="CS413" s="99">
        <v>0</v>
      </c>
      <c r="CT413" s="99">
        <v>0</v>
      </c>
      <c r="CU413" s="98">
        <v>6753.2119914149998</v>
      </c>
      <c r="CV413" s="98">
        <v>18063.921993124</v>
      </c>
      <c r="CW413" s="98">
        <v>2388326.2356195478</v>
      </c>
      <c r="CX413" s="98">
        <v>19710606.04646299</v>
      </c>
    </row>
    <row r="414" spans="1:102" x14ac:dyDescent="0.2">
      <c r="A414" s="98" t="s">
        <v>57</v>
      </c>
      <c r="B414" s="100">
        <v>40603</v>
      </c>
      <c r="C414" s="99">
        <v>29719.324365139</v>
      </c>
      <c r="D414" s="99">
        <v>0</v>
      </c>
      <c r="E414" s="99">
        <v>6207.1746489405596</v>
      </c>
      <c r="F414" s="99">
        <v>4826.7122368216496</v>
      </c>
      <c r="G414" s="99">
        <v>0</v>
      </c>
      <c r="H414" s="99">
        <v>0</v>
      </c>
      <c r="I414" s="99">
        <v>0</v>
      </c>
      <c r="J414" s="99">
        <v>17739.219883203499</v>
      </c>
      <c r="K414" s="99">
        <v>0</v>
      </c>
      <c r="L414" s="99">
        <v>16981.917888402899</v>
      </c>
      <c r="M414" s="99">
        <v>13724.306678056701</v>
      </c>
      <c r="N414" s="99">
        <v>3025.2812282443001</v>
      </c>
      <c r="O414" s="99">
        <v>0</v>
      </c>
      <c r="P414" s="99">
        <v>0</v>
      </c>
      <c r="Q414" s="99">
        <v>1923.24608813226</v>
      </c>
      <c r="R414" s="99">
        <v>0</v>
      </c>
      <c r="S414" s="99">
        <v>0</v>
      </c>
      <c r="T414" s="99">
        <v>719.82050553709303</v>
      </c>
      <c r="U414" s="99">
        <v>18042.882888555501</v>
      </c>
      <c r="V414" s="99">
        <v>1779269.1036682101</v>
      </c>
      <c r="W414" s="99">
        <v>0</v>
      </c>
      <c r="X414" s="99">
        <v>473605.22590255702</v>
      </c>
      <c r="Y414" s="99">
        <v>314567.20162200899</v>
      </c>
      <c r="Z414" s="99">
        <v>0</v>
      </c>
      <c r="AA414" s="99">
        <v>0</v>
      </c>
      <c r="AB414" s="99">
        <v>0</v>
      </c>
      <c r="AC414" s="99">
        <v>5837382.5670776404</v>
      </c>
      <c r="AD414" s="99">
        <v>0</v>
      </c>
      <c r="AE414" s="99">
        <v>851410.80818176304</v>
      </c>
      <c r="AF414" s="99">
        <v>745702.74327850295</v>
      </c>
      <c r="AG414" s="99">
        <v>456993.22624588001</v>
      </c>
      <c r="AH414" s="99">
        <v>0</v>
      </c>
      <c r="AI414" s="99">
        <v>0</v>
      </c>
      <c r="AJ414" s="99">
        <v>199557.793214798</v>
      </c>
      <c r="AK414" s="99">
        <v>0</v>
      </c>
      <c r="AL414" s="99">
        <v>0</v>
      </c>
      <c r="AM414" s="99">
        <v>116755.110064507</v>
      </c>
      <c r="AN414" s="99">
        <v>5864137.7279663105</v>
      </c>
      <c r="AO414" s="99">
        <v>14935678.0268555</v>
      </c>
      <c r="AP414" s="99">
        <v>0</v>
      </c>
      <c r="AQ414" s="99">
        <v>3824138.65838623</v>
      </c>
      <c r="AR414" s="99">
        <v>2527043.4555969201</v>
      </c>
      <c r="AS414" s="99">
        <v>0</v>
      </c>
      <c r="AT414" s="99">
        <v>0</v>
      </c>
      <c r="AU414" s="99">
        <v>0</v>
      </c>
      <c r="AV414" s="99">
        <v>16569596.299194301</v>
      </c>
      <c r="AW414" s="99">
        <v>0</v>
      </c>
      <c r="AX414" s="99">
        <v>7240167.4672241202</v>
      </c>
      <c r="AY414" s="99">
        <v>6388358.2451171903</v>
      </c>
      <c r="AZ414" s="99">
        <v>3566532.9828491202</v>
      </c>
      <c r="BA414" s="99">
        <v>0</v>
      </c>
      <c r="BB414" s="99">
        <v>0</v>
      </c>
      <c r="BC414" s="99">
        <v>1624570.2204132101</v>
      </c>
      <c r="BD414" s="99">
        <v>0</v>
      </c>
      <c r="BE414" s="99">
        <v>0</v>
      </c>
      <c r="BF414" s="99">
        <v>899968.90112304699</v>
      </c>
      <c r="BG414" s="99">
        <v>16647153.9063721</v>
      </c>
      <c r="BH414" s="99">
        <v>2832319.3654479999</v>
      </c>
      <c r="BI414" s="99">
        <v>0</v>
      </c>
      <c r="BJ414" s="99">
        <v>1380345.6560821501</v>
      </c>
      <c r="BK414" s="99">
        <v>1060607.3591308601</v>
      </c>
      <c r="BL414" s="99">
        <v>0</v>
      </c>
      <c r="BM414" s="99">
        <v>0</v>
      </c>
      <c r="BN414" s="99">
        <v>0</v>
      </c>
      <c r="BO414" s="99">
        <v>0</v>
      </c>
      <c r="BP414" s="99">
        <v>0</v>
      </c>
      <c r="BQ414" s="99">
        <v>0</v>
      </c>
      <c r="BR414" s="99">
        <v>1940527.4996795701</v>
      </c>
      <c r="BS414" s="99">
        <v>1304751.41184998</v>
      </c>
      <c r="BT414" s="99">
        <v>0</v>
      </c>
      <c r="BU414" s="99">
        <v>0</v>
      </c>
      <c r="BV414" s="99">
        <v>962073.07872009301</v>
      </c>
      <c r="BW414" s="99">
        <v>0</v>
      </c>
      <c r="BX414" s="99">
        <v>0</v>
      </c>
      <c r="BY414" s="99">
        <v>0</v>
      </c>
      <c r="BZ414" s="99">
        <v>0</v>
      </c>
      <c r="CA414" s="99">
        <v>35907.782907485998</v>
      </c>
      <c r="CB414" s="99">
        <v>2249925.6571655301</v>
      </c>
      <c r="CC414" s="99">
        <v>18807517.2666016</v>
      </c>
      <c r="CD414" s="99">
        <v>4217302.18469238</v>
      </c>
      <c r="CE414" s="99">
        <v>711.31217198818899</v>
      </c>
      <c r="CF414" s="99">
        <v>113326.005875587</v>
      </c>
      <c r="CG414" s="99">
        <v>872171.98110198998</v>
      </c>
      <c r="CH414" s="99">
        <v>0</v>
      </c>
      <c r="CI414" s="99">
        <v>36634.468968868299</v>
      </c>
      <c r="CJ414" s="99">
        <v>2366424.9721069299</v>
      </c>
      <c r="CK414" s="99">
        <v>19695602.653076202</v>
      </c>
      <c r="CL414" s="99">
        <v>4219393.88464355</v>
      </c>
      <c r="CM414" s="166">
        <v>54610.348909854903</v>
      </c>
      <c r="CN414" s="166">
        <v>8223336.7285766602</v>
      </c>
      <c r="CO414" s="166">
        <v>36293230.611816399</v>
      </c>
      <c r="CP414" s="99">
        <v>4219393.88464355</v>
      </c>
      <c r="CQ414" s="99">
        <v>0</v>
      </c>
      <c r="CR414" s="99">
        <v>0</v>
      </c>
      <c r="CS414" s="99">
        <v>0</v>
      </c>
      <c r="CT414" s="99">
        <v>0</v>
      </c>
      <c r="CU414" s="98">
        <v>6528.2803155490001</v>
      </c>
      <c r="CV414" s="98">
        <v>18373.337853830999</v>
      </c>
      <c r="CW414" s="98">
        <v>2363251.6630411171</v>
      </c>
      <c r="CX414" s="98">
        <v>19679689.247703589</v>
      </c>
    </row>
    <row r="415" spans="1:102" x14ac:dyDescent="0.2">
      <c r="A415" s="98" t="s">
        <v>57</v>
      </c>
      <c r="B415" s="100">
        <v>40695</v>
      </c>
      <c r="C415" s="99">
        <v>29686.897688388799</v>
      </c>
      <c r="D415" s="99">
        <v>0</v>
      </c>
      <c r="E415" s="99">
        <v>6017.2351520061502</v>
      </c>
      <c r="F415" s="99">
        <v>4690.3488306403196</v>
      </c>
      <c r="G415" s="99">
        <v>0</v>
      </c>
      <c r="H415" s="99">
        <v>0</v>
      </c>
      <c r="I415" s="99">
        <v>0</v>
      </c>
      <c r="J415" s="99">
        <v>17926.441479921301</v>
      </c>
      <c r="K415" s="99">
        <v>0</v>
      </c>
      <c r="L415" s="99">
        <v>17055.055293083198</v>
      </c>
      <c r="M415" s="99">
        <v>13689.286983370799</v>
      </c>
      <c r="N415" s="99">
        <v>2981.42854699492</v>
      </c>
      <c r="O415" s="99">
        <v>0</v>
      </c>
      <c r="P415" s="99">
        <v>0</v>
      </c>
      <c r="Q415" s="99">
        <v>1915.5899769663799</v>
      </c>
      <c r="R415" s="99">
        <v>0</v>
      </c>
      <c r="S415" s="99">
        <v>0</v>
      </c>
      <c r="T415" s="99">
        <v>751.28476264327799</v>
      </c>
      <c r="U415" s="99">
        <v>18183.312330961198</v>
      </c>
      <c r="V415" s="99">
        <v>1766143.05969238</v>
      </c>
      <c r="W415" s="99">
        <v>0</v>
      </c>
      <c r="X415" s="99">
        <v>450420.417137146</v>
      </c>
      <c r="Y415" s="99">
        <v>298616.01582717901</v>
      </c>
      <c r="Z415" s="99">
        <v>0</v>
      </c>
      <c r="AA415" s="99">
        <v>0</v>
      </c>
      <c r="AB415" s="99">
        <v>0</v>
      </c>
      <c r="AC415" s="99">
        <v>5917522.6958618201</v>
      </c>
      <c r="AD415" s="99">
        <v>0</v>
      </c>
      <c r="AE415" s="99">
        <v>839425.43848419201</v>
      </c>
      <c r="AF415" s="99">
        <v>747566.93517303502</v>
      </c>
      <c r="AG415" s="99">
        <v>442609.68597793602</v>
      </c>
      <c r="AH415" s="99">
        <v>0</v>
      </c>
      <c r="AI415" s="99">
        <v>0</v>
      </c>
      <c r="AJ415" s="99">
        <v>196479.22314453099</v>
      </c>
      <c r="AK415" s="99">
        <v>0</v>
      </c>
      <c r="AL415" s="99">
        <v>0</v>
      </c>
      <c r="AM415" s="99">
        <v>118976.560724258</v>
      </c>
      <c r="AN415" s="99">
        <v>5940368.4238281297</v>
      </c>
      <c r="AO415" s="99">
        <v>14982487.3248291</v>
      </c>
      <c r="AP415" s="99">
        <v>0</v>
      </c>
      <c r="AQ415" s="99">
        <v>3632317.7254333501</v>
      </c>
      <c r="AR415" s="99">
        <v>2403950.7500915499</v>
      </c>
      <c r="AS415" s="99">
        <v>0</v>
      </c>
      <c r="AT415" s="99">
        <v>0</v>
      </c>
      <c r="AU415" s="99">
        <v>0</v>
      </c>
      <c r="AV415" s="99">
        <v>16917101.8984375</v>
      </c>
      <c r="AW415" s="99">
        <v>0</v>
      </c>
      <c r="AX415" s="99">
        <v>7148571.83874512</v>
      </c>
      <c r="AY415" s="99">
        <v>6424788.1904296903</v>
      </c>
      <c r="AZ415" s="99">
        <v>3456655.55889893</v>
      </c>
      <c r="BA415" s="99">
        <v>0</v>
      </c>
      <c r="BB415" s="99">
        <v>0</v>
      </c>
      <c r="BC415" s="99">
        <v>1601741.21499634</v>
      </c>
      <c r="BD415" s="99">
        <v>0</v>
      </c>
      <c r="BE415" s="99">
        <v>0</v>
      </c>
      <c r="BF415" s="99">
        <v>919231.65123748803</v>
      </c>
      <c r="BG415" s="99">
        <v>16988546.978759799</v>
      </c>
      <c r="BH415" s="99">
        <v>2829943.0123596201</v>
      </c>
      <c r="BI415" s="99">
        <v>0</v>
      </c>
      <c r="BJ415" s="99">
        <v>1341114.3203430199</v>
      </c>
      <c r="BK415" s="99">
        <v>1019345.16659546</v>
      </c>
      <c r="BL415" s="99">
        <v>0</v>
      </c>
      <c r="BM415" s="99">
        <v>0</v>
      </c>
      <c r="BN415" s="99">
        <v>0</v>
      </c>
      <c r="BO415" s="99">
        <v>0</v>
      </c>
      <c r="BP415" s="99">
        <v>0</v>
      </c>
      <c r="BQ415" s="99">
        <v>0</v>
      </c>
      <c r="BR415" s="99">
        <v>1963670.38960266</v>
      </c>
      <c r="BS415" s="99">
        <v>1273687.1313629199</v>
      </c>
      <c r="BT415" s="99">
        <v>0</v>
      </c>
      <c r="BU415" s="99">
        <v>0</v>
      </c>
      <c r="BV415" s="99">
        <v>957043.14400482201</v>
      </c>
      <c r="BW415" s="99">
        <v>0</v>
      </c>
      <c r="BX415" s="99">
        <v>0</v>
      </c>
      <c r="BY415" s="99">
        <v>0</v>
      </c>
      <c r="BZ415" s="99">
        <v>0</v>
      </c>
      <c r="CA415" s="99">
        <v>35689.974288940401</v>
      </c>
      <c r="CB415" s="99">
        <v>2219742.7267150902</v>
      </c>
      <c r="CC415" s="99">
        <v>18598443.003417999</v>
      </c>
      <c r="CD415" s="99">
        <v>4172523.9987487802</v>
      </c>
      <c r="CE415" s="99">
        <v>731.71523023396696</v>
      </c>
      <c r="CF415" s="99">
        <v>117448.944584846</v>
      </c>
      <c r="CG415" s="99">
        <v>907761.01004791295</v>
      </c>
      <c r="CH415" s="99">
        <v>0</v>
      </c>
      <c r="CI415" s="99">
        <v>36429.257400035902</v>
      </c>
      <c r="CJ415" s="99">
        <v>2337079.0878906301</v>
      </c>
      <c r="CK415" s="99">
        <v>19484238.440429699</v>
      </c>
      <c r="CL415" s="99">
        <v>4172039.6719055199</v>
      </c>
      <c r="CM415" s="166">
        <v>54537.675343036703</v>
      </c>
      <c r="CN415" s="166">
        <v>8259950.5276489304</v>
      </c>
      <c r="CO415" s="166">
        <v>36517603.4521484</v>
      </c>
      <c r="CP415" s="99">
        <v>4172039.6719055199</v>
      </c>
      <c r="CQ415" s="99">
        <v>0</v>
      </c>
      <c r="CR415" s="99">
        <v>0</v>
      </c>
      <c r="CS415" s="99">
        <v>0</v>
      </c>
      <c r="CT415" s="99">
        <v>0</v>
      </c>
      <c r="CU415" s="98">
        <v>6296.8729781660004</v>
      </c>
      <c r="CV415" s="98">
        <v>18579.968786592999</v>
      </c>
      <c r="CW415" s="98">
        <v>2337191.6712999362</v>
      </c>
      <c r="CX415" s="98">
        <v>19506204.013465911</v>
      </c>
    </row>
    <row r="416" spans="1:102" x14ac:dyDescent="0.2">
      <c r="A416" s="98" t="s">
        <v>57</v>
      </c>
      <c r="B416" s="100">
        <v>40787</v>
      </c>
      <c r="C416" s="99">
        <v>29607.283928155899</v>
      </c>
      <c r="D416" s="99">
        <v>0</v>
      </c>
      <c r="E416" s="99">
        <v>5899.6353696584702</v>
      </c>
      <c r="F416" s="99">
        <v>4625.8800693154299</v>
      </c>
      <c r="G416" s="99">
        <v>0</v>
      </c>
      <c r="H416" s="99">
        <v>0</v>
      </c>
      <c r="I416" s="99">
        <v>0</v>
      </c>
      <c r="J416" s="99">
        <v>18128.9251067638</v>
      </c>
      <c r="K416" s="99">
        <v>0</v>
      </c>
      <c r="L416" s="99">
        <v>17337.123246192899</v>
      </c>
      <c r="M416" s="99">
        <v>13634.2861635685</v>
      </c>
      <c r="N416" s="99">
        <v>2921.6719727814202</v>
      </c>
      <c r="O416" s="99">
        <v>0</v>
      </c>
      <c r="P416" s="99">
        <v>0</v>
      </c>
      <c r="Q416" s="99">
        <v>1892.40535227954</v>
      </c>
      <c r="R416" s="99">
        <v>0</v>
      </c>
      <c r="S416" s="99">
        <v>0</v>
      </c>
      <c r="T416" s="99">
        <v>740.09731258451905</v>
      </c>
      <c r="U416" s="99">
        <v>18379.1428682804</v>
      </c>
      <c r="V416" s="99">
        <v>1745841.2723846401</v>
      </c>
      <c r="W416" s="99">
        <v>0</v>
      </c>
      <c r="X416" s="99">
        <v>438868.83589553798</v>
      </c>
      <c r="Y416" s="99">
        <v>292932.51517486601</v>
      </c>
      <c r="Z416" s="99">
        <v>0</v>
      </c>
      <c r="AA416" s="99">
        <v>0</v>
      </c>
      <c r="AB416" s="99">
        <v>0</v>
      </c>
      <c r="AC416" s="99">
        <v>5936728.4284667997</v>
      </c>
      <c r="AD416" s="99">
        <v>0</v>
      </c>
      <c r="AE416" s="99">
        <v>824824.48138427699</v>
      </c>
      <c r="AF416" s="99">
        <v>733204.74794006301</v>
      </c>
      <c r="AG416" s="99">
        <v>432757.46199417103</v>
      </c>
      <c r="AH416" s="99">
        <v>0</v>
      </c>
      <c r="AI416" s="99">
        <v>0</v>
      </c>
      <c r="AJ416" s="99">
        <v>193638.09378624</v>
      </c>
      <c r="AK416" s="99">
        <v>0</v>
      </c>
      <c r="AL416" s="99">
        <v>0</v>
      </c>
      <c r="AM416" s="99">
        <v>113860.99655914299</v>
      </c>
      <c r="AN416" s="99">
        <v>5957952.7077026404</v>
      </c>
      <c r="AO416" s="99">
        <v>14906153.9337158</v>
      </c>
      <c r="AP416" s="99">
        <v>0</v>
      </c>
      <c r="AQ416" s="99">
        <v>3553268.9124450702</v>
      </c>
      <c r="AR416" s="99">
        <v>2353052.22906494</v>
      </c>
      <c r="AS416" s="99">
        <v>0</v>
      </c>
      <c r="AT416" s="99">
        <v>0</v>
      </c>
      <c r="AU416" s="99">
        <v>0</v>
      </c>
      <c r="AV416" s="99">
        <v>17116809.360595699</v>
      </c>
      <c r="AW416" s="99">
        <v>0</v>
      </c>
      <c r="AX416" s="99">
        <v>7101657.1933593797</v>
      </c>
      <c r="AY416" s="99">
        <v>6329553.8342895498</v>
      </c>
      <c r="AZ416" s="99">
        <v>3390506.6485900902</v>
      </c>
      <c r="BA416" s="99">
        <v>0</v>
      </c>
      <c r="BB416" s="99">
        <v>0</v>
      </c>
      <c r="BC416" s="99">
        <v>1592281.9724121101</v>
      </c>
      <c r="BD416" s="99">
        <v>0</v>
      </c>
      <c r="BE416" s="99">
        <v>0</v>
      </c>
      <c r="BF416" s="99">
        <v>885884.218933105</v>
      </c>
      <c r="BG416" s="99">
        <v>17180681.755371101</v>
      </c>
      <c r="BH416" s="99">
        <v>2864435.2331237802</v>
      </c>
      <c r="BI416" s="99">
        <v>0</v>
      </c>
      <c r="BJ416" s="99">
        <v>1329579.5727691699</v>
      </c>
      <c r="BK416" s="99">
        <v>1009568.86670685</v>
      </c>
      <c r="BL416" s="99">
        <v>0</v>
      </c>
      <c r="BM416" s="99">
        <v>0</v>
      </c>
      <c r="BN416" s="99">
        <v>0</v>
      </c>
      <c r="BO416" s="99">
        <v>0</v>
      </c>
      <c r="BP416" s="99">
        <v>0</v>
      </c>
      <c r="BQ416" s="99">
        <v>0</v>
      </c>
      <c r="BR416" s="99">
        <v>1949681.5968627899</v>
      </c>
      <c r="BS416" s="99">
        <v>1257039.0317382801</v>
      </c>
      <c r="BT416" s="99">
        <v>0</v>
      </c>
      <c r="BU416" s="99">
        <v>0</v>
      </c>
      <c r="BV416" s="99">
        <v>958450.66947174096</v>
      </c>
      <c r="BW416" s="99">
        <v>0</v>
      </c>
      <c r="BX416" s="99">
        <v>0</v>
      </c>
      <c r="BY416" s="99">
        <v>0</v>
      </c>
      <c r="BZ416" s="99">
        <v>0</v>
      </c>
      <c r="CA416" s="99">
        <v>35520.677292823799</v>
      </c>
      <c r="CB416" s="99">
        <v>2188611.6782531701</v>
      </c>
      <c r="CC416" s="99">
        <v>18440699.480468798</v>
      </c>
      <c r="CD416" s="99">
        <v>4190558.69213867</v>
      </c>
      <c r="CE416" s="99">
        <v>739.62446743994997</v>
      </c>
      <c r="CF416" s="99">
        <v>115069.56398582501</v>
      </c>
      <c r="CG416" s="99">
        <v>895826.90469360398</v>
      </c>
      <c r="CH416" s="99">
        <v>0</v>
      </c>
      <c r="CI416" s="99">
        <v>36260.217207908601</v>
      </c>
      <c r="CJ416" s="99">
        <v>2303045.5985717801</v>
      </c>
      <c r="CK416" s="99">
        <v>19353049.193115201</v>
      </c>
      <c r="CL416" s="99">
        <v>4191330.2504577599</v>
      </c>
      <c r="CM416" s="166">
        <v>54576.314352512403</v>
      </c>
      <c r="CN416" s="166">
        <v>8278022.9999389602</v>
      </c>
      <c r="CO416" s="166">
        <v>36561593.161621101</v>
      </c>
      <c r="CP416" s="99">
        <v>4191330.2504577599</v>
      </c>
      <c r="CQ416" s="99">
        <v>0</v>
      </c>
      <c r="CR416" s="99">
        <v>0</v>
      </c>
      <c r="CS416" s="99">
        <v>0</v>
      </c>
      <c r="CT416" s="99">
        <v>0</v>
      </c>
      <c r="CU416" s="98">
        <v>6141.6596922239996</v>
      </c>
      <c r="CV416" s="98">
        <v>18779.930976739</v>
      </c>
      <c r="CW416" s="98">
        <v>2303681.2422389952</v>
      </c>
      <c r="CX416" s="98">
        <v>19336526.385162402</v>
      </c>
    </row>
    <row r="417" spans="1:102" x14ac:dyDescent="0.2">
      <c r="A417" s="98" t="s">
        <v>57</v>
      </c>
      <c r="B417" s="100">
        <v>40878</v>
      </c>
      <c r="C417" s="99">
        <v>29769.284651041002</v>
      </c>
      <c r="D417" s="99">
        <v>0</v>
      </c>
      <c r="E417" s="99">
        <v>5763.2945100665102</v>
      </c>
      <c r="F417" s="99">
        <v>4522.8146379589998</v>
      </c>
      <c r="G417" s="99">
        <v>0</v>
      </c>
      <c r="H417" s="99">
        <v>0</v>
      </c>
      <c r="I417" s="99">
        <v>0</v>
      </c>
      <c r="J417" s="99">
        <v>18325.987119913101</v>
      </c>
      <c r="K417" s="99">
        <v>0</v>
      </c>
      <c r="L417" s="99">
        <v>17116.636920213699</v>
      </c>
      <c r="M417" s="99">
        <v>13681.1852072477</v>
      </c>
      <c r="N417" s="99">
        <v>2865.7337799370298</v>
      </c>
      <c r="O417" s="99">
        <v>0</v>
      </c>
      <c r="P417" s="99">
        <v>0</v>
      </c>
      <c r="Q417" s="99">
        <v>1911.2272246629</v>
      </c>
      <c r="R417" s="99">
        <v>0</v>
      </c>
      <c r="S417" s="99">
        <v>0</v>
      </c>
      <c r="T417" s="99">
        <v>727.04899582266796</v>
      </c>
      <c r="U417" s="99">
        <v>18579.276296854001</v>
      </c>
      <c r="V417" s="99">
        <v>1739675.46006775</v>
      </c>
      <c r="W417" s="99">
        <v>0</v>
      </c>
      <c r="X417" s="99">
        <v>427766.42977142299</v>
      </c>
      <c r="Y417" s="99">
        <v>285930.493099213</v>
      </c>
      <c r="Z417" s="99">
        <v>0</v>
      </c>
      <c r="AA417" s="99">
        <v>0</v>
      </c>
      <c r="AB417" s="99">
        <v>0</v>
      </c>
      <c r="AC417" s="99">
        <v>5992316.7683105497</v>
      </c>
      <c r="AD417" s="99">
        <v>0</v>
      </c>
      <c r="AE417" s="99">
        <v>809029.91364288295</v>
      </c>
      <c r="AF417" s="99">
        <v>731128.38822937</v>
      </c>
      <c r="AG417" s="99">
        <v>429615.98150253302</v>
      </c>
      <c r="AH417" s="99">
        <v>0</v>
      </c>
      <c r="AI417" s="99">
        <v>0</v>
      </c>
      <c r="AJ417" s="99">
        <v>195387.72568512001</v>
      </c>
      <c r="AK417" s="99">
        <v>0</v>
      </c>
      <c r="AL417" s="99">
        <v>0</v>
      </c>
      <c r="AM417" s="99">
        <v>110348.560730934</v>
      </c>
      <c r="AN417" s="99">
        <v>6012401.5669555701</v>
      </c>
      <c r="AO417" s="99">
        <v>14933529.252319301</v>
      </c>
      <c r="AP417" s="99">
        <v>0</v>
      </c>
      <c r="AQ417" s="99">
        <v>3497864.4754943801</v>
      </c>
      <c r="AR417" s="99">
        <v>2332433.9948730501</v>
      </c>
      <c r="AS417" s="99">
        <v>0</v>
      </c>
      <c r="AT417" s="99">
        <v>0</v>
      </c>
      <c r="AU417" s="99">
        <v>0</v>
      </c>
      <c r="AV417" s="99">
        <v>17462069.787109401</v>
      </c>
      <c r="AW417" s="99">
        <v>0</v>
      </c>
      <c r="AX417" s="99">
        <v>7014973.3145752</v>
      </c>
      <c r="AY417" s="99">
        <v>6366199.6934204102</v>
      </c>
      <c r="AZ417" s="99">
        <v>3386600.9180908198</v>
      </c>
      <c r="BA417" s="99">
        <v>0</v>
      </c>
      <c r="BB417" s="99">
        <v>0</v>
      </c>
      <c r="BC417" s="99">
        <v>1618645.5769805899</v>
      </c>
      <c r="BD417" s="99">
        <v>0</v>
      </c>
      <c r="BE417" s="99">
        <v>0</v>
      </c>
      <c r="BF417" s="99">
        <v>866253.80636596703</v>
      </c>
      <c r="BG417" s="99">
        <v>17528339.243408199</v>
      </c>
      <c r="BH417" s="99">
        <v>2880008.5678405799</v>
      </c>
      <c r="BI417" s="99">
        <v>0</v>
      </c>
      <c r="BJ417" s="99">
        <v>1316497.79467773</v>
      </c>
      <c r="BK417" s="99">
        <v>1003884.38580322</v>
      </c>
      <c r="BL417" s="99">
        <v>0</v>
      </c>
      <c r="BM417" s="99">
        <v>0</v>
      </c>
      <c r="BN417" s="99">
        <v>0</v>
      </c>
      <c r="BO417" s="99">
        <v>0</v>
      </c>
      <c r="BP417" s="99">
        <v>0</v>
      </c>
      <c r="BQ417" s="99">
        <v>0</v>
      </c>
      <c r="BR417" s="99">
        <v>1977379.1364440899</v>
      </c>
      <c r="BS417" s="99">
        <v>1253233.06617737</v>
      </c>
      <c r="BT417" s="99">
        <v>0</v>
      </c>
      <c r="BU417" s="99">
        <v>0</v>
      </c>
      <c r="BV417" s="99">
        <v>969728.91919708299</v>
      </c>
      <c r="BW417" s="99">
        <v>0</v>
      </c>
      <c r="BX417" s="99">
        <v>0</v>
      </c>
      <c r="BY417" s="99">
        <v>0</v>
      </c>
      <c r="BZ417" s="99">
        <v>0</v>
      </c>
      <c r="CA417" s="99">
        <v>35555.818399906202</v>
      </c>
      <c r="CB417" s="99">
        <v>2170074.96417236</v>
      </c>
      <c r="CC417" s="99">
        <v>18430289.440917999</v>
      </c>
      <c r="CD417" s="99">
        <v>4193908.0079956101</v>
      </c>
      <c r="CE417" s="99">
        <v>759.72038441896404</v>
      </c>
      <c r="CF417" s="99">
        <v>114631.627272606</v>
      </c>
      <c r="CG417" s="99">
        <v>900465.03133392299</v>
      </c>
      <c r="CH417" s="99">
        <v>0</v>
      </c>
      <c r="CI417" s="99">
        <v>36293.943018436403</v>
      </c>
      <c r="CJ417" s="99">
        <v>2283065.5801086398</v>
      </c>
      <c r="CK417" s="99">
        <v>19322718.966796901</v>
      </c>
      <c r="CL417" s="99">
        <v>4193045.7551269499</v>
      </c>
      <c r="CM417" s="166">
        <v>54749.574722766898</v>
      </c>
      <c r="CN417" s="166">
        <v>8321953.7854614304</v>
      </c>
      <c r="CO417" s="166">
        <v>36818666.273925804</v>
      </c>
      <c r="CP417" s="99">
        <v>4193045.7551269499</v>
      </c>
      <c r="CQ417" s="99">
        <v>0</v>
      </c>
      <c r="CR417" s="99">
        <v>0</v>
      </c>
      <c r="CS417" s="99">
        <v>0</v>
      </c>
      <c r="CT417" s="99">
        <v>0</v>
      </c>
      <c r="CU417" s="98">
        <v>5992.337787122</v>
      </c>
      <c r="CV417" s="98">
        <v>19006.312696602999</v>
      </c>
      <c r="CW417" s="98">
        <v>2284706.5914449659</v>
      </c>
      <c r="CX417" s="98">
        <v>19330754.472251922</v>
      </c>
    </row>
    <row r="418" spans="1:102" x14ac:dyDescent="0.2">
      <c r="A418" s="98" t="s">
        <v>57</v>
      </c>
      <c r="B418" s="100">
        <v>40969</v>
      </c>
      <c r="C418" s="99">
        <v>29733.354929208799</v>
      </c>
      <c r="D418" s="99">
        <v>0</v>
      </c>
      <c r="E418" s="99">
        <v>5617.5279576778403</v>
      </c>
      <c r="F418" s="99">
        <v>4427.2415795922298</v>
      </c>
      <c r="G418" s="99">
        <v>0</v>
      </c>
      <c r="H418" s="99">
        <v>0</v>
      </c>
      <c r="I418" s="99">
        <v>0</v>
      </c>
      <c r="J418" s="99">
        <v>18515.078819990202</v>
      </c>
      <c r="K418" s="99">
        <v>0</v>
      </c>
      <c r="L418" s="99">
        <v>16823.693507194501</v>
      </c>
      <c r="M418" s="99">
        <v>13633.760230898901</v>
      </c>
      <c r="N418" s="99">
        <v>2796.11032098532</v>
      </c>
      <c r="O418" s="99">
        <v>0</v>
      </c>
      <c r="P418" s="99">
        <v>0</v>
      </c>
      <c r="Q418" s="99">
        <v>1888.05404047668</v>
      </c>
      <c r="R418" s="99">
        <v>0</v>
      </c>
      <c r="S418" s="99">
        <v>0</v>
      </c>
      <c r="T418" s="99">
        <v>763.27526082843497</v>
      </c>
      <c r="U418" s="99">
        <v>18731.805234670599</v>
      </c>
      <c r="V418" s="99">
        <v>1742577.7905578599</v>
      </c>
      <c r="W418" s="99">
        <v>0</v>
      </c>
      <c r="X418" s="99">
        <v>412091.11503219599</v>
      </c>
      <c r="Y418" s="99">
        <v>275604.16659927397</v>
      </c>
      <c r="Z418" s="99">
        <v>0</v>
      </c>
      <c r="AA418" s="99">
        <v>0</v>
      </c>
      <c r="AB418" s="99">
        <v>0</v>
      </c>
      <c r="AC418" s="99">
        <v>6055440.4294433603</v>
      </c>
      <c r="AD418" s="99">
        <v>0</v>
      </c>
      <c r="AE418" s="99">
        <v>817755.16242217994</v>
      </c>
      <c r="AF418" s="99">
        <v>744524.09868621803</v>
      </c>
      <c r="AG418" s="99">
        <v>419802.24107360799</v>
      </c>
      <c r="AH418" s="99">
        <v>0</v>
      </c>
      <c r="AI418" s="99">
        <v>0</v>
      </c>
      <c r="AJ418" s="99">
        <v>197504.08528327901</v>
      </c>
      <c r="AK418" s="99">
        <v>0</v>
      </c>
      <c r="AL418" s="99">
        <v>0</v>
      </c>
      <c r="AM418" s="99">
        <v>119779.870265961</v>
      </c>
      <c r="AN418" s="99">
        <v>6072268.02734375</v>
      </c>
      <c r="AO418" s="99">
        <v>15090889.050293</v>
      </c>
      <c r="AP418" s="99">
        <v>0</v>
      </c>
      <c r="AQ418" s="99">
        <v>3398550.0346984901</v>
      </c>
      <c r="AR418" s="99">
        <v>2262065.4871521001</v>
      </c>
      <c r="AS418" s="99">
        <v>0</v>
      </c>
      <c r="AT418" s="99">
        <v>0</v>
      </c>
      <c r="AU418" s="99">
        <v>0</v>
      </c>
      <c r="AV418" s="99">
        <v>17775883.7185059</v>
      </c>
      <c r="AW418" s="99">
        <v>0</v>
      </c>
      <c r="AX418" s="99">
        <v>7144353.4158325205</v>
      </c>
      <c r="AY418" s="99">
        <v>6546566.1668090802</v>
      </c>
      <c r="AZ418" s="99">
        <v>3351805.40093994</v>
      </c>
      <c r="BA418" s="99">
        <v>0</v>
      </c>
      <c r="BB418" s="99">
        <v>0</v>
      </c>
      <c r="BC418" s="99">
        <v>1640420.5734405499</v>
      </c>
      <c r="BD418" s="99">
        <v>0</v>
      </c>
      <c r="BE418" s="99">
        <v>0</v>
      </c>
      <c r="BF418" s="99">
        <v>948135.50724029494</v>
      </c>
      <c r="BG418" s="99">
        <v>17821447.682372998</v>
      </c>
      <c r="BH418" s="99">
        <v>2922478.1390380901</v>
      </c>
      <c r="BI418" s="99">
        <v>0</v>
      </c>
      <c r="BJ418" s="99">
        <v>1287128.1100158701</v>
      </c>
      <c r="BK418" s="99">
        <v>990635.79801178002</v>
      </c>
      <c r="BL418" s="99">
        <v>0</v>
      </c>
      <c r="BM418" s="99">
        <v>0</v>
      </c>
      <c r="BN418" s="99">
        <v>0</v>
      </c>
      <c r="BO418" s="99">
        <v>0</v>
      </c>
      <c r="BP418" s="99">
        <v>0</v>
      </c>
      <c r="BQ418" s="99">
        <v>0</v>
      </c>
      <c r="BR418" s="99">
        <v>2004051.2710418699</v>
      </c>
      <c r="BS418" s="99">
        <v>1239266.28671265</v>
      </c>
      <c r="BT418" s="99">
        <v>0</v>
      </c>
      <c r="BU418" s="99">
        <v>0</v>
      </c>
      <c r="BV418" s="99">
        <v>982015.445991516</v>
      </c>
      <c r="BW418" s="99">
        <v>0</v>
      </c>
      <c r="BX418" s="99">
        <v>0</v>
      </c>
      <c r="BY418" s="99">
        <v>0</v>
      </c>
      <c r="BZ418" s="99">
        <v>0</v>
      </c>
      <c r="CA418" s="99">
        <v>35325.970204830199</v>
      </c>
      <c r="CB418" s="99">
        <v>2157147.5686645498</v>
      </c>
      <c r="CC418" s="99">
        <v>18488247.5773926</v>
      </c>
      <c r="CD418" s="99">
        <v>4214030.4154052697</v>
      </c>
      <c r="CE418" s="99">
        <v>754.58592362701904</v>
      </c>
      <c r="CF418" s="99">
        <v>116270.91612338999</v>
      </c>
      <c r="CG418" s="99">
        <v>919696.39684295701</v>
      </c>
      <c r="CH418" s="99">
        <v>0</v>
      </c>
      <c r="CI418" s="99">
        <v>36093.904211044297</v>
      </c>
      <c r="CJ418" s="99">
        <v>2272190.0373840299</v>
      </c>
      <c r="CK418" s="99">
        <v>19400177.4208984</v>
      </c>
      <c r="CL418" s="99">
        <v>4215038.3421630897</v>
      </c>
      <c r="CM418" s="166">
        <v>54757.938209056898</v>
      </c>
      <c r="CN418" s="166">
        <v>8346340.3351440402</v>
      </c>
      <c r="CO418" s="166">
        <v>37220966.178222701</v>
      </c>
      <c r="CP418" s="99">
        <v>4215038.3421630897</v>
      </c>
      <c r="CQ418" s="99">
        <v>0</v>
      </c>
      <c r="CR418" s="99">
        <v>0</v>
      </c>
      <c r="CS418" s="99">
        <v>0</v>
      </c>
      <c r="CT418" s="99">
        <v>0</v>
      </c>
      <c r="CU418" s="98">
        <v>5844.5953738190001</v>
      </c>
      <c r="CV418" s="98">
        <v>19190.689754696999</v>
      </c>
      <c r="CW418" s="98">
        <v>2273418.48478794</v>
      </c>
      <c r="CX418" s="98">
        <v>19407943.974235557</v>
      </c>
    </row>
    <row r="419" spans="1:102" x14ac:dyDescent="0.2">
      <c r="A419" s="98" t="s">
        <v>57</v>
      </c>
      <c r="B419" s="100">
        <v>41061</v>
      </c>
      <c r="C419" s="99">
        <v>29559.0995790958</v>
      </c>
      <c r="D419" s="99">
        <v>0</v>
      </c>
      <c r="E419" s="99">
        <v>5445.6037164330501</v>
      </c>
      <c r="F419" s="99">
        <v>4286.3136608600598</v>
      </c>
      <c r="G419" s="99">
        <v>0</v>
      </c>
      <c r="H419" s="99">
        <v>0</v>
      </c>
      <c r="I419" s="99">
        <v>0</v>
      </c>
      <c r="J419" s="99">
        <v>18673.881735086401</v>
      </c>
      <c r="K419" s="99">
        <v>0</v>
      </c>
      <c r="L419" s="99">
        <v>16849.681694269198</v>
      </c>
      <c r="M419" s="99">
        <v>13550.2265648842</v>
      </c>
      <c r="N419" s="99">
        <v>2732.11397767067</v>
      </c>
      <c r="O419" s="99">
        <v>0</v>
      </c>
      <c r="P419" s="99">
        <v>0</v>
      </c>
      <c r="Q419" s="99">
        <v>1872.0935297757401</v>
      </c>
      <c r="R419" s="99">
        <v>0</v>
      </c>
      <c r="S419" s="99">
        <v>0</v>
      </c>
      <c r="T419" s="99">
        <v>769.28159286081802</v>
      </c>
      <c r="U419" s="99">
        <v>18869.0475468636</v>
      </c>
      <c r="V419" s="99">
        <v>1728948.98445129</v>
      </c>
      <c r="W419" s="99">
        <v>0</v>
      </c>
      <c r="X419" s="99">
        <v>406445.83118820202</v>
      </c>
      <c r="Y419" s="99">
        <v>272071.71793365502</v>
      </c>
      <c r="Z419" s="99">
        <v>0</v>
      </c>
      <c r="AA419" s="99">
        <v>0</v>
      </c>
      <c r="AB419" s="99">
        <v>0</v>
      </c>
      <c r="AC419" s="99">
        <v>6048557.76416016</v>
      </c>
      <c r="AD419" s="99">
        <v>0</v>
      </c>
      <c r="AE419" s="99">
        <v>790641.16166687</v>
      </c>
      <c r="AF419" s="99">
        <v>727441.45379638695</v>
      </c>
      <c r="AG419" s="99">
        <v>415361.86661910999</v>
      </c>
      <c r="AH419" s="99">
        <v>0</v>
      </c>
      <c r="AI419" s="99">
        <v>0</v>
      </c>
      <c r="AJ419" s="99">
        <v>194954.49765205401</v>
      </c>
      <c r="AK419" s="99">
        <v>0</v>
      </c>
      <c r="AL419" s="99">
        <v>0</v>
      </c>
      <c r="AM419" s="99">
        <v>114954.39446163199</v>
      </c>
      <c r="AN419" s="99">
        <v>6068433.0001831101</v>
      </c>
      <c r="AO419" s="99">
        <v>15038273.482177701</v>
      </c>
      <c r="AP419" s="99">
        <v>0</v>
      </c>
      <c r="AQ419" s="99">
        <v>3380273.0982055701</v>
      </c>
      <c r="AR419" s="99">
        <v>2251647.3815002399</v>
      </c>
      <c r="AS419" s="99">
        <v>0</v>
      </c>
      <c r="AT419" s="99">
        <v>0</v>
      </c>
      <c r="AU419" s="99">
        <v>0</v>
      </c>
      <c r="AV419" s="99">
        <v>17909813.184326202</v>
      </c>
      <c r="AW419" s="99">
        <v>0</v>
      </c>
      <c r="AX419" s="99">
        <v>6948799.6625366202</v>
      </c>
      <c r="AY419" s="99">
        <v>6417582.3023071298</v>
      </c>
      <c r="AZ419" s="99">
        <v>3324592.5041503902</v>
      </c>
      <c r="BA419" s="99">
        <v>0</v>
      </c>
      <c r="BB419" s="99">
        <v>0</v>
      </c>
      <c r="BC419" s="99">
        <v>1635950.5695953399</v>
      </c>
      <c r="BD419" s="99">
        <v>0</v>
      </c>
      <c r="BE419" s="99">
        <v>0</v>
      </c>
      <c r="BF419" s="99">
        <v>913668.63563537598</v>
      </c>
      <c r="BG419" s="99">
        <v>17972756.332275402</v>
      </c>
      <c r="BH419" s="99">
        <v>2882138.8241577102</v>
      </c>
      <c r="BI419" s="99">
        <v>0</v>
      </c>
      <c r="BJ419" s="99">
        <v>1280985.3235778799</v>
      </c>
      <c r="BK419" s="99">
        <v>984172.722473145</v>
      </c>
      <c r="BL419" s="99">
        <v>0</v>
      </c>
      <c r="BM419" s="99">
        <v>0</v>
      </c>
      <c r="BN419" s="99">
        <v>0</v>
      </c>
      <c r="BO419" s="99">
        <v>0</v>
      </c>
      <c r="BP419" s="99">
        <v>0</v>
      </c>
      <c r="BQ419" s="99">
        <v>0</v>
      </c>
      <c r="BR419" s="99">
        <v>1978824.0319366499</v>
      </c>
      <c r="BS419" s="99">
        <v>1225379.6833190899</v>
      </c>
      <c r="BT419" s="99">
        <v>0</v>
      </c>
      <c r="BU419" s="99">
        <v>0</v>
      </c>
      <c r="BV419" s="99">
        <v>977946.55048370396</v>
      </c>
      <c r="BW419" s="99">
        <v>0</v>
      </c>
      <c r="BX419" s="99">
        <v>0</v>
      </c>
      <c r="BY419" s="99">
        <v>0</v>
      </c>
      <c r="BZ419" s="99">
        <v>0</v>
      </c>
      <c r="CA419" s="99">
        <v>34992.913156509399</v>
      </c>
      <c r="CB419" s="99">
        <v>2135715.72442627</v>
      </c>
      <c r="CC419" s="99">
        <v>18436248.778808601</v>
      </c>
      <c r="CD419" s="99">
        <v>4164896.5227966299</v>
      </c>
      <c r="CE419" s="99">
        <v>757.62826468050503</v>
      </c>
      <c r="CF419" s="99">
        <v>114244.059613228</v>
      </c>
      <c r="CG419" s="99">
        <v>908110.42799377395</v>
      </c>
      <c r="CH419" s="99">
        <v>0</v>
      </c>
      <c r="CI419" s="99">
        <v>35756.384910583503</v>
      </c>
      <c r="CJ419" s="99">
        <v>2252248.3811950702</v>
      </c>
      <c r="CK419" s="99">
        <v>19338546.5629883</v>
      </c>
      <c r="CL419" s="99">
        <v>4164088.6441040002</v>
      </c>
      <c r="CM419" s="166">
        <v>54568.619049072302</v>
      </c>
      <c r="CN419" s="166">
        <v>8347210.2852172898</v>
      </c>
      <c r="CO419" s="166">
        <v>37364567.183105499</v>
      </c>
      <c r="CP419" s="99">
        <v>4164088.6441040002</v>
      </c>
      <c r="CQ419" s="99">
        <v>0</v>
      </c>
      <c r="CR419" s="99">
        <v>0</v>
      </c>
      <c r="CS419" s="99">
        <v>0</v>
      </c>
      <c r="CT419" s="99">
        <v>0</v>
      </c>
      <c r="CU419" s="98">
        <v>5652.974303512</v>
      </c>
      <c r="CV419" s="98">
        <v>19352.466480635001</v>
      </c>
      <c r="CW419" s="98">
        <v>2249959.7840394978</v>
      </c>
      <c r="CX419" s="98">
        <v>19344359.206802376</v>
      </c>
    </row>
    <row r="420" spans="1:102" x14ac:dyDescent="0.2">
      <c r="A420" s="98" t="s">
        <v>57</v>
      </c>
      <c r="B420" s="100">
        <v>41153</v>
      </c>
      <c r="C420" s="99">
        <v>29546.456794023499</v>
      </c>
      <c r="D420" s="99">
        <v>0</v>
      </c>
      <c r="E420" s="99">
        <v>5326.8498471975299</v>
      </c>
      <c r="F420" s="99">
        <v>4216.1870660781897</v>
      </c>
      <c r="G420" s="99">
        <v>0</v>
      </c>
      <c r="H420" s="99">
        <v>0</v>
      </c>
      <c r="I420" s="99">
        <v>0</v>
      </c>
      <c r="J420" s="99">
        <v>18702.225753068898</v>
      </c>
      <c r="K420" s="99">
        <v>0</v>
      </c>
      <c r="L420" s="99">
        <v>16902.754173278801</v>
      </c>
      <c r="M420" s="99">
        <v>13580.698862433401</v>
      </c>
      <c r="N420" s="99">
        <v>2690.76578757167</v>
      </c>
      <c r="O420" s="99">
        <v>0</v>
      </c>
      <c r="P420" s="99">
        <v>0</v>
      </c>
      <c r="Q420" s="99">
        <v>1859.7748602926699</v>
      </c>
      <c r="R420" s="99">
        <v>0</v>
      </c>
      <c r="S420" s="99">
        <v>0</v>
      </c>
      <c r="T420" s="99">
        <v>751.62135896086704</v>
      </c>
      <c r="U420" s="99">
        <v>18875.203670501702</v>
      </c>
      <c r="V420" s="99">
        <v>1716047.1150970501</v>
      </c>
      <c r="W420" s="99">
        <v>0</v>
      </c>
      <c r="X420" s="99">
        <v>386684.71673584002</v>
      </c>
      <c r="Y420" s="99">
        <v>258456.32478332499</v>
      </c>
      <c r="Z420" s="99">
        <v>0</v>
      </c>
      <c r="AA420" s="99">
        <v>0</v>
      </c>
      <c r="AB420" s="99">
        <v>0</v>
      </c>
      <c r="AC420" s="99">
        <v>6050820.8759155301</v>
      </c>
      <c r="AD420" s="99">
        <v>0</v>
      </c>
      <c r="AE420" s="99">
        <v>779285.74419403099</v>
      </c>
      <c r="AF420" s="99">
        <v>724960.05628204299</v>
      </c>
      <c r="AG420" s="99">
        <v>400355.74957275402</v>
      </c>
      <c r="AH420" s="99">
        <v>0</v>
      </c>
      <c r="AI420" s="99">
        <v>0</v>
      </c>
      <c r="AJ420" s="99">
        <v>192068.98531341599</v>
      </c>
      <c r="AK420" s="99">
        <v>0</v>
      </c>
      <c r="AL420" s="99">
        <v>0</v>
      </c>
      <c r="AM420" s="99">
        <v>110173.04386424999</v>
      </c>
      <c r="AN420" s="99">
        <v>6063006.32385254</v>
      </c>
      <c r="AO420" s="99">
        <v>14985381.283813501</v>
      </c>
      <c r="AP420" s="99">
        <v>0</v>
      </c>
      <c r="AQ420" s="99">
        <v>3239326.28088379</v>
      </c>
      <c r="AR420" s="99">
        <v>2157157.6405334501</v>
      </c>
      <c r="AS420" s="99">
        <v>0</v>
      </c>
      <c r="AT420" s="99">
        <v>0</v>
      </c>
      <c r="AU420" s="99">
        <v>0</v>
      </c>
      <c r="AV420" s="99">
        <v>18082073.598632801</v>
      </c>
      <c r="AW420" s="99">
        <v>0</v>
      </c>
      <c r="AX420" s="99">
        <v>6923422.8348998995</v>
      </c>
      <c r="AY420" s="99">
        <v>6477988.3200683603</v>
      </c>
      <c r="AZ420" s="99">
        <v>3255079.4459228502</v>
      </c>
      <c r="BA420" s="99">
        <v>0</v>
      </c>
      <c r="BB420" s="99">
        <v>0</v>
      </c>
      <c r="BC420" s="99">
        <v>1626893.5170593299</v>
      </c>
      <c r="BD420" s="99">
        <v>0</v>
      </c>
      <c r="BE420" s="99">
        <v>0</v>
      </c>
      <c r="BF420" s="99">
        <v>886929.25276946998</v>
      </c>
      <c r="BG420" s="99">
        <v>18129524.4602051</v>
      </c>
      <c r="BH420" s="99">
        <v>2956516.7010498</v>
      </c>
      <c r="BI420" s="99">
        <v>0</v>
      </c>
      <c r="BJ420" s="99">
        <v>1257599.97384644</v>
      </c>
      <c r="BK420" s="99">
        <v>963405.92278289795</v>
      </c>
      <c r="BL420" s="99">
        <v>0</v>
      </c>
      <c r="BM420" s="99">
        <v>0</v>
      </c>
      <c r="BN420" s="99">
        <v>0</v>
      </c>
      <c r="BO420" s="99">
        <v>0</v>
      </c>
      <c r="BP420" s="99">
        <v>0</v>
      </c>
      <c r="BQ420" s="99">
        <v>0</v>
      </c>
      <c r="BR420" s="99">
        <v>1999087.42158508</v>
      </c>
      <c r="BS420" s="99">
        <v>1205051.1060333301</v>
      </c>
      <c r="BT420" s="99">
        <v>0</v>
      </c>
      <c r="BU420" s="99">
        <v>0</v>
      </c>
      <c r="BV420" s="99">
        <v>976971.46271514904</v>
      </c>
      <c r="BW420" s="99">
        <v>0</v>
      </c>
      <c r="BX420" s="99">
        <v>0</v>
      </c>
      <c r="BY420" s="99">
        <v>0</v>
      </c>
      <c r="BZ420" s="99">
        <v>0</v>
      </c>
      <c r="CA420" s="99">
        <v>34884.108257293701</v>
      </c>
      <c r="CB420" s="99">
        <v>2098812.8141174298</v>
      </c>
      <c r="CC420" s="99">
        <v>18222269.3044434</v>
      </c>
      <c r="CD420" s="99">
        <v>4209583.3633422898</v>
      </c>
      <c r="CE420" s="99">
        <v>751.50085567683004</v>
      </c>
      <c r="CF420" s="99">
        <v>111260.49343872099</v>
      </c>
      <c r="CG420" s="99">
        <v>896174.269348145</v>
      </c>
      <c r="CH420" s="99">
        <v>0</v>
      </c>
      <c r="CI420" s="99">
        <v>35637.946876525901</v>
      </c>
      <c r="CJ420" s="99">
        <v>2209004.5282897898</v>
      </c>
      <c r="CK420" s="99">
        <v>19111605.228027299</v>
      </c>
      <c r="CL420" s="99">
        <v>4211105.62316895</v>
      </c>
      <c r="CM420" s="166">
        <v>54423.617047786698</v>
      </c>
      <c r="CN420" s="166">
        <v>8260178.5112304697</v>
      </c>
      <c r="CO420" s="166">
        <v>37299866.753906302</v>
      </c>
      <c r="CP420" s="99">
        <v>4211105.62316895</v>
      </c>
      <c r="CQ420" s="99">
        <v>0</v>
      </c>
      <c r="CR420" s="99">
        <v>0</v>
      </c>
      <c r="CS420" s="99">
        <v>0</v>
      </c>
      <c r="CT420" s="99">
        <v>0</v>
      </c>
      <c r="CU420" s="98">
        <v>5495.6360837399998</v>
      </c>
      <c r="CV420" s="98">
        <v>19372.305896119</v>
      </c>
      <c r="CW420" s="98">
        <v>2210073.3075561509</v>
      </c>
      <c r="CX420" s="98">
        <v>19118443.573791545</v>
      </c>
    </row>
    <row r="421" spans="1:102" x14ac:dyDescent="0.2">
      <c r="A421" s="98" t="s">
        <v>57</v>
      </c>
      <c r="B421" s="100">
        <v>41244</v>
      </c>
      <c r="C421" s="99">
        <v>29329.4845104218</v>
      </c>
      <c r="D421" s="99">
        <v>0</v>
      </c>
      <c r="E421" s="99">
        <v>5295.5366984009697</v>
      </c>
      <c r="F421" s="99">
        <v>4216.2316113114402</v>
      </c>
      <c r="G421" s="99">
        <v>0</v>
      </c>
      <c r="H421" s="99">
        <v>0</v>
      </c>
      <c r="I421" s="99">
        <v>0</v>
      </c>
      <c r="J421" s="99">
        <v>18656.722047805801</v>
      </c>
      <c r="K421" s="99">
        <v>0</v>
      </c>
      <c r="L421" s="99">
        <v>16655.001941680901</v>
      </c>
      <c r="M421" s="99">
        <v>13536.7677242756</v>
      </c>
      <c r="N421" s="99">
        <v>2630.47992151976</v>
      </c>
      <c r="O421" s="99">
        <v>0</v>
      </c>
      <c r="P421" s="99">
        <v>0</v>
      </c>
      <c r="Q421" s="99">
        <v>1843.40169233084</v>
      </c>
      <c r="R421" s="99">
        <v>0</v>
      </c>
      <c r="S421" s="99">
        <v>0</v>
      </c>
      <c r="T421" s="99">
        <v>710.65951049327896</v>
      </c>
      <c r="U421" s="99">
        <v>18810.257602691701</v>
      </c>
      <c r="V421" s="99">
        <v>1688889.6778106701</v>
      </c>
      <c r="W421" s="99">
        <v>0</v>
      </c>
      <c r="X421" s="99">
        <v>375417.913513184</v>
      </c>
      <c r="Y421" s="99">
        <v>252327.00646781901</v>
      </c>
      <c r="Z421" s="99">
        <v>0</v>
      </c>
      <c r="AA421" s="99">
        <v>0</v>
      </c>
      <c r="AB421" s="99">
        <v>0</v>
      </c>
      <c r="AC421" s="99">
        <v>6049790.5712890597</v>
      </c>
      <c r="AD421" s="99">
        <v>0</v>
      </c>
      <c r="AE421" s="99">
        <v>770950.46977233898</v>
      </c>
      <c r="AF421" s="99">
        <v>713480.63571929897</v>
      </c>
      <c r="AG421" s="99">
        <v>394400.497158051</v>
      </c>
      <c r="AH421" s="99">
        <v>0</v>
      </c>
      <c r="AI421" s="99">
        <v>0</v>
      </c>
      <c r="AJ421" s="99">
        <v>188836.38545036301</v>
      </c>
      <c r="AK421" s="99">
        <v>0</v>
      </c>
      <c r="AL421" s="99">
        <v>0</v>
      </c>
      <c r="AM421" s="99">
        <v>104407.557402611</v>
      </c>
      <c r="AN421" s="99">
        <v>6064087.5158081101</v>
      </c>
      <c r="AO421" s="99">
        <v>14891090.7531738</v>
      </c>
      <c r="AP421" s="99">
        <v>0</v>
      </c>
      <c r="AQ421" s="99">
        <v>3176507.7343444801</v>
      </c>
      <c r="AR421" s="99">
        <v>2134933.2465515099</v>
      </c>
      <c r="AS421" s="99">
        <v>0</v>
      </c>
      <c r="AT421" s="99">
        <v>0</v>
      </c>
      <c r="AU421" s="99">
        <v>0</v>
      </c>
      <c r="AV421" s="99">
        <v>18124539.561035201</v>
      </c>
      <c r="AW421" s="99">
        <v>0</v>
      </c>
      <c r="AX421" s="99">
        <v>6872844.8729248</v>
      </c>
      <c r="AY421" s="99">
        <v>6409844.4838256799</v>
      </c>
      <c r="AZ421" s="99">
        <v>3220895.8218383798</v>
      </c>
      <c r="BA421" s="99">
        <v>0</v>
      </c>
      <c r="BB421" s="99">
        <v>0</v>
      </c>
      <c r="BC421" s="99">
        <v>1621581.24240112</v>
      </c>
      <c r="BD421" s="99">
        <v>0</v>
      </c>
      <c r="BE421" s="99">
        <v>0</v>
      </c>
      <c r="BF421" s="99">
        <v>841179.61706543004</v>
      </c>
      <c r="BG421" s="99">
        <v>18168887.713134799</v>
      </c>
      <c r="BH421" s="99">
        <v>2935514.5510559101</v>
      </c>
      <c r="BI421" s="99">
        <v>0</v>
      </c>
      <c r="BJ421" s="99">
        <v>1223767.68788147</v>
      </c>
      <c r="BK421" s="99">
        <v>936751.05995178199</v>
      </c>
      <c r="BL421" s="99">
        <v>0</v>
      </c>
      <c r="BM421" s="99">
        <v>0</v>
      </c>
      <c r="BN421" s="99">
        <v>0</v>
      </c>
      <c r="BO421" s="99">
        <v>0</v>
      </c>
      <c r="BP421" s="99">
        <v>0</v>
      </c>
      <c r="BQ421" s="99">
        <v>0</v>
      </c>
      <c r="BR421" s="99">
        <v>1998417.4603271501</v>
      </c>
      <c r="BS421" s="99">
        <v>1198045.2295379599</v>
      </c>
      <c r="BT421" s="99">
        <v>0</v>
      </c>
      <c r="BU421" s="99">
        <v>0</v>
      </c>
      <c r="BV421" s="99">
        <v>965283.68426513695</v>
      </c>
      <c r="BW421" s="99">
        <v>0</v>
      </c>
      <c r="BX421" s="99">
        <v>0</v>
      </c>
      <c r="BY421" s="99">
        <v>0</v>
      </c>
      <c r="BZ421" s="99">
        <v>0</v>
      </c>
      <c r="CA421" s="99">
        <v>34652.210288047798</v>
      </c>
      <c r="CB421" s="99">
        <v>2062423.6021728499</v>
      </c>
      <c r="CC421" s="99">
        <v>18047691.505859401</v>
      </c>
      <c r="CD421" s="99">
        <v>4156335.5526733398</v>
      </c>
      <c r="CE421" s="99">
        <v>730.36740132421301</v>
      </c>
      <c r="CF421" s="99">
        <v>107199.36234951</v>
      </c>
      <c r="CG421" s="99">
        <v>863832.08074951195</v>
      </c>
      <c r="CH421" s="99">
        <v>0</v>
      </c>
      <c r="CI421" s="99">
        <v>35364.014627933502</v>
      </c>
      <c r="CJ421" s="99">
        <v>2169448.4035949698</v>
      </c>
      <c r="CK421" s="99">
        <v>18902602.337158199</v>
      </c>
      <c r="CL421" s="99">
        <v>4156609.4156799298</v>
      </c>
      <c r="CM421" s="166">
        <v>54076.852139472998</v>
      </c>
      <c r="CN421" s="166">
        <v>8218910.2316284198</v>
      </c>
      <c r="CO421" s="166">
        <v>37075657.198242202</v>
      </c>
      <c r="CP421" s="99">
        <v>4156609.4156799298</v>
      </c>
      <c r="CQ421" s="99">
        <v>0</v>
      </c>
      <c r="CR421" s="99">
        <v>0</v>
      </c>
      <c r="CS421" s="99">
        <v>0</v>
      </c>
      <c r="CT421" s="99">
        <v>0</v>
      </c>
      <c r="CU421" s="98">
        <v>5438.0250240289997</v>
      </c>
      <c r="CV421" s="98">
        <v>19306.154168131001</v>
      </c>
      <c r="CW421" s="98">
        <v>2169622.9645223599</v>
      </c>
      <c r="CX421" s="98">
        <v>18911523.586608913</v>
      </c>
    </row>
    <row r="422" spans="1:102" x14ac:dyDescent="0.2">
      <c r="A422" s="98" t="s">
        <v>57</v>
      </c>
      <c r="B422" s="100">
        <v>41334</v>
      </c>
      <c r="C422" s="99">
        <v>28836.9153170586</v>
      </c>
      <c r="D422" s="99">
        <v>0</v>
      </c>
      <c r="E422" s="99">
        <v>5123.5612786412203</v>
      </c>
      <c r="F422" s="99">
        <v>4071.4369745850599</v>
      </c>
      <c r="G422" s="99">
        <v>0</v>
      </c>
      <c r="H422" s="99">
        <v>0</v>
      </c>
      <c r="I422" s="99">
        <v>0</v>
      </c>
      <c r="J422" s="99">
        <v>18735.268296480201</v>
      </c>
      <c r="K422" s="99">
        <v>0</v>
      </c>
      <c r="L422" s="99">
        <v>730.259615473449</v>
      </c>
      <c r="M422" s="99">
        <v>13318.967914938899</v>
      </c>
      <c r="N422" s="99">
        <v>2593.8118413984798</v>
      </c>
      <c r="O422" s="99">
        <v>0</v>
      </c>
      <c r="P422" s="99">
        <v>15412.8435689211</v>
      </c>
      <c r="Q422" s="99">
        <v>1795.0593950897501</v>
      </c>
      <c r="R422" s="99">
        <v>0</v>
      </c>
      <c r="S422" s="99">
        <v>728.78626123815798</v>
      </c>
      <c r="T422" s="99">
        <v>0</v>
      </c>
      <c r="U422" s="99">
        <v>18871.194732666001</v>
      </c>
      <c r="V422" s="99">
        <v>1662431.2309570301</v>
      </c>
      <c r="W422" s="99">
        <v>0</v>
      </c>
      <c r="X422" s="99">
        <v>356205.57886886603</v>
      </c>
      <c r="Y422" s="99">
        <v>236384.802915573</v>
      </c>
      <c r="Z422" s="99">
        <v>0</v>
      </c>
      <c r="AA422" s="99">
        <v>0</v>
      </c>
      <c r="AB422" s="99">
        <v>0</v>
      </c>
      <c r="AC422" s="99">
        <v>6047946.9083862295</v>
      </c>
      <c r="AD422" s="99">
        <v>0</v>
      </c>
      <c r="AE422" s="99">
        <v>16775.936565637599</v>
      </c>
      <c r="AF422" s="99">
        <v>706836.45552063</v>
      </c>
      <c r="AG422" s="99">
        <v>387726.24351120001</v>
      </c>
      <c r="AH422" s="99">
        <v>0</v>
      </c>
      <c r="AI422" s="99">
        <v>718372.06379699695</v>
      </c>
      <c r="AJ422" s="99">
        <v>175721.32949829099</v>
      </c>
      <c r="AK422" s="99">
        <v>0</v>
      </c>
      <c r="AL422" s="99">
        <v>107320.01547431901</v>
      </c>
      <c r="AM422" s="99">
        <v>0</v>
      </c>
      <c r="AN422" s="99">
        <v>6067785.29296875</v>
      </c>
      <c r="AO422" s="99">
        <v>14717904.969848599</v>
      </c>
      <c r="AP422" s="99">
        <v>0</v>
      </c>
      <c r="AQ422" s="99">
        <v>2990714.7109680199</v>
      </c>
      <c r="AR422" s="99">
        <v>1968766.41082764</v>
      </c>
      <c r="AS422" s="99">
        <v>0</v>
      </c>
      <c r="AT422" s="99">
        <v>0</v>
      </c>
      <c r="AU422" s="99">
        <v>0</v>
      </c>
      <c r="AV422" s="99">
        <v>18146637.2727051</v>
      </c>
      <c r="AW422" s="99">
        <v>0</v>
      </c>
      <c r="AX422" s="99">
        <v>180022.695522308</v>
      </c>
      <c r="AY422" s="99">
        <v>6361454.5286254901</v>
      </c>
      <c r="AZ422" s="99">
        <v>3173902.6870727502</v>
      </c>
      <c r="BA422" s="99">
        <v>0</v>
      </c>
      <c r="BB422" s="99">
        <v>6322260.0785522498</v>
      </c>
      <c r="BC422" s="99">
        <v>1497952.8018646201</v>
      </c>
      <c r="BD422" s="99">
        <v>0</v>
      </c>
      <c r="BE422" s="99">
        <v>868676.43266296398</v>
      </c>
      <c r="BF422" s="99">
        <v>0</v>
      </c>
      <c r="BG422" s="99">
        <v>18194487.798095699</v>
      </c>
      <c r="BH422" s="99">
        <v>3418926.0085754399</v>
      </c>
      <c r="BI422" s="99">
        <v>0</v>
      </c>
      <c r="BJ422" s="99">
        <v>1234442.5211029099</v>
      </c>
      <c r="BK422" s="99">
        <v>925349.26877594006</v>
      </c>
      <c r="BL422" s="99">
        <v>0</v>
      </c>
      <c r="BM422" s="99">
        <v>0</v>
      </c>
      <c r="BN422" s="99">
        <v>0</v>
      </c>
      <c r="BO422" s="99">
        <v>0</v>
      </c>
      <c r="BP422" s="99">
        <v>0</v>
      </c>
      <c r="BQ422" s="99">
        <v>0</v>
      </c>
      <c r="BR422" s="99">
        <v>2037660.08653259</v>
      </c>
      <c r="BS422" s="99">
        <v>1192274.49755859</v>
      </c>
      <c r="BT422" s="99">
        <v>0</v>
      </c>
      <c r="BU422" s="99">
        <v>510911.5</v>
      </c>
      <c r="BV422" s="99">
        <v>941267.24413299595</v>
      </c>
      <c r="BW422" s="99">
        <v>0</v>
      </c>
      <c r="BX422" s="99">
        <v>72177.059928893999</v>
      </c>
      <c r="BY422" s="99">
        <v>0</v>
      </c>
      <c r="BZ422" s="99">
        <v>0</v>
      </c>
      <c r="CA422" s="99">
        <v>33931.848224163099</v>
      </c>
      <c r="CB422" s="99">
        <v>2022008.2546997101</v>
      </c>
      <c r="CC422" s="99">
        <v>17653443.9602051</v>
      </c>
      <c r="CD422" s="99">
        <v>4659670.9268188505</v>
      </c>
      <c r="CE422" s="99">
        <v>725.91467482596602</v>
      </c>
      <c r="CF422" s="99">
        <v>105533.162854195</v>
      </c>
      <c r="CG422" s="99">
        <v>853548.63031005894</v>
      </c>
      <c r="CH422" s="99">
        <v>0</v>
      </c>
      <c r="CI422" s="99">
        <v>34667.094501972198</v>
      </c>
      <c r="CJ422" s="99">
        <v>2128631.83807373</v>
      </c>
      <c r="CK422" s="99">
        <v>18546616.510253899</v>
      </c>
      <c r="CL422" s="99">
        <v>4731249.7998046903</v>
      </c>
      <c r="CM422" s="166">
        <v>53475.4413471222</v>
      </c>
      <c r="CN422" s="166">
        <v>8194841.5298461895</v>
      </c>
      <c r="CO422" s="166">
        <v>36820418.255859397</v>
      </c>
      <c r="CP422" s="99">
        <v>4731249.7998046903</v>
      </c>
      <c r="CQ422" s="99">
        <v>0</v>
      </c>
      <c r="CR422" s="99">
        <v>0</v>
      </c>
      <c r="CS422" s="99">
        <v>0</v>
      </c>
      <c r="CT422" s="99">
        <v>0</v>
      </c>
      <c r="CU422" s="98">
        <v>5264.273833876</v>
      </c>
      <c r="CV422" s="98">
        <v>19386.505918676001</v>
      </c>
      <c r="CW422" s="98">
        <v>2127541.4175539049</v>
      </c>
      <c r="CX422" s="98">
        <v>18506992.590515159</v>
      </c>
    </row>
    <row r="423" spans="1:102" x14ac:dyDescent="0.2">
      <c r="A423" s="98" t="s">
        <v>57</v>
      </c>
      <c r="B423" s="100">
        <v>41426</v>
      </c>
      <c r="C423" s="99">
        <v>29060.449889421499</v>
      </c>
      <c r="D423" s="99">
        <v>0</v>
      </c>
      <c r="E423" s="99">
        <v>5039.7468976974496</v>
      </c>
      <c r="F423" s="99">
        <v>4029.1199116706798</v>
      </c>
      <c r="G423" s="99">
        <v>0</v>
      </c>
      <c r="H423" s="99">
        <v>0</v>
      </c>
      <c r="I423" s="99">
        <v>0</v>
      </c>
      <c r="J423" s="99">
        <v>18746.972102642099</v>
      </c>
      <c r="K423" s="99">
        <v>0</v>
      </c>
      <c r="L423" s="99">
        <v>601.13168682158005</v>
      </c>
      <c r="M423" s="99">
        <v>13498.0016608238</v>
      </c>
      <c r="N423" s="99">
        <v>2533.0691611170801</v>
      </c>
      <c r="O423" s="99">
        <v>0</v>
      </c>
      <c r="P423" s="99">
        <v>15718.807817339901</v>
      </c>
      <c r="Q423" s="99">
        <v>1796.3526258915699</v>
      </c>
      <c r="R423" s="99">
        <v>0</v>
      </c>
      <c r="S423" s="99">
        <v>726.68505024909996</v>
      </c>
      <c r="T423" s="99">
        <v>0</v>
      </c>
      <c r="U423" s="99">
        <v>18869.300555944399</v>
      </c>
      <c r="V423" s="99">
        <v>1657060.6647796601</v>
      </c>
      <c r="W423" s="99">
        <v>0</v>
      </c>
      <c r="X423" s="99">
        <v>347794.35158538801</v>
      </c>
      <c r="Y423" s="99">
        <v>233568.34171485901</v>
      </c>
      <c r="Z423" s="99">
        <v>0</v>
      </c>
      <c r="AA423" s="99">
        <v>0</v>
      </c>
      <c r="AB423" s="99">
        <v>0</v>
      </c>
      <c r="AC423" s="99">
        <v>6012844.77807617</v>
      </c>
      <c r="AD423" s="99">
        <v>0</v>
      </c>
      <c r="AE423" s="99">
        <v>13023.817840337801</v>
      </c>
      <c r="AF423" s="99">
        <v>698624.61138916004</v>
      </c>
      <c r="AG423" s="99">
        <v>377585.65109252901</v>
      </c>
      <c r="AH423" s="99">
        <v>0</v>
      </c>
      <c r="AI423" s="99">
        <v>727510.76810455299</v>
      </c>
      <c r="AJ423" s="99">
        <v>178819.30349540699</v>
      </c>
      <c r="AK423" s="99">
        <v>0</v>
      </c>
      <c r="AL423" s="99">
        <v>104172.54750251801</v>
      </c>
      <c r="AM423" s="99">
        <v>0</v>
      </c>
      <c r="AN423" s="99">
        <v>6015167.4826660203</v>
      </c>
      <c r="AO423" s="99">
        <v>14714585.8712158</v>
      </c>
      <c r="AP423" s="99">
        <v>0</v>
      </c>
      <c r="AQ423" s="99">
        <v>2902896.4612121601</v>
      </c>
      <c r="AR423" s="99">
        <v>1936626.6721496601</v>
      </c>
      <c r="AS423" s="99">
        <v>0</v>
      </c>
      <c r="AT423" s="99">
        <v>0</v>
      </c>
      <c r="AU423" s="99">
        <v>0</v>
      </c>
      <c r="AV423" s="99">
        <v>18114507.005127002</v>
      </c>
      <c r="AW423" s="99">
        <v>0</v>
      </c>
      <c r="AX423" s="99">
        <v>141253.60606575001</v>
      </c>
      <c r="AY423" s="99">
        <v>6331873.5717163105</v>
      </c>
      <c r="AZ423" s="99">
        <v>3088779.9238891602</v>
      </c>
      <c r="BA423" s="99">
        <v>0</v>
      </c>
      <c r="BB423" s="99">
        <v>6437769.1973266602</v>
      </c>
      <c r="BC423" s="99">
        <v>1521425.4454040499</v>
      </c>
      <c r="BD423" s="99">
        <v>0</v>
      </c>
      <c r="BE423" s="99">
        <v>844415.11211395299</v>
      </c>
      <c r="BF423" s="99">
        <v>0</v>
      </c>
      <c r="BG423" s="99">
        <v>18127961.564941399</v>
      </c>
      <c r="BH423" s="99">
        <v>3448838.4011535598</v>
      </c>
      <c r="BI423" s="99">
        <v>0</v>
      </c>
      <c r="BJ423" s="99">
        <v>1214069.457901</v>
      </c>
      <c r="BK423" s="99">
        <v>912004.05306243896</v>
      </c>
      <c r="BL423" s="99">
        <v>0</v>
      </c>
      <c r="BM423" s="99">
        <v>0</v>
      </c>
      <c r="BN423" s="99">
        <v>0</v>
      </c>
      <c r="BO423" s="99">
        <v>0</v>
      </c>
      <c r="BP423" s="99">
        <v>0</v>
      </c>
      <c r="BQ423" s="99">
        <v>0</v>
      </c>
      <c r="BR423" s="99">
        <v>2046982.4465942399</v>
      </c>
      <c r="BS423" s="99">
        <v>1171975.3484954799</v>
      </c>
      <c r="BT423" s="99">
        <v>0</v>
      </c>
      <c r="BU423" s="99">
        <v>525540.56999969506</v>
      </c>
      <c r="BV423" s="99">
        <v>939470.19910430897</v>
      </c>
      <c r="BW423" s="99">
        <v>0</v>
      </c>
      <c r="BX423" s="99">
        <v>71563.699934005694</v>
      </c>
      <c r="BY423" s="99">
        <v>0</v>
      </c>
      <c r="BZ423" s="99">
        <v>0</v>
      </c>
      <c r="CA423" s="99">
        <v>34099.153634548202</v>
      </c>
      <c r="CB423" s="99">
        <v>2001422.9864654499</v>
      </c>
      <c r="CC423" s="99">
        <v>17649017.775634799</v>
      </c>
      <c r="CD423" s="99">
        <v>4668463.6774902297</v>
      </c>
      <c r="CE423" s="99">
        <v>722.26671545952604</v>
      </c>
      <c r="CF423" s="99">
        <v>104271.888402939</v>
      </c>
      <c r="CG423" s="99">
        <v>845431.91983795201</v>
      </c>
      <c r="CH423" s="99">
        <v>0</v>
      </c>
      <c r="CI423" s="99">
        <v>34827.222886562296</v>
      </c>
      <c r="CJ423" s="99">
        <v>2104851.42327881</v>
      </c>
      <c r="CK423" s="99">
        <v>18471665.005371101</v>
      </c>
      <c r="CL423" s="99">
        <v>4737496.76599121</v>
      </c>
      <c r="CM423" s="166">
        <v>53626.002119541197</v>
      </c>
      <c r="CN423" s="166">
        <v>8142406.71203613</v>
      </c>
      <c r="CO423" s="166">
        <v>36604446.7421875</v>
      </c>
      <c r="CP423" s="99">
        <v>4737496.76599121</v>
      </c>
      <c r="CQ423" s="99">
        <v>0</v>
      </c>
      <c r="CR423" s="99">
        <v>0</v>
      </c>
      <c r="CS423" s="99">
        <v>0</v>
      </c>
      <c r="CT423" s="99">
        <v>0</v>
      </c>
      <c r="CU423" s="98">
        <v>5167.5654391990001</v>
      </c>
      <c r="CV423" s="98">
        <v>19387.803184567001</v>
      </c>
      <c r="CW423" s="98">
        <v>2105694.8748683888</v>
      </c>
      <c r="CX423" s="98">
        <v>18494449.695472751</v>
      </c>
    </row>
    <row r="424" spans="1:102" x14ac:dyDescent="0.2">
      <c r="A424" s="98" t="s">
        <v>57</v>
      </c>
      <c r="B424" s="100">
        <v>41518</v>
      </c>
      <c r="C424" s="99">
        <v>29031.077936649301</v>
      </c>
      <c r="D424" s="99">
        <v>0</v>
      </c>
      <c r="E424" s="99">
        <v>5008.6948311924898</v>
      </c>
      <c r="F424" s="99">
        <v>4065.6735491752602</v>
      </c>
      <c r="G424" s="99">
        <v>0</v>
      </c>
      <c r="H424" s="99">
        <v>0</v>
      </c>
      <c r="I424" s="99">
        <v>0</v>
      </c>
      <c r="J424" s="99">
        <v>18758.196242570899</v>
      </c>
      <c r="K424" s="99">
        <v>0</v>
      </c>
      <c r="L424" s="99">
        <v>78.9257675455883</v>
      </c>
      <c r="M424" s="99">
        <v>13538.2563359737</v>
      </c>
      <c r="N424" s="99">
        <v>2474.89529451728</v>
      </c>
      <c r="O424" s="99">
        <v>0</v>
      </c>
      <c r="P424" s="99">
        <v>16249.483024597201</v>
      </c>
      <c r="Q424" s="99">
        <v>1774.9697438329499</v>
      </c>
      <c r="R424" s="99">
        <v>0</v>
      </c>
      <c r="S424" s="99">
        <v>739.62467353045895</v>
      </c>
      <c r="T424" s="99">
        <v>0</v>
      </c>
      <c r="U424" s="99">
        <v>18878.038569927201</v>
      </c>
      <c r="V424" s="99">
        <v>1656020.12072754</v>
      </c>
      <c r="W424" s="99">
        <v>0</v>
      </c>
      <c r="X424" s="99">
        <v>335673.07022857701</v>
      </c>
      <c r="Y424" s="99">
        <v>224322.21283912699</v>
      </c>
      <c r="Z424" s="99">
        <v>0</v>
      </c>
      <c r="AA424" s="99">
        <v>0</v>
      </c>
      <c r="AB424" s="99">
        <v>0</v>
      </c>
      <c r="AC424" s="99">
        <v>6038136.7249755897</v>
      </c>
      <c r="AD424" s="99">
        <v>0</v>
      </c>
      <c r="AE424" s="99">
        <v>8774.7787094116193</v>
      </c>
      <c r="AF424" s="99">
        <v>707625.81553649902</v>
      </c>
      <c r="AG424" s="99">
        <v>360101.081249237</v>
      </c>
      <c r="AH424" s="99">
        <v>0</v>
      </c>
      <c r="AI424" s="99">
        <v>739396.56891632103</v>
      </c>
      <c r="AJ424" s="99">
        <v>181340.56155014</v>
      </c>
      <c r="AK424" s="99">
        <v>0</v>
      </c>
      <c r="AL424" s="99">
        <v>103711.558259964</v>
      </c>
      <c r="AM424" s="99">
        <v>0</v>
      </c>
      <c r="AN424" s="99">
        <v>6043041.19885254</v>
      </c>
      <c r="AO424" s="99">
        <v>14683764.299316401</v>
      </c>
      <c r="AP424" s="99">
        <v>0</v>
      </c>
      <c r="AQ424" s="99">
        <v>2835798.8410949698</v>
      </c>
      <c r="AR424" s="99">
        <v>1886518.62123108</v>
      </c>
      <c r="AS424" s="99">
        <v>0</v>
      </c>
      <c r="AT424" s="99">
        <v>0</v>
      </c>
      <c r="AU424" s="99">
        <v>0</v>
      </c>
      <c r="AV424" s="99">
        <v>18140873.9228516</v>
      </c>
      <c r="AW424" s="99">
        <v>0</v>
      </c>
      <c r="AX424" s="99">
        <v>74172.946532249494</v>
      </c>
      <c r="AY424" s="99">
        <v>6450764.9402465802</v>
      </c>
      <c r="AZ424" s="99">
        <v>2971496.9965515099</v>
      </c>
      <c r="BA424" s="99">
        <v>0</v>
      </c>
      <c r="BB424" s="99">
        <v>6617177.4482421903</v>
      </c>
      <c r="BC424" s="99">
        <v>1555922.45982361</v>
      </c>
      <c r="BD424" s="99">
        <v>0</v>
      </c>
      <c r="BE424" s="99">
        <v>840336.86480712902</v>
      </c>
      <c r="BF424" s="99">
        <v>0</v>
      </c>
      <c r="BG424" s="99">
        <v>18171950.009033199</v>
      </c>
      <c r="BH424" s="99">
        <v>3470003.6288452102</v>
      </c>
      <c r="BI424" s="99">
        <v>0</v>
      </c>
      <c r="BJ424" s="99">
        <v>1194294.5415954599</v>
      </c>
      <c r="BK424" s="99">
        <v>893567.52575683605</v>
      </c>
      <c r="BL424" s="99">
        <v>0</v>
      </c>
      <c r="BM424" s="99">
        <v>0</v>
      </c>
      <c r="BN424" s="99">
        <v>0</v>
      </c>
      <c r="BO424" s="99">
        <v>0</v>
      </c>
      <c r="BP424" s="99">
        <v>0</v>
      </c>
      <c r="BQ424" s="99">
        <v>0</v>
      </c>
      <c r="BR424" s="99">
        <v>2089815.1183471701</v>
      </c>
      <c r="BS424" s="99">
        <v>1133103.0840606701</v>
      </c>
      <c r="BT424" s="99">
        <v>0</v>
      </c>
      <c r="BU424" s="99">
        <v>446108.87999725301</v>
      </c>
      <c r="BV424" s="99">
        <v>942820.68319702102</v>
      </c>
      <c r="BW424" s="99">
        <v>0</v>
      </c>
      <c r="BX424" s="99">
        <v>62747.949948787696</v>
      </c>
      <c r="BY424" s="99">
        <v>0</v>
      </c>
      <c r="BZ424" s="99">
        <v>0</v>
      </c>
      <c r="CA424" s="99">
        <v>34041.987728118896</v>
      </c>
      <c r="CB424" s="99">
        <v>1990301.8801879899</v>
      </c>
      <c r="CC424" s="99">
        <v>17506323.962402299</v>
      </c>
      <c r="CD424" s="99">
        <v>4654111.9727783203</v>
      </c>
      <c r="CE424" s="99">
        <v>741.25162034481798</v>
      </c>
      <c r="CF424" s="99">
        <v>104642.067664146</v>
      </c>
      <c r="CG424" s="99">
        <v>847759.50334167504</v>
      </c>
      <c r="CH424" s="99">
        <v>0</v>
      </c>
      <c r="CI424" s="99">
        <v>34786.484505653403</v>
      </c>
      <c r="CJ424" s="99">
        <v>2095550.7351684601</v>
      </c>
      <c r="CK424" s="99">
        <v>18347166.7424316</v>
      </c>
      <c r="CL424" s="99">
        <v>4722529.8996582003</v>
      </c>
      <c r="CM424" s="166">
        <v>53567.688823700002</v>
      </c>
      <c r="CN424" s="166">
        <v>8117160.55615234</v>
      </c>
      <c r="CO424" s="166">
        <v>36516231.390625</v>
      </c>
      <c r="CP424" s="99">
        <v>4722529.8996582003</v>
      </c>
      <c r="CQ424" s="99">
        <v>0</v>
      </c>
      <c r="CR424" s="99">
        <v>0</v>
      </c>
      <c r="CS424" s="99">
        <v>0</v>
      </c>
      <c r="CT424" s="99">
        <v>0</v>
      </c>
      <c r="CU424" s="98">
        <v>5127.222226549</v>
      </c>
      <c r="CV424" s="98">
        <v>19419.966247177999</v>
      </c>
      <c r="CW424" s="98">
        <v>2094943.9478521359</v>
      </c>
      <c r="CX424" s="98">
        <v>18354083.465743974</v>
      </c>
    </row>
    <row r="425" spans="1:102" x14ac:dyDescent="0.2">
      <c r="A425" s="98" t="s">
        <v>57</v>
      </c>
      <c r="B425" s="100">
        <v>41609</v>
      </c>
      <c r="C425" s="99">
        <v>28891.163990020799</v>
      </c>
      <c r="D425" s="99">
        <v>0</v>
      </c>
      <c r="E425" s="99">
        <v>4775.0441327691096</v>
      </c>
      <c r="F425" s="99">
        <v>3820.3477873206102</v>
      </c>
      <c r="G425" s="99">
        <v>0</v>
      </c>
      <c r="H425" s="99">
        <v>0</v>
      </c>
      <c r="I425" s="99">
        <v>0</v>
      </c>
      <c r="J425" s="99">
        <v>18845.424175262498</v>
      </c>
      <c r="K425" s="99">
        <v>0</v>
      </c>
      <c r="L425" s="99">
        <v>52.970479214098297</v>
      </c>
      <c r="M425" s="99">
        <v>13526.3803696632</v>
      </c>
      <c r="N425" s="99">
        <v>2447.9056761264801</v>
      </c>
      <c r="O425" s="99">
        <v>0</v>
      </c>
      <c r="P425" s="99">
        <v>15940.116471409799</v>
      </c>
      <c r="Q425" s="99">
        <v>1747.8942484259601</v>
      </c>
      <c r="R425" s="99">
        <v>0</v>
      </c>
      <c r="S425" s="99">
        <v>730.64417638629698</v>
      </c>
      <c r="T425" s="99">
        <v>0</v>
      </c>
      <c r="U425" s="99">
        <v>18961.961814642</v>
      </c>
      <c r="V425" s="99">
        <v>1612764.3675384501</v>
      </c>
      <c r="W425" s="99">
        <v>0</v>
      </c>
      <c r="X425" s="99">
        <v>323282.82482910203</v>
      </c>
      <c r="Y425" s="99">
        <v>215901.781860352</v>
      </c>
      <c r="Z425" s="99">
        <v>0</v>
      </c>
      <c r="AA425" s="99">
        <v>0</v>
      </c>
      <c r="AB425" s="99">
        <v>0</v>
      </c>
      <c r="AC425" s="99">
        <v>5967000.68359375</v>
      </c>
      <c r="AD425" s="99">
        <v>0</v>
      </c>
      <c r="AE425" s="99">
        <v>6044.2178407907504</v>
      </c>
      <c r="AF425" s="99">
        <v>694524.22860717797</v>
      </c>
      <c r="AG425" s="99">
        <v>347383.899116516</v>
      </c>
      <c r="AH425" s="99">
        <v>0</v>
      </c>
      <c r="AI425" s="99">
        <v>710920.39719390904</v>
      </c>
      <c r="AJ425" s="99">
        <v>175793.39772415199</v>
      </c>
      <c r="AK425" s="99">
        <v>0</v>
      </c>
      <c r="AL425" s="99">
        <v>102349.168167114</v>
      </c>
      <c r="AM425" s="99">
        <v>0</v>
      </c>
      <c r="AN425" s="99">
        <v>5981012.9972534198</v>
      </c>
      <c r="AO425" s="99">
        <v>14506992.5308838</v>
      </c>
      <c r="AP425" s="99">
        <v>0</v>
      </c>
      <c r="AQ425" s="99">
        <v>2695683.3988647498</v>
      </c>
      <c r="AR425" s="99">
        <v>1789681.11837769</v>
      </c>
      <c r="AS425" s="99">
        <v>0</v>
      </c>
      <c r="AT425" s="99">
        <v>0</v>
      </c>
      <c r="AU425" s="99">
        <v>0</v>
      </c>
      <c r="AV425" s="99">
        <v>18105631.189208999</v>
      </c>
      <c r="AW425" s="99">
        <v>0</v>
      </c>
      <c r="AX425" s="99">
        <v>50194.6480269432</v>
      </c>
      <c r="AY425" s="99">
        <v>6359496.60119629</v>
      </c>
      <c r="AZ425" s="99">
        <v>2884561.87713623</v>
      </c>
      <c r="BA425" s="99">
        <v>0</v>
      </c>
      <c r="BB425" s="99">
        <v>6335261.64343262</v>
      </c>
      <c r="BC425" s="99">
        <v>1493843.2833252</v>
      </c>
      <c r="BD425" s="99">
        <v>0</v>
      </c>
      <c r="BE425" s="99">
        <v>831586.52766418504</v>
      </c>
      <c r="BF425" s="99">
        <v>0</v>
      </c>
      <c r="BG425" s="99">
        <v>18144829.356689502</v>
      </c>
      <c r="BH425" s="99">
        <v>3414051.5648803702</v>
      </c>
      <c r="BI425" s="99">
        <v>0</v>
      </c>
      <c r="BJ425" s="99">
        <v>1167758.09111023</v>
      </c>
      <c r="BK425" s="99">
        <v>871887.79721832299</v>
      </c>
      <c r="BL425" s="99">
        <v>0</v>
      </c>
      <c r="BM425" s="99">
        <v>0</v>
      </c>
      <c r="BN425" s="99">
        <v>0</v>
      </c>
      <c r="BO425" s="99">
        <v>0</v>
      </c>
      <c r="BP425" s="99">
        <v>0</v>
      </c>
      <c r="BQ425" s="99">
        <v>0</v>
      </c>
      <c r="BR425" s="99">
        <v>2061807.8003234901</v>
      </c>
      <c r="BS425" s="99">
        <v>1097630.4706268299</v>
      </c>
      <c r="BT425" s="99">
        <v>0</v>
      </c>
      <c r="BU425" s="99">
        <v>504013.989997864</v>
      </c>
      <c r="BV425" s="99">
        <v>922851.31306457496</v>
      </c>
      <c r="BW425" s="99">
        <v>0</v>
      </c>
      <c r="BX425" s="99">
        <v>69412.389945030198</v>
      </c>
      <c r="BY425" s="99">
        <v>0</v>
      </c>
      <c r="BZ425" s="99">
        <v>0</v>
      </c>
      <c r="CA425" s="99">
        <v>33688.1316943169</v>
      </c>
      <c r="CB425" s="99">
        <v>1934891.26408386</v>
      </c>
      <c r="CC425" s="99">
        <v>17160896.574218798</v>
      </c>
      <c r="CD425" s="99">
        <v>4578751.1423950205</v>
      </c>
      <c r="CE425" s="99">
        <v>746.98194909095798</v>
      </c>
      <c r="CF425" s="99">
        <v>104688.48931026499</v>
      </c>
      <c r="CG425" s="99">
        <v>851441.394348145</v>
      </c>
      <c r="CH425" s="99">
        <v>0</v>
      </c>
      <c r="CI425" s="99">
        <v>34420.171700954401</v>
      </c>
      <c r="CJ425" s="99">
        <v>2038899.32202148</v>
      </c>
      <c r="CK425" s="99">
        <v>17996652.427490201</v>
      </c>
      <c r="CL425" s="99">
        <v>4649553.3251342801</v>
      </c>
      <c r="CM425" s="166">
        <v>53290.884415626497</v>
      </c>
      <c r="CN425" s="166">
        <v>8009095.1259765597</v>
      </c>
      <c r="CO425" s="166">
        <v>36095250.650390603</v>
      </c>
      <c r="CP425" s="99">
        <v>4649553.3251342801</v>
      </c>
      <c r="CQ425" s="99">
        <v>0</v>
      </c>
      <c r="CR425" s="99">
        <v>0</v>
      </c>
      <c r="CS425" s="99">
        <v>0</v>
      </c>
      <c r="CT425" s="99">
        <v>0</v>
      </c>
      <c r="CU425" s="98">
        <v>4885.6628807830002</v>
      </c>
      <c r="CV425" s="98">
        <v>19498.354412396999</v>
      </c>
      <c r="CW425" s="98">
        <v>2039579.753394125</v>
      </c>
      <c r="CX425" s="98">
        <v>18012337.968566943</v>
      </c>
    </row>
    <row r="426" spans="1:102" x14ac:dyDescent="0.2">
      <c r="A426" s="98" t="s">
        <v>57</v>
      </c>
      <c r="B426" s="100">
        <v>41699</v>
      </c>
      <c r="C426" s="99">
        <v>28919.3929307461</v>
      </c>
      <c r="D426" s="99">
        <v>0</v>
      </c>
      <c r="E426" s="99">
        <v>4677.8339540362404</v>
      </c>
      <c r="F426" s="99">
        <v>3755.6680571734901</v>
      </c>
      <c r="G426" s="99">
        <v>0</v>
      </c>
      <c r="H426" s="99">
        <v>0</v>
      </c>
      <c r="I426" s="99">
        <v>0</v>
      </c>
      <c r="J426" s="99">
        <v>18796.076121568702</v>
      </c>
      <c r="K426" s="99">
        <v>0</v>
      </c>
      <c r="L426" s="99">
        <v>43.821397167630501</v>
      </c>
      <c r="M426" s="99">
        <v>13499.5980904102</v>
      </c>
      <c r="N426" s="99">
        <v>2410.8024709820702</v>
      </c>
      <c r="O426" s="99">
        <v>0</v>
      </c>
      <c r="P426" s="99">
        <v>15838.4472534657</v>
      </c>
      <c r="Q426" s="99">
        <v>1728.59037584066</v>
      </c>
      <c r="R426" s="99">
        <v>0</v>
      </c>
      <c r="S426" s="99">
        <v>749.94271670281898</v>
      </c>
      <c r="T426" s="99">
        <v>0</v>
      </c>
      <c r="U426" s="99">
        <v>18877.481718301799</v>
      </c>
      <c r="V426" s="99">
        <v>1611402.1631012</v>
      </c>
      <c r="W426" s="99">
        <v>0</v>
      </c>
      <c r="X426" s="99">
        <v>311238.16792297398</v>
      </c>
      <c r="Y426" s="99">
        <v>205069.936889648</v>
      </c>
      <c r="Z426" s="99">
        <v>0</v>
      </c>
      <c r="AA426" s="99">
        <v>0</v>
      </c>
      <c r="AB426" s="99">
        <v>0</v>
      </c>
      <c r="AC426" s="99">
        <v>5895007.41687012</v>
      </c>
      <c r="AD426" s="99">
        <v>0</v>
      </c>
      <c r="AE426" s="99">
        <v>5668.3173371553403</v>
      </c>
      <c r="AF426" s="99">
        <v>686956.60214233398</v>
      </c>
      <c r="AG426" s="99">
        <v>338951.86327743501</v>
      </c>
      <c r="AH426" s="99">
        <v>0</v>
      </c>
      <c r="AI426" s="99">
        <v>706699.73822784401</v>
      </c>
      <c r="AJ426" s="99">
        <v>171786.964427948</v>
      </c>
      <c r="AK426" s="99">
        <v>0</v>
      </c>
      <c r="AL426" s="99">
        <v>103498.61398696899</v>
      </c>
      <c r="AM426" s="99">
        <v>0</v>
      </c>
      <c r="AN426" s="99">
        <v>5898690.4883422898</v>
      </c>
      <c r="AO426" s="99">
        <v>14475456.623168901</v>
      </c>
      <c r="AP426" s="99">
        <v>0</v>
      </c>
      <c r="AQ426" s="99">
        <v>2607124.4931640602</v>
      </c>
      <c r="AR426" s="99">
        <v>1700669.14909363</v>
      </c>
      <c r="AS426" s="99">
        <v>0</v>
      </c>
      <c r="AT426" s="99">
        <v>0</v>
      </c>
      <c r="AU426" s="99">
        <v>0</v>
      </c>
      <c r="AV426" s="99">
        <v>18015275.510253899</v>
      </c>
      <c r="AW426" s="99">
        <v>0</v>
      </c>
      <c r="AX426" s="99">
        <v>40732.006698131598</v>
      </c>
      <c r="AY426" s="99">
        <v>6318269.7675781297</v>
      </c>
      <c r="AZ426" s="99">
        <v>2812557.10464478</v>
      </c>
      <c r="BA426" s="99">
        <v>0</v>
      </c>
      <c r="BB426" s="99">
        <v>6330802.8527832003</v>
      </c>
      <c r="BC426" s="99">
        <v>1479739.21226501</v>
      </c>
      <c r="BD426" s="99">
        <v>0</v>
      </c>
      <c r="BE426" s="99">
        <v>847381.64819335903</v>
      </c>
      <c r="BF426" s="99">
        <v>0</v>
      </c>
      <c r="BG426" s="99">
        <v>18014114.7341309</v>
      </c>
      <c r="BH426" s="99">
        <v>3390857.34375</v>
      </c>
      <c r="BI426" s="99">
        <v>0</v>
      </c>
      <c r="BJ426" s="99">
        <v>1131611.7324066199</v>
      </c>
      <c r="BK426" s="99">
        <v>841774.88055419899</v>
      </c>
      <c r="BL426" s="99">
        <v>0</v>
      </c>
      <c r="BM426" s="99">
        <v>0</v>
      </c>
      <c r="BN426" s="99">
        <v>0</v>
      </c>
      <c r="BO426" s="99">
        <v>0</v>
      </c>
      <c r="BP426" s="99">
        <v>0</v>
      </c>
      <c r="BQ426" s="99">
        <v>0</v>
      </c>
      <c r="BR426" s="99">
        <v>2043198.3118591299</v>
      </c>
      <c r="BS426" s="99">
        <v>1064698.7107391399</v>
      </c>
      <c r="BT426" s="99">
        <v>0</v>
      </c>
      <c r="BU426" s="99">
        <v>502114.17999649001</v>
      </c>
      <c r="BV426" s="99">
        <v>925140.65544891404</v>
      </c>
      <c r="BW426" s="99">
        <v>0</v>
      </c>
      <c r="BX426" s="99">
        <v>70924.489944457993</v>
      </c>
      <c r="BY426" s="99">
        <v>0</v>
      </c>
      <c r="BZ426" s="99">
        <v>0</v>
      </c>
      <c r="CA426" s="99">
        <v>33569.2325258255</v>
      </c>
      <c r="CB426" s="99">
        <v>1921923.40144348</v>
      </c>
      <c r="CC426" s="99">
        <v>17093559.1486816</v>
      </c>
      <c r="CD426" s="99">
        <v>4530222.7467040997</v>
      </c>
      <c r="CE426" s="99">
        <v>752.72686485946201</v>
      </c>
      <c r="CF426" s="99">
        <v>103361.73985672</v>
      </c>
      <c r="CG426" s="99">
        <v>846660.511070251</v>
      </c>
      <c r="CH426" s="99">
        <v>0</v>
      </c>
      <c r="CI426" s="99">
        <v>34327.589955806703</v>
      </c>
      <c r="CJ426" s="99">
        <v>2024973.4723052999</v>
      </c>
      <c r="CK426" s="99">
        <v>17969240.484375</v>
      </c>
      <c r="CL426" s="99">
        <v>4600383.8569946298</v>
      </c>
      <c r="CM426" s="166">
        <v>53117.493603229501</v>
      </c>
      <c r="CN426" s="166">
        <v>7940868.9384765597</v>
      </c>
      <c r="CO426" s="166">
        <v>35982404.9833984</v>
      </c>
      <c r="CP426" s="99">
        <v>4600383.8569946298</v>
      </c>
      <c r="CQ426" s="99">
        <v>0</v>
      </c>
      <c r="CR426" s="99">
        <v>0</v>
      </c>
      <c r="CS426" s="99">
        <v>0</v>
      </c>
      <c r="CT426" s="99">
        <v>0</v>
      </c>
      <c r="CU426" s="98">
        <v>4762.2192301470004</v>
      </c>
      <c r="CV426" s="98">
        <v>19461.725516799001</v>
      </c>
      <c r="CW426" s="98">
        <v>2025285.1413002</v>
      </c>
      <c r="CX426" s="98">
        <v>17940219.659751851</v>
      </c>
    </row>
    <row r="427" spans="1:102" x14ac:dyDescent="0.2">
      <c r="A427" s="98" t="s">
        <v>57</v>
      </c>
      <c r="B427" s="100">
        <v>41791</v>
      </c>
      <c r="C427" s="99">
        <v>28738.9368476868</v>
      </c>
      <c r="D427" s="99">
        <v>0</v>
      </c>
      <c r="E427" s="99">
        <v>4588.7383120656004</v>
      </c>
      <c r="F427" s="99">
        <v>3695.5265658497801</v>
      </c>
      <c r="G427" s="99">
        <v>0</v>
      </c>
      <c r="H427" s="99">
        <v>0</v>
      </c>
      <c r="I427" s="99">
        <v>0</v>
      </c>
      <c r="J427" s="99">
        <v>18749.207184076298</v>
      </c>
      <c r="K427" s="99">
        <v>0</v>
      </c>
      <c r="L427" s="99">
        <v>114.942148640752</v>
      </c>
      <c r="M427" s="99">
        <v>13386.3562457561</v>
      </c>
      <c r="N427" s="99">
        <v>2384.55365285277</v>
      </c>
      <c r="O427" s="99">
        <v>0</v>
      </c>
      <c r="P427" s="99">
        <v>15750.021598458299</v>
      </c>
      <c r="Q427" s="99">
        <v>1709.5976955741601</v>
      </c>
      <c r="R427" s="99">
        <v>0</v>
      </c>
      <c r="S427" s="99">
        <v>749.745984457433</v>
      </c>
      <c r="T427" s="99">
        <v>0</v>
      </c>
      <c r="U427" s="99">
        <v>18806.525465250001</v>
      </c>
      <c r="V427" s="99">
        <v>1600640.7041015599</v>
      </c>
      <c r="W427" s="99">
        <v>0</v>
      </c>
      <c r="X427" s="99">
        <v>301484.68016433698</v>
      </c>
      <c r="Y427" s="99">
        <v>199487.30642127999</v>
      </c>
      <c r="Z427" s="99">
        <v>0</v>
      </c>
      <c r="AA427" s="99">
        <v>0</v>
      </c>
      <c r="AB427" s="99">
        <v>0</v>
      </c>
      <c r="AC427" s="99">
        <v>5883044.5294799795</v>
      </c>
      <c r="AD427" s="99">
        <v>0</v>
      </c>
      <c r="AE427" s="99">
        <v>9662.9320068359393</v>
      </c>
      <c r="AF427" s="99">
        <v>687564.03377533006</v>
      </c>
      <c r="AG427" s="99">
        <v>332341.85726928699</v>
      </c>
      <c r="AH427" s="99">
        <v>0</v>
      </c>
      <c r="AI427" s="99">
        <v>696690.63385009801</v>
      </c>
      <c r="AJ427" s="99">
        <v>169874.135442734</v>
      </c>
      <c r="AK427" s="99">
        <v>0</v>
      </c>
      <c r="AL427" s="99">
        <v>101258.31361770599</v>
      </c>
      <c r="AM427" s="99">
        <v>0</v>
      </c>
      <c r="AN427" s="99">
        <v>5893230.8424072303</v>
      </c>
      <c r="AO427" s="99">
        <v>14436212.272216801</v>
      </c>
      <c r="AP427" s="99">
        <v>0</v>
      </c>
      <c r="AQ427" s="99">
        <v>2520864.50698853</v>
      </c>
      <c r="AR427" s="99">
        <v>1656096.7657165499</v>
      </c>
      <c r="AS427" s="99">
        <v>0</v>
      </c>
      <c r="AT427" s="99">
        <v>0</v>
      </c>
      <c r="AU427" s="99">
        <v>0</v>
      </c>
      <c r="AV427" s="99">
        <v>18032054.153808601</v>
      </c>
      <c r="AW427" s="99">
        <v>0</v>
      </c>
      <c r="AX427" s="99">
        <v>70733.437619209304</v>
      </c>
      <c r="AY427" s="99">
        <v>6354383.29650879</v>
      </c>
      <c r="AZ427" s="99">
        <v>2762605.1858215299</v>
      </c>
      <c r="BA427" s="99">
        <v>0</v>
      </c>
      <c r="BB427" s="99">
        <v>6255313.0588989304</v>
      </c>
      <c r="BC427" s="99">
        <v>1459592.93571472</v>
      </c>
      <c r="BD427" s="99">
        <v>0</v>
      </c>
      <c r="BE427" s="99">
        <v>828189.449867249</v>
      </c>
      <c r="BF427" s="99">
        <v>0</v>
      </c>
      <c r="BG427" s="99">
        <v>18069722.7966309</v>
      </c>
      <c r="BH427" s="99">
        <v>3374938.7098999</v>
      </c>
      <c r="BI427" s="99">
        <v>0</v>
      </c>
      <c r="BJ427" s="99">
        <v>1095229.2442321801</v>
      </c>
      <c r="BK427" s="99">
        <v>814407.875648499</v>
      </c>
      <c r="BL427" s="99">
        <v>0</v>
      </c>
      <c r="BM427" s="99">
        <v>0</v>
      </c>
      <c r="BN427" s="99">
        <v>0</v>
      </c>
      <c r="BO427" s="99">
        <v>0</v>
      </c>
      <c r="BP427" s="99">
        <v>0</v>
      </c>
      <c r="BQ427" s="99">
        <v>0</v>
      </c>
      <c r="BR427" s="99">
        <v>2050491.3730316199</v>
      </c>
      <c r="BS427" s="99">
        <v>1054710.53263855</v>
      </c>
      <c r="BT427" s="99">
        <v>0</v>
      </c>
      <c r="BU427" s="99">
        <v>502699.83999633801</v>
      </c>
      <c r="BV427" s="99">
        <v>912285.53707885696</v>
      </c>
      <c r="BW427" s="99">
        <v>0</v>
      </c>
      <c r="BX427" s="99">
        <v>70114.779943466201</v>
      </c>
      <c r="BY427" s="99">
        <v>0</v>
      </c>
      <c r="BZ427" s="99">
        <v>0</v>
      </c>
      <c r="CA427" s="99">
        <v>33336.3575377464</v>
      </c>
      <c r="CB427" s="99">
        <v>1900572.27445984</v>
      </c>
      <c r="CC427" s="99">
        <v>16912453.458496101</v>
      </c>
      <c r="CD427" s="99">
        <v>4473924.76806641</v>
      </c>
      <c r="CE427" s="99">
        <v>751.94320749491499</v>
      </c>
      <c r="CF427" s="99">
        <v>102007.50556182901</v>
      </c>
      <c r="CG427" s="99">
        <v>835146.26835632301</v>
      </c>
      <c r="CH427" s="99">
        <v>0</v>
      </c>
      <c r="CI427" s="99">
        <v>34092.887588024103</v>
      </c>
      <c r="CJ427" s="99">
        <v>2004866.01745605</v>
      </c>
      <c r="CK427" s="99">
        <v>17763943.338867199</v>
      </c>
      <c r="CL427" s="99">
        <v>4542131.2523803702</v>
      </c>
      <c r="CM427" s="166">
        <v>52818.716234207197</v>
      </c>
      <c r="CN427" s="166">
        <v>7874157.1912231399</v>
      </c>
      <c r="CO427" s="166">
        <v>35806365.588378899</v>
      </c>
      <c r="CP427" s="99">
        <v>4542131.2523803702</v>
      </c>
      <c r="CQ427" s="99">
        <v>0</v>
      </c>
      <c r="CR427" s="99">
        <v>0</v>
      </c>
      <c r="CS427" s="99">
        <v>0</v>
      </c>
      <c r="CT427" s="99">
        <v>0</v>
      </c>
      <c r="CU427" s="98">
        <v>4648.6399594100003</v>
      </c>
      <c r="CV427" s="98">
        <v>19419.228217618002</v>
      </c>
      <c r="CW427" s="98">
        <v>2002579.7800216691</v>
      </c>
      <c r="CX427" s="98">
        <v>17747599.726852424</v>
      </c>
    </row>
    <row r="428" spans="1:102" x14ac:dyDescent="0.2">
      <c r="A428" s="98" t="s">
        <v>57</v>
      </c>
      <c r="B428" s="100">
        <v>41883</v>
      </c>
      <c r="C428" s="99">
        <v>28580.3051686287</v>
      </c>
      <c r="D428" s="99">
        <v>0</v>
      </c>
      <c r="E428" s="99">
        <v>4425.5228839516603</v>
      </c>
      <c r="F428" s="99">
        <v>3541.8939722478399</v>
      </c>
      <c r="G428" s="99">
        <v>0</v>
      </c>
      <c r="H428" s="99">
        <v>0</v>
      </c>
      <c r="I428" s="99">
        <v>0</v>
      </c>
      <c r="J428" s="99">
        <v>18650.379072904601</v>
      </c>
      <c r="K428" s="99">
        <v>0</v>
      </c>
      <c r="L428" s="99">
        <v>69.429953549057203</v>
      </c>
      <c r="M428" s="99">
        <v>13325.6784969568</v>
      </c>
      <c r="N428" s="99">
        <v>2357.2324378788499</v>
      </c>
      <c r="O428" s="99">
        <v>0</v>
      </c>
      <c r="P428" s="99">
        <v>15574.772226929699</v>
      </c>
      <c r="Q428" s="99">
        <v>1697.60746227205</v>
      </c>
      <c r="R428" s="99">
        <v>0</v>
      </c>
      <c r="S428" s="99">
        <v>752.89073729515098</v>
      </c>
      <c r="T428" s="99">
        <v>0</v>
      </c>
      <c r="U428" s="99">
        <v>18687.617634773302</v>
      </c>
      <c r="V428" s="99">
        <v>1583800.63237</v>
      </c>
      <c r="W428" s="99">
        <v>0</v>
      </c>
      <c r="X428" s="99">
        <v>292599.97438049299</v>
      </c>
      <c r="Y428" s="99">
        <v>195361.30714607201</v>
      </c>
      <c r="Z428" s="99">
        <v>0</v>
      </c>
      <c r="AA428" s="99">
        <v>0</v>
      </c>
      <c r="AB428" s="99">
        <v>0</v>
      </c>
      <c r="AC428" s="99">
        <v>5854115.8157348596</v>
      </c>
      <c r="AD428" s="99">
        <v>0</v>
      </c>
      <c r="AE428" s="99">
        <v>8965.8452844619806</v>
      </c>
      <c r="AF428" s="99">
        <v>681212.18957519496</v>
      </c>
      <c r="AG428" s="99">
        <v>324857.43344879203</v>
      </c>
      <c r="AH428" s="99">
        <v>0</v>
      </c>
      <c r="AI428" s="99">
        <v>690251.03717041004</v>
      </c>
      <c r="AJ428" s="99">
        <v>171051.44638633699</v>
      </c>
      <c r="AK428" s="99">
        <v>0</v>
      </c>
      <c r="AL428" s="99">
        <v>104465.23014450099</v>
      </c>
      <c r="AM428" s="99">
        <v>0</v>
      </c>
      <c r="AN428" s="99">
        <v>5852605.90771484</v>
      </c>
      <c r="AO428" s="99">
        <v>14352624.401489301</v>
      </c>
      <c r="AP428" s="99">
        <v>0</v>
      </c>
      <c r="AQ428" s="99">
        <v>2426170.39312744</v>
      </c>
      <c r="AR428" s="99">
        <v>1595429.5257720901</v>
      </c>
      <c r="AS428" s="99">
        <v>0</v>
      </c>
      <c r="AT428" s="99">
        <v>0</v>
      </c>
      <c r="AU428" s="99">
        <v>0</v>
      </c>
      <c r="AV428" s="99">
        <v>17951069.909667999</v>
      </c>
      <c r="AW428" s="99">
        <v>0</v>
      </c>
      <c r="AX428" s="99">
        <v>67304.483826637297</v>
      </c>
      <c r="AY428" s="99">
        <v>6300266.9235839797</v>
      </c>
      <c r="AZ428" s="99">
        <v>2708895.10693359</v>
      </c>
      <c r="BA428" s="99">
        <v>0</v>
      </c>
      <c r="BB428" s="99">
        <v>6246219.3336181603</v>
      </c>
      <c r="BC428" s="99">
        <v>1466616.4022979699</v>
      </c>
      <c r="BD428" s="99">
        <v>0</v>
      </c>
      <c r="BE428" s="99">
        <v>855781.72311401402</v>
      </c>
      <c r="BF428" s="99">
        <v>0</v>
      </c>
      <c r="BG428" s="99">
        <v>17961810.526122998</v>
      </c>
      <c r="BH428" s="99">
        <v>3385906.1720581101</v>
      </c>
      <c r="BI428" s="99">
        <v>0</v>
      </c>
      <c r="BJ428" s="99">
        <v>1074247.32414246</v>
      </c>
      <c r="BK428" s="99">
        <v>796338.00643158006</v>
      </c>
      <c r="BL428" s="99">
        <v>0</v>
      </c>
      <c r="BM428" s="99">
        <v>0</v>
      </c>
      <c r="BN428" s="99">
        <v>0</v>
      </c>
      <c r="BO428" s="99">
        <v>0</v>
      </c>
      <c r="BP428" s="99">
        <v>0</v>
      </c>
      <c r="BQ428" s="99">
        <v>0</v>
      </c>
      <c r="BR428" s="99">
        <v>2038730.6720428499</v>
      </c>
      <c r="BS428" s="99">
        <v>1032446.00717163</v>
      </c>
      <c r="BT428" s="99">
        <v>0</v>
      </c>
      <c r="BU428" s="99">
        <v>416733.06999588001</v>
      </c>
      <c r="BV428" s="99">
        <v>909349.76811981201</v>
      </c>
      <c r="BW428" s="99">
        <v>0</v>
      </c>
      <c r="BX428" s="99">
        <v>63456.859953880303</v>
      </c>
      <c r="BY428" s="99">
        <v>0</v>
      </c>
      <c r="BZ428" s="99">
        <v>0</v>
      </c>
      <c r="CA428" s="99">
        <v>32999.349816322298</v>
      </c>
      <c r="CB428" s="99">
        <v>1876999.97721863</v>
      </c>
      <c r="CC428" s="99">
        <v>16777865.923828099</v>
      </c>
      <c r="CD428" s="99">
        <v>4452318.83166504</v>
      </c>
      <c r="CE428" s="99">
        <v>756.58907051384404</v>
      </c>
      <c r="CF428" s="99">
        <v>105629.26129055</v>
      </c>
      <c r="CG428" s="99">
        <v>864668.65543365502</v>
      </c>
      <c r="CH428" s="99">
        <v>0</v>
      </c>
      <c r="CI428" s="99">
        <v>33759.706501483903</v>
      </c>
      <c r="CJ428" s="99">
        <v>1982980.5230255099</v>
      </c>
      <c r="CK428" s="99">
        <v>17641584.9462891</v>
      </c>
      <c r="CL428" s="99">
        <v>4524049.1245727502</v>
      </c>
      <c r="CM428" s="166">
        <v>52360.472579479203</v>
      </c>
      <c r="CN428" s="166">
        <v>7842100.84057617</v>
      </c>
      <c r="CO428" s="166">
        <v>35565086.264160201</v>
      </c>
      <c r="CP428" s="99">
        <v>4524049.1245727502</v>
      </c>
      <c r="CQ428" s="99">
        <v>0</v>
      </c>
      <c r="CR428" s="99">
        <v>0</v>
      </c>
      <c r="CS428" s="99">
        <v>0</v>
      </c>
      <c r="CT428" s="99">
        <v>0</v>
      </c>
      <c r="CU428" s="98">
        <v>4459.006576193</v>
      </c>
      <c r="CV428" s="98">
        <v>19326.484225216002</v>
      </c>
      <c r="CW428" s="98">
        <v>1982629.23850918</v>
      </c>
      <c r="CX428" s="98">
        <v>17642534.579261754</v>
      </c>
    </row>
    <row r="429" spans="1:102" x14ac:dyDescent="0.2">
      <c r="A429" s="98" t="s">
        <v>57</v>
      </c>
      <c r="B429" s="100">
        <v>41974</v>
      </c>
      <c r="C429" s="99">
        <v>28441.025895595601</v>
      </c>
      <c r="D429" s="99">
        <v>0</v>
      </c>
      <c r="E429" s="99">
        <v>4339.5412645936003</v>
      </c>
      <c r="F429" s="99">
        <v>3464.4176556766001</v>
      </c>
      <c r="G429" s="99">
        <v>0</v>
      </c>
      <c r="H429" s="99">
        <v>0</v>
      </c>
      <c r="I429" s="99">
        <v>0</v>
      </c>
      <c r="J429" s="99">
        <v>18398.232166051901</v>
      </c>
      <c r="K429" s="99">
        <v>0</v>
      </c>
      <c r="L429" s="99">
        <v>63.038822829257697</v>
      </c>
      <c r="M429" s="99">
        <v>13293.5039921999</v>
      </c>
      <c r="N429" s="99">
        <v>2305.78800162673</v>
      </c>
      <c r="O429" s="99">
        <v>0</v>
      </c>
      <c r="P429" s="99">
        <v>15480.533777594601</v>
      </c>
      <c r="Q429" s="99">
        <v>1679.16809029877</v>
      </c>
      <c r="R429" s="99">
        <v>0</v>
      </c>
      <c r="S429" s="99">
        <v>766.76996550708998</v>
      </c>
      <c r="T429" s="99">
        <v>0</v>
      </c>
      <c r="U429" s="99">
        <v>18416.268679857301</v>
      </c>
      <c r="V429" s="99">
        <v>1568271.9198608401</v>
      </c>
      <c r="W429" s="99">
        <v>0</v>
      </c>
      <c r="X429" s="99">
        <v>278737.58609008801</v>
      </c>
      <c r="Y429" s="99">
        <v>185770.45741844201</v>
      </c>
      <c r="Z429" s="99">
        <v>0</v>
      </c>
      <c r="AA429" s="99">
        <v>0</v>
      </c>
      <c r="AB429" s="99">
        <v>0</v>
      </c>
      <c r="AC429" s="99">
        <v>5752311.67114258</v>
      </c>
      <c r="AD429" s="99">
        <v>0</v>
      </c>
      <c r="AE429" s="99">
        <v>7523.1395040750504</v>
      </c>
      <c r="AF429" s="99">
        <v>682084.16639709496</v>
      </c>
      <c r="AG429" s="99">
        <v>314818.80943298299</v>
      </c>
      <c r="AH429" s="99">
        <v>0</v>
      </c>
      <c r="AI429" s="99">
        <v>682498.39889526402</v>
      </c>
      <c r="AJ429" s="99">
        <v>170270.50804138201</v>
      </c>
      <c r="AK429" s="99">
        <v>0</v>
      </c>
      <c r="AL429" s="99">
        <v>106456.26362133</v>
      </c>
      <c r="AM429" s="99">
        <v>0</v>
      </c>
      <c r="AN429" s="99">
        <v>5756980.58630371</v>
      </c>
      <c r="AO429" s="99">
        <v>14285856.762695299</v>
      </c>
      <c r="AP429" s="99">
        <v>0</v>
      </c>
      <c r="AQ429" s="99">
        <v>2325933.2633056599</v>
      </c>
      <c r="AR429" s="99">
        <v>1535771.84780884</v>
      </c>
      <c r="AS429" s="99">
        <v>0</v>
      </c>
      <c r="AT429" s="99">
        <v>0</v>
      </c>
      <c r="AU429" s="99">
        <v>0</v>
      </c>
      <c r="AV429" s="99">
        <v>17776456.1953125</v>
      </c>
      <c r="AW429" s="99">
        <v>0</v>
      </c>
      <c r="AX429" s="99">
        <v>59738.807730197899</v>
      </c>
      <c r="AY429" s="99">
        <v>6349952.67114258</v>
      </c>
      <c r="AZ429" s="99">
        <v>2637536.0863342299</v>
      </c>
      <c r="BA429" s="99">
        <v>0</v>
      </c>
      <c r="BB429" s="99">
        <v>6173599.8173217801</v>
      </c>
      <c r="BC429" s="99">
        <v>1462417.9915466299</v>
      </c>
      <c r="BD429" s="99">
        <v>0</v>
      </c>
      <c r="BE429" s="99">
        <v>877894.13826751697</v>
      </c>
      <c r="BF429" s="99">
        <v>0</v>
      </c>
      <c r="BG429" s="99">
        <v>17781713.5383301</v>
      </c>
      <c r="BH429" s="99">
        <v>3391836.9855651902</v>
      </c>
      <c r="BI429" s="99">
        <v>0</v>
      </c>
      <c r="BJ429" s="99">
        <v>1048551.35157013</v>
      </c>
      <c r="BK429" s="99">
        <v>775003.38677978504</v>
      </c>
      <c r="BL429" s="99">
        <v>0</v>
      </c>
      <c r="BM429" s="99">
        <v>0</v>
      </c>
      <c r="BN429" s="99">
        <v>0</v>
      </c>
      <c r="BO429" s="99">
        <v>0</v>
      </c>
      <c r="BP429" s="99">
        <v>0</v>
      </c>
      <c r="BQ429" s="99">
        <v>0</v>
      </c>
      <c r="BR429" s="99">
        <v>2049558.3869628899</v>
      </c>
      <c r="BS429" s="99">
        <v>1005363.50837708</v>
      </c>
      <c r="BT429" s="99">
        <v>0</v>
      </c>
      <c r="BU429" s="99">
        <v>482711.559997559</v>
      </c>
      <c r="BV429" s="99">
        <v>908295.83342742897</v>
      </c>
      <c r="BW429" s="99">
        <v>0</v>
      </c>
      <c r="BX429" s="99">
        <v>72663.009935378999</v>
      </c>
      <c r="BY429" s="99">
        <v>0</v>
      </c>
      <c r="BZ429" s="99">
        <v>0</v>
      </c>
      <c r="CA429" s="99">
        <v>32806.717647075697</v>
      </c>
      <c r="CB429" s="99">
        <v>1847708.3692932101</v>
      </c>
      <c r="CC429" s="99">
        <v>16633011.690918</v>
      </c>
      <c r="CD429" s="99">
        <v>4435698.9281005897</v>
      </c>
      <c r="CE429" s="99">
        <v>775.40543696284305</v>
      </c>
      <c r="CF429" s="99">
        <v>107572.759566307</v>
      </c>
      <c r="CG429" s="99">
        <v>887693.00836944603</v>
      </c>
      <c r="CH429" s="99">
        <v>0</v>
      </c>
      <c r="CI429" s="99">
        <v>33570.342418193803</v>
      </c>
      <c r="CJ429" s="99">
        <v>1957381.3385467499</v>
      </c>
      <c r="CK429" s="99">
        <v>17515701.186035201</v>
      </c>
      <c r="CL429" s="99">
        <v>4507915.5683593797</v>
      </c>
      <c r="CM429" s="166">
        <v>51928.867143631003</v>
      </c>
      <c r="CN429" s="166">
        <v>7716815.0884399395</v>
      </c>
      <c r="CO429" s="166">
        <v>35268813.775878899</v>
      </c>
      <c r="CP429" s="99">
        <v>4507915.5683593797</v>
      </c>
      <c r="CQ429" s="99">
        <v>0</v>
      </c>
      <c r="CR429" s="99">
        <v>0</v>
      </c>
      <c r="CS429" s="99">
        <v>0</v>
      </c>
      <c r="CT429" s="99">
        <v>0</v>
      </c>
      <c r="CU429" s="98">
        <v>4356.8404249779996</v>
      </c>
      <c r="CV429" s="98">
        <v>19098.188015307998</v>
      </c>
      <c r="CW429" s="98">
        <v>1955281.1288595172</v>
      </c>
      <c r="CX429" s="98">
        <v>17520704.699287448</v>
      </c>
    </row>
    <row r="430" spans="1:102" x14ac:dyDescent="0.2">
      <c r="A430" s="98" t="s">
        <v>57</v>
      </c>
      <c r="B430" s="100">
        <v>42064</v>
      </c>
      <c r="C430" s="99">
        <v>28361.681199312199</v>
      </c>
      <c r="D430" s="99">
        <v>0</v>
      </c>
      <c r="E430" s="99">
        <v>4220.8627139926002</v>
      </c>
      <c r="F430" s="99">
        <v>3379.8655211925502</v>
      </c>
      <c r="G430" s="99">
        <v>0</v>
      </c>
      <c r="H430" s="99">
        <v>0</v>
      </c>
      <c r="I430" s="99">
        <v>0</v>
      </c>
      <c r="J430" s="99">
        <v>18353.7225065231</v>
      </c>
      <c r="K430" s="99">
        <v>0</v>
      </c>
      <c r="L430" s="99">
        <v>51.880901617929297</v>
      </c>
      <c r="M430" s="99">
        <v>13243.9967604876</v>
      </c>
      <c r="N430" s="99">
        <v>2284.2731246948201</v>
      </c>
      <c r="O430" s="99">
        <v>0</v>
      </c>
      <c r="P430" s="99">
        <v>15294.888880848899</v>
      </c>
      <c r="Q430" s="99">
        <v>1664.40908749402</v>
      </c>
      <c r="R430" s="99">
        <v>0</v>
      </c>
      <c r="S430" s="99">
        <v>798.11491282284305</v>
      </c>
      <c r="T430" s="99">
        <v>0</v>
      </c>
      <c r="U430" s="99">
        <v>18365.831498146101</v>
      </c>
      <c r="V430" s="99">
        <v>1555250.9381103499</v>
      </c>
      <c r="W430" s="99">
        <v>0</v>
      </c>
      <c r="X430" s="99">
        <v>264092.92889022798</v>
      </c>
      <c r="Y430" s="99">
        <v>177887.91320037801</v>
      </c>
      <c r="Z430" s="99">
        <v>0</v>
      </c>
      <c r="AA430" s="99">
        <v>0</v>
      </c>
      <c r="AB430" s="99">
        <v>0</v>
      </c>
      <c r="AC430" s="99">
        <v>5718543.6578979502</v>
      </c>
      <c r="AD430" s="99">
        <v>0</v>
      </c>
      <c r="AE430" s="99">
        <v>5743.5118610262898</v>
      </c>
      <c r="AF430" s="99">
        <v>668125.22559356701</v>
      </c>
      <c r="AG430" s="99">
        <v>306177.15589523298</v>
      </c>
      <c r="AH430" s="99">
        <v>0</v>
      </c>
      <c r="AI430" s="99">
        <v>658425.97756195103</v>
      </c>
      <c r="AJ430" s="99">
        <v>168916.80862999</v>
      </c>
      <c r="AK430" s="99">
        <v>0</v>
      </c>
      <c r="AL430" s="99">
        <v>108645.550584793</v>
      </c>
      <c r="AM430" s="99">
        <v>0</v>
      </c>
      <c r="AN430" s="99">
        <v>5714815.0938720703</v>
      </c>
      <c r="AO430" s="99">
        <v>14180159.8284912</v>
      </c>
      <c r="AP430" s="99">
        <v>0</v>
      </c>
      <c r="AQ430" s="99">
        <v>2211122.6858520498</v>
      </c>
      <c r="AR430" s="99">
        <v>1472214.4943542499</v>
      </c>
      <c r="AS430" s="99">
        <v>0</v>
      </c>
      <c r="AT430" s="99">
        <v>0</v>
      </c>
      <c r="AU430" s="99">
        <v>0</v>
      </c>
      <c r="AV430" s="99">
        <v>17752331.8833008</v>
      </c>
      <c r="AW430" s="99">
        <v>0</v>
      </c>
      <c r="AX430" s="99">
        <v>42408.443484306299</v>
      </c>
      <c r="AY430" s="99">
        <v>6250065.7935790997</v>
      </c>
      <c r="AZ430" s="99">
        <v>2580718.0203247098</v>
      </c>
      <c r="BA430" s="99">
        <v>0</v>
      </c>
      <c r="BB430" s="99">
        <v>5976722.4447021503</v>
      </c>
      <c r="BC430" s="99">
        <v>1457882.09397888</v>
      </c>
      <c r="BD430" s="99">
        <v>0</v>
      </c>
      <c r="BE430" s="99">
        <v>898716.70697021496</v>
      </c>
      <c r="BF430" s="99">
        <v>0</v>
      </c>
      <c r="BG430" s="99">
        <v>17732080.002197299</v>
      </c>
      <c r="BH430" s="99">
        <v>3336189.1231079102</v>
      </c>
      <c r="BI430" s="99">
        <v>0</v>
      </c>
      <c r="BJ430" s="99">
        <v>1020670.73426056</v>
      </c>
      <c r="BK430" s="99">
        <v>754391.05076599098</v>
      </c>
      <c r="BL430" s="99">
        <v>0</v>
      </c>
      <c r="BM430" s="99">
        <v>0</v>
      </c>
      <c r="BN430" s="99">
        <v>0</v>
      </c>
      <c r="BO430" s="99">
        <v>0</v>
      </c>
      <c r="BP430" s="99">
        <v>0</v>
      </c>
      <c r="BQ430" s="99">
        <v>0</v>
      </c>
      <c r="BR430" s="99">
        <v>2021397.32666016</v>
      </c>
      <c r="BS430" s="99">
        <v>987002.83303070103</v>
      </c>
      <c r="BT430" s="99">
        <v>0</v>
      </c>
      <c r="BU430" s="99">
        <v>467395.96999740601</v>
      </c>
      <c r="BV430" s="99">
        <v>908509.507339478</v>
      </c>
      <c r="BW430" s="99">
        <v>0</v>
      </c>
      <c r="BX430" s="99">
        <v>81992.039872169495</v>
      </c>
      <c r="BY430" s="99">
        <v>0</v>
      </c>
      <c r="BZ430" s="99">
        <v>0</v>
      </c>
      <c r="CA430" s="99">
        <v>32555.1279888153</v>
      </c>
      <c r="CB430" s="99">
        <v>1816651.7127990699</v>
      </c>
      <c r="CC430" s="99">
        <v>16340331.771850601</v>
      </c>
      <c r="CD430" s="99">
        <v>4365545.5387573196</v>
      </c>
      <c r="CE430" s="99">
        <v>799.55020348727703</v>
      </c>
      <c r="CF430" s="99">
        <v>108444.981218338</v>
      </c>
      <c r="CG430" s="99">
        <v>896151.03253936803</v>
      </c>
      <c r="CH430" s="99">
        <v>0</v>
      </c>
      <c r="CI430" s="99">
        <v>33358.824912548102</v>
      </c>
      <c r="CJ430" s="99">
        <v>1926784.36820984</v>
      </c>
      <c r="CK430" s="99">
        <v>17269739.443847701</v>
      </c>
      <c r="CL430" s="99">
        <v>4444532.8040771503</v>
      </c>
      <c r="CM430" s="166">
        <v>51639.774178981803</v>
      </c>
      <c r="CN430" s="166">
        <v>7628458.3756713904</v>
      </c>
      <c r="CO430" s="166">
        <v>35024694.919921897</v>
      </c>
      <c r="CP430" s="99">
        <v>4444532.8040771503</v>
      </c>
      <c r="CQ430" s="99">
        <v>0</v>
      </c>
      <c r="CR430" s="99">
        <v>0</v>
      </c>
      <c r="CS430" s="99">
        <v>0</v>
      </c>
      <c r="CT430" s="99">
        <v>0</v>
      </c>
      <c r="CU430" s="98">
        <v>4235.5685607369996</v>
      </c>
      <c r="CV430" s="98">
        <v>19079.260630063</v>
      </c>
      <c r="CW430" s="98">
        <v>1925096.694017408</v>
      </c>
      <c r="CX430" s="98">
        <v>17236482.804389969</v>
      </c>
    </row>
    <row r="431" spans="1:102" x14ac:dyDescent="0.2">
      <c r="A431" s="98" t="s">
        <v>57</v>
      </c>
      <c r="B431" s="100">
        <v>42156</v>
      </c>
      <c r="C431" s="99">
        <v>28315.8862669468</v>
      </c>
      <c r="D431" s="99">
        <v>0</v>
      </c>
      <c r="E431" s="99">
        <v>4082.1294918656299</v>
      </c>
      <c r="F431" s="99">
        <v>3272.4715321064</v>
      </c>
      <c r="G431" s="99">
        <v>0</v>
      </c>
      <c r="H431" s="99">
        <v>0</v>
      </c>
      <c r="I431" s="99">
        <v>0</v>
      </c>
      <c r="J431" s="99">
        <v>18319.329751014699</v>
      </c>
      <c r="K431" s="99">
        <v>0</v>
      </c>
      <c r="L431" s="99">
        <v>58.932829499244697</v>
      </c>
      <c r="M431" s="99">
        <v>13193.380465030699</v>
      </c>
      <c r="N431" s="99">
        <v>2263.36951541901</v>
      </c>
      <c r="O431" s="99">
        <v>0</v>
      </c>
      <c r="P431" s="99">
        <v>15239.0474946499</v>
      </c>
      <c r="Q431" s="99">
        <v>1643.3080388158601</v>
      </c>
      <c r="R431" s="99">
        <v>0</v>
      </c>
      <c r="S431" s="99">
        <v>817.37029039114702</v>
      </c>
      <c r="T431" s="99">
        <v>0</v>
      </c>
      <c r="U431" s="99">
        <v>18329.756128311201</v>
      </c>
      <c r="V431" s="99">
        <v>1540115.5395507801</v>
      </c>
      <c r="W431" s="99">
        <v>0</v>
      </c>
      <c r="X431" s="99">
        <v>252530.82520294201</v>
      </c>
      <c r="Y431" s="99">
        <v>168641.71022987401</v>
      </c>
      <c r="Z431" s="99">
        <v>0</v>
      </c>
      <c r="AA431" s="99">
        <v>0</v>
      </c>
      <c r="AB431" s="99">
        <v>0</v>
      </c>
      <c r="AC431" s="99">
        <v>5737696.5963134803</v>
      </c>
      <c r="AD431" s="99">
        <v>0</v>
      </c>
      <c r="AE431" s="99">
        <v>5977.3819909691802</v>
      </c>
      <c r="AF431" s="99">
        <v>666586.11018371605</v>
      </c>
      <c r="AG431" s="99">
        <v>299385.103542328</v>
      </c>
      <c r="AH431" s="99">
        <v>0</v>
      </c>
      <c r="AI431" s="99">
        <v>655233.27791595506</v>
      </c>
      <c r="AJ431" s="99">
        <v>166204.79588127101</v>
      </c>
      <c r="AK431" s="99">
        <v>0</v>
      </c>
      <c r="AL431" s="99">
        <v>111743.34844017</v>
      </c>
      <c r="AM431" s="99">
        <v>0</v>
      </c>
      <c r="AN431" s="99">
        <v>5743609.9877319299</v>
      </c>
      <c r="AO431" s="99">
        <v>14059423.428100601</v>
      </c>
      <c r="AP431" s="99">
        <v>0</v>
      </c>
      <c r="AQ431" s="99">
        <v>2120977.3234252902</v>
      </c>
      <c r="AR431" s="99">
        <v>1406891.4702758801</v>
      </c>
      <c r="AS431" s="99">
        <v>0</v>
      </c>
      <c r="AT431" s="99">
        <v>0</v>
      </c>
      <c r="AU431" s="99">
        <v>0</v>
      </c>
      <c r="AV431" s="99">
        <v>17838922.442871101</v>
      </c>
      <c r="AW431" s="99">
        <v>0</v>
      </c>
      <c r="AX431" s="99">
        <v>37760.271745204896</v>
      </c>
      <c r="AY431" s="99">
        <v>6253247.58520508</v>
      </c>
      <c r="AZ431" s="99">
        <v>2545099.5148315402</v>
      </c>
      <c r="BA431" s="99">
        <v>0</v>
      </c>
      <c r="BB431" s="99">
        <v>5975547.9421997098</v>
      </c>
      <c r="BC431" s="99">
        <v>1442851.9010467499</v>
      </c>
      <c r="BD431" s="99">
        <v>0</v>
      </c>
      <c r="BE431" s="99">
        <v>926710.51994323696</v>
      </c>
      <c r="BF431" s="99">
        <v>0</v>
      </c>
      <c r="BG431" s="99">
        <v>17864036.6948242</v>
      </c>
      <c r="BH431" s="99">
        <v>3355616.6968078599</v>
      </c>
      <c r="BI431" s="99">
        <v>0</v>
      </c>
      <c r="BJ431" s="99">
        <v>999597.39451599098</v>
      </c>
      <c r="BK431" s="99">
        <v>732363.98183441197</v>
      </c>
      <c r="BL431" s="99">
        <v>0</v>
      </c>
      <c r="BM431" s="99">
        <v>0</v>
      </c>
      <c r="BN431" s="99">
        <v>0</v>
      </c>
      <c r="BO431" s="99">
        <v>0</v>
      </c>
      <c r="BP431" s="99">
        <v>0</v>
      </c>
      <c r="BQ431" s="99">
        <v>0</v>
      </c>
      <c r="BR431" s="99">
        <v>2038819.87336731</v>
      </c>
      <c r="BS431" s="99">
        <v>976251.50295257603</v>
      </c>
      <c r="BT431" s="99">
        <v>0</v>
      </c>
      <c r="BU431" s="99">
        <v>471962.02999877901</v>
      </c>
      <c r="BV431" s="99">
        <v>904152.06874084496</v>
      </c>
      <c r="BW431" s="99">
        <v>0</v>
      </c>
      <c r="BX431" s="99">
        <v>85115.109869956999</v>
      </c>
      <c r="BY431" s="99">
        <v>0</v>
      </c>
      <c r="BZ431" s="99">
        <v>0</v>
      </c>
      <c r="CA431" s="99">
        <v>32404.547919273398</v>
      </c>
      <c r="CB431" s="99">
        <v>1791001.7230682401</v>
      </c>
      <c r="CC431" s="99">
        <v>16218415.6993408</v>
      </c>
      <c r="CD431" s="99">
        <v>4357415.3255004901</v>
      </c>
      <c r="CE431" s="99">
        <v>819.56223160773504</v>
      </c>
      <c r="CF431" s="99">
        <v>112202.937348366</v>
      </c>
      <c r="CG431" s="99">
        <v>930499.78747558605</v>
      </c>
      <c r="CH431" s="99">
        <v>0</v>
      </c>
      <c r="CI431" s="99">
        <v>33225.666699409499</v>
      </c>
      <c r="CJ431" s="99">
        <v>1902763.9474792499</v>
      </c>
      <c r="CK431" s="99">
        <v>17155043.895019501</v>
      </c>
      <c r="CL431" s="99">
        <v>4439769.4624633798</v>
      </c>
      <c r="CM431" s="166">
        <v>51485.707436561599</v>
      </c>
      <c r="CN431" s="166">
        <v>7637853.7192993201</v>
      </c>
      <c r="CO431" s="166">
        <v>34865119.7431641</v>
      </c>
      <c r="CP431" s="99">
        <v>4439769.4624633798</v>
      </c>
      <c r="CQ431" s="99">
        <v>0</v>
      </c>
      <c r="CR431" s="99">
        <v>0</v>
      </c>
      <c r="CS431" s="99">
        <v>0</v>
      </c>
      <c r="CT431" s="99">
        <v>0</v>
      </c>
      <c r="CU431" s="98">
        <v>4094.000710451</v>
      </c>
      <c r="CV431" s="98">
        <v>19066.116108197999</v>
      </c>
      <c r="CW431" s="98">
        <v>1903204.6604166061</v>
      </c>
      <c r="CX431" s="98">
        <v>17148915.486816388</v>
      </c>
    </row>
    <row r="432" spans="1:102" x14ac:dyDescent="0.2">
      <c r="A432" s="98" t="s">
        <v>57</v>
      </c>
      <c r="B432" s="100">
        <v>42248</v>
      </c>
      <c r="C432" s="99">
        <v>28111.929024457899</v>
      </c>
      <c r="D432" s="99">
        <v>0</v>
      </c>
      <c r="E432" s="99">
        <v>3946.58414369822</v>
      </c>
      <c r="F432" s="99">
        <v>3155.56391954422</v>
      </c>
      <c r="G432" s="99">
        <v>0</v>
      </c>
      <c r="H432" s="99">
        <v>0</v>
      </c>
      <c r="I432" s="99">
        <v>0</v>
      </c>
      <c r="J432" s="99">
        <v>18333.0987672806</v>
      </c>
      <c r="K432" s="99">
        <v>0</v>
      </c>
      <c r="L432" s="99">
        <v>55.044326352886898</v>
      </c>
      <c r="M432" s="99">
        <v>13061.7544900179</v>
      </c>
      <c r="N432" s="99">
        <v>2229.69275760651</v>
      </c>
      <c r="O432" s="99">
        <v>0</v>
      </c>
      <c r="P432" s="99">
        <v>15111.706262707699</v>
      </c>
      <c r="Q432" s="99">
        <v>1610.27492880821</v>
      </c>
      <c r="R432" s="99">
        <v>0</v>
      </c>
      <c r="S432" s="99">
        <v>799.34252459555898</v>
      </c>
      <c r="T432" s="99">
        <v>0</v>
      </c>
      <c r="U432" s="99">
        <v>18344.333571433999</v>
      </c>
      <c r="V432" s="99">
        <v>1528805.77453613</v>
      </c>
      <c r="W432" s="99">
        <v>0</v>
      </c>
      <c r="X432" s="99">
        <v>247001.16816902201</v>
      </c>
      <c r="Y432" s="99">
        <v>166369.93858146699</v>
      </c>
      <c r="Z432" s="99">
        <v>0</v>
      </c>
      <c r="AA432" s="99">
        <v>0</v>
      </c>
      <c r="AB432" s="99">
        <v>0</v>
      </c>
      <c r="AC432" s="99">
        <v>5712347.98791504</v>
      </c>
      <c r="AD432" s="99">
        <v>0</v>
      </c>
      <c r="AE432" s="99">
        <v>6936.61425620317</v>
      </c>
      <c r="AF432" s="99">
        <v>657948.57223510696</v>
      </c>
      <c r="AG432" s="99">
        <v>300010.95153427101</v>
      </c>
      <c r="AH432" s="99">
        <v>0</v>
      </c>
      <c r="AI432" s="99">
        <v>650223.63838958705</v>
      </c>
      <c r="AJ432" s="99">
        <v>165213.40892410299</v>
      </c>
      <c r="AK432" s="99">
        <v>0</v>
      </c>
      <c r="AL432" s="99">
        <v>107836.48709774</v>
      </c>
      <c r="AM432" s="99">
        <v>0</v>
      </c>
      <c r="AN432" s="99">
        <v>5710992.7517700205</v>
      </c>
      <c r="AO432" s="99">
        <v>14022357.6606445</v>
      </c>
      <c r="AP432" s="99">
        <v>0</v>
      </c>
      <c r="AQ432" s="99">
        <v>2064009.3656616199</v>
      </c>
      <c r="AR432" s="99">
        <v>1383184.7747192399</v>
      </c>
      <c r="AS432" s="99">
        <v>0</v>
      </c>
      <c r="AT432" s="99">
        <v>0</v>
      </c>
      <c r="AU432" s="99">
        <v>0</v>
      </c>
      <c r="AV432" s="99">
        <v>17773970.533935498</v>
      </c>
      <c r="AW432" s="99">
        <v>0</v>
      </c>
      <c r="AX432" s="99">
        <v>40263.094030380198</v>
      </c>
      <c r="AY432" s="99">
        <v>6194971.9711303702</v>
      </c>
      <c r="AZ432" s="99">
        <v>2552813.3987121601</v>
      </c>
      <c r="BA432" s="99">
        <v>0</v>
      </c>
      <c r="BB432" s="99">
        <v>5972296.4831542997</v>
      </c>
      <c r="BC432" s="99">
        <v>1428129.6403503399</v>
      </c>
      <c r="BD432" s="99">
        <v>0</v>
      </c>
      <c r="BE432" s="99">
        <v>889809.38612365699</v>
      </c>
      <c r="BF432" s="99">
        <v>0</v>
      </c>
      <c r="BG432" s="99">
        <v>17777173.842041001</v>
      </c>
      <c r="BH432" s="99">
        <v>3375917.5166931199</v>
      </c>
      <c r="BI432" s="99">
        <v>0</v>
      </c>
      <c r="BJ432" s="99">
        <v>976533.24612426804</v>
      </c>
      <c r="BK432" s="99">
        <v>713146.30641174305</v>
      </c>
      <c r="BL432" s="99">
        <v>0</v>
      </c>
      <c r="BM432" s="99">
        <v>0</v>
      </c>
      <c r="BN432" s="99">
        <v>0</v>
      </c>
      <c r="BO432" s="99">
        <v>0</v>
      </c>
      <c r="BP432" s="99">
        <v>0</v>
      </c>
      <c r="BQ432" s="99">
        <v>0</v>
      </c>
      <c r="BR432" s="99">
        <v>2022922.4386444101</v>
      </c>
      <c r="BS432" s="99">
        <v>970198.44215393101</v>
      </c>
      <c r="BT432" s="99">
        <v>0</v>
      </c>
      <c r="BU432" s="99">
        <v>393429.939998627</v>
      </c>
      <c r="BV432" s="99">
        <v>888543.45561981201</v>
      </c>
      <c r="BW432" s="99">
        <v>0</v>
      </c>
      <c r="BX432" s="99">
        <v>71435.309889793396</v>
      </c>
      <c r="BY432" s="99">
        <v>0</v>
      </c>
      <c r="BZ432" s="99">
        <v>0</v>
      </c>
      <c r="CA432" s="99">
        <v>32055.3601214886</v>
      </c>
      <c r="CB432" s="99">
        <v>1776062.89776611</v>
      </c>
      <c r="CC432" s="99">
        <v>16132952.025512701</v>
      </c>
      <c r="CD432" s="99">
        <v>4346965.5147705097</v>
      </c>
      <c r="CE432" s="99">
        <v>800.98908708244596</v>
      </c>
      <c r="CF432" s="99">
        <v>108161.29255867</v>
      </c>
      <c r="CG432" s="99">
        <v>891912.43504333496</v>
      </c>
      <c r="CH432" s="99">
        <v>0</v>
      </c>
      <c r="CI432" s="99">
        <v>32859.737957954399</v>
      </c>
      <c r="CJ432" s="99">
        <v>1884635.84815979</v>
      </c>
      <c r="CK432" s="99">
        <v>17025214.1164551</v>
      </c>
      <c r="CL432" s="99">
        <v>4427658.6073608398</v>
      </c>
      <c r="CM432" s="166">
        <v>51137.650773525202</v>
      </c>
      <c r="CN432" s="166">
        <v>7605573.4748535203</v>
      </c>
      <c r="CO432" s="166">
        <v>34836666.598144501</v>
      </c>
      <c r="CP432" s="99">
        <v>4427658.6073608398</v>
      </c>
      <c r="CQ432" s="99">
        <v>0</v>
      </c>
      <c r="CR432" s="99">
        <v>0</v>
      </c>
      <c r="CS432" s="99">
        <v>0</v>
      </c>
      <c r="CT432" s="99">
        <v>0</v>
      </c>
      <c r="CU432" s="98">
        <v>3954.4044233899999</v>
      </c>
      <c r="CV432" s="98">
        <v>19063.246381638</v>
      </c>
      <c r="CW432" s="98">
        <v>1884224.1903247801</v>
      </c>
      <c r="CX432" s="98">
        <v>17024864.460556038</v>
      </c>
    </row>
    <row r="433" spans="1:102" x14ac:dyDescent="0.2">
      <c r="A433" s="98" t="s">
        <v>57</v>
      </c>
      <c r="B433" s="100">
        <v>42339</v>
      </c>
      <c r="C433" s="99">
        <v>28133.6760451794</v>
      </c>
      <c r="D433" s="99">
        <v>0</v>
      </c>
      <c r="E433" s="99">
        <v>3769.1708241105098</v>
      </c>
      <c r="F433" s="99">
        <v>3006.2808692753301</v>
      </c>
      <c r="G433" s="99">
        <v>0</v>
      </c>
      <c r="H433" s="99">
        <v>0</v>
      </c>
      <c r="I433" s="99">
        <v>0</v>
      </c>
      <c r="J433" s="99">
        <v>18313.069343805299</v>
      </c>
      <c r="K433" s="99">
        <v>0</v>
      </c>
      <c r="L433" s="99">
        <v>50.058115828782299</v>
      </c>
      <c r="M433" s="99">
        <v>13100.4207894802</v>
      </c>
      <c r="N433" s="99">
        <v>2233.9303973615201</v>
      </c>
      <c r="O433" s="99">
        <v>0</v>
      </c>
      <c r="P433" s="99">
        <v>14998.4126645327</v>
      </c>
      <c r="Q433" s="99">
        <v>1573.05676680803</v>
      </c>
      <c r="R433" s="99">
        <v>0</v>
      </c>
      <c r="S433" s="99">
        <v>808.85665197670505</v>
      </c>
      <c r="T433" s="99">
        <v>0</v>
      </c>
      <c r="U433" s="99">
        <v>18318.938866138498</v>
      </c>
      <c r="V433" s="99">
        <v>1527650.0264892599</v>
      </c>
      <c r="W433" s="99">
        <v>0</v>
      </c>
      <c r="X433" s="99">
        <v>235106.46536636399</v>
      </c>
      <c r="Y433" s="99">
        <v>156969.03293991101</v>
      </c>
      <c r="Z433" s="99">
        <v>0</v>
      </c>
      <c r="AA433" s="99">
        <v>0</v>
      </c>
      <c r="AB433" s="99">
        <v>0</v>
      </c>
      <c r="AC433" s="99">
        <v>5704464.7357177697</v>
      </c>
      <c r="AD433" s="99">
        <v>0</v>
      </c>
      <c r="AE433" s="99">
        <v>6526.0527793169003</v>
      </c>
      <c r="AF433" s="99">
        <v>661656.83200836205</v>
      </c>
      <c r="AG433" s="99">
        <v>295103.58152771002</v>
      </c>
      <c r="AH433" s="99">
        <v>0</v>
      </c>
      <c r="AI433" s="99">
        <v>645448.12625884998</v>
      </c>
      <c r="AJ433" s="99">
        <v>162060.17984008801</v>
      </c>
      <c r="AK433" s="99">
        <v>0</v>
      </c>
      <c r="AL433" s="99">
        <v>105628.20010662101</v>
      </c>
      <c r="AM433" s="99">
        <v>0</v>
      </c>
      <c r="AN433" s="99">
        <v>5707424.13952637</v>
      </c>
      <c r="AO433" s="99">
        <v>14187156.1520996</v>
      </c>
      <c r="AP433" s="99">
        <v>0</v>
      </c>
      <c r="AQ433" s="99">
        <v>1960833.9049529999</v>
      </c>
      <c r="AR433" s="99">
        <v>1292007.6397857701</v>
      </c>
      <c r="AS433" s="99">
        <v>0</v>
      </c>
      <c r="AT433" s="99">
        <v>0</v>
      </c>
      <c r="AU433" s="99">
        <v>0</v>
      </c>
      <c r="AV433" s="99">
        <v>17876310.126464799</v>
      </c>
      <c r="AW433" s="99">
        <v>0</v>
      </c>
      <c r="AX433" s="99">
        <v>51625.967579364798</v>
      </c>
      <c r="AY433" s="99">
        <v>6265364.9342040997</v>
      </c>
      <c r="AZ433" s="99">
        <v>2518740.0570373498</v>
      </c>
      <c r="BA433" s="99">
        <v>0</v>
      </c>
      <c r="BB433" s="99">
        <v>5939859.1325683603</v>
      </c>
      <c r="BC433" s="99">
        <v>1407027.17453003</v>
      </c>
      <c r="BD433" s="99">
        <v>0</v>
      </c>
      <c r="BE433" s="99">
        <v>877522.62349700904</v>
      </c>
      <c r="BF433" s="99">
        <v>0</v>
      </c>
      <c r="BG433" s="99">
        <v>17877598.349853501</v>
      </c>
      <c r="BH433" s="99">
        <v>3605408.92150879</v>
      </c>
      <c r="BI433" s="99">
        <v>0</v>
      </c>
      <c r="BJ433" s="99">
        <v>969680.08941650402</v>
      </c>
      <c r="BK433" s="99">
        <v>711623.41221618699</v>
      </c>
      <c r="BL433" s="99">
        <v>0</v>
      </c>
      <c r="BM433" s="99">
        <v>0</v>
      </c>
      <c r="BN433" s="99">
        <v>0</v>
      </c>
      <c r="BO433" s="99">
        <v>0</v>
      </c>
      <c r="BP433" s="99">
        <v>0</v>
      </c>
      <c r="BQ433" s="99">
        <v>0</v>
      </c>
      <c r="BR433" s="99">
        <v>2046501.61726379</v>
      </c>
      <c r="BS433" s="99">
        <v>963691.53066253697</v>
      </c>
      <c r="BT433" s="99">
        <v>0</v>
      </c>
      <c r="BU433" s="99">
        <v>698153.27999877895</v>
      </c>
      <c r="BV433" s="99">
        <v>877357.03410339402</v>
      </c>
      <c r="BW433" s="99">
        <v>0</v>
      </c>
      <c r="BX433" s="99">
        <v>114434.919677734</v>
      </c>
      <c r="BY433" s="99">
        <v>0</v>
      </c>
      <c r="BZ433" s="99">
        <v>0</v>
      </c>
      <c r="CA433" s="99">
        <v>31926.432116985299</v>
      </c>
      <c r="CB433" s="99">
        <v>1763936.8380279499</v>
      </c>
      <c r="CC433" s="99">
        <v>16127103.8625488</v>
      </c>
      <c r="CD433" s="99">
        <v>4569153.89099121</v>
      </c>
      <c r="CE433" s="99">
        <v>812.80777112394605</v>
      </c>
      <c r="CF433" s="99">
        <v>106169.298573494</v>
      </c>
      <c r="CG433" s="99">
        <v>882993.00863647496</v>
      </c>
      <c r="CH433" s="99">
        <v>0</v>
      </c>
      <c r="CI433" s="99">
        <v>32732.1077013016</v>
      </c>
      <c r="CJ433" s="99">
        <v>1868156.8668670701</v>
      </c>
      <c r="CK433" s="99">
        <v>16979992.004882801</v>
      </c>
      <c r="CL433" s="99">
        <v>4681365.9653320303</v>
      </c>
      <c r="CM433" s="166">
        <v>50975.000882148699</v>
      </c>
      <c r="CN433" s="166">
        <v>7565884.9249877902</v>
      </c>
      <c r="CO433" s="166">
        <v>34846411.075683601</v>
      </c>
      <c r="CP433" s="99">
        <v>4681365.9653320303</v>
      </c>
      <c r="CQ433" s="99">
        <v>0</v>
      </c>
      <c r="CR433" s="99">
        <v>0</v>
      </c>
      <c r="CS433" s="99">
        <v>0</v>
      </c>
      <c r="CT433" s="99">
        <v>0</v>
      </c>
      <c r="CU433" s="98">
        <v>3775.4961059319999</v>
      </c>
      <c r="CV433" s="98">
        <v>19044.422946056999</v>
      </c>
      <c r="CW433" s="98">
        <v>1870106.1366014439</v>
      </c>
      <c r="CX433" s="98">
        <v>17010096.871185277</v>
      </c>
    </row>
    <row r="434" spans="1:102" x14ac:dyDescent="0.2">
      <c r="A434" s="98" t="s">
        <v>57</v>
      </c>
      <c r="B434" s="100">
        <v>42430</v>
      </c>
      <c r="C434" s="99">
        <v>27978.260455608401</v>
      </c>
      <c r="D434" s="99">
        <v>0</v>
      </c>
      <c r="E434" s="99">
        <v>3863.4806756377202</v>
      </c>
      <c r="F434" s="99">
        <v>3147.50965622067</v>
      </c>
      <c r="G434" s="99">
        <v>0</v>
      </c>
      <c r="H434" s="99">
        <v>0</v>
      </c>
      <c r="I434" s="99">
        <v>0</v>
      </c>
      <c r="J434" s="99">
        <v>18349.186198711399</v>
      </c>
      <c r="K434" s="99">
        <v>0</v>
      </c>
      <c r="L434" s="99">
        <v>40.922824703156898</v>
      </c>
      <c r="M434" s="99">
        <v>12968.128459096</v>
      </c>
      <c r="N434" s="99">
        <v>2206.8197848796799</v>
      </c>
      <c r="O434" s="99">
        <v>0</v>
      </c>
      <c r="P434" s="99">
        <v>15048.620196342499</v>
      </c>
      <c r="Q434" s="99">
        <v>1539.1293202638601</v>
      </c>
      <c r="R434" s="99">
        <v>0</v>
      </c>
      <c r="S434" s="99">
        <v>804.780689351261</v>
      </c>
      <c r="T434" s="99">
        <v>0</v>
      </c>
      <c r="U434" s="99">
        <v>18351.9260821342</v>
      </c>
      <c r="V434" s="99">
        <v>1503593.8148345901</v>
      </c>
      <c r="W434" s="99">
        <v>0</v>
      </c>
      <c r="X434" s="99">
        <v>238045.838947296</v>
      </c>
      <c r="Y434" s="99">
        <v>162297.27131080601</v>
      </c>
      <c r="Z434" s="99">
        <v>0</v>
      </c>
      <c r="AA434" s="99">
        <v>0</v>
      </c>
      <c r="AB434" s="99">
        <v>0</v>
      </c>
      <c r="AC434" s="99">
        <v>5695809.6572876005</v>
      </c>
      <c r="AD434" s="99">
        <v>0</v>
      </c>
      <c r="AE434" s="99">
        <v>7109.8560899496097</v>
      </c>
      <c r="AF434" s="99">
        <v>638319.68502807606</v>
      </c>
      <c r="AG434" s="99">
        <v>287038.29723739601</v>
      </c>
      <c r="AH434" s="99">
        <v>0</v>
      </c>
      <c r="AI434" s="99">
        <v>657169.68871307396</v>
      </c>
      <c r="AJ434" s="99">
        <v>160051.77694892901</v>
      </c>
      <c r="AK434" s="99">
        <v>0</v>
      </c>
      <c r="AL434" s="99">
        <v>106091.827606201</v>
      </c>
      <c r="AM434" s="99">
        <v>0</v>
      </c>
      <c r="AN434" s="99">
        <v>5700582.6641845703</v>
      </c>
      <c r="AO434" s="99">
        <v>13960513.0119629</v>
      </c>
      <c r="AP434" s="99">
        <v>0</v>
      </c>
      <c r="AQ434" s="99">
        <v>1983636.16642761</v>
      </c>
      <c r="AR434" s="99">
        <v>1350421.1430358901</v>
      </c>
      <c r="AS434" s="99">
        <v>0</v>
      </c>
      <c r="AT434" s="99">
        <v>0</v>
      </c>
      <c r="AU434" s="99">
        <v>0</v>
      </c>
      <c r="AV434" s="99">
        <v>17903661.426025402</v>
      </c>
      <c r="AW434" s="99">
        <v>0</v>
      </c>
      <c r="AX434" s="99">
        <v>33086.731882095301</v>
      </c>
      <c r="AY434" s="99">
        <v>6065619.4931030301</v>
      </c>
      <c r="AZ434" s="99">
        <v>2467119.6409606901</v>
      </c>
      <c r="BA434" s="99">
        <v>0</v>
      </c>
      <c r="BB434" s="99">
        <v>6074275.6295165997</v>
      </c>
      <c r="BC434" s="99">
        <v>1396768.3223571801</v>
      </c>
      <c r="BD434" s="99">
        <v>0</v>
      </c>
      <c r="BE434" s="99">
        <v>883882.90381622303</v>
      </c>
      <c r="BF434" s="99">
        <v>0</v>
      </c>
      <c r="BG434" s="99">
        <v>17916698.036865201</v>
      </c>
      <c r="BH434" s="99">
        <v>4026700.8619079599</v>
      </c>
      <c r="BI434" s="99">
        <v>0</v>
      </c>
      <c r="BJ434" s="99">
        <v>1012053.38002014</v>
      </c>
      <c r="BK434" s="99">
        <v>734861.64804077102</v>
      </c>
      <c r="BL434" s="99">
        <v>0</v>
      </c>
      <c r="BM434" s="99">
        <v>0</v>
      </c>
      <c r="BN434" s="99">
        <v>0</v>
      </c>
      <c r="BO434" s="99">
        <v>0</v>
      </c>
      <c r="BP434" s="99">
        <v>0</v>
      </c>
      <c r="BQ434" s="99">
        <v>0</v>
      </c>
      <c r="BR434" s="99">
        <v>2014697.81176758</v>
      </c>
      <c r="BS434" s="99">
        <v>952930.19841766404</v>
      </c>
      <c r="BT434" s="99">
        <v>0</v>
      </c>
      <c r="BU434" s="99">
        <v>1244361.61999512</v>
      </c>
      <c r="BV434" s="99">
        <v>872190.52547454799</v>
      </c>
      <c r="BW434" s="99">
        <v>0</v>
      </c>
      <c r="BX434" s="99">
        <v>188096.469308853</v>
      </c>
      <c r="BY434" s="99">
        <v>0</v>
      </c>
      <c r="BZ434" s="99">
        <v>0</v>
      </c>
      <c r="CA434" s="99">
        <v>31819.3365366459</v>
      </c>
      <c r="CB434" s="99">
        <v>1740759.10398865</v>
      </c>
      <c r="CC434" s="99">
        <v>15895364.505248999</v>
      </c>
      <c r="CD434" s="99">
        <v>5049456.6275024395</v>
      </c>
      <c r="CE434" s="99">
        <v>805.46074903756403</v>
      </c>
      <c r="CF434" s="99">
        <v>106360.58873176599</v>
      </c>
      <c r="CG434" s="99">
        <v>885085.69557952904</v>
      </c>
      <c r="CH434" s="99">
        <v>0</v>
      </c>
      <c r="CI434" s="99">
        <v>32627.341339349699</v>
      </c>
      <c r="CJ434" s="99">
        <v>1848342.3911743199</v>
      </c>
      <c r="CK434" s="99">
        <v>16783336.239013702</v>
      </c>
      <c r="CL434" s="99">
        <v>5233178.2108154297</v>
      </c>
      <c r="CM434" s="166">
        <v>50871.593158721902</v>
      </c>
      <c r="CN434" s="166">
        <v>7523601.2244262705</v>
      </c>
      <c r="CO434" s="166">
        <v>34664371.989257798</v>
      </c>
      <c r="CP434" s="99">
        <v>5233178.2108154297</v>
      </c>
      <c r="CQ434" s="99">
        <v>0</v>
      </c>
      <c r="CR434" s="99">
        <v>0</v>
      </c>
      <c r="CS434" s="99">
        <v>0</v>
      </c>
      <c r="CT434" s="99">
        <v>0</v>
      </c>
      <c r="CU434" s="98">
        <v>3867.918519929</v>
      </c>
      <c r="CV434" s="98">
        <v>19069.602885213</v>
      </c>
      <c r="CW434" s="98">
        <v>1847119.692720416</v>
      </c>
      <c r="CX434" s="98">
        <v>16780450.20082853</v>
      </c>
    </row>
    <row r="435" spans="1:102" x14ac:dyDescent="0.2">
      <c r="A435" s="98" t="s">
        <v>57</v>
      </c>
      <c r="B435" s="100">
        <v>42522</v>
      </c>
      <c r="C435" s="99">
        <v>27980.794283151601</v>
      </c>
      <c r="D435" s="99">
        <v>0</v>
      </c>
      <c r="E435" s="99">
        <v>3677.00666871667</v>
      </c>
      <c r="F435" s="99">
        <v>2994.28390333056</v>
      </c>
      <c r="G435" s="99">
        <v>0</v>
      </c>
      <c r="H435" s="99">
        <v>0</v>
      </c>
      <c r="I435" s="99">
        <v>0</v>
      </c>
      <c r="J435" s="99">
        <v>18350.230098962798</v>
      </c>
      <c r="K435" s="99">
        <v>0</v>
      </c>
      <c r="L435" s="99">
        <v>44.213818359654397</v>
      </c>
      <c r="M435" s="99">
        <v>12948.8272999525</v>
      </c>
      <c r="N435" s="99">
        <v>2204.3013220429398</v>
      </c>
      <c r="O435" s="99">
        <v>0</v>
      </c>
      <c r="P435" s="99">
        <v>14919.707373142201</v>
      </c>
      <c r="Q435" s="99">
        <v>1530.13797450066</v>
      </c>
      <c r="R435" s="99">
        <v>0</v>
      </c>
      <c r="S435" s="99">
        <v>816.74368321150496</v>
      </c>
      <c r="T435" s="99">
        <v>0</v>
      </c>
      <c r="U435" s="99">
        <v>18351.358055829998</v>
      </c>
      <c r="V435" s="99">
        <v>1487802.6955566399</v>
      </c>
      <c r="W435" s="99">
        <v>0</v>
      </c>
      <c r="X435" s="99">
        <v>227076.00232696501</v>
      </c>
      <c r="Y435" s="99">
        <v>153796.279506683</v>
      </c>
      <c r="Z435" s="99">
        <v>0</v>
      </c>
      <c r="AA435" s="99">
        <v>0</v>
      </c>
      <c r="AB435" s="99">
        <v>0</v>
      </c>
      <c r="AC435" s="99">
        <v>5675122.08056641</v>
      </c>
      <c r="AD435" s="99">
        <v>0</v>
      </c>
      <c r="AE435" s="99">
        <v>6619.0607565641403</v>
      </c>
      <c r="AF435" s="99">
        <v>628013.66981506301</v>
      </c>
      <c r="AG435" s="99">
        <v>285179.59414672898</v>
      </c>
      <c r="AH435" s="99">
        <v>0</v>
      </c>
      <c r="AI435" s="99">
        <v>650769.46670532203</v>
      </c>
      <c r="AJ435" s="99">
        <v>159569.949489594</v>
      </c>
      <c r="AK435" s="99">
        <v>0</v>
      </c>
      <c r="AL435" s="99">
        <v>107509.364394188</v>
      </c>
      <c r="AM435" s="99">
        <v>0</v>
      </c>
      <c r="AN435" s="99">
        <v>5670655.4479370099</v>
      </c>
      <c r="AO435" s="99">
        <v>13858861.2113037</v>
      </c>
      <c r="AP435" s="99">
        <v>0</v>
      </c>
      <c r="AQ435" s="99">
        <v>1892621.58418274</v>
      </c>
      <c r="AR435" s="99">
        <v>1265834.17756653</v>
      </c>
      <c r="AS435" s="99">
        <v>0</v>
      </c>
      <c r="AT435" s="99">
        <v>0</v>
      </c>
      <c r="AU435" s="99">
        <v>0</v>
      </c>
      <c r="AV435" s="99">
        <v>17899788.160888702</v>
      </c>
      <c r="AW435" s="99">
        <v>0</v>
      </c>
      <c r="AX435" s="99">
        <v>45180.827219009399</v>
      </c>
      <c r="AY435" s="99">
        <v>6011746.1797485398</v>
      </c>
      <c r="AZ435" s="99">
        <v>2456988.7812805199</v>
      </c>
      <c r="BA435" s="99">
        <v>0</v>
      </c>
      <c r="BB435" s="99">
        <v>6031690.3826293899</v>
      </c>
      <c r="BC435" s="99">
        <v>1390481.0848541299</v>
      </c>
      <c r="BD435" s="99">
        <v>0</v>
      </c>
      <c r="BE435" s="99">
        <v>903710.570495605</v>
      </c>
      <c r="BF435" s="99">
        <v>0</v>
      </c>
      <c r="BG435" s="99">
        <v>17889119.267089799</v>
      </c>
      <c r="BH435" s="99">
        <v>4043940.8608093299</v>
      </c>
      <c r="BI435" s="99">
        <v>0</v>
      </c>
      <c r="BJ435" s="99">
        <v>974855.46385955799</v>
      </c>
      <c r="BK435" s="99">
        <v>708799.951850891</v>
      </c>
      <c r="BL435" s="99">
        <v>0</v>
      </c>
      <c r="BM435" s="99">
        <v>0</v>
      </c>
      <c r="BN435" s="99">
        <v>0</v>
      </c>
      <c r="BO435" s="99">
        <v>0</v>
      </c>
      <c r="BP435" s="99">
        <v>0</v>
      </c>
      <c r="BQ435" s="99">
        <v>0</v>
      </c>
      <c r="BR435" s="99">
        <v>2008782.4462432901</v>
      </c>
      <c r="BS435" s="99">
        <v>941155.96862029994</v>
      </c>
      <c r="BT435" s="99">
        <v>0</v>
      </c>
      <c r="BU435" s="99">
        <v>1249949.17999268</v>
      </c>
      <c r="BV435" s="99">
        <v>866932.74748992897</v>
      </c>
      <c r="BW435" s="99">
        <v>0</v>
      </c>
      <c r="BX435" s="99">
        <v>191819.67928886399</v>
      </c>
      <c r="BY435" s="99">
        <v>0</v>
      </c>
      <c r="BZ435" s="99">
        <v>0</v>
      </c>
      <c r="CA435" s="99">
        <v>31663.102108717001</v>
      </c>
      <c r="CB435" s="99">
        <v>1717817.08283997</v>
      </c>
      <c r="CC435" s="99">
        <v>15842353.78125</v>
      </c>
      <c r="CD435" s="99">
        <v>5020754.9972534198</v>
      </c>
      <c r="CE435" s="99">
        <v>818.80437052249897</v>
      </c>
      <c r="CF435" s="99">
        <v>108114.782459259</v>
      </c>
      <c r="CG435" s="99">
        <v>908301.97423553502</v>
      </c>
      <c r="CH435" s="99">
        <v>0</v>
      </c>
      <c r="CI435" s="99">
        <v>32481.867297172499</v>
      </c>
      <c r="CJ435" s="99">
        <v>1822265.14076233</v>
      </c>
      <c r="CK435" s="99">
        <v>16731208.3835449</v>
      </c>
      <c r="CL435" s="99">
        <v>5206934.3689575205</v>
      </c>
      <c r="CM435" s="166">
        <v>50762.2870383263</v>
      </c>
      <c r="CN435" s="166">
        <v>7494694.9083862295</v>
      </c>
      <c r="CO435" s="166">
        <v>34571190.4130859</v>
      </c>
      <c r="CP435" s="99">
        <v>5206934.3689575205</v>
      </c>
      <c r="CQ435" s="99">
        <v>0</v>
      </c>
      <c r="CR435" s="99">
        <v>0</v>
      </c>
      <c r="CS435" s="99">
        <v>0</v>
      </c>
      <c r="CT435" s="99">
        <v>0</v>
      </c>
      <c r="CU435" s="98">
        <v>3678.6259807890001</v>
      </c>
      <c r="CV435" s="98">
        <v>19080.177870306001</v>
      </c>
      <c r="CW435" s="98">
        <v>1825931.865299229</v>
      </c>
      <c r="CX435" s="98">
        <v>16750655.755485535</v>
      </c>
    </row>
    <row r="436" spans="1:102" x14ac:dyDescent="0.2">
      <c r="A436" s="98" t="s">
        <v>57</v>
      </c>
      <c r="B436" s="100">
        <v>42614</v>
      </c>
      <c r="C436" s="99">
        <v>28113.019337415699</v>
      </c>
      <c r="D436" s="99">
        <v>0</v>
      </c>
      <c r="E436" s="99">
        <v>3617.1981888711498</v>
      </c>
      <c r="F436" s="99">
        <v>2930.1376439928999</v>
      </c>
      <c r="G436" s="99">
        <v>0</v>
      </c>
      <c r="H436" s="99">
        <v>0</v>
      </c>
      <c r="I436" s="99">
        <v>0</v>
      </c>
      <c r="J436" s="99">
        <v>18221.765429019899</v>
      </c>
      <c r="K436" s="99">
        <v>0</v>
      </c>
      <c r="L436" s="99">
        <v>53.987850169651203</v>
      </c>
      <c r="M436" s="99">
        <v>13000.808513999</v>
      </c>
      <c r="N436" s="99">
        <v>2185.16458842158</v>
      </c>
      <c r="O436" s="99">
        <v>0</v>
      </c>
      <c r="P436" s="99">
        <v>14990.2868509293</v>
      </c>
      <c r="Q436" s="99">
        <v>1511.3711562901699</v>
      </c>
      <c r="R436" s="99">
        <v>0</v>
      </c>
      <c r="S436" s="99">
        <v>827.39512206613995</v>
      </c>
      <c r="T436" s="99">
        <v>0</v>
      </c>
      <c r="U436" s="99">
        <v>18225.154386282</v>
      </c>
      <c r="V436" s="99">
        <v>1491935.27897644</v>
      </c>
      <c r="W436" s="99">
        <v>0</v>
      </c>
      <c r="X436" s="99">
        <v>214758.300611496</v>
      </c>
      <c r="Y436" s="99">
        <v>144950.605833054</v>
      </c>
      <c r="Z436" s="99">
        <v>0</v>
      </c>
      <c r="AA436" s="99">
        <v>0</v>
      </c>
      <c r="AB436" s="99">
        <v>0</v>
      </c>
      <c r="AC436" s="99">
        <v>5656976.1841430701</v>
      </c>
      <c r="AD436" s="99">
        <v>0</v>
      </c>
      <c r="AE436" s="99">
        <v>7686.06039792299</v>
      </c>
      <c r="AF436" s="99">
        <v>629767.06430053699</v>
      </c>
      <c r="AG436" s="99">
        <v>279339.65040969802</v>
      </c>
      <c r="AH436" s="99">
        <v>0</v>
      </c>
      <c r="AI436" s="99">
        <v>629385.57920837402</v>
      </c>
      <c r="AJ436" s="99">
        <v>155663.86652755699</v>
      </c>
      <c r="AK436" s="99">
        <v>0</v>
      </c>
      <c r="AL436" s="99">
        <v>106894.249838829</v>
      </c>
      <c r="AM436" s="99">
        <v>0</v>
      </c>
      <c r="AN436" s="99">
        <v>5656845.49682617</v>
      </c>
      <c r="AO436" s="99">
        <v>14121973.4870605</v>
      </c>
      <c r="AP436" s="99">
        <v>0</v>
      </c>
      <c r="AQ436" s="99">
        <v>1829151.97436523</v>
      </c>
      <c r="AR436" s="99">
        <v>1221894.39851379</v>
      </c>
      <c r="AS436" s="99">
        <v>0</v>
      </c>
      <c r="AT436" s="99">
        <v>0</v>
      </c>
      <c r="AU436" s="99">
        <v>0</v>
      </c>
      <c r="AV436" s="99">
        <v>17901827.3041992</v>
      </c>
      <c r="AW436" s="99">
        <v>0</v>
      </c>
      <c r="AX436" s="99">
        <v>49707.047254085497</v>
      </c>
      <c r="AY436" s="99">
        <v>6068038.0784301804</v>
      </c>
      <c r="AZ436" s="99">
        <v>2420062.3292846698</v>
      </c>
      <c r="BA436" s="99">
        <v>0</v>
      </c>
      <c r="BB436" s="99">
        <v>5901650.52587891</v>
      </c>
      <c r="BC436" s="99">
        <v>1379329.9665222201</v>
      </c>
      <c r="BD436" s="99">
        <v>0</v>
      </c>
      <c r="BE436" s="99">
        <v>901702.42186737095</v>
      </c>
      <c r="BF436" s="99">
        <v>0</v>
      </c>
      <c r="BG436" s="99">
        <v>17903081.884277299</v>
      </c>
      <c r="BH436" s="99">
        <v>3997027.9229431199</v>
      </c>
      <c r="BI436" s="99">
        <v>0</v>
      </c>
      <c r="BJ436" s="99">
        <v>939574.91277313197</v>
      </c>
      <c r="BK436" s="99">
        <v>677551.65137481701</v>
      </c>
      <c r="BL436" s="99">
        <v>0</v>
      </c>
      <c r="BM436" s="99">
        <v>0</v>
      </c>
      <c r="BN436" s="99">
        <v>0</v>
      </c>
      <c r="BO436" s="99">
        <v>0</v>
      </c>
      <c r="BP436" s="99">
        <v>0</v>
      </c>
      <c r="BQ436" s="99">
        <v>0</v>
      </c>
      <c r="BR436" s="99">
        <v>2024373.67724609</v>
      </c>
      <c r="BS436" s="99">
        <v>930148.81632995605</v>
      </c>
      <c r="BT436" s="99">
        <v>0</v>
      </c>
      <c r="BU436" s="99">
        <v>1014826.43999481</v>
      </c>
      <c r="BV436" s="99">
        <v>858087.59942627</v>
      </c>
      <c r="BW436" s="99">
        <v>0</v>
      </c>
      <c r="BX436" s="99">
        <v>166568.95940589899</v>
      </c>
      <c r="BY436" s="99">
        <v>0</v>
      </c>
      <c r="BZ436" s="99">
        <v>0</v>
      </c>
      <c r="CA436" s="99">
        <v>31726.3002152443</v>
      </c>
      <c r="CB436" s="99">
        <v>1709759.9738159201</v>
      </c>
      <c r="CC436" s="99">
        <v>15924044.357910199</v>
      </c>
      <c r="CD436" s="99">
        <v>4931952.2288818397</v>
      </c>
      <c r="CE436" s="99">
        <v>829.96857539564405</v>
      </c>
      <c r="CF436" s="99">
        <v>107383.649857521</v>
      </c>
      <c r="CG436" s="99">
        <v>906002.12985229504</v>
      </c>
      <c r="CH436" s="99">
        <v>0</v>
      </c>
      <c r="CI436" s="99">
        <v>32558.764569997798</v>
      </c>
      <c r="CJ436" s="99">
        <v>1817412.1458892799</v>
      </c>
      <c r="CK436" s="99">
        <v>16832622.525390599</v>
      </c>
      <c r="CL436" s="99">
        <v>5115186.6218872098</v>
      </c>
      <c r="CM436" s="166">
        <v>50705.2174949646</v>
      </c>
      <c r="CN436" s="166">
        <v>7494029.6057739304</v>
      </c>
      <c r="CO436" s="166">
        <v>34821590.8984375</v>
      </c>
      <c r="CP436" s="99">
        <v>5115186.6218872098</v>
      </c>
      <c r="CQ436" s="99">
        <v>0</v>
      </c>
      <c r="CR436" s="99">
        <v>0</v>
      </c>
      <c r="CS436" s="99">
        <v>0</v>
      </c>
      <c r="CT436" s="99">
        <v>0</v>
      </c>
      <c r="CU436" s="98">
        <v>3618.3403690250002</v>
      </c>
      <c r="CV436" s="98">
        <v>18972.522228267</v>
      </c>
      <c r="CW436" s="98">
        <v>1817143.6236734411</v>
      </c>
      <c r="CX436" s="98">
        <v>16830046.487762496</v>
      </c>
    </row>
    <row r="437" spans="1:102" x14ac:dyDescent="0.2">
      <c r="A437" s="98" t="s">
        <v>57</v>
      </c>
      <c r="B437" s="100">
        <v>42705</v>
      </c>
      <c r="C437" s="99">
        <v>27981.1878919601</v>
      </c>
      <c r="D437" s="99">
        <v>0</v>
      </c>
      <c r="E437" s="99">
        <v>3531.0791706740902</v>
      </c>
      <c r="F437" s="99">
        <v>2867.8493709266199</v>
      </c>
      <c r="G437" s="99">
        <v>0</v>
      </c>
      <c r="H437" s="99">
        <v>0</v>
      </c>
      <c r="I437" s="99">
        <v>0</v>
      </c>
      <c r="J437" s="99">
        <v>18262.587648630099</v>
      </c>
      <c r="K437" s="99">
        <v>0</v>
      </c>
      <c r="L437" s="99">
        <v>47.0616396651603</v>
      </c>
      <c r="M437" s="99">
        <v>12917.7166879177</v>
      </c>
      <c r="N437" s="99">
        <v>2169.7125369012401</v>
      </c>
      <c r="O437" s="99">
        <v>0</v>
      </c>
      <c r="P437" s="99">
        <v>14952.584364295</v>
      </c>
      <c r="Q437" s="99">
        <v>1485.5872340947401</v>
      </c>
      <c r="R437" s="99">
        <v>0</v>
      </c>
      <c r="S437" s="99">
        <v>845.247281625867</v>
      </c>
      <c r="T437" s="99">
        <v>0</v>
      </c>
      <c r="U437" s="99">
        <v>18264.840235948599</v>
      </c>
      <c r="V437" s="99">
        <v>1488762.7150268599</v>
      </c>
      <c r="W437" s="99">
        <v>0</v>
      </c>
      <c r="X437" s="99">
        <v>214403.489782333</v>
      </c>
      <c r="Y437" s="99">
        <v>142467.73399353001</v>
      </c>
      <c r="Z437" s="99">
        <v>0</v>
      </c>
      <c r="AA437" s="99">
        <v>0</v>
      </c>
      <c r="AB437" s="99">
        <v>0</v>
      </c>
      <c r="AC437" s="99">
        <v>5640663.8605957003</v>
      </c>
      <c r="AD437" s="99">
        <v>0</v>
      </c>
      <c r="AE437" s="99">
        <v>7972.3974521756199</v>
      </c>
      <c r="AF437" s="99">
        <v>622030.72028350795</v>
      </c>
      <c r="AG437" s="99">
        <v>278961.20116043102</v>
      </c>
      <c r="AH437" s="99">
        <v>0</v>
      </c>
      <c r="AI437" s="99">
        <v>643584.87407684303</v>
      </c>
      <c r="AJ437" s="99">
        <v>154444.526992798</v>
      </c>
      <c r="AK437" s="99">
        <v>0</v>
      </c>
      <c r="AL437" s="99">
        <v>106014.801195145</v>
      </c>
      <c r="AM437" s="99">
        <v>0</v>
      </c>
      <c r="AN437" s="99">
        <v>5642186.8947143601</v>
      </c>
      <c r="AO437" s="99">
        <v>14289691.759887701</v>
      </c>
      <c r="AP437" s="99">
        <v>0</v>
      </c>
      <c r="AQ437" s="99">
        <v>1806735.46490479</v>
      </c>
      <c r="AR437" s="99">
        <v>1191461.29171753</v>
      </c>
      <c r="AS437" s="99">
        <v>0</v>
      </c>
      <c r="AT437" s="99">
        <v>0</v>
      </c>
      <c r="AU437" s="99">
        <v>0</v>
      </c>
      <c r="AV437" s="99">
        <v>17950423.666503899</v>
      </c>
      <c r="AW437" s="99">
        <v>0</v>
      </c>
      <c r="AX437" s="99">
        <v>50941.436334133097</v>
      </c>
      <c r="AY437" s="99">
        <v>6011536.5072631799</v>
      </c>
      <c r="AZ437" s="99">
        <v>2424734.3241577102</v>
      </c>
      <c r="BA437" s="99">
        <v>0</v>
      </c>
      <c r="BB437" s="99">
        <v>6190797.9683227502</v>
      </c>
      <c r="BC437" s="99">
        <v>1368032.9364166299</v>
      </c>
      <c r="BD437" s="99">
        <v>0</v>
      </c>
      <c r="BE437" s="99">
        <v>888329.03387451195</v>
      </c>
      <c r="BF437" s="99">
        <v>0</v>
      </c>
      <c r="BG437" s="99">
        <v>17950628.123291001</v>
      </c>
      <c r="BH437" s="99">
        <v>4025834.4034728999</v>
      </c>
      <c r="BI437" s="99">
        <v>0</v>
      </c>
      <c r="BJ437" s="99">
        <v>874457.07575225795</v>
      </c>
      <c r="BK437" s="99">
        <v>614181.64945220901</v>
      </c>
      <c r="BL437" s="99">
        <v>0</v>
      </c>
      <c r="BM437" s="99">
        <v>0</v>
      </c>
      <c r="BN437" s="99">
        <v>0</v>
      </c>
      <c r="BO437" s="99">
        <v>0</v>
      </c>
      <c r="BP437" s="99">
        <v>0</v>
      </c>
      <c r="BQ437" s="99">
        <v>0</v>
      </c>
      <c r="BR437" s="99">
        <v>1998327.71662903</v>
      </c>
      <c r="BS437" s="99">
        <v>929406.70059966994</v>
      </c>
      <c r="BT437" s="99">
        <v>0</v>
      </c>
      <c r="BU437" s="99">
        <v>1212003.6599884001</v>
      </c>
      <c r="BV437" s="99">
        <v>790663.03186798096</v>
      </c>
      <c r="BW437" s="99">
        <v>0</v>
      </c>
      <c r="BX437" s="99">
        <v>186059.519323349</v>
      </c>
      <c r="BY437" s="99">
        <v>0</v>
      </c>
      <c r="BZ437" s="99">
        <v>0</v>
      </c>
      <c r="CA437" s="99">
        <v>31536.048186779</v>
      </c>
      <c r="CB437" s="99">
        <v>1706705.62242126</v>
      </c>
      <c r="CC437" s="99">
        <v>16059409.4916992</v>
      </c>
      <c r="CD437" s="99">
        <v>4892739.6819457998</v>
      </c>
      <c r="CE437" s="99">
        <v>849.94481087476004</v>
      </c>
      <c r="CF437" s="99">
        <v>106756.375502586</v>
      </c>
      <c r="CG437" s="99">
        <v>896094.68830871605</v>
      </c>
      <c r="CH437" s="99">
        <v>0</v>
      </c>
      <c r="CI437" s="99">
        <v>32383.161341190302</v>
      </c>
      <c r="CJ437" s="99">
        <v>1813692.2944946301</v>
      </c>
      <c r="CK437" s="99">
        <v>16965020.021728501</v>
      </c>
      <c r="CL437" s="99">
        <v>5074368.8056030301</v>
      </c>
      <c r="CM437" s="166">
        <v>50550.211127281204</v>
      </c>
      <c r="CN437" s="166">
        <v>7485828.8646850605</v>
      </c>
      <c r="CO437" s="166">
        <v>34866186.045410201</v>
      </c>
      <c r="CP437" s="99">
        <v>5074368.8056030301</v>
      </c>
      <c r="CQ437" s="99">
        <v>0</v>
      </c>
      <c r="CR437" s="99">
        <v>0</v>
      </c>
      <c r="CS437" s="99">
        <v>0</v>
      </c>
      <c r="CT437" s="99">
        <v>0</v>
      </c>
      <c r="CU437" s="98">
        <v>3533.5756697490001</v>
      </c>
      <c r="CV437" s="98">
        <v>19019.329766583</v>
      </c>
      <c r="CW437" s="98">
        <v>1813461.9979238459</v>
      </c>
      <c r="CX437" s="98">
        <v>16955504.180007916</v>
      </c>
    </row>
    <row r="438" spans="1:102" x14ac:dyDescent="0.2">
      <c r="A438" s="98" t="s">
        <v>57</v>
      </c>
      <c r="B438" s="100">
        <v>42795</v>
      </c>
      <c r="C438" s="99">
        <v>27948.941907405901</v>
      </c>
      <c r="D438" s="99">
        <v>0</v>
      </c>
      <c r="E438" s="99">
        <v>3420.4317076206198</v>
      </c>
      <c r="F438" s="99">
        <v>2791.4293843805799</v>
      </c>
      <c r="G438" s="99">
        <v>0</v>
      </c>
      <c r="H438" s="99">
        <v>0</v>
      </c>
      <c r="I438" s="99">
        <v>0</v>
      </c>
      <c r="J438" s="99">
        <v>18211.639061689399</v>
      </c>
      <c r="K438" s="99">
        <v>0</v>
      </c>
      <c r="L438" s="99">
        <v>37.922042833175503</v>
      </c>
      <c r="M438" s="99">
        <v>12872.1379660368</v>
      </c>
      <c r="N438" s="99">
        <v>2134.7076292634001</v>
      </c>
      <c r="O438" s="99">
        <v>0</v>
      </c>
      <c r="P438" s="99">
        <v>14873.424378633499</v>
      </c>
      <c r="Q438" s="99">
        <v>1397.24791292846</v>
      </c>
      <c r="R438" s="99">
        <v>0</v>
      </c>
      <c r="S438" s="99">
        <v>861.32473457604601</v>
      </c>
      <c r="T438" s="99">
        <v>0</v>
      </c>
      <c r="U438" s="99">
        <v>18213.2080962658</v>
      </c>
      <c r="V438" s="99">
        <v>1509288.9017181401</v>
      </c>
      <c r="W438" s="99">
        <v>0</v>
      </c>
      <c r="X438" s="99">
        <v>211414.997953415</v>
      </c>
      <c r="Y438" s="99">
        <v>142552.97038841201</v>
      </c>
      <c r="Z438" s="99">
        <v>0</v>
      </c>
      <c r="AA438" s="99">
        <v>0</v>
      </c>
      <c r="AB438" s="99">
        <v>0</v>
      </c>
      <c r="AC438" s="99">
        <v>5669257.1127319299</v>
      </c>
      <c r="AD438" s="99">
        <v>0</v>
      </c>
      <c r="AE438" s="99">
        <v>6683.4953373074504</v>
      </c>
      <c r="AF438" s="99">
        <v>625893.01876831101</v>
      </c>
      <c r="AG438" s="99">
        <v>279979.761245728</v>
      </c>
      <c r="AH438" s="99">
        <v>0</v>
      </c>
      <c r="AI438" s="99">
        <v>656030.18032836902</v>
      </c>
      <c r="AJ438" s="99">
        <v>156948.00799751299</v>
      </c>
      <c r="AK438" s="99">
        <v>0</v>
      </c>
      <c r="AL438" s="99">
        <v>110995.248088837</v>
      </c>
      <c r="AM438" s="99">
        <v>0</v>
      </c>
      <c r="AN438" s="99">
        <v>5661262.8691406297</v>
      </c>
      <c r="AO438" s="99">
        <v>14469467.033569301</v>
      </c>
      <c r="AP438" s="99">
        <v>0</v>
      </c>
      <c r="AQ438" s="99">
        <v>1770017.9732665999</v>
      </c>
      <c r="AR438" s="99">
        <v>1179797.27101135</v>
      </c>
      <c r="AS438" s="99">
        <v>0</v>
      </c>
      <c r="AT438" s="99">
        <v>0</v>
      </c>
      <c r="AU438" s="99">
        <v>0</v>
      </c>
      <c r="AV438" s="99">
        <v>18049922.637451202</v>
      </c>
      <c r="AW438" s="99">
        <v>0</v>
      </c>
      <c r="AX438" s="99">
        <v>34892.247401714303</v>
      </c>
      <c r="AY438" s="99">
        <v>6035345.0603027297</v>
      </c>
      <c r="AZ438" s="99">
        <v>2448851.6162109398</v>
      </c>
      <c r="BA438" s="99">
        <v>0</v>
      </c>
      <c r="BB438" s="99">
        <v>6402432.43859863</v>
      </c>
      <c r="BC438" s="99">
        <v>1422989.18087769</v>
      </c>
      <c r="BD438" s="99">
        <v>0</v>
      </c>
      <c r="BE438" s="99">
        <v>936454.17771911598</v>
      </c>
      <c r="BF438" s="99">
        <v>0</v>
      </c>
      <c r="BG438" s="99">
        <v>18032663.831054699</v>
      </c>
      <c r="BH438" s="99">
        <v>4123793.0314025902</v>
      </c>
      <c r="BI438" s="99">
        <v>0</v>
      </c>
      <c r="BJ438" s="99">
        <v>831657.58110809303</v>
      </c>
      <c r="BK438" s="99">
        <v>585296.80939483596</v>
      </c>
      <c r="BL438" s="99">
        <v>0</v>
      </c>
      <c r="BM438" s="99">
        <v>0</v>
      </c>
      <c r="BN438" s="99">
        <v>0</v>
      </c>
      <c r="BO438" s="99">
        <v>0</v>
      </c>
      <c r="BP438" s="99">
        <v>0</v>
      </c>
      <c r="BQ438" s="99">
        <v>0</v>
      </c>
      <c r="BR438" s="99">
        <v>2022921.1897430399</v>
      </c>
      <c r="BS438" s="99">
        <v>926992.61616516102</v>
      </c>
      <c r="BT438" s="99">
        <v>0</v>
      </c>
      <c r="BU438" s="99">
        <v>1239227.3999939</v>
      </c>
      <c r="BV438" s="99">
        <v>781657.18005371105</v>
      </c>
      <c r="BW438" s="99">
        <v>0</v>
      </c>
      <c r="BX438" s="99">
        <v>196894.73929405201</v>
      </c>
      <c r="BY438" s="99">
        <v>0</v>
      </c>
      <c r="BZ438" s="99">
        <v>0</v>
      </c>
      <c r="CA438" s="99">
        <v>31341.293065547899</v>
      </c>
      <c r="CB438" s="99">
        <v>1719314.7330779999</v>
      </c>
      <c r="CC438" s="99">
        <v>16300920.9731445</v>
      </c>
      <c r="CD438" s="99">
        <v>4966245.9979858398</v>
      </c>
      <c r="CE438" s="99">
        <v>862.08209188282501</v>
      </c>
      <c r="CF438" s="99">
        <v>111183.910132408</v>
      </c>
      <c r="CG438" s="99">
        <v>937173.18872070301</v>
      </c>
      <c r="CH438" s="99">
        <v>0</v>
      </c>
      <c r="CI438" s="99">
        <v>32204.6033682823</v>
      </c>
      <c r="CJ438" s="99">
        <v>1831050.9215545701</v>
      </c>
      <c r="CK438" s="99">
        <v>17226615.119384799</v>
      </c>
      <c r="CL438" s="99">
        <v>5158167.3140869103</v>
      </c>
      <c r="CM438" s="166">
        <v>50316.519284248403</v>
      </c>
      <c r="CN438" s="166">
        <v>7481559.37683105</v>
      </c>
      <c r="CO438" s="166">
        <v>35256698.855957001</v>
      </c>
      <c r="CP438" s="99">
        <v>5158167.3140869103</v>
      </c>
      <c r="CQ438" s="99">
        <v>0</v>
      </c>
      <c r="CR438" s="99">
        <v>0</v>
      </c>
      <c r="CS438" s="99">
        <v>0</v>
      </c>
      <c r="CT438" s="99">
        <v>0</v>
      </c>
      <c r="CU438" s="98">
        <v>3423.6563558460002</v>
      </c>
      <c r="CV438" s="98">
        <v>18991.564055961</v>
      </c>
      <c r="CW438" s="98">
        <v>1830498.6432104078</v>
      </c>
      <c r="CX438" s="98">
        <v>17238094.161865201</v>
      </c>
    </row>
    <row r="439" spans="1:102" x14ac:dyDescent="0.2">
      <c r="A439" s="98" t="s">
        <v>57</v>
      </c>
      <c r="B439" s="100">
        <v>42887</v>
      </c>
      <c r="C439" s="99">
        <v>27706.001263618498</v>
      </c>
      <c r="D439" s="99">
        <v>0</v>
      </c>
      <c r="E439" s="99">
        <v>3329.9745551645801</v>
      </c>
      <c r="F439" s="99">
        <v>2747.0391785502402</v>
      </c>
      <c r="G439" s="99">
        <v>0</v>
      </c>
      <c r="H439" s="99">
        <v>0</v>
      </c>
      <c r="I439" s="99">
        <v>0</v>
      </c>
      <c r="J439" s="99">
        <v>18087.3952589035</v>
      </c>
      <c r="K439" s="99">
        <v>0</v>
      </c>
      <c r="L439" s="99">
        <v>39.3221511091106</v>
      </c>
      <c r="M439" s="99">
        <v>12764.8170585632</v>
      </c>
      <c r="N439" s="99">
        <v>2079.2815251350398</v>
      </c>
      <c r="O439" s="99">
        <v>0</v>
      </c>
      <c r="P439" s="99">
        <v>14764.484687685999</v>
      </c>
      <c r="Q439" s="99">
        <v>1362.85667552054</v>
      </c>
      <c r="R439" s="99">
        <v>0</v>
      </c>
      <c r="S439" s="99">
        <v>856.64121080935001</v>
      </c>
      <c r="T439" s="99">
        <v>0</v>
      </c>
      <c r="U439" s="99">
        <v>18089.078181266799</v>
      </c>
      <c r="V439" s="99">
        <v>1491619.0756378199</v>
      </c>
      <c r="W439" s="99">
        <v>0</v>
      </c>
      <c r="X439" s="99">
        <v>199625.67083931001</v>
      </c>
      <c r="Y439" s="99">
        <v>136729.97278595</v>
      </c>
      <c r="Z439" s="99">
        <v>0</v>
      </c>
      <c r="AA439" s="99">
        <v>0</v>
      </c>
      <c r="AB439" s="99">
        <v>0</v>
      </c>
      <c r="AC439" s="99">
        <v>5613981.0725097703</v>
      </c>
      <c r="AD439" s="99">
        <v>0</v>
      </c>
      <c r="AE439" s="99">
        <v>6424.6022053957004</v>
      </c>
      <c r="AF439" s="99">
        <v>613882.41053771996</v>
      </c>
      <c r="AG439" s="99">
        <v>270625.52109909098</v>
      </c>
      <c r="AH439" s="99">
        <v>0</v>
      </c>
      <c r="AI439" s="99">
        <v>637098.20454406703</v>
      </c>
      <c r="AJ439" s="99">
        <v>154293.66853332499</v>
      </c>
      <c r="AK439" s="99">
        <v>0</v>
      </c>
      <c r="AL439" s="99">
        <v>107244.924933434</v>
      </c>
      <c r="AM439" s="99">
        <v>0</v>
      </c>
      <c r="AN439" s="99">
        <v>5622089.9510498</v>
      </c>
      <c r="AO439" s="99">
        <v>14486238.7862549</v>
      </c>
      <c r="AP439" s="99">
        <v>0</v>
      </c>
      <c r="AQ439" s="99">
        <v>1701797.2685546901</v>
      </c>
      <c r="AR439" s="99">
        <v>1157689.1326293901</v>
      </c>
      <c r="AS439" s="99">
        <v>0</v>
      </c>
      <c r="AT439" s="99">
        <v>0</v>
      </c>
      <c r="AU439" s="99">
        <v>0</v>
      </c>
      <c r="AV439" s="99">
        <v>17998620.606933601</v>
      </c>
      <c r="AW439" s="99">
        <v>0</v>
      </c>
      <c r="AX439" s="99">
        <v>43542.082881927498</v>
      </c>
      <c r="AY439" s="99">
        <v>5960732.9809570303</v>
      </c>
      <c r="AZ439" s="99">
        <v>2379714.9111328102</v>
      </c>
      <c r="BA439" s="99">
        <v>0</v>
      </c>
      <c r="BB439" s="99">
        <v>6234988.84558105</v>
      </c>
      <c r="BC439" s="99">
        <v>1393413.3569641099</v>
      </c>
      <c r="BD439" s="99">
        <v>0</v>
      </c>
      <c r="BE439" s="99">
        <v>906412.45800781297</v>
      </c>
      <c r="BF439" s="99">
        <v>0</v>
      </c>
      <c r="BG439" s="99">
        <v>18018212.049804699</v>
      </c>
      <c r="BH439" s="99">
        <v>4027642.8768005399</v>
      </c>
      <c r="BI439" s="99">
        <v>0</v>
      </c>
      <c r="BJ439" s="99">
        <v>802769.027732849</v>
      </c>
      <c r="BK439" s="99">
        <v>574936.57988739002</v>
      </c>
      <c r="BL439" s="99">
        <v>0</v>
      </c>
      <c r="BM439" s="99">
        <v>0</v>
      </c>
      <c r="BN439" s="99">
        <v>0</v>
      </c>
      <c r="BO439" s="99">
        <v>0</v>
      </c>
      <c r="BP439" s="99">
        <v>0</v>
      </c>
      <c r="BQ439" s="99">
        <v>0</v>
      </c>
      <c r="BR439" s="99">
        <v>1999432.9077758801</v>
      </c>
      <c r="BS439" s="99">
        <v>907727.64907073998</v>
      </c>
      <c r="BT439" s="99">
        <v>0</v>
      </c>
      <c r="BU439" s="99">
        <v>1222423.9799957301</v>
      </c>
      <c r="BV439" s="99">
        <v>767164.48866271996</v>
      </c>
      <c r="BW439" s="99">
        <v>0</v>
      </c>
      <c r="BX439" s="99">
        <v>190846.57931900001</v>
      </c>
      <c r="BY439" s="99">
        <v>0</v>
      </c>
      <c r="BZ439" s="99">
        <v>0</v>
      </c>
      <c r="CA439" s="99">
        <v>31042.0253183842</v>
      </c>
      <c r="CB439" s="99">
        <v>1695085.8544616699</v>
      </c>
      <c r="CC439" s="99">
        <v>16208459.675415</v>
      </c>
      <c r="CD439" s="99">
        <v>4832289.94848633</v>
      </c>
      <c r="CE439" s="99">
        <v>857.19056888669695</v>
      </c>
      <c r="CF439" s="99">
        <v>107384.99592304201</v>
      </c>
      <c r="CG439" s="99">
        <v>906693.11291503895</v>
      </c>
      <c r="CH439" s="99">
        <v>0</v>
      </c>
      <c r="CI439" s="99">
        <v>31896.630799055099</v>
      </c>
      <c r="CJ439" s="99">
        <v>1802546.6536407501</v>
      </c>
      <c r="CK439" s="99">
        <v>17125164.348632801</v>
      </c>
      <c r="CL439" s="99">
        <v>5017245.0985107403</v>
      </c>
      <c r="CM439" s="166">
        <v>49915.823356628403</v>
      </c>
      <c r="CN439" s="166">
        <v>7445957.9011840802</v>
      </c>
      <c r="CO439" s="166">
        <v>35164721.652343802</v>
      </c>
      <c r="CP439" s="99">
        <v>5017245.0985107403</v>
      </c>
      <c r="CQ439" s="99">
        <v>0</v>
      </c>
      <c r="CR439" s="99">
        <v>0</v>
      </c>
      <c r="CS439" s="99">
        <v>0</v>
      </c>
      <c r="CT439" s="99">
        <v>0</v>
      </c>
      <c r="CU439" s="98">
        <v>3331.973063805</v>
      </c>
      <c r="CV439" s="98">
        <v>18857.461204079998</v>
      </c>
      <c r="CW439" s="98">
        <v>1802470.850384712</v>
      </c>
      <c r="CX439" s="98">
        <v>17115152.788330037</v>
      </c>
    </row>
    <row r="440" spans="1:102" x14ac:dyDescent="0.2">
      <c r="A440" s="98" t="s">
        <v>57</v>
      </c>
      <c r="B440" s="100">
        <v>42979</v>
      </c>
      <c r="C440" s="99">
        <v>27626.369681119901</v>
      </c>
      <c r="D440" s="99">
        <v>0</v>
      </c>
      <c r="E440" s="99">
        <v>3214.8879816830199</v>
      </c>
      <c r="F440" s="99">
        <v>2661.7612088024598</v>
      </c>
      <c r="G440" s="99">
        <v>0</v>
      </c>
      <c r="H440" s="99">
        <v>0</v>
      </c>
      <c r="I440" s="99">
        <v>0</v>
      </c>
      <c r="J440" s="99">
        <v>17974.8182687759</v>
      </c>
      <c r="K440" s="99">
        <v>0</v>
      </c>
      <c r="L440" s="99">
        <v>35.641339302063002</v>
      </c>
      <c r="M440" s="99">
        <v>12760.900250554099</v>
      </c>
      <c r="N440" s="99">
        <v>2038.5917578041599</v>
      </c>
      <c r="O440" s="99">
        <v>0</v>
      </c>
      <c r="P440" s="99">
        <v>14702.561624169301</v>
      </c>
      <c r="Q440" s="99">
        <v>1334.1837077140799</v>
      </c>
      <c r="R440" s="99">
        <v>0</v>
      </c>
      <c r="S440" s="99">
        <v>864.95797251910005</v>
      </c>
      <c r="T440" s="99">
        <v>0</v>
      </c>
      <c r="U440" s="99">
        <v>17977.630933046301</v>
      </c>
      <c r="V440" s="99">
        <v>1476455.5385131801</v>
      </c>
      <c r="W440" s="99">
        <v>0</v>
      </c>
      <c r="X440" s="99">
        <v>191542.69248390201</v>
      </c>
      <c r="Y440" s="99">
        <v>132993.57011985799</v>
      </c>
      <c r="Z440" s="99">
        <v>0</v>
      </c>
      <c r="AA440" s="99">
        <v>0</v>
      </c>
      <c r="AB440" s="99">
        <v>0</v>
      </c>
      <c r="AC440" s="99">
        <v>5574589.5618896503</v>
      </c>
      <c r="AD440" s="99">
        <v>0</v>
      </c>
      <c r="AE440" s="99">
        <v>6637.2279905676796</v>
      </c>
      <c r="AF440" s="99">
        <v>609500.357810974</v>
      </c>
      <c r="AG440" s="99">
        <v>265730.07149124099</v>
      </c>
      <c r="AH440" s="99">
        <v>0</v>
      </c>
      <c r="AI440" s="99">
        <v>635373.98551178002</v>
      </c>
      <c r="AJ440" s="99">
        <v>148858.20691680899</v>
      </c>
      <c r="AK440" s="99">
        <v>0</v>
      </c>
      <c r="AL440" s="99">
        <v>107723.44029045101</v>
      </c>
      <c r="AM440" s="99">
        <v>0</v>
      </c>
      <c r="AN440" s="99">
        <v>5575592.6732788105</v>
      </c>
      <c r="AO440" s="99">
        <v>14374181.025634799</v>
      </c>
      <c r="AP440" s="99">
        <v>0</v>
      </c>
      <c r="AQ440" s="99">
        <v>1642289.8766632101</v>
      </c>
      <c r="AR440" s="99">
        <v>1131677.59191895</v>
      </c>
      <c r="AS440" s="99">
        <v>0</v>
      </c>
      <c r="AT440" s="99">
        <v>0</v>
      </c>
      <c r="AU440" s="99">
        <v>0</v>
      </c>
      <c r="AV440" s="99">
        <v>17950103.9462891</v>
      </c>
      <c r="AW440" s="99">
        <v>0</v>
      </c>
      <c r="AX440" s="99">
        <v>40066.116223812103</v>
      </c>
      <c r="AY440" s="99">
        <v>5950355.8375854502</v>
      </c>
      <c r="AZ440" s="99">
        <v>2336294.5080566402</v>
      </c>
      <c r="BA440" s="99">
        <v>0</v>
      </c>
      <c r="BB440" s="99">
        <v>6306833.3436889602</v>
      </c>
      <c r="BC440" s="99">
        <v>1345262.8894195601</v>
      </c>
      <c r="BD440" s="99">
        <v>0</v>
      </c>
      <c r="BE440" s="99">
        <v>917381.079193115</v>
      </c>
      <c r="BF440" s="99">
        <v>0</v>
      </c>
      <c r="BG440" s="99">
        <v>17949833.433105499</v>
      </c>
      <c r="BH440" s="99">
        <v>4003843.4996643099</v>
      </c>
      <c r="BI440" s="99">
        <v>0</v>
      </c>
      <c r="BJ440" s="99">
        <v>775660.58663940395</v>
      </c>
      <c r="BK440" s="99">
        <v>558562.52390289295</v>
      </c>
      <c r="BL440" s="99">
        <v>0</v>
      </c>
      <c r="BM440" s="99">
        <v>0</v>
      </c>
      <c r="BN440" s="99">
        <v>0</v>
      </c>
      <c r="BO440" s="99">
        <v>0</v>
      </c>
      <c r="BP440" s="99">
        <v>0</v>
      </c>
      <c r="BQ440" s="99">
        <v>0</v>
      </c>
      <c r="BR440" s="99">
        <v>1998921.69316101</v>
      </c>
      <c r="BS440" s="99">
        <v>892582.58953094506</v>
      </c>
      <c r="BT440" s="99">
        <v>0</v>
      </c>
      <c r="BU440" s="99">
        <v>1025036.41999054</v>
      </c>
      <c r="BV440" s="99">
        <v>744031.66914367699</v>
      </c>
      <c r="BW440" s="99">
        <v>0</v>
      </c>
      <c r="BX440" s="99">
        <v>167775.57940673799</v>
      </c>
      <c r="BY440" s="99">
        <v>0</v>
      </c>
      <c r="BZ440" s="99">
        <v>0</v>
      </c>
      <c r="CA440" s="99">
        <v>30844.061033487302</v>
      </c>
      <c r="CB440" s="99">
        <v>1669994.7353363</v>
      </c>
      <c r="CC440" s="99">
        <v>15986528.967529301</v>
      </c>
      <c r="CD440" s="99">
        <v>4774798.8031005897</v>
      </c>
      <c r="CE440" s="99">
        <v>865.90187429636705</v>
      </c>
      <c r="CF440" s="99">
        <v>107408.06213760401</v>
      </c>
      <c r="CG440" s="99">
        <v>915786.827293396</v>
      </c>
      <c r="CH440" s="99">
        <v>0</v>
      </c>
      <c r="CI440" s="99">
        <v>31713.1642913818</v>
      </c>
      <c r="CJ440" s="99">
        <v>1777677.53448486</v>
      </c>
      <c r="CK440" s="99">
        <v>16903445.3120117</v>
      </c>
      <c r="CL440" s="99">
        <v>4959434.4465942401</v>
      </c>
      <c r="CM440" s="166">
        <v>49617.218533992796</v>
      </c>
      <c r="CN440" s="166">
        <v>7391277.3568725605</v>
      </c>
      <c r="CO440" s="166">
        <v>34869593.5615234</v>
      </c>
      <c r="CP440" s="99">
        <v>4959434.4465942401</v>
      </c>
      <c r="CQ440" s="99">
        <v>0</v>
      </c>
      <c r="CR440" s="99">
        <v>0</v>
      </c>
      <c r="CS440" s="99">
        <v>0</v>
      </c>
      <c r="CT440" s="99">
        <v>0</v>
      </c>
      <c r="CU440" s="98">
        <v>3214.9790000459998</v>
      </c>
      <c r="CV440" s="98">
        <v>18753.419879329002</v>
      </c>
      <c r="CW440" s="98">
        <v>1777402.797473904</v>
      </c>
      <c r="CX440" s="98">
        <v>16902315.794822697</v>
      </c>
    </row>
    <row r="441" spans="1:102" x14ac:dyDescent="0.2">
      <c r="A441" s="98" t="s">
        <v>57</v>
      </c>
      <c r="B441" s="100">
        <v>43070</v>
      </c>
      <c r="C441" s="99">
        <v>27578.432069301602</v>
      </c>
      <c r="D441" s="99">
        <v>0</v>
      </c>
      <c r="E441" s="99">
        <v>3153.2136990725999</v>
      </c>
      <c r="F441" s="99">
        <v>2609.8797280788399</v>
      </c>
      <c r="G441" s="99">
        <v>0</v>
      </c>
      <c r="H441" s="99">
        <v>0</v>
      </c>
      <c r="I441" s="99">
        <v>0</v>
      </c>
      <c r="J441" s="99">
        <v>17804.599096059799</v>
      </c>
      <c r="K441" s="99">
        <v>0</v>
      </c>
      <c r="L441" s="99">
        <v>42.052812894806301</v>
      </c>
      <c r="M441" s="99">
        <v>12732.2805743217</v>
      </c>
      <c r="N441" s="99">
        <v>1982.8645585030299</v>
      </c>
      <c r="O441" s="99">
        <v>0</v>
      </c>
      <c r="P441" s="99">
        <v>14694.454334378201</v>
      </c>
      <c r="Q441" s="99">
        <v>1332.68836824596</v>
      </c>
      <c r="R441" s="99">
        <v>0</v>
      </c>
      <c r="S441" s="99">
        <v>847.88185808062599</v>
      </c>
      <c r="T441" s="99">
        <v>0</v>
      </c>
      <c r="U441" s="99">
        <v>17805.874152660399</v>
      </c>
      <c r="V441" s="99">
        <v>1453988.89933777</v>
      </c>
      <c r="W441" s="99">
        <v>0</v>
      </c>
      <c r="X441" s="99">
        <v>188195.683006287</v>
      </c>
      <c r="Y441" s="99">
        <v>130926.24542808501</v>
      </c>
      <c r="Z441" s="99">
        <v>0</v>
      </c>
      <c r="AA441" s="99">
        <v>0</v>
      </c>
      <c r="AB441" s="99">
        <v>0</v>
      </c>
      <c r="AC441" s="99">
        <v>5555359.6870117197</v>
      </c>
      <c r="AD441" s="99">
        <v>0</v>
      </c>
      <c r="AE441" s="99">
        <v>5072.3662475347501</v>
      </c>
      <c r="AF441" s="99">
        <v>607107.75689697301</v>
      </c>
      <c r="AG441" s="99">
        <v>258972.12345695501</v>
      </c>
      <c r="AH441" s="99">
        <v>0</v>
      </c>
      <c r="AI441" s="99">
        <v>617220.88061523403</v>
      </c>
      <c r="AJ441" s="99">
        <v>148459.06064605701</v>
      </c>
      <c r="AK441" s="99">
        <v>0</v>
      </c>
      <c r="AL441" s="99">
        <v>108858.304382324</v>
      </c>
      <c r="AM441" s="99">
        <v>0</v>
      </c>
      <c r="AN441" s="99">
        <v>5555013.1853027297</v>
      </c>
      <c r="AO441" s="99">
        <v>14102016.767944301</v>
      </c>
      <c r="AP441" s="99">
        <v>0</v>
      </c>
      <c r="AQ441" s="99">
        <v>1608269.6136322001</v>
      </c>
      <c r="AR441" s="99">
        <v>1106213.84963989</v>
      </c>
      <c r="AS441" s="99">
        <v>0</v>
      </c>
      <c r="AT441" s="99">
        <v>0</v>
      </c>
      <c r="AU441" s="99">
        <v>0</v>
      </c>
      <c r="AV441" s="99">
        <v>17863063.501464799</v>
      </c>
      <c r="AW441" s="99">
        <v>0</v>
      </c>
      <c r="AX441" s="99">
        <v>36097.580152988397</v>
      </c>
      <c r="AY441" s="99">
        <v>5978806.9617919903</v>
      </c>
      <c r="AZ441" s="99">
        <v>2286813.7619018601</v>
      </c>
      <c r="BA441" s="99">
        <v>0</v>
      </c>
      <c r="BB441" s="99">
        <v>5948370.6388549795</v>
      </c>
      <c r="BC441" s="99">
        <v>1341351.8297119101</v>
      </c>
      <c r="BD441" s="99">
        <v>0</v>
      </c>
      <c r="BE441" s="99">
        <v>927803.18708801304</v>
      </c>
      <c r="BF441" s="99">
        <v>0</v>
      </c>
      <c r="BG441" s="99">
        <v>17868137.496337902</v>
      </c>
      <c r="BH441" s="99">
        <v>3975836.0692443801</v>
      </c>
      <c r="BI441" s="99">
        <v>0</v>
      </c>
      <c r="BJ441" s="99">
        <v>766919.88829803502</v>
      </c>
      <c r="BK441" s="99">
        <v>552360.93557739304</v>
      </c>
      <c r="BL441" s="99">
        <v>0</v>
      </c>
      <c r="BM441" s="99">
        <v>0</v>
      </c>
      <c r="BN441" s="99">
        <v>0</v>
      </c>
      <c r="BO441" s="99">
        <v>0</v>
      </c>
      <c r="BP441" s="99">
        <v>0</v>
      </c>
      <c r="BQ441" s="99">
        <v>0</v>
      </c>
      <c r="BR441" s="99">
        <v>1996791.5307312</v>
      </c>
      <c r="BS441" s="99">
        <v>870073.53070068394</v>
      </c>
      <c r="BT441" s="99">
        <v>0</v>
      </c>
      <c r="BU441" s="99">
        <v>1164216.5399780299</v>
      </c>
      <c r="BV441" s="99">
        <v>745582.85612487805</v>
      </c>
      <c r="BW441" s="99">
        <v>0</v>
      </c>
      <c r="BX441" s="99">
        <v>192143.30931472799</v>
      </c>
      <c r="BY441" s="99">
        <v>0</v>
      </c>
      <c r="BZ441" s="99">
        <v>0</v>
      </c>
      <c r="CA441" s="99">
        <v>30749.447581291199</v>
      </c>
      <c r="CB441" s="99">
        <v>1640535.0961456301</v>
      </c>
      <c r="CC441" s="99">
        <v>15665543.605957</v>
      </c>
      <c r="CD441" s="99">
        <v>4734738.2948608398</v>
      </c>
      <c r="CE441" s="99">
        <v>852.08691304177</v>
      </c>
      <c r="CF441" s="99">
        <v>109474.532922745</v>
      </c>
      <c r="CG441" s="99">
        <v>934565.18677520799</v>
      </c>
      <c r="CH441" s="99">
        <v>0</v>
      </c>
      <c r="CI441" s="99">
        <v>31601.357465744</v>
      </c>
      <c r="CJ441" s="99">
        <v>1749261.08430481</v>
      </c>
      <c r="CK441" s="99">
        <v>16607060.528198199</v>
      </c>
      <c r="CL441" s="99">
        <v>4921059.9973754901</v>
      </c>
      <c r="CM441" s="166">
        <v>49310.535522937796</v>
      </c>
      <c r="CN441" s="166">
        <v>7313316.79577637</v>
      </c>
      <c r="CO441" s="166">
        <v>34511977.9462891</v>
      </c>
      <c r="CP441" s="99">
        <v>4921059.9973754901</v>
      </c>
      <c r="CQ441" s="99">
        <v>0</v>
      </c>
      <c r="CR441" s="99">
        <v>0</v>
      </c>
      <c r="CS441" s="99">
        <v>0</v>
      </c>
      <c r="CT441" s="99">
        <v>0</v>
      </c>
      <c r="CU441" s="98">
        <v>3155.0185353719999</v>
      </c>
      <c r="CV441" s="98">
        <v>18571.496846808001</v>
      </c>
      <c r="CW441" s="98">
        <v>1750009.6290683751</v>
      </c>
      <c r="CX441" s="98">
        <v>16600108.792732207</v>
      </c>
    </row>
    <row r="442" spans="1:102" x14ac:dyDescent="0.2">
      <c r="A442" s="98" t="s">
        <v>57</v>
      </c>
      <c r="B442" s="100">
        <v>43160</v>
      </c>
      <c r="C442" s="99">
        <v>27462.707431316401</v>
      </c>
      <c r="D442" s="99">
        <v>0</v>
      </c>
      <c r="E442" s="99">
        <v>3085.5612438023099</v>
      </c>
      <c r="F442" s="99">
        <v>2568.5342673063301</v>
      </c>
      <c r="G442" s="99">
        <v>0</v>
      </c>
      <c r="H442" s="99">
        <v>0</v>
      </c>
      <c r="I442" s="99">
        <v>0</v>
      </c>
      <c r="J442" s="99">
        <v>17640.028380632401</v>
      </c>
      <c r="K442" s="99">
        <v>0</v>
      </c>
      <c r="L442" s="99">
        <v>43.906797554343903</v>
      </c>
      <c r="M442" s="99">
        <v>12610.451616168</v>
      </c>
      <c r="N442" s="99">
        <v>1946.79932211339</v>
      </c>
      <c r="O442" s="99">
        <v>0</v>
      </c>
      <c r="P442" s="99">
        <v>14539.137281179401</v>
      </c>
      <c r="Q442" s="99">
        <v>1336.3563135266299</v>
      </c>
      <c r="R442" s="99">
        <v>0</v>
      </c>
      <c r="S442" s="99">
        <v>857.03528810292505</v>
      </c>
      <c r="T442" s="99">
        <v>0</v>
      </c>
      <c r="U442" s="99">
        <v>17641.3902616501</v>
      </c>
      <c r="V442" s="99">
        <v>1443238.6416320801</v>
      </c>
      <c r="W442" s="99">
        <v>0</v>
      </c>
      <c r="X442" s="99">
        <v>182544.05216407799</v>
      </c>
      <c r="Y442" s="99">
        <v>127342.48670864099</v>
      </c>
      <c r="Z442" s="99">
        <v>0</v>
      </c>
      <c r="AA442" s="99">
        <v>0</v>
      </c>
      <c r="AB442" s="99">
        <v>0</v>
      </c>
      <c r="AC442" s="99">
        <v>5506104.0154418899</v>
      </c>
      <c r="AD442" s="99">
        <v>0</v>
      </c>
      <c r="AE442" s="99">
        <v>4936.3332038521803</v>
      </c>
      <c r="AF442" s="99">
        <v>617803.80282592797</v>
      </c>
      <c r="AG442" s="99">
        <v>253835.19793510399</v>
      </c>
      <c r="AH442" s="99">
        <v>0</v>
      </c>
      <c r="AI442" s="99">
        <v>596115.68279266404</v>
      </c>
      <c r="AJ442" s="99">
        <v>147172.31999778701</v>
      </c>
      <c r="AK442" s="99">
        <v>0</v>
      </c>
      <c r="AL442" s="99">
        <v>107368.371505737</v>
      </c>
      <c r="AM442" s="99">
        <v>0</v>
      </c>
      <c r="AN442" s="99">
        <v>5507913.4929809598</v>
      </c>
      <c r="AO442" s="99">
        <v>13975685.2225342</v>
      </c>
      <c r="AP442" s="99">
        <v>0</v>
      </c>
      <c r="AQ442" s="99">
        <v>1588698.6331329299</v>
      </c>
      <c r="AR442" s="99">
        <v>1094106.06582642</v>
      </c>
      <c r="AS442" s="99">
        <v>0</v>
      </c>
      <c r="AT442" s="99">
        <v>0</v>
      </c>
      <c r="AU442" s="99">
        <v>0</v>
      </c>
      <c r="AV442" s="99">
        <v>17832899.842041001</v>
      </c>
      <c r="AW442" s="99">
        <v>0</v>
      </c>
      <c r="AX442" s="99">
        <v>38615.396862983704</v>
      </c>
      <c r="AY442" s="99">
        <v>6127835.7640380897</v>
      </c>
      <c r="AZ442" s="99">
        <v>2257606.5348815899</v>
      </c>
      <c r="BA442" s="99">
        <v>0</v>
      </c>
      <c r="BB442" s="99">
        <v>5738339.2916259803</v>
      </c>
      <c r="BC442" s="99">
        <v>1340546.7901306199</v>
      </c>
      <c r="BD442" s="99">
        <v>0</v>
      </c>
      <c r="BE442" s="99">
        <v>922076.58224487305</v>
      </c>
      <c r="BF442" s="99">
        <v>0</v>
      </c>
      <c r="BG442" s="99">
        <v>17846569.222167999</v>
      </c>
      <c r="BH442" s="99">
        <v>3950772.4067382799</v>
      </c>
      <c r="BI442" s="99">
        <v>0</v>
      </c>
      <c r="BJ442" s="99">
        <v>748789.89997100795</v>
      </c>
      <c r="BK442" s="99">
        <v>540076.36142730701</v>
      </c>
      <c r="BL442" s="99">
        <v>0</v>
      </c>
      <c r="BM442" s="99">
        <v>0</v>
      </c>
      <c r="BN442" s="99">
        <v>0</v>
      </c>
      <c r="BO442" s="99">
        <v>0</v>
      </c>
      <c r="BP442" s="99">
        <v>0</v>
      </c>
      <c r="BQ442" s="99">
        <v>0</v>
      </c>
      <c r="BR442" s="99">
        <v>2017394.7057342499</v>
      </c>
      <c r="BS442" s="99">
        <v>852814.77855682396</v>
      </c>
      <c r="BT442" s="99">
        <v>0</v>
      </c>
      <c r="BU442" s="99">
        <v>1126195.7599945101</v>
      </c>
      <c r="BV442" s="99">
        <v>742244.68774414097</v>
      </c>
      <c r="BW442" s="99">
        <v>0</v>
      </c>
      <c r="BX442" s="99">
        <v>190878.889320374</v>
      </c>
      <c r="BY442" s="99">
        <v>0</v>
      </c>
      <c r="BZ442" s="99">
        <v>0</v>
      </c>
      <c r="CA442" s="99">
        <v>30522.260106086698</v>
      </c>
      <c r="CB442" s="99">
        <v>1625340.08114624</v>
      </c>
      <c r="CC442" s="99">
        <v>15516351.8083496</v>
      </c>
      <c r="CD442" s="99">
        <v>4710764.07629395</v>
      </c>
      <c r="CE442" s="99">
        <v>855.28635528683697</v>
      </c>
      <c r="CF442" s="99">
        <v>107240.601309776</v>
      </c>
      <c r="CG442" s="99">
        <v>919639.23300933803</v>
      </c>
      <c r="CH442" s="99">
        <v>0</v>
      </c>
      <c r="CI442" s="99">
        <v>31378.3175432682</v>
      </c>
      <c r="CJ442" s="99">
        <v>1733907.77366638</v>
      </c>
      <c r="CK442" s="99">
        <v>16432705.6221924</v>
      </c>
      <c r="CL442" s="99">
        <v>4896449.1364746103</v>
      </c>
      <c r="CM442" s="166">
        <v>48924.086977004998</v>
      </c>
      <c r="CN442" s="166">
        <v>7212914.9725341797</v>
      </c>
      <c r="CO442" s="166">
        <v>34371373.099121101</v>
      </c>
      <c r="CP442" s="99">
        <v>4896449.1364746103</v>
      </c>
      <c r="CQ442" s="99">
        <v>0</v>
      </c>
      <c r="CR442" s="99">
        <v>0</v>
      </c>
      <c r="CS442" s="99">
        <v>0</v>
      </c>
      <c r="CT442" s="99">
        <v>0</v>
      </c>
      <c r="CU442" s="98">
        <v>3089.6284974509999</v>
      </c>
      <c r="CV442" s="98">
        <v>18414.440501933001</v>
      </c>
      <c r="CW442" s="98">
        <v>1732580.6824560161</v>
      </c>
      <c r="CX442" s="98">
        <v>16435991.041358938</v>
      </c>
    </row>
    <row r="443" spans="1:102" x14ac:dyDescent="0.2">
      <c r="A443" s="98" t="s">
        <v>57</v>
      </c>
      <c r="B443" s="100">
        <v>43252</v>
      </c>
      <c r="C443" s="99">
        <v>27533.181604385401</v>
      </c>
      <c r="D443" s="99">
        <v>0</v>
      </c>
      <c r="E443" s="99">
        <v>2947.9139789342898</v>
      </c>
      <c r="F443" s="99">
        <v>2455.8570191264198</v>
      </c>
      <c r="G443" s="99">
        <v>0</v>
      </c>
      <c r="H443" s="99">
        <v>0</v>
      </c>
      <c r="I443" s="99">
        <v>0</v>
      </c>
      <c r="J443" s="99">
        <v>17450.8246986866</v>
      </c>
      <c r="K443" s="99">
        <v>0</v>
      </c>
      <c r="L443" s="99">
        <v>42.276427049189799</v>
      </c>
      <c r="M443" s="99">
        <v>12699.632216692</v>
      </c>
      <c r="N443" s="99">
        <v>1911.1044325381499</v>
      </c>
      <c r="O443" s="99">
        <v>0</v>
      </c>
      <c r="P443" s="99">
        <v>14455.588532686201</v>
      </c>
      <c r="Q443" s="99">
        <v>1323.27319814265</v>
      </c>
      <c r="R443" s="99">
        <v>0</v>
      </c>
      <c r="S443" s="99">
        <v>857.81831802427803</v>
      </c>
      <c r="T443" s="99">
        <v>0</v>
      </c>
      <c r="U443" s="99">
        <v>17454.337929964098</v>
      </c>
      <c r="V443" s="99">
        <v>1443600.43086243</v>
      </c>
      <c r="W443" s="99">
        <v>0</v>
      </c>
      <c r="X443" s="99">
        <v>173770.295375824</v>
      </c>
      <c r="Y443" s="99">
        <v>119809.247776031</v>
      </c>
      <c r="Z443" s="99">
        <v>0</v>
      </c>
      <c r="AA443" s="99">
        <v>0</v>
      </c>
      <c r="AB443" s="99">
        <v>0</v>
      </c>
      <c r="AC443" s="99">
        <v>5434586.6408081101</v>
      </c>
      <c r="AD443" s="99">
        <v>0</v>
      </c>
      <c r="AE443" s="99">
        <v>5275.0136579275104</v>
      </c>
      <c r="AF443" s="99">
        <v>617341.16892242397</v>
      </c>
      <c r="AG443" s="99">
        <v>246989.07334899899</v>
      </c>
      <c r="AH443" s="99">
        <v>0</v>
      </c>
      <c r="AI443" s="99">
        <v>595544.083358765</v>
      </c>
      <c r="AJ443" s="99">
        <v>147574.50392341599</v>
      </c>
      <c r="AK443" s="99">
        <v>0</v>
      </c>
      <c r="AL443" s="99">
        <v>106672.896475792</v>
      </c>
      <c r="AM443" s="99">
        <v>0</v>
      </c>
      <c r="AN443" s="99">
        <v>5434671.5398559598</v>
      </c>
      <c r="AO443" s="99">
        <v>14025814.5272217</v>
      </c>
      <c r="AP443" s="99">
        <v>0</v>
      </c>
      <c r="AQ443" s="99">
        <v>1505291.0984954799</v>
      </c>
      <c r="AR443" s="99">
        <v>1022659.03681183</v>
      </c>
      <c r="AS443" s="99">
        <v>0</v>
      </c>
      <c r="AT443" s="99">
        <v>0</v>
      </c>
      <c r="AU443" s="99">
        <v>0</v>
      </c>
      <c r="AV443" s="99">
        <v>17746345.573974598</v>
      </c>
      <c r="AW443" s="99">
        <v>0</v>
      </c>
      <c r="AX443" s="99">
        <v>35398.798630714402</v>
      </c>
      <c r="AY443" s="99">
        <v>6161184.8181152297</v>
      </c>
      <c r="AZ443" s="99">
        <v>2202153.9507446298</v>
      </c>
      <c r="BA443" s="99">
        <v>0</v>
      </c>
      <c r="BB443" s="99">
        <v>5754299.57849121</v>
      </c>
      <c r="BC443" s="99">
        <v>1351673.8890686</v>
      </c>
      <c r="BD443" s="99">
        <v>0</v>
      </c>
      <c r="BE443" s="99">
        <v>920205.84362029994</v>
      </c>
      <c r="BF443" s="99">
        <v>0</v>
      </c>
      <c r="BG443" s="99">
        <v>17733503.4138184</v>
      </c>
      <c r="BH443" s="99">
        <v>3987623.6698608398</v>
      </c>
      <c r="BI443" s="99">
        <v>0</v>
      </c>
      <c r="BJ443" s="99">
        <v>722714.27839660598</v>
      </c>
      <c r="BK443" s="99">
        <v>520436.44960403402</v>
      </c>
      <c r="BL443" s="99">
        <v>0</v>
      </c>
      <c r="BM443" s="99">
        <v>0</v>
      </c>
      <c r="BN443" s="99">
        <v>0</v>
      </c>
      <c r="BO443" s="99">
        <v>0</v>
      </c>
      <c r="BP443" s="99">
        <v>0</v>
      </c>
      <c r="BQ443" s="99">
        <v>0</v>
      </c>
      <c r="BR443" s="99">
        <v>2025503.49430847</v>
      </c>
      <c r="BS443" s="99">
        <v>834083.42331695603</v>
      </c>
      <c r="BT443" s="99">
        <v>0</v>
      </c>
      <c r="BU443" s="99">
        <v>1141532</v>
      </c>
      <c r="BV443" s="99">
        <v>746534.72039794899</v>
      </c>
      <c r="BW443" s="99">
        <v>0</v>
      </c>
      <c r="BX443" s="99">
        <v>190634.52933120701</v>
      </c>
      <c r="BY443" s="99">
        <v>0</v>
      </c>
      <c r="BZ443" s="99">
        <v>0</v>
      </c>
      <c r="CA443" s="99">
        <v>30483.230208635301</v>
      </c>
      <c r="CB443" s="99">
        <v>1620155.2923431401</v>
      </c>
      <c r="CC443" s="99">
        <v>15668161.0826416</v>
      </c>
      <c r="CD443" s="99">
        <v>4709916.5108642597</v>
      </c>
      <c r="CE443" s="99">
        <v>856.91350547224295</v>
      </c>
      <c r="CF443" s="99">
        <v>106716.118104935</v>
      </c>
      <c r="CG443" s="99">
        <v>919056.20421600295</v>
      </c>
      <c r="CH443" s="99">
        <v>0</v>
      </c>
      <c r="CI443" s="99">
        <v>31336.006785869598</v>
      </c>
      <c r="CJ443" s="99">
        <v>1727524.9759216299</v>
      </c>
      <c r="CK443" s="99">
        <v>16597658.029418901</v>
      </c>
      <c r="CL443" s="99">
        <v>4894871.3662719699</v>
      </c>
      <c r="CM443" s="166">
        <v>48727.190843105302</v>
      </c>
      <c r="CN443" s="166">
        <v>7224820.8215942401</v>
      </c>
      <c r="CO443" s="166">
        <v>34271862.815429702</v>
      </c>
      <c r="CP443" s="99">
        <v>4894871.3662719699</v>
      </c>
      <c r="CQ443" s="99">
        <v>0</v>
      </c>
      <c r="CR443" s="99">
        <v>0</v>
      </c>
      <c r="CS443" s="99">
        <v>0</v>
      </c>
      <c r="CT443" s="99">
        <v>0</v>
      </c>
      <c r="CU443" s="98">
        <v>2951.0660568150001</v>
      </c>
      <c r="CV443" s="98">
        <v>18231.419134177999</v>
      </c>
      <c r="CW443" s="98">
        <v>1726871.410448075</v>
      </c>
      <c r="CX443" s="98">
        <v>16587217.286857603</v>
      </c>
    </row>
    <row r="444" spans="1:102" x14ac:dyDescent="0.2">
      <c r="A444" s="98" t="s">
        <v>57</v>
      </c>
      <c r="B444" s="100">
        <v>43344</v>
      </c>
      <c r="C444" s="99">
        <v>27451.551286458998</v>
      </c>
      <c r="D444" s="99">
        <v>0</v>
      </c>
      <c r="E444" s="99">
        <v>2799.4974817931702</v>
      </c>
      <c r="F444" s="99">
        <v>2330.12832933664</v>
      </c>
      <c r="G444" s="99">
        <v>0</v>
      </c>
      <c r="H444" s="99">
        <v>0</v>
      </c>
      <c r="I444" s="99">
        <v>0</v>
      </c>
      <c r="J444" s="99">
        <v>17429.7056882381</v>
      </c>
      <c r="K444" s="99">
        <v>0</v>
      </c>
      <c r="L444" s="99">
        <v>49.904166755266502</v>
      </c>
      <c r="M444" s="99">
        <v>12569.428052783</v>
      </c>
      <c r="N444" s="99">
        <v>1877.7752930372999</v>
      </c>
      <c r="O444" s="99">
        <v>0</v>
      </c>
      <c r="P444" s="99">
        <v>14483.411335229899</v>
      </c>
      <c r="Q444" s="99">
        <v>1309.5534870475501</v>
      </c>
      <c r="R444" s="99">
        <v>0</v>
      </c>
      <c r="S444" s="99">
        <v>874.02069339901198</v>
      </c>
      <c r="T444" s="99">
        <v>0</v>
      </c>
      <c r="U444" s="99">
        <v>17430.666110753999</v>
      </c>
      <c r="V444" s="99">
        <v>1436177.8893432601</v>
      </c>
      <c r="W444" s="99">
        <v>0</v>
      </c>
      <c r="X444" s="99">
        <v>164305.09992599499</v>
      </c>
      <c r="Y444" s="99">
        <v>113589.776798248</v>
      </c>
      <c r="Z444" s="99">
        <v>0</v>
      </c>
      <c r="AA444" s="99">
        <v>0</v>
      </c>
      <c r="AB444" s="99">
        <v>0</v>
      </c>
      <c r="AC444" s="99">
        <v>5405631.5534057599</v>
      </c>
      <c r="AD444" s="99">
        <v>0</v>
      </c>
      <c r="AE444" s="99">
        <v>6251.5242736935597</v>
      </c>
      <c r="AF444" s="99">
        <v>609015.54391479504</v>
      </c>
      <c r="AG444" s="99">
        <v>237929.105457306</v>
      </c>
      <c r="AH444" s="99">
        <v>0</v>
      </c>
      <c r="AI444" s="99">
        <v>595154.30484008801</v>
      </c>
      <c r="AJ444" s="99">
        <v>148844.588134766</v>
      </c>
      <c r="AK444" s="99">
        <v>0</v>
      </c>
      <c r="AL444" s="99">
        <v>108353.173271179</v>
      </c>
      <c r="AM444" s="99">
        <v>0</v>
      </c>
      <c r="AN444" s="99">
        <v>5405811.4634399395</v>
      </c>
      <c r="AO444" s="99">
        <v>14037033.4876709</v>
      </c>
      <c r="AP444" s="99">
        <v>0</v>
      </c>
      <c r="AQ444" s="99">
        <v>1434356.54797363</v>
      </c>
      <c r="AR444" s="99">
        <v>971828.47504425002</v>
      </c>
      <c r="AS444" s="99">
        <v>0</v>
      </c>
      <c r="AT444" s="99">
        <v>0</v>
      </c>
      <c r="AU444" s="99">
        <v>0</v>
      </c>
      <c r="AV444" s="99">
        <v>17704795.474365201</v>
      </c>
      <c r="AW444" s="99">
        <v>0</v>
      </c>
      <c r="AX444" s="99">
        <v>50829.448264122002</v>
      </c>
      <c r="AY444" s="99">
        <v>6101062.14660645</v>
      </c>
      <c r="AZ444" s="99">
        <v>2126296.5960693401</v>
      </c>
      <c r="BA444" s="99">
        <v>0</v>
      </c>
      <c r="BB444" s="99">
        <v>5790094.9508667002</v>
      </c>
      <c r="BC444" s="99">
        <v>1382866.63783264</v>
      </c>
      <c r="BD444" s="99">
        <v>0</v>
      </c>
      <c r="BE444" s="99">
        <v>930510.91397857701</v>
      </c>
      <c r="BF444" s="99">
        <v>0</v>
      </c>
      <c r="BG444" s="99">
        <v>17701541.487792999</v>
      </c>
      <c r="BH444" s="99">
        <v>3937574.03302002</v>
      </c>
      <c r="BI444" s="99">
        <v>0</v>
      </c>
      <c r="BJ444" s="99">
        <v>693120.00469970703</v>
      </c>
      <c r="BK444" s="99">
        <v>504587.48693084699</v>
      </c>
      <c r="BL444" s="99">
        <v>0</v>
      </c>
      <c r="BM444" s="99">
        <v>0</v>
      </c>
      <c r="BN444" s="99">
        <v>0</v>
      </c>
      <c r="BO444" s="99">
        <v>0</v>
      </c>
      <c r="BP444" s="99">
        <v>0</v>
      </c>
      <c r="BQ444" s="99">
        <v>0</v>
      </c>
      <c r="BR444" s="99">
        <v>1996587.65388489</v>
      </c>
      <c r="BS444" s="99">
        <v>801438.59206390404</v>
      </c>
      <c r="BT444" s="99">
        <v>0</v>
      </c>
      <c r="BU444" s="99">
        <v>960261</v>
      </c>
      <c r="BV444" s="99">
        <v>753771.39653015102</v>
      </c>
      <c r="BW444" s="99">
        <v>0</v>
      </c>
      <c r="BX444" s="99">
        <v>168422.369415283</v>
      </c>
      <c r="BY444" s="99">
        <v>0</v>
      </c>
      <c r="BZ444" s="99">
        <v>0</v>
      </c>
      <c r="CA444" s="99">
        <v>30263.669650554701</v>
      </c>
      <c r="CB444" s="99">
        <v>1597351.4892120401</v>
      </c>
      <c r="CC444" s="99">
        <v>15427028.0396729</v>
      </c>
      <c r="CD444" s="99">
        <v>4628656.9947509803</v>
      </c>
      <c r="CE444" s="99">
        <v>875.21978798508599</v>
      </c>
      <c r="CF444" s="99">
        <v>107831.088149071</v>
      </c>
      <c r="CG444" s="99">
        <v>928558.94055938697</v>
      </c>
      <c r="CH444" s="99">
        <v>0</v>
      </c>
      <c r="CI444" s="99">
        <v>31142.638284683198</v>
      </c>
      <c r="CJ444" s="99">
        <v>1703414.9615478499</v>
      </c>
      <c r="CK444" s="99">
        <v>16344966.0004883</v>
      </c>
      <c r="CL444" s="99">
        <v>4814124.92895508</v>
      </c>
      <c r="CM444" s="166">
        <v>48500.3556432724</v>
      </c>
      <c r="CN444" s="166">
        <v>7106363.3990478497</v>
      </c>
      <c r="CO444" s="166">
        <v>34152907.676269501</v>
      </c>
      <c r="CP444" s="99">
        <v>4814124.92895508</v>
      </c>
      <c r="CQ444" s="99">
        <v>0</v>
      </c>
      <c r="CR444" s="99">
        <v>0</v>
      </c>
      <c r="CS444" s="99">
        <v>0</v>
      </c>
      <c r="CT444" s="99">
        <v>0</v>
      </c>
      <c r="CU444" s="98">
        <v>2796.6308201960001</v>
      </c>
      <c r="CV444" s="98">
        <v>18221.772867602001</v>
      </c>
      <c r="CW444" s="98">
        <v>1705182.5773611111</v>
      </c>
      <c r="CX444" s="98">
        <v>16355586.980232287</v>
      </c>
    </row>
    <row r="445" spans="1:102" x14ac:dyDescent="0.2">
      <c r="A445" s="98" t="s">
        <v>57</v>
      </c>
      <c r="B445" s="100">
        <v>43435</v>
      </c>
      <c r="C445" s="99">
        <v>27119.507910013199</v>
      </c>
      <c r="D445" s="99">
        <v>0</v>
      </c>
      <c r="E445" s="99">
        <v>2671.9678526818798</v>
      </c>
      <c r="F445" s="99">
        <v>2236.60098803043</v>
      </c>
      <c r="G445" s="99">
        <v>0</v>
      </c>
      <c r="H445" s="99">
        <v>0</v>
      </c>
      <c r="I445" s="99">
        <v>0</v>
      </c>
      <c r="J445" s="99">
        <v>17172.789844512899</v>
      </c>
      <c r="K445" s="99">
        <v>0</v>
      </c>
      <c r="L445" s="99">
        <v>49.051769782323397</v>
      </c>
      <c r="M445" s="99">
        <v>12448.0289760828</v>
      </c>
      <c r="N445" s="99">
        <v>1842.9596260636999</v>
      </c>
      <c r="O445" s="99">
        <v>0</v>
      </c>
      <c r="P445" s="99">
        <v>14188.9752018452</v>
      </c>
      <c r="Q445" s="99">
        <v>1304.4565332979</v>
      </c>
      <c r="R445" s="99">
        <v>0</v>
      </c>
      <c r="S445" s="99">
        <v>878.00923761725403</v>
      </c>
      <c r="T445" s="99">
        <v>0</v>
      </c>
      <c r="U445" s="99">
        <v>17172.5217890739</v>
      </c>
      <c r="V445" s="99">
        <v>1428695.4120636</v>
      </c>
      <c r="W445" s="99">
        <v>0</v>
      </c>
      <c r="X445" s="99">
        <v>158519.97885131801</v>
      </c>
      <c r="Y445" s="99">
        <v>108571.16241931899</v>
      </c>
      <c r="Z445" s="99">
        <v>0</v>
      </c>
      <c r="AA445" s="99">
        <v>0</v>
      </c>
      <c r="AB445" s="99">
        <v>0</v>
      </c>
      <c r="AC445" s="99">
        <v>5355112.85827637</v>
      </c>
      <c r="AD445" s="99">
        <v>0</v>
      </c>
      <c r="AE445" s="99">
        <v>5213.0220862627002</v>
      </c>
      <c r="AF445" s="99">
        <v>610169.40574645996</v>
      </c>
      <c r="AG445" s="99">
        <v>237971.53734970099</v>
      </c>
      <c r="AH445" s="99">
        <v>0</v>
      </c>
      <c r="AI445" s="99">
        <v>591544.43533325195</v>
      </c>
      <c r="AJ445" s="99">
        <v>147477.89178848299</v>
      </c>
      <c r="AK445" s="99">
        <v>0</v>
      </c>
      <c r="AL445" s="99">
        <v>109020.83532047299</v>
      </c>
      <c r="AM445" s="99">
        <v>0</v>
      </c>
      <c r="AN445" s="99">
        <v>5353370.6265258798</v>
      </c>
      <c r="AO445" s="99">
        <v>14125827.501708999</v>
      </c>
      <c r="AP445" s="99">
        <v>0</v>
      </c>
      <c r="AQ445" s="99">
        <v>1386884.0475616499</v>
      </c>
      <c r="AR445" s="99">
        <v>940559.08097839402</v>
      </c>
      <c r="AS445" s="99">
        <v>0</v>
      </c>
      <c r="AT445" s="99">
        <v>0</v>
      </c>
      <c r="AU445" s="99">
        <v>0</v>
      </c>
      <c r="AV445" s="99">
        <v>17676842.7333984</v>
      </c>
      <c r="AW445" s="99">
        <v>0</v>
      </c>
      <c r="AX445" s="99">
        <v>28327.9679598808</v>
      </c>
      <c r="AY445" s="99">
        <v>6176690.9523315402</v>
      </c>
      <c r="AZ445" s="99">
        <v>2148546.06317139</v>
      </c>
      <c r="BA445" s="99">
        <v>0</v>
      </c>
      <c r="BB445" s="99">
        <v>5816357.1115722703</v>
      </c>
      <c r="BC445" s="99">
        <v>1380543.854599</v>
      </c>
      <c r="BD445" s="99">
        <v>0</v>
      </c>
      <c r="BE445" s="99">
        <v>945503.66446685803</v>
      </c>
      <c r="BF445" s="99">
        <v>0</v>
      </c>
      <c r="BG445" s="99">
        <v>17686252.121826202</v>
      </c>
      <c r="BH445" s="99">
        <v>3941808.4400939899</v>
      </c>
      <c r="BI445" s="99">
        <v>0</v>
      </c>
      <c r="BJ445" s="99">
        <v>669815.24752807606</v>
      </c>
      <c r="BK445" s="99">
        <v>493701.21130752598</v>
      </c>
      <c r="BL445" s="99">
        <v>0</v>
      </c>
      <c r="BM445" s="99">
        <v>0</v>
      </c>
      <c r="BN445" s="99">
        <v>0</v>
      </c>
      <c r="BO445" s="99">
        <v>0</v>
      </c>
      <c r="BP445" s="99">
        <v>0</v>
      </c>
      <c r="BQ445" s="99">
        <v>0</v>
      </c>
      <c r="BR445" s="99">
        <v>1991977.28471375</v>
      </c>
      <c r="BS445" s="99">
        <v>808879.30503082299</v>
      </c>
      <c r="BT445" s="99">
        <v>0</v>
      </c>
      <c r="BU445" s="99">
        <v>1116410.3299865699</v>
      </c>
      <c r="BV445" s="99">
        <v>736297.306846619</v>
      </c>
      <c r="BW445" s="99">
        <v>0</v>
      </c>
      <c r="BX445" s="99">
        <v>193178.73932838399</v>
      </c>
      <c r="BY445" s="99">
        <v>0</v>
      </c>
      <c r="BZ445" s="99">
        <v>0</v>
      </c>
      <c r="CA445" s="99">
        <v>29807.490019321402</v>
      </c>
      <c r="CB445" s="99">
        <v>1586612.5265808101</v>
      </c>
      <c r="CC445" s="99">
        <v>15467280.729248</v>
      </c>
      <c r="CD445" s="99">
        <v>4602837.4689941397</v>
      </c>
      <c r="CE445" s="99">
        <v>882.96859133988596</v>
      </c>
      <c r="CF445" s="99">
        <v>109832.66831684099</v>
      </c>
      <c r="CG445" s="99">
        <v>953747.57588195801</v>
      </c>
      <c r="CH445" s="99">
        <v>0</v>
      </c>
      <c r="CI445" s="99">
        <v>30691.062913179401</v>
      </c>
      <c r="CJ445" s="99">
        <v>1697372.2022094701</v>
      </c>
      <c r="CK445" s="99">
        <v>16423811.809936499</v>
      </c>
      <c r="CL445" s="99">
        <v>4789747.1948852502</v>
      </c>
      <c r="CM445" s="166">
        <v>47774.669635295897</v>
      </c>
      <c r="CN445" s="166">
        <v>7050924.6788330097</v>
      </c>
      <c r="CO445" s="166">
        <v>34105832.018554702</v>
      </c>
      <c r="CP445" s="99">
        <v>4789747.1948852502</v>
      </c>
      <c r="CQ445" s="99">
        <v>0</v>
      </c>
      <c r="CR445" s="99">
        <v>0</v>
      </c>
      <c r="CS445" s="99">
        <v>0</v>
      </c>
      <c r="CT445" s="99">
        <v>0</v>
      </c>
      <c r="CU445" s="98">
        <v>2672.9270460319999</v>
      </c>
      <c r="CV445" s="98">
        <v>17976.002163542002</v>
      </c>
      <c r="CW445" s="98">
        <v>1696445.194897651</v>
      </c>
      <c r="CX445" s="98">
        <v>16421028.305129958</v>
      </c>
    </row>
    <row r="446" spans="1:102" x14ac:dyDescent="0.2">
      <c r="A446" s="98" t="s">
        <v>57</v>
      </c>
      <c r="B446" s="100">
        <v>43525</v>
      </c>
      <c r="C446" s="99">
        <v>27248.232580661799</v>
      </c>
      <c r="D446" s="99">
        <v>0</v>
      </c>
      <c r="E446" s="99">
        <v>2577.2670755088302</v>
      </c>
      <c r="F446" s="99">
        <v>2180.0072566568901</v>
      </c>
      <c r="G446" s="99">
        <v>0</v>
      </c>
      <c r="H446" s="99">
        <v>0</v>
      </c>
      <c r="I446" s="99">
        <v>0</v>
      </c>
      <c r="J446" s="99">
        <v>17012.326436281201</v>
      </c>
      <c r="K446" s="99">
        <v>0</v>
      </c>
      <c r="L446" s="99">
        <v>40.913229055236997</v>
      </c>
      <c r="M446" s="99">
        <v>12501.1087478399</v>
      </c>
      <c r="N446" s="99">
        <v>1811.94875119627</v>
      </c>
      <c r="O446" s="99">
        <v>0</v>
      </c>
      <c r="P446" s="99">
        <v>14164.958205938299</v>
      </c>
      <c r="Q446" s="99">
        <v>1234.5994995087401</v>
      </c>
      <c r="R446" s="99">
        <v>0</v>
      </c>
      <c r="S446" s="99">
        <v>866.393248461187</v>
      </c>
      <c r="T446" s="99">
        <v>0</v>
      </c>
      <c r="U446" s="99">
        <v>17012.2985334396</v>
      </c>
      <c r="V446" s="99">
        <v>1420274.83055115</v>
      </c>
      <c r="W446" s="99">
        <v>0</v>
      </c>
      <c r="X446" s="99">
        <v>149653.91026687599</v>
      </c>
      <c r="Y446" s="99">
        <v>102895.086414337</v>
      </c>
      <c r="Z446" s="99">
        <v>0</v>
      </c>
      <c r="AA446" s="99">
        <v>0</v>
      </c>
      <c r="AB446" s="99">
        <v>0</v>
      </c>
      <c r="AC446" s="99">
        <v>5293278.8001098596</v>
      </c>
      <c r="AD446" s="99">
        <v>0</v>
      </c>
      <c r="AE446" s="99">
        <v>5220.3681239485704</v>
      </c>
      <c r="AF446" s="99">
        <v>602865.19138336205</v>
      </c>
      <c r="AG446" s="99">
        <v>230684.59630012501</v>
      </c>
      <c r="AH446" s="99">
        <v>0</v>
      </c>
      <c r="AI446" s="99">
        <v>575362.39723205601</v>
      </c>
      <c r="AJ446" s="99">
        <v>144443.55957412699</v>
      </c>
      <c r="AK446" s="99">
        <v>0</v>
      </c>
      <c r="AL446" s="99">
        <v>104668.509877205</v>
      </c>
      <c r="AM446" s="99">
        <v>0</v>
      </c>
      <c r="AN446" s="99">
        <v>5284902.6635131799</v>
      </c>
      <c r="AO446" s="99">
        <v>14106336.4615479</v>
      </c>
      <c r="AP446" s="99">
        <v>0</v>
      </c>
      <c r="AQ446" s="99">
        <v>1318374.6635742199</v>
      </c>
      <c r="AR446" s="99">
        <v>900307.57121276902</v>
      </c>
      <c r="AS446" s="99">
        <v>0</v>
      </c>
      <c r="AT446" s="99">
        <v>0</v>
      </c>
      <c r="AU446" s="99">
        <v>0</v>
      </c>
      <c r="AV446" s="99">
        <v>17579039.410156298</v>
      </c>
      <c r="AW446" s="99">
        <v>0</v>
      </c>
      <c r="AX446" s="99">
        <v>34952.671306133299</v>
      </c>
      <c r="AY446" s="99">
        <v>6147694.8158569299</v>
      </c>
      <c r="AZ446" s="99">
        <v>2100215.7259216299</v>
      </c>
      <c r="BA446" s="99">
        <v>0</v>
      </c>
      <c r="BB446" s="99">
        <v>5683151.3338623</v>
      </c>
      <c r="BC446" s="99">
        <v>1360883.05580139</v>
      </c>
      <c r="BD446" s="99">
        <v>0</v>
      </c>
      <c r="BE446" s="99">
        <v>915072.82781219506</v>
      </c>
      <c r="BF446" s="99">
        <v>0</v>
      </c>
      <c r="BG446" s="99">
        <v>17559362.723632801</v>
      </c>
      <c r="BH446" s="99">
        <v>3917681.8972778302</v>
      </c>
      <c r="BI446" s="99">
        <v>0</v>
      </c>
      <c r="BJ446" s="99">
        <v>612258.16891479504</v>
      </c>
      <c r="BK446" s="99">
        <v>449944.48229598999</v>
      </c>
      <c r="BL446" s="99">
        <v>0</v>
      </c>
      <c r="BM446" s="99">
        <v>0</v>
      </c>
      <c r="BN446" s="99">
        <v>0</v>
      </c>
      <c r="BO446" s="99">
        <v>0</v>
      </c>
      <c r="BP446" s="99">
        <v>0</v>
      </c>
      <c r="BQ446" s="99">
        <v>0</v>
      </c>
      <c r="BR446" s="99">
        <v>1984530.6059265099</v>
      </c>
      <c r="BS446" s="99">
        <v>787759.73051452602</v>
      </c>
      <c r="BT446" s="99">
        <v>0</v>
      </c>
      <c r="BU446" s="99">
        <v>1086318.3499908401</v>
      </c>
      <c r="BV446" s="99">
        <v>692807.39011383103</v>
      </c>
      <c r="BW446" s="99">
        <v>0</v>
      </c>
      <c r="BX446" s="99">
        <v>186860.669309616</v>
      </c>
      <c r="BY446" s="99">
        <v>0</v>
      </c>
      <c r="BZ446" s="99">
        <v>0</v>
      </c>
      <c r="CA446" s="99">
        <v>29795.408921718601</v>
      </c>
      <c r="CB446" s="99">
        <v>1569084.5076904299</v>
      </c>
      <c r="CC446" s="99">
        <v>15470788.8913574</v>
      </c>
      <c r="CD446" s="99">
        <v>4541613.8326415997</v>
      </c>
      <c r="CE446" s="99">
        <v>865.37998342514004</v>
      </c>
      <c r="CF446" s="99">
        <v>104680.938160896</v>
      </c>
      <c r="CG446" s="99">
        <v>913720.676017761</v>
      </c>
      <c r="CH446" s="99">
        <v>0</v>
      </c>
      <c r="CI446" s="99">
        <v>30661.776058912299</v>
      </c>
      <c r="CJ446" s="99">
        <v>1674984.89926147</v>
      </c>
      <c r="CK446" s="99">
        <v>16392145.696777301</v>
      </c>
      <c r="CL446" s="99">
        <v>4723406.0601196298</v>
      </c>
      <c r="CM446" s="166">
        <v>47582.245969772302</v>
      </c>
      <c r="CN446" s="166">
        <v>6990075.6729126005</v>
      </c>
      <c r="CO446" s="166">
        <v>33998719.514160201</v>
      </c>
      <c r="CP446" s="99">
        <v>4723406.0601196298</v>
      </c>
      <c r="CQ446" s="99">
        <v>0</v>
      </c>
      <c r="CR446" s="99">
        <v>0</v>
      </c>
      <c r="CS446" s="99">
        <v>0</v>
      </c>
      <c r="CT446" s="99">
        <v>0</v>
      </c>
      <c r="CU446" s="98">
        <v>2580.8713775699998</v>
      </c>
      <c r="CV446" s="98">
        <v>17803.224750223999</v>
      </c>
      <c r="CW446" s="98">
        <v>1673765.445851326</v>
      </c>
      <c r="CX446" s="98">
        <v>16384509.567375161</v>
      </c>
    </row>
    <row r="447" spans="1:102" x14ac:dyDescent="0.2">
      <c r="A447" s="98" t="s">
        <v>57</v>
      </c>
      <c r="B447" s="100">
        <v>43617</v>
      </c>
      <c r="C447" s="99">
        <v>27074.0562446117</v>
      </c>
      <c r="D447" s="99">
        <v>0</v>
      </c>
      <c r="E447" s="99">
        <v>2561.1905283629899</v>
      </c>
      <c r="F447" s="99">
        <v>2192.7864734232398</v>
      </c>
      <c r="G447" s="99">
        <v>0</v>
      </c>
      <c r="H447" s="99">
        <v>0</v>
      </c>
      <c r="I447" s="99">
        <v>0</v>
      </c>
      <c r="J447" s="99">
        <v>16867.995207071301</v>
      </c>
      <c r="K447" s="99">
        <v>0</v>
      </c>
      <c r="L447" s="99">
        <v>38.345935174729703</v>
      </c>
      <c r="M447" s="99">
        <v>12391.281126379999</v>
      </c>
      <c r="N447" s="99">
        <v>1793.3736400902301</v>
      </c>
      <c r="O447" s="99">
        <v>0</v>
      </c>
      <c r="P447" s="99">
        <v>14136.9152101278</v>
      </c>
      <c r="Q447" s="99">
        <v>1225.0029993504299</v>
      </c>
      <c r="R447" s="99">
        <v>0</v>
      </c>
      <c r="S447" s="99">
        <v>864.84254471957695</v>
      </c>
      <c r="T447" s="99">
        <v>0</v>
      </c>
      <c r="U447" s="99">
        <v>16872.158766508099</v>
      </c>
      <c r="V447" s="99">
        <v>1413572.0604705799</v>
      </c>
      <c r="W447" s="99">
        <v>0</v>
      </c>
      <c r="X447" s="99">
        <v>148692.87722015401</v>
      </c>
      <c r="Y447" s="99">
        <v>104728.160064697</v>
      </c>
      <c r="Z447" s="99">
        <v>0</v>
      </c>
      <c r="AA447" s="99">
        <v>0</v>
      </c>
      <c r="AB447" s="99">
        <v>0</v>
      </c>
      <c r="AC447" s="99">
        <v>5292408.2161865197</v>
      </c>
      <c r="AD447" s="99">
        <v>0</v>
      </c>
      <c r="AE447" s="99">
        <v>3841.5481978654898</v>
      </c>
      <c r="AF447" s="99">
        <v>606172.92227172898</v>
      </c>
      <c r="AG447" s="99">
        <v>231678.11593437201</v>
      </c>
      <c r="AH447" s="99">
        <v>0</v>
      </c>
      <c r="AI447" s="99">
        <v>564962.66884613002</v>
      </c>
      <c r="AJ447" s="99">
        <v>144054.952957153</v>
      </c>
      <c r="AK447" s="99">
        <v>0</v>
      </c>
      <c r="AL447" s="99">
        <v>103601.841762543</v>
      </c>
      <c r="AM447" s="99">
        <v>0</v>
      </c>
      <c r="AN447" s="99">
        <v>5304436.9552002</v>
      </c>
      <c r="AO447" s="99">
        <v>14065810.544555699</v>
      </c>
      <c r="AP447" s="99">
        <v>0</v>
      </c>
      <c r="AQ447" s="99">
        <v>1309691.01689148</v>
      </c>
      <c r="AR447" s="99">
        <v>912625.15397643996</v>
      </c>
      <c r="AS447" s="99">
        <v>0</v>
      </c>
      <c r="AT447" s="99">
        <v>0</v>
      </c>
      <c r="AU447" s="99">
        <v>0</v>
      </c>
      <c r="AV447" s="99">
        <v>17632145.768798798</v>
      </c>
      <c r="AW447" s="99">
        <v>0</v>
      </c>
      <c r="AX447" s="99">
        <v>20338.356725454301</v>
      </c>
      <c r="AY447" s="99">
        <v>6193271.6831054697</v>
      </c>
      <c r="AZ447" s="99">
        <v>2114320.2420043899</v>
      </c>
      <c r="BA447" s="99">
        <v>0</v>
      </c>
      <c r="BB447" s="99">
        <v>5600908.7722778302</v>
      </c>
      <c r="BC447" s="99">
        <v>1370253.2229919401</v>
      </c>
      <c r="BD447" s="99">
        <v>0</v>
      </c>
      <c r="BE447" s="99">
        <v>912662.75613403297</v>
      </c>
      <c r="BF447" s="99">
        <v>0</v>
      </c>
      <c r="BG447" s="99">
        <v>17651527.220214799</v>
      </c>
      <c r="BH447" s="99">
        <v>3889530.2500610398</v>
      </c>
      <c r="BI447" s="99">
        <v>0</v>
      </c>
      <c r="BJ447" s="99">
        <v>607491.20246887195</v>
      </c>
      <c r="BK447" s="99">
        <v>451555.83300781302</v>
      </c>
      <c r="BL447" s="99">
        <v>0</v>
      </c>
      <c r="BM447" s="99">
        <v>0</v>
      </c>
      <c r="BN447" s="99">
        <v>0</v>
      </c>
      <c r="BO447" s="99">
        <v>0</v>
      </c>
      <c r="BP447" s="99">
        <v>0</v>
      </c>
      <c r="BQ447" s="99">
        <v>0</v>
      </c>
      <c r="BR447" s="99">
        <v>1985128.9896240199</v>
      </c>
      <c r="BS447" s="99">
        <v>790787.455726624</v>
      </c>
      <c r="BT447" s="99">
        <v>0</v>
      </c>
      <c r="BU447" s="99">
        <v>1082472.68196106</v>
      </c>
      <c r="BV447" s="99">
        <v>691429.77813720703</v>
      </c>
      <c r="BW447" s="99">
        <v>0</v>
      </c>
      <c r="BX447" s="99">
        <v>183375.238426208</v>
      </c>
      <c r="BY447" s="99">
        <v>0</v>
      </c>
      <c r="BZ447" s="99">
        <v>0</v>
      </c>
      <c r="CA447" s="99">
        <v>29630.9364819527</v>
      </c>
      <c r="CB447" s="99">
        <v>1560826.62757874</v>
      </c>
      <c r="CC447" s="99">
        <v>15369632.317382799</v>
      </c>
      <c r="CD447" s="99">
        <v>4496564.6945190402</v>
      </c>
      <c r="CE447" s="99">
        <v>865.15105146169697</v>
      </c>
      <c r="CF447" s="99">
        <v>103668.587661743</v>
      </c>
      <c r="CG447" s="99">
        <v>911385.02037811303</v>
      </c>
      <c r="CH447" s="99">
        <v>0</v>
      </c>
      <c r="CI447" s="99">
        <v>30490.365723609899</v>
      </c>
      <c r="CJ447" s="99">
        <v>1663783.5602569601</v>
      </c>
      <c r="CK447" s="99">
        <v>16278871.8033447</v>
      </c>
      <c r="CL447" s="99">
        <v>4674864.0471191397</v>
      </c>
      <c r="CM447" s="166">
        <v>47292.229724407203</v>
      </c>
      <c r="CN447" s="166">
        <v>6939370.6764526404</v>
      </c>
      <c r="CO447" s="166">
        <v>33926723.212890603</v>
      </c>
      <c r="CP447" s="99">
        <v>4674864.0471191397</v>
      </c>
      <c r="CQ447" s="99">
        <v>0</v>
      </c>
      <c r="CR447" s="99">
        <v>0</v>
      </c>
      <c r="CS447" s="99">
        <v>0</v>
      </c>
      <c r="CT447" s="99">
        <v>0</v>
      </c>
      <c r="CU447" s="98">
        <v>2564.2682769980001</v>
      </c>
      <c r="CV447" s="98">
        <v>17648.542907256</v>
      </c>
      <c r="CW447" s="98">
        <v>1664495.2152404829</v>
      </c>
      <c r="CX447" s="98">
        <v>16281017.337760912</v>
      </c>
    </row>
    <row r="448" spans="1:102" x14ac:dyDescent="0.2">
      <c r="A448" s="98" t="s">
        <v>57</v>
      </c>
      <c r="B448" s="100">
        <v>43709</v>
      </c>
      <c r="C448" s="99">
        <v>26948.7490100861</v>
      </c>
      <c r="D448" s="99">
        <v>0</v>
      </c>
      <c r="E448" s="99">
        <v>2596.7909821867902</v>
      </c>
      <c r="F448" s="99">
        <v>2256.76894640923</v>
      </c>
      <c r="G448" s="99">
        <v>0</v>
      </c>
      <c r="H448" s="99">
        <v>0</v>
      </c>
      <c r="I448" s="99">
        <v>0</v>
      </c>
      <c r="J448" s="99">
        <v>16659.892686605501</v>
      </c>
      <c r="K448" s="99">
        <v>0</v>
      </c>
      <c r="L448" s="99">
        <v>45.833788666408502</v>
      </c>
      <c r="M448" s="99">
        <v>12345.845950484299</v>
      </c>
      <c r="N448" s="99">
        <v>1790.7060473859301</v>
      </c>
      <c r="O448" s="99">
        <v>0</v>
      </c>
      <c r="P448" s="99">
        <v>14221.012633681299</v>
      </c>
      <c r="Q448" s="99">
        <v>1214.18031287193</v>
      </c>
      <c r="R448" s="99">
        <v>0</v>
      </c>
      <c r="S448" s="99">
        <v>814.95662409812201</v>
      </c>
      <c r="T448" s="99">
        <v>0</v>
      </c>
      <c r="U448" s="99">
        <v>16658.980650663401</v>
      </c>
      <c r="V448" s="99">
        <v>1408868.0469818099</v>
      </c>
      <c r="W448" s="99">
        <v>0</v>
      </c>
      <c r="X448" s="99">
        <v>145960.014938354</v>
      </c>
      <c r="Y448" s="99">
        <v>104023.25228118899</v>
      </c>
      <c r="Z448" s="99">
        <v>0</v>
      </c>
      <c r="AA448" s="99">
        <v>0</v>
      </c>
      <c r="AB448" s="99">
        <v>0</v>
      </c>
      <c r="AC448" s="99">
        <v>5215562.63989258</v>
      </c>
      <c r="AD448" s="99">
        <v>0</v>
      </c>
      <c r="AE448" s="99">
        <v>4130.2727759480504</v>
      </c>
      <c r="AF448" s="99">
        <v>606318.47615814197</v>
      </c>
      <c r="AG448" s="99">
        <v>232163.855335236</v>
      </c>
      <c r="AH448" s="99">
        <v>0</v>
      </c>
      <c r="AI448" s="99">
        <v>573031.96338653599</v>
      </c>
      <c r="AJ448" s="99">
        <v>146080.61180496201</v>
      </c>
      <c r="AK448" s="99">
        <v>0</v>
      </c>
      <c r="AL448" s="99">
        <v>103241.466629028</v>
      </c>
      <c r="AM448" s="99">
        <v>0</v>
      </c>
      <c r="AN448" s="99">
        <v>5214576.4517822303</v>
      </c>
      <c r="AO448" s="99">
        <v>14123029.407470699</v>
      </c>
      <c r="AP448" s="99">
        <v>0</v>
      </c>
      <c r="AQ448" s="99">
        <v>1313340.12586975</v>
      </c>
      <c r="AR448" s="99">
        <v>911925.98699188197</v>
      </c>
      <c r="AS448" s="99">
        <v>0</v>
      </c>
      <c r="AT448" s="99">
        <v>0</v>
      </c>
      <c r="AU448" s="99">
        <v>0</v>
      </c>
      <c r="AV448" s="99">
        <v>17448071.209228501</v>
      </c>
      <c r="AW448" s="99">
        <v>0</v>
      </c>
      <c r="AX448" s="99">
        <v>38840.842963218704</v>
      </c>
      <c r="AY448" s="99">
        <v>6217534.6336669903</v>
      </c>
      <c r="AZ448" s="99">
        <v>2129008.3651428199</v>
      </c>
      <c r="BA448" s="99">
        <v>0</v>
      </c>
      <c r="BB448" s="99">
        <v>5728468.2430419903</v>
      </c>
      <c r="BC448" s="99">
        <v>1385562.2840118399</v>
      </c>
      <c r="BD448" s="99">
        <v>0</v>
      </c>
      <c r="BE448" s="99">
        <v>902653.04376983596</v>
      </c>
      <c r="BF448" s="99">
        <v>0</v>
      </c>
      <c r="BG448" s="99">
        <v>17440264.074707001</v>
      </c>
      <c r="BH448" s="99">
        <v>3922512.4044494601</v>
      </c>
      <c r="BI448" s="99">
        <v>0</v>
      </c>
      <c r="BJ448" s="99">
        <v>595243.52893829299</v>
      </c>
      <c r="BK448" s="99">
        <v>448664.62691879302</v>
      </c>
      <c r="BL448" s="99">
        <v>0</v>
      </c>
      <c r="BM448" s="99">
        <v>0</v>
      </c>
      <c r="BN448" s="99">
        <v>0</v>
      </c>
      <c r="BO448" s="99">
        <v>0</v>
      </c>
      <c r="BP448" s="99">
        <v>0</v>
      </c>
      <c r="BQ448" s="99">
        <v>0</v>
      </c>
      <c r="BR448" s="99">
        <v>1995111.9564971901</v>
      </c>
      <c r="BS448" s="99">
        <v>792847.80690002395</v>
      </c>
      <c r="BT448" s="99">
        <v>0</v>
      </c>
      <c r="BU448" s="99">
        <v>924441.51004791295</v>
      </c>
      <c r="BV448" s="99">
        <v>691990.15621948196</v>
      </c>
      <c r="BW448" s="99">
        <v>0</v>
      </c>
      <c r="BX448" s="99">
        <v>158811.38365554801</v>
      </c>
      <c r="BY448" s="99">
        <v>0</v>
      </c>
      <c r="BZ448" s="99">
        <v>0</v>
      </c>
      <c r="CA448" s="99">
        <v>29563.537325859099</v>
      </c>
      <c r="CB448" s="99">
        <v>1554310.45141602</v>
      </c>
      <c r="CC448" s="99">
        <v>15372368.713012701</v>
      </c>
      <c r="CD448" s="99">
        <v>4515366.8724975605</v>
      </c>
      <c r="CE448" s="99">
        <v>819.97491094470001</v>
      </c>
      <c r="CF448" s="99">
        <v>102527.885282516</v>
      </c>
      <c r="CG448" s="99">
        <v>899642.06504058803</v>
      </c>
      <c r="CH448" s="99">
        <v>0</v>
      </c>
      <c r="CI448" s="99">
        <v>30385.5146181583</v>
      </c>
      <c r="CJ448" s="99">
        <v>1656072.3549041699</v>
      </c>
      <c r="CK448" s="99">
        <v>16275002.888793901</v>
      </c>
      <c r="CL448" s="99">
        <v>4690418.4885253897</v>
      </c>
      <c r="CM448" s="166">
        <v>46992.014807701104</v>
      </c>
      <c r="CN448" s="166">
        <v>6860198.7228393601</v>
      </c>
      <c r="CO448" s="166">
        <v>33744617.821777299</v>
      </c>
      <c r="CP448" s="99">
        <v>4690418.4885253897</v>
      </c>
      <c r="CQ448" s="99">
        <v>0</v>
      </c>
      <c r="CR448" s="99">
        <v>0</v>
      </c>
      <c r="CS448" s="99">
        <v>0</v>
      </c>
      <c r="CT448" s="99">
        <v>0</v>
      </c>
      <c r="CU448" s="98">
        <v>2590.7883786729999</v>
      </c>
      <c r="CV448" s="98">
        <v>17424.495748611</v>
      </c>
      <c r="CW448" s="98">
        <v>1656838.3366985361</v>
      </c>
      <c r="CX448" s="98">
        <v>16272010.778053289</v>
      </c>
    </row>
    <row r="449" spans="1:102" x14ac:dyDescent="0.2">
      <c r="A449" s="98" t="s">
        <v>57</v>
      </c>
      <c r="B449" s="100">
        <v>43800</v>
      </c>
      <c r="C449" s="99">
        <v>26971.7924568653</v>
      </c>
      <c r="D449" s="99">
        <v>0</v>
      </c>
      <c r="E449" s="99">
        <v>2496.33222547174</v>
      </c>
      <c r="F449" s="99">
        <v>2175.6630116999099</v>
      </c>
      <c r="G449" s="99">
        <v>0</v>
      </c>
      <c r="H449" s="99">
        <v>0</v>
      </c>
      <c r="I449" s="99">
        <v>0</v>
      </c>
      <c r="J449" s="99">
        <v>16452.734501600298</v>
      </c>
      <c r="K449" s="99">
        <v>0</v>
      </c>
      <c r="L449" s="99">
        <v>68.060051904991298</v>
      </c>
      <c r="M449" s="99">
        <v>12427.3932970762</v>
      </c>
      <c r="N449" s="99">
        <v>1767.2542623132499</v>
      </c>
      <c r="O449" s="99">
        <v>0</v>
      </c>
      <c r="P449" s="99">
        <v>14048.1544539928</v>
      </c>
      <c r="Q449" s="99">
        <v>1195.1768642812999</v>
      </c>
      <c r="R449" s="99">
        <v>0</v>
      </c>
      <c r="S449" s="99">
        <v>809.32287245243799</v>
      </c>
      <c r="T449" s="99">
        <v>0</v>
      </c>
      <c r="U449" s="99">
        <v>16451.2625253201</v>
      </c>
      <c r="V449" s="99">
        <v>1410132.5938415499</v>
      </c>
      <c r="W449" s="99">
        <v>0</v>
      </c>
      <c r="X449" s="99">
        <v>136994.94559287999</v>
      </c>
      <c r="Y449" s="99">
        <v>101281.797693253</v>
      </c>
      <c r="Z449" s="99">
        <v>0</v>
      </c>
      <c r="AA449" s="99">
        <v>0</v>
      </c>
      <c r="AB449" s="99">
        <v>0</v>
      </c>
      <c r="AC449" s="99">
        <v>5145758.4630737295</v>
      </c>
      <c r="AD449" s="99">
        <v>0</v>
      </c>
      <c r="AE449" s="99">
        <v>3088.2264862954598</v>
      </c>
      <c r="AF449" s="99">
        <v>607928.19250488305</v>
      </c>
      <c r="AG449" s="99">
        <v>227224.49737358099</v>
      </c>
      <c r="AH449" s="99">
        <v>0</v>
      </c>
      <c r="AI449" s="99">
        <v>562796.75934600795</v>
      </c>
      <c r="AJ449" s="99">
        <v>145462.82150650001</v>
      </c>
      <c r="AK449" s="99">
        <v>0</v>
      </c>
      <c r="AL449" s="99">
        <v>98929.862772941604</v>
      </c>
      <c r="AM449" s="99">
        <v>0</v>
      </c>
      <c r="AN449" s="99">
        <v>5142929.3418579102</v>
      </c>
      <c r="AO449" s="99">
        <v>14310919.0583496</v>
      </c>
      <c r="AP449" s="99">
        <v>0</v>
      </c>
      <c r="AQ449" s="99">
        <v>1230824.87026978</v>
      </c>
      <c r="AR449" s="99">
        <v>902370.63998413098</v>
      </c>
      <c r="AS449" s="99">
        <v>0</v>
      </c>
      <c r="AT449" s="99">
        <v>0</v>
      </c>
      <c r="AU449" s="99">
        <v>0</v>
      </c>
      <c r="AV449" s="99">
        <v>17269115.997802701</v>
      </c>
      <c r="AW449" s="99">
        <v>0</v>
      </c>
      <c r="AX449" s="99">
        <v>19772.9612028599</v>
      </c>
      <c r="AY449" s="99">
        <v>6280853.4244995099</v>
      </c>
      <c r="AZ449" s="99">
        <v>2091971.16348267</v>
      </c>
      <c r="BA449" s="99">
        <v>0</v>
      </c>
      <c r="BB449" s="99">
        <v>5655791.8300170898</v>
      </c>
      <c r="BC449" s="99">
        <v>1401671.58808899</v>
      </c>
      <c r="BD449" s="99">
        <v>0</v>
      </c>
      <c r="BE449" s="99">
        <v>878290.17816925002</v>
      </c>
      <c r="BF449" s="99">
        <v>0</v>
      </c>
      <c r="BG449" s="99">
        <v>17282881.130371101</v>
      </c>
      <c r="BH449" s="99">
        <v>3928493.7114563002</v>
      </c>
      <c r="BI449" s="99">
        <v>0</v>
      </c>
      <c r="BJ449" s="99">
        <v>583798.78067779494</v>
      </c>
      <c r="BK449" s="99">
        <v>455241.14859771699</v>
      </c>
      <c r="BL449" s="99">
        <v>0</v>
      </c>
      <c r="BM449" s="99">
        <v>0</v>
      </c>
      <c r="BN449" s="99">
        <v>0</v>
      </c>
      <c r="BO449" s="99">
        <v>0</v>
      </c>
      <c r="BP449" s="99">
        <v>0</v>
      </c>
      <c r="BQ449" s="99">
        <v>0</v>
      </c>
      <c r="BR449" s="99">
        <v>2012074.3154296901</v>
      </c>
      <c r="BS449" s="99">
        <v>778486.86579132103</v>
      </c>
      <c r="BT449" s="99">
        <v>0</v>
      </c>
      <c r="BU449" s="99">
        <v>1058108.9382782001</v>
      </c>
      <c r="BV449" s="99">
        <v>705523.84055328404</v>
      </c>
      <c r="BW449" s="99">
        <v>0</v>
      </c>
      <c r="BX449" s="99">
        <v>174310.72855758699</v>
      </c>
      <c r="BY449" s="99">
        <v>0</v>
      </c>
      <c r="BZ449" s="99">
        <v>0</v>
      </c>
      <c r="CA449" s="99">
        <v>29479.291034221598</v>
      </c>
      <c r="CB449" s="99">
        <v>1546218.8254241899</v>
      </c>
      <c r="CC449" s="99">
        <v>15474323.048339801</v>
      </c>
      <c r="CD449" s="99">
        <v>4503094.1768188505</v>
      </c>
      <c r="CE449" s="99">
        <v>815.84571184962999</v>
      </c>
      <c r="CF449" s="99">
        <v>98334.507035255403</v>
      </c>
      <c r="CG449" s="99">
        <v>872272.27565765404</v>
      </c>
      <c r="CH449" s="99">
        <v>0</v>
      </c>
      <c r="CI449" s="99">
        <v>30297.054123401598</v>
      </c>
      <c r="CJ449" s="99">
        <v>1644802.6041259801</v>
      </c>
      <c r="CK449" s="99">
        <v>16327817.443603501</v>
      </c>
      <c r="CL449" s="99">
        <v>4671367.6774902297</v>
      </c>
      <c r="CM449" s="166">
        <v>46689.695665359497</v>
      </c>
      <c r="CN449" s="166">
        <v>6791519.18322754</v>
      </c>
      <c r="CO449" s="166">
        <v>33597772.646484397</v>
      </c>
      <c r="CP449" s="99">
        <v>4671367.6774902297</v>
      </c>
      <c r="CQ449" s="99">
        <v>0</v>
      </c>
      <c r="CR449" s="99">
        <v>0</v>
      </c>
      <c r="CS449" s="99">
        <v>0</v>
      </c>
      <c r="CT449" s="99">
        <v>0</v>
      </c>
      <c r="CU449" s="98">
        <v>2496.7471340450002</v>
      </c>
      <c r="CV449" s="98">
        <v>17203.175427403999</v>
      </c>
      <c r="CW449" s="98">
        <v>1644553.3324594453</v>
      </c>
      <c r="CX449" s="98">
        <v>16346595.323997455</v>
      </c>
    </row>
    <row r="450" spans="1:102" x14ac:dyDescent="0.2">
      <c r="A450" s="98" t="s">
        <v>58</v>
      </c>
      <c r="B450" s="100">
        <v>38047</v>
      </c>
      <c r="C450" s="99">
        <v>23335.2449862957</v>
      </c>
      <c r="D450" s="99">
        <v>0</v>
      </c>
      <c r="E450" s="99">
        <v>20374.2670781612</v>
      </c>
      <c r="F450" s="99">
        <v>12676.0390298367</v>
      </c>
      <c r="G450" s="99">
        <v>3.0141755839868001</v>
      </c>
      <c r="H450" s="99">
        <v>0</v>
      </c>
      <c r="I450" s="99">
        <v>0</v>
      </c>
      <c r="J450" s="99">
        <v>59.3638622649014</v>
      </c>
      <c r="K450" s="99">
        <v>21596.467172384298</v>
      </c>
      <c r="L450" s="99">
        <v>19189.2540688515</v>
      </c>
      <c r="M450" s="99">
        <v>13954.4252495766</v>
      </c>
      <c r="N450" s="99">
        <v>7813.8266943097096</v>
      </c>
      <c r="O450" s="99">
        <v>0</v>
      </c>
      <c r="P450" s="99">
        <v>0</v>
      </c>
      <c r="Q450" s="99">
        <v>2474.1278645396201</v>
      </c>
      <c r="R450" s="99">
        <v>0</v>
      </c>
      <c r="S450" s="99">
        <v>0</v>
      </c>
      <c r="T450" s="99">
        <v>990.28791755437896</v>
      </c>
      <c r="U450" s="99">
        <v>21658.290627718001</v>
      </c>
      <c r="V450" s="99">
        <v>1411193.8136291499</v>
      </c>
      <c r="W450" s="99">
        <v>0</v>
      </c>
      <c r="X450" s="99">
        <v>2046336.42724609</v>
      </c>
      <c r="Y450" s="99">
        <v>1189356.58815002</v>
      </c>
      <c r="Z450" s="99">
        <v>357.43497894704302</v>
      </c>
      <c r="AA450" s="99">
        <v>0</v>
      </c>
      <c r="AB450" s="99">
        <v>0</v>
      </c>
      <c r="AC450" s="99">
        <v>3633.5111313462298</v>
      </c>
      <c r="AD450" s="99">
        <v>5880312.35083008</v>
      </c>
      <c r="AE450" s="99">
        <v>1228947.2766265899</v>
      </c>
      <c r="AF450" s="99">
        <v>848988.12735748303</v>
      </c>
      <c r="AG450" s="99">
        <v>1067126.1251678499</v>
      </c>
      <c r="AH450" s="99">
        <v>0</v>
      </c>
      <c r="AI450" s="99">
        <v>0</v>
      </c>
      <c r="AJ450" s="99">
        <v>314042.04356384301</v>
      </c>
      <c r="AK450" s="99">
        <v>0</v>
      </c>
      <c r="AL450" s="99">
        <v>0</v>
      </c>
      <c r="AM450" s="99">
        <v>201409.987119675</v>
      </c>
      <c r="AN450" s="99">
        <v>5907306.3754882803</v>
      </c>
      <c r="AO450" s="99">
        <v>9474876.7391357403</v>
      </c>
      <c r="AP450" s="99">
        <v>0</v>
      </c>
      <c r="AQ450" s="99">
        <v>13488651.904052701</v>
      </c>
      <c r="AR450" s="99">
        <v>7697233.6455688505</v>
      </c>
      <c r="AS450" s="99">
        <v>2209.8321807682501</v>
      </c>
      <c r="AT450" s="99">
        <v>0</v>
      </c>
      <c r="AU450" s="99">
        <v>0</v>
      </c>
      <c r="AV450" s="99">
        <v>8502.3504976034201</v>
      </c>
      <c r="AW450" s="99">
        <v>13564798.7814941</v>
      </c>
      <c r="AX450" s="99">
        <v>8611814.64599609</v>
      </c>
      <c r="AY450" s="99">
        <v>5613701.97229004</v>
      </c>
      <c r="AZ450" s="99">
        <v>6704152.00854492</v>
      </c>
      <c r="BA450" s="99">
        <v>0</v>
      </c>
      <c r="BB450" s="99">
        <v>0</v>
      </c>
      <c r="BC450" s="99">
        <v>2034164.07260132</v>
      </c>
      <c r="BD450" s="99">
        <v>0</v>
      </c>
      <c r="BE450" s="99">
        <v>0</v>
      </c>
      <c r="BF450" s="99">
        <v>1226334.56742859</v>
      </c>
      <c r="BG450" s="99">
        <v>13612012.236816401</v>
      </c>
      <c r="BH450" s="99">
        <v>1541116.491745</v>
      </c>
      <c r="BI450" s="99">
        <v>0</v>
      </c>
      <c r="BJ450" s="99">
        <v>3883793.9805602999</v>
      </c>
      <c r="BK450" s="99">
        <v>2964629.2831115699</v>
      </c>
      <c r="BL450" s="99">
        <v>0</v>
      </c>
      <c r="BM450" s="99">
        <v>0</v>
      </c>
      <c r="BN450" s="99">
        <v>0</v>
      </c>
      <c r="BO450" s="99">
        <v>0</v>
      </c>
      <c r="BP450" s="99">
        <v>0</v>
      </c>
      <c r="BQ450" s="99">
        <v>0</v>
      </c>
      <c r="BR450" s="99">
        <v>1802746.17753601</v>
      </c>
      <c r="BS450" s="99">
        <v>2647544.5393981901</v>
      </c>
      <c r="BT450" s="99">
        <v>0</v>
      </c>
      <c r="BU450" s="99">
        <v>0</v>
      </c>
      <c r="BV450" s="99">
        <v>956541.51265716599</v>
      </c>
      <c r="BW450" s="99">
        <v>0</v>
      </c>
      <c r="BX450" s="99">
        <v>0</v>
      </c>
      <c r="BY450" s="99">
        <v>0</v>
      </c>
      <c r="BZ450" s="99">
        <v>0</v>
      </c>
      <c r="CA450" s="99">
        <v>43686.742897033699</v>
      </c>
      <c r="CB450" s="99">
        <v>3447345.57208252</v>
      </c>
      <c r="CC450" s="99">
        <v>23030058.407714799</v>
      </c>
      <c r="CD450" s="99">
        <v>5410045.3481445303</v>
      </c>
      <c r="CE450" s="99">
        <v>996.21293117105995</v>
      </c>
      <c r="CF450" s="99">
        <v>204363.51483535799</v>
      </c>
      <c r="CG450" s="99">
        <v>1242312.48731995</v>
      </c>
      <c r="CH450" s="99">
        <v>0</v>
      </c>
      <c r="CI450" s="99">
        <v>44693.097388744398</v>
      </c>
      <c r="CJ450" s="99">
        <v>3608937.29870605</v>
      </c>
      <c r="CK450" s="99">
        <v>24263558.917236298</v>
      </c>
      <c r="CL450" s="99">
        <v>5381137.0082397498</v>
      </c>
      <c r="CM450" s="166">
        <v>66331.787151336699</v>
      </c>
      <c r="CN450" s="166">
        <v>9515335.6988525409</v>
      </c>
      <c r="CO450" s="166">
        <v>37833438.425781302</v>
      </c>
      <c r="CP450" s="99">
        <v>5381137.0082397498</v>
      </c>
      <c r="CQ450" s="99">
        <v>0</v>
      </c>
      <c r="CR450" s="99">
        <v>0</v>
      </c>
      <c r="CS450" s="99">
        <v>0</v>
      </c>
      <c r="CT450" s="99">
        <v>0</v>
      </c>
      <c r="CU450" s="98">
        <v>43035.227419846997</v>
      </c>
      <c r="CV450" s="98">
        <v>62.156736129999999</v>
      </c>
      <c r="CW450" s="98">
        <v>3651709.0869178781</v>
      </c>
      <c r="CX450" s="98">
        <v>24272370.895034749</v>
      </c>
    </row>
    <row r="451" spans="1:102" x14ac:dyDescent="0.2">
      <c r="A451" s="98" t="s">
        <v>58</v>
      </c>
      <c r="B451" s="100">
        <v>38139</v>
      </c>
      <c r="C451" s="99">
        <v>23380.310725688902</v>
      </c>
      <c r="D451" s="99">
        <v>0</v>
      </c>
      <c r="E451" s="99">
        <v>20373.401328325301</v>
      </c>
      <c r="F451" s="99">
        <v>13137.514015078499</v>
      </c>
      <c r="G451" s="99">
        <v>33.744010701775601</v>
      </c>
      <c r="H451" s="99">
        <v>0</v>
      </c>
      <c r="I451" s="99">
        <v>0</v>
      </c>
      <c r="J451" s="99">
        <v>1042.8598094582601</v>
      </c>
      <c r="K451" s="99">
        <v>20492.157975673701</v>
      </c>
      <c r="L451" s="99">
        <v>19303.1010801792</v>
      </c>
      <c r="M451" s="99">
        <v>13856.8992493153</v>
      </c>
      <c r="N451" s="99">
        <v>8084.3839830160096</v>
      </c>
      <c r="O451" s="99">
        <v>0</v>
      </c>
      <c r="P451" s="99">
        <v>0</v>
      </c>
      <c r="Q451" s="99">
        <v>2460.1466687321699</v>
      </c>
      <c r="R451" s="99">
        <v>0</v>
      </c>
      <c r="S451" s="99">
        <v>0</v>
      </c>
      <c r="T451" s="99">
        <v>975.52180920541298</v>
      </c>
      <c r="U451" s="99">
        <v>21922.882352352099</v>
      </c>
      <c r="V451" s="99">
        <v>1407446.6313781701</v>
      </c>
      <c r="W451" s="99">
        <v>0</v>
      </c>
      <c r="X451" s="99">
        <v>2046978.4530029299</v>
      </c>
      <c r="Y451" s="99">
        <v>1231912.21505737</v>
      </c>
      <c r="Z451" s="99">
        <v>6109.2980332970601</v>
      </c>
      <c r="AA451" s="99">
        <v>0</v>
      </c>
      <c r="AB451" s="99">
        <v>0</v>
      </c>
      <c r="AC451" s="99">
        <v>231926.777927399</v>
      </c>
      <c r="AD451" s="99">
        <v>5530671.5140380897</v>
      </c>
      <c r="AE451" s="99">
        <v>1207137.1843566899</v>
      </c>
      <c r="AF451" s="99">
        <v>841683.78224945103</v>
      </c>
      <c r="AG451" s="99">
        <v>1087457.0633392299</v>
      </c>
      <c r="AH451" s="99">
        <v>0</v>
      </c>
      <c r="AI451" s="99">
        <v>0</v>
      </c>
      <c r="AJ451" s="99">
        <v>300048.23957443202</v>
      </c>
      <c r="AK451" s="99">
        <v>0</v>
      </c>
      <c r="AL451" s="99">
        <v>0</v>
      </c>
      <c r="AM451" s="99">
        <v>196351.81369400001</v>
      </c>
      <c r="AN451" s="99">
        <v>5927069.65344238</v>
      </c>
      <c r="AO451" s="99">
        <v>9608579.2448730506</v>
      </c>
      <c r="AP451" s="99">
        <v>0</v>
      </c>
      <c r="AQ451" s="99">
        <v>13597718.259887701</v>
      </c>
      <c r="AR451" s="99">
        <v>8044758.3151245099</v>
      </c>
      <c r="AS451" s="99">
        <v>35906.239996433302</v>
      </c>
      <c r="AT451" s="99">
        <v>0</v>
      </c>
      <c r="AU451" s="99">
        <v>0</v>
      </c>
      <c r="AV451" s="99">
        <v>530383.80827331496</v>
      </c>
      <c r="AW451" s="99">
        <v>12859388.912353501</v>
      </c>
      <c r="AX451" s="99">
        <v>8598635.3697509803</v>
      </c>
      <c r="AY451" s="99">
        <v>5680859.8958740197</v>
      </c>
      <c r="AZ451" s="99">
        <v>6904549.0567016602</v>
      </c>
      <c r="BA451" s="99">
        <v>0</v>
      </c>
      <c r="BB451" s="99">
        <v>0</v>
      </c>
      <c r="BC451" s="99">
        <v>1948524.06817627</v>
      </c>
      <c r="BD451" s="99">
        <v>0</v>
      </c>
      <c r="BE451" s="99">
        <v>0</v>
      </c>
      <c r="BF451" s="99">
        <v>1203210.57637024</v>
      </c>
      <c r="BG451" s="99">
        <v>13718615.9492188</v>
      </c>
      <c r="BH451" s="99">
        <v>1531636.4435882601</v>
      </c>
      <c r="BI451" s="99">
        <v>0</v>
      </c>
      <c r="BJ451" s="99">
        <v>3916925.1479492201</v>
      </c>
      <c r="BK451" s="99">
        <v>3098410.1076965299</v>
      </c>
      <c r="BL451" s="99">
        <v>0</v>
      </c>
      <c r="BM451" s="99">
        <v>0</v>
      </c>
      <c r="BN451" s="99">
        <v>0</v>
      </c>
      <c r="BO451" s="99">
        <v>0</v>
      </c>
      <c r="BP451" s="99">
        <v>0</v>
      </c>
      <c r="BQ451" s="99">
        <v>0</v>
      </c>
      <c r="BR451" s="99">
        <v>1802759.29304504</v>
      </c>
      <c r="BS451" s="99">
        <v>2733098.55151367</v>
      </c>
      <c r="BT451" s="99">
        <v>0</v>
      </c>
      <c r="BU451" s="99">
        <v>0</v>
      </c>
      <c r="BV451" s="99">
        <v>922461.20745086705</v>
      </c>
      <c r="BW451" s="99">
        <v>0</v>
      </c>
      <c r="BX451" s="99">
        <v>0</v>
      </c>
      <c r="BY451" s="99">
        <v>0</v>
      </c>
      <c r="BZ451" s="99">
        <v>0</v>
      </c>
      <c r="CA451" s="99">
        <v>43718.570351123803</v>
      </c>
      <c r="CB451" s="99">
        <v>3446173.9575500502</v>
      </c>
      <c r="CC451" s="99">
        <v>23233779.041992199</v>
      </c>
      <c r="CD451" s="99">
        <v>5439265.4118652297</v>
      </c>
      <c r="CE451" s="99">
        <v>985.28647268563498</v>
      </c>
      <c r="CF451" s="99">
        <v>196313.56618118301</v>
      </c>
      <c r="CG451" s="99">
        <v>1204992.2603454599</v>
      </c>
      <c r="CH451" s="99">
        <v>0</v>
      </c>
      <c r="CI451" s="99">
        <v>44690.1540961266</v>
      </c>
      <c r="CJ451" s="99">
        <v>3624748.1405334501</v>
      </c>
      <c r="CK451" s="99">
        <v>24445822.918701202</v>
      </c>
      <c r="CL451" s="99">
        <v>5457381.0059204102</v>
      </c>
      <c r="CM451" s="166">
        <v>66609.467870712295</v>
      </c>
      <c r="CN451" s="166">
        <v>9515296.7366943397</v>
      </c>
      <c r="CO451" s="166">
        <v>38233516.682128899</v>
      </c>
      <c r="CP451" s="99">
        <v>5457381.0059204102</v>
      </c>
      <c r="CQ451" s="99">
        <v>0</v>
      </c>
      <c r="CR451" s="99">
        <v>0</v>
      </c>
      <c r="CS451" s="99">
        <v>0</v>
      </c>
      <c r="CT451" s="99">
        <v>0</v>
      </c>
      <c r="CU451" s="98">
        <v>41894.732843106998</v>
      </c>
      <c r="CV451" s="98">
        <v>1074.826988516</v>
      </c>
      <c r="CW451" s="98">
        <v>3642487.5237312331</v>
      </c>
      <c r="CX451" s="98">
        <v>24438771.302337658</v>
      </c>
    </row>
    <row r="452" spans="1:102" x14ac:dyDescent="0.2">
      <c r="A452" s="98" t="s">
        <v>58</v>
      </c>
      <c r="B452" s="100">
        <v>38231</v>
      </c>
      <c r="C452" s="99">
        <v>23799.790543794599</v>
      </c>
      <c r="D452" s="99">
        <v>0</v>
      </c>
      <c r="E452" s="99">
        <v>20478.705932140401</v>
      </c>
      <c r="F452" s="99">
        <v>13503.8973999023</v>
      </c>
      <c r="G452" s="99">
        <v>68.198874137364299</v>
      </c>
      <c r="H452" s="99">
        <v>0</v>
      </c>
      <c r="I452" s="99">
        <v>0</v>
      </c>
      <c r="J452" s="99">
        <v>2364.2894720137101</v>
      </c>
      <c r="K452" s="99">
        <v>19584.1598365307</v>
      </c>
      <c r="L452" s="99">
        <v>20098.930899143201</v>
      </c>
      <c r="M452" s="99">
        <v>13928.361487984699</v>
      </c>
      <c r="N452" s="99">
        <v>8326.3518507480603</v>
      </c>
      <c r="O452" s="99">
        <v>0</v>
      </c>
      <c r="P452" s="99">
        <v>0</v>
      </c>
      <c r="Q452" s="99">
        <v>2491.9149668514701</v>
      </c>
      <c r="R452" s="99">
        <v>0</v>
      </c>
      <c r="S452" s="99">
        <v>0</v>
      </c>
      <c r="T452" s="99">
        <v>974.32025145739306</v>
      </c>
      <c r="U452" s="99">
        <v>21808.128699541099</v>
      </c>
      <c r="V452" s="99">
        <v>1412848.651474</v>
      </c>
      <c r="W452" s="99">
        <v>0</v>
      </c>
      <c r="X452" s="99">
        <v>2042677.56530762</v>
      </c>
      <c r="Y452" s="99">
        <v>1254237.1613922101</v>
      </c>
      <c r="Z452" s="99">
        <v>14223.763466000601</v>
      </c>
      <c r="AA452" s="99">
        <v>0</v>
      </c>
      <c r="AB452" s="99">
        <v>0</v>
      </c>
      <c r="AC452" s="99">
        <v>568796.12878418004</v>
      </c>
      <c r="AD452" s="99">
        <v>5078794.6219482403</v>
      </c>
      <c r="AE452" s="99">
        <v>1234413.6570892299</v>
      </c>
      <c r="AF452" s="99">
        <v>840236.65091705299</v>
      </c>
      <c r="AG452" s="99">
        <v>1110831.1745758101</v>
      </c>
      <c r="AH452" s="99">
        <v>0</v>
      </c>
      <c r="AI452" s="99">
        <v>0</v>
      </c>
      <c r="AJ452" s="99">
        <v>299404.45611190802</v>
      </c>
      <c r="AK452" s="99">
        <v>0</v>
      </c>
      <c r="AL452" s="99">
        <v>0</v>
      </c>
      <c r="AM452" s="99">
        <v>198497.50554657</v>
      </c>
      <c r="AN452" s="99">
        <v>5575027.1510009803</v>
      </c>
      <c r="AO452" s="99">
        <v>9819293.4945068397</v>
      </c>
      <c r="AP452" s="99">
        <v>0</v>
      </c>
      <c r="AQ452" s="99">
        <v>13777361.881713901</v>
      </c>
      <c r="AR452" s="99">
        <v>8280171.0001831101</v>
      </c>
      <c r="AS452" s="99">
        <v>86311.696272849993</v>
      </c>
      <c r="AT452" s="99">
        <v>0</v>
      </c>
      <c r="AU452" s="99">
        <v>0</v>
      </c>
      <c r="AV452" s="99">
        <v>1331447.15116882</v>
      </c>
      <c r="AW452" s="99">
        <v>12007417.958984399</v>
      </c>
      <c r="AX452" s="99">
        <v>8916158.0716552697</v>
      </c>
      <c r="AY452" s="99">
        <v>5792281.71728516</v>
      </c>
      <c r="AZ452" s="99">
        <v>7175143.9461669903</v>
      </c>
      <c r="BA452" s="99">
        <v>0</v>
      </c>
      <c r="BB452" s="99">
        <v>0</v>
      </c>
      <c r="BC452" s="99">
        <v>1976767.92407227</v>
      </c>
      <c r="BD452" s="99">
        <v>0</v>
      </c>
      <c r="BE452" s="99">
        <v>0</v>
      </c>
      <c r="BF452" s="99">
        <v>1232351.18373108</v>
      </c>
      <c r="BG452" s="99">
        <v>13221416.1848145</v>
      </c>
      <c r="BH452" s="99">
        <v>1616049.8004608201</v>
      </c>
      <c r="BI452" s="99">
        <v>0</v>
      </c>
      <c r="BJ452" s="99">
        <v>4012139.5472106901</v>
      </c>
      <c r="BK452" s="99">
        <v>3220207.6426391602</v>
      </c>
      <c r="BL452" s="99">
        <v>0</v>
      </c>
      <c r="BM452" s="99">
        <v>0</v>
      </c>
      <c r="BN452" s="99">
        <v>0</v>
      </c>
      <c r="BO452" s="99">
        <v>0</v>
      </c>
      <c r="BP452" s="99">
        <v>0</v>
      </c>
      <c r="BQ452" s="99">
        <v>0</v>
      </c>
      <c r="BR452" s="99">
        <v>1836492.2399444601</v>
      </c>
      <c r="BS452" s="99">
        <v>2845581.6874389602</v>
      </c>
      <c r="BT452" s="99">
        <v>0</v>
      </c>
      <c r="BU452" s="99">
        <v>0</v>
      </c>
      <c r="BV452" s="99">
        <v>944371.79414367699</v>
      </c>
      <c r="BW452" s="99">
        <v>0</v>
      </c>
      <c r="BX452" s="99">
        <v>0</v>
      </c>
      <c r="BY452" s="99">
        <v>0</v>
      </c>
      <c r="BZ452" s="99">
        <v>0</v>
      </c>
      <c r="CA452" s="99">
        <v>44252.162569522901</v>
      </c>
      <c r="CB452" s="99">
        <v>3470246.9867553702</v>
      </c>
      <c r="CC452" s="99">
        <v>23662226.309814502</v>
      </c>
      <c r="CD452" s="99">
        <v>5648440.39208984</v>
      </c>
      <c r="CE452" s="99">
        <v>967.02694203704596</v>
      </c>
      <c r="CF452" s="99">
        <v>197247.590730667</v>
      </c>
      <c r="CG452" s="99">
        <v>1219705.05865479</v>
      </c>
      <c r="CH452" s="99">
        <v>0</v>
      </c>
      <c r="CI452" s="99">
        <v>45220.386858940103</v>
      </c>
      <c r="CJ452" s="99">
        <v>3664723.6278381301</v>
      </c>
      <c r="CK452" s="99">
        <v>24887904.2958984</v>
      </c>
      <c r="CL452" s="99">
        <v>5656543.6273803702</v>
      </c>
      <c r="CM452" s="166">
        <v>67082.327183723493</v>
      </c>
      <c r="CN452" s="166">
        <v>9237141.4239502009</v>
      </c>
      <c r="CO452" s="166">
        <v>38057200.4443359</v>
      </c>
      <c r="CP452" s="99">
        <v>5656543.6273803702</v>
      </c>
      <c r="CQ452" s="99">
        <v>0</v>
      </c>
      <c r="CR452" s="99">
        <v>0</v>
      </c>
      <c r="CS452" s="99">
        <v>0</v>
      </c>
      <c r="CT452" s="99">
        <v>0</v>
      </c>
      <c r="CU452" s="98">
        <v>41141.770393147999</v>
      </c>
      <c r="CV452" s="98">
        <v>2431.1845336040001</v>
      </c>
      <c r="CW452" s="98">
        <v>3667494.5774860373</v>
      </c>
      <c r="CX452" s="98">
        <v>24881931.36846929</v>
      </c>
    </row>
    <row r="453" spans="1:102" x14ac:dyDescent="0.2">
      <c r="A453" s="98" t="s">
        <v>58</v>
      </c>
      <c r="B453" s="100">
        <v>38322</v>
      </c>
      <c r="C453" s="99">
        <v>24337.6210041046</v>
      </c>
      <c r="D453" s="99">
        <v>0</v>
      </c>
      <c r="E453" s="99">
        <v>20445.563391208601</v>
      </c>
      <c r="F453" s="99">
        <v>13620.9220701456</v>
      </c>
      <c r="G453" s="99">
        <v>110.05298621114299</v>
      </c>
      <c r="H453" s="99">
        <v>0</v>
      </c>
      <c r="I453" s="99">
        <v>0</v>
      </c>
      <c r="J453" s="99">
        <v>3658.81240263581</v>
      </c>
      <c r="K453" s="99">
        <v>18914.984512567498</v>
      </c>
      <c r="L453" s="99">
        <v>19869.957105875001</v>
      </c>
      <c r="M453" s="99">
        <v>14133.4319601059</v>
      </c>
      <c r="N453" s="99">
        <v>8529.5035289526004</v>
      </c>
      <c r="O453" s="99">
        <v>0</v>
      </c>
      <c r="P453" s="99">
        <v>0</v>
      </c>
      <c r="Q453" s="99">
        <v>2513.0310906469799</v>
      </c>
      <c r="R453" s="99">
        <v>0</v>
      </c>
      <c r="S453" s="99">
        <v>0</v>
      </c>
      <c r="T453" s="99">
        <v>977.33109141141199</v>
      </c>
      <c r="U453" s="99">
        <v>22368.4914901257</v>
      </c>
      <c r="V453" s="99">
        <v>1474987.1529693599</v>
      </c>
      <c r="W453" s="99">
        <v>0</v>
      </c>
      <c r="X453" s="99">
        <v>2051463.86911011</v>
      </c>
      <c r="Y453" s="99">
        <v>1284119.3580169701</v>
      </c>
      <c r="Z453" s="99">
        <v>24395.788985490799</v>
      </c>
      <c r="AA453" s="99">
        <v>0</v>
      </c>
      <c r="AB453" s="99">
        <v>0</v>
      </c>
      <c r="AC453" s="99">
        <v>1125089.5759429899</v>
      </c>
      <c r="AD453" s="99">
        <v>5079488.0213623</v>
      </c>
      <c r="AE453" s="99">
        <v>1222483.26246643</v>
      </c>
      <c r="AF453" s="99">
        <v>855173.42219543504</v>
      </c>
      <c r="AG453" s="99">
        <v>1136138.6467742899</v>
      </c>
      <c r="AH453" s="99">
        <v>0</v>
      </c>
      <c r="AI453" s="99">
        <v>0</v>
      </c>
      <c r="AJ453" s="99">
        <v>302273.48905181902</v>
      </c>
      <c r="AK453" s="99">
        <v>0</v>
      </c>
      <c r="AL453" s="99">
        <v>0</v>
      </c>
      <c r="AM453" s="99">
        <v>195365.33894157401</v>
      </c>
      <c r="AN453" s="99">
        <v>6099467.56176758</v>
      </c>
      <c r="AO453" s="99">
        <v>10299726.966552701</v>
      </c>
      <c r="AP453" s="99">
        <v>0</v>
      </c>
      <c r="AQ453" s="99">
        <v>14087566.411621099</v>
      </c>
      <c r="AR453" s="99">
        <v>8624362.6387939509</v>
      </c>
      <c r="AS453" s="99">
        <v>151738.503110886</v>
      </c>
      <c r="AT453" s="99">
        <v>0</v>
      </c>
      <c r="AU453" s="99">
        <v>0</v>
      </c>
      <c r="AV453" s="99">
        <v>2686203.5605468801</v>
      </c>
      <c r="AW453" s="99">
        <v>12015433.248168901</v>
      </c>
      <c r="AX453" s="99">
        <v>8927416.1329345703</v>
      </c>
      <c r="AY453" s="99">
        <v>5970130.24755859</v>
      </c>
      <c r="AZ453" s="99">
        <v>7466917.8473510696</v>
      </c>
      <c r="BA453" s="99">
        <v>0</v>
      </c>
      <c r="BB453" s="99">
        <v>0</v>
      </c>
      <c r="BC453" s="99">
        <v>2019008.56021118</v>
      </c>
      <c r="BD453" s="99">
        <v>0</v>
      </c>
      <c r="BE453" s="99">
        <v>0</v>
      </c>
      <c r="BF453" s="99">
        <v>1236654.07518005</v>
      </c>
      <c r="BG453" s="99">
        <v>14471259.486572299</v>
      </c>
      <c r="BH453" s="99">
        <v>1686949.4177246101</v>
      </c>
      <c r="BI453" s="99">
        <v>0</v>
      </c>
      <c r="BJ453" s="99">
        <v>4132931.8944091802</v>
      </c>
      <c r="BK453" s="99">
        <v>3355053.0260314899</v>
      </c>
      <c r="BL453" s="99">
        <v>0</v>
      </c>
      <c r="BM453" s="99">
        <v>0</v>
      </c>
      <c r="BN453" s="99">
        <v>0</v>
      </c>
      <c r="BO453" s="99">
        <v>0</v>
      </c>
      <c r="BP453" s="99">
        <v>0</v>
      </c>
      <c r="BQ453" s="99">
        <v>0</v>
      </c>
      <c r="BR453" s="99">
        <v>1896923.6198577899</v>
      </c>
      <c r="BS453" s="99">
        <v>2958786.8183593801</v>
      </c>
      <c r="BT453" s="99">
        <v>0</v>
      </c>
      <c r="BU453" s="99">
        <v>0</v>
      </c>
      <c r="BV453" s="99">
        <v>973018.82434081996</v>
      </c>
      <c r="BW453" s="99">
        <v>0</v>
      </c>
      <c r="BX453" s="99">
        <v>0</v>
      </c>
      <c r="BY453" s="99">
        <v>0</v>
      </c>
      <c r="BZ453" s="99">
        <v>0</v>
      </c>
      <c r="CA453" s="99">
        <v>44869.5084843636</v>
      </c>
      <c r="CB453" s="99">
        <v>3532159.8039245601</v>
      </c>
      <c r="CC453" s="99">
        <v>24398505.3278809</v>
      </c>
      <c r="CD453" s="99">
        <v>5823592.2982177697</v>
      </c>
      <c r="CE453" s="99">
        <v>971.08695778995798</v>
      </c>
      <c r="CF453" s="99">
        <v>193846.98057556199</v>
      </c>
      <c r="CG453" s="99">
        <v>1231207.1671295201</v>
      </c>
      <c r="CH453" s="99">
        <v>0</v>
      </c>
      <c r="CI453" s="99">
        <v>45843.380881786303</v>
      </c>
      <c r="CJ453" s="99">
        <v>3730221.7242126502</v>
      </c>
      <c r="CK453" s="99">
        <v>25625728.404541001</v>
      </c>
      <c r="CL453" s="99">
        <v>5827148.3847045898</v>
      </c>
      <c r="CM453" s="166">
        <v>68155.046224594102</v>
      </c>
      <c r="CN453" s="166">
        <v>9819170.9138183594</v>
      </c>
      <c r="CO453" s="166">
        <v>40123056.2958984</v>
      </c>
      <c r="CP453" s="99">
        <v>5827148.3847045898</v>
      </c>
      <c r="CQ453" s="99">
        <v>0</v>
      </c>
      <c r="CR453" s="99">
        <v>0</v>
      </c>
      <c r="CS453" s="99">
        <v>0</v>
      </c>
      <c r="CT453" s="99">
        <v>0</v>
      </c>
      <c r="CU453" s="98">
        <v>39920.951683555999</v>
      </c>
      <c r="CV453" s="98">
        <v>3761.664241294</v>
      </c>
      <c r="CW453" s="98">
        <v>3726006.7845001221</v>
      </c>
      <c r="CX453" s="98">
        <v>25629712.495010421</v>
      </c>
    </row>
    <row r="454" spans="1:102" x14ac:dyDescent="0.2">
      <c r="A454" s="98" t="s">
        <v>58</v>
      </c>
      <c r="B454" s="100">
        <v>38412</v>
      </c>
      <c r="C454" s="99">
        <v>25237.238325357401</v>
      </c>
      <c r="D454" s="99">
        <v>0</v>
      </c>
      <c r="E454" s="99">
        <v>20521.132055997801</v>
      </c>
      <c r="F454" s="99">
        <v>13743.807603597599</v>
      </c>
      <c r="G454" s="99">
        <v>172.61851165071101</v>
      </c>
      <c r="H454" s="99">
        <v>0</v>
      </c>
      <c r="I454" s="99">
        <v>0</v>
      </c>
      <c r="J454" s="99">
        <v>5257.6873384118098</v>
      </c>
      <c r="K454" s="99">
        <v>17190.2291605473</v>
      </c>
      <c r="L454" s="99">
        <v>19816.873318672198</v>
      </c>
      <c r="M454" s="99">
        <v>14374.9547464848</v>
      </c>
      <c r="N454" s="99">
        <v>8743.5376796722394</v>
      </c>
      <c r="O454" s="99">
        <v>0</v>
      </c>
      <c r="P454" s="99">
        <v>0</v>
      </c>
      <c r="Q454" s="99">
        <v>2535.1764380037798</v>
      </c>
      <c r="R454" s="99">
        <v>0</v>
      </c>
      <c r="S454" s="99">
        <v>0</v>
      </c>
      <c r="T454" s="99">
        <v>985.21479707956303</v>
      </c>
      <c r="U454" s="99">
        <v>22470.151114225398</v>
      </c>
      <c r="V454" s="99">
        <v>1508183.8586120601</v>
      </c>
      <c r="W454" s="99">
        <v>0</v>
      </c>
      <c r="X454" s="99">
        <v>2051553.00582886</v>
      </c>
      <c r="Y454" s="99">
        <v>1286486.8001556401</v>
      </c>
      <c r="Z454" s="99">
        <v>37692.152513027198</v>
      </c>
      <c r="AA454" s="99">
        <v>0</v>
      </c>
      <c r="AB454" s="99">
        <v>0</v>
      </c>
      <c r="AC454" s="99">
        <v>1661535.7754516599</v>
      </c>
      <c r="AD454" s="99">
        <v>4560807.1699829102</v>
      </c>
      <c r="AE454" s="99">
        <v>1231754.84767151</v>
      </c>
      <c r="AF454" s="99">
        <v>862936.72881317104</v>
      </c>
      <c r="AG454" s="99">
        <v>1152993.4739685101</v>
      </c>
      <c r="AH454" s="99">
        <v>0</v>
      </c>
      <c r="AI454" s="99">
        <v>0</v>
      </c>
      <c r="AJ454" s="99">
        <v>300785.355232239</v>
      </c>
      <c r="AK454" s="99">
        <v>0</v>
      </c>
      <c r="AL454" s="99">
        <v>0</v>
      </c>
      <c r="AM454" s="99">
        <v>200015.36742782599</v>
      </c>
      <c r="AN454" s="99">
        <v>6293530.67150879</v>
      </c>
      <c r="AO454" s="99">
        <v>10704959.6867676</v>
      </c>
      <c r="AP454" s="99">
        <v>0</v>
      </c>
      <c r="AQ454" s="99">
        <v>14294416.317260699</v>
      </c>
      <c r="AR454" s="99">
        <v>8807771.3894043006</v>
      </c>
      <c r="AS454" s="99">
        <v>237163.69865417501</v>
      </c>
      <c r="AT454" s="99">
        <v>0</v>
      </c>
      <c r="AU454" s="99">
        <v>0</v>
      </c>
      <c r="AV454" s="99">
        <v>4007894.7604064899</v>
      </c>
      <c r="AW454" s="99">
        <v>10940338.181762701</v>
      </c>
      <c r="AX454" s="99">
        <v>9033171.7359619103</v>
      </c>
      <c r="AY454" s="99">
        <v>6042299.5840454102</v>
      </c>
      <c r="AZ454" s="99">
        <v>7660873.8026733398</v>
      </c>
      <c r="BA454" s="99">
        <v>0</v>
      </c>
      <c r="BB454" s="99">
        <v>0</v>
      </c>
      <c r="BC454" s="99">
        <v>2057752.37493896</v>
      </c>
      <c r="BD454" s="99">
        <v>0</v>
      </c>
      <c r="BE454" s="99">
        <v>0</v>
      </c>
      <c r="BF454" s="99">
        <v>1277285.2821655299</v>
      </c>
      <c r="BG454" s="99">
        <v>15044619.196899399</v>
      </c>
      <c r="BH454" s="99">
        <v>1742591.09155273</v>
      </c>
      <c r="BI454" s="99">
        <v>0</v>
      </c>
      <c r="BJ454" s="99">
        <v>4249287.6193847703</v>
      </c>
      <c r="BK454" s="99">
        <v>3457788.9140014602</v>
      </c>
      <c r="BL454" s="99">
        <v>0</v>
      </c>
      <c r="BM454" s="99">
        <v>0</v>
      </c>
      <c r="BN454" s="99">
        <v>0</v>
      </c>
      <c r="BO454" s="99">
        <v>0</v>
      </c>
      <c r="BP454" s="99">
        <v>0</v>
      </c>
      <c r="BQ454" s="99">
        <v>0</v>
      </c>
      <c r="BR454" s="99">
        <v>1948353.29252625</v>
      </c>
      <c r="BS454" s="99">
        <v>3043409.3863220201</v>
      </c>
      <c r="BT454" s="99">
        <v>0</v>
      </c>
      <c r="BU454" s="99">
        <v>0</v>
      </c>
      <c r="BV454" s="99">
        <v>1009713.84729004</v>
      </c>
      <c r="BW454" s="99">
        <v>0</v>
      </c>
      <c r="BX454" s="99">
        <v>0</v>
      </c>
      <c r="BY454" s="99">
        <v>0</v>
      </c>
      <c r="BZ454" s="99">
        <v>0</v>
      </c>
      <c r="CA454" s="99">
        <v>45729.5984559059</v>
      </c>
      <c r="CB454" s="99">
        <v>3562600.86077881</v>
      </c>
      <c r="CC454" s="99">
        <v>25004812.9541016</v>
      </c>
      <c r="CD454" s="99">
        <v>5977655.3900146503</v>
      </c>
      <c r="CE454" s="99">
        <v>992.26332678645804</v>
      </c>
      <c r="CF454" s="99">
        <v>203144.56251907299</v>
      </c>
      <c r="CG454" s="99">
        <v>1295482.241745</v>
      </c>
      <c r="CH454" s="99">
        <v>0</v>
      </c>
      <c r="CI454" s="99">
        <v>46731.647929191597</v>
      </c>
      <c r="CJ454" s="99">
        <v>3772980.3424987802</v>
      </c>
      <c r="CK454" s="99">
        <v>26257287.087158199</v>
      </c>
      <c r="CL454" s="99">
        <v>5991698.2504882803</v>
      </c>
      <c r="CM454" s="166">
        <v>69157.019029617295</v>
      </c>
      <c r="CN454" s="166">
        <v>10052696.9804688</v>
      </c>
      <c r="CO454" s="166">
        <v>41321501.390136696</v>
      </c>
      <c r="CP454" s="99">
        <v>5991698.2504882803</v>
      </c>
      <c r="CQ454" s="99">
        <v>0</v>
      </c>
      <c r="CR454" s="99">
        <v>0</v>
      </c>
      <c r="CS454" s="99">
        <v>0</v>
      </c>
      <c r="CT454" s="99">
        <v>0</v>
      </c>
      <c r="CU454" s="98">
        <v>38579.792545313001</v>
      </c>
      <c r="CV454" s="98">
        <v>5392.5482628079999</v>
      </c>
      <c r="CW454" s="98">
        <v>3765745.423297883</v>
      </c>
      <c r="CX454" s="98">
        <v>26300295.195846599</v>
      </c>
    </row>
    <row r="455" spans="1:102" x14ac:dyDescent="0.2">
      <c r="A455" s="98" t="s">
        <v>58</v>
      </c>
      <c r="B455" s="100">
        <v>38504</v>
      </c>
      <c r="C455" s="99">
        <v>25747.916054964098</v>
      </c>
      <c r="D455" s="99">
        <v>1.6588512169983001</v>
      </c>
      <c r="E455" s="99">
        <v>20778.305477142301</v>
      </c>
      <c r="F455" s="99">
        <v>14155.5105359554</v>
      </c>
      <c r="G455" s="99">
        <v>216.76412782073001</v>
      </c>
      <c r="H455" s="99">
        <v>0</v>
      </c>
      <c r="I455" s="99">
        <v>0</v>
      </c>
      <c r="J455" s="99">
        <v>6647.2855008244496</v>
      </c>
      <c r="K455" s="99">
        <v>15736.8736931086</v>
      </c>
      <c r="L455" s="99">
        <v>20323.1054205894</v>
      </c>
      <c r="M455" s="99">
        <v>14694.8692439795</v>
      </c>
      <c r="N455" s="99">
        <v>8972.4608848094904</v>
      </c>
      <c r="O455" s="99">
        <v>0</v>
      </c>
      <c r="P455" s="99">
        <v>0</v>
      </c>
      <c r="Q455" s="99">
        <v>2579.4574751853902</v>
      </c>
      <c r="R455" s="99">
        <v>0</v>
      </c>
      <c r="S455" s="99">
        <v>0</v>
      </c>
      <c r="T455" s="99">
        <v>987.897293232381</v>
      </c>
      <c r="U455" s="99">
        <v>22608.874397993099</v>
      </c>
      <c r="V455" s="99">
        <v>1530967.7015228299</v>
      </c>
      <c r="W455" s="99">
        <v>36.4690540619195</v>
      </c>
      <c r="X455" s="99">
        <v>2079909.7784881601</v>
      </c>
      <c r="Y455" s="99">
        <v>1322990.2335815399</v>
      </c>
      <c r="Z455" s="99">
        <v>48693.943962573998</v>
      </c>
      <c r="AA455" s="99">
        <v>0</v>
      </c>
      <c r="AB455" s="99">
        <v>0</v>
      </c>
      <c r="AC455" s="99">
        <v>2308585.0870056199</v>
      </c>
      <c r="AD455" s="99">
        <v>4138153.1521911598</v>
      </c>
      <c r="AE455" s="99">
        <v>1248669.0858306901</v>
      </c>
      <c r="AF455" s="99">
        <v>865000.61511993397</v>
      </c>
      <c r="AG455" s="99">
        <v>1184412.4805602999</v>
      </c>
      <c r="AH455" s="99">
        <v>0</v>
      </c>
      <c r="AI455" s="99">
        <v>0</v>
      </c>
      <c r="AJ455" s="99">
        <v>308164.58461761498</v>
      </c>
      <c r="AK455" s="99">
        <v>0</v>
      </c>
      <c r="AL455" s="99">
        <v>0</v>
      </c>
      <c r="AM455" s="99">
        <v>205240.793348312</v>
      </c>
      <c r="AN455" s="99">
        <v>6486320.4862670898</v>
      </c>
      <c r="AO455" s="99">
        <v>10889212.7817383</v>
      </c>
      <c r="AP455" s="99">
        <v>239.71100063994501</v>
      </c>
      <c r="AQ455" s="99">
        <v>14571761.0202637</v>
      </c>
      <c r="AR455" s="99">
        <v>9176668.5936279297</v>
      </c>
      <c r="AS455" s="99">
        <v>312780.40217590297</v>
      </c>
      <c r="AT455" s="99">
        <v>0</v>
      </c>
      <c r="AU455" s="99">
        <v>0</v>
      </c>
      <c r="AV455" s="99">
        <v>5326083.1021118201</v>
      </c>
      <c r="AW455" s="99">
        <v>9985915.1099853497</v>
      </c>
      <c r="AX455" s="99">
        <v>9331390.1474609394</v>
      </c>
      <c r="AY455" s="99">
        <v>6096710.9351196298</v>
      </c>
      <c r="AZ455" s="99">
        <v>7926568.8185424795</v>
      </c>
      <c r="BA455" s="99">
        <v>0</v>
      </c>
      <c r="BB455" s="99">
        <v>0</v>
      </c>
      <c r="BC455" s="99">
        <v>2111787.2047424298</v>
      </c>
      <c r="BD455" s="99">
        <v>0</v>
      </c>
      <c r="BE455" s="99">
        <v>0</v>
      </c>
      <c r="BF455" s="99">
        <v>1325060.2487640399</v>
      </c>
      <c r="BG455" s="99">
        <v>15438832.107666001</v>
      </c>
      <c r="BH455" s="99">
        <v>1802153.62965393</v>
      </c>
      <c r="BI455" s="99">
        <v>44.588636906817598</v>
      </c>
      <c r="BJ455" s="99">
        <v>4385962.0960082998</v>
      </c>
      <c r="BK455" s="99">
        <v>3602260.0274963402</v>
      </c>
      <c r="BL455" s="99">
        <v>0</v>
      </c>
      <c r="BM455" s="99">
        <v>0</v>
      </c>
      <c r="BN455" s="99">
        <v>0</v>
      </c>
      <c r="BO455" s="99">
        <v>0</v>
      </c>
      <c r="BP455" s="99">
        <v>0</v>
      </c>
      <c r="BQ455" s="99">
        <v>0</v>
      </c>
      <c r="BR455" s="99">
        <v>1963357.6150207501</v>
      </c>
      <c r="BS455" s="99">
        <v>3154243.9567871098</v>
      </c>
      <c r="BT455" s="99">
        <v>0</v>
      </c>
      <c r="BU455" s="99">
        <v>0</v>
      </c>
      <c r="BV455" s="99">
        <v>1047343.9523468</v>
      </c>
      <c r="BW455" s="99">
        <v>0</v>
      </c>
      <c r="BX455" s="99">
        <v>0</v>
      </c>
      <c r="BY455" s="99">
        <v>0</v>
      </c>
      <c r="BZ455" s="99">
        <v>0</v>
      </c>
      <c r="CA455" s="99">
        <v>46484.112096309698</v>
      </c>
      <c r="CB455" s="99">
        <v>3591893.3143920898</v>
      </c>
      <c r="CC455" s="99">
        <v>25447526.173828099</v>
      </c>
      <c r="CD455" s="99">
        <v>6174894.32348633</v>
      </c>
      <c r="CE455" s="99">
        <v>998.59688474983</v>
      </c>
      <c r="CF455" s="99">
        <v>205329.82254791301</v>
      </c>
      <c r="CG455" s="99">
        <v>1327976.3585205099</v>
      </c>
      <c r="CH455" s="99">
        <v>0</v>
      </c>
      <c r="CI455" s="99">
        <v>47468.943325042703</v>
      </c>
      <c r="CJ455" s="99">
        <v>3788122.0638732901</v>
      </c>
      <c r="CK455" s="99">
        <v>26815949.167480499</v>
      </c>
      <c r="CL455" s="99">
        <v>6145506.9340820303</v>
      </c>
      <c r="CM455" s="166">
        <v>70060.917754173293</v>
      </c>
      <c r="CN455" s="166">
        <v>10252835.0482178</v>
      </c>
      <c r="CO455" s="166">
        <v>42275808.748535201</v>
      </c>
      <c r="CP455" s="99">
        <v>6145506.9340820303</v>
      </c>
      <c r="CQ455" s="99">
        <v>0</v>
      </c>
      <c r="CR455" s="99">
        <v>0</v>
      </c>
      <c r="CS455" s="99">
        <v>0</v>
      </c>
      <c r="CT455" s="99">
        <v>0</v>
      </c>
      <c r="CU455" s="98">
        <v>37346.933381262003</v>
      </c>
      <c r="CV455" s="98">
        <v>6832.784673917</v>
      </c>
      <c r="CW455" s="98">
        <v>3797223.1369400029</v>
      </c>
      <c r="CX455" s="98">
        <v>26775502.53234861</v>
      </c>
    </row>
    <row r="456" spans="1:102" x14ac:dyDescent="0.2">
      <c r="A456" s="98" t="s">
        <v>58</v>
      </c>
      <c r="B456" s="100">
        <v>38596</v>
      </c>
      <c r="C456" s="99">
        <v>26267.842870473902</v>
      </c>
      <c r="D456" s="99">
        <v>1.76805589599826</v>
      </c>
      <c r="E456" s="99">
        <v>20578.9883410931</v>
      </c>
      <c r="F456" s="99">
        <v>14232.3586713076</v>
      </c>
      <c r="G456" s="99">
        <v>270.95525118708599</v>
      </c>
      <c r="H456" s="99">
        <v>0</v>
      </c>
      <c r="I456" s="99">
        <v>0</v>
      </c>
      <c r="J456" s="99">
        <v>8174.0871522426596</v>
      </c>
      <c r="K456" s="99">
        <v>14348.6311399937</v>
      </c>
      <c r="L456" s="99">
        <v>20767.735349655199</v>
      </c>
      <c r="M456" s="99">
        <v>15025.842003583901</v>
      </c>
      <c r="N456" s="99">
        <v>9012.1829613447208</v>
      </c>
      <c r="O456" s="99">
        <v>0</v>
      </c>
      <c r="P456" s="99">
        <v>0</v>
      </c>
      <c r="Q456" s="99">
        <v>2615.5648098885999</v>
      </c>
      <c r="R456" s="99">
        <v>0</v>
      </c>
      <c r="S456" s="99">
        <v>0</v>
      </c>
      <c r="T456" s="99">
        <v>995.06785731017601</v>
      </c>
      <c r="U456" s="99">
        <v>22413.757263898799</v>
      </c>
      <c r="V456" s="99">
        <v>1556007.2928466799</v>
      </c>
      <c r="W456" s="99">
        <v>41.2466799486429</v>
      </c>
      <c r="X456" s="99">
        <v>2051551.4233551</v>
      </c>
      <c r="Y456" s="99">
        <v>1335281.9174346901</v>
      </c>
      <c r="Z456" s="99">
        <v>60476.066573619799</v>
      </c>
      <c r="AA456" s="99">
        <v>0</v>
      </c>
      <c r="AB456" s="99">
        <v>0</v>
      </c>
      <c r="AC456" s="99">
        <v>2847978.7083435101</v>
      </c>
      <c r="AD456" s="99">
        <v>3543275.7613830599</v>
      </c>
      <c r="AE456" s="99">
        <v>1256466.28330994</v>
      </c>
      <c r="AF456" s="99">
        <v>877730.171432495</v>
      </c>
      <c r="AG456" s="99">
        <v>1189353.3199920701</v>
      </c>
      <c r="AH456" s="99">
        <v>0</v>
      </c>
      <c r="AI456" s="99">
        <v>0</v>
      </c>
      <c r="AJ456" s="99">
        <v>302161.56308364897</v>
      </c>
      <c r="AK456" s="99">
        <v>0</v>
      </c>
      <c r="AL456" s="99">
        <v>0</v>
      </c>
      <c r="AM456" s="99">
        <v>203044.02596283</v>
      </c>
      <c r="AN456" s="99">
        <v>6327556.4932251005</v>
      </c>
      <c r="AO456" s="99">
        <v>11326628.1016846</v>
      </c>
      <c r="AP456" s="99">
        <v>298.26014032214903</v>
      </c>
      <c r="AQ456" s="99">
        <v>14658920.9334717</v>
      </c>
      <c r="AR456" s="99">
        <v>9326591.3041992206</v>
      </c>
      <c r="AS456" s="99">
        <v>396539.48303222703</v>
      </c>
      <c r="AT456" s="99">
        <v>0</v>
      </c>
      <c r="AU456" s="99">
        <v>0</v>
      </c>
      <c r="AV456" s="99">
        <v>6529758.5836792002</v>
      </c>
      <c r="AW456" s="99">
        <v>8670859.8243408203</v>
      </c>
      <c r="AX456" s="99">
        <v>9562284.4273681603</v>
      </c>
      <c r="AY456" s="99">
        <v>6371446.1387329102</v>
      </c>
      <c r="AZ456" s="99">
        <v>8133532.9072876005</v>
      </c>
      <c r="BA456" s="99">
        <v>0</v>
      </c>
      <c r="BB456" s="99">
        <v>0</v>
      </c>
      <c r="BC456" s="99">
        <v>2124381.1669921898</v>
      </c>
      <c r="BD456" s="99">
        <v>0</v>
      </c>
      <c r="BE456" s="99">
        <v>0</v>
      </c>
      <c r="BF456" s="99">
        <v>1338890.71203613</v>
      </c>
      <c r="BG456" s="99">
        <v>15118700.9849854</v>
      </c>
      <c r="BH456" s="99">
        <v>1932600.69863892</v>
      </c>
      <c r="BI456" s="99">
        <v>64.482750661671204</v>
      </c>
      <c r="BJ456" s="99">
        <v>4461164.3828735398</v>
      </c>
      <c r="BK456" s="99">
        <v>3723014.11410522</v>
      </c>
      <c r="BL456" s="99">
        <v>0</v>
      </c>
      <c r="BM456" s="99">
        <v>0</v>
      </c>
      <c r="BN456" s="99">
        <v>0</v>
      </c>
      <c r="BO456" s="99">
        <v>0</v>
      </c>
      <c r="BP456" s="99">
        <v>0</v>
      </c>
      <c r="BQ456" s="99">
        <v>0</v>
      </c>
      <c r="BR456" s="99">
        <v>2061853.8339996301</v>
      </c>
      <c r="BS456" s="99">
        <v>3244691.1814880399</v>
      </c>
      <c r="BT456" s="99">
        <v>0</v>
      </c>
      <c r="BU456" s="99">
        <v>0</v>
      </c>
      <c r="BV456" s="99">
        <v>1072762.27632141</v>
      </c>
      <c r="BW456" s="99">
        <v>0</v>
      </c>
      <c r="BX456" s="99">
        <v>0</v>
      </c>
      <c r="BY456" s="99">
        <v>0</v>
      </c>
      <c r="BZ456" s="99">
        <v>0</v>
      </c>
      <c r="CA456" s="99">
        <v>46837.941848754897</v>
      </c>
      <c r="CB456" s="99">
        <v>3617680.9956970201</v>
      </c>
      <c r="CC456" s="99">
        <v>26033109.534179699</v>
      </c>
      <c r="CD456" s="99">
        <v>6417162.4983520498</v>
      </c>
      <c r="CE456" s="99">
        <v>985.59550801664602</v>
      </c>
      <c r="CF456" s="99">
        <v>201608.140090942</v>
      </c>
      <c r="CG456" s="99">
        <v>1324412.31819153</v>
      </c>
      <c r="CH456" s="99">
        <v>0</v>
      </c>
      <c r="CI456" s="99">
        <v>47824.883984565698</v>
      </c>
      <c r="CJ456" s="99">
        <v>3828286.2940978999</v>
      </c>
      <c r="CK456" s="99">
        <v>27366451.638183601</v>
      </c>
      <c r="CL456" s="99">
        <v>6432429.09375</v>
      </c>
      <c r="CM456" s="166">
        <v>70224.616058349595</v>
      </c>
      <c r="CN456" s="166">
        <v>10162558.6832275</v>
      </c>
      <c r="CO456" s="166">
        <v>42428400.333007798</v>
      </c>
      <c r="CP456" s="99">
        <v>6432429.09375</v>
      </c>
      <c r="CQ456" s="99">
        <v>0</v>
      </c>
      <c r="CR456" s="99">
        <v>0</v>
      </c>
      <c r="CS456" s="99">
        <v>0</v>
      </c>
      <c r="CT456" s="99">
        <v>0</v>
      </c>
      <c r="CU456" s="98">
        <v>35748.397596693998</v>
      </c>
      <c r="CV456" s="98">
        <v>8414.2713381560006</v>
      </c>
      <c r="CW456" s="98">
        <v>3819289.135787962</v>
      </c>
      <c r="CX456" s="98">
        <v>27357521.852371227</v>
      </c>
    </row>
    <row r="457" spans="1:102" x14ac:dyDescent="0.2">
      <c r="A457" s="98" t="s">
        <v>58</v>
      </c>
      <c r="B457" s="100">
        <v>38687</v>
      </c>
      <c r="C457" s="99">
        <v>26736.274757862098</v>
      </c>
      <c r="D457" s="99">
        <v>1.1633331069897399</v>
      </c>
      <c r="E457" s="99">
        <v>20714.864555120501</v>
      </c>
      <c r="F457" s="99">
        <v>14524.417327523201</v>
      </c>
      <c r="G457" s="99">
        <v>317.37791555002298</v>
      </c>
      <c r="H457" s="99">
        <v>0</v>
      </c>
      <c r="I457" s="99">
        <v>0</v>
      </c>
      <c r="J457" s="99">
        <v>9804.9808231592197</v>
      </c>
      <c r="K457" s="99">
        <v>13077.4068851471</v>
      </c>
      <c r="L457" s="99">
        <v>20511.788954496398</v>
      </c>
      <c r="M457" s="99">
        <v>15151.504161119499</v>
      </c>
      <c r="N457" s="99">
        <v>9173.4859839677792</v>
      </c>
      <c r="O457" s="99">
        <v>0</v>
      </c>
      <c r="P457" s="99">
        <v>0</v>
      </c>
      <c r="Q457" s="99">
        <v>2663.4085561633101</v>
      </c>
      <c r="R457" s="99">
        <v>0</v>
      </c>
      <c r="S457" s="99">
        <v>0</v>
      </c>
      <c r="T457" s="99">
        <v>989.58289804309595</v>
      </c>
      <c r="U457" s="99">
        <v>22799.575415372801</v>
      </c>
      <c r="V457" s="99">
        <v>1587076.39299011</v>
      </c>
      <c r="W457" s="99">
        <v>47.294306447729497</v>
      </c>
      <c r="X457" s="99">
        <v>2036827.28971863</v>
      </c>
      <c r="Y457" s="99">
        <v>1338487.1780395501</v>
      </c>
      <c r="Z457" s="99">
        <v>72456.335203170805</v>
      </c>
      <c r="AA457" s="99">
        <v>0</v>
      </c>
      <c r="AB457" s="99">
        <v>0</v>
      </c>
      <c r="AC457" s="99">
        <v>3538127.7832031301</v>
      </c>
      <c r="AD457" s="99">
        <v>3142416.7221374498</v>
      </c>
      <c r="AE457" s="99">
        <v>1202096.6280365</v>
      </c>
      <c r="AF457" s="99">
        <v>883779.51853942894</v>
      </c>
      <c r="AG457" s="99">
        <v>1193846.61152649</v>
      </c>
      <c r="AH457" s="99">
        <v>0</v>
      </c>
      <c r="AI457" s="99">
        <v>0</v>
      </c>
      <c r="AJ457" s="99">
        <v>305571.10684204102</v>
      </c>
      <c r="AK457" s="99">
        <v>0</v>
      </c>
      <c r="AL457" s="99">
        <v>0</v>
      </c>
      <c r="AM457" s="99">
        <v>198384.59303855899</v>
      </c>
      <c r="AN457" s="99">
        <v>6669722.1441040002</v>
      </c>
      <c r="AO457" s="99">
        <v>11686229.174194301</v>
      </c>
      <c r="AP457" s="99">
        <v>345.96216065064101</v>
      </c>
      <c r="AQ457" s="99">
        <v>14786691.2191162</v>
      </c>
      <c r="AR457" s="99">
        <v>9532785.5434570294</v>
      </c>
      <c r="AS457" s="99">
        <v>479201.61090469401</v>
      </c>
      <c r="AT457" s="99">
        <v>0</v>
      </c>
      <c r="AU457" s="99">
        <v>0</v>
      </c>
      <c r="AV457" s="99">
        <v>8278784.6795654297</v>
      </c>
      <c r="AW457" s="99">
        <v>7761347.6332397498</v>
      </c>
      <c r="AX457" s="99">
        <v>9261835.6346435491</v>
      </c>
      <c r="AY457" s="99">
        <v>6487837.8222045898</v>
      </c>
      <c r="AZ457" s="99">
        <v>8282362.7195434598</v>
      </c>
      <c r="BA457" s="99">
        <v>0</v>
      </c>
      <c r="BB457" s="99">
        <v>0</v>
      </c>
      <c r="BC457" s="99">
        <v>2186382.3188781701</v>
      </c>
      <c r="BD457" s="99">
        <v>0</v>
      </c>
      <c r="BE457" s="99">
        <v>0</v>
      </c>
      <c r="BF457" s="99">
        <v>1320129.7296905499</v>
      </c>
      <c r="BG457" s="99">
        <v>15983986.642822299</v>
      </c>
      <c r="BH457" s="99">
        <v>2016601.99320984</v>
      </c>
      <c r="BI457" s="99">
        <v>45.394130450673401</v>
      </c>
      <c r="BJ457" s="99">
        <v>4504438.65979004</v>
      </c>
      <c r="BK457" s="99">
        <v>3766609.3439025902</v>
      </c>
      <c r="BL457" s="99">
        <v>0</v>
      </c>
      <c r="BM457" s="99">
        <v>0</v>
      </c>
      <c r="BN457" s="99">
        <v>0</v>
      </c>
      <c r="BO457" s="99">
        <v>0</v>
      </c>
      <c r="BP457" s="99">
        <v>0</v>
      </c>
      <c r="BQ457" s="99">
        <v>0</v>
      </c>
      <c r="BR457" s="99">
        <v>2093498.7681884801</v>
      </c>
      <c r="BS457" s="99">
        <v>3299411.7238769499</v>
      </c>
      <c r="BT457" s="99">
        <v>0</v>
      </c>
      <c r="BU457" s="99">
        <v>0</v>
      </c>
      <c r="BV457" s="99">
        <v>1098544.11149597</v>
      </c>
      <c r="BW457" s="99">
        <v>0</v>
      </c>
      <c r="BX457" s="99">
        <v>0</v>
      </c>
      <c r="BY457" s="99">
        <v>0</v>
      </c>
      <c r="BZ457" s="99">
        <v>0</v>
      </c>
      <c r="CA457" s="99">
        <v>47538.311832428</v>
      </c>
      <c r="CB457" s="99">
        <v>3631060.68832397</v>
      </c>
      <c r="CC457" s="99">
        <v>26453764.893798798</v>
      </c>
      <c r="CD457" s="99">
        <v>6524753.4110717801</v>
      </c>
      <c r="CE457" s="99">
        <v>985.79354514926695</v>
      </c>
      <c r="CF457" s="99">
        <v>200697.837381363</v>
      </c>
      <c r="CG457" s="99">
        <v>1339012.3754577599</v>
      </c>
      <c r="CH457" s="99">
        <v>0</v>
      </c>
      <c r="CI457" s="99">
        <v>48527.159480571703</v>
      </c>
      <c r="CJ457" s="99">
        <v>3838889.7010803199</v>
      </c>
      <c r="CK457" s="99">
        <v>27786902.098388702</v>
      </c>
      <c r="CL457" s="99">
        <v>6528399.6388549795</v>
      </c>
      <c r="CM457" s="166">
        <v>71247.143998146101</v>
      </c>
      <c r="CN457" s="166">
        <v>10531720.4793701</v>
      </c>
      <c r="CO457" s="166">
        <v>43783093.033691399</v>
      </c>
      <c r="CP457" s="99">
        <v>6528399.6388549795</v>
      </c>
      <c r="CQ457" s="99">
        <v>0</v>
      </c>
      <c r="CR457" s="99">
        <v>0</v>
      </c>
      <c r="CS457" s="99">
        <v>0</v>
      </c>
      <c r="CT457" s="99">
        <v>0</v>
      </c>
      <c r="CU457" s="98">
        <v>34302.803190755003</v>
      </c>
      <c r="CV457" s="98">
        <v>10077.367030272</v>
      </c>
      <c r="CW457" s="98">
        <v>3831758.5257053329</v>
      </c>
      <c r="CX457" s="98">
        <v>27792777.269256558</v>
      </c>
    </row>
    <row r="458" spans="1:102" x14ac:dyDescent="0.2">
      <c r="A458" s="98" t="s">
        <v>58</v>
      </c>
      <c r="B458" s="100">
        <v>38777</v>
      </c>
      <c r="C458" s="99">
        <v>27441.902423858599</v>
      </c>
      <c r="D458" s="99">
        <v>1.37061097599508</v>
      </c>
      <c r="E458" s="99">
        <v>20784.931182384498</v>
      </c>
      <c r="F458" s="99">
        <v>14654.1997493505</v>
      </c>
      <c r="G458" s="99">
        <v>361.97277930751397</v>
      </c>
      <c r="H458" s="99">
        <v>0</v>
      </c>
      <c r="I458" s="99">
        <v>0</v>
      </c>
      <c r="J458" s="99">
        <v>11365.994747996299</v>
      </c>
      <c r="K458" s="99">
        <v>11692.956780076</v>
      </c>
      <c r="L458" s="99">
        <v>11121.8180670738</v>
      </c>
      <c r="M458" s="99">
        <v>15766.1293272972</v>
      </c>
      <c r="N458" s="99">
        <v>9345.6960711479205</v>
      </c>
      <c r="O458" s="99">
        <v>11815.911592721901</v>
      </c>
      <c r="P458" s="99">
        <v>0</v>
      </c>
      <c r="Q458" s="99">
        <v>2716.84061765671</v>
      </c>
      <c r="R458" s="99">
        <v>561.42239023745105</v>
      </c>
      <c r="S458" s="99">
        <v>0</v>
      </c>
      <c r="T458" s="99">
        <v>415.68474045023299</v>
      </c>
      <c r="U458" s="99">
        <v>23095.2500908375</v>
      </c>
      <c r="V458" s="99">
        <v>1628207.70991516</v>
      </c>
      <c r="W458" s="99">
        <v>68.327913515269799</v>
      </c>
      <c r="X458" s="99">
        <v>2065778.9483642599</v>
      </c>
      <c r="Y458" s="99">
        <v>1350606.8025817899</v>
      </c>
      <c r="Z458" s="99">
        <v>83004.232066154495</v>
      </c>
      <c r="AA458" s="99">
        <v>0</v>
      </c>
      <c r="AB458" s="99">
        <v>0</v>
      </c>
      <c r="AC458" s="99">
        <v>4126286.3878478999</v>
      </c>
      <c r="AD458" s="99">
        <v>2790380.6666870099</v>
      </c>
      <c r="AE458" s="99">
        <v>550476.10048675502</v>
      </c>
      <c r="AF458" s="99">
        <v>946618.57339477504</v>
      </c>
      <c r="AG458" s="99">
        <v>1210685.44013977</v>
      </c>
      <c r="AH458" s="99">
        <v>688456.39485931396</v>
      </c>
      <c r="AI458" s="99">
        <v>0</v>
      </c>
      <c r="AJ458" s="99">
        <v>312214.55157470697</v>
      </c>
      <c r="AK458" s="99">
        <v>110573.184048653</v>
      </c>
      <c r="AL458" s="99">
        <v>0</v>
      </c>
      <c r="AM458" s="99">
        <v>86437.066072464004</v>
      </c>
      <c r="AN458" s="99">
        <v>6950434.5240478497</v>
      </c>
      <c r="AO458" s="99">
        <v>12076438.294799799</v>
      </c>
      <c r="AP458" s="99">
        <v>476.52713381499098</v>
      </c>
      <c r="AQ458" s="99">
        <v>15008690.793823199</v>
      </c>
      <c r="AR458" s="99">
        <v>9663417.7305908203</v>
      </c>
      <c r="AS458" s="99">
        <v>561473.69432830799</v>
      </c>
      <c r="AT458" s="99">
        <v>0</v>
      </c>
      <c r="AU458" s="99">
        <v>0</v>
      </c>
      <c r="AV458" s="99">
        <v>9719630.7293701209</v>
      </c>
      <c r="AW458" s="99">
        <v>6948040.0982055701</v>
      </c>
      <c r="AX458" s="99">
        <v>4297147.9597167997</v>
      </c>
      <c r="AY458" s="99">
        <v>6900359.3337402297</v>
      </c>
      <c r="AZ458" s="99">
        <v>8480442.9924316406</v>
      </c>
      <c r="BA458" s="99">
        <v>5157800.2297973596</v>
      </c>
      <c r="BB458" s="99">
        <v>0</v>
      </c>
      <c r="BC458" s="99">
        <v>2244458.8905944801</v>
      </c>
      <c r="BD458" s="99">
        <v>745286.95564269996</v>
      </c>
      <c r="BE458" s="99">
        <v>0</v>
      </c>
      <c r="BF458" s="99">
        <v>589028.38142394996</v>
      </c>
      <c r="BG458" s="99">
        <v>16672796.043335</v>
      </c>
      <c r="BH458" s="99">
        <v>2722443.6059265099</v>
      </c>
      <c r="BI458" s="99">
        <v>108.407889606431</v>
      </c>
      <c r="BJ458" s="99">
        <v>5176080.7675170898</v>
      </c>
      <c r="BK458" s="99">
        <v>3946538.16760254</v>
      </c>
      <c r="BL458" s="99">
        <v>0</v>
      </c>
      <c r="BM458" s="99">
        <v>0</v>
      </c>
      <c r="BN458" s="99">
        <v>0</v>
      </c>
      <c r="BO458" s="99">
        <v>0</v>
      </c>
      <c r="BP458" s="99">
        <v>0</v>
      </c>
      <c r="BQ458" s="99">
        <v>0</v>
      </c>
      <c r="BR458" s="99">
        <v>2305923.5373229999</v>
      </c>
      <c r="BS458" s="99">
        <v>3431347.1847839402</v>
      </c>
      <c r="BT458" s="99">
        <v>994930.522369385</v>
      </c>
      <c r="BU458" s="99">
        <v>0</v>
      </c>
      <c r="BV458" s="99">
        <v>1135187.1534118699</v>
      </c>
      <c r="BW458" s="99">
        <v>91946.187602996797</v>
      </c>
      <c r="BX458" s="99">
        <v>0</v>
      </c>
      <c r="BY458" s="99">
        <v>0</v>
      </c>
      <c r="BZ458" s="99">
        <v>0</v>
      </c>
      <c r="CA458" s="99">
        <v>48200.134828567498</v>
      </c>
      <c r="CB458" s="99">
        <v>3680513.7917175302</v>
      </c>
      <c r="CC458" s="99">
        <v>27025637.9604492</v>
      </c>
      <c r="CD458" s="99">
        <v>7887141.35400391</v>
      </c>
      <c r="CE458" s="99">
        <v>941.42699309438501</v>
      </c>
      <c r="CF458" s="99">
        <v>197311.24313736</v>
      </c>
      <c r="CG458" s="99">
        <v>1334069.9960632301</v>
      </c>
      <c r="CH458" s="99">
        <v>0</v>
      </c>
      <c r="CI458" s="99">
        <v>49149.713338375099</v>
      </c>
      <c r="CJ458" s="99">
        <v>3883143.7557373</v>
      </c>
      <c r="CK458" s="99">
        <v>28259216.166259799</v>
      </c>
      <c r="CL458" s="99">
        <v>7941088.19213867</v>
      </c>
      <c r="CM458" s="166">
        <v>72168.045781135603</v>
      </c>
      <c r="CN458" s="166">
        <v>10818048.7734375</v>
      </c>
      <c r="CO458" s="166">
        <v>45005317.804199196</v>
      </c>
      <c r="CP458" s="99">
        <v>7941088.19213867</v>
      </c>
      <c r="CQ458" s="99">
        <v>0</v>
      </c>
      <c r="CR458" s="99">
        <v>0</v>
      </c>
      <c r="CS458" s="99">
        <v>0</v>
      </c>
      <c r="CT458" s="99">
        <v>0</v>
      </c>
      <c r="CU458" s="98">
        <v>33073.655514915001</v>
      </c>
      <c r="CV458" s="98">
        <v>11649.93687514</v>
      </c>
      <c r="CW458" s="98">
        <v>3877825.0348548903</v>
      </c>
      <c r="CX458" s="98">
        <v>28359707.956512429</v>
      </c>
    </row>
    <row r="459" spans="1:102" x14ac:dyDescent="0.2">
      <c r="A459" s="98" t="s">
        <v>58</v>
      </c>
      <c r="B459" s="100">
        <v>38869</v>
      </c>
      <c r="C459" s="99">
        <v>28444.9940652847</v>
      </c>
      <c r="D459" s="99">
        <v>1.6613205909961799</v>
      </c>
      <c r="E459" s="99">
        <v>20696.454946756399</v>
      </c>
      <c r="F459" s="99">
        <v>14736.8605918884</v>
      </c>
      <c r="G459" s="99">
        <v>422.03405779972701</v>
      </c>
      <c r="H459" s="99">
        <v>0</v>
      </c>
      <c r="I459" s="99">
        <v>0</v>
      </c>
      <c r="J459" s="99">
        <v>12821.0744372606</v>
      </c>
      <c r="K459" s="99">
        <v>10420.5804665089</v>
      </c>
      <c r="L459" s="99">
        <v>10621.969109535199</v>
      </c>
      <c r="M459" s="99">
        <v>16113.6720809937</v>
      </c>
      <c r="N459" s="99">
        <v>9438.6823052167892</v>
      </c>
      <c r="O459" s="99">
        <v>12352.5405358076</v>
      </c>
      <c r="P459" s="99">
        <v>0</v>
      </c>
      <c r="Q459" s="99">
        <v>2736.2206747233899</v>
      </c>
      <c r="R459" s="99">
        <v>614.41612672060705</v>
      </c>
      <c r="S459" s="99">
        <v>0</v>
      </c>
      <c r="T459" s="99">
        <v>395.52885321155202</v>
      </c>
      <c r="U459" s="99">
        <v>23321.092738628398</v>
      </c>
      <c r="V459" s="99">
        <v>1686845.2457427999</v>
      </c>
      <c r="W459" s="99">
        <v>89.016929987818003</v>
      </c>
      <c r="X459" s="99">
        <v>2055524.92562866</v>
      </c>
      <c r="Y459" s="99">
        <v>1354117.4005127</v>
      </c>
      <c r="Z459" s="99">
        <v>94723.076395034805</v>
      </c>
      <c r="AA459" s="99">
        <v>0</v>
      </c>
      <c r="AB459" s="99">
        <v>0</v>
      </c>
      <c r="AC459" s="99">
        <v>4697646.1890258798</v>
      </c>
      <c r="AD459" s="99">
        <v>2376311.3942871098</v>
      </c>
      <c r="AE459" s="99">
        <v>521024.32759857201</v>
      </c>
      <c r="AF459" s="99">
        <v>962004.16863250697</v>
      </c>
      <c r="AG459" s="99">
        <v>1214588.8896637</v>
      </c>
      <c r="AH459" s="99">
        <v>725297.15917968797</v>
      </c>
      <c r="AI459" s="99">
        <v>0</v>
      </c>
      <c r="AJ459" s="99">
        <v>314007.01076507597</v>
      </c>
      <c r="AK459" s="99">
        <v>120066.884592056</v>
      </c>
      <c r="AL459" s="99">
        <v>0</v>
      </c>
      <c r="AM459" s="99">
        <v>81556.514755248994</v>
      </c>
      <c r="AN459" s="99">
        <v>7067541.4846801804</v>
      </c>
      <c r="AO459" s="99">
        <v>12682027.424926801</v>
      </c>
      <c r="AP459" s="99">
        <v>694.86906302720297</v>
      </c>
      <c r="AQ459" s="99">
        <v>15072996.5354004</v>
      </c>
      <c r="AR459" s="99">
        <v>9752579.0147705097</v>
      </c>
      <c r="AS459" s="99">
        <v>647095.97925567604</v>
      </c>
      <c r="AT459" s="99">
        <v>0</v>
      </c>
      <c r="AU459" s="99">
        <v>0</v>
      </c>
      <c r="AV459" s="99">
        <v>10925788.317748999</v>
      </c>
      <c r="AW459" s="99">
        <v>5960860.3145752</v>
      </c>
      <c r="AX459" s="99">
        <v>4141651.5815429701</v>
      </c>
      <c r="AY459" s="99">
        <v>7207316.4706420898</v>
      </c>
      <c r="AZ459" s="99">
        <v>8602632.0179443397</v>
      </c>
      <c r="BA459" s="99">
        <v>5527458.0684204102</v>
      </c>
      <c r="BB459" s="99">
        <v>0</v>
      </c>
      <c r="BC459" s="99">
        <v>2269099.9030456501</v>
      </c>
      <c r="BD459" s="99">
        <v>818979.56764221203</v>
      </c>
      <c r="BE459" s="99">
        <v>0</v>
      </c>
      <c r="BF459" s="99">
        <v>560345.60410308803</v>
      </c>
      <c r="BG459" s="99">
        <v>16931250.989990201</v>
      </c>
      <c r="BH459" s="99">
        <v>2874933.5298156701</v>
      </c>
      <c r="BI459" s="99">
        <v>109.95609538164</v>
      </c>
      <c r="BJ459" s="99">
        <v>5196522.4819946298</v>
      </c>
      <c r="BK459" s="99">
        <v>3969949.91015625</v>
      </c>
      <c r="BL459" s="99">
        <v>0</v>
      </c>
      <c r="BM459" s="99">
        <v>0</v>
      </c>
      <c r="BN459" s="99">
        <v>0</v>
      </c>
      <c r="BO459" s="99">
        <v>0</v>
      </c>
      <c r="BP459" s="99">
        <v>0</v>
      </c>
      <c r="BQ459" s="99">
        <v>0</v>
      </c>
      <c r="BR459" s="99">
        <v>2363498.1167907701</v>
      </c>
      <c r="BS459" s="99">
        <v>3479293.5295715299</v>
      </c>
      <c r="BT459" s="99">
        <v>1067719.4651794401</v>
      </c>
      <c r="BU459" s="99">
        <v>0</v>
      </c>
      <c r="BV459" s="99">
        <v>1155123.26834106</v>
      </c>
      <c r="BW459" s="99">
        <v>100250.913515091</v>
      </c>
      <c r="BX459" s="99">
        <v>0</v>
      </c>
      <c r="BY459" s="99">
        <v>0</v>
      </c>
      <c r="BZ459" s="99">
        <v>0</v>
      </c>
      <c r="CA459" s="99">
        <v>49095.8963685036</v>
      </c>
      <c r="CB459" s="99">
        <v>3740680.6872253399</v>
      </c>
      <c r="CC459" s="99">
        <v>27757945.0463867</v>
      </c>
      <c r="CD459" s="99">
        <v>8065568.8978271503</v>
      </c>
      <c r="CE459" s="99">
        <v>980.60114112496399</v>
      </c>
      <c r="CF459" s="99">
        <v>200656.690076828</v>
      </c>
      <c r="CG459" s="99">
        <v>1375847.5005493199</v>
      </c>
      <c r="CH459" s="99">
        <v>0</v>
      </c>
      <c r="CI459" s="99">
        <v>50063.812937736497</v>
      </c>
      <c r="CJ459" s="99">
        <v>3961939.3335266099</v>
      </c>
      <c r="CK459" s="99">
        <v>29230912.704833999</v>
      </c>
      <c r="CL459" s="99">
        <v>8182589.0720214797</v>
      </c>
      <c r="CM459" s="166">
        <v>73328.237184524507</v>
      </c>
      <c r="CN459" s="166">
        <v>11041042.8674316</v>
      </c>
      <c r="CO459" s="166">
        <v>46141009.580078103</v>
      </c>
      <c r="CP459" s="99">
        <v>8182589.0720214797</v>
      </c>
      <c r="CQ459" s="99">
        <v>0</v>
      </c>
      <c r="CR459" s="99">
        <v>0</v>
      </c>
      <c r="CS459" s="99">
        <v>0</v>
      </c>
      <c r="CT459" s="99">
        <v>0</v>
      </c>
      <c r="CU459" s="98">
        <v>31698.709724834</v>
      </c>
      <c r="CV459" s="98">
        <v>13164.527700750999</v>
      </c>
      <c r="CW459" s="98">
        <v>3941337.3773021679</v>
      </c>
      <c r="CX459" s="98">
        <v>29133792.54693602</v>
      </c>
    </row>
    <row r="460" spans="1:102" x14ac:dyDescent="0.2">
      <c r="A460" s="98" t="s">
        <v>58</v>
      </c>
      <c r="B460" s="100">
        <v>38961</v>
      </c>
      <c r="C460" s="99">
        <v>29229.183488368999</v>
      </c>
      <c r="D460" s="99">
        <v>1.7926966449886099</v>
      </c>
      <c r="E460" s="99">
        <v>20626.001307249098</v>
      </c>
      <c r="F460" s="99">
        <v>14916.5849283934</v>
      </c>
      <c r="G460" s="99">
        <v>469.03397519513999</v>
      </c>
      <c r="H460" s="99">
        <v>0</v>
      </c>
      <c r="I460" s="99">
        <v>0</v>
      </c>
      <c r="J460" s="99">
        <v>14328.5170185566</v>
      </c>
      <c r="K460" s="99">
        <v>9320.9850853681601</v>
      </c>
      <c r="L460" s="99">
        <v>10193.6593987942</v>
      </c>
      <c r="M460" s="99">
        <v>16417.545766830401</v>
      </c>
      <c r="N460" s="99">
        <v>9550.1669796705191</v>
      </c>
      <c r="O460" s="99">
        <v>12712.334556817999</v>
      </c>
      <c r="P460" s="99">
        <v>0</v>
      </c>
      <c r="Q460" s="99">
        <v>2749.8744300305798</v>
      </c>
      <c r="R460" s="99">
        <v>615.65245375782297</v>
      </c>
      <c r="S460" s="99">
        <v>0</v>
      </c>
      <c r="T460" s="99">
        <v>367.02555931359501</v>
      </c>
      <c r="U460" s="99">
        <v>23581.3650903702</v>
      </c>
      <c r="V460" s="99">
        <v>1726703.0116729699</v>
      </c>
      <c r="W460" s="99">
        <v>47.226001747883899</v>
      </c>
      <c r="X460" s="99">
        <v>2037382.15139771</v>
      </c>
      <c r="Y460" s="99">
        <v>1361513.4543609601</v>
      </c>
      <c r="Z460" s="99">
        <v>106472.060819626</v>
      </c>
      <c r="AA460" s="99">
        <v>0</v>
      </c>
      <c r="AB460" s="99">
        <v>0</v>
      </c>
      <c r="AC460" s="99">
        <v>5267643.2120971698</v>
      </c>
      <c r="AD460" s="99">
        <v>1922161.92210388</v>
      </c>
      <c r="AE460" s="99">
        <v>494823.68729782099</v>
      </c>
      <c r="AF460" s="99">
        <v>969244.08480834996</v>
      </c>
      <c r="AG460" s="99">
        <v>1227867.35995483</v>
      </c>
      <c r="AH460" s="99">
        <v>747363.39255523705</v>
      </c>
      <c r="AI460" s="99">
        <v>0</v>
      </c>
      <c r="AJ460" s="99">
        <v>318642.740440369</v>
      </c>
      <c r="AK460" s="99">
        <v>123301.923425674</v>
      </c>
      <c r="AL460" s="99">
        <v>0</v>
      </c>
      <c r="AM460" s="99">
        <v>75581.117668151899</v>
      </c>
      <c r="AN460" s="99">
        <v>7148429.4913330097</v>
      </c>
      <c r="AO460" s="99">
        <v>13114114.0656738</v>
      </c>
      <c r="AP460" s="99">
        <v>368.36971348524099</v>
      </c>
      <c r="AQ460" s="99">
        <v>15084351.197631801</v>
      </c>
      <c r="AR460" s="99">
        <v>9847129.80615234</v>
      </c>
      <c r="AS460" s="99">
        <v>729518.75596618699</v>
      </c>
      <c r="AT460" s="99">
        <v>0</v>
      </c>
      <c r="AU460" s="99">
        <v>0</v>
      </c>
      <c r="AV460" s="99">
        <v>12664382.720825201</v>
      </c>
      <c r="AW460" s="99">
        <v>4937712.2998046903</v>
      </c>
      <c r="AX460" s="99">
        <v>3945161.8527526902</v>
      </c>
      <c r="AY460" s="99">
        <v>7344272.17687988</v>
      </c>
      <c r="AZ460" s="99">
        <v>8714440.0611572303</v>
      </c>
      <c r="BA460" s="99">
        <v>5773963.8637695303</v>
      </c>
      <c r="BB460" s="99">
        <v>0</v>
      </c>
      <c r="BC460" s="99">
        <v>2326911.34124756</v>
      </c>
      <c r="BD460" s="99">
        <v>841001.72317504894</v>
      </c>
      <c r="BE460" s="99">
        <v>0</v>
      </c>
      <c r="BF460" s="99">
        <v>515835.27441787702</v>
      </c>
      <c r="BG460" s="99">
        <v>17563042.521484401</v>
      </c>
      <c r="BH460" s="99">
        <v>2996830.8943481399</v>
      </c>
      <c r="BI460" s="99">
        <v>44.625877346843502</v>
      </c>
      <c r="BJ460" s="99">
        <v>5194065.6879272498</v>
      </c>
      <c r="BK460" s="99">
        <v>4023814.0233154302</v>
      </c>
      <c r="BL460" s="99">
        <v>0</v>
      </c>
      <c r="BM460" s="99">
        <v>0</v>
      </c>
      <c r="BN460" s="99">
        <v>0</v>
      </c>
      <c r="BO460" s="99">
        <v>0</v>
      </c>
      <c r="BP460" s="99">
        <v>0</v>
      </c>
      <c r="BQ460" s="99">
        <v>0</v>
      </c>
      <c r="BR460" s="99">
        <v>2410663.5004577599</v>
      </c>
      <c r="BS460" s="99">
        <v>3526913.7904968299</v>
      </c>
      <c r="BT460" s="99">
        <v>1115496.2139282201</v>
      </c>
      <c r="BU460" s="99">
        <v>0</v>
      </c>
      <c r="BV460" s="99">
        <v>1184694.6020507801</v>
      </c>
      <c r="BW460" s="99">
        <v>101104.009329796</v>
      </c>
      <c r="BX460" s="99">
        <v>0</v>
      </c>
      <c r="BY460" s="99">
        <v>0</v>
      </c>
      <c r="BZ460" s="99">
        <v>0</v>
      </c>
      <c r="CA460" s="99">
        <v>49850.530277728998</v>
      </c>
      <c r="CB460" s="99">
        <v>3771661.9923706101</v>
      </c>
      <c r="CC460" s="99">
        <v>28183883.1328125</v>
      </c>
      <c r="CD460" s="99">
        <v>8203965.3116455097</v>
      </c>
      <c r="CE460" s="99">
        <v>967.05102766305197</v>
      </c>
      <c r="CF460" s="99">
        <v>200418.73204040501</v>
      </c>
      <c r="CG460" s="99">
        <v>1362729.72546387</v>
      </c>
      <c r="CH460" s="99">
        <v>0</v>
      </c>
      <c r="CI460" s="99">
        <v>50819.245073318503</v>
      </c>
      <c r="CJ460" s="99">
        <v>3975434.6198730501</v>
      </c>
      <c r="CK460" s="99">
        <v>29560830.9604492</v>
      </c>
      <c r="CL460" s="99">
        <v>8330331.5084228497</v>
      </c>
      <c r="CM460" s="166">
        <v>74323.939762115493</v>
      </c>
      <c r="CN460" s="166">
        <v>11166254.181274399</v>
      </c>
      <c r="CO460" s="166">
        <v>47061693.541015603</v>
      </c>
      <c r="CP460" s="99">
        <v>8330331.5084228497</v>
      </c>
      <c r="CQ460" s="99">
        <v>0</v>
      </c>
      <c r="CR460" s="99">
        <v>0</v>
      </c>
      <c r="CS460" s="99">
        <v>0</v>
      </c>
      <c r="CT460" s="99">
        <v>0</v>
      </c>
      <c r="CU460" s="98">
        <v>30497.402005773001</v>
      </c>
      <c r="CV460" s="98">
        <v>14728.987748005</v>
      </c>
      <c r="CW460" s="98">
        <v>3972080.7244110149</v>
      </c>
      <c r="CX460" s="98">
        <v>29546612.858276371</v>
      </c>
    </row>
    <row r="461" spans="1:102" x14ac:dyDescent="0.2">
      <c r="A461" s="98" t="s">
        <v>58</v>
      </c>
      <c r="B461" s="100">
        <v>39052</v>
      </c>
      <c r="C461" s="99">
        <v>30086.155477046999</v>
      </c>
      <c r="D461" s="99">
        <v>2.2806430559721802</v>
      </c>
      <c r="E461" s="99">
        <v>20373.593569517099</v>
      </c>
      <c r="F461" s="99">
        <v>14989.7183853388</v>
      </c>
      <c r="G461" s="99">
        <v>524.37119153886999</v>
      </c>
      <c r="H461" s="99">
        <v>0</v>
      </c>
      <c r="I461" s="99">
        <v>0</v>
      </c>
      <c r="J461" s="99">
        <v>16076.153041720399</v>
      </c>
      <c r="K461" s="99">
        <v>7900.7866027951204</v>
      </c>
      <c r="L461" s="99">
        <v>10067.762318134301</v>
      </c>
      <c r="M461" s="99">
        <v>16669.503860712099</v>
      </c>
      <c r="N461" s="99">
        <v>9597.6299380063992</v>
      </c>
      <c r="O461" s="99">
        <v>13292.0865114927</v>
      </c>
      <c r="P461" s="99">
        <v>0</v>
      </c>
      <c r="Q461" s="99">
        <v>2759.44350120425</v>
      </c>
      <c r="R461" s="99">
        <v>661.73331665992703</v>
      </c>
      <c r="S461" s="99">
        <v>0</v>
      </c>
      <c r="T461" s="99">
        <v>342.80446912348299</v>
      </c>
      <c r="U461" s="99">
        <v>23977.2042586803</v>
      </c>
      <c r="V461" s="99">
        <v>1785710.6401977499</v>
      </c>
      <c r="W461" s="99">
        <v>53.1527408207767</v>
      </c>
      <c r="X461" s="99">
        <v>1999303.3713378899</v>
      </c>
      <c r="Y461" s="99">
        <v>1359867.74772644</v>
      </c>
      <c r="Z461" s="99">
        <v>122741.800234795</v>
      </c>
      <c r="AA461" s="99">
        <v>0</v>
      </c>
      <c r="AB461" s="99">
        <v>0</v>
      </c>
      <c r="AC461" s="99">
        <v>5947704.9843139602</v>
      </c>
      <c r="AD461" s="99">
        <v>1477918.06582642</v>
      </c>
      <c r="AE461" s="99">
        <v>491456.94287109398</v>
      </c>
      <c r="AF461" s="99">
        <v>970555.15625</v>
      </c>
      <c r="AG461" s="99">
        <v>1224030.8822021501</v>
      </c>
      <c r="AH461" s="99">
        <v>776598.67437744106</v>
      </c>
      <c r="AI461" s="99">
        <v>0</v>
      </c>
      <c r="AJ461" s="99">
        <v>317600.40464782697</v>
      </c>
      <c r="AK461" s="99">
        <v>135830.51334953299</v>
      </c>
      <c r="AL461" s="99">
        <v>0</v>
      </c>
      <c r="AM461" s="99">
        <v>72500.721349716201</v>
      </c>
      <c r="AN461" s="99">
        <v>7478467.7219848596</v>
      </c>
      <c r="AO461" s="99">
        <v>13681439.1474609</v>
      </c>
      <c r="AP461" s="99">
        <v>394.39937149733299</v>
      </c>
      <c r="AQ461" s="99">
        <v>14916479.1060791</v>
      </c>
      <c r="AR461" s="99">
        <v>9826715.3665771503</v>
      </c>
      <c r="AS461" s="99">
        <v>839570.18367767299</v>
      </c>
      <c r="AT461" s="99">
        <v>0</v>
      </c>
      <c r="AU461" s="99">
        <v>0</v>
      </c>
      <c r="AV461" s="99">
        <v>14376348.1595459</v>
      </c>
      <c r="AW461" s="99">
        <v>3783571.4630127</v>
      </c>
      <c r="AX461" s="99">
        <v>3969814.8412780799</v>
      </c>
      <c r="AY461" s="99">
        <v>7417680.0668334998</v>
      </c>
      <c r="AZ461" s="99">
        <v>8730000.7332763709</v>
      </c>
      <c r="BA461" s="99">
        <v>6110251.6744995099</v>
      </c>
      <c r="BB461" s="99">
        <v>0</v>
      </c>
      <c r="BC461" s="99">
        <v>2326989.5809631301</v>
      </c>
      <c r="BD461" s="99">
        <v>925144.56837463402</v>
      </c>
      <c r="BE461" s="99">
        <v>0</v>
      </c>
      <c r="BF461" s="99">
        <v>502509.54377746599</v>
      </c>
      <c r="BG461" s="99">
        <v>18242865.048339799</v>
      </c>
      <c r="BH461" s="99">
        <v>3183462.9514770498</v>
      </c>
      <c r="BI461" s="99">
        <v>58.1571036069654</v>
      </c>
      <c r="BJ461" s="99">
        <v>5180732.4225463904</v>
      </c>
      <c r="BK461" s="99">
        <v>4036945.3088073698</v>
      </c>
      <c r="BL461" s="99">
        <v>0</v>
      </c>
      <c r="BM461" s="99">
        <v>0</v>
      </c>
      <c r="BN461" s="99">
        <v>0</v>
      </c>
      <c r="BO461" s="99">
        <v>0</v>
      </c>
      <c r="BP461" s="99">
        <v>0</v>
      </c>
      <c r="BQ461" s="99">
        <v>0</v>
      </c>
      <c r="BR461" s="99">
        <v>2450638.8788147001</v>
      </c>
      <c r="BS461" s="99">
        <v>3529049.4342956501</v>
      </c>
      <c r="BT461" s="99">
        <v>1173847.1394653299</v>
      </c>
      <c r="BU461" s="99">
        <v>0</v>
      </c>
      <c r="BV461" s="99">
        <v>1203529.84301758</v>
      </c>
      <c r="BW461" s="99">
        <v>111934.572108269</v>
      </c>
      <c r="BX461" s="99">
        <v>0</v>
      </c>
      <c r="BY461" s="99">
        <v>0</v>
      </c>
      <c r="BZ461" s="99">
        <v>0</v>
      </c>
      <c r="CA461" s="99">
        <v>50537.739059925101</v>
      </c>
      <c r="CB461" s="99">
        <v>3793780.4589843801</v>
      </c>
      <c r="CC461" s="99">
        <v>28552521.159912098</v>
      </c>
      <c r="CD461" s="99">
        <v>8365440.9533691397</v>
      </c>
      <c r="CE461" s="99">
        <v>981.06707881391003</v>
      </c>
      <c r="CF461" s="99">
        <v>207954.57193756101</v>
      </c>
      <c r="CG461" s="99">
        <v>1427495.1454467799</v>
      </c>
      <c r="CH461" s="99">
        <v>0</v>
      </c>
      <c r="CI461" s="99">
        <v>51520.431048870101</v>
      </c>
      <c r="CJ461" s="99">
        <v>4001067.87042236</v>
      </c>
      <c r="CK461" s="99">
        <v>29972249.778076202</v>
      </c>
      <c r="CL461" s="99">
        <v>8474124.5821533203</v>
      </c>
      <c r="CM461" s="166">
        <v>75396.228707313494</v>
      </c>
      <c r="CN461" s="166">
        <v>11487998.8508301</v>
      </c>
      <c r="CO461" s="166">
        <v>48186590.549316399</v>
      </c>
      <c r="CP461" s="99">
        <v>8474124.5821533203</v>
      </c>
      <c r="CQ461" s="99">
        <v>0</v>
      </c>
      <c r="CR461" s="99">
        <v>0</v>
      </c>
      <c r="CS461" s="99">
        <v>0</v>
      </c>
      <c r="CT461" s="99">
        <v>0</v>
      </c>
      <c r="CU461" s="98">
        <v>28675.333289343002</v>
      </c>
      <c r="CV461" s="98">
        <v>16517.856867633</v>
      </c>
      <c r="CW461" s="98">
        <v>4001735.0309219412</v>
      </c>
      <c r="CX461" s="98">
        <v>29980016.305358879</v>
      </c>
    </row>
    <row r="462" spans="1:102" x14ac:dyDescent="0.2">
      <c r="A462" s="98" t="s">
        <v>58</v>
      </c>
      <c r="B462" s="100">
        <v>39142</v>
      </c>
      <c r="C462" s="99">
        <v>31806.044161796599</v>
      </c>
      <c r="D462" s="99">
        <v>1.2259142239927301</v>
      </c>
      <c r="E462" s="99">
        <v>19575.005593776699</v>
      </c>
      <c r="F462" s="99">
        <v>15053.505418896701</v>
      </c>
      <c r="G462" s="99">
        <v>596.95077148824896</v>
      </c>
      <c r="H462" s="99">
        <v>0</v>
      </c>
      <c r="I462" s="99">
        <v>0</v>
      </c>
      <c r="J462" s="99">
        <v>17349.416441917401</v>
      </c>
      <c r="K462" s="99">
        <v>6899.8291852474204</v>
      </c>
      <c r="L462" s="99">
        <v>9775.1894637346304</v>
      </c>
      <c r="M462" s="99">
        <v>16938.309298753698</v>
      </c>
      <c r="N462" s="99">
        <v>9637.8823258876801</v>
      </c>
      <c r="O462" s="99">
        <v>13894.932091713001</v>
      </c>
      <c r="P462" s="99">
        <v>0</v>
      </c>
      <c r="Q462" s="99">
        <v>2788.6572253108002</v>
      </c>
      <c r="R462" s="99">
        <v>692.20579110085998</v>
      </c>
      <c r="S462" s="99">
        <v>0</v>
      </c>
      <c r="T462" s="99">
        <v>326.45585590601002</v>
      </c>
      <c r="U462" s="99">
        <v>24281.880839586302</v>
      </c>
      <c r="V462" s="99">
        <v>1895691.6128692599</v>
      </c>
      <c r="W462" s="99">
        <v>19.0278420688119</v>
      </c>
      <c r="X462" s="99">
        <v>1940952.74330139</v>
      </c>
      <c r="Y462" s="99">
        <v>1375127.6363677999</v>
      </c>
      <c r="Z462" s="99">
        <v>134924.607563019</v>
      </c>
      <c r="AA462" s="99">
        <v>0</v>
      </c>
      <c r="AB462" s="99">
        <v>0</v>
      </c>
      <c r="AC462" s="99">
        <v>6342349.0918579102</v>
      </c>
      <c r="AD462" s="99">
        <v>1238350.4379730199</v>
      </c>
      <c r="AE462" s="99">
        <v>483296.17273712199</v>
      </c>
      <c r="AF462" s="99">
        <v>988079.17469024705</v>
      </c>
      <c r="AG462" s="99">
        <v>1241652.00028992</v>
      </c>
      <c r="AH462" s="99">
        <v>822374.78798675502</v>
      </c>
      <c r="AI462" s="99">
        <v>0</v>
      </c>
      <c r="AJ462" s="99">
        <v>319204.54441833502</v>
      </c>
      <c r="AK462" s="99">
        <v>143013.6062603</v>
      </c>
      <c r="AL462" s="99">
        <v>0</v>
      </c>
      <c r="AM462" s="99">
        <v>67489.679265022307</v>
      </c>
      <c r="AN462" s="99">
        <v>7584572.4367065402</v>
      </c>
      <c r="AO462" s="99">
        <v>14577851.053100601</v>
      </c>
      <c r="AP462" s="99">
        <v>129.04401260614401</v>
      </c>
      <c r="AQ462" s="99">
        <v>14416780.817871099</v>
      </c>
      <c r="AR462" s="99">
        <v>9874045.9737548791</v>
      </c>
      <c r="AS462" s="99">
        <v>926447.89890289295</v>
      </c>
      <c r="AT462" s="99">
        <v>0</v>
      </c>
      <c r="AU462" s="99">
        <v>0</v>
      </c>
      <c r="AV462" s="99">
        <v>15419847.4616699</v>
      </c>
      <c r="AW462" s="99">
        <v>3209113.9753112802</v>
      </c>
      <c r="AX462" s="99">
        <v>3924627.6983032199</v>
      </c>
      <c r="AY462" s="99">
        <v>7507398.49401855</v>
      </c>
      <c r="AZ462" s="99">
        <v>8806407.3591308594</v>
      </c>
      <c r="BA462" s="99">
        <v>6428126.26745605</v>
      </c>
      <c r="BB462" s="99">
        <v>0</v>
      </c>
      <c r="BC462" s="99">
        <v>2353705.9739074698</v>
      </c>
      <c r="BD462" s="99">
        <v>981723.31452941895</v>
      </c>
      <c r="BE462" s="99">
        <v>0</v>
      </c>
      <c r="BF462" s="99">
        <v>472563.15314865101</v>
      </c>
      <c r="BG462" s="99">
        <v>18580606.197509799</v>
      </c>
      <c r="BH462" s="99">
        <v>3452090.0158081101</v>
      </c>
      <c r="BI462" s="99">
        <v>71.460438194684698</v>
      </c>
      <c r="BJ462" s="99">
        <v>5109622.99401855</v>
      </c>
      <c r="BK462" s="99">
        <v>4080760.1955566402</v>
      </c>
      <c r="BL462" s="99">
        <v>0</v>
      </c>
      <c r="BM462" s="99">
        <v>0</v>
      </c>
      <c r="BN462" s="99">
        <v>0</v>
      </c>
      <c r="BO462" s="99">
        <v>0</v>
      </c>
      <c r="BP462" s="99">
        <v>0</v>
      </c>
      <c r="BQ462" s="99">
        <v>0</v>
      </c>
      <c r="BR462" s="99">
        <v>2508244.7192993201</v>
      </c>
      <c r="BS462" s="99">
        <v>3576190.64593506</v>
      </c>
      <c r="BT462" s="99">
        <v>1238337.93196106</v>
      </c>
      <c r="BU462" s="99">
        <v>0</v>
      </c>
      <c r="BV462" s="99">
        <v>1207861.14793396</v>
      </c>
      <c r="BW462" s="99">
        <v>120817.310945511</v>
      </c>
      <c r="BX462" s="99">
        <v>0</v>
      </c>
      <c r="BY462" s="99">
        <v>0</v>
      </c>
      <c r="BZ462" s="99">
        <v>0</v>
      </c>
      <c r="CA462" s="99">
        <v>51353.412159442902</v>
      </c>
      <c r="CB462" s="99">
        <v>3824278.8690490699</v>
      </c>
      <c r="CC462" s="99">
        <v>28910661.3837891</v>
      </c>
      <c r="CD462" s="99">
        <v>8557351.9589843806</v>
      </c>
      <c r="CE462" s="99">
        <v>1003.16065182537</v>
      </c>
      <c r="CF462" s="99">
        <v>210427.67975235</v>
      </c>
      <c r="CG462" s="99">
        <v>1452749.90409851</v>
      </c>
      <c r="CH462" s="99">
        <v>0</v>
      </c>
      <c r="CI462" s="99">
        <v>52365.510981082902</v>
      </c>
      <c r="CJ462" s="99">
        <v>4064524.6195983901</v>
      </c>
      <c r="CK462" s="99">
        <v>30387213.761230499</v>
      </c>
      <c r="CL462" s="99">
        <v>8646101.8843994103</v>
      </c>
      <c r="CM462" s="166">
        <v>76525.864821434006</v>
      </c>
      <c r="CN462" s="166">
        <v>11674754.0734863</v>
      </c>
      <c r="CO462" s="166">
        <v>48955980.551269501</v>
      </c>
      <c r="CP462" s="99">
        <v>8646101.8843994103</v>
      </c>
      <c r="CQ462" s="99">
        <v>0</v>
      </c>
      <c r="CR462" s="99">
        <v>0</v>
      </c>
      <c r="CS462" s="99">
        <v>0</v>
      </c>
      <c r="CT462" s="99">
        <v>0</v>
      </c>
      <c r="CU462" s="98">
        <v>26880.576910058</v>
      </c>
      <c r="CV462" s="98">
        <v>17836.860617535</v>
      </c>
      <c r="CW462" s="98">
        <v>4034706.5488014198</v>
      </c>
      <c r="CX462" s="98">
        <v>30363411.28788761</v>
      </c>
    </row>
    <row r="463" spans="1:102" x14ac:dyDescent="0.2">
      <c r="A463" s="98" t="s">
        <v>58</v>
      </c>
      <c r="B463" s="100">
        <v>39234</v>
      </c>
      <c r="C463" s="99">
        <v>32261.779242754001</v>
      </c>
      <c r="D463" s="99">
        <v>2.5137526379840001</v>
      </c>
      <c r="E463" s="99">
        <v>19118.004676103599</v>
      </c>
      <c r="F463" s="99">
        <v>14851.189647674601</v>
      </c>
      <c r="G463" s="99">
        <v>652.77675132453396</v>
      </c>
      <c r="H463" s="99">
        <v>0</v>
      </c>
      <c r="I463" s="99">
        <v>0</v>
      </c>
      <c r="J463" s="99">
        <v>18661.949125289899</v>
      </c>
      <c r="K463" s="99">
        <v>5990.4621965885199</v>
      </c>
      <c r="L463" s="99">
        <v>9604.02987241745</v>
      </c>
      <c r="M463" s="99">
        <v>16977.556665420499</v>
      </c>
      <c r="N463" s="99">
        <v>9703.2110971212405</v>
      </c>
      <c r="O463" s="99">
        <v>13902.3121300936</v>
      </c>
      <c r="P463" s="99">
        <v>0</v>
      </c>
      <c r="Q463" s="99">
        <v>2792.80265143514</v>
      </c>
      <c r="R463" s="99">
        <v>719.200314328074</v>
      </c>
      <c r="S463" s="99">
        <v>0</v>
      </c>
      <c r="T463" s="99">
        <v>327.83220369741298</v>
      </c>
      <c r="U463" s="99">
        <v>24636.961873531302</v>
      </c>
      <c r="V463" s="99">
        <v>1936384.4813995401</v>
      </c>
      <c r="W463" s="99">
        <v>77.607265794649706</v>
      </c>
      <c r="X463" s="99">
        <v>1907122.09146118</v>
      </c>
      <c r="Y463" s="99">
        <v>1366367.5088653599</v>
      </c>
      <c r="Z463" s="99">
        <v>145518.54802894601</v>
      </c>
      <c r="AA463" s="99">
        <v>0</v>
      </c>
      <c r="AB463" s="99">
        <v>0</v>
      </c>
      <c r="AC463" s="99">
        <v>6736736.0758056603</v>
      </c>
      <c r="AD463" s="99">
        <v>1034309.13141632</v>
      </c>
      <c r="AE463" s="99">
        <v>472304.78322601301</v>
      </c>
      <c r="AF463" s="99">
        <v>986982.46183013904</v>
      </c>
      <c r="AG463" s="99">
        <v>1242535.1254730199</v>
      </c>
      <c r="AH463" s="99">
        <v>812181.26173400902</v>
      </c>
      <c r="AI463" s="99">
        <v>0</v>
      </c>
      <c r="AJ463" s="99">
        <v>326713.219165802</v>
      </c>
      <c r="AK463" s="99">
        <v>148119.29715347299</v>
      </c>
      <c r="AL463" s="99">
        <v>0</v>
      </c>
      <c r="AM463" s="99">
        <v>64736.4960775375</v>
      </c>
      <c r="AN463" s="99">
        <v>7737919.3532714797</v>
      </c>
      <c r="AO463" s="99">
        <v>15090485.6011963</v>
      </c>
      <c r="AP463" s="99">
        <v>622.73206517845404</v>
      </c>
      <c r="AQ463" s="99">
        <v>14212470.9769287</v>
      </c>
      <c r="AR463" s="99">
        <v>9832588.5307617206</v>
      </c>
      <c r="AS463" s="99">
        <v>1002533.43592834</v>
      </c>
      <c r="AT463" s="99">
        <v>0</v>
      </c>
      <c r="AU463" s="99">
        <v>0</v>
      </c>
      <c r="AV463" s="99">
        <v>16393896.0473633</v>
      </c>
      <c r="AW463" s="99">
        <v>2703308.5566406301</v>
      </c>
      <c r="AX463" s="99">
        <v>3830322.5378112802</v>
      </c>
      <c r="AY463" s="99">
        <v>7609729.5670165997</v>
      </c>
      <c r="AZ463" s="99">
        <v>8893822.8037109394</v>
      </c>
      <c r="BA463" s="99">
        <v>6430468.8535766602</v>
      </c>
      <c r="BB463" s="99">
        <v>0</v>
      </c>
      <c r="BC463" s="99">
        <v>2428058.1855163602</v>
      </c>
      <c r="BD463" s="99">
        <v>1020089.86317444</v>
      </c>
      <c r="BE463" s="99">
        <v>0</v>
      </c>
      <c r="BF463" s="99">
        <v>455656.71729278599</v>
      </c>
      <c r="BG463" s="99">
        <v>19070164.120849598</v>
      </c>
      <c r="BH463" s="99">
        <v>3564642.9241943401</v>
      </c>
      <c r="BI463" s="99">
        <v>93.287997791543603</v>
      </c>
      <c r="BJ463" s="99">
        <v>5072926.32495117</v>
      </c>
      <c r="BK463" s="99">
        <v>4098314.3179321298</v>
      </c>
      <c r="BL463" s="99">
        <v>0</v>
      </c>
      <c r="BM463" s="99">
        <v>0</v>
      </c>
      <c r="BN463" s="99">
        <v>0</v>
      </c>
      <c r="BO463" s="99">
        <v>0</v>
      </c>
      <c r="BP463" s="99">
        <v>0</v>
      </c>
      <c r="BQ463" s="99">
        <v>0</v>
      </c>
      <c r="BR463" s="99">
        <v>2536376.1490173298</v>
      </c>
      <c r="BS463" s="99">
        <v>3614387.9620056199</v>
      </c>
      <c r="BT463" s="99">
        <v>1241005.05299377</v>
      </c>
      <c r="BU463" s="99">
        <v>0</v>
      </c>
      <c r="BV463" s="99">
        <v>1254906.5340271001</v>
      </c>
      <c r="BW463" s="99">
        <v>122226.85266017901</v>
      </c>
      <c r="BX463" s="99">
        <v>0</v>
      </c>
      <c r="BY463" s="99">
        <v>0</v>
      </c>
      <c r="BZ463" s="99">
        <v>0</v>
      </c>
      <c r="CA463" s="99">
        <v>51327.815546512596</v>
      </c>
      <c r="CB463" s="99">
        <v>3845403.02880859</v>
      </c>
      <c r="CC463" s="99">
        <v>29235834.246337902</v>
      </c>
      <c r="CD463" s="99">
        <v>8639205.30932617</v>
      </c>
      <c r="CE463" s="99">
        <v>1024.3242166489399</v>
      </c>
      <c r="CF463" s="99">
        <v>211698.86422920201</v>
      </c>
      <c r="CG463" s="99">
        <v>1470336.5483093299</v>
      </c>
      <c r="CH463" s="99">
        <v>0</v>
      </c>
      <c r="CI463" s="99">
        <v>52339.749934196501</v>
      </c>
      <c r="CJ463" s="99">
        <v>4085087.3438720698</v>
      </c>
      <c r="CK463" s="99">
        <v>30676780.135986298</v>
      </c>
      <c r="CL463" s="99">
        <v>8769615.1409912091</v>
      </c>
      <c r="CM463" s="166">
        <v>76916.988487243696</v>
      </c>
      <c r="CN463" s="166">
        <v>11841288.1286621</v>
      </c>
      <c r="CO463" s="166">
        <v>49849748.330078103</v>
      </c>
      <c r="CP463" s="99">
        <v>8769615.1409912091</v>
      </c>
      <c r="CQ463" s="99">
        <v>0</v>
      </c>
      <c r="CR463" s="99">
        <v>0</v>
      </c>
      <c r="CS463" s="99">
        <v>0</v>
      </c>
      <c r="CT463" s="99">
        <v>0</v>
      </c>
      <c r="CU463" s="98">
        <v>25486.067260508</v>
      </c>
      <c r="CV463" s="98">
        <v>19207.770733009998</v>
      </c>
      <c r="CW463" s="98">
        <v>4057101.8930377918</v>
      </c>
      <c r="CX463" s="98">
        <v>30706170.794647232</v>
      </c>
    </row>
    <row r="464" spans="1:102" x14ac:dyDescent="0.2">
      <c r="A464" s="98" t="s">
        <v>58</v>
      </c>
      <c r="B464" s="100">
        <v>39326</v>
      </c>
      <c r="C464" s="99">
        <v>32962.705531597101</v>
      </c>
      <c r="D464" s="99">
        <v>2.7599601839901902</v>
      </c>
      <c r="E464" s="99">
        <v>19076.0018835068</v>
      </c>
      <c r="F464" s="99">
        <v>15109.5801819563</v>
      </c>
      <c r="G464" s="99">
        <v>694.67197534441902</v>
      </c>
      <c r="H464" s="99">
        <v>0</v>
      </c>
      <c r="I464" s="99">
        <v>0</v>
      </c>
      <c r="J464" s="99">
        <v>19692.853681564298</v>
      </c>
      <c r="K464" s="99">
        <v>5255.8059902787199</v>
      </c>
      <c r="L464" s="99">
        <v>9497.1496514081991</v>
      </c>
      <c r="M464" s="99">
        <v>17047.100549220999</v>
      </c>
      <c r="N464" s="99">
        <v>9805.8704357147199</v>
      </c>
      <c r="O464" s="99">
        <v>14248.9031170607</v>
      </c>
      <c r="P464" s="99">
        <v>0</v>
      </c>
      <c r="Q464" s="99">
        <v>2784.1610887646698</v>
      </c>
      <c r="R464" s="99">
        <v>743.49626941978897</v>
      </c>
      <c r="S464" s="99">
        <v>0</v>
      </c>
      <c r="T464" s="99">
        <v>309.84607797116001</v>
      </c>
      <c r="U464" s="99">
        <v>24929.9912238121</v>
      </c>
      <c r="V464" s="99">
        <v>1982255.7888793901</v>
      </c>
      <c r="W464" s="99">
        <v>128.16765935718999</v>
      </c>
      <c r="X464" s="99">
        <v>1894769.8901825</v>
      </c>
      <c r="Y464" s="99">
        <v>1377318.0176391599</v>
      </c>
      <c r="Z464" s="99">
        <v>154159.25926971401</v>
      </c>
      <c r="AA464" s="99">
        <v>0</v>
      </c>
      <c r="AB464" s="99">
        <v>0</v>
      </c>
      <c r="AC464" s="99">
        <v>6985721.1663207998</v>
      </c>
      <c r="AD464" s="99">
        <v>931875.67407226597</v>
      </c>
      <c r="AE464" s="99">
        <v>468348.81473159802</v>
      </c>
      <c r="AF464" s="99">
        <v>987377.93611144996</v>
      </c>
      <c r="AG464" s="99">
        <v>1252344.02874756</v>
      </c>
      <c r="AH464" s="99">
        <v>832572.75677490199</v>
      </c>
      <c r="AI464" s="99">
        <v>0</v>
      </c>
      <c r="AJ464" s="99">
        <v>323383.12211990397</v>
      </c>
      <c r="AK464" s="99">
        <v>150063.186326981</v>
      </c>
      <c r="AL464" s="99">
        <v>0</v>
      </c>
      <c r="AM464" s="99">
        <v>60243.300249576598</v>
      </c>
      <c r="AN464" s="99">
        <v>7899999.1116943397</v>
      </c>
      <c r="AO464" s="99">
        <v>15467000.2850342</v>
      </c>
      <c r="AP464" s="99">
        <v>1039.3360234797001</v>
      </c>
      <c r="AQ464" s="99">
        <v>14295167.669311499</v>
      </c>
      <c r="AR464" s="99">
        <v>10075743.3323975</v>
      </c>
      <c r="AS464" s="99">
        <v>1083768.9379882801</v>
      </c>
      <c r="AT464" s="99">
        <v>0</v>
      </c>
      <c r="AU464" s="99">
        <v>0</v>
      </c>
      <c r="AV464" s="99">
        <v>17311668.2966309</v>
      </c>
      <c r="AW464" s="99">
        <v>2463913.32171631</v>
      </c>
      <c r="AX464" s="99">
        <v>3837689.75067139</v>
      </c>
      <c r="AY464" s="99">
        <v>7690840.5597534198</v>
      </c>
      <c r="AZ464" s="99">
        <v>9057754.48681641</v>
      </c>
      <c r="BA464" s="99">
        <v>6615875.5093994103</v>
      </c>
      <c r="BB464" s="99">
        <v>0</v>
      </c>
      <c r="BC464" s="99">
        <v>2415096.6218566899</v>
      </c>
      <c r="BD464" s="99">
        <v>1049868.6943206801</v>
      </c>
      <c r="BE464" s="99">
        <v>0</v>
      </c>
      <c r="BF464" s="99">
        <v>431599.26478576701</v>
      </c>
      <c r="BG464" s="99">
        <v>19756420.003906298</v>
      </c>
      <c r="BH464" s="99">
        <v>3675800.4011230501</v>
      </c>
      <c r="BI464" s="99">
        <v>141.39428420364899</v>
      </c>
      <c r="BJ464" s="99">
        <v>5067386.6114502</v>
      </c>
      <c r="BK464" s="99">
        <v>4169167.5171203599</v>
      </c>
      <c r="BL464" s="99">
        <v>0</v>
      </c>
      <c r="BM464" s="99">
        <v>0</v>
      </c>
      <c r="BN464" s="99">
        <v>0</v>
      </c>
      <c r="BO464" s="99">
        <v>0</v>
      </c>
      <c r="BP464" s="99">
        <v>0</v>
      </c>
      <c r="BQ464" s="99">
        <v>0</v>
      </c>
      <c r="BR464" s="99">
        <v>2559977.4552002</v>
      </c>
      <c r="BS464" s="99">
        <v>3682066.0995788602</v>
      </c>
      <c r="BT464" s="99">
        <v>1278841.89451599</v>
      </c>
      <c r="BU464" s="99">
        <v>0</v>
      </c>
      <c r="BV464" s="99">
        <v>1247822.43360901</v>
      </c>
      <c r="BW464" s="99">
        <v>125389.080910683</v>
      </c>
      <c r="BX464" s="99">
        <v>0</v>
      </c>
      <c r="BY464" s="99">
        <v>0</v>
      </c>
      <c r="BZ464" s="99">
        <v>0</v>
      </c>
      <c r="CA464" s="99">
        <v>52060.904418468497</v>
      </c>
      <c r="CB464" s="99">
        <v>3879243.3357543899</v>
      </c>
      <c r="CC464" s="99">
        <v>29707431.8041992</v>
      </c>
      <c r="CD464" s="99">
        <v>8745633.5822753906</v>
      </c>
      <c r="CE464" s="99">
        <v>1025.47580894828</v>
      </c>
      <c r="CF464" s="99">
        <v>211989.84606552101</v>
      </c>
      <c r="CG464" s="99">
        <v>1489003.95776367</v>
      </c>
      <c r="CH464" s="99">
        <v>0</v>
      </c>
      <c r="CI464" s="99">
        <v>53089.162262916601</v>
      </c>
      <c r="CJ464" s="99">
        <v>4080849.7040710398</v>
      </c>
      <c r="CK464" s="99">
        <v>31210428.584228501</v>
      </c>
      <c r="CL464" s="99">
        <v>8906194.7817382794</v>
      </c>
      <c r="CM464" s="166">
        <v>77894.874049186707</v>
      </c>
      <c r="CN464" s="166">
        <v>11980494.5666504</v>
      </c>
      <c r="CO464" s="166">
        <v>50910145.351074196</v>
      </c>
      <c r="CP464" s="99">
        <v>8906194.7817382794</v>
      </c>
      <c r="CQ464" s="99">
        <v>0</v>
      </c>
      <c r="CR464" s="99">
        <v>0</v>
      </c>
      <c r="CS464" s="99">
        <v>0</v>
      </c>
      <c r="CT464" s="99">
        <v>0</v>
      </c>
      <c r="CU464" s="98">
        <v>24689.722015162999</v>
      </c>
      <c r="CV464" s="98">
        <v>20295.318679114</v>
      </c>
      <c r="CW464" s="98">
        <v>4091233.1818199111</v>
      </c>
      <c r="CX464" s="98">
        <v>31196435.761962868</v>
      </c>
    </row>
    <row r="465" spans="1:102" x14ac:dyDescent="0.2">
      <c r="A465" s="98" t="s">
        <v>58</v>
      </c>
      <c r="B465" s="100">
        <v>39417</v>
      </c>
      <c r="C465" s="99">
        <v>33682.740520954103</v>
      </c>
      <c r="D465" s="99">
        <v>2.1979656599869499</v>
      </c>
      <c r="E465" s="99">
        <v>18979.577303409598</v>
      </c>
      <c r="F465" s="99">
        <v>15200.3570266962</v>
      </c>
      <c r="G465" s="99">
        <v>728.80916509777296</v>
      </c>
      <c r="H465" s="99">
        <v>0</v>
      </c>
      <c r="I465" s="99">
        <v>0</v>
      </c>
      <c r="J465" s="99">
        <v>20638.938876628901</v>
      </c>
      <c r="K465" s="99">
        <v>4581.1587764620799</v>
      </c>
      <c r="L465" s="99">
        <v>9411.3189957141894</v>
      </c>
      <c r="M465" s="99">
        <v>17289.7665991783</v>
      </c>
      <c r="N465" s="99">
        <v>9918.1051465272903</v>
      </c>
      <c r="O465" s="99">
        <v>14590.745397090899</v>
      </c>
      <c r="P465" s="99">
        <v>0</v>
      </c>
      <c r="Q465" s="99">
        <v>2830.17841276526</v>
      </c>
      <c r="R465" s="99">
        <v>751.222867004573</v>
      </c>
      <c r="S465" s="99">
        <v>0</v>
      </c>
      <c r="T465" s="99">
        <v>287.58981730043899</v>
      </c>
      <c r="U465" s="99">
        <v>25242.190977335002</v>
      </c>
      <c r="V465" s="99">
        <v>2041049.41642761</v>
      </c>
      <c r="W465" s="99">
        <v>98.867214490659507</v>
      </c>
      <c r="X465" s="99">
        <v>1889329.31816101</v>
      </c>
      <c r="Y465" s="99">
        <v>1399141.95252991</v>
      </c>
      <c r="Z465" s="99">
        <v>161599.93439483599</v>
      </c>
      <c r="AA465" s="99">
        <v>0</v>
      </c>
      <c r="AB465" s="99">
        <v>0</v>
      </c>
      <c r="AC465" s="99">
        <v>7214165.67858887</v>
      </c>
      <c r="AD465" s="99">
        <v>767229.84823608398</v>
      </c>
      <c r="AE465" s="99">
        <v>467265.52924346901</v>
      </c>
      <c r="AF465" s="99">
        <v>1000840.30173492</v>
      </c>
      <c r="AG465" s="99">
        <v>1272189.42468262</v>
      </c>
      <c r="AH465" s="99">
        <v>858549.72865295399</v>
      </c>
      <c r="AI465" s="99">
        <v>0</v>
      </c>
      <c r="AJ465" s="99">
        <v>333042.86373901402</v>
      </c>
      <c r="AK465" s="99">
        <v>153716.62974929801</v>
      </c>
      <c r="AL465" s="99">
        <v>0</v>
      </c>
      <c r="AM465" s="99">
        <v>57012.932291984602</v>
      </c>
      <c r="AN465" s="99">
        <v>8030818.1888427697</v>
      </c>
      <c r="AO465" s="99">
        <v>16031538.1170654</v>
      </c>
      <c r="AP465" s="99">
        <v>827.78319647908199</v>
      </c>
      <c r="AQ465" s="99">
        <v>14454239.0383301</v>
      </c>
      <c r="AR465" s="99">
        <v>10321525.1419678</v>
      </c>
      <c r="AS465" s="99">
        <v>1147531.88493347</v>
      </c>
      <c r="AT465" s="99">
        <v>0</v>
      </c>
      <c r="AU465" s="99">
        <v>0</v>
      </c>
      <c r="AV465" s="99">
        <v>18097525.911865201</v>
      </c>
      <c r="AW465" s="99">
        <v>2045459.5741729699</v>
      </c>
      <c r="AX465" s="99">
        <v>3903482.8073120099</v>
      </c>
      <c r="AY465" s="99">
        <v>7851867.4056396503</v>
      </c>
      <c r="AZ465" s="99">
        <v>9308841.72338867</v>
      </c>
      <c r="BA465" s="99">
        <v>6930285.7634887705</v>
      </c>
      <c r="BB465" s="99">
        <v>0</v>
      </c>
      <c r="BC465" s="99">
        <v>2546214.0578308101</v>
      </c>
      <c r="BD465" s="99">
        <v>1088290.0309295701</v>
      </c>
      <c r="BE465" s="99">
        <v>0</v>
      </c>
      <c r="BF465" s="99">
        <v>408533.77455520601</v>
      </c>
      <c r="BG465" s="99">
        <v>20242742.3986816</v>
      </c>
      <c r="BH465" s="99">
        <v>3858464.5204467801</v>
      </c>
      <c r="BI465" s="99">
        <v>80.672662932425695</v>
      </c>
      <c r="BJ465" s="99">
        <v>5162738.1078491202</v>
      </c>
      <c r="BK465" s="99">
        <v>4267237.1133422898</v>
      </c>
      <c r="BL465" s="99">
        <v>0</v>
      </c>
      <c r="BM465" s="99">
        <v>0</v>
      </c>
      <c r="BN465" s="99">
        <v>0</v>
      </c>
      <c r="BO465" s="99">
        <v>0</v>
      </c>
      <c r="BP465" s="99">
        <v>0</v>
      </c>
      <c r="BQ465" s="99">
        <v>0</v>
      </c>
      <c r="BR465" s="99">
        <v>2613915.0974731399</v>
      </c>
      <c r="BS465" s="99">
        <v>3780148.8019714402</v>
      </c>
      <c r="BT465" s="99">
        <v>1332815.5991516099</v>
      </c>
      <c r="BU465" s="99">
        <v>0</v>
      </c>
      <c r="BV465" s="99">
        <v>1292644.09234619</v>
      </c>
      <c r="BW465" s="99">
        <v>135240.111444473</v>
      </c>
      <c r="BX465" s="99">
        <v>0</v>
      </c>
      <c r="BY465" s="99">
        <v>0</v>
      </c>
      <c r="BZ465" s="99">
        <v>0</v>
      </c>
      <c r="CA465" s="99">
        <v>52714.132190704302</v>
      </c>
      <c r="CB465" s="99">
        <v>3942419.6807556199</v>
      </c>
      <c r="CC465" s="99">
        <v>30537061.738769501</v>
      </c>
      <c r="CD465" s="99">
        <v>9022116.03271484</v>
      </c>
      <c r="CE465" s="99">
        <v>1013.72783403099</v>
      </c>
      <c r="CF465" s="99">
        <v>210836.42606162999</v>
      </c>
      <c r="CG465" s="99">
        <v>1499062.1033783001</v>
      </c>
      <c r="CH465" s="99">
        <v>0</v>
      </c>
      <c r="CI465" s="99">
        <v>53727.731198310903</v>
      </c>
      <c r="CJ465" s="99">
        <v>4146973.2452087398</v>
      </c>
      <c r="CK465" s="99">
        <v>32026269.3916016</v>
      </c>
      <c r="CL465" s="99">
        <v>9142651.11865234</v>
      </c>
      <c r="CM465" s="166">
        <v>78858.553562164307</v>
      </c>
      <c r="CN465" s="166">
        <v>12172319.321167</v>
      </c>
      <c r="CO465" s="166">
        <v>52208485.792480499</v>
      </c>
      <c r="CP465" s="99">
        <v>9142651.11865234</v>
      </c>
      <c r="CQ465" s="99">
        <v>0</v>
      </c>
      <c r="CR465" s="99">
        <v>0</v>
      </c>
      <c r="CS465" s="99">
        <v>0</v>
      </c>
      <c r="CT465" s="99">
        <v>0</v>
      </c>
      <c r="CU465" s="98">
        <v>23830.652850275001</v>
      </c>
      <c r="CV465" s="98">
        <v>21269.238694877</v>
      </c>
      <c r="CW465" s="98">
        <v>4153256.1068172497</v>
      </c>
      <c r="CX465" s="98">
        <v>32036123.842147801</v>
      </c>
    </row>
    <row r="466" spans="1:102" x14ac:dyDescent="0.2">
      <c r="A466" s="98" t="s">
        <v>58</v>
      </c>
      <c r="B466" s="100">
        <v>39508</v>
      </c>
      <c r="C466" s="99">
        <v>34202.742022991202</v>
      </c>
      <c r="D466" s="99">
        <v>2.40826354999444</v>
      </c>
      <c r="E466" s="99">
        <v>18934.7156336308</v>
      </c>
      <c r="F466" s="99">
        <v>15222.0718119144</v>
      </c>
      <c r="G466" s="99">
        <v>788.21766952425196</v>
      </c>
      <c r="H466" s="99">
        <v>0</v>
      </c>
      <c r="I466" s="99">
        <v>0</v>
      </c>
      <c r="J466" s="99">
        <v>21680.838190793998</v>
      </c>
      <c r="K466" s="99">
        <v>3941.4315819442299</v>
      </c>
      <c r="L466" s="99">
        <v>9377.1238712072409</v>
      </c>
      <c r="M466" s="99">
        <v>17290.823137998599</v>
      </c>
      <c r="N466" s="99">
        <v>9895.7249689102191</v>
      </c>
      <c r="O466" s="99">
        <v>14951.233681678799</v>
      </c>
      <c r="P466" s="99">
        <v>0</v>
      </c>
      <c r="Q466" s="99">
        <v>2785.57747197151</v>
      </c>
      <c r="R466" s="99">
        <v>778.46471334993805</v>
      </c>
      <c r="S466" s="99">
        <v>0</v>
      </c>
      <c r="T466" s="99">
        <v>284.756798878312</v>
      </c>
      <c r="U466" s="99">
        <v>25627.4842288494</v>
      </c>
      <c r="V466" s="99">
        <v>2056587.0957183801</v>
      </c>
      <c r="W466" s="99">
        <v>55.261574449949002</v>
      </c>
      <c r="X466" s="99">
        <v>1897416.9297790499</v>
      </c>
      <c r="Y466" s="99">
        <v>1409064.38421631</v>
      </c>
      <c r="Z466" s="99">
        <v>170287.17641067499</v>
      </c>
      <c r="AA466" s="99">
        <v>0</v>
      </c>
      <c r="AB466" s="99">
        <v>0</v>
      </c>
      <c r="AC466" s="99">
        <v>7499211.34448242</v>
      </c>
      <c r="AD466" s="99">
        <v>627490.692054749</v>
      </c>
      <c r="AE466" s="99">
        <v>460266.92734909098</v>
      </c>
      <c r="AF466" s="99">
        <v>998509.36209869396</v>
      </c>
      <c r="AG466" s="99">
        <v>1273272.3147277799</v>
      </c>
      <c r="AH466" s="99">
        <v>879904.17022705101</v>
      </c>
      <c r="AI466" s="99">
        <v>0</v>
      </c>
      <c r="AJ466" s="99">
        <v>337825.56914901698</v>
      </c>
      <c r="AK466" s="99">
        <v>157661.29418754601</v>
      </c>
      <c r="AL466" s="99">
        <v>0</v>
      </c>
      <c r="AM466" s="99">
        <v>55911.620513916001</v>
      </c>
      <c r="AN466" s="99">
        <v>8138161.3300170898</v>
      </c>
      <c r="AO466" s="99">
        <v>16225119.6600342</v>
      </c>
      <c r="AP466" s="99">
        <v>569.55516479164396</v>
      </c>
      <c r="AQ466" s="99">
        <v>14688677.021118199</v>
      </c>
      <c r="AR466" s="99">
        <v>10586718.099121099</v>
      </c>
      <c r="AS466" s="99">
        <v>1210267.2409515399</v>
      </c>
      <c r="AT466" s="99">
        <v>0</v>
      </c>
      <c r="AU466" s="99">
        <v>0</v>
      </c>
      <c r="AV466" s="99">
        <v>19082082.274658199</v>
      </c>
      <c r="AW466" s="99">
        <v>1706234.27507019</v>
      </c>
      <c r="AX466" s="99">
        <v>3877112.88171387</v>
      </c>
      <c r="AY466" s="99">
        <v>7923113.7252197303</v>
      </c>
      <c r="AZ466" s="99">
        <v>9457008.7156982403</v>
      </c>
      <c r="BA466" s="99">
        <v>7098139.4041748</v>
      </c>
      <c r="BB466" s="99">
        <v>0</v>
      </c>
      <c r="BC466" s="99">
        <v>2581621.2079467801</v>
      </c>
      <c r="BD466" s="99">
        <v>1121415.7993621801</v>
      </c>
      <c r="BE466" s="99">
        <v>0</v>
      </c>
      <c r="BF466" s="99">
        <v>403688.43866729701</v>
      </c>
      <c r="BG466" s="99">
        <v>20805350.826660201</v>
      </c>
      <c r="BH466" s="99">
        <v>3581201.3794555701</v>
      </c>
      <c r="BI466" s="99">
        <v>44.865488162729903</v>
      </c>
      <c r="BJ466" s="99">
        <v>4749077.3986206101</v>
      </c>
      <c r="BK466" s="99">
        <v>3891692.6006774898</v>
      </c>
      <c r="BL466" s="99">
        <v>0</v>
      </c>
      <c r="BM466" s="99">
        <v>0</v>
      </c>
      <c r="BN466" s="99">
        <v>0</v>
      </c>
      <c r="BO466" s="99">
        <v>0</v>
      </c>
      <c r="BP466" s="99">
        <v>0</v>
      </c>
      <c r="BQ466" s="99">
        <v>0</v>
      </c>
      <c r="BR466" s="99">
        <v>2359070.6683959998</v>
      </c>
      <c r="BS466" s="99">
        <v>3424563.41473389</v>
      </c>
      <c r="BT466" s="99">
        <v>1367609.42127991</v>
      </c>
      <c r="BU466" s="99">
        <v>0</v>
      </c>
      <c r="BV466" s="99">
        <v>1177010.22781372</v>
      </c>
      <c r="BW466" s="99">
        <v>137560.123216629</v>
      </c>
      <c r="BX466" s="99">
        <v>0</v>
      </c>
      <c r="BY466" s="99">
        <v>0</v>
      </c>
      <c r="BZ466" s="99">
        <v>0</v>
      </c>
      <c r="CA466" s="99">
        <v>53118.495503425598</v>
      </c>
      <c r="CB466" s="99">
        <v>3944210.4682006799</v>
      </c>
      <c r="CC466" s="99">
        <v>30959159.027343798</v>
      </c>
      <c r="CD466" s="99">
        <v>8323451.0657959003</v>
      </c>
      <c r="CE466" s="99">
        <v>1033.97252804041</v>
      </c>
      <c r="CF466" s="99">
        <v>213034.47137451201</v>
      </c>
      <c r="CG466" s="99">
        <v>1521251.6426696801</v>
      </c>
      <c r="CH466" s="99">
        <v>0</v>
      </c>
      <c r="CI466" s="99">
        <v>54161.239281177499</v>
      </c>
      <c r="CJ466" s="99">
        <v>4140480.6154785198</v>
      </c>
      <c r="CK466" s="99">
        <v>32431941.471191399</v>
      </c>
      <c r="CL466" s="99">
        <v>8491736.4337158203</v>
      </c>
      <c r="CM466" s="166">
        <v>79684.719223022505</v>
      </c>
      <c r="CN466" s="166">
        <v>12278263.794921899</v>
      </c>
      <c r="CO466" s="166">
        <v>53340804.013183601</v>
      </c>
      <c r="CP466" s="99">
        <v>8491736.4337158203</v>
      </c>
      <c r="CQ466" s="99">
        <v>0</v>
      </c>
      <c r="CR466" s="99">
        <v>0</v>
      </c>
      <c r="CS466" s="99">
        <v>0</v>
      </c>
      <c r="CT466" s="99">
        <v>0</v>
      </c>
      <c r="CU466" s="98">
        <v>23106.284947247001</v>
      </c>
      <c r="CV466" s="98">
        <v>22349.051661156002</v>
      </c>
      <c r="CW466" s="98">
        <v>4157244.9395751921</v>
      </c>
      <c r="CX466" s="98">
        <v>32480410.67001348</v>
      </c>
    </row>
    <row r="467" spans="1:102" x14ac:dyDescent="0.2">
      <c r="A467" s="98" t="s">
        <v>58</v>
      </c>
      <c r="B467" s="100">
        <v>39600</v>
      </c>
      <c r="C467" s="99">
        <v>34997.156624317198</v>
      </c>
      <c r="D467" s="99">
        <v>1.7041771089861899</v>
      </c>
      <c r="E467" s="99">
        <v>18737.339884757999</v>
      </c>
      <c r="F467" s="99">
        <v>15186.716437339801</v>
      </c>
      <c r="G467" s="99">
        <v>816.10433384031103</v>
      </c>
      <c r="H467" s="99">
        <v>0</v>
      </c>
      <c r="I467" s="99">
        <v>0</v>
      </c>
      <c r="J467" s="99">
        <v>22684.649248599999</v>
      </c>
      <c r="K467" s="99">
        <v>3314.2710846066502</v>
      </c>
      <c r="L467" s="99">
        <v>9534.9130700826609</v>
      </c>
      <c r="M467" s="99">
        <v>17527.6146090031</v>
      </c>
      <c r="N467" s="99">
        <v>9858.1644842624701</v>
      </c>
      <c r="O467" s="99">
        <v>15295.323435902599</v>
      </c>
      <c r="P467" s="99">
        <v>0</v>
      </c>
      <c r="Q467" s="99">
        <v>2800.5038720667399</v>
      </c>
      <c r="R467" s="99">
        <v>788.40539392828896</v>
      </c>
      <c r="S467" s="99">
        <v>0</v>
      </c>
      <c r="T467" s="99">
        <v>277.54681025072898</v>
      </c>
      <c r="U467" s="99">
        <v>25972.278603792201</v>
      </c>
      <c r="V467" s="99">
        <v>2074886.7582855199</v>
      </c>
      <c r="W467" s="99">
        <v>35.472391915973297</v>
      </c>
      <c r="X467" s="99">
        <v>1862843.8661193801</v>
      </c>
      <c r="Y467" s="99">
        <v>1398384.54627991</v>
      </c>
      <c r="Z467" s="99">
        <v>171410.74758529701</v>
      </c>
      <c r="AA467" s="99">
        <v>0</v>
      </c>
      <c r="AB467" s="99">
        <v>0</v>
      </c>
      <c r="AC467" s="99">
        <v>7830309.54797363</v>
      </c>
      <c r="AD467" s="99">
        <v>519448.5545578</v>
      </c>
      <c r="AE467" s="99">
        <v>457592.82102203398</v>
      </c>
      <c r="AF467" s="99">
        <v>1002150.64234161</v>
      </c>
      <c r="AG467" s="99">
        <v>1260305.6726379399</v>
      </c>
      <c r="AH467" s="99">
        <v>891440.01610565197</v>
      </c>
      <c r="AI467" s="99">
        <v>0</v>
      </c>
      <c r="AJ467" s="99">
        <v>338052.82993698103</v>
      </c>
      <c r="AK467" s="99">
        <v>158429.732345581</v>
      </c>
      <c r="AL467" s="99">
        <v>0</v>
      </c>
      <c r="AM467" s="99">
        <v>53584.403836250298</v>
      </c>
      <c r="AN467" s="99">
        <v>8303546.8513183603</v>
      </c>
      <c r="AO467" s="99">
        <v>16579503.592285199</v>
      </c>
      <c r="AP467" s="99">
        <v>312.70513356104499</v>
      </c>
      <c r="AQ467" s="99">
        <v>14512599.4268799</v>
      </c>
      <c r="AR467" s="99">
        <v>10585961.2259521</v>
      </c>
      <c r="AS467" s="99">
        <v>1247913.9249877899</v>
      </c>
      <c r="AT467" s="99">
        <v>0</v>
      </c>
      <c r="AU467" s="99">
        <v>0</v>
      </c>
      <c r="AV467" s="99">
        <v>20126882.1711426</v>
      </c>
      <c r="AW467" s="99">
        <v>1425041.9972228999</v>
      </c>
      <c r="AX467" s="99">
        <v>3928830.0665588402</v>
      </c>
      <c r="AY467" s="99">
        <v>7995219.8124389602</v>
      </c>
      <c r="AZ467" s="99">
        <v>9434632.0115966797</v>
      </c>
      <c r="BA467" s="99">
        <v>7298640.3275756799</v>
      </c>
      <c r="BB467" s="99">
        <v>0</v>
      </c>
      <c r="BC467" s="99">
        <v>2605178.00750732</v>
      </c>
      <c r="BD467" s="99">
        <v>1148476.8981018099</v>
      </c>
      <c r="BE467" s="99">
        <v>0</v>
      </c>
      <c r="BF467" s="99">
        <v>393528.19099426299</v>
      </c>
      <c r="BG467" s="99">
        <v>21454309.855224598</v>
      </c>
      <c r="BH467" s="99">
        <v>3713985.7924804701</v>
      </c>
      <c r="BI467" s="99">
        <v>63.822227211669102</v>
      </c>
      <c r="BJ467" s="99">
        <v>4703187.2341308603</v>
      </c>
      <c r="BK467" s="99">
        <v>3885744.1108703599</v>
      </c>
      <c r="BL467" s="99">
        <v>0</v>
      </c>
      <c r="BM467" s="99">
        <v>0</v>
      </c>
      <c r="BN467" s="99">
        <v>0</v>
      </c>
      <c r="BO467" s="99">
        <v>0</v>
      </c>
      <c r="BP467" s="99">
        <v>0</v>
      </c>
      <c r="BQ467" s="99">
        <v>0</v>
      </c>
      <c r="BR467" s="99">
        <v>2374099.46203613</v>
      </c>
      <c r="BS467" s="99">
        <v>3416357.0266418499</v>
      </c>
      <c r="BT467" s="99">
        <v>1413468.2879791299</v>
      </c>
      <c r="BU467" s="99">
        <v>0</v>
      </c>
      <c r="BV467" s="99">
        <v>1193061.7958221401</v>
      </c>
      <c r="BW467" s="99">
        <v>140416.34768676799</v>
      </c>
      <c r="BX467" s="99">
        <v>0</v>
      </c>
      <c r="BY467" s="99">
        <v>0</v>
      </c>
      <c r="BZ467" s="99">
        <v>0</v>
      </c>
      <c r="CA467" s="99">
        <v>53716.738542079896</v>
      </c>
      <c r="CB467" s="99">
        <v>3929653.1005249</v>
      </c>
      <c r="CC467" s="99">
        <v>31148040.886718798</v>
      </c>
      <c r="CD467" s="99">
        <v>8420159.48901367</v>
      </c>
      <c r="CE467" s="99">
        <v>1041.5659751147</v>
      </c>
      <c r="CF467" s="99">
        <v>211044.55602455101</v>
      </c>
      <c r="CG467" s="99">
        <v>1536227.98104858</v>
      </c>
      <c r="CH467" s="99">
        <v>0</v>
      </c>
      <c r="CI467" s="99">
        <v>54748.488586902597</v>
      </c>
      <c r="CJ467" s="99">
        <v>4135643.3361206101</v>
      </c>
      <c r="CK467" s="99">
        <v>32725348.838867199</v>
      </c>
      <c r="CL467" s="99">
        <v>8511842.3055419903</v>
      </c>
      <c r="CM467" s="166">
        <v>80629.087028503403</v>
      </c>
      <c r="CN467" s="166">
        <v>12437467.869262701</v>
      </c>
      <c r="CO467" s="166">
        <v>54199050.671386696</v>
      </c>
      <c r="CP467" s="99">
        <v>8511842.3055419903</v>
      </c>
      <c r="CQ467" s="99">
        <v>0</v>
      </c>
      <c r="CR467" s="99">
        <v>0</v>
      </c>
      <c r="CS467" s="99">
        <v>0</v>
      </c>
      <c r="CT467" s="99">
        <v>0</v>
      </c>
      <c r="CU467" s="98">
        <v>22274.27824173</v>
      </c>
      <c r="CV467" s="98">
        <v>23386.508019657002</v>
      </c>
      <c r="CW467" s="98">
        <v>4140697.6565494509</v>
      </c>
      <c r="CX467" s="98">
        <v>32684268.867767379</v>
      </c>
    </row>
    <row r="468" spans="1:102" x14ac:dyDescent="0.2">
      <c r="A468" s="98" t="s">
        <v>58</v>
      </c>
      <c r="B468" s="100">
        <v>39692</v>
      </c>
      <c r="C468" s="99">
        <v>35294.363018512697</v>
      </c>
      <c r="D468" s="99">
        <v>0.94637867199344305</v>
      </c>
      <c r="E468" s="99">
        <v>18239.2997422218</v>
      </c>
      <c r="F468" s="99">
        <v>14882.132339715999</v>
      </c>
      <c r="G468" s="99">
        <v>872.478353634477</v>
      </c>
      <c r="H468" s="99">
        <v>0</v>
      </c>
      <c r="I468" s="99">
        <v>0</v>
      </c>
      <c r="J468" s="99">
        <v>23562.443680048</v>
      </c>
      <c r="K468" s="99">
        <v>2765.8872034251699</v>
      </c>
      <c r="L468" s="99">
        <v>9054.8828747272491</v>
      </c>
      <c r="M468" s="99">
        <v>17640.2921938896</v>
      </c>
      <c r="N468" s="99">
        <v>9635.7181131839807</v>
      </c>
      <c r="O468" s="99">
        <v>15457.805743336699</v>
      </c>
      <c r="P468" s="99">
        <v>0</v>
      </c>
      <c r="Q468" s="99">
        <v>2781.1475917994999</v>
      </c>
      <c r="R468" s="99">
        <v>819.02293530851603</v>
      </c>
      <c r="S468" s="99">
        <v>0</v>
      </c>
      <c r="T468" s="99">
        <v>290.48354023322503</v>
      </c>
      <c r="U468" s="99">
        <v>26335.8136672974</v>
      </c>
      <c r="V468" s="99">
        <v>2109811.9200744601</v>
      </c>
      <c r="W468" s="99">
        <v>24.016112391836899</v>
      </c>
      <c r="X468" s="99">
        <v>1819656.9863128699</v>
      </c>
      <c r="Y468" s="99">
        <v>1372280.6585693399</v>
      </c>
      <c r="Z468" s="99">
        <v>180863.52595329299</v>
      </c>
      <c r="AA468" s="99">
        <v>0</v>
      </c>
      <c r="AB468" s="99">
        <v>0</v>
      </c>
      <c r="AC468" s="99">
        <v>8031067.2118530301</v>
      </c>
      <c r="AD468" s="99">
        <v>436713.96023178101</v>
      </c>
      <c r="AE468" s="99">
        <v>439108.96550750697</v>
      </c>
      <c r="AF468" s="99">
        <v>1005940.52197266</v>
      </c>
      <c r="AG468" s="99">
        <v>1237157.3273620601</v>
      </c>
      <c r="AH468" s="99">
        <v>904639.47354126</v>
      </c>
      <c r="AI468" s="99">
        <v>0</v>
      </c>
      <c r="AJ468" s="99">
        <v>333115.21152877802</v>
      </c>
      <c r="AK468" s="99">
        <v>161185.26997947699</v>
      </c>
      <c r="AL468" s="99">
        <v>0</v>
      </c>
      <c r="AM468" s="99">
        <v>54998.6399550438</v>
      </c>
      <c r="AN468" s="99">
        <v>8470852.9908447303</v>
      </c>
      <c r="AO468" s="99">
        <v>16983804.063720699</v>
      </c>
      <c r="AP468" s="99">
        <v>212.76573000662</v>
      </c>
      <c r="AQ468" s="99">
        <v>14248488.397216801</v>
      </c>
      <c r="AR468" s="99">
        <v>10431047.541503901</v>
      </c>
      <c r="AS468" s="99">
        <v>1332493.6065368699</v>
      </c>
      <c r="AT468" s="99">
        <v>0</v>
      </c>
      <c r="AU468" s="99">
        <v>0</v>
      </c>
      <c r="AV468" s="99">
        <v>20944371.020019501</v>
      </c>
      <c r="AW468" s="99">
        <v>1213075.0191802999</v>
      </c>
      <c r="AX468" s="99">
        <v>3767121.5680236798</v>
      </c>
      <c r="AY468" s="99">
        <v>8132806.3313598596</v>
      </c>
      <c r="AZ468" s="99">
        <v>9300318.3546142597</v>
      </c>
      <c r="BA468" s="99">
        <v>7455179.8145141602</v>
      </c>
      <c r="BB468" s="99">
        <v>0</v>
      </c>
      <c r="BC468" s="99">
        <v>2559158.3081054701</v>
      </c>
      <c r="BD468" s="99">
        <v>1176092.3936157201</v>
      </c>
      <c r="BE468" s="99">
        <v>0</v>
      </c>
      <c r="BF468" s="99">
        <v>408532.382083893</v>
      </c>
      <c r="BG468" s="99">
        <v>22150369.192871101</v>
      </c>
      <c r="BH468" s="99">
        <v>3782660.7596130399</v>
      </c>
      <c r="BI468" s="99">
        <v>16.368311450816702</v>
      </c>
      <c r="BJ468" s="99">
        <v>4606763.6868286096</v>
      </c>
      <c r="BK468" s="99">
        <v>3843213.2018432599</v>
      </c>
      <c r="BL468" s="99">
        <v>0</v>
      </c>
      <c r="BM468" s="99">
        <v>0</v>
      </c>
      <c r="BN468" s="99">
        <v>0</v>
      </c>
      <c r="BO468" s="99">
        <v>0</v>
      </c>
      <c r="BP468" s="99">
        <v>0</v>
      </c>
      <c r="BQ468" s="99">
        <v>0</v>
      </c>
      <c r="BR468" s="99">
        <v>2411256.1327819801</v>
      </c>
      <c r="BS468" s="99">
        <v>3370195.8955078102</v>
      </c>
      <c r="BT468" s="99">
        <v>1438456.8329620401</v>
      </c>
      <c r="BU468" s="99">
        <v>0</v>
      </c>
      <c r="BV468" s="99">
        <v>1192940.29614258</v>
      </c>
      <c r="BW468" s="99">
        <v>143342.377199173</v>
      </c>
      <c r="BX468" s="99">
        <v>0</v>
      </c>
      <c r="BY468" s="99">
        <v>0</v>
      </c>
      <c r="BZ468" s="99">
        <v>0</v>
      </c>
      <c r="CA468" s="99">
        <v>53540.128051280997</v>
      </c>
      <c r="CB468" s="99">
        <v>3940047.11541748</v>
      </c>
      <c r="CC468" s="99">
        <v>31354839.706787098</v>
      </c>
      <c r="CD468" s="99">
        <v>8392983.9080810491</v>
      </c>
      <c r="CE468" s="99">
        <v>1079.6785058975199</v>
      </c>
      <c r="CF468" s="99">
        <v>217745.69493103001</v>
      </c>
      <c r="CG468" s="99">
        <v>1593854.0446319601</v>
      </c>
      <c r="CH468" s="99">
        <v>0</v>
      </c>
      <c r="CI468" s="99">
        <v>54622.990872383103</v>
      </c>
      <c r="CJ468" s="99">
        <v>4131625.4507141099</v>
      </c>
      <c r="CK468" s="99">
        <v>32970166.2741699</v>
      </c>
      <c r="CL468" s="99">
        <v>8565308.0825195294</v>
      </c>
      <c r="CM468" s="166">
        <v>80795.924968719497</v>
      </c>
      <c r="CN468" s="166">
        <v>12597992.263183599</v>
      </c>
      <c r="CO468" s="166">
        <v>55052164.434082001</v>
      </c>
      <c r="CP468" s="99">
        <v>8565308.0825195294</v>
      </c>
      <c r="CQ468" s="99">
        <v>0</v>
      </c>
      <c r="CR468" s="99">
        <v>0</v>
      </c>
      <c r="CS468" s="99">
        <v>0</v>
      </c>
      <c r="CT468" s="99">
        <v>0</v>
      </c>
      <c r="CU468" s="98">
        <v>21222.730798361001</v>
      </c>
      <c r="CV468" s="98">
        <v>24316.020592976001</v>
      </c>
      <c r="CW468" s="98">
        <v>4157792.8103485098</v>
      </c>
      <c r="CX468" s="98">
        <v>32948693.75141906</v>
      </c>
    </row>
    <row r="469" spans="1:102" x14ac:dyDescent="0.2">
      <c r="A469" s="98" t="s">
        <v>58</v>
      </c>
      <c r="B469" s="100">
        <v>39783</v>
      </c>
      <c r="C469" s="99">
        <v>35525.347498893701</v>
      </c>
      <c r="D469" s="99">
        <v>2.1281511949782699</v>
      </c>
      <c r="E469" s="99">
        <v>17814.3547964096</v>
      </c>
      <c r="F469" s="99">
        <v>14523.170306444201</v>
      </c>
      <c r="G469" s="99">
        <v>921.87932923436199</v>
      </c>
      <c r="H469" s="99">
        <v>0</v>
      </c>
      <c r="I469" s="99">
        <v>0</v>
      </c>
      <c r="J469" s="99">
        <v>24271.655106544498</v>
      </c>
      <c r="K469" s="99">
        <v>2317.9552977979201</v>
      </c>
      <c r="L469" s="99">
        <v>8860.8363573551196</v>
      </c>
      <c r="M469" s="99">
        <v>17644.476216316201</v>
      </c>
      <c r="N469" s="99">
        <v>9420.7029056549109</v>
      </c>
      <c r="O469" s="99">
        <v>15679.717187166199</v>
      </c>
      <c r="P469" s="99">
        <v>0</v>
      </c>
      <c r="Q469" s="99">
        <v>2765.9307511150801</v>
      </c>
      <c r="R469" s="99">
        <v>835.02864383906103</v>
      </c>
      <c r="S469" s="99">
        <v>0</v>
      </c>
      <c r="T469" s="99">
        <v>300.54423929005901</v>
      </c>
      <c r="U469" s="99">
        <v>26615.5931837559</v>
      </c>
      <c r="V469" s="99">
        <v>2109554.2323913602</v>
      </c>
      <c r="W469" s="99">
        <v>20.235423059901201</v>
      </c>
      <c r="X469" s="99">
        <v>1782501.39291382</v>
      </c>
      <c r="Y469" s="99">
        <v>1351185.8823547401</v>
      </c>
      <c r="Z469" s="99">
        <v>184576.20906448399</v>
      </c>
      <c r="AA469" s="99">
        <v>0</v>
      </c>
      <c r="AB469" s="99">
        <v>0</v>
      </c>
      <c r="AC469" s="99">
        <v>8140036.4403686495</v>
      </c>
      <c r="AD469" s="99">
        <v>350847.76472091698</v>
      </c>
      <c r="AE469" s="99">
        <v>424646.454349518</v>
      </c>
      <c r="AF469" s="99">
        <v>1007856.04059601</v>
      </c>
      <c r="AG469" s="99">
        <v>1221012.8008270301</v>
      </c>
      <c r="AH469" s="99">
        <v>913758.17431640602</v>
      </c>
      <c r="AI469" s="99">
        <v>0</v>
      </c>
      <c r="AJ469" s="99">
        <v>329157.95452499401</v>
      </c>
      <c r="AK469" s="99">
        <v>162285.22256851199</v>
      </c>
      <c r="AL469" s="99">
        <v>0</v>
      </c>
      <c r="AM469" s="99">
        <v>52329.2354059219</v>
      </c>
      <c r="AN469" s="99">
        <v>8514561.0902099591</v>
      </c>
      <c r="AO469" s="99">
        <v>17093216.846923798</v>
      </c>
      <c r="AP469" s="99">
        <v>180.14225313626201</v>
      </c>
      <c r="AQ469" s="99">
        <v>14138108.763793901</v>
      </c>
      <c r="AR469" s="99">
        <v>10283066.6993408</v>
      </c>
      <c r="AS469" s="99">
        <v>1362503.4671478299</v>
      </c>
      <c r="AT469" s="99">
        <v>0</v>
      </c>
      <c r="AU469" s="99">
        <v>0</v>
      </c>
      <c r="AV469" s="99">
        <v>21527201.4990234</v>
      </c>
      <c r="AW469" s="99">
        <v>989673.39161682106</v>
      </c>
      <c r="AX469" s="99">
        <v>3678486.8904113802</v>
      </c>
      <c r="AY469" s="99">
        <v>8226276.9154052697</v>
      </c>
      <c r="AZ469" s="99">
        <v>9195823.5159912091</v>
      </c>
      <c r="BA469" s="99">
        <v>7712668.3805542002</v>
      </c>
      <c r="BB469" s="99">
        <v>0</v>
      </c>
      <c r="BC469" s="99">
        <v>2548147.7019958501</v>
      </c>
      <c r="BD469" s="99">
        <v>1190391.59521484</v>
      </c>
      <c r="BE469" s="99">
        <v>0</v>
      </c>
      <c r="BF469" s="99">
        <v>390217.44497680699</v>
      </c>
      <c r="BG469" s="99">
        <v>22582273.1806641</v>
      </c>
      <c r="BH469" s="99">
        <v>3872135.0204162602</v>
      </c>
      <c r="BI469" s="99">
        <v>48.228923546616002</v>
      </c>
      <c r="BJ469" s="99">
        <v>4629147.5895385696</v>
      </c>
      <c r="BK469" s="99">
        <v>3802874.4378967299</v>
      </c>
      <c r="BL469" s="99">
        <v>0</v>
      </c>
      <c r="BM469" s="99">
        <v>0</v>
      </c>
      <c r="BN469" s="99">
        <v>0</v>
      </c>
      <c r="BO469" s="99">
        <v>0</v>
      </c>
      <c r="BP469" s="99">
        <v>0</v>
      </c>
      <c r="BQ469" s="99">
        <v>0</v>
      </c>
      <c r="BR469" s="99">
        <v>2440336.2319946298</v>
      </c>
      <c r="BS469" s="99">
        <v>3330768.5761413602</v>
      </c>
      <c r="BT469" s="99">
        <v>1522554.8131103499</v>
      </c>
      <c r="BU469" s="99">
        <v>0</v>
      </c>
      <c r="BV469" s="99">
        <v>1203551.8569030799</v>
      </c>
      <c r="BW469" s="99">
        <v>144217.87765693699</v>
      </c>
      <c r="BX469" s="99">
        <v>0</v>
      </c>
      <c r="BY469" s="99">
        <v>0</v>
      </c>
      <c r="BZ469" s="99">
        <v>0</v>
      </c>
      <c r="CA469" s="99">
        <v>53353.197403430902</v>
      </c>
      <c r="CB469" s="99">
        <v>3900939.1969299298</v>
      </c>
      <c r="CC469" s="99">
        <v>31322138.729736298</v>
      </c>
      <c r="CD469" s="99">
        <v>8499108.1589355506</v>
      </c>
      <c r="CE469" s="99">
        <v>1106.0705037266</v>
      </c>
      <c r="CF469" s="99">
        <v>215460.996509552</v>
      </c>
      <c r="CG469" s="99">
        <v>1586876.0618133501</v>
      </c>
      <c r="CH469" s="99">
        <v>0</v>
      </c>
      <c r="CI469" s="99">
        <v>54457.427797317498</v>
      </c>
      <c r="CJ469" s="99">
        <v>4090033.6522522001</v>
      </c>
      <c r="CK469" s="99">
        <v>32893390.003173798</v>
      </c>
      <c r="CL469" s="99">
        <v>8634510.8062744103</v>
      </c>
      <c r="CM469" s="166">
        <v>80961.392202377305</v>
      </c>
      <c r="CN469" s="166">
        <v>12616111.7337646</v>
      </c>
      <c r="CO469" s="166">
        <v>55394878.528320298</v>
      </c>
      <c r="CP469" s="99">
        <v>8634510.8062744103</v>
      </c>
      <c r="CQ469" s="99">
        <v>0</v>
      </c>
      <c r="CR469" s="99">
        <v>0</v>
      </c>
      <c r="CS469" s="99">
        <v>0</v>
      </c>
      <c r="CT469" s="99">
        <v>0</v>
      </c>
      <c r="CU469" s="98">
        <v>20321.697593772002</v>
      </c>
      <c r="CV469" s="98">
        <v>25073.661843476999</v>
      </c>
      <c r="CW469" s="98">
        <v>4116400.1934394818</v>
      </c>
      <c r="CX469" s="98">
        <v>32909014.791549649</v>
      </c>
    </row>
    <row r="470" spans="1:102" x14ac:dyDescent="0.2">
      <c r="A470" s="98" t="s">
        <v>58</v>
      </c>
      <c r="B470" s="100">
        <v>39873</v>
      </c>
      <c r="C470" s="99">
        <v>35917.597256183602</v>
      </c>
      <c r="D470" s="99">
        <v>1.1574310539872401</v>
      </c>
      <c r="E470" s="99">
        <v>17288.069886207599</v>
      </c>
      <c r="F470" s="99">
        <v>14068.649990916299</v>
      </c>
      <c r="G470" s="99">
        <v>954.06293933093502</v>
      </c>
      <c r="H470" s="99">
        <v>0</v>
      </c>
      <c r="I470" s="99">
        <v>0</v>
      </c>
      <c r="J470" s="99">
        <v>25010.794097662001</v>
      </c>
      <c r="K470" s="99">
        <v>1884.55638609827</v>
      </c>
      <c r="L470" s="99">
        <v>8776.5314326286298</v>
      </c>
      <c r="M470" s="99">
        <v>17743.9129951</v>
      </c>
      <c r="N470" s="99">
        <v>9100.8914052248001</v>
      </c>
      <c r="O470" s="99">
        <v>15842.0717167854</v>
      </c>
      <c r="P470" s="99">
        <v>0</v>
      </c>
      <c r="Q470" s="99">
        <v>2768.2711898684502</v>
      </c>
      <c r="R470" s="99">
        <v>839.03403415530897</v>
      </c>
      <c r="S470" s="99">
        <v>0</v>
      </c>
      <c r="T470" s="99">
        <v>296.82419108599402</v>
      </c>
      <c r="U470" s="99">
        <v>26886.772605896</v>
      </c>
      <c r="V470" s="99">
        <v>2098195.6282653799</v>
      </c>
      <c r="W470" s="99">
        <v>32.041564091574401</v>
      </c>
      <c r="X470" s="99">
        <v>1711906.97648621</v>
      </c>
      <c r="Y470" s="99">
        <v>1284134.8540191699</v>
      </c>
      <c r="Z470" s="99">
        <v>184564.690765381</v>
      </c>
      <c r="AA470" s="99">
        <v>0</v>
      </c>
      <c r="AB470" s="99">
        <v>0</v>
      </c>
      <c r="AC470" s="99">
        <v>8361575.3920288105</v>
      </c>
      <c r="AD470" s="99">
        <v>271411.85108566302</v>
      </c>
      <c r="AE470" s="99">
        <v>416873.39821243298</v>
      </c>
      <c r="AF470" s="99">
        <v>1018520.50141144</v>
      </c>
      <c r="AG470" s="99">
        <v>1169269.80644226</v>
      </c>
      <c r="AH470" s="99">
        <v>894367.188621521</v>
      </c>
      <c r="AI470" s="99">
        <v>0</v>
      </c>
      <c r="AJ470" s="99">
        <v>320659.88946533197</v>
      </c>
      <c r="AK470" s="99">
        <v>162526.28815269499</v>
      </c>
      <c r="AL470" s="99">
        <v>0</v>
      </c>
      <c r="AM470" s="99">
        <v>51598.2691655159</v>
      </c>
      <c r="AN470" s="99">
        <v>8622030.0380859394</v>
      </c>
      <c r="AO470" s="99">
        <v>17296972.888183601</v>
      </c>
      <c r="AP470" s="99">
        <v>266.53955067321698</v>
      </c>
      <c r="AQ470" s="99">
        <v>13354737.228515601</v>
      </c>
      <c r="AR470" s="99">
        <v>9751188.4973144494</v>
      </c>
      <c r="AS470" s="99">
        <v>1363312.4379272501</v>
      </c>
      <c r="AT470" s="99">
        <v>0</v>
      </c>
      <c r="AU470" s="99">
        <v>0</v>
      </c>
      <c r="AV470" s="99">
        <v>22277817.415283199</v>
      </c>
      <c r="AW470" s="99">
        <v>771964.75045776402</v>
      </c>
      <c r="AX470" s="99">
        <v>3637655.32385254</v>
      </c>
      <c r="AY470" s="99">
        <v>8499927.7685546894</v>
      </c>
      <c r="AZ470" s="99">
        <v>8814313.89990234</v>
      </c>
      <c r="BA470" s="99">
        <v>7133683.5845336895</v>
      </c>
      <c r="BB470" s="99">
        <v>0</v>
      </c>
      <c r="BC470" s="99">
        <v>2503208.9454040499</v>
      </c>
      <c r="BD470" s="99">
        <v>1196548.9579467799</v>
      </c>
      <c r="BE470" s="99">
        <v>0</v>
      </c>
      <c r="BF470" s="99">
        <v>384803.72507095302</v>
      </c>
      <c r="BG470" s="99">
        <v>23015246.579833999</v>
      </c>
      <c r="BH470" s="99">
        <v>3862462.2277831999</v>
      </c>
      <c r="BI470" s="99">
        <v>22.313386585796302</v>
      </c>
      <c r="BJ470" s="99">
        <v>4335308.49682617</v>
      </c>
      <c r="BK470" s="99">
        <v>3629366.9148559598</v>
      </c>
      <c r="BL470" s="99">
        <v>0</v>
      </c>
      <c r="BM470" s="99">
        <v>0</v>
      </c>
      <c r="BN470" s="99">
        <v>0</v>
      </c>
      <c r="BO470" s="99">
        <v>0</v>
      </c>
      <c r="BP470" s="99">
        <v>0</v>
      </c>
      <c r="BQ470" s="99">
        <v>0</v>
      </c>
      <c r="BR470" s="99">
        <v>2409780.9981079102</v>
      </c>
      <c r="BS470" s="99">
        <v>3196666.7910766602</v>
      </c>
      <c r="BT470" s="99">
        <v>1385252.44641113</v>
      </c>
      <c r="BU470" s="99">
        <v>0</v>
      </c>
      <c r="BV470" s="99">
        <v>1171159.39054871</v>
      </c>
      <c r="BW470" s="99">
        <v>146011.41037177999</v>
      </c>
      <c r="BX470" s="99">
        <v>0</v>
      </c>
      <c r="BY470" s="99">
        <v>0</v>
      </c>
      <c r="BZ470" s="99">
        <v>0</v>
      </c>
      <c r="CA470" s="99">
        <v>53205.539558410601</v>
      </c>
      <c r="CB470" s="99">
        <v>3785214.9380798298</v>
      </c>
      <c r="CC470" s="99">
        <v>30409463.337402299</v>
      </c>
      <c r="CD470" s="99">
        <v>8193065.2662353497</v>
      </c>
      <c r="CE470" s="99">
        <v>1105.17894023657</v>
      </c>
      <c r="CF470" s="99">
        <v>212883.50847816499</v>
      </c>
      <c r="CG470" s="99">
        <v>1572270.7342834501</v>
      </c>
      <c r="CH470" s="99">
        <v>0</v>
      </c>
      <c r="CI470" s="99">
        <v>54318.822461128198</v>
      </c>
      <c r="CJ470" s="99">
        <v>4039735.3138427702</v>
      </c>
      <c r="CK470" s="99">
        <v>31956505.734375</v>
      </c>
      <c r="CL470" s="99">
        <v>8309226.4590454102</v>
      </c>
      <c r="CM470" s="166">
        <v>81089.683175087004</v>
      </c>
      <c r="CN470" s="166">
        <v>12662235.190429701</v>
      </c>
      <c r="CO470" s="166">
        <v>55060134.778320298</v>
      </c>
      <c r="CP470" s="99">
        <v>8309226.4590454102</v>
      </c>
      <c r="CQ470" s="99">
        <v>0</v>
      </c>
      <c r="CR470" s="99">
        <v>0</v>
      </c>
      <c r="CS470" s="99">
        <v>0</v>
      </c>
      <c r="CT470" s="99">
        <v>0</v>
      </c>
      <c r="CU470" s="98">
        <v>19319.900036020001</v>
      </c>
      <c r="CV470" s="98">
        <v>25833.410508449</v>
      </c>
      <c r="CW470" s="98">
        <v>3998098.4465579949</v>
      </c>
      <c r="CX470" s="98">
        <v>31981734.07168575</v>
      </c>
    </row>
    <row r="471" spans="1:102" x14ac:dyDescent="0.2">
      <c r="A471" s="98" t="s">
        <v>58</v>
      </c>
      <c r="B471" s="100">
        <v>39965</v>
      </c>
      <c r="C471" s="99">
        <v>36547.116775035902</v>
      </c>
      <c r="D471" s="99">
        <v>1.4590365279873401</v>
      </c>
      <c r="E471" s="99">
        <v>16615.185782194101</v>
      </c>
      <c r="F471" s="99">
        <v>13553.241695046399</v>
      </c>
      <c r="G471" s="99">
        <v>991.51484823971998</v>
      </c>
      <c r="H471" s="99">
        <v>0</v>
      </c>
      <c r="I471" s="99">
        <v>0</v>
      </c>
      <c r="J471" s="99">
        <v>25794.308137893699</v>
      </c>
      <c r="K471" s="99">
        <v>1455.35310304165</v>
      </c>
      <c r="L471" s="99">
        <v>8772.8968808651007</v>
      </c>
      <c r="M471" s="99">
        <v>17867.8212738037</v>
      </c>
      <c r="N471" s="99">
        <v>8768.6840333938599</v>
      </c>
      <c r="O471" s="99">
        <v>16070.8570812941</v>
      </c>
      <c r="P471" s="99">
        <v>0</v>
      </c>
      <c r="Q471" s="99">
        <v>2796.1800789833101</v>
      </c>
      <c r="R471" s="99">
        <v>853.51242000609602</v>
      </c>
      <c r="S471" s="99">
        <v>0</v>
      </c>
      <c r="T471" s="99">
        <v>291.78536758571897</v>
      </c>
      <c r="U471" s="99">
        <v>27212.3108217716</v>
      </c>
      <c r="V471" s="99">
        <v>2172852.2385253902</v>
      </c>
      <c r="W471" s="99">
        <v>18.634454329963798</v>
      </c>
      <c r="X471" s="99">
        <v>1664430.7769164999</v>
      </c>
      <c r="Y471" s="99">
        <v>1258291.81544495</v>
      </c>
      <c r="Z471" s="99">
        <v>190412.820379257</v>
      </c>
      <c r="AA471" s="99">
        <v>0</v>
      </c>
      <c r="AB471" s="99">
        <v>0</v>
      </c>
      <c r="AC471" s="99">
        <v>8582171.8392334003</v>
      </c>
      <c r="AD471" s="99">
        <v>208527.32915687599</v>
      </c>
      <c r="AE471" s="99">
        <v>414380.996120453</v>
      </c>
      <c r="AF471" s="99">
        <v>1017723.9349823</v>
      </c>
      <c r="AG471" s="99">
        <v>1144652.5048370401</v>
      </c>
      <c r="AH471" s="99">
        <v>929023.24905395496</v>
      </c>
      <c r="AI471" s="99">
        <v>0</v>
      </c>
      <c r="AJ471" s="99">
        <v>326182.34800338699</v>
      </c>
      <c r="AK471" s="99">
        <v>161444.78501701399</v>
      </c>
      <c r="AL471" s="99">
        <v>0</v>
      </c>
      <c r="AM471" s="99">
        <v>51626.658591270403</v>
      </c>
      <c r="AN471" s="99">
        <v>8774994.1340331994</v>
      </c>
      <c r="AO471" s="99">
        <v>17833387.481933601</v>
      </c>
      <c r="AP471" s="99">
        <v>165.67196504585399</v>
      </c>
      <c r="AQ471" s="99">
        <v>13176722.2729492</v>
      </c>
      <c r="AR471" s="99">
        <v>9637018.2174072303</v>
      </c>
      <c r="AS471" s="99">
        <v>1420658.0180206301</v>
      </c>
      <c r="AT471" s="99">
        <v>0</v>
      </c>
      <c r="AU471" s="99">
        <v>0</v>
      </c>
      <c r="AV471" s="99">
        <v>23011247.730468798</v>
      </c>
      <c r="AW471" s="99">
        <v>596651.99468994106</v>
      </c>
      <c r="AX471" s="99">
        <v>3632157.9493408198</v>
      </c>
      <c r="AY471" s="99">
        <v>8400668.6533203106</v>
      </c>
      <c r="AZ471" s="99">
        <v>8708415.0810546894</v>
      </c>
      <c r="BA471" s="99">
        <v>7767358.9986572303</v>
      </c>
      <c r="BB471" s="99">
        <v>0</v>
      </c>
      <c r="BC471" s="99">
        <v>2536516.5332946801</v>
      </c>
      <c r="BD471" s="99">
        <v>1197695.0341644301</v>
      </c>
      <c r="BE471" s="99">
        <v>0</v>
      </c>
      <c r="BF471" s="99">
        <v>388684.14629364002</v>
      </c>
      <c r="BG471" s="99">
        <v>23588016.763183601</v>
      </c>
      <c r="BH471" s="99">
        <v>4004540.5025939899</v>
      </c>
      <c r="BI471" s="99">
        <v>20.8169149719179</v>
      </c>
      <c r="BJ471" s="99">
        <v>4321305.39916992</v>
      </c>
      <c r="BK471" s="99">
        <v>3586610.5350952102</v>
      </c>
      <c r="BL471" s="99">
        <v>0</v>
      </c>
      <c r="BM471" s="99">
        <v>0</v>
      </c>
      <c r="BN471" s="99">
        <v>0</v>
      </c>
      <c r="BO471" s="99">
        <v>0</v>
      </c>
      <c r="BP471" s="99">
        <v>0</v>
      </c>
      <c r="BQ471" s="99">
        <v>0</v>
      </c>
      <c r="BR471" s="99">
        <v>2477842.5445556599</v>
      </c>
      <c r="BS471" s="99">
        <v>3155768.9892272898</v>
      </c>
      <c r="BT471" s="99">
        <v>1505449.61547852</v>
      </c>
      <c r="BU471" s="99">
        <v>0</v>
      </c>
      <c r="BV471" s="99">
        <v>1204268.6159515399</v>
      </c>
      <c r="BW471" s="99">
        <v>140778.30117607099</v>
      </c>
      <c r="BX471" s="99">
        <v>0</v>
      </c>
      <c r="BY471" s="99">
        <v>0</v>
      </c>
      <c r="BZ471" s="99">
        <v>0</v>
      </c>
      <c r="CA471" s="99">
        <v>53155.343232154803</v>
      </c>
      <c r="CB471" s="99">
        <v>3844135.29296875</v>
      </c>
      <c r="CC471" s="99">
        <v>31140559.661621101</v>
      </c>
      <c r="CD471" s="99">
        <v>8333976.8745117197</v>
      </c>
      <c r="CE471" s="99">
        <v>1112.19269476831</v>
      </c>
      <c r="CF471" s="99">
        <v>212162.793996811</v>
      </c>
      <c r="CG471" s="99">
        <v>1580570.0333557101</v>
      </c>
      <c r="CH471" s="99">
        <v>0</v>
      </c>
      <c r="CI471" s="99">
        <v>54259.800668716402</v>
      </c>
      <c r="CJ471" s="99">
        <v>4038732.24462891</v>
      </c>
      <c r="CK471" s="99">
        <v>32740588.373779301</v>
      </c>
      <c r="CL471" s="99">
        <v>8488411.1213378906</v>
      </c>
      <c r="CM471" s="166">
        <v>81353.305782318101</v>
      </c>
      <c r="CN471" s="166">
        <v>12815743.486816401</v>
      </c>
      <c r="CO471" s="166">
        <v>56368325.5478516</v>
      </c>
      <c r="CP471" s="99">
        <v>8488411.1213378906</v>
      </c>
      <c r="CQ471" s="99">
        <v>0</v>
      </c>
      <c r="CR471" s="99">
        <v>0</v>
      </c>
      <c r="CS471" s="99">
        <v>0</v>
      </c>
      <c r="CT471" s="99">
        <v>0</v>
      </c>
      <c r="CU471" s="98">
        <v>18178.095464505001</v>
      </c>
      <c r="CV471" s="98">
        <v>26652.356617583999</v>
      </c>
      <c r="CW471" s="98">
        <v>4056298.0869655609</v>
      </c>
      <c r="CX471" s="98">
        <v>32721129.69497681</v>
      </c>
    </row>
    <row r="472" spans="1:102" x14ac:dyDescent="0.2">
      <c r="A472" s="98" t="s">
        <v>58</v>
      </c>
      <c r="B472" s="100">
        <v>40057</v>
      </c>
      <c r="C472" s="99">
        <v>37376.776148796103</v>
      </c>
      <c r="D472" s="99">
        <v>1.3969701129972201</v>
      </c>
      <c r="E472" s="99">
        <v>16072.192900657699</v>
      </c>
      <c r="F472" s="99">
        <v>13216.487739324601</v>
      </c>
      <c r="G472" s="99">
        <v>1054.41273824871</v>
      </c>
      <c r="H472" s="99">
        <v>0</v>
      </c>
      <c r="I472" s="99">
        <v>0</v>
      </c>
      <c r="J472" s="99">
        <v>26561.756505250902</v>
      </c>
      <c r="K472" s="99">
        <v>1099.0746473967999</v>
      </c>
      <c r="L472" s="99">
        <v>8480.0246909856796</v>
      </c>
      <c r="M472" s="99">
        <v>17992.8959321976</v>
      </c>
      <c r="N472" s="99">
        <v>8544.6426819562894</v>
      </c>
      <c r="O472" s="99">
        <v>16534.589661359802</v>
      </c>
      <c r="P472" s="99">
        <v>0</v>
      </c>
      <c r="Q472" s="99">
        <v>2806.4734694957701</v>
      </c>
      <c r="R472" s="99">
        <v>887.68354066461302</v>
      </c>
      <c r="S472" s="99">
        <v>0</v>
      </c>
      <c r="T472" s="99">
        <v>286.67746370658301</v>
      </c>
      <c r="U472" s="99">
        <v>27681.950689077399</v>
      </c>
      <c r="V472" s="99">
        <v>2219102.9880065899</v>
      </c>
      <c r="W472" s="99">
        <v>16.539787616813602</v>
      </c>
      <c r="X472" s="99">
        <v>1618162.98983765</v>
      </c>
      <c r="Y472" s="99">
        <v>1233190.00315857</v>
      </c>
      <c r="Z472" s="99">
        <v>196578.903305054</v>
      </c>
      <c r="AA472" s="99">
        <v>0</v>
      </c>
      <c r="AB472" s="99">
        <v>0</v>
      </c>
      <c r="AC472" s="99">
        <v>8830022.8397216797</v>
      </c>
      <c r="AD472" s="99">
        <v>149399.28819656401</v>
      </c>
      <c r="AE472" s="99">
        <v>407609.83935165399</v>
      </c>
      <c r="AF472" s="99">
        <v>1023241.58306122</v>
      </c>
      <c r="AG472" s="99">
        <v>1123215.40122986</v>
      </c>
      <c r="AH472" s="99">
        <v>938250.88682556199</v>
      </c>
      <c r="AI472" s="99">
        <v>0</v>
      </c>
      <c r="AJ472" s="99">
        <v>332531.03437805199</v>
      </c>
      <c r="AK472" s="99">
        <v>160814.89805412301</v>
      </c>
      <c r="AL472" s="99">
        <v>0</v>
      </c>
      <c r="AM472" s="99">
        <v>50730.124221801801</v>
      </c>
      <c r="AN472" s="99">
        <v>8997111.02099609</v>
      </c>
      <c r="AO472" s="99">
        <v>18386897.855957001</v>
      </c>
      <c r="AP472" s="99">
        <v>141.09760744683399</v>
      </c>
      <c r="AQ472" s="99">
        <v>12927062.174072299</v>
      </c>
      <c r="AR472" s="99">
        <v>9508264.2185058594</v>
      </c>
      <c r="AS472" s="99">
        <v>1471483.23054504</v>
      </c>
      <c r="AT472" s="99">
        <v>0</v>
      </c>
      <c r="AU472" s="99">
        <v>0</v>
      </c>
      <c r="AV472" s="99">
        <v>23872821.017089799</v>
      </c>
      <c r="AW472" s="99">
        <v>429833.17065811198</v>
      </c>
      <c r="AX472" s="99">
        <v>3599563.5057067899</v>
      </c>
      <c r="AY472" s="99">
        <v>8491009.3677978497</v>
      </c>
      <c r="AZ472" s="99">
        <v>8602389.5758056603</v>
      </c>
      <c r="BA472" s="99">
        <v>7925617.68896484</v>
      </c>
      <c r="BB472" s="99">
        <v>0</v>
      </c>
      <c r="BC472" s="99">
        <v>2606214.6618652302</v>
      </c>
      <c r="BD472" s="99">
        <v>1195303.13096619</v>
      </c>
      <c r="BE472" s="99">
        <v>0</v>
      </c>
      <c r="BF472" s="99">
        <v>384165.53131103498</v>
      </c>
      <c r="BG472" s="99">
        <v>24311033.575927701</v>
      </c>
      <c r="BH472" s="99">
        <v>4124800.6588745099</v>
      </c>
      <c r="BI472" s="99">
        <v>21.6612236669753</v>
      </c>
      <c r="BJ472" s="99">
        <v>4238248.7278442401</v>
      </c>
      <c r="BK472" s="99">
        <v>3548703.5858459501</v>
      </c>
      <c r="BL472" s="99">
        <v>0</v>
      </c>
      <c r="BM472" s="99">
        <v>0</v>
      </c>
      <c r="BN472" s="99">
        <v>0</v>
      </c>
      <c r="BO472" s="99">
        <v>0</v>
      </c>
      <c r="BP472" s="99">
        <v>0</v>
      </c>
      <c r="BQ472" s="99">
        <v>0</v>
      </c>
      <c r="BR472" s="99">
        <v>2501219.0711975102</v>
      </c>
      <c r="BS472" s="99">
        <v>3119351.6935119601</v>
      </c>
      <c r="BT472" s="99">
        <v>1527888.73616028</v>
      </c>
      <c r="BU472" s="99">
        <v>0</v>
      </c>
      <c r="BV472" s="99">
        <v>1233481.16812134</v>
      </c>
      <c r="BW472" s="99">
        <v>139653.81108474699</v>
      </c>
      <c r="BX472" s="99">
        <v>0</v>
      </c>
      <c r="BY472" s="99">
        <v>0</v>
      </c>
      <c r="BZ472" s="99">
        <v>0</v>
      </c>
      <c r="CA472" s="99">
        <v>53460.870048999801</v>
      </c>
      <c r="CB472" s="99">
        <v>3848207.2014770498</v>
      </c>
      <c r="CC472" s="99">
        <v>31399233.299804699</v>
      </c>
      <c r="CD472" s="99">
        <v>8358265.8892211895</v>
      </c>
      <c r="CE472" s="99">
        <v>1144.6496041268099</v>
      </c>
      <c r="CF472" s="99">
        <v>213281.19910049401</v>
      </c>
      <c r="CG472" s="99">
        <v>1591904.64556885</v>
      </c>
      <c r="CH472" s="99">
        <v>0</v>
      </c>
      <c r="CI472" s="99">
        <v>54607.972836017601</v>
      </c>
      <c r="CJ472" s="99">
        <v>4037364.1684875502</v>
      </c>
      <c r="CK472" s="99">
        <v>33017433.910888702</v>
      </c>
      <c r="CL472" s="99">
        <v>8519006.3677978497</v>
      </c>
      <c r="CM472" s="166">
        <v>82098.624705314607</v>
      </c>
      <c r="CN472" s="166">
        <v>13050776.064819301</v>
      </c>
      <c r="CO472" s="166">
        <v>57300728.409667999</v>
      </c>
      <c r="CP472" s="99">
        <v>8519006.3677978497</v>
      </c>
      <c r="CQ472" s="99">
        <v>0</v>
      </c>
      <c r="CR472" s="99">
        <v>0</v>
      </c>
      <c r="CS472" s="99">
        <v>0</v>
      </c>
      <c r="CT472" s="99">
        <v>0</v>
      </c>
      <c r="CU472" s="98">
        <v>17254.083997119</v>
      </c>
      <c r="CV472" s="98">
        <v>27471.904185369</v>
      </c>
      <c r="CW472" s="98">
        <v>4061488.4005775438</v>
      </c>
      <c r="CX472" s="98">
        <v>32991137.94537355</v>
      </c>
    </row>
    <row r="473" spans="1:102" x14ac:dyDescent="0.2">
      <c r="A473" s="98" t="s">
        <v>58</v>
      </c>
      <c r="B473" s="100">
        <v>40148</v>
      </c>
      <c r="C473" s="99">
        <v>37711.839733600602</v>
      </c>
      <c r="D473" s="99">
        <v>1.3586557339876899</v>
      </c>
      <c r="E473" s="99">
        <v>15504.812102436999</v>
      </c>
      <c r="F473" s="99">
        <v>12791.068488836299</v>
      </c>
      <c r="G473" s="99">
        <v>1116.4995589852299</v>
      </c>
      <c r="H473" s="99">
        <v>0</v>
      </c>
      <c r="I473" s="99">
        <v>0</v>
      </c>
      <c r="J473" s="99">
        <v>27291.233798742302</v>
      </c>
      <c r="K473" s="99">
        <v>790.80299261957396</v>
      </c>
      <c r="L473" s="99">
        <v>8257.0456318855304</v>
      </c>
      <c r="M473" s="99">
        <v>17973.665670394901</v>
      </c>
      <c r="N473" s="99">
        <v>8304.3891648054105</v>
      </c>
      <c r="O473" s="99">
        <v>16785.631128788002</v>
      </c>
      <c r="P473" s="99">
        <v>0</v>
      </c>
      <c r="Q473" s="99">
        <v>2740.23158413172</v>
      </c>
      <c r="R473" s="99">
        <v>923.88296144455705</v>
      </c>
      <c r="S473" s="99">
        <v>0</v>
      </c>
      <c r="T473" s="99">
        <v>306.18016916886</v>
      </c>
      <c r="U473" s="99">
        <v>28115.001433610902</v>
      </c>
      <c r="V473" s="99">
        <v>2250486.4367980999</v>
      </c>
      <c r="W473" s="99">
        <v>13.920241071959</v>
      </c>
      <c r="X473" s="99">
        <v>1571442.6373596201</v>
      </c>
      <c r="Y473" s="99">
        <v>1209255.11054993</v>
      </c>
      <c r="Z473" s="99">
        <v>198168.48400497399</v>
      </c>
      <c r="AA473" s="99">
        <v>0</v>
      </c>
      <c r="AB473" s="99">
        <v>0</v>
      </c>
      <c r="AC473" s="99">
        <v>8945869.3317871094</v>
      </c>
      <c r="AD473" s="99">
        <v>96000.557770729094</v>
      </c>
      <c r="AE473" s="99">
        <v>404341.12338256801</v>
      </c>
      <c r="AF473" s="99">
        <v>1024868.77493286</v>
      </c>
      <c r="AG473" s="99">
        <v>1105971.9869079599</v>
      </c>
      <c r="AH473" s="99">
        <v>966537.54004669201</v>
      </c>
      <c r="AI473" s="99">
        <v>0</v>
      </c>
      <c r="AJ473" s="99">
        <v>327068.94407653803</v>
      </c>
      <c r="AK473" s="99">
        <v>157289.13353729199</v>
      </c>
      <c r="AL473" s="99">
        <v>0</v>
      </c>
      <c r="AM473" s="99">
        <v>52230.109265804298</v>
      </c>
      <c r="AN473" s="99">
        <v>9047538.2595214806</v>
      </c>
      <c r="AO473" s="99">
        <v>18731891.3364258</v>
      </c>
      <c r="AP473" s="99">
        <v>120.93136637657901</v>
      </c>
      <c r="AQ473" s="99">
        <v>12624666.1055908</v>
      </c>
      <c r="AR473" s="99">
        <v>9369514.5190429706</v>
      </c>
      <c r="AS473" s="99">
        <v>1501204.18807983</v>
      </c>
      <c r="AT473" s="99">
        <v>0</v>
      </c>
      <c r="AU473" s="99">
        <v>0</v>
      </c>
      <c r="AV473" s="99">
        <v>24505458.579833999</v>
      </c>
      <c r="AW473" s="99">
        <v>279865.77589416498</v>
      </c>
      <c r="AX473" s="99">
        <v>3593769.1679992699</v>
      </c>
      <c r="AY473" s="99">
        <v>8550333.7591552697</v>
      </c>
      <c r="AZ473" s="99">
        <v>8523358.1337890606</v>
      </c>
      <c r="BA473" s="99">
        <v>8222611.7413940402</v>
      </c>
      <c r="BB473" s="99">
        <v>0</v>
      </c>
      <c r="BC473" s="99">
        <v>2571668.74682617</v>
      </c>
      <c r="BD473" s="99">
        <v>1185130.30809021</v>
      </c>
      <c r="BE473" s="99">
        <v>0</v>
      </c>
      <c r="BF473" s="99">
        <v>400917.87455368001</v>
      </c>
      <c r="BG473" s="99">
        <v>24823292.2729492</v>
      </c>
      <c r="BH473" s="99">
        <v>4232429.5891723596</v>
      </c>
      <c r="BI473" s="99">
        <v>36.147410288918799</v>
      </c>
      <c r="BJ473" s="99">
        <v>4191461.6915588402</v>
      </c>
      <c r="BK473" s="99">
        <v>3509585.00634766</v>
      </c>
      <c r="BL473" s="99">
        <v>0</v>
      </c>
      <c r="BM473" s="99">
        <v>0</v>
      </c>
      <c r="BN473" s="99">
        <v>0</v>
      </c>
      <c r="BO473" s="99">
        <v>0</v>
      </c>
      <c r="BP473" s="99">
        <v>0</v>
      </c>
      <c r="BQ473" s="99">
        <v>0</v>
      </c>
      <c r="BR473" s="99">
        <v>2511171.5893249498</v>
      </c>
      <c r="BS473" s="99">
        <v>3091570.9073181199</v>
      </c>
      <c r="BT473" s="99">
        <v>1588570.5694580099</v>
      </c>
      <c r="BU473" s="99">
        <v>0</v>
      </c>
      <c r="BV473" s="99">
        <v>1229458.70843506</v>
      </c>
      <c r="BW473" s="99">
        <v>141744.03386306801</v>
      </c>
      <c r="BX473" s="99">
        <v>0</v>
      </c>
      <c r="BY473" s="99">
        <v>0</v>
      </c>
      <c r="BZ473" s="99">
        <v>0</v>
      </c>
      <c r="CA473" s="99">
        <v>53214.241408348098</v>
      </c>
      <c r="CB473" s="99">
        <v>3828129.5500183101</v>
      </c>
      <c r="CC473" s="99">
        <v>31370654.394531298</v>
      </c>
      <c r="CD473" s="99">
        <v>8422980.1158447303</v>
      </c>
      <c r="CE473" s="99">
        <v>1185.8163049817099</v>
      </c>
      <c r="CF473" s="99">
        <v>211332.21311950701</v>
      </c>
      <c r="CG473" s="99">
        <v>1598813.3257904099</v>
      </c>
      <c r="CH473" s="99">
        <v>0</v>
      </c>
      <c r="CI473" s="99">
        <v>54397.027077674902</v>
      </c>
      <c r="CJ473" s="99">
        <v>4020555.5416259798</v>
      </c>
      <c r="CK473" s="99">
        <v>32952404.707275402</v>
      </c>
      <c r="CL473" s="99">
        <v>8566537.1634521503</v>
      </c>
      <c r="CM473" s="166">
        <v>82371.803062438994</v>
      </c>
      <c r="CN473" s="166">
        <v>13053374.4381104</v>
      </c>
      <c r="CO473" s="166">
        <v>57687839.046875</v>
      </c>
      <c r="CP473" s="99">
        <v>8566537.1634521503</v>
      </c>
      <c r="CQ473" s="99">
        <v>0</v>
      </c>
      <c r="CR473" s="99">
        <v>0</v>
      </c>
      <c r="CS473" s="99">
        <v>0</v>
      </c>
      <c r="CT473" s="99">
        <v>0</v>
      </c>
      <c r="CU473" s="98">
        <v>16384.308036245999</v>
      </c>
      <c r="CV473" s="98">
        <v>28253.470004508999</v>
      </c>
      <c r="CW473" s="98">
        <v>4039461.7631378169</v>
      </c>
      <c r="CX473" s="98">
        <v>32969467.720321707</v>
      </c>
    </row>
    <row r="474" spans="1:102" x14ac:dyDescent="0.2">
      <c r="A474" s="98" t="s">
        <v>58</v>
      </c>
      <c r="B474" s="100">
        <v>40238</v>
      </c>
      <c r="C474" s="99">
        <v>38051.656669139898</v>
      </c>
      <c r="D474" s="99">
        <v>1.1181657929992099</v>
      </c>
      <c r="E474" s="99">
        <v>15044.6388342381</v>
      </c>
      <c r="F474" s="99">
        <v>12640.6307227612</v>
      </c>
      <c r="G474" s="99">
        <v>1128.8758170157701</v>
      </c>
      <c r="H474" s="99">
        <v>0</v>
      </c>
      <c r="I474" s="99">
        <v>0</v>
      </c>
      <c r="J474" s="99">
        <v>27898.408023118998</v>
      </c>
      <c r="K474" s="99">
        <v>593.09811310470104</v>
      </c>
      <c r="L474" s="99">
        <v>8371.4834607839603</v>
      </c>
      <c r="M474" s="99">
        <v>17930.432754039801</v>
      </c>
      <c r="N474" s="99">
        <v>8154.2384916543997</v>
      </c>
      <c r="O474" s="99">
        <v>16866.590535163901</v>
      </c>
      <c r="P474" s="99">
        <v>0</v>
      </c>
      <c r="Q474" s="99">
        <v>2717.5709924697899</v>
      </c>
      <c r="R474" s="99">
        <v>877.758681885898</v>
      </c>
      <c r="S474" s="99">
        <v>0</v>
      </c>
      <c r="T474" s="99">
        <v>280.58948402106802</v>
      </c>
      <c r="U474" s="99">
        <v>28482.8276722431</v>
      </c>
      <c r="V474" s="99">
        <v>2266707.3630676302</v>
      </c>
      <c r="W474" s="99">
        <v>8.8086627399316093</v>
      </c>
      <c r="X474" s="99">
        <v>1515716.36628723</v>
      </c>
      <c r="Y474" s="99">
        <v>1173585.69242859</v>
      </c>
      <c r="Z474" s="99">
        <v>199850.64837265</v>
      </c>
      <c r="AA474" s="99">
        <v>0</v>
      </c>
      <c r="AB474" s="99">
        <v>0</v>
      </c>
      <c r="AC474" s="99">
        <v>9096982.1627197303</v>
      </c>
      <c r="AD474" s="99">
        <v>65654.857260703997</v>
      </c>
      <c r="AE474" s="99">
        <v>400842.83647155802</v>
      </c>
      <c r="AF474" s="99">
        <v>1003456.12367249</v>
      </c>
      <c r="AG474" s="99">
        <v>1075933.3176879899</v>
      </c>
      <c r="AH474" s="99">
        <v>974977.82239532506</v>
      </c>
      <c r="AI474" s="99">
        <v>0</v>
      </c>
      <c r="AJ474" s="99">
        <v>324157.07451248198</v>
      </c>
      <c r="AK474" s="99">
        <v>153858.28619956999</v>
      </c>
      <c r="AL474" s="99">
        <v>0</v>
      </c>
      <c r="AM474" s="99">
        <v>47935.625083446503</v>
      </c>
      <c r="AN474" s="99">
        <v>9154386.2325439509</v>
      </c>
      <c r="AO474" s="99">
        <v>19023355.372802701</v>
      </c>
      <c r="AP474" s="99">
        <v>73.795506643131404</v>
      </c>
      <c r="AQ474" s="99">
        <v>12383436.3835449</v>
      </c>
      <c r="AR474" s="99">
        <v>9276274.6451415997</v>
      </c>
      <c r="AS474" s="99">
        <v>1530959.6040191699</v>
      </c>
      <c r="AT474" s="99">
        <v>0</v>
      </c>
      <c r="AU474" s="99">
        <v>0</v>
      </c>
      <c r="AV474" s="99">
        <v>25140151.275146499</v>
      </c>
      <c r="AW474" s="99">
        <v>193128.88699912999</v>
      </c>
      <c r="AX474" s="99">
        <v>3605137.3139343299</v>
      </c>
      <c r="AY474" s="99">
        <v>8506269.0576171894</v>
      </c>
      <c r="AZ474" s="99">
        <v>8445044.0479736291</v>
      </c>
      <c r="BA474" s="99">
        <v>8247990.1719970703</v>
      </c>
      <c r="BB474" s="99">
        <v>0</v>
      </c>
      <c r="BC474" s="99">
        <v>2590014.3855590802</v>
      </c>
      <c r="BD474" s="99">
        <v>1170173.6775207501</v>
      </c>
      <c r="BE474" s="99">
        <v>0</v>
      </c>
      <c r="BF474" s="99">
        <v>378112.90581893898</v>
      </c>
      <c r="BG474" s="99">
        <v>25309181.509033199</v>
      </c>
      <c r="BH474" s="99">
        <v>4291458.8933105497</v>
      </c>
      <c r="BI474" s="99">
        <v>23.8933926788159</v>
      </c>
      <c r="BJ474" s="99">
        <v>4143984.7447509798</v>
      </c>
      <c r="BK474" s="99">
        <v>3477443.3180847201</v>
      </c>
      <c r="BL474" s="99">
        <v>0</v>
      </c>
      <c r="BM474" s="99">
        <v>0</v>
      </c>
      <c r="BN474" s="99">
        <v>0</v>
      </c>
      <c r="BO474" s="99">
        <v>0</v>
      </c>
      <c r="BP474" s="99">
        <v>0</v>
      </c>
      <c r="BQ474" s="99">
        <v>0</v>
      </c>
      <c r="BR474" s="99">
        <v>2539419.4654541002</v>
      </c>
      <c r="BS474" s="99">
        <v>3060771.5558166499</v>
      </c>
      <c r="BT474" s="99">
        <v>1596667.95445251</v>
      </c>
      <c r="BU474" s="99">
        <v>0</v>
      </c>
      <c r="BV474" s="99">
        <v>1231202.74630737</v>
      </c>
      <c r="BW474" s="99">
        <v>135746.66681861901</v>
      </c>
      <c r="BX474" s="99">
        <v>0</v>
      </c>
      <c r="BY474" s="99">
        <v>0</v>
      </c>
      <c r="BZ474" s="99">
        <v>0</v>
      </c>
      <c r="CA474" s="99">
        <v>53095.566315174103</v>
      </c>
      <c r="CB474" s="99">
        <v>3760741.27093506</v>
      </c>
      <c r="CC474" s="99">
        <v>31290739.165771499</v>
      </c>
      <c r="CD474" s="99">
        <v>8430654.1741943397</v>
      </c>
      <c r="CE474" s="99">
        <v>1124.93591406941</v>
      </c>
      <c r="CF474" s="99">
        <v>200439.40492439299</v>
      </c>
      <c r="CG474" s="99">
        <v>1537585.8875122101</v>
      </c>
      <c r="CH474" s="99">
        <v>0</v>
      </c>
      <c r="CI474" s="99">
        <v>54226.8859596252</v>
      </c>
      <c r="CJ474" s="99">
        <v>3987691.5256957998</v>
      </c>
      <c r="CK474" s="99">
        <v>32806279.0866699</v>
      </c>
      <c r="CL474" s="99">
        <v>8569602.0872802697</v>
      </c>
      <c r="CM474" s="166">
        <v>82581.643664360003</v>
      </c>
      <c r="CN474" s="166">
        <v>13148482.4366455</v>
      </c>
      <c r="CO474" s="166">
        <v>58244106.122558601</v>
      </c>
      <c r="CP474" s="99">
        <v>8569602.0872802697</v>
      </c>
      <c r="CQ474" s="99">
        <v>0</v>
      </c>
      <c r="CR474" s="99">
        <v>0</v>
      </c>
      <c r="CS474" s="99">
        <v>0</v>
      </c>
      <c r="CT474" s="99">
        <v>0</v>
      </c>
      <c r="CU474" s="98">
        <v>15649.954352606999</v>
      </c>
      <c r="CV474" s="98">
        <v>28880.528175431999</v>
      </c>
      <c r="CW474" s="98">
        <v>3961180.6758594532</v>
      </c>
      <c r="CX474" s="98">
        <v>32828325.05328371</v>
      </c>
    </row>
    <row r="475" spans="1:102" x14ac:dyDescent="0.2">
      <c r="A475" s="98" t="s">
        <v>58</v>
      </c>
      <c r="B475" s="100">
        <v>40330</v>
      </c>
      <c r="C475" s="99">
        <v>38342.077881336198</v>
      </c>
      <c r="D475" s="99">
        <v>0.90901128299446998</v>
      </c>
      <c r="E475" s="99">
        <v>14689.5788068771</v>
      </c>
      <c r="F475" s="99">
        <v>12401.9082610607</v>
      </c>
      <c r="G475" s="99">
        <v>1140.2775613367601</v>
      </c>
      <c r="H475" s="99">
        <v>0</v>
      </c>
      <c r="I475" s="99">
        <v>0</v>
      </c>
      <c r="J475" s="99">
        <v>28364.242193460501</v>
      </c>
      <c r="K475" s="99">
        <v>525.39927916228805</v>
      </c>
      <c r="L475" s="99">
        <v>8630.9765609502792</v>
      </c>
      <c r="M475" s="99">
        <v>18034.7709703445</v>
      </c>
      <c r="N475" s="99">
        <v>7976.4364601969701</v>
      </c>
      <c r="O475" s="99">
        <v>16902.633568286899</v>
      </c>
      <c r="P475" s="99">
        <v>0</v>
      </c>
      <c r="Q475" s="99">
        <v>2694.0915018022101</v>
      </c>
      <c r="R475" s="99">
        <v>901.32539228349901</v>
      </c>
      <c r="S475" s="99">
        <v>0</v>
      </c>
      <c r="T475" s="99">
        <v>276.02209729328803</v>
      </c>
      <c r="U475" s="99">
        <v>28847.739357709899</v>
      </c>
      <c r="V475" s="99">
        <v>2281081.80786133</v>
      </c>
      <c r="W475" s="99">
        <v>8.1701150139560905</v>
      </c>
      <c r="X475" s="99">
        <v>1474123.8579559301</v>
      </c>
      <c r="Y475" s="99">
        <v>1153255.34440613</v>
      </c>
      <c r="Z475" s="99">
        <v>199195.21742629999</v>
      </c>
      <c r="AA475" s="99">
        <v>0</v>
      </c>
      <c r="AB475" s="99">
        <v>0</v>
      </c>
      <c r="AC475" s="99">
        <v>9241648.8487548791</v>
      </c>
      <c r="AD475" s="99">
        <v>56382.339267730698</v>
      </c>
      <c r="AE475" s="99">
        <v>401148.77141189598</v>
      </c>
      <c r="AF475" s="99">
        <v>1017098.0214386</v>
      </c>
      <c r="AG475" s="99">
        <v>1061404.7349243199</v>
      </c>
      <c r="AH475" s="99">
        <v>965820.14225006104</v>
      </c>
      <c r="AI475" s="99">
        <v>0</v>
      </c>
      <c r="AJ475" s="99">
        <v>319257.01037597703</v>
      </c>
      <c r="AK475" s="99">
        <v>154393.62955093401</v>
      </c>
      <c r="AL475" s="99">
        <v>0</v>
      </c>
      <c r="AM475" s="99">
        <v>45912.566919803598</v>
      </c>
      <c r="AN475" s="99">
        <v>9286991.1135253906</v>
      </c>
      <c r="AO475" s="99">
        <v>19163588.059082001</v>
      </c>
      <c r="AP475" s="99">
        <v>70.706277352757795</v>
      </c>
      <c r="AQ475" s="99">
        <v>12110917.9383545</v>
      </c>
      <c r="AR475" s="99">
        <v>9155486.3035888709</v>
      </c>
      <c r="AS475" s="99">
        <v>1539498.60238647</v>
      </c>
      <c r="AT475" s="99">
        <v>0</v>
      </c>
      <c r="AU475" s="99">
        <v>0</v>
      </c>
      <c r="AV475" s="99">
        <v>25628835.737548798</v>
      </c>
      <c r="AW475" s="99">
        <v>166431.052864075</v>
      </c>
      <c r="AX475" s="99">
        <v>3649670.1998291002</v>
      </c>
      <c r="AY475" s="99">
        <v>8590043.2945556603</v>
      </c>
      <c r="AZ475" s="99">
        <v>8355712.43859863</v>
      </c>
      <c r="BA475" s="99">
        <v>8237512.4978637705</v>
      </c>
      <c r="BB475" s="99">
        <v>0</v>
      </c>
      <c r="BC475" s="99">
        <v>2553403.9909057599</v>
      </c>
      <c r="BD475" s="99">
        <v>1180537.5680084201</v>
      </c>
      <c r="BE475" s="99">
        <v>0</v>
      </c>
      <c r="BF475" s="99">
        <v>365700.44448471098</v>
      </c>
      <c r="BG475" s="99">
        <v>25778712.298339799</v>
      </c>
      <c r="BH475" s="99">
        <v>4364215.0829467801</v>
      </c>
      <c r="BI475" s="99">
        <v>18.97986428882</v>
      </c>
      <c r="BJ475" s="99">
        <v>4065910.2909240699</v>
      </c>
      <c r="BK475" s="99">
        <v>3440118.2805480999</v>
      </c>
      <c r="BL475" s="99">
        <v>0</v>
      </c>
      <c r="BM475" s="99">
        <v>0</v>
      </c>
      <c r="BN475" s="99">
        <v>0</v>
      </c>
      <c r="BO475" s="99">
        <v>0</v>
      </c>
      <c r="BP475" s="99">
        <v>0</v>
      </c>
      <c r="BQ475" s="99">
        <v>0</v>
      </c>
      <c r="BR475" s="99">
        <v>2563920.6284179701</v>
      </c>
      <c r="BS475" s="99">
        <v>3028278.8332214402</v>
      </c>
      <c r="BT475" s="99">
        <v>1598181.3011322001</v>
      </c>
      <c r="BU475" s="99">
        <v>0</v>
      </c>
      <c r="BV475" s="99">
        <v>1229361.2181243901</v>
      </c>
      <c r="BW475" s="99">
        <v>135232.422866821</v>
      </c>
      <c r="BX475" s="99">
        <v>0</v>
      </c>
      <c r="BY475" s="99">
        <v>0</v>
      </c>
      <c r="BZ475" s="99">
        <v>0</v>
      </c>
      <c r="CA475" s="99">
        <v>53031.404370307901</v>
      </c>
      <c r="CB475" s="99">
        <v>3763358.6860046401</v>
      </c>
      <c r="CC475" s="99">
        <v>31432821.8364258</v>
      </c>
      <c r="CD475" s="99">
        <v>8442959.8259277306</v>
      </c>
      <c r="CE475" s="99">
        <v>1141.13870200515</v>
      </c>
      <c r="CF475" s="99">
        <v>199694.55491828901</v>
      </c>
      <c r="CG475" s="99">
        <v>1541953.8659667999</v>
      </c>
      <c r="CH475" s="99">
        <v>0</v>
      </c>
      <c r="CI475" s="99">
        <v>54169.035947799697</v>
      </c>
      <c r="CJ475" s="99">
        <v>3936005.9606933598</v>
      </c>
      <c r="CK475" s="99">
        <v>32985105.1176758</v>
      </c>
      <c r="CL475" s="99">
        <v>8557846.0524902306</v>
      </c>
      <c r="CM475" s="166">
        <v>82870.865582466096</v>
      </c>
      <c r="CN475" s="166">
        <v>13178025.0072021</v>
      </c>
      <c r="CO475" s="166">
        <v>58721400.3740234</v>
      </c>
      <c r="CP475" s="99">
        <v>8557846.0524902306</v>
      </c>
      <c r="CQ475" s="99">
        <v>0</v>
      </c>
      <c r="CR475" s="99">
        <v>0</v>
      </c>
      <c r="CS475" s="99">
        <v>0</v>
      </c>
      <c r="CT475" s="99">
        <v>0</v>
      </c>
      <c r="CU475" s="98">
        <v>15199.371709307001</v>
      </c>
      <c r="CV475" s="98">
        <v>29358.741938404</v>
      </c>
      <c r="CW475" s="98">
        <v>3963053.2409229293</v>
      </c>
      <c r="CX475" s="98">
        <v>32974775.7023926</v>
      </c>
    </row>
    <row r="476" spans="1:102" x14ac:dyDescent="0.2">
      <c r="A476" s="98" t="s">
        <v>58</v>
      </c>
      <c r="B476" s="100">
        <v>40422</v>
      </c>
      <c r="C476" s="99">
        <v>38398.415652751901</v>
      </c>
      <c r="D476" s="99">
        <v>0.99633090299903404</v>
      </c>
      <c r="E476" s="99">
        <v>14244.226056695001</v>
      </c>
      <c r="F476" s="99">
        <v>12085.373554587401</v>
      </c>
      <c r="G476" s="99">
        <v>1126.5702262669799</v>
      </c>
      <c r="H476" s="99">
        <v>0</v>
      </c>
      <c r="I476" s="99">
        <v>0</v>
      </c>
      <c r="J476" s="99">
        <v>28650.680029869101</v>
      </c>
      <c r="K476" s="99">
        <v>469.93177662789799</v>
      </c>
      <c r="L476" s="99">
        <v>8325.2590345144308</v>
      </c>
      <c r="M476" s="99">
        <v>17947.341934204102</v>
      </c>
      <c r="N476" s="99">
        <v>7774.9966779947299</v>
      </c>
      <c r="O476" s="99">
        <v>16817.161721944802</v>
      </c>
      <c r="P476" s="99">
        <v>0</v>
      </c>
      <c r="Q476" s="99">
        <v>2696.1529329121099</v>
      </c>
      <c r="R476" s="99">
        <v>891.70392731577203</v>
      </c>
      <c r="S476" s="99">
        <v>0</v>
      </c>
      <c r="T476" s="99">
        <v>260.33496510610001</v>
      </c>
      <c r="U476" s="99">
        <v>29139.436053276098</v>
      </c>
      <c r="V476" s="99">
        <v>2281004.68322754</v>
      </c>
      <c r="W476" s="99">
        <v>26.525418701814498</v>
      </c>
      <c r="X476" s="99">
        <v>1434803.83578491</v>
      </c>
      <c r="Y476" s="99">
        <v>1122497.801651</v>
      </c>
      <c r="Z476" s="99">
        <v>196209.45624160799</v>
      </c>
      <c r="AA476" s="99">
        <v>0</v>
      </c>
      <c r="AB476" s="99">
        <v>0</v>
      </c>
      <c r="AC476" s="99">
        <v>9333522.1986084003</v>
      </c>
      <c r="AD476" s="99">
        <v>48578.726573467298</v>
      </c>
      <c r="AE476" s="99">
        <v>388483.35940933198</v>
      </c>
      <c r="AF476" s="99">
        <v>1006150.9946746801</v>
      </c>
      <c r="AG476" s="99">
        <v>1036128.28897858</v>
      </c>
      <c r="AH476" s="99">
        <v>948309.06882476795</v>
      </c>
      <c r="AI476" s="99">
        <v>0</v>
      </c>
      <c r="AJ476" s="99">
        <v>319856.55884170497</v>
      </c>
      <c r="AK476" s="99">
        <v>151496.929103851</v>
      </c>
      <c r="AL476" s="99">
        <v>0</v>
      </c>
      <c r="AM476" s="99">
        <v>42900.550137996703</v>
      </c>
      <c r="AN476" s="99">
        <v>9399526.3907470703</v>
      </c>
      <c r="AO476" s="99">
        <v>19344668.611328099</v>
      </c>
      <c r="AP476" s="99">
        <v>243.73765310086301</v>
      </c>
      <c r="AQ476" s="99">
        <v>11759263.4569092</v>
      </c>
      <c r="AR476" s="99">
        <v>8896510.4798584003</v>
      </c>
      <c r="AS476" s="99">
        <v>1529397.8231353799</v>
      </c>
      <c r="AT476" s="99">
        <v>0</v>
      </c>
      <c r="AU476" s="99">
        <v>0</v>
      </c>
      <c r="AV476" s="99">
        <v>26059684.923828099</v>
      </c>
      <c r="AW476" s="99">
        <v>144138.741161346</v>
      </c>
      <c r="AX476" s="99">
        <v>3493088.3980407701</v>
      </c>
      <c r="AY476" s="99">
        <v>8544259.4095459003</v>
      </c>
      <c r="AZ476" s="99">
        <v>8146320.8697509803</v>
      </c>
      <c r="BA476" s="99">
        <v>8134306.33483887</v>
      </c>
      <c r="BB476" s="99">
        <v>0</v>
      </c>
      <c r="BC476" s="99">
        <v>2566019.6372375502</v>
      </c>
      <c r="BD476" s="99">
        <v>1168072.56448364</v>
      </c>
      <c r="BE476" s="99">
        <v>0</v>
      </c>
      <c r="BF476" s="99">
        <v>345370.37355804403</v>
      </c>
      <c r="BG476" s="99">
        <v>26213585.509765599</v>
      </c>
      <c r="BH476" s="99">
        <v>4341268.0696411096</v>
      </c>
      <c r="BI476" s="99">
        <v>68.560486049391301</v>
      </c>
      <c r="BJ476" s="99">
        <v>3958147.2814636198</v>
      </c>
      <c r="BK476" s="99">
        <v>3355247.1442871098</v>
      </c>
      <c r="BL476" s="99">
        <v>0</v>
      </c>
      <c r="BM476" s="99">
        <v>0</v>
      </c>
      <c r="BN476" s="99">
        <v>0</v>
      </c>
      <c r="BO476" s="99">
        <v>0</v>
      </c>
      <c r="BP476" s="99">
        <v>0</v>
      </c>
      <c r="BQ476" s="99">
        <v>0</v>
      </c>
      <c r="BR476" s="99">
        <v>2558367.2105407701</v>
      </c>
      <c r="BS476" s="99">
        <v>2952026.1238403302</v>
      </c>
      <c r="BT476" s="99">
        <v>1567788.6546478299</v>
      </c>
      <c r="BU476" s="99">
        <v>0</v>
      </c>
      <c r="BV476" s="99">
        <v>1241898.07862854</v>
      </c>
      <c r="BW476" s="99">
        <v>133774.86273765599</v>
      </c>
      <c r="BX476" s="99">
        <v>0</v>
      </c>
      <c r="BY476" s="99">
        <v>0</v>
      </c>
      <c r="BZ476" s="99">
        <v>0</v>
      </c>
      <c r="CA476" s="99">
        <v>52631.463607311198</v>
      </c>
      <c r="CB476" s="99">
        <v>3725356.8907165499</v>
      </c>
      <c r="CC476" s="99">
        <v>31091996.511474598</v>
      </c>
      <c r="CD476" s="99">
        <v>8290603.1732788105</v>
      </c>
      <c r="CE476" s="99">
        <v>1127.68555928767</v>
      </c>
      <c r="CF476" s="99">
        <v>196003.12893676799</v>
      </c>
      <c r="CG476" s="99">
        <v>1527018.5013580299</v>
      </c>
      <c r="CH476" s="99">
        <v>0</v>
      </c>
      <c r="CI476" s="99">
        <v>53758.889869213097</v>
      </c>
      <c r="CJ476" s="99">
        <v>3922083.1633605999</v>
      </c>
      <c r="CK476" s="99">
        <v>32650980.471679699</v>
      </c>
      <c r="CL476" s="99">
        <v>8435555.6163330097</v>
      </c>
      <c r="CM476" s="166">
        <v>82742.9325323105</v>
      </c>
      <c r="CN476" s="166">
        <v>13313054.8157959</v>
      </c>
      <c r="CO476" s="166">
        <v>58895235.556640603</v>
      </c>
      <c r="CP476" s="99">
        <v>8435555.6163330097</v>
      </c>
      <c r="CQ476" s="99">
        <v>0</v>
      </c>
      <c r="CR476" s="99">
        <v>0</v>
      </c>
      <c r="CS476" s="99">
        <v>0</v>
      </c>
      <c r="CT476" s="99">
        <v>0</v>
      </c>
      <c r="CU476" s="98">
        <v>14692.618806091999</v>
      </c>
      <c r="CV476" s="98">
        <v>29644.461566266</v>
      </c>
      <c r="CW476" s="98">
        <v>3921360.019653318</v>
      </c>
      <c r="CX476" s="98">
        <v>32619015.012832627</v>
      </c>
    </row>
    <row r="477" spans="1:102" x14ac:dyDescent="0.2">
      <c r="A477" s="98" t="s">
        <v>58</v>
      </c>
      <c r="B477" s="100">
        <v>40513</v>
      </c>
      <c r="C477" s="99">
        <v>38335.326760768898</v>
      </c>
      <c r="D477" s="99">
        <v>1.00106983998558</v>
      </c>
      <c r="E477" s="99">
        <v>13828.8391673565</v>
      </c>
      <c r="F477" s="99">
        <v>11740.750743627499</v>
      </c>
      <c r="G477" s="99">
        <v>1143.00134427845</v>
      </c>
      <c r="H477" s="99">
        <v>0</v>
      </c>
      <c r="I477" s="99">
        <v>0</v>
      </c>
      <c r="J477" s="99">
        <v>28893.643025159799</v>
      </c>
      <c r="K477" s="99">
        <v>427.45178993418801</v>
      </c>
      <c r="L477" s="99">
        <v>10286.804057121301</v>
      </c>
      <c r="M477" s="99">
        <v>17903.137193679799</v>
      </c>
      <c r="N477" s="99">
        <v>7535.2143266797102</v>
      </c>
      <c r="O477" s="99">
        <v>16540.231256485</v>
      </c>
      <c r="P477" s="99">
        <v>0</v>
      </c>
      <c r="Q477" s="99">
        <v>2674.2609348297101</v>
      </c>
      <c r="R477" s="99">
        <v>911.03727792203404</v>
      </c>
      <c r="S477" s="99">
        <v>0</v>
      </c>
      <c r="T477" s="99">
        <v>325.91661347448797</v>
      </c>
      <c r="U477" s="99">
        <v>29343.2215650082</v>
      </c>
      <c r="V477" s="99">
        <v>2254012.6174011198</v>
      </c>
      <c r="W477" s="99">
        <v>4.0055790979531603</v>
      </c>
      <c r="X477" s="99">
        <v>1376600.14599609</v>
      </c>
      <c r="Y477" s="99">
        <v>1081672.7760314899</v>
      </c>
      <c r="Z477" s="99">
        <v>199497.22801780701</v>
      </c>
      <c r="AA477" s="99">
        <v>0</v>
      </c>
      <c r="AB477" s="99">
        <v>0</v>
      </c>
      <c r="AC477" s="99">
        <v>9345190.4802246094</v>
      </c>
      <c r="AD477" s="99">
        <v>43754.980589866602</v>
      </c>
      <c r="AE477" s="99">
        <v>429230.05650329601</v>
      </c>
      <c r="AF477" s="99">
        <v>994348.76515960705</v>
      </c>
      <c r="AG477" s="99">
        <v>1000245.16440582</v>
      </c>
      <c r="AH477" s="99">
        <v>897965.93547820998</v>
      </c>
      <c r="AI477" s="99">
        <v>0</v>
      </c>
      <c r="AJ477" s="99">
        <v>316104.28520202602</v>
      </c>
      <c r="AK477" s="99">
        <v>148485.190729141</v>
      </c>
      <c r="AL477" s="99">
        <v>0</v>
      </c>
      <c r="AM477" s="99">
        <v>47586.185090541803</v>
      </c>
      <c r="AN477" s="99">
        <v>9390325.5853271503</v>
      </c>
      <c r="AO477" s="99">
        <v>19083893.5546875</v>
      </c>
      <c r="AP477" s="99">
        <v>34.003763777669498</v>
      </c>
      <c r="AQ477" s="99">
        <v>11405945.227417</v>
      </c>
      <c r="AR477" s="99">
        <v>8623047.4128418006</v>
      </c>
      <c r="AS477" s="99">
        <v>1555311.64872742</v>
      </c>
      <c r="AT477" s="99">
        <v>0</v>
      </c>
      <c r="AU477" s="99">
        <v>0</v>
      </c>
      <c r="AV477" s="99">
        <v>26391711.871093798</v>
      </c>
      <c r="AW477" s="99">
        <v>131445.63498878499</v>
      </c>
      <c r="AX477" s="99">
        <v>3891047.7254943801</v>
      </c>
      <c r="AY477" s="99">
        <v>8457838.1927490197</v>
      </c>
      <c r="AZ477" s="99">
        <v>7923811.39453125</v>
      </c>
      <c r="BA477" s="99">
        <v>7820566.5816040002</v>
      </c>
      <c r="BB477" s="99">
        <v>0</v>
      </c>
      <c r="BC477" s="99">
        <v>2538449.7004089402</v>
      </c>
      <c r="BD477" s="99">
        <v>1148811.75030518</v>
      </c>
      <c r="BE477" s="99">
        <v>0</v>
      </c>
      <c r="BF477" s="99">
        <v>381890.56345367403</v>
      </c>
      <c r="BG477" s="99">
        <v>26554518.064453099</v>
      </c>
      <c r="BH477" s="99">
        <v>4289164.7544555701</v>
      </c>
      <c r="BI477" s="99">
        <v>15.4457481809659</v>
      </c>
      <c r="BJ477" s="99">
        <v>3877852.3575134301</v>
      </c>
      <c r="BK477" s="99">
        <v>3276915.5303955101</v>
      </c>
      <c r="BL477" s="99">
        <v>0</v>
      </c>
      <c r="BM477" s="99">
        <v>0</v>
      </c>
      <c r="BN477" s="99">
        <v>0</v>
      </c>
      <c r="BO477" s="99">
        <v>0</v>
      </c>
      <c r="BP477" s="99">
        <v>0</v>
      </c>
      <c r="BQ477" s="99">
        <v>0</v>
      </c>
      <c r="BR477" s="99">
        <v>2543625.2051696801</v>
      </c>
      <c r="BS477" s="99">
        <v>2869057.9606628399</v>
      </c>
      <c r="BT477" s="99">
        <v>1505100.03565979</v>
      </c>
      <c r="BU477" s="99">
        <v>0</v>
      </c>
      <c r="BV477" s="99">
        <v>1244195.25465393</v>
      </c>
      <c r="BW477" s="99">
        <v>126628.14247226701</v>
      </c>
      <c r="BX477" s="99">
        <v>0</v>
      </c>
      <c r="BY477" s="99">
        <v>0</v>
      </c>
      <c r="BZ477" s="99">
        <v>0</v>
      </c>
      <c r="CA477" s="99">
        <v>52181.678169727304</v>
      </c>
      <c r="CB477" s="99">
        <v>3633102.08099365</v>
      </c>
      <c r="CC477" s="99">
        <v>30486398.541503899</v>
      </c>
      <c r="CD477" s="99">
        <v>8166976.0963745099</v>
      </c>
      <c r="CE477" s="99">
        <v>1145.64947174489</v>
      </c>
      <c r="CF477" s="99">
        <v>198555.31354713399</v>
      </c>
      <c r="CG477" s="99">
        <v>1548107.72686768</v>
      </c>
      <c r="CH477" s="99">
        <v>0</v>
      </c>
      <c r="CI477" s="99">
        <v>53323.323890209198</v>
      </c>
      <c r="CJ477" s="99">
        <v>3821467.3640441899</v>
      </c>
      <c r="CK477" s="99">
        <v>32016961.4228516</v>
      </c>
      <c r="CL477" s="99">
        <v>8305638.3754882803</v>
      </c>
      <c r="CM477" s="166">
        <v>82535.278695106506</v>
      </c>
      <c r="CN477" s="166">
        <v>13192978.153930699</v>
      </c>
      <c r="CO477" s="166">
        <v>58453012.684082001</v>
      </c>
      <c r="CP477" s="99">
        <v>8305638.3754882803</v>
      </c>
      <c r="CQ477" s="99">
        <v>0</v>
      </c>
      <c r="CR477" s="99">
        <v>0</v>
      </c>
      <c r="CS477" s="99">
        <v>0</v>
      </c>
      <c r="CT477" s="99">
        <v>0</v>
      </c>
      <c r="CU477" s="98">
        <v>14270.884207083</v>
      </c>
      <c r="CV477" s="98">
        <v>29896.029217094001</v>
      </c>
      <c r="CW477" s="98">
        <v>3831657.3945407839</v>
      </c>
      <c r="CX477" s="98">
        <v>32034506.268371578</v>
      </c>
    </row>
    <row r="478" spans="1:102" x14ac:dyDescent="0.2">
      <c r="A478" s="98" t="s">
        <v>58</v>
      </c>
      <c r="B478" s="100">
        <v>40603</v>
      </c>
      <c r="C478" s="99">
        <v>38351.570340156599</v>
      </c>
      <c r="D478" s="99">
        <v>1.0757017449941499</v>
      </c>
      <c r="E478" s="99">
        <v>13390.877787470799</v>
      </c>
      <c r="F478" s="99">
        <v>11348.615968227399</v>
      </c>
      <c r="G478" s="99">
        <v>1165.45692785084</v>
      </c>
      <c r="H478" s="99">
        <v>0</v>
      </c>
      <c r="I478" s="99">
        <v>0</v>
      </c>
      <c r="J478" s="99">
        <v>29388.401735782601</v>
      </c>
      <c r="K478" s="99">
        <v>381.19319273904</v>
      </c>
      <c r="L478" s="99">
        <v>23561.073739290201</v>
      </c>
      <c r="M478" s="99">
        <v>17899.6023349762</v>
      </c>
      <c r="N478" s="99">
        <v>7304.8523671626999</v>
      </c>
      <c r="O478" s="99">
        <v>0</v>
      </c>
      <c r="P478" s="99">
        <v>0</v>
      </c>
      <c r="Q478" s="99">
        <v>2641.6578002572101</v>
      </c>
      <c r="R478" s="99">
        <v>0</v>
      </c>
      <c r="S478" s="99">
        <v>0</v>
      </c>
      <c r="T478" s="99">
        <v>1149.76321332157</v>
      </c>
      <c r="U478" s="99">
        <v>29764.794148683501</v>
      </c>
      <c r="V478" s="99">
        <v>2260073.6776733398</v>
      </c>
      <c r="W478" s="99">
        <v>7.3600039779557802</v>
      </c>
      <c r="X478" s="99">
        <v>1407917.67526245</v>
      </c>
      <c r="Y478" s="99">
        <v>1046543.5612258899</v>
      </c>
      <c r="Z478" s="99">
        <v>203357.497255325</v>
      </c>
      <c r="AA478" s="99">
        <v>0</v>
      </c>
      <c r="AB478" s="99">
        <v>0</v>
      </c>
      <c r="AC478" s="99">
        <v>9545254.1944580097</v>
      </c>
      <c r="AD478" s="99">
        <v>38337.999704837799</v>
      </c>
      <c r="AE478" s="99">
        <v>1302854.0591430699</v>
      </c>
      <c r="AF478" s="99">
        <v>1070597.4207305899</v>
      </c>
      <c r="AG478" s="99">
        <v>972176.05969238305</v>
      </c>
      <c r="AH478" s="99">
        <v>0</v>
      </c>
      <c r="AI478" s="99">
        <v>0</v>
      </c>
      <c r="AJ478" s="99">
        <v>320558.31978225702</v>
      </c>
      <c r="AK478" s="99">
        <v>0</v>
      </c>
      <c r="AL478" s="99">
        <v>0</v>
      </c>
      <c r="AM478" s="99">
        <v>201449.980102539</v>
      </c>
      <c r="AN478" s="99">
        <v>9575061.0686035194</v>
      </c>
      <c r="AO478" s="99">
        <v>19346658.5786133</v>
      </c>
      <c r="AP478" s="99">
        <v>62.723252001684202</v>
      </c>
      <c r="AQ478" s="99">
        <v>12339222.045776401</v>
      </c>
      <c r="AR478" s="99">
        <v>8299369.5348510696</v>
      </c>
      <c r="AS478" s="99">
        <v>1590342.0400543199</v>
      </c>
      <c r="AT478" s="99">
        <v>0</v>
      </c>
      <c r="AU478" s="99">
        <v>0</v>
      </c>
      <c r="AV478" s="99">
        <v>27163367.599609401</v>
      </c>
      <c r="AW478" s="99">
        <v>116013.952036858</v>
      </c>
      <c r="AX478" s="99">
        <v>11228346.315918</v>
      </c>
      <c r="AY478" s="99">
        <v>10049388.024536099</v>
      </c>
      <c r="AZ478" s="99">
        <v>7688206.20239258</v>
      </c>
      <c r="BA478" s="99">
        <v>0</v>
      </c>
      <c r="BB478" s="99">
        <v>0</v>
      </c>
      <c r="BC478" s="99">
        <v>2695538.9762878399</v>
      </c>
      <c r="BD478" s="99">
        <v>0</v>
      </c>
      <c r="BE478" s="99">
        <v>0</v>
      </c>
      <c r="BF478" s="99">
        <v>1573916.5534515399</v>
      </c>
      <c r="BG478" s="99">
        <v>27247022.785400402</v>
      </c>
      <c r="BH478" s="99">
        <v>3124695.9573059101</v>
      </c>
      <c r="BI478" s="99">
        <v>33.174487547948999</v>
      </c>
      <c r="BJ478" s="99">
        <v>3509482.6345214802</v>
      </c>
      <c r="BK478" s="99">
        <v>3134634.5768432599</v>
      </c>
      <c r="BL478" s="99">
        <v>0</v>
      </c>
      <c r="BM478" s="99">
        <v>0</v>
      </c>
      <c r="BN478" s="99">
        <v>0</v>
      </c>
      <c r="BO478" s="99">
        <v>0</v>
      </c>
      <c r="BP478" s="99">
        <v>0</v>
      </c>
      <c r="BQ478" s="99">
        <v>0</v>
      </c>
      <c r="BR478" s="99">
        <v>2564067.21792603</v>
      </c>
      <c r="BS478" s="99">
        <v>2778835.5673217801</v>
      </c>
      <c r="BT478" s="99">
        <v>0</v>
      </c>
      <c r="BU478" s="99">
        <v>0</v>
      </c>
      <c r="BV478" s="99">
        <v>1274269.11312866</v>
      </c>
      <c r="BW478" s="99">
        <v>0</v>
      </c>
      <c r="BX478" s="99">
        <v>0</v>
      </c>
      <c r="BY478" s="99">
        <v>0</v>
      </c>
      <c r="BZ478" s="99">
        <v>0</v>
      </c>
      <c r="CA478" s="99">
        <v>51759.808300971999</v>
      </c>
      <c r="CB478" s="99">
        <v>3643109.5722045898</v>
      </c>
      <c r="CC478" s="99">
        <v>31600568.9760742</v>
      </c>
      <c r="CD478" s="99">
        <v>6632254.7075195303</v>
      </c>
      <c r="CE478" s="99">
        <v>1161.75923612714</v>
      </c>
      <c r="CF478" s="99">
        <v>204137.27591705299</v>
      </c>
      <c r="CG478" s="99">
        <v>1598714.8207855199</v>
      </c>
      <c r="CH478" s="99">
        <v>0</v>
      </c>
      <c r="CI478" s="99">
        <v>52928.310084343</v>
      </c>
      <c r="CJ478" s="99">
        <v>3857323.6438293499</v>
      </c>
      <c r="CK478" s="99">
        <v>33078436.9768066</v>
      </c>
      <c r="CL478" s="99">
        <v>6597796.7417602502</v>
      </c>
      <c r="CM478" s="166">
        <v>82547.666733741804</v>
      </c>
      <c r="CN478" s="166">
        <v>13407889.650268599</v>
      </c>
      <c r="CO478" s="166">
        <v>60441179.051757798</v>
      </c>
      <c r="CP478" s="99">
        <v>6597796.7417602502</v>
      </c>
      <c r="CQ478" s="99">
        <v>0</v>
      </c>
      <c r="CR478" s="99">
        <v>0</v>
      </c>
      <c r="CS478" s="99">
        <v>0</v>
      </c>
      <c r="CT478" s="99">
        <v>0</v>
      </c>
      <c r="CU478" s="98">
        <v>13796.65654014</v>
      </c>
      <c r="CV478" s="98">
        <v>30412.749866812999</v>
      </c>
      <c r="CW478" s="98">
        <v>3847246.8481216431</v>
      </c>
      <c r="CX478" s="98">
        <v>33199283.796859719</v>
      </c>
    </row>
    <row r="479" spans="1:102" x14ac:dyDescent="0.2">
      <c r="A479" s="98" t="s">
        <v>58</v>
      </c>
      <c r="B479" s="100">
        <v>40695</v>
      </c>
      <c r="C479" s="99">
        <v>38103.197240352602</v>
      </c>
      <c r="D479" s="99">
        <v>1.0915844959963601</v>
      </c>
      <c r="E479" s="99">
        <v>13027.7439854145</v>
      </c>
      <c r="F479" s="99">
        <v>11060.438891530001</v>
      </c>
      <c r="G479" s="99">
        <v>1170.6194667667201</v>
      </c>
      <c r="H479" s="99">
        <v>0</v>
      </c>
      <c r="I479" s="99">
        <v>0</v>
      </c>
      <c r="J479" s="99">
        <v>29805.632662296299</v>
      </c>
      <c r="K479" s="99">
        <v>333.678525377065</v>
      </c>
      <c r="L479" s="99">
        <v>23605.9363334179</v>
      </c>
      <c r="M479" s="99">
        <v>17752.662839889501</v>
      </c>
      <c r="N479" s="99">
        <v>7121.7783914208403</v>
      </c>
      <c r="O479" s="99">
        <v>0</v>
      </c>
      <c r="P479" s="99">
        <v>0</v>
      </c>
      <c r="Q479" s="99">
        <v>2619.0815447568898</v>
      </c>
      <c r="R479" s="99">
        <v>0</v>
      </c>
      <c r="S479" s="99">
        <v>0</v>
      </c>
      <c r="T479" s="99">
        <v>1173.0234108269201</v>
      </c>
      <c r="U479" s="99">
        <v>30112.5767960548</v>
      </c>
      <c r="V479" s="99">
        <v>2252615.7437439002</v>
      </c>
      <c r="W479" s="99">
        <v>9.0094505889574101</v>
      </c>
      <c r="X479" s="99">
        <v>1287925.92453003</v>
      </c>
      <c r="Y479" s="99">
        <v>1006644.4668884299</v>
      </c>
      <c r="Z479" s="99">
        <v>198918.17362594599</v>
      </c>
      <c r="AA479" s="99">
        <v>0</v>
      </c>
      <c r="AB479" s="99">
        <v>0</v>
      </c>
      <c r="AC479" s="99">
        <v>9687782.4826660194</v>
      </c>
      <c r="AD479" s="99">
        <v>32285.587362766299</v>
      </c>
      <c r="AE479" s="99">
        <v>1287754.0453186</v>
      </c>
      <c r="AF479" s="99">
        <v>999670.84140014602</v>
      </c>
      <c r="AG479" s="99">
        <v>941884.20412445103</v>
      </c>
      <c r="AH479" s="99">
        <v>0</v>
      </c>
      <c r="AI479" s="99">
        <v>0</v>
      </c>
      <c r="AJ479" s="99">
        <v>305837.79358673102</v>
      </c>
      <c r="AK479" s="99">
        <v>0</v>
      </c>
      <c r="AL479" s="99">
        <v>0</v>
      </c>
      <c r="AM479" s="99">
        <v>199722.16655731201</v>
      </c>
      <c r="AN479" s="99">
        <v>9715032.8363037091</v>
      </c>
      <c r="AO479" s="99">
        <v>19386283.197997998</v>
      </c>
      <c r="AP479" s="99">
        <v>80.484646623954205</v>
      </c>
      <c r="AQ479" s="99">
        <v>10685422.6751709</v>
      </c>
      <c r="AR479" s="99">
        <v>8026477.6823730497</v>
      </c>
      <c r="AS479" s="99">
        <v>1566162.86720276</v>
      </c>
      <c r="AT479" s="99">
        <v>0</v>
      </c>
      <c r="AU479" s="99">
        <v>0</v>
      </c>
      <c r="AV479" s="99">
        <v>27726687.3676758</v>
      </c>
      <c r="AW479" s="99">
        <v>98263.421017646804</v>
      </c>
      <c r="AX479" s="99">
        <v>11377438.469970699</v>
      </c>
      <c r="AY479" s="99">
        <v>8694922.2424316406</v>
      </c>
      <c r="AZ479" s="99">
        <v>7458734.1669311495</v>
      </c>
      <c r="BA479" s="99">
        <v>0</v>
      </c>
      <c r="BB479" s="99">
        <v>0</v>
      </c>
      <c r="BC479" s="99">
        <v>2497910.6855163602</v>
      </c>
      <c r="BD479" s="99">
        <v>0</v>
      </c>
      <c r="BE479" s="99">
        <v>0</v>
      </c>
      <c r="BF479" s="99">
        <v>1569451.2038269001</v>
      </c>
      <c r="BG479" s="99">
        <v>27824631.456787098</v>
      </c>
      <c r="BH479" s="99">
        <v>3118119.67645264</v>
      </c>
      <c r="BI479" s="99">
        <v>22.052162139909299</v>
      </c>
      <c r="BJ479" s="99">
        <v>3352652.13775635</v>
      </c>
      <c r="BK479" s="99">
        <v>3033558.8660583501</v>
      </c>
      <c r="BL479" s="99">
        <v>0</v>
      </c>
      <c r="BM479" s="99">
        <v>0</v>
      </c>
      <c r="BN479" s="99">
        <v>0</v>
      </c>
      <c r="BO479" s="99">
        <v>0</v>
      </c>
      <c r="BP479" s="99">
        <v>0</v>
      </c>
      <c r="BQ479" s="99">
        <v>0</v>
      </c>
      <c r="BR479" s="99">
        <v>2573008.5374755901</v>
      </c>
      <c r="BS479" s="99">
        <v>2694464.1339721698</v>
      </c>
      <c r="BT479" s="99">
        <v>0</v>
      </c>
      <c r="BU479" s="99">
        <v>0</v>
      </c>
      <c r="BV479" s="99">
        <v>1236024.25390625</v>
      </c>
      <c r="BW479" s="99">
        <v>0</v>
      </c>
      <c r="BX479" s="99">
        <v>0</v>
      </c>
      <c r="BY479" s="99">
        <v>0</v>
      </c>
      <c r="BZ479" s="99">
        <v>0</v>
      </c>
      <c r="CA479" s="99">
        <v>51101.571424961097</v>
      </c>
      <c r="CB479" s="99">
        <v>3554482.56066895</v>
      </c>
      <c r="CC479" s="99">
        <v>30261115.901122998</v>
      </c>
      <c r="CD479" s="99">
        <v>6463521.32885742</v>
      </c>
      <c r="CE479" s="99">
        <v>1171.4536121040601</v>
      </c>
      <c r="CF479" s="99">
        <v>199202.834165573</v>
      </c>
      <c r="CG479" s="99">
        <v>1566768.7510528599</v>
      </c>
      <c r="CH479" s="99">
        <v>0</v>
      </c>
      <c r="CI479" s="99">
        <v>52271.1542215347</v>
      </c>
      <c r="CJ479" s="99">
        <v>3752559.2536621098</v>
      </c>
      <c r="CK479" s="99">
        <v>31931150.792968798</v>
      </c>
      <c r="CL479" s="99">
        <v>6483045.4273681603</v>
      </c>
      <c r="CM479" s="166">
        <v>82269.945073127703</v>
      </c>
      <c r="CN479" s="166">
        <v>13438790.7351074</v>
      </c>
      <c r="CO479" s="166">
        <v>59719711.670410201</v>
      </c>
      <c r="CP479" s="99">
        <v>6483045.4273681603</v>
      </c>
      <c r="CQ479" s="99">
        <v>0</v>
      </c>
      <c r="CR479" s="99">
        <v>0</v>
      </c>
      <c r="CS479" s="99">
        <v>0</v>
      </c>
      <c r="CT479" s="99">
        <v>0</v>
      </c>
      <c r="CU479" s="98">
        <v>13349.110501079</v>
      </c>
      <c r="CV479" s="98">
        <v>30836.147486154001</v>
      </c>
      <c r="CW479" s="98">
        <v>3753685.3948345231</v>
      </c>
      <c r="CX479" s="98">
        <v>31827884.652175859</v>
      </c>
    </row>
    <row r="480" spans="1:102" x14ac:dyDescent="0.2">
      <c r="A480" s="98" t="s">
        <v>58</v>
      </c>
      <c r="B480" s="100">
        <v>40787</v>
      </c>
      <c r="C480" s="99">
        <v>37917.857340335802</v>
      </c>
      <c r="D480" s="99">
        <v>1.0102010309928999</v>
      </c>
      <c r="E480" s="99">
        <v>12721.8682745695</v>
      </c>
      <c r="F480" s="99">
        <v>10789.981519937501</v>
      </c>
      <c r="G480" s="99">
        <v>1144.27857971191</v>
      </c>
      <c r="H480" s="99">
        <v>0</v>
      </c>
      <c r="I480" s="99">
        <v>0</v>
      </c>
      <c r="J480" s="99">
        <v>29915.491070985801</v>
      </c>
      <c r="K480" s="99">
        <v>283.92216540873102</v>
      </c>
      <c r="L480" s="99">
        <v>23823.0679042339</v>
      </c>
      <c r="M480" s="99">
        <v>17707.555038213701</v>
      </c>
      <c r="N480" s="99">
        <v>6838.2482463121396</v>
      </c>
      <c r="O480" s="99">
        <v>0</v>
      </c>
      <c r="P480" s="99">
        <v>0</v>
      </c>
      <c r="Q480" s="99">
        <v>2597.3204455673699</v>
      </c>
      <c r="R480" s="99">
        <v>0</v>
      </c>
      <c r="S480" s="99">
        <v>0</v>
      </c>
      <c r="T480" s="99">
        <v>1153.6721627265199</v>
      </c>
      <c r="U480" s="99">
        <v>30212.283241272002</v>
      </c>
      <c r="V480" s="99">
        <v>2220252.9507751502</v>
      </c>
      <c r="W480" s="99">
        <v>5.1796047319658101</v>
      </c>
      <c r="X480" s="99">
        <v>1249243.6887359601</v>
      </c>
      <c r="Y480" s="99">
        <v>972084.16434478795</v>
      </c>
      <c r="Z480" s="99">
        <v>194391.076301575</v>
      </c>
      <c r="AA480" s="99">
        <v>0</v>
      </c>
      <c r="AB480" s="99">
        <v>0</v>
      </c>
      <c r="AC480" s="99">
        <v>9693651.2285156306</v>
      </c>
      <c r="AD480" s="99">
        <v>28223.528772831</v>
      </c>
      <c r="AE480" s="99">
        <v>1275519.6993255599</v>
      </c>
      <c r="AF480" s="99">
        <v>984988.90770721401</v>
      </c>
      <c r="AG480" s="99">
        <v>909896.29784393299</v>
      </c>
      <c r="AH480" s="99">
        <v>0</v>
      </c>
      <c r="AI480" s="99">
        <v>0</v>
      </c>
      <c r="AJ480" s="99">
        <v>303758.478931427</v>
      </c>
      <c r="AK480" s="99">
        <v>0</v>
      </c>
      <c r="AL480" s="99">
        <v>0</v>
      </c>
      <c r="AM480" s="99">
        <v>195700.02581787101</v>
      </c>
      <c r="AN480" s="99">
        <v>9734093.0032959003</v>
      </c>
      <c r="AO480" s="99">
        <v>19274921.926269501</v>
      </c>
      <c r="AP480" s="99">
        <v>46.061069875955603</v>
      </c>
      <c r="AQ480" s="99">
        <v>10357265.639404301</v>
      </c>
      <c r="AR480" s="99">
        <v>7777767.09558105</v>
      </c>
      <c r="AS480" s="99">
        <v>1537389.59898376</v>
      </c>
      <c r="AT480" s="99">
        <v>0</v>
      </c>
      <c r="AU480" s="99">
        <v>0</v>
      </c>
      <c r="AV480" s="99">
        <v>27986880.2741699</v>
      </c>
      <c r="AW480" s="99">
        <v>86612.703934669495</v>
      </c>
      <c r="AX480" s="99">
        <v>11400709.5031738</v>
      </c>
      <c r="AY480" s="99">
        <v>8555823.8714599591</v>
      </c>
      <c r="AZ480" s="99">
        <v>7242709.8270873995</v>
      </c>
      <c r="BA480" s="99">
        <v>0</v>
      </c>
      <c r="BB480" s="99">
        <v>0</v>
      </c>
      <c r="BC480" s="99">
        <v>2470938.24145508</v>
      </c>
      <c r="BD480" s="99">
        <v>0</v>
      </c>
      <c r="BE480" s="99">
        <v>0</v>
      </c>
      <c r="BF480" s="99">
        <v>1549502.9685516399</v>
      </c>
      <c r="BG480" s="99">
        <v>28081788.7263184</v>
      </c>
      <c r="BH480" s="99">
        <v>3185134.86859131</v>
      </c>
      <c r="BI480" s="99">
        <v>12.8089220259571</v>
      </c>
      <c r="BJ480" s="99">
        <v>3273343.5323791499</v>
      </c>
      <c r="BK480" s="99">
        <v>2958958.76672363</v>
      </c>
      <c r="BL480" s="99">
        <v>0</v>
      </c>
      <c r="BM480" s="99">
        <v>0</v>
      </c>
      <c r="BN480" s="99">
        <v>0</v>
      </c>
      <c r="BO480" s="99">
        <v>0</v>
      </c>
      <c r="BP480" s="99">
        <v>0</v>
      </c>
      <c r="BQ480" s="99">
        <v>0</v>
      </c>
      <c r="BR480" s="99">
        <v>2562105.99035645</v>
      </c>
      <c r="BS480" s="99">
        <v>2617715.7048645001</v>
      </c>
      <c r="BT480" s="99">
        <v>0</v>
      </c>
      <c r="BU480" s="99">
        <v>0</v>
      </c>
      <c r="BV480" s="99">
        <v>1238832.76673889</v>
      </c>
      <c r="BW480" s="99">
        <v>0</v>
      </c>
      <c r="BX480" s="99">
        <v>0</v>
      </c>
      <c r="BY480" s="99">
        <v>0</v>
      </c>
      <c r="BZ480" s="99">
        <v>0</v>
      </c>
      <c r="CA480" s="99">
        <v>50624.729340553298</v>
      </c>
      <c r="CB480" s="99">
        <v>3476171.6289672898</v>
      </c>
      <c r="CC480" s="99">
        <v>29590720.3117676</v>
      </c>
      <c r="CD480" s="99">
        <v>6464789.5446167002</v>
      </c>
      <c r="CE480" s="99">
        <v>1145.2053875178101</v>
      </c>
      <c r="CF480" s="99">
        <v>194319.431703568</v>
      </c>
      <c r="CG480" s="99">
        <v>1535648.0210266099</v>
      </c>
      <c r="CH480" s="99">
        <v>0</v>
      </c>
      <c r="CI480" s="99">
        <v>51768.797523498499</v>
      </c>
      <c r="CJ480" s="99">
        <v>3683071.7323608398</v>
      </c>
      <c r="CK480" s="99">
        <v>31154200.495361298</v>
      </c>
      <c r="CL480" s="99">
        <v>6469807.4638671903</v>
      </c>
      <c r="CM480" s="166">
        <v>81819.660913467407</v>
      </c>
      <c r="CN480" s="166">
        <v>13438424.9521484</v>
      </c>
      <c r="CO480" s="166">
        <v>59299674.217285201</v>
      </c>
      <c r="CP480" s="99">
        <v>6469807.4638671903</v>
      </c>
      <c r="CQ480" s="99">
        <v>0</v>
      </c>
      <c r="CR480" s="99">
        <v>0</v>
      </c>
      <c r="CS480" s="99">
        <v>0</v>
      </c>
      <c r="CT480" s="99">
        <v>0</v>
      </c>
      <c r="CU480" s="98">
        <v>12977.090232029999</v>
      </c>
      <c r="CV480" s="98">
        <v>30918.926978750998</v>
      </c>
      <c r="CW480" s="98">
        <v>3670491.0606708578</v>
      </c>
      <c r="CX480" s="98">
        <v>31126368.332794212</v>
      </c>
    </row>
    <row r="481" spans="1:102" x14ac:dyDescent="0.2">
      <c r="A481" s="98" t="s">
        <v>58</v>
      </c>
      <c r="B481" s="100">
        <v>40878</v>
      </c>
      <c r="C481" s="99">
        <v>38095.047104835503</v>
      </c>
      <c r="D481" s="99">
        <v>1.07757289998699</v>
      </c>
      <c r="E481" s="99">
        <v>12404.5945216417</v>
      </c>
      <c r="F481" s="99">
        <v>10528.471901893599</v>
      </c>
      <c r="G481" s="99">
        <v>1095.02934215963</v>
      </c>
      <c r="H481" s="99">
        <v>0</v>
      </c>
      <c r="I481" s="99">
        <v>0</v>
      </c>
      <c r="J481" s="99">
        <v>30117.920803308501</v>
      </c>
      <c r="K481" s="99">
        <v>268.96725058183102</v>
      </c>
      <c r="L481" s="99">
        <v>23347.033471345901</v>
      </c>
      <c r="M481" s="99">
        <v>17819.430699109998</v>
      </c>
      <c r="N481" s="99">
        <v>6664.5260140895798</v>
      </c>
      <c r="O481" s="99">
        <v>0</v>
      </c>
      <c r="P481" s="99">
        <v>0</v>
      </c>
      <c r="Q481" s="99">
        <v>2643.9851484894798</v>
      </c>
      <c r="R481" s="99">
        <v>0</v>
      </c>
      <c r="S481" s="99">
        <v>0</v>
      </c>
      <c r="T481" s="99">
        <v>1087.3661810159699</v>
      </c>
      <c r="U481" s="99">
        <v>30399.9002313614</v>
      </c>
      <c r="V481" s="99">
        <v>2220664.4752807599</v>
      </c>
      <c r="W481" s="99">
        <v>10.6333281839034</v>
      </c>
      <c r="X481" s="99">
        <v>1225370.7395629899</v>
      </c>
      <c r="Y481" s="99">
        <v>932565.77503204299</v>
      </c>
      <c r="Z481" s="99">
        <v>185704.89939689601</v>
      </c>
      <c r="AA481" s="99">
        <v>0</v>
      </c>
      <c r="AB481" s="99">
        <v>0</v>
      </c>
      <c r="AC481" s="99">
        <v>9715386.8790283203</v>
      </c>
      <c r="AD481" s="99">
        <v>26984.788754463199</v>
      </c>
      <c r="AE481" s="99">
        <v>1229413.5830230699</v>
      </c>
      <c r="AF481" s="99">
        <v>1036908.31478882</v>
      </c>
      <c r="AG481" s="99">
        <v>880267.95964050305</v>
      </c>
      <c r="AH481" s="99">
        <v>0</v>
      </c>
      <c r="AI481" s="99">
        <v>0</v>
      </c>
      <c r="AJ481" s="99">
        <v>301486.93737792998</v>
      </c>
      <c r="AK481" s="99">
        <v>0</v>
      </c>
      <c r="AL481" s="99">
        <v>0</v>
      </c>
      <c r="AM481" s="99">
        <v>183705.120887756</v>
      </c>
      <c r="AN481" s="99">
        <v>9744145.6370849591</v>
      </c>
      <c r="AO481" s="99">
        <v>19386200.472900402</v>
      </c>
      <c r="AP481" s="99">
        <v>94.917540489695995</v>
      </c>
      <c r="AQ481" s="99">
        <v>10766780.896850601</v>
      </c>
      <c r="AR481" s="99">
        <v>7495533.1470336895</v>
      </c>
      <c r="AS481" s="99">
        <v>1480778.81248474</v>
      </c>
      <c r="AT481" s="99">
        <v>0</v>
      </c>
      <c r="AU481" s="99">
        <v>0</v>
      </c>
      <c r="AV481" s="99">
        <v>28340262.6015625</v>
      </c>
      <c r="AW481" s="99">
        <v>83687.286770820603</v>
      </c>
      <c r="AX481" s="99">
        <v>10927075.280029301</v>
      </c>
      <c r="AY481" s="99">
        <v>9766648.2491455097</v>
      </c>
      <c r="AZ481" s="99">
        <v>7039667.4078369103</v>
      </c>
      <c r="BA481" s="99">
        <v>0</v>
      </c>
      <c r="BB481" s="99">
        <v>0</v>
      </c>
      <c r="BC481" s="99">
        <v>2473592.06317139</v>
      </c>
      <c r="BD481" s="99">
        <v>0</v>
      </c>
      <c r="BE481" s="99">
        <v>0</v>
      </c>
      <c r="BF481" s="99">
        <v>1466803.0500030499</v>
      </c>
      <c r="BG481" s="99">
        <v>28450509.942871101</v>
      </c>
      <c r="BH481" s="99">
        <v>3208153.9654846201</v>
      </c>
      <c r="BI481" s="99">
        <v>34.339459427632399</v>
      </c>
      <c r="BJ481" s="99">
        <v>3184754.5835266099</v>
      </c>
      <c r="BK481" s="99">
        <v>2864132.06167603</v>
      </c>
      <c r="BL481" s="99">
        <v>0</v>
      </c>
      <c r="BM481" s="99">
        <v>0</v>
      </c>
      <c r="BN481" s="99">
        <v>0</v>
      </c>
      <c r="BO481" s="99">
        <v>0</v>
      </c>
      <c r="BP481" s="99">
        <v>0</v>
      </c>
      <c r="BQ481" s="99">
        <v>0</v>
      </c>
      <c r="BR481" s="99">
        <v>2611208.3972473098</v>
      </c>
      <c r="BS481" s="99">
        <v>2544968.3427429199</v>
      </c>
      <c r="BT481" s="99">
        <v>0</v>
      </c>
      <c r="BU481" s="99">
        <v>0</v>
      </c>
      <c r="BV481" s="99">
        <v>1250051.8339386</v>
      </c>
      <c r="BW481" s="99">
        <v>0</v>
      </c>
      <c r="BX481" s="99">
        <v>0</v>
      </c>
      <c r="BY481" s="99">
        <v>0</v>
      </c>
      <c r="BZ481" s="99">
        <v>0</v>
      </c>
      <c r="CA481" s="99">
        <v>50528.017016887701</v>
      </c>
      <c r="CB481" s="99">
        <v>3448235.4781799298</v>
      </c>
      <c r="CC481" s="99">
        <v>30073193.220214799</v>
      </c>
      <c r="CD481" s="99">
        <v>6392962.7513427697</v>
      </c>
      <c r="CE481" s="99">
        <v>1097.22212910652</v>
      </c>
      <c r="CF481" s="99">
        <v>185036.81885147101</v>
      </c>
      <c r="CG481" s="99">
        <v>1475837.5399780299</v>
      </c>
      <c r="CH481" s="99">
        <v>0</v>
      </c>
      <c r="CI481" s="99">
        <v>51620.984930038503</v>
      </c>
      <c r="CJ481" s="99">
        <v>3629118.1460876502</v>
      </c>
      <c r="CK481" s="99">
        <v>31537023.6882324</v>
      </c>
      <c r="CL481" s="99">
        <v>6401302.4597778302</v>
      </c>
      <c r="CM481" s="166">
        <v>81903.569039344802</v>
      </c>
      <c r="CN481" s="166">
        <v>13399112.4205322</v>
      </c>
      <c r="CO481" s="166">
        <v>59865141.771484397</v>
      </c>
      <c r="CP481" s="99">
        <v>6401302.4597778302</v>
      </c>
      <c r="CQ481" s="99">
        <v>0</v>
      </c>
      <c r="CR481" s="99">
        <v>0</v>
      </c>
      <c r="CS481" s="99">
        <v>0</v>
      </c>
      <c r="CT481" s="99">
        <v>0</v>
      </c>
      <c r="CU481" s="98">
        <v>12685.345406463</v>
      </c>
      <c r="CV481" s="98">
        <v>31095.667719923</v>
      </c>
      <c r="CW481" s="98">
        <v>3633272.2970314007</v>
      </c>
      <c r="CX481" s="98">
        <v>31549030.76019283</v>
      </c>
    </row>
    <row r="482" spans="1:102" x14ac:dyDescent="0.2">
      <c r="A482" s="98" t="s">
        <v>58</v>
      </c>
      <c r="B482" s="100">
        <v>40969</v>
      </c>
      <c r="C482" s="99">
        <v>38050.466800689697</v>
      </c>
      <c r="D482" s="99">
        <v>1.05073493799136</v>
      </c>
      <c r="E482" s="99">
        <v>12058.680622100799</v>
      </c>
      <c r="F482" s="99">
        <v>10226.8662753105</v>
      </c>
      <c r="G482" s="99">
        <v>1126.79568660259</v>
      </c>
      <c r="H482" s="99">
        <v>0</v>
      </c>
      <c r="I482" s="99">
        <v>0</v>
      </c>
      <c r="J482" s="99">
        <v>30404.511698245999</v>
      </c>
      <c r="K482" s="99">
        <v>255.257760234177</v>
      </c>
      <c r="L482" s="99">
        <v>23000.691332578699</v>
      </c>
      <c r="M482" s="99">
        <v>17821.5189607143</v>
      </c>
      <c r="N482" s="99">
        <v>6474.4732851982099</v>
      </c>
      <c r="O482" s="99">
        <v>0</v>
      </c>
      <c r="P482" s="99">
        <v>0</v>
      </c>
      <c r="Q482" s="99">
        <v>2622.0840312540499</v>
      </c>
      <c r="R482" s="99">
        <v>0</v>
      </c>
      <c r="S482" s="99">
        <v>0</v>
      </c>
      <c r="T482" s="99">
        <v>1116.3867672383799</v>
      </c>
      <c r="U482" s="99">
        <v>30655.4409816265</v>
      </c>
      <c r="V482" s="99">
        <v>2250806.8126525902</v>
      </c>
      <c r="W482" s="99">
        <v>13.178880835999699</v>
      </c>
      <c r="X482" s="99">
        <v>1173769.17628479</v>
      </c>
      <c r="Y482" s="99">
        <v>906113.70082855201</v>
      </c>
      <c r="Z482" s="99">
        <v>187266.90678024301</v>
      </c>
      <c r="AA482" s="99">
        <v>0</v>
      </c>
      <c r="AB482" s="99">
        <v>0</v>
      </c>
      <c r="AC482" s="99">
        <v>9851917.7833252009</v>
      </c>
      <c r="AD482" s="99">
        <v>25635.866828203201</v>
      </c>
      <c r="AE482" s="99">
        <v>1266952.5310668901</v>
      </c>
      <c r="AF482" s="99">
        <v>1005042.10540009</v>
      </c>
      <c r="AG482" s="99">
        <v>853493.02207183803</v>
      </c>
      <c r="AH482" s="99">
        <v>0</v>
      </c>
      <c r="AI482" s="99">
        <v>0</v>
      </c>
      <c r="AJ482" s="99">
        <v>300920.19687271101</v>
      </c>
      <c r="AK482" s="99">
        <v>0</v>
      </c>
      <c r="AL482" s="99">
        <v>0</v>
      </c>
      <c r="AM482" s="99">
        <v>187175.88442993199</v>
      </c>
      <c r="AN482" s="99">
        <v>9868261.2672119103</v>
      </c>
      <c r="AO482" s="99">
        <v>19495150.560791001</v>
      </c>
      <c r="AP482" s="99">
        <v>119.71597075089799</v>
      </c>
      <c r="AQ482" s="99">
        <v>9966497.7839355506</v>
      </c>
      <c r="AR482" s="99">
        <v>7306412.0247802697</v>
      </c>
      <c r="AS482" s="99">
        <v>1509696.6901702899</v>
      </c>
      <c r="AT482" s="99">
        <v>0</v>
      </c>
      <c r="AU482" s="99">
        <v>0</v>
      </c>
      <c r="AV482" s="99">
        <v>29004267.338867199</v>
      </c>
      <c r="AW482" s="99">
        <v>79855.154326438904</v>
      </c>
      <c r="AX482" s="99">
        <v>11496808.037109399</v>
      </c>
      <c r="AY482" s="99">
        <v>8959624.6417236291</v>
      </c>
      <c r="AZ482" s="99">
        <v>6844579.0952758798</v>
      </c>
      <c r="BA482" s="99">
        <v>0</v>
      </c>
      <c r="BB482" s="99">
        <v>0</v>
      </c>
      <c r="BC482" s="99">
        <v>2478499.5728454599</v>
      </c>
      <c r="BD482" s="99">
        <v>0</v>
      </c>
      <c r="BE482" s="99">
        <v>0</v>
      </c>
      <c r="BF482" s="99">
        <v>1508691.88375854</v>
      </c>
      <c r="BG482" s="99">
        <v>29040472.246337902</v>
      </c>
      <c r="BH482" s="99">
        <v>3248273.0888366699</v>
      </c>
      <c r="BI482" s="99">
        <v>10.689322804915699</v>
      </c>
      <c r="BJ482" s="99">
        <v>3127842.0892944299</v>
      </c>
      <c r="BK482" s="99">
        <v>2805194.1034545898</v>
      </c>
      <c r="BL482" s="99">
        <v>0</v>
      </c>
      <c r="BM482" s="99">
        <v>0</v>
      </c>
      <c r="BN482" s="99">
        <v>0</v>
      </c>
      <c r="BO482" s="99">
        <v>0</v>
      </c>
      <c r="BP482" s="99">
        <v>0</v>
      </c>
      <c r="BQ482" s="99">
        <v>0</v>
      </c>
      <c r="BR482" s="99">
        <v>2638585.1321105999</v>
      </c>
      <c r="BS482" s="99">
        <v>2473156.1935119601</v>
      </c>
      <c r="BT482" s="99">
        <v>0</v>
      </c>
      <c r="BU482" s="99">
        <v>0</v>
      </c>
      <c r="BV482" s="99">
        <v>1263572.4265441899</v>
      </c>
      <c r="BW482" s="99">
        <v>0</v>
      </c>
      <c r="BX482" s="99">
        <v>0</v>
      </c>
      <c r="BY482" s="99">
        <v>0</v>
      </c>
      <c r="BZ482" s="99">
        <v>0</v>
      </c>
      <c r="CA482" s="99">
        <v>50131.249931335398</v>
      </c>
      <c r="CB482" s="99">
        <v>3404834.6302185101</v>
      </c>
      <c r="CC482" s="99">
        <v>29715290.3044434</v>
      </c>
      <c r="CD482" s="99">
        <v>6378507.0321655301</v>
      </c>
      <c r="CE482" s="99">
        <v>1124.07195109129</v>
      </c>
      <c r="CF482" s="99">
        <v>187887.28565406799</v>
      </c>
      <c r="CG482" s="99">
        <v>1516961.2557830799</v>
      </c>
      <c r="CH482" s="99">
        <v>0</v>
      </c>
      <c r="CI482" s="99">
        <v>51262.1255097389</v>
      </c>
      <c r="CJ482" s="99">
        <v>3562976.2487793001</v>
      </c>
      <c r="CK482" s="99">
        <v>31249586.259521499</v>
      </c>
      <c r="CL482" s="99">
        <v>6354094.4217529297</v>
      </c>
      <c r="CM482" s="166">
        <v>81772.114769935593</v>
      </c>
      <c r="CN482" s="166">
        <v>13402415.5518799</v>
      </c>
      <c r="CO482" s="166">
        <v>60275534.026855499</v>
      </c>
      <c r="CP482" s="99">
        <v>6354094.4217529297</v>
      </c>
      <c r="CQ482" s="99">
        <v>0</v>
      </c>
      <c r="CR482" s="99">
        <v>0</v>
      </c>
      <c r="CS482" s="99">
        <v>0</v>
      </c>
      <c r="CT482" s="99">
        <v>0</v>
      </c>
      <c r="CU482" s="98">
        <v>12343.106338701</v>
      </c>
      <c r="CV482" s="98">
        <v>31392.893110264002</v>
      </c>
      <c r="CW482" s="98">
        <v>3592721.915872578</v>
      </c>
      <c r="CX482" s="98">
        <v>31232251.560226481</v>
      </c>
    </row>
    <row r="483" spans="1:102" x14ac:dyDescent="0.2">
      <c r="A483" s="98" t="s">
        <v>58</v>
      </c>
      <c r="B483" s="100">
        <v>41061</v>
      </c>
      <c r="C483" s="99">
        <v>37846.551162242897</v>
      </c>
      <c r="D483" s="99">
        <v>0.96443020699371096</v>
      </c>
      <c r="E483" s="99">
        <v>11648.847540140199</v>
      </c>
      <c r="F483" s="99">
        <v>9857.9474619626999</v>
      </c>
      <c r="G483" s="99">
        <v>1110.0252444893099</v>
      </c>
      <c r="H483" s="99">
        <v>0</v>
      </c>
      <c r="I483" s="99">
        <v>0</v>
      </c>
      <c r="J483" s="99">
        <v>30627.5088067055</v>
      </c>
      <c r="K483" s="99">
        <v>224.04460778459901</v>
      </c>
      <c r="L483" s="99">
        <v>22997.8447878361</v>
      </c>
      <c r="M483" s="99">
        <v>17663.114959001501</v>
      </c>
      <c r="N483" s="99">
        <v>6252.4593784809103</v>
      </c>
      <c r="O483" s="99">
        <v>0</v>
      </c>
      <c r="P483" s="99">
        <v>0</v>
      </c>
      <c r="Q483" s="99">
        <v>2606.7766056954902</v>
      </c>
      <c r="R483" s="99">
        <v>0</v>
      </c>
      <c r="S483" s="99">
        <v>0</v>
      </c>
      <c r="T483" s="99">
        <v>1112.6609027683701</v>
      </c>
      <c r="U483" s="99">
        <v>30838.558839559599</v>
      </c>
      <c r="V483" s="99">
        <v>2181202.5629882799</v>
      </c>
      <c r="W483" s="99">
        <v>17.602430872852</v>
      </c>
      <c r="X483" s="99">
        <v>1115778.3344268801</v>
      </c>
      <c r="Y483" s="99">
        <v>858300.486976624</v>
      </c>
      <c r="Z483" s="99">
        <v>183648.602096558</v>
      </c>
      <c r="AA483" s="99">
        <v>0</v>
      </c>
      <c r="AB483" s="99">
        <v>0</v>
      </c>
      <c r="AC483" s="99">
        <v>9861934.3699951209</v>
      </c>
      <c r="AD483" s="99">
        <v>21496.010913133599</v>
      </c>
      <c r="AE483" s="99">
        <v>1213561.98252869</v>
      </c>
      <c r="AF483" s="99">
        <v>972849.84932708705</v>
      </c>
      <c r="AG483" s="99">
        <v>809684.71105194103</v>
      </c>
      <c r="AH483" s="99">
        <v>0</v>
      </c>
      <c r="AI483" s="99">
        <v>0</v>
      </c>
      <c r="AJ483" s="99">
        <v>294788.09714889497</v>
      </c>
      <c r="AK483" s="99">
        <v>0</v>
      </c>
      <c r="AL483" s="99">
        <v>0</v>
      </c>
      <c r="AM483" s="99">
        <v>184131.82021904</v>
      </c>
      <c r="AN483" s="99">
        <v>9883451.9449462909</v>
      </c>
      <c r="AO483" s="99">
        <v>19459488.571777299</v>
      </c>
      <c r="AP483" s="99">
        <v>158.46739319525699</v>
      </c>
      <c r="AQ483" s="99">
        <v>9537407.2586669903</v>
      </c>
      <c r="AR483" s="99">
        <v>6991728.39306641</v>
      </c>
      <c r="AS483" s="99">
        <v>1485418.8717040999</v>
      </c>
      <c r="AT483" s="99">
        <v>0</v>
      </c>
      <c r="AU483" s="99">
        <v>0</v>
      </c>
      <c r="AV483" s="99">
        <v>29188978.681396499</v>
      </c>
      <c r="AW483" s="99">
        <v>67585.527245521502</v>
      </c>
      <c r="AX483" s="99">
        <v>11078791.4812012</v>
      </c>
      <c r="AY483" s="99">
        <v>8636788.3590087909</v>
      </c>
      <c r="AZ483" s="99">
        <v>6536794.6584472703</v>
      </c>
      <c r="BA483" s="99">
        <v>0</v>
      </c>
      <c r="BB483" s="99">
        <v>0</v>
      </c>
      <c r="BC483" s="99">
        <v>2450532.8599548298</v>
      </c>
      <c r="BD483" s="99">
        <v>0</v>
      </c>
      <c r="BE483" s="99">
        <v>0</v>
      </c>
      <c r="BF483" s="99">
        <v>1486902.9180145301</v>
      </c>
      <c r="BG483" s="99">
        <v>29274213.028320301</v>
      </c>
      <c r="BH483" s="99">
        <v>3179250.23077393</v>
      </c>
      <c r="BI483" s="99">
        <v>42.5439102705568</v>
      </c>
      <c r="BJ483" s="99">
        <v>3014244.5662536598</v>
      </c>
      <c r="BK483" s="99">
        <v>2692637.0727844201</v>
      </c>
      <c r="BL483" s="99">
        <v>0</v>
      </c>
      <c r="BM483" s="99">
        <v>0</v>
      </c>
      <c r="BN483" s="99">
        <v>0</v>
      </c>
      <c r="BO483" s="99">
        <v>0</v>
      </c>
      <c r="BP483" s="99">
        <v>0</v>
      </c>
      <c r="BQ483" s="99">
        <v>0</v>
      </c>
      <c r="BR483" s="99">
        <v>2593932.2859191899</v>
      </c>
      <c r="BS483" s="99">
        <v>2363572.8339233398</v>
      </c>
      <c r="BT483" s="99">
        <v>0</v>
      </c>
      <c r="BU483" s="99">
        <v>0</v>
      </c>
      <c r="BV483" s="99">
        <v>1262916.0499877899</v>
      </c>
      <c r="BW483" s="99">
        <v>0</v>
      </c>
      <c r="BX483" s="99">
        <v>0</v>
      </c>
      <c r="BY483" s="99">
        <v>0</v>
      </c>
      <c r="BZ483" s="99">
        <v>0</v>
      </c>
      <c r="CA483" s="99">
        <v>49453.7319264412</v>
      </c>
      <c r="CB483" s="99">
        <v>3307388.4983825702</v>
      </c>
      <c r="CC483" s="99">
        <v>28919786.431152299</v>
      </c>
      <c r="CD483" s="99">
        <v>6187405.4365234403</v>
      </c>
      <c r="CE483" s="99">
        <v>1110.9052327275299</v>
      </c>
      <c r="CF483" s="99">
        <v>183759.41209983799</v>
      </c>
      <c r="CG483" s="99">
        <v>1484627.5027008101</v>
      </c>
      <c r="CH483" s="99">
        <v>0</v>
      </c>
      <c r="CI483" s="99">
        <v>50564.924743175499</v>
      </c>
      <c r="CJ483" s="99">
        <v>3509573.2705078102</v>
      </c>
      <c r="CK483" s="99">
        <v>30370733.457275402</v>
      </c>
      <c r="CL483" s="99">
        <v>6199215.3812866202</v>
      </c>
      <c r="CM483" s="166">
        <v>81323.136013984695</v>
      </c>
      <c r="CN483" s="166">
        <v>13426252.7111816</v>
      </c>
      <c r="CO483" s="166">
        <v>59753779.933593802</v>
      </c>
      <c r="CP483" s="99">
        <v>6199215.3812866202</v>
      </c>
      <c r="CQ483" s="99">
        <v>0</v>
      </c>
      <c r="CR483" s="99">
        <v>0</v>
      </c>
      <c r="CS483" s="99">
        <v>0</v>
      </c>
      <c r="CT483" s="99">
        <v>0</v>
      </c>
      <c r="CU483" s="98">
        <v>11864.854661719</v>
      </c>
      <c r="CV483" s="98">
        <v>31614.154078058</v>
      </c>
      <c r="CW483" s="98">
        <v>3491147.910482408</v>
      </c>
      <c r="CX483" s="98">
        <v>30404413.933853108</v>
      </c>
    </row>
    <row r="484" spans="1:102" x14ac:dyDescent="0.2">
      <c r="A484" s="98" t="s">
        <v>58</v>
      </c>
      <c r="B484" s="100">
        <v>41153</v>
      </c>
      <c r="C484" s="99">
        <v>37766.505823612199</v>
      </c>
      <c r="D484" s="99">
        <v>1.01728517799347</v>
      </c>
      <c r="E484" s="99">
        <v>11289.590195417401</v>
      </c>
      <c r="F484" s="99">
        <v>9504.0918024778402</v>
      </c>
      <c r="G484" s="99">
        <v>1096.2775966674101</v>
      </c>
      <c r="H484" s="99">
        <v>0</v>
      </c>
      <c r="I484" s="99">
        <v>0</v>
      </c>
      <c r="J484" s="99">
        <v>30824.475717783</v>
      </c>
      <c r="K484" s="99">
        <v>213.87428045272799</v>
      </c>
      <c r="L484" s="99">
        <v>23002.573671340899</v>
      </c>
      <c r="M484" s="99">
        <v>17616.704733133301</v>
      </c>
      <c r="N484" s="99">
        <v>6030.6349852681196</v>
      </c>
      <c r="O484" s="99">
        <v>0</v>
      </c>
      <c r="P484" s="99">
        <v>0</v>
      </c>
      <c r="Q484" s="99">
        <v>2568.0323588252099</v>
      </c>
      <c r="R484" s="99">
        <v>0</v>
      </c>
      <c r="S484" s="99">
        <v>0</v>
      </c>
      <c r="T484" s="99">
        <v>1099.82782673836</v>
      </c>
      <c r="U484" s="99">
        <v>31046.510761737802</v>
      </c>
      <c r="V484" s="99">
        <v>2160205.5081481901</v>
      </c>
      <c r="W484" s="99">
        <v>22.211960798827899</v>
      </c>
      <c r="X484" s="99">
        <v>1068558.1273803699</v>
      </c>
      <c r="Y484" s="99">
        <v>819995.31726074195</v>
      </c>
      <c r="Z484" s="99">
        <v>178910.150844574</v>
      </c>
      <c r="AA484" s="99">
        <v>0</v>
      </c>
      <c r="AB484" s="99">
        <v>0</v>
      </c>
      <c r="AC484" s="99">
        <v>9887024.8409423791</v>
      </c>
      <c r="AD484" s="99">
        <v>19735.4245567322</v>
      </c>
      <c r="AE484" s="99">
        <v>1199169.4127807601</v>
      </c>
      <c r="AF484" s="99">
        <v>964601.000442505</v>
      </c>
      <c r="AG484" s="99">
        <v>779399.29548644996</v>
      </c>
      <c r="AH484" s="99">
        <v>0</v>
      </c>
      <c r="AI484" s="99">
        <v>0</v>
      </c>
      <c r="AJ484" s="99">
        <v>286138.15709304798</v>
      </c>
      <c r="AK484" s="99">
        <v>0</v>
      </c>
      <c r="AL484" s="99">
        <v>0</v>
      </c>
      <c r="AM484" s="99">
        <v>179625.75069999701</v>
      </c>
      <c r="AN484" s="99">
        <v>9912998.2744140606</v>
      </c>
      <c r="AO484" s="99">
        <v>19346613.256103501</v>
      </c>
      <c r="AP484" s="99">
        <v>197.92727395705899</v>
      </c>
      <c r="AQ484" s="99">
        <v>9257230.9296875</v>
      </c>
      <c r="AR484" s="99">
        <v>6737316.7109985398</v>
      </c>
      <c r="AS484" s="99">
        <v>1473725.03038025</v>
      </c>
      <c r="AT484" s="99">
        <v>0</v>
      </c>
      <c r="AU484" s="99">
        <v>0</v>
      </c>
      <c r="AV484" s="99">
        <v>29605696.251708999</v>
      </c>
      <c r="AW484" s="99">
        <v>62640.089969635002</v>
      </c>
      <c r="AX484" s="99">
        <v>11124293.630493199</v>
      </c>
      <c r="AY484" s="99">
        <v>8661200.6087646503</v>
      </c>
      <c r="AZ484" s="99">
        <v>6380362.4375</v>
      </c>
      <c r="BA484" s="99">
        <v>0</v>
      </c>
      <c r="BB484" s="99">
        <v>0</v>
      </c>
      <c r="BC484" s="99">
        <v>2391375.9908142099</v>
      </c>
      <c r="BD484" s="99">
        <v>0</v>
      </c>
      <c r="BE484" s="99">
        <v>0</v>
      </c>
      <c r="BF484" s="99">
        <v>1480061.2746429399</v>
      </c>
      <c r="BG484" s="99">
        <v>29673987.756591801</v>
      </c>
      <c r="BH484" s="99">
        <v>3275478.32391357</v>
      </c>
      <c r="BI484" s="99">
        <v>53.410383986774796</v>
      </c>
      <c r="BJ484" s="99">
        <v>2971560.1127929701</v>
      </c>
      <c r="BK484" s="99">
        <v>2636936.1930847201</v>
      </c>
      <c r="BL484" s="99">
        <v>0</v>
      </c>
      <c r="BM484" s="99">
        <v>0</v>
      </c>
      <c r="BN484" s="99">
        <v>0</v>
      </c>
      <c r="BO484" s="99">
        <v>0</v>
      </c>
      <c r="BP484" s="99">
        <v>0</v>
      </c>
      <c r="BQ484" s="99">
        <v>0</v>
      </c>
      <c r="BR484" s="99">
        <v>2625146.1067199698</v>
      </c>
      <c r="BS484" s="99">
        <v>2313483.3440246601</v>
      </c>
      <c r="BT484" s="99">
        <v>0</v>
      </c>
      <c r="BU484" s="99">
        <v>0</v>
      </c>
      <c r="BV484" s="99">
        <v>1265072.0140380899</v>
      </c>
      <c r="BW484" s="99">
        <v>0</v>
      </c>
      <c r="BX484" s="99">
        <v>0</v>
      </c>
      <c r="BY484" s="99">
        <v>0</v>
      </c>
      <c r="BZ484" s="99">
        <v>0</v>
      </c>
      <c r="CA484" s="99">
        <v>49058.707968711897</v>
      </c>
      <c r="CB484" s="99">
        <v>3234730.5412597698</v>
      </c>
      <c r="CC484" s="99">
        <v>28525700.958252002</v>
      </c>
      <c r="CD484" s="99">
        <v>6248346.6331176804</v>
      </c>
      <c r="CE484" s="99">
        <v>1095.8060326278201</v>
      </c>
      <c r="CF484" s="99">
        <v>178760.45718574501</v>
      </c>
      <c r="CG484" s="99">
        <v>1471398.84492493</v>
      </c>
      <c r="CH484" s="99">
        <v>0</v>
      </c>
      <c r="CI484" s="99">
        <v>50151.6441254616</v>
      </c>
      <c r="CJ484" s="99">
        <v>3409494.5429992699</v>
      </c>
      <c r="CK484" s="99">
        <v>30023432.4929199</v>
      </c>
      <c r="CL484" s="99">
        <v>6254473.1318359403</v>
      </c>
      <c r="CM484" s="166">
        <v>81025.927546501203</v>
      </c>
      <c r="CN484" s="166">
        <v>13333791.9797363</v>
      </c>
      <c r="CO484" s="166">
        <v>59708019.7265625</v>
      </c>
      <c r="CP484" s="99">
        <v>6254473.1318359403</v>
      </c>
      <c r="CQ484" s="99">
        <v>0</v>
      </c>
      <c r="CR484" s="99">
        <v>0</v>
      </c>
      <c r="CS484" s="99">
        <v>0</v>
      </c>
      <c r="CT484" s="99">
        <v>0</v>
      </c>
      <c r="CU484" s="98">
        <v>11471.109780307999</v>
      </c>
      <c r="CV484" s="98">
        <v>31795.006694033</v>
      </c>
      <c r="CW484" s="98">
        <v>3413490.9984455146</v>
      </c>
      <c r="CX484" s="98">
        <v>29997099.803176932</v>
      </c>
    </row>
    <row r="485" spans="1:102" x14ac:dyDescent="0.2">
      <c r="A485" s="98" t="s">
        <v>58</v>
      </c>
      <c r="B485" s="100">
        <v>41244</v>
      </c>
      <c r="C485" s="99">
        <v>37533.0409684181</v>
      </c>
      <c r="D485" s="99">
        <v>1.01678698699106</v>
      </c>
      <c r="E485" s="99">
        <v>11141.513829588899</v>
      </c>
      <c r="F485" s="99">
        <v>9398.0770552158392</v>
      </c>
      <c r="G485" s="99">
        <v>1096.33821742237</v>
      </c>
      <c r="H485" s="99">
        <v>0</v>
      </c>
      <c r="I485" s="99">
        <v>0</v>
      </c>
      <c r="J485" s="99">
        <v>31076.876039981798</v>
      </c>
      <c r="K485" s="99">
        <v>199.11825443431701</v>
      </c>
      <c r="L485" s="99">
        <v>22811.058925628698</v>
      </c>
      <c r="M485" s="99">
        <v>17437.773372173298</v>
      </c>
      <c r="N485" s="99">
        <v>5846.3952321410197</v>
      </c>
      <c r="O485" s="99">
        <v>0</v>
      </c>
      <c r="P485" s="99">
        <v>0</v>
      </c>
      <c r="Q485" s="99">
        <v>2557.8606310784799</v>
      </c>
      <c r="R485" s="99">
        <v>0</v>
      </c>
      <c r="S485" s="99">
        <v>0</v>
      </c>
      <c r="T485" s="99">
        <v>1093.3389405012099</v>
      </c>
      <c r="U485" s="99">
        <v>31280.051717042901</v>
      </c>
      <c r="V485" s="99">
        <v>2131091.0314025902</v>
      </c>
      <c r="W485" s="99">
        <v>19.982383828842998</v>
      </c>
      <c r="X485" s="99">
        <v>1027644.9675521899</v>
      </c>
      <c r="Y485" s="99">
        <v>792030.895599365</v>
      </c>
      <c r="Z485" s="99">
        <v>179727.595558167</v>
      </c>
      <c r="AA485" s="99">
        <v>0</v>
      </c>
      <c r="AB485" s="99">
        <v>0</v>
      </c>
      <c r="AC485" s="99">
        <v>9935758.6545410194</v>
      </c>
      <c r="AD485" s="99">
        <v>18670.719478368799</v>
      </c>
      <c r="AE485" s="99">
        <v>1180165.0114746101</v>
      </c>
      <c r="AF485" s="99">
        <v>956308.48699188197</v>
      </c>
      <c r="AG485" s="99">
        <v>746722.93573760998</v>
      </c>
      <c r="AH485" s="99">
        <v>0</v>
      </c>
      <c r="AI485" s="99">
        <v>0</v>
      </c>
      <c r="AJ485" s="99">
        <v>278934.03432083101</v>
      </c>
      <c r="AK485" s="99">
        <v>0</v>
      </c>
      <c r="AL485" s="99">
        <v>0</v>
      </c>
      <c r="AM485" s="99">
        <v>178681.953748703</v>
      </c>
      <c r="AN485" s="99">
        <v>9957780.6690673791</v>
      </c>
      <c r="AO485" s="99">
        <v>19092672.434814502</v>
      </c>
      <c r="AP485" s="99">
        <v>178.94282652437701</v>
      </c>
      <c r="AQ485" s="99">
        <v>8888602.3206787091</v>
      </c>
      <c r="AR485" s="99">
        <v>6532804.5062255897</v>
      </c>
      <c r="AS485" s="99">
        <v>1472181.4193420401</v>
      </c>
      <c r="AT485" s="99">
        <v>0</v>
      </c>
      <c r="AU485" s="99">
        <v>0</v>
      </c>
      <c r="AV485" s="99">
        <v>29872800.802734401</v>
      </c>
      <c r="AW485" s="99">
        <v>59484.066329002402</v>
      </c>
      <c r="AX485" s="99">
        <v>11010746.942993199</v>
      </c>
      <c r="AY485" s="99">
        <v>8607035.2644043006</v>
      </c>
      <c r="AZ485" s="99">
        <v>6112043.2806396503</v>
      </c>
      <c r="BA485" s="99">
        <v>0</v>
      </c>
      <c r="BB485" s="99">
        <v>0</v>
      </c>
      <c r="BC485" s="99">
        <v>2331682.45202637</v>
      </c>
      <c r="BD485" s="99">
        <v>0</v>
      </c>
      <c r="BE485" s="99">
        <v>0</v>
      </c>
      <c r="BF485" s="99">
        <v>1465624.92289734</v>
      </c>
      <c r="BG485" s="99">
        <v>29950757.527343798</v>
      </c>
      <c r="BH485" s="99">
        <v>3215180.28302002</v>
      </c>
      <c r="BI485" s="99">
        <v>34.649850719608402</v>
      </c>
      <c r="BJ485" s="99">
        <v>2875008.4595642099</v>
      </c>
      <c r="BK485" s="99">
        <v>2547243.8959045401</v>
      </c>
      <c r="BL485" s="99">
        <v>0</v>
      </c>
      <c r="BM485" s="99">
        <v>0</v>
      </c>
      <c r="BN485" s="99">
        <v>0</v>
      </c>
      <c r="BO485" s="99">
        <v>0</v>
      </c>
      <c r="BP485" s="99">
        <v>0</v>
      </c>
      <c r="BQ485" s="99">
        <v>0</v>
      </c>
      <c r="BR485" s="99">
        <v>2618659.3619079599</v>
      </c>
      <c r="BS485" s="99">
        <v>2221686.9211120601</v>
      </c>
      <c r="BT485" s="99">
        <v>0</v>
      </c>
      <c r="BU485" s="99">
        <v>0</v>
      </c>
      <c r="BV485" s="99">
        <v>1256039.7868041999</v>
      </c>
      <c r="BW485" s="99">
        <v>0</v>
      </c>
      <c r="BX485" s="99">
        <v>0</v>
      </c>
      <c r="BY485" s="99">
        <v>0</v>
      </c>
      <c r="BZ485" s="99">
        <v>0</v>
      </c>
      <c r="CA485" s="99">
        <v>48707.003623485602</v>
      </c>
      <c r="CB485" s="99">
        <v>3161223.3230590802</v>
      </c>
      <c r="CC485" s="99">
        <v>27946376.790283199</v>
      </c>
      <c r="CD485" s="99">
        <v>6088986.3093872098</v>
      </c>
      <c r="CE485" s="99">
        <v>1098.3377892077001</v>
      </c>
      <c r="CF485" s="99">
        <v>179317.784479141</v>
      </c>
      <c r="CG485" s="99">
        <v>1469485.5521698</v>
      </c>
      <c r="CH485" s="99">
        <v>0</v>
      </c>
      <c r="CI485" s="99">
        <v>49801.149772167199</v>
      </c>
      <c r="CJ485" s="99">
        <v>3331729.6918334998</v>
      </c>
      <c r="CK485" s="99">
        <v>29405240.076171901</v>
      </c>
      <c r="CL485" s="99">
        <v>6090752.1208496103</v>
      </c>
      <c r="CM485" s="166">
        <v>80962.886402130098</v>
      </c>
      <c r="CN485" s="166">
        <v>13277760.401489301</v>
      </c>
      <c r="CO485" s="166">
        <v>59235450.031738304</v>
      </c>
      <c r="CP485" s="99">
        <v>6090752.1208496103</v>
      </c>
      <c r="CQ485" s="99">
        <v>0</v>
      </c>
      <c r="CR485" s="99">
        <v>0</v>
      </c>
      <c r="CS485" s="99">
        <v>0</v>
      </c>
      <c r="CT485" s="99">
        <v>0</v>
      </c>
      <c r="CU485" s="98">
        <v>11350.060896360999</v>
      </c>
      <c r="CV485" s="98">
        <v>32050.537128389002</v>
      </c>
      <c r="CW485" s="98">
        <v>3340541.1075382214</v>
      </c>
      <c r="CX485" s="98">
        <v>29415862.342452999</v>
      </c>
    </row>
    <row r="486" spans="1:102" x14ac:dyDescent="0.2">
      <c r="A486" s="98" t="s">
        <v>58</v>
      </c>
      <c r="B486" s="100">
        <v>41334</v>
      </c>
      <c r="C486" s="99">
        <v>36812.491837501497</v>
      </c>
      <c r="D486" s="99">
        <v>1.0292481779906699</v>
      </c>
      <c r="E486" s="99">
        <v>10321.534887075401</v>
      </c>
      <c r="F486" s="99">
        <v>8987.4990054368991</v>
      </c>
      <c r="G486" s="99">
        <v>1086.4688521027599</v>
      </c>
      <c r="H486" s="99">
        <v>0</v>
      </c>
      <c r="I486" s="99">
        <v>0</v>
      </c>
      <c r="J486" s="99">
        <v>31167.816542148601</v>
      </c>
      <c r="K486" s="99">
        <v>186.58496398851301</v>
      </c>
      <c r="L486" s="99">
        <v>1291.30292449892</v>
      </c>
      <c r="M486" s="99">
        <v>16971.299399614301</v>
      </c>
      <c r="N486" s="99">
        <v>5642.0372897386596</v>
      </c>
      <c r="O486" s="99">
        <v>0</v>
      </c>
      <c r="P486" s="99">
        <v>20700.918255805998</v>
      </c>
      <c r="Q486" s="99">
        <v>2475.7650320529901</v>
      </c>
      <c r="R486" s="99">
        <v>0</v>
      </c>
      <c r="S486" s="99">
        <v>1079.5871302932501</v>
      </c>
      <c r="T486" s="99">
        <v>0</v>
      </c>
      <c r="U486" s="99">
        <v>31349.007042646401</v>
      </c>
      <c r="V486" s="99">
        <v>2085919.4412231401</v>
      </c>
      <c r="W486" s="99">
        <v>31.886185730807501</v>
      </c>
      <c r="X486" s="99">
        <v>938069.47911071801</v>
      </c>
      <c r="Y486" s="99">
        <v>741559.97124481201</v>
      </c>
      <c r="Z486" s="99">
        <v>173870.68095779399</v>
      </c>
      <c r="AA486" s="99">
        <v>0</v>
      </c>
      <c r="AB486" s="99">
        <v>0</v>
      </c>
      <c r="AC486" s="99">
        <v>9916219.5528564509</v>
      </c>
      <c r="AD486" s="99">
        <v>17727.149301290501</v>
      </c>
      <c r="AE486" s="99">
        <v>42405.000177860296</v>
      </c>
      <c r="AF486" s="99">
        <v>910630.28038787795</v>
      </c>
      <c r="AG486" s="99">
        <v>713525.70860290504</v>
      </c>
      <c r="AH486" s="99">
        <v>0</v>
      </c>
      <c r="AI486" s="99">
        <v>1076746.55976868</v>
      </c>
      <c r="AJ486" s="99">
        <v>265096.74045562698</v>
      </c>
      <c r="AK486" s="99">
        <v>0</v>
      </c>
      <c r="AL486" s="99">
        <v>173882.73051261899</v>
      </c>
      <c r="AM486" s="99">
        <v>0</v>
      </c>
      <c r="AN486" s="99">
        <v>9953156.8248290997</v>
      </c>
      <c r="AO486" s="99">
        <v>18687908.462646499</v>
      </c>
      <c r="AP486" s="99">
        <v>289.21637947484902</v>
      </c>
      <c r="AQ486" s="99">
        <v>8191852.2138061495</v>
      </c>
      <c r="AR486" s="99">
        <v>6098759.0679931603</v>
      </c>
      <c r="AS486" s="99">
        <v>1418772.2327728299</v>
      </c>
      <c r="AT486" s="99">
        <v>0</v>
      </c>
      <c r="AU486" s="99">
        <v>0</v>
      </c>
      <c r="AV486" s="99">
        <v>29908675.786377002</v>
      </c>
      <c r="AW486" s="99">
        <v>56658.9952821732</v>
      </c>
      <c r="AX486" s="99">
        <v>701489.17742919899</v>
      </c>
      <c r="AY486" s="99">
        <v>8305572.65734863</v>
      </c>
      <c r="AZ486" s="99">
        <v>5845973.6965332003</v>
      </c>
      <c r="BA486" s="99">
        <v>0</v>
      </c>
      <c r="BB486" s="99">
        <v>9599390.5015869103</v>
      </c>
      <c r="BC486" s="99">
        <v>2224942.9183959998</v>
      </c>
      <c r="BD486" s="99">
        <v>0</v>
      </c>
      <c r="BE486" s="99">
        <v>1418747.0911560101</v>
      </c>
      <c r="BF486" s="99">
        <v>0</v>
      </c>
      <c r="BG486" s="99">
        <v>30025586.011230499</v>
      </c>
      <c r="BH486" s="99">
        <v>3937485.1759338402</v>
      </c>
      <c r="BI486" s="99">
        <v>65.089665317907901</v>
      </c>
      <c r="BJ486" s="99">
        <v>2793920.1234741202</v>
      </c>
      <c r="BK486" s="99">
        <v>2441042.9340515099</v>
      </c>
      <c r="BL486" s="99">
        <v>0</v>
      </c>
      <c r="BM486" s="99">
        <v>0</v>
      </c>
      <c r="BN486" s="99">
        <v>0</v>
      </c>
      <c r="BO486" s="99">
        <v>0</v>
      </c>
      <c r="BP486" s="99">
        <v>0</v>
      </c>
      <c r="BQ486" s="99">
        <v>0</v>
      </c>
      <c r="BR486" s="99">
        <v>2633603.3348083501</v>
      </c>
      <c r="BS486" s="99">
        <v>2142643.6621093801</v>
      </c>
      <c r="BT486" s="99">
        <v>0</v>
      </c>
      <c r="BU486" s="99">
        <v>751762.25</v>
      </c>
      <c r="BV486" s="99">
        <v>1249231.27784729</v>
      </c>
      <c r="BW486" s="99">
        <v>0</v>
      </c>
      <c r="BX486" s="99">
        <v>118736.58988666499</v>
      </c>
      <c r="BY486" s="99">
        <v>0</v>
      </c>
      <c r="BZ486" s="99">
        <v>0</v>
      </c>
      <c r="CA486" s="99">
        <v>47120.414189815499</v>
      </c>
      <c r="CB486" s="99">
        <v>3009945.2051696801</v>
      </c>
      <c r="CC486" s="99">
        <v>26762218.308837902</v>
      </c>
      <c r="CD486" s="99">
        <v>6739620.6312866202</v>
      </c>
      <c r="CE486" s="99">
        <v>1084.2876738309899</v>
      </c>
      <c r="CF486" s="99">
        <v>174279.636707306</v>
      </c>
      <c r="CG486" s="99">
        <v>1423823.28147888</v>
      </c>
      <c r="CH486" s="99">
        <v>0</v>
      </c>
      <c r="CI486" s="99">
        <v>48211.013936519601</v>
      </c>
      <c r="CJ486" s="99">
        <v>3227208.1993408198</v>
      </c>
      <c r="CK486" s="99">
        <v>28146920.846191399</v>
      </c>
      <c r="CL486" s="99">
        <v>6885030.4260864304</v>
      </c>
      <c r="CM486" s="166">
        <v>79449.996049880996</v>
      </c>
      <c r="CN486" s="166">
        <v>13190673.97229</v>
      </c>
      <c r="CO486" s="166">
        <v>58307589.291015603</v>
      </c>
      <c r="CP486" s="99">
        <v>6885030.4260864304</v>
      </c>
      <c r="CQ486" s="99">
        <v>0</v>
      </c>
      <c r="CR486" s="99">
        <v>0</v>
      </c>
      <c r="CS486" s="99">
        <v>0</v>
      </c>
      <c r="CT486" s="99">
        <v>0</v>
      </c>
      <c r="CU486" s="98">
        <v>10533.559592830999</v>
      </c>
      <c r="CV486" s="98">
        <v>32126.530559164999</v>
      </c>
      <c r="CW486" s="98">
        <v>3184224.841876986</v>
      </c>
      <c r="CX486" s="98">
        <v>28186041.59031678</v>
      </c>
    </row>
    <row r="487" spans="1:102" x14ac:dyDescent="0.2">
      <c r="A487" s="98" t="s">
        <v>58</v>
      </c>
      <c r="B487" s="100">
        <v>41426</v>
      </c>
      <c r="C487" s="99">
        <v>37012.630693435698</v>
      </c>
      <c r="D487" s="99">
        <v>0.98323274799622595</v>
      </c>
      <c r="E487" s="99">
        <v>10072.8052843809</v>
      </c>
      <c r="F487" s="99">
        <v>8730.6835672855395</v>
      </c>
      <c r="G487" s="99">
        <v>1073.3558145612501</v>
      </c>
      <c r="H487" s="99">
        <v>0</v>
      </c>
      <c r="I487" s="99">
        <v>0</v>
      </c>
      <c r="J487" s="99">
        <v>31171.498687028899</v>
      </c>
      <c r="K487" s="99">
        <v>158.616069260985</v>
      </c>
      <c r="L487" s="99">
        <v>1004.23728526384</v>
      </c>
      <c r="M487" s="99">
        <v>17221.9599914551</v>
      </c>
      <c r="N487" s="99">
        <v>5480.4722597599002</v>
      </c>
      <c r="O487" s="99">
        <v>0</v>
      </c>
      <c r="P487" s="99">
        <v>21025.608792781801</v>
      </c>
      <c r="Q487" s="99">
        <v>2448.6142334639999</v>
      </c>
      <c r="R487" s="99">
        <v>0</v>
      </c>
      <c r="S487" s="99">
        <v>1074.65743389726</v>
      </c>
      <c r="T487" s="99">
        <v>0</v>
      </c>
      <c r="U487" s="99">
        <v>31327.984611749602</v>
      </c>
      <c r="V487" s="99">
        <v>2084076.6564483601</v>
      </c>
      <c r="W487" s="99">
        <v>16.6012921209913</v>
      </c>
      <c r="X487" s="99">
        <v>914040.84554290795</v>
      </c>
      <c r="Y487" s="99">
        <v>719388.30973053002</v>
      </c>
      <c r="Z487" s="99">
        <v>174694.16400909401</v>
      </c>
      <c r="AA487" s="99">
        <v>0</v>
      </c>
      <c r="AB487" s="99">
        <v>0</v>
      </c>
      <c r="AC487" s="99">
        <v>9878317.2542724591</v>
      </c>
      <c r="AD487" s="99">
        <v>14746.7231264114</v>
      </c>
      <c r="AE487" s="99">
        <v>34799.267029762297</v>
      </c>
      <c r="AF487" s="99">
        <v>929857.00888824498</v>
      </c>
      <c r="AG487" s="99">
        <v>691427.40615844703</v>
      </c>
      <c r="AH487" s="99">
        <v>0</v>
      </c>
      <c r="AI487" s="99">
        <v>1091598.60725403</v>
      </c>
      <c r="AJ487" s="99">
        <v>262781.37873077398</v>
      </c>
      <c r="AK487" s="99">
        <v>0</v>
      </c>
      <c r="AL487" s="99">
        <v>174874.69286346401</v>
      </c>
      <c r="AM487" s="99">
        <v>0</v>
      </c>
      <c r="AN487" s="99">
        <v>9866141.3668212909</v>
      </c>
      <c r="AO487" s="99">
        <v>18814790.137939502</v>
      </c>
      <c r="AP487" s="99">
        <v>149.34947340376701</v>
      </c>
      <c r="AQ487" s="99">
        <v>7986881.2470092801</v>
      </c>
      <c r="AR487" s="99">
        <v>5921914.4852294903</v>
      </c>
      <c r="AS487" s="99">
        <v>1437622.88427734</v>
      </c>
      <c r="AT487" s="99">
        <v>0</v>
      </c>
      <c r="AU487" s="99">
        <v>0</v>
      </c>
      <c r="AV487" s="99">
        <v>29960224.2734375</v>
      </c>
      <c r="AW487" s="99">
        <v>47230.9846696854</v>
      </c>
      <c r="AX487" s="99">
        <v>601421.63967895496</v>
      </c>
      <c r="AY487" s="99">
        <v>8417673.0858154297</v>
      </c>
      <c r="AZ487" s="99">
        <v>5675640.4496459998</v>
      </c>
      <c r="BA487" s="99">
        <v>0</v>
      </c>
      <c r="BB487" s="99">
        <v>9770350.14599609</v>
      </c>
      <c r="BC487" s="99">
        <v>2208142.3009033198</v>
      </c>
      <c r="BD487" s="99">
        <v>0</v>
      </c>
      <c r="BE487" s="99">
        <v>1437366.2319793699</v>
      </c>
      <c r="BF487" s="99">
        <v>0</v>
      </c>
      <c r="BG487" s="99">
        <v>29928718.150634799</v>
      </c>
      <c r="BH487" s="99">
        <v>4021922.1713867201</v>
      </c>
      <c r="BI487" s="99">
        <v>40.847831409890198</v>
      </c>
      <c r="BJ487" s="99">
        <v>2759825.8112182599</v>
      </c>
      <c r="BK487" s="99">
        <v>2394788.8464355501</v>
      </c>
      <c r="BL487" s="99">
        <v>0</v>
      </c>
      <c r="BM487" s="99">
        <v>0</v>
      </c>
      <c r="BN487" s="99">
        <v>0</v>
      </c>
      <c r="BO487" s="99">
        <v>0</v>
      </c>
      <c r="BP487" s="99">
        <v>0</v>
      </c>
      <c r="BQ487" s="99">
        <v>0</v>
      </c>
      <c r="BR487" s="99">
        <v>2668379.7872619601</v>
      </c>
      <c r="BS487" s="99">
        <v>2082305.92260742</v>
      </c>
      <c r="BT487" s="99">
        <v>0</v>
      </c>
      <c r="BU487" s="99">
        <v>791868.94999694801</v>
      </c>
      <c r="BV487" s="99">
        <v>1256898.95755005</v>
      </c>
      <c r="BW487" s="99">
        <v>0</v>
      </c>
      <c r="BX487" s="99">
        <v>120832.719895363</v>
      </c>
      <c r="BY487" s="99">
        <v>0</v>
      </c>
      <c r="BZ487" s="99">
        <v>0</v>
      </c>
      <c r="CA487" s="99">
        <v>47061.064888954199</v>
      </c>
      <c r="CB487" s="99">
        <v>3005360.9608459501</v>
      </c>
      <c r="CC487" s="99">
        <v>26706741.8508301</v>
      </c>
      <c r="CD487" s="99">
        <v>6784741.7251586895</v>
      </c>
      <c r="CE487" s="99">
        <v>1074.11327837408</v>
      </c>
      <c r="CF487" s="99">
        <v>174706.70502281201</v>
      </c>
      <c r="CG487" s="99">
        <v>1436439.57113647</v>
      </c>
      <c r="CH487" s="99">
        <v>0</v>
      </c>
      <c r="CI487" s="99">
        <v>48135.961202144601</v>
      </c>
      <c r="CJ487" s="99">
        <v>3192616.1776428199</v>
      </c>
      <c r="CK487" s="99">
        <v>28168514.0856934</v>
      </c>
      <c r="CL487" s="99">
        <v>6866788.4841918899</v>
      </c>
      <c r="CM487" s="166">
        <v>79365.457459449797</v>
      </c>
      <c r="CN487" s="166">
        <v>13091089.177246099</v>
      </c>
      <c r="CO487" s="166">
        <v>58068652.633300804</v>
      </c>
      <c r="CP487" s="99">
        <v>6866788.4841918899</v>
      </c>
      <c r="CQ487" s="99">
        <v>0</v>
      </c>
      <c r="CR487" s="99">
        <v>0</v>
      </c>
      <c r="CS487" s="99">
        <v>0</v>
      </c>
      <c r="CT487" s="99">
        <v>0</v>
      </c>
      <c r="CU487" s="98">
        <v>10224.592836866999</v>
      </c>
      <c r="CV487" s="98">
        <v>32123.957663865</v>
      </c>
      <c r="CW487" s="98">
        <v>3180067.6658687619</v>
      </c>
      <c r="CX487" s="98">
        <v>28143181.421966571</v>
      </c>
    </row>
    <row r="488" spans="1:102" x14ac:dyDescent="0.2">
      <c r="A488" s="98" t="s">
        <v>58</v>
      </c>
      <c r="B488" s="100">
        <v>41518</v>
      </c>
      <c r="C488" s="99">
        <v>36870.851482868202</v>
      </c>
      <c r="D488" s="99">
        <v>0</v>
      </c>
      <c r="E488" s="99">
        <v>9760.0656167268808</v>
      </c>
      <c r="F488" s="99">
        <v>8445.5291593074799</v>
      </c>
      <c r="G488" s="99">
        <v>1074.95100463927</v>
      </c>
      <c r="H488" s="99">
        <v>0</v>
      </c>
      <c r="I488" s="99">
        <v>0</v>
      </c>
      <c r="J488" s="99">
        <v>31185.504191160198</v>
      </c>
      <c r="K488" s="99">
        <v>144.51152933202701</v>
      </c>
      <c r="L488" s="99">
        <v>193.32844264991601</v>
      </c>
      <c r="M488" s="99">
        <v>17114.900098562201</v>
      </c>
      <c r="N488" s="99">
        <v>5302.3782223463104</v>
      </c>
      <c r="O488" s="99">
        <v>0</v>
      </c>
      <c r="P488" s="99">
        <v>21671.197809457801</v>
      </c>
      <c r="Q488" s="99">
        <v>2434.89988133311</v>
      </c>
      <c r="R488" s="99">
        <v>0</v>
      </c>
      <c r="S488" s="99">
        <v>1075.8130454421</v>
      </c>
      <c r="T488" s="99">
        <v>0</v>
      </c>
      <c r="U488" s="99">
        <v>31336.070898294402</v>
      </c>
      <c r="V488" s="99">
        <v>2101818.6268920898</v>
      </c>
      <c r="W488" s="99">
        <v>0</v>
      </c>
      <c r="X488" s="99">
        <v>882359.20510864304</v>
      </c>
      <c r="Y488" s="99">
        <v>691565.34155273403</v>
      </c>
      <c r="Z488" s="99">
        <v>171785.97521209699</v>
      </c>
      <c r="AA488" s="99">
        <v>0</v>
      </c>
      <c r="AB488" s="99">
        <v>0</v>
      </c>
      <c r="AC488" s="99">
        <v>9919011.1451415997</v>
      </c>
      <c r="AD488" s="99">
        <v>13162.115196943299</v>
      </c>
      <c r="AE488" s="99">
        <v>33102.730041027098</v>
      </c>
      <c r="AF488" s="99">
        <v>938481.24691009498</v>
      </c>
      <c r="AG488" s="99">
        <v>663813.22119140602</v>
      </c>
      <c r="AH488" s="99">
        <v>0</v>
      </c>
      <c r="AI488" s="99">
        <v>1088420.89903259</v>
      </c>
      <c r="AJ488" s="99">
        <v>258650.948776245</v>
      </c>
      <c r="AK488" s="99">
        <v>0</v>
      </c>
      <c r="AL488" s="99">
        <v>171842.08035659799</v>
      </c>
      <c r="AM488" s="99">
        <v>0</v>
      </c>
      <c r="AN488" s="99">
        <v>9938046.86572266</v>
      </c>
      <c r="AO488" s="99">
        <v>18846407.745849598</v>
      </c>
      <c r="AP488" s="99">
        <v>0</v>
      </c>
      <c r="AQ488" s="99">
        <v>7673855.7821044903</v>
      </c>
      <c r="AR488" s="99">
        <v>5656411.5136718797</v>
      </c>
      <c r="AS488" s="99">
        <v>1406162.2290802</v>
      </c>
      <c r="AT488" s="99">
        <v>0</v>
      </c>
      <c r="AU488" s="99">
        <v>0</v>
      </c>
      <c r="AV488" s="99">
        <v>30049930.5461426</v>
      </c>
      <c r="AW488" s="99">
        <v>42186.427814960502</v>
      </c>
      <c r="AX488" s="99">
        <v>512006.337059021</v>
      </c>
      <c r="AY488" s="99">
        <v>8561228.2843017597</v>
      </c>
      <c r="AZ488" s="99">
        <v>5445213.39208984</v>
      </c>
      <c r="BA488" s="99">
        <v>0</v>
      </c>
      <c r="BB488" s="99">
        <v>9871930.1230468806</v>
      </c>
      <c r="BC488" s="99">
        <v>2172093.7298583998</v>
      </c>
      <c r="BD488" s="99">
        <v>0</v>
      </c>
      <c r="BE488" s="99">
        <v>1406198.33557129</v>
      </c>
      <c r="BF488" s="99">
        <v>0</v>
      </c>
      <c r="BG488" s="99">
        <v>30099217.282958999</v>
      </c>
      <c r="BH488" s="99">
        <v>4046411.7802124</v>
      </c>
      <c r="BI488" s="99">
        <v>0</v>
      </c>
      <c r="BJ488" s="99">
        <v>2654840.60009766</v>
      </c>
      <c r="BK488" s="99">
        <v>2301492.8235168499</v>
      </c>
      <c r="BL488" s="99">
        <v>0</v>
      </c>
      <c r="BM488" s="99">
        <v>0</v>
      </c>
      <c r="BN488" s="99">
        <v>0</v>
      </c>
      <c r="BO488" s="99">
        <v>0</v>
      </c>
      <c r="BP488" s="99">
        <v>0</v>
      </c>
      <c r="BQ488" s="99">
        <v>0</v>
      </c>
      <c r="BR488" s="99">
        <v>2707869.1543273898</v>
      </c>
      <c r="BS488" s="99">
        <v>2000760.17262268</v>
      </c>
      <c r="BT488" s="99">
        <v>0</v>
      </c>
      <c r="BU488" s="99">
        <v>664402.65999603295</v>
      </c>
      <c r="BV488" s="99">
        <v>1246126.64555359</v>
      </c>
      <c r="BW488" s="99">
        <v>0</v>
      </c>
      <c r="BX488" s="99">
        <v>103499.399909973</v>
      </c>
      <c r="BY488" s="99">
        <v>0</v>
      </c>
      <c r="BZ488" s="99">
        <v>0</v>
      </c>
      <c r="CA488" s="99">
        <v>46643.826004505201</v>
      </c>
      <c r="CB488" s="99">
        <v>2987061.8517456101</v>
      </c>
      <c r="CC488" s="99">
        <v>26547804.103027299</v>
      </c>
      <c r="CD488" s="99">
        <v>6687666.7166748</v>
      </c>
      <c r="CE488" s="99">
        <v>1074.61880499125</v>
      </c>
      <c r="CF488" s="99">
        <v>171669.54265213001</v>
      </c>
      <c r="CG488" s="99">
        <v>1404328.9543304399</v>
      </c>
      <c r="CH488" s="99">
        <v>0</v>
      </c>
      <c r="CI488" s="99">
        <v>47715.6958198547</v>
      </c>
      <c r="CJ488" s="99">
        <v>3153402.33093262</v>
      </c>
      <c r="CK488" s="99">
        <v>27970503.912353501</v>
      </c>
      <c r="CL488" s="99">
        <v>6803387.36010742</v>
      </c>
      <c r="CM488" s="166">
        <v>78894.117520332293</v>
      </c>
      <c r="CN488" s="166">
        <v>13065744.3483887</v>
      </c>
      <c r="CO488" s="166">
        <v>58043926.279785201</v>
      </c>
      <c r="CP488" s="99">
        <v>6803387.36010742</v>
      </c>
      <c r="CQ488" s="99">
        <v>0</v>
      </c>
      <c r="CR488" s="99">
        <v>0</v>
      </c>
      <c r="CS488" s="99">
        <v>0</v>
      </c>
      <c r="CT488" s="99">
        <v>0</v>
      </c>
      <c r="CU488" s="98">
        <v>9882.1965370979997</v>
      </c>
      <c r="CV488" s="98">
        <v>32149.488020582001</v>
      </c>
      <c r="CW488" s="98">
        <v>3158731.3943977403</v>
      </c>
      <c r="CX488" s="98">
        <v>27952133.05735774</v>
      </c>
    </row>
    <row r="489" spans="1:102" x14ac:dyDescent="0.2">
      <c r="A489" s="98" t="s">
        <v>58</v>
      </c>
      <c r="B489" s="100">
        <v>41609</v>
      </c>
      <c r="C489" s="99">
        <v>36494.173608303099</v>
      </c>
      <c r="D489" s="99">
        <v>0</v>
      </c>
      <c r="E489" s="99">
        <v>9434.9667922258395</v>
      </c>
      <c r="F489" s="99">
        <v>8165.0970004200899</v>
      </c>
      <c r="G489" s="99">
        <v>1044.6530962735401</v>
      </c>
      <c r="H489" s="99">
        <v>0</v>
      </c>
      <c r="I489" s="99">
        <v>0</v>
      </c>
      <c r="J489" s="99">
        <v>31149.598877668399</v>
      </c>
      <c r="K489" s="99">
        <v>127.677107942291</v>
      </c>
      <c r="L489" s="99">
        <v>108.034897496924</v>
      </c>
      <c r="M489" s="99">
        <v>16907.310408115402</v>
      </c>
      <c r="N489" s="99">
        <v>5106.8909192681303</v>
      </c>
      <c r="O489" s="99">
        <v>0</v>
      </c>
      <c r="P489" s="99">
        <v>21414.9174592495</v>
      </c>
      <c r="Q489" s="99">
        <v>2413.8728609681102</v>
      </c>
      <c r="R489" s="99">
        <v>0</v>
      </c>
      <c r="S489" s="99">
        <v>1043.7782347351299</v>
      </c>
      <c r="T489" s="99">
        <v>0</v>
      </c>
      <c r="U489" s="99">
        <v>31275.625905990601</v>
      </c>
      <c r="V489" s="99">
        <v>2059922.12713623</v>
      </c>
      <c r="W489" s="99">
        <v>0</v>
      </c>
      <c r="X489" s="99">
        <v>850632.59552002</v>
      </c>
      <c r="Y489" s="99">
        <v>667239.05506133998</v>
      </c>
      <c r="Z489" s="99">
        <v>167201.18192482</v>
      </c>
      <c r="AA489" s="99">
        <v>0</v>
      </c>
      <c r="AB489" s="99">
        <v>0</v>
      </c>
      <c r="AC489" s="99">
        <v>9867158.6795654297</v>
      </c>
      <c r="AD489" s="99">
        <v>11801.2618881464</v>
      </c>
      <c r="AE489" s="99">
        <v>25747.061704158801</v>
      </c>
      <c r="AF489" s="99">
        <v>925515.29414367699</v>
      </c>
      <c r="AG489" s="99">
        <v>639048.48506164597</v>
      </c>
      <c r="AH489" s="99">
        <v>0</v>
      </c>
      <c r="AI489" s="99">
        <v>1070098.4794921901</v>
      </c>
      <c r="AJ489" s="99">
        <v>254214.61492157</v>
      </c>
      <c r="AK489" s="99">
        <v>0</v>
      </c>
      <c r="AL489" s="99">
        <v>166786.59215736401</v>
      </c>
      <c r="AM489" s="99">
        <v>0</v>
      </c>
      <c r="AN489" s="99">
        <v>9880211.7000732403</v>
      </c>
      <c r="AO489" s="99">
        <v>18552088.396240201</v>
      </c>
      <c r="AP489" s="99">
        <v>0</v>
      </c>
      <c r="AQ489" s="99">
        <v>7420988.4522094699</v>
      </c>
      <c r="AR489" s="99">
        <v>5451832.3062744103</v>
      </c>
      <c r="AS489" s="99">
        <v>1382906.4859008801</v>
      </c>
      <c r="AT489" s="99">
        <v>0</v>
      </c>
      <c r="AU489" s="99">
        <v>0</v>
      </c>
      <c r="AV489" s="99">
        <v>30127778.143066399</v>
      </c>
      <c r="AW489" s="99">
        <v>38179.665841579401</v>
      </c>
      <c r="AX489" s="99">
        <v>471842.96923828102</v>
      </c>
      <c r="AY489" s="99">
        <v>8458161.4591064509</v>
      </c>
      <c r="AZ489" s="99">
        <v>5262909.6321411096</v>
      </c>
      <c r="BA489" s="99">
        <v>0</v>
      </c>
      <c r="BB489" s="99">
        <v>9724289.2694091797</v>
      </c>
      <c r="BC489" s="99">
        <v>2147387.4901733398</v>
      </c>
      <c r="BD489" s="99">
        <v>0</v>
      </c>
      <c r="BE489" s="99">
        <v>1380737.3661956801</v>
      </c>
      <c r="BF489" s="99">
        <v>0</v>
      </c>
      <c r="BG489" s="99">
        <v>30170550.942382801</v>
      </c>
      <c r="BH489" s="99">
        <v>4018534.1272277799</v>
      </c>
      <c r="BI489" s="99">
        <v>0</v>
      </c>
      <c r="BJ489" s="99">
        <v>2594822.0662536598</v>
      </c>
      <c r="BK489" s="99">
        <v>2239845.8034057599</v>
      </c>
      <c r="BL489" s="99">
        <v>0</v>
      </c>
      <c r="BM489" s="99">
        <v>0</v>
      </c>
      <c r="BN489" s="99">
        <v>0</v>
      </c>
      <c r="BO489" s="99">
        <v>0</v>
      </c>
      <c r="BP489" s="99">
        <v>0</v>
      </c>
      <c r="BQ489" s="99">
        <v>0</v>
      </c>
      <c r="BR489" s="99">
        <v>2684830.7794494601</v>
      </c>
      <c r="BS489" s="99">
        <v>1936248.5700683601</v>
      </c>
      <c r="BT489" s="99">
        <v>0</v>
      </c>
      <c r="BU489" s="99">
        <v>757686.79999542201</v>
      </c>
      <c r="BV489" s="99">
        <v>1248227.15115356</v>
      </c>
      <c r="BW489" s="99">
        <v>0</v>
      </c>
      <c r="BX489" s="99">
        <v>111183.749902725</v>
      </c>
      <c r="BY489" s="99">
        <v>0</v>
      </c>
      <c r="BZ489" s="99">
        <v>0</v>
      </c>
      <c r="CA489" s="99">
        <v>45964.189355373397</v>
      </c>
      <c r="CB489" s="99">
        <v>2912970.9103393601</v>
      </c>
      <c r="CC489" s="99">
        <v>25970603.8752441</v>
      </c>
      <c r="CD489" s="99">
        <v>6612196.6582031297</v>
      </c>
      <c r="CE489" s="99">
        <v>1045.90050327778</v>
      </c>
      <c r="CF489" s="99">
        <v>167074.050960541</v>
      </c>
      <c r="CG489" s="99">
        <v>1382011.2709655799</v>
      </c>
      <c r="CH489" s="99">
        <v>0</v>
      </c>
      <c r="CI489" s="99">
        <v>47006.640707969702</v>
      </c>
      <c r="CJ489" s="99">
        <v>3067340.9674377399</v>
      </c>
      <c r="CK489" s="99">
        <v>27348223.052002002</v>
      </c>
      <c r="CL489" s="99">
        <v>6724157.609375</v>
      </c>
      <c r="CM489" s="166">
        <v>78180.048992156997</v>
      </c>
      <c r="CN489" s="166">
        <v>12937482.985961899</v>
      </c>
      <c r="CO489" s="166">
        <v>57466262.863281302</v>
      </c>
      <c r="CP489" s="99">
        <v>6724157.609375</v>
      </c>
      <c r="CQ489" s="99">
        <v>0</v>
      </c>
      <c r="CR489" s="99">
        <v>0</v>
      </c>
      <c r="CS489" s="99">
        <v>0</v>
      </c>
      <c r="CT489" s="99">
        <v>0</v>
      </c>
      <c r="CU489" s="98">
        <v>9569.0150756500007</v>
      </c>
      <c r="CV489" s="98">
        <v>32082.038630427</v>
      </c>
      <c r="CW489" s="98">
        <v>3080044.9612999009</v>
      </c>
      <c r="CX489" s="98">
        <v>27352615.14620968</v>
      </c>
    </row>
    <row r="490" spans="1:102" x14ac:dyDescent="0.2">
      <c r="A490" s="98" t="s">
        <v>58</v>
      </c>
      <c r="B490" s="100">
        <v>41699</v>
      </c>
      <c r="C490" s="99">
        <v>36561.088297843897</v>
      </c>
      <c r="D490" s="99">
        <v>0</v>
      </c>
      <c r="E490" s="99">
        <v>9162.1817046403903</v>
      </c>
      <c r="F490" s="99">
        <v>7922.2370517253903</v>
      </c>
      <c r="G490" s="99">
        <v>1043.6110882014</v>
      </c>
      <c r="H490" s="99">
        <v>0</v>
      </c>
      <c r="I490" s="99">
        <v>0</v>
      </c>
      <c r="J490" s="99">
        <v>31167.147534608801</v>
      </c>
      <c r="K490" s="99">
        <v>96.390275150537505</v>
      </c>
      <c r="L490" s="99">
        <v>104.477450901642</v>
      </c>
      <c r="M490" s="99">
        <v>16942.2740767002</v>
      </c>
      <c r="N490" s="99">
        <v>4919.6678662896202</v>
      </c>
      <c r="O490" s="99">
        <v>0</v>
      </c>
      <c r="P490" s="99">
        <v>21260.156667470899</v>
      </c>
      <c r="Q490" s="99">
        <v>2415.56932559609</v>
      </c>
      <c r="R490" s="99">
        <v>0</v>
      </c>
      <c r="S490" s="99">
        <v>1039.5226739645</v>
      </c>
      <c r="T490" s="99">
        <v>0</v>
      </c>
      <c r="U490" s="99">
        <v>31258.567324638399</v>
      </c>
      <c r="V490" s="99">
        <v>2053168.5153655999</v>
      </c>
      <c r="W490" s="99">
        <v>0</v>
      </c>
      <c r="X490" s="99">
        <v>826808.69449615502</v>
      </c>
      <c r="Y490" s="99">
        <v>646538.21564483596</v>
      </c>
      <c r="Z490" s="99">
        <v>164967.21520614601</v>
      </c>
      <c r="AA490" s="99">
        <v>0</v>
      </c>
      <c r="AB490" s="99">
        <v>0</v>
      </c>
      <c r="AC490" s="99">
        <v>9809588.4835205097</v>
      </c>
      <c r="AD490" s="99">
        <v>8211.2332378625906</v>
      </c>
      <c r="AE490" s="99">
        <v>27289.161278247801</v>
      </c>
      <c r="AF490" s="99">
        <v>924087.02140045201</v>
      </c>
      <c r="AG490" s="99">
        <v>624229.73879241897</v>
      </c>
      <c r="AH490" s="99">
        <v>0</v>
      </c>
      <c r="AI490" s="99">
        <v>1058355.4650421101</v>
      </c>
      <c r="AJ490" s="99">
        <v>250360.03647804301</v>
      </c>
      <c r="AK490" s="99">
        <v>0</v>
      </c>
      <c r="AL490" s="99">
        <v>164693.66565322899</v>
      </c>
      <c r="AM490" s="99">
        <v>0</v>
      </c>
      <c r="AN490" s="99">
        <v>9809186.7003173791</v>
      </c>
      <c r="AO490" s="99">
        <v>18727431.9130859</v>
      </c>
      <c r="AP490" s="99">
        <v>0</v>
      </c>
      <c r="AQ490" s="99">
        <v>7296331.8536987295</v>
      </c>
      <c r="AR490" s="99">
        <v>5279265.8806762705</v>
      </c>
      <c r="AS490" s="99">
        <v>1367259.3830566399</v>
      </c>
      <c r="AT490" s="99">
        <v>0</v>
      </c>
      <c r="AU490" s="99">
        <v>0</v>
      </c>
      <c r="AV490" s="99">
        <v>30206680.5712891</v>
      </c>
      <c r="AW490" s="99">
        <v>26728.485289812099</v>
      </c>
      <c r="AX490" s="99">
        <v>534165.37297058105</v>
      </c>
      <c r="AY490" s="99">
        <v>8520008.6055908203</v>
      </c>
      <c r="AZ490" s="99">
        <v>5146409.9227905301</v>
      </c>
      <c r="BA490" s="99">
        <v>0</v>
      </c>
      <c r="BB490" s="99">
        <v>9561715.9698486291</v>
      </c>
      <c r="BC490" s="99">
        <v>2114904.15380859</v>
      </c>
      <c r="BD490" s="99">
        <v>0</v>
      </c>
      <c r="BE490" s="99">
        <v>1365780.0415496801</v>
      </c>
      <c r="BF490" s="99">
        <v>0</v>
      </c>
      <c r="BG490" s="99">
        <v>30193180.105957001</v>
      </c>
      <c r="BH490" s="99">
        <v>4015331.3998107901</v>
      </c>
      <c r="BI490" s="99">
        <v>0</v>
      </c>
      <c r="BJ490" s="99">
        <v>2523636.69494629</v>
      </c>
      <c r="BK490" s="99">
        <v>2176212.9719543499</v>
      </c>
      <c r="BL490" s="99">
        <v>0</v>
      </c>
      <c r="BM490" s="99">
        <v>0</v>
      </c>
      <c r="BN490" s="99">
        <v>0</v>
      </c>
      <c r="BO490" s="99">
        <v>0</v>
      </c>
      <c r="BP490" s="99">
        <v>0</v>
      </c>
      <c r="BQ490" s="99">
        <v>0</v>
      </c>
      <c r="BR490" s="99">
        <v>2686768.1756591802</v>
      </c>
      <c r="BS490" s="99">
        <v>1893106.56590271</v>
      </c>
      <c r="BT490" s="99">
        <v>0</v>
      </c>
      <c r="BU490" s="99">
        <v>736259.52999877895</v>
      </c>
      <c r="BV490" s="99">
        <v>1232568.5467529299</v>
      </c>
      <c r="BW490" s="99">
        <v>0</v>
      </c>
      <c r="BX490" s="99">
        <v>113109.739909172</v>
      </c>
      <c r="BY490" s="99">
        <v>0</v>
      </c>
      <c r="BZ490" s="99">
        <v>0</v>
      </c>
      <c r="CA490" s="99">
        <v>45688.646688938097</v>
      </c>
      <c r="CB490" s="99">
        <v>2867159.1575012198</v>
      </c>
      <c r="CC490" s="99">
        <v>25858670.399658199</v>
      </c>
      <c r="CD490" s="99">
        <v>6551804.1213378897</v>
      </c>
      <c r="CE490" s="99">
        <v>1042.33171646297</v>
      </c>
      <c r="CF490" s="99">
        <v>165135.90413856501</v>
      </c>
      <c r="CG490" s="99">
        <v>1370415.73886108</v>
      </c>
      <c r="CH490" s="99">
        <v>0</v>
      </c>
      <c r="CI490" s="99">
        <v>46736.367867946603</v>
      </c>
      <c r="CJ490" s="99">
        <v>3067180.80859375</v>
      </c>
      <c r="CK490" s="99">
        <v>27146538.254150402</v>
      </c>
      <c r="CL490" s="99">
        <v>6640322.35827637</v>
      </c>
      <c r="CM490" s="166">
        <v>77895.906594276399</v>
      </c>
      <c r="CN490" s="166">
        <v>12901506.1019287</v>
      </c>
      <c r="CO490" s="166">
        <v>57436649.925292999</v>
      </c>
      <c r="CP490" s="99">
        <v>6640322.35827637</v>
      </c>
      <c r="CQ490" s="99">
        <v>0</v>
      </c>
      <c r="CR490" s="99">
        <v>0</v>
      </c>
      <c r="CS490" s="99">
        <v>0</v>
      </c>
      <c r="CT490" s="99">
        <v>0</v>
      </c>
      <c r="CU490" s="98">
        <v>9274.8761515089991</v>
      </c>
      <c r="CV490" s="98">
        <v>32089.175107676001</v>
      </c>
      <c r="CW490" s="98">
        <v>3032295.0616397848</v>
      </c>
      <c r="CX490" s="98">
        <v>27229086.13851928</v>
      </c>
    </row>
    <row r="491" spans="1:102" x14ac:dyDescent="0.2">
      <c r="A491" s="98" t="s">
        <v>58</v>
      </c>
      <c r="B491" s="100">
        <v>41791</v>
      </c>
      <c r="C491" s="99">
        <v>36399.587728977203</v>
      </c>
      <c r="D491" s="99">
        <v>0</v>
      </c>
      <c r="E491" s="99">
        <v>8910.5765491723996</v>
      </c>
      <c r="F491" s="99">
        <v>7681.1514748334903</v>
      </c>
      <c r="G491" s="99">
        <v>1054.1477628499299</v>
      </c>
      <c r="H491" s="99">
        <v>0</v>
      </c>
      <c r="I491" s="99">
        <v>0</v>
      </c>
      <c r="J491" s="99">
        <v>31246.3958702087</v>
      </c>
      <c r="K491" s="99">
        <v>70.971868836320894</v>
      </c>
      <c r="L491" s="99">
        <v>390.005787603557</v>
      </c>
      <c r="M491" s="99">
        <v>16871.242697715799</v>
      </c>
      <c r="N491" s="99">
        <v>4769.7644401192701</v>
      </c>
      <c r="O491" s="99">
        <v>0</v>
      </c>
      <c r="P491" s="99">
        <v>20912.110331296899</v>
      </c>
      <c r="Q491" s="99">
        <v>2386.8087714910498</v>
      </c>
      <c r="R491" s="99">
        <v>0</v>
      </c>
      <c r="S491" s="99">
        <v>1054.58672188222</v>
      </c>
      <c r="T491" s="99">
        <v>0</v>
      </c>
      <c r="U491" s="99">
        <v>31318.426799774199</v>
      </c>
      <c r="V491" s="99">
        <v>2041895.2472534201</v>
      </c>
      <c r="W491" s="99">
        <v>0</v>
      </c>
      <c r="X491" s="99">
        <v>804248.66108703602</v>
      </c>
      <c r="Y491" s="99">
        <v>623761.89963531506</v>
      </c>
      <c r="Z491" s="99">
        <v>163499.987071991</v>
      </c>
      <c r="AA491" s="99">
        <v>0</v>
      </c>
      <c r="AB491" s="99">
        <v>0</v>
      </c>
      <c r="AC491" s="99">
        <v>9816758.9725341797</v>
      </c>
      <c r="AD491" s="99">
        <v>6312.9221082329796</v>
      </c>
      <c r="AE491" s="99">
        <v>30072.8887896538</v>
      </c>
      <c r="AF491" s="99">
        <v>922558.492393494</v>
      </c>
      <c r="AG491" s="99">
        <v>601565.30649566697</v>
      </c>
      <c r="AH491" s="99">
        <v>0</v>
      </c>
      <c r="AI491" s="99">
        <v>1038821.78638458</v>
      </c>
      <c r="AJ491" s="99">
        <v>245758.957162857</v>
      </c>
      <c r="AK491" s="99">
        <v>0</v>
      </c>
      <c r="AL491" s="99">
        <v>163369.46660995501</v>
      </c>
      <c r="AM491" s="99">
        <v>0</v>
      </c>
      <c r="AN491" s="99">
        <v>9826444.1660156306</v>
      </c>
      <c r="AO491" s="99">
        <v>18564261.1804199</v>
      </c>
      <c r="AP491" s="99">
        <v>0</v>
      </c>
      <c r="AQ491" s="99">
        <v>7107603.7219848596</v>
      </c>
      <c r="AR491" s="99">
        <v>5113915.0240478497</v>
      </c>
      <c r="AS491" s="99">
        <v>1363997.1825866699</v>
      </c>
      <c r="AT491" s="99">
        <v>0</v>
      </c>
      <c r="AU491" s="99">
        <v>0</v>
      </c>
      <c r="AV491" s="99">
        <v>30245883.228759799</v>
      </c>
      <c r="AW491" s="99">
        <v>20606.215478420301</v>
      </c>
      <c r="AX491" s="99">
        <v>524526.16145324695</v>
      </c>
      <c r="AY491" s="99">
        <v>8583695.1855468806</v>
      </c>
      <c r="AZ491" s="99">
        <v>4974897.2058715802</v>
      </c>
      <c r="BA491" s="99">
        <v>0</v>
      </c>
      <c r="BB491" s="99">
        <v>9460762.1651611291</v>
      </c>
      <c r="BC491" s="99">
        <v>2085880.64533997</v>
      </c>
      <c r="BD491" s="99">
        <v>0</v>
      </c>
      <c r="BE491" s="99">
        <v>1361674.5752868699</v>
      </c>
      <c r="BF491" s="99">
        <v>0</v>
      </c>
      <c r="BG491" s="99">
        <v>30297135.020996101</v>
      </c>
      <c r="BH491" s="99">
        <v>3991103.54089355</v>
      </c>
      <c r="BI491" s="99">
        <v>0</v>
      </c>
      <c r="BJ491" s="99">
        <v>2474150.6986083998</v>
      </c>
      <c r="BK491" s="99">
        <v>2116490.3247985798</v>
      </c>
      <c r="BL491" s="99">
        <v>0</v>
      </c>
      <c r="BM491" s="99">
        <v>0</v>
      </c>
      <c r="BN491" s="99">
        <v>0</v>
      </c>
      <c r="BO491" s="99">
        <v>0</v>
      </c>
      <c r="BP491" s="99">
        <v>0</v>
      </c>
      <c r="BQ491" s="99">
        <v>0</v>
      </c>
      <c r="BR491" s="99">
        <v>2702638.0723571801</v>
      </c>
      <c r="BS491" s="99">
        <v>1831294.7242279099</v>
      </c>
      <c r="BT491" s="99">
        <v>0</v>
      </c>
      <c r="BU491" s="99">
        <v>752175.27999877895</v>
      </c>
      <c r="BV491" s="99">
        <v>1239528.3159179699</v>
      </c>
      <c r="BW491" s="99">
        <v>0</v>
      </c>
      <c r="BX491" s="99">
        <v>113551.769906998</v>
      </c>
      <c r="BY491" s="99">
        <v>0</v>
      </c>
      <c r="BZ491" s="99">
        <v>0</v>
      </c>
      <c r="CA491" s="99">
        <v>45295.758946418799</v>
      </c>
      <c r="CB491" s="99">
        <v>2853189.00360107</v>
      </c>
      <c r="CC491" s="99">
        <v>25737295.661377002</v>
      </c>
      <c r="CD491" s="99">
        <v>6464882.7725830097</v>
      </c>
      <c r="CE491" s="99">
        <v>1054.5373282432599</v>
      </c>
      <c r="CF491" s="99">
        <v>163485.88743972799</v>
      </c>
      <c r="CG491" s="99">
        <v>1362783.18322754</v>
      </c>
      <c r="CH491" s="99">
        <v>0</v>
      </c>
      <c r="CI491" s="99">
        <v>46351.136940956101</v>
      </c>
      <c r="CJ491" s="99">
        <v>3017968.02734375</v>
      </c>
      <c r="CK491" s="99">
        <v>27168106.880615201</v>
      </c>
      <c r="CL491" s="99">
        <v>6589397.9040527297</v>
      </c>
      <c r="CM491" s="166">
        <v>77555.926367759705</v>
      </c>
      <c r="CN491" s="166">
        <v>12835823.2215576</v>
      </c>
      <c r="CO491" s="166">
        <v>57425605.723144501</v>
      </c>
      <c r="CP491" s="99">
        <v>6589397.9040527297</v>
      </c>
      <c r="CQ491" s="99">
        <v>0</v>
      </c>
      <c r="CR491" s="99">
        <v>0</v>
      </c>
      <c r="CS491" s="99">
        <v>0</v>
      </c>
      <c r="CT491" s="99">
        <v>0</v>
      </c>
      <c r="CU491" s="98">
        <v>8975.5046567530007</v>
      </c>
      <c r="CV491" s="98">
        <v>32180.274129938</v>
      </c>
      <c r="CW491" s="98">
        <v>3016674.8910407978</v>
      </c>
      <c r="CX491" s="98">
        <v>27100078.844604541</v>
      </c>
    </row>
    <row r="492" spans="1:102" x14ac:dyDescent="0.2">
      <c r="A492" s="98" t="s">
        <v>58</v>
      </c>
      <c r="B492" s="100">
        <v>41883</v>
      </c>
      <c r="C492" s="99">
        <v>36207.904058456399</v>
      </c>
      <c r="D492" s="99">
        <v>0</v>
      </c>
      <c r="E492" s="99">
        <v>8631.5979154109991</v>
      </c>
      <c r="F492" s="99">
        <v>7412.6217055320703</v>
      </c>
      <c r="G492" s="99">
        <v>1065.0603332221499</v>
      </c>
      <c r="H492" s="99">
        <v>0</v>
      </c>
      <c r="I492" s="99">
        <v>0</v>
      </c>
      <c r="J492" s="99">
        <v>31180.1625599861</v>
      </c>
      <c r="K492" s="99">
        <v>45.750888970214902</v>
      </c>
      <c r="L492" s="99">
        <v>102.966180020943</v>
      </c>
      <c r="M492" s="99">
        <v>16794.768695354502</v>
      </c>
      <c r="N492" s="99">
        <v>4613.3203002810496</v>
      </c>
      <c r="O492" s="99">
        <v>0</v>
      </c>
      <c r="P492" s="99">
        <v>20982.672447204601</v>
      </c>
      <c r="Q492" s="99">
        <v>2381.52568033338</v>
      </c>
      <c r="R492" s="99">
        <v>0</v>
      </c>
      <c r="S492" s="99">
        <v>1064.37911912799</v>
      </c>
      <c r="T492" s="99">
        <v>0</v>
      </c>
      <c r="U492" s="99">
        <v>31228.6122760773</v>
      </c>
      <c r="V492" s="99">
        <v>2020249.6567230199</v>
      </c>
      <c r="W492" s="99">
        <v>0</v>
      </c>
      <c r="X492" s="99">
        <v>773998.89855956996</v>
      </c>
      <c r="Y492" s="99">
        <v>601086.03788757301</v>
      </c>
      <c r="Z492" s="99">
        <v>165693.13215255699</v>
      </c>
      <c r="AA492" s="99">
        <v>0</v>
      </c>
      <c r="AB492" s="99">
        <v>0</v>
      </c>
      <c r="AC492" s="99">
        <v>9778946.8244628906</v>
      </c>
      <c r="AD492" s="99">
        <v>3514.9294734299201</v>
      </c>
      <c r="AE492" s="99">
        <v>31060.626259565401</v>
      </c>
      <c r="AF492" s="99">
        <v>915496.42396545399</v>
      </c>
      <c r="AG492" s="99">
        <v>578048.06556701695</v>
      </c>
      <c r="AH492" s="99">
        <v>0</v>
      </c>
      <c r="AI492" s="99">
        <v>1022892.63432312</v>
      </c>
      <c r="AJ492" s="99">
        <v>244977.09804916399</v>
      </c>
      <c r="AK492" s="99">
        <v>0</v>
      </c>
      <c r="AL492" s="99">
        <v>165679.36091995201</v>
      </c>
      <c r="AM492" s="99">
        <v>0</v>
      </c>
      <c r="AN492" s="99">
        <v>9786425.94775391</v>
      </c>
      <c r="AO492" s="99">
        <v>18407576.6169434</v>
      </c>
      <c r="AP492" s="99">
        <v>0</v>
      </c>
      <c r="AQ492" s="99">
        <v>6832415.7168579102</v>
      </c>
      <c r="AR492" s="99">
        <v>4948705.9876098596</v>
      </c>
      <c r="AS492" s="99">
        <v>1375821.8038482701</v>
      </c>
      <c r="AT492" s="99">
        <v>0</v>
      </c>
      <c r="AU492" s="99">
        <v>0</v>
      </c>
      <c r="AV492" s="99">
        <v>30209714.168945301</v>
      </c>
      <c r="AW492" s="99">
        <v>11476.2595672607</v>
      </c>
      <c r="AX492" s="99">
        <v>466111.69695282</v>
      </c>
      <c r="AY492" s="99">
        <v>8513940.13989258</v>
      </c>
      <c r="AZ492" s="99">
        <v>4795571.1710815402</v>
      </c>
      <c r="BA492" s="99">
        <v>0</v>
      </c>
      <c r="BB492" s="99">
        <v>9416193.1417236291</v>
      </c>
      <c r="BC492" s="99">
        <v>2087556.8824157701</v>
      </c>
      <c r="BD492" s="99">
        <v>0</v>
      </c>
      <c r="BE492" s="99">
        <v>1375241.4007720901</v>
      </c>
      <c r="BF492" s="99">
        <v>0</v>
      </c>
      <c r="BG492" s="99">
        <v>30227655.389404301</v>
      </c>
      <c r="BH492" s="99">
        <v>3996115.0533142099</v>
      </c>
      <c r="BI492" s="99">
        <v>0</v>
      </c>
      <c r="BJ492" s="99">
        <v>2429071.41516113</v>
      </c>
      <c r="BK492" s="99">
        <v>2063557.80865479</v>
      </c>
      <c r="BL492" s="99">
        <v>0</v>
      </c>
      <c r="BM492" s="99">
        <v>0</v>
      </c>
      <c r="BN492" s="99">
        <v>0</v>
      </c>
      <c r="BO492" s="99">
        <v>0</v>
      </c>
      <c r="BP492" s="99">
        <v>0</v>
      </c>
      <c r="BQ492" s="99">
        <v>0</v>
      </c>
      <c r="BR492" s="99">
        <v>2694796.9625244099</v>
      </c>
      <c r="BS492" s="99">
        <v>1769354.9911956801</v>
      </c>
      <c r="BT492" s="99">
        <v>0</v>
      </c>
      <c r="BU492" s="99">
        <v>626887.94999694801</v>
      </c>
      <c r="BV492" s="99">
        <v>1247644.1840515099</v>
      </c>
      <c r="BW492" s="99">
        <v>0</v>
      </c>
      <c r="BX492" s="99">
        <v>100567.20992469801</v>
      </c>
      <c r="BY492" s="99">
        <v>0</v>
      </c>
      <c r="BZ492" s="99">
        <v>0</v>
      </c>
      <c r="CA492" s="99">
        <v>44850.635599136403</v>
      </c>
      <c r="CB492" s="99">
        <v>2796001.6268005399</v>
      </c>
      <c r="CC492" s="99">
        <v>25266399.756347701</v>
      </c>
      <c r="CD492" s="99">
        <v>6414116.1691284198</v>
      </c>
      <c r="CE492" s="99">
        <v>1064.6685272306199</v>
      </c>
      <c r="CF492" s="99">
        <v>165646.44684219401</v>
      </c>
      <c r="CG492" s="99">
        <v>1374861.7269897501</v>
      </c>
      <c r="CH492" s="99">
        <v>0</v>
      </c>
      <c r="CI492" s="99">
        <v>45912.797242164597</v>
      </c>
      <c r="CJ492" s="99">
        <v>2952819.88348389</v>
      </c>
      <c r="CK492" s="99">
        <v>26653133.184570301</v>
      </c>
      <c r="CL492" s="99">
        <v>6528381.1541137705</v>
      </c>
      <c r="CM492" s="166">
        <v>76966.275200843796</v>
      </c>
      <c r="CN492" s="166">
        <v>12733054.271484399</v>
      </c>
      <c r="CO492" s="166">
        <v>56853400.817871101</v>
      </c>
      <c r="CP492" s="99">
        <v>6528381.1541137705</v>
      </c>
      <c r="CQ492" s="99">
        <v>0</v>
      </c>
      <c r="CR492" s="99">
        <v>0</v>
      </c>
      <c r="CS492" s="99">
        <v>0</v>
      </c>
      <c r="CT492" s="99">
        <v>0</v>
      </c>
      <c r="CU492" s="98">
        <v>8659.5985799320006</v>
      </c>
      <c r="CV492" s="98">
        <v>32114.805230086</v>
      </c>
      <c r="CW492" s="98">
        <v>2961648.073642734</v>
      </c>
      <c r="CX492" s="98">
        <v>26641261.483337451</v>
      </c>
    </row>
    <row r="493" spans="1:102" x14ac:dyDescent="0.2">
      <c r="A493" s="98" t="s">
        <v>58</v>
      </c>
      <c r="B493" s="100">
        <v>41974</v>
      </c>
      <c r="C493" s="99">
        <v>36090.624952316299</v>
      </c>
      <c r="D493" s="99">
        <v>0</v>
      </c>
      <c r="E493" s="99">
        <v>8443.8881812095606</v>
      </c>
      <c r="F493" s="99">
        <v>7258.8640626072902</v>
      </c>
      <c r="G493" s="99">
        <v>1055.37960115075</v>
      </c>
      <c r="H493" s="99">
        <v>0</v>
      </c>
      <c r="I493" s="99">
        <v>0</v>
      </c>
      <c r="J493" s="99">
        <v>30811.9361567497</v>
      </c>
      <c r="K493" s="99">
        <v>27.763388188788699</v>
      </c>
      <c r="L493" s="99">
        <v>88.1098521882668</v>
      </c>
      <c r="M493" s="99">
        <v>16774.595607757601</v>
      </c>
      <c r="N493" s="99">
        <v>4478.8593196272896</v>
      </c>
      <c r="O493" s="99">
        <v>0</v>
      </c>
      <c r="P493" s="99">
        <v>20894.0499484539</v>
      </c>
      <c r="Q493" s="99">
        <v>2343.5387210845902</v>
      </c>
      <c r="R493" s="99">
        <v>0</v>
      </c>
      <c r="S493" s="99">
        <v>1054.76833239198</v>
      </c>
      <c r="T493" s="99">
        <v>0</v>
      </c>
      <c r="U493" s="99">
        <v>30841.1986482143</v>
      </c>
      <c r="V493" s="99">
        <v>2001184.05101013</v>
      </c>
      <c r="W493" s="99">
        <v>0</v>
      </c>
      <c r="X493" s="99">
        <v>751220.680335999</v>
      </c>
      <c r="Y493" s="99">
        <v>579863.30414581299</v>
      </c>
      <c r="Z493" s="99">
        <v>161781.348648071</v>
      </c>
      <c r="AA493" s="99">
        <v>0</v>
      </c>
      <c r="AB493" s="99">
        <v>0</v>
      </c>
      <c r="AC493" s="99">
        <v>9688569.5672607403</v>
      </c>
      <c r="AD493" s="99">
        <v>2174.1923880875102</v>
      </c>
      <c r="AE493" s="99">
        <v>8885.1059091091192</v>
      </c>
      <c r="AF493" s="99">
        <v>915682.49328613305</v>
      </c>
      <c r="AG493" s="99">
        <v>560012.17407226597</v>
      </c>
      <c r="AH493" s="99">
        <v>0</v>
      </c>
      <c r="AI493" s="99">
        <v>1031815.7338028</v>
      </c>
      <c r="AJ493" s="99">
        <v>239365.649881363</v>
      </c>
      <c r="AK493" s="99">
        <v>0</v>
      </c>
      <c r="AL493" s="99">
        <v>161704.383670807</v>
      </c>
      <c r="AM493" s="99">
        <v>0</v>
      </c>
      <c r="AN493" s="99">
        <v>9692651.7972412091</v>
      </c>
      <c r="AO493" s="99">
        <v>18259226.9145508</v>
      </c>
      <c r="AP493" s="99">
        <v>0</v>
      </c>
      <c r="AQ493" s="99">
        <v>6615026.6485595703</v>
      </c>
      <c r="AR493" s="99">
        <v>4769280.1585693397</v>
      </c>
      <c r="AS493" s="99">
        <v>1347618.2322998</v>
      </c>
      <c r="AT493" s="99">
        <v>0</v>
      </c>
      <c r="AU493" s="99">
        <v>0</v>
      </c>
      <c r="AV493" s="99">
        <v>30120065.5944824</v>
      </c>
      <c r="AW493" s="99">
        <v>7161.74998474121</v>
      </c>
      <c r="AX493" s="99">
        <v>69876.944379806504</v>
      </c>
      <c r="AY493" s="99">
        <v>8511154.7020263709</v>
      </c>
      <c r="AZ493" s="99">
        <v>4657742.7423706101</v>
      </c>
      <c r="BA493" s="99">
        <v>0</v>
      </c>
      <c r="BB493" s="99">
        <v>9709007.9365234394</v>
      </c>
      <c r="BC493" s="99">
        <v>2052844.3624115</v>
      </c>
      <c r="BD493" s="99">
        <v>0</v>
      </c>
      <c r="BE493" s="99">
        <v>1347319.7105102499</v>
      </c>
      <c r="BF493" s="99">
        <v>0</v>
      </c>
      <c r="BG493" s="99">
        <v>30128873.5380859</v>
      </c>
      <c r="BH493" s="99">
        <v>4001624.6290588402</v>
      </c>
      <c r="BI493" s="99">
        <v>0</v>
      </c>
      <c r="BJ493" s="99">
        <v>2372112.5058898898</v>
      </c>
      <c r="BK493" s="99">
        <v>1999120.9386444101</v>
      </c>
      <c r="BL493" s="99">
        <v>0</v>
      </c>
      <c r="BM493" s="99">
        <v>0</v>
      </c>
      <c r="BN493" s="99">
        <v>0</v>
      </c>
      <c r="BO493" s="99">
        <v>0</v>
      </c>
      <c r="BP493" s="99">
        <v>0</v>
      </c>
      <c r="BQ493" s="99">
        <v>0</v>
      </c>
      <c r="BR493" s="99">
        <v>2698869.6982116699</v>
      </c>
      <c r="BS493" s="99">
        <v>1721426.4243927</v>
      </c>
      <c r="BT493" s="99">
        <v>0</v>
      </c>
      <c r="BU493" s="99">
        <v>731075.29999542201</v>
      </c>
      <c r="BV493" s="99">
        <v>1237623.0509033201</v>
      </c>
      <c r="BW493" s="99">
        <v>0</v>
      </c>
      <c r="BX493" s="99">
        <v>108621.559900284</v>
      </c>
      <c r="BY493" s="99">
        <v>0</v>
      </c>
      <c r="BZ493" s="99">
        <v>0</v>
      </c>
      <c r="CA493" s="99">
        <v>44582.160482883497</v>
      </c>
      <c r="CB493" s="99">
        <v>2754101.0334167499</v>
      </c>
      <c r="CC493" s="99">
        <v>24939354.705078099</v>
      </c>
      <c r="CD493" s="99">
        <v>6371054.0373535203</v>
      </c>
      <c r="CE493" s="99">
        <v>1056.39123547077</v>
      </c>
      <c r="CF493" s="99">
        <v>161740.888399124</v>
      </c>
      <c r="CG493" s="99">
        <v>1347035.1798095701</v>
      </c>
      <c r="CH493" s="99">
        <v>0</v>
      </c>
      <c r="CI493" s="99">
        <v>45635.576585292802</v>
      </c>
      <c r="CJ493" s="99">
        <v>2899590.0746765099</v>
      </c>
      <c r="CK493" s="99">
        <v>26284388.854736298</v>
      </c>
      <c r="CL493" s="99">
        <v>6486111.3773193397</v>
      </c>
      <c r="CM493" s="166">
        <v>76383.387870788603</v>
      </c>
      <c r="CN493" s="166">
        <v>12603433.9257813</v>
      </c>
      <c r="CO493" s="166">
        <v>56409348.482421897</v>
      </c>
      <c r="CP493" s="99">
        <v>6486111.3773193397</v>
      </c>
      <c r="CQ493" s="99">
        <v>0</v>
      </c>
      <c r="CR493" s="99">
        <v>0</v>
      </c>
      <c r="CS493" s="99">
        <v>0</v>
      </c>
      <c r="CT493" s="99">
        <v>0</v>
      </c>
      <c r="CU493" s="98">
        <v>8485.2321753310007</v>
      </c>
      <c r="CV493" s="98">
        <v>31743.926269395</v>
      </c>
      <c r="CW493" s="98">
        <v>2915841.9218158741</v>
      </c>
      <c r="CX493" s="98">
        <v>26286389.884887669</v>
      </c>
    </row>
    <row r="494" spans="1:102" x14ac:dyDescent="0.2">
      <c r="A494" s="98" t="s">
        <v>58</v>
      </c>
      <c r="B494" s="100">
        <v>42064</v>
      </c>
      <c r="C494" s="99">
        <v>35726.6619067192</v>
      </c>
      <c r="D494" s="99">
        <v>0</v>
      </c>
      <c r="E494" s="99">
        <v>8224.9725677967108</v>
      </c>
      <c r="F494" s="99">
        <v>7045.2231479287102</v>
      </c>
      <c r="G494" s="99">
        <v>1058.70333081484</v>
      </c>
      <c r="H494" s="99">
        <v>0</v>
      </c>
      <c r="I494" s="99">
        <v>0</v>
      </c>
      <c r="J494" s="99">
        <v>30931.660243988001</v>
      </c>
      <c r="K494" s="99">
        <v>21.626478829653902</v>
      </c>
      <c r="L494" s="99">
        <v>92.503567856736495</v>
      </c>
      <c r="M494" s="99">
        <v>16665.8865749836</v>
      </c>
      <c r="N494" s="99">
        <v>4346.6632536053703</v>
      </c>
      <c r="O494" s="99">
        <v>0</v>
      </c>
      <c r="P494" s="99">
        <v>20441.2775490284</v>
      </c>
      <c r="Q494" s="99">
        <v>2315.58963644505</v>
      </c>
      <c r="R494" s="99">
        <v>0</v>
      </c>
      <c r="S494" s="99">
        <v>1056.14252479374</v>
      </c>
      <c r="T494" s="99">
        <v>0</v>
      </c>
      <c r="U494" s="99">
        <v>30951.398717641801</v>
      </c>
      <c r="V494" s="99">
        <v>1972728.7084655799</v>
      </c>
      <c r="W494" s="99">
        <v>0</v>
      </c>
      <c r="X494" s="99">
        <v>732550.84484100295</v>
      </c>
      <c r="Y494" s="99">
        <v>554223.75949859596</v>
      </c>
      <c r="Z494" s="99">
        <v>161278.50329017601</v>
      </c>
      <c r="AA494" s="99">
        <v>0</v>
      </c>
      <c r="AB494" s="99">
        <v>0</v>
      </c>
      <c r="AC494" s="99">
        <v>9652721.5625</v>
      </c>
      <c r="AD494" s="99">
        <v>1705.2372073382101</v>
      </c>
      <c r="AE494" s="99">
        <v>11348.560856461499</v>
      </c>
      <c r="AF494" s="99">
        <v>902788.55836486805</v>
      </c>
      <c r="AG494" s="99">
        <v>535870.12107086205</v>
      </c>
      <c r="AH494" s="99">
        <v>0</v>
      </c>
      <c r="AI494" s="99">
        <v>1015939.06142426</v>
      </c>
      <c r="AJ494" s="99">
        <v>240174.64873123201</v>
      </c>
      <c r="AK494" s="99">
        <v>0</v>
      </c>
      <c r="AL494" s="99">
        <v>160989.04521560701</v>
      </c>
      <c r="AM494" s="99">
        <v>0</v>
      </c>
      <c r="AN494" s="99">
        <v>9644499.1865234394</v>
      </c>
      <c r="AO494" s="99">
        <v>18180926.951171901</v>
      </c>
      <c r="AP494" s="99">
        <v>0</v>
      </c>
      <c r="AQ494" s="99">
        <v>6479785.5042114304</v>
      </c>
      <c r="AR494" s="99">
        <v>4564206.4405517597</v>
      </c>
      <c r="AS494" s="99">
        <v>1347912.21992493</v>
      </c>
      <c r="AT494" s="99">
        <v>0</v>
      </c>
      <c r="AU494" s="99">
        <v>0</v>
      </c>
      <c r="AV494" s="99">
        <v>30225981.4216309</v>
      </c>
      <c r="AW494" s="99">
        <v>5639.3460817933101</v>
      </c>
      <c r="AX494" s="99">
        <v>83665.553327560396</v>
      </c>
      <c r="AY494" s="99">
        <v>8461296.2746581994</v>
      </c>
      <c r="AZ494" s="99">
        <v>4461936.5144653302</v>
      </c>
      <c r="BA494" s="99">
        <v>0</v>
      </c>
      <c r="BB494" s="99">
        <v>9523858.8745117206</v>
      </c>
      <c r="BC494" s="99">
        <v>2064696.23274231</v>
      </c>
      <c r="BD494" s="99">
        <v>0</v>
      </c>
      <c r="BE494" s="99">
        <v>1346349.8499908401</v>
      </c>
      <c r="BF494" s="99">
        <v>0</v>
      </c>
      <c r="BG494" s="99">
        <v>30193278.255615201</v>
      </c>
      <c r="BH494" s="99">
        <v>3940868.3502502399</v>
      </c>
      <c r="BI494" s="99">
        <v>0</v>
      </c>
      <c r="BJ494" s="99">
        <v>2307190.7387695299</v>
      </c>
      <c r="BK494" s="99">
        <v>1938201.8745727499</v>
      </c>
      <c r="BL494" s="99">
        <v>0</v>
      </c>
      <c r="BM494" s="99">
        <v>0</v>
      </c>
      <c r="BN494" s="99">
        <v>0</v>
      </c>
      <c r="BO494" s="99">
        <v>0</v>
      </c>
      <c r="BP494" s="99">
        <v>0</v>
      </c>
      <c r="BQ494" s="99">
        <v>0</v>
      </c>
      <c r="BR494" s="99">
        <v>2676643.3671875</v>
      </c>
      <c r="BS494" s="99">
        <v>1653775.86083984</v>
      </c>
      <c r="BT494" s="99">
        <v>0</v>
      </c>
      <c r="BU494" s="99">
        <v>699848.63999939</v>
      </c>
      <c r="BV494" s="99">
        <v>1251912.2138671901</v>
      </c>
      <c r="BW494" s="99">
        <v>0</v>
      </c>
      <c r="BX494" s="99">
        <v>121938.849811554</v>
      </c>
      <c r="BY494" s="99">
        <v>0</v>
      </c>
      <c r="BZ494" s="99">
        <v>0</v>
      </c>
      <c r="CA494" s="99">
        <v>43903.201022148103</v>
      </c>
      <c r="CB494" s="99">
        <v>2698701.9811706501</v>
      </c>
      <c r="CC494" s="99">
        <v>24579744.2661133</v>
      </c>
      <c r="CD494" s="99">
        <v>6263581.74645996</v>
      </c>
      <c r="CE494" s="99">
        <v>1058.14521129429</v>
      </c>
      <c r="CF494" s="99">
        <v>161362.09982872001</v>
      </c>
      <c r="CG494" s="99">
        <v>1350155.9515533401</v>
      </c>
      <c r="CH494" s="99">
        <v>0</v>
      </c>
      <c r="CI494" s="99">
        <v>44966.621764183001</v>
      </c>
      <c r="CJ494" s="99">
        <v>2883214.3500366202</v>
      </c>
      <c r="CK494" s="99">
        <v>25951124.988281298</v>
      </c>
      <c r="CL494" s="99">
        <v>6373804.7603759803</v>
      </c>
      <c r="CM494" s="166">
        <v>75821.896388053894</v>
      </c>
      <c r="CN494" s="166">
        <v>12545163.0983887</v>
      </c>
      <c r="CO494" s="166">
        <v>56202005.122070298</v>
      </c>
      <c r="CP494" s="99">
        <v>6373804.7603759803</v>
      </c>
      <c r="CQ494" s="99">
        <v>0</v>
      </c>
      <c r="CR494" s="99">
        <v>0</v>
      </c>
      <c r="CS494" s="99">
        <v>0</v>
      </c>
      <c r="CT494" s="99">
        <v>0</v>
      </c>
      <c r="CU494" s="98">
        <v>8254.5665047389994</v>
      </c>
      <c r="CV494" s="98">
        <v>31871.912041986001</v>
      </c>
      <c r="CW494" s="98">
        <v>2860064.0809993702</v>
      </c>
      <c r="CX494" s="98">
        <v>25929900.217666641</v>
      </c>
    </row>
    <row r="495" spans="1:102" x14ac:dyDescent="0.2">
      <c r="A495" s="98" t="s">
        <v>58</v>
      </c>
      <c r="B495" s="100">
        <v>42156</v>
      </c>
      <c r="C495" s="99">
        <v>35833.583644390099</v>
      </c>
      <c r="D495" s="99">
        <v>0</v>
      </c>
      <c r="E495" s="99">
        <v>8009.6087915897397</v>
      </c>
      <c r="F495" s="99">
        <v>6831.2345770001402</v>
      </c>
      <c r="G495" s="99">
        <v>1070.3234357982899</v>
      </c>
      <c r="H495" s="99">
        <v>0</v>
      </c>
      <c r="I495" s="99">
        <v>0</v>
      </c>
      <c r="J495" s="99">
        <v>30870.274637937498</v>
      </c>
      <c r="K495" s="99">
        <v>19.679799923906099</v>
      </c>
      <c r="L495" s="99">
        <v>103.537765170448</v>
      </c>
      <c r="M495" s="99">
        <v>16670.135682821299</v>
      </c>
      <c r="N495" s="99">
        <v>4187.8002750277501</v>
      </c>
      <c r="O495" s="99">
        <v>0</v>
      </c>
      <c r="P495" s="99">
        <v>20608.899125576001</v>
      </c>
      <c r="Q495" s="99">
        <v>2309.4902065098299</v>
      </c>
      <c r="R495" s="99">
        <v>0</v>
      </c>
      <c r="S495" s="99">
        <v>1068.2599510550499</v>
      </c>
      <c r="T495" s="99">
        <v>0</v>
      </c>
      <c r="U495" s="99">
        <v>30888.8015818596</v>
      </c>
      <c r="V495" s="99">
        <v>1977857.46159363</v>
      </c>
      <c r="W495" s="99">
        <v>0</v>
      </c>
      <c r="X495" s="99">
        <v>709193.61389923096</v>
      </c>
      <c r="Y495" s="99">
        <v>537055.77009582496</v>
      </c>
      <c r="Z495" s="99">
        <v>162909.98282241801</v>
      </c>
      <c r="AA495" s="99">
        <v>0</v>
      </c>
      <c r="AB495" s="99">
        <v>0</v>
      </c>
      <c r="AC495" s="99">
        <v>9684432.1080322303</v>
      </c>
      <c r="AD495" s="99">
        <v>1668.88150477409</v>
      </c>
      <c r="AE495" s="99">
        <v>11536.6332054138</v>
      </c>
      <c r="AF495" s="99">
        <v>902178.69817352295</v>
      </c>
      <c r="AG495" s="99">
        <v>515125.83797073399</v>
      </c>
      <c r="AH495" s="99">
        <v>0</v>
      </c>
      <c r="AI495" s="99">
        <v>1011365.94776154</v>
      </c>
      <c r="AJ495" s="99">
        <v>243816.79277992199</v>
      </c>
      <c r="AK495" s="99">
        <v>0</v>
      </c>
      <c r="AL495" s="99">
        <v>162753.09277725199</v>
      </c>
      <c r="AM495" s="99">
        <v>0</v>
      </c>
      <c r="AN495" s="99">
        <v>9692148.0549316406</v>
      </c>
      <c r="AO495" s="99">
        <v>18207601.910400402</v>
      </c>
      <c r="AP495" s="99">
        <v>0</v>
      </c>
      <c r="AQ495" s="99">
        <v>6330392.9885864304</v>
      </c>
      <c r="AR495" s="99">
        <v>4429296.4522705097</v>
      </c>
      <c r="AS495" s="99">
        <v>1366666.4881591799</v>
      </c>
      <c r="AT495" s="99">
        <v>0</v>
      </c>
      <c r="AU495" s="99">
        <v>0</v>
      </c>
      <c r="AV495" s="99">
        <v>30325858.058105499</v>
      </c>
      <c r="AW495" s="99">
        <v>5536.2772238850603</v>
      </c>
      <c r="AX495" s="99">
        <v>90886.607277870193</v>
      </c>
      <c r="AY495" s="99">
        <v>8477827.80224609</v>
      </c>
      <c r="AZ495" s="99">
        <v>4282249.4275512705</v>
      </c>
      <c r="BA495" s="99">
        <v>0</v>
      </c>
      <c r="BB495" s="99">
        <v>9589078.9526367206</v>
      </c>
      <c r="BC495" s="99">
        <v>2100772.7522582998</v>
      </c>
      <c r="BD495" s="99">
        <v>0</v>
      </c>
      <c r="BE495" s="99">
        <v>1364360.71601868</v>
      </c>
      <c r="BF495" s="99">
        <v>0</v>
      </c>
      <c r="BG495" s="99">
        <v>30363264.354492199</v>
      </c>
      <c r="BH495" s="99">
        <v>3981123.3769531301</v>
      </c>
      <c r="BI495" s="99">
        <v>0</v>
      </c>
      <c r="BJ495" s="99">
        <v>2257529.45275879</v>
      </c>
      <c r="BK495" s="99">
        <v>1885156.1672668499</v>
      </c>
      <c r="BL495" s="99">
        <v>0</v>
      </c>
      <c r="BM495" s="99">
        <v>0</v>
      </c>
      <c r="BN495" s="99">
        <v>0</v>
      </c>
      <c r="BO495" s="99">
        <v>0</v>
      </c>
      <c r="BP495" s="99">
        <v>0</v>
      </c>
      <c r="BQ495" s="99">
        <v>0</v>
      </c>
      <c r="BR495" s="99">
        <v>2695153.2853088402</v>
      </c>
      <c r="BS495" s="99">
        <v>1588607.8393096901</v>
      </c>
      <c r="BT495" s="99">
        <v>0</v>
      </c>
      <c r="BU495" s="99">
        <v>719081.95999145496</v>
      </c>
      <c r="BV495" s="99">
        <v>1274434.6968078599</v>
      </c>
      <c r="BW495" s="99">
        <v>0</v>
      </c>
      <c r="BX495" s="99">
        <v>124505.89980602299</v>
      </c>
      <c r="BY495" s="99">
        <v>0</v>
      </c>
      <c r="BZ495" s="99">
        <v>0</v>
      </c>
      <c r="CA495" s="99">
        <v>43838.828819274902</v>
      </c>
      <c r="CB495" s="99">
        <v>2690964.6233215299</v>
      </c>
      <c r="CC495" s="99">
        <v>24625801.449218798</v>
      </c>
      <c r="CD495" s="99">
        <v>6235158.4104003897</v>
      </c>
      <c r="CE495" s="99">
        <v>1070.1413851827399</v>
      </c>
      <c r="CF495" s="99">
        <v>162869.819829941</v>
      </c>
      <c r="CG495" s="99">
        <v>1365655.3327178999</v>
      </c>
      <c r="CH495" s="99">
        <v>0</v>
      </c>
      <c r="CI495" s="99">
        <v>44908.7334976196</v>
      </c>
      <c r="CJ495" s="99">
        <v>2835265.49462891</v>
      </c>
      <c r="CK495" s="99">
        <v>25960037.548828099</v>
      </c>
      <c r="CL495" s="99">
        <v>6350456.1902465802</v>
      </c>
      <c r="CM495" s="166">
        <v>75668.509531021104</v>
      </c>
      <c r="CN495" s="166">
        <v>12506075.4847412</v>
      </c>
      <c r="CO495" s="166">
        <v>56281669.082031302</v>
      </c>
      <c r="CP495" s="99">
        <v>6350456.1902465802</v>
      </c>
      <c r="CQ495" s="99">
        <v>0</v>
      </c>
      <c r="CR495" s="99">
        <v>0</v>
      </c>
      <c r="CS495" s="99">
        <v>0</v>
      </c>
      <c r="CT495" s="99">
        <v>0</v>
      </c>
      <c r="CU495" s="98">
        <v>8022.3964811739997</v>
      </c>
      <c r="CV495" s="98">
        <v>31823.326070720999</v>
      </c>
      <c r="CW495" s="98">
        <v>2853834.4431514707</v>
      </c>
      <c r="CX495" s="98">
        <v>25991456.781936698</v>
      </c>
    </row>
    <row r="496" spans="1:102" x14ac:dyDescent="0.2">
      <c r="A496" s="98" t="s">
        <v>58</v>
      </c>
      <c r="B496" s="100">
        <v>42248</v>
      </c>
      <c r="C496" s="99">
        <v>35645.627565860697</v>
      </c>
      <c r="D496" s="99">
        <v>0</v>
      </c>
      <c r="E496" s="99">
        <v>7756.3568109870002</v>
      </c>
      <c r="F496" s="99">
        <v>6598.2002168893796</v>
      </c>
      <c r="G496" s="99">
        <v>1070.91425356269</v>
      </c>
      <c r="H496" s="99">
        <v>0</v>
      </c>
      <c r="I496" s="99">
        <v>0</v>
      </c>
      <c r="J496" s="99">
        <v>30840.6161801815</v>
      </c>
      <c r="K496" s="99">
        <v>17.767472917446899</v>
      </c>
      <c r="L496" s="99">
        <v>107.697861282155</v>
      </c>
      <c r="M496" s="99">
        <v>16542.4513585567</v>
      </c>
      <c r="N496" s="99">
        <v>4049.06165710092</v>
      </c>
      <c r="O496" s="99">
        <v>0</v>
      </c>
      <c r="P496" s="99">
        <v>20423.9849762917</v>
      </c>
      <c r="Q496" s="99">
        <v>2285.3828284144402</v>
      </c>
      <c r="R496" s="99">
        <v>0</v>
      </c>
      <c r="S496" s="99">
        <v>1069.0213984251</v>
      </c>
      <c r="T496" s="99">
        <v>0</v>
      </c>
      <c r="U496" s="99">
        <v>30859.6677930355</v>
      </c>
      <c r="V496" s="99">
        <v>1972142.5783233601</v>
      </c>
      <c r="W496" s="99">
        <v>0</v>
      </c>
      <c r="X496" s="99">
        <v>683356.63204956101</v>
      </c>
      <c r="Y496" s="99">
        <v>517087.41418838501</v>
      </c>
      <c r="Z496" s="99">
        <v>161589.410533905</v>
      </c>
      <c r="AA496" s="99">
        <v>0</v>
      </c>
      <c r="AB496" s="99">
        <v>0</v>
      </c>
      <c r="AC496" s="99">
        <v>9682274.2481689509</v>
      </c>
      <c r="AD496" s="99">
        <v>1753.7645677626101</v>
      </c>
      <c r="AE496" s="99">
        <v>12394.295412302001</v>
      </c>
      <c r="AF496" s="99">
        <v>899433.966407776</v>
      </c>
      <c r="AG496" s="99">
        <v>498972.95620346098</v>
      </c>
      <c r="AH496" s="99">
        <v>0</v>
      </c>
      <c r="AI496" s="99">
        <v>1003651.55010986</v>
      </c>
      <c r="AJ496" s="99">
        <v>239632.51192283601</v>
      </c>
      <c r="AK496" s="99">
        <v>0</v>
      </c>
      <c r="AL496" s="99">
        <v>161528.09966850301</v>
      </c>
      <c r="AM496" s="99">
        <v>0</v>
      </c>
      <c r="AN496" s="99">
        <v>9685981.7817382794</v>
      </c>
      <c r="AO496" s="99">
        <v>18247721.686279301</v>
      </c>
      <c r="AP496" s="99">
        <v>0</v>
      </c>
      <c r="AQ496" s="99">
        <v>6129148.7384643601</v>
      </c>
      <c r="AR496" s="99">
        <v>4277228.4781494103</v>
      </c>
      <c r="AS496" s="99">
        <v>1361489.91325378</v>
      </c>
      <c r="AT496" s="99">
        <v>0</v>
      </c>
      <c r="AU496" s="99">
        <v>0</v>
      </c>
      <c r="AV496" s="99">
        <v>30433607.307861298</v>
      </c>
      <c r="AW496" s="99">
        <v>5819.22944635153</v>
      </c>
      <c r="AX496" s="99">
        <v>88417.207214355498</v>
      </c>
      <c r="AY496" s="99">
        <v>8488189.5073242206</v>
      </c>
      <c r="AZ496" s="99">
        <v>4160310.04620361</v>
      </c>
      <c r="BA496" s="99">
        <v>0</v>
      </c>
      <c r="BB496" s="99">
        <v>9569023.2604980506</v>
      </c>
      <c r="BC496" s="99">
        <v>2070555.1316680899</v>
      </c>
      <c r="BD496" s="99">
        <v>0</v>
      </c>
      <c r="BE496" s="99">
        <v>1360506.25553894</v>
      </c>
      <c r="BF496" s="99">
        <v>0</v>
      </c>
      <c r="BG496" s="99">
        <v>30444700.6560059</v>
      </c>
      <c r="BH496" s="99">
        <v>3995012.4371032701</v>
      </c>
      <c r="BI496" s="99">
        <v>0</v>
      </c>
      <c r="BJ496" s="99">
        <v>2217222.4201965299</v>
      </c>
      <c r="BK496" s="99">
        <v>1832642.1305847201</v>
      </c>
      <c r="BL496" s="99">
        <v>0</v>
      </c>
      <c r="BM496" s="99">
        <v>0</v>
      </c>
      <c r="BN496" s="99">
        <v>0</v>
      </c>
      <c r="BO496" s="99">
        <v>0</v>
      </c>
      <c r="BP496" s="99">
        <v>0</v>
      </c>
      <c r="BQ496" s="99">
        <v>0</v>
      </c>
      <c r="BR496" s="99">
        <v>2685227.6280517601</v>
      </c>
      <c r="BS496" s="99">
        <v>1548246.2959442099</v>
      </c>
      <c r="BT496" s="99">
        <v>0</v>
      </c>
      <c r="BU496" s="99">
        <v>616967.49999237095</v>
      </c>
      <c r="BV496" s="99">
        <v>1268504.92585754</v>
      </c>
      <c r="BW496" s="99">
        <v>0</v>
      </c>
      <c r="BX496" s="99">
        <v>108353.64983844799</v>
      </c>
      <c r="BY496" s="99">
        <v>0</v>
      </c>
      <c r="BZ496" s="99">
        <v>0</v>
      </c>
      <c r="CA496" s="99">
        <v>43404.397151470199</v>
      </c>
      <c r="CB496" s="99">
        <v>2654570.44448853</v>
      </c>
      <c r="CC496" s="99">
        <v>24343339.489013702</v>
      </c>
      <c r="CD496" s="99">
        <v>6204789.6470336895</v>
      </c>
      <c r="CE496" s="99">
        <v>1070.6724332123999</v>
      </c>
      <c r="CF496" s="99">
        <v>161575.744441986</v>
      </c>
      <c r="CG496" s="99">
        <v>1360960.05836487</v>
      </c>
      <c r="CH496" s="99">
        <v>0</v>
      </c>
      <c r="CI496" s="99">
        <v>44472.634633064299</v>
      </c>
      <c r="CJ496" s="99">
        <v>2810104.7539977999</v>
      </c>
      <c r="CK496" s="99">
        <v>25711689.393798798</v>
      </c>
      <c r="CL496" s="99">
        <v>6327772.3993530301</v>
      </c>
      <c r="CM496" s="166">
        <v>75190.106235504194</v>
      </c>
      <c r="CN496" s="166">
        <v>12504520.793945299</v>
      </c>
      <c r="CO496" s="166">
        <v>56159653.1025391</v>
      </c>
      <c r="CP496" s="99">
        <v>6327772.3993530301</v>
      </c>
      <c r="CQ496" s="99">
        <v>0</v>
      </c>
      <c r="CR496" s="99">
        <v>0</v>
      </c>
      <c r="CS496" s="99">
        <v>0</v>
      </c>
      <c r="CT496" s="99">
        <v>0</v>
      </c>
      <c r="CU496" s="98">
        <v>7763.3997315099996</v>
      </c>
      <c r="CV496" s="98">
        <v>31789.497755003002</v>
      </c>
      <c r="CW496" s="98">
        <v>2816146.1889305161</v>
      </c>
      <c r="CX496" s="98">
        <v>25704299.54737857</v>
      </c>
    </row>
    <row r="497" spans="1:102" x14ac:dyDescent="0.2">
      <c r="A497" s="98" t="s">
        <v>58</v>
      </c>
      <c r="B497" s="100">
        <v>42339</v>
      </c>
      <c r="C497" s="99">
        <v>35637.105552196503</v>
      </c>
      <c r="D497" s="99">
        <v>0</v>
      </c>
      <c r="E497" s="99">
        <v>7450.5346026420602</v>
      </c>
      <c r="F497" s="99">
        <v>6339.6935801505997</v>
      </c>
      <c r="G497" s="99">
        <v>1094.19348688424</v>
      </c>
      <c r="H497" s="99">
        <v>0</v>
      </c>
      <c r="I497" s="99">
        <v>0</v>
      </c>
      <c r="J497" s="99">
        <v>30887.7348148823</v>
      </c>
      <c r="K497" s="99">
        <v>16.8548308876343</v>
      </c>
      <c r="L497" s="99">
        <v>98.192002702504396</v>
      </c>
      <c r="M497" s="99">
        <v>16592.101249218002</v>
      </c>
      <c r="N497" s="99">
        <v>3896.8875149488399</v>
      </c>
      <c r="O497" s="99">
        <v>0</v>
      </c>
      <c r="P497" s="99">
        <v>20287.670109272</v>
      </c>
      <c r="Q497" s="99">
        <v>2276.3342128992099</v>
      </c>
      <c r="R497" s="99">
        <v>0</v>
      </c>
      <c r="S497" s="99">
        <v>1091.44575765729</v>
      </c>
      <c r="T497" s="99">
        <v>0</v>
      </c>
      <c r="U497" s="99">
        <v>30905.046858072299</v>
      </c>
      <c r="V497" s="99">
        <v>1974002.9303741499</v>
      </c>
      <c r="W497" s="99">
        <v>0</v>
      </c>
      <c r="X497" s="99">
        <v>658328.07760620106</v>
      </c>
      <c r="Y497" s="99">
        <v>486710.573230743</v>
      </c>
      <c r="Z497" s="99">
        <v>161737.95631027201</v>
      </c>
      <c r="AA497" s="99">
        <v>0</v>
      </c>
      <c r="AB497" s="99">
        <v>0</v>
      </c>
      <c r="AC497" s="99">
        <v>9694427.95068359</v>
      </c>
      <c r="AD497" s="99">
        <v>1534.22161751986</v>
      </c>
      <c r="AE497" s="99">
        <v>8960.4975552558899</v>
      </c>
      <c r="AF497" s="99">
        <v>895551.69924163795</v>
      </c>
      <c r="AG497" s="99">
        <v>483607.33082199103</v>
      </c>
      <c r="AH497" s="99">
        <v>0</v>
      </c>
      <c r="AI497" s="99">
        <v>1004326.38261414</v>
      </c>
      <c r="AJ497" s="99">
        <v>241368.044961929</v>
      </c>
      <c r="AK497" s="99">
        <v>0</v>
      </c>
      <c r="AL497" s="99">
        <v>161499.60963058501</v>
      </c>
      <c r="AM497" s="99">
        <v>0</v>
      </c>
      <c r="AN497" s="99">
        <v>9698967.8122558594</v>
      </c>
      <c r="AO497" s="99">
        <v>18300930.2963867</v>
      </c>
      <c r="AP497" s="99">
        <v>0</v>
      </c>
      <c r="AQ497" s="99">
        <v>5972955.7587890597</v>
      </c>
      <c r="AR497" s="99">
        <v>4012025.5385436998</v>
      </c>
      <c r="AS497" s="99">
        <v>1362799.2653655999</v>
      </c>
      <c r="AT497" s="99">
        <v>0</v>
      </c>
      <c r="AU497" s="99">
        <v>0</v>
      </c>
      <c r="AV497" s="99">
        <v>30648853.089111298</v>
      </c>
      <c r="AW497" s="99">
        <v>5131.4611396789596</v>
      </c>
      <c r="AX497" s="99">
        <v>62970.3669114113</v>
      </c>
      <c r="AY497" s="99">
        <v>8477140.1064453106</v>
      </c>
      <c r="AZ497" s="99">
        <v>4035428.4169616699</v>
      </c>
      <c r="BA497" s="99">
        <v>0</v>
      </c>
      <c r="BB497" s="99">
        <v>9662560.5665283203</v>
      </c>
      <c r="BC497" s="99">
        <v>2093158.11439514</v>
      </c>
      <c r="BD497" s="99">
        <v>0</v>
      </c>
      <c r="BE497" s="99">
        <v>1360537.2703094501</v>
      </c>
      <c r="BF497" s="99">
        <v>0</v>
      </c>
      <c r="BG497" s="99">
        <v>30656994.252929699</v>
      </c>
      <c r="BH497" s="99">
        <v>4372540.2385864304</v>
      </c>
      <c r="BI497" s="99">
        <v>0</v>
      </c>
      <c r="BJ497" s="99">
        <v>2184581.4062194801</v>
      </c>
      <c r="BK497" s="99">
        <v>1764523.46653748</v>
      </c>
      <c r="BL497" s="99">
        <v>0</v>
      </c>
      <c r="BM497" s="99">
        <v>0</v>
      </c>
      <c r="BN497" s="99">
        <v>0</v>
      </c>
      <c r="BO497" s="99">
        <v>0</v>
      </c>
      <c r="BP497" s="99">
        <v>0</v>
      </c>
      <c r="BQ497" s="99">
        <v>0</v>
      </c>
      <c r="BR497" s="99">
        <v>2700507.6554565402</v>
      </c>
      <c r="BS497" s="99">
        <v>1503414.77676392</v>
      </c>
      <c r="BT497" s="99">
        <v>0</v>
      </c>
      <c r="BU497" s="99">
        <v>1097402.86999512</v>
      </c>
      <c r="BV497" s="99">
        <v>1283799.51885986</v>
      </c>
      <c r="BW497" s="99">
        <v>0</v>
      </c>
      <c r="BX497" s="99">
        <v>171685.44953346299</v>
      </c>
      <c r="BY497" s="99">
        <v>0</v>
      </c>
      <c r="BZ497" s="99">
        <v>0</v>
      </c>
      <c r="CA497" s="99">
        <v>43142.903607368498</v>
      </c>
      <c r="CB497" s="99">
        <v>2632791.20953369</v>
      </c>
      <c r="CC497" s="99">
        <v>24305938.533935498</v>
      </c>
      <c r="CD497" s="99">
        <v>6551989.3914184598</v>
      </c>
      <c r="CE497" s="99">
        <v>1094.8741327375201</v>
      </c>
      <c r="CF497" s="99">
        <v>161758.338920593</v>
      </c>
      <c r="CG497" s="99">
        <v>1362291.29244995</v>
      </c>
      <c r="CH497" s="99">
        <v>0</v>
      </c>
      <c r="CI497" s="99">
        <v>44235.846822738597</v>
      </c>
      <c r="CJ497" s="99">
        <v>2788898.7773132301</v>
      </c>
      <c r="CK497" s="99">
        <v>25669040.044921901</v>
      </c>
      <c r="CL497" s="99">
        <v>6741694.9703979502</v>
      </c>
      <c r="CM497" s="166">
        <v>75031.820541381807</v>
      </c>
      <c r="CN497" s="166">
        <v>12474828.6451416</v>
      </c>
      <c r="CO497" s="166">
        <v>56330973.293945298</v>
      </c>
      <c r="CP497" s="99">
        <v>6741694.9703979502</v>
      </c>
      <c r="CQ497" s="99">
        <v>0</v>
      </c>
      <c r="CR497" s="99">
        <v>0</v>
      </c>
      <c r="CS497" s="99">
        <v>0</v>
      </c>
      <c r="CT497" s="99">
        <v>0</v>
      </c>
      <c r="CU497" s="98">
        <v>7480.622986292</v>
      </c>
      <c r="CV497" s="98">
        <v>31853.251824096998</v>
      </c>
      <c r="CW497" s="98">
        <v>2794549.5484542828</v>
      </c>
      <c r="CX497" s="98">
        <v>25668229.82638545</v>
      </c>
    </row>
    <row r="498" spans="1:102" x14ac:dyDescent="0.2">
      <c r="A498" s="98" t="s">
        <v>58</v>
      </c>
      <c r="B498" s="100">
        <v>42430</v>
      </c>
      <c r="C498" s="99">
        <v>35457.091995239301</v>
      </c>
      <c r="D498" s="99">
        <v>0</v>
      </c>
      <c r="E498" s="99">
        <v>7529.8555517196701</v>
      </c>
      <c r="F498" s="99">
        <v>6434.5631244778597</v>
      </c>
      <c r="G498" s="99">
        <v>1092.13345178962</v>
      </c>
      <c r="H498" s="99">
        <v>0</v>
      </c>
      <c r="I498" s="99">
        <v>0</v>
      </c>
      <c r="J498" s="99">
        <v>30864.892869949301</v>
      </c>
      <c r="K498" s="99">
        <v>13.4139427975751</v>
      </c>
      <c r="L498" s="99">
        <v>93.553010635077996</v>
      </c>
      <c r="M498" s="99">
        <v>16438.376115322098</v>
      </c>
      <c r="N498" s="99">
        <v>3801.56492561102</v>
      </c>
      <c r="O498" s="99">
        <v>0</v>
      </c>
      <c r="P498" s="99">
        <v>20315.086556673101</v>
      </c>
      <c r="Q498" s="99">
        <v>2251.4469304084801</v>
      </c>
      <c r="R498" s="99">
        <v>0</v>
      </c>
      <c r="S498" s="99">
        <v>1091.0013352036499</v>
      </c>
      <c r="T498" s="99">
        <v>0</v>
      </c>
      <c r="U498" s="99">
        <v>30878.155322551698</v>
      </c>
      <c r="V498" s="99">
        <v>1967802.31973267</v>
      </c>
      <c r="W498" s="99">
        <v>0</v>
      </c>
      <c r="X498" s="99">
        <v>640213.72653961205</v>
      </c>
      <c r="Y498" s="99">
        <v>479383.20704269398</v>
      </c>
      <c r="Z498" s="99">
        <v>161304.18878555301</v>
      </c>
      <c r="AA498" s="99">
        <v>0</v>
      </c>
      <c r="AB498" s="99">
        <v>0</v>
      </c>
      <c r="AC498" s="99">
        <v>9697968.56396484</v>
      </c>
      <c r="AD498" s="99">
        <v>1186.06130291522</v>
      </c>
      <c r="AE498" s="99">
        <v>9226.7360992431604</v>
      </c>
      <c r="AF498" s="99">
        <v>887436.026039124</v>
      </c>
      <c r="AG498" s="99">
        <v>470068.352890015</v>
      </c>
      <c r="AH498" s="99">
        <v>0</v>
      </c>
      <c r="AI498" s="99">
        <v>1000364.8246765099</v>
      </c>
      <c r="AJ498" s="99">
        <v>237839.581680298</v>
      </c>
      <c r="AK498" s="99">
        <v>0</v>
      </c>
      <c r="AL498" s="99">
        <v>160789.89062118501</v>
      </c>
      <c r="AM498" s="99">
        <v>0</v>
      </c>
      <c r="AN498" s="99">
        <v>9712814.0946044903</v>
      </c>
      <c r="AO498" s="99">
        <v>18144134.552734401</v>
      </c>
      <c r="AP498" s="99">
        <v>0</v>
      </c>
      <c r="AQ498" s="99">
        <v>5862587.3749389602</v>
      </c>
      <c r="AR498" s="99">
        <v>3973746.7751464802</v>
      </c>
      <c r="AS498" s="99">
        <v>1370187.0421295201</v>
      </c>
      <c r="AT498" s="99">
        <v>0</v>
      </c>
      <c r="AU498" s="99">
        <v>0</v>
      </c>
      <c r="AV498" s="99">
        <v>30704645.509277299</v>
      </c>
      <c r="AW498" s="99">
        <v>3982.3834379315399</v>
      </c>
      <c r="AX498" s="99">
        <v>62942.065422058098</v>
      </c>
      <c r="AY498" s="99">
        <v>8451557.65942383</v>
      </c>
      <c r="AZ498" s="99">
        <v>3945079.87219238</v>
      </c>
      <c r="BA498" s="99">
        <v>0</v>
      </c>
      <c r="BB498" s="99">
        <v>9622667.0101318397</v>
      </c>
      <c r="BC498" s="99">
        <v>2077282.7371521001</v>
      </c>
      <c r="BD498" s="99">
        <v>0</v>
      </c>
      <c r="BE498" s="99">
        <v>1367247.2964172401</v>
      </c>
      <c r="BF498" s="99">
        <v>0</v>
      </c>
      <c r="BG498" s="99">
        <v>30773957.4306641</v>
      </c>
      <c r="BH498" s="99">
        <v>5025126.7795410203</v>
      </c>
      <c r="BI498" s="99">
        <v>0</v>
      </c>
      <c r="BJ498" s="99">
        <v>2252047.3070373498</v>
      </c>
      <c r="BK498" s="99">
        <v>1764352.86143494</v>
      </c>
      <c r="BL498" s="99">
        <v>0</v>
      </c>
      <c r="BM498" s="99">
        <v>0</v>
      </c>
      <c r="BN498" s="99">
        <v>0</v>
      </c>
      <c r="BO498" s="99">
        <v>0</v>
      </c>
      <c r="BP498" s="99">
        <v>0</v>
      </c>
      <c r="BQ498" s="99">
        <v>0</v>
      </c>
      <c r="BR498" s="99">
        <v>2699470.2199706999</v>
      </c>
      <c r="BS498" s="99">
        <v>1473209.8907318099</v>
      </c>
      <c r="BT498" s="99">
        <v>0</v>
      </c>
      <c r="BU498" s="99">
        <v>1863522.0699768099</v>
      </c>
      <c r="BV498" s="99">
        <v>1286912.6065521201</v>
      </c>
      <c r="BW498" s="99">
        <v>0</v>
      </c>
      <c r="BX498" s="99">
        <v>285657.25895690901</v>
      </c>
      <c r="BY498" s="99">
        <v>0</v>
      </c>
      <c r="BZ498" s="99">
        <v>0</v>
      </c>
      <c r="CA498" s="99">
        <v>42950.624159812898</v>
      </c>
      <c r="CB498" s="99">
        <v>2608948.6865539602</v>
      </c>
      <c r="CC498" s="99">
        <v>24203412.112548798</v>
      </c>
      <c r="CD498" s="99">
        <v>7296506.9212646503</v>
      </c>
      <c r="CE498" s="99">
        <v>1092.4033420830999</v>
      </c>
      <c r="CF498" s="99">
        <v>161319.78690528899</v>
      </c>
      <c r="CG498" s="99">
        <v>1371794.31307983</v>
      </c>
      <c r="CH498" s="99">
        <v>0</v>
      </c>
      <c r="CI498" s="99">
        <v>44048.032535076098</v>
      </c>
      <c r="CJ498" s="99">
        <v>2733081.2731628399</v>
      </c>
      <c r="CK498" s="99">
        <v>25571913.985595699</v>
      </c>
      <c r="CL498" s="99">
        <v>7573238.5427246103</v>
      </c>
      <c r="CM498" s="166">
        <v>74811.286239623994</v>
      </c>
      <c r="CN498" s="166">
        <v>12419131.7027588</v>
      </c>
      <c r="CO498" s="166">
        <v>56351493.886718802</v>
      </c>
      <c r="CP498" s="99">
        <v>7573238.5427246103</v>
      </c>
      <c r="CQ498" s="99">
        <v>0</v>
      </c>
      <c r="CR498" s="99">
        <v>0</v>
      </c>
      <c r="CS498" s="99">
        <v>0</v>
      </c>
      <c r="CT498" s="99">
        <v>0</v>
      </c>
      <c r="CU498" s="98">
        <v>7542.9232794850004</v>
      </c>
      <c r="CV498" s="98">
        <v>31847.402724285999</v>
      </c>
      <c r="CW498" s="98">
        <v>2770268.4734592494</v>
      </c>
      <c r="CX498" s="98">
        <v>25575206.425628629</v>
      </c>
    </row>
    <row r="499" spans="1:102" x14ac:dyDescent="0.2">
      <c r="A499" s="98" t="s">
        <v>58</v>
      </c>
      <c r="B499" s="100">
        <v>42522</v>
      </c>
      <c r="C499" s="99">
        <v>35191.501252174399</v>
      </c>
      <c r="D499" s="99">
        <v>0</v>
      </c>
      <c r="E499" s="99">
        <v>7380.6713325381297</v>
      </c>
      <c r="F499" s="99">
        <v>6303.9077723026303</v>
      </c>
      <c r="G499" s="99">
        <v>1094.1925205290299</v>
      </c>
      <c r="H499" s="99">
        <v>0</v>
      </c>
      <c r="I499" s="99">
        <v>0</v>
      </c>
      <c r="J499" s="99">
        <v>30803.6784796715</v>
      </c>
      <c r="K499" s="99">
        <v>11.4655606721062</v>
      </c>
      <c r="L499" s="99">
        <v>83.192845062352703</v>
      </c>
      <c r="M499" s="99">
        <v>16402.096650362</v>
      </c>
      <c r="N499" s="99">
        <v>3867.5606337487702</v>
      </c>
      <c r="O499" s="99">
        <v>0</v>
      </c>
      <c r="P499" s="99">
        <v>20043.603223800699</v>
      </c>
      <c r="Q499" s="99">
        <v>2214.6451923549198</v>
      </c>
      <c r="R499" s="99">
        <v>0</v>
      </c>
      <c r="S499" s="99">
        <v>1090.8446838259699</v>
      </c>
      <c r="T499" s="99">
        <v>0</v>
      </c>
      <c r="U499" s="99">
        <v>30814.1605818272</v>
      </c>
      <c r="V499" s="99">
        <v>1935172.32466125</v>
      </c>
      <c r="W499" s="99">
        <v>0</v>
      </c>
      <c r="X499" s="99">
        <v>624740.38264465297</v>
      </c>
      <c r="Y499" s="99">
        <v>462655.29745864897</v>
      </c>
      <c r="Z499" s="99">
        <v>159054.88269043001</v>
      </c>
      <c r="AA499" s="99">
        <v>0</v>
      </c>
      <c r="AB499" s="99">
        <v>0</v>
      </c>
      <c r="AC499" s="99">
        <v>9656791.4451904297</v>
      </c>
      <c r="AD499" s="99">
        <v>986.56672048568703</v>
      </c>
      <c r="AE499" s="99">
        <v>7989.6265317797697</v>
      </c>
      <c r="AF499" s="99">
        <v>875394.02161407506</v>
      </c>
      <c r="AG499" s="99">
        <v>461749.73370742798</v>
      </c>
      <c r="AH499" s="99">
        <v>0</v>
      </c>
      <c r="AI499" s="99">
        <v>986218.630386353</v>
      </c>
      <c r="AJ499" s="99">
        <v>230341.19368743899</v>
      </c>
      <c r="AK499" s="99">
        <v>0</v>
      </c>
      <c r="AL499" s="99">
        <v>158833.03505897499</v>
      </c>
      <c r="AM499" s="99">
        <v>0</v>
      </c>
      <c r="AN499" s="99">
        <v>9642281.5789794903</v>
      </c>
      <c r="AO499" s="99">
        <v>17971839.3979492</v>
      </c>
      <c r="AP499" s="99">
        <v>0</v>
      </c>
      <c r="AQ499" s="99">
        <v>5827234.5523681603</v>
      </c>
      <c r="AR499" s="99">
        <v>3920948.37182617</v>
      </c>
      <c r="AS499" s="99">
        <v>1356616.84611511</v>
      </c>
      <c r="AT499" s="99">
        <v>0</v>
      </c>
      <c r="AU499" s="99">
        <v>0</v>
      </c>
      <c r="AV499" s="99">
        <v>30795398.714599598</v>
      </c>
      <c r="AW499" s="99">
        <v>3320.2000702917599</v>
      </c>
      <c r="AX499" s="99">
        <v>58870.434695720702</v>
      </c>
      <c r="AY499" s="99">
        <v>8383379.05541992</v>
      </c>
      <c r="AZ499" s="99">
        <v>3938150.4471740699</v>
      </c>
      <c r="BA499" s="99">
        <v>0</v>
      </c>
      <c r="BB499" s="99">
        <v>9540025.1890869103</v>
      </c>
      <c r="BC499" s="99">
        <v>2028443.52896118</v>
      </c>
      <c r="BD499" s="99">
        <v>0</v>
      </c>
      <c r="BE499" s="99">
        <v>1354437.5951690699</v>
      </c>
      <c r="BF499" s="99">
        <v>0</v>
      </c>
      <c r="BG499" s="99">
        <v>30725475.180908199</v>
      </c>
      <c r="BH499" s="99">
        <v>4999585.70202637</v>
      </c>
      <c r="BI499" s="99">
        <v>0</v>
      </c>
      <c r="BJ499" s="99">
        <v>2260747.1973266602</v>
      </c>
      <c r="BK499" s="99">
        <v>1753653.9760284401</v>
      </c>
      <c r="BL499" s="99">
        <v>0</v>
      </c>
      <c r="BM499" s="99">
        <v>0</v>
      </c>
      <c r="BN499" s="99">
        <v>0</v>
      </c>
      <c r="BO499" s="99">
        <v>0</v>
      </c>
      <c r="BP499" s="99">
        <v>0</v>
      </c>
      <c r="BQ499" s="99">
        <v>0</v>
      </c>
      <c r="BR499" s="99">
        <v>2682198.2603759798</v>
      </c>
      <c r="BS499" s="99">
        <v>1475046.0551605199</v>
      </c>
      <c r="BT499" s="99">
        <v>0</v>
      </c>
      <c r="BU499" s="99">
        <v>1902573.95999146</v>
      </c>
      <c r="BV499" s="99">
        <v>1262801.07400513</v>
      </c>
      <c r="BW499" s="99">
        <v>0</v>
      </c>
      <c r="BX499" s="99">
        <v>285459.43895340001</v>
      </c>
      <c r="BY499" s="99">
        <v>0</v>
      </c>
      <c r="BZ499" s="99">
        <v>0</v>
      </c>
      <c r="CA499" s="99">
        <v>42547.423344135299</v>
      </c>
      <c r="CB499" s="99">
        <v>2559383.9766540499</v>
      </c>
      <c r="CC499" s="99">
        <v>23956835.871582001</v>
      </c>
      <c r="CD499" s="99">
        <v>7260932.8023071298</v>
      </c>
      <c r="CE499" s="99">
        <v>1093.3351682871601</v>
      </c>
      <c r="CF499" s="99">
        <v>159014.04991912801</v>
      </c>
      <c r="CG499" s="99">
        <v>1356050.96218872</v>
      </c>
      <c r="CH499" s="99">
        <v>0</v>
      </c>
      <c r="CI499" s="99">
        <v>43639.412757396698</v>
      </c>
      <c r="CJ499" s="99">
        <v>2708543.13818359</v>
      </c>
      <c r="CK499" s="99">
        <v>25308159.2104492</v>
      </c>
      <c r="CL499" s="99">
        <v>7511980.4281005897</v>
      </c>
      <c r="CM499" s="166">
        <v>74351.7610816956</v>
      </c>
      <c r="CN499" s="166">
        <v>12303769.0897217</v>
      </c>
      <c r="CO499" s="166">
        <v>56029812.421386696</v>
      </c>
      <c r="CP499" s="99">
        <v>7511980.4281005897</v>
      </c>
      <c r="CQ499" s="99">
        <v>0</v>
      </c>
      <c r="CR499" s="99">
        <v>0</v>
      </c>
      <c r="CS499" s="99">
        <v>0</v>
      </c>
      <c r="CT499" s="99">
        <v>0</v>
      </c>
      <c r="CU499" s="98">
        <v>7387.8169771180001</v>
      </c>
      <c r="CV499" s="98">
        <v>31789.177557036001</v>
      </c>
      <c r="CW499" s="98">
        <v>2718398.0265731779</v>
      </c>
      <c r="CX499" s="98">
        <v>25312886.833770722</v>
      </c>
    </row>
    <row r="500" spans="1:102" x14ac:dyDescent="0.2">
      <c r="A500" s="98" t="s">
        <v>58</v>
      </c>
      <c r="B500" s="100">
        <v>42614</v>
      </c>
      <c r="C500" s="99">
        <v>35258.7699131966</v>
      </c>
      <c r="D500" s="99">
        <v>0</v>
      </c>
      <c r="E500" s="99">
        <v>7392.7756783962304</v>
      </c>
      <c r="F500" s="99">
        <v>6337.0875416398003</v>
      </c>
      <c r="G500" s="99">
        <v>1121.60605280101</v>
      </c>
      <c r="H500" s="99">
        <v>0</v>
      </c>
      <c r="I500" s="99">
        <v>0</v>
      </c>
      <c r="J500" s="99">
        <v>30749.717756271399</v>
      </c>
      <c r="K500" s="99">
        <v>10.1050940175774</v>
      </c>
      <c r="L500" s="99">
        <v>85.101892697624905</v>
      </c>
      <c r="M500" s="99">
        <v>16554.157957077001</v>
      </c>
      <c r="N500" s="99">
        <v>3882.9211387038199</v>
      </c>
      <c r="O500" s="99">
        <v>0</v>
      </c>
      <c r="P500" s="99">
        <v>19958.420073270801</v>
      </c>
      <c r="Q500" s="99">
        <v>2172.03663170338</v>
      </c>
      <c r="R500" s="99">
        <v>0</v>
      </c>
      <c r="S500" s="99">
        <v>1120.0731263160701</v>
      </c>
      <c r="T500" s="99">
        <v>0</v>
      </c>
      <c r="U500" s="99">
        <v>30759.227385282498</v>
      </c>
      <c r="V500" s="99">
        <v>1929392.3982543901</v>
      </c>
      <c r="W500" s="99">
        <v>0</v>
      </c>
      <c r="X500" s="99">
        <v>611759.77829742397</v>
      </c>
      <c r="Y500" s="99">
        <v>451744.860782623</v>
      </c>
      <c r="Z500" s="99">
        <v>159906.51177215599</v>
      </c>
      <c r="AA500" s="99">
        <v>0</v>
      </c>
      <c r="AB500" s="99">
        <v>0</v>
      </c>
      <c r="AC500" s="99">
        <v>9627283.9786377009</v>
      </c>
      <c r="AD500" s="99">
        <v>842.13457774370897</v>
      </c>
      <c r="AE500" s="99">
        <v>9355.7809090614301</v>
      </c>
      <c r="AF500" s="99">
        <v>882629.28947448696</v>
      </c>
      <c r="AG500" s="99">
        <v>453920.93769073498</v>
      </c>
      <c r="AH500" s="99">
        <v>0</v>
      </c>
      <c r="AI500" s="99">
        <v>970661.06901550305</v>
      </c>
      <c r="AJ500" s="99">
        <v>224307.96660423299</v>
      </c>
      <c r="AK500" s="99">
        <v>0</v>
      </c>
      <c r="AL500" s="99">
        <v>159816.27667236299</v>
      </c>
      <c r="AM500" s="99">
        <v>0</v>
      </c>
      <c r="AN500" s="99">
        <v>9626835.1434326209</v>
      </c>
      <c r="AO500" s="99">
        <v>18241822.131103501</v>
      </c>
      <c r="AP500" s="99">
        <v>0</v>
      </c>
      <c r="AQ500" s="99">
        <v>5830884.5722656297</v>
      </c>
      <c r="AR500" s="99">
        <v>3895663.8903503399</v>
      </c>
      <c r="AS500" s="99">
        <v>1368235.0150604199</v>
      </c>
      <c r="AT500" s="99">
        <v>0</v>
      </c>
      <c r="AU500" s="99">
        <v>0</v>
      </c>
      <c r="AV500" s="99">
        <v>30798840.949707001</v>
      </c>
      <c r="AW500" s="99">
        <v>2844.7120994925499</v>
      </c>
      <c r="AX500" s="99">
        <v>80419.407515525803</v>
      </c>
      <c r="AY500" s="99">
        <v>8524902.9945068397</v>
      </c>
      <c r="AZ500" s="99">
        <v>3928610.0918884301</v>
      </c>
      <c r="BA500" s="99">
        <v>0</v>
      </c>
      <c r="BB500" s="99">
        <v>9478953.6187744103</v>
      </c>
      <c r="BC500" s="99">
        <v>2003776.12992859</v>
      </c>
      <c r="BD500" s="99">
        <v>0</v>
      </c>
      <c r="BE500" s="99">
        <v>1366569.7214355499</v>
      </c>
      <c r="BF500" s="99">
        <v>0</v>
      </c>
      <c r="BG500" s="99">
        <v>30808731.605468798</v>
      </c>
      <c r="BH500" s="99">
        <v>4973390.6942748995</v>
      </c>
      <c r="BI500" s="99">
        <v>0</v>
      </c>
      <c r="BJ500" s="99">
        <v>2225919.9352417002</v>
      </c>
      <c r="BK500" s="99">
        <v>1728282.97575378</v>
      </c>
      <c r="BL500" s="99">
        <v>0</v>
      </c>
      <c r="BM500" s="99">
        <v>0</v>
      </c>
      <c r="BN500" s="99">
        <v>0</v>
      </c>
      <c r="BO500" s="99">
        <v>0</v>
      </c>
      <c r="BP500" s="99">
        <v>0</v>
      </c>
      <c r="BQ500" s="99">
        <v>0</v>
      </c>
      <c r="BR500" s="99">
        <v>2725047.0140075702</v>
      </c>
      <c r="BS500" s="99">
        <v>1469990.6416778599</v>
      </c>
      <c r="BT500" s="99">
        <v>0</v>
      </c>
      <c r="BU500" s="99">
        <v>1591648.0499877899</v>
      </c>
      <c r="BV500" s="99">
        <v>1257971.31079102</v>
      </c>
      <c r="BW500" s="99">
        <v>0</v>
      </c>
      <c r="BX500" s="99">
        <v>251349.06909751901</v>
      </c>
      <c r="BY500" s="99">
        <v>0</v>
      </c>
      <c r="BZ500" s="99">
        <v>0</v>
      </c>
      <c r="CA500" s="99">
        <v>42665.6541366577</v>
      </c>
      <c r="CB500" s="99">
        <v>2539845.2078857399</v>
      </c>
      <c r="CC500" s="99">
        <v>23990713.1486816</v>
      </c>
      <c r="CD500" s="99">
        <v>7185359.2014160203</v>
      </c>
      <c r="CE500" s="99">
        <v>1121.3132477849699</v>
      </c>
      <c r="CF500" s="99">
        <v>159902.70985984799</v>
      </c>
      <c r="CG500" s="99">
        <v>1367724.19052124</v>
      </c>
      <c r="CH500" s="99">
        <v>0</v>
      </c>
      <c r="CI500" s="99">
        <v>43784.248838901498</v>
      </c>
      <c r="CJ500" s="99">
        <v>2717739.0033569299</v>
      </c>
      <c r="CK500" s="99">
        <v>25364197.5942383</v>
      </c>
      <c r="CL500" s="99">
        <v>7466839.3013305701</v>
      </c>
      <c r="CM500" s="166">
        <v>74409.782051086397</v>
      </c>
      <c r="CN500" s="166">
        <v>12358850.0068359</v>
      </c>
      <c r="CO500" s="166">
        <v>56167499.986328103</v>
      </c>
      <c r="CP500" s="99">
        <v>7466839.3013305701</v>
      </c>
      <c r="CQ500" s="99">
        <v>0</v>
      </c>
      <c r="CR500" s="99">
        <v>0</v>
      </c>
      <c r="CS500" s="99">
        <v>0</v>
      </c>
      <c r="CT500" s="99">
        <v>0</v>
      </c>
      <c r="CU500" s="98">
        <v>7395.7746451860003</v>
      </c>
      <c r="CV500" s="98">
        <v>31759.303520236001</v>
      </c>
      <c r="CW500" s="98">
        <v>2699747.9177455879</v>
      </c>
      <c r="CX500" s="98">
        <v>25358437.33920284</v>
      </c>
    </row>
    <row r="501" spans="1:102" x14ac:dyDescent="0.2">
      <c r="A501" s="98" t="s">
        <v>58</v>
      </c>
      <c r="B501" s="100">
        <v>42705</v>
      </c>
      <c r="C501" s="99">
        <v>34944.243562698401</v>
      </c>
      <c r="D501" s="99">
        <v>0</v>
      </c>
      <c r="E501" s="99">
        <v>7330.6706179380399</v>
      </c>
      <c r="F501" s="99">
        <v>6335.1911364793796</v>
      </c>
      <c r="G501" s="99">
        <v>1150.32531031966</v>
      </c>
      <c r="H501" s="99">
        <v>0</v>
      </c>
      <c r="I501" s="99">
        <v>0</v>
      </c>
      <c r="J501" s="99">
        <v>30746.7263276577</v>
      </c>
      <c r="K501" s="99">
        <v>8.8290801114635507</v>
      </c>
      <c r="L501" s="99">
        <v>71.130841892212601</v>
      </c>
      <c r="M501" s="99">
        <v>16404.509470224399</v>
      </c>
      <c r="N501" s="99">
        <v>3956.4682012498401</v>
      </c>
      <c r="O501" s="99">
        <v>0</v>
      </c>
      <c r="P501" s="99">
        <v>19746.322446346301</v>
      </c>
      <c r="Q501" s="99">
        <v>2134.78368592262</v>
      </c>
      <c r="R501" s="99">
        <v>0</v>
      </c>
      <c r="S501" s="99">
        <v>1146.24013373256</v>
      </c>
      <c r="T501" s="99">
        <v>0</v>
      </c>
      <c r="U501" s="99">
        <v>30757.040059089701</v>
      </c>
      <c r="V501" s="99">
        <v>1880047.92306519</v>
      </c>
      <c r="W501" s="99">
        <v>0</v>
      </c>
      <c r="X501" s="99">
        <v>603038.82901763904</v>
      </c>
      <c r="Y501" s="99">
        <v>452675.17298889201</v>
      </c>
      <c r="Z501" s="99">
        <v>159468.21405410799</v>
      </c>
      <c r="AA501" s="99">
        <v>0</v>
      </c>
      <c r="AB501" s="99">
        <v>0</v>
      </c>
      <c r="AC501" s="99">
        <v>9585261.31323242</v>
      </c>
      <c r="AD501" s="99">
        <v>671.87290943413996</v>
      </c>
      <c r="AE501" s="99">
        <v>7120.37435787916</v>
      </c>
      <c r="AF501" s="99">
        <v>870019.46188354504</v>
      </c>
      <c r="AG501" s="99">
        <v>447467.66838836699</v>
      </c>
      <c r="AH501" s="99">
        <v>0</v>
      </c>
      <c r="AI501" s="99">
        <v>941100.99026489304</v>
      </c>
      <c r="AJ501" s="99">
        <v>218590.31413078299</v>
      </c>
      <c r="AK501" s="99">
        <v>0</v>
      </c>
      <c r="AL501" s="99">
        <v>159167.48230743399</v>
      </c>
      <c r="AM501" s="99">
        <v>0</v>
      </c>
      <c r="AN501" s="99">
        <v>9588175.3120117206</v>
      </c>
      <c r="AO501" s="99">
        <v>17811986.651855499</v>
      </c>
      <c r="AP501" s="99">
        <v>0</v>
      </c>
      <c r="AQ501" s="99">
        <v>5860743.1478271503</v>
      </c>
      <c r="AR501" s="99">
        <v>3920248.0815429701</v>
      </c>
      <c r="AS501" s="99">
        <v>1357569.5556182901</v>
      </c>
      <c r="AT501" s="99">
        <v>0</v>
      </c>
      <c r="AU501" s="99">
        <v>0</v>
      </c>
      <c r="AV501" s="99">
        <v>30850375.774902299</v>
      </c>
      <c r="AW501" s="99">
        <v>2288.2008345723202</v>
      </c>
      <c r="AX501" s="99">
        <v>61037.870811462402</v>
      </c>
      <c r="AY501" s="99">
        <v>8400954.5854492206</v>
      </c>
      <c r="AZ501" s="99">
        <v>3900116.2655029302</v>
      </c>
      <c r="BA501" s="99">
        <v>0</v>
      </c>
      <c r="BB501" s="99">
        <v>9355358.5706787091</v>
      </c>
      <c r="BC501" s="99">
        <v>1958598.7747192399</v>
      </c>
      <c r="BD501" s="99">
        <v>0</v>
      </c>
      <c r="BE501" s="99">
        <v>1353744.2074432401</v>
      </c>
      <c r="BF501" s="99">
        <v>0</v>
      </c>
      <c r="BG501" s="99">
        <v>30852737.442382801</v>
      </c>
      <c r="BH501" s="99">
        <v>4905386.94775391</v>
      </c>
      <c r="BI501" s="99">
        <v>0</v>
      </c>
      <c r="BJ501" s="99">
        <v>2208663.1001892099</v>
      </c>
      <c r="BK501" s="99">
        <v>1739575.5771179199</v>
      </c>
      <c r="BL501" s="99">
        <v>0</v>
      </c>
      <c r="BM501" s="99">
        <v>0</v>
      </c>
      <c r="BN501" s="99">
        <v>0</v>
      </c>
      <c r="BO501" s="99">
        <v>0</v>
      </c>
      <c r="BP501" s="99">
        <v>0</v>
      </c>
      <c r="BQ501" s="99">
        <v>0</v>
      </c>
      <c r="BR501" s="99">
        <v>2681259.1292419401</v>
      </c>
      <c r="BS501" s="99">
        <v>1460892.6484832801</v>
      </c>
      <c r="BT501" s="99">
        <v>0</v>
      </c>
      <c r="BU501" s="99">
        <v>1781934.5799865699</v>
      </c>
      <c r="BV501" s="99">
        <v>1240048.23622131</v>
      </c>
      <c r="BW501" s="99">
        <v>0</v>
      </c>
      <c r="BX501" s="99">
        <v>274642.92900466901</v>
      </c>
      <c r="BY501" s="99">
        <v>0</v>
      </c>
      <c r="BZ501" s="99">
        <v>0</v>
      </c>
      <c r="CA501" s="99">
        <v>42308.918671608</v>
      </c>
      <c r="CB501" s="99">
        <v>2482734.1838684101</v>
      </c>
      <c r="CC501" s="99">
        <v>23667526.857177701</v>
      </c>
      <c r="CD501" s="99">
        <v>7106198.8092040997</v>
      </c>
      <c r="CE501" s="99">
        <v>1151.25436085463</v>
      </c>
      <c r="CF501" s="99">
        <v>159542.40899276701</v>
      </c>
      <c r="CG501" s="99">
        <v>1357072.5155792199</v>
      </c>
      <c r="CH501" s="99">
        <v>0</v>
      </c>
      <c r="CI501" s="99">
        <v>43459.8257899284</v>
      </c>
      <c r="CJ501" s="99">
        <v>2648557.9143066402</v>
      </c>
      <c r="CK501" s="99">
        <v>25026386.745361298</v>
      </c>
      <c r="CL501" s="99">
        <v>7396742.8585815402</v>
      </c>
      <c r="CM501" s="166">
        <v>74120.399277687102</v>
      </c>
      <c r="CN501" s="166">
        <v>12269947.962890601</v>
      </c>
      <c r="CO501" s="166">
        <v>55874053.262695298</v>
      </c>
      <c r="CP501" s="99">
        <v>7396742.8585815402</v>
      </c>
      <c r="CQ501" s="99">
        <v>0</v>
      </c>
      <c r="CR501" s="99">
        <v>0</v>
      </c>
      <c r="CS501" s="99">
        <v>0</v>
      </c>
      <c r="CT501" s="99">
        <v>0</v>
      </c>
      <c r="CU501" s="98">
        <v>7352.2618511390001</v>
      </c>
      <c r="CV501" s="98">
        <v>31779.568539549</v>
      </c>
      <c r="CW501" s="98">
        <v>2642276.5928611769</v>
      </c>
      <c r="CX501" s="98">
        <v>25024599.372756921</v>
      </c>
    </row>
    <row r="502" spans="1:102" x14ac:dyDescent="0.2">
      <c r="A502" s="98" t="s">
        <v>58</v>
      </c>
      <c r="B502" s="100">
        <v>42795</v>
      </c>
      <c r="C502" s="99">
        <v>34884.356729507403</v>
      </c>
      <c r="D502" s="99">
        <v>0</v>
      </c>
      <c r="E502" s="99">
        <v>7521.7235456705102</v>
      </c>
      <c r="F502" s="99">
        <v>6512.2812932729703</v>
      </c>
      <c r="G502" s="99">
        <v>1179.25843757391</v>
      </c>
      <c r="H502" s="99">
        <v>0</v>
      </c>
      <c r="I502" s="99">
        <v>0</v>
      </c>
      <c r="J502" s="99">
        <v>30642.635520935099</v>
      </c>
      <c r="K502" s="99">
        <v>8.1884992300765607</v>
      </c>
      <c r="L502" s="99">
        <v>72.543332480825498</v>
      </c>
      <c r="M502" s="99">
        <v>16475.364499092098</v>
      </c>
      <c r="N502" s="99">
        <v>4041.0863610207998</v>
      </c>
      <c r="O502" s="99">
        <v>0</v>
      </c>
      <c r="P502" s="99">
        <v>19641.107269048702</v>
      </c>
      <c r="Q502" s="99">
        <v>2122.6673447489702</v>
      </c>
      <c r="R502" s="99">
        <v>0</v>
      </c>
      <c r="S502" s="99">
        <v>1181.06765221059</v>
      </c>
      <c r="T502" s="99">
        <v>0</v>
      </c>
      <c r="U502" s="99">
        <v>30651.635524511301</v>
      </c>
      <c r="V502" s="99">
        <v>1901944.5458984401</v>
      </c>
      <c r="W502" s="99">
        <v>0</v>
      </c>
      <c r="X502" s="99">
        <v>606548.44758606004</v>
      </c>
      <c r="Y502" s="99">
        <v>461802.63046264602</v>
      </c>
      <c r="Z502" s="99">
        <v>167288.05826187099</v>
      </c>
      <c r="AA502" s="99">
        <v>0</v>
      </c>
      <c r="AB502" s="99">
        <v>0</v>
      </c>
      <c r="AC502" s="99">
        <v>9622049.12646484</v>
      </c>
      <c r="AD502" s="99">
        <v>695.75084816664503</v>
      </c>
      <c r="AE502" s="99">
        <v>6098.2733022570601</v>
      </c>
      <c r="AF502" s="99">
        <v>883141.86589050305</v>
      </c>
      <c r="AG502" s="99">
        <v>455346.48603439302</v>
      </c>
      <c r="AH502" s="99">
        <v>0</v>
      </c>
      <c r="AI502" s="99">
        <v>958773.97029876697</v>
      </c>
      <c r="AJ502" s="99">
        <v>218721.48951339701</v>
      </c>
      <c r="AK502" s="99">
        <v>0</v>
      </c>
      <c r="AL502" s="99">
        <v>166772.802600861</v>
      </c>
      <c r="AM502" s="99">
        <v>0</v>
      </c>
      <c r="AN502" s="99">
        <v>9608641.0556640606</v>
      </c>
      <c r="AO502" s="99">
        <v>18030561.201660201</v>
      </c>
      <c r="AP502" s="99">
        <v>0</v>
      </c>
      <c r="AQ502" s="99">
        <v>5864033.4723510696</v>
      </c>
      <c r="AR502" s="99">
        <v>3978763.5371398898</v>
      </c>
      <c r="AS502" s="99">
        <v>1431443.10560608</v>
      </c>
      <c r="AT502" s="99">
        <v>0</v>
      </c>
      <c r="AU502" s="99">
        <v>0</v>
      </c>
      <c r="AV502" s="99">
        <v>30998493.478027299</v>
      </c>
      <c r="AW502" s="99">
        <v>2370.6046443581599</v>
      </c>
      <c r="AX502" s="99">
        <v>47900.052475929297</v>
      </c>
      <c r="AY502" s="99">
        <v>8495880.4067382794</v>
      </c>
      <c r="AZ502" s="99">
        <v>3959322.3829650902</v>
      </c>
      <c r="BA502" s="99">
        <v>0</v>
      </c>
      <c r="BB502" s="99">
        <v>9473021.0206298791</v>
      </c>
      <c r="BC502" s="99">
        <v>1965569.41287231</v>
      </c>
      <c r="BD502" s="99">
        <v>0</v>
      </c>
      <c r="BE502" s="99">
        <v>1428907.08349609</v>
      </c>
      <c r="BF502" s="99">
        <v>0</v>
      </c>
      <c r="BG502" s="99">
        <v>30955994.181396499</v>
      </c>
      <c r="BH502" s="99">
        <v>5000804.9381103497</v>
      </c>
      <c r="BI502" s="99">
        <v>0</v>
      </c>
      <c r="BJ502" s="99">
        <v>2253308.5252380399</v>
      </c>
      <c r="BK502" s="99">
        <v>1773614.15161133</v>
      </c>
      <c r="BL502" s="99">
        <v>0</v>
      </c>
      <c r="BM502" s="99">
        <v>0</v>
      </c>
      <c r="BN502" s="99">
        <v>0</v>
      </c>
      <c r="BO502" s="99">
        <v>0</v>
      </c>
      <c r="BP502" s="99">
        <v>0</v>
      </c>
      <c r="BQ502" s="99">
        <v>0</v>
      </c>
      <c r="BR502" s="99">
        <v>2736334.3172607399</v>
      </c>
      <c r="BS502" s="99">
        <v>1482522.11453247</v>
      </c>
      <c r="BT502" s="99">
        <v>0</v>
      </c>
      <c r="BU502" s="99">
        <v>1782775.6599884001</v>
      </c>
      <c r="BV502" s="99">
        <v>1257054.2936553999</v>
      </c>
      <c r="BW502" s="99">
        <v>0</v>
      </c>
      <c r="BX502" s="99">
        <v>296774.37894058198</v>
      </c>
      <c r="BY502" s="99">
        <v>0</v>
      </c>
      <c r="BZ502" s="99">
        <v>0</v>
      </c>
      <c r="CA502" s="99">
        <v>42387.304369449601</v>
      </c>
      <c r="CB502" s="99">
        <v>2510588.2107543899</v>
      </c>
      <c r="CC502" s="99">
        <v>23879434.308837902</v>
      </c>
      <c r="CD502" s="99">
        <v>7278341.9601440402</v>
      </c>
      <c r="CE502" s="99">
        <v>1179.92436304688</v>
      </c>
      <c r="CF502" s="99">
        <v>167243.610403061</v>
      </c>
      <c r="CG502" s="99">
        <v>1432828.1278533901</v>
      </c>
      <c r="CH502" s="99">
        <v>0</v>
      </c>
      <c r="CI502" s="99">
        <v>43573.838594913497</v>
      </c>
      <c r="CJ502" s="99">
        <v>2672007.6568298298</v>
      </c>
      <c r="CK502" s="99">
        <v>25263724.5239258</v>
      </c>
      <c r="CL502" s="99">
        <v>7502792.5681762705</v>
      </c>
      <c r="CM502" s="166">
        <v>74092.741953849807</v>
      </c>
      <c r="CN502" s="166">
        <v>12268952.1490479</v>
      </c>
      <c r="CO502" s="166">
        <v>56216287.009277299</v>
      </c>
      <c r="CP502" s="99">
        <v>7502792.5681762705</v>
      </c>
      <c r="CQ502" s="99">
        <v>0</v>
      </c>
      <c r="CR502" s="99">
        <v>0</v>
      </c>
      <c r="CS502" s="99">
        <v>0</v>
      </c>
      <c r="CT502" s="99">
        <v>0</v>
      </c>
      <c r="CU502" s="98">
        <v>7527.0740510149999</v>
      </c>
      <c r="CV502" s="98">
        <v>31703.396298911</v>
      </c>
      <c r="CW502" s="98">
        <v>2677831.8211574508</v>
      </c>
      <c r="CX502" s="98">
        <v>25312262.436691292</v>
      </c>
    </row>
    <row r="503" spans="1:102" x14ac:dyDescent="0.2">
      <c r="A503" s="98" t="s">
        <v>58</v>
      </c>
      <c r="B503" s="100">
        <v>42887</v>
      </c>
      <c r="C503" s="99">
        <v>34705.036408424399</v>
      </c>
      <c r="D503" s="99">
        <v>0</v>
      </c>
      <c r="E503" s="99">
        <v>7447.5245427489299</v>
      </c>
      <c r="F503" s="99">
        <v>6465.8883413076401</v>
      </c>
      <c r="G503" s="99">
        <v>1197.6969860643101</v>
      </c>
      <c r="H503" s="99">
        <v>0</v>
      </c>
      <c r="I503" s="99">
        <v>0</v>
      </c>
      <c r="J503" s="99">
        <v>30559.612371683099</v>
      </c>
      <c r="K503" s="99">
        <v>6.1102723981020999</v>
      </c>
      <c r="L503" s="99">
        <v>73.435122486203895</v>
      </c>
      <c r="M503" s="99">
        <v>16330.547137260401</v>
      </c>
      <c r="N503" s="99">
        <v>4262.7353489399002</v>
      </c>
      <c r="O503" s="99">
        <v>0</v>
      </c>
      <c r="P503" s="99">
        <v>19454.4326488972</v>
      </c>
      <c r="Q503" s="99">
        <v>2082.1140405833698</v>
      </c>
      <c r="R503" s="99">
        <v>0</v>
      </c>
      <c r="S503" s="99">
        <v>1193.15623772144</v>
      </c>
      <c r="T503" s="99">
        <v>0</v>
      </c>
      <c r="U503" s="99">
        <v>30565.913442611702</v>
      </c>
      <c r="V503" s="99">
        <v>1878155.7199859601</v>
      </c>
      <c r="W503" s="99">
        <v>0</v>
      </c>
      <c r="X503" s="99">
        <v>603637.55303955101</v>
      </c>
      <c r="Y503" s="99">
        <v>457786.13494873</v>
      </c>
      <c r="Z503" s="99">
        <v>164450.83563995399</v>
      </c>
      <c r="AA503" s="99">
        <v>0</v>
      </c>
      <c r="AB503" s="99">
        <v>0</v>
      </c>
      <c r="AC503" s="99">
        <v>9563218.6036377009</v>
      </c>
      <c r="AD503" s="99">
        <v>434.048570100218</v>
      </c>
      <c r="AE503" s="99">
        <v>6552.5515219569197</v>
      </c>
      <c r="AF503" s="99">
        <v>860496.49967193604</v>
      </c>
      <c r="AG503" s="99">
        <v>459193.21795272798</v>
      </c>
      <c r="AH503" s="99">
        <v>0</v>
      </c>
      <c r="AI503" s="99">
        <v>924991.43441772496</v>
      </c>
      <c r="AJ503" s="99">
        <v>216828.580846786</v>
      </c>
      <c r="AK503" s="99">
        <v>0</v>
      </c>
      <c r="AL503" s="99">
        <v>164277.24920272801</v>
      </c>
      <c r="AM503" s="99">
        <v>0</v>
      </c>
      <c r="AN503" s="99">
        <v>9577435.1787109394</v>
      </c>
      <c r="AO503" s="99">
        <v>17924792.796875</v>
      </c>
      <c r="AP503" s="99">
        <v>0</v>
      </c>
      <c r="AQ503" s="99">
        <v>5733698.2256469699</v>
      </c>
      <c r="AR503" s="99">
        <v>3952292.3283996601</v>
      </c>
      <c r="AS503" s="99">
        <v>1411464.3086242699</v>
      </c>
      <c r="AT503" s="99">
        <v>0</v>
      </c>
      <c r="AU503" s="99">
        <v>0</v>
      </c>
      <c r="AV503" s="99">
        <v>30985212.526122998</v>
      </c>
      <c r="AW503" s="99">
        <v>1488.80546289682</v>
      </c>
      <c r="AX503" s="99">
        <v>54091.650033473998</v>
      </c>
      <c r="AY503" s="99">
        <v>8453018.0941162091</v>
      </c>
      <c r="AZ503" s="99">
        <v>3985693.7671508798</v>
      </c>
      <c r="BA503" s="99">
        <v>0</v>
      </c>
      <c r="BB503" s="99">
        <v>9148212.32495117</v>
      </c>
      <c r="BC503" s="99">
        <v>1959930.7172241199</v>
      </c>
      <c r="BD503" s="99">
        <v>0</v>
      </c>
      <c r="BE503" s="99">
        <v>1410459.2711181601</v>
      </c>
      <c r="BF503" s="99">
        <v>0</v>
      </c>
      <c r="BG503" s="99">
        <v>31020852.7180176</v>
      </c>
      <c r="BH503" s="99">
        <v>4882217.7509155301</v>
      </c>
      <c r="BI503" s="99">
        <v>0</v>
      </c>
      <c r="BJ503" s="99">
        <v>2245677.5094604502</v>
      </c>
      <c r="BK503" s="99">
        <v>1755931.8179168699</v>
      </c>
      <c r="BL503" s="99">
        <v>0</v>
      </c>
      <c r="BM503" s="99">
        <v>0</v>
      </c>
      <c r="BN503" s="99">
        <v>0</v>
      </c>
      <c r="BO503" s="99">
        <v>0</v>
      </c>
      <c r="BP503" s="99">
        <v>0</v>
      </c>
      <c r="BQ503" s="99">
        <v>0</v>
      </c>
      <c r="BR503" s="99">
        <v>2697632.0605468801</v>
      </c>
      <c r="BS503" s="99">
        <v>1490736.1002654999</v>
      </c>
      <c r="BT503" s="99">
        <v>0</v>
      </c>
      <c r="BU503" s="99">
        <v>1781671.7899780299</v>
      </c>
      <c r="BV503" s="99">
        <v>1254681.80056763</v>
      </c>
      <c r="BW503" s="99">
        <v>0</v>
      </c>
      <c r="BX503" s="99">
        <v>295318.33893966698</v>
      </c>
      <c r="BY503" s="99">
        <v>0</v>
      </c>
      <c r="BZ503" s="99">
        <v>0</v>
      </c>
      <c r="CA503" s="99">
        <v>42145.457161903403</v>
      </c>
      <c r="CB503" s="99">
        <v>2480585.4794006301</v>
      </c>
      <c r="CC503" s="99">
        <v>23677234.0158691</v>
      </c>
      <c r="CD503" s="99">
        <v>7119193.3935546903</v>
      </c>
      <c r="CE503" s="99">
        <v>1196.0084517300099</v>
      </c>
      <c r="CF503" s="99">
        <v>164410.808761597</v>
      </c>
      <c r="CG503" s="99">
        <v>1411275.6236267099</v>
      </c>
      <c r="CH503" s="99">
        <v>0</v>
      </c>
      <c r="CI503" s="99">
        <v>43336.695409774802</v>
      </c>
      <c r="CJ503" s="99">
        <v>2655716.6435852102</v>
      </c>
      <c r="CK503" s="99">
        <v>25130707.060302701</v>
      </c>
      <c r="CL503" s="99">
        <v>7438872.6610107403</v>
      </c>
      <c r="CM503" s="166">
        <v>73788.298901557893</v>
      </c>
      <c r="CN503" s="166">
        <v>12237692.3638916</v>
      </c>
      <c r="CO503" s="166">
        <v>56147416.893066399</v>
      </c>
      <c r="CP503" s="99">
        <v>7438872.6610107403</v>
      </c>
      <c r="CQ503" s="99">
        <v>0</v>
      </c>
      <c r="CR503" s="99">
        <v>0</v>
      </c>
      <c r="CS503" s="99">
        <v>0</v>
      </c>
      <c r="CT503" s="99">
        <v>0</v>
      </c>
      <c r="CU503" s="98">
        <v>7450.2023796670001</v>
      </c>
      <c r="CV503" s="98">
        <v>31644.242878664001</v>
      </c>
      <c r="CW503" s="98">
        <v>2644996.2881622273</v>
      </c>
      <c r="CX503" s="98">
        <v>25088509.639495809</v>
      </c>
    </row>
    <row r="504" spans="1:102" x14ac:dyDescent="0.2">
      <c r="A504" s="98" t="s">
        <v>58</v>
      </c>
      <c r="B504" s="100">
        <v>42979</v>
      </c>
      <c r="C504" s="99">
        <v>34562.786449432402</v>
      </c>
      <c r="D504" s="99">
        <v>0</v>
      </c>
      <c r="E504" s="99">
        <v>7315.86710727215</v>
      </c>
      <c r="F504" s="99">
        <v>6359.1250062584904</v>
      </c>
      <c r="G504" s="99">
        <v>1205.27334134281</v>
      </c>
      <c r="H504" s="99">
        <v>0</v>
      </c>
      <c r="I504" s="99">
        <v>0</v>
      </c>
      <c r="J504" s="99">
        <v>30484.796763420101</v>
      </c>
      <c r="K504" s="99">
        <v>5.4524376965127903</v>
      </c>
      <c r="L504" s="99">
        <v>79.928858611732693</v>
      </c>
      <c r="M504" s="99">
        <v>16228.890862226501</v>
      </c>
      <c r="N504" s="99">
        <v>4085.31240072846</v>
      </c>
      <c r="O504" s="99">
        <v>0</v>
      </c>
      <c r="P504" s="99">
        <v>19451.041858434699</v>
      </c>
      <c r="Q504" s="99">
        <v>2019.9030088931299</v>
      </c>
      <c r="R504" s="99">
        <v>0</v>
      </c>
      <c r="S504" s="99">
        <v>1204.88446596265</v>
      </c>
      <c r="T504" s="99">
        <v>0</v>
      </c>
      <c r="U504" s="99">
        <v>30484.961254596699</v>
      </c>
      <c r="V504" s="99">
        <v>1851695.2033233601</v>
      </c>
      <c r="W504" s="99">
        <v>0</v>
      </c>
      <c r="X504" s="99">
        <v>600885.05466461205</v>
      </c>
      <c r="Y504" s="99">
        <v>450794.59657669102</v>
      </c>
      <c r="Z504" s="99">
        <v>164610.33320999099</v>
      </c>
      <c r="AA504" s="99">
        <v>0</v>
      </c>
      <c r="AB504" s="99">
        <v>0</v>
      </c>
      <c r="AC504" s="99">
        <v>9522889.5281982403</v>
      </c>
      <c r="AD504" s="99">
        <v>423.00125303119398</v>
      </c>
      <c r="AE504" s="99">
        <v>6345.2526677250899</v>
      </c>
      <c r="AF504" s="99">
        <v>853289.64319610596</v>
      </c>
      <c r="AG504" s="99">
        <v>455375.10865783697</v>
      </c>
      <c r="AH504" s="99">
        <v>0</v>
      </c>
      <c r="AI504" s="99">
        <v>928622.76392364502</v>
      </c>
      <c r="AJ504" s="99">
        <v>209065.269880295</v>
      </c>
      <c r="AK504" s="99">
        <v>0</v>
      </c>
      <c r="AL504" s="99">
        <v>164628.38893508899</v>
      </c>
      <c r="AM504" s="99">
        <v>0</v>
      </c>
      <c r="AN504" s="99">
        <v>9523981.3927002009</v>
      </c>
      <c r="AO504" s="99">
        <v>17874981.1176758</v>
      </c>
      <c r="AP504" s="99">
        <v>0</v>
      </c>
      <c r="AQ504" s="99">
        <v>5752955.8855590802</v>
      </c>
      <c r="AR504" s="99">
        <v>3890735.3128356901</v>
      </c>
      <c r="AS504" s="99">
        <v>1419977.6860504199</v>
      </c>
      <c r="AT504" s="99">
        <v>0</v>
      </c>
      <c r="AU504" s="99">
        <v>0</v>
      </c>
      <c r="AV504" s="99">
        <v>31062996.126953099</v>
      </c>
      <c r="AW504" s="99">
        <v>1453.7029167711701</v>
      </c>
      <c r="AX504" s="99">
        <v>55211.333652496302</v>
      </c>
      <c r="AY504" s="99">
        <v>8401485.4323730506</v>
      </c>
      <c r="AZ504" s="99">
        <v>3949596.6552429199</v>
      </c>
      <c r="BA504" s="99">
        <v>0</v>
      </c>
      <c r="BB504" s="99">
        <v>9225154.9437255897</v>
      </c>
      <c r="BC504" s="99">
        <v>1890183.3875732401</v>
      </c>
      <c r="BD504" s="99">
        <v>0</v>
      </c>
      <c r="BE504" s="99">
        <v>1419478.7950591999</v>
      </c>
      <c r="BF504" s="99">
        <v>0</v>
      </c>
      <c r="BG504" s="99">
        <v>31079432.323242199</v>
      </c>
      <c r="BH504" s="99">
        <v>4846128.1389770498</v>
      </c>
      <c r="BI504" s="99">
        <v>0</v>
      </c>
      <c r="BJ504" s="99">
        <v>2200620.6682128902</v>
      </c>
      <c r="BK504" s="99">
        <v>1703805.3858032201</v>
      </c>
      <c r="BL504" s="99">
        <v>0</v>
      </c>
      <c r="BM504" s="99">
        <v>0</v>
      </c>
      <c r="BN504" s="99">
        <v>0</v>
      </c>
      <c r="BO504" s="99">
        <v>0</v>
      </c>
      <c r="BP504" s="99">
        <v>0</v>
      </c>
      <c r="BQ504" s="99">
        <v>0</v>
      </c>
      <c r="BR504" s="99">
        <v>2683958.6795959501</v>
      </c>
      <c r="BS504" s="99">
        <v>1478592.39120483</v>
      </c>
      <c r="BT504" s="99">
        <v>0</v>
      </c>
      <c r="BU504" s="99">
        <v>1526923.2299957301</v>
      </c>
      <c r="BV504" s="99">
        <v>1200412.5466308601</v>
      </c>
      <c r="BW504" s="99">
        <v>0</v>
      </c>
      <c r="BX504" s="99">
        <v>259606.25910759001</v>
      </c>
      <c r="BY504" s="99">
        <v>0</v>
      </c>
      <c r="BZ504" s="99">
        <v>0</v>
      </c>
      <c r="CA504" s="99">
        <v>41878.254253387502</v>
      </c>
      <c r="CB504" s="99">
        <v>2452450.2877197298</v>
      </c>
      <c r="CC504" s="99">
        <v>23517626.571533199</v>
      </c>
      <c r="CD504" s="99">
        <v>7042659.3615112295</v>
      </c>
      <c r="CE504" s="99">
        <v>1205.40011662245</v>
      </c>
      <c r="CF504" s="99">
        <v>164608.87529563901</v>
      </c>
      <c r="CG504" s="99">
        <v>1419210.5797882101</v>
      </c>
      <c r="CH504" s="99">
        <v>0</v>
      </c>
      <c r="CI504" s="99">
        <v>43080.778090000204</v>
      </c>
      <c r="CJ504" s="99">
        <v>2629623.6572570801</v>
      </c>
      <c r="CK504" s="99">
        <v>24941051.6101074</v>
      </c>
      <c r="CL504" s="99">
        <v>7339170.4580688505</v>
      </c>
      <c r="CM504" s="166">
        <v>73453.429268837004</v>
      </c>
      <c r="CN504" s="166">
        <v>12208295.5628662</v>
      </c>
      <c r="CO504" s="166">
        <v>56028738.0771484</v>
      </c>
      <c r="CP504" s="99">
        <v>7339170.4580688505</v>
      </c>
      <c r="CQ504" s="99">
        <v>0</v>
      </c>
      <c r="CR504" s="99">
        <v>0</v>
      </c>
      <c r="CS504" s="99">
        <v>0</v>
      </c>
      <c r="CT504" s="99">
        <v>0</v>
      </c>
      <c r="CU504" s="98">
        <v>7317.4517534890001</v>
      </c>
      <c r="CV504" s="98">
        <v>31571.445813220002</v>
      </c>
      <c r="CW504" s="98">
        <v>2617059.1630153689</v>
      </c>
      <c r="CX504" s="98">
        <v>24936837.151321411</v>
      </c>
    </row>
    <row r="505" spans="1:102" x14ac:dyDescent="0.2">
      <c r="A505" s="98" t="s">
        <v>58</v>
      </c>
      <c r="B505" s="100">
        <v>43070</v>
      </c>
      <c r="C505" s="99">
        <v>34545.705817699403</v>
      </c>
      <c r="D505" s="99">
        <v>0</v>
      </c>
      <c r="E505" s="99">
        <v>7271.1212374568004</v>
      </c>
      <c r="F505" s="99">
        <v>6335.8116572499302</v>
      </c>
      <c r="G505" s="99">
        <v>1209.4802397787601</v>
      </c>
      <c r="H505" s="99">
        <v>0</v>
      </c>
      <c r="I505" s="99">
        <v>0</v>
      </c>
      <c r="J505" s="99">
        <v>30360.814527750001</v>
      </c>
      <c r="K505" s="99">
        <v>3.9084058050357302</v>
      </c>
      <c r="L505" s="99">
        <v>76.083278939127894</v>
      </c>
      <c r="M505" s="99">
        <v>16257.870193004601</v>
      </c>
      <c r="N505" s="99">
        <v>4130.83886390924</v>
      </c>
      <c r="O505" s="99">
        <v>0</v>
      </c>
      <c r="P505" s="99">
        <v>19352.182436466199</v>
      </c>
      <c r="Q505" s="99">
        <v>2013.8485801816</v>
      </c>
      <c r="R505" s="99">
        <v>0</v>
      </c>
      <c r="S505" s="99">
        <v>1203.4949490279</v>
      </c>
      <c r="T505" s="99">
        <v>0</v>
      </c>
      <c r="U505" s="99">
        <v>30369.7012000084</v>
      </c>
      <c r="V505" s="99">
        <v>1844440.45629883</v>
      </c>
      <c r="W505" s="99">
        <v>0</v>
      </c>
      <c r="X505" s="99">
        <v>598356.98609924305</v>
      </c>
      <c r="Y505" s="99">
        <v>450949.79982376099</v>
      </c>
      <c r="Z505" s="99">
        <v>168747.69934081999</v>
      </c>
      <c r="AA505" s="99">
        <v>0</v>
      </c>
      <c r="AB505" s="99">
        <v>0</v>
      </c>
      <c r="AC505" s="99">
        <v>9541582.1110839806</v>
      </c>
      <c r="AD505" s="99">
        <v>161.469192737713</v>
      </c>
      <c r="AE505" s="99">
        <v>7410.4401658773404</v>
      </c>
      <c r="AF505" s="99">
        <v>851386.110054016</v>
      </c>
      <c r="AG505" s="99">
        <v>454441.52923965501</v>
      </c>
      <c r="AH505" s="99">
        <v>0</v>
      </c>
      <c r="AI505" s="99">
        <v>922199.75494384801</v>
      </c>
      <c r="AJ505" s="99">
        <v>209203.88285636899</v>
      </c>
      <c r="AK505" s="99">
        <v>0</v>
      </c>
      <c r="AL505" s="99">
        <v>168313.224973679</v>
      </c>
      <c r="AM505" s="99">
        <v>0</v>
      </c>
      <c r="AN505" s="99">
        <v>9537896.9783935491</v>
      </c>
      <c r="AO505" s="99">
        <v>17838896.418212902</v>
      </c>
      <c r="AP505" s="99">
        <v>0</v>
      </c>
      <c r="AQ505" s="99">
        <v>5753365.8378295898</v>
      </c>
      <c r="AR505" s="99">
        <v>3880531.5389404302</v>
      </c>
      <c r="AS505" s="99">
        <v>1448030.1240387</v>
      </c>
      <c r="AT505" s="99">
        <v>0</v>
      </c>
      <c r="AU505" s="99">
        <v>0</v>
      </c>
      <c r="AV505" s="99">
        <v>31173596.6882324</v>
      </c>
      <c r="AW505" s="99">
        <v>557.60828237980604</v>
      </c>
      <c r="AX505" s="99">
        <v>45464.523547649398</v>
      </c>
      <c r="AY505" s="99">
        <v>8420896.5833740197</v>
      </c>
      <c r="AZ505" s="99">
        <v>3941685.2811584501</v>
      </c>
      <c r="BA505" s="99">
        <v>0</v>
      </c>
      <c r="BB505" s="99">
        <v>9248616.6076660194</v>
      </c>
      <c r="BC505" s="99">
        <v>1889590.7453308101</v>
      </c>
      <c r="BD505" s="99">
        <v>0</v>
      </c>
      <c r="BE505" s="99">
        <v>1441716.6089782701</v>
      </c>
      <c r="BF505" s="99">
        <v>0</v>
      </c>
      <c r="BG505" s="99">
        <v>31174035.306396499</v>
      </c>
      <c r="BH505" s="99">
        <v>4880833.49719238</v>
      </c>
      <c r="BI505" s="99">
        <v>0</v>
      </c>
      <c r="BJ505" s="99">
        <v>2177503.7041320801</v>
      </c>
      <c r="BK505" s="99">
        <v>1690323.64872742</v>
      </c>
      <c r="BL505" s="99">
        <v>0</v>
      </c>
      <c r="BM505" s="99">
        <v>0</v>
      </c>
      <c r="BN505" s="99">
        <v>0</v>
      </c>
      <c r="BO505" s="99">
        <v>0</v>
      </c>
      <c r="BP505" s="99">
        <v>0</v>
      </c>
      <c r="BQ505" s="99">
        <v>0</v>
      </c>
      <c r="BR505" s="99">
        <v>2687001.55776978</v>
      </c>
      <c r="BS505" s="99">
        <v>1478542.7142791699</v>
      </c>
      <c r="BT505" s="99">
        <v>0</v>
      </c>
      <c r="BU505" s="99">
        <v>1753068.8799896201</v>
      </c>
      <c r="BV505" s="99">
        <v>1199860.6035766599</v>
      </c>
      <c r="BW505" s="99">
        <v>0</v>
      </c>
      <c r="BX505" s="99">
        <v>292242.92896652198</v>
      </c>
      <c r="BY505" s="99">
        <v>0</v>
      </c>
      <c r="BZ505" s="99">
        <v>0</v>
      </c>
      <c r="CA505" s="99">
        <v>41842.848988056197</v>
      </c>
      <c r="CB505" s="99">
        <v>2442331.4384155301</v>
      </c>
      <c r="CC505" s="99">
        <v>23540583.908691399</v>
      </c>
      <c r="CD505" s="99">
        <v>7045093.3104248</v>
      </c>
      <c r="CE505" s="99">
        <v>1210.33600570261</v>
      </c>
      <c r="CF505" s="99">
        <v>168868.69927978501</v>
      </c>
      <c r="CG505" s="99">
        <v>1447213.61682129</v>
      </c>
      <c r="CH505" s="99">
        <v>0</v>
      </c>
      <c r="CI505" s="99">
        <v>43054.537100315101</v>
      </c>
      <c r="CJ505" s="99">
        <v>2616079.0514221201</v>
      </c>
      <c r="CK505" s="99">
        <v>24990586.192382801</v>
      </c>
      <c r="CL505" s="99">
        <v>7342312.9987182599</v>
      </c>
      <c r="CM505" s="166">
        <v>73300.070713043198</v>
      </c>
      <c r="CN505" s="166">
        <v>12172912.771484399</v>
      </c>
      <c r="CO505" s="166">
        <v>56162742.765625</v>
      </c>
      <c r="CP505" s="99">
        <v>7342312.9987182599</v>
      </c>
      <c r="CQ505" s="99">
        <v>0</v>
      </c>
      <c r="CR505" s="99">
        <v>0</v>
      </c>
      <c r="CS505" s="99">
        <v>0</v>
      </c>
      <c r="CT505" s="99">
        <v>0</v>
      </c>
      <c r="CU505" s="98">
        <v>7283.0572809180003</v>
      </c>
      <c r="CV505" s="98">
        <v>31439.043136967</v>
      </c>
      <c r="CW505" s="98">
        <v>2611200.1376953153</v>
      </c>
      <c r="CX505" s="98">
        <v>24987797.525512688</v>
      </c>
    </row>
    <row r="506" spans="1:102" x14ac:dyDescent="0.2">
      <c r="A506" s="98" t="s">
        <v>58</v>
      </c>
      <c r="B506" s="100">
        <v>43160</v>
      </c>
      <c r="C506" s="99">
        <v>34052.054248332999</v>
      </c>
      <c r="D506" s="99">
        <v>0</v>
      </c>
      <c r="E506" s="99">
        <v>7190.3001812100401</v>
      </c>
      <c r="F506" s="99">
        <v>6250.2967540025702</v>
      </c>
      <c r="G506" s="99">
        <v>1183.0796263068901</v>
      </c>
      <c r="H506" s="99">
        <v>0</v>
      </c>
      <c r="I506" s="99">
        <v>0</v>
      </c>
      <c r="J506" s="99">
        <v>30329.452812194799</v>
      </c>
      <c r="K506" s="99">
        <v>3.0782015827426199</v>
      </c>
      <c r="L506" s="99">
        <v>76.735324708744898</v>
      </c>
      <c r="M506" s="99">
        <v>15985.9304938316</v>
      </c>
      <c r="N506" s="99">
        <v>4047.7688166797202</v>
      </c>
      <c r="O506" s="99">
        <v>0</v>
      </c>
      <c r="P506" s="99">
        <v>19066.708839654901</v>
      </c>
      <c r="Q506" s="99">
        <v>2015.06125080585</v>
      </c>
      <c r="R506" s="99">
        <v>0</v>
      </c>
      <c r="S506" s="99">
        <v>1185.1334139257699</v>
      </c>
      <c r="T506" s="99">
        <v>0</v>
      </c>
      <c r="U506" s="99">
        <v>30334.211260080301</v>
      </c>
      <c r="V506" s="99">
        <v>1833659.1888427699</v>
      </c>
      <c r="W506" s="99">
        <v>0</v>
      </c>
      <c r="X506" s="99">
        <v>585061.63772582996</v>
      </c>
      <c r="Y506" s="99">
        <v>440558.03716278099</v>
      </c>
      <c r="Z506" s="99">
        <v>163701.34112167399</v>
      </c>
      <c r="AA506" s="99">
        <v>0</v>
      </c>
      <c r="AB506" s="99">
        <v>0</v>
      </c>
      <c r="AC506" s="99">
        <v>9529558.0770263709</v>
      </c>
      <c r="AD506" s="99">
        <v>122.810306088999</v>
      </c>
      <c r="AE506" s="99">
        <v>5208.5689375996599</v>
      </c>
      <c r="AF506" s="99">
        <v>848832.59687042201</v>
      </c>
      <c r="AG506" s="99">
        <v>447183.11421966599</v>
      </c>
      <c r="AH506" s="99">
        <v>0</v>
      </c>
      <c r="AI506" s="99">
        <v>907018.511955261</v>
      </c>
      <c r="AJ506" s="99">
        <v>207763.330759048</v>
      </c>
      <c r="AK506" s="99">
        <v>0</v>
      </c>
      <c r="AL506" s="99">
        <v>163056.22101783799</v>
      </c>
      <c r="AM506" s="99">
        <v>0</v>
      </c>
      <c r="AN506" s="99">
        <v>9543923.7799072303</v>
      </c>
      <c r="AO506" s="99">
        <v>17809883.533203099</v>
      </c>
      <c r="AP506" s="99">
        <v>0</v>
      </c>
      <c r="AQ506" s="99">
        <v>5767061.3894042997</v>
      </c>
      <c r="AR506" s="99">
        <v>3816567.72906494</v>
      </c>
      <c r="AS506" s="99">
        <v>1417980.9980621301</v>
      </c>
      <c r="AT506" s="99">
        <v>0</v>
      </c>
      <c r="AU506" s="99">
        <v>0</v>
      </c>
      <c r="AV506" s="99">
        <v>31402026.222656298</v>
      </c>
      <c r="AW506" s="99">
        <v>427.63681099563797</v>
      </c>
      <c r="AX506" s="99">
        <v>39399.444011211403</v>
      </c>
      <c r="AY506" s="99">
        <v>8476780.46411133</v>
      </c>
      <c r="AZ506" s="99">
        <v>3902495.1821594201</v>
      </c>
      <c r="BA506" s="99">
        <v>0</v>
      </c>
      <c r="BB506" s="99">
        <v>9177880.8364257794</v>
      </c>
      <c r="BC506" s="99">
        <v>1894831.26170349</v>
      </c>
      <c r="BD506" s="99">
        <v>0</v>
      </c>
      <c r="BE506" s="99">
        <v>1415105.7752533001</v>
      </c>
      <c r="BF506" s="99">
        <v>0</v>
      </c>
      <c r="BG506" s="99">
        <v>31457320.478515599</v>
      </c>
      <c r="BH506" s="99">
        <v>4829080.0247192401</v>
      </c>
      <c r="BI506" s="99">
        <v>0</v>
      </c>
      <c r="BJ506" s="99">
        <v>2162189.3763122601</v>
      </c>
      <c r="BK506" s="99">
        <v>1660657.4176177999</v>
      </c>
      <c r="BL506" s="99">
        <v>0</v>
      </c>
      <c r="BM506" s="99">
        <v>0</v>
      </c>
      <c r="BN506" s="99">
        <v>0</v>
      </c>
      <c r="BO506" s="99">
        <v>0</v>
      </c>
      <c r="BP506" s="99">
        <v>0</v>
      </c>
      <c r="BQ506" s="99">
        <v>0</v>
      </c>
      <c r="BR506" s="99">
        <v>2693675.2923278799</v>
      </c>
      <c r="BS506" s="99">
        <v>1456040.6410522501</v>
      </c>
      <c r="BT506" s="99">
        <v>0</v>
      </c>
      <c r="BU506" s="99">
        <v>1690263.95999146</v>
      </c>
      <c r="BV506" s="99">
        <v>1202292.2094574</v>
      </c>
      <c r="BW506" s="99">
        <v>0</v>
      </c>
      <c r="BX506" s="99">
        <v>291411.52897262602</v>
      </c>
      <c r="BY506" s="99">
        <v>0</v>
      </c>
      <c r="BZ506" s="99">
        <v>0</v>
      </c>
      <c r="CA506" s="99">
        <v>41217.388545513197</v>
      </c>
      <c r="CB506" s="99">
        <v>2421485.9503478999</v>
      </c>
      <c r="CC506" s="99">
        <v>23479409.354980499</v>
      </c>
      <c r="CD506" s="99">
        <v>7021416.8322143601</v>
      </c>
      <c r="CE506" s="99">
        <v>1184.0230144858399</v>
      </c>
      <c r="CF506" s="99">
        <v>163629.25167465201</v>
      </c>
      <c r="CG506" s="99">
        <v>1419906.91400146</v>
      </c>
      <c r="CH506" s="99">
        <v>0</v>
      </c>
      <c r="CI506" s="99">
        <v>42409.563753128103</v>
      </c>
      <c r="CJ506" s="99">
        <v>2595530.63311768</v>
      </c>
      <c r="CK506" s="99">
        <v>24900687.270996101</v>
      </c>
      <c r="CL506" s="99">
        <v>7300245.8728637705</v>
      </c>
      <c r="CM506" s="166">
        <v>72632.896975517302</v>
      </c>
      <c r="CN506" s="166">
        <v>12131853.0712891</v>
      </c>
      <c r="CO506" s="166">
        <v>56405187.245117202</v>
      </c>
      <c r="CP506" s="99">
        <v>7300245.8728637705</v>
      </c>
      <c r="CQ506" s="99">
        <v>0</v>
      </c>
      <c r="CR506" s="99">
        <v>0</v>
      </c>
      <c r="CS506" s="99">
        <v>0</v>
      </c>
      <c r="CT506" s="99">
        <v>0</v>
      </c>
      <c r="CU506" s="98">
        <v>7192.3048373709998</v>
      </c>
      <c r="CV506" s="98">
        <v>31406.847108259</v>
      </c>
      <c r="CW506" s="98">
        <v>2585115.202022552</v>
      </c>
      <c r="CX506" s="98">
        <v>24899316.26898196</v>
      </c>
    </row>
    <row r="507" spans="1:102" x14ac:dyDescent="0.2">
      <c r="A507" s="98" t="s">
        <v>58</v>
      </c>
      <c r="B507" s="100">
        <v>43252</v>
      </c>
      <c r="C507" s="99">
        <v>34233.145933628097</v>
      </c>
      <c r="D507" s="99">
        <v>0</v>
      </c>
      <c r="E507" s="99">
        <v>7096.84742981195</v>
      </c>
      <c r="F507" s="99">
        <v>6194.5832927227002</v>
      </c>
      <c r="G507" s="99">
        <v>1189.7787238061401</v>
      </c>
      <c r="H507" s="99">
        <v>0</v>
      </c>
      <c r="I507" s="99">
        <v>0</v>
      </c>
      <c r="J507" s="99">
        <v>30194.093147277799</v>
      </c>
      <c r="K507" s="99">
        <v>2.5673375609330802</v>
      </c>
      <c r="L507" s="99">
        <v>73.365609256550698</v>
      </c>
      <c r="M507" s="99">
        <v>16192.5603141785</v>
      </c>
      <c r="N507" s="99">
        <v>3972.6074962913999</v>
      </c>
      <c r="O507" s="99">
        <v>0</v>
      </c>
      <c r="P507" s="99">
        <v>19119.077772140499</v>
      </c>
      <c r="Q507" s="99">
        <v>1985.60334892571</v>
      </c>
      <c r="R507" s="99">
        <v>0</v>
      </c>
      <c r="S507" s="99">
        <v>1184.7145739048699</v>
      </c>
      <c r="T507" s="99">
        <v>0</v>
      </c>
      <c r="U507" s="99">
        <v>30198.197272300698</v>
      </c>
      <c r="V507" s="99">
        <v>1822526.5599670401</v>
      </c>
      <c r="W507" s="99">
        <v>0</v>
      </c>
      <c r="X507" s="99">
        <v>568229.94635009801</v>
      </c>
      <c r="Y507" s="99">
        <v>431518.61602020299</v>
      </c>
      <c r="Z507" s="99">
        <v>164275.05069541899</v>
      </c>
      <c r="AA507" s="99">
        <v>0</v>
      </c>
      <c r="AB507" s="99">
        <v>0</v>
      </c>
      <c r="AC507" s="99">
        <v>9479440.1964111291</v>
      </c>
      <c r="AD507" s="99">
        <v>98.185118044726593</v>
      </c>
      <c r="AE507" s="99">
        <v>6761.0554873347301</v>
      </c>
      <c r="AF507" s="99">
        <v>850996.13594055199</v>
      </c>
      <c r="AG507" s="99">
        <v>432946.66352844198</v>
      </c>
      <c r="AH507" s="99">
        <v>0</v>
      </c>
      <c r="AI507" s="99">
        <v>895239.86408233596</v>
      </c>
      <c r="AJ507" s="99">
        <v>205471.53791618301</v>
      </c>
      <c r="AK507" s="99">
        <v>0</v>
      </c>
      <c r="AL507" s="99">
        <v>164157.27094650301</v>
      </c>
      <c r="AM507" s="99">
        <v>0</v>
      </c>
      <c r="AN507" s="99">
        <v>9470583.6065673791</v>
      </c>
      <c r="AO507" s="99">
        <v>17851246.540527299</v>
      </c>
      <c r="AP507" s="99">
        <v>0</v>
      </c>
      <c r="AQ507" s="99">
        <v>5514878.9923095703</v>
      </c>
      <c r="AR507" s="99">
        <v>3762219.4194946298</v>
      </c>
      <c r="AS507" s="99">
        <v>1426204.0527954099</v>
      </c>
      <c r="AT507" s="99">
        <v>0</v>
      </c>
      <c r="AU507" s="99">
        <v>0</v>
      </c>
      <c r="AV507" s="99">
        <v>31613803.831298798</v>
      </c>
      <c r="AW507" s="99">
        <v>343.925832025707</v>
      </c>
      <c r="AX507" s="99">
        <v>54004.528355121598</v>
      </c>
      <c r="AY507" s="99">
        <v>8505275.0307617206</v>
      </c>
      <c r="AZ507" s="99">
        <v>3781324.4878234901</v>
      </c>
      <c r="BA507" s="99">
        <v>0</v>
      </c>
      <c r="BB507" s="99">
        <v>9080199.9979247991</v>
      </c>
      <c r="BC507" s="99">
        <v>1872803.4561157201</v>
      </c>
      <c r="BD507" s="99">
        <v>0</v>
      </c>
      <c r="BE507" s="99">
        <v>1425902.4796905499</v>
      </c>
      <c r="BF507" s="99">
        <v>0</v>
      </c>
      <c r="BG507" s="99">
        <v>31543660.243408199</v>
      </c>
      <c r="BH507" s="99">
        <v>4868579.9509887705</v>
      </c>
      <c r="BI507" s="99">
        <v>0</v>
      </c>
      <c r="BJ507" s="99">
        <v>2109128.6684570299</v>
      </c>
      <c r="BK507" s="99">
        <v>1623812.6842040999</v>
      </c>
      <c r="BL507" s="99">
        <v>0</v>
      </c>
      <c r="BM507" s="99">
        <v>0</v>
      </c>
      <c r="BN507" s="99">
        <v>0</v>
      </c>
      <c r="BO507" s="99">
        <v>0</v>
      </c>
      <c r="BP507" s="99">
        <v>0</v>
      </c>
      <c r="BQ507" s="99">
        <v>0</v>
      </c>
      <c r="BR507" s="99">
        <v>2707544.3086242699</v>
      </c>
      <c r="BS507" s="99">
        <v>1409029.8743133501</v>
      </c>
      <c r="BT507" s="99">
        <v>0</v>
      </c>
      <c r="BU507" s="99">
        <v>1722381.2599945101</v>
      </c>
      <c r="BV507" s="99">
        <v>1181251.2044677699</v>
      </c>
      <c r="BW507" s="99">
        <v>0</v>
      </c>
      <c r="BX507" s="99">
        <v>296070.57894516003</v>
      </c>
      <c r="BY507" s="99">
        <v>0</v>
      </c>
      <c r="BZ507" s="99">
        <v>0</v>
      </c>
      <c r="CA507" s="99">
        <v>41331.711239814802</v>
      </c>
      <c r="CB507" s="99">
        <v>2388558.4172058101</v>
      </c>
      <c r="CC507" s="99">
        <v>23313327.036377002</v>
      </c>
      <c r="CD507" s="99">
        <v>6963997.4880981399</v>
      </c>
      <c r="CE507" s="99">
        <v>1187.5519713312401</v>
      </c>
      <c r="CF507" s="99">
        <v>164220.07134628299</v>
      </c>
      <c r="CG507" s="99">
        <v>1425852.85879517</v>
      </c>
      <c r="CH507" s="99">
        <v>0</v>
      </c>
      <c r="CI507" s="99">
        <v>42513.277987957001</v>
      </c>
      <c r="CJ507" s="99">
        <v>2562933.5647888202</v>
      </c>
      <c r="CK507" s="99">
        <v>24729994.081298798</v>
      </c>
      <c r="CL507" s="99">
        <v>7235293.40441895</v>
      </c>
      <c r="CM507" s="166">
        <v>72586.724319457993</v>
      </c>
      <c r="CN507" s="166">
        <v>12086818.661498999</v>
      </c>
      <c r="CO507" s="166">
        <v>56210097.067871101</v>
      </c>
      <c r="CP507" s="99">
        <v>7235293.40441895</v>
      </c>
      <c r="CQ507" s="99">
        <v>0</v>
      </c>
      <c r="CR507" s="99">
        <v>0</v>
      </c>
      <c r="CS507" s="99">
        <v>0</v>
      </c>
      <c r="CT507" s="99">
        <v>0</v>
      </c>
      <c r="CU507" s="98">
        <v>7097.0716145240003</v>
      </c>
      <c r="CV507" s="98">
        <v>31264.470829881</v>
      </c>
      <c r="CW507" s="98">
        <v>2552778.488552093</v>
      </c>
      <c r="CX507" s="98">
        <v>24739179.895172171</v>
      </c>
    </row>
    <row r="508" spans="1:102" x14ac:dyDescent="0.2">
      <c r="A508" s="98" t="s">
        <v>58</v>
      </c>
      <c r="B508" s="100">
        <v>43344</v>
      </c>
      <c r="C508" s="99">
        <v>34076.083174705498</v>
      </c>
      <c r="D508" s="99">
        <v>0</v>
      </c>
      <c r="E508" s="99">
        <v>6947.03051131964</v>
      </c>
      <c r="F508" s="99">
        <v>6110.3523221612004</v>
      </c>
      <c r="G508" s="99">
        <v>1167.02911303937</v>
      </c>
      <c r="H508" s="99">
        <v>0</v>
      </c>
      <c r="I508" s="99">
        <v>0</v>
      </c>
      <c r="J508" s="99">
        <v>29943.1095471382</v>
      </c>
      <c r="K508" s="99">
        <v>1.82259671269276</v>
      </c>
      <c r="L508" s="99">
        <v>73.854003289714498</v>
      </c>
      <c r="M508" s="99">
        <v>16110.888245940199</v>
      </c>
      <c r="N508" s="99">
        <v>3874.9424105882599</v>
      </c>
      <c r="O508" s="99">
        <v>0</v>
      </c>
      <c r="P508" s="99">
        <v>19010.8298056126</v>
      </c>
      <c r="Q508" s="99">
        <v>1965.8989203870301</v>
      </c>
      <c r="R508" s="99">
        <v>0</v>
      </c>
      <c r="S508" s="99">
        <v>1165.7917557358701</v>
      </c>
      <c r="T508" s="99">
        <v>0</v>
      </c>
      <c r="U508" s="99">
        <v>29933.5601112843</v>
      </c>
      <c r="V508" s="99">
        <v>1823308.76187134</v>
      </c>
      <c r="W508" s="99">
        <v>0</v>
      </c>
      <c r="X508" s="99">
        <v>556530.80373382603</v>
      </c>
      <c r="Y508" s="99">
        <v>426651.498828888</v>
      </c>
      <c r="Z508" s="99">
        <v>164940.04209518401</v>
      </c>
      <c r="AA508" s="99">
        <v>0</v>
      </c>
      <c r="AB508" s="99">
        <v>0</v>
      </c>
      <c r="AC508" s="99">
        <v>9409326.19384766</v>
      </c>
      <c r="AD508" s="99">
        <v>38.041783847846098</v>
      </c>
      <c r="AE508" s="99">
        <v>5403.4865633249301</v>
      </c>
      <c r="AF508" s="99">
        <v>846248.04376220703</v>
      </c>
      <c r="AG508" s="99">
        <v>427440.74947357201</v>
      </c>
      <c r="AH508" s="99">
        <v>0</v>
      </c>
      <c r="AI508" s="99">
        <v>893079.25738525402</v>
      </c>
      <c r="AJ508" s="99">
        <v>207828.69668388399</v>
      </c>
      <c r="AK508" s="99">
        <v>0</v>
      </c>
      <c r="AL508" s="99">
        <v>164788.94584274301</v>
      </c>
      <c r="AM508" s="99">
        <v>0</v>
      </c>
      <c r="AN508" s="99">
        <v>9410054.9925537091</v>
      </c>
      <c r="AO508" s="99">
        <v>17965983.7419434</v>
      </c>
      <c r="AP508" s="99">
        <v>0</v>
      </c>
      <c r="AQ508" s="99">
        <v>5568237.7715454102</v>
      </c>
      <c r="AR508" s="99">
        <v>3769290.2935180701</v>
      </c>
      <c r="AS508" s="99">
        <v>1433838.4712371801</v>
      </c>
      <c r="AT508" s="99">
        <v>0</v>
      </c>
      <c r="AU508" s="99">
        <v>0</v>
      </c>
      <c r="AV508" s="99">
        <v>31290677.292236298</v>
      </c>
      <c r="AW508" s="99">
        <v>133.23143170774</v>
      </c>
      <c r="AX508" s="99">
        <v>47283.050258159601</v>
      </c>
      <c r="AY508" s="99">
        <v>8541192.7910156306</v>
      </c>
      <c r="AZ508" s="99">
        <v>3774487.24499512</v>
      </c>
      <c r="BA508" s="99">
        <v>0</v>
      </c>
      <c r="BB508" s="99">
        <v>9168206.4731445294</v>
      </c>
      <c r="BC508" s="99">
        <v>1916336.01281738</v>
      </c>
      <c r="BD508" s="99">
        <v>0</v>
      </c>
      <c r="BE508" s="99">
        <v>1431755.3238677999</v>
      </c>
      <c r="BF508" s="99">
        <v>0</v>
      </c>
      <c r="BG508" s="99">
        <v>31308823.415527299</v>
      </c>
      <c r="BH508" s="99">
        <v>4851401.8649292002</v>
      </c>
      <c r="BI508" s="99">
        <v>0</v>
      </c>
      <c r="BJ508" s="99">
        <v>2062832.09065247</v>
      </c>
      <c r="BK508" s="99">
        <v>1600888.4055633501</v>
      </c>
      <c r="BL508" s="99">
        <v>0</v>
      </c>
      <c r="BM508" s="99">
        <v>0</v>
      </c>
      <c r="BN508" s="99">
        <v>0</v>
      </c>
      <c r="BO508" s="99">
        <v>0</v>
      </c>
      <c r="BP508" s="99">
        <v>0</v>
      </c>
      <c r="BQ508" s="99">
        <v>0</v>
      </c>
      <c r="BR508" s="99">
        <v>2710871.8198852502</v>
      </c>
      <c r="BS508" s="99">
        <v>1409500.4194030799</v>
      </c>
      <c r="BT508" s="99">
        <v>0</v>
      </c>
      <c r="BU508" s="99">
        <v>1463164.0799865699</v>
      </c>
      <c r="BV508" s="99">
        <v>1172931.1399078399</v>
      </c>
      <c r="BW508" s="99">
        <v>0</v>
      </c>
      <c r="BX508" s="99">
        <v>261659.66907691999</v>
      </c>
      <c r="BY508" s="99">
        <v>0</v>
      </c>
      <c r="BZ508" s="99">
        <v>0</v>
      </c>
      <c r="CA508" s="99">
        <v>41037.166176796003</v>
      </c>
      <c r="CB508" s="99">
        <v>2379701.5677185101</v>
      </c>
      <c r="CC508" s="99">
        <v>23448423.805908199</v>
      </c>
      <c r="CD508" s="99">
        <v>6912215.2252807599</v>
      </c>
      <c r="CE508" s="99">
        <v>1167.5282364785701</v>
      </c>
      <c r="CF508" s="99">
        <v>164938.286380768</v>
      </c>
      <c r="CG508" s="99">
        <v>1432802.9467926</v>
      </c>
      <c r="CH508" s="99">
        <v>0</v>
      </c>
      <c r="CI508" s="99">
        <v>42199.031109333002</v>
      </c>
      <c r="CJ508" s="99">
        <v>2547890.7481079102</v>
      </c>
      <c r="CK508" s="99">
        <v>24886612.0698242</v>
      </c>
      <c r="CL508" s="99">
        <v>7210344.61865234</v>
      </c>
      <c r="CM508" s="166">
        <v>72003.418830871597</v>
      </c>
      <c r="CN508" s="166">
        <v>11968482.759765601</v>
      </c>
      <c r="CO508" s="166">
        <v>56214241.9853516</v>
      </c>
      <c r="CP508" s="99">
        <v>7210344.61865234</v>
      </c>
      <c r="CQ508" s="99">
        <v>0</v>
      </c>
      <c r="CR508" s="99">
        <v>0</v>
      </c>
      <c r="CS508" s="99">
        <v>0</v>
      </c>
      <c r="CT508" s="99">
        <v>0</v>
      </c>
      <c r="CU508" s="98">
        <v>6946.9000381080004</v>
      </c>
      <c r="CV508" s="98">
        <v>30976.228716569</v>
      </c>
      <c r="CW508" s="98">
        <v>2544639.8540992779</v>
      </c>
      <c r="CX508" s="98">
        <v>24881226.752700798</v>
      </c>
    </row>
    <row r="509" spans="1:102" x14ac:dyDescent="0.2">
      <c r="A509" s="98" t="s">
        <v>58</v>
      </c>
      <c r="B509" s="100">
        <v>43435</v>
      </c>
      <c r="C509" s="99">
        <v>33897.548107624098</v>
      </c>
      <c r="D509" s="99">
        <v>0</v>
      </c>
      <c r="E509" s="99">
        <v>6747.25383913517</v>
      </c>
      <c r="F509" s="99">
        <v>5940.0200760960597</v>
      </c>
      <c r="G509" s="99">
        <v>1166.0636436790201</v>
      </c>
      <c r="H509" s="99">
        <v>0</v>
      </c>
      <c r="I509" s="99">
        <v>0</v>
      </c>
      <c r="J509" s="99">
        <v>29611.168080091498</v>
      </c>
      <c r="K509" s="99">
        <v>1.32956352186739</v>
      </c>
      <c r="L509" s="99">
        <v>68.032508542761207</v>
      </c>
      <c r="M509" s="99">
        <v>15998.609061479599</v>
      </c>
      <c r="N509" s="99">
        <v>3770.2301592826798</v>
      </c>
      <c r="O509" s="99">
        <v>0</v>
      </c>
      <c r="P509" s="99">
        <v>18857.010602951101</v>
      </c>
      <c r="Q509" s="99">
        <v>1928.2687098234901</v>
      </c>
      <c r="R509" s="99">
        <v>0</v>
      </c>
      <c r="S509" s="99">
        <v>1156.4589331448101</v>
      </c>
      <c r="T509" s="99">
        <v>0</v>
      </c>
      <c r="U509" s="99">
        <v>29622.248799323999</v>
      </c>
      <c r="V509" s="99">
        <v>1805065.7429046601</v>
      </c>
      <c r="W509" s="99">
        <v>0</v>
      </c>
      <c r="X509" s="99">
        <v>541131.51740264904</v>
      </c>
      <c r="Y509" s="99">
        <v>415431.45108413702</v>
      </c>
      <c r="Z509" s="99">
        <v>165506.19776534999</v>
      </c>
      <c r="AA509" s="99">
        <v>0</v>
      </c>
      <c r="AB509" s="99">
        <v>0</v>
      </c>
      <c r="AC509" s="99">
        <v>9301986.3021240197</v>
      </c>
      <c r="AD509" s="99">
        <v>43.003187894355499</v>
      </c>
      <c r="AE509" s="99">
        <v>4885.1796981096304</v>
      </c>
      <c r="AF509" s="99">
        <v>839120.59323120106</v>
      </c>
      <c r="AG509" s="99">
        <v>414948.01033020002</v>
      </c>
      <c r="AH509" s="99">
        <v>0</v>
      </c>
      <c r="AI509" s="99">
        <v>884079.17627716099</v>
      </c>
      <c r="AJ509" s="99">
        <v>206527.697095871</v>
      </c>
      <c r="AK509" s="99">
        <v>0</v>
      </c>
      <c r="AL509" s="99">
        <v>164771.26502990699</v>
      </c>
      <c r="AM509" s="99">
        <v>0</v>
      </c>
      <c r="AN509" s="99">
        <v>9290539.46875</v>
      </c>
      <c r="AO509" s="99">
        <v>17883463.221923798</v>
      </c>
      <c r="AP509" s="99">
        <v>0</v>
      </c>
      <c r="AQ509" s="99">
        <v>5479208.2887573196</v>
      </c>
      <c r="AR509" s="99">
        <v>3713201.02160645</v>
      </c>
      <c r="AS509" s="99">
        <v>1461254.5983428999</v>
      </c>
      <c r="AT509" s="99">
        <v>0</v>
      </c>
      <c r="AU509" s="99">
        <v>0</v>
      </c>
      <c r="AV509" s="99">
        <v>31161059.9758301</v>
      </c>
      <c r="AW509" s="99">
        <v>152.373901352286</v>
      </c>
      <c r="AX509" s="99">
        <v>41297.117383003198</v>
      </c>
      <c r="AY509" s="99">
        <v>8531468.4466552697</v>
      </c>
      <c r="AZ509" s="99">
        <v>3721722.1212158198</v>
      </c>
      <c r="BA509" s="99">
        <v>0</v>
      </c>
      <c r="BB509" s="99">
        <v>9155247.1890869103</v>
      </c>
      <c r="BC509" s="99">
        <v>1924959.7301330599</v>
      </c>
      <c r="BD509" s="99">
        <v>0</v>
      </c>
      <c r="BE509" s="99">
        <v>1450810.96343994</v>
      </c>
      <c r="BF509" s="99">
        <v>0</v>
      </c>
      <c r="BG509" s="99">
        <v>31161216.127197299</v>
      </c>
      <c r="BH509" s="99">
        <v>4832028.4413452102</v>
      </c>
      <c r="BI509" s="99">
        <v>0</v>
      </c>
      <c r="BJ509" s="99">
        <v>2000106.2100219701</v>
      </c>
      <c r="BK509" s="99">
        <v>1554188.0210418699</v>
      </c>
      <c r="BL509" s="99">
        <v>0</v>
      </c>
      <c r="BM509" s="99">
        <v>0</v>
      </c>
      <c r="BN509" s="99">
        <v>0</v>
      </c>
      <c r="BO509" s="99">
        <v>0</v>
      </c>
      <c r="BP509" s="99">
        <v>0</v>
      </c>
      <c r="BQ509" s="99">
        <v>0</v>
      </c>
      <c r="BR509" s="99">
        <v>2692331.0097656301</v>
      </c>
      <c r="BS509" s="99">
        <v>1374660.64334106</v>
      </c>
      <c r="BT509" s="99">
        <v>0</v>
      </c>
      <c r="BU509" s="99">
        <v>1680898.7699890099</v>
      </c>
      <c r="BV509" s="99">
        <v>1149582.74382019</v>
      </c>
      <c r="BW509" s="99">
        <v>0</v>
      </c>
      <c r="BX509" s="99">
        <v>288812.97898101801</v>
      </c>
      <c r="BY509" s="99">
        <v>0</v>
      </c>
      <c r="BZ509" s="99">
        <v>0</v>
      </c>
      <c r="CA509" s="99">
        <v>40655.286983966798</v>
      </c>
      <c r="CB509" s="99">
        <v>2346761.8504943801</v>
      </c>
      <c r="CC509" s="99">
        <v>23375167.8591309</v>
      </c>
      <c r="CD509" s="99">
        <v>6817640.1267089797</v>
      </c>
      <c r="CE509" s="99">
        <v>1166.7497520744801</v>
      </c>
      <c r="CF509" s="99">
        <v>165667.976718903</v>
      </c>
      <c r="CG509" s="99">
        <v>1460264.84729004</v>
      </c>
      <c r="CH509" s="99">
        <v>0</v>
      </c>
      <c r="CI509" s="99">
        <v>41825.325062274896</v>
      </c>
      <c r="CJ509" s="99">
        <v>2517816.7478027302</v>
      </c>
      <c r="CK509" s="99">
        <v>24838453.865966801</v>
      </c>
      <c r="CL509" s="99">
        <v>7098926.5290527297</v>
      </c>
      <c r="CM509" s="166">
        <v>71327.721224784895</v>
      </c>
      <c r="CN509" s="166">
        <v>11816783.6947021</v>
      </c>
      <c r="CO509" s="166">
        <v>55998443.420410201</v>
      </c>
      <c r="CP509" s="99">
        <v>7098926.5290527297</v>
      </c>
      <c r="CQ509" s="99">
        <v>0</v>
      </c>
      <c r="CR509" s="99">
        <v>0</v>
      </c>
      <c r="CS509" s="99">
        <v>0</v>
      </c>
      <c r="CT509" s="99">
        <v>0</v>
      </c>
      <c r="CU509" s="98">
        <v>6751.2830804880005</v>
      </c>
      <c r="CV509" s="98">
        <v>30647.717066867001</v>
      </c>
      <c r="CW509" s="98">
        <v>2512429.8272132832</v>
      </c>
      <c r="CX509" s="98">
        <v>24835432.706420939</v>
      </c>
    </row>
    <row r="510" spans="1:102" x14ac:dyDescent="0.2">
      <c r="A510" s="98" t="s">
        <v>58</v>
      </c>
      <c r="B510" s="100">
        <v>43525</v>
      </c>
      <c r="C510" s="99">
        <v>33965.873788356803</v>
      </c>
      <c r="D510" s="99">
        <v>0</v>
      </c>
      <c r="E510" s="99">
        <v>6451.1868368983296</v>
      </c>
      <c r="F510" s="99">
        <v>5713.7799801230403</v>
      </c>
      <c r="G510" s="99">
        <v>1171.34491658211</v>
      </c>
      <c r="H510" s="99">
        <v>0</v>
      </c>
      <c r="I510" s="99">
        <v>0</v>
      </c>
      <c r="J510" s="99">
        <v>29412.1455392838</v>
      </c>
      <c r="K510" s="99">
        <v>1.0255400835594599</v>
      </c>
      <c r="L510" s="99">
        <v>69.767314538359599</v>
      </c>
      <c r="M510" s="99">
        <v>16009.1434401274</v>
      </c>
      <c r="N510" s="99">
        <v>3693.61641144753</v>
      </c>
      <c r="O510" s="99">
        <v>0</v>
      </c>
      <c r="P510" s="99">
        <v>18900.875516891501</v>
      </c>
      <c r="Q510" s="99">
        <v>1707.5431214124001</v>
      </c>
      <c r="R510" s="99">
        <v>0</v>
      </c>
      <c r="S510" s="99">
        <v>1173.12355096638</v>
      </c>
      <c r="T510" s="99">
        <v>0</v>
      </c>
      <c r="U510" s="99">
        <v>29414.708566904101</v>
      </c>
      <c r="V510" s="99">
        <v>1787543.53471375</v>
      </c>
      <c r="W510" s="99">
        <v>0</v>
      </c>
      <c r="X510" s="99">
        <v>518551.25383377098</v>
      </c>
      <c r="Y510" s="99">
        <v>402603.39245605498</v>
      </c>
      <c r="Z510" s="99">
        <v>163505.30235290501</v>
      </c>
      <c r="AA510" s="99">
        <v>0</v>
      </c>
      <c r="AB510" s="99">
        <v>0</v>
      </c>
      <c r="AC510" s="99">
        <v>9206555.5616455097</v>
      </c>
      <c r="AD510" s="99">
        <v>42.935985760763302</v>
      </c>
      <c r="AE510" s="99">
        <v>4041.4483849108201</v>
      </c>
      <c r="AF510" s="99">
        <v>832544.19567108201</v>
      </c>
      <c r="AG510" s="99">
        <v>402042.14459991502</v>
      </c>
      <c r="AH510" s="99">
        <v>0</v>
      </c>
      <c r="AI510" s="99">
        <v>874529.63580322301</v>
      </c>
      <c r="AJ510" s="99">
        <v>201476.27534294099</v>
      </c>
      <c r="AK510" s="99">
        <v>0</v>
      </c>
      <c r="AL510" s="99">
        <v>162656.98922538801</v>
      </c>
      <c r="AM510" s="99">
        <v>0</v>
      </c>
      <c r="AN510" s="99">
        <v>9199142.1442871094</v>
      </c>
      <c r="AO510" s="99">
        <v>17878234.613281298</v>
      </c>
      <c r="AP510" s="99">
        <v>0</v>
      </c>
      <c r="AQ510" s="99">
        <v>5300454.0502319299</v>
      </c>
      <c r="AR510" s="99">
        <v>3606515.61410522</v>
      </c>
      <c r="AS510" s="99">
        <v>1450894.5272522001</v>
      </c>
      <c r="AT510" s="99">
        <v>0</v>
      </c>
      <c r="AU510" s="99">
        <v>0</v>
      </c>
      <c r="AV510" s="99">
        <v>31097866.692138702</v>
      </c>
      <c r="AW510" s="99">
        <v>153.09854281880001</v>
      </c>
      <c r="AX510" s="99">
        <v>21963.084790706602</v>
      </c>
      <c r="AY510" s="99">
        <v>8458163.6846923791</v>
      </c>
      <c r="AZ510" s="99">
        <v>3619303.8400878902</v>
      </c>
      <c r="BA510" s="99">
        <v>0</v>
      </c>
      <c r="BB510" s="99">
        <v>9084452.7049560491</v>
      </c>
      <c r="BC510" s="99">
        <v>1868576.9477996801</v>
      </c>
      <c r="BD510" s="99">
        <v>0</v>
      </c>
      <c r="BE510" s="99">
        <v>1447295.8359375</v>
      </c>
      <c r="BF510" s="99">
        <v>0</v>
      </c>
      <c r="BG510" s="99">
        <v>31030921.2646484</v>
      </c>
      <c r="BH510" s="99">
        <v>4817347.5904540997</v>
      </c>
      <c r="BI510" s="99">
        <v>0</v>
      </c>
      <c r="BJ510" s="99">
        <v>1771502.78913879</v>
      </c>
      <c r="BK510" s="99">
        <v>1372031.6956481901</v>
      </c>
      <c r="BL510" s="99">
        <v>0</v>
      </c>
      <c r="BM510" s="99">
        <v>0</v>
      </c>
      <c r="BN510" s="99">
        <v>0</v>
      </c>
      <c r="BO510" s="99">
        <v>0</v>
      </c>
      <c r="BP510" s="99">
        <v>0</v>
      </c>
      <c r="BQ510" s="99">
        <v>0</v>
      </c>
      <c r="BR510" s="99">
        <v>2684844.2324523898</v>
      </c>
      <c r="BS510" s="99">
        <v>1337304.35443115</v>
      </c>
      <c r="BT510" s="99">
        <v>0</v>
      </c>
      <c r="BU510" s="99">
        <v>1626735.4499816899</v>
      </c>
      <c r="BV510" s="99">
        <v>951611.74590301502</v>
      </c>
      <c r="BW510" s="99">
        <v>0</v>
      </c>
      <c r="BX510" s="99">
        <v>292801.76892852801</v>
      </c>
      <c r="BY510" s="99">
        <v>0</v>
      </c>
      <c r="BZ510" s="99">
        <v>0</v>
      </c>
      <c r="CA510" s="99">
        <v>40375.316919326797</v>
      </c>
      <c r="CB510" s="99">
        <v>2306181.5116577102</v>
      </c>
      <c r="CC510" s="99">
        <v>22951458.826171901</v>
      </c>
      <c r="CD510" s="99">
        <v>6620536.1306152297</v>
      </c>
      <c r="CE510" s="99">
        <v>1172.57502754033</v>
      </c>
      <c r="CF510" s="99">
        <v>163409.336444855</v>
      </c>
      <c r="CG510" s="99">
        <v>1453476.1524658201</v>
      </c>
      <c r="CH510" s="99">
        <v>0</v>
      </c>
      <c r="CI510" s="99">
        <v>41557.913726329803</v>
      </c>
      <c r="CJ510" s="99">
        <v>2481610.1481628399</v>
      </c>
      <c r="CK510" s="99">
        <v>24358011.574951202</v>
      </c>
      <c r="CL510" s="99">
        <v>6864746.7699584998</v>
      </c>
      <c r="CM510" s="166">
        <v>70864.697497367903</v>
      </c>
      <c r="CN510" s="166">
        <v>11739486.0705566</v>
      </c>
      <c r="CO510" s="166">
        <v>55480015.594238304</v>
      </c>
      <c r="CP510" s="99">
        <v>6864746.7699584998</v>
      </c>
      <c r="CQ510" s="99">
        <v>0</v>
      </c>
      <c r="CR510" s="99">
        <v>0</v>
      </c>
      <c r="CS510" s="99">
        <v>0</v>
      </c>
      <c r="CT510" s="99">
        <v>0</v>
      </c>
      <c r="CU510" s="98">
        <v>6453.4852175960004</v>
      </c>
      <c r="CV510" s="98">
        <v>30479.779155174001</v>
      </c>
      <c r="CW510" s="98">
        <v>2469590.8481025654</v>
      </c>
      <c r="CX510" s="98">
        <v>24404934.978637721</v>
      </c>
    </row>
    <row r="511" spans="1:102" x14ac:dyDescent="0.2">
      <c r="A511" s="98" t="s">
        <v>58</v>
      </c>
      <c r="B511" s="100">
        <v>43617</v>
      </c>
      <c r="C511" s="99">
        <v>33832.474517822302</v>
      </c>
      <c r="D511" s="99">
        <v>0</v>
      </c>
      <c r="E511" s="99">
        <v>6322.0808060169202</v>
      </c>
      <c r="F511" s="99">
        <v>5614.5992301106498</v>
      </c>
      <c r="G511" s="99">
        <v>1166.5907440334599</v>
      </c>
      <c r="H511" s="99">
        <v>0</v>
      </c>
      <c r="I511" s="99">
        <v>0</v>
      </c>
      <c r="J511" s="99">
        <v>29219.403562068899</v>
      </c>
      <c r="K511" s="99">
        <v>0.84545968153543105</v>
      </c>
      <c r="L511" s="99">
        <v>71.330814344808502</v>
      </c>
      <c r="M511" s="99">
        <v>15962.4937129021</v>
      </c>
      <c r="N511" s="99">
        <v>3618.6473164856402</v>
      </c>
      <c r="O511" s="99">
        <v>0</v>
      </c>
      <c r="P511" s="99">
        <v>18803.976832866701</v>
      </c>
      <c r="Q511" s="99">
        <v>1705.1130023896701</v>
      </c>
      <c r="R511" s="99">
        <v>0</v>
      </c>
      <c r="S511" s="99">
        <v>1157.47394226491</v>
      </c>
      <c r="T511" s="99">
        <v>0</v>
      </c>
      <c r="U511" s="99">
        <v>29223.869209527998</v>
      </c>
      <c r="V511" s="99">
        <v>1787211.2044830299</v>
      </c>
      <c r="W511" s="99">
        <v>0</v>
      </c>
      <c r="X511" s="99">
        <v>512359.372501373</v>
      </c>
      <c r="Y511" s="99">
        <v>396908.90718841599</v>
      </c>
      <c r="Z511" s="99">
        <v>162000.891967773</v>
      </c>
      <c r="AA511" s="99">
        <v>0</v>
      </c>
      <c r="AB511" s="99">
        <v>0</v>
      </c>
      <c r="AC511" s="99">
        <v>9226182.4560546894</v>
      </c>
      <c r="AD511" s="99">
        <v>26.9481095715892</v>
      </c>
      <c r="AE511" s="99">
        <v>4383.2958207130396</v>
      </c>
      <c r="AF511" s="99">
        <v>823880.78772735596</v>
      </c>
      <c r="AG511" s="99">
        <v>396703.19203948998</v>
      </c>
      <c r="AH511" s="99">
        <v>0</v>
      </c>
      <c r="AI511" s="99">
        <v>862057.63629150402</v>
      </c>
      <c r="AJ511" s="99">
        <v>201251.07104873701</v>
      </c>
      <c r="AK511" s="99">
        <v>0</v>
      </c>
      <c r="AL511" s="99">
        <v>161954.67881965599</v>
      </c>
      <c r="AM511" s="99">
        <v>0</v>
      </c>
      <c r="AN511" s="99">
        <v>9244342.4943847694</v>
      </c>
      <c r="AO511" s="99">
        <v>17897792.5629883</v>
      </c>
      <c r="AP511" s="99">
        <v>0</v>
      </c>
      <c r="AQ511" s="99">
        <v>5290470.5750122098</v>
      </c>
      <c r="AR511" s="99">
        <v>3575752.1375732399</v>
      </c>
      <c r="AS511" s="99">
        <v>1444163.13487244</v>
      </c>
      <c r="AT511" s="99">
        <v>0</v>
      </c>
      <c r="AU511" s="99">
        <v>0</v>
      </c>
      <c r="AV511" s="99">
        <v>31308998.369384799</v>
      </c>
      <c r="AW511" s="99">
        <v>96.347016409970806</v>
      </c>
      <c r="AX511" s="99">
        <v>30836.769177913699</v>
      </c>
      <c r="AY511" s="99">
        <v>8482413.5980224591</v>
      </c>
      <c r="AZ511" s="99">
        <v>3578486.40771484</v>
      </c>
      <c r="BA511" s="99">
        <v>0</v>
      </c>
      <c r="BB511" s="99">
        <v>9109081.7601318397</v>
      </c>
      <c r="BC511" s="99">
        <v>1883717.69694519</v>
      </c>
      <c r="BD511" s="99">
        <v>0</v>
      </c>
      <c r="BE511" s="99">
        <v>1444430.57737732</v>
      </c>
      <c r="BF511" s="99">
        <v>0</v>
      </c>
      <c r="BG511" s="99">
        <v>31360017.408935498</v>
      </c>
      <c r="BH511" s="99">
        <v>4786829.5747070303</v>
      </c>
      <c r="BI511" s="99">
        <v>0</v>
      </c>
      <c r="BJ511" s="99">
        <v>1761832.30528259</v>
      </c>
      <c r="BK511" s="99">
        <v>1362307.48085022</v>
      </c>
      <c r="BL511" s="99">
        <v>0</v>
      </c>
      <c r="BM511" s="99">
        <v>0</v>
      </c>
      <c r="BN511" s="99">
        <v>0</v>
      </c>
      <c r="BO511" s="99">
        <v>0</v>
      </c>
      <c r="BP511" s="99">
        <v>0</v>
      </c>
      <c r="BQ511" s="99">
        <v>0</v>
      </c>
      <c r="BR511" s="99">
        <v>2691948.1503295898</v>
      </c>
      <c r="BS511" s="99">
        <v>1320729.08135986</v>
      </c>
      <c r="BT511" s="99">
        <v>0</v>
      </c>
      <c r="BU511" s="99">
        <v>1655794.40618896</v>
      </c>
      <c r="BV511" s="99">
        <v>957019.23198699998</v>
      </c>
      <c r="BW511" s="99">
        <v>0</v>
      </c>
      <c r="BX511" s="99">
        <v>290511.40490722703</v>
      </c>
      <c r="BY511" s="99">
        <v>0</v>
      </c>
      <c r="BZ511" s="99">
        <v>0</v>
      </c>
      <c r="CA511" s="99">
        <v>40162.819684505499</v>
      </c>
      <c r="CB511" s="99">
        <v>2300156.6551818801</v>
      </c>
      <c r="CC511" s="99">
        <v>23186649.525878899</v>
      </c>
      <c r="CD511" s="99">
        <v>6539429.5015869103</v>
      </c>
      <c r="CE511" s="99">
        <v>1163.7877627909199</v>
      </c>
      <c r="CF511" s="99">
        <v>161930.66930580101</v>
      </c>
      <c r="CG511" s="99">
        <v>1443607.05755615</v>
      </c>
      <c r="CH511" s="99">
        <v>0</v>
      </c>
      <c r="CI511" s="99">
        <v>41319.1995844841</v>
      </c>
      <c r="CJ511" s="99">
        <v>2476223.3257141099</v>
      </c>
      <c r="CK511" s="99">
        <v>24668829.911132801</v>
      </c>
      <c r="CL511" s="99">
        <v>6854037.53759766</v>
      </c>
      <c r="CM511" s="166">
        <v>70426.906472206101</v>
      </c>
      <c r="CN511" s="166">
        <v>11684839.6832275</v>
      </c>
      <c r="CO511" s="166">
        <v>55896062.549804702</v>
      </c>
      <c r="CP511" s="99">
        <v>6854037.53759766</v>
      </c>
      <c r="CQ511" s="99">
        <v>0</v>
      </c>
      <c r="CR511" s="99">
        <v>0</v>
      </c>
      <c r="CS511" s="99">
        <v>0</v>
      </c>
      <c r="CT511" s="99">
        <v>0</v>
      </c>
      <c r="CU511" s="98">
        <v>6321.7103286459997</v>
      </c>
      <c r="CV511" s="98">
        <v>30283.949396221</v>
      </c>
      <c r="CW511" s="98">
        <v>2462087.324487681</v>
      </c>
      <c r="CX511" s="98">
        <v>24630256.583435047</v>
      </c>
    </row>
    <row r="512" spans="1:102" x14ac:dyDescent="0.2">
      <c r="A512" s="98" t="s">
        <v>58</v>
      </c>
      <c r="B512" s="100">
        <v>43709</v>
      </c>
      <c r="C512" s="99">
        <v>33743.552654743202</v>
      </c>
      <c r="D512" s="99">
        <v>0</v>
      </c>
      <c r="E512" s="99">
        <v>6195.7495250105903</v>
      </c>
      <c r="F512" s="99">
        <v>5547.2332329153996</v>
      </c>
      <c r="G512" s="99">
        <v>1156.01348215342</v>
      </c>
      <c r="H512" s="99">
        <v>0</v>
      </c>
      <c r="I512" s="99">
        <v>0</v>
      </c>
      <c r="J512" s="99">
        <v>29068.089397430402</v>
      </c>
      <c r="K512" s="99">
        <v>0.91665138428652404</v>
      </c>
      <c r="L512" s="99">
        <v>72.881691054441006</v>
      </c>
      <c r="M512" s="99">
        <v>15924.8240855932</v>
      </c>
      <c r="N512" s="99">
        <v>3540.88836115599</v>
      </c>
      <c r="O512" s="99">
        <v>0</v>
      </c>
      <c r="P512" s="99">
        <v>18797.555420637102</v>
      </c>
      <c r="Q512" s="99">
        <v>1662.4665975570699</v>
      </c>
      <c r="R512" s="99">
        <v>0</v>
      </c>
      <c r="S512" s="99">
        <v>1144.67745625973</v>
      </c>
      <c r="T512" s="99">
        <v>0</v>
      </c>
      <c r="U512" s="99">
        <v>29051.7583220005</v>
      </c>
      <c r="V512" s="99">
        <v>1778590.68692017</v>
      </c>
      <c r="W512" s="99">
        <v>0</v>
      </c>
      <c r="X512" s="99">
        <v>499695.32091140701</v>
      </c>
      <c r="Y512" s="99">
        <v>390697.661930084</v>
      </c>
      <c r="Z512" s="99">
        <v>159012.43736457801</v>
      </c>
      <c r="AA512" s="99">
        <v>0</v>
      </c>
      <c r="AB512" s="99">
        <v>0</v>
      </c>
      <c r="AC512" s="99">
        <v>9155004.8359375</v>
      </c>
      <c r="AD512" s="99">
        <v>31.0289586086292</v>
      </c>
      <c r="AE512" s="99">
        <v>4303.9690980315199</v>
      </c>
      <c r="AF512" s="99">
        <v>819223.096351624</v>
      </c>
      <c r="AG512" s="99">
        <v>389032.68887329102</v>
      </c>
      <c r="AH512" s="99">
        <v>0</v>
      </c>
      <c r="AI512" s="99">
        <v>859438.51774597203</v>
      </c>
      <c r="AJ512" s="99">
        <v>205262.93682670599</v>
      </c>
      <c r="AK512" s="99">
        <v>0</v>
      </c>
      <c r="AL512" s="99">
        <v>159177.88356018101</v>
      </c>
      <c r="AM512" s="99">
        <v>0</v>
      </c>
      <c r="AN512" s="99">
        <v>9157505.01708984</v>
      </c>
      <c r="AO512" s="99">
        <v>17813712.483154301</v>
      </c>
      <c r="AP512" s="99">
        <v>0</v>
      </c>
      <c r="AQ512" s="99">
        <v>5182172.9318847703</v>
      </c>
      <c r="AR512" s="99">
        <v>3537400.7492980999</v>
      </c>
      <c r="AS512" s="99">
        <v>1421812.8975067099</v>
      </c>
      <c r="AT512" s="99">
        <v>0</v>
      </c>
      <c r="AU512" s="99">
        <v>0</v>
      </c>
      <c r="AV512" s="99">
        <v>31096495.130859401</v>
      </c>
      <c r="AW512" s="99">
        <v>110.87017882615299</v>
      </c>
      <c r="AX512" s="99">
        <v>33050.093375206001</v>
      </c>
      <c r="AY512" s="99">
        <v>8473486.2816162091</v>
      </c>
      <c r="AZ512" s="99">
        <v>3530267.2846679701</v>
      </c>
      <c r="BA512" s="99">
        <v>0</v>
      </c>
      <c r="BB512" s="99">
        <v>9065707.2664794903</v>
      </c>
      <c r="BC512" s="99">
        <v>1917411.1148529099</v>
      </c>
      <c r="BD512" s="99">
        <v>0</v>
      </c>
      <c r="BE512" s="99">
        <v>1422415.0498046901</v>
      </c>
      <c r="BF512" s="99">
        <v>0</v>
      </c>
      <c r="BG512" s="99">
        <v>31111278.744384799</v>
      </c>
      <c r="BH512" s="99">
        <v>4799711.4042358398</v>
      </c>
      <c r="BI512" s="99">
        <v>0</v>
      </c>
      <c r="BJ512" s="99">
        <v>1714775.09994507</v>
      </c>
      <c r="BK512" s="99">
        <v>1338770.0884857201</v>
      </c>
      <c r="BL512" s="99">
        <v>0</v>
      </c>
      <c r="BM512" s="99">
        <v>0</v>
      </c>
      <c r="BN512" s="99">
        <v>0</v>
      </c>
      <c r="BO512" s="99">
        <v>0</v>
      </c>
      <c r="BP512" s="99">
        <v>0</v>
      </c>
      <c r="BQ512" s="99">
        <v>0</v>
      </c>
      <c r="BR512" s="99">
        <v>2684114.5240173298</v>
      </c>
      <c r="BS512" s="99">
        <v>1303826.79214478</v>
      </c>
      <c r="BT512" s="99">
        <v>0</v>
      </c>
      <c r="BU512" s="99">
        <v>1406494.95283508</v>
      </c>
      <c r="BV512" s="99">
        <v>964772.096176147</v>
      </c>
      <c r="BW512" s="99">
        <v>0</v>
      </c>
      <c r="BX512" s="99">
        <v>248644.591722488</v>
      </c>
      <c r="BY512" s="99">
        <v>0</v>
      </c>
      <c r="BZ512" s="99">
        <v>0</v>
      </c>
      <c r="CA512" s="99">
        <v>39962.4369716644</v>
      </c>
      <c r="CB512" s="99">
        <v>2276121.9009704599</v>
      </c>
      <c r="CC512" s="99">
        <v>23016213.479247998</v>
      </c>
      <c r="CD512" s="99">
        <v>6505035.1773071298</v>
      </c>
      <c r="CE512" s="99">
        <v>1157.0864096283899</v>
      </c>
      <c r="CF512" s="99">
        <v>159015.355613708</v>
      </c>
      <c r="CG512" s="99">
        <v>1420453.2083129899</v>
      </c>
      <c r="CH512" s="99">
        <v>0</v>
      </c>
      <c r="CI512" s="99">
        <v>41112.669188499502</v>
      </c>
      <c r="CJ512" s="99">
        <v>2434019.7719116202</v>
      </c>
      <c r="CK512" s="99">
        <v>24444571.785888702</v>
      </c>
      <c r="CL512" s="99">
        <v>6785674.8518066397</v>
      </c>
      <c r="CM512" s="166">
        <v>70032.408054351807</v>
      </c>
      <c r="CN512" s="166">
        <v>11580205.131103501</v>
      </c>
      <c r="CO512" s="166">
        <v>55617640.489746101</v>
      </c>
      <c r="CP512" s="99">
        <v>6785674.8518066397</v>
      </c>
      <c r="CQ512" s="99">
        <v>0</v>
      </c>
      <c r="CR512" s="99">
        <v>0</v>
      </c>
      <c r="CS512" s="99">
        <v>0</v>
      </c>
      <c r="CT512" s="99">
        <v>0</v>
      </c>
      <c r="CU512" s="98">
        <v>6195.4137479499996</v>
      </c>
      <c r="CV512" s="98">
        <v>30082.926930304999</v>
      </c>
      <c r="CW512" s="98">
        <v>2435137.2565841679</v>
      </c>
      <c r="CX512" s="98">
        <v>24436666.687560987</v>
      </c>
    </row>
    <row r="513" spans="1:102" x14ac:dyDescent="0.2">
      <c r="A513" s="98" t="s">
        <v>58</v>
      </c>
      <c r="B513" s="100">
        <v>43800</v>
      </c>
      <c r="C513" s="99">
        <v>33733.995104789698</v>
      </c>
      <c r="D513" s="99">
        <v>0</v>
      </c>
      <c r="E513" s="99">
        <v>5924.7583857774698</v>
      </c>
      <c r="F513" s="99">
        <v>5333.1600974798203</v>
      </c>
      <c r="G513" s="99">
        <v>1131.40514880419</v>
      </c>
      <c r="H513" s="99">
        <v>0</v>
      </c>
      <c r="I513" s="99">
        <v>0</v>
      </c>
      <c r="J513" s="99">
        <v>28709.3457009792</v>
      </c>
      <c r="K513" s="99">
        <v>1.3360874721402101</v>
      </c>
      <c r="L513" s="99">
        <v>73.003517957404298</v>
      </c>
      <c r="M513" s="99">
        <v>15941.1717917919</v>
      </c>
      <c r="N513" s="99">
        <v>3451.5353105962299</v>
      </c>
      <c r="O513" s="99">
        <v>0</v>
      </c>
      <c r="P513" s="99">
        <v>18580.672359228101</v>
      </c>
      <c r="Q513" s="99">
        <v>1612.4724287986801</v>
      </c>
      <c r="R513" s="99">
        <v>0</v>
      </c>
      <c r="S513" s="99">
        <v>1109.1423635035801</v>
      </c>
      <c r="T513" s="99">
        <v>0</v>
      </c>
      <c r="U513" s="99">
        <v>28724.5069077015</v>
      </c>
      <c r="V513" s="99">
        <v>1778452.48379517</v>
      </c>
      <c r="W513" s="99">
        <v>0</v>
      </c>
      <c r="X513" s="99">
        <v>484668.90602111799</v>
      </c>
      <c r="Y513" s="99">
        <v>378919.20312118501</v>
      </c>
      <c r="Z513" s="99">
        <v>155064.38280868501</v>
      </c>
      <c r="AA513" s="99">
        <v>0</v>
      </c>
      <c r="AB513" s="99">
        <v>0</v>
      </c>
      <c r="AC513" s="99">
        <v>9091572.2117919903</v>
      </c>
      <c r="AD513" s="99">
        <v>50.624958127271398</v>
      </c>
      <c r="AE513" s="99">
        <v>4345.2630332708404</v>
      </c>
      <c r="AF513" s="99">
        <v>822309.25992584205</v>
      </c>
      <c r="AG513" s="99">
        <v>378101.03392028803</v>
      </c>
      <c r="AH513" s="99">
        <v>0</v>
      </c>
      <c r="AI513" s="99">
        <v>859849.475730896</v>
      </c>
      <c r="AJ513" s="99">
        <v>203007.08577537499</v>
      </c>
      <c r="AK513" s="99">
        <v>0</v>
      </c>
      <c r="AL513" s="99">
        <v>156830.60793495199</v>
      </c>
      <c r="AM513" s="99">
        <v>0</v>
      </c>
      <c r="AN513" s="99">
        <v>9074098.4306640606</v>
      </c>
      <c r="AO513" s="99">
        <v>17942167.310058601</v>
      </c>
      <c r="AP513" s="99">
        <v>0</v>
      </c>
      <c r="AQ513" s="99">
        <v>5104483.9921875</v>
      </c>
      <c r="AR513" s="99">
        <v>3456300.1625060998</v>
      </c>
      <c r="AS513" s="99">
        <v>1380811.37161255</v>
      </c>
      <c r="AT513" s="99">
        <v>0</v>
      </c>
      <c r="AU513" s="99">
        <v>0</v>
      </c>
      <c r="AV513" s="99">
        <v>31001052.733154301</v>
      </c>
      <c r="AW513" s="99">
        <v>182.81711766868801</v>
      </c>
      <c r="AX513" s="99">
        <v>30902.598068237301</v>
      </c>
      <c r="AY513" s="99">
        <v>8515313.1102294903</v>
      </c>
      <c r="AZ513" s="99">
        <v>3449375.50567627</v>
      </c>
      <c r="BA513" s="99">
        <v>0</v>
      </c>
      <c r="BB513" s="99">
        <v>9170315.1431884803</v>
      </c>
      <c r="BC513" s="99">
        <v>1903076.2627716099</v>
      </c>
      <c r="BD513" s="99">
        <v>0</v>
      </c>
      <c r="BE513" s="99">
        <v>1394674.7949218799</v>
      </c>
      <c r="BF513" s="99">
        <v>0</v>
      </c>
      <c r="BG513" s="99">
        <v>31008998.150390599</v>
      </c>
      <c r="BH513" s="99">
        <v>4819912.25671387</v>
      </c>
      <c r="BI513" s="99">
        <v>0</v>
      </c>
      <c r="BJ513" s="99">
        <v>1669300.25604248</v>
      </c>
      <c r="BK513" s="99">
        <v>1308171.17903137</v>
      </c>
      <c r="BL513" s="99">
        <v>0</v>
      </c>
      <c r="BM513" s="99">
        <v>0</v>
      </c>
      <c r="BN513" s="99">
        <v>0</v>
      </c>
      <c r="BO513" s="99">
        <v>0</v>
      </c>
      <c r="BP513" s="99">
        <v>0</v>
      </c>
      <c r="BQ513" s="99">
        <v>0</v>
      </c>
      <c r="BR513" s="99">
        <v>2701163.9075012198</v>
      </c>
      <c r="BS513" s="99">
        <v>1277464.4842834501</v>
      </c>
      <c r="BT513" s="99">
        <v>0</v>
      </c>
      <c r="BU513" s="99">
        <v>1642414.9637756301</v>
      </c>
      <c r="BV513" s="99">
        <v>936023.32627868699</v>
      </c>
      <c r="BW513" s="99">
        <v>0</v>
      </c>
      <c r="BX513" s="99">
        <v>267618.61572647101</v>
      </c>
      <c r="BY513" s="99">
        <v>0</v>
      </c>
      <c r="BZ513" s="99">
        <v>0</v>
      </c>
      <c r="CA513" s="99">
        <v>39673.189663887002</v>
      </c>
      <c r="CB513" s="99">
        <v>2264629.1795349098</v>
      </c>
      <c r="CC513" s="99">
        <v>23072872.572509799</v>
      </c>
      <c r="CD513" s="99">
        <v>6474748.2246093797</v>
      </c>
      <c r="CE513" s="99">
        <v>1131.7643302679101</v>
      </c>
      <c r="CF513" s="99">
        <v>155238.149463654</v>
      </c>
      <c r="CG513" s="99">
        <v>1379962.1179504399</v>
      </c>
      <c r="CH513" s="99">
        <v>0</v>
      </c>
      <c r="CI513" s="99">
        <v>40809.882525444002</v>
      </c>
      <c r="CJ513" s="99">
        <v>2422636.1908569299</v>
      </c>
      <c r="CK513" s="99">
        <v>24456987.7509766</v>
      </c>
      <c r="CL513" s="99">
        <v>6731683.53625488</v>
      </c>
      <c r="CM513" s="166">
        <v>69423.814605712905</v>
      </c>
      <c r="CN513" s="166">
        <v>11497295.521972699</v>
      </c>
      <c r="CO513" s="166">
        <v>55456383.770996101</v>
      </c>
      <c r="CP513" s="99">
        <v>6731683.53625488</v>
      </c>
      <c r="CQ513" s="99">
        <v>0</v>
      </c>
      <c r="CR513" s="99">
        <v>0</v>
      </c>
      <c r="CS513" s="99">
        <v>0</v>
      </c>
      <c r="CT513" s="99">
        <v>0</v>
      </c>
      <c r="CU513" s="98">
        <v>5925.6611332749999</v>
      </c>
      <c r="CV513" s="98">
        <v>29715.449407701999</v>
      </c>
      <c r="CW513" s="98">
        <v>2419867.3289985638</v>
      </c>
      <c r="CX513" s="98">
        <v>24452834.690460239</v>
      </c>
    </row>
    <row r="514" spans="1:102" x14ac:dyDescent="0.2">
      <c r="A514" s="98" t="s">
        <v>59</v>
      </c>
      <c r="B514" s="100">
        <v>38047</v>
      </c>
      <c r="C514" s="99">
        <v>30548.779978036899</v>
      </c>
      <c r="D514" s="99">
        <v>0</v>
      </c>
      <c r="E514" s="99">
        <v>20311.6348068714</v>
      </c>
      <c r="F514" s="99">
        <v>8261.2521829605103</v>
      </c>
      <c r="G514" s="99">
        <v>0.98856290799449198</v>
      </c>
      <c r="H514" s="99">
        <v>0</v>
      </c>
      <c r="I514" s="99">
        <v>0</v>
      </c>
      <c r="J514" s="99">
        <v>72.142829456366599</v>
      </c>
      <c r="K514" s="99">
        <v>0</v>
      </c>
      <c r="L514" s="99">
        <v>23424.4739091396</v>
      </c>
      <c r="M514" s="99">
        <v>17515.8838477135</v>
      </c>
      <c r="N514" s="99">
        <v>6454.23819071054</v>
      </c>
      <c r="O514" s="99">
        <v>0</v>
      </c>
      <c r="P514" s="99">
        <v>0</v>
      </c>
      <c r="Q514" s="99">
        <v>3315.8335136473202</v>
      </c>
      <c r="R514" s="99">
        <v>0</v>
      </c>
      <c r="S514" s="99">
        <v>0</v>
      </c>
      <c r="T514" s="99">
        <v>1182.7023929357499</v>
      </c>
      <c r="U514" s="99">
        <v>23733.597389697999</v>
      </c>
      <c r="V514" s="99">
        <v>1871173.57444763</v>
      </c>
      <c r="W514" s="99">
        <v>0</v>
      </c>
      <c r="X514" s="99">
        <v>1962081.9605255099</v>
      </c>
      <c r="Y514" s="99">
        <v>773596.78211975098</v>
      </c>
      <c r="Z514" s="99">
        <v>53.720871116966002</v>
      </c>
      <c r="AA514" s="99">
        <v>0</v>
      </c>
      <c r="AB514" s="99">
        <v>0</v>
      </c>
      <c r="AC514" s="99">
        <v>4843.3450554609299</v>
      </c>
      <c r="AD514" s="99">
        <v>0</v>
      </c>
      <c r="AE514" s="99">
        <v>1335475.1882934601</v>
      </c>
      <c r="AF514" s="99">
        <v>967627.31051635696</v>
      </c>
      <c r="AG514" s="99">
        <v>1144263.0331878699</v>
      </c>
      <c r="AH514" s="99">
        <v>0</v>
      </c>
      <c r="AI514" s="99">
        <v>0</v>
      </c>
      <c r="AJ514" s="99">
        <v>394812.09113311803</v>
      </c>
      <c r="AK514" s="99">
        <v>0</v>
      </c>
      <c r="AL514" s="99">
        <v>0</v>
      </c>
      <c r="AM514" s="99">
        <v>215451.52758216899</v>
      </c>
      <c r="AN514" s="99">
        <v>6490453.3051757803</v>
      </c>
      <c r="AO514" s="99">
        <v>12708392.696899399</v>
      </c>
      <c r="AP514" s="99">
        <v>0</v>
      </c>
      <c r="AQ514" s="99">
        <v>12825546.838501001</v>
      </c>
      <c r="AR514" s="99">
        <v>5140605.1902465802</v>
      </c>
      <c r="AS514" s="99">
        <v>297.52904567122499</v>
      </c>
      <c r="AT514" s="99">
        <v>0</v>
      </c>
      <c r="AU514" s="99">
        <v>0</v>
      </c>
      <c r="AV514" s="99">
        <v>7886.2537338137599</v>
      </c>
      <c r="AW514" s="99">
        <v>0</v>
      </c>
      <c r="AX514" s="99">
        <v>9215182.4334716797</v>
      </c>
      <c r="AY514" s="99">
        <v>6642192.85302734</v>
      </c>
      <c r="AZ514" s="99">
        <v>7231989.7886352502</v>
      </c>
      <c r="BA514" s="99">
        <v>0</v>
      </c>
      <c r="BB514" s="99">
        <v>0</v>
      </c>
      <c r="BC514" s="99">
        <v>2549493.2145080599</v>
      </c>
      <c r="BD514" s="99">
        <v>0</v>
      </c>
      <c r="BE514" s="99">
        <v>0</v>
      </c>
      <c r="BF514" s="99">
        <v>1304056.99232483</v>
      </c>
      <c r="BG514" s="99">
        <v>14934885.670043901</v>
      </c>
      <c r="BH514" s="99">
        <v>2414202.8858642601</v>
      </c>
      <c r="BI514" s="99">
        <v>0</v>
      </c>
      <c r="BJ514" s="99">
        <v>3864507.2212829599</v>
      </c>
      <c r="BK514" s="99">
        <v>1950921.84573364</v>
      </c>
      <c r="BL514" s="99">
        <v>0</v>
      </c>
      <c r="BM514" s="99">
        <v>0</v>
      </c>
      <c r="BN514" s="99">
        <v>0</v>
      </c>
      <c r="BO514" s="99">
        <v>0</v>
      </c>
      <c r="BP514" s="99">
        <v>0</v>
      </c>
      <c r="BQ514" s="99">
        <v>0</v>
      </c>
      <c r="BR514" s="99">
        <v>2154246.8052673298</v>
      </c>
      <c r="BS514" s="99">
        <v>2930777.6306152302</v>
      </c>
      <c r="BT514" s="99">
        <v>0</v>
      </c>
      <c r="BU514" s="99">
        <v>0</v>
      </c>
      <c r="BV514" s="99">
        <v>1185688.71780396</v>
      </c>
      <c r="BW514" s="99">
        <v>0</v>
      </c>
      <c r="BX514" s="99">
        <v>0</v>
      </c>
      <c r="BY514" s="99">
        <v>0</v>
      </c>
      <c r="BZ514" s="99">
        <v>0</v>
      </c>
      <c r="CA514" s="99">
        <v>50901.254530429796</v>
      </c>
      <c r="CB514" s="99">
        <v>3812642.12683105</v>
      </c>
      <c r="CC514" s="99">
        <v>25418694.712890599</v>
      </c>
      <c r="CD514" s="99">
        <v>6258127.8478393601</v>
      </c>
      <c r="CE514" s="99">
        <v>1192.3626203834999</v>
      </c>
      <c r="CF514" s="99">
        <v>210616.62205123901</v>
      </c>
      <c r="CG514" s="99">
        <v>1278231.76679993</v>
      </c>
      <c r="CH514" s="99">
        <v>0</v>
      </c>
      <c r="CI514" s="99">
        <v>52085.258122444196</v>
      </c>
      <c r="CJ514" s="99">
        <v>4021453.4448852502</v>
      </c>
      <c r="CK514" s="99">
        <v>26711948.419189502</v>
      </c>
      <c r="CL514" s="99">
        <v>6257109.2179565402</v>
      </c>
      <c r="CM514" s="166">
        <v>75807.793396949797</v>
      </c>
      <c r="CN514" s="166">
        <v>10563648.4908447</v>
      </c>
      <c r="CO514" s="166">
        <v>41587211.708496101</v>
      </c>
      <c r="CP514" s="99">
        <v>6257109.2179565402</v>
      </c>
      <c r="CQ514" s="99">
        <v>0</v>
      </c>
      <c r="CR514" s="99">
        <v>0</v>
      </c>
      <c r="CS514" s="99">
        <v>0</v>
      </c>
      <c r="CT514" s="99">
        <v>0</v>
      </c>
      <c r="CU514" s="98">
        <v>45237.193793001003</v>
      </c>
      <c r="CV514" s="98">
        <v>72.311902876000005</v>
      </c>
      <c r="CW514" s="98">
        <v>4023258.748882289</v>
      </c>
      <c r="CX514" s="98">
        <v>26696926.479690529</v>
      </c>
    </row>
    <row r="515" spans="1:102" x14ac:dyDescent="0.2">
      <c r="A515" s="98" t="s">
        <v>59</v>
      </c>
      <c r="B515" s="100">
        <v>38139</v>
      </c>
      <c r="C515" s="99">
        <v>30858.540649414099</v>
      </c>
      <c r="D515" s="99">
        <v>0</v>
      </c>
      <c r="E515" s="99">
        <v>19831.723552226998</v>
      </c>
      <c r="F515" s="99">
        <v>8541.6463356018103</v>
      </c>
      <c r="G515" s="99">
        <v>30.816451785853101</v>
      </c>
      <c r="H515" s="99">
        <v>0</v>
      </c>
      <c r="I515" s="99">
        <v>0</v>
      </c>
      <c r="J515" s="99">
        <v>1242.5309670716499</v>
      </c>
      <c r="K515" s="99">
        <v>0</v>
      </c>
      <c r="L515" s="99">
        <v>23739.936319828001</v>
      </c>
      <c r="M515" s="99">
        <v>17299.685130119298</v>
      </c>
      <c r="N515" s="99">
        <v>6575.7207469940204</v>
      </c>
      <c r="O515" s="99">
        <v>0</v>
      </c>
      <c r="P515" s="99">
        <v>0</v>
      </c>
      <c r="Q515" s="99">
        <v>3284.96689423919</v>
      </c>
      <c r="R515" s="99">
        <v>0</v>
      </c>
      <c r="S515" s="99">
        <v>0</v>
      </c>
      <c r="T515" s="99">
        <v>1186.8796079009801</v>
      </c>
      <c r="U515" s="99">
        <v>23875.481259822802</v>
      </c>
      <c r="V515" s="99">
        <v>1869764.91400146</v>
      </c>
      <c r="W515" s="99">
        <v>0</v>
      </c>
      <c r="X515" s="99">
        <v>1942195.35855103</v>
      </c>
      <c r="Y515" s="99">
        <v>803153.60016632103</v>
      </c>
      <c r="Z515" s="99">
        <v>4365.91136687994</v>
      </c>
      <c r="AA515" s="99">
        <v>0</v>
      </c>
      <c r="AB515" s="99">
        <v>0</v>
      </c>
      <c r="AC515" s="99">
        <v>286046.60899352998</v>
      </c>
      <c r="AD515" s="99">
        <v>0</v>
      </c>
      <c r="AE515" s="99">
        <v>1309379.64503479</v>
      </c>
      <c r="AF515" s="99">
        <v>957947.183387756</v>
      </c>
      <c r="AG515" s="99">
        <v>1142233.4091644301</v>
      </c>
      <c r="AH515" s="99">
        <v>0</v>
      </c>
      <c r="AI515" s="99">
        <v>0</v>
      </c>
      <c r="AJ515" s="99">
        <v>380268.75719833397</v>
      </c>
      <c r="AK515" s="99">
        <v>0</v>
      </c>
      <c r="AL515" s="99">
        <v>0</v>
      </c>
      <c r="AM515" s="99">
        <v>214006.84489631699</v>
      </c>
      <c r="AN515" s="99">
        <v>6529076.6305542002</v>
      </c>
      <c r="AO515" s="99">
        <v>12817091.701049799</v>
      </c>
      <c r="AP515" s="99">
        <v>0</v>
      </c>
      <c r="AQ515" s="99">
        <v>12828448.7418213</v>
      </c>
      <c r="AR515" s="99">
        <v>5431282.8347778302</v>
      </c>
      <c r="AS515" s="99">
        <v>26413.253460884102</v>
      </c>
      <c r="AT515" s="99">
        <v>0</v>
      </c>
      <c r="AU515" s="99">
        <v>0</v>
      </c>
      <c r="AV515" s="99">
        <v>761823.20114135696</v>
      </c>
      <c r="AW515" s="99">
        <v>0</v>
      </c>
      <c r="AX515" s="99">
        <v>9191952.6558837909</v>
      </c>
      <c r="AY515" s="99">
        <v>6604679.8306884803</v>
      </c>
      <c r="AZ515" s="99">
        <v>7311935.6256713904</v>
      </c>
      <c r="BA515" s="99">
        <v>0</v>
      </c>
      <c r="BB515" s="99">
        <v>0</v>
      </c>
      <c r="BC515" s="99">
        <v>2480835.6396484398</v>
      </c>
      <c r="BD515" s="99">
        <v>0</v>
      </c>
      <c r="BE515" s="99">
        <v>0</v>
      </c>
      <c r="BF515" s="99">
        <v>1312682.4173431401</v>
      </c>
      <c r="BG515" s="99">
        <v>15184523.525756801</v>
      </c>
      <c r="BH515" s="99">
        <v>2391899.7133178702</v>
      </c>
      <c r="BI515" s="99">
        <v>0</v>
      </c>
      <c r="BJ515" s="99">
        <v>3855092.2075805701</v>
      </c>
      <c r="BK515" s="99">
        <v>2058928.2655029299</v>
      </c>
      <c r="BL515" s="99">
        <v>0</v>
      </c>
      <c r="BM515" s="99">
        <v>0</v>
      </c>
      <c r="BN515" s="99">
        <v>0</v>
      </c>
      <c r="BO515" s="99">
        <v>0</v>
      </c>
      <c r="BP515" s="99">
        <v>0</v>
      </c>
      <c r="BQ515" s="99">
        <v>0</v>
      </c>
      <c r="BR515" s="99">
        <v>2149849.5742492699</v>
      </c>
      <c r="BS515" s="99">
        <v>2939431.9465637198</v>
      </c>
      <c r="BT515" s="99">
        <v>0</v>
      </c>
      <c r="BU515" s="99">
        <v>0</v>
      </c>
      <c r="BV515" s="99">
        <v>1174246.4577178999</v>
      </c>
      <c r="BW515" s="99">
        <v>0</v>
      </c>
      <c r="BX515" s="99">
        <v>0</v>
      </c>
      <c r="BY515" s="99">
        <v>0</v>
      </c>
      <c r="BZ515" s="99">
        <v>0</v>
      </c>
      <c r="CA515" s="99">
        <v>50789.930690765403</v>
      </c>
      <c r="CB515" s="99">
        <v>3803930.1880188002</v>
      </c>
      <c r="CC515" s="99">
        <v>25494860.2575684</v>
      </c>
      <c r="CD515" s="99">
        <v>6224390.7887573196</v>
      </c>
      <c r="CE515" s="99">
        <v>1182.90312497318</v>
      </c>
      <c r="CF515" s="99">
        <v>210063.71671295201</v>
      </c>
      <c r="CG515" s="99">
        <v>1288518.45903015</v>
      </c>
      <c r="CH515" s="99">
        <v>0</v>
      </c>
      <c r="CI515" s="99">
        <v>51977.576954364798</v>
      </c>
      <c r="CJ515" s="99">
        <v>4002583.1262206999</v>
      </c>
      <c r="CK515" s="99">
        <v>26783968.364013702</v>
      </c>
      <c r="CL515" s="99">
        <v>6223751.4201660203</v>
      </c>
      <c r="CM515" s="166">
        <v>75790.468855857805</v>
      </c>
      <c r="CN515" s="166">
        <v>10461718.120239301</v>
      </c>
      <c r="CO515" s="166">
        <v>42025180.849609397</v>
      </c>
      <c r="CP515" s="99">
        <v>6223751.4201660203</v>
      </c>
      <c r="CQ515" s="99">
        <v>0</v>
      </c>
      <c r="CR515" s="99">
        <v>0</v>
      </c>
      <c r="CS515" s="99">
        <v>0</v>
      </c>
      <c r="CT515" s="99">
        <v>0</v>
      </c>
      <c r="CU515" s="98">
        <v>43156.815258278999</v>
      </c>
      <c r="CV515" s="98">
        <v>1267.912654534</v>
      </c>
      <c r="CW515" s="98">
        <v>4013993.9047317524</v>
      </c>
      <c r="CX515" s="98">
        <v>26783378.716598552</v>
      </c>
    </row>
    <row r="516" spans="1:102" x14ac:dyDescent="0.2">
      <c r="A516" s="98" t="s">
        <v>59</v>
      </c>
      <c r="B516" s="100">
        <v>38231</v>
      </c>
      <c r="C516" s="99">
        <v>31417.182725906401</v>
      </c>
      <c r="D516" s="99">
        <v>0</v>
      </c>
      <c r="E516" s="99">
        <v>19945.177315712001</v>
      </c>
      <c r="F516" s="99">
        <v>8829.9289892911893</v>
      </c>
      <c r="G516" s="99">
        <v>80.649701102636797</v>
      </c>
      <c r="H516" s="99">
        <v>0</v>
      </c>
      <c r="I516" s="99">
        <v>0</v>
      </c>
      <c r="J516" s="99">
        <v>2820.3544115722202</v>
      </c>
      <c r="K516" s="99">
        <v>0</v>
      </c>
      <c r="L516" s="99">
        <v>24414.790347337701</v>
      </c>
      <c r="M516" s="99">
        <v>17221.1887972355</v>
      </c>
      <c r="N516" s="99">
        <v>6729.9372862577402</v>
      </c>
      <c r="O516" s="99">
        <v>0</v>
      </c>
      <c r="P516" s="99">
        <v>0</v>
      </c>
      <c r="Q516" s="99">
        <v>3315.7122303247502</v>
      </c>
      <c r="R516" s="99">
        <v>0</v>
      </c>
      <c r="S516" s="99">
        <v>0</v>
      </c>
      <c r="T516" s="99">
        <v>1177.54513084888</v>
      </c>
      <c r="U516" s="99">
        <v>23806.124781370199</v>
      </c>
      <c r="V516" s="99">
        <v>1875252.90353394</v>
      </c>
      <c r="W516" s="99">
        <v>0</v>
      </c>
      <c r="X516" s="99">
        <v>1930037.21401978</v>
      </c>
      <c r="Y516" s="99">
        <v>838388.65211486805</v>
      </c>
      <c r="Z516" s="99">
        <v>13143.6428511143</v>
      </c>
      <c r="AA516" s="99">
        <v>0</v>
      </c>
      <c r="AB516" s="99">
        <v>0</v>
      </c>
      <c r="AC516" s="99">
        <v>708167.65721893299</v>
      </c>
      <c r="AD516" s="99">
        <v>0</v>
      </c>
      <c r="AE516" s="99">
        <v>1323179.19390869</v>
      </c>
      <c r="AF516" s="99">
        <v>953363.32733917201</v>
      </c>
      <c r="AG516" s="99">
        <v>1163975.4459533701</v>
      </c>
      <c r="AH516" s="99">
        <v>0</v>
      </c>
      <c r="AI516" s="99">
        <v>0</v>
      </c>
      <c r="AJ516" s="99">
        <v>375596.84376525902</v>
      </c>
      <c r="AK516" s="99">
        <v>0</v>
      </c>
      <c r="AL516" s="99">
        <v>0</v>
      </c>
      <c r="AM516" s="99">
        <v>209233.065742493</v>
      </c>
      <c r="AN516" s="99">
        <v>6317656.26489258</v>
      </c>
      <c r="AO516" s="99">
        <v>12999834.034301801</v>
      </c>
      <c r="AP516" s="99">
        <v>0</v>
      </c>
      <c r="AQ516" s="99">
        <v>12866236.049072299</v>
      </c>
      <c r="AR516" s="99">
        <v>5651487.2832031297</v>
      </c>
      <c r="AS516" s="99">
        <v>81644.316229820295</v>
      </c>
      <c r="AT516" s="99">
        <v>0</v>
      </c>
      <c r="AU516" s="99">
        <v>0</v>
      </c>
      <c r="AV516" s="99">
        <v>1871447.0004272501</v>
      </c>
      <c r="AW516" s="99">
        <v>0</v>
      </c>
      <c r="AX516" s="99">
        <v>9378437.4002685491</v>
      </c>
      <c r="AY516" s="99">
        <v>6639218.9235229502</v>
      </c>
      <c r="AZ516" s="99">
        <v>7518131.80822754</v>
      </c>
      <c r="BA516" s="99">
        <v>0</v>
      </c>
      <c r="BB516" s="99">
        <v>0</v>
      </c>
      <c r="BC516" s="99">
        <v>2485812.3088684101</v>
      </c>
      <c r="BD516" s="99">
        <v>0</v>
      </c>
      <c r="BE516" s="99">
        <v>0</v>
      </c>
      <c r="BF516" s="99">
        <v>1293297.0711669901</v>
      </c>
      <c r="BG516" s="99">
        <v>14970304.557739301</v>
      </c>
      <c r="BH516" s="99">
        <v>2501714.0718689002</v>
      </c>
      <c r="BI516" s="99">
        <v>0</v>
      </c>
      <c r="BJ516" s="99">
        <v>3926323.3609008798</v>
      </c>
      <c r="BK516" s="99">
        <v>2195624.5852355999</v>
      </c>
      <c r="BL516" s="99">
        <v>0</v>
      </c>
      <c r="BM516" s="99">
        <v>0</v>
      </c>
      <c r="BN516" s="99">
        <v>0</v>
      </c>
      <c r="BO516" s="99">
        <v>0</v>
      </c>
      <c r="BP516" s="99">
        <v>0</v>
      </c>
      <c r="BQ516" s="99">
        <v>0</v>
      </c>
      <c r="BR516" s="99">
        <v>2170627.4810180701</v>
      </c>
      <c r="BS516" s="99">
        <v>3029660.3103027302</v>
      </c>
      <c r="BT516" s="99">
        <v>0</v>
      </c>
      <c r="BU516" s="99">
        <v>0</v>
      </c>
      <c r="BV516" s="99">
        <v>1198378.58468628</v>
      </c>
      <c r="BW516" s="99">
        <v>0</v>
      </c>
      <c r="BX516" s="99">
        <v>0</v>
      </c>
      <c r="BY516" s="99">
        <v>0</v>
      </c>
      <c r="BZ516" s="99">
        <v>0</v>
      </c>
      <c r="CA516" s="99">
        <v>51201.049576282501</v>
      </c>
      <c r="CB516" s="99">
        <v>3827674.1312255901</v>
      </c>
      <c r="CC516" s="99">
        <v>25971987.9370117</v>
      </c>
      <c r="CD516" s="99">
        <v>6465260.8674926804</v>
      </c>
      <c r="CE516" s="99">
        <v>1163.36564302444</v>
      </c>
      <c r="CF516" s="99">
        <v>210702.20335197399</v>
      </c>
      <c r="CG516" s="99">
        <v>1306469.7097778299</v>
      </c>
      <c r="CH516" s="99">
        <v>0</v>
      </c>
      <c r="CI516" s="99">
        <v>52368.694971561403</v>
      </c>
      <c r="CJ516" s="99">
        <v>4033694.8368530301</v>
      </c>
      <c r="CK516" s="99">
        <v>27269383.8041992</v>
      </c>
      <c r="CL516" s="99">
        <v>6468229.05749512</v>
      </c>
      <c r="CM516" s="166">
        <v>76242.052786827102</v>
      </c>
      <c r="CN516" s="166">
        <v>10359190.451660199</v>
      </c>
      <c r="CO516" s="166">
        <v>42129477.8359375</v>
      </c>
      <c r="CP516" s="99">
        <v>6468229.05749512</v>
      </c>
      <c r="CQ516" s="99">
        <v>0</v>
      </c>
      <c r="CR516" s="99">
        <v>0</v>
      </c>
      <c r="CS516" s="99">
        <v>0</v>
      </c>
      <c r="CT516" s="99">
        <v>0</v>
      </c>
      <c r="CU516" s="98">
        <v>42306.821775949997</v>
      </c>
      <c r="CV516" s="98">
        <v>2876.3570303810002</v>
      </c>
      <c r="CW516" s="98">
        <v>4038376.3345775642</v>
      </c>
      <c r="CX516" s="98">
        <v>27278457.646789528</v>
      </c>
    </row>
    <row r="517" spans="1:102" x14ac:dyDescent="0.2">
      <c r="A517" s="98" t="s">
        <v>59</v>
      </c>
      <c r="B517" s="100">
        <v>38322</v>
      </c>
      <c r="C517" s="99">
        <v>32252.978700399399</v>
      </c>
      <c r="D517" s="99">
        <v>0</v>
      </c>
      <c r="E517" s="99">
        <v>19234.322119236</v>
      </c>
      <c r="F517" s="99">
        <v>8920.1486717462503</v>
      </c>
      <c r="G517" s="99">
        <v>135.240262223408</v>
      </c>
      <c r="H517" s="99">
        <v>0</v>
      </c>
      <c r="I517" s="99">
        <v>0</v>
      </c>
      <c r="J517" s="99">
        <v>4412.1507983803704</v>
      </c>
      <c r="K517" s="99">
        <v>0</v>
      </c>
      <c r="L517" s="99">
        <v>24447.936227798498</v>
      </c>
      <c r="M517" s="99">
        <v>17180.394464492801</v>
      </c>
      <c r="N517" s="99">
        <v>6810.0763086080597</v>
      </c>
      <c r="O517" s="99">
        <v>0</v>
      </c>
      <c r="P517" s="99">
        <v>0</v>
      </c>
      <c r="Q517" s="99">
        <v>3355.4857812821901</v>
      </c>
      <c r="R517" s="99">
        <v>0</v>
      </c>
      <c r="S517" s="99">
        <v>0</v>
      </c>
      <c r="T517" s="99">
        <v>1152.57503478229</v>
      </c>
      <c r="U517" s="99">
        <v>24286.248055458102</v>
      </c>
      <c r="V517" s="99">
        <v>1952467.1159667999</v>
      </c>
      <c r="W517" s="99">
        <v>0</v>
      </c>
      <c r="X517" s="99">
        <v>1901620.4799957301</v>
      </c>
      <c r="Y517" s="99">
        <v>867082.18153381301</v>
      </c>
      <c r="Z517" s="99">
        <v>27916.701746225401</v>
      </c>
      <c r="AA517" s="99">
        <v>0</v>
      </c>
      <c r="AB517" s="99">
        <v>0</v>
      </c>
      <c r="AC517" s="99">
        <v>1363951.63754272</v>
      </c>
      <c r="AD517" s="99">
        <v>0</v>
      </c>
      <c r="AE517" s="99">
        <v>1339570.04437256</v>
      </c>
      <c r="AF517" s="99">
        <v>949411.69654846203</v>
      </c>
      <c r="AG517" s="99">
        <v>1181768.62132263</v>
      </c>
      <c r="AH517" s="99">
        <v>0</v>
      </c>
      <c r="AI517" s="99">
        <v>0</v>
      </c>
      <c r="AJ517" s="99">
        <v>376491.16175460798</v>
      </c>
      <c r="AK517" s="99">
        <v>0</v>
      </c>
      <c r="AL517" s="99">
        <v>0</v>
      </c>
      <c r="AM517" s="99">
        <v>209754.29020881699</v>
      </c>
      <c r="AN517" s="99">
        <v>6728817.0291748</v>
      </c>
      <c r="AO517" s="99">
        <v>13683627.908569301</v>
      </c>
      <c r="AP517" s="99">
        <v>0</v>
      </c>
      <c r="AQ517" s="99">
        <v>12821274.9401855</v>
      </c>
      <c r="AR517" s="99">
        <v>5889736.0382080097</v>
      </c>
      <c r="AS517" s="99">
        <v>175640.45996666001</v>
      </c>
      <c r="AT517" s="99">
        <v>0</v>
      </c>
      <c r="AU517" s="99">
        <v>0</v>
      </c>
      <c r="AV517" s="99">
        <v>3499343.2502441402</v>
      </c>
      <c r="AW517" s="99">
        <v>0</v>
      </c>
      <c r="AX517" s="99">
        <v>9566051.3929443397</v>
      </c>
      <c r="AY517" s="99">
        <v>6679299.6705932599</v>
      </c>
      <c r="AZ517" s="99">
        <v>7690425.9505615197</v>
      </c>
      <c r="BA517" s="99">
        <v>0</v>
      </c>
      <c r="BB517" s="99">
        <v>0</v>
      </c>
      <c r="BC517" s="99">
        <v>2519911.4032287602</v>
      </c>
      <c r="BD517" s="99">
        <v>0</v>
      </c>
      <c r="BE517" s="99">
        <v>0</v>
      </c>
      <c r="BF517" s="99">
        <v>1314709.4261779799</v>
      </c>
      <c r="BG517" s="99">
        <v>15994551.706665</v>
      </c>
      <c r="BH517" s="99">
        <v>2566939.5157165499</v>
      </c>
      <c r="BI517" s="99">
        <v>0</v>
      </c>
      <c r="BJ517" s="99">
        <v>3943844.8429565402</v>
      </c>
      <c r="BK517" s="99">
        <v>2327811.6349182101</v>
      </c>
      <c r="BL517" s="99">
        <v>0</v>
      </c>
      <c r="BM517" s="99">
        <v>0</v>
      </c>
      <c r="BN517" s="99">
        <v>0</v>
      </c>
      <c r="BO517" s="99">
        <v>0</v>
      </c>
      <c r="BP517" s="99">
        <v>0</v>
      </c>
      <c r="BQ517" s="99">
        <v>0</v>
      </c>
      <c r="BR517" s="99">
        <v>2191100.3577880901</v>
      </c>
      <c r="BS517" s="99">
        <v>3116030.3545837398</v>
      </c>
      <c r="BT517" s="99">
        <v>0</v>
      </c>
      <c r="BU517" s="99">
        <v>0</v>
      </c>
      <c r="BV517" s="99">
        <v>1231349.082901</v>
      </c>
      <c r="BW517" s="99">
        <v>0</v>
      </c>
      <c r="BX517" s="99">
        <v>0</v>
      </c>
      <c r="BY517" s="99">
        <v>0</v>
      </c>
      <c r="BZ517" s="99">
        <v>0</v>
      </c>
      <c r="CA517" s="99">
        <v>51504.245672702797</v>
      </c>
      <c r="CB517" s="99">
        <v>3847731.9285583501</v>
      </c>
      <c r="CC517" s="99">
        <v>26507599.53125</v>
      </c>
      <c r="CD517" s="99">
        <v>6519680.1018676804</v>
      </c>
      <c r="CE517" s="99">
        <v>1160.2375467121601</v>
      </c>
      <c r="CF517" s="99">
        <v>212109.37018013</v>
      </c>
      <c r="CG517" s="99">
        <v>1327698.6024932901</v>
      </c>
      <c r="CH517" s="99">
        <v>0</v>
      </c>
      <c r="CI517" s="99">
        <v>52664.338615417502</v>
      </c>
      <c r="CJ517" s="99">
        <v>4061482.0842285198</v>
      </c>
      <c r="CK517" s="99">
        <v>27827117.604980499</v>
      </c>
      <c r="CL517" s="99">
        <v>6518564.4326782199</v>
      </c>
      <c r="CM517" s="166">
        <v>76901.940704345703</v>
      </c>
      <c r="CN517" s="166">
        <v>10795629.2509766</v>
      </c>
      <c r="CO517" s="166">
        <v>43959704.143554702</v>
      </c>
      <c r="CP517" s="99">
        <v>6518564.4326782199</v>
      </c>
      <c r="CQ517" s="99">
        <v>0</v>
      </c>
      <c r="CR517" s="99">
        <v>0</v>
      </c>
      <c r="CS517" s="99">
        <v>0</v>
      </c>
      <c r="CT517" s="99">
        <v>0</v>
      </c>
      <c r="CU517" s="98">
        <v>40195.897194085002</v>
      </c>
      <c r="CV517" s="98">
        <v>4590.4139828830002</v>
      </c>
      <c r="CW517" s="98">
        <v>4059841.2987384801</v>
      </c>
      <c r="CX517" s="98">
        <v>27835298.13374329</v>
      </c>
    </row>
    <row r="518" spans="1:102" x14ac:dyDescent="0.2">
      <c r="A518" s="98" t="s">
        <v>59</v>
      </c>
      <c r="B518" s="100">
        <v>38412</v>
      </c>
      <c r="C518" s="99">
        <v>33221.593472957597</v>
      </c>
      <c r="D518" s="99">
        <v>0</v>
      </c>
      <c r="E518" s="99">
        <v>19020.2903914452</v>
      </c>
      <c r="F518" s="99">
        <v>9175.1215341091192</v>
      </c>
      <c r="G518" s="99">
        <v>180.65172301977901</v>
      </c>
      <c r="H518" s="99">
        <v>0</v>
      </c>
      <c r="I518" s="99">
        <v>0</v>
      </c>
      <c r="J518" s="99">
        <v>6257.8498737215996</v>
      </c>
      <c r="K518" s="99">
        <v>0</v>
      </c>
      <c r="L518" s="99">
        <v>24435.559051275301</v>
      </c>
      <c r="M518" s="99">
        <v>17334.176560401898</v>
      </c>
      <c r="N518" s="99">
        <v>6903.6896099448204</v>
      </c>
      <c r="O518" s="99">
        <v>0</v>
      </c>
      <c r="P518" s="99">
        <v>0</v>
      </c>
      <c r="Q518" s="99">
        <v>3368.1118173301202</v>
      </c>
      <c r="R518" s="99">
        <v>0</v>
      </c>
      <c r="S518" s="99">
        <v>0</v>
      </c>
      <c r="T518" s="99">
        <v>1143.1639696806701</v>
      </c>
      <c r="U518" s="99">
        <v>24489.620470047001</v>
      </c>
      <c r="V518" s="99">
        <v>2009165.4808197001</v>
      </c>
      <c r="W518" s="99">
        <v>0</v>
      </c>
      <c r="X518" s="99">
        <v>1874613.7993469201</v>
      </c>
      <c r="Y518" s="99">
        <v>894986.38958740199</v>
      </c>
      <c r="Z518" s="99">
        <v>39762.508390426599</v>
      </c>
      <c r="AA518" s="99">
        <v>0</v>
      </c>
      <c r="AB518" s="99">
        <v>0</v>
      </c>
      <c r="AC518" s="99">
        <v>1998496.8134765599</v>
      </c>
      <c r="AD518" s="99">
        <v>0</v>
      </c>
      <c r="AE518" s="99">
        <v>1353211.6348266599</v>
      </c>
      <c r="AF518" s="99">
        <v>947237.95617675805</v>
      </c>
      <c r="AG518" s="99">
        <v>1202459.3660278299</v>
      </c>
      <c r="AH518" s="99">
        <v>0</v>
      </c>
      <c r="AI518" s="99">
        <v>0</v>
      </c>
      <c r="AJ518" s="99">
        <v>371200.31174087501</v>
      </c>
      <c r="AK518" s="99">
        <v>0</v>
      </c>
      <c r="AL518" s="99">
        <v>0</v>
      </c>
      <c r="AM518" s="99">
        <v>213130.93244361901</v>
      </c>
      <c r="AN518" s="99">
        <v>6946302.94458008</v>
      </c>
      <c r="AO518" s="99">
        <v>14226174.138671899</v>
      </c>
      <c r="AP518" s="99">
        <v>0</v>
      </c>
      <c r="AQ518" s="99">
        <v>12819887.6602783</v>
      </c>
      <c r="AR518" s="99">
        <v>6218904.0162963904</v>
      </c>
      <c r="AS518" s="99">
        <v>250320.76914978001</v>
      </c>
      <c r="AT518" s="99">
        <v>0</v>
      </c>
      <c r="AU518" s="99">
        <v>0</v>
      </c>
      <c r="AV518" s="99">
        <v>3803439.16973877</v>
      </c>
      <c r="AW518" s="99">
        <v>0</v>
      </c>
      <c r="AX518" s="99">
        <v>9799233.2331543006</v>
      </c>
      <c r="AY518" s="99">
        <v>6759873.59094238</v>
      </c>
      <c r="AZ518" s="99">
        <v>7875685.5226440402</v>
      </c>
      <c r="BA518" s="99">
        <v>0</v>
      </c>
      <c r="BB518" s="99">
        <v>0</v>
      </c>
      <c r="BC518" s="99">
        <v>2505170.9888610798</v>
      </c>
      <c r="BD518" s="99">
        <v>0</v>
      </c>
      <c r="BE518" s="99">
        <v>0</v>
      </c>
      <c r="BF518" s="99">
        <v>1355969.6748504599</v>
      </c>
      <c r="BG518" s="99">
        <v>16637720.700683599</v>
      </c>
      <c r="BH518" s="99">
        <v>2680374.1739807101</v>
      </c>
      <c r="BI518" s="99">
        <v>0</v>
      </c>
      <c r="BJ518" s="99">
        <v>4019103.8600158701</v>
      </c>
      <c r="BK518" s="99">
        <v>2453700.6277771001</v>
      </c>
      <c r="BL518" s="99">
        <v>0</v>
      </c>
      <c r="BM518" s="99">
        <v>0</v>
      </c>
      <c r="BN518" s="99">
        <v>0</v>
      </c>
      <c r="BO518" s="99">
        <v>0</v>
      </c>
      <c r="BP518" s="99">
        <v>0</v>
      </c>
      <c r="BQ518" s="99">
        <v>0</v>
      </c>
      <c r="BR518" s="99">
        <v>2226035.3513183598</v>
      </c>
      <c r="BS518" s="99">
        <v>3190099.8281555199</v>
      </c>
      <c r="BT518" s="99">
        <v>0</v>
      </c>
      <c r="BU518" s="99">
        <v>0</v>
      </c>
      <c r="BV518" s="99">
        <v>1253671.5145416299</v>
      </c>
      <c r="BW518" s="99">
        <v>0</v>
      </c>
      <c r="BX518" s="99">
        <v>0</v>
      </c>
      <c r="BY518" s="99">
        <v>0</v>
      </c>
      <c r="BZ518" s="99">
        <v>0</v>
      </c>
      <c r="CA518" s="99">
        <v>52275.217692375198</v>
      </c>
      <c r="CB518" s="99">
        <v>3872144.2470703102</v>
      </c>
      <c r="CC518" s="99">
        <v>27180695.033935498</v>
      </c>
      <c r="CD518" s="99">
        <v>6677182.5420532199</v>
      </c>
      <c r="CE518" s="99">
        <v>1154.24285788834</v>
      </c>
      <c r="CF518" s="99">
        <v>212479.882575989</v>
      </c>
      <c r="CG518" s="99">
        <v>1353800.0517120401</v>
      </c>
      <c r="CH518" s="99">
        <v>0</v>
      </c>
      <c r="CI518" s="99">
        <v>53417.780735015898</v>
      </c>
      <c r="CJ518" s="99">
        <v>4099803.3033447298</v>
      </c>
      <c r="CK518" s="99">
        <v>28536499.954589799</v>
      </c>
      <c r="CL518" s="99">
        <v>6676091.63317871</v>
      </c>
      <c r="CM518" s="166">
        <v>77867.546466827407</v>
      </c>
      <c r="CN518" s="166">
        <v>11090040.1291504</v>
      </c>
      <c r="CO518" s="166">
        <v>45133378.9765625</v>
      </c>
      <c r="CP518" s="99">
        <v>6676091.63317871</v>
      </c>
      <c r="CQ518" s="99">
        <v>0</v>
      </c>
      <c r="CR518" s="99">
        <v>0</v>
      </c>
      <c r="CS518" s="99">
        <v>0</v>
      </c>
      <c r="CT518" s="99">
        <v>0</v>
      </c>
      <c r="CU518" s="98">
        <v>38223.339377037002</v>
      </c>
      <c r="CV518" s="98">
        <v>6349.9700362450003</v>
      </c>
      <c r="CW518" s="98">
        <v>4084624.1296462994</v>
      </c>
      <c r="CX518" s="98">
        <v>28534495.085647538</v>
      </c>
    </row>
    <row r="519" spans="1:102" x14ac:dyDescent="0.2">
      <c r="A519" s="98" t="s">
        <v>59</v>
      </c>
      <c r="B519" s="100">
        <v>38504</v>
      </c>
      <c r="C519" s="99">
        <v>33983.316584110296</v>
      </c>
      <c r="D519" s="99">
        <v>0</v>
      </c>
      <c r="E519" s="99">
        <v>18732.324208498001</v>
      </c>
      <c r="F519" s="99">
        <v>9427.3630059957504</v>
      </c>
      <c r="G519" s="99">
        <v>224.19399812444999</v>
      </c>
      <c r="H519" s="99">
        <v>0</v>
      </c>
      <c r="I519" s="99">
        <v>0</v>
      </c>
      <c r="J519" s="99">
        <v>7984.2668232917804</v>
      </c>
      <c r="K519" s="99">
        <v>0</v>
      </c>
      <c r="L519" s="99">
        <v>25045.7098581791</v>
      </c>
      <c r="M519" s="99">
        <v>17640.254105806402</v>
      </c>
      <c r="N519" s="99">
        <v>6941.6119240522403</v>
      </c>
      <c r="O519" s="99">
        <v>0</v>
      </c>
      <c r="P519" s="99">
        <v>0</v>
      </c>
      <c r="Q519" s="99">
        <v>3398.08746942878</v>
      </c>
      <c r="R519" s="99">
        <v>0</v>
      </c>
      <c r="S519" s="99">
        <v>0</v>
      </c>
      <c r="T519" s="99">
        <v>1152.7653787136101</v>
      </c>
      <c r="U519" s="99">
        <v>24772.715223789201</v>
      </c>
      <c r="V519" s="99">
        <v>2028327.6210022001</v>
      </c>
      <c r="W519" s="99">
        <v>0</v>
      </c>
      <c r="X519" s="99">
        <v>1840418.0051116899</v>
      </c>
      <c r="Y519" s="99">
        <v>920720.82915496803</v>
      </c>
      <c r="Z519" s="99">
        <v>51851.437753677397</v>
      </c>
      <c r="AA519" s="99">
        <v>0</v>
      </c>
      <c r="AB519" s="99">
        <v>0</v>
      </c>
      <c r="AC519" s="99">
        <v>2831554.8805542002</v>
      </c>
      <c r="AD519" s="99">
        <v>0</v>
      </c>
      <c r="AE519" s="99">
        <v>1376281.6471404999</v>
      </c>
      <c r="AF519" s="99">
        <v>943340.21100616502</v>
      </c>
      <c r="AG519" s="99">
        <v>1175055.5258178699</v>
      </c>
      <c r="AH519" s="99">
        <v>0</v>
      </c>
      <c r="AI519" s="99">
        <v>0</v>
      </c>
      <c r="AJ519" s="99">
        <v>372252.56451797503</v>
      </c>
      <c r="AK519" s="99">
        <v>0</v>
      </c>
      <c r="AL519" s="99">
        <v>0</v>
      </c>
      <c r="AM519" s="99">
        <v>217004.84900283799</v>
      </c>
      <c r="AN519" s="99">
        <v>7366314.7702026404</v>
      </c>
      <c r="AO519" s="99">
        <v>14480396.5975342</v>
      </c>
      <c r="AP519" s="99">
        <v>0</v>
      </c>
      <c r="AQ519" s="99">
        <v>12870227.2573242</v>
      </c>
      <c r="AR519" s="99">
        <v>6450754.9400634803</v>
      </c>
      <c r="AS519" s="99">
        <v>330397.055053711</v>
      </c>
      <c r="AT519" s="99">
        <v>0</v>
      </c>
      <c r="AU519" s="99">
        <v>0</v>
      </c>
      <c r="AV519" s="99">
        <v>7266112.5605468797</v>
      </c>
      <c r="AW519" s="99">
        <v>0</v>
      </c>
      <c r="AX519" s="99">
        <v>10106722.490356401</v>
      </c>
      <c r="AY519" s="99">
        <v>6819047.4122924795</v>
      </c>
      <c r="AZ519" s="99">
        <v>7919472.7036743201</v>
      </c>
      <c r="BA519" s="99">
        <v>0</v>
      </c>
      <c r="BB519" s="99">
        <v>0</v>
      </c>
      <c r="BC519" s="99">
        <v>2533637.8040466299</v>
      </c>
      <c r="BD519" s="99">
        <v>0</v>
      </c>
      <c r="BE519" s="99">
        <v>0</v>
      </c>
      <c r="BF519" s="99">
        <v>1395656.55004883</v>
      </c>
      <c r="BG519" s="99">
        <v>17458437.802002002</v>
      </c>
      <c r="BH519" s="99">
        <v>2763268.2875366202</v>
      </c>
      <c r="BI519" s="99">
        <v>0</v>
      </c>
      <c r="BJ519" s="99">
        <v>4097208.53833008</v>
      </c>
      <c r="BK519" s="99">
        <v>2615405.94989014</v>
      </c>
      <c r="BL519" s="99">
        <v>0</v>
      </c>
      <c r="BM519" s="99">
        <v>0</v>
      </c>
      <c r="BN519" s="99">
        <v>0</v>
      </c>
      <c r="BO519" s="99">
        <v>0</v>
      </c>
      <c r="BP519" s="99">
        <v>0</v>
      </c>
      <c r="BQ519" s="99">
        <v>0</v>
      </c>
      <c r="BR519" s="99">
        <v>2252173.3619079599</v>
      </c>
      <c r="BS519" s="99">
        <v>3233156.7604675302</v>
      </c>
      <c r="BT519" s="99">
        <v>0</v>
      </c>
      <c r="BU519" s="99">
        <v>0</v>
      </c>
      <c r="BV519" s="99">
        <v>1367866.08874512</v>
      </c>
      <c r="BW519" s="99">
        <v>0</v>
      </c>
      <c r="BX519" s="99">
        <v>0</v>
      </c>
      <c r="BY519" s="99">
        <v>0</v>
      </c>
      <c r="BZ519" s="99">
        <v>0</v>
      </c>
      <c r="CA519" s="99">
        <v>52788.060074806199</v>
      </c>
      <c r="CB519" s="99">
        <v>3865919.41229248</v>
      </c>
      <c r="CC519" s="99">
        <v>27115105.760497998</v>
      </c>
      <c r="CD519" s="99">
        <v>6837662.54931641</v>
      </c>
      <c r="CE519" s="99">
        <v>1148.2299868464499</v>
      </c>
      <c r="CF519" s="99">
        <v>214793.231641769</v>
      </c>
      <c r="CG519" s="99">
        <v>1381480.0824279799</v>
      </c>
      <c r="CH519" s="99">
        <v>0</v>
      </c>
      <c r="CI519" s="99">
        <v>53945.289884090402</v>
      </c>
      <c r="CJ519" s="99">
        <v>4068788.6736755399</v>
      </c>
      <c r="CK519" s="99">
        <v>28503864.696533199</v>
      </c>
      <c r="CL519" s="99">
        <v>6836727.56213379</v>
      </c>
      <c r="CM519" s="166">
        <v>78632.172032356306</v>
      </c>
      <c r="CN519" s="166">
        <v>11377542.9448242</v>
      </c>
      <c r="CO519" s="166">
        <v>46013238.2587891</v>
      </c>
      <c r="CP519" s="99">
        <v>6836727.56213379</v>
      </c>
      <c r="CQ519" s="99">
        <v>0</v>
      </c>
      <c r="CR519" s="99">
        <v>0</v>
      </c>
      <c r="CS519" s="99">
        <v>0</v>
      </c>
      <c r="CT519" s="99">
        <v>0</v>
      </c>
      <c r="CU519" s="98">
        <v>36208.364269774</v>
      </c>
      <c r="CV519" s="98">
        <v>8157.8217986769996</v>
      </c>
      <c r="CW519" s="98">
        <v>4080712.6439342489</v>
      </c>
      <c r="CX519" s="98">
        <v>28496585.842925977</v>
      </c>
    </row>
    <row r="520" spans="1:102" x14ac:dyDescent="0.2">
      <c r="A520" s="98" t="s">
        <v>59</v>
      </c>
      <c r="B520" s="100">
        <v>38596</v>
      </c>
      <c r="C520" s="99">
        <v>34803.350227356001</v>
      </c>
      <c r="D520" s="99">
        <v>0</v>
      </c>
      <c r="E520" s="99">
        <v>18553.107743263201</v>
      </c>
      <c r="F520" s="99">
        <v>9690.8622831106204</v>
      </c>
      <c r="G520" s="99">
        <v>314.954974483699</v>
      </c>
      <c r="H520" s="99">
        <v>0</v>
      </c>
      <c r="I520" s="99">
        <v>0</v>
      </c>
      <c r="J520" s="99">
        <v>9901.7552235126495</v>
      </c>
      <c r="K520" s="99">
        <v>0</v>
      </c>
      <c r="L520" s="99">
        <v>25596.104937076601</v>
      </c>
      <c r="M520" s="99">
        <v>17771.5772981644</v>
      </c>
      <c r="N520" s="99">
        <v>6946.7853173017502</v>
      </c>
      <c r="O520" s="99">
        <v>0</v>
      </c>
      <c r="P520" s="99">
        <v>0</v>
      </c>
      <c r="Q520" s="99">
        <v>3420.03206071258</v>
      </c>
      <c r="R520" s="99">
        <v>0</v>
      </c>
      <c r="S520" s="99">
        <v>0</v>
      </c>
      <c r="T520" s="99">
        <v>1174.2323279678801</v>
      </c>
      <c r="U520" s="99">
        <v>24674.889118432999</v>
      </c>
      <c r="V520" s="99">
        <v>2071614.9920654299</v>
      </c>
      <c r="W520" s="99">
        <v>0</v>
      </c>
      <c r="X520" s="99">
        <v>1805428.9895935101</v>
      </c>
      <c r="Y520" s="99">
        <v>947571.36805725098</v>
      </c>
      <c r="Z520" s="99">
        <v>65121.301134586298</v>
      </c>
      <c r="AA520" s="99">
        <v>0</v>
      </c>
      <c r="AB520" s="99">
        <v>0</v>
      </c>
      <c r="AC520" s="99">
        <v>3588623.1830444299</v>
      </c>
      <c r="AD520" s="99">
        <v>0</v>
      </c>
      <c r="AE520" s="99">
        <v>1364463.05114746</v>
      </c>
      <c r="AF520" s="99">
        <v>951847.77673339797</v>
      </c>
      <c r="AG520" s="99">
        <v>1187777.0844116199</v>
      </c>
      <c r="AH520" s="99">
        <v>0</v>
      </c>
      <c r="AI520" s="99">
        <v>0</v>
      </c>
      <c r="AJ520" s="99">
        <v>371064.57131576497</v>
      </c>
      <c r="AK520" s="99">
        <v>0</v>
      </c>
      <c r="AL520" s="99">
        <v>0</v>
      </c>
      <c r="AM520" s="99">
        <v>211132.62458991999</v>
      </c>
      <c r="AN520" s="99">
        <v>7363889.39880371</v>
      </c>
      <c r="AO520" s="99">
        <v>15024910.2108154</v>
      </c>
      <c r="AP520" s="99">
        <v>0</v>
      </c>
      <c r="AQ520" s="99">
        <v>12692820.0394287</v>
      </c>
      <c r="AR520" s="99">
        <v>6675443.0056152297</v>
      </c>
      <c r="AS520" s="99">
        <v>425074.94275665301</v>
      </c>
      <c r="AT520" s="99">
        <v>0</v>
      </c>
      <c r="AU520" s="99">
        <v>0</v>
      </c>
      <c r="AV520" s="99">
        <v>8660034.0559081994</v>
      </c>
      <c r="AW520" s="99">
        <v>0</v>
      </c>
      <c r="AX520" s="99">
        <v>10158552.4768066</v>
      </c>
      <c r="AY520" s="99">
        <v>6955043.3321533203</v>
      </c>
      <c r="AZ520" s="99">
        <v>8036277.04968262</v>
      </c>
      <c r="BA520" s="99">
        <v>0</v>
      </c>
      <c r="BB520" s="99">
        <v>0</v>
      </c>
      <c r="BC520" s="99">
        <v>2569274.1679992699</v>
      </c>
      <c r="BD520" s="99">
        <v>0</v>
      </c>
      <c r="BE520" s="99">
        <v>0</v>
      </c>
      <c r="BF520" s="99">
        <v>1380942.5884857201</v>
      </c>
      <c r="BG520" s="99">
        <v>17422933.891845699</v>
      </c>
      <c r="BH520" s="99">
        <v>2911015.8320007301</v>
      </c>
      <c r="BI520" s="99">
        <v>0</v>
      </c>
      <c r="BJ520" s="99">
        <v>4090244.6211852999</v>
      </c>
      <c r="BK520" s="99">
        <v>2724318.9505615202</v>
      </c>
      <c r="BL520" s="99">
        <v>0</v>
      </c>
      <c r="BM520" s="99">
        <v>0</v>
      </c>
      <c r="BN520" s="99">
        <v>0</v>
      </c>
      <c r="BO520" s="99">
        <v>0</v>
      </c>
      <c r="BP520" s="99">
        <v>0</v>
      </c>
      <c r="BQ520" s="99">
        <v>0</v>
      </c>
      <c r="BR520" s="99">
        <v>2301995.2627868699</v>
      </c>
      <c r="BS520" s="99">
        <v>3301447.9152526902</v>
      </c>
      <c r="BT520" s="99">
        <v>0</v>
      </c>
      <c r="BU520" s="99">
        <v>0</v>
      </c>
      <c r="BV520" s="99">
        <v>1363623.88883972</v>
      </c>
      <c r="BW520" s="99">
        <v>0</v>
      </c>
      <c r="BX520" s="99">
        <v>0</v>
      </c>
      <c r="BY520" s="99">
        <v>0</v>
      </c>
      <c r="BZ520" s="99">
        <v>0</v>
      </c>
      <c r="CA520" s="99">
        <v>53254.9850287437</v>
      </c>
      <c r="CB520" s="99">
        <v>3877446.4267883301</v>
      </c>
      <c r="CC520" s="99">
        <v>27833186.002929699</v>
      </c>
      <c r="CD520" s="99">
        <v>7036073.3871459998</v>
      </c>
      <c r="CE520" s="99">
        <v>1159.65530604124</v>
      </c>
      <c r="CF520" s="99">
        <v>213812.44714164699</v>
      </c>
      <c r="CG520" s="99">
        <v>1400599.3706970201</v>
      </c>
      <c r="CH520" s="99">
        <v>0</v>
      </c>
      <c r="CI520" s="99">
        <v>54418.005127906799</v>
      </c>
      <c r="CJ520" s="99">
        <v>4102057.7321167002</v>
      </c>
      <c r="CK520" s="99">
        <v>29222557.5463867</v>
      </c>
      <c r="CL520" s="99">
        <v>7039787.8873290997</v>
      </c>
      <c r="CM520" s="166">
        <v>79088.884646415696</v>
      </c>
      <c r="CN520" s="166">
        <v>11462723.0620117</v>
      </c>
      <c r="CO520" s="166">
        <v>46550742.713867202</v>
      </c>
      <c r="CP520" s="99">
        <v>7039787.8873290997</v>
      </c>
      <c r="CQ520" s="99">
        <v>0</v>
      </c>
      <c r="CR520" s="99">
        <v>0</v>
      </c>
      <c r="CS520" s="99">
        <v>0</v>
      </c>
      <c r="CT520" s="99">
        <v>0</v>
      </c>
      <c r="CU520" s="98">
        <v>34346.554358255999</v>
      </c>
      <c r="CV520" s="98">
        <v>10115.644383182</v>
      </c>
      <c r="CW520" s="98">
        <v>4091258.873929977</v>
      </c>
      <c r="CX520" s="98">
        <v>29233785.37362672</v>
      </c>
    </row>
    <row r="521" spans="1:102" x14ac:dyDescent="0.2">
      <c r="A521" s="98" t="s">
        <v>59</v>
      </c>
      <c r="B521" s="100">
        <v>38687</v>
      </c>
      <c r="C521" s="99">
        <v>35644.632267475099</v>
      </c>
      <c r="D521" s="99">
        <v>0</v>
      </c>
      <c r="E521" s="99">
        <v>18241.848410367998</v>
      </c>
      <c r="F521" s="99">
        <v>9971.6938332319296</v>
      </c>
      <c r="G521" s="99">
        <v>364.42605141922797</v>
      </c>
      <c r="H521" s="99">
        <v>0</v>
      </c>
      <c r="I521" s="99">
        <v>0</v>
      </c>
      <c r="J521" s="99">
        <v>11844.501819491399</v>
      </c>
      <c r="K521" s="99">
        <v>0</v>
      </c>
      <c r="L521" s="99">
        <v>25457.876260518999</v>
      </c>
      <c r="M521" s="99">
        <v>18082.107722997702</v>
      </c>
      <c r="N521" s="99">
        <v>6975.1965282559404</v>
      </c>
      <c r="O521" s="99">
        <v>0</v>
      </c>
      <c r="P521" s="99">
        <v>0</v>
      </c>
      <c r="Q521" s="99">
        <v>3431.2673762142699</v>
      </c>
      <c r="R521" s="99">
        <v>0</v>
      </c>
      <c r="S521" s="99">
        <v>0</v>
      </c>
      <c r="T521" s="99">
        <v>1141.3464210033401</v>
      </c>
      <c r="U521" s="99">
        <v>25090.5186421871</v>
      </c>
      <c r="V521" s="99">
        <v>2124282.7498474098</v>
      </c>
      <c r="W521" s="99">
        <v>0</v>
      </c>
      <c r="X521" s="99">
        <v>1763075.18572998</v>
      </c>
      <c r="Y521" s="99">
        <v>976522.86991119396</v>
      </c>
      <c r="Z521" s="99">
        <v>77228.001828193694</v>
      </c>
      <c r="AA521" s="99">
        <v>0</v>
      </c>
      <c r="AB521" s="99">
        <v>0</v>
      </c>
      <c r="AC521" s="99">
        <v>4435625.77160645</v>
      </c>
      <c r="AD521" s="99">
        <v>0</v>
      </c>
      <c r="AE521" s="99">
        <v>1330526.1333313</v>
      </c>
      <c r="AF521" s="99">
        <v>970760.71094512905</v>
      </c>
      <c r="AG521" s="99">
        <v>1187768.56265259</v>
      </c>
      <c r="AH521" s="99">
        <v>0</v>
      </c>
      <c r="AI521" s="99">
        <v>0</v>
      </c>
      <c r="AJ521" s="99">
        <v>365445.15841674799</v>
      </c>
      <c r="AK521" s="99">
        <v>0</v>
      </c>
      <c r="AL521" s="99">
        <v>0</v>
      </c>
      <c r="AM521" s="99">
        <v>206282.38916015599</v>
      </c>
      <c r="AN521" s="99">
        <v>7803044.4977417002</v>
      </c>
      <c r="AO521" s="99">
        <v>15569769.4737549</v>
      </c>
      <c r="AP521" s="99">
        <v>0</v>
      </c>
      <c r="AQ521" s="99">
        <v>12631284.610961899</v>
      </c>
      <c r="AR521" s="99">
        <v>7028228.1522216797</v>
      </c>
      <c r="AS521" s="99">
        <v>517714.86986160302</v>
      </c>
      <c r="AT521" s="99">
        <v>0</v>
      </c>
      <c r="AU521" s="99">
        <v>0</v>
      </c>
      <c r="AV521" s="99">
        <v>10419801.079711899</v>
      </c>
      <c r="AW521" s="99">
        <v>0</v>
      </c>
      <c r="AX521" s="99">
        <v>10083136.021240201</v>
      </c>
      <c r="AY521" s="99">
        <v>7190970.7989502</v>
      </c>
      <c r="AZ521" s="99">
        <v>8119128.0562744103</v>
      </c>
      <c r="BA521" s="99">
        <v>0</v>
      </c>
      <c r="BB521" s="99">
        <v>0</v>
      </c>
      <c r="BC521" s="99">
        <v>2558662.1416015602</v>
      </c>
      <c r="BD521" s="99">
        <v>0</v>
      </c>
      <c r="BE521" s="99">
        <v>0</v>
      </c>
      <c r="BF521" s="99">
        <v>1388016.6851959201</v>
      </c>
      <c r="BG521" s="99">
        <v>18320616.402343798</v>
      </c>
      <c r="BH521" s="99">
        <v>3051184.09875488</v>
      </c>
      <c r="BI521" s="99">
        <v>0</v>
      </c>
      <c r="BJ521" s="99">
        <v>4076787.1373291002</v>
      </c>
      <c r="BK521" s="99">
        <v>2859851.2855529799</v>
      </c>
      <c r="BL521" s="99">
        <v>0</v>
      </c>
      <c r="BM521" s="99">
        <v>0</v>
      </c>
      <c r="BN521" s="99">
        <v>0</v>
      </c>
      <c r="BO521" s="99">
        <v>0</v>
      </c>
      <c r="BP521" s="99">
        <v>0</v>
      </c>
      <c r="BQ521" s="99">
        <v>0</v>
      </c>
      <c r="BR521" s="99">
        <v>2383780.0317688002</v>
      </c>
      <c r="BS521" s="99">
        <v>3346450.5335082998</v>
      </c>
      <c r="BT521" s="99">
        <v>0</v>
      </c>
      <c r="BU521" s="99">
        <v>0</v>
      </c>
      <c r="BV521" s="99">
        <v>1383830.8247680699</v>
      </c>
      <c r="BW521" s="99">
        <v>0</v>
      </c>
      <c r="BX521" s="99">
        <v>0</v>
      </c>
      <c r="BY521" s="99">
        <v>0</v>
      </c>
      <c r="BZ521" s="99">
        <v>0</v>
      </c>
      <c r="CA521" s="99">
        <v>53886.530455112501</v>
      </c>
      <c r="CB521" s="99">
        <v>3885936.5506286598</v>
      </c>
      <c r="CC521" s="99">
        <v>28202544.646484401</v>
      </c>
      <c r="CD521" s="99">
        <v>7139426.5021972703</v>
      </c>
      <c r="CE521" s="99">
        <v>1154.7077918052701</v>
      </c>
      <c r="CF521" s="99">
        <v>213858.47887802101</v>
      </c>
      <c r="CG521" s="99">
        <v>1433147.2691955599</v>
      </c>
      <c r="CH521" s="99">
        <v>0</v>
      </c>
      <c r="CI521" s="99">
        <v>55041.645602703102</v>
      </c>
      <c r="CJ521" s="99">
        <v>4101904.5890808101</v>
      </c>
      <c r="CK521" s="99">
        <v>29636006.614502002</v>
      </c>
      <c r="CL521" s="99">
        <v>7141099.1008911096</v>
      </c>
      <c r="CM521" s="166">
        <v>80051.620965957598</v>
      </c>
      <c r="CN521" s="166">
        <v>11913887.098998999</v>
      </c>
      <c r="CO521" s="166">
        <v>48043341.3134766</v>
      </c>
      <c r="CP521" s="99">
        <v>7141099.1008911096</v>
      </c>
      <c r="CQ521" s="99">
        <v>0</v>
      </c>
      <c r="CR521" s="99">
        <v>0</v>
      </c>
      <c r="CS521" s="99">
        <v>0</v>
      </c>
      <c r="CT521" s="99">
        <v>0</v>
      </c>
      <c r="CU521" s="98">
        <v>32307.025387451999</v>
      </c>
      <c r="CV521" s="98">
        <v>12291.827249329001</v>
      </c>
      <c r="CW521" s="98">
        <v>4099795.0295066806</v>
      </c>
      <c r="CX521" s="98">
        <v>29635691.915679961</v>
      </c>
    </row>
    <row r="522" spans="1:102" x14ac:dyDescent="0.2">
      <c r="A522" s="98" t="s">
        <v>59</v>
      </c>
      <c r="B522" s="100">
        <v>38777</v>
      </c>
      <c r="C522" s="99">
        <v>36531.443430900603</v>
      </c>
      <c r="D522" s="99">
        <v>0</v>
      </c>
      <c r="E522" s="99">
        <v>17728.874546766299</v>
      </c>
      <c r="F522" s="99">
        <v>9910.1011266708392</v>
      </c>
      <c r="G522" s="99">
        <v>415.31171149760502</v>
      </c>
      <c r="H522" s="99">
        <v>0</v>
      </c>
      <c r="I522" s="99">
        <v>0</v>
      </c>
      <c r="J522" s="99">
        <v>13603.995366334901</v>
      </c>
      <c r="K522" s="99">
        <v>0</v>
      </c>
      <c r="L522" s="99">
        <v>13756.561679005599</v>
      </c>
      <c r="M522" s="99">
        <v>18405.901289224599</v>
      </c>
      <c r="N522" s="99">
        <v>6972.3863433003398</v>
      </c>
      <c r="O522" s="99">
        <v>15280.858764410001</v>
      </c>
      <c r="P522" s="99">
        <v>0</v>
      </c>
      <c r="Q522" s="99">
        <v>3473.4147270917902</v>
      </c>
      <c r="R522" s="99">
        <v>694.22506448626496</v>
      </c>
      <c r="S522" s="99">
        <v>0</v>
      </c>
      <c r="T522" s="99">
        <v>483.11529052630101</v>
      </c>
      <c r="U522" s="99">
        <v>25467.136128187201</v>
      </c>
      <c r="V522" s="99">
        <v>2183456.9761352502</v>
      </c>
      <c r="W522" s="99">
        <v>0</v>
      </c>
      <c r="X522" s="99">
        <v>1738708.4107818599</v>
      </c>
      <c r="Y522" s="99">
        <v>998317.36688995396</v>
      </c>
      <c r="Z522" s="99">
        <v>91419.840044975295</v>
      </c>
      <c r="AA522" s="99">
        <v>0</v>
      </c>
      <c r="AB522" s="99">
        <v>0</v>
      </c>
      <c r="AC522" s="99">
        <v>5137040.7964477502</v>
      </c>
      <c r="AD522" s="99">
        <v>0</v>
      </c>
      <c r="AE522" s="99">
        <v>634752.22923278797</v>
      </c>
      <c r="AF522" s="99">
        <v>989591.09095001197</v>
      </c>
      <c r="AG522" s="99">
        <v>1171290.1663055399</v>
      </c>
      <c r="AH522" s="99">
        <v>761109.61798095703</v>
      </c>
      <c r="AI522" s="99">
        <v>0</v>
      </c>
      <c r="AJ522" s="99">
        <v>382287.72386550897</v>
      </c>
      <c r="AK522" s="99">
        <v>122625.85107040399</v>
      </c>
      <c r="AL522" s="99">
        <v>0</v>
      </c>
      <c r="AM522" s="99">
        <v>94061.441254615798</v>
      </c>
      <c r="AN522" s="99">
        <v>8039039.0748290997</v>
      </c>
      <c r="AO522" s="99">
        <v>16181207.623779301</v>
      </c>
      <c r="AP522" s="99">
        <v>0</v>
      </c>
      <c r="AQ522" s="99">
        <v>12558033.127197299</v>
      </c>
      <c r="AR522" s="99">
        <v>7188830.8670654297</v>
      </c>
      <c r="AS522" s="99">
        <v>612022.858543396</v>
      </c>
      <c r="AT522" s="99">
        <v>0</v>
      </c>
      <c r="AU522" s="99">
        <v>0</v>
      </c>
      <c r="AV522" s="99">
        <v>10393515.2623291</v>
      </c>
      <c r="AW522" s="99">
        <v>0</v>
      </c>
      <c r="AX522" s="99">
        <v>4984719.6853027297</v>
      </c>
      <c r="AY522" s="99">
        <v>7419055.4470214797</v>
      </c>
      <c r="AZ522" s="99">
        <v>8154981.8062133798</v>
      </c>
      <c r="BA522" s="99">
        <v>5577319.7318115197</v>
      </c>
      <c r="BB522" s="99">
        <v>0</v>
      </c>
      <c r="BC522" s="99">
        <v>2727643.6711730999</v>
      </c>
      <c r="BD522" s="99">
        <v>822176.36349487305</v>
      </c>
      <c r="BE522" s="99">
        <v>0</v>
      </c>
      <c r="BF522" s="99">
        <v>636731.83054351795</v>
      </c>
      <c r="BG522" s="99">
        <v>18898262.830322299</v>
      </c>
      <c r="BH522" s="99">
        <v>3996814.11004639</v>
      </c>
      <c r="BI522" s="99">
        <v>0</v>
      </c>
      <c r="BJ522" s="99">
        <v>4534360.0293579102</v>
      </c>
      <c r="BK522" s="99">
        <v>3013873.6977233901</v>
      </c>
      <c r="BL522" s="99">
        <v>0</v>
      </c>
      <c r="BM522" s="99">
        <v>0</v>
      </c>
      <c r="BN522" s="99">
        <v>0</v>
      </c>
      <c r="BO522" s="99">
        <v>0</v>
      </c>
      <c r="BP522" s="99">
        <v>0</v>
      </c>
      <c r="BQ522" s="99">
        <v>0</v>
      </c>
      <c r="BR522" s="99">
        <v>2551805.2697448698</v>
      </c>
      <c r="BS522" s="99">
        <v>3385587.22021484</v>
      </c>
      <c r="BT522" s="99">
        <v>1086187.3931884801</v>
      </c>
      <c r="BU522" s="99">
        <v>0</v>
      </c>
      <c r="BV522" s="99">
        <v>1445501.6937408401</v>
      </c>
      <c r="BW522" s="99">
        <v>96674.032831192002</v>
      </c>
      <c r="BX522" s="99">
        <v>0</v>
      </c>
      <c r="BY522" s="99">
        <v>0</v>
      </c>
      <c r="BZ522" s="99">
        <v>0</v>
      </c>
      <c r="CA522" s="99">
        <v>54291.351466178901</v>
      </c>
      <c r="CB522" s="99">
        <v>3922334.08349609</v>
      </c>
      <c r="CC522" s="99">
        <v>28732386.7897949</v>
      </c>
      <c r="CD522" s="99">
        <v>8508923.7864990197</v>
      </c>
      <c r="CE522" s="99">
        <v>1148.40489397943</v>
      </c>
      <c r="CF522" s="99">
        <v>216017.25477027899</v>
      </c>
      <c r="CG522" s="99">
        <v>1455168.09196472</v>
      </c>
      <c r="CH522" s="99">
        <v>0</v>
      </c>
      <c r="CI522" s="99">
        <v>55424.146191120097</v>
      </c>
      <c r="CJ522" s="99">
        <v>4137642.3796691899</v>
      </c>
      <c r="CK522" s="99">
        <v>30192203.0783691</v>
      </c>
      <c r="CL522" s="99">
        <v>8606749.0720214806</v>
      </c>
      <c r="CM522" s="166">
        <v>80788.9890832901</v>
      </c>
      <c r="CN522" s="166">
        <v>12207383.834228501</v>
      </c>
      <c r="CO522" s="166">
        <v>49117308.933105499</v>
      </c>
      <c r="CP522" s="99">
        <v>8606749.0720214806</v>
      </c>
      <c r="CQ522" s="99">
        <v>0</v>
      </c>
      <c r="CR522" s="99">
        <v>0</v>
      </c>
      <c r="CS522" s="99">
        <v>0</v>
      </c>
      <c r="CT522" s="99">
        <v>0</v>
      </c>
      <c r="CU522" s="98">
        <v>30264.938546833</v>
      </c>
      <c r="CV522" s="98">
        <v>13839.139511787</v>
      </c>
      <c r="CW522" s="98">
        <v>4138351.338266369</v>
      </c>
      <c r="CX522" s="98">
        <v>30187554.881759621</v>
      </c>
    </row>
    <row r="523" spans="1:102" x14ac:dyDescent="0.2">
      <c r="A523" s="98" t="s">
        <v>59</v>
      </c>
      <c r="B523" s="100">
        <v>38869</v>
      </c>
      <c r="C523" s="99">
        <v>37698.2176275253</v>
      </c>
      <c r="D523" s="99">
        <v>0</v>
      </c>
      <c r="E523" s="99">
        <v>17462.957113027602</v>
      </c>
      <c r="F523" s="99">
        <v>10272.657659053801</v>
      </c>
      <c r="G523" s="99">
        <v>462.70378376543499</v>
      </c>
      <c r="H523" s="99">
        <v>0</v>
      </c>
      <c r="I523" s="99">
        <v>0</v>
      </c>
      <c r="J523" s="99">
        <v>15187.7688828707</v>
      </c>
      <c r="K523" s="99">
        <v>0</v>
      </c>
      <c r="L523" s="99">
        <v>13018.363798022299</v>
      </c>
      <c r="M523" s="99">
        <v>18660.902788639101</v>
      </c>
      <c r="N523" s="99">
        <v>6961.9143911600104</v>
      </c>
      <c r="O523" s="99">
        <v>16039.9728709459</v>
      </c>
      <c r="P523" s="99">
        <v>0</v>
      </c>
      <c r="Q523" s="99">
        <v>3461.4966601729402</v>
      </c>
      <c r="R523" s="99">
        <v>728.36056344211102</v>
      </c>
      <c r="S523" s="99">
        <v>0</v>
      </c>
      <c r="T523" s="99">
        <v>451.634489420801</v>
      </c>
      <c r="U523" s="99">
        <v>25753.587054014199</v>
      </c>
      <c r="V523" s="99">
        <v>2252896.7020568801</v>
      </c>
      <c r="W523" s="99">
        <v>0</v>
      </c>
      <c r="X523" s="99">
        <v>1715180.9420928999</v>
      </c>
      <c r="Y523" s="99">
        <v>1012549.49532318</v>
      </c>
      <c r="Z523" s="99">
        <v>101225.433447838</v>
      </c>
      <c r="AA523" s="99">
        <v>0</v>
      </c>
      <c r="AB523" s="99">
        <v>0</v>
      </c>
      <c r="AC523" s="99">
        <v>5772381.28723145</v>
      </c>
      <c r="AD523" s="99">
        <v>0</v>
      </c>
      <c r="AE523" s="99">
        <v>596400.81629180897</v>
      </c>
      <c r="AF523" s="99">
        <v>1012392.26204681</v>
      </c>
      <c r="AG523" s="99">
        <v>1170024.23200989</v>
      </c>
      <c r="AH523" s="99">
        <v>804684.49550628697</v>
      </c>
      <c r="AI523" s="99">
        <v>0</v>
      </c>
      <c r="AJ523" s="99">
        <v>374624.03146362299</v>
      </c>
      <c r="AK523" s="99">
        <v>124131.470124245</v>
      </c>
      <c r="AL523" s="99">
        <v>0</v>
      </c>
      <c r="AM523" s="99">
        <v>86659.122072219805</v>
      </c>
      <c r="AN523" s="99">
        <v>8248336.99645996</v>
      </c>
      <c r="AO523" s="99">
        <v>16882589.310058601</v>
      </c>
      <c r="AP523" s="99">
        <v>0</v>
      </c>
      <c r="AQ523" s="99">
        <v>12376196.629760699</v>
      </c>
      <c r="AR523" s="99">
        <v>7315265.8505248995</v>
      </c>
      <c r="AS523" s="99">
        <v>687246.14587402297</v>
      </c>
      <c r="AT523" s="99">
        <v>0</v>
      </c>
      <c r="AU523" s="99">
        <v>0</v>
      </c>
      <c r="AV523" s="99">
        <v>13973919.94104</v>
      </c>
      <c r="AW523" s="99">
        <v>0</v>
      </c>
      <c r="AX523" s="99">
        <v>4733427.5233154297</v>
      </c>
      <c r="AY523" s="99">
        <v>7639571.1491088904</v>
      </c>
      <c r="AZ523" s="99">
        <v>8152390.0469360398</v>
      </c>
      <c r="BA523" s="99">
        <v>5899638.1145019503</v>
      </c>
      <c r="BB523" s="99">
        <v>0</v>
      </c>
      <c r="BC523" s="99">
        <v>2696837.6113891602</v>
      </c>
      <c r="BD523" s="99">
        <v>836738.79192352295</v>
      </c>
      <c r="BE523" s="99">
        <v>0</v>
      </c>
      <c r="BF523" s="99">
        <v>598273.06026458705</v>
      </c>
      <c r="BG523" s="99">
        <v>19498421.487548798</v>
      </c>
      <c r="BH523" s="99">
        <v>4178165.7821960398</v>
      </c>
      <c r="BI523" s="99">
        <v>0</v>
      </c>
      <c r="BJ523" s="99">
        <v>4468970.2389526404</v>
      </c>
      <c r="BK523" s="99">
        <v>3063602.46728516</v>
      </c>
      <c r="BL523" s="99">
        <v>0</v>
      </c>
      <c r="BM523" s="99">
        <v>0</v>
      </c>
      <c r="BN523" s="99">
        <v>0</v>
      </c>
      <c r="BO523" s="99">
        <v>0</v>
      </c>
      <c r="BP523" s="99">
        <v>0</v>
      </c>
      <c r="BQ523" s="99">
        <v>0</v>
      </c>
      <c r="BR523" s="99">
        <v>2629340.1493225102</v>
      </c>
      <c r="BS523" s="99">
        <v>3401461.3037719699</v>
      </c>
      <c r="BT523" s="99">
        <v>1150132.08349609</v>
      </c>
      <c r="BU523" s="99">
        <v>0</v>
      </c>
      <c r="BV523" s="99">
        <v>1454052.37026978</v>
      </c>
      <c r="BW523" s="99">
        <v>97937.646134376497</v>
      </c>
      <c r="BX523" s="99">
        <v>0</v>
      </c>
      <c r="BY523" s="99">
        <v>0</v>
      </c>
      <c r="BZ523" s="99">
        <v>0</v>
      </c>
      <c r="CA523" s="99">
        <v>55210.118117809303</v>
      </c>
      <c r="CB523" s="99">
        <v>3952698.9649047898</v>
      </c>
      <c r="CC523" s="99">
        <v>29302256.876708999</v>
      </c>
      <c r="CD523" s="99">
        <v>8627406.8688964806</v>
      </c>
      <c r="CE523" s="99">
        <v>1148.47413937747</v>
      </c>
      <c r="CF523" s="99">
        <v>213883.79767417899</v>
      </c>
      <c r="CG523" s="99">
        <v>1456410.69729614</v>
      </c>
      <c r="CH523" s="99">
        <v>0</v>
      </c>
      <c r="CI523" s="99">
        <v>56372.192708015398</v>
      </c>
      <c r="CJ523" s="99">
        <v>4187440.7906189002</v>
      </c>
      <c r="CK523" s="99">
        <v>30762392.271728501</v>
      </c>
      <c r="CL523" s="99">
        <v>8726081.5863037091</v>
      </c>
      <c r="CM523" s="166">
        <v>82003.841143608093</v>
      </c>
      <c r="CN523" s="166">
        <v>12405400.306884799</v>
      </c>
      <c r="CO523" s="166">
        <v>50226073.835449196</v>
      </c>
      <c r="CP523" s="99">
        <v>8726081.5863037091</v>
      </c>
      <c r="CQ523" s="99">
        <v>0</v>
      </c>
      <c r="CR523" s="99">
        <v>0</v>
      </c>
      <c r="CS523" s="99">
        <v>0</v>
      </c>
      <c r="CT523" s="99">
        <v>0</v>
      </c>
      <c r="CU523" s="98">
        <v>28671.243860525999</v>
      </c>
      <c r="CV523" s="98">
        <v>15522.655949456999</v>
      </c>
      <c r="CW523" s="98">
        <v>4166582.7625789689</v>
      </c>
      <c r="CX523" s="98">
        <v>30758667.574005138</v>
      </c>
    </row>
    <row r="524" spans="1:102" x14ac:dyDescent="0.2">
      <c r="A524" s="98" t="s">
        <v>59</v>
      </c>
      <c r="B524" s="100">
        <v>38961</v>
      </c>
      <c r="C524" s="99">
        <v>38685.329030036897</v>
      </c>
      <c r="D524" s="99">
        <v>0</v>
      </c>
      <c r="E524" s="99">
        <v>17130.077921390501</v>
      </c>
      <c r="F524" s="99">
        <v>10168.633019805</v>
      </c>
      <c r="G524" s="99">
        <v>517.22464963048697</v>
      </c>
      <c r="H524" s="99">
        <v>0</v>
      </c>
      <c r="I524" s="99">
        <v>0</v>
      </c>
      <c r="J524" s="99">
        <v>16820.534307002999</v>
      </c>
      <c r="K524" s="99">
        <v>0</v>
      </c>
      <c r="L524" s="99">
        <v>12161.779030322999</v>
      </c>
      <c r="M524" s="99">
        <v>18908.869015455199</v>
      </c>
      <c r="N524" s="99">
        <v>7034.3880933523196</v>
      </c>
      <c r="O524" s="99">
        <v>16485.8098213673</v>
      </c>
      <c r="P524" s="99">
        <v>0</v>
      </c>
      <c r="Q524" s="99">
        <v>3448.6103123128401</v>
      </c>
      <c r="R524" s="99">
        <v>753.10521271824803</v>
      </c>
      <c r="S524" s="99">
        <v>0</v>
      </c>
      <c r="T524" s="99">
        <v>417.68616695702099</v>
      </c>
      <c r="U524" s="99">
        <v>26095.770516395602</v>
      </c>
      <c r="V524" s="99">
        <v>2279889.2954406701</v>
      </c>
      <c r="W524" s="99">
        <v>0</v>
      </c>
      <c r="X524" s="99">
        <v>1670681.9929809601</v>
      </c>
      <c r="Y524" s="99">
        <v>1003645.8970871</v>
      </c>
      <c r="Z524" s="99">
        <v>110284.807487488</v>
      </c>
      <c r="AA524" s="99">
        <v>0</v>
      </c>
      <c r="AB524" s="99">
        <v>0</v>
      </c>
      <c r="AC524" s="99">
        <v>6453146.7963256799</v>
      </c>
      <c r="AD524" s="99">
        <v>0</v>
      </c>
      <c r="AE524" s="99">
        <v>564782.87149047898</v>
      </c>
      <c r="AF524" s="99">
        <v>1014267.34892273</v>
      </c>
      <c r="AG524" s="99">
        <v>1163567.51452637</v>
      </c>
      <c r="AH524" s="99">
        <v>828037.70623779297</v>
      </c>
      <c r="AI524" s="99">
        <v>0</v>
      </c>
      <c r="AJ524" s="99">
        <v>375912.11020278902</v>
      </c>
      <c r="AK524" s="99">
        <v>127284.601088524</v>
      </c>
      <c r="AL524" s="99">
        <v>0</v>
      </c>
      <c r="AM524" s="99">
        <v>84550.046255111694</v>
      </c>
      <c r="AN524" s="99">
        <v>8307744.8731079102</v>
      </c>
      <c r="AO524" s="99">
        <v>17215324.1162109</v>
      </c>
      <c r="AP524" s="99">
        <v>0</v>
      </c>
      <c r="AQ524" s="99">
        <v>12137966.8325195</v>
      </c>
      <c r="AR524" s="99">
        <v>7281007.63391113</v>
      </c>
      <c r="AS524" s="99">
        <v>753905.73724365199</v>
      </c>
      <c r="AT524" s="99">
        <v>0</v>
      </c>
      <c r="AU524" s="99">
        <v>0</v>
      </c>
      <c r="AV524" s="99">
        <v>15552396.557739301</v>
      </c>
      <c r="AW524" s="99">
        <v>0</v>
      </c>
      <c r="AX524" s="99">
        <v>4479147.9252929697</v>
      </c>
      <c r="AY524" s="99">
        <v>7732603.92932129</v>
      </c>
      <c r="AZ524" s="99">
        <v>8168728.4820556603</v>
      </c>
      <c r="BA524" s="99">
        <v>6176852.3209228497</v>
      </c>
      <c r="BB524" s="99">
        <v>0</v>
      </c>
      <c r="BC524" s="99">
        <v>2714998.1936645498</v>
      </c>
      <c r="BD524" s="99">
        <v>858389.17779541004</v>
      </c>
      <c r="BE524" s="99">
        <v>0</v>
      </c>
      <c r="BF524" s="99">
        <v>582203.40629577602</v>
      </c>
      <c r="BG524" s="99">
        <v>20022710.924072299</v>
      </c>
      <c r="BH524" s="99">
        <v>4271416.24572754</v>
      </c>
      <c r="BI524" s="99">
        <v>0</v>
      </c>
      <c r="BJ524" s="99">
        <v>4442157.1114502</v>
      </c>
      <c r="BK524" s="99">
        <v>3087510.2576904302</v>
      </c>
      <c r="BL524" s="99">
        <v>0</v>
      </c>
      <c r="BM524" s="99">
        <v>0</v>
      </c>
      <c r="BN524" s="99">
        <v>0</v>
      </c>
      <c r="BO524" s="99">
        <v>0</v>
      </c>
      <c r="BP524" s="99">
        <v>0</v>
      </c>
      <c r="BQ524" s="99">
        <v>0</v>
      </c>
      <c r="BR524" s="99">
        <v>2658030.3610839802</v>
      </c>
      <c r="BS524" s="99">
        <v>3420870.2266845698</v>
      </c>
      <c r="BT524" s="99">
        <v>1202402.7084808301</v>
      </c>
      <c r="BU524" s="99">
        <v>0</v>
      </c>
      <c r="BV524" s="99">
        <v>1476032.2171020501</v>
      </c>
      <c r="BW524" s="99">
        <v>102298.96454525</v>
      </c>
      <c r="BX524" s="99">
        <v>0</v>
      </c>
      <c r="BY524" s="99">
        <v>0</v>
      </c>
      <c r="BZ524" s="99">
        <v>0</v>
      </c>
      <c r="CA524" s="99">
        <v>55765.524142265298</v>
      </c>
      <c r="CB524" s="99">
        <v>3954676.9447936998</v>
      </c>
      <c r="CC524" s="99">
        <v>29382364.3669434</v>
      </c>
      <c r="CD524" s="99">
        <v>8737717.02807617</v>
      </c>
      <c r="CE524" s="99">
        <v>1134.9128716140999</v>
      </c>
      <c r="CF524" s="99">
        <v>213525.413440704</v>
      </c>
      <c r="CG524" s="99">
        <v>1455799.43174744</v>
      </c>
      <c r="CH524" s="99">
        <v>0</v>
      </c>
      <c r="CI524" s="99">
        <v>56901.2474312782</v>
      </c>
      <c r="CJ524" s="99">
        <v>4168591.9799804701</v>
      </c>
      <c r="CK524" s="99">
        <v>30836283.2963867</v>
      </c>
      <c r="CL524" s="99">
        <v>8838652.1593017597</v>
      </c>
      <c r="CM524" s="166">
        <v>82928.156313896194</v>
      </c>
      <c r="CN524" s="166">
        <v>12482597.610595699</v>
      </c>
      <c r="CO524" s="166">
        <v>50799156.513671897</v>
      </c>
      <c r="CP524" s="99">
        <v>8838652.1593017597</v>
      </c>
      <c r="CQ524" s="99">
        <v>0</v>
      </c>
      <c r="CR524" s="99">
        <v>0</v>
      </c>
      <c r="CS524" s="99">
        <v>0</v>
      </c>
      <c r="CT524" s="99">
        <v>0</v>
      </c>
      <c r="CU524" s="98">
        <v>27100.036844164999</v>
      </c>
      <c r="CV524" s="98">
        <v>17198.170141106999</v>
      </c>
      <c r="CW524" s="98">
        <v>4168202.3582344037</v>
      </c>
      <c r="CX524" s="98">
        <v>30838163.798690841</v>
      </c>
    </row>
    <row r="525" spans="1:102" x14ac:dyDescent="0.2">
      <c r="A525" s="98" t="s">
        <v>59</v>
      </c>
      <c r="B525" s="100">
        <v>39052</v>
      </c>
      <c r="C525" s="99">
        <v>39719.357064247102</v>
      </c>
      <c r="D525" s="99">
        <v>0</v>
      </c>
      <c r="E525" s="99">
        <v>17011.175043582902</v>
      </c>
      <c r="F525" s="99">
        <v>10302.6328918934</v>
      </c>
      <c r="G525" s="99">
        <v>566.02448859810795</v>
      </c>
      <c r="H525" s="99">
        <v>0</v>
      </c>
      <c r="I525" s="99">
        <v>0</v>
      </c>
      <c r="J525" s="99">
        <v>18993.296847343401</v>
      </c>
      <c r="K525" s="99">
        <v>0</v>
      </c>
      <c r="L525" s="99">
        <v>12379.080711484001</v>
      </c>
      <c r="M525" s="99">
        <v>19029.625504970601</v>
      </c>
      <c r="N525" s="99">
        <v>7110.2917718887302</v>
      </c>
      <c r="O525" s="99">
        <v>17157.3437075615</v>
      </c>
      <c r="P525" s="99">
        <v>0</v>
      </c>
      <c r="Q525" s="99">
        <v>3434.4405211210301</v>
      </c>
      <c r="R525" s="99">
        <v>775.24576438218401</v>
      </c>
      <c r="S525" s="99">
        <v>0</v>
      </c>
      <c r="T525" s="99">
        <v>401.57300719618797</v>
      </c>
      <c r="U525" s="99">
        <v>26484.486566305201</v>
      </c>
      <c r="V525" s="99">
        <v>2337986.87973022</v>
      </c>
      <c r="W525" s="99">
        <v>0</v>
      </c>
      <c r="X525" s="99">
        <v>1631371.5949859601</v>
      </c>
      <c r="Y525" s="99">
        <v>982396.53131103504</v>
      </c>
      <c r="Z525" s="99">
        <v>121041.79618930801</v>
      </c>
      <c r="AA525" s="99">
        <v>0</v>
      </c>
      <c r="AB525" s="99">
        <v>0</v>
      </c>
      <c r="AC525" s="99">
        <v>7260337.6943969699</v>
      </c>
      <c r="AD525" s="99">
        <v>0</v>
      </c>
      <c r="AE525" s="99">
        <v>568187.90045166004</v>
      </c>
      <c r="AF525" s="99">
        <v>1011034.3223114</v>
      </c>
      <c r="AG525" s="99">
        <v>1155716.4293670701</v>
      </c>
      <c r="AH525" s="99">
        <v>869078.29393005394</v>
      </c>
      <c r="AI525" s="99">
        <v>0</v>
      </c>
      <c r="AJ525" s="99">
        <v>363269.173984528</v>
      </c>
      <c r="AK525" s="99">
        <v>134693.909957886</v>
      </c>
      <c r="AL525" s="99">
        <v>0</v>
      </c>
      <c r="AM525" s="99">
        <v>79023.756660461397</v>
      </c>
      <c r="AN525" s="99">
        <v>8675775.7009277306</v>
      </c>
      <c r="AO525" s="99">
        <v>17889950.040771499</v>
      </c>
      <c r="AP525" s="99">
        <v>0</v>
      </c>
      <c r="AQ525" s="99">
        <v>11911348.728637701</v>
      </c>
      <c r="AR525" s="99">
        <v>7154147.1887817401</v>
      </c>
      <c r="AS525" s="99">
        <v>835156.20135498</v>
      </c>
      <c r="AT525" s="99">
        <v>0</v>
      </c>
      <c r="AU525" s="99">
        <v>0</v>
      </c>
      <c r="AV525" s="99">
        <v>17102994.997558601</v>
      </c>
      <c r="AW525" s="99">
        <v>0</v>
      </c>
      <c r="AX525" s="99">
        <v>4562291.8843994103</v>
      </c>
      <c r="AY525" s="99">
        <v>7799043.0197753897</v>
      </c>
      <c r="AZ525" s="99">
        <v>8177423.1420288105</v>
      </c>
      <c r="BA525" s="99">
        <v>6538227.9320678702</v>
      </c>
      <c r="BB525" s="99">
        <v>0</v>
      </c>
      <c r="BC525" s="99">
        <v>2645214.55328369</v>
      </c>
      <c r="BD525" s="99">
        <v>923420.63669586205</v>
      </c>
      <c r="BE525" s="99">
        <v>0</v>
      </c>
      <c r="BF525" s="99">
        <v>547071.00360870396</v>
      </c>
      <c r="BG525" s="99">
        <v>20675514.159179699</v>
      </c>
      <c r="BH525" s="99">
        <v>4471039.7018432599</v>
      </c>
      <c r="BI525" s="99">
        <v>0</v>
      </c>
      <c r="BJ525" s="99">
        <v>4362060.3949584998</v>
      </c>
      <c r="BK525" s="99">
        <v>3048933.2188110398</v>
      </c>
      <c r="BL525" s="99">
        <v>0</v>
      </c>
      <c r="BM525" s="99">
        <v>0</v>
      </c>
      <c r="BN525" s="99">
        <v>0</v>
      </c>
      <c r="BO525" s="99">
        <v>0</v>
      </c>
      <c r="BP525" s="99">
        <v>0</v>
      </c>
      <c r="BQ525" s="99">
        <v>0</v>
      </c>
      <c r="BR525" s="99">
        <v>2696010.3157653799</v>
      </c>
      <c r="BS525" s="99">
        <v>3421153.1896972698</v>
      </c>
      <c r="BT525" s="99">
        <v>1272323.33003235</v>
      </c>
      <c r="BU525" s="99">
        <v>0</v>
      </c>
      <c r="BV525" s="99">
        <v>1455832.6580505399</v>
      </c>
      <c r="BW525" s="99">
        <v>109581.535802841</v>
      </c>
      <c r="BX525" s="99">
        <v>0</v>
      </c>
      <c r="BY525" s="99">
        <v>0</v>
      </c>
      <c r="BZ525" s="99">
        <v>0</v>
      </c>
      <c r="CA525" s="99">
        <v>56709.960873126998</v>
      </c>
      <c r="CB525" s="99">
        <v>3977286.3775634798</v>
      </c>
      <c r="CC525" s="99">
        <v>29879569.997314502</v>
      </c>
      <c r="CD525" s="99">
        <v>8849052.6037597694</v>
      </c>
      <c r="CE525" s="99">
        <v>1151.63603067398</v>
      </c>
      <c r="CF525" s="99">
        <v>213811.78177833601</v>
      </c>
      <c r="CG525" s="99">
        <v>1464730.61393738</v>
      </c>
      <c r="CH525" s="99">
        <v>0</v>
      </c>
      <c r="CI525" s="99">
        <v>57863.519648551897</v>
      </c>
      <c r="CJ525" s="99">
        <v>4190097.0559387198</v>
      </c>
      <c r="CK525" s="99">
        <v>31341709.424560498</v>
      </c>
      <c r="CL525" s="99">
        <v>8958598.9497070294</v>
      </c>
      <c r="CM525" s="166">
        <v>84226.3062915802</v>
      </c>
      <c r="CN525" s="166">
        <v>12870833.2624512</v>
      </c>
      <c r="CO525" s="166">
        <v>52019690.168457001</v>
      </c>
      <c r="CP525" s="99">
        <v>8958598.9497070294</v>
      </c>
      <c r="CQ525" s="99">
        <v>0</v>
      </c>
      <c r="CR525" s="99">
        <v>0</v>
      </c>
      <c r="CS525" s="99">
        <v>0</v>
      </c>
      <c r="CT525" s="99">
        <v>0</v>
      </c>
      <c r="CU525" s="98">
        <v>25078.194227534001</v>
      </c>
      <c r="CV525" s="98">
        <v>19600.369831081</v>
      </c>
      <c r="CW525" s="98">
        <v>4191098.1593418159</v>
      </c>
      <c r="CX525" s="98">
        <v>31344300.611251883</v>
      </c>
    </row>
    <row r="526" spans="1:102" x14ac:dyDescent="0.2">
      <c r="A526" s="98" t="s">
        <v>59</v>
      </c>
      <c r="B526" s="100">
        <v>39142</v>
      </c>
      <c r="C526" s="99">
        <v>41026.1941285133</v>
      </c>
      <c r="D526" s="99">
        <v>0</v>
      </c>
      <c r="E526" s="99">
        <v>16684.566385507602</v>
      </c>
      <c r="F526" s="99">
        <v>10157.6105021238</v>
      </c>
      <c r="G526" s="99">
        <v>621.32999064773298</v>
      </c>
      <c r="H526" s="99">
        <v>0</v>
      </c>
      <c r="I526" s="99">
        <v>0</v>
      </c>
      <c r="J526" s="99">
        <v>20444.750867128401</v>
      </c>
      <c r="K526" s="99">
        <v>0</v>
      </c>
      <c r="L526" s="99">
        <v>12090.460045337701</v>
      </c>
      <c r="M526" s="99">
        <v>19367.359209060702</v>
      </c>
      <c r="N526" s="99">
        <v>7180.0033730268497</v>
      </c>
      <c r="O526" s="99">
        <v>17941.799200058002</v>
      </c>
      <c r="P526" s="99">
        <v>0</v>
      </c>
      <c r="Q526" s="99">
        <v>3405.8254618644701</v>
      </c>
      <c r="R526" s="99">
        <v>786.92401516437496</v>
      </c>
      <c r="S526" s="99">
        <v>0</v>
      </c>
      <c r="T526" s="99">
        <v>373.546899169683</v>
      </c>
      <c r="U526" s="99">
        <v>26838.582835912701</v>
      </c>
      <c r="V526" s="99">
        <v>2400584.3684387198</v>
      </c>
      <c r="W526" s="99">
        <v>0</v>
      </c>
      <c r="X526" s="99">
        <v>1588797.9741821301</v>
      </c>
      <c r="Y526" s="99">
        <v>961165.40324401902</v>
      </c>
      <c r="Z526" s="99">
        <v>129912.151872635</v>
      </c>
      <c r="AA526" s="99">
        <v>0</v>
      </c>
      <c r="AB526" s="99">
        <v>0</v>
      </c>
      <c r="AC526" s="99">
        <v>7765425.28759766</v>
      </c>
      <c r="AD526" s="99">
        <v>0</v>
      </c>
      <c r="AE526" s="99">
        <v>557819.647789001</v>
      </c>
      <c r="AF526" s="99">
        <v>1018364.23350525</v>
      </c>
      <c r="AG526" s="99">
        <v>1163666.03819275</v>
      </c>
      <c r="AH526" s="99">
        <v>911964.25906372105</v>
      </c>
      <c r="AI526" s="99">
        <v>0</v>
      </c>
      <c r="AJ526" s="99">
        <v>353720.25532150298</v>
      </c>
      <c r="AK526" s="99">
        <v>133397.02663421599</v>
      </c>
      <c r="AL526" s="99">
        <v>0</v>
      </c>
      <c r="AM526" s="99">
        <v>72329.924396514907</v>
      </c>
      <c r="AN526" s="99">
        <v>8873817.0345459003</v>
      </c>
      <c r="AO526" s="99">
        <v>18563463.035156298</v>
      </c>
      <c r="AP526" s="99">
        <v>0</v>
      </c>
      <c r="AQ526" s="99">
        <v>11617488.215820299</v>
      </c>
      <c r="AR526" s="99">
        <v>6962487.0605468797</v>
      </c>
      <c r="AS526" s="99">
        <v>895873.33256530797</v>
      </c>
      <c r="AT526" s="99">
        <v>0</v>
      </c>
      <c r="AU526" s="99">
        <v>0</v>
      </c>
      <c r="AV526" s="99">
        <v>18250660.7568359</v>
      </c>
      <c r="AW526" s="99">
        <v>0</v>
      </c>
      <c r="AX526" s="99">
        <v>4510027.0783691397</v>
      </c>
      <c r="AY526" s="99">
        <v>7926019.2714233398</v>
      </c>
      <c r="AZ526" s="99">
        <v>8242038.7658081101</v>
      </c>
      <c r="BA526" s="99">
        <v>6958287.4113769503</v>
      </c>
      <c r="BB526" s="99">
        <v>0</v>
      </c>
      <c r="BC526" s="99">
        <v>2581301.2490234398</v>
      </c>
      <c r="BD526" s="99">
        <v>918021.59671783401</v>
      </c>
      <c r="BE526" s="99">
        <v>0</v>
      </c>
      <c r="BF526" s="99">
        <v>504829.59278106701</v>
      </c>
      <c r="BG526" s="99">
        <v>21303866.214843798</v>
      </c>
      <c r="BH526" s="99">
        <v>4719864.97766113</v>
      </c>
      <c r="BI526" s="99">
        <v>0</v>
      </c>
      <c r="BJ526" s="99">
        <v>4290454.1443481399</v>
      </c>
      <c r="BK526" s="99">
        <v>2961469.7278137198</v>
      </c>
      <c r="BL526" s="99">
        <v>0</v>
      </c>
      <c r="BM526" s="99">
        <v>0</v>
      </c>
      <c r="BN526" s="99">
        <v>0</v>
      </c>
      <c r="BO526" s="99">
        <v>0</v>
      </c>
      <c r="BP526" s="99">
        <v>0</v>
      </c>
      <c r="BQ526" s="99">
        <v>0</v>
      </c>
      <c r="BR526" s="99">
        <v>2744420.1988220201</v>
      </c>
      <c r="BS526" s="99">
        <v>3444051.9550781301</v>
      </c>
      <c r="BT526" s="99">
        <v>1353588.0353393599</v>
      </c>
      <c r="BU526" s="99">
        <v>0</v>
      </c>
      <c r="BV526" s="99">
        <v>1418854.7897491499</v>
      </c>
      <c r="BW526" s="99">
        <v>107380.52303695701</v>
      </c>
      <c r="BX526" s="99">
        <v>0</v>
      </c>
      <c r="BY526" s="99">
        <v>0</v>
      </c>
      <c r="BZ526" s="99">
        <v>0</v>
      </c>
      <c r="CA526" s="99">
        <v>57733.995654582999</v>
      </c>
      <c r="CB526" s="99">
        <v>3985760.8194580101</v>
      </c>
      <c r="CC526" s="99">
        <v>30241073.3198242</v>
      </c>
      <c r="CD526" s="99">
        <v>8995050.1284179706</v>
      </c>
      <c r="CE526" s="99">
        <v>1135.3531019091599</v>
      </c>
      <c r="CF526" s="99">
        <v>207740.69120407099</v>
      </c>
      <c r="CG526" s="99">
        <v>1437480.81315613</v>
      </c>
      <c r="CH526" s="99">
        <v>0</v>
      </c>
      <c r="CI526" s="99">
        <v>58849.485608100898</v>
      </c>
      <c r="CJ526" s="99">
        <v>4206213.6661377</v>
      </c>
      <c r="CK526" s="99">
        <v>31680528.814697299</v>
      </c>
      <c r="CL526" s="99">
        <v>9103259.5274658203</v>
      </c>
      <c r="CM526" s="166">
        <v>85516.156142234802</v>
      </c>
      <c r="CN526" s="166">
        <v>13105724.9993896</v>
      </c>
      <c r="CO526" s="166">
        <v>53006306.547363304</v>
      </c>
      <c r="CP526" s="99">
        <v>9103259.5274658203</v>
      </c>
      <c r="CQ526" s="99">
        <v>0</v>
      </c>
      <c r="CR526" s="99">
        <v>0</v>
      </c>
      <c r="CS526" s="99">
        <v>0</v>
      </c>
      <c r="CT526" s="99">
        <v>0</v>
      </c>
      <c r="CU526" s="98">
        <v>23537.415768309002</v>
      </c>
      <c r="CV526" s="98">
        <v>20842.005148795</v>
      </c>
      <c r="CW526" s="98">
        <v>4193501.5106620812</v>
      </c>
      <c r="CX526" s="98">
        <v>31678554.132980332</v>
      </c>
    </row>
    <row r="527" spans="1:102" x14ac:dyDescent="0.2">
      <c r="A527" s="98" t="s">
        <v>59</v>
      </c>
      <c r="B527" s="100">
        <v>39234</v>
      </c>
      <c r="C527" s="99">
        <v>41645.759188175201</v>
      </c>
      <c r="D527" s="99">
        <v>0</v>
      </c>
      <c r="E527" s="99">
        <v>16175.8223650455</v>
      </c>
      <c r="F527" s="99">
        <v>10000.333760142301</v>
      </c>
      <c r="G527" s="99">
        <v>676.39018811285496</v>
      </c>
      <c r="H527" s="99">
        <v>0</v>
      </c>
      <c r="I527" s="99">
        <v>0</v>
      </c>
      <c r="J527" s="99">
        <v>21770.814064741098</v>
      </c>
      <c r="K527" s="99">
        <v>0</v>
      </c>
      <c r="L527" s="99">
        <v>11900.756959915199</v>
      </c>
      <c r="M527" s="99">
        <v>19253.358665943098</v>
      </c>
      <c r="N527" s="99">
        <v>7272.9740154147103</v>
      </c>
      <c r="O527" s="99">
        <v>18115.287599086801</v>
      </c>
      <c r="P527" s="99">
        <v>0</v>
      </c>
      <c r="Q527" s="99">
        <v>3391.9928930699798</v>
      </c>
      <c r="R527" s="99">
        <v>823.665342576802</v>
      </c>
      <c r="S527" s="99">
        <v>0</v>
      </c>
      <c r="T527" s="99">
        <v>368.81938130408503</v>
      </c>
      <c r="U527" s="99">
        <v>27143.037351608298</v>
      </c>
      <c r="V527" s="99">
        <v>2451986.71691895</v>
      </c>
      <c r="W527" s="99">
        <v>0</v>
      </c>
      <c r="X527" s="99">
        <v>1550669.56382751</v>
      </c>
      <c r="Y527" s="99">
        <v>939908.10975646996</v>
      </c>
      <c r="Z527" s="99">
        <v>140156.22710418701</v>
      </c>
      <c r="AA527" s="99">
        <v>0</v>
      </c>
      <c r="AB527" s="99">
        <v>0</v>
      </c>
      <c r="AC527" s="99">
        <v>8196797.6447143601</v>
      </c>
      <c r="AD527" s="99">
        <v>0</v>
      </c>
      <c r="AE527" s="99">
        <v>542136.828956604</v>
      </c>
      <c r="AF527" s="99">
        <v>1014160.65810394</v>
      </c>
      <c r="AG527" s="99">
        <v>1170798.9718017599</v>
      </c>
      <c r="AH527" s="99">
        <v>915914.26995849598</v>
      </c>
      <c r="AI527" s="99">
        <v>0</v>
      </c>
      <c r="AJ527" s="99">
        <v>351465.364345551</v>
      </c>
      <c r="AK527" s="99">
        <v>140917.451644897</v>
      </c>
      <c r="AL527" s="99">
        <v>0</v>
      </c>
      <c r="AM527" s="99">
        <v>68747.144406318694</v>
      </c>
      <c r="AN527" s="99">
        <v>9042808.9970703106</v>
      </c>
      <c r="AO527" s="99">
        <v>19112649.653320301</v>
      </c>
      <c r="AP527" s="99">
        <v>0</v>
      </c>
      <c r="AQ527" s="99">
        <v>11389781.186035199</v>
      </c>
      <c r="AR527" s="99">
        <v>6890447.1187133798</v>
      </c>
      <c r="AS527" s="99">
        <v>972367.58734130894</v>
      </c>
      <c r="AT527" s="99">
        <v>0</v>
      </c>
      <c r="AU527" s="99">
        <v>0</v>
      </c>
      <c r="AV527" s="99">
        <v>19854334.4851074</v>
      </c>
      <c r="AW527" s="99">
        <v>0</v>
      </c>
      <c r="AX527" s="99">
        <v>4463908.3092651404</v>
      </c>
      <c r="AY527" s="99">
        <v>7948211.8821411096</v>
      </c>
      <c r="AZ527" s="99">
        <v>8327537.92687988</v>
      </c>
      <c r="BA527" s="99">
        <v>7006797.4587402297</v>
      </c>
      <c r="BB527" s="99">
        <v>0</v>
      </c>
      <c r="BC527" s="99">
        <v>2581785.3350830101</v>
      </c>
      <c r="BD527" s="99">
        <v>974378.76996612502</v>
      </c>
      <c r="BE527" s="99">
        <v>0</v>
      </c>
      <c r="BF527" s="99">
        <v>483423.69313430798</v>
      </c>
      <c r="BG527" s="99">
        <v>21925481.7573242</v>
      </c>
      <c r="BH527" s="99">
        <v>4818581.2023315402</v>
      </c>
      <c r="BI527" s="99">
        <v>0</v>
      </c>
      <c r="BJ527" s="99">
        <v>4224888.2344360398</v>
      </c>
      <c r="BK527" s="99">
        <v>2950749.9141540499</v>
      </c>
      <c r="BL527" s="99">
        <v>0</v>
      </c>
      <c r="BM527" s="99">
        <v>0</v>
      </c>
      <c r="BN527" s="99">
        <v>0</v>
      </c>
      <c r="BO527" s="99">
        <v>0</v>
      </c>
      <c r="BP527" s="99">
        <v>0</v>
      </c>
      <c r="BQ527" s="99">
        <v>0</v>
      </c>
      <c r="BR527" s="99">
        <v>2746900.0185852102</v>
      </c>
      <c r="BS527" s="99">
        <v>3491215.8540344201</v>
      </c>
      <c r="BT527" s="99">
        <v>1365103.0218658401</v>
      </c>
      <c r="BU527" s="99">
        <v>0</v>
      </c>
      <c r="BV527" s="99">
        <v>1433575.4973144501</v>
      </c>
      <c r="BW527" s="99">
        <v>113044.02867603301</v>
      </c>
      <c r="BX527" s="99">
        <v>0</v>
      </c>
      <c r="BY527" s="99">
        <v>0</v>
      </c>
      <c r="BZ527" s="99">
        <v>0</v>
      </c>
      <c r="CA527" s="99">
        <v>57856.657794475599</v>
      </c>
      <c r="CB527" s="99">
        <v>4006778.1473693801</v>
      </c>
      <c r="CC527" s="99">
        <v>30489740.9616699</v>
      </c>
      <c r="CD527" s="99">
        <v>9026245.7988281306</v>
      </c>
      <c r="CE527" s="99">
        <v>1152.5579913705601</v>
      </c>
      <c r="CF527" s="99">
        <v>210438.070066452</v>
      </c>
      <c r="CG527" s="99">
        <v>1464290.9828796401</v>
      </c>
      <c r="CH527" s="99">
        <v>0</v>
      </c>
      <c r="CI527" s="99">
        <v>59026.534480571703</v>
      </c>
      <c r="CJ527" s="99">
        <v>4214033.4193115197</v>
      </c>
      <c r="CK527" s="99">
        <v>31955552.8820801</v>
      </c>
      <c r="CL527" s="99">
        <v>9139307.72192383</v>
      </c>
      <c r="CM527" s="166">
        <v>86003.830251693696</v>
      </c>
      <c r="CN527" s="166">
        <v>13249967.501464801</v>
      </c>
      <c r="CO527" s="166">
        <v>53883407.5478516</v>
      </c>
      <c r="CP527" s="99">
        <v>9139307.72192383</v>
      </c>
      <c r="CQ527" s="99">
        <v>0</v>
      </c>
      <c r="CR527" s="99">
        <v>0</v>
      </c>
      <c r="CS527" s="99">
        <v>0</v>
      </c>
      <c r="CT527" s="99">
        <v>0</v>
      </c>
      <c r="CU527" s="98">
        <v>22087.137852763</v>
      </c>
      <c r="CV527" s="98">
        <v>22235.583067951</v>
      </c>
      <c r="CW527" s="98">
        <v>4217216.2174358321</v>
      </c>
      <c r="CX527" s="98">
        <v>31954031.944549538</v>
      </c>
    </row>
    <row r="528" spans="1:102" x14ac:dyDescent="0.2">
      <c r="A528" s="98" t="s">
        <v>59</v>
      </c>
      <c r="B528" s="100">
        <v>39326</v>
      </c>
      <c r="C528" s="99">
        <v>42426.284511089303</v>
      </c>
      <c r="D528" s="99">
        <v>0</v>
      </c>
      <c r="E528" s="99">
        <v>15920.1467647552</v>
      </c>
      <c r="F528" s="99">
        <v>9991.0986050367392</v>
      </c>
      <c r="G528" s="99">
        <v>780.91136691719305</v>
      </c>
      <c r="H528" s="99">
        <v>0</v>
      </c>
      <c r="I528" s="99">
        <v>0</v>
      </c>
      <c r="J528" s="99">
        <v>22640.173782825499</v>
      </c>
      <c r="K528" s="99">
        <v>0</v>
      </c>
      <c r="L528" s="99">
        <v>11696.973481655101</v>
      </c>
      <c r="M528" s="99">
        <v>19349.237869501099</v>
      </c>
      <c r="N528" s="99">
        <v>7291.98319220543</v>
      </c>
      <c r="O528" s="99">
        <v>18434.851672649402</v>
      </c>
      <c r="P528" s="99">
        <v>0</v>
      </c>
      <c r="Q528" s="99">
        <v>3375.8219657838299</v>
      </c>
      <c r="R528" s="99">
        <v>843.55090436339401</v>
      </c>
      <c r="S528" s="99">
        <v>0</v>
      </c>
      <c r="T528" s="99">
        <v>349.746097650379</v>
      </c>
      <c r="U528" s="99">
        <v>27358.772882699999</v>
      </c>
      <c r="V528" s="99">
        <v>2503585.47296143</v>
      </c>
      <c r="W528" s="99">
        <v>0</v>
      </c>
      <c r="X528" s="99">
        <v>1520723.9878082301</v>
      </c>
      <c r="Y528" s="99">
        <v>944292.57811737095</v>
      </c>
      <c r="Z528" s="99">
        <v>151043.78455543501</v>
      </c>
      <c r="AA528" s="99">
        <v>0</v>
      </c>
      <c r="AB528" s="99">
        <v>0</v>
      </c>
      <c r="AC528" s="99">
        <v>8416340.7408447303</v>
      </c>
      <c r="AD528" s="99">
        <v>0</v>
      </c>
      <c r="AE528" s="99">
        <v>537720.63503265404</v>
      </c>
      <c r="AF528" s="99">
        <v>1016124.14950562</v>
      </c>
      <c r="AG528" s="99">
        <v>1162584.3426818801</v>
      </c>
      <c r="AH528" s="99">
        <v>949064.85800933803</v>
      </c>
      <c r="AI528" s="99">
        <v>0</v>
      </c>
      <c r="AJ528" s="99">
        <v>351578.15295410203</v>
      </c>
      <c r="AK528" s="99">
        <v>145701.203634262</v>
      </c>
      <c r="AL528" s="99">
        <v>0</v>
      </c>
      <c r="AM528" s="99">
        <v>66473.861678123503</v>
      </c>
      <c r="AN528" s="99">
        <v>9115958.65478516</v>
      </c>
      <c r="AO528" s="99">
        <v>19686781.666747998</v>
      </c>
      <c r="AP528" s="99">
        <v>0</v>
      </c>
      <c r="AQ528" s="99">
        <v>11285610.658691401</v>
      </c>
      <c r="AR528" s="99">
        <v>6966086.9978637705</v>
      </c>
      <c r="AS528" s="99">
        <v>1060480.0590515099</v>
      </c>
      <c r="AT528" s="99">
        <v>0</v>
      </c>
      <c r="AU528" s="99">
        <v>0</v>
      </c>
      <c r="AV528" s="99">
        <v>20481073.2663574</v>
      </c>
      <c r="AW528" s="99">
        <v>0</v>
      </c>
      <c r="AX528" s="99">
        <v>4484577.3250122098</v>
      </c>
      <c r="AY528" s="99">
        <v>8067829.22729492</v>
      </c>
      <c r="AZ528" s="99">
        <v>8421098.5784912091</v>
      </c>
      <c r="BA528" s="99">
        <v>7335756.3237304697</v>
      </c>
      <c r="BB528" s="99">
        <v>0</v>
      </c>
      <c r="BC528" s="99">
        <v>2592036.7138366699</v>
      </c>
      <c r="BD528" s="99">
        <v>1012195.8775253301</v>
      </c>
      <c r="BE528" s="99">
        <v>0</v>
      </c>
      <c r="BF528" s="99">
        <v>470959.33893966698</v>
      </c>
      <c r="BG528" s="99">
        <v>22427369.505127002</v>
      </c>
      <c r="BH528" s="99">
        <v>4952039.4545288105</v>
      </c>
      <c r="BI528" s="99">
        <v>0</v>
      </c>
      <c r="BJ528" s="99">
        <v>4179000.23718262</v>
      </c>
      <c r="BK528" s="99">
        <v>2966653.9716796898</v>
      </c>
      <c r="BL528" s="99">
        <v>0</v>
      </c>
      <c r="BM528" s="99">
        <v>0</v>
      </c>
      <c r="BN528" s="99">
        <v>0</v>
      </c>
      <c r="BO528" s="99">
        <v>0</v>
      </c>
      <c r="BP528" s="99">
        <v>0</v>
      </c>
      <c r="BQ528" s="99">
        <v>0</v>
      </c>
      <c r="BR528" s="99">
        <v>2769321.98754883</v>
      </c>
      <c r="BS528" s="99">
        <v>3529624.4682922401</v>
      </c>
      <c r="BT528" s="99">
        <v>1426939.9028320301</v>
      </c>
      <c r="BU528" s="99">
        <v>0</v>
      </c>
      <c r="BV528" s="99">
        <v>1435657.2443695101</v>
      </c>
      <c r="BW528" s="99">
        <v>115461.746612549</v>
      </c>
      <c r="BX528" s="99">
        <v>0</v>
      </c>
      <c r="BY528" s="99">
        <v>0</v>
      </c>
      <c r="BZ528" s="99">
        <v>0</v>
      </c>
      <c r="CA528" s="99">
        <v>58326.780266284899</v>
      </c>
      <c r="CB528" s="99">
        <v>4038880.7309570299</v>
      </c>
      <c r="CC528" s="99">
        <v>30975592.834472701</v>
      </c>
      <c r="CD528" s="99">
        <v>9148639.7799072303</v>
      </c>
      <c r="CE528" s="99">
        <v>1160.36418156326</v>
      </c>
      <c r="CF528" s="99">
        <v>210501.47678756699</v>
      </c>
      <c r="CG528" s="99">
        <v>1476009.5900878899</v>
      </c>
      <c r="CH528" s="99">
        <v>0</v>
      </c>
      <c r="CI528" s="99">
        <v>59487.532256126397</v>
      </c>
      <c r="CJ528" s="99">
        <v>4234654.7703247098</v>
      </c>
      <c r="CK528" s="99">
        <v>32446793.076171901</v>
      </c>
      <c r="CL528" s="99">
        <v>9263459.8576660194</v>
      </c>
      <c r="CM528" s="166">
        <v>86654.454359054595</v>
      </c>
      <c r="CN528" s="166">
        <v>13347855.673095699</v>
      </c>
      <c r="CO528" s="166">
        <v>54801019.068847701</v>
      </c>
      <c r="CP528" s="99">
        <v>9263459.8576660194</v>
      </c>
      <c r="CQ528" s="99">
        <v>0</v>
      </c>
      <c r="CR528" s="99">
        <v>0</v>
      </c>
      <c r="CS528" s="99">
        <v>0</v>
      </c>
      <c r="CT528" s="99">
        <v>0</v>
      </c>
      <c r="CU528" s="98">
        <v>21014.855449901999</v>
      </c>
      <c r="CV528" s="98">
        <v>23206.065549473002</v>
      </c>
      <c r="CW528" s="98">
        <v>4249382.2077445965</v>
      </c>
      <c r="CX528" s="98">
        <v>32451602.424560592</v>
      </c>
    </row>
    <row r="529" spans="1:102" x14ac:dyDescent="0.2">
      <c r="A529" s="98" t="s">
        <v>59</v>
      </c>
      <c r="B529" s="100">
        <v>39417</v>
      </c>
      <c r="C529" s="99">
        <v>43309.332582950599</v>
      </c>
      <c r="D529" s="99">
        <v>0</v>
      </c>
      <c r="E529" s="99">
        <v>15451.358430504801</v>
      </c>
      <c r="F529" s="99">
        <v>9754.4532672166806</v>
      </c>
      <c r="G529" s="99">
        <v>817.62312080711104</v>
      </c>
      <c r="H529" s="99">
        <v>0</v>
      </c>
      <c r="I529" s="99">
        <v>0</v>
      </c>
      <c r="J529" s="99">
        <v>23528.7005729675</v>
      </c>
      <c r="K529" s="99">
        <v>0</v>
      </c>
      <c r="L529" s="99">
        <v>11410.342596054101</v>
      </c>
      <c r="M529" s="99">
        <v>19461.206965446501</v>
      </c>
      <c r="N529" s="99">
        <v>7359.2429623603803</v>
      </c>
      <c r="O529" s="99">
        <v>18939.942691326101</v>
      </c>
      <c r="P529" s="99">
        <v>0</v>
      </c>
      <c r="Q529" s="99">
        <v>3338.8914578855001</v>
      </c>
      <c r="R529" s="99">
        <v>872.25174869597004</v>
      </c>
      <c r="S529" s="99">
        <v>0</v>
      </c>
      <c r="T529" s="99">
        <v>332.61961659416602</v>
      </c>
      <c r="U529" s="99">
        <v>27691.542582035101</v>
      </c>
      <c r="V529" s="99">
        <v>2563170.7133483901</v>
      </c>
      <c r="W529" s="99">
        <v>0</v>
      </c>
      <c r="X529" s="99">
        <v>1506658.9705505399</v>
      </c>
      <c r="Y529" s="99">
        <v>944048.46900939895</v>
      </c>
      <c r="Z529" s="99">
        <v>158854.106121063</v>
      </c>
      <c r="AA529" s="99">
        <v>0</v>
      </c>
      <c r="AB529" s="99">
        <v>0</v>
      </c>
      <c r="AC529" s="99">
        <v>8558961.6370849591</v>
      </c>
      <c r="AD529" s="99">
        <v>0</v>
      </c>
      <c r="AE529" s="99">
        <v>524582.41808319103</v>
      </c>
      <c r="AF529" s="99">
        <v>1025412.51623535</v>
      </c>
      <c r="AG529" s="99">
        <v>1178663.6968383801</v>
      </c>
      <c r="AH529" s="99">
        <v>981646.51808929397</v>
      </c>
      <c r="AI529" s="99">
        <v>0</v>
      </c>
      <c r="AJ529" s="99">
        <v>357669.344974518</v>
      </c>
      <c r="AK529" s="99">
        <v>150906.233348846</v>
      </c>
      <c r="AL529" s="99">
        <v>0</v>
      </c>
      <c r="AM529" s="99">
        <v>62079.289915084802</v>
      </c>
      <c r="AN529" s="99">
        <v>9270731.1831054706</v>
      </c>
      <c r="AO529" s="99">
        <v>20350992.212402299</v>
      </c>
      <c r="AP529" s="99">
        <v>0</v>
      </c>
      <c r="AQ529" s="99">
        <v>11157800.3267822</v>
      </c>
      <c r="AR529" s="99">
        <v>6919886.7532348596</v>
      </c>
      <c r="AS529" s="99">
        <v>1132342.0272979699</v>
      </c>
      <c r="AT529" s="99">
        <v>0</v>
      </c>
      <c r="AU529" s="99">
        <v>0</v>
      </c>
      <c r="AV529" s="99">
        <v>21105748.802002002</v>
      </c>
      <c r="AW529" s="99">
        <v>0</v>
      </c>
      <c r="AX529" s="99">
        <v>4413903.2093505897</v>
      </c>
      <c r="AY529" s="99">
        <v>8236406.79052734</v>
      </c>
      <c r="AZ529" s="99">
        <v>8547931.1014404297</v>
      </c>
      <c r="BA529" s="99">
        <v>7658422.7538452102</v>
      </c>
      <c r="BB529" s="99">
        <v>0</v>
      </c>
      <c r="BC529" s="99">
        <v>2652032.8021545401</v>
      </c>
      <c r="BD529" s="99">
        <v>1069784.9726257301</v>
      </c>
      <c r="BE529" s="99">
        <v>0</v>
      </c>
      <c r="BF529" s="99">
        <v>445206.32545471197</v>
      </c>
      <c r="BG529" s="99">
        <v>22918466.0778809</v>
      </c>
      <c r="BH529" s="99">
        <v>5156723.4487915002</v>
      </c>
      <c r="BI529" s="99">
        <v>0</v>
      </c>
      <c r="BJ529" s="99">
        <v>4177297.7873229999</v>
      </c>
      <c r="BK529" s="99">
        <v>2978413.0722351102</v>
      </c>
      <c r="BL529" s="99">
        <v>0</v>
      </c>
      <c r="BM529" s="99">
        <v>0</v>
      </c>
      <c r="BN529" s="99">
        <v>0</v>
      </c>
      <c r="BO529" s="99">
        <v>0</v>
      </c>
      <c r="BP529" s="99">
        <v>0</v>
      </c>
      <c r="BQ529" s="99">
        <v>0</v>
      </c>
      <c r="BR529" s="99">
        <v>2811916.4274902302</v>
      </c>
      <c r="BS529" s="99">
        <v>3580830.9138793899</v>
      </c>
      <c r="BT529" s="99">
        <v>1489692.16981506</v>
      </c>
      <c r="BU529" s="99">
        <v>0</v>
      </c>
      <c r="BV529" s="99">
        <v>1465190.0744018599</v>
      </c>
      <c r="BW529" s="99">
        <v>124638.38982200599</v>
      </c>
      <c r="BX529" s="99">
        <v>0</v>
      </c>
      <c r="BY529" s="99">
        <v>0</v>
      </c>
      <c r="BZ529" s="99">
        <v>0</v>
      </c>
      <c r="CA529" s="99">
        <v>58733.933777809099</v>
      </c>
      <c r="CB529" s="99">
        <v>4071966.8968505901</v>
      </c>
      <c r="CC529" s="99">
        <v>31504227.817382801</v>
      </c>
      <c r="CD529" s="99">
        <v>9339717.0086669903</v>
      </c>
      <c r="CE529" s="99">
        <v>1169.7978930920401</v>
      </c>
      <c r="CF529" s="99">
        <v>212022.83599090599</v>
      </c>
      <c r="CG529" s="99">
        <v>1500754.5595703099</v>
      </c>
      <c r="CH529" s="99">
        <v>0</v>
      </c>
      <c r="CI529" s="99">
        <v>59903.0853877068</v>
      </c>
      <c r="CJ529" s="99">
        <v>4279503.1076660203</v>
      </c>
      <c r="CK529" s="99">
        <v>33000946.189453099</v>
      </c>
      <c r="CL529" s="99">
        <v>9464612.03051758</v>
      </c>
      <c r="CM529" s="166">
        <v>87445.979224205003</v>
      </c>
      <c r="CN529" s="166">
        <v>13550020.954711899</v>
      </c>
      <c r="CO529" s="166">
        <v>55950176.785156302</v>
      </c>
      <c r="CP529" s="99">
        <v>9464612.03051758</v>
      </c>
      <c r="CQ529" s="99">
        <v>0</v>
      </c>
      <c r="CR529" s="99">
        <v>0</v>
      </c>
      <c r="CS529" s="99">
        <v>0</v>
      </c>
      <c r="CT529" s="99">
        <v>0</v>
      </c>
      <c r="CU529" s="98">
        <v>19929.213217681001</v>
      </c>
      <c r="CV529" s="98">
        <v>24304.258002754999</v>
      </c>
      <c r="CW529" s="98">
        <v>4283989.7328414964</v>
      </c>
      <c r="CX529" s="98">
        <v>33004982.37695311</v>
      </c>
    </row>
    <row r="530" spans="1:102" x14ac:dyDescent="0.2">
      <c r="A530" s="98" t="s">
        <v>59</v>
      </c>
      <c r="B530" s="100">
        <v>39508</v>
      </c>
      <c r="C530" s="99">
        <v>43931.599827766397</v>
      </c>
      <c r="D530" s="99">
        <v>0</v>
      </c>
      <c r="E530" s="99">
        <v>15158.141171813</v>
      </c>
      <c r="F530" s="99">
        <v>9636.5978890657407</v>
      </c>
      <c r="G530" s="99">
        <v>870.32907126843895</v>
      </c>
      <c r="H530" s="99">
        <v>0</v>
      </c>
      <c r="I530" s="99">
        <v>0</v>
      </c>
      <c r="J530" s="99">
        <v>24610.840364932999</v>
      </c>
      <c r="K530" s="99">
        <v>0</v>
      </c>
      <c r="L530" s="99">
        <v>11294.583265781401</v>
      </c>
      <c r="M530" s="99">
        <v>19467.051723480199</v>
      </c>
      <c r="N530" s="99">
        <v>7390.6270352006004</v>
      </c>
      <c r="O530" s="99">
        <v>19244.026961565</v>
      </c>
      <c r="P530" s="99">
        <v>0</v>
      </c>
      <c r="Q530" s="99">
        <v>3314.5679516792302</v>
      </c>
      <c r="R530" s="99">
        <v>898.07650145143305</v>
      </c>
      <c r="S530" s="99">
        <v>0</v>
      </c>
      <c r="T530" s="99">
        <v>341.27549862116598</v>
      </c>
      <c r="U530" s="99">
        <v>28082.847110271501</v>
      </c>
      <c r="V530" s="99">
        <v>2592800.0094299298</v>
      </c>
      <c r="W530" s="99">
        <v>0</v>
      </c>
      <c r="X530" s="99">
        <v>1478283.5018158001</v>
      </c>
      <c r="Y530" s="99">
        <v>930989.94488525402</v>
      </c>
      <c r="Z530" s="99">
        <v>165706.20690155</v>
      </c>
      <c r="AA530" s="99">
        <v>0</v>
      </c>
      <c r="AB530" s="99">
        <v>0</v>
      </c>
      <c r="AC530" s="99">
        <v>8856510.5914306603</v>
      </c>
      <c r="AD530" s="99">
        <v>0</v>
      </c>
      <c r="AE530" s="99">
        <v>519051.839660645</v>
      </c>
      <c r="AF530" s="99">
        <v>1020632.27079773</v>
      </c>
      <c r="AG530" s="99">
        <v>1178026.38105774</v>
      </c>
      <c r="AH530" s="99">
        <v>992662.801017761</v>
      </c>
      <c r="AI530" s="99">
        <v>0</v>
      </c>
      <c r="AJ530" s="99">
        <v>359986.32384872402</v>
      </c>
      <c r="AK530" s="99">
        <v>152794.98525810201</v>
      </c>
      <c r="AL530" s="99">
        <v>0</v>
      </c>
      <c r="AM530" s="99">
        <v>59757.566067695603</v>
      </c>
      <c r="AN530" s="99">
        <v>9397074.1239013709</v>
      </c>
      <c r="AO530" s="99">
        <v>20817537.191894501</v>
      </c>
      <c r="AP530" s="99">
        <v>0</v>
      </c>
      <c r="AQ530" s="99">
        <v>11030717.611572299</v>
      </c>
      <c r="AR530" s="99">
        <v>6942014.4544067401</v>
      </c>
      <c r="AS530" s="99">
        <v>1186504.8952484101</v>
      </c>
      <c r="AT530" s="99">
        <v>0</v>
      </c>
      <c r="AU530" s="99">
        <v>0</v>
      </c>
      <c r="AV530" s="99">
        <v>22113472.6396484</v>
      </c>
      <c r="AW530" s="99">
        <v>0</v>
      </c>
      <c r="AX530" s="99">
        <v>4411473.3202514602</v>
      </c>
      <c r="AY530" s="99">
        <v>8313316.6693725605</v>
      </c>
      <c r="AZ530" s="99">
        <v>8625745.4549560491</v>
      </c>
      <c r="BA530" s="99">
        <v>7870079.1177978497</v>
      </c>
      <c r="BB530" s="99">
        <v>0</v>
      </c>
      <c r="BC530" s="99">
        <v>2701037.0791626</v>
      </c>
      <c r="BD530" s="99">
        <v>1092355.15063477</v>
      </c>
      <c r="BE530" s="99">
        <v>0</v>
      </c>
      <c r="BF530" s="99">
        <v>431570.27822876</v>
      </c>
      <c r="BG530" s="99">
        <v>23568077.534179699</v>
      </c>
      <c r="BH530" s="99">
        <v>4868057.63037109</v>
      </c>
      <c r="BI530" s="99">
        <v>0</v>
      </c>
      <c r="BJ530" s="99">
        <v>3718980.7645874</v>
      </c>
      <c r="BK530" s="99">
        <v>2633844.8831481901</v>
      </c>
      <c r="BL530" s="99">
        <v>0</v>
      </c>
      <c r="BM530" s="99">
        <v>0</v>
      </c>
      <c r="BN530" s="99">
        <v>0</v>
      </c>
      <c r="BO530" s="99">
        <v>0</v>
      </c>
      <c r="BP530" s="99">
        <v>0</v>
      </c>
      <c r="BQ530" s="99">
        <v>0</v>
      </c>
      <c r="BR530" s="99">
        <v>2525494.3282775902</v>
      </c>
      <c r="BS530" s="99">
        <v>3257471.2388305701</v>
      </c>
      <c r="BT530" s="99">
        <v>1531803.29104614</v>
      </c>
      <c r="BU530" s="99">
        <v>0</v>
      </c>
      <c r="BV530" s="99">
        <v>1310931.6575927699</v>
      </c>
      <c r="BW530" s="99">
        <v>129009.195618629</v>
      </c>
      <c r="BX530" s="99">
        <v>0</v>
      </c>
      <c r="BY530" s="99">
        <v>0</v>
      </c>
      <c r="BZ530" s="99">
        <v>0</v>
      </c>
      <c r="CA530" s="99">
        <v>59086.420916080497</v>
      </c>
      <c r="CB530" s="99">
        <v>4056306.5153503399</v>
      </c>
      <c r="CC530" s="99">
        <v>31805037.333007801</v>
      </c>
      <c r="CD530" s="99">
        <v>8592367.2963867206</v>
      </c>
      <c r="CE530" s="99">
        <v>1204.88742157817</v>
      </c>
      <c r="CF530" s="99">
        <v>210401.303035736</v>
      </c>
      <c r="CG530" s="99">
        <v>1511044.5022583001</v>
      </c>
      <c r="CH530" s="99">
        <v>0</v>
      </c>
      <c r="CI530" s="99">
        <v>60276.461941242203</v>
      </c>
      <c r="CJ530" s="99">
        <v>4268417.2938842801</v>
      </c>
      <c r="CK530" s="99">
        <v>33321542.926513702</v>
      </c>
      <c r="CL530" s="99">
        <v>8722151.0915527306</v>
      </c>
      <c r="CM530" s="166">
        <v>88183.759617805496</v>
      </c>
      <c r="CN530" s="166">
        <v>13666285.9993896</v>
      </c>
      <c r="CO530" s="166">
        <v>56902889.109375</v>
      </c>
      <c r="CP530" s="99">
        <v>8722151.0915527306</v>
      </c>
      <c r="CQ530" s="99">
        <v>0</v>
      </c>
      <c r="CR530" s="99">
        <v>0</v>
      </c>
      <c r="CS530" s="99">
        <v>0</v>
      </c>
      <c r="CT530" s="99">
        <v>0</v>
      </c>
      <c r="CU530" s="98">
        <v>18943.860601356999</v>
      </c>
      <c r="CV530" s="98">
        <v>25283.452054434001</v>
      </c>
      <c r="CW530" s="98">
        <v>4266707.818386076</v>
      </c>
      <c r="CX530" s="98">
        <v>33316081.835266102</v>
      </c>
    </row>
    <row r="531" spans="1:102" x14ac:dyDescent="0.2">
      <c r="A531" s="98" t="s">
        <v>59</v>
      </c>
      <c r="B531" s="100">
        <v>39600</v>
      </c>
      <c r="C531" s="99">
        <v>44706.206120967901</v>
      </c>
      <c r="D531" s="99">
        <v>0</v>
      </c>
      <c r="E531" s="99">
        <v>14673.769589901</v>
      </c>
      <c r="F531" s="99">
        <v>9442.4640351533908</v>
      </c>
      <c r="G531" s="99">
        <v>905.19957830011799</v>
      </c>
      <c r="H531" s="99">
        <v>0</v>
      </c>
      <c r="I531" s="99">
        <v>0</v>
      </c>
      <c r="J531" s="99">
        <v>25645.370303392399</v>
      </c>
      <c r="K531" s="99">
        <v>0</v>
      </c>
      <c r="L531" s="99">
        <v>11330.667637705799</v>
      </c>
      <c r="M531" s="99">
        <v>19542.545673131899</v>
      </c>
      <c r="N531" s="99">
        <v>7355.1322037577602</v>
      </c>
      <c r="O531" s="99">
        <v>19606.5515551567</v>
      </c>
      <c r="P531" s="99">
        <v>0</v>
      </c>
      <c r="Q531" s="99">
        <v>3309.9646199941599</v>
      </c>
      <c r="R531" s="99">
        <v>915.85068476200104</v>
      </c>
      <c r="S531" s="99">
        <v>0</v>
      </c>
      <c r="T531" s="99">
        <v>329.88460227102001</v>
      </c>
      <c r="U531" s="99">
        <v>28469.291433334402</v>
      </c>
      <c r="V531" s="99">
        <v>2625458.9606933598</v>
      </c>
      <c r="W531" s="99">
        <v>0</v>
      </c>
      <c r="X531" s="99">
        <v>1431752.0306854199</v>
      </c>
      <c r="Y531" s="99">
        <v>915568.61557006801</v>
      </c>
      <c r="Z531" s="99">
        <v>171982.151029587</v>
      </c>
      <c r="AA531" s="99">
        <v>0</v>
      </c>
      <c r="AB531" s="99">
        <v>0</v>
      </c>
      <c r="AC531" s="99">
        <v>9220783.0576171894</v>
      </c>
      <c r="AD531" s="99">
        <v>0</v>
      </c>
      <c r="AE531" s="99">
        <v>523062.05454254203</v>
      </c>
      <c r="AF531" s="99">
        <v>1021270.36773682</v>
      </c>
      <c r="AG531" s="99">
        <v>1161969.49453735</v>
      </c>
      <c r="AH531" s="99">
        <v>1007284.60305786</v>
      </c>
      <c r="AI531" s="99">
        <v>0</v>
      </c>
      <c r="AJ531" s="99">
        <v>354065.50851821899</v>
      </c>
      <c r="AK531" s="99">
        <v>156116.79444313</v>
      </c>
      <c r="AL531" s="99">
        <v>0</v>
      </c>
      <c r="AM531" s="99">
        <v>57031.295903205901</v>
      </c>
      <c r="AN531" s="99">
        <v>9553265.9177246094</v>
      </c>
      <c r="AO531" s="99">
        <v>21244983.3742676</v>
      </c>
      <c r="AP531" s="99">
        <v>0</v>
      </c>
      <c r="AQ531" s="99">
        <v>10905910.4178467</v>
      </c>
      <c r="AR531" s="99">
        <v>6844978.28869629</v>
      </c>
      <c r="AS531" s="99">
        <v>1256649.2901306199</v>
      </c>
      <c r="AT531" s="99">
        <v>0</v>
      </c>
      <c r="AU531" s="99">
        <v>0</v>
      </c>
      <c r="AV531" s="99">
        <v>23381806.573242199</v>
      </c>
      <c r="AW531" s="99">
        <v>0</v>
      </c>
      <c r="AX531" s="99">
        <v>4527971.6810913105</v>
      </c>
      <c r="AY531" s="99">
        <v>8382804.0409545898</v>
      </c>
      <c r="AZ531" s="99">
        <v>8614831.3184814509</v>
      </c>
      <c r="BA531" s="99">
        <v>8045576.3521118201</v>
      </c>
      <c r="BB531" s="99">
        <v>0</v>
      </c>
      <c r="BC531" s="99">
        <v>2689386.1791076702</v>
      </c>
      <c r="BD531" s="99">
        <v>1130913.20983887</v>
      </c>
      <c r="BE531" s="99">
        <v>0</v>
      </c>
      <c r="BF531" s="99">
        <v>421422.78399658197</v>
      </c>
      <c r="BG531" s="99">
        <v>24292795.879638702</v>
      </c>
      <c r="BH531" s="99">
        <v>5020955.1611938505</v>
      </c>
      <c r="BI531" s="99">
        <v>0</v>
      </c>
      <c r="BJ531" s="99">
        <v>3675140.2513122601</v>
      </c>
      <c r="BK531" s="99">
        <v>2612544.6574401902</v>
      </c>
      <c r="BL531" s="99">
        <v>0</v>
      </c>
      <c r="BM531" s="99">
        <v>0</v>
      </c>
      <c r="BN531" s="99">
        <v>0</v>
      </c>
      <c r="BO531" s="99">
        <v>0</v>
      </c>
      <c r="BP531" s="99">
        <v>0</v>
      </c>
      <c r="BQ531" s="99">
        <v>0</v>
      </c>
      <c r="BR531" s="99">
        <v>2551760.1852111798</v>
      </c>
      <c r="BS531" s="99">
        <v>3227765.2433166499</v>
      </c>
      <c r="BT531" s="99">
        <v>1565924.8829803499</v>
      </c>
      <c r="BU531" s="99">
        <v>0</v>
      </c>
      <c r="BV531" s="99">
        <v>1323355.46705627</v>
      </c>
      <c r="BW531" s="99">
        <v>133289.257633209</v>
      </c>
      <c r="BX531" s="99">
        <v>0</v>
      </c>
      <c r="BY531" s="99">
        <v>0</v>
      </c>
      <c r="BZ531" s="99">
        <v>0</v>
      </c>
      <c r="CA531" s="99">
        <v>59424.712676048301</v>
      </c>
      <c r="CB531" s="99">
        <v>4061344.8757629399</v>
      </c>
      <c r="CC531" s="99">
        <v>32055853.863281298</v>
      </c>
      <c r="CD531" s="99">
        <v>8669479.86474609</v>
      </c>
      <c r="CE531" s="99">
        <v>1203.76647745073</v>
      </c>
      <c r="CF531" s="99">
        <v>211731.354196548</v>
      </c>
      <c r="CG531" s="99">
        <v>1543885.91046143</v>
      </c>
      <c r="CH531" s="99">
        <v>0</v>
      </c>
      <c r="CI531" s="99">
        <v>60642.602436065703</v>
      </c>
      <c r="CJ531" s="99">
        <v>4264021.91833496</v>
      </c>
      <c r="CK531" s="99">
        <v>33600374.959472701</v>
      </c>
      <c r="CL531" s="99">
        <v>8802663.6988525409</v>
      </c>
      <c r="CM531" s="166">
        <v>88962.458911895796</v>
      </c>
      <c r="CN531" s="166">
        <v>13812565.870117201</v>
      </c>
      <c r="CO531" s="166">
        <v>57917536.279296897</v>
      </c>
      <c r="CP531" s="99">
        <v>8802663.6988525409</v>
      </c>
      <c r="CQ531" s="99">
        <v>0</v>
      </c>
      <c r="CR531" s="99">
        <v>0</v>
      </c>
      <c r="CS531" s="99">
        <v>0</v>
      </c>
      <c r="CT531" s="99">
        <v>0</v>
      </c>
      <c r="CU531" s="98">
        <v>17853.230652506001</v>
      </c>
      <c r="CV531" s="98">
        <v>26340.044003757001</v>
      </c>
      <c r="CW531" s="98">
        <v>4273076.2299594879</v>
      </c>
      <c r="CX531" s="98">
        <v>33599739.773742728</v>
      </c>
    </row>
    <row r="532" spans="1:102" x14ac:dyDescent="0.2">
      <c r="A532" s="98" t="s">
        <v>59</v>
      </c>
      <c r="B532" s="100">
        <v>39692</v>
      </c>
      <c r="C532" s="99">
        <v>45174.861544132204</v>
      </c>
      <c r="D532" s="99">
        <v>0</v>
      </c>
      <c r="E532" s="99">
        <v>14156.690866708799</v>
      </c>
      <c r="F532" s="99">
        <v>9199.3672252893393</v>
      </c>
      <c r="G532" s="99">
        <v>1029.7754466235599</v>
      </c>
      <c r="H532" s="99">
        <v>0</v>
      </c>
      <c r="I532" s="99">
        <v>0</v>
      </c>
      <c r="J532" s="99">
        <v>26595.235637188001</v>
      </c>
      <c r="K532" s="99">
        <v>0</v>
      </c>
      <c r="L532" s="99">
        <v>10993.7638115883</v>
      </c>
      <c r="M532" s="99">
        <v>19442.893825769399</v>
      </c>
      <c r="N532" s="99">
        <v>7264.7038552761096</v>
      </c>
      <c r="O532" s="99">
        <v>19883.6353361607</v>
      </c>
      <c r="P532" s="99">
        <v>0</v>
      </c>
      <c r="Q532" s="99">
        <v>3249.2795119881598</v>
      </c>
      <c r="R532" s="99">
        <v>957.60883308947098</v>
      </c>
      <c r="S532" s="99">
        <v>0</v>
      </c>
      <c r="T532" s="99">
        <v>335.89001144841302</v>
      </c>
      <c r="U532" s="99">
        <v>28989.812551736799</v>
      </c>
      <c r="V532" s="99">
        <v>2666874.2359008798</v>
      </c>
      <c r="W532" s="99">
        <v>0</v>
      </c>
      <c r="X532" s="99">
        <v>1381111.7524871801</v>
      </c>
      <c r="Y532" s="99">
        <v>885940.10666656506</v>
      </c>
      <c r="Z532" s="99">
        <v>180454.142436981</v>
      </c>
      <c r="AA532" s="99">
        <v>0</v>
      </c>
      <c r="AB532" s="99">
        <v>0</v>
      </c>
      <c r="AC532" s="99">
        <v>9402222.3825683594</v>
      </c>
      <c r="AD532" s="99">
        <v>0</v>
      </c>
      <c r="AE532" s="99">
        <v>507684.27651596098</v>
      </c>
      <c r="AF532" s="99">
        <v>1020228.01795197</v>
      </c>
      <c r="AG532" s="99">
        <v>1145289.74659729</v>
      </c>
      <c r="AH532" s="99">
        <v>1019612.86360168</v>
      </c>
      <c r="AI532" s="99">
        <v>0</v>
      </c>
      <c r="AJ532" s="99">
        <v>351011.25836944598</v>
      </c>
      <c r="AK532" s="99">
        <v>158365.17885971101</v>
      </c>
      <c r="AL532" s="99">
        <v>0</v>
      </c>
      <c r="AM532" s="99">
        <v>54511.793097019203</v>
      </c>
      <c r="AN532" s="99">
        <v>9725453.8275146503</v>
      </c>
      <c r="AO532" s="99">
        <v>21766909.6174316</v>
      </c>
      <c r="AP532" s="99">
        <v>0</v>
      </c>
      <c r="AQ532" s="99">
        <v>10509435.2628174</v>
      </c>
      <c r="AR532" s="99">
        <v>6658197.6846313505</v>
      </c>
      <c r="AS532" s="99">
        <v>1340109.01472473</v>
      </c>
      <c r="AT532" s="99">
        <v>0</v>
      </c>
      <c r="AU532" s="99">
        <v>0</v>
      </c>
      <c r="AV532" s="99">
        <v>24187752.043701202</v>
      </c>
      <c r="AW532" s="99">
        <v>0</v>
      </c>
      <c r="AX532" s="99">
        <v>4391450.8613281297</v>
      </c>
      <c r="AY532" s="99">
        <v>8496398.9075927697</v>
      </c>
      <c r="AZ532" s="99">
        <v>8527757.4710693397</v>
      </c>
      <c r="BA532" s="99">
        <v>8211006.5998535203</v>
      </c>
      <c r="BB532" s="99">
        <v>0</v>
      </c>
      <c r="BC532" s="99">
        <v>2690871.16656494</v>
      </c>
      <c r="BD532" s="99">
        <v>1163240.5335693399</v>
      </c>
      <c r="BE532" s="99">
        <v>0</v>
      </c>
      <c r="BF532" s="99">
        <v>408443.250232697</v>
      </c>
      <c r="BG532" s="99">
        <v>25116763.675048798</v>
      </c>
      <c r="BH532" s="99">
        <v>5076226.3037719699</v>
      </c>
      <c r="BI532" s="99">
        <v>0</v>
      </c>
      <c r="BJ532" s="99">
        <v>3570667.8560485798</v>
      </c>
      <c r="BK532" s="99">
        <v>2550723.6835022001</v>
      </c>
      <c r="BL532" s="99">
        <v>0</v>
      </c>
      <c r="BM532" s="99">
        <v>0</v>
      </c>
      <c r="BN532" s="99">
        <v>0</v>
      </c>
      <c r="BO532" s="99">
        <v>0</v>
      </c>
      <c r="BP532" s="99">
        <v>0</v>
      </c>
      <c r="BQ532" s="99">
        <v>0</v>
      </c>
      <c r="BR532" s="99">
        <v>2571343.1048583998</v>
      </c>
      <c r="BS532" s="99">
        <v>3181961.06854248</v>
      </c>
      <c r="BT532" s="99">
        <v>1596852.1049041699</v>
      </c>
      <c r="BU532" s="99">
        <v>0</v>
      </c>
      <c r="BV532" s="99">
        <v>1322704.1206664999</v>
      </c>
      <c r="BW532" s="99">
        <v>135712.712039948</v>
      </c>
      <c r="BX532" s="99">
        <v>0</v>
      </c>
      <c r="BY532" s="99">
        <v>0</v>
      </c>
      <c r="BZ532" s="99">
        <v>0</v>
      </c>
      <c r="CA532" s="99">
        <v>59322.783598422997</v>
      </c>
      <c r="CB532" s="99">
        <v>4039598.6389160198</v>
      </c>
      <c r="CC532" s="99">
        <v>32302118.0004883</v>
      </c>
      <c r="CD532" s="99">
        <v>8661137.8524169903</v>
      </c>
      <c r="CE532" s="99">
        <v>1251.38604837656</v>
      </c>
      <c r="CF532" s="99">
        <v>213831.357578278</v>
      </c>
      <c r="CG532" s="99">
        <v>1579542.35546875</v>
      </c>
      <c r="CH532" s="99">
        <v>0</v>
      </c>
      <c r="CI532" s="99">
        <v>60575.938603877999</v>
      </c>
      <c r="CJ532" s="99">
        <v>4263283.02160645</v>
      </c>
      <c r="CK532" s="99">
        <v>33887392.5</v>
      </c>
      <c r="CL532" s="99">
        <v>8796010.2491455097</v>
      </c>
      <c r="CM532" s="166">
        <v>89342.050700187698</v>
      </c>
      <c r="CN532" s="166">
        <v>13974341.860473599</v>
      </c>
      <c r="CO532" s="166">
        <v>58927273.2890625</v>
      </c>
      <c r="CP532" s="99">
        <v>8796010.2491455097</v>
      </c>
      <c r="CQ532" s="99">
        <v>0</v>
      </c>
      <c r="CR532" s="99">
        <v>0</v>
      </c>
      <c r="CS532" s="99">
        <v>0</v>
      </c>
      <c r="CT532" s="99">
        <v>0</v>
      </c>
      <c r="CU532" s="98">
        <v>16766.938215906001</v>
      </c>
      <c r="CV532" s="98">
        <v>27397.995951608998</v>
      </c>
      <c r="CW532" s="98">
        <v>4253429.9964942979</v>
      </c>
      <c r="CX532" s="98">
        <v>33881660.355957046</v>
      </c>
    </row>
    <row r="533" spans="1:102" x14ac:dyDescent="0.2">
      <c r="A533" s="98" t="s">
        <v>59</v>
      </c>
      <c r="B533" s="100">
        <v>39783</v>
      </c>
      <c r="C533" s="99">
        <v>45401.504687309302</v>
      </c>
      <c r="D533" s="99">
        <v>0</v>
      </c>
      <c r="E533" s="99">
        <v>13629.949906706801</v>
      </c>
      <c r="F533" s="99">
        <v>8936.7679835557901</v>
      </c>
      <c r="G533" s="99">
        <v>1071.0933957546899</v>
      </c>
      <c r="H533" s="99">
        <v>0</v>
      </c>
      <c r="I533" s="99">
        <v>0</v>
      </c>
      <c r="J533" s="99">
        <v>27015.672332525301</v>
      </c>
      <c r="K533" s="99">
        <v>0</v>
      </c>
      <c r="L533" s="99">
        <v>10667.555827259999</v>
      </c>
      <c r="M533" s="99">
        <v>19379.053522825201</v>
      </c>
      <c r="N533" s="99">
        <v>7208.0707313418397</v>
      </c>
      <c r="O533" s="99">
        <v>19952.1369698048</v>
      </c>
      <c r="P533" s="99">
        <v>0</v>
      </c>
      <c r="Q533" s="99">
        <v>3225.1865715682502</v>
      </c>
      <c r="R533" s="99">
        <v>979.09285879135098</v>
      </c>
      <c r="S533" s="99">
        <v>0</v>
      </c>
      <c r="T533" s="99">
        <v>329.37998778372997</v>
      </c>
      <c r="U533" s="99">
        <v>29094.650300741199</v>
      </c>
      <c r="V533" s="99">
        <v>2673308.94110107</v>
      </c>
      <c r="W533" s="99">
        <v>0</v>
      </c>
      <c r="X533" s="99">
        <v>1328817.88223267</v>
      </c>
      <c r="Y533" s="99">
        <v>855019.78128814697</v>
      </c>
      <c r="Z533" s="99">
        <v>188728.335456848</v>
      </c>
      <c r="AA533" s="99">
        <v>0</v>
      </c>
      <c r="AB533" s="99">
        <v>0</v>
      </c>
      <c r="AC533" s="99">
        <v>9495645.69921875</v>
      </c>
      <c r="AD533" s="99">
        <v>0</v>
      </c>
      <c r="AE533" s="99">
        <v>494317.61198425299</v>
      </c>
      <c r="AF533" s="99">
        <v>1013265.75567627</v>
      </c>
      <c r="AG533" s="99">
        <v>1127430.8580169701</v>
      </c>
      <c r="AH533" s="99">
        <v>1026048.09546661</v>
      </c>
      <c r="AI533" s="99">
        <v>0</v>
      </c>
      <c r="AJ533" s="99">
        <v>341949.36759948701</v>
      </c>
      <c r="AK533" s="99">
        <v>160855.396577835</v>
      </c>
      <c r="AL533" s="99">
        <v>0</v>
      </c>
      <c r="AM533" s="99">
        <v>55475.0586953163</v>
      </c>
      <c r="AN533" s="99">
        <v>9812143.9199218806</v>
      </c>
      <c r="AO533" s="99">
        <v>21965664.4213867</v>
      </c>
      <c r="AP533" s="99">
        <v>0</v>
      </c>
      <c r="AQ533" s="99">
        <v>10112766.474365201</v>
      </c>
      <c r="AR533" s="99">
        <v>6428621.7946167002</v>
      </c>
      <c r="AS533" s="99">
        <v>1401760.97891235</v>
      </c>
      <c r="AT533" s="99">
        <v>0</v>
      </c>
      <c r="AU533" s="99">
        <v>0</v>
      </c>
      <c r="AV533" s="99">
        <v>24849394.8740234</v>
      </c>
      <c r="AW533" s="99">
        <v>0</v>
      </c>
      <c r="AX533" s="99">
        <v>4288116.4623413105</v>
      </c>
      <c r="AY533" s="99">
        <v>8480688.8496093806</v>
      </c>
      <c r="AZ533" s="99">
        <v>8420874.9152831994</v>
      </c>
      <c r="BA533" s="99">
        <v>8304145.32312012</v>
      </c>
      <c r="BB533" s="99">
        <v>0</v>
      </c>
      <c r="BC533" s="99">
        <v>2631070.0232238802</v>
      </c>
      <c r="BD533" s="99">
        <v>1187212.33528137</v>
      </c>
      <c r="BE533" s="99">
        <v>0</v>
      </c>
      <c r="BF533" s="99">
        <v>418580.56500625599</v>
      </c>
      <c r="BG533" s="99">
        <v>25717710.276855499</v>
      </c>
      <c r="BH533" s="99">
        <v>5180336.7391967801</v>
      </c>
      <c r="BI533" s="99">
        <v>0</v>
      </c>
      <c r="BJ533" s="99">
        <v>3463165.9021911598</v>
      </c>
      <c r="BK533" s="99">
        <v>2487385.59912109</v>
      </c>
      <c r="BL533" s="99">
        <v>0</v>
      </c>
      <c r="BM533" s="99">
        <v>0</v>
      </c>
      <c r="BN533" s="99">
        <v>0</v>
      </c>
      <c r="BO533" s="99">
        <v>0</v>
      </c>
      <c r="BP533" s="99">
        <v>0</v>
      </c>
      <c r="BQ533" s="99">
        <v>0</v>
      </c>
      <c r="BR533" s="99">
        <v>2584864.4096984901</v>
      </c>
      <c r="BS533" s="99">
        <v>3139183.32354736</v>
      </c>
      <c r="BT533" s="99">
        <v>1614787.1242370601</v>
      </c>
      <c r="BU533" s="99">
        <v>0</v>
      </c>
      <c r="BV533" s="99">
        <v>1302218.56167603</v>
      </c>
      <c r="BW533" s="99">
        <v>138230.14660263099</v>
      </c>
      <c r="BX533" s="99">
        <v>0</v>
      </c>
      <c r="BY533" s="99">
        <v>0</v>
      </c>
      <c r="BZ533" s="99">
        <v>0</v>
      </c>
      <c r="CA533" s="99">
        <v>59014.828305721298</v>
      </c>
      <c r="CB533" s="99">
        <v>3992951.0607604999</v>
      </c>
      <c r="CC533" s="99">
        <v>32048764.606201202</v>
      </c>
      <c r="CD533" s="99">
        <v>8648941.8359375</v>
      </c>
      <c r="CE533" s="99">
        <v>1266.7473858296901</v>
      </c>
      <c r="CF533" s="99">
        <v>215560.53874397301</v>
      </c>
      <c r="CG533" s="99">
        <v>1594892.04310608</v>
      </c>
      <c r="CH533" s="99">
        <v>0</v>
      </c>
      <c r="CI533" s="99">
        <v>60277.914920806899</v>
      </c>
      <c r="CJ533" s="99">
        <v>4209891.73254395</v>
      </c>
      <c r="CK533" s="99">
        <v>33640024.056640603</v>
      </c>
      <c r="CL533" s="99">
        <v>8787703.54541016</v>
      </c>
      <c r="CM533" s="166">
        <v>89201.986206054702</v>
      </c>
      <c r="CN533" s="166">
        <v>14029693.255737299</v>
      </c>
      <c r="CO533" s="166">
        <v>59427995.127929702</v>
      </c>
      <c r="CP533" s="99">
        <v>8787703.54541016</v>
      </c>
      <c r="CQ533" s="99">
        <v>0</v>
      </c>
      <c r="CR533" s="99">
        <v>0</v>
      </c>
      <c r="CS533" s="99">
        <v>0</v>
      </c>
      <c r="CT533" s="99">
        <v>0</v>
      </c>
      <c r="CU533" s="98">
        <v>15855.117266582</v>
      </c>
      <c r="CV533" s="98">
        <v>27996.413294161001</v>
      </c>
      <c r="CW533" s="98">
        <v>4208511.5995044727</v>
      </c>
      <c r="CX533" s="98">
        <v>33643656.649307281</v>
      </c>
    </row>
    <row r="534" spans="1:102" x14ac:dyDescent="0.2">
      <c r="A534" s="98" t="s">
        <v>59</v>
      </c>
      <c r="B534" s="100">
        <v>39873</v>
      </c>
      <c r="C534" s="99">
        <v>46052.214400291399</v>
      </c>
      <c r="D534" s="99">
        <v>0</v>
      </c>
      <c r="E534" s="99">
        <v>13049.086695313499</v>
      </c>
      <c r="F534" s="99">
        <v>8666.3691195249594</v>
      </c>
      <c r="G534" s="99">
        <v>1124.31735691428</v>
      </c>
      <c r="H534" s="99">
        <v>0</v>
      </c>
      <c r="I534" s="99">
        <v>0</v>
      </c>
      <c r="J534" s="99">
        <v>27768.681996822401</v>
      </c>
      <c r="K534" s="99">
        <v>0</v>
      </c>
      <c r="L534" s="99">
        <v>10552.517706394199</v>
      </c>
      <c r="M534" s="99">
        <v>19470.525469303098</v>
      </c>
      <c r="N534" s="99">
        <v>7126.6054620742798</v>
      </c>
      <c r="O534" s="99">
        <v>20313.420667886701</v>
      </c>
      <c r="P534" s="99">
        <v>0</v>
      </c>
      <c r="Q534" s="99">
        <v>3144.3509591519801</v>
      </c>
      <c r="R534" s="99">
        <v>1013.50852229446</v>
      </c>
      <c r="S534" s="99">
        <v>0</v>
      </c>
      <c r="T534" s="99">
        <v>315.302944131196</v>
      </c>
      <c r="U534" s="99">
        <v>29340.232892990101</v>
      </c>
      <c r="V534" s="99">
        <v>2685475.1213684101</v>
      </c>
      <c r="W534" s="99">
        <v>0</v>
      </c>
      <c r="X534" s="99">
        <v>1264134.3789520301</v>
      </c>
      <c r="Y534" s="99">
        <v>827810.25076293899</v>
      </c>
      <c r="Z534" s="99">
        <v>193508.77636337301</v>
      </c>
      <c r="AA534" s="99">
        <v>0</v>
      </c>
      <c r="AB534" s="99">
        <v>0</v>
      </c>
      <c r="AC534" s="99">
        <v>9735822.7215576209</v>
      </c>
      <c r="AD534" s="99">
        <v>0</v>
      </c>
      <c r="AE534" s="99">
        <v>481283.29063034098</v>
      </c>
      <c r="AF534" s="99">
        <v>1012097.65721893</v>
      </c>
      <c r="AG534" s="99">
        <v>1102045.35658264</v>
      </c>
      <c r="AH534" s="99">
        <v>1033716.63122559</v>
      </c>
      <c r="AI534" s="99">
        <v>0</v>
      </c>
      <c r="AJ534" s="99">
        <v>332546.44509124802</v>
      </c>
      <c r="AK534" s="99">
        <v>164524.624038696</v>
      </c>
      <c r="AL534" s="99">
        <v>0</v>
      </c>
      <c r="AM534" s="99">
        <v>52481.396224498698</v>
      </c>
      <c r="AN534" s="99">
        <v>9933929.44067383</v>
      </c>
      <c r="AO534" s="99">
        <v>22227275.043457001</v>
      </c>
      <c r="AP534" s="99">
        <v>0</v>
      </c>
      <c r="AQ534" s="99">
        <v>9655216.5407714806</v>
      </c>
      <c r="AR534" s="99">
        <v>6192286.90515137</v>
      </c>
      <c r="AS534" s="99">
        <v>1442080.57295227</v>
      </c>
      <c r="AT534" s="99">
        <v>0</v>
      </c>
      <c r="AU534" s="99">
        <v>0</v>
      </c>
      <c r="AV534" s="99">
        <v>25614668.5314941</v>
      </c>
      <c r="AW534" s="99">
        <v>0</v>
      </c>
      <c r="AX534" s="99">
        <v>4208234.0313110398</v>
      </c>
      <c r="AY534" s="99">
        <v>8429899.18676758</v>
      </c>
      <c r="AZ534" s="99">
        <v>8197552.5136108398</v>
      </c>
      <c r="BA534" s="99">
        <v>8512303.3146972694</v>
      </c>
      <c r="BB534" s="99">
        <v>0</v>
      </c>
      <c r="BC534" s="99">
        <v>2551965.6599731399</v>
      </c>
      <c r="BD534" s="99">
        <v>1218898.8856658901</v>
      </c>
      <c r="BE534" s="99">
        <v>0</v>
      </c>
      <c r="BF534" s="99">
        <v>393886.161014557</v>
      </c>
      <c r="BG534" s="99">
        <v>26201692.0393066</v>
      </c>
      <c r="BH534" s="99">
        <v>5231752.6228637705</v>
      </c>
      <c r="BI534" s="99">
        <v>0</v>
      </c>
      <c r="BJ534" s="99">
        <v>3296713.5078125</v>
      </c>
      <c r="BK534" s="99">
        <v>2375044.44177246</v>
      </c>
      <c r="BL534" s="99">
        <v>0</v>
      </c>
      <c r="BM534" s="99">
        <v>0</v>
      </c>
      <c r="BN534" s="99">
        <v>0</v>
      </c>
      <c r="BO534" s="99">
        <v>0</v>
      </c>
      <c r="BP534" s="99">
        <v>0</v>
      </c>
      <c r="BQ534" s="99">
        <v>0</v>
      </c>
      <c r="BR534" s="99">
        <v>2548123.0749816899</v>
      </c>
      <c r="BS534" s="99">
        <v>3053165.4491272001</v>
      </c>
      <c r="BT534" s="99">
        <v>1655023.62132263</v>
      </c>
      <c r="BU534" s="99">
        <v>0</v>
      </c>
      <c r="BV534" s="99">
        <v>1269568.64070129</v>
      </c>
      <c r="BW534" s="99">
        <v>141203.73398017901</v>
      </c>
      <c r="BX534" s="99">
        <v>0</v>
      </c>
      <c r="BY534" s="99">
        <v>0</v>
      </c>
      <c r="BZ534" s="99">
        <v>0</v>
      </c>
      <c r="CA534" s="99">
        <v>59066.650408744797</v>
      </c>
      <c r="CB534" s="99">
        <v>3957776.7050781301</v>
      </c>
      <c r="CC534" s="99">
        <v>31912909.150878899</v>
      </c>
      <c r="CD534" s="99">
        <v>8541099.8967285194</v>
      </c>
      <c r="CE534" s="99">
        <v>1292.6554890125999</v>
      </c>
      <c r="CF534" s="99">
        <v>216831.42410469099</v>
      </c>
      <c r="CG534" s="99">
        <v>1610190.7459106401</v>
      </c>
      <c r="CH534" s="99">
        <v>0</v>
      </c>
      <c r="CI534" s="99">
        <v>60353.354179859198</v>
      </c>
      <c r="CJ534" s="99">
        <v>4174920.0350341802</v>
      </c>
      <c r="CK534" s="99">
        <v>33524769.954589799</v>
      </c>
      <c r="CL534" s="99">
        <v>8682385.8270263709</v>
      </c>
      <c r="CM534" s="166">
        <v>89523.350836753802</v>
      </c>
      <c r="CN534" s="166">
        <v>14115482.212646499</v>
      </c>
      <c r="CO534" s="166">
        <v>59741732.704589799</v>
      </c>
      <c r="CP534" s="99">
        <v>8682385.8270263709</v>
      </c>
      <c r="CQ534" s="99">
        <v>0</v>
      </c>
      <c r="CR534" s="99">
        <v>0</v>
      </c>
      <c r="CS534" s="99">
        <v>0</v>
      </c>
      <c r="CT534" s="99">
        <v>0</v>
      </c>
      <c r="CU534" s="98">
        <v>14792.999406753001</v>
      </c>
      <c r="CV534" s="98">
        <v>28703.698490719002</v>
      </c>
      <c r="CW534" s="98">
        <v>4174608.1291828211</v>
      </c>
      <c r="CX534" s="98">
        <v>33523099.89678954</v>
      </c>
    </row>
    <row r="535" spans="1:102" x14ac:dyDescent="0.2">
      <c r="A535" s="98" t="s">
        <v>59</v>
      </c>
      <c r="B535" s="100">
        <v>39965</v>
      </c>
      <c r="C535" s="99">
        <v>46719.400827884703</v>
      </c>
      <c r="D535" s="99">
        <v>0</v>
      </c>
      <c r="E535" s="99">
        <v>12475.139266967801</v>
      </c>
      <c r="F535" s="99">
        <v>8349.9537705182993</v>
      </c>
      <c r="G535" s="99">
        <v>1169.6196627765901</v>
      </c>
      <c r="H535" s="99">
        <v>0</v>
      </c>
      <c r="I535" s="99">
        <v>0</v>
      </c>
      <c r="J535" s="99">
        <v>28438.333466529799</v>
      </c>
      <c r="K535" s="99">
        <v>0</v>
      </c>
      <c r="L535" s="99">
        <v>10546.893954753899</v>
      </c>
      <c r="M535" s="99">
        <v>19528.540557622899</v>
      </c>
      <c r="N535" s="99">
        <v>7070.7824857235</v>
      </c>
      <c r="O535" s="99">
        <v>20531.576620578799</v>
      </c>
      <c r="P535" s="99">
        <v>0</v>
      </c>
      <c r="Q535" s="99">
        <v>3093.5299476683099</v>
      </c>
      <c r="R535" s="99">
        <v>1022.43049576133</v>
      </c>
      <c r="S535" s="99">
        <v>0</v>
      </c>
      <c r="T535" s="99">
        <v>307.16054189577699</v>
      </c>
      <c r="U535" s="99">
        <v>29602.610717535001</v>
      </c>
      <c r="V535" s="99">
        <v>2737234.2605285598</v>
      </c>
      <c r="W535" s="99">
        <v>0</v>
      </c>
      <c r="X535" s="99">
        <v>1225904.0962371801</v>
      </c>
      <c r="Y535" s="99">
        <v>802403.27103424096</v>
      </c>
      <c r="Z535" s="99">
        <v>199073.146354675</v>
      </c>
      <c r="AA535" s="99">
        <v>0</v>
      </c>
      <c r="AB535" s="99">
        <v>0</v>
      </c>
      <c r="AC535" s="99">
        <v>9928353.7575683594</v>
      </c>
      <c r="AD535" s="99">
        <v>0</v>
      </c>
      <c r="AE535" s="99">
        <v>479228.35969924898</v>
      </c>
      <c r="AF535" s="99">
        <v>1016414.68912506</v>
      </c>
      <c r="AG535" s="99">
        <v>1088692.96853638</v>
      </c>
      <c r="AH535" s="99">
        <v>1046611.23504639</v>
      </c>
      <c r="AI535" s="99">
        <v>0</v>
      </c>
      <c r="AJ535" s="99">
        <v>327509.59033584601</v>
      </c>
      <c r="AK535" s="99">
        <v>164928.68115043599</v>
      </c>
      <c r="AL535" s="99">
        <v>0</v>
      </c>
      <c r="AM535" s="99">
        <v>49808.380855560303</v>
      </c>
      <c r="AN535" s="99">
        <v>10065945.337890601</v>
      </c>
      <c r="AO535" s="99">
        <v>22776945.573730499</v>
      </c>
      <c r="AP535" s="99">
        <v>0</v>
      </c>
      <c r="AQ535" s="99">
        <v>9281490.2543945294</v>
      </c>
      <c r="AR535" s="99">
        <v>6022373.39807129</v>
      </c>
      <c r="AS535" s="99">
        <v>1491267.22087097</v>
      </c>
      <c r="AT535" s="99">
        <v>0</v>
      </c>
      <c r="AU535" s="99">
        <v>0</v>
      </c>
      <c r="AV535" s="99">
        <v>26305980.074462902</v>
      </c>
      <c r="AW535" s="99">
        <v>0</v>
      </c>
      <c r="AX535" s="99">
        <v>4204880.7086792002</v>
      </c>
      <c r="AY535" s="99">
        <v>8648292.8654785194</v>
      </c>
      <c r="AZ535" s="99">
        <v>8150361.9891357403</v>
      </c>
      <c r="BA535" s="99">
        <v>8616370.7757568397</v>
      </c>
      <c r="BB535" s="99">
        <v>0</v>
      </c>
      <c r="BC535" s="99">
        <v>2538451.0190429701</v>
      </c>
      <c r="BD535" s="99">
        <v>1226392.7725982701</v>
      </c>
      <c r="BE535" s="99">
        <v>0</v>
      </c>
      <c r="BF535" s="99">
        <v>378910.18439483602</v>
      </c>
      <c r="BG535" s="99">
        <v>26656697.502929699</v>
      </c>
      <c r="BH535" s="99">
        <v>5390168.8001098596</v>
      </c>
      <c r="BI535" s="99">
        <v>0</v>
      </c>
      <c r="BJ535" s="99">
        <v>3205335.9028320299</v>
      </c>
      <c r="BK535" s="99">
        <v>2331790.6426086398</v>
      </c>
      <c r="BL535" s="99">
        <v>0</v>
      </c>
      <c r="BM535" s="99">
        <v>0</v>
      </c>
      <c r="BN535" s="99">
        <v>0</v>
      </c>
      <c r="BO535" s="99">
        <v>0</v>
      </c>
      <c r="BP535" s="99">
        <v>0</v>
      </c>
      <c r="BQ535" s="99">
        <v>0</v>
      </c>
      <c r="BR535" s="99">
        <v>2608515.6645202599</v>
      </c>
      <c r="BS535" s="99">
        <v>3027094.5957641602</v>
      </c>
      <c r="BT535" s="99">
        <v>1676923.81184387</v>
      </c>
      <c r="BU535" s="99">
        <v>0</v>
      </c>
      <c r="BV535" s="99">
        <v>1266015.75308228</v>
      </c>
      <c r="BW535" s="99">
        <v>140569.23539543201</v>
      </c>
      <c r="BX535" s="99">
        <v>0</v>
      </c>
      <c r="BY535" s="99">
        <v>0</v>
      </c>
      <c r="BZ535" s="99">
        <v>0</v>
      </c>
      <c r="CA535" s="99">
        <v>59240.8317365646</v>
      </c>
      <c r="CB535" s="99">
        <v>3960955.0910034198</v>
      </c>
      <c r="CC535" s="99">
        <v>32065421.1240234</v>
      </c>
      <c r="CD535" s="99">
        <v>8568319.3947753906</v>
      </c>
      <c r="CE535" s="99">
        <v>1288.7085878401999</v>
      </c>
      <c r="CF535" s="99">
        <v>214890.872566223</v>
      </c>
      <c r="CG535" s="99">
        <v>1608921.4800567599</v>
      </c>
      <c r="CH535" s="99">
        <v>0</v>
      </c>
      <c r="CI535" s="99">
        <v>60535.642577171297</v>
      </c>
      <c r="CJ535" s="99">
        <v>4176758.5206603999</v>
      </c>
      <c r="CK535" s="99">
        <v>33674178.065429702</v>
      </c>
      <c r="CL535" s="99">
        <v>8709222.7161865197</v>
      </c>
      <c r="CM535" s="166">
        <v>89956.699665069595</v>
      </c>
      <c r="CN535" s="166">
        <v>14251397.583740201</v>
      </c>
      <c r="CO535" s="166">
        <v>60366223.323730499</v>
      </c>
      <c r="CP535" s="99">
        <v>8709222.7161865197</v>
      </c>
      <c r="CQ535" s="99">
        <v>0</v>
      </c>
      <c r="CR535" s="99">
        <v>0</v>
      </c>
      <c r="CS535" s="99">
        <v>0</v>
      </c>
      <c r="CT535" s="99">
        <v>0</v>
      </c>
      <c r="CU535" s="98">
        <v>13807.402996604</v>
      </c>
      <c r="CV535" s="98">
        <v>29379.070597987</v>
      </c>
      <c r="CW535" s="98">
        <v>4175845.963569643</v>
      </c>
      <c r="CX535" s="98">
        <v>33674342.604080163</v>
      </c>
    </row>
    <row r="536" spans="1:102" x14ac:dyDescent="0.2">
      <c r="A536" s="98" t="s">
        <v>59</v>
      </c>
      <c r="B536" s="100">
        <v>40057</v>
      </c>
      <c r="C536" s="99">
        <v>47624.730632781997</v>
      </c>
      <c r="D536" s="99">
        <v>0</v>
      </c>
      <c r="E536" s="99">
        <v>11990.3661910295</v>
      </c>
      <c r="F536" s="99">
        <v>8058.1111985445004</v>
      </c>
      <c r="G536" s="99">
        <v>1223.9740688949801</v>
      </c>
      <c r="H536" s="99">
        <v>0</v>
      </c>
      <c r="I536" s="99">
        <v>0</v>
      </c>
      <c r="J536" s="99">
        <v>29104.126616477999</v>
      </c>
      <c r="K536" s="99">
        <v>0</v>
      </c>
      <c r="L536" s="99">
        <v>10144.840699791899</v>
      </c>
      <c r="M536" s="99">
        <v>19627.245916366599</v>
      </c>
      <c r="N536" s="99">
        <v>7009.6678861379596</v>
      </c>
      <c r="O536" s="99">
        <v>21011.591994285602</v>
      </c>
      <c r="P536" s="99">
        <v>0</v>
      </c>
      <c r="Q536" s="99">
        <v>3051.8505139648901</v>
      </c>
      <c r="R536" s="99">
        <v>1042.7717018425501</v>
      </c>
      <c r="S536" s="99">
        <v>0</v>
      </c>
      <c r="T536" s="99">
        <v>291.84792365133802</v>
      </c>
      <c r="U536" s="99">
        <v>30029.52744627</v>
      </c>
      <c r="V536" s="99">
        <v>2770581.1581115699</v>
      </c>
      <c r="W536" s="99">
        <v>0</v>
      </c>
      <c r="X536" s="99">
        <v>1181735.5489654499</v>
      </c>
      <c r="Y536" s="99">
        <v>781897.72280883801</v>
      </c>
      <c r="Z536" s="99">
        <v>203851.44162940999</v>
      </c>
      <c r="AA536" s="99">
        <v>0</v>
      </c>
      <c r="AB536" s="99">
        <v>0</v>
      </c>
      <c r="AC536" s="99">
        <v>10168733.4803467</v>
      </c>
      <c r="AD536" s="99">
        <v>0</v>
      </c>
      <c r="AE536" s="99">
        <v>471270.04463958699</v>
      </c>
      <c r="AF536" s="99">
        <v>1019009.01129913</v>
      </c>
      <c r="AG536" s="99">
        <v>1074840.7195282001</v>
      </c>
      <c r="AH536" s="99">
        <v>1059609.4444580099</v>
      </c>
      <c r="AI536" s="99">
        <v>0</v>
      </c>
      <c r="AJ536" s="99">
        <v>321778.75493240397</v>
      </c>
      <c r="AK536" s="99">
        <v>166811.724075317</v>
      </c>
      <c r="AL536" s="99">
        <v>0</v>
      </c>
      <c r="AM536" s="99">
        <v>46987.0590467453</v>
      </c>
      <c r="AN536" s="99">
        <v>10283757.305908199</v>
      </c>
      <c r="AO536" s="99">
        <v>23232507.051025402</v>
      </c>
      <c r="AP536" s="99">
        <v>0</v>
      </c>
      <c r="AQ536" s="99">
        <v>9013175.7344970703</v>
      </c>
      <c r="AR536" s="99">
        <v>5899507.0293579102</v>
      </c>
      <c r="AS536" s="99">
        <v>1546278.18869019</v>
      </c>
      <c r="AT536" s="99">
        <v>0</v>
      </c>
      <c r="AU536" s="99">
        <v>0</v>
      </c>
      <c r="AV536" s="99">
        <v>27104045.464355499</v>
      </c>
      <c r="AW536" s="99">
        <v>0</v>
      </c>
      <c r="AX536" s="99">
        <v>4159641.0972290002</v>
      </c>
      <c r="AY536" s="99">
        <v>8707207.5401611291</v>
      </c>
      <c r="AZ536" s="99">
        <v>8098963.9069213904</v>
      </c>
      <c r="BA536" s="99">
        <v>8701048.3028564509</v>
      </c>
      <c r="BB536" s="99">
        <v>0</v>
      </c>
      <c r="BC536" s="99">
        <v>2514067.6853332501</v>
      </c>
      <c r="BD536" s="99">
        <v>1257958.8592071501</v>
      </c>
      <c r="BE536" s="99">
        <v>0</v>
      </c>
      <c r="BF536" s="99">
        <v>358077.13154983497</v>
      </c>
      <c r="BG536" s="99">
        <v>27447439.192871101</v>
      </c>
      <c r="BH536" s="99">
        <v>5433643.35791016</v>
      </c>
      <c r="BI536" s="99">
        <v>0</v>
      </c>
      <c r="BJ536" s="99">
        <v>3150107.91864014</v>
      </c>
      <c r="BK536" s="99">
        <v>2298372.3529052702</v>
      </c>
      <c r="BL536" s="99">
        <v>0</v>
      </c>
      <c r="BM536" s="99">
        <v>0</v>
      </c>
      <c r="BN536" s="99">
        <v>0</v>
      </c>
      <c r="BO536" s="99">
        <v>0</v>
      </c>
      <c r="BP536" s="99">
        <v>0</v>
      </c>
      <c r="BQ536" s="99">
        <v>0</v>
      </c>
      <c r="BR536" s="99">
        <v>2632086.1444091802</v>
      </c>
      <c r="BS536" s="99">
        <v>2999606.1707458501</v>
      </c>
      <c r="BT536" s="99">
        <v>1693627.97198486</v>
      </c>
      <c r="BU536" s="99">
        <v>0</v>
      </c>
      <c r="BV536" s="99">
        <v>1272742.63310242</v>
      </c>
      <c r="BW536" s="99">
        <v>143944.380285263</v>
      </c>
      <c r="BX536" s="99">
        <v>0</v>
      </c>
      <c r="BY536" s="99">
        <v>0</v>
      </c>
      <c r="BZ536" s="99">
        <v>0</v>
      </c>
      <c r="CA536" s="99">
        <v>59622.235157489798</v>
      </c>
      <c r="CB536" s="99">
        <v>3951257.8421630901</v>
      </c>
      <c r="CC536" s="99">
        <v>32179154.127441399</v>
      </c>
      <c r="CD536" s="99">
        <v>8589374.2315673791</v>
      </c>
      <c r="CE536" s="99">
        <v>1294.28712122142</v>
      </c>
      <c r="CF536" s="99">
        <v>213216.11393737799</v>
      </c>
      <c r="CG536" s="99">
        <v>1615700.6491546601</v>
      </c>
      <c r="CH536" s="99">
        <v>0</v>
      </c>
      <c r="CI536" s="99">
        <v>60920.180587291703</v>
      </c>
      <c r="CJ536" s="99">
        <v>4158780.5647582998</v>
      </c>
      <c r="CK536" s="99">
        <v>33798887.034179702</v>
      </c>
      <c r="CL536" s="99">
        <v>8732447.4200439509</v>
      </c>
      <c r="CM536" s="166">
        <v>90724.238193512007</v>
      </c>
      <c r="CN536" s="166">
        <v>14443293.6206055</v>
      </c>
      <c r="CO536" s="166">
        <v>61249294.480468802</v>
      </c>
      <c r="CP536" s="99">
        <v>8732447.4200439509</v>
      </c>
      <c r="CQ536" s="99">
        <v>0</v>
      </c>
      <c r="CR536" s="99">
        <v>0</v>
      </c>
      <c r="CS536" s="99">
        <v>0</v>
      </c>
      <c r="CT536" s="99">
        <v>0</v>
      </c>
      <c r="CU536" s="98">
        <v>12969.708923147</v>
      </c>
      <c r="CV536" s="98">
        <v>30102.971995159001</v>
      </c>
      <c r="CW536" s="98">
        <v>4164473.9561004681</v>
      </c>
      <c r="CX536" s="98">
        <v>33794854.776596062</v>
      </c>
    </row>
    <row r="537" spans="1:102" x14ac:dyDescent="0.2">
      <c r="A537" s="98" t="s">
        <v>59</v>
      </c>
      <c r="B537" s="100">
        <v>40148</v>
      </c>
      <c r="C537" s="99">
        <v>48414.630987167402</v>
      </c>
      <c r="D537" s="99">
        <v>0</v>
      </c>
      <c r="E537" s="99">
        <v>11457.449745416599</v>
      </c>
      <c r="F537" s="99">
        <v>7905.9606659412402</v>
      </c>
      <c r="G537" s="99">
        <v>1283.35840977728</v>
      </c>
      <c r="H537" s="99">
        <v>0</v>
      </c>
      <c r="I537" s="99">
        <v>0</v>
      </c>
      <c r="J537" s="99">
        <v>29879.969705104799</v>
      </c>
      <c r="K537" s="99">
        <v>0</v>
      </c>
      <c r="L537" s="99">
        <v>9936.1695797443408</v>
      </c>
      <c r="M537" s="99">
        <v>19594.8594362736</v>
      </c>
      <c r="N537" s="99">
        <v>6910.9688697457304</v>
      </c>
      <c r="O537" s="99">
        <v>21545.5596575737</v>
      </c>
      <c r="P537" s="99">
        <v>0</v>
      </c>
      <c r="Q537" s="99">
        <v>3020.2342465817901</v>
      </c>
      <c r="R537" s="99">
        <v>1104.79106637836</v>
      </c>
      <c r="S537" s="99">
        <v>0</v>
      </c>
      <c r="T537" s="99">
        <v>283.80273968353902</v>
      </c>
      <c r="U537" s="99">
        <v>30571.767185926401</v>
      </c>
      <c r="V537" s="99">
        <v>2807620.6486816402</v>
      </c>
      <c r="W537" s="99">
        <v>0</v>
      </c>
      <c r="X537" s="99">
        <v>1129075.2750396701</v>
      </c>
      <c r="Y537" s="99">
        <v>760377.19776916504</v>
      </c>
      <c r="Z537" s="99">
        <v>204723.67037963899</v>
      </c>
      <c r="AA537" s="99">
        <v>0</v>
      </c>
      <c r="AB537" s="99">
        <v>0</v>
      </c>
      <c r="AC537" s="99">
        <v>10273336.767456099</v>
      </c>
      <c r="AD537" s="99">
        <v>0</v>
      </c>
      <c r="AE537" s="99">
        <v>461269.43917846697</v>
      </c>
      <c r="AF537" s="99">
        <v>1012010.10075378</v>
      </c>
      <c r="AG537" s="99">
        <v>1066149.0418243399</v>
      </c>
      <c r="AH537" s="99">
        <v>1082231.90234375</v>
      </c>
      <c r="AI537" s="99">
        <v>0</v>
      </c>
      <c r="AJ537" s="99">
        <v>322444.12300491298</v>
      </c>
      <c r="AK537" s="99">
        <v>169211.97352218599</v>
      </c>
      <c r="AL537" s="99">
        <v>0</v>
      </c>
      <c r="AM537" s="99">
        <v>42496.698817253098</v>
      </c>
      <c r="AN537" s="99">
        <v>10351088.8981934</v>
      </c>
      <c r="AO537" s="99">
        <v>23721778.6096191</v>
      </c>
      <c r="AP537" s="99">
        <v>0</v>
      </c>
      <c r="AQ537" s="99">
        <v>8706603.8558349591</v>
      </c>
      <c r="AR537" s="99">
        <v>5807228.1506347703</v>
      </c>
      <c r="AS537" s="99">
        <v>1560465.56471252</v>
      </c>
      <c r="AT537" s="99">
        <v>0</v>
      </c>
      <c r="AU537" s="99">
        <v>0</v>
      </c>
      <c r="AV537" s="99">
        <v>27777273.051269501</v>
      </c>
      <c r="AW537" s="99">
        <v>0</v>
      </c>
      <c r="AX537" s="99">
        <v>4124754.2554321298</v>
      </c>
      <c r="AY537" s="99">
        <v>8707346.4976806603</v>
      </c>
      <c r="AZ537" s="99">
        <v>8142046.2261352502</v>
      </c>
      <c r="BA537" s="99">
        <v>9000513.0906982403</v>
      </c>
      <c r="BB537" s="99">
        <v>0</v>
      </c>
      <c r="BC537" s="99">
        <v>2540330.85760498</v>
      </c>
      <c r="BD537" s="99">
        <v>1289320.62823486</v>
      </c>
      <c r="BE537" s="99">
        <v>0</v>
      </c>
      <c r="BF537" s="99">
        <v>328743.855232239</v>
      </c>
      <c r="BG537" s="99">
        <v>27992825.135009799</v>
      </c>
      <c r="BH537" s="99">
        <v>5602746.74682617</v>
      </c>
      <c r="BI537" s="99">
        <v>0</v>
      </c>
      <c r="BJ537" s="99">
        <v>3087541.5423278799</v>
      </c>
      <c r="BK537" s="99">
        <v>2287258.8438415499</v>
      </c>
      <c r="BL537" s="99">
        <v>0</v>
      </c>
      <c r="BM537" s="99">
        <v>0</v>
      </c>
      <c r="BN537" s="99">
        <v>0</v>
      </c>
      <c r="BO537" s="99">
        <v>0</v>
      </c>
      <c r="BP537" s="99">
        <v>0</v>
      </c>
      <c r="BQ537" s="99">
        <v>0</v>
      </c>
      <c r="BR537" s="99">
        <v>2624706.1817932101</v>
      </c>
      <c r="BS537" s="99">
        <v>3015239.00531006</v>
      </c>
      <c r="BT537" s="99">
        <v>1751146.0343017599</v>
      </c>
      <c r="BU537" s="99">
        <v>0</v>
      </c>
      <c r="BV537" s="99">
        <v>1290301.9550018299</v>
      </c>
      <c r="BW537" s="99">
        <v>148696.01168251</v>
      </c>
      <c r="BX537" s="99">
        <v>0</v>
      </c>
      <c r="BY537" s="99">
        <v>0</v>
      </c>
      <c r="BZ537" s="99">
        <v>0</v>
      </c>
      <c r="CA537" s="99">
        <v>59878.456609726003</v>
      </c>
      <c r="CB537" s="99">
        <v>3945385.2740173298</v>
      </c>
      <c r="CC537" s="99">
        <v>32433087.505371101</v>
      </c>
      <c r="CD537" s="99">
        <v>8704729.1156005897</v>
      </c>
      <c r="CE537" s="99">
        <v>1337.8755947500499</v>
      </c>
      <c r="CF537" s="99">
        <v>211697.22270393401</v>
      </c>
      <c r="CG537" s="99">
        <v>1612808.78929138</v>
      </c>
      <c r="CH537" s="99">
        <v>0</v>
      </c>
      <c r="CI537" s="99">
        <v>61207.9525327683</v>
      </c>
      <c r="CJ537" s="99">
        <v>4150462.1024780301</v>
      </c>
      <c r="CK537" s="99">
        <v>34043448.812988304</v>
      </c>
      <c r="CL537" s="99">
        <v>8855017.5548095703</v>
      </c>
      <c r="CM537" s="166">
        <v>91583.480354309097</v>
      </c>
      <c r="CN537" s="166">
        <v>14503635.4324951</v>
      </c>
      <c r="CO537" s="166">
        <v>62036409.121582001</v>
      </c>
      <c r="CP537" s="99">
        <v>8855017.5548095703</v>
      </c>
      <c r="CQ537" s="99">
        <v>0</v>
      </c>
      <c r="CR537" s="99">
        <v>0</v>
      </c>
      <c r="CS537" s="99">
        <v>0</v>
      </c>
      <c r="CT537" s="99">
        <v>0</v>
      </c>
      <c r="CU537" s="98">
        <v>12164.884948135001</v>
      </c>
      <c r="CV537" s="98">
        <v>31036.582970542</v>
      </c>
      <c r="CW537" s="98">
        <v>4157082.496721264</v>
      </c>
      <c r="CX537" s="98">
        <v>34045896.294662483</v>
      </c>
    </row>
    <row r="538" spans="1:102" x14ac:dyDescent="0.2">
      <c r="A538" s="98" t="s">
        <v>59</v>
      </c>
      <c r="B538" s="100">
        <v>40238</v>
      </c>
      <c r="C538" s="99">
        <v>48793.3711972237</v>
      </c>
      <c r="D538" s="99">
        <v>0</v>
      </c>
      <c r="E538" s="99">
        <v>10873.7587552071</v>
      </c>
      <c r="F538" s="99">
        <v>7818.48085826635</v>
      </c>
      <c r="G538" s="99">
        <v>1308.91909520328</v>
      </c>
      <c r="H538" s="99">
        <v>0</v>
      </c>
      <c r="I538" s="99">
        <v>0</v>
      </c>
      <c r="J538" s="99">
        <v>30432.8349032402</v>
      </c>
      <c r="K538" s="99">
        <v>0</v>
      </c>
      <c r="L538" s="99">
        <v>9930.9223438501394</v>
      </c>
      <c r="M538" s="99">
        <v>19492.538486957601</v>
      </c>
      <c r="N538" s="99">
        <v>6845.3110960721997</v>
      </c>
      <c r="O538" s="99">
        <v>21732.823732852899</v>
      </c>
      <c r="P538" s="99">
        <v>0</v>
      </c>
      <c r="Q538" s="99">
        <v>2953.0830917358398</v>
      </c>
      <c r="R538" s="99">
        <v>1078.7599606365</v>
      </c>
      <c r="S538" s="99">
        <v>0</v>
      </c>
      <c r="T538" s="99">
        <v>273.13348638266302</v>
      </c>
      <c r="U538" s="99">
        <v>30864.976052522699</v>
      </c>
      <c r="V538" s="99">
        <v>2857973.4434204102</v>
      </c>
      <c r="W538" s="99">
        <v>0</v>
      </c>
      <c r="X538" s="99">
        <v>1075101.01010132</v>
      </c>
      <c r="Y538" s="99">
        <v>765230.194923401</v>
      </c>
      <c r="Z538" s="99">
        <v>209753.719503403</v>
      </c>
      <c r="AA538" s="99">
        <v>0</v>
      </c>
      <c r="AB538" s="99">
        <v>0</v>
      </c>
      <c r="AC538" s="99">
        <v>10432577.309936499</v>
      </c>
      <c r="AD538" s="99">
        <v>0</v>
      </c>
      <c r="AE538" s="99">
        <v>451513.22727584798</v>
      </c>
      <c r="AF538" s="99">
        <v>1007680.07238007</v>
      </c>
      <c r="AG538" s="99">
        <v>1077289.9821929899</v>
      </c>
      <c r="AH538" s="99">
        <v>1083062.54325867</v>
      </c>
      <c r="AI538" s="99">
        <v>0</v>
      </c>
      <c r="AJ538" s="99">
        <v>319346.88391876197</v>
      </c>
      <c r="AK538" s="99">
        <v>169723.49690055801</v>
      </c>
      <c r="AL538" s="99">
        <v>0</v>
      </c>
      <c r="AM538" s="99">
        <v>40211.378667354598</v>
      </c>
      <c r="AN538" s="99">
        <v>10465666.056152301</v>
      </c>
      <c r="AO538" s="99">
        <v>24276006.933105499</v>
      </c>
      <c r="AP538" s="99">
        <v>0</v>
      </c>
      <c r="AQ538" s="99">
        <v>8359347.5073852502</v>
      </c>
      <c r="AR538" s="99">
        <v>5911685.6143188505</v>
      </c>
      <c r="AS538" s="99">
        <v>1617001.29208374</v>
      </c>
      <c r="AT538" s="99">
        <v>0</v>
      </c>
      <c r="AU538" s="99">
        <v>0</v>
      </c>
      <c r="AV538" s="99">
        <v>28466696.998046901</v>
      </c>
      <c r="AW538" s="99">
        <v>0</v>
      </c>
      <c r="AX538" s="99">
        <v>4069586.8905029302</v>
      </c>
      <c r="AY538" s="99">
        <v>8718120.7840576209</v>
      </c>
      <c r="AZ538" s="99">
        <v>8254138.50671387</v>
      </c>
      <c r="BA538" s="99">
        <v>9176612.3345947303</v>
      </c>
      <c r="BB538" s="99">
        <v>0</v>
      </c>
      <c r="BC538" s="99">
        <v>2530456.2914733901</v>
      </c>
      <c r="BD538" s="99">
        <v>1303242.83293152</v>
      </c>
      <c r="BE538" s="99">
        <v>0</v>
      </c>
      <c r="BF538" s="99">
        <v>314363.52767944301</v>
      </c>
      <c r="BG538" s="99">
        <v>28556733.4228516</v>
      </c>
      <c r="BH538" s="99">
        <v>5760116.7141723596</v>
      </c>
      <c r="BI538" s="99">
        <v>0</v>
      </c>
      <c r="BJ538" s="99">
        <v>3003707.3244323698</v>
      </c>
      <c r="BK538" s="99">
        <v>2301054.6520996098</v>
      </c>
      <c r="BL538" s="99">
        <v>0</v>
      </c>
      <c r="BM538" s="99">
        <v>0</v>
      </c>
      <c r="BN538" s="99">
        <v>0</v>
      </c>
      <c r="BO538" s="99">
        <v>0</v>
      </c>
      <c r="BP538" s="99">
        <v>0</v>
      </c>
      <c r="BQ538" s="99">
        <v>0</v>
      </c>
      <c r="BR538" s="99">
        <v>2657410.2047119099</v>
      </c>
      <c r="BS538" s="99">
        <v>3055567.8648986798</v>
      </c>
      <c r="BT538" s="99">
        <v>1785640.3266754199</v>
      </c>
      <c r="BU538" s="99">
        <v>0</v>
      </c>
      <c r="BV538" s="99">
        <v>1286427.3948822001</v>
      </c>
      <c r="BW538" s="99">
        <v>150389.19237327599</v>
      </c>
      <c r="BX538" s="99">
        <v>0</v>
      </c>
      <c r="BY538" s="99">
        <v>0</v>
      </c>
      <c r="BZ538" s="99">
        <v>0</v>
      </c>
      <c r="CA538" s="99">
        <v>59595.031705856301</v>
      </c>
      <c r="CB538" s="99">
        <v>3928296.4039306599</v>
      </c>
      <c r="CC538" s="99">
        <v>32657403.623046901</v>
      </c>
      <c r="CD538" s="99">
        <v>8769305.8724365197</v>
      </c>
      <c r="CE538" s="99">
        <v>1313.50499205291</v>
      </c>
      <c r="CF538" s="99">
        <v>210155.24943351699</v>
      </c>
      <c r="CG538" s="99">
        <v>1616823.5186615</v>
      </c>
      <c r="CH538" s="99">
        <v>0</v>
      </c>
      <c r="CI538" s="99">
        <v>60911.795783996597</v>
      </c>
      <c r="CJ538" s="99">
        <v>4150593.5045166002</v>
      </c>
      <c r="CK538" s="99">
        <v>34271369.137207001</v>
      </c>
      <c r="CL538" s="99">
        <v>8918492.1685790997</v>
      </c>
      <c r="CM538" s="166">
        <v>91607.166826248198</v>
      </c>
      <c r="CN538" s="166">
        <v>14621129.4990234</v>
      </c>
      <c r="CO538" s="166">
        <v>62900977.575683601</v>
      </c>
      <c r="CP538" s="99">
        <v>8918492.1685790997</v>
      </c>
      <c r="CQ538" s="99">
        <v>0</v>
      </c>
      <c r="CR538" s="99">
        <v>0</v>
      </c>
      <c r="CS538" s="99">
        <v>0</v>
      </c>
      <c r="CT538" s="99">
        <v>0</v>
      </c>
      <c r="CU538" s="98">
        <v>11317.665788079001</v>
      </c>
      <c r="CV538" s="98">
        <v>31542.828924276</v>
      </c>
      <c r="CW538" s="98">
        <v>4138451.6533641769</v>
      </c>
      <c r="CX538" s="98">
        <v>34274227.141708404</v>
      </c>
    </row>
    <row r="539" spans="1:102" x14ac:dyDescent="0.2">
      <c r="A539" s="98" t="s">
        <v>59</v>
      </c>
      <c r="B539" s="100">
        <v>40330</v>
      </c>
      <c r="C539" s="99">
        <v>49542.754483699799</v>
      </c>
      <c r="D539" s="99">
        <v>0</v>
      </c>
      <c r="E539" s="99">
        <v>10489.7754929066</v>
      </c>
      <c r="F539" s="99">
        <v>7668.76003783941</v>
      </c>
      <c r="G539" s="99">
        <v>1321.9754960238899</v>
      </c>
      <c r="H539" s="99">
        <v>0</v>
      </c>
      <c r="I539" s="99">
        <v>0</v>
      </c>
      <c r="J539" s="99">
        <v>30832.398915767699</v>
      </c>
      <c r="K539" s="99">
        <v>0</v>
      </c>
      <c r="L539" s="99">
        <v>10324.744708657299</v>
      </c>
      <c r="M539" s="99">
        <v>19582.263179063801</v>
      </c>
      <c r="N539" s="99">
        <v>7117.2231750488299</v>
      </c>
      <c r="O539" s="99">
        <v>21935.729468584101</v>
      </c>
      <c r="P539" s="99">
        <v>0</v>
      </c>
      <c r="Q539" s="99">
        <v>2854.57110327482</v>
      </c>
      <c r="R539" s="99">
        <v>1103.3431078046599</v>
      </c>
      <c r="S539" s="99">
        <v>0</v>
      </c>
      <c r="T539" s="99">
        <v>265.05547196045501</v>
      </c>
      <c r="U539" s="99">
        <v>31164.0765373707</v>
      </c>
      <c r="V539" s="99">
        <v>2897297.53765869</v>
      </c>
      <c r="W539" s="99">
        <v>0</v>
      </c>
      <c r="X539" s="99">
        <v>1020478.5855865499</v>
      </c>
      <c r="Y539" s="99">
        <v>731473.82082366897</v>
      </c>
      <c r="Z539" s="99">
        <v>209199.029806137</v>
      </c>
      <c r="AA539" s="99">
        <v>0</v>
      </c>
      <c r="AB539" s="99">
        <v>0</v>
      </c>
      <c r="AC539" s="99">
        <v>10602107.4095459</v>
      </c>
      <c r="AD539" s="99">
        <v>0</v>
      </c>
      <c r="AE539" s="99">
        <v>458031.868228912</v>
      </c>
      <c r="AF539" s="99">
        <v>1000656.11560059</v>
      </c>
      <c r="AG539" s="99">
        <v>1092389.41316223</v>
      </c>
      <c r="AH539" s="99">
        <v>1085445.9324340799</v>
      </c>
      <c r="AI539" s="99">
        <v>0</v>
      </c>
      <c r="AJ539" s="99">
        <v>282429.88907241798</v>
      </c>
      <c r="AK539" s="99">
        <v>169332.412836075</v>
      </c>
      <c r="AL539" s="99">
        <v>0</v>
      </c>
      <c r="AM539" s="99">
        <v>39456.172618866003</v>
      </c>
      <c r="AN539" s="99">
        <v>10590885.2730713</v>
      </c>
      <c r="AO539" s="99">
        <v>24746416.1015625</v>
      </c>
      <c r="AP539" s="99">
        <v>0</v>
      </c>
      <c r="AQ539" s="99">
        <v>7980031.3547973596</v>
      </c>
      <c r="AR539" s="99">
        <v>5695166.9463501005</v>
      </c>
      <c r="AS539" s="99">
        <v>1615081.5231170701</v>
      </c>
      <c r="AT539" s="99">
        <v>0</v>
      </c>
      <c r="AU539" s="99">
        <v>0</v>
      </c>
      <c r="AV539" s="99">
        <v>29066947.300292999</v>
      </c>
      <c r="AW539" s="99">
        <v>0</v>
      </c>
      <c r="AX539" s="99">
        <v>4191128.2241821298</v>
      </c>
      <c r="AY539" s="99">
        <v>8810736.6916503906</v>
      </c>
      <c r="AZ539" s="99">
        <v>8435693.3862304706</v>
      </c>
      <c r="BA539" s="99">
        <v>9204606.16870117</v>
      </c>
      <c r="BB539" s="99">
        <v>0</v>
      </c>
      <c r="BC539" s="99">
        <v>2269987.2583007799</v>
      </c>
      <c r="BD539" s="99">
        <v>1301752.7456817599</v>
      </c>
      <c r="BE539" s="99">
        <v>0</v>
      </c>
      <c r="BF539" s="99">
        <v>309250.71068572998</v>
      </c>
      <c r="BG539" s="99">
        <v>29121064.969970699</v>
      </c>
      <c r="BH539" s="99">
        <v>5937701.3115234403</v>
      </c>
      <c r="BI539" s="99">
        <v>0</v>
      </c>
      <c r="BJ539" s="99">
        <v>2885329.4726257301</v>
      </c>
      <c r="BK539" s="99">
        <v>2240649.9446716299</v>
      </c>
      <c r="BL539" s="99">
        <v>0</v>
      </c>
      <c r="BM539" s="99">
        <v>0</v>
      </c>
      <c r="BN539" s="99">
        <v>0</v>
      </c>
      <c r="BO539" s="99">
        <v>0</v>
      </c>
      <c r="BP539" s="99">
        <v>0</v>
      </c>
      <c r="BQ539" s="99">
        <v>0</v>
      </c>
      <c r="BR539" s="99">
        <v>2685637.6468200702</v>
      </c>
      <c r="BS539" s="99">
        <v>3101224.4524841299</v>
      </c>
      <c r="BT539" s="99">
        <v>1790409.3239440899</v>
      </c>
      <c r="BU539" s="99">
        <v>0</v>
      </c>
      <c r="BV539" s="99">
        <v>1193851.0660095201</v>
      </c>
      <c r="BW539" s="99">
        <v>150329.083265305</v>
      </c>
      <c r="BX539" s="99">
        <v>0</v>
      </c>
      <c r="BY539" s="99">
        <v>0</v>
      </c>
      <c r="BZ539" s="99">
        <v>0</v>
      </c>
      <c r="CA539" s="99">
        <v>60071.109126091003</v>
      </c>
      <c r="CB539" s="99">
        <v>3923919.8751220698</v>
      </c>
      <c r="CC539" s="99">
        <v>32709639.083740201</v>
      </c>
      <c r="CD539" s="99">
        <v>8808754.8980712909</v>
      </c>
      <c r="CE539" s="99">
        <v>1326.04795482755</v>
      </c>
      <c r="CF539" s="99">
        <v>207349.23210716201</v>
      </c>
      <c r="CG539" s="99">
        <v>1606510.6455078099</v>
      </c>
      <c r="CH539" s="99">
        <v>0</v>
      </c>
      <c r="CI539" s="99">
        <v>61397.821917533904</v>
      </c>
      <c r="CJ539" s="99">
        <v>4117007.7136230501</v>
      </c>
      <c r="CK539" s="99">
        <v>34312841.564453103</v>
      </c>
      <c r="CL539" s="99">
        <v>8960117.8123779297</v>
      </c>
      <c r="CM539" s="166">
        <v>92368.160190582304</v>
      </c>
      <c r="CN539" s="166">
        <v>14715814.830688501</v>
      </c>
      <c r="CO539" s="166">
        <v>63468210.097167999</v>
      </c>
      <c r="CP539" s="99">
        <v>8960117.8123779297</v>
      </c>
      <c r="CQ539" s="99">
        <v>0</v>
      </c>
      <c r="CR539" s="99">
        <v>0</v>
      </c>
      <c r="CS539" s="99">
        <v>0</v>
      </c>
      <c r="CT539" s="99">
        <v>0</v>
      </c>
      <c r="CU539" s="98">
        <v>10872.654529001</v>
      </c>
      <c r="CV539" s="98">
        <v>31923.701202044002</v>
      </c>
      <c r="CW539" s="98">
        <v>4131269.1072292319</v>
      </c>
      <c r="CX539" s="98">
        <v>34316149.72924801</v>
      </c>
    </row>
    <row r="540" spans="1:102" x14ac:dyDescent="0.2">
      <c r="A540" s="98" t="s">
        <v>59</v>
      </c>
      <c r="B540" s="100">
        <v>40422</v>
      </c>
      <c r="C540" s="99">
        <v>49744.969096660599</v>
      </c>
      <c r="D540" s="99">
        <v>0</v>
      </c>
      <c r="E540" s="99">
        <v>10005.358761072201</v>
      </c>
      <c r="F540" s="99">
        <v>7446.5209177732504</v>
      </c>
      <c r="G540" s="99">
        <v>1326.5931275784999</v>
      </c>
      <c r="H540" s="99">
        <v>0</v>
      </c>
      <c r="I540" s="99">
        <v>0</v>
      </c>
      <c r="J540" s="99">
        <v>31073.313543796499</v>
      </c>
      <c r="K540" s="99">
        <v>0</v>
      </c>
      <c r="L540" s="99">
        <v>9935.3312805891001</v>
      </c>
      <c r="M540" s="99">
        <v>19617.7744295597</v>
      </c>
      <c r="N540" s="99">
        <v>6987.8973257541702</v>
      </c>
      <c r="O540" s="99">
        <v>21797.929798126199</v>
      </c>
      <c r="P540" s="99">
        <v>0</v>
      </c>
      <c r="Q540" s="99">
        <v>2778.4303564429301</v>
      </c>
      <c r="R540" s="99">
        <v>1089.1376075297601</v>
      </c>
      <c r="S540" s="99">
        <v>0</v>
      </c>
      <c r="T540" s="99">
        <v>270.22830446809502</v>
      </c>
      <c r="U540" s="99">
        <v>31445.508311033202</v>
      </c>
      <c r="V540" s="99">
        <v>2936311.7616272001</v>
      </c>
      <c r="W540" s="99">
        <v>0</v>
      </c>
      <c r="X540" s="99">
        <v>964822.51098632801</v>
      </c>
      <c r="Y540" s="99">
        <v>704247.57526397705</v>
      </c>
      <c r="Z540" s="99">
        <v>203186.39019012501</v>
      </c>
      <c r="AA540" s="99">
        <v>0</v>
      </c>
      <c r="AB540" s="99">
        <v>0</v>
      </c>
      <c r="AC540" s="99">
        <v>10693720.2532959</v>
      </c>
      <c r="AD540" s="99">
        <v>0</v>
      </c>
      <c r="AE540" s="99">
        <v>446301.872814178</v>
      </c>
      <c r="AF540" s="99">
        <v>1000629.20357513</v>
      </c>
      <c r="AG540" s="99">
        <v>1088239.1058960001</v>
      </c>
      <c r="AH540" s="99">
        <v>1080775.2462768599</v>
      </c>
      <c r="AI540" s="99">
        <v>0</v>
      </c>
      <c r="AJ540" s="99">
        <v>272750.31570053101</v>
      </c>
      <c r="AK540" s="99">
        <v>165101.090869904</v>
      </c>
      <c r="AL540" s="99">
        <v>0</v>
      </c>
      <c r="AM540" s="99">
        <v>38336.362816810601</v>
      </c>
      <c r="AN540" s="99">
        <v>10748168.026489301</v>
      </c>
      <c r="AO540" s="99">
        <v>25153244.447997998</v>
      </c>
      <c r="AP540" s="99">
        <v>0</v>
      </c>
      <c r="AQ540" s="99">
        <v>7549567.0443115197</v>
      </c>
      <c r="AR540" s="99">
        <v>5481465.8912963904</v>
      </c>
      <c r="AS540" s="99">
        <v>1582203.6238708501</v>
      </c>
      <c r="AT540" s="99">
        <v>0</v>
      </c>
      <c r="AU540" s="99">
        <v>0</v>
      </c>
      <c r="AV540" s="99">
        <v>29501395.973144501</v>
      </c>
      <c r="AW540" s="99">
        <v>0</v>
      </c>
      <c r="AX540" s="99">
        <v>4048509.2570190402</v>
      </c>
      <c r="AY540" s="99">
        <v>8792817.3840331994</v>
      </c>
      <c r="AZ540" s="99">
        <v>8353590.8732299795</v>
      </c>
      <c r="BA540" s="99">
        <v>9065292.6209716797</v>
      </c>
      <c r="BB540" s="99">
        <v>0</v>
      </c>
      <c r="BC540" s="99">
        <v>2189837.7683410598</v>
      </c>
      <c r="BD540" s="99">
        <v>1270630.1444397001</v>
      </c>
      <c r="BE540" s="99">
        <v>0</v>
      </c>
      <c r="BF540" s="99">
        <v>308172.03961563099</v>
      </c>
      <c r="BG540" s="99">
        <v>29632054.016845699</v>
      </c>
      <c r="BH540" s="99">
        <v>5919052.5775756799</v>
      </c>
      <c r="BI540" s="99">
        <v>0</v>
      </c>
      <c r="BJ540" s="99">
        <v>2743474.1484985398</v>
      </c>
      <c r="BK540" s="99">
        <v>2160938.1779785198</v>
      </c>
      <c r="BL540" s="99">
        <v>0</v>
      </c>
      <c r="BM540" s="99">
        <v>0</v>
      </c>
      <c r="BN540" s="99">
        <v>0</v>
      </c>
      <c r="BO540" s="99">
        <v>0</v>
      </c>
      <c r="BP540" s="99">
        <v>0</v>
      </c>
      <c r="BQ540" s="99">
        <v>0</v>
      </c>
      <c r="BR540" s="99">
        <v>2670569.3012390099</v>
      </c>
      <c r="BS540" s="99">
        <v>3073756.02426147</v>
      </c>
      <c r="BT540" s="99">
        <v>1764907.3830871601</v>
      </c>
      <c r="BU540" s="99">
        <v>0</v>
      </c>
      <c r="BV540" s="99">
        <v>1160112.8712615999</v>
      </c>
      <c r="BW540" s="99">
        <v>147249.026355743</v>
      </c>
      <c r="BX540" s="99">
        <v>0</v>
      </c>
      <c r="BY540" s="99">
        <v>0</v>
      </c>
      <c r="BZ540" s="99">
        <v>0</v>
      </c>
      <c r="CA540" s="99">
        <v>59777.645859718301</v>
      </c>
      <c r="CB540" s="99">
        <v>3911175.5616149898</v>
      </c>
      <c r="CC540" s="99">
        <v>32653855.5930176</v>
      </c>
      <c r="CD540" s="99">
        <v>8646483.2908935491</v>
      </c>
      <c r="CE540" s="99">
        <v>1322.3569455593799</v>
      </c>
      <c r="CF540" s="99">
        <v>203658.61001205401</v>
      </c>
      <c r="CG540" s="99">
        <v>1586643.2101592999</v>
      </c>
      <c r="CH540" s="99">
        <v>0</v>
      </c>
      <c r="CI540" s="99">
        <v>61102.499472141302</v>
      </c>
      <c r="CJ540" s="99">
        <v>4104846.51480103</v>
      </c>
      <c r="CK540" s="99">
        <v>34250456.281738304</v>
      </c>
      <c r="CL540" s="99">
        <v>8792801.3024902306</v>
      </c>
      <c r="CM540" s="166">
        <v>92284.711427688599</v>
      </c>
      <c r="CN540" s="166">
        <v>14839449.8781738</v>
      </c>
      <c r="CO540" s="166">
        <v>63814236.633300804</v>
      </c>
      <c r="CP540" s="99">
        <v>8792801.3024902306</v>
      </c>
      <c r="CQ540" s="99">
        <v>0</v>
      </c>
      <c r="CR540" s="99">
        <v>0</v>
      </c>
      <c r="CS540" s="99">
        <v>0</v>
      </c>
      <c r="CT540" s="99">
        <v>0</v>
      </c>
      <c r="CU540" s="98">
        <v>10355.165415813</v>
      </c>
      <c r="CV540" s="98">
        <v>32158.792126152999</v>
      </c>
      <c r="CW540" s="98">
        <v>4114834.1716270437</v>
      </c>
      <c r="CX540" s="98">
        <v>34240498.803176902</v>
      </c>
    </row>
    <row r="541" spans="1:102" x14ac:dyDescent="0.2">
      <c r="A541" s="98" t="s">
        <v>59</v>
      </c>
      <c r="B541" s="100">
        <v>40513</v>
      </c>
      <c r="C541" s="99">
        <v>49439.574825286902</v>
      </c>
      <c r="D541" s="99">
        <v>0</v>
      </c>
      <c r="E541" s="99">
        <v>9560.5588270425797</v>
      </c>
      <c r="F541" s="99">
        <v>7164.9500468373299</v>
      </c>
      <c r="G541" s="99">
        <v>1310.30326832831</v>
      </c>
      <c r="H541" s="99">
        <v>0</v>
      </c>
      <c r="I541" s="99">
        <v>0</v>
      </c>
      <c r="J541" s="99">
        <v>31264.200181722601</v>
      </c>
      <c r="K541" s="99">
        <v>0</v>
      </c>
      <c r="L541" s="99">
        <v>12604.761474728601</v>
      </c>
      <c r="M541" s="99">
        <v>19492.548287630099</v>
      </c>
      <c r="N541" s="99">
        <v>6805.8242191076297</v>
      </c>
      <c r="O541" s="99">
        <v>21104.616169214201</v>
      </c>
      <c r="P541" s="99">
        <v>0</v>
      </c>
      <c r="Q541" s="99">
        <v>2700.6123825013601</v>
      </c>
      <c r="R541" s="99">
        <v>1061.6783797442899</v>
      </c>
      <c r="S541" s="99">
        <v>0</v>
      </c>
      <c r="T541" s="99">
        <v>349.691527608782</v>
      </c>
      <c r="U541" s="99">
        <v>31629.425316810601</v>
      </c>
      <c r="V541" s="99">
        <v>2868877.9661560101</v>
      </c>
      <c r="W541" s="99">
        <v>0</v>
      </c>
      <c r="X541" s="99">
        <v>907373.73715209996</v>
      </c>
      <c r="Y541" s="99">
        <v>665693.21459960903</v>
      </c>
      <c r="Z541" s="99">
        <v>201192.69780158999</v>
      </c>
      <c r="AA541" s="99">
        <v>0</v>
      </c>
      <c r="AB541" s="99">
        <v>0</v>
      </c>
      <c r="AC541" s="99">
        <v>10693921.678833</v>
      </c>
      <c r="AD541" s="99">
        <v>0</v>
      </c>
      <c r="AE541" s="99">
        <v>496281.89692306501</v>
      </c>
      <c r="AF541" s="99">
        <v>979736.98341369606</v>
      </c>
      <c r="AG541" s="99">
        <v>1054980.8504333501</v>
      </c>
      <c r="AH541" s="99">
        <v>979906.44413757301</v>
      </c>
      <c r="AI541" s="99">
        <v>0</v>
      </c>
      <c r="AJ541" s="99">
        <v>265399.623435974</v>
      </c>
      <c r="AK541" s="99">
        <v>156640.41392707801</v>
      </c>
      <c r="AL541" s="99">
        <v>0</v>
      </c>
      <c r="AM541" s="99">
        <v>43742.818687915802</v>
      </c>
      <c r="AN541" s="99">
        <v>10711164.3249512</v>
      </c>
      <c r="AO541" s="99">
        <v>24679491.941406298</v>
      </c>
      <c r="AP541" s="99">
        <v>0</v>
      </c>
      <c r="AQ541" s="99">
        <v>7153050.5133667002</v>
      </c>
      <c r="AR541" s="99">
        <v>5191807.1369018601</v>
      </c>
      <c r="AS541" s="99">
        <v>1577818.2763366699</v>
      </c>
      <c r="AT541" s="99">
        <v>0</v>
      </c>
      <c r="AU541" s="99">
        <v>0</v>
      </c>
      <c r="AV541" s="99">
        <v>29836662.553466801</v>
      </c>
      <c r="AW541" s="99">
        <v>0</v>
      </c>
      <c r="AX541" s="99">
        <v>4523784.9351806603</v>
      </c>
      <c r="AY541" s="99">
        <v>8655430.9521484394</v>
      </c>
      <c r="AZ541" s="99">
        <v>8136714.3997192401</v>
      </c>
      <c r="BA541" s="99">
        <v>8320494.04370117</v>
      </c>
      <c r="BB541" s="99">
        <v>0</v>
      </c>
      <c r="BC541" s="99">
        <v>2138878.9341430701</v>
      </c>
      <c r="BD541" s="99">
        <v>1220976.3257904099</v>
      </c>
      <c r="BE541" s="99">
        <v>0</v>
      </c>
      <c r="BF541" s="99">
        <v>356766.20497894299</v>
      </c>
      <c r="BG541" s="99">
        <v>29987582.286132801</v>
      </c>
      <c r="BH541" s="99">
        <v>5804929.8509521503</v>
      </c>
      <c r="BI541" s="99">
        <v>0</v>
      </c>
      <c r="BJ541" s="99">
        <v>2622062.7303466802</v>
      </c>
      <c r="BK541" s="99">
        <v>2068114.0083618199</v>
      </c>
      <c r="BL541" s="99">
        <v>0</v>
      </c>
      <c r="BM541" s="99">
        <v>0</v>
      </c>
      <c r="BN541" s="99">
        <v>0</v>
      </c>
      <c r="BO541" s="99">
        <v>0</v>
      </c>
      <c r="BP541" s="99">
        <v>0</v>
      </c>
      <c r="BQ541" s="99">
        <v>0</v>
      </c>
      <c r="BR541" s="99">
        <v>2668122.2673034701</v>
      </c>
      <c r="BS541" s="99">
        <v>2999608.03308105</v>
      </c>
      <c r="BT541" s="99">
        <v>1618155.28691101</v>
      </c>
      <c r="BU541" s="99">
        <v>0</v>
      </c>
      <c r="BV541" s="99">
        <v>1140474.5990448</v>
      </c>
      <c r="BW541" s="99">
        <v>132702.91698455799</v>
      </c>
      <c r="BX541" s="99">
        <v>0</v>
      </c>
      <c r="BY541" s="99">
        <v>0</v>
      </c>
      <c r="BZ541" s="99">
        <v>0</v>
      </c>
      <c r="CA541" s="99">
        <v>59010.337170600898</v>
      </c>
      <c r="CB541" s="99">
        <v>3770374.7715759301</v>
      </c>
      <c r="CC541" s="99">
        <v>31843490.811035201</v>
      </c>
      <c r="CD541" s="99">
        <v>8456726.5191650409</v>
      </c>
      <c r="CE541" s="99">
        <v>1307.9363735765201</v>
      </c>
      <c r="CF541" s="99">
        <v>201092.321756363</v>
      </c>
      <c r="CG541" s="99">
        <v>1576610.97802734</v>
      </c>
      <c r="CH541" s="99">
        <v>0</v>
      </c>
      <c r="CI541" s="99">
        <v>60310.822998523698</v>
      </c>
      <c r="CJ541" s="99">
        <v>3975236.1375732399</v>
      </c>
      <c r="CK541" s="99">
        <v>33409412.442627002</v>
      </c>
      <c r="CL541" s="99">
        <v>8592427.4072265606</v>
      </c>
      <c r="CM541" s="166">
        <v>91763.613814353899</v>
      </c>
      <c r="CN541" s="166">
        <v>14681441.325561499</v>
      </c>
      <c r="CO541" s="166">
        <v>63396957.984863304</v>
      </c>
      <c r="CP541" s="99">
        <v>8592427.4072265606</v>
      </c>
      <c r="CQ541" s="99">
        <v>0</v>
      </c>
      <c r="CR541" s="99">
        <v>0</v>
      </c>
      <c r="CS541" s="99">
        <v>0</v>
      </c>
      <c r="CT541" s="99">
        <v>0</v>
      </c>
      <c r="CU541" s="98">
        <v>9899.9324327319991</v>
      </c>
      <c r="CV541" s="98">
        <v>32442.842970622001</v>
      </c>
      <c r="CW541" s="98">
        <v>3971467.093332293</v>
      </c>
      <c r="CX541" s="98">
        <v>33420101.789062541</v>
      </c>
    </row>
    <row r="542" spans="1:102" x14ac:dyDescent="0.2">
      <c r="A542" s="98" t="s">
        <v>59</v>
      </c>
      <c r="B542" s="100">
        <v>40603</v>
      </c>
      <c r="C542" s="99">
        <v>49445.024640560201</v>
      </c>
      <c r="D542" s="99">
        <v>0</v>
      </c>
      <c r="E542" s="99">
        <v>9211.7144623994809</v>
      </c>
      <c r="F542" s="99">
        <v>6879.6641360521298</v>
      </c>
      <c r="G542" s="99">
        <v>1307.5063699781899</v>
      </c>
      <c r="H542" s="99">
        <v>0</v>
      </c>
      <c r="I542" s="99">
        <v>0</v>
      </c>
      <c r="J542" s="99">
        <v>31635.857871294</v>
      </c>
      <c r="K542" s="99">
        <v>0</v>
      </c>
      <c r="L542" s="99">
        <v>29400.5247216225</v>
      </c>
      <c r="M542" s="99">
        <v>19511.832651376699</v>
      </c>
      <c r="N542" s="99">
        <v>6660.1566716432599</v>
      </c>
      <c r="O542" s="99">
        <v>0</v>
      </c>
      <c r="P542" s="99">
        <v>0</v>
      </c>
      <c r="Q542" s="99">
        <v>2682.6106120347999</v>
      </c>
      <c r="R542" s="99">
        <v>0</v>
      </c>
      <c r="S542" s="99">
        <v>0</v>
      </c>
      <c r="T542" s="99">
        <v>1278.7497399896399</v>
      </c>
      <c r="U542" s="99">
        <v>31934.440067052801</v>
      </c>
      <c r="V542" s="99">
        <v>2873006.7864379901</v>
      </c>
      <c r="W542" s="99">
        <v>0</v>
      </c>
      <c r="X542" s="99">
        <v>868514.21595001197</v>
      </c>
      <c r="Y542" s="99">
        <v>631658.35774231004</v>
      </c>
      <c r="Z542" s="99">
        <v>200754.86304092401</v>
      </c>
      <c r="AA542" s="99">
        <v>0</v>
      </c>
      <c r="AB542" s="99">
        <v>0</v>
      </c>
      <c r="AC542" s="99">
        <v>10840909.174194301</v>
      </c>
      <c r="AD542" s="99">
        <v>0</v>
      </c>
      <c r="AE542" s="99">
        <v>1473790.52713013</v>
      </c>
      <c r="AF542" s="99">
        <v>991531.09752654994</v>
      </c>
      <c r="AG542" s="99">
        <v>1020127.91481018</v>
      </c>
      <c r="AH542" s="99">
        <v>0</v>
      </c>
      <c r="AI542" s="99">
        <v>0</v>
      </c>
      <c r="AJ542" s="99">
        <v>265010.77829742403</v>
      </c>
      <c r="AK542" s="99">
        <v>0</v>
      </c>
      <c r="AL542" s="99">
        <v>0</v>
      </c>
      <c r="AM542" s="99">
        <v>198641.8078022</v>
      </c>
      <c r="AN542" s="99">
        <v>10842783.1367188</v>
      </c>
      <c r="AO542" s="99">
        <v>24888449.1572266</v>
      </c>
      <c r="AP542" s="99">
        <v>0</v>
      </c>
      <c r="AQ542" s="99">
        <v>6887678.65124512</v>
      </c>
      <c r="AR542" s="99">
        <v>4943519.56494141</v>
      </c>
      <c r="AS542" s="99">
        <v>1578870.7880096401</v>
      </c>
      <c r="AT542" s="99">
        <v>0</v>
      </c>
      <c r="AU542" s="99">
        <v>0</v>
      </c>
      <c r="AV542" s="99">
        <v>30493483.082763702</v>
      </c>
      <c r="AW542" s="99">
        <v>0</v>
      </c>
      <c r="AX542" s="99">
        <v>12952692.6094971</v>
      </c>
      <c r="AY542" s="99">
        <v>8881674.0504150409</v>
      </c>
      <c r="AZ542" s="99">
        <v>7931241.8607788105</v>
      </c>
      <c r="BA542" s="99">
        <v>0</v>
      </c>
      <c r="BB542" s="99">
        <v>0</v>
      </c>
      <c r="BC542" s="99">
        <v>2142236.1787414602</v>
      </c>
      <c r="BD542" s="99">
        <v>0</v>
      </c>
      <c r="BE542" s="99">
        <v>0</v>
      </c>
      <c r="BF542" s="99">
        <v>1556609.9992980999</v>
      </c>
      <c r="BG542" s="99">
        <v>30535113.370361298</v>
      </c>
      <c r="BH542" s="99">
        <v>4414102.4132080097</v>
      </c>
      <c r="BI542" s="99">
        <v>0</v>
      </c>
      <c r="BJ542" s="99">
        <v>2346025.9248046898</v>
      </c>
      <c r="BK542" s="99">
        <v>1939247.1820983901</v>
      </c>
      <c r="BL542" s="99">
        <v>0</v>
      </c>
      <c r="BM542" s="99">
        <v>0</v>
      </c>
      <c r="BN542" s="99">
        <v>0</v>
      </c>
      <c r="BO542" s="99">
        <v>0</v>
      </c>
      <c r="BP542" s="99">
        <v>0</v>
      </c>
      <c r="BQ542" s="99">
        <v>0</v>
      </c>
      <c r="BR542" s="99">
        <v>2685091.2306213402</v>
      </c>
      <c r="BS542" s="99">
        <v>2911806.3835144001</v>
      </c>
      <c r="BT542" s="99">
        <v>0</v>
      </c>
      <c r="BU542" s="99">
        <v>0</v>
      </c>
      <c r="BV542" s="99">
        <v>1143888.2471008301</v>
      </c>
      <c r="BW542" s="99">
        <v>0</v>
      </c>
      <c r="BX542" s="99">
        <v>0</v>
      </c>
      <c r="BY542" s="99">
        <v>0</v>
      </c>
      <c r="BZ542" s="99">
        <v>0</v>
      </c>
      <c r="CA542" s="99">
        <v>58589.388387680097</v>
      </c>
      <c r="CB542" s="99">
        <v>3739512.8442382799</v>
      </c>
      <c r="CC542" s="99">
        <v>31777778.053466801</v>
      </c>
      <c r="CD542" s="99">
        <v>6753618.6014404297</v>
      </c>
      <c r="CE542" s="99">
        <v>1310.8233348876199</v>
      </c>
      <c r="CF542" s="99">
        <v>200197.31441879299</v>
      </c>
      <c r="CG542" s="99">
        <v>1575181.84109497</v>
      </c>
      <c r="CH542" s="99">
        <v>0</v>
      </c>
      <c r="CI542" s="99">
        <v>59907.185397624999</v>
      </c>
      <c r="CJ542" s="99">
        <v>3942795.8743591299</v>
      </c>
      <c r="CK542" s="99">
        <v>33352671.318847701</v>
      </c>
      <c r="CL542" s="99">
        <v>6748757.9898071298</v>
      </c>
      <c r="CM542" s="166">
        <v>91701.652992248506</v>
      </c>
      <c r="CN542" s="166">
        <v>14789028.0244141</v>
      </c>
      <c r="CO542" s="166">
        <v>63974359.522949196</v>
      </c>
      <c r="CP542" s="99">
        <v>6748757.9898071298</v>
      </c>
      <c r="CQ542" s="99">
        <v>0</v>
      </c>
      <c r="CR542" s="99">
        <v>0</v>
      </c>
      <c r="CS542" s="99">
        <v>0</v>
      </c>
      <c r="CT542" s="99">
        <v>0</v>
      </c>
      <c r="CU542" s="98">
        <v>9510.2645436710009</v>
      </c>
      <c r="CV542" s="98">
        <v>32757.971745306</v>
      </c>
      <c r="CW542" s="98">
        <v>3939710.158657073</v>
      </c>
      <c r="CX542" s="98">
        <v>33352959.894561771</v>
      </c>
    </row>
    <row r="543" spans="1:102" x14ac:dyDescent="0.2">
      <c r="A543" s="98" t="s">
        <v>59</v>
      </c>
      <c r="B543" s="100">
        <v>40695</v>
      </c>
      <c r="C543" s="99">
        <v>49185.172975540198</v>
      </c>
      <c r="D543" s="99">
        <v>0</v>
      </c>
      <c r="E543" s="99">
        <v>8858.3890613317508</v>
      </c>
      <c r="F543" s="99">
        <v>6665.1004813909503</v>
      </c>
      <c r="G543" s="99">
        <v>1320.91011561453</v>
      </c>
      <c r="H543" s="99">
        <v>0</v>
      </c>
      <c r="I543" s="99">
        <v>0</v>
      </c>
      <c r="J543" s="99">
        <v>32061.990190267599</v>
      </c>
      <c r="K543" s="99">
        <v>0</v>
      </c>
      <c r="L543" s="99">
        <v>29442.976992368702</v>
      </c>
      <c r="M543" s="99">
        <v>19411.294212579702</v>
      </c>
      <c r="N543" s="99">
        <v>6544.445078969</v>
      </c>
      <c r="O543" s="99">
        <v>0</v>
      </c>
      <c r="P543" s="99">
        <v>0</v>
      </c>
      <c r="Q543" s="99">
        <v>2714.9773892164199</v>
      </c>
      <c r="R543" s="99">
        <v>0</v>
      </c>
      <c r="S543" s="99">
        <v>0</v>
      </c>
      <c r="T543" s="99">
        <v>1339.6888550669</v>
      </c>
      <c r="U543" s="99">
        <v>32282.3479497433</v>
      </c>
      <c r="V543" s="99">
        <v>2850184.0652160598</v>
      </c>
      <c r="W543" s="99">
        <v>0</v>
      </c>
      <c r="X543" s="99">
        <v>832936.08181762695</v>
      </c>
      <c r="Y543" s="99">
        <v>606240.00778961205</v>
      </c>
      <c r="Z543" s="99">
        <v>201025.496681213</v>
      </c>
      <c r="AA543" s="99">
        <v>0</v>
      </c>
      <c r="AB543" s="99">
        <v>0</v>
      </c>
      <c r="AC543" s="99">
        <v>10952161.3203125</v>
      </c>
      <c r="AD543" s="99">
        <v>0</v>
      </c>
      <c r="AE543" s="99">
        <v>1436220.11592102</v>
      </c>
      <c r="AF543" s="99">
        <v>989732.15996551502</v>
      </c>
      <c r="AG543" s="99">
        <v>986132.51287841797</v>
      </c>
      <c r="AH543" s="99">
        <v>0</v>
      </c>
      <c r="AI543" s="99">
        <v>0</v>
      </c>
      <c r="AJ543" s="99">
        <v>261243.84162330601</v>
      </c>
      <c r="AK543" s="99">
        <v>0</v>
      </c>
      <c r="AL543" s="99">
        <v>0</v>
      </c>
      <c r="AM543" s="99">
        <v>201635.76052856399</v>
      </c>
      <c r="AN543" s="99">
        <v>10963592.237915</v>
      </c>
      <c r="AO543" s="99">
        <v>24850284.126708999</v>
      </c>
      <c r="AP543" s="99">
        <v>0</v>
      </c>
      <c r="AQ543" s="99">
        <v>6595218.8684692401</v>
      </c>
      <c r="AR543" s="99">
        <v>4745413.0745239304</v>
      </c>
      <c r="AS543" s="99">
        <v>1589041.2224578899</v>
      </c>
      <c r="AT543" s="99">
        <v>0</v>
      </c>
      <c r="AU543" s="99">
        <v>0</v>
      </c>
      <c r="AV543" s="99">
        <v>30993538.259277299</v>
      </c>
      <c r="AW543" s="99">
        <v>0</v>
      </c>
      <c r="AX543" s="99">
        <v>12720393.924438501</v>
      </c>
      <c r="AY543" s="99">
        <v>8906997.06323242</v>
      </c>
      <c r="AZ543" s="99">
        <v>7670945.0876464797</v>
      </c>
      <c r="BA543" s="99">
        <v>0</v>
      </c>
      <c r="BB543" s="99">
        <v>0</v>
      </c>
      <c r="BC543" s="99">
        <v>2112824.1360778799</v>
      </c>
      <c r="BD543" s="99">
        <v>0</v>
      </c>
      <c r="BE543" s="99">
        <v>0</v>
      </c>
      <c r="BF543" s="99">
        <v>1595790.8221130399</v>
      </c>
      <c r="BG543" s="99">
        <v>31061448.911132801</v>
      </c>
      <c r="BH543" s="99">
        <v>4367999.7553100605</v>
      </c>
      <c r="BI543" s="99">
        <v>0</v>
      </c>
      <c r="BJ543" s="99">
        <v>2269831.4138793899</v>
      </c>
      <c r="BK543" s="99">
        <v>1882101.2643279999</v>
      </c>
      <c r="BL543" s="99">
        <v>0</v>
      </c>
      <c r="BM543" s="99">
        <v>0</v>
      </c>
      <c r="BN543" s="99">
        <v>0</v>
      </c>
      <c r="BO543" s="99">
        <v>0</v>
      </c>
      <c r="BP543" s="99">
        <v>0</v>
      </c>
      <c r="BQ543" s="99">
        <v>0</v>
      </c>
      <c r="BR543" s="99">
        <v>2697691.7703247098</v>
      </c>
      <c r="BS543" s="99">
        <v>2815056.3567199698</v>
      </c>
      <c r="BT543" s="99">
        <v>0</v>
      </c>
      <c r="BU543" s="99">
        <v>0</v>
      </c>
      <c r="BV543" s="99">
        <v>1144854.1758270301</v>
      </c>
      <c r="BW543" s="99">
        <v>0</v>
      </c>
      <c r="BX543" s="99">
        <v>0</v>
      </c>
      <c r="BY543" s="99">
        <v>0</v>
      </c>
      <c r="BZ543" s="99">
        <v>0</v>
      </c>
      <c r="CA543" s="99">
        <v>58072.186254501299</v>
      </c>
      <c r="CB543" s="99">
        <v>3679777.9765014602</v>
      </c>
      <c r="CC543" s="99">
        <v>31449437.1005859</v>
      </c>
      <c r="CD543" s="99">
        <v>6632403.5912475605</v>
      </c>
      <c r="CE543" s="99">
        <v>1327.1180038452101</v>
      </c>
      <c r="CF543" s="99">
        <v>202174.98861122099</v>
      </c>
      <c r="CG543" s="99">
        <v>1602116.5264282201</v>
      </c>
      <c r="CH543" s="99">
        <v>0</v>
      </c>
      <c r="CI543" s="99">
        <v>59397.356567382798</v>
      </c>
      <c r="CJ543" s="99">
        <v>3884382.6185607901</v>
      </c>
      <c r="CK543" s="99">
        <v>33046355.092529301</v>
      </c>
      <c r="CL543" s="99">
        <v>6631932.2017211895</v>
      </c>
      <c r="CM543" s="166">
        <v>91484.722563743606</v>
      </c>
      <c r="CN543" s="166">
        <v>14845192.215698199</v>
      </c>
      <c r="CO543" s="166">
        <v>64118860.138671897</v>
      </c>
      <c r="CP543" s="99">
        <v>6631932.2017211895</v>
      </c>
      <c r="CQ543" s="99">
        <v>0</v>
      </c>
      <c r="CR543" s="99">
        <v>0</v>
      </c>
      <c r="CS543" s="99">
        <v>0</v>
      </c>
      <c r="CT543" s="99">
        <v>0</v>
      </c>
      <c r="CU543" s="98">
        <v>9117.3211011589992</v>
      </c>
      <c r="CV543" s="98">
        <v>33176.214876655999</v>
      </c>
      <c r="CW543" s="98">
        <v>3881952.965112681</v>
      </c>
      <c r="CX543" s="98">
        <v>33051553.627014119</v>
      </c>
    </row>
    <row r="544" spans="1:102" x14ac:dyDescent="0.2">
      <c r="A544" s="98" t="s">
        <v>59</v>
      </c>
      <c r="B544" s="100">
        <v>40787</v>
      </c>
      <c r="C544" s="99">
        <v>48735.728697300001</v>
      </c>
      <c r="D544" s="99">
        <v>0</v>
      </c>
      <c r="E544" s="99">
        <v>8546.2992019653302</v>
      </c>
      <c r="F544" s="99">
        <v>6479.7384378314</v>
      </c>
      <c r="G544" s="99">
        <v>1292.09020042419</v>
      </c>
      <c r="H544" s="99">
        <v>0</v>
      </c>
      <c r="I544" s="99">
        <v>0</v>
      </c>
      <c r="J544" s="99">
        <v>32133.324796676599</v>
      </c>
      <c r="K544" s="99">
        <v>0</v>
      </c>
      <c r="L544" s="99">
        <v>29373.072058439298</v>
      </c>
      <c r="M544" s="99">
        <v>19190.151180028901</v>
      </c>
      <c r="N544" s="99">
        <v>6412.0381477475203</v>
      </c>
      <c r="O544" s="99">
        <v>0</v>
      </c>
      <c r="P544" s="99">
        <v>0</v>
      </c>
      <c r="Q544" s="99">
        <v>2689.4590401947498</v>
      </c>
      <c r="R544" s="99">
        <v>0</v>
      </c>
      <c r="S544" s="99">
        <v>0</v>
      </c>
      <c r="T544" s="99">
        <v>1318.0759891718601</v>
      </c>
      <c r="U544" s="99">
        <v>32380.097550630599</v>
      </c>
      <c r="V544" s="99">
        <v>2833220.1882019001</v>
      </c>
      <c r="W544" s="99">
        <v>0</v>
      </c>
      <c r="X544" s="99">
        <v>790514.70246124303</v>
      </c>
      <c r="Y544" s="99">
        <v>576565.15887451195</v>
      </c>
      <c r="Z544" s="99">
        <v>195819.90342521699</v>
      </c>
      <c r="AA544" s="99">
        <v>0</v>
      </c>
      <c r="AB544" s="99">
        <v>0</v>
      </c>
      <c r="AC544" s="99">
        <v>10941699.017944301</v>
      </c>
      <c r="AD544" s="99">
        <v>0</v>
      </c>
      <c r="AE544" s="99">
        <v>1407366.3286743199</v>
      </c>
      <c r="AF544" s="99">
        <v>983501.87118530297</v>
      </c>
      <c r="AG544" s="99">
        <v>968926.66427612305</v>
      </c>
      <c r="AH544" s="99">
        <v>0</v>
      </c>
      <c r="AI544" s="99">
        <v>0</v>
      </c>
      <c r="AJ544" s="99">
        <v>258149.51867675799</v>
      </c>
      <c r="AK544" s="99">
        <v>0</v>
      </c>
      <c r="AL544" s="99">
        <v>0</v>
      </c>
      <c r="AM544" s="99">
        <v>196272.66002655</v>
      </c>
      <c r="AN544" s="99">
        <v>11004005.1765137</v>
      </c>
      <c r="AO544" s="99">
        <v>24787022.6396484</v>
      </c>
      <c r="AP544" s="99">
        <v>0</v>
      </c>
      <c r="AQ544" s="99">
        <v>6293814.6034545898</v>
      </c>
      <c r="AR544" s="99">
        <v>4543598.50036621</v>
      </c>
      <c r="AS544" s="99">
        <v>1567781.2774505599</v>
      </c>
      <c r="AT544" s="99">
        <v>0</v>
      </c>
      <c r="AU544" s="99">
        <v>0</v>
      </c>
      <c r="AV544" s="99">
        <v>31266816.012939502</v>
      </c>
      <c r="AW544" s="99">
        <v>0</v>
      </c>
      <c r="AX544" s="99">
        <v>12547739.170410199</v>
      </c>
      <c r="AY544" s="99">
        <v>8792143.6425781306</v>
      </c>
      <c r="AZ544" s="99">
        <v>7495406.6436157199</v>
      </c>
      <c r="BA544" s="99">
        <v>0</v>
      </c>
      <c r="BB544" s="99">
        <v>0</v>
      </c>
      <c r="BC544" s="99">
        <v>2099171.2585144001</v>
      </c>
      <c r="BD544" s="99">
        <v>0</v>
      </c>
      <c r="BE544" s="99">
        <v>0</v>
      </c>
      <c r="BF544" s="99">
        <v>1573698.07531738</v>
      </c>
      <c r="BG544" s="99">
        <v>31431668.2333984</v>
      </c>
      <c r="BH544" s="99">
        <v>4427508.40161133</v>
      </c>
      <c r="BI544" s="99">
        <v>0</v>
      </c>
      <c r="BJ544" s="99">
        <v>2198293.8089904799</v>
      </c>
      <c r="BK544" s="99">
        <v>1811964.2708892799</v>
      </c>
      <c r="BL544" s="99">
        <v>0</v>
      </c>
      <c r="BM544" s="99">
        <v>0</v>
      </c>
      <c r="BN544" s="99">
        <v>0</v>
      </c>
      <c r="BO544" s="99">
        <v>0</v>
      </c>
      <c r="BP544" s="99">
        <v>0</v>
      </c>
      <c r="BQ544" s="99">
        <v>0</v>
      </c>
      <c r="BR544" s="99">
        <v>2662421.7212219201</v>
      </c>
      <c r="BS544" s="99">
        <v>2764142.3659057599</v>
      </c>
      <c r="BT544" s="99">
        <v>0</v>
      </c>
      <c r="BU544" s="99">
        <v>0</v>
      </c>
      <c r="BV544" s="99">
        <v>1146431.29693604</v>
      </c>
      <c r="BW544" s="99">
        <v>0</v>
      </c>
      <c r="BX544" s="99">
        <v>0</v>
      </c>
      <c r="BY544" s="99">
        <v>0</v>
      </c>
      <c r="BZ544" s="99">
        <v>0</v>
      </c>
      <c r="CA544" s="99">
        <v>57301.234479904197</v>
      </c>
      <c r="CB544" s="99">
        <v>3614725.8536377</v>
      </c>
      <c r="CC544" s="99">
        <v>31052746.457031298</v>
      </c>
      <c r="CD544" s="99">
        <v>6613867.6516723596</v>
      </c>
      <c r="CE544" s="99">
        <v>1289.36541974545</v>
      </c>
      <c r="CF544" s="99">
        <v>197202.52672767601</v>
      </c>
      <c r="CG544" s="99">
        <v>1576572.3317565899</v>
      </c>
      <c r="CH544" s="99">
        <v>0</v>
      </c>
      <c r="CI544" s="99">
        <v>58590.688204288497</v>
      </c>
      <c r="CJ544" s="99">
        <v>3818352.0388183598</v>
      </c>
      <c r="CK544" s="99">
        <v>32636332.185302701</v>
      </c>
      <c r="CL544" s="99">
        <v>6618540.9884643601</v>
      </c>
      <c r="CM544" s="166">
        <v>90741.7422485352</v>
      </c>
      <c r="CN544" s="166">
        <v>14813020.239868199</v>
      </c>
      <c r="CO544" s="166">
        <v>64062323.486816399</v>
      </c>
      <c r="CP544" s="99">
        <v>6618540.9884643601</v>
      </c>
      <c r="CQ544" s="99">
        <v>0</v>
      </c>
      <c r="CR544" s="99">
        <v>0</v>
      </c>
      <c r="CS544" s="99">
        <v>0</v>
      </c>
      <c r="CT544" s="99">
        <v>0</v>
      </c>
      <c r="CU544" s="98">
        <v>8778.9524897539995</v>
      </c>
      <c r="CV544" s="98">
        <v>33220.330260019</v>
      </c>
      <c r="CW544" s="98">
        <v>3811928.3803653759</v>
      </c>
      <c r="CX544" s="98">
        <v>32629318.788787887</v>
      </c>
    </row>
    <row r="545" spans="1:102" x14ac:dyDescent="0.2">
      <c r="A545" s="98" t="s">
        <v>59</v>
      </c>
      <c r="B545" s="100">
        <v>40878</v>
      </c>
      <c r="C545" s="99">
        <v>49046.304608345003</v>
      </c>
      <c r="D545" s="99">
        <v>0</v>
      </c>
      <c r="E545" s="99">
        <v>8286.9551652669907</v>
      </c>
      <c r="F545" s="99">
        <v>6277.6454577446002</v>
      </c>
      <c r="G545" s="99">
        <v>1376.63132408261</v>
      </c>
      <c r="H545" s="99">
        <v>0</v>
      </c>
      <c r="I545" s="99">
        <v>0</v>
      </c>
      <c r="J545" s="99">
        <v>32524.2429294586</v>
      </c>
      <c r="K545" s="99">
        <v>0</v>
      </c>
      <c r="L545" s="99">
        <v>28938.956747770299</v>
      </c>
      <c r="M545" s="99">
        <v>19358.828854322401</v>
      </c>
      <c r="N545" s="99">
        <v>6257.9527474045799</v>
      </c>
      <c r="O545" s="99">
        <v>0</v>
      </c>
      <c r="P545" s="99">
        <v>0</v>
      </c>
      <c r="Q545" s="99">
        <v>2715.29276934266</v>
      </c>
      <c r="R545" s="99">
        <v>0</v>
      </c>
      <c r="S545" s="99">
        <v>0</v>
      </c>
      <c r="T545" s="99">
        <v>1347.91187164187</v>
      </c>
      <c r="U545" s="99">
        <v>32761.463490963</v>
      </c>
      <c r="V545" s="99">
        <v>2822088.3329467801</v>
      </c>
      <c r="W545" s="99">
        <v>0</v>
      </c>
      <c r="X545" s="99">
        <v>755351.89650726295</v>
      </c>
      <c r="Y545" s="99">
        <v>549029.21462249802</v>
      </c>
      <c r="Z545" s="99">
        <v>199669.83602523801</v>
      </c>
      <c r="AA545" s="99">
        <v>0</v>
      </c>
      <c r="AB545" s="99">
        <v>0</v>
      </c>
      <c r="AC545" s="99">
        <v>10995910.602783199</v>
      </c>
      <c r="AD545" s="99">
        <v>0</v>
      </c>
      <c r="AE545" s="99">
        <v>1390715.06330872</v>
      </c>
      <c r="AF545" s="99">
        <v>989126.60029602097</v>
      </c>
      <c r="AG545" s="99">
        <v>937205.42049408006</v>
      </c>
      <c r="AH545" s="99">
        <v>0</v>
      </c>
      <c r="AI545" s="99">
        <v>0</v>
      </c>
      <c r="AJ545" s="99">
        <v>260606.22122764599</v>
      </c>
      <c r="AK545" s="99">
        <v>0</v>
      </c>
      <c r="AL545" s="99">
        <v>0</v>
      </c>
      <c r="AM545" s="99">
        <v>198295.69310951201</v>
      </c>
      <c r="AN545" s="99">
        <v>11047643.981811499</v>
      </c>
      <c r="AO545" s="99">
        <v>24904195.716552701</v>
      </c>
      <c r="AP545" s="99">
        <v>0</v>
      </c>
      <c r="AQ545" s="99">
        <v>6070852.6646118201</v>
      </c>
      <c r="AR545" s="99">
        <v>4357376.4490966797</v>
      </c>
      <c r="AS545" s="99">
        <v>1609685.6107940699</v>
      </c>
      <c r="AT545" s="99">
        <v>0</v>
      </c>
      <c r="AU545" s="99">
        <v>0</v>
      </c>
      <c r="AV545" s="99">
        <v>31742985.779296901</v>
      </c>
      <c r="AW545" s="99">
        <v>0</v>
      </c>
      <c r="AX545" s="99">
        <v>12504304.7375488</v>
      </c>
      <c r="AY545" s="99">
        <v>8995481.1318359394</v>
      </c>
      <c r="AZ545" s="99">
        <v>7320927.6238403302</v>
      </c>
      <c r="BA545" s="99">
        <v>0</v>
      </c>
      <c r="BB545" s="99">
        <v>0</v>
      </c>
      <c r="BC545" s="99">
        <v>2145868.5490417499</v>
      </c>
      <c r="BD545" s="99">
        <v>0</v>
      </c>
      <c r="BE545" s="99">
        <v>0</v>
      </c>
      <c r="BF545" s="99">
        <v>1600101.07814026</v>
      </c>
      <c r="BG545" s="99">
        <v>31856090.020752002</v>
      </c>
      <c r="BH545" s="99">
        <v>4461597.3784179697</v>
      </c>
      <c r="BI545" s="99">
        <v>0</v>
      </c>
      <c r="BJ545" s="99">
        <v>2114700.3787841802</v>
      </c>
      <c r="BK545" s="99">
        <v>1735259.2510070801</v>
      </c>
      <c r="BL545" s="99">
        <v>0</v>
      </c>
      <c r="BM545" s="99">
        <v>0</v>
      </c>
      <c r="BN545" s="99">
        <v>0</v>
      </c>
      <c r="BO545" s="99">
        <v>0</v>
      </c>
      <c r="BP545" s="99">
        <v>0</v>
      </c>
      <c r="BQ545" s="99">
        <v>0</v>
      </c>
      <c r="BR545" s="99">
        <v>2732981.3614196801</v>
      </c>
      <c r="BS545" s="99">
        <v>2704965.3783874498</v>
      </c>
      <c r="BT545" s="99">
        <v>0</v>
      </c>
      <c r="BU545" s="99">
        <v>0</v>
      </c>
      <c r="BV545" s="99">
        <v>1165147.3049469001</v>
      </c>
      <c r="BW545" s="99">
        <v>0</v>
      </c>
      <c r="BX545" s="99">
        <v>0</v>
      </c>
      <c r="BY545" s="99">
        <v>0</v>
      </c>
      <c r="BZ545" s="99">
        <v>0</v>
      </c>
      <c r="CA545" s="99">
        <v>57343.828732490503</v>
      </c>
      <c r="CB545" s="99">
        <v>3578343.6098938002</v>
      </c>
      <c r="CC545" s="99">
        <v>30989463.158935498</v>
      </c>
      <c r="CD545" s="99">
        <v>6596512.1875</v>
      </c>
      <c r="CE545" s="99">
        <v>1371.66837790608</v>
      </c>
      <c r="CF545" s="99">
        <v>200885.95141220099</v>
      </c>
      <c r="CG545" s="99">
        <v>1615559.4233245801</v>
      </c>
      <c r="CH545" s="99">
        <v>0</v>
      </c>
      <c r="CI545" s="99">
        <v>58708.388110160799</v>
      </c>
      <c r="CJ545" s="99">
        <v>3780138.5417785598</v>
      </c>
      <c r="CK545" s="99">
        <v>32600260.579833999</v>
      </c>
      <c r="CL545" s="99">
        <v>6599863.2601928702</v>
      </c>
      <c r="CM545" s="166">
        <v>91243.227821350098</v>
      </c>
      <c r="CN545" s="166">
        <v>14829620.520752</v>
      </c>
      <c r="CO545" s="166">
        <v>64409034.949218802</v>
      </c>
      <c r="CP545" s="99">
        <v>6599863.2601928702</v>
      </c>
      <c r="CQ545" s="99">
        <v>0</v>
      </c>
      <c r="CR545" s="99">
        <v>0</v>
      </c>
      <c r="CS545" s="99">
        <v>0</v>
      </c>
      <c r="CT545" s="99">
        <v>0</v>
      </c>
      <c r="CU545" s="98">
        <v>8509.1701345059992</v>
      </c>
      <c r="CV545" s="98">
        <v>33704.906024336997</v>
      </c>
      <c r="CW545" s="98">
        <v>3779229.5613060012</v>
      </c>
      <c r="CX545" s="98">
        <v>32605022.58226008</v>
      </c>
    </row>
    <row r="546" spans="1:102" x14ac:dyDescent="0.2">
      <c r="A546" s="98" t="s">
        <v>59</v>
      </c>
      <c r="B546" s="100">
        <v>40969</v>
      </c>
      <c r="C546" s="99">
        <v>49028.255866050698</v>
      </c>
      <c r="D546" s="99">
        <v>0</v>
      </c>
      <c r="E546" s="99">
        <v>8009.3059948682803</v>
      </c>
      <c r="F546" s="99">
        <v>6056.8917642831802</v>
      </c>
      <c r="G546" s="99">
        <v>1372.5970350354901</v>
      </c>
      <c r="H546" s="99">
        <v>0</v>
      </c>
      <c r="I546" s="99">
        <v>0</v>
      </c>
      <c r="J546" s="99">
        <v>32889.737737178802</v>
      </c>
      <c r="K546" s="99">
        <v>0</v>
      </c>
      <c r="L546" s="99">
        <v>28597.2530322075</v>
      </c>
      <c r="M546" s="99">
        <v>19380.036149501801</v>
      </c>
      <c r="N546" s="99">
        <v>6114.7299358248702</v>
      </c>
      <c r="O546" s="99">
        <v>0</v>
      </c>
      <c r="P546" s="99">
        <v>0</v>
      </c>
      <c r="Q546" s="99">
        <v>2754.2931854426902</v>
      </c>
      <c r="R546" s="99">
        <v>0</v>
      </c>
      <c r="S546" s="99">
        <v>0</v>
      </c>
      <c r="T546" s="99">
        <v>1352.7278468310799</v>
      </c>
      <c r="U546" s="99">
        <v>33107.253007888801</v>
      </c>
      <c r="V546" s="99">
        <v>2823299.6230163602</v>
      </c>
      <c r="W546" s="99">
        <v>0</v>
      </c>
      <c r="X546" s="99">
        <v>726121.79626464797</v>
      </c>
      <c r="Y546" s="99">
        <v>526381.23500061</v>
      </c>
      <c r="Z546" s="99">
        <v>201138.17446517901</v>
      </c>
      <c r="AA546" s="99">
        <v>0</v>
      </c>
      <c r="AB546" s="99">
        <v>0</v>
      </c>
      <c r="AC546" s="99">
        <v>11163126.002563501</v>
      </c>
      <c r="AD546" s="99">
        <v>0</v>
      </c>
      <c r="AE546" s="99">
        <v>1408635.61328125</v>
      </c>
      <c r="AF546" s="99">
        <v>985799.30194091797</v>
      </c>
      <c r="AG546" s="99">
        <v>897694.90455627395</v>
      </c>
      <c r="AH546" s="99">
        <v>0</v>
      </c>
      <c r="AI546" s="99">
        <v>0</v>
      </c>
      <c r="AJ546" s="99">
        <v>273988.45006561303</v>
      </c>
      <c r="AK546" s="99">
        <v>0</v>
      </c>
      <c r="AL546" s="99">
        <v>0</v>
      </c>
      <c r="AM546" s="99">
        <v>199935.17509079</v>
      </c>
      <c r="AN546" s="99">
        <v>11150481.594970699</v>
      </c>
      <c r="AO546" s="99">
        <v>25149457.870605499</v>
      </c>
      <c r="AP546" s="99">
        <v>0</v>
      </c>
      <c r="AQ546" s="99">
        <v>5848340.7634887705</v>
      </c>
      <c r="AR546" s="99">
        <v>4194695.7578735398</v>
      </c>
      <c r="AS546" s="99">
        <v>1635868.65167236</v>
      </c>
      <c r="AT546" s="99">
        <v>0</v>
      </c>
      <c r="AU546" s="99">
        <v>0</v>
      </c>
      <c r="AV546" s="99">
        <v>32450984.787109401</v>
      </c>
      <c r="AW546" s="99">
        <v>0</v>
      </c>
      <c r="AX546" s="99">
        <v>12717477.928588901</v>
      </c>
      <c r="AY546" s="99">
        <v>9203185.8811035194</v>
      </c>
      <c r="AZ546" s="99">
        <v>7189121.7811279297</v>
      </c>
      <c r="BA546" s="99">
        <v>0</v>
      </c>
      <c r="BB546" s="99">
        <v>0</v>
      </c>
      <c r="BC546" s="99">
        <v>2258798.6776733398</v>
      </c>
      <c r="BD546" s="99">
        <v>0</v>
      </c>
      <c r="BE546" s="99">
        <v>0</v>
      </c>
      <c r="BF546" s="99">
        <v>1621659.1831359901</v>
      </c>
      <c r="BG546" s="99">
        <v>32391631.0617676</v>
      </c>
      <c r="BH546" s="99">
        <v>4565789.0534667997</v>
      </c>
      <c r="BI546" s="99">
        <v>0</v>
      </c>
      <c r="BJ546" s="99">
        <v>2057548.6947479199</v>
      </c>
      <c r="BK546" s="99">
        <v>1679499.8422546401</v>
      </c>
      <c r="BL546" s="99">
        <v>0</v>
      </c>
      <c r="BM546" s="99">
        <v>0</v>
      </c>
      <c r="BN546" s="99">
        <v>0</v>
      </c>
      <c r="BO546" s="99">
        <v>0</v>
      </c>
      <c r="BP546" s="99">
        <v>0</v>
      </c>
      <c r="BQ546" s="99">
        <v>0</v>
      </c>
      <c r="BR546" s="99">
        <v>2752307.1270446801</v>
      </c>
      <c r="BS546" s="99">
        <v>2673803.3787536598</v>
      </c>
      <c r="BT546" s="99">
        <v>0</v>
      </c>
      <c r="BU546" s="99">
        <v>0</v>
      </c>
      <c r="BV546" s="99">
        <v>1218030.1175994901</v>
      </c>
      <c r="BW546" s="99">
        <v>0</v>
      </c>
      <c r="BX546" s="99">
        <v>0</v>
      </c>
      <c r="BY546" s="99">
        <v>0</v>
      </c>
      <c r="BZ546" s="99">
        <v>0</v>
      </c>
      <c r="CA546" s="99">
        <v>56983.213924408003</v>
      </c>
      <c r="CB546" s="99">
        <v>3539411.1737365699</v>
      </c>
      <c r="CC546" s="99">
        <v>30927626.6791992</v>
      </c>
      <c r="CD546" s="99">
        <v>6616341.7607421903</v>
      </c>
      <c r="CE546" s="99">
        <v>1375.1798261702099</v>
      </c>
      <c r="CF546" s="99">
        <v>198365.45448112499</v>
      </c>
      <c r="CG546" s="99">
        <v>1617283.3610992399</v>
      </c>
      <c r="CH546" s="99">
        <v>0</v>
      </c>
      <c r="CI546" s="99">
        <v>58368.0469293594</v>
      </c>
      <c r="CJ546" s="99">
        <v>3738603.1106567401</v>
      </c>
      <c r="CK546" s="99">
        <v>32555165.549072299</v>
      </c>
      <c r="CL546" s="99">
        <v>6610926.6972656297</v>
      </c>
      <c r="CM546" s="166">
        <v>91326.599745750398</v>
      </c>
      <c r="CN546" s="166">
        <v>14872803.892578101</v>
      </c>
      <c r="CO546" s="166">
        <v>64948564.3125</v>
      </c>
      <c r="CP546" s="99">
        <v>6610926.6972656297</v>
      </c>
      <c r="CQ546" s="99">
        <v>0</v>
      </c>
      <c r="CR546" s="99">
        <v>0</v>
      </c>
      <c r="CS546" s="99">
        <v>0</v>
      </c>
      <c r="CT546" s="99">
        <v>0</v>
      </c>
      <c r="CU546" s="98">
        <v>8222.2286314720004</v>
      </c>
      <c r="CV546" s="98">
        <v>34051.382477296997</v>
      </c>
      <c r="CW546" s="98">
        <v>3737776.6282176948</v>
      </c>
      <c r="CX546" s="98">
        <v>32544910.04029844</v>
      </c>
    </row>
    <row r="547" spans="1:102" x14ac:dyDescent="0.2">
      <c r="A547" s="98" t="s">
        <v>59</v>
      </c>
      <c r="B547" s="100">
        <v>41061</v>
      </c>
      <c r="C547" s="99">
        <v>48630.974946975701</v>
      </c>
      <c r="D547" s="99">
        <v>0</v>
      </c>
      <c r="E547" s="99">
        <v>7757.3078042268799</v>
      </c>
      <c r="F547" s="99">
        <v>5882.5464138388597</v>
      </c>
      <c r="G547" s="99">
        <v>1368.95932124555</v>
      </c>
      <c r="H547" s="99">
        <v>0</v>
      </c>
      <c r="I547" s="99">
        <v>0</v>
      </c>
      <c r="J547" s="99">
        <v>33177.5270652771</v>
      </c>
      <c r="K547" s="99">
        <v>0</v>
      </c>
      <c r="L547" s="99">
        <v>28567.4771757126</v>
      </c>
      <c r="M547" s="99">
        <v>19226.134791851</v>
      </c>
      <c r="N547" s="99">
        <v>5804.29483622313</v>
      </c>
      <c r="O547" s="99">
        <v>0</v>
      </c>
      <c r="P547" s="99">
        <v>0</v>
      </c>
      <c r="Q547" s="99">
        <v>2877.65692487359</v>
      </c>
      <c r="R547" s="99">
        <v>0</v>
      </c>
      <c r="S547" s="99">
        <v>0</v>
      </c>
      <c r="T547" s="99">
        <v>1380.1764313280601</v>
      </c>
      <c r="U547" s="99">
        <v>33347.618129730203</v>
      </c>
      <c r="V547" s="99">
        <v>2805138.0337829599</v>
      </c>
      <c r="W547" s="99">
        <v>0</v>
      </c>
      <c r="X547" s="99">
        <v>688683.95304870605</v>
      </c>
      <c r="Y547" s="99">
        <v>496296.046459198</v>
      </c>
      <c r="Z547" s="99">
        <v>197699.04429435701</v>
      </c>
      <c r="AA547" s="99">
        <v>0</v>
      </c>
      <c r="AB547" s="99">
        <v>0</v>
      </c>
      <c r="AC547" s="99">
        <v>11117094.8603516</v>
      </c>
      <c r="AD547" s="99">
        <v>0</v>
      </c>
      <c r="AE547" s="99">
        <v>1348612.6143341099</v>
      </c>
      <c r="AF547" s="99">
        <v>982177.69743347203</v>
      </c>
      <c r="AG547" s="99">
        <v>834038.69167327904</v>
      </c>
      <c r="AH547" s="99">
        <v>0</v>
      </c>
      <c r="AI547" s="99">
        <v>0</v>
      </c>
      <c r="AJ547" s="99">
        <v>317725.12643051101</v>
      </c>
      <c r="AK547" s="99">
        <v>0</v>
      </c>
      <c r="AL547" s="99">
        <v>0</v>
      </c>
      <c r="AM547" s="99">
        <v>197625.47194671599</v>
      </c>
      <c r="AN547" s="99">
        <v>11180933.0864258</v>
      </c>
      <c r="AO547" s="99">
        <v>25136313.723144501</v>
      </c>
      <c r="AP547" s="99">
        <v>0</v>
      </c>
      <c r="AQ547" s="99">
        <v>5612654.0904540997</v>
      </c>
      <c r="AR547" s="99">
        <v>4006765.1600952102</v>
      </c>
      <c r="AS547" s="99">
        <v>1611999.4643859901</v>
      </c>
      <c r="AT547" s="99">
        <v>0</v>
      </c>
      <c r="AU547" s="99">
        <v>0</v>
      </c>
      <c r="AV547" s="99">
        <v>32635637.7416992</v>
      </c>
      <c r="AW547" s="99">
        <v>0</v>
      </c>
      <c r="AX547" s="99">
        <v>12293131.2696533</v>
      </c>
      <c r="AY547" s="99">
        <v>9069931.3006591797</v>
      </c>
      <c r="AZ547" s="99">
        <v>6531020.2579956101</v>
      </c>
      <c r="BA547" s="99">
        <v>0</v>
      </c>
      <c r="BB547" s="99">
        <v>0</v>
      </c>
      <c r="BC547" s="99">
        <v>2611033.0212707501</v>
      </c>
      <c r="BD547" s="99">
        <v>0</v>
      </c>
      <c r="BE547" s="99">
        <v>0</v>
      </c>
      <c r="BF547" s="99">
        <v>1614377.66287231</v>
      </c>
      <c r="BG547" s="99">
        <v>32801985.5461426</v>
      </c>
      <c r="BH547" s="99">
        <v>4467478.8614502</v>
      </c>
      <c r="BI547" s="99">
        <v>0</v>
      </c>
      <c r="BJ547" s="99">
        <v>1995133.90719604</v>
      </c>
      <c r="BK547" s="99">
        <v>1618762.6042480499</v>
      </c>
      <c r="BL547" s="99">
        <v>0</v>
      </c>
      <c r="BM547" s="99">
        <v>0</v>
      </c>
      <c r="BN547" s="99">
        <v>0</v>
      </c>
      <c r="BO547" s="99">
        <v>0</v>
      </c>
      <c r="BP547" s="99">
        <v>0</v>
      </c>
      <c r="BQ547" s="99">
        <v>0</v>
      </c>
      <c r="BR547" s="99">
        <v>2723914.2523193401</v>
      </c>
      <c r="BS547" s="99">
        <v>2416154.3356628399</v>
      </c>
      <c r="BT547" s="99">
        <v>0</v>
      </c>
      <c r="BU547" s="99">
        <v>0</v>
      </c>
      <c r="BV547" s="99">
        <v>1350059.9920959501</v>
      </c>
      <c r="BW547" s="99">
        <v>0</v>
      </c>
      <c r="BX547" s="99">
        <v>0</v>
      </c>
      <c r="BY547" s="99">
        <v>0</v>
      </c>
      <c r="BZ547" s="99">
        <v>0</v>
      </c>
      <c r="CA547" s="99">
        <v>56408.290984153697</v>
      </c>
      <c r="CB547" s="99">
        <v>3497725.0094604502</v>
      </c>
      <c r="CC547" s="99">
        <v>30725006.9760742</v>
      </c>
      <c r="CD547" s="99">
        <v>6467479.9675903302</v>
      </c>
      <c r="CE547" s="99">
        <v>1372.86967402697</v>
      </c>
      <c r="CF547" s="99">
        <v>198742.719532013</v>
      </c>
      <c r="CG547" s="99">
        <v>1623069.2179107701</v>
      </c>
      <c r="CH547" s="99">
        <v>0</v>
      </c>
      <c r="CI547" s="99">
        <v>57779.145223617597</v>
      </c>
      <c r="CJ547" s="99">
        <v>3691242.9998474098</v>
      </c>
      <c r="CK547" s="99">
        <v>32347535.489746101</v>
      </c>
      <c r="CL547" s="99">
        <v>6466919.4816284198</v>
      </c>
      <c r="CM547" s="166">
        <v>90902.108524322495</v>
      </c>
      <c r="CN547" s="166">
        <v>14878677.2924805</v>
      </c>
      <c r="CO547" s="166">
        <v>65161587.496093802</v>
      </c>
      <c r="CP547" s="99">
        <v>6466919.4816284198</v>
      </c>
      <c r="CQ547" s="99">
        <v>0</v>
      </c>
      <c r="CR547" s="99">
        <v>0</v>
      </c>
      <c r="CS547" s="99">
        <v>0</v>
      </c>
      <c r="CT547" s="99">
        <v>0</v>
      </c>
      <c r="CU547" s="98">
        <v>7950.3075415490002</v>
      </c>
      <c r="CV547" s="98">
        <v>34327.765582929998</v>
      </c>
      <c r="CW547" s="98">
        <v>3696467.7289924631</v>
      </c>
      <c r="CX547" s="98">
        <v>32348076.19398497</v>
      </c>
    </row>
    <row r="548" spans="1:102" x14ac:dyDescent="0.2">
      <c r="A548" s="98" t="s">
        <v>59</v>
      </c>
      <c r="B548" s="100">
        <v>41153</v>
      </c>
      <c r="C548" s="99">
        <v>48646.452954292297</v>
      </c>
      <c r="D548" s="99">
        <v>0</v>
      </c>
      <c r="E548" s="99">
        <v>7423.6538614034698</v>
      </c>
      <c r="F548" s="99">
        <v>5635.8579097390202</v>
      </c>
      <c r="G548" s="99">
        <v>1341.9637356549499</v>
      </c>
      <c r="H548" s="99">
        <v>0</v>
      </c>
      <c r="I548" s="99">
        <v>0</v>
      </c>
      <c r="J548" s="99">
        <v>33271.012061119101</v>
      </c>
      <c r="K548" s="99">
        <v>0</v>
      </c>
      <c r="L548" s="99">
        <v>28442.717088699301</v>
      </c>
      <c r="M548" s="99">
        <v>19328.928938865702</v>
      </c>
      <c r="N548" s="99">
        <v>5657.8810499906504</v>
      </c>
      <c r="O548" s="99">
        <v>0</v>
      </c>
      <c r="P548" s="99">
        <v>0</v>
      </c>
      <c r="Q548" s="99">
        <v>2842.3379321992402</v>
      </c>
      <c r="R548" s="99">
        <v>0</v>
      </c>
      <c r="S548" s="99">
        <v>0</v>
      </c>
      <c r="T548" s="99">
        <v>1362.37645022571</v>
      </c>
      <c r="U548" s="99">
        <v>33470.809996604898</v>
      </c>
      <c r="V548" s="99">
        <v>2761069.07275391</v>
      </c>
      <c r="W548" s="99">
        <v>0</v>
      </c>
      <c r="X548" s="99">
        <v>660654.20252227795</v>
      </c>
      <c r="Y548" s="99">
        <v>474405.964374542</v>
      </c>
      <c r="Z548" s="99">
        <v>198209.174716949</v>
      </c>
      <c r="AA548" s="99">
        <v>0</v>
      </c>
      <c r="AB548" s="99">
        <v>0</v>
      </c>
      <c r="AC548" s="99">
        <v>11185198.397583</v>
      </c>
      <c r="AD548" s="99">
        <v>0</v>
      </c>
      <c r="AE548" s="99">
        <v>1329966.9532470701</v>
      </c>
      <c r="AF548" s="99">
        <v>976355.67540741002</v>
      </c>
      <c r="AG548" s="99">
        <v>800019.46131896996</v>
      </c>
      <c r="AH548" s="99">
        <v>0</v>
      </c>
      <c r="AI548" s="99">
        <v>0</v>
      </c>
      <c r="AJ548" s="99">
        <v>316958.85616684001</v>
      </c>
      <c r="AK548" s="99">
        <v>0</v>
      </c>
      <c r="AL548" s="99">
        <v>0</v>
      </c>
      <c r="AM548" s="99">
        <v>198048.17422103899</v>
      </c>
      <c r="AN548" s="99">
        <v>11209343.3308105</v>
      </c>
      <c r="AO548" s="99">
        <v>24926959.2895508</v>
      </c>
      <c r="AP548" s="99">
        <v>0</v>
      </c>
      <c r="AQ548" s="99">
        <v>5410930.6588745099</v>
      </c>
      <c r="AR548" s="99">
        <v>3843470.9223327599</v>
      </c>
      <c r="AS548" s="99">
        <v>1641440.63371277</v>
      </c>
      <c r="AT548" s="99">
        <v>0</v>
      </c>
      <c r="AU548" s="99">
        <v>0</v>
      </c>
      <c r="AV548" s="99">
        <v>33209926.838622998</v>
      </c>
      <c r="AW548" s="99">
        <v>0</v>
      </c>
      <c r="AX548" s="99">
        <v>12196246.4771729</v>
      </c>
      <c r="AY548" s="99">
        <v>9101883.5733642597</v>
      </c>
      <c r="AZ548" s="99">
        <v>6388290.43432617</v>
      </c>
      <c r="BA548" s="99">
        <v>0</v>
      </c>
      <c r="BB548" s="99">
        <v>0</v>
      </c>
      <c r="BC548" s="99">
        <v>2628430.53051758</v>
      </c>
      <c r="BD548" s="99">
        <v>0</v>
      </c>
      <c r="BE548" s="99">
        <v>0</v>
      </c>
      <c r="BF548" s="99">
        <v>1641371.1728668199</v>
      </c>
      <c r="BG548" s="99">
        <v>33255077.253662098</v>
      </c>
      <c r="BH548" s="99">
        <v>4579155.78405762</v>
      </c>
      <c r="BI548" s="99">
        <v>0</v>
      </c>
      <c r="BJ548" s="99">
        <v>1970213.69242859</v>
      </c>
      <c r="BK548" s="99">
        <v>1593041.9449768099</v>
      </c>
      <c r="BL548" s="99">
        <v>0</v>
      </c>
      <c r="BM548" s="99">
        <v>0</v>
      </c>
      <c r="BN548" s="99">
        <v>0</v>
      </c>
      <c r="BO548" s="99">
        <v>0</v>
      </c>
      <c r="BP548" s="99">
        <v>0</v>
      </c>
      <c r="BQ548" s="99">
        <v>0</v>
      </c>
      <c r="BR548" s="99">
        <v>2752947.7030944801</v>
      </c>
      <c r="BS548" s="99">
        <v>2382525.0020752</v>
      </c>
      <c r="BT548" s="99">
        <v>0</v>
      </c>
      <c r="BU548" s="99">
        <v>0</v>
      </c>
      <c r="BV548" s="99">
        <v>1363889.6421051</v>
      </c>
      <c r="BW548" s="99">
        <v>0</v>
      </c>
      <c r="BX548" s="99">
        <v>0</v>
      </c>
      <c r="BY548" s="99">
        <v>0</v>
      </c>
      <c r="BZ548" s="99">
        <v>0</v>
      </c>
      <c r="CA548" s="99">
        <v>56096.369991779298</v>
      </c>
      <c r="CB548" s="99">
        <v>3434248.1493835398</v>
      </c>
      <c r="CC548" s="99">
        <v>30318361.162353501</v>
      </c>
      <c r="CD548" s="99">
        <v>6529592.4899292002</v>
      </c>
      <c r="CE548" s="99">
        <v>1340.9802238941199</v>
      </c>
      <c r="CF548" s="99">
        <v>196311.65463256801</v>
      </c>
      <c r="CG548" s="99">
        <v>1623855.10531616</v>
      </c>
      <c r="CH548" s="99">
        <v>0</v>
      </c>
      <c r="CI548" s="99">
        <v>57433.475337505297</v>
      </c>
      <c r="CJ548" s="99">
        <v>3618277.5485839802</v>
      </c>
      <c r="CK548" s="99">
        <v>31948196.362548798</v>
      </c>
      <c r="CL548" s="99">
        <v>6535668.3549194299</v>
      </c>
      <c r="CM548" s="166">
        <v>90681.953716278105</v>
      </c>
      <c r="CN548" s="166">
        <v>14833745.1759033</v>
      </c>
      <c r="CO548" s="166">
        <v>65189435.864746101</v>
      </c>
      <c r="CP548" s="99">
        <v>6535668.3549194299</v>
      </c>
      <c r="CQ548" s="99">
        <v>0</v>
      </c>
      <c r="CR548" s="99">
        <v>0</v>
      </c>
      <c r="CS548" s="99">
        <v>0</v>
      </c>
      <c r="CT548" s="99">
        <v>0</v>
      </c>
      <c r="CU548" s="98">
        <v>7619.7991680109999</v>
      </c>
      <c r="CV548" s="98">
        <v>34427.778670936001</v>
      </c>
      <c r="CW548" s="98">
        <v>3630559.8040161077</v>
      </c>
      <c r="CX548" s="98">
        <v>31942216.267669659</v>
      </c>
    </row>
    <row r="549" spans="1:102" x14ac:dyDescent="0.2">
      <c r="A549" s="98" t="s">
        <v>59</v>
      </c>
      <c r="B549" s="100">
        <v>41244</v>
      </c>
      <c r="C549" s="99">
        <v>48274.588170051597</v>
      </c>
      <c r="D549" s="99">
        <v>0</v>
      </c>
      <c r="E549" s="99">
        <v>7257.2063859105101</v>
      </c>
      <c r="F549" s="99">
        <v>5555.0488238334701</v>
      </c>
      <c r="G549" s="99">
        <v>1331.46209615469</v>
      </c>
      <c r="H549" s="99">
        <v>0</v>
      </c>
      <c r="I549" s="99">
        <v>0</v>
      </c>
      <c r="J549" s="99">
        <v>33541.470165729501</v>
      </c>
      <c r="K549" s="99">
        <v>0</v>
      </c>
      <c r="L549" s="99">
        <v>27966.170934915499</v>
      </c>
      <c r="M549" s="99">
        <v>19194.769976854299</v>
      </c>
      <c r="N549" s="99">
        <v>5560.1996330022803</v>
      </c>
      <c r="O549" s="99">
        <v>0</v>
      </c>
      <c r="P549" s="99">
        <v>0</v>
      </c>
      <c r="Q549" s="99">
        <v>2798.25159984827</v>
      </c>
      <c r="R549" s="99">
        <v>0</v>
      </c>
      <c r="S549" s="99">
        <v>0</v>
      </c>
      <c r="T549" s="99">
        <v>1307.8534525334801</v>
      </c>
      <c r="U549" s="99">
        <v>33709.617144584699</v>
      </c>
      <c r="V549" s="99">
        <v>2726002.46411133</v>
      </c>
      <c r="W549" s="99">
        <v>0</v>
      </c>
      <c r="X549" s="99">
        <v>630150.78218078602</v>
      </c>
      <c r="Y549" s="99">
        <v>451606.98152923601</v>
      </c>
      <c r="Z549" s="99">
        <v>194163.311393738</v>
      </c>
      <c r="AA549" s="99">
        <v>0</v>
      </c>
      <c r="AB549" s="99">
        <v>0</v>
      </c>
      <c r="AC549" s="99">
        <v>11298514.802856401</v>
      </c>
      <c r="AD549" s="99">
        <v>0</v>
      </c>
      <c r="AE549" s="99">
        <v>1307630.7882690399</v>
      </c>
      <c r="AF549" s="99">
        <v>964945.505470276</v>
      </c>
      <c r="AG549" s="99">
        <v>773978.11198425305</v>
      </c>
      <c r="AH549" s="99">
        <v>0</v>
      </c>
      <c r="AI549" s="99">
        <v>0</v>
      </c>
      <c r="AJ549" s="99">
        <v>309155.76686096197</v>
      </c>
      <c r="AK549" s="99">
        <v>0</v>
      </c>
      <c r="AL549" s="99">
        <v>0</v>
      </c>
      <c r="AM549" s="99">
        <v>193063.70227623</v>
      </c>
      <c r="AN549" s="99">
        <v>11294170.834106401</v>
      </c>
      <c r="AO549" s="99">
        <v>24734541.958984401</v>
      </c>
      <c r="AP549" s="99">
        <v>0</v>
      </c>
      <c r="AQ549" s="99">
        <v>5222396.2898559598</v>
      </c>
      <c r="AR549" s="99">
        <v>3693204.5629882799</v>
      </c>
      <c r="AS549" s="99">
        <v>1598584.4610290499</v>
      </c>
      <c r="AT549" s="99">
        <v>0</v>
      </c>
      <c r="AU549" s="99">
        <v>0</v>
      </c>
      <c r="AV549" s="99">
        <v>33680795.6416016</v>
      </c>
      <c r="AW549" s="99">
        <v>0</v>
      </c>
      <c r="AX549" s="99">
        <v>12088792.360839801</v>
      </c>
      <c r="AY549" s="99">
        <v>9053833.0981445294</v>
      </c>
      <c r="AZ549" s="99">
        <v>6253692.0170288105</v>
      </c>
      <c r="BA549" s="99">
        <v>0</v>
      </c>
      <c r="BB549" s="99">
        <v>0</v>
      </c>
      <c r="BC549" s="99">
        <v>2576066.2284545898</v>
      </c>
      <c r="BD549" s="99">
        <v>0</v>
      </c>
      <c r="BE549" s="99">
        <v>0</v>
      </c>
      <c r="BF549" s="99">
        <v>1590681.0334167499</v>
      </c>
      <c r="BG549" s="99">
        <v>33678027.330078103</v>
      </c>
      <c r="BH549" s="99">
        <v>4535277.9345092801</v>
      </c>
      <c r="BI549" s="99">
        <v>0</v>
      </c>
      <c r="BJ549" s="99">
        <v>1897841.5404357901</v>
      </c>
      <c r="BK549" s="99">
        <v>1531929.02262878</v>
      </c>
      <c r="BL549" s="99">
        <v>0</v>
      </c>
      <c r="BM549" s="99">
        <v>0</v>
      </c>
      <c r="BN549" s="99">
        <v>0</v>
      </c>
      <c r="BO549" s="99">
        <v>0</v>
      </c>
      <c r="BP549" s="99">
        <v>0</v>
      </c>
      <c r="BQ549" s="99">
        <v>0</v>
      </c>
      <c r="BR549" s="99">
        <v>2765066.8810119601</v>
      </c>
      <c r="BS549" s="99">
        <v>2341382.8297424298</v>
      </c>
      <c r="BT549" s="99">
        <v>0</v>
      </c>
      <c r="BU549" s="99">
        <v>0</v>
      </c>
      <c r="BV549" s="99">
        <v>1350010.44752502</v>
      </c>
      <c r="BW549" s="99">
        <v>0</v>
      </c>
      <c r="BX549" s="99">
        <v>0</v>
      </c>
      <c r="BY549" s="99">
        <v>0</v>
      </c>
      <c r="BZ549" s="99">
        <v>0</v>
      </c>
      <c r="CA549" s="99">
        <v>55536.577607154803</v>
      </c>
      <c r="CB549" s="99">
        <v>3364191.0178222698</v>
      </c>
      <c r="CC549" s="99">
        <v>29940801.213867199</v>
      </c>
      <c r="CD549" s="99">
        <v>6445450.42370605</v>
      </c>
      <c r="CE549" s="99">
        <v>1326.8264477998</v>
      </c>
      <c r="CF549" s="99">
        <v>193048.120847702</v>
      </c>
      <c r="CG549" s="99">
        <v>1587204.99151611</v>
      </c>
      <c r="CH549" s="99">
        <v>0</v>
      </c>
      <c r="CI549" s="99">
        <v>56859.899674892396</v>
      </c>
      <c r="CJ549" s="99">
        <v>3547400.3340454102</v>
      </c>
      <c r="CK549" s="99">
        <v>31516797.466796901</v>
      </c>
      <c r="CL549" s="99">
        <v>6449308.2990112295</v>
      </c>
      <c r="CM549" s="166">
        <v>90353.621126174898</v>
      </c>
      <c r="CN549" s="166">
        <v>14835184.3366699</v>
      </c>
      <c r="CO549" s="166">
        <v>65139667.545410201</v>
      </c>
      <c r="CP549" s="99">
        <v>6449308.2990112295</v>
      </c>
      <c r="CQ549" s="99">
        <v>0</v>
      </c>
      <c r="CR549" s="99">
        <v>0</v>
      </c>
      <c r="CS549" s="99">
        <v>0</v>
      </c>
      <c r="CT549" s="99">
        <v>0</v>
      </c>
      <c r="CU549" s="98">
        <v>7415.6773568130002</v>
      </c>
      <c r="CV549" s="98">
        <v>34676.760344451002</v>
      </c>
      <c r="CW549" s="98">
        <v>3557239.1386699718</v>
      </c>
      <c r="CX549" s="98">
        <v>31528006.205383308</v>
      </c>
    </row>
    <row r="550" spans="1:102" x14ac:dyDescent="0.2">
      <c r="A550" s="98" t="s">
        <v>59</v>
      </c>
      <c r="B550" s="100">
        <v>41334</v>
      </c>
      <c r="C550" s="99">
        <v>47416.851726531997</v>
      </c>
      <c r="D550" s="99">
        <v>0</v>
      </c>
      <c r="E550" s="99">
        <v>6994.2282456755602</v>
      </c>
      <c r="F550" s="99">
        <v>5332.7457684874498</v>
      </c>
      <c r="G550" s="99">
        <v>1324.4518517404799</v>
      </c>
      <c r="H550" s="99">
        <v>0</v>
      </c>
      <c r="I550" s="99">
        <v>0</v>
      </c>
      <c r="J550" s="99">
        <v>33703.4261040688</v>
      </c>
      <c r="K550" s="99">
        <v>0</v>
      </c>
      <c r="L550" s="99">
        <v>1204.8641816526699</v>
      </c>
      <c r="M550" s="99">
        <v>18930.035183906599</v>
      </c>
      <c r="N550" s="99">
        <v>5392.9951858520499</v>
      </c>
      <c r="O550" s="99">
        <v>0</v>
      </c>
      <c r="P550" s="99">
        <v>26008.691491842299</v>
      </c>
      <c r="Q550" s="99">
        <v>2753.2398319244398</v>
      </c>
      <c r="R550" s="99">
        <v>0</v>
      </c>
      <c r="S550" s="99">
        <v>1308.9528745114801</v>
      </c>
      <c r="T550" s="99">
        <v>0</v>
      </c>
      <c r="U550" s="99">
        <v>33848.873882293701</v>
      </c>
      <c r="V550" s="99">
        <v>2662285.11859131</v>
      </c>
      <c r="W550" s="99">
        <v>0</v>
      </c>
      <c r="X550" s="99">
        <v>596641.94887542701</v>
      </c>
      <c r="Y550" s="99">
        <v>424083.28444290202</v>
      </c>
      <c r="Z550" s="99">
        <v>187043.43999481201</v>
      </c>
      <c r="AA550" s="99">
        <v>0</v>
      </c>
      <c r="AB550" s="99">
        <v>0</v>
      </c>
      <c r="AC550" s="99">
        <v>11290381.3111572</v>
      </c>
      <c r="AD550" s="99">
        <v>0</v>
      </c>
      <c r="AE550" s="99">
        <v>32988.290479659998</v>
      </c>
      <c r="AF550" s="99">
        <v>945152.56372070301</v>
      </c>
      <c r="AG550" s="99">
        <v>753636.64591980004</v>
      </c>
      <c r="AH550" s="99">
        <v>0</v>
      </c>
      <c r="AI550" s="99">
        <v>1206030.82060242</v>
      </c>
      <c r="AJ550" s="99">
        <v>301430.72824859602</v>
      </c>
      <c r="AK550" s="99">
        <v>0</v>
      </c>
      <c r="AL550" s="99">
        <v>185433.592786789</v>
      </c>
      <c r="AM550" s="99">
        <v>0</v>
      </c>
      <c r="AN550" s="99">
        <v>11337170.0076904</v>
      </c>
      <c r="AO550" s="99">
        <v>24119077.365478501</v>
      </c>
      <c r="AP550" s="99">
        <v>0</v>
      </c>
      <c r="AQ550" s="99">
        <v>4864959.2689819299</v>
      </c>
      <c r="AR550" s="99">
        <v>3446269.2868652302</v>
      </c>
      <c r="AS550" s="99">
        <v>1542215.96322632</v>
      </c>
      <c r="AT550" s="99">
        <v>0</v>
      </c>
      <c r="AU550" s="99">
        <v>0</v>
      </c>
      <c r="AV550" s="99">
        <v>33798074.962402299</v>
      </c>
      <c r="AW550" s="99">
        <v>0</v>
      </c>
      <c r="AX550" s="99">
        <v>334635.12802124</v>
      </c>
      <c r="AY550" s="99">
        <v>8829253.7659912091</v>
      </c>
      <c r="AZ550" s="99">
        <v>6043833.0970459003</v>
      </c>
      <c r="BA550" s="99">
        <v>0</v>
      </c>
      <c r="BB550" s="99">
        <v>10993951.880248999</v>
      </c>
      <c r="BC550" s="99">
        <v>2506619.0899963402</v>
      </c>
      <c r="BD550" s="99">
        <v>0</v>
      </c>
      <c r="BE550" s="99">
        <v>1526653.54866028</v>
      </c>
      <c r="BF550" s="99">
        <v>0</v>
      </c>
      <c r="BG550" s="99">
        <v>33948072.943847701</v>
      </c>
      <c r="BH550" s="99">
        <v>5382712.7356567401</v>
      </c>
      <c r="BI550" s="99">
        <v>0</v>
      </c>
      <c r="BJ550" s="99">
        <v>1883817.6237029999</v>
      </c>
      <c r="BK550" s="99">
        <v>1476970.8808746301</v>
      </c>
      <c r="BL550" s="99">
        <v>0</v>
      </c>
      <c r="BM550" s="99">
        <v>0</v>
      </c>
      <c r="BN550" s="99">
        <v>0</v>
      </c>
      <c r="BO550" s="99">
        <v>0</v>
      </c>
      <c r="BP550" s="99">
        <v>0</v>
      </c>
      <c r="BQ550" s="99">
        <v>0</v>
      </c>
      <c r="BR550" s="99">
        <v>2806897.9188232399</v>
      </c>
      <c r="BS550" s="99">
        <v>2291005.5957946801</v>
      </c>
      <c r="BT550" s="99">
        <v>0</v>
      </c>
      <c r="BU550" s="99">
        <v>842571.16999816895</v>
      </c>
      <c r="BV550" s="99">
        <v>1345901.0111694301</v>
      </c>
      <c r="BW550" s="99">
        <v>0</v>
      </c>
      <c r="BX550" s="99">
        <v>128698.529892921</v>
      </c>
      <c r="BY550" s="99">
        <v>0</v>
      </c>
      <c r="BZ550" s="99">
        <v>0</v>
      </c>
      <c r="CA550" s="99">
        <v>54370.573454379999</v>
      </c>
      <c r="CB550" s="99">
        <v>3238312.4493102999</v>
      </c>
      <c r="CC550" s="99">
        <v>28996011.8354492</v>
      </c>
      <c r="CD550" s="99">
        <v>7271805.1414184598</v>
      </c>
      <c r="CE550" s="99">
        <v>1327.03602817655</v>
      </c>
      <c r="CF550" s="99">
        <v>189285.05292320301</v>
      </c>
      <c r="CG550" s="99">
        <v>1560343.5500030499</v>
      </c>
      <c r="CH550" s="99">
        <v>0</v>
      </c>
      <c r="CI550" s="99">
        <v>55706.787405014002</v>
      </c>
      <c r="CJ550" s="99">
        <v>3447280.4841918899</v>
      </c>
      <c r="CK550" s="99">
        <v>30552645.8444824</v>
      </c>
      <c r="CL550" s="99">
        <v>7394908.5853881799</v>
      </c>
      <c r="CM550" s="166">
        <v>89441.424890518203</v>
      </c>
      <c r="CN550" s="166">
        <v>14803121.375</v>
      </c>
      <c r="CO550" s="166">
        <v>64636094.494140603</v>
      </c>
      <c r="CP550" s="99">
        <v>7394908.5853881799</v>
      </c>
      <c r="CQ550" s="99">
        <v>0</v>
      </c>
      <c r="CR550" s="99">
        <v>0</v>
      </c>
      <c r="CS550" s="99">
        <v>0</v>
      </c>
      <c r="CT550" s="99">
        <v>0</v>
      </c>
      <c r="CU550" s="98">
        <v>7134.212668962</v>
      </c>
      <c r="CV550" s="98">
        <v>34837.592843355997</v>
      </c>
      <c r="CW550" s="98">
        <v>3427597.5022335029</v>
      </c>
      <c r="CX550" s="98">
        <v>30556355.385452248</v>
      </c>
    </row>
    <row r="551" spans="1:102" x14ac:dyDescent="0.2">
      <c r="A551" s="98" t="s">
        <v>59</v>
      </c>
      <c r="B551" s="100">
        <v>41426</v>
      </c>
      <c r="C551" s="99">
        <v>47606.573772430398</v>
      </c>
      <c r="D551" s="99">
        <v>0</v>
      </c>
      <c r="E551" s="99">
        <v>6778.0050752162897</v>
      </c>
      <c r="F551" s="99">
        <v>5187.67248493433</v>
      </c>
      <c r="G551" s="99">
        <v>1311.1222228407901</v>
      </c>
      <c r="H551" s="99">
        <v>0</v>
      </c>
      <c r="I551" s="99">
        <v>0</v>
      </c>
      <c r="J551" s="99">
        <v>33674.0772051811</v>
      </c>
      <c r="K551" s="99">
        <v>0</v>
      </c>
      <c r="L551" s="99">
        <v>946.65454092621803</v>
      </c>
      <c r="M551" s="99">
        <v>19129.665119409601</v>
      </c>
      <c r="N551" s="99">
        <v>5236.1849756240799</v>
      </c>
      <c r="O551" s="99">
        <v>0</v>
      </c>
      <c r="P551" s="99">
        <v>26373.326094627399</v>
      </c>
      <c r="Q551" s="99">
        <v>2754.7076078057298</v>
      </c>
      <c r="R551" s="99">
        <v>0</v>
      </c>
      <c r="S551" s="99">
        <v>1312.7163533717401</v>
      </c>
      <c r="T551" s="99">
        <v>0</v>
      </c>
      <c r="U551" s="99">
        <v>33793.853293418899</v>
      </c>
      <c r="V551" s="99">
        <v>2656866.8647766099</v>
      </c>
      <c r="W551" s="99">
        <v>0</v>
      </c>
      <c r="X551" s="99">
        <v>572726.757575989</v>
      </c>
      <c r="Y551" s="99">
        <v>412085.78473281901</v>
      </c>
      <c r="Z551" s="99">
        <v>186819.35090637201</v>
      </c>
      <c r="AA551" s="99">
        <v>0</v>
      </c>
      <c r="AB551" s="99">
        <v>0</v>
      </c>
      <c r="AC551" s="99">
        <v>11289553.8138428</v>
      </c>
      <c r="AD551" s="99">
        <v>0</v>
      </c>
      <c r="AE551" s="99">
        <v>26657.363318920099</v>
      </c>
      <c r="AF551" s="99">
        <v>951196.44929504395</v>
      </c>
      <c r="AG551" s="99">
        <v>726689.48528289795</v>
      </c>
      <c r="AH551" s="99">
        <v>0</v>
      </c>
      <c r="AI551" s="99">
        <v>1226272.5186615</v>
      </c>
      <c r="AJ551" s="99">
        <v>306087.60066986101</v>
      </c>
      <c r="AK551" s="99">
        <v>0</v>
      </c>
      <c r="AL551" s="99">
        <v>185475.16609573399</v>
      </c>
      <c r="AM551" s="99">
        <v>0</v>
      </c>
      <c r="AN551" s="99">
        <v>11304882.7458496</v>
      </c>
      <c r="AO551" s="99">
        <v>24172688.475341801</v>
      </c>
      <c r="AP551" s="99">
        <v>0</v>
      </c>
      <c r="AQ551" s="99">
        <v>4738022.4678955097</v>
      </c>
      <c r="AR551" s="99">
        <v>3335470.4205627399</v>
      </c>
      <c r="AS551" s="99">
        <v>1542215.95549011</v>
      </c>
      <c r="AT551" s="99">
        <v>0</v>
      </c>
      <c r="AU551" s="99">
        <v>0</v>
      </c>
      <c r="AV551" s="99">
        <v>33871207.8896484</v>
      </c>
      <c r="AW551" s="99">
        <v>0</v>
      </c>
      <c r="AX551" s="99">
        <v>253085.31676292399</v>
      </c>
      <c r="AY551" s="99">
        <v>8925637.16723633</v>
      </c>
      <c r="AZ551" s="99">
        <v>5854461.1294555701</v>
      </c>
      <c r="BA551" s="99">
        <v>0</v>
      </c>
      <c r="BB551" s="99">
        <v>11243837.278198199</v>
      </c>
      <c r="BC551" s="99">
        <v>2559715.6958007799</v>
      </c>
      <c r="BD551" s="99">
        <v>0</v>
      </c>
      <c r="BE551" s="99">
        <v>1534165.5401001</v>
      </c>
      <c r="BF551" s="99">
        <v>0</v>
      </c>
      <c r="BG551" s="99">
        <v>33926029.424804702</v>
      </c>
      <c r="BH551" s="99">
        <v>5469268.2406616202</v>
      </c>
      <c r="BI551" s="99">
        <v>0</v>
      </c>
      <c r="BJ551" s="99">
        <v>1842919.4614868199</v>
      </c>
      <c r="BK551" s="99">
        <v>1447538.9805908201</v>
      </c>
      <c r="BL551" s="99">
        <v>0</v>
      </c>
      <c r="BM551" s="99">
        <v>0</v>
      </c>
      <c r="BN551" s="99">
        <v>0</v>
      </c>
      <c r="BO551" s="99">
        <v>0</v>
      </c>
      <c r="BP551" s="99">
        <v>0</v>
      </c>
      <c r="BQ551" s="99">
        <v>0</v>
      </c>
      <c r="BR551" s="99">
        <v>2855127.1084899898</v>
      </c>
      <c r="BS551" s="99">
        <v>2234460.2503356901</v>
      </c>
      <c r="BT551" s="99">
        <v>0</v>
      </c>
      <c r="BU551" s="99">
        <v>889370.27999115002</v>
      </c>
      <c r="BV551" s="99">
        <v>1367447.7383880599</v>
      </c>
      <c r="BW551" s="99">
        <v>0</v>
      </c>
      <c r="BX551" s="99">
        <v>129106.209902763</v>
      </c>
      <c r="BY551" s="99">
        <v>0</v>
      </c>
      <c r="BZ551" s="99">
        <v>0</v>
      </c>
      <c r="CA551" s="99">
        <v>54401.280354023002</v>
      </c>
      <c r="CB551" s="99">
        <v>3251092.2487487802</v>
      </c>
      <c r="CC551" s="99">
        <v>28931120.854736298</v>
      </c>
      <c r="CD551" s="99">
        <v>7317477.8925170898</v>
      </c>
      <c r="CE551" s="99">
        <v>1312.4073322266299</v>
      </c>
      <c r="CF551" s="99">
        <v>186446.37152290301</v>
      </c>
      <c r="CG551" s="99">
        <v>1541143.9012603799</v>
      </c>
      <c r="CH551" s="99">
        <v>0</v>
      </c>
      <c r="CI551" s="99">
        <v>55713.968965053602</v>
      </c>
      <c r="CJ551" s="99">
        <v>3422810.5317382799</v>
      </c>
      <c r="CK551" s="99">
        <v>30477192.876708999</v>
      </c>
      <c r="CL551" s="99">
        <v>7442804.62573242</v>
      </c>
      <c r="CM551" s="166">
        <v>89277.759180068999</v>
      </c>
      <c r="CN551" s="166">
        <v>14727040.228271499</v>
      </c>
      <c r="CO551" s="166">
        <v>64314861.707519501</v>
      </c>
      <c r="CP551" s="99">
        <v>7442804.62573242</v>
      </c>
      <c r="CQ551" s="99">
        <v>0</v>
      </c>
      <c r="CR551" s="99">
        <v>0</v>
      </c>
      <c r="CS551" s="99">
        <v>0</v>
      </c>
      <c r="CT551" s="99">
        <v>0</v>
      </c>
      <c r="CU551" s="98">
        <v>6913.6427324329998</v>
      </c>
      <c r="CV551" s="98">
        <v>34783.069322324998</v>
      </c>
      <c r="CW551" s="98">
        <v>3437538.6202716832</v>
      </c>
      <c r="CX551" s="98">
        <v>30472264.755996678</v>
      </c>
    </row>
    <row r="552" spans="1:102" x14ac:dyDescent="0.2">
      <c r="A552" s="98" t="s">
        <v>59</v>
      </c>
      <c r="B552" s="100">
        <v>41518</v>
      </c>
      <c r="C552" s="99">
        <v>47434.082980632797</v>
      </c>
      <c r="D552" s="99">
        <v>0</v>
      </c>
      <c r="E552" s="99">
        <v>6548.6242988705599</v>
      </c>
      <c r="F552" s="99">
        <v>5016.9342612624196</v>
      </c>
      <c r="G552" s="99">
        <v>1340.47473363578</v>
      </c>
      <c r="H552" s="99">
        <v>0</v>
      </c>
      <c r="I552" s="99">
        <v>0</v>
      </c>
      <c r="J552" s="99">
        <v>33688.7809715271</v>
      </c>
      <c r="K552" s="99">
        <v>0</v>
      </c>
      <c r="L552" s="99">
        <v>229.799706868827</v>
      </c>
      <c r="M552" s="99">
        <v>19159.416134119001</v>
      </c>
      <c r="N552" s="99">
        <v>5138.7825521230698</v>
      </c>
      <c r="O552" s="99">
        <v>0</v>
      </c>
      <c r="P552" s="99">
        <v>26818.7393584251</v>
      </c>
      <c r="Q552" s="99">
        <v>2728.1601570248599</v>
      </c>
      <c r="R552" s="99">
        <v>0</v>
      </c>
      <c r="S552" s="99">
        <v>1348.6441700011501</v>
      </c>
      <c r="T552" s="99">
        <v>0</v>
      </c>
      <c r="U552" s="99">
        <v>33821.197221279101</v>
      </c>
      <c r="V552" s="99">
        <v>2646889.1464843801</v>
      </c>
      <c r="W552" s="99">
        <v>0</v>
      </c>
      <c r="X552" s="99">
        <v>553418.42345428502</v>
      </c>
      <c r="Y552" s="99">
        <v>394277.70354461699</v>
      </c>
      <c r="Z552" s="99">
        <v>186494.194803238</v>
      </c>
      <c r="AA552" s="99">
        <v>0</v>
      </c>
      <c r="AB552" s="99">
        <v>0</v>
      </c>
      <c r="AC552" s="99">
        <v>11284769.188964801</v>
      </c>
      <c r="AD552" s="99">
        <v>0</v>
      </c>
      <c r="AE552" s="99">
        <v>20969.188996553399</v>
      </c>
      <c r="AF552" s="99">
        <v>955510.95740508998</v>
      </c>
      <c r="AG552" s="99">
        <v>694699.48158264195</v>
      </c>
      <c r="AH552" s="99">
        <v>0</v>
      </c>
      <c r="AI552" s="99">
        <v>1221330.9805908201</v>
      </c>
      <c r="AJ552" s="99">
        <v>310269.06381225598</v>
      </c>
      <c r="AK552" s="99">
        <v>0</v>
      </c>
      <c r="AL552" s="99">
        <v>184827.15944671599</v>
      </c>
      <c r="AM552" s="99">
        <v>0</v>
      </c>
      <c r="AN552" s="99">
        <v>11277541.837036099</v>
      </c>
      <c r="AO552" s="99">
        <v>24188182.9223633</v>
      </c>
      <c r="AP552" s="99">
        <v>0</v>
      </c>
      <c r="AQ552" s="99">
        <v>4539912.90588379</v>
      </c>
      <c r="AR552" s="99">
        <v>3177785.7376403799</v>
      </c>
      <c r="AS552" s="99">
        <v>1541902.58822632</v>
      </c>
      <c r="AT552" s="99">
        <v>0</v>
      </c>
      <c r="AU552" s="99">
        <v>0</v>
      </c>
      <c r="AV552" s="99">
        <v>33912301.505859397</v>
      </c>
      <c r="AW552" s="99">
        <v>0</v>
      </c>
      <c r="AX552" s="99">
        <v>165574.57712936401</v>
      </c>
      <c r="AY552" s="99">
        <v>9083075.1149902306</v>
      </c>
      <c r="AZ552" s="99">
        <v>5662873.8665771503</v>
      </c>
      <c r="BA552" s="99">
        <v>0</v>
      </c>
      <c r="BB552" s="99">
        <v>11283764.705322299</v>
      </c>
      <c r="BC552" s="99">
        <v>2602248.0747985798</v>
      </c>
      <c r="BD552" s="99">
        <v>0</v>
      </c>
      <c r="BE552" s="99">
        <v>1528493.2622528099</v>
      </c>
      <c r="BF552" s="99">
        <v>0</v>
      </c>
      <c r="BG552" s="99">
        <v>33845853.0791016</v>
      </c>
      <c r="BH552" s="99">
        <v>5483825.5693359403</v>
      </c>
      <c r="BI552" s="99">
        <v>0</v>
      </c>
      <c r="BJ552" s="99">
        <v>1792650.64076233</v>
      </c>
      <c r="BK552" s="99">
        <v>1407441.01185608</v>
      </c>
      <c r="BL552" s="99">
        <v>0</v>
      </c>
      <c r="BM552" s="99">
        <v>0</v>
      </c>
      <c r="BN552" s="99">
        <v>0</v>
      </c>
      <c r="BO552" s="99">
        <v>0</v>
      </c>
      <c r="BP552" s="99">
        <v>0</v>
      </c>
      <c r="BQ552" s="99">
        <v>0</v>
      </c>
      <c r="BR552" s="99">
        <v>2899426.9421081501</v>
      </c>
      <c r="BS552" s="99">
        <v>2163259.0143432599</v>
      </c>
      <c r="BT552" s="99">
        <v>0</v>
      </c>
      <c r="BU552" s="99">
        <v>744837</v>
      </c>
      <c r="BV552" s="99">
        <v>1382103.66577148</v>
      </c>
      <c r="BW552" s="99">
        <v>0</v>
      </c>
      <c r="BX552" s="99">
        <v>109434.259919167</v>
      </c>
      <c r="BY552" s="99">
        <v>0</v>
      </c>
      <c r="BZ552" s="99">
        <v>0</v>
      </c>
      <c r="CA552" s="99">
        <v>54001.797437667803</v>
      </c>
      <c r="CB552" s="99">
        <v>3203078.1047668499</v>
      </c>
      <c r="CC552" s="99">
        <v>28700687.698974598</v>
      </c>
      <c r="CD552" s="99">
        <v>7252807.9794921903</v>
      </c>
      <c r="CE552" s="99">
        <v>1340.6492377817599</v>
      </c>
      <c r="CF552" s="99">
        <v>185009.74735069301</v>
      </c>
      <c r="CG552" s="99">
        <v>1527715.0168304399</v>
      </c>
      <c r="CH552" s="99">
        <v>0</v>
      </c>
      <c r="CI552" s="99">
        <v>55335.971135616302</v>
      </c>
      <c r="CJ552" s="99">
        <v>3383313.3155212398</v>
      </c>
      <c r="CK552" s="99">
        <v>30232619.588622998</v>
      </c>
      <c r="CL552" s="99">
        <v>7376796.0997924795</v>
      </c>
      <c r="CM552" s="166">
        <v>88912.640130996704</v>
      </c>
      <c r="CN552" s="166">
        <v>14654578.693237299</v>
      </c>
      <c r="CO552" s="166">
        <v>64079150.684570298</v>
      </c>
      <c r="CP552" s="99">
        <v>7376796.0997924795</v>
      </c>
      <c r="CQ552" s="99">
        <v>0</v>
      </c>
      <c r="CR552" s="99">
        <v>0</v>
      </c>
      <c r="CS552" s="99">
        <v>0</v>
      </c>
      <c r="CT552" s="99">
        <v>0</v>
      </c>
      <c r="CU552" s="98">
        <v>6679.8222037409996</v>
      </c>
      <c r="CV552" s="98">
        <v>34811.906436035999</v>
      </c>
      <c r="CW552" s="98">
        <v>3388087.8521175431</v>
      </c>
      <c r="CX552" s="98">
        <v>30228402.715805039</v>
      </c>
    </row>
    <row r="553" spans="1:102" x14ac:dyDescent="0.2">
      <c r="A553" s="98" t="s">
        <v>59</v>
      </c>
      <c r="B553" s="100">
        <v>41609</v>
      </c>
      <c r="C553" s="99">
        <v>47132.337440967603</v>
      </c>
      <c r="D553" s="99">
        <v>0</v>
      </c>
      <c r="E553" s="99">
        <v>6273.4051672220203</v>
      </c>
      <c r="F553" s="99">
        <v>4812.3722177147902</v>
      </c>
      <c r="G553" s="99">
        <v>1295.0880884379101</v>
      </c>
      <c r="H553" s="99">
        <v>0</v>
      </c>
      <c r="I553" s="99">
        <v>0</v>
      </c>
      <c r="J553" s="99">
        <v>33577.973279953003</v>
      </c>
      <c r="K553" s="99">
        <v>0</v>
      </c>
      <c r="L553" s="99">
        <v>131.82136630266899</v>
      </c>
      <c r="M553" s="99">
        <v>19103.591609478</v>
      </c>
      <c r="N553" s="99">
        <v>4982.1245025396302</v>
      </c>
      <c r="O553" s="99">
        <v>0</v>
      </c>
      <c r="P553" s="99">
        <v>26514.0702679157</v>
      </c>
      <c r="Q553" s="99">
        <v>2716.73045867682</v>
      </c>
      <c r="R553" s="99">
        <v>0</v>
      </c>
      <c r="S553" s="99">
        <v>1276.3693102002101</v>
      </c>
      <c r="T553" s="99">
        <v>0</v>
      </c>
      <c r="U553" s="99">
        <v>33686.561944961497</v>
      </c>
      <c r="V553" s="99">
        <v>2605007.2969360398</v>
      </c>
      <c r="W553" s="99">
        <v>0</v>
      </c>
      <c r="X553" s="99">
        <v>524840.58334350598</v>
      </c>
      <c r="Y553" s="99">
        <v>371580.08615875198</v>
      </c>
      <c r="Z553" s="99">
        <v>181333.12864685099</v>
      </c>
      <c r="AA553" s="99">
        <v>0</v>
      </c>
      <c r="AB553" s="99">
        <v>0</v>
      </c>
      <c r="AC553" s="99">
        <v>11167567.0579834</v>
      </c>
      <c r="AD553" s="99">
        <v>0</v>
      </c>
      <c r="AE553" s="99">
        <v>15046.2191152573</v>
      </c>
      <c r="AF553" s="99">
        <v>939923.21607208299</v>
      </c>
      <c r="AG553" s="99">
        <v>664805.74551391602</v>
      </c>
      <c r="AH553" s="99">
        <v>0</v>
      </c>
      <c r="AI553" s="99">
        <v>1203048.33799744</v>
      </c>
      <c r="AJ553" s="99">
        <v>312990.123981476</v>
      </c>
      <c r="AK553" s="99">
        <v>0</v>
      </c>
      <c r="AL553" s="99">
        <v>179395.45353317299</v>
      </c>
      <c r="AM553" s="99">
        <v>0</v>
      </c>
      <c r="AN553" s="99">
        <v>11174136.029418901</v>
      </c>
      <c r="AO553" s="99">
        <v>23923855.5234375</v>
      </c>
      <c r="AP553" s="99">
        <v>0</v>
      </c>
      <c r="AQ553" s="99">
        <v>4307585.6865844699</v>
      </c>
      <c r="AR553" s="99">
        <v>3003542.1901855501</v>
      </c>
      <c r="AS553" s="99">
        <v>1503531.7150268599</v>
      </c>
      <c r="AT553" s="99">
        <v>0</v>
      </c>
      <c r="AU553" s="99">
        <v>0</v>
      </c>
      <c r="AV553" s="99">
        <v>33837332.314941399</v>
      </c>
      <c r="AW553" s="99">
        <v>0</v>
      </c>
      <c r="AX553" s="99">
        <v>95708.796677589402</v>
      </c>
      <c r="AY553" s="99">
        <v>8980446.2022705097</v>
      </c>
      <c r="AZ553" s="99">
        <v>5451997.2668457003</v>
      </c>
      <c r="BA553" s="99">
        <v>0</v>
      </c>
      <c r="BB553" s="99">
        <v>11139404.8862305</v>
      </c>
      <c r="BC553" s="99">
        <v>2650324.5585632301</v>
      </c>
      <c r="BD553" s="99">
        <v>0</v>
      </c>
      <c r="BE553" s="99">
        <v>1488914.0480041499</v>
      </c>
      <c r="BF553" s="99">
        <v>0</v>
      </c>
      <c r="BG553" s="99">
        <v>33865995.333984397</v>
      </c>
      <c r="BH553" s="99">
        <v>5469726.5318603497</v>
      </c>
      <c r="BI553" s="99">
        <v>0</v>
      </c>
      <c r="BJ553" s="99">
        <v>1742437.7739257801</v>
      </c>
      <c r="BK553" s="99">
        <v>1365073.11506653</v>
      </c>
      <c r="BL553" s="99">
        <v>0</v>
      </c>
      <c r="BM553" s="99">
        <v>0</v>
      </c>
      <c r="BN553" s="99">
        <v>0</v>
      </c>
      <c r="BO553" s="99">
        <v>0</v>
      </c>
      <c r="BP553" s="99">
        <v>0</v>
      </c>
      <c r="BQ553" s="99">
        <v>0</v>
      </c>
      <c r="BR553" s="99">
        <v>2894147.4293518099</v>
      </c>
      <c r="BS553" s="99">
        <v>2086918.1076354999</v>
      </c>
      <c r="BT553" s="99">
        <v>0</v>
      </c>
      <c r="BU553" s="99">
        <v>853189.99999237095</v>
      </c>
      <c r="BV553" s="99">
        <v>1411628.8157806401</v>
      </c>
      <c r="BW553" s="99">
        <v>0</v>
      </c>
      <c r="BX553" s="99">
        <v>121104.449911118</v>
      </c>
      <c r="BY553" s="99">
        <v>0</v>
      </c>
      <c r="BZ553" s="99">
        <v>0</v>
      </c>
      <c r="CA553" s="99">
        <v>53415.381564617201</v>
      </c>
      <c r="CB553" s="99">
        <v>3134172.1863403302</v>
      </c>
      <c r="CC553" s="99">
        <v>28315694.951660201</v>
      </c>
      <c r="CD553" s="99">
        <v>7218040.5148315402</v>
      </c>
      <c r="CE553" s="99">
        <v>1292.44880235195</v>
      </c>
      <c r="CF553" s="99">
        <v>182063.419830322</v>
      </c>
      <c r="CG553" s="99">
        <v>1507850.26173401</v>
      </c>
      <c r="CH553" s="99">
        <v>0</v>
      </c>
      <c r="CI553" s="99">
        <v>54707.800724029497</v>
      </c>
      <c r="CJ553" s="99">
        <v>3320032.48583984</v>
      </c>
      <c r="CK553" s="99">
        <v>29816461.0388184</v>
      </c>
      <c r="CL553" s="99">
        <v>7342927.6611328097</v>
      </c>
      <c r="CM553" s="166">
        <v>88208.903120040894</v>
      </c>
      <c r="CN553" s="166">
        <v>14486153.582885699</v>
      </c>
      <c r="CO553" s="166">
        <v>63579786.711425804</v>
      </c>
      <c r="CP553" s="99">
        <v>7342927.6611328097</v>
      </c>
      <c r="CQ553" s="99">
        <v>0</v>
      </c>
      <c r="CR553" s="99">
        <v>0</v>
      </c>
      <c r="CS553" s="99">
        <v>0</v>
      </c>
      <c r="CT553" s="99">
        <v>0</v>
      </c>
      <c r="CU553" s="98">
        <v>6374.3223436360004</v>
      </c>
      <c r="CV553" s="98">
        <v>34690.135941711997</v>
      </c>
      <c r="CW553" s="98">
        <v>3316235.606170652</v>
      </c>
      <c r="CX553" s="98">
        <v>29823545.21339421</v>
      </c>
    </row>
    <row r="554" spans="1:102" x14ac:dyDescent="0.2">
      <c r="A554" s="98" t="s">
        <v>59</v>
      </c>
      <c r="B554" s="100">
        <v>41699</v>
      </c>
      <c r="C554" s="99">
        <v>47229.569285869598</v>
      </c>
      <c r="D554" s="99">
        <v>0</v>
      </c>
      <c r="E554" s="99">
        <v>6089.7990653514898</v>
      </c>
      <c r="F554" s="99">
        <v>4667.0795009732201</v>
      </c>
      <c r="G554" s="99">
        <v>1273.0887395888601</v>
      </c>
      <c r="H554" s="99">
        <v>0</v>
      </c>
      <c r="I554" s="99">
        <v>0</v>
      </c>
      <c r="J554" s="99">
        <v>33585.427886009202</v>
      </c>
      <c r="K554" s="99">
        <v>0</v>
      </c>
      <c r="L554" s="99">
        <v>135.78561018034799</v>
      </c>
      <c r="M554" s="99">
        <v>19189.650944471399</v>
      </c>
      <c r="N554" s="99">
        <v>4892.7211557626697</v>
      </c>
      <c r="O554" s="99">
        <v>0</v>
      </c>
      <c r="P554" s="99">
        <v>26336.328422308001</v>
      </c>
      <c r="Q554" s="99">
        <v>2691.60701927543</v>
      </c>
      <c r="R554" s="99">
        <v>0</v>
      </c>
      <c r="S554" s="99">
        <v>1263.6845645159499</v>
      </c>
      <c r="T554" s="99">
        <v>0</v>
      </c>
      <c r="U554" s="99">
        <v>33662.850847244299</v>
      </c>
      <c r="V554" s="99">
        <v>2597555.8694152799</v>
      </c>
      <c r="W554" s="99">
        <v>0</v>
      </c>
      <c r="X554" s="99">
        <v>492176.22402572603</v>
      </c>
      <c r="Y554" s="99">
        <v>342142.27253341698</v>
      </c>
      <c r="Z554" s="99">
        <v>178959.07627868699</v>
      </c>
      <c r="AA554" s="99">
        <v>0</v>
      </c>
      <c r="AB554" s="99">
        <v>0</v>
      </c>
      <c r="AC554" s="99">
        <v>11127557.5358887</v>
      </c>
      <c r="AD554" s="99">
        <v>0</v>
      </c>
      <c r="AE554" s="99">
        <v>14796.909172773399</v>
      </c>
      <c r="AF554" s="99">
        <v>941319.02535247803</v>
      </c>
      <c r="AG554" s="99">
        <v>636569.94316864002</v>
      </c>
      <c r="AH554" s="99">
        <v>0</v>
      </c>
      <c r="AI554" s="99">
        <v>1189528.6627044701</v>
      </c>
      <c r="AJ554" s="99">
        <v>307215.61592483497</v>
      </c>
      <c r="AK554" s="99">
        <v>0</v>
      </c>
      <c r="AL554" s="99">
        <v>176922.88672447199</v>
      </c>
      <c r="AM554" s="99">
        <v>0</v>
      </c>
      <c r="AN554" s="99">
        <v>11138931.528808599</v>
      </c>
      <c r="AO554" s="99">
        <v>23977835.746582001</v>
      </c>
      <c r="AP554" s="99">
        <v>0</v>
      </c>
      <c r="AQ554" s="99">
        <v>4115969.8738708501</v>
      </c>
      <c r="AR554" s="99">
        <v>2829425.2236328102</v>
      </c>
      <c r="AS554" s="99">
        <v>1491286.9810333301</v>
      </c>
      <c r="AT554" s="99">
        <v>0</v>
      </c>
      <c r="AU554" s="99">
        <v>0</v>
      </c>
      <c r="AV554" s="99">
        <v>33987866.84375</v>
      </c>
      <c r="AW554" s="99">
        <v>0</v>
      </c>
      <c r="AX554" s="99">
        <v>99434.877653121905</v>
      </c>
      <c r="AY554" s="99">
        <v>8987728.1853027306</v>
      </c>
      <c r="AZ554" s="99">
        <v>5270384.37927246</v>
      </c>
      <c r="BA554" s="99">
        <v>0</v>
      </c>
      <c r="BB554" s="99">
        <v>11032604.141723599</v>
      </c>
      <c r="BC554" s="99">
        <v>2602223.8238220201</v>
      </c>
      <c r="BD554" s="99">
        <v>0</v>
      </c>
      <c r="BE554" s="99">
        <v>1473497.3729705799</v>
      </c>
      <c r="BF554" s="99">
        <v>0</v>
      </c>
      <c r="BG554" s="99">
        <v>34023821.976074196</v>
      </c>
      <c r="BH554" s="99">
        <v>5453461.20239258</v>
      </c>
      <c r="BI554" s="99">
        <v>0</v>
      </c>
      <c r="BJ554" s="99">
        <v>1674311.5608367899</v>
      </c>
      <c r="BK554" s="99">
        <v>1311377.39953613</v>
      </c>
      <c r="BL554" s="99">
        <v>0</v>
      </c>
      <c r="BM554" s="99">
        <v>0</v>
      </c>
      <c r="BN554" s="99">
        <v>0</v>
      </c>
      <c r="BO554" s="99">
        <v>0</v>
      </c>
      <c r="BP554" s="99">
        <v>0</v>
      </c>
      <c r="BQ554" s="99">
        <v>0</v>
      </c>
      <c r="BR554" s="99">
        <v>2891500.21166992</v>
      </c>
      <c r="BS554" s="99">
        <v>2015709.7933960001</v>
      </c>
      <c r="BT554" s="99">
        <v>0</v>
      </c>
      <c r="BU554" s="99">
        <v>825812.36999511695</v>
      </c>
      <c r="BV554" s="99">
        <v>1397966.3373870801</v>
      </c>
      <c r="BW554" s="99">
        <v>0</v>
      </c>
      <c r="BX554" s="99">
        <v>123349.10990715001</v>
      </c>
      <c r="BY554" s="99">
        <v>0</v>
      </c>
      <c r="BZ554" s="99">
        <v>0</v>
      </c>
      <c r="CA554" s="99">
        <v>53271.6224665642</v>
      </c>
      <c r="CB554" s="99">
        <v>3093107.8599853502</v>
      </c>
      <c r="CC554" s="99">
        <v>28107535.943115201</v>
      </c>
      <c r="CD554" s="99">
        <v>7143350.0715332003</v>
      </c>
      <c r="CE554" s="99">
        <v>1274.8127218037801</v>
      </c>
      <c r="CF554" s="99">
        <v>179339.41263961801</v>
      </c>
      <c r="CG554" s="99">
        <v>1493326.7164154099</v>
      </c>
      <c r="CH554" s="99">
        <v>0</v>
      </c>
      <c r="CI554" s="99">
        <v>54551.923631668098</v>
      </c>
      <c r="CJ554" s="99">
        <v>3270493.2014465299</v>
      </c>
      <c r="CK554" s="99">
        <v>29603615.808593798</v>
      </c>
      <c r="CL554" s="99">
        <v>7261219.5932006799</v>
      </c>
      <c r="CM554" s="166">
        <v>88077.523918151899</v>
      </c>
      <c r="CN554" s="166">
        <v>14419221.9991455</v>
      </c>
      <c r="CO554" s="166">
        <v>63653629.232910201</v>
      </c>
      <c r="CP554" s="99">
        <v>7261219.5932006799</v>
      </c>
      <c r="CQ554" s="99">
        <v>0</v>
      </c>
      <c r="CR554" s="99">
        <v>0</v>
      </c>
      <c r="CS554" s="99">
        <v>0</v>
      </c>
      <c r="CT554" s="99">
        <v>0</v>
      </c>
      <c r="CU554" s="98">
        <v>6162.5269968350003</v>
      </c>
      <c r="CV554" s="98">
        <v>34673.098978920003</v>
      </c>
      <c r="CW554" s="98">
        <v>3272447.2726249681</v>
      </c>
      <c r="CX554" s="98">
        <v>29600862.65953061</v>
      </c>
    </row>
    <row r="555" spans="1:102" x14ac:dyDescent="0.2">
      <c r="A555" s="98" t="s">
        <v>59</v>
      </c>
      <c r="B555" s="100">
        <v>41791</v>
      </c>
      <c r="C555" s="99">
        <v>46851.816775798798</v>
      </c>
      <c r="D555" s="99">
        <v>0</v>
      </c>
      <c r="E555" s="99">
        <v>5876.2081899642899</v>
      </c>
      <c r="F555" s="99">
        <v>4503.9536466002501</v>
      </c>
      <c r="G555" s="99">
        <v>1255.72914250195</v>
      </c>
      <c r="H555" s="99">
        <v>0</v>
      </c>
      <c r="I555" s="99">
        <v>0</v>
      </c>
      <c r="J555" s="99">
        <v>33688.630305767103</v>
      </c>
      <c r="K555" s="99">
        <v>0</v>
      </c>
      <c r="L555" s="99">
        <v>475.36614268645599</v>
      </c>
      <c r="M555" s="99">
        <v>19009.629373312</v>
      </c>
      <c r="N555" s="99">
        <v>4812.0391463041296</v>
      </c>
      <c r="O555" s="99">
        <v>0</v>
      </c>
      <c r="P555" s="99">
        <v>25774.430505991</v>
      </c>
      <c r="Q555" s="99">
        <v>2655.0973881781101</v>
      </c>
      <c r="R555" s="99">
        <v>0</v>
      </c>
      <c r="S555" s="99">
        <v>1251.8332957923401</v>
      </c>
      <c r="T555" s="99">
        <v>0</v>
      </c>
      <c r="U555" s="99">
        <v>33743.054299831398</v>
      </c>
      <c r="V555" s="99">
        <v>2568950.2877807599</v>
      </c>
      <c r="W555" s="99">
        <v>0</v>
      </c>
      <c r="X555" s="99">
        <v>469644.838672638</v>
      </c>
      <c r="Y555" s="99">
        <v>322124.48899078398</v>
      </c>
      <c r="Z555" s="99">
        <v>174833.17243003799</v>
      </c>
      <c r="AA555" s="99">
        <v>0</v>
      </c>
      <c r="AB555" s="99">
        <v>0</v>
      </c>
      <c r="AC555" s="99">
        <v>11151213.2419434</v>
      </c>
      <c r="AD555" s="99">
        <v>0</v>
      </c>
      <c r="AE555" s="99">
        <v>22477.649101495699</v>
      </c>
      <c r="AF555" s="99">
        <v>933391.58611297596</v>
      </c>
      <c r="AG555" s="99">
        <v>614295.53435516404</v>
      </c>
      <c r="AH555" s="99">
        <v>0</v>
      </c>
      <c r="AI555" s="99">
        <v>1153491.0306854199</v>
      </c>
      <c r="AJ555" s="99">
        <v>301319.07024002098</v>
      </c>
      <c r="AK555" s="99">
        <v>0</v>
      </c>
      <c r="AL555" s="99">
        <v>173482.47984123201</v>
      </c>
      <c r="AM555" s="99">
        <v>0</v>
      </c>
      <c r="AN555" s="99">
        <v>11140890.9337158</v>
      </c>
      <c r="AO555" s="99">
        <v>23830007.2255859</v>
      </c>
      <c r="AP555" s="99">
        <v>0</v>
      </c>
      <c r="AQ555" s="99">
        <v>3952125.82989502</v>
      </c>
      <c r="AR555" s="99">
        <v>2670377.9032897898</v>
      </c>
      <c r="AS555" s="99">
        <v>1460363.8561096201</v>
      </c>
      <c r="AT555" s="99">
        <v>0</v>
      </c>
      <c r="AU555" s="99">
        <v>0</v>
      </c>
      <c r="AV555" s="99">
        <v>34162465.0400391</v>
      </c>
      <c r="AW555" s="99">
        <v>0</v>
      </c>
      <c r="AX555" s="99">
        <v>179387.16360473601</v>
      </c>
      <c r="AY555" s="99">
        <v>9004503.9281005897</v>
      </c>
      <c r="AZ555" s="99">
        <v>5124668.2645873995</v>
      </c>
      <c r="BA555" s="99">
        <v>0</v>
      </c>
      <c r="BB555" s="99">
        <v>10749981.400024399</v>
      </c>
      <c r="BC555" s="99">
        <v>2561849.4328918499</v>
      </c>
      <c r="BD555" s="99">
        <v>0</v>
      </c>
      <c r="BE555" s="99">
        <v>1450965.1394805899</v>
      </c>
      <c r="BF555" s="99">
        <v>0</v>
      </c>
      <c r="BG555" s="99">
        <v>34137870.451171897</v>
      </c>
      <c r="BH555" s="99">
        <v>5417910.6083984403</v>
      </c>
      <c r="BI555" s="99">
        <v>0</v>
      </c>
      <c r="BJ555" s="99">
        <v>1609987.89622498</v>
      </c>
      <c r="BK555" s="99">
        <v>1251206.95991516</v>
      </c>
      <c r="BL555" s="99">
        <v>0</v>
      </c>
      <c r="BM555" s="99">
        <v>0</v>
      </c>
      <c r="BN555" s="99">
        <v>0</v>
      </c>
      <c r="BO555" s="99">
        <v>0</v>
      </c>
      <c r="BP555" s="99">
        <v>0</v>
      </c>
      <c r="BQ555" s="99">
        <v>0</v>
      </c>
      <c r="BR555" s="99">
        <v>2908029.2515258798</v>
      </c>
      <c r="BS555" s="99">
        <v>1960906.74180603</v>
      </c>
      <c r="BT555" s="99">
        <v>0</v>
      </c>
      <c r="BU555" s="99">
        <v>833730.75</v>
      </c>
      <c r="BV555" s="99">
        <v>1391123.2406921401</v>
      </c>
      <c r="BW555" s="99">
        <v>0</v>
      </c>
      <c r="BX555" s="99">
        <v>121653.38991737401</v>
      </c>
      <c r="BY555" s="99">
        <v>0</v>
      </c>
      <c r="BZ555" s="99">
        <v>0</v>
      </c>
      <c r="CA555" s="99">
        <v>52740.567008495302</v>
      </c>
      <c r="CB555" s="99">
        <v>3031397.6479492201</v>
      </c>
      <c r="CC555" s="99">
        <v>27751055.331298798</v>
      </c>
      <c r="CD555" s="99">
        <v>7026773.2561035203</v>
      </c>
      <c r="CE555" s="99">
        <v>1255.4090623259499</v>
      </c>
      <c r="CF555" s="99">
        <v>174494.255926132</v>
      </c>
      <c r="CG555" s="99">
        <v>1457139.32356262</v>
      </c>
      <c r="CH555" s="99">
        <v>0</v>
      </c>
      <c r="CI555" s="99">
        <v>53998.140532016798</v>
      </c>
      <c r="CJ555" s="99">
        <v>3208987.6029357901</v>
      </c>
      <c r="CK555" s="99">
        <v>29203668.378417999</v>
      </c>
      <c r="CL555" s="99">
        <v>7143427.4954223596</v>
      </c>
      <c r="CM555" s="166">
        <v>87539.945886611895</v>
      </c>
      <c r="CN555" s="166">
        <v>14353730.7976074</v>
      </c>
      <c r="CO555" s="166">
        <v>63410145.902832001</v>
      </c>
      <c r="CP555" s="99">
        <v>7143427.4954223596</v>
      </c>
      <c r="CQ555" s="99">
        <v>0</v>
      </c>
      <c r="CR555" s="99">
        <v>0</v>
      </c>
      <c r="CS555" s="99">
        <v>0</v>
      </c>
      <c r="CT555" s="99">
        <v>0</v>
      </c>
      <c r="CU555" s="98">
        <v>5941.7070294559999</v>
      </c>
      <c r="CV555" s="98">
        <v>34766.595768767998</v>
      </c>
      <c r="CW555" s="98">
        <v>3205891.9038753523</v>
      </c>
      <c r="CX555" s="98">
        <v>29208194.654861417</v>
      </c>
    </row>
    <row r="556" spans="1:102" x14ac:dyDescent="0.2">
      <c r="A556" s="98" t="s">
        <v>59</v>
      </c>
      <c r="B556" s="100">
        <v>41883</v>
      </c>
      <c r="C556" s="99">
        <v>46781.460390090899</v>
      </c>
      <c r="D556" s="99">
        <v>0</v>
      </c>
      <c r="E556" s="99">
        <v>5671.7798054218301</v>
      </c>
      <c r="F556" s="99">
        <v>4359.4419046044404</v>
      </c>
      <c r="G556" s="99">
        <v>1274.7843120396101</v>
      </c>
      <c r="H556" s="99">
        <v>0</v>
      </c>
      <c r="I556" s="99">
        <v>0</v>
      </c>
      <c r="J556" s="99">
        <v>33725.355280876203</v>
      </c>
      <c r="K556" s="99">
        <v>0</v>
      </c>
      <c r="L556" s="99">
        <v>192.82595251314299</v>
      </c>
      <c r="M556" s="99">
        <v>18962.907115459398</v>
      </c>
      <c r="N556" s="99">
        <v>4743.8747503161403</v>
      </c>
      <c r="O556" s="99">
        <v>0</v>
      </c>
      <c r="P556" s="99">
        <v>25950.738792419401</v>
      </c>
      <c r="Q556" s="99">
        <v>2656.00701758266</v>
      </c>
      <c r="R556" s="99">
        <v>0</v>
      </c>
      <c r="S556" s="99">
        <v>1277.60296621919</v>
      </c>
      <c r="T556" s="99">
        <v>0</v>
      </c>
      <c r="U556" s="99">
        <v>33768.633793353998</v>
      </c>
      <c r="V556" s="99">
        <v>2549566.7655334501</v>
      </c>
      <c r="W556" s="99">
        <v>0</v>
      </c>
      <c r="X556" s="99">
        <v>441323.00971221901</v>
      </c>
      <c r="Y556" s="99">
        <v>301247.32954406698</v>
      </c>
      <c r="Z556" s="99">
        <v>172653.71220779399</v>
      </c>
      <c r="AA556" s="99">
        <v>0</v>
      </c>
      <c r="AB556" s="99">
        <v>0</v>
      </c>
      <c r="AC556" s="99">
        <v>11125232.9328613</v>
      </c>
      <c r="AD556" s="99">
        <v>0</v>
      </c>
      <c r="AE556" s="99">
        <v>18430.8359234333</v>
      </c>
      <c r="AF556" s="99">
        <v>923649.14849853504</v>
      </c>
      <c r="AG556" s="99">
        <v>595599.02816009498</v>
      </c>
      <c r="AH556" s="99">
        <v>0</v>
      </c>
      <c r="AI556" s="99">
        <v>1158172.8282470701</v>
      </c>
      <c r="AJ556" s="99">
        <v>300060.25680923503</v>
      </c>
      <c r="AK556" s="99">
        <v>0</v>
      </c>
      <c r="AL556" s="99">
        <v>171735.27342224101</v>
      </c>
      <c r="AM556" s="99">
        <v>0</v>
      </c>
      <c r="AN556" s="99">
        <v>11141789.5854492</v>
      </c>
      <c r="AO556" s="99">
        <v>23746906.5009766</v>
      </c>
      <c r="AP556" s="99">
        <v>0</v>
      </c>
      <c r="AQ556" s="99">
        <v>3763917.4452209501</v>
      </c>
      <c r="AR556" s="99">
        <v>2522784.1448669401</v>
      </c>
      <c r="AS556" s="99">
        <v>1434125.67526245</v>
      </c>
      <c r="AT556" s="99">
        <v>0</v>
      </c>
      <c r="AU556" s="99">
        <v>0</v>
      </c>
      <c r="AV556" s="99">
        <v>34201384.9228516</v>
      </c>
      <c r="AW556" s="99">
        <v>0</v>
      </c>
      <c r="AX556" s="99">
        <v>161054.869167328</v>
      </c>
      <c r="AY556" s="99">
        <v>8993210.0518798791</v>
      </c>
      <c r="AZ556" s="99">
        <v>5018067.7477417002</v>
      </c>
      <c r="BA556" s="99">
        <v>0</v>
      </c>
      <c r="BB556" s="99">
        <v>10885146.2770996</v>
      </c>
      <c r="BC556" s="99">
        <v>2553059.73724365</v>
      </c>
      <c r="BD556" s="99">
        <v>0</v>
      </c>
      <c r="BE556" s="99">
        <v>1426245.8350219701</v>
      </c>
      <c r="BF556" s="99">
        <v>0</v>
      </c>
      <c r="BG556" s="99">
        <v>34210393.420410201</v>
      </c>
      <c r="BH556" s="99">
        <v>5465783.45202637</v>
      </c>
      <c r="BI556" s="99">
        <v>0</v>
      </c>
      <c r="BJ556" s="99">
        <v>1551826.9555969201</v>
      </c>
      <c r="BK556" s="99">
        <v>1202674.73518372</v>
      </c>
      <c r="BL556" s="99">
        <v>0</v>
      </c>
      <c r="BM556" s="99">
        <v>0</v>
      </c>
      <c r="BN556" s="99">
        <v>0</v>
      </c>
      <c r="BO556" s="99">
        <v>0</v>
      </c>
      <c r="BP556" s="99">
        <v>0</v>
      </c>
      <c r="BQ556" s="99">
        <v>0</v>
      </c>
      <c r="BR556" s="99">
        <v>2902213.6078491202</v>
      </c>
      <c r="BS556" s="99">
        <v>1914176.9951171901</v>
      </c>
      <c r="BT556" s="99">
        <v>0</v>
      </c>
      <c r="BU556" s="99">
        <v>706615.51999664295</v>
      </c>
      <c r="BV556" s="99">
        <v>1393837.5165863</v>
      </c>
      <c r="BW556" s="99">
        <v>0</v>
      </c>
      <c r="BX556" s="99">
        <v>102470.009935379</v>
      </c>
      <c r="BY556" s="99">
        <v>0</v>
      </c>
      <c r="BZ556" s="99">
        <v>0</v>
      </c>
      <c r="CA556" s="99">
        <v>52477.9032306671</v>
      </c>
      <c r="CB556" s="99">
        <v>2984881.9933471698</v>
      </c>
      <c r="CC556" s="99">
        <v>27555469.181640599</v>
      </c>
      <c r="CD556" s="99">
        <v>6997601.8475341797</v>
      </c>
      <c r="CE556" s="99">
        <v>1275.42071567476</v>
      </c>
      <c r="CF556" s="99">
        <v>173331.43614387501</v>
      </c>
      <c r="CG556" s="99">
        <v>1437607.89395142</v>
      </c>
      <c r="CH556" s="99">
        <v>0</v>
      </c>
      <c r="CI556" s="99">
        <v>53746.092124939001</v>
      </c>
      <c r="CJ556" s="99">
        <v>3168593.4942932101</v>
      </c>
      <c r="CK556" s="99">
        <v>29003975.276855499</v>
      </c>
      <c r="CL556" s="99">
        <v>7115509.8786621103</v>
      </c>
      <c r="CM556" s="166">
        <v>87308.1017980576</v>
      </c>
      <c r="CN556" s="166">
        <v>14304745.138671899</v>
      </c>
      <c r="CO556" s="166">
        <v>63176782.528320298</v>
      </c>
      <c r="CP556" s="99">
        <v>7115509.8786621103</v>
      </c>
      <c r="CQ556" s="99">
        <v>0</v>
      </c>
      <c r="CR556" s="99">
        <v>0</v>
      </c>
      <c r="CS556" s="99">
        <v>0</v>
      </c>
      <c r="CT556" s="99">
        <v>0</v>
      </c>
      <c r="CU556" s="98">
        <v>5713.2577480849995</v>
      </c>
      <c r="CV556" s="98">
        <v>34816.396947506997</v>
      </c>
      <c r="CW556" s="98">
        <v>3158213.429491045</v>
      </c>
      <c r="CX556" s="98">
        <v>28993077.075592019</v>
      </c>
    </row>
    <row r="557" spans="1:102" x14ac:dyDescent="0.2">
      <c r="A557" s="98" t="s">
        <v>59</v>
      </c>
      <c r="B557" s="100">
        <v>41974</v>
      </c>
      <c r="C557" s="99">
        <v>46520.5910420418</v>
      </c>
      <c r="D557" s="99">
        <v>0</v>
      </c>
      <c r="E557" s="99">
        <v>5547.9711627364204</v>
      </c>
      <c r="F557" s="99">
        <v>4281.4984469413803</v>
      </c>
      <c r="G557" s="99">
        <v>1280.09173087776</v>
      </c>
      <c r="H557" s="99">
        <v>0</v>
      </c>
      <c r="I557" s="99">
        <v>0</v>
      </c>
      <c r="J557" s="99">
        <v>33470.542567253098</v>
      </c>
      <c r="K557" s="99">
        <v>0</v>
      </c>
      <c r="L557" s="99">
        <v>355.49677643179899</v>
      </c>
      <c r="M557" s="99">
        <v>18909.6371102333</v>
      </c>
      <c r="N557" s="99">
        <v>4661.2945482134801</v>
      </c>
      <c r="O557" s="99">
        <v>0</v>
      </c>
      <c r="P557" s="99">
        <v>25554.825858593002</v>
      </c>
      <c r="Q557" s="99">
        <v>2629.5524132251699</v>
      </c>
      <c r="R557" s="99">
        <v>0</v>
      </c>
      <c r="S557" s="99">
        <v>1268.4407928585999</v>
      </c>
      <c r="T557" s="99">
        <v>0</v>
      </c>
      <c r="U557" s="99">
        <v>33488.057322979002</v>
      </c>
      <c r="V557" s="99">
        <v>2528182.1901855501</v>
      </c>
      <c r="W557" s="99">
        <v>0</v>
      </c>
      <c r="X557" s="99">
        <v>419015.98385238601</v>
      </c>
      <c r="Y557" s="99">
        <v>283127.28186416603</v>
      </c>
      <c r="Z557" s="99">
        <v>171309.65237999</v>
      </c>
      <c r="AA557" s="99">
        <v>0</v>
      </c>
      <c r="AB557" s="99">
        <v>0</v>
      </c>
      <c r="AC557" s="99">
        <v>11070168.236083999</v>
      </c>
      <c r="AD557" s="99">
        <v>0</v>
      </c>
      <c r="AE557" s="99">
        <v>16476.827690601302</v>
      </c>
      <c r="AF557" s="99">
        <v>917622.62836456299</v>
      </c>
      <c r="AG557" s="99">
        <v>578308.67971801804</v>
      </c>
      <c r="AH557" s="99">
        <v>0</v>
      </c>
      <c r="AI557" s="99">
        <v>1139541.50428772</v>
      </c>
      <c r="AJ557" s="99">
        <v>300302.46043014497</v>
      </c>
      <c r="AK557" s="99">
        <v>0</v>
      </c>
      <c r="AL557" s="99">
        <v>170329.653089523</v>
      </c>
      <c r="AM557" s="99">
        <v>0</v>
      </c>
      <c r="AN557" s="99">
        <v>11055912.607299799</v>
      </c>
      <c r="AO557" s="99">
        <v>23656637.178466801</v>
      </c>
      <c r="AP557" s="99">
        <v>0</v>
      </c>
      <c r="AQ557" s="99">
        <v>3576778.7210082998</v>
      </c>
      <c r="AR557" s="99">
        <v>2364070.19213867</v>
      </c>
      <c r="AS557" s="99">
        <v>1439000.0161895801</v>
      </c>
      <c r="AT557" s="99">
        <v>0</v>
      </c>
      <c r="AU557" s="99">
        <v>0</v>
      </c>
      <c r="AV557" s="99">
        <v>34239266.079589799</v>
      </c>
      <c r="AW557" s="99">
        <v>0</v>
      </c>
      <c r="AX557" s="99">
        <v>135227.60079956101</v>
      </c>
      <c r="AY557" s="99">
        <v>8980426.4932861291</v>
      </c>
      <c r="AZ557" s="99">
        <v>4903810.0449218797</v>
      </c>
      <c r="BA557" s="99">
        <v>0</v>
      </c>
      <c r="BB557" s="99">
        <v>10765972.1607666</v>
      </c>
      <c r="BC557" s="99">
        <v>2562085.5355529799</v>
      </c>
      <c r="BD557" s="99">
        <v>0</v>
      </c>
      <c r="BE557" s="99">
        <v>1432410.55247498</v>
      </c>
      <c r="BF557" s="99">
        <v>0</v>
      </c>
      <c r="BG557" s="99">
        <v>34226264.633300804</v>
      </c>
      <c r="BH557" s="99">
        <v>5457075.6077270498</v>
      </c>
      <c r="BI557" s="99">
        <v>0</v>
      </c>
      <c r="BJ557" s="99">
        <v>1487006.3474731401</v>
      </c>
      <c r="BK557" s="99">
        <v>1146859.0172271701</v>
      </c>
      <c r="BL557" s="99">
        <v>0</v>
      </c>
      <c r="BM557" s="99">
        <v>0</v>
      </c>
      <c r="BN557" s="99">
        <v>0</v>
      </c>
      <c r="BO557" s="99">
        <v>0</v>
      </c>
      <c r="BP557" s="99">
        <v>0</v>
      </c>
      <c r="BQ557" s="99">
        <v>0</v>
      </c>
      <c r="BR557" s="99">
        <v>2901447.8022766099</v>
      </c>
      <c r="BS557" s="99">
        <v>1873131.1676483201</v>
      </c>
      <c r="BT557" s="99">
        <v>0</v>
      </c>
      <c r="BU557" s="99">
        <v>806201.20999145496</v>
      </c>
      <c r="BV557" s="99">
        <v>1396314.8085022001</v>
      </c>
      <c r="BW557" s="99">
        <v>0</v>
      </c>
      <c r="BX557" s="99">
        <v>116363.009917259</v>
      </c>
      <c r="BY557" s="99">
        <v>0</v>
      </c>
      <c r="BZ557" s="99">
        <v>0</v>
      </c>
      <c r="CA557" s="99">
        <v>52082.313565730998</v>
      </c>
      <c r="CB557" s="99">
        <v>2944813.0133361798</v>
      </c>
      <c r="CC557" s="99">
        <v>27241020.604980499</v>
      </c>
      <c r="CD557" s="99">
        <v>6947688.8283081101</v>
      </c>
      <c r="CE557" s="99">
        <v>1278.90458518267</v>
      </c>
      <c r="CF557" s="99">
        <v>171026.77334404</v>
      </c>
      <c r="CG557" s="99">
        <v>1437105.6952056901</v>
      </c>
      <c r="CH557" s="99">
        <v>0</v>
      </c>
      <c r="CI557" s="99">
        <v>53363.0038590431</v>
      </c>
      <c r="CJ557" s="99">
        <v>3117486.64813232</v>
      </c>
      <c r="CK557" s="99">
        <v>28670726.9538574</v>
      </c>
      <c r="CL557" s="99">
        <v>7066293.1223754901</v>
      </c>
      <c r="CM557" s="166">
        <v>86690.8324556351</v>
      </c>
      <c r="CN557" s="166">
        <v>14176178.0305176</v>
      </c>
      <c r="CO557" s="166">
        <v>62904694.486328103</v>
      </c>
      <c r="CP557" s="99">
        <v>7066293.1223754901</v>
      </c>
      <c r="CQ557" s="99">
        <v>0</v>
      </c>
      <c r="CR557" s="99">
        <v>0</v>
      </c>
      <c r="CS557" s="99">
        <v>0</v>
      </c>
      <c r="CT557" s="99">
        <v>0</v>
      </c>
      <c r="CU557" s="98">
        <v>5562.2646909020004</v>
      </c>
      <c r="CV557" s="98">
        <v>34572.301053299998</v>
      </c>
      <c r="CW557" s="98">
        <v>3115839.7866802197</v>
      </c>
      <c r="CX557" s="98">
        <v>28678126.300186187</v>
      </c>
    </row>
    <row r="558" spans="1:102" x14ac:dyDescent="0.2">
      <c r="A558" s="98" t="s">
        <v>59</v>
      </c>
      <c r="B558" s="100">
        <v>42064</v>
      </c>
      <c r="C558" s="99">
        <v>46236.284765720397</v>
      </c>
      <c r="D558" s="99">
        <v>0</v>
      </c>
      <c r="E558" s="99">
        <v>5385.8144061565399</v>
      </c>
      <c r="F558" s="99">
        <v>4159.7365150451697</v>
      </c>
      <c r="G558" s="99">
        <v>1291.4366968870199</v>
      </c>
      <c r="H558" s="99">
        <v>0</v>
      </c>
      <c r="I558" s="99">
        <v>0</v>
      </c>
      <c r="J558" s="99">
        <v>33525.1561956406</v>
      </c>
      <c r="K558" s="99">
        <v>0</v>
      </c>
      <c r="L558" s="99">
        <v>104.542079701088</v>
      </c>
      <c r="M558" s="99">
        <v>18795.442870378502</v>
      </c>
      <c r="N558" s="99">
        <v>4584.1387381553704</v>
      </c>
      <c r="O558" s="99">
        <v>0</v>
      </c>
      <c r="P558" s="99">
        <v>25434.1745169163</v>
      </c>
      <c r="Q558" s="99">
        <v>2636.4619253575802</v>
      </c>
      <c r="R558" s="99">
        <v>0</v>
      </c>
      <c r="S558" s="99">
        <v>1285.4893336892101</v>
      </c>
      <c r="T558" s="99">
        <v>0</v>
      </c>
      <c r="U558" s="99">
        <v>33539.622652053797</v>
      </c>
      <c r="V558" s="99">
        <v>2498117.4161071801</v>
      </c>
      <c r="W558" s="99">
        <v>0</v>
      </c>
      <c r="X558" s="99">
        <v>400847.91589355498</v>
      </c>
      <c r="Y558" s="99">
        <v>266735.31136321998</v>
      </c>
      <c r="Z558" s="99">
        <v>169607.923187256</v>
      </c>
      <c r="AA558" s="99">
        <v>0</v>
      </c>
      <c r="AB558" s="99">
        <v>0</v>
      </c>
      <c r="AC558" s="99">
        <v>11014190.6831055</v>
      </c>
      <c r="AD558" s="99">
        <v>0</v>
      </c>
      <c r="AE558" s="99">
        <v>12931.557841539399</v>
      </c>
      <c r="AF558" s="99">
        <v>907163.61196136498</v>
      </c>
      <c r="AG558" s="99">
        <v>563774.93021392799</v>
      </c>
      <c r="AH558" s="99">
        <v>0</v>
      </c>
      <c r="AI558" s="99">
        <v>1113243.6177368199</v>
      </c>
      <c r="AJ558" s="99">
        <v>295845.48374176002</v>
      </c>
      <c r="AK558" s="99">
        <v>0</v>
      </c>
      <c r="AL558" s="99">
        <v>168468.20785903899</v>
      </c>
      <c r="AM558" s="99">
        <v>0</v>
      </c>
      <c r="AN558" s="99">
        <v>10989845.0233154</v>
      </c>
      <c r="AO558" s="99">
        <v>23448128.0712891</v>
      </c>
      <c r="AP558" s="99">
        <v>0</v>
      </c>
      <c r="AQ558" s="99">
        <v>3396286.1979980501</v>
      </c>
      <c r="AR558" s="99">
        <v>2212123.5579833998</v>
      </c>
      <c r="AS558" s="99">
        <v>1427618.46749878</v>
      </c>
      <c r="AT558" s="99">
        <v>0</v>
      </c>
      <c r="AU558" s="99">
        <v>0</v>
      </c>
      <c r="AV558" s="99">
        <v>34254946.185058601</v>
      </c>
      <c r="AW558" s="99">
        <v>0</v>
      </c>
      <c r="AX558" s="99">
        <v>103003.319098473</v>
      </c>
      <c r="AY558" s="99">
        <v>8815641.0885009803</v>
      </c>
      <c r="AZ558" s="99">
        <v>4771089.7630004901</v>
      </c>
      <c r="BA558" s="99">
        <v>0</v>
      </c>
      <c r="BB558" s="99">
        <v>10497952.4102783</v>
      </c>
      <c r="BC558" s="99">
        <v>2525780.4798583998</v>
      </c>
      <c r="BD558" s="99">
        <v>0</v>
      </c>
      <c r="BE558" s="99">
        <v>1417450.7654571501</v>
      </c>
      <c r="BF558" s="99">
        <v>0</v>
      </c>
      <c r="BG558" s="99">
        <v>34200413.205078103</v>
      </c>
      <c r="BH558" s="99">
        <v>5386664.3506469699</v>
      </c>
      <c r="BI558" s="99">
        <v>0</v>
      </c>
      <c r="BJ558" s="99">
        <v>1442030.6825408901</v>
      </c>
      <c r="BK558" s="99">
        <v>1110372.6943359401</v>
      </c>
      <c r="BL558" s="99">
        <v>0</v>
      </c>
      <c r="BM558" s="99">
        <v>0</v>
      </c>
      <c r="BN558" s="99">
        <v>0</v>
      </c>
      <c r="BO558" s="99">
        <v>0</v>
      </c>
      <c r="BP558" s="99">
        <v>0</v>
      </c>
      <c r="BQ558" s="99">
        <v>0</v>
      </c>
      <c r="BR558" s="99">
        <v>2851356.8001403799</v>
      </c>
      <c r="BS558" s="99">
        <v>1832747.6063842799</v>
      </c>
      <c r="BT558" s="99">
        <v>0</v>
      </c>
      <c r="BU558" s="99">
        <v>771099.26999664295</v>
      </c>
      <c r="BV558" s="99">
        <v>1397377.4807128899</v>
      </c>
      <c r="BW558" s="99">
        <v>0</v>
      </c>
      <c r="BX558" s="99">
        <v>130638.77981281299</v>
      </c>
      <c r="BY558" s="99">
        <v>0</v>
      </c>
      <c r="BZ558" s="99">
        <v>0</v>
      </c>
      <c r="CA558" s="99">
        <v>51571.745401859298</v>
      </c>
      <c r="CB558" s="99">
        <v>2899858.4672241202</v>
      </c>
      <c r="CC558" s="99">
        <v>26841381.3518066</v>
      </c>
      <c r="CD558" s="99">
        <v>6848186.6709594699</v>
      </c>
      <c r="CE558" s="99">
        <v>1291.85044802725</v>
      </c>
      <c r="CF558" s="99">
        <v>169407.46456146199</v>
      </c>
      <c r="CG558" s="99">
        <v>1425551.57791138</v>
      </c>
      <c r="CH558" s="99">
        <v>0</v>
      </c>
      <c r="CI558" s="99">
        <v>52867.055300235697</v>
      </c>
      <c r="CJ558" s="99">
        <v>3067365.3461608901</v>
      </c>
      <c r="CK558" s="99">
        <v>28261922.263916001</v>
      </c>
      <c r="CL558" s="99">
        <v>6971446.38354492</v>
      </c>
      <c r="CM558" s="166">
        <v>86247.446732521101</v>
      </c>
      <c r="CN558" s="166">
        <v>14067027.474731401</v>
      </c>
      <c r="CO558" s="166">
        <v>62520897.045410201</v>
      </c>
      <c r="CP558" s="99">
        <v>6971446.38354492</v>
      </c>
      <c r="CQ558" s="99">
        <v>0</v>
      </c>
      <c r="CR558" s="99">
        <v>0</v>
      </c>
      <c r="CS558" s="99">
        <v>0</v>
      </c>
      <c r="CT558" s="99">
        <v>0</v>
      </c>
      <c r="CU558" s="98">
        <v>5394.0428257040003</v>
      </c>
      <c r="CV558" s="98">
        <v>34635.889163904998</v>
      </c>
      <c r="CW558" s="98">
        <v>3069265.9317855821</v>
      </c>
      <c r="CX558" s="98">
        <v>28266932.92971798</v>
      </c>
    </row>
    <row r="559" spans="1:102" x14ac:dyDescent="0.2">
      <c r="A559" s="98" t="s">
        <v>59</v>
      </c>
      <c r="B559" s="100">
        <v>42156</v>
      </c>
      <c r="C559" s="99">
        <v>46270.710681438402</v>
      </c>
      <c r="D559" s="99">
        <v>0</v>
      </c>
      <c r="E559" s="99">
        <v>5210.9036183953303</v>
      </c>
      <c r="F559" s="99">
        <v>4025.5564590096501</v>
      </c>
      <c r="G559" s="99">
        <v>1305.8018514513999</v>
      </c>
      <c r="H559" s="99">
        <v>0</v>
      </c>
      <c r="I559" s="99">
        <v>0</v>
      </c>
      <c r="J559" s="99">
        <v>33462.314521312699</v>
      </c>
      <c r="K559" s="99">
        <v>0</v>
      </c>
      <c r="L559" s="99">
        <v>119.412073371932</v>
      </c>
      <c r="M559" s="99">
        <v>18879.705560922601</v>
      </c>
      <c r="N559" s="99">
        <v>4499.7720071077301</v>
      </c>
      <c r="O559" s="99">
        <v>0</v>
      </c>
      <c r="P559" s="99">
        <v>25380.9383163452</v>
      </c>
      <c r="Q559" s="99">
        <v>2607.7198622226701</v>
      </c>
      <c r="R559" s="99">
        <v>0</v>
      </c>
      <c r="S559" s="99">
        <v>1304.92388623953</v>
      </c>
      <c r="T559" s="99">
        <v>0</v>
      </c>
      <c r="U559" s="99">
        <v>33472.365072727203</v>
      </c>
      <c r="V559" s="99">
        <v>2479666.8055725102</v>
      </c>
      <c r="W559" s="99">
        <v>0</v>
      </c>
      <c r="X559" s="99">
        <v>383514.584140778</v>
      </c>
      <c r="Y559" s="99">
        <v>254295.64762878401</v>
      </c>
      <c r="Z559" s="99">
        <v>169703.78156661999</v>
      </c>
      <c r="AA559" s="99">
        <v>0</v>
      </c>
      <c r="AB559" s="99">
        <v>0</v>
      </c>
      <c r="AC559" s="99">
        <v>10967380.486694301</v>
      </c>
      <c r="AD559" s="99">
        <v>0</v>
      </c>
      <c r="AE559" s="99">
        <v>14634.335800766899</v>
      </c>
      <c r="AF559" s="99">
        <v>899191.507995605</v>
      </c>
      <c r="AG559" s="99">
        <v>546200.70265960705</v>
      </c>
      <c r="AH559" s="99">
        <v>0</v>
      </c>
      <c r="AI559" s="99">
        <v>1109708.7014465299</v>
      </c>
      <c r="AJ559" s="99">
        <v>295007.02536010701</v>
      </c>
      <c r="AK559" s="99">
        <v>0</v>
      </c>
      <c r="AL559" s="99">
        <v>169147.628904343</v>
      </c>
      <c r="AM559" s="99">
        <v>0</v>
      </c>
      <c r="AN559" s="99">
        <v>10969048.1650391</v>
      </c>
      <c r="AO559" s="99">
        <v>23326223.264404301</v>
      </c>
      <c r="AP559" s="99">
        <v>0</v>
      </c>
      <c r="AQ559" s="99">
        <v>3266707.78619385</v>
      </c>
      <c r="AR559" s="99">
        <v>2119221.7349853502</v>
      </c>
      <c r="AS559" s="99">
        <v>1428892.5010681199</v>
      </c>
      <c r="AT559" s="99">
        <v>0</v>
      </c>
      <c r="AU559" s="99">
        <v>0</v>
      </c>
      <c r="AV559" s="99">
        <v>34234282.091308601</v>
      </c>
      <c r="AW559" s="99">
        <v>0</v>
      </c>
      <c r="AX559" s="99">
        <v>119365.079346657</v>
      </c>
      <c r="AY559" s="99">
        <v>8888317.0836181603</v>
      </c>
      <c r="AZ559" s="99">
        <v>4658152.9010009803</v>
      </c>
      <c r="BA559" s="99">
        <v>0</v>
      </c>
      <c r="BB559" s="99">
        <v>10517589.729003901</v>
      </c>
      <c r="BC559" s="99">
        <v>2524914.0945434598</v>
      </c>
      <c r="BD559" s="99">
        <v>0</v>
      </c>
      <c r="BE559" s="99">
        <v>1424388.27784729</v>
      </c>
      <c r="BF559" s="99">
        <v>0</v>
      </c>
      <c r="BG559" s="99">
        <v>34181585.682128899</v>
      </c>
      <c r="BH559" s="99">
        <v>5427751.76245117</v>
      </c>
      <c r="BI559" s="99">
        <v>0</v>
      </c>
      <c r="BJ559" s="99">
        <v>1408020.59867859</v>
      </c>
      <c r="BK559" s="99">
        <v>1078774.0161438</v>
      </c>
      <c r="BL559" s="99">
        <v>0</v>
      </c>
      <c r="BM559" s="99">
        <v>0</v>
      </c>
      <c r="BN559" s="99">
        <v>0</v>
      </c>
      <c r="BO559" s="99">
        <v>0</v>
      </c>
      <c r="BP559" s="99">
        <v>0</v>
      </c>
      <c r="BQ559" s="99">
        <v>0</v>
      </c>
      <c r="BR559" s="99">
        <v>2886937.4786071801</v>
      </c>
      <c r="BS559" s="99">
        <v>1784287.39387512</v>
      </c>
      <c r="BT559" s="99">
        <v>0</v>
      </c>
      <c r="BU559" s="99">
        <v>802873.21999359096</v>
      </c>
      <c r="BV559" s="99">
        <v>1410323.9172058101</v>
      </c>
      <c r="BW559" s="99">
        <v>0</v>
      </c>
      <c r="BX559" s="99">
        <v>132747.07979774501</v>
      </c>
      <c r="BY559" s="99">
        <v>0</v>
      </c>
      <c r="BZ559" s="99">
        <v>0</v>
      </c>
      <c r="CA559" s="99">
        <v>51495.513709545099</v>
      </c>
      <c r="CB559" s="99">
        <v>2865729.00473022</v>
      </c>
      <c r="CC559" s="99">
        <v>26603045.630615201</v>
      </c>
      <c r="CD559" s="99">
        <v>6826725.3705444299</v>
      </c>
      <c r="CE559" s="99">
        <v>1306.48431076109</v>
      </c>
      <c r="CF559" s="99">
        <v>169323.657932281</v>
      </c>
      <c r="CG559" s="99">
        <v>1423360.12727356</v>
      </c>
      <c r="CH559" s="99">
        <v>0</v>
      </c>
      <c r="CI559" s="99">
        <v>52801.633769512198</v>
      </c>
      <c r="CJ559" s="99">
        <v>3032545.5287170401</v>
      </c>
      <c r="CK559" s="99">
        <v>28032291.519775402</v>
      </c>
      <c r="CL559" s="99">
        <v>6952192.9241332998</v>
      </c>
      <c r="CM559" s="166">
        <v>86086.141201973005</v>
      </c>
      <c r="CN559" s="166">
        <v>14004687.2034912</v>
      </c>
      <c r="CO559" s="166">
        <v>62225693.8271484</v>
      </c>
      <c r="CP559" s="99">
        <v>6952192.9241332998</v>
      </c>
      <c r="CQ559" s="99">
        <v>0</v>
      </c>
      <c r="CR559" s="99">
        <v>0</v>
      </c>
      <c r="CS559" s="99">
        <v>0</v>
      </c>
      <c r="CT559" s="99">
        <v>0</v>
      </c>
      <c r="CU559" s="98">
        <v>5231.7425405060003</v>
      </c>
      <c r="CV559" s="98">
        <v>34593.113724634997</v>
      </c>
      <c r="CW559" s="98">
        <v>3035052.662662501</v>
      </c>
      <c r="CX559" s="98">
        <v>28026405.75788876</v>
      </c>
    </row>
    <row r="560" spans="1:102" x14ac:dyDescent="0.2">
      <c r="A560" s="98" t="s">
        <v>59</v>
      </c>
      <c r="B560" s="100">
        <v>42248</v>
      </c>
      <c r="C560" s="99">
        <v>45894.849596023603</v>
      </c>
      <c r="D560" s="99">
        <v>0</v>
      </c>
      <c r="E560" s="99">
        <v>5142.9108110070201</v>
      </c>
      <c r="F560" s="99">
        <v>3983.0758877396602</v>
      </c>
      <c r="G560" s="99">
        <v>1295.8726017773199</v>
      </c>
      <c r="H560" s="99">
        <v>0</v>
      </c>
      <c r="I560" s="99">
        <v>0</v>
      </c>
      <c r="J560" s="99">
        <v>33260.506484985402</v>
      </c>
      <c r="K560" s="99">
        <v>0</v>
      </c>
      <c r="L560" s="99">
        <v>120.988042082638</v>
      </c>
      <c r="M560" s="99">
        <v>18751.285485506101</v>
      </c>
      <c r="N560" s="99">
        <v>4419.7202372551001</v>
      </c>
      <c r="O560" s="99">
        <v>0</v>
      </c>
      <c r="P560" s="99">
        <v>25220.965605974201</v>
      </c>
      <c r="Q560" s="99">
        <v>2560.1641117334402</v>
      </c>
      <c r="R560" s="99">
        <v>0</v>
      </c>
      <c r="S560" s="99">
        <v>1293.38546013832</v>
      </c>
      <c r="T560" s="99">
        <v>0</v>
      </c>
      <c r="U560" s="99">
        <v>33278.309271812403</v>
      </c>
      <c r="V560" s="99">
        <v>2464993.5869445801</v>
      </c>
      <c r="W560" s="99">
        <v>0</v>
      </c>
      <c r="X560" s="99">
        <v>370667.113437653</v>
      </c>
      <c r="Y560" s="99">
        <v>243257.911342621</v>
      </c>
      <c r="Z560" s="99">
        <v>167186.72034454299</v>
      </c>
      <c r="AA560" s="99">
        <v>0</v>
      </c>
      <c r="AB560" s="99">
        <v>0</v>
      </c>
      <c r="AC560" s="99">
        <v>10939387.7728271</v>
      </c>
      <c r="AD560" s="99">
        <v>0</v>
      </c>
      <c r="AE560" s="99">
        <v>15995.553009867701</v>
      </c>
      <c r="AF560" s="99">
        <v>901418.08921814</v>
      </c>
      <c r="AG560" s="99">
        <v>531810.98753356899</v>
      </c>
      <c r="AH560" s="99">
        <v>0</v>
      </c>
      <c r="AI560" s="99">
        <v>1091690.43080139</v>
      </c>
      <c r="AJ560" s="99">
        <v>296090.56048584002</v>
      </c>
      <c r="AK560" s="99">
        <v>0</v>
      </c>
      <c r="AL560" s="99">
        <v>166624.23947525001</v>
      </c>
      <c r="AM560" s="99">
        <v>0</v>
      </c>
      <c r="AN560" s="99">
        <v>10945771.2817383</v>
      </c>
      <c r="AO560" s="99">
        <v>23276664.690185498</v>
      </c>
      <c r="AP560" s="99">
        <v>0</v>
      </c>
      <c r="AQ560" s="99">
        <v>3180234.0257873498</v>
      </c>
      <c r="AR560" s="99">
        <v>2039806.6540679899</v>
      </c>
      <c r="AS560" s="99">
        <v>1412597.99124146</v>
      </c>
      <c r="AT560" s="99">
        <v>0</v>
      </c>
      <c r="AU560" s="99">
        <v>0</v>
      </c>
      <c r="AV560" s="99">
        <v>34183183.561035201</v>
      </c>
      <c r="AW560" s="99">
        <v>0</v>
      </c>
      <c r="AX560" s="99">
        <v>124844.04793834699</v>
      </c>
      <c r="AY560" s="99">
        <v>8879277.6540527306</v>
      </c>
      <c r="AZ560" s="99">
        <v>4557548.09094238</v>
      </c>
      <c r="BA560" s="99">
        <v>0</v>
      </c>
      <c r="BB560" s="99">
        <v>10398310.153808599</v>
      </c>
      <c r="BC560" s="99">
        <v>2535885.0158081101</v>
      </c>
      <c r="BD560" s="99">
        <v>0</v>
      </c>
      <c r="BE560" s="99">
        <v>1408017.0699005099</v>
      </c>
      <c r="BF560" s="99">
        <v>0</v>
      </c>
      <c r="BG560" s="99">
        <v>34206668.541992202</v>
      </c>
      <c r="BH560" s="99">
        <v>5444071.3001709003</v>
      </c>
      <c r="BI560" s="99">
        <v>0</v>
      </c>
      <c r="BJ560" s="99">
        <v>1384972.2338867199</v>
      </c>
      <c r="BK560" s="99">
        <v>1050280.00094604</v>
      </c>
      <c r="BL560" s="99">
        <v>0</v>
      </c>
      <c r="BM560" s="99">
        <v>0</v>
      </c>
      <c r="BN560" s="99">
        <v>0</v>
      </c>
      <c r="BO560" s="99">
        <v>0</v>
      </c>
      <c r="BP560" s="99">
        <v>0</v>
      </c>
      <c r="BQ560" s="99">
        <v>0</v>
      </c>
      <c r="BR560" s="99">
        <v>2890444.6716613802</v>
      </c>
      <c r="BS560" s="99">
        <v>1740117.68138123</v>
      </c>
      <c r="BT560" s="99">
        <v>0</v>
      </c>
      <c r="BU560" s="99">
        <v>669188.489997864</v>
      </c>
      <c r="BV560" s="99">
        <v>1412097.95114136</v>
      </c>
      <c r="BW560" s="99">
        <v>0</v>
      </c>
      <c r="BX560" s="99">
        <v>109977.14984226201</v>
      </c>
      <c r="BY560" s="99">
        <v>0</v>
      </c>
      <c r="BZ560" s="99">
        <v>0</v>
      </c>
      <c r="CA560" s="99">
        <v>51052.182374000498</v>
      </c>
      <c r="CB560" s="99">
        <v>2831929.15411377</v>
      </c>
      <c r="CC560" s="99">
        <v>26428381.603027299</v>
      </c>
      <c r="CD560" s="99">
        <v>6817030.5933227502</v>
      </c>
      <c r="CE560" s="99">
        <v>1295.04820539057</v>
      </c>
      <c r="CF560" s="99">
        <v>166771.91076088001</v>
      </c>
      <c r="CG560" s="99">
        <v>1409634.5393219001</v>
      </c>
      <c r="CH560" s="99">
        <v>0</v>
      </c>
      <c r="CI560" s="99">
        <v>52343.829494476297</v>
      </c>
      <c r="CJ560" s="99">
        <v>3000370.4527893099</v>
      </c>
      <c r="CK560" s="99">
        <v>27844313.7976074</v>
      </c>
      <c r="CL560" s="99">
        <v>6944981.7912597703</v>
      </c>
      <c r="CM560" s="166">
        <v>85453.031543731704</v>
      </c>
      <c r="CN560" s="166">
        <v>13949157.8897705</v>
      </c>
      <c r="CO560" s="166">
        <v>62077890.273925804</v>
      </c>
      <c r="CP560" s="99">
        <v>6944981.7912597703</v>
      </c>
      <c r="CQ560" s="99">
        <v>0</v>
      </c>
      <c r="CR560" s="99">
        <v>0</v>
      </c>
      <c r="CS560" s="99">
        <v>0</v>
      </c>
      <c r="CT560" s="99">
        <v>0</v>
      </c>
      <c r="CU560" s="98">
        <v>5160.497840602</v>
      </c>
      <c r="CV560" s="98">
        <v>34399.739592931001</v>
      </c>
      <c r="CW560" s="98">
        <v>2998701.06487465</v>
      </c>
      <c r="CX560" s="98">
        <v>27838016.142349198</v>
      </c>
    </row>
    <row r="561" spans="1:102" x14ac:dyDescent="0.2">
      <c r="A561" s="98" t="s">
        <v>59</v>
      </c>
      <c r="B561" s="100">
        <v>42339</v>
      </c>
      <c r="C561" s="99">
        <v>45892.513316154502</v>
      </c>
      <c r="D561" s="99">
        <v>0</v>
      </c>
      <c r="E561" s="99">
        <v>4974.1373731494004</v>
      </c>
      <c r="F561" s="99">
        <v>3878.4313901662799</v>
      </c>
      <c r="G561" s="99">
        <v>1313.3261352479501</v>
      </c>
      <c r="H561" s="99">
        <v>0</v>
      </c>
      <c r="I561" s="99">
        <v>0</v>
      </c>
      <c r="J561" s="99">
        <v>33219.521234035499</v>
      </c>
      <c r="K561" s="99">
        <v>0</v>
      </c>
      <c r="L561" s="99">
        <v>103.774050320499</v>
      </c>
      <c r="M561" s="99">
        <v>18775.2730555534</v>
      </c>
      <c r="N561" s="99">
        <v>4385.05486917496</v>
      </c>
      <c r="O561" s="99">
        <v>0</v>
      </c>
      <c r="P561" s="99">
        <v>25106.335385561</v>
      </c>
      <c r="Q561" s="99">
        <v>2530.52483689785</v>
      </c>
      <c r="R561" s="99">
        <v>0</v>
      </c>
      <c r="S561" s="99">
        <v>1303.28836375475</v>
      </c>
      <c r="T561" s="99">
        <v>0</v>
      </c>
      <c r="U561" s="99">
        <v>33226.599996089899</v>
      </c>
      <c r="V561" s="99">
        <v>2451207.5856018099</v>
      </c>
      <c r="W561" s="99">
        <v>0</v>
      </c>
      <c r="X561" s="99">
        <v>351851.33784866298</v>
      </c>
      <c r="Y561" s="99">
        <v>228180.263607025</v>
      </c>
      <c r="Z561" s="99">
        <v>164780.46462440499</v>
      </c>
      <c r="AA561" s="99">
        <v>0</v>
      </c>
      <c r="AB561" s="99">
        <v>0</v>
      </c>
      <c r="AC561" s="99">
        <v>10903785.2930908</v>
      </c>
      <c r="AD561" s="99">
        <v>0</v>
      </c>
      <c r="AE561" s="99">
        <v>15190.4926730394</v>
      </c>
      <c r="AF561" s="99">
        <v>897404.48809051502</v>
      </c>
      <c r="AG561" s="99">
        <v>523226.85760498</v>
      </c>
      <c r="AH561" s="99">
        <v>0</v>
      </c>
      <c r="AI561" s="99">
        <v>1086509.7140655499</v>
      </c>
      <c r="AJ561" s="99">
        <v>291561.75960540801</v>
      </c>
      <c r="AK561" s="99">
        <v>0</v>
      </c>
      <c r="AL561" s="99">
        <v>163969.544986725</v>
      </c>
      <c r="AM561" s="99">
        <v>0</v>
      </c>
      <c r="AN561" s="99">
        <v>10904376.8508301</v>
      </c>
      <c r="AO561" s="99">
        <v>23323362.1799316</v>
      </c>
      <c r="AP561" s="99">
        <v>0</v>
      </c>
      <c r="AQ561" s="99">
        <v>3025657.1936950702</v>
      </c>
      <c r="AR561" s="99">
        <v>1919290.6179504399</v>
      </c>
      <c r="AS561" s="99">
        <v>1397156.3495636</v>
      </c>
      <c r="AT561" s="99">
        <v>0</v>
      </c>
      <c r="AU561" s="99">
        <v>0</v>
      </c>
      <c r="AV561" s="99">
        <v>34296247.714843802</v>
      </c>
      <c r="AW561" s="99">
        <v>0</v>
      </c>
      <c r="AX561" s="99">
        <v>109407.371342659</v>
      </c>
      <c r="AY561" s="99">
        <v>8898636.2230224591</v>
      </c>
      <c r="AZ561" s="99">
        <v>4546625.95385742</v>
      </c>
      <c r="BA561" s="99">
        <v>0</v>
      </c>
      <c r="BB561" s="99">
        <v>10441530.387085</v>
      </c>
      <c r="BC561" s="99">
        <v>2501521.2954406701</v>
      </c>
      <c r="BD561" s="99">
        <v>0</v>
      </c>
      <c r="BE561" s="99">
        <v>1391598.6489868199</v>
      </c>
      <c r="BF561" s="99">
        <v>0</v>
      </c>
      <c r="BG561" s="99">
        <v>34281189.748046897</v>
      </c>
      <c r="BH561" s="99">
        <v>5824901.2859497098</v>
      </c>
      <c r="BI561" s="99">
        <v>0</v>
      </c>
      <c r="BJ561" s="99">
        <v>1356087.69641113</v>
      </c>
      <c r="BK561" s="99">
        <v>1029183.94470215</v>
      </c>
      <c r="BL561" s="99">
        <v>0</v>
      </c>
      <c r="BM561" s="99">
        <v>0</v>
      </c>
      <c r="BN561" s="99">
        <v>0</v>
      </c>
      <c r="BO561" s="99">
        <v>0</v>
      </c>
      <c r="BP561" s="99">
        <v>0</v>
      </c>
      <c r="BQ561" s="99">
        <v>0</v>
      </c>
      <c r="BR561" s="99">
        <v>2914331.1775207501</v>
      </c>
      <c r="BS561" s="99">
        <v>1737968.1940154999</v>
      </c>
      <c r="BT561" s="99">
        <v>0</v>
      </c>
      <c r="BU561" s="99">
        <v>1180375.6299896201</v>
      </c>
      <c r="BV561" s="99">
        <v>1392339.08297729</v>
      </c>
      <c r="BW561" s="99">
        <v>0</v>
      </c>
      <c r="BX561" s="99">
        <v>177530.11951255801</v>
      </c>
      <c r="BY561" s="99">
        <v>0</v>
      </c>
      <c r="BZ561" s="99">
        <v>0</v>
      </c>
      <c r="CA561" s="99">
        <v>50887.027528286002</v>
      </c>
      <c r="CB561" s="99">
        <v>2811321.6528320299</v>
      </c>
      <c r="CC561" s="99">
        <v>26386919.442627002</v>
      </c>
      <c r="CD561" s="99">
        <v>7186060.90551758</v>
      </c>
      <c r="CE561" s="99">
        <v>1313.6120197773</v>
      </c>
      <c r="CF561" s="99">
        <v>165235.15629959101</v>
      </c>
      <c r="CG561" s="99">
        <v>1403403.6763915999</v>
      </c>
      <c r="CH561" s="99">
        <v>0</v>
      </c>
      <c r="CI561" s="99">
        <v>52201.876312732697</v>
      </c>
      <c r="CJ561" s="99">
        <v>2975868.70025635</v>
      </c>
      <c r="CK561" s="99">
        <v>27787535.6176758</v>
      </c>
      <c r="CL561" s="99">
        <v>7363648.3708496103</v>
      </c>
      <c r="CM561" s="166">
        <v>85274.767789840698</v>
      </c>
      <c r="CN561" s="166">
        <v>13880937.0582275</v>
      </c>
      <c r="CO561" s="166">
        <v>62027644.1396484</v>
      </c>
      <c r="CP561" s="99">
        <v>7363648.3708496103</v>
      </c>
      <c r="CQ561" s="99">
        <v>0</v>
      </c>
      <c r="CR561" s="99">
        <v>0</v>
      </c>
      <c r="CS561" s="99">
        <v>0</v>
      </c>
      <c r="CT561" s="99">
        <v>0</v>
      </c>
      <c r="CU561" s="98">
        <v>4978.0236003219998</v>
      </c>
      <c r="CV561" s="98">
        <v>34366.879456119997</v>
      </c>
      <c r="CW561" s="98">
        <v>2976556.8091316209</v>
      </c>
      <c r="CX561" s="98">
        <v>27790323.119018603</v>
      </c>
    </row>
    <row r="562" spans="1:102" x14ac:dyDescent="0.2">
      <c r="A562" s="98" t="s">
        <v>59</v>
      </c>
      <c r="B562" s="100">
        <v>42430</v>
      </c>
      <c r="C562" s="99">
        <v>45697.390068054199</v>
      </c>
      <c r="D562" s="99">
        <v>0</v>
      </c>
      <c r="E562" s="99">
        <v>5059.3636453747704</v>
      </c>
      <c r="F562" s="99">
        <v>4003.30435991287</v>
      </c>
      <c r="G562" s="99">
        <v>1338.0408173948499</v>
      </c>
      <c r="H562" s="99">
        <v>0</v>
      </c>
      <c r="I562" s="99">
        <v>0</v>
      </c>
      <c r="J562" s="99">
        <v>33109.8035197258</v>
      </c>
      <c r="K562" s="99">
        <v>0</v>
      </c>
      <c r="L562" s="99">
        <v>94.474359900690601</v>
      </c>
      <c r="M562" s="99">
        <v>18703.843829155001</v>
      </c>
      <c r="N562" s="99">
        <v>4343.5032218098604</v>
      </c>
      <c r="O562" s="99">
        <v>0</v>
      </c>
      <c r="P562" s="99">
        <v>25129.163880109802</v>
      </c>
      <c r="Q562" s="99">
        <v>2450.83714812994</v>
      </c>
      <c r="R562" s="99">
        <v>0</v>
      </c>
      <c r="S562" s="99">
        <v>1332.4117175638701</v>
      </c>
      <c r="T562" s="99">
        <v>0</v>
      </c>
      <c r="U562" s="99">
        <v>33115.658864974997</v>
      </c>
      <c r="V562" s="99">
        <v>2428220.8008117699</v>
      </c>
      <c r="W562" s="99">
        <v>0</v>
      </c>
      <c r="X562" s="99">
        <v>366934.04390716599</v>
      </c>
      <c r="Y562" s="99">
        <v>242633.05267906201</v>
      </c>
      <c r="Z562" s="99">
        <v>170718.68936920201</v>
      </c>
      <c r="AA562" s="99">
        <v>0</v>
      </c>
      <c r="AB562" s="99">
        <v>0</v>
      </c>
      <c r="AC562" s="99">
        <v>10892573.514526401</v>
      </c>
      <c r="AD562" s="99">
        <v>0</v>
      </c>
      <c r="AE562" s="99">
        <v>12445.226691603701</v>
      </c>
      <c r="AF562" s="99">
        <v>889520.57492828404</v>
      </c>
      <c r="AG562" s="99">
        <v>510472.04723739601</v>
      </c>
      <c r="AH562" s="99">
        <v>0</v>
      </c>
      <c r="AI562" s="99">
        <v>1092225.0465240499</v>
      </c>
      <c r="AJ562" s="99">
        <v>291894.78613281302</v>
      </c>
      <c r="AK562" s="99">
        <v>0</v>
      </c>
      <c r="AL562" s="99">
        <v>169498.15790939299</v>
      </c>
      <c r="AM562" s="99">
        <v>0</v>
      </c>
      <c r="AN562" s="99">
        <v>10884572.337036099</v>
      </c>
      <c r="AO562" s="99">
        <v>23199160.994384799</v>
      </c>
      <c r="AP562" s="99">
        <v>0</v>
      </c>
      <c r="AQ562" s="99">
        <v>3101333.4867248498</v>
      </c>
      <c r="AR562" s="99">
        <v>2037911.10975647</v>
      </c>
      <c r="AS562" s="99">
        <v>1444148.5192565899</v>
      </c>
      <c r="AT562" s="99">
        <v>0</v>
      </c>
      <c r="AU562" s="99">
        <v>0</v>
      </c>
      <c r="AV562" s="99">
        <v>34364436.344238304</v>
      </c>
      <c r="AW562" s="99">
        <v>0</v>
      </c>
      <c r="AX562" s="99">
        <v>95168.166151046797</v>
      </c>
      <c r="AY562" s="99">
        <v>8935146.5802002009</v>
      </c>
      <c r="AZ562" s="99">
        <v>4418414.7843627902</v>
      </c>
      <c r="BA562" s="99">
        <v>0</v>
      </c>
      <c r="BB562" s="99">
        <v>10526861.025390601</v>
      </c>
      <c r="BC562" s="99">
        <v>2506847.7168579102</v>
      </c>
      <c r="BD562" s="99">
        <v>0</v>
      </c>
      <c r="BE562" s="99">
        <v>1432971.6085967999</v>
      </c>
      <c r="BF562" s="99">
        <v>0</v>
      </c>
      <c r="BG562" s="99">
        <v>34280786.809082001</v>
      </c>
      <c r="BH562" s="99">
        <v>6560908.0477294903</v>
      </c>
      <c r="BI562" s="99">
        <v>0</v>
      </c>
      <c r="BJ562" s="99">
        <v>1403389.2137756301</v>
      </c>
      <c r="BK562" s="99">
        <v>1045790.19556427</v>
      </c>
      <c r="BL562" s="99">
        <v>0</v>
      </c>
      <c r="BM562" s="99">
        <v>0</v>
      </c>
      <c r="BN562" s="99">
        <v>0</v>
      </c>
      <c r="BO562" s="99">
        <v>0</v>
      </c>
      <c r="BP562" s="99">
        <v>0</v>
      </c>
      <c r="BQ562" s="99">
        <v>0</v>
      </c>
      <c r="BR562" s="99">
        <v>2908921.6369323698</v>
      </c>
      <c r="BS562" s="99">
        <v>1719021.1678619401</v>
      </c>
      <c r="BT562" s="99">
        <v>0</v>
      </c>
      <c r="BU562" s="99">
        <v>2018247.4799804699</v>
      </c>
      <c r="BV562" s="99">
        <v>1364253.1552124</v>
      </c>
      <c r="BW562" s="99">
        <v>0</v>
      </c>
      <c r="BX562" s="99">
        <v>306592.17886733997</v>
      </c>
      <c r="BY562" s="99">
        <v>0</v>
      </c>
      <c r="BZ562" s="99">
        <v>0</v>
      </c>
      <c r="CA562" s="99">
        <v>50715.192894935601</v>
      </c>
      <c r="CB562" s="99">
        <v>2791016.3772582998</v>
      </c>
      <c r="CC562" s="99">
        <v>26258851.798095699</v>
      </c>
      <c r="CD562" s="99">
        <v>7982016.9805908203</v>
      </c>
      <c r="CE562" s="99">
        <v>1338.3775864839599</v>
      </c>
      <c r="CF562" s="99">
        <v>168464.844438553</v>
      </c>
      <c r="CG562" s="99">
        <v>1427297.7504119901</v>
      </c>
      <c r="CH562" s="99">
        <v>0</v>
      </c>
      <c r="CI562" s="99">
        <v>52055.308226585403</v>
      </c>
      <c r="CJ562" s="99">
        <v>2953966.5168456999</v>
      </c>
      <c r="CK562" s="99">
        <v>27691736.208740201</v>
      </c>
      <c r="CL562" s="99">
        <v>8278635.7720947303</v>
      </c>
      <c r="CM562" s="166">
        <v>85011.401413917498</v>
      </c>
      <c r="CN562" s="166">
        <v>13823349.587524399</v>
      </c>
      <c r="CO562" s="166">
        <v>61943258.2509766</v>
      </c>
      <c r="CP562" s="99">
        <v>8278635.7720947303</v>
      </c>
      <c r="CQ562" s="99">
        <v>0</v>
      </c>
      <c r="CR562" s="99">
        <v>0</v>
      </c>
      <c r="CS562" s="99">
        <v>0</v>
      </c>
      <c r="CT562" s="99">
        <v>0</v>
      </c>
      <c r="CU562" s="98">
        <v>5060.4963551729998</v>
      </c>
      <c r="CV562" s="98">
        <v>34285.194641975999</v>
      </c>
      <c r="CW562" s="98">
        <v>2959481.2216968527</v>
      </c>
      <c r="CX562" s="98">
        <v>27686149.54850769</v>
      </c>
    </row>
    <row r="563" spans="1:102" x14ac:dyDescent="0.2">
      <c r="A563" s="98" t="s">
        <v>59</v>
      </c>
      <c r="B563" s="100">
        <v>42522</v>
      </c>
      <c r="C563" s="99">
        <v>45644.331546306603</v>
      </c>
      <c r="D563" s="99">
        <v>0</v>
      </c>
      <c r="E563" s="99">
        <v>4809.2729837298402</v>
      </c>
      <c r="F563" s="99">
        <v>3815.50026130676</v>
      </c>
      <c r="G563" s="99">
        <v>1363.7685966640699</v>
      </c>
      <c r="H563" s="99">
        <v>0</v>
      </c>
      <c r="I563" s="99">
        <v>0</v>
      </c>
      <c r="J563" s="99">
        <v>32981.398314952901</v>
      </c>
      <c r="K563" s="99">
        <v>0</v>
      </c>
      <c r="L563" s="99">
        <v>85.235351895913496</v>
      </c>
      <c r="M563" s="99">
        <v>18636.385324478098</v>
      </c>
      <c r="N563" s="99">
        <v>4320.6390069723102</v>
      </c>
      <c r="O563" s="99">
        <v>0</v>
      </c>
      <c r="P563" s="99">
        <v>25060.173174142801</v>
      </c>
      <c r="Q563" s="99">
        <v>2352.7225171625601</v>
      </c>
      <c r="R563" s="99">
        <v>0</v>
      </c>
      <c r="S563" s="99">
        <v>1359.6354473680301</v>
      </c>
      <c r="T563" s="99">
        <v>0</v>
      </c>
      <c r="U563" s="99">
        <v>32986.5366683006</v>
      </c>
      <c r="V563" s="99">
        <v>2426190.5727844201</v>
      </c>
      <c r="W563" s="99">
        <v>0</v>
      </c>
      <c r="X563" s="99">
        <v>337417.48312759399</v>
      </c>
      <c r="Y563" s="99">
        <v>225338.48272705101</v>
      </c>
      <c r="Z563" s="99">
        <v>170547.408140182</v>
      </c>
      <c r="AA563" s="99">
        <v>0</v>
      </c>
      <c r="AB563" s="99">
        <v>0</v>
      </c>
      <c r="AC563" s="99">
        <v>10860172.8939209</v>
      </c>
      <c r="AD563" s="99">
        <v>0</v>
      </c>
      <c r="AE563" s="99">
        <v>12142.153835654301</v>
      </c>
      <c r="AF563" s="99">
        <v>881079.73187255894</v>
      </c>
      <c r="AG563" s="99">
        <v>508128.03393936198</v>
      </c>
      <c r="AH563" s="99">
        <v>0</v>
      </c>
      <c r="AI563" s="99">
        <v>1086570.03161621</v>
      </c>
      <c r="AJ563" s="99">
        <v>283014.60398101801</v>
      </c>
      <c r="AK563" s="99">
        <v>0</v>
      </c>
      <c r="AL563" s="99">
        <v>169670.63587951701</v>
      </c>
      <c r="AM563" s="99">
        <v>0</v>
      </c>
      <c r="AN563" s="99">
        <v>10829806.3470459</v>
      </c>
      <c r="AO563" s="99">
        <v>23378566.875</v>
      </c>
      <c r="AP563" s="99">
        <v>0</v>
      </c>
      <c r="AQ563" s="99">
        <v>2952394.1496887198</v>
      </c>
      <c r="AR563" s="99">
        <v>1918943.7856292699</v>
      </c>
      <c r="AS563" s="99">
        <v>1454019.41670227</v>
      </c>
      <c r="AT563" s="99">
        <v>0</v>
      </c>
      <c r="AU563" s="99">
        <v>0</v>
      </c>
      <c r="AV563" s="99">
        <v>34369673.274902299</v>
      </c>
      <c r="AW563" s="99">
        <v>0</v>
      </c>
      <c r="AX563" s="99">
        <v>93732.229208946199</v>
      </c>
      <c r="AY563" s="99">
        <v>8841927.0850830097</v>
      </c>
      <c r="AZ563" s="99">
        <v>4470697.63781738</v>
      </c>
      <c r="BA563" s="99">
        <v>0</v>
      </c>
      <c r="BB563" s="99">
        <v>10580203.6174316</v>
      </c>
      <c r="BC563" s="99">
        <v>2492235.8656310998</v>
      </c>
      <c r="BD563" s="99">
        <v>0</v>
      </c>
      <c r="BE563" s="99">
        <v>1445932.1877746601</v>
      </c>
      <c r="BF563" s="99">
        <v>0</v>
      </c>
      <c r="BG563" s="99">
        <v>34287665.357421897</v>
      </c>
      <c r="BH563" s="99">
        <v>6626612.9811401404</v>
      </c>
      <c r="BI563" s="99">
        <v>0</v>
      </c>
      <c r="BJ563" s="99">
        <v>1310549.5327301</v>
      </c>
      <c r="BK563" s="99">
        <v>961222.89743804897</v>
      </c>
      <c r="BL563" s="99">
        <v>0</v>
      </c>
      <c r="BM563" s="99">
        <v>0</v>
      </c>
      <c r="BN563" s="99">
        <v>0</v>
      </c>
      <c r="BO563" s="99">
        <v>0</v>
      </c>
      <c r="BP563" s="99">
        <v>0</v>
      </c>
      <c r="BQ563" s="99">
        <v>0</v>
      </c>
      <c r="BR563" s="99">
        <v>2895492.4306335398</v>
      </c>
      <c r="BS563" s="99">
        <v>1709617.9250183101</v>
      </c>
      <c r="BT563" s="99">
        <v>0</v>
      </c>
      <c r="BU563" s="99">
        <v>2098038.8399963402</v>
      </c>
      <c r="BV563" s="99">
        <v>1308582.0464325</v>
      </c>
      <c r="BW563" s="99">
        <v>0</v>
      </c>
      <c r="BX563" s="99">
        <v>309013.11886215198</v>
      </c>
      <c r="BY563" s="99">
        <v>0</v>
      </c>
      <c r="BZ563" s="99">
        <v>0</v>
      </c>
      <c r="CA563" s="99">
        <v>50466.027148246802</v>
      </c>
      <c r="CB563" s="99">
        <v>2770279.0453796401</v>
      </c>
      <c r="CC563" s="99">
        <v>26296161.9682617</v>
      </c>
      <c r="CD563" s="99">
        <v>7926858.13745117</v>
      </c>
      <c r="CE563" s="99">
        <v>1363.6743497550499</v>
      </c>
      <c r="CF563" s="99">
        <v>170188.11441040001</v>
      </c>
      <c r="CG563" s="99">
        <v>1450640.0458068801</v>
      </c>
      <c r="CH563" s="99">
        <v>0</v>
      </c>
      <c r="CI563" s="99">
        <v>51827.543749809302</v>
      </c>
      <c r="CJ563" s="99">
        <v>2931778.5345764202</v>
      </c>
      <c r="CK563" s="99">
        <v>27746817.644287098</v>
      </c>
      <c r="CL563" s="99">
        <v>8222607.9001464797</v>
      </c>
      <c r="CM563" s="166">
        <v>84642.4112930298</v>
      </c>
      <c r="CN563" s="166">
        <v>13740847.7188721</v>
      </c>
      <c r="CO563" s="166">
        <v>62015969.999511696</v>
      </c>
      <c r="CP563" s="99">
        <v>8222607.9001464797</v>
      </c>
      <c r="CQ563" s="99">
        <v>0</v>
      </c>
      <c r="CR563" s="99">
        <v>0</v>
      </c>
      <c r="CS563" s="99">
        <v>0</v>
      </c>
      <c r="CT563" s="99">
        <v>0</v>
      </c>
      <c r="CU563" s="98">
        <v>4819.702141021</v>
      </c>
      <c r="CV563" s="98">
        <v>34174.249050120998</v>
      </c>
      <c r="CW563" s="98">
        <v>2940467.15979004</v>
      </c>
      <c r="CX563" s="98">
        <v>27746802.014068581</v>
      </c>
    </row>
    <row r="564" spans="1:102" x14ac:dyDescent="0.2">
      <c r="A564" s="98" t="s">
        <v>59</v>
      </c>
      <c r="B564" s="100">
        <v>42614</v>
      </c>
      <c r="C564" s="99">
        <v>45624.139426231399</v>
      </c>
      <c r="D564" s="99">
        <v>0</v>
      </c>
      <c r="E564" s="99">
        <v>4681.7558651566496</v>
      </c>
      <c r="F564" s="99">
        <v>3726.0751537382598</v>
      </c>
      <c r="G564" s="99">
        <v>1394.7550173550801</v>
      </c>
      <c r="H564" s="99">
        <v>0</v>
      </c>
      <c r="I564" s="99">
        <v>0</v>
      </c>
      <c r="J564" s="99">
        <v>32773.400986194603</v>
      </c>
      <c r="K564" s="99">
        <v>0</v>
      </c>
      <c r="L564" s="99">
        <v>82.604950184933799</v>
      </c>
      <c r="M564" s="99">
        <v>18712.488372802702</v>
      </c>
      <c r="N564" s="99">
        <v>4233.0192095637303</v>
      </c>
      <c r="O564" s="99">
        <v>0</v>
      </c>
      <c r="P564" s="99">
        <v>25014.1892445087</v>
      </c>
      <c r="Q564" s="99">
        <v>2304.6019050180898</v>
      </c>
      <c r="R564" s="99">
        <v>0</v>
      </c>
      <c r="S564" s="99">
        <v>1389.2233236581101</v>
      </c>
      <c r="T564" s="99">
        <v>0</v>
      </c>
      <c r="U564" s="99">
        <v>32780.976949691802</v>
      </c>
      <c r="V564" s="99">
        <v>2451685.0897522001</v>
      </c>
      <c r="W564" s="99">
        <v>0</v>
      </c>
      <c r="X564" s="99">
        <v>323570.26836776698</v>
      </c>
      <c r="Y564" s="99">
        <v>213756.89335441601</v>
      </c>
      <c r="Z564" s="99">
        <v>171819.33796119699</v>
      </c>
      <c r="AA564" s="99">
        <v>0</v>
      </c>
      <c r="AB564" s="99">
        <v>0</v>
      </c>
      <c r="AC564" s="99">
        <v>10775682.974853501</v>
      </c>
      <c r="AD564" s="99">
        <v>0</v>
      </c>
      <c r="AE564" s="99">
        <v>14035.273429512999</v>
      </c>
      <c r="AF564" s="99">
        <v>897092.20274353004</v>
      </c>
      <c r="AG564" s="99">
        <v>501584.73471069301</v>
      </c>
      <c r="AH564" s="99">
        <v>0</v>
      </c>
      <c r="AI564" s="99">
        <v>1085960.2473297101</v>
      </c>
      <c r="AJ564" s="99">
        <v>272652.77224349999</v>
      </c>
      <c r="AK564" s="99">
        <v>0</v>
      </c>
      <c r="AL564" s="99">
        <v>171248.02419281</v>
      </c>
      <c r="AM564" s="99">
        <v>0</v>
      </c>
      <c r="AN564" s="99">
        <v>10795644.5189209</v>
      </c>
      <c r="AO564" s="99">
        <v>23842126.072753899</v>
      </c>
      <c r="AP564" s="99">
        <v>0</v>
      </c>
      <c r="AQ564" s="99">
        <v>2849253.69812012</v>
      </c>
      <c r="AR564" s="99">
        <v>1847991.7154083301</v>
      </c>
      <c r="AS564" s="99">
        <v>1474695.18603516</v>
      </c>
      <c r="AT564" s="99">
        <v>0</v>
      </c>
      <c r="AU564" s="99">
        <v>0</v>
      </c>
      <c r="AV564" s="99">
        <v>34341601.554199196</v>
      </c>
      <c r="AW564" s="99">
        <v>0</v>
      </c>
      <c r="AX564" s="99">
        <v>111007.43054485301</v>
      </c>
      <c r="AY564" s="99">
        <v>8940000.7515869103</v>
      </c>
      <c r="AZ564" s="99">
        <v>4375202.0890502902</v>
      </c>
      <c r="BA564" s="99">
        <v>0</v>
      </c>
      <c r="BB564" s="99">
        <v>10699696.6276855</v>
      </c>
      <c r="BC564" s="99">
        <v>2427659.2879028302</v>
      </c>
      <c r="BD564" s="99">
        <v>0</v>
      </c>
      <c r="BE564" s="99">
        <v>1470493.69448853</v>
      </c>
      <c r="BF564" s="99">
        <v>0</v>
      </c>
      <c r="BG564" s="99">
        <v>34446895.791503899</v>
      </c>
      <c r="BH564" s="99">
        <v>6565824.37145996</v>
      </c>
      <c r="BI564" s="99">
        <v>0</v>
      </c>
      <c r="BJ564" s="99">
        <v>1248309.19354248</v>
      </c>
      <c r="BK564" s="99">
        <v>916444.46205139195</v>
      </c>
      <c r="BL564" s="99">
        <v>0</v>
      </c>
      <c r="BM564" s="99">
        <v>0</v>
      </c>
      <c r="BN564" s="99">
        <v>0</v>
      </c>
      <c r="BO564" s="99">
        <v>0</v>
      </c>
      <c r="BP564" s="99">
        <v>0</v>
      </c>
      <c r="BQ564" s="99">
        <v>0</v>
      </c>
      <c r="BR564" s="99">
        <v>2912359.50244141</v>
      </c>
      <c r="BS564" s="99">
        <v>1678502.0879516599</v>
      </c>
      <c r="BT564" s="99">
        <v>0</v>
      </c>
      <c r="BU564" s="99">
        <v>1770401.49998474</v>
      </c>
      <c r="BV564" s="99">
        <v>1270395.4561615</v>
      </c>
      <c r="BW564" s="99">
        <v>0</v>
      </c>
      <c r="BX564" s="99">
        <v>263770.03905487101</v>
      </c>
      <c r="BY564" s="99">
        <v>0</v>
      </c>
      <c r="BZ564" s="99">
        <v>0</v>
      </c>
      <c r="CA564" s="99">
        <v>50322.825002193502</v>
      </c>
      <c r="CB564" s="99">
        <v>2762057.5928955101</v>
      </c>
      <c r="CC564" s="99">
        <v>26712843.4995117</v>
      </c>
      <c r="CD564" s="99">
        <v>7803689.8243408203</v>
      </c>
      <c r="CE564" s="99">
        <v>1393.8001453131401</v>
      </c>
      <c r="CF564" s="99">
        <v>173142.222249985</v>
      </c>
      <c r="CG564" s="99">
        <v>1484571.16073608</v>
      </c>
      <c r="CH564" s="99">
        <v>0</v>
      </c>
      <c r="CI564" s="99">
        <v>51717.830446243301</v>
      </c>
      <c r="CJ564" s="99">
        <v>2950138.0249633798</v>
      </c>
      <c r="CK564" s="99">
        <v>28200061.246337902</v>
      </c>
      <c r="CL564" s="99">
        <v>8098600.6355590802</v>
      </c>
      <c r="CM564" s="166">
        <v>84321.061921119704</v>
      </c>
      <c r="CN564" s="166">
        <v>13734852.06604</v>
      </c>
      <c r="CO564" s="166">
        <v>62604986.149902299</v>
      </c>
      <c r="CP564" s="99">
        <v>8098600.6355590802</v>
      </c>
      <c r="CQ564" s="99">
        <v>0</v>
      </c>
      <c r="CR564" s="99">
        <v>0</v>
      </c>
      <c r="CS564" s="99">
        <v>0</v>
      </c>
      <c r="CT564" s="99">
        <v>0</v>
      </c>
      <c r="CU564" s="98">
        <v>4690.9566987750004</v>
      </c>
      <c r="CV564" s="98">
        <v>34001.187960493</v>
      </c>
      <c r="CW564" s="98">
        <v>2935199.8151454953</v>
      </c>
      <c r="CX564" s="98">
        <v>28197414.66024778</v>
      </c>
    </row>
    <row r="565" spans="1:102" x14ac:dyDescent="0.2">
      <c r="A565" s="98" t="s">
        <v>59</v>
      </c>
      <c r="B565" s="100">
        <v>42705</v>
      </c>
      <c r="C565" s="99">
        <v>45491.242975711801</v>
      </c>
      <c r="D565" s="99">
        <v>0</v>
      </c>
      <c r="E565" s="99">
        <v>4619.5027548074704</v>
      </c>
      <c r="F565" s="99">
        <v>3696.99627187848</v>
      </c>
      <c r="G565" s="99">
        <v>1423.9699920564899</v>
      </c>
      <c r="H565" s="99">
        <v>0</v>
      </c>
      <c r="I565" s="99">
        <v>0</v>
      </c>
      <c r="J565" s="99">
        <v>32714.089195966699</v>
      </c>
      <c r="K565" s="99">
        <v>0</v>
      </c>
      <c r="L565" s="99">
        <v>70.791900195181398</v>
      </c>
      <c r="M565" s="99">
        <v>18659.045415639899</v>
      </c>
      <c r="N565" s="99">
        <v>4168.1334136724499</v>
      </c>
      <c r="O565" s="99">
        <v>0</v>
      </c>
      <c r="P565" s="99">
        <v>25015.464563369798</v>
      </c>
      <c r="Q565" s="99">
        <v>2215.1384972333899</v>
      </c>
      <c r="R565" s="99">
        <v>0</v>
      </c>
      <c r="S565" s="99">
        <v>1416.00872656703</v>
      </c>
      <c r="T565" s="99">
        <v>0</v>
      </c>
      <c r="U565" s="99">
        <v>32712.633722305301</v>
      </c>
      <c r="V565" s="99">
        <v>2413782.7965393099</v>
      </c>
      <c r="W565" s="99">
        <v>0</v>
      </c>
      <c r="X565" s="99">
        <v>311937.28737258899</v>
      </c>
      <c r="Y565" s="99">
        <v>204174.537931442</v>
      </c>
      <c r="Z565" s="99">
        <v>170562.575237274</v>
      </c>
      <c r="AA565" s="99">
        <v>0</v>
      </c>
      <c r="AB565" s="99">
        <v>0</v>
      </c>
      <c r="AC565" s="99">
        <v>10727453.767089801</v>
      </c>
      <c r="AD565" s="99">
        <v>0</v>
      </c>
      <c r="AE565" s="99">
        <v>11994.7422726154</v>
      </c>
      <c r="AF565" s="99">
        <v>877434.910392761</v>
      </c>
      <c r="AG565" s="99">
        <v>484252.643360138</v>
      </c>
      <c r="AH565" s="99">
        <v>0</v>
      </c>
      <c r="AI565" s="99">
        <v>1088291.0709381099</v>
      </c>
      <c r="AJ565" s="99">
        <v>268669.40245056199</v>
      </c>
      <c r="AK565" s="99">
        <v>0</v>
      </c>
      <c r="AL565" s="99">
        <v>169604.275259018</v>
      </c>
      <c r="AM565" s="99">
        <v>0</v>
      </c>
      <c r="AN565" s="99">
        <v>10768473.885253901</v>
      </c>
      <c r="AO565" s="99">
        <v>23635029.072265599</v>
      </c>
      <c r="AP565" s="99">
        <v>0</v>
      </c>
      <c r="AQ565" s="99">
        <v>2740119.0792846698</v>
      </c>
      <c r="AR565" s="99">
        <v>1770989.59396362</v>
      </c>
      <c r="AS565" s="99">
        <v>1471383.854599</v>
      </c>
      <c r="AT565" s="99">
        <v>0</v>
      </c>
      <c r="AU565" s="99">
        <v>0</v>
      </c>
      <c r="AV565" s="99">
        <v>34397335.073242202</v>
      </c>
      <c r="AW565" s="99">
        <v>0</v>
      </c>
      <c r="AX565" s="99">
        <v>77557.672388076797</v>
      </c>
      <c r="AY565" s="99">
        <v>8844027.6453857403</v>
      </c>
      <c r="AZ565" s="99">
        <v>4249756.4434204102</v>
      </c>
      <c r="BA565" s="99">
        <v>0</v>
      </c>
      <c r="BB565" s="99">
        <v>10860739.955078101</v>
      </c>
      <c r="BC565" s="99">
        <v>2396515.17510986</v>
      </c>
      <c r="BD565" s="99">
        <v>0</v>
      </c>
      <c r="BE565" s="99">
        <v>1466408.1596069301</v>
      </c>
      <c r="BF565" s="99">
        <v>0</v>
      </c>
      <c r="BG565" s="99">
        <v>34432651.652343802</v>
      </c>
      <c r="BH565" s="99">
        <v>6540269.0853881799</v>
      </c>
      <c r="BI565" s="99">
        <v>0</v>
      </c>
      <c r="BJ565" s="99">
        <v>1184665.3553619401</v>
      </c>
      <c r="BK565" s="99">
        <v>869380.52217102097</v>
      </c>
      <c r="BL565" s="99">
        <v>0</v>
      </c>
      <c r="BM565" s="99">
        <v>0</v>
      </c>
      <c r="BN565" s="99">
        <v>0</v>
      </c>
      <c r="BO565" s="99">
        <v>0</v>
      </c>
      <c r="BP565" s="99">
        <v>0</v>
      </c>
      <c r="BQ565" s="99">
        <v>0</v>
      </c>
      <c r="BR565" s="99">
        <v>2889138.9660339402</v>
      </c>
      <c r="BS565" s="99">
        <v>1635897.84494019</v>
      </c>
      <c r="BT565" s="99">
        <v>0</v>
      </c>
      <c r="BU565" s="99">
        <v>2054479.9199829099</v>
      </c>
      <c r="BV565" s="99">
        <v>1223675.3980407701</v>
      </c>
      <c r="BW565" s="99">
        <v>0</v>
      </c>
      <c r="BX565" s="99">
        <v>299557.23892211902</v>
      </c>
      <c r="BY565" s="99">
        <v>0</v>
      </c>
      <c r="BZ565" s="99">
        <v>0</v>
      </c>
      <c r="CA565" s="99">
        <v>50126.346384048498</v>
      </c>
      <c r="CB565" s="99">
        <v>2721566.7447814899</v>
      </c>
      <c r="CC565" s="99">
        <v>26377105.036377002</v>
      </c>
      <c r="CD565" s="99">
        <v>7729912.4345092801</v>
      </c>
      <c r="CE565" s="99">
        <v>1424.6240229755599</v>
      </c>
      <c r="CF565" s="99">
        <v>172347.27003479001</v>
      </c>
      <c r="CG565" s="99">
        <v>1486771.4292144801</v>
      </c>
      <c r="CH565" s="99">
        <v>0</v>
      </c>
      <c r="CI565" s="99">
        <v>51550.562104702003</v>
      </c>
      <c r="CJ565" s="99">
        <v>2901011.8655395498</v>
      </c>
      <c r="CK565" s="99">
        <v>27865061.9755859</v>
      </c>
      <c r="CL565" s="99">
        <v>8025704.4958496103</v>
      </c>
      <c r="CM565" s="166">
        <v>84094.1795978546</v>
      </c>
      <c r="CN565" s="166">
        <v>13680857.978271499</v>
      </c>
      <c r="CO565" s="166">
        <v>62336817.875</v>
      </c>
      <c r="CP565" s="99">
        <v>8025704.4958496103</v>
      </c>
      <c r="CQ565" s="99">
        <v>0</v>
      </c>
      <c r="CR565" s="99">
        <v>0</v>
      </c>
      <c r="CS565" s="99">
        <v>0</v>
      </c>
      <c r="CT565" s="99">
        <v>0</v>
      </c>
      <c r="CU565" s="98">
        <v>4617.8660669829997</v>
      </c>
      <c r="CV565" s="98">
        <v>33966.765338215999</v>
      </c>
      <c r="CW565" s="98">
        <v>2893914.01481628</v>
      </c>
      <c r="CX565" s="98">
        <v>27863876.465591483</v>
      </c>
    </row>
    <row r="566" spans="1:102" x14ac:dyDescent="0.2">
      <c r="A566" s="98" t="s">
        <v>59</v>
      </c>
      <c r="B566" s="100">
        <v>42795</v>
      </c>
      <c r="C566" s="99">
        <v>45405.741433620497</v>
      </c>
      <c r="D566" s="99">
        <v>0</v>
      </c>
      <c r="E566" s="99">
        <v>4519.0309292078</v>
      </c>
      <c r="F566" s="99">
        <v>3623.5340213179602</v>
      </c>
      <c r="G566" s="99">
        <v>1448.26737940311</v>
      </c>
      <c r="H566" s="99">
        <v>0</v>
      </c>
      <c r="I566" s="99">
        <v>0</v>
      </c>
      <c r="J566" s="99">
        <v>32667.031299352599</v>
      </c>
      <c r="K566" s="99">
        <v>0</v>
      </c>
      <c r="L566" s="99">
        <v>73.211646203883006</v>
      </c>
      <c r="M566" s="99">
        <v>18688.5086276531</v>
      </c>
      <c r="N566" s="99">
        <v>4070.18026307225</v>
      </c>
      <c r="O566" s="99">
        <v>0</v>
      </c>
      <c r="P566" s="99">
        <v>24919.4140765667</v>
      </c>
      <c r="Q566" s="99">
        <v>2148.81095251441</v>
      </c>
      <c r="R566" s="99">
        <v>0</v>
      </c>
      <c r="S566" s="99">
        <v>1447.7915952056601</v>
      </c>
      <c r="T566" s="99">
        <v>0</v>
      </c>
      <c r="U566" s="99">
        <v>32668.489731788599</v>
      </c>
      <c r="V566" s="99">
        <v>2437793.0335082998</v>
      </c>
      <c r="W566" s="99">
        <v>0</v>
      </c>
      <c r="X566" s="99">
        <v>313283.82168579102</v>
      </c>
      <c r="Y566" s="99">
        <v>206908.51472282401</v>
      </c>
      <c r="Z566" s="99">
        <v>173512.86304283101</v>
      </c>
      <c r="AA566" s="99">
        <v>0</v>
      </c>
      <c r="AB566" s="99">
        <v>0</v>
      </c>
      <c r="AC566" s="99">
        <v>10787599.9619141</v>
      </c>
      <c r="AD566" s="99">
        <v>0</v>
      </c>
      <c r="AE566" s="99">
        <v>12792.672005295801</v>
      </c>
      <c r="AF566" s="99">
        <v>887133.14599609398</v>
      </c>
      <c r="AG566" s="99">
        <v>477532.163516998</v>
      </c>
      <c r="AH566" s="99">
        <v>0</v>
      </c>
      <c r="AI566" s="99">
        <v>1109386.66331482</v>
      </c>
      <c r="AJ566" s="99">
        <v>269203.69742965698</v>
      </c>
      <c r="AK566" s="99">
        <v>0</v>
      </c>
      <c r="AL566" s="99">
        <v>172247.299646378</v>
      </c>
      <c r="AM566" s="99">
        <v>0</v>
      </c>
      <c r="AN566" s="99">
        <v>10749514.259887701</v>
      </c>
      <c r="AO566" s="99">
        <v>24042727.982910201</v>
      </c>
      <c r="AP566" s="99">
        <v>0</v>
      </c>
      <c r="AQ566" s="99">
        <v>2642384.8007507301</v>
      </c>
      <c r="AR566" s="99">
        <v>1684050.6324920701</v>
      </c>
      <c r="AS566" s="99">
        <v>1499829.3151702899</v>
      </c>
      <c r="AT566" s="99">
        <v>0</v>
      </c>
      <c r="AU566" s="99">
        <v>0</v>
      </c>
      <c r="AV566" s="99">
        <v>34571160.055175804</v>
      </c>
      <c r="AW566" s="99">
        <v>0</v>
      </c>
      <c r="AX566" s="99">
        <v>110567.762253761</v>
      </c>
      <c r="AY566" s="99">
        <v>8985929.5260009803</v>
      </c>
      <c r="AZ566" s="99">
        <v>4117711.5566101102</v>
      </c>
      <c r="BA566" s="99">
        <v>0</v>
      </c>
      <c r="BB566" s="99">
        <v>11151424.0863037</v>
      </c>
      <c r="BC566" s="99">
        <v>2413867.2693786598</v>
      </c>
      <c r="BD566" s="99">
        <v>0</v>
      </c>
      <c r="BE566" s="99">
        <v>1488064.2891540499</v>
      </c>
      <c r="BF566" s="99">
        <v>0</v>
      </c>
      <c r="BG566" s="99">
        <v>34537284.192871101</v>
      </c>
      <c r="BH566" s="99">
        <v>6652153.7558593797</v>
      </c>
      <c r="BI566" s="99">
        <v>0</v>
      </c>
      <c r="BJ566" s="99">
        <v>1119450.99153137</v>
      </c>
      <c r="BK566" s="99">
        <v>812923.31272888195</v>
      </c>
      <c r="BL566" s="99">
        <v>0</v>
      </c>
      <c r="BM566" s="99">
        <v>0</v>
      </c>
      <c r="BN566" s="99">
        <v>0</v>
      </c>
      <c r="BO566" s="99">
        <v>0</v>
      </c>
      <c r="BP566" s="99">
        <v>0</v>
      </c>
      <c r="BQ566" s="99">
        <v>0</v>
      </c>
      <c r="BR566" s="99">
        <v>2925029.22723389</v>
      </c>
      <c r="BS566" s="99">
        <v>1588458.7553253199</v>
      </c>
      <c r="BT566" s="99">
        <v>0</v>
      </c>
      <c r="BU566" s="99">
        <v>2048717.9399871801</v>
      </c>
      <c r="BV566" s="99">
        <v>1198295.2043304399</v>
      </c>
      <c r="BW566" s="99">
        <v>0</v>
      </c>
      <c r="BX566" s="99">
        <v>313908.16885376</v>
      </c>
      <c r="BY566" s="99">
        <v>0</v>
      </c>
      <c r="BZ566" s="99">
        <v>0</v>
      </c>
      <c r="CA566" s="99">
        <v>49887.016668796503</v>
      </c>
      <c r="CB566" s="99">
        <v>2761042.32104492</v>
      </c>
      <c r="CC566" s="99">
        <v>26676970.340820301</v>
      </c>
      <c r="CD566" s="99">
        <v>7786362.0927734403</v>
      </c>
      <c r="CE566" s="99">
        <v>1449.3374711424101</v>
      </c>
      <c r="CF566" s="99">
        <v>172886.66374206499</v>
      </c>
      <c r="CG566" s="99">
        <v>1498561.67488098</v>
      </c>
      <c r="CH566" s="99">
        <v>0</v>
      </c>
      <c r="CI566" s="99">
        <v>51338.991845607801</v>
      </c>
      <c r="CJ566" s="99">
        <v>2919358.8346252399</v>
      </c>
      <c r="CK566" s="99">
        <v>28169554.118652299</v>
      </c>
      <c r="CL566" s="99">
        <v>8089274.8634643601</v>
      </c>
      <c r="CM566" s="166">
        <v>83833.430102348299</v>
      </c>
      <c r="CN566" s="166">
        <v>13663786.2141113</v>
      </c>
      <c r="CO566" s="166">
        <v>62707148.924316399</v>
      </c>
      <c r="CP566" s="99">
        <v>8089274.8634643601</v>
      </c>
      <c r="CQ566" s="99">
        <v>0</v>
      </c>
      <c r="CR566" s="99">
        <v>0</v>
      </c>
      <c r="CS566" s="99">
        <v>0</v>
      </c>
      <c r="CT566" s="99">
        <v>0</v>
      </c>
      <c r="CU566" s="98">
        <v>4517.304130169</v>
      </c>
      <c r="CV566" s="98">
        <v>33935.052878116003</v>
      </c>
      <c r="CW566" s="98">
        <v>2933928.984786985</v>
      </c>
      <c r="CX566" s="98">
        <v>28175532.015701283</v>
      </c>
    </row>
    <row r="567" spans="1:102" x14ac:dyDescent="0.2">
      <c r="A567" s="98" t="s">
        <v>59</v>
      </c>
      <c r="B567" s="100">
        <v>42887</v>
      </c>
      <c r="C567" s="99">
        <v>45120.757486820199</v>
      </c>
      <c r="D567" s="99">
        <v>0</v>
      </c>
      <c r="E567" s="99">
        <v>4427.8728916645096</v>
      </c>
      <c r="F567" s="99">
        <v>3563.0683245062801</v>
      </c>
      <c r="G567" s="99">
        <v>1483.9992898404601</v>
      </c>
      <c r="H567" s="99">
        <v>0</v>
      </c>
      <c r="I567" s="99">
        <v>0</v>
      </c>
      <c r="J567" s="99">
        <v>32578.055186510101</v>
      </c>
      <c r="K567" s="99">
        <v>0</v>
      </c>
      <c r="L567" s="99">
        <v>78.371693298220606</v>
      </c>
      <c r="M567" s="99">
        <v>18630.790917873401</v>
      </c>
      <c r="N567" s="99">
        <v>3976.5344392657298</v>
      </c>
      <c r="O567" s="99">
        <v>0</v>
      </c>
      <c r="P567" s="99">
        <v>24702.757727623</v>
      </c>
      <c r="Q567" s="99">
        <v>2118.0334959626198</v>
      </c>
      <c r="R567" s="99">
        <v>0</v>
      </c>
      <c r="S567" s="99">
        <v>1484.0735349804199</v>
      </c>
      <c r="T567" s="99">
        <v>0</v>
      </c>
      <c r="U567" s="99">
        <v>32581.744077682499</v>
      </c>
      <c r="V567" s="99">
        <v>2406991.5652465802</v>
      </c>
      <c r="W567" s="99">
        <v>0</v>
      </c>
      <c r="X567" s="99">
        <v>285893.01482391398</v>
      </c>
      <c r="Y567" s="99">
        <v>183536.05294990499</v>
      </c>
      <c r="Z567" s="99">
        <v>174664.57572364801</v>
      </c>
      <c r="AA567" s="99">
        <v>0</v>
      </c>
      <c r="AB567" s="99">
        <v>0</v>
      </c>
      <c r="AC567" s="99">
        <v>10691665.0705566</v>
      </c>
      <c r="AD567" s="99">
        <v>0</v>
      </c>
      <c r="AE567" s="99">
        <v>12741.8387436867</v>
      </c>
      <c r="AF567" s="99">
        <v>888139.94384765602</v>
      </c>
      <c r="AG567" s="99">
        <v>450709.49491500901</v>
      </c>
      <c r="AH567" s="99">
        <v>0</v>
      </c>
      <c r="AI567" s="99">
        <v>1055610.36724854</v>
      </c>
      <c r="AJ567" s="99">
        <v>266551.467784882</v>
      </c>
      <c r="AK567" s="99">
        <v>0</v>
      </c>
      <c r="AL567" s="99">
        <v>173982.751291275</v>
      </c>
      <c r="AM567" s="99">
        <v>0</v>
      </c>
      <c r="AN567" s="99">
        <v>10741693.919677701</v>
      </c>
      <c r="AO567" s="99">
        <v>23876597.306640599</v>
      </c>
      <c r="AP567" s="99">
        <v>0</v>
      </c>
      <c r="AQ567" s="99">
        <v>2530615.82958984</v>
      </c>
      <c r="AR567" s="99">
        <v>1593376.3514709501</v>
      </c>
      <c r="AS567" s="99">
        <v>1514561.8510284401</v>
      </c>
      <c r="AT567" s="99">
        <v>0</v>
      </c>
      <c r="AU567" s="99">
        <v>0</v>
      </c>
      <c r="AV567" s="99">
        <v>34523913.216308601</v>
      </c>
      <c r="AW567" s="99">
        <v>0</v>
      </c>
      <c r="AX567" s="99">
        <v>101895.331011772</v>
      </c>
      <c r="AY567" s="99">
        <v>9034933.3499755897</v>
      </c>
      <c r="AZ567" s="99">
        <v>3969550.8456726102</v>
      </c>
      <c r="BA567" s="99">
        <v>0</v>
      </c>
      <c r="BB567" s="99">
        <v>10639171.6374512</v>
      </c>
      <c r="BC567" s="99">
        <v>2392316.9188232399</v>
      </c>
      <c r="BD567" s="99">
        <v>0</v>
      </c>
      <c r="BE567" s="99">
        <v>1507707.60929871</v>
      </c>
      <c r="BF567" s="99">
        <v>0</v>
      </c>
      <c r="BG567" s="99">
        <v>34679093.918945298</v>
      </c>
      <c r="BH567" s="99">
        <v>6508537.8618774395</v>
      </c>
      <c r="BI567" s="99">
        <v>0</v>
      </c>
      <c r="BJ567" s="99">
        <v>1069110.0953216599</v>
      </c>
      <c r="BK567" s="99">
        <v>782956.10073852504</v>
      </c>
      <c r="BL567" s="99">
        <v>0</v>
      </c>
      <c r="BM567" s="99">
        <v>0</v>
      </c>
      <c r="BN567" s="99">
        <v>0</v>
      </c>
      <c r="BO567" s="99">
        <v>0</v>
      </c>
      <c r="BP567" s="99">
        <v>0</v>
      </c>
      <c r="BQ567" s="99">
        <v>0</v>
      </c>
      <c r="BR567" s="99">
        <v>2926512.4367370601</v>
      </c>
      <c r="BS567" s="99">
        <v>1528865.77330017</v>
      </c>
      <c r="BT567" s="99">
        <v>0</v>
      </c>
      <c r="BU567" s="99">
        <v>2038734.2999877899</v>
      </c>
      <c r="BV567" s="99">
        <v>1191117.34860229</v>
      </c>
      <c r="BW567" s="99">
        <v>0</v>
      </c>
      <c r="BX567" s="99">
        <v>317982.938831329</v>
      </c>
      <c r="BY567" s="99">
        <v>0</v>
      </c>
      <c r="BZ567" s="99">
        <v>0</v>
      </c>
      <c r="CA567" s="99">
        <v>49552.591129303</v>
      </c>
      <c r="CB567" s="99">
        <v>2678788.6083068801</v>
      </c>
      <c r="CC567" s="99">
        <v>26418806.5947266</v>
      </c>
      <c r="CD567" s="99">
        <v>7565606.4055786096</v>
      </c>
      <c r="CE567" s="99">
        <v>1483.7335157841401</v>
      </c>
      <c r="CF567" s="99">
        <v>177229.700248718</v>
      </c>
      <c r="CG567" s="99">
        <v>1531850.1475219701</v>
      </c>
      <c r="CH567" s="99">
        <v>0</v>
      </c>
      <c r="CI567" s="99">
        <v>51028.880487442002</v>
      </c>
      <c r="CJ567" s="99">
        <v>2870058.0073242201</v>
      </c>
      <c r="CK567" s="99">
        <v>27948734.9536133</v>
      </c>
      <c r="CL567" s="99">
        <v>7870362.8873901404</v>
      </c>
      <c r="CM567" s="166">
        <v>83435.240966796904</v>
      </c>
      <c r="CN567" s="166">
        <v>13609192.0509033</v>
      </c>
      <c r="CO567" s="166">
        <v>62632826.197265603</v>
      </c>
      <c r="CP567" s="99">
        <v>7870362.8873901404</v>
      </c>
      <c r="CQ567" s="99">
        <v>0</v>
      </c>
      <c r="CR567" s="99">
        <v>0</v>
      </c>
      <c r="CS567" s="99">
        <v>0</v>
      </c>
      <c r="CT567" s="99">
        <v>0</v>
      </c>
      <c r="CU567" s="98">
        <v>4430.9581642319999</v>
      </c>
      <c r="CV567" s="98">
        <v>33878.014795718998</v>
      </c>
      <c r="CW567" s="98">
        <v>2856018.3085555979</v>
      </c>
      <c r="CX567" s="98">
        <v>27950656.742248569</v>
      </c>
    </row>
    <row r="568" spans="1:102" x14ac:dyDescent="0.2">
      <c r="A568" s="98" t="s">
        <v>59</v>
      </c>
      <c r="B568" s="100">
        <v>42979</v>
      </c>
      <c r="C568" s="99">
        <v>44977.130331516302</v>
      </c>
      <c r="D568" s="99">
        <v>0</v>
      </c>
      <c r="E568" s="99">
        <v>4394.6602941155397</v>
      </c>
      <c r="F568" s="99">
        <v>3562.13056614995</v>
      </c>
      <c r="G568" s="99">
        <v>1524.7845805883401</v>
      </c>
      <c r="H568" s="99">
        <v>0</v>
      </c>
      <c r="I568" s="99">
        <v>0</v>
      </c>
      <c r="J568" s="99">
        <v>32545.439390182499</v>
      </c>
      <c r="K568" s="99">
        <v>0</v>
      </c>
      <c r="L568" s="99">
        <v>81.598871312104194</v>
      </c>
      <c r="M568" s="99">
        <v>18669.243756294301</v>
      </c>
      <c r="N568" s="99">
        <v>3889.7700490951502</v>
      </c>
      <c r="O568" s="99">
        <v>0</v>
      </c>
      <c r="P568" s="99">
        <v>24701.287957668301</v>
      </c>
      <c r="Q568" s="99">
        <v>2089.7847349643698</v>
      </c>
      <c r="R568" s="99">
        <v>0</v>
      </c>
      <c r="S568" s="99">
        <v>1518.3351848572499</v>
      </c>
      <c r="T568" s="99">
        <v>0</v>
      </c>
      <c r="U568" s="99">
        <v>32547.9881763458</v>
      </c>
      <c r="V568" s="99">
        <v>2364476.1117858901</v>
      </c>
      <c r="W568" s="99">
        <v>0</v>
      </c>
      <c r="X568" s="99">
        <v>268309.150493622</v>
      </c>
      <c r="Y568" s="99">
        <v>175906.20802879299</v>
      </c>
      <c r="Z568" s="99">
        <v>174851.44660949701</v>
      </c>
      <c r="AA568" s="99">
        <v>0</v>
      </c>
      <c r="AB568" s="99">
        <v>0</v>
      </c>
      <c r="AC568" s="99">
        <v>10696830.6102295</v>
      </c>
      <c r="AD568" s="99">
        <v>0</v>
      </c>
      <c r="AE568" s="99">
        <v>12747.1470452547</v>
      </c>
      <c r="AF568" s="99">
        <v>881884.85266876197</v>
      </c>
      <c r="AG568" s="99">
        <v>432399.25606155401</v>
      </c>
      <c r="AH568" s="99">
        <v>0</v>
      </c>
      <c r="AI568" s="99">
        <v>1043640.58821106</v>
      </c>
      <c r="AJ568" s="99">
        <v>265633.809970856</v>
      </c>
      <c r="AK568" s="99">
        <v>0</v>
      </c>
      <c r="AL568" s="99">
        <v>174430.08758354199</v>
      </c>
      <c r="AM568" s="99">
        <v>0</v>
      </c>
      <c r="AN568" s="99">
        <v>10743853.8590088</v>
      </c>
      <c r="AO568" s="99">
        <v>23561570.509033199</v>
      </c>
      <c r="AP568" s="99">
        <v>0</v>
      </c>
      <c r="AQ568" s="99">
        <v>2390191.1614074698</v>
      </c>
      <c r="AR568" s="99">
        <v>1530727.4103240999</v>
      </c>
      <c r="AS568" s="99">
        <v>1522863.5101470901</v>
      </c>
      <c r="AT568" s="99">
        <v>0</v>
      </c>
      <c r="AU568" s="99">
        <v>0</v>
      </c>
      <c r="AV568" s="99">
        <v>34718031.972656302</v>
      </c>
      <c r="AW568" s="99">
        <v>0</v>
      </c>
      <c r="AX568" s="99">
        <v>101149.221714973</v>
      </c>
      <c r="AY568" s="99">
        <v>8954350.8126220703</v>
      </c>
      <c r="AZ568" s="99">
        <v>3832406.2457580599</v>
      </c>
      <c r="BA568" s="99">
        <v>0</v>
      </c>
      <c r="BB568" s="99">
        <v>10665618.2542725</v>
      </c>
      <c r="BC568" s="99">
        <v>2400902.9120483398</v>
      </c>
      <c r="BD568" s="99">
        <v>0</v>
      </c>
      <c r="BE568" s="99">
        <v>1520646.43132019</v>
      </c>
      <c r="BF568" s="99">
        <v>0</v>
      </c>
      <c r="BG568" s="99">
        <v>34816014.1318359</v>
      </c>
      <c r="BH568" s="99">
        <v>6432144.5580444299</v>
      </c>
      <c r="BI568" s="99">
        <v>0</v>
      </c>
      <c r="BJ568" s="99">
        <v>1025030.82203674</v>
      </c>
      <c r="BK568" s="99">
        <v>747887.66432952904</v>
      </c>
      <c r="BL568" s="99">
        <v>0</v>
      </c>
      <c r="BM568" s="99">
        <v>0</v>
      </c>
      <c r="BN568" s="99">
        <v>0</v>
      </c>
      <c r="BO568" s="99">
        <v>0</v>
      </c>
      <c r="BP568" s="99">
        <v>0</v>
      </c>
      <c r="BQ568" s="99">
        <v>0</v>
      </c>
      <c r="BR568" s="99">
        <v>2911731.6698303199</v>
      </c>
      <c r="BS568" s="99">
        <v>1476690.0169067399</v>
      </c>
      <c r="BT568" s="99">
        <v>0</v>
      </c>
      <c r="BU568" s="99">
        <v>1703425.3899841299</v>
      </c>
      <c r="BV568" s="99">
        <v>1182968.8457031299</v>
      </c>
      <c r="BW568" s="99">
        <v>0</v>
      </c>
      <c r="BX568" s="99">
        <v>268972.469062805</v>
      </c>
      <c r="BY568" s="99">
        <v>0</v>
      </c>
      <c r="BZ568" s="99">
        <v>0</v>
      </c>
      <c r="CA568" s="99">
        <v>49383.013348102599</v>
      </c>
      <c r="CB568" s="99">
        <v>2626674.2109069801</v>
      </c>
      <c r="CC568" s="99">
        <v>25983159.396484401</v>
      </c>
      <c r="CD568" s="99">
        <v>7454294.3106079102</v>
      </c>
      <c r="CE568" s="99">
        <v>1522.61228886247</v>
      </c>
      <c r="CF568" s="99">
        <v>176186.21136474601</v>
      </c>
      <c r="CG568" s="99">
        <v>1532964.32666016</v>
      </c>
      <c r="CH568" s="99">
        <v>0</v>
      </c>
      <c r="CI568" s="99">
        <v>50913.119106292703</v>
      </c>
      <c r="CJ568" s="99">
        <v>2812590.4889221201</v>
      </c>
      <c r="CK568" s="99">
        <v>27521289.658691399</v>
      </c>
      <c r="CL568" s="99">
        <v>7757764.7731933603</v>
      </c>
      <c r="CM568" s="166">
        <v>83241.735219955401</v>
      </c>
      <c r="CN568" s="166">
        <v>13564768.5285645</v>
      </c>
      <c r="CO568" s="166">
        <v>62290002.941894501</v>
      </c>
      <c r="CP568" s="99">
        <v>7757764.7731933603</v>
      </c>
      <c r="CQ568" s="99">
        <v>0</v>
      </c>
      <c r="CR568" s="99">
        <v>0</v>
      </c>
      <c r="CS568" s="99">
        <v>0</v>
      </c>
      <c r="CT568" s="99">
        <v>0</v>
      </c>
      <c r="CU568" s="98">
        <v>4399.1041097139996</v>
      </c>
      <c r="CV568" s="98">
        <v>33858.892281314002</v>
      </c>
      <c r="CW568" s="98">
        <v>2802860.4222717262</v>
      </c>
      <c r="CX568" s="98">
        <v>27516123.723144561</v>
      </c>
    </row>
    <row r="569" spans="1:102" x14ac:dyDescent="0.2">
      <c r="A569" s="98" t="s">
        <v>59</v>
      </c>
      <c r="B569" s="100">
        <v>43070</v>
      </c>
      <c r="C569" s="99">
        <v>45006.513545513197</v>
      </c>
      <c r="D569" s="99">
        <v>0</v>
      </c>
      <c r="E569" s="99">
        <v>4381.0336404442796</v>
      </c>
      <c r="F569" s="99">
        <v>3593.7910185754299</v>
      </c>
      <c r="G569" s="99">
        <v>1532.6944749802401</v>
      </c>
      <c r="H569" s="99">
        <v>0</v>
      </c>
      <c r="I569" s="99">
        <v>0</v>
      </c>
      <c r="J569" s="99">
        <v>32452.186355352402</v>
      </c>
      <c r="K569" s="99">
        <v>0</v>
      </c>
      <c r="L569" s="99">
        <v>65.766290045343297</v>
      </c>
      <c r="M569" s="99">
        <v>18861.5089375973</v>
      </c>
      <c r="N569" s="99">
        <v>3791.35451373458</v>
      </c>
      <c r="O569" s="99">
        <v>0</v>
      </c>
      <c r="P569" s="99">
        <v>24574.670380115502</v>
      </c>
      <c r="Q569" s="99">
        <v>2077.7914269268499</v>
      </c>
      <c r="R569" s="99">
        <v>0</v>
      </c>
      <c r="S569" s="99">
        <v>1522.6406943500001</v>
      </c>
      <c r="T569" s="99">
        <v>0</v>
      </c>
      <c r="U569" s="99">
        <v>32445.6068711281</v>
      </c>
      <c r="V569" s="99">
        <v>2311389.7839355501</v>
      </c>
      <c r="W569" s="99">
        <v>0</v>
      </c>
      <c r="X569" s="99">
        <v>270990.81271362299</v>
      </c>
      <c r="Y569" s="99">
        <v>176028.30417251599</v>
      </c>
      <c r="Z569" s="99">
        <v>178072.81971931501</v>
      </c>
      <c r="AA569" s="99">
        <v>0</v>
      </c>
      <c r="AB569" s="99">
        <v>0</v>
      </c>
      <c r="AC569" s="99">
        <v>10714121.4761963</v>
      </c>
      <c r="AD569" s="99">
        <v>0</v>
      </c>
      <c r="AE569" s="99">
        <v>11173.790583849001</v>
      </c>
      <c r="AF569" s="99">
        <v>889709.20871734596</v>
      </c>
      <c r="AG569" s="99">
        <v>417132.03815460199</v>
      </c>
      <c r="AH569" s="99">
        <v>0</v>
      </c>
      <c r="AI569" s="99">
        <v>1002231.8633194</v>
      </c>
      <c r="AJ569" s="99">
        <v>264062.94892883301</v>
      </c>
      <c r="AK569" s="99">
        <v>0</v>
      </c>
      <c r="AL569" s="99">
        <v>177022.891851425</v>
      </c>
      <c r="AM569" s="99">
        <v>0</v>
      </c>
      <c r="AN569" s="99">
        <v>10732072.844970699</v>
      </c>
      <c r="AO569" s="99">
        <v>22964080.4133301</v>
      </c>
      <c r="AP569" s="99">
        <v>0</v>
      </c>
      <c r="AQ569" s="99">
        <v>2424952.4962768601</v>
      </c>
      <c r="AR569" s="99">
        <v>1536337.47486877</v>
      </c>
      <c r="AS569" s="99">
        <v>1557031.4233093299</v>
      </c>
      <c r="AT569" s="99">
        <v>0</v>
      </c>
      <c r="AU569" s="99">
        <v>0</v>
      </c>
      <c r="AV569" s="99">
        <v>34893797.103515603</v>
      </c>
      <c r="AW569" s="99">
        <v>0</v>
      </c>
      <c r="AX569" s="99">
        <v>95089.745783805804</v>
      </c>
      <c r="AY569" s="99">
        <v>9137412.7011718806</v>
      </c>
      <c r="AZ569" s="99">
        <v>3727755.4519653302</v>
      </c>
      <c r="BA569" s="99">
        <v>0</v>
      </c>
      <c r="BB569" s="99">
        <v>9992390.1158447303</v>
      </c>
      <c r="BC569" s="99">
        <v>2403632.4472351102</v>
      </c>
      <c r="BD569" s="99">
        <v>0</v>
      </c>
      <c r="BE569" s="99">
        <v>1552642.30505371</v>
      </c>
      <c r="BF569" s="99">
        <v>0</v>
      </c>
      <c r="BG569" s="99">
        <v>34943313.019042999</v>
      </c>
      <c r="BH569" s="99">
        <v>6381951.9310302697</v>
      </c>
      <c r="BI569" s="99">
        <v>0</v>
      </c>
      <c r="BJ569" s="99">
        <v>1011146.5753479</v>
      </c>
      <c r="BK569" s="99">
        <v>755742.02165985096</v>
      </c>
      <c r="BL569" s="99">
        <v>0</v>
      </c>
      <c r="BM569" s="99">
        <v>0</v>
      </c>
      <c r="BN569" s="99">
        <v>0</v>
      </c>
      <c r="BO569" s="99">
        <v>0</v>
      </c>
      <c r="BP569" s="99">
        <v>0</v>
      </c>
      <c r="BQ569" s="99">
        <v>0</v>
      </c>
      <c r="BR569" s="99">
        <v>2962335.3056945801</v>
      </c>
      <c r="BS569" s="99">
        <v>1428926.31369019</v>
      </c>
      <c r="BT569" s="99">
        <v>0</v>
      </c>
      <c r="BU569" s="99">
        <v>1893278.2299957301</v>
      </c>
      <c r="BV569" s="99">
        <v>1183529.2254791299</v>
      </c>
      <c r="BW569" s="99">
        <v>0</v>
      </c>
      <c r="BX569" s="99">
        <v>313566.97888946498</v>
      </c>
      <c r="BY569" s="99">
        <v>0</v>
      </c>
      <c r="BZ569" s="99">
        <v>0</v>
      </c>
      <c r="CA569" s="99">
        <v>49398.623503208197</v>
      </c>
      <c r="CB569" s="99">
        <v>2582895.4461975102</v>
      </c>
      <c r="CC569" s="99">
        <v>25383381.933349598</v>
      </c>
      <c r="CD569" s="99">
        <v>7392779.1177368201</v>
      </c>
      <c r="CE569" s="99">
        <v>1532.5591726601101</v>
      </c>
      <c r="CF569" s="99">
        <v>178367.65153503401</v>
      </c>
      <c r="CG569" s="99">
        <v>1561929.76127625</v>
      </c>
      <c r="CH569" s="99">
        <v>0</v>
      </c>
      <c r="CI569" s="99">
        <v>50929.993391037002</v>
      </c>
      <c r="CJ569" s="99">
        <v>2763423.9510498</v>
      </c>
      <c r="CK569" s="99">
        <v>26944658.771728501</v>
      </c>
      <c r="CL569" s="99">
        <v>7700158.5994873</v>
      </c>
      <c r="CM569" s="166">
        <v>83191.188152313203</v>
      </c>
      <c r="CN569" s="166">
        <v>13510140.0460205</v>
      </c>
      <c r="CO569" s="166">
        <v>61918515.488281302</v>
      </c>
      <c r="CP569" s="99">
        <v>7700158.5994873</v>
      </c>
      <c r="CQ569" s="99">
        <v>0</v>
      </c>
      <c r="CR569" s="99">
        <v>0</v>
      </c>
      <c r="CS569" s="99">
        <v>0</v>
      </c>
      <c r="CT569" s="99">
        <v>0</v>
      </c>
      <c r="CU569" s="98">
        <v>4379.4275168980002</v>
      </c>
      <c r="CV569" s="98">
        <v>33811.058925700003</v>
      </c>
      <c r="CW569" s="98">
        <v>2761263.0977325444</v>
      </c>
      <c r="CX569" s="98">
        <v>26945311.694625847</v>
      </c>
    </row>
    <row r="570" spans="1:102" x14ac:dyDescent="0.2">
      <c r="A570" s="98" t="s">
        <v>59</v>
      </c>
      <c r="B570" s="100">
        <v>43160</v>
      </c>
      <c r="C570" s="99">
        <v>44119.136236190803</v>
      </c>
      <c r="D570" s="99">
        <v>0</v>
      </c>
      <c r="E570" s="99">
        <v>4390.1243361234701</v>
      </c>
      <c r="F570" s="99">
        <v>3635.5617774725001</v>
      </c>
      <c r="G570" s="99">
        <v>1522.8025045096899</v>
      </c>
      <c r="H570" s="99">
        <v>0</v>
      </c>
      <c r="I570" s="99">
        <v>0</v>
      </c>
      <c r="J570" s="99">
        <v>32328.226497173298</v>
      </c>
      <c r="K570" s="99">
        <v>0</v>
      </c>
      <c r="L570" s="99">
        <v>75.310887674801094</v>
      </c>
      <c r="M570" s="99">
        <v>18534.5875828266</v>
      </c>
      <c r="N570" s="99">
        <v>3735.1501373946699</v>
      </c>
      <c r="O570" s="99">
        <v>0</v>
      </c>
      <c r="P570" s="99">
        <v>24078.112047195398</v>
      </c>
      <c r="Q570" s="99">
        <v>2091.9304749071598</v>
      </c>
      <c r="R570" s="99">
        <v>0</v>
      </c>
      <c r="S570" s="99">
        <v>1524.4812374413</v>
      </c>
      <c r="T570" s="99">
        <v>0</v>
      </c>
      <c r="U570" s="99">
        <v>32329.322139501601</v>
      </c>
      <c r="V570" s="99">
        <v>2292261.3130798298</v>
      </c>
      <c r="W570" s="99">
        <v>0</v>
      </c>
      <c r="X570" s="99">
        <v>268340.74662399298</v>
      </c>
      <c r="Y570" s="99">
        <v>176784.586118698</v>
      </c>
      <c r="Z570" s="99">
        <v>175272.47589683501</v>
      </c>
      <c r="AA570" s="99">
        <v>0</v>
      </c>
      <c r="AB570" s="99">
        <v>0</v>
      </c>
      <c r="AC570" s="99">
        <v>10674252.4884033</v>
      </c>
      <c r="AD570" s="99">
        <v>0</v>
      </c>
      <c r="AE570" s="99">
        <v>12474.268653392801</v>
      </c>
      <c r="AF570" s="99">
        <v>891559.18672180199</v>
      </c>
      <c r="AG570" s="99">
        <v>409180.855262756</v>
      </c>
      <c r="AH570" s="99">
        <v>0</v>
      </c>
      <c r="AI570" s="99">
        <v>970004.21916198696</v>
      </c>
      <c r="AJ570" s="99">
        <v>265278.37939071702</v>
      </c>
      <c r="AK570" s="99">
        <v>0</v>
      </c>
      <c r="AL570" s="99">
        <v>174204.62705421401</v>
      </c>
      <c r="AM570" s="99">
        <v>0</v>
      </c>
      <c r="AN570" s="99">
        <v>10679623.276001001</v>
      </c>
      <c r="AO570" s="99">
        <v>22844899.857421901</v>
      </c>
      <c r="AP570" s="99">
        <v>0</v>
      </c>
      <c r="AQ570" s="99">
        <v>2407931.3381042499</v>
      </c>
      <c r="AR570" s="99">
        <v>1567772.8899078399</v>
      </c>
      <c r="AS570" s="99">
        <v>1545234.2718811</v>
      </c>
      <c r="AT570" s="99">
        <v>0</v>
      </c>
      <c r="AU570" s="99">
        <v>0</v>
      </c>
      <c r="AV570" s="99">
        <v>34992335.431152299</v>
      </c>
      <c r="AW570" s="99">
        <v>0</v>
      </c>
      <c r="AX570" s="99">
        <v>99998.750620841995</v>
      </c>
      <c r="AY570" s="99">
        <v>9209004.5339355506</v>
      </c>
      <c r="AZ570" s="99">
        <v>3683348.3324584998</v>
      </c>
      <c r="BA570" s="99">
        <v>0</v>
      </c>
      <c r="BB570" s="99">
        <v>9677511.66870117</v>
      </c>
      <c r="BC570" s="99">
        <v>2419750.3566284198</v>
      </c>
      <c r="BD570" s="99">
        <v>0</v>
      </c>
      <c r="BE570" s="99">
        <v>1533451.3977966299</v>
      </c>
      <c r="BF570" s="99">
        <v>0</v>
      </c>
      <c r="BG570" s="99">
        <v>35061676.0771484</v>
      </c>
      <c r="BH570" s="99">
        <v>6305302.5672607403</v>
      </c>
      <c r="BI570" s="99">
        <v>0</v>
      </c>
      <c r="BJ570" s="99">
        <v>1016378.73496246</v>
      </c>
      <c r="BK570" s="99">
        <v>759664.59055328404</v>
      </c>
      <c r="BL570" s="99">
        <v>0</v>
      </c>
      <c r="BM570" s="99">
        <v>0</v>
      </c>
      <c r="BN570" s="99">
        <v>0</v>
      </c>
      <c r="BO570" s="99">
        <v>0</v>
      </c>
      <c r="BP570" s="99">
        <v>0</v>
      </c>
      <c r="BQ570" s="99">
        <v>0</v>
      </c>
      <c r="BR570" s="99">
        <v>2959704.5870666499</v>
      </c>
      <c r="BS570" s="99">
        <v>1412908.2929229699</v>
      </c>
      <c r="BT570" s="99">
        <v>0</v>
      </c>
      <c r="BU570" s="99">
        <v>1791623.49998474</v>
      </c>
      <c r="BV570" s="99">
        <v>1187675.6435546901</v>
      </c>
      <c r="BW570" s="99">
        <v>0</v>
      </c>
      <c r="BX570" s="99">
        <v>317468.22887039202</v>
      </c>
      <c r="BY570" s="99">
        <v>0</v>
      </c>
      <c r="BZ570" s="99">
        <v>0</v>
      </c>
      <c r="CA570" s="99">
        <v>48501.109232425697</v>
      </c>
      <c r="CB570" s="99">
        <v>2556551.9935607901</v>
      </c>
      <c r="CC570" s="99">
        <v>25240506.176025402</v>
      </c>
      <c r="CD570" s="99">
        <v>7336175.4515380897</v>
      </c>
      <c r="CE570" s="99">
        <v>1526.8722594529399</v>
      </c>
      <c r="CF570" s="99">
        <v>176669.697189331</v>
      </c>
      <c r="CG570" s="99">
        <v>1557315.4166564899</v>
      </c>
      <c r="CH570" s="99">
        <v>0</v>
      </c>
      <c r="CI570" s="99">
        <v>50029.91310215</v>
      </c>
      <c r="CJ570" s="99">
        <v>2733823.1262512198</v>
      </c>
      <c r="CK570" s="99">
        <v>26795239.5939941</v>
      </c>
      <c r="CL570" s="99">
        <v>7642484.9740600605</v>
      </c>
      <c r="CM570" s="166">
        <v>82199.259531974807</v>
      </c>
      <c r="CN570" s="166">
        <v>13418470.401489301</v>
      </c>
      <c r="CO570" s="166">
        <v>61894500.342285201</v>
      </c>
      <c r="CP570" s="99">
        <v>7642484.9740600605</v>
      </c>
      <c r="CQ570" s="99">
        <v>0</v>
      </c>
      <c r="CR570" s="99">
        <v>0</v>
      </c>
      <c r="CS570" s="99">
        <v>0</v>
      </c>
      <c r="CT570" s="99">
        <v>0</v>
      </c>
      <c r="CU570" s="98">
        <v>4388.3059493749997</v>
      </c>
      <c r="CV570" s="98">
        <v>33676.578076218</v>
      </c>
      <c r="CW570" s="98">
        <v>2733221.6907501211</v>
      </c>
      <c r="CX570" s="98">
        <v>26797821.592681892</v>
      </c>
    </row>
    <row r="571" spans="1:102" x14ac:dyDescent="0.2">
      <c r="A571" s="98" t="s">
        <v>59</v>
      </c>
      <c r="B571" s="100">
        <v>43252</v>
      </c>
      <c r="C571" s="99">
        <v>44653.787527561202</v>
      </c>
      <c r="D571" s="99">
        <v>0</v>
      </c>
      <c r="E571" s="99">
        <v>4357.0585989952096</v>
      </c>
      <c r="F571" s="99">
        <v>3651.6930485963799</v>
      </c>
      <c r="G571" s="99">
        <v>1508.4963021129399</v>
      </c>
      <c r="H571" s="99">
        <v>0</v>
      </c>
      <c r="I571" s="99">
        <v>0</v>
      </c>
      <c r="J571" s="99">
        <v>32167.8996748924</v>
      </c>
      <c r="K571" s="99">
        <v>0</v>
      </c>
      <c r="L571" s="99">
        <v>77.337620575912297</v>
      </c>
      <c r="M571" s="99">
        <v>18826.993916750002</v>
      </c>
      <c r="N571" s="99">
        <v>3685.4005759060401</v>
      </c>
      <c r="O571" s="99">
        <v>0</v>
      </c>
      <c r="P571" s="99">
        <v>24226.254384756099</v>
      </c>
      <c r="Q571" s="99">
        <v>2102.6699442863501</v>
      </c>
      <c r="R571" s="99">
        <v>0</v>
      </c>
      <c r="S571" s="99">
        <v>1507.0826468765699</v>
      </c>
      <c r="T571" s="99">
        <v>0</v>
      </c>
      <c r="U571" s="99">
        <v>32172.509564161301</v>
      </c>
      <c r="V571" s="99">
        <v>2278585.17999268</v>
      </c>
      <c r="W571" s="99">
        <v>0</v>
      </c>
      <c r="X571" s="99">
        <v>260248.72735023501</v>
      </c>
      <c r="Y571" s="99">
        <v>174250.10479736299</v>
      </c>
      <c r="Z571" s="99">
        <v>174010.92768669099</v>
      </c>
      <c r="AA571" s="99">
        <v>0</v>
      </c>
      <c r="AB571" s="99">
        <v>0</v>
      </c>
      <c r="AC571" s="99">
        <v>10626704.3111572</v>
      </c>
      <c r="AD571" s="99">
        <v>0</v>
      </c>
      <c r="AE571" s="99">
        <v>13878.868057608601</v>
      </c>
      <c r="AF571" s="99">
        <v>886375.39668273902</v>
      </c>
      <c r="AG571" s="99">
        <v>404946.00193786598</v>
      </c>
      <c r="AH571" s="99">
        <v>0</v>
      </c>
      <c r="AI571" s="99">
        <v>959627.34470367397</v>
      </c>
      <c r="AJ571" s="99">
        <v>269251.68552780198</v>
      </c>
      <c r="AK571" s="99">
        <v>0</v>
      </c>
      <c r="AL571" s="99">
        <v>173083.38512802101</v>
      </c>
      <c r="AM571" s="99">
        <v>0</v>
      </c>
      <c r="AN571" s="99">
        <v>10665298.454223599</v>
      </c>
      <c r="AO571" s="99">
        <v>22809595.4365234</v>
      </c>
      <c r="AP571" s="99">
        <v>0</v>
      </c>
      <c r="AQ571" s="99">
        <v>2354475.41583252</v>
      </c>
      <c r="AR571" s="99">
        <v>1547556.7125091599</v>
      </c>
      <c r="AS571" s="99">
        <v>1539611.8280029299</v>
      </c>
      <c r="AT571" s="99">
        <v>0</v>
      </c>
      <c r="AU571" s="99">
        <v>0</v>
      </c>
      <c r="AV571" s="99">
        <v>35017931.7412109</v>
      </c>
      <c r="AW571" s="99">
        <v>0</v>
      </c>
      <c r="AX571" s="99">
        <v>95873.078433990493</v>
      </c>
      <c r="AY571" s="99">
        <v>9235002.1618652306</v>
      </c>
      <c r="AZ571" s="99">
        <v>3641769.65875244</v>
      </c>
      <c r="BA571" s="99">
        <v>0</v>
      </c>
      <c r="BB571" s="99">
        <v>9612580.91796875</v>
      </c>
      <c r="BC571" s="99">
        <v>2462707.8200988802</v>
      </c>
      <c r="BD571" s="99">
        <v>0</v>
      </c>
      <c r="BE571" s="99">
        <v>1529787.3377990699</v>
      </c>
      <c r="BF571" s="99">
        <v>0</v>
      </c>
      <c r="BG571" s="99">
        <v>35081747.220703103</v>
      </c>
      <c r="BH571" s="99">
        <v>6362165.3650512705</v>
      </c>
      <c r="BI571" s="99">
        <v>0</v>
      </c>
      <c r="BJ571" s="99">
        <v>990370.85176086402</v>
      </c>
      <c r="BK571" s="99">
        <v>753488.30550384498</v>
      </c>
      <c r="BL571" s="99">
        <v>0</v>
      </c>
      <c r="BM571" s="99">
        <v>0</v>
      </c>
      <c r="BN571" s="99">
        <v>0</v>
      </c>
      <c r="BO571" s="99">
        <v>0</v>
      </c>
      <c r="BP571" s="99">
        <v>0</v>
      </c>
      <c r="BQ571" s="99">
        <v>0</v>
      </c>
      <c r="BR571" s="99">
        <v>2975838.9022827102</v>
      </c>
      <c r="BS571" s="99">
        <v>1389829.4350891099</v>
      </c>
      <c r="BT571" s="99">
        <v>0</v>
      </c>
      <c r="BU571" s="99">
        <v>1855241.86999512</v>
      </c>
      <c r="BV571" s="99">
        <v>1200621.86897278</v>
      </c>
      <c r="BW571" s="99">
        <v>0</v>
      </c>
      <c r="BX571" s="99">
        <v>315861.84886932402</v>
      </c>
      <c r="BY571" s="99">
        <v>0</v>
      </c>
      <c r="BZ571" s="99">
        <v>0</v>
      </c>
      <c r="CA571" s="99">
        <v>49005.608577251398</v>
      </c>
      <c r="CB571" s="99">
        <v>2543122.0061645498</v>
      </c>
      <c r="CC571" s="99">
        <v>25162175.899658199</v>
      </c>
      <c r="CD571" s="99">
        <v>7339553.4712524395</v>
      </c>
      <c r="CE571" s="99">
        <v>1508.2152736932001</v>
      </c>
      <c r="CF571" s="99">
        <v>174484.49331283601</v>
      </c>
      <c r="CG571" s="99">
        <v>1541313.8998870801</v>
      </c>
      <c r="CH571" s="99">
        <v>0</v>
      </c>
      <c r="CI571" s="99">
        <v>50503.593564510302</v>
      </c>
      <c r="CJ571" s="99">
        <v>2711906.7804870601</v>
      </c>
      <c r="CK571" s="99">
        <v>26704692.871093798</v>
      </c>
      <c r="CL571" s="99">
        <v>7643644.7030029297</v>
      </c>
      <c r="CM571" s="166">
        <v>82511.167568206802</v>
      </c>
      <c r="CN571" s="166">
        <v>13372003.7727051</v>
      </c>
      <c r="CO571" s="166">
        <v>61746256.232421897</v>
      </c>
      <c r="CP571" s="99">
        <v>7643644.7030029297</v>
      </c>
      <c r="CQ571" s="99">
        <v>0</v>
      </c>
      <c r="CR571" s="99">
        <v>0</v>
      </c>
      <c r="CS571" s="99">
        <v>0</v>
      </c>
      <c r="CT571" s="99">
        <v>0</v>
      </c>
      <c r="CU571" s="98">
        <v>4356.0039448850002</v>
      </c>
      <c r="CV571" s="98">
        <v>33493.434293191</v>
      </c>
      <c r="CW571" s="98">
        <v>2717606.499477386</v>
      </c>
      <c r="CX571" s="98">
        <v>26703489.799545281</v>
      </c>
    </row>
    <row r="572" spans="1:102" x14ac:dyDescent="0.2">
      <c r="A572" s="98" t="s">
        <v>59</v>
      </c>
      <c r="B572" s="100">
        <v>43344</v>
      </c>
      <c r="C572" s="99">
        <v>44362.246649742097</v>
      </c>
      <c r="D572" s="99">
        <v>0</v>
      </c>
      <c r="E572" s="99">
        <v>4286.1894905567196</v>
      </c>
      <c r="F572" s="99">
        <v>3632.93480110168</v>
      </c>
      <c r="G572" s="99">
        <v>1532.10416540504</v>
      </c>
      <c r="H572" s="99">
        <v>0</v>
      </c>
      <c r="I572" s="99">
        <v>0</v>
      </c>
      <c r="J572" s="99">
        <v>32008.985839843801</v>
      </c>
      <c r="K572" s="99">
        <v>0</v>
      </c>
      <c r="L572" s="99">
        <v>74.583301867358401</v>
      </c>
      <c r="M572" s="99">
        <v>18783.4996824265</v>
      </c>
      <c r="N572" s="99">
        <v>3648.36173483729</v>
      </c>
      <c r="O572" s="99">
        <v>0</v>
      </c>
      <c r="P572" s="99">
        <v>24120.642976999301</v>
      </c>
      <c r="Q572" s="99">
        <v>2104.9305160939698</v>
      </c>
      <c r="R572" s="99">
        <v>0</v>
      </c>
      <c r="S572" s="99">
        <v>1519.2770779877901</v>
      </c>
      <c r="T572" s="99">
        <v>0</v>
      </c>
      <c r="U572" s="99">
        <v>32010.8248023987</v>
      </c>
      <c r="V572" s="99">
        <v>2278213.6903381301</v>
      </c>
      <c r="W572" s="99">
        <v>0</v>
      </c>
      <c r="X572" s="99">
        <v>249838.51960372899</v>
      </c>
      <c r="Y572" s="99">
        <v>168801.32433891299</v>
      </c>
      <c r="Z572" s="99">
        <v>174322.68234825099</v>
      </c>
      <c r="AA572" s="99">
        <v>0</v>
      </c>
      <c r="AB572" s="99">
        <v>0</v>
      </c>
      <c r="AC572" s="99">
        <v>10526986.0863037</v>
      </c>
      <c r="AD572" s="99">
        <v>0</v>
      </c>
      <c r="AE572" s="99">
        <v>16148.3716390133</v>
      </c>
      <c r="AF572" s="99">
        <v>889143.39562988305</v>
      </c>
      <c r="AG572" s="99">
        <v>399862.28763961798</v>
      </c>
      <c r="AH572" s="99">
        <v>0</v>
      </c>
      <c r="AI572" s="99">
        <v>950414.70790863002</v>
      </c>
      <c r="AJ572" s="99">
        <v>273883.64456176799</v>
      </c>
      <c r="AK572" s="99">
        <v>0</v>
      </c>
      <c r="AL572" s="99">
        <v>173815.59999084499</v>
      </c>
      <c r="AM572" s="99">
        <v>0</v>
      </c>
      <c r="AN572" s="99">
        <v>10524075.639160199</v>
      </c>
      <c r="AO572" s="99">
        <v>22953239.839111298</v>
      </c>
      <c r="AP572" s="99">
        <v>0</v>
      </c>
      <c r="AQ572" s="99">
        <v>2270873.4458007799</v>
      </c>
      <c r="AR572" s="99">
        <v>1523604.37617493</v>
      </c>
      <c r="AS572" s="99">
        <v>1541496.1160583501</v>
      </c>
      <c r="AT572" s="99">
        <v>0</v>
      </c>
      <c r="AU572" s="99">
        <v>0</v>
      </c>
      <c r="AV572" s="99">
        <v>34864932.917480499</v>
      </c>
      <c r="AW572" s="99">
        <v>0</v>
      </c>
      <c r="AX572" s="99">
        <v>109707.179125786</v>
      </c>
      <c r="AY572" s="99">
        <v>9306121.1973877009</v>
      </c>
      <c r="AZ572" s="99">
        <v>3645452.2934875502</v>
      </c>
      <c r="BA572" s="99">
        <v>0</v>
      </c>
      <c r="BB572" s="99">
        <v>9600761.10400391</v>
      </c>
      <c r="BC572" s="99">
        <v>2522143.4871521001</v>
      </c>
      <c r="BD572" s="99">
        <v>0</v>
      </c>
      <c r="BE572" s="99">
        <v>1538205.2278442399</v>
      </c>
      <c r="BF572" s="99">
        <v>0</v>
      </c>
      <c r="BG572" s="99">
        <v>34945089.250488304</v>
      </c>
      <c r="BH572" s="99">
        <v>6358641.6471557599</v>
      </c>
      <c r="BI572" s="99">
        <v>0</v>
      </c>
      <c r="BJ572" s="99">
        <v>973806.96758270299</v>
      </c>
      <c r="BK572" s="99">
        <v>739982.72978210403</v>
      </c>
      <c r="BL572" s="99">
        <v>0</v>
      </c>
      <c r="BM572" s="99">
        <v>0</v>
      </c>
      <c r="BN572" s="99">
        <v>0</v>
      </c>
      <c r="BO572" s="99">
        <v>0</v>
      </c>
      <c r="BP572" s="99">
        <v>0</v>
      </c>
      <c r="BQ572" s="99">
        <v>0</v>
      </c>
      <c r="BR572" s="99">
        <v>2986096.1244201702</v>
      </c>
      <c r="BS572" s="99">
        <v>1393402.8881530799</v>
      </c>
      <c r="BT572" s="99">
        <v>0</v>
      </c>
      <c r="BU572" s="99">
        <v>1551249.5699920701</v>
      </c>
      <c r="BV572" s="99">
        <v>1219333.02586365</v>
      </c>
      <c r="BW572" s="99">
        <v>0</v>
      </c>
      <c r="BX572" s="99">
        <v>267310.05905914301</v>
      </c>
      <c r="BY572" s="99">
        <v>0</v>
      </c>
      <c r="BZ572" s="99">
        <v>0</v>
      </c>
      <c r="CA572" s="99">
        <v>48651.958700180097</v>
      </c>
      <c r="CB572" s="99">
        <v>2531868.3946838402</v>
      </c>
      <c r="CC572" s="99">
        <v>25241402.427490201</v>
      </c>
      <c r="CD572" s="99">
        <v>7335652.0215454102</v>
      </c>
      <c r="CE572" s="99">
        <v>1527.5529838800401</v>
      </c>
      <c r="CF572" s="99">
        <v>173436.669553757</v>
      </c>
      <c r="CG572" s="99">
        <v>1534078.3883972201</v>
      </c>
      <c r="CH572" s="99">
        <v>0</v>
      </c>
      <c r="CI572" s="99">
        <v>50192.129149437002</v>
      </c>
      <c r="CJ572" s="99">
        <v>2705630.0788879399</v>
      </c>
      <c r="CK572" s="99">
        <v>26777364.110839799</v>
      </c>
      <c r="CL572" s="99">
        <v>7639469.4956665002</v>
      </c>
      <c r="CM572" s="166">
        <v>81974.959595680193</v>
      </c>
      <c r="CN572" s="166">
        <v>13245224.560668901</v>
      </c>
      <c r="CO572" s="166">
        <v>61692227.277832001</v>
      </c>
      <c r="CP572" s="99">
        <v>7639469.4956665002</v>
      </c>
      <c r="CQ572" s="99">
        <v>0</v>
      </c>
      <c r="CR572" s="99">
        <v>0</v>
      </c>
      <c r="CS572" s="99">
        <v>0</v>
      </c>
      <c r="CT572" s="99">
        <v>0</v>
      </c>
      <c r="CU572" s="98">
        <v>4289.2732521890002</v>
      </c>
      <c r="CV572" s="98">
        <v>33339.280824601999</v>
      </c>
      <c r="CW572" s="98">
        <v>2705305.0642375974</v>
      </c>
      <c r="CX572" s="98">
        <v>26775480.815887421</v>
      </c>
    </row>
    <row r="573" spans="1:102" x14ac:dyDescent="0.2">
      <c r="A573" s="98" t="s">
        <v>59</v>
      </c>
      <c r="B573" s="100">
        <v>43435</v>
      </c>
      <c r="C573" s="99">
        <v>44249.320213794701</v>
      </c>
      <c r="D573" s="99">
        <v>0</v>
      </c>
      <c r="E573" s="99">
        <v>4227.5803645849201</v>
      </c>
      <c r="F573" s="99">
        <v>3616.29796341062</v>
      </c>
      <c r="G573" s="99">
        <v>1544.1488609462999</v>
      </c>
      <c r="H573" s="99">
        <v>0</v>
      </c>
      <c r="I573" s="99">
        <v>0</v>
      </c>
      <c r="J573" s="99">
        <v>31567.703635931</v>
      </c>
      <c r="K573" s="99">
        <v>0</v>
      </c>
      <c r="L573" s="99">
        <v>60.761129426304301</v>
      </c>
      <c r="M573" s="99">
        <v>18753.668093204498</v>
      </c>
      <c r="N573" s="99">
        <v>3613.8680449724202</v>
      </c>
      <c r="O573" s="99">
        <v>0</v>
      </c>
      <c r="P573" s="99">
        <v>23917.971143961</v>
      </c>
      <c r="Q573" s="99">
        <v>2095.9428395330901</v>
      </c>
      <c r="R573" s="99">
        <v>0</v>
      </c>
      <c r="S573" s="99">
        <v>1532.9030033797001</v>
      </c>
      <c r="T573" s="99">
        <v>0</v>
      </c>
      <c r="U573" s="99">
        <v>31556.8164474964</v>
      </c>
      <c r="V573" s="99">
        <v>2275525.16827393</v>
      </c>
      <c r="W573" s="99">
        <v>0</v>
      </c>
      <c r="X573" s="99">
        <v>243695.431091309</v>
      </c>
      <c r="Y573" s="99">
        <v>164266.87872123701</v>
      </c>
      <c r="Z573" s="99">
        <v>177463.47241592401</v>
      </c>
      <c r="AA573" s="99">
        <v>0</v>
      </c>
      <c r="AB573" s="99">
        <v>0</v>
      </c>
      <c r="AC573" s="99">
        <v>10421360.7182617</v>
      </c>
      <c r="AD573" s="99">
        <v>0</v>
      </c>
      <c r="AE573" s="99">
        <v>10419.621357440899</v>
      </c>
      <c r="AF573" s="99">
        <v>883582.18830108596</v>
      </c>
      <c r="AG573" s="99">
        <v>394667.61090087902</v>
      </c>
      <c r="AH573" s="99">
        <v>0</v>
      </c>
      <c r="AI573" s="99">
        <v>961711.84076690697</v>
      </c>
      <c r="AJ573" s="99">
        <v>274127.6171875</v>
      </c>
      <c r="AK573" s="99">
        <v>0</v>
      </c>
      <c r="AL573" s="99">
        <v>176659.012838364</v>
      </c>
      <c r="AM573" s="99">
        <v>0</v>
      </c>
      <c r="AN573" s="99">
        <v>10419373.713134799</v>
      </c>
      <c r="AO573" s="99">
        <v>23192273.3913574</v>
      </c>
      <c r="AP573" s="99">
        <v>0</v>
      </c>
      <c r="AQ573" s="99">
        <v>2249704.5358581501</v>
      </c>
      <c r="AR573" s="99">
        <v>1500306.58056641</v>
      </c>
      <c r="AS573" s="99">
        <v>1588212.2576904299</v>
      </c>
      <c r="AT573" s="99">
        <v>0</v>
      </c>
      <c r="AU573" s="99">
        <v>0</v>
      </c>
      <c r="AV573" s="99">
        <v>34773944.000488304</v>
      </c>
      <c r="AW573" s="99">
        <v>0</v>
      </c>
      <c r="AX573" s="99">
        <v>65504.172755241401</v>
      </c>
      <c r="AY573" s="99">
        <v>9369929.9273681603</v>
      </c>
      <c r="AZ573" s="99">
        <v>3649692.3800353999</v>
      </c>
      <c r="BA573" s="99">
        <v>0</v>
      </c>
      <c r="BB573" s="99">
        <v>9862692.2235107403</v>
      </c>
      <c r="BC573" s="99">
        <v>2556825.8549194299</v>
      </c>
      <c r="BD573" s="99">
        <v>0</v>
      </c>
      <c r="BE573" s="99">
        <v>1586962.9660644501</v>
      </c>
      <c r="BF573" s="99">
        <v>0</v>
      </c>
      <c r="BG573" s="99">
        <v>34674929.966796897</v>
      </c>
      <c r="BH573" s="99">
        <v>6359143.8518066397</v>
      </c>
      <c r="BI573" s="99">
        <v>0</v>
      </c>
      <c r="BJ573" s="99">
        <v>928312.70545959496</v>
      </c>
      <c r="BK573" s="99">
        <v>724927.23411560105</v>
      </c>
      <c r="BL573" s="99">
        <v>0</v>
      </c>
      <c r="BM573" s="99">
        <v>0</v>
      </c>
      <c r="BN573" s="99">
        <v>0</v>
      </c>
      <c r="BO573" s="99">
        <v>0</v>
      </c>
      <c r="BP573" s="99">
        <v>0</v>
      </c>
      <c r="BQ573" s="99">
        <v>0</v>
      </c>
      <c r="BR573" s="99">
        <v>2961073.8534545898</v>
      </c>
      <c r="BS573" s="99">
        <v>1374696.6341705299</v>
      </c>
      <c r="BT573" s="99">
        <v>0</v>
      </c>
      <c r="BU573" s="99">
        <v>1818268.9499969501</v>
      </c>
      <c r="BV573" s="99">
        <v>1213019.5433044401</v>
      </c>
      <c r="BW573" s="99">
        <v>0</v>
      </c>
      <c r="BX573" s="99">
        <v>313469.18889236503</v>
      </c>
      <c r="BY573" s="99">
        <v>0</v>
      </c>
      <c r="BZ573" s="99">
        <v>0</v>
      </c>
      <c r="CA573" s="99">
        <v>48482.192818641699</v>
      </c>
      <c r="CB573" s="99">
        <v>2518285.3457641602</v>
      </c>
      <c r="CC573" s="99">
        <v>25392859.357666001</v>
      </c>
      <c r="CD573" s="99">
        <v>7282601.8935546903</v>
      </c>
      <c r="CE573" s="99">
        <v>1542.9890796095101</v>
      </c>
      <c r="CF573" s="99">
        <v>177002.96459388701</v>
      </c>
      <c r="CG573" s="99">
        <v>1586984.18174744</v>
      </c>
      <c r="CH573" s="99">
        <v>0</v>
      </c>
      <c r="CI573" s="99">
        <v>50024.620717048601</v>
      </c>
      <c r="CJ573" s="99">
        <v>2694120.9294738802</v>
      </c>
      <c r="CK573" s="99">
        <v>26978018.404052701</v>
      </c>
      <c r="CL573" s="99">
        <v>7587860.1205444299</v>
      </c>
      <c r="CM573" s="166">
        <v>81424.2907371521</v>
      </c>
      <c r="CN573" s="166">
        <v>13124271.8240967</v>
      </c>
      <c r="CO573" s="166">
        <v>61764818.836425804</v>
      </c>
      <c r="CP573" s="99">
        <v>7587860.1205444299</v>
      </c>
      <c r="CQ573" s="99">
        <v>0</v>
      </c>
      <c r="CR573" s="99">
        <v>0</v>
      </c>
      <c r="CS573" s="99">
        <v>0</v>
      </c>
      <c r="CT573" s="99">
        <v>0</v>
      </c>
      <c r="CU573" s="98">
        <v>4227.9218231020004</v>
      </c>
      <c r="CV573" s="98">
        <v>32945.803473029999</v>
      </c>
      <c r="CW573" s="98">
        <v>2695288.310358047</v>
      </c>
      <c r="CX573" s="98">
        <v>26979843.539413441</v>
      </c>
    </row>
    <row r="574" spans="1:102" x14ac:dyDescent="0.2">
      <c r="A574" s="98" t="s">
        <v>59</v>
      </c>
      <c r="B574" s="100">
        <v>43525</v>
      </c>
      <c r="C574" s="99">
        <v>44326.2652192116</v>
      </c>
      <c r="D574" s="99">
        <v>0</v>
      </c>
      <c r="E574" s="99">
        <v>4186.3742552399599</v>
      </c>
      <c r="F574" s="99">
        <v>3615.5033076107502</v>
      </c>
      <c r="G574" s="99">
        <v>1553.9409586489201</v>
      </c>
      <c r="H574" s="99">
        <v>0</v>
      </c>
      <c r="I574" s="99">
        <v>0</v>
      </c>
      <c r="J574" s="99">
        <v>31431.892314672499</v>
      </c>
      <c r="K574" s="99">
        <v>0</v>
      </c>
      <c r="L574" s="99">
        <v>62.117409155238398</v>
      </c>
      <c r="M574" s="99">
        <v>18809.111452341102</v>
      </c>
      <c r="N574" s="99">
        <v>3553.1208165884</v>
      </c>
      <c r="O574" s="99">
        <v>0</v>
      </c>
      <c r="P574" s="99">
        <v>24064.895297527299</v>
      </c>
      <c r="Q574" s="99">
        <v>2048.1126857698</v>
      </c>
      <c r="R574" s="99">
        <v>0</v>
      </c>
      <c r="S574" s="99">
        <v>1560.2479666173499</v>
      </c>
      <c r="T574" s="99">
        <v>0</v>
      </c>
      <c r="U574" s="99">
        <v>31435.0350863934</v>
      </c>
      <c r="V574" s="99">
        <v>2258238.9574584998</v>
      </c>
      <c r="W574" s="99">
        <v>0</v>
      </c>
      <c r="X574" s="99">
        <v>236778.066200256</v>
      </c>
      <c r="Y574" s="99">
        <v>159521.63300323501</v>
      </c>
      <c r="Z574" s="99">
        <v>175422.738998413</v>
      </c>
      <c r="AA574" s="99">
        <v>0</v>
      </c>
      <c r="AB574" s="99">
        <v>0</v>
      </c>
      <c r="AC574" s="99">
        <v>10385215.3365479</v>
      </c>
      <c r="AD574" s="99">
        <v>0</v>
      </c>
      <c r="AE574" s="99">
        <v>12032.4809370041</v>
      </c>
      <c r="AF574" s="99">
        <v>879494.42675018299</v>
      </c>
      <c r="AG574" s="99">
        <v>386506.12500762899</v>
      </c>
      <c r="AH574" s="99">
        <v>0</v>
      </c>
      <c r="AI574" s="99">
        <v>945556.40740966797</v>
      </c>
      <c r="AJ574" s="99">
        <v>267286.420337677</v>
      </c>
      <c r="AK574" s="99">
        <v>0</v>
      </c>
      <c r="AL574" s="99">
        <v>174548.50226020801</v>
      </c>
      <c r="AM574" s="99">
        <v>0</v>
      </c>
      <c r="AN574" s="99">
        <v>10413069.6916504</v>
      </c>
      <c r="AO574" s="99">
        <v>23106089.3833008</v>
      </c>
      <c r="AP574" s="99">
        <v>0</v>
      </c>
      <c r="AQ574" s="99">
        <v>2189657.8566589402</v>
      </c>
      <c r="AR574" s="99">
        <v>1457844.47315979</v>
      </c>
      <c r="AS574" s="99">
        <v>1576003.99461365</v>
      </c>
      <c r="AT574" s="99">
        <v>0</v>
      </c>
      <c r="AU574" s="99">
        <v>0</v>
      </c>
      <c r="AV574" s="99">
        <v>34861125.111328103</v>
      </c>
      <c r="AW574" s="99">
        <v>0</v>
      </c>
      <c r="AX574" s="99">
        <v>67810.405168533296</v>
      </c>
      <c r="AY574" s="99">
        <v>9337438.49682617</v>
      </c>
      <c r="AZ574" s="99">
        <v>3564184.0659790002</v>
      </c>
      <c r="BA574" s="99">
        <v>0</v>
      </c>
      <c r="BB574" s="99">
        <v>9682346.2125244103</v>
      </c>
      <c r="BC574" s="99">
        <v>2504758.6517639202</v>
      </c>
      <c r="BD574" s="99">
        <v>0</v>
      </c>
      <c r="BE574" s="99">
        <v>1564627.2225341799</v>
      </c>
      <c r="BF574" s="99">
        <v>0</v>
      </c>
      <c r="BG574" s="99">
        <v>34968316.7744141</v>
      </c>
      <c r="BH574" s="99">
        <v>6327865.1495971698</v>
      </c>
      <c r="BI574" s="99">
        <v>0</v>
      </c>
      <c r="BJ574" s="99">
        <v>868260.520599365</v>
      </c>
      <c r="BK574" s="99">
        <v>678986.37667083705</v>
      </c>
      <c r="BL574" s="99">
        <v>0</v>
      </c>
      <c r="BM574" s="99">
        <v>0</v>
      </c>
      <c r="BN574" s="99">
        <v>0</v>
      </c>
      <c r="BO574" s="99">
        <v>0</v>
      </c>
      <c r="BP574" s="99">
        <v>0</v>
      </c>
      <c r="BQ574" s="99">
        <v>0</v>
      </c>
      <c r="BR574" s="99">
        <v>2967632.1157531701</v>
      </c>
      <c r="BS574" s="99">
        <v>1335223.3935546901</v>
      </c>
      <c r="BT574" s="99">
        <v>0</v>
      </c>
      <c r="BU574" s="99">
        <v>1748139.17999268</v>
      </c>
      <c r="BV574" s="99">
        <v>1150828.49703979</v>
      </c>
      <c r="BW574" s="99">
        <v>0</v>
      </c>
      <c r="BX574" s="99">
        <v>317784.98882293701</v>
      </c>
      <c r="BY574" s="99">
        <v>0</v>
      </c>
      <c r="BZ574" s="99">
        <v>0</v>
      </c>
      <c r="CA574" s="99">
        <v>48520.502470493302</v>
      </c>
      <c r="CB574" s="99">
        <v>2498934.7490844699</v>
      </c>
      <c r="CC574" s="99">
        <v>25293896.6643066</v>
      </c>
      <c r="CD574" s="99">
        <v>7209832.8136596698</v>
      </c>
      <c r="CE574" s="99">
        <v>1560.2772260904301</v>
      </c>
      <c r="CF574" s="99">
        <v>176568.53265953099</v>
      </c>
      <c r="CG574" s="99">
        <v>1583385.24801636</v>
      </c>
      <c r="CH574" s="99">
        <v>0</v>
      </c>
      <c r="CI574" s="99">
        <v>50079.130622386903</v>
      </c>
      <c r="CJ574" s="99">
        <v>2669487.9916381799</v>
      </c>
      <c r="CK574" s="99">
        <v>26882168.2819824</v>
      </c>
      <c r="CL574" s="99">
        <v>7515931.8042602502</v>
      </c>
      <c r="CM574" s="166">
        <v>81329.271231651306</v>
      </c>
      <c r="CN574" s="166">
        <v>13090106.3718262</v>
      </c>
      <c r="CO574" s="166">
        <v>61808742.526367202</v>
      </c>
      <c r="CP574" s="99">
        <v>7515931.8042602502</v>
      </c>
      <c r="CQ574" s="99">
        <v>0</v>
      </c>
      <c r="CR574" s="99">
        <v>0</v>
      </c>
      <c r="CS574" s="99">
        <v>0</v>
      </c>
      <c r="CT574" s="99">
        <v>0</v>
      </c>
      <c r="CU574" s="98">
        <v>4184.9949327129998</v>
      </c>
      <c r="CV574" s="98">
        <v>32798.146363118001</v>
      </c>
      <c r="CW574" s="98">
        <v>2675503.281744001</v>
      </c>
      <c r="CX574" s="98">
        <v>26877281.912322961</v>
      </c>
    </row>
    <row r="575" spans="1:102" x14ac:dyDescent="0.2">
      <c r="A575" s="98" t="s">
        <v>59</v>
      </c>
      <c r="B575" s="100">
        <v>43617</v>
      </c>
      <c r="C575" s="99">
        <v>44154.574706077598</v>
      </c>
      <c r="D575" s="99">
        <v>0</v>
      </c>
      <c r="E575" s="99">
        <v>4193.4210782647096</v>
      </c>
      <c r="F575" s="99">
        <v>3668.0059015154802</v>
      </c>
      <c r="G575" s="99">
        <v>1561.30593264103</v>
      </c>
      <c r="H575" s="99">
        <v>0</v>
      </c>
      <c r="I575" s="99">
        <v>0</v>
      </c>
      <c r="J575" s="99">
        <v>31303.417520046201</v>
      </c>
      <c r="K575" s="99">
        <v>0</v>
      </c>
      <c r="L575" s="99">
        <v>69.449677453376395</v>
      </c>
      <c r="M575" s="99">
        <v>18783.011943101901</v>
      </c>
      <c r="N575" s="99">
        <v>3507.0018615126601</v>
      </c>
      <c r="O575" s="99">
        <v>0</v>
      </c>
      <c r="P575" s="99">
        <v>23882.766234159499</v>
      </c>
      <c r="Q575" s="99">
        <v>2019.8300354778801</v>
      </c>
      <c r="R575" s="99">
        <v>0</v>
      </c>
      <c r="S575" s="99">
        <v>1566.17265677452</v>
      </c>
      <c r="T575" s="99">
        <v>0</v>
      </c>
      <c r="U575" s="99">
        <v>31310.683029174801</v>
      </c>
      <c r="V575" s="99">
        <v>2248180.2795715299</v>
      </c>
      <c r="W575" s="99">
        <v>0</v>
      </c>
      <c r="X575" s="99">
        <v>235036.902269363</v>
      </c>
      <c r="Y575" s="99">
        <v>157619.091220856</v>
      </c>
      <c r="Z575" s="99">
        <v>175233.921495438</v>
      </c>
      <c r="AA575" s="99">
        <v>0</v>
      </c>
      <c r="AB575" s="99">
        <v>0</v>
      </c>
      <c r="AC575" s="99">
        <v>10413461.5280762</v>
      </c>
      <c r="AD575" s="99">
        <v>0</v>
      </c>
      <c r="AE575" s="99">
        <v>12922.1641554832</v>
      </c>
      <c r="AF575" s="99">
        <v>882868.52022552502</v>
      </c>
      <c r="AG575" s="99">
        <v>380073.35987472499</v>
      </c>
      <c r="AH575" s="99">
        <v>0</v>
      </c>
      <c r="AI575" s="99">
        <v>926999.93474578904</v>
      </c>
      <c r="AJ575" s="99">
        <v>268239.77622604399</v>
      </c>
      <c r="AK575" s="99">
        <v>0</v>
      </c>
      <c r="AL575" s="99">
        <v>174979.030025482</v>
      </c>
      <c r="AM575" s="99">
        <v>0</v>
      </c>
      <c r="AN575" s="99">
        <v>10402079.552734399</v>
      </c>
      <c r="AO575" s="99">
        <v>23123351.6179199</v>
      </c>
      <c r="AP575" s="99">
        <v>0</v>
      </c>
      <c r="AQ575" s="99">
        <v>2158725.0642395001</v>
      </c>
      <c r="AR575" s="99">
        <v>1448037.57923889</v>
      </c>
      <c r="AS575" s="99">
        <v>1586705.3201904299</v>
      </c>
      <c r="AT575" s="99">
        <v>0</v>
      </c>
      <c r="AU575" s="99">
        <v>0</v>
      </c>
      <c r="AV575" s="99">
        <v>35056738.035156302</v>
      </c>
      <c r="AW575" s="99">
        <v>0</v>
      </c>
      <c r="AX575" s="99">
        <v>78334.377433776899</v>
      </c>
      <c r="AY575" s="99">
        <v>9433684.7810058594</v>
      </c>
      <c r="AZ575" s="99">
        <v>3545912.7512206999</v>
      </c>
      <c r="BA575" s="99">
        <v>0</v>
      </c>
      <c r="BB575" s="99">
        <v>9492281.7065429706</v>
      </c>
      <c r="BC575" s="99">
        <v>2519246.5579833998</v>
      </c>
      <c r="BD575" s="99">
        <v>0</v>
      </c>
      <c r="BE575" s="99">
        <v>1581573.99551392</v>
      </c>
      <c r="BF575" s="99">
        <v>0</v>
      </c>
      <c r="BG575" s="99">
        <v>34999604.713867202</v>
      </c>
      <c r="BH575" s="99">
        <v>6324904.9218139602</v>
      </c>
      <c r="BI575" s="99">
        <v>0</v>
      </c>
      <c r="BJ575" s="99">
        <v>837875.322471619</v>
      </c>
      <c r="BK575" s="99">
        <v>680804.49154663098</v>
      </c>
      <c r="BL575" s="99">
        <v>0</v>
      </c>
      <c r="BM575" s="99">
        <v>0</v>
      </c>
      <c r="BN575" s="99">
        <v>0</v>
      </c>
      <c r="BO575" s="99">
        <v>0</v>
      </c>
      <c r="BP575" s="99">
        <v>0</v>
      </c>
      <c r="BQ575" s="99">
        <v>0</v>
      </c>
      <c r="BR575" s="99">
        <v>2989452.9753418001</v>
      </c>
      <c r="BS575" s="99">
        <v>1321134.5687561</v>
      </c>
      <c r="BT575" s="99">
        <v>0</v>
      </c>
      <c r="BU575" s="99">
        <v>1791853.2216644301</v>
      </c>
      <c r="BV575" s="99">
        <v>1157541.2176208501</v>
      </c>
      <c r="BW575" s="99">
        <v>0</v>
      </c>
      <c r="BX575" s="99">
        <v>313368.13061142003</v>
      </c>
      <c r="BY575" s="99">
        <v>0</v>
      </c>
      <c r="BZ575" s="99">
        <v>0</v>
      </c>
      <c r="CA575" s="99">
        <v>48328.9389457703</v>
      </c>
      <c r="CB575" s="99">
        <v>2490006.0054321298</v>
      </c>
      <c r="CC575" s="99">
        <v>25311449.599853501</v>
      </c>
      <c r="CD575" s="99">
        <v>7151759.4860839797</v>
      </c>
      <c r="CE575" s="99">
        <v>1564.26357200742</v>
      </c>
      <c r="CF575" s="99">
        <v>174598.115587234</v>
      </c>
      <c r="CG575" s="99">
        <v>1579802.78146362</v>
      </c>
      <c r="CH575" s="99">
        <v>0</v>
      </c>
      <c r="CI575" s="99">
        <v>49878.750336646997</v>
      </c>
      <c r="CJ575" s="99">
        <v>2661397.8291626</v>
      </c>
      <c r="CK575" s="99">
        <v>26885524.478271499</v>
      </c>
      <c r="CL575" s="99">
        <v>7453558.9456176804</v>
      </c>
      <c r="CM575" s="166">
        <v>81035.026894569397</v>
      </c>
      <c r="CN575" s="166">
        <v>13049779.1948242</v>
      </c>
      <c r="CO575" s="166">
        <v>61850716.782714799</v>
      </c>
      <c r="CP575" s="99">
        <v>7453558.9456176804</v>
      </c>
      <c r="CQ575" s="99">
        <v>0</v>
      </c>
      <c r="CR575" s="99">
        <v>0</v>
      </c>
      <c r="CS575" s="99">
        <v>0</v>
      </c>
      <c r="CT575" s="99">
        <v>0</v>
      </c>
      <c r="CU575" s="98">
        <v>4191.7946700439998</v>
      </c>
      <c r="CV575" s="98">
        <v>32679.625364521999</v>
      </c>
      <c r="CW575" s="98">
        <v>2664604.1210193639</v>
      </c>
      <c r="CX575" s="98">
        <v>26891252.38131712</v>
      </c>
    </row>
    <row r="576" spans="1:102" x14ac:dyDescent="0.2">
      <c r="A576" s="98" t="s">
        <v>59</v>
      </c>
      <c r="B576" s="100">
        <v>43709</v>
      </c>
      <c r="C576" s="99">
        <v>44026.377517700203</v>
      </c>
      <c r="D576" s="99">
        <v>0</v>
      </c>
      <c r="E576" s="99">
        <v>4168.7282819747898</v>
      </c>
      <c r="F576" s="99">
        <v>3691.7540720403199</v>
      </c>
      <c r="G576" s="99">
        <v>1507.6075951606001</v>
      </c>
      <c r="H576" s="99">
        <v>0</v>
      </c>
      <c r="I576" s="99">
        <v>0</v>
      </c>
      <c r="J576" s="99">
        <v>31297.9275577068</v>
      </c>
      <c r="K576" s="99">
        <v>0</v>
      </c>
      <c r="L576" s="99">
        <v>66.565004562959103</v>
      </c>
      <c r="M576" s="99">
        <v>18744.6048247814</v>
      </c>
      <c r="N576" s="99">
        <v>3459.6772856116299</v>
      </c>
      <c r="O576" s="99">
        <v>0</v>
      </c>
      <c r="P576" s="99">
        <v>24079.253155708298</v>
      </c>
      <c r="Q576" s="99">
        <v>1950.0304543227001</v>
      </c>
      <c r="R576" s="99">
        <v>0</v>
      </c>
      <c r="S576" s="99">
        <v>1477.2767724990799</v>
      </c>
      <c r="T576" s="99">
        <v>0</v>
      </c>
      <c r="U576" s="99">
        <v>31298.5551226139</v>
      </c>
      <c r="V576" s="99">
        <v>2227176.8017578102</v>
      </c>
      <c r="W576" s="99">
        <v>0</v>
      </c>
      <c r="X576" s="99">
        <v>225230.64203453099</v>
      </c>
      <c r="Y576" s="99">
        <v>154251.336891174</v>
      </c>
      <c r="Z576" s="99">
        <v>174577.67559051499</v>
      </c>
      <c r="AA576" s="99">
        <v>0</v>
      </c>
      <c r="AB576" s="99">
        <v>0</v>
      </c>
      <c r="AC576" s="99">
        <v>10347716.868286099</v>
      </c>
      <c r="AD576" s="99">
        <v>0</v>
      </c>
      <c r="AE576" s="99">
        <v>15381.800610303901</v>
      </c>
      <c r="AF576" s="99">
        <v>875055.46331024205</v>
      </c>
      <c r="AG576" s="99">
        <v>371035.11958313</v>
      </c>
      <c r="AH576" s="99">
        <v>0</v>
      </c>
      <c r="AI576" s="99">
        <v>928850.25868988002</v>
      </c>
      <c r="AJ576" s="99">
        <v>264824.39158248901</v>
      </c>
      <c r="AK576" s="99">
        <v>0</v>
      </c>
      <c r="AL576" s="99">
        <v>174920.45573806801</v>
      </c>
      <c r="AM576" s="99">
        <v>0</v>
      </c>
      <c r="AN576" s="99">
        <v>10332404.9024658</v>
      </c>
      <c r="AO576" s="99">
        <v>22980648.001708999</v>
      </c>
      <c r="AP576" s="99">
        <v>0</v>
      </c>
      <c r="AQ576" s="99">
        <v>2112435.8048095698</v>
      </c>
      <c r="AR576" s="99">
        <v>1425715.3705444301</v>
      </c>
      <c r="AS576" s="99">
        <v>1591926.7843017599</v>
      </c>
      <c r="AT576" s="99">
        <v>0</v>
      </c>
      <c r="AU576" s="99">
        <v>0</v>
      </c>
      <c r="AV576" s="99">
        <v>34995858.361328103</v>
      </c>
      <c r="AW576" s="99">
        <v>0</v>
      </c>
      <c r="AX576" s="99">
        <v>110657.308138847</v>
      </c>
      <c r="AY576" s="99">
        <v>9423966.1883544903</v>
      </c>
      <c r="AZ576" s="99">
        <v>3522345.1350402799</v>
      </c>
      <c r="BA576" s="99">
        <v>0</v>
      </c>
      <c r="BB576" s="99">
        <v>9596009.8367919903</v>
      </c>
      <c r="BC576" s="99">
        <v>2489682.5055542002</v>
      </c>
      <c r="BD576" s="99">
        <v>0</v>
      </c>
      <c r="BE576" s="99">
        <v>1595898.6156311</v>
      </c>
      <c r="BF576" s="99">
        <v>0</v>
      </c>
      <c r="BG576" s="99">
        <v>35016320.032714799</v>
      </c>
      <c r="BH576" s="99">
        <v>6310576.4580078097</v>
      </c>
      <c r="BI576" s="99">
        <v>0</v>
      </c>
      <c r="BJ576" s="99">
        <v>765323.15184020996</v>
      </c>
      <c r="BK576" s="99">
        <v>605536.49522399902</v>
      </c>
      <c r="BL576" s="99">
        <v>0</v>
      </c>
      <c r="BM576" s="99">
        <v>0</v>
      </c>
      <c r="BN576" s="99">
        <v>0</v>
      </c>
      <c r="BO576" s="99">
        <v>0</v>
      </c>
      <c r="BP576" s="99">
        <v>0</v>
      </c>
      <c r="BQ576" s="99">
        <v>0</v>
      </c>
      <c r="BR576" s="99">
        <v>2994902.8255004901</v>
      </c>
      <c r="BS576" s="99">
        <v>1310078.91184998</v>
      </c>
      <c r="BT576" s="99">
        <v>0</v>
      </c>
      <c r="BU576" s="99">
        <v>1517258.53831482</v>
      </c>
      <c r="BV576" s="99">
        <v>1080633.99093628</v>
      </c>
      <c r="BW576" s="99">
        <v>0</v>
      </c>
      <c r="BX576" s="99">
        <v>265731.01689529401</v>
      </c>
      <c r="BY576" s="99">
        <v>0</v>
      </c>
      <c r="BZ576" s="99">
        <v>0</v>
      </c>
      <c r="CA576" s="99">
        <v>48195.2888455391</v>
      </c>
      <c r="CB576" s="99">
        <v>2449493.9963378902</v>
      </c>
      <c r="CC576" s="99">
        <v>25075484.248779301</v>
      </c>
      <c r="CD576" s="99">
        <v>7081480.1451415997</v>
      </c>
      <c r="CE576" s="99">
        <v>1498.55384582281</v>
      </c>
      <c r="CF576" s="99">
        <v>174223.55563354501</v>
      </c>
      <c r="CG576" s="99">
        <v>1586050.2200317399</v>
      </c>
      <c r="CH576" s="99">
        <v>0</v>
      </c>
      <c r="CI576" s="99">
        <v>49711.825607299797</v>
      </c>
      <c r="CJ576" s="99">
        <v>2626104.74505615</v>
      </c>
      <c r="CK576" s="99">
        <v>26661449.496093798</v>
      </c>
      <c r="CL576" s="99">
        <v>7382760.4263305701</v>
      </c>
      <c r="CM576" s="166">
        <v>80812.275199890093</v>
      </c>
      <c r="CN576" s="166">
        <v>12966849.8284912</v>
      </c>
      <c r="CO576" s="166">
        <v>61679353.5302734</v>
      </c>
      <c r="CP576" s="99">
        <v>7382760.4263305701</v>
      </c>
      <c r="CQ576" s="99">
        <v>0</v>
      </c>
      <c r="CR576" s="99">
        <v>0</v>
      </c>
      <c r="CS576" s="99">
        <v>0</v>
      </c>
      <c r="CT576" s="99">
        <v>0</v>
      </c>
      <c r="CU576" s="98">
        <v>4171.1204888069997</v>
      </c>
      <c r="CV576" s="98">
        <v>32661.872254594</v>
      </c>
      <c r="CW576" s="98">
        <v>2623717.5519714351</v>
      </c>
      <c r="CX576" s="98">
        <v>26661534.468811039</v>
      </c>
    </row>
    <row r="577" spans="1:102" x14ac:dyDescent="0.2">
      <c r="A577" s="98" t="s">
        <v>59</v>
      </c>
      <c r="B577" s="100">
        <v>43800</v>
      </c>
      <c r="C577" s="99">
        <v>43950.499362468698</v>
      </c>
      <c r="D577" s="99">
        <v>0</v>
      </c>
      <c r="E577" s="99">
        <v>4144.7278603315399</v>
      </c>
      <c r="F577" s="99">
        <v>3705.46507152915</v>
      </c>
      <c r="G577" s="99">
        <v>1533.7402494400701</v>
      </c>
      <c r="H577" s="99">
        <v>0</v>
      </c>
      <c r="I577" s="99">
        <v>0</v>
      </c>
      <c r="J577" s="99">
        <v>31021.589975118601</v>
      </c>
      <c r="K577" s="99">
        <v>0</v>
      </c>
      <c r="L577" s="99">
        <v>113.51087674126001</v>
      </c>
      <c r="M577" s="99">
        <v>18810.147452831301</v>
      </c>
      <c r="N577" s="99">
        <v>3431.9211971759801</v>
      </c>
      <c r="O577" s="99">
        <v>0</v>
      </c>
      <c r="P577" s="99">
        <v>23752.774613380399</v>
      </c>
      <c r="Q577" s="99">
        <v>1949.80079641938</v>
      </c>
      <c r="R577" s="99">
        <v>0</v>
      </c>
      <c r="S577" s="99">
        <v>1517.3727824538901</v>
      </c>
      <c r="T577" s="99">
        <v>0</v>
      </c>
      <c r="U577" s="99">
        <v>31007.929181575801</v>
      </c>
      <c r="V577" s="99">
        <v>2216386.62176514</v>
      </c>
      <c r="W577" s="99">
        <v>0</v>
      </c>
      <c r="X577" s="99">
        <v>219099.42469978301</v>
      </c>
      <c r="Y577" s="99">
        <v>152822.75731277501</v>
      </c>
      <c r="Z577" s="99">
        <v>170348.686670303</v>
      </c>
      <c r="AA577" s="99">
        <v>0</v>
      </c>
      <c r="AB577" s="99">
        <v>0</v>
      </c>
      <c r="AC577" s="99">
        <v>10282384.6102295</v>
      </c>
      <c r="AD577" s="99">
        <v>0</v>
      </c>
      <c r="AE577" s="99">
        <v>13601.6432491541</v>
      </c>
      <c r="AF577" s="99">
        <v>872620.15525054897</v>
      </c>
      <c r="AG577" s="99">
        <v>374293.42670440697</v>
      </c>
      <c r="AH577" s="99">
        <v>0</v>
      </c>
      <c r="AI577" s="99">
        <v>922405.74811554002</v>
      </c>
      <c r="AJ577" s="99">
        <v>261795.795986176</v>
      </c>
      <c r="AK577" s="99">
        <v>0</v>
      </c>
      <c r="AL577" s="99">
        <v>171936.43349647499</v>
      </c>
      <c r="AM577" s="99">
        <v>0</v>
      </c>
      <c r="AN577" s="99">
        <v>10295734.3861084</v>
      </c>
      <c r="AO577" s="99">
        <v>23012382.462158199</v>
      </c>
      <c r="AP577" s="99">
        <v>0</v>
      </c>
      <c r="AQ577" s="99">
        <v>2054874.96211243</v>
      </c>
      <c r="AR577" s="99">
        <v>1420622.45281982</v>
      </c>
      <c r="AS577" s="99">
        <v>1551768.9738616899</v>
      </c>
      <c r="AT577" s="99">
        <v>0</v>
      </c>
      <c r="AU577" s="99">
        <v>0</v>
      </c>
      <c r="AV577" s="99">
        <v>35012775.766113304</v>
      </c>
      <c r="AW577" s="99">
        <v>0</v>
      </c>
      <c r="AX577" s="99">
        <v>85090.934391021699</v>
      </c>
      <c r="AY577" s="99">
        <v>9434855.0559081994</v>
      </c>
      <c r="AZ577" s="99">
        <v>3553458.9419555701</v>
      </c>
      <c r="BA577" s="99">
        <v>0</v>
      </c>
      <c r="BB577" s="99">
        <v>9619324.6480712909</v>
      </c>
      <c r="BC577" s="99">
        <v>2487640.42114258</v>
      </c>
      <c r="BD577" s="99">
        <v>0</v>
      </c>
      <c r="BE577" s="99">
        <v>1575578.2336883501</v>
      </c>
      <c r="BF577" s="99">
        <v>0</v>
      </c>
      <c r="BG577" s="99">
        <v>34963262.503417999</v>
      </c>
      <c r="BH577" s="99">
        <v>6343441.1500854502</v>
      </c>
      <c r="BI577" s="99">
        <v>0</v>
      </c>
      <c r="BJ577" s="99">
        <v>770725.39727020299</v>
      </c>
      <c r="BK577" s="99">
        <v>645364.99687957799</v>
      </c>
      <c r="BL577" s="99">
        <v>0</v>
      </c>
      <c r="BM577" s="99">
        <v>0</v>
      </c>
      <c r="BN577" s="99">
        <v>0</v>
      </c>
      <c r="BO577" s="99">
        <v>0</v>
      </c>
      <c r="BP577" s="99">
        <v>0</v>
      </c>
      <c r="BQ577" s="99">
        <v>0</v>
      </c>
      <c r="BR577" s="99">
        <v>3024932.5625</v>
      </c>
      <c r="BS577" s="99">
        <v>1344336.8798370401</v>
      </c>
      <c r="BT577" s="99">
        <v>0</v>
      </c>
      <c r="BU577" s="99">
        <v>1738892.5067443801</v>
      </c>
      <c r="BV577" s="99">
        <v>1080080.9280395501</v>
      </c>
      <c r="BW577" s="99">
        <v>0</v>
      </c>
      <c r="BX577" s="99">
        <v>300227.291667938</v>
      </c>
      <c r="BY577" s="99">
        <v>0</v>
      </c>
      <c r="BZ577" s="99">
        <v>0</v>
      </c>
      <c r="CA577" s="99">
        <v>48101.815615653999</v>
      </c>
      <c r="CB577" s="99">
        <v>2433401.9620666499</v>
      </c>
      <c r="CC577" s="99">
        <v>25112166.647216801</v>
      </c>
      <c r="CD577" s="99">
        <v>7106259.9266357403</v>
      </c>
      <c r="CE577" s="99">
        <v>1532.31812900305</v>
      </c>
      <c r="CF577" s="99">
        <v>171316.64279174799</v>
      </c>
      <c r="CG577" s="99">
        <v>1565528.49064636</v>
      </c>
      <c r="CH577" s="99">
        <v>0</v>
      </c>
      <c r="CI577" s="99">
        <v>49632.879189491301</v>
      </c>
      <c r="CJ577" s="99">
        <v>2612378.5186462398</v>
      </c>
      <c r="CK577" s="99">
        <v>26676421.513916001</v>
      </c>
      <c r="CL577" s="99">
        <v>7397374.4119262705</v>
      </c>
      <c r="CM577" s="166">
        <v>80507.900281906099</v>
      </c>
      <c r="CN577" s="166">
        <v>12913651.9298096</v>
      </c>
      <c r="CO577" s="166">
        <v>61678188.833984397</v>
      </c>
      <c r="CP577" s="99">
        <v>7397374.4119262705</v>
      </c>
      <c r="CQ577" s="99">
        <v>0</v>
      </c>
      <c r="CR577" s="99">
        <v>0</v>
      </c>
      <c r="CS577" s="99">
        <v>0</v>
      </c>
      <c r="CT577" s="99">
        <v>0</v>
      </c>
      <c r="CU577" s="98">
        <v>4145.6139301100002</v>
      </c>
      <c r="CV577" s="98">
        <v>32388.470639875999</v>
      </c>
      <c r="CW577" s="98">
        <v>2604718.604858398</v>
      </c>
      <c r="CX577" s="98">
        <v>26677695.137863159</v>
      </c>
    </row>
    <row r="578" spans="1:102" x14ac:dyDescent="0.2">
      <c r="A578" s="98" t="s">
        <v>60</v>
      </c>
      <c r="B578" s="100">
        <v>38047</v>
      </c>
      <c r="C578" s="99">
        <v>48046.368535995498</v>
      </c>
      <c r="D578" s="99">
        <v>0</v>
      </c>
      <c r="E578" s="99">
        <v>30323.466309070602</v>
      </c>
      <c r="F578" s="99">
        <v>13793.627955317501</v>
      </c>
      <c r="G578" s="99">
        <v>4.8680025869980499</v>
      </c>
      <c r="H578" s="99">
        <v>1650.36545340717</v>
      </c>
      <c r="I578" s="99">
        <v>0</v>
      </c>
      <c r="J578" s="99">
        <v>96.846320052631199</v>
      </c>
      <c r="K578" s="99">
        <v>38012.6173477173</v>
      </c>
      <c r="L578" s="99">
        <v>34421.6645598412</v>
      </c>
      <c r="M578" s="99">
        <v>33081.669552326202</v>
      </c>
      <c r="N578" s="99">
        <v>6469.9678164124498</v>
      </c>
      <c r="O578" s="99">
        <v>0</v>
      </c>
      <c r="P578" s="99">
        <v>0</v>
      </c>
      <c r="Q578" s="99">
        <v>4070.9773108065101</v>
      </c>
      <c r="R578" s="99">
        <v>0</v>
      </c>
      <c r="S578" s="99">
        <v>0</v>
      </c>
      <c r="T578" s="99">
        <v>1628.10051214695</v>
      </c>
      <c r="U578" s="99">
        <v>37988.940961837798</v>
      </c>
      <c r="V578" s="99">
        <v>2675414.73291016</v>
      </c>
      <c r="W578" s="99">
        <v>0</v>
      </c>
      <c r="X578" s="99">
        <v>2721641.6259155301</v>
      </c>
      <c r="Y578" s="99">
        <v>1033980.67810822</v>
      </c>
      <c r="Z578" s="99">
        <v>812.350726336241</v>
      </c>
      <c r="AA578" s="99">
        <v>279839.85732269299</v>
      </c>
      <c r="AB578" s="99">
        <v>0</v>
      </c>
      <c r="AC578" s="99">
        <v>5960.0582098364803</v>
      </c>
      <c r="AD578" s="99">
        <v>10445161.318481401</v>
      </c>
      <c r="AE578" s="99">
        <v>1987278.3393096901</v>
      </c>
      <c r="AF578" s="99">
        <v>1826565.0861053499</v>
      </c>
      <c r="AG578" s="99">
        <v>1024187.30656433</v>
      </c>
      <c r="AH578" s="99">
        <v>0</v>
      </c>
      <c r="AI578" s="99">
        <v>0</v>
      </c>
      <c r="AJ578" s="99">
        <v>543975.27616119396</v>
      </c>
      <c r="AK578" s="99">
        <v>0</v>
      </c>
      <c r="AL578" s="99">
        <v>0</v>
      </c>
      <c r="AM578" s="99">
        <v>278101.10211563099</v>
      </c>
      <c r="AN578" s="99">
        <v>10338372.048095699</v>
      </c>
      <c r="AO578" s="99">
        <v>18779714.701416001</v>
      </c>
      <c r="AP578" s="99">
        <v>0</v>
      </c>
      <c r="AQ578" s="99">
        <v>17529502.653808601</v>
      </c>
      <c r="AR578" s="99">
        <v>6582615.8801269503</v>
      </c>
      <c r="AS578" s="99">
        <v>4633.3842084407797</v>
      </c>
      <c r="AT578" s="99">
        <v>1700951.7002716099</v>
      </c>
      <c r="AU578" s="99">
        <v>0</v>
      </c>
      <c r="AV578" s="99">
        <v>15589.3609844446</v>
      </c>
      <c r="AW578" s="99">
        <v>24097739.308105499</v>
      </c>
      <c r="AX578" s="99">
        <v>13952583.2779541</v>
      </c>
      <c r="AY578" s="99">
        <v>12437336.8001709</v>
      </c>
      <c r="AZ578" s="99">
        <v>6450082.5228881799</v>
      </c>
      <c r="BA578" s="99">
        <v>0</v>
      </c>
      <c r="BB578" s="99">
        <v>0</v>
      </c>
      <c r="BC578" s="99">
        <v>3535574.5765991202</v>
      </c>
      <c r="BD578" s="99">
        <v>0</v>
      </c>
      <c r="BE578" s="99">
        <v>0</v>
      </c>
      <c r="BF578" s="99">
        <v>1694378.89451599</v>
      </c>
      <c r="BG578" s="99">
        <v>23814974.345458999</v>
      </c>
      <c r="BH578" s="99">
        <v>3383573.17437744</v>
      </c>
      <c r="BI578" s="99">
        <v>0</v>
      </c>
      <c r="BJ578" s="99">
        <v>4905276.6923217801</v>
      </c>
      <c r="BK578" s="99">
        <v>2474444.1032409701</v>
      </c>
      <c r="BL578" s="99">
        <v>0</v>
      </c>
      <c r="BM578" s="99">
        <v>0</v>
      </c>
      <c r="BN578" s="99">
        <v>0</v>
      </c>
      <c r="BO578" s="99">
        <v>0</v>
      </c>
      <c r="BP578" s="99">
        <v>0</v>
      </c>
      <c r="BQ578" s="99">
        <v>0</v>
      </c>
      <c r="BR578" s="99">
        <v>4092322.6041870099</v>
      </c>
      <c r="BS578" s="99">
        <v>2511069.3168029799</v>
      </c>
      <c r="BT578" s="99">
        <v>0</v>
      </c>
      <c r="BU578" s="99">
        <v>0</v>
      </c>
      <c r="BV578" s="99">
        <v>1623008.5562896701</v>
      </c>
      <c r="BW578" s="99">
        <v>0</v>
      </c>
      <c r="BX578" s="99">
        <v>0</v>
      </c>
      <c r="BY578" s="99">
        <v>0</v>
      </c>
      <c r="BZ578" s="99">
        <v>0</v>
      </c>
      <c r="CA578" s="99">
        <v>78402.873059272795</v>
      </c>
      <c r="CB578" s="99">
        <v>5343187.5211181603</v>
      </c>
      <c r="CC578" s="99">
        <v>36313237.354003899</v>
      </c>
      <c r="CD578" s="99">
        <v>8254911.1277465802</v>
      </c>
      <c r="CE578" s="99">
        <v>1638.6128518134401</v>
      </c>
      <c r="CF578" s="99">
        <v>278796.27121734602</v>
      </c>
      <c r="CG578" s="99">
        <v>1697552.43534851</v>
      </c>
      <c r="CH578" s="99">
        <v>0</v>
      </c>
      <c r="CI578" s="99">
        <v>80045.864657401995</v>
      </c>
      <c r="CJ578" s="99">
        <v>5618666.67687988</v>
      </c>
      <c r="CK578" s="99">
        <v>38354533.323242202</v>
      </c>
      <c r="CL578" s="99">
        <v>8236418.72839355</v>
      </c>
      <c r="CM578" s="166">
        <v>117974.68626499199</v>
      </c>
      <c r="CN578" s="166">
        <v>15977425.258667</v>
      </c>
      <c r="CO578" s="166">
        <v>61728633.989746101</v>
      </c>
      <c r="CP578" s="99">
        <v>8236418.72839355</v>
      </c>
      <c r="CQ578" s="99">
        <v>0</v>
      </c>
      <c r="CR578" s="99">
        <v>0</v>
      </c>
      <c r="CS578" s="99">
        <v>0</v>
      </c>
      <c r="CT578" s="99">
        <v>0</v>
      </c>
      <c r="CU578" s="98">
        <v>69939.909475217995</v>
      </c>
      <c r="CV578" s="98">
        <v>101.524215553</v>
      </c>
      <c r="CW578" s="98">
        <v>5621983.7923355065</v>
      </c>
      <c r="CX578" s="98">
        <v>38010789.78935241</v>
      </c>
    </row>
    <row r="579" spans="1:102" x14ac:dyDescent="0.2">
      <c r="A579" s="98" t="s">
        <v>60</v>
      </c>
      <c r="B579" s="100">
        <v>38139</v>
      </c>
      <c r="C579" s="99">
        <v>48623.942107677503</v>
      </c>
      <c r="D579" s="99">
        <v>0</v>
      </c>
      <c r="E579" s="99">
        <v>29855.816673994101</v>
      </c>
      <c r="F579" s="99">
        <v>14095.8628293276</v>
      </c>
      <c r="G579" s="99">
        <v>46.401889064814902</v>
      </c>
      <c r="H579" s="99">
        <v>1536.5858731567901</v>
      </c>
      <c r="I579" s="99">
        <v>0</v>
      </c>
      <c r="J579" s="99">
        <v>1717.1042030900701</v>
      </c>
      <c r="K579" s="99">
        <v>35547.8785309792</v>
      </c>
      <c r="L579" s="99">
        <v>34809.228686809503</v>
      </c>
      <c r="M579" s="99">
        <v>32897.893952846498</v>
      </c>
      <c r="N579" s="99">
        <v>6620.1859000325203</v>
      </c>
      <c r="O579" s="99">
        <v>0</v>
      </c>
      <c r="P579" s="99">
        <v>0</v>
      </c>
      <c r="Q579" s="99">
        <v>4095.8534265756598</v>
      </c>
      <c r="R579" s="99">
        <v>0</v>
      </c>
      <c r="S579" s="99">
        <v>0</v>
      </c>
      <c r="T579" s="99">
        <v>1604.4879770278901</v>
      </c>
      <c r="U579" s="99">
        <v>38154.890116691597</v>
      </c>
      <c r="V579" s="99">
        <v>2676039.8591613802</v>
      </c>
      <c r="W579" s="99">
        <v>0</v>
      </c>
      <c r="X579" s="99">
        <v>2691764.80651855</v>
      </c>
      <c r="Y579" s="99">
        <v>1070811.33099365</v>
      </c>
      <c r="Z579" s="99">
        <v>8161.6762036085101</v>
      </c>
      <c r="AA579" s="99">
        <v>260460.65098380999</v>
      </c>
      <c r="AB579" s="99">
        <v>0</v>
      </c>
      <c r="AC579" s="99">
        <v>385689.37296295201</v>
      </c>
      <c r="AD579" s="99">
        <v>9650721.0333252009</v>
      </c>
      <c r="AE579" s="99">
        <v>1961718.7203064</v>
      </c>
      <c r="AF579" s="99">
        <v>1812639.5125732401</v>
      </c>
      <c r="AG579" s="99">
        <v>1023966.18352509</v>
      </c>
      <c r="AH579" s="99">
        <v>0</v>
      </c>
      <c r="AI579" s="99">
        <v>0</v>
      </c>
      <c r="AJ579" s="99">
        <v>535755.27661895799</v>
      </c>
      <c r="AK579" s="99">
        <v>0</v>
      </c>
      <c r="AL579" s="99">
        <v>0</v>
      </c>
      <c r="AM579" s="99">
        <v>273856.62532806402</v>
      </c>
      <c r="AN579" s="99">
        <v>10369724.848632799</v>
      </c>
      <c r="AO579" s="99">
        <v>18976132.708740201</v>
      </c>
      <c r="AP579" s="99">
        <v>0</v>
      </c>
      <c r="AQ579" s="99">
        <v>17602744.833252002</v>
      </c>
      <c r="AR579" s="99">
        <v>6884100.8607788105</v>
      </c>
      <c r="AS579" s="99">
        <v>49851.8555111885</v>
      </c>
      <c r="AT579" s="99">
        <v>1597276.10362244</v>
      </c>
      <c r="AU579" s="99">
        <v>0</v>
      </c>
      <c r="AV579" s="99">
        <v>901408.94966888404</v>
      </c>
      <c r="AW579" s="99">
        <v>22451371.763427701</v>
      </c>
      <c r="AX579" s="99">
        <v>13818960.5476074</v>
      </c>
      <c r="AY579" s="99">
        <v>12515893.362915</v>
      </c>
      <c r="AZ579" s="99">
        <v>6547779.8099975605</v>
      </c>
      <c r="BA579" s="99">
        <v>0</v>
      </c>
      <c r="BB579" s="99">
        <v>0</v>
      </c>
      <c r="BC579" s="99">
        <v>3516508.2237853999</v>
      </c>
      <c r="BD579" s="99">
        <v>0</v>
      </c>
      <c r="BE579" s="99">
        <v>0</v>
      </c>
      <c r="BF579" s="99">
        <v>1684155.6313629199</v>
      </c>
      <c r="BG579" s="99">
        <v>24154011.6711426</v>
      </c>
      <c r="BH579" s="99">
        <v>3372963.6593017601</v>
      </c>
      <c r="BI579" s="99">
        <v>0</v>
      </c>
      <c r="BJ579" s="99">
        <v>4889688.4689941397</v>
      </c>
      <c r="BK579" s="99">
        <v>2593653.23760986</v>
      </c>
      <c r="BL579" s="99">
        <v>0</v>
      </c>
      <c r="BM579" s="99">
        <v>0</v>
      </c>
      <c r="BN579" s="99">
        <v>0</v>
      </c>
      <c r="BO579" s="99">
        <v>0</v>
      </c>
      <c r="BP579" s="99">
        <v>0</v>
      </c>
      <c r="BQ579" s="99">
        <v>0</v>
      </c>
      <c r="BR579" s="99">
        <v>4083939.2215881301</v>
      </c>
      <c r="BS579" s="99">
        <v>2557464.8897094699</v>
      </c>
      <c r="BT579" s="99">
        <v>0</v>
      </c>
      <c r="BU579" s="99">
        <v>0</v>
      </c>
      <c r="BV579" s="99">
        <v>1637508.4207458501</v>
      </c>
      <c r="BW579" s="99">
        <v>0</v>
      </c>
      <c r="BX579" s="99">
        <v>0</v>
      </c>
      <c r="BY579" s="99">
        <v>0</v>
      </c>
      <c r="BZ579" s="99">
        <v>0</v>
      </c>
      <c r="CA579" s="99">
        <v>78550.359307289094</v>
      </c>
      <c r="CB579" s="99">
        <v>5341071.8185424795</v>
      </c>
      <c r="CC579" s="99">
        <v>36329088.675292999</v>
      </c>
      <c r="CD579" s="99">
        <v>8229393.3812866202</v>
      </c>
      <c r="CE579" s="99">
        <v>1619.3645824343</v>
      </c>
      <c r="CF579" s="99">
        <v>271237.20514297503</v>
      </c>
      <c r="CG579" s="99">
        <v>1665747.7671203599</v>
      </c>
      <c r="CH579" s="99">
        <v>0</v>
      </c>
      <c r="CI579" s="99">
        <v>80148.7403993607</v>
      </c>
      <c r="CJ579" s="99">
        <v>5614022.20349121</v>
      </c>
      <c r="CK579" s="99">
        <v>37633791.0693359</v>
      </c>
      <c r="CL579" s="99">
        <v>8214736.9107055701</v>
      </c>
      <c r="CM579" s="166">
        <v>118121.01323890701</v>
      </c>
      <c r="CN579" s="166">
        <v>15958458.2503662</v>
      </c>
      <c r="CO579" s="166">
        <v>62240593.744140603</v>
      </c>
      <c r="CP579" s="99">
        <v>8214736.9107055701</v>
      </c>
      <c r="CQ579" s="99">
        <v>0</v>
      </c>
      <c r="CR579" s="99">
        <v>0</v>
      </c>
      <c r="CS579" s="99">
        <v>0</v>
      </c>
      <c r="CT579" s="99">
        <v>0</v>
      </c>
      <c r="CU579" s="98">
        <v>67162.116775229995</v>
      </c>
      <c r="CV579" s="98">
        <v>1759.5919717310001</v>
      </c>
      <c r="CW579" s="98">
        <v>5612309.0236854544</v>
      </c>
      <c r="CX579" s="98">
        <v>37994836.44241336</v>
      </c>
    </row>
    <row r="580" spans="1:102" x14ac:dyDescent="0.2">
      <c r="A580" s="98" t="s">
        <v>60</v>
      </c>
      <c r="B580" s="100">
        <v>38231</v>
      </c>
      <c r="C580" s="99">
        <v>49514.014264583602</v>
      </c>
      <c r="D580" s="99">
        <v>0</v>
      </c>
      <c r="E580" s="99">
        <v>29784.916531562802</v>
      </c>
      <c r="F580" s="99">
        <v>14594.6074843407</v>
      </c>
      <c r="G580" s="99">
        <v>116.241826820187</v>
      </c>
      <c r="H580" s="99">
        <v>1370.5470398664499</v>
      </c>
      <c r="I580" s="99">
        <v>0</v>
      </c>
      <c r="J580" s="99">
        <v>4051.4423092007601</v>
      </c>
      <c r="K580" s="99">
        <v>34074.890499114998</v>
      </c>
      <c r="L580" s="99">
        <v>36537.384187698401</v>
      </c>
      <c r="M580" s="99">
        <v>33020.142391204798</v>
      </c>
      <c r="N580" s="99">
        <v>6698.0424222946203</v>
      </c>
      <c r="O580" s="99">
        <v>0</v>
      </c>
      <c r="P580" s="99">
        <v>0</v>
      </c>
      <c r="Q580" s="99">
        <v>4129.9191308617601</v>
      </c>
      <c r="R580" s="99">
        <v>0</v>
      </c>
      <c r="S580" s="99">
        <v>0</v>
      </c>
      <c r="T580" s="99">
        <v>1486.80073612928</v>
      </c>
      <c r="U580" s="99">
        <v>37848.4526581764</v>
      </c>
      <c r="V580" s="99">
        <v>2708869.5124816899</v>
      </c>
      <c r="W580" s="99">
        <v>0</v>
      </c>
      <c r="X580" s="99">
        <v>2673634.3782958998</v>
      </c>
      <c r="Y580" s="99">
        <v>1114385.1201019301</v>
      </c>
      <c r="Z580" s="99">
        <v>20390.525294780698</v>
      </c>
      <c r="AA580" s="99">
        <v>241561.85148239101</v>
      </c>
      <c r="AB580" s="99">
        <v>0</v>
      </c>
      <c r="AC580" s="99">
        <v>976259.09967804002</v>
      </c>
      <c r="AD580" s="99">
        <v>8868910.1801757794</v>
      </c>
      <c r="AE580" s="99">
        <v>2030784.7048492399</v>
      </c>
      <c r="AF580" s="99">
        <v>1824826.7122497601</v>
      </c>
      <c r="AG580" s="99">
        <v>1037796.47377014</v>
      </c>
      <c r="AH580" s="99">
        <v>0</v>
      </c>
      <c r="AI580" s="99">
        <v>0</v>
      </c>
      <c r="AJ580" s="99">
        <v>525749.73118591297</v>
      </c>
      <c r="AK580" s="99">
        <v>0</v>
      </c>
      <c r="AL580" s="99">
        <v>0</v>
      </c>
      <c r="AM580" s="99">
        <v>258743.85970878601</v>
      </c>
      <c r="AN580" s="99">
        <v>9902213.3076171894</v>
      </c>
      <c r="AO580" s="99">
        <v>19451755.247314502</v>
      </c>
      <c r="AP580" s="99">
        <v>0</v>
      </c>
      <c r="AQ580" s="99">
        <v>17938818.488525402</v>
      </c>
      <c r="AR580" s="99">
        <v>7310349.7653198196</v>
      </c>
      <c r="AS580" s="99">
        <v>125302.183917046</v>
      </c>
      <c r="AT580" s="99">
        <v>1509162.7816925</v>
      </c>
      <c r="AU580" s="99">
        <v>0</v>
      </c>
      <c r="AV580" s="99">
        <v>2240395.2887878399</v>
      </c>
      <c r="AW580" s="99">
        <v>20967655.183105499</v>
      </c>
      <c r="AX580" s="99">
        <v>14712054.0013428</v>
      </c>
      <c r="AY580" s="99">
        <v>12828778.682617201</v>
      </c>
      <c r="AZ580" s="99">
        <v>6768731.2141723596</v>
      </c>
      <c r="BA580" s="99">
        <v>0</v>
      </c>
      <c r="BB580" s="99">
        <v>0</v>
      </c>
      <c r="BC580" s="99">
        <v>3512349.9025268601</v>
      </c>
      <c r="BD580" s="99">
        <v>0</v>
      </c>
      <c r="BE580" s="99">
        <v>0</v>
      </c>
      <c r="BF580" s="99">
        <v>1607700.2828521701</v>
      </c>
      <c r="BG580" s="99">
        <v>23415047.661621101</v>
      </c>
      <c r="BH580" s="99">
        <v>3551096.3688964802</v>
      </c>
      <c r="BI580" s="99">
        <v>0</v>
      </c>
      <c r="BJ580" s="99">
        <v>5020818.80969238</v>
      </c>
      <c r="BK580" s="99">
        <v>2749214.6207580599</v>
      </c>
      <c r="BL580" s="99">
        <v>0</v>
      </c>
      <c r="BM580" s="99">
        <v>0</v>
      </c>
      <c r="BN580" s="99">
        <v>0</v>
      </c>
      <c r="BO580" s="99">
        <v>0</v>
      </c>
      <c r="BP580" s="99">
        <v>0</v>
      </c>
      <c r="BQ580" s="99">
        <v>0</v>
      </c>
      <c r="BR580" s="99">
        <v>4203497.44995117</v>
      </c>
      <c r="BS580" s="99">
        <v>2663240.1454772898</v>
      </c>
      <c r="BT580" s="99">
        <v>0</v>
      </c>
      <c r="BU580" s="99">
        <v>0</v>
      </c>
      <c r="BV580" s="99">
        <v>1708639.57495117</v>
      </c>
      <c r="BW580" s="99">
        <v>0</v>
      </c>
      <c r="BX580" s="99">
        <v>0</v>
      </c>
      <c r="BY580" s="99">
        <v>0</v>
      </c>
      <c r="BZ580" s="99">
        <v>0</v>
      </c>
      <c r="CA580" s="99">
        <v>79197.199181556702</v>
      </c>
      <c r="CB580" s="99">
        <v>5374164.2622680701</v>
      </c>
      <c r="CC580" s="99">
        <v>37458931.287109397</v>
      </c>
      <c r="CD580" s="99">
        <v>8630814.6549072303</v>
      </c>
      <c r="CE580" s="99">
        <v>1468.93957795203</v>
      </c>
      <c r="CF580" s="99">
        <v>261011.68028831499</v>
      </c>
      <c r="CG580" s="99">
        <v>1620490.7008972201</v>
      </c>
      <c r="CH580" s="99">
        <v>0</v>
      </c>
      <c r="CI580" s="99">
        <v>80681.245649337798</v>
      </c>
      <c r="CJ580" s="99">
        <v>5632002.8410034198</v>
      </c>
      <c r="CK580" s="99">
        <v>38991374.490234397</v>
      </c>
      <c r="CL580" s="99">
        <v>8671124.0904540997</v>
      </c>
      <c r="CM580" s="166">
        <v>118809.788989067</v>
      </c>
      <c r="CN580" s="166">
        <v>15518293.1136475</v>
      </c>
      <c r="CO580" s="166">
        <v>62305554.677734397</v>
      </c>
      <c r="CP580" s="99">
        <v>8671124.0904540997</v>
      </c>
      <c r="CQ580" s="99">
        <v>0</v>
      </c>
      <c r="CR580" s="99">
        <v>0</v>
      </c>
      <c r="CS580" s="99">
        <v>0</v>
      </c>
      <c r="CT580" s="99">
        <v>0</v>
      </c>
      <c r="CU580" s="98">
        <v>65661.479208595003</v>
      </c>
      <c r="CV580" s="98">
        <v>4151.0180306920001</v>
      </c>
      <c r="CW580" s="98">
        <v>5635175.942556385</v>
      </c>
      <c r="CX580" s="98">
        <v>39079421.988006614</v>
      </c>
    </row>
    <row r="581" spans="1:102" x14ac:dyDescent="0.2">
      <c r="A581" s="98" t="s">
        <v>60</v>
      </c>
      <c r="B581" s="100">
        <v>38322</v>
      </c>
      <c r="C581" s="99">
        <v>50618.663147926301</v>
      </c>
      <c r="D581" s="99">
        <v>0</v>
      </c>
      <c r="E581" s="99">
        <v>29109.264168977701</v>
      </c>
      <c r="F581" s="99">
        <v>14750.599231481599</v>
      </c>
      <c r="G581" s="99">
        <v>185.98892910033501</v>
      </c>
      <c r="H581" s="99">
        <v>1319.66298611462</v>
      </c>
      <c r="I581" s="99">
        <v>0</v>
      </c>
      <c r="J581" s="99">
        <v>6484.4925481677101</v>
      </c>
      <c r="K581" s="99">
        <v>32559.051855564099</v>
      </c>
      <c r="L581" s="99">
        <v>35717.131487369501</v>
      </c>
      <c r="M581" s="99">
        <v>33440.183224678003</v>
      </c>
      <c r="N581" s="99">
        <v>6755.2895779609698</v>
      </c>
      <c r="O581" s="99">
        <v>0</v>
      </c>
      <c r="P581" s="99">
        <v>0</v>
      </c>
      <c r="Q581" s="99">
        <v>4151.1752926707304</v>
      </c>
      <c r="R581" s="99">
        <v>0</v>
      </c>
      <c r="S581" s="99">
        <v>0</v>
      </c>
      <c r="T581" s="99">
        <v>1506.16138674319</v>
      </c>
      <c r="U581" s="99">
        <v>38601.817873477899</v>
      </c>
      <c r="V581" s="99">
        <v>2812623.2161254901</v>
      </c>
      <c r="W581" s="99">
        <v>0</v>
      </c>
      <c r="X581" s="99">
        <v>2618524.48010254</v>
      </c>
      <c r="Y581" s="99">
        <v>1137853.1409606901</v>
      </c>
      <c r="Z581" s="99">
        <v>37961.165383815802</v>
      </c>
      <c r="AA581" s="99">
        <v>224227.48992157</v>
      </c>
      <c r="AB581" s="99">
        <v>0</v>
      </c>
      <c r="AC581" s="99">
        <v>2077463.4760284401</v>
      </c>
      <c r="AD581" s="99">
        <v>8916128.1169433594</v>
      </c>
      <c r="AE581" s="99">
        <v>1997379.65390015</v>
      </c>
      <c r="AF581" s="99">
        <v>1860899.1745605499</v>
      </c>
      <c r="AG581" s="99">
        <v>1038428.4835815399</v>
      </c>
      <c r="AH581" s="99">
        <v>0</v>
      </c>
      <c r="AI581" s="99">
        <v>0</v>
      </c>
      <c r="AJ581" s="99">
        <v>511850.26220703102</v>
      </c>
      <c r="AK581" s="99">
        <v>0</v>
      </c>
      <c r="AL581" s="99">
        <v>0</v>
      </c>
      <c r="AM581" s="99">
        <v>262058.844871521</v>
      </c>
      <c r="AN581" s="99">
        <v>10657214.365966801</v>
      </c>
      <c r="AO581" s="99">
        <v>20383145.051757801</v>
      </c>
      <c r="AP581" s="99">
        <v>0</v>
      </c>
      <c r="AQ581" s="99">
        <v>17749557.963378899</v>
      </c>
      <c r="AR581" s="99">
        <v>7575988.1932983398</v>
      </c>
      <c r="AS581" s="99">
        <v>244000.77457427999</v>
      </c>
      <c r="AT581" s="99">
        <v>1417482.2528533901</v>
      </c>
      <c r="AU581" s="99">
        <v>0</v>
      </c>
      <c r="AV581" s="99">
        <v>4658170.6307373</v>
      </c>
      <c r="AW581" s="99">
        <v>21107283.6166992</v>
      </c>
      <c r="AX581" s="99">
        <v>14539033.21521</v>
      </c>
      <c r="AY581" s="99">
        <v>13243828.088378901</v>
      </c>
      <c r="AZ581" s="99">
        <v>6813519.1632080097</v>
      </c>
      <c r="BA581" s="99">
        <v>0</v>
      </c>
      <c r="BB581" s="99">
        <v>0</v>
      </c>
      <c r="BC581" s="99">
        <v>3469739.4668884301</v>
      </c>
      <c r="BD581" s="99">
        <v>0</v>
      </c>
      <c r="BE581" s="99">
        <v>0</v>
      </c>
      <c r="BF581" s="99">
        <v>1658515.55343628</v>
      </c>
      <c r="BG581" s="99">
        <v>25278673.653564502</v>
      </c>
      <c r="BH581" s="99">
        <v>3694337.5282287602</v>
      </c>
      <c r="BI581" s="99">
        <v>0</v>
      </c>
      <c r="BJ581" s="99">
        <v>4947216.4898071298</v>
      </c>
      <c r="BK581" s="99">
        <v>2862434.5481872601</v>
      </c>
      <c r="BL581" s="99">
        <v>0</v>
      </c>
      <c r="BM581" s="99">
        <v>0</v>
      </c>
      <c r="BN581" s="99">
        <v>0</v>
      </c>
      <c r="BO581" s="99">
        <v>0</v>
      </c>
      <c r="BP581" s="99">
        <v>0</v>
      </c>
      <c r="BQ581" s="99">
        <v>0</v>
      </c>
      <c r="BR581" s="99">
        <v>4300758.8483276404</v>
      </c>
      <c r="BS581" s="99">
        <v>2682109.4689636198</v>
      </c>
      <c r="BT581" s="99">
        <v>0</v>
      </c>
      <c r="BU581" s="99">
        <v>0</v>
      </c>
      <c r="BV581" s="99">
        <v>1698649.48562622</v>
      </c>
      <c r="BW581" s="99">
        <v>0</v>
      </c>
      <c r="BX581" s="99">
        <v>0</v>
      </c>
      <c r="BY581" s="99">
        <v>0</v>
      </c>
      <c r="BZ581" s="99">
        <v>0</v>
      </c>
      <c r="CA581" s="99">
        <v>79729.684226989702</v>
      </c>
      <c r="CB581" s="99">
        <v>5416122.5213623</v>
      </c>
      <c r="CC581" s="99">
        <v>38052060.013671897</v>
      </c>
      <c r="CD581" s="99">
        <v>8654652.2941894494</v>
      </c>
      <c r="CE581" s="99">
        <v>1500.9985049813999</v>
      </c>
      <c r="CF581" s="99">
        <v>262157.09584808402</v>
      </c>
      <c r="CG581" s="99">
        <v>1663478.1084594701</v>
      </c>
      <c r="CH581" s="99">
        <v>0</v>
      </c>
      <c r="CI581" s="99">
        <v>81230.108609199495</v>
      </c>
      <c r="CJ581" s="99">
        <v>5670301.1305542002</v>
      </c>
      <c r="CK581" s="99">
        <v>39756452.417968802</v>
      </c>
      <c r="CL581" s="99">
        <v>8647648.9431152306</v>
      </c>
      <c r="CM581" s="166">
        <v>119721.011563301</v>
      </c>
      <c r="CN581" s="166">
        <v>16309865.736083999</v>
      </c>
      <c r="CO581" s="166">
        <v>65195772.6494141</v>
      </c>
      <c r="CP581" s="99">
        <v>8647648.9431152306</v>
      </c>
      <c r="CQ581" s="99">
        <v>0</v>
      </c>
      <c r="CR581" s="99">
        <v>0</v>
      </c>
      <c r="CS581" s="99">
        <v>0</v>
      </c>
      <c r="CT581" s="99">
        <v>0</v>
      </c>
      <c r="CU581" s="98">
        <v>62408.645781756</v>
      </c>
      <c r="CV581" s="98">
        <v>6651.4602860369996</v>
      </c>
      <c r="CW581" s="98">
        <v>5678279.6172103845</v>
      </c>
      <c r="CX581" s="98">
        <v>39715538.12213137</v>
      </c>
    </row>
    <row r="582" spans="1:102" x14ac:dyDescent="0.2">
      <c r="A582" s="98" t="s">
        <v>60</v>
      </c>
      <c r="B582" s="100">
        <v>38412</v>
      </c>
      <c r="C582" s="99">
        <v>52010.160778522499</v>
      </c>
      <c r="D582" s="99">
        <v>0</v>
      </c>
      <c r="E582" s="99">
        <v>28842.363852262501</v>
      </c>
      <c r="F582" s="99">
        <v>15021.255343794801</v>
      </c>
      <c r="G582" s="99">
        <v>255.59652488306199</v>
      </c>
      <c r="H582" s="99">
        <v>1275.6271341890099</v>
      </c>
      <c r="I582" s="99">
        <v>0</v>
      </c>
      <c r="J582" s="99">
        <v>9279.2543879747409</v>
      </c>
      <c r="K582" s="99">
        <v>29597.871956110001</v>
      </c>
      <c r="L582" s="99">
        <v>35613.199339866602</v>
      </c>
      <c r="M582" s="99">
        <v>33797.109290123</v>
      </c>
      <c r="N582" s="99">
        <v>6930.8489435911197</v>
      </c>
      <c r="O582" s="99">
        <v>0</v>
      </c>
      <c r="P582" s="99">
        <v>0</v>
      </c>
      <c r="Q582" s="99">
        <v>4183.0797763466799</v>
      </c>
      <c r="R582" s="99">
        <v>0</v>
      </c>
      <c r="S582" s="99">
        <v>0</v>
      </c>
      <c r="T582" s="99">
        <v>1517.02219457924</v>
      </c>
      <c r="U582" s="99">
        <v>38865.004096031204</v>
      </c>
      <c r="V582" s="99">
        <v>2873863.3168640099</v>
      </c>
      <c r="W582" s="99">
        <v>0</v>
      </c>
      <c r="X582" s="99">
        <v>2566841.0621032701</v>
      </c>
      <c r="Y582" s="99">
        <v>1163375.1548004199</v>
      </c>
      <c r="Z582" s="99">
        <v>52287.846237659498</v>
      </c>
      <c r="AA582" s="99">
        <v>215718.87036132801</v>
      </c>
      <c r="AB582" s="99">
        <v>0</v>
      </c>
      <c r="AC582" s="99">
        <v>3113260.9363708501</v>
      </c>
      <c r="AD582" s="99">
        <v>7997454.3230590802</v>
      </c>
      <c r="AE582" s="99">
        <v>1992251.0491790799</v>
      </c>
      <c r="AF582" s="99">
        <v>1879308.68411255</v>
      </c>
      <c r="AG582" s="99">
        <v>1062131.01637268</v>
      </c>
      <c r="AH582" s="99">
        <v>0</v>
      </c>
      <c r="AI582" s="99">
        <v>0</v>
      </c>
      <c r="AJ582" s="99">
        <v>498111.33769989002</v>
      </c>
      <c r="AK582" s="99">
        <v>0</v>
      </c>
      <c r="AL582" s="99">
        <v>0</v>
      </c>
      <c r="AM582" s="99">
        <v>266420.67702484102</v>
      </c>
      <c r="AN582" s="99">
        <v>11037624.3985596</v>
      </c>
      <c r="AO582" s="99">
        <v>21071572.322021499</v>
      </c>
      <c r="AP582" s="99">
        <v>0</v>
      </c>
      <c r="AQ582" s="99">
        <v>17708365.1721191</v>
      </c>
      <c r="AR582" s="99">
        <v>7892576.51245117</v>
      </c>
      <c r="AS582" s="99">
        <v>342716.4139328</v>
      </c>
      <c r="AT582" s="99">
        <v>1379976.26835632</v>
      </c>
      <c r="AU582" s="99">
        <v>0</v>
      </c>
      <c r="AV582" s="99">
        <v>8035105.7873535203</v>
      </c>
      <c r="AW582" s="99">
        <v>19190087.480224598</v>
      </c>
      <c r="AX582" s="99">
        <v>14609158.247070299</v>
      </c>
      <c r="AY582" s="99">
        <v>13517101.4075928</v>
      </c>
      <c r="AZ582" s="99">
        <v>7026626.1631469699</v>
      </c>
      <c r="BA582" s="99">
        <v>0</v>
      </c>
      <c r="BB582" s="99">
        <v>0</v>
      </c>
      <c r="BC582" s="99">
        <v>3428074.6606750502</v>
      </c>
      <c r="BD582" s="99">
        <v>0</v>
      </c>
      <c r="BE582" s="99">
        <v>0</v>
      </c>
      <c r="BF582" s="99">
        <v>1714365.7671356199</v>
      </c>
      <c r="BG582" s="99">
        <v>26362444.988037098</v>
      </c>
      <c r="BH582" s="99">
        <v>3844916.0410461398</v>
      </c>
      <c r="BI582" s="99">
        <v>0</v>
      </c>
      <c r="BJ582" s="99">
        <v>5010100.30358887</v>
      </c>
      <c r="BK582" s="99">
        <v>3008761.6985168499</v>
      </c>
      <c r="BL582" s="99">
        <v>0</v>
      </c>
      <c r="BM582" s="99">
        <v>0</v>
      </c>
      <c r="BN582" s="99">
        <v>0</v>
      </c>
      <c r="BO582" s="99">
        <v>0</v>
      </c>
      <c r="BP582" s="99">
        <v>0</v>
      </c>
      <c r="BQ582" s="99">
        <v>0</v>
      </c>
      <c r="BR582" s="99">
        <v>4403799.8853759803</v>
      </c>
      <c r="BS582" s="99">
        <v>2765627.7416992201</v>
      </c>
      <c r="BT582" s="99">
        <v>0</v>
      </c>
      <c r="BU582" s="99">
        <v>0</v>
      </c>
      <c r="BV582" s="99">
        <v>1695583.84715271</v>
      </c>
      <c r="BW582" s="99">
        <v>0</v>
      </c>
      <c r="BX582" s="99">
        <v>0</v>
      </c>
      <c r="BY582" s="99">
        <v>0</v>
      </c>
      <c r="BZ582" s="99">
        <v>0</v>
      </c>
      <c r="CA582" s="99">
        <v>80862.4196720123</v>
      </c>
      <c r="CB582" s="99">
        <v>5440113.3211669903</v>
      </c>
      <c r="CC582" s="99">
        <v>38801192.379882798</v>
      </c>
      <c r="CD582" s="99">
        <v>8820279.9497070294</v>
      </c>
      <c r="CE582" s="99">
        <v>1527.40964247286</v>
      </c>
      <c r="CF582" s="99">
        <v>266779.16108703602</v>
      </c>
      <c r="CG582" s="99">
        <v>1715873.7121734601</v>
      </c>
      <c r="CH582" s="99">
        <v>0</v>
      </c>
      <c r="CI582" s="99">
        <v>82391.028505325303</v>
      </c>
      <c r="CJ582" s="99">
        <v>5718054.7612304697</v>
      </c>
      <c r="CK582" s="99">
        <v>40444865.771484397</v>
      </c>
      <c r="CL582" s="99">
        <v>8806466.73828125</v>
      </c>
      <c r="CM582" s="166">
        <v>121153.145936966</v>
      </c>
      <c r="CN582" s="166">
        <v>16809910.872314502</v>
      </c>
      <c r="CO582" s="166">
        <v>66997266.804199196</v>
      </c>
      <c r="CP582" s="99">
        <v>8806466.73828125</v>
      </c>
      <c r="CQ582" s="99">
        <v>0</v>
      </c>
      <c r="CR582" s="99">
        <v>0</v>
      </c>
      <c r="CS582" s="99">
        <v>0</v>
      </c>
      <c r="CT582" s="99">
        <v>0</v>
      </c>
      <c r="CU582" s="98">
        <v>59685.895021504999</v>
      </c>
      <c r="CV582" s="98">
        <v>9469.5119752080009</v>
      </c>
      <c r="CW582" s="98">
        <v>5706892.4822540265</v>
      </c>
      <c r="CX582" s="98">
        <v>40517066.09205626</v>
      </c>
    </row>
    <row r="583" spans="1:102" x14ac:dyDescent="0.2">
      <c r="A583" s="98" t="s">
        <v>60</v>
      </c>
      <c r="B583" s="100">
        <v>38504</v>
      </c>
      <c r="C583" s="99">
        <v>53091.529673099503</v>
      </c>
      <c r="D583" s="99">
        <v>0</v>
      </c>
      <c r="E583" s="99">
        <v>28404.245064258601</v>
      </c>
      <c r="F583" s="99">
        <v>15410.692711830099</v>
      </c>
      <c r="G583" s="99">
        <v>328.96381077542901</v>
      </c>
      <c r="H583" s="99">
        <v>1194.0426776260099</v>
      </c>
      <c r="I583" s="99">
        <v>0</v>
      </c>
      <c r="J583" s="99">
        <v>11758.0131937265</v>
      </c>
      <c r="K583" s="99">
        <v>26812.5724828243</v>
      </c>
      <c r="L583" s="99">
        <v>36188.388965129903</v>
      </c>
      <c r="M583" s="99">
        <v>34218.541007995598</v>
      </c>
      <c r="N583" s="99">
        <v>7070.5934574603998</v>
      </c>
      <c r="O583" s="99">
        <v>0</v>
      </c>
      <c r="P583" s="99">
        <v>0</v>
      </c>
      <c r="Q583" s="99">
        <v>4226.3890451192901</v>
      </c>
      <c r="R583" s="99">
        <v>0</v>
      </c>
      <c r="S583" s="99">
        <v>0</v>
      </c>
      <c r="T583" s="99">
        <v>1536.36041349173</v>
      </c>
      <c r="U583" s="99">
        <v>39108.703236103102</v>
      </c>
      <c r="V583" s="99">
        <v>2932144.2551269499</v>
      </c>
      <c r="W583" s="99">
        <v>0</v>
      </c>
      <c r="X583" s="99">
        <v>2532107.2082214402</v>
      </c>
      <c r="Y583" s="99">
        <v>1196142.52519226</v>
      </c>
      <c r="Z583" s="99">
        <v>68685.640584945693</v>
      </c>
      <c r="AA583" s="99">
        <v>200513.91674995399</v>
      </c>
      <c r="AB583" s="99">
        <v>0</v>
      </c>
      <c r="AC583" s="99">
        <v>4126728.0976257301</v>
      </c>
      <c r="AD583" s="99">
        <v>7164582.5136108398</v>
      </c>
      <c r="AE583" s="99">
        <v>2016770.4649658201</v>
      </c>
      <c r="AF583" s="99">
        <v>1869171.6130981401</v>
      </c>
      <c r="AG583" s="99">
        <v>1059656.2100067099</v>
      </c>
      <c r="AH583" s="99">
        <v>0</v>
      </c>
      <c r="AI583" s="99">
        <v>0</v>
      </c>
      <c r="AJ583" s="99">
        <v>502709.00345611601</v>
      </c>
      <c r="AK583" s="99">
        <v>0</v>
      </c>
      <c r="AL583" s="99">
        <v>0</v>
      </c>
      <c r="AM583" s="99">
        <v>272862.98287200899</v>
      </c>
      <c r="AN583" s="99">
        <v>11452076.3900146</v>
      </c>
      <c r="AO583" s="99">
        <v>21699984.339355499</v>
      </c>
      <c r="AP583" s="99">
        <v>0</v>
      </c>
      <c r="AQ583" s="99">
        <v>17632738.311279301</v>
      </c>
      <c r="AR583" s="99">
        <v>8191363.0487670898</v>
      </c>
      <c r="AS583" s="99">
        <v>452779.407993317</v>
      </c>
      <c r="AT583" s="99">
        <v>1301854.9084930399</v>
      </c>
      <c r="AU583" s="99">
        <v>0</v>
      </c>
      <c r="AV583" s="99">
        <v>9657951.2869872991</v>
      </c>
      <c r="AW583" s="99">
        <v>17295837.323242199</v>
      </c>
      <c r="AX583" s="99">
        <v>14933715.654418901</v>
      </c>
      <c r="AY583" s="99">
        <v>13579634.4641113</v>
      </c>
      <c r="AZ583" s="99">
        <v>7150713.1669311495</v>
      </c>
      <c r="BA583" s="99">
        <v>0</v>
      </c>
      <c r="BB583" s="99">
        <v>0</v>
      </c>
      <c r="BC583" s="99">
        <v>3473802.6645507799</v>
      </c>
      <c r="BD583" s="99">
        <v>0</v>
      </c>
      <c r="BE583" s="99">
        <v>0</v>
      </c>
      <c r="BF583" s="99">
        <v>1784639.10223389</v>
      </c>
      <c r="BG583" s="99">
        <v>27518788.037841801</v>
      </c>
      <c r="BH583" s="99">
        <v>3997644.3887329102</v>
      </c>
      <c r="BI583" s="99">
        <v>0</v>
      </c>
      <c r="BJ583" s="99">
        <v>5085413.4006347703</v>
      </c>
      <c r="BK583" s="99">
        <v>3161294.7288818401</v>
      </c>
      <c r="BL583" s="99">
        <v>0</v>
      </c>
      <c r="BM583" s="99">
        <v>0</v>
      </c>
      <c r="BN583" s="99">
        <v>0</v>
      </c>
      <c r="BO583" s="99">
        <v>0</v>
      </c>
      <c r="BP583" s="99">
        <v>0</v>
      </c>
      <c r="BQ583" s="99">
        <v>0</v>
      </c>
      <c r="BR583" s="99">
        <v>4414542.5345459003</v>
      </c>
      <c r="BS583" s="99">
        <v>2809185.8063354502</v>
      </c>
      <c r="BT583" s="99">
        <v>0</v>
      </c>
      <c r="BU583" s="99">
        <v>0</v>
      </c>
      <c r="BV583" s="99">
        <v>1807765.98657227</v>
      </c>
      <c r="BW583" s="99">
        <v>0</v>
      </c>
      <c r="BX583" s="99">
        <v>0</v>
      </c>
      <c r="BY583" s="99">
        <v>0</v>
      </c>
      <c r="BZ583" s="99">
        <v>0</v>
      </c>
      <c r="CA583" s="99">
        <v>81580.335580825806</v>
      </c>
      <c r="CB583" s="99">
        <v>5442318.7562866202</v>
      </c>
      <c r="CC583" s="99">
        <v>39004610.3447266</v>
      </c>
      <c r="CD583" s="99">
        <v>9055919.56176758</v>
      </c>
      <c r="CE583" s="99">
        <v>1547.60063654184</v>
      </c>
      <c r="CF583" s="99">
        <v>270573.61323547398</v>
      </c>
      <c r="CG583" s="99">
        <v>1766020.71977234</v>
      </c>
      <c r="CH583" s="99">
        <v>0</v>
      </c>
      <c r="CI583" s="99">
        <v>83112.119801521301</v>
      </c>
      <c r="CJ583" s="99">
        <v>5700888.9703369103</v>
      </c>
      <c r="CK583" s="99">
        <v>40693920.633300804</v>
      </c>
      <c r="CL583" s="99">
        <v>9040577.4130859394</v>
      </c>
      <c r="CM583" s="166">
        <v>121995.865355492</v>
      </c>
      <c r="CN583" s="166">
        <v>17126723.022216801</v>
      </c>
      <c r="CO583" s="166">
        <v>68242629.8984375</v>
      </c>
      <c r="CP583" s="99">
        <v>9040577.4130859394</v>
      </c>
      <c r="CQ583" s="99">
        <v>0</v>
      </c>
      <c r="CR583" s="99">
        <v>0</v>
      </c>
      <c r="CS583" s="99">
        <v>0</v>
      </c>
      <c r="CT583" s="99">
        <v>0</v>
      </c>
      <c r="CU583" s="98">
        <v>56555.313795431</v>
      </c>
      <c r="CV583" s="98">
        <v>12012.174151359</v>
      </c>
      <c r="CW583" s="98">
        <v>5712892.3695220938</v>
      </c>
      <c r="CX583" s="98">
        <v>40770631.064498939</v>
      </c>
    </row>
    <row r="584" spans="1:102" x14ac:dyDescent="0.2">
      <c r="A584" s="98" t="s">
        <v>60</v>
      </c>
      <c r="B584" s="100">
        <v>38596</v>
      </c>
      <c r="C584" s="99">
        <v>54164.657527923599</v>
      </c>
      <c r="D584" s="99">
        <v>0</v>
      </c>
      <c r="E584" s="99">
        <v>27982.0897541046</v>
      </c>
      <c r="F584" s="99">
        <v>15759.325083375001</v>
      </c>
      <c r="G584" s="99">
        <v>400.41803344711701</v>
      </c>
      <c r="H584" s="99">
        <v>1148.22062785923</v>
      </c>
      <c r="I584" s="99">
        <v>0</v>
      </c>
      <c r="J584" s="99">
        <v>14323.107770681399</v>
      </c>
      <c r="K584" s="99">
        <v>24380.737087011301</v>
      </c>
      <c r="L584" s="99">
        <v>37000.592360496499</v>
      </c>
      <c r="M584" s="99">
        <v>34621.032608985901</v>
      </c>
      <c r="N584" s="99">
        <v>7213.9933947920799</v>
      </c>
      <c r="O584" s="99">
        <v>0</v>
      </c>
      <c r="P584" s="99">
        <v>0</v>
      </c>
      <c r="Q584" s="99">
        <v>4292.56721371412</v>
      </c>
      <c r="R584" s="99">
        <v>0</v>
      </c>
      <c r="S584" s="99">
        <v>0</v>
      </c>
      <c r="T584" s="99">
        <v>1547.71176825464</v>
      </c>
      <c r="U584" s="99">
        <v>38457.162398338303</v>
      </c>
      <c r="V584" s="99">
        <v>2958388.93713379</v>
      </c>
      <c r="W584" s="99">
        <v>0</v>
      </c>
      <c r="X584" s="99">
        <v>2467935.3505859398</v>
      </c>
      <c r="Y584" s="99">
        <v>1219765.4800109901</v>
      </c>
      <c r="Z584" s="99">
        <v>85251.5222110748</v>
      </c>
      <c r="AA584" s="99">
        <v>187264.59602546701</v>
      </c>
      <c r="AB584" s="99">
        <v>0</v>
      </c>
      <c r="AC584" s="99">
        <v>5096396.6793823196</v>
      </c>
      <c r="AD584" s="99">
        <v>6154669.02880859</v>
      </c>
      <c r="AE584" s="99">
        <v>1984253.56286621</v>
      </c>
      <c r="AF584" s="99">
        <v>1893479.5590057401</v>
      </c>
      <c r="AG584" s="99">
        <v>1067956.8697052</v>
      </c>
      <c r="AH584" s="99">
        <v>0</v>
      </c>
      <c r="AI584" s="99">
        <v>0</v>
      </c>
      <c r="AJ584" s="99">
        <v>504919.171588898</v>
      </c>
      <c r="AK584" s="99">
        <v>0</v>
      </c>
      <c r="AL584" s="99">
        <v>0</v>
      </c>
      <c r="AM584" s="99">
        <v>270128.871875763</v>
      </c>
      <c r="AN584" s="99">
        <v>11357888.016723599</v>
      </c>
      <c r="AO584" s="99">
        <v>22242897.0400391</v>
      </c>
      <c r="AP584" s="99">
        <v>0</v>
      </c>
      <c r="AQ584" s="99">
        <v>17506698.314453099</v>
      </c>
      <c r="AR584" s="99">
        <v>8450228.4509277306</v>
      </c>
      <c r="AS584" s="99">
        <v>569862.51121520996</v>
      </c>
      <c r="AT584" s="99">
        <v>1232072.7091216999</v>
      </c>
      <c r="AU584" s="99">
        <v>0</v>
      </c>
      <c r="AV584" s="99">
        <v>11593639.892700201</v>
      </c>
      <c r="AW584" s="99">
        <v>15065143.563598599</v>
      </c>
      <c r="AX584" s="99">
        <v>15044222.927123999</v>
      </c>
      <c r="AY584" s="99">
        <v>14073933.042114301</v>
      </c>
      <c r="AZ584" s="99">
        <v>7301018.8916015597</v>
      </c>
      <c r="BA584" s="99">
        <v>0</v>
      </c>
      <c r="BB584" s="99">
        <v>0</v>
      </c>
      <c r="BC584" s="99">
        <v>3556698.9682617201</v>
      </c>
      <c r="BD584" s="99">
        <v>0</v>
      </c>
      <c r="BE584" s="99">
        <v>0</v>
      </c>
      <c r="BF584" s="99">
        <v>1780564.5703125</v>
      </c>
      <c r="BG584" s="99">
        <v>27166744.4609375</v>
      </c>
      <c r="BH584" s="99">
        <v>4231742.9146118201</v>
      </c>
      <c r="BI584" s="99">
        <v>0</v>
      </c>
      <c r="BJ584" s="99">
        <v>5217698.1564941397</v>
      </c>
      <c r="BK584" s="99">
        <v>3337479.0058593801</v>
      </c>
      <c r="BL584" s="99">
        <v>0</v>
      </c>
      <c r="BM584" s="99">
        <v>0</v>
      </c>
      <c r="BN584" s="99">
        <v>0</v>
      </c>
      <c r="BO584" s="99">
        <v>0</v>
      </c>
      <c r="BP584" s="99">
        <v>0</v>
      </c>
      <c r="BQ584" s="99">
        <v>0</v>
      </c>
      <c r="BR584" s="99">
        <v>4572068.2765502902</v>
      </c>
      <c r="BS584" s="99">
        <v>2889148.3987121601</v>
      </c>
      <c r="BT584" s="99">
        <v>0</v>
      </c>
      <c r="BU584" s="99">
        <v>0</v>
      </c>
      <c r="BV584" s="99">
        <v>1957180.7301177999</v>
      </c>
      <c r="BW584" s="99">
        <v>0</v>
      </c>
      <c r="BX584" s="99">
        <v>0</v>
      </c>
      <c r="BY584" s="99">
        <v>0</v>
      </c>
      <c r="BZ584" s="99">
        <v>0</v>
      </c>
      <c r="CA584" s="99">
        <v>82059.303586959795</v>
      </c>
      <c r="CB584" s="99">
        <v>5446370.1094970703</v>
      </c>
      <c r="CC584" s="99">
        <v>39837470.843261696</v>
      </c>
      <c r="CD584" s="99">
        <v>9499379.2423095703</v>
      </c>
      <c r="CE584" s="99">
        <v>1532.55047561228</v>
      </c>
      <c r="CF584" s="99">
        <v>272438.40602874802</v>
      </c>
      <c r="CG584" s="99">
        <v>1795581.3733978299</v>
      </c>
      <c r="CH584" s="99">
        <v>0</v>
      </c>
      <c r="CI584" s="99">
        <v>83606.631201744094</v>
      </c>
      <c r="CJ584" s="99">
        <v>5712897.84619141</v>
      </c>
      <c r="CK584" s="99">
        <v>41764493.434082001</v>
      </c>
      <c r="CL584" s="99">
        <v>9536588.7633056603</v>
      </c>
      <c r="CM584" s="166">
        <v>122231.677955627</v>
      </c>
      <c r="CN584" s="166">
        <v>17043551.255859401</v>
      </c>
      <c r="CO584" s="166">
        <v>68664808.591796905</v>
      </c>
      <c r="CP584" s="99">
        <v>9536588.7633056603</v>
      </c>
      <c r="CQ584" s="99">
        <v>0</v>
      </c>
      <c r="CR584" s="99">
        <v>0</v>
      </c>
      <c r="CS584" s="99">
        <v>0</v>
      </c>
      <c r="CT584" s="99">
        <v>0</v>
      </c>
      <c r="CU584" s="98">
        <v>53737.263233158999</v>
      </c>
      <c r="CV584" s="98">
        <v>14657.649319028</v>
      </c>
      <c r="CW584" s="98">
        <v>5718808.5155258179</v>
      </c>
      <c r="CX584" s="98">
        <v>41633052.216659524</v>
      </c>
    </row>
    <row r="585" spans="1:102" x14ac:dyDescent="0.2">
      <c r="A585" s="98" t="s">
        <v>60</v>
      </c>
      <c r="B585" s="100">
        <v>38687</v>
      </c>
      <c r="C585" s="99">
        <v>55239.067416667902</v>
      </c>
      <c r="D585" s="99">
        <v>0</v>
      </c>
      <c r="E585" s="99">
        <v>27738.025624513601</v>
      </c>
      <c r="F585" s="99">
        <v>16241.451381802601</v>
      </c>
      <c r="G585" s="99">
        <v>467.072483416647</v>
      </c>
      <c r="H585" s="99">
        <v>1079.07703384757</v>
      </c>
      <c r="I585" s="99">
        <v>0</v>
      </c>
      <c r="J585" s="99">
        <v>17419.671803236</v>
      </c>
      <c r="K585" s="99">
        <v>21798.933876037601</v>
      </c>
      <c r="L585" s="99">
        <v>36180.663707733198</v>
      </c>
      <c r="M585" s="99">
        <v>35006.258136749297</v>
      </c>
      <c r="N585" s="99">
        <v>7344.2716709971401</v>
      </c>
      <c r="O585" s="99">
        <v>0</v>
      </c>
      <c r="P585" s="99">
        <v>0</v>
      </c>
      <c r="Q585" s="99">
        <v>4355.7225357890102</v>
      </c>
      <c r="R585" s="99">
        <v>0</v>
      </c>
      <c r="S585" s="99">
        <v>0</v>
      </c>
      <c r="T585" s="99">
        <v>1538.7667775899199</v>
      </c>
      <c r="U585" s="99">
        <v>39048.119925022103</v>
      </c>
      <c r="V585" s="99">
        <v>3023042.3986206101</v>
      </c>
      <c r="W585" s="99">
        <v>0</v>
      </c>
      <c r="X585" s="99">
        <v>2420802.5402221698</v>
      </c>
      <c r="Y585" s="99">
        <v>1239529.2505645801</v>
      </c>
      <c r="Z585" s="99">
        <v>96443.925222396894</v>
      </c>
      <c r="AA585" s="99">
        <v>170676.678527832</v>
      </c>
      <c r="AB585" s="99">
        <v>0</v>
      </c>
      <c r="AC585" s="99">
        <v>6627516.1831665002</v>
      </c>
      <c r="AD585" s="99">
        <v>5408024.3427734403</v>
      </c>
      <c r="AE585" s="99">
        <v>1901420.4751892099</v>
      </c>
      <c r="AF585" s="99">
        <v>1909204.3190154999</v>
      </c>
      <c r="AG585" s="99">
        <v>1069196.87280273</v>
      </c>
      <c r="AH585" s="99">
        <v>0</v>
      </c>
      <c r="AI585" s="99">
        <v>0</v>
      </c>
      <c r="AJ585" s="99">
        <v>506495.05931472802</v>
      </c>
      <c r="AK585" s="99">
        <v>0</v>
      </c>
      <c r="AL585" s="99">
        <v>0</v>
      </c>
      <c r="AM585" s="99">
        <v>262793.58019638102</v>
      </c>
      <c r="AN585" s="99">
        <v>11868989.318847699</v>
      </c>
      <c r="AO585" s="99">
        <v>22968914.459228501</v>
      </c>
      <c r="AP585" s="99">
        <v>0</v>
      </c>
      <c r="AQ585" s="99">
        <v>17395910.561279301</v>
      </c>
      <c r="AR585" s="99">
        <v>8799060.95166016</v>
      </c>
      <c r="AS585" s="99">
        <v>652789.86740875198</v>
      </c>
      <c r="AT585" s="99">
        <v>1135283.1575317399</v>
      </c>
      <c r="AU585" s="99">
        <v>0</v>
      </c>
      <c r="AV585" s="99">
        <v>14822598.2733154</v>
      </c>
      <c r="AW585" s="99">
        <v>13364244.5664063</v>
      </c>
      <c r="AX585" s="99">
        <v>14520684.986083999</v>
      </c>
      <c r="AY585" s="99">
        <v>14376054.861938501</v>
      </c>
      <c r="AZ585" s="99">
        <v>7409866.16162109</v>
      </c>
      <c r="BA585" s="99">
        <v>0</v>
      </c>
      <c r="BB585" s="99">
        <v>0</v>
      </c>
      <c r="BC585" s="99">
        <v>3619460.0076293899</v>
      </c>
      <c r="BD585" s="99">
        <v>0</v>
      </c>
      <c r="BE585" s="99">
        <v>0</v>
      </c>
      <c r="BF585" s="99">
        <v>1756897.0596618699</v>
      </c>
      <c r="BG585" s="99">
        <v>28459658.974609401</v>
      </c>
      <c r="BH585" s="99">
        <v>4432625.8651733398</v>
      </c>
      <c r="BI585" s="99">
        <v>0</v>
      </c>
      <c r="BJ585" s="99">
        <v>5097350.4818725605</v>
      </c>
      <c r="BK585" s="99">
        <v>3392824.2255554199</v>
      </c>
      <c r="BL585" s="99">
        <v>0</v>
      </c>
      <c r="BM585" s="99">
        <v>0</v>
      </c>
      <c r="BN585" s="99">
        <v>0</v>
      </c>
      <c r="BO585" s="99">
        <v>0</v>
      </c>
      <c r="BP585" s="99">
        <v>0</v>
      </c>
      <c r="BQ585" s="99">
        <v>0</v>
      </c>
      <c r="BR585" s="99">
        <v>4656683.2523803702</v>
      </c>
      <c r="BS585" s="99">
        <v>2932816.9480590802</v>
      </c>
      <c r="BT585" s="99">
        <v>0</v>
      </c>
      <c r="BU585" s="99">
        <v>0</v>
      </c>
      <c r="BV585" s="99">
        <v>1918001.9223022501</v>
      </c>
      <c r="BW585" s="99">
        <v>0</v>
      </c>
      <c r="BX585" s="99">
        <v>0</v>
      </c>
      <c r="BY585" s="99">
        <v>0</v>
      </c>
      <c r="BZ585" s="99">
        <v>0</v>
      </c>
      <c r="CA585" s="99">
        <v>82967.262375831604</v>
      </c>
      <c r="CB585" s="99">
        <v>5443745.6547241202</v>
      </c>
      <c r="CC585" s="99">
        <v>40357369.259277299</v>
      </c>
      <c r="CD585" s="99">
        <v>9544946.3848877009</v>
      </c>
      <c r="CE585" s="99">
        <v>1538.6240796744801</v>
      </c>
      <c r="CF585" s="99">
        <v>267108.141353607</v>
      </c>
      <c r="CG585" s="99">
        <v>1790789.93551636</v>
      </c>
      <c r="CH585" s="99">
        <v>0</v>
      </c>
      <c r="CI585" s="99">
        <v>84506.166654586807</v>
      </c>
      <c r="CJ585" s="99">
        <v>5707593.9777221698</v>
      </c>
      <c r="CK585" s="99">
        <v>42208053.244140603</v>
      </c>
      <c r="CL585" s="99">
        <v>9540208.68896484</v>
      </c>
      <c r="CM585" s="166">
        <v>123419.40393447901</v>
      </c>
      <c r="CN585" s="166">
        <v>17574635.6865234</v>
      </c>
      <c r="CO585" s="166">
        <v>70673696.221679702</v>
      </c>
      <c r="CP585" s="99">
        <v>9540208.68896484</v>
      </c>
      <c r="CQ585" s="99">
        <v>0</v>
      </c>
      <c r="CR585" s="99">
        <v>0</v>
      </c>
      <c r="CS585" s="99">
        <v>0</v>
      </c>
      <c r="CT585" s="99">
        <v>0</v>
      </c>
      <c r="CU585" s="98">
        <v>50365.270902449003</v>
      </c>
      <c r="CV585" s="98">
        <v>17821.513079228</v>
      </c>
      <c r="CW585" s="98">
        <v>5710853.7960777273</v>
      </c>
      <c r="CX585" s="98">
        <v>42148159.194793656</v>
      </c>
    </row>
    <row r="586" spans="1:102" x14ac:dyDescent="0.2">
      <c r="A586" s="98" t="s">
        <v>60</v>
      </c>
      <c r="B586" s="100">
        <v>38777</v>
      </c>
      <c r="C586" s="99">
        <v>56534.819761276201</v>
      </c>
      <c r="D586" s="99">
        <v>0</v>
      </c>
      <c r="E586" s="99">
        <v>27144.1073510647</v>
      </c>
      <c r="F586" s="99">
        <v>16211.0910525322</v>
      </c>
      <c r="G586" s="99">
        <v>522.37248139828398</v>
      </c>
      <c r="H586" s="99">
        <v>952.44214423745905</v>
      </c>
      <c r="I586" s="99">
        <v>0</v>
      </c>
      <c r="J586" s="99">
        <v>19936.247161388401</v>
      </c>
      <c r="K586" s="99">
        <v>19337.909886598602</v>
      </c>
      <c r="L586" s="99">
        <v>18959.2227301598</v>
      </c>
      <c r="M586" s="99">
        <v>35696.5627970696</v>
      </c>
      <c r="N586" s="99">
        <v>7413.1393615603401</v>
      </c>
      <c r="O586" s="99">
        <v>22126.394498825099</v>
      </c>
      <c r="P586" s="99">
        <v>0</v>
      </c>
      <c r="Q586" s="99">
        <v>4380.5494563579596</v>
      </c>
      <c r="R586" s="99">
        <v>923.75143761187803</v>
      </c>
      <c r="S586" s="99">
        <v>0</v>
      </c>
      <c r="T586" s="99">
        <v>590.471627652645</v>
      </c>
      <c r="U586" s="99">
        <v>39319.875373840303</v>
      </c>
      <c r="V586" s="99">
        <v>3104651.74963379</v>
      </c>
      <c r="W586" s="99">
        <v>51.090707317925997</v>
      </c>
      <c r="X586" s="99">
        <v>2398237.5285339402</v>
      </c>
      <c r="Y586" s="99">
        <v>1261879.80867004</v>
      </c>
      <c r="Z586" s="99">
        <v>111226.29931354499</v>
      </c>
      <c r="AA586" s="99">
        <v>149017.41405487101</v>
      </c>
      <c r="AB586" s="99">
        <v>0</v>
      </c>
      <c r="AC586" s="99">
        <v>7620938.7097778302</v>
      </c>
      <c r="AD586" s="99">
        <v>4641787.0573730497</v>
      </c>
      <c r="AE586" s="99">
        <v>879666.34251403797</v>
      </c>
      <c r="AF586" s="99">
        <v>1946940.4974517799</v>
      </c>
      <c r="AG586" s="99">
        <v>1068247.1056671101</v>
      </c>
      <c r="AH586" s="99">
        <v>1120662.8770294201</v>
      </c>
      <c r="AI586" s="99">
        <v>0</v>
      </c>
      <c r="AJ586" s="99">
        <v>510801.35083770799</v>
      </c>
      <c r="AK586" s="99">
        <v>154268.76706314099</v>
      </c>
      <c r="AL586" s="99">
        <v>0</v>
      </c>
      <c r="AM586" s="99">
        <v>105159.338196754</v>
      </c>
      <c r="AN586" s="99">
        <v>12136764.408813501</v>
      </c>
      <c r="AO586" s="99">
        <v>23805188.873046901</v>
      </c>
      <c r="AP586" s="99">
        <v>588.16271899640606</v>
      </c>
      <c r="AQ586" s="99">
        <v>17342964.072753899</v>
      </c>
      <c r="AR586" s="99">
        <v>8930477.2902831994</v>
      </c>
      <c r="AS586" s="99">
        <v>761537.52853393601</v>
      </c>
      <c r="AT586" s="99">
        <v>1008371.70168304</v>
      </c>
      <c r="AU586" s="99">
        <v>0</v>
      </c>
      <c r="AV586" s="99">
        <v>18956824.485839799</v>
      </c>
      <c r="AW586" s="99">
        <v>11563680.006103501</v>
      </c>
      <c r="AX586" s="99">
        <v>6960815.1475219699</v>
      </c>
      <c r="AY586" s="99">
        <v>14761912.974365201</v>
      </c>
      <c r="AZ586" s="99">
        <v>7502673.5076904297</v>
      </c>
      <c r="BA586" s="99">
        <v>8330158.5977783203</v>
      </c>
      <c r="BB586" s="99">
        <v>0</v>
      </c>
      <c r="BC586" s="99">
        <v>3697465.6873779302</v>
      </c>
      <c r="BD586" s="99">
        <v>1039942.04310608</v>
      </c>
      <c r="BE586" s="99">
        <v>0</v>
      </c>
      <c r="BF586" s="99">
        <v>724407.53905487095</v>
      </c>
      <c r="BG586" s="99">
        <v>29131476.424072299</v>
      </c>
      <c r="BH586" s="99">
        <v>5860376.3823852502</v>
      </c>
      <c r="BI586" s="99">
        <v>87.171304586343496</v>
      </c>
      <c r="BJ586" s="99">
        <v>5829299.2755737295</v>
      </c>
      <c r="BK586" s="99">
        <v>3638152.4435729999</v>
      </c>
      <c r="BL586" s="99">
        <v>0</v>
      </c>
      <c r="BM586" s="99">
        <v>0</v>
      </c>
      <c r="BN586" s="99">
        <v>0</v>
      </c>
      <c r="BO586" s="99">
        <v>0</v>
      </c>
      <c r="BP586" s="99">
        <v>0</v>
      </c>
      <c r="BQ586" s="99">
        <v>0</v>
      </c>
      <c r="BR586" s="99">
        <v>5020218.8467407199</v>
      </c>
      <c r="BS586" s="99">
        <v>3003824.5530090299</v>
      </c>
      <c r="BT586" s="99">
        <v>1623087.8871765099</v>
      </c>
      <c r="BU586" s="99">
        <v>0</v>
      </c>
      <c r="BV586" s="99">
        <v>1975061.5940094001</v>
      </c>
      <c r="BW586" s="99">
        <v>120807.38364982601</v>
      </c>
      <c r="BX586" s="99">
        <v>0</v>
      </c>
      <c r="BY586" s="99">
        <v>0</v>
      </c>
      <c r="BZ586" s="99">
        <v>0</v>
      </c>
      <c r="CA586" s="99">
        <v>83678.914703369097</v>
      </c>
      <c r="CB586" s="99">
        <v>5484237.0802612295</v>
      </c>
      <c r="CC586" s="99">
        <v>41041422.613281302</v>
      </c>
      <c r="CD586" s="99">
        <v>11656576.9338379</v>
      </c>
      <c r="CE586" s="99">
        <v>1477.6068741828201</v>
      </c>
      <c r="CF586" s="99">
        <v>259201.12064743001</v>
      </c>
      <c r="CG586" s="99">
        <v>1761861.5798492399</v>
      </c>
      <c r="CH586" s="99">
        <v>0</v>
      </c>
      <c r="CI586" s="99">
        <v>85154.401496887207</v>
      </c>
      <c r="CJ586" s="99">
        <v>5739352.7552490197</v>
      </c>
      <c r="CK586" s="99">
        <v>42873404.854492202</v>
      </c>
      <c r="CL586" s="99">
        <v>11770363.3709717</v>
      </c>
      <c r="CM586" s="166">
        <v>124307.947117805</v>
      </c>
      <c r="CN586" s="166">
        <v>17902939.840087902</v>
      </c>
      <c r="CO586" s="166">
        <v>72037752.84375</v>
      </c>
      <c r="CP586" s="99">
        <v>11770363.3709717</v>
      </c>
      <c r="CQ586" s="99">
        <v>0</v>
      </c>
      <c r="CR586" s="99">
        <v>0</v>
      </c>
      <c r="CS586" s="99">
        <v>0</v>
      </c>
      <c r="CT586" s="99">
        <v>0</v>
      </c>
      <c r="CU586" s="98">
        <v>47394.240273463998</v>
      </c>
      <c r="CV586" s="98">
        <v>20310.361257108001</v>
      </c>
      <c r="CW586" s="98">
        <v>5743438.20090866</v>
      </c>
      <c r="CX586" s="98">
        <v>42803284.193130545</v>
      </c>
    </row>
    <row r="587" spans="1:102" x14ac:dyDescent="0.2">
      <c r="A587" s="98" t="s">
        <v>60</v>
      </c>
      <c r="B587" s="100">
        <v>38869</v>
      </c>
      <c r="C587" s="99">
        <v>58435.713167667403</v>
      </c>
      <c r="D587" s="99">
        <v>0</v>
      </c>
      <c r="E587" s="99">
        <v>26941.670310974099</v>
      </c>
      <c r="F587" s="99">
        <v>16563.464344739899</v>
      </c>
      <c r="G587" s="99">
        <v>583.29168555885599</v>
      </c>
      <c r="H587" s="99">
        <v>892.53479146957397</v>
      </c>
      <c r="I587" s="99">
        <v>0</v>
      </c>
      <c r="J587" s="99">
        <v>22339.3346683979</v>
      </c>
      <c r="K587" s="99">
        <v>17016.269522905401</v>
      </c>
      <c r="L587" s="99">
        <v>17835.273086786299</v>
      </c>
      <c r="M587" s="99">
        <v>36402.188564300501</v>
      </c>
      <c r="N587" s="99">
        <v>7437.6359590292004</v>
      </c>
      <c r="O587" s="99">
        <v>23249.106485128399</v>
      </c>
      <c r="P587" s="99">
        <v>0</v>
      </c>
      <c r="Q587" s="99">
        <v>4385.0945795178404</v>
      </c>
      <c r="R587" s="99">
        <v>991.87416466325499</v>
      </c>
      <c r="S587" s="99">
        <v>0</v>
      </c>
      <c r="T587" s="99">
        <v>534.53964988887299</v>
      </c>
      <c r="U587" s="99">
        <v>39568.150691032402</v>
      </c>
      <c r="V587" s="99">
        <v>3205616.8475341802</v>
      </c>
      <c r="W587" s="99">
        <v>35.503470246680102</v>
      </c>
      <c r="X587" s="99">
        <v>2359056.5303649898</v>
      </c>
      <c r="Y587" s="99">
        <v>1280173.92488098</v>
      </c>
      <c r="Z587" s="99">
        <v>119368.933674812</v>
      </c>
      <c r="AA587" s="99">
        <v>135583.923490524</v>
      </c>
      <c r="AB587" s="99">
        <v>0</v>
      </c>
      <c r="AC587" s="99">
        <v>8330214.9866332998</v>
      </c>
      <c r="AD587" s="99">
        <v>3918157.7520752</v>
      </c>
      <c r="AE587" s="99">
        <v>832101.53578948998</v>
      </c>
      <c r="AF587" s="99">
        <v>1987581.0495452899</v>
      </c>
      <c r="AG587" s="99">
        <v>1070452.9538269001</v>
      </c>
      <c r="AH587" s="99">
        <v>1169238.9085693399</v>
      </c>
      <c r="AI587" s="99">
        <v>0</v>
      </c>
      <c r="AJ587" s="99">
        <v>505375.92640686</v>
      </c>
      <c r="AK587" s="99">
        <v>163350.970230103</v>
      </c>
      <c r="AL587" s="99">
        <v>0</v>
      </c>
      <c r="AM587" s="99">
        <v>93017.501258850098</v>
      </c>
      <c r="AN587" s="99">
        <v>12379440.700683599</v>
      </c>
      <c r="AO587" s="99">
        <v>24864522.8210449</v>
      </c>
      <c r="AP587" s="99">
        <v>482.55979624763103</v>
      </c>
      <c r="AQ587" s="99">
        <v>17164217.545654301</v>
      </c>
      <c r="AR587" s="99">
        <v>9104736.6380615197</v>
      </c>
      <c r="AS587" s="99">
        <v>821175.38942718494</v>
      </c>
      <c r="AT587" s="99">
        <v>922613.34280395496</v>
      </c>
      <c r="AU587" s="99">
        <v>0</v>
      </c>
      <c r="AV587" s="99">
        <v>19695905.3125</v>
      </c>
      <c r="AW587" s="99">
        <v>9829182.6923828106</v>
      </c>
      <c r="AX587" s="99">
        <v>6647461.6539917002</v>
      </c>
      <c r="AY587" s="99">
        <v>15214089.8238525</v>
      </c>
      <c r="AZ587" s="99">
        <v>7560493.6471557599</v>
      </c>
      <c r="BA587" s="99">
        <v>8784260.7698974591</v>
      </c>
      <c r="BB587" s="99">
        <v>0</v>
      </c>
      <c r="BC587" s="99">
        <v>3701368.16687012</v>
      </c>
      <c r="BD587" s="99">
        <v>1105993.68101501</v>
      </c>
      <c r="BE587" s="99">
        <v>0</v>
      </c>
      <c r="BF587" s="99">
        <v>648033.66596984898</v>
      </c>
      <c r="BG587" s="99">
        <v>29915074.658691399</v>
      </c>
      <c r="BH587" s="99">
        <v>6123026.1795654297</v>
      </c>
      <c r="BI587" s="99">
        <v>22.479058273835101</v>
      </c>
      <c r="BJ587" s="99">
        <v>5730008.6853027297</v>
      </c>
      <c r="BK587" s="99">
        <v>3682179.9877929701</v>
      </c>
      <c r="BL587" s="99">
        <v>0</v>
      </c>
      <c r="BM587" s="99">
        <v>0</v>
      </c>
      <c r="BN587" s="99">
        <v>0</v>
      </c>
      <c r="BO587" s="99">
        <v>0</v>
      </c>
      <c r="BP587" s="99">
        <v>0</v>
      </c>
      <c r="BQ587" s="99">
        <v>0</v>
      </c>
      <c r="BR587" s="99">
        <v>5133940.2234497098</v>
      </c>
      <c r="BS587" s="99">
        <v>3035078.6414184598</v>
      </c>
      <c r="BT587" s="99">
        <v>1709834.2988281299</v>
      </c>
      <c r="BU587" s="99">
        <v>0</v>
      </c>
      <c r="BV587" s="99">
        <v>1982927.40454102</v>
      </c>
      <c r="BW587" s="99">
        <v>129678.99868965099</v>
      </c>
      <c r="BX587" s="99">
        <v>0</v>
      </c>
      <c r="BY587" s="99">
        <v>0</v>
      </c>
      <c r="BZ587" s="99">
        <v>0</v>
      </c>
      <c r="CA587" s="99">
        <v>85475.378888130203</v>
      </c>
      <c r="CB587" s="99">
        <v>5606551.3779296903</v>
      </c>
      <c r="CC587" s="99">
        <v>42040345.866699196</v>
      </c>
      <c r="CD587" s="99">
        <v>11842529.8087158</v>
      </c>
      <c r="CE587" s="99">
        <v>1494.22874350846</v>
      </c>
      <c r="CF587" s="99">
        <v>255760.69655799901</v>
      </c>
      <c r="CG587" s="99">
        <v>1750798.45100403</v>
      </c>
      <c r="CH587" s="99">
        <v>0</v>
      </c>
      <c r="CI587" s="99">
        <v>86963.021573066697</v>
      </c>
      <c r="CJ587" s="99">
        <v>5870159.1937255897</v>
      </c>
      <c r="CK587" s="99">
        <v>43734776.474121101</v>
      </c>
      <c r="CL587" s="99">
        <v>11961293.7230225</v>
      </c>
      <c r="CM587" s="166">
        <v>126269.020635605</v>
      </c>
      <c r="CN587" s="166">
        <v>18218121.7416992</v>
      </c>
      <c r="CO587" s="166">
        <v>73684034.2421875</v>
      </c>
      <c r="CP587" s="99">
        <v>11961293.7230225</v>
      </c>
      <c r="CQ587" s="99">
        <v>0</v>
      </c>
      <c r="CR587" s="99">
        <v>0</v>
      </c>
      <c r="CS587" s="99">
        <v>0</v>
      </c>
      <c r="CT587" s="99">
        <v>0</v>
      </c>
      <c r="CU587" s="98">
        <v>44931.545994877997</v>
      </c>
      <c r="CV587" s="98">
        <v>22777.903254766999</v>
      </c>
      <c r="CW587" s="98">
        <v>5862312.074487689</v>
      </c>
      <c r="CX587" s="98">
        <v>43791144.317703225</v>
      </c>
    </row>
    <row r="588" spans="1:102" x14ac:dyDescent="0.2">
      <c r="A588" s="98" t="s">
        <v>60</v>
      </c>
      <c r="B588" s="100">
        <v>38961</v>
      </c>
      <c r="C588" s="99">
        <v>59587.947681903803</v>
      </c>
      <c r="D588" s="99">
        <v>0</v>
      </c>
      <c r="E588" s="99">
        <v>26556.625236511201</v>
      </c>
      <c r="F588" s="99">
        <v>16600.9915187359</v>
      </c>
      <c r="G588" s="99">
        <v>614.30070809274901</v>
      </c>
      <c r="H588" s="99">
        <v>845.16660264134396</v>
      </c>
      <c r="I588" s="99">
        <v>0</v>
      </c>
      <c r="J588" s="99">
        <v>24820.624711751901</v>
      </c>
      <c r="K588" s="99">
        <v>14896.0522387028</v>
      </c>
      <c r="L588" s="99">
        <v>16969.994904518098</v>
      </c>
      <c r="M588" s="99">
        <v>36828.866198062897</v>
      </c>
      <c r="N588" s="99">
        <v>7549.1128960251799</v>
      </c>
      <c r="O588" s="99">
        <v>23875.788806438399</v>
      </c>
      <c r="P588" s="99">
        <v>0</v>
      </c>
      <c r="Q588" s="99">
        <v>4355.6310734152803</v>
      </c>
      <c r="R588" s="99">
        <v>992.29174519330297</v>
      </c>
      <c r="S588" s="99">
        <v>0</v>
      </c>
      <c r="T588" s="99">
        <v>488.31587994471198</v>
      </c>
      <c r="U588" s="99">
        <v>39551.151418209098</v>
      </c>
      <c r="V588" s="99">
        <v>3257253.3584594699</v>
      </c>
      <c r="W588" s="99">
        <v>36.142588191665702</v>
      </c>
      <c r="X588" s="99">
        <v>2282805.1230163602</v>
      </c>
      <c r="Y588" s="99">
        <v>1251546.2944946301</v>
      </c>
      <c r="Z588" s="99">
        <v>128856.95600223501</v>
      </c>
      <c r="AA588" s="99">
        <v>122052.08426666301</v>
      </c>
      <c r="AB588" s="99">
        <v>0</v>
      </c>
      <c r="AC588" s="99">
        <v>9323723.4095459003</v>
      </c>
      <c r="AD588" s="99">
        <v>2980192.4271240202</v>
      </c>
      <c r="AE588" s="99">
        <v>787873.63980102504</v>
      </c>
      <c r="AF588" s="99">
        <v>1994232.7817230199</v>
      </c>
      <c r="AG588" s="99">
        <v>1061597.6690521201</v>
      </c>
      <c r="AH588" s="99">
        <v>1201497.0018158001</v>
      </c>
      <c r="AI588" s="99">
        <v>0</v>
      </c>
      <c r="AJ588" s="99">
        <v>495838.76637649501</v>
      </c>
      <c r="AK588" s="99">
        <v>164673.01372909499</v>
      </c>
      <c r="AL588" s="99">
        <v>0</v>
      </c>
      <c r="AM588" s="99">
        <v>85749.6708841324</v>
      </c>
      <c r="AN588" s="99">
        <v>12442695.5147705</v>
      </c>
      <c r="AO588" s="99">
        <v>25542273.065673798</v>
      </c>
      <c r="AP588" s="99">
        <v>487.30406052246701</v>
      </c>
      <c r="AQ588" s="99">
        <v>16749642.0738525</v>
      </c>
      <c r="AR588" s="99">
        <v>9000107.2935790997</v>
      </c>
      <c r="AS588" s="99">
        <v>893136.75339508103</v>
      </c>
      <c r="AT588" s="99">
        <v>838285.62672424305</v>
      </c>
      <c r="AU588" s="99">
        <v>0</v>
      </c>
      <c r="AV588" s="99">
        <v>22241242.489746101</v>
      </c>
      <c r="AW588" s="99">
        <v>7661735.21948242</v>
      </c>
      <c r="AX588" s="99">
        <v>6380852.9938964797</v>
      </c>
      <c r="AY588" s="99">
        <v>15424843.7958984</v>
      </c>
      <c r="AZ588" s="99">
        <v>7575747.90197754</v>
      </c>
      <c r="BA588" s="99">
        <v>9150710.04296875</v>
      </c>
      <c r="BB588" s="99">
        <v>0</v>
      </c>
      <c r="BC588" s="99">
        <v>3652706.0298767099</v>
      </c>
      <c r="BD588" s="99">
        <v>1121434.0350647001</v>
      </c>
      <c r="BE588" s="99">
        <v>0</v>
      </c>
      <c r="BF588" s="99">
        <v>603572.72787475598</v>
      </c>
      <c r="BG588" s="99">
        <v>30566883.690917999</v>
      </c>
      <c r="BH588" s="99">
        <v>6322527.7499389602</v>
      </c>
      <c r="BI588" s="99">
        <v>31.570120053831499</v>
      </c>
      <c r="BJ588" s="99">
        <v>5616852.9668579102</v>
      </c>
      <c r="BK588" s="99">
        <v>3579561.0298767099</v>
      </c>
      <c r="BL588" s="99">
        <v>0</v>
      </c>
      <c r="BM588" s="99">
        <v>0</v>
      </c>
      <c r="BN588" s="99">
        <v>0</v>
      </c>
      <c r="BO588" s="99">
        <v>0</v>
      </c>
      <c r="BP588" s="99">
        <v>0</v>
      </c>
      <c r="BQ588" s="99">
        <v>0</v>
      </c>
      <c r="BR588" s="99">
        <v>5185880.046875</v>
      </c>
      <c r="BS588" s="99">
        <v>3038974.8188781701</v>
      </c>
      <c r="BT588" s="99">
        <v>1781899.2466430699</v>
      </c>
      <c r="BU588" s="99">
        <v>0</v>
      </c>
      <c r="BV588" s="99">
        <v>1976881.09977722</v>
      </c>
      <c r="BW588" s="99">
        <v>129628.032216072</v>
      </c>
      <c r="BX588" s="99">
        <v>0</v>
      </c>
      <c r="BY588" s="99">
        <v>0</v>
      </c>
      <c r="BZ588" s="99">
        <v>0</v>
      </c>
      <c r="CA588" s="99">
        <v>86079.559959411607</v>
      </c>
      <c r="CB588" s="99">
        <v>5558390.2474365197</v>
      </c>
      <c r="CC588" s="99">
        <v>42403196.346679702</v>
      </c>
      <c r="CD588" s="99">
        <v>11962266.189086899</v>
      </c>
      <c r="CE588" s="99">
        <v>1447.42414090037</v>
      </c>
      <c r="CF588" s="99">
        <v>251341.48577499401</v>
      </c>
      <c r="CG588" s="99">
        <v>1731245.2120208701</v>
      </c>
      <c r="CH588" s="99">
        <v>0</v>
      </c>
      <c r="CI588" s="99">
        <v>87531.940096855207</v>
      </c>
      <c r="CJ588" s="99">
        <v>5812211.8010864304</v>
      </c>
      <c r="CK588" s="99">
        <v>44234716.083984397</v>
      </c>
      <c r="CL588" s="99">
        <v>12110219.628418</v>
      </c>
      <c r="CM588" s="166">
        <v>127136.607000351</v>
      </c>
      <c r="CN588" s="166">
        <v>18258083.119872998</v>
      </c>
      <c r="CO588" s="166">
        <v>74558864.842773393</v>
      </c>
      <c r="CP588" s="99">
        <v>12110219.628418</v>
      </c>
      <c r="CQ588" s="99">
        <v>0</v>
      </c>
      <c r="CR588" s="99">
        <v>0</v>
      </c>
      <c r="CS588" s="99">
        <v>0</v>
      </c>
      <c r="CT588" s="99">
        <v>0</v>
      </c>
      <c r="CU588" s="98">
        <v>42345.495198523</v>
      </c>
      <c r="CV588" s="98">
        <v>25334.067857599999</v>
      </c>
      <c r="CW588" s="98">
        <v>5809731.7332115136</v>
      </c>
      <c r="CX588" s="98">
        <v>44134441.558700569</v>
      </c>
    </row>
    <row r="589" spans="1:102" x14ac:dyDescent="0.2">
      <c r="A589" s="98" t="s">
        <v>60</v>
      </c>
      <c r="B589" s="100">
        <v>39052</v>
      </c>
      <c r="C589" s="99">
        <v>61494.384786605799</v>
      </c>
      <c r="D589" s="99">
        <v>0</v>
      </c>
      <c r="E589" s="99">
        <v>26426.1281599998</v>
      </c>
      <c r="F589" s="99">
        <v>16852.779029369402</v>
      </c>
      <c r="G589" s="99">
        <v>691.52373170852695</v>
      </c>
      <c r="H589" s="99">
        <v>757.518229655921</v>
      </c>
      <c r="I589" s="99">
        <v>0</v>
      </c>
      <c r="J589" s="99">
        <v>28226.170365095099</v>
      </c>
      <c r="K589" s="99">
        <v>11994.6471010447</v>
      </c>
      <c r="L589" s="99">
        <v>17071.596374511701</v>
      </c>
      <c r="M589" s="99">
        <v>37376.276672840097</v>
      </c>
      <c r="N589" s="99">
        <v>7583.7423673868198</v>
      </c>
      <c r="O589" s="99">
        <v>24905.1557238102</v>
      </c>
      <c r="P589" s="99">
        <v>0</v>
      </c>
      <c r="Q589" s="99">
        <v>4386.9125694632503</v>
      </c>
      <c r="R589" s="99">
        <v>1005.26068548858</v>
      </c>
      <c r="S589" s="99">
        <v>0</v>
      </c>
      <c r="T589" s="99">
        <v>466.05335973203199</v>
      </c>
      <c r="U589" s="99">
        <v>40254.039965629599</v>
      </c>
      <c r="V589" s="99">
        <v>3365583.3218078599</v>
      </c>
      <c r="W589" s="99">
        <v>44.370127639733298</v>
      </c>
      <c r="X589" s="99">
        <v>2252800.1303405799</v>
      </c>
      <c r="Y589" s="99">
        <v>1252852.6243896501</v>
      </c>
      <c r="Z589" s="99">
        <v>143182.65422439601</v>
      </c>
      <c r="AA589" s="99">
        <v>108424.425680161</v>
      </c>
      <c r="AB589" s="99">
        <v>0</v>
      </c>
      <c r="AC589" s="99">
        <v>10940614.025634799</v>
      </c>
      <c r="AD589" s="99">
        <v>2056836.00900269</v>
      </c>
      <c r="AE589" s="99">
        <v>792703.451408386</v>
      </c>
      <c r="AF589" s="99">
        <v>2003454.7506256099</v>
      </c>
      <c r="AG589" s="99">
        <v>1060861.8683471701</v>
      </c>
      <c r="AH589" s="99">
        <v>1251301.3524169901</v>
      </c>
      <c r="AI589" s="99">
        <v>0</v>
      </c>
      <c r="AJ589" s="99">
        <v>493942.10699844401</v>
      </c>
      <c r="AK589" s="99">
        <v>169330.27278327901</v>
      </c>
      <c r="AL589" s="99">
        <v>0</v>
      </c>
      <c r="AM589" s="99">
        <v>82155.620740890503</v>
      </c>
      <c r="AN589" s="99">
        <v>13005327.647583</v>
      </c>
      <c r="AO589" s="99">
        <v>26688929.043457001</v>
      </c>
      <c r="AP589" s="99">
        <v>678.45778413116898</v>
      </c>
      <c r="AQ589" s="99">
        <v>16434021.873291001</v>
      </c>
      <c r="AR589" s="99">
        <v>8955365.9637451209</v>
      </c>
      <c r="AS589" s="99">
        <v>998211.78971862805</v>
      </c>
      <c r="AT589" s="99">
        <v>750855.71857452404</v>
      </c>
      <c r="AU589" s="99">
        <v>0</v>
      </c>
      <c r="AV589" s="99">
        <v>25524053.068603501</v>
      </c>
      <c r="AW589" s="99">
        <v>5267295.44177246</v>
      </c>
      <c r="AX589" s="99">
        <v>6493773.1298828097</v>
      </c>
      <c r="AY589" s="99">
        <v>15669813.3365479</v>
      </c>
      <c r="AZ589" s="99">
        <v>7608652.4592285203</v>
      </c>
      <c r="BA589" s="99">
        <v>9633520.8291015606</v>
      </c>
      <c r="BB589" s="99">
        <v>0</v>
      </c>
      <c r="BC589" s="99">
        <v>3678335.6213684101</v>
      </c>
      <c r="BD589" s="99">
        <v>1168417.5151062</v>
      </c>
      <c r="BE589" s="99">
        <v>0</v>
      </c>
      <c r="BF589" s="99">
        <v>583073.19741058396</v>
      </c>
      <c r="BG589" s="99">
        <v>31598959.0314941</v>
      </c>
      <c r="BH589" s="99">
        <v>6671757.2390747098</v>
      </c>
      <c r="BI589" s="99">
        <v>29.770040899980799</v>
      </c>
      <c r="BJ589" s="99">
        <v>5555993.1466674795</v>
      </c>
      <c r="BK589" s="99">
        <v>3601884.0255127</v>
      </c>
      <c r="BL589" s="99">
        <v>0</v>
      </c>
      <c r="BM589" s="99">
        <v>0</v>
      </c>
      <c r="BN589" s="99">
        <v>0</v>
      </c>
      <c r="BO589" s="99">
        <v>0</v>
      </c>
      <c r="BP589" s="99">
        <v>0</v>
      </c>
      <c r="BQ589" s="99">
        <v>0</v>
      </c>
      <c r="BR589" s="99">
        <v>5304162.25817871</v>
      </c>
      <c r="BS589" s="99">
        <v>3058919.9250793499</v>
      </c>
      <c r="BT589" s="99">
        <v>1875337.92570496</v>
      </c>
      <c r="BU589" s="99">
        <v>0</v>
      </c>
      <c r="BV589" s="99">
        <v>1998353.12882996</v>
      </c>
      <c r="BW589" s="99">
        <v>134906.43341827401</v>
      </c>
      <c r="BX589" s="99">
        <v>0</v>
      </c>
      <c r="BY589" s="99">
        <v>0</v>
      </c>
      <c r="BZ589" s="99">
        <v>0</v>
      </c>
      <c r="CA589" s="99">
        <v>87863.126074790998</v>
      </c>
      <c r="CB589" s="99">
        <v>5617151.2532959003</v>
      </c>
      <c r="CC589" s="99">
        <v>43216466.9541016</v>
      </c>
      <c r="CD589" s="99">
        <v>12237269.427856401</v>
      </c>
      <c r="CE589" s="99">
        <v>1440.10339967906</v>
      </c>
      <c r="CF589" s="99">
        <v>251499.873176575</v>
      </c>
      <c r="CG589" s="99">
        <v>1751522.37928772</v>
      </c>
      <c r="CH589" s="99">
        <v>0</v>
      </c>
      <c r="CI589" s="99">
        <v>89304.729495048494</v>
      </c>
      <c r="CJ589" s="99">
        <v>5872344.2657470703</v>
      </c>
      <c r="CK589" s="99">
        <v>44992946.6943359</v>
      </c>
      <c r="CL589" s="99">
        <v>12372686.2141113</v>
      </c>
      <c r="CM589" s="166">
        <v>129400.633790016</v>
      </c>
      <c r="CN589" s="166">
        <v>18843153.0075684</v>
      </c>
      <c r="CO589" s="166">
        <v>76626764.983398393</v>
      </c>
      <c r="CP589" s="99">
        <v>12372686.2141113</v>
      </c>
      <c r="CQ589" s="99">
        <v>0</v>
      </c>
      <c r="CR589" s="99">
        <v>0</v>
      </c>
      <c r="CS589" s="99">
        <v>0</v>
      </c>
      <c r="CT589" s="99">
        <v>0</v>
      </c>
      <c r="CU589" s="98">
        <v>39170.677228510998</v>
      </c>
      <c r="CV589" s="98">
        <v>28788.049880400999</v>
      </c>
      <c r="CW589" s="98">
        <v>5868651.126472475</v>
      </c>
      <c r="CX589" s="98">
        <v>44967989.333389319</v>
      </c>
    </row>
    <row r="590" spans="1:102" x14ac:dyDescent="0.2">
      <c r="A590" s="98" t="s">
        <v>60</v>
      </c>
      <c r="B590" s="100">
        <v>39142</v>
      </c>
      <c r="C590" s="99">
        <v>63966.6701226234</v>
      </c>
      <c r="D590" s="99">
        <v>0</v>
      </c>
      <c r="E590" s="99">
        <v>25080.972385883299</v>
      </c>
      <c r="F590" s="99">
        <v>16851.2478427887</v>
      </c>
      <c r="G590" s="99">
        <v>793.79670220613502</v>
      </c>
      <c r="H590" s="99">
        <v>709.24022544920399</v>
      </c>
      <c r="I590" s="99">
        <v>0</v>
      </c>
      <c r="J590" s="99">
        <v>30369.9886739254</v>
      </c>
      <c r="K590" s="99">
        <v>10400.411004781699</v>
      </c>
      <c r="L590" s="99">
        <v>16597.054301738699</v>
      </c>
      <c r="M590" s="99">
        <v>37670.791191577897</v>
      </c>
      <c r="N590" s="99">
        <v>7701.0544877648399</v>
      </c>
      <c r="O590" s="99">
        <v>25769.244557857499</v>
      </c>
      <c r="P590" s="99">
        <v>0</v>
      </c>
      <c r="Q590" s="99">
        <v>4399.2221700549098</v>
      </c>
      <c r="R590" s="99">
        <v>1077.66677573323</v>
      </c>
      <c r="S590" s="99">
        <v>0</v>
      </c>
      <c r="T590" s="99">
        <v>459.63468265905999</v>
      </c>
      <c r="U590" s="99">
        <v>40800.028407096899</v>
      </c>
      <c r="V590" s="99">
        <v>3510644.6386413602</v>
      </c>
      <c r="W590" s="99">
        <v>38.877861327957397</v>
      </c>
      <c r="X590" s="99">
        <v>2125176.5953369099</v>
      </c>
      <c r="Y590" s="99">
        <v>1247516.8970031701</v>
      </c>
      <c r="Z590" s="99">
        <v>156984.15468978899</v>
      </c>
      <c r="AA590" s="99">
        <v>100332.619605064</v>
      </c>
      <c r="AB590" s="99">
        <v>0</v>
      </c>
      <c r="AC590" s="99">
        <v>11570812.615112299</v>
      </c>
      <c r="AD590" s="99">
        <v>1682642.0793304399</v>
      </c>
      <c r="AE590" s="99">
        <v>772104.90641784703</v>
      </c>
      <c r="AF590" s="99">
        <v>2023391.7437896701</v>
      </c>
      <c r="AG590" s="99">
        <v>1066624.4095459001</v>
      </c>
      <c r="AH590" s="99">
        <v>1315058.6528320301</v>
      </c>
      <c r="AI590" s="99">
        <v>0</v>
      </c>
      <c r="AJ590" s="99">
        <v>496097.15585327102</v>
      </c>
      <c r="AK590" s="99">
        <v>177090.45666122399</v>
      </c>
      <c r="AL590" s="99">
        <v>0</v>
      </c>
      <c r="AM590" s="99">
        <v>79458.737257003799</v>
      </c>
      <c r="AN590" s="99">
        <v>13169937.787475601</v>
      </c>
      <c r="AO590" s="99">
        <v>28139199.384277299</v>
      </c>
      <c r="AP590" s="99">
        <v>508.89691736549099</v>
      </c>
      <c r="AQ590" s="99">
        <v>15706091.8859863</v>
      </c>
      <c r="AR590" s="99">
        <v>8951006.5151367206</v>
      </c>
      <c r="AS590" s="99">
        <v>1100863.55578613</v>
      </c>
      <c r="AT590" s="99">
        <v>695223.92210388195</v>
      </c>
      <c r="AU590" s="99">
        <v>0</v>
      </c>
      <c r="AV590" s="99">
        <v>29468115.3364258</v>
      </c>
      <c r="AW590" s="99">
        <v>4361869.6432495099</v>
      </c>
      <c r="AX590" s="99">
        <v>6408581.8231811495</v>
      </c>
      <c r="AY590" s="99">
        <v>15975115.8243408</v>
      </c>
      <c r="AZ590" s="99">
        <v>7647991.0046997098</v>
      </c>
      <c r="BA590" s="99">
        <v>10227662.5422363</v>
      </c>
      <c r="BB590" s="99">
        <v>0</v>
      </c>
      <c r="BC590" s="99">
        <v>3723678.23016357</v>
      </c>
      <c r="BD590" s="99">
        <v>1223122.9303131099</v>
      </c>
      <c r="BE590" s="99">
        <v>0</v>
      </c>
      <c r="BF590" s="99">
        <v>565622.10234069801</v>
      </c>
      <c r="BG590" s="99">
        <v>32363309.290283199</v>
      </c>
      <c r="BH590" s="99">
        <v>7141193.82177734</v>
      </c>
      <c r="BI590" s="99">
        <v>17.830256006913299</v>
      </c>
      <c r="BJ590" s="99">
        <v>5393192.4263915997</v>
      </c>
      <c r="BK590" s="99">
        <v>3627550.2505798298</v>
      </c>
      <c r="BL590" s="99">
        <v>0</v>
      </c>
      <c r="BM590" s="99">
        <v>0</v>
      </c>
      <c r="BN590" s="99">
        <v>0</v>
      </c>
      <c r="BO590" s="99">
        <v>0</v>
      </c>
      <c r="BP590" s="99">
        <v>0</v>
      </c>
      <c r="BQ590" s="99">
        <v>0</v>
      </c>
      <c r="BR590" s="99">
        <v>5402541.5542602502</v>
      </c>
      <c r="BS590" s="99">
        <v>3066060.1232604999</v>
      </c>
      <c r="BT590" s="99">
        <v>1991951.9228515599</v>
      </c>
      <c r="BU590" s="99">
        <v>0</v>
      </c>
      <c r="BV590" s="99">
        <v>2021402.83422852</v>
      </c>
      <c r="BW590" s="99">
        <v>142057.58127212501</v>
      </c>
      <c r="BX590" s="99">
        <v>0</v>
      </c>
      <c r="BY590" s="99">
        <v>0</v>
      </c>
      <c r="BZ590" s="99">
        <v>0</v>
      </c>
      <c r="CA590" s="99">
        <v>89068.957909584002</v>
      </c>
      <c r="CB590" s="99">
        <v>5662990.4370117197</v>
      </c>
      <c r="CC590" s="99">
        <v>43927767.656738304</v>
      </c>
      <c r="CD590" s="99">
        <v>12516591.7237549</v>
      </c>
      <c r="CE590" s="99">
        <v>1505.8923888504501</v>
      </c>
      <c r="CF590" s="99">
        <v>256263.92213439901</v>
      </c>
      <c r="CG590" s="99">
        <v>1786292.0805816699</v>
      </c>
      <c r="CH590" s="99">
        <v>0</v>
      </c>
      <c r="CI590" s="99">
        <v>90573.101490974397</v>
      </c>
      <c r="CJ590" s="99">
        <v>5917398.9011840802</v>
      </c>
      <c r="CK590" s="99">
        <v>45853320.40625</v>
      </c>
      <c r="CL590" s="99">
        <v>12655896.310180699</v>
      </c>
      <c r="CM590" s="166">
        <v>131164.90911102301</v>
      </c>
      <c r="CN590" s="166">
        <v>19119364.6411133</v>
      </c>
      <c r="CO590" s="166">
        <v>78166768.551757798</v>
      </c>
      <c r="CP590" s="99">
        <v>12655896.310180699</v>
      </c>
      <c r="CQ590" s="99">
        <v>0</v>
      </c>
      <c r="CR590" s="99">
        <v>0</v>
      </c>
      <c r="CS590" s="99">
        <v>0</v>
      </c>
      <c r="CT590" s="99">
        <v>0</v>
      </c>
      <c r="CU590" s="98">
        <v>36161.538600371001</v>
      </c>
      <c r="CV590" s="98">
        <v>30963.029055043</v>
      </c>
      <c r="CW590" s="98">
        <v>5919254.3591461191</v>
      </c>
      <c r="CX590" s="98">
        <v>45714059.737319976</v>
      </c>
    </row>
    <row r="591" spans="1:102" x14ac:dyDescent="0.2">
      <c r="A591" s="98" t="s">
        <v>60</v>
      </c>
      <c r="B591" s="100">
        <v>39234</v>
      </c>
      <c r="C591" s="99">
        <v>65039.512536048896</v>
      </c>
      <c r="D591" s="99">
        <v>0</v>
      </c>
      <c r="E591" s="99">
        <v>24370.964051961899</v>
      </c>
      <c r="F591" s="99">
        <v>16751.851403713201</v>
      </c>
      <c r="G591" s="99">
        <v>887.38347389549006</v>
      </c>
      <c r="H591" s="99">
        <v>611.05605379491999</v>
      </c>
      <c r="I591" s="99">
        <v>0</v>
      </c>
      <c r="J591" s="99">
        <v>32278.1029014587</v>
      </c>
      <c r="K591" s="99">
        <v>8910.8637542724591</v>
      </c>
      <c r="L591" s="99">
        <v>16561.338049411799</v>
      </c>
      <c r="M591" s="99">
        <v>37591.204847812704</v>
      </c>
      <c r="N591" s="99">
        <v>7797.0580810904503</v>
      </c>
      <c r="O591" s="99">
        <v>26119.300997495699</v>
      </c>
      <c r="P591" s="99">
        <v>0</v>
      </c>
      <c r="Q591" s="99">
        <v>4393.0603032112103</v>
      </c>
      <c r="R591" s="99">
        <v>1099.8559292554901</v>
      </c>
      <c r="S591" s="99">
        <v>0</v>
      </c>
      <c r="T591" s="99">
        <v>446.50601276010298</v>
      </c>
      <c r="U591" s="99">
        <v>41179.598707675897</v>
      </c>
      <c r="V591" s="99">
        <v>3609619.7203674298</v>
      </c>
      <c r="W591" s="99">
        <v>35.8422153587453</v>
      </c>
      <c r="X591" s="99">
        <v>2062505.8293457001</v>
      </c>
      <c r="Y591" s="99">
        <v>1234442.04400635</v>
      </c>
      <c r="Z591" s="99">
        <v>169499.12633514401</v>
      </c>
      <c r="AA591" s="99">
        <v>85968.343307495103</v>
      </c>
      <c r="AB591" s="99">
        <v>0</v>
      </c>
      <c r="AC591" s="99">
        <v>11921076.580322299</v>
      </c>
      <c r="AD591" s="99">
        <v>1365935.48503113</v>
      </c>
      <c r="AE591" s="99">
        <v>758837.12129211402</v>
      </c>
      <c r="AF591" s="99">
        <v>2034134.27676392</v>
      </c>
      <c r="AG591" s="99">
        <v>1066685.4741058301</v>
      </c>
      <c r="AH591" s="99">
        <v>1320132.7322082501</v>
      </c>
      <c r="AI591" s="99">
        <v>0</v>
      </c>
      <c r="AJ591" s="99">
        <v>497435.72029876697</v>
      </c>
      <c r="AK591" s="99">
        <v>179924.61034393299</v>
      </c>
      <c r="AL591" s="99">
        <v>0</v>
      </c>
      <c r="AM591" s="99">
        <v>76190.269297599807</v>
      </c>
      <c r="AN591" s="99">
        <v>13369581.317871099</v>
      </c>
      <c r="AO591" s="99">
        <v>29182091.839599598</v>
      </c>
      <c r="AP591" s="99">
        <v>489.64404861628998</v>
      </c>
      <c r="AQ591" s="99">
        <v>15200510.091918901</v>
      </c>
      <c r="AR591" s="99">
        <v>8889391.9598388709</v>
      </c>
      <c r="AS591" s="99">
        <v>1189823.55438232</v>
      </c>
      <c r="AT591" s="99">
        <v>599488.00012206996</v>
      </c>
      <c r="AU591" s="99">
        <v>0</v>
      </c>
      <c r="AV591" s="99">
        <v>29331309.270263702</v>
      </c>
      <c r="AW591" s="99">
        <v>3569704.1100158701</v>
      </c>
      <c r="AX591" s="99">
        <v>6408032.2634887705</v>
      </c>
      <c r="AY591" s="99">
        <v>16195606.5697021</v>
      </c>
      <c r="AZ591" s="99">
        <v>7750383.75390625</v>
      </c>
      <c r="BA591" s="99">
        <v>10357143.206054701</v>
      </c>
      <c r="BB591" s="99">
        <v>0</v>
      </c>
      <c r="BC591" s="99">
        <v>3762497.8539428702</v>
      </c>
      <c r="BD591" s="99">
        <v>1249056.6219329799</v>
      </c>
      <c r="BE591" s="99">
        <v>0</v>
      </c>
      <c r="BF591" s="99">
        <v>545178.48121643101</v>
      </c>
      <c r="BG591" s="99">
        <v>33136125.435546901</v>
      </c>
      <c r="BH591" s="99">
        <v>7329890.7498168899</v>
      </c>
      <c r="BI591" s="99">
        <v>21.901066692778802</v>
      </c>
      <c r="BJ591" s="99">
        <v>5271918.3713378897</v>
      </c>
      <c r="BK591" s="99">
        <v>3633403.9738464402</v>
      </c>
      <c r="BL591" s="99">
        <v>0</v>
      </c>
      <c r="BM591" s="99">
        <v>0</v>
      </c>
      <c r="BN591" s="99">
        <v>0</v>
      </c>
      <c r="BO591" s="99">
        <v>0</v>
      </c>
      <c r="BP591" s="99">
        <v>0</v>
      </c>
      <c r="BQ591" s="99">
        <v>0</v>
      </c>
      <c r="BR591" s="99">
        <v>5446962.8182983398</v>
      </c>
      <c r="BS591" s="99">
        <v>3119567.7511901902</v>
      </c>
      <c r="BT591" s="99">
        <v>2015163.10296631</v>
      </c>
      <c r="BU591" s="99">
        <v>0</v>
      </c>
      <c r="BV591" s="99">
        <v>2047395.6203002899</v>
      </c>
      <c r="BW591" s="99">
        <v>145541.69527626</v>
      </c>
      <c r="BX591" s="99">
        <v>0</v>
      </c>
      <c r="BY591" s="99">
        <v>0</v>
      </c>
      <c r="BZ591" s="99">
        <v>0</v>
      </c>
      <c r="CA591" s="99">
        <v>89496.300376892104</v>
      </c>
      <c r="CB591" s="99">
        <v>5713413.8370971698</v>
      </c>
      <c r="CC591" s="99">
        <v>44683786.966796897</v>
      </c>
      <c r="CD591" s="99">
        <v>12611595.0183105</v>
      </c>
      <c r="CE591" s="99">
        <v>1512.59777463973</v>
      </c>
      <c r="CF591" s="99">
        <v>255949.43056487999</v>
      </c>
      <c r="CG591" s="99">
        <v>1793173.9859466599</v>
      </c>
      <c r="CH591" s="99">
        <v>0</v>
      </c>
      <c r="CI591" s="99">
        <v>91008.257577896104</v>
      </c>
      <c r="CJ591" s="99">
        <v>5982147.5532836895</v>
      </c>
      <c r="CK591" s="99">
        <v>46330254.347656302</v>
      </c>
      <c r="CL591" s="99">
        <v>12744783.2095947</v>
      </c>
      <c r="CM591" s="166">
        <v>131880.28887176499</v>
      </c>
      <c r="CN591" s="166">
        <v>19336065.572997998</v>
      </c>
      <c r="CO591" s="166">
        <v>79534876.381835893</v>
      </c>
      <c r="CP591" s="99">
        <v>12744783.2095947</v>
      </c>
      <c r="CQ591" s="99">
        <v>0</v>
      </c>
      <c r="CR591" s="99">
        <v>0</v>
      </c>
      <c r="CS591" s="99">
        <v>0</v>
      </c>
      <c r="CT591" s="99">
        <v>0</v>
      </c>
      <c r="CU591" s="98">
        <v>33909.722167045999</v>
      </c>
      <c r="CV591" s="98">
        <v>32949.560364106001</v>
      </c>
      <c r="CW591" s="98">
        <v>5969363.2676620502</v>
      </c>
      <c r="CX591" s="98">
        <v>46476960.95274356</v>
      </c>
    </row>
    <row r="592" spans="1:102" x14ac:dyDescent="0.2">
      <c r="A592" s="98" t="s">
        <v>60</v>
      </c>
      <c r="B592" s="100">
        <v>39326</v>
      </c>
      <c r="C592" s="99">
        <v>66436.603050231904</v>
      </c>
      <c r="D592" s="99">
        <v>0</v>
      </c>
      <c r="E592" s="99">
        <v>23845.7990624905</v>
      </c>
      <c r="F592" s="99">
        <v>16730.275734901399</v>
      </c>
      <c r="G592" s="99">
        <v>1007.12345535308</v>
      </c>
      <c r="H592" s="99">
        <v>563.51222661137604</v>
      </c>
      <c r="I592" s="99">
        <v>0</v>
      </c>
      <c r="J592" s="99">
        <v>33737.6570401192</v>
      </c>
      <c r="K592" s="99">
        <v>7847.1415277123497</v>
      </c>
      <c r="L592" s="99">
        <v>16069.075657606099</v>
      </c>
      <c r="M592" s="99">
        <v>37868.913363456697</v>
      </c>
      <c r="N592" s="99">
        <v>7817.3224287033099</v>
      </c>
      <c r="O592" s="99">
        <v>26756.012318134301</v>
      </c>
      <c r="P592" s="99">
        <v>0</v>
      </c>
      <c r="Q592" s="99">
        <v>4400.7593096494702</v>
      </c>
      <c r="R592" s="99">
        <v>1157.78717672825</v>
      </c>
      <c r="S592" s="99">
        <v>0</v>
      </c>
      <c r="T592" s="99">
        <v>440.95117954164698</v>
      </c>
      <c r="U592" s="99">
        <v>41525.8323850632</v>
      </c>
      <c r="V592" s="99">
        <v>3716793.8598327599</v>
      </c>
      <c r="W592" s="99">
        <v>36.054864513687797</v>
      </c>
      <c r="X592" s="99">
        <v>2019773.7433319101</v>
      </c>
      <c r="Y592" s="99">
        <v>1232533.0328369101</v>
      </c>
      <c r="Z592" s="99">
        <v>180627.49205017099</v>
      </c>
      <c r="AA592" s="99">
        <v>74858.301576614394</v>
      </c>
      <c r="AB592" s="99">
        <v>0</v>
      </c>
      <c r="AC592" s="99">
        <v>12231068.294433599</v>
      </c>
      <c r="AD592" s="99">
        <v>1238898.93449402</v>
      </c>
      <c r="AE592" s="99">
        <v>745041.544685364</v>
      </c>
      <c r="AF592" s="99">
        <v>2043789.7269897501</v>
      </c>
      <c r="AG592" s="99">
        <v>1063555.11688232</v>
      </c>
      <c r="AH592" s="99">
        <v>1357664.98680115</v>
      </c>
      <c r="AI592" s="99">
        <v>0</v>
      </c>
      <c r="AJ592" s="99">
        <v>511161.05928802502</v>
      </c>
      <c r="AK592" s="99">
        <v>182496.84557723999</v>
      </c>
      <c r="AL592" s="99">
        <v>0</v>
      </c>
      <c r="AM592" s="99">
        <v>73004.159246444702</v>
      </c>
      <c r="AN592" s="99">
        <v>13559538.7188721</v>
      </c>
      <c r="AO592" s="99">
        <v>30333092.934570301</v>
      </c>
      <c r="AP592" s="99">
        <v>488.12976265326103</v>
      </c>
      <c r="AQ592" s="99">
        <v>14940921.0667725</v>
      </c>
      <c r="AR592" s="99">
        <v>8890564.0584716797</v>
      </c>
      <c r="AS592" s="99">
        <v>1286303.5667572001</v>
      </c>
      <c r="AT592" s="99">
        <v>525138.052497864</v>
      </c>
      <c r="AU592" s="99">
        <v>0</v>
      </c>
      <c r="AV592" s="99">
        <v>30286517.1242676</v>
      </c>
      <c r="AW592" s="99">
        <v>3279237.8690490699</v>
      </c>
      <c r="AX592" s="99">
        <v>6305283.8941040002</v>
      </c>
      <c r="AY592" s="99">
        <v>16440170.8398438</v>
      </c>
      <c r="AZ592" s="99">
        <v>7787622.1398315402</v>
      </c>
      <c r="BA592" s="99">
        <v>10792889.448242201</v>
      </c>
      <c r="BB592" s="99">
        <v>0</v>
      </c>
      <c r="BC592" s="99">
        <v>3886425.5933227502</v>
      </c>
      <c r="BD592" s="99">
        <v>1286931.3459167499</v>
      </c>
      <c r="BE592" s="99">
        <v>0</v>
      </c>
      <c r="BF592" s="99">
        <v>525159.83857727097</v>
      </c>
      <c r="BG592" s="99">
        <v>33934417.09375</v>
      </c>
      <c r="BH592" s="99">
        <v>7633132.26489258</v>
      </c>
      <c r="BI592" s="99">
        <v>32.973126042634199</v>
      </c>
      <c r="BJ592" s="99">
        <v>5210363.2395019503</v>
      </c>
      <c r="BK592" s="99">
        <v>3593899.5231933598</v>
      </c>
      <c r="BL592" s="99">
        <v>0</v>
      </c>
      <c r="BM592" s="99">
        <v>0</v>
      </c>
      <c r="BN592" s="99">
        <v>0</v>
      </c>
      <c r="BO592" s="99">
        <v>0</v>
      </c>
      <c r="BP592" s="99">
        <v>0</v>
      </c>
      <c r="BQ592" s="99">
        <v>0</v>
      </c>
      <c r="BR592" s="99">
        <v>5524031.7455444299</v>
      </c>
      <c r="BS592" s="99">
        <v>3135715.34735107</v>
      </c>
      <c r="BT592" s="99">
        <v>2100365.9578247098</v>
      </c>
      <c r="BU592" s="99">
        <v>0</v>
      </c>
      <c r="BV592" s="99">
        <v>2092913.56167603</v>
      </c>
      <c r="BW592" s="99">
        <v>147553.417512894</v>
      </c>
      <c r="BX592" s="99">
        <v>0</v>
      </c>
      <c r="BY592" s="99">
        <v>0</v>
      </c>
      <c r="BZ592" s="99">
        <v>0</v>
      </c>
      <c r="CA592" s="99">
        <v>90255.411236763</v>
      </c>
      <c r="CB592" s="99">
        <v>5724607.74572754</v>
      </c>
      <c r="CC592" s="99">
        <v>45325227.578613304</v>
      </c>
      <c r="CD592" s="99">
        <v>12841225.752441401</v>
      </c>
      <c r="CE592" s="99">
        <v>1563.32504022121</v>
      </c>
      <c r="CF592" s="99">
        <v>256028.77388763399</v>
      </c>
      <c r="CG592" s="99">
        <v>1816456.3039092999</v>
      </c>
      <c r="CH592" s="99">
        <v>0</v>
      </c>
      <c r="CI592" s="99">
        <v>91817.798165321394</v>
      </c>
      <c r="CJ592" s="99">
        <v>5986605.8478393601</v>
      </c>
      <c r="CK592" s="99">
        <v>47062093.128906302</v>
      </c>
      <c r="CL592" s="99">
        <v>12996222.626220699</v>
      </c>
      <c r="CM592" s="166">
        <v>133204.79614257801</v>
      </c>
      <c r="CN592" s="166">
        <v>19525974.713134799</v>
      </c>
      <c r="CO592" s="166">
        <v>80969715.920898393</v>
      </c>
      <c r="CP592" s="99">
        <v>12996222.626220699</v>
      </c>
      <c r="CQ592" s="99">
        <v>0</v>
      </c>
      <c r="CR592" s="99">
        <v>0</v>
      </c>
      <c r="CS592" s="99">
        <v>0</v>
      </c>
      <c r="CT592" s="99">
        <v>0</v>
      </c>
      <c r="CU592" s="98">
        <v>32231.957907522999</v>
      </c>
      <c r="CV592" s="98">
        <v>34518.585278241997</v>
      </c>
      <c r="CW592" s="98">
        <v>5980636.5196151743</v>
      </c>
      <c r="CX592" s="98">
        <v>47141683.882522605</v>
      </c>
    </row>
    <row r="593" spans="1:102" x14ac:dyDescent="0.2">
      <c r="A593" s="98" t="s">
        <v>60</v>
      </c>
      <c r="B593" s="100">
        <v>39417</v>
      </c>
      <c r="C593" s="99">
        <v>67673.661639213606</v>
      </c>
      <c r="D593" s="99">
        <v>0</v>
      </c>
      <c r="E593" s="99">
        <v>23353.169479608499</v>
      </c>
      <c r="F593" s="99">
        <v>16556.508444070801</v>
      </c>
      <c r="G593" s="99">
        <v>1066.5993407219601</v>
      </c>
      <c r="H593" s="99">
        <v>517.40915963798795</v>
      </c>
      <c r="I593" s="99">
        <v>0</v>
      </c>
      <c r="J593" s="99">
        <v>35088.7445344925</v>
      </c>
      <c r="K593" s="99">
        <v>6803.55753588676</v>
      </c>
      <c r="L593" s="99">
        <v>15844.1485782862</v>
      </c>
      <c r="M593" s="99">
        <v>37988.117572307601</v>
      </c>
      <c r="N593" s="99">
        <v>7879.4205437302599</v>
      </c>
      <c r="O593" s="99">
        <v>27360.598185300802</v>
      </c>
      <c r="P593" s="99">
        <v>0</v>
      </c>
      <c r="Q593" s="99">
        <v>4373.9997007250804</v>
      </c>
      <c r="R593" s="99">
        <v>1196.3909867852899</v>
      </c>
      <c r="S593" s="99">
        <v>0</v>
      </c>
      <c r="T593" s="99">
        <v>422.75243254751001</v>
      </c>
      <c r="U593" s="99">
        <v>41967.712839603402</v>
      </c>
      <c r="V593" s="99">
        <v>3780749.45230103</v>
      </c>
      <c r="W593" s="99">
        <v>29.057066697860101</v>
      </c>
      <c r="X593" s="99">
        <v>1989703.24064636</v>
      </c>
      <c r="Y593" s="99">
        <v>1231238.9634857201</v>
      </c>
      <c r="Z593" s="99">
        <v>192804.725078583</v>
      </c>
      <c r="AA593" s="99">
        <v>69826.686789512605</v>
      </c>
      <c r="AB593" s="99">
        <v>0</v>
      </c>
      <c r="AC593" s="99">
        <v>12742754.2419434</v>
      </c>
      <c r="AD593" s="99">
        <v>991137.28930664097</v>
      </c>
      <c r="AE593" s="99">
        <v>740407.82004547096</v>
      </c>
      <c r="AF593" s="99">
        <v>2058125.3964843799</v>
      </c>
      <c r="AG593" s="99">
        <v>1061176.5908203099</v>
      </c>
      <c r="AH593" s="99">
        <v>1389632.3213043199</v>
      </c>
      <c r="AI593" s="99">
        <v>0</v>
      </c>
      <c r="AJ593" s="99">
        <v>511216.40216827398</v>
      </c>
      <c r="AK593" s="99">
        <v>194542.812538147</v>
      </c>
      <c r="AL593" s="99">
        <v>0</v>
      </c>
      <c r="AM593" s="99">
        <v>67648.394305229202</v>
      </c>
      <c r="AN593" s="99">
        <v>13722060.3707275</v>
      </c>
      <c r="AO593" s="99">
        <v>31189960.337890599</v>
      </c>
      <c r="AP593" s="99">
        <v>438.66094886884099</v>
      </c>
      <c r="AQ593" s="99">
        <v>14834547.6483154</v>
      </c>
      <c r="AR593" s="99">
        <v>8959150.2170410194</v>
      </c>
      <c r="AS593" s="99">
        <v>1383441.2531280499</v>
      </c>
      <c r="AT593" s="99">
        <v>496336.06076431298</v>
      </c>
      <c r="AU593" s="99">
        <v>0</v>
      </c>
      <c r="AV593" s="99">
        <v>31380447.571533199</v>
      </c>
      <c r="AW593" s="99">
        <v>2643466.3820495601</v>
      </c>
      <c r="AX593" s="99">
        <v>6323888.8479614304</v>
      </c>
      <c r="AY593" s="99">
        <v>16754468.9558105</v>
      </c>
      <c r="AZ593" s="99">
        <v>7869425.4135131799</v>
      </c>
      <c r="BA593" s="99">
        <v>11161372.388671899</v>
      </c>
      <c r="BB593" s="99">
        <v>0</v>
      </c>
      <c r="BC593" s="99">
        <v>3931172.43832397</v>
      </c>
      <c r="BD593" s="99">
        <v>1385615.65301514</v>
      </c>
      <c r="BE593" s="99">
        <v>0</v>
      </c>
      <c r="BF593" s="99">
        <v>492824.51776504499</v>
      </c>
      <c r="BG593" s="99">
        <v>34593014.353515603</v>
      </c>
      <c r="BH593" s="99">
        <v>7891854.2973632803</v>
      </c>
      <c r="BI593" s="99">
        <v>30.998843815876199</v>
      </c>
      <c r="BJ593" s="99">
        <v>5168749.7043457003</v>
      </c>
      <c r="BK593" s="99">
        <v>3633469.8164367699</v>
      </c>
      <c r="BL593" s="99">
        <v>0</v>
      </c>
      <c r="BM593" s="99">
        <v>0</v>
      </c>
      <c r="BN593" s="99">
        <v>0</v>
      </c>
      <c r="BO593" s="99">
        <v>0</v>
      </c>
      <c r="BP593" s="99">
        <v>0</v>
      </c>
      <c r="BQ593" s="99">
        <v>0</v>
      </c>
      <c r="BR593" s="99">
        <v>5607477.2193603497</v>
      </c>
      <c r="BS593" s="99">
        <v>3171793.78265381</v>
      </c>
      <c r="BT593" s="99">
        <v>2173347.6735229502</v>
      </c>
      <c r="BU593" s="99">
        <v>0</v>
      </c>
      <c r="BV593" s="99">
        <v>2113255.8273315402</v>
      </c>
      <c r="BW593" s="99">
        <v>162520.494234085</v>
      </c>
      <c r="BX593" s="99">
        <v>0</v>
      </c>
      <c r="BY593" s="99">
        <v>0</v>
      </c>
      <c r="BZ593" s="99">
        <v>0</v>
      </c>
      <c r="CA593" s="99">
        <v>90936.5572633743</v>
      </c>
      <c r="CB593" s="99">
        <v>5762190.2724609403</v>
      </c>
      <c r="CC593" s="99">
        <v>46078203.8505859</v>
      </c>
      <c r="CD593" s="99">
        <v>13051135.325927701</v>
      </c>
      <c r="CE593" s="99">
        <v>1575.5470958948099</v>
      </c>
      <c r="CF593" s="99">
        <v>262674.256095886</v>
      </c>
      <c r="CG593" s="99">
        <v>1881205.6544494601</v>
      </c>
      <c r="CH593" s="99">
        <v>0</v>
      </c>
      <c r="CI593" s="99">
        <v>92515.444985389695</v>
      </c>
      <c r="CJ593" s="99">
        <v>6019014.82666016</v>
      </c>
      <c r="CK593" s="99">
        <v>47936790.229980499</v>
      </c>
      <c r="CL593" s="99">
        <v>13230582.7230225</v>
      </c>
      <c r="CM593" s="166">
        <v>134278.249441147</v>
      </c>
      <c r="CN593" s="166">
        <v>19763128.912353501</v>
      </c>
      <c r="CO593" s="166">
        <v>82572630.015625</v>
      </c>
      <c r="CP593" s="99">
        <v>13230582.7230225</v>
      </c>
      <c r="CQ593" s="99">
        <v>0</v>
      </c>
      <c r="CR593" s="99">
        <v>0</v>
      </c>
      <c r="CS593" s="99">
        <v>0</v>
      </c>
      <c r="CT593" s="99">
        <v>0</v>
      </c>
      <c r="CU593" s="98">
        <v>30709.689216493</v>
      </c>
      <c r="CV593" s="98">
        <v>35940.896254649997</v>
      </c>
      <c r="CW593" s="98">
        <v>6024864.5285568265</v>
      </c>
      <c r="CX593" s="98">
        <v>47959409.505035363</v>
      </c>
    </row>
    <row r="594" spans="1:102" x14ac:dyDescent="0.2">
      <c r="A594" s="98" t="s">
        <v>60</v>
      </c>
      <c r="B594" s="100">
        <v>39508</v>
      </c>
      <c r="C594" s="99">
        <v>68419.845064163193</v>
      </c>
      <c r="D594" s="99">
        <v>0</v>
      </c>
      <c r="E594" s="99">
        <v>23078.879700183901</v>
      </c>
      <c r="F594" s="99">
        <v>16475.282333135601</v>
      </c>
      <c r="G594" s="99">
        <v>1125.18674616516</v>
      </c>
      <c r="H594" s="99">
        <v>474.84054291248299</v>
      </c>
      <c r="I594" s="99">
        <v>0</v>
      </c>
      <c r="J594" s="99">
        <v>36475.057478904702</v>
      </c>
      <c r="K594" s="99">
        <v>5809.4283452629998</v>
      </c>
      <c r="L594" s="99">
        <v>15686.8903924227</v>
      </c>
      <c r="M594" s="99">
        <v>38005.9645090103</v>
      </c>
      <c r="N594" s="99">
        <v>7825.5065447092102</v>
      </c>
      <c r="O594" s="99">
        <v>27886.008136510802</v>
      </c>
      <c r="P594" s="99">
        <v>0</v>
      </c>
      <c r="Q594" s="99">
        <v>4387.7156410813304</v>
      </c>
      <c r="R594" s="99">
        <v>1249.0264925956701</v>
      </c>
      <c r="S594" s="99">
        <v>0</v>
      </c>
      <c r="T594" s="99">
        <v>414.04877691716001</v>
      </c>
      <c r="U594" s="99">
        <v>42288.522646903999</v>
      </c>
      <c r="V594" s="99">
        <v>3801781.3453064002</v>
      </c>
      <c r="W594" s="99">
        <v>62.338038175832502</v>
      </c>
      <c r="X594" s="99">
        <v>1945735.7001342799</v>
      </c>
      <c r="Y594" s="99">
        <v>1210535.8818206801</v>
      </c>
      <c r="Z594" s="99">
        <v>198864.53044319199</v>
      </c>
      <c r="AA594" s="99">
        <v>64429.837357521101</v>
      </c>
      <c r="AB594" s="99">
        <v>0</v>
      </c>
      <c r="AC594" s="99">
        <v>13081692.482910199</v>
      </c>
      <c r="AD594" s="99">
        <v>805330.38619232201</v>
      </c>
      <c r="AE594" s="99">
        <v>727073.80830383301</v>
      </c>
      <c r="AF594" s="99">
        <v>2043063.8000793499</v>
      </c>
      <c r="AG594" s="99">
        <v>1053540.3300628699</v>
      </c>
      <c r="AH594" s="99">
        <v>1413040.0974578899</v>
      </c>
      <c r="AI594" s="99">
        <v>0</v>
      </c>
      <c r="AJ594" s="99">
        <v>507829.41424941999</v>
      </c>
      <c r="AK594" s="99">
        <v>196867.22589683501</v>
      </c>
      <c r="AL594" s="99">
        <v>0</v>
      </c>
      <c r="AM594" s="99">
        <v>65605.093869209304</v>
      </c>
      <c r="AN594" s="99">
        <v>13862482.532348599</v>
      </c>
      <c r="AO594" s="99">
        <v>31735516.752441399</v>
      </c>
      <c r="AP594" s="99">
        <v>672.65880491584505</v>
      </c>
      <c r="AQ594" s="99">
        <v>14658230.355957</v>
      </c>
      <c r="AR594" s="99">
        <v>8948214.1973877009</v>
      </c>
      <c r="AS594" s="99">
        <v>1448040.60997009</v>
      </c>
      <c r="AT594" s="99">
        <v>463551.39718246501</v>
      </c>
      <c r="AU594" s="99">
        <v>0</v>
      </c>
      <c r="AV594" s="99">
        <v>33778150.257324196</v>
      </c>
      <c r="AW594" s="99">
        <v>2190033.6858215299</v>
      </c>
      <c r="AX594" s="99">
        <v>6313838.1715698196</v>
      </c>
      <c r="AY594" s="99">
        <v>16860536.489502002</v>
      </c>
      <c r="AZ594" s="99">
        <v>7979833.1975097703</v>
      </c>
      <c r="BA594" s="99">
        <v>11486793.770873999</v>
      </c>
      <c r="BB594" s="99">
        <v>0</v>
      </c>
      <c r="BC594" s="99">
        <v>3953148.4342346201</v>
      </c>
      <c r="BD594" s="99">
        <v>1421991.4184417699</v>
      </c>
      <c r="BE594" s="99">
        <v>0</v>
      </c>
      <c r="BF594" s="99">
        <v>481304.465805054</v>
      </c>
      <c r="BG594" s="99">
        <v>35439585.989257798</v>
      </c>
      <c r="BH594" s="99">
        <v>7321124.2712402297</v>
      </c>
      <c r="BI594" s="99">
        <v>60.4546479848213</v>
      </c>
      <c r="BJ594" s="99">
        <v>4666306.2288818397</v>
      </c>
      <c r="BK594" s="99">
        <v>3285032.0768127399</v>
      </c>
      <c r="BL594" s="99">
        <v>0</v>
      </c>
      <c r="BM594" s="99">
        <v>0</v>
      </c>
      <c r="BN594" s="99">
        <v>0</v>
      </c>
      <c r="BO594" s="99">
        <v>0</v>
      </c>
      <c r="BP594" s="99">
        <v>0</v>
      </c>
      <c r="BQ594" s="99">
        <v>0</v>
      </c>
      <c r="BR594" s="99">
        <v>5033979.61437988</v>
      </c>
      <c r="BS594" s="99">
        <v>2855495.0861511198</v>
      </c>
      <c r="BT594" s="99">
        <v>2235580.2284851102</v>
      </c>
      <c r="BU594" s="99">
        <v>0</v>
      </c>
      <c r="BV594" s="99">
        <v>1897871.82296753</v>
      </c>
      <c r="BW594" s="99">
        <v>168466.15654373201</v>
      </c>
      <c r="BX594" s="99">
        <v>0</v>
      </c>
      <c r="BY594" s="99">
        <v>0</v>
      </c>
      <c r="BZ594" s="99">
        <v>0</v>
      </c>
      <c r="CA594" s="99">
        <v>91538.428196907</v>
      </c>
      <c r="CB594" s="99">
        <v>5731330.9083252</v>
      </c>
      <c r="CC594" s="99">
        <v>46497324.1240234</v>
      </c>
      <c r="CD594" s="99">
        <v>11999038.074707</v>
      </c>
      <c r="CE594" s="99">
        <v>1601.8626723289501</v>
      </c>
      <c r="CF594" s="99">
        <v>262442.39786910999</v>
      </c>
      <c r="CG594" s="99">
        <v>1902760.0007171601</v>
      </c>
      <c r="CH594" s="99">
        <v>0</v>
      </c>
      <c r="CI594" s="99">
        <v>93139.441721916199</v>
      </c>
      <c r="CJ594" s="99">
        <v>6000459.7822876005</v>
      </c>
      <c r="CK594" s="99">
        <v>48350492.9619141</v>
      </c>
      <c r="CL594" s="99">
        <v>12149809.8601074</v>
      </c>
      <c r="CM594" s="166">
        <v>135158.04080009501</v>
      </c>
      <c r="CN594" s="166">
        <v>19851801.056396499</v>
      </c>
      <c r="CO594" s="166">
        <v>83832425.249023393</v>
      </c>
      <c r="CP594" s="99">
        <v>12149809.8601074</v>
      </c>
      <c r="CQ594" s="99">
        <v>0</v>
      </c>
      <c r="CR594" s="99">
        <v>0</v>
      </c>
      <c r="CS594" s="99">
        <v>0</v>
      </c>
      <c r="CT594" s="99">
        <v>0</v>
      </c>
      <c r="CU594" s="98">
        <v>29342.668810964002</v>
      </c>
      <c r="CV594" s="98">
        <v>37350.131906299997</v>
      </c>
      <c r="CW594" s="98">
        <v>5993773.3061943101</v>
      </c>
      <c r="CX594" s="98">
        <v>48400084.124740563</v>
      </c>
    </row>
    <row r="595" spans="1:102" x14ac:dyDescent="0.2">
      <c r="A595" s="98" t="s">
        <v>60</v>
      </c>
      <c r="B595" s="100">
        <v>39600</v>
      </c>
      <c r="C595" s="99">
        <v>69562.0909099579</v>
      </c>
      <c r="D595" s="99">
        <v>0</v>
      </c>
      <c r="E595" s="99">
        <v>22491.011258840601</v>
      </c>
      <c r="F595" s="99">
        <v>16186.863030076</v>
      </c>
      <c r="G595" s="99">
        <v>1212.22818093002</v>
      </c>
      <c r="H595" s="99">
        <v>387.43616927787701</v>
      </c>
      <c r="I595" s="99">
        <v>0</v>
      </c>
      <c r="J595" s="99">
        <v>37862.539792537696</v>
      </c>
      <c r="K595" s="99">
        <v>4880.5071461200696</v>
      </c>
      <c r="L595" s="99">
        <v>15630.1427452564</v>
      </c>
      <c r="M595" s="99">
        <v>38246.111901283301</v>
      </c>
      <c r="N595" s="99">
        <v>7803.8173246383703</v>
      </c>
      <c r="O595" s="99">
        <v>28363.821503400799</v>
      </c>
      <c r="P595" s="99">
        <v>0</v>
      </c>
      <c r="Q595" s="99">
        <v>4368.4457128047898</v>
      </c>
      <c r="R595" s="99">
        <v>1253.2399155944599</v>
      </c>
      <c r="S595" s="99">
        <v>0</v>
      </c>
      <c r="T595" s="99">
        <v>418.73394479975099</v>
      </c>
      <c r="U595" s="99">
        <v>42687.462719917297</v>
      </c>
      <c r="V595" s="99">
        <v>3837464.6332397498</v>
      </c>
      <c r="W595" s="99">
        <v>71.257327929139095</v>
      </c>
      <c r="X595" s="99">
        <v>1872225.44537354</v>
      </c>
      <c r="Y595" s="99">
        <v>1184983.02476501</v>
      </c>
      <c r="Z595" s="99">
        <v>206673.179281235</v>
      </c>
      <c r="AA595" s="99">
        <v>54524.847461223602</v>
      </c>
      <c r="AB595" s="99">
        <v>0</v>
      </c>
      <c r="AC595" s="99">
        <v>13397666.588012701</v>
      </c>
      <c r="AD595" s="99">
        <v>659273.59577941895</v>
      </c>
      <c r="AE595" s="99">
        <v>717954.37570953404</v>
      </c>
      <c r="AF595" s="99">
        <v>2028675.6010437</v>
      </c>
      <c r="AG595" s="99">
        <v>1050983.6310882601</v>
      </c>
      <c r="AH595" s="99">
        <v>1428376.01356506</v>
      </c>
      <c r="AI595" s="99">
        <v>0</v>
      </c>
      <c r="AJ595" s="99">
        <v>499785.16898345901</v>
      </c>
      <c r="AK595" s="99">
        <v>195930.528823853</v>
      </c>
      <c r="AL595" s="99">
        <v>0</v>
      </c>
      <c r="AM595" s="99">
        <v>65378.330215454102</v>
      </c>
      <c r="AN595" s="99">
        <v>14019488.5072021</v>
      </c>
      <c r="AO595" s="99">
        <v>32356592.611083999</v>
      </c>
      <c r="AP595" s="99">
        <v>835.30294176191103</v>
      </c>
      <c r="AQ595" s="99">
        <v>14404866.576416001</v>
      </c>
      <c r="AR595" s="99">
        <v>8905739.8840331994</v>
      </c>
      <c r="AS595" s="99">
        <v>1534243.6417083701</v>
      </c>
      <c r="AT595" s="99">
        <v>398383.29582214402</v>
      </c>
      <c r="AU595" s="99">
        <v>0</v>
      </c>
      <c r="AV595" s="99">
        <v>34768751.759765603</v>
      </c>
      <c r="AW595" s="99">
        <v>1807766.0691833501</v>
      </c>
      <c r="AX595" s="99">
        <v>6309825.3259277297</v>
      </c>
      <c r="AY595" s="99">
        <v>16893889.700927701</v>
      </c>
      <c r="AZ595" s="99">
        <v>7968845.37255859</v>
      </c>
      <c r="BA595" s="99">
        <v>11757925.424438501</v>
      </c>
      <c r="BB595" s="99">
        <v>0</v>
      </c>
      <c r="BC595" s="99">
        <v>3937587.5682678199</v>
      </c>
      <c r="BD595" s="99">
        <v>1439326.20939636</v>
      </c>
      <c r="BE595" s="99">
        <v>0</v>
      </c>
      <c r="BF595" s="99">
        <v>494677.48955917399</v>
      </c>
      <c r="BG595" s="99">
        <v>36326609.817382798</v>
      </c>
      <c r="BH595" s="99">
        <v>7561066.5675659198</v>
      </c>
      <c r="BI595" s="99">
        <v>72.354160848073704</v>
      </c>
      <c r="BJ595" s="99">
        <v>4598978.2568359403</v>
      </c>
      <c r="BK595" s="99">
        <v>3222600.1858215299</v>
      </c>
      <c r="BL595" s="99">
        <v>0</v>
      </c>
      <c r="BM595" s="99">
        <v>0</v>
      </c>
      <c r="BN595" s="99">
        <v>0</v>
      </c>
      <c r="BO595" s="99">
        <v>0</v>
      </c>
      <c r="BP595" s="99">
        <v>0</v>
      </c>
      <c r="BQ595" s="99">
        <v>0</v>
      </c>
      <c r="BR595" s="99">
        <v>5066298.4504394503</v>
      </c>
      <c r="BS595" s="99">
        <v>2846635.9018859901</v>
      </c>
      <c r="BT595" s="99">
        <v>2287510.46484375</v>
      </c>
      <c r="BU595" s="99">
        <v>0</v>
      </c>
      <c r="BV595" s="99">
        <v>1909112.6758727999</v>
      </c>
      <c r="BW595" s="99">
        <v>169021.219636917</v>
      </c>
      <c r="BX595" s="99">
        <v>0</v>
      </c>
      <c r="BY595" s="99">
        <v>0</v>
      </c>
      <c r="BZ595" s="99">
        <v>0</v>
      </c>
      <c r="CA595" s="99">
        <v>92132.521126747102</v>
      </c>
      <c r="CB595" s="99">
        <v>5720504.1245727502</v>
      </c>
      <c r="CC595" s="99">
        <v>46750494.549316399</v>
      </c>
      <c r="CD595" s="99">
        <v>12157583.661010699</v>
      </c>
      <c r="CE595" s="99">
        <v>1608.1024377644101</v>
      </c>
      <c r="CF595" s="99">
        <v>261510.24349594099</v>
      </c>
      <c r="CG595" s="99">
        <v>1934689.88186646</v>
      </c>
      <c r="CH595" s="99">
        <v>0</v>
      </c>
      <c r="CI595" s="99">
        <v>93742.8434152603</v>
      </c>
      <c r="CJ595" s="99">
        <v>5974565.2255248995</v>
      </c>
      <c r="CK595" s="99">
        <v>48908992.198242202</v>
      </c>
      <c r="CL595" s="99">
        <v>12334108.409301801</v>
      </c>
      <c r="CM595" s="166">
        <v>136131.98550033601</v>
      </c>
      <c r="CN595" s="166">
        <v>20019446.541992199</v>
      </c>
      <c r="CO595" s="166">
        <v>84969398.488281295</v>
      </c>
      <c r="CP595" s="99">
        <v>12334108.409301801</v>
      </c>
      <c r="CQ595" s="99">
        <v>0</v>
      </c>
      <c r="CR595" s="99">
        <v>0</v>
      </c>
      <c r="CS595" s="99">
        <v>0</v>
      </c>
      <c r="CT595" s="99">
        <v>0</v>
      </c>
      <c r="CU595" s="98">
        <v>27754.282543167999</v>
      </c>
      <c r="CV595" s="98">
        <v>38832.354883993001</v>
      </c>
      <c r="CW595" s="98">
        <v>5982014.3680686913</v>
      </c>
      <c r="CX595" s="98">
        <v>48685184.431182861</v>
      </c>
    </row>
    <row r="596" spans="1:102" x14ac:dyDescent="0.2">
      <c r="A596" s="98" t="s">
        <v>60</v>
      </c>
      <c r="B596" s="100">
        <v>39692</v>
      </c>
      <c r="C596" s="99">
        <v>70340.968790054307</v>
      </c>
      <c r="D596" s="99">
        <v>0</v>
      </c>
      <c r="E596" s="99">
        <v>21764.755494356199</v>
      </c>
      <c r="F596" s="99">
        <v>15849.397279381799</v>
      </c>
      <c r="G596" s="99">
        <v>1286.8873002678199</v>
      </c>
      <c r="H596" s="99">
        <v>341.38211409747601</v>
      </c>
      <c r="I596" s="99">
        <v>0</v>
      </c>
      <c r="J596" s="99">
        <v>38993.578193187699</v>
      </c>
      <c r="K596" s="99">
        <v>4125.0832496285402</v>
      </c>
      <c r="L596" s="99">
        <v>15241.5967472792</v>
      </c>
      <c r="M596" s="99">
        <v>38247.809063911402</v>
      </c>
      <c r="N596" s="99">
        <v>7759.4428110122699</v>
      </c>
      <c r="O596" s="99">
        <v>28726.742693424199</v>
      </c>
      <c r="P596" s="99">
        <v>0</v>
      </c>
      <c r="Q596" s="99">
        <v>4333.1220874190303</v>
      </c>
      <c r="R596" s="99">
        <v>1276.02927137911</v>
      </c>
      <c r="S596" s="99">
        <v>0</v>
      </c>
      <c r="T596" s="99">
        <v>410.38021533563699</v>
      </c>
      <c r="U596" s="99">
        <v>43110.827866077401</v>
      </c>
      <c r="V596" s="99">
        <v>3920948.1063537602</v>
      </c>
      <c r="W596" s="99">
        <v>12.0797272119671</v>
      </c>
      <c r="X596" s="99">
        <v>1796028.31071472</v>
      </c>
      <c r="Y596" s="99">
        <v>1146307.2894744901</v>
      </c>
      <c r="Z596" s="99">
        <v>220261.558502197</v>
      </c>
      <c r="AA596" s="99">
        <v>47349.319866657301</v>
      </c>
      <c r="AB596" s="99">
        <v>0</v>
      </c>
      <c r="AC596" s="99">
        <v>13646968.150512701</v>
      </c>
      <c r="AD596" s="99">
        <v>572323.82927703904</v>
      </c>
      <c r="AE596" s="99">
        <v>705201.16023254395</v>
      </c>
      <c r="AF596" s="99">
        <v>2020398.8213195801</v>
      </c>
      <c r="AG596" s="99">
        <v>1039142.6783752399</v>
      </c>
      <c r="AH596" s="99">
        <v>1446711.66685486</v>
      </c>
      <c r="AI596" s="99">
        <v>0</v>
      </c>
      <c r="AJ596" s="99">
        <v>493937.24508666998</v>
      </c>
      <c r="AK596" s="99">
        <v>205210.05041885399</v>
      </c>
      <c r="AL596" s="99">
        <v>0</v>
      </c>
      <c r="AM596" s="99">
        <v>62521.266255855597</v>
      </c>
      <c r="AN596" s="99">
        <v>14221516.7816162</v>
      </c>
      <c r="AO596" s="99">
        <v>33411579.884033199</v>
      </c>
      <c r="AP596" s="99">
        <v>164.32845056243201</v>
      </c>
      <c r="AQ596" s="99">
        <v>13982449.1324463</v>
      </c>
      <c r="AR596" s="99">
        <v>8725420.9661865197</v>
      </c>
      <c r="AS596" s="99">
        <v>1649504.4439697301</v>
      </c>
      <c r="AT596" s="99">
        <v>342543.23793411301</v>
      </c>
      <c r="AU596" s="99">
        <v>0</v>
      </c>
      <c r="AV596" s="99">
        <v>35809874.046875</v>
      </c>
      <c r="AW596" s="99">
        <v>1591493.3410491899</v>
      </c>
      <c r="AX596" s="99">
        <v>6259000.9569702102</v>
      </c>
      <c r="AY596" s="99">
        <v>16999890.028808601</v>
      </c>
      <c r="AZ596" s="99">
        <v>7945988.4254760696</v>
      </c>
      <c r="BA596" s="99">
        <v>12017820.6912842</v>
      </c>
      <c r="BB596" s="99">
        <v>0</v>
      </c>
      <c r="BC596" s="99">
        <v>3905931.3997802702</v>
      </c>
      <c r="BD596" s="99">
        <v>1519405.4607391399</v>
      </c>
      <c r="BE596" s="99">
        <v>0</v>
      </c>
      <c r="BF596" s="99">
        <v>475108.97739028902</v>
      </c>
      <c r="BG596" s="99">
        <v>37267769.682128899</v>
      </c>
      <c r="BH596" s="99">
        <v>7738543.5524292002</v>
      </c>
      <c r="BI596" s="99">
        <v>29.861190802883399</v>
      </c>
      <c r="BJ596" s="99">
        <v>4466461.7709350605</v>
      </c>
      <c r="BK596" s="99">
        <v>3131206.4270019499</v>
      </c>
      <c r="BL596" s="99">
        <v>0</v>
      </c>
      <c r="BM596" s="99">
        <v>0</v>
      </c>
      <c r="BN596" s="99">
        <v>0</v>
      </c>
      <c r="BO596" s="99">
        <v>0</v>
      </c>
      <c r="BP596" s="99">
        <v>0</v>
      </c>
      <c r="BQ596" s="99">
        <v>0</v>
      </c>
      <c r="BR596" s="99">
        <v>5115727.8442382803</v>
      </c>
      <c r="BS596" s="99">
        <v>2845960.4024963402</v>
      </c>
      <c r="BT596" s="99">
        <v>2341031.2075805701</v>
      </c>
      <c r="BU596" s="99">
        <v>0</v>
      </c>
      <c r="BV596" s="99">
        <v>1918707.17791748</v>
      </c>
      <c r="BW596" s="99">
        <v>176948.67725753799</v>
      </c>
      <c r="BX596" s="99">
        <v>0</v>
      </c>
      <c r="BY596" s="99">
        <v>0</v>
      </c>
      <c r="BZ596" s="99">
        <v>0</v>
      </c>
      <c r="CA596" s="99">
        <v>92096.101201057405</v>
      </c>
      <c r="CB596" s="99">
        <v>5699408.9312133798</v>
      </c>
      <c r="CC596" s="99">
        <v>47136853.0166016</v>
      </c>
      <c r="CD596" s="99">
        <v>12203872.924194301</v>
      </c>
      <c r="CE596" s="99">
        <v>1625.6062695235</v>
      </c>
      <c r="CF596" s="99">
        <v>267926.74849319499</v>
      </c>
      <c r="CG596" s="99">
        <v>1998553.4541015599</v>
      </c>
      <c r="CH596" s="99">
        <v>0</v>
      </c>
      <c r="CI596" s="99">
        <v>93714.705582618699</v>
      </c>
      <c r="CJ596" s="99">
        <v>5961975.01245117</v>
      </c>
      <c r="CK596" s="99">
        <v>49216711.6962891</v>
      </c>
      <c r="CL596" s="99">
        <v>12372406.368652301</v>
      </c>
      <c r="CM596" s="166">
        <v>136636.89764022801</v>
      </c>
      <c r="CN596" s="166">
        <v>20165515.251953099</v>
      </c>
      <c r="CO596" s="166">
        <v>86331269.295898393</v>
      </c>
      <c r="CP596" s="99">
        <v>12372406.368652301</v>
      </c>
      <c r="CQ596" s="99">
        <v>0</v>
      </c>
      <c r="CR596" s="99">
        <v>0</v>
      </c>
      <c r="CS596" s="99">
        <v>0</v>
      </c>
      <c r="CT596" s="99">
        <v>0</v>
      </c>
      <c r="CU596" s="98">
        <v>26207.342846381998</v>
      </c>
      <c r="CV596" s="98">
        <v>40040.681060825002</v>
      </c>
      <c r="CW596" s="98">
        <v>5967335.6797065744</v>
      </c>
      <c r="CX596" s="98">
        <v>49135406.470703162</v>
      </c>
    </row>
    <row r="597" spans="1:102" x14ac:dyDescent="0.2">
      <c r="A597" s="98" t="s">
        <v>60</v>
      </c>
      <c r="B597" s="100">
        <v>39783</v>
      </c>
      <c r="C597" s="99">
        <v>70567.608156204195</v>
      </c>
      <c r="D597" s="99">
        <v>0</v>
      </c>
      <c r="E597" s="99">
        <v>20961.365317821499</v>
      </c>
      <c r="F597" s="99">
        <v>15370.9027494192</v>
      </c>
      <c r="G597" s="99">
        <v>1390.0492319017601</v>
      </c>
      <c r="H597" s="99">
        <v>298.81493354588702</v>
      </c>
      <c r="I597" s="99">
        <v>0</v>
      </c>
      <c r="J597" s="99">
        <v>39798.418138980902</v>
      </c>
      <c r="K597" s="99">
        <v>3436.8605814576099</v>
      </c>
      <c r="L597" s="99">
        <v>14773.083307385399</v>
      </c>
      <c r="M597" s="99">
        <v>37939.213820457502</v>
      </c>
      <c r="N597" s="99">
        <v>7747.9768512249002</v>
      </c>
      <c r="O597" s="99">
        <v>28703.821342945099</v>
      </c>
      <c r="P597" s="99">
        <v>0</v>
      </c>
      <c r="Q597" s="99">
        <v>4321.1649111509296</v>
      </c>
      <c r="R597" s="99">
        <v>1327.3243362158501</v>
      </c>
      <c r="S597" s="99">
        <v>0</v>
      </c>
      <c r="T597" s="99">
        <v>399.10842207074199</v>
      </c>
      <c r="U597" s="99">
        <v>43305.853457927697</v>
      </c>
      <c r="V597" s="99">
        <v>3932060.1318054199</v>
      </c>
      <c r="W597" s="99">
        <v>55.383766127750299</v>
      </c>
      <c r="X597" s="99">
        <v>1724131.2649078399</v>
      </c>
      <c r="Y597" s="99">
        <v>1114519.11947632</v>
      </c>
      <c r="Z597" s="99">
        <v>229484.09442138701</v>
      </c>
      <c r="AA597" s="99">
        <v>39128.175303459197</v>
      </c>
      <c r="AB597" s="99">
        <v>0</v>
      </c>
      <c r="AC597" s="99">
        <v>13839372.2493896</v>
      </c>
      <c r="AD597" s="99">
        <v>452527.62918853801</v>
      </c>
      <c r="AE597" s="99">
        <v>679149.89748382603</v>
      </c>
      <c r="AF597" s="99">
        <v>2001100.3311920201</v>
      </c>
      <c r="AG597" s="99">
        <v>1023914.7360153201</v>
      </c>
      <c r="AH597" s="99">
        <v>1449033.5584106401</v>
      </c>
      <c r="AI597" s="99">
        <v>0</v>
      </c>
      <c r="AJ597" s="99">
        <v>488929.17766570998</v>
      </c>
      <c r="AK597" s="99">
        <v>206660.73620414699</v>
      </c>
      <c r="AL597" s="99">
        <v>0</v>
      </c>
      <c r="AM597" s="99">
        <v>61483.041889190703</v>
      </c>
      <c r="AN597" s="99">
        <v>14289289.5064697</v>
      </c>
      <c r="AO597" s="99">
        <v>33782755.802246101</v>
      </c>
      <c r="AP597" s="99">
        <v>825.23001783341203</v>
      </c>
      <c r="AQ597" s="99">
        <v>13288351.576904301</v>
      </c>
      <c r="AR597" s="99">
        <v>8399586.59375</v>
      </c>
      <c r="AS597" s="99">
        <v>1724409.7379302999</v>
      </c>
      <c r="AT597" s="99">
        <v>288005.06040573103</v>
      </c>
      <c r="AU597" s="99">
        <v>0</v>
      </c>
      <c r="AV597" s="99">
        <v>36355606.461425804</v>
      </c>
      <c r="AW597" s="99">
        <v>1277994.27815247</v>
      </c>
      <c r="AX597" s="99">
        <v>6067715.0178832998</v>
      </c>
      <c r="AY597" s="99">
        <v>16968999.291992199</v>
      </c>
      <c r="AZ597" s="99">
        <v>7881734.3704223596</v>
      </c>
      <c r="BA597" s="99">
        <v>12162691.9719238</v>
      </c>
      <c r="BB597" s="99">
        <v>0</v>
      </c>
      <c r="BC597" s="99">
        <v>3877521.64599609</v>
      </c>
      <c r="BD597" s="99">
        <v>1538965.34132385</v>
      </c>
      <c r="BE597" s="99">
        <v>0</v>
      </c>
      <c r="BF597" s="99">
        <v>470262.83264923102</v>
      </c>
      <c r="BG597" s="99">
        <v>37962637.0556641</v>
      </c>
      <c r="BH597" s="99">
        <v>7939967.1096801804</v>
      </c>
      <c r="BI597" s="99">
        <v>84.684287243522704</v>
      </c>
      <c r="BJ597" s="99">
        <v>4325417.5733642597</v>
      </c>
      <c r="BK597" s="99">
        <v>3047881.4493102999</v>
      </c>
      <c r="BL597" s="99">
        <v>0</v>
      </c>
      <c r="BM597" s="99">
        <v>0</v>
      </c>
      <c r="BN597" s="99">
        <v>0</v>
      </c>
      <c r="BO597" s="99">
        <v>0</v>
      </c>
      <c r="BP597" s="99">
        <v>0</v>
      </c>
      <c r="BQ597" s="99">
        <v>0</v>
      </c>
      <c r="BR597" s="99">
        <v>5140988.1227417002</v>
      </c>
      <c r="BS597" s="99">
        <v>2820289.0068359398</v>
      </c>
      <c r="BT597" s="99">
        <v>2365728.8804931599</v>
      </c>
      <c r="BU597" s="99">
        <v>0</v>
      </c>
      <c r="BV597" s="99">
        <v>1928075.4089508101</v>
      </c>
      <c r="BW597" s="99">
        <v>180318.503982544</v>
      </c>
      <c r="BX597" s="99">
        <v>0</v>
      </c>
      <c r="BY597" s="99">
        <v>0</v>
      </c>
      <c r="BZ597" s="99">
        <v>0</v>
      </c>
      <c r="CA597" s="99">
        <v>91433.227031707793</v>
      </c>
      <c r="CB597" s="99">
        <v>5633806.88916016</v>
      </c>
      <c r="CC597" s="99">
        <v>46882278.619140603</v>
      </c>
      <c r="CD597" s="99">
        <v>12247746.595947299</v>
      </c>
      <c r="CE597" s="99">
        <v>1683.8516985327001</v>
      </c>
      <c r="CF597" s="99">
        <v>268581.07786178601</v>
      </c>
      <c r="CG597" s="99">
        <v>2011427.1760253899</v>
      </c>
      <c r="CH597" s="99">
        <v>0</v>
      </c>
      <c r="CI597" s="99">
        <v>93121.319692611694</v>
      </c>
      <c r="CJ597" s="99">
        <v>5894029.56286621</v>
      </c>
      <c r="CK597" s="99">
        <v>48948964.378417999</v>
      </c>
      <c r="CL597" s="99">
        <v>12446393.965698199</v>
      </c>
      <c r="CM597" s="166">
        <v>136195.55420112601</v>
      </c>
      <c r="CN597" s="166">
        <v>20221678.6640625</v>
      </c>
      <c r="CO597" s="166">
        <v>86984370.53125</v>
      </c>
      <c r="CP597" s="99">
        <v>12446393.965698199</v>
      </c>
      <c r="CQ597" s="99">
        <v>0</v>
      </c>
      <c r="CR597" s="99">
        <v>0</v>
      </c>
      <c r="CS597" s="99">
        <v>0</v>
      </c>
      <c r="CT597" s="99">
        <v>0</v>
      </c>
      <c r="CU597" s="98">
        <v>24739.976859285001</v>
      </c>
      <c r="CV597" s="98">
        <v>40942.080986585002</v>
      </c>
      <c r="CW597" s="98">
        <v>5902387.9670219459</v>
      </c>
      <c r="CX597" s="98">
        <v>48893705.795165993</v>
      </c>
    </row>
    <row r="598" spans="1:102" x14ac:dyDescent="0.2">
      <c r="A598" s="98" t="s">
        <v>60</v>
      </c>
      <c r="B598" s="100">
        <v>39873</v>
      </c>
      <c r="C598" s="99">
        <v>71517.915958404497</v>
      </c>
      <c r="D598" s="99">
        <v>0</v>
      </c>
      <c r="E598" s="99">
        <v>20356.166340112701</v>
      </c>
      <c r="F598" s="99">
        <v>14937.7318620682</v>
      </c>
      <c r="G598" s="99">
        <v>1438.64287365973</v>
      </c>
      <c r="H598" s="99">
        <v>233.324379071593</v>
      </c>
      <c r="I598" s="99">
        <v>0</v>
      </c>
      <c r="J598" s="99">
        <v>40834.0836353302</v>
      </c>
      <c r="K598" s="99">
        <v>2781.0836874246602</v>
      </c>
      <c r="L598" s="99">
        <v>14504.153503060301</v>
      </c>
      <c r="M598" s="99">
        <v>38228.913022995002</v>
      </c>
      <c r="N598" s="99">
        <v>7689.57964605093</v>
      </c>
      <c r="O598" s="99">
        <v>29166.701174736001</v>
      </c>
      <c r="P598" s="99">
        <v>0</v>
      </c>
      <c r="Q598" s="99">
        <v>4326.8465598225603</v>
      </c>
      <c r="R598" s="99">
        <v>1335.0972284674599</v>
      </c>
      <c r="S598" s="99">
        <v>0</v>
      </c>
      <c r="T598" s="99">
        <v>384.77488889545202</v>
      </c>
      <c r="U598" s="99">
        <v>43606.674566745802</v>
      </c>
      <c r="V598" s="99">
        <v>3878374.1946105999</v>
      </c>
      <c r="W598" s="99">
        <v>31.6576737039723</v>
      </c>
      <c r="X598" s="99">
        <v>1668158.35327148</v>
      </c>
      <c r="Y598" s="99">
        <v>1076875.8375244101</v>
      </c>
      <c r="Z598" s="99">
        <v>234428.59887313799</v>
      </c>
      <c r="AA598" s="99">
        <v>31332.202566862099</v>
      </c>
      <c r="AB598" s="99">
        <v>0</v>
      </c>
      <c r="AC598" s="99">
        <v>14087660.004760699</v>
      </c>
      <c r="AD598" s="99">
        <v>350438.86433792103</v>
      </c>
      <c r="AE598" s="99">
        <v>660635.633049011</v>
      </c>
      <c r="AF598" s="99">
        <v>1983723.48747253</v>
      </c>
      <c r="AG598" s="99">
        <v>1001642.65720367</v>
      </c>
      <c r="AH598" s="99">
        <v>1463498.4970703099</v>
      </c>
      <c r="AI598" s="99">
        <v>0</v>
      </c>
      <c r="AJ598" s="99">
        <v>479334.29984283401</v>
      </c>
      <c r="AK598" s="99">
        <v>206422.33913230899</v>
      </c>
      <c r="AL598" s="99">
        <v>0</v>
      </c>
      <c r="AM598" s="99">
        <v>59587.806237220801</v>
      </c>
      <c r="AN598" s="99">
        <v>14436835.6761475</v>
      </c>
      <c r="AO598" s="99">
        <v>33516023.3747559</v>
      </c>
      <c r="AP598" s="99">
        <v>439.15596312284498</v>
      </c>
      <c r="AQ598" s="99">
        <v>12910050.2275391</v>
      </c>
      <c r="AR598" s="99">
        <v>8144936.34338379</v>
      </c>
      <c r="AS598" s="99">
        <v>1764359.2624359101</v>
      </c>
      <c r="AT598" s="99">
        <v>231949.76650428801</v>
      </c>
      <c r="AU598" s="99">
        <v>0</v>
      </c>
      <c r="AV598" s="99">
        <v>37371316.749511696</v>
      </c>
      <c r="AW598" s="99">
        <v>996206.10531616199</v>
      </c>
      <c r="AX598" s="99">
        <v>5938548.37609863</v>
      </c>
      <c r="AY598" s="99">
        <v>16943181.035888702</v>
      </c>
      <c r="AZ598" s="99">
        <v>7700299.4249267597</v>
      </c>
      <c r="BA598" s="99">
        <v>12335626.599609399</v>
      </c>
      <c r="BB598" s="99">
        <v>0</v>
      </c>
      <c r="BC598" s="99">
        <v>3822114.3979492201</v>
      </c>
      <c r="BD598" s="99">
        <v>1538693.66870117</v>
      </c>
      <c r="BE598" s="99">
        <v>0</v>
      </c>
      <c r="BF598" s="99">
        <v>456680.24806594802</v>
      </c>
      <c r="BG598" s="99">
        <v>38601405.392089799</v>
      </c>
      <c r="BH598" s="99">
        <v>7939001.7100219699</v>
      </c>
      <c r="BI598" s="99">
        <v>35.4399839947</v>
      </c>
      <c r="BJ598" s="99">
        <v>4219858.9457397498</v>
      </c>
      <c r="BK598" s="99">
        <v>2960950.3243408198</v>
      </c>
      <c r="BL598" s="99">
        <v>0</v>
      </c>
      <c r="BM598" s="99">
        <v>0</v>
      </c>
      <c r="BN598" s="99">
        <v>0</v>
      </c>
      <c r="BO598" s="99">
        <v>0</v>
      </c>
      <c r="BP598" s="99">
        <v>0</v>
      </c>
      <c r="BQ598" s="99">
        <v>0</v>
      </c>
      <c r="BR598" s="99">
        <v>5073886.2487182599</v>
      </c>
      <c r="BS598" s="99">
        <v>2735113.6509094201</v>
      </c>
      <c r="BT598" s="99">
        <v>2400398.8703002902</v>
      </c>
      <c r="BU598" s="99">
        <v>0</v>
      </c>
      <c r="BV598" s="99">
        <v>1913906.7980041499</v>
      </c>
      <c r="BW598" s="99">
        <v>180330.66874313401</v>
      </c>
      <c r="BX598" s="99">
        <v>0</v>
      </c>
      <c r="BY598" s="99">
        <v>0</v>
      </c>
      <c r="BZ598" s="99">
        <v>0</v>
      </c>
      <c r="CA598" s="99">
        <v>91906.506370544404</v>
      </c>
      <c r="CB598" s="99">
        <v>5596862.22729492</v>
      </c>
      <c r="CC598" s="99">
        <v>46789287.617675804</v>
      </c>
      <c r="CD598" s="99">
        <v>12184803.0872803</v>
      </c>
      <c r="CE598" s="99">
        <v>1673.0872813016199</v>
      </c>
      <c r="CF598" s="99">
        <v>265826.19708252</v>
      </c>
      <c r="CG598" s="99">
        <v>1993731.8283996601</v>
      </c>
      <c r="CH598" s="99">
        <v>0</v>
      </c>
      <c r="CI598" s="99">
        <v>93581.803608894304</v>
      </c>
      <c r="CJ598" s="99">
        <v>5865228.6819457998</v>
      </c>
      <c r="CK598" s="99">
        <v>48862594.289550804</v>
      </c>
      <c r="CL598" s="99">
        <v>12344738.4602051</v>
      </c>
      <c r="CM598" s="166">
        <v>136909.82131004299</v>
      </c>
      <c r="CN598" s="166">
        <v>20324018.5241699</v>
      </c>
      <c r="CO598" s="166">
        <v>87411538.160156295</v>
      </c>
      <c r="CP598" s="99">
        <v>12344738.4602051</v>
      </c>
      <c r="CQ598" s="99">
        <v>0</v>
      </c>
      <c r="CR598" s="99">
        <v>0</v>
      </c>
      <c r="CS598" s="99">
        <v>0</v>
      </c>
      <c r="CT598" s="99">
        <v>0</v>
      </c>
      <c r="CU598" s="98">
        <v>23368.218868141001</v>
      </c>
      <c r="CV598" s="98">
        <v>42014.666372063999</v>
      </c>
      <c r="CW598" s="98">
        <v>5862688.4243774395</v>
      </c>
      <c r="CX598" s="98">
        <v>48783019.446075462</v>
      </c>
    </row>
    <row r="599" spans="1:102" x14ac:dyDescent="0.2">
      <c r="A599" s="98" t="s">
        <v>60</v>
      </c>
      <c r="B599" s="100">
        <v>39965</v>
      </c>
      <c r="C599" s="99">
        <v>72724.290655136094</v>
      </c>
      <c r="D599" s="99">
        <v>0</v>
      </c>
      <c r="E599" s="99">
        <v>19617.7864229679</v>
      </c>
      <c r="F599" s="99">
        <v>14532.337438464199</v>
      </c>
      <c r="G599" s="99">
        <v>1512.8936287015699</v>
      </c>
      <c r="H599" s="99">
        <v>195.17419995367499</v>
      </c>
      <c r="I599" s="99">
        <v>0</v>
      </c>
      <c r="J599" s="99">
        <v>41756.952213764198</v>
      </c>
      <c r="K599" s="99">
        <v>2223.3098511993899</v>
      </c>
      <c r="L599" s="99">
        <v>14551.748785018901</v>
      </c>
      <c r="M599" s="99">
        <v>38312.941061019897</v>
      </c>
      <c r="N599" s="99">
        <v>7610.0412442684201</v>
      </c>
      <c r="O599" s="99">
        <v>29676.681351900101</v>
      </c>
      <c r="P599" s="99">
        <v>0</v>
      </c>
      <c r="Q599" s="99">
        <v>4337.8081356883004</v>
      </c>
      <c r="R599" s="99">
        <v>1365.87929262221</v>
      </c>
      <c r="S599" s="99">
        <v>0</v>
      </c>
      <c r="T599" s="99">
        <v>382.86225588247203</v>
      </c>
      <c r="U599" s="99">
        <v>43913.578296184503</v>
      </c>
      <c r="V599" s="99">
        <v>3988467.2445678702</v>
      </c>
      <c r="W599" s="99">
        <v>52.348089043982299</v>
      </c>
      <c r="X599" s="99">
        <v>1611594.82945251</v>
      </c>
      <c r="Y599" s="99">
        <v>1046937.4692459099</v>
      </c>
      <c r="Z599" s="99">
        <v>242561.676977158</v>
      </c>
      <c r="AA599" s="99">
        <v>26089.0947077274</v>
      </c>
      <c r="AB599" s="99">
        <v>0</v>
      </c>
      <c r="AC599" s="99">
        <v>14322864.6992188</v>
      </c>
      <c r="AD599" s="99">
        <v>270042.03784942598</v>
      </c>
      <c r="AE599" s="99">
        <v>661017.11662292504</v>
      </c>
      <c r="AF599" s="99">
        <v>1986216.69230652</v>
      </c>
      <c r="AG599" s="99">
        <v>986823.00144195603</v>
      </c>
      <c r="AH599" s="99">
        <v>1471853.49755859</v>
      </c>
      <c r="AI599" s="99">
        <v>0</v>
      </c>
      <c r="AJ599" s="99">
        <v>483924.67257309001</v>
      </c>
      <c r="AK599" s="99">
        <v>209863.06378746001</v>
      </c>
      <c r="AL599" s="99">
        <v>0</v>
      </c>
      <c r="AM599" s="99">
        <v>57947.440026760101</v>
      </c>
      <c r="AN599" s="99">
        <v>14563864.0780029</v>
      </c>
      <c r="AO599" s="99">
        <v>34763248.018066399</v>
      </c>
      <c r="AP599" s="99">
        <v>736.02215546369598</v>
      </c>
      <c r="AQ599" s="99">
        <v>12485438.1065674</v>
      </c>
      <c r="AR599" s="99">
        <v>7894533.89343262</v>
      </c>
      <c r="AS599" s="99">
        <v>1829880.0704040499</v>
      </c>
      <c r="AT599" s="99">
        <v>193164.18464279201</v>
      </c>
      <c r="AU599" s="99">
        <v>0</v>
      </c>
      <c r="AV599" s="99">
        <v>38806726.958496101</v>
      </c>
      <c r="AW599" s="99">
        <v>771930.21701812698</v>
      </c>
      <c r="AX599" s="99">
        <v>5969380.7476806603</v>
      </c>
      <c r="AY599" s="99">
        <v>17094225.532958999</v>
      </c>
      <c r="AZ599" s="99">
        <v>7623925.9205932599</v>
      </c>
      <c r="BA599" s="99">
        <v>12523246.7890625</v>
      </c>
      <c r="BB599" s="99">
        <v>0</v>
      </c>
      <c r="BC599" s="99">
        <v>3898897.0650329599</v>
      </c>
      <c r="BD599" s="99">
        <v>1567489.7434234601</v>
      </c>
      <c r="BE599" s="99">
        <v>0</v>
      </c>
      <c r="BF599" s="99">
        <v>450336.93391036999</v>
      </c>
      <c r="BG599" s="99">
        <v>39131397.0849609</v>
      </c>
      <c r="BH599" s="99">
        <v>8144662.1472778302</v>
      </c>
      <c r="BI599" s="99">
        <v>34.404325899668002</v>
      </c>
      <c r="BJ599" s="99">
        <v>4095712.6898498498</v>
      </c>
      <c r="BK599" s="99">
        <v>2901300.6702880901</v>
      </c>
      <c r="BL599" s="99">
        <v>0</v>
      </c>
      <c r="BM599" s="99">
        <v>0</v>
      </c>
      <c r="BN599" s="99">
        <v>0</v>
      </c>
      <c r="BO599" s="99">
        <v>0</v>
      </c>
      <c r="BP599" s="99">
        <v>0</v>
      </c>
      <c r="BQ599" s="99">
        <v>0</v>
      </c>
      <c r="BR599" s="99">
        <v>5178048.1929931603</v>
      </c>
      <c r="BS599" s="99">
        <v>2717081.2025146498</v>
      </c>
      <c r="BT599" s="99">
        <v>2435520.4101257301</v>
      </c>
      <c r="BU599" s="99">
        <v>0</v>
      </c>
      <c r="BV599" s="99">
        <v>1941278.4769744901</v>
      </c>
      <c r="BW599" s="99">
        <v>183348.55993080101</v>
      </c>
      <c r="BX599" s="99">
        <v>0</v>
      </c>
      <c r="BY599" s="99">
        <v>0</v>
      </c>
      <c r="BZ599" s="99">
        <v>0</v>
      </c>
      <c r="CA599" s="99">
        <v>92399.987359046907</v>
      </c>
      <c r="CB599" s="99">
        <v>5585739.8004760696</v>
      </c>
      <c r="CC599" s="99">
        <v>47046409.679199196</v>
      </c>
      <c r="CD599" s="99">
        <v>12237645.34729</v>
      </c>
      <c r="CE599" s="99">
        <v>1710.71760223806</v>
      </c>
      <c r="CF599" s="99">
        <v>268278.79234314</v>
      </c>
      <c r="CG599" s="99">
        <v>2020616.335495</v>
      </c>
      <c r="CH599" s="99">
        <v>0</v>
      </c>
      <c r="CI599" s="99">
        <v>94109.485675811797</v>
      </c>
      <c r="CJ599" s="99">
        <v>5857714.9150390597</v>
      </c>
      <c r="CK599" s="99">
        <v>48964172.542480499</v>
      </c>
      <c r="CL599" s="99">
        <v>12433949.2805176</v>
      </c>
      <c r="CM599" s="166">
        <v>137741.37532806399</v>
      </c>
      <c r="CN599" s="166">
        <v>20463721.6564941</v>
      </c>
      <c r="CO599" s="166">
        <v>88275034.822265595</v>
      </c>
      <c r="CP599" s="99">
        <v>12433949.2805176</v>
      </c>
      <c r="CQ599" s="99">
        <v>0</v>
      </c>
      <c r="CR599" s="99">
        <v>0</v>
      </c>
      <c r="CS599" s="99">
        <v>0</v>
      </c>
      <c r="CT599" s="99">
        <v>0</v>
      </c>
      <c r="CU599" s="98">
        <v>22007.856730354</v>
      </c>
      <c r="CV599" s="98">
        <v>43013.122463724998</v>
      </c>
      <c r="CW599" s="98">
        <v>5854018.5928192092</v>
      </c>
      <c r="CX599" s="98">
        <v>49067026.014694199</v>
      </c>
    </row>
    <row r="600" spans="1:102" x14ac:dyDescent="0.2">
      <c r="A600" s="98" t="s">
        <v>60</v>
      </c>
      <c r="B600" s="100">
        <v>40057</v>
      </c>
      <c r="C600" s="99">
        <v>74009.155205726594</v>
      </c>
      <c r="D600" s="99">
        <v>0</v>
      </c>
      <c r="E600" s="99">
        <v>18989.0269060135</v>
      </c>
      <c r="F600" s="99">
        <v>14224.296458959599</v>
      </c>
      <c r="G600" s="99">
        <v>1646.97241334617</v>
      </c>
      <c r="H600" s="99">
        <v>131.011370765045</v>
      </c>
      <c r="I600" s="99">
        <v>0</v>
      </c>
      <c r="J600" s="99">
        <v>42507.811478137999</v>
      </c>
      <c r="K600" s="99">
        <v>1658.9761705547601</v>
      </c>
      <c r="L600" s="99">
        <v>14089.5756036043</v>
      </c>
      <c r="M600" s="99">
        <v>38392.072831153899</v>
      </c>
      <c r="N600" s="99">
        <v>7571.3623275160799</v>
      </c>
      <c r="O600" s="99">
        <v>30388.774319171898</v>
      </c>
      <c r="P600" s="99">
        <v>0</v>
      </c>
      <c r="Q600" s="99">
        <v>4323.8326419591904</v>
      </c>
      <c r="R600" s="99">
        <v>1429.74399441481</v>
      </c>
      <c r="S600" s="99">
        <v>0</v>
      </c>
      <c r="T600" s="99">
        <v>401.71961017698101</v>
      </c>
      <c r="U600" s="99">
        <v>44193.525457382202</v>
      </c>
      <c r="V600" s="99">
        <v>4035947.8853454599</v>
      </c>
      <c r="W600" s="99">
        <v>56.2171397106722</v>
      </c>
      <c r="X600" s="99">
        <v>1549341.3174743699</v>
      </c>
      <c r="Y600" s="99">
        <v>1021412.7971496599</v>
      </c>
      <c r="Z600" s="99">
        <v>247979.28266716001</v>
      </c>
      <c r="AA600" s="99">
        <v>19115.199704885501</v>
      </c>
      <c r="AB600" s="99">
        <v>0</v>
      </c>
      <c r="AC600" s="99">
        <v>14564352.5587158</v>
      </c>
      <c r="AD600" s="99">
        <v>194551.287759781</v>
      </c>
      <c r="AE600" s="99">
        <v>642236.43132018996</v>
      </c>
      <c r="AF600" s="99">
        <v>1982624.3511657701</v>
      </c>
      <c r="AG600" s="99">
        <v>978273.32431793201</v>
      </c>
      <c r="AH600" s="99">
        <v>1482211.32371521</v>
      </c>
      <c r="AI600" s="99">
        <v>0</v>
      </c>
      <c r="AJ600" s="99">
        <v>481485.71198272699</v>
      </c>
      <c r="AK600" s="99">
        <v>207853.90948867801</v>
      </c>
      <c r="AL600" s="99">
        <v>0</v>
      </c>
      <c r="AM600" s="99">
        <v>59429.517467498801</v>
      </c>
      <c r="AN600" s="99">
        <v>14764754.6751709</v>
      </c>
      <c r="AO600" s="99">
        <v>35390361.544433601</v>
      </c>
      <c r="AP600" s="99">
        <v>797.53564311564003</v>
      </c>
      <c r="AQ600" s="99">
        <v>12031978.3778076</v>
      </c>
      <c r="AR600" s="99">
        <v>7756255.17114258</v>
      </c>
      <c r="AS600" s="99">
        <v>1890250.9226379399</v>
      </c>
      <c r="AT600" s="99">
        <v>139377.26139450099</v>
      </c>
      <c r="AU600" s="99">
        <v>0</v>
      </c>
      <c r="AV600" s="99">
        <v>39772464.678222701</v>
      </c>
      <c r="AW600" s="99">
        <v>560006.27513122605</v>
      </c>
      <c r="AX600" s="99">
        <v>5830617.8543090802</v>
      </c>
      <c r="AY600" s="99">
        <v>17188476.196533199</v>
      </c>
      <c r="AZ600" s="99">
        <v>7625540.2946167002</v>
      </c>
      <c r="BA600" s="99">
        <v>12669455.6043701</v>
      </c>
      <c r="BB600" s="99">
        <v>0</v>
      </c>
      <c r="BC600" s="99">
        <v>3886384.0270690899</v>
      </c>
      <c r="BD600" s="99">
        <v>1571555.26966858</v>
      </c>
      <c r="BE600" s="99">
        <v>0</v>
      </c>
      <c r="BF600" s="99">
        <v>459355.45428085298</v>
      </c>
      <c r="BG600" s="99">
        <v>39986220.218261696</v>
      </c>
      <c r="BH600" s="99">
        <v>8313352.9671630897</v>
      </c>
      <c r="BI600" s="99">
        <v>48.145448112860301</v>
      </c>
      <c r="BJ600" s="99">
        <v>4004713.2998352102</v>
      </c>
      <c r="BK600" s="99">
        <v>2845292.3203125</v>
      </c>
      <c r="BL600" s="99">
        <v>0</v>
      </c>
      <c r="BM600" s="99">
        <v>0</v>
      </c>
      <c r="BN600" s="99">
        <v>0</v>
      </c>
      <c r="BO600" s="99">
        <v>0</v>
      </c>
      <c r="BP600" s="99">
        <v>0</v>
      </c>
      <c r="BQ600" s="99">
        <v>0</v>
      </c>
      <c r="BR600" s="99">
        <v>5215056.3619995099</v>
      </c>
      <c r="BS600" s="99">
        <v>2721156.5051269499</v>
      </c>
      <c r="BT600" s="99">
        <v>2465391.2611694299</v>
      </c>
      <c r="BU600" s="99">
        <v>0</v>
      </c>
      <c r="BV600" s="99">
        <v>1937444.5934143099</v>
      </c>
      <c r="BW600" s="99">
        <v>182508.42436408999</v>
      </c>
      <c r="BX600" s="99">
        <v>0</v>
      </c>
      <c r="BY600" s="99">
        <v>0</v>
      </c>
      <c r="BZ600" s="99">
        <v>0</v>
      </c>
      <c r="CA600" s="99">
        <v>93007.476500511199</v>
      </c>
      <c r="CB600" s="99">
        <v>5557383.7772827102</v>
      </c>
      <c r="CC600" s="99">
        <v>47201337.4755859</v>
      </c>
      <c r="CD600" s="99">
        <v>12305678.3278809</v>
      </c>
      <c r="CE600" s="99">
        <v>1777.7010569423401</v>
      </c>
      <c r="CF600" s="99">
        <v>267375.54940033</v>
      </c>
      <c r="CG600" s="99">
        <v>2036384.3896179199</v>
      </c>
      <c r="CH600" s="99">
        <v>0</v>
      </c>
      <c r="CI600" s="99">
        <v>94781.024985313401</v>
      </c>
      <c r="CJ600" s="99">
        <v>5819519.3541870099</v>
      </c>
      <c r="CK600" s="99">
        <v>49132600.9150391</v>
      </c>
      <c r="CL600" s="99">
        <v>12480248.0279541</v>
      </c>
      <c r="CM600" s="166">
        <v>138675.628904343</v>
      </c>
      <c r="CN600" s="166">
        <v>20597982.6259766</v>
      </c>
      <c r="CO600" s="166">
        <v>89202710.600585893</v>
      </c>
      <c r="CP600" s="99">
        <v>12480248.0279541</v>
      </c>
      <c r="CQ600" s="99">
        <v>0</v>
      </c>
      <c r="CR600" s="99">
        <v>0</v>
      </c>
      <c r="CS600" s="99">
        <v>0</v>
      </c>
      <c r="CT600" s="99">
        <v>0</v>
      </c>
      <c r="CU600" s="98">
        <v>20762.887060270001</v>
      </c>
      <c r="CV600" s="98">
        <v>43861.449459991003</v>
      </c>
      <c r="CW600" s="98">
        <v>5824759.3266830398</v>
      </c>
      <c r="CX600" s="98">
        <v>49237721.86520382</v>
      </c>
    </row>
    <row r="601" spans="1:102" x14ac:dyDescent="0.2">
      <c r="A601" s="98" t="s">
        <v>60</v>
      </c>
      <c r="B601" s="100">
        <v>40148</v>
      </c>
      <c r="C601" s="99">
        <v>75245.332391738906</v>
      </c>
      <c r="D601" s="99">
        <v>0</v>
      </c>
      <c r="E601" s="99">
        <v>18391.1735954285</v>
      </c>
      <c r="F601" s="99">
        <v>13922.530112624199</v>
      </c>
      <c r="G601" s="99">
        <v>1687.61656269431</v>
      </c>
      <c r="H601" s="99">
        <v>84.250882161781206</v>
      </c>
      <c r="I601" s="99">
        <v>0</v>
      </c>
      <c r="J601" s="99">
        <v>43450.531474113501</v>
      </c>
      <c r="K601" s="99">
        <v>1190.08186514676</v>
      </c>
      <c r="L601" s="99">
        <v>13678.3410646915</v>
      </c>
      <c r="M601" s="99">
        <v>38355.939251899697</v>
      </c>
      <c r="N601" s="99">
        <v>7498.8716715574301</v>
      </c>
      <c r="O601" s="99">
        <v>31467.039178848299</v>
      </c>
      <c r="P601" s="99">
        <v>0</v>
      </c>
      <c r="Q601" s="99">
        <v>4285.2838329672804</v>
      </c>
      <c r="R601" s="99">
        <v>1445.26429982483</v>
      </c>
      <c r="S601" s="99">
        <v>0</v>
      </c>
      <c r="T601" s="99">
        <v>391.11041413620097</v>
      </c>
      <c r="U601" s="99">
        <v>44691.750038623803</v>
      </c>
      <c r="V601" s="99">
        <v>4087832.4849853502</v>
      </c>
      <c r="W601" s="99">
        <v>26.655029285931999</v>
      </c>
      <c r="X601" s="99">
        <v>1487446.26158142</v>
      </c>
      <c r="Y601" s="99">
        <v>987278.10797119106</v>
      </c>
      <c r="Z601" s="99">
        <v>252882.20547676101</v>
      </c>
      <c r="AA601" s="99">
        <v>11154.611163854601</v>
      </c>
      <c r="AB601" s="99">
        <v>0</v>
      </c>
      <c r="AC601" s="99">
        <v>14681070.1125488</v>
      </c>
      <c r="AD601" s="99">
        <v>120776.12915134399</v>
      </c>
      <c r="AE601" s="99">
        <v>622900.47734069801</v>
      </c>
      <c r="AF601" s="99">
        <v>1970615.30857849</v>
      </c>
      <c r="AG601" s="99">
        <v>960590.53810882603</v>
      </c>
      <c r="AH601" s="99">
        <v>1525991.3381958001</v>
      </c>
      <c r="AI601" s="99">
        <v>0</v>
      </c>
      <c r="AJ601" s="99">
        <v>478174.98366165202</v>
      </c>
      <c r="AK601" s="99">
        <v>205947.09483909601</v>
      </c>
      <c r="AL601" s="99">
        <v>0</v>
      </c>
      <c r="AM601" s="99">
        <v>57518.194921493501</v>
      </c>
      <c r="AN601" s="99">
        <v>14793152.2526855</v>
      </c>
      <c r="AO601" s="99">
        <v>36123890.28125</v>
      </c>
      <c r="AP601" s="99">
        <v>419.92072527855601</v>
      </c>
      <c r="AQ601" s="99">
        <v>11632069.208618199</v>
      </c>
      <c r="AR601" s="99">
        <v>7542387.1790771503</v>
      </c>
      <c r="AS601" s="99">
        <v>1946710.7837066699</v>
      </c>
      <c r="AT601" s="99">
        <v>82672.884934425398</v>
      </c>
      <c r="AU601" s="99">
        <v>0</v>
      </c>
      <c r="AV601" s="99">
        <v>39988400.083007798</v>
      </c>
      <c r="AW601" s="99">
        <v>353386.71957016003</v>
      </c>
      <c r="AX601" s="99">
        <v>5765577.1032104502</v>
      </c>
      <c r="AY601" s="99">
        <v>17253185.5009766</v>
      </c>
      <c r="AZ601" s="99">
        <v>7597793.4418945303</v>
      </c>
      <c r="BA601" s="99">
        <v>13152257.1101074</v>
      </c>
      <c r="BB601" s="99">
        <v>0</v>
      </c>
      <c r="BC601" s="99">
        <v>3893527.25354004</v>
      </c>
      <c r="BD601" s="99">
        <v>1573229.13981628</v>
      </c>
      <c r="BE601" s="99">
        <v>0</v>
      </c>
      <c r="BF601" s="99">
        <v>452357.62965774501</v>
      </c>
      <c r="BG601" s="99">
        <v>40456804.800781302</v>
      </c>
      <c r="BH601" s="99">
        <v>8516892.4066162091</v>
      </c>
      <c r="BI601" s="99">
        <v>27.930685423780201</v>
      </c>
      <c r="BJ601" s="99">
        <v>3929646.6985168499</v>
      </c>
      <c r="BK601" s="99">
        <v>2805381.0638732901</v>
      </c>
      <c r="BL601" s="99">
        <v>0</v>
      </c>
      <c r="BM601" s="99">
        <v>0</v>
      </c>
      <c r="BN601" s="99">
        <v>0</v>
      </c>
      <c r="BO601" s="99">
        <v>0</v>
      </c>
      <c r="BP601" s="99">
        <v>0</v>
      </c>
      <c r="BQ601" s="99">
        <v>0</v>
      </c>
      <c r="BR601" s="99">
        <v>5208317.8336792002</v>
      </c>
      <c r="BS601" s="99">
        <v>2713990.9325866699</v>
      </c>
      <c r="BT601" s="99">
        <v>2556301.9553832998</v>
      </c>
      <c r="BU601" s="99">
        <v>0</v>
      </c>
      <c r="BV601" s="99">
        <v>1945441.60339355</v>
      </c>
      <c r="BW601" s="99">
        <v>183033.64388847401</v>
      </c>
      <c r="BX601" s="99">
        <v>0</v>
      </c>
      <c r="BY601" s="99">
        <v>0</v>
      </c>
      <c r="BZ601" s="99">
        <v>0</v>
      </c>
      <c r="CA601" s="99">
        <v>93583.382290840105</v>
      </c>
      <c r="CB601" s="99">
        <v>5548000.1489868201</v>
      </c>
      <c r="CC601" s="99">
        <v>47595031.800292999</v>
      </c>
      <c r="CD601" s="99">
        <v>12437758.357543901</v>
      </c>
      <c r="CE601" s="99">
        <v>1773.08034151793</v>
      </c>
      <c r="CF601" s="99">
        <v>263798.06427764898</v>
      </c>
      <c r="CG601" s="99">
        <v>2026160.3725433301</v>
      </c>
      <c r="CH601" s="99">
        <v>0</v>
      </c>
      <c r="CI601" s="99">
        <v>95359.495710372896</v>
      </c>
      <c r="CJ601" s="99">
        <v>5811798.2879028302</v>
      </c>
      <c r="CK601" s="99">
        <v>49577306.677734397</v>
      </c>
      <c r="CL601" s="99">
        <v>12628319.161132799</v>
      </c>
      <c r="CM601" s="166">
        <v>139838.05928993199</v>
      </c>
      <c r="CN601" s="166">
        <v>20593271.783203099</v>
      </c>
      <c r="CO601" s="166">
        <v>90092596.341796905</v>
      </c>
      <c r="CP601" s="99">
        <v>12628319.161132799</v>
      </c>
      <c r="CQ601" s="99">
        <v>0</v>
      </c>
      <c r="CR601" s="99">
        <v>0</v>
      </c>
      <c r="CS601" s="99">
        <v>0</v>
      </c>
      <c r="CT601" s="99">
        <v>0</v>
      </c>
      <c r="CU601" s="98">
        <v>19717.803150066</v>
      </c>
      <c r="CV601" s="98">
        <v>44880.059611976998</v>
      </c>
      <c r="CW601" s="98">
        <v>5811798.2132644691</v>
      </c>
      <c r="CX601" s="98">
        <v>49621192.172836326</v>
      </c>
    </row>
    <row r="602" spans="1:102" x14ac:dyDescent="0.2">
      <c r="A602" s="98" t="s">
        <v>60</v>
      </c>
      <c r="B602" s="100">
        <v>40238</v>
      </c>
      <c r="C602" s="99">
        <v>75658.024644851699</v>
      </c>
      <c r="D602" s="99">
        <v>0</v>
      </c>
      <c r="E602" s="99">
        <v>17715.739696979501</v>
      </c>
      <c r="F602" s="99">
        <v>13717.3442866802</v>
      </c>
      <c r="G602" s="99">
        <v>1755.64237433672</v>
      </c>
      <c r="H602" s="99">
        <v>0</v>
      </c>
      <c r="I602" s="99">
        <v>0</v>
      </c>
      <c r="J602" s="99">
        <v>44134.478306770303</v>
      </c>
      <c r="K602" s="99">
        <v>890.49525582045305</v>
      </c>
      <c r="L602" s="99">
        <v>13775.368094563501</v>
      </c>
      <c r="M602" s="99">
        <v>38292.363766193397</v>
      </c>
      <c r="N602" s="99">
        <v>7487.6478305459004</v>
      </c>
      <c r="O602" s="99">
        <v>31403.7413592339</v>
      </c>
      <c r="P602" s="99">
        <v>0</v>
      </c>
      <c r="Q602" s="99">
        <v>4239.7892958521797</v>
      </c>
      <c r="R602" s="99">
        <v>1449.19099462032</v>
      </c>
      <c r="S602" s="99">
        <v>0</v>
      </c>
      <c r="T602" s="99">
        <v>374.14180714264501</v>
      </c>
      <c r="U602" s="99">
        <v>45014.319558620497</v>
      </c>
      <c r="V602" s="99">
        <v>4097134.0884094201</v>
      </c>
      <c r="W602" s="99">
        <v>54.6823042165488</v>
      </c>
      <c r="X602" s="99">
        <v>1411141.99034119</v>
      </c>
      <c r="Y602" s="99">
        <v>958122.529945374</v>
      </c>
      <c r="Z602" s="99">
        <v>259994.375894547</v>
      </c>
      <c r="AA602" s="99">
        <v>0</v>
      </c>
      <c r="AB602" s="99">
        <v>0</v>
      </c>
      <c r="AC602" s="99">
        <v>14896710.678833</v>
      </c>
      <c r="AD602" s="99">
        <v>86154.277134895296</v>
      </c>
      <c r="AE602" s="99">
        <v>611624.57868194603</v>
      </c>
      <c r="AF602" s="99">
        <v>1968045.5432891799</v>
      </c>
      <c r="AG602" s="99">
        <v>945572.83641815197</v>
      </c>
      <c r="AH602" s="99">
        <v>1532490.7409515399</v>
      </c>
      <c r="AI602" s="99">
        <v>0</v>
      </c>
      <c r="AJ602" s="99">
        <v>470187.28474807699</v>
      </c>
      <c r="AK602" s="99">
        <v>206207.13873100301</v>
      </c>
      <c r="AL602" s="99">
        <v>0</v>
      </c>
      <c r="AM602" s="99">
        <v>55297.423868656202</v>
      </c>
      <c r="AN602" s="99">
        <v>14937195.635742201</v>
      </c>
      <c r="AO602" s="99">
        <v>36466279.415527299</v>
      </c>
      <c r="AP602" s="99">
        <v>796.24273636937096</v>
      </c>
      <c r="AQ602" s="99">
        <v>11274355.3476563</v>
      </c>
      <c r="AR602" s="99">
        <v>7478156.7331542997</v>
      </c>
      <c r="AS602" s="99">
        <v>2025524.39793396</v>
      </c>
      <c r="AT602" s="99">
        <v>0</v>
      </c>
      <c r="AU602" s="99">
        <v>0</v>
      </c>
      <c r="AV602" s="99">
        <v>40326634.869628899</v>
      </c>
      <c r="AW602" s="99">
        <v>252775.646116257</v>
      </c>
      <c r="AX602" s="99">
        <v>5721696.4144897498</v>
      </c>
      <c r="AY602" s="99">
        <v>17408162.963622998</v>
      </c>
      <c r="AZ602" s="99">
        <v>7525345.8339843797</v>
      </c>
      <c r="BA602" s="99">
        <v>13313202.2858887</v>
      </c>
      <c r="BB602" s="99">
        <v>0</v>
      </c>
      <c r="BC602" s="99">
        <v>3853896.1914977999</v>
      </c>
      <c r="BD602" s="99">
        <v>1592733.7414855999</v>
      </c>
      <c r="BE602" s="99">
        <v>0</v>
      </c>
      <c r="BF602" s="99">
        <v>441941.466796875</v>
      </c>
      <c r="BG602" s="99">
        <v>41184390.3916016</v>
      </c>
      <c r="BH602" s="99">
        <v>8639270.1173095703</v>
      </c>
      <c r="BI602" s="99">
        <v>72.282344155944898</v>
      </c>
      <c r="BJ602" s="99">
        <v>3806291.0459594699</v>
      </c>
      <c r="BK602" s="99">
        <v>2771678.9561157199</v>
      </c>
      <c r="BL602" s="99">
        <v>0</v>
      </c>
      <c r="BM602" s="99">
        <v>0</v>
      </c>
      <c r="BN602" s="99">
        <v>0</v>
      </c>
      <c r="BO602" s="99">
        <v>0</v>
      </c>
      <c r="BP602" s="99">
        <v>0</v>
      </c>
      <c r="BQ602" s="99">
        <v>0</v>
      </c>
      <c r="BR602" s="99">
        <v>5272511.6463012705</v>
      </c>
      <c r="BS602" s="99">
        <v>2664317.1504516602</v>
      </c>
      <c r="BT602" s="99">
        <v>2590291.8958435101</v>
      </c>
      <c r="BU602" s="99">
        <v>0</v>
      </c>
      <c r="BV602" s="99">
        <v>1927467.8397216799</v>
      </c>
      <c r="BW602" s="99">
        <v>184585.62299919099</v>
      </c>
      <c r="BX602" s="99">
        <v>0</v>
      </c>
      <c r="BY602" s="99">
        <v>0</v>
      </c>
      <c r="BZ602" s="99">
        <v>0</v>
      </c>
      <c r="CA602" s="99">
        <v>93358.303322792097</v>
      </c>
      <c r="CB602" s="99">
        <v>5524492.7287597703</v>
      </c>
      <c r="CC602" s="99">
        <v>47764806.792968802</v>
      </c>
      <c r="CD602" s="99">
        <v>12469933.5791016</v>
      </c>
      <c r="CE602" s="99">
        <v>1759.8393698334701</v>
      </c>
      <c r="CF602" s="99">
        <v>261442.50000762899</v>
      </c>
      <c r="CG602" s="99">
        <v>2033337.89933777</v>
      </c>
      <c r="CH602" s="99">
        <v>0</v>
      </c>
      <c r="CI602" s="99">
        <v>95123.746387481704</v>
      </c>
      <c r="CJ602" s="99">
        <v>5785755.1578979502</v>
      </c>
      <c r="CK602" s="99">
        <v>49668875.106445298</v>
      </c>
      <c r="CL602" s="99">
        <v>12643554.666503901</v>
      </c>
      <c r="CM602" s="166">
        <v>139853.53944778399</v>
      </c>
      <c r="CN602" s="166">
        <v>20787329.744140599</v>
      </c>
      <c r="CO602" s="166">
        <v>91134892.444335893</v>
      </c>
      <c r="CP602" s="99">
        <v>12643554.666503901</v>
      </c>
      <c r="CQ602" s="99">
        <v>0</v>
      </c>
      <c r="CR602" s="99">
        <v>0</v>
      </c>
      <c r="CS602" s="99">
        <v>0</v>
      </c>
      <c r="CT602" s="99">
        <v>0</v>
      </c>
      <c r="CU602" s="98">
        <v>18610.100167869001</v>
      </c>
      <c r="CV602" s="98">
        <v>45615.503629026003</v>
      </c>
      <c r="CW602" s="98">
        <v>5785935.2287673997</v>
      </c>
      <c r="CX602" s="98">
        <v>49798144.692306571</v>
      </c>
    </row>
    <row r="603" spans="1:102" x14ac:dyDescent="0.2">
      <c r="A603" s="98" t="s">
        <v>60</v>
      </c>
      <c r="B603" s="100">
        <v>40330</v>
      </c>
      <c r="C603" s="99">
        <v>76276.945659637495</v>
      </c>
      <c r="D603" s="99">
        <v>0</v>
      </c>
      <c r="E603" s="99">
        <v>17308.241366386399</v>
      </c>
      <c r="F603" s="99">
        <v>13513.7982314825</v>
      </c>
      <c r="G603" s="99">
        <v>1801.83261297643</v>
      </c>
      <c r="H603" s="99">
        <v>0</v>
      </c>
      <c r="I603" s="99">
        <v>0</v>
      </c>
      <c r="J603" s="99">
        <v>44719.234422683701</v>
      </c>
      <c r="K603" s="99">
        <v>775.51265489310003</v>
      </c>
      <c r="L603" s="99">
        <v>14075.556699037599</v>
      </c>
      <c r="M603" s="99">
        <v>38467.513208866098</v>
      </c>
      <c r="N603" s="99">
        <v>7356.3134917020798</v>
      </c>
      <c r="O603" s="99">
        <v>31701.187918662999</v>
      </c>
      <c r="P603" s="99">
        <v>0</v>
      </c>
      <c r="Q603" s="99">
        <v>4236.0739336609804</v>
      </c>
      <c r="R603" s="99">
        <v>1478.51866964996</v>
      </c>
      <c r="S603" s="99">
        <v>0</v>
      </c>
      <c r="T603" s="99">
        <v>379.32317653298401</v>
      </c>
      <c r="U603" s="99">
        <v>45431.467399120302</v>
      </c>
      <c r="V603" s="99">
        <v>4147042.6372070299</v>
      </c>
      <c r="W603" s="99">
        <v>36.103958561550797</v>
      </c>
      <c r="X603" s="99">
        <v>1366036.12199402</v>
      </c>
      <c r="Y603" s="99">
        <v>939050.93609619106</v>
      </c>
      <c r="Z603" s="99">
        <v>262041.344335556</v>
      </c>
      <c r="AA603" s="99">
        <v>0</v>
      </c>
      <c r="AB603" s="99">
        <v>0</v>
      </c>
      <c r="AC603" s="99">
        <v>15074854.4848633</v>
      </c>
      <c r="AD603" s="99">
        <v>69947.751622199998</v>
      </c>
      <c r="AE603" s="99">
        <v>618358.07255554199</v>
      </c>
      <c r="AF603" s="99">
        <v>1964802.7781219501</v>
      </c>
      <c r="AG603" s="99">
        <v>923588.01032257103</v>
      </c>
      <c r="AH603" s="99">
        <v>1533276.3939971901</v>
      </c>
      <c r="AI603" s="99">
        <v>0</v>
      </c>
      <c r="AJ603" s="99">
        <v>468037.51915359503</v>
      </c>
      <c r="AK603" s="99">
        <v>205747.26084709199</v>
      </c>
      <c r="AL603" s="99">
        <v>0</v>
      </c>
      <c r="AM603" s="99">
        <v>54631.1705374718</v>
      </c>
      <c r="AN603" s="99">
        <v>15112792.3939209</v>
      </c>
      <c r="AO603" s="99">
        <v>37136822.682128899</v>
      </c>
      <c r="AP603" s="99">
        <v>540.887056179345</v>
      </c>
      <c r="AQ603" s="99">
        <v>10903065.9719238</v>
      </c>
      <c r="AR603" s="99">
        <v>7279363.1098632803</v>
      </c>
      <c r="AS603" s="99">
        <v>2052236.49247742</v>
      </c>
      <c r="AT603" s="99">
        <v>0</v>
      </c>
      <c r="AU603" s="99">
        <v>0</v>
      </c>
      <c r="AV603" s="99">
        <v>42108664.498046897</v>
      </c>
      <c r="AW603" s="99">
        <v>206229.603452682</v>
      </c>
      <c r="AX603" s="99">
        <v>5884651.60827637</v>
      </c>
      <c r="AY603" s="99">
        <v>17508595.003417999</v>
      </c>
      <c r="AZ603" s="99">
        <v>7437089.4165649395</v>
      </c>
      <c r="BA603" s="99">
        <v>13400524.4577637</v>
      </c>
      <c r="BB603" s="99">
        <v>0</v>
      </c>
      <c r="BC603" s="99">
        <v>3864783.7949829102</v>
      </c>
      <c r="BD603" s="99">
        <v>1602834.76194763</v>
      </c>
      <c r="BE603" s="99">
        <v>0</v>
      </c>
      <c r="BF603" s="99">
        <v>438747.33864212001</v>
      </c>
      <c r="BG603" s="99">
        <v>41863648.828613304</v>
      </c>
      <c r="BH603" s="99">
        <v>8825149.7310790997</v>
      </c>
      <c r="BI603" s="99">
        <v>104.48085677810001</v>
      </c>
      <c r="BJ603" s="99">
        <v>3724254.07562256</v>
      </c>
      <c r="BK603" s="99">
        <v>2720098.9512329102</v>
      </c>
      <c r="BL603" s="99">
        <v>0</v>
      </c>
      <c r="BM603" s="99">
        <v>0</v>
      </c>
      <c r="BN603" s="99">
        <v>0</v>
      </c>
      <c r="BO603" s="99">
        <v>0</v>
      </c>
      <c r="BP603" s="99">
        <v>0</v>
      </c>
      <c r="BQ603" s="99">
        <v>0</v>
      </c>
      <c r="BR603" s="99">
        <v>5343743.9144897498</v>
      </c>
      <c r="BS603" s="99">
        <v>2648561.5867004399</v>
      </c>
      <c r="BT603" s="99">
        <v>2605031.5826416002</v>
      </c>
      <c r="BU603" s="99">
        <v>0</v>
      </c>
      <c r="BV603" s="99">
        <v>1937501.17570496</v>
      </c>
      <c r="BW603" s="99">
        <v>187369.84629440299</v>
      </c>
      <c r="BX603" s="99">
        <v>0</v>
      </c>
      <c r="BY603" s="99">
        <v>0</v>
      </c>
      <c r="BZ603" s="99">
        <v>0</v>
      </c>
      <c r="CA603" s="99">
        <v>93624.819602012605</v>
      </c>
      <c r="CB603" s="99">
        <v>5476250.0607910203</v>
      </c>
      <c r="CC603" s="99">
        <v>47782366.045410201</v>
      </c>
      <c r="CD603" s="99">
        <v>12549261.825195299</v>
      </c>
      <c r="CE603" s="99">
        <v>1796.9222604930401</v>
      </c>
      <c r="CF603" s="99">
        <v>260918.37197685201</v>
      </c>
      <c r="CG603" s="99">
        <v>2044476.5355835001</v>
      </c>
      <c r="CH603" s="99">
        <v>0</v>
      </c>
      <c r="CI603" s="99">
        <v>95416.713496208205</v>
      </c>
      <c r="CJ603" s="99">
        <v>5732060.74035645</v>
      </c>
      <c r="CK603" s="99">
        <v>49771257.309082001</v>
      </c>
      <c r="CL603" s="99">
        <v>12749598.088989301</v>
      </c>
      <c r="CM603" s="166">
        <v>140540.86545753499</v>
      </c>
      <c r="CN603" s="166">
        <v>20844095.852783199</v>
      </c>
      <c r="CO603" s="166">
        <v>91750610.814453095</v>
      </c>
      <c r="CP603" s="99">
        <v>12749598.088989301</v>
      </c>
      <c r="CQ603" s="99">
        <v>0</v>
      </c>
      <c r="CR603" s="99">
        <v>0</v>
      </c>
      <c r="CS603" s="99">
        <v>0</v>
      </c>
      <c r="CT603" s="99">
        <v>0</v>
      </c>
      <c r="CU603" s="98">
        <v>18053.758473152</v>
      </c>
      <c r="CV603" s="98">
        <v>46222.647657966998</v>
      </c>
      <c r="CW603" s="98">
        <v>5737168.4327678727</v>
      </c>
      <c r="CX603" s="98">
        <v>49826842.580993704</v>
      </c>
    </row>
    <row r="604" spans="1:102" x14ac:dyDescent="0.2">
      <c r="A604" s="98" t="s">
        <v>60</v>
      </c>
      <c r="B604" s="100">
        <v>40422</v>
      </c>
      <c r="C604" s="99">
        <v>76277.6330909729</v>
      </c>
      <c r="D604" s="99">
        <v>0</v>
      </c>
      <c r="E604" s="99">
        <v>16872.9003174305</v>
      </c>
      <c r="F604" s="99">
        <v>13243.7689801455</v>
      </c>
      <c r="G604" s="99">
        <v>1788.2889640778301</v>
      </c>
      <c r="H604" s="99">
        <v>0</v>
      </c>
      <c r="I604" s="99">
        <v>0</v>
      </c>
      <c r="J604" s="99">
        <v>45043.432525634802</v>
      </c>
      <c r="K604" s="99">
        <v>660.997715391219</v>
      </c>
      <c r="L604" s="99">
        <v>13477.1375439167</v>
      </c>
      <c r="M604" s="99">
        <v>38311.108438968702</v>
      </c>
      <c r="N604" s="99">
        <v>7335.6103855371503</v>
      </c>
      <c r="O604" s="99">
        <v>31786.850947380099</v>
      </c>
      <c r="P604" s="99">
        <v>0</v>
      </c>
      <c r="Q604" s="99">
        <v>4221.8992375731495</v>
      </c>
      <c r="R604" s="99">
        <v>1470.86557821929</v>
      </c>
      <c r="S604" s="99">
        <v>0</v>
      </c>
      <c r="T604" s="99">
        <v>375.43863949179598</v>
      </c>
      <c r="U604" s="99">
        <v>45739.553421020501</v>
      </c>
      <c r="V604" s="99">
        <v>4140060.7225341802</v>
      </c>
      <c r="W604" s="99">
        <v>35.860799952875801</v>
      </c>
      <c r="X604" s="99">
        <v>1333913.45526123</v>
      </c>
      <c r="Y604" s="99">
        <v>922016.41349792504</v>
      </c>
      <c r="Z604" s="99">
        <v>260571.37125587501</v>
      </c>
      <c r="AA604" s="99">
        <v>0</v>
      </c>
      <c r="AB604" s="99">
        <v>0</v>
      </c>
      <c r="AC604" s="99">
        <v>15207085.6630859</v>
      </c>
      <c r="AD604" s="99">
        <v>59250.554493427298</v>
      </c>
      <c r="AE604" s="99">
        <v>600874.21376800502</v>
      </c>
      <c r="AF604" s="99">
        <v>1970257.41400146</v>
      </c>
      <c r="AG604" s="99">
        <v>911796.68895721401</v>
      </c>
      <c r="AH604" s="99">
        <v>1510319.34675598</v>
      </c>
      <c r="AI604" s="99">
        <v>0</v>
      </c>
      <c r="AJ604" s="99">
        <v>463334.78287506098</v>
      </c>
      <c r="AK604" s="99">
        <v>205448.02486610401</v>
      </c>
      <c r="AL604" s="99">
        <v>0</v>
      </c>
      <c r="AM604" s="99">
        <v>55233.942312717401</v>
      </c>
      <c r="AN604" s="99">
        <v>15276205.3210449</v>
      </c>
      <c r="AO604" s="99">
        <v>37236985.613769501</v>
      </c>
      <c r="AP604" s="99">
        <v>531.07162979245197</v>
      </c>
      <c r="AQ604" s="99">
        <v>10624411.0584717</v>
      </c>
      <c r="AR604" s="99">
        <v>7182622.2173461895</v>
      </c>
      <c r="AS604" s="99">
        <v>2046949.5533752399</v>
      </c>
      <c r="AT604" s="99">
        <v>0</v>
      </c>
      <c r="AU604" s="99">
        <v>0</v>
      </c>
      <c r="AV604" s="99">
        <v>42753784.183593802</v>
      </c>
      <c r="AW604" s="99">
        <v>175793.50992393499</v>
      </c>
      <c r="AX604" s="99">
        <v>5706597.8820190402</v>
      </c>
      <c r="AY604" s="99">
        <v>17629740.2182617</v>
      </c>
      <c r="AZ604" s="99">
        <v>7343986.1233520498</v>
      </c>
      <c r="BA604" s="99">
        <v>13188441.6295166</v>
      </c>
      <c r="BB604" s="99">
        <v>0</v>
      </c>
      <c r="BC604" s="99">
        <v>3819512.8776550302</v>
      </c>
      <c r="BD604" s="99">
        <v>1596785.53309631</v>
      </c>
      <c r="BE604" s="99">
        <v>0</v>
      </c>
      <c r="BF604" s="99">
        <v>447192.49093627901</v>
      </c>
      <c r="BG604" s="99">
        <v>42643548.625</v>
      </c>
      <c r="BH604" s="99">
        <v>8743079.0432128906</v>
      </c>
      <c r="BI604" s="99">
        <v>56.784261897672003</v>
      </c>
      <c r="BJ604" s="99">
        <v>3651734.3620910598</v>
      </c>
      <c r="BK604" s="99">
        <v>2659571.6308898898</v>
      </c>
      <c r="BL604" s="99">
        <v>0</v>
      </c>
      <c r="BM604" s="99">
        <v>0</v>
      </c>
      <c r="BN604" s="99">
        <v>0</v>
      </c>
      <c r="BO604" s="99">
        <v>0</v>
      </c>
      <c r="BP604" s="99">
        <v>0</v>
      </c>
      <c r="BQ604" s="99">
        <v>0</v>
      </c>
      <c r="BR604" s="99">
        <v>5339657.8139038105</v>
      </c>
      <c r="BS604" s="99">
        <v>2616653.8743896498</v>
      </c>
      <c r="BT604" s="99">
        <v>2565687.7807311998</v>
      </c>
      <c r="BU604" s="99">
        <v>0</v>
      </c>
      <c r="BV604" s="99">
        <v>1914114.40515137</v>
      </c>
      <c r="BW604" s="99">
        <v>185546.84361267099</v>
      </c>
      <c r="BX604" s="99">
        <v>0</v>
      </c>
      <c r="BY604" s="99">
        <v>0</v>
      </c>
      <c r="BZ604" s="99">
        <v>0</v>
      </c>
      <c r="CA604" s="99">
        <v>93168.383181572004</v>
      </c>
      <c r="CB604" s="99">
        <v>5460991.2212524395</v>
      </c>
      <c r="CC604" s="99">
        <v>47832050.985839799</v>
      </c>
      <c r="CD604" s="99">
        <v>12374124.740966801</v>
      </c>
      <c r="CE604" s="99">
        <v>1790.4418026655901</v>
      </c>
      <c r="CF604" s="99">
        <v>260908.860015869</v>
      </c>
      <c r="CG604" s="99">
        <v>2053063.4709777799</v>
      </c>
      <c r="CH604" s="99">
        <v>0</v>
      </c>
      <c r="CI604" s="99">
        <v>94954.710982322693</v>
      </c>
      <c r="CJ604" s="99">
        <v>5724236.0339965802</v>
      </c>
      <c r="CK604" s="99">
        <v>49712038.331054702</v>
      </c>
      <c r="CL604" s="99">
        <v>12555530.0042725</v>
      </c>
      <c r="CM604" s="166">
        <v>140393.824804306</v>
      </c>
      <c r="CN604" s="166">
        <v>20956172.855224598</v>
      </c>
      <c r="CO604" s="166">
        <v>92381425.690429702</v>
      </c>
      <c r="CP604" s="99">
        <v>12555530.0042725</v>
      </c>
      <c r="CQ604" s="99">
        <v>0</v>
      </c>
      <c r="CR604" s="99">
        <v>0</v>
      </c>
      <c r="CS604" s="99">
        <v>0</v>
      </c>
      <c r="CT604" s="99">
        <v>0</v>
      </c>
      <c r="CU604" s="98">
        <v>17527.909117519001</v>
      </c>
      <c r="CV604" s="98">
        <v>46558.563750711997</v>
      </c>
      <c r="CW604" s="98">
        <v>5721900.0812683087</v>
      </c>
      <c r="CX604" s="98">
        <v>49885114.456817582</v>
      </c>
    </row>
    <row r="605" spans="1:102" x14ac:dyDescent="0.2">
      <c r="A605" s="98" t="s">
        <v>60</v>
      </c>
      <c r="B605" s="100">
        <v>40513</v>
      </c>
      <c r="C605" s="99">
        <v>75814.471338272095</v>
      </c>
      <c r="D605" s="99">
        <v>0</v>
      </c>
      <c r="E605" s="99">
        <v>16467.258514642701</v>
      </c>
      <c r="F605" s="99">
        <v>12954.8701621294</v>
      </c>
      <c r="G605" s="99">
        <v>1804.26824836433</v>
      </c>
      <c r="H605" s="99">
        <v>0</v>
      </c>
      <c r="I605" s="99">
        <v>0</v>
      </c>
      <c r="J605" s="99">
        <v>45416.394658565499</v>
      </c>
      <c r="K605" s="99">
        <v>604.02222394943203</v>
      </c>
      <c r="L605" s="99">
        <v>17172.421439170801</v>
      </c>
      <c r="M605" s="99">
        <v>37996.797876834898</v>
      </c>
      <c r="N605" s="99">
        <v>7265.2307434082004</v>
      </c>
      <c r="O605" s="99">
        <v>30719.089166879701</v>
      </c>
      <c r="P605" s="99">
        <v>0</v>
      </c>
      <c r="Q605" s="99">
        <v>4165.4393550753603</v>
      </c>
      <c r="R605" s="99">
        <v>1477.8849831372499</v>
      </c>
      <c r="S605" s="99">
        <v>0</v>
      </c>
      <c r="T605" s="99">
        <v>447.07275598496199</v>
      </c>
      <c r="U605" s="99">
        <v>46047.387866020203</v>
      </c>
      <c r="V605" s="99">
        <v>4063528.09515381</v>
      </c>
      <c r="W605" s="99">
        <v>13.0410214749863</v>
      </c>
      <c r="X605" s="99">
        <v>1299028.5892944301</v>
      </c>
      <c r="Y605" s="99">
        <v>898555.15149688697</v>
      </c>
      <c r="Z605" s="99">
        <v>256792.80300140401</v>
      </c>
      <c r="AA605" s="99">
        <v>0</v>
      </c>
      <c r="AB605" s="99">
        <v>0</v>
      </c>
      <c r="AC605" s="99">
        <v>15282840.0418701</v>
      </c>
      <c r="AD605" s="99">
        <v>51690.393467903101</v>
      </c>
      <c r="AE605" s="99">
        <v>663169.87213134801</v>
      </c>
      <c r="AF605" s="99">
        <v>1927567.76643372</v>
      </c>
      <c r="AG605" s="99">
        <v>903925.44467163098</v>
      </c>
      <c r="AH605" s="99">
        <v>1396430.48762512</v>
      </c>
      <c r="AI605" s="99">
        <v>0</v>
      </c>
      <c r="AJ605" s="99">
        <v>459126.446201324</v>
      </c>
      <c r="AK605" s="99">
        <v>200598.75324821501</v>
      </c>
      <c r="AL605" s="99">
        <v>0</v>
      </c>
      <c r="AM605" s="99">
        <v>55244.313541889198</v>
      </c>
      <c r="AN605" s="99">
        <v>15324980.0184326</v>
      </c>
      <c r="AO605" s="99">
        <v>36631101.357910201</v>
      </c>
      <c r="AP605" s="99">
        <v>202.000922942534</v>
      </c>
      <c r="AQ605" s="99">
        <v>10413321.1291504</v>
      </c>
      <c r="AR605" s="99">
        <v>7031253.8439331101</v>
      </c>
      <c r="AS605" s="99">
        <v>2026270.88037109</v>
      </c>
      <c r="AT605" s="99">
        <v>0</v>
      </c>
      <c r="AU605" s="99">
        <v>0</v>
      </c>
      <c r="AV605" s="99">
        <v>42774245.913574196</v>
      </c>
      <c r="AW605" s="99">
        <v>156278.26923751799</v>
      </c>
      <c r="AX605" s="99">
        <v>6287803.6383667002</v>
      </c>
      <c r="AY605" s="99">
        <v>17311418.082275402</v>
      </c>
      <c r="AZ605" s="99">
        <v>7290545.9746093797</v>
      </c>
      <c r="BA605" s="99">
        <v>12272130.1020508</v>
      </c>
      <c r="BB605" s="99">
        <v>0</v>
      </c>
      <c r="BC605" s="99">
        <v>3822210.92886353</v>
      </c>
      <c r="BD605" s="99">
        <v>1573750.86982727</v>
      </c>
      <c r="BE605" s="99">
        <v>0</v>
      </c>
      <c r="BF605" s="99">
        <v>447748.06312561</v>
      </c>
      <c r="BG605" s="99">
        <v>43134297.613281302</v>
      </c>
      <c r="BH605" s="99">
        <v>8647068.4443359394</v>
      </c>
      <c r="BI605" s="99">
        <v>55.064857653807799</v>
      </c>
      <c r="BJ605" s="99">
        <v>3583020.2767639202</v>
      </c>
      <c r="BK605" s="99">
        <v>2606357.0393066402</v>
      </c>
      <c r="BL605" s="99">
        <v>0</v>
      </c>
      <c r="BM605" s="99">
        <v>0</v>
      </c>
      <c r="BN605" s="99">
        <v>0</v>
      </c>
      <c r="BO605" s="99">
        <v>0</v>
      </c>
      <c r="BP605" s="99">
        <v>0</v>
      </c>
      <c r="BQ605" s="99">
        <v>0</v>
      </c>
      <c r="BR605" s="99">
        <v>5304314.8367919903</v>
      </c>
      <c r="BS605" s="99">
        <v>2598390.6497497601</v>
      </c>
      <c r="BT605" s="99">
        <v>2384262.06677246</v>
      </c>
      <c r="BU605" s="99">
        <v>0</v>
      </c>
      <c r="BV605" s="99">
        <v>1914401.99285889</v>
      </c>
      <c r="BW605" s="99">
        <v>172508.445510864</v>
      </c>
      <c r="BX605" s="99">
        <v>0</v>
      </c>
      <c r="BY605" s="99">
        <v>0</v>
      </c>
      <c r="BZ605" s="99">
        <v>0</v>
      </c>
      <c r="CA605" s="99">
        <v>92257.653351783796</v>
      </c>
      <c r="CB605" s="99">
        <v>5355406.2830200205</v>
      </c>
      <c r="CC605" s="99">
        <v>46966443.918945298</v>
      </c>
      <c r="CD605" s="99">
        <v>12236338.458862299</v>
      </c>
      <c r="CE605" s="99">
        <v>1805.7846859395499</v>
      </c>
      <c r="CF605" s="99">
        <v>256317.04487991301</v>
      </c>
      <c r="CG605" s="99">
        <v>2021720.6007690399</v>
      </c>
      <c r="CH605" s="99">
        <v>0</v>
      </c>
      <c r="CI605" s="99">
        <v>94066.404850006104</v>
      </c>
      <c r="CJ605" s="99">
        <v>5607538.9318237295</v>
      </c>
      <c r="CK605" s="99">
        <v>49112979.5068359</v>
      </c>
      <c r="CL605" s="99">
        <v>12401490.779785199</v>
      </c>
      <c r="CM605" s="166">
        <v>139852.19564628601</v>
      </c>
      <c r="CN605" s="166">
        <v>20907960.2109375</v>
      </c>
      <c r="CO605" s="166">
        <v>92189522.026367202</v>
      </c>
      <c r="CP605" s="99">
        <v>12401490.779785199</v>
      </c>
      <c r="CQ605" s="99">
        <v>0</v>
      </c>
      <c r="CR605" s="99">
        <v>0</v>
      </c>
      <c r="CS605" s="99">
        <v>0</v>
      </c>
      <c r="CT605" s="99">
        <v>0</v>
      </c>
      <c r="CU605" s="98">
        <v>17101.418871624999</v>
      </c>
      <c r="CV605" s="98">
        <v>46940.720480377997</v>
      </c>
      <c r="CW605" s="98">
        <v>5611723.3278999338</v>
      </c>
      <c r="CX605" s="98">
        <v>48988164.519714341</v>
      </c>
    </row>
    <row r="606" spans="1:102" x14ac:dyDescent="0.2">
      <c r="A606" s="98" t="s">
        <v>60</v>
      </c>
      <c r="B606" s="100">
        <v>40603</v>
      </c>
      <c r="C606" s="99">
        <v>76156.288461685195</v>
      </c>
      <c r="D606" s="99">
        <v>0</v>
      </c>
      <c r="E606" s="99">
        <v>16054.159909963601</v>
      </c>
      <c r="F606" s="99">
        <v>12597.812076210999</v>
      </c>
      <c r="G606" s="99">
        <v>1795.5893109291801</v>
      </c>
      <c r="H606" s="99">
        <v>0</v>
      </c>
      <c r="I606" s="99">
        <v>0</v>
      </c>
      <c r="J606" s="99">
        <v>45937.761649131797</v>
      </c>
      <c r="K606" s="99">
        <v>548.74833340942905</v>
      </c>
      <c r="L606" s="99">
        <v>42229.004593372301</v>
      </c>
      <c r="M606" s="99">
        <v>38049.642265796698</v>
      </c>
      <c r="N606" s="99">
        <v>7225.3968139290801</v>
      </c>
      <c r="O606" s="99">
        <v>0</v>
      </c>
      <c r="P606" s="99">
        <v>0</v>
      </c>
      <c r="Q606" s="99">
        <v>4167.4585065841702</v>
      </c>
      <c r="R606" s="99">
        <v>0</v>
      </c>
      <c r="S606" s="99">
        <v>0</v>
      </c>
      <c r="T606" s="99">
        <v>1803.6474096477</v>
      </c>
      <c r="U606" s="99">
        <v>46472.976043701201</v>
      </c>
      <c r="V606" s="99">
        <v>4074101.4201965299</v>
      </c>
      <c r="W606" s="99">
        <v>41.289332288783001</v>
      </c>
      <c r="X606" s="99">
        <v>1264433.50619507</v>
      </c>
      <c r="Y606" s="99">
        <v>868482.48229980504</v>
      </c>
      <c r="Z606" s="99">
        <v>259801.04478454599</v>
      </c>
      <c r="AA606" s="99">
        <v>0</v>
      </c>
      <c r="AB606" s="99">
        <v>0</v>
      </c>
      <c r="AC606" s="99">
        <v>15476978.064697299</v>
      </c>
      <c r="AD606" s="99">
        <v>46782.959301471703</v>
      </c>
      <c r="AE606" s="99">
        <v>2061716.73783875</v>
      </c>
      <c r="AF606" s="99">
        <v>1924164.0382080099</v>
      </c>
      <c r="AG606" s="99">
        <v>899969.22713470506</v>
      </c>
      <c r="AH606" s="99">
        <v>0</v>
      </c>
      <c r="AI606" s="99">
        <v>0</v>
      </c>
      <c r="AJ606" s="99">
        <v>460090.83064651501</v>
      </c>
      <c r="AK606" s="99">
        <v>0</v>
      </c>
      <c r="AL606" s="99">
        <v>0</v>
      </c>
      <c r="AM606" s="99">
        <v>260310.11873054499</v>
      </c>
      <c r="AN606" s="99">
        <v>15497046.9682617</v>
      </c>
      <c r="AO606" s="99">
        <v>37128059.798828103</v>
      </c>
      <c r="AP606" s="99">
        <v>582.92627309262798</v>
      </c>
      <c r="AQ606" s="99">
        <v>10241651.5220947</v>
      </c>
      <c r="AR606" s="99">
        <v>6852347.99572754</v>
      </c>
      <c r="AS606" s="99">
        <v>2058612.5947570801</v>
      </c>
      <c r="AT606" s="99">
        <v>0</v>
      </c>
      <c r="AU606" s="99">
        <v>0</v>
      </c>
      <c r="AV606" s="99">
        <v>43560937.057617202</v>
      </c>
      <c r="AW606" s="99">
        <v>140860.54518127401</v>
      </c>
      <c r="AX606" s="99">
        <v>18731240.970947299</v>
      </c>
      <c r="AY606" s="99">
        <v>17479020.833252002</v>
      </c>
      <c r="AZ606" s="99">
        <v>7301656.9193725605</v>
      </c>
      <c r="BA606" s="99">
        <v>0</v>
      </c>
      <c r="BB606" s="99">
        <v>0</v>
      </c>
      <c r="BC606" s="99">
        <v>3844920.2098693801</v>
      </c>
      <c r="BD606" s="99">
        <v>0</v>
      </c>
      <c r="BE606" s="99">
        <v>0</v>
      </c>
      <c r="BF606" s="99">
        <v>2060168.3471069301</v>
      </c>
      <c r="BG606" s="99">
        <v>43882624.390625</v>
      </c>
      <c r="BH606" s="99">
        <v>6654160.4325561495</v>
      </c>
      <c r="BI606" s="99">
        <v>13.1157064979197</v>
      </c>
      <c r="BJ606" s="99">
        <v>3169524.7228393601</v>
      </c>
      <c r="BK606" s="99">
        <v>2447613.8972473098</v>
      </c>
      <c r="BL606" s="99">
        <v>0</v>
      </c>
      <c r="BM606" s="99">
        <v>0</v>
      </c>
      <c r="BN606" s="99">
        <v>0</v>
      </c>
      <c r="BO606" s="99">
        <v>0</v>
      </c>
      <c r="BP606" s="99">
        <v>0</v>
      </c>
      <c r="BQ606" s="99">
        <v>0</v>
      </c>
      <c r="BR606" s="99">
        <v>5298347.1105957003</v>
      </c>
      <c r="BS606" s="99">
        <v>2577819.7923278799</v>
      </c>
      <c r="BT606" s="99">
        <v>0</v>
      </c>
      <c r="BU606" s="99">
        <v>0</v>
      </c>
      <c r="BV606" s="99">
        <v>1916471.4711456301</v>
      </c>
      <c r="BW606" s="99">
        <v>0</v>
      </c>
      <c r="BX606" s="99">
        <v>0</v>
      </c>
      <c r="BY606" s="99">
        <v>0</v>
      </c>
      <c r="BZ606" s="99">
        <v>0</v>
      </c>
      <c r="CA606" s="99">
        <v>92188.474141120896</v>
      </c>
      <c r="CB606" s="99">
        <v>5328811.5996093797</v>
      </c>
      <c r="CC606" s="99">
        <v>47242302</v>
      </c>
      <c r="CD606" s="99">
        <v>9829585.5759277306</v>
      </c>
      <c r="CE606" s="99">
        <v>1797.4462734460801</v>
      </c>
      <c r="CF606" s="99">
        <v>260990.558019638</v>
      </c>
      <c r="CG606" s="99">
        <v>2065079.52703857</v>
      </c>
      <c r="CH606" s="99">
        <v>0</v>
      </c>
      <c r="CI606" s="99">
        <v>93993.166909217805</v>
      </c>
      <c r="CJ606" s="99">
        <v>5586092.3614502</v>
      </c>
      <c r="CK606" s="99">
        <v>49266806.365234397</v>
      </c>
      <c r="CL606" s="99">
        <v>9833155.8226318397</v>
      </c>
      <c r="CM606" s="166">
        <v>140225.21718215899</v>
      </c>
      <c r="CN606" s="166">
        <v>21101607.955810498</v>
      </c>
      <c r="CO606" s="166">
        <v>93309445.086914107</v>
      </c>
      <c r="CP606" s="99">
        <v>9833155.8226318397</v>
      </c>
      <c r="CQ606" s="99">
        <v>0</v>
      </c>
      <c r="CR606" s="99">
        <v>0</v>
      </c>
      <c r="CS606" s="99">
        <v>0</v>
      </c>
      <c r="CT606" s="99">
        <v>0</v>
      </c>
      <c r="CU606" s="98">
        <v>16600.588436751001</v>
      </c>
      <c r="CV606" s="98">
        <v>47460.971153767998</v>
      </c>
      <c r="CW606" s="98">
        <v>5589802.1576290177</v>
      </c>
      <c r="CX606" s="98">
        <v>49307381.527038567</v>
      </c>
    </row>
    <row r="607" spans="1:102" x14ac:dyDescent="0.2">
      <c r="A607" s="98" t="s">
        <v>60</v>
      </c>
      <c r="B607" s="100">
        <v>40695</v>
      </c>
      <c r="C607" s="99">
        <v>75637.9660377502</v>
      </c>
      <c r="D607" s="99">
        <v>0</v>
      </c>
      <c r="E607" s="99">
        <v>15619.2892292738</v>
      </c>
      <c r="F607" s="99">
        <v>12284.789086103399</v>
      </c>
      <c r="G607" s="99">
        <v>1814.9421303123199</v>
      </c>
      <c r="H607" s="99">
        <v>0</v>
      </c>
      <c r="I607" s="99">
        <v>0</v>
      </c>
      <c r="J607" s="99">
        <v>46287.120412826502</v>
      </c>
      <c r="K607" s="99">
        <v>490.58716553449602</v>
      </c>
      <c r="L607" s="99">
        <v>42270.416262626597</v>
      </c>
      <c r="M607" s="99">
        <v>37595.217540741003</v>
      </c>
      <c r="N607" s="99">
        <v>7272.4817649722099</v>
      </c>
      <c r="O607" s="99">
        <v>0</v>
      </c>
      <c r="P607" s="99">
        <v>0</v>
      </c>
      <c r="Q607" s="99">
        <v>4117.0052657127399</v>
      </c>
      <c r="R607" s="99">
        <v>0</v>
      </c>
      <c r="S607" s="99">
        <v>0</v>
      </c>
      <c r="T607" s="99">
        <v>1811.0849178731401</v>
      </c>
      <c r="U607" s="99">
        <v>46746.4818959236</v>
      </c>
      <c r="V607" s="99">
        <v>4060972.5994567899</v>
      </c>
      <c r="W607" s="99">
        <v>11.934966923901801</v>
      </c>
      <c r="X607" s="99">
        <v>1241633.34971619</v>
      </c>
      <c r="Y607" s="99">
        <v>859455.03073883103</v>
      </c>
      <c r="Z607" s="99">
        <v>259332.13775443999</v>
      </c>
      <c r="AA607" s="99">
        <v>0</v>
      </c>
      <c r="AB607" s="99">
        <v>0</v>
      </c>
      <c r="AC607" s="99">
        <v>15679331.435546899</v>
      </c>
      <c r="AD607" s="99">
        <v>41117.717218398997</v>
      </c>
      <c r="AE607" s="99">
        <v>2019156.7467346201</v>
      </c>
      <c r="AF607" s="99">
        <v>1906604.9084930399</v>
      </c>
      <c r="AG607" s="99">
        <v>898554.46551513695</v>
      </c>
      <c r="AH607" s="99">
        <v>0</v>
      </c>
      <c r="AI607" s="99">
        <v>0</v>
      </c>
      <c r="AJ607" s="99">
        <v>456418.15877533</v>
      </c>
      <c r="AK607" s="99">
        <v>0</v>
      </c>
      <c r="AL607" s="99">
        <v>0</v>
      </c>
      <c r="AM607" s="99">
        <v>258698.05478477501</v>
      </c>
      <c r="AN607" s="99">
        <v>15636869.0388184</v>
      </c>
      <c r="AO607" s="99">
        <v>37238773.9384766</v>
      </c>
      <c r="AP607" s="99">
        <v>145.07256297580901</v>
      </c>
      <c r="AQ607" s="99">
        <v>10066368.3312988</v>
      </c>
      <c r="AR607" s="99">
        <v>6748728.5487670898</v>
      </c>
      <c r="AS607" s="99">
        <v>2062499.0293121301</v>
      </c>
      <c r="AT607" s="99">
        <v>0</v>
      </c>
      <c r="AU607" s="99">
        <v>0</v>
      </c>
      <c r="AV607" s="99">
        <v>44783770.609375</v>
      </c>
      <c r="AW607" s="99">
        <v>124932.228589058</v>
      </c>
      <c r="AX607" s="99">
        <v>18503377.161865201</v>
      </c>
      <c r="AY607" s="99">
        <v>17423428.6010742</v>
      </c>
      <c r="AZ607" s="99">
        <v>7366129.79541016</v>
      </c>
      <c r="BA607" s="99">
        <v>0</v>
      </c>
      <c r="BB607" s="99">
        <v>0</v>
      </c>
      <c r="BC607" s="99">
        <v>3834244.4828796401</v>
      </c>
      <c r="BD607" s="99">
        <v>0</v>
      </c>
      <c r="BE607" s="99">
        <v>0</v>
      </c>
      <c r="BF607" s="99">
        <v>2066510.4662780799</v>
      </c>
      <c r="BG607" s="99">
        <v>44697601.394042999</v>
      </c>
      <c r="BH607" s="99">
        <v>6634558.2069702102</v>
      </c>
      <c r="BI607" s="99">
        <v>14.0542299839435</v>
      </c>
      <c r="BJ607" s="99">
        <v>3107283.4867553702</v>
      </c>
      <c r="BK607" s="99">
        <v>2424544.2125854502</v>
      </c>
      <c r="BL607" s="99">
        <v>0</v>
      </c>
      <c r="BM607" s="99">
        <v>0</v>
      </c>
      <c r="BN607" s="99">
        <v>0</v>
      </c>
      <c r="BO607" s="99">
        <v>0</v>
      </c>
      <c r="BP607" s="99">
        <v>0</v>
      </c>
      <c r="BQ607" s="99">
        <v>0</v>
      </c>
      <c r="BR607" s="99">
        <v>5287302.2078857403</v>
      </c>
      <c r="BS607" s="99">
        <v>2614839.0686035198</v>
      </c>
      <c r="BT607" s="99">
        <v>0</v>
      </c>
      <c r="BU607" s="99">
        <v>0</v>
      </c>
      <c r="BV607" s="99">
        <v>1902688.2766571001</v>
      </c>
      <c r="BW607" s="99">
        <v>0</v>
      </c>
      <c r="BX607" s="99">
        <v>0</v>
      </c>
      <c r="BY607" s="99">
        <v>0</v>
      </c>
      <c r="BZ607" s="99">
        <v>0</v>
      </c>
      <c r="CA607" s="99">
        <v>91283.201910972595</v>
      </c>
      <c r="CB607" s="99">
        <v>5275871.36682129</v>
      </c>
      <c r="CC607" s="99">
        <v>47080762.390136696</v>
      </c>
      <c r="CD607" s="99">
        <v>9737213.8276367206</v>
      </c>
      <c r="CE607" s="99">
        <v>1814.8888620883199</v>
      </c>
      <c r="CF607" s="99">
        <v>258557.37841796901</v>
      </c>
      <c r="CG607" s="99">
        <v>2057498.63621521</v>
      </c>
      <c r="CH607" s="99">
        <v>0</v>
      </c>
      <c r="CI607" s="99">
        <v>93089.905973434405</v>
      </c>
      <c r="CJ607" s="99">
        <v>5528648.5386352502</v>
      </c>
      <c r="CK607" s="99">
        <v>48978418.042480499</v>
      </c>
      <c r="CL607" s="99">
        <v>9732150.0343017597</v>
      </c>
      <c r="CM607" s="166">
        <v>139538.646863937</v>
      </c>
      <c r="CN607" s="166">
        <v>21175899.529785201</v>
      </c>
      <c r="CO607" s="166">
        <v>93850280.802734405</v>
      </c>
      <c r="CP607" s="99">
        <v>9732150.0343017597</v>
      </c>
      <c r="CQ607" s="99">
        <v>0</v>
      </c>
      <c r="CR607" s="99">
        <v>0</v>
      </c>
      <c r="CS607" s="99">
        <v>0</v>
      </c>
      <c r="CT607" s="99">
        <v>0</v>
      </c>
      <c r="CU607" s="98">
        <v>16091.97303596</v>
      </c>
      <c r="CV607" s="98">
        <v>47832.739643061002</v>
      </c>
      <c r="CW607" s="98">
        <v>5534428.7452392587</v>
      </c>
      <c r="CX607" s="98">
        <v>49138261.026351906</v>
      </c>
    </row>
    <row r="608" spans="1:102" x14ac:dyDescent="0.2">
      <c r="A608" s="98" t="s">
        <v>60</v>
      </c>
      <c r="B608" s="100">
        <v>40787</v>
      </c>
      <c r="C608" s="99">
        <v>75318.938864707903</v>
      </c>
      <c r="D608" s="99">
        <v>0</v>
      </c>
      <c r="E608" s="99">
        <v>15211.5623242855</v>
      </c>
      <c r="F608" s="99">
        <v>12015.620012998599</v>
      </c>
      <c r="G608" s="99">
        <v>1793.48764255643</v>
      </c>
      <c r="H608" s="99">
        <v>0</v>
      </c>
      <c r="I608" s="99">
        <v>0</v>
      </c>
      <c r="J608" s="99">
        <v>46374.827449798599</v>
      </c>
      <c r="K608" s="99">
        <v>426.14448215067398</v>
      </c>
      <c r="L608" s="99">
        <v>42335.532768249497</v>
      </c>
      <c r="M608" s="99">
        <v>37382.211802005797</v>
      </c>
      <c r="N608" s="99">
        <v>7280.1625598072997</v>
      </c>
      <c r="O608" s="99">
        <v>0</v>
      </c>
      <c r="P608" s="99">
        <v>0</v>
      </c>
      <c r="Q608" s="99">
        <v>4071.9839683175101</v>
      </c>
      <c r="R608" s="99">
        <v>0</v>
      </c>
      <c r="S608" s="99">
        <v>0</v>
      </c>
      <c r="T608" s="99">
        <v>1785.20706768334</v>
      </c>
      <c r="U608" s="99">
        <v>46828.742997169502</v>
      </c>
      <c r="V608" s="99">
        <v>4001092.8243102999</v>
      </c>
      <c r="W608" s="99">
        <v>11.897243641898999</v>
      </c>
      <c r="X608" s="99">
        <v>1191408.6145782501</v>
      </c>
      <c r="Y608" s="99">
        <v>817368.80175018299</v>
      </c>
      <c r="Z608" s="99">
        <v>247327.311227798</v>
      </c>
      <c r="AA608" s="99">
        <v>0</v>
      </c>
      <c r="AB608" s="99">
        <v>0</v>
      </c>
      <c r="AC608" s="99">
        <v>15658110.930786099</v>
      </c>
      <c r="AD608" s="99">
        <v>33743.167652130098</v>
      </c>
      <c r="AE608" s="99">
        <v>1973593.0899658201</v>
      </c>
      <c r="AF608" s="99">
        <v>1889684.8974609401</v>
      </c>
      <c r="AG608" s="99">
        <v>892703.66480255104</v>
      </c>
      <c r="AH608" s="99">
        <v>0</v>
      </c>
      <c r="AI608" s="99">
        <v>0</v>
      </c>
      <c r="AJ608" s="99">
        <v>453287.565887451</v>
      </c>
      <c r="AK608" s="99">
        <v>0</v>
      </c>
      <c r="AL608" s="99">
        <v>0</v>
      </c>
      <c r="AM608" s="99">
        <v>245060.173906326</v>
      </c>
      <c r="AN608" s="99">
        <v>15723780.946533199</v>
      </c>
      <c r="AO608" s="99">
        <v>36863598.562988304</v>
      </c>
      <c r="AP608" s="99">
        <v>141.29719661176199</v>
      </c>
      <c r="AQ608" s="99">
        <v>9760630.37036133</v>
      </c>
      <c r="AR608" s="99">
        <v>6472013.0638427697</v>
      </c>
      <c r="AS608" s="99">
        <v>1982862.92041016</v>
      </c>
      <c r="AT608" s="99">
        <v>0</v>
      </c>
      <c r="AU608" s="99">
        <v>0</v>
      </c>
      <c r="AV608" s="99">
        <v>45248040.4306641</v>
      </c>
      <c r="AW608" s="99">
        <v>103614.904589653</v>
      </c>
      <c r="AX608" s="99">
        <v>18252886.503906298</v>
      </c>
      <c r="AY608" s="99">
        <v>17371178.587402299</v>
      </c>
      <c r="AZ608" s="99">
        <v>7317332.8165893601</v>
      </c>
      <c r="BA608" s="99">
        <v>0</v>
      </c>
      <c r="BB608" s="99">
        <v>0</v>
      </c>
      <c r="BC608" s="99">
        <v>3815862.3435058598</v>
      </c>
      <c r="BD608" s="99">
        <v>0</v>
      </c>
      <c r="BE608" s="99">
        <v>0</v>
      </c>
      <c r="BF608" s="99">
        <v>1960089.1697082501</v>
      </c>
      <c r="BG608" s="99">
        <v>45261178.697265603</v>
      </c>
      <c r="BH608" s="99">
        <v>6755349.8421020498</v>
      </c>
      <c r="BI608" s="99">
        <v>9.7758502289652807</v>
      </c>
      <c r="BJ608" s="99">
        <v>3039656.08285522</v>
      </c>
      <c r="BK608" s="99">
        <v>2339513.9046325702</v>
      </c>
      <c r="BL608" s="99">
        <v>0</v>
      </c>
      <c r="BM608" s="99">
        <v>0</v>
      </c>
      <c r="BN608" s="99">
        <v>0</v>
      </c>
      <c r="BO608" s="99">
        <v>0</v>
      </c>
      <c r="BP608" s="99">
        <v>0</v>
      </c>
      <c r="BQ608" s="99">
        <v>0</v>
      </c>
      <c r="BR608" s="99">
        <v>5242332.5570068397</v>
      </c>
      <c r="BS608" s="99">
        <v>2591556.2337341299</v>
      </c>
      <c r="BT608" s="99">
        <v>0</v>
      </c>
      <c r="BU608" s="99">
        <v>0</v>
      </c>
      <c r="BV608" s="99">
        <v>1889960.7179870601</v>
      </c>
      <c r="BW608" s="99">
        <v>0</v>
      </c>
      <c r="BX608" s="99">
        <v>0</v>
      </c>
      <c r="BY608" s="99">
        <v>0</v>
      </c>
      <c r="BZ608" s="99">
        <v>0</v>
      </c>
      <c r="CA608" s="99">
        <v>90544.872397422805</v>
      </c>
      <c r="CB608" s="99">
        <v>5223268.4306640597</v>
      </c>
      <c r="CC608" s="99">
        <v>46799706.776367202</v>
      </c>
      <c r="CD608" s="99">
        <v>9784918.0662841797</v>
      </c>
      <c r="CE608" s="99">
        <v>1793.31924852729</v>
      </c>
      <c r="CF608" s="99">
        <v>247394.53065681501</v>
      </c>
      <c r="CG608" s="99">
        <v>1985723.95011902</v>
      </c>
      <c r="CH608" s="99">
        <v>0</v>
      </c>
      <c r="CI608" s="99">
        <v>92335.093152999907</v>
      </c>
      <c r="CJ608" s="99">
        <v>5470201.27941895</v>
      </c>
      <c r="CK608" s="99">
        <v>48869801.2578125</v>
      </c>
      <c r="CL608" s="99">
        <v>9797028.9597168006</v>
      </c>
      <c r="CM608" s="166">
        <v>138879.94702529901</v>
      </c>
      <c r="CN608" s="166">
        <v>21174535.876708999</v>
      </c>
      <c r="CO608" s="166">
        <v>94061647.761718795</v>
      </c>
      <c r="CP608" s="99">
        <v>9797028.9597168006</v>
      </c>
      <c r="CQ608" s="99">
        <v>0</v>
      </c>
      <c r="CR608" s="99">
        <v>0</v>
      </c>
      <c r="CS608" s="99">
        <v>0</v>
      </c>
      <c r="CT608" s="99">
        <v>0</v>
      </c>
      <c r="CU608" s="98">
        <v>15642.968613131001</v>
      </c>
      <c r="CV608" s="98">
        <v>47901.259104655997</v>
      </c>
      <c r="CW608" s="98">
        <v>5470662.9613208743</v>
      </c>
      <c r="CX608" s="98">
        <v>48785430.726486221</v>
      </c>
    </row>
    <row r="609" spans="1:102" x14ac:dyDescent="0.2">
      <c r="A609" s="98" t="s">
        <v>60</v>
      </c>
      <c r="B609" s="100">
        <v>40878</v>
      </c>
      <c r="C609" s="99">
        <v>75949.085894584699</v>
      </c>
      <c r="D609" s="99">
        <v>0</v>
      </c>
      <c r="E609" s="99">
        <v>14765.9848651886</v>
      </c>
      <c r="F609" s="99">
        <v>11654.984863162001</v>
      </c>
      <c r="G609" s="99">
        <v>1806.72013244033</v>
      </c>
      <c r="H609" s="99">
        <v>0</v>
      </c>
      <c r="I609" s="99">
        <v>0</v>
      </c>
      <c r="J609" s="99">
        <v>46883.283917427099</v>
      </c>
      <c r="K609" s="99">
        <v>410.82478313147999</v>
      </c>
      <c r="L609" s="99">
        <v>41758.3425660133</v>
      </c>
      <c r="M609" s="99">
        <v>37467.610314369202</v>
      </c>
      <c r="N609" s="99">
        <v>7345.0061384439496</v>
      </c>
      <c r="O609" s="99">
        <v>0</v>
      </c>
      <c r="P609" s="99">
        <v>0</v>
      </c>
      <c r="Q609" s="99">
        <v>4072.72252285481</v>
      </c>
      <c r="R609" s="99">
        <v>0</v>
      </c>
      <c r="S609" s="99">
        <v>0</v>
      </c>
      <c r="T609" s="99">
        <v>1791.4948962926901</v>
      </c>
      <c r="U609" s="99">
        <v>47303.058157920801</v>
      </c>
      <c r="V609" s="99">
        <v>4015034.2642822298</v>
      </c>
      <c r="W609" s="99">
        <v>12.8161026439629</v>
      </c>
      <c r="X609" s="99">
        <v>1147404.46078491</v>
      </c>
      <c r="Y609" s="99">
        <v>788225.95417785598</v>
      </c>
      <c r="Z609" s="99">
        <v>247464.72922897301</v>
      </c>
      <c r="AA609" s="99">
        <v>0</v>
      </c>
      <c r="AB609" s="99">
        <v>0</v>
      </c>
      <c r="AC609" s="99">
        <v>15701466.085083</v>
      </c>
      <c r="AD609" s="99">
        <v>32662.484615802801</v>
      </c>
      <c r="AE609" s="99">
        <v>1938325.65567017</v>
      </c>
      <c r="AF609" s="99">
        <v>1880924.80439758</v>
      </c>
      <c r="AG609" s="99">
        <v>890429.26526641799</v>
      </c>
      <c r="AH609" s="99">
        <v>0</v>
      </c>
      <c r="AI609" s="99">
        <v>0</v>
      </c>
      <c r="AJ609" s="99">
        <v>450564.31222152698</v>
      </c>
      <c r="AK609" s="99">
        <v>0</v>
      </c>
      <c r="AL609" s="99">
        <v>0</v>
      </c>
      <c r="AM609" s="99">
        <v>244609.49980926499</v>
      </c>
      <c r="AN609" s="99">
        <v>15752489.5460205</v>
      </c>
      <c r="AO609" s="99">
        <v>37293932.634765603</v>
      </c>
      <c r="AP609" s="99">
        <v>157.19687144644601</v>
      </c>
      <c r="AQ609" s="99">
        <v>9434875.5208740197</v>
      </c>
      <c r="AR609" s="99">
        <v>6296186.38391113</v>
      </c>
      <c r="AS609" s="99">
        <v>1985556.16215515</v>
      </c>
      <c r="AT609" s="99">
        <v>0</v>
      </c>
      <c r="AU609" s="99">
        <v>0</v>
      </c>
      <c r="AV609" s="99">
        <v>45422539.690917999</v>
      </c>
      <c r="AW609" s="99">
        <v>102125.652569771</v>
      </c>
      <c r="AX609" s="99">
        <v>18099679.1247559</v>
      </c>
      <c r="AY609" s="99">
        <v>17420551.290771499</v>
      </c>
      <c r="AZ609" s="99">
        <v>7375914.1603393601</v>
      </c>
      <c r="BA609" s="99">
        <v>0</v>
      </c>
      <c r="BB609" s="99">
        <v>0</v>
      </c>
      <c r="BC609" s="99">
        <v>3810526.4897766099</v>
      </c>
      <c r="BD609" s="99">
        <v>0</v>
      </c>
      <c r="BE609" s="99">
        <v>0</v>
      </c>
      <c r="BF609" s="99">
        <v>1961189.43676758</v>
      </c>
      <c r="BG609" s="99">
        <v>45738793.9287109</v>
      </c>
      <c r="BH609" s="99">
        <v>6840812.0548706101</v>
      </c>
      <c r="BI609" s="99">
        <v>9.6346772589022294</v>
      </c>
      <c r="BJ609" s="99">
        <v>2956944.8636779799</v>
      </c>
      <c r="BK609" s="99">
        <v>2275663.8852233901</v>
      </c>
      <c r="BL609" s="99">
        <v>0</v>
      </c>
      <c r="BM609" s="99">
        <v>0</v>
      </c>
      <c r="BN609" s="99">
        <v>0</v>
      </c>
      <c r="BO609" s="99">
        <v>0</v>
      </c>
      <c r="BP609" s="99">
        <v>0</v>
      </c>
      <c r="BQ609" s="99">
        <v>0</v>
      </c>
      <c r="BR609" s="99">
        <v>5305433.0733642597</v>
      </c>
      <c r="BS609" s="99">
        <v>2615329.23651123</v>
      </c>
      <c r="BT609" s="99">
        <v>0</v>
      </c>
      <c r="BU609" s="99">
        <v>0</v>
      </c>
      <c r="BV609" s="99">
        <v>1900531.56965637</v>
      </c>
      <c r="BW609" s="99">
        <v>0</v>
      </c>
      <c r="BX609" s="99">
        <v>0</v>
      </c>
      <c r="BY609" s="99">
        <v>0</v>
      </c>
      <c r="BZ609" s="99">
        <v>0</v>
      </c>
      <c r="CA609" s="99">
        <v>90701.585546493501</v>
      </c>
      <c r="CB609" s="99">
        <v>5170629.3329467801</v>
      </c>
      <c r="CC609" s="99">
        <v>46789578.901855499</v>
      </c>
      <c r="CD609" s="99">
        <v>9802618.2813720703</v>
      </c>
      <c r="CE609" s="99">
        <v>1804.0925574898699</v>
      </c>
      <c r="CF609" s="99">
        <v>247069.921094894</v>
      </c>
      <c r="CG609" s="99">
        <v>1981976.1345520001</v>
      </c>
      <c r="CH609" s="99">
        <v>0</v>
      </c>
      <c r="CI609" s="99">
        <v>92510.629977226301</v>
      </c>
      <c r="CJ609" s="99">
        <v>5418809.7846679697</v>
      </c>
      <c r="CK609" s="99">
        <v>48907352.5859375</v>
      </c>
      <c r="CL609" s="99">
        <v>9798810.0246581994</v>
      </c>
      <c r="CM609" s="166">
        <v>139548.13754653899</v>
      </c>
      <c r="CN609" s="166">
        <v>21172090.861083999</v>
      </c>
      <c r="CO609" s="166">
        <v>94426049.184570298</v>
      </c>
      <c r="CP609" s="99">
        <v>9798810.0246581994</v>
      </c>
      <c r="CQ609" s="99">
        <v>0</v>
      </c>
      <c r="CR609" s="99">
        <v>0</v>
      </c>
      <c r="CS609" s="99">
        <v>0</v>
      </c>
      <c r="CT609" s="99">
        <v>0</v>
      </c>
      <c r="CU609" s="98">
        <v>15188.17535313</v>
      </c>
      <c r="CV609" s="98">
        <v>48417.241902497997</v>
      </c>
      <c r="CW609" s="98">
        <v>5417699.2540416745</v>
      </c>
      <c r="CX609" s="98">
        <v>48771555.036407501</v>
      </c>
    </row>
    <row r="610" spans="1:102" x14ac:dyDescent="0.2">
      <c r="A610" s="98" t="s">
        <v>60</v>
      </c>
      <c r="B610" s="100">
        <v>40969</v>
      </c>
      <c r="C610" s="99">
        <v>75602.256464004502</v>
      </c>
      <c r="D610" s="99">
        <v>0</v>
      </c>
      <c r="E610" s="99">
        <v>14324.5874871016</v>
      </c>
      <c r="F610" s="99">
        <v>11265.6569962502</v>
      </c>
      <c r="G610" s="99">
        <v>1819.2251792550101</v>
      </c>
      <c r="H610" s="99">
        <v>0</v>
      </c>
      <c r="I610" s="99">
        <v>0</v>
      </c>
      <c r="J610" s="99">
        <v>47024.406877994501</v>
      </c>
      <c r="K610" s="99">
        <v>378.197275049984</v>
      </c>
      <c r="L610" s="99">
        <v>41049.435821056402</v>
      </c>
      <c r="M610" s="99">
        <v>37122.830075263999</v>
      </c>
      <c r="N610" s="99">
        <v>7381.4554134011296</v>
      </c>
      <c r="O610" s="99">
        <v>0</v>
      </c>
      <c r="P610" s="99">
        <v>0</v>
      </c>
      <c r="Q610" s="99">
        <v>4033.9627080559699</v>
      </c>
      <c r="R610" s="99">
        <v>0</v>
      </c>
      <c r="S610" s="99">
        <v>0</v>
      </c>
      <c r="T610" s="99">
        <v>1818.69312751293</v>
      </c>
      <c r="U610" s="99">
        <v>47383.024199008898</v>
      </c>
      <c r="V610" s="99">
        <v>4052959.7818603502</v>
      </c>
      <c r="W610" s="99">
        <v>11.509022940997999</v>
      </c>
      <c r="X610" s="99">
        <v>1125548.8997497601</v>
      </c>
      <c r="Y610" s="99">
        <v>766993.88372039795</v>
      </c>
      <c r="Z610" s="99">
        <v>247957.58315658601</v>
      </c>
      <c r="AA610" s="99">
        <v>0</v>
      </c>
      <c r="AB610" s="99">
        <v>0</v>
      </c>
      <c r="AC610" s="99">
        <v>15839910.987304701</v>
      </c>
      <c r="AD610" s="99">
        <v>30653.248314619101</v>
      </c>
      <c r="AE610" s="99">
        <v>1961049.1776123</v>
      </c>
      <c r="AF610" s="99">
        <v>1870041.5769805899</v>
      </c>
      <c r="AG610" s="99">
        <v>886179.99120330799</v>
      </c>
      <c r="AH610" s="99">
        <v>0</v>
      </c>
      <c r="AI610" s="99">
        <v>0</v>
      </c>
      <c r="AJ610" s="99">
        <v>445748.77131271397</v>
      </c>
      <c r="AK610" s="99">
        <v>0</v>
      </c>
      <c r="AL610" s="99">
        <v>0</v>
      </c>
      <c r="AM610" s="99">
        <v>248688.586652756</v>
      </c>
      <c r="AN610" s="99">
        <v>15798021.6374512</v>
      </c>
      <c r="AO610" s="99">
        <v>37951166.583984397</v>
      </c>
      <c r="AP610" s="99">
        <v>134.32845368422599</v>
      </c>
      <c r="AQ610" s="99">
        <v>9150191.6662597694</v>
      </c>
      <c r="AR610" s="99">
        <v>6037002.86645508</v>
      </c>
      <c r="AS610" s="99">
        <v>2007389.7341003399</v>
      </c>
      <c r="AT610" s="99">
        <v>0</v>
      </c>
      <c r="AU610" s="99">
        <v>0</v>
      </c>
      <c r="AV610" s="99">
        <v>46187322.051757798</v>
      </c>
      <c r="AW610" s="99">
        <v>94776.928353309602</v>
      </c>
      <c r="AX610" s="99">
        <v>18379139.032470699</v>
      </c>
      <c r="AY610" s="99">
        <v>17458628.765625</v>
      </c>
      <c r="AZ610" s="99">
        <v>7476980.38781738</v>
      </c>
      <c r="BA610" s="99">
        <v>0</v>
      </c>
      <c r="BB610" s="99">
        <v>0</v>
      </c>
      <c r="BC610" s="99">
        <v>3786776.6556091299</v>
      </c>
      <c r="BD610" s="99">
        <v>0</v>
      </c>
      <c r="BE610" s="99">
        <v>0</v>
      </c>
      <c r="BF610" s="99">
        <v>2010682.8530120801</v>
      </c>
      <c r="BG610" s="99">
        <v>46261802.887695298</v>
      </c>
      <c r="BH610" s="99">
        <v>6987864.1091308603</v>
      </c>
      <c r="BI610" s="99">
        <v>6.6958834199467701</v>
      </c>
      <c r="BJ610" s="99">
        <v>2899315.8566284198</v>
      </c>
      <c r="BK610" s="99">
        <v>2226889.8947143601</v>
      </c>
      <c r="BL610" s="99">
        <v>0</v>
      </c>
      <c r="BM610" s="99">
        <v>0</v>
      </c>
      <c r="BN610" s="99">
        <v>0</v>
      </c>
      <c r="BO610" s="99">
        <v>0</v>
      </c>
      <c r="BP610" s="99">
        <v>0</v>
      </c>
      <c r="BQ610" s="99">
        <v>0</v>
      </c>
      <c r="BR610" s="99">
        <v>5330398.68395996</v>
      </c>
      <c r="BS610" s="99">
        <v>2637378.9067077599</v>
      </c>
      <c r="BT610" s="99">
        <v>0</v>
      </c>
      <c r="BU610" s="99">
        <v>0</v>
      </c>
      <c r="BV610" s="99">
        <v>1903757.09965515</v>
      </c>
      <c r="BW610" s="99">
        <v>0</v>
      </c>
      <c r="BX610" s="99">
        <v>0</v>
      </c>
      <c r="BY610" s="99">
        <v>0</v>
      </c>
      <c r="BZ610" s="99">
        <v>0</v>
      </c>
      <c r="CA610" s="99">
        <v>89905.694501876802</v>
      </c>
      <c r="CB610" s="99">
        <v>5118028.7181396503</v>
      </c>
      <c r="CC610" s="99">
        <v>46718280.619140603</v>
      </c>
      <c r="CD610" s="99">
        <v>9896976.7642822303</v>
      </c>
      <c r="CE610" s="99">
        <v>1825.9703515619001</v>
      </c>
      <c r="CF610" s="99">
        <v>249113.63670921299</v>
      </c>
      <c r="CG610" s="99">
        <v>2014182.41156006</v>
      </c>
      <c r="CH610" s="99">
        <v>0</v>
      </c>
      <c r="CI610" s="99">
        <v>91737.274189949007</v>
      </c>
      <c r="CJ610" s="99">
        <v>5357799.5985717801</v>
      </c>
      <c r="CK610" s="99">
        <v>48828002.008300804</v>
      </c>
      <c r="CL610" s="99">
        <v>9899800.8769531306</v>
      </c>
      <c r="CM610" s="166">
        <v>138887.046056747</v>
      </c>
      <c r="CN610" s="166">
        <v>21127740.5476074</v>
      </c>
      <c r="CO610" s="166">
        <v>94831198.611328095</v>
      </c>
      <c r="CP610" s="99">
        <v>9899800.8769531306</v>
      </c>
      <c r="CQ610" s="99">
        <v>0</v>
      </c>
      <c r="CR610" s="99">
        <v>0</v>
      </c>
      <c r="CS610" s="99">
        <v>0</v>
      </c>
      <c r="CT610" s="99">
        <v>0</v>
      </c>
      <c r="CU610" s="98">
        <v>14699.150154987001</v>
      </c>
      <c r="CV610" s="98">
        <v>48559.346037183001</v>
      </c>
      <c r="CW610" s="98">
        <v>5367142.3548488636</v>
      </c>
      <c r="CX610" s="98">
        <v>48732463.030700661</v>
      </c>
    </row>
    <row r="611" spans="1:102" x14ac:dyDescent="0.2">
      <c r="A611" s="98" t="s">
        <v>60</v>
      </c>
      <c r="B611" s="100">
        <v>41061</v>
      </c>
      <c r="C611" s="99">
        <v>75230.2256612778</v>
      </c>
      <c r="D611" s="99">
        <v>0</v>
      </c>
      <c r="E611" s="99">
        <v>13901.813183546101</v>
      </c>
      <c r="F611" s="99">
        <v>10925.4630064964</v>
      </c>
      <c r="G611" s="99">
        <v>1812.5700135082</v>
      </c>
      <c r="H611" s="99">
        <v>0</v>
      </c>
      <c r="I611" s="99">
        <v>0</v>
      </c>
      <c r="J611" s="99">
        <v>46981.068630695299</v>
      </c>
      <c r="K611" s="99">
        <v>329.774475518614</v>
      </c>
      <c r="L611" s="99">
        <v>41125.283862114004</v>
      </c>
      <c r="M611" s="99">
        <v>36783.405742168397</v>
      </c>
      <c r="N611" s="99">
        <v>7322.0154715776398</v>
      </c>
      <c r="O611" s="99">
        <v>0</v>
      </c>
      <c r="P611" s="99">
        <v>0</v>
      </c>
      <c r="Q611" s="99">
        <v>4007.96533092856</v>
      </c>
      <c r="R611" s="99">
        <v>0</v>
      </c>
      <c r="S611" s="99">
        <v>0</v>
      </c>
      <c r="T611" s="99">
        <v>1812.1082079708599</v>
      </c>
      <c r="U611" s="99">
        <v>47303.377838134802</v>
      </c>
      <c r="V611" s="99">
        <v>3969822.0386352502</v>
      </c>
      <c r="W611" s="99">
        <v>11.9743396569975</v>
      </c>
      <c r="X611" s="99">
        <v>1073977.05114746</v>
      </c>
      <c r="Y611" s="99">
        <v>733735.24886321998</v>
      </c>
      <c r="Z611" s="99">
        <v>238785.756340027</v>
      </c>
      <c r="AA611" s="99">
        <v>0</v>
      </c>
      <c r="AB611" s="99">
        <v>0</v>
      </c>
      <c r="AC611" s="99">
        <v>15685437.8427734</v>
      </c>
      <c r="AD611" s="99">
        <v>28051.539462089499</v>
      </c>
      <c r="AE611" s="99">
        <v>1884286.8826446501</v>
      </c>
      <c r="AF611" s="99">
        <v>1849550.55793762</v>
      </c>
      <c r="AG611" s="99">
        <v>869034.86193847703</v>
      </c>
      <c r="AH611" s="99">
        <v>0</v>
      </c>
      <c r="AI611" s="99">
        <v>0</v>
      </c>
      <c r="AJ611" s="99">
        <v>438220.20865631098</v>
      </c>
      <c r="AK611" s="99">
        <v>0</v>
      </c>
      <c r="AL611" s="99">
        <v>0</v>
      </c>
      <c r="AM611" s="99">
        <v>238343.54941749599</v>
      </c>
      <c r="AN611" s="99">
        <v>15783665.388305699</v>
      </c>
      <c r="AO611" s="99">
        <v>37411985.627929702</v>
      </c>
      <c r="AP611" s="99">
        <v>146.72099952958499</v>
      </c>
      <c r="AQ611" s="99">
        <v>8889338.4291992206</v>
      </c>
      <c r="AR611" s="99">
        <v>5910387.3995971698</v>
      </c>
      <c r="AS611" s="99">
        <v>1943485.7161560101</v>
      </c>
      <c r="AT611" s="99">
        <v>0</v>
      </c>
      <c r="AU611" s="99">
        <v>0</v>
      </c>
      <c r="AV611" s="99">
        <v>46323847.817871101</v>
      </c>
      <c r="AW611" s="99">
        <v>87994.110816955596</v>
      </c>
      <c r="AX611" s="99">
        <v>17820072.9992676</v>
      </c>
      <c r="AY611" s="99">
        <v>17414558.692871101</v>
      </c>
      <c r="AZ611" s="99">
        <v>7317622.4439697303</v>
      </c>
      <c r="BA611" s="99">
        <v>0</v>
      </c>
      <c r="BB611" s="99">
        <v>0</v>
      </c>
      <c r="BC611" s="99">
        <v>3726394.6215515099</v>
      </c>
      <c r="BD611" s="99">
        <v>0</v>
      </c>
      <c r="BE611" s="99">
        <v>0</v>
      </c>
      <c r="BF611" s="99">
        <v>1944832.9310302699</v>
      </c>
      <c r="BG611" s="99">
        <v>46568196.0927734</v>
      </c>
      <c r="BH611" s="99">
        <v>6874417.0062866202</v>
      </c>
      <c r="BI611" s="99">
        <v>6.96228797297226</v>
      </c>
      <c r="BJ611" s="99">
        <v>2798414.5495300302</v>
      </c>
      <c r="BK611" s="99">
        <v>2156454.8170166002</v>
      </c>
      <c r="BL611" s="99">
        <v>0</v>
      </c>
      <c r="BM611" s="99">
        <v>0</v>
      </c>
      <c r="BN611" s="99">
        <v>0</v>
      </c>
      <c r="BO611" s="99">
        <v>0</v>
      </c>
      <c r="BP611" s="99">
        <v>0</v>
      </c>
      <c r="BQ611" s="99">
        <v>0</v>
      </c>
      <c r="BR611" s="99">
        <v>5256908.3628540002</v>
      </c>
      <c r="BS611" s="99">
        <v>2594695.3773803702</v>
      </c>
      <c r="BT611" s="99">
        <v>0</v>
      </c>
      <c r="BU611" s="99">
        <v>0</v>
      </c>
      <c r="BV611" s="99">
        <v>1885060.9167480499</v>
      </c>
      <c r="BW611" s="99">
        <v>0</v>
      </c>
      <c r="BX611" s="99">
        <v>0</v>
      </c>
      <c r="BY611" s="99">
        <v>0</v>
      </c>
      <c r="BZ611" s="99">
        <v>0</v>
      </c>
      <c r="CA611" s="99">
        <v>89148.934882164001</v>
      </c>
      <c r="CB611" s="99">
        <v>5064328.7443237295</v>
      </c>
      <c r="CC611" s="99">
        <v>46541337.106933601</v>
      </c>
      <c r="CD611" s="99">
        <v>9674217.6166992206</v>
      </c>
      <c r="CE611" s="99">
        <v>1815.72689118981</v>
      </c>
      <c r="CF611" s="99">
        <v>238663.82793426499</v>
      </c>
      <c r="CG611" s="99">
        <v>1942966.7041931199</v>
      </c>
      <c r="CH611" s="99">
        <v>0</v>
      </c>
      <c r="CI611" s="99">
        <v>90957.081928253203</v>
      </c>
      <c r="CJ611" s="99">
        <v>5310614.2805786096</v>
      </c>
      <c r="CK611" s="99">
        <v>48425416.123046897</v>
      </c>
      <c r="CL611" s="99">
        <v>9666021.6048584003</v>
      </c>
      <c r="CM611" s="166">
        <v>137934.903827667</v>
      </c>
      <c r="CN611" s="166">
        <v>21082473.958984401</v>
      </c>
      <c r="CO611" s="166">
        <v>95025838.461914107</v>
      </c>
      <c r="CP611" s="99">
        <v>9666021.6048584003</v>
      </c>
      <c r="CQ611" s="99">
        <v>0</v>
      </c>
      <c r="CR611" s="99">
        <v>0</v>
      </c>
      <c r="CS611" s="99">
        <v>0</v>
      </c>
      <c r="CT611" s="99">
        <v>0</v>
      </c>
      <c r="CU611" s="98">
        <v>14228.816591778001</v>
      </c>
      <c r="CV611" s="98">
        <v>48507.941089473003</v>
      </c>
      <c r="CW611" s="98">
        <v>5302992.5722579947</v>
      </c>
      <c r="CX611" s="98">
        <v>48484303.811126724</v>
      </c>
    </row>
    <row r="612" spans="1:102" x14ac:dyDescent="0.2">
      <c r="A612" s="98" t="s">
        <v>60</v>
      </c>
      <c r="B612" s="100">
        <v>41153</v>
      </c>
      <c r="C612" s="99">
        <v>75179.991840362505</v>
      </c>
      <c r="D612" s="99">
        <v>0</v>
      </c>
      <c r="E612" s="99">
        <v>13545.317351460501</v>
      </c>
      <c r="F612" s="99">
        <v>10660.3777061701</v>
      </c>
      <c r="G612" s="99">
        <v>1792.7470631599399</v>
      </c>
      <c r="H612" s="99">
        <v>0</v>
      </c>
      <c r="I612" s="99">
        <v>0</v>
      </c>
      <c r="J612" s="99">
        <v>46786.630853652998</v>
      </c>
      <c r="K612" s="99">
        <v>306.56816917657898</v>
      </c>
      <c r="L612" s="99">
        <v>41092.3642482758</v>
      </c>
      <c r="M612" s="99">
        <v>36683.785056590998</v>
      </c>
      <c r="N612" s="99">
        <v>7270.8899832963898</v>
      </c>
      <c r="O612" s="99">
        <v>0</v>
      </c>
      <c r="P612" s="99">
        <v>0</v>
      </c>
      <c r="Q612" s="99">
        <v>3973.9573240876198</v>
      </c>
      <c r="R612" s="99">
        <v>0</v>
      </c>
      <c r="S612" s="99">
        <v>0</v>
      </c>
      <c r="T612" s="99">
        <v>1789.29892411828</v>
      </c>
      <c r="U612" s="99">
        <v>47120.807854175597</v>
      </c>
      <c r="V612" s="99">
        <v>3939856.1171264602</v>
      </c>
      <c r="W612" s="99">
        <v>11.7884945159312</v>
      </c>
      <c r="X612" s="99">
        <v>1041047.20666504</v>
      </c>
      <c r="Y612" s="99">
        <v>708660.95189666701</v>
      </c>
      <c r="Z612" s="99">
        <v>235391.97736358599</v>
      </c>
      <c r="AA612" s="99">
        <v>0</v>
      </c>
      <c r="AB612" s="99">
        <v>0</v>
      </c>
      <c r="AC612" s="99">
        <v>15640631.8818359</v>
      </c>
      <c r="AD612" s="99">
        <v>25671.0918283463</v>
      </c>
      <c r="AE612" s="99">
        <v>1861591.92314148</v>
      </c>
      <c r="AF612" s="99">
        <v>1829591.56735229</v>
      </c>
      <c r="AG612" s="99">
        <v>862168.85530090297</v>
      </c>
      <c r="AH612" s="99">
        <v>0</v>
      </c>
      <c r="AI612" s="99">
        <v>0</v>
      </c>
      <c r="AJ612" s="99">
        <v>435985.67733001697</v>
      </c>
      <c r="AK612" s="99">
        <v>0</v>
      </c>
      <c r="AL612" s="99">
        <v>0</v>
      </c>
      <c r="AM612" s="99">
        <v>234132.81355094901</v>
      </c>
      <c r="AN612" s="99">
        <v>15720715.837036099</v>
      </c>
      <c r="AO612" s="99">
        <v>37399121.395996101</v>
      </c>
      <c r="AP612" s="99">
        <v>141.17365488782499</v>
      </c>
      <c r="AQ612" s="99">
        <v>8688215.1083984394</v>
      </c>
      <c r="AR612" s="99">
        <v>5735661.4328002902</v>
      </c>
      <c r="AS612" s="99">
        <v>1937377.74291992</v>
      </c>
      <c r="AT612" s="99">
        <v>0</v>
      </c>
      <c r="AU612" s="99">
        <v>0</v>
      </c>
      <c r="AV612" s="99">
        <v>46789502.662109397</v>
      </c>
      <c r="AW612" s="99">
        <v>81677.910624504104</v>
      </c>
      <c r="AX612" s="99">
        <v>17733846.721679699</v>
      </c>
      <c r="AY612" s="99">
        <v>17353902.847900402</v>
      </c>
      <c r="AZ612" s="99">
        <v>7349175.8203735398</v>
      </c>
      <c r="BA612" s="99">
        <v>0</v>
      </c>
      <c r="BB612" s="99">
        <v>0</v>
      </c>
      <c r="BC612" s="99">
        <v>3752571.7084655799</v>
      </c>
      <c r="BD612" s="99">
        <v>0</v>
      </c>
      <c r="BE612" s="99">
        <v>0</v>
      </c>
      <c r="BF612" s="99">
        <v>1923835.2476959201</v>
      </c>
      <c r="BG612" s="99">
        <v>46765552.606933601</v>
      </c>
      <c r="BH612" s="99">
        <v>7065362.6443481399</v>
      </c>
      <c r="BI612" s="99">
        <v>9.5942384009249508</v>
      </c>
      <c r="BJ612" s="99">
        <v>2830063.2530212398</v>
      </c>
      <c r="BK612" s="99">
        <v>2140385.9902038602</v>
      </c>
      <c r="BL612" s="99">
        <v>0</v>
      </c>
      <c r="BM612" s="99">
        <v>0</v>
      </c>
      <c r="BN612" s="99">
        <v>0</v>
      </c>
      <c r="BO612" s="99">
        <v>0</v>
      </c>
      <c r="BP612" s="99">
        <v>0</v>
      </c>
      <c r="BQ612" s="99">
        <v>0</v>
      </c>
      <c r="BR612" s="99">
        <v>5285716.5142211895</v>
      </c>
      <c r="BS612" s="99">
        <v>2612950.9338378902</v>
      </c>
      <c r="BT612" s="99">
        <v>0</v>
      </c>
      <c r="BU612" s="99">
        <v>0</v>
      </c>
      <c r="BV612" s="99">
        <v>1921710.34751892</v>
      </c>
      <c r="BW612" s="99">
        <v>0</v>
      </c>
      <c r="BX612" s="99">
        <v>0</v>
      </c>
      <c r="BY612" s="99">
        <v>0</v>
      </c>
      <c r="BZ612" s="99">
        <v>0</v>
      </c>
      <c r="CA612" s="99">
        <v>88741.090805053696</v>
      </c>
      <c r="CB612" s="99">
        <v>4991717.15588379</v>
      </c>
      <c r="CC612" s="99">
        <v>46259299.571777299</v>
      </c>
      <c r="CD612" s="99">
        <v>9878887.6055908203</v>
      </c>
      <c r="CE612" s="99">
        <v>1793.7041278481499</v>
      </c>
      <c r="CF612" s="99">
        <v>235709.41698265099</v>
      </c>
      <c r="CG612" s="99">
        <v>1941359.8047943099</v>
      </c>
      <c r="CH612" s="99">
        <v>0</v>
      </c>
      <c r="CI612" s="99">
        <v>90531.682863235503</v>
      </c>
      <c r="CJ612" s="99">
        <v>5232348.45068359</v>
      </c>
      <c r="CK612" s="99">
        <v>48041988.591308601</v>
      </c>
      <c r="CL612" s="99">
        <v>9893391.8658447303</v>
      </c>
      <c r="CM612" s="166">
        <v>137367.126497269</v>
      </c>
      <c r="CN612" s="166">
        <v>20956862.471923798</v>
      </c>
      <c r="CO612" s="166">
        <v>94979182.616210893</v>
      </c>
      <c r="CP612" s="99">
        <v>9893391.8658447303</v>
      </c>
      <c r="CQ612" s="99">
        <v>0</v>
      </c>
      <c r="CR612" s="99">
        <v>0</v>
      </c>
      <c r="CS612" s="99">
        <v>0</v>
      </c>
      <c r="CT612" s="99">
        <v>0</v>
      </c>
      <c r="CU612" s="98">
        <v>13859.989695906999</v>
      </c>
      <c r="CV612" s="98">
        <v>48314.025817971</v>
      </c>
      <c r="CW612" s="98">
        <v>5227426.5728664408</v>
      </c>
      <c r="CX612" s="98">
        <v>48200659.376571611</v>
      </c>
    </row>
    <row r="613" spans="1:102" x14ac:dyDescent="0.2">
      <c r="A613" s="98" t="s">
        <v>60</v>
      </c>
      <c r="B613" s="100">
        <v>41244</v>
      </c>
      <c r="C613" s="99">
        <v>74707.677384376497</v>
      </c>
      <c r="D613" s="99">
        <v>0</v>
      </c>
      <c r="E613" s="99">
        <v>13270.4878275394</v>
      </c>
      <c r="F613" s="99">
        <v>10472.3150280714</v>
      </c>
      <c r="G613" s="99">
        <v>1767.6979676783101</v>
      </c>
      <c r="H613" s="99">
        <v>0</v>
      </c>
      <c r="I613" s="99">
        <v>0</v>
      </c>
      <c r="J613" s="99">
        <v>46897.915691375703</v>
      </c>
      <c r="K613" s="99">
        <v>281.58894196152698</v>
      </c>
      <c r="L613" s="99">
        <v>40394.270559310899</v>
      </c>
      <c r="M613" s="99">
        <v>36459.889761447899</v>
      </c>
      <c r="N613" s="99">
        <v>7145.96684652567</v>
      </c>
      <c r="O613" s="99">
        <v>0</v>
      </c>
      <c r="P613" s="99">
        <v>0</v>
      </c>
      <c r="Q613" s="99">
        <v>3947.2270342707602</v>
      </c>
      <c r="R613" s="99">
        <v>0</v>
      </c>
      <c r="S613" s="99">
        <v>0</v>
      </c>
      <c r="T613" s="99">
        <v>1763.5907707065301</v>
      </c>
      <c r="U613" s="99">
        <v>47172.265696525603</v>
      </c>
      <c r="V613" s="99">
        <v>3918457.3118896498</v>
      </c>
      <c r="W613" s="99">
        <v>18.969539360841701</v>
      </c>
      <c r="X613" s="99">
        <v>1006563.43331146</v>
      </c>
      <c r="Y613" s="99">
        <v>684861.26653289795</v>
      </c>
      <c r="Z613" s="99">
        <v>234931.70557594299</v>
      </c>
      <c r="AA613" s="99">
        <v>0</v>
      </c>
      <c r="AB613" s="99">
        <v>0</v>
      </c>
      <c r="AC613" s="99">
        <v>15670671.752075201</v>
      </c>
      <c r="AD613" s="99">
        <v>24259.257425785101</v>
      </c>
      <c r="AE613" s="99">
        <v>1840182.9126892099</v>
      </c>
      <c r="AF613" s="99">
        <v>1814780.23895264</v>
      </c>
      <c r="AG613" s="99">
        <v>837024.40424346901</v>
      </c>
      <c r="AH613" s="99">
        <v>0</v>
      </c>
      <c r="AI613" s="99">
        <v>0</v>
      </c>
      <c r="AJ613" s="99">
        <v>433171.268619537</v>
      </c>
      <c r="AK613" s="99">
        <v>0</v>
      </c>
      <c r="AL613" s="99">
        <v>0</v>
      </c>
      <c r="AM613" s="99">
        <v>233362.80262184099</v>
      </c>
      <c r="AN613" s="99">
        <v>15677397.731811499</v>
      </c>
      <c r="AO613" s="99">
        <v>37369027.793457001</v>
      </c>
      <c r="AP613" s="99">
        <v>228.88264190033101</v>
      </c>
      <c r="AQ613" s="99">
        <v>8409950.4365234394</v>
      </c>
      <c r="AR613" s="99">
        <v>5558351.26879883</v>
      </c>
      <c r="AS613" s="99">
        <v>1947372.9066619901</v>
      </c>
      <c r="AT613" s="99">
        <v>0</v>
      </c>
      <c r="AU613" s="99">
        <v>0</v>
      </c>
      <c r="AV613" s="99">
        <v>46778604.609375</v>
      </c>
      <c r="AW613" s="99">
        <v>77968.845269203201</v>
      </c>
      <c r="AX613" s="99">
        <v>17611151.3212891</v>
      </c>
      <c r="AY613" s="99">
        <v>17356103.3427734</v>
      </c>
      <c r="AZ613" s="99">
        <v>7183047.20983887</v>
      </c>
      <c r="BA613" s="99">
        <v>0</v>
      </c>
      <c r="BB613" s="99">
        <v>0</v>
      </c>
      <c r="BC613" s="99">
        <v>3740125.23474121</v>
      </c>
      <c r="BD613" s="99">
        <v>0</v>
      </c>
      <c r="BE613" s="99">
        <v>0</v>
      </c>
      <c r="BF613" s="99">
        <v>1933627.26039124</v>
      </c>
      <c r="BG613" s="99">
        <v>46910546.016113304</v>
      </c>
      <c r="BH613" s="99">
        <v>7077165.8163452102</v>
      </c>
      <c r="BI613" s="99">
        <v>9.6645620299968904</v>
      </c>
      <c r="BJ613" s="99">
        <v>2699901.6898498498</v>
      </c>
      <c r="BK613" s="99">
        <v>2050235.87985229</v>
      </c>
      <c r="BL613" s="99">
        <v>0</v>
      </c>
      <c r="BM613" s="99">
        <v>0</v>
      </c>
      <c r="BN613" s="99">
        <v>0</v>
      </c>
      <c r="BO613" s="99">
        <v>0</v>
      </c>
      <c r="BP613" s="99">
        <v>0</v>
      </c>
      <c r="BQ613" s="99">
        <v>0</v>
      </c>
      <c r="BR613" s="99">
        <v>5310594.25744629</v>
      </c>
      <c r="BS613" s="99">
        <v>2562509.0302429199</v>
      </c>
      <c r="BT613" s="99">
        <v>0</v>
      </c>
      <c r="BU613" s="99">
        <v>0</v>
      </c>
      <c r="BV613" s="99">
        <v>1916664.1716766399</v>
      </c>
      <c r="BW613" s="99">
        <v>0</v>
      </c>
      <c r="BX613" s="99">
        <v>0</v>
      </c>
      <c r="BY613" s="99">
        <v>0</v>
      </c>
      <c r="BZ613" s="99">
        <v>0</v>
      </c>
      <c r="CA613" s="99">
        <v>87972.629281044006</v>
      </c>
      <c r="CB613" s="99">
        <v>4923327.8073120099</v>
      </c>
      <c r="CC613" s="99">
        <v>45834280.8505859</v>
      </c>
      <c r="CD613" s="99">
        <v>9773291.9390869103</v>
      </c>
      <c r="CE613" s="99">
        <v>1763.41349363327</v>
      </c>
      <c r="CF613" s="99">
        <v>234940.357223511</v>
      </c>
      <c r="CG613" s="99">
        <v>1946932.73799133</v>
      </c>
      <c r="CH613" s="99">
        <v>0</v>
      </c>
      <c r="CI613" s="99">
        <v>89741.906167983994</v>
      </c>
      <c r="CJ613" s="99">
        <v>5157962.6390991202</v>
      </c>
      <c r="CK613" s="99">
        <v>47796404.011718802</v>
      </c>
      <c r="CL613" s="99">
        <v>9778875.29150391</v>
      </c>
      <c r="CM613" s="166">
        <v>136662.73767852801</v>
      </c>
      <c r="CN613" s="166">
        <v>20850993.771240201</v>
      </c>
      <c r="CO613" s="166">
        <v>94618782.644531295</v>
      </c>
      <c r="CP613" s="99">
        <v>9778875.29150391</v>
      </c>
      <c r="CQ613" s="99">
        <v>0</v>
      </c>
      <c r="CR613" s="99">
        <v>0</v>
      </c>
      <c r="CS613" s="99">
        <v>0</v>
      </c>
      <c r="CT613" s="99">
        <v>0</v>
      </c>
      <c r="CU613" s="98">
        <v>13552.798822012001</v>
      </c>
      <c r="CV613" s="98">
        <v>48412.500787575998</v>
      </c>
      <c r="CW613" s="98">
        <v>5158268.1645355206</v>
      </c>
      <c r="CX613" s="98">
        <v>47781213.588577233</v>
      </c>
    </row>
    <row r="614" spans="1:102" x14ac:dyDescent="0.2">
      <c r="A614" s="98" t="s">
        <v>60</v>
      </c>
      <c r="B614" s="100">
        <v>41334</v>
      </c>
      <c r="C614" s="99">
        <v>73598.834913253799</v>
      </c>
      <c r="D614" s="99">
        <v>0</v>
      </c>
      <c r="E614" s="99">
        <v>12855.5102775097</v>
      </c>
      <c r="F614" s="99">
        <v>10129.801025629</v>
      </c>
      <c r="G614" s="99">
        <v>1756.24692057073</v>
      </c>
      <c r="H614" s="99">
        <v>0</v>
      </c>
      <c r="I614" s="99">
        <v>0</v>
      </c>
      <c r="J614" s="99">
        <v>46947.675732612603</v>
      </c>
      <c r="K614" s="99">
        <v>250.636416561902</v>
      </c>
      <c r="L614" s="99">
        <v>1647.9972024261999</v>
      </c>
      <c r="M614" s="99">
        <v>36146.576817989298</v>
      </c>
      <c r="N614" s="99">
        <v>6968.9430109858504</v>
      </c>
      <c r="O614" s="99">
        <v>0</v>
      </c>
      <c r="P614" s="99">
        <v>37620.108363151601</v>
      </c>
      <c r="Q614" s="99">
        <v>3901.8147404789902</v>
      </c>
      <c r="R614" s="99">
        <v>0</v>
      </c>
      <c r="S614" s="99">
        <v>1747.78155131638</v>
      </c>
      <c r="T614" s="99">
        <v>0.99702313252782904</v>
      </c>
      <c r="U614" s="99">
        <v>47172.573698997498</v>
      </c>
      <c r="V614" s="99">
        <v>3845883.6017456101</v>
      </c>
      <c r="W614" s="99">
        <v>11.586653343983899</v>
      </c>
      <c r="X614" s="99">
        <v>970086.55291748</v>
      </c>
      <c r="Y614" s="99">
        <v>658515.85643005394</v>
      </c>
      <c r="Z614" s="99">
        <v>228299.37574958801</v>
      </c>
      <c r="AA614" s="99">
        <v>0</v>
      </c>
      <c r="AB614" s="99">
        <v>0</v>
      </c>
      <c r="AC614" s="99">
        <v>15629808.401123</v>
      </c>
      <c r="AD614" s="99">
        <v>22591.326256752</v>
      </c>
      <c r="AE614" s="99">
        <v>47401.293327331499</v>
      </c>
      <c r="AF614" s="99">
        <v>1802417.3360290499</v>
      </c>
      <c r="AG614" s="99">
        <v>815749.93641662598</v>
      </c>
      <c r="AH614" s="99">
        <v>0</v>
      </c>
      <c r="AI614" s="99">
        <v>1717086.80256653</v>
      </c>
      <c r="AJ614" s="99">
        <v>428703.10008621198</v>
      </c>
      <c r="AK614" s="99">
        <v>0</v>
      </c>
      <c r="AL614" s="99">
        <v>228129.284608841</v>
      </c>
      <c r="AM614" s="99">
        <v>0</v>
      </c>
      <c r="AN614" s="99">
        <v>15660893.3209229</v>
      </c>
      <c r="AO614" s="99">
        <v>36657957.294433601</v>
      </c>
      <c r="AP614" s="99">
        <v>135.25100506842099</v>
      </c>
      <c r="AQ614" s="99">
        <v>8139828.6052246103</v>
      </c>
      <c r="AR614" s="99">
        <v>5353281.61608887</v>
      </c>
      <c r="AS614" s="99">
        <v>1888730.83578491</v>
      </c>
      <c r="AT614" s="99">
        <v>0</v>
      </c>
      <c r="AU614" s="99">
        <v>0</v>
      </c>
      <c r="AV614" s="99">
        <v>46797842.409179702</v>
      </c>
      <c r="AW614" s="99">
        <v>71534.719788551301</v>
      </c>
      <c r="AX614" s="99">
        <v>487614.17329406698</v>
      </c>
      <c r="AY614" s="99">
        <v>17285816.4614258</v>
      </c>
      <c r="AZ614" s="99">
        <v>6986469.1055908203</v>
      </c>
      <c r="BA614" s="99">
        <v>0</v>
      </c>
      <c r="BB614" s="99">
        <v>16246945.677612299</v>
      </c>
      <c r="BC614" s="99">
        <v>3710568.5851745601</v>
      </c>
      <c r="BD614" s="99">
        <v>0</v>
      </c>
      <c r="BE614" s="99">
        <v>1885509.79385376</v>
      </c>
      <c r="BF614" s="99">
        <v>0</v>
      </c>
      <c r="BG614" s="99">
        <v>47034114.426757798</v>
      </c>
      <c r="BH614" s="99">
        <v>8357961.0781860398</v>
      </c>
      <c r="BI614" s="99">
        <v>13.474839180940799</v>
      </c>
      <c r="BJ614" s="99">
        <v>2765908.2210998498</v>
      </c>
      <c r="BK614" s="99">
        <v>2029694.2045593299</v>
      </c>
      <c r="BL614" s="99">
        <v>0</v>
      </c>
      <c r="BM614" s="99">
        <v>0</v>
      </c>
      <c r="BN614" s="99">
        <v>0</v>
      </c>
      <c r="BO614" s="99">
        <v>0</v>
      </c>
      <c r="BP614" s="99">
        <v>0</v>
      </c>
      <c r="BQ614" s="99">
        <v>0</v>
      </c>
      <c r="BR614" s="99">
        <v>5472565.0098266602</v>
      </c>
      <c r="BS614" s="99">
        <v>2557975.9097290002</v>
      </c>
      <c r="BT614" s="99">
        <v>0</v>
      </c>
      <c r="BU614" s="99">
        <v>1210223.4199981701</v>
      </c>
      <c r="BV614" s="99">
        <v>1959577.0211181601</v>
      </c>
      <c r="BW614" s="99">
        <v>0</v>
      </c>
      <c r="BX614" s="99">
        <v>158046.18986129799</v>
      </c>
      <c r="BY614" s="99">
        <v>0</v>
      </c>
      <c r="BZ614" s="99">
        <v>0</v>
      </c>
      <c r="CA614" s="99">
        <v>86438.429509162903</v>
      </c>
      <c r="CB614" s="99">
        <v>4840871.8914184598</v>
      </c>
      <c r="CC614" s="99">
        <v>44944353.760253899</v>
      </c>
      <c r="CD614" s="99">
        <v>11150132.2114258</v>
      </c>
      <c r="CE614" s="99">
        <v>1764.4222969114801</v>
      </c>
      <c r="CF614" s="99">
        <v>228835.46135711699</v>
      </c>
      <c r="CG614" s="99">
        <v>1891550.01864624</v>
      </c>
      <c r="CH614" s="99">
        <v>0</v>
      </c>
      <c r="CI614" s="99">
        <v>88204.671453475996</v>
      </c>
      <c r="CJ614" s="99">
        <v>5077327.68359375</v>
      </c>
      <c r="CK614" s="99">
        <v>46627391.932617202</v>
      </c>
      <c r="CL614" s="99">
        <v>11296240.5113525</v>
      </c>
      <c r="CM614" s="166">
        <v>135168.304414749</v>
      </c>
      <c r="CN614" s="166">
        <v>20772017.682861298</v>
      </c>
      <c r="CO614" s="166">
        <v>93999080.193359405</v>
      </c>
      <c r="CP614" s="99">
        <v>11296240.5113525</v>
      </c>
      <c r="CQ614" s="99">
        <v>0</v>
      </c>
      <c r="CR614" s="99">
        <v>0</v>
      </c>
      <c r="CS614" s="99">
        <v>0</v>
      </c>
      <c r="CT614" s="99">
        <v>0</v>
      </c>
      <c r="CU614" s="98">
        <v>13106.042937306</v>
      </c>
      <c r="CV614" s="98">
        <v>48439.372961036999</v>
      </c>
      <c r="CW614" s="98">
        <v>5069707.3527755765</v>
      </c>
      <c r="CX614" s="98">
        <v>46835903.778900139</v>
      </c>
    </row>
    <row r="615" spans="1:102" x14ac:dyDescent="0.2">
      <c r="A615" s="98" t="s">
        <v>60</v>
      </c>
      <c r="B615" s="100">
        <v>41426</v>
      </c>
      <c r="C615" s="99">
        <v>73770.500655174299</v>
      </c>
      <c r="D615" s="99">
        <v>0</v>
      </c>
      <c r="E615" s="99">
        <v>12722.472706079499</v>
      </c>
      <c r="F615" s="99">
        <v>10041.474130868901</v>
      </c>
      <c r="G615" s="99">
        <v>1735.89355020225</v>
      </c>
      <c r="H615" s="99">
        <v>0</v>
      </c>
      <c r="I615" s="99">
        <v>0</v>
      </c>
      <c r="J615" s="99">
        <v>46797.688873291001</v>
      </c>
      <c r="K615" s="99">
        <v>222.53174937702701</v>
      </c>
      <c r="L615" s="99">
        <v>1275.0303769260599</v>
      </c>
      <c r="M615" s="99">
        <v>36457.994019985199</v>
      </c>
      <c r="N615" s="99">
        <v>6822.2915803194001</v>
      </c>
      <c r="O615" s="99">
        <v>0</v>
      </c>
      <c r="P615" s="99">
        <v>38181.221425533302</v>
      </c>
      <c r="Q615" s="99">
        <v>3883.9881694614901</v>
      </c>
      <c r="R615" s="99">
        <v>0</v>
      </c>
      <c r="S615" s="99">
        <v>1734.29915313423</v>
      </c>
      <c r="T615" s="99">
        <v>0</v>
      </c>
      <c r="U615" s="99">
        <v>47026.5569024086</v>
      </c>
      <c r="V615" s="99">
        <v>3813860.1134338402</v>
      </c>
      <c r="W615" s="99">
        <v>12.182706738938601</v>
      </c>
      <c r="X615" s="99">
        <v>936774.82975006104</v>
      </c>
      <c r="Y615" s="99">
        <v>636370.20287322998</v>
      </c>
      <c r="Z615" s="99">
        <v>228974.68271064799</v>
      </c>
      <c r="AA615" s="99">
        <v>0</v>
      </c>
      <c r="AB615" s="99">
        <v>0</v>
      </c>
      <c r="AC615" s="99">
        <v>15501599.587524399</v>
      </c>
      <c r="AD615" s="99">
        <v>22050.017454385801</v>
      </c>
      <c r="AE615" s="99">
        <v>25598.3810505867</v>
      </c>
      <c r="AF615" s="99">
        <v>1802614.2744293199</v>
      </c>
      <c r="AG615" s="99">
        <v>794029.34029388404</v>
      </c>
      <c r="AH615" s="99">
        <v>0</v>
      </c>
      <c r="AI615" s="99">
        <v>1725678.2979583701</v>
      </c>
      <c r="AJ615" s="99">
        <v>420080.418800354</v>
      </c>
      <c r="AK615" s="99">
        <v>0</v>
      </c>
      <c r="AL615" s="99">
        <v>227651.06489563</v>
      </c>
      <c r="AM615" s="99">
        <v>0</v>
      </c>
      <c r="AN615" s="99">
        <v>15607362.348998999</v>
      </c>
      <c r="AO615" s="99">
        <v>36497219.782714799</v>
      </c>
      <c r="AP615" s="99">
        <v>150.08733611553899</v>
      </c>
      <c r="AQ615" s="99">
        <v>7857295.2885131799</v>
      </c>
      <c r="AR615" s="99">
        <v>5177506.71875</v>
      </c>
      <c r="AS615" s="99">
        <v>1895634.0151672401</v>
      </c>
      <c r="AT615" s="99">
        <v>0</v>
      </c>
      <c r="AU615" s="99">
        <v>0</v>
      </c>
      <c r="AV615" s="99">
        <v>46618210.3837891</v>
      </c>
      <c r="AW615" s="99">
        <v>70247.400301933303</v>
      </c>
      <c r="AX615" s="99">
        <v>303321.895076752</v>
      </c>
      <c r="AY615" s="99">
        <v>17355422.2729492</v>
      </c>
      <c r="AZ615" s="99">
        <v>6805567.1662597703</v>
      </c>
      <c r="BA615" s="99">
        <v>0</v>
      </c>
      <c r="BB615" s="99">
        <v>16403907.4678955</v>
      </c>
      <c r="BC615" s="99">
        <v>3665156.5250854502</v>
      </c>
      <c r="BD615" s="99">
        <v>0</v>
      </c>
      <c r="BE615" s="99">
        <v>1888012.7475280799</v>
      </c>
      <c r="BF615" s="99">
        <v>0</v>
      </c>
      <c r="BG615" s="99">
        <v>46842387.991699196</v>
      </c>
      <c r="BH615" s="99">
        <v>8479550.2946777306</v>
      </c>
      <c r="BI615" s="99">
        <v>7.01793380797608</v>
      </c>
      <c r="BJ615" s="99">
        <v>2737586.6509704599</v>
      </c>
      <c r="BK615" s="99">
        <v>1971891.5039520301</v>
      </c>
      <c r="BL615" s="99">
        <v>0</v>
      </c>
      <c r="BM615" s="99">
        <v>0</v>
      </c>
      <c r="BN615" s="99">
        <v>0</v>
      </c>
      <c r="BO615" s="99">
        <v>0</v>
      </c>
      <c r="BP615" s="99">
        <v>0</v>
      </c>
      <c r="BQ615" s="99">
        <v>0</v>
      </c>
      <c r="BR615" s="99">
        <v>5541513.9435424795</v>
      </c>
      <c r="BS615" s="99">
        <v>2504605.2112121601</v>
      </c>
      <c r="BT615" s="99">
        <v>0</v>
      </c>
      <c r="BU615" s="99">
        <v>1247028.9399871801</v>
      </c>
      <c r="BV615" s="99">
        <v>1957514.38383484</v>
      </c>
      <c r="BW615" s="99">
        <v>0</v>
      </c>
      <c r="BX615" s="99">
        <v>158913.85986518901</v>
      </c>
      <c r="BY615" s="99">
        <v>0</v>
      </c>
      <c r="BZ615" s="99">
        <v>0</v>
      </c>
      <c r="CA615" s="99">
        <v>86511.957568168596</v>
      </c>
      <c r="CB615" s="99">
        <v>4778115.3236694299</v>
      </c>
      <c r="CC615" s="99">
        <v>44725261.1728516</v>
      </c>
      <c r="CD615" s="99">
        <v>11222918.888916001</v>
      </c>
      <c r="CE615" s="99">
        <v>1734.8150211572599</v>
      </c>
      <c r="CF615" s="99">
        <v>228720.32037735</v>
      </c>
      <c r="CG615" s="99">
        <v>1894137.3959198</v>
      </c>
      <c r="CH615" s="99">
        <v>0</v>
      </c>
      <c r="CI615" s="99">
        <v>88245.591330528303</v>
      </c>
      <c r="CJ615" s="99">
        <v>5013218.55187988</v>
      </c>
      <c r="CK615" s="99">
        <v>46796099.751464799</v>
      </c>
      <c r="CL615" s="99">
        <v>11371487.2650146</v>
      </c>
      <c r="CM615" s="166">
        <v>134966.57987785299</v>
      </c>
      <c r="CN615" s="166">
        <v>20559145.1335449</v>
      </c>
      <c r="CO615" s="166">
        <v>93271339.339843795</v>
      </c>
      <c r="CP615" s="99">
        <v>11371487.2650146</v>
      </c>
      <c r="CQ615" s="99">
        <v>0</v>
      </c>
      <c r="CR615" s="99">
        <v>0</v>
      </c>
      <c r="CS615" s="99">
        <v>0</v>
      </c>
      <c r="CT615" s="99">
        <v>0</v>
      </c>
      <c r="CU615" s="98">
        <v>12943.241928453001</v>
      </c>
      <c r="CV615" s="98">
        <v>48272.855332231004</v>
      </c>
      <c r="CW615" s="98">
        <v>5006835.6440467797</v>
      </c>
      <c r="CX615" s="98">
        <v>46619398.5687714</v>
      </c>
    </row>
    <row r="616" spans="1:102" x14ac:dyDescent="0.2">
      <c r="A616" s="98" t="s">
        <v>60</v>
      </c>
      <c r="B616" s="100">
        <v>41518</v>
      </c>
      <c r="C616" s="99">
        <v>73597.312648773193</v>
      </c>
      <c r="D616" s="99">
        <v>0</v>
      </c>
      <c r="E616" s="99">
        <v>12276.651951670599</v>
      </c>
      <c r="F616" s="99">
        <v>9687.5216543674505</v>
      </c>
      <c r="G616" s="99">
        <v>1711.50098049641</v>
      </c>
      <c r="H616" s="99">
        <v>0</v>
      </c>
      <c r="I616" s="99">
        <v>0</v>
      </c>
      <c r="J616" s="99">
        <v>46708.0736265183</v>
      </c>
      <c r="K616" s="99">
        <v>216.087888490409</v>
      </c>
      <c r="L616" s="99">
        <v>251.12788183055801</v>
      </c>
      <c r="M616" s="99">
        <v>36521.876643657699</v>
      </c>
      <c r="N616" s="99">
        <v>6610.0433167815199</v>
      </c>
      <c r="O616" s="99">
        <v>0</v>
      </c>
      <c r="P616" s="99">
        <v>38777.219989776597</v>
      </c>
      <c r="Q616" s="99">
        <v>3843.6528989672702</v>
      </c>
      <c r="R616" s="99">
        <v>0</v>
      </c>
      <c r="S616" s="99">
        <v>1706.0686058104</v>
      </c>
      <c r="T616" s="99">
        <v>0.97601178821787504</v>
      </c>
      <c r="U616" s="99">
        <v>46956.347731113397</v>
      </c>
      <c r="V616" s="99">
        <v>3819109.0509643601</v>
      </c>
      <c r="W616" s="99">
        <v>11.7300658068852</v>
      </c>
      <c r="X616" s="99">
        <v>916019.00961303699</v>
      </c>
      <c r="Y616" s="99">
        <v>621909.36903381301</v>
      </c>
      <c r="Z616" s="99">
        <v>227508.67408371001</v>
      </c>
      <c r="AA616" s="99">
        <v>0</v>
      </c>
      <c r="AB616" s="99">
        <v>0</v>
      </c>
      <c r="AC616" s="99">
        <v>15534443.2893066</v>
      </c>
      <c r="AD616" s="99">
        <v>18048.0177798271</v>
      </c>
      <c r="AE616" s="99">
        <v>17508.857728958101</v>
      </c>
      <c r="AF616" s="99">
        <v>1810319.2597808801</v>
      </c>
      <c r="AG616" s="99">
        <v>770705.04090118397</v>
      </c>
      <c r="AH616" s="99">
        <v>0</v>
      </c>
      <c r="AI616" s="99">
        <v>1722670.9881897001</v>
      </c>
      <c r="AJ616" s="99">
        <v>421292.27988815302</v>
      </c>
      <c r="AK616" s="99">
        <v>0</v>
      </c>
      <c r="AL616" s="99">
        <v>226089.88459968599</v>
      </c>
      <c r="AM616" s="99">
        <v>0</v>
      </c>
      <c r="AN616" s="99">
        <v>15519668.59021</v>
      </c>
      <c r="AO616" s="99">
        <v>36685761.660644501</v>
      </c>
      <c r="AP616" s="99">
        <v>141.985036145896</v>
      </c>
      <c r="AQ616" s="99">
        <v>7668190.83740234</v>
      </c>
      <c r="AR616" s="99">
        <v>5008950.3763427697</v>
      </c>
      <c r="AS616" s="99">
        <v>1885428.2600555399</v>
      </c>
      <c r="AT616" s="99">
        <v>0</v>
      </c>
      <c r="AU616" s="99">
        <v>0</v>
      </c>
      <c r="AV616" s="99">
        <v>46823102.312988304</v>
      </c>
      <c r="AW616" s="99">
        <v>58434.998559951797</v>
      </c>
      <c r="AX616" s="99">
        <v>167757.24303627</v>
      </c>
      <c r="AY616" s="99">
        <v>17466752.685302701</v>
      </c>
      <c r="AZ616" s="99">
        <v>6643286.1844482403</v>
      </c>
      <c r="BA616" s="99">
        <v>0</v>
      </c>
      <c r="BB616" s="99">
        <v>16459193.422973599</v>
      </c>
      <c r="BC616" s="99">
        <v>3681280.7796325702</v>
      </c>
      <c r="BD616" s="99">
        <v>0</v>
      </c>
      <c r="BE616" s="99">
        <v>1873487.7501220701</v>
      </c>
      <c r="BF616" s="99">
        <v>0</v>
      </c>
      <c r="BG616" s="99">
        <v>46688997.258300804</v>
      </c>
      <c r="BH616" s="99">
        <v>8487765.2305908203</v>
      </c>
      <c r="BI616" s="99">
        <v>9.4695793779101205</v>
      </c>
      <c r="BJ616" s="99">
        <v>2679250.3206481901</v>
      </c>
      <c r="BK616" s="99">
        <v>1927049.66127014</v>
      </c>
      <c r="BL616" s="99">
        <v>0</v>
      </c>
      <c r="BM616" s="99">
        <v>0</v>
      </c>
      <c r="BN616" s="99">
        <v>0</v>
      </c>
      <c r="BO616" s="99">
        <v>0</v>
      </c>
      <c r="BP616" s="99">
        <v>0</v>
      </c>
      <c r="BQ616" s="99">
        <v>0</v>
      </c>
      <c r="BR616" s="99">
        <v>5589248.2689819299</v>
      </c>
      <c r="BS616" s="99">
        <v>2447621.3962402302</v>
      </c>
      <c r="BT616" s="99">
        <v>0</v>
      </c>
      <c r="BU616" s="99">
        <v>1038085.93999481</v>
      </c>
      <c r="BV616" s="99">
        <v>1951778.7795104999</v>
      </c>
      <c r="BW616" s="99">
        <v>0</v>
      </c>
      <c r="BX616" s="99">
        <v>133189.44989013701</v>
      </c>
      <c r="BY616" s="99">
        <v>0</v>
      </c>
      <c r="BZ616" s="99">
        <v>0</v>
      </c>
      <c r="CA616" s="99">
        <v>85878.202480316206</v>
      </c>
      <c r="CB616" s="99">
        <v>4737216.3969116202</v>
      </c>
      <c r="CC616" s="99">
        <v>44395627.625488304</v>
      </c>
      <c r="CD616" s="99">
        <v>11140282.778686499</v>
      </c>
      <c r="CE616" s="99">
        <v>1712.36329747736</v>
      </c>
      <c r="CF616" s="99">
        <v>227473.09680748</v>
      </c>
      <c r="CG616" s="99">
        <v>1886098.5088653599</v>
      </c>
      <c r="CH616" s="99">
        <v>0</v>
      </c>
      <c r="CI616" s="99">
        <v>87585.114500045805</v>
      </c>
      <c r="CJ616" s="99">
        <v>4957420.79650879</v>
      </c>
      <c r="CK616" s="99">
        <v>46164378.200683601</v>
      </c>
      <c r="CL616" s="99">
        <v>11295798.509399399</v>
      </c>
      <c r="CM616" s="166">
        <v>134302.89018821699</v>
      </c>
      <c r="CN616" s="166">
        <v>20509102.947509799</v>
      </c>
      <c r="CO616" s="166">
        <v>93006253.375976607</v>
      </c>
      <c r="CP616" s="99">
        <v>11295798.509399399</v>
      </c>
      <c r="CQ616" s="99">
        <v>0</v>
      </c>
      <c r="CR616" s="99">
        <v>0</v>
      </c>
      <c r="CS616" s="99">
        <v>0</v>
      </c>
      <c r="CT616" s="99">
        <v>0</v>
      </c>
      <c r="CU616" s="98">
        <v>12500.703349686</v>
      </c>
      <c r="CV616" s="98">
        <v>48173.277077746003</v>
      </c>
      <c r="CW616" s="98">
        <v>4964689.4937191</v>
      </c>
      <c r="CX616" s="98">
        <v>46281726.13435366</v>
      </c>
    </row>
    <row r="617" spans="1:102" x14ac:dyDescent="0.2">
      <c r="A617" s="98" t="s">
        <v>60</v>
      </c>
      <c r="B617" s="100">
        <v>41609</v>
      </c>
      <c r="C617" s="99">
        <v>72935.522158622698</v>
      </c>
      <c r="D617" s="99">
        <v>0</v>
      </c>
      <c r="E617" s="99">
        <v>11866.8892449141</v>
      </c>
      <c r="F617" s="99">
        <v>9353.0794793367404</v>
      </c>
      <c r="G617" s="99">
        <v>1676.3201546073001</v>
      </c>
      <c r="H617" s="99">
        <v>0</v>
      </c>
      <c r="I617" s="99">
        <v>0</v>
      </c>
      <c r="J617" s="99">
        <v>46518.884918689699</v>
      </c>
      <c r="K617" s="99">
        <v>190.98388551920701</v>
      </c>
      <c r="L617" s="99">
        <v>179.83478430285999</v>
      </c>
      <c r="M617" s="99">
        <v>36338.233308315299</v>
      </c>
      <c r="N617" s="99">
        <v>6445.3193327188501</v>
      </c>
      <c r="O617" s="99">
        <v>0</v>
      </c>
      <c r="P617" s="99">
        <v>38081.257528781898</v>
      </c>
      <c r="Q617" s="99">
        <v>3773.8485420942302</v>
      </c>
      <c r="R617" s="99">
        <v>0</v>
      </c>
      <c r="S617" s="99">
        <v>1673.7303689867299</v>
      </c>
      <c r="T617" s="99">
        <v>1.0113174434954999</v>
      </c>
      <c r="U617" s="99">
        <v>46692.395655155196</v>
      </c>
      <c r="V617" s="99">
        <v>3747740.37973022</v>
      </c>
      <c r="W617" s="99">
        <v>12.310062052914899</v>
      </c>
      <c r="X617" s="99">
        <v>876102.65699768101</v>
      </c>
      <c r="Y617" s="99">
        <v>590893.84696960403</v>
      </c>
      <c r="Z617" s="99">
        <v>224817.28647613499</v>
      </c>
      <c r="AA617" s="99">
        <v>0</v>
      </c>
      <c r="AB617" s="99">
        <v>0</v>
      </c>
      <c r="AC617" s="99">
        <v>15378833.4268799</v>
      </c>
      <c r="AD617" s="99">
        <v>17647.7811760902</v>
      </c>
      <c r="AE617" s="99">
        <v>13434.728599906</v>
      </c>
      <c r="AF617" s="99">
        <v>1776855.3806457501</v>
      </c>
      <c r="AG617" s="99">
        <v>746063.64241790795</v>
      </c>
      <c r="AH617" s="99">
        <v>0</v>
      </c>
      <c r="AI617" s="99">
        <v>1680039.13887024</v>
      </c>
      <c r="AJ617" s="99">
        <v>408956.79891586298</v>
      </c>
      <c r="AK617" s="99">
        <v>0</v>
      </c>
      <c r="AL617" s="99">
        <v>223749.978855133</v>
      </c>
      <c r="AM617" s="99">
        <v>0</v>
      </c>
      <c r="AN617" s="99">
        <v>15390412.0578613</v>
      </c>
      <c r="AO617" s="99">
        <v>36129522.807128899</v>
      </c>
      <c r="AP617" s="99">
        <v>146.21876736171501</v>
      </c>
      <c r="AQ617" s="99">
        <v>7319347.7292480497</v>
      </c>
      <c r="AR617" s="99">
        <v>4757887.53723145</v>
      </c>
      <c r="AS617" s="99">
        <v>1869614.99984741</v>
      </c>
      <c r="AT617" s="99">
        <v>0</v>
      </c>
      <c r="AU617" s="99">
        <v>0</v>
      </c>
      <c r="AV617" s="99">
        <v>46634288.2666016</v>
      </c>
      <c r="AW617" s="99">
        <v>57407.7315349579</v>
      </c>
      <c r="AX617" s="99">
        <v>109538.56695842701</v>
      </c>
      <c r="AY617" s="99">
        <v>17237267.604980499</v>
      </c>
      <c r="AZ617" s="99">
        <v>6432888.90307617</v>
      </c>
      <c r="BA617" s="99">
        <v>0</v>
      </c>
      <c r="BB617" s="99">
        <v>16103354.790161099</v>
      </c>
      <c r="BC617" s="99">
        <v>3587947.9536132799</v>
      </c>
      <c r="BD617" s="99">
        <v>0</v>
      </c>
      <c r="BE617" s="99">
        <v>1861124.6676483201</v>
      </c>
      <c r="BF617" s="99">
        <v>0</v>
      </c>
      <c r="BG617" s="99">
        <v>46661714.697265603</v>
      </c>
      <c r="BH617" s="99">
        <v>8444179.7655029297</v>
      </c>
      <c r="BI617" s="99">
        <v>9.5019971509464103</v>
      </c>
      <c r="BJ617" s="99">
        <v>2621158.5110168499</v>
      </c>
      <c r="BK617" s="99">
        <v>1855017.05152893</v>
      </c>
      <c r="BL617" s="99">
        <v>0</v>
      </c>
      <c r="BM617" s="99">
        <v>0</v>
      </c>
      <c r="BN617" s="99">
        <v>0</v>
      </c>
      <c r="BO617" s="99">
        <v>0</v>
      </c>
      <c r="BP617" s="99">
        <v>0</v>
      </c>
      <c r="BQ617" s="99">
        <v>0</v>
      </c>
      <c r="BR617" s="99">
        <v>5593713.3333740197</v>
      </c>
      <c r="BS617" s="99">
        <v>2373987.6220092801</v>
      </c>
      <c r="BT617" s="99">
        <v>0</v>
      </c>
      <c r="BU617" s="99">
        <v>1199378.6599884001</v>
      </c>
      <c r="BV617" s="99">
        <v>1918078.9216308601</v>
      </c>
      <c r="BW617" s="99">
        <v>0</v>
      </c>
      <c r="BX617" s="99">
        <v>151836.58987236</v>
      </c>
      <c r="BY617" s="99">
        <v>0</v>
      </c>
      <c r="BZ617" s="99">
        <v>0</v>
      </c>
      <c r="CA617" s="99">
        <v>84805.631504058794</v>
      </c>
      <c r="CB617" s="99">
        <v>4627050.6948852502</v>
      </c>
      <c r="CC617" s="99">
        <v>43415964.291503899</v>
      </c>
      <c r="CD617" s="99">
        <v>11052359.752441401</v>
      </c>
      <c r="CE617" s="99">
        <v>1673.3308205455501</v>
      </c>
      <c r="CF617" s="99">
        <v>224701.78271675101</v>
      </c>
      <c r="CG617" s="99">
        <v>1868687.6738739</v>
      </c>
      <c r="CH617" s="99">
        <v>0</v>
      </c>
      <c r="CI617" s="99">
        <v>86482.128230094895</v>
      </c>
      <c r="CJ617" s="99">
        <v>4856295.4294433603</v>
      </c>
      <c r="CK617" s="99">
        <v>45443670.839843802</v>
      </c>
      <c r="CL617" s="99">
        <v>11216726.701049799</v>
      </c>
      <c r="CM617" s="166">
        <v>132913.92921256999</v>
      </c>
      <c r="CN617" s="166">
        <v>20217702.5239258</v>
      </c>
      <c r="CO617" s="166">
        <v>91869421.005859405</v>
      </c>
      <c r="CP617" s="99">
        <v>11216726.701049799</v>
      </c>
      <c r="CQ617" s="99">
        <v>0</v>
      </c>
      <c r="CR617" s="99">
        <v>0</v>
      </c>
      <c r="CS617" s="99">
        <v>0</v>
      </c>
      <c r="CT617" s="99">
        <v>0</v>
      </c>
      <c r="CU617" s="98">
        <v>12052.327957042</v>
      </c>
      <c r="CV617" s="98">
        <v>47957.129913532997</v>
      </c>
      <c r="CW617" s="98">
        <v>4851752.4776020013</v>
      </c>
      <c r="CX617" s="98">
        <v>45284651.9653778</v>
      </c>
    </row>
    <row r="618" spans="1:102" x14ac:dyDescent="0.2">
      <c r="A618" s="98" t="s">
        <v>60</v>
      </c>
      <c r="B618" s="100">
        <v>41699</v>
      </c>
      <c r="C618" s="99">
        <v>73280.847258567796</v>
      </c>
      <c r="D618" s="99">
        <v>0</v>
      </c>
      <c r="E618" s="99">
        <v>11579.3542551994</v>
      </c>
      <c r="F618" s="99">
        <v>9124.8687267303503</v>
      </c>
      <c r="G618" s="99">
        <v>1706.6073237508499</v>
      </c>
      <c r="H618" s="99">
        <v>0</v>
      </c>
      <c r="I618" s="99">
        <v>0</v>
      </c>
      <c r="J618" s="99">
        <v>46452.212961196899</v>
      </c>
      <c r="K618" s="99">
        <v>137.24147607572399</v>
      </c>
      <c r="L618" s="99">
        <v>182.47373652644501</v>
      </c>
      <c r="M618" s="99">
        <v>36760.158973693797</v>
      </c>
      <c r="N618" s="99">
        <v>6293.9078221321097</v>
      </c>
      <c r="O618" s="99">
        <v>0</v>
      </c>
      <c r="P618" s="99">
        <v>37769.0556521416</v>
      </c>
      <c r="Q618" s="99">
        <v>3764.6258103549499</v>
      </c>
      <c r="R618" s="99">
        <v>0</v>
      </c>
      <c r="S618" s="99">
        <v>1698.5468372553601</v>
      </c>
      <c r="T618" s="99">
        <v>0.99738510701717997</v>
      </c>
      <c r="U618" s="99">
        <v>46557.349155902899</v>
      </c>
      <c r="V618" s="99">
        <v>3730549.6869811998</v>
      </c>
      <c r="W618" s="99">
        <v>0</v>
      </c>
      <c r="X618" s="99">
        <v>848755.35990142799</v>
      </c>
      <c r="Y618" s="99">
        <v>569127.39666748</v>
      </c>
      <c r="Z618" s="99">
        <v>222617.75302505499</v>
      </c>
      <c r="AA618" s="99">
        <v>0</v>
      </c>
      <c r="AB618" s="99">
        <v>0</v>
      </c>
      <c r="AC618" s="99">
        <v>15208159.9644775</v>
      </c>
      <c r="AD618" s="99">
        <v>12414.042480349501</v>
      </c>
      <c r="AE618" s="99">
        <v>14104.2969700098</v>
      </c>
      <c r="AF618" s="99">
        <v>1787367.78163147</v>
      </c>
      <c r="AG618" s="99">
        <v>727244.36720275902</v>
      </c>
      <c r="AH618" s="99">
        <v>0</v>
      </c>
      <c r="AI618" s="99">
        <v>1663104.3362121601</v>
      </c>
      <c r="AJ618" s="99">
        <v>405528.57595443702</v>
      </c>
      <c r="AK618" s="99">
        <v>0</v>
      </c>
      <c r="AL618" s="99">
        <v>221947.27456283601</v>
      </c>
      <c r="AM618" s="99">
        <v>0</v>
      </c>
      <c r="AN618" s="99">
        <v>15263384.157470699</v>
      </c>
      <c r="AO618" s="99">
        <v>36169604.456542999</v>
      </c>
      <c r="AP618" s="99">
        <v>0</v>
      </c>
      <c r="AQ618" s="99">
        <v>7144307.5396118201</v>
      </c>
      <c r="AR618" s="99">
        <v>4625352.2949829102</v>
      </c>
      <c r="AS618" s="99">
        <v>1866847.43609619</v>
      </c>
      <c r="AT618" s="99">
        <v>0</v>
      </c>
      <c r="AU618" s="99">
        <v>0</v>
      </c>
      <c r="AV618" s="99">
        <v>46448198.267578103</v>
      </c>
      <c r="AW618" s="99">
        <v>39955.452898979202</v>
      </c>
      <c r="AX618" s="99">
        <v>128976.034095764</v>
      </c>
      <c r="AY618" s="99">
        <v>17464402.0385742</v>
      </c>
      <c r="AZ618" s="99">
        <v>6319162.3914184598</v>
      </c>
      <c r="BA618" s="99">
        <v>0</v>
      </c>
      <c r="BB618" s="99">
        <v>15982329.4416504</v>
      </c>
      <c r="BC618" s="99">
        <v>3581358.5151672401</v>
      </c>
      <c r="BD618" s="99">
        <v>0</v>
      </c>
      <c r="BE618" s="99">
        <v>1861020.4712371801</v>
      </c>
      <c r="BF618" s="99">
        <v>0</v>
      </c>
      <c r="BG618" s="99">
        <v>46728639.774902299</v>
      </c>
      <c r="BH618" s="99">
        <v>8435661.8253173791</v>
      </c>
      <c r="BI618" s="99">
        <v>0</v>
      </c>
      <c r="BJ618" s="99">
        <v>2518550.9162902799</v>
      </c>
      <c r="BK618" s="99">
        <v>1794980.5991516099</v>
      </c>
      <c r="BL618" s="99">
        <v>0</v>
      </c>
      <c r="BM618" s="99">
        <v>0</v>
      </c>
      <c r="BN618" s="99">
        <v>0</v>
      </c>
      <c r="BO618" s="99">
        <v>0</v>
      </c>
      <c r="BP618" s="99">
        <v>0</v>
      </c>
      <c r="BQ618" s="99">
        <v>0</v>
      </c>
      <c r="BR618" s="99">
        <v>5555604.72155762</v>
      </c>
      <c r="BS618" s="99">
        <v>2325074.4413147001</v>
      </c>
      <c r="BT618" s="99">
        <v>0</v>
      </c>
      <c r="BU618" s="99">
        <v>1169706.58999634</v>
      </c>
      <c r="BV618" s="99">
        <v>1911926.53103638</v>
      </c>
      <c r="BW618" s="99">
        <v>0</v>
      </c>
      <c r="BX618" s="99">
        <v>154600.09987831101</v>
      </c>
      <c r="BY618" s="99">
        <v>0</v>
      </c>
      <c r="BZ618" s="99">
        <v>0</v>
      </c>
      <c r="CA618" s="99">
        <v>84835.598254203796</v>
      </c>
      <c r="CB618" s="99">
        <v>4613177.8723754901</v>
      </c>
      <c r="CC618" s="99">
        <v>43648303.673339799</v>
      </c>
      <c r="CD618" s="99">
        <v>10988749.6954346</v>
      </c>
      <c r="CE618" s="99">
        <v>1712.93422399461</v>
      </c>
      <c r="CF618" s="99">
        <v>222879.81937408401</v>
      </c>
      <c r="CG618" s="99">
        <v>1867978.1547241199</v>
      </c>
      <c r="CH618" s="99">
        <v>0</v>
      </c>
      <c r="CI618" s="99">
        <v>86550.321842193604</v>
      </c>
      <c r="CJ618" s="99">
        <v>4842522.4202880897</v>
      </c>
      <c r="CK618" s="99">
        <v>45541282.1875</v>
      </c>
      <c r="CL618" s="99">
        <v>11123336.768188501</v>
      </c>
      <c r="CM618" s="166">
        <v>132914.96826362601</v>
      </c>
      <c r="CN618" s="166">
        <v>20109053.7963867</v>
      </c>
      <c r="CO618" s="166">
        <v>92170399.225585893</v>
      </c>
      <c r="CP618" s="99">
        <v>11123336.768188501</v>
      </c>
      <c r="CQ618" s="99">
        <v>0</v>
      </c>
      <c r="CR618" s="99">
        <v>0</v>
      </c>
      <c r="CS618" s="99">
        <v>0</v>
      </c>
      <c r="CT618" s="99">
        <v>0</v>
      </c>
      <c r="CU618" s="98">
        <v>11717.935734245</v>
      </c>
      <c r="CV618" s="98">
        <v>47923.064432831001</v>
      </c>
      <c r="CW618" s="98">
        <v>4836057.6917495746</v>
      </c>
      <c r="CX618" s="98">
        <v>45516281.82806392</v>
      </c>
    </row>
    <row r="619" spans="1:102" x14ac:dyDescent="0.2">
      <c r="A619" s="98" t="s">
        <v>60</v>
      </c>
      <c r="B619" s="100">
        <v>41791</v>
      </c>
      <c r="C619" s="99">
        <v>72961.180261611895</v>
      </c>
      <c r="D619" s="99">
        <v>0</v>
      </c>
      <c r="E619" s="99">
        <v>11207.8334180117</v>
      </c>
      <c r="F619" s="99">
        <v>8830.6439630985296</v>
      </c>
      <c r="G619" s="99">
        <v>1706.7155849635601</v>
      </c>
      <c r="H619" s="99">
        <v>0</v>
      </c>
      <c r="I619" s="99">
        <v>0</v>
      </c>
      <c r="J619" s="99">
        <v>46315.9102034569</v>
      </c>
      <c r="K619" s="99">
        <v>91.093740458600195</v>
      </c>
      <c r="L619" s="99">
        <v>417.955615464598</v>
      </c>
      <c r="M619" s="99">
        <v>36587.521640777602</v>
      </c>
      <c r="N619" s="99">
        <v>6227.5913768410701</v>
      </c>
      <c r="O619" s="99">
        <v>0</v>
      </c>
      <c r="P619" s="99">
        <v>37249.067832469897</v>
      </c>
      <c r="Q619" s="99">
        <v>3722.1653428673699</v>
      </c>
      <c r="R619" s="99">
        <v>0</v>
      </c>
      <c r="S619" s="99">
        <v>1707.3151653558</v>
      </c>
      <c r="T619" s="99">
        <v>0</v>
      </c>
      <c r="U619" s="99">
        <v>46418.589090824098</v>
      </c>
      <c r="V619" s="99">
        <v>3728564.3807678199</v>
      </c>
      <c r="W619" s="99">
        <v>0</v>
      </c>
      <c r="X619" s="99">
        <v>818967.10977172898</v>
      </c>
      <c r="Y619" s="99">
        <v>548350.07504272496</v>
      </c>
      <c r="Z619" s="99">
        <v>221415.82614135701</v>
      </c>
      <c r="AA619" s="99">
        <v>0</v>
      </c>
      <c r="AB619" s="99">
        <v>0</v>
      </c>
      <c r="AC619" s="99">
        <v>15142630.396118199</v>
      </c>
      <c r="AD619" s="99">
        <v>8100.01412415504</v>
      </c>
      <c r="AE619" s="99">
        <v>15611.078959465</v>
      </c>
      <c r="AF619" s="99">
        <v>1780390.4806518599</v>
      </c>
      <c r="AG619" s="99">
        <v>712592.56220245396</v>
      </c>
      <c r="AH619" s="99">
        <v>0</v>
      </c>
      <c r="AI619" s="99">
        <v>1632898.43844604</v>
      </c>
      <c r="AJ619" s="99">
        <v>401450.28145217901</v>
      </c>
      <c r="AK619" s="99">
        <v>0</v>
      </c>
      <c r="AL619" s="99">
        <v>220697.27494812</v>
      </c>
      <c r="AM619" s="99">
        <v>0</v>
      </c>
      <c r="AN619" s="99">
        <v>15140896.7200928</v>
      </c>
      <c r="AO619" s="99">
        <v>36320762.6640625</v>
      </c>
      <c r="AP619" s="99">
        <v>0</v>
      </c>
      <c r="AQ619" s="99">
        <v>6907101.14172363</v>
      </c>
      <c r="AR619" s="99">
        <v>4410189.37255859</v>
      </c>
      <c r="AS619" s="99">
        <v>1854523.34234619</v>
      </c>
      <c r="AT619" s="99">
        <v>0</v>
      </c>
      <c r="AU619" s="99">
        <v>0</v>
      </c>
      <c r="AV619" s="99">
        <v>46475598.059082001</v>
      </c>
      <c r="AW619" s="99">
        <v>26228.4286081791</v>
      </c>
      <c r="AX619" s="99">
        <v>148588.066339493</v>
      </c>
      <c r="AY619" s="99">
        <v>17471266.051513702</v>
      </c>
      <c r="AZ619" s="99">
        <v>6212362.1545410203</v>
      </c>
      <c r="BA619" s="99">
        <v>0</v>
      </c>
      <c r="BB619" s="99">
        <v>15761959.6258545</v>
      </c>
      <c r="BC619" s="99">
        <v>3559779.2426452599</v>
      </c>
      <c r="BD619" s="99">
        <v>0</v>
      </c>
      <c r="BE619" s="99">
        <v>1850248.94221497</v>
      </c>
      <c r="BF619" s="99">
        <v>0</v>
      </c>
      <c r="BG619" s="99">
        <v>46362453.087890603</v>
      </c>
      <c r="BH619" s="99">
        <v>8412543.6174316406</v>
      </c>
      <c r="BI619" s="99">
        <v>0</v>
      </c>
      <c r="BJ619" s="99">
        <v>2452152.4725341802</v>
      </c>
      <c r="BK619" s="99">
        <v>1745107.8272857701</v>
      </c>
      <c r="BL619" s="99">
        <v>0</v>
      </c>
      <c r="BM619" s="99">
        <v>0</v>
      </c>
      <c r="BN619" s="99">
        <v>0</v>
      </c>
      <c r="BO619" s="99">
        <v>0</v>
      </c>
      <c r="BP619" s="99">
        <v>0</v>
      </c>
      <c r="BQ619" s="99">
        <v>0</v>
      </c>
      <c r="BR619" s="99">
        <v>5590140.4177246103</v>
      </c>
      <c r="BS619" s="99">
        <v>2299450.8012084998</v>
      </c>
      <c r="BT619" s="99">
        <v>0</v>
      </c>
      <c r="BU619" s="99">
        <v>1174987.3099823</v>
      </c>
      <c r="BV619" s="99">
        <v>1913878.80784607</v>
      </c>
      <c r="BW619" s="99">
        <v>0</v>
      </c>
      <c r="BX619" s="99">
        <v>154629.02987861601</v>
      </c>
      <c r="BY619" s="99">
        <v>0</v>
      </c>
      <c r="BZ619" s="99">
        <v>0</v>
      </c>
      <c r="CA619" s="99">
        <v>84180.121022224397</v>
      </c>
      <c r="CB619" s="99">
        <v>4556908.8648071298</v>
      </c>
      <c r="CC619" s="99">
        <v>43290906.730468802</v>
      </c>
      <c r="CD619" s="99">
        <v>10865875.790649399</v>
      </c>
      <c r="CE619" s="99">
        <v>1703.68319125473</v>
      </c>
      <c r="CF619" s="99">
        <v>221303.78256988499</v>
      </c>
      <c r="CG619" s="99">
        <v>1853904.85517883</v>
      </c>
      <c r="CH619" s="99">
        <v>0</v>
      </c>
      <c r="CI619" s="99">
        <v>85886.534828186006</v>
      </c>
      <c r="CJ619" s="99">
        <v>4776703.9584350605</v>
      </c>
      <c r="CK619" s="99">
        <v>45114305.6171875</v>
      </c>
      <c r="CL619" s="99">
        <v>11010472.067748999</v>
      </c>
      <c r="CM619" s="166">
        <v>132048.45509910601</v>
      </c>
      <c r="CN619" s="166">
        <v>19953151.555908199</v>
      </c>
      <c r="CO619" s="166">
        <v>91619806.134765595</v>
      </c>
      <c r="CP619" s="99">
        <v>11010472.067748999</v>
      </c>
      <c r="CQ619" s="99">
        <v>0</v>
      </c>
      <c r="CR619" s="99">
        <v>0</v>
      </c>
      <c r="CS619" s="99">
        <v>0</v>
      </c>
      <c r="CT619" s="99">
        <v>0</v>
      </c>
      <c r="CU619" s="98">
        <v>11298.743901468</v>
      </c>
      <c r="CV619" s="98">
        <v>47788.308968853002</v>
      </c>
      <c r="CW619" s="98">
        <v>4778212.6473770151</v>
      </c>
      <c r="CX619" s="98">
        <v>45144811.585647635</v>
      </c>
    </row>
    <row r="620" spans="1:102" x14ac:dyDescent="0.2">
      <c r="A620" s="98" t="s">
        <v>60</v>
      </c>
      <c r="B620" s="100">
        <v>41883</v>
      </c>
      <c r="C620" s="99">
        <v>73235.269956588701</v>
      </c>
      <c r="D620" s="99">
        <v>0</v>
      </c>
      <c r="E620" s="99">
        <v>10865.0852162838</v>
      </c>
      <c r="F620" s="99">
        <v>8569.5454851388895</v>
      </c>
      <c r="G620" s="99">
        <v>1747.47171393037</v>
      </c>
      <c r="H620" s="99">
        <v>0</v>
      </c>
      <c r="I620" s="99">
        <v>0</v>
      </c>
      <c r="J620" s="99">
        <v>45979.834231376597</v>
      </c>
      <c r="K620" s="99">
        <v>63.503098328597801</v>
      </c>
      <c r="L620" s="99">
        <v>198.27324178069799</v>
      </c>
      <c r="M620" s="99">
        <v>36748.7925934792</v>
      </c>
      <c r="N620" s="99">
        <v>6111.63762164116</v>
      </c>
      <c r="O620" s="99">
        <v>0</v>
      </c>
      <c r="P620" s="99">
        <v>37378.594183921799</v>
      </c>
      <c r="Q620" s="99">
        <v>3703.18707501888</v>
      </c>
      <c r="R620" s="99">
        <v>0</v>
      </c>
      <c r="S620" s="99">
        <v>1743.28358924389</v>
      </c>
      <c r="T620" s="99">
        <v>0</v>
      </c>
      <c r="U620" s="99">
        <v>46079.592526435903</v>
      </c>
      <c r="V620" s="99">
        <v>3714556.1456909198</v>
      </c>
      <c r="W620" s="99">
        <v>0</v>
      </c>
      <c r="X620" s="99">
        <v>787008.80454254197</v>
      </c>
      <c r="Y620" s="99">
        <v>522635.20666885399</v>
      </c>
      <c r="Z620" s="99">
        <v>218258.75643158</v>
      </c>
      <c r="AA620" s="99">
        <v>0</v>
      </c>
      <c r="AB620" s="99">
        <v>0</v>
      </c>
      <c r="AC620" s="99">
        <v>15025793.3438721</v>
      </c>
      <c r="AD620" s="99">
        <v>6013.8509439230002</v>
      </c>
      <c r="AE620" s="99">
        <v>14529.918143749201</v>
      </c>
      <c r="AF620" s="99">
        <v>1777926.2955932601</v>
      </c>
      <c r="AG620" s="99">
        <v>697898.26874542201</v>
      </c>
      <c r="AH620" s="99">
        <v>0</v>
      </c>
      <c r="AI620" s="99">
        <v>1623340.3786315899</v>
      </c>
      <c r="AJ620" s="99">
        <v>391377.08091354399</v>
      </c>
      <c r="AK620" s="99">
        <v>0</v>
      </c>
      <c r="AL620" s="99">
        <v>217674.411598206</v>
      </c>
      <c r="AM620" s="99">
        <v>0</v>
      </c>
      <c r="AN620" s="99">
        <v>15028318.075561499</v>
      </c>
      <c r="AO620" s="99">
        <v>36336022.245605499</v>
      </c>
      <c r="AP620" s="99">
        <v>0</v>
      </c>
      <c r="AQ620" s="99">
        <v>6693972.0729370099</v>
      </c>
      <c r="AR620" s="99">
        <v>4258176.1979370099</v>
      </c>
      <c r="AS620" s="99">
        <v>1838606.68963623</v>
      </c>
      <c r="AT620" s="99">
        <v>0</v>
      </c>
      <c r="AU620" s="99">
        <v>0</v>
      </c>
      <c r="AV620" s="99">
        <v>46239939.011718802</v>
      </c>
      <c r="AW620" s="99">
        <v>20031.4235696793</v>
      </c>
      <c r="AX620" s="99">
        <v>132483.44704818699</v>
      </c>
      <c r="AY620" s="99">
        <v>17520866.756347701</v>
      </c>
      <c r="AZ620" s="99">
        <v>6089317.4833373995</v>
      </c>
      <c r="BA620" s="99">
        <v>0</v>
      </c>
      <c r="BB620" s="99">
        <v>15754743.9190674</v>
      </c>
      <c r="BC620" s="99">
        <v>3451426.8744811998</v>
      </c>
      <c r="BD620" s="99">
        <v>0</v>
      </c>
      <c r="BE620" s="99">
        <v>1834439.6878204299</v>
      </c>
      <c r="BF620" s="99">
        <v>0</v>
      </c>
      <c r="BG620" s="99">
        <v>46115091.904785201</v>
      </c>
      <c r="BH620" s="99">
        <v>8513186.5775146503</v>
      </c>
      <c r="BI620" s="99">
        <v>0</v>
      </c>
      <c r="BJ620" s="99">
        <v>2389927.6594543499</v>
      </c>
      <c r="BK620" s="99">
        <v>1681697.2197418199</v>
      </c>
      <c r="BL620" s="99">
        <v>0</v>
      </c>
      <c r="BM620" s="99">
        <v>0</v>
      </c>
      <c r="BN620" s="99">
        <v>0</v>
      </c>
      <c r="BO620" s="99">
        <v>0</v>
      </c>
      <c r="BP620" s="99">
        <v>0</v>
      </c>
      <c r="BQ620" s="99">
        <v>0</v>
      </c>
      <c r="BR620" s="99">
        <v>5649011.3927002</v>
      </c>
      <c r="BS620" s="99">
        <v>2255099.0519409198</v>
      </c>
      <c r="BT620" s="99">
        <v>0</v>
      </c>
      <c r="BU620" s="99">
        <v>981353.05999755894</v>
      </c>
      <c r="BV620" s="99">
        <v>1869693.5072784401</v>
      </c>
      <c r="BW620" s="99">
        <v>0</v>
      </c>
      <c r="BX620" s="99">
        <v>128835.529898643</v>
      </c>
      <c r="BY620" s="99">
        <v>0</v>
      </c>
      <c r="BZ620" s="99">
        <v>0</v>
      </c>
      <c r="CA620" s="99">
        <v>84113.427491188006</v>
      </c>
      <c r="CB620" s="99">
        <v>4505734.4774169903</v>
      </c>
      <c r="CC620" s="99">
        <v>42965562.987792999</v>
      </c>
      <c r="CD620" s="99">
        <v>10884209.204711899</v>
      </c>
      <c r="CE620" s="99">
        <v>1748.42117297649</v>
      </c>
      <c r="CF620" s="99">
        <v>218211.34811592099</v>
      </c>
      <c r="CG620" s="99">
        <v>1838700.5770416299</v>
      </c>
      <c r="CH620" s="99">
        <v>0</v>
      </c>
      <c r="CI620" s="99">
        <v>85857.356944084197</v>
      </c>
      <c r="CJ620" s="99">
        <v>4719284.0957641602</v>
      </c>
      <c r="CK620" s="99">
        <v>44862808.5712891</v>
      </c>
      <c r="CL620" s="99">
        <v>11033834.575195299</v>
      </c>
      <c r="CM620" s="166">
        <v>131674.12456512501</v>
      </c>
      <c r="CN620" s="166">
        <v>19738783.107177701</v>
      </c>
      <c r="CO620" s="166">
        <v>90987698.550781295</v>
      </c>
      <c r="CP620" s="99">
        <v>11033834.575195299</v>
      </c>
      <c r="CQ620" s="99">
        <v>0</v>
      </c>
      <c r="CR620" s="99">
        <v>0</v>
      </c>
      <c r="CS620" s="99">
        <v>0</v>
      </c>
      <c r="CT620" s="99">
        <v>0</v>
      </c>
      <c r="CU620" s="98">
        <v>10928.921263005001</v>
      </c>
      <c r="CV620" s="98">
        <v>47479.425663964001</v>
      </c>
      <c r="CW620" s="98">
        <v>4723945.8255329113</v>
      </c>
      <c r="CX620" s="98">
        <v>44804263.564834632</v>
      </c>
    </row>
    <row r="621" spans="1:102" x14ac:dyDescent="0.2">
      <c r="A621" s="98" t="s">
        <v>60</v>
      </c>
      <c r="B621" s="100">
        <v>41974</v>
      </c>
      <c r="C621" s="99">
        <v>72867.640217781096</v>
      </c>
      <c r="D621" s="99">
        <v>0</v>
      </c>
      <c r="E621" s="99">
        <v>10625.312455654101</v>
      </c>
      <c r="F621" s="99">
        <v>8421.0793610811197</v>
      </c>
      <c r="G621" s="99">
        <v>1752.07021105289</v>
      </c>
      <c r="H621" s="99">
        <v>0</v>
      </c>
      <c r="I621" s="99">
        <v>0</v>
      </c>
      <c r="J621" s="99">
        <v>45087.236828327201</v>
      </c>
      <c r="K621" s="99">
        <v>41.326595588587203</v>
      </c>
      <c r="L621" s="99">
        <v>170.988155344501</v>
      </c>
      <c r="M621" s="99">
        <v>36787.469440460198</v>
      </c>
      <c r="N621" s="99">
        <v>5966.2145668864296</v>
      </c>
      <c r="O621" s="99">
        <v>0</v>
      </c>
      <c r="P621" s="99">
        <v>36924.494499683402</v>
      </c>
      <c r="Q621" s="99">
        <v>3683.7224445044999</v>
      </c>
      <c r="R621" s="99">
        <v>0</v>
      </c>
      <c r="S621" s="99">
        <v>1746.6374623924501</v>
      </c>
      <c r="T621" s="99">
        <v>0</v>
      </c>
      <c r="U621" s="99">
        <v>45112.684837818102</v>
      </c>
      <c r="V621" s="99">
        <v>3681295.5538024898</v>
      </c>
      <c r="W621" s="99">
        <v>0</v>
      </c>
      <c r="X621" s="99">
        <v>766365.58922576904</v>
      </c>
      <c r="Y621" s="99">
        <v>511514.42883300799</v>
      </c>
      <c r="Z621" s="99">
        <v>216731.12207031299</v>
      </c>
      <c r="AA621" s="99">
        <v>0</v>
      </c>
      <c r="AB621" s="99">
        <v>0</v>
      </c>
      <c r="AC621" s="99">
        <v>14804311.7382813</v>
      </c>
      <c r="AD621" s="99">
        <v>4142.4545807242403</v>
      </c>
      <c r="AE621" s="99">
        <v>17263.292825222001</v>
      </c>
      <c r="AF621" s="99">
        <v>1763592.2013854999</v>
      </c>
      <c r="AG621" s="99">
        <v>683527.71623230004</v>
      </c>
      <c r="AH621" s="99">
        <v>0</v>
      </c>
      <c r="AI621" s="99">
        <v>1592475.6442718499</v>
      </c>
      <c r="AJ621" s="99">
        <v>389491.06683731102</v>
      </c>
      <c r="AK621" s="99">
        <v>0</v>
      </c>
      <c r="AL621" s="99">
        <v>216263.449842453</v>
      </c>
      <c r="AM621" s="99">
        <v>0</v>
      </c>
      <c r="AN621" s="99">
        <v>14780460.193847699</v>
      </c>
      <c r="AO621" s="99">
        <v>36114405.935058601</v>
      </c>
      <c r="AP621" s="99">
        <v>0</v>
      </c>
      <c r="AQ621" s="99">
        <v>6487444.43286133</v>
      </c>
      <c r="AR621" s="99">
        <v>4124928.6224670401</v>
      </c>
      <c r="AS621" s="99">
        <v>1842509.77888489</v>
      </c>
      <c r="AT621" s="99">
        <v>0</v>
      </c>
      <c r="AU621" s="99">
        <v>0</v>
      </c>
      <c r="AV621" s="99">
        <v>45829917.412597701</v>
      </c>
      <c r="AW621" s="99">
        <v>13649.174320697801</v>
      </c>
      <c r="AX621" s="99">
        <v>196594.228515625</v>
      </c>
      <c r="AY621" s="99">
        <v>17441821.854980499</v>
      </c>
      <c r="AZ621" s="99">
        <v>6006976.5843505897</v>
      </c>
      <c r="BA621" s="99">
        <v>0</v>
      </c>
      <c r="BB621" s="99">
        <v>15519331.2142334</v>
      </c>
      <c r="BC621" s="99">
        <v>3470117.8191528302</v>
      </c>
      <c r="BD621" s="99">
        <v>0</v>
      </c>
      <c r="BE621" s="99">
        <v>1838588.5149230999</v>
      </c>
      <c r="BF621" s="99">
        <v>0</v>
      </c>
      <c r="BG621" s="99">
        <v>45805223.580078103</v>
      </c>
      <c r="BH621" s="99">
        <v>8536840.7174072303</v>
      </c>
      <c r="BI621" s="99">
        <v>0</v>
      </c>
      <c r="BJ621" s="99">
        <v>2327954.9748535198</v>
      </c>
      <c r="BK621" s="99">
        <v>1645890.75065613</v>
      </c>
      <c r="BL621" s="99">
        <v>0</v>
      </c>
      <c r="BM621" s="99">
        <v>0</v>
      </c>
      <c r="BN621" s="99">
        <v>0</v>
      </c>
      <c r="BO621" s="99">
        <v>0</v>
      </c>
      <c r="BP621" s="99">
        <v>0</v>
      </c>
      <c r="BQ621" s="99">
        <v>0</v>
      </c>
      <c r="BR621" s="99">
        <v>5640858.3181762705</v>
      </c>
      <c r="BS621" s="99">
        <v>2229087.7797546401</v>
      </c>
      <c r="BT621" s="99">
        <v>0</v>
      </c>
      <c r="BU621" s="99">
        <v>1133258.58998108</v>
      </c>
      <c r="BV621" s="99">
        <v>1880639.8578949</v>
      </c>
      <c r="BW621" s="99">
        <v>0</v>
      </c>
      <c r="BX621" s="99">
        <v>147781.53987121599</v>
      </c>
      <c r="BY621" s="99">
        <v>0</v>
      </c>
      <c r="BZ621" s="99">
        <v>0</v>
      </c>
      <c r="CA621" s="99">
        <v>83507.761403083801</v>
      </c>
      <c r="CB621" s="99">
        <v>4437321.3353271503</v>
      </c>
      <c r="CC621" s="99">
        <v>42467137.087402299</v>
      </c>
      <c r="CD621" s="99">
        <v>10844491.259033199</v>
      </c>
      <c r="CE621" s="99">
        <v>1751.7020015120499</v>
      </c>
      <c r="CF621" s="99">
        <v>216696.06216812099</v>
      </c>
      <c r="CG621" s="99">
        <v>1842403.99684143</v>
      </c>
      <c r="CH621" s="99">
        <v>0</v>
      </c>
      <c r="CI621" s="99">
        <v>85257.962788581804</v>
      </c>
      <c r="CJ621" s="99">
        <v>4652017.7412109403</v>
      </c>
      <c r="CK621" s="99">
        <v>44391222.032714799</v>
      </c>
      <c r="CL621" s="99">
        <v>11006600.230835</v>
      </c>
      <c r="CM621" s="166">
        <v>130134.900816917</v>
      </c>
      <c r="CN621" s="166">
        <v>19473926.670166001</v>
      </c>
      <c r="CO621" s="166">
        <v>90178406.4921875</v>
      </c>
      <c r="CP621" s="99">
        <v>11006600.230835</v>
      </c>
      <c r="CQ621" s="99">
        <v>0</v>
      </c>
      <c r="CR621" s="99">
        <v>0</v>
      </c>
      <c r="CS621" s="99">
        <v>0</v>
      </c>
      <c r="CT621" s="99">
        <v>0</v>
      </c>
      <c r="CU621" s="98">
        <v>10666.906278676001</v>
      </c>
      <c r="CV621" s="98">
        <v>46581.320327761998</v>
      </c>
      <c r="CW621" s="98">
        <v>4654017.3974952716</v>
      </c>
      <c r="CX621" s="98">
        <v>44309541.08424373</v>
      </c>
    </row>
    <row r="622" spans="1:102" x14ac:dyDescent="0.2">
      <c r="A622" s="98" t="s">
        <v>60</v>
      </c>
      <c r="B622" s="100">
        <v>42064</v>
      </c>
      <c r="C622" s="99">
        <v>72522.7055311203</v>
      </c>
      <c r="D622" s="99">
        <v>0</v>
      </c>
      <c r="E622" s="99">
        <v>10275.637725114801</v>
      </c>
      <c r="F622" s="99">
        <v>8133.4098111391104</v>
      </c>
      <c r="G622" s="99">
        <v>1769.9896620661</v>
      </c>
      <c r="H622" s="99">
        <v>0</v>
      </c>
      <c r="I622" s="99">
        <v>0</v>
      </c>
      <c r="J622" s="99">
        <v>44921.318986415899</v>
      </c>
      <c r="K622" s="99">
        <v>23.6414194132667</v>
      </c>
      <c r="L622" s="99">
        <v>148.724279396236</v>
      </c>
      <c r="M622" s="99">
        <v>36632.753759861</v>
      </c>
      <c r="N622" s="99">
        <v>5834.5597553849202</v>
      </c>
      <c r="O622" s="99">
        <v>0</v>
      </c>
      <c r="P622" s="99">
        <v>36479.653990745501</v>
      </c>
      <c r="Q622" s="99">
        <v>3665.53904804587</v>
      </c>
      <c r="R622" s="99">
        <v>0</v>
      </c>
      <c r="S622" s="99">
        <v>1766.1359836608201</v>
      </c>
      <c r="T622" s="99">
        <v>0</v>
      </c>
      <c r="U622" s="99">
        <v>44911.264968872099</v>
      </c>
      <c r="V622" s="99">
        <v>3626145.2264404302</v>
      </c>
      <c r="W622" s="99">
        <v>0</v>
      </c>
      <c r="X622" s="99">
        <v>736766.61223602295</v>
      </c>
      <c r="Y622" s="99">
        <v>485732.74615096999</v>
      </c>
      <c r="Z622" s="99">
        <v>215000.53425598101</v>
      </c>
      <c r="AA622" s="99">
        <v>0</v>
      </c>
      <c r="AB622" s="99">
        <v>0</v>
      </c>
      <c r="AC622" s="99">
        <v>14681308.3175049</v>
      </c>
      <c r="AD622" s="99">
        <v>2679.0220499038701</v>
      </c>
      <c r="AE622" s="99">
        <v>10404.9285049438</v>
      </c>
      <c r="AF622" s="99">
        <v>1757289.13960266</v>
      </c>
      <c r="AG622" s="99">
        <v>664508.33789825405</v>
      </c>
      <c r="AH622" s="99">
        <v>0</v>
      </c>
      <c r="AI622" s="99">
        <v>1554846.99005127</v>
      </c>
      <c r="AJ622" s="99">
        <v>383475.23339462298</v>
      </c>
      <c r="AK622" s="99">
        <v>0</v>
      </c>
      <c r="AL622" s="99">
        <v>214515.99363708499</v>
      </c>
      <c r="AM622" s="99">
        <v>0</v>
      </c>
      <c r="AN622" s="99">
        <v>14659387.6403809</v>
      </c>
      <c r="AO622" s="99">
        <v>35756669.473144501</v>
      </c>
      <c r="AP622" s="99">
        <v>0</v>
      </c>
      <c r="AQ622" s="99">
        <v>6263762.4696655301</v>
      </c>
      <c r="AR622" s="99">
        <v>3959167.3248596201</v>
      </c>
      <c r="AS622" s="99">
        <v>1832718.46574402</v>
      </c>
      <c r="AT622" s="99">
        <v>0</v>
      </c>
      <c r="AU622" s="99">
        <v>0</v>
      </c>
      <c r="AV622" s="99">
        <v>45677680.807128899</v>
      </c>
      <c r="AW622" s="99">
        <v>8740.5495434999502</v>
      </c>
      <c r="AX622" s="99">
        <v>87428.648226738005</v>
      </c>
      <c r="AY622" s="99">
        <v>17461007.501220699</v>
      </c>
      <c r="AZ622" s="99">
        <v>5871125.9347534198</v>
      </c>
      <c r="BA622" s="99">
        <v>0</v>
      </c>
      <c r="BB622" s="99">
        <v>15219078.0899658</v>
      </c>
      <c r="BC622" s="99">
        <v>3424755.8064270001</v>
      </c>
      <c r="BD622" s="99">
        <v>0</v>
      </c>
      <c r="BE622" s="99">
        <v>1828096.5938568099</v>
      </c>
      <c r="BF622" s="99">
        <v>0</v>
      </c>
      <c r="BG622" s="99">
        <v>45723041.188964799</v>
      </c>
      <c r="BH622" s="99">
        <v>8413980.0568847694</v>
      </c>
      <c r="BI622" s="99">
        <v>0</v>
      </c>
      <c r="BJ622" s="99">
        <v>2273526.0941467299</v>
      </c>
      <c r="BK622" s="99">
        <v>1581209.2272033701</v>
      </c>
      <c r="BL622" s="99">
        <v>0</v>
      </c>
      <c r="BM622" s="99">
        <v>0</v>
      </c>
      <c r="BN622" s="99">
        <v>0</v>
      </c>
      <c r="BO622" s="99">
        <v>0</v>
      </c>
      <c r="BP622" s="99">
        <v>0</v>
      </c>
      <c r="BQ622" s="99">
        <v>0</v>
      </c>
      <c r="BR622" s="99">
        <v>5599532.4453125</v>
      </c>
      <c r="BS622" s="99">
        <v>2175035.80755615</v>
      </c>
      <c r="BT622" s="99">
        <v>0</v>
      </c>
      <c r="BU622" s="99">
        <v>1093360.3299865699</v>
      </c>
      <c r="BV622" s="99">
        <v>1874567.14842224</v>
      </c>
      <c r="BW622" s="99">
        <v>0</v>
      </c>
      <c r="BX622" s="99">
        <v>164445.82974815401</v>
      </c>
      <c r="BY622" s="99">
        <v>0</v>
      </c>
      <c r="BZ622" s="99">
        <v>0</v>
      </c>
      <c r="CA622" s="99">
        <v>82757.360398292498</v>
      </c>
      <c r="CB622" s="99">
        <v>4384401.3103027297</v>
      </c>
      <c r="CC622" s="99">
        <v>42189467.9072266</v>
      </c>
      <c r="CD622" s="99">
        <v>10723389.431396499</v>
      </c>
      <c r="CE622" s="99">
        <v>1771.7183749675801</v>
      </c>
      <c r="CF622" s="99">
        <v>215122.06624412499</v>
      </c>
      <c r="CG622" s="99">
        <v>1833095.71588135</v>
      </c>
      <c r="CH622" s="99">
        <v>0</v>
      </c>
      <c r="CI622" s="99">
        <v>84532.380092620893</v>
      </c>
      <c r="CJ622" s="99">
        <v>4604434.4845581101</v>
      </c>
      <c r="CK622" s="99">
        <v>43945763.918945298</v>
      </c>
      <c r="CL622" s="99">
        <v>10868170.2889404</v>
      </c>
      <c r="CM622" s="166">
        <v>129203.460446358</v>
      </c>
      <c r="CN622" s="166">
        <v>19310955.21875</v>
      </c>
      <c r="CO622" s="166">
        <v>89770310.613281295</v>
      </c>
      <c r="CP622" s="99">
        <v>10868170.2889404</v>
      </c>
      <c r="CQ622" s="99">
        <v>0</v>
      </c>
      <c r="CR622" s="99">
        <v>0</v>
      </c>
      <c r="CS622" s="99">
        <v>0</v>
      </c>
      <c r="CT622" s="99">
        <v>0</v>
      </c>
      <c r="CU622" s="98">
        <v>10300.888096995001</v>
      </c>
      <c r="CV622" s="98">
        <v>46423.209567749</v>
      </c>
      <c r="CW622" s="98">
        <v>4599523.3765468551</v>
      </c>
      <c r="CX622" s="98">
        <v>44022563.623107947</v>
      </c>
    </row>
    <row r="623" spans="1:102" x14ac:dyDescent="0.2">
      <c r="A623" s="98" t="s">
        <v>60</v>
      </c>
      <c r="B623" s="100">
        <v>42156</v>
      </c>
      <c r="C623" s="99">
        <v>72475.8040647507</v>
      </c>
      <c r="D623" s="99">
        <v>0</v>
      </c>
      <c r="E623" s="99">
        <v>9963.6315914392508</v>
      </c>
      <c r="F623" s="99">
        <v>7896.9268232584</v>
      </c>
      <c r="G623" s="99">
        <v>1782.8346266001499</v>
      </c>
      <c r="H623" s="99">
        <v>0</v>
      </c>
      <c r="I623" s="99">
        <v>0</v>
      </c>
      <c r="J623" s="99">
        <v>44712.142538070701</v>
      </c>
      <c r="K623" s="99">
        <v>20.1234309331048</v>
      </c>
      <c r="L623" s="99">
        <v>150.04647805355501</v>
      </c>
      <c r="M623" s="99">
        <v>36619.219824790998</v>
      </c>
      <c r="N623" s="99">
        <v>5662.1827548146202</v>
      </c>
      <c r="O623" s="99">
        <v>0</v>
      </c>
      <c r="P623" s="99">
        <v>36359.301789760597</v>
      </c>
      <c r="Q623" s="99">
        <v>3625.3853285908699</v>
      </c>
      <c r="R623" s="99">
        <v>0</v>
      </c>
      <c r="S623" s="99">
        <v>1782.3981149941701</v>
      </c>
      <c r="T623" s="99">
        <v>0</v>
      </c>
      <c r="U623" s="99">
        <v>44745.844882011399</v>
      </c>
      <c r="V623" s="99">
        <v>3633962.0321960398</v>
      </c>
      <c r="W623" s="99">
        <v>0</v>
      </c>
      <c r="X623" s="99">
        <v>718408.62213897705</v>
      </c>
      <c r="Y623" s="99">
        <v>476272.53448486299</v>
      </c>
      <c r="Z623" s="99">
        <v>213567.76069641099</v>
      </c>
      <c r="AA623" s="99">
        <v>0</v>
      </c>
      <c r="AB623" s="99">
        <v>0</v>
      </c>
      <c r="AC623" s="99">
        <v>14650495.277832</v>
      </c>
      <c r="AD623" s="99">
        <v>1998.1221419572801</v>
      </c>
      <c r="AE623" s="99">
        <v>11225.870942473401</v>
      </c>
      <c r="AF623" s="99">
        <v>1754085.84059143</v>
      </c>
      <c r="AG623" s="99">
        <v>648171.83150482201</v>
      </c>
      <c r="AH623" s="99">
        <v>0</v>
      </c>
      <c r="AI623" s="99">
        <v>1552478.1116943399</v>
      </c>
      <c r="AJ623" s="99">
        <v>383262.80374908401</v>
      </c>
      <c r="AK623" s="99">
        <v>0</v>
      </c>
      <c r="AL623" s="99">
        <v>213031.84299469</v>
      </c>
      <c r="AM623" s="99">
        <v>0</v>
      </c>
      <c r="AN623" s="99">
        <v>14672587.123168901</v>
      </c>
      <c r="AO623" s="99">
        <v>36010156.544921897</v>
      </c>
      <c r="AP623" s="99">
        <v>0</v>
      </c>
      <c r="AQ623" s="99">
        <v>6153516.0193481399</v>
      </c>
      <c r="AR623" s="99">
        <v>3883618.70620728</v>
      </c>
      <c r="AS623" s="99">
        <v>1826689.09382629</v>
      </c>
      <c r="AT623" s="99">
        <v>0</v>
      </c>
      <c r="AU623" s="99">
        <v>0</v>
      </c>
      <c r="AV623" s="99">
        <v>45797426.622070298</v>
      </c>
      <c r="AW623" s="99">
        <v>6556.31489884853</v>
      </c>
      <c r="AX623" s="99">
        <v>109041.86775779699</v>
      </c>
      <c r="AY623" s="99">
        <v>17509983.510497998</v>
      </c>
      <c r="AZ623" s="99">
        <v>5762422.6736450205</v>
      </c>
      <c r="BA623" s="99">
        <v>0</v>
      </c>
      <c r="BB623" s="99">
        <v>15248608.958496099</v>
      </c>
      <c r="BC623" s="99">
        <v>3431062.2492065402</v>
      </c>
      <c r="BD623" s="99">
        <v>0</v>
      </c>
      <c r="BE623" s="99">
        <v>1822924.01290894</v>
      </c>
      <c r="BF623" s="99">
        <v>0</v>
      </c>
      <c r="BG623" s="99">
        <v>45626827.9521484</v>
      </c>
      <c r="BH623" s="99">
        <v>8497196.99926758</v>
      </c>
      <c r="BI623" s="99">
        <v>0</v>
      </c>
      <c r="BJ623" s="99">
        <v>2241613.7160949698</v>
      </c>
      <c r="BK623" s="99">
        <v>1561883.1405334501</v>
      </c>
      <c r="BL623" s="99">
        <v>0</v>
      </c>
      <c r="BM623" s="99">
        <v>0</v>
      </c>
      <c r="BN623" s="99">
        <v>0</v>
      </c>
      <c r="BO623" s="99">
        <v>0</v>
      </c>
      <c r="BP623" s="99">
        <v>0</v>
      </c>
      <c r="BQ623" s="99">
        <v>0</v>
      </c>
      <c r="BR623" s="99">
        <v>5665751.5385742197</v>
      </c>
      <c r="BS623" s="99">
        <v>2149095.0457153302</v>
      </c>
      <c r="BT623" s="99">
        <v>0</v>
      </c>
      <c r="BU623" s="99">
        <v>1115757.48999023</v>
      </c>
      <c r="BV623" s="99">
        <v>1881758.0494384801</v>
      </c>
      <c r="BW623" s="99">
        <v>0</v>
      </c>
      <c r="BX623" s="99">
        <v>166249.70973205601</v>
      </c>
      <c r="BY623" s="99">
        <v>0</v>
      </c>
      <c r="BZ623" s="99">
        <v>0</v>
      </c>
      <c r="CA623" s="99">
        <v>82445.412181854204</v>
      </c>
      <c r="CB623" s="99">
        <v>4339899.4461059598</v>
      </c>
      <c r="CC623" s="99">
        <v>42034051.269531302</v>
      </c>
      <c r="CD623" s="99">
        <v>10735848.758911099</v>
      </c>
      <c r="CE623" s="99">
        <v>1779.2408367246401</v>
      </c>
      <c r="CF623" s="99">
        <v>213534.527982712</v>
      </c>
      <c r="CG623" s="99">
        <v>1826536.9936065699</v>
      </c>
      <c r="CH623" s="99">
        <v>0</v>
      </c>
      <c r="CI623" s="99">
        <v>84227.574795723005</v>
      </c>
      <c r="CJ623" s="99">
        <v>4549716.3336792002</v>
      </c>
      <c r="CK623" s="99">
        <v>43880082.564941399</v>
      </c>
      <c r="CL623" s="99">
        <v>10890882.6486816</v>
      </c>
      <c r="CM623" s="166">
        <v>128714.980900764</v>
      </c>
      <c r="CN623" s="166">
        <v>19234158.247558601</v>
      </c>
      <c r="CO623" s="166">
        <v>89543207.581054702</v>
      </c>
      <c r="CP623" s="99">
        <v>10890882.6486816</v>
      </c>
      <c r="CQ623" s="99">
        <v>0</v>
      </c>
      <c r="CR623" s="99">
        <v>0</v>
      </c>
      <c r="CS623" s="99">
        <v>0</v>
      </c>
      <c r="CT623" s="99">
        <v>0</v>
      </c>
      <c r="CU623" s="98">
        <v>9981.8350197399996</v>
      </c>
      <c r="CV623" s="98">
        <v>46236.297698980998</v>
      </c>
      <c r="CW623" s="98">
        <v>4553433.9740886716</v>
      </c>
      <c r="CX623" s="98">
        <v>43860588.26313787</v>
      </c>
    </row>
    <row r="624" spans="1:102" x14ac:dyDescent="0.2">
      <c r="A624" s="98" t="s">
        <v>60</v>
      </c>
      <c r="B624" s="100">
        <v>42248</v>
      </c>
      <c r="C624" s="99">
        <v>71761.477633476301</v>
      </c>
      <c r="D624" s="99">
        <v>0</v>
      </c>
      <c r="E624" s="99">
        <v>9652.8795957565308</v>
      </c>
      <c r="F624" s="99">
        <v>7661.7162690162704</v>
      </c>
      <c r="G624" s="99">
        <v>1799.4181340932801</v>
      </c>
      <c r="H624" s="99">
        <v>0</v>
      </c>
      <c r="I624" s="99">
        <v>0</v>
      </c>
      <c r="J624" s="99">
        <v>44379.7777681351</v>
      </c>
      <c r="K624" s="99">
        <v>13.8965779375285</v>
      </c>
      <c r="L624" s="99">
        <v>148.963018607348</v>
      </c>
      <c r="M624" s="99">
        <v>36366.277530670202</v>
      </c>
      <c r="N624" s="99">
        <v>5500.0131266713097</v>
      </c>
      <c r="O624" s="99">
        <v>0</v>
      </c>
      <c r="P624" s="99">
        <v>35874.580118179299</v>
      </c>
      <c r="Q624" s="99">
        <v>3565.0533758699898</v>
      </c>
      <c r="R624" s="99">
        <v>0</v>
      </c>
      <c r="S624" s="99">
        <v>1796.3984725028299</v>
      </c>
      <c r="T624" s="99">
        <v>0</v>
      </c>
      <c r="U624" s="99">
        <v>44419.245301246599</v>
      </c>
      <c r="V624" s="99">
        <v>3607606.1645202599</v>
      </c>
      <c r="W624" s="99">
        <v>0</v>
      </c>
      <c r="X624" s="99">
        <v>693488.61232757603</v>
      </c>
      <c r="Y624" s="99">
        <v>461757.57968139602</v>
      </c>
      <c r="Z624" s="99">
        <v>217512.20437049901</v>
      </c>
      <c r="AA624" s="99">
        <v>0</v>
      </c>
      <c r="AB624" s="99">
        <v>0</v>
      </c>
      <c r="AC624" s="99">
        <v>14581176.323242201</v>
      </c>
      <c r="AD624" s="99">
        <v>1424.09992918372</v>
      </c>
      <c r="AE624" s="99">
        <v>8805.6177023649198</v>
      </c>
      <c r="AF624" s="99">
        <v>1739492.1352081301</v>
      </c>
      <c r="AG624" s="99">
        <v>634044.36568450904</v>
      </c>
      <c r="AH624" s="99">
        <v>0</v>
      </c>
      <c r="AI624" s="99">
        <v>1530651.6893920901</v>
      </c>
      <c r="AJ624" s="99">
        <v>383997.80681228603</v>
      </c>
      <c r="AK624" s="99">
        <v>0</v>
      </c>
      <c r="AL624" s="99">
        <v>216797.37723159799</v>
      </c>
      <c r="AM624" s="99">
        <v>0</v>
      </c>
      <c r="AN624" s="99">
        <v>14578763.4443359</v>
      </c>
      <c r="AO624" s="99">
        <v>35903954.880859397</v>
      </c>
      <c r="AP624" s="99">
        <v>0</v>
      </c>
      <c r="AQ624" s="99">
        <v>5938306.9055786096</v>
      </c>
      <c r="AR624" s="99">
        <v>3775745.9784545898</v>
      </c>
      <c r="AS624" s="99">
        <v>1866590.0139465299</v>
      </c>
      <c r="AT624" s="99">
        <v>0</v>
      </c>
      <c r="AU624" s="99">
        <v>0</v>
      </c>
      <c r="AV624" s="99">
        <v>45584725.935058601</v>
      </c>
      <c r="AW624" s="99">
        <v>4875.8517847061203</v>
      </c>
      <c r="AX624" s="99">
        <v>89980.040112495393</v>
      </c>
      <c r="AY624" s="99">
        <v>17396197.192382801</v>
      </c>
      <c r="AZ624" s="99">
        <v>5670526.5708618201</v>
      </c>
      <c r="BA624" s="99">
        <v>0</v>
      </c>
      <c r="BB624" s="99">
        <v>15196681.803100601</v>
      </c>
      <c r="BC624" s="99">
        <v>3434684.6269531301</v>
      </c>
      <c r="BD624" s="99">
        <v>0</v>
      </c>
      <c r="BE624" s="99">
        <v>1861361.6898345901</v>
      </c>
      <c r="BF624" s="99">
        <v>0</v>
      </c>
      <c r="BG624" s="99">
        <v>45589970.274902299</v>
      </c>
      <c r="BH624" s="99">
        <v>8511172.18041992</v>
      </c>
      <c r="BI624" s="99">
        <v>0</v>
      </c>
      <c r="BJ624" s="99">
        <v>2221867.0622863802</v>
      </c>
      <c r="BK624" s="99">
        <v>1540936.16355896</v>
      </c>
      <c r="BL624" s="99">
        <v>0</v>
      </c>
      <c r="BM624" s="99">
        <v>0</v>
      </c>
      <c r="BN624" s="99">
        <v>0</v>
      </c>
      <c r="BO624" s="99">
        <v>0</v>
      </c>
      <c r="BP624" s="99">
        <v>0</v>
      </c>
      <c r="BQ624" s="99">
        <v>0</v>
      </c>
      <c r="BR624" s="99">
        <v>5651571.7799072303</v>
      </c>
      <c r="BS624" s="99">
        <v>2118911.7518920898</v>
      </c>
      <c r="BT624" s="99">
        <v>0</v>
      </c>
      <c r="BU624" s="99">
        <v>927414.64999389602</v>
      </c>
      <c r="BV624" s="99">
        <v>1880747.7410278299</v>
      </c>
      <c r="BW624" s="99">
        <v>0</v>
      </c>
      <c r="BX624" s="99">
        <v>141777.86978530901</v>
      </c>
      <c r="BY624" s="99">
        <v>0</v>
      </c>
      <c r="BZ624" s="99">
        <v>0</v>
      </c>
      <c r="CA624" s="99">
        <v>81435.119064331098</v>
      </c>
      <c r="CB624" s="99">
        <v>4290539.3860473596</v>
      </c>
      <c r="CC624" s="99">
        <v>41736443.859375</v>
      </c>
      <c r="CD624" s="99">
        <v>10727414.119262701</v>
      </c>
      <c r="CE624" s="99">
        <v>1800.85308367014</v>
      </c>
      <c r="CF624" s="99">
        <v>217427.24856376601</v>
      </c>
      <c r="CG624" s="99">
        <v>1866040.84396362</v>
      </c>
      <c r="CH624" s="99">
        <v>0</v>
      </c>
      <c r="CI624" s="99">
        <v>83234.475655555696</v>
      </c>
      <c r="CJ624" s="99">
        <v>4503027.0916137705</v>
      </c>
      <c r="CK624" s="99">
        <v>43523560.247070298</v>
      </c>
      <c r="CL624" s="99">
        <v>10889236.060913101</v>
      </c>
      <c r="CM624" s="166">
        <v>127366.75024509399</v>
      </c>
      <c r="CN624" s="166">
        <v>19090707.7810059</v>
      </c>
      <c r="CO624" s="166">
        <v>89262526.557617202</v>
      </c>
      <c r="CP624" s="99">
        <v>10889236.060913101</v>
      </c>
      <c r="CQ624" s="99">
        <v>0</v>
      </c>
      <c r="CR624" s="99">
        <v>0</v>
      </c>
      <c r="CS624" s="99">
        <v>0</v>
      </c>
      <c r="CT624" s="99">
        <v>0</v>
      </c>
      <c r="CU624" s="98">
        <v>9666.2652946359995</v>
      </c>
      <c r="CV624" s="98">
        <v>45924.867251647003</v>
      </c>
      <c r="CW624" s="98">
        <v>4507966.634611126</v>
      </c>
      <c r="CX624" s="98">
        <v>43602484.703338623</v>
      </c>
    </row>
    <row r="625" spans="1:102" x14ac:dyDescent="0.2">
      <c r="A625" s="98" t="s">
        <v>60</v>
      </c>
      <c r="B625" s="100">
        <v>42339</v>
      </c>
      <c r="C625" s="99">
        <v>72127.510962486296</v>
      </c>
      <c r="D625" s="99">
        <v>0</v>
      </c>
      <c r="E625" s="99">
        <v>9468.4350488185901</v>
      </c>
      <c r="F625" s="99">
        <v>7528.8676033616102</v>
      </c>
      <c r="G625" s="99">
        <v>1831.1424585580801</v>
      </c>
      <c r="H625" s="99">
        <v>0</v>
      </c>
      <c r="I625" s="99">
        <v>0</v>
      </c>
      <c r="J625" s="99">
        <v>44059.963899612398</v>
      </c>
      <c r="K625" s="99">
        <v>10.376598306815101</v>
      </c>
      <c r="L625" s="99">
        <v>148.155374282971</v>
      </c>
      <c r="M625" s="99">
        <v>36512.344102382704</v>
      </c>
      <c r="N625" s="99">
        <v>5480.5759722590401</v>
      </c>
      <c r="O625" s="99">
        <v>0</v>
      </c>
      <c r="P625" s="99">
        <v>35920.220777988397</v>
      </c>
      <c r="Q625" s="99">
        <v>3552.9730721116098</v>
      </c>
      <c r="R625" s="99">
        <v>0</v>
      </c>
      <c r="S625" s="99">
        <v>1821.13010811806</v>
      </c>
      <c r="T625" s="99">
        <v>0</v>
      </c>
      <c r="U625" s="99">
        <v>44060.303322315202</v>
      </c>
      <c r="V625" s="99">
        <v>3604339.15057373</v>
      </c>
      <c r="W625" s="99">
        <v>0</v>
      </c>
      <c r="X625" s="99">
        <v>667622.35894012498</v>
      </c>
      <c r="Y625" s="99">
        <v>442486.50894546497</v>
      </c>
      <c r="Z625" s="99">
        <v>216471.95478057899</v>
      </c>
      <c r="AA625" s="99">
        <v>0</v>
      </c>
      <c r="AB625" s="99">
        <v>0</v>
      </c>
      <c r="AC625" s="99">
        <v>14518952.229003901</v>
      </c>
      <c r="AD625" s="99">
        <v>1053.2052268236901</v>
      </c>
      <c r="AE625" s="99">
        <v>8813.2301254272497</v>
      </c>
      <c r="AF625" s="99">
        <v>1737078.54606628</v>
      </c>
      <c r="AG625" s="99">
        <v>621107.33780670201</v>
      </c>
      <c r="AH625" s="99">
        <v>0</v>
      </c>
      <c r="AI625" s="99">
        <v>1518415.9809417699</v>
      </c>
      <c r="AJ625" s="99">
        <v>381893.43508529698</v>
      </c>
      <c r="AK625" s="99">
        <v>0</v>
      </c>
      <c r="AL625" s="99">
        <v>215510.83052635199</v>
      </c>
      <c r="AM625" s="99">
        <v>0</v>
      </c>
      <c r="AN625" s="99">
        <v>14497808.6292725</v>
      </c>
      <c r="AO625" s="99">
        <v>36112968.1337891</v>
      </c>
      <c r="AP625" s="99">
        <v>0</v>
      </c>
      <c r="AQ625" s="99">
        <v>5724944.0750122098</v>
      </c>
      <c r="AR625" s="99">
        <v>3607282.31103516</v>
      </c>
      <c r="AS625" s="99">
        <v>1857946.9871521001</v>
      </c>
      <c r="AT625" s="99">
        <v>0</v>
      </c>
      <c r="AU625" s="99">
        <v>0</v>
      </c>
      <c r="AV625" s="99">
        <v>45572578.495605499</v>
      </c>
      <c r="AW625" s="99">
        <v>3513.17686474323</v>
      </c>
      <c r="AX625" s="99">
        <v>87008.221786498994</v>
      </c>
      <c r="AY625" s="99">
        <v>17506623.182861298</v>
      </c>
      <c r="AZ625" s="99">
        <v>5587059.1974487295</v>
      </c>
      <c r="BA625" s="99">
        <v>0</v>
      </c>
      <c r="BB625" s="99">
        <v>15201808.290161099</v>
      </c>
      <c r="BC625" s="99">
        <v>3454119.7530517601</v>
      </c>
      <c r="BD625" s="99">
        <v>0</v>
      </c>
      <c r="BE625" s="99">
        <v>1850225.4526519801</v>
      </c>
      <c r="BF625" s="99">
        <v>0</v>
      </c>
      <c r="BG625" s="99">
        <v>45580478.103515603</v>
      </c>
      <c r="BH625" s="99">
        <v>9104516.19287109</v>
      </c>
      <c r="BI625" s="99">
        <v>0</v>
      </c>
      <c r="BJ625" s="99">
        <v>2200635.26312256</v>
      </c>
      <c r="BK625" s="99">
        <v>1497266.8815154999</v>
      </c>
      <c r="BL625" s="99">
        <v>0</v>
      </c>
      <c r="BM625" s="99">
        <v>0</v>
      </c>
      <c r="BN625" s="99">
        <v>0</v>
      </c>
      <c r="BO625" s="99">
        <v>0</v>
      </c>
      <c r="BP625" s="99">
        <v>0</v>
      </c>
      <c r="BQ625" s="99">
        <v>0</v>
      </c>
      <c r="BR625" s="99">
        <v>5702414.1455078097</v>
      </c>
      <c r="BS625" s="99">
        <v>2087217.87522888</v>
      </c>
      <c r="BT625" s="99">
        <v>0</v>
      </c>
      <c r="BU625" s="99">
        <v>1663407.52998352</v>
      </c>
      <c r="BV625" s="99">
        <v>1883337.5344390899</v>
      </c>
      <c r="BW625" s="99">
        <v>0</v>
      </c>
      <c r="BX625" s="99">
        <v>232015.53936767601</v>
      </c>
      <c r="BY625" s="99">
        <v>0</v>
      </c>
      <c r="BZ625" s="99">
        <v>0</v>
      </c>
      <c r="CA625" s="99">
        <v>81619.499917983994</v>
      </c>
      <c r="CB625" s="99">
        <v>4257106.0030517597</v>
      </c>
      <c r="CC625" s="99">
        <v>41719383.9208984</v>
      </c>
      <c r="CD625" s="99">
        <v>11279753.029785199</v>
      </c>
      <c r="CE625" s="99">
        <v>1833.9709373414501</v>
      </c>
      <c r="CF625" s="99">
        <v>216501.02697372399</v>
      </c>
      <c r="CG625" s="99">
        <v>1858545.1234283401</v>
      </c>
      <c r="CH625" s="99">
        <v>0</v>
      </c>
      <c r="CI625" s="99">
        <v>83448.216677665696</v>
      </c>
      <c r="CJ625" s="99">
        <v>4476637.2267456101</v>
      </c>
      <c r="CK625" s="99">
        <v>43555533.438964799</v>
      </c>
      <c r="CL625" s="99">
        <v>11523986.4925537</v>
      </c>
      <c r="CM625" s="166">
        <v>127237.877999306</v>
      </c>
      <c r="CN625" s="166">
        <v>18960328.7265625</v>
      </c>
      <c r="CO625" s="166">
        <v>89092145.743164107</v>
      </c>
      <c r="CP625" s="99">
        <v>11523986.4925537</v>
      </c>
      <c r="CQ625" s="99">
        <v>0</v>
      </c>
      <c r="CR625" s="99">
        <v>0</v>
      </c>
      <c r="CS625" s="99">
        <v>0</v>
      </c>
      <c r="CT625" s="99">
        <v>0</v>
      </c>
      <c r="CU625" s="98">
        <v>9479.8943603089992</v>
      </c>
      <c r="CV625" s="98">
        <v>45604.062765816998</v>
      </c>
      <c r="CW625" s="98">
        <v>4473607.030025484</v>
      </c>
      <c r="CX625" s="98">
        <v>43577929.044326738</v>
      </c>
    </row>
    <row r="626" spans="1:102" x14ac:dyDescent="0.2">
      <c r="A626" s="98" t="s">
        <v>60</v>
      </c>
      <c r="B626" s="100">
        <v>42430</v>
      </c>
      <c r="C626" s="99">
        <v>71739.391287803694</v>
      </c>
      <c r="D626" s="99">
        <v>0</v>
      </c>
      <c r="E626" s="99">
        <v>9357.6438220739401</v>
      </c>
      <c r="F626" s="99">
        <v>7521.00949120522</v>
      </c>
      <c r="G626" s="99">
        <v>1803.1872653216101</v>
      </c>
      <c r="H626" s="99">
        <v>0</v>
      </c>
      <c r="I626" s="99">
        <v>0</v>
      </c>
      <c r="J626" s="99">
        <v>43814.789575576797</v>
      </c>
      <c r="K626" s="99">
        <v>8.7821586178615707</v>
      </c>
      <c r="L626" s="99">
        <v>136.82443863339699</v>
      </c>
      <c r="M626" s="99">
        <v>36317.647861480698</v>
      </c>
      <c r="N626" s="99">
        <v>5346.5165321826898</v>
      </c>
      <c r="O626" s="99">
        <v>0</v>
      </c>
      <c r="P626" s="99">
        <v>35850.015045642896</v>
      </c>
      <c r="Q626" s="99">
        <v>3439.9509261846501</v>
      </c>
      <c r="R626" s="99">
        <v>0</v>
      </c>
      <c r="S626" s="99">
        <v>1800.7736145407</v>
      </c>
      <c r="T626" s="99">
        <v>0</v>
      </c>
      <c r="U626" s="99">
        <v>43799.113914489702</v>
      </c>
      <c r="V626" s="99">
        <v>3600736.59683228</v>
      </c>
      <c r="W626" s="99">
        <v>0</v>
      </c>
      <c r="X626" s="99">
        <v>651845.67281341599</v>
      </c>
      <c r="Y626" s="99">
        <v>439463.01765060402</v>
      </c>
      <c r="Z626" s="99">
        <v>217054.438804626</v>
      </c>
      <c r="AA626" s="99">
        <v>0</v>
      </c>
      <c r="AB626" s="99">
        <v>0</v>
      </c>
      <c r="AC626" s="99">
        <v>14471443.467651401</v>
      </c>
      <c r="AD626" s="99">
        <v>880.87678503245104</v>
      </c>
      <c r="AE626" s="99">
        <v>8487.4416862726193</v>
      </c>
      <c r="AF626" s="99">
        <v>1718662.75212097</v>
      </c>
      <c r="AG626" s="99">
        <v>605246.05992889404</v>
      </c>
      <c r="AH626" s="99">
        <v>0</v>
      </c>
      <c r="AI626" s="99">
        <v>1520354.75421143</v>
      </c>
      <c r="AJ626" s="99">
        <v>374342.92552566499</v>
      </c>
      <c r="AK626" s="99">
        <v>0</v>
      </c>
      <c r="AL626" s="99">
        <v>216146.610649109</v>
      </c>
      <c r="AM626" s="99">
        <v>0</v>
      </c>
      <c r="AN626" s="99">
        <v>14434807.0767822</v>
      </c>
      <c r="AO626" s="99">
        <v>36187440.372070298</v>
      </c>
      <c r="AP626" s="99">
        <v>0</v>
      </c>
      <c r="AQ626" s="99">
        <v>5524212.7412719699</v>
      </c>
      <c r="AR626" s="99">
        <v>3559206.2414855999</v>
      </c>
      <c r="AS626" s="99">
        <v>1871834.6604156501</v>
      </c>
      <c r="AT626" s="99">
        <v>0</v>
      </c>
      <c r="AU626" s="99">
        <v>0</v>
      </c>
      <c r="AV626" s="99">
        <v>45623281.8349609</v>
      </c>
      <c r="AW626" s="99">
        <v>2895.1465844511999</v>
      </c>
      <c r="AX626" s="99">
        <v>84918.705658912702</v>
      </c>
      <c r="AY626" s="99">
        <v>17337866.739746101</v>
      </c>
      <c r="AZ626" s="99">
        <v>5467539.1034545898</v>
      </c>
      <c r="BA626" s="99">
        <v>0</v>
      </c>
      <c r="BB626" s="99">
        <v>15192693.4346924</v>
      </c>
      <c r="BC626" s="99">
        <v>3394945.1571655301</v>
      </c>
      <c r="BD626" s="99">
        <v>0</v>
      </c>
      <c r="BE626" s="99">
        <v>1863496.1761779799</v>
      </c>
      <c r="BF626" s="99">
        <v>0</v>
      </c>
      <c r="BG626" s="99">
        <v>45492564.704589799</v>
      </c>
      <c r="BH626" s="99">
        <v>10089773.9995117</v>
      </c>
      <c r="BI626" s="99">
        <v>0</v>
      </c>
      <c r="BJ626" s="99">
        <v>2231001.5612487802</v>
      </c>
      <c r="BK626" s="99">
        <v>1509091.0593566899</v>
      </c>
      <c r="BL626" s="99">
        <v>0</v>
      </c>
      <c r="BM626" s="99">
        <v>0</v>
      </c>
      <c r="BN626" s="99">
        <v>0</v>
      </c>
      <c r="BO626" s="99">
        <v>0</v>
      </c>
      <c r="BP626" s="99">
        <v>0</v>
      </c>
      <c r="BQ626" s="99">
        <v>0</v>
      </c>
      <c r="BR626" s="99">
        <v>5707831.67687988</v>
      </c>
      <c r="BS626" s="99">
        <v>2042384.37086487</v>
      </c>
      <c r="BT626" s="99">
        <v>0</v>
      </c>
      <c r="BU626" s="99">
        <v>2846253.4799804701</v>
      </c>
      <c r="BV626" s="99">
        <v>1837414.8489379899</v>
      </c>
      <c r="BW626" s="99">
        <v>0</v>
      </c>
      <c r="BX626" s="99">
        <v>389006.23857879598</v>
      </c>
      <c r="BY626" s="99">
        <v>0</v>
      </c>
      <c r="BZ626" s="99">
        <v>0</v>
      </c>
      <c r="CA626" s="99">
        <v>81045.825340270996</v>
      </c>
      <c r="CB626" s="99">
        <v>4208560.7977294903</v>
      </c>
      <c r="CC626" s="99">
        <v>41292444.364746101</v>
      </c>
      <c r="CD626" s="99">
        <v>12355914.1328125</v>
      </c>
      <c r="CE626" s="99">
        <v>1800.8942626565699</v>
      </c>
      <c r="CF626" s="99">
        <v>217106.19224357599</v>
      </c>
      <c r="CG626" s="99">
        <v>1871758.8173980699</v>
      </c>
      <c r="CH626" s="99">
        <v>0</v>
      </c>
      <c r="CI626" s="99">
        <v>82849.997733116194</v>
      </c>
      <c r="CJ626" s="99">
        <v>4429800.1592407199</v>
      </c>
      <c r="CK626" s="99">
        <v>43122955.471679702</v>
      </c>
      <c r="CL626" s="99">
        <v>12729389.584228501</v>
      </c>
      <c r="CM626" s="166">
        <v>126412.55078029601</v>
      </c>
      <c r="CN626" s="166">
        <v>18859945.574951202</v>
      </c>
      <c r="CO626" s="166">
        <v>88591127.636718795</v>
      </c>
      <c r="CP626" s="99">
        <v>12729389.584228501</v>
      </c>
      <c r="CQ626" s="99">
        <v>0</v>
      </c>
      <c r="CR626" s="99">
        <v>0</v>
      </c>
      <c r="CS626" s="99">
        <v>0</v>
      </c>
      <c r="CT626" s="99">
        <v>0</v>
      </c>
      <c r="CU626" s="98">
        <v>9367.4710266549992</v>
      </c>
      <c r="CV626" s="98">
        <v>45348.313318893997</v>
      </c>
      <c r="CW626" s="98">
        <v>4425666.9899730664</v>
      </c>
      <c r="CX626" s="98">
        <v>43164203.182144172</v>
      </c>
    </row>
    <row r="627" spans="1:102" x14ac:dyDescent="0.2">
      <c r="A627" s="98" t="s">
        <v>60</v>
      </c>
      <c r="B627" s="100">
        <v>42522</v>
      </c>
      <c r="C627" s="99">
        <v>71723.317754745498</v>
      </c>
      <c r="D627" s="99">
        <v>0</v>
      </c>
      <c r="E627" s="99">
        <v>8993.4392012357694</v>
      </c>
      <c r="F627" s="99">
        <v>7243.7595384716997</v>
      </c>
      <c r="G627" s="99">
        <v>1805.14761476219</v>
      </c>
      <c r="H627" s="99">
        <v>0</v>
      </c>
      <c r="I627" s="99">
        <v>0</v>
      </c>
      <c r="J627" s="99">
        <v>43573.493000030503</v>
      </c>
      <c r="K627" s="99">
        <v>5.3623926732107101</v>
      </c>
      <c r="L627" s="99">
        <v>132.37833944521799</v>
      </c>
      <c r="M627" s="99">
        <v>36296.424360752098</v>
      </c>
      <c r="N627" s="99">
        <v>5225.7378736734399</v>
      </c>
      <c r="O627" s="99">
        <v>0</v>
      </c>
      <c r="P627" s="99">
        <v>35622.520854473099</v>
      </c>
      <c r="Q627" s="99">
        <v>3414.3131468892102</v>
      </c>
      <c r="R627" s="99">
        <v>0</v>
      </c>
      <c r="S627" s="99">
        <v>1801.2209418565001</v>
      </c>
      <c r="T627" s="99">
        <v>0</v>
      </c>
      <c r="U627" s="99">
        <v>43591.149766921997</v>
      </c>
      <c r="V627" s="99">
        <v>3557799.8538513202</v>
      </c>
      <c r="W627" s="99">
        <v>0</v>
      </c>
      <c r="X627" s="99">
        <v>620408.989112854</v>
      </c>
      <c r="Y627" s="99">
        <v>412696.89017486601</v>
      </c>
      <c r="Z627" s="99">
        <v>218348.701185226</v>
      </c>
      <c r="AA627" s="99">
        <v>0</v>
      </c>
      <c r="AB627" s="99">
        <v>0</v>
      </c>
      <c r="AC627" s="99">
        <v>14391844.4104004</v>
      </c>
      <c r="AD627" s="99">
        <v>613.46423899382398</v>
      </c>
      <c r="AE627" s="99">
        <v>8578.5565699338895</v>
      </c>
      <c r="AF627" s="99">
        <v>1707119.4219055199</v>
      </c>
      <c r="AG627" s="99">
        <v>588029.03394317604</v>
      </c>
      <c r="AH627" s="99">
        <v>0</v>
      </c>
      <c r="AI627" s="99">
        <v>1498201.52867126</v>
      </c>
      <c r="AJ627" s="99">
        <v>371209.69896697998</v>
      </c>
      <c r="AK627" s="99">
        <v>0</v>
      </c>
      <c r="AL627" s="99">
        <v>217299.794361115</v>
      </c>
      <c r="AM627" s="99">
        <v>0</v>
      </c>
      <c r="AN627" s="99">
        <v>14325961.5965576</v>
      </c>
      <c r="AO627" s="99">
        <v>35940067.284179702</v>
      </c>
      <c r="AP627" s="99">
        <v>0</v>
      </c>
      <c r="AQ627" s="99">
        <v>5360362.4425659198</v>
      </c>
      <c r="AR627" s="99">
        <v>3400367.0995788602</v>
      </c>
      <c r="AS627" s="99">
        <v>1888576.85665894</v>
      </c>
      <c r="AT627" s="99">
        <v>0</v>
      </c>
      <c r="AU627" s="99">
        <v>0</v>
      </c>
      <c r="AV627" s="99">
        <v>45593298.074707001</v>
      </c>
      <c r="AW627" s="99">
        <v>2042.48686930537</v>
      </c>
      <c r="AX627" s="99">
        <v>74162.073225974993</v>
      </c>
      <c r="AY627" s="99">
        <v>17370818.246337902</v>
      </c>
      <c r="AZ627" s="99">
        <v>5389463.5946655301</v>
      </c>
      <c r="BA627" s="99">
        <v>0</v>
      </c>
      <c r="BB627" s="99">
        <v>15047109.5974121</v>
      </c>
      <c r="BC627" s="99">
        <v>3403171.5989074698</v>
      </c>
      <c r="BD627" s="99">
        <v>0</v>
      </c>
      <c r="BE627" s="99">
        <v>1880930.2825317399</v>
      </c>
      <c r="BF627" s="99">
        <v>0</v>
      </c>
      <c r="BG627" s="99">
        <v>45451515.6416016</v>
      </c>
      <c r="BH627" s="99">
        <v>10125264.638427701</v>
      </c>
      <c r="BI627" s="99">
        <v>0</v>
      </c>
      <c r="BJ627" s="99">
        <v>2171299.0401306199</v>
      </c>
      <c r="BK627" s="99">
        <v>1444566.42362976</v>
      </c>
      <c r="BL627" s="99">
        <v>0</v>
      </c>
      <c r="BM627" s="99">
        <v>0</v>
      </c>
      <c r="BN627" s="99">
        <v>0</v>
      </c>
      <c r="BO627" s="99">
        <v>0</v>
      </c>
      <c r="BP627" s="99">
        <v>0</v>
      </c>
      <c r="BQ627" s="99">
        <v>0</v>
      </c>
      <c r="BR627" s="99">
        <v>5672541.64953613</v>
      </c>
      <c r="BS627" s="99">
        <v>2013036.15486145</v>
      </c>
      <c r="BT627" s="99">
        <v>0</v>
      </c>
      <c r="BU627" s="99">
        <v>2872079.2299499498</v>
      </c>
      <c r="BV627" s="99">
        <v>1830183.8882141099</v>
      </c>
      <c r="BW627" s="99">
        <v>0</v>
      </c>
      <c r="BX627" s="99">
        <v>394763.80855941802</v>
      </c>
      <c r="BY627" s="99">
        <v>0</v>
      </c>
      <c r="BZ627" s="99">
        <v>0</v>
      </c>
      <c r="CA627" s="99">
        <v>80721.591644287095</v>
      </c>
      <c r="CB627" s="99">
        <v>4142195.8950500502</v>
      </c>
      <c r="CC627" s="99">
        <v>41046227.339843802</v>
      </c>
      <c r="CD627" s="99">
        <v>12295085.060791001</v>
      </c>
      <c r="CE627" s="99">
        <v>1804.0160278379899</v>
      </c>
      <c r="CF627" s="99">
        <v>218341.98012352001</v>
      </c>
      <c r="CG627" s="99">
        <v>1888526.86349487</v>
      </c>
      <c r="CH627" s="99">
        <v>0</v>
      </c>
      <c r="CI627" s="99">
        <v>82528.405941963196</v>
      </c>
      <c r="CJ627" s="99">
        <v>4344105.6282959003</v>
      </c>
      <c r="CK627" s="99">
        <v>42947697.400390603</v>
      </c>
      <c r="CL627" s="99">
        <v>12671262.668945299</v>
      </c>
      <c r="CM627" s="166">
        <v>125850.216888428</v>
      </c>
      <c r="CN627" s="166">
        <v>18653094.895263702</v>
      </c>
      <c r="CO627" s="166">
        <v>88313873.674804702</v>
      </c>
      <c r="CP627" s="99">
        <v>12671262.668945299</v>
      </c>
      <c r="CQ627" s="99">
        <v>0</v>
      </c>
      <c r="CR627" s="99">
        <v>0</v>
      </c>
      <c r="CS627" s="99">
        <v>0</v>
      </c>
      <c r="CT627" s="99">
        <v>0</v>
      </c>
      <c r="CU627" s="98">
        <v>8997.3911257590007</v>
      </c>
      <c r="CV627" s="98">
        <v>45104.284536020001</v>
      </c>
      <c r="CW627" s="98">
        <v>4360537.8751735706</v>
      </c>
      <c r="CX627" s="98">
        <v>42934754.203338675</v>
      </c>
    </row>
    <row r="628" spans="1:102" x14ac:dyDescent="0.2">
      <c r="A628" s="98" t="s">
        <v>60</v>
      </c>
      <c r="B628" s="100">
        <v>42614</v>
      </c>
      <c r="C628" s="99">
        <v>71587.6867828369</v>
      </c>
      <c r="D628" s="99">
        <v>0</v>
      </c>
      <c r="E628" s="99">
        <v>8801.0835454463995</v>
      </c>
      <c r="F628" s="99">
        <v>7102.9944584369696</v>
      </c>
      <c r="G628" s="99">
        <v>1821.2600779235399</v>
      </c>
      <c r="H628" s="99">
        <v>0</v>
      </c>
      <c r="I628" s="99">
        <v>0</v>
      </c>
      <c r="J628" s="99">
        <v>43139.350825786598</v>
      </c>
      <c r="K628" s="99">
        <v>4.0359332151128902</v>
      </c>
      <c r="L628" s="99">
        <v>141.75190564431301</v>
      </c>
      <c r="M628" s="99">
        <v>36278.514031887098</v>
      </c>
      <c r="N628" s="99">
        <v>5122.2906768322</v>
      </c>
      <c r="O628" s="99">
        <v>0</v>
      </c>
      <c r="P628" s="99">
        <v>35487.946507453897</v>
      </c>
      <c r="Q628" s="99">
        <v>3391.38512516022</v>
      </c>
      <c r="R628" s="99">
        <v>0</v>
      </c>
      <c r="S628" s="99">
        <v>1816.6649054586901</v>
      </c>
      <c r="T628" s="99">
        <v>0</v>
      </c>
      <c r="U628" s="99">
        <v>43153.985983848601</v>
      </c>
      <c r="V628" s="99">
        <v>3544931.4855041499</v>
      </c>
      <c r="W628" s="99">
        <v>0</v>
      </c>
      <c r="X628" s="99">
        <v>603353.87944793701</v>
      </c>
      <c r="Y628" s="99">
        <v>402995.08529281599</v>
      </c>
      <c r="Z628" s="99">
        <v>222433.87496566799</v>
      </c>
      <c r="AA628" s="99">
        <v>0</v>
      </c>
      <c r="AB628" s="99">
        <v>0</v>
      </c>
      <c r="AC628" s="99">
        <v>14241274.064331099</v>
      </c>
      <c r="AD628" s="99">
        <v>633.28037691861402</v>
      </c>
      <c r="AE628" s="99">
        <v>9619.8728754520398</v>
      </c>
      <c r="AF628" s="99">
        <v>1714843.36418152</v>
      </c>
      <c r="AG628" s="99">
        <v>580610.88317108201</v>
      </c>
      <c r="AH628" s="99">
        <v>0</v>
      </c>
      <c r="AI628" s="99">
        <v>1482873.3664855999</v>
      </c>
      <c r="AJ628" s="99">
        <v>369100.99045562698</v>
      </c>
      <c r="AK628" s="99">
        <v>0</v>
      </c>
      <c r="AL628" s="99">
        <v>221359.922590256</v>
      </c>
      <c r="AM628" s="99">
        <v>0</v>
      </c>
      <c r="AN628" s="99">
        <v>14251592.6998291</v>
      </c>
      <c r="AO628" s="99">
        <v>36034172.020019501</v>
      </c>
      <c r="AP628" s="99">
        <v>0</v>
      </c>
      <c r="AQ628" s="99">
        <v>5279065.9056396503</v>
      </c>
      <c r="AR628" s="99">
        <v>3406943.3049316402</v>
      </c>
      <c r="AS628" s="99">
        <v>1927153.53819275</v>
      </c>
      <c r="AT628" s="99">
        <v>0</v>
      </c>
      <c r="AU628" s="99">
        <v>0</v>
      </c>
      <c r="AV628" s="99">
        <v>45217125.499511696</v>
      </c>
      <c r="AW628" s="99">
        <v>2242.9329026043401</v>
      </c>
      <c r="AX628" s="99">
        <v>80405.069456100493</v>
      </c>
      <c r="AY628" s="99">
        <v>17557360.873779301</v>
      </c>
      <c r="AZ628" s="99">
        <v>5326807.21838379</v>
      </c>
      <c r="BA628" s="99">
        <v>0</v>
      </c>
      <c r="BB628" s="99">
        <v>14997065.790527301</v>
      </c>
      <c r="BC628" s="99">
        <v>3421185.3948059101</v>
      </c>
      <c r="BD628" s="99">
        <v>0</v>
      </c>
      <c r="BE628" s="99">
        <v>1918473.1588745101</v>
      </c>
      <c r="BF628" s="99">
        <v>0</v>
      </c>
      <c r="BG628" s="99">
        <v>45375149.286621101</v>
      </c>
      <c r="BH628" s="99">
        <v>10033146.403686499</v>
      </c>
      <c r="BI628" s="99">
        <v>0</v>
      </c>
      <c r="BJ628" s="99">
        <v>2130888.2303772001</v>
      </c>
      <c r="BK628" s="99">
        <v>1426609.2217407201</v>
      </c>
      <c r="BL628" s="99">
        <v>0</v>
      </c>
      <c r="BM628" s="99">
        <v>0</v>
      </c>
      <c r="BN628" s="99">
        <v>0</v>
      </c>
      <c r="BO628" s="99">
        <v>0</v>
      </c>
      <c r="BP628" s="99">
        <v>0</v>
      </c>
      <c r="BQ628" s="99">
        <v>0</v>
      </c>
      <c r="BR628" s="99">
        <v>5680725.3329467801</v>
      </c>
      <c r="BS628" s="99">
        <v>1992583.6809845001</v>
      </c>
      <c r="BT628" s="99">
        <v>0</v>
      </c>
      <c r="BU628" s="99">
        <v>2392134.31994629</v>
      </c>
      <c r="BV628" s="99">
        <v>1832731.9473266599</v>
      </c>
      <c r="BW628" s="99">
        <v>0</v>
      </c>
      <c r="BX628" s="99">
        <v>339637.09879303002</v>
      </c>
      <c r="BY628" s="99">
        <v>0</v>
      </c>
      <c r="BZ628" s="99">
        <v>0</v>
      </c>
      <c r="CA628" s="99">
        <v>80417.243721008301</v>
      </c>
      <c r="CB628" s="99">
        <v>4177560.6855468801</v>
      </c>
      <c r="CC628" s="99">
        <v>41548443.083984397</v>
      </c>
      <c r="CD628" s="99">
        <v>12165376.3950195</v>
      </c>
      <c r="CE628" s="99">
        <v>1821.24250136316</v>
      </c>
      <c r="CF628" s="99">
        <v>222339.583295822</v>
      </c>
      <c r="CG628" s="99">
        <v>1926581.01370239</v>
      </c>
      <c r="CH628" s="99">
        <v>0</v>
      </c>
      <c r="CI628" s="99">
        <v>82239.010149955793</v>
      </c>
      <c r="CJ628" s="99">
        <v>4398899.4993896503</v>
      </c>
      <c r="CK628" s="99">
        <v>43579698.142089799</v>
      </c>
      <c r="CL628" s="99">
        <v>12529595.6335449</v>
      </c>
      <c r="CM628" s="166">
        <v>125064.611754417</v>
      </c>
      <c r="CN628" s="166">
        <v>18614720.0151367</v>
      </c>
      <c r="CO628" s="166">
        <v>88830048.061523393</v>
      </c>
      <c r="CP628" s="99">
        <v>12529595.6335449</v>
      </c>
      <c r="CQ628" s="99">
        <v>0</v>
      </c>
      <c r="CR628" s="99">
        <v>0</v>
      </c>
      <c r="CS628" s="99">
        <v>0</v>
      </c>
      <c r="CT628" s="99">
        <v>0</v>
      </c>
      <c r="CU628" s="98">
        <v>8804.5443087389995</v>
      </c>
      <c r="CV628" s="98">
        <v>44685.330851894003</v>
      </c>
      <c r="CW628" s="98">
        <v>4399900.2688427018</v>
      </c>
      <c r="CX628" s="98">
        <v>43475024.09768679</v>
      </c>
    </row>
    <row r="629" spans="1:102" x14ac:dyDescent="0.2">
      <c r="A629" s="98" t="s">
        <v>60</v>
      </c>
      <c r="B629" s="100">
        <v>42705</v>
      </c>
      <c r="C629" s="99">
        <v>71248.167505264297</v>
      </c>
      <c r="D629" s="99">
        <v>0</v>
      </c>
      <c r="E629" s="99">
        <v>8523.2600373029709</v>
      </c>
      <c r="F629" s="99">
        <v>6889.5412057042104</v>
      </c>
      <c r="G629" s="99">
        <v>1880.2270026654001</v>
      </c>
      <c r="H629" s="99">
        <v>0</v>
      </c>
      <c r="I629" s="99">
        <v>0</v>
      </c>
      <c r="J629" s="99">
        <v>43104.096245765701</v>
      </c>
      <c r="K629" s="99">
        <v>2.3516566208854801</v>
      </c>
      <c r="L629" s="99">
        <v>131.18006034381699</v>
      </c>
      <c r="M629" s="99">
        <v>36200.383479118304</v>
      </c>
      <c r="N629" s="99">
        <v>5031.0200265645999</v>
      </c>
      <c r="O629" s="99">
        <v>0</v>
      </c>
      <c r="P629" s="99">
        <v>35095.635083675399</v>
      </c>
      <c r="Q629" s="99">
        <v>3336.2723814547098</v>
      </c>
      <c r="R629" s="99">
        <v>0</v>
      </c>
      <c r="S629" s="99">
        <v>1866.3519016206301</v>
      </c>
      <c r="T629" s="99">
        <v>0</v>
      </c>
      <c r="U629" s="99">
        <v>43103.682437896699</v>
      </c>
      <c r="V629" s="99">
        <v>3483825.3499145498</v>
      </c>
      <c r="W629" s="99">
        <v>0</v>
      </c>
      <c r="X629" s="99">
        <v>581220.75743866002</v>
      </c>
      <c r="Y629" s="99">
        <v>384175.67289733898</v>
      </c>
      <c r="Z629" s="99">
        <v>221540.042251587</v>
      </c>
      <c r="AA629" s="99">
        <v>0</v>
      </c>
      <c r="AB629" s="99">
        <v>0</v>
      </c>
      <c r="AC629" s="99">
        <v>14198338.888305699</v>
      </c>
      <c r="AD629" s="99">
        <v>223.41588594764499</v>
      </c>
      <c r="AE629" s="99">
        <v>9172.7132669687307</v>
      </c>
      <c r="AF629" s="99">
        <v>1684776.9750061</v>
      </c>
      <c r="AG629" s="99">
        <v>563421.70587921096</v>
      </c>
      <c r="AH629" s="99">
        <v>0</v>
      </c>
      <c r="AI629" s="99">
        <v>1453816.3253784201</v>
      </c>
      <c r="AJ629" s="99">
        <v>359996.86788559001</v>
      </c>
      <c r="AK629" s="99">
        <v>0</v>
      </c>
      <c r="AL629" s="99">
        <v>220043.293317795</v>
      </c>
      <c r="AM629" s="99">
        <v>0</v>
      </c>
      <c r="AN629" s="99">
        <v>14219942.5794678</v>
      </c>
      <c r="AO629" s="99">
        <v>35621486.105468802</v>
      </c>
      <c r="AP629" s="99">
        <v>0</v>
      </c>
      <c r="AQ629" s="99">
        <v>5122222.0455932599</v>
      </c>
      <c r="AR629" s="99">
        <v>3269465.5660705599</v>
      </c>
      <c r="AS629" s="99">
        <v>1925478.9236755399</v>
      </c>
      <c r="AT629" s="99">
        <v>0</v>
      </c>
      <c r="AU629" s="99">
        <v>0</v>
      </c>
      <c r="AV629" s="99">
        <v>45365261.291503899</v>
      </c>
      <c r="AW629" s="99">
        <v>753.75451904535305</v>
      </c>
      <c r="AX629" s="99">
        <v>83266.502213478103</v>
      </c>
      <c r="AY629" s="99">
        <v>17329466.777099598</v>
      </c>
      <c r="AZ629" s="99">
        <v>5213405.2700195303</v>
      </c>
      <c r="BA629" s="99">
        <v>0</v>
      </c>
      <c r="BB629" s="99">
        <v>14821794.482666001</v>
      </c>
      <c r="BC629" s="99">
        <v>3354657.2126464802</v>
      </c>
      <c r="BD629" s="99">
        <v>0</v>
      </c>
      <c r="BE629" s="99">
        <v>1912157.7727966299</v>
      </c>
      <c r="BF629" s="99">
        <v>0</v>
      </c>
      <c r="BG629" s="99">
        <v>45480343.3212891</v>
      </c>
      <c r="BH629" s="99">
        <v>10001349.689941401</v>
      </c>
      <c r="BI629" s="99">
        <v>0</v>
      </c>
      <c r="BJ629" s="99">
        <v>2067702.87167358</v>
      </c>
      <c r="BK629" s="99">
        <v>1380560.7028655999</v>
      </c>
      <c r="BL629" s="99">
        <v>0</v>
      </c>
      <c r="BM629" s="99">
        <v>0</v>
      </c>
      <c r="BN629" s="99">
        <v>0</v>
      </c>
      <c r="BO629" s="99">
        <v>0</v>
      </c>
      <c r="BP629" s="99">
        <v>0</v>
      </c>
      <c r="BQ629" s="99">
        <v>0</v>
      </c>
      <c r="BR629" s="99">
        <v>5626332.5829467801</v>
      </c>
      <c r="BS629" s="99">
        <v>1952802.24217224</v>
      </c>
      <c r="BT629" s="99">
        <v>0</v>
      </c>
      <c r="BU629" s="99">
        <v>2757779.6699523898</v>
      </c>
      <c r="BV629" s="99">
        <v>1801609.8784789999</v>
      </c>
      <c r="BW629" s="99">
        <v>0</v>
      </c>
      <c r="BX629" s="99">
        <v>386224.18860626197</v>
      </c>
      <c r="BY629" s="99">
        <v>0</v>
      </c>
      <c r="BZ629" s="99">
        <v>0</v>
      </c>
      <c r="CA629" s="99">
        <v>79806.429223060593</v>
      </c>
      <c r="CB629" s="99">
        <v>4079880.9029541002</v>
      </c>
      <c r="CC629" s="99">
        <v>40842604.333007798</v>
      </c>
      <c r="CD629" s="99">
        <v>12038214.810180699</v>
      </c>
      <c r="CE629" s="99">
        <v>1884.3567271977699</v>
      </c>
      <c r="CF629" s="99">
        <v>221574.177110672</v>
      </c>
      <c r="CG629" s="99">
        <v>1926093.52401733</v>
      </c>
      <c r="CH629" s="99">
        <v>0</v>
      </c>
      <c r="CI629" s="99">
        <v>81684.793089866595</v>
      </c>
      <c r="CJ629" s="99">
        <v>4303584.5319213904</v>
      </c>
      <c r="CK629" s="99">
        <v>42894657.8056641</v>
      </c>
      <c r="CL629" s="99">
        <v>12440104.255371099</v>
      </c>
      <c r="CM629" s="166">
        <v>124494.337058067</v>
      </c>
      <c r="CN629" s="166">
        <v>18526180.411132801</v>
      </c>
      <c r="CO629" s="166">
        <v>88195332.595703095</v>
      </c>
      <c r="CP629" s="99">
        <v>12440104.255371099</v>
      </c>
      <c r="CQ629" s="99">
        <v>0</v>
      </c>
      <c r="CR629" s="99">
        <v>0</v>
      </c>
      <c r="CS629" s="99">
        <v>0</v>
      </c>
      <c r="CT629" s="99">
        <v>0</v>
      </c>
      <c r="CU629" s="98">
        <v>8526.5021717550007</v>
      </c>
      <c r="CV629" s="98">
        <v>44696.575209973998</v>
      </c>
      <c r="CW629" s="98">
        <v>4301455.0800647717</v>
      </c>
      <c r="CX629" s="98">
        <v>42768697.857025124</v>
      </c>
    </row>
    <row r="630" spans="1:102" x14ac:dyDescent="0.2">
      <c r="A630" s="98" t="s">
        <v>60</v>
      </c>
      <c r="B630" s="100">
        <v>42795</v>
      </c>
      <c r="C630" s="99">
        <v>71385.872357368498</v>
      </c>
      <c r="D630" s="99">
        <v>0</v>
      </c>
      <c r="E630" s="99">
        <v>8414.9303294420206</v>
      </c>
      <c r="F630" s="99">
        <v>6825.4484192133004</v>
      </c>
      <c r="G630" s="99">
        <v>1902.4023376852299</v>
      </c>
      <c r="H630" s="99">
        <v>0</v>
      </c>
      <c r="I630" s="99">
        <v>0</v>
      </c>
      <c r="J630" s="99">
        <v>42847.5339484215</v>
      </c>
      <c r="K630" s="99">
        <v>1.92035626441066</v>
      </c>
      <c r="L630" s="99">
        <v>126.876010429114</v>
      </c>
      <c r="M630" s="99">
        <v>36403.239101886698</v>
      </c>
      <c r="N630" s="99">
        <v>4943.7944628596297</v>
      </c>
      <c r="O630" s="99">
        <v>0</v>
      </c>
      <c r="P630" s="99">
        <v>35017.778878211997</v>
      </c>
      <c r="Q630" s="99">
        <v>3298.0572889149198</v>
      </c>
      <c r="R630" s="99">
        <v>0</v>
      </c>
      <c r="S630" s="99">
        <v>1899.01551015675</v>
      </c>
      <c r="T630" s="99">
        <v>0</v>
      </c>
      <c r="U630" s="99">
        <v>42836.391535282099</v>
      </c>
      <c r="V630" s="99">
        <v>3538227.7715148898</v>
      </c>
      <c r="W630" s="99">
        <v>0</v>
      </c>
      <c r="X630" s="99">
        <v>561561.25205993699</v>
      </c>
      <c r="Y630" s="99">
        <v>371569.00315475499</v>
      </c>
      <c r="Z630" s="99">
        <v>224875.26515006999</v>
      </c>
      <c r="AA630" s="99">
        <v>0</v>
      </c>
      <c r="AB630" s="99">
        <v>0</v>
      </c>
      <c r="AC630" s="99">
        <v>14216045.396118199</v>
      </c>
      <c r="AD630" s="99">
        <v>201.27233645878701</v>
      </c>
      <c r="AE630" s="99">
        <v>6921.2939394116402</v>
      </c>
      <c r="AF630" s="99">
        <v>1699792.05976868</v>
      </c>
      <c r="AG630" s="99">
        <v>552449.42498779297</v>
      </c>
      <c r="AH630" s="99">
        <v>0</v>
      </c>
      <c r="AI630" s="99">
        <v>1483561.5159606901</v>
      </c>
      <c r="AJ630" s="99">
        <v>362085.049999237</v>
      </c>
      <c r="AK630" s="99">
        <v>0</v>
      </c>
      <c r="AL630" s="99">
        <v>223528.18144798299</v>
      </c>
      <c r="AM630" s="99">
        <v>0</v>
      </c>
      <c r="AN630" s="99">
        <v>14176386.864135699</v>
      </c>
      <c r="AO630" s="99">
        <v>36402497.2333984</v>
      </c>
      <c r="AP630" s="99">
        <v>0</v>
      </c>
      <c r="AQ630" s="99">
        <v>4968570.2871093797</v>
      </c>
      <c r="AR630" s="99">
        <v>3143589.0001525902</v>
      </c>
      <c r="AS630" s="99">
        <v>1967571.44090271</v>
      </c>
      <c r="AT630" s="99">
        <v>0</v>
      </c>
      <c r="AU630" s="99">
        <v>0</v>
      </c>
      <c r="AV630" s="99">
        <v>45494209.045410201</v>
      </c>
      <c r="AW630" s="99">
        <v>665.93921965360596</v>
      </c>
      <c r="AX630" s="99">
        <v>70566.253243446394</v>
      </c>
      <c r="AY630" s="99">
        <v>17631521.596923798</v>
      </c>
      <c r="AZ630" s="99">
        <v>5168907.6656494103</v>
      </c>
      <c r="BA630" s="99">
        <v>0</v>
      </c>
      <c r="BB630" s="99">
        <v>15195327.934082</v>
      </c>
      <c r="BC630" s="99">
        <v>3388718.90124512</v>
      </c>
      <c r="BD630" s="99">
        <v>0</v>
      </c>
      <c r="BE630" s="99">
        <v>1954775.9108581501</v>
      </c>
      <c r="BF630" s="99">
        <v>0</v>
      </c>
      <c r="BG630" s="99">
        <v>45473596.309570298</v>
      </c>
      <c r="BH630" s="99">
        <v>10223504.454833999</v>
      </c>
      <c r="BI630" s="99">
        <v>0</v>
      </c>
      <c r="BJ630" s="99">
        <v>2013651.77519226</v>
      </c>
      <c r="BK630" s="99">
        <v>1351852.1635742199</v>
      </c>
      <c r="BL630" s="99">
        <v>0</v>
      </c>
      <c r="BM630" s="99">
        <v>0</v>
      </c>
      <c r="BN630" s="99">
        <v>0</v>
      </c>
      <c r="BO630" s="99">
        <v>0</v>
      </c>
      <c r="BP630" s="99">
        <v>0</v>
      </c>
      <c r="BQ630" s="99">
        <v>0</v>
      </c>
      <c r="BR630" s="99">
        <v>5759991.51171875</v>
      </c>
      <c r="BS630" s="99">
        <v>1933269.29627991</v>
      </c>
      <c r="BT630" s="99">
        <v>0</v>
      </c>
      <c r="BU630" s="99">
        <v>2772629.2399597201</v>
      </c>
      <c r="BV630" s="99">
        <v>1802795.01173401</v>
      </c>
      <c r="BW630" s="99">
        <v>0</v>
      </c>
      <c r="BX630" s="99">
        <v>403813.78852462798</v>
      </c>
      <c r="BY630" s="99">
        <v>0</v>
      </c>
      <c r="BZ630" s="99">
        <v>0</v>
      </c>
      <c r="CA630" s="99">
        <v>79720.365612983704</v>
      </c>
      <c r="CB630" s="99">
        <v>4083310.1136779799</v>
      </c>
      <c r="CC630" s="99">
        <v>41225374.908203103</v>
      </c>
      <c r="CD630" s="99">
        <v>12268160.751708999</v>
      </c>
      <c r="CE630" s="99">
        <v>1898.28154148161</v>
      </c>
      <c r="CF630" s="99">
        <v>224965.92916488601</v>
      </c>
      <c r="CG630" s="99">
        <v>1967794.7648620601</v>
      </c>
      <c r="CH630" s="99">
        <v>0</v>
      </c>
      <c r="CI630" s="99">
        <v>81619.864383697495</v>
      </c>
      <c r="CJ630" s="99">
        <v>4306022.4498901404</v>
      </c>
      <c r="CK630" s="99">
        <v>43152098.775390603</v>
      </c>
      <c r="CL630" s="99">
        <v>12659861.3956299</v>
      </c>
      <c r="CM630" s="166">
        <v>124219.050908089</v>
      </c>
      <c r="CN630" s="166">
        <v>18481982.235595699</v>
      </c>
      <c r="CO630" s="166">
        <v>88668818.874023393</v>
      </c>
      <c r="CP630" s="99">
        <v>12659861.3956299</v>
      </c>
      <c r="CQ630" s="99">
        <v>0</v>
      </c>
      <c r="CR630" s="99">
        <v>0</v>
      </c>
      <c r="CS630" s="99">
        <v>0</v>
      </c>
      <c r="CT630" s="99">
        <v>0</v>
      </c>
      <c r="CU630" s="98">
        <v>8417.8783919519992</v>
      </c>
      <c r="CV630" s="98">
        <v>44470.99317139</v>
      </c>
      <c r="CW630" s="98">
        <v>4308276.0428428659</v>
      </c>
      <c r="CX630" s="98">
        <v>43193169.673065163</v>
      </c>
    </row>
    <row r="631" spans="1:102" x14ac:dyDescent="0.2">
      <c r="A631" s="98" t="s">
        <v>60</v>
      </c>
      <c r="B631" s="100">
        <v>42887</v>
      </c>
      <c r="C631" s="99">
        <v>70847.9054908752</v>
      </c>
      <c r="D631" s="99">
        <v>0</v>
      </c>
      <c r="E631" s="99">
        <v>8219.8940054178202</v>
      </c>
      <c r="F631" s="99">
        <v>6714.4143193960199</v>
      </c>
      <c r="G631" s="99">
        <v>1946.95446163416</v>
      </c>
      <c r="H631" s="99">
        <v>0</v>
      </c>
      <c r="I631" s="99">
        <v>0</v>
      </c>
      <c r="J631" s="99">
        <v>42569.161939144098</v>
      </c>
      <c r="K631" s="99">
        <v>1.77363948973652</v>
      </c>
      <c r="L631" s="99">
        <v>125.51805712655199</v>
      </c>
      <c r="M631" s="99">
        <v>36202.238407611803</v>
      </c>
      <c r="N631" s="99">
        <v>4896.4718846678697</v>
      </c>
      <c r="O631" s="99">
        <v>0</v>
      </c>
      <c r="P631" s="99">
        <v>34584.147177696199</v>
      </c>
      <c r="Q631" s="99">
        <v>3223.57626977563</v>
      </c>
      <c r="R631" s="99">
        <v>0</v>
      </c>
      <c r="S631" s="99">
        <v>1937.3298429101701</v>
      </c>
      <c r="T631" s="99">
        <v>0</v>
      </c>
      <c r="U631" s="99">
        <v>42579.348195552797</v>
      </c>
      <c r="V631" s="99">
        <v>3492666.9217834501</v>
      </c>
      <c r="W631" s="99">
        <v>0</v>
      </c>
      <c r="X631" s="99">
        <v>533541.04627990699</v>
      </c>
      <c r="Y631" s="99">
        <v>352718.02190399199</v>
      </c>
      <c r="Z631" s="99">
        <v>223637.98917198199</v>
      </c>
      <c r="AA631" s="99">
        <v>0</v>
      </c>
      <c r="AB631" s="99">
        <v>0</v>
      </c>
      <c r="AC631" s="99">
        <v>14098495.5979004</v>
      </c>
      <c r="AD631" s="99">
        <v>282.323594897985</v>
      </c>
      <c r="AE631" s="99">
        <v>6172.2903339266804</v>
      </c>
      <c r="AF631" s="99">
        <v>1677210.71836853</v>
      </c>
      <c r="AG631" s="99">
        <v>540333.13744354201</v>
      </c>
      <c r="AH631" s="99">
        <v>0</v>
      </c>
      <c r="AI631" s="99">
        <v>1432779.1042480499</v>
      </c>
      <c r="AJ631" s="99">
        <v>357049.14236068702</v>
      </c>
      <c r="AK631" s="99">
        <v>0</v>
      </c>
      <c r="AL631" s="99">
        <v>222272.81127929699</v>
      </c>
      <c r="AM631" s="99">
        <v>0</v>
      </c>
      <c r="AN631" s="99">
        <v>14120883.837036099</v>
      </c>
      <c r="AO631" s="99">
        <v>36107950.093261696</v>
      </c>
      <c r="AP631" s="99">
        <v>0</v>
      </c>
      <c r="AQ631" s="99">
        <v>4769988.9380493201</v>
      </c>
      <c r="AR631" s="99">
        <v>3007925.00634766</v>
      </c>
      <c r="AS631" s="99">
        <v>1970627.4658508301</v>
      </c>
      <c r="AT631" s="99">
        <v>0</v>
      </c>
      <c r="AU631" s="99">
        <v>0</v>
      </c>
      <c r="AV631" s="99">
        <v>45487722.751464799</v>
      </c>
      <c r="AW631" s="99">
        <v>958.71454301476501</v>
      </c>
      <c r="AX631" s="99">
        <v>63378.575366020203</v>
      </c>
      <c r="AY631" s="99">
        <v>17471983.228027299</v>
      </c>
      <c r="AZ631" s="99">
        <v>5080292.77160645</v>
      </c>
      <c r="BA631" s="99">
        <v>0</v>
      </c>
      <c r="BB631" s="99">
        <v>14717085.5192871</v>
      </c>
      <c r="BC631" s="99">
        <v>3355399.5890808101</v>
      </c>
      <c r="BD631" s="99">
        <v>0</v>
      </c>
      <c r="BE631" s="99">
        <v>1959981.9755706801</v>
      </c>
      <c r="BF631" s="99">
        <v>0</v>
      </c>
      <c r="BG631" s="99">
        <v>45469640.974609397</v>
      </c>
      <c r="BH631" s="99">
        <v>10019427.4108887</v>
      </c>
      <c r="BI631" s="99">
        <v>0</v>
      </c>
      <c r="BJ631" s="99">
        <v>1928826.97619629</v>
      </c>
      <c r="BK631" s="99">
        <v>1302033.47065735</v>
      </c>
      <c r="BL631" s="99">
        <v>0</v>
      </c>
      <c r="BM631" s="99">
        <v>0</v>
      </c>
      <c r="BN631" s="99">
        <v>0</v>
      </c>
      <c r="BO631" s="99">
        <v>0</v>
      </c>
      <c r="BP631" s="99">
        <v>0</v>
      </c>
      <c r="BQ631" s="99">
        <v>0</v>
      </c>
      <c r="BR631" s="99">
        <v>5689310.9589843797</v>
      </c>
      <c r="BS631" s="99">
        <v>1901219.7015228299</v>
      </c>
      <c r="BT631" s="99">
        <v>0</v>
      </c>
      <c r="BU631" s="99">
        <v>2746016.9299621601</v>
      </c>
      <c r="BV631" s="99">
        <v>1779867.10664368</v>
      </c>
      <c r="BW631" s="99">
        <v>0</v>
      </c>
      <c r="BX631" s="99">
        <v>405345.81852722203</v>
      </c>
      <c r="BY631" s="99">
        <v>0</v>
      </c>
      <c r="BZ631" s="99">
        <v>0</v>
      </c>
      <c r="CA631" s="99">
        <v>79080.373831749006</v>
      </c>
      <c r="CB631" s="99">
        <v>4031984.2269592299</v>
      </c>
      <c r="CC631" s="99">
        <v>40878635.8427734</v>
      </c>
      <c r="CD631" s="99">
        <v>11946183.551757799</v>
      </c>
      <c r="CE631" s="99">
        <v>1948.7310919761701</v>
      </c>
      <c r="CF631" s="99">
        <v>223584.26496696501</v>
      </c>
      <c r="CG631" s="99">
        <v>1970097.65742493</v>
      </c>
      <c r="CH631" s="99">
        <v>0</v>
      </c>
      <c r="CI631" s="99">
        <v>81028.153008460999</v>
      </c>
      <c r="CJ631" s="99">
        <v>4254486.1552123995</v>
      </c>
      <c r="CK631" s="99">
        <v>42880063.1103516</v>
      </c>
      <c r="CL631" s="99">
        <v>12327454.688964801</v>
      </c>
      <c r="CM631" s="166">
        <v>123311.45086383801</v>
      </c>
      <c r="CN631" s="166">
        <v>18376217.7822266</v>
      </c>
      <c r="CO631" s="166">
        <v>88401615.526367202</v>
      </c>
      <c r="CP631" s="99">
        <v>12327454.688964801</v>
      </c>
      <c r="CQ631" s="99">
        <v>0</v>
      </c>
      <c r="CR631" s="99">
        <v>0</v>
      </c>
      <c r="CS631" s="99">
        <v>0</v>
      </c>
      <c r="CT631" s="99">
        <v>0</v>
      </c>
      <c r="CU631" s="98">
        <v>8220.7699271580004</v>
      </c>
      <c r="CV631" s="98">
        <v>44226.108918268998</v>
      </c>
      <c r="CW631" s="98">
        <v>4255568.4919261951</v>
      </c>
      <c r="CX631" s="98">
        <v>42848733.500198327</v>
      </c>
    </row>
    <row r="632" spans="1:102" x14ac:dyDescent="0.2">
      <c r="A632" s="98" t="s">
        <v>60</v>
      </c>
      <c r="B632" s="100">
        <v>42979</v>
      </c>
      <c r="C632" s="99">
        <v>70927.387375831604</v>
      </c>
      <c r="D632" s="99">
        <v>0</v>
      </c>
      <c r="E632" s="99">
        <v>8076.1039922237396</v>
      </c>
      <c r="F632" s="99">
        <v>6644.3677937388402</v>
      </c>
      <c r="G632" s="99">
        <v>1972.8407314866799</v>
      </c>
      <c r="H632" s="99">
        <v>0</v>
      </c>
      <c r="I632" s="99">
        <v>0</v>
      </c>
      <c r="J632" s="99">
        <v>42355.987349033399</v>
      </c>
      <c r="K632" s="99">
        <v>1.0191751540260201</v>
      </c>
      <c r="L632" s="99">
        <v>115.19477149751</v>
      </c>
      <c r="M632" s="99">
        <v>36227.281631469697</v>
      </c>
      <c r="N632" s="99">
        <v>4891.7576981782904</v>
      </c>
      <c r="O632" s="99">
        <v>0</v>
      </c>
      <c r="P632" s="99">
        <v>34579.839326858499</v>
      </c>
      <c r="Q632" s="99">
        <v>3222.38062942028</v>
      </c>
      <c r="R632" s="99">
        <v>0</v>
      </c>
      <c r="S632" s="99">
        <v>1961.8818067014199</v>
      </c>
      <c r="T632" s="99">
        <v>0</v>
      </c>
      <c r="U632" s="99">
        <v>42356.838390350298</v>
      </c>
      <c r="V632" s="99">
        <v>3454902.0160827599</v>
      </c>
      <c r="W632" s="99">
        <v>0</v>
      </c>
      <c r="X632" s="99">
        <v>512671.15220260603</v>
      </c>
      <c r="Y632" s="99">
        <v>338348.33417129499</v>
      </c>
      <c r="Z632" s="99">
        <v>219010.89372825599</v>
      </c>
      <c r="AA632" s="99">
        <v>0</v>
      </c>
      <c r="AB632" s="99">
        <v>0</v>
      </c>
      <c r="AC632" s="99">
        <v>14009390.8011475</v>
      </c>
      <c r="AD632" s="99">
        <v>43.434575148858102</v>
      </c>
      <c r="AE632" s="99">
        <v>5791.1583921909296</v>
      </c>
      <c r="AF632" s="99">
        <v>1663047.67503357</v>
      </c>
      <c r="AG632" s="99">
        <v>535303.08682251</v>
      </c>
      <c r="AH632" s="99">
        <v>0</v>
      </c>
      <c r="AI632" s="99">
        <v>1422743.9083404499</v>
      </c>
      <c r="AJ632" s="99">
        <v>352753.83943176299</v>
      </c>
      <c r="AK632" s="99">
        <v>0</v>
      </c>
      <c r="AL632" s="99">
        <v>217962.80298996001</v>
      </c>
      <c r="AM632" s="99">
        <v>0</v>
      </c>
      <c r="AN632" s="99">
        <v>14050903.154418901</v>
      </c>
      <c r="AO632" s="99">
        <v>35924243.975097701</v>
      </c>
      <c r="AP632" s="99">
        <v>0</v>
      </c>
      <c r="AQ632" s="99">
        <v>4577243.2968139602</v>
      </c>
      <c r="AR632" s="99">
        <v>2903786.1560058598</v>
      </c>
      <c r="AS632" s="99">
        <v>1933960.7034759501</v>
      </c>
      <c r="AT632" s="99">
        <v>0</v>
      </c>
      <c r="AU632" s="99">
        <v>0</v>
      </c>
      <c r="AV632" s="99">
        <v>45287599.241699196</v>
      </c>
      <c r="AW632" s="99">
        <v>159.38421259261699</v>
      </c>
      <c r="AX632" s="99">
        <v>48258.868588924401</v>
      </c>
      <c r="AY632" s="99">
        <v>17430601.987548798</v>
      </c>
      <c r="AZ632" s="99">
        <v>5053526.6639404297</v>
      </c>
      <c r="BA632" s="99">
        <v>0</v>
      </c>
      <c r="BB632" s="99">
        <v>14718328.458373999</v>
      </c>
      <c r="BC632" s="99">
        <v>3328517.0317382799</v>
      </c>
      <c r="BD632" s="99">
        <v>0</v>
      </c>
      <c r="BE632" s="99">
        <v>1925198.7148742699</v>
      </c>
      <c r="BF632" s="99">
        <v>0</v>
      </c>
      <c r="BG632" s="99">
        <v>45475762.093261696</v>
      </c>
      <c r="BH632" s="99">
        <v>10020007.7784424</v>
      </c>
      <c r="BI632" s="99">
        <v>0</v>
      </c>
      <c r="BJ632" s="99">
        <v>1870039.1572876</v>
      </c>
      <c r="BK632" s="99">
        <v>1253427.28817749</v>
      </c>
      <c r="BL632" s="99">
        <v>0</v>
      </c>
      <c r="BM632" s="99">
        <v>0</v>
      </c>
      <c r="BN632" s="99">
        <v>0</v>
      </c>
      <c r="BO632" s="99">
        <v>0</v>
      </c>
      <c r="BP632" s="99">
        <v>0</v>
      </c>
      <c r="BQ632" s="99">
        <v>0</v>
      </c>
      <c r="BR632" s="99">
        <v>5675424.9943237295</v>
      </c>
      <c r="BS632" s="99">
        <v>1889235.1447143599</v>
      </c>
      <c r="BT632" s="99">
        <v>0</v>
      </c>
      <c r="BU632" s="99">
        <v>2291742.94995117</v>
      </c>
      <c r="BV632" s="99">
        <v>1757235.27668762</v>
      </c>
      <c r="BW632" s="99">
        <v>0</v>
      </c>
      <c r="BX632" s="99">
        <v>335105.60881042498</v>
      </c>
      <c r="BY632" s="99">
        <v>0</v>
      </c>
      <c r="BZ632" s="99">
        <v>0</v>
      </c>
      <c r="CA632" s="99">
        <v>79034.830869674697</v>
      </c>
      <c r="CB632" s="99">
        <v>3995633.41333008</v>
      </c>
      <c r="CC632" s="99">
        <v>40751361.764160201</v>
      </c>
      <c r="CD632" s="99">
        <v>11894791.4443359</v>
      </c>
      <c r="CE632" s="99">
        <v>1971.12602512538</v>
      </c>
      <c r="CF632" s="99">
        <v>218895.34665107701</v>
      </c>
      <c r="CG632" s="99">
        <v>1933494.56819153</v>
      </c>
      <c r="CH632" s="99">
        <v>0</v>
      </c>
      <c r="CI632" s="99">
        <v>81013.278535842896</v>
      </c>
      <c r="CJ632" s="99">
        <v>4218378.6408081101</v>
      </c>
      <c r="CK632" s="99">
        <v>42733007.925781302</v>
      </c>
      <c r="CL632" s="99">
        <v>12255254.3594971</v>
      </c>
      <c r="CM632" s="166">
        <v>123086.009550095</v>
      </c>
      <c r="CN632" s="166">
        <v>18281007.074218798</v>
      </c>
      <c r="CO632" s="166">
        <v>88126821.777343795</v>
      </c>
      <c r="CP632" s="99">
        <v>12255254.3594971</v>
      </c>
      <c r="CQ632" s="99">
        <v>0</v>
      </c>
      <c r="CR632" s="99">
        <v>0</v>
      </c>
      <c r="CS632" s="99">
        <v>0</v>
      </c>
      <c r="CT632" s="99">
        <v>0</v>
      </c>
      <c r="CU632" s="98">
        <v>8076.3954126230001</v>
      </c>
      <c r="CV632" s="98">
        <v>44045.668579190999</v>
      </c>
      <c r="CW632" s="98">
        <v>4214528.7599811573</v>
      </c>
      <c r="CX632" s="98">
        <v>42684856.332351729</v>
      </c>
    </row>
    <row r="633" spans="1:102" x14ac:dyDescent="0.2">
      <c r="A633" s="98" t="s">
        <v>60</v>
      </c>
      <c r="B633" s="100">
        <v>43070</v>
      </c>
      <c r="C633" s="99">
        <v>70845.760519027695</v>
      </c>
      <c r="D633" s="99">
        <v>0</v>
      </c>
      <c r="E633" s="99">
        <v>7989.3552076816604</v>
      </c>
      <c r="F633" s="99">
        <v>6630.2381316423398</v>
      </c>
      <c r="G633" s="99">
        <v>1942.6392969042099</v>
      </c>
      <c r="H633" s="99">
        <v>0</v>
      </c>
      <c r="I633" s="99">
        <v>0</v>
      </c>
      <c r="J633" s="99">
        <v>42068.530436515801</v>
      </c>
      <c r="K633" s="99">
        <v>1.1924049160588801</v>
      </c>
      <c r="L633" s="99">
        <v>100.354738438502</v>
      </c>
      <c r="M633" s="99">
        <v>36132.972446918502</v>
      </c>
      <c r="N633" s="99">
        <v>4882.0123103261003</v>
      </c>
      <c r="O633" s="99">
        <v>0</v>
      </c>
      <c r="P633" s="99">
        <v>34525.010856628403</v>
      </c>
      <c r="Q633" s="99">
        <v>3206.41769132018</v>
      </c>
      <c r="R633" s="99">
        <v>0</v>
      </c>
      <c r="S633" s="99">
        <v>1928.15865978599</v>
      </c>
      <c r="T633" s="99">
        <v>0</v>
      </c>
      <c r="U633" s="99">
        <v>42070.5034108162</v>
      </c>
      <c r="V633" s="99">
        <v>3438168.9826354999</v>
      </c>
      <c r="W633" s="99">
        <v>0</v>
      </c>
      <c r="X633" s="99">
        <v>501118.83729171799</v>
      </c>
      <c r="Y633" s="99">
        <v>337177.61042404198</v>
      </c>
      <c r="Z633" s="99">
        <v>223268.16613388099</v>
      </c>
      <c r="AA633" s="99">
        <v>0</v>
      </c>
      <c r="AB633" s="99">
        <v>0</v>
      </c>
      <c r="AC633" s="99">
        <v>14021466.0267334</v>
      </c>
      <c r="AD633" s="99">
        <v>95.897981435991795</v>
      </c>
      <c r="AE633" s="99">
        <v>4714.1255536079398</v>
      </c>
      <c r="AF633" s="99">
        <v>1649024.7747955299</v>
      </c>
      <c r="AG633" s="99">
        <v>531025.33137512195</v>
      </c>
      <c r="AH633" s="99">
        <v>0</v>
      </c>
      <c r="AI633" s="99">
        <v>1406056.35150146</v>
      </c>
      <c r="AJ633" s="99">
        <v>351987.44992065401</v>
      </c>
      <c r="AK633" s="99">
        <v>0</v>
      </c>
      <c r="AL633" s="99">
        <v>221996.465297699</v>
      </c>
      <c r="AM633" s="99">
        <v>0</v>
      </c>
      <c r="AN633" s="99">
        <v>14090639.975708</v>
      </c>
      <c r="AO633" s="99">
        <v>35788897.6865234</v>
      </c>
      <c r="AP633" s="99">
        <v>0</v>
      </c>
      <c r="AQ633" s="99">
        <v>4487935.9595947303</v>
      </c>
      <c r="AR633" s="99">
        <v>2902381.6846618699</v>
      </c>
      <c r="AS633" s="99">
        <v>1974844.96691895</v>
      </c>
      <c r="AT633" s="99">
        <v>0</v>
      </c>
      <c r="AU633" s="99">
        <v>0</v>
      </c>
      <c r="AV633" s="99">
        <v>45401855.931152299</v>
      </c>
      <c r="AW633" s="99">
        <v>325.736811995506</v>
      </c>
      <c r="AX633" s="99">
        <v>38227.567098140702</v>
      </c>
      <c r="AY633" s="99">
        <v>17387959.924072299</v>
      </c>
      <c r="AZ633" s="99">
        <v>5079747.1791992197</v>
      </c>
      <c r="BA633" s="99">
        <v>0</v>
      </c>
      <c r="BB633" s="99">
        <v>14470787.032836899</v>
      </c>
      <c r="BC633" s="99">
        <v>3348067.9279785198</v>
      </c>
      <c r="BD633" s="99">
        <v>0</v>
      </c>
      <c r="BE633" s="99">
        <v>1962201.45828247</v>
      </c>
      <c r="BF633" s="99">
        <v>0</v>
      </c>
      <c r="BG633" s="99">
        <v>45542930.145996101</v>
      </c>
      <c r="BH633" s="99">
        <v>10086339.6943359</v>
      </c>
      <c r="BI633" s="99">
        <v>0</v>
      </c>
      <c r="BJ633" s="99">
        <v>1846315.5946807901</v>
      </c>
      <c r="BK633" s="99">
        <v>1256313.9467468299</v>
      </c>
      <c r="BL633" s="99">
        <v>0</v>
      </c>
      <c r="BM633" s="99">
        <v>0</v>
      </c>
      <c r="BN633" s="99">
        <v>0</v>
      </c>
      <c r="BO633" s="99">
        <v>0</v>
      </c>
      <c r="BP633" s="99">
        <v>0</v>
      </c>
      <c r="BQ633" s="99">
        <v>0</v>
      </c>
      <c r="BR633" s="99">
        <v>5677643.2192382803</v>
      </c>
      <c r="BS633" s="99">
        <v>1899060.6855621301</v>
      </c>
      <c r="BT633" s="99">
        <v>0</v>
      </c>
      <c r="BU633" s="99">
        <v>2677333.4999694801</v>
      </c>
      <c r="BV633" s="99">
        <v>1761515.8334503199</v>
      </c>
      <c r="BW633" s="99">
        <v>0</v>
      </c>
      <c r="BX633" s="99">
        <v>390601.91860580398</v>
      </c>
      <c r="BY633" s="99">
        <v>0</v>
      </c>
      <c r="BZ633" s="99">
        <v>0</v>
      </c>
      <c r="CA633" s="99">
        <v>78884.0975522995</v>
      </c>
      <c r="CB633" s="99">
        <v>3952990.6300659198</v>
      </c>
      <c r="CC633" s="99">
        <v>40393072.895019501</v>
      </c>
      <c r="CD633" s="99">
        <v>11900916.5666504</v>
      </c>
      <c r="CE633" s="99">
        <v>1945.6493849605299</v>
      </c>
      <c r="CF633" s="99">
        <v>223339.05577850301</v>
      </c>
      <c r="CG633" s="99">
        <v>1975625.7711944601</v>
      </c>
      <c r="CH633" s="99">
        <v>0</v>
      </c>
      <c r="CI633" s="99">
        <v>80824.547224998503</v>
      </c>
      <c r="CJ633" s="99">
        <v>4181551.5408630399</v>
      </c>
      <c r="CK633" s="99">
        <v>42425803.186035201</v>
      </c>
      <c r="CL633" s="99">
        <v>12310374.890625</v>
      </c>
      <c r="CM633" s="166">
        <v>122585.822956085</v>
      </c>
      <c r="CN633" s="166">
        <v>18224507.893798798</v>
      </c>
      <c r="CO633" s="166">
        <v>87910238.811523393</v>
      </c>
      <c r="CP633" s="99">
        <v>12310374.890625</v>
      </c>
      <c r="CQ633" s="99">
        <v>0</v>
      </c>
      <c r="CR633" s="99">
        <v>0</v>
      </c>
      <c r="CS633" s="99">
        <v>0</v>
      </c>
      <c r="CT633" s="99">
        <v>0</v>
      </c>
      <c r="CU633" s="98">
        <v>7990.0074260210004</v>
      </c>
      <c r="CV633" s="98">
        <v>43750.600963732002</v>
      </c>
      <c r="CW633" s="98">
        <v>4176329.6858444228</v>
      </c>
      <c r="CX633" s="98">
        <v>42368698.666213959</v>
      </c>
    </row>
    <row r="634" spans="1:102" x14ac:dyDescent="0.2">
      <c r="A634" s="98" t="s">
        <v>60</v>
      </c>
      <c r="B634" s="100">
        <v>43160</v>
      </c>
      <c r="C634" s="99">
        <v>69872.533713340803</v>
      </c>
      <c r="D634" s="99">
        <v>0</v>
      </c>
      <c r="E634" s="99">
        <v>7802.9559132456798</v>
      </c>
      <c r="F634" s="99">
        <v>6453.0954858064697</v>
      </c>
      <c r="G634" s="99">
        <v>1924.06295524538</v>
      </c>
      <c r="H634" s="99">
        <v>0</v>
      </c>
      <c r="I634" s="99">
        <v>0</v>
      </c>
      <c r="J634" s="99">
        <v>41956.677129268603</v>
      </c>
      <c r="K634" s="99">
        <v>0.94797909529734203</v>
      </c>
      <c r="L634" s="99">
        <v>107.782455512322</v>
      </c>
      <c r="M634" s="99">
        <v>35557.370220184297</v>
      </c>
      <c r="N634" s="99">
        <v>4895.7179337739899</v>
      </c>
      <c r="O634" s="99">
        <v>0</v>
      </c>
      <c r="P634" s="99">
        <v>33879.954286575303</v>
      </c>
      <c r="Q634" s="99">
        <v>3205.23433056474</v>
      </c>
      <c r="R634" s="99">
        <v>0</v>
      </c>
      <c r="S634" s="99">
        <v>1921.4784098714599</v>
      </c>
      <c r="T634" s="99">
        <v>0</v>
      </c>
      <c r="U634" s="99">
        <v>41954.1353626251</v>
      </c>
      <c r="V634" s="99">
        <v>3431275.8442993201</v>
      </c>
      <c r="W634" s="99">
        <v>0</v>
      </c>
      <c r="X634" s="99">
        <v>484111.74815750099</v>
      </c>
      <c r="Y634" s="99">
        <v>322600.88454437302</v>
      </c>
      <c r="Z634" s="99">
        <v>216724.71668624901</v>
      </c>
      <c r="AA634" s="99">
        <v>0</v>
      </c>
      <c r="AB634" s="99">
        <v>0</v>
      </c>
      <c r="AC634" s="99">
        <v>13957192.7387695</v>
      </c>
      <c r="AD634" s="99">
        <v>114.944863410667</v>
      </c>
      <c r="AE634" s="99">
        <v>6764.7151910066596</v>
      </c>
      <c r="AF634" s="99">
        <v>1644420.04914856</v>
      </c>
      <c r="AG634" s="99">
        <v>525587.62837219203</v>
      </c>
      <c r="AH634" s="99">
        <v>0</v>
      </c>
      <c r="AI634" s="99">
        <v>1376182.6225128199</v>
      </c>
      <c r="AJ634" s="99">
        <v>356277.04433059698</v>
      </c>
      <c r="AK634" s="99">
        <v>0</v>
      </c>
      <c r="AL634" s="99">
        <v>215945.24668502799</v>
      </c>
      <c r="AM634" s="99">
        <v>0</v>
      </c>
      <c r="AN634" s="99">
        <v>13916221.826538101</v>
      </c>
      <c r="AO634" s="99">
        <v>35910485.572265603</v>
      </c>
      <c r="AP634" s="99">
        <v>0</v>
      </c>
      <c r="AQ634" s="99">
        <v>4379599.9274902297</v>
      </c>
      <c r="AR634" s="99">
        <v>2797505.3382568401</v>
      </c>
      <c r="AS634" s="99">
        <v>1931279.4867553699</v>
      </c>
      <c r="AT634" s="99">
        <v>0</v>
      </c>
      <c r="AU634" s="99">
        <v>0</v>
      </c>
      <c r="AV634" s="99">
        <v>45666461.620605499</v>
      </c>
      <c r="AW634" s="99">
        <v>385.27973768860102</v>
      </c>
      <c r="AX634" s="99">
        <v>50312.104936599702</v>
      </c>
      <c r="AY634" s="99">
        <v>17449581.381347701</v>
      </c>
      <c r="AZ634" s="99">
        <v>5092608.5494995099</v>
      </c>
      <c r="BA634" s="99">
        <v>0</v>
      </c>
      <c r="BB634" s="99">
        <v>14239879.416381801</v>
      </c>
      <c r="BC634" s="99">
        <v>3423750.33380127</v>
      </c>
      <c r="BD634" s="99">
        <v>0</v>
      </c>
      <c r="BE634" s="99">
        <v>1923010.8182220501</v>
      </c>
      <c r="BF634" s="99">
        <v>0</v>
      </c>
      <c r="BG634" s="99">
        <v>45646352.771972701</v>
      </c>
      <c r="BH634" s="99">
        <v>9995879.2755127009</v>
      </c>
      <c r="BI634" s="99">
        <v>0</v>
      </c>
      <c r="BJ634" s="99">
        <v>1805274.00028992</v>
      </c>
      <c r="BK634" s="99">
        <v>1235036.0206146201</v>
      </c>
      <c r="BL634" s="99">
        <v>0</v>
      </c>
      <c r="BM634" s="99">
        <v>0</v>
      </c>
      <c r="BN634" s="99">
        <v>0</v>
      </c>
      <c r="BO634" s="99">
        <v>0</v>
      </c>
      <c r="BP634" s="99">
        <v>0</v>
      </c>
      <c r="BQ634" s="99">
        <v>0</v>
      </c>
      <c r="BR634" s="99">
        <v>5650349.4075317401</v>
      </c>
      <c r="BS634" s="99">
        <v>1891972.5744934101</v>
      </c>
      <c r="BT634" s="99">
        <v>0</v>
      </c>
      <c r="BU634" s="99">
        <v>2570227.0899658198</v>
      </c>
      <c r="BV634" s="99">
        <v>1801506.35038757</v>
      </c>
      <c r="BW634" s="99">
        <v>0</v>
      </c>
      <c r="BX634" s="99">
        <v>390989.63861465501</v>
      </c>
      <c r="BY634" s="99">
        <v>0</v>
      </c>
      <c r="BZ634" s="99">
        <v>0</v>
      </c>
      <c r="CA634" s="99">
        <v>77572.912456512495</v>
      </c>
      <c r="CB634" s="99">
        <v>3914408.1887512198</v>
      </c>
      <c r="CC634" s="99">
        <v>40233099.534667999</v>
      </c>
      <c r="CD634" s="99">
        <v>11831446.1646729</v>
      </c>
      <c r="CE634" s="99">
        <v>1920.5214789658801</v>
      </c>
      <c r="CF634" s="99">
        <v>216852.294260025</v>
      </c>
      <c r="CG634" s="99">
        <v>1931781.42512512</v>
      </c>
      <c r="CH634" s="99">
        <v>0</v>
      </c>
      <c r="CI634" s="99">
        <v>79491.624689102202</v>
      </c>
      <c r="CJ634" s="99">
        <v>4137283.0113220201</v>
      </c>
      <c r="CK634" s="99">
        <v>41969646.599609397</v>
      </c>
      <c r="CL634" s="99">
        <v>12207475.8195801</v>
      </c>
      <c r="CM634" s="166">
        <v>121222.581530571</v>
      </c>
      <c r="CN634" s="166">
        <v>18072599.493408199</v>
      </c>
      <c r="CO634" s="166">
        <v>87924817.6015625</v>
      </c>
      <c r="CP634" s="99">
        <v>12207475.8195801</v>
      </c>
      <c r="CQ634" s="99">
        <v>0</v>
      </c>
      <c r="CR634" s="99">
        <v>0</v>
      </c>
      <c r="CS634" s="99">
        <v>0</v>
      </c>
      <c r="CT634" s="99">
        <v>0</v>
      </c>
      <c r="CU634" s="98">
        <v>7806.3404161509998</v>
      </c>
      <c r="CV634" s="98">
        <v>43598.523791726002</v>
      </c>
      <c r="CW634" s="98">
        <v>4131260.4830112448</v>
      </c>
      <c r="CX634" s="98">
        <v>42164880.959793121</v>
      </c>
    </row>
    <row r="635" spans="1:102" x14ac:dyDescent="0.2">
      <c r="A635" s="98" t="s">
        <v>60</v>
      </c>
      <c r="B635" s="100">
        <v>43252</v>
      </c>
      <c r="C635" s="99">
        <v>70431.207978248596</v>
      </c>
      <c r="D635" s="99">
        <v>0</v>
      </c>
      <c r="E635" s="99">
        <v>7704.2955321669597</v>
      </c>
      <c r="F635" s="99">
        <v>6442.5984396338499</v>
      </c>
      <c r="G635" s="99">
        <v>1910.7558027356899</v>
      </c>
      <c r="H635" s="99">
        <v>0</v>
      </c>
      <c r="I635" s="99">
        <v>0</v>
      </c>
      <c r="J635" s="99">
        <v>41538.3788919449</v>
      </c>
      <c r="K635" s="99">
        <v>0.880693806699128</v>
      </c>
      <c r="L635" s="99">
        <v>100.993572915904</v>
      </c>
      <c r="M635" s="99">
        <v>35889.879269123099</v>
      </c>
      <c r="N635" s="99">
        <v>4897.3794605732</v>
      </c>
      <c r="O635" s="99">
        <v>0</v>
      </c>
      <c r="P635" s="99">
        <v>33983.847026348099</v>
      </c>
      <c r="Q635" s="99">
        <v>3200.6937446594202</v>
      </c>
      <c r="R635" s="99">
        <v>0</v>
      </c>
      <c r="S635" s="99">
        <v>1904.0842882990801</v>
      </c>
      <c r="T635" s="99">
        <v>0</v>
      </c>
      <c r="U635" s="99">
        <v>41547.163511753097</v>
      </c>
      <c r="V635" s="99">
        <v>3407466.9259643601</v>
      </c>
      <c r="W635" s="99">
        <v>0</v>
      </c>
      <c r="X635" s="99">
        <v>476841.28394317598</v>
      </c>
      <c r="Y635" s="99">
        <v>319946.00543212902</v>
      </c>
      <c r="Z635" s="99">
        <v>217064.96465110799</v>
      </c>
      <c r="AA635" s="99">
        <v>0</v>
      </c>
      <c r="AB635" s="99">
        <v>0</v>
      </c>
      <c r="AC635" s="99">
        <v>13819171.908447299</v>
      </c>
      <c r="AD635" s="99">
        <v>85.432462235912695</v>
      </c>
      <c r="AE635" s="99">
        <v>6679.4930779337901</v>
      </c>
      <c r="AF635" s="99">
        <v>1634991.6496734601</v>
      </c>
      <c r="AG635" s="99">
        <v>524527.195701599</v>
      </c>
      <c r="AH635" s="99">
        <v>0</v>
      </c>
      <c r="AI635" s="99">
        <v>1374932.6156158401</v>
      </c>
      <c r="AJ635" s="99">
        <v>352380.44980239897</v>
      </c>
      <c r="AK635" s="99">
        <v>0</v>
      </c>
      <c r="AL635" s="99">
        <v>216630.04133987401</v>
      </c>
      <c r="AM635" s="99">
        <v>0</v>
      </c>
      <c r="AN635" s="99">
        <v>13901584.333252</v>
      </c>
      <c r="AO635" s="99">
        <v>35864569.341308601</v>
      </c>
      <c r="AP635" s="99">
        <v>0</v>
      </c>
      <c r="AQ635" s="99">
        <v>4318759.3411865197</v>
      </c>
      <c r="AR635" s="99">
        <v>2820217.3488159198</v>
      </c>
      <c r="AS635" s="99">
        <v>1937617.5553741499</v>
      </c>
      <c r="AT635" s="99">
        <v>0</v>
      </c>
      <c r="AU635" s="99">
        <v>0</v>
      </c>
      <c r="AV635" s="99">
        <v>45614320.205566399</v>
      </c>
      <c r="AW635" s="99">
        <v>297.21695060655497</v>
      </c>
      <c r="AX635" s="99">
        <v>41730.060787200899</v>
      </c>
      <c r="AY635" s="99">
        <v>17483291.1484375</v>
      </c>
      <c r="AZ635" s="99">
        <v>5074152.36047363</v>
      </c>
      <c r="BA635" s="99">
        <v>0</v>
      </c>
      <c r="BB635" s="99">
        <v>14256393.934570299</v>
      </c>
      <c r="BC635" s="99">
        <v>3401336.6948547401</v>
      </c>
      <c r="BD635" s="99">
        <v>0</v>
      </c>
      <c r="BE635" s="99">
        <v>1934834.23320007</v>
      </c>
      <c r="BF635" s="99">
        <v>0</v>
      </c>
      <c r="BG635" s="99">
        <v>45757754.053222701</v>
      </c>
      <c r="BH635" s="99">
        <v>10102616.957885699</v>
      </c>
      <c r="BI635" s="99">
        <v>0</v>
      </c>
      <c r="BJ635" s="99">
        <v>1777218.56317139</v>
      </c>
      <c r="BK635" s="99">
        <v>1226705.7319183301</v>
      </c>
      <c r="BL635" s="99">
        <v>0</v>
      </c>
      <c r="BM635" s="99">
        <v>0</v>
      </c>
      <c r="BN635" s="99">
        <v>0</v>
      </c>
      <c r="BO635" s="99">
        <v>0</v>
      </c>
      <c r="BP635" s="99">
        <v>0</v>
      </c>
      <c r="BQ635" s="99">
        <v>0</v>
      </c>
      <c r="BR635" s="99">
        <v>5669832.3417358398</v>
      </c>
      <c r="BS635" s="99">
        <v>1884563.8656158401</v>
      </c>
      <c r="BT635" s="99">
        <v>0</v>
      </c>
      <c r="BU635" s="99">
        <v>2635922.8199768099</v>
      </c>
      <c r="BV635" s="99">
        <v>1771372.5451354999</v>
      </c>
      <c r="BW635" s="99">
        <v>0</v>
      </c>
      <c r="BX635" s="99">
        <v>397929.61857604998</v>
      </c>
      <c r="BY635" s="99">
        <v>0</v>
      </c>
      <c r="BZ635" s="99">
        <v>0</v>
      </c>
      <c r="CA635" s="99">
        <v>78154.934637069702</v>
      </c>
      <c r="CB635" s="99">
        <v>3902940.4558715802</v>
      </c>
      <c r="CC635" s="99">
        <v>40468029.634765603</v>
      </c>
      <c r="CD635" s="99">
        <v>11876725.7850342</v>
      </c>
      <c r="CE635" s="99">
        <v>1914.3006156683</v>
      </c>
      <c r="CF635" s="99">
        <v>216961.543447495</v>
      </c>
      <c r="CG635" s="99">
        <v>1936559.8645782501</v>
      </c>
      <c r="CH635" s="99">
        <v>0</v>
      </c>
      <c r="CI635" s="99">
        <v>80070.070668220505</v>
      </c>
      <c r="CJ635" s="99">
        <v>4118606.6431884798</v>
      </c>
      <c r="CK635" s="99">
        <v>42611157.327636696</v>
      </c>
      <c r="CL635" s="99">
        <v>12244685.3054199</v>
      </c>
      <c r="CM635" s="166">
        <v>121350.20862484</v>
      </c>
      <c r="CN635" s="166">
        <v>18031026.185058601</v>
      </c>
      <c r="CO635" s="166">
        <v>88009572.904296905</v>
      </c>
      <c r="CP635" s="99">
        <v>12244685.3054199</v>
      </c>
      <c r="CQ635" s="99">
        <v>0</v>
      </c>
      <c r="CR635" s="99">
        <v>0</v>
      </c>
      <c r="CS635" s="99">
        <v>0</v>
      </c>
      <c r="CT635" s="99">
        <v>0</v>
      </c>
      <c r="CU635" s="98">
        <v>7705.0580740120004</v>
      </c>
      <c r="CV635" s="98">
        <v>43196.087573391997</v>
      </c>
      <c r="CW635" s="98">
        <v>4119901.9993190751</v>
      </c>
      <c r="CX635" s="98">
        <v>42404589.49934385</v>
      </c>
    </row>
    <row r="636" spans="1:102" x14ac:dyDescent="0.2">
      <c r="A636" s="98" t="s">
        <v>60</v>
      </c>
      <c r="B636" s="100">
        <v>43344</v>
      </c>
      <c r="C636" s="99">
        <v>70207.627424240098</v>
      </c>
      <c r="D636" s="99">
        <v>0</v>
      </c>
      <c r="E636" s="99">
        <v>7444.2777686715099</v>
      </c>
      <c r="F636" s="99">
        <v>6252.6230288744</v>
      </c>
      <c r="G636" s="99">
        <v>1873.67690323293</v>
      </c>
      <c r="H636" s="99">
        <v>0</v>
      </c>
      <c r="I636" s="99">
        <v>0</v>
      </c>
      <c r="J636" s="99">
        <v>41388.698246002197</v>
      </c>
      <c r="K636" s="99">
        <v>1.0357046748977199</v>
      </c>
      <c r="L636" s="99">
        <v>114.19530634209499</v>
      </c>
      <c r="M636" s="99">
        <v>35690.1160626411</v>
      </c>
      <c r="N636" s="99">
        <v>4872.8013177514104</v>
      </c>
      <c r="O636" s="99">
        <v>0</v>
      </c>
      <c r="P636" s="99">
        <v>33872.1631426811</v>
      </c>
      <c r="Q636" s="99">
        <v>3155.19531413913</v>
      </c>
      <c r="R636" s="99">
        <v>0</v>
      </c>
      <c r="S636" s="99">
        <v>1871.03357084095</v>
      </c>
      <c r="T636" s="99">
        <v>0</v>
      </c>
      <c r="U636" s="99">
        <v>41377.929592132597</v>
      </c>
      <c r="V636" s="99">
        <v>3398350.70239258</v>
      </c>
      <c r="W636" s="99">
        <v>0</v>
      </c>
      <c r="X636" s="99">
        <v>459707.86763763399</v>
      </c>
      <c r="Y636" s="99">
        <v>309656.980884552</v>
      </c>
      <c r="Z636" s="99">
        <v>212802.541639328</v>
      </c>
      <c r="AA636" s="99">
        <v>0</v>
      </c>
      <c r="AB636" s="99">
        <v>0</v>
      </c>
      <c r="AC636" s="99">
        <v>13734791.189575201</v>
      </c>
      <c r="AD636" s="99">
        <v>67.756617438048096</v>
      </c>
      <c r="AE636" s="99">
        <v>6895.8423174023601</v>
      </c>
      <c r="AF636" s="99">
        <v>1627369.3848266599</v>
      </c>
      <c r="AG636" s="99">
        <v>519270.60726165801</v>
      </c>
      <c r="AH636" s="99">
        <v>0</v>
      </c>
      <c r="AI636" s="99">
        <v>1359077.7828521701</v>
      </c>
      <c r="AJ636" s="99">
        <v>350872.87222289998</v>
      </c>
      <c r="AK636" s="99">
        <v>0</v>
      </c>
      <c r="AL636" s="99">
        <v>212684.31914901701</v>
      </c>
      <c r="AM636" s="99">
        <v>0</v>
      </c>
      <c r="AN636" s="99">
        <v>13776139.826538101</v>
      </c>
      <c r="AO636" s="99">
        <v>35982046.869628899</v>
      </c>
      <c r="AP636" s="99">
        <v>0</v>
      </c>
      <c r="AQ636" s="99">
        <v>4181826.25354004</v>
      </c>
      <c r="AR636" s="99">
        <v>2705036.51281738</v>
      </c>
      <c r="AS636" s="99">
        <v>1905880.6296844501</v>
      </c>
      <c r="AT636" s="99">
        <v>0</v>
      </c>
      <c r="AU636" s="99">
        <v>0</v>
      </c>
      <c r="AV636" s="99">
        <v>45334270.578125</v>
      </c>
      <c r="AW636" s="99">
        <v>257.44397271051997</v>
      </c>
      <c r="AX636" s="99">
        <v>49473.153633117698</v>
      </c>
      <c r="AY636" s="99">
        <v>17484226.212402299</v>
      </c>
      <c r="AZ636" s="99">
        <v>5074382.3951415997</v>
      </c>
      <c r="BA636" s="99">
        <v>0</v>
      </c>
      <c r="BB636" s="99">
        <v>14194510.2058105</v>
      </c>
      <c r="BC636" s="99">
        <v>3418052.1606750502</v>
      </c>
      <c r="BD636" s="99">
        <v>0</v>
      </c>
      <c r="BE636" s="99">
        <v>1904987.56582642</v>
      </c>
      <c r="BF636" s="99">
        <v>0</v>
      </c>
      <c r="BG636" s="99">
        <v>45439350.065917999</v>
      </c>
      <c r="BH636" s="99">
        <v>10049613.568359399</v>
      </c>
      <c r="BI636" s="99">
        <v>0</v>
      </c>
      <c r="BJ636" s="99">
        <v>1700823.73910522</v>
      </c>
      <c r="BK636" s="99">
        <v>1185475.41789246</v>
      </c>
      <c r="BL636" s="99">
        <v>0</v>
      </c>
      <c r="BM636" s="99">
        <v>0</v>
      </c>
      <c r="BN636" s="99">
        <v>0</v>
      </c>
      <c r="BO636" s="99">
        <v>0</v>
      </c>
      <c r="BP636" s="99">
        <v>0</v>
      </c>
      <c r="BQ636" s="99">
        <v>0</v>
      </c>
      <c r="BR636" s="99">
        <v>5651064.5986328097</v>
      </c>
      <c r="BS636" s="99">
        <v>1878722.7203369101</v>
      </c>
      <c r="BT636" s="99">
        <v>0</v>
      </c>
      <c r="BU636" s="99">
        <v>2190466.2799682599</v>
      </c>
      <c r="BV636" s="99">
        <v>1745049.11027527</v>
      </c>
      <c r="BW636" s="99">
        <v>0</v>
      </c>
      <c r="BX636" s="99">
        <v>328272.63885498</v>
      </c>
      <c r="BY636" s="99">
        <v>0</v>
      </c>
      <c r="BZ636" s="99">
        <v>0</v>
      </c>
      <c r="CA636" s="99">
        <v>77693.343984603896</v>
      </c>
      <c r="CB636" s="99">
        <v>3867436.7778625502</v>
      </c>
      <c r="CC636" s="99">
        <v>40280311.189453103</v>
      </c>
      <c r="CD636" s="99">
        <v>11753065.3244629</v>
      </c>
      <c r="CE636" s="99">
        <v>1872.0591723918899</v>
      </c>
      <c r="CF636" s="99">
        <v>212655.104299545</v>
      </c>
      <c r="CG636" s="99">
        <v>1905520.42703247</v>
      </c>
      <c r="CH636" s="99">
        <v>0</v>
      </c>
      <c r="CI636" s="99">
        <v>79569.04804039</v>
      </c>
      <c r="CJ636" s="99">
        <v>4084987.8505554199</v>
      </c>
      <c r="CK636" s="99">
        <v>42072018.619628899</v>
      </c>
      <c r="CL636" s="99">
        <v>12111822.720581099</v>
      </c>
      <c r="CM636" s="166">
        <v>120736.694506645</v>
      </c>
      <c r="CN636" s="166">
        <v>17849898.455810498</v>
      </c>
      <c r="CO636" s="166">
        <v>87653500.581054702</v>
      </c>
      <c r="CP636" s="99">
        <v>12111822.720581099</v>
      </c>
      <c r="CQ636" s="99">
        <v>0</v>
      </c>
      <c r="CR636" s="99">
        <v>0</v>
      </c>
      <c r="CS636" s="99">
        <v>0</v>
      </c>
      <c r="CT636" s="99">
        <v>0</v>
      </c>
      <c r="CU636" s="98">
        <v>7442.8200722080001</v>
      </c>
      <c r="CV636" s="98">
        <v>43014.290244759999</v>
      </c>
      <c r="CW636" s="98">
        <v>4080091.882162095</v>
      </c>
      <c r="CX636" s="98">
        <v>42185831.616485573</v>
      </c>
    </row>
    <row r="637" spans="1:102" x14ac:dyDescent="0.2">
      <c r="A637" s="98" t="s">
        <v>60</v>
      </c>
      <c r="B637" s="100">
        <v>43435</v>
      </c>
      <c r="C637" s="99">
        <v>69352.369585037202</v>
      </c>
      <c r="D637" s="99">
        <v>0</v>
      </c>
      <c r="E637" s="99">
        <v>7277.0314746499098</v>
      </c>
      <c r="F637" s="99">
        <v>6173.8236522078496</v>
      </c>
      <c r="G637" s="99">
        <v>1873.7624341845501</v>
      </c>
      <c r="H637" s="99">
        <v>0</v>
      </c>
      <c r="I637" s="99">
        <v>0</v>
      </c>
      <c r="J637" s="99">
        <v>40671.074769973799</v>
      </c>
      <c r="K637" s="99">
        <v>1.1898241900198601</v>
      </c>
      <c r="L637" s="99">
        <v>109.253967110068</v>
      </c>
      <c r="M637" s="99">
        <v>35125.050767898603</v>
      </c>
      <c r="N637" s="99">
        <v>4848.1144297719002</v>
      </c>
      <c r="O637" s="99">
        <v>0</v>
      </c>
      <c r="P637" s="99">
        <v>33428.734282016798</v>
      </c>
      <c r="Q637" s="99">
        <v>3108.99215725064</v>
      </c>
      <c r="R637" s="99">
        <v>0</v>
      </c>
      <c r="S637" s="99">
        <v>1864.3306422829601</v>
      </c>
      <c r="T637" s="99">
        <v>0</v>
      </c>
      <c r="U637" s="99">
        <v>40679.921631812998</v>
      </c>
      <c r="V637" s="99">
        <v>3380489.0956726102</v>
      </c>
      <c r="W637" s="99">
        <v>0</v>
      </c>
      <c r="X637" s="99">
        <v>450331.90895080601</v>
      </c>
      <c r="Y637" s="99">
        <v>305394.18294906599</v>
      </c>
      <c r="Z637" s="99">
        <v>211052.72403717</v>
      </c>
      <c r="AA637" s="99">
        <v>0</v>
      </c>
      <c r="AB637" s="99">
        <v>0</v>
      </c>
      <c r="AC637" s="99">
        <v>13588598.6564941</v>
      </c>
      <c r="AD637" s="99">
        <v>90.485327173024402</v>
      </c>
      <c r="AE637" s="99">
        <v>6473.5031628012703</v>
      </c>
      <c r="AF637" s="99">
        <v>1612999.27696228</v>
      </c>
      <c r="AG637" s="99">
        <v>515194.07884597802</v>
      </c>
      <c r="AH637" s="99">
        <v>0</v>
      </c>
      <c r="AI637" s="99">
        <v>1348538.20741272</v>
      </c>
      <c r="AJ637" s="99">
        <v>354739.05404663098</v>
      </c>
      <c r="AK637" s="99">
        <v>0</v>
      </c>
      <c r="AL637" s="99">
        <v>210326.17878723101</v>
      </c>
      <c r="AM637" s="99">
        <v>0</v>
      </c>
      <c r="AN637" s="99">
        <v>13593710.246948199</v>
      </c>
      <c r="AO637" s="99">
        <v>36196752.385742202</v>
      </c>
      <c r="AP637" s="99">
        <v>0</v>
      </c>
      <c r="AQ637" s="99">
        <v>4159705.4118042002</v>
      </c>
      <c r="AR637" s="99">
        <v>2735188.1534118699</v>
      </c>
      <c r="AS637" s="99">
        <v>1914435.3365020801</v>
      </c>
      <c r="AT637" s="99">
        <v>0</v>
      </c>
      <c r="AU637" s="99">
        <v>0</v>
      </c>
      <c r="AV637" s="99">
        <v>45107893.130859397</v>
      </c>
      <c r="AW637" s="99">
        <v>312.48339614644601</v>
      </c>
      <c r="AX637" s="99">
        <v>41618.991664886496</v>
      </c>
      <c r="AY637" s="99">
        <v>17502698.603515599</v>
      </c>
      <c r="AZ637" s="99">
        <v>5109942.4103393601</v>
      </c>
      <c r="BA637" s="99">
        <v>0</v>
      </c>
      <c r="BB637" s="99">
        <v>14293678.7578125</v>
      </c>
      <c r="BC637" s="99">
        <v>3524321.7848815899</v>
      </c>
      <c r="BD637" s="99">
        <v>0</v>
      </c>
      <c r="BE637" s="99">
        <v>1905938.36387634</v>
      </c>
      <c r="BF637" s="99">
        <v>0</v>
      </c>
      <c r="BG637" s="99">
        <v>45193394.019042999</v>
      </c>
      <c r="BH637" s="99">
        <v>10037239.1682129</v>
      </c>
      <c r="BI637" s="99">
        <v>0</v>
      </c>
      <c r="BJ637" s="99">
        <v>1665117.02085876</v>
      </c>
      <c r="BK637" s="99">
        <v>1184044.98194885</v>
      </c>
      <c r="BL637" s="99">
        <v>0</v>
      </c>
      <c r="BM637" s="99">
        <v>0</v>
      </c>
      <c r="BN637" s="99">
        <v>0</v>
      </c>
      <c r="BO637" s="99">
        <v>0</v>
      </c>
      <c r="BP637" s="99">
        <v>0</v>
      </c>
      <c r="BQ637" s="99">
        <v>0</v>
      </c>
      <c r="BR637" s="99">
        <v>5594068.2465209998</v>
      </c>
      <c r="BS637" s="99">
        <v>1878502.68240356</v>
      </c>
      <c r="BT637" s="99">
        <v>0</v>
      </c>
      <c r="BU637" s="99">
        <v>2568805.9199829102</v>
      </c>
      <c r="BV637" s="99">
        <v>1755425.2232665999</v>
      </c>
      <c r="BW637" s="99">
        <v>0</v>
      </c>
      <c r="BX637" s="99">
        <v>371272.948669434</v>
      </c>
      <c r="BY637" s="99">
        <v>0</v>
      </c>
      <c r="BZ637" s="99">
        <v>0</v>
      </c>
      <c r="CA637" s="99">
        <v>76688.313919067397</v>
      </c>
      <c r="CB637" s="99">
        <v>3838713.1056823698</v>
      </c>
      <c r="CC637" s="99">
        <v>40447033.041503899</v>
      </c>
      <c r="CD637" s="99">
        <v>11674633.592041001</v>
      </c>
      <c r="CE637" s="99">
        <v>1873.3676742017301</v>
      </c>
      <c r="CF637" s="99">
        <v>211161.70928955101</v>
      </c>
      <c r="CG637" s="99">
        <v>1915382.31523132</v>
      </c>
      <c r="CH637" s="99">
        <v>0</v>
      </c>
      <c r="CI637" s="99">
        <v>78561.351868629499</v>
      </c>
      <c r="CJ637" s="99">
        <v>4047298.5920715299</v>
      </c>
      <c r="CK637" s="99">
        <v>42339047.514160201</v>
      </c>
      <c r="CL637" s="99">
        <v>12063235.221069301</v>
      </c>
      <c r="CM637" s="166">
        <v>118895.14623451199</v>
      </c>
      <c r="CN637" s="166">
        <v>17638253.544677701</v>
      </c>
      <c r="CO637" s="166">
        <v>87566314.878906295</v>
      </c>
      <c r="CP637" s="99">
        <v>12063235.221069301</v>
      </c>
      <c r="CQ637" s="99">
        <v>0</v>
      </c>
      <c r="CR637" s="99">
        <v>0</v>
      </c>
      <c r="CS637" s="99">
        <v>0</v>
      </c>
      <c r="CT637" s="99">
        <v>0</v>
      </c>
      <c r="CU637" s="98">
        <v>7277.1955496350001</v>
      </c>
      <c r="CV637" s="98">
        <v>42285.022775156001</v>
      </c>
      <c r="CW637" s="98">
        <v>4049874.814971921</v>
      </c>
      <c r="CX637" s="98">
        <v>42362415.356735222</v>
      </c>
    </row>
    <row r="638" spans="1:102" x14ac:dyDescent="0.2">
      <c r="A638" s="98" t="s">
        <v>60</v>
      </c>
      <c r="B638" s="100">
        <v>43525</v>
      </c>
      <c r="C638" s="99">
        <v>69857.260578155503</v>
      </c>
      <c r="D638" s="99">
        <v>0</v>
      </c>
      <c r="E638" s="99">
        <v>7156.4662254452696</v>
      </c>
      <c r="F638" s="99">
        <v>6138.1582711338997</v>
      </c>
      <c r="G638" s="99">
        <v>1911.95668996871</v>
      </c>
      <c r="H638" s="99">
        <v>0</v>
      </c>
      <c r="I638" s="99">
        <v>0</v>
      </c>
      <c r="J638" s="99">
        <v>40301.297927856402</v>
      </c>
      <c r="K638" s="99">
        <v>0.94178257739258697</v>
      </c>
      <c r="L638" s="99">
        <v>105.784111099318</v>
      </c>
      <c r="M638" s="99">
        <v>35447.683855056799</v>
      </c>
      <c r="N638" s="99">
        <v>4778.3833192586899</v>
      </c>
      <c r="O638" s="99">
        <v>0</v>
      </c>
      <c r="P638" s="99">
        <v>33623.2278456688</v>
      </c>
      <c r="Q638" s="99">
        <v>3017.7076363563501</v>
      </c>
      <c r="R638" s="99">
        <v>0</v>
      </c>
      <c r="S638" s="99">
        <v>1906.48435644805</v>
      </c>
      <c r="T638" s="99">
        <v>0</v>
      </c>
      <c r="U638" s="99">
        <v>40301.564564704902</v>
      </c>
      <c r="V638" s="99">
        <v>3354128.5196838402</v>
      </c>
      <c r="W638" s="99">
        <v>0</v>
      </c>
      <c r="X638" s="99">
        <v>435685.97002792399</v>
      </c>
      <c r="Y638" s="99">
        <v>297643.40914916998</v>
      </c>
      <c r="Z638" s="99">
        <v>208534.74193763701</v>
      </c>
      <c r="AA638" s="99">
        <v>0</v>
      </c>
      <c r="AB638" s="99">
        <v>0</v>
      </c>
      <c r="AC638" s="99">
        <v>13462521.205566401</v>
      </c>
      <c r="AD638" s="99">
        <v>84.309458408504696</v>
      </c>
      <c r="AE638" s="99">
        <v>5631.5886321663902</v>
      </c>
      <c r="AF638" s="99">
        <v>1598222.9751892099</v>
      </c>
      <c r="AG638" s="99">
        <v>515649.851276398</v>
      </c>
      <c r="AH638" s="99">
        <v>0</v>
      </c>
      <c r="AI638" s="99">
        <v>1332856.95002747</v>
      </c>
      <c r="AJ638" s="99">
        <v>352312.82227706898</v>
      </c>
      <c r="AK638" s="99">
        <v>0</v>
      </c>
      <c r="AL638" s="99">
        <v>207917.14668846101</v>
      </c>
      <c r="AM638" s="99">
        <v>0</v>
      </c>
      <c r="AN638" s="99">
        <v>13512195.8074951</v>
      </c>
      <c r="AO638" s="99">
        <v>36085321.558105499</v>
      </c>
      <c r="AP638" s="99">
        <v>0</v>
      </c>
      <c r="AQ638" s="99">
        <v>4078475.6761169401</v>
      </c>
      <c r="AR638" s="99">
        <v>2710142.4474792499</v>
      </c>
      <c r="AS638" s="99">
        <v>1907118.91111755</v>
      </c>
      <c r="AT638" s="99">
        <v>0</v>
      </c>
      <c r="AU638" s="99">
        <v>0</v>
      </c>
      <c r="AV638" s="99">
        <v>45066306.2197266</v>
      </c>
      <c r="AW638" s="99">
        <v>288.68205766379799</v>
      </c>
      <c r="AX638" s="99">
        <v>43080.986441135399</v>
      </c>
      <c r="AY638" s="99">
        <v>17481437.901122998</v>
      </c>
      <c r="AZ638" s="99">
        <v>5099543.5629882803</v>
      </c>
      <c r="BA638" s="99">
        <v>0</v>
      </c>
      <c r="BB638" s="99">
        <v>14200794.392700201</v>
      </c>
      <c r="BC638" s="99">
        <v>3514832.5348815899</v>
      </c>
      <c r="BD638" s="99">
        <v>0</v>
      </c>
      <c r="BE638" s="99">
        <v>1900453.2739715599</v>
      </c>
      <c r="BF638" s="99">
        <v>0</v>
      </c>
      <c r="BG638" s="99">
        <v>45232246.778808601</v>
      </c>
      <c r="BH638" s="99">
        <v>10045916.814208999</v>
      </c>
      <c r="BI638" s="99">
        <v>0</v>
      </c>
      <c r="BJ638" s="99">
        <v>1538944.1522522001</v>
      </c>
      <c r="BK638" s="99">
        <v>1130637.2375946001</v>
      </c>
      <c r="BL638" s="99">
        <v>0</v>
      </c>
      <c r="BM638" s="99">
        <v>0</v>
      </c>
      <c r="BN638" s="99">
        <v>0</v>
      </c>
      <c r="BO638" s="99">
        <v>0</v>
      </c>
      <c r="BP638" s="99">
        <v>0</v>
      </c>
      <c r="BQ638" s="99">
        <v>0</v>
      </c>
      <c r="BR638" s="99">
        <v>5599634.2948608398</v>
      </c>
      <c r="BS638" s="99">
        <v>1873987.1730346701</v>
      </c>
      <c r="BT638" s="99">
        <v>0</v>
      </c>
      <c r="BU638" s="99">
        <v>2490689.2099609398</v>
      </c>
      <c r="BV638" s="99">
        <v>1653612.3639068599</v>
      </c>
      <c r="BW638" s="99">
        <v>0</v>
      </c>
      <c r="BX638" s="99">
        <v>376191.89860534703</v>
      </c>
      <c r="BY638" s="99">
        <v>0</v>
      </c>
      <c r="BZ638" s="99">
        <v>0</v>
      </c>
      <c r="CA638" s="99">
        <v>76884.543070793196</v>
      </c>
      <c r="CB638" s="99">
        <v>3816349.84515381</v>
      </c>
      <c r="CC638" s="99">
        <v>40445964.189941399</v>
      </c>
      <c r="CD638" s="99">
        <v>11611434.213501001</v>
      </c>
      <c r="CE638" s="99">
        <v>1910.76561230421</v>
      </c>
      <c r="CF638" s="99">
        <v>208704.62998390201</v>
      </c>
      <c r="CG638" s="99">
        <v>1907942.86845398</v>
      </c>
      <c r="CH638" s="99">
        <v>0</v>
      </c>
      <c r="CI638" s="99">
        <v>78788.976844787598</v>
      </c>
      <c r="CJ638" s="99">
        <v>4032653.0699157701</v>
      </c>
      <c r="CK638" s="99">
        <v>42502424.4208984</v>
      </c>
      <c r="CL638" s="99">
        <v>11975385.7545166</v>
      </c>
      <c r="CM638" s="166">
        <v>118873.86896038101</v>
      </c>
      <c r="CN638" s="166">
        <v>17540014.495849598</v>
      </c>
      <c r="CO638" s="166">
        <v>87574976.383789107</v>
      </c>
      <c r="CP638" s="99">
        <v>11975385.7545166</v>
      </c>
      <c r="CQ638" s="99">
        <v>0</v>
      </c>
      <c r="CR638" s="99">
        <v>0</v>
      </c>
      <c r="CS638" s="99">
        <v>0</v>
      </c>
      <c r="CT638" s="99">
        <v>0</v>
      </c>
      <c r="CU638" s="98">
        <v>7161.3605824360002</v>
      </c>
      <c r="CV638" s="98">
        <v>41942.488927284998</v>
      </c>
      <c r="CW638" s="98">
        <v>4025054.475137712</v>
      </c>
      <c r="CX638" s="98">
        <v>42353907.058395378</v>
      </c>
    </row>
    <row r="639" spans="1:102" x14ac:dyDescent="0.2">
      <c r="A639" s="98" t="s">
        <v>60</v>
      </c>
      <c r="B639" s="100">
        <v>43617</v>
      </c>
      <c r="C639" s="99">
        <v>69373.461156845093</v>
      </c>
      <c r="D639" s="99">
        <v>0</v>
      </c>
      <c r="E639" s="99">
        <v>7098.5985970497104</v>
      </c>
      <c r="F639" s="99">
        <v>6163.9257624149304</v>
      </c>
      <c r="G639" s="99">
        <v>1856.52928638458</v>
      </c>
      <c r="H639" s="99">
        <v>0</v>
      </c>
      <c r="I639" s="99">
        <v>0</v>
      </c>
      <c r="J639" s="99">
        <v>40046.507178306601</v>
      </c>
      <c r="K639" s="99">
        <v>0.880760640880908</v>
      </c>
      <c r="L639" s="99">
        <v>100.033226377331</v>
      </c>
      <c r="M639" s="99">
        <v>35229.091562747999</v>
      </c>
      <c r="N639" s="99">
        <v>4772.9053370356596</v>
      </c>
      <c r="O639" s="99">
        <v>0</v>
      </c>
      <c r="P639" s="99">
        <v>33305.535634040803</v>
      </c>
      <c r="Q639" s="99">
        <v>3000.0241533219801</v>
      </c>
      <c r="R639" s="99">
        <v>0</v>
      </c>
      <c r="S639" s="99">
        <v>1843.89372886717</v>
      </c>
      <c r="T639" s="99">
        <v>0</v>
      </c>
      <c r="U639" s="99">
        <v>40057.212316036203</v>
      </c>
      <c r="V639" s="99">
        <v>3353047.4948425302</v>
      </c>
      <c r="W639" s="99">
        <v>0</v>
      </c>
      <c r="X639" s="99">
        <v>425542.580596924</v>
      </c>
      <c r="Y639" s="99">
        <v>293683.36210632301</v>
      </c>
      <c r="Z639" s="99">
        <v>207945.44504547099</v>
      </c>
      <c r="AA639" s="99">
        <v>0</v>
      </c>
      <c r="AB639" s="99">
        <v>0</v>
      </c>
      <c r="AC639" s="99">
        <v>13497774.893676801</v>
      </c>
      <c r="AD639" s="99">
        <v>103.67267062235599</v>
      </c>
      <c r="AE639" s="99">
        <v>4996.0047968030003</v>
      </c>
      <c r="AF639" s="99">
        <v>1599534.1723022501</v>
      </c>
      <c r="AG639" s="99">
        <v>507192.329792023</v>
      </c>
      <c r="AH639" s="99">
        <v>0</v>
      </c>
      <c r="AI639" s="99">
        <v>1299877.9853668199</v>
      </c>
      <c r="AJ639" s="99">
        <v>360670.07065963699</v>
      </c>
      <c r="AK639" s="99">
        <v>0</v>
      </c>
      <c r="AL639" s="99">
        <v>207577.37094116199</v>
      </c>
      <c r="AM639" s="99">
        <v>0</v>
      </c>
      <c r="AN639" s="99">
        <v>13511455.4686279</v>
      </c>
      <c r="AO639" s="99">
        <v>36263393.355468802</v>
      </c>
      <c r="AP639" s="99">
        <v>0</v>
      </c>
      <c r="AQ639" s="99">
        <v>3964039.4898071298</v>
      </c>
      <c r="AR639" s="99">
        <v>2655383.75308228</v>
      </c>
      <c r="AS639" s="99">
        <v>1903191.07458496</v>
      </c>
      <c r="AT639" s="99">
        <v>0</v>
      </c>
      <c r="AU639" s="99">
        <v>0</v>
      </c>
      <c r="AV639" s="99">
        <v>45493426.696777299</v>
      </c>
      <c r="AW639" s="99">
        <v>368.964526746422</v>
      </c>
      <c r="AX639" s="99">
        <v>37639.150028705597</v>
      </c>
      <c r="AY639" s="99">
        <v>17538469.778564502</v>
      </c>
      <c r="AZ639" s="99">
        <v>5107299.8009033203</v>
      </c>
      <c r="BA639" s="99">
        <v>0</v>
      </c>
      <c r="BB639" s="99">
        <v>13843905.3869629</v>
      </c>
      <c r="BC639" s="99">
        <v>3634646.7630004901</v>
      </c>
      <c r="BD639" s="99">
        <v>0</v>
      </c>
      <c r="BE639" s="99">
        <v>1900862.6809997601</v>
      </c>
      <c r="BF639" s="99">
        <v>0</v>
      </c>
      <c r="BG639" s="99">
        <v>45422831.7509766</v>
      </c>
      <c r="BH639" s="99">
        <v>9988368.1478271503</v>
      </c>
      <c r="BI639" s="99">
        <v>0</v>
      </c>
      <c r="BJ639" s="99">
        <v>1508372.6793518099</v>
      </c>
      <c r="BK639" s="99">
        <v>1127390.4502716099</v>
      </c>
      <c r="BL639" s="99">
        <v>0</v>
      </c>
      <c r="BM639" s="99">
        <v>0</v>
      </c>
      <c r="BN639" s="99">
        <v>0</v>
      </c>
      <c r="BO639" s="99">
        <v>0</v>
      </c>
      <c r="BP639" s="99">
        <v>0</v>
      </c>
      <c r="BQ639" s="99">
        <v>0</v>
      </c>
      <c r="BR639" s="99">
        <v>5600540.6416626005</v>
      </c>
      <c r="BS639" s="99">
        <v>1873352.5130615199</v>
      </c>
      <c r="BT639" s="99">
        <v>0</v>
      </c>
      <c r="BU639" s="99">
        <v>2491527.69104004</v>
      </c>
      <c r="BV639" s="99">
        <v>1684904.5464630099</v>
      </c>
      <c r="BW639" s="99">
        <v>0</v>
      </c>
      <c r="BX639" s="99">
        <v>378359.976043701</v>
      </c>
      <c r="BY639" s="99">
        <v>0</v>
      </c>
      <c r="BZ639" s="99">
        <v>0</v>
      </c>
      <c r="CA639" s="99">
        <v>76488.962832450896</v>
      </c>
      <c r="CB639" s="99">
        <v>3785764.12854004</v>
      </c>
      <c r="CC639" s="99">
        <v>40397336.421386696</v>
      </c>
      <c r="CD639" s="99">
        <v>11501927.253418</v>
      </c>
      <c r="CE639" s="99">
        <v>1860.3474000543399</v>
      </c>
      <c r="CF639" s="99">
        <v>207785.90043258699</v>
      </c>
      <c r="CG639" s="99">
        <v>1901528.4775695801</v>
      </c>
      <c r="CH639" s="99">
        <v>0</v>
      </c>
      <c r="CI639" s="99">
        <v>78351.9391937256</v>
      </c>
      <c r="CJ639" s="99">
        <v>3998725.0928344699</v>
      </c>
      <c r="CK639" s="99">
        <v>42163382.203613304</v>
      </c>
      <c r="CL639" s="99">
        <v>11838939.567627</v>
      </c>
      <c r="CM639" s="166">
        <v>118155.942507744</v>
      </c>
      <c r="CN639" s="166">
        <v>17524069.7587891</v>
      </c>
      <c r="CO639" s="166">
        <v>87605775.393554702</v>
      </c>
      <c r="CP639" s="99">
        <v>11838939.567627</v>
      </c>
      <c r="CQ639" s="99">
        <v>0</v>
      </c>
      <c r="CR639" s="99">
        <v>0</v>
      </c>
      <c r="CS639" s="99">
        <v>0</v>
      </c>
      <c r="CT639" s="99">
        <v>0</v>
      </c>
      <c r="CU639" s="98">
        <v>7099.9786380240002</v>
      </c>
      <c r="CV639" s="98">
        <v>41655.106515803003</v>
      </c>
      <c r="CW639" s="98">
        <v>3993550.0289726271</v>
      </c>
      <c r="CX639" s="98">
        <v>42298864.898956276</v>
      </c>
    </row>
    <row r="640" spans="1:102" x14ac:dyDescent="0.2">
      <c r="A640" s="98" t="s">
        <v>60</v>
      </c>
      <c r="B640" s="100">
        <v>43709</v>
      </c>
      <c r="C640" s="99">
        <v>68982.510691642805</v>
      </c>
      <c r="D640" s="99">
        <v>0</v>
      </c>
      <c r="E640" s="99">
        <v>7063.41761142015</v>
      </c>
      <c r="F640" s="99">
        <v>6194.2854741811798</v>
      </c>
      <c r="G640" s="99">
        <v>1853.8287710100401</v>
      </c>
      <c r="H640" s="99">
        <v>0</v>
      </c>
      <c r="I640" s="99">
        <v>0</v>
      </c>
      <c r="J640" s="99">
        <v>39691.776401042902</v>
      </c>
      <c r="K640" s="99">
        <v>1.0423685596179</v>
      </c>
      <c r="L640" s="99">
        <v>110.098626072519</v>
      </c>
      <c r="M640" s="99">
        <v>35159.890605926499</v>
      </c>
      <c r="N640" s="99">
        <v>4676.9429885149002</v>
      </c>
      <c r="O640" s="99">
        <v>0</v>
      </c>
      <c r="P640" s="99">
        <v>33281.076786994898</v>
      </c>
      <c r="Q640" s="99">
        <v>2916.9463837742801</v>
      </c>
      <c r="R640" s="99">
        <v>0</v>
      </c>
      <c r="S640" s="99">
        <v>1839.4378363788101</v>
      </c>
      <c r="T640" s="99">
        <v>0</v>
      </c>
      <c r="U640" s="99">
        <v>39672.725665569298</v>
      </c>
      <c r="V640" s="99">
        <v>3346616.50531006</v>
      </c>
      <c r="W640" s="99">
        <v>0</v>
      </c>
      <c r="X640" s="99">
        <v>415041.44575881999</v>
      </c>
      <c r="Y640" s="99">
        <v>287723.74246978801</v>
      </c>
      <c r="Z640" s="99">
        <v>206521.71424293501</v>
      </c>
      <c r="AA640" s="99">
        <v>0</v>
      </c>
      <c r="AB640" s="99">
        <v>0</v>
      </c>
      <c r="AC640" s="99">
        <v>13354925.6872559</v>
      </c>
      <c r="AD640" s="99">
        <v>82.145543622784302</v>
      </c>
      <c r="AE640" s="99">
        <v>6522.5398365855199</v>
      </c>
      <c r="AF640" s="99">
        <v>1593706.79769897</v>
      </c>
      <c r="AG640" s="99">
        <v>497087.02243041998</v>
      </c>
      <c r="AH640" s="99">
        <v>0</v>
      </c>
      <c r="AI640" s="99">
        <v>1304881.56530762</v>
      </c>
      <c r="AJ640" s="99">
        <v>363853.47381210298</v>
      </c>
      <c r="AK640" s="99">
        <v>0</v>
      </c>
      <c r="AL640" s="99">
        <v>206508.09134674101</v>
      </c>
      <c r="AM640" s="99">
        <v>0</v>
      </c>
      <c r="AN640" s="99">
        <v>13328243.190429701</v>
      </c>
      <c r="AO640" s="99">
        <v>36361373.212402299</v>
      </c>
      <c r="AP640" s="99">
        <v>0</v>
      </c>
      <c r="AQ640" s="99">
        <v>3914919.0648803702</v>
      </c>
      <c r="AR640" s="99">
        <v>2622634.2122192401</v>
      </c>
      <c r="AS640" s="99">
        <v>1894087.4577484101</v>
      </c>
      <c r="AT640" s="99">
        <v>0</v>
      </c>
      <c r="AU640" s="99">
        <v>0</v>
      </c>
      <c r="AV640" s="99">
        <v>45046111.917480499</v>
      </c>
      <c r="AW640" s="99">
        <v>319.97837711125601</v>
      </c>
      <c r="AX640" s="99">
        <v>42032.714088439898</v>
      </c>
      <c r="AY640" s="99">
        <v>17563399.185058601</v>
      </c>
      <c r="AZ640" s="99">
        <v>5041672.2512817401</v>
      </c>
      <c r="BA640" s="99">
        <v>0</v>
      </c>
      <c r="BB640" s="99">
        <v>13994372.572021499</v>
      </c>
      <c r="BC640" s="99">
        <v>3691667.4353332501</v>
      </c>
      <c r="BD640" s="99">
        <v>0</v>
      </c>
      <c r="BE640" s="99">
        <v>1894823.41030884</v>
      </c>
      <c r="BF640" s="99">
        <v>0</v>
      </c>
      <c r="BG640" s="99">
        <v>45035464.466796897</v>
      </c>
      <c r="BH640" s="99">
        <v>10044840.9259033</v>
      </c>
      <c r="BI640" s="99">
        <v>0</v>
      </c>
      <c r="BJ640" s="99">
        <v>1470942.15623474</v>
      </c>
      <c r="BK640" s="99">
        <v>1116179.71809387</v>
      </c>
      <c r="BL640" s="99">
        <v>0</v>
      </c>
      <c r="BM640" s="99">
        <v>0</v>
      </c>
      <c r="BN640" s="99">
        <v>0</v>
      </c>
      <c r="BO640" s="99">
        <v>0</v>
      </c>
      <c r="BP640" s="99">
        <v>0</v>
      </c>
      <c r="BQ640" s="99">
        <v>0</v>
      </c>
      <c r="BR640" s="99">
        <v>5611213.1802368201</v>
      </c>
      <c r="BS640" s="99">
        <v>1846336.13252258</v>
      </c>
      <c r="BT640" s="99">
        <v>0</v>
      </c>
      <c r="BU640" s="99">
        <v>2101081.5608520498</v>
      </c>
      <c r="BV640" s="99">
        <v>1676422.1036377</v>
      </c>
      <c r="BW640" s="99">
        <v>0</v>
      </c>
      <c r="BX640" s="99">
        <v>315490.38368988002</v>
      </c>
      <c r="BY640" s="99">
        <v>0</v>
      </c>
      <c r="BZ640" s="99">
        <v>0</v>
      </c>
      <c r="CA640" s="99">
        <v>76095.3147878647</v>
      </c>
      <c r="CB640" s="99">
        <v>3760814.7786560101</v>
      </c>
      <c r="CC640" s="99">
        <v>40248600.700683601</v>
      </c>
      <c r="CD640" s="99">
        <v>11506673.1674805</v>
      </c>
      <c r="CE640" s="99">
        <v>1852.4163348525799</v>
      </c>
      <c r="CF640" s="99">
        <v>206348.93648910499</v>
      </c>
      <c r="CG640" s="99">
        <v>1893902.4765930199</v>
      </c>
      <c r="CH640" s="99">
        <v>0</v>
      </c>
      <c r="CI640" s="99">
        <v>77951.067698478699</v>
      </c>
      <c r="CJ640" s="99">
        <v>3963964.4986877399</v>
      </c>
      <c r="CK640" s="99">
        <v>42049573.241699196</v>
      </c>
      <c r="CL640" s="99">
        <v>11865492.266723599</v>
      </c>
      <c r="CM640" s="166">
        <v>117391.931902885</v>
      </c>
      <c r="CN640" s="166">
        <v>17307177.262207001</v>
      </c>
      <c r="CO640" s="166">
        <v>87225985.208007798</v>
      </c>
      <c r="CP640" s="99">
        <v>11865492.266723599</v>
      </c>
      <c r="CQ640" s="99">
        <v>0</v>
      </c>
      <c r="CR640" s="99">
        <v>0</v>
      </c>
      <c r="CS640" s="99">
        <v>0</v>
      </c>
      <c r="CT640" s="99">
        <v>0</v>
      </c>
      <c r="CU640" s="98">
        <v>7060.0260437249999</v>
      </c>
      <c r="CV640" s="98">
        <v>41285.911949677</v>
      </c>
      <c r="CW640" s="98">
        <v>3967163.7151451148</v>
      </c>
      <c r="CX640" s="98">
        <v>42142503.177276619</v>
      </c>
    </row>
    <row r="641" spans="1:102" x14ac:dyDescent="0.2">
      <c r="A641" s="98" t="s">
        <v>60</v>
      </c>
      <c r="B641" s="100">
        <v>43800</v>
      </c>
      <c r="C641" s="99">
        <v>69009.887630462603</v>
      </c>
      <c r="D641" s="99">
        <v>0</v>
      </c>
      <c r="E641" s="99">
        <v>6907.09555530548</v>
      </c>
      <c r="F641" s="99">
        <v>6131.4127693772298</v>
      </c>
      <c r="G641" s="99">
        <v>1816.2379629463001</v>
      </c>
      <c r="H641" s="99">
        <v>0</v>
      </c>
      <c r="I641" s="99">
        <v>0</v>
      </c>
      <c r="J641" s="99">
        <v>39203.823624610901</v>
      </c>
      <c r="K641" s="99">
        <v>1.18341817244072</v>
      </c>
      <c r="L641" s="99">
        <v>134.07036280259501</v>
      </c>
      <c r="M641" s="99">
        <v>35310.597770690903</v>
      </c>
      <c r="N641" s="99">
        <v>4580.4448108673096</v>
      </c>
      <c r="O641" s="99">
        <v>0</v>
      </c>
      <c r="P641" s="99">
        <v>32967.546161651597</v>
      </c>
      <c r="Q641" s="99">
        <v>2882.38821688294</v>
      </c>
      <c r="R641" s="99">
        <v>0</v>
      </c>
      <c r="S641" s="99">
        <v>1796.4264943897699</v>
      </c>
      <c r="T641" s="99">
        <v>0</v>
      </c>
      <c r="U641" s="99">
        <v>39217.7470231056</v>
      </c>
      <c r="V641" s="99">
        <v>3331784.0581359901</v>
      </c>
      <c r="W641" s="99">
        <v>0</v>
      </c>
      <c r="X641" s="99">
        <v>398140.215908051</v>
      </c>
      <c r="Y641" s="99">
        <v>279652.36997604399</v>
      </c>
      <c r="Z641" s="99">
        <v>203157.31653595</v>
      </c>
      <c r="AA641" s="99">
        <v>0</v>
      </c>
      <c r="AB641" s="99">
        <v>0</v>
      </c>
      <c r="AC641" s="99">
        <v>13281979.8195801</v>
      </c>
      <c r="AD641" s="99">
        <v>104.00772156193899</v>
      </c>
      <c r="AE641" s="99">
        <v>4798.6197029352197</v>
      </c>
      <c r="AF641" s="99">
        <v>1597112.8133392299</v>
      </c>
      <c r="AG641" s="99">
        <v>491319.99182510399</v>
      </c>
      <c r="AH641" s="99">
        <v>0</v>
      </c>
      <c r="AI641" s="99">
        <v>1279922.15626526</v>
      </c>
      <c r="AJ641" s="99">
        <v>361711.12278747599</v>
      </c>
      <c r="AK641" s="99">
        <v>0</v>
      </c>
      <c r="AL641" s="99">
        <v>205283.63219451901</v>
      </c>
      <c r="AM641" s="99">
        <v>0</v>
      </c>
      <c r="AN641" s="99">
        <v>13296749.8583984</v>
      </c>
      <c r="AO641" s="99">
        <v>36336523.406738304</v>
      </c>
      <c r="AP641" s="99">
        <v>0</v>
      </c>
      <c r="AQ641" s="99">
        <v>3801802.8355407701</v>
      </c>
      <c r="AR641" s="99">
        <v>2592003.3400878902</v>
      </c>
      <c r="AS641" s="99">
        <v>1857804.9974060101</v>
      </c>
      <c r="AT641" s="99">
        <v>0</v>
      </c>
      <c r="AU641" s="99">
        <v>0</v>
      </c>
      <c r="AV641" s="99">
        <v>44920133.090332001</v>
      </c>
      <c r="AW641" s="99">
        <v>365.24808248505002</v>
      </c>
      <c r="AX641" s="99">
        <v>25723.025881290399</v>
      </c>
      <c r="AY641" s="99">
        <v>17674472.9931641</v>
      </c>
      <c r="AZ641" s="99">
        <v>4960892.2808227502</v>
      </c>
      <c r="BA641" s="99">
        <v>0</v>
      </c>
      <c r="BB641" s="99">
        <v>13818221.0270996</v>
      </c>
      <c r="BC641" s="99">
        <v>3674180.0086975102</v>
      </c>
      <c r="BD641" s="99">
        <v>0</v>
      </c>
      <c r="BE641" s="99">
        <v>1878326.10443115</v>
      </c>
      <c r="BF641" s="99">
        <v>0</v>
      </c>
      <c r="BG641" s="99">
        <v>44958150.391113304</v>
      </c>
      <c r="BH641" s="99">
        <v>10061482.0230713</v>
      </c>
      <c r="BI641" s="99">
        <v>0</v>
      </c>
      <c r="BJ641" s="99">
        <v>1408942.8821868901</v>
      </c>
      <c r="BK641" s="99">
        <v>1080713.7583618199</v>
      </c>
      <c r="BL641" s="99">
        <v>0</v>
      </c>
      <c r="BM641" s="99">
        <v>0</v>
      </c>
      <c r="BN641" s="99">
        <v>0</v>
      </c>
      <c r="BO641" s="99">
        <v>0</v>
      </c>
      <c r="BP641" s="99">
        <v>0</v>
      </c>
      <c r="BQ641" s="99">
        <v>0</v>
      </c>
      <c r="BR641" s="99">
        <v>5657924.71166992</v>
      </c>
      <c r="BS641" s="99">
        <v>1823310.4208679199</v>
      </c>
      <c r="BT641" s="99">
        <v>0</v>
      </c>
      <c r="BU641" s="99">
        <v>2431099.0333252</v>
      </c>
      <c r="BV641" s="99">
        <v>1651421.57958984</v>
      </c>
      <c r="BW641" s="99">
        <v>0</v>
      </c>
      <c r="BX641" s="99">
        <v>357069.30013656599</v>
      </c>
      <c r="BY641" s="99">
        <v>0</v>
      </c>
      <c r="BZ641" s="99">
        <v>0</v>
      </c>
      <c r="CA641" s="99">
        <v>75979.366193771406</v>
      </c>
      <c r="CB641" s="99">
        <v>3740570.0379943801</v>
      </c>
      <c r="CC641" s="99">
        <v>40177271.365722701</v>
      </c>
      <c r="CD641" s="99">
        <v>11448453.212036099</v>
      </c>
      <c r="CE641" s="99">
        <v>1813.9460326880201</v>
      </c>
      <c r="CF641" s="99">
        <v>203310.57626152001</v>
      </c>
      <c r="CG641" s="99">
        <v>1858903.29959106</v>
      </c>
      <c r="CH641" s="99">
        <v>0</v>
      </c>
      <c r="CI641" s="99">
        <v>77796.232774734497</v>
      </c>
      <c r="CJ641" s="99">
        <v>3943114.65167236</v>
      </c>
      <c r="CK641" s="99">
        <v>42112058.925781302</v>
      </c>
      <c r="CL641" s="99">
        <v>11818528.2496338</v>
      </c>
      <c r="CM641" s="166">
        <v>116707.666524887</v>
      </c>
      <c r="CN641" s="166">
        <v>17196082.193359401</v>
      </c>
      <c r="CO641" s="166">
        <v>87026908.925781295</v>
      </c>
      <c r="CP641" s="99">
        <v>11818528.2496338</v>
      </c>
      <c r="CQ641" s="99">
        <v>0</v>
      </c>
      <c r="CR641" s="99">
        <v>0</v>
      </c>
      <c r="CS641" s="99">
        <v>0</v>
      </c>
      <c r="CT641" s="99">
        <v>0</v>
      </c>
      <c r="CU641" s="98">
        <v>6907.0801597480004</v>
      </c>
      <c r="CV641" s="98">
        <v>40780.085818535001</v>
      </c>
      <c r="CW641" s="98">
        <v>3943880.6142559</v>
      </c>
      <c r="CX641" s="98">
        <v>42036174.665313758</v>
      </c>
    </row>
    <row r="642" spans="1:102" x14ac:dyDescent="0.2">
      <c r="A642" s="98" t="s">
        <v>61</v>
      </c>
      <c r="B642" s="100">
        <v>38047</v>
      </c>
      <c r="C642" s="99">
        <v>30907.5102632046</v>
      </c>
      <c r="D642" s="99">
        <v>0</v>
      </c>
      <c r="E642" s="99">
        <v>27097.375803709001</v>
      </c>
      <c r="F642" s="99">
        <v>14052.344274520899</v>
      </c>
      <c r="G642" s="99">
        <v>5.8333615809678996</v>
      </c>
      <c r="H642" s="99">
        <v>932.73825740814198</v>
      </c>
      <c r="I642" s="99">
        <v>0</v>
      </c>
      <c r="J642" s="99">
        <v>72.600549769587801</v>
      </c>
      <c r="K642" s="99">
        <v>0</v>
      </c>
      <c r="L642" s="99">
        <v>25634.460501670801</v>
      </c>
      <c r="M642" s="99">
        <v>22952.613112926501</v>
      </c>
      <c r="N642" s="99">
        <v>6271.2360234260595</v>
      </c>
      <c r="O642" s="99">
        <v>0</v>
      </c>
      <c r="P642" s="99">
        <v>0</v>
      </c>
      <c r="Q642" s="99">
        <v>2875.20708307624</v>
      </c>
      <c r="R642" s="99">
        <v>0</v>
      </c>
      <c r="S642" s="99">
        <v>0</v>
      </c>
      <c r="T642" s="99">
        <v>937.84991540759802</v>
      </c>
      <c r="U642" s="99">
        <v>24955.5477929115</v>
      </c>
      <c r="V642" s="99">
        <v>1648118.42512512</v>
      </c>
      <c r="W642" s="99">
        <v>0</v>
      </c>
      <c r="X642" s="99">
        <v>2289429.58901978</v>
      </c>
      <c r="Y642" s="99">
        <v>1017811.84851074</v>
      </c>
      <c r="Z642" s="99">
        <v>436.65115718171</v>
      </c>
      <c r="AA642" s="99">
        <v>140964.51102256801</v>
      </c>
      <c r="AB642" s="99">
        <v>0</v>
      </c>
      <c r="AC642" s="99">
        <v>5399.4610048532504</v>
      </c>
      <c r="AD642" s="99">
        <v>0</v>
      </c>
      <c r="AE642" s="99">
        <v>1401551.3787841799</v>
      </c>
      <c r="AF642" s="99">
        <v>1089734.98754883</v>
      </c>
      <c r="AG642" s="99">
        <v>1063345.4424591099</v>
      </c>
      <c r="AH642" s="99">
        <v>0</v>
      </c>
      <c r="AI642" s="99">
        <v>0</v>
      </c>
      <c r="AJ642" s="99">
        <v>358778.92245864897</v>
      </c>
      <c r="AK642" s="99">
        <v>0</v>
      </c>
      <c r="AL642" s="99">
        <v>0</v>
      </c>
      <c r="AM642" s="99">
        <v>140647.79121971101</v>
      </c>
      <c r="AN642" s="99">
        <v>6128305.8356933603</v>
      </c>
      <c r="AO642" s="99">
        <v>11130775.9456787</v>
      </c>
      <c r="AP642" s="99">
        <v>0</v>
      </c>
      <c r="AQ642" s="99">
        <v>14655722.068603501</v>
      </c>
      <c r="AR642" s="99">
        <v>6406975.9640502902</v>
      </c>
      <c r="AS642" s="99">
        <v>2602.2343809604599</v>
      </c>
      <c r="AT642" s="99">
        <v>857144.976325989</v>
      </c>
      <c r="AU642" s="99">
        <v>0</v>
      </c>
      <c r="AV642" s="99">
        <v>3960.5607916116701</v>
      </c>
      <c r="AW642" s="99">
        <v>0</v>
      </c>
      <c r="AX642" s="99">
        <v>9572643.0687255897</v>
      </c>
      <c r="AY642" s="99">
        <v>7158174.9258422898</v>
      </c>
      <c r="AZ642" s="99">
        <v>6620299.4995727502</v>
      </c>
      <c r="BA642" s="99">
        <v>0</v>
      </c>
      <c r="BB642" s="99">
        <v>0</v>
      </c>
      <c r="BC642" s="99">
        <v>2303221.7117004399</v>
      </c>
      <c r="BD642" s="99">
        <v>0</v>
      </c>
      <c r="BE642" s="99">
        <v>0</v>
      </c>
      <c r="BF642" s="99">
        <v>853485.63703918504</v>
      </c>
      <c r="BG642" s="99">
        <v>14000150.7105713</v>
      </c>
      <c r="BH642" s="99">
        <v>1916415.44619751</v>
      </c>
      <c r="BI642" s="99">
        <v>0</v>
      </c>
      <c r="BJ642" s="99">
        <v>4410599.7401733398</v>
      </c>
      <c r="BK642" s="99">
        <v>2381245.1095886198</v>
      </c>
      <c r="BL642" s="99">
        <v>0</v>
      </c>
      <c r="BM642" s="99">
        <v>0</v>
      </c>
      <c r="BN642" s="99">
        <v>0</v>
      </c>
      <c r="BO642" s="99">
        <v>0</v>
      </c>
      <c r="BP642" s="99">
        <v>0</v>
      </c>
      <c r="BQ642" s="99">
        <v>0</v>
      </c>
      <c r="BR642" s="99">
        <v>2462869.2876892099</v>
      </c>
      <c r="BS642" s="99">
        <v>2709597.52099609</v>
      </c>
      <c r="BT642" s="99">
        <v>0</v>
      </c>
      <c r="BU642" s="99">
        <v>0</v>
      </c>
      <c r="BV642" s="99">
        <v>1108464.7941894501</v>
      </c>
      <c r="BW642" s="99">
        <v>0</v>
      </c>
      <c r="BX642" s="99">
        <v>0</v>
      </c>
      <c r="BY642" s="99">
        <v>0</v>
      </c>
      <c r="BZ642" s="99">
        <v>0</v>
      </c>
      <c r="CA642" s="99">
        <v>58009.163227081299</v>
      </c>
      <c r="CB642" s="99">
        <v>3885288.1612243699</v>
      </c>
      <c r="CC642" s="99">
        <v>25573397.635009799</v>
      </c>
      <c r="CD642" s="99">
        <v>6287214.3363647498</v>
      </c>
      <c r="CE642" s="99">
        <v>935.251743629575</v>
      </c>
      <c r="CF642" s="99">
        <v>140564.10350608799</v>
      </c>
      <c r="CG642" s="99">
        <v>846010.011924744</v>
      </c>
      <c r="CH642" s="99">
        <v>0</v>
      </c>
      <c r="CI642" s="99">
        <v>58945.619054794297</v>
      </c>
      <c r="CJ642" s="99">
        <v>4024558.4551696801</v>
      </c>
      <c r="CK642" s="99">
        <v>26416346.722656298</v>
      </c>
      <c r="CL642" s="99">
        <v>6285659.8804931603</v>
      </c>
      <c r="CM642" s="166">
        <v>83782.7719326019</v>
      </c>
      <c r="CN642" s="166">
        <v>10092741.225708</v>
      </c>
      <c r="CO642" s="166">
        <v>40319856.643066399</v>
      </c>
      <c r="CP642" s="99">
        <v>6285659.8804931603</v>
      </c>
      <c r="CQ642" s="99">
        <v>0</v>
      </c>
      <c r="CR642" s="99">
        <v>0</v>
      </c>
      <c r="CS642" s="99">
        <v>0</v>
      </c>
      <c r="CT642" s="99">
        <v>0</v>
      </c>
      <c r="CU642" s="98">
        <v>52965.185241724997</v>
      </c>
      <c r="CV642" s="98">
        <v>77.106764158000004</v>
      </c>
      <c r="CW642" s="98">
        <v>4025852.2647304577</v>
      </c>
      <c r="CX642" s="98">
        <v>26419407.646934543</v>
      </c>
    </row>
    <row r="643" spans="1:102" x14ac:dyDescent="0.2">
      <c r="A643" s="98" t="s">
        <v>61</v>
      </c>
      <c r="B643" s="100">
        <v>38139</v>
      </c>
      <c r="C643" s="99">
        <v>30937.972903251601</v>
      </c>
      <c r="D643" s="99">
        <v>0</v>
      </c>
      <c r="E643" s="99">
        <v>26963.4805285931</v>
      </c>
      <c r="F643" s="99">
        <v>14531.2897883654</v>
      </c>
      <c r="G643" s="99">
        <v>28.606873359996801</v>
      </c>
      <c r="H643" s="99">
        <v>853.57460077851999</v>
      </c>
      <c r="I643" s="99">
        <v>0</v>
      </c>
      <c r="J643" s="99">
        <v>1222.5914545953301</v>
      </c>
      <c r="K643" s="99">
        <v>0</v>
      </c>
      <c r="L643" s="99">
        <v>25963.8582098484</v>
      </c>
      <c r="M643" s="99">
        <v>22836.308854103099</v>
      </c>
      <c r="N643" s="99">
        <v>6255.4972023963901</v>
      </c>
      <c r="O643" s="99">
        <v>0</v>
      </c>
      <c r="P643" s="99">
        <v>0</v>
      </c>
      <c r="Q643" s="99">
        <v>2864.2347469329802</v>
      </c>
      <c r="R643" s="99">
        <v>0</v>
      </c>
      <c r="S643" s="99">
        <v>0</v>
      </c>
      <c r="T643" s="99">
        <v>886.33012422174204</v>
      </c>
      <c r="U643" s="99">
        <v>25015.207973480199</v>
      </c>
      <c r="V643" s="99">
        <v>1641647.8910522501</v>
      </c>
      <c r="W643" s="99">
        <v>0</v>
      </c>
      <c r="X643" s="99">
        <v>2243264.82885742</v>
      </c>
      <c r="Y643" s="99">
        <v>1062207.8132629399</v>
      </c>
      <c r="Z643" s="99">
        <v>3326.83775997162</v>
      </c>
      <c r="AA643" s="99">
        <v>128037.79609203299</v>
      </c>
      <c r="AB643" s="99">
        <v>0</v>
      </c>
      <c r="AC643" s="99">
        <v>252111.295585632</v>
      </c>
      <c r="AD643" s="99">
        <v>0</v>
      </c>
      <c r="AE643" s="99">
        <v>1384141.2669220001</v>
      </c>
      <c r="AF643" s="99">
        <v>1089039.15151978</v>
      </c>
      <c r="AG643" s="99">
        <v>1057010.29379272</v>
      </c>
      <c r="AH643" s="99">
        <v>0</v>
      </c>
      <c r="AI643" s="99">
        <v>0</v>
      </c>
      <c r="AJ643" s="99">
        <v>347747.75123977702</v>
      </c>
      <c r="AK643" s="99">
        <v>0</v>
      </c>
      <c r="AL643" s="99">
        <v>0</v>
      </c>
      <c r="AM643" s="99">
        <v>131074.68593978899</v>
      </c>
      <c r="AN643" s="99">
        <v>6039259.5416870099</v>
      </c>
      <c r="AO643" s="99">
        <v>11219801.9532471</v>
      </c>
      <c r="AP643" s="99">
        <v>0</v>
      </c>
      <c r="AQ643" s="99">
        <v>14632471.880127</v>
      </c>
      <c r="AR643" s="99">
        <v>6810955.1027832003</v>
      </c>
      <c r="AS643" s="99">
        <v>19732.546179533001</v>
      </c>
      <c r="AT643" s="99">
        <v>783874.95481872605</v>
      </c>
      <c r="AU643" s="99">
        <v>0</v>
      </c>
      <c r="AV643" s="99">
        <v>1130815.86233521</v>
      </c>
      <c r="AW643" s="99">
        <v>0</v>
      </c>
      <c r="AX643" s="99">
        <v>9523904.72900391</v>
      </c>
      <c r="AY643" s="99">
        <v>7218846.7069091797</v>
      </c>
      <c r="AZ643" s="99">
        <v>6614591.3459472703</v>
      </c>
      <c r="BA643" s="99">
        <v>0</v>
      </c>
      <c r="BB643" s="99">
        <v>0</v>
      </c>
      <c r="BC643" s="99">
        <v>2281014.4991455101</v>
      </c>
      <c r="BD643" s="99">
        <v>0</v>
      </c>
      <c r="BE643" s="99">
        <v>0</v>
      </c>
      <c r="BF643" s="99">
        <v>802522.37665557896</v>
      </c>
      <c r="BG643" s="99">
        <v>14257432.706665</v>
      </c>
      <c r="BH643" s="99">
        <v>1892196.62808228</v>
      </c>
      <c r="BI643" s="99">
        <v>0</v>
      </c>
      <c r="BJ643" s="99">
        <v>4384507.9162597703</v>
      </c>
      <c r="BK643" s="99">
        <v>2497125.2660827599</v>
      </c>
      <c r="BL643" s="99">
        <v>0</v>
      </c>
      <c r="BM643" s="99">
        <v>0</v>
      </c>
      <c r="BN643" s="99">
        <v>0</v>
      </c>
      <c r="BO643" s="99">
        <v>0</v>
      </c>
      <c r="BP643" s="99">
        <v>0</v>
      </c>
      <c r="BQ643" s="99">
        <v>0</v>
      </c>
      <c r="BR643" s="99">
        <v>2478732.9098815899</v>
      </c>
      <c r="BS643" s="99">
        <v>2693114.4775085398</v>
      </c>
      <c r="BT643" s="99">
        <v>0</v>
      </c>
      <c r="BU643" s="99">
        <v>0</v>
      </c>
      <c r="BV643" s="99">
        <v>1104808.91891479</v>
      </c>
      <c r="BW643" s="99">
        <v>0</v>
      </c>
      <c r="BX643" s="99">
        <v>0</v>
      </c>
      <c r="BY643" s="99">
        <v>0</v>
      </c>
      <c r="BZ643" s="99">
        <v>0</v>
      </c>
      <c r="CA643" s="99">
        <v>57968.357892990098</v>
      </c>
      <c r="CB643" s="99">
        <v>3869461.3476257301</v>
      </c>
      <c r="CC643" s="99">
        <v>25719186.301513702</v>
      </c>
      <c r="CD643" s="99">
        <v>6219896.87780762</v>
      </c>
      <c r="CE643" s="99">
        <v>887.29592930525496</v>
      </c>
      <c r="CF643" s="99">
        <v>130497.923681259</v>
      </c>
      <c r="CG643" s="99">
        <v>801416.84799957299</v>
      </c>
      <c r="CH643" s="99">
        <v>0</v>
      </c>
      <c r="CI643" s="99">
        <v>58856.141886234298</v>
      </c>
      <c r="CJ643" s="99">
        <v>4000759.7244873</v>
      </c>
      <c r="CK643" s="99">
        <v>26519949.735839799</v>
      </c>
      <c r="CL643" s="99">
        <v>6219516.9628295898</v>
      </c>
      <c r="CM643" s="166">
        <v>83826.158590316802</v>
      </c>
      <c r="CN643" s="166">
        <v>10091986.389404301</v>
      </c>
      <c r="CO643" s="166">
        <v>40603983.356933601</v>
      </c>
      <c r="CP643" s="99">
        <v>6219516.9628295898</v>
      </c>
      <c r="CQ643" s="99">
        <v>0</v>
      </c>
      <c r="CR643" s="99">
        <v>0</v>
      </c>
      <c r="CS643" s="99">
        <v>0</v>
      </c>
      <c r="CT643" s="99">
        <v>0</v>
      </c>
      <c r="CU643" s="98">
        <v>51304.960369449</v>
      </c>
      <c r="CV643" s="98">
        <v>1239.264965418</v>
      </c>
      <c r="CW643" s="98">
        <v>3999959.2713069892</v>
      </c>
      <c r="CX643" s="98">
        <v>26520603.149513274</v>
      </c>
    </row>
    <row r="644" spans="1:102" x14ac:dyDescent="0.2">
      <c r="A644" s="98" t="s">
        <v>61</v>
      </c>
      <c r="B644" s="100">
        <v>38231</v>
      </c>
      <c r="C644" s="99">
        <v>31464.1002664566</v>
      </c>
      <c r="D644" s="99">
        <v>0</v>
      </c>
      <c r="E644" s="99">
        <v>27126.655441999399</v>
      </c>
      <c r="F644" s="99">
        <v>15247.8510532379</v>
      </c>
      <c r="G644" s="99">
        <v>63.406006092671298</v>
      </c>
      <c r="H644" s="99">
        <v>802.27310574054695</v>
      </c>
      <c r="I644" s="99">
        <v>0</v>
      </c>
      <c r="J644" s="99">
        <v>2791.6894088983499</v>
      </c>
      <c r="K644" s="99">
        <v>0</v>
      </c>
      <c r="L644" s="99">
        <v>26860.577007532102</v>
      </c>
      <c r="M644" s="99">
        <v>23029.601293325399</v>
      </c>
      <c r="N644" s="99">
        <v>6308.1603380441702</v>
      </c>
      <c r="O644" s="99">
        <v>0</v>
      </c>
      <c r="P644" s="99">
        <v>0</v>
      </c>
      <c r="Q644" s="99">
        <v>2895.7881973981898</v>
      </c>
      <c r="R644" s="99">
        <v>0</v>
      </c>
      <c r="S644" s="99">
        <v>0</v>
      </c>
      <c r="T644" s="99">
        <v>863.18116860836699</v>
      </c>
      <c r="U644" s="99">
        <v>25020.3604815006</v>
      </c>
      <c r="V644" s="99">
        <v>1667291.8211059601</v>
      </c>
      <c r="W644" s="99">
        <v>0</v>
      </c>
      <c r="X644" s="99">
        <v>2229395.7003784198</v>
      </c>
      <c r="Y644" s="99">
        <v>1110714.83145142</v>
      </c>
      <c r="Z644" s="99">
        <v>8167.5760648846599</v>
      </c>
      <c r="AA644" s="99">
        <v>119198.348219872</v>
      </c>
      <c r="AB644" s="99">
        <v>0</v>
      </c>
      <c r="AC644" s="99">
        <v>596399.43017578102</v>
      </c>
      <c r="AD644" s="99">
        <v>0</v>
      </c>
      <c r="AE644" s="99">
        <v>1429517.1777343799</v>
      </c>
      <c r="AF644" s="99">
        <v>1098938.1618041999</v>
      </c>
      <c r="AG644" s="99">
        <v>1060598.8346404999</v>
      </c>
      <c r="AH644" s="99">
        <v>0</v>
      </c>
      <c r="AI644" s="99">
        <v>0</v>
      </c>
      <c r="AJ644" s="99">
        <v>349694.46593093901</v>
      </c>
      <c r="AK644" s="99">
        <v>0</v>
      </c>
      <c r="AL644" s="99">
        <v>0</v>
      </c>
      <c r="AM644" s="99">
        <v>125451.28585815401</v>
      </c>
      <c r="AN644" s="99">
        <v>5692137.89697266</v>
      </c>
      <c r="AO644" s="99">
        <v>11557269.3443604</v>
      </c>
      <c r="AP644" s="99">
        <v>0</v>
      </c>
      <c r="AQ644" s="99">
        <v>14710680.208373999</v>
      </c>
      <c r="AR644" s="99">
        <v>7206881.7274780301</v>
      </c>
      <c r="AS644" s="99">
        <v>49934.406545639002</v>
      </c>
      <c r="AT644" s="99">
        <v>742787.727867126</v>
      </c>
      <c r="AU644" s="99">
        <v>0</v>
      </c>
      <c r="AV644" s="99">
        <v>2689167.2612304701</v>
      </c>
      <c r="AW644" s="99">
        <v>0</v>
      </c>
      <c r="AX644" s="99">
        <v>10053564.216796899</v>
      </c>
      <c r="AY644" s="99">
        <v>7449389.6066894503</v>
      </c>
      <c r="AZ644" s="99">
        <v>6744257.3619384803</v>
      </c>
      <c r="BA644" s="99">
        <v>0</v>
      </c>
      <c r="BB644" s="99">
        <v>0</v>
      </c>
      <c r="BC644" s="99">
        <v>2303400.4642944299</v>
      </c>
      <c r="BD644" s="99">
        <v>0</v>
      </c>
      <c r="BE644" s="99">
        <v>0</v>
      </c>
      <c r="BF644" s="99">
        <v>779310.64199066197</v>
      </c>
      <c r="BG644" s="99">
        <v>13544212.4714355</v>
      </c>
      <c r="BH644" s="99">
        <v>2005112.13458252</v>
      </c>
      <c r="BI644" s="99">
        <v>0</v>
      </c>
      <c r="BJ644" s="99">
        <v>4374424.3278808603</v>
      </c>
      <c r="BK644" s="99">
        <v>2648749.3996887198</v>
      </c>
      <c r="BL644" s="99">
        <v>0</v>
      </c>
      <c r="BM644" s="99">
        <v>0</v>
      </c>
      <c r="BN644" s="99">
        <v>0</v>
      </c>
      <c r="BO644" s="99">
        <v>0</v>
      </c>
      <c r="BP644" s="99">
        <v>0</v>
      </c>
      <c r="BQ644" s="99">
        <v>0</v>
      </c>
      <c r="BR644" s="99">
        <v>2526580.2139282199</v>
      </c>
      <c r="BS644" s="99">
        <v>2743784.6602783198</v>
      </c>
      <c r="BT644" s="99">
        <v>0</v>
      </c>
      <c r="BU644" s="99">
        <v>0</v>
      </c>
      <c r="BV644" s="99">
        <v>1117179.86845398</v>
      </c>
      <c r="BW644" s="99">
        <v>0</v>
      </c>
      <c r="BX644" s="99">
        <v>0</v>
      </c>
      <c r="BY644" s="99">
        <v>0</v>
      </c>
      <c r="BZ644" s="99">
        <v>0</v>
      </c>
      <c r="CA644" s="99">
        <v>58513.101122379303</v>
      </c>
      <c r="CB644" s="99">
        <v>3915102.1614074698</v>
      </c>
      <c r="CC644" s="99">
        <v>26314888.423339799</v>
      </c>
      <c r="CD644" s="99">
        <v>6458579.7992553702</v>
      </c>
      <c r="CE644" s="99">
        <v>859.11924365162804</v>
      </c>
      <c r="CF644" s="99">
        <v>126826.402845383</v>
      </c>
      <c r="CG644" s="99">
        <v>789243.90393066395</v>
      </c>
      <c r="CH644" s="99">
        <v>0</v>
      </c>
      <c r="CI644" s="99">
        <v>59370.930099487297</v>
      </c>
      <c r="CJ644" s="99">
        <v>4041464.5325317401</v>
      </c>
      <c r="CK644" s="99">
        <v>27102596.622314502</v>
      </c>
      <c r="CL644" s="99">
        <v>6460854.9976806603</v>
      </c>
      <c r="CM644" s="166">
        <v>84490.122541427598</v>
      </c>
      <c r="CN644" s="166">
        <v>9771762.8073730506</v>
      </c>
      <c r="CO644" s="166">
        <v>40877254.480468802</v>
      </c>
      <c r="CP644" s="99">
        <v>6460854.9976806603</v>
      </c>
      <c r="CQ644" s="99">
        <v>0</v>
      </c>
      <c r="CR644" s="99">
        <v>0</v>
      </c>
      <c r="CS644" s="99">
        <v>0</v>
      </c>
      <c r="CT644" s="99">
        <v>0</v>
      </c>
      <c r="CU644" s="98">
        <v>50388.652946226997</v>
      </c>
      <c r="CV644" s="98">
        <v>2832.817291074</v>
      </c>
      <c r="CW644" s="98">
        <v>4041928.5642528529</v>
      </c>
      <c r="CX644" s="98">
        <v>27104132.327270463</v>
      </c>
    </row>
    <row r="645" spans="1:102" x14ac:dyDescent="0.2">
      <c r="A645" s="98" t="s">
        <v>61</v>
      </c>
      <c r="B645" s="100">
        <v>38322</v>
      </c>
      <c r="C645" s="99">
        <v>32310.162651300401</v>
      </c>
      <c r="D645" s="99">
        <v>0</v>
      </c>
      <c r="E645" s="99">
        <v>26443.644097805001</v>
      </c>
      <c r="F645" s="99">
        <v>15395.28939116</v>
      </c>
      <c r="G645" s="99">
        <v>94.378517171368003</v>
      </c>
      <c r="H645" s="99">
        <v>782.39077295362904</v>
      </c>
      <c r="I645" s="99">
        <v>0</v>
      </c>
      <c r="J645" s="99">
        <v>4344.1259810924503</v>
      </c>
      <c r="K645" s="99">
        <v>0</v>
      </c>
      <c r="L645" s="99">
        <v>26600.996668338801</v>
      </c>
      <c r="M645" s="99">
        <v>23221.207399368301</v>
      </c>
      <c r="N645" s="99">
        <v>6315.3764594197301</v>
      </c>
      <c r="O645" s="99">
        <v>0</v>
      </c>
      <c r="P645" s="99">
        <v>0</v>
      </c>
      <c r="Q645" s="99">
        <v>2928.11013525724</v>
      </c>
      <c r="R645" s="99">
        <v>0</v>
      </c>
      <c r="S645" s="99">
        <v>0</v>
      </c>
      <c r="T645" s="99">
        <v>873.25181431323301</v>
      </c>
      <c r="U645" s="99">
        <v>25420.963540315599</v>
      </c>
      <c r="V645" s="99">
        <v>1736338.1133117699</v>
      </c>
      <c r="W645" s="99">
        <v>0</v>
      </c>
      <c r="X645" s="99">
        <v>2201861.5477294899</v>
      </c>
      <c r="Y645" s="99">
        <v>1141892.24433899</v>
      </c>
      <c r="Z645" s="99">
        <v>13837.4882878065</v>
      </c>
      <c r="AA645" s="99">
        <v>113420.709513664</v>
      </c>
      <c r="AB645" s="99">
        <v>0</v>
      </c>
      <c r="AC645" s="99">
        <v>1214485.61314392</v>
      </c>
      <c r="AD645" s="99">
        <v>0</v>
      </c>
      <c r="AE645" s="99">
        <v>1403343.37580872</v>
      </c>
      <c r="AF645" s="99">
        <v>1105813.1153106701</v>
      </c>
      <c r="AG645" s="99">
        <v>1071902.2033691399</v>
      </c>
      <c r="AH645" s="99">
        <v>0</v>
      </c>
      <c r="AI645" s="99">
        <v>0</v>
      </c>
      <c r="AJ645" s="99">
        <v>340939.23762130702</v>
      </c>
      <c r="AK645" s="99">
        <v>0</v>
      </c>
      <c r="AL645" s="99">
        <v>0</v>
      </c>
      <c r="AM645" s="99">
        <v>129431.098937035</v>
      </c>
      <c r="AN645" s="99">
        <v>6261616.4353637705</v>
      </c>
      <c r="AO645" s="99">
        <v>12204639.272216801</v>
      </c>
      <c r="AP645" s="99">
        <v>0</v>
      </c>
      <c r="AQ645" s="99">
        <v>14680986.675415</v>
      </c>
      <c r="AR645" s="99">
        <v>7523688.5425415002</v>
      </c>
      <c r="AS645" s="99">
        <v>87308.459712028503</v>
      </c>
      <c r="AT645" s="99">
        <v>710559.68491363502</v>
      </c>
      <c r="AU645" s="99">
        <v>0</v>
      </c>
      <c r="AV645" s="99">
        <v>5050462.8331909198</v>
      </c>
      <c r="AW645" s="99">
        <v>0</v>
      </c>
      <c r="AX645" s="99">
        <v>10066089.556518599</v>
      </c>
      <c r="AY645" s="99">
        <v>7628705.6901245099</v>
      </c>
      <c r="AZ645" s="99">
        <v>6927534.5542602502</v>
      </c>
      <c r="BA645" s="99">
        <v>0</v>
      </c>
      <c r="BB645" s="99">
        <v>0</v>
      </c>
      <c r="BC645" s="99">
        <v>2292610.8952941899</v>
      </c>
      <c r="BD645" s="99">
        <v>0</v>
      </c>
      <c r="BE645" s="99">
        <v>0</v>
      </c>
      <c r="BF645" s="99">
        <v>812039.46493530297</v>
      </c>
      <c r="BG645" s="99">
        <v>14851453.247070299</v>
      </c>
      <c r="BH645" s="99">
        <v>2087749.2264709501</v>
      </c>
      <c r="BI645" s="99">
        <v>0</v>
      </c>
      <c r="BJ645" s="99">
        <v>4381674.7750244103</v>
      </c>
      <c r="BK645" s="99">
        <v>2769309.48016357</v>
      </c>
      <c r="BL645" s="99">
        <v>0</v>
      </c>
      <c r="BM645" s="99">
        <v>0</v>
      </c>
      <c r="BN645" s="99">
        <v>0</v>
      </c>
      <c r="BO645" s="99">
        <v>0</v>
      </c>
      <c r="BP645" s="99">
        <v>0</v>
      </c>
      <c r="BQ645" s="99">
        <v>0</v>
      </c>
      <c r="BR645" s="99">
        <v>2573561.1041259798</v>
      </c>
      <c r="BS645" s="99">
        <v>2827875.92269897</v>
      </c>
      <c r="BT645" s="99">
        <v>0</v>
      </c>
      <c r="BU645" s="99">
        <v>0</v>
      </c>
      <c r="BV645" s="99">
        <v>1102804.3692321801</v>
      </c>
      <c r="BW645" s="99">
        <v>0</v>
      </c>
      <c r="BX645" s="99">
        <v>0</v>
      </c>
      <c r="BY645" s="99">
        <v>0</v>
      </c>
      <c r="BZ645" s="99">
        <v>0</v>
      </c>
      <c r="CA645" s="99">
        <v>58746.8289837837</v>
      </c>
      <c r="CB645" s="99">
        <v>3933053.3658752399</v>
      </c>
      <c r="CC645" s="99">
        <v>26890896.0388184</v>
      </c>
      <c r="CD645" s="99">
        <v>6485857.72729492</v>
      </c>
      <c r="CE645" s="99">
        <v>879.41576615720999</v>
      </c>
      <c r="CF645" s="99">
        <v>128885.383190155</v>
      </c>
      <c r="CG645" s="99">
        <v>811445.33684539795</v>
      </c>
      <c r="CH645" s="99">
        <v>0</v>
      </c>
      <c r="CI645" s="99">
        <v>59626.327480316198</v>
      </c>
      <c r="CJ645" s="99">
        <v>4061330.9622497601</v>
      </c>
      <c r="CK645" s="99">
        <v>27695799.352783199</v>
      </c>
      <c r="CL645" s="99">
        <v>6485653.89453125</v>
      </c>
      <c r="CM645" s="166">
        <v>85034.664280891404</v>
      </c>
      <c r="CN645" s="166">
        <v>10309454.131591801</v>
      </c>
      <c r="CO645" s="166">
        <v>42510374.1416016</v>
      </c>
      <c r="CP645" s="99">
        <v>6485653.89453125</v>
      </c>
      <c r="CQ645" s="99">
        <v>0</v>
      </c>
      <c r="CR645" s="99">
        <v>0</v>
      </c>
      <c r="CS645" s="99">
        <v>0</v>
      </c>
      <c r="CT645" s="99">
        <v>0</v>
      </c>
      <c r="CU645" s="98">
        <v>48333.183815873999</v>
      </c>
      <c r="CV645" s="98">
        <v>4397.6278028549996</v>
      </c>
      <c r="CW645" s="98">
        <v>4061938.749065395</v>
      </c>
      <c r="CX645" s="98">
        <v>27702341.375663798</v>
      </c>
    </row>
    <row r="646" spans="1:102" x14ac:dyDescent="0.2">
      <c r="A646" s="98" t="s">
        <v>61</v>
      </c>
      <c r="B646" s="100">
        <v>38412</v>
      </c>
      <c r="C646" s="99">
        <v>33712.792752265901</v>
      </c>
      <c r="D646" s="99">
        <v>0</v>
      </c>
      <c r="E646" s="99">
        <v>26353.484539508801</v>
      </c>
      <c r="F646" s="99">
        <v>15784.362351179099</v>
      </c>
      <c r="G646" s="99">
        <v>137.49877103231799</v>
      </c>
      <c r="H646" s="99">
        <v>733.62932340800796</v>
      </c>
      <c r="I646" s="99">
        <v>0</v>
      </c>
      <c r="J646" s="99">
        <v>6058.3243352770796</v>
      </c>
      <c r="K646" s="99">
        <v>0</v>
      </c>
      <c r="L646" s="99">
        <v>26849.234488964099</v>
      </c>
      <c r="M646" s="99">
        <v>23661.558703184099</v>
      </c>
      <c r="N646" s="99">
        <v>6315.7952219843901</v>
      </c>
      <c r="O646" s="99">
        <v>0</v>
      </c>
      <c r="P646" s="99">
        <v>0</v>
      </c>
      <c r="Q646" s="99">
        <v>2969.9522851407501</v>
      </c>
      <c r="R646" s="99">
        <v>0</v>
      </c>
      <c r="S646" s="99">
        <v>0</v>
      </c>
      <c r="T646" s="99">
        <v>874.676235213876</v>
      </c>
      <c r="U646" s="99">
        <v>25599.769319295901</v>
      </c>
      <c r="V646" s="99">
        <v>1807632.93742371</v>
      </c>
      <c r="W646" s="99">
        <v>0</v>
      </c>
      <c r="X646" s="99">
        <v>2166058.6361999498</v>
      </c>
      <c r="Y646" s="99">
        <v>1182905.38945007</v>
      </c>
      <c r="Z646" s="99">
        <v>21748.4398610592</v>
      </c>
      <c r="AA646" s="99">
        <v>106657.216231346</v>
      </c>
      <c r="AB646" s="99">
        <v>0</v>
      </c>
      <c r="AC646" s="99">
        <v>2104403.8322753902</v>
      </c>
      <c r="AD646" s="99">
        <v>0</v>
      </c>
      <c r="AE646" s="99">
        <v>1420256.2673034701</v>
      </c>
      <c r="AF646" s="99">
        <v>1117430.5587921101</v>
      </c>
      <c r="AG646" s="99">
        <v>1085611.9193878199</v>
      </c>
      <c r="AH646" s="99">
        <v>0</v>
      </c>
      <c r="AI646" s="99">
        <v>0</v>
      </c>
      <c r="AJ646" s="99">
        <v>334797.86614990199</v>
      </c>
      <c r="AK646" s="99">
        <v>0</v>
      </c>
      <c r="AL646" s="99">
        <v>0</v>
      </c>
      <c r="AM646" s="99">
        <v>128263.829436302</v>
      </c>
      <c r="AN646" s="99">
        <v>6566395.2136840802</v>
      </c>
      <c r="AO646" s="99">
        <v>12827927.0238037</v>
      </c>
      <c r="AP646" s="99">
        <v>0</v>
      </c>
      <c r="AQ646" s="99">
        <v>14663467.9569092</v>
      </c>
      <c r="AR646" s="99">
        <v>7900826.00744629</v>
      </c>
      <c r="AS646" s="99">
        <v>138392.52740478501</v>
      </c>
      <c r="AT646" s="99">
        <v>683170.172943115</v>
      </c>
      <c r="AU646" s="99">
        <v>0</v>
      </c>
      <c r="AV646" s="99">
        <v>2083043.7339019801</v>
      </c>
      <c r="AW646" s="99">
        <v>0</v>
      </c>
      <c r="AX646" s="99">
        <v>10211339.2227783</v>
      </c>
      <c r="AY646" s="99">
        <v>7764348.6776123</v>
      </c>
      <c r="AZ646" s="99">
        <v>7120269.23510742</v>
      </c>
      <c r="BA646" s="99">
        <v>0</v>
      </c>
      <c r="BB646" s="99">
        <v>0</v>
      </c>
      <c r="BC646" s="99">
        <v>2277720.6294555701</v>
      </c>
      <c r="BD646" s="99">
        <v>0</v>
      </c>
      <c r="BE646" s="99">
        <v>0</v>
      </c>
      <c r="BF646" s="99">
        <v>821021.29798889195</v>
      </c>
      <c r="BG646" s="99">
        <v>15613223.090820299</v>
      </c>
      <c r="BH646" s="99">
        <v>2201603.2753906301</v>
      </c>
      <c r="BI646" s="99">
        <v>0</v>
      </c>
      <c r="BJ646" s="99">
        <v>4439262.8949584998</v>
      </c>
      <c r="BK646" s="99">
        <v>2869451.0452880901</v>
      </c>
      <c r="BL646" s="99">
        <v>0</v>
      </c>
      <c r="BM646" s="99">
        <v>0</v>
      </c>
      <c r="BN646" s="99">
        <v>0</v>
      </c>
      <c r="BO646" s="99">
        <v>0</v>
      </c>
      <c r="BP646" s="99">
        <v>0</v>
      </c>
      <c r="BQ646" s="99">
        <v>0</v>
      </c>
      <c r="BR646" s="99">
        <v>2648574.3828735398</v>
      </c>
      <c r="BS646" s="99">
        <v>2868168.9351196298</v>
      </c>
      <c r="BT646" s="99">
        <v>0</v>
      </c>
      <c r="BU646" s="99">
        <v>0</v>
      </c>
      <c r="BV646" s="99">
        <v>1111612.9099121101</v>
      </c>
      <c r="BW646" s="99">
        <v>0</v>
      </c>
      <c r="BX646" s="99">
        <v>0</v>
      </c>
      <c r="BY646" s="99">
        <v>0</v>
      </c>
      <c r="BZ646" s="99">
        <v>0</v>
      </c>
      <c r="CA646" s="99">
        <v>60066.014188766501</v>
      </c>
      <c r="CB646" s="99">
        <v>3986182.3789977999</v>
      </c>
      <c r="CC646" s="99">
        <v>27623222.237060498</v>
      </c>
      <c r="CD646" s="99">
        <v>6602840.2353515597</v>
      </c>
      <c r="CE646" s="99">
        <v>871.06257677078202</v>
      </c>
      <c r="CF646" s="99">
        <v>129313.855380058</v>
      </c>
      <c r="CG646" s="99">
        <v>823190.36151123</v>
      </c>
      <c r="CH646" s="99">
        <v>0</v>
      </c>
      <c r="CI646" s="99">
        <v>60936.430302143097</v>
      </c>
      <c r="CJ646" s="99">
        <v>4115395.3767395001</v>
      </c>
      <c r="CK646" s="99">
        <v>28449532.603027299</v>
      </c>
      <c r="CL646" s="99">
        <v>6601100.6781005897</v>
      </c>
      <c r="CM646" s="166">
        <v>86392.827181816101</v>
      </c>
      <c r="CN646" s="166">
        <v>10670030.1287842</v>
      </c>
      <c r="CO646" s="166">
        <v>44047858.626464799</v>
      </c>
      <c r="CP646" s="99">
        <v>6601100.6781005897</v>
      </c>
      <c r="CQ646" s="99">
        <v>0</v>
      </c>
      <c r="CR646" s="99">
        <v>0</v>
      </c>
      <c r="CS646" s="99">
        <v>0</v>
      </c>
      <c r="CT646" s="99">
        <v>0</v>
      </c>
      <c r="CU646" s="98">
        <v>46564.308379827999</v>
      </c>
      <c r="CV646" s="98">
        <v>6187.3060560049998</v>
      </c>
      <c r="CW646" s="98">
        <v>4115496.2343778578</v>
      </c>
      <c r="CX646" s="98">
        <v>28446412.598571729</v>
      </c>
    </row>
    <row r="647" spans="1:102" x14ac:dyDescent="0.2">
      <c r="A647" s="98" t="s">
        <v>61</v>
      </c>
      <c r="B647" s="100">
        <v>38504</v>
      </c>
      <c r="C647" s="99">
        <v>34159.591517925299</v>
      </c>
      <c r="D647" s="99">
        <v>0</v>
      </c>
      <c r="E647" s="99">
        <v>26199.853155136101</v>
      </c>
      <c r="F647" s="99">
        <v>16050.971236348199</v>
      </c>
      <c r="G647" s="99">
        <v>174.79726158827501</v>
      </c>
      <c r="H647" s="99">
        <v>681.94384572654997</v>
      </c>
      <c r="I647" s="99">
        <v>0</v>
      </c>
      <c r="J647" s="99">
        <v>7755.83040708303</v>
      </c>
      <c r="K647" s="99">
        <v>0</v>
      </c>
      <c r="L647" s="99">
        <v>27236.694009303999</v>
      </c>
      <c r="M647" s="99">
        <v>23981.833302736301</v>
      </c>
      <c r="N647" s="99">
        <v>6284.8370355367697</v>
      </c>
      <c r="O647" s="99">
        <v>0</v>
      </c>
      <c r="P647" s="99">
        <v>0</v>
      </c>
      <c r="Q647" s="99">
        <v>3033.2268601656001</v>
      </c>
      <c r="R647" s="99">
        <v>0</v>
      </c>
      <c r="S647" s="99">
        <v>0</v>
      </c>
      <c r="T647" s="99">
        <v>860.01135859638498</v>
      </c>
      <c r="U647" s="99">
        <v>25704.959617853201</v>
      </c>
      <c r="V647" s="99">
        <v>1822720.4296569801</v>
      </c>
      <c r="W647" s="99">
        <v>0</v>
      </c>
      <c r="X647" s="99">
        <v>2163672.8733825702</v>
      </c>
      <c r="Y647" s="99">
        <v>1208477.6865081801</v>
      </c>
      <c r="Z647" s="99">
        <v>31295.874013662298</v>
      </c>
      <c r="AA647" s="99">
        <v>100266.206191063</v>
      </c>
      <c r="AB647" s="99">
        <v>0</v>
      </c>
      <c r="AC647" s="99">
        <v>2518553.2353210398</v>
      </c>
      <c r="AD647" s="99">
        <v>0</v>
      </c>
      <c r="AE647" s="99">
        <v>1444642.9653778099</v>
      </c>
      <c r="AF647" s="99">
        <v>1124442.12345886</v>
      </c>
      <c r="AG647" s="99">
        <v>1074402.2605743399</v>
      </c>
      <c r="AH647" s="99">
        <v>0</v>
      </c>
      <c r="AI647" s="99">
        <v>0</v>
      </c>
      <c r="AJ647" s="99">
        <v>333443.489112854</v>
      </c>
      <c r="AK647" s="99">
        <v>0</v>
      </c>
      <c r="AL647" s="99">
        <v>0</v>
      </c>
      <c r="AM647" s="99">
        <v>131793.62699508699</v>
      </c>
      <c r="AN647" s="99">
        <v>6787953.36047363</v>
      </c>
      <c r="AO647" s="99">
        <v>13034043.286132799</v>
      </c>
      <c r="AP647" s="99">
        <v>0</v>
      </c>
      <c r="AQ647" s="99">
        <v>14812028.465820299</v>
      </c>
      <c r="AR647" s="99">
        <v>8124265.1895141602</v>
      </c>
      <c r="AS647" s="99">
        <v>202474.74415588399</v>
      </c>
      <c r="AT647" s="99">
        <v>645663.12887573196</v>
      </c>
      <c r="AU647" s="99">
        <v>0</v>
      </c>
      <c r="AV647" s="99">
        <v>9976726.8728027306</v>
      </c>
      <c r="AW647" s="99">
        <v>0</v>
      </c>
      <c r="AX647" s="99">
        <v>10466393.309448199</v>
      </c>
      <c r="AY647" s="99">
        <v>7827513.3300781297</v>
      </c>
      <c r="AZ647" s="99">
        <v>7062895.1098632803</v>
      </c>
      <c r="BA647" s="99">
        <v>0</v>
      </c>
      <c r="BB647" s="99">
        <v>0</v>
      </c>
      <c r="BC647" s="99">
        <v>2278524.47369385</v>
      </c>
      <c r="BD647" s="99">
        <v>0</v>
      </c>
      <c r="BE647" s="99">
        <v>0</v>
      </c>
      <c r="BF647" s="99">
        <v>851580.28910064697</v>
      </c>
      <c r="BG647" s="99">
        <v>16272239.0280762</v>
      </c>
      <c r="BH647" s="99">
        <v>2245994.2601928702</v>
      </c>
      <c r="BI647" s="99">
        <v>20005.447399377801</v>
      </c>
      <c r="BJ647" s="99">
        <v>4521023.1070556603</v>
      </c>
      <c r="BK647" s="99">
        <v>3001683.0136108398</v>
      </c>
      <c r="BL647" s="99">
        <v>0</v>
      </c>
      <c r="BM647" s="99">
        <v>0</v>
      </c>
      <c r="BN647" s="99">
        <v>0</v>
      </c>
      <c r="BO647" s="99">
        <v>0</v>
      </c>
      <c r="BP647" s="99">
        <v>0</v>
      </c>
      <c r="BQ647" s="99">
        <v>0</v>
      </c>
      <c r="BR647" s="99">
        <v>2668804.13208008</v>
      </c>
      <c r="BS647" s="99">
        <v>2878818.1454467801</v>
      </c>
      <c r="BT647" s="99">
        <v>0</v>
      </c>
      <c r="BU647" s="99">
        <v>0</v>
      </c>
      <c r="BV647" s="99">
        <v>1187699.7783355699</v>
      </c>
      <c r="BW647" s="99">
        <v>0</v>
      </c>
      <c r="BX647" s="99">
        <v>0</v>
      </c>
      <c r="BY647" s="99">
        <v>0</v>
      </c>
      <c r="BZ647" s="99">
        <v>0</v>
      </c>
      <c r="CA647" s="99">
        <v>60434.984110355399</v>
      </c>
      <c r="CB647" s="99">
        <v>3955153.8957519499</v>
      </c>
      <c r="CC647" s="99">
        <v>27591101.096923798</v>
      </c>
      <c r="CD647" s="99">
        <v>6713047.1710815402</v>
      </c>
      <c r="CE647" s="99">
        <v>861.76482528448105</v>
      </c>
      <c r="CF647" s="99">
        <v>130110.00248908999</v>
      </c>
      <c r="CG647" s="99">
        <v>841160.68855285598</v>
      </c>
      <c r="CH647" s="99">
        <v>0</v>
      </c>
      <c r="CI647" s="99">
        <v>61299.505303382903</v>
      </c>
      <c r="CJ647" s="99">
        <v>4085512.41864014</v>
      </c>
      <c r="CK647" s="99">
        <v>28430472.340087902</v>
      </c>
      <c r="CL647" s="99">
        <v>6712438.0015869103</v>
      </c>
      <c r="CM647" s="166">
        <v>86895.9958906174</v>
      </c>
      <c r="CN647" s="166">
        <v>10881448.427978501</v>
      </c>
      <c r="CO647" s="166">
        <v>44606855.374511696</v>
      </c>
      <c r="CP647" s="99">
        <v>6712438.0015869103</v>
      </c>
      <c r="CQ647" s="99">
        <v>0</v>
      </c>
      <c r="CR647" s="99">
        <v>0</v>
      </c>
      <c r="CS647" s="99">
        <v>0</v>
      </c>
      <c r="CT647" s="99">
        <v>0</v>
      </c>
      <c r="CU647" s="98">
        <v>44689.902115156998</v>
      </c>
      <c r="CV647" s="98">
        <v>7845.1760782310002</v>
      </c>
      <c r="CW647" s="98">
        <v>4085263.8982410398</v>
      </c>
      <c r="CX647" s="98">
        <v>28432261.785476655</v>
      </c>
    </row>
    <row r="648" spans="1:102" x14ac:dyDescent="0.2">
      <c r="A648" s="98" t="s">
        <v>61</v>
      </c>
      <c r="B648" s="100">
        <v>38596</v>
      </c>
      <c r="C648" s="99">
        <v>34900.024873256698</v>
      </c>
      <c r="D648" s="99">
        <v>0</v>
      </c>
      <c r="E648" s="99">
        <v>26091.108347177498</v>
      </c>
      <c r="F648" s="99">
        <v>16356.1826769114</v>
      </c>
      <c r="G648" s="99">
        <v>209.403073012829</v>
      </c>
      <c r="H648" s="99">
        <v>624.54413817077898</v>
      </c>
      <c r="I648" s="99">
        <v>0</v>
      </c>
      <c r="J648" s="99">
        <v>9365.5217897891998</v>
      </c>
      <c r="K648" s="99">
        <v>0</v>
      </c>
      <c r="L648" s="99">
        <v>27819.138868331898</v>
      </c>
      <c r="M648" s="99">
        <v>24343.992753267299</v>
      </c>
      <c r="N648" s="99">
        <v>6263.3942704200699</v>
      </c>
      <c r="O648" s="99">
        <v>0</v>
      </c>
      <c r="P648" s="99">
        <v>0</v>
      </c>
      <c r="Q648" s="99">
        <v>3061.50148010254</v>
      </c>
      <c r="R648" s="99">
        <v>0</v>
      </c>
      <c r="S648" s="99">
        <v>0</v>
      </c>
      <c r="T648" s="99">
        <v>831.53809404373203</v>
      </c>
      <c r="U648" s="99">
        <v>25276.956288814501</v>
      </c>
      <c r="V648" s="99">
        <v>1853025.7565765399</v>
      </c>
      <c r="W648" s="99">
        <v>0</v>
      </c>
      <c r="X648" s="99">
        <v>2146424.86151123</v>
      </c>
      <c r="Y648" s="99">
        <v>1252856.35752869</v>
      </c>
      <c r="Z648" s="99">
        <v>38182.455002307899</v>
      </c>
      <c r="AA648" s="99">
        <v>90466.455885887102</v>
      </c>
      <c r="AB648" s="99">
        <v>0</v>
      </c>
      <c r="AC648" s="99">
        <v>3091998.3104248</v>
      </c>
      <c r="AD648" s="99">
        <v>0</v>
      </c>
      <c r="AE648" s="99">
        <v>1442349.1116180399</v>
      </c>
      <c r="AF648" s="99">
        <v>1160649.7381897001</v>
      </c>
      <c r="AG648" s="99">
        <v>1080080.89830017</v>
      </c>
      <c r="AH648" s="99">
        <v>0</v>
      </c>
      <c r="AI648" s="99">
        <v>0</v>
      </c>
      <c r="AJ648" s="99">
        <v>332909.00522232102</v>
      </c>
      <c r="AK648" s="99">
        <v>0</v>
      </c>
      <c r="AL648" s="99">
        <v>0</v>
      </c>
      <c r="AM648" s="99">
        <v>126384.08714962</v>
      </c>
      <c r="AN648" s="99">
        <v>6749586.8603515597</v>
      </c>
      <c r="AO648" s="99">
        <v>13484184.939453101</v>
      </c>
      <c r="AP648" s="99">
        <v>0</v>
      </c>
      <c r="AQ648" s="99">
        <v>14871186.678588901</v>
      </c>
      <c r="AR648" s="99">
        <v>8503776.7229003906</v>
      </c>
      <c r="AS648" s="99">
        <v>254235.253944397</v>
      </c>
      <c r="AT648" s="99">
        <v>594548.94499206496</v>
      </c>
      <c r="AU648" s="99">
        <v>0</v>
      </c>
      <c r="AV648" s="99">
        <v>10597000.7498779</v>
      </c>
      <c r="AW648" s="99">
        <v>0</v>
      </c>
      <c r="AX648" s="99">
        <v>10643931.247802701</v>
      </c>
      <c r="AY648" s="99">
        <v>8301063.6917114304</v>
      </c>
      <c r="AZ648" s="99">
        <v>7233390.70422363</v>
      </c>
      <c r="BA648" s="99">
        <v>0</v>
      </c>
      <c r="BB648" s="99">
        <v>0</v>
      </c>
      <c r="BC648" s="99">
        <v>2296315.1603088402</v>
      </c>
      <c r="BD648" s="99">
        <v>0</v>
      </c>
      <c r="BE648" s="99">
        <v>0</v>
      </c>
      <c r="BF648" s="99">
        <v>830804.56782531703</v>
      </c>
      <c r="BG648" s="99">
        <v>15922519.348632799</v>
      </c>
      <c r="BH648" s="99">
        <v>2390945.54229736</v>
      </c>
      <c r="BI648" s="99">
        <v>13931.480516195301</v>
      </c>
      <c r="BJ648" s="99">
        <v>4603220.0354614304</v>
      </c>
      <c r="BK648" s="99">
        <v>3185251.7855529799</v>
      </c>
      <c r="BL648" s="99">
        <v>0</v>
      </c>
      <c r="BM648" s="99">
        <v>0</v>
      </c>
      <c r="BN648" s="99">
        <v>0</v>
      </c>
      <c r="BO648" s="99">
        <v>0</v>
      </c>
      <c r="BP648" s="99">
        <v>0</v>
      </c>
      <c r="BQ648" s="99">
        <v>0</v>
      </c>
      <c r="BR648" s="99">
        <v>2793488.4354858398</v>
      </c>
      <c r="BS648" s="99">
        <v>2974812.96374512</v>
      </c>
      <c r="BT648" s="99">
        <v>0</v>
      </c>
      <c r="BU648" s="99">
        <v>0</v>
      </c>
      <c r="BV648" s="99">
        <v>1216917.9361572301</v>
      </c>
      <c r="BW648" s="99">
        <v>0</v>
      </c>
      <c r="BX648" s="99">
        <v>0</v>
      </c>
      <c r="BY648" s="99">
        <v>0</v>
      </c>
      <c r="BZ648" s="99">
        <v>0</v>
      </c>
      <c r="CA648" s="99">
        <v>60917.932504177101</v>
      </c>
      <c r="CB648" s="99">
        <v>4020026.9359130901</v>
      </c>
      <c r="CC648" s="99">
        <v>28423968.189941399</v>
      </c>
      <c r="CD648" s="99">
        <v>7070206.6139526404</v>
      </c>
      <c r="CE648" s="99">
        <v>827.87457666546095</v>
      </c>
      <c r="CF648" s="99">
        <v>127773.48840332001</v>
      </c>
      <c r="CG648" s="99">
        <v>841487.15052795399</v>
      </c>
      <c r="CH648" s="99">
        <v>0</v>
      </c>
      <c r="CI648" s="99">
        <v>61743.427450180097</v>
      </c>
      <c r="CJ648" s="99">
        <v>4148035.4706115699</v>
      </c>
      <c r="CK648" s="99">
        <v>29268094.614257801</v>
      </c>
      <c r="CL648" s="99">
        <v>7073275.27453613</v>
      </c>
      <c r="CM648" s="166">
        <v>87070.861454009995</v>
      </c>
      <c r="CN648" s="166">
        <v>10907428.899902301</v>
      </c>
      <c r="CO648" s="166">
        <v>45386248.2177734</v>
      </c>
      <c r="CP648" s="99">
        <v>7073275.27453613</v>
      </c>
      <c r="CQ648" s="99">
        <v>0</v>
      </c>
      <c r="CR648" s="99">
        <v>0</v>
      </c>
      <c r="CS648" s="99">
        <v>0</v>
      </c>
      <c r="CT648" s="99">
        <v>0</v>
      </c>
      <c r="CU648" s="98">
        <v>42813.865377702998</v>
      </c>
      <c r="CV648" s="98">
        <v>9515.5012881999992</v>
      </c>
      <c r="CW648" s="98">
        <v>4147800.42431641</v>
      </c>
      <c r="CX648" s="98">
        <v>29265455.340469353</v>
      </c>
    </row>
    <row r="649" spans="1:102" x14ac:dyDescent="0.2">
      <c r="A649" s="98" t="s">
        <v>61</v>
      </c>
      <c r="B649" s="100">
        <v>38687</v>
      </c>
      <c r="C649" s="99">
        <v>35674.865550041199</v>
      </c>
      <c r="D649" s="99">
        <v>0</v>
      </c>
      <c r="E649" s="99">
        <v>25708.052663087801</v>
      </c>
      <c r="F649" s="99">
        <v>16637.291745185899</v>
      </c>
      <c r="G649" s="99">
        <v>254.309664558619</v>
      </c>
      <c r="H649" s="99">
        <v>574.49224925041199</v>
      </c>
      <c r="I649" s="99">
        <v>0</v>
      </c>
      <c r="J649" s="99">
        <v>11132.9537951946</v>
      </c>
      <c r="K649" s="99">
        <v>0</v>
      </c>
      <c r="L649" s="99">
        <v>27302.690150976199</v>
      </c>
      <c r="M649" s="99">
        <v>24703.0919137001</v>
      </c>
      <c r="N649" s="99">
        <v>6333.2701079845401</v>
      </c>
      <c r="O649" s="99">
        <v>0</v>
      </c>
      <c r="P649" s="99">
        <v>0</v>
      </c>
      <c r="Q649" s="99">
        <v>3071.4945694804201</v>
      </c>
      <c r="R649" s="99">
        <v>0</v>
      </c>
      <c r="S649" s="99">
        <v>0</v>
      </c>
      <c r="T649" s="99">
        <v>818.12960711866594</v>
      </c>
      <c r="U649" s="99">
        <v>25449.149722099301</v>
      </c>
      <c r="V649" s="99">
        <v>1895248.13508606</v>
      </c>
      <c r="W649" s="99">
        <v>0</v>
      </c>
      <c r="X649" s="99">
        <v>2101866.8616332998</v>
      </c>
      <c r="Y649" s="99">
        <v>1272480.8147277799</v>
      </c>
      <c r="Z649" s="99">
        <v>47840.906754970601</v>
      </c>
      <c r="AA649" s="99">
        <v>80296.499110221906</v>
      </c>
      <c r="AB649" s="99">
        <v>0</v>
      </c>
      <c r="AC649" s="99">
        <v>3872457.46160889</v>
      </c>
      <c r="AD649" s="99">
        <v>0</v>
      </c>
      <c r="AE649" s="99">
        <v>1380135.15794373</v>
      </c>
      <c r="AF649" s="99">
        <v>1166044.3662567099</v>
      </c>
      <c r="AG649" s="99">
        <v>1079306.81462097</v>
      </c>
      <c r="AH649" s="99">
        <v>0</v>
      </c>
      <c r="AI649" s="99">
        <v>0</v>
      </c>
      <c r="AJ649" s="99">
        <v>329680.55823898298</v>
      </c>
      <c r="AK649" s="99">
        <v>0</v>
      </c>
      <c r="AL649" s="99">
        <v>0</v>
      </c>
      <c r="AM649" s="99">
        <v>126221.77213001301</v>
      </c>
      <c r="AN649" s="99">
        <v>7120112.8436889602</v>
      </c>
      <c r="AO649" s="99">
        <v>13921037.131347699</v>
      </c>
      <c r="AP649" s="99">
        <v>0</v>
      </c>
      <c r="AQ649" s="99">
        <v>14784019.041015601</v>
      </c>
      <c r="AR649" s="99">
        <v>8825716.85009766</v>
      </c>
      <c r="AS649" s="99">
        <v>317945.972316742</v>
      </c>
      <c r="AT649" s="99">
        <v>533712.505470276</v>
      </c>
      <c r="AU649" s="99">
        <v>0</v>
      </c>
      <c r="AV649" s="99">
        <v>11684270.427246099</v>
      </c>
      <c r="AW649" s="99">
        <v>0</v>
      </c>
      <c r="AX649" s="99">
        <v>10424237.685424799</v>
      </c>
      <c r="AY649" s="99">
        <v>8462534.5999755897</v>
      </c>
      <c r="AZ649" s="99">
        <v>7347013.1178588904</v>
      </c>
      <c r="BA649" s="99">
        <v>0</v>
      </c>
      <c r="BB649" s="99">
        <v>0</v>
      </c>
      <c r="BC649" s="99">
        <v>2306081.40167236</v>
      </c>
      <c r="BD649" s="99">
        <v>0</v>
      </c>
      <c r="BE649" s="99">
        <v>0</v>
      </c>
      <c r="BF649" s="99">
        <v>838593.60867309605</v>
      </c>
      <c r="BG649" s="99">
        <v>16605615.6494141</v>
      </c>
      <c r="BH649" s="99">
        <v>2523538.6512146001</v>
      </c>
      <c r="BI649" s="99">
        <v>5753.4342921376201</v>
      </c>
      <c r="BJ649" s="99">
        <v>4573489.17077637</v>
      </c>
      <c r="BK649" s="99">
        <v>3255602.4515685998</v>
      </c>
      <c r="BL649" s="99">
        <v>0</v>
      </c>
      <c r="BM649" s="99">
        <v>0</v>
      </c>
      <c r="BN649" s="99">
        <v>0</v>
      </c>
      <c r="BO649" s="99">
        <v>0</v>
      </c>
      <c r="BP649" s="99">
        <v>0</v>
      </c>
      <c r="BQ649" s="99">
        <v>0</v>
      </c>
      <c r="BR649" s="99">
        <v>2841489.5130004901</v>
      </c>
      <c r="BS649" s="99">
        <v>3009649.5437316899</v>
      </c>
      <c r="BT649" s="99">
        <v>0</v>
      </c>
      <c r="BU649" s="99">
        <v>0</v>
      </c>
      <c r="BV649" s="99">
        <v>1230505.0851745601</v>
      </c>
      <c r="BW649" s="99">
        <v>0</v>
      </c>
      <c r="BX649" s="99">
        <v>0</v>
      </c>
      <c r="BY649" s="99">
        <v>0</v>
      </c>
      <c r="BZ649" s="99">
        <v>0</v>
      </c>
      <c r="CA649" s="99">
        <v>61372.570133209199</v>
      </c>
      <c r="CB649" s="99">
        <v>4001684.1728515602</v>
      </c>
      <c r="CC649" s="99">
        <v>28748062.087646499</v>
      </c>
      <c r="CD649" s="99">
        <v>7114771.1983642597</v>
      </c>
      <c r="CE649" s="99">
        <v>827.78828009218</v>
      </c>
      <c r="CF649" s="99">
        <v>128637.530644417</v>
      </c>
      <c r="CG649" s="99">
        <v>856814.81257629395</v>
      </c>
      <c r="CH649" s="99">
        <v>0</v>
      </c>
      <c r="CI649" s="99">
        <v>62200.073006153099</v>
      </c>
      <c r="CJ649" s="99">
        <v>4130333.2288513202</v>
      </c>
      <c r="CK649" s="99">
        <v>29603772.772216801</v>
      </c>
      <c r="CL649" s="99">
        <v>7116484.0434570303</v>
      </c>
      <c r="CM649" s="166">
        <v>87587.947714805603</v>
      </c>
      <c r="CN649" s="166">
        <v>11222725.9022217</v>
      </c>
      <c r="CO649" s="166">
        <v>46246137.546875</v>
      </c>
      <c r="CP649" s="99">
        <v>7116484.0434570303</v>
      </c>
      <c r="CQ649" s="99">
        <v>0</v>
      </c>
      <c r="CR649" s="99">
        <v>0</v>
      </c>
      <c r="CS649" s="99">
        <v>0</v>
      </c>
      <c r="CT649" s="99">
        <v>0</v>
      </c>
      <c r="CU649" s="98">
        <v>40619.302420990003</v>
      </c>
      <c r="CV649" s="98">
        <v>11274.232097268001</v>
      </c>
      <c r="CW649" s="98">
        <v>4130321.703495977</v>
      </c>
      <c r="CX649" s="98">
        <v>29604876.900222793</v>
      </c>
    </row>
    <row r="650" spans="1:102" x14ac:dyDescent="0.2">
      <c r="A650" s="98" t="s">
        <v>61</v>
      </c>
      <c r="B650" s="100">
        <v>38777</v>
      </c>
      <c r="C650" s="99">
        <v>36722.185779094703</v>
      </c>
      <c r="D650" s="99">
        <v>0</v>
      </c>
      <c r="E650" s="99">
        <v>24903.134554147699</v>
      </c>
      <c r="F650" s="99">
        <v>16315.815652728101</v>
      </c>
      <c r="G650" s="99">
        <v>300.24158487841498</v>
      </c>
      <c r="H650" s="99">
        <v>534.70984771847702</v>
      </c>
      <c r="I650" s="99">
        <v>0</v>
      </c>
      <c r="J650" s="99">
        <v>12732.2811671495</v>
      </c>
      <c r="K650" s="99">
        <v>0</v>
      </c>
      <c r="L650" s="99">
        <v>14109.390202045401</v>
      </c>
      <c r="M650" s="99">
        <v>25045.111515045199</v>
      </c>
      <c r="N650" s="99">
        <v>6245.0656450390798</v>
      </c>
      <c r="O650" s="99">
        <v>16609.589483499502</v>
      </c>
      <c r="P650" s="99">
        <v>0</v>
      </c>
      <c r="Q650" s="99">
        <v>3095.7974703311902</v>
      </c>
      <c r="R650" s="99">
        <v>513.474773712456</v>
      </c>
      <c r="S650" s="99">
        <v>0</v>
      </c>
      <c r="T650" s="99">
        <v>364.114133313298</v>
      </c>
      <c r="U650" s="99">
        <v>25588.394241571401</v>
      </c>
      <c r="V650" s="99">
        <v>1952219.17687988</v>
      </c>
      <c r="W650" s="99">
        <v>0</v>
      </c>
      <c r="X650" s="99">
        <v>2067215.5422058101</v>
      </c>
      <c r="Y650" s="99">
        <v>1258622.5974884001</v>
      </c>
      <c r="Z650" s="99">
        <v>55727.1407666206</v>
      </c>
      <c r="AA650" s="99">
        <v>78388.0846729279</v>
      </c>
      <c r="AB650" s="99">
        <v>0</v>
      </c>
      <c r="AC650" s="99">
        <v>5055056.9713745099</v>
      </c>
      <c r="AD650" s="99">
        <v>0</v>
      </c>
      <c r="AE650" s="99">
        <v>642347.04487609898</v>
      </c>
      <c r="AF650" s="99">
        <v>1187984.8547668499</v>
      </c>
      <c r="AG650" s="99">
        <v>1067042.51806641</v>
      </c>
      <c r="AH650" s="99">
        <v>787833.884559631</v>
      </c>
      <c r="AI650" s="99">
        <v>0</v>
      </c>
      <c r="AJ650" s="99">
        <v>333297.73002243001</v>
      </c>
      <c r="AK650" s="99">
        <v>75158.168424606294</v>
      </c>
      <c r="AL650" s="99">
        <v>0</v>
      </c>
      <c r="AM650" s="99">
        <v>60355.666139602698</v>
      </c>
      <c r="AN650" s="99">
        <v>7309575.34411621</v>
      </c>
      <c r="AO650" s="99">
        <v>14520103.9029541</v>
      </c>
      <c r="AP650" s="99">
        <v>0</v>
      </c>
      <c r="AQ650" s="99">
        <v>14619540.384521499</v>
      </c>
      <c r="AR650" s="99">
        <v>8792415.6076660194</v>
      </c>
      <c r="AS650" s="99">
        <v>373545.69826888997</v>
      </c>
      <c r="AT650" s="99">
        <v>532995.01493072498</v>
      </c>
      <c r="AU650" s="99">
        <v>0</v>
      </c>
      <c r="AV650" s="99">
        <v>6348802.20983887</v>
      </c>
      <c r="AW650" s="99">
        <v>0</v>
      </c>
      <c r="AX650" s="99">
        <v>4963415.1325683603</v>
      </c>
      <c r="AY650" s="99">
        <v>8708774.2763671894</v>
      </c>
      <c r="AZ650" s="99">
        <v>7364476.6878051804</v>
      </c>
      <c r="BA650" s="99">
        <v>5745088.6709594699</v>
      </c>
      <c r="BB650" s="99">
        <v>0</v>
      </c>
      <c r="BC650" s="99">
        <v>2353179.58410645</v>
      </c>
      <c r="BD650" s="99">
        <v>501819.98045730602</v>
      </c>
      <c r="BE650" s="99">
        <v>0</v>
      </c>
      <c r="BF650" s="99">
        <v>412946.27233123803</v>
      </c>
      <c r="BG650" s="99">
        <v>17071139.065429699</v>
      </c>
      <c r="BH650" s="99">
        <v>3424812.7035522498</v>
      </c>
      <c r="BI650" s="99">
        <v>741.98808863014006</v>
      </c>
      <c r="BJ650" s="99">
        <v>5132822.6732177697</v>
      </c>
      <c r="BK650" s="99">
        <v>3401898.24078369</v>
      </c>
      <c r="BL650" s="99">
        <v>0</v>
      </c>
      <c r="BM650" s="99">
        <v>42223.437408447302</v>
      </c>
      <c r="BN650" s="99">
        <v>0</v>
      </c>
      <c r="BO650" s="99">
        <v>0</v>
      </c>
      <c r="BP650" s="99">
        <v>0</v>
      </c>
      <c r="BQ650" s="99">
        <v>0</v>
      </c>
      <c r="BR650" s="99">
        <v>3040928.5055847201</v>
      </c>
      <c r="BS650" s="99">
        <v>3050668.1268615699</v>
      </c>
      <c r="BT650" s="99">
        <v>1120973.2992553699</v>
      </c>
      <c r="BU650" s="99">
        <v>0</v>
      </c>
      <c r="BV650" s="99">
        <v>1291513.62678528</v>
      </c>
      <c r="BW650" s="99">
        <v>61405.064084053003</v>
      </c>
      <c r="BX650" s="99">
        <v>0</v>
      </c>
      <c r="BY650" s="99">
        <v>0</v>
      </c>
      <c r="BZ650" s="99">
        <v>0</v>
      </c>
      <c r="CA650" s="99">
        <v>61628.246789455399</v>
      </c>
      <c r="CB650" s="99">
        <v>4005070.8056335398</v>
      </c>
      <c r="CC650" s="99">
        <v>29105905.3505859</v>
      </c>
      <c r="CD650" s="99">
        <v>8521171.1953125</v>
      </c>
      <c r="CE650" s="99">
        <v>837.51764555275395</v>
      </c>
      <c r="CF650" s="99">
        <v>133589.15778160101</v>
      </c>
      <c r="CG650" s="99">
        <v>896453.99378967297</v>
      </c>
      <c r="CH650" s="99">
        <v>0</v>
      </c>
      <c r="CI650" s="99">
        <v>62464.266441822103</v>
      </c>
      <c r="CJ650" s="99">
        <v>4138413.1038818401</v>
      </c>
      <c r="CK650" s="99">
        <v>30007206.0549316</v>
      </c>
      <c r="CL650" s="99">
        <v>8581608.4561767597</v>
      </c>
      <c r="CM650" s="166">
        <v>87890.806958198504</v>
      </c>
      <c r="CN650" s="166">
        <v>11431629.5754395</v>
      </c>
      <c r="CO650" s="166">
        <v>47069590.044921897</v>
      </c>
      <c r="CP650" s="99">
        <v>8581608.4561767597</v>
      </c>
      <c r="CQ650" s="99">
        <v>0</v>
      </c>
      <c r="CR650" s="99">
        <v>0</v>
      </c>
      <c r="CS650" s="99">
        <v>0</v>
      </c>
      <c r="CT650" s="99">
        <v>0</v>
      </c>
      <c r="CU650" s="98">
        <v>38157.445994339003</v>
      </c>
      <c r="CV650" s="98">
        <v>12999.051041207</v>
      </c>
      <c r="CW650" s="98">
        <v>4138659.9634151408</v>
      </c>
      <c r="CX650" s="98">
        <v>30002359.344375573</v>
      </c>
    </row>
    <row r="651" spans="1:102" x14ac:dyDescent="0.2">
      <c r="A651" s="98" t="s">
        <v>61</v>
      </c>
      <c r="B651" s="100">
        <v>38869</v>
      </c>
      <c r="C651" s="99">
        <v>37940.241526126898</v>
      </c>
      <c r="D651" s="99">
        <v>0</v>
      </c>
      <c r="E651" s="99">
        <v>24708.205910205801</v>
      </c>
      <c r="F651" s="99">
        <v>16238.683079958</v>
      </c>
      <c r="G651" s="99">
        <v>357.55261079594499</v>
      </c>
      <c r="H651" s="99">
        <v>488.699650399387</v>
      </c>
      <c r="I651" s="99">
        <v>0</v>
      </c>
      <c r="J651" s="99">
        <v>14409.580329895</v>
      </c>
      <c r="K651" s="99">
        <v>0</v>
      </c>
      <c r="L651" s="99">
        <v>13397.342869043399</v>
      </c>
      <c r="M651" s="99">
        <v>25323.581863403298</v>
      </c>
      <c r="N651" s="99">
        <v>6223.03093904257</v>
      </c>
      <c r="O651" s="99">
        <v>17488.2884352207</v>
      </c>
      <c r="P651" s="99">
        <v>0</v>
      </c>
      <c r="Q651" s="99">
        <v>3134.6486018300102</v>
      </c>
      <c r="R651" s="99">
        <v>545.74054261296999</v>
      </c>
      <c r="S651" s="99">
        <v>0</v>
      </c>
      <c r="T651" s="99">
        <v>330.07472248002898</v>
      </c>
      <c r="U651" s="99">
        <v>25769.547316312801</v>
      </c>
      <c r="V651" s="99">
        <v>2030781.62840271</v>
      </c>
      <c r="W651" s="99">
        <v>0</v>
      </c>
      <c r="X651" s="99">
        <v>2012617.6996460001</v>
      </c>
      <c r="Y651" s="99">
        <v>1248783.4369812</v>
      </c>
      <c r="Z651" s="99">
        <v>61997.081651210799</v>
      </c>
      <c r="AA651" s="99">
        <v>69842.174243927002</v>
      </c>
      <c r="AB651" s="99">
        <v>0</v>
      </c>
      <c r="AC651" s="99">
        <v>5110726.3202514602</v>
      </c>
      <c r="AD651" s="99">
        <v>0</v>
      </c>
      <c r="AE651" s="99">
        <v>611001.644973755</v>
      </c>
      <c r="AF651" s="99">
        <v>1204560.4373168901</v>
      </c>
      <c r="AG651" s="99">
        <v>1063323.4944152799</v>
      </c>
      <c r="AH651" s="99">
        <v>822553.00514984096</v>
      </c>
      <c r="AI651" s="99">
        <v>0</v>
      </c>
      <c r="AJ651" s="99">
        <v>334646.52466583299</v>
      </c>
      <c r="AK651" s="99">
        <v>77632.315989494295</v>
      </c>
      <c r="AL651" s="99">
        <v>0</v>
      </c>
      <c r="AM651" s="99">
        <v>55013.100994586901</v>
      </c>
      <c r="AN651" s="99">
        <v>7471369.8524780301</v>
      </c>
      <c r="AO651" s="99">
        <v>15238579.982788101</v>
      </c>
      <c r="AP651" s="99">
        <v>0</v>
      </c>
      <c r="AQ651" s="99">
        <v>14439059.6868896</v>
      </c>
      <c r="AR651" s="99">
        <v>8736702.8995361291</v>
      </c>
      <c r="AS651" s="99">
        <v>420331.58387374901</v>
      </c>
      <c r="AT651" s="99">
        <v>474499.47409439099</v>
      </c>
      <c r="AU651" s="99">
        <v>0</v>
      </c>
      <c r="AV651" s="99">
        <v>15205194.0041504</v>
      </c>
      <c r="AW651" s="99">
        <v>0</v>
      </c>
      <c r="AX651" s="99">
        <v>4762002.1306152297</v>
      </c>
      <c r="AY651" s="99">
        <v>8947060.22583008</v>
      </c>
      <c r="AZ651" s="99">
        <v>7407770.9918823196</v>
      </c>
      <c r="BA651" s="99">
        <v>6057128.7480468797</v>
      </c>
      <c r="BB651" s="99">
        <v>0</v>
      </c>
      <c r="BC651" s="99">
        <v>2386621.52703857</v>
      </c>
      <c r="BD651" s="99">
        <v>524431.04705047596</v>
      </c>
      <c r="BE651" s="99">
        <v>0</v>
      </c>
      <c r="BF651" s="99">
        <v>376900.38287735003</v>
      </c>
      <c r="BG651" s="99">
        <v>17479707.474365201</v>
      </c>
      <c r="BH651" s="99">
        <v>3616017.1463623</v>
      </c>
      <c r="BI651" s="99">
        <v>1244.4946783036</v>
      </c>
      <c r="BJ651" s="99">
        <v>5060587.3756713904</v>
      </c>
      <c r="BK651" s="99">
        <v>3391934.9437560998</v>
      </c>
      <c r="BL651" s="99">
        <v>0</v>
      </c>
      <c r="BM651" s="99">
        <v>39407.993203639999</v>
      </c>
      <c r="BN651" s="99">
        <v>0</v>
      </c>
      <c r="BO651" s="99">
        <v>0</v>
      </c>
      <c r="BP651" s="99">
        <v>0</v>
      </c>
      <c r="BQ651" s="99">
        <v>0</v>
      </c>
      <c r="BR651" s="99">
        <v>3093894.1422424298</v>
      </c>
      <c r="BS651" s="99">
        <v>3085900.0361022898</v>
      </c>
      <c r="BT651" s="99">
        <v>1180895.2212829599</v>
      </c>
      <c r="BU651" s="99">
        <v>0</v>
      </c>
      <c r="BV651" s="99">
        <v>1300866.6429595901</v>
      </c>
      <c r="BW651" s="99">
        <v>64073.909223556497</v>
      </c>
      <c r="BX651" s="99">
        <v>0</v>
      </c>
      <c r="BY651" s="99">
        <v>0</v>
      </c>
      <c r="BZ651" s="99">
        <v>0</v>
      </c>
      <c r="CA651" s="99">
        <v>62729.386634349801</v>
      </c>
      <c r="CB651" s="99">
        <v>4050779.1118469201</v>
      </c>
      <c r="CC651" s="99">
        <v>29606856.439453099</v>
      </c>
      <c r="CD651" s="99">
        <v>8631479.4205322303</v>
      </c>
      <c r="CE651" s="99">
        <v>851.24777764082</v>
      </c>
      <c r="CF651" s="99">
        <v>132907.22069931001</v>
      </c>
      <c r="CG651" s="99">
        <v>908113.92613983201</v>
      </c>
      <c r="CH651" s="99">
        <v>0</v>
      </c>
      <c r="CI651" s="99">
        <v>63585.265313625299</v>
      </c>
      <c r="CJ651" s="99">
        <v>4184328.3233642601</v>
      </c>
      <c r="CK651" s="99">
        <v>30510465.029541001</v>
      </c>
      <c r="CL651" s="99">
        <v>8695467.91552734</v>
      </c>
      <c r="CM651" s="166">
        <v>89197.554191589399</v>
      </c>
      <c r="CN651" s="166">
        <v>11654301.1087646</v>
      </c>
      <c r="CO651" s="166">
        <v>48074771.585449196</v>
      </c>
      <c r="CP651" s="99">
        <v>8695467.91552734</v>
      </c>
      <c r="CQ651" s="99">
        <v>0</v>
      </c>
      <c r="CR651" s="99">
        <v>0</v>
      </c>
      <c r="CS651" s="99">
        <v>0</v>
      </c>
      <c r="CT651" s="99">
        <v>0</v>
      </c>
      <c r="CU651" s="98">
        <v>36543.839984124999</v>
      </c>
      <c r="CV651" s="98">
        <v>14638.942873165999</v>
      </c>
      <c r="CW651" s="98">
        <v>4183686.3325462299</v>
      </c>
      <c r="CX651" s="98">
        <v>30514970.36559293</v>
      </c>
    </row>
    <row r="652" spans="1:102" x14ac:dyDescent="0.2">
      <c r="A652" s="98" t="s">
        <v>61</v>
      </c>
      <c r="B652" s="100">
        <v>38961</v>
      </c>
      <c r="C652" s="99">
        <v>39012.694999694802</v>
      </c>
      <c r="D652" s="99">
        <v>0</v>
      </c>
      <c r="E652" s="99">
        <v>24101.589355230299</v>
      </c>
      <c r="F652" s="99">
        <v>15963.100247025501</v>
      </c>
      <c r="G652" s="99">
        <v>400.35336291045002</v>
      </c>
      <c r="H652" s="99">
        <v>480.02831583842601</v>
      </c>
      <c r="I652" s="99">
        <v>0</v>
      </c>
      <c r="J652" s="99">
        <v>16024.7219054699</v>
      </c>
      <c r="K652" s="99">
        <v>0</v>
      </c>
      <c r="L652" s="99">
        <v>12707.2383377552</v>
      </c>
      <c r="M652" s="99">
        <v>25507.677649021101</v>
      </c>
      <c r="N652" s="99">
        <v>6136.7760909795797</v>
      </c>
      <c r="O652" s="99">
        <v>18077.942958116499</v>
      </c>
      <c r="P652" s="99">
        <v>0</v>
      </c>
      <c r="Q652" s="99">
        <v>3153.9622006714299</v>
      </c>
      <c r="R652" s="99">
        <v>564.44360136985802</v>
      </c>
      <c r="S652" s="99">
        <v>0</v>
      </c>
      <c r="T652" s="99">
        <v>331.40906995162402</v>
      </c>
      <c r="U652" s="99">
        <v>25809.107124328599</v>
      </c>
      <c r="V652" s="99">
        <v>2059090.46176147</v>
      </c>
      <c r="W652" s="99">
        <v>0</v>
      </c>
      <c r="X652" s="99">
        <v>1957133.0838623</v>
      </c>
      <c r="Y652" s="99">
        <v>1224432.2355041499</v>
      </c>
      <c r="Z652" s="99">
        <v>69999.576453208894</v>
      </c>
      <c r="AA652" s="99">
        <v>66430.840579986601</v>
      </c>
      <c r="AB652" s="99">
        <v>0</v>
      </c>
      <c r="AC652" s="99">
        <v>5592761.8044433603</v>
      </c>
      <c r="AD652" s="99">
        <v>0</v>
      </c>
      <c r="AE652" s="99">
        <v>580548.47254943801</v>
      </c>
      <c r="AF652" s="99">
        <v>1205609.47692871</v>
      </c>
      <c r="AG652" s="99">
        <v>1052307.5268859901</v>
      </c>
      <c r="AH652" s="99">
        <v>853024.14850616502</v>
      </c>
      <c r="AI652" s="99">
        <v>0</v>
      </c>
      <c r="AJ652" s="99">
        <v>333572.99917602498</v>
      </c>
      <c r="AK652" s="99">
        <v>81590.326085090594</v>
      </c>
      <c r="AL652" s="99">
        <v>0</v>
      </c>
      <c r="AM652" s="99">
        <v>52138.5451674461</v>
      </c>
      <c r="AN652" s="99">
        <v>7514075.8159179697</v>
      </c>
      <c r="AO652" s="99">
        <v>15612262.4610596</v>
      </c>
      <c r="AP652" s="99">
        <v>0</v>
      </c>
      <c r="AQ652" s="99">
        <v>14076367.294433599</v>
      </c>
      <c r="AR652" s="99">
        <v>8630899.47900391</v>
      </c>
      <c r="AS652" s="99">
        <v>483825.77450942999</v>
      </c>
      <c r="AT652" s="99">
        <v>452526.92313384998</v>
      </c>
      <c r="AU652" s="99">
        <v>0</v>
      </c>
      <c r="AV652" s="99">
        <v>15236681.169677701</v>
      </c>
      <c r="AW652" s="99">
        <v>0</v>
      </c>
      <c r="AX652" s="99">
        <v>4507310.7781372098</v>
      </c>
      <c r="AY652" s="99">
        <v>9058360.5690918006</v>
      </c>
      <c r="AZ652" s="99">
        <v>7401305.0380248995</v>
      </c>
      <c r="BA652" s="99">
        <v>6361961.8411865197</v>
      </c>
      <c r="BB652" s="99">
        <v>0</v>
      </c>
      <c r="BC652" s="99">
        <v>2402312.32525635</v>
      </c>
      <c r="BD652" s="99">
        <v>555277.45609283401</v>
      </c>
      <c r="BE652" s="99">
        <v>0</v>
      </c>
      <c r="BF652" s="99">
        <v>358264.84745788598</v>
      </c>
      <c r="BG652" s="99">
        <v>17822347.8356934</v>
      </c>
      <c r="BH652" s="99">
        <v>3744576.9853515602</v>
      </c>
      <c r="BI652" s="99">
        <v>1645.4266662001601</v>
      </c>
      <c r="BJ652" s="99">
        <v>4927596.3915405301</v>
      </c>
      <c r="BK652" s="99">
        <v>3356824.0594482399</v>
      </c>
      <c r="BL652" s="99">
        <v>0</v>
      </c>
      <c r="BM652" s="99">
        <v>39145.8589482307</v>
      </c>
      <c r="BN652" s="99">
        <v>0</v>
      </c>
      <c r="BO652" s="99">
        <v>0</v>
      </c>
      <c r="BP652" s="99">
        <v>0</v>
      </c>
      <c r="BQ652" s="99">
        <v>0</v>
      </c>
      <c r="BR652" s="99">
        <v>3114975.36437988</v>
      </c>
      <c r="BS652" s="99">
        <v>3069489.8734130901</v>
      </c>
      <c r="BT652" s="99">
        <v>1240109.7369689899</v>
      </c>
      <c r="BU652" s="99">
        <v>0</v>
      </c>
      <c r="BV652" s="99">
        <v>1299789.4360656701</v>
      </c>
      <c r="BW652" s="99">
        <v>67203.182012557998</v>
      </c>
      <c r="BX652" s="99">
        <v>0</v>
      </c>
      <c r="BY652" s="99">
        <v>0</v>
      </c>
      <c r="BZ652" s="99">
        <v>0</v>
      </c>
      <c r="CA652" s="99">
        <v>63052.262698173501</v>
      </c>
      <c r="CB652" s="99">
        <v>4031810.8627929701</v>
      </c>
      <c r="CC652" s="99">
        <v>29778705.723388702</v>
      </c>
      <c r="CD652" s="99">
        <v>8723332.2058105506</v>
      </c>
      <c r="CE652" s="99">
        <v>874.852850280702</v>
      </c>
      <c r="CF652" s="99">
        <v>135487.23542213399</v>
      </c>
      <c r="CG652" s="99">
        <v>928975.86415863002</v>
      </c>
      <c r="CH652" s="99">
        <v>0</v>
      </c>
      <c r="CI652" s="99">
        <v>63923.652209758802</v>
      </c>
      <c r="CJ652" s="99">
        <v>4167602.1016540499</v>
      </c>
      <c r="CK652" s="99">
        <v>30711255.925537098</v>
      </c>
      <c r="CL652" s="99">
        <v>8791459.9447021503</v>
      </c>
      <c r="CM652" s="166">
        <v>89697.777390479998</v>
      </c>
      <c r="CN652" s="166">
        <v>11679929.0582275</v>
      </c>
      <c r="CO652" s="166">
        <v>48656087.485839799</v>
      </c>
      <c r="CP652" s="99">
        <v>8791459.9447021503</v>
      </c>
      <c r="CQ652" s="99">
        <v>0</v>
      </c>
      <c r="CR652" s="99">
        <v>0</v>
      </c>
      <c r="CS652" s="99">
        <v>0</v>
      </c>
      <c r="CT652" s="99">
        <v>0</v>
      </c>
      <c r="CU652" s="98">
        <v>34481.863604243998</v>
      </c>
      <c r="CV652" s="98">
        <v>16324.282947924001</v>
      </c>
      <c r="CW652" s="98">
        <v>4167298.0982151041</v>
      </c>
      <c r="CX652" s="98">
        <v>30707681.587547332</v>
      </c>
    </row>
    <row r="653" spans="1:102" x14ac:dyDescent="0.2">
      <c r="A653" s="98" t="s">
        <v>61</v>
      </c>
      <c r="B653" s="100">
        <v>39052</v>
      </c>
      <c r="C653" s="99">
        <v>40223.115485191302</v>
      </c>
      <c r="D653" s="99">
        <v>0</v>
      </c>
      <c r="E653" s="99">
        <v>23478.217749595598</v>
      </c>
      <c r="F653" s="99">
        <v>15809.4628021717</v>
      </c>
      <c r="G653" s="99">
        <v>452.68715119734401</v>
      </c>
      <c r="H653" s="99">
        <v>445.94131943956</v>
      </c>
      <c r="I653" s="99">
        <v>0</v>
      </c>
      <c r="J653" s="99">
        <v>17780.564181566198</v>
      </c>
      <c r="K653" s="99">
        <v>0</v>
      </c>
      <c r="L653" s="99">
        <v>12539.6507954597</v>
      </c>
      <c r="M653" s="99">
        <v>25627.8437073231</v>
      </c>
      <c r="N653" s="99">
        <v>6077.93319165707</v>
      </c>
      <c r="O653" s="99">
        <v>18743.2930397987</v>
      </c>
      <c r="P653" s="99">
        <v>0</v>
      </c>
      <c r="Q653" s="99">
        <v>3155.3279481530199</v>
      </c>
      <c r="R653" s="99">
        <v>619.27801099419605</v>
      </c>
      <c r="S653" s="99">
        <v>0</v>
      </c>
      <c r="T653" s="99">
        <v>300.08344265818602</v>
      </c>
      <c r="U653" s="99">
        <v>26111.693428754799</v>
      </c>
      <c r="V653" s="99">
        <v>2120277.7538147001</v>
      </c>
      <c r="W653" s="99">
        <v>0</v>
      </c>
      <c r="X653" s="99">
        <v>1920808.2355041499</v>
      </c>
      <c r="Y653" s="99">
        <v>1202173.46876526</v>
      </c>
      <c r="Z653" s="99">
        <v>80974.703012466402</v>
      </c>
      <c r="AA653" s="99">
        <v>61480.484442710898</v>
      </c>
      <c r="AB653" s="99">
        <v>0</v>
      </c>
      <c r="AC653" s="99">
        <v>6330513.2388305701</v>
      </c>
      <c r="AD653" s="99">
        <v>0</v>
      </c>
      <c r="AE653" s="99">
        <v>574046.23321533203</v>
      </c>
      <c r="AF653" s="99">
        <v>1204272.7142028799</v>
      </c>
      <c r="AG653" s="99">
        <v>1032246.78268433</v>
      </c>
      <c r="AH653" s="99">
        <v>888720.995857239</v>
      </c>
      <c r="AI653" s="99">
        <v>0</v>
      </c>
      <c r="AJ653" s="99">
        <v>334108.979557037</v>
      </c>
      <c r="AK653" s="99">
        <v>94742.680065155</v>
      </c>
      <c r="AL653" s="99">
        <v>0</v>
      </c>
      <c r="AM653" s="99">
        <v>47331.560702800802</v>
      </c>
      <c r="AN653" s="99">
        <v>7858484.8869018601</v>
      </c>
      <c r="AO653" s="99">
        <v>16266450.7017822</v>
      </c>
      <c r="AP653" s="99">
        <v>0</v>
      </c>
      <c r="AQ653" s="99">
        <v>13816389.2889404</v>
      </c>
      <c r="AR653" s="99">
        <v>8446935.4759521503</v>
      </c>
      <c r="AS653" s="99">
        <v>560225.62013244606</v>
      </c>
      <c r="AT653" s="99">
        <v>423693.32426834101</v>
      </c>
      <c r="AU653" s="99">
        <v>0</v>
      </c>
      <c r="AV653" s="99">
        <v>15221497.9765625</v>
      </c>
      <c r="AW653" s="99">
        <v>0</v>
      </c>
      <c r="AX653" s="99">
        <v>4579184.5488281297</v>
      </c>
      <c r="AY653" s="99">
        <v>9132258.21337891</v>
      </c>
      <c r="AZ653" s="99">
        <v>7288197.7496948196</v>
      </c>
      <c r="BA653" s="99">
        <v>6693488.5703125</v>
      </c>
      <c r="BB653" s="99">
        <v>0</v>
      </c>
      <c r="BC653" s="99">
        <v>2415238.0005188002</v>
      </c>
      <c r="BD653" s="99">
        <v>656374.03364563</v>
      </c>
      <c r="BE653" s="99">
        <v>0</v>
      </c>
      <c r="BF653" s="99">
        <v>331444.30253219599</v>
      </c>
      <c r="BG653" s="99">
        <v>18483611.1953125</v>
      </c>
      <c r="BH653" s="99">
        <v>3965111.7528991699</v>
      </c>
      <c r="BI653" s="99">
        <v>1290.1639448851299</v>
      </c>
      <c r="BJ653" s="99">
        <v>4829429.2291870099</v>
      </c>
      <c r="BK653" s="99">
        <v>3295870.5751953102</v>
      </c>
      <c r="BL653" s="99">
        <v>0</v>
      </c>
      <c r="BM653" s="99">
        <v>37758.481797695204</v>
      </c>
      <c r="BN653" s="99">
        <v>0</v>
      </c>
      <c r="BO653" s="99">
        <v>0</v>
      </c>
      <c r="BP653" s="99">
        <v>0</v>
      </c>
      <c r="BQ653" s="99">
        <v>0</v>
      </c>
      <c r="BR653" s="99">
        <v>3166469.7786560101</v>
      </c>
      <c r="BS653" s="99">
        <v>3040659.5339050302</v>
      </c>
      <c r="BT653" s="99">
        <v>1304882.3224182101</v>
      </c>
      <c r="BU653" s="99">
        <v>0</v>
      </c>
      <c r="BV653" s="99">
        <v>1295906.18875122</v>
      </c>
      <c r="BW653" s="99">
        <v>78759.206952095003</v>
      </c>
      <c r="BX653" s="99">
        <v>0</v>
      </c>
      <c r="BY653" s="99">
        <v>0</v>
      </c>
      <c r="BZ653" s="99">
        <v>0</v>
      </c>
      <c r="CA653" s="99">
        <v>63674.613255024</v>
      </c>
      <c r="CB653" s="99">
        <v>4044956.4702758798</v>
      </c>
      <c r="CC653" s="99">
        <v>30118430.1955566</v>
      </c>
      <c r="CD653" s="99">
        <v>8818353.1719970703</v>
      </c>
      <c r="CE653" s="99">
        <v>894.61796961724804</v>
      </c>
      <c r="CF653" s="99">
        <v>142446.57443046599</v>
      </c>
      <c r="CG653" s="99">
        <v>985467.93309783901</v>
      </c>
      <c r="CH653" s="99">
        <v>0</v>
      </c>
      <c r="CI653" s="99">
        <v>64570.271344661698</v>
      </c>
      <c r="CJ653" s="99">
        <v>4186836.2410278302</v>
      </c>
      <c r="CK653" s="99">
        <v>31098717.651855499</v>
      </c>
      <c r="CL653" s="99">
        <v>8897212.87036133</v>
      </c>
      <c r="CM653" s="166">
        <v>90559.455110549898</v>
      </c>
      <c r="CN653" s="166">
        <v>12035922.7030029</v>
      </c>
      <c r="CO653" s="166">
        <v>49588523.929199196</v>
      </c>
      <c r="CP653" s="99">
        <v>8897212.87036133</v>
      </c>
      <c r="CQ653" s="99">
        <v>0</v>
      </c>
      <c r="CR653" s="99">
        <v>0</v>
      </c>
      <c r="CS653" s="99">
        <v>0</v>
      </c>
      <c r="CT653" s="99">
        <v>0</v>
      </c>
      <c r="CU653" s="98">
        <v>32260.311203107001</v>
      </c>
      <c r="CV653" s="98">
        <v>18006.250526936001</v>
      </c>
      <c r="CW653" s="98">
        <v>4187403.044706346</v>
      </c>
      <c r="CX653" s="98">
        <v>31103898.128654439</v>
      </c>
    </row>
    <row r="654" spans="1:102" x14ac:dyDescent="0.2">
      <c r="A654" s="98" t="s">
        <v>61</v>
      </c>
      <c r="B654" s="100">
        <v>39142</v>
      </c>
      <c r="C654" s="99">
        <v>41796.589884281202</v>
      </c>
      <c r="D654" s="99">
        <v>0</v>
      </c>
      <c r="E654" s="99">
        <v>22576.0153074265</v>
      </c>
      <c r="F654" s="99">
        <v>15511.972396254499</v>
      </c>
      <c r="G654" s="99">
        <v>487.29602912813402</v>
      </c>
      <c r="H654" s="99">
        <v>414.823299910873</v>
      </c>
      <c r="I654" s="99">
        <v>0</v>
      </c>
      <c r="J654" s="99">
        <v>18963.9118037224</v>
      </c>
      <c r="K654" s="99">
        <v>0</v>
      </c>
      <c r="L654" s="99">
        <v>12175.135112166399</v>
      </c>
      <c r="M654" s="99">
        <v>25844.9636929035</v>
      </c>
      <c r="N654" s="99">
        <v>6087.1536533236504</v>
      </c>
      <c r="O654" s="99">
        <v>19337.987392425501</v>
      </c>
      <c r="P654" s="99">
        <v>0</v>
      </c>
      <c r="Q654" s="99">
        <v>3153.5505467951298</v>
      </c>
      <c r="R654" s="99">
        <v>656.28582945465996</v>
      </c>
      <c r="S654" s="99">
        <v>0</v>
      </c>
      <c r="T654" s="99">
        <v>277.27818623930199</v>
      </c>
      <c r="U654" s="99">
        <v>26308.1622848511</v>
      </c>
      <c r="V654" s="99">
        <v>2201884.3760376</v>
      </c>
      <c r="W654" s="99">
        <v>0</v>
      </c>
      <c r="X654" s="99">
        <v>1862940.7544403099</v>
      </c>
      <c r="Y654" s="99">
        <v>1193567.4794921901</v>
      </c>
      <c r="Z654" s="99">
        <v>85404.890678405805</v>
      </c>
      <c r="AA654" s="99">
        <v>55842.761814117403</v>
      </c>
      <c r="AB654" s="99">
        <v>0</v>
      </c>
      <c r="AC654" s="99">
        <v>7308905.1292114304</v>
      </c>
      <c r="AD654" s="99">
        <v>0</v>
      </c>
      <c r="AE654" s="99">
        <v>558758.05765533401</v>
      </c>
      <c r="AF654" s="99">
        <v>1211237.0908203099</v>
      </c>
      <c r="AG654" s="99">
        <v>1042482.2729034401</v>
      </c>
      <c r="AH654" s="99">
        <v>912013.093955994</v>
      </c>
      <c r="AI654" s="99">
        <v>0</v>
      </c>
      <c r="AJ654" s="99">
        <v>326283.32477951102</v>
      </c>
      <c r="AK654" s="99">
        <v>98460.891571044893</v>
      </c>
      <c r="AL654" s="99">
        <v>0</v>
      </c>
      <c r="AM654" s="99">
        <v>44405.229915618896</v>
      </c>
      <c r="AN654" s="99">
        <v>7996950.6531982403</v>
      </c>
      <c r="AO654" s="99">
        <v>17009680.1708984</v>
      </c>
      <c r="AP654" s="99">
        <v>0</v>
      </c>
      <c r="AQ654" s="99">
        <v>13341687.0117188</v>
      </c>
      <c r="AR654" s="99">
        <v>8341834.4729614304</v>
      </c>
      <c r="AS654" s="99">
        <v>595330.00444030797</v>
      </c>
      <c r="AT654" s="99">
        <v>384397.49083328201</v>
      </c>
      <c r="AU654" s="99">
        <v>0</v>
      </c>
      <c r="AV654" s="99">
        <v>15715166.848632799</v>
      </c>
      <c r="AW654" s="99">
        <v>0</v>
      </c>
      <c r="AX654" s="99">
        <v>4449027.6860961895</v>
      </c>
      <c r="AY654" s="99">
        <v>9231788.6597900409</v>
      </c>
      <c r="AZ654" s="99">
        <v>7334232.1645507803</v>
      </c>
      <c r="BA654" s="99">
        <v>6919164.86218262</v>
      </c>
      <c r="BB654" s="99">
        <v>0</v>
      </c>
      <c r="BC654" s="99">
        <v>2370453.6089477502</v>
      </c>
      <c r="BD654" s="99">
        <v>676890.35146331799</v>
      </c>
      <c r="BE654" s="99">
        <v>0</v>
      </c>
      <c r="BF654" s="99">
        <v>309238.23465347302</v>
      </c>
      <c r="BG654" s="99">
        <v>18839612.220947299</v>
      </c>
      <c r="BH654" s="99">
        <v>4158235.5386047401</v>
      </c>
      <c r="BI654" s="99">
        <v>315.901116404682</v>
      </c>
      <c r="BJ654" s="99">
        <v>4789015.1687622098</v>
      </c>
      <c r="BK654" s="99">
        <v>3260248.3518066402</v>
      </c>
      <c r="BL654" s="99">
        <v>0</v>
      </c>
      <c r="BM654" s="99">
        <v>37195.8971567154</v>
      </c>
      <c r="BN654" s="99">
        <v>0</v>
      </c>
      <c r="BO654" s="99">
        <v>0</v>
      </c>
      <c r="BP654" s="99">
        <v>0</v>
      </c>
      <c r="BQ654" s="99">
        <v>0</v>
      </c>
      <c r="BR654" s="99">
        <v>3206432.9790954599</v>
      </c>
      <c r="BS654" s="99">
        <v>3059393.81036377</v>
      </c>
      <c r="BT654" s="99">
        <v>1348033.3794555699</v>
      </c>
      <c r="BU654" s="99">
        <v>0</v>
      </c>
      <c r="BV654" s="99">
        <v>1288205.5684966999</v>
      </c>
      <c r="BW654" s="99">
        <v>81290.239240646406</v>
      </c>
      <c r="BX654" s="99">
        <v>0</v>
      </c>
      <c r="BY654" s="99">
        <v>0</v>
      </c>
      <c r="BZ654" s="99">
        <v>0</v>
      </c>
      <c r="CA654" s="99">
        <v>64368.029946804003</v>
      </c>
      <c r="CB654" s="99">
        <v>4055500.4987487802</v>
      </c>
      <c r="CC654" s="99">
        <v>30343720.3588867</v>
      </c>
      <c r="CD654" s="99">
        <v>8914018.0043945294</v>
      </c>
      <c r="CE654" s="99">
        <v>906.15466205775704</v>
      </c>
      <c r="CF654" s="99">
        <v>141730.07551384001</v>
      </c>
      <c r="CG654" s="99">
        <v>977035.74893951404</v>
      </c>
      <c r="CH654" s="99">
        <v>0</v>
      </c>
      <c r="CI654" s="99">
        <v>65272.528364181497</v>
      </c>
      <c r="CJ654" s="99">
        <v>4197211.7376098596</v>
      </c>
      <c r="CK654" s="99">
        <v>31324271.4365234</v>
      </c>
      <c r="CL654" s="99">
        <v>8994876.4490966797</v>
      </c>
      <c r="CM654" s="166">
        <v>91382.794306755095</v>
      </c>
      <c r="CN654" s="166">
        <v>12170800.559082</v>
      </c>
      <c r="CO654" s="166">
        <v>50255447.2333984</v>
      </c>
      <c r="CP654" s="99">
        <v>8994876.4490966797</v>
      </c>
      <c r="CQ654" s="99">
        <v>0</v>
      </c>
      <c r="CR654" s="99">
        <v>0</v>
      </c>
      <c r="CS654" s="99">
        <v>0</v>
      </c>
      <c r="CT654" s="99">
        <v>0</v>
      </c>
      <c r="CU654" s="98">
        <v>30216.250247733999</v>
      </c>
      <c r="CV654" s="98">
        <v>19382.134474293998</v>
      </c>
      <c r="CW654" s="98">
        <v>4197230.5742626199</v>
      </c>
      <c r="CX654" s="98">
        <v>31320756.107826214</v>
      </c>
    </row>
    <row r="655" spans="1:102" x14ac:dyDescent="0.2">
      <c r="A655" s="98" t="s">
        <v>61</v>
      </c>
      <c r="B655" s="100">
        <v>39234</v>
      </c>
      <c r="C655" s="99">
        <v>43172.971344471</v>
      </c>
      <c r="D655" s="99">
        <v>0</v>
      </c>
      <c r="E655" s="99">
        <v>21294.052782297102</v>
      </c>
      <c r="F655" s="99">
        <v>15369.301398038901</v>
      </c>
      <c r="G655" s="99">
        <v>536.12185098975897</v>
      </c>
      <c r="H655" s="99">
        <v>383.19462745264201</v>
      </c>
      <c r="I655" s="99">
        <v>0</v>
      </c>
      <c r="J655" s="99">
        <v>20324.327752351801</v>
      </c>
      <c r="K655" s="99">
        <v>0</v>
      </c>
      <c r="L655" s="99">
        <v>11914.2841107845</v>
      </c>
      <c r="M655" s="99">
        <v>25856.6937050819</v>
      </c>
      <c r="N655" s="99">
        <v>6086.5464153885796</v>
      </c>
      <c r="O655" s="99">
        <v>19706.773655414599</v>
      </c>
      <c r="P655" s="99">
        <v>0</v>
      </c>
      <c r="Q655" s="99">
        <v>3067.9254585802601</v>
      </c>
      <c r="R655" s="99">
        <v>684.25881330668904</v>
      </c>
      <c r="S655" s="99">
        <v>0</v>
      </c>
      <c r="T655" s="99">
        <v>266.85033152997499</v>
      </c>
      <c r="U655" s="99">
        <v>26472.981677293799</v>
      </c>
      <c r="V655" s="99">
        <v>2302564.0677185101</v>
      </c>
      <c r="W655" s="99">
        <v>0</v>
      </c>
      <c r="X655" s="99">
        <v>1733207.2914733901</v>
      </c>
      <c r="Y655" s="99">
        <v>1177013.4293670701</v>
      </c>
      <c r="Z655" s="99">
        <v>94219.467023849502</v>
      </c>
      <c r="AA655" s="99">
        <v>49508.635603427902</v>
      </c>
      <c r="AB655" s="99">
        <v>0</v>
      </c>
      <c r="AC655" s="99">
        <v>7100453.8244628897</v>
      </c>
      <c r="AD655" s="99">
        <v>0</v>
      </c>
      <c r="AE655" s="99">
        <v>544418.20825195301</v>
      </c>
      <c r="AF655" s="99">
        <v>1215803.98399353</v>
      </c>
      <c r="AG655" s="99">
        <v>1040381.32814789</v>
      </c>
      <c r="AH655" s="99">
        <v>929640.51992797898</v>
      </c>
      <c r="AI655" s="99">
        <v>0</v>
      </c>
      <c r="AJ655" s="99">
        <v>323388.82741928101</v>
      </c>
      <c r="AK655" s="99">
        <v>103470.144656181</v>
      </c>
      <c r="AL655" s="99">
        <v>0</v>
      </c>
      <c r="AM655" s="99">
        <v>41402.802423477202</v>
      </c>
      <c r="AN655" s="99">
        <v>8090161.9075317401</v>
      </c>
      <c r="AO655" s="99">
        <v>17959396.767822299</v>
      </c>
      <c r="AP655" s="99">
        <v>0</v>
      </c>
      <c r="AQ655" s="99">
        <v>12586614.7727051</v>
      </c>
      <c r="AR655" s="99">
        <v>8280783.48156738</v>
      </c>
      <c r="AS655" s="99">
        <v>658426.43937683105</v>
      </c>
      <c r="AT655" s="99">
        <v>343321.82155609102</v>
      </c>
      <c r="AU655" s="99">
        <v>0</v>
      </c>
      <c r="AV655" s="99">
        <v>17021116.7958984</v>
      </c>
      <c r="AW655" s="99">
        <v>0</v>
      </c>
      <c r="AX655" s="99">
        <v>4415614.25280762</v>
      </c>
      <c r="AY655" s="99">
        <v>9355637.0889892597</v>
      </c>
      <c r="AZ655" s="99">
        <v>7390586.7305297898</v>
      </c>
      <c r="BA655" s="99">
        <v>7094705.0795288105</v>
      </c>
      <c r="BB655" s="99">
        <v>0</v>
      </c>
      <c r="BC655" s="99">
        <v>2358388.2347717299</v>
      </c>
      <c r="BD655" s="99">
        <v>720135.63877868699</v>
      </c>
      <c r="BE655" s="99">
        <v>0</v>
      </c>
      <c r="BF655" s="99">
        <v>290565.02772522002</v>
      </c>
      <c r="BG655" s="99">
        <v>19178928.532714799</v>
      </c>
      <c r="BH655" s="99">
        <v>4409464.6443481399</v>
      </c>
      <c r="BI655" s="99">
        <v>1005.96704804897</v>
      </c>
      <c r="BJ655" s="99">
        <v>4556852.7053222703</v>
      </c>
      <c r="BK655" s="99">
        <v>3241743.4891662602</v>
      </c>
      <c r="BL655" s="99">
        <v>0</v>
      </c>
      <c r="BM655" s="99">
        <v>34741.5124192238</v>
      </c>
      <c r="BN655" s="99">
        <v>0</v>
      </c>
      <c r="BO655" s="99">
        <v>0</v>
      </c>
      <c r="BP655" s="99">
        <v>0</v>
      </c>
      <c r="BQ655" s="99">
        <v>0</v>
      </c>
      <c r="BR655" s="99">
        <v>3232512.62255859</v>
      </c>
      <c r="BS655" s="99">
        <v>3070929.0987853999</v>
      </c>
      <c r="BT655" s="99">
        <v>1382438.5317840599</v>
      </c>
      <c r="BU655" s="99">
        <v>0</v>
      </c>
      <c r="BV655" s="99">
        <v>1276015.8178405799</v>
      </c>
      <c r="BW655" s="99">
        <v>85576.699707984895</v>
      </c>
      <c r="BX655" s="99">
        <v>0</v>
      </c>
      <c r="BY655" s="99">
        <v>0</v>
      </c>
      <c r="BZ655" s="99">
        <v>0</v>
      </c>
      <c r="CA655" s="99">
        <v>64547.617516994498</v>
      </c>
      <c r="CB655" s="99">
        <v>4056637.6226501502</v>
      </c>
      <c r="CC655" s="99">
        <v>30607756.564208999</v>
      </c>
      <c r="CD655" s="99">
        <v>8948088.1068115197</v>
      </c>
      <c r="CE655" s="99">
        <v>925.07674897462095</v>
      </c>
      <c r="CF655" s="99">
        <v>144070.57733917201</v>
      </c>
      <c r="CG655" s="99">
        <v>1008283.97262573</v>
      </c>
      <c r="CH655" s="99">
        <v>0</v>
      </c>
      <c r="CI655" s="99">
        <v>65476.395373821302</v>
      </c>
      <c r="CJ655" s="99">
        <v>4202402.3231811495</v>
      </c>
      <c r="CK655" s="99">
        <v>31620898.065429699</v>
      </c>
      <c r="CL655" s="99">
        <v>9033262.2946777306</v>
      </c>
      <c r="CM655" s="166">
        <v>91778.6177539825</v>
      </c>
      <c r="CN655" s="166">
        <v>12291367.4729004</v>
      </c>
      <c r="CO655" s="166">
        <v>50895149.080566399</v>
      </c>
      <c r="CP655" s="99">
        <v>9033262.2946777306</v>
      </c>
      <c r="CQ655" s="99">
        <v>0</v>
      </c>
      <c r="CR655" s="99">
        <v>0</v>
      </c>
      <c r="CS655" s="99">
        <v>0</v>
      </c>
      <c r="CT655" s="99">
        <v>0</v>
      </c>
      <c r="CU655" s="98">
        <v>27871.080276543002</v>
      </c>
      <c r="CV655" s="98">
        <v>20719.601055461</v>
      </c>
      <c r="CW655" s="98">
        <v>4200708.1999893226</v>
      </c>
      <c r="CX655" s="98">
        <v>31616040.536834728</v>
      </c>
    </row>
    <row r="656" spans="1:102" x14ac:dyDescent="0.2">
      <c r="A656" s="98" t="s">
        <v>61</v>
      </c>
      <c r="B656" s="100">
        <v>39326</v>
      </c>
      <c r="C656" s="99">
        <v>44362.650514125802</v>
      </c>
      <c r="D656" s="99">
        <v>0</v>
      </c>
      <c r="E656" s="99">
        <v>20462.797623395902</v>
      </c>
      <c r="F656" s="99">
        <v>15223.0108054876</v>
      </c>
      <c r="G656" s="99">
        <v>611.27878510206904</v>
      </c>
      <c r="H656" s="99">
        <v>348.321817345917</v>
      </c>
      <c r="I656" s="99">
        <v>0</v>
      </c>
      <c r="J656" s="99">
        <v>21363.318108797099</v>
      </c>
      <c r="K656" s="99">
        <v>0</v>
      </c>
      <c r="L656" s="99">
        <v>11592.318753957699</v>
      </c>
      <c r="M656" s="99">
        <v>25969.673784017599</v>
      </c>
      <c r="N656" s="99">
        <v>6074.4532709717796</v>
      </c>
      <c r="O656" s="99">
        <v>20004.497346878099</v>
      </c>
      <c r="P656" s="99">
        <v>0</v>
      </c>
      <c r="Q656" s="99">
        <v>3062.92346557975</v>
      </c>
      <c r="R656" s="99">
        <v>705.89946905523504</v>
      </c>
      <c r="S656" s="99">
        <v>0</v>
      </c>
      <c r="T656" s="99">
        <v>263.29845318943302</v>
      </c>
      <c r="U656" s="99">
        <v>26647.604547739</v>
      </c>
      <c r="V656" s="99">
        <v>2375534.6181640602</v>
      </c>
      <c r="W656" s="99">
        <v>0</v>
      </c>
      <c r="X656" s="99">
        <v>1674193.1925353999</v>
      </c>
      <c r="Y656" s="99">
        <v>1147081.39874268</v>
      </c>
      <c r="Z656" s="99">
        <v>103214.346290588</v>
      </c>
      <c r="AA656" s="99">
        <v>44425.957108497598</v>
      </c>
      <c r="AB656" s="99">
        <v>0</v>
      </c>
      <c r="AC656" s="99">
        <v>7320252.04931641</v>
      </c>
      <c r="AD656" s="99">
        <v>0</v>
      </c>
      <c r="AE656" s="99">
        <v>535067.30895233201</v>
      </c>
      <c r="AF656" s="99">
        <v>1221207.1557312</v>
      </c>
      <c r="AG656" s="99">
        <v>1027797.3777465801</v>
      </c>
      <c r="AH656" s="99">
        <v>946603.95262908901</v>
      </c>
      <c r="AI656" s="99">
        <v>0</v>
      </c>
      <c r="AJ656" s="99">
        <v>320357.93440628098</v>
      </c>
      <c r="AK656" s="99">
        <v>106185.37942791</v>
      </c>
      <c r="AL656" s="99">
        <v>0</v>
      </c>
      <c r="AM656" s="99">
        <v>39297.325432300597</v>
      </c>
      <c r="AN656" s="99">
        <v>8160090.3474731399</v>
      </c>
      <c r="AO656" s="99">
        <v>18661925.670410201</v>
      </c>
      <c r="AP656" s="99">
        <v>0</v>
      </c>
      <c r="AQ656" s="99">
        <v>12232904.615356401</v>
      </c>
      <c r="AR656" s="99">
        <v>8180169.0542602502</v>
      </c>
      <c r="AS656" s="99">
        <v>722030.99322509801</v>
      </c>
      <c r="AT656" s="99">
        <v>308351.91532897903</v>
      </c>
      <c r="AU656" s="99">
        <v>0</v>
      </c>
      <c r="AV656" s="99">
        <v>17684435.6398926</v>
      </c>
      <c r="AW656" s="99">
        <v>0</v>
      </c>
      <c r="AX656" s="99">
        <v>4379701.9443359403</v>
      </c>
      <c r="AY656" s="99">
        <v>9486558.9885253906</v>
      </c>
      <c r="AZ656" s="99">
        <v>7356364.9158325205</v>
      </c>
      <c r="BA656" s="99">
        <v>7298734.9849853497</v>
      </c>
      <c r="BB656" s="99">
        <v>0</v>
      </c>
      <c r="BC656" s="99">
        <v>2363547.59301758</v>
      </c>
      <c r="BD656" s="99">
        <v>736122.11492157006</v>
      </c>
      <c r="BE656" s="99">
        <v>0</v>
      </c>
      <c r="BF656" s="99">
        <v>278762.351665497</v>
      </c>
      <c r="BG656" s="99">
        <v>19673102.465087902</v>
      </c>
      <c r="BH656" s="99">
        <v>4622015.4159545898</v>
      </c>
      <c r="BI656" s="99">
        <v>2525.2578300833702</v>
      </c>
      <c r="BJ656" s="99">
        <v>4414960.0830688505</v>
      </c>
      <c r="BK656" s="99">
        <v>3202285.39874268</v>
      </c>
      <c r="BL656" s="99">
        <v>0</v>
      </c>
      <c r="BM656" s="99">
        <v>30644.798424959201</v>
      </c>
      <c r="BN656" s="99">
        <v>0</v>
      </c>
      <c r="BO656" s="99">
        <v>0</v>
      </c>
      <c r="BP656" s="99">
        <v>0</v>
      </c>
      <c r="BQ656" s="99">
        <v>0</v>
      </c>
      <c r="BR656" s="99">
        <v>3277968.8860778799</v>
      </c>
      <c r="BS656" s="99">
        <v>3077521.76922607</v>
      </c>
      <c r="BT656" s="99">
        <v>1422123.30447388</v>
      </c>
      <c r="BU656" s="99">
        <v>0</v>
      </c>
      <c r="BV656" s="99">
        <v>1280237.9131012</v>
      </c>
      <c r="BW656" s="99">
        <v>85832.101198196397</v>
      </c>
      <c r="BX656" s="99">
        <v>0</v>
      </c>
      <c r="BY656" s="99">
        <v>0</v>
      </c>
      <c r="BZ656" s="99">
        <v>0</v>
      </c>
      <c r="CA656" s="99">
        <v>64808.652826309197</v>
      </c>
      <c r="CB656" s="99">
        <v>4049109.1824646001</v>
      </c>
      <c r="CC656" s="99">
        <v>30929272.6638184</v>
      </c>
      <c r="CD656" s="99">
        <v>9056466.5212402306</v>
      </c>
      <c r="CE656" s="99">
        <v>954.94356080889702</v>
      </c>
      <c r="CF656" s="99">
        <v>146984.93317031901</v>
      </c>
      <c r="CG656" s="99">
        <v>1029104.63933563</v>
      </c>
      <c r="CH656" s="99">
        <v>0</v>
      </c>
      <c r="CI656" s="99">
        <v>65760.0958633423</v>
      </c>
      <c r="CJ656" s="99">
        <v>4195135.1261596698</v>
      </c>
      <c r="CK656" s="99">
        <v>31951700.5158691</v>
      </c>
      <c r="CL656" s="99">
        <v>9143487.9749755897</v>
      </c>
      <c r="CM656" s="166">
        <v>92295.381553649902</v>
      </c>
      <c r="CN656" s="166">
        <v>12370985.685913101</v>
      </c>
      <c r="CO656" s="166">
        <v>51560364.472167999</v>
      </c>
      <c r="CP656" s="99">
        <v>9143487.9749755897</v>
      </c>
      <c r="CQ656" s="99">
        <v>0</v>
      </c>
      <c r="CR656" s="99">
        <v>0</v>
      </c>
      <c r="CS656" s="99">
        <v>0</v>
      </c>
      <c r="CT656" s="99">
        <v>0</v>
      </c>
      <c r="CU656" s="98">
        <v>26141.025730027999</v>
      </c>
      <c r="CV656" s="98">
        <v>21838.272376632998</v>
      </c>
      <c r="CW656" s="98">
        <v>4196094.1156349191</v>
      </c>
      <c r="CX656" s="98">
        <v>31958377.303154029</v>
      </c>
    </row>
    <row r="657" spans="1:102" x14ac:dyDescent="0.2">
      <c r="A657" s="98" t="s">
        <v>61</v>
      </c>
      <c r="B657" s="100">
        <v>39417</v>
      </c>
      <c r="C657" s="99">
        <v>45493.848284244501</v>
      </c>
      <c r="D657" s="99">
        <v>0</v>
      </c>
      <c r="E657" s="99">
        <v>19926.7754530907</v>
      </c>
      <c r="F657" s="99">
        <v>15108.8791115284</v>
      </c>
      <c r="G657" s="99">
        <v>638.967830233276</v>
      </c>
      <c r="H657" s="99">
        <v>301.26335870102002</v>
      </c>
      <c r="I657" s="99">
        <v>0</v>
      </c>
      <c r="J657" s="99">
        <v>22180.1067955494</v>
      </c>
      <c r="K657" s="99">
        <v>0</v>
      </c>
      <c r="L657" s="99">
        <v>11337.989232063301</v>
      </c>
      <c r="M657" s="99">
        <v>26171.919949769999</v>
      </c>
      <c r="N657" s="99">
        <v>6086.06641227007</v>
      </c>
      <c r="O657" s="99">
        <v>20569.628334045399</v>
      </c>
      <c r="P657" s="99">
        <v>0</v>
      </c>
      <c r="Q657" s="99">
        <v>3065.9532969892002</v>
      </c>
      <c r="R657" s="99">
        <v>707.03269485384203</v>
      </c>
      <c r="S657" s="99">
        <v>0</v>
      </c>
      <c r="T657" s="99">
        <v>252.22779829055099</v>
      </c>
      <c r="U657" s="99">
        <v>26815.745009660699</v>
      </c>
      <c r="V657" s="99">
        <v>2434320.1953735398</v>
      </c>
      <c r="W657" s="99">
        <v>0</v>
      </c>
      <c r="X657" s="99">
        <v>1634959.2309570301</v>
      </c>
      <c r="Y657" s="99">
        <v>1141553.54347229</v>
      </c>
      <c r="Z657" s="99">
        <v>103180.650156021</v>
      </c>
      <c r="AA657" s="99">
        <v>41135.109643459298</v>
      </c>
      <c r="AB657" s="99">
        <v>0</v>
      </c>
      <c r="AC657" s="99">
        <v>7521725.9155883798</v>
      </c>
      <c r="AD657" s="99">
        <v>0</v>
      </c>
      <c r="AE657" s="99">
        <v>525447.33162689197</v>
      </c>
      <c r="AF657" s="99">
        <v>1230432.1958007801</v>
      </c>
      <c r="AG657" s="99">
        <v>1017268.39775848</v>
      </c>
      <c r="AH657" s="99">
        <v>972668.09468078602</v>
      </c>
      <c r="AI657" s="99">
        <v>0</v>
      </c>
      <c r="AJ657" s="99">
        <v>320339.66544342</v>
      </c>
      <c r="AK657" s="99">
        <v>106300.89566707599</v>
      </c>
      <c r="AL657" s="99">
        <v>0</v>
      </c>
      <c r="AM657" s="99">
        <v>36954.279144287102</v>
      </c>
      <c r="AN657" s="99">
        <v>8309680.1458129901</v>
      </c>
      <c r="AO657" s="99">
        <v>19324165.0302734</v>
      </c>
      <c r="AP657" s="99">
        <v>0</v>
      </c>
      <c r="AQ657" s="99">
        <v>12030747.438720699</v>
      </c>
      <c r="AR657" s="99">
        <v>8195924.0390014602</v>
      </c>
      <c r="AS657" s="99">
        <v>733396.50377654994</v>
      </c>
      <c r="AT657" s="99">
        <v>289285.08158111601</v>
      </c>
      <c r="AU657" s="99">
        <v>0</v>
      </c>
      <c r="AV657" s="99">
        <v>18335804.862548798</v>
      </c>
      <c r="AW657" s="99">
        <v>0</v>
      </c>
      <c r="AX657" s="99">
        <v>4320765.5115356399</v>
      </c>
      <c r="AY657" s="99">
        <v>9664167.9653320294</v>
      </c>
      <c r="AZ657" s="99">
        <v>7400106.5144653302</v>
      </c>
      <c r="BA657" s="99">
        <v>7589779.8758544903</v>
      </c>
      <c r="BB657" s="99">
        <v>0</v>
      </c>
      <c r="BC657" s="99">
        <v>2391950.7551269499</v>
      </c>
      <c r="BD657" s="99">
        <v>754251.89771270799</v>
      </c>
      <c r="BE657" s="99">
        <v>0</v>
      </c>
      <c r="BF657" s="99">
        <v>265637.56654739397</v>
      </c>
      <c r="BG657" s="99">
        <v>20051975.935302701</v>
      </c>
      <c r="BH657" s="99">
        <v>4796911.9606933603</v>
      </c>
      <c r="BI657" s="99">
        <v>3759.3138080239301</v>
      </c>
      <c r="BJ657" s="99">
        <v>4361023.1492309598</v>
      </c>
      <c r="BK657" s="99">
        <v>3205352.59014893</v>
      </c>
      <c r="BL657" s="99">
        <v>0</v>
      </c>
      <c r="BM657" s="99">
        <v>30299.9242522717</v>
      </c>
      <c r="BN657" s="99">
        <v>0</v>
      </c>
      <c r="BO657" s="99">
        <v>0</v>
      </c>
      <c r="BP657" s="99">
        <v>0</v>
      </c>
      <c r="BQ657" s="99">
        <v>0</v>
      </c>
      <c r="BR657" s="99">
        <v>3320555.5504455599</v>
      </c>
      <c r="BS657" s="99">
        <v>3085744.1336059598</v>
      </c>
      <c r="BT657" s="99">
        <v>1475311.2054595901</v>
      </c>
      <c r="BU657" s="99">
        <v>0</v>
      </c>
      <c r="BV657" s="99">
        <v>1295728.51820374</v>
      </c>
      <c r="BW657" s="99">
        <v>91120.969311714201</v>
      </c>
      <c r="BX657" s="99">
        <v>0</v>
      </c>
      <c r="BY657" s="99">
        <v>0</v>
      </c>
      <c r="BZ657" s="99">
        <v>0</v>
      </c>
      <c r="CA657" s="99">
        <v>65390.174015998797</v>
      </c>
      <c r="CB657" s="99">
        <v>4072694.9693908701</v>
      </c>
      <c r="CC657" s="99">
        <v>31391298.286865201</v>
      </c>
      <c r="CD657" s="99">
        <v>9176648.8665771503</v>
      </c>
      <c r="CE657" s="99">
        <v>934.94816009700298</v>
      </c>
      <c r="CF657" s="99">
        <v>144176.131822586</v>
      </c>
      <c r="CG657" s="99">
        <v>1019414.32769012</v>
      </c>
      <c r="CH657" s="99">
        <v>0</v>
      </c>
      <c r="CI657" s="99">
        <v>66327.222399711594</v>
      </c>
      <c r="CJ657" s="99">
        <v>4216521.8459472703</v>
      </c>
      <c r="CK657" s="99">
        <v>32417906.636230499</v>
      </c>
      <c r="CL657" s="99">
        <v>9267506.8758544903</v>
      </c>
      <c r="CM657" s="166">
        <v>92989.501558303804</v>
      </c>
      <c r="CN657" s="166">
        <v>12524780.590698199</v>
      </c>
      <c r="CO657" s="166">
        <v>52435702.5087891</v>
      </c>
      <c r="CP657" s="99">
        <v>9267506.8758544903</v>
      </c>
      <c r="CQ657" s="99">
        <v>0</v>
      </c>
      <c r="CR657" s="99">
        <v>0</v>
      </c>
      <c r="CS657" s="99">
        <v>0</v>
      </c>
      <c r="CT657" s="99">
        <v>0</v>
      </c>
      <c r="CU657" s="98">
        <v>24864.970480325999</v>
      </c>
      <c r="CV657" s="98">
        <v>22550.372286435999</v>
      </c>
      <c r="CW657" s="98">
        <v>4216871.1012134561</v>
      </c>
      <c r="CX657" s="98">
        <v>32410712.614555322</v>
      </c>
    </row>
    <row r="658" spans="1:102" x14ac:dyDescent="0.2">
      <c r="A658" s="98" t="s">
        <v>61</v>
      </c>
      <c r="B658" s="100">
        <v>39508</v>
      </c>
      <c r="C658" s="99">
        <v>46115.669414043397</v>
      </c>
      <c r="D658" s="99">
        <v>0</v>
      </c>
      <c r="E658" s="99">
        <v>19616.5692520142</v>
      </c>
      <c r="F658" s="99">
        <v>15100.945456027999</v>
      </c>
      <c r="G658" s="99">
        <v>678.31322282552696</v>
      </c>
      <c r="H658" s="99">
        <v>269.08222772553597</v>
      </c>
      <c r="I658" s="99">
        <v>0</v>
      </c>
      <c r="J658" s="99">
        <v>23255.064486265201</v>
      </c>
      <c r="K658" s="99">
        <v>0</v>
      </c>
      <c r="L658" s="99">
        <v>11115.731945753099</v>
      </c>
      <c r="M658" s="99">
        <v>26274.258450031299</v>
      </c>
      <c r="N658" s="99">
        <v>6025.4785164594696</v>
      </c>
      <c r="O658" s="99">
        <v>20955.7130684853</v>
      </c>
      <c r="P658" s="99">
        <v>0</v>
      </c>
      <c r="Q658" s="99">
        <v>3065.9174856841601</v>
      </c>
      <c r="R658" s="99">
        <v>733.439232386649</v>
      </c>
      <c r="S658" s="99">
        <v>0</v>
      </c>
      <c r="T658" s="99">
        <v>246.934603622183</v>
      </c>
      <c r="U658" s="99">
        <v>27261.796718359001</v>
      </c>
      <c r="V658" s="99">
        <v>2452561.0840454102</v>
      </c>
      <c r="W658" s="99">
        <v>0</v>
      </c>
      <c r="X658" s="99">
        <v>1597754.9020080599</v>
      </c>
      <c r="Y658" s="99">
        <v>1119501.5099945101</v>
      </c>
      <c r="Z658" s="99">
        <v>105998.953008652</v>
      </c>
      <c r="AA658" s="99">
        <v>35720.166934013403</v>
      </c>
      <c r="AB658" s="99">
        <v>0</v>
      </c>
      <c r="AC658" s="99">
        <v>8080504.2551269503</v>
      </c>
      <c r="AD658" s="99">
        <v>0</v>
      </c>
      <c r="AE658" s="99">
        <v>511649.45849227899</v>
      </c>
      <c r="AF658" s="99">
        <v>1232866.7321319601</v>
      </c>
      <c r="AG658" s="99">
        <v>996128.92482757603</v>
      </c>
      <c r="AH658" s="99">
        <v>995539.23794555699</v>
      </c>
      <c r="AI658" s="99">
        <v>0</v>
      </c>
      <c r="AJ658" s="99">
        <v>318480.55108642601</v>
      </c>
      <c r="AK658" s="99">
        <v>107935.80411243399</v>
      </c>
      <c r="AL658" s="99">
        <v>0</v>
      </c>
      <c r="AM658" s="99">
        <v>35187.161964416497</v>
      </c>
      <c r="AN658" s="99">
        <v>8415240.77734375</v>
      </c>
      <c r="AO658" s="99">
        <v>19670842.464843798</v>
      </c>
      <c r="AP658" s="99">
        <v>0</v>
      </c>
      <c r="AQ658" s="99">
        <v>11955265.0653076</v>
      </c>
      <c r="AR658" s="99">
        <v>8209767.2719116202</v>
      </c>
      <c r="AS658" s="99">
        <v>771133.99137878395</v>
      </c>
      <c r="AT658" s="99">
        <v>258195.126924515</v>
      </c>
      <c r="AU658" s="99">
        <v>0</v>
      </c>
      <c r="AV658" s="99">
        <v>19123382.362548798</v>
      </c>
      <c r="AW658" s="99">
        <v>0</v>
      </c>
      <c r="AX658" s="99">
        <v>4279565.3964843797</v>
      </c>
      <c r="AY658" s="99">
        <v>9778359.4782714806</v>
      </c>
      <c r="AZ658" s="99">
        <v>7349431.8045043899</v>
      </c>
      <c r="BA658" s="99">
        <v>7840535.9519653302</v>
      </c>
      <c r="BB658" s="99">
        <v>0</v>
      </c>
      <c r="BC658" s="99">
        <v>2411254.2637634301</v>
      </c>
      <c r="BD658" s="99">
        <v>777083.39103698696</v>
      </c>
      <c r="BE658" s="99">
        <v>0</v>
      </c>
      <c r="BF658" s="99">
        <v>257675.01713943499</v>
      </c>
      <c r="BG658" s="99">
        <v>20595093.810058601</v>
      </c>
      <c r="BH658" s="99">
        <v>4492932.0556030301</v>
      </c>
      <c r="BI658" s="99">
        <v>1747.63737371564</v>
      </c>
      <c r="BJ658" s="99">
        <v>3999860.5308532701</v>
      </c>
      <c r="BK658" s="99">
        <v>2895277.9917297401</v>
      </c>
      <c r="BL658" s="99">
        <v>0</v>
      </c>
      <c r="BM658" s="99">
        <v>28639.414383173</v>
      </c>
      <c r="BN658" s="99">
        <v>0</v>
      </c>
      <c r="BO658" s="99">
        <v>0</v>
      </c>
      <c r="BP658" s="99">
        <v>0</v>
      </c>
      <c r="BQ658" s="99">
        <v>0</v>
      </c>
      <c r="BR658" s="99">
        <v>3037348.1929016099</v>
      </c>
      <c r="BS658" s="99">
        <v>2752736.1146545401</v>
      </c>
      <c r="BT658" s="99">
        <v>1526808.12426758</v>
      </c>
      <c r="BU658" s="99">
        <v>0</v>
      </c>
      <c r="BV658" s="99">
        <v>1173459.20091248</v>
      </c>
      <c r="BW658" s="99">
        <v>93911.205492973299</v>
      </c>
      <c r="BX658" s="99">
        <v>0</v>
      </c>
      <c r="BY658" s="99">
        <v>0</v>
      </c>
      <c r="BZ658" s="99">
        <v>0</v>
      </c>
      <c r="CA658" s="99">
        <v>65685.3792600632</v>
      </c>
      <c r="CB658" s="99">
        <v>4037977.1443481399</v>
      </c>
      <c r="CC658" s="99">
        <v>31596911.8127441</v>
      </c>
      <c r="CD658" s="99">
        <v>8466121.1364746094</v>
      </c>
      <c r="CE658" s="99">
        <v>951.58552017807995</v>
      </c>
      <c r="CF658" s="99">
        <v>142869.915714264</v>
      </c>
      <c r="CG658" s="99">
        <v>1036064.5298309301</v>
      </c>
      <c r="CH658" s="99">
        <v>0</v>
      </c>
      <c r="CI658" s="99">
        <v>66634.044935226397</v>
      </c>
      <c r="CJ658" s="99">
        <v>4181089.7630310101</v>
      </c>
      <c r="CK658" s="99">
        <v>32629854.6013184</v>
      </c>
      <c r="CL658" s="99">
        <v>8560262.88818359</v>
      </c>
      <c r="CM658" s="166">
        <v>93696.319340705901</v>
      </c>
      <c r="CN658" s="166">
        <v>12594116.513916001</v>
      </c>
      <c r="CO658" s="166">
        <v>53206749.6337891</v>
      </c>
      <c r="CP658" s="99">
        <v>8560262.88818359</v>
      </c>
      <c r="CQ658" s="99">
        <v>0</v>
      </c>
      <c r="CR658" s="99">
        <v>0</v>
      </c>
      <c r="CS658" s="99">
        <v>0</v>
      </c>
      <c r="CT658" s="99">
        <v>0</v>
      </c>
      <c r="CU658" s="98">
        <v>23821.202159886001</v>
      </c>
      <c r="CV658" s="98">
        <v>23813.716035901001</v>
      </c>
      <c r="CW658" s="98">
        <v>4180847.0600624038</v>
      </c>
      <c r="CX658" s="98">
        <v>32632976.342575029</v>
      </c>
    </row>
    <row r="659" spans="1:102" x14ac:dyDescent="0.2">
      <c r="A659" s="98" t="s">
        <v>61</v>
      </c>
      <c r="B659" s="100">
        <v>39600</v>
      </c>
      <c r="C659" s="99">
        <v>46745.372024059303</v>
      </c>
      <c r="D659" s="99">
        <v>0</v>
      </c>
      <c r="E659" s="99">
        <v>19212.236660242099</v>
      </c>
      <c r="F659" s="99">
        <v>14869.4588567019</v>
      </c>
      <c r="G659" s="99">
        <v>726.474345102906</v>
      </c>
      <c r="H659" s="99">
        <v>241.16730034351301</v>
      </c>
      <c r="I659" s="99">
        <v>0</v>
      </c>
      <c r="J659" s="99">
        <v>24204.034076452299</v>
      </c>
      <c r="K659" s="99">
        <v>0</v>
      </c>
      <c r="L659" s="99">
        <v>11030.502024769799</v>
      </c>
      <c r="M659" s="99">
        <v>26377.637460231799</v>
      </c>
      <c r="N659" s="99">
        <v>5957.5833854675302</v>
      </c>
      <c r="O659" s="99">
        <v>21284.178835868799</v>
      </c>
      <c r="P659" s="99">
        <v>0</v>
      </c>
      <c r="Q659" s="99">
        <v>3064.7702069878601</v>
      </c>
      <c r="R659" s="99">
        <v>753.85378835350298</v>
      </c>
      <c r="S659" s="99">
        <v>0</v>
      </c>
      <c r="T659" s="99">
        <v>247.751704866067</v>
      </c>
      <c r="U659" s="99">
        <v>27443.614222765002</v>
      </c>
      <c r="V659" s="99">
        <v>2480341.9899597201</v>
      </c>
      <c r="W659" s="99">
        <v>0</v>
      </c>
      <c r="X659" s="99">
        <v>1540036.9872741699</v>
      </c>
      <c r="Y659" s="99">
        <v>1101209.8822021501</v>
      </c>
      <c r="Z659" s="99">
        <v>111634.138007164</v>
      </c>
      <c r="AA659" s="99">
        <v>32840.585843086199</v>
      </c>
      <c r="AB659" s="99">
        <v>0</v>
      </c>
      <c r="AC659" s="99">
        <v>8116748.9180297898</v>
      </c>
      <c r="AD659" s="99">
        <v>0</v>
      </c>
      <c r="AE659" s="99">
        <v>505377.49669265701</v>
      </c>
      <c r="AF659" s="99">
        <v>1233552.8062133801</v>
      </c>
      <c r="AG659" s="99">
        <v>974403.41540527297</v>
      </c>
      <c r="AH659" s="99">
        <v>1006166.32659149</v>
      </c>
      <c r="AI659" s="99">
        <v>0</v>
      </c>
      <c r="AJ659" s="99">
        <v>312381.40198898298</v>
      </c>
      <c r="AK659" s="99">
        <v>110054.34608173399</v>
      </c>
      <c r="AL659" s="99">
        <v>0</v>
      </c>
      <c r="AM659" s="99">
        <v>35339.702227592497</v>
      </c>
      <c r="AN659" s="99">
        <v>8559093.1911621094</v>
      </c>
      <c r="AO659" s="99">
        <v>20055057.481933601</v>
      </c>
      <c r="AP659" s="99">
        <v>0</v>
      </c>
      <c r="AQ659" s="99">
        <v>11672359.099487299</v>
      </c>
      <c r="AR659" s="99">
        <v>8087193.2444457998</v>
      </c>
      <c r="AS659" s="99">
        <v>817633.48338317894</v>
      </c>
      <c r="AT659" s="99">
        <v>241106.09016799901</v>
      </c>
      <c r="AU659" s="99">
        <v>0</v>
      </c>
      <c r="AV659" s="99">
        <v>20114625.762207001</v>
      </c>
      <c r="AW659" s="99">
        <v>0</v>
      </c>
      <c r="AX659" s="99">
        <v>4268293.53308105</v>
      </c>
      <c r="AY659" s="99">
        <v>9898763.3211669903</v>
      </c>
      <c r="AZ659" s="99">
        <v>7240771.5576782199</v>
      </c>
      <c r="BA659" s="99">
        <v>8014571.57995605</v>
      </c>
      <c r="BB659" s="99">
        <v>0</v>
      </c>
      <c r="BC659" s="99">
        <v>2380987.7087707501</v>
      </c>
      <c r="BD659" s="99">
        <v>799914.87713623</v>
      </c>
      <c r="BE659" s="99">
        <v>0</v>
      </c>
      <c r="BF659" s="99">
        <v>266485.68172836298</v>
      </c>
      <c r="BG659" s="99">
        <v>21231672.3200684</v>
      </c>
      <c r="BH659" s="99">
        <v>4626848.0842895498</v>
      </c>
      <c r="BI659" s="99">
        <v>10566.2383182049</v>
      </c>
      <c r="BJ659" s="99">
        <v>3884278.47348022</v>
      </c>
      <c r="BK659" s="99">
        <v>2838081.6359252902</v>
      </c>
      <c r="BL659" s="99">
        <v>0</v>
      </c>
      <c r="BM659" s="99">
        <v>26771.993552446402</v>
      </c>
      <c r="BN659" s="99">
        <v>0</v>
      </c>
      <c r="BO659" s="99">
        <v>0</v>
      </c>
      <c r="BP659" s="99">
        <v>0</v>
      </c>
      <c r="BQ659" s="99">
        <v>0</v>
      </c>
      <c r="BR659" s="99">
        <v>3042748.5555725102</v>
      </c>
      <c r="BS659" s="99">
        <v>2705213.8023071298</v>
      </c>
      <c r="BT659" s="99">
        <v>1560423.2706756601</v>
      </c>
      <c r="BU659" s="99">
        <v>0</v>
      </c>
      <c r="BV659" s="99">
        <v>1162233.6608581501</v>
      </c>
      <c r="BW659" s="99">
        <v>96058.984074592605</v>
      </c>
      <c r="BX659" s="99">
        <v>0</v>
      </c>
      <c r="BY659" s="99">
        <v>0</v>
      </c>
      <c r="BZ659" s="99">
        <v>0</v>
      </c>
      <c r="CA659" s="99">
        <v>66050.144714355498</v>
      </c>
      <c r="CB659" s="99">
        <v>4017730.7555542002</v>
      </c>
      <c r="CC659" s="99">
        <v>31727495.8447266</v>
      </c>
      <c r="CD659" s="99">
        <v>8509728.54150391</v>
      </c>
      <c r="CE659" s="99">
        <v>972.03036316484202</v>
      </c>
      <c r="CF659" s="99">
        <v>143805.082811356</v>
      </c>
      <c r="CG659" s="99">
        <v>1055169.3589630099</v>
      </c>
      <c r="CH659" s="99">
        <v>0</v>
      </c>
      <c r="CI659" s="99">
        <v>67028.089939117403</v>
      </c>
      <c r="CJ659" s="99">
        <v>4161980.4789733901</v>
      </c>
      <c r="CK659" s="99">
        <v>32783331.778808601</v>
      </c>
      <c r="CL659" s="99">
        <v>8605258.4664306603</v>
      </c>
      <c r="CM659" s="166">
        <v>94284.286948203997</v>
      </c>
      <c r="CN659" s="166">
        <v>12715240.1553955</v>
      </c>
      <c r="CO659" s="166">
        <v>53883622.013183601</v>
      </c>
      <c r="CP659" s="99">
        <v>8605258.4664306603</v>
      </c>
      <c r="CQ659" s="99">
        <v>0</v>
      </c>
      <c r="CR659" s="99">
        <v>0</v>
      </c>
      <c r="CS659" s="99">
        <v>0</v>
      </c>
      <c r="CT659" s="99">
        <v>0</v>
      </c>
      <c r="CU659" s="98">
        <v>22736.598647362</v>
      </c>
      <c r="CV659" s="98">
        <v>24773.770083040999</v>
      </c>
      <c r="CW659" s="98">
        <v>4161535.8383655562</v>
      </c>
      <c r="CX659" s="98">
        <v>32782665.203689609</v>
      </c>
    </row>
    <row r="660" spans="1:102" x14ac:dyDescent="0.2">
      <c r="A660" s="98" t="s">
        <v>61</v>
      </c>
      <c r="B660" s="100">
        <v>39692</v>
      </c>
      <c r="C660" s="99">
        <v>47499.005511760697</v>
      </c>
      <c r="D660" s="99">
        <v>0</v>
      </c>
      <c r="E660" s="99">
        <v>18613.184703111601</v>
      </c>
      <c r="F660" s="99">
        <v>14583.7620886564</v>
      </c>
      <c r="G660" s="99">
        <v>770.16479043662503</v>
      </c>
      <c r="H660" s="99">
        <v>206.62960958853401</v>
      </c>
      <c r="I660" s="99">
        <v>0</v>
      </c>
      <c r="J660" s="99">
        <v>25021.688469648401</v>
      </c>
      <c r="K660" s="99">
        <v>0</v>
      </c>
      <c r="L660" s="99">
        <v>10695.217312216801</v>
      </c>
      <c r="M660" s="99">
        <v>26398.9374444485</v>
      </c>
      <c r="N660" s="99">
        <v>5877.0050637721997</v>
      </c>
      <c r="O660" s="99">
        <v>21634.102227210999</v>
      </c>
      <c r="P660" s="99">
        <v>0</v>
      </c>
      <c r="Q660" s="99">
        <v>3009.9232351779901</v>
      </c>
      <c r="R660" s="99">
        <v>759.86986860632896</v>
      </c>
      <c r="S660" s="99">
        <v>0</v>
      </c>
      <c r="T660" s="99">
        <v>237.16180592402799</v>
      </c>
      <c r="U660" s="99">
        <v>27775.959721803702</v>
      </c>
      <c r="V660" s="99">
        <v>2524256.4637756301</v>
      </c>
      <c r="W660" s="99">
        <v>0</v>
      </c>
      <c r="X660" s="99">
        <v>1486337.61740112</v>
      </c>
      <c r="Y660" s="99">
        <v>1061744.75648499</v>
      </c>
      <c r="Z660" s="99">
        <v>116981.68590736399</v>
      </c>
      <c r="AA660" s="99">
        <v>27048.499512195602</v>
      </c>
      <c r="AB660" s="99">
        <v>0</v>
      </c>
      <c r="AC660" s="99">
        <v>8345771.6998901404</v>
      </c>
      <c r="AD660" s="99">
        <v>0</v>
      </c>
      <c r="AE660" s="99">
        <v>486188.64231872599</v>
      </c>
      <c r="AF660" s="99">
        <v>1232363.54768372</v>
      </c>
      <c r="AG660" s="99">
        <v>957472.97593689</v>
      </c>
      <c r="AH660" s="99">
        <v>1018635.72454834</v>
      </c>
      <c r="AI660" s="99">
        <v>0</v>
      </c>
      <c r="AJ660" s="99">
        <v>303958.20705032302</v>
      </c>
      <c r="AK660" s="99">
        <v>108535.071634293</v>
      </c>
      <c r="AL660" s="99">
        <v>0</v>
      </c>
      <c r="AM660" s="99">
        <v>34054.795223712899</v>
      </c>
      <c r="AN660" s="99">
        <v>8660625.8250732403</v>
      </c>
      <c r="AO660" s="99">
        <v>20590400.3125</v>
      </c>
      <c r="AP660" s="99">
        <v>0</v>
      </c>
      <c r="AQ660" s="99">
        <v>11282319.572265601</v>
      </c>
      <c r="AR660" s="99">
        <v>7889742.18115234</v>
      </c>
      <c r="AS660" s="99">
        <v>872048.28079986596</v>
      </c>
      <c r="AT660" s="99">
        <v>199912.18385696399</v>
      </c>
      <c r="AU660" s="99">
        <v>0</v>
      </c>
      <c r="AV660" s="99">
        <v>20751680.333984401</v>
      </c>
      <c r="AW660" s="99">
        <v>0</v>
      </c>
      <c r="AX660" s="99">
        <v>4113137.3378906301</v>
      </c>
      <c r="AY660" s="99">
        <v>9979467.75244141</v>
      </c>
      <c r="AZ660" s="99">
        <v>7159785.2803955097</v>
      </c>
      <c r="BA660" s="99">
        <v>8177112.96594238</v>
      </c>
      <c r="BB660" s="99">
        <v>0</v>
      </c>
      <c r="BC660" s="99">
        <v>2319777.5402526902</v>
      </c>
      <c r="BD660" s="99">
        <v>804088.95646667504</v>
      </c>
      <c r="BE660" s="99">
        <v>0</v>
      </c>
      <c r="BF660" s="99">
        <v>257019.82786750799</v>
      </c>
      <c r="BG660" s="99">
        <v>21706472.380371101</v>
      </c>
      <c r="BH660" s="99">
        <v>4725233.3587646503</v>
      </c>
      <c r="BI660" s="99">
        <v>50359.204038620002</v>
      </c>
      <c r="BJ660" s="99">
        <v>3726138.20281982</v>
      </c>
      <c r="BK660" s="99">
        <v>2748377.9359435998</v>
      </c>
      <c r="BL660" s="99">
        <v>0</v>
      </c>
      <c r="BM660" s="99">
        <v>21766.541767835599</v>
      </c>
      <c r="BN660" s="99">
        <v>0</v>
      </c>
      <c r="BO660" s="99">
        <v>0</v>
      </c>
      <c r="BP660" s="99">
        <v>0</v>
      </c>
      <c r="BQ660" s="99">
        <v>0</v>
      </c>
      <c r="BR660" s="99">
        <v>3067319.4311218299</v>
      </c>
      <c r="BS660" s="99">
        <v>2670288.1176147498</v>
      </c>
      <c r="BT660" s="99">
        <v>1591708.29377747</v>
      </c>
      <c r="BU660" s="99">
        <v>0</v>
      </c>
      <c r="BV660" s="99">
        <v>1145712.4945983901</v>
      </c>
      <c r="BW660" s="99">
        <v>95102.295564651504</v>
      </c>
      <c r="BX660" s="99">
        <v>0</v>
      </c>
      <c r="BY660" s="99">
        <v>0</v>
      </c>
      <c r="BZ660" s="99">
        <v>0</v>
      </c>
      <c r="CA660" s="99">
        <v>66114.403723716707</v>
      </c>
      <c r="CB660" s="99">
        <v>4005453.20135498</v>
      </c>
      <c r="CC660" s="99">
        <v>31799818.299072299</v>
      </c>
      <c r="CD660" s="99">
        <v>8461264.359375</v>
      </c>
      <c r="CE660" s="99">
        <v>975.09556703269504</v>
      </c>
      <c r="CF660" s="99">
        <v>143778.14653015099</v>
      </c>
      <c r="CG660" s="99">
        <v>1074008.4847259501</v>
      </c>
      <c r="CH660" s="99">
        <v>0</v>
      </c>
      <c r="CI660" s="99">
        <v>67081.0166015625</v>
      </c>
      <c r="CJ660" s="99">
        <v>4148589.0065612802</v>
      </c>
      <c r="CK660" s="99">
        <v>32866481.611083999</v>
      </c>
      <c r="CL660" s="99">
        <v>8557554.2744140606</v>
      </c>
      <c r="CM660" s="166">
        <v>94663.308704376206</v>
      </c>
      <c r="CN660" s="166">
        <v>12808108.0428467</v>
      </c>
      <c r="CO660" s="166">
        <v>54542005.081542999</v>
      </c>
      <c r="CP660" s="99">
        <v>8557554.2744140606</v>
      </c>
      <c r="CQ660" s="99">
        <v>0</v>
      </c>
      <c r="CR660" s="99">
        <v>0</v>
      </c>
      <c r="CS660" s="99">
        <v>0</v>
      </c>
      <c r="CT660" s="99">
        <v>0</v>
      </c>
      <c r="CU660" s="98">
        <v>21572.278276519999</v>
      </c>
      <c r="CV660" s="98">
        <v>25625.922304495001</v>
      </c>
      <c r="CW660" s="98">
        <v>4149231.3478851309</v>
      </c>
      <c r="CX660" s="98">
        <v>32873826.783798248</v>
      </c>
    </row>
    <row r="661" spans="1:102" x14ac:dyDescent="0.2">
      <c r="A661" s="98" t="s">
        <v>61</v>
      </c>
      <c r="B661" s="100">
        <v>39783</v>
      </c>
      <c r="C661" s="99">
        <v>47890.0604052544</v>
      </c>
      <c r="D661" s="99">
        <v>0</v>
      </c>
      <c r="E661" s="99">
        <v>17965.780982017499</v>
      </c>
      <c r="F661" s="99">
        <v>14189.058793902401</v>
      </c>
      <c r="G661" s="99">
        <v>805.83317349106096</v>
      </c>
      <c r="H661" s="99">
        <v>185.59141944348801</v>
      </c>
      <c r="I661" s="99">
        <v>0</v>
      </c>
      <c r="J661" s="99">
        <v>25702.0667815208</v>
      </c>
      <c r="K661" s="99">
        <v>0</v>
      </c>
      <c r="L661" s="99">
        <v>10315.127101063699</v>
      </c>
      <c r="M661" s="99">
        <v>26402.174799203902</v>
      </c>
      <c r="N661" s="99">
        <v>5800.6061093807202</v>
      </c>
      <c r="O661" s="99">
        <v>21753.5651516914</v>
      </c>
      <c r="P661" s="99">
        <v>0</v>
      </c>
      <c r="Q661" s="99">
        <v>3004.8719942569701</v>
      </c>
      <c r="R661" s="99">
        <v>781.16397827118601</v>
      </c>
      <c r="S661" s="99">
        <v>0</v>
      </c>
      <c r="T661" s="99">
        <v>225.18058373034</v>
      </c>
      <c r="U661" s="99">
        <v>28021.493816137299</v>
      </c>
      <c r="V661" s="99">
        <v>2551599.8313903799</v>
      </c>
      <c r="W661" s="99">
        <v>0</v>
      </c>
      <c r="X661" s="99">
        <v>1440858.6088409401</v>
      </c>
      <c r="Y661" s="99">
        <v>1042451.15171051</v>
      </c>
      <c r="Z661" s="99">
        <v>117569.621639252</v>
      </c>
      <c r="AA661" s="99">
        <v>23073.576485872301</v>
      </c>
      <c r="AB661" s="99">
        <v>0</v>
      </c>
      <c r="AC661" s="99">
        <v>8359538.9728393601</v>
      </c>
      <c r="AD661" s="99">
        <v>0</v>
      </c>
      <c r="AE661" s="99">
        <v>472923.98463058501</v>
      </c>
      <c r="AF661" s="99">
        <v>1230218.0534667999</v>
      </c>
      <c r="AG661" s="99">
        <v>943366.15071868896</v>
      </c>
      <c r="AH661" s="99">
        <v>1023221.56931305</v>
      </c>
      <c r="AI661" s="99">
        <v>0</v>
      </c>
      <c r="AJ661" s="99">
        <v>308746.50764465297</v>
      </c>
      <c r="AK661" s="99">
        <v>107448.26608467101</v>
      </c>
      <c r="AL661" s="99">
        <v>0</v>
      </c>
      <c r="AM661" s="99">
        <v>31392.3033595085</v>
      </c>
      <c r="AN661" s="99">
        <v>8738230.6901855506</v>
      </c>
      <c r="AO661" s="99">
        <v>20953390.963378899</v>
      </c>
      <c r="AP661" s="99">
        <v>0</v>
      </c>
      <c r="AQ661" s="99">
        <v>10959360.1599121</v>
      </c>
      <c r="AR661" s="99">
        <v>7725555.5574340802</v>
      </c>
      <c r="AS661" s="99">
        <v>876482.74950408901</v>
      </c>
      <c r="AT661" s="99">
        <v>170053.934894562</v>
      </c>
      <c r="AU661" s="99">
        <v>0</v>
      </c>
      <c r="AV661" s="99">
        <v>21336331.7587891</v>
      </c>
      <c r="AW661" s="99">
        <v>0</v>
      </c>
      <c r="AX661" s="99">
        <v>4067431.5204772898</v>
      </c>
      <c r="AY661" s="99">
        <v>10055694.846313501</v>
      </c>
      <c r="AZ661" s="99">
        <v>7070249.2507934598</v>
      </c>
      <c r="BA661" s="99">
        <v>8286166.9797973596</v>
      </c>
      <c r="BB661" s="99">
        <v>0</v>
      </c>
      <c r="BC661" s="99">
        <v>2357471.9461975102</v>
      </c>
      <c r="BD661" s="99">
        <v>799374.54072570801</v>
      </c>
      <c r="BE661" s="99">
        <v>0</v>
      </c>
      <c r="BF661" s="99">
        <v>236565.98381042501</v>
      </c>
      <c r="BG661" s="99">
        <v>22179235.699707001</v>
      </c>
      <c r="BH661" s="99">
        <v>4874757.72155762</v>
      </c>
      <c r="BI661" s="99">
        <v>142337.12667083699</v>
      </c>
      <c r="BJ661" s="99">
        <v>3623944.1667175302</v>
      </c>
      <c r="BK661" s="99">
        <v>2691867.4896545401</v>
      </c>
      <c r="BL661" s="99">
        <v>0</v>
      </c>
      <c r="BM661" s="99">
        <v>17945.696805715601</v>
      </c>
      <c r="BN661" s="99">
        <v>0</v>
      </c>
      <c r="BO661" s="99">
        <v>0</v>
      </c>
      <c r="BP661" s="99">
        <v>0</v>
      </c>
      <c r="BQ661" s="99">
        <v>0</v>
      </c>
      <c r="BR661" s="99">
        <v>3109796.7085571298</v>
      </c>
      <c r="BS661" s="99">
        <v>2633723.3337402302</v>
      </c>
      <c r="BT661" s="99">
        <v>1616288.65344238</v>
      </c>
      <c r="BU661" s="99">
        <v>0</v>
      </c>
      <c r="BV661" s="99">
        <v>1152058.05328369</v>
      </c>
      <c r="BW661" s="99">
        <v>94386.505410194397</v>
      </c>
      <c r="BX661" s="99">
        <v>0</v>
      </c>
      <c r="BY661" s="99">
        <v>0</v>
      </c>
      <c r="BZ661" s="99">
        <v>0</v>
      </c>
      <c r="CA661" s="99">
        <v>65816.768959045396</v>
      </c>
      <c r="CB661" s="99">
        <v>3977444.47265625</v>
      </c>
      <c r="CC661" s="99">
        <v>31818206.834716801</v>
      </c>
      <c r="CD661" s="99">
        <v>8509955.1677246094</v>
      </c>
      <c r="CE661" s="99">
        <v>984.95756229758297</v>
      </c>
      <c r="CF661" s="99">
        <v>140563.80164718599</v>
      </c>
      <c r="CG661" s="99">
        <v>1040805.30917358</v>
      </c>
      <c r="CH661" s="99">
        <v>0</v>
      </c>
      <c r="CI661" s="99">
        <v>66809.863683700605</v>
      </c>
      <c r="CJ661" s="99">
        <v>4117028.9688110398</v>
      </c>
      <c r="CK661" s="99">
        <v>32866481.443115201</v>
      </c>
      <c r="CL661" s="99">
        <v>8604561.0782470703</v>
      </c>
      <c r="CM661" s="166">
        <v>94692.860753059402</v>
      </c>
      <c r="CN661" s="166">
        <v>12865080.7655029</v>
      </c>
      <c r="CO661" s="166">
        <v>55010360.3525391</v>
      </c>
      <c r="CP661" s="99">
        <v>8604561.0782470703</v>
      </c>
      <c r="CQ661" s="99">
        <v>0</v>
      </c>
      <c r="CR661" s="99">
        <v>0</v>
      </c>
      <c r="CS661" s="99">
        <v>0</v>
      </c>
      <c r="CT661" s="99">
        <v>0</v>
      </c>
      <c r="CU661" s="98">
        <v>20481.960127802002</v>
      </c>
      <c r="CV661" s="98">
        <v>26242.282366414001</v>
      </c>
      <c r="CW661" s="98">
        <v>4118008.2743034358</v>
      </c>
      <c r="CX661" s="98">
        <v>32859012.143890381</v>
      </c>
    </row>
    <row r="662" spans="1:102" x14ac:dyDescent="0.2">
      <c r="A662" s="98" t="s">
        <v>61</v>
      </c>
      <c r="B662" s="100">
        <v>39873</v>
      </c>
      <c r="C662" s="99">
        <v>48667.900643825502</v>
      </c>
      <c r="D662" s="99">
        <v>0</v>
      </c>
      <c r="E662" s="99">
        <v>17320.308079481099</v>
      </c>
      <c r="F662" s="99">
        <v>13833.803688406901</v>
      </c>
      <c r="G662" s="99">
        <v>863.18346869945503</v>
      </c>
      <c r="H662" s="99">
        <v>151.423722017556</v>
      </c>
      <c r="I662" s="99">
        <v>0</v>
      </c>
      <c r="J662" s="99">
        <v>26375.520271062898</v>
      </c>
      <c r="K662" s="99">
        <v>0</v>
      </c>
      <c r="L662" s="99">
        <v>10121.435477733599</v>
      </c>
      <c r="M662" s="99">
        <v>26529.841618299499</v>
      </c>
      <c r="N662" s="99">
        <v>5707.9587525725401</v>
      </c>
      <c r="O662" s="99">
        <v>22058.8434586525</v>
      </c>
      <c r="P662" s="99">
        <v>0</v>
      </c>
      <c r="Q662" s="99">
        <v>3011.2621046304698</v>
      </c>
      <c r="R662" s="99">
        <v>814.19106979668095</v>
      </c>
      <c r="S662" s="99">
        <v>0</v>
      </c>
      <c r="T662" s="99">
        <v>226.88310177810499</v>
      </c>
      <c r="U662" s="99">
        <v>28249.5747873783</v>
      </c>
      <c r="V662" s="99">
        <v>2569464.2813415499</v>
      </c>
      <c r="W662" s="99">
        <v>0</v>
      </c>
      <c r="X662" s="99">
        <v>1375694.0714416499</v>
      </c>
      <c r="Y662" s="99">
        <v>1012607.34493256</v>
      </c>
      <c r="Z662" s="99">
        <v>123347.795651436</v>
      </c>
      <c r="AA662" s="99">
        <v>19719.8081560135</v>
      </c>
      <c r="AB662" s="99">
        <v>0</v>
      </c>
      <c r="AC662" s="99">
        <v>8624446.6036377009</v>
      </c>
      <c r="AD662" s="99">
        <v>0</v>
      </c>
      <c r="AE662" s="99">
        <v>461800.17593002302</v>
      </c>
      <c r="AF662" s="99">
        <v>1225846.0268096901</v>
      </c>
      <c r="AG662" s="99">
        <v>925621.32546997105</v>
      </c>
      <c r="AH662" s="99">
        <v>1033763.6712265</v>
      </c>
      <c r="AI662" s="99">
        <v>0</v>
      </c>
      <c r="AJ662" s="99">
        <v>304679.93000411999</v>
      </c>
      <c r="AK662" s="99">
        <v>112790.721590042</v>
      </c>
      <c r="AL662" s="99">
        <v>0</v>
      </c>
      <c r="AM662" s="99">
        <v>31151.732121229201</v>
      </c>
      <c r="AN662" s="99">
        <v>8862326.3905029297</v>
      </c>
      <c r="AO662" s="99">
        <v>21263286.957763702</v>
      </c>
      <c r="AP662" s="99">
        <v>0</v>
      </c>
      <c r="AQ662" s="99">
        <v>10441079.854126001</v>
      </c>
      <c r="AR662" s="99">
        <v>7437931.0760498</v>
      </c>
      <c r="AS662" s="99">
        <v>919317.61717987095</v>
      </c>
      <c r="AT662" s="99">
        <v>146101.90775489801</v>
      </c>
      <c r="AU662" s="99">
        <v>0</v>
      </c>
      <c r="AV662" s="99">
        <v>21911388.2648926</v>
      </c>
      <c r="AW662" s="99">
        <v>0</v>
      </c>
      <c r="AX662" s="99">
        <v>4006691.0278930701</v>
      </c>
      <c r="AY662" s="99">
        <v>10075976.0307617</v>
      </c>
      <c r="AZ662" s="99">
        <v>6933067.7427368201</v>
      </c>
      <c r="BA662" s="99">
        <v>8436275.0997314509</v>
      </c>
      <c r="BB662" s="99">
        <v>0</v>
      </c>
      <c r="BC662" s="99">
        <v>2338448.5239563002</v>
      </c>
      <c r="BD662" s="99">
        <v>833629.932914734</v>
      </c>
      <c r="BE662" s="99">
        <v>0</v>
      </c>
      <c r="BF662" s="99">
        <v>234513.091701508</v>
      </c>
      <c r="BG662" s="99">
        <v>22537062.063964799</v>
      </c>
      <c r="BH662" s="99">
        <v>4944885.3889160203</v>
      </c>
      <c r="BI662" s="99">
        <v>0</v>
      </c>
      <c r="BJ662" s="99">
        <v>3543453.5585632301</v>
      </c>
      <c r="BK662" s="99">
        <v>2599868.5182495099</v>
      </c>
      <c r="BL662" s="99">
        <v>0</v>
      </c>
      <c r="BM662" s="99">
        <v>16731.618193388</v>
      </c>
      <c r="BN662" s="99">
        <v>0</v>
      </c>
      <c r="BO662" s="99">
        <v>0</v>
      </c>
      <c r="BP662" s="99">
        <v>0</v>
      </c>
      <c r="BQ662" s="99">
        <v>0</v>
      </c>
      <c r="BR662" s="99">
        <v>3091136.0417480501</v>
      </c>
      <c r="BS662" s="99">
        <v>2577191.1529846201</v>
      </c>
      <c r="BT662" s="99">
        <v>1642095.2505645801</v>
      </c>
      <c r="BU662" s="99">
        <v>0</v>
      </c>
      <c r="BV662" s="99">
        <v>1152244.2086944601</v>
      </c>
      <c r="BW662" s="99">
        <v>98983.0303583145</v>
      </c>
      <c r="BX662" s="99">
        <v>0</v>
      </c>
      <c r="BY662" s="99">
        <v>0</v>
      </c>
      <c r="BZ662" s="99">
        <v>0</v>
      </c>
      <c r="CA662" s="99">
        <v>65921.996440887495</v>
      </c>
      <c r="CB662" s="99">
        <v>3957705.6474609398</v>
      </c>
      <c r="CC662" s="99">
        <v>31836465.3435059</v>
      </c>
      <c r="CD662" s="99">
        <v>8460698.9548339806</v>
      </c>
      <c r="CE662" s="99">
        <v>1019.18422345072</v>
      </c>
      <c r="CF662" s="99">
        <v>142555.44564819301</v>
      </c>
      <c r="CG662" s="99">
        <v>1059256.5687103299</v>
      </c>
      <c r="CH662" s="99">
        <v>0</v>
      </c>
      <c r="CI662" s="99">
        <v>66935.300020217896</v>
      </c>
      <c r="CJ662" s="99">
        <v>4101680.7811279302</v>
      </c>
      <c r="CK662" s="99">
        <v>32900991.7180176</v>
      </c>
      <c r="CL662" s="99">
        <v>8560990.2873535194</v>
      </c>
      <c r="CM662" s="166">
        <v>94971.990773201003</v>
      </c>
      <c r="CN662" s="166">
        <v>12964390.3988037</v>
      </c>
      <c r="CO662" s="166">
        <v>55413117.6171875</v>
      </c>
      <c r="CP662" s="99">
        <v>8560990.2873535194</v>
      </c>
      <c r="CQ662" s="99">
        <v>0</v>
      </c>
      <c r="CR662" s="99">
        <v>0</v>
      </c>
      <c r="CS662" s="99">
        <v>0</v>
      </c>
      <c r="CT662" s="99">
        <v>0</v>
      </c>
      <c r="CU662" s="98">
        <v>19312.451318721</v>
      </c>
      <c r="CV662" s="98">
        <v>27083.562534831999</v>
      </c>
      <c r="CW662" s="98">
        <v>4100261.0931091327</v>
      </c>
      <c r="CX662" s="98">
        <v>32895721.912216231</v>
      </c>
    </row>
    <row r="663" spans="1:102" x14ac:dyDescent="0.2">
      <c r="A663" s="98" t="s">
        <v>61</v>
      </c>
      <c r="B663" s="100">
        <v>39965</v>
      </c>
      <c r="C663" s="99">
        <v>49371.707499504097</v>
      </c>
      <c r="D663" s="99">
        <v>0</v>
      </c>
      <c r="E663" s="99">
        <v>16837.006273508101</v>
      </c>
      <c r="F663" s="99">
        <v>13518.1704839468</v>
      </c>
      <c r="G663" s="99">
        <v>917.08255567401602</v>
      </c>
      <c r="H663" s="99">
        <v>132.507483435795</v>
      </c>
      <c r="I663" s="99">
        <v>0</v>
      </c>
      <c r="J663" s="99">
        <v>27063.475371360801</v>
      </c>
      <c r="K663" s="99">
        <v>0</v>
      </c>
      <c r="L663" s="99">
        <v>10133.9458658695</v>
      </c>
      <c r="M663" s="99">
        <v>26725.335609197598</v>
      </c>
      <c r="N663" s="99">
        <v>5633.7855999469803</v>
      </c>
      <c r="O663" s="99">
        <v>22268.373754978202</v>
      </c>
      <c r="P663" s="99">
        <v>0</v>
      </c>
      <c r="Q663" s="99">
        <v>2995.9296508729499</v>
      </c>
      <c r="R663" s="99">
        <v>836.74884234368801</v>
      </c>
      <c r="S663" s="99">
        <v>0</v>
      </c>
      <c r="T663" s="99">
        <v>238.23965346813199</v>
      </c>
      <c r="U663" s="99">
        <v>28463.354902029001</v>
      </c>
      <c r="V663" s="99">
        <v>2598162.6174316402</v>
      </c>
      <c r="W663" s="99">
        <v>0</v>
      </c>
      <c r="X663" s="99">
        <v>1320815.0758666999</v>
      </c>
      <c r="Y663" s="99">
        <v>978777.91078186</v>
      </c>
      <c r="Z663" s="99">
        <v>127342.801392555</v>
      </c>
      <c r="AA663" s="99">
        <v>16914.658473968499</v>
      </c>
      <c r="AB663" s="99">
        <v>0</v>
      </c>
      <c r="AC663" s="99">
        <v>8811785.8862304706</v>
      </c>
      <c r="AD663" s="99">
        <v>0</v>
      </c>
      <c r="AE663" s="99">
        <v>458006.19701003999</v>
      </c>
      <c r="AF663" s="99">
        <v>1226448.91053772</v>
      </c>
      <c r="AG663" s="99">
        <v>907701.49684143101</v>
      </c>
      <c r="AH663" s="99">
        <v>1032740.96427917</v>
      </c>
      <c r="AI663" s="99">
        <v>0</v>
      </c>
      <c r="AJ663" s="99">
        <v>305466.65544128401</v>
      </c>
      <c r="AK663" s="99">
        <v>113344.597392082</v>
      </c>
      <c r="AL663" s="99">
        <v>0</v>
      </c>
      <c r="AM663" s="99">
        <v>30666.738191366199</v>
      </c>
      <c r="AN663" s="99">
        <v>8926573.4154052697</v>
      </c>
      <c r="AO663" s="99">
        <v>21599258.0947266</v>
      </c>
      <c r="AP663" s="99">
        <v>0</v>
      </c>
      <c r="AQ663" s="99">
        <v>10108623.355835</v>
      </c>
      <c r="AR663" s="99">
        <v>7233263.8392334003</v>
      </c>
      <c r="AS663" s="99">
        <v>953857.98635864304</v>
      </c>
      <c r="AT663" s="99">
        <v>125952.974801064</v>
      </c>
      <c r="AU663" s="99">
        <v>0</v>
      </c>
      <c r="AV663" s="99">
        <v>22430491.631347701</v>
      </c>
      <c r="AW663" s="99">
        <v>0</v>
      </c>
      <c r="AX663" s="99">
        <v>4001036.21630859</v>
      </c>
      <c r="AY663" s="99">
        <v>10111879.680542</v>
      </c>
      <c r="AZ663" s="99">
        <v>6835385.05004883</v>
      </c>
      <c r="BA663" s="99">
        <v>8474405.6182861291</v>
      </c>
      <c r="BB663" s="99">
        <v>0</v>
      </c>
      <c r="BC663" s="99">
        <v>2364778.7947998</v>
      </c>
      <c r="BD663" s="99">
        <v>849803.81531524705</v>
      </c>
      <c r="BE663" s="99">
        <v>0</v>
      </c>
      <c r="BF663" s="99">
        <v>230468.77742385899</v>
      </c>
      <c r="BG663" s="99">
        <v>22905050.434082001</v>
      </c>
      <c r="BH663" s="99">
        <v>5043698.7086181603</v>
      </c>
      <c r="BI663" s="99">
        <v>0</v>
      </c>
      <c r="BJ663" s="99">
        <v>3446098.6645202599</v>
      </c>
      <c r="BK663" s="99">
        <v>2537479.7182006799</v>
      </c>
      <c r="BL663" s="99">
        <v>0</v>
      </c>
      <c r="BM663" s="99">
        <v>16085.5182634592</v>
      </c>
      <c r="BN663" s="99">
        <v>0</v>
      </c>
      <c r="BO663" s="99">
        <v>0</v>
      </c>
      <c r="BP663" s="99">
        <v>0</v>
      </c>
      <c r="BQ663" s="99">
        <v>0</v>
      </c>
      <c r="BR663" s="99">
        <v>3129314.2503356901</v>
      </c>
      <c r="BS663" s="99">
        <v>2533398.37854004</v>
      </c>
      <c r="BT663" s="99">
        <v>1648752.69340515</v>
      </c>
      <c r="BU663" s="99">
        <v>0</v>
      </c>
      <c r="BV663" s="99">
        <v>1168636.51664734</v>
      </c>
      <c r="BW663" s="99">
        <v>100510.20380687701</v>
      </c>
      <c r="BX663" s="99">
        <v>0</v>
      </c>
      <c r="BY663" s="99">
        <v>0</v>
      </c>
      <c r="BZ663" s="99">
        <v>0</v>
      </c>
      <c r="CA663" s="99">
        <v>66305.048599243193</v>
      </c>
      <c r="CB663" s="99">
        <v>3928721.0462341299</v>
      </c>
      <c r="CC663" s="99">
        <v>31770558.487304699</v>
      </c>
      <c r="CD663" s="99">
        <v>8507547.19287109</v>
      </c>
      <c r="CE663" s="99">
        <v>1051.9825182110101</v>
      </c>
      <c r="CF663" s="99">
        <v>144868.92380523699</v>
      </c>
      <c r="CG663" s="99">
        <v>1089555.2194671601</v>
      </c>
      <c r="CH663" s="99">
        <v>0</v>
      </c>
      <c r="CI663" s="99">
        <v>67359.9384908676</v>
      </c>
      <c r="CJ663" s="99">
        <v>4074223.5636596698</v>
      </c>
      <c r="CK663" s="99">
        <v>32857752.009033199</v>
      </c>
      <c r="CL663" s="99">
        <v>8608739.1876220703</v>
      </c>
      <c r="CM663" s="166">
        <v>95611.264116287202</v>
      </c>
      <c r="CN663" s="166">
        <v>13029608.8289795</v>
      </c>
      <c r="CO663" s="166">
        <v>55711153.487304702</v>
      </c>
      <c r="CP663" s="99">
        <v>8608739.1876220703</v>
      </c>
      <c r="CQ663" s="99">
        <v>0</v>
      </c>
      <c r="CR663" s="99">
        <v>0</v>
      </c>
      <c r="CS663" s="99">
        <v>0</v>
      </c>
      <c r="CT663" s="99">
        <v>0</v>
      </c>
      <c r="CU663" s="98">
        <v>18400.598556064</v>
      </c>
      <c r="CV663" s="98">
        <v>27804.869328121</v>
      </c>
      <c r="CW663" s="98">
        <v>4073589.9700393667</v>
      </c>
      <c r="CX663" s="98">
        <v>32860113.706771858</v>
      </c>
    </row>
    <row r="664" spans="1:102" x14ac:dyDescent="0.2">
      <c r="A664" s="98" t="s">
        <v>61</v>
      </c>
      <c r="B664" s="100">
        <v>40057</v>
      </c>
      <c r="C664" s="99">
        <v>50315.023342609398</v>
      </c>
      <c r="D664" s="99">
        <v>0</v>
      </c>
      <c r="E664" s="99">
        <v>16434.435118436799</v>
      </c>
      <c r="F664" s="99">
        <v>13345.8599686623</v>
      </c>
      <c r="G664" s="99">
        <v>980.60056786984205</v>
      </c>
      <c r="H664" s="99">
        <v>105.706750898622</v>
      </c>
      <c r="I664" s="99">
        <v>0</v>
      </c>
      <c r="J664" s="99">
        <v>27683.499131918001</v>
      </c>
      <c r="K664" s="99">
        <v>0</v>
      </c>
      <c r="L664" s="99">
        <v>9775.0047241449392</v>
      </c>
      <c r="M664" s="99">
        <v>26924.0187599659</v>
      </c>
      <c r="N664" s="99">
        <v>5577.7516577243796</v>
      </c>
      <c r="O664" s="99">
        <v>22740.3601484299</v>
      </c>
      <c r="P664" s="99">
        <v>0</v>
      </c>
      <c r="Q664" s="99">
        <v>3027.1520127356098</v>
      </c>
      <c r="R664" s="99">
        <v>888.45899277180399</v>
      </c>
      <c r="S664" s="99">
        <v>0</v>
      </c>
      <c r="T664" s="99">
        <v>223.00532039999999</v>
      </c>
      <c r="U664" s="99">
        <v>28710.606158971801</v>
      </c>
      <c r="V664" s="99">
        <v>2642746.8029479999</v>
      </c>
      <c r="W664" s="99">
        <v>0</v>
      </c>
      <c r="X664" s="99">
        <v>1287220.20495605</v>
      </c>
      <c r="Y664" s="99">
        <v>956010.41348266602</v>
      </c>
      <c r="Z664" s="99">
        <v>131680.444662094</v>
      </c>
      <c r="AA664" s="99">
        <v>14730.9710632563</v>
      </c>
      <c r="AB664" s="99">
        <v>0</v>
      </c>
      <c r="AC664" s="99">
        <v>9120930.3946533203</v>
      </c>
      <c r="AD664" s="99">
        <v>0</v>
      </c>
      <c r="AE664" s="99">
        <v>446298.39301300002</v>
      </c>
      <c r="AF664" s="99">
        <v>1233548.7154083301</v>
      </c>
      <c r="AG664" s="99">
        <v>887816.20703125</v>
      </c>
      <c r="AH664" s="99">
        <v>1041934.53521729</v>
      </c>
      <c r="AI664" s="99">
        <v>0</v>
      </c>
      <c r="AJ664" s="99">
        <v>304934.63688659703</v>
      </c>
      <c r="AK664" s="99">
        <v>115334.659261703</v>
      </c>
      <c r="AL664" s="99">
        <v>0</v>
      </c>
      <c r="AM664" s="99">
        <v>29646.174371957801</v>
      </c>
      <c r="AN664" s="99">
        <v>9126901.9096679706</v>
      </c>
      <c r="AO664" s="99">
        <v>22115769.591796901</v>
      </c>
      <c r="AP664" s="99">
        <v>0</v>
      </c>
      <c r="AQ664" s="99">
        <v>9922789.6801757794</v>
      </c>
      <c r="AR664" s="99">
        <v>7180658.30969238</v>
      </c>
      <c r="AS664" s="99">
        <v>999837.39328765904</v>
      </c>
      <c r="AT664" s="99">
        <v>109054.20386982</v>
      </c>
      <c r="AU664" s="99">
        <v>0</v>
      </c>
      <c r="AV664" s="99">
        <v>23131980.972412098</v>
      </c>
      <c r="AW664" s="99">
        <v>0</v>
      </c>
      <c r="AX664" s="99">
        <v>3933413.5886535598</v>
      </c>
      <c r="AY664" s="99">
        <v>10269386.133667</v>
      </c>
      <c r="AZ664" s="99">
        <v>6733409.1892089797</v>
      </c>
      <c r="BA664" s="99">
        <v>8618273.4632568397</v>
      </c>
      <c r="BB664" s="99">
        <v>0</v>
      </c>
      <c r="BC664" s="99">
        <v>2370819.1911315899</v>
      </c>
      <c r="BD664" s="99">
        <v>868494.94783783006</v>
      </c>
      <c r="BE664" s="99">
        <v>0</v>
      </c>
      <c r="BF664" s="99">
        <v>226868.26311874401</v>
      </c>
      <c r="BG664" s="99">
        <v>23442942.487060498</v>
      </c>
      <c r="BH664" s="99">
        <v>5161888.6539306603</v>
      </c>
      <c r="BI664" s="99">
        <v>0</v>
      </c>
      <c r="BJ664" s="99">
        <v>3352272.0800170898</v>
      </c>
      <c r="BK664" s="99">
        <v>2496168.42785645</v>
      </c>
      <c r="BL664" s="99">
        <v>0</v>
      </c>
      <c r="BM664" s="99">
        <v>12289.413744330401</v>
      </c>
      <c r="BN664" s="99">
        <v>0</v>
      </c>
      <c r="BO664" s="99">
        <v>0</v>
      </c>
      <c r="BP664" s="99">
        <v>0</v>
      </c>
      <c r="BQ664" s="99">
        <v>0</v>
      </c>
      <c r="BR664" s="99">
        <v>3179896.7001953102</v>
      </c>
      <c r="BS664" s="99">
        <v>2505150.25921631</v>
      </c>
      <c r="BT664" s="99">
        <v>1676262.65139771</v>
      </c>
      <c r="BU664" s="99">
        <v>0</v>
      </c>
      <c r="BV664" s="99">
        <v>1173648.3182983401</v>
      </c>
      <c r="BW664" s="99">
        <v>102010.34734821301</v>
      </c>
      <c r="BX664" s="99">
        <v>0</v>
      </c>
      <c r="BY664" s="99">
        <v>0</v>
      </c>
      <c r="BZ664" s="99">
        <v>0</v>
      </c>
      <c r="CA664" s="99">
        <v>66760.719923019395</v>
      </c>
      <c r="CB664" s="99">
        <v>3916976.1037597698</v>
      </c>
      <c r="CC664" s="99">
        <v>31943056.9689941</v>
      </c>
      <c r="CD664" s="99">
        <v>8510552.1697997991</v>
      </c>
      <c r="CE664" s="99">
        <v>1087.5963037610099</v>
      </c>
      <c r="CF664" s="99">
        <v>146456.86942482</v>
      </c>
      <c r="CG664" s="99">
        <v>1111409.57171631</v>
      </c>
      <c r="CH664" s="99">
        <v>0</v>
      </c>
      <c r="CI664" s="99">
        <v>67838.454518318205</v>
      </c>
      <c r="CJ664" s="99">
        <v>4062444.4433898898</v>
      </c>
      <c r="CK664" s="99">
        <v>33047792.605957001</v>
      </c>
      <c r="CL664" s="99">
        <v>8613193.2769775409</v>
      </c>
      <c r="CM664" s="166">
        <v>96328.109487533598</v>
      </c>
      <c r="CN664" s="166">
        <v>13199186.159179701</v>
      </c>
      <c r="CO664" s="166">
        <v>56517177.900390603</v>
      </c>
      <c r="CP664" s="99">
        <v>8613193.2769775409</v>
      </c>
      <c r="CQ664" s="99">
        <v>0</v>
      </c>
      <c r="CR664" s="99">
        <v>0</v>
      </c>
      <c r="CS664" s="99">
        <v>0</v>
      </c>
      <c r="CT664" s="99">
        <v>0</v>
      </c>
      <c r="CU664" s="98">
        <v>17541.611583620001</v>
      </c>
      <c r="CV664" s="98">
        <v>28456.132659660001</v>
      </c>
      <c r="CW664" s="98">
        <v>4063432.9731845898</v>
      </c>
      <c r="CX664" s="98">
        <v>33054466.540710408</v>
      </c>
    </row>
    <row r="665" spans="1:102" x14ac:dyDescent="0.2">
      <c r="A665" s="98" t="s">
        <v>61</v>
      </c>
      <c r="B665" s="100">
        <v>40148</v>
      </c>
      <c r="C665" s="99">
        <v>51065.728116989099</v>
      </c>
      <c r="D665" s="99">
        <v>0</v>
      </c>
      <c r="E665" s="99">
        <v>15794.0626943111</v>
      </c>
      <c r="F665" s="99">
        <v>12977.0331842899</v>
      </c>
      <c r="G665" s="99">
        <v>1011.0758395642</v>
      </c>
      <c r="H665" s="99">
        <v>85.743152687326102</v>
      </c>
      <c r="I665" s="99">
        <v>0</v>
      </c>
      <c r="J665" s="99">
        <v>28297.137430429499</v>
      </c>
      <c r="K665" s="99">
        <v>0</v>
      </c>
      <c r="L665" s="99">
        <v>9476.4922009706497</v>
      </c>
      <c r="M665" s="99">
        <v>26858.482629060702</v>
      </c>
      <c r="N665" s="99">
        <v>5445.2387773394603</v>
      </c>
      <c r="O665" s="99">
        <v>23218.591062307401</v>
      </c>
      <c r="P665" s="99">
        <v>0</v>
      </c>
      <c r="Q665" s="99">
        <v>3002.41237613559</v>
      </c>
      <c r="R665" s="99">
        <v>895.36130779981602</v>
      </c>
      <c r="S665" s="99">
        <v>0</v>
      </c>
      <c r="T665" s="99">
        <v>222.209049748257</v>
      </c>
      <c r="U665" s="99">
        <v>29011.8177056313</v>
      </c>
      <c r="V665" s="99">
        <v>2669138.1070251502</v>
      </c>
      <c r="W665" s="99">
        <v>0</v>
      </c>
      <c r="X665" s="99">
        <v>1223976.7121582001</v>
      </c>
      <c r="Y665" s="99">
        <v>924364.09519958496</v>
      </c>
      <c r="Z665" s="99">
        <v>134446.07413482701</v>
      </c>
      <c r="AA665" s="99">
        <v>11304.5997784138</v>
      </c>
      <c r="AB665" s="99">
        <v>0</v>
      </c>
      <c r="AC665" s="99">
        <v>9055709.41479492</v>
      </c>
      <c r="AD665" s="99">
        <v>0</v>
      </c>
      <c r="AE665" s="99">
        <v>428888.72566986101</v>
      </c>
      <c r="AF665" s="99">
        <v>1232232.04966736</v>
      </c>
      <c r="AG665" s="99">
        <v>859026.69306945801</v>
      </c>
      <c r="AH665" s="99">
        <v>1072251.99845886</v>
      </c>
      <c r="AI665" s="99">
        <v>0</v>
      </c>
      <c r="AJ665" s="99">
        <v>300873.76325225801</v>
      </c>
      <c r="AK665" s="99">
        <v>113775.73480606099</v>
      </c>
      <c r="AL665" s="99">
        <v>0</v>
      </c>
      <c r="AM665" s="99">
        <v>29077.261587381399</v>
      </c>
      <c r="AN665" s="99">
        <v>9151423.5246581994</v>
      </c>
      <c r="AO665" s="99">
        <v>22547195.730712902</v>
      </c>
      <c r="AP665" s="99">
        <v>0</v>
      </c>
      <c r="AQ665" s="99">
        <v>9474374.7188720703</v>
      </c>
      <c r="AR665" s="99">
        <v>6939918.0040283203</v>
      </c>
      <c r="AS665" s="99">
        <v>1029082.9918746901</v>
      </c>
      <c r="AT665" s="99">
        <v>82878.558407783494</v>
      </c>
      <c r="AU665" s="99">
        <v>0</v>
      </c>
      <c r="AV665" s="99">
        <v>23601925.005859401</v>
      </c>
      <c r="AW665" s="99">
        <v>0</v>
      </c>
      <c r="AX665" s="99">
        <v>3814730.7747192401</v>
      </c>
      <c r="AY665" s="99">
        <v>10351140.880859399</v>
      </c>
      <c r="AZ665" s="99">
        <v>6567764.93676758</v>
      </c>
      <c r="BA665" s="99">
        <v>8930500.6837158203</v>
      </c>
      <c r="BB665" s="99">
        <v>0</v>
      </c>
      <c r="BC665" s="99">
        <v>2359339.1792602502</v>
      </c>
      <c r="BD665" s="99">
        <v>869956.80097198498</v>
      </c>
      <c r="BE665" s="99">
        <v>0</v>
      </c>
      <c r="BF665" s="99">
        <v>222158.15640830999</v>
      </c>
      <c r="BG665" s="99">
        <v>23836534.790283199</v>
      </c>
      <c r="BH665" s="99">
        <v>5283107.5544433603</v>
      </c>
      <c r="BI665" s="99">
        <v>0</v>
      </c>
      <c r="BJ665" s="99">
        <v>3248166.3099365202</v>
      </c>
      <c r="BK665" s="99">
        <v>2431473.1449584998</v>
      </c>
      <c r="BL665" s="99">
        <v>0</v>
      </c>
      <c r="BM665" s="99">
        <v>9561.5250600576401</v>
      </c>
      <c r="BN665" s="99">
        <v>0</v>
      </c>
      <c r="BO665" s="99">
        <v>0</v>
      </c>
      <c r="BP665" s="99">
        <v>0</v>
      </c>
      <c r="BQ665" s="99">
        <v>0</v>
      </c>
      <c r="BR665" s="99">
        <v>3188937.27484131</v>
      </c>
      <c r="BS665" s="99">
        <v>2448678.3396911598</v>
      </c>
      <c r="BT665" s="99">
        <v>1736924.24542236</v>
      </c>
      <c r="BU665" s="99">
        <v>0</v>
      </c>
      <c r="BV665" s="99">
        <v>1165744.7959594701</v>
      </c>
      <c r="BW665" s="99">
        <v>102815.52645397199</v>
      </c>
      <c r="BX665" s="99">
        <v>0</v>
      </c>
      <c r="BY665" s="99">
        <v>0</v>
      </c>
      <c r="BZ665" s="99">
        <v>0</v>
      </c>
      <c r="CA665" s="99">
        <v>66821.9889039993</v>
      </c>
      <c r="CB665" s="99">
        <v>3884169.69448853</v>
      </c>
      <c r="CC665" s="99">
        <v>31974242.6401367</v>
      </c>
      <c r="CD665" s="99">
        <v>8538817.13745117</v>
      </c>
      <c r="CE665" s="99">
        <v>1088.68431718647</v>
      </c>
      <c r="CF665" s="99">
        <v>145676.752979279</v>
      </c>
      <c r="CG665" s="99">
        <v>1105118.35598755</v>
      </c>
      <c r="CH665" s="99">
        <v>0</v>
      </c>
      <c r="CI665" s="99">
        <v>67934.570924758897</v>
      </c>
      <c r="CJ665" s="99">
        <v>4028453.4224853502</v>
      </c>
      <c r="CK665" s="99">
        <v>33086828.347412098</v>
      </c>
      <c r="CL665" s="99">
        <v>8643524.6273193397</v>
      </c>
      <c r="CM665" s="166">
        <v>96755.581324577302</v>
      </c>
      <c r="CN665" s="166">
        <v>13179293.4619141</v>
      </c>
      <c r="CO665" s="166">
        <v>56862676.254394501</v>
      </c>
      <c r="CP665" s="99">
        <v>8643524.6273193397</v>
      </c>
      <c r="CQ665" s="99">
        <v>0</v>
      </c>
      <c r="CR665" s="99">
        <v>0</v>
      </c>
      <c r="CS665" s="99">
        <v>0</v>
      </c>
      <c r="CT665" s="99">
        <v>0</v>
      </c>
      <c r="CU665" s="98">
        <v>16611.784800844001</v>
      </c>
      <c r="CV665" s="98">
        <v>29042.079624799</v>
      </c>
      <c r="CW665" s="98">
        <v>4029846.4474678091</v>
      </c>
      <c r="CX665" s="98">
        <v>33079360.996124249</v>
      </c>
    </row>
    <row r="666" spans="1:102" x14ac:dyDescent="0.2">
      <c r="A666" s="98" t="s">
        <v>61</v>
      </c>
      <c r="B666" s="100">
        <v>40238</v>
      </c>
      <c r="C666" s="99">
        <v>51567.075394153602</v>
      </c>
      <c r="D666" s="99">
        <v>0</v>
      </c>
      <c r="E666" s="99">
        <v>14963.1190074682</v>
      </c>
      <c r="F666" s="99">
        <v>12803.3883523941</v>
      </c>
      <c r="G666" s="99">
        <v>1029.3495221733999</v>
      </c>
      <c r="H666" s="99">
        <v>0</v>
      </c>
      <c r="I666" s="99">
        <v>0</v>
      </c>
      <c r="J666" s="99">
        <v>28756.096633434299</v>
      </c>
      <c r="K666" s="99">
        <v>0</v>
      </c>
      <c r="L666" s="99">
        <v>9504.0731360912305</v>
      </c>
      <c r="M666" s="99">
        <v>26759.0219347477</v>
      </c>
      <c r="N666" s="99">
        <v>5383.1577910184897</v>
      </c>
      <c r="O666" s="99">
        <v>23242.594516754201</v>
      </c>
      <c r="P666" s="99">
        <v>0</v>
      </c>
      <c r="Q666" s="99">
        <v>2933.17904016376</v>
      </c>
      <c r="R666" s="99">
        <v>866.68579288572096</v>
      </c>
      <c r="S666" s="99">
        <v>0</v>
      </c>
      <c r="T666" s="99">
        <v>208.174690734595</v>
      </c>
      <c r="U666" s="99">
        <v>29248.281026363398</v>
      </c>
      <c r="V666" s="99">
        <v>2735970.8929138202</v>
      </c>
      <c r="W666" s="99">
        <v>0</v>
      </c>
      <c r="X666" s="99">
        <v>1109792.24934387</v>
      </c>
      <c r="Y666" s="99">
        <v>897981.25942230201</v>
      </c>
      <c r="Z666" s="99">
        <v>132745.86131095901</v>
      </c>
      <c r="AA666" s="99">
        <v>0</v>
      </c>
      <c r="AB666" s="99">
        <v>0</v>
      </c>
      <c r="AC666" s="99">
        <v>9108429.3300781306</v>
      </c>
      <c r="AD666" s="99">
        <v>0</v>
      </c>
      <c r="AE666" s="99">
        <v>417572.26485061599</v>
      </c>
      <c r="AF666" s="99">
        <v>1232375.7280883801</v>
      </c>
      <c r="AG666" s="99">
        <v>843583.84173583996</v>
      </c>
      <c r="AH666" s="99">
        <v>1059945.3596344001</v>
      </c>
      <c r="AI666" s="99">
        <v>0</v>
      </c>
      <c r="AJ666" s="99">
        <v>299622.23905563401</v>
      </c>
      <c r="AK666" s="99">
        <v>109147.988138199</v>
      </c>
      <c r="AL666" s="99">
        <v>0</v>
      </c>
      <c r="AM666" s="99">
        <v>26256.171407938</v>
      </c>
      <c r="AN666" s="99">
        <v>9281590.0457763709</v>
      </c>
      <c r="AO666" s="99">
        <v>23208306.9216309</v>
      </c>
      <c r="AP666" s="99">
        <v>0</v>
      </c>
      <c r="AQ666" s="99">
        <v>8649213.5162353497</v>
      </c>
      <c r="AR666" s="99">
        <v>6834277.54296875</v>
      </c>
      <c r="AS666" s="99">
        <v>1031357.4354934701</v>
      </c>
      <c r="AT666" s="99">
        <v>0</v>
      </c>
      <c r="AU666" s="99">
        <v>0</v>
      </c>
      <c r="AV666" s="99">
        <v>24163925.819091801</v>
      </c>
      <c r="AW666" s="99">
        <v>0</v>
      </c>
      <c r="AX666" s="99">
        <v>3728553.7353515602</v>
      </c>
      <c r="AY666" s="99">
        <v>10429140.5821533</v>
      </c>
      <c r="AZ666" s="99">
        <v>6522623.6909790002</v>
      </c>
      <c r="BA666" s="99">
        <v>8882502.2910156306</v>
      </c>
      <c r="BB666" s="99">
        <v>0</v>
      </c>
      <c r="BC666" s="99">
        <v>2375004.6188659701</v>
      </c>
      <c r="BD666" s="99">
        <v>844419.41416931199</v>
      </c>
      <c r="BE666" s="99">
        <v>0</v>
      </c>
      <c r="BF666" s="99">
        <v>203794.27184677101</v>
      </c>
      <c r="BG666" s="99">
        <v>24325067.778564502</v>
      </c>
      <c r="BH666" s="99">
        <v>5422508.94641113</v>
      </c>
      <c r="BI666" s="99">
        <v>0</v>
      </c>
      <c r="BJ666" s="99">
        <v>3118970.46057129</v>
      </c>
      <c r="BK666" s="99">
        <v>2405082.30047607</v>
      </c>
      <c r="BL666" s="99">
        <v>0</v>
      </c>
      <c r="BM666" s="99">
        <v>1570.3818483799701</v>
      </c>
      <c r="BN666" s="99">
        <v>0</v>
      </c>
      <c r="BO666" s="99">
        <v>0</v>
      </c>
      <c r="BP666" s="99">
        <v>0</v>
      </c>
      <c r="BQ666" s="99">
        <v>0</v>
      </c>
      <c r="BR666" s="99">
        <v>3222503.2919006301</v>
      </c>
      <c r="BS666" s="99">
        <v>2431530.7929077102</v>
      </c>
      <c r="BT666" s="99">
        <v>1728873.32327271</v>
      </c>
      <c r="BU666" s="99">
        <v>0</v>
      </c>
      <c r="BV666" s="99">
        <v>1172563.87802124</v>
      </c>
      <c r="BW666" s="99">
        <v>98035.453859329195</v>
      </c>
      <c r="BX666" s="99">
        <v>0</v>
      </c>
      <c r="BY666" s="99">
        <v>0</v>
      </c>
      <c r="BZ666" s="99">
        <v>0</v>
      </c>
      <c r="CA666" s="99">
        <v>66444.336715698199</v>
      </c>
      <c r="CB666" s="99">
        <v>3860787.0659179701</v>
      </c>
      <c r="CC666" s="99">
        <v>31973864.412353501</v>
      </c>
      <c r="CD666" s="99">
        <v>8517333.6539306603</v>
      </c>
      <c r="CE666" s="99">
        <v>1038.7437363266899</v>
      </c>
      <c r="CF666" s="99">
        <v>134636.28502845799</v>
      </c>
      <c r="CG666" s="99">
        <v>1047644.06842804</v>
      </c>
      <c r="CH666" s="99">
        <v>0</v>
      </c>
      <c r="CI666" s="99">
        <v>67462.8066501617</v>
      </c>
      <c r="CJ666" s="99">
        <v>3996880.4320373498</v>
      </c>
      <c r="CK666" s="99">
        <v>33020106.536377002</v>
      </c>
      <c r="CL666" s="99">
        <v>8616045.2033691406</v>
      </c>
      <c r="CM666" s="166">
        <v>96486.306760787993</v>
      </c>
      <c r="CN666" s="166">
        <v>13316362.9063721</v>
      </c>
      <c r="CO666" s="166">
        <v>57348205.059082001</v>
      </c>
      <c r="CP666" s="99">
        <v>8616045.2033691406</v>
      </c>
      <c r="CQ666" s="99">
        <v>0</v>
      </c>
      <c r="CR666" s="99">
        <v>0</v>
      </c>
      <c r="CS666" s="99">
        <v>0</v>
      </c>
      <c r="CT666" s="99">
        <v>0</v>
      </c>
      <c r="CU666" s="98">
        <v>15443.528151840999</v>
      </c>
      <c r="CV666" s="98">
        <v>29579.964266351999</v>
      </c>
      <c r="CW666" s="98">
        <v>3995423.3509464283</v>
      </c>
      <c r="CX666" s="98">
        <v>33021508.48078154</v>
      </c>
    </row>
    <row r="667" spans="1:102" x14ac:dyDescent="0.2">
      <c r="A667" s="98" t="s">
        <v>61</v>
      </c>
      <c r="B667" s="100">
        <v>40330</v>
      </c>
      <c r="C667" s="99">
        <v>52399.685990810402</v>
      </c>
      <c r="D667" s="99">
        <v>0</v>
      </c>
      <c r="E667" s="99">
        <v>14636.8073399067</v>
      </c>
      <c r="F667" s="99">
        <v>12569.201741457</v>
      </c>
      <c r="G667" s="99">
        <v>1048.7084252387299</v>
      </c>
      <c r="H667" s="99">
        <v>0</v>
      </c>
      <c r="I667" s="99">
        <v>0</v>
      </c>
      <c r="J667" s="99">
        <v>29131.433994770101</v>
      </c>
      <c r="K667" s="99">
        <v>0</v>
      </c>
      <c r="L667" s="99">
        <v>9820.8789170980508</v>
      </c>
      <c r="M667" s="99">
        <v>27025.100012779199</v>
      </c>
      <c r="N667" s="99">
        <v>5495.4830197691899</v>
      </c>
      <c r="O667" s="99">
        <v>23488.586794137998</v>
      </c>
      <c r="P667" s="99">
        <v>0</v>
      </c>
      <c r="Q667" s="99">
        <v>2912.3934517502798</v>
      </c>
      <c r="R667" s="99">
        <v>868.83932831883396</v>
      </c>
      <c r="S667" s="99">
        <v>0</v>
      </c>
      <c r="T667" s="99">
        <v>210.48771625198401</v>
      </c>
      <c r="U667" s="99">
        <v>29503.0876264572</v>
      </c>
      <c r="V667" s="99">
        <v>2785814.6268005399</v>
      </c>
      <c r="W667" s="99">
        <v>0</v>
      </c>
      <c r="X667" s="99">
        <v>1091594.3297729499</v>
      </c>
      <c r="Y667" s="99">
        <v>881687.56982421898</v>
      </c>
      <c r="Z667" s="99">
        <v>134840.03574752799</v>
      </c>
      <c r="AA667" s="99">
        <v>0</v>
      </c>
      <c r="AB667" s="99">
        <v>0</v>
      </c>
      <c r="AC667" s="99">
        <v>9496786.8087158203</v>
      </c>
      <c r="AD667" s="99">
        <v>0</v>
      </c>
      <c r="AE667" s="99">
        <v>425323.25028228801</v>
      </c>
      <c r="AF667" s="99">
        <v>1238262.47441101</v>
      </c>
      <c r="AG667" s="99">
        <v>852548.79323577904</v>
      </c>
      <c r="AH667" s="99">
        <v>1080461.9308929399</v>
      </c>
      <c r="AI667" s="99">
        <v>0</v>
      </c>
      <c r="AJ667" s="99">
        <v>298097.592967987</v>
      </c>
      <c r="AK667" s="99">
        <v>106949.34902858701</v>
      </c>
      <c r="AL667" s="99">
        <v>0</v>
      </c>
      <c r="AM667" s="99">
        <v>28566.300044536601</v>
      </c>
      <c r="AN667" s="99">
        <v>9382304.6315918006</v>
      </c>
      <c r="AO667" s="99">
        <v>23796213.5085449</v>
      </c>
      <c r="AP667" s="99">
        <v>0</v>
      </c>
      <c r="AQ667" s="99">
        <v>8549625.9626464806</v>
      </c>
      <c r="AR667" s="99">
        <v>6779597.5653686495</v>
      </c>
      <c r="AS667" s="99">
        <v>1051673.2419280999</v>
      </c>
      <c r="AT667" s="99">
        <v>0</v>
      </c>
      <c r="AU667" s="99">
        <v>0</v>
      </c>
      <c r="AV667" s="99">
        <v>24732673.731933601</v>
      </c>
      <c r="AW667" s="99">
        <v>0</v>
      </c>
      <c r="AX667" s="99">
        <v>3844375.8674316402</v>
      </c>
      <c r="AY667" s="99">
        <v>10542442.3833008</v>
      </c>
      <c r="AZ667" s="99">
        <v>6626388.0283203097</v>
      </c>
      <c r="BA667" s="99">
        <v>9121380.6292724591</v>
      </c>
      <c r="BB667" s="99">
        <v>0</v>
      </c>
      <c r="BC667" s="99">
        <v>2375377.4355163602</v>
      </c>
      <c r="BD667" s="99">
        <v>834955.479995728</v>
      </c>
      <c r="BE667" s="99">
        <v>0</v>
      </c>
      <c r="BF667" s="99">
        <v>225024.80654334999</v>
      </c>
      <c r="BG667" s="99">
        <v>24783752.112792999</v>
      </c>
      <c r="BH667" s="99">
        <v>5675512.7739868201</v>
      </c>
      <c r="BI667" s="99">
        <v>0</v>
      </c>
      <c r="BJ667" s="99">
        <v>3063528.0183105501</v>
      </c>
      <c r="BK667" s="99">
        <v>2375312.5152282701</v>
      </c>
      <c r="BL667" s="99">
        <v>0</v>
      </c>
      <c r="BM667" s="99">
        <v>1949.53900168836</v>
      </c>
      <c r="BN667" s="99">
        <v>0</v>
      </c>
      <c r="BO667" s="99">
        <v>0</v>
      </c>
      <c r="BP667" s="99">
        <v>0</v>
      </c>
      <c r="BQ667" s="99">
        <v>0</v>
      </c>
      <c r="BR667" s="99">
        <v>3279836.1886291499</v>
      </c>
      <c r="BS667" s="99">
        <v>2470500.5773620601</v>
      </c>
      <c r="BT667" s="99">
        <v>1773733.52607727</v>
      </c>
      <c r="BU667" s="99">
        <v>0</v>
      </c>
      <c r="BV667" s="99">
        <v>1171618.0151062</v>
      </c>
      <c r="BW667" s="99">
        <v>96376.976840019197</v>
      </c>
      <c r="BX667" s="99">
        <v>0</v>
      </c>
      <c r="BY667" s="99">
        <v>0</v>
      </c>
      <c r="BZ667" s="99">
        <v>0</v>
      </c>
      <c r="CA667" s="99">
        <v>67141.120616912798</v>
      </c>
      <c r="CB667" s="99">
        <v>3873801.5254821801</v>
      </c>
      <c r="CC667" s="99">
        <v>32331122.186279301</v>
      </c>
      <c r="CD667" s="99">
        <v>8772458.6993408203</v>
      </c>
      <c r="CE667" s="99">
        <v>1052.66711686552</v>
      </c>
      <c r="CF667" s="99">
        <v>135378.76214027399</v>
      </c>
      <c r="CG667" s="99">
        <v>1058442.59912109</v>
      </c>
      <c r="CH667" s="99">
        <v>0</v>
      </c>
      <c r="CI667" s="99">
        <v>68194.949880600005</v>
      </c>
      <c r="CJ667" s="99">
        <v>4008568.7350158701</v>
      </c>
      <c r="CK667" s="99">
        <v>33379046.0932617</v>
      </c>
      <c r="CL667" s="99">
        <v>8870347.1866455097</v>
      </c>
      <c r="CM667" s="166">
        <v>97461.229062080398</v>
      </c>
      <c r="CN667" s="166">
        <v>13407760.479492201</v>
      </c>
      <c r="CO667" s="166">
        <v>58074471.612304702</v>
      </c>
      <c r="CP667" s="99">
        <v>8870347.1866455097</v>
      </c>
      <c r="CQ667" s="99">
        <v>0</v>
      </c>
      <c r="CR667" s="99">
        <v>0</v>
      </c>
      <c r="CS667" s="99">
        <v>0</v>
      </c>
      <c r="CT667" s="99">
        <v>0</v>
      </c>
      <c r="CU667" s="98">
        <v>15040.474733769999</v>
      </c>
      <c r="CV667" s="98">
        <v>29979.268675693002</v>
      </c>
      <c r="CW667" s="98">
        <v>4009180.2876224541</v>
      </c>
      <c r="CX667" s="98">
        <v>33389564.785400391</v>
      </c>
    </row>
    <row r="668" spans="1:102" x14ac:dyDescent="0.2">
      <c r="A668" s="98" t="s">
        <v>61</v>
      </c>
      <c r="B668" s="100">
        <v>40422</v>
      </c>
      <c r="C668" s="99">
        <v>52182.413568019903</v>
      </c>
      <c r="D668" s="99">
        <v>0</v>
      </c>
      <c r="E668" s="99">
        <v>14231.3106321096</v>
      </c>
      <c r="F668" s="99">
        <v>12315.857109189001</v>
      </c>
      <c r="G668" s="99">
        <v>1054.65742433071</v>
      </c>
      <c r="H668" s="99">
        <v>0</v>
      </c>
      <c r="I668" s="99">
        <v>0</v>
      </c>
      <c r="J668" s="99">
        <v>29269.608981609301</v>
      </c>
      <c r="K668" s="99">
        <v>0</v>
      </c>
      <c r="L668" s="99">
        <v>9522.2272676229495</v>
      </c>
      <c r="M668" s="99">
        <v>26804.570704698599</v>
      </c>
      <c r="N668" s="99">
        <v>5448.6553512215596</v>
      </c>
      <c r="O668" s="99">
        <v>23192.0781555176</v>
      </c>
      <c r="P668" s="99">
        <v>0</v>
      </c>
      <c r="Q668" s="99">
        <v>2888.72165623307</v>
      </c>
      <c r="R668" s="99">
        <v>866.50885459780704</v>
      </c>
      <c r="S668" s="99">
        <v>0</v>
      </c>
      <c r="T668" s="99">
        <v>217.79714423045499</v>
      </c>
      <c r="U668" s="99">
        <v>29636.942920207999</v>
      </c>
      <c r="V668" s="99">
        <v>2789096.9870910598</v>
      </c>
      <c r="W668" s="99">
        <v>0</v>
      </c>
      <c r="X668" s="99">
        <v>1055397.41656494</v>
      </c>
      <c r="Y668" s="99">
        <v>856174.84477996803</v>
      </c>
      <c r="Z668" s="99">
        <v>133591.27256774899</v>
      </c>
      <c r="AA668" s="99">
        <v>0</v>
      </c>
      <c r="AB668" s="99">
        <v>0</v>
      </c>
      <c r="AC668" s="99">
        <v>9599993.0506591797</v>
      </c>
      <c r="AD668" s="99">
        <v>0</v>
      </c>
      <c r="AE668" s="99">
        <v>411853.84887313802</v>
      </c>
      <c r="AF668" s="99">
        <v>1240527.8390502899</v>
      </c>
      <c r="AG668" s="99">
        <v>834071.71202087402</v>
      </c>
      <c r="AH668" s="99">
        <v>1048043.83084869</v>
      </c>
      <c r="AI668" s="99">
        <v>0</v>
      </c>
      <c r="AJ668" s="99">
        <v>294626.70095062302</v>
      </c>
      <c r="AK668" s="99">
        <v>105628.289913177</v>
      </c>
      <c r="AL668" s="99">
        <v>0</v>
      </c>
      <c r="AM668" s="99">
        <v>27896.684298515302</v>
      </c>
      <c r="AN668" s="99">
        <v>9526416.0689697303</v>
      </c>
      <c r="AO668" s="99">
        <v>23918157.666747998</v>
      </c>
      <c r="AP668" s="99">
        <v>0</v>
      </c>
      <c r="AQ668" s="99">
        <v>8226016.4125366202</v>
      </c>
      <c r="AR668" s="99">
        <v>6572103.25354004</v>
      </c>
      <c r="AS668" s="99">
        <v>1054904.14431763</v>
      </c>
      <c r="AT668" s="99">
        <v>0</v>
      </c>
      <c r="AU668" s="99">
        <v>0</v>
      </c>
      <c r="AV668" s="99">
        <v>24999529.880371101</v>
      </c>
      <c r="AW668" s="99">
        <v>0</v>
      </c>
      <c r="AX668" s="99">
        <v>3691152.9988098098</v>
      </c>
      <c r="AY668" s="99">
        <v>10582118.1335449</v>
      </c>
      <c r="AZ668" s="99">
        <v>6484473.9596557599</v>
      </c>
      <c r="BA668" s="99">
        <v>8853044.6350097694</v>
      </c>
      <c r="BB668" s="99">
        <v>0</v>
      </c>
      <c r="BC668" s="99">
        <v>2359279.7746276902</v>
      </c>
      <c r="BD668" s="99">
        <v>827401.55628204299</v>
      </c>
      <c r="BE668" s="99">
        <v>0</v>
      </c>
      <c r="BF668" s="99">
        <v>219334.76067543001</v>
      </c>
      <c r="BG668" s="99">
        <v>25083682.7976074</v>
      </c>
      <c r="BH668" s="99">
        <v>5600759.74816895</v>
      </c>
      <c r="BI668" s="99">
        <v>0</v>
      </c>
      <c r="BJ668" s="99">
        <v>2959293.9832153302</v>
      </c>
      <c r="BK668" s="99">
        <v>2302567.3333435101</v>
      </c>
      <c r="BL668" s="99">
        <v>0</v>
      </c>
      <c r="BM668" s="99">
        <v>979.44243633001997</v>
      </c>
      <c r="BN668" s="99">
        <v>0</v>
      </c>
      <c r="BO668" s="99">
        <v>0</v>
      </c>
      <c r="BP668" s="99">
        <v>0</v>
      </c>
      <c r="BQ668" s="99">
        <v>0</v>
      </c>
      <c r="BR668" s="99">
        <v>3268786.4909668001</v>
      </c>
      <c r="BS668" s="99">
        <v>2424307.84301758</v>
      </c>
      <c r="BT668" s="99">
        <v>1720769.0413665799</v>
      </c>
      <c r="BU668" s="99">
        <v>0</v>
      </c>
      <c r="BV668" s="99">
        <v>1165897.34802246</v>
      </c>
      <c r="BW668" s="99">
        <v>94608.026099205003</v>
      </c>
      <c r="BX668" s="99">
        <v>0</v>
      </c>
      <c r="BY668" s="99">
        <v>0</v>
      </c>
      <c r="BZ668" s="99">
        <v>0</v>
      </c>
      <c r="CA668" s="99">
        <v>66415.1540613174</v>
      </c>
      <c r="CB668" s="99">
        <v>3839004.8260803199</v>
      </c>
      <c r="CC668" s="99">
        <v>32101189.136230499</v>
      </c>
      <c r="CD668" s="99">
        <v>8540477.5457763709</v>
      </c>
      <c r="CE668" s="99">
        <v>1066.0770324170601</v>
      </c>
      <c r="CF668" s="99">
        <v>135008.99289131199</v>
      </c>
      <c r="CG668" s="99">
        <v>1064026.3745727499</v>
      </c>
      <c r="CH668" s="99">
        <v>0</v>
      </c>
      <c r="CI668" s="99">
        <v>67475.065082550005</v>
      </c>
      <c r="CJ668" s="99">
        <v>3973777.2683410598</v>
      </c>
      <c r="CK668" s="99">
        <v>33165699.225097701</v>
      </c>
      <c r="CL668" s="99">
        <v>8633875.2999267597</v>
      </c>
      <c r="CM668" s="166">
        <v>96923.875414848299</v>
      </c>
      <c r="CN668" s="166">
        <v>13497868.252319301</v>
      </c>
      <c r="CO668" s="166">
        <v>58306544.1328125</v>
      </c>
      <c r="CP668" s="99">
        <v>8633875.2999267597</v>
      </c>
      <c r="CQ668" s="99">
        <v>0</v>
      </c>
      <c r="CR668" s="99">
        <v>0</v>
      </c>
      <c r="CS668" s="99">
        <v>0</v>
      </c>
      <c r="CT668" s="99">
        <v>0</v>
      </c>
      <c r="CU668" s="98">
        <v>14585.238432292999</v>
      </c>
      <c r="CV668" s="98">
        <v>30129.231038499001</v>
      </c>
      <c r="CW668" s="98">
        <v>3974013.818971632</v>
      </c>
      <c r="CX668" s="98">
        <v>33165215.510803249</v>
      </c>
    </row>
    <row r="669" spans="1:102" x14ac:dyDescent="0.2">
      <c r="A669" s="98" t="s">
        <v>61</v>
      </c>
      <c r="B669" s="100">
        <v>40513</v>
      </c>
      <c r="C669" s="99">
        <v>52043.285301208503</v>
      </c>
      <c r="D669" s="99">
        <v>0</v>
      </c>
      <c r="E669" s="99">
        <v>13822.778555274001</v>
      </c>
      <c r="F669" s="99">
        <v>12007.967855691901</v>
      </c>
      <c r="G669" s="99">
        <v>1065.79580053687</v>
      </c>
      <c r="H669" s="99">
        <v>0</v>
      </c>
      <c r="I669" s="99">
        <v>0</v>
      </c>
      <c r="J669" s="99">
        <v>29399.719180822402</v>
      </c>
      <c r="K669" s="99">
        <v>0</v>
      </c>
      <c r="L669" s="99">
        <v>12307.4269126654</v>
      </c>
      <c r="M669" s="99">
        <v>26668.0139937401</v>
      </c>
      <c r="N669" s="99">
        <v>5393.8123392462703</v>
      </c>
      <c r="O669" s="99">
        <v>22495.394982337999</v>
      </c>
      <c r="P669" s="99">
        <v>0</v>
      </c>
      <c r="Q669" s="99">
        <v>2817.5567933022999</v>
      </c>
      <c r="R669" s="99">
        <v>875.81749796867405</v>
      </c>
      <c r="S669" s="99">
        <v>0</v>
      </c>
      <c r="T669" s="99">
        <v>271.81855252757703</v>
      </c>
      <c r="U669" s="99">
        <v>29751.6648101807</v>
      </c>
      <c r="V669" s="99">
        <v>2761966.4828491202</v>
      </c>
      <c r="W669" s="99">
        <v>0</v>
      </c>
      <c r="X669" s="99">
        <v>1012700.36637115</v>
      </c>
      <c r="Y669" s="99">
        <v>824747.29756164597</v>
      </c>
      <c r="Z669" s="99">
        <v>135106.448804855</v>
      </c>
      <c r="AA669" s="99">
        <v>0</v>
      </c>
      <c r="AB669" s="99">
        <v>0</v>
      </c>
      <c r="AC669" s="99">
        <v>9398860.2125244103</v>
      </c>
      <c r="AD669" s="99">
        <v>0</v>
      </c>
      <c r="AE669" s="99">
        <v>462778.53591156</v>
      </c>
      <c r="AF669" s="99">
        <v>1223040.2779846201</v>
      </c>
      <c r="AG669" s="99">
        <v>820190.16027069103</v>
      </c>
      <c r="AH669" s="99">
        <v>971917.17831420898</v>
      </c>
      <c r="AI669" s="99">
        <v>0</v>
      </c>
      <c r="AJ669" s="99">
        <v>284138.44666290301</v>
      </c>
      <c r="AK669" s="99">
        <v>105116.967931747</v>
      </c>
      <c r="AL669" s="99">
        <v>0</v>
      </c>
      <c r="AM669" s="99">
        <v>28122.852623701099</v>
      </c>
      <c r="AN669" s="99">
        <v>9482587.3201904297</v>
      </c>
      <c r="AO669" s="99">
        <v>23818412.8427734</v>
      </c>
      <c r="AP669" s="99">
        <v>0</v>
      </c>
      <c r="AQ669" s="99">
        <v>7906483.9400024395</v>
      </c>
      <c r="AR669" s="99">
        <v>6318837.7904663105</v>
      </c>
      <c r="AS669" s="99">
        <v>1066133.645401</v>
      </c>
      <c r="AT669" s="99">
        <v>0</v>
      </c>
      <c r="AU669" s="99">
        <v>0</v>
      </c>
      <c r="AV669" s="99">
        <v>25151285.519531298</v>
      </c>
      <c r="AW669" s="99">
        <v>0</v>
      </c>
      <c r="AX669" s="99">
        <v>4138875.8166503902</v>
      </c>
      <c r="AY669" s="99">
        <v>10555323.755615201</v>
      </c>
      <c r="AZ669" s="99">
        <v>6386489.5960693397</v>
      </c>
      <c r="BA669" s="99">
        <v>8256950.2582397498</v>
      </c>
      <c r="BB669" s="99">
        <v>0</v>
      </c>
      <c r="BC669" s="99">
        <v>2275073.9009704599</v>
      </c>
      <c r="BD669" s="99">
        <v>829889.78351592994</v>
      </c>
      <c r="BE669" s="99">
        <v>0</v>
      </c>
      <c r="BF669" s="99">
        <v>224397.50588035601</v>
      </c>
      <c r="BG669" s="99">
        <v>25247199.442382801</v>
      </c>
      <c r="BH669" s="99">
        <v>5545731.7714843797</v>
      </c>
      <c r="BI669" s="99">
        <v>0</v>
      </c>
      <c r="BJ669" s="99">
        <v>2855974.6323547401</v>
      </c>
      <c r="BK669" s="99">
        <v>2228298.8368530301</v>
      </c>
      <c r="BL669" s="99">
        <v>0</v>
      </c>
      <c r="BM669" s="99">
        <v>624.78781793266501</v>
      </c>
      <c r="BN669" s="99">
        <v>0</v>
      </c>
      <c r="BO669" s="99">
        <v>0</v>
      </c>
      <c r="BP669" s="99">
        <v>0</v>
      </c>
      <c r="BQ669" s="99">
        <v>0</v>
      </c>
      <c r="BR669" s="99">
        <v>3253722.5079650902</v>
      </c>
      <c r="BS669" s="99">
        <v>2409599.4665527302</v>
      </c>
      <c r="BT669" s="99">
        <v>1605058.2395019501</v>
      </c>
      <c r="BU669" s="99">
        <v>0</v>
      </c>
      <c r="BV669" s="99">
        <v>1140621.7482757601</v>
      </c>
      <c r="BW669" s="99">
        <v>88383.288865089402</v>
      </c>
      <c r="BX669" s="99">
        <v>0</v>
      </c>
      <c r="BY669" s="99">
        <v>0</v>
      </c>
      <c r="BZ669" s="99">
        <v>0</v>
      </c>
      <c r="CA669" s="99">
        <v>65836.944574356094</v>
      </c>
      <c r="CB669" s="99">
        <v>3762769.32141113</v>
      </c>
      <c r="CC669" s="99">
        <v>31649590.6955566</v>
      </c>
      <c r="CD669" s="99">
        <v>8408348.6279296894</v>
      </c>
      <c r="CE669" s="99">
        <v>1062.2329891771101</v>
      </c>
      <c r="CF669" s="99">
        <v>135834.57780838001</v>
      </c>
      <c r="CG669" s="99">
        <v>1067501.0914306601</v>
      </c>
      <c r="CH669" s="99">
        <v>0</v>
      </c>
      <c r="CI669" s="99">
        <v>66937.093074798599</v>
      </c>
      <c r="CJ669" s="99">
        <v>3897077.92297363</v>
      </c>
      <c r="CK669" s="99">
        <v>32723299.9287109</v>
      </c>
      <c r="CL669" s="99">
        <v>8500345.3986816406</v>
      </c>
      <c r="CM669" s="166">
        <v>96498.363028526306</v>
      </c>
      <c r="CN669" s="166">
        <v>13367742.533325201</v>
      </c>
      <c r="CO669" s="166">
        <v>57880216.3994141</v>
      </c>
      <c r="CP669" s="99">
        <v>8500345.3986816406</v>
      </c>
      <c r="CQ669" s="99">
        <v>0</v>
      </c>
      <c r="CR669" s="99">
        <v>0</v>
      </c>
      <c r="CS669" s="99">
        <v>0</v>
      </c>
      <c r="CT669" s="99">
        <v>0</v>
      </c>
      <c r="CU669" s="98">
        <v>14184.296964277</v>
      </c>
      <c r="CV669" s="98">
        <v>30251.534877055001</v>
      </c>
      <c r="CW669" s="98">
        <v>3898603.8992195101</v>
      </c>
      <c r="CX669" s="98">
        <v>32717091.78698726</v>
      </c>
    </row>
    <row r="670" spans="1:102" x14ac:dyDescent="0.2">
      <c r="A670" s="98" t="s">
        <v>61</v>
      </c>
      <c r="B670" s="100">
        <v>40603</v>
      </c>
      <c r="C670" s="99">
        <v>52402.127536773703</v>
      </c>
      <c r="D670" s="99">
        <v>0</v>
      </c>
      <c r="E670" s="99">
        <v>13466.2453278303</v>
      </c>
      <c r="F670" s="99">
        <v>11671.32776618</v>
      </c>
      <c r="G670" s="99">
        <v>1071.671067819</v>
      </c>
      <c r="H670" s="99">
        <v>0</v>
      </c>
      <c r="I670" s="99">
        <v>0</v>
      </c>
      <c r="J670" s="99">
        <v>29676.302142620101</v>
      </c>
      <c r="K670" s="99">
        <v>0</v>
      </c>
      <c r="L670" s="99">
        <v>30341.852893590902</v>
      </c>
      <c r="M670" s="99">
        <v>26902.8826212883</v>
      </c>
      <c r="N670" s="99">
        <v>5273.6718410849599</v>
      </c>
      <c r="O670" s="99">
        <v>0</v>
      </c>
      <c r="P670" s="99">
        <v>0</v>
      </c>
      <c r="Q670" s="99">
        <v>2860.99576997757</v>
      </c>
      <c r="R670" s="99">
        <v>0</v>
      </c>
      <c r="S670" s="99">
        <v>0</v>
      </c>
      <c r="T670" s="99">
        <v>1073.49691960216</v>
      </c>
      <c r="U670" s="99">
        <v>29980.046007394802</v>
      </c>
      <c r="V670" s="99">
        <v>2767643.8143615699</v>
      </c>
      <c r="W670" s="99">
        <v>0</v>
      </c>
      <c r="X670" s="99">
        <v>976659.02684783901</v>
      </c>
      <c r="Y670" s="99">
        <v>802995.93362426804</v>
      </c>
      <c r="Z670" s="99">
        <v>134655.22225570699</v>
      </c>
      <c r="AA670" s="99">
        <v>0</v>
      </c>
      <c r="AB670" s="99">
        <v>0</v>
      </c>
      <c r="AC670" s="99">
        <v>9555441.17114258</v>
      </c>
      <c r="AD670" s="99">
        <v>0</v>
      </c>
      <c r="AE670" s="99">
        <v>1439110.5412292499</v>
      </c>
      <c r="AF670" s="99">
        <v>1235914.3315429699</v>
      </c>
      <c r="AG670" s="99">
        <v>795138.15185546898</v>
      </c>
      <c r="AH670" s="99">
        <v>0</v>
      </c>
      <c r="AI670" s="99">
        <v>0</v>
      </c>
      <c r="AJ670" s="99">
        <v>285097.21203613299</v>
      </c>
      <c r="AK670" s="99">
        <v>0</v>
      </c>
      <c r="AL670" s="99">
        <v>0</v>
      </c>
      <c r="AM670" s="99">
        <v>134200.01096725499</v>
      </c>
      <c r="AN670" s="99">
        <v>9575722.0303955097</v>
      </c>
      <c r="AO670" s="99">
        <v>24032659.6408691</v>
      </c>
      <c r="AP670" s="99">
        <v>0</v>
      </c>
      <c r="AQ670" s="99">
        <v>7676958.6617431603</v>
      </c>
      <c r="AR670" s="99">
        <v>6156455.8438110398</v>
      </c>
      <c r="AS670" s="99">
        <v>1062633.22869873</v>
      </c>
      <c r="AT670" s="99">
        <v>0</v>
      </c>
      <c r="AU670" s="99">
        <v>0</v>
      </c>
      <c r="AV670" s="99">
        <v>25717797.563720699</v>
      </c>
      <c r="AW670" s="99">
        <v>0</v>
      </c>
      <c r="AX670" s="99">
        <v>12562165.1021729</v>
      </c>
      <c r="AY670" s="99">
        <v>10699510.1954346</v>
      </c>
      <c r="AZ670" s="99">
        <v>6207582.2960205097</v>
      </c>
      <c r="BA670" s="99">
        <v>0</v>
      </c>
      <c r="BB670" s="99">
        <v>0</v>
      </c>
      <c r="BC670" s="99">
        <v>2295579.8917846698</v>
      </c>
      <c r="BD670" s="99">
        <v>0</v>
      </c>
      <c r="BE670" s="99">
        <v>0</v>
      </c>
      <c r="BF670" s="99">
        <v>1058268.78759766</v>
      </c>
      <c r="BG670" s="99">
        <v>25785230.667236298</v>
      </c>
      <c r="BH670" s="99">
        <v>4155975.7868957501</v>
      </c>
      <c r="BI670" s="99">
        <v>0</v>
      </c>
      <c r="BJ670" s="99">
        <v>2631814.71234131</v>
      </c>
      <c r="BK670" s="99">
        <v>2085184.2655792199</v>
      </c>
      <c r="BL670" s="99">
        <v>0</v>
      </c>
      <c r="BM670" s="99">
        <v>0</v>
      </c>
      <c r="BN670" s="99">
        <v>0</v>
      </c>
      <c r="BO670" s="99">
        <v>0</v>
      </c>
      <c r="BP670" s="99">
        <v>0</v>
      </c>
      <c r="BQ670" s="99">
        <v>0</v>
      </c>
      <c r="BR670" s="99">
        <v>3289662.3679809598</v>
      </c>
      <c r="BS670" s="99">
        <v>2333143.1256408701</v>
      </c>
      <c r="BT670" s="99">
        <v>0</v>
      </c>
      <c r="BU670" s="99">
        <v>0</v>
      </c>
      <c r="BV670" s="99">
        <v>1152803.40942383</v>
      </c>
      <c r="BW670" s="99">
        <v>0</v>
      </c>
      <c r="BX670" s="99">
        <v>0</v>
      </c>
      <c r="BY670" s="99">
        <v>0</v>
      </c>
      <c r="BZ670" s="99">
        <v>0</v>
      </c>
      <c r="CA670" s="99">
        <v>65795.889953613296</v>
      </c>
      <c r="CB670" s="99">
        <v>3753185.5417175302</v>
      </c>
      <c r="CC670" s="99">
        <v>31719261.739502002</v>
      </c>
      <c r="CD670" s="99">
        <v>6767653.2469482403</v>
      </c>
      <c r="CE670" s="99">
        <v>1080.89528973401</v>
      </c>
      <c r="CF670" s="99">
        <v>134556.41753768901</v>
      </c>
      <c r="CG670" s="99">
        <v>1061902.2384643599</v>
      </c>
      <c r="CH670" s="99">
        <v>0</v>
      </c>
      <c r="CI670" s="99">
        <v>66840.728254318194</v>
      </c>
      <c r="CJ670" s="99">
        <v>3889147.58703613</v>
      </c>
      <c r="CK670" s="99">
        <v>32775977.535644501</v>
      </c>
      <c r="CL670" s="99">
        <v>6767276.7356567401</v>
      </c>
      <c r="CM670" s="166">
        <v>96631.835504531904</v>
      </c>
      <c r="CN670" s="166">
        <v>13490309.450561499</v>
      </c>
      <c r="CO670" s="166">
        <v>58594835.574218802</v>
      </c>
      <c r="CP670" s="99">
        <v>6767276.7356567401</v>
      </c>
      <c r="CQ670" s="99">
        <v>0</v>
      </c>
      <c r="CR670" s="99">
        <v>0</v>
      </c>
      <c r="CS670" s="99">
        <v>0</v>
      </c>
      <c r="CT670" s="99">
        <v>0</v>
      </c>
      <c r="CU670" s="98">
        <v>13768.114535606999</v>
      </c>
      <c r="CV670" s="98">
        <v>30553.484735990001</v>
      </c>
      <c r="CW670" s="98">
        <v>3887741.9592552194</v>
      </c>
      <c r="CX670" s="98">
        <v>32781163.977966361</v>
      </c>
    </row>
    <row r="671" spans="1:102" x14ac:dyDescent="0.2">
      <c r="A671" s="98" t="s">
        <v>61</v>
      </c>
      <c r="B671" s="100">
        <v>40695</v>
      </c>
      <c r="C671" s="99">
        <v>52103.963741779298</v>
      </c>
      <c r="D671" s="99">
        <v>0</v>
      </c>
      <c r="E671" s="99">
        <v>13010.8762896061</v>
      </c>
      <c r="F671" s="99">
        <v>11330.1975483894</v>
      </c>
      <c r="G671" s="99">
        <v>1058.0904081761801</v>
      </c>
      <c r="H671" s="99">
        <v>0</v>
      </c>
      <c r="I671" s="99">
        <v>0</v>
      </c>
      <c r="J671" s="99">
        <v>29852.1165010929</v>
      </c>
      <c r="K671" s="99">
        <v>0</v>
      </c>
      <c r="L671" s="99">
        <v>30532.452632427201</v>
      </c>
      <c r="M671" s="99">
        <v>26555.045934438702</v>
      </c>
      <c r="N671" s="99">
        <v>5251.70236992836</v>
      </c>
      <c r="O671" s="99">
        <v>0</v>
      </c>
      <c r="P671" s="99">
        <v>0</v>
      </c>
      <c r="Q671" s="99">
        <v>2841.9321840703501</v>
      </c>
      <c r="R671" s="99">
        <v>0</v>
      </c>
      <c r="S671" s="99">
        <v>0</v>
      </c>
      <c r="T671" s="99">
        <v>1055.7104247212401</v>
      </c>
      <c r="U671" s="99">
        <v>30094.4952762127</v>
      </c>
      <c r="V671" s="99">
        <v>2764052.8428649898</v>
      </c>
      <c r="W671" s="99">
        <v>0</v>
      </c>
      <c r="X671" s="99">
        <v>939107.66978454601</v>
      </c>
      <c r="Y671" s="99">
        <v>772175.895179749</v>
      </c>
      <c r="Z671" s="99">
        <v>131300.44470596299</v>
      </c>
      <c r="AA671" s="99">
        <v>0</v>
      </c>
      <c r="AB671" s="99">
        <v>0</v>
      </c>
      <c r="AC671" s="99">
        <v>9723104.3006591797</v>
      </c>
      <c r="AD671" s="99">
        <v>0</v>
      </c>
      <c r="AE671" s="99">
        <v>1411343.13804626</v>
      </c>
      <c r="AF671" s="99">
        <v>1230088.1748046901</v>
      </c>
      <c r="AG671" s="99">
        <v>772671.42506408703</v>
      </c>
      <c r="AH671" s="99">
        <v>0</v>
      </c>
      <c r="AI671" s="99">
        <v>0</v>
      </c>
      <c r="AJ671" s="99">
        <v>283867.11593246501</v>
      </c>
      <c r="AK671" s="99">
        <v>0</v>
      </c>
      <c r="AL671" s="99">
        <v>0</v>
      </c>
      <c r="AM671" s="99">
        <v>130821.359313965</v>
      </c>
      <c r="AN671" s="99">
        <v>9678026.3377685491</v>
      </c>
      <c r="AO671" s="99">
        <v>24151948.9448242</v>
      </c>
      <c r="AP671" s="99">
        <v>0</v>
      </c>
      <c r="AQ671" s="99">
        <v>7445586.9612426804</v>
      </c>
      <c r="AR671" s="99">
        <v>5983238.5291748</v>
      </c>
      <c r="AS671" s="99">
        <v>1039676.97685242</v>
      </c>
      <c r="AT671" s="99">
        <v>0</v>
      </c>
      <c r="AU671" s="99">
        <v>0</v>
      </c>
      <c r="AV671" s="99">
        <v>26092330.842285201</v>
      </c>
      <c r="AW671" s="99">
        <v>0</v>
      </c>
      <c r="AX671" s="99">
        <v>12419902.529785199</v>
      </c>
      <c r="AY671" s="99">
        <v>10755551.5075684</v>
      </c>
      <c r="AZ671" s="99">
        <v>6081919.5064697303</v>
      </c>
      <c r="BA671" s="99">
        <v>0</v>
      </c>
      <c r="BB671" s="99">
        <v>0</v>
      </c>
      <c r="BC671" s="99">
        <v>2285925.7039184598</v>
      </c>
      <c r="BD671" s="99">
        <v>0</v>
      </c>
      <c r="BE671" s="99">
        <v>0</v>
      </c>
      <c r="BF671" s="99">
        <v>1036028.84455872</v>
      </c>
      <c r="BG671" s="99">
        <v>26151570.370361298</v>
      </c>
      <c r="BH671" s="99">
        <v>4157832.3721618699</v>
      </c>
      <c r="BI671" s="99">
        <v>0</v>
      </c>
      <c r="BJ671" s="99">
        <v>2555240.9227600102</v>
      </c>
      <c r="BK671" s="99">
        <v>2031465.1543731701</v>
      </c>
      <c r="BL671" s="99">
        <v>0</v>
      </c>
      <c r="BM671" s="99">
        <v>0</v>
      </c>
      <c r="BN671" s="99">
        <v>0</v>
      </c>
      <c r="BO671" s="99">
        <v>0</v>
      </c>
      <c r="BP671" s="99">
        <v>0</v>
      </c>
      <c r="BQ671" s="99">
        <v>0</v>
      </c>
      <c r="BR671" s="99">
        <v>3289364.1045227102</v>
      </c>
      <c r="BS671" s="99">
        <v>2279950.0018615699</v>
      </c>
      <c r="BT671" s="99">
        <v>0</v>
      </c>
      <c r="BU671" s="99">
        <v>0</v>
      </c>
      <c r="BV671" s="99">
        <v>1156093.40544128</v>
      </c>
      <c r="BW671" s="99">
        <v>0</v>
      </c>
      <c r="BX671" s="99">
        <v>0</v>
      </c>
      <c r="BY671" s="99">
        <v>0</v>
      </c>
      <c r="BZ671" s="99">
        <v>0</v>
      </c>
      <c r="CA671" s="99">
        <v>65222.003011703498</v>
      </c>
      <c r="CB671" s="99">
        <v>3700751.1486206101</v>
      </c>
      <c r="CC671" s="99">
        <v>31568887.884277299</v>
      </c>
      <c r="CD671" s="99">
        <v>6721872.9206542997</v>
      </c>
      <c r="CE671" s="99">
        <v>1061.8419505208699</v>
      </c>
      <c r="CF671" s="99">
        <v>132587.64216613799</v>
      </c>
      <c r="CG671" s="99">
        <v>1054415.1654968299</v>
      </c>
      <c r="CH671" s="99">
        <v>0</v>
      </c>
      <c r="CI671" s="99">
        <v>66278.099032401995</v>
      </c>
      <c r="CJ671" s="99">
        <v>3832993.6587829599</v>
      </c>
      <c r="CK671" s="99">
        <v>32614669.4768066</v>
      </c>
      <c r="CL671" s="99">
        <v>6722945.2828369103</v>
      </c>
      <c r="CM671" s="166">
        <v>96141.503931045503</v>
      </c>
      <c r="CN671" s="166">
        <v>13515624.9503174</v>
      </c>
      <c r="CO671" s="166">
        <v>58803242.513671897</v>
      </c>
      <c r="CP671" s="99">
        <v>6722945.2828369103</v>
      </c>
      <c r="CQ671" s="99">
        <v>0</v>
      </c>
      <c r="CR671" s="99">
        <v>0</v>
      </c>
      <c r="CS671" s="99">
        <v>0</v>
      </c>
      <c r="CT671" s="99">
        <v>0</v>
      </c>
      <c r="CU671" s="98">
        <v>13271.249714756999</v>
      </c>
      <c r="CV671" s="98">
        <v>30714.265424817</v>
      </c>
      <c r="CW671" s="98">
        <v>3833338.7907867483</v>
      </c>
      <c r="CX671" s="98">
        <v>32623303.049774129</v>
      </c>
    </row>
    <row r="672" spans="1:102" x14ac:dyDescent="0.2">
      <c r="A672" s="98" t="s">
        <v>61</v>
      </c>
      <c r="B672" s="100">
        <v>40787</v>
      </c>
      <c r="C672" s="99">
        <v>51895.055643081701</v>
      </c>
      <c r="D672" s="99">
        <v>0</v>
      </c>
      <c r="E672" s="99">
        <v>12529.9710764885</v>
      </c>
      <c r="F672" s="99">
        <v>10937.0350677967</v>
      </c>
      <c r="G672" s="99">
        <v>1053.6368085593001</v>
      </c>
      <c r="H672" s="99">
        <v>0</v>
      </c>
      <c r="I672" s="99">
        <v>0</v>
      </c>
      <c r="J672" s="99">
        <v>29800.5824241638</v>
      </c>
      <c r="K672" s="99">
        <v>0</v>
      </c>
      <c r="L672" s="99">
        <v>30427.975136041601</v>
      </c>
      <c r="M672" s="99">
        <v>26408.753550291101</v>
      </c>
      <c r="N672" s="99">
        <v>5153.8816561102904</v>
      </c>
      <c r="O672" s="99">
        <v>0</v>
      </c>
      <c r="P672" s="99">
        <v>0</v>
      </c>
      <c r="Q672" s="99">
        <v>2839.8109492957601</v>
      </c>
      <c r="R672" s="99">
        <v>0</v>
      </c>
      <c r="S672" s="99">
        <v>0</v>
      </c>
      <c r="T672" s="99">
        <v>1063.9447907507399</v>
      </c>
      <c r="U672" s="99">
        <v>30052.656768798799</v>
      </c>
      <c r="V672" s="99">
        <v>2743263.6391906701</v>
      </c>
      <c r="W672" s="99">
        <v>0</v>
      </c>
      <c r="X672" s="99">
        <v>916201.73899078404</v>
      </c>
      <c r="Y672" s="99">
        <v>755534.47662353504</v>
      </c>
      <c r="Z672" s="99">
        <v>130878.873703003</v>
      </c>
      <c r="AA672" s="99">
        <v>0</v>
      </c>
      <c r="AB672" s="99">
        <v>0</v>
      </c>
      <c r="AC672" s="99">
        <v>9724359.1149902306</v>
      </c>
      <c r="AD672" s="99">
        <v>0</v>
      </c>
      <c r="AE672" s="99">
        <v>1380009.8394164999</v>
      </c>
      <c r="AF672" s="99">
        <v>1223126.8038482701</v>
      </c>
      <c r="AG672" s="99">
        <v>765127.53001403797</v>
      </c>
      <c r="AH672" s="99">
        <v>0</v>
      </c>
      <c r="AI672" s="99">
        <v>0</v>
      </c>
      <c r="AJ672" s="99">
        <v>282843.149841309</v>
      </c>
      <c r="AK672" s="99">
        <v>0</v>
      </c>
      <c r="AL672" s="99">
        <v>0</v>
      </c>
      <c r="AM672" s="99">
        <v>130238.04051589999</v>
      </c>
      <c r="AN672" s="99">
        <v>9743002.7501220703</v>
      </c>
      <c r="AO672" s="99">
        <v>24078787.6882324</v>
      </c>
      <c r="AP672" s="99">
        <v>0</v>
      </c>
      <c r="AQ672" s="99">
        <v>7226897.7811889602</v>
      </c>
      <c r="AR672" s="99">
        <v>5825130.1287231399</v>
      </c>
      <c r="AS672" s="99">
        <v>1045150.51469421</v>
      </c>
      <c r="AT672" s="99">
        <v>0</v>
      </c>
      <c r="AU672" s="99">
        <v>0</v>
      </c>
      <c r="AV672" s="99">
        <v>26194890.238281298</v>
      </c>
      <c r="AW672" s="99">
        <v>0</v>
      </c>
      <c r="AX672" s="99">
        <v>12204208.809936499</v>
      </c>
      <c r="AY672" s="99">
        <v>10710797.6402588</v>
      </c>
      <c r="AZ672" s="99">
        <v>6030904.02026367</v>
      </c>
      <c r="BA672" s="99">
        <v>0</v>
      </c>
      <c r="BB672" s="99">
        <v>0</v>
      </c>
      <c r="BC672" s="99">
        <v>2292001.11328125</v>
      </c>
      <c r="BD672" s="99">
        <v>0</v>
      </c>
      <c r="BE672" s="99">
        <v>0</v>
      </c>
      <c r="BF672" s="99">
        <v>1039189.2726821901</v>
      </c>
      <c r="BG672" s="99">
        <v>26249428.549560498</v>
      </c>
      <c r="BH672" s="99">
        <v>4233145.3905029297</v>
      </c>
      <c r="BI672" s="99">
        <v>0</v>
      </c>
      <c r="BJ672" s="99">
        <v>2497776.8997497601</v>
      </c>
      <c r="BK672" s="99">
        <v>1992597.01774597</v>
      </c>
      <c r="BL672" s="99">
        <v>0</v>
      </c>
      <c r="BM672" s="99">
        <v>0</v>
      </c>
      <c r="BN672" s="99">
        <v>0</v>
      </c>
      <c r="BO672" s="99">
        <v>0</v>
      </c>
      <c r="BP672" s="99">
        <v>0</v>
      </c>
      <c r="BQ672" s="99">
        <v>0</v>
      </c>
      <c r="BR672" s="99">
        <v>3272996.4104309101</v>
      </c>
      <c r="BS672" s="99">
        <v>2266470.6482238802</v>
      </c>
      <c r="BT672" s="99">
        <v>0</v>
      </c>
      <c r="BU672" s="99">
        <v>0</v>
      </c>
      <c r="BV672" s="99">
        <v>1161204.6476592999</v>
      </c>
      <c r="BW672" s="99">
        <v>0</v>
      </c>
      <c r="BX672" s="99">
        <v>0</v>
      </c>
      <c r="BY672" s="99">
        <v>0</v>
      </c>
      <c r="BZ672" s="99">
        <v>0</v>
      </c>
      <c r="CA672" s="99">
        <v>64409.2520852089</v>
      </c>
      <c r="CB672" s="99">
        <v>3654041.31884766</v>
      </c>
      <c r="CC672" s="99">
        <v>31248376.074462902</v>
      </c>
      <c r="CD672" s="99">
        <v>6737718.20703125</v>
      </c>
      <c r="CE672" s="99">
        <v>1060.1714661568401</v>
      </c>
      <c r="CF672" s="99">
        <v>131510.616641998</v>
      </c>
      <c r="CG672" s="99">
        <v>1049048.65034485</v>
      </c>
      <c r="CH672" s="99">
        <v>0</v>
      </c>
      <c r="CI672" s="99">
        <v>65473.324036598198</v>
      </c>
      <c r="CJ672" s="99">
        <v>3785695.6205444299</v>
      </c>
      <c r="CK672" s="99">
        <v>32303981.301513702</v>
      </c>
      <c r="CL672" s="99">
        <v>6738602.9302978497</v>
      </c>
      <c r="CM672" s="166">
        <v>95372.692586898804</v>
      </c>
      <c r="CN672" s="166">
        <v>13513763.7059326</v>
      </c>
      <c r="CO672" s="166">
        <v>58669444.512695298</v>
      </c>
      <c r="CP672" s="99">
        <v>6738602.9302978497</v>
      </c>
      <c r="CQ672" s="99">
        <v>0</v>
      </c>
      <c r="CR672" s="99">
        <v>0</v>
      </c>
      <c r="CS672" s="99">
        <v>0</v>
      </c>
      <c r="CT672" s="99">
        <v>0</v>
      </c>
      <c r="CU672" s="98">
        <v>12778.488709736999</v>
      </c>
      <c r="CV672" s="98">
        <v>30666.114092567001</v>
      </c>
      <c r="CW672" s="98">
        <v>3785551.9354896578</v>
      </c>
      <c r="CX672" s="98">
        <v>32297424.72480775</v>
      </c>
    </row>
    <row r="673" spans="1:102" x14ac:dyDescent="0.2">
      <c r="A673" s="98" t="s">
        <v>61</v>
      </c>
      <c r="B673" s="100">
        <v>40878</v>
      </c>
      <c r="C673" s="99">
        <v>52426.428978443102</v>
      </c>
      <c r="D673" s="99">
        <v>0</v>
      </c>
      <c r="E673" s="99">
        <v>12145.889366149901</v>
      </c>
      <c r="F673" s="99">
        <v>10603.641647815701</v>
      </c>
      <c r="G673" s="99">
        <v>1093.77791416645</v>
      </c>
      <c r="H673" s="99">
        <v>0</v>
      </c>
      <c r="I673" s="99">
        <v>0</v>
      </c>
      <c r="J673" s="99">
        <v>29967.610435962699</v>
      </c>
      <c r="K673" s="99">
        <v>0</v>
      </c>
      <c r="L673" s="99">
        <v>30010.416519641902</v>
      </c>
      <c r="M673" s="99">
        <v>26610.171054124799</v>
      </c>
      <c r="N673" s="99">
        <v>5030.4244265556299</v>
      </c>
      <c r="O673" s="99">
        <v>0</v>
      </c>
      <c r="P673" s="99">
        <v>0</v>
      </c>
      <c r="Q673" s="99">
        <v>2858.41342419386</v>
      </c>
      <c r="R673" s="99">
        <v>0</v>
      </c>
      <c r="S673" s="99">
        <v>0</v>
      </c>
      <c r="T673" s="99">
        <v>1077.4241302907501</v>
      </c>
      <c r="U673" s="99">
        <v>30213.809553146399</v>
      </c>
      <c r="V673" s="99">
        <v>2755716.4291381799</v>
      </c>
      <c r="W673" s="99">
        <v>0</v>
      </c>
      <c r="X673" s="99">
        <v>886443.82266998303</v>
      </c>
      <c r="Y673" s="99">
        <v>733304.07178497303</v>
      </c>
      <c r="Z673" s="99">
        <v>130724.295594215</v>
      </c>
      <c r="AA673" s="99">
        <v>0</v>
      </c>
      <c r="AB673" s="99">
        <v>0</v>
      </c>
      <c r="AC673" s="99">
        <v>9651266.7916259803</v>
      </c>
      <c r="AD673" s="99">
        <v>0</v>
      </c>
      <c r="AE673" s="99">
        <v>1364927.1577301</v>
      </c>
      <c r="AF673" s="99">
        <v>1230026.40942383</v>
      </c>
      <c r="AG673" s="99">
        <v>748647.21247100795</v>
      </c>
      <c r="AH673" s="99">
        <v>0</v>
      </c>
      <c r="AI673" s="99">
        <v>0</v>
      </c>
      <c r="AJ673" s="99">
        <v>287013.647888184</v>
      </c>
      <c r="AK673" s="99">
        <v>0</v>
      </c>
      <c r="AL673" s="99">
        <v>0</v>
      </c>
      <c r="AM673" s="99">
        <v>130496.586823463</v>
      </c>
      <c r="AN673" s="99">
        <v>9759749.9074706994</v>
      </c>
      <c r="AO673" s="99">
        <v>24381535.548583999</v>
      </c>
      <c r="AP673" s="99">
        <v>0</v>
      </c>
      <c r="AQ673" s="99">
        <v>7047620.0953369103</v>
      </c>
      <c r="AR673" s="99">
        <v>5667789.7728881799</v>
      </c>
      <c r="AS673" s="99">
        <v>1050188.2801055899</v>
      </c>
      <c r="AT673" s="99">
        <v>0</v>
      </c>
      <c r="AU673" s="99">
        <v>0</v>
      </c>
      <c r="AV673" s="99">
        <v>26473648.8037109</v>
      </c>
      <c r="AW673" s="99">
        <v>0</v>
      </c>
      <c r="AX673" s="99">
        <v>12140598.769043</v>
      </c>
      <c r="AY673" s="99">
        <v>10916991.201293901</v>
      </c>
      <c r="AZ673" s="99">
        <v>5946296.4022827102</v>
      </c>
      <c r="BA673" s="99">
        <v>0</v>
      </c>
      <c r="BB673" s="99">
        <v>0</v>
      </c>
      <c r="BC673" s="99">
        <v>2346953.7382507301</v>
      </c>
      <c r="BD673" s="99">
        <v>0</v>
      </c>
      <c r="BE673" s="99">
        <v>0</v>
      </c>
      <c r="BF673" s="99">
        <v>1049373.8893279999</v>
      </c>
      <c r="BG673" s="99">
        <v>26541613.1555176</v>
      </c>
      <c r="BH673" s="99">
        <v>4314855.7944946298</v>
      </c>
      <c r="BI673" s="99">
        <v>0</v>
      </c>
      <c r="BJ673" s="99">
        <v>2423985.7192688002</v>
      </c>
      <c r="BK673" s="99">
        <v>1932539.8425445601</v>
      </c>
      <c r="BL673" s="99">
        <v>0</v>
      </c>
      <c r="BM673" s="99">
        <v>0</v>
      </c>
      <c r="BN673" s="99">
        <v>0</v>
      </c>
      <c r="BO673" s="99">
        <v>0</v>
      </c>
      <c r="BP673" s="99">
        <v>0</v>
      </c>
      <c r="BQ673" s="99">
        <v>0</v>
      </c>
      <c r="BR673" s="99">
        <v>3346281.09057617</v>
      </c>
      <c r="BS673" s="99">
        <v>2222449.41900635</v>
      </c>
      <c r="BT673" s="99">
        <v>0</v>
      </c>
      <c r="BU673" s="99">
        <v>0</v>
      </c>
      <c r="BV673" s="99">
        <v>1189053.21638489</v>
      </c>
      <c r="BW673" s="99">
        <v>0</v>
      </c>
      <c r="BX673" s="99">
        <v>0</v>
      </c>
      <c r="BY673" s="99">
        <v>0</v>
      </c>
      <c r="BZ673" s="99">
        <v>0</v>
      </c>
      <c r="CA673" s="99">
        <v>64541.645415782899</v>
      </c>
      <c r="CB673" s="99">
        <v>3640351.60723877</v>
      </c>
      <c r="CC673" s="99">
        <v>31440486.9604492</v>
      </c>
      <c r="CD673" s="99">
        <v>6736060.3181762705</v>
      </c>
      <c r="CE673" s="99">
        <v>1092.1055822670501</v>
      </c>
      <c r="CF673" s="99">
        <v>131535.788959503</v>
      </c>
      <c r="CG673" s="99">
        <v>1052844.2284393299</v>
      </c>
      <c r="CH673" s="99">
        <v>0</v>
      </c>
      <c r="CI673" s="99">
        <v>65684.579492568999</v>
      </c>
      <c r="CJ673" s="99">
        <v>3771025.5835266099</v>
      </c>
      <c r="CK673" s="99">
        <v>32502347.511474598</v>
      </c>
      <c r="CL673" s="99">
        <v>6739447.6013183603</v>
      </c>
      <c r="CM673" s="166">
        <v>95630.356212615996</v>
      </c>
      <c r="CN673" s="166">
        <v>13499824.7148438</v>
      </c>
      <c r="CO673" s="166">
        <v>59020469.830566399</v>
      </c>
      <c r="CP673" s="99">
        <v>6739447.6013183603</v>
      </c>
      <c r="CQ673" s="99">
        <v>0</v>
      </c>
      <c r="CR673" s="99">
        <v>0</v>
      </c>
      <c r="CS673" s="99">
        <v>0</v>
      </c>
      <c r="CT673" s="99">
        <v>0</v>
      </c>
      <c r="CU673" s="98">
        <v>12393.899325597</v>
      </c>
      <c r="CV673" s="98">
        <v>30831.407708768002</v>
      </c>
      <c r="CW673" s="98">
        <v>3771887.3961982732</v>
      </c>
      <c r="CX673" s="98">
        <v>32493331.188888531</v>
      </c>
    </row>
    <row r="674" spans="1:102" x14ac:dyDescent="0.2">
      <c r="A674" s="98" t="s">
        <v>61</v>
      </c>
      <c r="B674" s="100">
        <v>40969</v>
      </c>
      <c r="C674" s="99">
        <v>52353.536993026697</v>
      </c>
      <c r="D674" s="99">
        <v>0</v>
      </c>
      <c r="E674" s="99">
        <v>11803.298939824101</v>
      </c>
      <c r="F674" s="99">
        <v>10245.0444623232</v>
      </c>
      <c r="G674" s="99">
        <v>1091.9214550852801</v>
      </c>
      <c r="H674" s="99">
        <v>0</v>
      </c>
      <c r="I674" s="99">
        <v>0</v>
      </c>
      <c r="J674" s="99">
        <v>30104.528649807002</v>
      </c>
      <c r="K674" s="99">
        <v>0</v>
      </c>
      <c r="L674" s="99">
        <v>29523.462134122801</v>
      </c>
      <c r="M674" s="99">
        <v>26461.753520011898</v>
      </c>
      <c r="N674" s="99">
        <v>4994.6199461221704</v>
      </c>
      <c r="O674" s="99">
        <v>0</v>
      </c>
      <c r="P674" s="99">
        <v>0</v>
      </c>
      <c r="Q674" s="99">
        <v>2876.6118803620302</v>
      </c>
      <c r="R674" s="99">
        <v>0</v>
      </c>
      <c r="S674" s="99">
        <v>0</v>
      </c>
      <c r="T674" s="99">
        <v>1093.0053748488399</v>
      </c>
      <c r="U674" s="99">
        <v>30319.082926750201</v>
      </c>
      <c r="V674" s="99">
        <v>2747471.5679626502</v>
      </c>
      <c r="W674" s="99">
        <v>0</v>
      </c>
      <c r="X674" s="99">
        <v>869988.57201385498</v>
      </c>
      <c r="Y674" s="99">
        <v>706580.45381927502</v>
      </c>
      <c r="Z674" s="99">
        <v>130202.844029427</v>
      </c>
      <c r="AA674" s="99">
        <v>0</v>
      </c>
      <c r="AB674" s="99">
        <v>0</v>
      </c>
      <c r="AC674" s="99">
        <v>9823912.2548828106</v>
      </c>
      <c r="AD674" s="99">
        <v>0</v>
      </c>
      <c r="AE674" s="99">
        <v>1387191.9115448</v>
      </c>
      <c r="AF674" s="99">
        <v>1222189.5327301</v>
      </c>
      <c r="AG674" s="99">
        <v>732080.64859771705</v>
      </c>
      <c r="AH674" s="99">
        <v>0</v>
      </c>
      <c r="AI674" s="99">
        <v>0</v>
      </c>
      <c r="AJ674" s="99">
        <v>294923.10166168201</v>
      </c>
      <c r="AK674" s="99">
        <v>0</v>
      </c>
      <c r="AL674" s="99">
        <v>0</v>
      </c>
      <c r="AM674" s="99">
        <v>130231.830271721</v>
      </c>
      <c r="AN674" s="99">
        <v>9815443.2362060491</v>
      </c>
      <c r="AO674" s="99">
        <v>24485743.371337902</v>
      </c>
      <c r="AP674" s="99">
        <v>0</v>
      </c>
      <c r="AQ674" s="99">
        <v>6965886.0929565402</v>
      </c>
      <c r="AR674" s="99">
        <v>5526816.6926269503</v>
      </c>
      <c r="AS674" s="99">
        <v>1057263.9773407001</v>
      </c>
      <c r="AT674" s="99">
        <v>0</v>
      </c>
      <c r="AU674" s="99">
        <v>0</v>
      </c>
      <c r="AV674" s="99">
        <v>27049848.1567383</v>
      </c>
      <c r="AW674" s="99">
        <v>0</v>
      </c>
      <c r="AX674" s="99">
        <v>12446182.097168</v>
      </c>
      <c r="AY674" s="99">
        <v>10896824.4094238</v>
      </c>
      <c r="AZ674" s="99">
        <v>5852932.7402954102</v>
      </c>
      <c r="BA674" s="99">
        <v>0</v>
      </c>
      <c r="BB674" s="99">
        <v>0</v>
      </c>
      <c r="BC674" s="99">
        <v>2423889.7643737802</v>
      </c>
      <c r="BD674" s="99">
        <v>0</v>
      </c>
      <c r="BE674" s="99">
        <v>0</v>
      </c>
      <c r="BF674" s="99">
        <v>1057753.4293518099</v>
      </c>
      <c r="BG674" s="99">
        <v>27123820.480224598</v>
      </c>
      <c r="BH674" s="99">
        <v>4401589.4824218797</v>
      </c>
      <c r="BI674" s="99">
        <v>0</v>
      </c>
      <c r="BJ674" s="99">
        <v>2442648.5127868699</v>
      </c>
      <c r="BK674" s="99">
        <v>1933574.7510070801</v>
      </c>
      <c r="BL674" s="99">
        <v>0</v>
      </c>
      <c r="BM674" s="99">
        <v>0</v>
      </c>
      <c r="BN674" s="99">
        <v>0</v>
      </c>
      <c r="BO674" s="99">
        <v>0</v>
      </c>
      <c r="BP674" s="99">
        <v>0</v>
      </c>
      <c r="BQ674" s="99">
        <v>0</v>
      </c>
      <c r="BR674" s="99">
        <v>3389392.69421387</v>
      </c>
      <c r="BS674" s="99">
        <v>2230846.96588135</v>
      </c>
      <c r="BT674" s="99">
        <v>0</v>
      </c>
      <c r="BU674" s="99">
        <v>0</v>
      </c>
      <c r="BV674" s="99">
        <v>1222104.92268372</v>
      </c>
      <c r="BW674" s="99">
        <v>0</v>
      </c>
      <c r="BX674" s="99">
        <v>0</v>
      </c>
      <c r="BY674" s="99">
        <v>0</v>
      </c>
      <c r="BZ674" s="99">
        <v>0</v>
      </c>
      <c r="CA674" s="99">
        <v>64101.910439968102</v>
      </c>
      <c r="CB674" s="99">
        <v>3597052.2686462398</v>
      </c>
      <c r="CC674" s="99">
        <v>31309023.114990201</v>
      </c>
      <c r="CD674" s="99">
        <v>6838105.07275391</v>
      </c>
      <c r="CE674" s="99">
        <v>1099.6102552115899</v>
      </c>
      <c r="CF674" s="99">
        <v>130987.78755283399</v>
      </c>
      <c r="CG674" s="99">
        <v>1065922.5911254899</v>
      </c>
      <c r="CH674" s="99">
        <v>0</v>
      </c>
      <c r="CI674" s="99">
        <v>65146.350134849497</v>
      </c>
      <c r="CJ674" s="99">
        <v>3727536.0149841299</v>
      </c>
      <c r="CK674" s="99">
        <v>32351180.4599609</v>
      </c>
      <c r="CL674" s="99">
        <v>6836817.1972045898</v>
      </c>
      <c r="CM674" s="166">
        <v>95296.340797424302</v>
      </c>
      <c r="CN674" s="166">
        <v>13515890.1834717</v>
      </c>
      <c r="CO674" s="166">
        <v>59407088.123535201</v>
      </c>
      <c r="CP674" s="99">
        <v>6836817.1972045898</v>
      </c>
      <c r="CQ674" s="99">
        <v>0</v>
      </c>
      <c r="CR674" s="99">
        <v>0</v>
      </c>
      <c r="CS674" s="99">
        <v>0</v>
      </c>
      <c r="CT674" s="99">
        <v>0</v>
      </c>
      <c r="CU674" s="98">
        <v>12021.644720172</v>
      </c>
      <c r="CV674" s="98">
        <v>30976.082424977001</v>
      </c>
      <c r="CW674" s="98">
        <v>3728040.0561990738</v>
      </c>
      <c r="CX674" s="98">
        <v>32374945.706115689</v>
      </c>
    </row>
    <row r="675" spans="1:102" x14ac:dyDescent="0.2">
      <c r="A675" s="98" t="s">
        <v>61</v>
      </c>
      <c r="B675" s="100">
        <v>41061</v>
      </c>
      <c r="C675" s="99">
        <v>52032.686826229103</v>
      </c>
      <c r="D675" s="99">
        <v>0</v>
      </c>
      <c r="E675" s="99">
        <v>11384.743122100799</v>
      </c>
      <c r="F675" s="99">
        <v>9927.7606196403503</v>
      </c>
      <c r="G675" s="99">
        <v>1097.2394020706399</v>
      </c>
      <c r="H675" s="99">
        <v>0</v>
      </c>
      <c r="I675" s="99">
        <v>0</v>
      </c>
      <c r="J675" s="99">
        <v>30247.614654779401</v>
      </c>
      <c r="K675" s="99">
        <v>0</v>
      </c>
      <c r="L675" s="99">
        <v>29451.1567156315</v>
      </c>
      <c r="M675" s="99">
        <v>26326.127557039301</v>
      </c>
      <c r="N675" s="99">
        <v>4871.3307547569302</v>
      </c>
      <c r="O675" s="99">
        <v>0</v>
      </c>
      <c r="P675" s="99">
        <v>0</v>
      </c>
      <c r="Q675" s="99">
        <v>2876.9941487312299</v>
      </c>
      <c r="R675" s="99">
        <v>0</v>
      </c>
      <c r="S675" s="99">
        <v>0</v>
      </c>
      <c r="T675" s="99">
        <v>1098.19865939021</v>
      </c>
      <c r="U675" s="99">
        <v>30425.3282394409</v>
      </c>
      <c r="V675" s="99">
        <v>2716730.3111877399</v>
      </c>
      <c r="W675" s="99">
        <v>0</v>
      </c>
      <c r="X675" s="99">
        <v>814320.89073944103</v>
      </c>
      <c r="Y675" s="99">
        <v>678579.59525299096</v>
      </c>
      <c r="Z675" s="99">
        <v>128912.408677101</v>
      </c>
      <c r="AA675" s="99">
        <v>0</v>
      </c>
      <c r="AB675" s="99">
        <v>0</v>
      </c>
      <c r="AC675" s="99">
        <v>9795188.2478027306</v>
      </c>
      <c r="AD675" s="99">
        <v>0</v>
      </c>
      <c r="AE675" s="99">
        <v>1318313.2232208301</v>
      </c>
      <c r="AF675" s="99">
        <v>1213887.13546753</v>
      </c>
      <c r="AG675" s="99">
        <v>707482.81998443604</v>
      </c>
      <c r="AH675" s="99">
        <v>0</v>
      </c>
      <c r="AI675" s="99">
        <v>0</v>
      </c>
      <c r="AJ675" s="99">
        <v>293871.73001861601</v>
      </c>
      <c r="AK675" s="99">
        <v>0</v>
      </c>
      <c r="AL675" s="99">
        <v>0</v>
      </c>
      <c r="AM675" s="99">
        <v>128281.869399071</v>
      </c>
      <c r="AN675" s="99">
        <v>9861274.9919433594</v>
      </c>
      <c r="AO675" s="99">
        <v>24390019.485839799</v>
      </c>
      <c r="AP675" s="99">
        <v>0</v>
      </c>
      <c r="AQ675" s="99">
        <v>6572180.0202026404</v>
      </c>
      <c r="AR675" s="99">
        <v>5321744.78088379</v>
      </c>
      <c r="AS675" s="99">
        <v>1053231.0869293199</v>
      </c>
      <c r="AT675" s="99">
        <v>0</v>
      </c>
      <c r="AU675" s="99">
        <v>0</v>
      </c>
      <c r="AV675" s="99">
        <v>27193164.6413574</v>
      </c>
      <c r="AW675" s="99">
        <v>0</v>
      </c>
      <c r="AX675" s="99">
        <v>11906093.0856934</v>
      </c>
      <c r="AY675" s="99">
        <v>10919875.3115234</v>
      </c>
      <c r="AZ675" s="99">
        <v>5688656.2931518601</v>
      </c>
      <c r="BA675" s="99">
        <v>0</v>
      </c>
      <c r="BB675" s="99">
        <v>0</v>
      </c>
      <c r="BC675" s="99">
        <v>2437037.9067688002</v>
      </c>
      <c r="BD675" s="99">
        <v>0</v>
      </c>
      <c r="BE675" s="99">
        <v>0</v>
      </c>
      <c r="BF675" s="99">
        <v>1049194.3423309301</v>
      </c>
      <c r="BG675" s="99">
        <v>27222281.113281298</v>
      </c>
      <c r="BH675" s="99">
        <v>4336278.8591918899</v>
      </c>
      <c r="BI675" s="99">
        <v>0</v>
      </c>
      <c r="BJ675" s="99">
        <v>2308405.2164306599</v>
      </c>
      <c r="BK675" s="99">
        <v>1810270.70622253</v>
      </c>
      <c r="BL675" s="99">
        <v>0</v>
      </c>
      <c r="BM675" s="99">
        <v>0</v>
      </c>
      <c r="BN675" s="99">
        <v>0</v>
      </c>
      <c r="BO675" s="99">
        <v>0</v>
      </c>
      <c r="BP675" s="99">
        <v>0</v>
      </c>
      <c r="BQ675" s="99">
        <v>0</v>
      </c>
      <c r="BR675" s="99">
        <v>3321340.5513916002</v>
      </c>
      <c r="BS675" s="99">
        <v>2111994.8047180199</v>
      </c>
      <c r="BT675" s="99">
        <v>0</v>
      </c>
      <c r="BU675" s="99">
        <v>0</v>
      </c>
      <c r="BV675" s="99">
        <v>1227854.1258544901</v>
      </c>
      <c r="BW675" s="99">
        <v>0</v>
      </c>
      <c r="BX675" s="99">
        <v>0</v>
      </c>
      <c r="BY675" s="99">
        <v>0</v>
      </c>
      <c r="BZ675" s="99">
        <v>0</v>
      </c>
      <c r="CA675" s="99">
        <v>63516.704795360602</v>
      </c>
      <c r="CB675" s="99">
        <v>3540689.92938232</v>
      </c>
      <c r="CC675" s="99">
        <v>30985302.253662098</v>
      </c>
      <c r="CD675" s="99">
        <v>6647721.9404907199</v>
      </c>
      <c r="CE675" s="99">
        <v>1101.6611986458299</v>
      </c>
      <c r="CF675" s="99">
        <v>128861.203458786</v>
      </c>
      <c r="CG675" s="99">
        <v>1054817.01008606</v>
      </c>
      <c r="CH675" s="99">
        <v>0</v>
      </c>
      <c r="CI675" s="99">
        <v>64610.166208267197</v>
      </c>
      <c r="CJ675" s="99">
        <v>3670672.60238647</v>
      </c>
      <c r="CK675" s="99">
        <v>32045935.369384799</v>
      </c>
      <c r="CL675" s="99">
        <v>6649087.6840209998</v>
      </c>
      <c r="CM675" s="166">
        <v>94802.655569076494</v>
      </c>
      <c r="CN675" s="166">
        <v>13518169.573242201</v>
      </c>
      <c r="CO675" s="166">
        <v>59427644.234863304</v>
      </c>
      <c r="CP675" s="99">
        <v>6649087.6840209998</v>
      </c>
      <c r="CQ675" s="99">
        <v>0</v>
      </c>
      <c r="CR675" s="99">
        <v>0</v>
      </c>
      <c r="CS675" s="99">
        <v>0</v>
      </c>
      <c r="CT675" s="99">
        <v>0</v>
      </c>
      <c r="CU675" s="98">
        <v>11573.605676616</v>
      </c>
      <c r="CV675" s="98">
        <v>31122.658684083999</v>
      </c>
      <c r="CW675" s="98">
        <v>3669551.132841106</v>
      </c>
      <c r="CX675" s="98">
        <v>32040119.263748158</v>
      </c>
    </row>
    <row r="676" spans="1:102" x14ac:dyDescent="0.2">
      <c r="A676" s="98" t="s">
        <v>61</v>
      </c>
      <c r="B676" s="100">
        <v>41153</v>
      </c>
      <c r="C676" s="99">
        <v>52205.492330074303</v>
      </c>
      <c r="D676" s="99">
        <v>0</v>
      </c>
      <c r="E676" s="99">
        <v>11031.7266844511</v>
      </c>
      <c r="F676" s="99">
        <v>9666.3588600158691</v>
      </c>
      <c r="G676" s="99">
        <v>1083.2554933428801</v>
      </c>
      <c r="H676" s="99">
        <v>0</v>
      </c>
      <c r="I676" s="99">
        <v>0</v>
      </c>
      <c r="J676" s="99">
        <v>30295.183170795401</v>
      </c>
      <c r="K676" s="99">
        <v>0</v>
      </c>
      <c r="L676" s="99">
        <v>29390.4220166206</v>
      </c>
      <c r="M676" s="99">
        <v>26424.515913724899</v>
      </c>
      <c r="N676" s="99">
        <v>4763.4572347998601</v>
      </c>
      <c r="O676" s="99">
        <v>0</v>
      </c>
      <c r="P676" s="99">
        <v>0</v>
      </c>
      <c r="Q676" s="99">
        <v>2847.4103696346301</v>
      </c>
      <c r="R676" s="99">
        <v>0</v>
      </c>
      <c r="S676" s="99">
        <v>0</v>
      </c>
      <c r="T676" s="99">
        <v>1090.3916006833299</v>
      </c>
      <c r="U676" s="99">
        <v>30475.864409685099</v>
      </c>
      <c r="V676" s="99">
        <v>2693114.3975830101</v>
      </c>
      <c r="W676" s="99">
        <v>0</v>
      </c>
      <c r="X676" s="99">
        <v>785260.23532867397</v>
      </c>
      <c r="Y676" s="99">
        <v>652827.01996612502</v>
      </c>
      <c r="Z676" s="99">
        <v>124828.8826437</v>
      </c>
      <c r="AA676" s="99">
        <v>0</v>
      </c>
      <c r="AB676" s="99">
        <v>0</v>
      </c>
      <c r="AC676" s="99">
        <v>9863660.2495117206</v>
      </c>
      <c r="AD676" s="99">
        <v>0</v>
      </c>
      <c r="AE676" s="99">
        <v>1307386.7275390599</v>
      </c>
      <c r="AF676" s="99">
        <v>1206414.32504272</v>
      </c>
      <c r="AG676" s="99">
        <v>682292.70782470703</v>
      </c>
      <c r="AH676" s="99">
        <v>0</v>
      </c>
      <c r="AI676" s="99">
        <v>0</v>
      </c>
      <c r="AJ676" s="99">
        <v>292286.76248931902</v>
      </c>
      <c r="AK676" s="99">
        <v>0</v>
      </c>
      <c r="AL676" s="99">
        <v>0</v>
      </c>
      <c r="AM676" s="99">
        <v>124614.165014267</v>
      </c>
      <c r="AN676" s="99">
        <v>9839338.8176269494</v>
      </c>
      <c r="AO676" s="99">
        <v>24361923.386230499</v>
      </c>
      <c r="AP676" s="99">
        <v>0</v>
      </c>
      <c r="AQ676" s="99">
        <v>6402745.3907470703</v>
      </c>
      <c r="AR676" s="99">
        <v>5168817.1392211895</v>
      </c>
      <c r="AS676" s="99">
        <v>1034580.65370178</v>
      </c>
      <c r="AT676" s="99">
        <v>0</v>
      </c>
      <c r="AU676" s="99">
        <v>0</v>
      </c>
      <c r="AV676" s="99">
        <v>27542675.7961426</v>
      </c>
      <c r="AW676" s="99">
        <v>0</v>
      </c>
      <c r="AX676" s="99">
        <v>11911059.6810303</v>
      </c>
      <c r="AY676" s="99">
        <v>10962838.009399399</v>
      </c>
      <c r="AZ676" s="99">
        <v>5562615.3842163105</v>
      </c>
      <c r="BA676" s="99">
        <v>0</v>
      </c>
      <c r="BB676" s="99">
        <v>0</v>
      </c>
      <c r="BC676" s="99">
        <v>2448937.8808288602</v>
      </c>
      <c r="BD676" s="99">
        <v>0</v>
      </c>
      <c r="BE676" s="99">
        <v>0</v>
      </c>
      <c r="BF676" s="99">
        <v>1032168.92983246</v>
      </c>
      <c r="BG676" s="99">
        <v>27578318.895019501</v>
      </c>
      <c r="BH676" s="99">
        <v>4466140.0607910203</v>
      </c>
      <c r="BI676" s="99">
        <v>0</v>
      </c>
      <c r="BJ676" s="99">
        <v>2284693.7967224098</v>
      </c>
      <c r="BK676" s="99">
        <v>1789424.1063842799</v>
      </c>
      <c r="BL676" s="99">
        <v>0</v>
      </c>
      <c r="BM676" s="99">
        <v>0</v>
      </c>
      <c r="BN676" s="99">
        <v>0</v>
      </c>
      <c r="BO676" s="99">
        <v>0</v>
      </c>
      <c r="BP676" s="99">
        <v>0</v>
      </c>
      <c r="BQ676" s="99">
        <v>0</v>
      </c>
      <c r="BR676" s="99">
        <v>3380868.1572876</v>
      </c>
      <c r="BS676" s="99">
        <v>2088064.10458374</v>
      </c>
      <c r="BT676" s="99">
        <v>0</v>
      </c>
      <c r="BU676" s="99">
        <v>0</v>
      </c>
      <c r="BV676" s="99">
        <v>1250184.4127807601</v>
      </c>
      <c r="BW676" s="99">
        <v>0</v>
      </c>
      <c r="BX676" s="99">
        <v>0</v>
      </c>
      <c r="BY676" s="99">
        <v>0</v>
      </c>
      <c r="BZ676" s="99">
        <v>0</v>
      </c>
      <c r="CA676" s="99">
        <v>63216.3711032867</v>
      </c>
      <c r="CB676" s="99">
        <v>3482868.2981262198</v>
      </c>
      <c r="CC676" s="99">
        <v>30871848.449218798</v>
      </c>
      <c r="CD676" s="99">
        <v>6754489.2837524395</v>
      </c>
      <c r="CE676" s="99">
        <v>1087.1134880930199</v>
      </c>
      <c r="CF676" s="99">
        <v>125222.105268478</v>
      </c>
      <c r="CG676" s="99">
        <v>1036929.76642609</v>
      </c>
      <c r="CH676" s="99">
        <v>0</v>
      </c>
      <c r="CI676" s="99">
        <v>64317.634323596998</v>
      </c>
      <c r="CJ676" s="99">
        <v>3607863.5427551302</v>
      </c>
      <c r="CK676" s="99">
        <v>31913216.197021499</v>
      </c>
      <c r="CL676" s="99">
        <v>6754752.6070556603</v>
      </c>
      <c r="CM676" s="166">
        <v>94562.007264137297</v>
      </c>
      <c r="CN676" s="166">
        <v>13471327.967529301</v>
      </c>
      <c r="CO676" s="166">
        <v>59439789.593261696</v>
      </c>
      <c r="CP676" s="99">
        <v>6754752.6070556603</v>
      </c>
      <c r="CQ676" s="99">
        <v>0</v>
      </c>
      <c r="CR676" s="99">
        <v>0</v>
      </c>
      <c r="CS676" s="99">
        <v>0</v>
      </c>
      <c r="CT676" s="99">
        <v>0</v>
      </c>
      <c r="CU676" s="98">
        <v>11212.615633060999</v>
      </c>
      <c r="CV676" s="98">
        <v>31175.310714217001</v>
      </c>
      <c r="CW676" s="98">
        <v>3608090.4033946977</v>
      </c>
      <c r="CX676" s="98">
        <v>31908778.215644889</v>
      </c>
    </row>
    <row r="677" spans="1:102" x14ac:dyDescent="0.2">
      <c r="A677" s="98" t="s">
        <v>61</v>
      </c>
      <c r="B677" s="100">
        <v>41244</v>
      </c>
      <c r="C677" s="99">
        <v>51846.356945991502</v>
      </c>
      <c r="D677" s="99">
        <v>0</v>
      </c>
      <c r="E677" s="99">
        <v>10725.4232816696</v>
      </c>
      <c r="F677" s="99">
        <v>9453.0616062879599</v>
      </c>
      <c r="G677" s="99">
        <v>1093.2469881027901</v>
      </c>
      <c r="H677" s="99">
        <v>0</v>
      </c>
      <c r="I677" s="99">
        <v>0</v>
      </c>
      <c r="J677" s="99">
        <v>30317.949377298399</v>
      </c>
      <c r="K677" s="99">
        <v>0</v>
      </c>
      <c r="L677" s="99">
        <v>28815.750611543699</v>
      </c>
      <c r="M677" s="99">
        <v>26227.103285789501</v>
      </c>
      <c r="N677" s="99">
        <v>4662.7975971698797</v>
      </c>
      <c r="O677" s="99">
        <v>0</v>
      </c>
      <c r="P677" s="99">
        <v>0</v>
      </c>
      <c r="Q677" s="99">
        <v>2848.6427037417898</v>
      </c>
      <c r="R677" s="99">
        <v>0</v>
      </c>
      <c r="S677" s="99">
        <v>0</v>
      </c>
      <c r="T677" s="99">
        <v>1084.65413853526</v>
      </c>
      <c r="U677" s="99">
        <v>30485.2669224739</v>
      </c>
      <c r="V677" s="99">
        <v>2689623.2206115699</v>
      </c>
      <c r="W677" s="99">
        <v>0</v>
      </c>
      <c r="X677" s="99">
        <v>748433.39376068104</v>
      </c>
      <c r="Y677" s="99">
        <v>627365.07092285203</v>
      </c>
      <c r="Z677" s="99">
        <v>124221.163794518</v>
      </c>
      <c r="AA677" s="99">
        <v>0</v>
      </c>
      <c r="AB677" s="99">
        <v>0</v>
      </c>
      <c r="AC677" s="99">
        <v>9826366.3734130897</v>
      </c>
      <c r="AD677" s="99">
        <v>0</v>
      </c>
      <c r="AE677" s="99">
        <v>1287136.37220764</v>
      </c>
      <c r="AF677" s="99">
        <v>1203109.9407653799</v>
      </c>
      <c r="AG677" s="99">
        <v>657803.12066650402</v>
      </c>
      <c r="AH677" s="99">
        <v>0</v>
      </c>
      <c r="AI677" s="99">
        <v>0</v>
      </c>
      <c r="AJ677" s="99">
        <v>290242.94741058402</v>
      </c>
      <c r="AK677" s="99">
        <v>0</v>
      </c>
      <c r="AL677" s="99">
        <v>0</v>
      </c>
      <c r="AM677" s="99">
        <v>124781.881307602</v>
      </c>
      <c r="AN677" s="99">
        <v>9849628.6411132794</v>
      </c>
      <c r="AO677" s="99">
        <v>24465696.630127002</v>
      </c>
      <c r="AP677" s="99">
        <v>0</v>
      </c>
      <c r="AQ677" s="99">
        <v>6169223.2398071298</v>
      </c>
      <c r="AR677" s="99">
        <v>4992600.2943725605</v>
      </c>
      <c r="AS677" s="99">
        <v>1031165.73655701</v>
      </c>
      <c r="AT677" s="99">
        <v>0</v>
      </c>
      <c r="AU677" s="99">
        <v>0</v>
      </c>
      <c r="AV677" s="99">
        <v>27625209.964843798</v>
      </c>
      <c r="AW677" s="99">
        <v>0</v>
      </c>
      <c r="AX677" s="99">
        <v>11804356.2194824</v>
      </c>
      <c r="AY677" s="99">
        <v>11003999.278686499</v>
      </c>
      <c r="AZ677" s="99">
        <v>5384470.01098633</v>
      </c>
      <c r="BA677" s="99">
        <v>0</v>
      </c>
      <c r="BB677" s="99">
        <v>0</v>
      </c>
      <c r="BC677" s="99">
        <v>2433676.3433532701</v>
      </c>
      <c r="BD677" s="99">
        <v>0</v>
      </c>
      <c r="BE677" s="99">
        <v>0</v>
      </c>
      <c r="BF677" s="99">
        <v>1035468.68637085</v>
      </c>
      <c r="BG677" s="99">
        <v>27663137.075927701</v>
      </c>
      <c r="BH677" s="99">
        <v>4470022.9990234403</v>
      </c>
      <c r="BI677" s="99">
        <v>0</v>
      </c>
      <c r="BJ677" s="99">
        <v>2199794.7797241202</v>
      </c>
      <c r="BK677" s="99">
        <v>1721763.3516845701</v>
      </c>
      <c r="BL677" s="99">
        <v>0</v>
      </c>
      <c r="BM677" s="99">
        <v>0</v>
      </c>
      <c r="BN677" s="99">
        <v>0</v>
      </c>
      <c r="BO677" s="99">
        <v>0</v>
      </c>
      <c r="BP677" s="99">
        <v>0</v>
      </c>
      <c r="BQ677" s="99">
        <v>0</v>
      </c>
      <c r="BR677" s="99">
        <v>3394105.1938781701</v>
      </c>
      <c r="BS677" s="99">
        <v>2026798.9445495601</v>
      </c>
      <c r="BT677" s="99">
        <v>0</v>
      </c>
      <c r="BU677" s="99">
        <v>0</v>
      </c>
      <c r="BV677" s="99">
        <v>1257245.31794739</v>
      </c>
      <c r="BW677" s="99">
        <v>0</v>
      </c>
      <c r="BX677" s="99">
        <v>0</v>
      </c>
      <c r="BY677" s="99">
        <v>0</v>
      </c>
      <c r="BZ677" s="99">
        <v>0</v>
      </c>
      <c r="CA677" s="99">
        <v>62545.745112419099</v>
      </c>
      <c r="CB677" s="99">
        <v>3440485.1244201702</v>
      </c>
      <c r="CC677" s="99">
        <v>30728406.332519501</v>
      </c>
      <c r="CD677" s="99">
        <v>6660046.92224121</v>
      </c>
      <c r="CE677" s="99">
        <v>1092.3504666835099</v>
      </c>
      <c r="CF677" s="99">
        <v>125047.46516799901</v>
      </c>
      <c r="CG677" s="99">
        <v>1035226.26866913</v>
      </c>
      <c r="CH677" s="99">
        <v>0</v>
      </c>
      <c r="CI677" s="99">
        <v>63690.715698242202</v>
      </c>
      <c r="CJ677" s="99">
        <v>3564739.5652160598</v>
      </c>
      <c r="CK677" s="99">
        <v>31771795.144042999</v>
      </c>
      <c r="CL677" s="99">
        <v>6663753.8306274395</v>
      </c>
      <c r="CM677" s="166">
        <v>93920.121769905105</v>
      </c>
      <c r="CN677" s="166">
        <v>13409440.6434326</v>
      </c>
      <c r="CO677" s="166">
        <v>59256879.541015603</v>
      </c>
      <c r="CP677" s="99">
        <v>6663753.8306274395</v>
      </c>
      <c r="CQ677" s="99">
        <v>0</v>
      </c>
      <c r="CR677" s="99">
        <v>0</v>
      </c>
      <c r="CS677" s="99">
        <v>0</v>
      </c>
      <c r="CT677" s="99">
        <v>0</v>
      </c>
      <c r="CU677" s="98">
        <v>10886.882216890999</v>
      </c>
      <c r="CV677" s="98">
        <v>31188.853525618</v>
      </c>
      <c r="CW677" s="98">
        <v>3565532.589588169</v>
      </c>
      <c r="CX677" s="98">
        <v>31763632.60118863</v>
      </c>
    </row>
    <row r="678" spans="1:102" x14ac:dyDescent="0.2">
      <c r="A678" s="98" t="s">
        <v>61</v>
      </c>
      <c r="B678" s="100">
        <v>41334</v>
      </c>
      <c r="C678" s="99">
        <v>50947.141869068102</v>
      </c>
      <c r="D678" s="99">
        <v>0</v>
      </c>
      <c r="E678" s="99">
        <v>10206.044319868101</v>
      </c>
      <c r="F678" s="99">
        <v>9044.1855030059796</v>
      </c>
      <c r="G678" s="99">
        <v>1069.94382230937</v>
      </c>
      <c r="H678" s="99">
        <v>0</v>
      </c>
      <c r="I678" s="99">
        <v>0</v>
      </c>
      <c r="J678" s="99">
        <v>30356.4195871353</v>
      </c>
      <c r="K678" s="99">
        <v>0</v>
      </c>
      <c r="L678" s="99">
        <v>842.50409451127098</v>
      </c>
      <c r="M678" s="99">
        <v>25715.015816450101</v>
      </c>
      <c r="N678" s="99">
        <v>4547.7982963323602</v>
      </c>
      <c r="O678" s="99">
        <v>0</v>
      </c>
      <c r="P678" s="99">
        <v>27098.527979850802</v>
      </c>
      <c r="Q678" s="99">
        <v>2824.4964102804702</v>
      </c>
      <c r="R678" s="99">
        <v>0</v>
      </c>
      <c r="S678" s="99">
        <v>1067.18711553514</v>
      </c>
      <c r="T678" s="99">
        <v>4.0082145184278497</v>
      </c>
      <c r="U678" s="99">
        <v>30490.4603414536</v>
      </c>
      <c r="V678" s="99">
        <v>2640782.1924743699</v>
      </c>
      <c r="W678" s="99">
        <v>0</v>
      </c>
      <c r="X678" s="99">
        <v>691034.60153961205</v>
      </c>
      <c r="Y678" s="99">
        <v>593232.53597259498</v>
      </c>
      <c r="Z678" s="99">
        <v>120671.144701004</v>
      </c>
      <c r="AA678" s="99">
        <v>0</v>
      </c>
      <c r="AB678" s="99">
        <v>0</v>
      </c>
      <c r="AC678" s="99">
        <v>9790256.6151122991</v>
      </c>
      <c r="AD678" s="99">
        <v>0</v>
      </c>
      <c r="AE678" s="99">
        <v>25598.6662642956</v>
      </c>
      <c r="AF678" s="99">
        <v>1184685.81477356</v>
      </c>
      <c r="AG678" s="99">
        <v>634462.11122131301</v>
      </c>
      <c r="AH678" s="99">
        <v>0</v>
      </c>
      <c r="AI678" s="99">
        <v>1195978.2608032201</v>
      </c>
      <c r="AJ678" s="99">
        <v>279977.05943298299</v>
      </c>
      <c r="AK678" s="99">
        <v>0</v>
      </c>
      <c r="AL678" s="99">
        <v>120586.826820374</v>
      </c>
      <c r="AM678" s="99">
        <v>703.72401697188604</v>
      </c>
      <c r="AN678" s="99">
        <v>9835014.4385986291</v>
      </c>
      <c r="AO678" s="99">
        <v>24012072.6557617</v>
      </c>
      <c r="AP678" s="99">
        <v>0</v>
      </c>
      <c r="AQ678" s="99">
        <v>5648383.4682006799</v>
      </c>
      <c r="AR678" s="99">
        <v>4720692.4728393601</v>
      </c>
      <c r="AS678" s="99">
        <v>998503.58251190197</v>
      </c>
      <c r="AT678" s="99">
        <v>0</v>
      </c>
      <c r="AU678" s="99">
        <v>0</v>
      </c>
      <c r="AV678" s="99">
        <v>27584535.887451202</v>
      </c>
      <c r="AW678" s="99">
        <v>0</v>
      </c>
      <c r="AX678" s="99">
        <v>254034.17860031099</v>
      </c>
      <c r="AY678" s="99">
        <v>10873403.952026401</v>
      </c>
      <c r="AZ678" s="99">
        <v>5206537.8342895498</v>
      </c>
      <c r="BA678" s="99">
        <v>0</v>
      </c>
      <c r="BB678" s="99">
        <v>10839046.5040283</v>
      </c>
      <c r="BC678" s="99">
        <v>2345821.9099426302</v>
      </c>
      <c r="BD678" s="99">
        <v>0</v>
      </c>
      <c r="BE678" s="99">
        <v>997788.24983215297</v>
      </c>
      <c r="BF678" s="99">
        <v>5559.3311670422599</v>
      </c>
      <c r="BG678" s="99">
        <v>27618155.426025402</v>
      </c>
      <c r="BH678" s="99">
        <v>5302680.3435668899</v>
      </c>
      <c r="BI678" s="99">
        <v>0</v>
      </c>
      <c r="BJ678" s="99">
        <v>2167218.40933228</v>
      </c>
      <c r="BK678" s="99">
        <v>1658703.0641784701</v>
      </c>
      <c r="BL678" s="99">
        <v>0</v>
      </c>
      <c r="BM678" s="99">
        <v>0</v>
      </c>
      <c r="BN678" s="99">
        <v>0</v>
      </c>
      <c r="BO678" s="99">
        <v>0</v>
      </c>
      <c r="BP678" s="99">
        <v>0</v>
      </c>
      <c r="BQ678" s="99">
        <v>0</v>
      </c>
      <c r="BR678" s="99">
        <v>3431738.8470764202</v>
      </c>
      <c r="BS678" s="99">
        <v>1986641.46817017</v>
      </c>
      <c r="BT678" s="99">
        <v>0</v>
      </c>
      <c r="BU678" s="99">
        <v>828473.25</v>
      </c>
      <c r="BV678" s="99">
        <v>1258087.44743347</v>
      </c>
      <c r="BW678" s="99">
        <v>0</v>
      </c>
      <c r="BX678" s="99">
        <v>82773.079923629804</v>
      </c>
      <c r="BY678" s="99">
        <v>0</v>
      </c>
      <c r="BZ678" s="99">
        <v>0</v>
      </c>
      <c r="CA678" s="99">
        <v>61109.262323379502</v>
      </c>
      <c r="CB678" s="99">
        <v>3343822.30941772</v>
      </c>
      <c r="CC678" s="99">
        <v>29623540.128417999</v>
      </c>
      <c r="CD678" s="99">
        <v>7486636.1726684598</v>
      </c>
      <c r="CE678" s="99">
        <v>1075.32814109325</v>
      </c>
      <c r="CF678" s="99">
        <v>122237.302864075</v>
      </c>
      <c r="CG678" s="99">
        <v>1015081.03353119</v>
      </c>
      <c r="CH678" s="99">
        <v>0</v>
      </c>
      <c r="CI678" s="99">
        <v>62123.170720577204</v>
      </c>
      <c r="CJ678" s="99">
        <v>3467827.68896484</v>
      </c>
      <c r="CK678" s="99">
        <v>30636364.903564502</v>
      </c>
      <c r="CL678" s="99">
        <v>7565915.4269409198</v>
      </c>
      <c r="CM678" s="166">
        <v>92507.063509941101</v>
      </c>
      <c r="CN678" s="166">
        <v>13321971.6398926</v>
      </c>
      <c r="CO678" s="166">
        <v>58538678.400390603</v>
      </c>
      <c r="CP678" s="99">
        <v>7565915.4269409198</v>
      </c>
      <c r="CQ678" s="99">
        <v>0</v>
      </c>
      <c r="CR678" s="99">
        <v>0</v>
      </c>
      <c r="CS678" s="99">
        <v>0</v>
      </c>
      <c r="CT678" s="99">
        <v>0</v>
      </c>
      <c r="CU678" s="98">
        <v>10353.28403558</v>
      </c>
      <c r="CV678" s="98">
        <v>31209.201944642999</v>
      </c>
      <c r="CW678" s="98">
        <v>3466059.6122817951</v>
      </c>
      <c r="CX678" s="98">
        <v>30638621.161949188</v>
      </c>
    </row>
    <row r="679" spans="1:102" x14ac:dyDescent="0.2">
      <c r="A679" s="98" t="s">
        <v>61</v>
      </c>
      <c r="B679" s="100">
        <v>41426</v>
      </c>
      <c r="C679" s="99">
        <v>51590.394452571898</v>
      </c>
      <c r="D679" s="99">
        <v>0</v>
      </c>
      <c r="E679" s="99">
        <v>10008.9303019047</v>
      </c>
      <c r="F679" s="99">
        <v>8929.0199296474493</v>
      </c>
      <c r="G679" s="99">
        <v>1073.1655008494899</v>
      </c>
      <c r="H679" s="99">
        <v>0</v>
      </c>
      <c r="I679" s="99">
        <v>0</v>
      </c>
      <c r="J679" s="99">
        <v>30289.763482332201</v>
      </c>
      <c r="K679" s="99">
        <v>0</v>
      </c>
      <c r="L679" s="99">
        <v>741.78296706080403</v>
      </c>
      <c r="M679" s="99">
        <v>26188.110042572</v>
      </c>
      <c r="N679" s="99">
        <v>4452.4377917051297</v>
      </c>
      <c r="O679" s="99">
        <v>0</v>
      </c>
      <c r="P679" s="99">
        <v>27458.7084584236</v>
      </c>
      <c r="Q679" s="99">
        <v>2818.5842518508398</v>
      </c>
      <c r="R679" s="99">
        <v>0</v>
      </c>
      <c r="S679" s="99">
        <v>1074.8830416947601</v>
      </c>
      <c r="T679" s="99">
        <v>2.0415632320800801</v>
      </c>
      <c r="U679" s="99">
        <v>30421.537408828699</v>
      </c>
      <c r="V679" s="99">
        <v>2632690.77630615</v>
      </c>
      <c r="W679" s="99">
        <v>0</v>
      </c>
      <c r="X679" s="99">
        <v>679494.39759826695</v>
      </c>
      <c r="Y679" s="99">
        <v>578232.28827667201</v>
      </c>
      <c r="Z679" s="99">
        <v>118091.14221859</v>
      </c>
      <c r="AA679" s="99">
        <v>0</v>
      </c>
      <c r="AB679" s="99">
        <v>0</v>
      </c>
      <c r="AC679" s="99">
        <v>9729471.6003418006</v>
      </c>
      <c r="AD679" s="99">
        <v>0</v>
      </c>
      <c r="AE679" s="99">
        <v>22084.141801595699</v>
      </c>
      <c r="AF679" s="99">
        <v>1186236.6783294701</v>
      </c>
      <c r="AG679" s="99">
        <v>619357.37233734096</v>
      </c>
      <c r="AH679" s="99">
        <v>0</v>
      </c>
      <c r="AI679" s="99">
        <v>1212230.0002746601</v>
      </c>
      <c r="AJ679" s="99">
        <v>281643.52964401199</v>
      </c>
      <c r="AK679" s="99">
        <v>0</v>
      </c>
      <c r="AL679" s="99">
        <v>117768.326929092</v>
      </c>
      <c r="AM679" s="99">
        <v>214.09630138054499</v>
      </c>
      <c r="AN679" s="99">
        <v>9798394.3497314509</v>
      </c>
      <c r="AO679" s="99">
        <v>24016342.5163574</v>
      </c>
      <c r="AP679" s="99">
        <v>0</v>
      </c>
      <c r="AQ679" s="99">
        <v>5529627.7256469699</v>
      </c>
      <c r="AR679" s="99">
        <v>4572452.0712890597</v>
      </c>
      <c r="AS679" s="99">
        <v>990399.85579681396</v>
      </c>
      <c r="AT679" s="99">
        <v>0</v>
      </c>
      <c r="AU679" s="99">
        <v>0</v>
      </c>
      <c r="AV679" s="99">
        <v>27536511.059814502</v>
      </c>
      <c r="AW679" s="99">
        <v>0</v>
      </c>
      <c r="AX679" s="99">
        <v>205065.69523048401</v>
      </c>
      <c r="AY679" s="99">
        <v>10933244.271606401</v>
      </c>
      <c r="AZ679" s="99">
        <v>5104631.3670043899</v>
      </c>
      <c r="BA679" s="99">
        <v>0</v>
      </c>
      <c r="BB679" s="99">
        <v>11033678.2858887</v>
      </c>
      <c r="BC679" s="99">
        <v>2364937.4512634301</v>
      </c>
      <c r="BD679" s="99">
        <v>0</v>
      </c>
      <c r="BE679" s="99">
        <v>986921.50330352795</v>
      </c>
      <c r="BF679" s="99">
        <v>1898.31114085019</v>
      </c>
      <c r="BG679" s="99">
        <v>27569661.634033199</v>
      </c>
      <c r="BH679" s="99">
        <v>5430683.4536743201</v>
      </c>
      <c r="BI679" s="99">
        <v>0</v>
      </c>
      <c r="BJ679" s="99">
        <v>2126897.0963745099</v>
      </c>
      <c r="BK679" s="99">
        <v>1617232.0090484601</v>
      </c>
      <c r="BL679" s="99">
        <v>0</v>
      </c>
      <c r="BM679" s="99">
        <v>0</v>
      </c>
      <c r="BN679" s="99">
        <v>0</v>
      </c>
      <c r="BO679" s="99">
        <v>0</v>
      </c>
      <c r="BP679" s="99">
        <v>0</v>
      </c>
      <c r="BQ679" s="99">
        <v>0</v>
      </c>
      <c r="BR679" s="99">
        <v>3478253.22302246</v>
      </c>
      <c r="BS679" s="99">
        <v>1951903.0513305699</v>
      </c>
      <c r="BT679" s="99">
        <v>0</v>
      </c>
      <c r="BU679" s="99">
        <v>873657.67999267601</v>
      </c>
      <c r="BV679" s="99">
        <v>1267973.4358367899</v>
      </c>
      <c r="BW679" s="99">
        <v>0</v>
      </c>
      <c r="BX679" s="99">
        <v>81483.199926376299</v>
      </c>
      <c r="BY679" s="99">
        <v>0</v>
      </c>
      <c r="BZ679" s="99">
        <v>0</v>
      </c>
      <c r="CA679" s="99">
        <v>61679.244941234603</v>
      </c>
      <c r="CB679" s="99">
        <v>3316476.4543151902</v>
      </c>
      <c r="CC679" s="99">
        <v>29603708.478515599</v>
      </c>
      <c r="CD679" s="99">
        <v>7558093.84912109</v>
      </c>
      <c r="CE679" s="99">
        <v>1076.52288413048</v>
      </c>
      <c r="CF679" s="99">
        <v>117248.201854706</v>
      </c>
      <c r="CG679" s="99">
        <v>981593.55041503895</v>
      </c>
      <c r="CH679" s="99">
        <v>0</v>
      </c>
      <c r="CI679" s="99">
        <v>62747.048047065698</v>
      </c>
      <c r="CJ679" s="99">
        <v>3433752.3612670898</v>
      </c>
      <c r="CK679" s="99">
        <v>30587128.488769501</v>
      </c>
      <c r="CL679" s="99">
        <v>7636558.0954589797</v>
      </c>
      <c r="CM679" s="166">
        <v>92924.449605941802</v>
      </c>
      <c r="CN679" s="166">
        <v>13195629.766723599</v>
      </c>
      <c r="CO679" s="166">
        <v>58161963.785644501</v>
      </c>
      <c r="CP679" s="99">
        <v>7636558.0954589797</v>
      </c>
      <c r="CQ679" s="99">
        <v>0</v>
      </c>
      <c r="CR679" s="99">
        <v>0</v>
      </c>
      <c r="CS679" s="99">
        <v>0</v>
      </c>
      <c r="CT679" s="99">
        <v>0</v>
      </c>
      <c r="CU679" s="98">
        <v>10144.833545853</v>
      </c>
      <c r="CV679" s="98">
        <v>31163.259511795</v>
      </c>
      <c r="CW679" s="98">
        <v>3433724.656169896</v>
      </c>
      <c r="CX679" s="98">
        <v>30585302.028930638</v>
      </c>
    </row>
    <row r="680" spans="1:102" x14ac:dyDescent="0.2">
      <c r="A680" s="98" t="s">
        <v>61</v>
      </c>
      <c r="B680" s="100">
        <v>41518</v>
      </c>
      <c r="C680" s="99">
        <v>51526.066357612603</v>
      </c>
      <c r="D680" s="99">
        <v>0</v>
      </c>
      <c r="E680" s="99">
        <v>9684.0970897674597</v>
      </c>
      <c r="F680" s="99">
        <v>8579.8721288442594</v>
      </c>
      <c r="G680" s="99">
        <v>1072.08019064367</v>
      </c>
      <c r="H680" s="99">
        <v>0</v>
      </c>
      <c r="I680" s="99">
        <v>0</v>
      </c>
      <c r="J680" s="99">
        <v>30246.778880119298</v>
      </c>
      <c r="K680" s="99">
        <v>0</v>
      </c>
      <c r="L680" s="99">
        <v>152.87237428687499</v>
      </c>
      <c r="M680" s="99">
        <v>26223.6555187702</v>
      </c>
      <c r="N680" s="99">
        <v>4330.5647896528199</v>
      </c>
      <c r="O680" s="99">
        <v>0</v>
      </c>
      <c r="P680" s="99">
        <v>27796.449724674199</v>
      </c>
      <c r="Q680" s="99">
        <v>2797.2870481014302</v>
      </c>
      <c r="R680" s="99">
        <v>0</v>
      </c>
      <c r="S680" s="99">
        <v>1074.0826027989399</v>
      </c>
      <c r="T680" s="99">
        <v>0.97732720909698401</v>
      </c>
      <c r="U680" s="99">
        <v>30364.309272527698</v>
      </c>
      <c r="V680" s="99">
        <v>2635351.2882080101</v>
      </c>
      <c r="W680" s="99">
        <v>0</v>
      </c>
      <c r="X680" s="99">
        <v>657521.01262664795</v>
      </c>
      <c r="Y680" s="99">
        <v>557302.58927917504</v>
      </c>
      <c r="Z680" s="99">
        <v>120782.59073162101</v>
      </c>
      <c r="AA680" s="99">
        <v>0</v>
      </c>
      <c r="AB680" s="99">
        <v>0</v>
      </c>
      <c r="AC680" s="99">
        <v>9807427.9210205097</v>
      </c>
      <c r="AD680" s="99">
        <v>0</v>
      </c>
      <c r="AE680" s="99">
        <v>14473.941373109799</v>
      </c>
      <c r="AF680" s="99">
        <v>1190965.7984008801</v>
      </c>
      <c r="AG680" s="99">
        <v>602556.79682159401</v>
      </c>
      <c r="AH680" s="99">
        <v>0</v>
      </c>
      <c r="AI680" s="99">
        <v>1213872.1504669201</v>
      </c>
      <c r="AJ680" s="99">
        <v>278514.531173706</v>
      </c>
      <c r="AK680" s="99">
        <v>0</v>
      </c>
      <c r="AL680" s="99">
        <v>120391.74265289299</v>
      </c>
      <c r="AM680" s="99">
        <v>237.64000541903101</v>
      </c>
      <c r="AN680" s="99">
        <v>9765321.4230956994</v>
      </c>
      <c r="AO680" s="99">
        <v>24116575.666259799</v>
      </c>
      <c r="AP680" s="99">
        <v>0</v>
      </c>
      <c r="AQ680" s="99">
        <v>5338484.3987426804</v>
      </c>
      <c r="AR680" s="99">
        <v>4383995.6063842801</v>
      </c>
      <c r="AS680" s="99">
        <v>1002011.70946503</v>
      </c>
      <c r="AT680" s="99">
        <v>0</v>
      </c>
      <c r="AU680" s="99">
        <v>0</v>
      </c>
      <c r="AV680" s="99">
        <v>27602652.9838867</v>
      </c>
      <c r="AW680" s="99">
        <v>0</v>
      </c>
      <c r="AX680" s="99">
        <v>124639.482976913</v>
      </c>
      <c r="AY680" s="99">
        <v>10983142.940063501</v>
      </c>
      <c r="AZ680" s="99">
        <v>4968980.78161621</v>
      </c>
      <c r="BA680" s="99">
        <v>0</v>
      </c>
      <c r="BB680" s="99">
        <v>11105277.1881104</v>
      </c>
      <c r="BC680" s="99">
        <v>2338007.4759216299</v>
      </c>
      <c r="BD680" s="99">
        <v>0</v>
      </c>
      <c r="BE680" s="99">
        <v>999212.97397613502</v>
      </c>
      <c r="BF680" s="99">
        <v>2070.4271722734002</v>
      </c>
      <c r="BG680" s="99">
        <v>27629769.774902299</v>
      </c>
      <c r="BH680" s="99">
        <v>5450147.7305908203</v>
      </c>
      <c r="BI680" s="99">
        <v>0</v>
      </c>
      <c r="BJ680" s="99">
        <v>2068024.52565002</v>
      </c>
      <c r="BK680" s="99">
        <v>1566237.2593994101</v>
      </c>
      <c r="BL680" s="99">
        <v>0</v>
      </c>
      <c r="BM680" s="99">
        <v>0</v>
      </c>
      <c r="BN680" s="99">
        <v>0</v>
      </c>
      <c r="BO680" s="99">
        <v>0</v>
      </c>
      <c r="BP680" s="99">
        <v>0</v>
      </c>
      <c r="BQ680" s="99">
        <v>0</v>
      </c>
      <c r="BR680" s="99">
        <v>3522154.9788818401</v>
      </c>
      <c r="BS680" s="99">
        <v>1915977.27586365</v>
      </c>
      <c r="BT680" s="99">
        <v>0</v>
      </c>
      <c r="BU680" s="99">
        <v>756444</v>
      </c>
      <c r="BV680" s="99">
        <v>1258276.71101379</v>
      </c>
      <c r="BW680" s="99">
        <v>0</v>
      </c>
      <c r="BX680" s="99">
        <v>72155.479934692397</v>
      </c>
      <c r="BY680" s="99">
        <v>0</v>
      </c>
      <c r="BZ680" s="99">
        <v>0</v>
      </c>
      <c r="CA680" s="99">
        <v>61200.962651729598</v>
      </c>
      <c r="CB680" s="99">
        <v>3297070.5631103502</v>
      </c>
      <c r="CC680" s="99">
        <v>29540148.089355499</v>
      </c>
      <c r="CD680" s="99">
        <v>7507260.6939086895</v>
      </c>
      <c r="CE680" s="99">
        <v>1074.41795524955</v>
      </c>
      <c r="CF680" s="99">
        <v>121259.808495522</v>
      </c>
      <c r="CG680" s="99">
        <v>1006761.9098052999</v>
      </c>
      <c r="CH680" s="99">
        <v>0</v>
      </c>
      <c r="CI680" s="99">
        <v>62295.779724597902</v>
      </c>
      <c r="CJ680" s="99">
        <v>3418320.1470642099</v>
      </c>
      <c r="CK680" s="99">
        <v>30551212.088867199</v>
      </c>
      <c r="CL680" s="99">
        <v>7585382.1618652297</v>
      </c>
      <c r="CM680" s="166">
        <v>92428.355825424194</v>
      </c>
      <c r="CN680" s="166">
        <v>13204400.279663101</v>
      </c>
      <c r="CO680" s="166">
        <v>58079059.441894501</v>
      </c>
      <c r="CP680" s="99">
        <v>7585382.1618652297</v>
      </c>
      <c r="CQ680" s="99">
        <v>0</v>
      </c>
      <c r="CR680" s="99">
        <v>0</v>
      </c>
      <c r="CS680" s="99">
        <v>0</v>
      </c>
      <c r="CT680" s="99">
        <v>0</v>
      </c>
      <c r="CU680" s="98">
        <v>9799.3623233350008</v>
      </c>
      <c r="CV680" s="98">
        <v>31128.210769506</v>
      </c>
      <c r="CW680" s="98">
        <v>3418330.3716058722</v>
      </c>
      <c r="CX680" s="98">
        <v>30546909.9991608</v>
      </c>
    </row>
    <row r="681" spans="1:102" x14ac:dyDescent="0.2">
      <c r="A681" s="98" t="s">
        <v>61</v>
      </c>
      <c r="B681" s="100">
        <v>41609</v>
      </c>
      <c r="C681" s="99">
        <v>51429.385717391997</v>
      </c>
      <c r="D681" s="99">
        <v>0</v>
      </c>
      <c r="E681" s="99">
        <v>9333.4209046363794</v>
      </c>
      <c r="F681" s="99">
        <v>8259.3608645200693</v>
      </c>
      <c r="G681" s="99">
        <v>1067.1039980799001</v>
      </c>
      <c r="H681" s="99">
        <v>0</v>
      </c>
      <c r="I681" s="99">
        <v>0</v>
      </c>
      <c r="J681" s="99">
        <v>30232.695421695698</v>
      </c>
      <c r="K681" s="99">
        <v>0</v>
      </c>
      <c r="L681" s="99">
        <v>112.51248731836699</v>
      </c>
      <c r="M681" s="99">
        <v>26124.5635354519</v>
      </c>
      <c r="N681" s="99">
        <v>4205.3247656822195</v>
      </c>
      <c r="O681" s="99">
        <v>0</v>
      </c>
      <c r="P681" s="99">
        <v>27558.589592933698</v>
      </c>
      <c r="Q681" s="99">
        <v>2763.21971672773</v>
      </c>
      <c r="R681" s="99">
        <v>0</v>
      </c>
      <c r="S681" s="99">
        <v>1060.4122526496601</v>
      </c>
      <c r="T681" s="99">
        <v>1.0032282428146599</v>
      </c>
      <c r="U681" s="99">
        <v>30345.606682062102</v>
      </c>
      <c r="V681" s="99">
        <v>2612399.43151855</v>
      </c>
      <c r="W681" s="99">
        <v>0</v>
      </c>
      <c r="X681" s="99">
        <v>632476.60060119606</v>
      </c>
      <c r="Y681" s="99">
        <v>535526.53067779494</v>
      </c>
      <c r="Z681" s="99">
        <v>122099.675926208</v>
      </c>
      <c r="AA681" s="99">
        <v>0</v>
      </c>
      <c r="AB681" s="99">
        <v>0</v>
      </c>
      <c r="AC681" s="99">
        <v>9723361.2264404297</v>
      </c>
      <c r="AD681" s="99">
        <v>0</v>
      </c>
      <c r="AE681" s="99">
        <v>13299.2635507584</v>
      </c>
      <c r="AF681" s="99">
        <v>1184423.76960754</v>
      </c>
      <c r="AG681" s="99">
        <v>584244.99664306606</v>
      </c>
      <c r="AH681" s="99">
        <v>0</v>
      </c>
      <c r="AI681" s="99">
        <v>1190805.48054504</v>
      </c>
      <c r="AJ681" s="99">
        <v>273272.85905075102</v>
      </c>
      <c r="AK681" s="99">
        <v>0</v>
      </c>
      <c r="AL681" s="99">
        <v>121747.58091926599</v>
      </c>
      <c r="AM681" s="99">
        <v>214.58174780197399</v>
      </c>
      <c r="AN681" s="99">
        <v>9721052.1143798791</v>
      </c>
      <c r="AO681" s="99">
        <v>24037776.108154301</v>
      </c>
      <c r="AP681" s="99">
        <v>0</v>
      </c>
      <c r="AQ681" s="99">
        <v>5145854.9121093797</v>
      </c>
      <c r="AR681" s="99">
        <v>4216170.0441894503</v>
      </c>
      <c r="AS681" s="99">
        <v>1014615.77554321</v>
      </c>
      <c r="AT681" s="99">
        <v>0</v>
      </c>
      <c r="AU681" s="99">
        <v>0</v>
      </c>
      <c r="AV681" s="99">
        <v>27661264.4135742</v>
      </c>
      <c r="AW681" s="99">
        <v>0</v>
      </c>
      <c r="AX681" s="99">
        <v>100100.270335197</v>
      </c>
      <c r="AY681" s="99">
        <v>10991886.146850601</v>
      </c>
      <c r="AZ681" s="99">
        <v>4837270.2058105497</v>
      </c>
      <c r="BA681" s="99">
        <v>0</v>
      </c>
      <c r="BB681" s="99">
        <v>10937044.6278076</v>
      </c>
      <c r="BC681" s="99">
        <v>2307166.3667602502</v>
      </c>
      <c r="BD681" s="99">
        <v>0</v>
      </c>
      <c r="BE681" s="99">
        <v>1009792.4091568</v>
      </c>
      <c r="BF681" s="99">
        <v>1888.6210566014099</v>
      </c>
      <c r="BG681" s="99">
        <v>27685811.790527299</v>
      </c>
      <c r="BH681" s="99">
        <v>5470006.5748901404</v>
      </c>
      <c r="BI681" s="99">
        <v>0</v>
      </c>
      <c r="BJ681" s="99">
        <v>2025147.2483367899</v>
      </c>
      <c r="BK681" s="99">
        <v>1513666.55270386</v>
      </c>
      <c r="BL681" s="99">
        <v>0</v>
      </c>
      <c r="BM681" s="99">
        <v>0</v>
      </c>
      <c r="BN681" s="99">
        <v>0</v>
      </c>
      <c r="BO681" s="99">
        <v>0</v>
      </c>
      <c r="BP681" s="99">
        <v>0</v>
      </c>
      <c r="BQ681" s="99">
        <v>0</v>
      </c>
      <c r="BR681" s="99">
        <v>3540470.2549743699</v>
      </c>
      <c r="BS681" s="99">
        <v>1873651.65957642</v>
      </c>
      <c r="BT681" s="99">
        <v>0</v>
      </c>
      <c r="BU681" s="99">
        <v>839993.19999694801</v>
      </c>
      <c r="BV681" s="99">
        <v>1251315.98600769</v>
      </c>
      <c r="BW681" s="99">
        <v>0</v>
      </c>
      <c r="BX681" s="99">
        <v>82105.5299243927</v>
      </c>
      <c r="BY681" s="99">
        <v>0</v>
      </c>
      <c r="BZ681" s="99">
        <v>0</v>
      </c>
      <c r="CA681" s="99">
        <v>60734.198592662797</v>
      </c>
      <c r="CB681" s="99">
        <v>3249985.6697998</v>
      </c>
      <c r="CC681" s="99">
        <v>29246140.3662109</v>
      </c>
      <c r="CD681" s="99">
        <v>7484625.8085327102</v>
      </c>
      <c r="CE681" s="99">
        <v>1065.0534513145701</v>
      </c>
      <c r="CF681" s="99">
        <v>122301.094723701</v>
      </c>
      <c r="CG681" s="99">
        <v>1014693.2347259501</v>
      </c>
      <c r="CH681" s="99">
        <v>0</v>
      </c>
      <c r="CI681" s="99">
        <v>61849.646400451697</v>
      </c>
      <c r="CJ681" s="99">
        <v>3371608.5410766602</v>
      </c>
      <c r="CK681" s="99">
        <v>30264137.458496101</v>
      </c>
      <c r="CL681" s="99">
        <v>7569979.0182495099</v>
      </c>
      <c r="CM681" s="166">
        <v>91979.805294036894</v>
      </c>
      <c r="CN681" s="166">
        <v>13087335.4366455</v>
      </c>
      <c r="CO681" s="166">
        <v>57821928.515136696</v>
      </c>
      <c r="CP681" s="99">
        <v>7569979.0182495099</v>
      </c>
      <c r="CQ681" s="99">
        <v>0</v>
      </c>
      <c r="CR681" s="99">
        <v>0</v>
      </c>
      <c r="CS681" s="99">
        <v>0</v>
      </c>
      <c r="CT681" s="99">
        <v>0</v>
      </c>
      <c r="CU681" s="98">
        <v>9434.7021611889995</v>
      </c>
      <c r="CV681" s="98">
        <v>31108.918912511999</v>
      </c>
      <c r="CW681" s="98">
        <v>3372286.764523501</v>
      </c>
      <c r="CX681" s="98">
        <v>30260833.600936849</v>
      </c>
    </row>
    <row r="682" spans="1:102" x14ac:dyDescent="0.2">
      <c r="A682" s="98" t="s">
        <v>61</v>
      </c>
      <c r="B682" s="100">
        <v>41699</v>
      </c>
      <c r="C682" s="99">
        <v>51666.970549583399</v>
      </c>
      <c r="D682" s="99">
        <v>0</v>
      </c>
      <c r="E682" s="99">
        <v>9155.3615047931708</v>
      </c>
      <c r="F682" s="99">
        <v>8061.1012994050998</v>
      </c>
      <c r="G682" s="99">
        <v>1076.94773592055</v>
      </c>
      <c r="H682" s="99">
        <v>0</v>
      </c>
      <c r="I682" s="99">
        <v>0</v>
      </c>
      <c r="J682" s="99">
        <v>30144.399150371599</v>
      </c>
      <c r="K682" s="99">
        <v>0</v>
      </c>
      <c r="L682" s="99">
        <v>134.94537440128599</v>
      </c>
      <c r="M682" s="99">
        <v>26362.220216035799</v>
      </c>
      <c r="N682" s="99">
        <v>4084.8452679812899</v>
      </c>
      <c r="O682" s="99">
        <v>0</v>
      </c>
      <c r="P682" s="99">
        <v>27449.715481519699</v>
      </c>
      <c r="Q682" s="99">
        <v>2753.1640523672099</v>
      </c>
      <c r="R682" s="99">
        <v>0</v>
      </c>
      <c r="S682" s="99">
        <v>1072.88085748255</v>
      </c>
      <c r="T682" s="99">
        <v>2.0035123389097902</v>
      </c>
      <c r="U682" s="99">
        <v>30202.5325636864</v>
      </c>
      <c r="V682" s="99">
        <v>2611306.2879028302</v>
      </c>
      <c r="W682" s="99">
        <v>0</v>
      </c>
      <c r="X682" s="99">
        <v>603322.32604217494</v>
      </c>
      <c r="Y682" s="99">
        <v>511686.69196701102</v>
      </c>
      <c r="Z682" s="99">
        <v>122294.28683948499</v>
      </c>
      <c r="AA682" s="99">
        <v>0</v>
      </c>
      <c r="AB682" s="99">
        <v>0</v>
      </c>
      <c r="AC682" s="99">
        <v>9602443.7152099591</v>
      </c>
      <c r="AD682" s="99">
        <v>0</v>
      </c>
      <c r="AE682" s="99">
        <v>13398.6673904657</v>
      </c>
      <c r="AF682" s="99">
        <v>1195973.0046844501</v>
      </c>
      <c r="AG682" s="99">
        <v>560556.10315704299</v>
      </c>
      <c r="AH682" s="99">
        <v>0</v>
      </c>
      <c r="AI682" s="99">
        <v>1182829.2070617699</v>
      </c>
      <c r="AJ682" s="99">
        <v>269366.90116119402</v>
      </c>
      <c r="AK682" s="99">
        <v>0</v>
      </c>
      <c r="AL682" s="99">
        <v>121934.947340012</v>
      </c>
      <c r="AM682" s="99">
        <v>214.86079663038299</v>
      </c>
      <c r="AN682" s="99">
        <v>9684031.38427734</v>
      </c>
      <c r="AO682" s="99">
        <v>24154432.317871101</v>
      </c>
      <c r="AP682" s="99">
        <v>0</v>
      </c>
      <c r="AQ682" s="99">
        <v>4968450.60302734</v>
      </c>
      <c r="AR682" s="99">
        <v>4041150.8260192899</v>
      </c>
      <c r="AS682" s="99">
        <v>1018106.9723815901</v>
      </c>
      <c r="AT682" s="99">
        <v>0</v>
      </c>
      <c r="AU682" s="99">
        <v>0</v>
      </c>
      <c r="AV682" s="99">
        <v>27606052.135253899</v>
      </c>
      <c r="AW682" s="99">
        <v>0</v>
      </c>
      <c r="AX682" s="99">
        <v>120009.45606899299</v>
      </c>
      <c r="AY682" s="99">
        <v>11179268.557373</v>
      </c>
      <c r="AZ682" s="99">
        <v>4656697.3159179697</v>
      </c>
      <c r="BA682" s="99">
        <v>0</v>
      </c>
      <c r="BB682" s="99">
        <v>10913056.1745605</v>
      </c>
      <c r="BC682" s="99">
        <v>2294051.50280762</v>
      </c>
      <c r="BD682" s="99">
        <v>0</v>
      </c>
      <c r="BE682" s="99">
        <v>1013453.73457336</v>
      </c>
      <c r="BF682" s="99">
        <v>1920.8213188350201</v>
      </c>
      <c r="BG682" s="99">
        <v>27637164.9609375</v>
      </c>
      <c r="BH682" s="99">
        <v>5457717.8132934598</v>
      </c>
      <c r="BI682" s="99">
        <v>0</v>
      </c>
      <c r="BJ682" s="99">
        <v>1950092.24601746</v>
      </c>
      <c r="BK682" s="99">
        <v>1442218.92938232</v>
      </c>
      <c r="BL682" s="99">
        <v>0</v>
      </c>
      <c r="BM682" s="99">
        <v>0</v>
      </c>
      <c r="BN682" s="99">
        <v>0</v>
      </c>
      <c r="BO682" s="99">
        <v>0</v>
      </c>
      <c r="BP682" s="99">
        <v>0</v>
      </c>
      <c r="BQ682" s="99">
        <v>0</v>
      </c>
      <c r="BR682" s="99">
        <v>3549546.5586242699</v>
      </c>
      <c r="BS682" s="99">
        <v>1782600.4423217799</v>
      </c>
      <c r="BT682" s="99">
        <v>0</v>
      </c>
      <c r="BU682" s="99">
        <v>817733.30998992897</v>
      </c>
      <c r="BV682" s="99">
        <v>1256822.9405517599</v>
      </c>
      <c r="BW682" s="99">
        <v>0</v>
      </c>
      <c r="BX682" s="99">
        <v>84199.839925766006</v>
      </c>
      <c r="BY682" s="99">
        <v>0</v>
      </c>
      <c r="BZ682" s="99">
        <v>0</v>
      </c>
      <c r="CA682" s="99">
        <v>60796.298281669602</v>
      </c>
      <c r="CB682" s="99">
        <v>3226767.1641540499</v>
      </c>
      <c r="CC682" s="99">
        <v>29151508.677978501</v>
      </c>
      <c r="CD682" s="99">
        <v>7431008.8547973596</v>
      </c>
      <c r="CE682" s="99">
        <v>1079.45072370768</v>
      </c>
      <c r="CF682" s="99">
        <v>121615.14290046701</v>
      </c>
      <c r="CG682" s="99">
        <v>1010718.7676696799</v>
      </c>
      <c r="CH682" s="99">
        <v>0</v>
      </c>
      <c r="CI682" s="99">
        <v>61809.665139675097</v>
      </c>
      <c r="CJ682" s="99">
        <v>3349964.1908874498</v>
      </c>
      <c r="CK682" s="99">
        <v>30167077.567382801</v>
      </c>
      <c r="CL682" s="99">
        <v>7509256.62390137</v>
      </c>
      <c r="CM682" s="166">
        <v>91914.789702415495</v>
      </c>
      <c r="CN682" s="166">
        <v>13021184.444213901</v>
      </c>
      <c r="CO682" s="166">
        <v>57914548.310546897</v>
      </c>
      <c r="CP682" s="99">
        <v>7509256.62390137</v>
      </c>
      <c r="CQ682" s="99">
        <v>0</v>
      </c>
      <c r="CR682" s="99">
        <v>0</v>
      </c>
      <c r="CS682" s="99">
        <v>0</v>
      </c>
      <c r="CT682" s="99">
        <v>0</v>
      </c>
      <c r="CU682" s="98">
        <v>9235.2611065879992</v>
      </c>
      <c r="CV682" s="98">
        <v>31007.739978712001</v>
      </c>
      <c r="CW682" s="98">
        <v>3348382.3070545169</v>
      </c>
      <c r="CX682" s="98">
        <v>30162227.445648182</v>
      </c>
    </row>
    <row r="683" spans="1:102" x14ac:dyDescent="0.2">
      <c r="A683" s="98" t="s">
        <v>61</v>
      </c>
      <c r="B683" s="100">
        <v>41791</v>
      </c>
      <c r="C683" s="99">
        <v>51494.940928935997</v>
      </c>
      <c r="D683" s="99">
        <v>0</v>
      </c>
      <c r="E683" s="99">
        <v>8925.1989638805408</v>
      </c>
      <c r="F683" s="99">
        <v>7873.8064686655998</v>
      </c>
      <c r="G683" s="99">
        <v>1077.33131025732</v>
      </c>
      <c r="H683" s="99">
        <v>0</v>
      </c>
      <c r="I683" s="99">
        <v>0</v>
      </c>
      <c r="J683" s="99">
        <v>30114.084601640701</v>
      </c>
      <c r="K683" s="99">
        <v>0</v>
      </c>
      <c r="L683" s="99">
        <v>720.80250958353304</v>
      </c>
      <c r="M683" s="99">
        <v>26240.088640213002</v>
      </c>
      <c r="N683" s="99">
        <v>4046.7196285724599</v>
      </c>
      <c r="O683" s="99">
        <v>0</v>
      </c>
      <c r="P683" s="99">
        <v>26679.499691486399</v>
      </c>
      <c r="Q683" s="99">
        <v>2741.4450455606002</v>
      </c>
      <c r="R683" s="99">
        <v>0</v>
      </c>
      <c r="S683" s="99">
        <v>1077.80783048272</v>
      </c>
      <c r="T683" s="99">
        <v>0</v>
      </c>
      <c r="U683" s="99">
        <v>30176.169889688499</v>
      </c>
      <c r="V683" s="99">
        <v>2608060.0668029799</v>
      </c>
      <c r="W683" s="99">
        <v>0</v>
      </c>
      <c r="X683" s="99">
        <v>580329.09705352795</v>
      </c>
      <c r="Y683" s="99">
        <v>486837.19228363002</v>
      </c>
      <c r="Z683" s="99">
        <v>121456.279117584</v>
      </c>
      <c r="AA683" s="99">
        <v>0</v>
      </c>
      <c r="AB683" s="99">
        <v>0</v>
      </c>
      <c r="AC683" s="99">
        <v>9642305.5093994103</v>
      </c>
      <c r="AD683" s="99">
        <v>0</v>
      </c>
      <c r="AE683" s="99">
        <v>30433.928675413099</v>
      </c>
      <c r="AF683" s="99">
        <v>1195417.0498657201</v>
      </c>
      <c r="AG683" s="99">
        <v>537559.30861663795</v>
      </c>
      <c r="AH683" s="99">
        <v>0</v>
      </c>
      <c r="AI683" s="99">
        <v>1140377.1852416999</v>
      </c>
      <c r="AJ683" s="99">
        <v>266148.06110763602</v>
      </c>
      <c r="AK683" s="99">
        <v>0</v>
      </c>
      <c r="AL683" s="99">
        <v>121269.127051353</v>
      </c>
      <c r="AM683" s="99">
        <v>0</v>
      </c>
      <c r="AN683" s="99">
        <v>9644444.22021484</v>
      </c>
      <c r="AO683" s="99">
        <v>24190785.061279301</v>
      </c>
      <c r="AP683" s="99">
        <v>0</v>
      </c>
      <c r="AQ683" s="99">
        <v>4781963.3710327102</v>
      </c>
      <c r="AR683" s="99">
        <v>3842899.7040710398</v>
      </c>
      <c r="AS683" s="99">
        <v>1013659.20852661</v>
      </c>
      <c r="AT683" s="99">
        <v>0</v>
      </c>
      <c r="AU683" s="99">
        <v>0</v>
      </c>
      <c r="AV683" s="99">
        <v>27692943.778320301</v>
      </c>
      <c r="AW683" s="99">
        <v>0</v>
      </c>
      <c r="AX683" s="99">
        <v>265472.40293121297</v>
      </c>
      <c r="AY683" s="99">
        <v>11225129.709228501</v>
      </c>
      <c r="AZ683" s="99">
        <v>4480157.3255004901</v>
      </c>
      <c r="BA683" s="99">
        <v>0</v>
      </c>
      <c r="BB683" s="99">
        <v>10560082.6488037</v>
      </c>
      <c r="BC683" s="99">
        <v>2278293.6275634798</v>
      </c>
      <c r="BD683" s="99">
        <v>0</v>
      </c>
      <c r="BE683" s="99">
        <v>1013168.65882874</v>
      </c>
      <c r="BF683" s="99">
        <v>0</v>
      </c>
      <c r="BG683" s="99">
        <v>27690643.044433601</v>
      </c>
      <c r="BH683" s="99">
        <v>5447720.3616943397</v>
      </c>
      <c r="BI683" s="99">
        <v>0</v>
      </c>
      <c r="BJ683" s="99">
        <v>1880718.8386993399</v>
      </c>
      <c r="BK683" s="99">
        <v>1373655.4467468299</v>
      </c>
      <c r="BL683" s="99">
        <v>0</v>
      </c>
      <c r="BM683" s="99">
        <v>0</v>
      </c>
      <c r="BN683" s="99">
        <v>0</v>
      </c>
      <c r="BO683" s="99">
        <v>0</v>
      </c>
      <c r="BP683" s="99">
        <v>0</v>
      </c>
      <c r="BQ683" s="99">
        <v>0</v>
      </c>
      <c r="BR683" s="99">
        <v>3582003.86254883</v>
      </c>
      <c r="BS683" s="99">
        <v>1733983.3471069301</v>
      </c>
      <c r="BT683" s="99">
        <v>0</v>
      </c>
      <c r="BU683" s="99">
        <v>817697</v>
      </c>
      <c r="BV683" s="99">
        <v>1256692.4414367699</v>
      </c>
      <c r="BW683" s="99">
        <v>0</v>
      </c>
      <c r="BX683" s="99">
        <v>84113.689925193801</v>
      </c>
      <c r="BY683" s="99">
        <v>0</v>
      </c>
      <c r="BZ683" s="99">
        <v>0</v>
      </c>
      <c r="CA683" s="99">
        <v>60468.648708820299</v>
      </c>
      <c r="CB683" s="99">
        <v>3184459.9642333998</v>
      </c>
      <c r="CC683" s="99">
        <v>28946556.619384799</v>
      </c>
      <c r="CD683" s="99">
        <v>7328714.68249512</v>
      </c>
      <c r="CE683" s="99">
        <v>1078.1113237142599</v>
      </c>
      <c r="CF683" s="99">
        <v>122138.34496307401</v>
      </c>
      <c r="CG683" s="99">
        <v>1022407.30807495</v>
      </c>
      <c r="CH683" s="99">
        <v>0</v>
      </c>
      <c r="CI683" s="99">
        <v>61541.208677291899</v>
      </c>
      <c r="CJ683" s="99">
        <v>3306844.2861633301</v>
      </c>
      <c r="CK683" s="99">
        <v>29971562.208007801</v>
      </c>
      <c r="CL683" s="99">
        <v>7408007.8112182599</v>
      </c>
      <c r="CM683" s="166">
        <v>91495.340978622393</v>
      </c>
      <c r="CN683" s="166">
        <v>12968264.2109375</v>
      </c>
      <c r="CO683" s="166">
        <v>57649185.016113304</v>
      </c>
      <c r="CP683" s="99">
        <v>7408007.8112182599</v>
      </c>
      <c r="CQ683" s="99">
        <v>0</v>
      </c>
      <c r="CR683" s="99">
        <v>0</v>
      </c>
      <c r="CS683" s="99">
        <v>0</v>
      </c>
      <c r="CT683" s="99">
        <v>0</v>
      </c>
      <c r="CU683" s="98">
        <v>8982.6269309910003</v>
      </c>
      <c r="CV683" s="98">
        <v>31010.082580644001</v>
      </c>
      <c r="CW683" s="98">
        <v>3306598.309196474</v>
      </c>
      <c r="CX683" s="98">
        <v>29968963.92745975</v>
      </c>
    </row>
    <row r="684" spans="1:102" x14ac:dyDescent="0.2">
      <c r="A684" s="98" t="s">
        <v>61</v>
      </c>
      <c r="B684" s="100">
        <v>41883</v>
      </c>
      <c r="C684" s="99">
        <v>51762.910088539102</v>
      </c>
      <c r="D684" s="99">
        <v>0</v>
      </c>
      <c r="E684" s="99">
        <v>8533.2427791357004</v>
      </c>
      <c r="F684" s="99">
        <v>7711.4595142602902</v>
      </c>
      <c r="G684" s="99">
        <v>1101.80448129773</v>
      </c>
      <c r="H684" s="99">
        <v>0</v>
      </c>
      <c r="I684" s="99">
        <v>0</v>
      </c>
      <c r="J684" s="99">
        <v>30026.270457506202</v>
      </c>
      <c r="K684" s="99">
        <v>0</v>
      </c>
      <c r="L684" s="99">
        <v>146.18966946378401</v>
      </c>
      <c r="M684" s="99">
        <v>26365.099354505499</v>
      </c>
      <c r="N684" s="99">
        <v>3996.53574109077</v>
      </c>
      <c r="O684" s="99">
        <v>0</v>
      </c>
      <c r="P684" s="99">
        <v>27077.3513987064</v>
      </c>
      <c r="Q684" s="99">
        <v>2740.8663683831701</v>
      </c>
      <c r="R684" s="99">
        <v>0</v>
      </c>
      <c r="S684" s="99">
        <v>1103.0335932820999</v>
      </c>
      <c r="T684" s="99">
        <v>0</v>
      </c>
      <c r="U684" s="99">
        <v>30073.244210958499</v>
      </c>
      <c r="V684" s="99">
        <v>2622972.6380004901</v>
      </c>
      <c r="W684" s="99">
        <v>0</v>
      </c>
      <c r="X684" s="99">
        <v>526505.07337951695</v>
      </c>
      <c r="Y684" s="99">
        <v>471452.17525100702</v>
      </c>
      <c r="Z684" s="99">
        <v>121433.212527275</v>
      </c>
      <c r="AA684" s="99">
        <v>0</v>
      </c>
      <c r="AB684" s="99">
        <v>0</v>
      </c>
      <c r="AC684" s="99">
        <v>9621163.0290527306</v>
      </c>
      <c r="AD684" s="99">
        <v>0</v>
      </c>
      <c r="AE684" s="99">
        <v>16604.098974466298</v>
      </c>
      <c r="AF684" s="99">
        <v>1194374.9610595701</v>
      </c>
      <c r="AG684" s="99">
        <v>520584.36756515497</v>
      </c>
      <c r="AH684" s="99">
        <v>0</v>
      </c>
      <c r="AI684" s="99">
        <v>1150431.04177856</v>
      </c>
      <c r="AJ684" s="99">
        <v>266372.07373428298</v>
      </c>
      <c r="AK684" s="99">
        <v>0</v>
      </c>
      <c r="AL684" s="99">
        <v>121471.687449455</v>
      </c>
      <c r="AM684" s="99">
        <v>0</v>
      </c>
      <c r="AN684" s="99">
        <v>9586603.8111572303</v>
      </c>
      <c r="AO684" s="99">
        <v>24435949.948974598</v>
      </c>
      <c r="AP684" s="99">
        <v>0</v>
      </c>
      <c r="AQ684" s="99">
        <v>4279191.9636230497</v>
      </c>
      <c r="AR684" s="99">
        <v>3740580.9660949698</v>
      </c>
      <c r="AS684" s="99">
        <v>1015485.1971359299</v>
      </c>
      <c r="AT684" s="99">
        <v>0</v>
      </c>
      <c r="AU684" s="99">
        <v>0</v>
      </c>
      <c r="AV684" s="99">
        <v>27619761.6008301</v>
      </c>
      <c r="AW684" s="99">
        <v>0</v>
      </c>
      <c r="AX684" s="99">
        <v>133402.91689872701</v>
      </c>
      <c r="AY684" s="99">
        <v>11278252.1945801</v>
      </c>
      <c r="AZ684" s="99">
        <v>4349940.9691772498</v>
      </c>
      <c r="BA684" s="99">
        <v>0</v>
      </c>
      <c r="BB684" s="99">
        <v>10689339.432373</v>
      </c>
      <c r="BC684" s="99">
        <v>2277735.7793579102</v>
      </c>
      <c r="BD684" s="99">
        <v>0</v>
      </c>
      <c r="BE684" s="99">
        <v>1016733.89884186</v>
      </c>
      <c r="BF684" s="99">
        <v>0</v>
      </c>
      <c r="BG684" s="99">
        <v>27629242.026855499</v>
      </c>
      <c r="BH684" s="99">
        <v>5547294.9031372098</v>
      </c>
      <c r="BI684" s="99">
        <v>0</v>
      </c>
      <c r="BJ684" s="99">
        <v>1812463.06521606</v>
      </c>
      <c r="BK684" s="99">
        <v>1344388.1991119401</v>
      </c>
      <c r="BL684" s="99">
        <v>0</v>
      </c>
      <c r="BM684" s="99">
        <v>0</v>
      </c>
      <c r="BN684" s="99">
        <v>0</v>
      </c>
      <c r="BO684" s="99">
        <v>0</v>
      </c>
      <c r="BP684" s="99">
        <v>0</v>
      </c>
      <c r="BQ684" s="99">
        <v>0</v>
      </c>
      <c r="BR684" s="99">
        <v>3616104.58233643</v>
      </c>
      <c r="BS684" s="99">
        <v>1684575.55836487</v>
      </c>
      <c r="BT684" s="99">
        <v>0</v>
      </c>
      <c r="BU684" s="99">
        <v>717275.07999420201</v>
      </c>
      <c r="BV684" s="99">
        <v>1262911.3883666999</v>
      </c>
      <c r="BW684" s="99">
        <v>0</v>
      </c>
      <c r="BX684" s="99">
        <v>73113.489939689607</v>
      </c>
      <c r="BY684" s="99">
        <v>0</v>
      </c>
      <c r="BZ684" s="99">
        <v>0</v>
      </c>
      <c r="CA684" s="99">
        <v>60297.4330677986</v>
      </c>
      <c r="CB684" s="99">
        <v>3149727.3381957998</v>
      </c>
      <c r="CC684" s="99">
        <v>28722906.7807617</v>
      </c>
      <c r="CD684" s="99">
        <v>7342881.5929565402</v>
      </c>
      <c r="CE684" s="99">
        <v>1103.0132603198299</v>
      </c>
      <c r="CF684" s="99">
        <v>121781.43896770501</v>
      </c>
      <c r="CG684" s="99">
        <v>1019109.43517303</v>
      </c>
      <c r="CH684" s="99">
        <v>0</v>
      </c>
      <c r="CI684" s="99">
        <v>61425.790938377402</v>
      </c>
      <c r="CJ684" s="99">
        <v>3271200.2311096201</v>
      </c>
      <c r="CK684" s="99">
        <v>29737295.379638702</v>
      </c>
      <c r="CL684" s="99">
        <v>7426900.6006469699</v>
      </c>
      <c r="CM684" s="166">
        <v>91237.868062972993</v>
      </c>
      <c r="CN684" s="166">
        <v>12866196.4260254</v>
      </c>
      <c r="CO684" s="166">
        <v>57337881.838378899</v>
      </c>
      <c r="CP684" s="99">
        <v>7426900.6006469699</v>
      </c>
      <c r="CQ684" s="99">
        <v>0</v>
      </c>
      <c r="CR684" s="99">
        <v>0</v>
      </c>
      <c r="CS684" s="99">
        <v>0</v>
      </c>
      <c r="CT684" s="99">
        <v>0</v>
      </c>
      <c r="CU684" s="98">
        <v>8575.1507528370003</v>
      </c>
      <c r="CV684" s="98">
        <v>30934.390797845001</v>
      </c>
      <c r="CW684" s="98">
        <v>3271508.7771635046</v>
      </c>
      <c r="CX684" s="98">
        <v>29742016.215934731</v>
      </c>
    </row>
    <row r="685" spans="1:102" x14ac:dyDescent="0.2">
      <c r="A685" s="98" t="s">
        <v>61</v>
      </c>
      <c r="B685" s="100">
        <v>41974</v>
      </c>
      <c r="C685" s="99">
        <v>51589.146040439598</v>
      </c>
      <c r="D685" s="99">
        <v>0</v>
      </c>
      <c r="E685" s="99">
        <v>8438.7978810071909</v>
      </c>
      <c r="F685" s="99">
        <v>7638.3235951065999</v>
      </c>
      <c r="G685" s="99">
        <v>1083.8143387287901</v>
      </c>
      <c r="H685" s="99">
        <v>0</v>
      </c>
      <c r="I685" s="99">
        <v>0</v>
      </c>
      <c r="J685" s="99">
        <v>29544.564097881299</v>
      </c>
      <c r="K685" s="99">
        <v>0</v>
      </c>
      <c r="L685" s="99">
        <v>128.380319405347</v>
      </c>
      <c r="M685" s="99">
        <v>26286.955045938499</v>
      </c>
      <c r="N685" s="99">
        <v>3949.3973228335399</v>
      </c>
      <c r="O685" s="99">
        <v>0</v>
      </c>
      <c r="P685" s="99">
        <v>26958.8718791008</v>
      </c>
      <c r="Q685" s="99">
        <v>2711.4143503606301</v>
      </c>
      <c r="R685" s="99">
        <v>0</v>
      </c>
      <c r="S685" s="99">
        <v>1080.75209280849</v>
      </c>
      <c r="T685" s="99">
        <v>0</v>
      </c>
      <c r="U685" s="99">
        <v>29581.9064245224</v>
      </c>
      <c r="V685" s="99">
        <v>2608803.4770813002</v>
      </c>
      <c r="W685" s="99">
        <v>0</v>
      </c>
      <c r="X685" s="99">
        <v>513501.31388854998</v>
      </c>
      <c r="Y685" s="99">
        <v>456564.75198745698</v>
      </c>
      <c r="Z685" s="99">
        <v>120121.111720085</v>
      </c>
      <c r="AA685" s="99">
        <v>0</v>
      </c>
      <c r="AB685" s="99">
        <v>0</v>
      </c>
      <c r="AC685" s="99">
        <v>9487430.2287597694</v>
      </c>
      <c r="AD685" s="99">
        <v>0</v>
      </c>
      <c r="AE685" s="99">
        <v>16005.806508064299</v>
      </c>
      <c r="AF685" s="99">
        <v>1190159.44515991</v>
      </c>
      <c r="AG685" s="99">
        <v>506403.63313674898</v>
      </c>
      <c r="AH685" s="99">
        <v>0</v>
      </c>
      <c r="AI685" s="99">
        <v>1141090.87286377</v>
      </c>
      <c r="AJ685" s="99">
        <v>264958.15832138102</v>
      </c>
      <c r="AK685" s="99">
        <v>0</v>
      </c>
      <c r="AL685" s="99">
        <v>119991.830742836</v>
      </c>
      <c r="AM685" s="99">
        <v>0</v>
      </c>
      <c r="AN685" s="99">
        <v>9481322.1995849591</v>
      </c>
      <c r="AO685" s="99">
        <v>24399702.8666992</v>
      </c>
      <c r="AP685" s="99">
        <v>0</v>
      </c>
      <c r="AQ685" s="99">
        <v>4216470.4385376005</v>
      </c>
      <c r="AR685" s="99">
        <v>3637196.8420715299</v>
      </c>
      <c r="AS685" s="99">
        <v>1014017.1124115</v>
      </c>
      <c r="AT685" s="99">
        <v>0</v>
      </c>
      <c r="AU685" s="99">
        <v>0</v>
      </c>
      <c r="AV685" s="99">
        <v>27472286.474365201</v>
      </c>
      <c r="AW685" s="99">
        <v>0</v>
      </c>
      <c r="AX685" s="99">
        <v>140525.41860389701</v>
      </c>
      <c r="AY685" s="99">
        <v>11270805.5240479</v>
      </c>
      <c r="AZ685" s="99">
        <v>4240551.1746215802</v>
      </c>
      <c r="BA685" s="99">
        <v>0</v>
      </c>
      <c r="BB685" s="99">
        <v>10673044.2416992</v>
      </c>
      <c r="BC685" s="99">
        <v>2269834.6121215802</v>
      </c>
      <c r="BD685" s="99">
        <v>0</v>
      </c>
      <c r="BE685" s="99">
        <v>1011318.1822509801</v>
      </c>
      <c r="BF685" s="99">
        <v>0</v>
      </c>
      <c r="BG685" s="99">
        <v>27483247.744384799</v>
      </c>
      <c r="BH685" s="99">
        <v>5540974.10400391</v>
      </c>
      <c r="BI685" s="99">
        <v>0</v>
      </c>
      <c r="BJ685" s="99">
        <v>1763026.8605346701</v>
      </c>
      <c r="BK685" s="99">
        <v>1304956.8208770801</v>
      </c>
      <c r="BL685" s="99">
        <v>0</v>
      </c>
      <c r="BM685" s="99">
        <v>0</v>
      </c>
      <c r="BN685" s="99">
        <v>0</v>
      </c>
      <c r="BO685" s="99">
        <v>0</v>
      </c>
      <c r="BP685" s="99">
        <v>0</v>
      </c>
      <c r="BQ685" s="99">
        <v>0</v>
      </c>
      <c r="BR685" s="99">
        <v>3618493.33676147</v>
      </c>
      <c r="BS685" s="99">
        <v>1640798.0144805899</v>
      </c>
      <c r="BT685" s="99">
        <v>0</v>
      </c>
      <c r="BU685" s="99">
        <v>801361.67999267601</v>
      </c>
      <c r="BV685" s="99">
        <v>1258241.64865112</v>
      </c>
      <c r="BW685" s="99">
        <v>0</v>
      </c>
      <c r="BX685" s="99">
        <v>81599.5299196243</v>
      </c>
      <c r="BY685" s="99">
        <v>0</v>
      </c>
      <c r="BZ685" s="99">
        <v>0</v>
      </c>
      <c r="CA685" s="99">
        <v>60023.725218772903</v>
      </c>
      <c r="CB685" s="99">
        <v>3115967.3499755901</v>
      </c>
      <c r="CC685" s="99">
        <v>28607429.7099609</v>
      </c>
      <c r="CD685" s="99">
        <v>7294731.02941895</v>
      </c>
      <c r="CE685" s="99">
        <v>1081.9154230505201</v>
      </c>
      <c r="CF685" s="99">
        <v>119981.22593498199</v>
      </c>
      <c r="CG685" s="99">
        <v>1011017.1432571399</v>
      </c>
      <c r="CH685" s="99">
        <v>0</v>
      </c>
      <c r="CI685" s="99">
        <v>61141.3718628883</v>
      </c>
      <c r="CJ685" s="99">
        <v>3235553.40838623</v>
      </c>
      <c r="CK685" s="99">
        <v>29625409.864990201</v>
      </c>
      <c r="CL685" s="99">
        <v>7381081.7998046903</v>
      </c>
      <c r="CM685" s="166">
        <v>90574.933124542207</v>
      </c>
      <c r="CN685" s="166">
        <v>12728077.4053955</v>
      </c>
      <c r="CO685" s="166">
        <v>57025293.086425804</v>
      </c>
      <c r="CP685" s="99">
        <v>7381081.7998046903</v>
      </c>
      <c r="CQ685" s="99">
        <v>0</v>
      </c>
      <c r="CR685" s="99">
        <v>0</v>
      </c>
      <c r="CS685" s="99">
        <v>0</v>
      </c>
      <c r="CT685" s="99">
        <v>0</v>
      </c>
      <c r="CU685" s="98">
        <v>8465.2199197709997</v>
      </c>
      <c r="CV685" s="98">
        <v>30468.49286287</v>
      </c>
      <c r="CW685" s="98">
        <v>3235948.575910572</v>
      </c>
      <c r="CX685" s="98">
        <v>29618446.853218041</v>
      </c>
    </row>
    <row r="686" spans="1:102" x14ac:dyDescent="0.2">
      <c r="A686" s="98" t="s">
        <v>61</v>
      </c>
      <c r="B686" s="100">
        <v>42064</v>
      </c>
      <c r="C686" s="99">
        <v>51286.723872184797</v>
      </c>
      <c r="D686" s="99">
        <v>0</v>
      </c>
      <c r="E686" s="99">
        <v>8248.6102708578092</v>
      </c>
      <c r="F686" s="99">
        <v>7460.1101995706604</v>
      </c>
      <c r="G686" s="99">
        <v>1104.38209997118</v>
      </c>
      <c r="H686" s="99">
        <v>0</v>
      </c>
      <c r="I686" s="99">
        <v>0</v>
      </c>
      <c r="J686" s="99">
        <v>29649.749521970702</v>
      </c>
      <c r="K686" s="99">
        <v>0</v>
      </c>
      <c r="L686" s="99">
        <v>100.734351398423</v>
      </c>
      <c r="M686" s="99">
        <v>26079.5867655277</v>
      </c>
      <c r="N686" s="99">
        <v>3944.52178552747</v>
      </c>
      <c r="O686" s="99">
        <v>0</v>
      </c>
      <c r="P686" s="99">
        <v>26688.498008251201</v>
      </c>
      <c r="Q686" s="99">
        <v>2706.19042724371</v>
      </c>
      <c r="R686" s="99">
        <v>0</v>
      </c>
      <c r="S686" s="99">
        <v>1101.7493789642999</v>
      </c>
      <c r="T686" s="99">
        <v>0</v>
      </c>
      <c r="U686" s="99">
        <v>29645.5361471176</v>
      </c>
      <c r="V686" s="99">
        <v>2588617.0463561998</v>
      </c>
      <c r="W686" s="99">
        <v>0</v>
      </c>
      <c r="X686" s="99">
        <v>491783.25704956101</v>
      </c>
      <c r="Y686" s="99">
        <v>443285.79103088402</v>
      </c>
      <c r="Z686" s="99">
        <v>120212.61861228901</v>
      </c>
      <c r="AA686" s="99">
        <v>0</v>
      </c>
      <c r="AB686" s="99">
        <v>0</v>
      </c>
      <c r="AC686" s="99">
        <v>9384780.9439697303</v>
      </c>
      <c r="AD686" s="99">
        <v>0</v>
      </c>
      <c r="AE686" s="99">
        <v>12504.504280090299</v>
      </c>
      <c r="AF686" s="99">
        <v>1182866.9735107401</v>
      </c>
      <c r="AG686" s="99">
        <v>498923.46643447899</v>
      </c>
      <c r="AH686" s="99">
        <v>0</v>
      </c>
      <c r="AI686" s="99">
        <v>1116746.4088134801</v>
      </c>
      <c r="AJ686" s="99">
        <v>263566.57834243798</v>
      </c>
      <c r="AK686" s="99">
        <v>0</v>
      </c>
      <c r="AL686" s="99">
        <v>120118.07477092701</v>
      </c>
      <c r="AM686" s="99">
        <v>0</v>
      </c>
      <c r="AN686" s="99">
        <v>9434023.6384277306</v>
      </c>
      <c r="AO686" s="99">
        <v>24310058.536865201</v>
      </c>
      <c r="AP686" s="99">
        <v>0</v>
      </c>
      <c r="AQ686" s="99">
        <v>4021804.0561218299</v>
      </c>
      <c r="AR686" s="99">
        <v>3522882.9508667002</v>
      </c>
      <c r="AS686" s="99">
        <v>1015864.6286087</v>
      </c>
      <c r="AT686" s="99">
        <v>0</v>
      </c>
      <c r="AU686" s="99">
        <v>0</v>
      </c>
      <c r="AV686" s="99">
        <v>27389577.9992676</v>
      </c>
      <c r="AW686" s="99">
        <v>0</v>
      </c>
      <c r="AX686" s="99">
        <v>101625.34874153099</v>
      </c>
      <c r="AY686" s="99">
        <v>11258381.5318604</v>
      </c>
      <c r="AZ686" s="99">
        <v>4198519.7669677697</v>
      </c>
      <c r="BA686" s="99">
        <v>0</v>
      </c>
      <c r="BB686" s="99">
        <v>10454418.7154541</v>
      </c>
      <c r="BC686" s="99">
        <v>2268233.6556396498</v>
      </c>
      <c r="BD686" s="99">
        <v>0</v>
      </c>
      <c r="BE686" s="99">
        <v>1014701.72386169</v>
      </c>
      <c r="BF686" s="99">
        <v>0</v>
      </c>
      <c r="BG686" s="99">
        <v>27445851.135009799</v>
      </c>
      <c r="BH686" s="99">
        <v>5492099.5328369103</v>
      </c>
      <c r="BI686" s="99">
        <v>0</v>
      </c>
      <c r="BJ686" s="99">
        <v>1732909.7779083301</v>
      </c>
      <c r="BK686" s="99">
        <v>1264298.69104004</v>
      </c>
      <c r="BL686" s="99">
        <v>0</v>
      </c>
      <c r="BM686" s="99">
        <v>0</v>
      </c>
      <c r="BN686" s="99">
        <v>0</v>
      </c>
      <c r="BO686" s="99">
        <v>0</v>
      </c>
      <c r="BP686" s="99">
        <v>0</v>
      </c>
      <c r="BQ686" s="99">
        <v>0</v>
      </c>
      <c r="BR686" s="99">
        <v>3591055.0345153799</v>
      </c>
      <c r="BS686" s="99">
        <v>1623894.1946868901</v>
      </c>
      <c r="BT686" s="99">
        <v>0</v>
      </c>
      <c r="BU686" s="99">
        <v>768093.51999664295</v>
      </c>
      <c r="BV686" s="99">
        <v>1265502.9765930199</v>
      </c>
      <c r="BW686" s="99">
        <v>0</v>
      </c>
      <c r="BX686" s="99">
        <v>92605.659844398499</v>
      </c>
      <c r="BY686" s="99">
        <v>0</v>
      </c>
      <c r="BZ686" s="99">
        <v>0</v>
      </c>
      <c r="CA686" s="99">
        <v>59502.843979835503</v>
      </c>
      <c r="CB686" s="99">
        <v>3085595.6201782199</v>
      </c>
      <c r="CC686" s="99">
        <v>28374790.783203099</v>
      </c>
      <c r="CD686" s="99">
        <v>7252734.5458373995</v>
      </c>
      <c r="CE686" s="99">
        <v>1104.55379970372</v>
      </c>
      <c r="CF686" s="99">
        <v>120594.26487064399</v>
      </c>
      <c r="CG686" s="99">
        <v>1020191.1085968</v>
      </c>
      <c r="CH686" s="99">
        <v>0</v>
      </c>
      <c r="CI686" s="99">
        <v>60554.911740779899</v>
      </c>
      <c r="CJ686" s="99">
        <v>3206981.4205322298</v>
      </c>
      <c r="CK686" s="99">
        <v>29395874.748535201</v>
      </c>
      <c r="CL686" s="99">
        <v>7331183.3229370099</v>
      </c>
      <c r="CM686" s="166">
        <v>90112.417750358596</v>
      </c>
      <c r="CN686" s="166">
        <v>12661146.3607178</v>
      </c>
      <c r="CO686" s="166">
        <v>56844677.65625</v>
      </c>
      <c r="CP686" s="99">
        <v>7331183.3229370099</v>
      </c>
      <c r="CQ686" s="99">
        <v>0</v>
      </c>
      <c r="CR686" s="99">
        <v>0</v>
      </c>
      <c r="CS686" s="99">
        <v>0</v>
      </c>
      <c r="CT686" s="99">
        <v>0</v>
      </c>
      <c r="CU686" s="98">
        <v>8267.6230164469998</v>
      </c>
      <c r="CV686" s="98">
        <v>30559.176329934999</v>
      </c>
      <c r="CW686" s="98">
        <v>3206189.8850488639</v>
      </c>
      <c r="CX686" s="98">
        <v>29394981.891799901</v>
      </c>
    </row>
    <row r="687" spans="1:102" x14ac:dyDescent="0.2">
      <c r="A687" s="98" t="s">
        <v>61</v>
      </c>
      <c r="B687" s="100">
        <v>42156</v>
      </c>
      <c r="C687" s="99">
        <v>51586.113757610299</v>
      </c>
      <c r="D687" s="99">
        <v>0</v>
      </c>
      <c r="E687" s="99">
        <v>8058.9285435676602</v>
      </c>
      <c r="F687" s="99">
        <v>7279.8429012298602</v>
      </c>
      <c r="G687" s="99">
        <v>1124.3073759823999</v>
      </c>
      <c r="H687" s="99">
        <v>0</v>
      </c>
      <c r="I687" s="99">
        <v>0</v>
      </c>
      <c r="J687" s="99">
        <v>29589.005023479502</v>
      </c>
      <c r="K687" s="99">
        <v>0</v>
      </c>
      <c r="L687" s="99">
        <v>109.938363506459</v>
      </c>
      <c r="M687" s="99">
        <v>26337.363015413299</v>
      </c>
      <c r="N687" s="99">
        <v>3860.5097457766501</v>
      </c>
      <c r="O687" s="99">
        <v>0</v>
      </c>
      <c r="P687" s="99">
        <v>26657.108372688301</v>
      </c>
      <c r="Q687" s="99">
        <v>2686.3002580106299</v>
      </c>
      <c r="R687" s="99">
        <v>0</v>
      </c>
      <c r="S687" s="99">
        <v>1124.98754325509</v>
      </c>
      <c r="T687" s="99">
        <v>0</v>
      </c>
      <c r="U687" s="99">
        <v>29610.859936952598</v>
      </c>
      <c r="V687" s="99">
        <v>2578342.2909545898</v>
      </c>
      <c r="W687" s="99">
        <v>0</v>
      </c>
      <c r="X687" s="99">
        <v>484434.12268447899</v>
      </c>
      <c r="Y687" s="99">
        <v>434936.21900558501</v>
      </c>
      <c r="Z687" s="99">
        <v>121414.11883258801</v>
      </c>
      <c r="AA687" s="99">
        <v>0</v>
      </c>
      <c r="AB687" s="99">
        <v>0</v>
      </c>
      <c r="AC687" s="99">
        <v>9450190.8878173791</v>
      </c>
      <c r="AD687" s="99">
        <v>0</v>
      </c>
      <c r="AE687" s="99">
        <v>13769.5229846239</v>
      </c>
      <c r="AF687" s="99">
        <v>1181404.9014282201</v>
      </c>
      <c r="AG687" s="99">
        <v>485794.27826309198</v>
      </c>
      <c r="AH687" s="99">
        <v>0</v>
      </c>
      <c r="AI687" s="99">
        <v>1116646.0262603799</v>
      </c>
      <c r="AJ687" s="99">
        <v>264197.53985214198</v>
      </c>
      <c r="AK687" s="99">
        <v>0</v>
      </c>
      <c r="AL687" s="99">
        <v>121341.183411598</v>
      </c>
      <c r="AM687" s="99">
        <v>0</v>
      </c>
      <c r="AN687" s="99">
        <v>9412220.2371826209</v>
      </c>
      <c r="AO687" s="99">
        <v>24302533.801269501</v>
      </c>
      <c r="AP687" s="99">
        <v>0</v>
      </c>
      <c r="AQ687" s="99">
        <v>3961650.9548034701</v>
      </c>
      <c r="AR687" s="99">
        <v>3467875.69671631</v>
      </c>
      <c r="AS687" s="99">
        <v>1026668.1227722201</v>
      </c>
      <c r="AT687" s="99">
        <v>0</v>
      </c>
      <c r="AU687" s="99">
        <v>0</v>
      </c>
      <c r="AV687" s="99">
        <v>27550178.3349609</v>
      </c>
      <c r="AW687" s="99">
        <v>0</v>
      </c>
      <c r="AX687" s="99">
        <v>104883.000571251</v>
      </c>
      <c r="AY687" s="99">
        <v>11261556.337646499</v>
      </c>
      <c r="AZ687" s="99">
        <v>4096183.6330566402</v>
      </c>
      <c r="BA687" s="99">
        <v>0</v>
      </c>
      <c r="BB687" s="99">
        <v>10524115.831543</v>
      </c>
      <c r="BC687" s="99">
        <v>2276126.1396789602</v>
      </c>
      <c r="BD687" s="99">
        <v>0</v>
      </c>
      <c r="BE687" s="99">
        <v>1027168.08847046</v>
      </c>
      <c r="BF687" s="99">
        <v>0</v>
      </c>
      <c r="BG687" s="99">
        <v>27493631.840820301</v>
      </c>
      <c r="BH687" s="99">
        <v>5532760.1115112295</v>
      </c>
      <c r="BI687" s="99">
        <v>0</v>
      </c>
      <c r="BJ687" s="99">
        <v>1712125.8824920701</v>
      </c>
      <c r="BK687" s="99">
        <v>1244250.44338989</v>
      </c>
      <c r="BL687" s="99">
        <v>0</v>
      </c>
      <c r="BM687" s="99">
        <v>0</v>
      </c>
      <c r="BN687" s="99">
        <v>0</v>
      </c>
      <c r="BO687" s="99">
        <v>0</v>
      </c>
      <c r="BP687" s="99">
        <v>0</v>
      </c>
      <c r="BQ687" s="99">
        <v>0</v>
      </c>
      <c r="BR687" s="99">
        <v>3632028.1586303702</v>
      </c>
      <c r="BS687" s="99">
        <v>1584283.5070190399</v>
      </c>
      <c r="BT687" s="99">
        <v>0</v>
      </c>
      <c r="BU687" s="99">
        <v>801242</v>
      </c>
      <c r="BV687" s="99">
        <v>1269409.9545593299</v>
      </c>
      <c r="BW687" s="99">
        <v>0</v>
      </c>
      <c r="BX687" s="99">
        <v>94437.849840164199</v>
      </c>
      <c r="BY687" s="99">
        <v>0</v>
      </c>
      <c r="BZ687" s="99">
        <v>0</v>
      </c>
      <c r="CA687" s="99">
        <v>59669.295456409498</v>
      </c>
      <c r="CB687" s="99">
        <v>3061479.0969543499</v>
      </c>
      <c r="CC687" s="99">
        <v>28240945.740722701</v>
      </c>
      <c r="CD687" s="99">
        <v>7239507.5144042997</v>
      </c>
      <c r="CE687" s="99">
        <v>1124.67116208375</v>
      </c>
      <c r="CF687" s="99">
        <v>120926.998636246</v>
      </c>
      <c r="CG687" s="99">
        <v>1022468.32753754</v>
      </c>
      <c r="CH687" s="99">
        <v>0</v>
      </c>
      <c r="CI687" s="99">
        <v>60790.011564254797</v>
      </c>
      <c r="CJ687" s="99">
        <v>3182534.13104248</v>
      </c>
      <c r="CK687" s="99">
        <v>29266640.308105499</v>
      </c>
      <c r="CL687" s="99">
        <v>7329922.2627563505</v>
      </c>
      <c r="CM687" s="166">
        <v>90173.985321044893</v>
      </c>
      <c r="CN687" s="166">
        <v>12601106.1951904</v>
      </c>
      <c r="CO687" s="166">
        <v>56722780.7275391</v>
      </c>
      <c r="CP687" s="99">
        <v>7329922.2627563505</v>
      </c>
      <c r="CQ687" s="99">
        <v>0</v>
      </c>
      <c r="CR687" s="99">
        <v>0</v>
      </c>
      <c r="CS687" s="99">
        <v>0</v>
      </c>
      <c r="CT687" s="99">
        <v>0</v>
      </c>
      <c r="CU687" s="98">
        <v>8072.5687861349998</v>
      </c>
      <c r="CV687" s="98">
        <v>30543.621856492999</v>
      </c>
      <c r="CW687" s="98">
        <v>3182406.0955905961</v>
      </c>
      <c r="CX687" s="98">
        <v>29263414.068260241</v>
      </c>
    </row>
    <row r="688" spans="1:102" x14ac:dyDescent="0.2">
      <c r="A688" s="98" t="s">
        <v>61</v>
      </c>
      <c r="B688" s="100">
        <v>42248</v>
      </c>
      <c r="C688" s="99">
        <v>51491.822885036498</v>
      </c>
      <c r="D688" s="99">
        <v>0</v>
      </c>
      <c r="E688" s="99">
        <v>7911.5638433694803</v>
      </c>
      <c r="F688" s="99">
        <v>7116.5563650727299</v>
      </c>
      <c r="G688" s="99">
        <v>1127.5327775031301</v>
      </c>
      <c r="H688" s="99">
        <v>0</v>
      </c>
      <c r="I688" s="99">
        <v>0</v>
      </c>
      <c r="J688" s="99">
        <v>29448.176430702199</v>
      </c>
      <c r="K688" s="99">
        <v>0</v>
      </c>
      <c r="L688" s="99">
        <v>116.676014008932</v>
      </c>
      <c r="M688" s="99">
        <v>26205.900662183802</v>
      </c>
      <c r="N688" s="99">
        <v>3819.0974641442299</v>
      </c>
      <c r="O688" s="99">
        <v>0</v>
      </c>
      <c r="P688" s="99">
        <v>26619.230265140501</v>
      </c>
      <c r="Q688" s="99">
        <v>2666.2501807212798</v>
      </c>
      <c r="R688" s="99">
        <v>0</v>
      </c>
      <c r="S688" s="99">
        <v>1127.7668167203699</v>
      </c>
      <c r="T688" s="99">
        <v>0</v>
      </c>
      <c r="U688" s="99">
        <v>29464.827768564199</v>
      </c>
      <c r="V688" s="99">
        <v>2555559.3734130901</v>
      </c>
      <c r="W688" s="99">
        <v>0</v>
      </c>
      <c r="X688" s="99">
        <v>473577.85692596401</v>
      </c>
      <c r="Y688" s="99">
        <v>421702.15105819702</v>
      </c>
      <c r="Z688" s="99">
        <v>122396.845139503</v>
      </c>
      <c r="AA688" s="99">
        <v>0</v>
      </c>
      <c r="AB688" s="99">
        <v>0</v>
      </c>
      <c r="AC688" s="99">
        <v>9416489.8309326209</v>
      </c>
      <c r="AD688" s="99">
        <v>0</v>
      </c>
      <c r="AE688" s="99">
        <v>12225.063216209401</v>
      </c>
      <c r="AF688" s="99">
        <v>1173850.81124878</v>
      </c>
      <c r="AG688" s="99">
        <v>468989.646823883</v>
      </c>
      <c r="AH688" s="99">
        <v>0</v>
      </c>
      <c r="AI688" s="99">
        <v>1110091.7431030299</v>
      </c>
      <c r="AJ688" s="99">
        <v>264370.01587677002</v>
      </c>
      <c r="AK688" s="99">
        <v>0</v>
      </c>
      <c r="AL688" s="99">
        <v>122305.380718231</v>
      </c>
      <c r="AM688" s="99">
        <v>0</v>
      </c>
      <c r="AN688" s="99">
        <v>9386456.0458984394</v>
      </c>
      <c r="AO688" s="99">
        <v>24161432.434570301</v>
      </c>
      <c r="AP688" s="99">
        <v>0</v>
      </c>
      <c r="AQ688" s="99">
        <v>3891536.1461792002</v>
      </c>
      <c r="AR688" s="99">
        <v>3398590.1942443801</v>
      </c>
      <c r="AS688" s="99">
        <v>1033962.18395233</v>
      </c>
      <c r="AT688" s="99">
        <v>0</v>
      </c>
      <c r="AU688" s="99">
        <v>0</v>
      </c>
      <c r="AV688" s="99">
        <v>27469953.997558601</v>
      </c>
      <c r="AW688" s="99">
        <v>0</v>
      </c>
      <c r="AX688" s="99">
        <v>86959.214667320295</v>
      </c>
      <c r="AY688" s="99">
        <v>11259372.412597699</v>
      </c>
      <c r="AZ688" s="99">
        <v>3967430.5491638202</v>
      </c>
      <c r="BA688" s="99">
        <v>0</v>
      </c>
      <c r="BB688" s="99">
        <v>10525831.4072266</v>
      </c>
      <c r="BC688" s="99">
        <v>2284411.9070129399</v>
      </c>
      <c r="BD688" s="99">
        <v>0</v>
      </c>
      <c r="BE688" s="99">
        <v>1034226.48054504</v>
      </c>
      <c r="BF688" s="99">
        <v>0</v>
      </c>
      <c r="BG688" s="99">
        <v>27476831.761962902</v>
      </c>
      <c r="BH688" s="99">
        <v>5545041.10400391</v>
      </c>
      <c r="BI688" s="99">
        <v>0</v>
      </c>
      <c r="BJ688" s="99">
        <v>1693238.3835907001</v>
      </c>
      <c r="BK688" s="99">
        <v>1221331.68815613</v>
      </c>
      <c r="BL688" s="99">
        <v>0</v>
      </c>
      <c r="BM688" s="99">
        <v>0</v>
      </c>
      <c r="BN688" s="99">
        <v>0</v>
      </c>
      <c r="BO688" s="99">
        <v>0</v>
      </c>
      <c r="BP688" s="99">
        <v>0</v>
      </c>
      <c r="BQ688" s="99">
        <v>0</v>
      </c>
      <c r="BR688" s="99">
        <v>3650899.2424316402</v>
      </c>
      <c r="BS688" s="99">
        <v>1537880.4292297401</v>
      </c>
      <c r="BT688" s="99">
        <v>0</v>
      </c>
      <c r="BU688" s="99">
        <v>691843.65999603295</v>
      </c>
      <c r="BV688" s="99">
        <v>1274496.7372131301</v>
      </c>
      <c r="BW688" s="99">
        <v>0</v>
      </c>
      <c r="BX688" s="99">
        <v>82560.579865455598</v>
      </c>
      <c r="BY688" s="99">
        <v>0</v>
      </c>
      <c r="BZ688" s="99">
        <v>0</v>
      </c>
      <c r="CA688" s="99">
        <v>59411.597306728399</v>
      </c>
      <c r="CB688" s="99">
        <v>3024607.9823608398</v>
      </c>
      <c r="CC688" s="99">
        <v>28052800.6481934</v>
      </c>
      <c r="CD688" s="99">
        <v>7228485.7785644503</v>
      </c>
      <c r="CE688" s="99">
        <v>1128.2404377013399</v>
      </c>
      <c r="CF688" s="99">
        <v>122719.085533142</v>
      </c>
      <c r="CG688" s="99">
        <v>1037245.76363373</v>
      </c>
      <c r="CH688" s="99">
        <v>0</v>
      </c>
      <c r="CI688" s="99">
        <v>60561.428096294403</v>
      </c>
      <c r="CJ688" s="99">
        <v>3146827.8036499</v>
      </c>
      <c r="CK688" s="99">
        <v>29081268.670654301</v>
      </c>
      <c r="CL688" s="99">
        <v>7328075.1392211895</v>
      </c>
      <c r="CM688" s="166">
        <v>89828.569311141997</v>
      </c>
      <c r="CN688" s="166">
        <v>12545428.9494629</v>
      </c>
      <c r="CO688" s="166">
        <v>56555110.948242202</v>
      </c>
      <c r="CP688" s="99">
        <v>7328075.1392211895</v>
      </c>
      <c r="CQ688" s="99">
        <v>0</v>
      </c>
      <c r="CR688" s="99">
        <v>0</v>
      </c>
      <c r="CS688" s="99">
        <v>0</v>
      </c>
      <c r="CT688" s="99">
        <v>0</v>
      </c>
      <c r="CU688" s="98">
        <v>7925.4909334820004</v>
      </c>
      <c r="CV688" s="98">
        <v>30401.240560668</v>
      </c>
      <c r="CW688" s="98">
        <v>3147327.0678939819</v>
      </c>
      <c r="CX688" s="98">
        <v>29090046.411827132</v>
      </c>
    </row>
    <row r="689" spans="1:102" x14ac:dyDescent="0.2">
      <c r="A689" s="98" t="s">
        <v>61</v>
      </c>
      <c r="B689" s="100">
        <v>42339</v>
      </c>
      <c r="C689" s="99">
        <v>51704.458891391798</v>
      </c>
      <c r="D689" s="99">
        <v>0</v>
      </c>
      <c r="E689" s="99">
        <v>7783.3137228488904</v>
      </c>
      <c r="F689" s="99">
        <v>6986.4119177460698</v>
      </c>
      <c r="G689" s="99">
        <v>1124.2740331590201</v>
      </c>
      <c r="H689" s="99">
        <v>0</v>
      </c>
      <c r="I689" s="99">
        <v>0</v>
      </c>
      <c r="J689" s="99">
        <v>29263.751274347302</v>
      </c>
      <c r="K689" s="99">
        <v>0</v>
      </c>
      <c r="L689" s="99">
        <v>110.373253733851</v>
      </c>
      <c r="M689" s="99">
        <v>26458.925473213199</v>
      </c>
      <c r="N689" s="99">
        <v>3826.8521406054501</v>
      </c>
      <c r="O689" s="99">
        <v>0</v>
      </c>
      <c r="P689" s="99">
        <v>26418.981787920002</v>
      </c>
      <c r="Q689" s="99">
        <v>2648.4754040837302</v>
      </c>
      <c r="R689" s="99">
        <v>0</v>
      </c>
      <c r="S689" s="99">
        <v>1121.57193648815</v>
      </c>
      <c r="T689" s="99">
        <v>0</v>
      </c>
      <c r="U689" s="99">
        <v>29284.639612674699</v>
      </c>
      <c r="V689" s="99">
        <v>2550864.1734314002</v>
      </c>
      <c r="W689" s="99">
        <v>0</v>
      </c>
      <c r="X689" s="99">
        <v>455538.12899780303</v>
      </c>
      <c r="Y689" s="99">
        <v>406643.78960418701</v>
      </c>
      <c r="Z689" s="99">
        <v>120765.78981876399</v>
      </c>
      <c r="AA689" s="99">
        <v>0</v>
      </c>
      <c r="AB689" s="99">
        <v>0</v>
      </c>
      <c r="AC689" s="99">
        <v>9359595.1558837909</v>
      </c>
      <c r="AD689" s="99">
        <v>0</v>
      </c>
      <c r="AE689" s="99">
        <v>11502.037103533699</v>
      </c>
      <c r="AF689" s="99">
        <v>1179832.6905517599</v>
      </c>
      <c r="AG689" s="99">
        <v>457828.23043441802</v>
      </c>
      <c r="AH689" s="99">
        <v>0</v>
      </c>
      <c r="AI689" s="99">
        <v>1103959.95489502</v>
      </c>
      <c r="AJ689" s="99">
        <v>262176.73257064802</v>
      </c>
      <c r="AK689" s="99">
        <v>0</v>
      </c>
      <c r="AL689" s="99">
        <v>120498.577415466</v>
      </c>
      <c r="AM689" s="99">
        <v>0</v>
      </c>
      <c r="AN689" s="99">
        <v>9339991.4827880897</v>
      </c>
      <c r="AO689" s="99">
        <v>24343769.912109401</v>
      </c>
      <c r="AP689" s="99">
        <v>0</v>
      </c>
      <c r="AQ689" s="99">
        <v>3725394.7658081101</v>
      </c>
      <c r="AR689" s="99">
        <v>3266558.5971679701</v>
      </c>
      <c r="AS689" s="99">
        <v>1028233.2730102499</v>
      </c>
      <c r="AT689" s="99">
        <v>0</v>
      </c>
      <c r="AU689" s="99">
        <v>0</v>
      </c>
      <c r="AV689" s="99">
        <v>27532723.017333999</v>
      </c>
      <c r="AW689" s="99">
        <v>0</v>
      </c>
      <c r="AX689" s="99">
        <v>85565.943711280794</v>
      </c>
      <c r="AY689" s="99">
        <v>11350621.337158199</v>
      </c>
      <c r="AZ689" s="99">
        <v>3886871.8827514602</v>
      </c>
      <c r="BA689" s="99">
        <v>0</v>
      </c>
      <c r="BB689" s="99">
        <v>10522704.4024658</v>
      </c>
      <c r="BC689" s="99">
        <v>2268405.4267578102</v>
      </c>
      <c r="BD689" s="99">
        <v>0</v>
      </c>
      <c r="BE689" s="99">
        <v>1024419.24388123</v>
      </c>
      <c r="BF689" s="99">
        <v>0</v>
      </c>
      <c r="BG689" s="99">
        <v>27541108.493896499</v>
      </c>
      <c r="BH689" s="99">
        <v>5960683.49536133</v>
      </c>
      <c r="BI689" s="99">
        <v>0</v>
      </c>
      <c r="BJ689" s="99">
        <v>1679059.1583252</v>
      </c>
      <c r="BK689" s="99">
        <v>1203363.4975128199</v>
      </c>
      <c r="BL689" s="99">
        <v>0</v>
      </c>
      <c r="BM689" s="99">
        <v>0</v>
      </c>
      <c r="BN689" s="99">
        <v>0</v>
      </c>
      <c r="BO689" s="99">
        <v>0</v>
      </c>
      <c r="BP689" s="99">
        <v>0</v>
      </c>
      <c r="BQ689" s="99">
        <v>0</v>
      </c>
      <c r="BR689" s="99">
        <v>3685127.0239563002</v>
      </c>
      <c r="BS689" s="99">
        <v>1507073.7763671901</v>
      </c>
      <c r="BT689" s="99">
        <v>0</v>
      </c>
      <c r="BU689" s="99">
        <v>1194222.8099823</v>
      </c>
      <c r="BV689" s="99">
        <v>1276658.49691772</v>
      </c>
      <c r="BW689" s="99">
        <v>0</v>
      </c>
      <c r="BX689" s="99">
        <v>130251.769641876</v>
      </c>
      <c r="BY689" s="99">
        <v>0</v>
      </c>
      <c r="BZ689" s="99">
        <v>0</v>
      </c>
      <c r="CA689" s="99">
        <v>59500.219445228598</v>
      </c>
      <c r="CB689" s="99">
        <v>3009418.3296203599</v>
      </c>
      <c r="CC689" s="99">
        <v>28102954.322753899</v>
      </c>
      <c r="CD689" s="99">
        <v>7628855.2552490197</v>
      </c>
      <c r="CE689" s="99">
        <v>1123.41065311432</v>
      </c>
      <c r="CF689" s="99">
        <v>120507.364291191</v>
      </c>
      <c r="CG689" s="99">
        <v>1024838.04557037</v>
      </c>
      <c r="CH689" s="99">
        <v>0</v>
      </c>
      <c r="CI689" s="99">
        <v>60646.038832187704</v>
      </c>
      <c r="CJ689" s="99">
        <v>3129758.05615234</v>
      </c>
      <c r="CK689" s="99">
        <v>29133613.359375</v>
      </c>
      <c r="CL689" s="99">
        <v>7764445.2755127</v>
      </c>
      <c r="CM689" s="166">
        <v>89757.331498146101</v>
      </c>
      <c r="CN689" s="166">
        <v>12473588.3005371</v>
      </c>
      <c r="CO689" s="166">
        <v>56644005.151367202</v>
      </c>
      <c r="CP689" s="99">
        <v>7764445.2755127</v>
      </c>
      <c r="CQ689" s="99">
        <v>0</v>
      </c>
      <c r="CR689" s="99">
        <v>0</v>
      </c>
      <c r="CS689" s="99">
        <v>0</v>
      </c>
      <c r="CT689" s="99">
        <v>0</v>
      </c>
      <c r="CU689" s="98">
        <v>7793.111794247</v>
      </c>
      <c r="CV689" s="98">
        <v>30224.990097095</v>
      </c>
      <c r="CW689" s="98">
        <v>3129925.693911551</v>
      </c>
      <c r="CX689" s="98">
        <v>29127792.368324269</v>
      </c>
    </row>
    <row r="690" spans="1:102" x14ac:dyDescent="0.2">
      <c r="A690" s="98" t="s">
        <v>61</v>
      </c>
      <c r="B690" s="100">
        <v>42430</v>
      </c>
      <c r="C690" s="99">
        <v>51548.752958774603</v>
      </c>
      <c r="D690" s="99">
        <v>0</v>
      </c>
      <c r="E690" s="99">
        <v>7662.9647051095999</v>
      </c>
      <c r="F690" s="99">
        <v>6908.99452525377</v>
      </c>
      <c r="G690" s="99">
        <v>1143.3646198660099</v>
      </c>
      <c r="H690" s="99">
        <v>0</v>
      </c>
      <c r="I690" s="99">
        <v>0</v>
      </c>
      <c r="J690" s="99">
        <v>29198.823437690698</v>
      </c>
      <c r="K690" s="99">
        <v>0</v>
      </c>
      <c r="L690" s="99">
        <v>101.932617273182</v>
      </c>
      <c r="M690" s="99">
        <v>26327.8440270424</v>
      </c>
      <c r="N690" s="99">
        <v>3820.5366511344901</v>
      </c>
      <c r="O690" s="99">
        <v>0</v>
      </c>
      <c r="P690" s="99">
        <v>26320.021106243101</v>
      </c>
      <c r="Q690" s="99">
        <v>2634.04401406646</v>
      </c>
      <c r="R690" s="99">
        <v>0</v>
      </c>
      <c r="S690" s="99">
        <v>1141.5088836699699</v>
      </c>
      <c r="T690" s="99">
        <v>0</v>
      </c>
      <c r="U690" s="99">
        <v>29186.290848493602</v>
      </c>
      <c r="V690" s="99">
        <v>2518088.5457153302</v>
      </c>
      <c r="W690" s="99">
        <v>0</v>
      </c>
      <c r="X690" s="99">
        <v>446213.37142562901</v>
      </c>
      <c r="Y690" s="99">
        <v>392897.798904419</v>
      </c>
      <c r="Z690" s="99">
        <v>121901.44446373</v>
      </c>
      <c r="AA690" s="99">
        <v>0</v>
      </c>
      <c r="AB690" s="99">
        <v>0</v>
      </c>
      <c r="AC690" s="99">
        <v>9343692.1871337909</v>
      </c>
      <c r="AD690" s="99">
        <v>0</v>
      </c>
      <c r="AE690" s="99">
        <v>9739.6755225658399</v>
      </c>
      <c r="AF690" s="99">
        <v>1163126.6729126</v>
      </c>
      <c r="AG690" s="99">
        <v>442144.194011688</v>
      </c>
      <c r="AH690" s="99">
        <v>0</v>
      </c>
      <c r="AI690" s="99">
        <v>1100862.73777771</v>
      </c>
      <c r="AJ690" s="99">
        <v>259141.65232086199</v>
      </c>
      <c r="AK690" s="99">
        <v>0</v>
      </c>
      <c r="AL690" s="99">
        <v>121941.448646545</v>
      </c>
      <c r="AM690" s="99">
        <v>0</v>
      </c>
      <c r="AN690" s="99">
        <v>9314800.60546875</v>
      </c>
      <c r="AO690" s="99">
        <v>24077996.981201202</v>
      </c>
      <c r="AP690" s="99">
        <v>0</v>
      </c>
      <c r="AQ690" s="99">
        <v>3676785.14135742</v>
      </c>
      <c r="AR690" s="99">
        <v>3168160.48254395</v>
      </c>
      <c r="AS690" s="99">
        <v>1041153.07187653</v>
      </c>
      <c r="AT690" s="99">
        <v>0</v>
      </c>
      <c r="AU690" s="99">
        <v>0</v>
      </c>
      <c r="AV690" s="99">
        <v>27600901.185302701</v>
      </c>
      <c r="AW690" s="99">
        <v>0</v>
      </c>
      <c r="AX690" s="99">
        <v>70454.5378684998</v>
      </c>
      <c r="AY690" s="99">
        <v>11240349.065063501</v>
      </c>
      <c r="AZ690" s="99">
        <v>3765919.9856567401</v>
      </c>
      <c r="BA690" s="99">
        <v>0</v>
      </c>
      <c r="BB690" s="99">
        <v>10509527.0397949</v>
      </c>
      <c r="BC690" s="99">
        <v>2262353.7057800302</v>
      </c>
      <c r="BD690" s="99">
        <v>0</v>
      </c>
      <c r="BE690" s="99">
        <v>1041401.76443481</v>
      </c>
      <c r="BF690" s="99">
        <v>0</v>
      </c>
      <c r="BG690" s="99">
        <v>27595043.409179699</v>
      </c>
      <c r="BH690" s="99">
        <v>6752530.80078125</v>
      </c>
      <c r="BI690" s="99">
        <v>0</v>
      </c>
      <c r="BJ690" s="99">
        <v>1691641.15803528</v>
      </c>
      <c r="BK690" s="99">
        <v>1202929.1368865999</v>
      </c>
      <c r="BL690" s="99">
        <v>0</v>
      </c>
      <c r="BM690" s="99">
        <v>0</v>
      </c>
      <c r="BN690" s="99">
        <v>0</v>
      </c>
      <c r="BO690" s="99">
        <v>0</v>
      </c>
      <c r="BP690" s="99">
        <v>0</v>
      </c>
      <c r="BQ690" s="99">
        <v>0</v>
      </c>
      <c r="BR690" s="99">
        <v>3700876.0853271498</v>
      </c>
      <c r="BS690" s="99">
        <v>1482940.2614440899</v>
      </c>
      <c r="BT690" s="99">
        <v>0</v>
      </c>
      <c r="BU690" s="99">
        <v>2017812.23999023</v>
      </c>
      <c r="BV690" s="99">
        <v>1271158.9231872601</v>
      </c>
      <c r="BW690" s="99">
        <v>0</v>
      </c>
      <c r="BX690" s="99">
        <v>217174.85920906099</v>
      </c>
      <c r="BY690" s="99">
        <v>0</v>
      </c>
      <c r="BZ690" s="99">
        <v>0</v>
      </c>
      <c r="CA690" s="99">
        <v>59170.794739723198</v>
      </c>
      <c r="CB690" s="99">
        <v>2954454.2527771001</v>
      </c>
      <c r="CC690" s="99">
        <v>27690304.193359401</v>
      </c>
      <c r="CD690" s="99">
        <v>8478181.83447266</v>
      </c>
      <c r="CE690" s="99">
        <v>1143.5984469503201</v>
      </c>
      <c r="CF690" s="99">
        <v>122806.16702842699</v>
      </c>
      <c r="CG690" s="99">
        <v>1051107.85179138</v>
      </c>
      <c r="CH690" s="99">
        <v>0</v>
      </c>
      <c r="CI690" s="99">
        <v>60277.573643207601</v>
      </c>
      <c r="CJ690" s="99">
        <v>3076563.3316955599</v>
      </c>
      <c r="CK690" s="99">
        <v>28729063.3447266</v>
      </c>
      <c r="CL690" s="99">
        <v>8671102.5920410194</v>
      </c>
      <c r="CM690" s="166">
        <v>89327.462156295805</v>
      </c>
      <c r="CN690" s="166">
        <v>12395805.7969971</v>
      </c>
      <c r="CO690" s="166">
        <v>56193763.493652299</v>
      </c>
      <c r="CP690" s="99">
        <v>8671102.5920410194</v>
      </c>
      <c r="CQ690" s="99">
        <v>0</v>
      </c>
      <c r="CR690" s="99">
        <v>0</v>
      </c>
      <c r="CS690" s="99">
        <v>0</v>
      </c>
      <c r="CT690" s="99">
        <v>0</v>
      </c>
      <c r="CU690" s="98">
        <v>7670.2975886650001</v>
      </c>
      <c r="CV690" s="98">
        <v>30139.512076065999</v>
      </c>
      <c r="CW690" s="98">
        <v>3077260.4198055272</v>
      </c>
      <c r="CX690" s="98">
        <v>28741412.045150779</v>
      </c>
    </row>
    <row r="691" spans="1:102" x14ac:dyDescent="0.2">
      <c r="A691" s="98" t="s">
        <v>61</v>
      </c>
      <c r="B691" s="100">
        <v>42522</v>
      </c>
      <c r="C691" s="99">
        <v>51397.782306194298</v>
      </c>
      <c r="D691" s="99">
        <v>0</v>
      </c>
      <c r="E691" s="99">
        <v>7401.1533973217001</v>
      </c>
      <c r="F691" s="99">
        <v>6654.0661222338704</v>
      </c>
      <c r="G691" s="99">
        <v>1152.8165448159</v>
      </c>
      <c r="H691" s="99">
        <v>0</v>
      </c>
      <c r="I691" s="99">
        <v>0</v>
      </c>
      <c r="J691" s="99">
        <v>29022.9738237858</v>
      </c>
      <c r="K691" s="99">
        <v>0</v>
      </c>
      <c r="L691" s="99">
        <v>113.966607037</v>
      </c>
      <c r="M691" s="99">
        <v>26219.1052834988</v>
      </c>
      <c r="N691" s="99">
        <v>3774.8085249662399</v>
      </c>
      <c r="O691" s="99">
        <v>0</v>
      </c>
      <c r="P691" s="99">
        <v>26152.388902664199</v>
      </c>
      <c r="Q691" s="99">
        <v>2571.4534915089598</v>
      </c>
      <c r="R691" s="99">
        <v>0</v>
      </c>
      <c r="S691" s="99">
        <v>1153.8501163124999</v>
      </c>
      <c r="T691" s="99">
        <v>0</v>
      </c>
      <c r="U691" s="99">
        <v>29034.6923072338</v>
      </c>
      <c r="V691" s="99">
        <v>2505885.60620117</v>
      </c>
      <c r="W691" s="99">
        <v>0</v>
      </c>
      <c r="X691" s="99">
        <v>428657.74156951898</v>
      </c>
      <c r="Y691" s="99">
        <v>378142.718517303</v>
      </c>
      <c r="Z691" s="99">
        <v>124802.22806263001</v>
      </c>
      <c r="AA691" s="99">
        <v>0</v>
      </c>
      <c r="AB691" s="99">
        <v>0</v>
      </c>
      <c r="AC691" s="99">
        <v>9295579.9267578106</v>
      </c>
      <c r="AD691" s="99">
        <v>0</v>
      </c>
      <c r="AE691" s="99">
        <v>11423.2485969067</v>
      </c>
      <c r="AF691" s="99">
        <v>1152947.6834869401</v>
      </c>
      <c r="AG691" s="99">
        <v>432824.89017486601</v>
      </c>
      <c r="AH691" s="99">
        <v>0</v>
      </c>
      <c r="AI691" s="99">
        <v>1087066.7984771701</v>
      </c>
      <c r="AJ691" s="99">
        <v>255515.800962448</v>
      </c>
      <c r="AK691" s="99">
        <v>0</v>
      </c>
      <c r="AL691" s="99">
        <v>124849.74362468701</v>
      </c>
      <c r="AM691" s="99">
        <v>0</v>
      </c>
      <c r="AN691" s="99">
        <v>9255832.1632080097</v>
      </c>
      <c r="AO691" s="99">
        <v>24141777.7802734</v>
      </c>
      <c r="AP691" s="99">
        <v>0</v>
      </c>
      <c r="AQ691" s="99">
        <v>3576855.8769226102</v>
      </c>
      <c r="AR691" s="99">
        <v>3105453.4448852502</v>
      </c>
      <c r="AS691" s="99">
        <v>1069301.16398621</v>
      </c>
      <c r="AT691" s="99">
        <v>0</v>
      </c>
      <c r="AU691" s="99">
        <v>0</v>
      </c>
      <c r="AV691" s="99">
        <v>27532869.951904301</v>
      </c>
      <c r="AW691" s="99">
        <v>0</v>
      </c>
      <c r="AX691" s="99">
        <v>86582.351424217195</v>
      </c>
      <c r="AY691" s="99">
        <v>11203195.512207</v>
      </c>
      <c r="AZ691" s="99">
        <v>3740804.1726684598</v>
      </c>
      <c r="BA691" s="99">
        <v>0</v>
      </c>
      <c r="BB691" s="99">
        <v>10442267.7252197</v>
      </c>
      <c r="BC691" s="99">
        <v>2260997.84973145</v>
      </c>
      <c r="BD691" s="99">
        <v>0</v>
      </c>
      <c r="BE691" s="99">
        <v>1070737.0810241699</v>
      </c>
      <c r="BF691" s="99">
        <v>0</v>
      </c>
      <c r="BG691" s="99">
        <v>27534785.5305176</v>
      </c>
      <c r="BH691" s="99">
        <v>6760445.4561767597</v>
      </c>
      <c r="BI691" s="99">
        <v>0</v>
      </c>
      <c r="BJ691" s="99">
        <v>1634180.8824768099</v>
      </c>
      <c r="BK691" s="99">
        <v>1169328.4226379399</v>
      </c>
      <c r="BL691" s="99">
        <v>0</v>
      </c>
      <c r="BM691" s="99">
        <v>0</v>
      </c>
      <c r="BN691" s="99">
        <v>0</v>
      </c>
      <c r="BO691" s="99">
        <v>0</v>
      </c>
      <c r="BP691" s="99">
        <v>0</v>
      </c>
      <c r="BQ691" s="99">
        <v>0</v>
      </c>
      <c r="BR691" s="99">
        <v>3679094.4949646001</v>
      </c>
      <c r="BS691" s="99">
        <v>1450764.15396118</v>
      </c>
      <c r="BT691" s="99">
        <v>0</v>
      </c>
      <c r="BU691" s="99">
        <v>2080053.9799804699</v>
      </c>
      <c r="BV691" s="99">
        <v>1254202.9821472201</v>
      </c>
      <c r="BW691" s="99">
        <v>0</v>
      </c>
      <c r="BX691" s="99">
        <v>223358.65918541001</v>
      </c>
      <c r="BY691" s="99">
        <v>0</v>
      </c>
      <c r="BZ691" s="99">
        <v>0</v>
      </c>
      <c r="CA691" s="99">
        <v>58806.127658367201</v>
      </c>
      <c r="CB691" s="99">
        <v>2926340.2355041499</v>
      </c>
      <c r="CC691" s="99">
        <v>27647028.9523926</v>
      </c>
      <c r="CD691" s="99">
        <v>8388159.7806396503</v>
      </c>
      <c r="CE691" s="99">
        <v>1152.4500662237399</v>
      </c>
      <c r="CF691" s="99">
        <v>123975.406486511</v>
      </c>
      <c r="CG691" s="99">
        <v>1060658.00956726</v>
      </c>
      <c r="CH691" s="99">
        <v>0</v>
      </c>
      <c r="CI691" s="99">
        <v>59959.4933362007</v>
      </c>
      <c r="CJ691" s="99">
        <v>3049493.3085327102</v>
      </c>
      <c r="CK691" s="99">
        <v>28704621.1098633</v>
      </c>
      <c r="CL691" s="99">
        <v>8605816.5332031306</v>
      </c>
      <c r="CM691" s="166">
        <v>88786.675173759504</v>
      </c>
      <c r="CN691" s="166">
        <v>12278548.6412354</v>
      </c>
      <c r="CO691" s="166">
        <v>56193515.1630859</v>
      </c>
      <c r="CP691" s="99">
        <v>8605816.5332031306</v>
      </c>
      <c r="CQ691" s="99">
        <v>0</v>
      </c>
      <c r="CR691" s="99">
        <v>0</v>
      </c>
      <c r="CS691" s="99">
        <v>0</v>
      </c>
      <c r="CT691" s="99">
        <v>0</v>
      </c>
      <c r="CU691" s="98">
        <v>7406.5056742520001</v>
      </c>
      <c r="CV691" s="98">
        <v>29988.514581178999</v>
      </c>
      <c r="CW691" s="98">
        <v>3050315.6419906607</v>
      </c>
      <c r="CX691" s="98">
        <v>28707686.961959861</v>
      </c>
    </row>
    <row r="692" spans="1:102" x14ac:dyDescent="0.2">
      <c r="A692" s="98" t="s">
        <v>61</v>
      </c>
      <c r="B692" s="100">
        <v>42614</v>
      </c>
      <c r="C692" s="99">
        <v>51584.962418556199</v>
      </c>
      <c r="D692" s="99">
        <v>0</v>
      </c>
      <c r="E692" s="99">
        <v>7241.8610898256302</v>
      </c>
      <c r="F692" s="99">
        <v>6545.0298247933397</v>
      </c>
      <c r="G692" s="99">
        <v>1169.902329579</v>
      </c>
      <c r="H692" s="99">
        <v>0</v>
      </c>
      <c r="I692" s="99">
        <v>0</v>
      </c>
      <c r="J692" s="99">
        <v>28730.8645772934</v>
      </c>
      <c r="K692" s="99">
        <v>0</v>
      </c>
      <c r="L692" s="99">
        <v>111.45941235777001</v>
      </c>
      <c r="M692" s="99">
        <v>26212.4211158752</v>
      </c>
      <c r="N692" s="99">
        <v>3738.7814666628801</v>
      </c>
      <c r="O692" s="99">
        <v>0</v>
      </c>
      <c r="P692" s="99">
        <v>26261.243345975901</v>
      </c>
      <c r="Q692" s="99">
        <v>2525.5245985388801</v>
      </c>
      <c r="R692" s="99">
        <v>0</v>
      </c>
      <c r="S692" s="99">
        <v>1169.5713715255299</v>
      </c>
      <c r="T692" s="99">
        <v>0</v>
      </c>
      <c r="U692" s="99">
        <v>28734.2708702087</v>
      </c>
      <c r="V692" s="99">
        <v>2501914.2191467299</v>
      </c>
      <c r="W692" s="99">
        <v>0</v>
      </c>
      <c r="X692" s="99">
        <v>416294.88249206502</v>
      </c>
      <c r="Y692" s="99">
        <v>367041.47142028803</v>
      </c>
      <c r="Z692" s="99">
        <v>123883.175559044</v>
      </c>
      <c r="AA692" s="99">
        <v>0</v>
      </c>
      <c r="AB692" s="99">
        <v>0</v>
      </c>
      <c r="AC692" s="99">
        <v>9203950.0214843806</v>
      </c>
      <c r="AD692" s="99">
        <v>0</v>
      </c>
      <c r="AE692" s="99">
        <v>12567.2431234121</v>
      </c>
      <c r="AF692" s="99">
        <v>1154868.25331116</v>
      </c>
      <c r="AG692" s="99">
        <v>419393.643985748</v>
      </c>
      <c r="AH692" s="99">
        <v>0</v>
      </c>
      <c r="AI692" s="99">
        <v>1076765.04377747</v>
      </c>
      <c r="AJ692" s="99">
        <v>250470.16538810701</v>
      </c>
      <c r="AK692" s="99">
        <v>0</v>
      </c>
      <c r="AL692" s="99">
        <v>123530.69636344899</v>
      </c>
      <c r="AM692" s="99">
        <v>0</v>
      </c>
      <c r="AN692" s="99">
        <v>9239014.6112060491</v>
      </c>
      <c r="AO692" s="99">
        <v>24269903.407470699</v>
      </c>
      <c r="AP692" s="99">
        <v>0</v>
      </c>
      <c r="AQ692" s="99">
        <v>3493343.7579040499</v>
      </c>
      <c r="AR692" s="99">
        <v>3027624.9917907701</v>
      </c>
      <c r="AS692" s="99">
        <v>1063164.61608887</v>
      </c>
      <c r="AT692" s="99">
        <v>0</v>
      </c>
      <c r="AU692" s="99">
        <v>0</v>
      </c>
      <c r="AV692" s="99">
        <v>27403550.1489258</v>
      </c>
      <c r="AW692" s="99">
        <v>0</v>
      </c>
      <c r="AX692" s="99">
        <v>96468.791164398193</v>
      </c>
      <c r="AY692" s="99">
        <v>11355920.114990201</v>
      </c>
      <c r="AZ692" s="99">
        <v>3636961.5568542499</v>
      </c>
      <c r="BA692" s="99">
        <v>0</v>
      </c>
      <c r="BB692" s="99">
        <v>10418050.748046899</v>
      </c>
      <c r="BC692" s="99">
        <v>2237615.6950378399</v>
      </c>
      <c r="BD692" s="99">
        <v>0</v>
      </c>
      <c r="BE692" s="99">
        <v>1059368.99755859</v>
      </c>
      <c r="BF692" s="99">
        <v>0</v>
      </c>
      <c r="BG692" s="99">
        <v>27407359.873291001</v>
      </c>
      <c r="BH692" s="99">
        <v>6673328.5634765597</v>
      </c>
      <c r="BI692" s="99">
        <v>0</v>
      </c>
      <c r="BJ692" s="99">
        <v>1587501.0570831301</v>
      </c>
      <c r="BK692" s="99">
        <v>1139877.7545471201</v>
      </c>
      <c r="BL692" s="99">
        <v>0</v>
      </c>
      <c r="BM692" s="99">
        <v>0</v>
      </c>
      <c r="BN692" s="99">
        <v>0</v>
      </c>
      <c r="BO692" s="99">
        <v>0</v>
      </c>
      <c r="BP692" s="99">
        <v>0</v>
      </c>
      <c r="BQ692" s="99">
        <v>0</v>
      </c>
      <c r="BR692" s="99">
        <v>3682390.9587707501</v>
      </c>
      <c r="BS692" s="99">
        <v>1413599.90852356</v>
      </c>
      <c r="BT692" s="99">
        <v>0</v>
      </c>
      <c r="BU692" s="99">
        <v>1794398.1099853499</v>
      </c>
      <c r="BV692" s="99">
        <v>1232253.4480133101</v>
      </c>
      <c r="BW692" s="99">
        <v>0</v>
      </c>
      <c r="BX692" s="99">
        <v>191766.41932106001</v>
      </c>
      <c r="BY692" s="99">
        <v>0</v>
      </c>
      <c r="BZ692" s="99">
        <v>0</v>
      </c>
      <c r="CA692" s="99">
        <v>58844.264752864801</v>
      </c>
      <c r="CB692" s="99">
        <v>2922271.28192139</v>
      </c>
      <c r="CC692" s="99">
        <v>27757622.915283199</v>
      </c>
      <c r="CD692" s="99">
        <v>8248354.9647216797</v>
      </c>
      <c r="CE692" s="99">
        <v>1170.4285076558599</v>
      </c>
      <c r="CF692" s="99">
        <v>124075.104606628</v>
      </c>
      <c r="CG692" s="99">
        <v>1063733.1084137</v>
      </c>
      <c r="CH692" s="99">
        <v>0</v>
      </c>
      <c r="CI692" s="99">
        <v>60026.766434192701</v>
      </c>
      <c r="CJ692" s="99">
        <v>3046586.0925903302</v>
      </c>
      <c r="CK692" s="99">
        <v>28815704.542968798</v>
      </c>
      <c r="CL692" s="99">
        <v>8467207.0566406306</v>
      </c>
      <c r="CM692" s="166">
        <v>88545.897171020493</v>
      </c>
      <c r="CN692" s="166">
        <v>12265191.1953125</v>
      </c>
      <c r="CO692" s="166">
        <v>56305727.934082001</v>
      </c>
      <c r="CP692" s="99">
        <v>8467207.0566406306</v>
      </c>
      <c r="CQ692" s="99">
        <v>0</v>
      </c>
      <c r="CR692" s="99">
        <v>0</v>
      </c>
      <c r="CS692" s="99">
        <v>0</v>
      </c>
      <c r="CT692" s="99">
        <v>0</v>
      </c>
      <c r="CU692" s="98">
        <v>7245.969221505</v>
      </c>
      <c r="CV692" s="98">
        <v>29712.946895010002</v>
      </c>
      <c r="CW692" s="98">
        <v>3046346.3865280179</v>
      </c>
      <c r="CX692" s="98">
        <v>28821356.023696899</v>
      </c>
    </row>
    <row r="693" spans="1:102" x14ac:dyDescent="0.2">
      <c r="A693" s="98" t="s">
        <v>61</v>
      </c>
      <c r="B693" s="100">
        <v>42705</v>
      </c>
      <c r="C693" s="99">
        <v>51467.802440166502</v>
      </c>
      <c r="D693" s="99">
        <v>0</v>
      </c>
      <c r="E693" s="99">
        <v>6964.1561774015399</v>
      </c>
      <c r="F693" s="99">
        <v>6310.2991451025</v>
      </c>
      <c r="G693" s="99">
        <v>1181.92803254724</v>
      </c>
      <c r="H693" s="99">
        <v>0</v>
      </c>
      <c r="I693" s="99">
        <v>0</v>
      </c>
      <c r="J693" s="99">
        <v>28626.966276884101</v>
      </c>
      <c r="K693" s="99">
        <v>0</v>
      </c>
      <c r="L693" s="99">
        <v>93.440788527950602</v>
      </c>
      <c r="M693" s="99">
        <v>26082.180656433098</v>
      </c>
      <c r="N693" s="99">
        <v>3690.8289337158199</v>
      </c>
      <c r="O693" s="99">
        <v>0</v>
      </c>
      <c r="P693" s="99">
        <v>26097.813425779299</v>
      </c>
      <c r="Q693" s="99">
        <v>2452.7908351123301</v>
      </c>
      <c r="R693" s="99">
        <v>0</v>
      </c>
      <c r="S693" s="99">
        <v>1177.7595505863401</v>
      </c>
      <c r="T693" s="99">
        <v>0</v>
      </c>
      <c r="U693" s="99">
        <v>28646.6432504654</v>
      </c>
      <c r="V693" s="99">
        <v>2483011.8609924298</v>
      </c>
      <c r="W693" s="99">
        <v>0</v>
      </c>
      <c r="X693" s="99">
        <v>398752.18107604998</v>
      </c>
      <c r="Y693" s="99">
        <v>354038.86793899501</v>
      </c>
      <c r="Z693" s="99">
        <v>125609.350631714</v>
      </c>
      <c r="AA693" s="99">
        <v>0</v>
      </c>
      <c r="AB693" s="99">
        <v>0</v>
      </c>
      <c r="AC693" s="99">
        <v>9164332.6231689509</v>
      </c>
      <c r="AD693" s="99">
        <v>0</v>
      </c>
      <c r="AE693" s="99">
        <v>9401.8016924858093</v>
      </c>
      <c r="AF693" s="99">
        <v>1146585.41273499</v>
      </c>
      <c r="AG693" s="99">
        <v>411981.25333785999</v>
      </c>
      <c r="AH693" s="99">
        <v>0</v>
      </c>
      <c r="AI693" s="99">
        <v>1063889.93765259</v>
      </c>
      <c r="AJ693" s="99">
        <v>246107.429611206</v>
      </c>
      <c r="AK693" s="99">
        <v>0</v>
      </c>
      <c r="AL693" s="99">
        <v>125176.007224083</v>
      </c>
      <c r="AM693" s="99">
        <v>0</v>
      </c>
      <c r="AN693" s="99">
        <v>9219688.05712891</v>
      </c>
      <c r="AO693" s="99">
        <v>24281092.8991699</v>
      </c>
      <c r="AP693" s="99">
        <v>0</v>
      </c>
      <c r="AQ693" s="99">
        <v>3363943.71270752</v>
      </c>
      <c r="AR693" s="99">
        <v>2910907.1604309101</v>
      </c>
      <c r="AS693" s="99">
        <v>1081379.19296265</v>
      </c>
      <c r="AT693" s="99">
        <v>0</v>
      </c>
      <c r="AU693" s="99">
        <v>0</v>
      </c>
      <c r="AV693" s="99">
        <v>27460271.941162098</v>
      </c>
      <c r="AW693" s="99">
        <v>0</v>
      </c>
      <c r="AX693" s="99">
        <v>62337.083774089799</v>
      </c>
      <c r="AY693" s="99">
        <v>11269919.8050537</v>
      </c>
      <c r="AZ693" s="99">
        <v>3583732.2214965802</v>
      </c>
      <c r="BA693" s="99">
        <v>0</v>
      </c>
      <c r="BB693" s="99">
        <v>10457008.315429701</v>
      </c>
      <c r="BC693" s="99">
        <v>2199484.0293273898</v>
      </c>
      <c r="BD693" s="99">
        <v>0</v>
      </c>
      <c r="BE693" s="99">
        <v>1078523.1815490699</v>
      </c>
      <c r="BF693" s="99">
        <v>0</v>
      </c>
      <c r="BG693" s="99">
        <v>27470148.263671901</v>
      </c>
      <c r="BH693" s="99">
        <v>6688346.8043823196</v>
      </c>
      <c r="BI693" s="99">
        <v>0</v>
      </c>
      <c r="BJ693" s="99">
        <v>1516266.7530365</v>
      </c>
      <c r="BK693" s="99">
        <v>1092445.42326355</v>
      </c>
      <c r="BL693" s="99">
        <v>0</v>
      </c>
      <c r="BM693" s="99">
        <v>0</v>
      </c>
      <c r="BN693" s="99">
        <v>0</v>
      </c>
      <c r="BO693" s="99">
        <v>0</v>
      </c>
      <c r="BP693" s="99">
        <v>0</v>
      </c>
      <c r="BQ693" s="99">
        <v>0</v>
      </c>
      <c r="BR693" s="99">
        <v>3668934.5215759301</v>
      </c>
      <c r="BS693" s="99">
        <v>1381742.9128265399</v>
      </c>
      <c r="BT693" s="99">
        <v>0</v>
      </c>
      <c r="BU693" s="99">
        <v>1990903.6299896201</v>
      </c>
      <c r="BV693" s="99">
        <v>1204602.1840210001</v>
      </c>
      <c r="BW693" s="99">
        <v>0</v>
      </c>
      <c r="BX693" s="99">
        <v>218551.11920928999</v>
      </c>
      <c r="BY693" s="99">
        <v>0</v>
      </c>
      <c r="BZ693" s="99">
        <v>0</v>
      </c>
      <c r="CA693" s="99">
        <v>58479.6574602127</v>
      </c>
      <c r="CB693" s="99">
        <v>2879629.4040527302</v>
      </c>
      <c r="CC693" s="99">
        <v>27613729.485839799</v>
      </c>
      <c r="CD693" s="99">
        <v>8188535.1966552697</v>
      </c>
      <c r="CE693" s="99">
        <v>1181.63437920809</v>
      </c>
      <c r="CF693" s="99">
        <v>125208.638008118</v>
      </c>
      <c r="CG693" s="99">
        <v>1079442.1263122601</v>
      </c>
      <c r="CH693" s="99">
        <v>0</v>
      </c>
      <c r="CI693" s="99">
        <v>59669.174375534101</v>
      </c>
      <c r="CJ693" s="99">
        <v>3005606.96343994</v>
      </c>
      <c r="CK693" s="99">
        <v>28706233.5075684</v>
      </c>
      <c r="CL693" s="99">
        <v>8412832.5445556603</v>
      </c>
      <c r="CM693" s="166">
        <v>88145.793793678298</v>
      </c>
      <c r="CN693" s="166">
        <v>12209009.056762701</v>
      </c>
      <c r="CO693" s="166">
        <v>56268239.1005859</v>
      </c>
      <c r="CP693" s="99">
        <v>8412832.5445556603</v>
      </c>
      <c r="CQ693" s="99">
        <v>0</v>
      </c>
      <c r="CR693" s="99">
        <v>0</v>
      </c>
      <c r="CS693" s="99">
        <v>0</v>
      </c>
      <c r="CT693" s="99">
        <v>0</v>
      </c>
      <c r="CU693" s="98">
        <v>6968.9255767430004</v>
      </c>
      <c r="CV693" s="98">
        <v>29644.916295905001</v>
      </c>
      <c r="CW693" s="98">
        <v>3004838.0420608483</v>
      </c>
      <c r="CX693" s="98">
        <v>28693171.612152059</v>
      </c>
    </row>
    <row r="694" spans="1:102" x14ac:dyDescent="0.2">
      <c r="A694" s="98" t="s">
        <v>61</v>
      </c>
      <c r="B694" s="100">
        <v>42795</v>
      </c>
      <c r="C694" s="99">
        <v>51678.790874481201</v>
      </c>
      <c r="D694" s="99">
        <v>0</v>
      </c>
      <c r="E694" s="99">
        <v>6748.2376760244397</v>
      </c>
      <c r="F694" s="99">
        <v>6129.6777194142296</v>
      </c>
      <c r="G694" s="99">
        <v>1185.40352134407</v>
      </c>
      <c r="H694" s="99">
        <v>0</v>
      </c>
      <c r="I694" s="99">
        <v>0</v>
      </c>
      <c r="J694" s="99">
        <v>28560.179970264398</v>
      </c>
      <c r="K694" s="99">
        <v>0</v>
      </c>
      <c r="L694" s="99">
        <v>88.806453893892495</v>
      </c>
      <c r="M694" s="99">
        <v>26242.735476493799</v>
      </c>
      <c r="N694" s="99">
        <v>3605.1132098138301</v>
      </c>
      <c r="O694" s="99">
        <v>0</v>
      </c>
      <c r="P694" s="99">
        <v>26067.246127605398</v>
      </c>
      <c r="Q694" s="99">
        <v>2384.82617434859</v>
      </c>
      <c r="R694" s="99">
        <v>0</v>
      </c>
      <c r="S694" s="99">
        <v>1184.7579825222499</v>
      </c>
      <c r="T694" s="99">
        <v>0</v>
      </c>
      <c r="U694" s="99">
        <v>28550.835216522199</v>
      </c>
      <c r="V694" s="99">
        <v>2500542.03198242</v>
      </c>
      <c r="W694" s="99">
        <v>0</v>
      </c>
      <c r="X694" s="99">
        <v>385019.36420059198</v>
      </c>
      <c r="Y694" s="99">
        <v>340143.574428558</v>
      </c>
      <c r="Z694" s="99">
        <v>128974.957695007</v>
      </c>
      <c r="AA694" s="99">
        <v>0</v>
      </c>
      <c r="AB694" s="99">
        <v>0</v>
      </c>
      <c r="AC694" s="99">
        <v>9173765.8056640606</v>
      </c>
      <c r="AD694" s="99">
        <v>0</v>
      </c>
      <c r="AE694" s="99">
        <v>8524.7601048946399</v>
      </c>
      <c r="AF694" s="99">
        <v>1151516.4457397501</v>
      </c>
      <c r="AG694" s="99">
        <v>402323.53532028198</v>
      </c>
      <c r="AH694" s="99">
        <v>0</v>
      </c>
      <c r="AI694" s="99">
        <v>1093051.93212891</v>
      </c>
      <c r="AJ694" s="99">
        <v>236957.42226982099</v>
      </c>
      <c r="AK694" s="99">
        <v>0</v>
      </c>
      <c r="AL694" s="99">
        <v>129205.58946132701</v>
      </c>
      <c r="AM694" s="99">
        <v>0</v>
      </c>
      <c r="AN694" s="99">
        <v>9145597.5026855506</v>
      </c>
      <c r="AO694" s="99">
        <v>24544898.0463867</v>
      </c>
      <c r="AP694" s="99">
        <v>0</v>
      </c>
      <c r="AQ694" s="99">
        <v>3248843.3417663602</v>
      </c>
      <c r="AR694" s="99">
        <v>2808971.0872802702</v>
      </c>
      <c r="AS694" s="99">
        <v>1113948.9309997601</v>
      </c>
      <c r="AT694" s="99">
        <v>0</v>
      </c>
      <c r="AU694" s="99">
        <v>0</v>
      </c>
      <c r="AV694" s="99">
        <v>27509420.044189502</v>
      </c>
      <c r="AW694" s="99">
        <v>0</v>
      </c>
      <c r="AX694" s="99">
        <v>54099.693082809397</v>
      </c>
      <c r="AY694" s="99">
        <v>11371747.1066895</v>
      </c>
      <c r="AZ694" s="99">
        <v>3523569.6028442401</v>
      </c>
      <c r="BA694" s="99">
        <v>0</v>
      </c>
      <c r="BB694" s="99">
        <v>10777832.309082</v>
      </c>
      <c r="BC694" s="99">
        <v>2143275.7431640602</v>
      </c>
      <c r="BD694" s="99">
        <v>0</v>
      </c>
      <c r="BE694" s="99">
        <v>1116107.9866333001</v>
      </c>
      <c r="BF694" s="99">
        <v>0</v>
      </c>
      <c r="BG694" s="99">
        <v>27515517.5229492</v>
      </c>
      <c r="BH694" s="99">
        <v>6812511.5342407199</v>
      </c>
      <c r="BI694" s="99">
        <v>0</v>
      </c>
      <c r="BJ694" s="99">
        <v>1451161.6102142299</v>
      </c>
      <c r="BK694" s="99">
        <v>1051144.6225891099</v>
      </c>
      <c r="BL694" s="99">
        <v>0</v>
      </c>
      <c r="BM694" s="99">
        <v>0</v>
      </c>
      <c r="BN694" s="99">
        <v>0</v>
      </c>
      <c r="BO694" s="99">
        <v>0</v>
      </c>
      <c r="BP694" s="99">
        <v>0</v>
      </c>
      <c r="BQ694" s="99">
        <v>0</v>
      </c>
      <c r="BR694" s="99">
        <v>3733518.8922424298</v>
      </c>
      <c r="BS694" s="99">
        <v>1355087.53236389</v>
      </c>
      <c r="BT694" s="99">
        <v>0</v>
      </c>
      <c r="BU694" s="99">
        <v>2002357.0699920701</v>
      </c>
      <c r="BV694" s="99">
        <v>1161393.12869263</v>
      </c>
      <c r="BW694" s="99">
        <v>0</v>
      </c>
      <c r="BX694" s="99">
        <v>231481.03917694101</v>
      </c>
      <c r="BY694" s="99">
        <v>0</v>
      </c>
      <c r="BZ694" s="99">
        <v>0</v>
      </c>
      <c r="CA694" s="99">
        <v>58332.037593364701</v>
      </c>
      <c r="CB694" s="99">
        <v>2883103.3058776902</v>
      </c>
      <c r="CC694" s="99">
        <v>27761187.080810498</v>
      </c>
      <c r="CD694" s="99">
        <v>8303678.4262695303</v>
      </c>
      <c r="CE694" s="99">
        <v>1186.0820325463999</v>
      </c>
      <c r="CF694" s="99">
        <v>128148.02671814</v>
      </c>
      <c r="CG694" s="99">
        <v>1105009.3168945301</v>
      </c>
      <c r="CH694" s="99">
        <v>0</v>
      </c>
      <c r="CI694" s="99">
        <v>59506.8894619942</v>
      </c>
      <c r="CJ694" s="99">
        <v>3011201.0713501</v>
      </c>
      <c r="CK694" s="99">
        <v>28866914.3586426</v>
      </c>
      <c r="CL694" s="99">
        <v>8504465.9433593806</v>
      </c>
      <c r="CM694" s="166">
        <v>87892.202126503005</v>
      </c>
      <c r="CN694" s="166">
        <v>12165524.6872559</v>
      </c>
      <c r="CO694" s="166">
        <v>56368871.875488304</v>
      </c>
      <c r="CP694" s="99">
        <v>8504465.9433593806</v>
      </c>
      <c r="CQ694" s="99">
        <v>0</v>
      </c>
      <c r="CR694" s="99">
        <v>0</v>
      </c>
      <c r="CS694" s="99">
        <v>0</v>
      </c>
      <c r="CT694" s="99">
        <v>0</v>
      </c>
      <c r="CU694" s="98">
        <v>6752.630093279</v>
      </c>
      <c r="CV694" s="98">
        <v>29552.249370333</v>
      </c>
      <c r="CW694" s="98">
        <v>3011251.3325958303</v>
      </c>
      <c r="CX694" s="98">
        <v>28866196.39770503</v>
      </c>
    </row>
    <row r="695" spans="1:102" x14ac:dyDescent="0.2">
      <c r="A695" s="98" t="s">
        <v>61</v>
      </c>
      <c r="B695" s="100">
        <v>42887</v>
      </c>
      <c r="C695" s="99">
        <v>51488.371417999297</v>
      </c>
      <c r="D695" s="99">
        <v>0</v>
      </c>
      <c r="E695" s="99">
        <v>6525.3622880577996</v>
      </c>
      <c r="F695" s="99">
        <v>5916.9256565570804</v>
      </c>
      <c r="G695" s="99">
        <v>1203.2604122161899</v>
      </c>
      <c r="H695" s="99">
        <v>0</v>
      </c>
      <c r="I695" s="99">
        <v>0</v>
      </c>
      <c r="J695" s="99">
        <v>28425.610037565199</v>
      </c>
      <c r="K695" s="99">
        <v>0</v>
      </c>
      <c r="L695" s="99">
        <v>89.338906596414702</v>
      </c>
      <c r="M695" s="99">
        <v>26129.508061885801</v>
      </c>
      <c r="N695" s="99">
        <v>3545.3175061643101</v>
      </c>
      <c r="O695" s="99">
        <v>0</v>
      </c>
      <c r="P695" s="99">
        <v>25915.155136585199</v>
      </c>
      <c r="Q695" s="99">
        <v>2353.6329089701198</v>
      </c>
      <c r="R695" s="99">
        <v>0</v>
      </c>
      <c r="S695" s="99">
        <v>1206.58062712848</v>
      </c>
      <c r="T695" s="99">
        <v>0</v>
      </c>
      <c r="U695" s="99">
        <v>28424.419755935702</v>
      </c>
      <c r="V695" s="99">
        <v>2491261.1475830101</v>
      </c>
      <c r="W695" s="99">
        <v>0</v>
      </c>
      <c r="X695" s="99">
        <v>370498.57719802897</v>
      </c>
      <c r="Y695" s="99">
        <v>325209.15503311198</v>
      </c>
      <c r="Z695" s="99">
        <v>128751.53954791999</v>
      </c>
      <c r="AA695" s="99">
        <v>0</v>
      </c>
      <c r="AB695" s="99">
        <v>0</v>
      </c>
      <c r="AC695" s="99">
        <v>9138621.2318115197</v>
      </c>
      <c r="AD695" s="99">
        <v>0</v>
      </c>
      <c r="AE695" s="99">
        <v>9124.5261689424497</v>
      </c>
      <c r="AF695" s="99">
        <v>1148645.1374816899</v>
      </c>
      <c r="AG695" s="99">
        <v>391778.53866195702</v>
      </c>
      <c r="AH695" s="99">
        <v>0</v>
      </c>
      <c r="AI695" s="99">
        <v>1054111.6114807101</v>
      </c>
      <c r="AJ695" s="99">
        <v>235625.82756042501</v>
      </c>
      <c r="AK695" s="99">
        <v>0</v>
      </c>
      <c r="AL695" s="99">
        <v>129219.54993152599</v>
      </c>
      <c r="AM695" s="99">
        <v>0</v>
      </c>
      <c r="AN695" s="99">
        <v>9161844.4259033203</v>
      </c>
      <c r="AO695" s="99">
        <v>24594473.2731934</v>
      </c>
      <c r="AP695" s="99">
        <v>0</v>
      </c>
      <c r="AQ695" s="99">
        <v>3139781.2571105999</v>
      </c>
      <c r="AR695" s="99">
        <v>2697373.5729675302</v>
      </c>
      <c r="AS695" s="99">
        <v>1116198.1932067899</v>
      </c>
      <c r="AT695" s="99">
        <v>0</v>
      </c>
      <c r="AU695" s="99">
        <v>0</v>
      </c>
      <c r="AV695" s="99">
        <v>27482867.908203099</v>
      </c>
      <c r="AW695" s="99">
        <v>0</v>
      </c>
      <c r="AX695" s="99">
        <v>62231.050225257903</v>
      </c>
      <c r="AY695" s="99">
        <v>11430132.1337891</v>
      </c>
      <c r="AZ695" s="99">
        <v>3453222.9569091802</v>
      </c>
      <c r="BA695" s="99">
        <v>0</v>
      </c>
      <c r="BB695" s="99">
        <v>10434840.630248999</v>
      </c>
      <c r="BC695" s="99">
        <v>2122252.8669128399</v>
      </c>
      <c r="BD695" s="99">
        <v>0</v>
      </c>
      <c r="BE695" s="99">
        <v>1119316.79090881</v>
      </c>
      <c r="BF695" s="99">
        <v>0</v>
      </c>
      <c r="BG695" s="99">
        <v>27470549.469970699</v>
      </c>
      <c r="BH695" s="99">
        <v>6694986.67260742</v>
      </c>
      <c r="BI695" s="99">
        <v>0</v>
      </c>
      <c r="BJ695" s="99">
        <v>1401104.9072113</v>
      </c>
      <c r="BK695" s="99">
        <v>1012612.4643859901</v>
      </c>
      <c r="BL695" s="99">
        <v>0</v>
      </c>
      <c r="BM695" s="99">
        <v>0</v>
      </c>
      <c r="BN695" s="99">
        <v>0</v>
      </c>
      <c r="BO695" s="99">
        <v>0</v>
      </c>
      <c r="BP695" s="99">
        <v>0</v>
      </c>
      <c r="BQ695" s="99">
        <v>0</v>
      </c>
      <c r="BR695" s="99">
        <v>3718228.4224548298</v>
      </c>
      <c r="BS695" s="99">
        <v>1325807.8933868399</v>
      </c>
      <c r="BT695" s="99">
        <v>0</v>
      </c>
      <c r="BU695" s="99">
        <v>2018591.5199890099</v>
      </c>
      <c r="BV695" s="99">
        <v>1142914.70739746</v>
      </c>
      <c r="BW695" s="99">
        <v>0</v>
      </c>
      <c r="BX695" s="99">
        <v>232893.71915817299</v>
      </c>
      <c r="BY695" s="99">
        <v>0</v>
      </c>
      <c r="BZ695" s="99">
        <v>0</v>
      </c>
      <c r="CA695" s="99">
        <v>58025.630283832601</v>
      </c>
      <c r="CB695" s="99">
        <v>2856584.8596496601</v>
      </c>
      <c r="CC695" s="99">
        <v>27629093.465820301</v>
      </c>
      <c r="CD695" s="99">
        <v>8084427.4678344699</v>
      </c>
      <c r="CE695" s="99">
        <v>1202.0241909921201</v>
      </c>
      <c r="CF695" s="99">
        <v>130047.29424190499</v>
      </c>
      <c r="CG695" s="99">
        <v>1127306.41893005</v>
      </c>
      <c r="CH695" s="99">
        <v>0</v>
      </c>
      <c r="CI695" s="99">
        <v>59224.893379688299</v>
      </c>
      <c r="CJ695" s="99">
        <v>2986320.9004211398</v>
      </c>
      <c r="CK695" s="99">
        <v>28751604.7880859</v>
      </c>
      <c r="CL695" s="99">
        <v>8314023.76843262</v>
      </c>
      <c r="CM695" s="166">
        <v>87449.991721153303</v>
      </c>
      <c r="CN695" s="166">
        <v>12127775.4421387</v>
      </c>
      <c r="CO695" s="166">
        <v>56402339.088867202</v>
      </c>
      <c r="CP695" s="99">
        <v>8314023.76843262</v>
      </c>
      <c r="CQ695" s="99">
        <v>0</v>
      </c>
      <c r="CR695" s="99">
        <v>0</v>
      </c>
      <c r="CS695" s="99">
        <v>0</v>
      </c>
      <c r="CT695" s="99">
        <v>0</v>
      </c>
      <c r="CU695" s="98">
        <v>6529.2674075340001</v>
      </c>
      <c r="CV695" s="98">
        <v>29435.506954671</v>
      </c>
      <c r="CW695" s="98">
        <v>2986632.1538915653</v>
      </c>
      <c r="CX695" s="98">
        <v>28756399.884750351</v>
      </c>
    </row>
    <row r="696" spans="1:102" x14ac:dyDescent="0.2">
      <c r="A696" s="98" t="s">
        <v>61</v>
      </c>
      <c r="B696" s="100">
        <v>42979</v>
      </c>
      <c r="C696" s="99">
        <v>51273.399522304499</v>
      </c>
      <c r="D696" s="99">
        <v>0</v>
      </c>
      <c r="E696" s="99">
        <v>6304.84881997108</v>
      </c>
      <c r="F696" s="99">
        <v>5737.8655806183797</v>
      </c>
      <c r="G696" s="99">
        <v>1248.7130551636201</v>
      </c>
      <c r="H696" s="99">
        <v>0</v>
      </c>
      <c r="I696" s="99">
        <v>0</v>
      </c>
      <c r="J696" s="99">
        <v>28288.305586338</v>
      </c>
      <c r="K696" s="99">
        <v>0</v>
      </c>
      <c r="L696" s="99">
        <v>97.431695194914894</v>
      </c>
      <c r="M696" s="99">
        <v>26122.110167741801</v>
      </c>
      <c r="N696" s="99">
        <v>3435.6828956902</v>
      </c>
      <c r="O696" s="99">
        <v>0</v>
      </c>
      <c r="P696" s="99">
        <v>25671.745007991802</v>
      </c>
      <c r="Q696" s="99">
        <v>2312.1984873413999</v>
      </c>
      <c r="R696" s="99">
        <v>0</v>
      </c>
      <c r="S696" s="99">
        <v>1248.82898017764</v>
      </c>
      <c r="T696" s="99">
        <v>0</v>
      </c>
      <c r="U696" s="99">
        <v>28289.1778674126</v>
      </c>
      <c r="V696" s="99">
        <v>2462289.4700927702</v>
      </c>
      <c r="W696" s="99">
        <v>0</v>
      </c>
      <c r="X696" s="99">
        <v>352057.95771789597</v>
      </c>
      <c r="Y696" s="99">
        <v>307657.60353469802</v>
      </c>
      <c r="Z696" s="99">
        <v>130963.557535172</v>
      </c>
      <c r="AA696" s="99">
        <v>0</v>
      </c>
      <c r="AB696" s="99">
        <v>0</v>
      </c>
      <c r="AC696" s="99">
        <v>9039050.9766845703</v>
      </c>
      <c r="AD696" s="99">
        <v>0</v>
      </c>
      <c r="AE696" s="99">
        <v>9581.5776641368902</v>
      </c>
      <c r="AF696" s="99">
        <v>1136337.6983642599</v>
      </c>
      <c r="AG696" s="99">
        <v>383040.325237274</v>
      </c>
      <c r="AH696" s="99">
        <v>0</v>
      </c>
      <c r="AI696" s="99">
        <v>1051960.3810119601</v>
      </c>
      <c r="AJ696" s="99">
        <v>232950.990301132</v>
      </c>
      <c r="AK696" s="99">
        <v>0</v>
      </c>
      <c r="AL696" s="99">
        <v>130311.717898369</v>
      </c>
      <c r="AM696" s="99">
        <v>0</v>
      </c>
      <c r="AN696" s="99">
        <v>9105106.9005127009</v>
      </c>
      <c r="AO696" s="99">
        <v>24437674.120361298</v>
      </c>
      <c r="AP696" s="99">
        <v>0</v>
      </c>
      <c r="AQ696" s="99">
        <v>2989788.0040893601</v>
      </c>
      <c r="AR696" s="99">
        <v>2536273.9268493699</v>
      </c>
      <c r="AS696" s="99">
        <v>1141675.8724670401</v>
      </c>
      <c r="AT696" s="99">
        <v>0</v>
      </c>
      <c r="AU696" s="99">
        <v>0</v>
      </c>
      <c r="AV696" s="99">
        <v>27388370.574218798</v>
      </c>
      <c r="AW696" s="99">
        <v>0</v>
      </c>
      <c r="AX696" s="99">
        <v>70214.418468475298</v>
      </c>
      <c r="AY696" s="99">
        <v>11397058.0552979</v>
      </c>
      <c r="AZ696" s="99">
        <v>3399365.5738830599</v>
      </c>
      <c r="BA696" s="99">
        <v>0</v>
      </c>
      <c r="BB696" s="99">
        <v>10524080.005127</v>
      </c>
      <c r="BC696" s="99">
        <v>2116647.87469482</v>
      </c>
      <c r="BD696" s="99">
        <v>0</v>
      </c>
      <c r="BE696" s="99">
        <v>1134250.27453613</v>
      </c>
      <c r="BF696" s="99">
        <v>0</v>
      </c>
      <c r="BG696" s="99">
        <v>27388611.4616699</v>
      </c>
      <c r="BH696" s="99">
        <v>6691778.48400879</v>
      </c>
      <c r="BI696" s="99">
        <v>0</v>
      </c>
      <c r="BJ696" s="99">
        <v>1316849.32214355</v>
      </c>
      <c r="BK696" s="99">
        <v>947062.77460479701</v>
      </c>
      <c r="BL696" s="99">
        <v>0</v>
      </c>
      <c r="BM696" s="99">
        <v>0</v>
      </c>
      <c r="BN696" s="99">
        <v>0</v>
      </c>
      <c r="BO696" s="99">
        <v>0</v>
      </c>
      <c r="BP696" s="99">
        <v>0</v>
      </c>
      <c r="BQ696" s="99">
        <v>0</v>
      </c>
      <c r="BR696" s="99">
        <v>3703335.5331115699</v>
      </c>
      <c r="BS696" s="99">
        <v>1295039.5022583001</v>
      </c>
      <c r="BT696" s="99">
        <v>0</v>
      </c>
      <c r="BU696" s="99">
        <v>1750985.48999023</v>
      </c>
      <c r="BV696" s="99">
        <v>1115052.0342407201</v>
      </c>
      <c r="BW696" s="99">
        <v>0</v>
      </c>
      <c r="BX696" s="99">
        <v>203549.319272995</v>
      </c>
      <c r="BY696" s="99">
        <v>0</v>
      </c>
      <c r="BZ696" s="99">
        <v>0</v>
      </c>
      <c r="CA696" s="99">
        <v>57613.445745944999</v>
      </c>
      <c r="CB696" s="99">
        <v>2818067.4000854502</v>
      </c>
      <c r="CC696" s="99">
        <v>27462371.885742199</v>
      </c>
      <c r="CD696" s="99">
        <v>8000433.4357910203</v>
      </c>
      <c r="CE696" s="99">
        <v>1249.2212265282899</v>
      </c>
      <c r="CF696" s="99">
        <v>130791.973313332</v>
      </c>
      <c r="CG696" s="99">
        <v>1139444.7090759301</v>
      </c>
      <c r="CH696" s="99">
        <v>0</v>
      </c>
      <c r="CI696" s="99">
        <v>58864.467243671403</v>
      </c>
      <c r="CJ696" s="99">
        <v>2949393.7771911598</v>
      </c>
      <c r="CK696" s="99">
        <v>28597226.815185498</v>
      </c>
      <c r="CL696" s="99">
        <v>8233945.0374755897</v>
      </c>
      <c r="CM696" s="166">
        <v>86959.152679443403</v>
      </c>
      <c r="CN696" s="166">
        <v>12036425.510864301</v>
      </c>
      <c r="CO696" s="166">
        <v>56095007.862304702</v>
      </c>
      <c r="CP696" s="99">
        <v>8233945.0374755897</v>
      </c>
      <c r="CQ696" s="99">
        <v>0</v>
      </c>
      <c r="CR696" s="99">
        <v>0</v>
      </c>
      <c r="CS696" s="99">
        <v>0</v>
      </c>
      <c r="CT696" s="99">
        <v>0</v>
      </c>
      <c r="CU696" s="98">
        <v>6308.3782690190001</v>
      </c>
      <c r="CV696" s="98">
        <v>29326.463058973</v>
      </c>
      <c r="CW696" s="98">
        <v>2948859.3733987822</v>
      </c>
      <c r="CX696" s="98">
        <v>28601816.59481813</v>
      </c>
    </row>
    <row r="697" spans="1:102" x14ac:dyDescent="0.2">
      <c r="A697" s="98" t="s">
        <v>61</v>
      </c>
      <c r="B697" s="100">
        <v>43070</v>
      </c>
      <c r="C697" s="99">
        <v>51679.485565662399</v>
      </c>
      <c r="D697" s="99">
        <v>0</v>
      </c>
      <c r="E697" s="99">
        <v>6091.23746728897</v>
      </c>
      <c r="F697" s="99">
        <v>5554.4528023600596</v>
      </c>
      <c r="G697" s="99">
        <v>1270.18030396104</v>
      </c>
      <c r="H697" s="99">
        <v>0</v>
      </c>
      <c r="I697" s="99">
        <v>0</v>
      </c>
      <c r="J697" s="99">
        <v>27928.5100996494</v>
      </c>
      <c r="K697" s="99">
        <v>0</v>
      </c>
      <c r="L697" s="99">
        <v>87.421362523920806</v>
      </c>
      <c r="M697" s="99">
        <v>26330.128097057299</v>
      </c>
      <c r="N697" s="99">
        <v>3328.0402011573301</v>
      </c>
      <c r="O697" s="99">
        <v>0</v>
      </c>
      <c r="P697" s="99">
        <v>25686.979213476199</v>
      </c>
      <c r="Q697" s="99">
        <v>2293.9785645604102</v>
      </c>
      <c r="R697" s="99">
        <v>0</v>
      </c>
      <c r="S697" s="99">
        <v>1264.8299855738901</v>
      </c>
      <c r="T697" s="99">
        <v>0</v>
      </c>
      <c r="U697" s="99">
        <v>27963.818233728402</v>
      </c>
      <c r="V697" s="99">
        <v>2422325.6412353502</v>
      </c>
      <c r="W697" s="99">
        <v>0</v>
      </c>
      <c r="X697" s="99">
        <v>342242.68650436401</v>
      </c>
      <c r="Y697" s="99">
        <v>296751.03357315098</v>
      </c>
      <c r="Z697" s="99">
        <v>132360.088949203</v>
      </c>
      <c r="AA697" s="99">
        <v>0</v>
      </c>
      <c r="AB697" s="99">
        <v>0</v>
      </c>
      <c r="AC697" s="99">
        <v>9000044.0048828106</v>
      </c>
      <c r="AD697" s="99">
        <v>0</v>
      </c>
      <c r="AE697" s="99">
        <v>8629.1387376785297</v>
      </c>
      <c r="AF697" s="99">
        <v>1129224.7091369601</v>
      </c>
      <c r="AG697" s="99">
        <v>372652.09139633202</v>
      </c>
      <c r="AH697" s="99">
        <v>0</v>
      </c>
      <c r="AI697" s="99">
        <v>1025189.5404892</v>
      </c>
      <c r="AJ697" s="99">
        <v>228309.64379882801</v>
      </c>
      <c r="AK697" s="99">
        <v>0</v>
      </c>
      <c r="AL697" s="99">
        <v>131860.084375381</v>
      </c>
      <c r="AM697" s="99">
        <v>0</v>
      </c>
      <c r="AN697" s="99">
        <v>9014380.2347412091</v>
      </c>
      <c r="AO697" s="99">
        <v>24174779.378906298</v>
      </c>
      <c r="AP697" s="99">
        <v>0</v>
      </c>
      <c r="AQ697" s="99">
        <v>2941545.3883056599</v>
      </c>
      <c r="AR697" s="99">
        <v>2453959.1362915002</v>
      </c>
      <c r="AS697" s="99">
        <v>1154384.4954528799</v>
      </c>
      <c r="AT697" s="99">
        <v>0</v>
      </c>
      <c r="AU697" s="99">
        <v>0</v>
      </c>
      <c r="AV697" s="99">
        <v>27278839.5473633</v>
      </c>
      <c r="AW697" s="99">
        <v>0</v>
      </c>
      <c r="AX697" s="99">
        <v>70597.704894065901</v>
      </c>
      <c r="AY697" s="99">
        <v>11410662.3093262</v>
      </c>
      <c r="AZ697" s="99">
        <v>3321712.2165222201</v>
      </c>
      <c r="BA697" s="99">
        <v>0</v>
      </c>
      <c r="BB697" s="99">
        <v>10165255.9134521</v>
      </c>
      <c r="BC697" s="99">
        <v>2106051.6061096201</v>
      </c>
      <c r="BD697" s="99">
        <v>0</v>
      </c>
      <c r="BE697" s="99">
        <v>1153610.2563171401</v>
      </c>
      <c r="BF697" s="99">
        <v>0</v>
      </c>
      <c r="BG697" s="99">
        <v>27292978.181152299</v>
      </c>
      <c r="BH697" s="99">
        <v>6709843.40515137</v>
      </c>
      <c r="BI697" s="99">
        <v>0</v>
      </c>
      <c r="BJ697" s="99">
        <v>1261949.84692383</v>
      </c>
      <c r="BK697" s="99">
        <v>908628.98232269299</v>
      </c>
      <c r="BL697" s="99">
        <v>0</v>
      </c>
      <c r="BM697" s="99">
        <v>0</v>
      </c>
      <c r="BN697" s="99">
        <v>0</v>
      </c>
      <c r="BO697" s="99">
        <v>0</v>
      </c>
      <c r="BP697" s="99">
        <v>0</v>
      </c>
      <c r="BQ697" s="99">
        <v>0</v>
      </c>
      <c r="BR697" s="99">
        <v>3741017.3979186998</v>
      </c>
      <c r="BS697" s="99">
        <v>1269979.0679931601</v>
      </c>
      <c r="BT697" s="99">
        <v>0</v>
      </c>
      <c r="BU697" s="99">
        <v>1920824.33998108</v>
      </c>
      <c r="BV697" s="99">
        <v>1083591.96514893</v>
      </c>
      <c r="BW697" s="99">
        <v>0</v>
      </c>
      <c r="BX697" s="99">
        <v>231520.63917541501</v>
      </c>
      <c r="BY697" s="99">
        <v>0</v>
      </c>
      <c r="BZ697" s="99">
        <v>0</v>
      </c>
      <c r="CA697" s="99">
        <v>57840.452609539003</v>
      </c>
      <c r="CB697" s="99">
        <v>2765646.9785156301</v>
      </c>
      <c r="CC697" s="99">
        <v>27121810.1494141</v>
      </c>
      <c r="CD697" s="99">
        <v>7949931.3495483398</v>
      </c>
      <c r="CE697" s="99">
        <v>1270.24078281224</v>
      </c>
      <c r="CF697" s="99">
        <v>131883.03083801299</v>
      </c>
      <c r="CG697" s="99">
        <v>1154186.29981995</v>
      </c>
      <c r="CH697" s="99">
        <v>0</v>
      </c>
      <c r="CI697" s="99">
        <v>59114.858246803298</v>
      </c>
      <c r="CJ697" s="99">
        <v>2897717.5679321298</v>
      </c>
      <c r="CK697" s="99">
        <v>28282801.1416016</v>
      </c>
      <c r="CL697" s="99">
        <v>8181709.94140625</v>
      </c>
      <c r="CM697" s="166">
        <v>86873.684015274004</v>
      </c>
      <c r="CN697" s="166">
        <v>11916093.9256592</v>
      </c>
      <c r="CO697" s="166">
        <v>55599449.793457001</v>
      </c>
      <c r="CP697" s="99">
        <v>8181709.94140625</v>
      </c>
      <c r="CQ697" s="99">
        <v>0</v>
      </c>
      <c r="CR697" s="99">
        <v>0</v>
      </c>
      <c r="CS697" s="99">
        <v>0</v>
      </c>
      <c r="CT697" s="99">
        <v>0</v>
      </c>
      <c r="CU697" s="98">
        <v>6093.7834027620002</v>
      </c>
      <c r="CV697" s="98">
        <v>29027.548863773001</v>
      </c>
      <c r="CW697" s="98">
        <v>2897530.0093536433</v>
      </c>
      <c r="CX697" s="98">
        <v>28275996.44923405</v>
      </c>
    </row>
    <row r="698" spans="1:102" x14ac:dyDescent="0.2">
      <c r="A698" s="98" t="s">
        <v>61</v>
      </c>
      <c r="B698" s="100">
        <v>43160</v>
      </c>
      <c r="C698" s="99">
        <v>50923.844996452302</v>
      </c>
      <c r="D698" s="99">
        <v>0</v>
      </c>
      <c r="E698" s="99">
        <v>5868.8507193326996</v>
      </c>
      <c r="F698" s="99">
        <v>5336.9991705417597</v>
      </c>
      <c r="G698" s="99">
        <v>1258.7118658572399</v>
      </c>
      <c r="H698" s="99">
        <v>0</v>
      </c>
      <c r="I698" s="99">
        <v>0</v>
      </c>
      <c r="J698" s="99">
        <v>27813.740415096301</v>
      </c>
      <c r="K698" s="99">
        <v>0</v>
      </c>
      <c r="L698" s="99">
        <v>78.672321485355496</v>
      </c>
      <c r="M698" s="99">
        <v>25820.565118551302</v>
      </c>
      <c r="N698" s="99">
        <v>3235.5057095587299</v>
      </c>
      <c r="O698" s="99">
        <v>0</v>
      </c>
      <c r="P698" s="99">
        <v>25349.856732130102</v>
      </c>
      <c r="Q698" s="99">
        <v>2243.8778763413402</v>
      </c>
      <c r="R698" s="99">
        <v>0</v>
      </c>
      <c r="S698" s="99">
        <v>1259.9054505675999</v>
      </c>
      <c r="T698" s="99">
        <v>0</v>
      </c>
      <c r="U698" s="99">
        <v>27799.506710290902</v>
      </c>
      <c r="V698" s="99">
        <v>2395787.0629272498</v>
      </c>
      <c r="W698" s="99">
        <v>0</v>
      </c>
      <c r="X698" s="99">
        <v>332605.153778076</v>
      </c>
      <c r="Y698" s="99">
        <v>288288.956874847</v>
      </c>
      <c r="Z698" s="99">
        <v>127934.842398643</v>
      </c>
      <c r="AA698" s="99">
        <v>0</v>
      </c>
      <c r="AB698" s="99">
        <v>0</v>
      </c>
      <c r="AC698" s="99">
        <v>8941183.5269775409</v>
      </c>
      <c r="AD698" s="99">
        <v>0</v>
      </c>
      <c r="AE698" s="99">
        <v>7832.04765188694</v>
      </c>
      <c r="AF698" s="99">
        <v>1121375.4213867199</v>
      </c>
      <c r="AG698" s="99">
        <v>363216.73056411702</v>
      </c>
      <c r="AH698" s="99">
        <v>0</v>
      </c>
      <c r="AI698" s="99">
        <v>1003141.27014923</v>
      </c>
      <c r="AJ698" s="99">
        <v>226076.977121353</v>
      </c>
      <c r="AK698" s="99">
        <v>0</v>
      </c>
      <c r="AL698" s="99">
        <v>128505.11431884801</v>
      </c>
      <c r="AM698" s="99">
        <v>0</v>
      </c>
      <c r="AN698" s="99">
        <v>8915851.08349609</v>
      </c>
      <c r="AO698" s="99">
        <v>24017629.1484375</v>
      </c>
      <c r="AP698" s="99">
        <v>0</v>
      </c>
      <c r="AQ698" s="99">
        <v>2861168.3114929199</v>
      </c>
      <c r="AR698" s="99">
        <v>2409244.8230590802</v>
      </c>
      <c r="AS698" s="99">
        <v>1127862.9457092299</v>
      </c>
      <c r="AT698" s="99">
        <v>0</v>
      </c>
      <c r="AU698" s="99">
        <v>0</v>
      </c>
      <c r="AV698" s="99">
        <v>27320238.298095699</v>
      </c>
      <c r="AW698" s="99">
        <v>0</v>
      </c>
      <c r="AX698" s="99">
        <v>44311.558617591902</v>
      </c>
      <c r="AY698" s="99">
        <v>11389383.137085</v>
      </c>
      <c r="AZ698" s="99">
        <v>3282521.0707092299</v>
      </c>
      <c r="BA698" s="99">
        <v>0</v>
      </c>
      <c r="BB698" s="99">
        <v>10004124.8464355</v>
      </c>
      <c r="BC698" s="99">
        <v>2081019.68270874</v>
      </c>
      <c r="BD698" s="99">
        <v>0</v>
      </c>
      <c r="BE698" s="99">
        <v>1132070.3958282501</v>
      </c>
      <c r="BF698" s="99">
        <v>0</v>
      </c>
      <c r="BG698" s="99">
        <v>27309154.995849598</v>
      </c>
      <c r="BH698" s="99">
        <v>6609823.0097656297</v>
      </c>
      <c r="BI698" s="99">
        <v>0</v>
      </c>
      <c r="BJ698" s="99">
        <v>1236082.7885742199</v>
      </c>
      <c r="BK698" s="99">
        <v>881289.71760559105</v>
      </c>
      <c r="BL698" s="99">
        <v>0</v>
      </c>
      <c r="BM698" s="99">
        <v>0</v>
      </c>
      <c r="BN698" s="99">
        <v>0</v>
      </c>
      <c r="BO698" s="99">
        <v>0</v>
      </c>
      <c r="BP698" s="99">
        <v>0</v>
      </c>
      <c r="BQ698" s="99">
        <v>0</v>
      </c>
      <c r="BR698" s="99">
        <v>3729953.2850647001</v>
      </c>
      <c r="BS698" s="99">
        <v>1242104.3598022501</v>
      </c>
      <c r="BT698" s="99">
        <v>0</v>
      </c>
      <c r="BU698" s="99">
        <v>1838049.80999756</v>
      </c>
      <c r="BV698" s="99">
        <v>1076745.22657776</v>
      </c>
      <c r="BW698" s="99">
        <v>0</v>
      </c>
      <c r="BX698" s="99">
        <v>231411.07917022699</v>
      </c>
      <c r="BY698" s="99">
        <v>0</v>
      </c>
      <c r="BZ698" s="99">
        <v>0</v>
      </c>
      <c r="CA698" s="99">
        <v>56654.6996293068</v>
      </c>
      <c r="CB698" s="99">
        <v>2730463.7655639602</v>
      </c>
      <c r="CC698" s="99">
        <v>26840767.6257324</v>
      </c>
      <c r="CD698" s="99">
        <v>7885931.0787963904</v>
      </c>
      <c r="CE698" s="99">
        <v>1259.9625351577999</v>
      </c>
      <c r="CF698" s="99">
        <v>129096.41089248699</v>
      </c>
      <c r="CG698" s="99">
        <v>1140101.6927795401</v>
      </c>
      <c r="CH698" s="99">
        <v>0</v>
      </c>
      <c r="CI698" s="99">
        <v>57920.890321254701</v>
      </c>
      <c r="CJ698" s="99">
        <v>2860054.6458740202</v>
      </c>
      <c r="CK698" s="99">
        <v>27983084.128417999</v>
      </c>
      <c r="CL698" s="99">
        <v>8092220.7373046903</v>
      </c>
      <c r="CM698" s="166">
        <v>85515.529305458098</v>
      </c>
      <c r="CN698" s="166">
        <v>11801835.243774399</v>
      </c>
      <c r="CO698" s="166">
        <v>55413248.666015603</v>
      </c>
      <c r="CP698" s="99">
        <v>8092220.7373046903</v>
      </c>
      <c r="CQ698" s="99">
        <v>0</v>
      </c>
      <c r="CR698" s="99">
        <v>0</v>
      </c>
      <c r="CS698" s="99">
        <v>0</v>
      </c>
      <c r="CT698" s="99">
        <v>0</v>
      </c>
      <c r="CU698" s="98">
        <v>5872.7725477089998</v>
      </c>
      <c r="CV698" s="98">
        <v>28854.347604342001</v>
      </c>
      <c r="CW698" s="98">
        <v>2859560.1764564472</v>
      </c>
      <c r="CX698" s="98">
        <v>27980869.318511941</v>
      </c>
    </row>
    <row r="699" spans="1:102" x14ac:dyDescent="0.2">
      <c r="A699" s="98" t="s">
        <v>61</v>
      </c>
      <c r="B699" s="100">
        <v>43252</v>
      </c>
      <c r="C699" s="99">
        <v>51276.151323318503</v>
      </c>
      <c r="D699" s="99">
        <v>0</v>
      </c>
      <c r="E699" s="99">
        <v>5667.5186268687203</v>
      </c>
      <c r="F699" s="99">
        <v>5165.9351509809503</v>
      </c>
      <c r="G699" s="99">
        <v>1236.3008853495101</v>
      </c>
      <c r="H699" s="99">
        <v>0</v>
      </c>
      <c r="I699" s="99">
        <v>0</v>
      </c>
      <c r="J699" s="99">
        <v>27559.4252870083</v>
      </c>
      <c r="K699" s="99">
        <v>0</v>
      </c>
      <c r="L699" s="99">
        <v>65.727169785648599</v>
      </c>
      <c r="M699" s="99">
        <v>26287.3872849941</v>
      </c>
      <c r="N699" s="99">
        <v>3113.8552318513398</v>
      </c>
      <c r="O699" s="99">
        <v>0</v>
      </c>
      <c r="P699" s="99">
        <v>25268.6632738113</v>
      </c>
      <c r="Q699" s="99">
        <v>2212.0823640823401</v>
      </c>
      <c r="R699" s="99">
        <v>0</v>
      </c>
      <c r="S699" s="99">
        <v>1240.42556902766</v>
      </c>
      <c r="T699" s="99">
        <v>0</v>
      </c>
      <c r="U699" s="99">
        <v>27541.987404584899</v>
      </c>
      <c r="V699" s="99">
        <v>2377199.3944702102</v>
      </c>
      <c r="W699" s="99">
        <v>0</v>
      </c>
      <c r="X699" s="99">
        <v>315797.89667510998</v>
      </c>
      <c r="Y699" s="99">
        <v>272494.86710357701</v>
      </c>
      <c r="Z699" s="99">
        <v>126616.937390327</v>
      </c>
      <c r="AA699" s="99">
        <v>0</v>
      </c>
      <c r="AB699" s="99">
        <v>0</v>
      </c>
      <c r="AC699" s="99">
        <v>8830402.5974121094</v>
      </c>
      <c r="AD699" s="99">
        <v>0</v>
      </c>
      <c r="AE699" s="99">
        <v>7302.1450747847603</v>
      </c>
      <c r="AF699" s="99">
        <v>1114874.963974</v>
      </c>
      <c r="AG699" s="99">
        <v>349272.32563781698</v>
      </c>
      <c r="AH699" s="99">
        <v>0</v>
      </c>
      <c r="AI699" s="99">
        <v>993678.04788207996</v>
      </c>
      <c r="AJ699" s="99">
        <v>221843.159568787</v>
      </c>
      <c r="AK699" s="99">
        <v>0</v>
      </c>
      <c r="AL699" s="99">
        <v>127322.009086609</v>
      </c>
      <c r="AM699" s="99">
        <v>0</v>
      </c>
      <c r="AN699" s="99">
        <v>8927535.3552246094</v>
      </c>
      <c r="AO699" s="99">
        <v>23905117.815185498</v>
      </c>
      <c r="AP699" s="99">
        <v>0</v>
      </c>
      <c r="AQ699" s="99">
        <v>2761562.34832764</v>
      </c>
      <c r="AR699" s="99">
        <v>2295771.8117370601</v>
      </c>
      <c r="AS699" s="99">
        <v>1121355.35435486</v>
      </c>
      <c r="AT699" s="99">
        <v>0</v>
      </c>
      <c r="AU699" s="99">
        <v>0</v>
      </c>
      <c r="AV699" s="99">
        <v>27171187.506103501</v>
      </c>
      <c r="AW699" s="99">
        <v>0</v>
      </c>
      <c r="AX699" s="99">
        <v>47933.512347698197</v>
      </c>
      <c r="AY699" s="99">
        <v>11407381.6444092</v>
      </c>
      <c r="AZ699" s="99">
        <v>3174290.8097534198</v>
      </c>
      <c r="BA699" s="99">
        <v>0</v>
      </c>
      <c r="BB699" s="99">
        <v>9954473.8985595703</v>
      </c>
      <c r="BC699" s="99">
        <v>2056408.2895507801</v>
      </c>
      <c r="BD699" s="99">
        <v>0</v>
      </c>
      <c r="BE699" s="99">
        <v>1127196.36004639</v>
      </c>
      <c r="BF699" s="99">
        <v>0</v>
      </c>
      <c r="BG699" s="99">
        <v>27171298.274902299</v>
      </c>
      <c r="BH699" s="99">
        <v>6656837.7905883798</v>
      </c>
      <c r="BI699" s="99">
        <v>0</v>
      </c>
      <c r="BJ699" s="99">
        <v>1177009.5121765099</v>
      </c>
      <c r="BK699" s="99">
        <v>830888.20079803502</v>
      </c>
      <c r="BL699" s="99">
        <v>0</v>
      </c>
      <c r="BM699" s="99">
        <v>0</v>
      </c>
      <c r="BN699" s="99">
        <v>0</v>
      </c>
      <c r="BO699" s="99">
        <v>0</v>
      </c>
      <c r="BP699" s="99">
        <v>0</v>
      </c>
      <c r="BQ699" s="99">
        <v>0</v>
      </c>
      <c r="BR699" s="99">
        <v>3737343.88464355</v>
      </c>
      <c r="BS699" s="99">
        <v>1192183.44589233</v>
      </c>
      <c r="BT699" s="99">
        <v>0</v>
      </c>
      <c r="BU699" s="99">
        <v>1906292.61999512</v>
      </c>
      <c r="BV699" s="99">
        <v>1056825.37315369</v>
      </c>
      <c r="BW699" s="99">
        <v>0</v>
      </c>
      <c r="BX699" s="99">
        <v>231581.92915916399</v>
      </c>
      <c r="BY699" s="99">
        <v>0</v>
      </c>
      <c r="BZ699" s="99">
        <v>0</v>
      </c>
      <c r="CA699" s="99">
        <v>56968.245770454399</v>
      </c>
      <c r="CB699" s="99">
        <v>2690865.6913757301</v>
      </c>
      <c r="CC699" s="99">
        <v>26659276.948730499</v>
      </c>
      <c r="CD699" s="99">
        <v>7826353.03833008</v>
      </c>
      <c r="CE699" s="99">
        <v>1234.19301441312</v>
      </c>
      <c r="CF699" s="99">
        <v>126266.464677811</v>
      </c>
      <c r="CG699" s="99">
        <v>1113005.2809753399</v>
      </c>
      <c r="CH699" s="99">
        <v>0</v>
      </c>
      <c r="CI699" s="99">
        <v>58193.929566860199</v>
      </c>
      <c r="CJ699" s="99">
        <v>2817024.2907409701</v>
      </c>
      <c r="CK699" s="99">
        <v>27774810.1403809</v>
      </c>
      <c r="CL699" s="99">
        <v>8053049.5546264602</v>
      </c>
      <c r="CM699" s="166">
        <v>85539.291837692304</v>
      </c>
      <c r="CN699" s="166">
        <v>11689525.1369629</v>
      </c>
      <c r="CO699" s="166">
        <v>55064449.950195298</v>
      </c>
      <c r="CP699" s="99">
        <v>8053049.5546264602</v>
      </c>
      <c r="CQ699" s="99">
        <v>0</v>
      </c>
      <c r="CR699" s="99">
        <v>0</v>
      </c>
      <c r="CS699" s="99">
        <v>0</v>
      </c>
      <c r="CT699" s="99">
        <v>0</v>
      </c>
      <c r="CU699" s="98">
        <v>5670.6207876360004</v>
      </c>
      <c r="CV699" s="98">
        <v>28573.547884711999</v>
      </c>
      <c r="CW699" s="98">
        <v>2817132.1560535412</v>
      </c>
      <c r="CX699" s="98">
        <v>27772282.22970584</v>
      </c>
    </row>
    <row r="700" spans="1:102" x14ac:dyDescent="0.2">
      <c r="A700" s="98" t="s">
        <v>61</v>
      </c>
      <c r="B700" s="100">
        <v>43344</v>
      </c>
      <c r="C700" s="99">
        <v>51063.211994171099</v>
      </c>
      <c r="D700" s="99">
        <v>0</v>
      </c>
      <c r="E700" s="99">
        <v>5461.1550307273901</v>
      </c>
      <c r="F700" s="99">
        <v>4986.5497257709503</v>
      </c>
      <c r="G700" s="99">
        <v>1199.40684054792</v>
      </c>
      <c r="H700" s="99">
        <v>0</v>
      </c>
      <c r="I700" s="99">
        <v>0</v>
      </c>
      <c r="J700" s="99">
        <v>27233.127116680102</v>
      </c>
      <c r="K700" s="99">
        <v>0</v>
      </c>
      <c r="L700" s="99">
        <v>76.358870549127502</v>
      </c>
      <c r="M700" s="99">
        <v>26079.776639223099</v>
      </c>
      <c r="N700" s="99">
        <v>3063.2059418261101</v>
      </c>
      <c r="O700" s="99">
        <v>0</v>
      </c>
      <c r="P700" s="99">
        <v>25225.5547747612</v>
      </c>
      <c r="Q700" s="99">
        <v>2154.0848399102701</v>
      </c>
      <c r="R700" s="99">
        <v>0</v>
      </c>
      <c r="S700" s="99">
        <v>1199.01930592954</v>
      </c>
      <c r="T700" s="99">
        <v>0</v>
      </c>
      <c r="U700" s="99">
        <v>27234.753880739201</v>
      </c>
      <c r="V700" s="99">
        <v>2353321.88494873</v>
      </c>
      <c r="W700" s="99">
        <v>0</v>
      </c>
      <c r="X700" s="99">
        <v>306517.00586318999</v>
      </c>
      <c r="Y700" s="99">
        <v>264374.76190948498</v>
      </c>
      <c r="Z700" s="99">
        <v>127243.591413498</v>
      </c>
      <c r="AA700" s="99">
        <v>0</v>
      </c>
      <c r="AB700" s="99">
        <v>0</v>
      </c>
      <c r="AC700" s="99">
        <v>8774926.8284912091</v>
      </c>
      <c r="AD700" s="99">
        <v>0</v>
      </c>
      <c r="AE700" s="99">
        <v>7345.6989721059799</v>
      </c>
      <c r="AF700" s="99">
        <v>1117070.5085907001</v>
      </c>
      <c r="AG700" s="99">
        <v>343259.59456253098</v>
      </c>
      <c r="AH700" s="99">
        <v>0</v>
      </c>
      <c r="AI700" s="99">
        <v>983715.23204803502</v>
      </c>
      <c r="AJ700" s="99">
        <v>215482.91068077099</v>
      </c>
      <c r="AK700" s="99">
        <v>0</v>
      </c>
      <c r="AL700" s="99">
        <v>126234.55338382701</v>
      </c>
      <c r="AM700" s="99">
        <v>0</v>
      </c>
      <c r="AN700" s="99">
        <v>8761132.97265625</v>
      </c>
      <c r="AO700" s="99">
        <v>23762643.9677734</v>
      </c>
      <c r="AP700" s="99">
        <v>0</v>
      </c>
      <c r="AQ700" s="99">
        <v>2681460.4994811998</v>
      </c>
      <c r="AR700" s="99">
        <v>2237099.1987609901</v>
      </c>
      <c r="AS700" s="99">
        <v>1130636.3394317599</v>
      </c>
      <c r="AT700" s="99">
        <v>0</v>
      </c>
      <c r="AU700" s="99">
        <v>0</v>
      </c>
      <c r="AV700" s="99">
        <v>27103265.7258301</v>
      </c>
      <c r="AW700" s="99">
        <v>0</v>
      </c>
      <c r="AX700" s="99">
        <v>56601.923837184899</v>
      </c>
      <c r="AY700" s="99">
        <v>11491888.864257799</v>
      </c>
      <c r="AZ700" s="99">
        <v>3145382.2561645498</v>
      </c>
      <c r="BA700" s="99">
        <v>0</v>
      </c>
      <c r="BB700" s="99">
        <v>9866045.4692382794</v>
      </c>
      <c r="BC700" s="99">
        <v>2010581.11726379</v>
      </c>
      <c r="BD700" s="99">
        <v>0</v>
      </c>
      <c r="BE700" s="99">
        <v>1118027.77374268</v>
      </c>
      <c r="BF700" s="99">
        <v>0</v>
      </c>
      <c r="BG700" s="99">
        <v>27100374.808837902</v>
      </c>
      <c r="BH700" s="99">
        <v>6621974.0296020498</v>
      </c>
      <c r="BI700" s="99">
        <v>0</v>
      </c>
      <c r="BJ700" s="99">
        <v>1136967.5161743199</v>
      </c>
      <c r="BK700" s="99">
        <v>810329.30445861805</v>
      </c>
      <c r="BL700" s="99">
        <v>0</v>
      </c>
      <c r="BM700" s="99">
        <v>0</v>
      </c>
      <c r="BN700" s="99">
        <v>0</v>
      </c>
      <c r="BO700" s="99">
        <v>0</v>
      </c>
      <c r="BP700" s="99">
        <v>0</v>
      </c>
      <c r="BQ700" s="99">
        <v>0</v>
      </c>
      <c r="BR700" s="99">
        <v>3763207.2204589802</v>
      </c>
      <c r="BS700" s="99">
        <v>1187724.6734771701</v>
      </c>
      <c r="BT700" s="99">
        <v>0</v>
      </c>
      <c r="BU700" s="99">
        <v>1637816.2699890099</v>
      </c>
      <c r="BV700" s="99">
        <v>1025076.87611389</v>
      </c>
      <c r="BW700" s="99">
        <v>0</v>
      </c>
      <c r="BX700" s="99">
        <v>197904.17928886399</v>
      </c>
      <c r="BY700" s="99">
        <v>0</v>
      </c>
      <c r="BZ700" s="99">
        <v>0</v>
      </c>
      <c r="CA700" s="99">
        <v>56567.003039836898</v>
      </c>
      <c r="CB700" s="99">
        <v>2665834.0439758301</v>
      </c>
      <c r="CC700" s="99">
        <v>26548086.357666001</v>
      </c>
      <c r="CD700" s="99">
        <v>7752050.7218627902</v>
      </c>
      <c r="CE700" s="99">
        <v>1199.92841553688</v>
      </c>
      <c r="CF700" s="99">
        <v>126726.126759529</v>
      </c>
      <c r="CG700" s="99">
        <v>1125053.45254517</v>
      </c>
      <c r="CH700" s="99">
        <v>0</v>
      </c>
      <c r="CI700" s="99">
        <v>57761.636819839499</v>
      </c>
      <c r="CJ700" s="99">
        <v>2792620.5607910198</v>
      </c>
      <c r="CK700" s="99">
        <v>27663645.963134799</v>
      </c>
      <c r="CL700" s="99">
        <v>7979361.3181762705</v>
      </c>
      <c r="CM700" s="166">
        <v>84801.063197135896</v>
      </c>
      <c r="CN700" s="166">
        <v>11567847.4573975</v>
      </c>
      <c r="CO700" s="166">
        <v>54732872.477050804</v>
      </c>
      <c r="CP700" s="99">
        <v>7979361.3181762705</v>
      </c>
      <c r="CQ700" s="99">
        <v>0</v>
      </c>
      <c r="CR700" s="99">
        <v>0</v>
      </c>
      <c r="CS700" s="99">
        <v>0</v>
      </c>
      <c r="CT700" s="99">
        <v>0</v>
      </c>
      <c r="CU700" s="98">
        <v>5463.0280488569997</v>
      </c>
      <c r="CV700" s="98">
        <v>28226.616312853999</v>
      </c>
      <c r="CW700" s="98">
        <v>2792560.1707353592</v>
      </c>
      <c r="CX700" s="98">
        <v>27673139.81021117</v>
      </c>
    </row>
    <row r="701" spans="1:102" x14ac:dyDescent="0.2">
      <c r="A701" s="98" t="s">
        <v>61</v>
      </c>
      <c r="B701" s="100">
        <v>43435</v>
      </c>
      <c r="C701" s="99">
        <v>50746.594746112802</v>
      </c>
      <c r="D701" s="99">
        <v>0</v>
      </c>
      <c r="E701" s="99">
        <v>5240.1070781350099</v>
      </c>
      <c r="F701" s="99">
        <v>4824.8458310365704</v>
      </c>
      <c r="G701" s="99">
        <v>1191.15263330936</v>
      </c>
      <c r="H701" s="99">
        <v>0</v>
      </c>
      <c r="I701" s="99">
        <v>0</v>
      </c>
      <c r="J701" s="99">
        <v>26839.8590540886</v>
      </c>
      <c r="K701" s="99">
        <v>0</v>
      </c>
      <c r="L701" s="99">
        <v>68.547419561073198</v>
      </c>
      <c r="M701" s="99">
        <v>25983.717998504599</v>
      </c>
      <c r="N701" s="99">
        <v>2982.4473234116999</v>
      </c>
      <c r="O701" s="99">
        <v>0</v>
      </c>
      <c r="P701" s="99">
        <v>24834.034698486299</v>
      </c>
      <c r="Q701" s="99">
        <v>2084.9325418472299</v>
      </c>
      <c r="R701" s="99">
        <v>0</v>
      </c>
      <c r="S701" s="99">
        <v>1184.2201356589801</v>
      </c>
      <c r="T701" s="99">
        <v>0</v>
      </c>
      <c r="U701" s="99">
        <v>26893.700392246199</v>
      </c>
      <c r="V701" s="99">
        <v>2359908.0133361798</v>
      </c>
      <c r="W701" s="99">
        <v>0</v>
      </c>
      <c r="X701" s="99">
        <v>291175.92066574103</v>
      </c>
      <c r="Y701" s="99">
        <v>249961.33782005301</v>
      </c>
      <c r="Z701" s="99">
        <v>126900.90521717101</v>
      </c>
      <c r="AA701" s="99">
        <v>0</v>
      </c>
      <c r="AB701" s="99">
        <v>0</v>
      </c>
      <c r="AC701" s="99">
        <v>8695137.73583984</v>
      </c>
      <c r="AD701" s="99">
        <v>0</v>
      </c>
      <c r="AE701" s="99">
        <v>7548.63945257664</v>
      </c>
      <c r="AF701" s="99">
        <v>1118082.3653259301</v>
      </c>
      <c r="AG701" s="99">
        <v>332389.28244400001</v>
      </c>
      <c r="AH701" s="99">
        <v>0</v>
      </c>
      <c r="AI701" s="99">
        <v>979028.14892578102</v>
      </c>
      <c r="AJ701" s="99">
        <v>216641.74639892601</v>
      </c>
      <c r="AK701" s="99">
        <v>0</v>
      </c>
      <c r="AL701" s="99">
        <v>126315.507584572</v>
      </c>
      <c r="AM701" s="99">
        <v>0</v>
      </c>
      <c r="AN701" s="99">
        <v>8706170.1966552697</v>
      </c>
      <c r="AO701" s="99">
        <v>24213582.513916001</v>
      </c>
      <c r="AP701" s="99">
        <v>0</v>
      </c>
      <c r="AQ701" s="99">
        <v>2597301.19348145</v>
      </c>
      <c r="AR701" s="99">
        <v>2153295.4441223098</v>
      </c>
      <c r="AS701" s="99">
        <v>1132768.5151825</v>
      </c>
      <c r="AT701" s="99">
        <v>0</v>
      </c>
      <c r="AU701" s="99">
        <v>0</v>
      </c>
      <c r="AV701" s="99">
        <v>27038920.692871101</v>
      </c>
      <c r="AW701" s="99">
        <v>0</v>
      </c>
      <c r="AX701" s="99">
        <v>50845.6934185028</v>
      </c>
      <c r="AY701" s="99">
        <v>11608964.0319824</v>
      </c>
      <c r="AZ701" s="99">
        <v>3082198.1166381799</v>
      </c>
      <c r="BA701" s="99">
        <v>0</v>
      </c>
      <c r="BB701" s="99">
        <v>9980873.87817383</v>
      </c>
      <c r="BC701" s="99">
        <v>2064932.9482269301</v>
      </c>
      <c r="BD701" s="99">
        <v>0</v>
      </c>
      <c r="BE701" s="99">
        <v>1131796.54275513</v>
      </c>
      <c r="BF701" s="99">
        <v>0</v>
      </c>
      <c r="BG701" s="99">
        <v>27058359.662109401</v>
      </c>
      <c r="BH701" s="99">
        <v>6635593.3031616202</v>
      </c>
      <c r="BI701" s="99">
        <v>0</v>
      </c>
      <c r="BJ701" s="99">
        <v>1056547.0052185101</v>
      </c>
      <c r="BK701" s="99">
        <v>770624.24920654297</v>
      </c>
      <c r="BL701" s="99">
        <v>0</v>
      </c>
      <c r="BM701" s="99">
        <v>0</v>
      </c>
      <c r="BN701" s="99">
        <v>0</v>
      </c>
      <c r="BO701" s="99">
        <v>0</v>
      </c>
      <c r="BP701" s="99">
        <v>0</v>
      </c>
      <c r="BQ701" s="99">
        <v>0</v>
      </c>
      <c r="BR701" s="99">
        <v>3762368.0488891602</v>
      </c>
      <c r="BS701" s="99">
        <v>1150417.7726592999</v>
      </c>
      <c r="BT701" s="99">
        <v>0</v>
      </c>
      <c r="BU701" s="99">
        <v>1834215.7999877899</v>
      </c>
      <c r="BV701" s="99">
        <v>988989.40250396705</v>
      </c>
      <c r="BW701" s="99">
        <v>0</v>
      </c>
      <c r="BX701" s="99">
        <v>223132.769191742</v>
      </c>
      <c r="BY701" s="99">
        <v>0</v>
      </c>
      <c r="BZ701" s="99">
        <v>0</v>
      </c>
      <c r="CA701" s="99">
        <v>56080.908311366999</v>
      </c>
      <c r="CB701" s="99">
        <v>2651712.50567627</v>
      </c>
      <c r="CC701" s="99">
        <v>26812942.3662109</v>
      </c>
      <c r="CD701" s="99">
        <v>7665776.5449829102</v>
      </c>
      <c r="CE701" s="99">
        <v>1191.50086869299</v>
      </c>
      <c r="CF701" s="99">
        <v>126418.62007618</v>
      </c>
      <c r="CG701" s="99">
        <v>1132541.41833496</v>
      </c>
      <c r="CH701" s="99">
        <v>0</v>
      </c>
      <c r="CI701" s="99">
        <v>57274.801662445097</v>
      </c>
      <c r="CJ701" s="99">
        <v>2778556.5677795401</v>
      </c>
      <c r="CK701" s="99">
        <v>27959650.3898926</v>
      </c>
      <c r="CL701" s="99">
        <v>7886348.1705322303</v>
      </c>
      <c r="CM701" s="166">
        <v>83967.441517829895</v>
      </c>
      <c r="CN701" s="166">
        <v>11489635.3001709</v>
      </c>
      <c r="CO701" s="166">
        <v>55005480.3427734</v>
      </c>
      <c r="CP701" s="99">
        <v>7886348.1705322303</v>
      </c>
      <c r="CQ701" s="99">
        <v>0</v>
      </c>
      <c r="CR701" s="99">
        <v>0</v>
      </c>
      <c r="CS701" s="99">
        <v>0</v>
      </c>
      <c r="CT701" s="99">
        <v>0</v>
      </c>
      <c r="CU701" s="98">
        <v>5240.6740942610004</v>
      </c>
      <c r="CV701" s="98">
        <v>27885.014854264999</v>
      </c>
      <c r="CW701" s="98">
        <v>2778131.12575245</v>
      </c>
      <c r="CX701" s="98">
        <v>27945483.784545861</v>
      </c>
    </row>
    <row r="702" spans="1:102" x14ac:dyDescent="0.2">
      <c r="A702" s="98" t="s">
        <v>61</v>
      </c>
      <c r="B702" s="100">
        <v>43525</v>
      </c>
      <c r="C702" s="99">
        <v>51177.011562824198</v>
      </c>
      <c r="D702" s="99">
        <v>0</v>
      </c>
      <c r="E702" s="99">
        <v>4989.9727998375902</v>
      </c>
      <c r="F702" s="99">
        <v>4690.4316914081601</v>
      </c>
      <c r="G702" s="99">
        <v>1186.4994041919699</v>
      </c>
      <c r="H702" s="99">
        <v>0</v>
      </c>
      <c r="I702" s="99">
        <v>0</v>
      </c>
      <c r="J702" s="99">
        <v>26677.843165874499</v>
      </c>
      <c r="K702" s="99">
        <v>0</v>
      </c>
      <c r="L702" s="99">
        <v>66.436328029259997</v>
      </c>
      <c r="M702" s="99">
        <v>26007.585190296199</v>
      </c>
      <c r="N702" s="99">
        <v>2866.1005397736999</v>
      </c>
      <c r="O702" s="99">
        <v>0</v>
      </c>
      <c r="P702" s="99">
        <v>25204.920757055301</v>
      </c>
      <c r="Q702" s="99">
        <v>1923.3839349597699</v>
      </c>
      <c r="R702" s="99">
        <v>0</v>
      </c>
      <c r="S702" s="99">
        <v>1187.46015010774</v>
      </c>
      <c r="T702" s="99">
        <v>0</v>
      </c>
      <c r="U702" s="99">
        <v>26654.1385967731</v>
      </c>
      <c r="V702" s="99">
        <v>2346557.5157775902</v>
      </c>
      <c r="W702" s="99">
        <v>0</v>
      </c>
      <c r="X702" s="99">
        <v>272924.05968093901</v>
      </c>
      <c r="Y702" s="99">
        <v>235310.293125153</v>
      </c>
      <c r="Z702" s="99">
        <v>125212.266273499</v>
      </c>
      <c r="AA702" s="99">
        <v>0</v>
      </c>
      <c r="AB702" s="99">
        <v>0</v>
      </c>
      <c r="AC702" s="99">
        <v>8616823.1088867206</v>
      </c>
      <c r="AD702" s="99">
        <v>0</v>
      </c>
      <c r="AE702" s="99">
        <v>4568.7312214970598</v>
      </c>
      <c r="AF702" s="99">
        <v>1112777.97132874</v>
      </c>
      <c r="AG702" s="99">
        <v>322990.60581207299</v>
      </c>
      <c r="AH702" s="99">
        <v>0</v>
      </c>
      <c r="AI702" s="99">
        <v>970139.68949890102</v>
      </c>
      <c r="AJ702" s="99">
        <v>211091.028438568</v>
      </c>
      <c r="AK702" s="99">
        <v>0</v>
      </c>
      <c r="AL702" s="99">
        <v>125920.566614151</v>
      </c>
      <c r="AM702" s="99">
        <v>0</v>
      </c>
      <c r="AN702" s="99">
        <v>8681425.0289306603</v>
      </c>
      <c r="AO702" s="99">
        <v>24146659.7648926</v>
      </c>
      <c r="AP702" s="99">
        <v>0</v>
      </c>
      <c r="AQ702" s="99">
        <v>2455397.3942565899</v>
      </c>
      <c r="AR702" s="99">
        <v>2032919.42048645</v>
      </c>
      <c r="AS702" s="99">
        <v>1129165.01799011</v>
      </c>
      <c r="AT702" s="99">
        <v>0</v>
      </c>
      <c r="AU702" s="99">
        <v>0</v>
      </c>
      <c r="AV702" s="99">
        <v>27007642.197265599</v>
      </c>
      <c r="AW702" s="99">
        <v>0</v>
      </c>
      <c r="AX702" s="99">
        <v>37850.623175621004</v>
      </c>
      <c r="AY702" s="99">
        <v>11655523.9503174</v>
      </c>
      <c r="AZ702" s="99">
        <v>3013085.1639404302</v>
      </c>
      <c r="BA702" s="99">
        <v>0</v>
      </c>
      <c r="BB702" s="99">
        <v>9923286.3914794903</v>
      </c>
      <c r="BC702" s="99">
        <v>2025599.0794982901</v>
      </c>
      <c r="BD702" s="99">
        <v>0</v>
      </c>
      <c r="BE702" s="99">
        <v>1134958.3192291299</v>
      </c>
      <c r="BF702" s="99">
        <v>0</v>
      </c>
      <c r="BG702" s="99">
        <v>27011721.558105499</v>
      </c>
      <c r="BH702" s="99">
        <v>6630950.7761840802</v>
      </c>
      <c r="BI702" s="99">
        <v>0</v>
      </c>
      <c r="BJ702" s="99">
        <v>882826.19393920898</v>
      </c>
      <c r="BK702" s="99">
        <v>711245.81128692604</v>
      </c>
      <c r="BL702" s="99">
        <v>0</v>
      </c>
      <c r="BM702" s="99">
        <v>0</v>
      </c>
      <c r="BN702" s="99">
        <v>0</v>
      </c>
      <c r="BO702" s="99">
        <v>0</v>
      </c>
      <c r="BP702" s="99">
        <v>0</v>
      </c>
      <c r="BQ702" s="99">
        <v>0</v>
      </c>
      <c r="BR702" s="99">
        <v>3762624.5223999</v>
      </c>
      <c r="BS702" s="99">
        <v>1111611.0703430199</v>
      </c>
      <c r="BT702" s="99">
        <v>0</v>
      </c>
      <c r="BU702" s="99">
        <v>1777960.98999023</v>
      </c>
      <c r="BV702" s="99">
        <v>864939.23087310803</v>
      </c>
      <c r="BW702" s="99">
        <v>0</v>
      </c>
      <c r="BX702" s="99">
        <v>227973.169166565</v>
      </c>
      <c r="BY702" s="99">
        <v>0</v>
      </c>
      <c r="BZ702" s="99">
        <v>0</v>
      </c>
      <c r="CA702" s="99">
        <v>55974.927166938804</v>
      </c>
      <c r="CB702" s="99">
        <v>2623559.2270202599</v>
      </c>
      <c r="CC702" s="99">
        <v>26618390.1960449</v>
      </c>
      <c r="CD702" s="99">
        <v>7554595.5895385696</v>
      </c>
      <c r="CE702" s="99">
        <v>1187.9862985909001</v>
      </c>
      <c r="CF702" s="99">
        <v>124654.780316353</v>
      </c>
      <c r="CG702" s="99">
        <v>1122163.34300232</v>
      </c>
      <c r="CH702" s="99">
        <v>0</v>
      </c>
      <c r="CI702" s="99">
        <v>57181.256443023703</v>
      </c>
      <c r="CJ702" s="99">
        <v>2749084.63848877</v>
      </c>
      <c r="CK702" s="99">
        <v>27749099.371093798</v>
      </c>
      <c r="CL702" s="99">
        <v>7763104.0737304697</v>
      </c>
      <c r="CM702" s="166">
        <v>83619.531394958496</v>
      </c>
      <c r="CN702" s="166">
        <v>11416078.639160199</v>
      </c>
      <c r="CO702" s="166">
        <v>54868239.642089799</v>
      </c>
      <c r="CP702" s="99">
        <v>7763104.0737304697</v>
      </c>
      <c r="CQ702" s="99">
        <v>0</v>
      </c>
      <c r="CR702" s="99">
        <v>0</v>
      </c>
      <c r="CS702" s="99">
        <v>0</v>
      </c>
      <c r="CT702" s="99">
        <v>0</v>
      </c>
      <c r="CU702" s="98">
        <v>4992.3505685509999</v>
      </c>
      <c r="CV702" s="98">
        <v>27644.923180614998</v>
      </c>
      <c r="CW702" s="98">
        <v>2748214.0073366128</v>
      </c>
      <c r="CX702" s="98">
        <v>27740553.539047219</v>
      </c>
    </row>
    <row r="703" spans="1:102" x14ac:dyDescent="0.2">
      <c r="A703" s="98" t="s">
        <v>61</v>
      </c>
      <c r="B703" s="100">
        <v>43617</v>
      </c>
      <c r="C703" s="99">
        <v>50761.8971381187</v>
      </c>
      <c r="D703" s="99">
        <v>0</v>
      </c>
      <c r="E703" s="99">
        <v>4798.1161832809403</v>
      </c>
      <c r="F703" s="99">
        <v>4556.20449817181</v>
      </c>
      <c r="G703" s="99">
        <v>1190.8125087916901</v>
      </c>
      <c r="H703" s="99">
        <v>0</v>
      </c>
      <c r="I703" s="99">
        <v>0</v>
      </c>
      <c r="J703" s="99">
        <v>26456.959064483599</v>
      </c>
      <c r="K703" s="99">
        <v>0</v>
      </c>
      <c r="L703" s="99">
        <v>73.517558145336807</v>
      </c>
      <c r="M703" s="99">
        <v>25914.7078933716</v>
      </c>
      <c r="N703" s="99">
        <v>2820.6347385048898</v>
      </c>
      <c r="O703" s="99">
        <v>0</v>
      </c>
      <c r="P703" s="99">
        <v>24912.888407468799</v>
      </c>
      <c r="Q703" s="99">
        <v>1849.9556196481001</v>
      </c>
      <c r="R703" s="99">
        <v>0</v>
      </c>
      <c r="S703" s="99">
        <v>1196.30217978358</v>
      </c>
      <c r="T703" s="99">
        <v>0</v>
      </c>
      <c r="U703" s="99">
        <v>26423.4854521751</v>
      </c>
      <c r="V703" s="99">
        <v>2326695.5361022898</v>
      </c>
      <c r="W703" s="99">
        <v>0</v>
      </c>
      <c r="X703" s="99">
        <v>261612.16393470799</v>
      </c>
      <c r="Y703" s="99">
        <v>222800.682186127</v>
      </c>
      <c r="Z703" s="99">
        <v>123228.756953239</v>
      </c>
      <c r="AA703" s="99">
        <v>0</v>
      </c>
      <c r="AB703" s="99">
        <v>0</v>
      </c>
      <c r="AC703" s="99">
        <v>8619277.0959472694</v>
      </c>
      <c r="AD703" s="99">
        <v>0</v>
      </c>
      <c r="AE703" s="99">
        <v>5876.3495528698004</v>
      </c>
      <c r="AF703" s="99">
        <v>1108793.2833404499</v>
      </c>
      <c r="AG703" s="99">
        <v>315179.76409530599</v>
      </c>
      <c r="AH703" s="99">
        <v>0</v>
      </c>
      <c r="AI703" s="99">
        <v>948615.92459106399</v>
      </c>
      <c r="AJ703" s="99">
        <v>205539.40650367699</v>
      </c>
      <c r="AK703" s="99">
        <v>0</v>
      </c>
      <c r="AL703" s="99">
        <v>124134.621077538</v>
      </c>
      <c r="AM703" s="99">
        <v>0</v>
      </c>
      <c r="AN703" s="99">
        <v>8618643.0692138709</v>
      </c>
      <c r="AO703" s="99">
        <v>24104228.731201202</v>
      </c>
      <c r="AP703" s="99">
        <v>0</v>
      </c>
      <c r="AQ703" s="99">
        <v>2344443.8739318801</v>
      </c>
      <c r="AR703" s="99">
        <v>1924385.7540283201</v>
      </c>
      <c r="AS703" s="99">
        <v>1116457.96498108</v>
      </c>
      <c r="AT703" s="99">
        <v>0</v>
      </c>
      <c r="AU703" s="99">
        <v>0</v>
      </c>
      <c r="AV703" s="99">
        <v>27049155.059082001</v>
      </c>
      <c r="AW703" s="99">
        <v>0</v>
      </c>
      <c r="AX703" s="99">
        <v>42820.156869888298</v>
      </c>
      <c r="AY703" s="99">
        <v>11665732.739623999</v>
      </c>
      <c r="AZ703" s="99">
        <v>2961607.1243591299</v>
      </c>
      <c r="BA703" s="99">
        <v>0</v>
      </c>
      <c r="BB703" s="99">
        <v>9718885.3276367206</v>
      </c>
      <c r="BC703" s="99">
        <v>1978461.83262634</v>
      </c>
      <c r="BD703" s="99">
        <v>0</v>
      </c>
      <c r="BE703" s="99">
        <v>1125329.5013732901</v>
      </c>
      <c r="BF703" s="99">
        <v>0</v>
      </c>
      <c r="BG703" s="99">
        <v>27029302.761230499</v>
      </c>
      <c r="BH703" s="99">
        <v>6577791.7896728497</v>
      </c>
      <c r="BI703" s="99">
        <v>0</v>
      </c>
      <c r="BJ703" s="99">
        <v>819005.06980895996</v>
      </c>
      <c r="BK703" s="99">
        <v>679739.21587371803</v>
      </c>
      <c r="BL703" s="99">
        <v>0</v>
      </c>
      <c r="BM703" s="99">
        <v>0</v>
      </c>
      <c r="BN703" s="99">
        <v>0</v>
      </c>
      <c r="BO703" s="99">
        <v>0</v>
      </c>
      <c r="BP703" s="99">
        <v>0</v>
      </c>
      <c r="BQ703" s="99">
        <v>0</v>
      </c>
      <c r="BR703" s="99">
        <v>3770690.2025451702</v>
      </c>
      <c r="BS703" s="99">
        <v>1092192.06565857</v>
      </c>
      <c r="BT703" s="99">
        <v>0</v>
      </c>
      <c r="BU703" s="99">
        <v>1819167.01223755</v>
      </c>
      <c r="BV703" s="99">
        <v>811053.233070374</v>
      </c>
      <c r="BW703" s="99">
        <v>0</v>
      </c>
      <c r="BX703" s="99">
        <v>223589.253606796</v>
      </c>
      <c r="BY703" s="99">
        <v>0</v>
      </c>
      <c r="BZ703" s="99">
        <v>0</v>
      </c>
      <c r="CA703" s="99">
        <v>55596.969378471404</v>
      </c>
      <c r="CB703" s="99">
        <v>2598105.2683410598</v>
      </c>
      <c r="CC703" s="99">
        <v>26538101.279052701</v>
      </c>
      <c r="CD703" s="99">
        <v>7398616.69348145</v>
      </c>
      <c r="CE703" s="99">
        <v>1188.1925068497701</v>
      </c>
      <c r="CF703" s="99">
        <v>124845.21717739099</v>
      </c>
      <c r="CG703" s="99">
        <v>1130286.6662445101</v>
      </c>
      <c r="CH703" s="99">
        <v>0</v>
      </c>
      <c r="CI703" s="99">
        <v>56771.006841182701</v>
      </c>
      <c r="CJ703" s="99">
        <v>2722492.5405578599</v>
      </c>
      <c r="CK703" s="99">
        <v>27662225.475341801</v>
      </c>
      <c r="CL703" s="99">
        <v>7616113.2177734403</v>
      </c>
      <c r="CM703" s="166">
        <v>83020.641711235003</v>
      </c>
      <c r="CN703" s="166">
        <v>11338421.451171899</v>
      </c>
      <c r="CO703" s="166">
        <v>54689220.020507798</v>
      </c>
      <c r="CP703" s="99">
        <v>7616113.2177734403</v>
      </c>
      <c r="CQ703" s="99">
        <v>0</v>
      </c>
      <c r="CR703" s="99">
        <v>0</v>
      </c>
      <c r="CS703" s="99">
        <v>0</v>
      </c>
      <c r="CT703" s="99">
        <v>0</v>
      </c>
      <c r="CU703" s="98">
        <v>4798.4060806859998</v>
      </c>
      <c r="CV703" s="98">
        <v>27427.659982194</v>
      </c>
      <c r="CW703" s="98">
        <v>2722950.4855184508</v>
      </c>
      <c r="CX703" s="98">
        <v>27668387.945297211</v>
      </c>
    </row>
    <row r="704" spans="1:102" x14ac:dyDescent="0.2">
      <c r="A704" s="98" t="s">
        <v>61</v>
      </c>
      <c r="B704" s="100">
        <v>43709</v>
      </c>
      <c r="C704" s="99">
        <v>50741.7294921875</v>
      </c>
      <c r="D704" s="99">
        <v>0</v>
      </c>
      <c r="E704" s="99">
        <v>4593.3646448850604</v>
      </c>
      <c r="F704" s="99">
        <v>4416.7030024528503</v>
      </c>
      <c r="G704" s="99">
        <v>1151.2425633072901</v>
      </c>
      <c r="H704" s="99">
        <v>0</v>
      </c>
      <c r="I704" s="99">
        <v>0</v>
      </c>
      <c r="J704" s="99">
        <v>26229.1367340088</v>
      </c>
      <c r="K704" s="99">
        <v>0</v>
      </c>
      <c r="L704" s="99">
        <v>68.365058889612598</v>
      </c>
      <c r="M704" s="99">
        <v>25837.8333287239</v>
      </c>
      <c r="N704" s="99">
        <v>2754.6984732151</v>
      </c>
      <c r="O704" s="99">
        <v>0</v>
      </c>
      <c r="P704" s="99">
        <v>25011.735452413599</v>
      </c>
      <c r="Q704" s="99">
        <v>1781.0667553395001</v>
      </c>
      <c r="R704" s="99">
        <v>0</v>
      </c>
      <c r="S704" s="99">
        <v>1132.58897604048</v>
      </c>
      <c r="T704" s="99">
        <v>0</v>
      </c>
      <c r="U704" s="99">
        <v>26229.6821241379</v>
      </c>
      <c r="V704" s="99">
        <v>2317393.6763000502</v>
      </c>
      <c r="W704" s="99">
        <v>0</v>
      </c>
      <c r="X704" s="99">
        <v>248949.57255554199</v>
      </c>
      <c r="Y704" s="99">
        <v>211902.347854614</v>
      </c>
      <c r="Z704" s="99">
        <v>118619.64333438899</v>
      </c>
      <c r="AA704" s="99">
        <v>0</v>
      </c>
      <c r="AB704" s="99">
        <v>0</v>
      </c>
      <c r="AC704" s="99">
        <v>8590384.70629883</v>
      </c>
      <c r="AD704" s="99">
        <v>0</v>
      </c>
      <c r="AE704" s="99">
        <v>2983.0409999489798</v>
      </c>
      <c r="AF704" s="99">
        <v>1101176.0443420401</v>
      </c>
      <c r="AG704" s="99">
        <v>307004.59527969401</v>
      </c>
      <c r="AH704" s="99">
        <v>0</v>
      </c>
      <c r="AI704" s="99">
        <v>957424.03498840297</v>
      </c>
      <c r="AJ704" s="99">
        <v>201997.11001014701</v>
      </c>
      <c r="AK704" s="99">
        <v>0</v>
      </c>
      <c r="AL704" s="99">
        <v>117384.140481949</v>
      </c>
      <c r="AM704" s="99">
        <v>0</v>
      </c>
      <c r="AN704" s="99">
        <v>8560705.0169677697</v>
      </c>
      <c r="AO704" s="99">
        <v>24119709.575195301</v>
      </c>
      <c r="AP704" s="99">
        <v>0</v>
      </c>
      <c r="AQ704" s="99">
        <v>2251122.88604736</v>
      </c>
      <c r="AR704" s="99">
        <v>1832012.1217956501</v>
      </c>
      <c r="AS704" s="99">
        <v>1080829.81051636</v>
      </c>
      <c r="AT704" s="99">
        <v>0</v>
      </c>
      <c r="AU704" s="99">
        <v>0</v>
      </c>
      <c r="AV704" s="99">
        <v>27032108.670410201</v>
      </c>
      <c r="AW704" s="99">
        <v>0</v>
      </c>
      <c r="AX704" s="99">
        <v>36107.121829986601</v>
      </c>
      <c r="AY704" s="99">
        <v>11646293.606323199</v>
      </c>
      <c r="AZ704" s="99">
        <v>2907981.5126647898</v>
      </c>
      <c r="BA704" s="99">
        <v>0</v>
      </c>
      <c r="BB704" s="99">
        <v>9862604.3183593806</v>
      </c>
      <c r="BC704" s="99">
        <v>1965675.80712891</v>
      </c>
      <c r="BD704" s="99">
        <v>0</v>
      </c>
      <c r="BE704" s="99">
        <v>1064596.26429749</v>
      </c>
      <c r="BF704" s="99">
        <v>0</v>
      </c>
      <c r="BG704" s="99">
        <v>27028035.9929199</v>
      </c>
      <c r="BH704" s="99">
        <v>6597154.49145508</v>
      </c>
      <c r="BI704" s="99">
        <v>0</v>
      </c>
      <c r="BJ704" s="99">
        <v>736758.69543456996</v>
      </c>
      <c r="BK704" s="99">
        <v>630544.84888458299</v>
      </c>
      <c r="BL704" s="99">
        <v>0</v>
      </c>
      <c r="BM704" s="99">
        <v>0</v>
      </c>
      <c r="BN704" s="99">
        <v>0</v>
      </c>
      <c r="BO704" s="99">
        <v>0</v>
      </c>
      <c r="BP704" s="99">
        <v>0</v>
      </c>
      <c r="BQ704" s="99">
        <v>0</v>
      </c>
      <c r="BR704" s="99">
        <v>3764142.1718139602</v>
      </c>
      <c r="BS704" s="99">
        <v>1074478.7642669701</v>
      </c>
      <c r="BT704" s="99">
        <v>0</v>
      </c>
      <c r="BU704" s="99">
        <v>1592896.2686157201</v>
      </c>
      <c r="BV704" s="99">
        <v>755621.49101257301</v>
      </c>
      <c r="BW704" s="99">
        <v>0</v>
      </c>
      <c r="BX704" s="99">
        <v>181289.59995460499</v>
      </c>
      <c r="BY704" s="99">
        <v>0</v>
      </c>
      <c r="BZ704" s="99">
        <v>0</v>
      </c>
      <c r="CA704" s="99">
        <v>55397.298571109801</v>
      </c>
      <c r="CB704" s="99">
        <v>2565748.9405517601</v>
      </c>
      <c r="CC704" s="99">
        <v>26399762.893066399</v>
      </c>
      <c r="CD704" s="99">
        <v>7316119.71911621</v>
      </c>
      <c r="CE704" s="99">
        <v>1151.9329263418899</v>
      </c>
      <c r="CF704" s="99">
        <v>117850.99742984799</v>
      </c>
      <c r="CG704" s="99">
        <v>1072730.9631195101</v>
      </c>
      <c r="CH704" s="99">
        <v>0</v>
      </c>
      <c r="CI704" s="99">
        <v>56539.058031082197</v>
      </c>
      <c r="CJ704" s="99">
        <v>2684288.3782043499</v>
      </c>
      <c r="CK704" s="99">
        <v>27474546.6721191</v>
      </c>
      <c r="CL704" s="99">
        <v>7524224.81604004</v>
      </c>
      <c r="CM704" s="166">
        <v>82627.884231567397</v>
      </c>
      <c r="CN704" s="166">
        <v>11258401.956543</v>
      </c>
      <c r="CO704" s="166">
        <v>54462001.337890603</v>
      </c>
      <c r="CP704" s="99">
        <v>7524224.81604004</v>
      </c>
      <c r="CQ704" s="99">
        <v>0</v>
      </c>
      <c r="CR704" s="99">
        <v>0</v>
      </c>
      <c r="CS704" s="99">
        <v>0</v>
      </c>
      <c r="CT704" s="99">
        <v>0</v>
      </c>
      <c r="CU704" s="98">
        <v>4593.4100709579998</v>
      </c>
      <c r="CV704" s="98">
        <v>27219.032684825001</v>
      </c>
      <c r="CW704" s="98">
        <v>2683599.9379816083</v>
      </c>
      <c r="CX704" s="98">
        <v>27472493.856185909</v>
      </c>
    </row>
    <row r="705" spans="1:102" x14ac:dyDescent="0.2">
      <c r="A705" s="98" t="s">
        <v>61</v>
      </c>
      <c r="B705" s="100">
        <v>43800</v>
      </c>
      <c r="C705" s="99">
        <v>50621.670753002203</v>
      </c>
      <c r="D705" s="99">
        <v>0</v>
      </c>
      <c r="E705" s="99">
        <v>4406.1523587703696</v>
      </c>
      <c r="F705" s="99">
        <v>4275.7755901217497</v>
      </c>
      <c r="G705" s="99">
        <v>1126.1653781980301</v>
      </c>
      <c r="H705" s="99">
        <v>0</v>
      </c>
      <c r="I705" s="99">
        <v>0</v>
      </c>
      <c r="J705" s="99">
        <v>25891.632073640802</v>
      </c>
      <c r="K705" s="99">
        <v>0</v>
      </c>
      <c r="L705" s="99">
        <v>50.6513326326385</v>
      </c>
      <c r="M705" s="99">
        <v>25794.0554721355</v>
      </c>
      <c r="N705" s="99">
        <v>2671.3664540946502</v>
      </c>
      <c r="O705" s="99">
        <v>0</v>
      </c>
      <c r="P705" s="99">
        <v>24732.9429652691</v>
      </c>
      <c r="Q705" s="99">
        <v>1751.5145339369799</v>
      </c>
      <c r="R705" s="99">
        <v>0</v>
      </c>
      <c r="S705" s="99">
        <v>1110.91707363725</v>
      </c>
      <c r="T705" s="99">
        <v>0</v>
      </c>
      <c r="U705" s="99">
        <v>25963.533005237601</v>
      </c>
      <c r="V705" s="99">
        <v>2300682.8891296401</v>
      </c>
      <c r="W705" s="99">
        <v>0</v>
      </c>
      <c r="X705" s="99">
        <v>240628.86467170701</v>
      </c>
      <c r="Y705" s="99">
        <v>205991.13644981399</v>
      </c>
      <c r="Z705" s="99">
        <v>116725.630383492</v>
      </c>
      <c r="AA705" s="99">
        <v>0</v>
      </c>
      <c r="AB705" s="99">
        <v>0</v>
      </c>
      <c r="AC705" s="99">
        <v>8501750.0140380897</v>
      </c>
      <c r="AD705" s="99">
        <v>0</v>
      </c>
      <c r="AE705" s="99">
        <v>4202.5477297306097</v>
      </c>
      <c r="AF705" s="99">
        <v>1097576.5780792199</v>
      </c>
      <c r="AG705" s="99">
        <v>301157.10977172898</v>
      </c>
      <c r="AH705" s="99">
        <v>0</v>
      </c>
      <c r="AI705" s="99">
        <v>938332.21404266404</v>
      </c>
      <c r="AJ705" s="99">
        <v>201937.11663627601</v>
      </c>
      <c r="AK705" s="99">
        <v>0</v>
      </c>
      <c r="AL705" s="99">
        <v>117669.267335892</v>
      </c>
      <c r="AM705" s="99">
        <v>0</v>
      </c>
      <c r="AN705" s="99">
        <v>8503825.5631103497</v>
      </c>
      <c r="AO705" s="99">
        <v>24103503.3823242</v>
      </c>
      <c r="AP705" s="99">
        <v>0</v>
      </c>
      <c r="AQ705" s="99">
        <v>2181559.62042236</v>
      </c>
      <c r="AR705" s="99">
        <v>1797487.2417144801</v>
      </c>
      <c r="AS705" s="99">
        <v>1061808.2676696801</v>
      </c>
      <c r="AT705" s="99">
        <v>0</v>
      </c>
      <c r="AU705" s="99">
        <v>0</v>
      </c>
      <c r="AV705" s="99">
        <v>26913328.962646499</v>
      </c>
      <c r="AW705" s="99">
        <v>0</v>
      </c>
      <c r="AX705" s="99">
        <v>21402.631983995401</v>
      </c>
      <c r="AY705" s="99">
        <v>11627957.4250488</v>
      </c>
      <c r="AZ705" s="99">
        <v>2876835.0985717801</v>
      </c>
      <c r="BA705" s="99">
        <v>0</v>
      </c>
      <c r="BB705" s="99">
        <v>9778797.6517334003</v>
      </c>
      <c r="BC705" s="99">
        <v>1963119.6950530999</v>
      </c>
      <c r="BD705" s="99">
        <v>0</v>
      </c>
      <c r="BE705" s="99">
        <v>1075656.3874969501</v>
      </c>
      <c r="BF705" s="99">
        <v>0</v>
      </c>
      <c r="BG705" s="99">
        <v>26937575.255127002</v>
      </c>
      <c r="BH705" s="99">
        <v>6574235.1216430701</v>
      </c>
      <c r="BI705" s="99">
        <v>0</v>
      </c>
      <c r="BJ705" s="99">
        <v>701081.95961761498</v>
      </c>
      <c r="BK705" s="99">
        <v>613286.34671783401</v>
      </c>
      <c r="BL705" s="99">
        <v>0</v>
      </c>
      <c r="BM705" s="99">
        <v>0</v>
      </c>
      <c r="BN705" s="99">
        <v>0</v>
      </c>
      <c r="BO705" s="99">
        <v>0</v>
      </c>
      <c r="BP705" s="99">
        <v>0</v>
      </c>
      <c r="BQ705" s="99">
        <v>0</v>
      </c>
      <c r="BR705" s="99">
        <v>3772094.7786560101</v>
      </c>
      <c r="BS705" s="99">
        <v>1054411.7778930699</v>
      </c>
      <c r="BT705" s="99">
        <v>0</v>
      </c>
      <c r="BU705" s="99">
        <v>1752059.1422119101</v>
      </c>
      <c r="BV705" s="99">
        <v>742443.53630065895</v>
      </c>
      <c r="BW705" s="99">
        <v>0</v>
      </c>
      <c r="BX705" s="99">
        <v>206307.71899223301</v>
      </c>
      <c r="BY705" s="99">
        <v>0</v>
      </c>
      <c r="BZ705" s="99">
        <v>0</v>
      </c>
      <c r="CA705" s="99">
        <v>55127.815186023698</v>
      </c>
      <c r="CB705" s="99">
        <v>2544885.2653503399</v>
      </c>
      <c r="CC705" s="99">
        <v>26269558.03125</v>
      </c>
      <c r="CD705" s="99">
        <v>7248300.4578857403</v>
      </c>
      <c r="CE705" s="99">
        <v>1126.5057297348999</v>
      </c>
      <c r="CF705" s="99">
        <v>116313.938481331</v>
      </c>
      <c r="CG705" s="99">
        <v>1060858.3260192899</v>
      </c>
      <c r="CH705" s="99">
        <v>0</v>
      </c>
      <c r="CI705" s="99">
        <v>56260.337097644799</v>
      </c>
      <c r="CJ705" s="99">
        <v>2661456.67041016</v>
      </c>
      <c r="CK705" s="99">
        <v>27339419.302490201</v>
      </c>
      <c r="CL705" s="99">
        <v>7450193.2344360398</v>
      </c>
      <c r="CM705" s="166">
        <v>82063.814680099502</v>
      </c>
      <c r="CN705" s="166">
        <v>11164162.6008301</v>
      </c>
      <c r="CO705" s="166">
        <v>54266613.167480499</v>
      </c>
      <c r="CP705" s="99">
        <v>7450193.2344360398</v>
      </c>
      <c r="CQ705" s="99">
        <v>0</v>
      </c>
      <c r="CR705" s="99">
        <v>0</v>
      </c>
      <c r="CS705" s="99">
        <v>0</v>
      </c>
      <c r="CT705" s="99">
        <v>0</v>
      </c>
      <c r="CU705" s="98">
        <v>4404.1122928369996</v>
      </c>
      <c r="CV705" s="98">
        <v>26948.316156061999</v>
      </c>
      <c r="CW705" s="98">
        <v>2661199.2038316708</v>
      </c>
      <c r="CX705" s="98">
        <v>27330416.357269291</v>
      </c>
    </row>
    <row r="706" spans="1:102" x14ac:dyDescent="0.2">
      <c r="A706" s="98" t="s">
        <v>62</v>
      </c>
      <c r="B706" s="100">
        <v>38047</v>
      </c>
      <c r="C706" s="99">
        <v>30015.838570118001</v>
      </c>
      <c r="D706" s="99">
        <v>0</v>
      </c>
      <c r="E706" s="99">
        <v>17011.1211361885</v>
      </c>
      <c r="F706" s="99">
        <v>9289.3307690620404</v>
      </c>
      <c r="G706" s="99">
        <v>1.9789878999872601</v>
      </c>
      <c r="H706" s="99">
        <v>0</v>
      </c>
      <c r="I706" s="99">
        <v>0</v>
      </c>
      <c r="J706" s="99">
        <v>54.202117154840401</v>
      </c>
      <c r="K706" s="99">
        <v>0</v>
      </c>
      <c r="L706" s="99">
        <v>20198.203203439702</v>
      </c>
      <c r="M706" s="99">
        <v>19594.1996376514</v>
      </c>
      <c r="N706" s="99">
        <v>3715.2329994738102</v>
      </c>
      <c r="O706" s="99">
        <v>0</v>
      </c>
      <c r="P706" s="99">
        <v>0</v>
      </c>
      <c r="Q706" s="99">
        <v>3315.3507230877899</v>
      </c>
      <c r="R706" s="99">
        <v>0</v>
      </c>
      <c r="S706" s="99">
        <v>0</v>
      </c>
      <c r="T706" s="99">
        <v>721.39331791549898</v>
      </c>
      <c r="U706" s="99">
        <v>22824.637235879902</v>
      </c>
      <c r="V706" s="99">
        <v>1729568.0169982901</v>
      </c>
      <c r="W706" s="99">
        <v>0</v>
      </c>
      <c r="X706" s="99">
        <v>1382837.86270142</v>
      </c>
      <c r="Y706" s="99">
        <v>588717.27732086205</v>
      </c>
      <c r="Z706" s="99">
        <v>95.375125497579603</v>
      </c>
      <c r="AA706" s="99">
        <v>0</v>
      </c>
      <c r="AB706" s="99">
        <v>0</v>
      </c>
      <c r="AC706" s="99">
        <v>3098.7375637888899</v>
      </c>
      <c r="AD706" s="99">
        <v>0</v>
      </c>
      <c r="AE706" s="99">
        <v>1087584.59590149</v>
      </c>
      <c r="AF706" s="99">
        <v>993130.44329070998</v>
      </c>
      <c r="AG706" s="99">
        <v>616558.34510803199</v>
      </c>
      <c r="AH706" s="99">
        <v>0</v>
      </c>
      <c r="AI706" s="99">
        <v>0</v>
      </c>
      <c r="AJ706" s="99">
        <v>409540.07715606701</v>
      </c>
      <c r="AK706" s="99">
        <v>0</v>
      </c>
      <c r="AL706" s="99">
        <v>0</v>
      </c>
      <c r="AM706" s="99">
        <v>128972.80433273299</v>
      </c>
      <c r="AN706" s="99">
        <v>5756850.7225952102</v>
      </c>
      <c r="AO706" s="99">
        <v>12011975.9727783</v>
      </c>
      <c r="AP706" s="99">
        <v>0</v>
      </c>
      <c r="AQ706" s="99">
        <v>9143940.9348144494</v>
      </c>
      <c r="AR706" s="99">
        <v>4012576.60900879</v>
      </c>
      <c r="AS706" s="99">
        <v>582.14625983685301</v>
      </c>
      <c r="AT706" s="99">
        <v>0</v>
      </c>
      <c r="AU706" s="99">
        <v>0</v>
      </c>
      <c r="AV706" s="99">
        <v>7126.3854330778104</v>
      </c>
      <c r="AW706" s="99">
        <v>0</v>
      </c>
      <c r="AX706" s="99">
        <v>7665546.4284667997</v>
      </c>
      <c r="AY706" s="99">
        <v>6787649.2991332998</v>
      </c>
      <c r="AZ706" s="99">
        <v>3927287.69848633</v>
      </c>
      <c r="BA706" s="99">
        <v>0</v>
      </c>
      <c r="BB706" s="99">
        <v>0</v>
      </c>
      <c r="BC706" s="99">
        <v>2647238.7475280799</v>
      </c>
      <c r="BD706" s="99">
        <v>0</v>
      </c>
      <c r="BE706" s="99">
        <v>0</v>
      </c>
      <c r="BF706" s="99">
        <v>781623.12258148205</v>
      </c>
      <c r="BG706" s="99">
        <v>13365298.2375488</v>
      </c>
      <c r="BH706" s="99">
        <v>2401463.5760192899</v>
      </c>
      <c r="BI706" s="99">
        <v>0</v>
      </c>
      <c r="BJ706" s="99">
        <v>2636324.7167968801</v>
      </c>
      <c r="BK706" s="99">
        <v>1443247.3325805699</v>
      </c>
      <c r="BL706" s="99">
        <v>0</v>
      </c>
      <c r="BM706" s="99">
        <v>0</v>
      </c>
      <c r="BN706" s="99">
        <v>0</v>
      </c>
      <c r="BO706" s="99">
        <v>0</v>
      </c>
      <c r="BP706" s="99">
        <v>0</v>
      </c>
      <c r="BQ706" s="99">
        <v>0</v>
      </c>
      <c r="BR706" s="99">
        <v>2276895.6635742201</v>
      </c>
      <c r="BS706" s="99">
        <v>1503752.4005127</v>
      </c>
      <c r="BT706" s="99">
        <v>0</v>
      </c>
      <c r="BU706" s="99">
        <v>0</v>
      </c>
      <c r="BV706" s="99">
        <v>1239606.69921875</v>
      </c>
      <c r="BW706" s="99">
        <v>0</v>
      </c>
      <c r="BX706" s="99">
        <v>0</v>
      </c>
      <c r="BY706" s="99">
        <v>0</v>
      </c>
      <c r="BZ706" s="99">
        <v>0</v>
      </c>
      <c r="CA706" s="99">
        <v>47025.844522476204</v>
      </c>
      <c r="CB706" s="99">
        <v>3095115.8300781301</v>
      </c>
      <c r="CC706" s="99">
        <v>21052104.896240201</v>
      </c>
      <c r="CD706" s="99">
        <v>5022722.7070922898</v>
      </c>
      <c r="CE706" s="99">
        <v>734.26141966879402</v>
      </c>
      <c r="CF706" s="99">
        <v>129371.715348244</v>
      </c>
      <c r="CG706" s="99">
        <v>785284.77445220901</v>
      </c>
      <c r="CH706" s="99">
        <v>0</v>
      </c>
      <c r="CI706" s="99">
        <v>47753.102346897103</v>
      </c>
      <c r="CJ706" s="99">
        <v>3223943.5509033198</v>
      </c>
      <c r="CK706" s="99">
        <v>21861182.878906298</v>
      </c>
      <c r="CL706" s="99">
        <v>5021831.6587524395</v>
      </c>
      <c r="CM706" s="166">
        <v>70506.270748138399</v>
      </c>
      <c r="CN706" s="166">
        <v>9014523.3292236291</v>
      </c>
      <c r="CO706" s="166">
        <v>35054523.312988304</v>
      </c>
      <c r="CP706" s="99">
        <v>5021831.6587524395</v>
      </c>
      <c r="CQ706" s="99">
        <v>0</v>
      </c>
      <c r="CR706" s="99">
        <v>0</v>
      </c>
      <c r="CS706" s="99">
        <v>0</v>
      </c>
      <c r="CT706" s="99">
        <v>0</v>
      </c>
      <c r="CU706" s="98">
        <v>40557.058723688999</v>
      </c>
      <c r="CV706" s="98">
        <v>56.272422622000001</v>
      </c>
      <c r="CW706" s="98">
        <v>3224487.5454263743</v>
      </c>
      <c r="CX706" s="98">
        <v>21837389.67069241</v>
      </c>
    </row>
    <row r="707" spans="1:102" x14ac:dyDescent="0.2">
      <c r="A707" s="98" t="s">
        <v>62</v>
      </c>
      <c r="B707" s="100">
        <v>38139</v>
      </c>
      <c r="C707" s="99">
        <v>30194.931910991701</v>
      </c>
      <c r="D707" s="99">
        <v>0</v>
      </c>
      <c r="E707" s="99">
        <v>16553.732052087798</v>
      </c>
      <c r="F707" s="99">
        <v>9250.3086473941803</v>
      </c>
      <c r="G707" s="99">
        <v>19.425871070940001</v>
      </c>
      <c r="H707" s="99">
        <v>0</v>
      </c>
      <c r="I707" s="99">
        <v>0</v>
      </c>
      <c r="J707" s="99">
        <v>993.84782922267902</v>
      </c>
      <c r="K707" s="99">
        <v>0</v>
      </c>
      <c r="L707" s="99">
        <v>20329.158982515299</v>
      </c>
      <c r="M707" s="99">
        <v>19307.3247139454</v>
      </c>
      <c r="N707" s="99">
        <v>3799.8980723619502</v>
      </c>
      <c r="O707" s="99">
        <v>0</v>
      </c>
      <c r="P707" s="99">
        <v>0</v>
      </c>
      <c r="Q707" s="99">
        <v>3334.3554186523002</v>
      </c>
      <c r="R707" s="99">
        <v>0</v>
      </c>
      <c r="S707" s="99">
        <v>0</v>
      </c>
      <c r="T707" s="99">
        <v>722.64572277665104</v>
      </c>
      <c r="U707" s="99">
        <v>22886.1973354816</v>
      </c>
      <c r="V707" s="99">
        <v>1711475.45452881</v>
      </c>
      <c r="W707" s="99">
        <v>0</v>
      </c>
      <c r="X707" s="99">
        <v>1345481.7314605699</v>
      </c>
      <c r="Y707" s="99">
        <v>590685.85414886498</v>
      </c>
      <c r="Z707" s="99">
        <v>2593.77517428994</v>
      </c>
      <c r="AA707" s="99">
        <v>0</v>
      </c>
      <c r="AB707" s="99">
        <v>0</v>
      </c>
      <c r="AC707" s="99">
        <v>207197.00309753401</v>
      </c>
      <c r="AD707" s="99">
        <v>0</v>
      </c>
      <c r="AE707" s="99">
        <v>1063597.7372894301</v>
      </c>
      <c r="AF707" s="99">
        <v>975279.39128875697</v>
      </c>
      <c r="AG707" s="99">
        <v>610718.45560455299</v>
      </c>
      <c r="AH707" s="99">
        <v>0</v>
      </c>
      <c r="AI707" s="99">
        <v>0</v>
      </c>
      <c r="AJ707" s="99">
        <v>404467.37355804403</v>
      </c>
      <c r="AK707" s="99">
        <v>0</v>
      </c>
      <c r="AL707" s="99">
        <v>0</v>
      </c>
      <c r="AM707" s="99">
        <v>128023.393112183</v>
      </c>
      <c r="AN707" s="99">
        <v>5804520.9146118201</v>
      </c>
      <c r="AO707" s="99">
        <v>12062051.4063721</v>
      </c>
      <c r="AP707" s="99">
        <v>0</v>
      </c>
      <c r="AQ707" s="99">
        <v>8994819.5831298791</v>
      </c>
      <c r="AR707" s="99">
        <v>4053241.1013793899</v>
      </c>
      <c r="AS707" s="99">
        <v>15282.394646883</v>
      </c>
      <c r="AT707" s="99">
        <v>0</v>
      </c>
      <c r="AU707" s="99">
        <v>0</v>
      </c>
      <c r="AV707" s="99">
        <v>479525.49304962199</v>
      </c>
      <c r="AW707" s="99">
        <v>0</v>
      </c>
      <c r="AX707" s="99">
        <v>7575004.46557617</v>
      </c>
      <c r="AY707" s="99">
        <v>6725108.0300292997</v>
      </c>
      <c r="AZ707" s="99">
        <v>3951622.30895996</v>
      </c>
      <c r="BA707" s="99">
        <v>0</v>
      </c>
      <c r="BB707" s="99">
        <v>0</v>
      </c>
      <c r="BC707" s="99">
        <v>2648931.1681518601</v>
      </c>
      <c r="BD707" s="99">
        <v>0</v>
      </c>
      <c r="BE707" s="99">
        <v>0</v>
      </c>
      <c r="BF707" s="99">
        <v>781281.90065765404</v>
      </c>
      <c r="BG707" s="99">
        <v>13426219.3952637</v>
      </c>
      <c r="BH707" s="99">
        <v>2395085.35266113</v>
      </c>
      <c r="BI707" s="99">
        <v>0</v>
      </c>
      <c r="BJ707" s="99">
        <v>2622643.84344482</v>
      </c>
      <c r="BK707" s="99">
        <v>1463526.2757415799</v>
      </c>
      <c r="BL707" s="99">
        <v>0</v>
      </c>
      <c r="BM707" s="99">
        <v>0</v>
      </c>
      <c r="BN707" s="99">
        <v>0</v>
      </c>
      <c r="BO707" s="99">
        <v>0</v>
      </c>
      <c r="BP707" s="99">
        <v>0</v>
      </c>
      <c r="BQ707" s="99">
        <v>0</v>
      </c>
      <c r="BR707" s="99">
        <v>2247693.4747009301</v>
      </c>
      <c r="BS707" s="99">
        <v>1521948.9443512</v>
      </c>
      <c r="BT707" s="99">
        <v>0</v>
      </c>
      <c r="BU707" s="99">
        <v>0</v>
      </c>
      <c r="BV707" s="99">
        <v>1253432.01275635</v>
      </c>
      <c r="BW707" s="99">
        <v>0</v>
      </c>
      <c r="BX707" s="99">
        <v>0</v>
      </c>
      <c r="BY707" s="99">
        <v>0</v>
      </c>
      <c r="BZ707" s="99">
        <v>0</v>
      </c>
      <c r="CA707" s="99">
        <v>46852.200129032099</v>
      </c>
      <c r="CB707" s="99">
        <v>3040341.3989563002</v>
      </c>
      <c r="CC707" s="99">
        <v>20641649.653320301</v>
      </c>
      <c r="CD707" s="99">
        <v>5008568.7199707003</v>
      </c>
      <c r="CE707" s="99">
        <v>718.35351984947897</v>
      </c>
      <c r="CF707" s="99">
        <v>127390.795272827</v>
      </c>
      <c r="CG707" s="99">
        <v>780709.59733581496</v>
      </c>
      <c r="CH707" s="99">
        <v>0</v>
      </c>
      <c r="CI707" s="99">
        <v>47569.914782524102</v>
      </c>
      <c r="CJ707" s="99">
        <v>3167305.0948791499</v>
      </c>
      <c r="CK707" s="99">
        <v>21403568.951904301</v>
      </c>
      <c r="CL707" s="99">
        <v>5008284.2433471698</v>
      </c>
      <c r="CM707" s="166">
        <v>70392.200055122405</v>
      </c>
      <c r="CN707" s="166">
        <v>8984490.3905029297</v>
      </c>
      <c r="CO707" s="166">
        <v>35071255.683593802</v>
      </c>
      <c r="CP707" s="99">
        <v>5008284.2433471698</v>
      </c>
      <c r="CQ707" s="99">
        <v>0</v>
      </c>
      <c r="CR707" s="99">
        <v>0</v>
      </c>
      <c r="CS707" s="99">
        <v>0</v>
      </c>
      <c r="CT707" s="99">
        <v>0</v>
      </c>
      <c r="CU707" s="98">
        <v>38758.907685243998</v>
      </c>
      <c r="CV707" s="98">
        <v>1011.7256477129999</v>
      </c>
      <c r="CW707" s="98">
        <v>3167732.1942291274</v>
      </c>
      <c r="CX707" s="98">
        <v>21422359.250656117</v>
      </c>
    </row>
    <row r="708" spans="1:102" x14ac:dyDescent="0.2">
      <c r="A708" s="98" t="s">
        <v>62</v>
      </c>
      <c r="B708" s="100">
        <v>38231</v>
      </c>
      <c r="C708" s="99">
        <v>30767.701852798498</v>
      </c>
      <c r="D708" s="99">
        <v>0</v>
      </c>
      <c r="E708" s="99">
        <v>16534.8197147846</v>
      </c>
      <c r="F708" s="99">
        <v>9405.5974260568601</v>
      </c>
      <c r="G708" s="99">
        <v>50.161804232746398</v>
      </c>
      <c r="H708" s="99">
        <v>0</v>
      </c>
      <c r="I708" s="99">
        <v>0</v>
      </c>
      <c r="J708" s="99">
        <v>2325.8407296538398</v>
      </c>
      <c r="K708" s="99">
        <v>0</v>
      </c>
      <c r="L708" s="99">
        <v>21071.107647180601</v>
      </c>
      <c r="M708" s="99">
        <v>19495.934275388699</v>
      </c>
      <c r="N708" s="99">
        <v>3937.5976795256101</v>
      </c>
      <c r="O708" s="99">
        <v>0</v>
      </c>
      <c r="P708" s="99">
        <v>0</v>
      </c>
      <c r="Q708" s="99">
        <v>3335.26005232334</v>
      </c>
      <c r="R708" s="99">
        <v>0</v>
      </c>
      <c r="S708" s="99">
        <v>0</v>
      </c>
      <c r="T708" s="99">
        <v>707.21848095208395</v>
      </c>
      <c r="U708" s="99">
        <v>22659.352535963098</v>
      </c>
      <c r="V708" s="99">
        <v>1725891.3882141099</v>
      </c>
      <c r="W708" s="99">
        <v>0</v>
      </c>
      <c r="X708" s="99">
        <v>1325053.8092193599</v>
      </c>
      <c r="Y708" s="99">
        <v>601011.60662841797</v>
      </c>
      <c r="Z708" s="99">
        <v>8004.5645810365704</v>
      </c>
      <c r="AA708" s="99">
        <v>0</v>
      </c>
      <c r="AB708" s="99">
        <v>0</v>
      </c>
      <c r="AC708" s="99">
        <v>527692.75636291504</v>
      </c>
      <c r="AD708" s="99">
        <v>0</v>
      </c>
      <c r="AE708" s="99">
        <v>1078699.0927581801</v>
      </c>
      <c r="AF708" s="99">
        <v>978445.19386291504</v>
      </c>
      <c r="AG708" s="99">
        <v>625969.98022460903</v>
      </c>
      <c r="AH708" s="99">
        <v>0</v>
      </c>
      <c r="AI708" s="99">
        <v>0</v>
      </c>
      <c r="AJ708" s="99">
        <v>393598.61734771699</v>
      </c>
      <c r="AK708" s="99">
        <v>0</v>
      </c>
      <c r="AL708" s="99">
        <v>0</v>
      </c>
      <c r="AM708" s="99">
        <v>125512.59399986301</v>
      </c>
      <c r="AN708" s="99">
        <v>5467180.1189575205</v>
      </c>
      <c r="AO708" s="99">
        <v>12280204.469848599</v>
      </c>
      <c r="AP708" s="99">
        <v>0</v>
      </c>
      <c r="AQ708" s="99">
        <v>9004277.2044677697</v>
      </c>
      <c r="AR708" s="99">
        <v>4142154.2516479502</v>
      </c>
      <c r="AS708" s="99">
        <v>47920.338886261001</v>
      </c>
      <c r="AT708" s="99">
        <v>0</v>
      </c>
      <c r="AU708" s="99">
        <v>0</v>
      </c>
      <c r="AV708" s="99">
        <v>1255823.1273956301</v>
      </c>
      <c r="AW708" s="99">
        <v>0</v>
      </c>
      <c r="AX708" s="99">
        <v>7816015.7260131799</v>
      </c>
      <c r="AY708" s="99">
        <v>6863921.8367919903</v>
      </c>
      <c r="AZ708" s="99">
        <v>4101479.3357543899</v>
      </c>
      <c r="BA708" s="99">
        <v>0</v>
      </c>
      <c r="BB708" s="99">
        <v>0</v>
      </c>
      <c r="BC708" s="99">
        <v>2618477.6657714802</v>
      </c>
      <c r="BD708" s="99">
        <v>0</v>
      </c>
      <c r="BE708" s="99">
        <v>0</v>
      </c>
      <c r="BF708" s="99">
        <v>780368.27323913598</v>
      </c>
      <c r="BG708" s="99">
        <v>12931672.9018555</v>
      </c>
      <c r="BH708" s="99">
        <v>2492629.74822998</v>
      </c>
      <c r="BI708" s="99">
        <v>0</v>
      </c>
      <c r="BJ708" s="99">
        <v>2631463.0723266602</v>
      </c>
      <c r="BK708" s="99">
        <v>1510570.5369567899</v>
      </c>
      <c r="BL708" s="99">
        <v>0</v>
      </c>
      <c r="BM708" s="99">
        <v>0</v>
      </c>
      <c r="BN708" s="99">
        <v>0</v>
      </c>
      <c r="BO708" s="99">
        <v>0</v>
      </c>
      <c r="BP708" s="99">
        <v>0</v>
      </c>
      <c r="BQ708" s="99">
        <v>0</v>
      </c>
      <c r="BR708" s="99">
        <v>2293067.30712891</v>
      </c>
      <c r="BS708" s="99">
        <v>1593047.68682861</v>
      </c>
      <c r="BT708" s="99">
        <v>0</v>
      </c>
      <c r="BU708" s="99">
        <v>0</v>
      </c>
      <c r="BV708" s="99">
        <v>1234964.3406066899</v>
      </c>
      <c r="BW708" s="99">
        <v>0</v>
      </c>
      <c r="BX708" s="99">
        <v>0</v>
      </c>
      <c r="BY708" s="99">
        <v>0</v>
      </c>
      <c r="BZ708" s="99">
        <v>0</v>
      </c>
      <c r="CA708" s="99">
        <v>47198.151916503899</v>
      </c>
      <c r="CB708" s="99">
        <v>3056930.3217468299</v>
      </c>
      <c r="CC708" s="99">
        <v>21268183.1877441</v>
      </c>
      <c r="CD708" s="99">
        <v>5138873.1465454102</v>
      </c>
      <c r="CE708" s="99">
        <v>698.89690314233303</v>
      </c>
      <c r="CF708" s="99">
        <v>125923.832249641</v>
      </c>
      <c r="CG708" s="99">
        <v>779397.33043670701</v>
      </c>
      <c r="CH708" s="99">
        <v>0</v>
      </c>
      <c r="CI708" s="99">
        <v>47907.589712619803</v>
      </c>
      <c r="CJ708" s="99">
        <v>3182110.7713317899</v>
      </c>
      <c r="CK708" s="99">
        <v>22056968.509765599</v>
      </c>
      <c r="CL708" s="99">
        <v>5140213.8808593797</v>
      </c>
      <c r="CM708" s="166">
        <v>70742.973150253296</v>
      </c>
      <c r="CN708" s="166">
        <v>8605567.3903808594</v>
      </c>
      <c r="CO708" s="166">
        <v>34911883.375</v>
      </c>
      <c r="CP708" s="99">
        <v>5140213.8808593797</v>
      </c>
      <c r="CQ708" s="99">
        <v>0</v>
      </c>
      <c r="CR708" s="99">
        <v>0</v>
      </c>
      <c r="CS708" s="99">
        <v>0</v>
      </c>
      <c r="CT708" s="99">
        <v>0</v>
      </c>
      <c r="CU708" s="98">
        <v>37888.083771997</v>
      </c>
      <c r="CV708" s="98">
        <v>2361.1678465199998</v>
      </c>
      <c r="CW708" s="98">
        <v>3182854.1539964708</v>
      </c>
      <c r="CX708" s="98">
        <v>22047580.518180806</v>
      </c>
    </row>
    <row r="709" spans="1:102" x14ac:dyDescent="0.2">
      <c r="A709" s="98" t="s">
        <v>62</v>
      </c>
      <c r="B709" s="100">
        <v>38322</v>
      </c>
      <c r="C709" s="99">
        <v>31285.364917755101</v>
      </c>
      <c r="D709" s="99">
        <v>0</v>
      </c>
      <c r="E709" s="99">
        <v>16011.780689477901</v>
      </c>
      <c r="F709" s="99">
        <v>9226.2706154584903</v>
      </c>
      <c r="G709" s="99">
        <v>82.393016460351603</v>
      </c>
      <c r="H709" s="99">
        <v>0</v>
      </c>
      <c r="I709" s="99">
        <v>0</v>
      </c>
      <c r="J709" s="99">
        <v>3663.73043355346</v>
      </c>
      <c r="K709" s="99">
        <v>0</v>
      </c>
      <c r="L709" s="99">
        <v>20666.371318578698</v>
      </c>
      <c r="M709" s="99">
        <v>19519.106422662699</v>
      </c>
      <c r="N709" s="99">
        <v>4044.9238827526601</v>
      </c>
      <c r="O709" s="99">
        <v>0</v>
      </c>
      <c r="P709" s="99">
        <v>0</v>
      </c>
      <c r="Q709" s="99">
        <v>3359.7639256119701</v>
      </c>
      <c r="R709" s="99">
        <v>0</v>
      </c>
      <c r="S709" s="99">
        <v>0</v>
      </c>
      <c r="T709" s="99">
        <v>714.28738264739502</v>
      </c>
      <c r="U709" s="99">
        <v>23141.904768705401</v>
      </c>
      <c r="V709" s="99">
        <v>1795573.6881103499</v>
      </c>
      <c r="W709" s="99">
        <v>0</v>
      </c>
      <c r="X709" s="99">
        <v>1299639.64585876</v>
      </c>
      <c r="Y709" s="99">
        <v>605637.56955719006</v>
      </c>
      <c r="Z709" s="99">
        <v>16246.1886863708</v>
      </c>
      <c r="AA709" s="99">
        <v>0</v>
      </c>
      <c r="AB709" s="99">
        <v>0</v>
      </c>
      <c r="AC709" s="99">
        <v>1104370.2493896501</v>
      </c>
      <c r="AD709" s="99">
        <v>0</v>
      </c>
      <c r="AE709" s="99">
        <v>1067574.87051392</v>
      </c>
      <c r="AF709" s="99">
        <v>990031.82497405994</v>
      </c>
      <c r="AG709" s="99">
        <v>640880.52130889904</v>
      </c>
      <c r="AH709" s="99">
        <v>0</v>
      </c>
      <c r="AI709" s="99">
        <v>0</v>
      </c>
      <c r="AJ709" s="99">
        <v>391746.92032241798</v>
      </c>
      <c r="AK709" s="99">
        <v>0</v>
      </c>
      <c r="AL709" s="99">
        <v>0</v>
      </c>
      <c r="AM709" s="99">
        <v>126731.839204788</v>
      </c>
      <c r="AN709" s="99">
        <v>5913498.3495483398</v>
      </c>
      <c r="AO709" s="99">
        <v>12821964.8874512</v>
      </c>
      <c r="AP709" s="99">
        <v>0</v>
      </c>
      <c r="AQ709" s="99">
        <v>8874829.2120361291</v>
      </c>
      <c r="AR709" s="99">
        <v>4199448.4570922898</v>
      </c>
      <c r="AS709" s="99">
        <v>101430.49221515701</v>
      </c>
      <c r="AT709" s="99">
        <v>0</v>
      </c>
      <c r="AU709" s="99">
        <v>0</v>
      </c>
      <c r="AV709" s="99">
        <v>2623764.1992797898</v>
      </c>
      <c r="AW709" s="99">
        <v>0</v>
      </c>
      <c r="AX709" s="99">
        <v>7798961.91516113</v>
      </c>
      <c r="AY709" s="99">
        <v>7026298.7157592801</v>
      </c>
      <c r="AZ709" s="99">
        <v>4250590.7012329102</v>
      </c>
      <c r="BA709" s="99">
        <v>0</v>
      </c>
      <c r="BB709" s="99">
        <v>0</v>
      </c>
      <c r="BC709" s="99">
        <v>2637326.2615661598</v>
      </c>
      <c r="BD709" s="99">
        <v>0</v>
      </c>
      <c r="BE709" s="99">
        <v>0</v>
      </c>
      <c r="BF709" s="99">
        <v>802202.12390136695</v>
      </c>
      <c r="BG709" s="99">
        <v>14097273.2305908</v>
      </c>
      <c r="BH709" s="99">
        <v>2596787.3265991202</v>
      </c>
      <c r="BI709" s="99">
        <v>0</v>
      </c>
      <c r="BJ709" s="99">
        <v>2622246.9725952102</v>
      </c>
      <c r="BK709" s="99">
        <v>1550500.61933899</v>
      </c>
      <c r="BL709" s="99">
        <v>0</v>
      </c>
      <c r="BM709" s="99">
        <v>0</v>
      </c>
      <c r="BN709" s="99">
        <v>0</v>
      </c>
      <c r="BO709" s="99">
        <v>0</v>
      </c>
      <c r="BP709" s="99">
        <v>0</v>
      </c>
      <c r="BQ709" s="99">
        <v>0</v>
      </c>
      <c r="BR709" s="99">
        <v>2334067.4098815899</v>
      </c>
      <c r="BS709" s="99">
        <v>1648376.4439544701</v>
      </c>
      <c r="BT709" s="99">
        <v>0</v>
      </c>
      <c r="BU709" s="99">
        <v>0</v>
      </c>
      <c r="BV709" s="99">
        <v>1250396.8628692599</v>
      </c>
      <c r="BW709" s="99">
        <v>0</v>
      </c>
      <c r="BX709" s="99">
        <v>0</v>
      </c>
      <c r="BY709" s="99">
        <v>0</v>
      </c>
      <c r="BZ709" s="99">
        <v>0</v>
      </c>
      <c r="CA709" s="99">
        <v>47292.2916264534</v>
      </c>
      <c r="CB709" s="99">
        <v>3090516.1345520001</v>
      </c>
      <c r="CC709" s="99">
        <v>21681190.8745117</v>
      </c>
      <c r="CD709" s="99">
        <v>5226963.9519042997</v>
      </c>
      <c r="CE709" s="99">
        <v>714.38107203692198</v>
      </c>
      <c r="CF709" s="99">
        <v>126559.091104507</v>
      </c>
      <c r="CG709" s="99">
        <v>799465.14187622105</v>
      </c>
      <c r="CH709" s="99">
        <v>0</v>
      </c>
      <c r="CI709" s="99">
        <v>48003.455557823203</v>
      </c>
      <c r="CJ709" s="99">
        <v>3217263.2251281701</v>
      </c>
      <c r="CK709" s="99">
        <v>22487338.620361298</v>
      </c>
      <c r="CL709" s="99">
        <v>5226847.9372558603</v>
      </c>
      <c r="CM709" s="166">
        <v>71058.406739234895</v>
      </c>
      <c r="CN709" s="166">
        <v>9142547.8610839806</v>
      </c>
      <c r="CO709" s="166">
        <v>36624764.026855499</v>
      </c>
      <c r="CP709" s="99">
        <v>5226847.9372558603</v>
      </c>
      <c r="CQ709" s="99">
        <v>0</v>
      </c>
      <c r="CR709" s="99">
        <v>0</v>
      </c>
      <c r="CS709" s="99">
        <v>0</v>
      </c>
      <c r="CT709" s="99">
        <v>0</v>
      </c>
      <c r="CU709" s="98">
        <v>36054.953857884</v>
      </c>
      <c r="CV709" s="98">
        <v>3735.6490421190001</v>
      </c>
      <c r="CW709" s="98">
        <v>3217075.2256565071</v>
      </c>
      <c r="CX709" s="98">
        <v>22480656.016387921</v>
      </c>
    </row>
    <row r="710" spans="1:102" x14ac:dyDescent="0.2">
      <c r="A710" s="98" t="s">
        <v>62</v>
      </c>
      <c r="B710" s="100">
        <v>38412</v>
      </c>
      <c r="C710" s="99">
        <v>32170.2302670479</v>
      </c>
      <c r="D710" s="99">
        <v>0</v>
      </c>
      <c r="E710" s="99">
        <v>15764.2316023111</v>
      </c>
      <c r="F710" s="99">
        <v>9262.1507371663993</v>
      </c>
      <c r="G710" s="99">
        <v>130.76632243208601</v>
      </c>
      <c r="H710" s="99">
        <v>0</v>
      </c>
      <c r="I710" s="99">
        <v>0</v>
      </c>
      <c r="J710" s="99">
        <v>5273.2518433332398</v>
      </c>
      <c r="K710" s="99">
        <v>0</v>
      </c>
      <c r="L710" s="99">
        <v>20578.928402900699</v>
      </c>
      <c r="M710" s="99">
        <v>19671.4338979721</v>
      </c>
      <c r="N710" s="99">
        <v>4142.9407994151097</v>
      </c>
      <c r="O710" s="99">
        <v>0</v>
      </c>
      <c r="P710" s="99">
        <v>0</v>
      </c>
      <c r="Q710" s="99">
        <v>3378.0503110885602</v>
      </c>
      <c r="R710" s="99">
        <v>0</v>
      </c>
      <c r="S710" s="99">
        <v>0</v>
      </c>
      <c r="T710" s="99">
        <v>727.18769191205502</v>
      </c>
      <c r="U710" s="99">
        <v>23242.4138441086</v>
      </c>
      <c r="V710" s="99">
        <v>1837303.0962371801</v>
      </c>
      <c r="W710" s="99">
        <v>0</v>
      </c>
      <c r="X710" s="99">
        <v>1280514.4427185101</v>
      </c>
      <c r="Y710" s="99">
        <v>613253.27266693104</v>
      </c>
      <c r="Z710" s="99">
        <v>23905.7720856667</v>
      </c>
      <c r="AA710" s="99">
        <v>0</v>
      </c>
      <c r="AB710" s="99">
        <v>0</v>
      </c>
      <c r="AC710" s="99">
        <v>1658758.63406372</v>
      </c>
      <c r="AD710" s="99">
        <v>0</v>
      </c>
      <c r="AE710" s="99">
        <v>1072945.0638732901</v>
      </c>
      <c r="AF710" s="99">
        <v>991219.16389465297</v>
      </c>
      <c r="AG710" s="99">
        <v>658416.50863647496</v>
      </c>
      <c r="AH710" s="99">
        <v>0</v>
      </c>
      <c r="AI710" s="99">
        <v>0</v>
      </c>
      <c r="AJ710" s="99">
        <v>383889.78100585903</v>
      </c>
      <c r="AK710" s="99">
        <v>0</v>
      </c>
      <c r="AL710" s="99">
        <v>0</v>
      </c>
      <c r="AM710" s="99">
        <v>128263.583972931</v>
      </c>
      <c r="AN710" s="99">
        <v>6149594.90026855</v>
      </c>
      <c r="AO710" s="99">
        <v>13260646.6490479</v>
      </c>
      <c r="AP710" s="99">
        <v>0</v>
      </c>
      <c r="AQ710" s="99">
        <v>8843068.9534912091</v>
      </c>
      <c r="AR710" s="99">
        <v>4330944.29760742</v>
      </c>
      <c r="AS710" s="99">
        <v>156519.51295852699</v>
      </c>
      <c r="AT710" s="99">
        <v>0</v>
      </c>
      <c r="AU710" s="99">
        <v>0</v>
      </c>
      <c r="AV710" s="99">
        <v>3929113.8538818401</v>
      </c>
      <c r="AW710" s="99">
        <v>0</v>
      </c>
      <c r="AX710" s="99">
        <v>7887368.1161498995</v>
      </c>
      <c r="AY710" s="99">
        <v>7138646.5708007803</v>
      </c>
      <c r="AZ710" s="99">
        <v>4400234.4070434598</v>
      </c>
      <c r="BA710" s="99">
        <v>0</v>
      </c>
      <c r="BB710" s="99">
        <v>0</v>
      </c>
      <c r="BC710" s="99">
        <v>2608848.3317871098</v>
      </c>
      <c r="BD710" s="99">
        <v>0</v>
      </c>
      <c r="BE710" s="99">
        <v>0</v>
      </c>
      <c r="BF710" s="99">
        <v>820658.69007110596</v>
      </c>
      <c r="BG710" s="99">
        <v>14766610.2415771</v>
      </c>
      <c r="BH710" s="99">
        <v>2697356.1354980501</v>
      </c>
      <c r="BI710" s="99">
        <v>0</v>
      </c>
      <c r="BJ710" s="99">
        <v>2656590.6893615699</v>
      </c>
      <c r="BK710" s="99">
        <v>1595567.10783386</v>
      </c>
      <c r="BL710" s="99">
        <v>0</v>
      </c>
      <c r="BM710" s="99">
        <v>0</v>
      </c>
      <c r="BN710" s="99">
        <v>0</v>
      </c>
      <c r="BO710" s="99">
        <v>0</v>
      </c>
      <c r="BP710" s="99">
        <v>0</v>
      </c>
      <c r="BQ710" s="99">
        <v>0</v>
      </c>
      <c r="BR710" s="99">
        <v>2385057.8602600102</v>
      </c>
      <c r="BS710" s="99">
        <v>1706247.5068054199</v>
      </c>
      <c r="BT710" s="99">
        <v>0</v>
      </c>
      <c r="BU710" s="99">
        <v>0</v>
      </c>
      <c r="BV710" s="99">
        <v>1266971.9532470701</v>
      </c>
      <c r="BW710" s="99">
        <v>0</v>
      </c>
      <c r="BX710" s="99">
        <v>0</v>
      </c>
      <c r="BY710" s="99">
        <v>0</v>
      </c>
      <c r="BZ710" s="99">
        <v>0</v>
      </c>
      <c r="CA710" s="99">
        <v>47936.095122337298</v>
      </c>
      <c r="CB710" s="99">
        <v>3119942.6950683598</v>
      </c>
      <c r="CC710" s="99">
        <v>22261456.308837902</v>
      </c>
      <c r="CD710" s="99">
        <v>5341661.1939697303</v>
      </c>
      <c r="CE710" s="99">
        <v>740.44923138618503</v>
      </c>
      <c r="CF710" s="99">
        <v>128946.56267070799</v>
      </c>
      <c r="CG710" s="99">
        <v>826327.59201049805</v>
      </c>
      <c r="CH710" s="99">
        <v>0</v>
      </c>
      <c r="CI710" s="99">
        <v>48669.694394111597</v>
      </c>
      <c r="CJ710" s="99">
        <v>3249164.0758667002</v>
      </c>
      <c r="CK710" s="99">
        <v>23079239.416503899</v>
      </c>
      <c r="CL710" s="99">
        <v>5341038.6407470703</v>
      </c>
      <c r="CM710" s="166">
        <v>71840.592186927795</v>
      </c>
      <c r="CN710" s="166">
        <v>9413129.94848633</v>
      </c>
      <c r="CO710" s="166">
        <v>37689641.378906302</v>
      </c>
      <c r="CP710" s="99">
        <v>5341038.6407470703</v>
      </c>
      <c r="CQ710" s="99">
        <v>0</v>
      </c>
      <c r="CR710" s="99">
        <v>0</v>
      </c>
      <c r="CS710" s="99">
        <v>0</v>
      </c>
      <c r="CT710" s="99">
        <v>0</v>
      </c>
      <c r="CU710" s="98">
        <v>34319.606058912002</v>
      </c>
      <c r="CV710" s="98">
        <v>5389.0126604440002</v>
      </c>
      <c r="CW710" s="98">
        <v>3248889.257739068</v>
      </c>
      <c r="CX710" s="98">
        <v>23087783.9008484</v>
      </c>
    </row>
    <row r="711" spans="1:102" x14ac:dyDescent="0.2">
      <c r="A711" s="98" t="s">
        <v>62</v>
      </c>
      <c r="B711" s="100">
        <v>38504</v>
      </c>
      <c r="C711" s="99">
        <v>32822.420283794403</v>
      </c>
      <c r="D711" s="99">
        <v>0</v>
      </c>
      <c r="E711" s="99">
        <v>15472.7077821493</v>
      </c>
      <c r="F711" s="99">
        <v>9293.5409955978394</v>
      </c>
      <c r="G711" s="99">
        <v>169.665836725384</v>
      </c>
      <c r="H711" s="99">
        <v>0</v>
      </c>
      <c r="I711" s="99">
        <v>0</v>
      </c>
      <c r="J711" s="99">
        <v>6628.53560853004</v>
      </c>
      <c r="K711" s="99">
        <v>0</v>
      </c>
      <c r="L711" s="99">
        <v>20966.658575773199</v>
      </c>
      <c r="M711" s="99">
        <v>19937.541845560099</v>
      </c>
      <c r="N711" s="99">
        <v>4172.62282317877</v>
      </c>
      <c r="O711" s="99">
        <v>0</v>
      </c>
      <c r="P711" s="99">
        <v>0</v>
      </c>
      <c r="Q711" s="99">
        <v>3370.1165730059101</v>
      </c>
      <c r="R711" s="99">
        <v>0</v>
      </c>
      <c r="S711" s="99">
        <v>0</v>
      </c>
      <c r="T711" s="99">
        <v>722.79137144237802</v>
      </c>
      <c r="U711" s="99">
        <v>23310.5385966301</v>
      </c>
      <c r="V711" s="99">
        <v>1855109.7067718499</v>
      </c>
      <c r="W711" s="99">
        <v>0</v>
      </c>
      <c r="X711" s="99">
        <v>1264058.8191070601</v>
      </c>
      <c r="Y711" s="99">
        <v>622006.98458862305</v>
      </c>
      <c r="Z711" s="99">
        <v>34741.522829055801</v>
      </c>
      <c r="AA711" s="99">
        <v>0</v>
      </c>
      <c r="AB711" s="99">
        <v>0</v>
      </c>
      <c r="AC711" s="99">
        <v>2251719.8273620601</v>
      </c>
      <c r="AD711" s="99">
        <v>0</v>
      </c>
      <c r="AE711" s="99">
        <v>1091306.9194030799</v>
      </c>
      <c r="AF711" s="99">
        <v>987691.56383514404</v>
      </c>
      <c r="AG711" s="99">
        <v>672167.07766723598</v>
      </c>
      <c r="AH711" s="99">
        <v>0</v>
      </c>
      <c r="AI711" s="99">
        <v>0</v>
      </c>
      <c r="AJ711" s="99">
        <v>374479.84537506098</v>
      </c>
      <c r="AK711" s="99">
        <v>0</v>
      </c>
      <c r="AL711" s="99">
        <v>0</v>
      </c>
      <c r="AM711" s="99">
        <v>129671.308613777</v>
      </c>
      <c r="AN711" s="99">
        <v>6393163.9742431603</v>
      </c>
      <c r="AO711" s="99">
        <v>13542930.125</v>
      </c>
      <c r="AP711" s="99">
        <v>0</v>
      </c>
      <c r="AQ711" s="99">
        <v>8919365.7161865197</v>
      </c>
      <c r="AR711" s="99">
        <v>4472547.81103516</v>
      </c>
      <c r="AS711" s="99">
        <v>221930.89201164199</v>
      </c>
      <c r="AT711" s="99">
        <v>0</v>
      </c>
      <c r="AU711" s="99">
        <v>0</v>
      </c>
      <c r="AV711" s="99">
        <v>5161996.6220092801</v>
      </c>
      <c r="AW711" s="99">
        <v>0</v>
      </c>
      <c r="AX711" s="99">
        <v>8122079.0925292997</v>
      </c>
      <c r="AY711" s="99">
        <v>7169117.7738647498</v>
      </c>
      <c r="AZ711" s="99">
        <v>4527797.1483764602</v>
      </c>
      <c r="BA711" s="99">
        <v>0</v>
      </c>
      <c r="BB711" s="99">
        <v>0</v>
      </c>
      <c r="BC711" s="99">
        <v>2558239.1563110398</v>
      </c>
      <c r="BD711" s="99">
        <v>0</v>
      </c>
      <c r="BE711" s="99">
        <v>0</v>
      </c>
      <c r="BF711" s="99">
        <v>833958.08467102097</v>
      </c>
      <c r="BG711" s="99">
        <v>15101304.2272949</v>
      </c>
      <c r="BH711" s="99">
        <v>2759612.9769592299</v>
      </c>
      <c r="BI711" s="99">
        <v>0</v>
      </c>
      <c r="BJ711" s="99">
        <v>2695006.0317688002</v>
      </c>
      <c r="BK711" s="99">
        <v>1662848.8163147001</v>
      </c>
      <c r="BL711" s="99">
        <v>0</v>
      </c>
      <c r="BM711" s="99">
        <v>0</v>
      </c>
      <c r="BN711" s="99">
        <v>0</v>
      </c>
      <c r="BO711" s="99">
        <v>0</v>
      </c>
      <c r="BP711" s="99">
        <v>0</v>
      </c>
      <c r="BQ711" s="99">
        <v>0</v>
      </c>
      <c r="BR711" s="99">
        <v>2400549.7891845698</v>
      </c>
      <c r="BS711" s="99">
        <v>1764963.21159363</v>
      </c>
      <c r="BT711" s="99">
        <v>0</v>
      </c>
      <c r="BU711" s="99">
        <v>0</v>
      </c>
      <c r="BV711" s="99">
        <v>1275233.2199096701</v>
      </c>
      <c r="BW711" s="99">
        <v>0</v>
      </c>
      <c r="BX711" s="99">
        <v>0</v>
      </c>
      <c r="BY711" s="99">
        <v>0</v>
      </c>
      <c r="BZ711" s="99">
        <v>0</v>
      </c>
      <c r="CA711" s="99">
        <v>48384.5200996399</v>
      </c>
      <c r="CB711" s="99">
        <v>3112756.2226867699</v>
      </c>
      <c r="CC711" s="99">
        <v>22213316.784912098</v>
      </c>
      <c r="CD711" s="99">
        <v>5445292.9461059598</v>
      </c>
      <c r="CE711" s="99">
        <v>721.91552121192206</v>
      </c>
      <c r="CF711" s="99">
        <v>129454.60475063301</v>
      </c>
      <c r="CG711" s="99">
        <v>835805.93529510498</v>
      </c>
      <c r="CH711" s="99">
        <v>0</v>
      </c>
      <c r="CI711" s="99">
        <v>49105.970257759102</v>
      </c>
      <c r="CJ711" s="99">
        <v>3241886.2785949698</v>
      </c>
      <c r="CK711" s="99">
        <v>23050948.752929699</v>
      </c>
      <c r="CL711" s="99">
        <v>5445250.1074218797</v>
      </c>
      <c r="CM711" s="166">
        <v>72315.537690162702</v>
      </c>
      <c r="CN711" s="166">
        <v>9655702.7058105506</v>
      </c>
      <c r="CO711" s="166">
        <v>38306031.580566399</v>
      </c>
      <c r="CP711" s="99">
        <v>5445250.1074218797</v>
      </c>
      <c r="CQ711" s="99">
        <v>0</v>
      </c>
      <c r="CR711" s="99">
        <v>0</v>
      </c>
      <c r="CS711" s="99">
        <v>0</v>
      </c>
      <c r="CT711" s="99">
        <v>0</v>
      </c>
      <c r="CU711" s="98">
        <v>32514.209372702</v>
      </c>
      <c r="CV711" s="98">
        <v>6767.5450194960004</v>
      </c>
      <c r="CW711" s="98">
        <v>3242210.8274374027</v>
      </c>
      <c r="CX711" s="98">
        <v>23049122.720207203</v>
      </c>
    </row>
    <row r="712" spans="1:102" x14ac:dyDescent="0.2">
      <c r="A712" s="98" t="s">
        <v>62</v>
      </c>
      <c r="B712" s="100">
        <v>38596</v>
      </c>
      <c r="C712" s="99">
        <v>33244.304929256403</v>
      </c>
      <c r="D712" s="99">
        <v>0</v>
      </c>
      <c r="E712" s="99">
        <v>15212.781753420801</v>
      </c>
      <c r="F712" s="99">
        <v>9309.5065010786093</v>
      </c>
      <c r="G712" s="99">
        <v>208.32233477570099</v>
      </c>
      <c r="H712" s="99">
        <v>0</v>
      </c>
      <c r="I712" s="99">
        <v>0</v>
      </c>
      <c r="J712" s="99">
        <v>8151.3835018873197</v>
      </c>
      <c r="K712" s="99">
        <v>0</v>
      </c>
      <c r="L712" s="99">
        <v>21459.565781593301</v>
      </c>
      <c r="M712" s="99">
        <v>19970.497478723501</v>
      </c>
      <c r="N712" s="99">
        <v>4224.8362513780603</v>
      </c>
      <c r="O712" s="99">
        <v>0</v>
      </c>
      <c r="P712" s="99">
        <v>0</v>
      </c>
      <c r="Q712" s="99">
        <v>3401.2263160645998</v>
      </c>
      <c r="R712" s="99">
        <v>0</v>
      </c>
      <c r="S712" s="99">
        <v>0</v>
      </c>
      <c r="T712" s="99">
        <v>739.65118775516703</v>
      </c>
      <c r="U712" s="99">
        <v>23007.247115373601</v>
      </c>
      <c r="V712" s="99">
        <v>1875079.5463104199</v>
      </c>
      <c r="W712" s="99">
        <v>0</v>
      </c>
      <c r="X712" s="99">
        <v>1230981.7693634001</v>
      </c>
      <c r="Y712" s="99">
        <v>622467.98403930699</v>
      </c>
      <c r="Z712" s="99">
        <v>43575.925028801001</v>
      </c>
      <c r="AA712" s="99">
        <v>0</v>
      </c>
      <c r="AB712" s="99">
        <v>0</v>
      </c>
      <c r="AC712" s="99">
        <v>2801402.2969970698</v>
      </c>
      <c r="AD712" s="99">
        <v>0</v>
      </c>
      <c r="AE712" s="99">
        <v>1083475.54524231</v>
      </c>
      <c r="AF712" s="99">
        <v>992519.39603424096</v>
      </c>
      <c r="AG712" s="99">
        <v>676031.39437103295</v>
      </c>
      <c r="AH712" s="99">
        <v>0</v>
      </c>
      <c r="AI712" s="99">
        <v>0</v>
      </c>
      <c r="AJ712" s="99">
        <v>362496.16866302502</v>
      </c>
      <c r="AK712" s="99">
        <v>0</v>
      </c>
      <c r="AL712" s="99">
        <v>0</v>
      </c>
      <c r="AM712" s="99">
        <v>130572.469877243</v>
      </c>
      <c r="AN712" s="99">
        <v>6316978.32104492</v>
      </c>
      <c r="AO712" s="99">
        <v>13816483.9692383</v>
      </c>
      <c r="AP712" s="99">
        <v>0</v>
      </c>
      <c r="AQ712" s="99">
        <v>8728706.4659423791</v>
      </c>
      <c r="AR712" s="99">
        <v>4440715.7197876005</v>
      </c>
      <c r="AS712" s="99">
        <v>281346.452812195</v>
      </c>
      <c r="AT712" s="99">
        <v>0</v>
      </c>
      <c r="AU712" s="99">
        <v>0</v>
      </c>
      <c r="AV712" s="99">
        <v>6280526.8534545898</v>
      </c>
      <c r="AW712" s="99">
        <v>0</v>
      </c>
      <c r="AX712" s="99">
        <v>8171032.51379395</v>
      </c>
      <c r="AY712" s="99">
        <v>7335138.0643920898</v>
      </c>
      <c r="AZ712" s="99">
        <v>4635252.06884766</v>
      </c>
      <c r="BA712" s="99">
        <v>0</v>
      </c>
      <c r="BB712" s="99">
        <v>0</v>
      </c>
      <c r="BC712" s="99">
        <v>2528662.9844970698</v>
      </c>
      <c r="BD712" s="99">
        <v>0</v>
      </c>
      <c r="BE712" s="99">
        <v>0</v>
      </c>
      <c r="BF712" s="99">
        <v>850765.98770141602</v>
      </c>
      <c r="BG712" s="99">
        <v>14828194.509399399</v>
      </c>
      <c r="BH712" s="99">
        <v>2882728.8848571801</v>
      </c>
      <c r="BI712" s="99">
        <v>0</v>
      </c>
      <c r="BJ712" s="99">
        <v>2714017.5873718299</v>
      </c>
      <c r="BK712" s="99">
        <v>1719950.23399353</v>
      </c>
      <c r="BL712" s="99">
        <v>0</v>
      </c>
      <c r="BM712" s="99">
        <v>0</v>
      </c>
      <c r="BN712" s="99">
        <v>0</v>
      </c>
      <c r="BO712" s="99">
        <v>0</v>
      </c>
      <c r="BP712" s="99">
        <v>0</v>
      </c>
      <c r="BQ712" s="99">
        <v>0</v>
      </c>
      <c r="BR712" s="99">
        <v>2453281.63348389</v>
      </c>
      <c r="BS712" s="99">
        <v>1818293.76644897</v>
      </c>
      <c r="BT712" s="99">
        <v>0</v>
      </c>
      <c r="BU712" s="99">
        <v>0</v>
      </c>
      <c r="BV712" s="99">
        <v>1307176.9018707301</v>
      </c>
      <c r="BW712" s="99">
        <v>0</v>
      </c>
      <c r="BX712" s="99">
        <v>0</v>
      </c>
      <c r="BY712" s="99">
        <v>0</v>
      </c>
      <c r="BZ712" s="99">
        <v>0</v>
      </c>
      <c r="CA712" s="99">
        <v>48375.392579555497</v>
      </c>
      <c r="CB712" s="99">
        <v>3110564.3552856399</v>
      </c>
      <c r="CC712" s="99">
        <v>22686539.7033691</v>
      </c>
      <c r="CD712" s="99">
        <v>5611846.4333496103</v>
      </c>
      <c r="CE712" s="99">
        <v>731.91588416695595</v>
      </c>
      <c r="CF712" s="99">
        <v>131341.487829208</v>
      </c>
      <c r="CG712" s="99">
        <v>852352.38304138195</v>
      </c>
      <c r="CH712" s="99">
        <v>0</v>
      </c>
      <c r="CI712" s="99">
        <v>49118.331017494202</v>
      </c>
      <c r="CJ712" s="99">
        <v>3242245.6632080101</v>
      </c>
      <c r="CK712" s="99">
        <v>23555977.564208999</v>
      </c>
      <c r="CL712" s="99">
        <v>5614268.7707519503</v>
      </c>
      <c r="CM712" s="166">
        <v>72271.255038261399</v>
      </c>
      <c r="CN712" s="166">
        <v>9514691.5466308594</v>
      </c>
      <c r="CO712" s="166">
        <v>38342157.806640603</v>
      </c>
      <c r="CP712" s="99">
        <v>5614268.7707519503</v>
      </c>
      <c r="CQ712" s="99">
        <v>0</v>
      </c>
      <c r="CR712" s="99">
        <v>0</v>
      </c>
      <c r="CS712" s="99">
        <v>0</v>
      </c>
      <c r="CT712" s="99">
        <v>0</v>
      </c>
      <c r="CU712" s="98">
        <v>30905.058584689999</v>
      </c>
      <c r="CV712" s="98">
        <v>8304.2268636999997</v>
      </c>
      <c r="CW712" s="98">
        <v>3241905.8431148478</v>
      </c>
      <c r="CX712" s="98">
        <v>23538892.086410481</v>
      </c>
    </row>
    <row r="713" spans="1:102" x14ac:dyDescent="0.2">
      <c r="A713" s="98" t="s">
        <v>62</v>
      </c>
      <c r="B713" s="100">
        <v>38687</v>
      </c>
      <c r="C713" s="99">
        <v>33696.116425514199</v>
      </c>
      <c r="D713" s="99">
        <v>0</v>
      </c>
      <c r="E713" s="99">
        <v>14951.839631557499</v>
      </c>
      <c r="F713" s="99">
        <v>9360.6113197803497</v>
      </c>
      <c r="G713" s="99">
        <v>249.12123044021399</v>
      </c>
      <c r="H713" s="99">
        <v>0</v>
      </c>
      <c r="I713" s="99">
        <v>0</v>
      </c>
      <c r="J713" s="99">
        <v>9711.9970127344095</v>
      </c>
      <c r="K713" s="99">
        <v>0</v>
      </c>
      <c r="L713" s="99">
        <v>20917.611256837801</v>
      </c>
      <c r="M713" s="99">
        <v>20110.968743801099</v>
      </c>
      <c r="N713" s="99">
        <v>4280.2295446991902</v>
      </c>
      <c r="O713" s="99">
        <v>0</v>
      </c>
      <c r="P713" s="99">
        <v>0</v>
      </c>
      <c r="Q713" s="99">
        <v>3414.0248662233398</v>
      </c>
      <c r="R713" s="99">
        <v>0</v>
      </c>
      <c r="S713" s="99">
        <v>0</v>
      </c>
      <c r="T713" s="99">
        <v>743.40123771876097</v>
      </c>
      <c r="U713" s="99">
        <v>23539.541710138299</v>
      </c>
      <c r="V713" s="99">
        <v>1893897.37892151</v>
      </c>
      <c r="W713" s="99">
        <v>78.804705457761898</v>
      </c>
      <c r="X713" s="99">
        <v>1184627.04077148</v>
      </c>
      <c r="Y713" s="99">
        <v>616276.01311492897</v>
      </c>
      <c r="Z713" s="99">
        <v>57638.349934101097</v>
      </c>
      <c r="AA713" s="99">
        <v>0</v>
      </c>
      <c r="AB713" s="99">
        <v>0</v>
      </c>
      <c r="AC713" s="99">
        <v>3538321.00958252</v>
      </c>
      <c r="AD713" s="99">
        <v>0</v>
      </c>
      <c r="AE713" s="99">
        <v>1024647.64809418</v>
      </c>
      <c r="AF713" s="99">
        <v>995259.04409790004</v>
      </c>
      <c r="AG713" s="99">
        <v>668594.83158111596</v>
      </c>
      <c r="AH713" s="99">
        <v>0</v>
      </c>
      <c r="AI713" s="99">
        <v>0</v>
      </c>
      <c r="AJ713" s="99">
        <v>355308.341823578</v>
      </c>
      <c r="AK713" s="99">
        <v>0</v>
      </c>
      <c r="AL713" s="99">
        <v>0</v>
      </c>
      <c r="AM713" s="99">
        <v>133285.82625770601</v>
      </c>
      <c r="AN713" s="99">
        <v>6632353.1520996103</v>
      </c>
      <c r="AO713" s="99">
        <v>14081500.2545166</v>
      </c>
      <c r="AP713" s="99">
        <v>935.84619721025194</v>
      </c>
      <c r="AQ713" s="99">
        <v>8557214.8443603497</v>
      </c>
      <c r="AR713" s="99">
        <v>4541045.1040649395</v>
      </c>
      <c r="AS713" s="99">
        <v>380671.88730621297</v>
      </c>
      <c r="AT713" s="99">
        <v>0</v>
      </c>
      <c r="AU713" s="99">
        <v>0</v>
      </c>
      <c r="AV713" s="99">
        <v>7903585.1438598596</v>
      </c>
      <c r="AW713" s="99">
        <v>0</v>
      </c>
      <c r="AX713" s="99">
        <v>7893306.625</v>
      </c>
      <c r="AY713" s="99">
        <v>7454442.8123779297</v>
      </c>
      <c r="AZ713" s="99">
        <v>4638075.9266967801</v>
      </c>
      <c r="BA713" s="99">
        <v>0</v>
      </c>
      <c r="BB713" s="99">
        <v>0</v>
      </c>
      <c r="BC713" s="99">
        <v>2510489.0681152302</v>
      </c>
      <c r="BD713" s="99">
        <v>0</v>
      </c>
      <c r="BE713" s="99">
        <v>0</v>
      </c>
      <c r="BF713" s="99">
        <v>891420.29354095506</v>
      </c>
      <c r="BG713" s="99">
        <v>15569644.021118199</v>
      </c>
      <c r="BH713" s="99">
        <v>2970843.0052795401</v>
      </c>
      <c r="BI713" s="99">
        <v>0</v>
      </c>
      <c r="BJ713" s="99">
        <v>2683302.91546631</v>
      </c>
      <c r="BK713" s="99">
        <v>1729047.42297363</v>
      </c>
      <c r="BL713" s="99">
        <v>0</v>
      </c>
      <c r="BM713" s="99">
        <v>0</v>
      </c>
      <c r="BN713" s="99">
        <v>0</v>
      </c>
      <c r="BO713" s="99">
        <v>0</v>
      </c>
      <c r="BP713" s="99">
        <v>0</v>
      </c>
      <c r="BQ713" s="99">
        <v>0</v>
      </c>
      <c r="BR713" s="99">
        <v>2479899.8030395498</v>
      </c>
      <c r="BS713" s="99">
        <v>1825786.0083465599</v>
      </c>
      <c r="BT713" s="99">
        <v>0</v>
      </c>
      <c r="BU713" s="99">
        <v>0</v>
      </c>
      <c r="BV713" s="99">
        <v>1327386.1515655499</v>
      </c>
      <c r="BW713" s="99">
        <v>0</v>
      </c>
      <c r="BX713" s="99">
        <v>0</v>
      </c>
      <c r="BY713" s="99">
        <v>0</v>
      </c>
      <c r="BZ713" s="99">
        <v>0</v>
      </c>
      <c r="CA713" s="99">
        <v>48635.059925556197</v>
      </c>
      <c r="CB713" s="99">
        <v>3081441.5711669899</v>
      </c>
      <c r="CC713" s="99">
        <v>22785990.665527299</v>
      </c>
      <c r="CD713" s="99">
        <v>5658571.5730590802</v>
      </c>
      <c r="CE713" s="99">
        <v>747.08309559524105</v>
      </c>
      <c r="CF713" s="99">
        <v>136795.32490348801</v>
      </c>
      <c r="CG713" s="99">
        <v>913879.46930694603</v>
      </c>
      <c r="CH713" s="99">
        <v>0</v>
      </c>
      <c r="CI713" s="99">
        <v>49378.583441734299</v>
      </c>
      <c r="CJ713" s="99">
        <v>3218049.71728516</v>
      </c>
      <c r="CK713" s="99">
        <v>23699559.154052701</v>
      </c>
      <c r="CL713" s="99">
        <v>5661288.2376709003</v>
      </c>
      <c r="CM713" s="166">
        <v>72789.031740188599</v>
      </c>
      <c r="CN713" s="166">
        <v>9856764.2274169903</v>
      </c>
      <c r="CO713" s="166">
        <v>39216795.909667999</v>
      </c>
      <c r="CP713" s="99">
        <v>5661288.2376709003</v>
      </c>
      <c r="CQ713" s="99">
        <v>0</v>
      </c>
      <c r="CR713" s="99">
        <v>0</v>
      </c>
      <c r="CS713" s="99">
        <v>0</v>
      </c>
      <c r="CT713" s="99">
        <v>0</v>
      </c>
      <c r="CU713" s="98">
        <v>29143.275955788999</v>
      </c>
      <c r="CV713" s="98">
        <v>9931.9226395280002</v>
      </c>
      <c r="CW713" s="98">
        <v>3218236.896070478</v>
      </c>
      <c r="CX713" s="98">
        <v>23699870.134834245</v>
      </c>
    </row>
    <row r="714" spans="1:102" x14ac:dyDescent="0.2">
      <c r="A714" s="98" t="s">
        <v>62</v>
      </c>
      <c r="B714" s="100">
        <v>38777</v>
      </c>
      <c r="C714" s="99">
        <v>34418.121140479998</v>
      </c>
      <c r="D714" s="99">
        <v>0</v>
      </c>
      <c r="E714" s="99">
        <v>14420.586351037</v>
      </c>
      <c r="F714" s="99">
        <v>9137.6161520481091</v>
      </c>
      <c r="G714" s="99">
        <v>289.04932310804702</v>
      </c>
      <c r="H714" s="99">
        <v>0</v>
      </c>
      <c r="I714" s="99">
        <v>0</v>
      </c>
      <c r="J714" s="99">
        <v>11206.9994120598</v>
      </c>
      <c r="K714" s="99">
        <v>0</v>
      </c>
      <c r="L714" s="99">
        <v>11078.6395001411</v>
      </c>
      <c r="M714" s="99">
        <v>20290.5218217373</v>
      </c>
      <c r="N714" s="99">
        <v>4352.9996108412697</v>
      </c>
      <c r="O714" s="99">
        <v>12502.579754591001</v>
      </c>
      <c r="P714" s="99">
        <v>0</v>
      </c>
      <c r="Q714" s="99">
        <v>3404.0243318974999</v>
      </c>
      <c r="R714" s="99">
        <v>476.72224065288901</v>
      </c>
      <c r="S714" s="99">
        <v>0</v>
      </c>
      <c r="T714" s="99">
        <v>293.55326060205698</v>
      </c>
      <c r="U714" s="99">
        <v>23604.198050498999</v>
      </c>
      <c r="V714" s="99">
        <v>1946634.5897522001</v>
      </c>
      <c r="W714" s="99">
        <v>112.20824759081</v>
      </c>
      <c r="X714" s="99">
        <v>1151343.0768279999</v>
      </c>
      <c r="Y714" s="99">
        <v>615329.27823638904</v>
      </c>
      <c r="Z714" s="99">
        <v>63995.5146932602</v>
      </c>
      <c r="AA714" s="99">
        <v>0</v>
      </c>
      <c r="AB714" s="99">
        <v>0</v>
      </c>
      <c r="AC714" s="99">
        <v>4132407.6262206999</v>
      </c>
      <c r="AD714" s="99">
        <v>0</v>
      </c>
      <c r="AE714" s="99">
        <v>474542.260181427</v>
      </c>
      <c r="AF714" s="99">
        <v>1012214.8561554</v>
      </c>
      <c r="AG714" s="99">
        <v>681314.67454528797</v>
      </c>
      <c r="AH714" s="99">
        <v>598928.95249176002</v>
      </c>
      <c r="AI714" s="99">
        <v>0</v>
      </c>
      <c r="AJ714" s="99">
        <v>350528.71168518101</v>
      </c>
      <c r="AK714" s="99">
        <v>83672.006132125898</v>
      </c>
      <c r="AL714" s="99">
        <v>0</v>
      </c>
      <c r="AM714" s="99">
        <v>55368.344675540902</v>
      </c>
      <c r="AN714" s="99">
        <v>6816131.5119628897</v>
      </c>
      <c r="AO714" s="99">
        <v>14694660.415527301</v>
      </c>
      <c r="AP714" s="99">
        <v>882.53105496615206</v>
      </c>
      <c r="AQ714" s="99">
        <v>8346592.3826293899</v>
      </c>
      <c r="AR714" s="99">
        <v>4491677.5363159198</v>
      </c>
      <c r="AS714" s="99">
        <v>440174.65904617298</v>
      </c>
      <c r="AT714" s="99">
        <v>0</v>
      </c>
      <c r="AU714" s="99">
        <v>0</v>
      </c>
      <c r="AV714" s="99">
        <v>9207026.5803222694</v>
      </c>
      <c r="AW714" s="99">
        <v>0</v>
      </c>
      <c r="AX714" s="99">
        <v>3765881.4827575702</v>
      </c>
      <c r="AY714" s="99">
        <v>7674874.9072876005</v>
      </c>
      <c r="AZ714" s="99">
        <v>4768626.1933593797</v>
      </c>
      <c r="BA714" s="99">
        <v>4426005.76989746</v>
      </c>
      <c r="BB714" s="99">
        <v>0</v>
      </c>
      <c r="BC714" s="99">
        <v>2504930.5415954599</v>
      </c>
      <c r="BD714" s="99">
        <v>564160.69094085705</v>
      </c>
      <c r="BE714" s="99">
        <v>0</v>
      </c>
      <c r="BF714" s="99">
        <v>373999.93647384603</v>
      </c>
      <c r="BG714" s="99">
        <v>15994678.549316401</v>
      </c>
      <c r="BH714" s="99">
        <v>3830055.2185974098</v>
      </c>
      <c r="BI714" s="99">
        <v>0</v>
      </c>
      <c r="BJ714" s="99">
        <v>3003119.3933715802</v>
      </c>
      <c r="BK714" s="99">
        <v>1845466.62574768</v>
      </c>
      <c r="BL714" s="99">
        <v>0</v>
      </c>
      <c r="BM714" s="99">
        <v>0</v>
      </c>
      <c r="BN714" s="99">
        <v>0</v>
      </c>
      <c r="BO714" s="99">
        <v>0</v>
      </c>
      <c r="BP714" s="99">
        <v>0</v>
      </c>
      <c r="BQ714" s="99">
        <v>0</v>
      </c>
      <c r="BR714" s="99">
        <v>2668718.3605346698</v>
      </c>
      <c r="BS714" s="99">
        <v>1920651.89807129</v>
      </c>
      <c r="BT714" s="99">
        <v>861874.99330139195</v>
      </c>
      <c r="BU714" s="99">
        <v>0</v>
      </c>
      <c r="BV714" s="99">
        <v>1356494.45018005</v>
      </c>
      <c r="BW714" s="99">
        <v>67016.682331085205</v>
      </c>
      <c r="BX714" s="99">
        <v>0</v>
      </c>
      <c r="BY714" s="99">
        <v>0</v>
      </c>
      <c r="BZ714" s="99">
        <v>0</v>
      </c>
      <c r="CA714" s="99">
        <v>48847.307772159598</v>
      </c>
      <c r="CB714" s="99">
        <v>3104129.71844482</v>
      </c>
      <c r="CC714" s="99">
        <v>23112912.743408199</v>
      </c>
      <c r="CD714" s="99">
        <v>6824840.29016113</v>
      </c>
      <c r="CE714" s="99">
        <v>739.34172588586796</v>
      </c>
      <c r="CF714" s="99">
        <v>138237.94276428199</v>
      </c>
      <c r="CG714" s="99">
        <v>934097.45259094203</v>
      </c>
      <c r="CH714" s="99">
        <v>0</v>
      </c>
      <c r="CI714" s="99">
        <v>49580.211628436999</v>
      </c>
      <c r="CJ714" s="99">
        <v>3242346.4606933598</v>
      </c>
      <c r="CK714" s="99">
        <v>24046031.5166016</v>
      </c>
      <c r="CL714" s="99">
        <v>6891951.3509521503</v>
      </c>
      <c r="CM714" s="166">
        <v>73112.455991744995</v>
      </c>
      <c r="CN714" s="166">
        <v>10078494.2180176</v>
      </c>
      <c r="CO714" s="166">
        <v>39959304.126953103</v>
      </c>
      <c r="CP714" s="99">
        <v>6891951.3509521503</v>
      </c>
      <c r="CQ714" s="99">
        <v>0</v>
      </c>
      <c r="CR714" s="99">
        <v>0</v>
      </c>
      <c r="CS714" s="99">
        <v>0</v>
      </c>
      <c r="CT714" s="99">
        <v>0</v>
      </c>
      <c r="CU714" s="98">
        <v>27191.050330280999</v>
      </c>
      <c r="CV714" s="98">
        <v>11460.291206813999</v>
      </c>
      <c r="CW714" s="98">
        <v>3242367.6612091018</v>
      </c>
      <c r="CX714" s="98">
        <v>24047010.195999142</v>
      </c>
    </row>
    <row r="715" spans="1:102" x14ac:dyDescent="0.2">
      <c r="A715" s="98" t="s">
        <v>62</v>
      </c>
      <c r="B715" s="100">
        <v>38869</v>
      </c>
      <c r="C715" s="99">
        <v>35470.099215030699</v>
      </c>
      <c r="D715" s="99">
        <v>0</v>
      </c>
      <c r="E715" s="99">
        <v>14337.501405715901</v>
      </c>
      <c r="F715" s="99">
        <v>9378.1265724897403</v>
      </c>
      <c r="G715" s="99">
        <v>321.57000204175699</v>
      </c>
      <c r="H715" s="99">
        <v>0</v>
      </c>
      <c r="I715" s="99">
        <v>0</v>
      </c>
      <c r="J715" s="99">
        <v>12681.5638190508</v>
      </c>
      <c r="K715" s="99">
        <v>0</v>
      </c>
      <c r="L715" s="99">
        <v>10563.0304325819</v>
      </c>
      <c r="M715" s="99">
        <v>20526.1554515362</v>
      </c>
      <c r="N715" s="99">
        <v>4441.2616005539903</v>
      </c>
      <c r="O715" s="99">
        <v>13167.019804477701</v>
      </c>
      <c r="P715" s="99">
        <v>0</v>
      </c>
      <c r="Q715" s="99">
        <v>3462.6787552833598</v>
      </c>
      <c r="R715" s="99">
        <v>496.55754570290401</v>
      </c>
      <c r="S715" s="99">
        <v>0</v>
      </c>
      <c r="T715" s="99">
        <v>261.14530408009898</v>
      </c>
      <c r="U715" s="99">
        <v>23799.714284896902</v>
      </c>
      <c r="V715" s="99">
        <v>2009536.9535827599</v>
      </c>
      <c r="W715" s="99">
        <v>61.007481456734197</v>
      </c>
      <c r="X715" s="99">
        <v>1133336.1985778799</v>
      </c>
      <c r="Y715" s="99">
        <v>623910.198539734</v>
      </c>
      <c r="Z715" s="99">
        <v>69103.219197273298</v>
      </c>
      <c r="AA715" s="99">
        <v>0</v>
      </c>
      <c r="AB715" s="99">
        <v>0</v>
      </c>
      <c r="AC715" s="99">
        <v>4567762.46411133</v>
      </c>
      <c r="AD715" s="99">
        <v>0</v>
      </c>
      <c r="AE715" s="99">
        <v>452636.55730438197</v>
      </c>
      <c r="AF715" s="99">
        <v>1028144.17658997</v>
      </c>
      <c r="AG715" s="99">
        <v>686559.85546875</v>
      </c>
      <c r="AH715" s="99">
        <v>629317.90352630604</v>
      </c>
      <c r="AI715" s="99">
        <v>0</v>
      </c>
      <c r="AJ715" s="99">
        <v>345228.80858612101</v>
      </c>
      <c r="AK715" s="99">
        <v>86364.325266838103</v>
      </c>
      <c r="AL715" s="99">
        <v>0</v>
      </c>
      <c r="AM715" s="99">
        <v>50866.623892307303</v>
      </c>
      <c r="AN715" s="99">
        <v>6979438.7885742197</v>
      </c>
      <c r="AO715" s="99">
        <v>15268175.289917</v>
      </c>
      <c r="AP715" s="99">
        <v>380.75983868539299</v>
      </c>
      <c r="AQ715" s="99">
        <v>8135105.2589721698</v>
      </c>
      <c r="AR715" s="99">
        <v>4472049.1784057599</v>
      </c>
      <c r="AS715" s="99">
        <v>464764.56841659499</v>
      </c>
      <c r="AT715" s="99">
        <v>0</v>
      </c>
      <c r="AU715" s="99">
        <v>0</v>
      </c>
      <c r="AV715" s="99">
        <v>10279828.392333999</v>
      </c>
      <c r="AW715" s="99">
        <v>0</v>
      </c>
      <c r="AX715" s="99">
        <v>3603576.64526367</v>
      </c>
      <c r="AY715" s="99">
        <v>7881879.3322753897</v>
      </c>
      <c r="AZ715" s="99">
        <v>4862430.3861084003</v>
      </c>
      <c r="BA715" s="99">
        <v>4680890.8607788105</v>
      </c>
      <c r="BB715" s="99">
        <v>0</v>
      </c>
      <c r="BC715" s="99">
        <v>2488017.4356994601</v>
      </c>
      <c r="BD715" s="99">
        <v>587074.256248474</v>
      </c>
      <c r="BE715" s="99">
        <v>0</v>
      </c>
      <c r="BF715" s="99">
        <v>347511.96005630499</v>
      </c>
      <c r="BG715" s="99">
        <v>16206673.1396484</v>
      </c>
      <c r="BH715" s="99">
        <v>4002737.31787109</v>
      </c>
      <c r="BI715" s="99">
        <v>0</v>
      </c>
      <c r="BJ715" s="99">
        <v>2920349.6044006301</v>
      </c>
      <c r="BK715" s="99">
        <v>1826889.8615570101</v>
      </c>
      <c r="BL715" s="99">
        <v>0</v>
      </c>
      <c r="BM715" s="99">
        <v>0</v>
      </c>
      <c r="BN715" s="99">
        <v>0</v>
      </c>
      <c r="BO715" s="99">
        <v>0</v>
      </c>
      <c r="BP715" s="99">
        <v>0</v>
      </c>
      <c r="BQ715" s="99">
        <v>0</v>
      </c>
      <c r="BR715" s="99">
        <v>2712615.9547119099</v>
      </c>
      <c r="BS715" s="99">
        <v>1955388.8520965599</v>
      </c>
      <c r="BT715" s="99">
        <v>911269.00298309303</v>
      </c>
      <c r="BU715" s="99">
        <v>0</v>
      </c>
      <c r="BV715" s="99">
        <v>1349436.3943481401</v>
      </c>
      <c r="BW715" s="99">
        <v>68968.214927673296</v>
      </c>
      <c r="BX715" s="99">
        <v>0</v>
      </c>
      <c r="BY715" s="99">
        <v>0</v>
      </c>
      <c r="BZ715" s="99">
        <v>0</v>
      </c>
      <c r="CA715" s="99">
        <v>49885.909919261903</v>
      </c>
      <c r="CB715" s="99">
        <v>3146228.1005554199</v>
      </c>
      <c r="CC715" s="99">
        <v>23551373.270996101</v>
      </c>
      <c r="CD715" s="99">
        <v>6919889.56433105</v>
      </c>
      <c r="CE715" s="99">
        <v>743.00983672589098</v>
      </c>
      <c r="CF715" s="99">
        <v>137174.97161102301</v>
      </c>
      <c r="CG715" s="99">
        <v>936834.03002166701</v>
      </c>
      <c r="CH715" s="99">
        <v>0</v>
      </c>
      <c r="CI715" s="99">
        <v>50628.097949504903</v>
      </c>
      <c r="CJ715" s="99">
        <v>3283776.6625366202</v>
      </c>
      <c r="CK715" s="99">
        <v>24494642.721435498</v>
      </c>
      <c r="CL715" s="99">
        <v>6989404.3790283203</v>
      </c>
      <c r="CM715" s="166">
        <v>74321.473041534395</v>
      </c>
      <c r="CN715" s="166">
        <v>10275673.2623291</v>
      </c>
      <c r="CO715" s="166">
        <v>40814237.879882798</v>
      </c>
      <c r="CP715" s="99">
        <v>6989404.3790283203</v>
      </c>
      <c r="CQ715" s="99">
        <v>0</v>
      </c>
      <c r="CR715" s="99">
        <v>0</v>
      </c>
      <c r="CS715" s="99">
        <v>0</v>
      </c>
      <c r="CT715" s="99">
        <v>0</v>
      </c>
      <c r="CU715" s="98">
        <v>25857.435848509002</v>
      </c>
      <c r="CV715" s="98">
        <v>12940.908435715</v>
      </c>
      <c r="CW715" s="98">
        <v>3283403.0721664429</v>
      </c>
      <c r="CX715" s="98">
        <v>24488207.301017769</v>
      </c>
    </row>
    <row r="716" spans="1:102" x14ac:dyDescent="0.2">
      <c r="A716" s="98" t="s">
        <v>62</v>
      </c>
      <c r="B716" s="100">
        <v>38961</v>
      </c>
      <c r="C716" s="99">
        <v>36061.929194927201</v>
      </c>
      <c r="D716" s="99">
        <v>0</v>
      </c>
      <c r="E716" s="99">
        <v>13867.6696381569</v>
      </c>
      <c r="F716" s="99">
        <v>9074.3500714302099</v>
      </c>
      <c r="G716" s="99">
        <v>360.009326357394</v>
      </c>
      <c r="H716" s="99">
        <v>0</v>
      </c>
      <c r="I716" s="99">
        <v>0</v>
      </c>
      <c r="J716" s="99">
        <v>14142.298396945</v>
      </c>
      <c r="K716" s="99">
        <v>0</v>
      </c>
      <c r="L716" s="99">
        <v>9969.3274999856894</v>
      </c>
      <c r="M716" s="99">
        <v>20545.839582443201</v>
      </c>
      <c r="N716" s="99">
        <v>4464.5264731049501</v>
      </c>
      <c r="O716" s="99">
        <v>13355.5526435375</v>
      </c>
      <c r="P716" s="99">
        <v>0</v>
      </c>
      <c r="Q716" s="99">
        <v>3454.1650010943399</v>
      </c>
      <c r="R716" s="99">
        <v>511.28668059781199</v>
      </c>
      <c r="S716" s="99">
        <v>0</v>
      </c>
      <c r="T716" s="99">
        <v>239.315867109224</v>
      </c>
      <c r="U716" s="99">
        <v>23939.898497819901</v>
      </c>
      <c r="V716" s="99">
        <v>2037543.08010864</v>
      </c>
      <c r="W716" s="99">
        <v>42.754597636870997</v>
      </c>
      <c r="X716" s="99">
        <v>1100474.2532653799</v>
      </c>
      <c r="Y716" s="99">
        <v>611674.97236633301</v>
      </c>
      <c r="Z716" s="99">
        <v>77071.615231514006</v>
      </c>
      <c r="AA716" s="99">
        <v>0</v>
      </c>
      <c r="AB716" s="99">
        <v>0</v>
      </c>
      <c r="AC716" s="99">
        <v>5140786.92077637</v>
      </c>
      <c r="AD716" s="99">
        <v>0</v>
      </c>
      <c r="AE716" s="99">
        <v>422955.80315399199</v>
      </c>
      <c r="AF716" s="99">
        <v>1022751.39458466</v>
      </c>
      <c r="AG716" s="99">
        <v>687221.14399719203</v>
      </c>
      <c r="AH716" s="99">
        <v>638885.352241516</v>
      </c>
      <c r="AI716" s="99">
        <v>0</v>
      </c>
      <c r="AJ716" s="99">
        <v>341668.671588898</v>
      </c>
      <c r="AK716" s="99">
        <v>88020.427909851103</v>
      </c>
      <c r="AL716" s="99">
        <v>0</v>
      </c>
      <c r="AM716" s="99">
        <v>47923.2649264336</v>
      </c>
      <c r="AN716" s="99">
        <v>7086046.3634643601</v>
      </c>
      <c r="AO716" s="99">
        <v>15622973.670288101</v>
      </c>
      <c r="AP716" s="99">
        <v>361.46792843937902</v>
      </c>
      <c r="AQ716" s="99">
        <v>8005809.78271484</v>
      </c>
      <c r="AR716" s="99">
        <v>4435931.1763305701</v>
      </c>
      <c r="AS716" s="99">
        <v>524751.42591095006</v>
      </c>
      <c r="AT716" s="99">
        <v>0</v>
      </c>
      <c r="AU716" s="99">
        <v>0</v>
      </c>
      <c r="AV716" s="99">
        <v>11857854.7606201</v>
      </c>
      <c r="AW716" s="99">
        <v>0</v>
      </c>
      <c r="AX716" s="99">
        <v>3377519.9881897001</v>
      </c>
      <c r="AY716" s="99">
        <v>7921220.5471801804</v>
      </c>
      <c r="AZ716" s="99">
        <v>4897502.8880004901</v>
      </c>
      <c r="BA716" s="99">
        <v>4826412.9635620099</v>
      </c>
      <c r="BB716" s="99">
        <v>0</v>
      </c>
      <c r="BC716" s="99">
        <v>2479832.7221984901</v>
      </c>
      <c r="BD716" s="99">
        <v>603069.31074523902</v>
      </c>
      <c r="BE716" s="99">
        <v>0</v>
      </c>
      <c r="BF716" s="99">
        <v>329702.69665527297</v>
      </c>
      <c r="BG716" s="99">
        <v>16753905.1131592</v>
      </c>
      <c r="BH716" s="99">
        <v>4061494.51480103</v>
      </c>
      <c r="BI716" s="99">
        <v>0</v>
      </c>
      <c r="BJ716" s="99">
        <v>2915236.4222717299</v>
      </c>
      <c r="BK716" s="99">
        <v>1847028.06086731</v>
      </c>
      <c r="BL716" s="99">
        <v>0</v>
      </c>
      <c r="BM716" s="99">
        <v>0</v>
      </c>
      <c r="BN716" s="99">
        <v>0</v>
      </c>
      <c r="BO716" s="99">
        <v>0</v>
      </c>
      <c r="BP716" s="99">
        <v>0</v>
      </c>
      <c r="BQ716" s="99">
        <v>0</v>
      </c>
      <c r="BR716" s="99">
        <v>2718265.00891113</v>
      </c>
      <c r="BS716" s="99">
        <v>1970969.7572631801</v>
      </c>
      <c r="BT716" s="99">
        <v>940333.65627288795</v>
      </c>
      <c r="BU716" s="99">
        <v>0</v>
      </c>
      <c r="BV716" s="99">
        <v>1366384.9661560101</v>
      </c>
      <c r="BW716" s="99">
        <v>69007.185805320696</v>
      </c>
      <c r="BX716" s="99">
        <v>0</v>
      </c>
      <c r="BY716" s="99">
        <v>0</v>
      </c>
      <c r="BZ716" s="99">
        <v>0</v>
      </c>
      <c r="CA716" s="99">
        <v>49869.972925186201</v>
      </c>
      <c r="CB716" s="99">
        <v>3138698.3830871601</v>
      </c>
      <c r="CC716" s="99">
        <v>23786393.540771499</v>
      </c>
      <c r="CD716" s="99">
        <v>6986637.2285766602</v>
      </c>
      <c r="CE716" s="99">
        <v>732.42006201296999</v>
      </c>
      <c r="CF716" s="99">
        <v>137247.318386078</v>
      </c>
      <c r="CG716" s="99">
        <v>936478.10017394996</v>
      </c>
      <c r="CH716" s="99">
        <v>0</v>
      </c>
      <c r="CI716" s="99">
        <v>50612.781178474397</v>
      </c>
      <c r="CJ716" s="99">
        <v>3275692.3917541499</v>
      </c>
      <c r="CK716" s="99">
        <v>24722662.769042999</v>
      </c>
      <c r="CL716" s="99">
        <v>7056057.0894165002</v>
      </c>
      <c r="CM716" s="166">
        <v>74608.2156600952</v>
      </c>
      <c r="CN716" s="166">
        <v>10321705.8594971</v>
      </c>
      <c r="CO716" s="166">
        <v>41438561.853027299</v>
      </c>
      <c r="CP716" s="99">
        <v>7056057.0894165002</v>
      </c>
      <c r="CQ716" s="99">
        <v>0</v>
      </c>
      <c r="CR716" s="99">
        <v>0</v>
      </c>
      <c r="CS716" s="99">
        <v>0</v>
      </c>
      <c r="CT716" s="99">
        <v>0</v>
      </c>
      <c r="CU716" s="98">
        <v>24266.846240384999</v>
      </c>
      <c r="CV716" s="98">
        <v>14404.896877994999</v>
      </c>
      <c r="CW716" s="98">
        <v>3275945.7014732379</v>
      </c>
      <c r="CX716" s="98">
        <v>24722871.640945449</v>
      </c>
    </row>
    <row r="717" spans="1:102" x14ac:dyDescent="0.2">
      <c r="A717" s="98" t="s">
        <v>62</v>
      </c>
      <c r="B717" s="100">
        <v>39052</v>
      </c>
      <c r="C717" s="99">
        <v>36940.682052612297</v>
      </c>
      <c r="D717" s="99">
        <v>0</v>
      </c>
      <c r="E717" s="99">
        <v>13882.9681323767</v>
      </c>
      <c r="F717" s="99">
        <v>9239.5194891691208</v>
      </c>
      <c r="G717" s="99">
        <v>368.80585188418598</v>
      </c>
      <c r="H717" s="99">
        <v>0</v>
      </c>
      <c r="I717" s="99">
        <v>0</v>
      </c>
      <c r="J717" s="99">
        <v>15633.0611581802</v>
      </c>
      <c r="K717" s="99">
        <v>0</v>
      </c>
      <c r="L717" s="99">
        <v>10018.908162117001</v>
      </c>
      <c r="M717" s="99">
        <v>20756.862029314001</v>
      </c>
      <c r="N717" s="99">
        <v>4520.3215687274896</v>
      </c>
      <c r="O717" s="99">
        <v>13996.9536640644</v>
      </c>
      <c r="P717" s="99">
        <v>0</v>
      </c>
      <c r="Q717" s="99">
        <v>3442.9469550252002</v>
      </c>
      <c r="R717" s="99">
        <v>483.19467568397499</v>
      </c>
      <c r="S717" s="99">
        <v>0</v>
      </c>
      <c r="T717" s="99">
        <v>211.51218969374901</v>
      </c>
      <c r="U717" s="99">
        <v>24289.492762565598</v>
      </c>
      <c r="V717" s="99">
        <v>2075892.0129394501</v>
      </c>
      <c r="W717" s="99">
        <v>58.596187008544803</v>
      </c>
      <c r="X717" s="99">
        <v>1089747.3017883301</v>
      </c>
      <c r="Y717" s="99">
        <v>607661.328598022</v>
      </c>
      <c r="Z717" s="99">
        <v>83105.077919959993</v>
      </c>
      <c r="AA717" s="99">
        <v>0</v>
      </c>
      <c r="AB717" s="99">
        <v>0</v>
      </c>
      <c r="AC717" s="99">
        <v>5829385.0875854502</v>
      </c>
      <c r="AD717" s="99">
        <v>0</v>
      </c>
      <c r="AE717" s="99">
        <v>430928.01321411098</v>
      </c>
      <c r="AF717" s="99">
        <v>1034616.3850784299</v>
      </c>
      <c r="AG717" s="99">
        <v>690865.48676300002</v>
      </c>
      <c r="AH717" s="99">
        <v>674963.88816070603</v>
      </c>
      <c r="AI717" s="99">
        <v>0</v>
      </c>
      <c r="AJ717" s="99">
        <v>335462.02484893799</v>
      </c>
      <c r="AK717" s="99">
        <v>89758.920441627502</v>
      </c>
      <c r="AL717" s="99">
        <v>0</v>
      </c>
      <c r="AM717" s="99">
        <v>40354.172337532</v>
      </c>
      <c r="AN717" s="99">
        <v>7358767.1810302697</v>
      </c>
      <c r="AO717" s="99">
        <v>16171562.543335</v>
      </c>
      <c r="AP717" s="99">
        <v>626.30123174190499</v>
      </c>
      <c r="AQ717" s="99">
        <v>7986923.5818481399</v>
      </c>
      <c r="AR717" s="99">
        <v>4455048.3781127902</v>
      </c>
      <c r="AS717" s="99">
        <v>566374.64499664295</v>
      </c>
      <c r="AT717" s="99">
        <v>0</v>
      </c>
      <c r="AU717" s="99">
        <v>0</v>
      </c>
      <c r="AV717" s="99">
        <v>13394613.150268599</v>
      </c>
      <c r="AW717" s="99">
        <v>0</v>
      </c>
      <c r="AX717" s="99">
        <v>3516594.9110107399</v>
      </c>
      <c r="AY717" s="99">
        <v>8117235.7557373</v>
      </c>
      <c r="AZ717" s="99">
        <v>4969029.7310790997</v>
      </c>
      <c r="BA717" s="99">
        <v>5135995.7086792002</v>
      </c>
      <c r="BB717" s="99">
        <v>0</v>
      </c>
      <c r="BC717" s="99">
        <v>2456353.2127990699</v>
      </c>
      <c r="BD717" s="99">
        <v>617653.57606506301</v>
      </c>
      <c r="BE717" s="99">
        <v>0</v>
      </c>
      <c r="BF717" s="99">
        <v>280613.78614044201</v>
      </c>
      <c r="BG717" s="99">
        <v>17299520.6091309</v>
      </c>
      <c r="BH717" s="99">
        <v>4259297.52697754</v>
      </c>
      <c r="BI717" s="99">
        <v>0</v>
      </c>
      <c r="BJ717" s="99">
        <v>2892123.5168456999</v>
      </c>
      <c r="BK717" s="99">
        <v>1839929.7960815399</v>
      </c>
      <c r="BL717" s="99">
        <v>0</v>
      </c>
      <c r="BM717" s="99">
        <v>0</v>
      </c>
      <c r="BN717" s="99">
        <v>0</v>
      </c>
      <c r="BO717" s="99">
        <v>0</v>
      </c>
      <c r="BP717" s="99">
        <v>0</v>
      </c>
      <c r="BQ717" s="99">
        <v>0</v>
      </c>
      <c r="BR717" s="99">
        <v>2791323.1781310998</v>
      </c>
      <c r="BS717" s="99">
        <v>1991733.9370880099</v>
      </c>
      <c r="BT717" s="99">
        <v>1000016.5074615499</v>
      </c>
      <c r="BU717" s="99">
        <v>0</v>
      </c>
      <c r="BV717" s="99">
        <v>1367785.3457031299</v>
      </c>
      <c r="BW717" s="99">
        <v>70074.716580390901</v>
      </c>
      <c r="BX717" s="99">
        <v>0</v>
      </c>
      <c r="BY717" s="99">
        <v>0</v>
      </c>
      <c r="BZ717" s="99">
        <v>0</v>
      </c>
      <c r="CA717" s="99">
        <v>50798.830104827903</v>
      </c>
      <c r="CB717" s="99">
        <v>3170559.0949401902</v>
      </c>
      <c r="CC717" s="99">
        <v>24187474.684814502</v>
      </c>
      <c r="CD717" s="99">
        <v>7149190.05651855</v>
      </c>
      <c r="CE717" s="99">
        <v>686.61590351164295</v>
      </c>
      <c r="CF717" s="99">
        <v>130710.459521294</v>
      </c>
      <c r="CG717" s="99">
        <v>903963.60906219506</v>
      </c>
      <c r="CH717" s="99">
        <v>0</v>
      </c>
      <c r="CI717" s="99">
        <v>51482.5657505989</v>
      </c>
      <c r="CJ717" s="99">
        <v>3301453.9671935998</v>
      </c>
      <c r="CK717" s="99">
        <v>25089873.5859375</v>
      </c>
      <c r="CL717" s="99">
        <v>7219527.0445556603</v>
      </c>
      <c r="CM717" s="166">
        <v>75639.517947197004</v>
      </c>
      <c r="CN717" s="166">
        <v>10649314.129760699</v>
      </c>
      <c r="CO717" s="166">
        <v>42393722.062988304</v>
      </c>
      <c r="CP717" s="99">
        <v>7219527.0445556603</v>
      </c>
      <c r="CQ717" s="99">
        <v>0</v>
      </c>
      <c r="CR717" s="99">
        <v>0</v>
      </c>
      <c r="CS717" s="99">
        <v>0</v>
      </c>
      <c r="CT717" s="99">
        <v>0</v>
      </c>
      <c r="CU717" s="98">
        <v>22696.583225815</v>
      </c>
      <c r="CV717" s="98">
        <v>15946.712707507</v>
      </c>
      <c r="CW717" s="98">
        <v>3301269.5544614843</v>
      </c>
      <c r="CX717" s="98">
        <v>25091438.293876696</v>
      </c>
    </row>
    <row r="718" spans="1:102" x14ac:dyDescent="0.2">
      <c r="A718" s="98" t="s">
        <v>62</v>
      </c>
      <c r="B718" s="100">
        <v>39142</v>
      </c>
      <c r="C718" s="99">
        <v>37770.416811943098</v>
      </c>
      <c r="D718" s="99">
        <v>0</v>
      </c>
      <c r="E718" s="99">
        <v>13449.293473362901</v>
      </c>
      <c r="F718" s="99">
        <v>9025.0934751033801</v>
      </c>
      <c r="G718" s="99">
        <v>414.20966804400098</v>
      </c>
      <c r="H718" s="99">
        <v>0</v>
      </c>
      <c r="I718" s="99">
        <v>0</v>
      </c>
      <c r="J718" s="99">
        <v>17037.6116194725</v>
      </c>
      <c r="K718" s="99">
        <v>0</v>
      </c>
      <c r="L718" s="99">
        <v>9728.0272737741507</v>
      </c>
      <c r="M718" s="99">
        <v>20858.6580712795</v>
      </c>
      <c r="N718" s="99">
        <v>4521.6234947442999</v>
      </c>
      <c r="O718" s="99">
        <v>14433.8149377108</v>
      </c>
      <c r="P718" s="99">
        <v>0</v>
      </c>
      <c r="Q718" s="99">
        <v>3470.8471005260899</v>
      </c>
      <c r="R718" s="99">
        <v>516.92869547754503</v>
      </c>
      <c r="S718" s="99">
        <v>0</v>
      </c>
      <c r="T718" s="99">
        <v>197.061347648501</v>
      </c>
      <c r="U718" s="99">
        <v>24567.969472885099</v>
      </c>
      <c r="V718" s="99">
        <v>2112715.3502807599</v>
      </c>
      <c r="W718" s="99">
        <v>122.15941261872599</v>
      </c>
      <c r="X718" s="99">
        <v>1053728.6425170901</v>
      </c>
      <c r="Y718" s="99">
        <v>589973.53865051304</v>
      </c>
      <c r="Z718" s="99">
        <v>88171.223629951506</v>
      </c>
      <c r="AA718" s="99">
        <v>0</v>
      </c>
      <c r="AB718" s="99">
        <v>0</v>
      </c>
      <c r="AC718" s="99">
        <v>6252733.0447998</v>
      </c>
      <c r="AD718" s="99">
        <v>0</v>
      </c>
      <c r="AE718" s="99">
        <v>420580.13847351098</v>
      </c>
      <c r="AF718" s="99">
        <v>1036275.47668457</v>
      </c>
      <c r="AG718" s="99">
        <v>678692.03713989304</v>
      </c>
      <c r="AH718" s="99">
        <v>701347.96849822998</v>
      </c>
      <c r="AI718" s="99">
        <v>0</v>
      </c>
      <c r="AJ718" s="99">
        <v>335901.97527694702</v>
      </c>
      <c r="AK718" s="99">
        <v>94151.764028549194</v>
      </c>
      <c r="AL718" s="99">
        <v>0</v>
      </c>
      <c r="AM718" s="99">
        <v>36838.902308940902</v>
      </c>
      <c r="AN718" s="99">
        <v>7473709.4678955097</v>
      </c>
      <c r="AO718" s="99">
        <v>16507147.736816401</v>
      </c>
      <c r="AP718" s="99">
        <v>952.47526084631704</v>
      </c>
      <c r="AQ718" s="99">
        <v>7707591.3493652297</v>
      </c>
      <c r="AR718" s="99">
        <v>4286919.4945678702</v>
      </c>
      <c r="AS718" s="99">
        <v>622503.59220123303</v>
      </c>
      <c r="AT718" s="99">
        <v>0</v>
      </c>
      <c r="AU718" s="99">
        <v>0</v>
      </c>
      <c r="AV718" s="99">
        <v>14411468.0697021</v>
      </c>
      <c r="AW718" s="99">
        <v>0</v>
      </c>
      <c r="AX718" s="99">
        <v>3452858.6453247098</v>
      </c>
      <c r="AY718" s="99">
        <v>8191592.3412475605</v>
      </c>
      <c r="AZ718" s="99">
        <v>4851875.54760742</v>
      </c>
      <c r="BA718" s="99">
        <v>5392389.2921752902</v>
      </c>
      <c r="BB718" s="99">
        <v>0</v>
      </c>
      <c r="BC718" s="99">
        <v>2478557.32000732</v>
      </c>
      <c r="BD718" s="99">
        <v>650916.77186584496</v>
      </c>
      <c r="BE718" s="99">
        <v>0</v>
      </c>
      <c r="BF718" s="99">
        <v>256821.775531769</v>
      </c>
      <c r="BG718" s="99">
        <v>17622159.006103501</v>
      </c>
      <c r="BH718" s="99">
        <v>4396515.6630248995</v>
      </c>
      <c r="BI718" s="99">
        <v>0</v>
      </c>
      <c r="BJ718" s="99">
        <v>2827609.2334899898</v>
      </c>
      <c r="BK718" s="99">
        <v>1802286.8432769801</v>
      </c>
      <c r="BL718" s="99">
        <v>0</v>
      </c>
      <c r="BM718" s="99">
        <v>0</v>
      </c>
      <c r="BN718" s="99">
        <v>0</v>
      </c>
      <c r="BO718" s="99">
        <v>0</v>
      </c>
      <c r="BP718" s="99">
        <v>0</v>
      </c>
      <c r="BQ718" s="99">
        <v>0</v>
      </c>
      <c r="BR718" s="99">
        <v>2818333.1472778302</v>
      </c>
      <c r="BS718" s="99">
        <v>1963711.1744079599</v>
      </c>
      <c r="BT718" s="99">
        <v>1049519.79421997</v>
      </c>
      <c r="BU718" s="99">
        <v>0</v>
      </c>
      <c r="BV718" s="99">
        <v>1371486.6360015899</v>
      </c>
      <c r="BW718" s="99">
        <v>74336.332286834702</v>
      </c>
      <c r="BX718" s="99">
        <v>0</v>
      </c>
      <c r="BY718" s="99">
        <v>0</v>
      </c>
      <c r="BZ718" s="99">
        <v>0</v>
      </c>
      <c r="CA718" s="99">
        <v>51236.288044929497</v>
      </c>
      <c r="CB718" s="99">
        <v>3173329.1348571801</v>
      </c>
      <c r="CC718" s="99">
        <v>24501444.542724598</v>
      </c>
      <c r="CD718" s="99">
        <v>7221761.5169677697</v>
      </c>
      <c r="CE718" s="99">
        <v>698.88163433223997</v>
      </c>
      <c r="CF718" s="99">
        <v>130242.847226143</v>
      </c>
      <c r="CG718" s="99">
        <v>903432.06134033203</v>
      </c>
      <c r="CH718" s="99">
        <v>0</v>
      </c>
      <c r="CI718" s="99">
        <v>51928.611909389503</v>
      </c>
      <c r="CJ718" s="99">
        <v>3303475.3392639202</v>
      </c>
      <c r="CK718" s="99">
        <v>25407238.574218798</v>
      </c>
      <c r="CL718" s="99">
        <v>7295951.9735717801</v>
      </c>
      <c r="CM718" s="166">
        <v>76391.824087142901</v>
      </c>
      <c r="CN718" s="166">
        <v>10795175.293335</v>
      </c>
      <c r="CO718" s="166">
        <v>42979616.755371101</v>
      </c>
      <c r="CP718" s="99">
        <v>7295951.9735717801</v>
      </c>
      <c r="CQ718" s="99">
        <v>0</v>
      </c>
      <c r="CR718" s="99">
        <v>0</v>
      </c>
      <c r="CS718" s="99">
        <v>0</v>
      </c>
      <c r="CT718" s="99">
        <v>0</v>
      </c>
      <c r="CU718" s="98">
        <v>21177.026605380001</v>
      </c>
      <c r="CV718" s="98">
        <v>17385.491668137001</v>
      </c>
      <c r="CW718" s="98">
        <v>3303571.9820833229</v>
      </c>
      <c r="CX718" s="98">
        <v>25404876.60406493</v>
      </c>
    </row>
    <row r="719" spans="1:102" x14ac:dyDescent="0.2">
      <c r="A719" s="98" t="s">
        <v>62</v>
      </c>
      <c r="B719" s="100">
        <v>39234</v>
      </c>
      <c r="C719" s="99">
        <v>38308.5548782349</v>
      </c>
      <c r="D719" s="99">
        <v>0</v>
      </c>
      <c r="E719" s="99">
        <v>13078.638989687001</v>
      </c>
      <c r="F719" s="99">
        <v>8836.0530903339404</v>
      </c>
      <c r="G719" s="99">
        <v>461.88904195651401</v>
      </c>
      <c r="H719" s="99">
        <v>0</v>
      </c>
      <c r="I719" s="99">
        <v>0</v>
      </c>
      <c r="J719" s="99">
        <v>18300.262994527799</v>
      </c>
      <c r="K719" s="99">
        <v>0</v>
      </c>
      <c r="L719" s="99">
        <v>9534.2687225341797</v>
      </c>
      <c r="M719" s="99">
        <v>20834.3215956688</v>
      </c>
      <c r="N719" s="99">
        <v>4574.3135151863098</v>
      </c>
      <c r="O719" s="99">
        <v>14682.074315071101</v>
      </c>
      <c r="P719" s="99">
        <v>0</v>
      </c>
      <c r="Q719" s="99">
        <v>3447.8620973229399</v>
      </c>
      <c r="R719" s="99">
        <v>533.48332211375202</v>
      </c>
      <c r="S719" s="99">
        <v>0</v>
      </c>
      <c r="T719" s="99">
        <v>198.326689876616</v>
      </c>
      <c r="U719" s="99">
        <v>24785.090622425101</v>
      </c>
      <c r="V719" s="99">
        <v>2147611.4844055199</v>
      </c>
      <c r="W719" s="99">
        <v>45.926230492536</v>
      </c>
      <c r="X719" s="99">
        <v>1022165.80729675</v>
      </c>
      <c r="Y719" s="99">
        <v>578330.35790252697</v>
      </c>
      <c r="Z719" s="99">
        <v>97395.357222557097</v>
      </c>
      <c r="AA719" s="99">
        <v>0</v>
      </c>
      <c r="AB719" s="99">
        <v>0</v>
      </c>
      <c r="AC719" s="99">
        <v>6554534.6068725605</v>
      </c>
      <c r="AD719" s="99">
        <v>0</v>
      </c>
      <c r="AE719" s="99">
        <v>410941.474739075</v>
      </c>
      <c r="AF719" s="99">
        <v>1038221.63874817</v>
      </c>
      <c r="AG719" s="99">
        <v>678837.17276763904</v>
      </c>
      <c r="AH719" s="99">
        <v>705775.00531005894</v>
      </c>
      <c r="AI719" s="99">
        <v>0</v>
      </c>
      <c r="AJ719" s="99">
        <v>338783.778648376</v>
      </c>
      <c r="AK719" s="99">
        <v>98378.812265396104</v>
      </c>
      <c r="AL719" s="99">
        <v>0</v>
      </c>
      <c r="AM719" s="99">
        <v>34932.787966251402</v>
      </c>
      <c r="AN719" s="99">
        <v>7630536.3459472703</v>
      </c>
      <c r="AO719" s="99">
        <v>16951243.150146499</v>
      </c>
      <c r="AP719" s="99">
        <v>264.16580325737601</v>
      </c>
      <c r="AQ719" s="99">
        <v>7553023.3457031297</v>
      </c>
      <c r="AR719" s="99">
        <v>4248285.1160278302</v>
      </c>
      <c r="AS719" s="99">
        <v>678993.93830108596</v>
      </c>
      <c r="AT719" s="99">
        <v>0</v>
      </c>
      <c r="AU719" s="99">
        <v>0</v>
      </c>
      <c r="AV719" s="99">
        <v>15339917.677002</v>
      </c>
      <c r="AW719" s="99">
        <v>0</v>
      </c>
      <c r="AX719" s="99">
        <v>3414215.4379882799</v>
      </c>
      <c r="AY719" s="99">
        <v>8291726.4552002</v>
      </c>
      <c r="AZ719" s="99">
        <v>4919045.2157592801</v>
      </c>
      <c r="BA719" s="99">
        <v>5449657.8036498995</v>
      </c>
      <c r="BB719" s="99">
        <v>0</v>
      </c>
      <c r="BC719" s="99">
        <v>2525573.5335388202</v>
      </c>
      <c r="BD719" s="99">
        <v>686513.26923370396</v>
      </c>
      <c r="BE719" s="99">
        <v>0</v>
      </c>
      <c r="BF719" s="99">
        <v>246578.749649048</v>
      </c>
      <c r="BG719" s="99">
        <v>18025902.920654301</v>
      </c>
      <c r="BH719" s="99">
        <v>4503180.1123657199</v>
      </c>
      <c r="BI719" s="99">
        <v>0</v>
      </c>
      <c r="BJ719" s="99">
        <v>2795700.96792603</v>
      </c>
      <c r="BK719" s="99">
        <v>1798247.32569885</v>
      </c>
      <c r="BL719" s="99">
        <v>0</v>
      </c>
      <c r="BM719" s="99">
        <v>0</v>
      </c>
      <c r="BN719" s="99">
        <v>0</v>
      </c>
      <c r="BO719" s="99">
        <v>0</v>
      </c>
      <c r="BP719" s="99">
        <v>0</v>
      </c>
      <c r="BQ719" s="99">
        <v>0</v>
      </c>
      <c r="BR719" s="99">
        <v>2853181.1463623</v>
      </c>
      <c r="BS719" s="99">
        <v>1989223.4753265399</v>
      </c>
      <c r="BT719" s="99">
        <v>1060829.0257720901</v>
      </c>
      <c r="BU719" s="99">
        <v>0</v>
      </c>
      <c r="BV719" s="99">
        <v>1406100.4367217999</v>
      </c>
      <c r="BW719" s="99">
        <v>78540.014596939101</v>
      </c>
      <c r="BX719" s="99">
        <v>0</v>
      </c>
      <c r="BY719" s="99">
        <v>0</v>
      </c>
      <c r="BZ719" s="99">
        <v>0</v>
      </c>
      <c r="CA719" s="99">
        <v>51457.4280996323</v>
      </c>
      <c r="CB719" s="99">
        <v>3175958.2873840299</v>
      </c>
      <c r="CC719" s="99">
        <v>24578922.518554699</v>
      </c>
      <c r="CD719" s="99">
        <v>7300072.3342895498</v>
      </c>
      <c r="CE719" s="99">
        <v>716.04862561821903</v>
      </c>
      <c r="CF719" s="99">
        <v>133674.692340851</v>
      </c>
      <c r="CG719" s="99">
        <v>937359.91808319103</v>
      </c>
      <c r="CH719" s="99">
        <v>0</v>
      </c>
      <c r="CI719" s="99">
        <v>52173.222728252404</v>
      </c>
      <c r="CJ719" s="99">
        <v>3308615.0218200702</v>
      </c>
      <c r="CK719" s="99">
        <v>25498569.9614258</v>
      </c>
      <c r="CL719" s="99">
        <v>7379310.95629883</v>
      </c>
      <c r="CM719" s="166">
        <v>76873.742783546404</v>
      </c>
      <c r="CN719" s="166">
        <v>10946982.2583008</v>
      </c>
      <c r="CO719" s="166">
        <v>43663665.2119141</v>
      </c>
      <c r="CP719" s="99">
        <v>7379310.95629883</v>
      </c>
      <c r="CQ719" s="99">
        <v>0</v>
      </c>
      <c r="CR719" s="99">
        <v>0</v>
      </c>
      <c r="CS719" s="99">
        <v>0</v>
      </c>
      <c r="CT719" s="99">
        <v>0</v>
      </c>
      <c r="CU719" s="98">
        <v>19904.118490051998</v>
      </c>
      <c r="CV719" s="98">
        <v>18676.733680305999</v>
      </c>
      <c r="CW719" s="98">
        <v>3309632.9797248808</v>
      </c>
      <c r="CX719" s="98">
        <v>25516282.43663789</v>
      </c>
    </row>
    <row r="720" spans="1:102" x14ac:dyDescent="0.2">
      <c r="A720" s="98" t="s">
        <v>62</v>
      </c>
      <c r="B720" s="100">
        <v>39326</v>
      </c>
      <c r="C720" s="99">
        <v>39040.566329479203</v>
      </c>
      <c r="D720" s="99">
        <v>0</v>
      </c>
      <c r="E720" s="99">
        <v>12708.3157973289</v>
      </c>
      <c r="F720" s="99">
        <v>8642.8367165327109</v>
      </c>
      <c r="G720" s="99">
        <v>492.63140055909798</v>
      </c>
      <c r="H720" s="99">
        <v>0</v>
      </c>
      <c r="I720" s="99">
        <v>0</v>
      </c>
      <c r="J720" s="99">
        <v>19312.256600618399</v>
      </c>
      <c r="K720" s="99">
        <v>0</v>
      </c>
      <c r="L720" s="99">
        <v>9255.5978051424008</v>
      </c>
      <c r="M720" s="99">
        <v>20898.848679542501</v>
      </c>
      <c r="N720" s="99">
        <v>4554.2227962613097</v>
      </c>
      <c r="O720" s="99">
        <v>14930.8135046959</v>
      </c>
      <c r="P720" s="99">
        <v>0</v>
      </c>
      <c r="Q720" s="99">
        <v>3447.9459857940701</v>
      </c>
      <c r="R720" s="99">
        <v>538.12392915785301</v>
      </c>
      <c r="S720" s="99">
        <v>0</v>
      </c>
      <c r="T720" s="99">
        <v>187.022727046162</v>
      </c>
      <c r="U720" s="99">
        <v>24950.127022027998</v>
      </c>
      <c r="V720" s="99">
        <v>2174925.83166504</v>
      </c>
      <c r="W720" s="99">
        <v>98.772853793576402</v>
      </c>
      <c r="X720" s="99">
        <v>993944.16598510696</v>
      </c>
      <c r="Y720" s="99">
        <v>568459.87722015404</v>
      </c>
      <c r="Z720" s="99">
        <v>101300.50556469</v>
      </c>
      <c r="AA720" s="99">
        <v>0</v>
      </c>
      <c r="AB720" s="99">
        <v>0</v>
      </c>
      <c r="AC720" s="99">
        <v>6808235.8171997098</v>
      </c>
      <c r="AD720" s="99">
        <v>0</v>
      </c>
      <c r="AE720" s="99">
        <v>397962.68662643398</v>
      </c>
      <c r="AF720" s="99">
        <v>1037203.14547729</v>
      </c>
      <c r="AG720" s="99">
        <v>668086.84153747605</v>
      </c>
      <c r="AH720" s="99">
        <v>713392.33646392799</v>
      </c>
      <c r="AI720" s="99">
        <v>0</v>
      </c>
      <c r="AJ720" s="99">
        <v>340629.72249221802</v>
      </c>
      <c r="AK720" s="99">
        <v>99222.539169311494</v>
      </c>
      <c r="AL720" s="99">
        <v>0</v>
      </c>
      <c r="AM720" s="99">
        <v>32294.428044080702</v>
      </c>
      <c r="AN720" s="99">
        <v>7736007.9326782199</v>
      </c>
      <c r="AO720" s="99">
        <v>17467979.207031298</v>
      </c>
      <c r="AP720" s="99">
        <v>895.58115033060301</v>
      </c>
      <c r="AQ720" s="99">
        <v>7406868.9342651404</v>
      </c>
      <c r="AR720" s="99">
        <v>4223522.9038696298</v>
      </c>
      <c r="AS720" s="99">
        <v>716094.23371887195</v>
      </c>
      <c r="AT720" s="99">
        <v>0</v>
      </c>
      <c r="AU720" s="99">
        <v>0</v>
      </c>
      <c r="AV720" s="99">
        <v>16125833.5284424</v>
      </c>
      <c r="AW720" s="99">
        <v>0</v>
      </c>
      <c r="AX720" s="99">
        <v>3326443.6059570299</v>
      </c>
      <c r="AY720" s="99">
        <v>8354207.5847167997</v>
      </c>
      <c r="AZ720" s="99">
        <v>4876122.58557129</v>
      </c>
      <c r="BA720" s="99">
        <v>5595540.2781372098</v>
      </c>
      <c r="BB720" s="99">
        <v>0</v>
      </c>
      <c r="BC720" s="99">
        <v>2552000.0065002399</v>
      </c>
      <c r="BD720" s="99">
        <v>702440.15850067104</v>
      </c>
      <c r="BE720" s="99">
        <v>0</v>
      </c>
      <c r="BF720" s="99">
        <v>230501.47411918599</v>
      </c>
      <c r="BG720" s="99">
        <v>18534575.9685059</v>
      </c>
      <c r="BH720" s="99">
        <v>4608852.2062377902</v>
      </c>
      <c r="BI720" s="99">
        <v>0</v>
      </c>
      <c r="BJ720" s="99">
        <v>2744758.09448242</v>
      </c>
      <c r="BK720" s="99">
        <v>1778011.1809845001</v>
      </c>
      <c r="BL720" s="99">
        <v>0</v>
      </c>
      <c r="BM720" s="99">
        <v>0</v>
      </c>
      <c r="BN720" s="99">
        <v>0</v>
      </c>
      <c r="BO720" s="99">
        <v>0</v>
      </c>
      <c r="BP720" s="99">
        <v>0</v>
      </c>
      <c r="BQ720" s="99">
        <v>0</v>
      </c>
      <c r="BR720" s="99">
        <v>2880680.6109619099</v>
      </c>
      <c r="BS720" s="99">
        <v>1973796.66885376</v>
      </c>
      <c r="BT720" s="99">
        <v>1088996.30888367</v>
      </c>
      <c r="BU720" s="99">
        <v>0</v>
      </c>
      <c r="BV720" s="99">
        <v>1420865.1718444801</v>
      </c>
      <c r="BW720" s="99">
        <v>79820.720610618606</v>
      </c>
      <c r="BX720" s="99">
        <v>0</v>
      </c>
      <c r="BY720" s="99">
        <v>0</v>
      </c>
      <c r="BZ720" s="99">
        <v>0</v>
      </c>
      <c r="CA720" s="99">
        <v>51699.4134917259</v>
      </c>
      <c r="CB720" s="99">
        <v>3162835.9453125</v>
      </c>
      <c r="CC720" s="99">
        <v>24733968.707275402</v>
      </c>
      <c r="CD720" s="99">
        <v>7359879.7531127902</v>
      </c>
      <c r="CE720" s="99">
        <v>711.720424041152</v>
      </c>
      <c r="CF720" s="99">
        <v>133045.17334365801</v>
      </c>
      <c r="CG720" s="99">
        <v>938185.26342773403</v>
      </c>
      <c r="CH720" s="99">
        <v>0</v>
      </c>
      <c r="CI720" s="99">
        <v>52420.178207397497</v>
      </c>
      <c r="CJ720" s="99">
        <v>3296174.06848145</v>
      </c>
      <c r="CK720" s="99">
        <v>25671261.1252441</v>
      </c>
      <c r="CL720" s="99">
        <v>7441609.9856567401</v>
      </c>
      <c r="CM720" s="166">
        <v>77340.142576217695</v>
      </c>
      <c r="CN720" s="166">
        <v>10990020.876098599</v>
      </c>
      <c r="CO720" s="166">
        <v>44231664.736328103</v>
      </c>
      <c r="CP720" s="99">
        <v>7441609.9856567401</v>
      </c>
      <c r="CQ720" s="99">
        <v>0</v>
      </c>
      <c r="CR720" s="99">
        <v>0</v>
      </c>
      <c r="CS720" s="99">
        <v>0</v>
      </c>
      <c r="CT720" s="99">
        <v>0</v>
      </c>
      <c r="CU720" s="98">
        <v>18686.280731007999</v>
      </c>
      <c r="CV720" s="98">
        <v>19694.342852541999</v>
      </c>
      <c r="CW720" s="98">
        <v>3295881.118656158</v>
      </c>
      <c r="CX720" s="98">
        <v>25672153.970703136</v>
      </c>
    </row>
    <row r="721" spans="1:102" x14ac:dyDescent="0.2">
      <c r="A721" s="98" t="s">
        <v>62</v>
      </c>
      <c r="B721" s="100">
        <v>39417</v>
      </c>
      <c r="C721" s="99">
        <v>39737.477085590399</v>
      </c>
      <c r="D721" s="99">
        <v>0</v>
      </c>
      <c r="E721" s="99">
        <v>12334.3262764215</v>
      </c>
      <c r="F721" s="99">
        <v>8411.6374250650406</v>
      </c>
      <c r="G721" s="99">
        <v>515.67562282085396</v>
      </c>
      <c r="H721" s="99">
        <v>0</v>
      </c>
      <c r="I721" s="99">
        <v>0</v>
      </c>
      <c r="J721" s="99">
        <v>19882.399738550201</v>
      </c>
      <c r="K721" s="99">
        <v>0</v>
      </c>
      <c r="L721" s="99">
        <v>9211.3916945457495</v>
      </c>
      <c r="M721" s="99">
        <v>21011.172478437398</v>
      </c>
      <c r="N721" s="99">
        <v>4489.3145521283204</v>
      </c>
      <c r="O721" s="99">
        <v>15298.5642033815</v>
      </c>
      <c r="P721" s="99">
        <v>0</v>
      </c>
      <c r="Q721" s="99">
        <v>3440.5322340428802</v>
      </c>
      <c r="R721" s="99">
        <v>567.330643072724</v>
      </c>
      <c r="S721" s="99">
        <v>0</v>
      </c>
      <c r="T721" s="99">
        <v>171.86292622610901</v>
      </c>
      <c r="U721" s="99">
        <v>24980.758335590399</v>
      </c>
      <c r="V721" s="99">
        <v>2207650.6306152302</v>
      </c>
      <c r="W721" s="99">
        <v>48.245414623990698</v>
      </c>
      <c r="X721" s="99">
        <v>971457.65167236305</v>
      </c>
      <c r="Y721" s="99">
        <v>558731.15791320801</v>
      </c>
      <c r="Z721" s="99">
        <v>105395.704187393</v>
      </c>
      <c r="AA721" s="99">
        <v>0</v>
      </c>
      <c r="AB721" s="99">
        <v>0</v>
      </c>
      <c r="AC721" s="99">
        <v>6996413.5059204102</v>
      </c>
      <c r="AD721" s="99">
        <v>0</v>
      </c>
      <c r="AE721" s="99">
        <v>400411.41205978399</v>
      </c>
      <c r="AF721" s="99">
        <v>1031401.72167206</v>
      </c>
      <c r="AG721" s="99">
        <v>657026.80503082299</v>
      </c>
      <c r="AH721" s="99">
        <v>743449.04347229004</v>
      </c>
      <c r="AI721" s="99">
        <v>0</v>
      </c>
      <c r="AJ721" s="99">
        <v>346180.393955231</v>
      </c>
      <c r="AK721" s="99">
        <v>103056.826543808</v>
      </c>
      <c r="AL721" s="99">
        <v>0</v>
      </c>
      <c r="AM721" s="99">
        <v>28775.803960323301</v>
      </c>
      <c r="AN721" s="99">
        <v>7772829.3410034198</v>
      </c>
      <c r="AO721" s="99">
        <v>17886336.104980499</v>
      </c>
      <c r="AP721" s="99">
        <v>398.55244657769799</v>
      </c>
      <c r="AQ721" s="99">
        <v>7300533.4560546903</v>
      </c>
      <c r="AR721" s="99">
        <v>4189421.7458496098</v>
      </c>
      <c r="AS721" s="99">
        <v>745254.68798828102</v>
      </c>
      <c r="AT721" s="99">
        <v>0</v>
      </c>
      <c r="AU721" s="99">
        <v>0</v>
      </c>
      <c r="AV721" s="99">
        <v>16717730.575927701</v>
      </c>
      <c r="AW721" s="99">
        <v>0</v>
      </c>
      <c r="AX721" s="99">
        <v>3407075.7148742699</v>
      </c>
      <c r="AY721" s="99">
        <v>8390388.7373046894</v>
      </c>
      <c r="AZ721" s="99">
        <v>4841618.0413207998</v>
      </c>
      <c r="BA721" s="99">
        <v>5909487.7916259803</v>
      </c>
      <c r="BB721" s="99">
        <v>0</v>
      </c>
      <c r="BC721" s="99">
        <v>2625897.6322326702</v>
      </c>
      <c r="BD721" s="99">
        <v>728802.25959014904</v>
      </c>
      <c r="BE721" s="99">
        <v>0</v>
      </c>
      <c r="BF721" s="99">
        <v>209738.94989395101</v>
      </c>
      <c r="BG721" s="99">
        <v>18826974.1872559</v>
      </c>
      <c r="BH721" s="99">
        <v>4744823.2779540997</v>
      </c>
      <c r="BI721" s="99">
        <v>0</v>
      </c>
      <c r="BJ721" s="99">
        <v>2709614.71130371</v>
      </c>
      <c r="BK721" s="99">
        <v>1771544.64047241</v>
      </c>
      <c r="BL721" s="99">
        <v>0</v>
      </c>
      <c r="BM721" s="99">
        <v>0</v>
      </c>
      <c r="BN721" s="99">
        <v>0</v>
      </c>
      <c r="BO721" s="99">
        <v>0</v>
      </c>
      <c r="BP721" s="99">
        <v>0</v>
      </c>
      <c r="BQ721" s="99">
        <v>0</v>
      </c>
      <c r="BR721" s="99">
        <v>2908911.9090271001</v>
      </c>
      <c r="BS721" s="99">
        <v>1947233.0211944601</v>
      </c>
      <c r="BT721" s="99">
        <v>1149442.6688842799</v>
      </c>
      <c r="BU721" s="99">
        <v>0</v>
      </c>
      <c r="BV721" s="99">
        <v>1444655.0545196501</v>
      </c>
      <c r="BW721" s="99">
        <v>85531.643397331194</v>
      </c>
      <c r="BX721" s="99">
        <v>0</v>
      </c>
      <c r="BY721" s="99">
        <v>0</v>
      </c>
      <c r="BZ721" s="99">
        <v>0</v>
      </c>
      <c r="CA721" s="99">
        <v>52043.7502288818</v>
      </c>
      <c r="CB721" s="99">
        <v>3179524.11260986</v>
      </c>
      <c r="CC721" s="99">
        <v>25124991.403076202</v>
      </c>
      <c r="CD721" s="99">
        <v>7444378.0464477502</v>
      </c>
      <c r="CE721" s="99">
        <v>723.26318615674995</v>
      </c>
      <c r="CF721" s="99">
        <v>132889.14931869501</v>
      </c>
      <c r="CG721" s="99">
        <v>947948.66558837902</v>
      </c>
      <c r="CH721" s="99">
        <v>0</v>
      </c>
      <c r="CI721" s="99">
        <v>52763.774093627901</v>
      </c>
      <c r="CJ721" s="99">
        <v>3312550.0946960398</v>
      </c>
      <c r="CK721" s="99">
        <v>26068589.006591801</v>
      </c>
      <c r="CL721" s="99">
        <v>7530930.7231445303</v>
      </c>
      <c r="CM721" s="166">
        <v>77615.477969169602</v>
      </c>
      <c r="CN721" s="166">
        <v>11087376.501586899</v>
      </c>
      <c r="CO721" s="166">
        <v>44857229.085449196</v>
      </c>
      <c r="CP721" s="99">
        <v>7530930.7231445303</v>
      </c>
      <c r="CQ721" s="99">
        <v>0</v>
      </c>
      <c r="CR721" s="99">
        <v>0</v>
      </c>
      <c r="CS721" s="99">
        <v>0</v>
      </c>
      <c r="CT721" s="99">
        <v>0</v>
      </c>
      <c r="CU721" s="98">
        <v>17504.123247750002</v>
      </c>
      <c r="CV721" s="98">
        <v>20324.127975006999</v>
      </c>
      <c r="CW721" s="98">
        <v>3312413.2619285551</v>
      </c>
      <c r="CX721" s="98">
        <v>26072940.068664581</v>
      </c>
    </row>
    <row r="722" spans="1:102" x14ac:dyDescent="0.2">
      <c r="A722" s="98" t="s">
        <v>62</v>
      </c>
      <c r="B722" s="100">
        <v>39508</v>
      </c>
      <c r="C722" s="99">
        <v>40093.525531768799</v>
      </c>
      <c r="D722" s="99">
        <v>0</v>
      </c>
      <c r="E722" s="99">
        <v>12067.6051381826</v>
      </c>
      <c r="F722" s="99">
        <v>8236.1444315910303</v>
      </c>
      <c r="G722" s="99">
        <v>562.31297513097502</v>
      </c>
      <c r="H722" s="99">
        <v>0</v>
      </c>
      <c r="I722" s="99">
        <v>0</v>
      </c>
      <c r="J722" s="99">
        <v>20916.413889646501</v>
      </c>
      <c r="K722" s="99">
        <v>0</v>
      </c>
      <c r="L722" s="99">
        <v>9085.2146369218808</v>
      </c>
      <c r="M722" s="99">
        <v>21004.2341403961</v>
      </c>
      <c r="N722" s="99">
        <v>4437.5800725817699</v>
      </c>
      <c r="O722" s="99">
        <v>15543.9260824919</v>
      </c>
      <c r="P722" s="99">
        <v>0</v>
      </c>
      <c r="Q722" s="99">
        <v>3395.6582686901102</v>
      </c>
      <c r="R722" s="99">
        <v>579.44664837419998</v>
      </c>
      <c r="S722" s="99">
        <v>0</v>
      </c>
      <c r="T722" s="99">
        <v>175.56809865497101</v>
      </c>
      <c r="U722" s="99">
        <v>25173.5857357979</v>
      </c>
      <c r="V722" s="99">
        <v>2213587.2001037602</v>
      </c>
      <c r="W722" s="99">
        <v>43.5177248385735</v>
      </c>
      <c r="X722" s="99">
        <v>952480.00878906297</v>
      </c>
      <c r="Y722" s="99">
        <v>548780.036460876</v>
      </c>
      <c r="Z722" s="99">
        <v>110971.634204865</v>
      </c>
      <c r="AA722" s="99">
        <v>0</v>
      </c>
      <c r="AB722" s="99">
        <v>0</v>
      </c>
      <c r="AC722" s="99">
        <v>7215512.6514282199</v>
      </c>
      <c r="AD722" s="99">
        <v>0</v>
      </c>
      <c r="AE722" s="99">
        <v>392545.68262481701</v>
      </c>
      <c r="AF722" s="99">
        <v>1023711.57897949</v>
      </c>
      <c r="AG722" s="99">
        <v>648044.89649200405</v>
      </c>
      <c r="AH722" s="99">
        <v>758328.11887359596</v>
      </c>
      <c r="AI722" s="99">
        <v>0</v>
      </c>
      <c r="AJ722" s="99">
        <v>341412.25597381598</v>
      </c>
      <c r="AK722" s="99">
        <v>104573.990195274</v>
      </c>
      <c r="AL722" s="99">
        <v>0</v>
      </c>
      <c r="AM722" s="99">
        <v>29297.532863378499</v>
      </c>
      <c r="AN722" s="99">
        <v>7816196.9649658203</v>
      </c>
      <c r="AO722" s="99">
        <v>18218260.0458984</v>
      </c>
      <c r="AP722" s="99">
        <v>344.221756052226</v>
      </c>
      <c r="AQ722" s="99">
        <v>7221850.3151245099</v>
      </c>
      <c r="AR722" s="99">
        <v>4158658.4732360798</v>
      </c>
      <c r="AS722" s="99">
        <v>806102.96263885498</v>
      </c>
      <c r="AT722" s="99">
        <v>0</v>
      </c>
      <c r="AU722" s="99">
        <v>0</v>
      </c>
      <c r="AV722" s="99">
        <v>17527188.059814502</v>
      </c>
      <c r="AW722" s="99">
        <v>0</v>
      </c>
      <c r="AX722" s="99">
        <v>3380085.3505859398</v>
      </c>
      <c r="AY722" s="99">
        <v>8428619.4061279297</v>
      </c>
      <c r="AZ722" s="99">
        <v>4830348.8213501005</v>
      </c>
      <c r="BA722" s="99">
        <v>6076877.4037475605</v>
      </c>
      <c r="BB722" s="99">
        <v>0</v>
      </c>
      <c r="BC722" s="99">
        <v>2622541.9063110398</v>
      </c>
      <c r="BD722" s="99">
        <v>748288.14972686803</v>
      </c>
      <c r="BE722" s="99">
        <v>0</v>
      </c>
      <c r="BF722" s="99">
        <v>213049.22292137099</v>
      </c>
      <c r="BG722" s="99">
        <v>19224302.033691399</v>
      </c>
      <c r="BH722" s="99">
        <v>4415637.4611206101</v>
      </c>
      <c r="BI722" s="99">
        <v>0</v>
      </c>
      <c r="BJ722" s="99">
        <v>2412080.3183288602</v>
      </c>
      <c r="BK722" s="99">
        <v>1566544.7610931401</v>
      </c>
      <c r="BL722" s="99">
        <v>0</v>
      </c>
      <c r="BM722" s="99">
        <v>0</v>
      </c>
      <c r="BN722" s="99">
        <v>0</v>
      </c>
      <c r="BO722" s="99">
        <v>0</v>
      </c>
      <c r="BP722" s="99">
        <v>0</v>
      </c>
      <c r="BQ722" s="99">
        <v>0</v>
      </c>
      <c r="BR722" s="99">
        <v>2626019.45343018</v>
      </c>
      <c r="BS722" s="99">
        <v>1737599.8315429699</v>
      </c>
      <c r="BT722" s="99">
        <v>1181838.66795349</v>
      </c>
      <c r="BU722" s="99">
        <v>0</v>
      </c>
      <c r="BV722" s="99">
        <v>1288636.0897979699</v>
      </c>
      <c r="BW722" s="99">
        <v>88005.136388778701</v>
      </c>
      <c r="BX722" s="99">
        <v>0</v>
      </c>
      <c r="BY722" s="99">
        <v>0</v>
      </c>
      <c r="BZ722" s="99">
        <v>0</v>
      </c>
      <c r="CA722" s="99">
        <v>52182.251391410799</v>
      </c>
      <c r="CB722" s="99">
        <v>3151431.2902831999</v>
      </c>
      <c r="CC722" s="99">
        <v>25235155.646728501</v>
      </c>
      <c r="CD722" s="99">
        <v>6831841.7912597703</v>
      </c>
      <c r="CE722" s="99">
        <v>732.58563388138998</v>
      </c>
      <c r="CF722" s="99">
        <v>133420.69922828701</v>
      </c>
      <c r="CG722" s="99">
        <v>959094.01664733898</v>
      </c>
      <c r="CH722" s="99">
        <v>0</v>
      </c>
      <c r="CI722" s="99">
        <v>52910.233171939901</v>
      </c>
      <c r="CJ722" s="99">
        <v>3282778.2565307599</v>
      </c>
      <c r="CK722" s="99">
        <v>26194462.7741699</v>
      </c>
      <c r="CL722" s="99">
        <v>6918503.0407714797</v>
      </c>
      <c r="CM722" s="166">
        <v>77958.087010383606</v>
      </c>
      <c r="CN722" s="166">
        <v>11124733.966308599</v>
      </c>
      <c r="CO722" s="166">
        <v>45444442.327636696</v>
      </c>
      <c r="CP722" s="99">
        <v>6918503.0407714797</v>
      </c>
      <c r="CQ722" s="99">
        <v>0</v>
      </c>
      <c r="CR722" s="99">
        <v>0</v>
      </c>
      <c r="CS722" s="99">
        <v>0</v>
      </c>
      <c r="CT722" s="99">
        <v>0</v>
      </c>
      <c r="CU722" s="98">
        <v>16439.075254037001</v>
      </c>
      <c r="CV722" s="98">
        <v>21373.221550474002</v>
      </c>
      <c r="CW722" s="98">
        <v>3284851.9895114871</v>
      </c>
      <c r="CX722" s="98">
        <v>26194249.66337584</v>
      </c>
    </row>
    <row r="723" spans="1:102" x14ac:dyDescent="0.2">
      <c r="A723" s="98" t="s">
        <v>62</v>
      </c>
      <c r="B723" s="100">
        <v>39600</v>
      </c>
      <c r="C723" s="99">
        <v>40439.976594448097</v>
      </c>
      <c r="D723" s="99">
        <v>0</v>
      </c>
      <c r="E723" s="99">
        <v>11568.8504792452</v>
      </c>
      <c r="F723" s="99">
        <v>7925.8138455152503</v>
      </c>
      <c r="G723" s="99">
        <v>582.75280956178904</v>
      </c>
      <c r="H723" s="99">
        <v>0</v>
      </c>
      <c r="I723" s="99">
        <v>0</v>
      </c>
      <c r="J723" s="99">
        <v>21887.332142114599</v>
      </c>
      <c r="K723" s="99">
        <v>0</v>
      </c>
      <c r="L723" s="99">
        <v>9009.1660808324796</v>
      </c>
      <c r="M723" s="99">
        <v>20993.673466682401</v>
      </c>
      <c r="N723" s="99">
        <v>4371.7046859264401</v>
      </c>
      <c r="O723" s="99">
        <v>15622.741055727</v>
      </c>
      <c r="P723" s="99">
        <v>0</v>
      </c>
      <c r="Q723" s="99">
        <v>3375.4571926295798</v>
      </c>
      <c r="R723" s="99">
        <v>577.83662870526302</v>
      </c>
      <c r="S723" s="99">
        <v>0</v>
      </c>
      <c r="T723" s="99">
        <v>160.52925681881601</v>
      </c>
      <c r="U723" s="99">
        <v>25385.6718893051</v>
      </c>
      <c r="V723" s="99">
        <v>2230733.3973999</v>
      </c>
      <c r="W723" s="99">
        <v>71.964652795344605</v>
      </c>
      <c r="X723" s="99">
        <v>908794.37378692604</v>
      </c>
      <c r="Y723" s="99">
        <v>523836.583850861</v>
      </c>
      <c r="Z723" s="99">
        <v>112159.385598183</v>
      </c>
      <c r="AA723" s="99">
        <v>0</v>
      </c>
      <c r="AB723" s="99">
        <v>0</v>
      </c>
      <c r="AC723" s="99">
        <v>7474215.96765137</v>
      </c>
      <c r="AD723" s="99">
        <v>0</v>
      </c>
      <c r="AE723" s="99">
        <v>390494.43887329102</v>
      </c>
      <c r="AF723" s="99">
        <v>1026916.87000275</v>
      </c>
      <c r="AG723" s="99">
        <v>637113.222892761</v>
      </c>
      <c r="AH723" s="99">
        <v>757524.73518371605</v>
      </c>
      <c r="AI723" s="99">
        <v>0</v>
      </c>
      <c r="AJ723" s="99">
        <v>334961.75390625</v>
      </c>
      <c r="AK723" s="99">
        <v>103333.863285065</v>
      </c>
      <c r="AL723" s="99">
        <v>0</v>
      </c>
      <c r="AM723" s="99">
        <v>27912.930761098902</v>
      </c>
      <c r="AN723" s="99">
        <v>7940179.1774292002</v>
      </c>
      <c r="AO723" s="99">
        <v>18378758.017822299</v>
      </c>
      <c r="AP723" s="99">
        <v>394.96867501363198</v>
      </c>
      <c r="AQ723" s="99">
        <v>7028841.734375</v>
      </c>
      <c r="AR723" s="99">
        <v>4029241.6676940899</v>
      </c>
      <c r="AS723" s="99">
        <v>810164.20299529994</v>
      </c>
      <c r="AT723" s="99">
        <v>0</v>
      </c>
      <c r="AU723" s="99">
        <v>0</v>
      </c>
      <c r="AV723" s="99">
        <v>18404702.134521499</v>
      </c>
      <c r="AW723" s="99">
        <v>0</v>
      </c>
      <c r="AX723" s="99">
        <v>3396367.4044494601</v>
      </c>
      <c r="AY723" s="99">
        <v>8554472.1451415997</v>
      </c>
      <c r="AZ723" s="99">
        <v>4805582.6951293899</v>
      </c>
      <c r="BA723" s="99">
        <v>6133907.6972045898</v>
      </c>
      <c r="BB723" s="99">
        <v>0</v>
      </c>
      <c r="BC723" s="99">
        <v>2599380.17895508</v>
      </c>
      <c r="BD723" s="99">
        <v>744083.28421783401</v>
      </c>
      <c r="BE723" s="99">
        <v>0</v>
      </c>
      <c r="BF723" s="99">
        <v>208036.86892127999</v>
      </c>
      <c r="BG723" s="99">
        <v>19712830.994872998</v>
      </c>
      <c r="BH723" s="99">
        <v>4491136.9312133798</v>
      </c>
      <c r="BI723" s="99">
        <v>0</v>
      </c>
      <c r="BJ723" s="99">
        <v>2350762.47723389</v>
      </c>
      <c r="BK723" s="99">
        <v>1536888.2198181199</v>
      </c>
      <c r="BL723" s="99">
        <v>0</v>
      </c>
      <c r="BM723" s="99">
        <v>0</v>
      </c>
      <c r="BN723" s="99">
        <v>0</v>
      </c>
      <c r="BO723" s="99">
        <v>0</v>
      </c>
      <c r="BP723" s="99">
        <v>0</v>
      </c>
      <c r="BQ723" s="99">
        <v>0</v>
      </c>
      <c r="BR723" s="99">
        <v>2630173.8703918499</v>
      </c>
      <c r="BS723" s="99">
        <v>1725218.2898254399</v>
      </c>
      <c r="BT723" s="99">
        <v>1192768.5004730199</v>
      </c>
      <c r="BU723" s="99">
        <v>0</v>
      </c>
      <c r="BV723" s="99">
        <v>1280260.69258118</v>
      </c>
      <c r="BW723" s="99">
        <v>87592.202164650007</v>
      </c>
      <c r="BX723" s="99">
        <v>0</v>
      </c>
      <c r="BY723" s="99">
        <v>0</v>
      </c>
      <c r="BZ723" s="99">
        <v>0</v>
      </c>
      <c r="CA723" s="99">
        <v>52062.345428943598</v>
      </c>
      <c r="CB723" s="99">
        <v>3140584.4609069801</v>
      </c>
      <c r="CC723" s="99">
        <v>25358156.325927701</v>
      </c>
      <c r="CD723" s="99">
        <v>6844349.7705078097</v>
      </c>
      <c r="CE723" s="99">
        <v>720.63433090597402</v>
      </c>
      <c r="CF723" s="99">
        <v>131700.93691062901</v>
      </c>
      <c r="CG723" s="99">
        <v>956007.60838317894</v>
      </c>
      <c r="CH723" s="99">
        <v>0</v>
      </c>
      <c r="CI723" s="99">
        <v>52782.393092632301</v>
      </c>
      <c r="CJ723" s="99">
        <v>3273373.7415466299</v>
      </c>
      <c r="CK723" s="99">
        <v>26319868.3911133</v>
      </c>
      <c r="CL723" s="99">
        <v>6934231.7355346698</v>
      </c>
      <c r="CM723" s="166">
        <v>78085.085723876997</v>
      </c>
      <c r="CN723" s="166">
        <v>11235287.0588379</v>
      </c>
      <c r="CO723" s="166">
        <v>46076605.333984397</v>
      </c>
      <c r="CP723" s="99">
        <v>6934231.7355346698</v>
      </c>
      <c r="CQ723" s="99">
        <v>0</v>
      </c>
      <c r="CR723" s="99">
        <v>0</v>
      </c>
      <c r="CS723" s="99">
        <v>0</v>
      </c>
      <c r="CT723" s="99">
        <v>0</v>
      </c>
      <c r="CU723" s="98">
        <v>15298.614927797</v>
      </c>
      <c r="CV723" s="98">
        <v>22356.055977470998</v>
      </c>
      <c r="CW723" s="98">
        <v>3272285.3978176089</v>
      </c>
      <c r="CX723" s="98">
        <v>26314163.93431088</v>
      </c>
    </row>
    <row r="724" spans="1:102" x14ac:dyDescent="0.2">
      <c r="A724" s="98" t="s">
        <v>62</v>
      </c>
      <c r="B724" s="100">
        <v>39692</v>
      </c>
      <c r="C724" s="99">
        <v>41017.472366809801</v>
      </c>
      <c r="D724" s="99">
        <v>0</v>
      </c>
      <c r="E724" s="99">
        <v>11222.1563135386</v>
      </c>
      <c r="F724" s="99">
        <v>7681.1227814555205</v>
      </c>
      <c r="G724" s="99">
        <v>618.48824567347799</v>
      </c>
      <c r="H724" s="99">
        <v>0</v>
      </c>
      <c r="I724" s="99">
        <v>0</v>
      </c>
      <c r="J724" s="99">
        <v>22594.009686708501</v>
      </c>
      <c r="K724" s="99">
        <v>0</v>
      </c>
      <c r="L724" s="99">
        <v>8764.36408162117</v>
      </c>
      <c r="M724" s="99">
        <v>21073.0051116943</v>
      </c>
      <c r="N724" s="99">
        <v>4325.7415863871602</v>
      </c>
      <c r="O724" s="99">
        <v>15876.6300811768</v>
      </c>
      <c r="P724" s="99">
        <v>0</v>
      </c>
      <c r="Q724" s="99">
        <v>3326.0951811969298</v>
      </c>
      <c r="R724" s="99">
        <v>599.98854144662596</v>
      </c>
      <c r="S724" s="99">
        <v>0</v>
      </c>
      <c r="T724" s="99">
        <v>155.84346691891599</v>
      </c>
      <c r="U724" s="99">
        <v>25533.0730216503</v>
      </c>
      <c r="V724" s="99">
        <v>2287139.2164917002</v>
      </c>
      <c r="W724" s="99">
        <v>58.335469055920797</v>
      </c>
      <c r="X724" s="99">
        <v>873876.67350768996</v>
      </c>
      <c r="Y724" s="99">
        <v>507269.28370666498</v>
      </c>
      <c r="Z724" s="99">
        <v>115237.78558731099</v>
      </c>
      <c r="AA724" s="99">
        <v>0</v>
      </c>
      <c r="AB724" s="99">
        <v>0</v>
      </c>
      <c r="AC724" s="99">
        <v>7665758.9863891602</v>
      </c>
      <c r="AD724" s="99">
        <v>0</v>
      </c>
      <c r="AE724" s="99">
        <v>379818.43864059402</v>
      </c>
      <c r="AF724" s="99">
        <v>1035881.52547455</v>
      </c>
      <c r="AG724" s="99">
        <v>632069.94741821301</v>
      </c>
      <c r="AH724" s="99">
        <v>768872.94543456996</v>
      </c>
      <c r="AI724" s="99">
        <v>0</v>
      </c>
      <c r="AJ724" s="99">
        <v>330428.77679061901</v>
      </c>
      <c r="AK724" s="99">
        <v>102206.024622917</v>
      </c>
      <c r="AL724" s="99">
        <v>0</v>
      </c>
      <c r="AM724" s="99">
        <v>27616.840443372701</v>
      </c>
      <c r="AN724" s="99">
        <v>8075052.2415161096</v>
      </c>
      <c r="AO724" s="99">
        <v>19118385.3825684</v>
      </c>
      <c r="AP724" s="99">
        <v>594.81915174424603</v>
      </c>
      <c r="AQ724" s="99">
        <v>6777671.7448730497</v>
      </c>
      <c r="AR724" s="99">
        <v>3915895.7760314899</v>
      </c>
      <c r="AS724" s="99">
        <v>846847.69717407203</v>
      </c>
      <c r="AT724" s="99">
        <v>0</v>
      </c>
      <c r="AU724" s="99">
        <v>0</v>
      </c>
      <c r="AV724" s="99">
        <v>19135625.840332001</v>
      </c>
      <c r="AW724" s="99">
        <v>0</v>
      </c>
      <c r="AX724" s="99">
        <v>3337759.6329040499</v>
      </c>
      <c r="AY724" s="99">
        <v>8743734.09228516</v>
      </c>
      <c r="AZ724" s="99">
        <v>4816239.7107543899</v>
      </c>
      <c r="BA724" s="99">
        <v>6303959.5953979502</v>
      </c>
      <c r="BB724" s="99">
        <v>0</v>
      </c>
      <c r="BC724" s="99">
        <v>2584732.0811767601</v>
      </c>
      <c r="BD724" s="99">
        <v>753084.55006408703</v>
      </c>
      <c r="BE724" s="99">
        <v>0</v>
      </c>
      <c r="BF724" s="99">
        <v>206012.02223396301</v>
      </c>
      <c r="BG724" s="99">
        <v>20265315.090332001</v>
      </c>
      <c r="BH724" s="99">
        <v>4618263.6947021503</v>
      </c>
      <c r="BI724" s="99">
        <v>0</v>
      </c>
      <c r="BJ724" s="99">
        <v>2268821.83416748</v>
      </c>
      <c r="BK724" s="99">
        <v>1479197.41162109</v>
      </c>
      <c r="BL724" s="99">
        <v>0</v>
      </c>
      <c r="BM724" s="99">
        <v>0</v>
      </c>
      <c r="BN724" s="99">
        <v>0</v>
      </c>
      <c r="BO724" s="99">
        <v>0</v>
      </c>
      <c r="BP724" s="99">
        <v>0</v>
      </c>
      <c r="BQ724" s="99">
        <v>0</v>
      </c>
      <c r="BR724" s="99">
        <v>2683125.1539611798</v>
      </c>
      <c r="BS724" s="99">
        <v>1722960.5950622601</v>
      </c>
      <c r="BT724" s="99">
        <v>1225674.4473419201</v>
      </c>
      <c r="BU724" s="99">
        <v>0</v>
      </c>
      <c r="BV724" s="99">
        <v>1267519.22138977</v>
      </c>
      <c r="BW724" s="99">
        <v>87863.944928169294</v>
      </c>
      <c r="BX724" s="99">
        <v>0</v>
      </c>
      <c r="BY724" s="99">
        <v>0</v>
      </c>
      <c r="BZ724" s="99">
        <v>0</v>
      </c>
      <c r="CA724" s="99">
        <v>52204.645845413201</v>
      </c>
      <c r="CB724" s="99">
        <v>3157968.22412109</v>
      </c>
      <c r="CC724" s="99">
        <v>25947386.073486298</v>
      </c>
      <c r="CD724" s="99">
        <v>6886797.1309204102</v>
      </c>
      <c r="CE724" s="99">
        <v>742.91387887299095</v>
      </c>
      <c r="CF724" s="99">
        <v>131718.39039993301</v>
      </c>
      <c r="CG724" s="99">
        <v>967746.60305786098</v>
      </c>
      <c r="CH724" s="99">
        <v>0</v>
      </c>
      <c r="CI724" s="99">
        <v>52955.179173946402</v>
      </c>
      <c r="CJ724" s="99">
        <v>3290874.8381957998</v>
      </c>
      <c r="CK724" s="99">
        <v>26933778.996582001</v>
      </c>
      <c r="CL724" s="99">
        <v>6976983.9286498995</v>
      </c>
      <c r="CM724" s="166">
        <v>78352.724289894104</v>
      </c>
      <c r="CN724" s="166">
        <v>11345575.1447754</v>
      </c>
      <c r="CO724" s="166">
        <v>47108064.038574196</v>
      </c>
      <c r="CP724" s="99">
        <v>6976983.9286498995</v>
      </c>
      <c r="CQ724" s="99">
        <v>0</v>
      </c>
      <c r="CR724" s="99">
        <v>0</v>
      </c>
      <c r="CS724" s="99">
        <v>0</v>
      </c>
      <c r="CT724" s="99">
        <v>0</v>
      </c>
      <c r="CU724" s="98">
        <v>14331.653384533</v>
      </c>
      <c r="CV724" s="98">
        <v>23081.960027126999</v>
      </c>
      <c r="CW724" s="98">
        <v>3289686.6145210229</v>
      </c>
      <c r="CX724" s="98">
        <v>26915132.67654416</v>
      </c>
    </row>
    <row r="725" spans="1:102" x14ac:dyDescent="0.2">
      <c r="A725" s="98" t="s">
        <v>62</v>
      </c>
      <c r="B725" s="100">
        <v>39783</v>
      </c>
      <c r="C725" s="99">
        <v>41010.914420127898</v>
      </c>
      <c r="D725" s="99">
        <v>0</v>
      </c>
      <c r="E725" s="99">
        <v>10634.2786598206</v>
      </c>
      <c r="F725" s="99">
        <v>7328.7405905723599</v>
      </c>
      <c r="G725" s="99">
        <v>650.21617005020403</v>
      </c>
      <c r="H725" s="99">
        <v>0</v>
      </c>
      <c r="I725" s="99">
        <v>0</v>
      </c>
      <c r="J725" s="99">
        <v>23029.7577548027</v>
      </c>
      <c r="K725" s="99">
        <v>0</v>
      </c>
      <c r="L725" s="99">
        <v>8340.2932475805301</v>
      </c>
      <c r="M725" s="99">
        <v>20883.2157318592</v>
      </c>
      <c r="N725" s="99">
        <v>4269.9645866155597</v>
      </c>
      <c r="O725" s="99">
        <v>15988.767654895801</v>
      </c>
      <c r="P725" s="99">
        <v>0</v>
      </c>
      <c r="Q725" s="99">
        <v>3271.7110374569902</v>
      </c>
      <c r="R725" s="99">
        <v>605.35280257463501</v>
      </c>
      <c r="S725" s="99">
        <v>0</v>
      </c>
      <c r="T725" s="99">
        <v>163.76765804551499</v>
      </c>
      <c r="U725" s="99">
        <v>25671.173646926902</v>
      </c>
      <c r="V725" s="99">
        <v>2265805.9096679701</v>
      </c>
      <c r="W725" s="99">
        <v>50.931007621809798</v>
      </c>
      <c r="X725" s="99">
        <v>843919.27648162795</v>
      </c>
      <c r="Y725" s="99">
        <v>496653.24799728399</v>
      </c>
      <c r="Z725" s="99">
        <v>123500.768331528</v>
      </c>
      <c r="AA725" s="99">
        <v>0</v>
      </c>
      <c r="AB725" s="99">
        <v>0</v>
      </c>
      <c r="AC725" s="99">
        <v>7722534.9859619103</v>
      </c>
      <c r="AD725" s="99">
        <v>0</v>
      </c>
      <c r="AE725" s="99">
        <v>361086.09312439</v>
      </c>
      <c r="AF725" s="99">
        <v>1021932.38071442</v>
      </c>
      <c r="AG725" s="99">
        <v>626086.09819793701</v>
      </c>
      <c r="AH725" s="99">
        <v>775344.06212616002</v>
      </c>
      <c r="AI725" s="99">
        <v>0</v>
      </c>
      <c r="AJ725" s="99">
        <v>323581.56352233898</v>
      </c>
      <c r="AK725" s="99">
        <v>105993.769415855</v>
      </c>
      <c r="AL725" s="99">
        <v>0</v>
      </c>
      <c r="AM725" s="99">
        <v>28794.413312196699</v>
      </c>
      <c r="AN725" s="99">
        <v>8080814.18395996</v>
      </c>
      <c r="AO725" s="99">
        <v>19032532.567138702</v>
      </c>
      <c r="AP725" s="99">
        <v>516.06507719308104</v>
      </c>
      <c r="AQ725" s="99">
        <v>6529425.5023193397</v>
      </c>
      <c r="AR725" s="99">
        <v>3804008.8374939002</v>
      </c>
      <c r="AS725" s="99">
        <v>915228.76219940197</v>
      </c>
      <c r="AT725" s="99">
        <v>0</v>
      </c>
      <c r="AU725" s="99">
        <v>0</v>
      </c>
      <c r="AV725" s="99">
        <v>19548040.161132801</v>
      </c>
      <c r="AW725" s="99">
        <v>0</v>
      </c>
      <c r="AX725" s="99">
        <v>3193573.2402343801</v>
      </c>
      <c r="AY725" s="99">
        <v>8677168.5777587909</v>
      </c>
      <c r="AZ725" s="99">
        <v>4798072.7557983398</v>
      </c>
      <c r="BA725" s="99">
        <v>6377267.4665527297</v>
      </c>
      <c r="BB725" s="99">
        <v>0</v>
      </c>
      <c r="BC725" s="99">
        <v>2522167.2911682101</v>
      </c>
      <c r="BD725" s="99">
        <v>780688.21334075904</v>
      </c>
      <c r="BE725" s="99">
        <v>0</v>
      </c>
      <c r="BF725" s="99">
        <v>222378.09454727199</v>
      </c>
      <c r="BG725" s="99">
        <v>20569124.307617199</v>
      </c>
      <c r="BH725" s="99">
        <v>4673558.5396728497</v>
      </c>
      <c r="BI725" s="99">
        <v>0</v>
      </c>
      <c r="BJ725" s="99">
        <v>2223369.7408447298</v>
      </c>
      <c r="BK725" s="99">
        <v>1463917.7922821001</v>
      </c>
      <c r="BL725" s="99">
        <v>0</v>
      </c>
      <c r="BM725" s="99">
        <v>0</v>
      </c>
      <c r="BN725" s="99">
        <v>0</v>
      </c>
      <c r="BO725" s="99">
        <v>0</v>
      </c>
      <c r="BP725" s="99">
        <v>0</v>
      </c>
      <c r="BQ725" s="99">
        <v>0</v>
      </c>
      <c r="BR725" s="99">
        <v>2675737.1496887198</v>
      </c>
      <c r="BS725" s="99">
        <v>1717274.0532531701</v>
      </c>
      <c r="BT725" s="99">
        <v>1239358.2264709501</v>
      </c>
      <c r="BU725" s="99">
        <v>0</v>
      </c>
      <c r="BV725" s="99">
        <v>1253912.83572388</v>
      </c>
      <c r="BW725" s="99">
        <v>91515.9071273804</v>
      </c>
      <c r="BX725" s="99">
        <v>0</v>
      </c>
      <c r="BY725" s="99">
        <v>0</v>
      </c>
      <c r="BZ725" s="99">
        <v>0</v>
      </c>
      <c r="CA725" s="99">
        <v>51621.384319305398</v>
      </c>
      <c r="CB725" s="99">
        <v>3107386.0814819299</v>
      </c>
      <c r="CC725" s="99">
        <v>25481116.641845699</v>
      </c>
      <c r="CD725" s="99">
        <v>6888937.20239258</v>
      </c>
      <c r="CE725" s="99">
        <v>752.96328721195505</v>
      </c>
      <c r="CF725" s="99">
        <v>136119.70800590501</v>
      </c>
      <c r="CG725" s="99">
        <v>1014517.13815308</v>
      </c>
      <c r="CH725" s="99">
        <v>0</v>
      </c>
      <c r="CI725" s="99">
        <v>52371.831057548501</v>
      </c>
      <c r="CJ725" s="99">
        <v>3243437.0054321298</v>
      </c>
      <c r="CK725" s="99">
        <v>26484332.392578099</v>
      </c>
      <c r="CL725" s="99">
        <v>6981963.0946044903</v>
      </c>
      <c r="CM725" s="166">
        <v>77950.335339546204</v>
      </c>
      <c r="CN725" s="166">
        <v>11336258.7844238</v>
      </c>
      <c r="CO725" s="166">
        <v>47098916.862304702</v>
      </c>
      <c r="CP725" s="99">
        <v>6981963.0946044903</v>
      </c>
      <c r="CQ725" s="99">
        <v>0</v>
      </c>
      <c r="CR725" s="99">
        <v>0</v>
      </c>
      <c r="CS725" s="99">
        <v>0</v>
      </c>
      <c r="CT725" s="99">
        <v>0</v>
      </c>
      <c r="CU725" s="98">
        <v>13285.903144387001</v>
      </c>
      <c r="CV725" s="98">
        <v>23593.392637551999</v>
      </c>
      <c r="CW725" s="98">
        <v>3243505.789487835</v>
      </c>
      <c r="CX725" s="98">
        <v>26495633.779998779</v>
      </c>
    </row>
    <row r="726" spans="1:102" x14ac:dyDescent="0.2">
      <c r="A726" s="98" t="s">
        <v>62</v>
      </c>
      <c r="B726" s="100">
        <v>39873</v>
      </c>
      <c r="C726" s="99">
        <v>41526.789490699797</v>
      </c>
      <c r="D726" s="99">
        <v>0</v>
      </c>
      <c r="E726" s="99">
        <v>10192.536944985401</v>
      </c>
      <c r="F726" s="99">
        <v>7127.9496603608104</v>
      </c>
      <c r="G726" s="99">
        <v>676.03602800518297</v>
      </c>
      <c r="H726" s="99">
        <v>0</v>
      </c>
      <c r="I726" s="99">
        <v>0</v>
      </c>
      <c r="J726" s="99">
        <v>23715.909492015799</v>
      </c>
      <c r="K726" s="99">
        <v>0</v>
      </c>
      <c r="L726" s="99">
        <v>8237.5939364433307</v>
      </c>
      <c r="M726" s="99">
        <v>20937.0756080151</v>
      </c>
      <c r="N726" s="99">
        <v>4192.1687845587703</v>
      </c>
      <c r="O726" s="99">
        <v>16219.567546129199</v>
      </c>
      <c r="P726" s="99">
        <v>0</v>
      </c>
      <c r="Q726" s="99">
        <v>3221.0921611189801</v>
      </c>
      <c r="R726" s="99">
        <v>608.72182746976603</v>
      </c>
      <c r="S726" s="99">
        <v>0</v>
      </c>
      <c r="T726" s="99">
        <v>161.28584443964101</v>
      </c>
      <c r="U726" s="99">
        <v>25775.013635873798</v>
      </c>
      <c r="V726" s="99">
        <v>2276198.7021179199</v>
      </c>
      <c r="W726" s="99">
        <v>50.866162089630997</v>
      </c>
      <c r="X726" s="99">
        <v>801600.72458648705</v>
      </c>
      <c r="Y726" s="99">
        <v>474471.50628662098</v>
      </c>
      <c r="Z726" s="99">
        <v>123039.18875312799</v>
      </c>
      <c r="AA726" s="99">
        <v>0</v>
      </c>
      <c r="AB726" s="99">
        <v>0</v>
      </c>
      <c r="AC726" s="99">
        <v>7878332.59338379</v>
      </c>
      <c r="AD726" s="99">
        <v>0</v>
      </c>
      <c r="AE726" s="99">
        <v>350137.80548477202</v>
      </c>
      <c r="AF726" s="99">
        <v>1024765.53954315</v>
      </c>
      <c r="AG726" s="99">
        <v>608178.01043701195</v>
      </c>
      <c r="AH726" s="99">
        <v>784863.41449737502</v>
      </c>
      <c r="AI726" s="99">
        <v>0</v>
      </c>
      <c r="AJ726" s="99">
        <v>316610.66774368298</v>
      </c>
      <c r="AK726" s="99">
        <v>106462.722208023</v>
      </c>
      <c r="AL726" s="99">
        <v>0</v>
      </c>
      <c r="AM726" s="99">
        <v>28105.757675409299</v>
      </c>
      <c r="AN726" s="99">
        <v>8127589.6451415997</v>
      </c>
      <c r="AO726" s="99">
        <v>19191847.126953099</v>
      </c>
      <c r="AP726" s="99">
        <v>266.168937161565</v>
      </c>
      <c r="AQ726" s="99">
        <v>6219454.6450805701</v>
      </c>
      <c r="AR726" s="99">
        <v>3649000.4655456501</v>
      </c>
      <c r="AS726" s="99">
        <v>919557.19548797596</v>
      </c>
      <c r="AT726" s="99">
        <v>0</v>
      </c>
      <c r="AU726" s="99">
        <v>0</v>
      </c>
      <c r="AV726" s="99">
        <v>20079862.674316399</v>
      </c>
      <c r="AW726" s="99">
        <v>0</v>
      </c>
      <c r="AX726" s="99">
        <v>3108694.7083129901</v>
      </c>
      <c r="AY726" s="99">
        <v>8738197.9627685491</v>
      </c>
      <c r="AZ726" s="99">
        <v>4680410.6096191397</v>
      </c>
      <c r="BA726" s="99">
        <v>6503225.1199340802</v>
      </c>
      <c r="BB726" s="99">
        <v>0</v>
      </c>
      <c r="BC726" s="99">
        <v>2486239.5473022498</v>
      </c>
      <c r="BD726" s="99">
        <v>781752.24517059303</v>
      </c>
      <c r="BE726" s="99">
        <v>0</v>
      </c>
      <c r="BF726" s="99">
        <v>213137.39074897801</v>
      </c>
      <c r="BG726" s="99">
        <v>20804822.8122559</v>
      </c>
      <c r="BH726" s="99">
        <v>4703671.5424804697</v>
      </c>
      <c r="BI726" s="99">
        <v>0</v>
      </c>
      <c r="BJ726" s="99">
        <v>2138859.6461792002</v>
      </c>
      <c r="BK726" s="99">
        <v>1406762.78804016</v>
      </c>
      <c r="BL726" s="99">
        <v>0</v>
      </c>
      <c r="BM726" s="99">
        <v>0</v>
      </c>
      <c r="BN726" s="99">
        <v>0</v>
      </c>
      <c r="BO726" s="99">
        <v>0</v>
      </c>
      <c r="BP726" s="99">
        <v>0</v>
      </c>
      <c r="BQ726" s="99">
        <v>0</v>
      </c>
      <c r="BR726" s="99">
        <v>2663731.5892639202</v>
      </c>
      <c r="BS726" s="99">
        <v>1672368.8272857701</v>
      </c>
      <c r="BT726" s="99">
        <v>1263666.7322998</v>
      </c>
      <c r="BU726" s="99">
        <v>0</v>
      </c>
      <c r="BV726" s="99">
        <v>1231270.1633453399</v>
      </c>
      <c r="BW726" s="99">
        <v>91382.437111854597</v>
      </c>
      <c r="BX726" s="99">
        <v>0</v>
      </c>
      <c r="BY726" s="99">
        <v>0</v>
      </c>
      <c r="BZ726" s="99">
        <v>0</v>
      </c>
      <c r="CA726" s="99">
        <v>51730.437591552698</v>
      </c>
      <c r="CB726" s="99">
        <v>3084697.6310119601</v>
      </c>
      <c r="CC726" s="99">
        <v>25527311.871582001</v>
      </c>
      <c r="CD726" s="99">
        <v>6849564.2094116202</v>
      </c>
      <c r="CE726" s="99">
        <v>754.62617926299595</v>
      </c>
      <c r="CF726" s="99">
        <v>134145.31871414199</v>
      </c>
      <c r="CG726" s="99">
        <v>993172.70557403599</v>
      </c>
      <c r="CH726" s="99">
        <v>0</v>
      </c>
      <c r="CI726" s="99">
        <v>52482.384846210502</v>
      </c>
      <c r="CJ726" s="99">
        <v>3219193.5743408198</v>
      </c>
      <c r="CK726" s="99">
        <v>26505330.778320301</v>
      </c>
      <c r="CL726" s="99">
        <v>6937710.0602417002</v>
      </c>
      <c r="CM726" s="166">
        <v>78126.499674797102</v>
      </c>
      <c r="CN726" s="166">
        <v>11354545.4685059</v>
      </c>
      <c r="CO726" s="166">
        <v>47331194.520507798</v>
      </c>
      <c r="CP726" s="99">
        <v>6937710.0602417002</v>
      </c>
      <c r="CQ726" s="99">
        <v>0</v>
      </c>
      <c r="CR726" s="99">
        <v>0</v>
      </c>
      <c r="CS726" s="99">
        <v>0</v>
      </c>
      <c r="CT726" s="99">
        <v>0</v>
      </c>
      <c r="CU726" s="98">
        <v>12305.920905579</v>
      </c>
      <c r="CV726" s="98">
        <v>24270.627659423</v>
      </c>
      <c r="CW726" s="98">
        <v>3218842.9497261019</v>
      </c>
      <c r="CX726" s="98">
        <v>26520484.577156037</v>
      </c>
    </row>
    <row r="727" spans="1:102" x14ac:dyDescent="0.2">
      <c r="A727" s="98" t="s">
        <v>62</v>
      </c>
      <c r="B727" s="100">
        <v>39965</v>
      </c>
      <c r="C727" s="99">
        <v>42206.8783826828</v>
      </c>
      <c r="D727" s="99">
        <v>0</v>
      </c>
      <c r="E727" s="99">
        <v>9628.2709722518903</v>
      </c>
      <c r="F727" s="99">
        <v>6781.2633187174797</v>
      </c>
      <c r="G727" s="99">
        <v>712.07519899308704</v>
      </c>
      <c r="H727" s="99">
        <v>0</v>
      </c>
      <c r="I727" s="99">
        <v>0</v>
      </c>
      <c r="J727" s="99">
        <v>24316.585187673601</v>
      </c>
      <c r="K727" s="99">
        <v>0</v>
      </c>
      <c r="L727" s="99">
        <v>8199.0043126344699</v>
      </c>
      <c r="M727" s="99">
        <v>21029.097545385401</v>
      </c>
      <c r="N727" s="99">
        <v>4057.2852103710202</v>
      </c>
      <c r="O727" s="99">
        <v>16504.394999980901</v>
      </c>
      <c r="P727" s="99">
        <v>0</v>
      </c>
      <c r="Q727" s="99">
        <v>3211.6316213905802</v>
      </c>
      <c r="R727" s="99">
        <v>623.216468662024</v>
      </c>
      <c r="S727" s="99">
        <v>0</v>
      </c>
      <c r="T727" s="99">
        <v>170.07904363609899</v>
      </c>
      <c r="U727" s="99">
        <v>25883.166185855898</v>
      </c>
      <c r="V727" s="99">
        <v>2306798.3123474098</v>
      </c>
      <c r="W727" s="99">
        <v>44.627023634966498</v>
      </c>
      <c r="X727" s="99">
        <v>754067.14212036098</v>
      </c>
      <c r="Y727" s="99">
        <v>447630.45323562599</v>
      </c>
      <c r="Z727" s="99">
        <v>126343.822050095</v>
      </c>
      <c r="AA727" s="99">
        <v>0</v>
      </c>
      <c r="AB727" s="99">
        <v>0</v>
      </c>
      <c r="AC727" s="99">
        <v>8035923.3346557599</v>
      </c>
      <c r="AD727" s="99">
        <v>0</v>
      </c>
      <c r="AE727" s="99">
        <v>348221.82165527297</v>
      </c>
      <c r="AF727" s="99">
        <v>1026536.19005585</v>
      </c>
      <c r="AG727" s="99">
        <v>584874.99459838902</v>
      </c>
      <c r="AH727" s="99">
        <v>787728.76389312698</v>
      </c>
      <c r="AI727" s="99">
        <v>0</v>
      </c>
      <c r="AJ727" s="99">
        <v>311780.36072158802</v>
      </c>
      <c r="AK727" s="99">
        <v>105463.514210701</v>
      </c>
      <c r="AL727" s="99">
        <v>0</v>
      </c>
      <c r="AM727" s="99">
        <v>28297.210838794701</v>
      </c>
      <c r="AN727" s="99">
        <v>8226207.7496948196</v>
      </c>
      <c r="AO727" s="99">
        <v>19686022.384033199</v>
      </c>
      <c r="AP727" s="99">
        <v>268.48016699031001</v>
      </c>
      <c r="AQ727" s="99">
        <v>5858532.63598633</v>
      </c>
      <c r="AR727" s="99">
        <v>3442885.0573730501</v>
      </c>
      <c r="AS727" s="99">
        <v>940699.12059783901</v>
      </c>
      <c r="AT727" s="99">
        <v>0</v>
      </c>
      <c r="AU727" s="99">
        <v>0</v>
      </c>
      <c r="AV727" s="99">
        <v>20632147.528320301</v>
      </c>
      <c r="AW727" s="99">
        <v>0</v>
      </c>
      <c r="AX727" s="99">
        <v>3119314.9301757799</v>
      </c>
      <c r="AY727" s="99">
        <v>8831852.7906494103</v>
      </c>
      <c r="AZ727" s="99">
        <v>4532031.7273559598</v>
      </c>
      <c r="BA727" s="99">
        <v>6594548.0443115197</v>
      </c>
      <c r="BB727" s="99">
        <v>0</v>
      </c>
      <c r="BC727" s="99">
        <v>2478214.1707458501</v>
      </c>
      <c r="BD727" s="99">
        <v>782824.40213012695</v>
      </c>
      <c r="BE727" s="99">
        <v>0</v>
      </c>
      <c r="BF727" s="99">
        <v>213481.86051559399</v>
      </c>
      <c r="BG727" s="99">
        <v>21196728.1552734</v>
      </c>
      <c r="BH727" s="99">
        <v>4808879.9479980497</v>
      </c>
      <c r="BI727" s="99">
        <v>0</v>
      </c>
      <c r="BJ727" s="99">
        <v>2028642.8536071801</v>
      </c>
      <c r="BK727" s="99">
        <v>1341994.1716155999</v>
      </c>
      <c r="BL727" s="99">
        <v>0</v>
      </c>
      <c r="BM727" s="99">
        <v>0</v>
      </c>
      <c r="BN727" s="99">
        <v>0</v>
      </c>
      <c r="BO727" s="99">
        <v>0</v>
      </c>
      <c r="BP727" s="99">
        <v>0</v>
      </c>
      <c r="BQ727" s="99">
        <v>0</v>
      </c>
      <c r="BR727" s="99">
        <v>2726200.9678955101</v>
      </c>
      <c r="BS727" s="99">
        <v>1619368.1093292199</v>
      </c>
      <c r="BT727" s="99">
        <v>1282110.64585876</v>
      </c>
      <c r="BU727" s="99">
        <v>0</v>
      </c>
      <c r="BV727" s="99">
        <v>1221211.67156982</v>
      </c>
      <c r="BW727" s="99">
        <v>90545.140466690107</v>
      </c>
      <c r="BX727" s="99">
        <v>0</v>
      </c>
      <c r="BY727" s="99">
        <v>0</v>
      </c>
      <c r="BZ727" s="99">
        <v>0</v>
      </c>
      <c r="CA727" s="99">
        <v>51866.7433505058</v>
      </c>
      <c r="CB727" s="99">
        <v>3061018.3339233398</v>
      </c>
      <c r="CC727" s="99">
        <v>25517912.1804199</v>
      </c>
      <c r="CD727" s="99">
        <v>6839414.40380859</v>
      </c>
      <c r="CE727" s="99">
        <v>771.32340581715096</v>
      </c>
      <c r="CF727" s="99">
        <v>134456.286119461</v>
      </c>
      <c r="CG727" s="99">
        <v>1001167.74628448</v>
      </c>
      <c r="CH727" s="99">
        <v>0</v>
      </c>
      <c r="CI727" s="99">
        <v>52635.624948501601</v>
      </c>
      <c r="CJ727" s="99">
        <v>3195856.7507934598</v>
      </c>
      <c r="CK727" s="99">
        <v>26514805.699218798</v>
      </c>
      <c r="CL727" s="99">
        <v>6933830.79016113</v>
      </c>
      <c r="CM727" s="166">
        <v>78383.981128692598</v>
      </c>
      <c r="CN727" s="166">
        <v>11435299.1833496</v>
      </c>
      <c r="CO727" s="166">
        <v>47676766.665527299</v>
      </c>
      <c r="CP727" s="99">
        <v>6933830.79016113</v>
      </c>
      <c r="CQ727" s="99">
        <v>0</v>
      </c>
      <c r="CR727" s="99">
        <v>0</v>
      </c>
      <c r="CS727" s="99">
        <v>0</v>
      </c>
      <c r="CT727" s="99">
        <v>0</v>
      </c>
      <c r="CU727" s="98">
        <v>11330.061230769001</v>
      </c>
      <c r="CV727" s="98">
        <v>24884.603656109</v>
      </c>
      <c r="CW727" s="98">
        <v>3195474.6200428009</v>
      </c>
      <c r="CX727" s="98">
        <v>26519079.926704381</v>
      </c>
    </row>
    <row r="728" spans="1:102" x14ac:dyDescent="0.2">
      <c r="A728" s="98" t="s">
        <v>62</v>
      </c>
      <c r="B728" s="100">
        <v>40057</v>
      </c>
      <c r="C728" s="99">
        <v>42818.785829067201</v>
      </c>
      <c r="D728" s="99">
        <v>0</v>
      </c>
      <c r="E728" s="99">
        <v>9234.5674102306402</v>
      </c>
      <c r="F728" s="99">
        <v>6593.8949506282797</v>
      </c>
      <c r="G728" s="99">
        <v>754.93670644611097</v>
      </c>
      <c r="H728" s="99">
        <v>0</v>
      </c>
      <c r="I728" s="99">
        <v>0</v>
      </c>
      <c r="J728" s="99">
        <v>24914.889095068</v>
      </c>
      <c r="K728" s="99">
        <v>0</v>
      </c>
      <c r="L728" s="99">
        <v>7861.2765834927604</v>
      </c>
      <c r="M728" s="99">
        <v>21148.667819976799</v>
      </c>
      <c r="N728" s="99">
        <v>3976.5762398541001</v>
      </c>
      <c r="O728" s="99">
        <v>16752.245014190699</v>
      </c>
      <c r="P728" s="99">
        <v>0</v>
      </c>
      <c r="Q728" s="99">
        <v>3192.8321554064801</v>
      </c>
      <c r="R728" s="99">
        <v>650.06941806525003</v>
      </c>
      <c r="S728" s="99">
        <v>0</v>
      </c>
      <c r="T728" s="99">
        <v>170.708434389904</v>
      </c>
      <c r="U728" s="99">
        <v>26135.080304622701</v>
      </c>
      <c r="V728" s="99">
        <v>2331260.1211242699</v>
      </c>
      <c r="W728" s="99">
        <v>7.5473382579511998</v>
      </c>
      <c r="X728" s="99">
        <v>726309.07653808605</v>
      </c>
      <c r="Y728" s="99">
        <v>439604.18182373</v>
      </c>
      <c r="Z728" s="99">
        <v>132650.58320999099</v>
      </c>
      <c r="AA728" s="99">
        <v>0</v>
      </c>
      <c r="AB728" s="99">
        <v>0</v>
      </c>
      <c r="AC728" s="99">
        <v>8234141.1284179697</v>
      </c>
      <c r="AD728" s="99">
        <v>0</v>
      </c>
      <c r="AE728" s="99">
        <v>339022.12190246599</v>
      </c>
      <c r="AF728" s="99">
        <v>1030591.33454895</v>
      </c>
      <c r="AG728" s="99">
        <v>569890.65678405797</v>
      </c>
      <c r="AH728" s="99">
        <v>790092.46984863305</v>
      </c>
      <c r="AI728" s="99">
        <v>0</v>
      </c>
      <c r="AJ728" s="99">
        <v>314441.18923187302</v>
      </c>
      <c r="AK728" s="99">
        <v>108493.95737361901</v>
      </c>
      <c r="AL728" s="99">
        <v>0</v>
      </c>
      <c r="AM728" s="99">
        <v>27911.2494184971</v>
      </c>
      <c r="AN728" s="99">
        <v>8380199.20349121</v>
      </c>
      <c r="AO728" s="99">
        <v>20044144.7568359</v>
      </c>
      <c r="AP728" s="99">
        <v>175.284549649805</v>
      </c>
      <c r="AQ728" s="99">
        <v>5690478.9267578097</v>
      </c>
      <c r="AR728" s="99">
        <v>3407289.8388671898</v>
      </c>
      <c r="AS728" s="99">
        <v>998176.98937988305</v>
      </c>
      <c r="AT728" s="99">
        <v>0</v>
      </c>
      <c r="AU728" s="99">
        <v>0</v>
      </c>
      <c r="AV728" s="99">
        <v>21308296.815429699</v>
      </c>
      <c r="AW728" s="99">
        <v>0</v>
      </c>
      <c r="AX728" s="99">
        <v>3034896.3009643601</v>
      </c>
      <c r="AY728" s="99">
        <v>8943942.1978759803</v>
      </c>
      <c r="AZ728" s="99">
        <v>4443023.8051757803</v>
      </c>
      <c r="BA728" s="99">
        <v>6656138.23474121</v>
      </c>
      <c r="BB728" s="99">
        <v>0</v>
      </c>
      <c r="BC728" s="99">
        <v>2511712.4937744099</v>
      </c>
      <c r="BD728" s="99">
        <v>813639.58860015904</v>
      </c>
      <c r="BE728" s="99">
        <v>0</v>
      </c>
      <c r="BF728" s="99">
        <v>215947.651548386</v>
      </c>
      <c r="BG728" s="99">
        <v>21677208.9299316</v>
      </c>
      <c r="BH728" s="99">
        <v>4861624.6599731399</v>
      </c>
      <c r="BI728" s="99">
        <v>0</v>
      </c>
      <c r="BJ728" s="99">
        <v>1989188.82810974</v>
      </c>
      <c r="BK728" s="99">
        <v>1321355.0035552999</v>
      </c>
      <c r="BL728" s="99">
        <v>0</v>
      </c>
      <c r="BM728" s="99">
        <v>0</v>
      </c>
      <c r="BN728" s="99">
        <v>0</v>
      </c>
      <c r="BO728" s="99">
        <v>0</v>
      </c>
      <c r="BP728" s="99">
        <v>0</v>
      </c>
      <c r="BQ728" s="99">
        <v>0</v>
      </c>
      <c r="BR728" s="99">
        <v>2739253.6416320801</v>
      </c>
      <c r="BS728" s="99">
        <v>1587721.8514404299</v>
      </c>
      <c r="BT728" s="99">
        <v>1294448.55378723</v>
      </c>
      <c r="BU728" s="99">
        <v>0</v>
      </c>
      <c r="BV728" s="99">
        <v>1241258.8714447001</v>
      </c>
      <c r="BW728" s="99">
        <v>92855.7383708954</v>
      </c>
      <c r="BX728" s="99">
        <v>0</v>
      </c>
      <c r="BY728" s="99">
        <v>0</v>
      </c>
      <c r="BZ728" s="99">
        <v>0</v>
      </c>
      <c r="CA728" s="99">
        <v>52040.7348399162</v>
      </c>
      <c r="CB728" s="99">
        <v>3050563.6091003399</v>
      </c>
      <c r="CC728" s="99">
        <v>25644594.919189502</v>
      </c>
      <c r="CD728" s="99">
        <v>6847690.38464355</v>
      </c>
      <c r="CE728" s="99">
        <v>793.29092458635603</v>
      </c>
      <c r="CF728" s="99">
        <v>138057.33642578099</v>
      </c>
      <c r="CG728" s="99">
        <v>1037889.04852295</v>
      </c>
      <c r="CH728" s="99">
        <v>0</v>
      </c>
      <c r="CI728" s="99">
        <v>52840.834414482102</v>
      </c>
      <c r="CJ728" s="99">
        <v>3187649.8568115202</v>
      </c>
      <c r="CK728" s="99">
        <v>26670932.411132801</v>
      </c>
      <c r="CL728" s="99">
        <v>6941834.8147582998</v>
      </c>
      <c r="CM728" s="166">
        <v>78839.748642921404</v>
      </c>
      <c r="CN728" s="166">
        <v>11552197.6121826</v>
      </c>
      <c r="CO728" s="166">
        <v>48376454.158203103</v>
      </c>
      <c r="CP728" s="99">
        <v>6941834.8147582998</v>
      </c>
      <c r="CQ728" s="99">
        <v>0</v>
      </c>
      <c r="CR728" s="99">
        <v>0</v>
      </c>
      <c r="CS728" s="99">
        <v>0</v>
      </c>
      <c r="CT728" s="99">
        <v>0</v>
      </c>
      <c r="CU728" s="98">
        <v>10492.329637171</v>
      </c>
      <c r="CV728" s="98">
        <v>25532.683062730001</v>
      </c>
      <c r="CW728" s="98">
        <v>3188620.9455261207</v>
      </c>
      <c r="CX728" s="98">
        <v>26682483.967712451</v>
      </c>
    </row>
    <row r="729" spans="1:102" x14ac:dyDescent="0.2">
      <c r="A729" s="98" t="s">
        <v>62</v>
      </c>
      <c r="B729" s="100">
        <v>40148</v>
      </c>
      <c r="C729" s="99">
        <v>43390.265059947997</v>
      </c>
      <c r="D729" s="99">
        <v>0</v>
      </c>
      <c r="E729" s="99">
        <v>8785.3448318243009</v>
      </c>
      <c r="F729" s="99">
        <v>6367.2424100041399</v>
      </c>
      <c r="G729" s="99">
        <v>785.91249109059595</v>
      </c>
      <c r="H729" s="99">
        <v>0</v>
      </c>
      <c r="I729" s="99">
        <v>0</v>
      </c>
      <c r="J729" s="99">
        <v>25399.469630003001</v>
      </c>
      <c r="K729" s="99">
        <v>0</v>
      </c>
      <c r="L729" s="99">
        <v>7702.3346862196904</v>
      </c>
      <c r="M729" s="99">
        <v>21115.497502803799</v>
      </c>
      <c r="N729" s="99">
        <v>3936.9682013988499</v>
      </c>
      <c r="O729" s="99">
        <v>17134.107969999299</v>
      </c>
      <c r="P729" s="99">
        <v>0</v>
      </c>
      <c r="Q729" s="99">
        <v>3173.2245196700101</v>
      </c>
      <c r="R729" s="99">
        <v>668.38954069465399</v>
      </c>
      <c r="S729" s="99">
        <v>0</v>
      </c>
      <c r="T729" s="99">
        <v>159.671502482146</v>
      </c>
      <c r="U729" s="99">
        <v>26369.774549722701</v>
      </c>
      <c r="V729" s="99">
        <v>2336179.5007019001</v>
      </c>
      <c r="W729" s="99">
        <v>22.645911892876001</v>
      </c>
      <c r="X729" s="99">
        <v>689366.09012603795</v>
      </c>
      <c r="Y729" s="99">
        <v>425869.41668701201</v>
      </c>
      <c r="Z729" s="99">
        <v>134274.44996643101</v>
      </c>
      <c r="AA729" s="99">
        <v>0</v>
      </c>
      <c r="AB729" s="99">
        <v>0</v>
      </c>
      <c r="AC729" s="99">
        <v>8299551.8985595703</v>
      </c>
      <c r="AD729" s="99">
        <v>0</v>
      </c>
      <c r="AE729" s="99">
        <v>330652.21686554002</v>
      </c>
      <c r="AF729" s="99">
        <v>1031230.10783386</v>
      </c>
      <c r="AG729" s="99">
        <v>559023.63513183605</v>
      </c>
      <c r="AH729" s="99">
        <v>804476.10689544701</v>
      </c>
      <c r="AI729" s="99">
        <v>0</v>
      </c>
      <c r="AJ729" s="99">
        <v>307402.966327667</v>
      </c>
      <c r="AK729" s="99">
        <v>109624.94375228899</v>
      </c>
      <c r="AL729" s="99">
        <v>0</v>
      </c>
      <c r="AM729" s="99">
        <v>26456.028331279798</v>
      </c>
      <c r="AN729" s="99">
        <v>8394056.1887206994</v>
      </c>
      <c r="AO729" s="99">
        <v>20308561.553222701</v>
      </c>
      <c r="AP729" s="99">
        <v>324.872502379119</v>
      </c>
      <c r="AQ729" s="99">
        <v>5416985.5090942401</v>
      </c>
      <c r="AR729" s="99">
        <v>3326450.8598327599</v>
      </c>
      <c r="AS729" s="99">
        <v>1021441.7403717</v>
      </c>
      <c r="AT729" s="99">
        <v>0</v>
      </c>
      <c r="AU729" s="99">
        <v>0</v>
      </c>
      <c r="AV729" s="99">
        <v>21728124.583252002</v>
      </c>
      <c r="AW729" s="99">
        <v>0</v>
      </c>
      <c r="AX729" s="99">
        <v>2984855.5240478502</v>
      </c>
      <c r="AY729" s="99">
        <v>9030464.6375732403</v>
      </c>
      <c r="AZ729" s="99">
        <v>4382927.6337280301</v>
      </c>
      <c r="BA729" s="99">
        <v>6826255.9578857403</v>
      </c>
      <c r="BB729" s="99">
        <v>0</v>
      </c>
      <c r="BC729" s="99">
        <v>2457864.7903137198</v>
      </c>
      <c r="BD729" s="99">
        <v>831672.25376892101</v>
      </c>
      <c r="BE729" s="99">
        <v>0</v>
      </c>
      <c r="BF729" s="99">
        <v>205992.342515945</v>
      </c>
      <c r="BG729" s="99">
        <v>22037865.7978516</v>
      </c>
      <c r="BH729" s="99">
        <v>4956777.0324096698</v>
      </c>
      <c r="BI729" s="99">
        <v>0</v>
      </c>
      <c r="BJ729" s="99">
        <v>1929374.2745971701</v>
      </c>
      <c r="BK729" s="99">
        <v>1301917.5624694801</v>
      </c>
      <c r="BL729" s="99">
        <v>0</v>
      </c>
      <c r="BM729" s="99">
        <v>0</v>
      </c>
      <c r="BN729" s="99">
        <v>0</v>
      </c>
      <c r="BO729" s="99">
        <v>0</v>
      </c>
      <c r="BP729" s="99">
        <v>0</v>
      </c>
      <c r="BQ729" s="99">
        <v>0</v>
      </c>
      <c r="BR729" s="99">
        <v>2747585.8121032701</v>
      </c>
      <c r="BS729" s="99">
        <v>1571330.4704742399</v>
      </c>
      <c r="BT729" s="99">
        <v>1327406.8631591799</v>
      </c>
      <c r="BU729" s="99">
        <v>0</v>
      </c>
      <c r="BV729" s="99">
        <v>1224638.5300140399</v>
      </c>
      <c r="BW729" s="99">
        <v>96221.312767982497</v>
      </c>
      <c r="BX729" s="99">
        <v>0</v>
      </c>
      <c r="BY729" s="99">
        <v>0</v>
      </c>
      <c r="BZ729" s="99">
        <v>0</v>
      </c>
      <c r="CA729" s="99">
        <v>52172.286731243097</v>
      </c>
      <c r="CB729" s="99">
        <v>3027444.8951416002</v>
      </c>
      <c r="CC729" s="99">
        <v>25615570.1025391</v>
      </c>
      <c r="CD729" s="99">
        <v>6884769.3802490197</v>
      </c>
      <c r="CE729" s="99">
        <v>811.47379214316595</v>
      </c>
      <c r="CF729" s="99">
        <v>137066.982812881</v>
      </c>
      <c r="CG729" s="99">
        <v>1046907.79280853</v>
      </c>
      <c r="CH729" s="99">
        <v>0</v>
      </c>
      <c r="CI729" s="99">
        <v>52981.705519676201</v>
      </c>
      <c r="CJ729" s="99">
        <v>3164611.4079284701</v>
      </c>
      <c r="CK729" s="99">
        <v>26667607.004394501</v>
      </c>
      <c r="CL729" s="99">
        <v>6982956.4636840802</v>
      </c>
      <c r="CM729" s="166">
        <v>79243.377238273606</v>
      </c>
      <c r="CN729" s="166">
        <v>11557739.045288101</v>
      </c>
      <c r="CO729" s="166">
        <v>48658328.121582001</v>
      </c>
      <c r="CP729" s="99">
        <v>6982956.4636840802</v>
      </c>
      <c r="CQ729" s="99">
        <v>0</v>
      </c>
      <c r="CR729" s="99">
        <v>0</v>
      </c>
      <c r="CS729" s="99">
        <v>0</v>
      </c>
      <c r="CT729" s="99">
        <v>0</v>
      </c>
      <c r="CU729" s="98">
        <v>9726.6939567259997</v>
      </c>
      <c r="CV729" s="98">
        <v>26085.858807897999</v>
      </c>
      <c r="CW729" s="98">
        <v>3164511.8779544812</v>
      </c>
      <c r="CX729" s="98">
        <v>26662477.895347629</v>
      </c>
    </row>
    <row r="730" spans="1:102" x14ac:dyDescent="0.2">
      <c r="A730" s="98" t="s">
        <v>62</v>
      </c>
      <c r="B730" s="100">
        <v>40238</v>
      </c>
      <c r="C730" s="99">
        <v>43277.1542682648</v>
      </c>
      <c r="D730" s="99">
        <v>0</v>
      </c>
      <c r="E730" s="99">
        <v>8480.1485857963598</v>
      </c>
      <c r="F730" s="99">
        <v>6296.9767498374003</v>
      </c>
      <c r="G730" s="99">
        <v>809.71342839300598</v>
      </c>
      <c r="H730" s="99">
        <v>0</v>
      </c>
      <c r="I730" s="99">
        <v>0</v>
      </c>
      <c r="J730" s="99">
        <v>25908.082915782899</v>
      </c>
      <c r="K730" s="99">
        <v>0</v>
      </c>
      <c r="L730" s="99">
        <v>7711.4672380089796</v>
      </c>
      <c r="M730" s="99">
        <v>20935.173611879301</v>
      </c>
      <c r="N730" s="99">
        <v>3850.2842110097399</v>
      </c>
      <c r="O730" s="99">
        <v>17032.473289966601</v>
      </c>
      <c r="P730" s="99">
        <v>0</v>
      </c>
      <c r="Q730" s="99">
        <v>3145.1721445024</v>
      </c>
      <c r="R730" s="99">
        <v>684.43349755555403</v>
      </c>
      <c r="S730" s="99">
        <v>0</v>
      </c>
      <c r="T730" s="99">
        <v>152.62833114340901</v>
      </c>
      <c r="U730" s="99">
        <v>26573.3612375259</v>
      </c>
      <c r="V730" s="99">
        <v>2334170.5211486798</v>
      </c>
      <c r="W730" s="99">
        <v>35.426599829923397</v>
      </c>
      <c r="X730" s="99">
        <v>648774.00903320301</v>
      </c>
      <c r="Y730" s="99">
        <v>412664.302734375</v>
      </c>
      <c r="Z730" s="99">
        <v>132809.54194831799</v>
      </c>
      <c r="AA730" s="99">
        <v>0</v>
      </c>
      <c r="AB730" s="99">
        <v>0</v>
      </c>
      <c r="AC730" s="99">
        <v>8430217.4219970703</v>
      </c>
      <c r="AD730" s="99">
        <v>0</v>
      </c>
      <c r="AE730" s="99">
        <v>323570.86434173601</v>
      </c>
      <c r="AF730" s="99">
        <v>1020304.67988586</v>
      </c>
      <c r="AG730" s="99">
        <v>532683.63537597703</v>
      </c>
      <c r="AH730" s="99">
        <v>800620.58426666295</v>
      </c>
      <c r="AI730" s="99">
        <v>0</v>
      </c>
      <c r="AJ730" s="99">
        <v>308946.325702667</v>
      </c>
      <c r="AK730" s="99">
        <v>109434.26832866701</v>
      </c>
      <c r="AL730" s="99">
        <v>0</v>
      </c>
      <c r="AM730" s="99">
        <v>25045.1403195858</v>
      </c>
      <c r="AN730" s="99">
        <v>8480946.2103271503</v>
      </c>
      <c r="AO730" s="99">
        <v>20261502.317138702</v>
      </c>
      <c r="AP730" s="99">
        <v>371.67320358008101</v>
      </c>
      <c r="AQ730" s="99">
        <v>5173541.1288452102</v>
      </c>
      <c r="AR730" s="99">
        <v>3271227.80160522</v>
      </c>
      <c r="AS730" s="99">
        <v>1024758.35163116</v>
      </c>
      <c r="AT730" s="99">
        <v>0</v>
      </c>
      <c r="AU730" s="99">
        <v>0</v>
      </c>
      <c r="AV730" s="99">
        <v>22264720.043212902</v>
      </c>
      <c r="AW730" s="99">
        <v>0</v>
      </c>
      <c r="AX730" s="99">
        <v>2958461.2369995099</v>
      </c>
      <c r="AY730" s="99">
        <v>8971272.6870117206</v>
      </c>
      <c r="AZ730" s="99">
        <v>4213564.8372802697</v>
      </c>
      <c r="BA730" s="99">
        <v>6840216.7374877902</v>
      </c>
      <c r="BB730" s="99">
        <v>0</v>
      </c>
      <c r="BC730" s="99">
        <v>2503805.0303649898</v>
      </c>
      <c r="BD730" s="99">
        <v>835257.40422820998</v>
      </c>
      <c r="BE730" s="99">
        <v>0</v>
      </c>
      <c r="BF730" s="99">
        <v>196235.92809486401</v>
      </c>
      <c r="BG730" s="99">
        <v>22441725.684326202</v>
      </c>
      <c r="BH730" s="99">
        <v>4982090.7957153302</v>
      </c>
      <c r="BI730" s="99">
        <v>0</v>
      </c>
      <c r="BJ730" s="99">
        <v>1858102.47021484</v>
      </c>
      <c r="BK730" s="99">
        <v>1276181.4927063</v>
      </c>
      <c r="BL730" s="99">
        <v>0</v>
      </c>
      <c r="BM730" s="99">
        <v>0</v>
      </c>
      <c r="BN730" s="99">
        <v>0</v>
      </c>
      <c r="BO730" s="99">
        <v>0</v>
      </c>
      <c r="BP730" s="99">
        <v>0</v>
      </c>
      <c r="BQ730" s="99">
        <v>0</v>
      </c>
      <c r="BR730" s="99">
        <v>2772496.2366332998</v>
      </c>
      <c r="BS730" s="99">
        <v>1517132.1229553199</v>
      </c>
      <c r="BT730" s="99">
        <v>1330344.2799682601</v>
      </c>
      <c r="BU730" s="99">
        <v>0</v>
      </c>
      <c r="BV730" s="99">
        <v>1233649.42216492</v>
      </c>
      <c r="BW730" s="99">
        <v>97931.727658271804</v>
      </c>
      <c r="BX730" s="99">
        <v>0</v>
      </c>
      <c r="BY730" s="99">
        <v>0</v>
      </c>
      <c r="BZ730" s="99">
        <v>0</v>
      </c>
      <c r="CA730" s="99">
        <v>51749.431695461302</v>
      </c>
      <c r="CB730" s="99">
        <v>2983866.0240783701</v>
      </c>
      <c r="CC730" s="99">
        <v>25458011.720214799</v>
      </c>
      <c r="CD730" s="99">
        <v>6843294.1018066397</v>
      </c>
      <c r="CE730" s="99">
        <v>812.83724924922001</v>
      </c>
      <c r="CF730" s="99">
        <v>133368.77336692801</v>
      </c>
      <c r="CG730" s="99">
        <v>1024764.48745728</v>
      </c>
      <c r="CH730" s="99">
        <v>0</v>
      </c>
      <c r="CI730" s="99">
        <v>52561.536303043402</v>
      </c>
      <c r="CJ730" s="99">
        <v>3117339.4140930199</v>
      </c>
      <c r="CK730" s="99">
        <v>26460666.967041001</v>
      </c>
      <c r="CL730" s="99">
        <v>6935981.4368896503</v>
      </c>
      <c r="CM730" s="166">
        <v>79024.250680923506</v>
      </c>
      <c r="CN730" s="166">
        <v>11614198.392456099</v>
      </c>
      <c r="CO730" s="166">
        <v>48913391.020019501</v>
      </c>
      <c r="CP730" s="99">
        <v>6935981.4368896503</v>
      </c>
      <c r="CQ730" s="99">
        <v>0</v>
      </c>
      <c r="CR730" s="99">
        <v>0</v>
      </c>
      <c r="CS730" s="99">
        <v>0</v>
      </c>
      <c r="CT730" s="99">
        <v>0</v>
      </c>
      <c r="CU730" s="98">
        <v>9144.4113047829997</v>
      </c>
      <c r="CV730" s="98">
        <v>26592.409836428</v>
      </c>
      <c r="CW730" s="98">
        <v>3117234.7974452982</v>
      </c>
      <c r="CX730" s="98">
        <v>26482776.207672078</v>
      </c>
    </row>
    <row r="731" spans="1:102" x14ac:dyDescent="0.2">
      <c r="A731" s="98" t="s">
        <v>62</v>
      </c>
      <c r="B731" s="100">
        <v>40330</v>
      </c>
      <c r="C731" s="99">
        <v>43897.567563056902</v>
      </c>
      <c r="D731" s="99">
        <v>0</v>
      </c>
      <c r="E731" s="99">
        <v>8265.7921042442304</v>
      </c>
      <c r="F731" s="99">
        <v>6188.1194495558702</v>
      </c>
      <c r="G731" s="99">
        <v>824.42492179572605</v>
      </c>
      <c r="H731" s="99">
        <v>0</v>
      </c>
      <c r="I731" s="99">
        <v>0</v>
      </c>
      <c r="J731" s="99">
        <v>26254.013751983599</v>
      </c>
      <c r="K731" s="99">
        <v>0</v>
      </c>
      <c r="L731" s="99">
        <v>7965.17795807123</v>
      </c>
      <c r="M731" s="99">
        <v>21322.8987300396</v>
      </c>
      <c r="N731" s="99">
        <v>3800.53708234429</v>
      </c>
      <c r="O731" s="99">
        <v>17278.3877825737</v>
      </c>
      <c r="P731" s="99">
        <v>0</v>
      </c>
      <c r="Q731" s="99">
        <v>3089.1385668218099</v>
      </c>
      <c r="R731" s="99">
        <v>690.78200814127899</v>
      </c>
      <c r="S731" s="99">
        <v>0</v>
      </c>
      <c r="T731" s="99">
        <v>158.11018026247601</v>
      </c>
      <c r="U731" s="99">
        <v>26767.266261577599</v>
      </c>
      <c r="V731" s="99">
        <v>2353357.4497680701</v>
      </c>
      <c r="W731" s="99">
        <v>39.055656705982997</v>
      </c>
      <c r="X731" s="99">
        <v>623772.373519897</v>
      </c>
      <c r="Y731" s="99">
        <v>399928.11235427897</v>
      </c>
      <c r="Z731" s="99">
        <v>136276.93717956499</v>
      </c>
      <c r="AA731" s="99">
        <v>0</v>
      </c>
      <c r="AB731" s="99">
        <v>0</v>
      </c>
      <c r="AC731" s="99">
        <v>8505266.0421142597</v>
      </c>
      <c r="AD731" s="99">
        <v>0</v>
      </c>
      <c r="AE731" s="99">
        <v>327353.45916748</v>
      </c>
      <c r="AF731" s="99">
        <v>1029075.95189667</v>
      </c>
      <c r="AG731" s="99">
        <v>521179.098724365</v>
      </c>
      <c r="AH731" s="99">
        <v>806590.04879760696</v>
      </c>
      <c r="AI731" s="99">
        <v>0</v>
      </c>
      <c r="AJ731" s="99">
        <v>308430.61779022199</v>
      </c>
      <c r="AK731" s="99">
        <v>111119.124633789</v>
      </c>
      <c r="AL731" s="99">
        <v>0</v>
      </c>
      <c r="AM731" s="99">
        <v>24797.9272847176</v>
      </c>
      <c r="AN731" s="99">
        <v>8532139.9290771503</v>
      </c>
      <c r="AO731" s="99">
        <v>20703333.1088867</v>
      </c>
      <c r="AP731" s="99">
        <v>374.56595157086798</v>
      </c>
      <c r="AQ731" s="99">
        <v>5035224.4107665997</v>
      </c>
      <c r="AR731" s="99">
        <v>3201406.1467590299</v>
      </c>
      <c r="AS731" s="99">
        <v>1052878.9911956801</v>
      </c>
      <c r="AT731" s="99">
        <v>0</v>
      </c>
      <c r="AU731" s="99">
        <v>0</v>
      </c>
      <c r="AV731" s="99">
        <v>22601600.527587902</v>
      </c>
      <c r="AW731" s="99">
        <v>0</v>
      </c>
      <c r="AX731" s="99">
        <v>3034922.4552002</v>
      </c>
      <c r="AY731" s="99">
        <v>9152649.13208008</v>
      </c>
      <c r="AZ731" s="99">
        <v>4164185.1590881301</v>
      </c>
      <c r="BA731" s="99">
        <v>6942488.0871582003</v>
      </c>
      <c r="BB731" s="99">
        <v>0</v>
      </c>
      <c r="BC731" s="99">
        <v>2493597.9118957501</v>
      </c>
      <c r="BD731" s="99">
        <v>854278.48978424096</v>
      </c>
      <c r="BE731" s="99">
        <v>0</v>
      </c>
      <c r="BF731" s="99">
        <v>197074.09369468701</v>
      </c>
      <c r="BG731" s="99">
        <v>22739969.0710449</v>
      </c>
      <c r="BH731" s="99">
        <v>5103400.7999877902</v>
      </c>
      <c r="BI731" s="99">
        <v>0</v>
      </c>
      <c r="BJ731" s="99">
        <v>1808320.9472045901</v>
      </c>
      <c r="BK731" s="99">
        <v>1250690.9971771201</v>
      </c>
      <c r="BL731" s="99">
        <v>0</v>
      </c>
      <c r="BM731" s="99">
        <v>0</v>
      </c>
      <c r="BN731" s="99">
        <v>0</v>
      </c>
      <c r="BO731" s="99">
        <v>0</v>
      </c>
      <c r="BP731" s="99">
        <v>0</v>
      </c>
      <c r="BQ731" s="99">
        <v>0</v>
      </c>
      <c r="BR731" s="99">
        <v>2826650.7513427702</v>
      </c>
      <c r="BS731" s="99">
        <v>1494550.2520141599</v>
      </c>
      <c r="BT731" s="99">
        <v>1350068.49382019</v>
      </c>
      <c r="BU731" s="99">
        <v>0</v>
      </c>
      <c r="BV731" s="99">
        <v>1228474.5639495801</v>
      </c>
      <c r="BW731" s="99">
        <v>99288.178802490205</v>
      </c>
      <c r="BX731" s="99">
        <v>0</v>
      </c>
      <c r="BY731" s="99">
        <v>0</v>
      </c>
      <c r="BZ731" s="99">
        <v>0</v>
      </c>
      <c r="CA731" s="99">
        <v>52175.728990554802</v>
      </c>
      <c r="CB731" s="99">
        <v>2978026.53088379</v>
      </c>
      <c r="CC731" s="99">
        <v>25551288.9765625</v>
      </c>
      <c r="CD731" s="99">
        <v>6912246.19384766</v>
      </c>
      <c r="CE731" s="99">
        <v>820.82125005871103</v>
      </c>
      <c r="CF731" s="99">
        <v>136548.62280464199</v>
      </c>
      <c r="CG731" s="99">
        <v>1054378.0330505399</v>
      </c>
      <c r="CH731" s="99">
        <v>0</v>
      </c>
      <c r="CI731" s="99">
        <v>52993.270845890002</v>
      </c>
      <c r="CJ731" s="99">
        <v>3113961.9279785198</v>
      </c>
      <c r="CK731" s="99">
        <v>26598197.134277299</v>
      </c>
      <c r="CL731" s="99">
        <v>7015730.8605346698</v>
      </c>
      <c r="CM731" s="166">
        <v>79608.839859962507</v>
      </c>
      <c r="CN731" s="166">
        <v>11642730.6872559</v>
      </c>
      <c r="CO731" s="166">
        <v>49348361.870605499</v>
      </c>
      <c r="CP731" s="99">
        <v>7015730.8605346698</v>
      </c>
      <c r="CQ731" s="99">
        <v>0</v>
      </c>
      <c r="CR731" s="99">
        <v>0</v>
      </c>
      <c r="CS731" s="99">
        <v>0</v>
      </c>
      <c r="CT731" s="99">
        <v>0</v>
      </c>
      <c r="CU731" s="98">
        <v>8830.6009531239997</v>
      </c>
      <c r="CV731" s="98">
        <v>26941.963663729999</v>
      </c>
      <c r="CW731" s="98">
        <v>3114575.1536884322</v>
      </c>
      <c r="CX731" s="98">
        <v>26605667.009613041</v>
      </c>
    </row>
    <row r="732" spans="1:102" x14ac:dyDescent="0.2">
      <c r="A732" s="98" t="s">
        <v>62</v>
      </c>
      <c r="B732" s="100">
        <v>40422</v>
      </c>
      <c r="C732" s="99">
        <v>43814.482347965197</v>
      </c>
      <c r="D732" s="99">
        <v>0</v>
      </c>
      <c r="E732" s="99">
        <v>7928.9550311565399</v>
      </c>
      <c r="F732" s="99">
        <v>5980.4748039245596</v>
      </c>
      <c r="G732" s="99">
        <v>825.375826872885</v>
      </c>
      <c r="H732" s="99">
        <v>0</v>
      </c>
      <c r="I732" s="99">
        <v>0</v>
      </c>
      <c r="J732" s="99">
        <v>26461.844751596502</v>
      </c>
      <c r="K732" s="99">
        <v>0</v>
      </c>
      <c r="L732" s="99">
        <v>7652.2193395495397</v>
      </c>
      <c r="M732" s="99">
        <v>21130.706064939499</v>
      </c>
      <c r="N732" s="99">
        <v>3735.7176991701099</v>
      </c>
      <c r="O732" s="99">
        <v>17138.351813793201</v>
      </c>
      <c r="P732" s="99">
        <v>0</v>
      </c>
      <c r="Q732" s="99">
        <v>3044.7386570572899</v>
      </c>
      <c r="R732" s="99">
        <v>691.38181189447596</v>
      </c>
      <c r="S732" s="99">
        <v>0</v>
      </c>
      <c r="T732" s="99">
        <v>155.37784695811601</v>
      </c>
      <c r="U732" s="99">
        <v>26978.585385799401</v>
      </c>
      <c r="V732" s="99">
        <v>2347800.1699523898</v>
      </c>
      <c r="W732" s="99">
        <v>31.829895848873999</v>
      </c>
      <c r="X732" s="99">
        <v>596362.67934417701</v>
      </c>
      <c r="Y732" s="99">
        <v>381891.240707397</v>
      </c>
      <c r="Z732" s="99">
        <v>135557.05488205</v>
      </c>
      <c r="AA732" s="99">
        <v>0</v>
      </c>
      <c r="AB732" s="99">
        <v>0</v>
      </c>
      <c r="AC732" s="99">
        <v>8564746.7015380897</v>
      </c>
      <c r="AD732" s="99">
        <v>0</v>
      </c>
      <c r="AE732" s="99">
        <v>313175.22929382301</v>
      </c>
      <c r="AF732" s="99">
        <v>1029879.1353378301</v>
      </c>
      <c r="AG732" s="99">
        <v>502817.06053924601</v>
      </c>
      <c r="AH732" s="99">
        <v>785236.12010192894</v>
      </c>
      <c r="AI732" s="99">
        <v>0</v>
      </c>
      <c r="AJ732" s="99">
        <v>303487.46965026902</v>
      </c>
      <c r="AK732" s="99">
        <v>108674.50990390799</v>
      </c>
      <c r="AL732" s="99">
        <v>0</v>
      </c>
      <c r="AM732" s="99">
        <v>24840.031405925802</v>
      </c>
      <c r="AN732" s="99">
        <v>8604086.0814209003</v>
      </c>
      <c r="AO732" s="99">
        <v>20745964.325927701</v>
      </c>
      <c r="AP732" s="99">
        <v>262.26795560121502</v>
      </c>
      <c r="AQ732" s="99">
        <v>4787503.4011230497</v>
      </c>
      <c r="AR732" s="99">
        <v>3042236.3371887198</v>
      </c>
      <c r="AS732" s="99">
        <v>1047881.3584137</v>
      </c>
      <c r="AT732" s="99">
        <v>0</v>
      </c>
      <c r="AU732" s="99">
        <v>0</v>
      </c>
      <c r="AV732" s="99">
        <v>22880743.506591801</v>
      </c>
      <c r="AW732" s="99">
        <v>0</v>
      </c>
      <c r="AX732" s="99">
        <v>2887635.8260192899</v>
      </c>
      <c r="AY732" s="99">
        <v>9191025.1036377009</v>
      </c>
      <c r="AZ732" s="99">
        <v>4026420.6951599098</v>
      </c>
      <c r="BA732" s="99">
        <v>6763288.0299682599</v>
      </c>
      <c r="BB732" s="99">
        <v>0</v>
      </c>
      <c r="BC732" s="99">
        <v>2465902.9692077599</v>
      </c>
      <c r="BD732" s="99">
        <v>836475.91508483898</v>
      </c>
      <c r="BE732" s="99">
        <v>0</v>
      </c>
      <c r="BF732" s="99">
        <v>198903.09157180801</v>
      </c>
      <c r="BG732" s="99">
        <v>22993142.8510742</v>
      </c>
      <c r="BH732" s="99">
        <v>5052956.84729004</v>
      </c>
      <c r="BI732" s="99">
        <v>0</v>
      </c>
      <c r="BJ732" s="99">
        <v>1737957.3070220901</v>
      </c>
      <c r="BK732" s="99">
        <v>1193133.7532196001</v>
      </c>
      <c r="BL732" s="99">
        <v>0</v>
      </c>
      <c r="BM732" s="99">
        <v>0</v>
      </c>
      <c r="BN732" s="99">
        <v>0</v>
      </c>
      <c r="BO732" s="99">
        <v>0</v>
      </c>
      <c r="BP732" s="99">
        <v>0</v>
      </c>
      <c r="BQ732" s="99">
        <v>0</v>
      </c>
      <c r="BR732" s="99">
        <v>2836458.6376647898</v>
      </c>
      <c r="BS732" s="99">
        <v>1444646.2138519301</v>
      </c>
      <c r="BT732" s="99">
        <v>1315849.14047241</v>
      </c>
      <c r="BU732" s="99">
        <v>0</v>
      </c>
      <c r="BV732" s="99">
        <v>1207942.67495728</v>
      </c>
      <c r="BW732" s="99">
        <v>97219.617581367507</v>
      </c>
      <c r="BX732" s="99">
        <v>0</v>
      </c>
      <c r="BY732" s="99">
        <v>0</v>
      </c>
      <c r="BZ732" s="99">
        <v>0</v>
      </c>
      <c r="CA732" s="99">
        <v>51747.135060787201</v>
      </c>
      <c r="CB732" s="99">
        <v>2941430.4304504399</v>
      </c>
      <c r="CC732" s="99">
        <v>25471730.8754883</v>
      </c>
      <c r="CD732" s="99">
        <v>6786517.89306641</v>
      </c>
      <c r="CE732" s="99">
        <v>826.744843654335</v>
      </c>
      <c r="CF732" s="99">
        <v>135571.800640106</v>
      </c>
      <c r="CG732" s="99">
        <v>1048792.2196807901</v>
      </c>
      <c r="CH732" s="99">
        <v>0</v>
      </c>
      <c r="CI732" s="99">
        <v>52578.7374343872</v>
      </c>
      <c r="CJ732" s="99">
        <v>3076497.4440307599</v>
      </c>
      <c r="CK732" s="99">
        <v>26530400.825683601</v>
      </c>
      <c r="CL732" s="99">
        <v>6885522.67431641</v>
      </c>
      <c r="CM732" s="166">
        <v>79438.134902000398</v>
      </c>
      <c r="CN732" s="166">
        <v>11659598.595458999</v>
      </c>
      <c r="CO732" s="166">
        <v>49453480.463867202</v>
      </c>
      <c r="CP732" s="99">
        <v>6885522.67431641</v>
      </c>
      <c r="CQ732" s="99">
        <v>0</v>
      </c>
      <c r="CR732" s="99">
        <v>0</v>
      </c>
      <c r="CS732" s="99">
        <v>0</v>
      </c>
      <c r="CT732" s="99">
        <v>0</v>
      </c>
      <c r="CU732" s="98">
        <v>8435.2076208569997</v>
      </c>
      <c r="CV732" s="98">
        <v>27149.795105811001</v>
      </c>
      <c r="CW732" s="98">
        <v>3077002.2310905461</v>
      </c>
      <c r="CX732" s="98">
        <v>26520523.09516909</v>
      </c>
    </row>
    <row r="733" spans="1:102" x14ac:dyDescent="0.2">
      <c r="A733" s="98" t="s">
        <v>62</v>
      </c>
      <c r="B733" s="100">
        <v>40513</v>
      </c>
      <c r="C733" s="99">
        <v>43582.103120803797</v>
      </c>
      <c r="D733" s="99">
        <v>0</v>
      </c>
      <c r="E733" s="99">
        <v>7694.4222199916803</v>
      </c>
      <c r="F733" s="99">
        <v>5809.1594483852396</v>
      </c>
      <c r="G733" s="99">
        <v>832.40863561630204</v>
      </c>
      <c r="H733" s="99">
        <v>0</v>
      </c>
      <c r="I733" s="99">
        <v>0</v>
      </c>
      <c r="J733" s="99">
        <v>26633.4806878567</v>
      </c>
      <c r="K733" s="99">
        <v>0</v>
      </c>
      <c r="L733" s="99">
        <v>9464.7197409868204</v>
      </c>
      <c r="M733" s="99">
        <v>21157.911214828498</v>
      </c>
      <c r="N733" s="99">
        <v>3646.2232344746599</v>
      </c>
      <c r="O733" s="99">
        <v>16681.572408199299</v>
      </c>
      <c r="P733" s="99">
        <v>0</v>
      </c>
      <c r="Q733" s="99">
        <v>2998.7902677357201</v>
      </c>
      <c r="R733" s="99">
        <v>686.52551046013798</v>
      </c>
      <c r="S733" s="99">
        <v>0</v>
      </c>
      <c r="T733" s="99">
        <v>196.149200055748</v>
      </c>
      <c r="U733" s="99">
        <v>27131.128996133801</v>
      </c>
      <c r="V733" s="99">
        <v>2322938.7126159701</v>
      </c>
      <c r="W733" s="99">
        <v>27.663122093770699</v>
      </c>
      <c r="X733" s="99">
        <v>567880.888877869</v>
      </c>
      <c r="Y733" s="99">
        <v>361890.56435394299</v>
      </c>
      <c r="Z733" s="99">
        <v>132409.89259338399</v>
      </c>
      <c r="AA733" s="99">
        <v>0</v>
      </c>
      <c r="AB733" s="99">
        <v>0</v>
      </c>
      <c r="AC733" s="99">
        <v>8562970.65087891</v>
      </c>
      <c r="AD733" s="99">
        <v>0</v>
      </c>
      <c r="AE733" s="99">
        <v>353805.57463073701</v>
      </c>
      <c r="AF733" s="99">
        <v>1024254.14770508</v>
      </c>
      <c r="AG733" s="99">
        <v>485341.05202484102</v>
      </c>
      <c r="AH733" s="99">
        <v>732968.34321594203</v>
      </c>
      <c r="AI733" s="99">
        <v>0</v>
      </c>
      <c r="AJ733" s="99">
        <v>296950.78540802002</v>
      </c>
      <c r="AK733" s="99">
        <v>104277.4367342</v>
      </c>
      <c r="AL733" s="99">
        <v>0</v>
      </c>
      <c r="AM733" s="99">
        <v>26789.234131574602</v>
      </c>
      <c r="AN733" s="99">
        <v>8607409.6160888709</v>
      </c>
      <c r="AO733" s="99">
        <v>20569698.8203125</v>
      </c>
      <c r="AP733" s="99">
        <v>314.31799040362199</v>
      </c>
      <c r="AQ733" s="99">
        <v>4579803.7857055701</v>
      </c>
      <c r="AR733" s="99">
        <v>2895109.1270446801</v>
      </c>
      <c r="AS733" s="99">
        <v>1025241.44970703</v>
      </c>
      <c r="AT733" s="99">
        <v>0</v>
      </c>
      <c r="AU733" s="99">
        <v>0</v>
      </c>
      <c r="AV733" s="99">
        <v>23145460.893798798</v>
      </c>
      <c r="AW733" s="99">
        <v>0</v>
      </c>
      <c r="AX733" s="99">
        <v>3279811.95947266</v>
      </c>
      <c r="AY733" s="99">
        <v>9189964.3211669903</v>
      </c>
      <c r="AZ733" s="99">
        <v>3917834.94598389</v>
      </c>
      <c r="BA733" s="99">
        <v>6347774.89562988</v>
      </c>
      <c r="BB733" s="99">
        <v>0</v>
      </c>
      <c r="BC733" s="99">
        <v>2410964.5153503399</v>
      </c>
      <c r="BD733" s="99">
        <v>802226.89327240002</v>
      </c>
      <c r="BE733" s="99">
        <v>0</v>
      </c>
      <c r="BF733" s="99">
        <v>214986.65315628101</v>
      </c>
      <c r="BG733" s="99">
        <v>23289721.912109401</v>
      </c>
      <c r="BH733" s="99">
        <v>5012782.3373413105</v>
      </c>
      <c r="BI733" s="99">
        <v>0</v>
      </c>
      <c r="BJ733" s="99">
        <v>1663546.7951507601</v>
      </c>
      <c r="BK733" s="99">
        <v>1145048.6083068801</v>
      </c>
      <c r="BL733" s="99">
        <v>0</v>
      </c>
      <c r="BM733" s="99">
        <v>0</v>
      </c>
      <c r="BN733" s="99">
        <v>0</v>
      </c>
      <c r="BO733" s="99">
        <v>0</v>
      </c>
      <c r="BP733" s="99">
        <v>0</v>
      </c>
      <c r="BQ733" s="99">
        <v>0</v>
      </c>
      <c r="BR733" s="99">
        <v>2836593.2580261198</v>
      </c>
      <c r="BS733" s="99">
        <v>1398507.7160491899</v>
      </c>
      <c r="BT733" s="99">
        <v>1236492.8634490999</v>
      </c>
      <c r="BU733" s="99">
        <v>0</v>
      </c>
      <c r="BV733" s="99">
        <v>1189354.4222259501</v>
      </c>
      <c r="BW733" s="99">
        <v>87826.041115760803</v>
      </c>
      <c r="BX733" s="99">
        <v>0</v>
      </c>
      <c r="BY733" s="99">
        <v>0</v>
      </c>
      <c r="BZ733" s="99">
        <v>0</v>
      </c>
      <c r="CA733" s="99">
        <v>51278.842186927803</v>
      </c>
      <c r="CB733" s="99">
        <v>2889585.9284973098</v>
      </c>
      <c r="CC733" s="99">
        <v>25089804.4301758</v>
      </c>
      <c r="CD733" s="99">
        <v>6683488.8454589797</v>
      </c>
      <c r="CE733" s="99">
        <v>830.97442031651701</v>
      </c>
      <c r="CF733" s="99">
        <v>131793.087450027</v>
      </c>
      <c r="CG733" s="99">
        <v>1023797.95008087</v>
      </c>
      <c r="CH733" s="99">
        <v>0</v>
      </c>
      <c r="CI733" s="99">
        <v>52108.948274135597</v>
      </c>
      <c r="CJ733" s="99">
        <v>3022257.2857055701</v>
      </c>
      <c r="CK733" s="99">
        <v>26125686.388427701</v>
      </c>
      <c r="CL733" s="99">
        <v>6772799.7562866202</v>
      </c>
      <c r="CM733" s="166">
        <v>79128.435228347793</v>
      </c>
      <c r="CN733" s="166">
        <v>11631935.576904301</v>
      </c>
      <c r="CO733" s="166">
        <v>49487106.281738304</v>
      </c>
      <c r="CP733" s="99">
        <v>6772799.7562866202</v>
      </c>
      <c r="CQ733" s="99">
        <v>0</v>
      </c>
      <c r="CR733" s="99">
        <v>0</v>
      </c>
      <c r="CS733" s="99">
        <v>0</v>
      </c>
      <c r="CT733" s="99">
        <v>0</v>
      </c>
      <c r="CU733" s="98">
        <v>8160.3454373000004</v>
      </c>
      <c r="CV733" s="98">
        <v>27378.858594161</v>
      </c>
      <c r="CW733" s="98">
        <v>3021379.0159473368</v>
      </c>
      <c r="CX733" s="98">
        <v>26113602.380256671</v>
      </c>
    </row>
    <row r="734" spans="1:102" x14ac:dyDescent="0.2">
      <c r="A734" s="98" t="s">
        <v>62</v>
      </c>
      <c r="B734" s="100">
        <v>40603</v>
      </c>
      <c r="C734" s="99">
        <v>43516.607459545099</v>
      </c>
      <c r="D734" s="99">
        <v>0</v>
      </c>
      <c r="E734" s="99">
        <v>7460.2745417952501</v>
      </c>
      <c r="F734" s="99">
        <v>5603.0491892099399</v>
      </c>
      <c r="G734" s="99">
        <v>822.97389881312802</v>
      </c>
      <c r="H734" s="99">
        <v>0</v>
      </c>
      <c r="I734" s="99">
        <v>0</v>
      </c>
      <c r="J734" s="99">
        <v>26846.294931173299</v>
      </c>
      <c r="K734" s="99">
        <v>0</v>
      </c>
      <c r="L734" s="99">
        <v>22857.083031177499</v>
      </c>
      <c r="M734" s="99">
        <v>21152.982126951199</v>
      </c>
      <c r="N734" s="99">
        <v>3638.9209954142598</v>
      </c>
      <c r="O734" s="99">
        <v>0</v>
      </c>
      <c r="P734" s="99">
        <v>0</v>
      </c>
      <c r="Q734" s="99">
        <v>2974.6012985706302</v>
      </c>
      <c r="R734" s="99">
        <v>0</v>
      </c>
      <c r="S734" s="99">
        <v>0</v>
      </c>
      <c r="T734" s="99">
        <v>820.02564569562696</v>
      </c>
      <c r="U734" s="99">
        <v>27257.721191644701</v>
      </c>
      <c r="V734" s="99">
        <v>2326401.4160461398</v>
      </c>
      <c r="W734" s="99">
        <v>27.3657205158379</v>
      </c>
      <c r="X734" s="99">
        <v>554064.55641174305</v>
      </c>
      <c r="Y734" s="99">
        <v>349646.52820587199</v>
      </c>
      <c r="Z734" s="99">
        <v>131743.07242775001</v>
      </c>
      <c r="AA734" s="99">
        <v>0</v>
      </c>
      <c r="AB734" s="99">
        <v>0</v>
      </c>
      <c r="AC734" s="99">
        <v>8651578.5986328106</v>
      </c>
      <c r="AD734" s="99">
        <v>0</v>
      </c>
      <c r="AE734" s="99">
        <v>1080953.4291381801</v>
      </c>
      <c r="AF734" s="99">
        <v>1028702.94223022</v>
      </c>
      <c r="AG734" s="99">
        <v>482370.80892562901</v>
      </c>
      <c r="AH734" s="99">
        <v>0</v>
      </c>
      <c r="AI734" s="99">
        <v>0</v>
      </c>
      <c r="AJ734" s="99">
        <v>289819.455467224</v>
      </c>
      <c r="AK734" s="99">
        <v>0</v>
      </c>
      <c r="AL734" s="99">
        <v>0</v>
      </c>
      <c r="AM734" s="99">
        <v>129717.441210747</v>
      </c>
      <c r="AN734" s="99">
        <v>8669259.35473633</v>
      </c>
      <c r="AO734" s="99">
        <v>20754234.924804699</v>
      </c>
      <c r="AP734" s="99">
        <v>590.29754184931505</v>
      </c>
      <c r="AQ734" s="99">
        <v>4503527.4541015597</v>
      </c>
      <c r="AR734" s="99">
        <v>2814202.3845520001</v>
      </c>
      <c r="AS734" s="99">
        <v>1029690.84558105</v>
      </c>
      <c r="AT734" s="99">
        <v>0</v>
      </c>
      <c r="AU734" s="99">
        <v>0</v>
      </c>
      <c r="AV734" s="99">
        <v>23608739.942138702</v>
      </c>
      <c r="AW734" s="99">
        <v>0</v>
      </c>
      <c r="AX734" s="99">
        <v>9612460.8133544903</v>
      </c>
      <c r="AY734" s="99">
        <v>9308300.3995361291</v>
      </c>
      <c r="AZ734" s="99">
        <v>3941310.5380859398</v>
      </c>
      <c r="BA734" s="99">
        <v>0</v>
      </c>
      <c r="BB734" s="99">
        <v>0</v>
      </c>
      <c r="BC734" s="99">
        <v>2359766.50640869</v>
      </c>
      <c r="BD734" s="99">
        <v>0</v>
      </c>
      <c r="BE734" s="99">
        <v>0</v>
      </c>
      <c r="BF734" s="99">
        <v>1010354.0933990499</v>
      </c>
      <c r="BG734" s="99">
        <v>23702899.4997559</v>
      </c>
      <c r="BH734" s="99">
        <v>3937466.4360046401</v>
      </c>
      <c r="BI734" s="99">
        <v>0</v>
      </c>
      <c r="BJ734" s="99">
        <v>1477069.72885132</v>
      </c>
      <c r="BK734" s="99">
        <v>1088886.1200866699</v>
      </c>
      <c r="BL734" s="99">
        <v>0</v>
      </c>
      <c r="BM734" s="99">
        <v>0</v>
      </c>
      <c r="BN734" s="99">
        <v>0</v>
      </c>
      <c r="BO734" s="99">
        <v>0</v>
      </c>
      <c r="BP734" s="99">
        <v>0</v>
      </c>
      <c r="BQ734" s="99">
        <v>0</v>
      </c>
      <c r="BR734" s="99">
        <v>2842485.33343506</v>
      </c>
      <c r="BS734" s="99">
        <v>1407312.69502258</v>
      </c>
      <c r="BT734" s="99">
        <v>0</v>
      </c>
      <c r="BU734" s="99">
        <v>0</v>
      </c>
      <c r="BV734" s="99">
        <v>1160644.8446655299</v>
      </c>
      <c r="BW734" s="99">
        <v>0</v>
      </c>
      <c r="BX734" s="99">
        <v>0</v>
      </c>
      <c r="BY734" s="99">
        <v>0</v>
      </c>
      <c r="BZ734" s="99">
        <v>0</v>
      </c>
      <c r="CA734" s="99">
        <v>50959.527626991301</v>
      </c>
      <c r="CB734" s="99">
        <v>2886366.3576965299</v>
      </c>
      <c r="CC734" s="99">
        <v>25252232.9294434</v>
      </c>
      <c r="CD734" s="99">
        <v>5407759.3836669903</v>
      </c>
      <c r="CE734" s="99">
        <v>825.82914001494601</v>
      </c>
      <c r="CF734" s="99">
        <v>132071.995653152</v>
      </c>
      <c r="CG734" s="99">
        <v>1029063.28952789</v>
      </c>
      <c r="CH734" s="99">
        <v>0</v>
      </c>
      <c r="CI734" s="99">
        <v>51785.354311943098</v>
      </c>
      <c r="CJ734" s="99">
        <v>3017502.3385009798</v>
      </c>
      <c r="CK734" s="99">
        <v>26251486.415283199</v>
      </c>
      <c r="CL734" s="99">
        <v>5404360.91687012</v>
      </c>
      <c r="CM734" s="166">
        <v>78968.545690536499</v>
      </c>
      <c r="CN734" s="166">
        <v>11689145.838134799</v>
      </c>
      <c r="CO734" s="166">
        <v>49952269.9775391</v>
      </c>
      <c r="CP734" s="99">
        <v>5404360.91687012</v>
      </c>
      <c r="CQ734" s="99">
        <v>0</v>
      </c>
      <c r="CR734" s="99">
        <v>0</v>
      </c>
      <c r="CS734" s="99">
        <v>0</v>
      </c>
      <c r="CT734" s="99">
        <v>0</v>
      </c>
      <c r="CU734" s="98">
        <v>7870.4966378500003</v>
      </c>
      <c r="CV734" s="98">
        <v>27572.644450622</v>
      </c>
      <c r="CW734" s="98">
        <v>3018438.3533496819</v>
      </c>
      <c r="CX734" s="98">
        <v>26281296.21897129</v>
      </c>
    </row>
    <row r="735" spans="1:102" x14ac:dyDescent="0.2">
      <c r="A735" s="98" t="s">
        <v>62</v>
      </c>
      <c r="B735" s="100">
        <v>40695</v>
      </c>
      <c r="C735" s="99">
        <v>43284.819180965402</v>
      </c>
      <c r="D735" s="99">
        <v>0</v>
      </c>
      <c r="E735" s="99">
        <v>7172.5275673866299</v>
      </c>
      <c r="F735" s="99">
        <v>5401.3871141076097</v>
      </c>
      <c r="G735" s="99">
        <v>851.88253071904205</v>
      </c>
      <c r="H735" s="99">
        <v>0</v>
      </c>
      <c r="I735" s="99">
        <v>0</v>
      </c>
      <c r="J735" s="99">
        <v>27141.053652763399</v>
      </c>
      <c r="K735" s="99">
        <v>0</v>
      </c>
      <c r="L735" s="99">
        <v>22905.593087196401</v>
      </c>
      <c r="M735" s="99">
        <v>20989.080960273699</v>
      </c>
      <c r="N735" s="99">
        <v>3668.81680777669</v>
      </c>
      <c r="O735" s="99">
        <v>0</v>
      </c>
      <c r="P735" s="99">
        <v>0</v>
      </c>
      <c r="Q735" s="99">
        <v>2925.8438397944001</v>
      </c>
      <c r="R735" s="99">
        <v>0</v>
      </c>
      <c r="S735" s="99">
        <v>0</v>
      </c>
      <c r="T735" s="99">
        <v>839.27409000694797</v>
      </c>
      <c r="U735" s="99">
        <v>27452.3158860207</v>
      </c>
      <c r="V735" s="99">
        <v>2299693.0993652302</v>
      </c>
      <c r="W735" s="99">
        <v>110.75242453720401</v>
      </c>
      <c r="X735" s="99">
        <v>538860.21698760998</v>
      </c>
      <c r="Y735" s="99">
        <v>338897.36753082299</v>
      </c>
      <c r="Z735" s="99">
        <v>131180.913591385</v>
      </c>
      <c r="AA735" s="99">
        <v>0</v>
      </c>
      <c r="AB735" s="99">
        <v>0</v>
      </c>
      <c r="AC735" s="99">
        <v>8707321.2214355506</v>
      </c>
      <c r="AD735" s="99">
        <v>0</v>
      </c>
      <c r="AE735" s="99">
        <v>1066159.9408416699</v>
      </c>
      <c r="AF735" s="99">
        <v>1012901.68377686</v>
      </c>
      <c r="AG735" s="99">
        <v>475926.64575958299</v>
      </c>
      <c r="AH735" s="99">
        <v>0</v>
      </c>
      <c r="AI735" s="99">
        <v>0</v>
      </c>
      <c r="AJ735" s="99">
        <v>286672.34580230701</v>
      </c>
      <c r="AK735" s="99">
        <v>0</v>
      </c>
      <c r="AL735" s="99">
        <v>0</v>
      </c>
      <c r="AM735" s="99">
        <v>131669.85315513599</v>
      </c>
      <c r="AN735" s="99">
        <v>8715703.6741943397</v>
      </c>
      <c r="AO735" s="99">
        <v>20756682.838134799</v>
      </c>
      <c r="AP735" s="99">
        <v>724.60722727328505</v>
      </c>
      <c r="AQ735" s="99">
        <v>4357625.4048461895</v>
      </c>
      <c r="AR735" s="99">
        <v>2718558.4264221201</v>
      </c>
      <c r="AS735" s="99">
        <v>1029495.55839539</v>
      </c>
      <c r="AT735" s="99">
        <v>0</v>
      </c>
      <c r="AU735" s="99">
        <v>0</v>
      </c>
      <c r="AV735" s="99">
        <v>23956946.549072299</v>
      </c>
      <c r="AW735" s="99">
        <v>0</v>
      </c>
      <c r="AX735" s="99">
        <v>9541906.2529296894</v>
      </c>
      <c r="AY735" s="99">
        <v>9242587.8070068397</v>
      </c>
      <c r="AZ735" s="99">
        <v>3910589.2417907701</v>
      </c>
      <c r="BA735" s="99">
        <v>0</v>
      </c>
      <c r="BB735" s="99">
        <v>0</v>
      </c>
      <c r="BC735" s="99">
        <v>2362463.5155334501</v>
      </c>
      <c r="BD735" s="99">
        <v>0</v>
      </c>
      <c r="BE735" s="99">
        <v>0</v>
      </c>
      <c r="BF735" s="99">
        <v>1031415.73407745</v>
      </c>
      <c r="BG735" s="99">
        <v>24043555.0551758</v>
      </c>
      <c r="BH735" s="99">
        <v>3932920.1387023898</v>
      </c>
      <c r="BI735" s="99">
        <v>0</v>
      </c>
      <c r="BJ735" s="99">
        <v>1450549.6258544901</v>
      </c>
      <c r="BK735" s="99">
        <v>1065959.33151245</v>
      </c>
      <c r="BL735" s="99">
        <v>0</v>
      </c>
      <c r="BM735" s="99">
        <v>0</v>
      </c>
      <c r="BN735" s="99">
        <v>0</v>
      </c>
      <c r="BO735" s="99">
        <v>0</v>
      </c>
      <c r="BP735" s="99">
        <v>0</v>
      </c>
      <c r="BQ735" s="99">
        <v>0</v>
      </c>
      <c r="BR735" s="99">
        <v>2846532.1460571298</v>
      </c>
      <c r="BS735" s="99">
        <v>1395499.9769744901</v>
      </c>
      <c r="BT735" s="99">
        <v>0</v>
      </c>
      <c r="BU735" s="99">
        <v>0</v>
      </c>
      <c r="BV735" s="99">
        <v>1168763.7798309301</v>
      </c>
      <c r="BW735" s="99">
        <v>0</v>
      </c>
      <c r="BX735" s="99">
        <v>0</v>
      </c>
      <c r="BY735" s="99">
        <v>0</v>
      </c>
      <c r="BZ735" s="99">
        <v>0</v>
      </c>
      <c r="CA735" s="99">
        <v>50466.556162834197</v>
      </c>
      <c r="CB735" s="99">
        <v>2835137.3790893601</v>
      </c>
      <c r="CC735" s="99">
        <v>25063102.9367676</v>
      </c>
      <c r="CD735" s="99">
        <v>5383761.25854492</v>
      </c>
      <c r="CE735" s="99">
        <v>849.92261679470505</v>
      </c>
      <c r="CF735" s="99">
        <v>131355.773920059</v>
      </c>
      <c r="CG735" s="99">
        <v>1030638.5890884401</v>
      </c>
      <c r="CH735" s="99">
        <v>0</v>
      </c>
      <c r="CI735" s="99">
        <v>51312.699606418602</v>
      </c>
      <c r="CJ735" s="99">
        <v>2966376.0119018601</v>
      </c>
      <c r="CK735" s="99">
        <v>26111709.182128899</v>
      </c>
      <c r="CL735" s="99">
        <v>5384455.6076049795</v>
      </c>
      <c r="CM735" s="166">
        <v>78615.697554588303</v>
      </c>
      <c r="CN735" s="166">
        <v>11684537.3829346</v>
      </c>
      <c r="CO735" s="166">
        <v>50073414.044921897</v>
      </c>
      <c r="CP735" s="99">
        <v>5384455.6076049795</v>
      </c>
      <c r="CQ735" s="99">
        <v>0</v>
      </c>
      <c r="CR735" s="99">
        <v>0</v>
      </c>
      <c r="CS735" s="99">
        <v>0</v>
      </c>
      <c r="CT735" s="99">
        <v>0</v>
      </c>
      <c r="CU735" s="98">
        <v>7518.3658130949998</v>
      </c>
      <c r="CV735" s="98">
        <v>27865.291524436001</v>
      </c>
      <c r="CW735" s="98">
        <v>2966493.1530094193</v>
      </c>
      <c r="CX735" s="98">
        <v>26093741.52585604</v>
      </c>
    </row>
    <row r="736" spans="1:102" x14ac:dyDescent="0.2">
      <c r="A736" s="98" t="s">
        <v>62</v>
      </c>
      <c r="B736" s="100">
        <v>40787</v>
      </c>
      <c r="C736" s="99">
        <v>43001.730538368203</v>
      </c>
      <c r="D736" s="99">
        <v>0</v>
      </c>
      <c r="E736" s="99">
        <v>6994.6202291250202</v>
      </c>
      <c r="F736" s="99">
        <v>5320.2698098421097</v>
      </c>
      <c r="G736" s="99">
        <v>817.20010863989603</v>
      </c>
      <c r="H736" s="99">
        <v>0</v>
      </c>
      <c r="I736" s="99">
        <v>0</v>
      </c>
      <c r="J736" s="99">
        <v>27046.846248626702</v>
      </c>
      <c r="K736" s="99">
        <v>0</v>
      </c>
      <c r="L736" s="99">
        <v>22990.3468704224</v>
      </c>
      <c r="M736" s="99">
        <v>20802.5140693188</v>
      </c>
      <c r="N736" s="99">
        <v>3654.29644724727</v>
      </c>
      <c r="O736" s="99">
        <v>0</v>
      </c>
      <c r="P736" s="99">
        <v>0</v>
      </c>
      <c r="Q736" s="99">
        <v>2886.6684086918799</v>
      </c>
      <c r="R736" s="99">
        <v>0</v>
      </c>
      <c r="S736" s="99">
        <v>0</v>
      </c>
      <c r="T736" s="99">
        <v>824.83655659854401</v>
      </c>
      <c r="U736" s="99">
        <v>27362.608010768901</v>
      </c>
      <c r="V736" s="99">
        <v>2290722.7262268099</v>
      </c>
      <c r="W736" s="99">
        <v>45.045956106856501</v>
      </c>
      <c r="X736" s="99">
        <v>515734.19070053101</v>
      </c>
      <c r="Y736" s="99">
        <v>327958.53748702997</v>
      </c>
      <c r="Z736" s="99">
        <v>128593.769159317</v>
      </c>
      <c r="AA736" s="99">
        <v>0</v>
      </c>
      <c r="AB736" s="99">
        <v>0</v>
      </c>
      <c r="AC736" s="99">
        <v>8677823.5395507794</v>
      </c>
      <c r="AD736" s="99">
        <v>0</v>
      </c>
      <c r="AE736" s="99">
        <v>1047154.76954651</v>
      </c>
      <c r="AF736" s="99">
        <v>1010798.36437988</v>
      </c>
      <c r="AG736" s="99">
        <v>465812.137550354</v>
      </c>
      <c r="AH736" s="99">
        <v>0</v>
      </c>
      <c r="AI736" s="99">
        <v>0</v>
      </c>
      <c r="AJ736" s="99">
        <v>282838.97209549003</v>
      </c>
      <c r="AK736" s="99">
        <v>0</v>
      </c>
      <c r="AL736" s="99">
        <v>0</v>
      </c>
      <c r="AM736" s="99">
        <v>129294.11891078899</v>
      </c>
      <c r="AN736" s="99">
        <v>8715452.1163330097</v>
      </c>
      <c r="AO736" s="99">
        <v>20559127.864990201</v>
      </c>
      <c r="AP736" s="99">
        <v>648.04073882848002</v>
      </c>
      <c r="AQ736" s="99">
        <v>4190072.8356628399</v>
      </c>
      <c r="AR736" s="99">
        <v>2640873.1713256799</v>
      </c>
      <c r="AS736" s="99">
        <v>1015618.7775116001</v>
      </c>
      <c r="AT736" s="99">
        <v>0</v>
      </c>
      <c r="AU736" s="99">
        <v>0</v>
      </c>
      <c r="AV736" s="99">
        <v>24102260.182128899</v>
      </c>
      <c r="AW736" s="99">
        <v>0</v>
      </c>
      <c r="AX736" s="99">
        <v>9458536.9051513709</v>
      </c>
      <c r="AY736" s="99">
        <v>9253853.3459472694</v>
      </c>
      <c r="AZ736" s="99">
        <v>3839562.5505676302</v>
      </c>
      <c r="BA736" s="99">
        <v>0</v>
      </c>
      <c r="BB736" s="99">
        <v>0</v>
      </c>
      <c r="BC736" s="99">
        <v>2330500.0364379901</v>
      </c>
      <c r="BD736" s="99">
        <v>0</v>
      </c>
      <c r="BE736" s="99">
        <v>0</v>
      </c>
      <c r="BF736" s="99">
        <v>1021753.88294983</v>
      </c>
      <c r="BG736" s="99">
        <v>24176677.978515599</v>
      </c>
      <c r="BH736" s="99">
        <v>3961130.5050353999</v>
      </c>
      <c r="BI736" s="99">
        <v>0</v>
      </c>
      <c r="BJ736" s="99">
        <v>1420336.30482483</v>
      </c>
      <c r="BK736" s="99">
        <v>1040131.74222565</v>
      </c>
      <c r="BL736" s="99">
        <v>0</v>
      </c>
      <c r="BM736" s="99">
        <v>0</v>
      </c>
      <c r="BN736" s="99">
        <v>0</v>
      </c>
      <c r="BO736" s="99">
        <v>0</v>
      </c>
      <c r="BP736" s="99">
        <v>0</v>
      </c>
      <c r="BQ736" s="99">
        <v>0</v>
      </c>
      <c r="BR736" s="99">
        <v>2820106.4308776902</v>
      </c>
      <c r="BS736" s="99">
        <v>1375230.33506775</v>
      </c>
      <c r="BT736" s="99">
        <v>0</v>
      </c>
      <c r="BU736" s="99">
        <v>0</v>
      </c>
      <c r="BV736" s="99">
        <v>1153531.6555633501</v>
      </c>
      <c r="BW736" s="99">
        <v>0</v>
      </c>
      <c r="BX736" s="99">
        <v>0</v>
      </c>
      <c r="BY736" s="99">
        <v>0</v>
      </c>
      <c r="BZ736" s="99">
        <v>0</v>
      </c>
      <c r="CA736" s="99">
        <v>50003.233994960799</v>
      </c>
      <c r="CB736" s="99">
        <v>2802845.2473754901</v>
      </c>
      <c r="CC736" s="99">
        <v>24885116.424072299</v>
      </c>
      <c r="CD736" s="99">
        <v>5382732.3247070303</v>
      </c>
      <c r="CE736" s="99">
        <v>817.30512014031399</v>
      </c>
      <c r="CF736" s="99">
        <v>128566.85860157</v>
      </c>
      <c r="CG736" s="99">
        <v>1015823.03421021</v>
      </c>
      <c r="CH736" s="99">
        <v>0</v>
      </c>
      <c r="CI736" s="99">
        <v>50823.612977504701</v>
      </c>
      <c r="CJ736" s="99">
        <v>2931957.3527526902</v>
      </c>
      <c r="CK736" s="99">
        <v>25916085.902099598</v>
      </c>
      <c r="CL736" s="99">
        <v>5386318.18151855</v>
      </c>
      <c r="CM736" s="166">
        <v>78102.920439720197</v>
      </c>
      <c r="CN736" s="166">
        <v>11648563.5808105</v>
      </c>
      <c r="CO736" s="166">
        <v>50134056.061035201</v>
      </c>
      <c r="CP736" s="99">
        <v>5386318.18151855</v>
      </c>
      <c r="CQ736" s="99">
        <v>0</v>
      </c>
      <c r="CR736" s="99">
        <v>0</v>
      </c>
      <c r="CS736" s="99">
        <v>0</v>
      </c>
      <c r="CT736" s="99">
        <v>0</v>
      </c>
      <c r="CU736" s="98">
        <v>7301.5099622070002</v>
      </c>
      <c r="CV736" s="98">
        <v>27744.710832175999</v>
      </c>
      <c r="CW736" s="98">
        <v>2931412.1059770603</v>
      </c>
      <c r="CX736" s="98">
        <v>25900939.458282508</v>
      </c>
    </row>
    <row r="737" spans="1:102" x14ac:dyDescent="0.2">
      <c r="A737" s="98" t="s">
        <v>62</v>
      </c>
      <c r="B737" s="100">
        <v>40878</v>
      </c>
      <c r="C737" s="99">
        <v>43176.181014061003</v>
      </c>
      <c r="D737" s="99">
        <v>0</v>
      </c>
      <c r="E737" s="99">
        <v>6890.1166913509396</v>
      </c>
      <c r="F737" s="99">
        <v>5267.1224050521896</v>
      </c>
      <c r="G737" s="99">
        <v>829.92388059943903</v>
      </c>
      <c r="H737" s="99">
        <v>0</v>
      </c>
      <c r="I737" s="99">
        <v>0</v>
      </c>
      <c r="J737" s="99">
        <v>27396.0199100971</v>
      </c>
      <c r="K737" s="99">
        <v>0</v>
      </c>
      <c r="L737" s="99">
        <v>22538.9836285114</v>
      </c>
      <c r="M737" s="99">
        <v>20930.226120472002</v>
      </c>
      <c r="N737" s="99">
        <v>3652.5323406159901</v>
      </c>
      <c r="O737" s="99">
        <v>0</v>
      </c>
      <c r="P737" s="99">
        <v>0</v>
      </c>
      <c r="Q737" s="99">
        <v>2889.0267872214299</v>
      </c>
      <c r="R737" s="99">
        <v>0</v>
      </c>
      <c r="S737" s="99">
        <v>0</v>
      </c>
      <c r="T737" s="99">
        <v>827.25447273999498</v>
      </c>
      <c r="U737" s="99">
        <v>27697.289668083198</v>
      </c>
      <c r="V737" s="99">
        <v>2291309.4121093801</v>
      </c>
      <c r="W737" s="99">
        <v>22.820709341904099</v>
      </c>
      <c r="X737" s="99">
        <v>495857.80293655401</v>
      </c>
      <c r="Y737" s="99">
        <v>314099.89718627901</v>
      </c>
      <c r="Z737" s="99">
        <v>124663.408584595</v>
      </c>
      <c r="AA737" s="99">
        <v>0</v>
      </c>
      <c r="AB737" s="99">
        <v>0</v>
      </c>
      <c r="AC737" s="99">
        <v>8679374.9362793006</v>
      </c>
      <c r="AD737" s="99">
        <v>0</v>
      </c>
      <c r="AE737" s="99">
        <v>1017585.97628021</v>
      </c>
      <c r="AF737" s="99">
        <v>1019817.44672394</v>
      </c>
      <c r="AG737" s="99">
        <v>457830.68362808198</v>
      </c>
      <c r="AH737" s="99">
        <v>0</v>
      </c>
      <c r="AI737" s="99">
        <v>0</v>
      </c>
      <c r="AJ737" s="99">
        <v>282722.12587356602</v>
      </c>
      <c r="AK737" s="99">
        <v>0</v>
      </c>
      <c r="AL737" s="99">
        <v>0</v>
      </c>
      <c r="AM737" s="99">
        <v>123946.541126251</v>
      </c>
      <c r="AN737" s="99">
        <v>8730774.6162109394</v>
      </c>
      <c r="AO737" s="99">
        <v>20743984.722900402</v>
      </c>
      <c r="AP737" s="99">
        <v>368.15307758376002</v>
      </c>
      <c r="AQ737" s="99">
        <v>4101388.5583496098</v>
      </c>
      <c r="AR737" s="99">
        <v>2564398.9729919401</v>
      </c>
      <c r="AS737" s="99">
        <v>991528.79850768996</v>
      </c>
      <c r="AT737" s="99">
        <v>0</v>
      </c>
      <c r="AU737" s="99">
        <v>0</v>
      </c>
      <c r="AV737" s="99">
        <v>24383920.514160201</v>
      </c>
      <c r="AW737" s="99">
        <v>0</v>
      </c>
      <c r="AX737" s="99">
        <v>9292832.2495117206</v>
      </c>
      <c r="AY737" s="99">
        <v>9412635.2263183594</v>
      </c>
      <c r="AZ737" s="99">
        <v>3801753.05926514</v>
      </c>
      <c r="BA737" s="99">
        <v>0</v>
      </c>
      <c r="BB737" s="99">
        <v>0</v>
      </c>
      <c r="BC737" s="99">
        <v>2336500.3667602502</v>
      </c>
      <c r="BD737" s="99">
        <v>0</v>
      </c>
      <c r="BE737" s="99">
        <v>0</v>
      </c>
      <c r="BF737" s="99">
        <v>988199.79277801502</v>
      </c>
      <c r="BG737" s="99">
        <v>24479703.923095699</v>
      </c>
      <c r="BH737" s="99">
        <v>4020663.7747802702</v>
      </c>
      <c r="BI737" s="99">
        <v>0</v>
      </c>
      <c r="BJ737" s="99">
        <v>1388457.83895874</v>
      </c>
      <c r="BK737" s="99">
        <v>1012201.25701141</v>
      </c>
      <c r="BL737" s="99">
        <v>0</v>
      </c>
      <c r="BM737" s="99">
        <v>0</v>
      </c>
      <c r="BN737" s="99">
        <v>0</v>
      </c>
      <c r="BO737" s="99">
        <v>0</v>
      </c>
      <c r="BP737" s="99">
        <v>0</v>
      </c>
      <c r="BQ737" s="99">
        <v>0</v>
      </c>
      <c r="BR737" s="99">
        <v>2879819.6257934598</v>
      </c>
      <c r="BS737" s="99">
        <v>1366626.44081116</v>
      </c>
      <c r="BT737" s="99">
        <v>0</v>
      </c>
      <c r="BU737" s="99">
        <v>0</v>
      </c>
      <c r="BV737" s="99">
        <v>1167311.8653106701</v>
      </c>
      <c r="BW737" s="99">
        <v>0</v>
      </c>
      <c r="BX737" s="99">
        <v>0</v>
      </c>
      <c r="BY737" s="99">
        <v>0</v>
      </c>
      <c r="BZ737" s="99">
        <v>0</v>
      </c>
      <c r="CA737" s="99">
        <v>50065.438343048103</v>
      </c>
      <c r="CB737" s="99">
        <v>2789424.3861389202</v>
      </c>
      <c r="CC737" s="99">
        <v>24963167.973877002</v>
      </c>
      <c r="CD737" s="99">
        <v>5415265.8081054697</v>
      </c>
      <c r="CE737" s="99">
        <v>829.09514051675797</v>
      </c>
      <c r="CF737" s="99">
        <v>124405.58133125299</v>
      </c>
      <c r="CG737" s="99">
        <v>991487.42757415795</v>
      </c>
      <c r="CH737" s="99">
        <v>0</v>
      </c>
      <c r="CI737" s="99">
        <v>50894.098173141501</v>
      </c>
      <c r="CJ737" s="99">
        <v>2914457.78936768</v>
      </c>
      <c r="CK737" s="99">
        <v>25959032.455078099</v>
      </c>
      <c r="CL737" s="99">
        <v>5415436.5661621103</v>
      </c>
      <c r="CM737" s="166">
        <v>78453.899778366103</v>
      </c>
      <c r="CN737" s="166">
        <v>11648202.712646499</v>
      </c>
      <c r="CO737" s="166">
        <v>50440834.3203125</v>
      </c>
      <c r="CP737" s="99">
        <v>5415436.5661621103</v>
      </c>
      <c r="CQ737" s="99">
        <v>0</v>
      </c>
      <c r="CR737" s="99">
        <v>0</v>
      </c>
      <c r="CS737" s="99">
        <v>0</v>
      </c>
      <c r="CT737" s="99">
        <v>0</v>
      </c>
      <c r="CU737" s="98">
        <v>7171.0112983270001</v>
      </c>
      <c r="CV737" s="98">
        <v>28136.699359142</v>
      </c>
      <c r="CW737" s="98">
        <v>2913829.9674701733</v>
      </c>
      <c r="CX737" s="98">
        <v>25954655.401451159</v>
      </c>
    </row>
    <row r="738" spans="1:102" x14ac:dyDescent="0.2">
      <c r="A738" s="98" t="s">
        <v>62</v>
      </c>
      <c r="B738" s="100">
        <v>40969</v>
      </c>
      <c r="C738" s="99">
        <v>42981.657755851702</v>
      </c>
      <c r="D738" s="99">
        <v>0</v>
      </c>
      <c r="E738" s="99">
        <v>6695.5395677685701</v>
      </c>
      <c r="F738" s="99">
        <v>5160.6862922310802</v>
      </c>
      <c r="G738" s="99">
        <v>840.03113131225098</v>
      </c>
      <c r="H738" s="99">
        <v>0</v>
      </c>
      <c r="I738" s="99">
        <v>0</v>
      </c>
      <c r="J738" s="99">
        <v>27591.081881999999</v>
      </c>
      <c r="K738" s="99">
        <v>0</v>
      </c>
      <c r="L738" s="99">
        <v>22185.4448347092</v>
      </c>
      <c r="M738" s="99">
        <v>20824.061503410299</v>
      </c>
      <c r="N738" s="99">
        <v>3599.4661631286099</v>
      </c>
      <c r="O738" s="99">
        <v>0</v>
      </c>
      <c r="P738" s="99">
        <v>0</v>
      </c>
      <c r="Q738" s="99">
        <v>2862.1063595712199</v>
      </c>
      <c r="R738" s="99">
        <v>0</v>
      </c>
      <c r="S738" s="99">
        <v>0</v>
      </c>
      <c r="T738" s="99">
        <v>839.05182900279794</v>
      </c>
      <c r="U738" s="99">
        <v>27861.314897537199</v>
      </c>
      <c r="V738" s="99">
        <v>2276158.0737304701</v>
      </c>
      <c r="W738" s="99">
        <v>18.211409471929102</v>
      </c>
      <c r="X738" s="99">
        <v>479563.01249694801</v>
      </c>
      <c r="Y738" s="99">
        <v>307016.38294982899</v>
      </c>
      <c r="Z738" s="99">
        <v>128429.484241486</v>
      </c>
      <c r="AA738" s="99">
        <v>0</v>
      </c>
      <c r="AB738" s="99">
        <v>0</v>
      </c>
      <c r="AC738" s="99">
        <v>8829963.9869384803</v>
      </c>
      <c r="AD738" s="99">
        <v>0</v>
      </c>
      <c r="AE738" s="99">
        <v>1019668.22413635</v>
      </c>
      <c r="AF738" s="99">
        <v>1010299.0626297001</v>
      </c>
      <c r="AG738" s="99">
        <v>449816.68818664597</v>
      </c>
      <c r="AH738" s="99">
        <v>0</v>
      </c>
      <c r="AI738" s="99">
        <v>0</v>
      </c>
      <c r="AJ738" s="99">
        <v>282030.29027938802</v>
      </c>
      <c r="AK738" s="99">
        <v>0</v>
      </c>
      <c r="AL738" s="99">
        <v>0</v>
      </c>
      <c r="AM738" s="99">
        <v>127477.756378174</v>
      </c>
      <c r="AN738" s="99">
        <v>8793349.8122558594</v>
      </c>
      <c r="AO738" s="99">
        <v>21057262.5698242</v>
      </c>
      <c r="AP738" s="99">
        <v>286.16334868594998</v>
      </c>
      <c r="AQ738" s="99">
        <v>3944834.5404968299</v>
      </c>
      <c r="AR738" s="99">
        <v>2518569.5558776902</v>
      </c>
      <c r="AS738" s="99">
        <v>1024809.15198517</v>
      </c>
      <c r="AT738" s="99">
        <v>0</v>
      </c>
      <c r="AU738" s="99">
        <v>0</v>
      </c>
      <c r="AV738" s="99">
        <v>25011052.9848633</v>
      </c>
      <c r="AW738" s="99">
        <v>0</v>
      </c>
      <c r="AX738" s="99">
        <v>9336071.3322753906</v>
      </c>
      <c r="AY738" s="99">
        <v>9414813.9349365197</v>
      </c>
      <c r="AZ738" s="99">
        <v>3753171.9551696801</v>
      </c>
      <c r="BA738" s="99">
        <v>0</v>
      </c>
      <c r="BB738" s="99">
        <v>0</v>
      </c>
      <c r="BC738" s="99">
        <v>2350567.6490478502</v>
      </c>
      <c r="BD738" s="99">
        <v>0</v>
      </c>
      <c r="BE738" s="99">
        <v>0</v>
      </c>
      <c r="BF738" s="99">
        <v>1016046.79163361</v>
      </c>
      <c r="BG738" s="99">
        <v>25050771.080810498</v>
      </c>
      <c r="BH738" s="99">
        <v>4075996.6681823698</v>
      </c>
      <c r="BI738" s="99">
        <v>0</v>
      </c>
      <c r="BJ738" s="99">
        <v>1369323.7842254599</v>
      </c>
      <c r="BK738" s="99">
        <v>998248.22006225598</v>
      </c>
      <c r="BL738" s="99">
        <v>0</v>
      </c>
      <c r="BM738" s="99">
        <v>0</v>
      </c>
      <c r="BN738" s="99">
        <v>0</v>
      </c>
      <c r="BO738" s="99">
        <v>0</v>
      </c>
      <c r="BP738" s="99">
        <v>0</v>
      </c>
      <c r="BQ738" s="99">
        <v>0</v>
      </c>
      <c r="BR738" s="99">
        <v>2923603.92041016</v>
      </c>
      <c r="BS738" s="99">
        <v>1350074.76260376</v>
      </c>
      <c r="BT738" s="99">
        <v>0</v>
      </c>
      <c r="BU738" s="99">
        <v>0</v>
      </c>
      <c r="BV738" s="99">
        <v>1175544.9147796601</v>
      </c>
      <c r="BW738" s="99">
        <v>0</v>
      </c>
      <c r="BX738" s="99">
        <v>0</v>
      </c>
      <c r="BY738" s="99">
        <v>0</v>
      </c>
      <c r="BZ738" s="99">
        <v>0</v>
      </c>
      <c r="CA738" s="99">
        <v>49662.611631870299</v>
      </c>
      <c r="CB738" s="99">
        <v>2746034.4681701702</v>
      </c>
      <c r="CC738" s="99">
        <v>24716531.9226074</v>
      </c>
      <c r="CD738" s="99">
        <v>5434611.5186157199</v>
      </c>
      <c r="CE738" s="99">
        <v>842.18076504766896</v>
      </c>
      <c r="CF738" s="99">
        <v>128518.191446304</v>
      </c>
      <c r="CG738" s="99">
        <v>1023591.76163483</v>
      </c>
      <c r="CH738" s="99">
        <v>0</v>
      </c>
      <c r="CI738" s="99">
        <v>50505.591143608101</v>
      </c>
      <c r="CJ738" s="99">
        <v>2872470.1161804199</v>
      </c>
      <c r="CK738" s="99">
        <v>25754004.7424316</v>
      </c>
      <c r="CL738" s="99">
        <v>5431930.8603515597</v>
      </c>
      <c r="CM738" s="166">
        <v>78277.583624839797</v>
      </c>
      <c r="CN738" s="166">
        <v>11677399.5418701</v>
      </c>
      <c r="CO738" s="166">
        <v>50705639.010742202</v>
      </c>
      <c r="CP738" s="99">
        <v>5431930.8603515597</v>
      </c>
      <c r="CQ738" s="99">
        <v>0</v>
      </c>
      <c r="CR738" s="99">
        <v>0</v>
      </c>
      <c r="CS738" s="99">
        <v>0</v>
      </c>
      <c r="CT738" s="99">
        <v>0</v>
      </c>
      <c r="CU738" s="98">
        <v>6967.1313507430004</v>
      </c>
      <c r="CV738" s="98">
        <v>28314.816598106001</v>
      </c>
      <c r="CW738" s="98">
        <v>2874552.6596164741</v>
      </c>
      <c r="CX738" s="98">
        <v>25740123.68424223</v>
      </c>
    </row>
    <row r="739" spans="1:102" x14ac:dyDescent="0.2">
      <c r="A739" s="98" t="s">
        <v>62</v>
      </c>
      <c r="B739" s="100">
        <v>41061</v>
      </c>
      <c r="C739" s="99">
        <v>42796.536417484298</v>
      </c>
      <c r="D739" s="99">
        <v>0</v>
      </c>
      <c r="E739" s="99">
        <v>6498.0341619253204</v>
      </c>
      <c r="F739" s="99">
        <v>5027.2455523014096</v>
      </c>
      <c r="G739" s="99">
        <v>853.55289139598597</v>
      </c>
      <c r="H739" s="99">
        <v>0</v>
      </c>
      <c r="I739" s="99">
        <v>0</v>
      </c>
      <c r="J739" s="99">
        <v>27724.889094829599</v>
      </c>
      <c r="K739" s="99">
        <v>0</v>
      </c>
      <c r="L739" s="99">
        <v>22264.473333597201</v>
      </c>
      <c r="M739" s="99">
        <v>20725.250838995002</v>
      </c>
      <c r="N739" s="99">
        <v>3565.6749584674799</v>
      </c>
      <c r="O739" s="99">
        <v>0</v>
      </c>
      <c r="P739" s="99">
        <v>0</v>
      </c>
      <c r="Q739" s="99">
        <v>2806.5243222713498</v>
      </c>
      <c r="R739" s="99">
        <v>0</v>
      </c>
      <c r="S739" s="99">
        <v>0</v>
      </c>
      <c r="T739" s="99">
        <v>843.24644199013699</v>
      </c>
      <c r="U739" s="99">
        <v>27945.247579336199</v>
      </c>
      <c r="V739" s="99">
        <v>2263766.9193115202</v>
      </c>
      <c r="W739" s="99">
        <v>27.983587246853901</v>
      </c>
      <c r="X739" s="99">
        <v>456090.21053695702</v>
      </c>
      <c r="Y739" s="99">
        <v>294067.20778274501</v>
      </c>
      <c r="Z739" s="99">
        <v>124620.667279243</v>
      </c>
      <c r="AA739" s="99">
        <v>0</v>
      </c>
      <c r="AB739" s="99">
        <v>0</v>
      </c>
      <c r="AC739" s="99">
        <v>8750212.0598144494</v>
      </c>
      <c r="AD739" s="99">
        <v>0</v>
      </c>
      <c r="AE739" s="99">
        <v>986854.65298461902</v>
      </c>
      <c r="AF739" s="99">
        <v>1006113.76654816</v>
      </c>
      <c r="AG739" s="99">
        <v>445714.546535492</v>
      </c>
      <c r="AH739" s="99">
        <v>0</v>
      </c>
      <c r="AI739" s="99">
        <v>0</v>
      </c>
      <c r="AJ739" s="99">
        <v>277108.154090881</v>
      </c>
      <c r="AK739" s="99">
        <v>0</v>
      </c>
      <c r="AL739" s="99">
        <v>0</v>
      </c>
      <c r="AM739" s="99">
        <v>124883.239058495</v>
      </c>
      <c r="AN739" s="99">
        <v>8808798.9824218806</v>
      </c>
      <c r="AO739" s="99">
        <v>20785939.832275402</v>
      </c>
      <c r="AP739" s="99">
        <v>192.13827906362701</v>
      </c>
      <c r="AQ739" s="99">
        <v>3794329.8777771001</v>
      </c>
      <c r="AR739" s="99">
        <v>2443632.1919860798</v>
      </c>
      <c r="AS739" s="99">
        <v>1004177.66808319</v>
      </c>
      <c r="AT739" s="99">
        <v>0</v>
      </c>
      <c r="AU739" s="99">
        <v>0</v>
      </c>
      <c r="AV739" s="99">
        <v>24971606.774902299</v>
      </c>
      <c r="AW739" s="99">
        <v>0</v>
      </c>
      <c r="AX739" s="99">
        <v>9098169.4840087909</v>
      </c>
      <c r="AY739" s="99">
        <v>9433739.1353759803</v>
      </c>
      <c r="AZ739" s="99">
        <v>3748750.3628234901</v>
      </c>
      <c r="BA739" s="99">
        <v>0</v>
      </c>
      <c r="BB739" s="99">
        <v>0</v>
      </c>
      <c r="BC739" s="99">
        <v>2336716.8956603999</v>
      </c>
      <c r="BD739" s="99">
        <v>0</v>
      </c>
      <c r="BE739" s="99">
        <v>0</v>
      </c>
      <c r="BF739" s="99">
        <v>1004973.43252563</v>
      </c>
      <c r="BG739" s="99">
        <v>25034038.567627002</v>
      </c>
      <c r="BH739" s="99">
        <v>4031877.72906494</v>
      </c>
      <c r="BI739" s="99">
        <v>0</v>
      </c>
      <c r="BJ739" s="99">
        <v>1336580.7997894301</v>
      </c>
      <c r="BK739" s="99">
        <v>972692.83791351295</v>
      </c>
      <c r="BL739" s="99">
        <v>0</v>
      </c>
      <c r="BM739" s="99">
        <v>0</v>
      </c>
      <c r="BN739" s="99">
        <v>0</v>
      </c>
      <c r="BO739" s="99">
        <v>0</v>
      </c>
      <c r="BP739" s="99">
        <v>0</v>
      </c>
      <c r="BQ739" s="99">
        <v>0</v>
      </c>
      <c r="BR739" s="99">
        <v>2875657.4317627</v>
      </c>
      <c r="BS739" s="99">
        <v>1345018.76437378</v>
      </c>
      <c r="BT739" s="99">
        <v>0</v>
      </c>
      <c r="BU739" s="99">
        <v>0</v>
      </c>
      <c r="BV739" s="99">
        <v>1170723.09553528</v>
      </c>
      <c r="BW739" s="99">
        <v>0</v>
      </c>
      <c r="BX739" s="99">
        <v>0</v>
      </c>
      <c r="BY739" s="99">
        <v>0</v>
      </c>
      <c r="BZ739" s="99">
        <v>0</v>
      </c>
      <c r="CA739" s="99">
        <v>49303.191998481801</v>
      </c>
      <c r="CB739" s="99">
        <v>2721020.7380065899</v>
      </c>
      <c r="CC739" s="99">
        <v>24693883.841064502</v>
      </c>
      <c r="CD739" s="99">
        <v>5376188.4550170898</v>
      </c>
      <c r="CE739" s="99">
        <v>852.44983639568102</v>
      </c>
      <c r="CF739" s="99">
        <v>124750.05265903501</v>
      </c>
      <c r="CG739" s="99">
        <v>1004998.99267578</v>
      </c>
      <c r="CH739" s="99">
        <v>0</v>
      </c>
      <c r="CI739" s="99">
        <v>50152.4503273964</v>
      </c>
      <c r="CJ739" s="99">
        <v>2845025.4209899898</v>
      </c>
      <c r="CK739" s="99">
        <v>25688072.384521499</v>
      </c>
      <c r="CL739" s="99">
        <v>5375234.3836059598</v>
      </c>
      <c r="CM739" s="166">
        <v>77973.633641242996</v>
      </c>
      <c r="CN739" s="166">
        <v>11648218.276489301</v>
      </c>
      <c r="CO739" s="166">
        <v>50820595.954589799</v>
      </c>
      <c r="CP739" s="99">
        <v>5375234.3836059598</v>
      </c>
      <c r="CQ739" s="99">
        <v>0</v>
      </c>
      <c r="CR739" s="99">
        <v>0</v>
      </c>
      <c r="CS739" s="99">
        <v>0</v>
      </c>
      <c r="CT739" s="99">
        <v>0</v>
      </c>
      <c r="CU739" s="98">
        <v>6738.240187638</v>
      </c>
      <c r="CV739" s="98">
        <v>28446.144510061</v>
      </c>
      <c r="CW739" s="98">
        <v>2845770.7906656251</v>
      </c>
      <c r="CX739" s="98">
        <v>25698882.833740283</v>
      </c>
    </row>
    <row r="740" spans="1:102" x14ac:dyDescent="0.2">
      <c r="A740" s="98" t="s">
        <v>62</v>
      </c>
      <c r="B740" s="100">
        <v>41153</v>
      </c>
      <c r="C740" s="99">
        <v>42765.597289085403</v>
      </c>
      <c r="D740" s="99">
        <v>0</v>
      </c>
      <c r="E740" s="99">
        <v>6221.9388797879201</v>
      </c>
      <c r="F740" s="99">
        <v>4804.2487222552299</v>
      </c>
      <c r="G740" s="99">
        <v>828.11216206103597</v>
      </c>
      <c r="H740" s="99">
        <v>0</v>
      </c>
      <c r="I740" s="99">
        <v>0</v>
      </c>
      <c r="J740" s="99">
        <v>27623.968218088201</v>
      </c>
      <c r="K740" s="99">
        <v>0</v>
      </c>
      <c r="L740" s="99">
        <v>22058.5180590153</v>
      </c>
      <c r="M740" s="99">
        <v>20765.902503252</v>
      </c>
      <c r="N740" s="99">
        <v>3559.1419930458101</v>
      </c>
      <c r="O740" s="99">
        <v>0</v>
      </c>
      <c r="P740" s="99">
        <v>0</v>
      </c>
      <c r="Q740" s="99">
        <v>2761.07803279161</v>
      </c>
      <c r="R740" s="99">
        <v>0</v>
      </c>
      <c r="S740" s="99">
        <v>0</v>
      </c>
      <c r="T740" s="99">
        <v>833.610037237406</v>
      </c>
      <c r="U740" s="99">
        <v>27856.4908456802</v>
      </c>
      <c r="V740" s="99">
        <v>2231921.6536254901</v>
      </c>
      <c r="W740" s="99">
        <v>31.725470932899</v>
      </c>
      <c r="X740" s="99">
        <v>434734.22710418701</v>
      </c>
      <c r="Y740" s="99">
        <v>277489.46508789097</v>
      </c>
      <c r="Z740" s="99">
        <v>122295.920530319</v>
      </c>
      <c r="AA740" s="99">
        <v>0</v>
      </c>
      <c r="AB740" s="99">
        <v>0</v>
      </c>
      <c r="AC740" s="99">
        <v>8739695.4840087909</v>
      </c>
      <c r="AD740" s="99">
        <v>0</v>
      </c>
      <c r="AE740" s="99">
        <v>968043.776695251</v>
      </c>
      <c r="AF740" s="99">
        <v>993019.33073425305</v>
      </c>
      <c r="AG740" s="99">
        <v>434977.371566772</v>
      </c>
      <c r="AH740" s="99">
        <v>0</v>
      </c>
      <c r="AI740" s="99">
        <v>0</v>
      </c>
      <c r="AJ740" s="99">
        <v>274026.812812805</v>
      </c>
      <c r="AK740" s="99">
        <v>0</v>
      </c>
      <c r="AL740" s="99">
        <v>0</v>
      </c>
      <c r="AM740" s="99">
        <v>122748.903630257</v>
      </c>
      <c r="AN740" s="99">
        <v>8767833.6871337909</v>
      </c>
      <c r="AO740" s="99">
        <v>20811630.180908199</v>
      </c>
      <c r="AP740" s="99">
        <v>388.503373738378</v>
      </c>
      <c r="AQ740" s="99">
        <v>3666296.2934265099</v>
      </c>
      <c r="AR740" s="99">
        <v>2311162.02416992</v>
      </c>
      <c r="AS740" s="99">
        <v>992329.41632080101</v>
      </c>
      <c r="AT740" s="99">
        <v>0</v>
      </c>
      <c r="AU740" s="99">
        <v>0</v>
      </c>
      <c r="AV740" s="99">
        <v>25215468.784179699</v>
      </c>
      <c r="AW740" s="99">
        <v>0</v>
      </c>
      <c r="AX740" s="99">
        <v>9043001.59619141</v>
      </c>
      <c r="AY740" s="99">
        <v>9416145.4708252009</v>
      </c>
      <c r="AZ740" s="99">
        <v>3691956.5329589802</v>
      </c>
      <c r="BA740" s="99">
        <v>0</v>
      </c>
      <c r="BB740" s="99">
        <v>0</v>
      </c>
      <c r="BC740" s="99">
        <v>2328871.5738220201</v>
      </c>
      <c r="BD740" s="99">
        <v>0</v>
      </c>
      <c r="BE740" s="99">
        <v>0</v>
      </c>
      <c r="BF740" s="99">
        <v>996357.93082428002</v>
      </c>
      <c r="BG740" s="99">
        <v>25281662.138183601</v>
      </c>
      <c r="BH740" s="99">
        <v>4125421.9432983398</v>
      </c>
      <c r="BI740" s="99">
        <v>0</v>
      </c>
      <c r="BJ740" s="99">
        <v>1321752.88900757</v>
      </c>
      <c r="BK740" s="99">
        <v>949762.28462219203</v>
      </c>
      <c r="BL740" s="99">
        <v>0</v>
      </c>
      <c r="BM740" s="99">
        <v>0</v>
      </c>
      <c r="BN740" s="99">
        <v>0</v>
      </c>
      <c r="BO740" s="99">
        <v>0</v>
      </c>
      <c r="BP740" s="99">
        <v>0</v>
      </c>
      <c r="BQ740" s="99">
        <v>0</v>
      </c>
      <c r="BR740" s="99">
        <v>2907479.3068847698</v>
      </c>
      <c r="BS740" s="99">
        <v>1330559.6274719201</v>
      </c>
      <c r="BT740" s="99">
        <v>0</v>
      </c>
      <c r="BU740" s="99">
        <v>0</v>
      </c>
      <c r="BV740" s="99">
        <v>1176420.7480468799</v>
      </c>
      <c r="BW740" s="99">
        <v>0</v>
      </c>
      <c r="BX740" s="99">
        <v>0</v>
      </c>
      <c r="BY740" s="99">
        <v>0</v>
      </c>
      <c r="BZ740" s="99">
        <v>0</v>
      </c>
      <c r="CA740" s="99">
        <v>49003.309834957101</v>
      </c>
      <c r="CB740" s="99">
        <v>2665279.0263977102</v>
      </c>
      <c r="CC740" s="99">
        <v>24343354.4685059</v>
      </c>
      <c r="CD740" s="99">
        <v>5441772.1415405301</v>
      </c>
      <c r="CE740" s="99">
        <v>827.60295151919104</v>
      </c>
      <c r="CF740" s="99">
        <v>122266.44430732699</v>
      </c>
      <c r="CG740" s="99">
        <v>992636.77284240699</v>
      </c>
      <c r="CH740" s="99">
        <v>0</v>
      </c>
      <c r="CI740" s="99">
        <v>49833.048851966902</v>
      </c>
      <c r="CJ740" s="99">
        <v>2787348.1407470698</v>
      </c>
      <c r="CK740" s="99">
        <v>25324261.864257801</v>
      </c>
      <c r="CL740" s="99">
        <v>5447029.08984375</v>
      </c>
      <c r="CM740" s="166">
        <v>77543.569359779402</v>
      </c>
      <c r="CN740" s="166">
        <v>11544896.027832</v>
      </c>
      <c r="CO740" s="166">
        <v>50649206.691894501</v>
      </c>
      <c r="CP740" s="99">
        <v>5447029.08984375</v>
      </c>
      <c r="CQ740" s="99">
        <v>0</v>
      </c>
      <c r="CR740" s="99">
        <v>0</v>
      </c>
      <c r="CS740" s="99">
        <v>0</v>
      </c>
      <c r="CT740" s="99">
        <v>0</v>
      </c>
      <c r="CU740" s="98">
        <v>6451.1488945669998</v>
      </c>
      <c r="CV740" s="98">
        <v>28320.161210914001</v>
      </c>
      <c r="CW740" s="98">
        <v>2787545.470705037</v>
      </c>
      <c r="CX740" s="98">
        <v>25335991.241348308</v>
      </c>
    </row>
    <row r="741" spans="1:102" x14ac:dyDescent="0.2">
      <c r="A741" s="98" t="s">
        <v>62</v>
      </c>
      <c r="B741" s="100">
        <v>41244</v>
      </c>
      <c r="C741" s="99">
        <v>42400.507519721999</v>
      </c>
      <c r="D741" s="99">
        <v>0</v>
      </c>
      <c r="E741" s="99">
        <v>5991.8054797053301</v>
      </c>
      <c r="F741" s="99">
        <v>4608.8229561448097</v>
      </c>
      <c r="G741" s="99">
        <v>807.14495403319597</v>
      </c>
      <c r="H741" s="99">
        <v>0</v>
      </c>
      <c r="I741" s="99">
        <v>0</v>
      </c>
      <c r="J741" s="99">
        <v>27619.943239212</v>
      </c>
      <c r="K741" s="99">
        <v>0</v>
      </c>
      <c r="L741" s="99">
        <v>21724.2957556248</v>
      </c>
      <c r="M741" s="99">
        <v>20509.714905738801</v>
      </c>
      <c r="N741" s="99">
        <v>3473.1382844746099</v>
      </c>
      <c r="O741" s="99">
        <v>0</v>
      </c>
      <c r="P741" s="99">
        <v>0</v>
      </c>
      <c r="Q741" s="99">
        <v>2672.3454942703202</v>
      </c>
      <c r="R741" s="99">
        <v>0</v>
      </c>
      <c r="S741" s="99">
        <v>0</v>
      </c>
      <c r="T741" s="99">
        <v>803.99132218211901</v>
      </c>
      <c r="U741" s="99">
        <v>27839.620125770602</v>
      </c>
      <c r="V741" s="99">
        <v>2205193.6033630399</v>
      </c>
      <c r="W741" s="99">
        <v>18.178141450975101</v>
      </c>
      <c r="X741" s="99">
        <v>412920.992706299</v>
      </c>
      <c r="Y741" s="99">
        <v>260645.77142333999</v>
      </c>
      <c r="Z741" s="99">
        <v>120474.15154075599</v>
      </c>
      <c r="AA741" s="99">
        <v>0</v>
      </c>
      <c r="AB741" s="99">
        <v>0</v>
      </c>
      <c r="AC741" s="99">
        <v>8744936.54833984</v>
      </c>
      <c r="AD741" s="99">
        <v>0</v>
      </c>
      <c r="AE741" s="99">
        <v>950770.19213867199</v>
      </c>
      <c r="AF741" s="99">
        <v>983720.56595611596</v>
      </c>
      <c r="AG741" s="99">
        <v>423118.88993072498</v>
      </c>
      <c r="AH741" s="99">
        <v>0</v>
      </c>
      <c r="AI741" s="99">
        <v>0</v>
      </c>
      <c r="AJ741" s="99">
        <v>259361.02423477199</v>
      </c>
      <c r="AK741" s="99">
        <v>0</v>
      </c>
      <c r="AL741" s="99">
        <v>0</v>
      </c>
      <c r="AM741" s="99">
        <v>119796.747360229</v>
      </c>
      <c r="AN741" s="99">
        <v>8761246.3463134803</v>
      </c>
      <c r="AO741" s="99">
        <v>20671745.871337902</v>
      </c>
      <c r="AP741" s="99">
        <v>191.25965888612001</v>
      </c>
      <c r="AQ741" s="99">
        <v>3479932.4811096201</v>
      </c>
      <c r="AR741" s="99">
        <v>2188689.88494873</v>
      </c>
      <c r="AS741" s="99">
        <v>979705.18605041504</v>
      </c>
      <c r="AT741" s="99">
        <v>0</v>
      </c>
      <c r="AU741" s="99">
        <v>0</v>
      </c>
      <c r="AV741" s="99">
        <v>25295217.763183601</v>
      </c>
      <c r="AW741" s="99">
        <v>0</v>
      </c>
      <c r="AX741" s="99">
        <v>8921559.2099609394</v>
      </c>
      <c r="AY741" s="99">
        <v>9382821.85546875</v>
      </c>
      <c r="AZ741" s="99">
        <v>3611211.7443542499</v>
      </c>
      <c r="BA741" s="99">
        <v>0</v>
      </c>
      <c r="BB741" s="99">
        <v>0</v>
      </c>
      <c r="BC741" s="99">
        <v>2191609.6628723098</v>
      </c>
      <c r="BD741" s="99">
        <v>0</v>
      </c>
      <c r="BE741" s="99">
        <v>0</v>
      </c>
      <c r="BF741" s="99">
        <v>975230.58790588402</v>
      </c>
      <c r="BG741" s="99">
        <v>25368558.3352051</v>
      </c>
      <c r="BH741" s="99">
        <v>4101353.8324890099</v>
      </c>
      <c r="BI741" s="99">
        <v>0</v>
      </c>
      <c r="BJ741" s="99">
        <v>1261333.60340881</v>
      </c>
      <c r="BK741" s="99">
        <v>903208.34062957799</v>
      </c>
      <c r="BL741" s="99">
        <v>0</v>
      </c>
      <c r="BM741" s="99">
        <v>0</v>
      </c>
      <c r="BN741" s="99">
        <v>0</v>
      </c>
      <c r="BO741" s="99">
        <v>0</v>
      </c>
      <c r="BP741" s="99">
        <v>0</v>
      </c>
      <c r="BQ741" s="99">
        <v>0</v>
      </c>
      <c r="BR741" s="99">
        <v>2921149.38739014</v>
      </c>
      <c r="BS741" s="99">
        <v>1303755.7292633101</v>
      </c>
      <c r="BT741" s="99">
        <v>0</v>
      </c>
      <c r="BU741" s="99">
        <v>0</v>
      </c>
      <c r="BV741" s="99">
        <v>1139306.82237244</v>
      </c>
      <c r="BW741" s="99">
        <v>0</v>
      </c>
      <c r="BX741" s="99">
        <v>0</v>
      </c>
      <c r="BY741" s="99">
        <v>0</v>
      </c>
      <c r="BZ741" s="99">
        <v>0</v>
      </c>
      <c r="CA741" s="99">
        <v>48387.224561214403</v>
      </c>
      <c r="CB741" s="99">
        <v>2617229.7557678199</v>
      </c>
      <c r="CC741" s="99">
        <v>24056020.2497559</v>
      </c>
      <c r="CD741" s="99">
        <v>5366309.5405883798</v>
      </c>
      <c r="CE741" s="99">
        <v>807.09716995060398</v>
      </c>
      <c r="CF741" s="99">
        <v>120399.13533401499</v>
      </c>
      <c r="CG741" s="99">
        <v>979990.73459625198</v>
      </c>
      <c r="CH741" s="99">
        <v>0</v>
      </c>
      <c r="CI741" s="99">
        <v>49193.9734678268</v>
      </c>
      <c r="CJ741" s="99">
        <v>2738381.7847595201</v>
      </c>
      <c r="CK741" s="99">
        <v>25036231.9606934</v>
      </c>
      <c r="CL741" s="99">
        <v>5366212.34802246</v>
      </c>
      <c r="CM741" s="166">
        <v>76925.790038108797</v>
      </c>
      <c r="CN741" s="166">
        <v>11498955.1447754</v>
      </c>
      <c r="CO741" s="166">
        <v>50391671.439941399</v>
      </c>
      <c r="CP741" s="99">
        <v>5366212.34802246</v>
      </c>
      <c r="CQ741" s="99">
        <v>0</v>
      </c>
      <c r="CR741" s="99">
        <v>0</v>
      </c>
      <c r="CS741" s="99">
        <v>0</v>
      </c>
      <c r="CT741" s="99">
        <v>0</v>
      </c>
      <c r="CU741" s="98">
        <v>6195.8595232790003</v>
      </c>
      <c r="CV741" s="98">
        <v>28334.459832681001</v>
      </c>
      <c r="CW741" s="98">
        <v>2737628.8911018348</v>
      </c>
      <c r="CX741" s="98">
        <v>25036010.984352153</v>
      </c>
    </row>
    <row r="742" spans="1:102" x14ac:dyDescent="0.2">
      <c r="A742" s="98" t="s">
        <v>62</v>
      </c>
      <c r="B742" s="100">
        <v>41334</v>
      </c>
      <c r="C742" s="99">
        <v>41585.860527038603</v>
      </c>
      <c r="D742" s="99">
        <v>0</v>
      </c>
      <c r="E742" s="99">
        <v>5706.8595551252401</v>
      </c>
      <c r="F742" s="99">
        <v>4384.7061876654598</v>
      </c>
      <c r="G742" s="99">
        <v>795.43752772360995</v>
      </c>
      <c r="H742" s="99">
        <v>0</v>
      </c>
      <c r="I742" s="99">
        <v>0</v>
      </c>
      <c r="J742" s="99">
        <v>27697.080663681001</v>
      </c>
      <c r="K742" s="99">
        <v>0</v>
      </c>
      <c r="L742" s="99">
        <v>864.41446469724201</v>
      </c>
      <c r="M742" s="99">
        <v>20151.749179124799</v>
      </c>
      <c r="N742" s="99">
        <v>3409.92463421822</v>
      </c>
      <c r="O742" s="99">
        <v>0</v>
      </c>
      <c r="P742" s="99">
        <v>20162.643083095601</v>
      </c>
      <c r="Q742" s="99">
        <v>2604.2272590100802</v>
      </c>
      <c r="R742" s="99">
        <v>0</v>
      </c>
      <c r="S742" s="99">
        <v>792.65005811303899</v>
      </c>
      <c r="T742" s="99">
        <v>0</v>
      </c>
      <c r="U742" s="99">
        <v>27896.3089463711</v>
      </c>
      <c r="V742" s="99">
        <v>2170362.53625488</v>
      </c>
      <c r="W742" s="99">
        <v>12.8184623119887</v>
      </c>
      <c r="X742" s="99">
        <v>392103.32263565098</v>
      </c>
      <c r="Y742" s="99">
        <v>245980.89170265201</v>
      </c>
      <c r="Z742" s="99">
        <v>116672.975300789</v>
      </c>
      <c r="AA742" s="99">
        <v>0</v>
      </c>
      <c r="AB742" s="99">
        <v>0</v>
      </c>
      <c r="AC742" s="99">
        <v>8720374.7816162091</v>
      </c>
      <c r="AD742" s="99">
        <v>0</v>
      </c>
      <c r="AE742" s="99">
        <v>20610.045848131202</v>
      </c>
      <c r="AF742" s="99">
        <v>972701.10365295399</v>
      </c>
      <c r="AG742" s="99">
        <v>414594.82384491002</v>
      </c>
      <c r="AH742" s="99">
        <v>0</v>
      </c>
      <c r="AI742" s="99">
        <v>895113.55458068801</v>
      </c>
      <c r="AJ742" s="99">
        <v>249912.79942130999</v>
      </c>
      <c r="AK742" s="99">
        <v>0</v>
      </c>
      <c r="AL742" s="99">
        <v>115967.65762615199</v>
      </c>
      <c r="AM742" s="99">
        <v>0</v>
      </c>
      <c r="AN742" s="99">
        <v>8760612.8485107403</v>
      </c>
      <c r="AO742" s="99">
        <v>20184159.243408199</v>
      </c>
      <c r="AP742" s="99">
        <v>99.200377887114897</v>
      </c>
      <c r="AQ742" s="99">
        <v>3302890.1557311998</v>
      </c>
      <c r="AR742" s="99">
        <v>2042901.51473999</v>
      </c>
      <c r="AS742" s="99">
        <v>953533.75318145799</v>
      </c>
      <c r="AT742" s="99">
        <v>0</v>
      </c>
      <c r="AU742" s="99">
        <v>0</v>
      </c>
      <c r="AV742" s="99">
        <v>25311066.1096191</v>
      </c>
      <c r="AW742" s="99">
        <v>0</v>
      </c>
      <c r="AX742" s="99">
        <v>206768.05418586699</v>
      </c>
      <c r="AY742" s="99">
        <v>9284854.7623290997</v>
      </c>
      <c r="AZ742" s="99">
        <v>3554887.3984069801</v>
      </c>
      <c r="BA742" s="99">
        <v>0</v>
      </c>
      <c r="BB742" s="99">
        <v>8318815.92431641</v>
      </c>
      <c r="BC742" s="99">
        <v>2129430.07318115</v>
      </c>
      <c r="BD742" s="99">
        <v>0</v>
      </c>
      <c r="BE742" s="99">
        <v>947561.93502044701</v>
      </c>
      <c r="BF742" s="99">
        <v>0</v>
      </c>
      <c r="BG742" s="99">
        <v>25398130.220703099</v>
      </c>
      <c r="BH742" s="99">
        <v>4774898.9490356399</v>
      </c>
      <c r="BI742" s="99">
        <v>0</v>
      </c>
      <c r="BJ742" s="99">
        <v>1270727.7559356701</v>
      </c>
      <c r="BK742" s="99">
        <v>885233.00200653099</v>
      </c>
      <c r="BL742" s="99">
        <v>0</v>
      </c>
      <c r="BM742" s="99">
        <v>0</v>
      </c>
      <c r="BN742" s="99">
        <v>0</v>
      </c>
      <c r="BO742" s="99">
        <v>0</v>
      </c>
      <c r="BP742" s="99">
        <v>0</v>
      </c>
      <c r="BQ742" s="99">
        <v>0</v>
      </c>
      <c r="BR742" s="99">
        <v>2990044.6916503902</v>
      </c>
      <c r="BS742" s="99">
        <v>1322964.1020965599</v>
      </c>
      <c r="BT742" s="99">
        <v>0</v>
      </c>
      <c r="BU742" s="99">
        <v>627644.75</v>
      </c>
      <c r="BV742" s="99">
        <v>1135113.8075866699</v>
      </c>
      <c r="BW742" s="99">
        <v>0</v>
      </c>
      <c r="BX742" s="99">
        <v>79956.619927406296</v>
      </c>
      <c r="BY742" s="99">
        <v>0</v>
      </c>
      <c r="BZ742" s="99">
        <v>0</v>
      </c>
      <c r="CA742" s="99">
        <v>47278.224547386199</v>
      </c>
      <c r="CB742" s="99">
        <v>2565036.1465148898</v>
      </c>
      <c r="CC742" s="99">
        <v>23701583.536865201</v>
      </c>
      <c r="CD742" s="99">
        <v>6041111.30969238</v>
      </c>
      <c r="CE742" s="99">
        <v>796.56096181273494</v>
      </c>
      <c r="CF742" s="99">
        <v>116642.583784103</v>
      </c>
      <c r="CG742" s="99">
        <v>952265.38681030297</v>
      </c>
      <c r="CH742" s="99">
        <v>0</v>
      </c>
      <c r="CI742" s="99">
        <v>48075.146922588297</v>
      </c>
      <c r="CJ742" s="99">
        <v>2681072.1186828599</v>
      </c>
      <c r="CK742" s="99">
        <v>24642801.002197299</v>
      </c>
      <c r="CL742" s="99">
        <v>6118587.7400512705</v>
      </c>
      <c r="CM742" s="166">
        <v>75885.686248779297</v>
      </c>
      <c r="CN742" s="166">
        <v>11439494.5789795</v>
      </c>
      <c r="CO742" s="166">
        <v>50035625.806640603</v>
      </c>
      <c r="CP742" s="99">
        <v>6118587.7400512705</v>
      </c>
      <c r="CQ742" s="99">
        <v>0</v>
      </c>
      <c r="CR742" s="99">
        <v>0</v>
      </c>
      <c r="CS742" s="99">
        <v>0</v>
      </c>
      <c r="CT742" s="99">
        <v>0</v>
      </c>
      <c r="CU742" s="98">
        <v>5909.2801225089997</v>
      </c>
      <c r="CV742" s="98">
        <v>28383.472153840001</v>
      </c>
      <c r="CW742" s="98">
        <v>2681678.7302989927</v>
      </c>
      <c r="CX742" s="98">
        <v>24653848.923675504</v>
      </c>
    </row>
    <row r="743" spans="1:102" x14ac:dyDescent="0.2">
      <c r="A743" s="98" t="s">
        <v>62</v>
      </c>
      <c r="B743" s="100">
        <v>41426</v>
      </c>
      <c r="C743" s="99">
        <v>41835.250670909903</v>
      </c>
      <c r="D743" s="99">
        <v>0</v>
      </c>
      <c r="E743" s="99">
        <v>5585.7724869251297</v>
      </c>
      <c r="F743" s="99">
        <v>4309.4806079268501</v>
      </c>
      <c r="G743" s="99">
        <v>790.70435040444102</v>
      </c>
      <c r="H743" s="99">
        <v>0</v>
      </c>
      <c r="I743" s="99">
        <v>0</v>
      </c>
      <c r="J743" s="99">
        <v>27783.596379756898</v>
      </c>
      <c r="K743" s="99">
        <v>0</v>
      </c>
      <c r="L743" s="99">
        <v>677.47110914438997</v>
      </c>
      <c r="M743" s="99">
        <v>20453.5845515728</v>
      </c>
      <c r="N743" s="99">
        <v>3335.64699774981</v>
      </c>
      <c r="O743" s="99">
        <v>0</v>
      </c>
      <c r="P743" s="99">
        <v>20403.318209171299</v>
      </c>
      <c r="Q743" s="99">
        <v>2590.1801672875899</v>
      </c>
      <c r="R743" s="99">
        <v>0</v>
      </c>
      <c r="S743" s="99">
        <v>786.14340439438797</v>
      </c>
      <c r="T743" s="99">
        <v>0</v>
      </c>
      <c r="U743" s="99">
        <v>27946.142310857798</v>
      </c>
      <c r="V743" s="99">
        <v>2149026.88604736</v>
      </c>
      <c r="W743" s="99">
        <v>11.280029643909099</v>
      </c>
      <c r="X743" s="99">
        <v>371520.13526916498</v>
      </c>
      <c r="Y743" s="99">
        <v>232283.39632224999</v>
      </c>
      <c r="Z743" s="99">
        <v>112672.533889771</v>
      </c>
      <c r="AA743" s="99">
        <v>0</v>
      </c>
      <c r="AB743" s="99">
        <v>0</v>
      </c>
      <c r="AC743" s="99">
        <v>8723202.125</v>
      </c>
      <c r="AD743" s="99">
        <v>0</v>
      </c>
      <c r="AE743" s="99">
        <v>14875.1742404699</v>
      </c>
      <c r="AF743" s="99">
        <v>968004.26671600295</v>
      </c>
      <c r="AG743" s="99">
        <v>400885.38154983497</v>
      </c>
      <c r="AH743" s="99">
        <v>0</v>
      </c>
      <c r="AI743" s="99">
        <v>898023.27558898902</v>
      </c>
      <c r="AJ743" s="99">
        <v>246037.05848312401</v>
      </c>
      <c r="AK743" s="99">
        <v>0</v>
      </c>
      <c r="AL743" s="99">
        <v>112835.507616043</v>
      </c>
      <c r="AM743" s="99">
        <v>0</v>
      </c>
      <c r="AN743" s="99">
        <v>8739602.3505859394</v>
      </c>
      <c r="AO743" s="99">
        <v>20101867.587890599</v>
      </c>
      <c r="AP743" s="99">
        <v>85.839674851857097</v>
      </c>
      <c r="AQ743" s="99">
        <v>3150261.83270264</v>
      </c>
      <c r="AR743" s="99">
        <v>1931305.0995178199</v>
      </c>
      <c r="AS743" s="99">
        <v>923066.82098388695</v>
      </c>
      <c r="AT743" s="99">
        <v>0</v>
      </c>
      <c r="AU743" s="99">
        <v>0</v>
      </c>
      <c r="AV743" s="99">
        <v>25383612.71875</v>
      </c>
      <c r="AW743" s="99">
        <v>0</v>
      </c>
      <c r="AX743" s="99">
        <v>146338.04565429699</v>
      </c>
      <c r="AY743" s="99">
        <v>9297444.4658203106</v>
      </c>
      <c r="AZ743" s="99">
        <v>3439276.8612670898</v>
      </c>
      <c r="BA743" s="99">
        <v>0</v>
      </c>
      <c r="BB743" s="99">
        <v>8362343.6295165997</v>
      </c>
      <c r="BC743" s="99">
        <v>2104095.9052124</v>
      </c>
      <c r="BD743" s="99">
        <v>0</v>
      </c>
      <c r="BE743" s="99">
        <v>924195.21180725098</v>
      </c>
      <c r="BF743" s="99">
        <v>0</v>
      </c>
      <c r="BG743" s="99">
        <v>25370066.8352051</v>
      </c>
      <c r="BH743" s="99">
        <v>4827237.2299804697</v>
      </c>
      <c r="BI743" s="99">
        <v>0</v>
      </c>
      <c r="BJ743" s="99">
        <v>1227162.8152465799</v>
      </c>
      <c r="BK743" s="99">
        <v>846437.64528655994</v>
      </c>
      <c r="BL743" s="99">
        <v>0</v>
      </c>
      <c r="BM743" s="99">
        <v>0</v>
      </c>
      <c r="BN743" s="99">
        <v>0</v>
      </c>
      <c r="BO743" s="99">
        <v>0</v>
      </c>
      <c r="BP743" s="99">
        <v>0</v>
      </c>
      <c r="BQ743" s="99">
        <v>0</v>
      </c>
      <c r="BR743" s="99">
        <v>3014954.5670471201</v>
      </c>
      <c r="BS743" s="99">
        <v>1282576.0927124</v>
      </c>
      <c r="BT743" s="99">
        <v>0</v>
      </c>
      <c r="BU743" s="99">
        <v>646466.53999328602</v>
      </c>
      <c r="BV743" s="99">
        <v>1129614.66435242</v>
      </c>
      <c r="BW743" s="99">
        <v>0</v>
      </c>
      <c r="BX743" s="99">
        <v>77906.319932937593</v>
      </c>
      <c r="BY743" s="99">
        <v>0</v>
      </c>
      <c r="BZ743" s="99">
        <v>0</v>
      </c>
      <c r="CA743" s="99">
        <v>47423.597558975198</v>
      </c>
      <c r="CB743" s="99">
        <v>2526878.9808044401</v>
      </c>
      <c r="CC743" s="99">
        <v>23355337.4211426</v>
      </c>
      <c r="CD743" s="99">
        <v>6065605.5169067401</v>
      </c>
      <c r="CE743" s="99">
        <v>790.36722103506304</v>
      </c>
      <c r="CF743" s="99">
        <v>112757.137187958</v>
      </c>
      <c r="CG743" s="99">
        <v>923690.15830993699</v>
      </c>
      <c r="CH743" s="99">
        <v>0</v>
      </c>
      <c r="CI743" s="99">
        <v>48213.424100875898</v>
      </c>
      <c r="CJ743" s="99">
        <v>2639940.9008178702</v>
      </c>
      <c r="CK743" s="99">
        <v>24286428.456787098</v>
      </c>
      <c r="CL743" s="99">
        <v>6139389.9716186495</v>
      </c>
      <c r="CM743" s="166">
        <v>76057.634015083298</v>
      </c>
      <c r="CN743" s="166">
        <v>11367002.646850601</v>
      </c>
      <c r="CO743" s="166">
        <v>49725598.690429702</v>
      </c>
      <c r="CP743" s="99">
        <v>6139389.9716186495</v>
      </c>
      <c r="CQ743" s="99">
        <v>0</v>
      </c>
      <c r="CR743" s="99">
        <v>0</v>
      </c>
      <c r="CS743" s="99">
        <v>0</v>
      </c>
      <c r="CT743" s="99">
        <v>0</v>
      </c>
      <c r="CU743" s="98">
        <v>5758.7971373509999</v>
      </c>
      <c r="CV743" s="98">
        <v>28465.198623605</v>
      </c>
      <c r="CW743" s="98">
        <v>2639636.1179923983</v>
      </c>
      <c r="CX743" s="98">
        <v>24279027.579452537</v>
      </c>
    </row>
    <row r="744" spans="1:102" x14ac:dyDescent="0.2">
      <c r="A744" s="98" t="s">
        <v>62</v>
      </c>
      <c r="B744" s="100">
        <v>41518</v>
      </c>
      <c r="C744" s="99">
        <v>41810.397160530098</v>
      </c>
      <c r="D744" s="99">
        <v>0</v>
      </c>
      <c r="E744" s="99">
        <v>5448.9091237187404</v>
      </c>
      <c r="F744" s="99">
        <v>4210.9397892952002</v>
      </c>
      <c r="G744" s="99">
        <v>794.58764235675301</v>
      </c>
      <c r="H744" s="99">
        <v>0</v>
      </c>
      <c r="I744" s="99">
        <v>0</v>
      </c>
      <c r="J744" s="99">
        <v>27764.153318643599</v>
      </c>
      <c r="K744" s="99">
        <v>0</v>
      </c>
      <c r="L744" s="99">
        <v>126.538711455651</v>
      </c>
      <c r="M744" s="99">
        <v>20523.7681868076</v>
      </c>
      <c r="N744" s="99">
        <v>3275.37241783738</v>
      </c>
      <c r="O744" s="99">
        <v>0</v>
      </c>
      <c r="P744" s="99">
        <v>20810.515666961699</v>
      </c>
      <c r="Q744" s="99">
        <v>2589.1784153878698</v>
      </c>
      <c r="R744" s="99">
        <v>0</v>
      </c>
      <c r="S744" s="99">
        <v>797.43324211239803</v>
      </c>
      <c r="T744" s="99">
        <v>0</v>
      </c>
      <c r="U744" s="99">
        <v>27920.676193714098</v>
      </c>
      <c r="V744" s="99">
        <v>2154133.7449035598</v>
      </c>
      <c r="W744" s="99">
        <v>11.6716385849286</v>
      </c>
      <c r="X744" s="99">
        <v>364635.23556137102</v>
      </c>
      <c r="Y744" s="99">
        <v>228468.51462745701</v>
      </c>
      <c r="Z744" s="99">
        <v>111571.434244156</v>
      </c>
      <c r="AA744" s="99">
        <v>0</v>
      </c>
      <c r="AB744" s="99">
        <v>0</v>
      </c>
      <c r="AC744" s="99">
        <v>8732833.0008544903</v>
      </c>
      <c r="AD744" s="99">
        <v>0</v>
      </c>
      <c r="AE744" s="99">
        <v>9865.9285498857498</v>
      </c>
      <c r="AF744" s="99">
        <v>967897.53974914597</v>
      </c>
      <c r="AG744" s="99">
        <v>394034.04709625198</v>
      </c>
      <c r="AH744" s="99">
        <v>0</v>
      </c>
      <c r="AI744" s="99">
        <v>902695.12596893299</v>
      </c>
      <c r="AJ744" s="99">
        <v>242651.63052368199</v>
      </c>
      <c r="AK744" s="99">
        <v>0</v>
      </c>
      <c r="AL744" s="99">
        <v>111844.13566589401</v>
      </c>
      <c r="AM744" s="99">
        <v>0</v>
      </c>
      <c r="AN744" s="99">
        <v>8729308.0941162091</v>
      </c>
      <c r="AO744" s="99">
        <v>20368634.1245117</v>
      </c>
      <c r="AP744" s="99">
        <v>133.782010376453</v>
      </c>
      <c r="AQ744" s="99">
        <v>3065885.6458740202</v>
      </c>
      <c r="AR744" s="99">
        <v>1882736.6368865999</v>
      </c>
      <c r="AS744" s="99">
        <v>916524.77942657506</v>
      </c>
      <c r="AT744" s="99">
        <v>0</v>
      </c>
      <c r="AU744" s="99">
        <v>0</v>
      </c>
      <c r="AV744" s="99">
        <v>25493731.775878899</v>
      </c>
      <c r="AW744" s="99">
        <v>0</v>
      </c>
      <c r="AX744" s="99">
        <v>66041.723218917803</v>
      </c>
      <c r="AY744" s="99">
        <v>9324619.3218994103</v>
      </c>
      <c r="AZ744" s="99">
        <v>3401018.9952392601</v>
      </c>
      <c r="BA744" s="99">
        <v>0</v>
      </c>
      <c r="BB744" s="99">
        <v>8488728.4425048791</v>
      </c>
      <c r="BC744" s="99">
        <v>2081996.2408752399</v>
      </c>
      <c r="BD744" s="99">
        <v>0</v>
      </c>
      <c r="BE744" s="99">
        <v>918643.65575408901</v>
      </c>
      <c r="BF744" s="99">
        <v>0</v>
      </c>
      <c r="BG744" s="99">
        <v>25542426.844970699</v>
      </c>
      <c r="BH744" s="99">
        <v>4860449.0787963904</v>
      </c>
      <c r="BI744" s="99">
        <v>0</v>
      </c>
      <c r="BJ744" s="99">
        <v>1206062.5982818599</v>
      </c>
      <c r="BK744" s="99">
        <v>829678.03977966297</v>
      </c>
      <c r="BL744" s="99">
        <v>0</v>
      </c>
      <c r="BM744" s="99">
        <v>0</v>
      </c>
      <c r="BN744" s="99">
        <v>0</v>
      </c>
      <c r="BO744" s="99">
        <v>0</v>
      </c>
      <c r="BP744" s="99">
        <v>0</v>
      </c>
      <c r="BQ744" s="99">
        <v>0</v>
      </c>
      <c r="BR744" s="99">
        <v>3060999.7270813002</v>
      </c>
      <c r="BS744" s="99">
        <v>1269930.95549011</v>
      </c>
      <c r="BT744" s="99">
        <v>0</v>
      </c>
      <c r="BU744" s="99">
        <v>553688.17999267601</v>
      </c>
      <c r="BV744" s="99">
        <v>1122051.9871368399</v>
      </c>
      <c r="BW744" s="99">
        <v>0</v>
      </c>
      <c r="BX744" s="99">
        <v>67066.319943427996</v>
      </c>
      <c r="BY744" s="99">
        <v>0</v>
      </c>
      <c r="BZ744" s="99">
        <v>0</v>
      </c>
      <c r="CA744" s="99">
        <v>47282.2583503723</v>
      </c>
      <c r="CB744" s="99">
        <v>2512424.8617553702</v>
      </c>
      <c r="CC744" s="99">
        <v>23254957.6337891</v>
      </c>
      <c r="CD744" s="99">
        <v>6055487.93823242</v>
      </c>
      <c r="CE744" s="99">
        <v>793.50719670951401</v>
      </c>
      <c r="CF744" s="99">
        <v>111581.481236458</v>
      </c>
      <c r="CG744" s="99">
        <v>916894.46447753895</v>
      </c>
      <c r="CH744" s="99">
        <v>0</v>
      </c>
      <c r="CI744" s="99">
        <v>48076.661085128799</v>
      </c>
      <c r="CJ744" s="99">
        <v>2624198.9006347698</v>
      </c>
      <c r="CK744" s="99">
        <v>24170095.864257801</v>
      </c>
      <c r="CL744" s="99">
        <v>6131126.8823852502</v>
      </c>
      <c r="CM744" s="166">
        <v>75866.269623756394</v>
      </c>
      <c r="CN744" s="166">
        <v>11360852.107299799</v>
      </c>
      <c r="CO744" s="166">
        <v>49697631.974121101</v>
      </c>
      <c r="CP744" s="99">
        <v>6131126.8823852502</v>
      </c>
      <c r="CQ744" s="99">
        <v>0</v>
      </c>
      <c r="CR744" s="99">
        <v>0</v>
      </c>
      <c r="CS744" s="99">
        <v>0</v>
      </c>
      <c r="CT744" s="99">
        <v>0</v>
      </c>
      <c r="CU744" s="98">
        <v>5603.6470438260003</v>
      </c>
      <c r="CV744" s="98">
        <v>28446.815910645</v>
      </c>
      <c r="CW744" s="98">
        <v>2624006.342991828</v>
      </c>
      <c r="CX744" s="98">
        <v>24171852.098266639</v>
      </c>
    </row>
    <row r="745" spans="1:102" x14ac:dyDescent="0.2">
      <c r="A745" s="98" t="s">
        <v>62</v>
      </c>
      <c r="B745" s="100">
        <v>41609</v>
      </c>
      <c r="C745" s="99">
        <v>41443.467267036402</v>
      </c>
      <c r="D745" s="99">
        <v>0</v>
      </c>
      <c r="E745" s="99">
        <v>5280.0264331102399</v>
      </c>
      <c r="F745" s="99">
        <v>4087.1414914131201</v>
      </c>
      <c r="G745" s="99">
        <v>805.95789770782005</v>
      </c>
      <c r="H745" s="99">
        <v>0</v>
      </c>
      <c r="I745" s="99">
        <v>0</v>
      </c>
      <c r="J745" s="99">
        <v>27747.462063074101</v>
      </c>
      <c r="K745" s="99">
        <v>0</v>
      </c>
      <c r="L745" s="99">
        <v>78.829837699420807</v>
      </c>
      <c r="M745" s="99">
        <v>20475.3605368137</v>
      </c>
      <c r="N745" s="99">
        <v>3227.1475517153699</v>
      </c>
      <c r="O745" s="99">
        <v>0</v>
      </c>
      <c r="P745" s="99">
        <v>20437.882731199301</v>
      </c>
      <c r="Q745" s="99">
        <v>2524.2856875657999</v>
      </c>
      <c r="R745" s="99">
        <v>0</v>
      </c>
      <c r="S745" s="99">
        <v>803.20135171711399</v>
      </c>
      <c r="T745" s="99">
        <v>0</v>
      </c>
      <c r="U745" s="99">
        <v>27868.090101480499</v>
      </c>
      <c r="V745" s="99">
        <v>2096249.3253021201</v>
      </c>
      <c r="W745" s="99">
        <v>17.4235732918605</v>
      </c>
      <c r="X745" s="99">
        <v>353556.87683105498</v>
      </c>
      <c r="Y745" s="99">
        <v>219700.83026695301</v>
      </c>
      <c r="Z745" s="99">
        <v>113327.141750336</v>
      </c>
      <c r="AA745" s="99">
        <v>0</v>
      </c>
      <c r="AB745" s="99">
        <v>0</v>
      </c>
      <c r="AC745" s="99">
        <v>8681764.1684570294</v>
      </c>
      <c r="AD745" s="99">
        <v>0</v>
      </c>
      <c r="AE745" s="99">
        <v>7524.0781335234597</v>
      </c>
      <c r="AF745" s="99">
        <v>947735.38550567604</v>
      </c>
      <c r="AG745" s="99">
        <v>381437.63952255202</v>
      </c>
      <c r="AH745" s="99">
        <v>0</v>
      </c>
      <c r="AI745" s="99">
        <v>878287.01652526902</v>
      </c>
      <c r="AJ745" s="99">
        <v>238124.37714195301</v>
      </c>
      <c r="AK745" s="99">
        <v>0</v>
      </c>
      <c r="AL745" s="99">
        <v>112671.71219253499</v>
      </c>
      <c r="AM745" s="99">
        <v>0</v>
      </c>
      <c r="AN745" s="99">
        <v>8687285.4769287091</v>
      </c>
      <c r="AO745" s="99">
        <v>19837493.782714799</v>
      </c>
      <c r="AP745" s="99">
        <v>154.39004068076599</v>
      </c>
      <c r="AQ745" s="99">
        <v>2969674.5471496601</v>
      </c>
      <c r="AR745" s="99">
        <v>1805233.1897277799</v>
      </c>
      <c r="AS745" s="99">
        <v>932811.33701324498</v>
      </c>
      <c r="AT745" s="99">
        <v>0</v>
      </c>
      <c r="AU745" s="99">
        <v>0</v>
      </c>
      <c r="AV745" s="99">
        <v>25585944.277832001</v>
      </c>
      <c r="AW745" s="99">
        <v>0</v>
      </c>
      <c r="AX745" s="99">
        <v>48378.449339866602</v>
      </c>
      <c r="AY745" s="99">
        <v>9178119.6145019494</v>
      </c>
      <c r="AZ745" s="99">
        <v>3304725.5201110798</v>
      </c>
      <c r="BA745" s="99">
        <v>0</v>
      </c>
      <c r="BB745" s="99">
        <v>8262451.7700805701</v>
      </c>
      <c r="BC745" s="99">
        <v>2036345.57421875</v>
      </c>
      <c r="BD745" s="99">
        <v>0</v>
      </c>
      <c r="BE745" s="99">
        <v>927991.702682495</v>
      </c>
      <c r="BF745" s="99">
        <v>0</v>
      </c>
      <c r="BG745" s="99">
        <v>25630459.802246101</v>
      </c>
      <c r="BH745" s="99">
        <v>4792950.5026245099</v>
      </c>
      <c r="BI745" s="99">
        <v>0</v>
      </c>
      <c r="BJ745" s="99">
        <v>1181051.6078949</v>
      </c>
      <c r="BK745" s="99">
        <v>809108.89907836902</v>
      </c>
      <c r="BL745" s="99">
        <v>0</v>
      </c>
      <c r="BM745" s="99">
        <v>0</v>
      </c>
      <c r="BN745" s="99">
        <v>0</v>
      </c>
      <c r="BO745" s="99">
        <v>0</v>
      </c>
      <c r="BP745" s="99">
        <v>0</v>
      </c>
      <c r="BQ745" s="99">
        <v>0</v>
      </c>
      <c r="BR745" s="99">
        <v>3019454.7231140099</v>
      </c>
      <c r="BS745" s="99">
        <v>1234322.6130828899</v>
      </c>
      <c r="BT745" s="99">
        <v>0</v>
      </c>
      <c r="BU745" s="99">
        <v>620881.64999389602</v>
      </c>
      <c r="BV745" s="99">
        <v>1106855.5424346901</v>
      </c>
      <c r="BW745" s="99">
        <v>0</v>
      </c>
      <c r="BX745" s="99">
        <v>75934.359931945801</v>
      </c>
      <c r="BY745" s="99">
        <v>0</v>
      </c>
      <c r="BZ745" s="99">
        <v>0</v>
      </c>
      <c r="CA745" s="99">
        <v>46716.8702468872</v>
      </c>
      <c r="CB745" s="99">
        <v>2456280.9750366202</v>
      </c>
      <c r="CC745" s="99">
        <v>22886669.910400402</v>
      </c>
      <c r="CD745" s="99">
        <v>5972782.0964965802</v>
      </c>
      <c r="CE745" s="99">
        <v>806.80335161089897</v>
      </c>
      <c r="CF745" s="99">
        <v>113278.008314133</v>
      </c>
      <c r="CG745" s="99">
        <v>933059.79188537598</v>
      </c>
      <c r="CH745" s="99">
        <v>0</v>
      </c>
      <c r="CI745" s="99">
        <v>47522.485583305403</v>
      </c>
      <c r="CJ745" s="99">
        <v>2571237.9064941402</v>
      </c>
      <c r="CK745" s="99">
        <v>23838358.587158199</v>
      </c>
      <c r="CL745" s="99">
        <v>6048411.4299926804</v>
      </c>
      <c r="CM745" s="166">
        <v>75293.618153572097</v>
      </c>
      <c r="CN745" s="166">
        <v>11252614.6098633</v>
      </c>
      <c r="CO745" s="166">
        <v>49346734.204589799</v>
      </c>
      <c r="CP745" s="99">
        <v>6048411.4299926804</v>
      </c>
      <c r="CQ745" s="99">
        <v>0</v>
      </c>
      <c r="CR745" s="99">
        <v>0</v>
      </c>
      <c r="CS745" s="99">
        <v>0</v>
      </c>
      <c r="CT745" s="99">
        <v>0</v>
      </c>
      <c r="CU745" s="98">
        <v>5394.2253311670001</v>
      </c>
      <c r="CV745" s="98">
        <v>28459.802261835001</v>
      </c>
      <c r="CW745" s="98">
        <v>2569558.9833507533</v>
      </c>
      <c r="CX745" s="98">
        <v>23819729.702285778</v>
      </c>
    </row>
    <row r="746" spans="1:102" x14ac:dyDescent="0.2">
      <c r="A746" s="98" t="s">
        <v>62</v>
      </c>
      <c r="B746" s="100">
        <v>41699</v>
      </c>
      <c r="C746" s="99">
        <v>41428.337553978003</v>
      </c>
      <c r="D746" s="99">
        <v>0</v>
      </c>
      <c r="E746" s="99">
        <v>5118.9977454543096</v>
      </c>
      <c r="F746" s="99">
        <v>3944.7301283776801</v>
      </c>
      <c r="G746" s="99">
        <v>819.89337059110403</v>
      </c>
      <c r="H746" s="99">
        <v>0</v>
      </c>
      <c r="I746" s="99">
        <v>0</v>
      </c>
      <c r="J746" s="99">
        <v>27677.384996891</v>
      </c>
      <c r="K746" s="99">
        <v>0</v>
      </c>
      <c r="L746" s="99">
        <v>87.577392149716601</v>
      </c>
      <c r="M746" s="99">
        <v>20510.648123025901</v>
      </c>
      <c r="N746" s="99">
        <v>3205.0049479007698</v>
      </c>
      <c r="O746" s="99">
        <v>0</v>
      </c>
      <c r="P746" s="99">
        <v>20223.3311297894</v>
      </c>
      <c r="Q746" s="99">
        <v>2482.3059279322601</v>
      </c>
      <c r="R746" s="99">
        <v>0</v>
      </c>
      <c r="S746" s="99">
        <v>815.63236197829201</v>
      </c>
      <c r="T746" s="99">
        <v>0</v>
      </c>
      <c r="U746" s="99">
        <v>27769.555147886302</v>
      </c>
      <c r="V746" s="99">
        <v>2101496.0583801302</v>
      </c>
      <c r="W746" s="99">
        <v>0</v>
      </c>
      <c r="X746" s="99">
        <v>343330.23287200899</v>
      </c>
      <c r="Y746" s="99">
        <v>213130.88443756101</v>
      </c>
      <c r="Z746" s="99">
        <v>113800.50853061699</v>
      </c>
      <c r="AA746" s="99">
        <v>0</v>
      </c>
      <c r="AB746" s="99">
        <v>0</v>
      </c>
      <c r="AC746" s="99">
        <v>8605015.8277587909</v>
      </c>
      <c r="AD746" s="99">
        <v>0</v>
      </c>
      <c r="AE746" s="99">
        <v>8480.7991602420807</v>
      </c>
      <c r="AF746" s="99">
        <v>956907.12398529099</v>
      </c>
      <c r="AG746" s="99">
        <v>375492.72166061401</v>
      </c>
      <c r="AH746" s="99">
        <v>0</v>
      </c>
      <c r="AI746" s="99">
        <v>868329.034477234</v>
      </c>
      <c r="AJ746" s="99">
        <v>233695.364336014</v>
      </c>
      <c r="AK746" s="99">
        <v>0</v>
      </c>
      <c r="AL746" s="99">
        <v>113186.270853043</v>
      </c>
      <c r="AM746" s="99">
        <v>0</v>
      </c>
      <c r="AN746" s="99">
        <v>8623173.99926758</v>
      </c>
      <c r="AO746" s="99">
        <v>19864548.0471191</v>
      </c>
      <c r="AP746" s="99">
        <v>0</v>
      </c>
      <c r="AQ746" s="99">
        <v>2888320.7516174298</v>
      </c>
      <c r="AR746" s="99">
        <v>1746867.8008270301</v>
      </c>
      <c r="AS746" s="99">
        <v>937445.34466552699</v>
      </c>
      <c r="AT746" s="99">
        <v>0</v>
      </c>
      <c r="AU746" s="99">
        <v>0</v>
      </c>
      <c r="AV746" s="99">
        <v>25548320.529296901</v>
      </c>
      <c r="AW746" s="99">
        <v>0</v>
      </c>
      <c r="AX746" s="99">
        <v>58803.9627914429</v>
      </c>
      <c r="AY746" s="99">
        <v>9326946.6774902306</v>
      </c>
      <c r="AZ746" s="99">
        <v>3268119.8115844699</v>
      </c>
      <c r="BA746" s="99">
        <v>0</v>
      </c>
      <c r="BB746" s="99">
        <v>8195118.1820068397</v>
      </c>
      <c r="BC746" s="99">
        <v>2013595.4777679399</v>
      </c>
      <c r="BD746" s="99">
        <v>0</v>
      </c>
      <c r="BE746" s="99">
        <v>932309.72397613502</v>
      </c>
      <c r="BF746" s="99">
        <v>0</v>
      </c>
      <c r="BG746" s="99">
        <v>25532541.043212902</v>
      </c>
      <c r="BH746" s="99">
        <v>4776117.4482421903</v>
      </c>
      <c r="BI746" s="99">
        <v>0</v>
      </c>
      <c r="BJ746" s="99">
        <v>1166725.5341033901</v>
      </c>
      <c r="BK746" s="99">
        <v>800593.05957031297</v>
      </c>
      <c r="BL746" s="99">
        <v>0</v>
      </c>
      <c r="BM746" s="99">
        <v>0</v>
      </c>
      <c r="BN746" s="99">
        <v>0</v>
      </c>
      <c r="BO746" s="99">
        <v>0</v>
      </c>
      <c r="BP746" s="99">
        <v>0</v>
      </c>
      <c r="BQ746" s="99">
        <v>0</v>
      </c>
      <c r="BR746" s="99">
        <v>3014842.8846130399</v>
      </c>
      <c r="BS746" s="99">
        <v>1221948.55941772</v>
      </c>
      <c r="BT746" s="99">
        <v>0</v>
      </c>
      <c r="BU746" s="99">
        <v>606897.16999816895</v>
      </c>
      <c r="BV746" s="99">
        <v>1102882.1616516099</v>
      </c>
      <c r="BW746" s="99">
        <v>0</v>
      </c>
      <c r="BX746" s="99">
        <v>78241.549935340896</v>
      </c>
      <c r="BY746" s="99">
        <v>0</v>
      </c>
      <c r="BZ746" s="99">
        <v>0</v>
      </c>
      <c r="CA746" s="99">
        <v>46527.8920688629</v>
      </c>
      <c r="CB746" s="99">
        <v>2449414.4348449698</v>
      </c>
      <c r="CC746" s="99">
        <v>22956807.0009766</v>
      </c>
      <c r="CD746" s="99">
        <v>5947313.8955078097</v>
      </c>
      <c r="CE746" s="99">
        <v>820.29301954060804</v>
      </c>
      <c r="CF746" s="99">
        <v>113765.551984787</v>
      </c>
      <c r="CG746" s="99">
        <v>936339.51022338902</v>
      </c>
      <c r="CH746" s="99">
        <v>0</v>
      </c>
      <c r="CI746" s="99">
        <v>47348.9837050438</v>
      </c>
      <c r="CJ746" s="99">
        <v>2562917.1852417002</v>
      </c>
      <c r="CK746" s="99">
        <v>23881351.403564502</v>
      </c>
      <c r="CL746" s="99">
        <v>6022538.0194702102</v>
      </c>
      <c r="CM746" s="166">
        <v>75011.913856506304</v>
      </c>
      <c r="CN746" s="166">
        <v>11178908.662109399</v>
      </c>
      <c r="CO746" s="166">
        <v>49463064.4306641</v>
      </c>
      <c r="CP746" s="99">
        <v>6022538.0194702102</v>
      </c>
      <c r="CQ746" s="99">
        <v>0</v>
      </c>
      <c r="CR746" s="99">
        <v>0</v>
      </c>
      <c r="CS746" s="99">
        <v>0</v>
      </c>
      <c r="CT746" s="99">
        <v>0</v>
      </c>
      <c r="CU746" s="98">
        <v>5211.1764611059998</v>
      </c>
      <c r="CV746" s="98">
        <v>28379.561910191002</v>
      </c>
      <c r="CW746" s="98">
        <v>2563179.9868297568</v>
      </c>
      <c r="CX746" s="98">
        <v>23893146.511199988</v>
      </c>
    </row>
    <row r="747" spans="1:102" x14ac:dyDescent="0.2">
      <c r="A747" s="98" t="s">
        <v>62</v>
      </c>
      <c r="B747" s="100">
        <v>41791</v>
      </c>
      <c r="C747" s="99">
        <v>40970.1291089058</v>
      </c>
      <c r="D747" s="99">
        <v>0</v>
      </c>
      <c r="E747" s="99">
        <v>4978.0046222806004</v>
      </c>
      <c r="F747" s="99">
        <v>3843.6034075319799</v>
      </c>
      <c r="G747" s="99">
        <v>804.14053318649496</v>
      </c>
      <c r="H747" s="99">
        <v>0</v>
      </c>
      <c r="I747" s="99">
        <v>0</v>
      </c>
      <c r="J747" s="99">
        <v>27637.650556564298</v>
      </c>
      <c r="K747" s="99">
        <v>0</v>
      </c>
      <c r="L747" s="99">
        <v>190.56602327525599</v>
      </c>
      <c r="M747" s="99">
        <v>20307.168994665099</v>
      </c>
      <c r="N747" s="99">
        <v>3147.2839861810198</v>
      </c>
      <c r="O747" s="99">
        <v>0</v>
      </c>
      <c r="P747" s="99">
        <v>19854.047840356801</v>
      </c>
      <c r="Q747" s="99">
        <v>2448.13951802254</v>
      </c>
      <c r="R747" s="99">
        <v>0</v>
      </c>
      <c r="S747" s="99">
        <v>799.59048232436203</v>
      </c>
      <c r="T747" s="99">
        <v>0</v>
      </c>
      <c r="U747" s="99">
        <v>27694.366395235102</v>
      </c>
      <c r="V747" s="99">
        <v>2072885.6382141099</v>
      </c>
      <c r="W747" s="99">
        <v>0</v>
      </c>
      <c r="X747" s="99">
        <v>337400.43262100202</v>
      </c>
      <c r="Y747" s="99">
        <v>210790.17964363101</v>
      </c>
      <c r="Z747" s="99">
        <v>113450.77452087399</v>
      </c>
      <c r="AA747" s="99">
        <v>0</v>
      </c>
      <c r="AB747" s="99">
        <v>0</v>
      </c>
      <c r="AC747" s="99">
        <v>8588140.8914794903</v>
      </c>
      <c r="AD747" s="99">
        <v>0</v>
      </c>
      <c r="AE747" s="99">
        <v>10087.313988328</v>
      </c>
      <c r="AF747" s="99">
        <v>948503.06813049305</v>
      </c>
      <c r="AG747" s="99">
        <v>363899.16022872902</v>
      </c>
      <c r="AH747" s="99">
        <v>0</v>
      </c>
      <c r="AI747" s="99">
        <v>851565.71967315697</v>
      </c>
      <c r="AJ747" s="99">
        <v>229665.32905769299</v>
      </c>
      <c r="AK747" s="99">
        <v>0</v>
      </c>
      <c r="AL747" s="99">
        <v>112775.274582863</v>
      </c>
      <c r="AM747" s="99">
        <v>0</v>
      </c>
      <c r="AN747" s="99">
        <v>8582577.98901367</v>
      </c>
      <c r="AO747" s="99">
        <v>19788987.003417999</v>
      </c>
      <c r="AP747" s="99">
        <v>0</v>
      </c>
      <c r="AQ747" s="99">
        <v>2840228.2459106399</v>
      </c>
      <c r="AR747" s="99">
        <v>1722603.2666778599</v>
      </c>
      <c r="AS747" s="99">
        <v>938187.01099395799</v>
      </c>
      <c r="AT747" s="99">
        <v>0</v>
      </c>
      <c r="AU747" s="99">
        <v>0</v>
      </c>
      <c r="AV747" s="99">
        <v>25601759.974853501</v>
      </c>
      <c r="AW747" s="99">
        <v>0</v>
      </c>
      <c r="AX747" s="99">
        <v>79977.523878097505</v>
      </c>
      <c r="AY747" s="99">
        <v>9259269.1236572303</v>
      </c>
      <c r="AZ747" s="99">
        <v>3185817.0901184101</v>
      </c>
      <c r="BA747" s="99">
        <v>0</v>
      </c>
      <c r="BB747" s="99">
        <v>8068915.23120117</v>
      </c>
      <c r="BC747" s="99">
        <v>1979420.2433166499</v>
      </c>
      <c r="BD747" s="99">
        <v>0</v>
      </c>
      <c r="BE747" s="99">
        <v>933711.23994445801</v>
      </c>
      <c r="BF747" s="99">
        <v>0</v>
      </c>
      <c r="BG747" s="99">
        <v>25638315.9921875</v>
      </c>
      <c r="BH747" s="99">
        <v>4730294.8076782199</v>
      </c>
      <c r="BI747" s="99">
        <v>0</v>
      </c>
      <c r="BJ747" s="99">
        <v>1152577.63621521</v>
      </c>
      <c r="BK747" s="99">
        <v>791664.82818603504</v>
      </c>
      <c r="BL747" s="99">
        <v>0</v>
      </c>
      <c r="BM747" s="99">
        <v>0</v>
      </c>
      <c r="BN747" s="99">
        <v>0</v>
      </c>
      <c r="BO747" s="99">
        <v>0</v>
      </c>
      <c r="BP747" s="99">
        <v>0</v>
      </c>
      <c r="BQ747" s="99">
        <v>0</v>
      </c>
      <c r="BR747" s="99">
        <v>3039987.1287231399</v>
      </c>
      <c r="BS747" s="99">
        <v>1191832.0192108201</v>
      </c>
      <c r="BT747" s="99">
        <v>0</v>
      </c>
      <c r="BU747" s="99">
        <v>609380.18999481201</v>
      </c>
      <c r="BV747" s="99">
        <v>1091498.3596496601</v>
      </c>
      <c r="BW747" s="99">
        <v>0</v>
      </c>
      <c r="BX747" s="99">
        <v>77995.779934883103</v>
      </c>
      <c r="BY747" s="99">
        <v>0</v>
      </c>
      <c r="BZ747" s="99">
        <v>0</v>
      </c>
      <c r="CA747" s="99">
        <v>45951.951858520501</v>
      </c>
      <c r="CB747" s="99">
        <v>2407594.5352477999</v>
      </c>
      <c r="CC747" s="99">
        <v>22599006.2036133</v>
      </c>
      <c r="CD747" s="99">
        <v>5885906.65979004</v>
      </c>
      <c r="CE747" s="99">
        <v>803.95553571730898</v>
      </c>
      <c r="CF747" s="99">
        <v>113507.89540481599</v>
      </c>
      <c r="CG747" s="99">
        <v>938646.45885467494</v>
      </c>
      <c r="CH747" s="99">
        <v>0</v>
      </c>
      <c r="CI747" s="99">
        <v>46755.944821357698</v>
      </c>
      <c r="CJ747" s="99">
        <v>2521905.34692383</v>
      </c>
      <c r="CK747" s="99">
        <v>23541592.787597701</v>
      </c>
      <c r="CL747" s="99">
        <v>5961028.5150146503</v>
      </c>
      <c r="CM747" s="166">
        <v>74340.978654861494</v>
      </c>
      <c r="CN747" s="166">
        <v>11118240.168457</v>
      </c>
      <c r="CO747" s="166">
        <v>49185927.684570298</v>
      </c>
      <c r="CP747" s="99">
        <v>5961028.5150146503</v>
      </c>
      <c r="CQ747" s="99">
        <v>0</v>
      </c>
      <c r="CR747" s="99">
        <v>0</v>
      </c>
      <c r="CS747" s="99">
        <v>0</v>
      </c>
      <c r="CT747" s="99">
        <v>0</v>
      </c>
      <c r="CU747" s="98">
        <v>5039.3105798590004</v>
      </c>
      <c r="CV747" s="98">
        <v>28334.654762917999</v>
      </c>
      <c r="CW747" s="98">
        <v>2521102.4306526161</v>
      </c>
      <c r="CX747" s="98">
        <v>23537652.662467975</v>
      </c>
    </row>
    <row r="748" spans="1:102" x14ac:dyDescent="0.2">
      <c r="A748" s="98" t="s">
        <v>62</v>
      </c>
      <c r="B748" s="100">
        <v>41883</v>
      </c>
      <c r="C748" s="99">
        <v>40868.290504932404</v>
      </c>
      <c r="D748" s="99">
        <v>0</v>
      </c>
      <c r="E748" s="99">
        <v>4802.5547560453397</v>
      </c>
      <c r="F748" s="99">
        <v>3720.1025102734602</v>
      </c>
      <c r="G748" s="99">
        <v>809.13285568356503</v>
      </c>
      <c r="H748" s="99">
        <v>0</v>
      </c>
      <c r="I748" s="99">
        <v>0</v>
      </c>
      <c r="J748" s="99">
        <v>27523.6045675278</v>
      </c>
      <c r="K748" s="99">
        <v>0</v>
      </c>
      <c r="L748" s="99">
        <v>94.683843393810093</v>
      </c>
      <c r="M748" s="99">
        <v>20327.520997047399</v>
      </c>
      <c r="N748" s="99">
        <v>3118.04187846184</v>
      </c>
      <c r="O748" s="99">
        <v>0</v>
      </c>
      <c r="P748" s="99">
        <v>19768.561152458198</v>
      </c>
      <c r="Q748" s="99">
        <v>2392.3286695182301</v>
      </c>
      <c r="R748" s="99">
        <v>0</v>
      </c>
      <c r="S748" s="99">
        <v>807.96095380187001</v>
      </c>
      <c r="T748" s="99">
        <v>0</v>
      </c>
      <c r="U748" s="99">
        <v>27571.650890111901</v>
      </c>
      <c r="V748" s="99">
        <v>2056378.4181671101</v>
      </c>
      <c r="W748" s="99">
        <v>0</v>
      </c>
      <c r="X748" s="99">
        <v>323312.74864959699</v>
      </c>
      <c r="Y748" s="99">
        <v>203170.73024559001</v>
      </c>
      <c r="Z748" s="99">
        <v>113116.565081596</v>
      </c>
      <c r="AA748" s="99">
        <v>0</v>
      </c>
      <c r="AB748" s="99">
        <v>0</v>
      </c>
      <c r="AC748" s="99">
        <v>8546259.0552978497</v>
      </c>
      <c r="AD748" s="99">
        <v>0</v>
      </c>
      <c r="AE748" s="99">
        <v>11585.3002849817</v>
      </c>
      <c r="AF748" s="99">
        <v>942080.49652862502</v>
      </c>
      <c r="AG748" s="99">
        <v>361865.06480789202</v>
      </c>
      <c r="AH748" s="99">
        <v>0</v>
      </c>
      <c r="AI748" s="99">
        <v>836832.08686828602</v>
      </c>
      <c r="AJ748" s="99">
        <v>223234.765392303</v>
      </c>
      <c r="AK748" s="99">
        <v>0</v>
      </c>
      <c r="AL748" s="99">
        <v>112962.876197815</v>
      </c>
      <c r="AM748" s="99">
        <v>0</v>
      </c>
      <c r="AN748" s="99">
        <v>8553398.7791747991</v>
      </c>
      <c r="AO748" s="99">
        <v>19734794.059814502</v>
      </c>
      <c r="AP748" s="99">
        <v>0</v>
      </c>
      <c r="AQ748" s="99">
        <v>2730973.62139893</v>
      </c>
      <c r="AR748" s="99">
        <v>1681569.6439819301</v>
      </c>
      <c r="AS748" s="99">
        <v>939843.38195800805</v>
      </c>
      <c r="AT748" s="99">
        <v>0</v>
      </c>
      <c r="AU748" s="99">
        <v>0</v>
      </c>
      <c r="AV748" s="99">
        <v>25549045.041503899</v>
      </c>
      <c r="AW748" s="99">
        <v>0</v>
      </c>
      <c r="AX748" s="99">
        <v>76816.801534652695</v>
      </c>
      <c r="AY748" s="99">
        <v>9248733.37646484</v>
      </c>
      <c r="AZ748" s="99">
        <v>3174436.8693847698</v>
      </c>
      <c r="BA748" s="99">
        <v>0</v>
      </c>
      <c r="BB748" s="99">
        <v>7990549.9274292002</v>
      </c>
      <c r="BC748" s="99">
        <v>1949697.4902496301</v>
      </c>
      <c r="BD748" s="99">
        <v>0</v>
      </c>
      <c r="BE748" s="99">
        <v>937743.40035247803</v>
      </c>
      <c r="BF748" s="99">
        <v>0</v>
      </c>
      <c r="BG748" s="99">
        <v>25566355.839843798</v>
      </c>
      <c r="BH748" s="99">
        <v>4753363.5227661096</v>
      </c>
      <c r="BI748" s="99">
        <v>0</v>
      </c>
      <c r="BJ748" s="99">
        <v>1140142.2888183601</v>
      </c>
      <c r="BK748" s="99">
        <v>776251.72962951695</v>
      </c>
      <c r="BL748" s="99">
        <v>0</v>
      </c>
      <c r="BM748" s="99">
        <v>0</v>
      </c>
      <c r="BN748" s="99">
        <v>0</v>
      </c>
      <c r="BO748" s="99">
        <v>0</v>
      </c>
      <c r="BP748" s="99">
        <v>0</v>
      </c>
      <c r="BQ748" s="99">
        <v>0</v>
      </c>
      <c r="BR748" s="99">
        <v>3045951.3290710398</v>
      </c>
      <c r="BS748" s="99">
        <v>1188322.6259155299</v>
      </c>
      <c r="BT748" s="99">
        <v>0</v>
      </c>
      <c r="BU748" s="99">
        <v>512925.17999649001</v>
      </c>
      <c r="BV748" s="99">
        <v>1081358.65861511</v>
      </c>
      <c r="BW748" s="99">
        <v>0</v>
      </c>
      <c r="BX748" s="99">
        <v>68118.439946174607</v>
      </c>
      <c r="BY748" s="99">
        <v>0</v>
      </c>
      <c r="BZ748" s="99">
        <v>0</v>
      </c>
      <c r="CA748" s="99">
        <v>45694.943917274497</v>
      </c>
      <c r="CB748" s="99">
        <v>2377259.7615966802</v>
      </c>
      <c r="CC748" s="99">
        <v>22451334.118408199</v>
      </c>
      <c r="CD748" s="99">
        <v>5890570.1548461895</v>
      </c>
      <c r="CE748" s="99">
        <v>807.97019119560696</v>
      </c>
      <c r="CF748" s="99">
        <v>113159.883278847</v>
      </c>
      <c r="CG748" s="99">
        <v>940433.03061676002</v>
      </c>
      <c r="CH748" s="99">
        <v>0</v>
      </c>
      <c r="CI748" s="99">
        <v>46503.915179729498</v>
      </c>
      <c r="CJ748" s="99">
        <v>2490528.3559265099</v>
      </c>
      <c r="CK748" s="99">
        <v>23395398.634521499</v>
      </c>
      <c r="CL748" s="99">
        <v>5967832.4877319299</v>
      </c>
      <c r="CM748" s="166">
        <v>73958.392168045</v>
      </c>
      <c r="CN748" s="166">
        <v>11051274.615600601</v>
      </c>
      <c r="CO748" s="166">
        <v>48996965.027343802</v>
      </c>
      <c r="CP748" s="99">
        <v>5967832.4877319299</v>
      </c>
      <c r="CQ748" s="99">
        <v>0</v>
      </c>
      <c r="CR748" s="99">
        <v>0</v>
      </c>
      <c r="CS748" s="99">
        <v>0</v>
      </c>
      <c r="CT748" s="99">
        <v>0</v>
      </c>
      <c r="CU748" s="98">
        <v>4851.4248821319998</v>
      </c>
      <c r="CV748" s="98">
        <v>28222.443492042999</v>
      </c>
      <c r="CW748" s="98">
        <v>2490419.6448755274</v>
      </c>
      <c r="CX748" s="98">
        <v>23391767.14902496</v>
      </c>
    </row>
    <row r="749" spans="1:102" x14ac:dyDescent="0.2">
      <c r="A749" s="98" t="s">
        <v>62</v>
      </c>
      <c r="B749" s="100">
        <v>41974</v>
      </c>
      <c r="C749" s="99">
        <v>40592.094343662298</v>
      </c>
      <c r="D749" s="99">
        <v>0</v>
      </c>
      <c r="E749" s="99">
        <v>4801.8489702343904</v>
      </c>
      <c r="F749" s="99">
        <v>3734.2767420709101</v>
      </c>
      <c r="G749" s="99">
        <v>783.81635775417101</v>
      </c>
      <c r="H749" s="99">
        <v>0</v>
      </c>
      <c r="I749" s="99">
        <v>0</v>
      </c>
      <c r="J749" s="99">
        <v>27343.3740508556</v>
      </c>
      <c r="K749" s="99">
        <v>0</v>
      </c>
      <c r="L749" s="99">
        <v>79.8375003775582</v>
      </c>
      <c r="M749" s="99">
        <v>20246.323702812198</v>
      </c>
      <c r="N749" s="99">
        <v>3109.9070273935799</v>
      </c>
      <c r="O749" s="99">
        <v>0</v>
      </c>
      <c r="P749" s="99">
        <v>19580.146967411001</v>
      </c>
      <c r="Q749" s="99">
        <v>2401.8617598116398</v>
      </c>
      <c r="R749" s="99">
        <v>0</v>
      </c>
      <c r="S749" s="99">
        <v>780.22341587394499</v>
      </c>
      <c r="T749" s="99">
        <v>0</v>
      </c>
      <c r="U749" s="99">
        <v>27365.748023510001</v>
      </c>
      <c r="V749" s="99">
        <v>2033649.38975525</v>
      </c>
      <c r="W749" s="99">
        <v>0</v>
      </c>
      <c r="X749" s="99">
        <v>316633.29303741502</v>
      </c>
      <c r="Y749" s="99">
        <v>201188.08533859299</v>
      </c>
      <c r="Z749" s="99">
        <v>111284.74817276</v>
      </c>
      <c r="AA749" s="99">
        <v>0</v>
      </c>
      <c r="AB749" s="99">
        <v>0</v>
      </c>
      <c r="AC749" s="99">
        <v>8469167.8244628906</v>
      </c>
      <c r="AD749" s="99">
        <v>0</v>
      </c>
      <c r="AE749" s="99">
        <v>6680.7224438786498</v>
      </c>
      <c r="AF749" s="99">
        <v>938225.279975891</v>
      </c>
      <c r="AG749" s="99">
        <v>352769.55541229201</v>
      </c>
      <c r="AH749" s="99">
        <v>0</v>
      </c>
      <c r="AI749" s="99">
        <v>827719.20470428502</v>
      </c>
      <c r="AJ749" s="99">
        <v>225534.51308250401</v>
      </c>
      <c r="AK749" s="99">
        <v>0</v>
      </c>
      <c r="AL749" s="99">
        <v>110808.944922447</v>
      </c>
      <c r="AM749" s="99">
        <v>0</v>
      </c>
      <c r="AN749" s="99">
        <v>8470905.5502929706</v>
      </c>
      <c r="AO749" s="99">
        <v>19595330.611328099</v>
      </c>
      <c r="AP749" s="99">
        <v>0</v>
      </c>
      <c r="AQ749" s="99">
        <v>2706627.91687012</v>
      </c>
      <c r="AR749" s="99">
        <v>1677394.9018859901</v>
      </c>
      <c r="AS749" s="99">
        <v>926806.33167266799</v>
      </c>
      <c r="AT749" s="99">
        <v>0</v>
      </c>
      <c r="AU749" s="99">
        <v>0</v>
      </c>
      <c r="AV749" s="99">
        <v>25501554.032714799</v>
      </c>
      <c r="AW749" s="99">
        <v>0</v>
      </c>
      <c r="AX749" s="99">
        <v>55075.450993537903</v>
      </c>
      <c r="AY749" s="99">
        <v>9262381.1961669903</v>
      </c>
      <c r="AZ749" s="99">
        <v>3112173.5552063002</v>
      </c>
      <c r="BA749" s="99">
        <v>0</v>
      </c>
      <c r="BB749" s="99">
        <v>7931480.4781494103</v>
      </c>
      <c r="BC749" s="99">
        <v>1971570.5094909701</v>
      </c>
      <c r="BD749" s="99">
        <v>0</v>
      </c>
      <c r="BE749" s="99">
        <v>923189.73336792004</v>
      </c>
      <c r="BF749" s="99">
        <v>0</v>
      </c>
      <c r="BG749" s="99">
        <v>25518526.996582001</v>
      </c>
      <c r="BH749" s="99">
        <v>4759793.05041504</v>
      </c>
      <c r="BI749" s="99">
        <v>0</v>
      </c>
      <c r="BJ749" s="99">
        <v>1133935.3300628699</v>
      </c>
      <c r="BK749" s="99">
        <v>770995.97754669201</v>
      </c>
      <c r="BL749" s="99">
        <v>0</v>
      </c>
      <c r="BM749" s="99">
        <v>0</v>
      </c>
      <c r="BN749" s="99">
        <v>0</v>
      </c>
      <c r="BO749" s="99">
        <v>0</v>
      </c>
      <c r="BP749" s="99">
        <v>0</v>
      </c>
      <c r="BQ749" s="99">
        <v>0</v>
      </c>
      <c r="BR749" s="99">
        <v>3054567.8689880399</v>
      </c>
      <c r="BS749" s="99">
        <v>1165207.3444366499</v>
      </c>
      <c r="BT749" s="99">
        <v>0</v>
      </c>
      <c r="BU749" s="99">
        <v>584129.02999877895</v>
      </c>
      <c r="BV749" s="99">
        <v>1099164.59573364</v>
      </c>
      <c r="BW749" s="99">
        <v>0</v>
      </c>
      <c r="BX749" s="99">
        <v>75676.279932022095</v>
      </c>
      <c r="BY749" s="99">
        <v>0</v>
      </c>
      <c r="BZ749" s="99">
        <v>0</v>
      </c>
      <c r="CA749" s="99">
        <v>45387.481835365303</v>
      </c>
      <c r="CB749" s="99">
        <v>2351176.85229492</v>
      </c>
      <c r="CC749" s="99">
        <v>22307937.506591801</v>
      </c>
      <c r="CD749" s="99">
        <v>5885557.8244628897</v>
      </c>
      <c r="CE749" s="99">
        <v>785.08348660170998</v>
      </c>
      <c r="CF749" s="99">
        <v>111206.434394836</v>
      </c>
      <c r="CG749" s="99">
        <v>926729.03020477295</v>
      </c>
      <c r="CH749" s="99">
        <v>0</v>
      </c>
      <c r="CI749" s="99">
        <v>46170.705417156198</v>
      </c>
      <c r="CJ749" s="99">
        <v>2462984.47479248</v>
      </c>
      <c r="CK749" s="99">
        <v>23230312.971435498</v>
      </c>
      <c r="CL749" s="99">
        <v>5961004.4841308603</v>
      </c>
      <c r="CM749" s="166">
        <v>73441.557971954302</v>
      </c>
      <c r="CN749" s="166">
        <v>10937652.5821533</v>
      </c>
      <c r="CO749" s="166">
        <v>48696784.1728516</v>
      </c>
      <c r="CP749" s="99">
        <v>5961004.4841308603</v>
      </c>
      <c r="CQ749" s="99">
        <v>0</v>
      </c>
      <c r="CR749" s="99">
        <v>0</v>
      </c>
      <c r="CS749" s="99">
        <v>0</v>
      </c>
      <c r="CT749" s="99">
        <v>0</v>
      </c>
      <c r="CU749" s="98">
        <v>4823.1124121720004</v>
      </c>
      <c r="CV749" s="98">
        <v>28025.681296572999</v>
      </c>
      <c r="CW749" s="98">
        <v>2462383.286689756</v>
      </c>
      <c r="CX749" s="98">
        <v>23234666.536796574</v>
      </c>
    </row>
    <row r="750" spans="1:102" x14ac:dyDescent="0.2">
      <c r="A750" s="98" t="s">
        <v>62</v>
      </c>
      <c r="B750" s="100">
        <v>42064</v>
      </c>
      <c r="C750" s="99">
        <v>40436.544750690497</v>
      </c>
      <c r="D750" s="99">
        <v>0</v>
      </c>
      <c r="E750" s="99">
        <v>4670.4953075051299</v>
      </c>
      <c r="F750" s="99">
        <v>3612.4383550286302</v>
      </c>
      <c r="G750" s="99">
        <v>794.14005764573801</v>
      </c>
      <c r="H750" s="99">
        <v>0</v>
      </c>
      <c r="I750" s="99">
        <v>0</v>
      </c>
      <c r="J750" s="99">
        <v>27346.2116630077</v>
      </c>
      <c r="K750" s="99">
        <v>0</v>
      </c>
      <c r="L750" s="99">
        <v>72.5813986435533</v>
      </c>
      <c r="M750" s="99">
        <v>20129.897103309599</v>
      </c>
      <c r="N750" s="99">
        <v>3123.51368114352</v>
      </c>
      <c r="O750" s="99">
        <v>0</v>
      </c>
      <c r="P750" s="99">
        <v>19402.4191622734</v>
      </c>
      <c r="Q750" s="99">
        <v>2375.8036807477501</v>
      </c>
      <c r="R750" s="99">
        <v>0</v>
      </c>
      <c r="S750" s="99">
        <v>788.30402880907104</v>
      </c>
      <c r="T750" s="99">
        <v>0</v>
      </c>
      <c r="U750" s="99">
        <v>27368.5169270039</v>
      </c>
      <c r="V750" s="99">
        <v>2007765.5421752899</v>
      </c>
      <c r="W750" s="99">
        <v>0</v>
      </c>
      <c r="X750" s="99">
        <v>302520.977893829</v>
      </c>
      <c r="Y750" s="99">
        <v>189578.89782142601</v>
      </c>
      <c r="Z750" s="99">
        <v>110941.871534348</v>
      </c>
      <c r="AA750" s="99">
        <v>0</v>
      </c>
      <c r="AB750" s="99">
        <v>0</v>
      </c>
      <c r="AC750" s="99">
        <v>8455855.1787109394</v>
      </c>
      <c r="AD750" s="99">
        <v>0</v>
      </c>
      <c r="AE750" s="99">
        <v>7155.0404621362704</v>
      </c>
      <c r="AF750" s="99">
        <v>926716.40321350098</v>
      </c>
      <c r="AG750" s="99">
        <v>343329.05754089402</v>
      </c>
      <c r="AH750" s="99">
        <v>0</v>
      </c>
      <c r="AI750" s="99">
        <v>809148.03814697301</v>
      </c>
      <c r="AJ750" s="99">
        <v>219605.22372627299</v>
      </c>
      <c r="AK750" s="99">
        <v>0</v>
      </c>
      <c r="AL750" s="99">
        <v>110169.030478477</v>
      </c>
      <c r="AM750" s="99">
        <v>0</v>
      </c>
      <c r="AN750" s="99">
        <v>8443262.9066162091</v>
      </c>
      <c r="AO750" s="99">
        <v>19402178.3049316</v>
      </c>
      <c r="AP750" s="99">
        <v>0</v>
      </c>
      <c r="AQ750" s="99">
        <v>2560338.2149658198</v>
      </c>
      <c r="AR750" s="99">
        <v>1565261.6113128699</v>
      </c>
      <c r="AS750" s="99">
        <v>929281.136535645</v>
      </c>
      <c r="AT750" s="99">
        <v>0</v>
      </c>
      <c r="AU750" s="99">
        <v>0</v>
      </c>
      <c r="AV750" s="99">
        <v>25597391.6477051</v>
      </c>
      <c r="AW750" s="99">
        <v>0</v>
      </c>
      <c r="AX750" s="99">
        <v>54825.358067989298</v>
      </c>
      <c r="AY750" s="99">
        <v>9164078.3208007794</v>
      </c>
      <c r="AZ750" s="99">
        <v>3046534.0822753902</v>
      </c>
      <c r="BA750" s="99">
        <v>0</v>
      </c>
      <c r="BB750" s="99">
        <v>7772488.7547607403</v>
      </c>
      <c r="BC750" s="99">
        <v>1933132.80438232</v>
      </c>
      <c r="BD750" s="99">
        <v>0</v>
      </c>
      <c r="BE750" s="99">
        <v>922122.40249633801</v>
      </c>
      <c r="BF750" s="99">
        <v>0</v>
      </c>
      <c r="BG750" s="99">
        <v>25561319.881103501</v>
      </c>
      <c r="BH750" s="99">
        <v>4699680.1525878897</v>
      </c>
      <c r="BI750" s="99">
        <v>0</v>
      </c>
      <c r="BJ750" s="99">
        <v>1093260.12913513</v>
      </c>
      <c r="BK750" s="99">
        <v>731893.170570374</v>
      </c>
      <c r="BL750" s="99">
        <v>0</v>
      </c>
      <c r="BM750" s="99">
        <v>0</v>
      </c>
      <c r="BN750" s="99">
        <v>0</v>
      </c>
      <c r="BO750" s="99">
        <v>0</v>
      </c>
      <c r="BP750" s="99">
        <v>0</v>
      </c>
      <c r="BQ750" s="99">
        <v>0</v>
      </c>
      <c r="BR750" s="99">
        <v>3014909.07141113</v>
      </c>
      <c r="BS750" s="99">
        <v>1143762.0568542499</v>
      </c>
      <c r="BT750" s="99">
        <v>0</v>
      </c>
      <c r="BU750" s="99">
        <v>565478.51999664295</v>
      </c>
      <c r="BV750" s="99">
        <v>1089797.0058136</v>
      </c>
      <c r="BW750" s="99">
        <v>0</v>
      </c>
      <c r="BX750" s="99">
        <v>84082.119873046904</v>
      </c>
      <c r="BY750" s="99">
        <v>0</v>
      </c>
      <c r="BZ750" s="99">
        <v>0</v>
      </c>
      <c r="CA750" s="99">
        <v>45083.235348701499</v>
      </c>
      <c r="CB750" s="99">
        <v>2309550.5542907701</v>
      </c>
      <c r="CC750" s="99">
        <v>22014064.1481934</v>
      </c>
      <c r="CD750" s="99">
        <v>5804484.9760131799</v>
      </c>
      <c r="CE750" s="99">
        <v>794.10104843974102</v>
      </c>
      <c r="CF750" s="99">
        <v>110935.922091484</v>
      </c>
      <c r="CG750" s="99">
        <v>928469.19939422596</v>
      </c>
      <c r="CH750" s="99">
        <v>0</v>
      </c>
      <c r="CI750" s="99">
        <v>45877.640776157401</v>
      </c>
      <c r="CJ750" s="99">
        <v>2421158.5819702102</v>
      </c>
      <c r="CK750" s="99">
        <v>22939791.512451202</v>
      </c>
      <c r="CL750" s="99">
        <v>5884942.22509766</v>
      </c>
      <c r="CM750" s="166">
        <v>73129.575804710403</v>
      </c>
      <c r="CN750" s="166">
        <v>10867945.448364301</v>
      </c>
      <c r="CO750" s="166">
        <v>48530160.5078125</v>
      </c>
      <c r="CP750" s="99">
        <v>5884942.22509766</v>
      </c>
      <c r="CQ750" s="99">
        <v>0</v>
      </c>
      <c r="CR750" s="99">
        <v>0</v>
      </c>
      <c r="CS750" s="99">
        <v>0</v>
      </c>
      <c r="CT750" s="99">
        <v>0</v>
      </c>
      <c r="CU750" s="98">
        <v>4687.6749401699999</v>
      </c>
      <c r="CV750" s="98">
        <v>28017.768899997998</v>
      </c>
      <c r="CW750" s="98">
        <v>2420486.4763822542</v>
      </c>
      <c r="CX750" s="98">
        <v>22942533.347587626</v>
      </c>
    </row>
    <row r="751" spans="1:102" x14ac:dyDescent="0.2">
      <c r="A751" s="98" t="s">
        <v>62</v>
      </c>
      <c r="B751" s="100">
        <v>42156</v>
      </c>
      <c r="C751" s="99">
        <v>40457.673638343796</v>
      </c>
      <c r="D751" s="99">
        <v>0</v>
      </c>
      <c r="E751" s="99">
        <v>4530.5370425581896</v>
      </c>
      <c r="F751" s="99">
        <v>3499.65980738401</v>
      </c>
      <c r="G751" s="99">
        <v>802.95677943527699</v>
      </c>
      <c r="H751" s="99">
        <v>0</v>
      </c>
      <c r="I751" s="99">
        <v>0</v>
      </c>
      <c r="J751" s="99">
        <v>27190.306778430899</v>
      </c>
      <c r="K751" s="99">
        <v>0</v>
      </c>
      <c r="L751" s="99">
        <v>78.216847588308198</v>
      </c>
      <c r="M751" s="99">
        <v>20228.227661609701</v>
      </c>
      <c r="N751" s="99">
        <v>3129.1869474351402</v>
      </c>
      <c r="O751" s="99">
        <v>0</v>
      </c>
      <c r="P751" s="99">
        <v>19221.790294885599</v>
      </c>
      <c r="Q751" s="99">
        <v>2318.9328032136</v>
      </c>
      <c r="R751" s="99">
        <v>0</v>
      </c>
      <c r="S751" s="99">
        <v>799.45331738144205</v>
      </c>
      <c r="T751" s="99">
        <v>0</v>
      </c>
      <c r="U751" s="99">
        <v>27201.3536727428</v>
      </c>
      <c r="V751" s="99">
        <v>1999915.4506378199</v>
      </c>
      <c r="W751" s="99">
        <v>0</v>
      </c>
      <c r="X751" s="99">
        <v>290928.23501586902</v>
      </c>
      <c r="Y751" s="99">
        <v>185555.29597091701</v>
      </c>
      <c r="Z751" s="99">
        <v>111427.481612206</v>
      </c>
      <c r="AA751" s="99">
        <v>0</v>
      </c>
      <c r="AB751" s="99">
        <v>0</v>
      </c>
      <c r="AC751" s="99">
        <v>8437500.03369141</v>
      </c>
      <c r="AD751" s="99">
        <v>0</v>
      </c>
      <c r="AE751" s="99">
        <v>7543.0890825390798</v>
      </c>
      <c r="AF751" s="99">
        <v>926381.08734893799</v>
      </c>
      <c r="AG751" s="99">
        <v>343839.75405502302</v>
      </c>
      <c r="AH751" s="99">
        <v>0</v>
      </c>
      <c r="AI751" s="99">
        <v>800549.99024963402</v>
      </c>
      <c r="AJ751" s="99">
        <v>211619.050573349</v>
      </c>
      <c r="AK751" s="99">
        <v>0</v>
      </c>
      <c r="AL751" s="99">
        <v>110678.98768043501</v>
      </c>
      <c r="AM751" s="99">
        <v>0</v>
      </c>
      <c r="AN751" s="99">
        <v>8436854.0555419903</v>
      </c>
      <c r="AO751" s="99">
        <v>19422959.029541001</v>
      </c>
      <c r="AP751" s="99">
        <v>0</v>
      </c>
      <c r="AQ751" s="99">
        <v>2501447.5321960398</v>
      </c>
      <c r="AR751" s="99">
        <v>1551069.7389678999</v>
      </c>
      <c r="AS751" s="99">
        <v>930158.42933654797</v>
      </c>
      <c r="AT751" s="99">
        <v>0</v>
      </c>
      <c r="AU751" s="99">
        <v>0</v>
      </c>
      <c r="AV751" s="99">
        <v>25649488.255371101</v>
      </c>
      <c r="AW751" s="99">
        <v>0</v>
      </c>
      <c r="AX751" s="99">
        <v>63585.130492687204</v>
      </c>
      <c r="AY751" s="99">
        <v>9197286.96020508</v>
      </c>
      <c r="AZ751" s="99">
        <v>3053745.9802856399</v>
      </c>
      <c r="BA751" s="99">
        <v>0</v>
      </c>
      <c r="BB751" s="99">
        <v>7735928.8097534198</v>
      </c>
      <c r="BC751" s="99">
        <v>1875600.23910522</v>
      </c>
      <c r="BD751" s="99">
        <v>0</v>
      </c>
      <c r="BE751" s="99">
        <v>925255.22123718297</v>
      </c>
      <c r="BF751" s="99">
        <v>0</v>
      </c>
      <c r="BG751" s="99">
        <v>25673817.204345699</v>
      </c>
      <c r="BH751" s="99">
        <v>4734589.7044067401</v>
      </c>
      <c r="BI751" s="99">
        <v>0</v>
      </c>
      <c r="BJ751" s="99">
        <v>1073790.4929809601</v>
      </c>
      <c r="BK751" s="99">
        <v>724207.06169128395</v>
      </c>
      <c r="BL751" s="99">
        <v>0</v>
      </c>
      <c r="BM751" s="99">
        <v>0</v>
      </c>
      <c r="BN751" s="99">
        <v>0</v>
      </c>
      <c r="BO751" s="99">
        <v>0</v>
      </c>
      <c r="BP751" s="99">
        <v>0</v>
      </c>
      <c r="BQ751" s="99">
        <v>0</v>
      </c>
      <c r="BR751" s="99">
        <v>3058054.4293518099</v>
      </c>
      <c r="BS751" s="99">
        <v>1145399.8037262</v>
      </c>
      <c r="BT751" s="99">
        <v>0</v>
      </c>
      <c r="BU751" s="99">
        <v>574053.25999450695</v>
      </c>
      <c r="BV751" s="99">
        <v>1068198.0977783201</v>
      </c>
      <c r="BW751" s="99">
        <v>0</v>
      </c>
      <c r="BX751" s="99">
        <v>84412.329875946001</v>
      </c>
      <c r="BY751" s="99">
        <v>0</v>
      </c>
      <c r="BZ751" s="99">
        <v>0</v>
      </c>
      <c r="CA751" s="99">
        <v>44996.783536434203</v>
      </c>
      <c r="CB751" s="99">
        <v>2292441.8004455599</v>
      </c>
      <c r="CC751" s="99">
        <v>21916332.8759766</v>
      </c>
      <c r="CD751" s="99">
        <v>5803227.4323730497</v>
      </c>
      <c r="CE751" s="99">
        <v>802.81506082415603</v>
      </c>
      <c r="CF751" s="99">
        <v>111470.459518433</v>
      </c>
      <c r="CG751" s="99">
        <v>930562.21198272705</v>
      </c>
      <c r="CH751" s="99">
        <v>0</v>
      </c>
      <c r="CI751" s="99">
        <v>45801.037954807303</v>
      </c>
      <c r="CJ751" s="99">
        <v>2403851.3426818801</v>
      </c>
      <c r="CK751" s="99">
        <v>22837566.448486298</v>
      </c>
      <c r="CL751" s="99">
        <v>5885197.6392211895</v>
      </c>
      <c r="CM751" s="166">
        <v>72867.635086059599</v>
      </c>
      <c r="CN751" s="166">
        <v>10850485.795654301</v>
      </c>
      <c r="CO751" s="166">
        <v>48463897.168945298</v>
      </c>
      <c r="CP751" s="99">
        <v>5885197.6392211895</v>
      </c>
      <c r="CQ751" s="99">
        <v>0</v>
      </c>
      <c r="CR751" s="99">
        <v>0</v>
      </c>
      <c r="CS751" s="99">
        <v>0</v>
      </c>
      <c r="CT751" s="99">
        <v>0</v>
      </c>
      <c r="CU751" s="98">
        <v>4546.000059336</v>
      </c>
      <c r="CV751" s="98">
        <v>27874.035622431002</v>
      </c>
      <c r="CW751" s="98">
        <v>2403912.259963993</v>
      </c>
      <c r="CX751" s="98">
        <v>22846895.087959327</v>
      </c>
    </row>
    <row r="752" spans="1:102" x14ac:dyDescent="0.2">
      <c r="A752" s="98" t="s">
        <v>62</v>
      </c>
      <c r="B752" s="100">
        <v>42248</v>
      </c>
      <c r="C752" s="99">
        <v>40023.214806079901</v>
      </c>
      <c r="D752" s="99">
        <v>0</v>
      </c>
      <c r="E752" s="99">
        <v>4390.5460453629503</v>
      </c>
      <c r="F752" s="99">
        <v>3383.6476471126098</v>
      </c>
      <c r="G752" s="99">
        <v>823.53450617194198</v>
      </c>
      <c r="H752" s="99">
        <v>0</v>
      </c>
      <c r="I752" s="99">
        <v>0</v>
      </c>
      <c r="J752" s="99">
        <v>27073.389912128401</v>
      </c>
      <c r="K752" s="99">
        <v>0</v>
      </c>
      <c r="L752" s="99">
        <v>79.310996221378403</v>
      </c>
      <c r="M752" s="99">
        <v>19995.671913385399</v>
      </c>
      <c r="N752" s="99">
        <v>3101.5184185206899</v>
      </c>
      <c r="O752" s="99">
        <v>0</v>
      </c>
      <c r="P752" s="99">
        <v>19005.1516714096</v>
      </c>
      <c r="Q752" s="99">
        <v>2250.1290346682099</v>
      </c>
      <c r="R752" s="99">
        <v>0</v>
      </c>
      <c r="S752" s="99">
        <v>820.36954618990399</v>
      </c>
      <c r="T752" s="99">
        <v>0</v>
      </c>
      <c r="U752" s="99">
        <v>27085.966749191299</v>
      </c>
      <c r="V752" s="99">
        <v>1965023.8443603499</v>
      </c>
      <c r="W752" s="99">
        <v>0</v>
      </c>
      <c r="X752" s="99">
        <v>281231.96026229899</v>
      </c>
      <c r="Y752" s="99">
        <v>179450.541326523</v>
      </c>
      <c r="Z752" s="99">
        <v>110130.341195107</v>
      </c>
      <c r="AA752" s="99">
        <v>0</v>
      </c>
      <c r="AB752" s="99">
        <v>0</v>
      </c>
      <c r="AC752" s="99">
        <v>8422590.64526367</v>
      </c>
      <c r="AD752" s="99">
        <v>0</v>
      </c>
      <c r="AE752" s="99">
        <v>7056.2464760541898</v>
      </c>
      <c r="AF752" s="99">
        <v>905912.21451568604</v>
      </c>
      <c r="AG752" s="99">
        <v>335601.59880828898</v>
      </c>
      <c r="AH752" s="99">
        <v>0</v>
      </c>
      <c r="AI752" s="99">
        <v>784804.33684539795</v>
      </c>
      <c r="AJ752" s="99">
        <v>210451.41871643101</v>
      </c>
      <c r="AK752" s="99">
        <v>0</v>
      </c>
      <c r="AL752" s="99">
        <v>110091.30554485301</v>
      </c>
      <c r="AM752" s="99">
        <v>0</v>
      </c>
      <c r="AN752" s="99">
        <v>8436902.5660400409</v>
      </c>
      <c r="AO752" s="99">
        <v>19167209.9072266</v>
      </c>
      <c r="AP752" s="99">
        <v>0</v>
      </c>
      <c r="AQ752" s="99">
        <v>2417242.3059692401</v>
      </c>
      <c r="AR752" s="99">
        <v>1496888.14718628</v>
      </c>
      <c r="AS752" s="99">
        <v>919721.40053558396</v>
      </c>
      <c r="AT752" s="99">
        <v>0</v>
      </c>
      <c r="AU752" s="99">
        <v>0</v>
      </c>
      <c r="AV752" s="99">
        <v>25694404.923339799</v>
      </c>
      <c r="AW752" s="99">
        <v>0</v>
      </c>
      <c r="AX752" s="99">
        <v>52061.6402006149</v>
      </c>
      <c r="AY752" s="99">
        <v>9016600.2537841797</v>
      </c>
      <c r="AZ752" s="99">
        <v>2983101.7294616699</v>
      </c>
      <c r="BA752" s="99">
        <v>0</v>
      </c>
      <c r="BB752" s="99">
        <v>7609626.9643554697</v>
      </c>
      <c r="BC752" s="99">
        <v>1867276.8478393599</v>
      </c>
      <c r="BD752" s="99">
        <v>0</v>
      </c>
      <c r="BE752" s="99">
        <v>917341.18749237095</v>
      </c>
      <c r="BF752" s="99">
        <v>0</v>
      </c>
      <c r="BG752" s="99">
        <v>25696698.651367199</v>
      </c>
      <c r="BH752" s="99">
        <v>4686216.8115234403</v>
      </c>
      <c r="BI752" s="99">
        <v>0</v>
      </c>
      <c r="BJ752" s="99">
        <v>1052668.98674011</v>
      </c>
      <c r="BK752" s="99">
        <v>706797.42655181896</v>
      </c>
      <c r="BL752" s="99">
        <v>0</v>
      </c>
      <c r="BM752" s="99">
        <v>0</v>
      </c>
      <c r="BN752" s="99">
        <v>0</v>
      </c>
      <c r="BO752" s="99">
        <v>0</v>
      </c>
      <c r="BP752" s="99">
        <v>0</v>
      </c>
      <c r="BQ752" s="99">
        <v>0</v>
      </c>
      <c r="BR752" s="99">
        <v>3004653.42297363</v>
      </c>
      <c r="BS752" s="99">
        <v>1120753.7730865499</v>
      </c>
      <c r="BT752" s="99">
        <v>0</v>
      </c>
      <c r="BU752" s="99">
        <v>480543.92999649001</v>
      </c>
      <c r="BV752" s="99">
        <v>1060006.07194519</v>
      </c>
      <c r="BW752" s="99">
        <v>0</v>
      </c>
      <c r="BX752" s="99">
        <v>73248.489893913298</v>
      </c>
      <c r="BY752" s="99">
        <v>0</v>
      </c>
      <c r="BZ752" s="99">
        <v>0</v>
      </c>
      <c r="CA752" s="99">
        <v>44433.852982521101</v>
      </c>
      <c r="CB752" s="99">
        <v>2240879.3617553702</v>
      </c>
      <c r="CC752" s="99">
        <v>21432275.3916016</v>
      </c>
      <c r="CD752" s="99">
        <v>5744441.4444580097</v>
      </c>
      <c r="CE752" s="99">
        <v>822.30058998614595</v>
      </c>
      <c r="CF752" s="99">
        <v>110190.140172958</v>
      </c>
      <c r="CG752" s="99">
        <v>920409.64179229701</v>
      </c>
      <c r="CH752" s="99">
        <v>0</v>
      </c>
      <c r="CI752" s="99">
        <v>45257.447509765603</v>
      </c>
      <c r="CJ752" s="99">
        <v>2349759.2747497601</v>
      </c>
      <c r="CK752" s="99">
        <v>22333805.4291992</v>
      </c>
      <c r="CL752" s="99">
        <v>5826960.7044067401</v>
      </c>
      <c r="CM752" s="166">
        <v>72245.867698669404</v>
      </c>
      <c r="CN752" s="166">
        <v>10788997.958862299</v>
      </c>
      <c r="CO752" s="166">
        <v>48190817.4765625</v>
      </c>
      <c r="CP752" s="99">
        <v>5826960.7044067401</v>
      </c>
      <c r="CQ752" s="99">
        <v>0</v>
      </c>
      <c r="CR752" s="99">
        <v>0</v>
      </c>
      <c r="CS752" s="99">
        <v>0</v>
      </c>
      <c r="CT752" s="99">
        <v>0</v>
      </c>
      <c r="CU752" s="98">
        <v>4403.3601221950003</v>
      </c>
      <c r="CV752" s="98">
        <v>27773.299278121998</v>
      </c>
      <c r="CW752" s="98">
        <v>2351069.5019283281</v>
      </c>
      <c r="CX752" s="98">
        <v>22352685.033393897</v>
      </c>
    </row>
    <row r="753" spans="1:102" x14ac:dyDescent="0.2">
      <c r="A753" s="98" t="s">
        <v>62</v>
      </c>
      <c r="B753" s="100">
        <v>42339</v>
      </c>
      <c r="C753" s="99">
        <v>40172.294937610597</v>
      </c>
      <c r="D753" s="99">
        <v>0</v>
      </c>
      <c r="E753" s="99">
        <v>4261.0254685282698</v>
      </c>
      <c r="F753" s="99">
        <v>3291.7219523787498</v>
      </c>
      <c r="G753" s="99">
        <v>835.46173369139399</v>
      </c>
      <c r="H753" s="99">
        <v>0</v>
      </c>
      <c r="I753" s="99">
        <v>0</v>
      </c>
      <c r="J753" s="99">
        <v>26962.608983755101</v>
      </c>
      <c r="K753" s="99">
        <v>0</v>
      </c>
      <c r="L753" s="99">
        <v>76.789204387925594</v>
      </c>
      <c r="M753" s="99">
        <v>20070.5833909512</v>
      </c>
      <c r="N753" s="99">
        <v>3093.3948950767499</v>
      </c>
      <c r="O753" s="99">
        <v>0</v>
      </c>
      <c r="P753" s="99">
        <v>18969.925271034201</v>
      </c>
      <c r="Q753" s="99">
        <v>2207.6512270867802</v>
      </c>
      <c r="R753" s="99">
        <v>0</v>
      </c>
      <c r="S753" s="99">
        <v>831.396395772696</v>
      </c>
      <c r="T753" s="99">
        <v>0</v>
      </c>
      <c r="U753" s="99">
        <v>26973.494955301299</v>
      </c>
      <c r="V753" s="99">
        <v>1971770.99713135</v>
      </c>
      <c r="W753" s="99">
        <v>0</v>
      </c>
      <c r="X753" s="99">
        <v>271375.07397079503</v>
      </c>
      <c r="Y753" s="99">
        <v>174769.08158493001</v>
      </c>
      <c r="Z753" s="99">
        <v>110320.318733215</v>
      </c>
      <c r="AA753" s="99">
        <v>0</v>
      </c>
      <c r="AB753" s="99">
        <v>0</v>
      </c>
      <c r="AC753" s="99">
        <v>8379939.9786377</v>
      </c>
      <c r="AD753" s="99">
        <v>0</v>
      </c>
      <c r="AE753" s="99">
        <v>5767.6111249923697</v>
      </c>
      <c r="AF753" s="99">
        <v>919179.87514495896</v>
      </c>
      <c r="AG753" s="99">
        <v>333125.55068206799</v>
      </c>
      <c r="AH753" s="99">
        <v>0</v>
      </c>
      <c r="AI753" s="99">
        <v>783854.96101379395</v>
      </c>
      <c r="AJ753" s="99">
        <v>209004.40537071199</v>
      </c>
      <c r="AK753" s="99">
        <v>0</v>
      </c>
      <c r="AL753" s="99">
        <v>110101.84904098501</v>
      </c>
      <c r="AM753" s="99">
        <v>0</v>
      </c>
      <c r="AN753" s="99">
        <v>8376044.00427246</v>
      </c>
      <c r="AO753" s="99">
        <v>19381700.151122998</v>
      </c>
      <c r="AP753" s="99">
        <v>0</v>
      </c>
      <c r="AQ753" s="99">
        <v>2334652.3250122098</v>
      </c>
      <c r="AR753" s="99">
        <v>1458982.3306427</v>
      </c>
      <c r="AS753" s="99">
        <v>929713.97819518996</v>
      </c>
      <c r="AT753" s="99">
        <v>0</v>
      </c>
      <c r="AU753" s="99">
        <v>0</v>
      </c>
      <c r="AV753" s="99">
        <v>25687528.488525402</v>
      </c>
      <c r="AW753" s="99">
        <v>0</v>
      </c>
      <c r="AX753" s="99">
        <v>44140.494005680099</v>
      </c>
      <c r="AY753" s="99">
        <v>9225027.0076904297</v>
      </c>
      <c r="AZ753" s="99">
        <v>2964324.63244629</v>
      </c>
      <c r="BA753" s="99">
        <v>0</v>
      </c>
      <c r="BB753" s="99">
        <v>7629884.7640380897</v>
      </c>
      <c r="BC753" s="99">
        <v>1853126.9400329599</v>
      </c>
      <c r="BD753" s="99">
        <v>0</v>
      </c>
      <c r="BE753" s="99">
        <v>928284.86296844506</v>
      </c>
      <c r="BF753" s="99">
        <v>0</v>
      </c>
      <c r="BG753" s="99">
        <v>25715460.824462902</v>
      </c>
      <c r="BH753" s="99">
        <v>5018583.9500122098</v>
      </c>
      <c r="BI753" s="99">
        <v>0</v>
      </c>
      <c r="BJ753" s="99">
        <v>1053994.9473419201</v>
      </c>
      <c r="BK753" s="99">
        <v>695784.99527740502</v>
      </c>
      <c r="BL753" s="99">
        <v>0</v>
      </c>
      <c r="BM753" s="99">
        <v>0</v>
      </c>
      <c r="BN753" s="99">
        <v>0</v>
      </c>
      <c r="BO753" s="99">
        <v>0</v>
      </c>
      <c r="BP753" s="99">
        <v>0</v>
      </c>
      <c r="BQ753" s="99">
        <v>0</v>
      </c>
      <c r="BR753" s="99">
        <v>3065227.32489014</v>
      </c>
      <c r="BS753" s="99">
        <v>1113488.94023132</v>
      </c>
      <c r="BT753" s="99">
        <v>0</v>
      </c>
      <c r="BU753" s="99">
        <v>852184.67999267601</v>
      </c>
      <c r="BV753" s="99">
        <v>1059176.8172607401</v>
      </c>
      <c r="BW753" s="99">
        <v>0</v>
      </c>
      <c r="BX753" s="99">
        <v>118474.389673233</v>
      </c>
      <c r="BY753" s="99">
        <v>0</v>
      </c>
      <c r="BZ753" s="99">
        <v>0</v>
      </c>
      <c r="CA753" s="99">
        <v>44436.817582130403</v>
      </c>
      <c r="CB753" s="99">
        <v>2250595.4763793899</v>
      </c>
      <c r="CC753" s="99">
        <v>21758360.667724598</v>
      </c>
      <c r="CD753" s="99">
        <v>6061505.0915527297</v>
      </c>
      <c r="CE753" s="99">
        <v>837.14294496923696</v>
      </c>
      <c r="CF753" s="99">
        <v>110207.478744507</v>
      </c>
      <c r="CG753" s="99">
        <v>929243.25614929199</v>
      </c>
      <c r="CH753" s="99">
        <v>0</v>
      </c>
      <c r="CI753" s="99">
        <v>45270.4269485474</v>
      </c>
      <c r="CJ753" s="99">
        <v>2361343.2488708501</v>
      </c>
      <c r="CK753" s="99">
        <v>22697251.759765599</v>
      </c>
      <c r="CL753" s="99">
        <v>6178821.9093627902</v>
      </c>
      <c r="CM753" s="166">
        <v>72108.788409233093</v>
      </c>
      <c r="CN753" s="166">
        <v>10724789.1055908</v>
      </c>
      <c r="CO753" s="166">
        <v>48201532.677734397</v>
      </c>
      <c r="CP753" s="99">
        <v>6178821.9093627902</v>
      </c>
      <c r="CQ753" s="99">
        <v>0</v>
      </c>
      <c r="CR753" s="99">
        <v>0</v>
      </c>
      <c r="CS753" s="99">
        <v>0</v>
      </c>
      <c r="CT753" s="99">
        <v>0</v>
      </c>
      <c r="CU753" s="98">
        <v>4276.0111551800001</v>
      </c>
      <c r="CV753" s="98">
        <v>27688.830615583</v>
      </c>
      <c r="CW753" s="98">
        <v>2360802.9551238967</v>
      </c>
      <c r="CX753" s="98">
        <v>22687603.92387389</v>
      </c>
    </row>
    <row r="754" spans="1:102" x14ac:dyDescent="0.2">
      <c r="A754" s="98" t="s">
        <v>62</v>
      </c>
      <c r="B754" s="100">
        <v>42430</v>
      </c>
      <c r="C754" s="99">
        <v>39877.651012897499</v>
      </c>
      <c r="D754" s="99">
        <v>0</v>
      </c>
      <c r="E754" s="99">
        <v>4187.3097856044797</v>
      </c>
      <c r="F754" s="99">
        <v>3250.98596915603</v>
      </c>
      <c r="G754" s="99">
        <v>819.55946602672304</v>
      </c>
      <c r="H754" s="99">
        <v>0</v>
      </c>
      <c r="I754" s="99">
        <v>0</v>
      </c>
      <c r="J754" s="99">
        <v>26821.860061883901</v>
      </c>
      <c r="K754" s="99">
        <v>0</v>
      </c>
      <c r="L754" s="99">
        <v>75.710378063842697</v>
      </c>
      <c r="M754" s="99">
        <v>20011.410145759601</v>
      </c>
      <c r="N754" s="99">
        <v>3066.1048355400599</v>
      </c>
      <c r="O754" s="99">
        <v>0</v>
      </c>
      <c r="P754" s="99">
        <v>18794.344250679002</v>
      </c>
      <c r="Q754" s="99">
        <v>2154.67012292147</v>
      </c>
      <c r="R754" s="99">
        <v>0</v>
      </c>
      <c r="S754" s="99">
        <v>816.38179394602798</v>
      </c>
      <c r="T754" s="99">
        <v>0</v>
      </c>
      <c r="U754" s="99">
        <v>26833.2307875156</v>
      </c>
      <c r="V754" s="99">
        <v>1941213.3706970201</v>
      </c>
      <c r="W754" s="99">
        <v>0</v>
      </c>
      <c r="X754" s="99">
        <v>275664.12635421799</v>
      </c>
      <c r="Y754" s="99">
        <v>179616.37323570301</v>
      </c>
      <c r="Z754" s="99">
        <v>108669.27475071</v>
      </c>
      <c r="AA754" s="99">
        <v>0</v>
      </c>
      <c r="AB754" s="99">
        <v>0</v>
      </c>
      <c r="AC754" s="99">
        <v>8345946.5069580097</v>
      </c>
      <c r="AD754" s="99">
        <v>0</v>
      </c>
      <c r="AE754" s="99">
        <v>6413.5313110351599</v>
      </c>
      <c r="AF754" s="99">
        <v>900241.85853576695</v>
      </c>
      <c r="AG754" s="99">
        <v>321985.40047454799</v>
      </c>
      <c r="AH754" s="99">
        <v>0</v>
      </c>
      <c r="AI754" s="99">
        <v>778681.05357360805</v>
      </c>
      <c r="AJ754" s="99">
        <v>206270.73525810201</v>
      </c>
      <c r="AK754" s="99">
        <v>0</v>
      </c>
      <c r="AL754" s="99">
        <v>107935.70119381</v>
      </c>
      <c r="AM754" s="99">
        <v>0</v>
      </c>
      <c r="AN754" s="99">
        <v>8322585.1783447303</v>
      </c>
      <c r="AO754" s="99">
        <v>19245091.1025391</v>
      </c>
      <c r="AP754" s="99">
        <v>0</v>
      </c>
      <c r="AQ754" s="99">
        <v>2323037.5782775902</v>
      </c>
      <c r="AR754" s="99">
        <v>1470322.2197876</v>
      </c>
      <c r="AS754" s="99">
        <v>919272.565933228</v>
      </c>
      <c r="AT754" s="99">
        <v>0</v>
      </c>
      <c r="AU754" s="99">
        <v>0</v>
      </c>
      <c r="AV754" s="99">
        <v>25686908.901611298</v>
      </c>
      <c r="AW754" s="99">
        <v>0</v>
      </c>
      <c r="AX754" s="99">
        <v>40440.289988040902</v>
      </c>
      <c r="AY754" s="99">
        <v>9059529.3265380897</v>
      </c>
      <c r="AZ754" s="99">
        <v>2865427.3894653302</v>
      </c>
      <c r="BA754" s="99">
        <v>0</v>
      </c>
      <c r="BB754" s="99">
        <v>7612797.5402832003</v>
      </c>
      <c r="BC754" s="99">
        <v>1836441.7577056901</v>
      </c>
      <c r="BD754" s="99">
        <v>0</v>
      </c>
      <c r="BE754" s="99">
        <v>912938.80958557106</v>
      </c>
      <c r="BF754" s="99">
        <v>0</v>
      </c>
      <c r="BG754" s="99">
        <v>25711259.949707001</v>
      </c>
      <c r="BH754" s="99">
        <v>5517344.7385253897</v>
      </c>
      <c r="BI754" s="99">
        <v>0</v>
      </c>
      <c r="BJ754" s="99">
        <v>1078015.4961242699</v>
      </c>
      <c r="BK754" s="99">
        <v>706324.95349883998</v>
      </c>
      <c r="BL754" s="99">
        <v>0</v>
      </c>
      <c r="BM754" s="99">
        <v>0</v>
      </c>
      <c r="BN754" s="99">
        <v>0</v>
      </c>
      <c r="BO754" s="99">
        <v>0</v>
      </c>
      <c r="BP754" s="99">
        <v>0</v>
      </c>
      <c r="BQ754" s="99">
        <v>0</v>
      </c>
      <c r="BR754" s="99">
        <v>3059060.7343139602</v>
      </c>
      <c r="BS754" s="99">
        <v>1077988.1984558101</v>
      </c>
      <c r="BT754" s="99">
        <v>0</v>
      </c>
      <c r="BU754" s="99">
        <v>1449706.2699890099</v>
      </c>
      <c r="BV754" s="99">
        <v>1042670.48797607</v>
      </c>
      <c r="BW754" s="99">
        <v>0</v>
      </c>
      <c r="BX754" s="99">
        <v>194109.62929153399</v>
      </c>
      <c r="BY754" s="99">
        <v>0</v>
      </c>
      <c r="BZ754" s="99">
        <v>0</v>
      </c>
      <c r="CA754" s="99">
        <v>44026.946912288702</v>
      </c>
      <c r="CB754" s="99">
        <v>2205389.5741882301</v>
      </c>
      <c r="CC754" s="99">
        <v>21292862.363525402</v>
      </c>
      <c r="CD754" s="99">
        <v>6607506.6544799795</v>
      </c>
      <c r="CE754" s="99">
        <v>819.37529718875896</v>
      </c>
      <c r="CF754" s="99">
        <v>108699.411502838</v>
      </c>
      <c r="CG754" s="99">
        <v>918784.96578979504</v>
      </c>
      <c r="CH754" s="99">
        <v>0</v>
      </c>
      <c r="CI754" s="99">
        <v>44847.755866050698</v>
      </c>
      <c r="CJ754" s="99">
        <v>2313136.7737121601</v>
      </c>
      <c r="CK754" s="99">
        <v>22218226.115966801</v>
      </c>
      <c r="CL754" s="99">
        <v>6796938.5652465802</v>
      </c>
      <c r="CM754" s="166">
        <v>71583.960997581496</v>
      </c>
      <c r="CN754" s="166">
        <v>10649640.763793901</v>
      </c>
      <c r="CO754" s="166">
        <v>47880776.278808601</v>
      </c>
      <c r="CP754" s="99">
        <v>6796938.5652465802</v>
      </c>
      <c r="CQ754" s="99">
        <v>0</v>
      </c>
      <c r="CR754" s="99">
        <v>0</v>
      </c>
      <c r="CS754" s="99">
        <v>0</v>
      </c>
      <c r="CT754" s="99">
        <v>0</v>
      </c>
      <c r="CU754" s="98">
        <v>4190.7775492829996</v>
      </c>
      <c r="CV754" s="98">
        <v>27527.901152324001</v>
      </c>
      <c r="CW754" s="98">
        <v>2314088.9856910682</v>
      </c>
      <c r="CX754" s="98">
        <v>22211647.329315197</v>
      </c>
    </row>
    <row r="755" spans="1:102" x14ac:dyDescent="0.2">
      <c r="A755" s="98" t="s">
        <v>62</v>
      </c>
      <c r="B755" s="100">
        <v>42522</v>
      </c>
      <c r="C755" s="99">
        <v>39856.291103363001</v>
      </c>
      <c r="D755" s="99">
        <v>0</v>
      </c>
      <c r="E755" s="99">
        <v>4074.9549860060201</v>
      </c>
      <c r="F755" s="99">
        <v>3178.33136346936</v>
      </c>
      <c r="G755" s="99">
        <v>824.02291626483202</v>
      </c>
      <c r="H755" s="99">
        <v>0</v>
      </c>
      <c r="I755" s="99">
        <v>0</v>
      </c>
      <c r="J755" s="99">
        <v>26689.504143476501</v>
      </c>
      <c r="K755" s="99">
        <v>0</v>
      </c>
      <c r="L755" s="99">
        <v>82.168343266472206</v>
      </c>
      <c r="M755" s="99">
        <v>19976.941747427001</v>
      </c>
      <c r="N755" s="99">
        <v>3037.2632487416299</v>
      </c>
      <c r="O755" s="99">
        <v>0</v>
      </c>
      <c r="P755" s="99">
        <v>18720.687540769599</v>
      </c>
      <c r="Q755" s="99">
        <v>2107.3696930408501</v>
      </c>
      <c r="R755" s="99">
        <v>0</v>
      </c>
      <c r="S755" s="99">
        <v>819.54420430958305</v>
      </c>
      <c r="T755" s="99">
        <v>0</v>
      </c>
      <c r="U755" s="99">
        <v>26694.9821259975</v>
      </c>
      <c r="V755" s="99">
        <v>1931186.5829467799</v>
      </c>
      <c r="W755" s="99">
        <v>0</v>
      </c>
      <c r="X755" s="99">
        <v>256396.10704422</v>
      </c>
      <c r="Y755" s="99">
        <v>166898.76269912699</v>
      </c>
      <c r="Z755" s="99">
        <v>108903.264835358</v>
      </c>
      <c r="AA755" s="99">
        <v>0</v>
      </c>
      <c r="AB755" s="99">
        <v>0</v>
      </c>
      <c r="AC755" s="99">
        <v>8312173.0374755897</v>
      </c>
      <c r="AD755" s="99">
        <v>0</v>
      </c>
      <c r="AE755" s="99">
        <v>6906.0282566547403</v>
      </c>
      <c r="AF755" s="99">
        <v>896863.07651519799</v>
      </c>
      <c r="AG755" s="99">
        <v>317010.97986984299</v>
      </c>
      <c r="AH755" s="99">
        <v>0</v>
      </c>
      <c r="AI755" s="99">
        <v>771585.77873230004</v>
      </c>
      <c r="AJ755" s="99">
        <v>204137.25229644799</v>
      </c>
      <c r="AK755" s="99">
        <v>0</v>
      </c>
      <c r="AL755" s="99">
        <v>107987.159517288</v>
      </c>
      <c r="AM755" s="99">
        <v>0</v>
      </c>
      <c r="AN755" s="99">
        <v>8272237.9492797898</v>
      </c>
      <c r="AO755" s="99">
        <v>19219369.073486298</v>
      </c>
      <c r="AP755" s="99">
        <v>0</v>
      </c>
      <c r="AQ755" s="99">
        <v>2233226.1174011198</v>
      </c>
      <c r="AR755" s="99">
        <v>1415539.0654907201</v>
      </c>
      <c r="AS755" s="99">
        <v>922317.07928466797</v>
      </c>
      <c r="AT755" s="99">
        <v>0</v>
      </c>
      <c r="AU755" s="99">
        <v>0</v>
      </c>
      <c r="AV755" s="99">
        <v>25684241.834472701</v>
      </c>
      <c r="AW755" s="99">
        <v>0</v>
      </c>
      <c r="AX755" s="99">
        <v>43809.942141532898</v>
      </c>
      <c r="AY755" s="99">
        <v>9093698.0477294903</v>
      </c>
      <c r="AZ755" s="99">
        <v>2846754.0303039602</v>
      </c>
      <c r="BA755" s="99">
        <v>0</v>
      </c>
      <c r="BB755" s="99">
        <v>7588016.5050659198</v>
      </c>
      <c r="BC755" s="99">
        <v>1843199.81028748</v>
      </c>
      <c r="BD755" s="99">
        <v>0</v>
      </c>
      <c r="BE755" s="99">
        <v>916722.91522216797</v>
      </c>
      <c r="BF755" s="99">
        <v>0</v>
      </c>
      <c r="BG755" s="99">
        <v>25640216.2978516</v>
      </c>
      <c r="BH755" s="99">
        <v>5533736.7997436495</v>
      </c>
      <c r="BI755" s="99">
        <v>0</v>
      </c>
      <c r="BJ755" s="99">
        <v>1050564.4245605499</v>
      </c>
      <c r="BK755" s="99">
        <v>691105.53829956101</v>
      </c>
      <c r="BL755" s="99">
        <v>0</v>
      </c>
      <c r="BM755" s="99">
        <v>0</v>
      </c>
      <c r="BN755" s="99">
        <v>0</v>
      </c>
      <c r="BO755" s="99">
        <v>0</v>
      </c>
      <c r="BP755" s="99">
        <v>0</v>
      </c>
      <c r="BQ755" s="99">
        <v>0</v>
      </c>
      <c r="BR755" s="99">
        <v>3048328.87582397</v>
      </c>
      <c r="BS755" s="99">
        <v>1071702.1426391599</v>
      </c>
      <c r="BT755" s="99">
        <v>0</v>
      </c>
      <c r="BU755" s="99">
        <v>1475929.49998474</v>
      </c>
      <c r="BV755" s="99">
        <v>1042038.38961792</v>
      </c>
      <c r="BW755" s="99">
        <v>0</v>
      </c>
      <c r="BX755" s="99">
        <v>194187.67927741999</v>
      </c>
      <c r="BY755" s="99">
        <v>0</v>
      </c>
      <c r="BZ755" s="99">
        <v>0</v>
      </c>
      <c r="CA755" s="99">
        <v>43945.950151443503</v>
      </c>
      <c r="CB755" s="99">
        <v>2186769.2635498</v>
      </c>
      <c r="CC755" s="99">
        <v>21320437.276122998</v>
      </c>
      <c r="CD755" s="99">
        <v>6580562.1362304697</v>
      </c>
      <c r="CE755" s="99">
        <v>823.59141366183803</v>
      </c>
      <c r="CF755" s="99">
        <v>108917.55892372099</v>
      </c>
      <c r="CG755" s="99">
        <v>922759.11908721901</v>
      </c>
      <c r="CH755" s="99">
        <v>0</v>
      </c>
      <c r="CI755" s="99">
        <v>44770.699248313897</v>
      </c>
      <c r="CJ755" s="99">
        <v>2294967.7577209501</v>
      </c>
      <c r="CK755" s="99">
        <v>22250653.3525391</v>
      </c>
      <c r="CL755" s="99">
        <v>6769371.5003051804</v>
      </c>
      <c r="CM755" s="166">
        <v>71353.034750938401</v>
      </c>
      <c r="CN755" s="166">
        <v>10570912.951171899</v>
      </c>
      <c r="CO755" s="166">
        <v>47813029.989257798</v>
      </c>
      <c r="CP755" s="99">
        <v>6769371.5003051804</v>
      </c>
      <c r="CQ755" s="99">
        <v>0</v>
      </c>
      <c r="CR755" s="99">
        <v>0</v>
      </c>
      <c r="CS755" s="99">
        <v>0</v>
      </c>
      <c r="CT755" s="99">
        <v>0</v>
      </c>
      <c r="CU755" s="98">
        <v>4082.4992985879999</v>
      </c>
      <c r="CV755" s="98">
        <v>27400.907192281</v>
      </c>
      <c r="CW755" s="98">
        <v>2295686.8224735209</v>
      </c>
      <c r="CX755" s="98">
        <v>22243196.395210218</v>
      </c>
    </row>
    <row r="756" spans="1:102" x14ac:dyDescent="0.2">
      <c r="A756" s="98" t="s">
        <v>62</v>
      </c>
      <c r="B756" s="100">
        <v>42614</v>
      </c>
      <c r="C756" s="99">
        <v>39808.491724968</v>
      </c>
      <c r="D756" s="99">
        <v>0</v>
      </c>
      <c r="E756" s="99">
        <v>3996.1698379814602</v>
      </c>
      <c r="F756" s="99">
        <v>3132.5095001459099</v>
      </c>
      <c r="G756" s="99">
        <v>840.03238323330902</v>
      </c>
      <c r="H756" s="99">
        <v>0</v>
      </c>
      <c r="I756" s="99">
        <v>0</v>
      </c>
      <c r="J756" s="99">
        <v>26478.169728994399</v>
      </c>
      <c r="K756" s="99">
        <v>0</v>
      </c>
      <c r="L756" s="99">
        <v>84.273556886240797</v>
      </c>
      <c r="M756" s="99">
        <v>19941.012310981801</v>
      </c>
      <c r="N756" s="99">
        <v>3059.7445813417398</v>
      </c>
      <c r="O756" s="99">
        <v>0</v>
      </c>
      <c r="P756" s="99">
        <v>18642.7322649956</v>
      </c>
      <c r="Q756" s="99">
        <v>2073.05013009906</v>
      </c>
      <c r="R756" s="99">
        <v>0</v>
      </c>
      <c r="S756" s="99">
        <v>839.37359083443903</v>
      </c>
      <c r="T756" s="99">
        <v>0</v>
      </c>
      <c r="U756" s="99">
        <v>26482.848853826501</v>
      </c>
      <c r="V756" s="99">
        <v>1942247.43360901</v>
      </c>
      <c r="W756" s="99">
        <v>0</v>
      </c>
      <c r="X756" s="99">
        <v>247534.633426666</v>
      </c>
      <c r="Y756" s="99">
        <v>161652.77145004299</v>
      </c>
      <c r="Z756" s="99">
        <v>110327.31852436101</v>
      </c>
      <c r="AA756" s="99">
        <v>0</v>
      </c>
      <c r="AB756" s="99">
        <v>0</v>
      </c>
      <c r="AC756" s="99">
        <v>8237373.4645385696</v>
      </c>
      <c r="AD756" s="99">
        <v>0</v>
      </c>
      <c r="AE756" s="99">
        <v>7401.3791065216101</v>
      </c>
      <c r="AF756" s="99">
        <v>904019.25013732899</v>
      </c>
      <c r="AG756" s="99">
        <v>311833.37742996198</v>
      </c>
      <c r="AH756" s="99">
        <v>0</v>
      </c>
      <c r="AI756" s="99">
        <v>764147.61327362095</v>
      </c>
      <c r="AJ756" s="99">
        <v>199867.61972236601</v>
      </c>
      <c r="AK756" s="99">
        <v>0</v>
      </c>
      <c r="AL756" s="99">
        <v>110621.766353607</v>
      </c>
      <c r="AM756" s="99">
        <v>0</v>
      </c>
      <c r="AN756" s="99">
        <v>8250498.8436279297</v>
      </c>
      <c r="AO756" s="99">
        <v>19284178.621582001</v>
      </c>
      <c r="AP756" s="99">
        <v>0</v>
      </c>
      <c r="AQ756" s="99">
        <v>2201935.79718018</v>
      </c>
      <c r="AR756" s="99">
        <v>1405065.50598145</v>
      </c>
      <c r="AS756" s="99">
        <v>930042.381248474</v>
      </c>
      <c r="AT756" s="99">
        <v>0</v>
      </c>
      <c r="AU756" s="99">
        <v>0</v>
      </c>
      <c r="AV756" s="99">
        <v>25598556.362792999</v>
      </c>
      <c r="AW756" s="99">
        <v>0</v>
      </c>
      <c r="AX756" s="99">
        <v>55661.441287517497</v>
      </c>
      <c r="AY756" s="99">
        <v>9232928.2622070294</v>
      </c>
      <c r="AZ756" s="99">
        <v>2827103.8723449698</v>
      </c>
      <c r="BA756" s="99">
        <v>0</v>
      </c>
      <c r="BB756" s="99">
        <v>7593746.6190795898</v>
      </c>
      <c r="BC756" s="99">
        <v>1819365.92356873</v>
      </c>
      <c r="BD756" s="99">
        <v>0</v>
      </c>
      <c r="BE756" s="99">
        <v>930220.72998046898</v>
      </c>
      <c r="BF756" s="99">
        <v>0</v>
      </c>
      <c r="BG756" s="99">
        <v>25594165.4997559</v>
      </c>
      <c r="BH756" s="99">
        <v>5495083.5915527297</v>
      </c>
      <c r="BI756" s="99">
        <v>0</v>
      </c>
      <c r="BJ756" s="99">
        <v>1025691.2519378701</v>
      </c>
      <c r="BK756" s="99">
        <v>681810.55882263195</v>
      </c>
      <c r="BL756" s="99">
        <v>0</v>
      </c>
      <c r="BM756" s="99">
        <v>0</v>
      </c>
      <c r="BN756" s="99">
        <v>0</v>
      </c>
      <c r="BO756" s="99">
        <v>0</v>
      </c>
      <c r="BP756" s="99">
        <v>0</v>
      </c>
      <c r="BQ756" s="99">
        <v>0</v>
      </c>
      <c r="BR756" s="99">
        <v>3060956.7128601102</v>
      </c>
      <c r="BS756" s="99">
        <v>1064896.3818512</v>
      </c>
      <c r="BT756" s="99">
        <v>0</v>
      </c>
      <c r="BU756" s="99">
        <v>1249145.33999634</v>
      </c>
      <c r="BV756" s="99">
        <v>1027240.58030701</v>
      </c>
      <c r="BW756" s="99">
        <v>0</v>
      </c>
      <c r="BX756" s="99">
        <v>173977.089363098</v>
      </c>
      <c r="BY756" s="99">
        <v>0</v>
      </c>
      <c r="BZ756" s="99">
        <v>0</v>
      </c>
      <c r="CA756" s="99">
        <v>43821.9605884552</v>
      </c>
      <c r="CB756" s="99">
        <v>2190378.7636718801</v>
      </c>
      <c r="CC756" s="99">
        <v>21582573.970458999</v>
      </c>
      <c r="CD756" s="99">
        <v>6525489.28515625</v>
      </c>
      <c r="CE756" s="99">
        <v>838.91086450964201</v>
      </c>
      <c r="CF756" s="99">
        <v>110417.52999687201</v>
      </c>
      <c r="CG756" s="99">
        <v>930660.10646820103</v>
      </c>
      <c r="CH756" s="99">
        <v>0</v>
      </c>
      <c r="CI756" s="99">
        <v>44662.627790451101</v>
      </c>
      <c r="CJ756" s="99">
        <v>2300786.3497009301</v>
      </c>
      <c r="CK756" s="99">
        <v>22524236.768554699</v>
      </c>
      <c r="CL756" s="99">
        <v>6715089.0833740197</v>
      </c>
      <c r="CM756" s="166">
        <v>71029.436594963103</v>
      </c>
      <c r="CN756" s="166">
        <v>10553763.790893599</v>
      </c>
      <c r="CO756" s="166">
        <v>48265145.715820298</v>
      </c>
      <c r="CP756" s="99">
        <v>6715089.0833740197</v>
      </c>
      <c r="CQ756" s="99">
        <v>0</v>
      </c>
      <c r="CR756" s="99">
        <v>0</v>
      </c>
      <c r="CS756" s="99">
        <v>0</v>
      </c>
      <c r="CT756" s="99">
        <v>0</v>
      </c>
      <c r="CU756" s="98">
        <v>4000.4177210449998</v>
      </c>
      <c r="CV756" s="98">
        <v>27206.349646134</v>
      </c>
      <c r="CW756" s="98">
        <v>2300796.2936687521</v>
      </c>
      <c r="CX756" s="98">
        <v>22513234.0769272</v>
      </c>
    </row>
    <row r="757" spans="1:102" x14ac:dyDescent="0.2">
      <c r="A757" s="98" t="s">
        <v>62</v>
      </c>
      <c r="B757" s="100">
        <v>42705</v>
      </c>
      <c r="C757" s="99">
        <v>39641.363595485702</v>
      </c>
      <c r="D757" s="99">
        <v>0</v>
      </c>
      <c r="E757" s="99">
        <v>3913.79039096832</v>
      </c>
      <c r="F757" s="99">
        <v>3082.1808834970002</v>
      </c>
      <c r="G757" s="99">
        <v>865.242969974875</v>
      </c>
      <c r="H757" s="99">
        <v>0</v>
      </c>
      <c r="I757" s="99">
        <v>0</v>
      </c>
      <c r="J757" s="99">
        <v>26342.164806127501</v>
      </c>
      <c r="K757" s="99">
        <v>0</v>
      </c>
      <c r="L757" s="99">
        <v>71.814049304462998</v>
      </c>
      <c r="M757" s="99">
        <v>19926.2752912045</v>
      </c>
      <c r="N757" s="99">
        <v>3040.8365361094502</v>
      </c>
      <c r="O757" s="99">
        <v>0</v>
      </c>
      <c r="P757" s="99">
        <v>18466.184844732299</v>
      </c>
      <c r="Q757" s="99">
        <v>2033.2983866334</v>
      </c>
      <c r="R757" s="99">
        <v>0</v>
      </c>
      <c r="S757" s="99">
        <v>861.62059853971004</v>
      </c>
      <c r="T757" s="99">
        <v>0</v>
      </c>
      <c r="U757" s="99">
        <v>26340.388710737199</v>
      </c>
      <c r="V757" s="99">
        <v>1913165.61741638</v>
      </c>
      <c r="W757" s="99">
        <v>0</v>
      </c>
      <c r="X757" s="99">
        <v>241322.594495773</v>
      </c>
      <c r="Y757" s="99">
        <v>156503.776275635</v>
      </c>
      <c r="Z757" s="99">
        <v>109757.462892532</v>
      </c>
      <c r="AA757" s="99">
        <v>0</v>
      </c>
      <c r="AB757" s="99">
        <v>0</v>
      </c>
      <c r="AC757" s="99">
        <v>8148522.3607177697</v>
      </c>
      <c r="AD757" s="99">
        <v>0</v>
      </c>
      <c r="AE757" s="99">
        <v>5199.6764875054396</v>
      </c>
      <c r="AF757" s="99">
        <v>889867.30131530797</v>
      </c>
      <c r="AG757" s="99">
        <v>309719.02846908598</v>
      </c>
      <c r="AH757" s="99">
        <v>0</v>
      </c>
      <c r="AI757" s="99">
        <v>742081.75783538795</v>
      </c>
      <c r="AJ757" s="99">
        <v>199816.24930000299</v>
      </c>
      <c r="AK757" s="99">
        <v>0</v>
      </c>
      <c r="AL757" s="99">
        <v>109417.641830444</v>
      </c>
      <c r="AM757" s="99">
        <v>0</v>
      </c>
      <c r="AN757" s="99">
        <v>8173168.5418090802</v>
      </c>
      <c r="AO757" s="99">
        <v>19001128.3911133</v>
      </c>
      <c r="AP757" s="99">
        <v>0</v>
      </c>
      <c r="AQ757" s="99">
        <v>2131346.1567688002</v>
      </c>
      <c r="AR757" s="99">
        <v>1350368.8444671601</v>
      </c>
      <c r="AS757" s="99">
        <v>931972.69137573196</v>
      </c>
      <c r="AT757" s="99">
        <v>0</v>
      </c>
      <c r="AU757" s="99">
        <v>0</v>
      </c>
      <c r="AV757" s="99">
        <v>25428562.527832001</v>
      </c>
      <c r="AW757" s="99">
        <v>0</v>
      </c>
      <c r="AX757" s="99">
        <v>36652.521580219298</v>
      </c>
      <c r="AY757" s="99">
        <v>9121119.4241943397</v>
      </c>
      <c r="AZ757" s="99">
        <v>2814343.3120422401</v>
      </c>
      <c r="BA757" s="99">
        <v>0</v>
      </c>
      <c r="BB757" s="99">
        <v>7397458.1773681603</v>
      </c>
      <c r="BC757" s="99">
        <v>1812451.96484375</v>
      </c>
      <c r="BD757" s="99">
        <v>0</v>
      </c>
      <c r="BE757" s="99">
        <v>929838.73317718494</v>
      </c>
      <c r="BF757" s="99">
        <v>0</v>
      </c>
      <c r="BG757" s="99">
        <v>25464962.120361298</v>
      </c>
      <c r="BH757" s="99">
        <v>5472579.6712036096</v>
      </c>
      <c r="BI757" s="99">
        <v>0</v>
      </c>
      <c r="BJ757" s="99">
        <v>1006333.64100647</v>
      </c>
      <c r="BK757" s="99">
        <v>660678.41369628895</v>
      </c>
      <c r="BL757" s="99">
        <v>0</v>
      </c>
      <c r="BM757" s="99">
        <v>0</v>
      </c>
      <c r="BN757" s="99">
        <v>0</v>
      </c>
      <c r="BO757" s="99">
        <v>0</v>
      </c>
      <c r="BP757" s="99">
        <v>0</v>
      </c>
      <c r="BQ757" s="99">
        <v>0</v>
      </c>
      <c r="BR757" s="99">
        <v>3023436.2129516602</v>
      </c>
      <c r="BS757" s="99">
        <v>1060140.7645416299</v>
      </c>
      <c r="BT757" s="99">
        <v>0</v>
      </c>
      <c r="BU757" s="99">
        <v>1399351.5799865699</v>
      </c>
      <c r="BV757" s="99">
        <v>1029825.6843490599</v>
      </c>
      <c r="BW757" s="99">
        <v>0</v>
      </c>
      <c r="BX757" s="99">
        <v>192406.34929275501</v>
      </c>
      <c r="BY757" s="99">
        <v>0</v>
      </c>
      <c r="BZ757" s="99">
        <v>0</v>
      </c>
      <c r="CA757" s="99">
        <v>43566.711821556099</v>
      </c>
      <c r="CB757" s="99">
        <v>2155883.0652465802</v>
      </c>
      <c r="CC757" s="99">
        <v>21365894.7426758</v>
      </c>
      <c r="CD757" s="99">
        <v>6465546.1902465802</v>
      </c>
      <c r="CE757" s="99">
        <v>867.25977376103401</v>
      </c>
      <c r="CF757" s="99">
        <v>109622.00255584699</v>
      </c>
      <c r="CG757" s="99">
        <v>931322.94174194301</v>
      </c>
      <c r="CH757" s="99">
        <v>0</v>
      </c>
      <c r="CI757" s="99">
        <v>44429.166422843897</v>
      </c>
      <c r="CJ757" s="99">
        <v>2266298.6280212398</v>
      </c>
      <c r="CK757" s="99">
        <v>22306170.650878899</v>
      </c>
      <c r="CL757" s="99">
        <v>6654705.2489623995</v>
      </c>
      <c r="CM757" s="166">
        <v>70647.510436058001</v>
      </c>
      <c r="CN757" s="166">
        <v>10439682.4929199</v>
      </c>
      <c r="CO757" s="166">
        <v>47652890.798828103</v>
      </c>
      <c r="CP757" s="99">
        <v>6654705.2489623995</v>
      </c>
      <c r="CQ757" s="99">
        <v>0</v>
      </c>
      <c r="CR757" s="99">
        <v>0</v>
      </c>
      <c r="CS757" s="99">
        <v>0</v>
      </c>
      <c r="CT757" s="99">
        <v>0</v>
      </c>
      <c r="CU757" s="98">
        <v>3918.562668044</v>
      </c>
      <c r="CV757" s="98">
        <v>27097.436175742001</v>
      </c>
      <c r="CW757" s="98">
        <v>2265505.0678024273</v>
      </c>
      <c r="CX757" s="98">
        <v>22297217.684417743</v>
      </c>
    </row>
    <row r="758" spans="1:102" x14ac:dyDescent="0.2">
      <c r="A758" s="98" t="s">
        <v>62</v>
      </c>
      <c r="B758" s="100">
        <v>42795</v>
      </c>
      <c r="C758" s="99">
        <v>39660.784141540498</v>
      </c>
      <c r="D758" s="99">
        <v>0</v>
      </c>
      <c r="E758" s="99">
        <v>3892.5945461094402</v>
      </c>
      <c r="F758" s="99">
        <v>3046.6547432541802</v>
      </c>
      <c r="G758" s="99">
        <v>864.87903150170996</v>
      </c>
      <c r="H758" s="99">
        <v>0</v>
      </c>
      <c r="I758" s="99">
        <v>0</v>
      </c>
      <c r="J758" s="99">
        <v>26203.229540824901</v>
      </c>
      <c r="K758" s="99">
        <v>0</v>
      </c>
      <c r="L758" s="99">
        <v>69.698625984601705</v>
      </c>
      <c r="M758" s="99">
        <v>19941.832548379902</v>
      </c>
      <c r="N758" s="99">
        <v>2997.0399907231299</v>
      </c>
      <c r="O758" s="99">
        <v>0</v>
      </c>
      <c r="P758" s="99">
        <v>18565.087637186101</v>
      </c>
      <c r="Q758" s="99">
        <v>2034.19972530007</v>
      </c>
      <c r="R758" s="99">
        <v>0</v>
      </c>
      <c r="S758" s="99">
        <v>862.41143952310097</v>
      </c>
      <c r="T758" s="99">
        <v>0</v>
      </c>
      <c r="U758" s="99">
        <v>26208.376327514601</v>
      </c>
      <c r="V758" s="99">
        <v>1916510.15803528</v>
      </c>
      <c r="W758" s="99">
        <v>0</v>
      </c>
      <c r="X758" s="99">
        <v>240187.40903091399</v>
      </c>
      <c r="Y758" s="99">
        <v>154816.86981201201</v>
      </c>
      <c r="Z758" s="99">
        <v>112804.07467174499</v>
      </c>
      <c r="AA758" s="99">
        <v>0</v>
      </c>
      <c r="AB758" s="99">
        <v>0</v>
      </c>
      <c r="AC758" s="99">
        <v>8161708.4392700205</v>
      </c>
      <c r="AD758" s="99">
        <v>0</v>
      </c>
      <c r="AE758" s="99">
        <v>5557.9368973970404</v>
      </c>
      <c r="AF758" s="99">
        <v>884870.309272766</v>
      </c>
      <c r="AG758" s="99">
        <v>307298.32019805902</v>
      </c>
      <c r="AH758" s="99">
        <v>0</v>
      </c>
      <c r="AI758" s="99">
        <v>763669.23104095506</v>
      </c>
      <c r="AJ758" s="99">
        <v>204438.33012580901</v>
      </c>
      <c r="AK758" s="99">
        <v>0</v>
      </c>
      <c r="AL758" s="99">
        <v>112000.40047836299</v>
      </c>
      <c r="AM758" s="99">
        <v>0</v>
      </c>
      <c r="AN758" s="99">
        <v>8134959.9500732403</v>
      </c>
      <c r="AO758" s="99">
        <v>19284144.166503899</v>
      </c>
      <c r="AP758" s="99">
        <v>0</v>
      </c>
      <c r="AQ758" s="99">
        <v>2096901.5805206301</v>
      </c>
      <c r="AR758" s="99">
        <v>1316013.0269927999</v>
      </c>
      <c r="AS758" s="99">
        <v>966016.87629699695</v>
      </c>
      <c r="AT758" s="99">
        <v>0</v>
      </c>
      <c r="AU758" s="99">
        <v>0</v>
      </c>
      <c r="AV758" s="99">
        <v>25511800.118652299</v>
      </c>
      <c r="AW758" s="99">
        <v>0</v>
      </c>
      <c r="AX758" s="99">
        <v>36996.762410163901</v>
      </c>
      <c r="AY758" s="99">
        <v>9099692.9370117206</v>
      </c>
      <c r="AZ758" s="99">
        <v>2812491.0224304199</v>
      </c>
      <c r="BA758" s="99">
        <v>0</v>
      </c>
      <c r="BB758" s="99">
        <v>7664236.0374755897</v>
      </c>
      <c r="BC758" s="99">
        <v>1856901.75125122</v>
      </c>
      <c r="BD758" s="99">
        <v>0</v>
      </c>
      <c r="BE758" s="99">
        <v>958994.02998352097</v>
      </c>
      <c r="BF758" s="99">
        <v>0</v>
      </c>
      <c r="BG758" s="99">
        <v>25446112.877929699</v>
      </c>
      <c r="BH758" s="99">
        <v>5558142.0275878897</v>
      </c>
      <c r="BI758" s="99">
        <v>0</v>
      </c>
      <c r="BJ758" s="99">
        <v>1010592.53173828</v>
      </c>
      <c r="BK758" s="99">
        <v>652464.53644561803</v>
      </c>
      <c r="BL758" s="99">
        <v>0</v>
      </c>
      <c r="BM758" s="99">
        <v>0</v>
      </c>
      <c r="BN758" s="99">
        <v>0</v>
      </c>
      <c r="BO758" s="99">
        <v>0</v>
      </c>
      <c r="BP758" s="99">
        <v>0</v>
      </c>
      <c r="BQ758" s="99">
        <v>0</v>
      </c>
      <c r="BR758" s="99">
        <v>3039642.4281616202</v>
      </c>
      <c r="BS758" s="99">
        <v>1058328.59353638</v>
      </c>
      <c r="BT758" s="99">
        <v>0</v>
      </c>
      <c r="BU758" s="99">
        <v>1419373.2599792499</v>
      </c>
      <c r="BV758" s="99">
        <v>1055713.5840606701</v>
      </c>
      <c r="BW758" s="99">
        <v>0</v>
      </c>
      <c r="BX758" s="99">
        <v>202342.169260025</v>
      </c>
      <c r="BY758" s="99">
        <v>0</v>
      </c>
      <c r="BZ758" s="99">
        <v>0</v>
      </c>
      <c r="CA758" s="99">
        <v>43506.980054378502</v>
      </c>
      <c r="CB758" s="99">
        <v>2156376.3531189002</v>
      </c>
      <c r="CC758" s="99">
        <v>21352177.278808601</v>
      </c>
      <c r="CD758" s="99">
        <v>6583193.2395629901</v>
      </c>
      <c r="CE758" s="99">
        <v>864.59852403402294</v>
      </c>
      <c r="CF758" s="99">
        <v>112855.257857323</v>
      </c>
      <c r="CG758" s="99">
        <v>965468.16164398205</v>
      </c>
      <c r="CH758" s="99">
        <v>0</v>
      </c>
      <c r="CI758" s="99">
        <v>44373.9799141884</v>
      </c>
      <c r="CJ758" s="99">
        <v>2268812.5617370601</v>
      </c>
      <c r="CK758" s="99">
        <v>22305321.346191399</v>
      </c>
      <c r="CL758" s="99">
        <v>6780258.6486816397</v>
      </c>
      <c r="CM758" s="166">
        <v>70483.2791318893</v>
      </c>
      <c r="CN758" s="166">
        <v>10402312.865722699</v>
      </c>
      <c r="CO758" s="166">
        <v>47781769.181640603</v>
      </c>
      <c r="CP758" s="99">
        <v>6780258.6486816397</v>
      </c>
      <c r="CQ758" s="99">
        <v>0</v>
      </c>
      <c r="CR758" s="99">
        <v>0</v>
      </c>
      <c r="CS758" s="99">
        <v>0</v>
      </c>
      <c r="CT758" s="99">
        <v>0</v>
      </c>
      <c r="CU758" s="98">
        <v>3893.521563709</v>
      </c>
      <c r="CV758" s="98">
        <v>26962.184722487</v>
      </c>
      <c r="CW758" s="98">
        <v>2269231.6109762234</v>
      </c>
      <c r="CX758" s="98">
        <v>22317645.440452583</v>
      </c>
    </row>
    <row r="759" spans="1:102" x14ac:dyDescent="0.2">
      <c r="A759" s="98" t="s">
        <v>62</v>
      </c>
      <c r="B759" s="100">
        <v>42887</v>
      </c>
      <c r="C759" s="99">
        <v>39284.2420415878</v>
      </c>
      <c r="D759" s="99">
        <v>0</v>
      </c>
      <c r="E759" s="99">
        <v>3690.9705212414301</v>
      </c>
      <c r="F759" s="99">
        <v>2881.9123010933399</v>
      </c>
      <c r="G759" s="99">
        <v>881.39574763178803</v>
      </c>
      <c r="H759" s="99">
        <v>0</v>
      </c>
      <c r="I759" s="99">
        <v>0</v>
      </c>
      <c r="J759" s="99">
        <v>26057.8864710331</v>
      </c>
      <c r="K759" s="99">
        <v>0</v>
      </c>
      <c r="L759" s="99">
        <v>64.569449695758493</v>
      </c>
      <c r="M759" s="99">
        <v>19707.122080564499</v>
      </c>
      <c r="N759" s="99">
        <v>2986.3715257346598</v>
      </c>
      <c r="O759" s="99">
        <v>0</v>
      </c>
      <c r="P759" s="99">
        <v>18191.953289270401</v>
      </c>
      <c r="Q759" s="99">
        <v>2004.7104625403899</v>
      </c>
      <c r="R759" s="99">
        <v>0</v>
      </c>
      <c r="S759" s="99">
        <v>878.22961509227798</v>
      </c>
      <c r="T759" s="99">
        <v>0</v>
      </c>
      <c r="U759" s="99">
        <v>26061.401673078501</v>
      </c>
      <c r="V759" s="99">
        <v>1900264.9034881601</v>
      </c>
      <c r="W759" s="99">
        <v>0</v>
      </c>
      <c r="X759" s="99">
        <v>227882.37664604199</v>
      </c>
      <c r="Y759" s="99">
        <v>144806.203266144</v>
      </c>
      <c r="Z759" s="99">
        <v>111071.789499283</v>
      </c>
      <c r="AA759" s="99">
        <v>0</v>
      </c>
      <c r="AB759" s="99">
        <v>0</v>
      </c>
      <c r="AC759" s="99">
        <v>8026625.2124633798</v>
      </c>
      <c r="AD759" s="99">
        <v>0</v>
      </c>
      <c r="AE759" s="99">
        <v>4440.1146410703705</v>
      </c>
      <c r="AF759" s="99">
        <v>870302.60573577904</v>
      </c>
      <c r="AG759" s="99">
        <v>305186.95317077602</v>
      </c>
      <c r="AH759" s="99">
        <v>0</v>
      </c>
      <c r="AI759" s="99">
        <v>739920.86202240002</v>
      </c>
      <c r="AJ759" s="99">
        <v>201843.68391799901</v>
      </c>
      <c r="AK759" s="99">
        <v>0</v>
      </c>
      <c r="AL759" s="99">
        <v>110294.521250725</v>
      </c>
      <c r="AM759" s="99">
        <v>0</v>
      </c>
      <c r="AN759" s="99">
        <v>8052315.2304077102</v>
      </c>
      <c r="AO759" s="99">
        <v>19167340.936035201</v>
      </c>
      <c r="AP759" s="99">
        <v>0</v>
      </c>
      <c r="AQ759" s="99">
        <v>1987460.7196655299</v>
      </c>
      <c r="AR759" s="99">
        <v>1227233.58990479</v>
      </c>
      <c r="AS759" s="99">
        <v>948059.96070861805</v>
      </c>
      <c r="AT759" s="99">
        <v>0</v>
      </c>
      <c r="AU759" s="99">
        <v>0</v>
      </c>
      <c r="AV759" s="99">
        <v>25277425.848877002</v>
      </c>
      <c r="AW759" s="99">
        <v>0</v>
      </c>
      <c r="AX759" s="99">
        <v>33925.9013767242</v>
      </c>
      <c r="AY759" s="99">
        <v>9009160.62817383</v>
      </c>
      <c r="AZ759" s="99">
        <v>2797799.3755798298</v>
      </c>
      <c r="BA759" s="99">
        <v>0</v>
      </c>
      <c r="BB759" s="99">
        <v>7443773.1217040997</v>
      </c>
      <c r="BC759" s="99">
        <v>1864695.8796691899</v>
      </c>
      <c r="BD759" s="99">
        <v>0</v>
      </c>
      <c r="BE759" s="99">
        <v>943822.65184020996</v>
      </c>
      <c r="BF759" s="99">
        <v>0</v>
      </c>
      <c r="BG759" s="99">
        <v>25313321.899658199</v>
      </c>
      <c r="BH759" s="99">
        <v>5472222.5296020498</v>
      </c>
      <c r="BI759" s="99">
        <v>0</v>
      </c>
      <c r="BJ759" s="99">
        <v>975782.00024414097</v>
      </c>
      <c r="BK759" s="99">
        <v>614432.99272918701</v>
      </c>
      <c r="BL759" s="99">
        <v>0</v>
      </c>
      <c r="BM759" s="99">
        <v>0</v>
      </c>
      <c r="BN759" s="99">
        <v>0</v>
      </c>
      <c r="BO759" s="99">
        <v>0</v>
      </c>
      <c r="BP759" s="99">
        <v>0</v>
      </c>
      <c r="BQ759" s="99">
        <v>0</v>
      </c>
      <c r="BR759" s="99">
        <v>3005326.2546081501</v>
      </c>
      <c r="BS759" s="99">
        <v>1053135.3825530999</v>
      </c>
      <c r="BT759" s="99">
        <v>0</v>
      </c>
      <c r="BU759" s="99">
        <v>1414912.92999268</v>
      </c>
      <c r="BV759" s="99">
        <v>1055693.83491516</v>
      </c>
      <c r="BW759" s="99">
        <v>0</v>
      </c>
      <c r="BX759" s="99">
        <v>198971.70926666301</v>
      </c>
      <c r="BY759" s="99">
        <v>0</v>
      </c>
      <c r="BZ759" s="99">
        <v>0</v>
      </c>
      <c r="CA759" s="99">
        <v>42992.2938556671</v>
      </c>
      <c r="CB759" s="99">
        <v>2127191.8980407701</v>
      </c>
      <c r="CC759" s="99">
        <v>21278574.987304699</v>
      </c>
      <c r="CD759" s="99">
        <v>6443815.9026489304</v>
      </c>
      <c r="CE759" s="99">
        <v>880.587725795805</v>
      </c>
      <c r="CF759" s="99">
        <v>111048.799224854</v>
      </c>
      <c r="CG759" s="99">
        <v>948937.64508056606</v>
      </c>
      <c r="CH759" s="99">
        <v>0</v>
      </c>
      <c r="CI759" s="99">
        <v>43872.662124157003</v>
      </c>
      <c r="CJ759" s="99">
        <v>2238478.2622985798</v>
      </c>
      <c r="CK759" s="99">
        <v>22241005.823730499</v>
      </c>
      <c r="CL759" s="99">
        <v>6637795.7578125</v>
      </c>
      <c r="CM759" s="166">
        <v>69836.566685676604</v>
      </c>
      <c r="CN759" s="166">
        <v>10293423.743896499</v>
      </c>
      <c r="CO759" s="166">
        <v>47582163.0771484</v>
      </c>
      <c r="CP759" s="99">
        <v>6637795.7578125</v>
      </c>
      <c r="CQ759" s="99">
        <v>0</v>
      </c>
      <c r="CR759" s="99">
        <v>0</v>
      </c>
      <c r="CS759" s="99">
        <v>0</v>
      </c>
      <c r="CT759" s="99">
        <v>0</v>
      </c>
      <c r="CU759" s="98">
        <v>3692.3506843569999</v>
      </c>
      <c r="CV759" s="98">
        <v>26824.015819101998</v>
      </c>
      <c r="CW759" s="98">
        <v>2238240.6972656241</v>
      </c>
      <c r="CX759" s="98">
        <v>22227512.632385265</v>
      </c>
    </row>
    <row r="760" spans="1:102" x14ac:dyDescent="0.2">
      <c r="A760" s="98" t="s">
        <v>62</v>
      </c>
      <c r="B760" s="100">
        <v>42979</v>
      </c>
      <c r="C760" s="99">
        <v>39280.911732196801</v>
      </c>
      <c r="D760" s="99">
        <v>0</v>
      </c>
      <c r="E760" s="99">
        <v>3635.14158904552</v>
      </c>
      <c r="F760" s="99">
        <v>2856.7608642876098</v>
      </c>
      <c r="G760" s="99">
        <v>881.14559397846494</v>
      </c>
      <c r="H760" s="99">
        <v>0</v>
      </c>
      <c r="I760" s="99">
        <v>0</v>
      </c>
      <c r="J760" s="99">
        <v>25887.3796951771</v>
      </c>
      <c r="K760" s="99">
        <v>0</v>
      </c>
      <c r="L760" s="99">
        <v>78.133031382225496</v>
      </c>
      <c r="M760" s="99">
        <v>19717.300680160501</v>
      </c>
      <c r="N760" s="99">
        <v>2954.4237551391102</v>
      </c>
      <c r="O760" s="99">
        <v>0</v>
      </c>
      <c r="P760" s="99">
        <v>18187.746162176099</v>
      </c>
      <c r="Q760" s="99">
        <v>1958.12284092605</v>
      </c>
      <c r="R760" s="99">
        <v>0</v>
      </c>
      <c r="S760" s="99">
        <v>882.397776849568</v>
      </c>
      <c r="T760" s="99">
        <v>0</v>
      </c>
      <c r="U760" s="99">
        <v>25893.121946334799</v>
      </c>
      <c r="V760" s="99">
        <v>1892721.7739715599</v>
      </c>
      <c r="W760" s="99">
        <v>0</v>
      </c>
      <c r="X760" s="99">
        <v>220963.326860428</v>
      </c>
      <c r="Y760" s="99">
        <v>142171.97949409499</v>
      </c>
      <c r="Z760" s="99">
        <v>112025.46117305801</v>
      </c>
      <c r="AA760" s="99">
        <v>0</v>
      </c>
      <c r="AB760" s="99">
        <v>0</v>
      </c>
      <c r="AC760" s="99">
        <v>7955079.4183959998</v>
      </c>
      <c r="AD760" s="99">
        <v>0</v>
      </c>
      <c r="AE760" s="99">
        <v>5339.6630750894501</v>
      </c>
      <c r="AF760" s="99">
        <v>864874.97904205299</v>
      </c>
      <c r="AG760" s="99">
        <v>300194.28285217303</v>
      </c>
      <c r="AH760" s="99">
        <v>0</v>
      </c>
      <c r="AI760" s="99">
        <v>731069.20000457799</v>
      </c>
      <c r="AJ760" s="99">
        <v>204900.52414131199</v>
      </c>
      <c r="AK760" s="99">
        <v>0</v>
      </c>
      <c r="AL760" s="99">
        <v>112516.33614826199</v>
      </c>
      <c r="AM760" s="99">
        <v>0</v>
      </c>
      <c r="AN760" s="99">
        <v>7987298.8129272498</v>
      </c>
      <c r="AO760" s="99">
        <v>19123703.3435059</v>
      </c>
      <c r="AP760" s="99">
        <v>0</v>
      </c>
      <c r="AQ760" s="99">
        <v>1964279.2817688</v>
      </c>
      <c r="AR760" s="99">
        <v>1229754.57362366</v>
      </c>
      <c r="AS760" s="99">
        <v>959351.40228271496</v>
      </c>
      <c r="AT760" s="99">
        <v>0</v>
      </c>
      <c r="AU760" s="99">
        <v>0</v>
      </c>
      <c r="AV760" s="99">
        <v>25191251.560302701</v>
      </c>
      <c r="AW760" s="99">
        <v>0</v>
      </c>
      <c r="AX760" s="99">
        <v>41689.596038818403</v>
      </c>
      <c r="AY760" s="99">
        <v>9034309.5251464806</v>
      </c>
      <c r="AZ760" s="99">
        <v>2771015.92120361</v>
      </c>
      <c r="BA760" s="99">
        <v>0</v>
      </c>
      <c r="BB760" s="99">
        <v>7412630.81994629</v>
      </c>
      <c r="BC760" s="99">
        <v>1883896.68757629</v>
      </c>
      <c r="BD760" s="99">
        <v>0</v>
      </c>
      <c r="BE760" s="99">
        <v>961209.67927551304</v>
      </c>
      <c r="BF760" s="99">
        <v>0</v>
      </c>
      <c r="BG760" s="99">
        <v>25189324.873291001</v>
      </c>
      <c r="BH760" s="99">
        <v>5463268.8584594699</v>
      </c>
      <c r="BI760" s="99">
        <v>0</v>
      </c>
      <c r="BJ760" s="99">
        <v>947930.62870788598</v>
      </c>
      <c r="BK760" s="99">
        <v>605841.87397003197</v>
      </c>
      <c r="BL760" s="99">
        <v>0</v>
      </c>
      <c r="BM760" s="99">
        <v>0</v>
      </c>
      <c r="BN760" s="99">
        <v>0</v>
      </c>
      <c r="BO760" s="99">
        <v>0</v>
      </c>
      <c r="BP760" s="99">
        <v>0</v>
      </c>
      <c r="BQ760" s="99">
        <v>0</v>
      </c>
      <c r="BR760" s="99">
        <v>2998936.4646301302</v>
      </c>
      <c r="BS760" s="99">
        <v>1037892.62567902</v>
      </c>
      <c r="BT760" s="99">
        <v>0</v>
      </c>
      <c r="BU760" s="99">
        <v>1193293.2199859601</v>
      </c>
      <c r="BV760" s="99">
        <v>1056236.0294341999</v>
      </c>
      <c r="BW760" s="99">
        <v>0</v>
      </c>
      <c r="BX760" s="99">
        <v>177623.199361801</v>
      </c>
      <c r="BY760" s="99">
        <v>0</v>
      </c>
      <c r="BZ760" s="99">
        <v>0</v>
      </c>
      <c r="CA760" s="99">
        <v>42930.439680576303</v>
      </c>
      <c r="CB760" s="99">
        <v>2115847.6806945801</v>
      </c>
      <c r="CC760" s="99">
        <v>21244662.448730499</v>
      </c>
      <c r="CD760" s="99">
        <v>6413495.7282104502</v>
      </c>
      <c r="CE760" s="99">
        <v>880.12519328296196</v>
      </c>
      <c r="CF760" s="99">
        <v>112184.70036697399</v>
      </c>
      <c r="CG760" s="99">
        <v>959824.20918273902</v>
      </c>
      <c r="CH760" s="99">
        <v>0</v>
      </c>
      <c r="CI760" s="99">
        <v>43813.371049404101</v>
      </c>
      <c r="CJ760" s="99">
        <v>2227565.5581054701</v>
      </c>
      <c r="CK760" s="99">
        <v>22201675.301513702</v>
      </c>
      <c r="CL760" s="99">
        <v>6608378.03125</v>
      </c>
      <c r="CM760" s="166">
        <v>69576.097913742095</v>
      </c>
      <c r="CN760" s="166">
        <v>10219480.049438501</v>
      </c>
      <c r="CO760" s="166">
        <v>47511993.974121101</v>
      </c>
      <c r="CP760" s="99">
        <v>6608378.03125</v>
      </c>
      <c r="CQ760" s="99">
        <v>0</v>
      </c>
      <c r="CR760" s="99">
        <v>0</v>
      </c>
      <c r="CS760" s="99">
        <v>0</v>
      </c>
      <c r="CT760" s="99">
        <v>0</v>
      </c>
      <c r="CU760" s="98">
        <v>3637.106639909</v>
      </c>
      <c r="CV760" s="98">
        <v>26649.251272271998</v>
      </c>
      <c r="CW760" s="98">
        <v>2228032.381061554</v>
      </c>
      <c r="CX760" s="98">
        <v>22204486.657913238</v>
      </c>
    </row>
    <row r="761" spans="1:102" x14ac:dyDescent="0.2">
      <c r="A761" s="98" t="s">
        <v>62</v>
      </c>
      <c r="B761" s="100">
        <v>43070</v>
      </c>
      <c r="C761" s="99">
        <v>39139.299619197802</v>
      </c>
      <c r="D761" s="99">
        <v>0</v>
      </c>
      <c r="E761" s="99">
        <v>3530.6070229113102</v>
      </c>
      <c r="F761" s="99">
        <v>2771.8350486755398</v>
      </c>
      <c r="G761" s="99">
        <v>892.77367411553905</v>
      </c>
      <c r="H761" s="99">
        <v>0</v>
      </c>
      <c r="I761" s="99">
        <v>0</v>
      </c>
      <c r="J761" s="99">
        <v>25609.143346548099</v>
      </c>
      <c r="K761" s="99">
        <v>0</v>
      </c>
      <c r="L761" s="99">
        <v>65.824897569604204</v>
      </c>
      <c r="M761" s="99">
        <v>19566.616523742701</v>
      </c>
      <c r="N761" s="99">
        <v>2950.4989659488201</v>
      </c>
      <c r="O761" s="99">
        <v>0</v>
      </c>
      <c r="P761" s="99">
        <v>18119.799076557199</v>
      </c>
      <c r="Q761" s="99">
        <v>1935.1334144324101</v>
      </c>
      <c r="R761" s="99">
        <v>0</v>
      </c>
      <c r="S761" s="99">
        <v>887.09682110696997</v>
      </c>
      <c r="T761" s="99">
        <v>0</v>
      </c>
      <c r="U761" s="99">
        <v>25602.667032718698</v>
      </c>
      <c r="V761" s="99">
        <v>1871039.0048980699</v>
      </c>
      <c r="W761" s="99">
        <v>0</v>
      </c>
      <c r="X761" s="99">
        <v>212353.32767868001</v>
      </c>
      <c r="Y761" s="99">
        <v>138043.93336868301</v>
      </c>
      <c r="Z761" s="99">
        <v>111741.499860764</v>
      </c>
      <c r="AA761" s="99">
        <v>0</v>
      </c>
      <c r="AB761" s="99">
        <v>0</v>
      </c>
      <c r="AC761" s="99">
        <v>7906851.4406127902</v>
      </c>
      <c r="AD761" s="99">
        <v>0</v>
      </c>
      <c r="AE761" s="99">
        <v>4421.99974578619</v>
      </c>
      <c r="AF761" s="99">
        <v>852830.00487518299</v>
      </c>
      <c r="AG761" s="99">
        <v>297708.22299194301</v>
      </c>
      <c r="AH761" s="99">
        <v>0</v>
      </c>
      <c r="AI761" s="99">
        <v>726563.84359741199</v>
      </c>
      <c r="AJ761" s="99">
        <v>201171.83707427999</v>
      </c>
      <c r="AK761" s="99">
        <v>0</v>
      </c>
      <c r="AL761" s="99">
        <v>111512.760090828</v>
      </c>
      <c r="AM761" s="99">
        <v>0</v>
      </c>
      <c r="AN761" s="99">
        <v>7929724.25964355</v>
      </c>
      <c r="AO761" s="99">
        <v>19007435.4770508</v>
      </c>
      <c r="AP761" s="99">
        <v>0</v>
      </c>
      <c r="AQ761" s="99">
        <v>1878515.0674591099</v>
      </c>
      <c r="AR761" s="99">
        <v>1193327.50038147</v>
      </c>
      <c r="AS761" s="99">
        <v>962905.40814971901</v>
      </c>
      <c r="AT761" s="99">
        <v>0</v>
      </c>
      <c r="AU761" s="99">
        <v>0</v>
      </c>
      <c r="AV761" s="99">
        <v>25095613.416992199</v>
      </c>
      <c r="AW761" s="99">
        <v>0</v>
      </c>
      <c r="AX761" s="99">
        <v>38340.402021884896</v>
      </c>
      <c r="AY761" s="99">
        <v>8920816.72338867</v>
      </c>
      <c r="AZ761" s="99">
        <v>2770843.6576232901</v>
      </c>
      <c r="BA761" s="99">
        <v>0</v>
      </c>
      <c r="BB761" s="99">
        <v>7324042.0298461895</v>
      </c>
      <c r="BC761" s="99">
        <v>1857643.43147278</v>
      </c>
      <c r="BD761" s="99">
        <v>0</v>
      </c>
      <c r="BE761" s="99">
        <v>961255.29997253395</v>
      </c>
      <c r="BF761" s="99">
        <v>0</v>
      </c>
      <c r="BG761" s="99">
        <v>25136471.447509799</v>
      </c>
      <c r="BH761" s="99">
        <v>5473946.8046264602</v>
      </c>
      <c r="BI761" s="99">
        <v>0</v>
      </c>
      <c r="BJ761" s="99">
        <v>917319.36619567894</v>
      </c>
      <c r="BK761" s="99">
        <v>587775.66609191895</v>
      </c>
      <c r="BL761" s="99">
        <v>0</v>
      </c>
      <c r="BM761" s="99">
        <v>0</v>
      </c>
      <c r="BN761" s="99">
        <v>0</v>
      </c>
      <c r="BO761" s="99">
        <v>0</v>
      </c>
      <c r="BP761" s="99">
        <v>0</v>
      </c>
      <c r="BQ761" s="99">
        <v>0</v>
      </c>
      <c r="BR761" s="99">
        <v>2981721.1222228999</v>
      </c>
      <c r="BS761" s="99">
        <v>1036923.87379456</v>
      </c>
      <c r="BT761" s="99">
        <v>0</v>
      </c>
      <c r="BU761" s="99">
        <v>1370918.17999268</v>
      </c>
      <c r="BV761" s="99">
        <v>1046949.17371368</v>
      </c>
      <c r="BW761" s="99">
        <v>0</v>
      </c>
      <c r="BX761" s="99">
        <v>196089.78930091899</v>
      </c>
      <c r="BY761" s="99">
        <v>0</v>
      </c>
      <c r="BZ761" s="99">
        <v>0</v>
      </c>
      <c r="CA761" s="99">
        <v>42692.4370799065</v>
      </c>
      <c r="CB761" s="99">
        <v>2086122.5293121301</v>
      </c>
      <c r="CC761" s="99">
        <v>20984093.689941399</v>
      </c>
      <c r="CD761" s="99">
        <v>6377667.2814331101</v>
      </c>
      <c r="CE761" s="99">
        <v>895.08554473519303</v>
      </c>
      <c r="CF761" s="99">
        <v>111554.503624916</v>
      </c>
      <c r="CG761" s="99">
        <v>961954.38345336902</v>
      </c>
      <c r="CH761" s="99">
        <v>0</v>
      </c>
      <c r="CI761" s="99">
        <v>43581.531095027902</v>
      </c>
      <c r="CJ761" s="99">
        <v>2198398.9205932599</v>
      </c>
      <c r="CK761" s="99">
        <v>21949588.825439502</v>
      </c>
      <c r="CL761" s="99">
        <v>6567679.0581665002</v>
      </c>
      <c r="CM761" s="166">
        <v>69042.514158248901</v>
      </c>
      <c r="CN761" s="166">
        <v>10114578.2077637</v>
      </c>
      <c r="CO761" s="166">
        <v>47070424.397949196</v>
      </c>
      <c r="CP761" s="99">
        <v>6567679.0581665002</v>
      </c>
      <c r="CQ761" s="99">
        <v>0</v>
      </c>
      <c r="CR761" s="99">
        <v>0</v>
      </c>
      <c r="CS761" s="99">
        <v>0</v>
      </c>
      <c r="CT761" s="99">
        <v>0</v>
      </c>
      <c r="CU761" s="98">
        <v>3535.4660170799998</v>
      </c>
      <c r="CV761" s="98">
        <v>26380.955601393998</v>
      </c>
      <c r="CW761" s="98">
        <v>2197677.0329370461</v>
      </c>
      <c r="CX761" s="98">
        <v>21946048.073394768</v>
      </c>
    </row>
    <row r="762" spans="1:102" x14ac:dyDescent="0.2">
      <c r="A762" s="98" t="s">
        <v>62</v>
      </c>
      <c r="B762" s="100">
        <v>43160</v>
      </c>
      <c r="C762" s="99">
        <v>38660.888739109003</v>
      </c>
      <c r="D762" s="99">
        <v>0</v>
      </c>
      <c r="E762" s="99">
        <v>3477.76928386092</v>
      </c>
      <c r="F762" s="99">
        <v>2747.9999239742801</v>
      </c>
      <c r="G762" s="99">
        <v>886.45145344734203</v>
      </c>
      <c r="H762" s="99">
        <v>0</v>
      </c>
      <c r="I762" s="99">
        <v>0</v>
      </c>
      <c r="J762" s="99">
        <v>25405.873225212101</v>
      </c>
      <c r="K762" s="99">
        <v>0</v>
      </c>
      <c r="L762" s="99">
        <v>63.671964949462598</v>
      </c>
      <c r="M762" s="99">
        <v>19334.128335952799</v>
      </c>
      <c r="N762" s="99">
        <v>2946.9501398205798</v>
      </c>
      <c r="O762" s="99">
        <v>0</v>
      </c>
      <c r="P762" s="99">
        <v>17939.3234579563</v>
      </c>
      <c r="Q762" s="99">
        <v>1913.70310221612</v>
      </c>
      <c r="R762" s="99">
        <v>0</v>
      </c>
      <c r="S762" s="99">
        <v>883.694557599723</v>
      </c>
      <c r="T762" s="99">
        <v>0</v>
      </c>
      <c r="U762" s="99">
        <v>25408.4898295403</v>
      </c>
      <c r="V762" s="99">
        <v>1855029.9979095501</v>
      </c>
      <c r="W762" s="99">
        <v>0</v>
      </c>
      <c r="X762" s="99">
        <v>201986.779529572</v>
      </c>
      <c r="Y762" s="99">
        <v>134518.64944267299</v>
      </c>
      <c r="Z762" s="99">
        <v>110811.35424137099</v>
      </c>
      <c r="AA762" s="99">
        <v>0</v>
      </c>
      <c r="AB762" s="99">
        <v>0</v>
      </c>
      <c r="AC762" s="99">
        <v>7894552.80749512</v>
      </c>
      <c r="AD762" s="99">
        <v>0</v>
      </c>
      <c r="AE762" s="99">
        <v>2969.9221407473101</v>
      </c>
      <c r="AF762" s="99">
        <v>848424.56597137498</v>
      </c>
      <c r="AG762" s="99">
        <v>295487.53009414702</v>
      </c>
      <c r="AH762" s="99">
        <v>0</v>
      </c>
      <c r="AI762" s="99">
        <v>712412.40475463902</v>
      </c>
      <c r="AJ762" s="99">
        <v>201288.457788467</v>
      </c>
      <c r="AK762" s="99">
        <v>0</v>
      </c>
      <c r="AL762" s="99">
        <v>110127.205730438</v>
      </c>
      <c r="AM762" s="99">
        <v>0</v>
      </c>
      <c r="AN762" s="99">
        <v>7890856.2383422898</v>
      </c>
      <c r="AO762" s="99">
        <v>19021978.650390599</v>
      </c>
      <c r="AP762" s="99">
        <v>0</v>
      </c>
      <c r="AQ762" s="99">
        <v>1780766.0799408001</v>
      </c>
      <c r="AR762" s="99">
        <v>1150158.2341918901</v>
      </c>
      <c r="AS762" s="99">
        <v>961743.07109069801</v>
      </c>
      <c r="AT762" s="99">
        <v>0</v>
      </c>
      <c r="AU762" s="99">
        <v>0</v>
      </c>
      <c r="AV762" s="99">
        <v>25246358.136962902</v>
      </c>
      <c r="AW762" s="99">
        <v>0</v>
      </c>
      <c r="AX762" s="99">
        <v>26559.6502280235</v>
      </c>
      <c r="AY762" s="99">
        <v>8936368.2254638709</v>
      </c>
      <c r="AZ762" s="99">
        <v>2758473.3802490202</v>
      </c>
      <c r="BA762" s="99">
        <v>0</v>
      </c>
      <c r="BB762" s="99">
        <v>7244164.1511230497</v>
      </c>
      <c r="BC762" s="99">
        <v>1879312.5737304699</v>
      </c>
      <c r="BD762" s="99">
        <v>0</v>
      </c>
      <c r="BE762" s="99">
        <v>954516.35057067894</v>
      </c>
      <c r="BF762" s="99">
        <v>0</v>
      </c>
      <c r="BG762" s="99">
        <v>25235097.1789551</v>
      </c>
      <c r="BH762" s="99">
        <v>5435112.2809448196</v>
      </c>
      <c r="BI762" s="99">
        <v>0</v>
      </c>
      <c r="BJ762" s="99">
        <v>907819.70751953102</v>
      </c>
      <c r="BK762" s="99">
        <v>572666.60719299305</v>
      </c>
      <c r="BL762" s="99">
        <v>0</v>
      </c>
      <c r="BM762" s="99">
        <v>0</v>
      </c>
      <c r="BN762" s="99">
        <v>0</v>
      </c>
      <c r="BO762" s="99">
        <v>0</v>
      </c>
      <c r="BP762" s="99">
        <v>0</v>
      </c>
      <c r="BQ762" s="99">
        <v>0</v>
      </c>
      <c r="BR762" s="99">
        <v>2965336.74108887</v>
      </c>
      <c r="BS762" s="99">
        <v>1026940.74394226</v>
      </c>
      <c r="BT762" s="99">
        <v>0</v>
      </c>
      <c r="BU762" s="99">
        <v>1323527.1099853499</v>
      </c>
      <c r="BV762" s="99">
        <v>1058070.1412658701</v>
      </c>
      <c r="BW762" s="99">
        <v>0</v>
      </c>
      <c r="BX762" s="99">
        <v>198291.709287643</v>
      </c>
      <c r="BY762" s="99">
        <v>0</v>
      </c>
      <c r="BZ762" s="99">
        <v>0</v>
      </c>
      <c r="CA762" s="99">
        <v>42082.675236702002</v>
      </c>
      <c r="CB762" s="99">
        <v>2058063.0970306401</v>
      </c>
      <c r="CC762" s="99">
        <v>20874984.448730499</v>
      </c>
      <c r="CD762" s="99">
        <v>6360234.5506591797</v>
      </c>
      <c r="CE762" s="99">
        <v>886.12617263943002</v>
      </c>
      <c r="CF762" s="99">
        <v>110893.021386147</v>
      </c>
      <c r="CG762" s="99">
        <v>961122.93119812</v>
      </c>
      <c r="CH762" s="99">
        <v>0</v>
      </c>
      <c r="CI762" s="99">
        <v>42972.091917514801</v>
      </c>
      <c r="CJ762" s="99">
        <v>2169094.9577331501</v>
      </c>
      <c r="CK762" s="99">
        <v>21834153.558837902</v>
      </c>
      <c r="CL762" s="99">
        <v>6553776.3081665002</v>
      </c>
      <c r="CM762" s="166">
        <v>68279.804020881696</v>
      </c>
      <c r="CN762" s="166">
        <v>10058866.6838379</v>
      </c>
      <c r="CO762" s="166">
        <v>47026272.794921897</v>
      </c>
      <c r="CP762" s="99">
        <v>6553776.3081665002</v>
      </c>
      <c r="CQ762" s="99">
        <v>0</v>
      </c>
      <c r="CR762" s="99">
        <v>0</v>
      </c>
      <c r="CS762" s="99">
        <v>0</v>
      </c>
      <c r="CT762" s="99">
        <v>0</v>
      </c>
      <c r="CU762" s="98">
        <v>3478.874069167</v>
      </c>
      <c r="CV762" s="98">
        <v>26170.095717138</v>
      </c>
      <c r="CW762" s="98">
        <v>2168956.1184167871</v>
      </c>
      <c r="CX762" s="98">
        <v>21836107.379928619</v>
      </c>
    </row>
    <row r="763" spans="1:102" x14ac:dyDescent="0.2">
      <c r="A763" s="98" t="s">
        <v>62</v>
      </c>
      <c r="B763" s="100">
        <v>43252</v>
      </c>
      <c r="C763" s="99">
        <v>38947.654133796699</v>
      </c>
      <c r="D763" s="99">
        <v>0</v>
      </c>
      <c r="E763" s="99">
        <v>3398.5057615935798</v>
      </c>
      <c r="F763" s="99">
        <v>2713.8939404487601</v>
      </c>
      <c r="G763" s="99">
        <v>873.69783210754395</v>
      </c>
      <c r="H763" s="99">
        <v>0</v>
      </c>
      <c r="I763" s="99">
        <v>0</v>
      </c>
      <c r="J763" s="99">
        <v>25096.351613760002</v>
      </c>
      <c r="K763" s="99">
        <v>0</v>
      </c>
      <c r="L763" s="99">
        <v>61.627740763127797</v>
      </c>
      <c r="M763" s="99">
        <v>19546.4776129723</v>
      </c>
      <c r="N763" s="99">
        <v>2911.6570022404198</v>
      </c>
      <c r="O763" s="99">
        <v>0</v>
      </c>
      <c r="P763" s="99">
        <v>17886.7180929184</v>
      </c>
      <c r="Q763" s="99">
        <v>1912.0828401446299</v>
      </c>
      <c r="R763" s="99">
        <v>0</v>
      </c>
      <c r="S763" s="99">
        <v>871.88188876211598</v>
      </c>
      <c r="T763" s="99">
        <v>0</v>
      </c>
      <c r="U763" s="99">
        <v>25100.100227832801</v>
      </c>
      <c r="V763" s="99">
        <v>1869607.15049744</v>
      </c>
      <c r="W763" s="99">
        <v>0</v>
      </c>
      <c r="X763" s="99">
        <v>193525.73220443699</v>
      </c>
      <c r="Y763" s="99">
        <v>129470.232949257</v>
      </c>
      <c r="Z763" s="99">
        <v>110674.792199135</v>
      </c>
      <c r="AA763" s="99">
        <v>0</v>
      </c>
      <c r="AB763" s="99">
        <v>0</v>
      </c>
      <c r="AC763" s="99">
        <v>7797389.6594848596</v>
      </c>
      <c r="AD763" s="99">
        <v>0</v>
      </c>
      <c r="AE763" s="99">
        <v>3346.9118355512601</v>
      </c>
      <c r="AF763" s="99">
        <v>853054.12249755894</v>
      </c>
      <c r="AG763" s="99">
        <v>290315.525211334</v>
      </c>
      <c r="AH763" s="99">
        <v>0</v>
      </c>
      <c r="AI763" s="99">
        <v>706471.07434081996</v>
      </c>
      <c r="AJ763" s="99">
        <v>203114.811508179</v>
      </c>
      <c r="AK763" s="99">
        <v>0</v>
      </c>
      <c r="AL763" s="99">
        <v>109980.235237122</v>
      </c>
      <c r="AM763" s="99">
        <v>0</v>
      </c>
      <c r="AN763" s="99">
        <v>7830070.2284545898</v>
      </c>
      <c r="AO763" s="99">
        <v>19116300.489746101</v>
      </c>
      <c r="AP763" s="99">
        <v>0</v>
      </c>
      <c r="AQ763" s="99">
        <v>1730779.7776794401</v>
      </c>
      <c r="AR763" s="99">
        <v>1125820.6839141799</v>
      </c>
      <c r="AS763" s="99">
        <v>955849.41262817394</v>
      </c>
      <c r="AT763" s="99">
        <v>0</v>
      </c>
      <c r="AU763" s="99">
        <v>0</v>
      </c>
      <c r="AV763" s="99">
        <v>25145686.564697299</v>
      </c>
      <c r="AW763" s="99">
        <v>0</v>
      </c>
      <c r="AX763" s="99">
        <v>30811.132734060298</v>
      </c>
      <c r="AY763" s="99">
        <v>9046329.5134277306</v>
      </c>
      <c r="AZ763" s="99">
        <v>2735092.8086852999</v>
      </c>
      <c r="BA763" s="99">
        <v>0</v>
      </c>
      <c r="BB763" s="99">
        <v>7225978.6664428702</v>
      </c>
      <c r="BC763" s="99">
        <v>1899017.8574218799</v>
      </c>
      <c r="BD763" s="99">
        <v>0</v>
      </c>
      <c r="BE763" s="99">
        <v>953089.44277954102</v>
      </c>
      <c r="BF763" s="99">
        <v>0</v>
      </c>
      <c r="BG763" s="99">
        <v>25121796.130859401</v>
      </c>
      <c r="BH763" s="99">
        <v>5469732.1693725605</v>
      </c>
      <c r="BI763" s="99">
        <v>0</v>
      </c>
      <c r="BJ763" s="99">
        <v>897042.709457397</v>
      </c>
      <c r="BK763" s="99">
        <v>556241.90548706101</v>
      </c>
      <c r="BL763" s="99">
        <v>0</v>
      </c>
      <c r="BM763" s="99">
        <v>0</v>
      </c>
      <c r="BN763" s="99">
        <v>0</v>
      </c>
      <c r="BO763" s="99">
        <v>0</v>
      </c>
      <c r="BP763" s="99">
        <v>0</v>
      </c>
      <c r="BQ763" s="99">
        <v>0</v>
      </c>
      <c r="BR763" s="99">
        <v>2980024.6696777302</v>
      </c>
      <c r="BS763" s="99">
        <v>1016958.8989715599</v>
      </c>
      <c r="BT763" s="99">
        <v>0</v>
      </c>
      <c r="BU763" s="99">
        <v>1349137.52998352</v>
      </c>
      <c r="BV763" s="99">
        <v>1066784.51312256</v>
      </c>
      <c r="BW763" s="99">
        <v>0</v>
      </c>
      <c r="BX763" s="99">
        <v>198174.00929451</v>
      </c>
      <c r="BY763" s="99">
        <v>0</v>
      </c>
      <c r="BZ763" s="99">
        <v>0</v>
      </c>
      <c r="CA763" s="99">
        <v>42364.903124809302</v>
      </c>
      <c r="CB763" s="99">
        <v>2061392.88479614</v>
      </c>
      <c r="CC763" s="99">
        <v>20980292.8596191</v>
      </c>
      <c r="CD763" s="99">
        <v>6363423.51843262</v>
      </c>
      <c r="CE763" s="99">
        <v>872.55462364852394</v>
      </c>
      <c r="CF763" s="99">
        <v>110602.627242088</v>
      </c>
      <c r="CG763" s="99">
        <v>957270.63229370106</v>
      </c>
      <c r="CH763" s="99">
        <v>0</v>
      </c>
      <c r="CI763" s="99">
        <v>43238.3165240288</v>
      </c>
      <c r="CJ763" s="99">
        <v>2171585.46270752</v>
      </c>
      <c r="CK763" s="99">
        <v>21927681.919921901</v>
      </c>
      <c r="CL763" s="99">
        <v>6557062.4623413105</v>
      </c>
      <c r="CM763" s="166">
        <v>68226.191757202105</v>
      </c>
      <c r="CN763" s="166">
        <v>9999195.2424316406</v>
      </c>
      <c r="CO763" s="166">
        <v>47172602.359863304</v>
      </c>
      <c r="CP763" s="99">
        <v>6557062.4623413105</v>
      </c>
      <c r="CQ763" s="99">
        <v>0</v>
      </c>
      <c r="CR763" s="99">
        <v>0</v>
      </c>
      <c r="CS763" s="99">
        <v>0</v>
      </c>
      <c r="CT763" s="99">
        <v>0</v>
      </c>
      <c r="CU763" s="98">
        <v>3396.976054407</v>
      </c>
      <c r="CV763" s="98">
        <v>25845.697836931002</v>
      </c>
      <c r="CW763" s="98">
        <v>2171995.5120382281</v>
      </c>
      <c r="CX763" s="98">
        <v>21937563.491912801</v>
      </c>
    </row>
    <row r="764" spans="1:102" x14ac:dyDescent="0.2">
      <c r="A764" s="98" t="s">
        <v>62</v>
      </c>
      <c r="B764" s="100">
        <v>43344</v>
      </c>
      <c r="C764" s="99">
        <v>38896.166861057303</v>
      </c>
      <c r="D764" s="99">
        <v>0</v>
      </c>
      <c r="E764" s="99">
        <v>3258.6606931686401</v>
      </c>
      <c r="F764" s="99">
        <v>2605.8578901588899</v>
      </c>
      <c r="G764" s="99">
        <v>866.61991180479504</v>
      </c>
      <c r="H764" s="99">
        <v>0</v>
      </c>
      <c r="I764" s="99">
        <v>0</v>
      </c>
      <c r="J764" s="99">
        <v>24883.172768592802</v>
      </c>
      <c r="K764" s="99">
        <v>0</v>
      </c>
      <c r="L764" s="99">
        <v>60.860301438718999</v>
      </c>
      <c r="M764" s="99">
        <v>19446.050010204301</v>
      </c>
      <c r="N764" s="99">
        <v>2894.7018738687002</v>
      </c>
      <c r="O764" s="99">
        <v>0</v>
      </c>
      <c r="P764" s="99">
        <v>17840.183028221101</v>
      </c>
      <c r="Q764" s="99">
        <v>1881.2559745460701</v>
      </c>
      <c r="R764" s="99">
        <v>0</v>
      </c>
      <c r="S764" s="99">
        <v>866.87799438834202</v>
      </c>
      <c r="T764" s="99">
        <v>0</v>
      </c>
      <c r="U764" s="99">
        <v>24890.4912087917</v>
      </c>
      <c r="V764" s="99">
        <v>1855410.94657898</v>
      </c>
      <c r="W764" s="99">
        <v>0</v>
      </c>
      <c r="X764" s="99">
        <v>177157.10748291001</v>
      </c>
      <c r="Y764" s="99">
        <v>115055.610430717</v>
      </c>
      <c r="Z764" s="99">
        <v>107462.005514145</v>
      </c>
      <c r="AA764" s="99">
        <v>0</v>
      </c>
      <c r="AB764" s="99">
        <v>0</v>
      </c>
      <c r="AC764" s="99">
        <v>7713426.4978637705</v>
      </c>
      <c r="AD764" s="99">
        <v>0</v>
      </c>
      <c r="AE764" s="99">
        <v>3713.3644718527798</v>
      </c>
      <c r="AF764" s="99">
        <v>841040.08710479701</v>
      </c>
      <c r="AG764" s="99">
        <v>286861.066848755</v>
      </c>
      <c r="AH764" s="99">
        <v>0</v>
      </c>
      <c r="AI764" s="99">
        <v>703145.56159973098</v>
      </c>
      <c r="AJ764" s="99">
        <v>199869.52136230501</v>
      </c>
      <c r="AK764" s="99">
        <v>0</v>
      </c>
      <c r="AL764" s="99">
        <v>107654.253069878</v>
      </c>
      <c r="AM764" s="99">
        <v>0</v>
      </c>
      <c r="AN764" s="99">
        <v>7725459.8029174795</v>
      </c>
      <c r="AO764" s="99">
        <v>19253015.3911133</v>
      </c>
      <c r="AP764" s="99">
        <v>0</v>
      </c>
      <c r="AQ764" s="99">
        <v>1618506.2916107201</v>
      </c>
      <c r="AR764" s="99">
        <v>1023282.88968658</v>
      </c>
      <c r="AS764" s="99">
        <v>938249.946876526</v>
      </c>
      <c r="AT764" s="99">
        <v>0</v>
      </c>
      <c r="AU764" s="99">
        <v>0</v>
      </c>
      <c r="AV764" s="99">
        <v>24962563.651367199</v>
      </c>
      <c r="AW764" s="99">
        <v>0</v>
      </c>
      <c r="AX764" s="99">
        <v>32528.507625341401</v>
      </c>
      <c r="AY764" s="99">
        <v>8953210.9650878906</v>
      </c>
      <c r="AZ764" s="99">
        <v>2718361.3058166499</v>
      </c>
      <c r="BA764" s="99">
        <v>0</v>
      </c>
      <c r="BB764" s="99">
        <v>7227211.7114257803</v>
      </c>
      <c r="BC764" s="99">
        <v>1907145.49526978</v>
      </c>
      <c r="BD764" s="99">
        <v>0</v>
      </c>
      <c r="BE764" s="99">
        <v>936796.78603363002</v>
      </c>
      <c r="BF764" s="99">
        <v>0</v>
      </c>
      <c r="BG764" s="99">
        <v>24961204.064941399</v>
      </c>
      <c r="BH764" s="99">
        <v>5484165.4061279297</v>
      </c>
      <c r="BI764" s="99">
        <v>0</v>
      </c>
      <c r="BJ764" s="99">
        <v>838535.59922790504</v>
      </c>
      <c r="BK764" s="99">
        <v>514964.49474716198</v>
      </c>
      <c r="BL764" s="99">
        <v>0</v>
      </c>
      <c r="BM764" s="99">
        <v>0</v>
      </c>
      <c r="BN764" s="99">
        <v>0</v>
      </c>
      <c r="BO764" s="99">
        <v>0</v>
      </c>
      <c r="BP764" s="99">
        <v>0</v>
      </c>
      <c r="BQ764" s="99">
        <v>0</v>
      </c>
      <c r="BR764" s="99">
        <v>2982488.5830993699</v>
      </c>
      <c r="BS764" s="99">
        <v>1006556.49279785</v>
      </c>
      <c r="BT764" s="99">
        <v>0</v>
      </c>
      <c r="BU764" s="99">
        <v>1149594</v>
      </c>
      <c r="BV764" s="99">
        <v>1054539.86218262</v>
      </c>
      <c r="BW764" s="99">
        <v>0</v>
      </c>
      <c r="BX764" s="99">
        <v>169867.159402847</v>
      </c>
      <c r="BY764" s="99">
        <v>0</v>
      </c>
      <c r="BZ764" s="99">
        <v>0</v>
      </c>
      <c r="CA764" s="99">
        <v>42169.694821834601</v>
      </c>
      <c r="CB764" s="99">
        <v>2034678.95291138</v>
      </c>
      <c r="CC764" s="99">
        <v>20769126.706298798</v>
      </c>
      <c r="CD764" s="99">
        <v>6320577.2783203097</v>
      </c>
      <c r="CE764" s="99">
        <v>865.81344772875298</v>
      </c>
      <c r="CF764" s="99">
        <v>107681.138631821</v>
      </c>
      <c r="CG764" s="99">
        <v>938465.73935699498</v>
      </c>
      <c r="CH764" s="99">
        <v>0</v>
      </c>
      <c r="CI764" s="99">
        <v>43037.531838893898</v>
      </c>
      <c r="CJ764" s="99">
        <v>2141781.0030517601</v>
      </c>
      <c r="CK764" s="99">
        <v>21705111.696777299</v>
      </c>
      <c r="CL764" s="99">
        <v>6508959.6453857403</v>
      </c>
      <c r="CM764" s="166">
        <v>67789.768515586897</v>
      </c>
      <c r="CN764" s="166">
        <v>9858556.4908447303</v>
      </c>
      <c r="CO764" s="166">
        <v>46802674.1318359</v>
      </c>
      <c r="CP764" s="99">
        <v>6508959.6453857403</v>
      </c>
      <c r="CQ764" s="99">
        <v>0</v>
      </c>
      <c r="CR764" s="99">
        <v>0</v>
      </c>
      <c r="CS764" s="99">
        <v>0</v>
      </c>
      <c r="CT764" s="99">
        <v>0</v>
      </c>
      <c r="CU764" s="98">
        <v>3259.5570135150001</v>
      </c>
      <c r="CV764" s="98">
        <v>25630.780017312001</v>
      </c>
      <c r="CW764" s="98">
        <v>2142360.0915432009</v>
      </c>
      <c r="CX764" s="98">
        <v>21707592.445655793</v>
      </c>
    </row>
    <row r="765" spans="1:102" x14ac:dyDescent="0.2">
      <c r="A765" s="98" t="s">
        <v>62</v>
      </c>
      <c r="B765" s="100">
        <v>43435</v>
      </c>
      <c r="C765" s="99">
        <v>38662.434016704603</v>
      </c>
      <c r="D765" s="99">
        <v>0</v>
      </c>
      <c r="E765" s="99">
        <v>3112.6366210281799</v>
      </c>
      <c r="F765" s="99">
        <v>2518.37642148137</v>
      </c>
      <c r="G765" s="99">
        <v>854.32908974587895</v>
      </c>
      <c r="H765" s="99">
        <v>0</v>
      </c>
      <c r="I765" s="99">
        <v>0</v>
      </c>
      <c r="J765" s="99">
        <v>24476.8679623604</v>
      </c>
      <c r="K765" s="99">
        <v>0</v>
      </c>
      <c r="L765" s="99">
        <v>51.877812659833602</v>
      </c>
      <c r="M765" s="99">
        <v>19338.779308557499</v>
      </c>
      <c r="N765" s="99">
        <v>2868.3516319692098</v>
      </c>
      <c r="O765" s="99">
        <v>0</v>
      </c>
      <c r="P765" s="99">
        <v>17669.383461952199</v>
      </c>
      <c r="Q765" s="99">
        <v>1819.3095117211301</v>
      </c>
      <c r="R765" s="99">
        <v>0</v>
      </c>
      <c r="S765" s="99">
        <v>844.73025120794796</v>
      </c>
      <c r="T765" s="99">
        <v>0</v>
      </c>
      <c r="U765" s="99">
        <v>24463.075197219801</v>
      </c>
      <c r="V765" s="99">
        <v>1848841.17881775</v>
      </c>
      <c r="W765" s="99">
        <v>0</v>
      </c>
      <c r="X765" s="99">
        <v>174795.66131210301</v>
      </c>
      <c r="Y765" s="99">
        <v>113686.966033936</v>
      </c>
      <c r="Z765" s="99">
        <v>107885.598112106</v>
      </c>
      <c r="AA765" s="99">
        <v>0</v>
      </c>
      <c r="AB765" s="99">
        <v>0</v>
      </c>
      <c r="AC765" s="99">
        <v>7614397.4035034198</v>
      </c>
      <c r="AD765" s="99">
        <v>0</v>
      </c>
      <c r="AE765" s="99">
        <v>2717.5226252079001</v>
      </c>
      <c r="AF765" s="99">
        <v>841968.85742950405</v>
      </c>
      <c r="AG765" s="99">
        <v>281189.19949722302</v>
      </c>
      <c r="AH765" s="99">
        <v>0</v>
      </c>
      <c r="AI765" s="99">
        <v>692843.29641723598</v>
      </c>
      <c r="AJ765" s="99">
        <v>201677.77950859099</v>
      </c>
      <c r="AK765" s="99">
        <v>0</v>
      </c>
      <c r="AL765" s="99">
        <v>107185.611542702</v>
      </c>
      <c r="AM765" s="99">
        <v>0</v>
      </c>
      <c r="AN765" s="99">
        <v>7615278.6096191397</v>
      </c>
      <c r="AO765" s="99">
        <v>19345710.394531298</v>
      </c>
      <c r="AP765" s="99">
        <v>0</v>
      </c>
      <c r="AQ765" s="99">
        <v>1616921.25868225</v>
      </c>
      <c r="AR765" s="99">
        <v>1029219.91257477</v>
      </c>
      <c r="AS765" s="99">
        <v>949191.80514526402</v>
      </c>
      <c r="AT765" s="99">
        <v>0</v>
      </c>
      <c r="AU765" s="99">
        <v>0</v>
      </c>
      <c r="AV765" s="99">
        <v>24823463.142822299</v>
      </c>
      <c r="AW765" s="99">
        <v>0</v>
      </c>
      <c r="AX765" s="99">
        <v>27857.8379068375</v>
      </c>
      <c r="AY765" s="99">
        <v>9047597.2525634803</v>
      </c>
      <c r="AZ765" s="99">
        <v>2704392.3478393601</v>
      </c>
      <c r="BA765" s="99">
        <v>0</v>
      </c>
      <c r="BB765" s="99">
        <v>7217705.2266235398</v>
      </c>
      <c r="BC765" s="99">
        <v>1952614.6421966599</v>
      </c>
      <c r="BD765" s="99">
        <v>0</v>
      </c>
      <c r="BE765" s="99">
        <v>941301.72799682606</v>
      </c>
      <c r="BF765" s="99">
        <v>0</v>
      </c>
      <c r="BG765" s="99">
        <v>24862512.231689502</v>
      </c>
      <c r="BH765" s="99">
        <v>5478231.4298095703</v>
      </c>
      <c r="BI765" s="99">
        <v>0</v>
      </c>
      <c r="BJ765" s="99">
        <v>780785.14327240002</v>
      </c>
      <c r="BK765" s="99">
        <v>496062.045810699</v>
      </c>
      <c r="BL765" s="99">
        <v>0</v>
      </c>
      <c r="BM765" s="99">
        <v>0</v>
      </c>
      <c r="BN765" s="99">
        <v>0</v>
      </c>
      <c r="BO765" s="99">
        <v>0</v>
      </c>
      <c r="BP765" s="99">
        <v>0</v>
      </c>
      <c r="BQ765" s="99">
        <v>0</v>
      </c>
      <c r="BR765" s="99">
        <v>2993010.1617126502</v>
      </c>
      <c r="BS765" s="99">
        <v>992045.79939269996</v>
      </c>
      <c r="BT765" s="99">
        <v>0</v>
      </c>
      <c r="BU765" s="99">
        <v>1307249.4199829099</v>
      </c>
      <c r="BV765" s="99">
        <v>1021190.83891296</v>
      </c>
      <c r="BW765" s="99">
        <v>0</v>
      </c>
      <c r="BX765" s="99">
        <v>188581.889320374</v>
      </c>
      <c r="BY765" s="99">
        <v>0</v>
      </c>
      <c r="BZ765" s="99">
        <v>0</v>
      </c>
      <c r="CA765" s="99">
        <v>41807.939567089103</v>
      </c>
      <c r="CB765" s="99">
        <v>2021855.71328735</v>
      </c>
      <c r="CC765" s="99">
        <v>20988396.860595699</v>
      </c>
      <c r="CD765" s="99">
        <v>6243129.8886718797</v>
      </c>
      <c r="CE765" s="99">
        <v>856.63089597225201</v>
      </c>
      <c r="CF765" s="99">
        <v>107670.87060165399</v>
      </c>
      <c r="CG765" s="99">
        <v>948010.63513183605</v>
      </c>
      <c r="CH765" s="99">
        <v>0</v>
      </c>
      <c r="CI765" s="99">
        <v>42658.398040771499</v>
      </c>
      <c r="CJ765" s="99">
        <v>2129928.3190307599</v>
      </c>
      <c r="CK765" s="99">
        <v>21933787.2104492</v>
      </c>
      <c r="CL765" s="99">
        <v>6423577.5501709003</v>
      </c>
      <c r="CM765" s="166">
        <v>66993.493125915498</v>
      </c>
      <c r="CN765" s="166">
        <v>9746613.7222900409</v>
      </c>
      <c r="CO765" s="166">
        <v>46759464.191894501</v>
      </c>
      <c r="CP765" s="99">
        <v>6423577.5501709003</v>
      </c>
      <c r="CQ765" s="99">
        <v>0</v>
      </c>
      <c r="CR765" s="99">
        <v>0</v>
      </c>
      <c r="CS765" s="99">
        <v>0</v>
      </c>
      <c r="CT765" s="99">
        <v>0</v>
      </c>
      <c r="CU765" s="98">
        <v>3112.6617271</v>
      </c>
      <c r="CV765" s="98">
        <v>25202.656275578</v>
      </c>
      <c r="CW765" s="98">
        <v>2129526.5838890038</v>
      </c>
      <c r="CX765" s="98">
        <v>21936407.495727535</v>
      </c>
    </row>
    <row r="766" spans="1:102" x14ac:dyDescent="0.2">
      <c r="A766" s="98" t="s">
        <v>62</v>
      </c>
      <c r="B766" s="100">
        <v>43525</v>
      </c>
      <c r="C766" s="99">
        <v>38951.526034832001</v>
      </c>
      <c r="D766" s="99">
        <v>0</v>
      </c>
      <c r="E766" s="99">
        <v>2952.7621760070301</v>
      </c>
      <c r="F766" s="99">
        <v>2434.0824587941202</v>
      </c>
      <c r="G766" s="99">
        <v>863.89784298092104</v>
      </c>
      <c r="H766" s="99">
        <v>0</v>
      </c>
      <c r="I766" s="99">
        <v>0</v>
      </c>
      <c r="J766" s="99">
        <v>24174.048935890201</v>
      </c>
      <c r="K766" s="99">
        <v>0</v>
      </c>
      <c r="L766" s="99">
        <v>61.652382596861599</v>
      </c>
      <c r="M766" s="99">
        <v>19492.6281433105</v>
      </c>
      <c r="N766" s="99">
        <v>2837.1201358437502</v>
      </c>
      <c r="O766" s="99">
        <v>0</v>
      </c>
      <c r="P766" s="99">
        <v>17903.447628259699</v>
      </c>
      <c r="Q766" s="99">
        <v>1668.38658997416</v>
      </c>
      <c r="R766" s="99">
        <v>0</v>
      </c>
      <c r="S766" s="99">
        <v>861.96471247822001</v>
      </c>
      <c r="T766" s="99">
        <v>0</v>
      </c>
      <c r="U766" s="99">
        <v>24176.541556358301</v>
      </c>
      <c r="V766" s="99">
        <v>1843517.45932007</v>
      </c>
      <c r="W766" s="99">
        <v>0</v>
      </c>
      <c r="X766" s="99">
        <v>166368.61665534999</v>
      </c>
      <c r="Y766" s="99">
        <v>110544.766882896</v>
      </c>
      <c r="Z766" s="99">
        <v>105289.265534401</v>
      </c>
      <c r="AA766" s="99">
        <v>0</v>
      </c>
      <c r="AB766" s="99">
        <v>0</v>
      </c>
      <c r="AC766" s="99">
        <v>7516029.9522094699</v>
      </c>
      <c r="AD766" s="99">
        <v>0</v>
      </c>
      <c r="AE766" s="99">
        <v>3353.2313506901301</v>
      </c>
      <c r="AF766" s="99">
        <v>847115.91427612305</v>
      </c>
      <c r="AG766" s="99">
        <v>278151.55131912202</v>
      </c>
      <c r="AH766" s="99">
        <v>0</v>
      </c>
      <c r="AI766" s="99">
        <v>687358.87114715599</v>
      </c>
      <c r="AJ766" s="99">
        <v>198826.922243118</v>
      </c>
      <c r="AK766" s="99">
        <v>0</v>
      </c>
      <c r="AL766" s="99">
        <v>104326.097949028</v>
      </c>
      <c r="AM766" s="99">
        <v>0</v>
      </c>
      <c r="AN766" s="99">
        <v>7534873.8877563505</v>
      </c>
      <c r="AO766" s="99">
        <v>19297578.2431641</v>
      </c>
      <c r="AP766" s="99">
        <v>0</v>
      </c>
      <c r="AQ766" s="99">
        <v>1537761.5629272501</v>
      </c>
      <c r="AR766" s="99">
        <v>1001395.02700806</v>
      </c>
      <c r="AS766" s="99">
        <v>933791.11074066197</v>
      </c>
      <c r="AT766" s="99">
        <v>0</v>
      </c>
      <c r="AU766" s="99">
        <v>0</v>
      </c>
      <c r="AV766" s="99">
        <v>24687994.5085449</v>
      </c>
      <c r="AW766" s="99">
        <v>0</v>
      </c>
      <c r="AX766" s="99">
        <v>22824.3932919502</v>
      </c>
      <c r="AY766" s="99">
        <v>9162863.6632080097</v>
      </c>
      <c r="AZ766" s="99">
        <v>2697059.9832458501</v>
      </c>
      <c r="BA766" s="99">
        <v>0</v>
      </c>
      <c r="BB766" s="99">
        <v>7236424.6171875</v>
      </c>
      <c r="BC766" s="99">
        <v>1943085.04273987</v>
      </c>
      <c r="BD766" s="99">
        <v>0</v>
      </c>
      <c r="BE766" s="99">
        <v>922742.88606262195</v>
      </c>
      <c r="BF766" s="99">
        <v>0</v>
      </c>
      <c r="BG766" s="99">
        <v>24594977.301757801</v>
      </c>
      <c r="BH766" s="99">
        <v>5475622.88745117</v>
      </c>
      <c r="BI766" s="99">
        <v>0</v>
      </c>
      <c r="BJ766" s="99">
        <v>631222.09146881104</v>
      </c>
      <c r="BK766" s="99">
        <v>423279.66368866002</v>
      </c>
      <c r="BL766" s="99">
        <v>0</v>
      </c>
      <c r="BM766" s="99">
        <v>0</v>
      </c>
      <c r="BN766" s="99">
        <v>0</v>
      </c>
      <c r="BO766" s="99">
        <v>0</v>
      </c>
      <c r="BP766" s="99">
        <v>0</v>
      </c>
      <c r="BQ766" s="99">
        <v>0</v>
      </c>
      <c r="BR766" s="99">
        <v>2969430.8143920898</v>
      </c>
      <c r="BS766" s="99">
        <v>990512.27642822301</v>
      </c>
      <c r="BT766" s="99">
        <v>0</v>
      </c>
      <c r="BU766" s="99">
        <v>1276411.0499877899</v>
      </c>
      <c r="BV766" s="99">
        <v>873938.59275054897</v>
      </c>
      <c r="BW766" s="99">
        <v>0</v>
      </c>
      <c r="BX766" s="99">
        <v>187685.11931800799</v>
      </c>
      <c r="BY766" s="99">
        <v>0</v>
      </c>
      <c r="BZ766" s="99">
        <v>0</v>
      </c>
      <c r="CA766" s="99">
        <v>41833.517293453202</v>
      </c>
      <c r="CB766" s="99">
        <v>2016559.1492309601</v>
      </c>
      <c r="CC766" s="99">
        <v>21123097.074951202</v>
      </c>
      <c r="CD766" s="99">
        <v>6131208.7618408203</v>
      </c>
      <c r="CE766" s="99">
        <v>863.60799695551395</v>
      </c>
      <c r="CF766" s="99">
        <v>105384.40674018901</v>
      </c>
      <c r="CG766" s="99">
        <v>933137.36905670201</v>
      </c>
      <c r="CH766" s="99">
        <v>0</v>
      </c>
      <c r="CI766" s="99">
        <v>42700.141475200697</v>
      </c>
      <c r="CJ766" s="99">
        <v>2121816.8781127902</v>
      </c>
      <c r="CK766" s="99">
        <v>22038714.878662098</v>
      </c>
      <c r="CL766" s="99">
        <v>6315919.81958008</v>
      </c>
      <c r="CM766" s="166">
        <v>66766.877734184294</v>
      </c>
      <c r="CN766" s="166">
        <v>9649748.94067383</v>
      </c>
      <c r="CO766" s="166">
        <v>46685556.3271484</v>
      </c>
      <c r="CP766" s="99">
        <v>6315919.81958008</v>
      </c>
      <c r="CQ766" s="99">
        <v>0</v>
      </c>
      <c r="CR766" s="99">
        <v>0</v>
      </c>
      <c r="CS766" s="99">
        <v>0</v>
      </c>
      <c r="CT766" s="99">
        <v>0</v>
      </c>
      <c r="CU766" s="98">
        <v>2955.566969942</v>
      </c>
      <c r="CV766" s="98">
        <v>24922.811632690999</v>
      </c>
      <c r="CW766" s="98">
        <v>2121943.5559711489</v>
      </c>
      <c r="CX766" s="98">
        <v>22056234.444007903</v>
      </c>
    </row>
    <row r="767" spans="1:102" x14ac:dyDescent="0.2">
      <c r="A767" s="98" t="s">
        <v>62</v>
      </c>
      <c r="B767" s="100">
        <v>43617</v>
      </c>
      <c r="C767" s="99">
        <v>38636.633205413797</v>
      </c>
      <c r="D767" s="99">
        <v>0</v>
      </c>
      <c r="E767" s="99">
        <v>2843.6152936220201</v>
      </c>
      <c r="F767" s="99">
        <v>2368.0481516718901</v>
      </c>
      <c r="G767" s="99">
        <v>860.19591572135698</v>
      </c>
      <c r="H767" s="99">
        <v>0</v>
      </c>
      <c r="I767" s="99">
        <v>0</v>
      </c>
      <c r="J767" s="99">
        <v>23925.864686965899</v>
      </c>
      <c r="K767" s="99">
        <v>0</v>
      </c>
      <c r="L767" s="99">
        <v>64.544743086211398</v>
      </c>
      <c r="M767" s="99">
        <v>19278.504178523999</v>
      </c>
      <c r="N767" s="99">
        <v>2846.4900295734401</v>
      </c>
      <c r="O767" s="99">
        <v>0</v>
      </c>
      <c r="P767" s="99">
        <v>17623.026452779799</v>
      </c>
      <c r="Q767" s="99">
        <v>1621.7734234929101</v>
      </c>
      <c r="R767" s="99">
        <v>0</v>
      </c>
      <c r="S767" s="99">
        <v>857.73817092925299</v>
      </c>
      <c r="T767" s="99">
        <v>0</v>
      </c>
      <c r="U767" s="99">
        <v>23929.938451290102</v>
      </c>
      <c r="V767" s="99">
        <v>1816898.25715637</v>
      </c>
      <c r="W767" s="99">
        <v>0</v>
      </c>
      <c r="X767" s="99">
        <v>169380.98257637001</v>
      </c>
      <c r="Y767" s="99">
        <v>111334.701485634</v>
      </c>
      <c r="Z767" s="99">
        <v>105272.297719002</v>
      </c>
      <c r="AA767" s="99">
        <v>0</v>
      </c>
      <c r="AB767" s="99">
        <v>0</v>
      </c>
      <c r="AC767" s="99">
        <v>7495735.82385254</v>
      </c>
      <c r="AD767" s="99">
        <v>0</v>
      </c>
      <c r="AE767" s="99">
        <v>6553.0014562606802</v>
      </c>
      <c r="AF767" s="99">
        <v>826675.337005615</v>
      </c>
      <c r="AG767" s="99">
        <v>274397.07752609299</v>
      </c>
      <c r="AH767" s="99">
        <v>0</v>
      </c>
      <c r="AI767" s="99">
        <v>677137.73863220203</v>
      </c>
      <c r="AJ767" s="99">
        <v>198393.75032424901</v>
      </c>
      <c r="AK767" s="99">
        <v>0</v>
      </c>
      <c r="AL767" s="99">
        <v>104351.67972469299</v>
      </c>
      <c r="AM767" s="99">
        <v>0</v>
      </c>
      <c r="AN767" s="99">
        <v>7494373.2561035203</v>
      </c>
      <c r="AO767" s="99">
        <v>19323235.938964799</v>
      </c>
      <c r="AP767" s="99">
        <v>0</v>
      </c>
      <c r="AQ767" s="99">
        <v>1551486.4451141399</v>
      </c>
      <c r="AR767" s="99">
        <v>1003964.88774109</v>
      </c>
      <c r="AS767" s="99">
        <v>935226.54963684105</v>
      </c>
      <c r="AT767" s="99">
        <v>0</v>
      </c>
      <c r="AU767" s="99">
        <v>0</v>
      </c>
      <c r="AV767" s="99">
        <v>24711846.3208008</v>
      </c>
      <c r="AW767" s="99">
        <v>0</v>
      </c>
      <c r="AX767" s="99">
        <v>45539.676879405997</v>
      </c>
      <c r="AY767" s="99">
        <v>8967999.2735595703</v>
      </c>
      <c r="AZ767" s="99">
        <v>2682984.82885742</v>
      </c>
      <c r="BA767" s="99">
        <v>0</v>
      </c>
      <c r="BB767" s="99">
        <v>7104195.85900879</v>
      </c>
      <c r="BC767" s="99">
        <v>1952389.4060058601</v>
      </c>
      <c r="BD767" s="99">
        <v>0</v>
      </c>
      <c r="BE767" s="99">
        <v>929083.67960357701</v>
      </c>
      <c r="BF767" s="99">
        <v>0</v>
      </c>
      <c r="BG767" s="99">
        <v>24768348.104003899</v>
      </c>
      <c r="BH767" s="99">
        <v>5435357.7817382803</v>
      </c>
      <c r="BI767" s="99">
        <v>0</v>
      </c>
      <c r="BJ767" s="99">
        <v>610788.47162628197</v>
      </c>
      <c r="BK767" s="99">
        <v>415716.64498519897</v>
      </c>
      <c r="BL767" s="99">
        <v>0</v>
      </c>
      <c r="BM767" s="99">
        <v>0</v>
      </c>
      <c r="BN767" s="99">
        <v>0</v>
      </c>
      <c r="BO767" s="99">
        <v>0</v>
      </c>
      <c r="BP767" s="99">
        <v>0</v>
      </c>
      <c r="BQ767" s="99">
        <v>0</v>
      </c>
      <c r="BR767" s="99">
        <v>2975596.5088806199</v>
      </c>
      <c r="BS767" s="99">
        <v>981803.22052002</v>
      </c>
      <c r="BT767" s="99">
        <v>0</v>
      </c>
      <c r="BU767" s="99">
        <v>1290509.73812866</v>
      </c>
      <c r="BV767" s="99">
        <v>868855.25237274205</v>
      </c>
      <c r="BW767" s="99">
        <v>0</v>
      </c>
      <c r="BX767" s="99">
        <v>187306.70195961001</v>
      </c>
      <c r="BY767" s="99">
        <v>0</v>
      </c>
      <c r="BZ767" s="99">
        <v>0</v>
      </c>
      <c r="CA767" s="99">
        <v>41489.3607172966</v>
      </c>
      <c r="CB767" s="99">
        <v>1984347.5853729199</v>
      </c>
      <c r="CC767" s="99">
        <v>20746583.3981934</v>
      </c>
      <c r="CD767" s="99">
        <v>6048607.7877807599</v>
      </c>
      <c r="CE767" s="99">
        <v>858.87149916589306</v>
      </c>
      <c r="CF767" s="99">
        <v>105167.408277512</v>
      </c>
      <c r="CG767" s="99">
        <v>937081.58319854701</v>
      </c>
      <c r="CH767" s="99">
        <v>0</v>
      </c>
      <c r="CI767" s="99">
        <v>42349.797491073601</v>
      </c>
      <c r="CJ767" s="99">
        <v>2090110.43005371</v>
      </c>
      <c r="CK767" s="99">
        <v>21692992.358154301</v>
      </c>
      <c r="CL767" s="99">
        <v>6232276.5520019503</v>
      </c>
      <c r="CM767" s="166">
        <v>66158.018494606004</v>
      </c>
      <c r="CN767" s="166">
        <v>9576768.0786132794</v>
      </c>
      <c r="CO767" s="166">
        <v>46398464.434570298</v>
      </c>
      <c r="CP767" s="99">
        <v>6232276.5520019503</v>
      </c>
      <c r="CQ767" s="99">
        <v>0</v>
      </c>
      <c r="CR767" s="99">
        <v>0</v>
      </c>
      <c r="CS767" s="99">
        <v>0</v>
      </c>
      <c r="CT767" s="99">
        <v>0</v>
      </c>
      <c r="CU767" s="98">
        <v>2841.9170722509998</v>
      </c>
      <c r="CV767" s="98">
        <v>24656.569352391001</v>
      </c>
      <c r="CW767" s="98">
        <v>2089514.993650432</v>
      </c>
      <c r="CX767" s="98">
        <v>21683664.981391948</v>
      </c>
    </row>
    <row r="768" spans="1:102" x14ac:dyDescent="0.2">
      <c r="A768" s="98" t="s">
        <v>62</v>
      </c>
      <c r="B768" s="100">
        <v>43709</v>
      </c>
      <c r="C768" s="99">
        <v>38379.3488826752</v>
      </c>
      <c r="D768" s="99">
        <v>0</v>
      </c>
      <c r="E768" s="99">
        <v>2755.30257946253</v>
      </c>
      <c r="F768" s="99">
        <v>2329.00553694367</v>
      </c>
      <c r="G768" s="99">
        <v>847.02490904182196</v>
      </c>
      <c r="H768" s="99">
        <v>0</v>
      </c>
      <c r="I768" s="99">
        <v>0</v>
      </c>
      <c r="J768" s="99">
        <v>23639.976789951299</v>
      </c>
      <c r="K768" s="99">
        <v>0</v>
      </c>
      <c r="L768" s="99">
        <v>63.926433278713397</v>
      </c>
      <c r="M768" s="99">
        <v>19093.6367633343</v>
      </c>
      <c r="N768" s="99">
        <v>2826.0001354217502</v>
      </c>
      <c r="O768" s="99">
        <v>0</v>
      </c>
      <c r="P768" s="99">
        <v>17552.8073718548</v>
      </c>
      <c r="Q768" s="99">
        <v>1582.6681419312999</v>
      </c>
      <c r="R768" s="99">
        <v>0</v>
      </c>
      <c r="S768" s="99">
        <v>840.95544889569305</v>
      </c>
      <c r="T768" s="99">
        <v>0</v>
      </c>
      <c r="U768" s="99">
        <v>23648.996220350298</v>
      </c>
      <c r="V768" s="99">
        <v>1812156.1428070101</v>
      </c>
      <c r="W768" s="99">
        <v>0</v>
      </c>
      <c r="X768" s="99">
        <v>159141.79442405701</v>
      </c>
      <c r="Y768" s="99">
        <v>105882.278868675</v>
      </c>
      <c r="Z768" s="99">
        <v>106548.139120102</v>
      </c>
      <c r="AA768" s="99">
        <v>0</v>
      </c>
      <c r="AB768" s="99">
        <v>0</v>
      </c>
      <c r="AC768" s="99">
        <v>7408182.9740600605</v>
      </c>
      <c r="AD768" s="99">
        <v>0</v>
      </c>
      <c r="AE768" s="99">
        <v>4826.9362924694997</v>
      </c>
      <c r="AF768" s="99">
        <v>822382.81423950195</v>
      </c>
      <c r="AG768" s="99">
        <v>272701.26551055902</v>
      </c>
      <c r="AH768" s="99">
        <v>0</v>
      </c>
      <c r="AI768" s="99">
        <v>672812.42261505104</v>
      </c>
      <c r="AJ768" s="99">
        <v>194861.45713806199</v>
      </c>
      <c r="AK768" s="99">
        <v>0</v>
      </c>
      <c r="AL768" s="99">
        <v>107430.602890968</v>
      </c>
      <c r="AM768" s="99">
        <v>0</v>
      </c>
      <c r="AN768" s="99">
        <v>7398441.3229370099</v>
      </c>
      <c r="AO768" s="99">
        <v>19299217.989257801</v>
      </c>
      <c r="AP768" s="99">
        <v>0</v>
      </c>
      <c r="AQ768" s="99">
        <v>1501596.77507019</v>
      </c>
      <c r="AR768" s="99">
        <v>971295.48513793899</v>
      </c>
      <c r="AS768" s="99">
        <v>943204.18782043504</v>
      </c>
      <c r="AT768" s="99">
        <v>0</v>
      </c>
      <c r="AU768" s="99">
        <v>0</v>
      </c>
      <c r="AV768" s="99">
        <v>24523617.032714799</v>
      </c>
      <c r="AW768" s="99">
        <v>0</v>
      </c>
      <c r="AX768" s="99">
        <v>43554.197759628303</v>
      </c>
      <c r="AY768" s="99">
        <v>8958564.8708496094</v>
      </c>
      <c r="AZ768" s="99">
        <v>2687860.8286743201</v>
      </c>
      <c r="BA768" s="99">
        <v>0</v>
      </c>
      <c r="BB768" s="99">
        <v>7113061.7953491202</v>
      </c>
      <c r="BC768" s="99">
        <v>1911853.85700989</v>
      </c>
      <c r="BD768" s="99">
        <v>0</v>
      </c>
      <c r="BE768" s="99">
        <v>948751.10662841797</v>
      </c>
      <c r="BF768" s="99">
        <v>0</v>
      </c>
      <c r="BG768" s="99">
        <v>24522029.990478501</v>
      </c>
      <c r="BH768" s="99">
        <v>5432547.00183105</v>
      </c>
      <c r="BI768" s="99">
        <v>0</v>
      </c>
      <c r="BJ768" s="99">
        <v>573910.59669494606</v>
      </c>
      <c r="BK768" s="99">
        <v>401446.42367935198</v>
      </c>
      <c r="BL768" s="99">
        <v>0</v>
      </c>
      <c r="BM768" s="99">
        <v>0</v>
      </c>
      <c r="BN768" s="99">
        <v>0</v>
      </c>
      <c r="BO768" s="99">
        <v>0</v>
      </c>
      <c r="BP768" s="99">
        <v>0</v>
      </c>
      <c r="BQ768" s="99">
        <v>0</v>
      </c>
      <c r="BR768" s="99">
        <v>2963352.5995788602</v>
      </c>
      <c r="BS768" s="99">
        <v>986245.74494934105</v>
      </c>
      <c r="BT768" s="99">
        <v>0</v>
      </c>
      <c r="BU768" s="99">
        <v>1099479.3857269301</v>
      </c>
      <c r="BV768" s="99">
        <v>826972.92954254197</v>
      </c>
      <c r="BW768" s="99">
        <v>0</v>
      </c>
      <c r="BX768" s="99">
        <v>166623.92288589501</v>
      </c>
      <c r="BY768" s="99">
        <v>0</v>
      </c>
      <c r="BZ768" s="99">
        <v>0</v>
      </c>
      <c r="CA768" s="99">
        <v>41158.186470508597</v>
      </c>
      <c r="CB768" s="99">
        <v>1968091.52778625</v>
      </c>
      <c r="CC768" s="99">
        <v>20677311.488281298</v>
      </c>
      <c r="CD768" s="99">
        <v>5993413.0338134803</v>
      </c>
      <c r="CE768" s="99">
        <v>846.30582576245104</v>
      </c>
      <c r="CF768" s="99">
        <v>106817.79439926099</v>
      </c>
      <c r="CG768" s="99">
        <v>943236.48591613804</v>
      </c>
      <c r="CH768" s="99">
        <v>0</v>
      </c>
      <c r="CI768" s="99">
        <v>42006.160730838797</v>
      </c>
      <c r="CJ768" s="99">
        <v>2074502.5520935101</v>
      </c>
      <c r="CK768" s="99">
        <v>21629774.5002441</v>
      </c>
      <c r="CL768" s="99">
        <v>6177983.4177856399</v>
      </c>
      <c r="CM768" s="166">
        <v>65547.258935928301</v>
      </c>
      <c r="CN768" s="166">
        <v>9480091.5871581994</v>
      </c>
      <c r="CO768" s="166">
        <v>46227091.261230499</v>
      </c>
      <c r="CP768" s="99">
        <v>6177983.4177856399</v>
      </c>
      <c r="CQ768" s="99">
        <v>0</v>
      </c>
      <c r="CR768" s="99">
        <v>0</v>
      </c>
      <c r="CS768" s="99">
        <v>0</v>
      </c>
      <c r="CT768" s="99">
        <v>0</v>
      </c>
      <c r="CU768" s="98">
        <v>2754.5951388590001</v>
      </c>
      <c r="CV768" s="98">
        <v>24382.800822083998</v>
      </c>
      <c r="CW768" s="98">
        <v>2074909.322185511</v>
      </c>
      <c r="CX768" s="98">
        <v>21620547.974197436</v>
      </c>
    </row>
    <row r="769" spans="1:102" x14ac:dyDescent="0.2">
      <c r="A769" s="98" t="s">
        <v>62</v>
      </c>
      <c r="B769" s="100">
        <v>43800</v>
      </c>
      <c r="C769" s="99">
        <v>38432.815659523003</v>
      </c>
      <c r="D769" s="99">
        <v>0</v>
      </c>
      <c r="E769" s="99">
        <v>2674.72264122963</v>
      </c>
      <c r="F769" s="99">
        <v>2283.9115751981699</v>
      </c>
      <c r="G769" s="99">
        <v>820.84512271732103</v>
      </c>
      <c r="H769" s="99">
        <v>0</v>
      </c>
      <c r="I769" s="99">
        <v>0</v>
      </c>
      <c r="J769" s="99">
        <v>23330.830625534101</v>
      </c>
      <c r="K769" s="99">
        <v>0</v>
      </c>
      <c r="L769" s="99">
        <v>73.802285330370097</v>
      </c>
      <c r="M769" s="99">
        <v>19270.2192771435</v>
      </c>
      <c r="N769" s="99">
        <v>2780.1882984042199</v>
      </c>
      <c r="O769" s="99">
        <v>0</v>
      </c>
      <c r="P769" s="99">
        <v>17397.135985612898</v>
      </c>
      <c r="Q769" s="99">
        <v>1560.8617506325199</v>
      </c>
      <c r="R769" s="99">
        <v>0</v>
      </c>
      <c r="S769" s="99">
        <v>809.71635946631397</v>
      </c>
      <c r="T769" s="99">
        <v>0</v>
      </c>
      <c r="U769" s="99">
        <v>23312.431273698799</v>
      </c>
      <c r="V769" s="99">
        <v>1816146.3023681601</v>
      </c>
      <c r="W769" s="99">
        <v>0</v>
      </c>
      <c r="X769" s="99">
        <v>152930.799608231</v>
      </c>
      <c r="Y769" s="99">
        <v>103200.310051918</v>
      </c>
      <c r="Z769" s="99">
        <v>102312.827040672</v>
      </c>
      <c r="AA769" s="99">
        <v>0</v>
      </c>
      <c r="AB769" s="99">
        <v>0</v>
      </c>
      <c r="AC769" s="99">
        <v>7320204.8546752902</v>
      </c>
      <c r="AD769" s="99">
        <v>0</v>
      </c>
      <c r="AE769" s="99">
        <v>2900.4133274555202</v>
      </c>
      <c r="AF769" s="99">
        <v>834460.74741363502</v>
      </c>
      <c r="AG769" s="99">
        <v>272882.29755020101</v>
      </c>
      <c r="AH769" s="99">
        <v>0</v>
      </c>
      <c r="AI769" s="99">
        <v>666373.50859069801</v>
      </c>
      <c r="AJ769" s="99">
        <v>194110.70331191999</v>
      </c>
      <c r="AK769" s="99">
        <v>0</v>
      </c>
      <c r="AL769" s="99">
        <v>103656.09321784999</v>
      </c>
      <c r="AM769" s="99">
        <v>0</v>
      </c>
      <c r="AN769" s="99">
        <v>7320305.6489868201</v>
      </c>
      <c r="AO769" s="99">
        <v>19414096.213867199</v>
      </c>
      <c r="AP769" s="99">
        <v>0</v>
      </c>
      <c r="AQ769" s="99">
        <v>1456192.5917205799</v>
      </c>
      <c r="AR769" s="99">
        <v>965095.23772430397</v>
      </c>
      <c r="AS769" s="99">
        <v>910847.012992859</v>
      </c>
      <c r="AT769" s="99">
        <v>0</v>
      </c>
      <c r="AU769" s="99">
        <v>0</v>
      </c>
      <c r="AV769" s="99">
        <v>24335411.295654301</v>
      </c>
      <c r="AW769" s="99">
        <v>0</v>
      </c>
      <c r="AX769" s="99">
        <v>29544.329056024599</v>
      </c>
      <c r="AY769" s="99">
        <v>9158462.1333007794</v>
      </c>
      <c r="AZ769" s="99">
        <v>2704358.9391479502</v>
      </c>
      <c r="BA769" s="99">
        <v>0</v>
      </c>
      <c r="BB769" s="99">
        <v>7067703.9385376005</v>
      </c>
      <c r="BC769" s="99">
        <v>1957261.4086303699</v>
      </c>
      <c r="BD769" s="99">
        <v>0</v>
      </c>
      <c r="BE769" s="99">
        <v>923499.182319641</v>
      </c>
      <c r="BF769" s="99">
        <v>0</v>
      </c>
      <c r="BG769" s="99">
        <v>24376440.893554699</v>
      </c>
      <c r="BH769" s="99">
        <v>5460731.0033569299</v>
      </c>
      <c r="BI769" s="99">
        <v>0</v>
      </c>
      <c r="BJ769" s="99">
        <v>549058.74310302699</v>
      </c>
      <c r="BK769" s="99">
        <v>391289.70452499401</v>
      </c>
      <c r="BL769" s="99">
        <v>0</v>
      </c>
      <c r="BM769" s="99">
        <v>0</v>
      </c>
      <c r="BN769" s="99">
        <v>0</v>
      </c>
      <c r="BO769" s="99">
        <v>0</v>
      </c>
      <c r="BP769" s="99">
        <v>0</v>
      </c>
      <c r="BQ769" s="99">
        <v>0</v>
      </c>
      <c r="BR769" s="99">
        <v>2997350.9818420401</v>
      </c>
      <c r="BS769" s="99">
        <v>997483.93102264404</v>
      </c>
      <c r="BT769" s="99">
        <v>0</v>
      </c>
      <c r="BU769" s="99">
        <v>1252635.55233765</v>
      </c>
      <c r="BV769" s="99">
        <v>820226.69997405994</v>
      </c>
      <c r="BW769" s="99">
        <v>0</v>
      </c>
      <c r="BX769" s="99">
        <v>178373.97959709199</v>
      </c>
      <c r="BY769" s="99">
        <v>0</v>
      </c>
      <c r="BZ769" s="99">
        <v>0</v>
      </c>
      <c r="CA769" s="99">
        <v>41150.448403835297</v>
      </c>
      <c r="CB769" s="99">
        <v>1973600.52720642</v>
      </c>
      <c r="CC769" s="99">
        <v>21023594.130859401</v>
      </c>
      <c r="CD769" s="99">
        <v>5993249.7310790997</v>
      </c>
      <c r="CE769" s="99">
        <v>823.09806717932202</v>
      </c>
      <c r="CF769" s="99">
        <v>102088.883050919</v>
      </c>
      <c r="CG769" s="99">
        <v>909486.17882537795</v>
      </c>
      <c r="CH769" s="99">
        <v>0</v>
      </c>
      <c r="CI769" s="99">
        <v>41967.115016460397</v>
      </c>
      <c r="CJ769" s="99">
        <v>2076723.8701171901</v>
      </c>
      <c r="CK769" s="99">
        <v>21944261.384521499</v>
      </c>
      <c r="CL769" s="99">
        <v>6160530.2481079102</v>
      </c>
      <c r="CM769" s="166">
        <v>65178.409977912903</v>
      </c>
      <c r="CN769" s="166">
        <v>9396514.20068359</v>
      </c>
      <c r="CO769" s="166">
        <v>46255702.113281302</v>
      </c>
      <c r="CP769" s="99">
        <v>6160530.2481079102</v>
      </c>
      <c r="CQ769" s="99">
        <v>0</v>
      </c>
      <c r="CR769" s="99">
        <v>0</v>
      </c>
      <c r="CS769" s="99">
        <v>0</v>
      </c>
      <c r="CT769" s="99">
        <v>0</v>
      </c>
      <c r="CU769" s="98">
        <v>2673.496159329</v>
      </c>
      <c r="CV769" s="98">
        <v>24055.540906136001</v>
      </c>
      <c r="CW769" s="98">
        <v>2075689.410257339</v>
      </c>
      <c r="CX769" s="98">
        <v>21933080.309684779</v>
      </c>
    </row>
    <row r="770" spans="1:102" x14ac:dyDescent="0.2">
      <c r="A770" s="98" t="s">
        <v>63</v>
      </c>
      <c r="B770" s="100">
        <v>38047</v>
      </c>
      <c r="C770" s="99">
        <v>47245.497859954798</v>
      </c>
      <c r="D770" s="99">
        <v>0</v>
      </c>
      <c r="E770" s="99">
        <v>43119.782645225503</v>
      </c>
      <c r="F770" s="99">
        <v>26627.5297167301</v>
      </c>
      <c r="G770" s="99">
        <v>4.84909127198625</v>
      </c>
      <c r="H770" s="99">
        <v>0</v>
      </c>
      <c r="I770" s="99">
        <v>0</v>
      </c>
      <c r="J770" s="99">
        <v>132.632559267804</v>
      </c>
      <c r="K770" s="99">
        <v>0</v>
      </c>
      <c r="L770" s="99">
        <v>38984.2263598442</v>
      </c>
      <c r="M770" s="99">
        <v>29805.114646911599</v>
      </c>
      <c r="N770" s="99">
        <v>15759.4815317392</v>
      </c>
      <c r="O770" s="99">
        <v>0</v>
      </c>
      <c r="P770" s="99">
        <v>0</v>
      </c>
      <c r="Q770" s="99">
        <v>5253.4984105229396</v>
      </c>
      <c r="R770" s="99">
        <v>0</v>
      </c>
      <c r="S770" s="99">
        <v>0</v>
      </c>
      <c r="T770" s="99">
        <v>3030.0592952668699</v>
      </c>
      <c r="U770" s="99">
        <v>36411.428003311201</v>
      </c>
      <c r="V770" s="99">
        <v>3117945.7538147001</v>
      </c>
      <c r="W770" s="99">
        <v>0</v>
      </c>
      <c r="X770" s="99">
        <v>4032629.8117370601</v>
      </c>
      <c r="Y770" s="99">
        <v>2393555.8487853999</v>
      </c>
      <c r="Z770" s="99">
        <v>462.622649751604</v>
      </c>
      <c r="AA770" s="99">
        <v>0</v>
      </c>
      <c r="AB770" s="99">
        <v>0</v>
      </c>
      <c r="AC770" s="99">
        <v>10734.0858775377</v>
      </c>
      <c r="AD770" s="99">
        <v>0</v>
      </c>
      <c r="AE770" s="99">
        <v>2278207.0417175302</v>
      </c>
      <c r="AF770" s="99">
        <v>1808204.10206604</v>
      </c>
      <c r="AG770" s="99">
        <v>2433417.6185302702</v>
      </c>
      <c r="AH770" s="99">
        <v>0</v>
      </c>
      <c r="AI770" s="99">
        <v>0</v>
      </c>
      <c r="AJ770" s="99">
        <v>663315.47254180897</v>
      </c>
      <c r="AK770" s="99">
        <v>0</v>
      </c>
      <c r="AL770" s="99">
        <v>0</v>
      </c>
      <c r="AM770" s="99">
        <v>519781.19353485102</v>
      </c>
      <c r="AN770" s="99">
        <v>9742771.06787109</v>
      </c>
      <c r="AO770" s="99">
        <v>20020877.308593798</v>
      </c>
      <c r="AP770" s="99">
        <v>0</v>
      </c>
      <c r="AQ770" s="99">
        <v>25117338.737792999</v>
      </c>
      <c r="AR770" s="99">
        <v>14668493.763061499</v>
      </c>
      <c r="AS770" s="99">
        <v>2672.9651057720198</v>
      </c>
      <c r="AT770" s="99">
        <v>0</v>
      </c>
      <c r="AU770" s="99">
        <v>0</v>
      </c>
      <c r="AV770" s="99">
        <v>22164.678152084402</v>
      </c>
      <c r="AW770" s="99">
        <v>0</v>
      </c>
      <c r="AX770" s="99">
        <v>15071154.3952637</v>
      </c>
      <c r="AY770" s="99">
        <v>11546759.064208999</v>
      </c>
      <c r="AZ770" s="99">
        <v>14690001.7969971</v>
      </c>
      <c r="BA770" s="99">
        <v>0</v>
      </c>
      <c r="BB770" s="99">
        <v>0</v>
      </c>
      <c r="BC770" s="99">
        <v>4243296.54260254</v>
      </c>
      <c r="BD770" s="99">
        <v>0</v>
      </c>
      <c r="BE770" s="99">
        <v>0</v>
      </c>
      <c r="BF770" s="99">
        <v>3124748.5228271498</v>
      </c>
      <c r="BG770" s="99">
        <v>22250214.3752441</v>
      </c>
      <c r="BH770" s="99">
        <v>3981379.7244567899</v>
      </c>
      <c r="BI770" s="99">
        <v>0</v>
      </c>
      <c r="BJ770" s="99">
        <v>8000263.5291137705</v>
      </c>
      <c r="BK770" s="99">
        <v>5632909.0536498995</v>
      </c>
      <c r="BL770" s="99">
        <v>0</v>
      </c>
      <c r="BM770" s="99">
        <v>0</v>
      </c>
      <c r="BN770" s="99">
        <v>0</v>
      </c>
      <c r="BO770" s="99">
        <v>0</v>
      </c>
      <c r="BP770" s="99">
        <v>0</v>
      </c>
      <c r="BQ770" s="99">
        <v>0</v>
      </c>
      <c r="BR770" s="99">
        <v>3880190.9952087398</v>
      </c>
      <c r="BS770" s="99">
        <v>5959595.7172241202</v>
      </c>
      <c r="BT770" s="99">
        <v>0</v>
      </c>
      <c r="BU770" s="99">
        <v>0</v>
      </c>
      <c r="BV770" s="99">
        <v>2087142.83674622</v>
      </c>
      <c r="BW770" s="99">
        <v>0</v>
      </c>
      <c r="BX770" s="99">
        <v>0</v>
      </c>
      <c r="BY770" s="99">
        <v>0</v>
      </c>
      <c r="BZ770" s="99">
        <v>0</v>
      </c>
      <c r="CA770" s="99">
        <v>90516.585355758696</v>
      </c>
      <c r="CB770" s="99">
        <v>7097781.17114258</v>
      </c>
      <c r="CC770" s="99">
        <v>45358801.777343802</v>
      </c>
      <c r="CD770" s="99">
        <v>11921245.0206299</v>
      </c>
      <c r="CE770" s="99">
        <v>3061.5554156601402</v>
      </c>
      <c r="CF770" s="99">
        <v>521839.70438384998</v>
      </c>
      <c r="CG770" s="99">
        <v>3133207.9950866699</v>
      </c>
      <c r="CH770" s="99">
        <v>0</v>
      </c>
      <c r="CI770" s="99">
        <v>93588.643672943101</v>
      </c>
      <c r="CJ770" s="99">
        <v>7632368.6178588904</v>
      </c>
      <c r="CK770" s="99">
        <v>48319112.359863304</v>
      </c>
      <c r="CL770" s="99">
        <v>11923796.647338901</v>
      </c>
      <c r="CM770" s="166">
        <v>129919.19740772199</v>
      </c>
      <c r="CN770" s="166">
        <v>17358542.8818359</v>
      </c>
      <c r="CO770" s="166">
        <v>70721896.483398393</v>
      </c>
      <c r="CP770" s="99">
        <v>11923796.647338901</v>
      </c>
      <c r="CQ770" s="99">
        <v>0</v>
      </c>
      <c r="CR770" s="99">
        <v>0</v>
      </c>
      <c r="CS770" s="99">
        <v>0</v>
      </c>
      <c r="CT770" s="99">
        <v>0</v>
      </c>
      <c r="CU770" s="98">
        <v>82673.097844008997</v>
      </c>
      <c r="CV770" s="98">
        <v>137.42902559800001</v>
      </c>
      <c r="CW770" s="98">
        <v>7619620.8755264301</v>
      </c>
      <c r="CX770" s="98">
        <v>48492009.772430472</v>
      </c>
    </row>
    <row r="771" spans="1:102" x14ac:dyDescent="0.2">
      <c r="A771" s="98" t="s">
        <v>63</v>
      </c>
      <c r="B771" s="100">
        <v>38139</v>
      </c>
      <c r="C771" s="99">
        <v>47913.758996963501</v>
      </c>
      <c r="D771" s="99">
        <v>0</v>
      </c>
      <c r="E771" s="99">
        <v>42607.494463920601</v>
      </c>
      <c r="F771" s="99">
        <v>26737.843658924099</v>
      </c>
      <c r="G771" s="99">
        <v>84.149244898930206</v>
      </c>
      <c r="H771" s="99">
        <v>0</v>
      </c>
      <c r="I771" s="99">
        <v>0</v>
      </c>
      <c r="J771" s="99">
        <v>2120.0553040206401</v>
      </c>
      <c r="K771" s="99">
        <v>0</v>
      </c>
      <c r="L771" s="99">
        <v>39480.7454829216</v>
      </c>
      <c r="M771" s="99">
        <v>29718.4481692314</v>
      </c>
      <c r="N771" s="99">
        <v>15854.7894837856</v>
      </c>
      <c r="O771" s="99">
        <v>0</v>
      </c>
      <c r="P771" s="99">
        <v>0</v>
      </c>
      <c r="Q771" s="99">
        <v>5295.1064240932501</v>
      </c>
      <c r="R771" s="99">
        <v>0</v>
      </c>
      <c r="S771" s="99">
        <v>0</v>
      </c>
      <c r="T771" s="99">
        <v>3077.54342293739</v>
      </c>
      <c r="U771" s="99">
        <v>36767.681256771102</v>
      </c>
      <c r="V771" s="99">
        <v>3125496.8823547401</v>
      </c>
      <c r="W771" s="99">
        <v>0</v>
      </c>
      <c r="X771" s="99">
        <v>4016943.28094482</v>
      </c>
      <c r="Y771" s="99">
        <v>2434354.1734619099</v>
      </c>
      <c r="Z771" s="99">
        <v>12532.795704841599</v>
      </c>
      <c r="AA771" s="99">
        <v>0</v>
      </c>
      <c r="AB771" s="99">
        <v>0</v>
      </c>
      <c r="AC771" s="99">
        <v>465347.60392379801</v>
      </c>
      <c r="AD771" s="99">
        <v>0</v>
      </c>
      <c r="AE771" s="99">
        <v>2255863.85906982</v>
      </c>
      <c r="AF771" s="99">
        <v>1814837.9277191199</v>
      </c>
      <c r="AG771" s="99">
        <v>2444126.42047119</v>
      </c>
      <c r="AH771" s="99">
        <v>0</v>
      </c>
      <c r="AI771" s="99">
        <v>0</v>
      </c>
      <c r="AJ771" s="99">
        <v>651627.93014526402</v>
      </c>
      <c r="AK771" s="99">
        <v>0</v>
      </c>
      <c r="AL771" s="99">
        <v>0</v>
      </c>
      <c r="AM771" s="99">
        <v>520485.491146088</v>
      </c>
      <c r="AN771" s="99">
        <v>9685684.14453125</v>
      </c>
      <c r="AO771" s="99">
        <v>20243073.232177701</v>
      </c>
      <c r="AP771" s="99">
        <v>0</v>
      </c>
      <c r="AQ771" s="99">
        <v>25566196.3908691</v>
      </c>
      <c r="AR771" s="99">
        <v>15329050.6236572</v>
      </c>
      <c r="AS771" s="99">
        <v>74472.055587768598</v>
      </c>
      <c r="AT771" s="99">
        <v>0</v>
      </c>
      <c r="AU771" s="99">
        <v>0</v>
      </c>
      <c r="AV771" s="99">
        <v>1118604.7367095901</v>
      </c>
      <c r="AW771" s="99">
        <v>0</v>
      </c>
      <c r="AX771" s="99">
        <v>15097966.096313501</v>
      </c>
      <c r="AY771" s="99">
        <v>11700367.818359399</v>
      </c>
      <c r="AZ771" s="99">
        <v>14875374.2102051</v>
      </c>
      <c r="BA771" s="99">
        <v>0</v>
      </c>
      <c r="BB771" s="99">
        <v>0</v>
      </c>
      <c r="BC771" s="99">
        <v>4197718.1522216797</v>
      </c>
      <c r="BD771" s="99">
        <v>0</v>
      </c>
      <c r="BE771" s="99">
        <v>0</v>
      </c>
      <c r="BF771" s="99">
        <v>3169955.6808776902</v>
      </c>
      <c r="BG771" s="99">
        <v>22671053.654052701</v>
      </c>
      <c r="BH771" s="99">
        <v>4052354.97833252</v>
      </c>
      <c r="BI771" s="99">
        <v>0</v>
      </c>
      <c r="BJ771" s="99">
        <v>8039340.7384033203</v>
      </c>
      <c r="BK771" s="99">
        <v>5754659.2593994103</v>
      </c>
      <c r="BL771" s="99">
        <v>0</v>
      </c>
      <c r="BM771" s="99">
        <v>0</v>
      </c>
      <c r="BN771" s="99">
        <v>0</v>
      </c>
      <c r="BO771" s="99">
        <v>0</v>
      </c>
      <c r="BP771" s="99">
        <v>0</v>
      </c>
      <c r="BQ771" s="99">
        <v>0</v>
      </c>
      <c r="BR771" s="99">
        <v>3949631.5691223098</v>
      </c>
      <c r="BS771" s="99">
        <v>6054183.5502319299</v>
      </c>
      <c r="BT771" s="99">
        <v>0</v>
      </c>
      <c r="BU771" s="99">
        <v>0</v>
      </c>
      <c r="BV771" s="99">
        <v>2088077.4521942099</v>
      </c>
      <c r="BW771" s="99">
        <v>0</v>
      </c>
      <c r="BX771" s="99">
        <v>0</v>
      </c>
      <c r="BY771" s="99">
        <v>0</v>
      </c>
      <c r="BZ771" s="99">
        <v>0</v>
      </c>
      <c r="CA771" s="99">
        <v>90621.6604204178</v>
      </c>
      <c r="CB771" s="99">
        <v>7135519.98681641</v>
      </c>
      <c r="CC771" s="99">
        <v>45743317.6240234</v>
      </c>
      <c r="CD771" s="99">
        <v>12040484.3625488</v>
      </c>
      <c r="CE771" s="99">
        <v>3065.55047029257</v>
      </c>
      <c r="CF771" s="99">
        <v>519070.78274536098</v>
      </c>
      <c r="CG771" s="99">
        <v>3156484.1554870601</v>
      </c>
      <c r="CH771" s="99">
        <v>0</v>
      </c>
      <c r="CI771" s="99">
        <v>93703.315059661894</v>
      </c>
      <c r="CJ771" s="99">
        <v>7647730.87255859</v>
      </c>
      <c r="CK771" s="99">
        <v>48778951.334472701</v>
      </c>
      <c r="CL771" s="99">
        <v>12033054.6101074</v>
      </c>
      <c r="CM771" s="166">
        <v>130316.683595657</v>
      </c>
      <c r="CN771" s="166">
        <v>17370133.112304699</v>
      </c>
      <c r="CO771" s="166">
        <v>71505356.309570298</v>
      </c>
      <c r="CP771" s="99">
        <v>12033054.6101074</v>
      </c>
      <c r="CQ771" s="99">
        <v>0</v>
      </c>
      <c r="CR771" s="99">
        <v>0</v>
      </c>
      <c r="CS771" s="99">
        <v>0</v>
      </c>
      <c r="CT771" s="99">
        <v>0</v>
      </c>
      <c r="CU771" s="98">
        <v>79566.364461678997</v>
      </c>
      <c r="CV771" s="98">
        <v>2187.929883364</v>
      </c>
      <c r="CW771" s="98">
        <v>7654590.7695617713</v>
      </c>
      <c r="CX771" s="98">
        <v>48899801.779510461</v>
      </c>
    </row>
    <row r="772" spans="1:102" x14ac:dyDescent="0.2">
      <c r="A772" s="98" t="s">
        <v>63</v>
      </c>
      <c r="B772" s="100">
        <v>38231</v>
      </c>
      <c r="C772" s="99">
        <v>48916.588670253797</v>
      </c>
      <c r="D772" s="99">
        <v>0</v>
      </c>
      <c r="E772" s="99">
        <v>42750.291372776002</v>
      </c>
      <c r="F772" s="99">
        <v>27742.918399810798</v>
      </c>
      <c r="G772" s="99">
        <v>185.20946772396599</v>
      </c>
      <c r="H772" s="99">
        <v>0</v>
      </c>
      <c r="I772" s="99">
        <v>0</v>
      </c>
      <c r="J772" s="99">
        <v>4816.5684473514602</v>
      </c>
      <c r="K772" s="99">
        <v>0</v>
      </c>
      <c r="L772" s="99">
        <v>41716.390877723701</v>
      </c>
      <c r="M772" s="99">
        <v>29838.7438495159</v>
      </c>
      <c r="N772" s="99">
        <v>16040.724616408301</v>
      </c>
      <c r="O772" s="99">
        <v>0</v>
      </c>
      <c r="P772" s="99">
        <v>0</v>
      </c>
      <c r="Q772" s="99">
        <v>5300.1644787192299</v>
      </c>
      <c r="R772" s="99">
        <v>0</v>
      </c>
      <c r="S772" s="99">
        <v>0</v>
      </c>
      <c r="T772" s="99">
        <v>3098.6982305049901</v>
      </c>
      <c r="U772" s="99">
        <v>36896.188803672798</v>
      </c>
      <c r="V772" s="99">
        <v>3160449.90087891</v>
      </c>
      <c r="W772" s="99">
        <v>0</v>
      </c>
      <c r="X772" s="99">
        <v>4010981.38067627</v>
      </c>
      <c r="Y772" s="99">
        <v>2513535.4415893601</v>
      </c>
      <c r="Z772" s="99">
        <v>31357.202487230301</v>
      </c>
      <c r="AA772" s="99">
        <v>0</v>
      </c>
      <c r="AB772" s="99">
        <v>0</v>
      </c>
      <c r="AC772" s="99">
        <v>1097011.0738067599</v>
      </c>
      <c r="AD772" s="99">
        <v>0</v>
      </c>
      <c r="AE772" s="99">
        <v>2320208.9864807101</v>
      </c>
      <c r="AF772" s="99">
        <v>1828381.7573852499</v>
      </c>
      <c r="AG772" s="99">
        <v>2455348.9450378399</v>
      </c>
      <c r="AH772" s="99">
        <v>0</v>
      </c>
      <c r="AI772" s="99">
        <v>0</v>
      </c>
      <c r="AJ772" s="99">
        <v>650220.77651977504</v>
      </c>
      <c r="AK772" s="99">
        <v>0</v>
      </c>
      <c r="AL772" s="99">
        <v>0</v>
      </c>
      <c r="AM772" s="99">
        <v>523159.49241256702</v>
      </c>
      <c r="AN772" s="99">
        <v>9230993.9572753906</v>
      </c>
      <c r="AO772" s="99">
        <v>20697418.612792999</v>
      </c>
      <c r="AP772" s="99">
        <v>0</v>
      </c>
      <c r="AQ772" s="99">
        <v>26138606.730224598</v>
      </c>
      <c r="AR772" s="99">
        <v>16261811.485839801</v>
      </c>
      <c r="AS772" s="99">
        <v>193412.109815598</v>
      </c>
      <c r="AT772" s="99">
        <v>0</v>
      </c>
      <c r="AU772" s="99">
        <v>0</v>
      </c>
      <c r="AV772" s="99">
        <v>2601335.2215271001</v>
      </c>
      <c r="AW772" s="99">
        <v>0</v>
      </c>
      <c r="AX772" s="99">
        <v>16003345.3206787</v>
      </c>
      <c r="AY772" s="99">
        <v>11978591.5230713</v>
      </c>
      <c r="AZ772" s="99">
        <v>15180459.052368199</v>
      </c>
      <c r="BA772" s="99">
        <v>0</v>
      </c>
      <c r="BB772" s="99">
        <v>0</v>
      </c>
      <c r="BC772" s="99">
        <v>4238114.59191895</v>
      </c>
      <c r="BD772" s="99">
        <v>0</v>
      </c>
      <c r="BE772" s="99">
        <v>0</v>
      </c>
      <c r="BF772" s="99">
        <v>3220184.6930542002</v>
      </c>
      <c r="BG772" s="99">
        <v>21928165.403076202</v>
      </c>
      <c r="BH772" s="99">
        <v>4191642.5520324698</v>
      </c>
      <c r="BI772" s="99">
        <v>0</v>
      </c>
      <c r="BJ772" s="99">
        <v>8210232.1719360398</v>
      </c>
      <c r="BK772" s="99">
        <v>6037186.9566040002</v>
      </c>
      <c r="BL772" s="99">
        <v>0</v>
      </c>
      <c r="BM772" s="99">
        <v>0</v>
      </c>
      <c r="BN772" s="99">
        <v>0</v>
      </c>
      <c r="BO772" s="99">
        <v>0</v>
      </c>
      <c r="BP772" s="99">
        <v>0</v>
      </c>
      <c r="BQ772" s="99">
        <v>0</v>
      </c>
      <c r="BR772" s="99">
        <v>4059826.7434692401</v>
      </c>
      <c r="BS772" s="99">
        <v>6197885.24145508</v>
      </c>
      <c r="BT772" s="99">
        <v>0</v>
      </c>
      <c r="BU772" s="99">
        <v>0</v>
      </c>
      <c r="BV772" s="99">
        <v>2125191.8298645001</v>
      </c>
      <c r="BW772" s="99">
        <v>0</v>
      </c>
      <c r="BX772" s="99">
        <v>0</v>
      </c>
      <c r="BY772" s="99">
        <v>0</v>
      </c>
      <c r="BZ772" s="99">
        <v>0</v>
      </c>
      <c r="CA772" s="99">
        <v>91479.321336746201</v>
      </c>
      <c r="CB772" s="99">
        <v>7209493.5379028302</v>
      </c>
      <c r="CC772" s="99">
        <v>46818317.766113304</v>
      </c>
      <c r="CD772" s="99">
        <v>12524644.115478501</v>
      </c>
      <c r="CE772" s="99">
        <v>3068.49924087524</v>
      </c>
      <c r="CF772" s="99">
        <v>522284.00132370001</v>
      </c>
      <c r="CG772" s="99">
        <v>3217088.3024292002</v>
      </c>
      <c r="CH772" s="99">
        <v>0</v>
      </c>
      <c r="CI772" s="99">
        <v>94525.794461250305</v>
      </c>
      <c r="CJ772" s="99">
        <v>7713087.8963012705</v>
      </c>
      <c r="CK772" s="99">
        <v>50228756.954589799</v>
      </c>
      <c r="CL772" s="99">
        <v>12543790.857666001</v>
      </c>
      <c r="CM772" s="166">
        <v>131520.134399414</v>
      </c>
      <c r="CN772" s="166">
        <v>16856695.614502002</v>
      </c>
      <c r="CO772" s="166">
        <v>71745816.9296875</v>
      </c>
      <c r="CP772" s="99">
        <v>12543790.857666001</v>
      </c>
      <c r="CQ772" s="99">
        <v>0</v>
      </c>
      <c r="CR772" s="99">
        <v>0</v>
      </c>
      <c r="CS772" s="99">
        <v>0</v>
      </c>
      <c r="CT772" s="99">
        <v>0</v>
      </c>
      <c r="CU772" s="98">
        <v>78377.357284048005</v>
      </c>
      <c r="CV772" s="98">
        <v>4964.6450991259999</v>
      </c>
      <c r="CW772" s="98">
        <v>7731777.5392265301</v>
      </c>
      <c r="CX772" s="98">
        <v>50035406.068542503</v>
      </c>
    </row>
    <row r="773" spans="1:102" x14ac:dyDescent="0.2">
      <c r="A773" s="98" t="s">
        <v>63</v>
      </c>
      <c r="B773" s="100">
        <v>38322</v>
      </c>
      <c r="C773" s="99">
        <v>49945.2068710327</v>
      </c>
      <c r="D773" s="99">
        <v>0</v>
      </c>
      <c r="E773" s="99">
        <v>41890.799299716899</v>
      </c>
      <c r="F773" s="99">
        <v>27613.558848857901</v>
      </c>
      <c r="G773" s="99">
        <v>304.63817879185098</v>
      </c>
      <c r="H773" s="99">
        <v>0</v>
      </c>
      <c r="I773" s="99">
        <v>0</v>
      </c>
      <c r="J773" s="99">
        <v>7406.2204290628397</v>
      </c>
      <c r="K773" s="99">
        <v>0</v>
      </c>
      <c r="L773" s="99">
        <v>40745.211534977003</v>
      </c>
      <c r="M773" s="99">
        <v>30060.240372896202</v>
      </c>
      <c r="N773" s="99">
        <v>16224.2927154303</v>
      </c>
      <c r="O773" s="99">
        <v>0</v>
      </c>
      <c r="P773" s="99">
        <v>0</v>
      </c>
      <c r="Q773" s="99">
        <v>5260.4594973325702</v>
      </c>
      <c r="R773" s="99">
        <v>0</v>
      </c>
      <c r="S773" s="99">
        <v>0</v>
      </c>
      <c r="T773" s="99">
        <v>3104.6876550316802</v>
      </c>
      <c r="U773" s="99">
        <v>37599.340859889999</v>
      </c>
      <c r="V773" s="99">
        <v>3258083.7362976102</v>
      </c>
      <c r="W773" s="99">
        <v>0</v>
      </c>
      <c r="X773" s="99">
        <v>3986407.0327758798</v>
      </c>
      <c r="Y773" s="99">
        <v>2533572.4799194299</v>
      </c>
      <c r="Z773" s="99">
        <v>56473.273648262002</v>
      </c>
      <c r="AA773" s="99">
        <v>0</v>
      </c>
      <c r="AB773" s="99">
        <v>0</v>
      </c>
      <c r="AC773" s="99">
        <v>2208998.3729553199</v>
      </c>
      <c r="AD773" s="99">
        <v>0</v>
      </c>
      <c r="AE773" s="99">
        <v>2276466.4767761198</v>
      </c>
      <c r="AF773" s="99">
        <v>1836892.1449279799</v>
      </c>
      <c r="AG773" s="99">
        <v>2470916.08239746</v>
      </c>
      <c r="AH773" s="99">
        <v>0</v>
      </c>
      <c r="AI773" s="99">
        <v>0</v>
      </c>
      <c r="AJ773" s="99">
        <v>648935.32254791295</v>
      </c>
      <c r="AK773" s="99">
        <v>0</v>
      </c>
      <c r="AL773" s="99">
        <v>0</v>
      </c>
      <c r="AM773" s="99">
        <v>519394.14012146002</v>
      </c>
      <c r="AN773" s="99">
        <v>10032118.0778809</v>
      </c>
      <c r="AO773" s="99">
        <v>21589690.9682617</v>
      </c>
      <c r="AP773" s="99">
        <v>0</v>
      </c>
      <c r="AQ773" s="99">
        <v>26097394.232666001</v>
      </c>
      <c r="AR773" s="99">
        <v>16517936.84375</v>
      </c>
      <c r="AS773" s="99">
        <v>356166.78660201997</v>
      </c>
      <c r="AT773" s="99">
        <v>0</v>
      </c>
      <c r="AU773" s="99">
        <v>0</v>
      </c>
      <c r="AV773" s="99">
        <v>5451355.0303955097</v>
      </c>
      <c r="AW773" s="99">
        <v>0</v>
      </c>
      <c r="AX773" s="99">
        <v>15695800.6258545</v>
      </c>
      <c r="AY773" s="99">
        <v>12183552.857543901</v>
      </c>
      <c r="AZ773" s="99">
        <v>15459144.1434326</v>
      </c>
      <c r="BA773" s="99">
        <v>0</v>
      </c>
      <c r="BB773" s="99">
        <v>0</v>
      </c>
      <c r="BC773" s="99">
        <v>4287443.5237426804</v>
      </c>
      <c r="BD773" s="99">
        <v>0</v>
      </c>
      <c r="BE773" s="99">
        <v>0</v>
      </c>
      <c r="BF773" s="99">
        <v>3245333.4862670898</v>
      </c>
      <c r="BG773" s="99">
        <v>23814704.1713867</v>
      </c>
      <c r="BH773" s="99">
        <v>4311936.3084716797</v>
      </c>
      <c r="BI773" s="99">
        <v>0</v>
      </c>
      <c r="BJ773" s="99">
        <v>8268916.7095947303</v>
      </c>
      <c r="BK773" s="99">
        <v>6183066.4813232403</v>
      </c>
      <c r="BL773" s="99">
        <v>0</v>
      </c>
      <c r="BM773" s="99">
        <v>0</v>
      </c>
      <c r="BN773" s="99">
        <v>0</v>
      </c>
      <c r="BO773" s="99">
        <v>0</v>
      </c>
      <c r="BP773" s="99">
        <v>0</v>
      </c>
      <c r="BQ773" s="99">
        <v>0</v>
      </c>
      <c r="BR773" s="99">
        <v>4159843.0463256799</v>
      </c>
      <c r="BS773" s="99">
        <v>6337199.77062988</v>
      </c>
      <c r="BT773" s="99">
        <v>0</v>
      </c>
      <c r="BU773" s="99">
        <v>0</v>
      </c>
      <c r="BV773" s="99">
        <v>2157595.9477233901</v>
      </c>
      <c r="BW773" s="99">
        <v>0</v>
      </c>
      <c r="BX773" s="99">
        <v>0</v>
      </c>
      <c r="BY773" s="99">
        <v>0</v>
      </c>
      <c r="BZ773" s="99">
        <v>0</v>
      </c>
      <c r="CA773" s="99">
        <v>91775.144279479995</v>
      </c>
      <c r="CB773" s="99">
        <v>7244075.7480468797</v>
      </c>
      <c r="CC773" s="99">
        <v>47628130.747070298</v>
      </c>
      <c r="CD773" s="99">
        <v>12573627.9949951</v>
      </c>
      <c r="CE773" s="99">
        <v>3112.1582259833799</v>
      </c>
      <c r="CF773" s="99">
        <v>519610.80787658697</v>
      </c>
      <c r="CG773" s="99">
        <v>3254015.2917785598</v>
      </c>
      <c r="CH773" s="99">
        <v>0</v>
      </c>
      <c r="CI773" s="99">
        <v>94882.651677131696</v>
      </c>
      <c r="CJ773" s="99">
        <v>7770486.2792968797</v>
      </c>
      <c r="CK773" s="99">
        <v>50829243.938964799</v>
      </c>
      <c r="CL773" s="99">
        <v>12561055.793335</v>
      </c>
      <c r="CM773" s="166">
        <v>132465.58349990801</v>
      </c>
      <c r="CN773" s="166">
        <v>17860200.6481934</v>
      </c>
      <c r="CO773" s="166">
        <v>74904901.528320298</v>
      </c>
      <c r="CP773" s="99">
        <v>12561055.793335</v>
      </c>
      <c r="CQ773" s="99">
        <v>0</v>
      </c>
      <c r="CR773" s="99">
        <v>0</v>
      </c>
      <c r="CS773" s="99">
        <v>0</v>
      </c>
      <c r="CT773" s="99">
        <v>0</v>
      </c>
      <c r="CU773" s="98">
        <v>74682.019016781996</v>
      </c>
      <c r="CV773" s="98">
        <v>7636.3392329640001</v>
      </c>
      <c r="CW773" s="98">
        <v>7763686.5559234666</v>
      </c>
      <c r="CX773" s="98">
        <v>50882146.038848855</v>
      </c>
    </row>
    <row r="774" spans="1:102" x14ac:dyDescent="0.2">
      <c r="A774" s="98" t="s">
        <v>63</v>
      </c>
      <c r="B774" s="100">
        <v>38412</v>
      </c>
      <c r="C774" s="99">
        <v>51408.3753066063</v>
      </c>
      <c r="D774" s="99">
        <v>0</v>
      </c>
      <c r="E774" s="99">
        <v>41525.057066917398</v>
      </c>
      <c r="F774" s="99">
        <v>27911.7440578938</v>
      </c>
      <c r="G774" s="99">
        <v>438.145327754319</v>
      </c>
      <c r="H774" s="99">
        <v>0</v>
      </c>
      <c r="I774" s="99">
        <v>0</v>
      </c>
      <c r="J774" s="99">
        <v>10360.7129286528</v>
      </c>
      <c r="K774" s="99">
        <v>0</v>
      </c>
      <c r="L774" s="99">
        <v>40434.4424557686</v>
      </c>
      <c r="M774" s="99">
        <v>30394.812477350199</v>
      </c>
      <c r="N774" s="99">
        <v>16229.864241838501</v>
      </c>
      <c r="O774" s="99">
        <v>0</v>
      </c>
      <c r="P774" s="99">
        <v>0</v>
      </c>
      <c r="Q774" s="99">
        <v>5294.7331652045305</v>
      </c>
      <c r="R774" s="99">
        <v>0</v>
      </c>
      <c r="S774" s="99">
        <v>0</v>
      </c>
      <c r="T774" s="99">
        <v>3095.9753293097001</v>
      </c>
      <c r="U774" s="99">
        <v>37895.192298412301</v>
      </c>
      <c r="V774" s="99">
        <v>3336874.55682373</v>
      </c>
      <c r="W774" s="99">
        <v>0</v>
      </c>
      <c r="X774" s="99">
        <v>3945968.5222778302</v>
      </c>
      <c r="Y774" s="99">
        <v>2528797.84735107</v>
      </c>
      <c r="Z774" s="99">
        <v>83791.829042434707</v>
      </c>
      <c r="AA774" s="99">
        <v>0</v>
      </c>
      <c r="AB774" s="99">
        <v>0</v>
      </c>
      <c r="AC774" s="99">
        <v>3674825.4394836398</v>
      </c>
      <c r="AD774" s="99">
        <v>0</v>
      </c>
      <c r="AE774" s="99">
        <v>2287482.2051696801</v>
      </c>
      <c r="AF774" s="99">
        <v>1841859.9172058101</v>
      </c>
      <c r="AG774" s="99">
        <v>2479369.94244385</v>
      </c>
      <c r="AH774" s="99">
        <v>0</v>
      </c>
      <c r="AI774" s="99">
        <v>0</v>
      </c>
      <c r="AJ774" s="99">
        <v>640140.94633483898</v>
      </c>
      <c r="AK774" s="99">
        <v>0</v>
      </c>
      <c r="AL774" s="99">
        <v>0</v>
      </c>
      <c r="AM774" s="99">
        <v>526137.438980103</v>
      </c>
      <c r="AN774" s="99">
        <v>10417816.5661621</v>
      </c>
      <c r="AO774" s="99">
        <v>22334406.755615201</v>
      </c>
      <c r="AP774" s="99">
        <v>0</v>
      </c>
      <c r="AQ774" s="99">
        <v>26127893.751953099</v>
      </c>
      <c r="AR774" s="99">
        <v>16851704.907714799</v>
      </c>
      <c r="AS774" s="99">
        <v>521990.17558669997</v>
      </c>
      <c r="AT774" s="99">
        <v>0</v>
      </c>
      <c r="AU774" s="99">
        <v>0</v>
      </c>
      <c r="AV774" s="99">
        <v>8173864.5944213904</v>
      </c>
      <c r="AW774" s="99">
        <v>0</v>
      </c>
      <c r="AX774" s="99">
        <v>15780344.326538101</v>
      </c>
      <c r="AY774" s="99">
        <v>12355048.380615201</v>
      </c>
      <c r="AZ774" s="99">
        <v>15633706.989746099</v>
      </c>
      <c r="BA774" s="99">
        <v>0</v>
      </c>
      <c r="BB774" s="99">
        <v>0</v>
      </c>
      <c r="BC774" s="99">
        <v>4281229.8367919903</v>
      </c>
      <c r="BD774" s="99">
        <v>0</v>
      </c>
      <c r="BE774" s="99">
        <v>0</v>
      </c>
      <c r="BF774" s="99">
        <v>3342346.5551452599</v>
      </c>
      <c r="BG774" s="99">
        <v>24811161.957031298</v>
      </c>
      <c r="BH774" s="99">
        <v>4449543.1115112295</v>
      </c>
      <c r="BI774" s="99">
        <v>0</v>
      </c>
      <c r="BJ774" s="99">
        <v>8337816.1688842801</v>
      </c>
      <c r="BK774" s="99">
        <v>6326345.76245117</v>
      </c>
      <c r="BL774" s="99">
        <v>0</v>
      </c>
      <c r="BM774" s="99">
        <v>0</v>
      </c>
      <c r="BN774" s="99">
        <v>0</v>
      </c>
      <c r="BO774" s="99">
        <v>0</v>
      </c>
      <c r="BP774" s="99">
        <v>0</v>
      </c>
      <c r="BQ774" s="99">
        <v>0</v>
      </c>
      <c r="BR774" s="99">
        <v>4170996.9833374</v>
      </c>
      <c r="BS774" s="99">
        <v>6416003.8275756799</v>
      </c>
      <c r="BT774" s="99">
        <v>0</v>
      </c>
      <c r="BU774" s="99">
        <v>0</v>
      </c>
      <c r="BV774" s="99">
        <v>2173382.6751403799</v>
      </c>
      <c r="BW774" s="99">
        <v>0</v>
      </c>
      <c r="BX774" s="99">
        <v>0</v>
      </c>
      <c r="BY774" s="99">
        <v>0</v>
      </c>
      <c r="BZ774" s="99">
        <v>0</v>
      </c>
      <c r="CA774" s="99">
        <v>93061.231022834807</v>
      </c>
      <c r="CB774" s="99">
        <v>7278419.0704956101</v>
      </c>
      <c r="CC774" s="99">
        <v>48360014.504882798</v>
      </c>
      <c r="CD774" s="99">
        <v>12729159.9298096</v>
      </c>
      <c r="CE774" s="99">
        <v>3133.0665671229399</v>
      </c>
      <c r="CF774" s="99">
        <v>527820.41155242897</v>
      </c>
      <c r="CG774" s="99">
        <v>3348513.31958008</v>
      </c>
      <c r="CH774" s="99">
        <v>0</v>
      </c>
      <c r="CI774" s="99">
        <v>96203.768180847197</v>
      </c>
      <c r="CJ774" s="99">
        <v>7800875.4642944299</v>
      </c>
      <c r="CK774" s="99">
        <v>51760020.808105499</v>
      </c>
      <c r="CL774" s="99">
        <v>12730531.536132799</v>
      </c>
      <c r="CM774" s="166">
        <v>133950.679962158</v>
      </c>
      <c r="CN774" s="166">
        <v>18244929.972167999</v>
      </c>
      <c r="CO774" s="166">
        <v>76672332.28125</v>
      </c>
      <c r="CP774" s="99">
        <v>12730531.536132799</v>
      </c>
      <c r="CQ774" s="99">
        <v>0</v>
      </c>
      <c r="CR774" s="99">
        <v>0</v>
      </c>
      <c r="CS774" s="99">
        <v>0</v>
      </c>
      <c r="CT774" s="99">
        <v>0</v>
      </c>
      <c r="CU774" s="98">
        <v>71828.755270825</v>
      </c>
      <c r="CV774" s="98">
        <v>10701.458435637</v>
      </c>
      <c r="CW774" s="98">
        <v>7806239.4820480393</v>
      </c>
      <c r="CX774" s="98">
        <v>51708527.824462876</v>
      </c>
    </row>
    <row r="775" spans="1:102" x14ac:dyDescent="0.2">
      <c r="A775" s="98" t="s">
        <v>63</v>
      </c>
      <c r="B775" s="100">
        <v>38504</v>
      </c>
      <c r="C775" s="99">
        <v>52577.753316879302</v>
      </c>
      <c r="D775" s="99">
        <v>1.1678452139894899</v>
      </c>
      <c r="E775" s="99">
        <v>41145.954991817503</v>
      </c>
      <c r="F775" s="99">
        <v>28057.2916452885</v>
      </c>
      <c r="G775" s="99">
        <v>567.46521321684099</v>
      </c>
      <c r="H775" s="99">
        <v>0</v>
      </c>
      <c r="I775" s="99">
        <v>0</v>
      </c>
      <c r="J775" s="99">
        <v>13134.278806447999</v>
      </c>
      <c r="K775" s="99">
        <v>0</v>
      </c>
      <c r="L775" s="99">
        <v>41364.385075569196</v>
      </c>
      <c r="M775" s="99">
        <v>30612.376834630999</v>
      </c>
      <c r="N775" s="99">
        <v>16251.298454284701</v>
      </c>
      <c r="O775" s="99">
        <v>0</v>
      </c>
      <c r="P775" s="99">
        <v>0</v>
      </c>
      <c r="Q775" s="99">
        <v>5339.5855603814098</v>
      </c>
      <c r="R775" s="99">
        <v>0</v>
      </c>
      <c r="S775" s="99">
        <v>0</v>
      </c>
      <c r="T775" s="99">
        <v>3132.4226434826901</v>
      </c>
      <c r="U775" s="99">
        <v>38243.466191291802</v>
      </c>
      <c r="V775" s="99">
        <v>3378097.7546997098</v>
      </c>
      <c r="W775" s="99">
        <v>114.312693806365</v>
      </c>
      <c r="X775" s="99">
        <v>3893454.6433105501</v>
      </c>
      <c r="Y775" s="99">
        <v>2570395.24691772</v>
      </c>
      <c r="Z775" s="99">
        <v>109431.74460125</v>
      </c>
      <c r="AA775" s="99">
        <v>0</v>
      </c>
      <c r="AB775" s="99">
        <v>0</v>
      </c>
      <c r="AC775" s="99">
        <v>4387290.2747802697</v>
      </c>
      <c r="AD775" s="99">
        <v>0</v>
      </c>
      <c r="AE775" s="99">
        <v>2328653.1886291499</v>
      </c>
      <c r="AF775" s="99">
        <v>1843737.7603607201</v>
      </c>
      <c r="AG775" s="99">
        <v>2469760.4162902799</v>
      </c>
      <c r="AH775" s="99">
        <v>0</v>
      </c>
      <c r="AI775" s="99">
        <v>0</v>
      </c>
      <c r="AJ775" s="99">
        <v>644529.31541442894</v>
      </c>
      <c r="AK775" s="99">
        <v>0</v>
      </c>
      <c r="AL775" s="99">
        <v>0</v>
      </c>
      <c r="AM775" s="99">
        <v>532344.35832214402</v>
      </c>
      <c r="AN775" s="99">
        <v>10735558.443481401</v>
      </c>
      <c r="AO775" s="99">
        <v>22785056.6791992</v>
      </c>
      <c r="AP775" s="99">
        <v>983.69973275065399</v>
      </c>
      <c r="AQ775" s="99">
        <v>26122475.2805176</v>
      </c>
      <c r="AR775" s="99">
        <v>17158848.879150402</v>
      </c>
      <c r="AS775" s="99">
        <v>706630.23673248303</v>
      </c>
      <c r="AT775" s="99">
        <v>0</v>
      </c>
      <c r="AU775" s="99">
        <v>0</v>
      </c>
      <c r="AV775" s="99">
        <v>10592539.807373</v>
      </c>
      <c r="AW775" s="99">
        <v>0</v>
      </c>
      <c r="AX775" s="99">
        <v>16277703.380737299</v>
      </c>
      <c r="AY775" s="99">
        <v>12468896.674926801</v>
      </c>
      <c r="AZ775" s="99">
        <v>15770099.795776401</v>
      </c>
      <c r="BA775" s="99">
        <v>0</v>
      </c>
      <c r="BB775" s="99">
        <v>0</v>
      </c>
      <c r="BC775" s="99">
        <v>4314024.8468627902</v>
      </c>
      <c r="BD775" s="99">
        <v>0</v>
      </c>
      <c r="BE775" s="99">
        <v>0</v>
      </c>
      <c r="BF775" s="99">
        <v>3408898.7518615699</v>
      </c>
      <c r="BG775" s="99">
        <v>25810943.693115201</v>
      </c>
      <c r="BH775" s="99">
        <v>4568358.7415771503</v>
      </c>
      <c r="BI775" s="99">
        <v>0</v>
      </c>
      <c r="BJ775" s="99">
        <v>8403084.3109130897</v>
      </c>
      <c r="BK775" s="99">
        <v>6470585.0601196298</v>
      </c>
      <c r="BL775" s="99">
        <v>0</v>
      </c>
      <c r="BM775" s="99">
        <v>0</v>
      </c>
      <c r="BN775" s="99">
        <v>0</v>
      </c>
      <c r="BO775" s="99">
        <v>0</v>
      </c>
      <c r="BP775" s="99">
        <v>0</v>
      </c>
      <c r="BQ775" s="99">
        <v>0</v>
      </c>
      <c r="BR775" s="99">
        <v>4223881.5595703097</v>
      </c>
      <c r="BS775" s="99">
        <v>6503103.1120605497</v>
      </c>
      <c r="BT775" s="99">
        <v>0</v>
      </c>
      <c r="BU775" s="99">
        <v>0</v>
      </c>
      <c r="BV775" s="99">
        <v>2213655.8085632301</v>
      </c>
      <c r="BW775" s="99">
        <v>0</v>
      </c>
      <c r="BX775" s="99">
        <v>0</v>
      </c>
      <c r="BY775" s="99">
        <v>0</v>
      </c>
      <c r="BZ775" s="99">
        <v>0</v>
      </c>
      <c r="CA775" s="99">
        <v>93832.861934661894</v>
      </c>
      <c r="CB775" s="99">
        <v>7246309.7175292997</v>
      </c>
      <c r="CC775" s="99">
        <v>48759504.6240234</v>
      </c>
      <c r="CD775" s="99">
        <v>12922776.552368199</v>
      </c>
      <c r="CE775" s="99">
        <v>3122.02766129375</v>
      </c>
      <c r="CF775" s="99">
        <v>531655.11325073196</v>
      </c>
      <c r="CG775" s="99">
        <v>3400071.4707336398</v>
      </c>
      <c r="CH775" s="99">
        <v>0</v>
      </c>
      <c r="CI775" s="99">
        <v>96970.8409805298</v>
      </c>
      <c r="CJ775" s="99">
        <v>7795630.4353637705</v>
      </c>
      <c r="CK775" s="99">
        <v>52067176.548828103</v>
      </c>
      <c r="CL775" s="99">
        <v>12915127.6639404</v>
      </c>
      <c r="CM775" s="166">
        <v>134927.67560577401</v>
      </c>
      <c r="CN775" s="166">
        <v>18557458.892822299</v>
      </c>
      <c r="CO775" s="166">
        <v>77905624.360351607</v>
      </c>
      <c r="CP775" s="99">
        <v>12915127.6639404</v>
      </c>
      <c r="CQ775" s="99">
        <v>0</v>
      </c>
      <c r="CR775" s="99">
        <v>0</v>
      </c>
      <c r="CS775" s="99">
        <v>0</v>
      </c>
      <c r="CT775" s="99">
        <v>0</v>
      </c>
      <c r="CU775" s="98">
        <v>68464.659405448998</v>
      </c>
      <c r="CV775" s="98">
        <v>13565.069720381</v>
      </c>
      <c r="CW775" s="98">
        <v>7777964.8307800312</v>
      </c>
      <c r="CX775" s="98">
        <v>52159576.094757043</v>
      </c>
    </row>
    <row r="776" spans="1:102" x14ac:dyDescent="0.2">
      <c r="A776" s="98" t="s">
        <v>63</v>
      </c>
      <c r="B776" s="100">
        <v>38596</v>
      </c>
      <c r="C776" s="99">
        <v>53688.834015369401</v>
      </c>
      <c r="D776" s="99">
        <v>2.73435717099346</v>
      </c>
      <c r="E776" s="99">
        <v>40895.168690681501</v>
      </c>
      <c r="F776" s="99">
        <v>28467.5546264648</v>
      </c>
      <c r="G776" s="99">
        <v>689.43134146928799</v>
      </c>
      <c r="H776" s="99">
        <v>0</v>
      </c>
      <c r="I776" s="99">
        <v>0</v>
      </c>
      <c r="J776" s="99">
        <v>16046.231951236699</v>
      </c>
      <c r="K776" s="99">
        <v>0</v>
      </c>
      <c r="L776" s="99">
        <v>43280.544958591498</v>
      </c>
      <c r="M776" s="99">
        <v>31171.501585006699</v>
      </c>
      <c r="N776" s="99">
        <v>16103.705292463301</v>
      </c>
      <c r="O776" s="99">
        <v>0</v>
      </c>
      <c r="P776" s="99">
        <v>0</v>
      </c>
      <c r="Q776" s="99">
        <v>5357.4390405416498</v>
      </c>
      <c r="R776" s="99">
        <v>0</v>
      </c>
      <c r="S776" s="99">
        <v>0</v>
      </c>
      <c r="T776" s="99">
        <v>3101.9446685314201</v>
      </c>
      <c r="U776" s="99">
        <v>38024.389222621903</v>
      </c>
      <c r="V776" s="99">
        <v>3434398.5486755399</v>
      </c>
      <c r="W776" s="99">
        <v>385.25962869077898</v>
      </c>
      <c r="X776" s="99">
        <v>3817991.4717102102</v>
      </c>
      <c r="Y776" s="99">
        <v>2545646.09161377</v>
      </c>
      <c r="Z776" s="99">
        <v>137078.915061951</v>
      </c>
      <c r="AA776" s="99">
        <v>0</v>
      </c>
      <c r="AB776" s="99">
        <v>0</v>
      </c>
      <c r="AC776" s="99">
        <v>5282728.1251220703</v>
      </c>
      <c r="AD776" s="99">
        <v>0</v>
      </c>
      <c r="AE776" s="99">
        <v>2361032.36358643</v>
      </c>
      <c r="AF776" s="99">
        <v>1867090.5491333001</v>
      </c>
      <c r="AG776" s="99">
        <v>2425293.2245483398</v>
      </c>
      <c r="AH776" s="99">
        <v>0</v>
      </c>
      <c r="AI776" s="99">
        <v>0</v>
      </c>
      <c r="AJ776" s="99">
        <v>630305.10828399705</v>
      </c>
      <c r="AK776" s="99">
        <v>0</v>
      </c>
      <c r="AL776" s="99">
        <v>0</v>
      </c>
      <c r="AM776" s="99">
        <v>518330.15427780198</v>
      </c>
      <c r="AN776" s="99">
        <v>10702282.836792</v>
      </c>
      <c r="AO776" s="99">
        <v>23552354.4838867</v>
      </c>
      <c r="AP776" s="99">
        <v>2170.04589873552</v>
      </c>
      <c r="AQ776" s="99">
        <v>25951888.9526367</v>
      </c>
      <c r="AR776" s="99">
        <v>17282305.313720699</v>
      </c>
      <c r="AS776" s="99">
        <v>896957.22859191895</v>
      </c>
      <c r="AT776" s="99">
        <v>0</v>
      </c>
      <c r="AU776" s="99">
        <v>0</v>
      </c>
      <c r="AV776" s="99">
        <v>12326583.317627</v>
      </c>
      <c r="AW776" s="99">
        <v>0</v>
      </c>
      <c r="AX776" s="99">
        <v>16999864.292724598</v>
      </c>
      <c r="AY776" s="99">
        <v>12860907.2546387</v>
      </c>
      <c r="AZ776" s="99">
        <v>15741409.0129395</v>
      </c>
      <c r="BA776" s="99">
        <v>0</v>
      </c>
      <c r="BB776" s="99">
        <v>0</v>
      </c>
      <c r="BC776" s="99">
        <v>4339700.4776001005</v>
      </c>
      <c r="BD776" s="99">
        <v>0</v>
      </c>
      <c r="BE776" s="99">
        <v>0</v>
      </c>
      <c r="BF776" s="99">
        <v>3360728.0922546401</v>
      </c>
      <c r="BG776" s="99">
        <v>25499652.887939502</v>
      </c>
      <c r="BH776" s="99">
        <v>4806660.6818847703</v>
      </c>
      <c r="BI776" s="99">
        <v>0</v>
      </c>
      <c r="BJ776" s="99">
        <v>8512159.12426758</v>
      </c>
      <c r="BK776" s="99">
        <v>6601549.25891113</v>
      </c>
      <c r="BL776" s="99">
        <v>0</v>
      </c>
      <c r="BM776" s="99">
        <v>0</v>
      </c>
      <c r="BN776" s="99">
        <v>0</v>
      </c>
      <c r="BO776" s="99">
        <v>0</v>
      </c>
      <c r="BP776" s="99">
        <v>0</v>
      </c>
      <c r="BQ776" s="99">
        <v>0</v>
      </c>
      <c r="BR776" s="99">
        <v>4396298.2348022498</v>
      </c>
      <c r="BS776" s="99">
        <v>6562999.4926147498</v>
      </c>
      <c r="BT776" s="99">
        <v>0</v>
      </c>
      <c r="BU776" s="99">
        <v>0</v>
      </c>
      <c r="BV776" s="99">
        <v>2305374.8996276902</v>
      </c>
      <c r="BW776" s="99">
        <v>0</v>
      </c>
      <c r="BX776" s="99">
        <v>0</v>
      </c>
      <c r="BY776" s="99">
        <v>0</v>
      </c>
      <c r="BZ776" s="99">
        <v>0</v>
      </c>
      <c r="CA776" s="99">
        <v>94406.037918090806</v>
      </c>
      <c r="CB776" s="99">
        <v>7280745.08410645</v>
      </c>
      <c r="CC776" s="99">
        <v>49609685.641113304</v>
      </c>
      <c r="CD776" s="99">
        <v>13432434.2076416</v>
      </c>
      <c r="CE776" s="99">
        <v>3069.5097161531398</v>
      </c>
      <c r="CF776" s="99">
        <v>518117.31610107399</v>
      </c>
      <c r="CG776" s="99">
        <v>3360785.0686340299</v>
      </c>
      <c r="CH776" s="99">
        <v>0</v>
      </c>
      <c r="CI776" s="99">
        <v>97456.095221519499</v>
      </c>
      <c r="CJ776" s="99">
        <v>7795005.09411621</v>
      </c>
      <c r="CK776" s="99">
        <v>53189037.845703103</v>
      </c>
      <c r="CL776" s="99">
        <v>13453824.9058838</v>
      </c>
      <c r="CM776" s="166">
        <v>135444.723062515</v>
      </c>
      <c r="CN776" s="166">
        <v>18367609.9226074</v>
      </c>
      <c r="CO776" s="166">
        <v>78279611.905273393</v>
      </c>
      <c r="CP776" s="99">
        <v>13453824.9058838</v>
      </c>
      <c r="CQ776" s="99">
        <v>0</v>
      </c>
      <c r="CR776" s="99">
        <v>0</v>
      </c>
      <c r="CS776" s="99">
        <v>0</v>
      </c>
      <c r="CT776" s="99">
        <v>0</v>
      </c>
      <c r="CU776" s="98">
        <v>65680.160236633994</v>
      </c>
      <c r="CV776" s="98">
        <v>16569.462877656999</v>
      </c>
      <c r="CW776" s="98">
        <v>7798862.4002075242</v>
      </c>
      <c r="CX776" s="98">
        <v>52970470.709747337</v>
      </c>
    </row>
    <row r="777" spans="1:102" x14ac:dyDescent="0.2">
      <c r="A777" s="98" t="s">
        <v>63</v>
      </c>
      <c r="B777" s="100">
        <v>38687</v>
      </c>
      <c r="C777" s="99">
        <v>54783.760813713103</v>
      </c>
      <c r="D777" s="99">
        <v>2.77994901099009</v>
      </c>
      <c r="E777" s="99">
        <v>40401.974306106596</v>
      </c>
      <c r="F777" s="99">
        <v>28579.4955983162</v>
      </c>
      <c r="G777" s="99">
        <v>803.49448652565502</v>
      </c>
      <c r="H777" s="99">
        <v>0</v>
      </c>
      <c r="I777" s="99">
        <v>0</v>
      </c>
      <c r="J777" s="99">
        <v>19063.384861230901</v>
      </c>
      <c r="K777" s="99">
        <v>0</v>
      </c>
      <c r="L777" s="99">
        <v>42042.694055080399</v>
      </c>
      <c r="M777" s="99">
        <v>31760.326967239402</v>
      </c>
      <c r="N777" s="99">
        <v>15949.626080989799</v>
      </c>
      <c r="O777" s="99">
        <v>0</v>
      </c>
      <c r="P777" s="99">
        <v>0</v>
      </c>
      <c r="Q777" s="99">
        <v>5420.3451967835399</v>
      </c>
      <c r="R777" s="99">
        <v>0</v>
      </c>
      <c r="S777" s="99">
        <v>0</v>
      </c>
      <c r="T777" s="99">
        <v>3021.7892581522501</v>
      </c>
      <c r="U777" s="99">
        <v>38780.745130062103</v>
      </c>
      <c r="V777" s="99">
        <v>3488507.2729492201</v>
      </c>
      <c r="W777" s="99">
        <v>396.59994974359898</v>
      </c>
      <c r="X777" s="99">
        <v>3738566.72302246</v>
      </c>
      <c r="Y777" s="99">
        <v>2524549.3062133798</v>
      </c>
      <c r="Z777" s="99">
        <v>165999.11493873599</v>
      </c>
      <c r="AA777" s="99">
        <v>0</v>
      </c>
      <c r="AB777" s="99">
        <v>0</v>
      </c>
      <c r="AC777" s="99">
        <v>6687336.6666259803</v>
      </c>
      <c r="AD777" s="99">
        <v>0</v>
      </c>
      <c r="AE777" s="99">
        <v>2234708.1921997098</v>
      </c>
      <c r="AF777" s="99">
        <v>1904722.66995239</v>
      </c>
      <c r="AG777" s="99">
        <v>2360741.4940490699</v>
      </c>
      <c r="AH777" s="99">
        <v>0</v>
      </c>
      <c r="AI777" s="99">
        <v>0</v>
      </c>
      <c r="AJ777" s="99">
        <v>625830.86689758301</v>
      </c>
      <c r="AK777" s="99">
        <v>0</v>
      </c>
      <c r="AL777" s="99">
        <v>0</v>
      </c>
      <c r="AM777" s="99">
        <v>503256.28458785999</v>
      </c>
      <c r="AN777" s="99">
        <v>11286198.4606934</v>
      </c>
      <c r="AO777" s="99">
        <v>24211596.8522949</v>
      </c>
      <c r="AP777" s="99">
        <v>3533.7822794318199</v>
      </c>
      <c r="AQ777" s="99">
        <v>25789628.091308601</v>
      </c>
      <c r="AR777" s="99">
        <v>17464700.067382801</v>
      </c>
      <c r="AS777" s="99">
        <v>1098265.8799896201</v>
      </c>
      <c r="AT777" s="99">
        <v>0</v>
      </c>
      <c r="AU777" s="99">
        <v>0</v>
      </c>
      <c r="AV777" s="99">
        <v>16122334.8942871</v>
      </c>
      <c r="AW777" s="99">
        <v>0</v>
      </c>
      <c r="AX777" s="99">
        <v>16174300.5539551</v>
      </c>
      <c r="AY777" s="99">
        <v>13298222.175415</v>
      </c>
      <c r="AZ777" s="99">
        <v>15517751.901001001</v>
      </c>
      <c r="BA777" s="99">
        <v>0</v>
      </c>
      <c r="BB777" s="99">
        <v>0</v>
      </c>
      <c r="BC777" s="99">
        <v>4375109.4578857403</v>
      </c>
      <c r="BD777" s="99">
        <v>0</v>
      </c>
      <c r="BE777" s="99">
        <v>0</v>
      </c>
      <c r="BF777" s="99">
        <v>3303000.71838379</v>
      </c>
      <c r="BG777" s="99">
        <v>26918436.763671901</v>
      </c>
      <c r="BH777" s="99">
        <v>4969314.1575927697</v>
      </c>
      <c r="BI777" s="99">
        <v>0</v>
      </c>
      <c r="BJ777" s="99">
        <v>8428440.4609375</v>
      </c>
      <c r="BK777" s="99">
        <v>6640640.6793823196</v>
      </c>
      <c r="BL777" s="99">
        <v>0</v>
      </c>
      <c r="BM777" s="99">
        <v>0</v>
      </c>
      <c r="BN777" s="99">
        <v>0</v>
      </c>
      <c r="BO777" s="99">
        <v>0</v>
      </c>
      <c r="BP777" s="99">
        <v>0</v>
      </c>
      <c r="BQ777" s="99">
        <v>0</v>
      </c>
      <c r="BR777" s="99">
        <v>4564591.5037231399</v>
      </c>
      <c r="BS777" s="99">
        <v>6494469.7034301804</v>
      </c>
      <c r="BT777" s="99">
        <v>0</v>
      </c>
      <c r="BU777" s="99">
        <v>0</v>
      </c>
      <c r="BV777" s="99">
        <v>2337801.7306213402</v>
      </c>
      <c r="BW777" s="99">
        <v>0</v>
      </c>
      <c r="BX777" s="99">
        <v>0</v>
      </c>
      <c r="BY777" s="99">
        <v>0</v>
      </c>
      <c r="BZ777" s="99">
        <v>0</v>
      </c>
      <c r="CA777" s="99">
        <v>95135.224743843093</v>
      </c>
      <c r="CB777" s="99">
        <v>7218707.2164917002</v>
      </c>
      <c r="CC777" s="99">
        <v>49942515.934082001</v>
      </c>
      <c r="CD777" s="99">
        <v>13388073.825195299</v>
      </c>
      <c r="CE777" s="99">
        <v>3039.5109044015398</v>
      </c>
      <c r="CF777" s="99">
        <v>512053.11352539097</v>
      </c>
      <c r="CG777" s="99">
        <v>3369822.55108643</v>
      </c>
      <c r="CH777" s="99">
        <v>0</v>
      </c>
      <c r="CI777" s="99">
        <v>98166.683251380906</v>
      </c>
      <c r="CJ777" s="99">
        <v>7740337.2532959003</v>
      </c>
      <c r="CK777" s="99">
        <v>53300397.512207001</v>
      </c>
      <c r="CL777" s="99">
        <v>13384209.914917</v>
      </c>
      <c r="CM777" s="166">
        <v>136783.03701972999</v>
      </c>
      <c r="CN777" s="166">
        <v>19075276.276855499</v>
      </c>
      <c r="CO777" s="166">
        <v>80424008.844726607</v>
      </c>
      <c r="CP777" s="99">
        <v>13384209.914917</v>
      </c>
      <c r="CQ777" s="99">
        <v>0</v>
      </c>
      <c r="CR777" s="99">
        <v>0</v>
      </c>
      <c r="CS777" s="99">
        <v>0</v>
      </c>
      <c r="CT777" s="99">
        <v>0</v>
      </c>
      <c r="CU777" s="98">
        <v>62177.885487255997</v>
      </c>
      <c r="CV777" s="98">
        <v>19664.881429659999</v>
      </c>
      <c r="CW777" s="98">
        <v>7730760.3300170908</v>
      </c>
      <c r="CX777" s="98">
        <v>53312338.485168435</v>
      </c>
    </row>
    <row r="778" spans="1:102" x14ac:dyDescent="0.2">
      <c r="A778" s="98" t="s">
        <v>63</v>
      </c>
      <c r="B778" s="100">
        <v>38777</v>
      </c>
      <c r="C778" s="99">
        <v>56081.562823772401</v>
      </c>
      <c r="D778" s="99">
        <v>2.0781141829793301</v>
      </c>
      <c r="E778" s="99">
        <v>39539.501010417902</v>
      </c>
      <c r="F778" s="99">
        <v>28444.408328056299</v>
      </c>
      <c r="G778" s="99">
        <v>913.93741527944803</v>
      </c>
      <c r="H778" s="99">
        <v>0</v>
      </c>
      <c r="I778" s="99">
        <v>0</v>
      </c>
      <c r="J778" s="99">
        <v>21910.3938746452</v>
      </c>
      <c r="K778" s="99">
        <v>0</v>
      </c>
      <c r="L778" s="99">
        <v>22497.359014272701</v>
      </c>
      <c r="M778" s="99">
        <v>32374.878445386901</v>
      </c>
      <c r="N778" s="99">
        <v>15898.999851346</v>
      </c>
      <c r="O778" s="99">
        <v>24905.968141794201</v>
      </c>
      <c r="P778" s="99">
        <v>0</v>
      </c>
      <c r="Q778" s="99">
        <v>5437.2310057282402</v>
      </c>
      <c r="R778" s="99">
        <v>1918.2840433865799</v>
      </c>
      <c r="S778" s="99">
        <v>0</v>
      </c>
      <c r="T778" s="99">
        <v>1112.6063901186001</v>
      </c>
      <c r="U778" s="99">
        <v>39374.713971614801</v>
      </c>
      <c r="V778" s="99">
        <v>3580417.9885253902</v>
      </c>
      <c r="W778" s="99">
        <v>91.899487803690107</v>
      </c>
      <c r="X778" s="99">
        <v>3667520.3492126502</v>
      </c>
      <c r="Y778" s="99">
        <v>2505580.7532958998</v>
      </c>
      <c r="Z778" s="99">
        <v>193982.77547836301</v>
      </c>
      <c r="AA778" s="99">
        <v>0</v>
      </c>
      <c r="AB778" s="99">
        <v>0</v>
      </c>
      <c r="AC778" s="99">
        <v>8524635.98291016</v>
      </c>
      <c r="AD778" s="99">
        <v>0</v>
      </c>
      <c r="AE778" s="99">
        <v>1032280.0428390499</v>
      </c>
      <c r="AF778" s="99">
        <v>1933627.1889495801</v>
      </c>
      <c r="AG778" s="99">
        <v>2344403.39916992</v>
      </c>
      <c r="AH778" s="99">
        <v>1327103.9468231199</v>
      </c>
      <c r="AI778" s="99">
        <v>0</v>
      </c>
      <c r="AJ778" s="99">
        <v>633877.18943786598</v>
      </c>
      <c r="AK778" s="99">
        <v>324852.229194641</v>
      </c>
      <c r="AL778" s="99">
        <v>0</v>
      </c>
      <c r="AM778" s="99">
        <v>189817.90547943101</v>
      </c>
      <c r="AN778" s="99">
        <v>11664491.293823199</v>
      </c>
      <c r="AO778" s="99">
        <v>25093675.6567383</v>
      </c>
      <c r="AP778" s="99">
        <v>795.79252250492596</v>
      </c>
      <c r="AQ778" s="99">
        <v>25576936.793212902</v>
      </c>
      <c r="AR778" s="99">
        <v>17479171.582519501</v>
      </c>
      <c r="AS778" s="99">
        <v>1281909.55226135</v>
      </c>
      <c r="AT778" s="99">
        <v>0</v>
      </c>
      <c r="AU778" s="99">
        <v>0</v>
      </c>
      <c r="AV778" s="99">
        <v>18797089.575683601</v>
      </c>
      <c r="AW778" s="99">
        <v>0</v>
      </c>
      <c r="AX778" s="99">
        <v>7701419.7855834998</v>
      </c>
      <c r="AY778" s="99">
        <v>13652065.2808838</v>
      </c>
      <c r="AZ778" s="99">
        <v>15562157.8912354</v>
      </c>
      <c r="BA778" s="99">
        <v>9238257.3380127009</v>
      </c>
      <c r="BB778" s="99">
        <v>0</v>
      </c>
      <c r="BC778" s="99">
        <v>4492374.7123413105</v>
      </c>
      <c r="BD778" s="99">
        <v>2171329.8339843801</v>
      </c>
      <c r="BE778" s="99">
        <v>0</v>
      </c>
      <c r="BF778" s="99">
        <v>1275496.5671234101</v>
      </c>
      <c r="BG778" s="99">
        <v>27856553.660888702</v>
      </c>
      <c r="BH778" s="99">
        <v>6305109.0198364304</v>
      </c>
      <c r="BI778" s="99">
        <v>0</v>
      </c>
      <c r="BJ778" s="99">
        <v>9356053.2370605506</v>
      </c>
      <c r="BK778" s="99">
        <v>6989712.7329711895</v>
      </c>
      <c r="BL778" s="99">
        <v>0</v>
      </c>
      <c r="BM778" s="99">
        <v>0</v>
      </c>
      <c r="BN778" s="99">
        <v>0</v>
      </c>
      <c r="BO778" s="99">
        <v>0</v>
      </c>
      <c r="BP778" s="99">
        <v>0</v>
      </c>
      <c r="BQ778" s="99">
        <v>0</v>
      </c>
      <c r="BR778" s="99">
        <v>4777001.9895019503</v>
      </c>
      <c r="BS778" s="99">
        <v>6579712.2921752902</v>
      </c>
      <c r="BT778" s="99">
        <v>1799005.64048767</v>
      </c>
      <c r="BU778" s="99">
        <v>0</v>
      </c>
      <c r="BV778" s="99">
        <v>2432375.5082397498</v>
      </c>
      <c r="BW778" s="99">
        <v>285811.31551361101</v>
      </c>
      <c r="BX778" s="99">
        <v>0</v>
      </c>
      <c r="BY778" s="99">
        <v>0</v>
      </c>
      <c r="BZ778" s="99">
        <v>0</v>
      </c>
      <c r="CA778" s="99">
        <v>95725.106475830107</v>
      </c>
      <c r="CB778" s="99">
        <v>7239339.3157959003</v>
      </c>
      <c r="CC778" s="99">
        <v>50528493.497070298</v>
      </c>
      <c r="CD778" s="99">
        <v>15619700.7305908</v>
      </c>
      <c r="CE778" s="99">
        <v>2967.55491608381</v>
      </c>
      <c r="CF778" s="99">
        <v>513473.00373840297</v>
      </c>
      <c r="CG778" s="99">
        <v>3428912.5453491202</v>
      </c>
      <c r="CH778" s="99">
        <v>0</v>
      </c>
      <c r="CI778" s="99">
        <v>98700.290832519502</v>
      </c>
      <c r="CJ778" s="99">
        <v>7759017.5494995099</v>
      </c>
      <c r="CK778" s="99">
        <v>53940036.8447266</v>
      </c>
      <c r="CL778" s="99">
        <v>15908395.533813501</v>
      </c>
      <c r="CM778" s="166">
        <v>137832.70449638399</v>
      </c>
      <c r="CN778" s="166">
        <v>19463459.987548798</v>
      </c>
      <c r="CO778" s="166">
        <v>81933880.105468795</v>
      </c>
      <c r="CP778" s="99">
        <v>15908395.533813501</v>
      </c>
      <c r="CQ778" s="99">
        <v>0</v>
      </c>
      <c r="CR778" s="99">
        <v>0</v>
      </c>
      <c r="CS778" s="99">
        <v>0</v>
      </c>
      <c r="CT778" s="99">
        <v>0</v>
      </c>
      <c r="CU778" s="98">
        <v>59034.683038711999</v>
      </c>
      <c r="CV778" s="98">
        <v>22591.337986187998</v>
      </c>
      <c r="CW778" s="98">
        <v>7752812.3195343036</v>
      </c>
      <c r="CX778" s="98">
        <v>53957406.042419419</v>
      </c>
    </row>
    <row r="779" spans="1:102" x14ac:dyDescent="0.2">
      <c r="A779" s="98" t="s">
        <v>63</v>
      </c>
      <c r="B779" s="100">
        <v>38869</v>
      </c>
      <c r="C779" s="99">
        <v>57994.589531421698</v>
      </c>
      <c r="D779" s="99">
        <v>2.3238911379885399</v>
      </c>
      <c r="E779" s="99">
        <v>39248.326049804702</v>
      </c>
      <c r="F779" s="99">
        <v>28535.926326751702</v>
      </c>
      <c r="G779" s="99">
        <v>1058.5051889121501</v>
      </c>
      <c r="H779" s="99">
        <v>0</v>
      </c>
      <c r="I779" s="99">
        <v>0</v>
      </c>
      <c r="J779" s="99">
        <v>24477.0376811028</v>
      </c>
      <c r="K779" s="99">
        <v>0</v>
      </c>
      <c r="L779" s="99">
        <v>21361.952951192899</v>
      </c>
      <c r="M779" s="99">
        <v>32894.3288373947</v>
      </c>
      <c r="N779" s="99">
        <v>15701.9432314634</v>
      </c>
      <c r="O779" s="99">
        <v>26332.4935483933</v>
      </c>
      <c r="P779" s="99">
        <v>0</v>
      </c>
      <c r="Q779" s="99">
        <v>5436.4935402274104</v>
      </c>
      <c r="R779" s="99">
        <v>2046.2147163003699</v>
      </c>
      <c r="S779" s="99">
        <v>0</v>
      </c>
      <c r="T779" s="99">
        <v>1025.6897933632099</v>
      </c>
      <c r="U779" s="99">
        <v>39806.257889747598</v>
      </c>
      <c r="V779" s="99">
        <v>3703846.9608154302</v>
      </c>
      <c r="W779" s="99">
        <v>291.20967114716802</v>
      </c>
      <c r="X779" s="99">
        <v>3601925.3625183101</v>
      </c>
      <c r="Y779" s="99">
        <v>2478180.3457641602</v>
      </c>
      <c r="Z779" s="99">
        <v>221071.51091575599</v>
      </c>
      <c r="AA779" s="99">
        <v>0</v>
      </c>
      <c r="AB779" s="99">
        <v>0</v>
      </c>
      <c r="AC779" s="99">
        <v>8608338.4112548791</v>
      </c>
      <c r="AD779" s="99">
        <v>0</v>
      </c>
      <c r="AE779" s="99">
        <v>976886.63139343297</v>
      </c>
      <c r="AF779" s="99">
        <v>1959692.2966003399</v>
      </c>
      <c r="AG779" s="99">
        <v>2308706.0406494099</v>
      </c>
      <c r="AH779" s="99">
        <v>1395219.15530396</v>
      </c>
      <c r="AI779" s="99">
        <v>0</v>
      </c>
      <c r="AJ779" s="99">
        <v>627252.66468811</v>
      </c>
      <c r="AK779" s="99">
        <v>345497.03597641003</v>
      </c>
      <c r="AL779" s="99">
        <v>0</v>
      </c>
      <c r="AM779" s="99">
        <v>171813.801353455</v>
      </c>
      <c r="AN779" s="99">
        <v>11929283.907348599</v>
      </c>
      <c r="AO779" s="99">
        <v>26216831.527587902</v>
      </c>
      <c r="AP779" s="99">
        <v>2425.9861307144201</v>
      </c>
      <c r="AQ779" s="99">
        <v>25155009.9370117</v>
      </c>
      <c r="AR779" s="99">
        <v>17344524.8896484</v>
      </c>
      <c r="AS779" s="99">
        <v>1493151.2826690699</v>
      </c>
      <c r="AT779" s="99">
        <v>0</v>
      </c>
      <c r="AU779" s="99">
        <v>0</v>
      </c>
      <c r="AV779" s="99">
        <v>20920082.582031298</v>
      </c>
      <c r="AW779" s="99">
        <v>0</v>
      </c>
      <c r="AX779" s="99">
        <v>7368591.6764526404</v>
      </c>
      <c r="AY779" s="99">
        <v>13965251.2275391</v>
      </c>
      <c r="AZ779" s="99">
        <v>15470379.6986084</v>
      </c>
      <c r="BA779" s="99">
        <v>9751847.6217040997</v>
      </c>
      <c r="BB779" s="99">
        <v>0</v>
      </c>
      <c r="BC779" s="99">
        <v>4499147.7352294903</v>
      </c>
      <c r="BD779" s="99">
        <v>2317937.0786743201</v>
      </c>
      <c r="BE779" s="99">
        <v>0</v>
      </c>
      <c r="BF779" s="99">
        <v>1166345.10450745</v>
      </c>
      <c r="BG779" s="99">
        <v>28698557.3898926</v>
      </c>
      <c r="BH779" s="99">
        <v>6641121.3417358398</v>
      </c>
      <c r="BI779" s="99">
        <v>0</v>
      </c>
      <c r="BJ779" s="99">
        <v>9247647.2832031306</v>
      </c>
      <c r="BK779" s="99">
        <v>6949085.3196411096</v>
      </c>
      <c r="BL779" s="99">
        <v>0</v>
      </c>
      <c r="BM779" s="99">
        <v>0</v>
      </c>
      <c r="BN779" s="99">
        <v>0</v>
      </c>
      <c r="BO779" s="99">
        <v>0</v>
      </c>
      <c r="BP779" s="99">
        <v>0</v>
      </c>
      <c r="BQ779" s="99">
        <v>0</v>
      </c>
      <c r="BR779" s="99">
        <v>4907052.5381469699</v>
      </c>
      <c r="BS779" s="99">
        <v>6554735.8723754901</v>
      </c>
      <c r="BT779" s="99">
        <v>1899379.25810242</v>
      </c>
      <c r="BU779" s="99">
        <v>0</v>
      </c>
      <c r="BV779" s="99">
        <v>2477122.4787597698</v>
      </c>
      <c r="BW779" s="99">
        <v>305097.71696090698</v>
      </c>
      <c r="BX779" s="99">
        <v>0</v>
      </c>
      <c r="BY779" s="99">
        <v>0</v>
      </c>
      <c r="BZ779" s="99">
        <v>0</v>
      </c>
      <c r="CA779" s="99">
        <v>97381.312970161394</v>
      </c>
      <c r="CB779" s="99">
        <v>7295171.0484008798</v>
      </c>
      <c r="CC779" s="99">
        <v>51263088.799316399</v>
      </c>
      <c r="CD779" s="99">
        <v>15851366.2840576</v>
      </c>
      <c r="CE779" s="99">
        <v>3005.3927678465802</v>
      </c>
      <c r="CF779" s="99">
        <v>514744.68790435803</v>
      </c>
      <c r="CG779" s="99">
        <v>3465907.1220397898</v>
      </c>
      <c r="CH779" s="99">
        <v>0</v>
      </c>
      <c r="CI779" s="99">
        <v>100409.177651405</v>
      </c>
      <c r="CJ779" s="99">
        <v>7834346.11120605</v>
      </c>
      <c r="CK779" s="99">
        <v>54900951.000488304</v>
      </c>
      <c r="CL779" s="99">
        <v>16153570.5893555</v>
      </c>
      <c r="CM779" s="166">
        <v>139795.94400215099</v>
      </c>
      <c r="CN779" s="166">
        <v>19770826.868408199</v>
      </c>
      <c r="CO779" s="166">
        <v>83582300.336914107</v>
      </c>
      <c r="CP779" s="99">
        <v>16153570.5893555</v>
      </c>
      <c r="CQ779" s="99">
        <v>0</v>
      </c>
      <c r="CR779" s="99">
        <v>0</v>
      </c>
      <c r="CS779" s="99">
        <v>0</v>
      </c>
      <c r="CT779" s="99">
        <v>0</v>
      </c>
      <c r="CU779" s="98">
        <v>56443.541326999999</v>
      </c>
      <c r="CV779" s="98">
        <v>25277.424242945999</v>
      </c>
      <c r="CW779" s="98">
        <v>7809915.7363052377</v>
      </c>
      <c r="CX779" s="98">
        <v>54728995.921356186</v>
      </c>
    </row>
    <row r="780" spans="1:102" x14ac:dyDescent="0.2">
      <c r="A780" s="98" t="s">
        <v>63</v>
      </c>
      <c r="B780" s="100">
        <v>38961</v>
      </c>
      <c r="C780" s="99">
        <v>59525.536263465903</v>
      </c>
      <c r="D780" s="99">
        <v>0.90719644999626303</v>
      </c>
      <c r="E780" s="99">
        <v>38581.692558288603</v>
      </c>
      <c r="F780" s="99">
        <v>28317.712996244401</v>
      </c>
      <c r="G780" s="99">
        <v>1217.29266472161</v>
      </c>
      <c r="H780" s="99">
        <v>0</v>
      </c>
      <c r="I780" s="99">
        <v>0</v>
      </c>
      <c r="J780" s="99">
        <v>27052.484351873401</v>
      </c>
      <c r="K780" s="99">
        <v>0</v>
      </c>
      <c r="L780" s="99">
        <v>20281.497780799898</v>
      </c>
      <c r="M780" s="99">
        <v>33316.1017532349</v>
      </c>
      <c r="N780" s="99">
        <v>15556.601172924</v>
      </c>
      <c r="O780" s="99">
        <v>26976.393671751001</v>
      </c>
      <c r="P780" s="99">
        <v>0</v>
      </c>
      <c r="Q780" s="99">
        <v>5448.0211403369904</v>
      </c>
      <c r="R780" s="99">
        <v>2144.30561441183</v>
      </c>
      <c r="S780" s="99">
        <v>0</v>
      </c>
      <c r="T780" s="99">
        <v>958.71254134178196</v>
      </c>
      <c r="U780" s="99">
        <v>40417.462149143197</v>
      </c>
      <c r="V780" s="99">
        <v>3754328.3588867201</v>
      </c>
      <c r="W780" s="99">
        <v>30.542704491876101</v>
      </c>
      <c r="X780" s="99">
        <v>3520428.7393493699</v>
      </c>
      <c r="Y780" s="99">
        <v>2449039.35186768</v>
      </c>
      <c r="Z780" s="99">
        <v>247757.87975120501</v>
      </c>
      <c r="AA780" s="99">
        <v>0</v>
      </c>
      <c r="AB780" s="99">
        <v>0</v>
      </c>
      <c r="AC780" s="99">
        <v>9270461.2574462909</v>
      </c>
      <c r="AD780" s="99">
        <v>0</v>
      </c>
      <c r="AE780" s="99">
        <v>913371.73873138404</v>
      </c>
      <c r="AF780" s="99">
        <v>1970631.6458435101</v>
      </c>
      <c r="AG780" s="99">
        <v>2281490.6627197298</v>
      </c>
      <c r="AH780" s="99">
        <v>1441100.6637420701</v>
      </c>
      <c r="AI780" s="99">
        <v>0</v>
      </c>
      <c r="AJ780" s="99">
        <v>633392.65509033203</v>
      </c>
      <c r="AK780" s="99">
        <v>354990.50732040399</v>
      </c>
      <c r="AL780" s="99">
        <v>0</v>
      </c>
      <c r="AM780" s="99">
        <v>160685.84975624099</v>
      </c>
      <c r="AN780" s="99">
        <v>12080294.205200201</v>
      </c>
      <c r="AO780" s="99">
        <v>26777614.947997998</v>
      </c>
      <c r="AP780" s="99">
        <v>148.66966705955599</v>
      </c>
      <c r="AQ780" s="99">
        <v>24672772.2180176</v>
      </c>
      <c r="AR780" s="99">
        <v>17143116.699951202</v>
      </c>
      <c r="AS780" s="99">
        <v>1695380.3444519001</v>
      </c>
      <c r="AT780" s="99">
        <v>0</v>
      </c>
      <c r="AU780" s="99">
        <v>0</v>
      </c>
      <c r="AV780" s="99">
        <v>22451554.569091801</v>
      </c>
      <c r="AW780" s="99">
        <v>0</v>
      </c>
      <c r="AX780" s="99">
        <v>7013736.4592285203</v>
      </c>
      <c r="AY780" s="99">
        <v>14134427.2889404</v>
      </c>
      <c r="AZ780" s="99">
        <v>15337458.865356401</v>
      </c>
      <c r="BA780" s="99">
        <v>10242000.377441401</v>
      </c>
      <c r="BB780" s="99">
        <v>0</v>
      </c>
      <c r="BC780" s="99">
        <v>4561372.5798950205</v>
      </c>
      <c r="BD780" s="99">
        <v>2386238.2917785598</v>
      </c>
      <c r="BE780" s="99">
        <v>0</v>
      </c>
      <c r="BF780" s="99">
        <v>1103961.72227478</v>
      </c>
      <c r="BG780" s="99">
        <v>29459222.985595699</v>
      </c>
      <c r="BH780" s="99">
        <v>6762469.2753295898</v>
      </c>
      <c r="BI780" s="99">
        <v>0</v>
      </c>
      <c r="BJ780" s="99">
        <v>9085714.8677978497</v>
      </c>
      <c r="BK780" s="99">
        <v>6867940.2871093797</v>
      </c>
      <c r="BL780" s="99">
        <v>0</v>
      </c>
      <c r="BM780" s="99">
        <v>0</v>
      </c>
      <c r="BN780" s="99">
        <v>0</v>
      </c>
      <c r="BO780" s="99">
        <v>0</v>
      </c>
      <c r="BP780" s="99">
        <v>0</v>
      </c>
      <c r="BQ780" s="99">
        <v>0</v>
      </c>
      <c r="BR780" s="99">
        <v>4970720.4405517597</v>
      </c>
      <c r="BS780" s="99">
        <v>6471594.3807373</v>
      </c>
      <c r="BT780" s="99">
        <v>1995532.97073364</v>
      </c>
      <c r="BU780" s="99">
        <v>0</v>
      </c>
      <c r="BV780" s="99">
        <v>2495864.5687866202</v>
      </c>
      <c r="BW780" s="99">
        <v>309929.25636673003</v>
      </c>
      <c r="BX780" s="99">
        <v>0</v>
      </c>
      <c r="BY780" s="99">
        <v>0</v>
      </c>
      <c r="BZ780" s="99">
        <v>0</v>
      </c>
      <c r="CA780" s="99">
        <v>97922.538661003098</v>
      </c>
      <c r="CB780" s="99">
        <v>7285034.8013915997</v>
      </c>
      <c r="CC780" s="99">
        <v>51528552.791503899</v>
      </c>
      <c r="CD780" s="99">
        <v>15923652.814086899</v>
      </c>
      <c r="CE780" s="99">
        <v>3047.3091141581499</v>
      </c>
      <c r="CF780" s="99">
        <v>518419.046875</v>
      </c>
      <c r="CG780" s="99">
        <v>3524699.4058532701</v>
      </c>
      <c r="CH780" s="99">
        <v>0</v>
      </c>
      <c r="CI780" s="99">
        <v>100949.500888824</v>
      </c>
      <c r="CJ780" s="99">
        <v>7799323.0802612295</v>
      </c>
      <c r="CK780" s="99">
        <v>55178760.720703103</v>
      </c>
      <c r="CL780" s="99">
        <v>16236621.9812012</v>
      </c>
      <c r="CM780" s="166">
        <v>141178.132434845</v>
      </c>
      <c r="CN780" s="166">
        <v>19781136.619140599</v>
      </c>
      <c r="CO780" s="166">
        <v>84307173.698242202</v>
      </c>
      <c r="CP780" s="99">
        <v>16236621.9812012</v>
      </c>
      <c r="CQ780" s="99">
        <v>0</v>
      </c>
      <c r="CR780" s="99">
        <v>0</v>
      </c>
      <c r="CS780" s="99">
        <v>0</v>
      </c>
      <c r="CT780" s="99">
        <v>0</v>
      </c>
      <c r="CU780" s="98">
        <v>53994.464138602998</v>
      </c>
      <c r="CV780" s="98">
        <v>27970.846867912998</v>
      </c>
      <c r="CW780" s="98">
        <v>7803453.8482665997</v>
      </c>
      <c r="CX780" s="98">
        <v>55053252.19735717</v>
      </c>
    </row>
    <row r="781" spans="1:102" x14ac:dyDescent="0.2">
      <c r="A781" s="98" t="s">
        <v>63</v>
      </c>
      <c r="B781" s="100">
        <v>39052</v>
      </c>
      <c r="C781" s="99">
        <v>61754.604895591699</v>
      </c>
      <c r="D781" s="99">
        <v>0.92692386599810594</v>
      </c>
      <c r="E781" s="99">
        <v>37942.297006607099</v>
      </c>
      <c r="F781" s="99">
        <v>28183.102189540899</v>
      </c>
      <c r="G781" s="99">
        <v>1352.94417047501</v>
      </c>
      <c r="H781" s="99">
        <v>0</v>
      </c>
      <c r="I781" s="99">
        <v>0</v>
      </c>
      <c r="J781" s="99">
        <v>29623.7716448307</v>
      </c>
      <c r="K781" s="99">
        <v>0</v>
      </c>
      <c r="L781" s="99">
        <v>20353.9639804363</v>
      </c>
      <c r="M781" s="99">
        <v>33719.571893692002</v>
      </c>
      <c r="N781" s="99">
        <v>15470.806581020401</v>
      </c>
      <c r="O781" s="99">
        <v>28282.167230367701</v>
      </c>
      <c r="P781" s="99">
        <v>0</v>
      </c>
      <c r="Q781" s="99">
        <v>5524.2579531669599</v>
      </c>
      <c r="R781" s="99">
        <v>2182.5031423866699</v>
      </c>
      <c r="S781" s="99">
        <v>0</v>
      </c>
      <c r="T781" s="99">
        <v>901.94338000565801</v>
      </c>
      <c r="U781" s="99">
        <v>41226.689810752898</v>
      </c>
      <c r="V781" s="99">
        <v>3896011.3542785598</v>
      </c>
      <c r="W781" s="99">
        <v>99.692121996544302</v>
      </c>
      <c r="X781" s="99">
        <v>3421557.2588806199</v>
      </c>
      <c r="Y781" s="99">
        <v>2404193.9706726102</v>
      </c>
      <c r="Z781" s="99">
        <v>273651.77488326997</v>
      </c>
      <c r="AA781" s="99">
        <v>0</v>
      </c>
      <c r="AB781" s="99">
        <v>0</v>
      </c>
      <c r="AC781" s="99">
        <v>10406268.880737299</v>
      </c>
      <c r="AD781" s="99">
        <v>0</v>
      </c>
      <c r="AE781" s="99">
        <v>913027.98145294201</v>
      </c>
      <c r="AF781" s="99">
        <v>1975146.9598541299</v>
      </c>
      <c r="AG781" s="99">
        <v>2253783.2613220201</v>
      </c>
      <c r="AH781" s="99">
        <v>1518771.2324218799</v>
      </c>
      <c r="AI781" s="99">
        <v>0</v>
      </c>
      <c r="AJ781" s="99">
        <v>641212.72998809803</v>
      </c>
      <c r="AK781" s="99">
        <v>373024.35990142799</v>
      </c>
      <c r="AL781" s="99">
        <v>0</v>
      </c>
      <c r="AM781" s="99">
        <v>156494.91724968</v>
      </c>
      <c r="AN781" s="99">
        <v>12564576.244384799</v>
      </c>
      <c r="AO781" s="99">
        <v>28098856.573974598</v>
      </c>
      <c r="AP781" s="99">
        <v>1272.7263764441</v>
      </c>
      <c r="AQ781" s="99">
        <v>24100831.724121101</v>
      </c>
      <c r="AR781" s="99">
        <v>16854907.472167999</v>
      </c>
      <c r="AS781" s="99">
        <v>1869346.5386505099</v>
      </c>
      <c r="AT781" s="99">
        <v>0</v>
      </c>
      <c r="AU781" s="99">
        <v>0</v>
      </c>
      <c r="AV781" s="99">
        <v>25614911.798828099</v>
      </c>
      <c r="AW781" s="99">
        <v>0</v>
      </c>
      <c r="AX781" s="99">
        <v>7075925.5953369103</v>
      </c>
      <c r="AY781" s="99">
        <v>14274863.4719238</v>
      </c>
      <c r="AZ781" s="99">
        <v>15216103.3308105</v>
      </c>
      <c r="BA781" s="99">
        <v>10851619.0150146</v>
      </c>
      <c r="BB781" s="99">
        <v>0</v>
      </c>
      <c r="BC781" s="99">
        <v>4615436.2302856399</v>
      </c>
      <c r="BD781" s="99">
        <v>2536517.6645507799</v>
      </c>
      <c r="BE781" s="99">
        <v>0</v>
      </c>
      <c r="BF781" s="99">
        <v>1078363.5530090299</v>
      </c>
      <c r="BG781" s="99">
        <v>30464599.291992199</v>
      </c>
      <c r="BH781" s="99">
        <v>7203718.1079711895</v>
      </c>
      <c r="BI781" s="99">
        <v>0</v>
      </c>
      <c r="BJ781" s="99">
        <v>8889801.4156494103</v>
      </c>
      <c r="BK781" s="99">
        <v>6758855.2627563505</v>
      </c>
      <c r="BL781" s="99">
        <v>0</v>
      </c>
      <c r="BM781" s="99">
        <v>0</v>
      </c>
      <c r="BN781" s="99">
        <v>0</v>
      </c>
      <c r="BO781" s="99">
        <v>0</v>
      </c>
      <c r="BP781" s="99">
        <v>0</v>
      </c>
      <c r="BQ781" s="99">
        <v>0</v>
      </c>
      <c r="BR781" s="99">
        <v>5040157.9299926804</v>
      </c>
      <c r="BS781" s="99">
        <v>6446442.5587158203</v>
      </c>
      <c r="BT781" s="99">
        <v>2113738.00067139</v>
      </c>
      <c r="BU781" s="99">
        <v>0</v>
      </c>
      <c r="BV781" s="99">
        <v>2522844.1045227102</v>
      </c>
      <c r="BW781" s="99">
        <v>322802.50205993699</v>
      </c>
      <c r="BX781" s="99">
        <v>0</v>
      </c>
      <c r="BY781" s="99">
        <v>0</v>
      </c>
      <c r="BZ781" s="99">
        <v>0</v>
      </c>
      <c r="CA781" s="99">
        <v>99639.635623931899</v>
      </c>
      <c r="CB781" s="99">
        <v>7318861.0736694299</v>
      </c>
      <c r="CC781" s="99">
        <v>52185284.023925804</v>
      </c>
      <c r="CD781" s="99">
        <v>16079317.330200201</v>
      </c>
      <c r="CE781" s="99">
        <v>3045.2021077275299</v>
      </c>
      <c r="CF781" s="99">
        <v>535185.32141113305</v>
      </c>
      <c r="CG781" s="99">
        <v>3652023.00360107</v>
      </c>
      <c r="CH781" s="99">
        <v>0</v>
      </c>
      <c r="CI781" s="99">
        <v>102670.825071335</v>
      </c>
      <c r="CJ781" s="99">
        <v>7853642.6273193397</v>
      </c>
      <c r="CK781" s="99">
        <v>55808904.128906302</v>
      </c>
      <c r="CL781" s="99">
        <v>16409214.993652301</v>
      </c>
      <c r="CM781" s="166">
        <v>143613.37364959699</v>
      </c>
      <c r="CN781" s="166">
        <v>20457883.041747998</v>
      </c>
      <c r="CO781" s="166">
        <v>86434460.958984405</v>
      </c>
      <c r="CP781" s="99">
        <v>16409214.993652301</v>
      </c>
      <c r="CQ781" s="99">
        <v>0</v>
      </c>
      <c r="CR781" s="99">
        <v>0</v>
      </c>
      <c r="CS781" s="99">
        <v>0</v>
      </c>
      <c r="CT781" s="99">
        <v>0</v>
      </c>
      <c r="CU781" s="98">
        <v>51092.100004546002</v>
      </c>
      <c r="CV781" s="98">
        <v>30640.902397712001</v>
      </c>
      <c r="CW781" s="98">
        <v>7854046.3950805627</v>
      </c>
      <c r="CX781" s="98">
        <v>55837307.02752687</v>
      </c>
    </row>
    <row r="782" spans="1:102" x14ac:dyDescent="0.2">
      <c r="A782" s="98" t="s">
        <v>63</v>
      </c>
      <c r="B782" s="100">
        <v>39142</v>
      </c>
      <c r="C782" s="99">
        <v>63991.351366043098</v>
      </c>
      <c r="D782" s="99">
        <v>1.0595661639963501</v>
      </c>
      <c r="E782" s="99">
        <v>36668.9487800598</v>
      </c>
      <c r="F782" s="99">
        <v>27635.875032424901</v>
      </c>
      <c r="G782" s="99">
        <v>1458.44182021916</v>
      </c>
      <c r="H782" s="99">
        <v>0</v>
      </c>
      <c r="I782" s="99">
        <v>0</v>
      </c>
      <c r="J782" s="99">
        <v>31933.119665861101</v>
      </c>
      <c r="K782" s="99">
        <v>0</v>
      </c>
      <c r="L782" s="99">
        <v>19740.122061967901</v>
      </c>
      <c r="M782" s="99">
        <v>34119.916818141901</v>
      </c>
      <c r="N782" s="99">
        <v>15258.219280838999</v>
      </c>
      <c r="O782" s="99">
        <v>29523.844407320001</v>
      </c>
      <c r="P782" s="99">
        <v>0</v>
      </c>
      <c r="Q782" s="99">
        <v>5445.0648027658499</v>
      </c>
      <c r="R782" s="99">
        <v>2225.3938544094599</v>
      </c>
      <c r="S782" s="99">
        <v>0</v>
      </c>
      <c r="T782" s="99">
        <v>875.40624377131496</v>
      </c>
      <c r="U782" s="99">
        <v>41933.497587204001</v>
      </c>
      <c r="V782" s="99">
        <v>4012850.2679443401</v>
      </c>
      <c r="W782" s="99">
        <v>26.005523310974201</v>
      </c>
      <c r="X782" s="99">
        <v>3308310.5093383798</v>
      </c>
      <c r="Y782" s="99">
        <v>2334917.92041016</v>
      </c>
      <c r="Z782" s="99">
        <v>287014.95232391398</v>
      </c>
      <c r="AA782" s="99">
        <v>0</v>
      </c>
      <c r="AB782" s="99">
        <v>0</v>
      </c>
      <c r="AC782" s="99">
        <v>11834867.0046387</v>
      </c>
      <c r="AD782" s="99">
        <v>0</v>
      </c>
      <c r="AE782" s="99">
        <v>889680.12719726597</v>
      </c>
      <c r="AF782" s="99">
        <v>1990424.417099</v>
      </c>
      <c r="AG782" s="99">
        <v>2221638.4839172401</v>
      </c>
      <c r="AH782" s="99">
        <v>1572427.4745941199</v>
      </c>
      <c r="AI782" s="99">
        <v>0</v>
      </c>
      <c r="AJ782" s="99">
        <v>638055.11870574998</v>
      </c>
      <c r="AK782" s="99">
        <v>379347.27178955101</v>
      </c>
      <c r="AL782" s="99">
        <v>0</v>
      </c>
      <c r="AM782" s="99">
        <v>147366.467723846</v>
      </c>
      <c r="AN782" s="99">
        <v>12851948.350097699</v>
      </c>
      <c r="AO782" s="99">
        <v>29194248.315429699</v>
      </c>
      <c r="AP782" s="99">
        <v>234.04404643364299</v>
      </c>
      <c r="AQ782" s="99">
        <v>23428739.279296901</v>
      </c>
      <c r="AR782" s="99">
        <v>16536420.9299316</v>
      </c>
      <c r="AS782" s="99">
        <v>1972574.0483856199</v>
      </c>
      <c r="AT782" s="99">
        <v>0</v>
      </c>
      <c r="AU782" s="99">
        <v>0</v>
      </c>
      <c r="AV782" s="99">
        <v>27441585.459716801</v>
      </c>
      <c r="AW782" s="99">
        <v>0</v>
      </c>
      <c r="AX782" s="99">
        <v>6947513.13598633</v>
      </c>
      <c r="AY782" s="99">
        <v>14476913.6341553</v>
      </c>
      <c r="AZ782" s="99">
        <v>15021512.3487549</v>
      </c>
      <c r="BA782" s="99">
        <v>11341702.3974609</v>
      </c>
      <c r="BB782" s="99">
        <v>0</v>
      </c>
      <c r="BC782" s="99">
        <v>4616437.2695922898</v>
      </c>
      <c r="BD782" s="99">
        <v>2598849.5630798298</v>
      </c>
      <c r="BE782" s="99">
        <v>0</v>
      </c>
      <c r="BF782" s="99">
        <v>1022326.58618164</v>
      </c>
      <c r="BG782" s="99">
        <v>31408048.3837891</v>
      </c>
      <c r="BH782" s="99">
        <v>7547886.7337646503</v>
      </c>
      <c r="BI782" s="99">
        <v>0</v>
      </c>
      <c r="BJ782" s="99">
        <v>8692231.0125732403</v>
      </c>
      <c r="BK782" s="99">
        <v>6648885.4789428702</v>
      </c>
      <c r="BL782" s="99">
        <v>0</v>
      </c>
      <c r="BM782" s="99">
        <v>0</v>
      </c>
      <c r="BN782" s="99">
        <v>0</v>
      </c>
      <c r="BO782" s="99">
        <v>0</v>
      </c>
      <c r="BP782" s="99">
        <v>0</v>
      </c>
      <c r="BQ782" s="99">
        <v>0</v>
      </c>
      <c r="BR782" s="99">
        <v>5125925.2392578097</v>
      </c>
      <c r="BS782" s="99">
        <v>6363549.2447509803</v>
      </c>
      <c r="BT782" s="99">
        <v>2208054.2088928199</v>
      </c>
      <c r="BU782" s="99">
        <v>0</v>
      </c>
      <c r="BV782" s="99">
        <v>2497819.7315368699</v>
      </c>
      <c r="BW782" s="99">
        <v>332196.00379180902</v>
      </c>
      <c r="BX782" s="99">
        <v>0</v>
      </c>
      <c r="BY782" s="99">
        <v>0</v>
      </c>
      <c r="BZ782" s="99">
        <v>0</v>
      </c>
      <c r="CA782" s="99">
        <v>100755.680959702</v>
      </c>
      <c r="CB782" s="99">
        <v>7317006.5346679697</v>
      </c>
      <c r="CC782" s="99">
        <v>52512423.365722701</v>
      </c>
      <c r="CD782" s="99">
        <v>16235941.419921899</v>
      </c>
      <c r="CE782" s="99">
        <v>3059.3110783100101</v>
      </c>
      <c r="CF782" s="99">
        <v>525018.26609039295</v>
      </c>
      <c r="CG782" s="99">
        <v>3600195.6701354999</v>
      </c>
      <c r="CH782" s="99">
        <v>0</v>
      </c>
      <c r="CI782" s="99">
        <v>103827.77603817001</v>
      </c>
      <c r="CJ782" s="99">
        <v>7863100.9607543899</v>
      </c>
      <c r="CK782" s="99">
        <v>56218073.001953103</v>
      </c>
      <c r="CL782" s="99">
        <v>16562800.513305699</v>
      </c>
      <c r="CM782" s="166">
        <v>145396.34344482399</v>
      </c>
      <c r="CN782" s="166">
        <v>20746710.177002002</v>
      </c>
      <c r="CO782" s="166">
        <v>87743085.642578095</v>
      </c>
      <c r="CP782" s="99">
        <v>16562800.513305699</v>
      </c>
      <c r="CQ782" s="99">
        <v>0</v>
      </c>
      <c r="CR782" s="99">
        <v>0</v>
      </c>
      <c r="CS782" s="99">
        <v>0</v>
      </c>
      <c r="CT782" s="99">
        <v>0</v>
      </c>
      <c r="CU782" s="98">
        <v>48219.228078984001</v>
      </c>
      <c r="CV782" s="98">
        <v>33055.627082728002</v>
      </c>
      <c r="CW782" s="98">
        <v>7842024.8007583627</v>
      </c>
      <c r="CX782" s="98">
        <v>56112619.035858199</v>
      </c>
    </row>
    <row r="783" spans="1:102" x14ac:dyDescent="0.2">
      <c r="A783" s="98" t="s">
        <v>63</v>
      </c>
      <c r="B783" s="100">
        <v>39234</v>
      </c>
      <c r="C783" s="99">
        <v>65134.001261711099</v>
      </c>
      <c r="D783" s="99">
        <v>1.1318361209996499</v>
      </c>
      <c r="E783" s="99">
        <v>35748.6584506035</v>
      </c>
      <c r="F783" s="99">
        <v>27110.847496271101</v>
      </c>
      <c r="G783" s="99">
        <v>1612.9198238998699</v>
      </c>
      <c r="H783" s="99">
        <v>0</v>
      </c>
      <c r="I783" s="99">
        <v>0</v>
      </c>
      <c r="J783" s="99">
        <v>34092.327803611799</v>
      </c>
      <c r="K783" s="99">
        <v>0</v>
      </c>
      <c r="L783" s="99">
        <v>19514.8804078102</v>
      </c>
      <c r="M783" s="99">
        <v>34281.983524799303</v>
      </c>
      <c r="N783" s="99">
        <v>14877.3391410112</v>
      </c>
      <c r="O783" s="99">
        <v>29837.9984252453</v>
      </c>
      <c r="P783" s="99">
        <v>0</v>
      </c>
      <c r="Q783" s="99">
        <v>5456.6252762079203</v>
      </c>
      <c r="R783" s="99">
        <v>2270.4167740345001</v>
      </c>
      <c r="S783" s="99">
        <v>0</v>
      </c>
      <c r="T783" s="99">
        <v>884.92659707367397</v>
      </c>
      <c r="U783" s="99">
        <v>42594.6324305534</v>
      </c>
      <c r="V783" s="99">
        <v>4087972.1636657701</v>
      </c>
      <c r="W783" s="99">
        <v>20.0438200468197</v>
      </c>
      <c r="X783" s="99">
        <v>3185676.5822448698</v>
      </c>
      <c r="Y783" s="99">
        <v>2277322.4963684101</v>
      </c>
      <c r="Z783" s="99">
        <v>307637.39616012602</v>
      </c>
      <c r="AA783" s="99">
        <v>0</v>
      </c>
      <c r="AB783" s="99">
        <v>0</v>
      </c>
      <c r="AC783" s="99">
        <v>11659321.537963901</v>
      </c>
      <c r="AD783" s="99">
        <v>0</v>
      </c>
      <c r="AE783" s="99">
        <v>866129.36360168504</v>
      </c>
      <c r="AF783" s="99">
        <v>1991731.7042846701</v>
      </c>
      <c r="AG783" s="99">
        <v>2159556.45275879</v>
      </c>
      <c r="AH783" s="99">
        <v>1585292.51223755</v>
      </c>
      <c r="AI783" s="99">
        <v>0</v>
      </c>
      <c r="AJ783" s="99">
        <v>638969.20753479004</v>
      </c>
      <c r="AK783" s="99">
        <v>381456.23080444301</v>
      </c>
      <c r="AL783" s="99">
        <v>0</v>
      </c>
      <c r="AM783" s="99">
        <v>147860.876716614</v>
      </c>
      <c r="AN783" s="99">
        <v>13147355.684448199</v>
      </c>
      <c r="AO783" s="99">
        <v>29922057.506103501</v>
      </c>
      <c r="AP783" s="99">
        <v>211.15321864373999</v>
      </c>
      <c r="AQ783" s="99">
        <v>22647633.7258301</v>
      </c>
      <c r="AR783" s="99">
        <v>16028927.283813501</v>
      </c>
      <c r="AS783" s="99">
        <v>2132511.3537597698</v>
      </c>
      <c r="AT783" s="99">
        <v>0</v>
      </c>
      <c r="AU783" s="99">
        <v>0</v>
      </c>
      <c r="AV783" s="99">
        <v>29028577.615234401</v>
      </c>
      <c r="AW783" s="99">
        <v>0</v>
      </c>
      <c r="AX783" s="99">
        <v>6894271.9267578097</v>
      </c>
      <c r="AY783" s="99">
        <v>14567653.9643555</v>
      </c>
      <c r="AZ783" s="99">
        <v>14714968.802734399</v>
      </c>
      <c r="BA783" s="99">
        <v>11461767.8626709</v>
      </c>
      <c r="BB783" s="99">
        <v>0</v>
      </c>
      <c r="BC783" s="99">
        <v>4648388.3457641602</v>
      </c>
      <c r="BD783" s="99">
        <v>2627204.2387390099</v>
      </c>
      <c r="BE783" s="99">
        <v>0</v>
      </c>
      <c r="BF783" s="99">
        <v>1029934.85971069</v>
      </c>
      <c r="BG783" s="99">
        <v>32376514.8601074</v>
      </c>
      <c r="BH783" s="99">
        <v>7732155.9230346698</v>
      </c>
      <c r="BI783" s="99">
        <v>0</v>
      </c>
      <c r="BJ783" s="99">
        <v>8482353.3524169903</v>
      </c>
      <c r="BK783" s="99">
        <v>6525822.2996215802</v>
      </c>
      <c r="BL783" s="99">
        <v>0</v>
      </c>
      <c r="BM783" s="99">
        <v>0</v>
      </c>
      <c r="BN783" s="99">
        <v>0</v>
      </c>
      <c r="BO783" s="99">
        <v>0</v>
      </c>
      <c r="BP783" s="99">
        <v>0</v>
      </c>
      <c r="BQ783" s="99">
        <v>0</v>
      </c>
      <c r="BR783" s="99">
        <v>5170239.0816040002</v>
      </c>
      <c r="BS783" s="99">
        <v>6238860.2500610398</v>
      </c>
      <c r="BT783" s="99">
        <v>2231212.5197753902</v>
      </c>
      <c r="BU783" s="99">
        <v>0</v>
      </c>
      <c r="BV783" s="99">
        <v>2531079.0267639202</v>
      </c>
      <c r="BW783" s="99">
        <v>331048.22449111898</v>
      </c>
      <c r="BX783" s="99">
        <v>0</v>
      </c>
      <c r="BY783" s="99">
        <v>0</v>
      </c>
      <c r="BZ783" s="99">
        <v>0</v>
      </c>
      <c r="CA783" s="99">
        <v>100984.366854668</v>
      </c>
      <c r="CB783" s="99">
        <v>7290576.0573730497</v>
      </c>
      <c r="CC783" s="99">
        <v>52569587.354003899</v>
      </c>
      <c r="CD783" s="99">
        <v>16196861.7486572</v>
      </c>
      <c r="CE783" s="99">
        <v>3079.0151562094702</v>
      </c>
      <c r="CF783" s="99">
        <v>526119.19870758103</v>
      </c>
      <c r="CG783" s="99">
        <v>3634557.9927673298</v>
      </c>
      <c r="CH783" s="99">
        <v>0</v>
      </c>
      <c r="CI783" s="99">
        <v>104087.87063694</v>
      </c>
      <c r="CJ783" s="99">
        <v>7810165.8397216797</v>
      </c>
      <c r="CK783" s="99">
        <v>56250520.126464799</v>
      </c>
      <c r="CL783" s="99">
        <v>16524082.2449951</v>
      </c>
      <c r="CM783" s="166">
        <v>146233.69854545599</v>
      </c>
      <c r="CN783" s="166">
        <v>20979681.151611298</v>
      </c>
      <c r="CO783" s="166">
        <v>88664578.021484405</v>
      </c>
      <c r="CP783" s="99">
        <v>16524082.2449951</v>
      </c>
      <c r="CQ783" s="99">
        <v>0</v>
      </c>
      <c r="CR783" s="99">
        <v>0</v>
      </c>
      <c r="CS783" s="99">
        <v>0</v>
      </c>
      <c r="CT783" s="99">
        <v>0</v>
      </c>
      <c r="CU783" s="98">
        <v>45790.024706351003</v>
      </c>
      <c r="CV783" s="98">
        <v>35349.733300476</v>
      </c>
      <c r="CW783" s="98">
        <v>7816695.2560806312</v>
      </c>
      <c r="CX783" s="98">
        <v>56204145.346771225</v>
      </c>
    </row>
    <row r="784" spans="1:102" x14ac:dyDescent="0.2">
      <c r="A784" s="98" t="s">
        <v>63</v>
      </c>
      <c r="B784" s="100">
        <v>39326</v>
      </c>
      <c r="C784" s="99">
        <v>66277.806569099397</v>
      </c>
      <c r="D784" s="99">
        <v>1.0204763969959501</v>
      </c>
      <c r="E784" s="99">
        <v>35167.366641998298</v>
      </c>
      <c r="F784" s="99">
        <v>26918.637447118799</v>
      </c>
      <c r="G784" s="99">
        <v>1769.2427691221201</v>
      </c>
      <c r="H784" s="99">
        <v>0</v>
      </c>
      <c r="I784" s="99">
        <v>0</v>
      </c>
      <c r="J784" s="99">
        <v>35713.682827949502</v>
      </c>
      <c r="K784" s="99">
        <v>0</v>
      </c>
      <c r="L784" s="99">
        <v>19167.782479524602</v>
      </c>
      <c r="M784" s="99">
        <v>34076.8515295982</v>
      </c>
      <c r="N784" s="99">
        <v>15204.6723725796</v>
      </c>
      <c r="O784" s="99">
        <v>30289.646385669701</v>
      </c>
      <c r="P784" s="99">
        <v>0</v>
      </c>
      <c r="Q784" s="99">
        <v>5445.9671221971503</v>
      </c>
      <c r="R784" s="99">
        <v>2307.0929754376398</v>
      </c>
      <c r="S784" s="99">
        <v>0</v>
      </c>
      <c r="T784" s="99">
        <v>825.02862656116497</v>
      </c>
      <c r="U784" s="99">
        <v>43099.071121692701</v>
      </c>
      <c r="V784" s="99">
        <v>4138018.4907531701</v>
      </c>
      <c r="W784" s="99">
        <v>31.8973960159346</v>
      </c>
      <c r="X784" s="99">
        <v>3121458.3712768601</v>
      </c>
      <c r="Y784" s="99">
        <v>2254164.8215637198</v>
      </c>
      <c r="Z784" s="99">
        <v>333022.78318786598</v>
      </c>
      <c r="AA784" s="99">
        <v>0</v>
      </c>
      <c r="AB784" s="99">
        <v>0</v>
      </c>
      <c r="AC784" s="99">
        <v>12160749.396240201</v>
      </c>
      <c r="AD784" s="99">
        <v>0</v>
      </c>
      <c r="AE784" s="99">
        <v>852767.00946044899</v>
      </c>
      <c r="AF784" s="99">
        <v>1973872.3497619601</v>
      </c>
      <c r="AG784" s="99">
        <v>2179488.9984435998</v>
      </c>
      <c r="AH784" s="99">
        <v>1633981.15905762</v>
      </c>
      <c r="AI784" s="99">
        <v>0</v>
      </c>
      <c r="AJ784" s="99">
        <v>636520.21657562302</v>
      </c>
      <c r="AK784" s="99">
        <v>387629.17168044997</v>
      </c>
      <c r="AL784" s="99">
        <v>0</v>
      </c>
      <c r="AM784" s="99">
        <v>140288.723304749</v>
      </c>
      <c r="AN784" s="99">
        <v>13421936.455566401</v>
      </c>
      <c r="AO784" s="99">
        <v>30482055.0085449</v>
      </c>
      <c r="AP784" s="99">
        <v>432.74237755685999</v>
      </c>
      <c r="AQ784" s="99">
        <v>22387661.645752002</v>
      </c>
      <c r="AR784" s="99">
        <v>16027354.7739258</v>
      </c>
      <c r="AS784" s="99">
        <v>2326561.3396911598</v>
      </c>
      <c r="AT784" s="99">
        <v>0</v>
      </c>
      <c r="AU784" s="99">
        <v>0</v>
      </c>
      <c r="AV784" s="99">
        <v>29832149.967041001</v>
      </c>
      <c r="AW784" s="99">
        <v>0</v>
      </c>
      <c r="AX784" s="99">
        <v>6891609.2504882803</v>
      </c>
      <c r="AY784" s="99">
        <v>14557342.290527301</v>
      </c>
      <c r="AZ784" s="99">
        <v>14922344.9494629</v>
      </c>
      <c r="BA784" s="99">
        <v>11969061.728027301</v>
      </c>
      <c r="BB784" s="99">
        <v>0</v>
      </c>
      <c r="BC784" s="99">
        <v>4666539.2422485398</v>
      </c>
      <c r="BD784" s="99">
        <v>2686115.1465148898</v>
      </c>
      <c r="BE784" s="99">
        <v>0</v>
      </c>
      <c r="BF784" s="99">
        <v>980616.888671875</v>
      </c>
      <c r="BG784" s="99">
        <v>33312460.541992199</v>
      </c>
      <c r="BH784" s="99">
        <v>7907329.0034790002</v>
      </c>
      <c r="BI784" s="99">
        <v>0</v>
      </c>
      <c r="BJ784" s="99">
        <v>8363815.7774658203</v>
      </c>
      <c r="BK784" s="99">
        <v>6472919.1176757803</v>
      </c>
      <c r="BL784" s="99">
        <v>0</v>
      </c>
      <c r="BM784" s="99">
        <v>0</v>
      </c>
      <c r="BN784" s="99">
        <v>0</v>
      </c>
      <c r="BO784" s="99">
        <v>0</v>
      </c>
      <c r="BP784" s="99">
        <v>0</v>
      </c>
      <c r="BQ784" s="99">
        <v>0</v>
      </c>
      <c r="BR784" s="99">
        <v>5126811.6254272498</v>
      </c>
      <c r="BS784" s="99">
        <v>6315079.69104004</v>
      </c>
      <c r="BT784" s="99">
        <v>2331809.5039672898</v>
      </c>
      <c r="BU784" s="99">
        <v>0</v>
      </c>
      <c r="BV784" s="99">
        <v>2546128.1681823698</v>
      </c>
      <c r="BW784" s="99">
        <v>336271.65154647798</v>
      </c>
      <c r="BX784" s="99">
        <v>0</v>
      </c>
      <c r="BY784" s="99">
        <v>0</v>
      </c>
      <c r="BZ784" s="99">
        <v>0</v>
      </c>
      <c r="CA784" s="99">
        <v>101325.944725037</v>
      </c>
      <c r="CB784" s="99">
        <v>7276717.28369141</v>
      </c>
      <c r="CC784" s="99">
        <v>52921198.4755859</v>
      </c>
      <c r="CD784" s="99">
        <v>16296136.1485596</v>
      </c>
      <c r="CE784" s="99">
        <v>3084.2582404613499</v>
      </c>
      <c r="CF784" s="99">
        <v>530166.56243133498</v>
      </c>
      <c r="CG784" s="99">
        <v>3696746.8187255901</v>
      </c>
      <c r="CH784" s="99">
        <v>0</v>
      </c>
      <c r="CI784" s="99">
        <v>104386.00482177699</v>
      </c>
      <c r="CJ784" s="99">
        <v>7782372.0328369103</v>
      </c>
      <c r="CK784" s="99">
        <v>56580320.798339799</v>
      </c>
      <c r="CL784" s="99">
        <v>16637719.0664063</v>
      </c>
      <c r="CM784" s="166">
        <v>147138.20973396301</v>
      </c>
      <c r="CN784" s="166">
        <v>21146073.3273926</v>
      </c>
      <c r="CO784" s="166">
        <v>89645916.821289107</v>
      </c>
      <c r="CP784" s="99">
        <v>16637719.0664063</v>
      </c>
      <c r="CQ784" s="99">
        <v>0</v>
      </c>
      <c r="CR784" s="99">
        <v>0</v>
      </c>
      <c r="CS784" s="99">
        <v>0</v>
      </c>
      <c r="CT784" s="99">
        <v>0</v>
      </c>
      <c r="CU784" s="98">
        <v>43919.405389330001</v>
      </c>
      <c r="CV784" s="98">
        <v>37093.229979953998</v>
      </c>
      <c r="CW784" s="98">
        <v>7806883.8461227454</v>
      </c>
      <c r="CX784" s="98">
        <v>56617945.294311494</v>
      </c>
    </row>
    <row r="785" spans="1:102" x14ac:dyDescent="0.2">
      <c r="A785" s="98" t="s">
        <v>63</v>
      </c>
      <c r="B785" s="100">
        <v>39417</v>
      </c>
      <c r="C785" s="99">
        <v>67521.193743705793</v>
      </c>
      <c r="D785" s="99">
        <v>0.92796281599294195</v>
      </c>
      <c r="E785" s="99">
        <v>34415.817778110497</v>
      </c>
      <c r="F785" s="99">
        <v>26483.752833128001</v>
      </c>
      <c r="G785" s="99">
        <v>1898.9364771246901</v>
      </c>
      <c r="H785" s="99">
        <v>0</v>
      </c>
      <c r="I785" s="99">
        <v>0</v>
      </c>
      <c r="J785" s="99">
        <v>37101.353316783898</v>
      </c>
      <c r="K785" s="99">
        <v>0</v>
      </c>
      <c r="L785" s="99">
        <v>18909.2161576748</v>
      </c>
      <c r="M785" s="99">
        <v>34038.819895267501</v>
      </c>
      <c r="N785" s="99">
        <v>14959.181909680399</v>
      </c>
      <c r="O785" s="99">
        <v>31193.367188930501</v>
      </c>
      <c r="P785" s="99">
        <v>0</v>
      </c>
      <c r="Q785" s="99">
        <v>5423.1339201331102</v>
      </c>
      <c r="R785" s="99">
        <v>2360.57977616787</v>
      </c>
      <c r="S785" s="99">
        <v>0</v>
      </c>
      <c r="T785" s="99">
        <v>791.42446538805996</v>
      </c>
      <c r="U785" s="99">
        <v>43729.275925636299</v>
      </c>
      <c r="V785" s="99">
        <v>4212899.5239868201</v>
      </c>
      <c r="W785" s="99">
        <v>26.623495478881502</v>
      </c>
      <c r="X785" s="99">
        <v>3030102.5431518601</v>
      </c>
      <c r="Y785" s="99">
        <v>2191780.8549499498</v>
      </c>
      <c r="Z785" s="99">
        <v>353621.91227722203</v>
      </c>
      <c r="AA785" s="99">
        <v>0</v>
      </c>
      <c r="AB785" s="99">
        <v>0</v>
      </c>
      <c r="AC785" s="99">
        <v>12524393.4071045</v>
      </c>
      <c r="AD785" s="99">
        <v>0</v>
      </c>
      <c r="AE785" s="99">
        <v>843305.10060882603</v>
      </c>
      <c r="AF785" s="99">
        <v>1960641.2686004599</v>
      </c>
      <c r="AG785" s="99">
        <v>2140089.9682922401</v>
      </c>
      <c r="AH785" s="99">
        <v>1677157.60569763</v>
      </c>
      <c r="AI785" s="99">
        <v>0</v>
      </c>
      <c r="AJ785" s="99">
        <v>626139.37175750697</v>
      </c>
      <c r="AK785" s="99">
        <v>400799.584609985</v>
      </c>
      <c r="AL785" s="99">
        <v>0</v>
      </c>
      <c r="AM785" s="99">
        <v>132234.42551612901</v>
      </c>
      <c r="AN785" s="99">
        <v>13595335.719848599</v>
      </c>
      <c r="AO785" s="99">
        <v>31316637.9541016</v>
      </c>
      <c r="AP785" s="99">
        <v>295.08490764349699</v>
      </c>
      <c r="AQ785" s="99">
        <v>21960748.380371101</v>
      </c>
      <c r="AR785" s="99">
        <v>15749814.4729004</v>
      </c>
      <c r="AS785" s="99">
        <v>2509881.1453247098</v>
      </c>
      <c r="AT785" s="99">
        <v>0</v>
      </c>
      <c r="AU785" s="99">
        <v>0</v>
      </c>
      <c r="AV785" s="99">
        <v>31567283.1328125</v>
      </c>
      <c r="AW785" s="99">
        <v>0</v>
      </c>
      <c r="AX785" s="99">
        <v>6853996.5547485398</v>
      </c>
      <c r="AY785" s="99">
        <v>14641163.525390601</v>
      </c>
      <c r="AZ785" s="99">
        <v>14866196.6884766</v>
      </c>
      <c r="BA785" s="99">
        <v>12358995.946411099</v>
      </c>
      <c r="BB785" s="99">
        <v>0</v>
      </c>
      <c r="BC785" s="99">
        <v>4636187.3353271503</v>
      </c>
      <c r="BD785" s="99">
        <v>2828589.1728210398</v>
      </c>
      <c r="BE785" s="99">
        <v>0</v>
      </c>
      <c r="BF785" s="99">
        <v>943419.330726624</v>
      </c>
      <c r="BG785" s="99">
        <v>33994606.147949196</v>
      </c>
      <c r="BH785" s="99">
        <v>8133351.7513427697</v>
      </c>
      <c r="BI785" s="99">
        <v>0</v>
      </c>
      <c r="BJ785" s="99">
        <v>8231187.6151733398</v>
      </c>
      <c r="BK785" s="99">
        <v>6382838.1539917002</v>
      </c>
      <c r="BL785" s="99">
        <v>0</v>
      </c>
      <c r="BM785" s="99">
        <v>0</v>
      </c>
      <c r="BN785" s="99">
        <v>0</v>
      </c>
      <c r="BO785" s="99">
        <v>0</v>
      </c>
      <c r="BP785" s="99">
        <v>0</v>
      </c>
      <c r="BQ785" s="99">
        <v>0</v>
      </c>
      <c r="BR785" s="99">
        <v>5157349.20495605</v>
      </c>
      <c r="BS785" s="99">
        <v>6281997.1102905301</v>
      </c>
      <c r="BT785" s="99">
        <v>2407009.8602600102</v>
      </c>
      <c r="BU785" s="99">
        <v>0</v>
      </c>
      <c r="BV785" s="99">
        <v>2542808.4116516099</v>
      </c>
      <c r="BW785" s="99">
        <v>362290.84069061303</v>
      </c>
      <c r="BX785" s="99">
        <v>0</v>
      </c>
      <c r="BY785" s="99">
        <v>0</v>
      </c>
      <c r="BZ785" s="99">
        <v>0</v>
      </c>
      <c r="CA785" s="99">
        <v>101875.174762726</v>
      </c>
      <c r="CB785" s="99">
        <v>7253718.6545410203</v>
      </c>
      <c r="CC785" s="99">
        <v>53362422.5078125</v>
      </c>
      <c r="CD785" s="99">
        <v>16342389.3096924</v>
      </c>
      <c r="CE785" s="99">
        <v>3106.3896045982801</v>
      </c>
      <c r="CF785" s="99">
        <v>538332.51471710205</v>
      </c>
      <c r="CG785" s="99">
        <v>3808364.7419128399</v>
      </c>
      <c r="CH785" s="99">
        <v>0</v>
      </c>
      <c r="CI785" s="99">
        <v>104964.179483414</v>
      </c>
      <c r="CJ785" s="99">
        <v>7775761.4008178702</v>
      </c>
      <c r="CK785" s="99">
        <v>57075051.911621101</v>
      </c>
      <c r="CL785" s="99">
        <v>16717400.8837891</v>
      </c>
      <c r="CM785" s="166">
        <v>148369.02387237499</v>
      </c>
      <c r="CN785" s="166">
        <v>21387593.918457001</v>
      </c>
      <c r="CO785" s="166">
        <v>91161975.068359405</v>
      </c>
      <c r="CP785" s="99">
        <v>16717400.8837891</v>
      </c>
      <c r="CQ785" s="99">
        <v>0</v>
      </c>
      <c r="CR785" s="99">
        <v>0</v>
      </c>
      <c r="CS785" s="99">
        <v>0</v>
      </c>
      <c r="CT785" s="99">
        <v>0</v>
      </c>
      <c r="CU785" s="98">
        <v>42138.127247728997</v>
      </c>
      <c r="CV785" s="98">
        <v>38638.830545099001</v>
      </c>
      <c r="CW785" s="98">
        <v>7792051.1692581223</v>
      </c>
      <c r="CX785" s="98">
        <v>57170787.249725342</v>
      </c>
    </row>
    <row r="786" spans="1:102" x14ac:dyDescent="0.2">
      <c r="A786" s="98" t="s">
        <v>63</v>
      </c>
      <c r="B786" s="100">
        <v>39508</v>
      </c>
      <c r="C786" s="99">
        <v>68646.4950037003</v>
      </c>
      <c r="D786" s="99">
        <v>2.1680304589972401</v>
      </c>
      <c r="E786" s="99">
        <v>33834.241265773802</v>
      </c>
      <c r="F786" s="99">
        <v>26249.092620134401</v>
      </c>
      <c r="G786" s="99">
        <v>2068.5271677374799</v>
      </c>
      <c r="H786" s="99">
        <v>0</v>
      </c>
      <c r="I786" s="99">
        <v>0</v>
      </c>
      <c r="J786" s="99">
        <v>38888.751270770998</v>
      </c>
      <c r="K786" s="99">
        <v>0</v>
      </c>
      <c r="L786" s="99">
        <v>18774.442899465601</v>
      </c>
      <c r="M786" s="99">
        <v>34168.301266193397</v>
      </c>
      <c r="N786" s="99">
        <v>14795.692635655399</v>
      </c>
      <c r="O786" s="99">
        <v>31832.0083394051</v>
      </c>
      <c r="P786" s="99">
        <v>0</v>
      </c>
      <c r="Q786" s="99">
        <v>5416.8275219798097</v>
      </c>
      <c r="R786" s="99">
        <v>2429.6768847405901</v>
      </c>
      <c r="S786" s="99">
        <v>0</v>
      </c>
      <c r="T786" s="99">
        <v>809.95398746430897</v>
      </c>
      <c r="U786" s="99">
        <v>44277.210340976701</v>
      </c>
      <c r="V786" s="99">
        <v>4245622.8268432599</v>
      </c>
      <c r="W786" s="99">
        <v>58.236011303961298</v>
      </c>
      <c r="X786" s="99">
        <v>2933723.2439270001</v>
      </c>
      <c r="Y786" s="99">
        <v>2132583.0423583998</v>
      </c>
      <c r="Z786" s="99">
        <v>376090.04199600202</v>
      </c>
      <c r="AA786" s="99">
        <v>0</v>
      </c>
      <c r="AB786" s="99">
        <v>0</v>
      </c>
      <c r="AC786" s="99">
        <v>13166447.8521729</v>
      </c>
      <c r="AD786" s="99">
        <v>0</v>
      </c>
      <c r="AE786" s="99">
        <v>825839.01200103795</v>
      </c>
      <c r="AF786" s="99">
        <v>1963222.1723022501</v>
      </c>
      <c r="AG786" s="99">
        <v>2091211.9857482901</v>
      </c>
      <c r="AH786" s="99">
        <v>1706884.55955505</v>
      </c>
      <c r="AI786" s="99">
        <v>0</v>
      </c>
      <c r="AJ786" s="99">
        <v>634897.92085266102</v>
      </c>
      <c r="AK786" s="99">
        <v>412409.455596924</v>
      </c>
      <c r="AL786" s="99">
        <v>0</v>
      </c>
      <c r="AM786" s="99">
        <v>129165.34162998199</v>
      </c>
      <c r="AN786" s="99">
        <v>13809745.215332</v>
      </c>
      <c r="AO786" s="99">
        <v>31898751.3989258</v>
      </c>
      <c r="AP786" s="99">
        <v>509.326688434929</v>
      </c>
      <c r="AQ786" s="99">
        <v>21398139.9379883</v>
      </c>
      <c r="AR786" s="99">
        <v>15446892.3052979</v>
      </c>
      <c r="AS786" s="99">
        <v>2683064.80822754</v>
      </c>
      <c r="AT786" s="99">
        <v>0</v>
      </c>
      <c r="AU786" s="99">
        <v>0</v>
      </c>
      <c r="AV786" s="99">
        <v>32697514.727783199</v>
      </c>
      <c r="AW786" s="99">
        <v>0</v>
      </c>
      <c r="AX786" s="99">
        <v>6820873.4130859403</v>
      </c>
      <c r="AY786" s="99">
        <v>14800221.588378901</v>
      </c>
      <c r="AZ786" s="99">
        <v>14715739.0964355</v>
      </c>
      <c r="BA786" s="99">
        <v>12717095.7849121</v>
      </c>
      <c r="BB786" s="99">
        <v>0</v>
      </c>
      <c r="BC786" s="99">
        <v>4768788.6639404297</v>
      </c>
      <c r="BD786" s="99">
        <v>2937300.9386291499</v>
      </c>
      <c r="BE786" s="99">
        <v>0</v>
      </c>
      <c r="BF786" s="99">
        <v>924897.55109405494</v>
      </c>
      <c r="BG786" s="99">
        <v>34956465.7353516</v>
      </c>
      <c r="BH786" s="99">
        <v>7663526.0099487295</v>
      </c>
      <c r="BI786" s="99">
        <v>0</v>
      </c>
      <c r="BJ786" s="99">
        <v>7322083.9486084003</v>
      </c>
      <c r="BK786" s="99">
        <v>5676280.2196655301</v>
      </c>
      <c r="BL786" s="99">
        <v>0</v>
      </c>
      <c r="BM786" s="99">
        <v>0</v>
      </c>
      <c r="BN786" s="99">
        <v>0</v>
      </c>
      <c r="BO786" s="99">
        <v>0</v>
      </c>
      <c r="BP786" s="99">
        <v>0</v>
      </c>
      <c r="BQ786" s="99">
        <v>0</v>
      </c>
      <c r="BR786" s="99">
        <v>4615985.4418334998</v>
      </c>
      <c r="BS786" s="99">
        <v>5558888.8842163105</v>
      </c>
      <c r="BT786" s="99">
        <v>2474798.3448181199</v>
      </c>
      <c r="BU786" s="99">
        <v>0</v>
      </c>
      <c r="BV786" s="99">
        <v>2334866.8276977502</v>
      </c>
      <c r="BW786" s="99">
        <v>373799.26589584397</v>
      </c>
      <c r="BX786" s="99">
        <v>0</v>
      </c>
      <c r="BY786" s="99">
        <v>0</v>
      </c>
      <c r="BZ786" s="99">
        <v>0</v>
      </c>
      <c r="CA786" s="99">
        <v>102537.730615616</v>
      </c>
      <c r="CB786" s="99">
        <v>7176760.8091430701</v>
      </c>
      <c r="CC786" s="99">
        <v>53490259.509277299</v>
      </c>
      <c r="CD786" s="99">
        <v>15008281.662353501</v>
      </c>
      <c r="CE786" s="99">
        <v>3176.43414503336</v>
      </c>
      <c r="CF786" s="99">
        <v>538845.607894897</v>
      </c>
      <c r="CG786" s="99">
        <v>3833952.4021606399</v>
      </c>
      <c r="CH786" s="99">
        <v>0</v>
      </c>
      <c r="CI786" s="99">
        <v>105733.336072922</v>
      </c>
      <c r="CJ786" s="99">
        <v>7709277.1904296903</v>
      </c>
      <c r="CK786" s="99">
        <v>57208520.6318359</v>
      </c>
      <c r="CL786" s="99">
        <v>15372121.5159912</v>
      </c>
      <c r="CM786" s="166">
        <v>149630.61664390599</v>
      </c>
      <c r="CN786" s="166">
        <v>21511006.3752441</v>
      </c>
      <c r="CO786" s="166">
        <v>92351842.4609375</v>
      </c>
      <c r="CP786" s="99">
        <v>15372121.5159912</v>
      </c>
      <c r="CQ786" s="99">
        <v>0</v>
      </c>
      <c r="CR786" s="99">
        <v>0</v>
      </c>
      <c r="CS786" s="99">
        <v>0</v>
      </c>
      <c r="CT786" s="99">
        <v>0</v>
      </c>
      <c r="CU786" s="98">
        <v>40329.195105043</v>
      </c>
      <c r="CV786" s="98">
        <v>40566.041303067002</v>
      </c>
      <c r="CW786" s="98">
        <v>7715606.4170379676</v>
      </c>
      <c r="CX786" s="98">
        <v>57324211.911437936</v>
      </c>
    </row>
    <row r="787" spans="1:102" x14ac:dyDescent="0.2">
      <c r="A787" s="98" t="s">
        <v>63</v>
      </c>
      <c r="B787" s="100">
        <v>39600</v>
      </c>
      <c r="C787" s="99">
        <v>70025.263710022002</v>
      </c>
      <c r="D787" s="99">
        <v>1.1043765519862101</v>
      </c>
      <c r="E787" s="99">
        <v>32879.021790027597</v>
      </c>
      <c r="F787" s="99">
        <v>25613.994623661001</v>
      </c>
      <c r="G787" s="99">
        <v>2212.1790613234002</v>
      </c>
      <c r="H787" s="99">
        <v>0</v>
      </c>
      <c r="I787" s="99">
        <v>0</v>
      </c>
      <c r="J787" s="99">
        <v>40607.883946895599</v>
      </c>
      <c r="K787" s="99">
        <v>0</v>
      </c>
      <c r="L787" s="99">
        <v>18811.3851737976</v>
      </c>
      <c r="M787" s="99">
        <v>34293.016152858698</v>
      </c>
      <c r="N787" s="99">
        <v>14471.1007759571</v>
      </c>
      <c r="O787" s="99">
        <v>32419.397444009799</v>
      </c>
      <c r="P787" s="99">
        <v>0</v>
      </c>
      <c r="Q787" s="99">
        <v>5349.3426048159599</v>
      </c>
      <c r="R787" s="99">
        <v>2490.8018703460698</v>
      </c>
      <c r="S787" s="99">
        <v>0</v>
      </c>
      <c r="T787" s="99">
        <v>794.04164221882797</v>
      </c>
      <c r="U787" s="99">
        <v>45200.887083053603</v>
      </c>
      <c r="V787" s="99">
        <v>4321228.0620117197</v>
      </c>
      <c r="W787" s="99">
        <v>25.6803450919688</v>
      </c>
      <c r="X787" s="99">
        <v>2801081.16827393</v>
      </c>
      <c r="Y787" s="99">
        <v>2044889.1879577599</v>
      </c>
      <c r="Z787" s="99">
        <v>401221.03029632597</v>
      </c>
      <c r="AA787" s="99">
        <v>0</v>
      </c>
      <c r="AB787" s="99">
        <v>0</v>
      </c>
      <c r="AC787" s="99">
        <v>13512082.9449463</v>
      </c>
      <c r="AD787" s="99">
        <v>0</v>
      </c>
      <c r="AE787" s="99">
        <v>823051.71734619106</v>
      </c>
      <c r="AF787" s="99">
        <v>1918402.9622497601</v>
      </c>
      <c r="AG787" s="99">
        <v>2016416.71432495</v>
      </c>
      <c r="AH787" s="99">
        <v>1733691.4087066699</v>
      </c>
      <c r="AI787" s="99">
        <v>0</v>
      </c>
      <c r="AJ787" s="99">
        <v>629023.93569183396</v>
      </c>
      <c r="AK787" s="99">
        <v>421700.779769897</v>
      </c>
      <c r="AL787" s="99">
        <v>0</v>
      </c>
      <c r="AM787" s="99">
        <v>127419.021327972</v>
      </c>
      <c r="AN787" s="99">
        <v>14116814.6314697</v>
      </c>
      <c r="AO787" s="99">
        <v>32776098.082031298</v>
      </c>
      <c r="AP787" s="99">
        <v>346.12173503637302</v>
      </c>
      <c r="AQ787" s="99">
        <v>20766719.959472701</v>
      </c>
      <c r="AR787" s="99">
        <v>15050342.669555699</v>
      </c>
      <c r="AS787" s="99">
        <v>2910435.8929748498</v>
      </c>
      <c r="AT787" s="99">
        <v>0</v>
      </c>
      <c r="AU787" s="99">
        <v>0</v>
      </c>
      <c r="AV787" s="99">
        <v>34863269.6953125</v>
      </c>
      <c r="AW787" s="99">
        <v>0</v>
      </c>
      <c r="AX787" s="99">
        <v>6856033.1735229502</v>
      </c>
      <c r="AY787" s="99">
        <v>14631641.380127</v>
      </c>
      <c r="AZ787" s="99">
        <v>14358913.7301025</v>
      </c>
      <c r="BA787" s="99">
        <v>13045910.756103501</v>
      </c>
      <c r="BB787" s="99">
        <v>0</v>
      </c>
      <c r="BC787" s="99">
        <v>4761559.6657104502</v>
      </c>
      <c r="BD787" s="99">
        <v>3045901.9690246601</v>
      </c>
      <c r="BE787" s="99">
        <v>0</v>
      </c>
      <c r="BF787" s="99">
        <v>926795.32801055897</v>
      </c>
      <c r="BG787" s="99">
        <v>36270399.058105499</v>
      </c>
      <c r="BH787" s="99">
        <v>7873533.6325073196</v>
      </c>
      <c r="BI787" s="99">
        <v>0</v>
      </c>
      <c r="BJ787" s="99">
        <v>7076235.7028198196</v>
      </c>
      <c r="BK787" s="99">
        <v>5486530.09375</v>
      </c>
      <c r="BL787" s="99">
        <v>0</v>
      </c>
      <c r="BM787" s="99">
        <v>0</v>
      </c>
      <c r="BN787" s="99">
        <v>0</v>
      </c>
      <c r="BO787" s="99">
        <v>0</v>
      </c>
      <c r="BP787" s="99">
        <v>0</v>
      </c>
      <c r="BQ787" s="99">
        <v>0</v>
      </c>
      <c r="BR787" s="99">
        <v>4596578.6506347703</v>
      </c>
      <c r="BS787" s="99">
        <v>5424877.81750488</v>
      </c>
      <c r="BT787" s="99">
        <v>2539858.1560058598</v>
      </c>
      <c r="BU787" s="99">
        <v>0</v>
      </c>
      <c r="BV787" s="99">
        <v>2334669.4664611798</v>
      </c>
      <c r="BW787" s="99">
        <v>385730.91218948399</v>
      </c>
      <c r="BX787" s="99">
        <v>0</v>
      </c>
      <c r="BY787" s="99">
        <v>0</v>
      </c>
      <c r="BZ787" s="99">
        <v>0</v>
      </c>
      <c r="CA787" s="99">
        <v>103001.54165077199</v>
      </c>
      <c r="CB787" s="99">
        <v>7110496.9219970703</v>
      </c>
      <c r="CC787" s="99">
        <v>53673698.927246101</v>
      </c>
      <c r="CD787" s="99">
        <v>14949838.9659424</v>
      </c>
      <c r="CE787" s="99">
        <v>3187.67519530654</v>
      </c>
      <c r="CF787" s="99">
        <v>545566.67380523705</v>
      </c>
      <c r="CG787" s="99">
        <v>3946552.65093994</v>
      </c>
      <c r="CH787" s="99">
        <v>0</v>
      </c>
      <c r="CI787" s="99">
        <v>106211.177371025</v>
      </c>
      <c r="CJ787" s="99">
        <v>7665026.4147338904</v>
      </c>
      <c r="CK787" s="99">
        <v>57510869.533203103</v>
      </c>
      <c r="CL787" s="99">
        <v>15324572.275878901</v>
      </c>
      <c r="CM787" s="166">
        <v>150950.59218978899</v>
      </c>
      <c r="CN787" s="166">
        <v>21778580.076416001</v>
      </c>
      <c r="CO787" s="166">
        <v>93801970.133789107</v>
      </c>
      <c r="CP787" s="99">
        <v>15324572.275878901</v>
      </c>
      <c r="CQ787" s="99">
        <v>0</v>
      </c>
      <c r="CR787" s="99">
        <v>0</v>
      </c>
      <c r="CS787" s="99">
        <v>0</v>
      </c>
      <c r="CT787" s="99">
        <v>0</v>
      </c>
      <c r="CU787" s="98">
        <v>38534.040413137998</v>
      </c>
      <c r="CV787" s="98">
        <v>42401.370936635998</v>
      </c>
      <c r="CW787" s="98">
        <v>7656063.5958023071</v>
      </c>
      <c r="CX787" s="98">
        <v>57620251.578186043</v>
      </c>
    </row>
    <row r="788" spans="1:102" x14ac:dyDescent="0.2">
      <c r="A788" s="98" t="s">
        <v>63</v>
      </c>
      <c r="B788" s="100">
        <v>39692</v>
      </c>
      <c r="C788" s="99">
        <v>71052.602738380403</v>
      </c>
      <c r="D788" s="99">
        <v>1.80812879699806</v>
      </c>
      <c r="E788" s="99">
        <v>31641.067096948598</v>
      </c>
      <c r="F788" s="99">
        <v>24710.7892558575</v>
      </c>
      <c r="G788" s="99">
        <v>2340.04949587584</v>
      </c>
      <c r="H788" s="99">
        <v>0</v>
      </c>
      <c r="I788" s="99">
        <v>0</v>
      </c>
      <c r="J788" s="99">
        <v>42041.144335746802</v>
      </c>
      <c r="K788" s="99">
        <v>0</v>
      </c>
      <c r="L788" s="99">
        <v>18190.155368566499</v>
      </c>
      <c r="M788" s="99">
        <v>34342.865165710398</v>
      </c>
      <c r="N788" s="99">
        <v>14104.0366597176</v>
      </c>
      <c r="O788" s="99">
        <v>32793.495281219497</v>
      </c>
      <c r="P788" s="99">
        <v>0</v>
      </c>
      <c r="Q788" s="99">
        <v>5313.3810153603599</v>
      </c>
      <c r="R788" s="99">
        <v>2517.7705678939801</v>
      </c>
      <c r="S788" s="99">
        <v>0</v>
      </c>
      <c r="T788" s="99">
        <v>784.54692776501201</v>
      </c>
      <c r="U788" s="99">
        <v>45882.328341484099</v>
      </c>
      <c r="V788" s="99">
        <v>4409227.24499512</v>
      </c>
      <c r="W788" s="99">
        <v>59.6961258868687</v>
      </c>
      <c r="X788" s="99">
        <v>2664073.1649169899</v>
      </c>
      <c r="Y788" s="99">
        <v>1921923.25067139</v>
      </c>
      <c r="Z788" s="99">
        <v>416912.37736129801</v>
      </c>
      <c r="AA788" s="99">
        <v>0</v>
      </c>
      <c r="AB788" s="99">
        <v>0</v>
      </c>
      <c r="AC788" s="99">
        <v>13987127.6470947</v>
      </c>
      <c r="AD788" s="99">
        <v>0</v>
      </c>
      <c r="AE788" s="99">
        <v>791634.43093872105</v>
      </c>
      <c r="AF788" s="99">
        <v>1961128.19229126</v>
      </c>
      <c r="AG788" s="99">
        <v>1943066.04983521</v>
      </c>
      <c r="AH788" s="99">
        <v>1748009.98519897</v>
      </c>
      <c r="AI788" s="99">
        <v>0</v>
      </c>
      <c r="AJ788" s="99">
        <v>623757.13586425805</v>
      </c>
      <c r="AK788" s="99">
        <v>423953.67097854603</v>
      </c>
      <c r="AL788" s="99">
        <v>0</v>
      </c>
      <c r="AM788" s="99">
        <v>122240.525486946</v>
      </c>
      <c r="AN788" s="99">
        <v>14457709.3557129</v>
      </c>
      <c r="AO788" s="99">
        <v>33698778.892089799</v>
      </c>
      <c r="AP788" s="99">
        <v>335.73118220269703</v>
      </c>
      <c r="AQ788" s="99">
        <v>19930636.7731934</v>
      </c>
      <c r="AR788" s="99">
        <v>14431612.6680908</v>
      </c>
      <c r="AS788" s="99">
        <v>3063717.4852600102</v>
      </c>
      <c r="AT788" s="99">
        <v>0</v>
      </c>
      <c r="AU788" s="99">
        <v>0</v>
      </c>
      <c r="AV788" s="99">
        <v>35987369.474609397</v>
      </c>
      <c r="AW788" s="99">
        <v>0</v>
      </c>
      <c r="AX788" s="99">
        <v>6640197.7835693397</v>
      </c>
      <c r="AY788" s="99">
        <v>15091837.9034424</v>
      </c>
      <c r="AZ788" s="99">
        <v>13883776.358154301</v>
      </c>
      <c r="BA788" s="99">
        <v>13283345.166381801</v>
      </c>
      <c r="BB788" s="99">
        <v>0</v>
      </c>
      <c r="BC788" s="99">
        <v>4751995.2482299795</v>
      </c>
      <c r="BD788" s="99">
        <v>3089406.9103698698</v>
      </c>
      <c r="BE788" s="99">
        <v>0</v>
      </c>
      <c r="BF788" s="99">
        <v>899616.54347229004</v>
      </c>
      <c r="BG788" s="99">
        <v>37557579.500488304</v>
      </c>
      <c r="BH788" s="99">
        <v>8087959.5652465802</v>
      </c>
      <c r="BI788" s="99">
        <v>0</v>
      </c>
      <c r="BJ788" s="99">
        <v>6756384.0771484403</v>
      </c>
      <c r="BK788" s="99">
        <v>5190361.1830444299</v>
      </c>
      <c r="BL788" s="99">
        <v>0</v>
      </c>
      <c r="BM788" s="99">
        <v>0</v>
      </c>
      <c r="BN788" s="99">
        <v>0</v>
      </c>
      <c r="BO788" s="99">
        <v>0</v>
      </c>
      <c r="BP788" s="99">
        <v>0</v>
      </c>
      <c r="BQ788" s="99">
        <v>0</v>
      </c>
      <c r="BR788" s="99">
        <v>4697712.6219482403</v>
      </c>
      <c r="BS788" s="99">
        <v>5261978.55432129</v>
      </c>
      <c r="BT788" s="99">
        <v>2585427.4857177702</v>
      </c>
      <c r="BU788" s="99">
        <v>0</v>
      </c>
      <c r="BV788" s="99">
        <v>2336524.5416564899</v>
      </c>
      <c r="BW788" s="99">
        <v>386707.02992629999</v>
      </c>
      <c r="BX788" s="99">
        <v>0</v>
      </c>
      <c r="BY788" s="99">
        <v>0</v>
      </c>
      <c r="BZ788" s="99">
        <v>0</v>
      </c>
      <c r="CA788" s="99">
        <v>102653.433144569</v>
      </c>
      <c r="CB788" s="99">
        <v>7050273.7219848596</v>
      </c>
      <c r="CC788" s="99">
        <v>53578794.467285201</v>
      </c>
      <c r="CD788" s="99">
        <v>14823387.3395996</v>
      </c>
      <c r="CE788" s="99">
        <v>3231.1576284468201</v>
      </c>
      <c r="CF788" s="99">
        <v>549891.90526580799</v>
      </c>
      <c r="CG788" s="99">
        <v>4029427.1545410198</v>
      </c>
      <c r="CH788" s="99">
        <v>0</v>
      </c>
      <c r="CI788" s="99">
        <v>105861.863800049</v>
      </c>
      <c r="CJ788" s="99">
        <v>7612509.4950561495</v>
      </c>
      <c r="CK788" s="99">
        <v>57694727.1484375</v>
      </c>
      <c r="CL788" s="99">
        <v>15224202.157470699</v>
      </c>
      <c r="CM788" s="166">
        <v>151262.83691215501</v>
      </c>
      <c r="CN788" s="166">
        <v>22011808.354980499</v>
      </c>
      <c r="CO788" s="166">
        <v>94974960.041015595</v>
      </c>
      <c r="CP788" s="99">
        <v>15224202.157470699</v>
      </c>
      <c r="CQ788" s="99">
        <v>0</v>
      </c>
      <c r="CR788" s="99">
        <v>0</v>
      </c>
      <c r="CS788" s="99">
        <v>0</v>
      </c>
      <c r="CT788" s="99">
        <v>0</v>
      </c>
      <c r="CU788" s="98">
        <v>36340.629403986997</v>
      </c>
      <c r="CV788" s="98">
        <v>43954.080814348999</v>
      </c>
      <c r="CW788" s="98">
        <v>7600165.6272506677</v>
      </c>
      <c r="CX788" s="98">
        <v>57608221.621826224</v>
      </c>
    </row>
    <row r="789" spans="1:102" x14ac:dyDescent="0.2">
      <c r="A789" s="98" t="s">
        <v>63</v>
      </c>
      <c r="B789" s="100">
        <v>39783</v>
      </c>
      <c r="C789" s="99">
        <v>71403.648515701294</v>
      </c>
      <c r="D789" s="99">
        <v>1.87330158198893</v>
      </c>
      <c r="E789" s="99">
        <v>30723.444723367698</v>
      </c>
      <c r="F789" s="99">
        <v>24093.046487093001</v>
      </c>
      <c r="G789" s="99">
        <v>2489.78697896004</v>
      </c>
      <c r="H789" s="99">
        <v>0</v>
      </c>
      <c r="I789" s="99">
        <v>0</v>
      </c>
      <c r="J789" s="99">
        <v>43096.697763919801</v>
      </c>
      <c r="K789" s="99">
        <v>0</v>
      </c>
      <c r="L789" s="99">
        <v>17675.342520237002</v>
      </c>
      <c r="M789" s="99">
        <v>34181.406705379501</v>
      </c>
      <c r="N789" s="99">
        <v>13908.856232166299</v>
      </c>
      <c r="O789" s="99">
        <v>33110.6382193565</v>
      </c>
      <c r="P789" s="99">
        <v>0</v>
      </c>
      <c r="Q789" s="99">
        <v>5245.4393501281702</v>
      </c>
      <c r="R789" s="99">
        <v>2583.0722572505501</v>
      </c>
      <c r="S789" s="99">
        <v>0</v>
      </c>
      <c r="T789" s="99">
        <v>770.62900102138497</v>
      </c>
      <c r="U789" s="99">
        <v>46401.346150398298</v>
      </c>
      <c r="V789" s="99">
        <v>4420896.4780883798</v>
      </c>
      <c r="W789" s="99">
        <v>18.908082012785599</v>
      </c>
      <c r="X789" s="99">
        <v>2533565.59683228</v>
      </c>
      <c r="Y789" s="99">
        <v>1837624.0165863</v>
      </c>
      <c r="Z789" s="99">
        <v>434001.74399948103</v>
      </c>
      <c r="AA789" s="99">
        <v>0</v>
      </c>
      <c r="AB789" s="99">
        <v>0</v>
      </c>
      <c r="AC789" s="99">
        <v>14087572.1798096</v>
      </c>
      <c r="AD789" s="99">
        <v>0</v>
      </c>
      <c r="AE789" s="99">
        <v>765398.902580261</v>
      </c>
      <c r="AF789" s="99">
        <v>1915539.69429016</v>
      </c>
      <c r="AG789" s="99">
        <v>1888238.46455383</v>
      </c>
      <c r="AH789" s="99">
        <v>1762572.8148345901</v>
      </c>
      <c r="AI789" s="99">
        <v>0</v>
      </c>
      <c r="AJ789" s="99">
        <v>615081.27340698196</v>
      </c>
      <c r="AK789" s="99">
        <v>429722.645107269</v>
      </c>
      <c r="AL789" s="99">
        <v>0</v>
      </c>
      <c r="AM789" s="99">
        <v>116064.467380524</v>
      </c>
      <c r="AN789" s="99">
        <v>14606438.075805699</v>
      </c>
      <c r="AO789" s="99">
        <v>34052359.889160201</v>
      </c>
      <c r="AP789" s="99">
        <v>110.082402810454</v>
      </c>
      <c r="AQ789" s="99">
        <v>18995371.675292999</v>
      </c>
      <c r="AR789" s="99">
        <v>13733664.1875</v>
      </c>
      <c r="AS789" s="99">
        <v>3185414.4264831501</v>
      </c>
      <c r="AT789" s="99">
        <v>0</v>
      </c>
      <c r="AU789" s="99">
        <v>0</v>
      </c>
      <c r="AV789" s="99">
        <v>37420828.145996101</v>
      </c>
      <c r="AW789" s="99">
        <v>0</v>
      </c>
      <c r="AX789" s="99">
        <v>6460480.1228637705</v>
      </c>
      <c r="AY789" s="99">
        <v>14860917.221679701</v>
      </c>
      <c r="AZ789" s="99">
        <v>13553113.6882324</v>
      </c>
      <c r="BA789" s="99">
        <v>13470529.181152301</v>
      </c>
      <c r="BB789" s="99">
        <v>0</v>
      </c>
      <c r="BC789" s="99">
        <v>4710703.2263793899</v>
      </c>
      <c r="BD789" s="99">
        <v>3142930.2398986798</v>
      </c>
      <c r="BE789" s="99">
        <v>0</v>
      </c>
      <c r="BF789" s="99">
        <v>856474.476173401</v>
      </c>
      <c r="BG789" s="99">
        <v>38452368.451660201</v>
      </c>
      <c r="BH789" s="99">
        <v>8246611.98718262</v>
      </c>
      <c r="BI789" s="99">
        <v>0</v>
      </c>
      <c r="BJ789" s="99">
        <v>6521029.4442748995</v>
      </c>
      <c r="BK789" s="99">
        <v>4997450.4197998</v>
      </c>
      <c r="BL789" s="99">
        <v>0</v>
      </c>
      <c r="BM789" s="99">
        <v>0</v>
      </c>
      <c r="BN789" s="99">
        <v>0</v>
      </c>
      <c r="BO789" s="99">
        <v>0</v>
      </c>
      <c r="BP789" s="99">
        <v>0</v>
      </c>
      <c r="BQ789" s="99">
        <v>0</v>
      </c>
      <c r="BR789" s="99">
        <v>4672198.5157470703</v>
      </c>
      <c r="BS789" s="99">
        <v>5132607.0337524395</v>
      </c>
      <c r="BT789" s="99">
        <v>2622452.42120361</v>
      </c>
      <c r="BU789" s="99">
        <v>0</v>
      </c>
      <c r="BV789" s="99">
        <v>2339747.3748779302</v>
      </c>
      <c r="BW789" s="99">
        <v>387532.540988922</v>
      </c>
      <c r="BX789" s="99">
        <v>0</v>
      </c>
      <c r="BY789" s="99">
        <v>0</v>
      </c>
      <c r="BZ789" s="99">
        <v>0</v>
      </c>
      <c r="CA789" s="99">
        <v>102048.525876999</v>
      </c>
      <c r="CB789" s="99">
        <v>6945594.3709716797</v>
      </c>
      <c r="CC789" s="99">
        <v>53102317.815429702</v>
      </c>
      <c r="CD789" s="99">
        <v>14751639.3044434</v>
      </c>
      <c r="CE789" s="99">
        <v>3298.0324903130499</v>
      </c>
      <c r="CF789" s="99">
        <v>552861.83589935303</v>
      </c>
      <c r="CG789" s="99">
        <v>4048948.3557434101</v>
      </c>
      <c r="CH789" s="99">
        <v>0</v>
      </c>
      <c r="CI789" s="99">
        <v>105326.030357361</v>
      </c>
      <c r="CJ789" s="99">
        <v>7504116.6206054697</v>
      </c>
      <c r="CK789" s="99">
        <v>57121870.857421897</v>
      </c>
      <c r="CL789" s="99">
        <v>15151471.895507799</v>
      </c>
      <c r="CM789" s="166">
        <v>151368.390548706</v>
      </c>
      <c r="CN789" s="166">
        <v>22118470.0148926</v>
      </c>
      <c r="CO789" s="166">
        <v>95639953.833984405</v>
      </c>
      <c r="CP789" s="99">
        <v>15151471.895507799</v>
      </c>
      <c r="CQ789" s="99">
        <v>0</v>
      </c>
      <c r="CR789" s="99">
        <v>0</v>
      </c>
      <c r="CS789" s="99">
        <v>0</v>
      </c>
      <c r="CT789" s="99">
        <v>0</v>
      </c>
      <c r="CU789" s="98">
        <v>34753.822348463</v>
      </c>
      <c r="CV789" s="98">
        <v>45169.689674480003</v>
      </c>
      <c r="CW789" s="98">
        <v>7498456.2068710327</v>
      </c>
      <c r="CX789" s="98">
        <v>57151266.171173111</v>
      </c>
    </row>
    <row r="790" spans="1:102" x14ac:dyDescent="0.2">
      <c r="A790" s="98" t="s">
        <v>63</v>
      </c>
      <c r="B790" s="100">
        <v>39873</v>
      </c>
      <c r="C790" s="99">
        <v>72238.364561080904</v>
      </c>
      <c r="D790" s="99">
        <v>1.1013921359990499</v>
      </c>
      <c r="E790" s="99">
        <v>29735.0934016705</v>
      </c>
      <c r="F790" s="99">
        <v>23452.747770071001</v>
      </c>
      <c r="G790" s="99">
        <v>2580.7245303094401</v>
      </c>
      <c r="H790" s="99">
        <v>0</v>
      </c>
      <c r="I790" s="99">
        <v>0</v>
      </c>
      <c r="J790" s="99">
        <v>44702.091031074502</v>
      </c>
      <c r="K790" s="99">
        <v>0</v>
      </c>
      <c r="L790" s="99">
        <v>17444.137385129899</v>
      </c>
      <c r="M790" s="99">
        <v>33992.884071350098</v>
      </c>
      <c r="N790" s="99">
        <v>13788.642086625099</v>
      </c>
      <c r="O790" s="99">
        <v>33554.943553924597</v>
      </c>
      <c r="P790" s="99">
        <v>0</v>
      </c>
      <c r="Q790" s="99">
        <v>5192.0330095887202</v>
      </c>
      <c r="R790" s="99">
        <v>2677.3371548652599</v>
      </c>
      <c r="S790" s="99">
        <v>0</v>
      </c>
      <c r="T790" s="99">
        <v>744.45131997019098</v>
      </c>
      <c r="U790" s="99">
        <v>47362.609326362603</v>
      </c>
      <c r="V790" s="99">
        <v>4431128.2639770498</v>
      </c>
      <c r="W790" s="99">
        <v>137.704701945186</v>
      </c>
      <c r="X790" s="99">
        <v>2428237.0579833998</v>
      </c>
      <c r="Y790" s="99">
        <v>1777159.83128357</v>
      </c>
      <c r="Z790" s="99">
        <v>440711.59272766102</v>
      </c>
      <c r="AA790" s="99">
        <v>0</v>
      </c>
      <c r="AB790" s="99">
        <v>0</v>
      </c>
      <c r="AC790" s="99">
        <v>14474282.1289063</v>
      </c>
      <c r="AD790" s="99">
        <v>0</v>
      </c>
      <c r="AE790" s="99">
        <v>746717.95580291701</v>
      </c>
      <c r="AF790" s="99">
        <v>1881216.5416259801</v>
      </c>
      <c r="AG790" s="99">
        <v>1852964.16419983</v>
      </c>
      <c r="AH790" s="99">
        <v>1766723.96792603</v>
      </c>
      <c r="AI790" s="99">
        <v>0</v>
      </c>
      <c r="AJ790" s="99">
        <v>608630.14358520496</v>
      </c>
      <c r="AK790" s="99">
        <v>441118.22599410999</v>
      </c>
      <c r="AL790" s="99">
        <v>0</v>
      </c>
      <c r="AM790" s="99">
        <v>111742.77896595</v>
      </c>
      <c r="AN790" s="99">
        <v>14892707.2076416</v>
      </c>
      <c r="AO790" s="99">
        <v>34330473.140136696</v>
      </c>
      <c r="AP790" s="99">
        <v>370.56049544364203</v>
      </c>
      <c r="AQ790" s="99">
        <v>18367009.662597701</v>
      </c>
      <c r="AR790" s="99">
        <v>13384775.486328101</v>
      </c>
      <c r="AS790" s="99">
        <v>3248009.9786682101</v>
      </c>
      <c r="AT790" s="99">
        <v>0</v>
      </c>
      <c r="AU790" s="99">
        <v>0</v>
      </c>
      <c r="AV790" s="99">
        <v>38539480.895507798</v>
      </c>
      <c r="AW790" s="99">
        <v>0</v>
      </c>
      <c r="AX790" s="99">
        <v>6387413.7619628897</v>
      </c>
      <c r="AY790" s="99">
        <v>14674406.7191162</v>
      </c>
      <c r="AZ790" s="99">
        <v>13328839.0865479</v>
      </c>
      <c r="BA790" s="99">
        <v>13601743.4257813</v>
      </c>
      <c r="BB790" s="99">
        <v>0</v>
      </c>
      <c r="BC790" s="99">
        <v>4672677.1264038105</v>
      </c>
      <c r="BD790" s="99">
        <v>3241278.1268615699</v>
      </c>
      <c r="BE790" s="99">
        <v>0</v>
      </c>
      <c r="BF790" s="99">
        <v>831861.66949462902</v>
      </c>
      <c r="BG790" s="99">
        <v>39522146.081542999</v>
      </c>
      <c r="BH790" s="99">
        <v>8278988.56286621</v>
      </c>
      <c r="BI790" s="99">
        <v>0</v>
      </c>
      <c r="BJ790" s="99">
        <v>6327702.9618530301</v>
      </c>
      <c r="BK790" s="99">
        <v>4869687.9578857403</v>
      </c>
      <c r="BL790" s="99">
        <v>0</v>
      </c>
      <c r="BM790" s="99">
        <v>0</v>
      </c>
      <c r="BN790" s="99">
        <v>0</v>
      </c>
      <c r="BO790" s="99">
        <v>0</v>
      </c>
      <c r="BP790" s="99">
        <v>0</v>
      </c>
      <c r="BQ790" s="99">
        <v>0</v>
      </c>
      <c r="BR790" s="99">
        <v>4574160.4483032199</v>
      </c>
      <c r="BS790" s="99">
        <v>5042390.9061279297</v>
      </c>
      <c r="BT790" s="99">
        <v>2648246.1823730501</v>
      </c>
      <c r="BU790" s="99">
        <v>0</v>
      </c>
      <c r="BV790" s="99">
        <v>2328875.2612915002</v>
      </c>
      <c r="BW790" s="99">
        <v>404319.94321441703</v>
      </c>
      <c r="BX790" s="99">
        <v>0</v>
      </c>
      <c r="BY790" s="99">
        <v>0</v>
      </c>
      <c r="BZ790" s="99">
        <v>0</v>
      </c>
      <c r="CA790" s="99">
        <v>101997.010605812</v>
      </c>
      <c r="CB790" s="99">
        <v>6881948.6744384803</v>
      </c>
      <c r="CC790" s="99">
        <v>52779627.1875</v>
      </c>
      <c r="CD790" s="99">
        <v>14643200.1674805</v>
      </c>
      <c r="CE790" s="99">
        <v>3326.3816284239301</v>
      </c>
      <c r="CF790" s="99">
        <v>549468.40795898403</v>
      </c>
      <c r="CG790" s="99">
        <v>4039510.7570190402</v>
      </c>
      <c r="CH790" s="99">
        <v>0</v>
      </c>
      <c r="CI790" s="99">
        <v>105347.735350609</v>
      </c>
      <c r="CJ790" s="99">
        <v>7425783.5272827102</v>
      </c>
      <c r="CK790" s="99">
        <v>56760070.177734397</v>
      </c>
      <c r="CL790" s="99">
        <v>15038103.8944092</v>
      </c>
      <c r="CM790" s="166">
        <v>152282.42811584499</v>
      </c>
      <c r="CN790" s="166">
        <v>22353145.394042999</v>
      </c>
      <c r="CO790" s="166">
        <v>96412832.183593795</v>
      </c>
      <c r="CP790" s="99">
        <v>15038103.8944092</v>
      </c>
      <c r="CQ790" s="99">
        <v>0</v>
      </c>
      <c r="CR790" s="99">
        <v>0</v>
      </c>
      <c r="CS790" s="99">
        <v>0</v>
      </c>
      <c r="CT790" s="99">
        <v>0</v>
      </c>
      <c r="CU790" s="98">
        <v>33175.990142859999</v>
      </c>
      <c r="CV790" s="98">
        <v>46834.918707315999</v>
      </c>
      <c r="CW790" s="98">
        <v>7431417.0823974647</v>
      </c>
      <c r="CX790" s="98">
        <v>56819137.944519043</v>
      </c>
    </row>
    <row r="791" spans="1:102" x14ac:dyDescent="0.2">
      <c r="A791" s="98" t="s">
        <v>63</v>
      </c>
      <c r="B791" s="100">
        <v>39965</v>
      </c>
      <c r="C791" s="99">
        <v>73660.286826133699</v>
      </c>
      <c r="D791" s="99">
        <v>1.08583479799563</v>
      </c>
      <c r="E791" s="99">
        <v>28498.9938657284</v>
      </c>
      <c r="F791" s="99">
        <v>22725.867421388601</v>
      </c>
      <c r="G791" s="99">
        <v>2678.2748040258898</v>
      </c>
      <c r="H791" s="99">
        <v>0</v>
      </c>
      <c r="I791" s="99">
        <v>0</v>
      </c>
      <c r="J791" s="99">
        <v>46173.257987976103</v>
      </c>
      <c r="K791" s="99">
        <v>0</v>
      </c>
      <c r="L791" s="99">
        <v>17348.333774328199</v>
      </c>
      <c r="M791" s="99">
        <v>33945.689359664902</v>
      </c>
      <c r="N791" s="99">
        <v>13764.4928170443</v>
      </c>
      <c r="O791" s="99">
        <v>34100.181850433401</v>
      </c>
      <c r="P791" s="99">
        <v>0</v>
      </c>
      <c r="Q791" s="99">
        <v>5147.2500380277597</v>
      </c>
      <c r="R791" s="99">
        <v>2693.7900670170802</v>
      </c>
      <c r="S791" s="99">
        <v>0</v>
      </c>
      <c r="T791" s="99">
        <v>725.22250308096397</v>
      </c>
      <c r="U791" s="99">
        <v>48086.513115882903</v>
      </c>
      <c r="V791" s="99">
        <v>4517817.56359863</v>
      </c>
      <c r="W791" s="99">
        <v>205.96312210522601</v>
      </c>
      <c r="X791" s="99">
        <v>2331789.0970458998</v>
      </c>
      <c r="Y791" s="99">
        <v>1716131.8310241699</v>
      </c>
      <c r="Z791" s="99">
        <v>453853.10578536999</v>
      </c>
      <c r="AA791" s="99">
        <v>0</v>
      </c>
      <c r="AB791" s="99">
        <v>0</v>
      </c>
      <c r="AC791" s="99">
        <v>15028437.1921387</v>
      </c>
      <c r="AD791" s="99">
        <v>0</v>
      </c>
      <c r="AE791" s="99">
        <v>743353.68556976295</v>
      </c>
      <c r="AF791" s="99">
        <v>1858748.0505371101</v>
      </c>
      <c r="AG791" s="99">
        <v>1834056.96174622</v>
      </c>
      <c r="AH791" s="99">
        <v>1793748.8198242199</v>
      </c>
      <c r="AI791" s="99">
        <v>0</v>
      </c>
      <c r="AJ791" s="99">
        <v>604964.00749206496</v>
      </c>
      <c r="AK791" s="99">
        <v>445883.308773041</v>
      </c>
      <c r="AL791" s="99">
        <v>0</v>
      </c>
      <c r="AM791" s="99">
        <v>105674.51972866101</v>
      </c>
      <c r="AN791" s="99">
        <v>15238125.5377197</v>
      </c>
      <c r="AO791" s="99">
        <v>35149828.2490234</v>
      </c>
      <c r="AP791" s="99">
        <v>745.80777464061998</v>
      </c>
      <c r="AQ791" s="99">
        <v>17611961.9370117</v>
      </c>
      <c r="AR791" s="99">
        <v>12977311.2731934</v>
      </c>
      <c r="AS791" s="99">
        <v>3346920.7724914602</v>
      </c>
      <c r="AT791" s="99">
        <v>0</v>
      </c>
      <c r="AU791" s="99">
        <v>0</v>
      </c>
      <c r="AV791" s="99">
        <v>40240858.301269501</v>
      </c>
      <c r="AW791" s="99">
        <v>0</v>
      </c>
      <c r="AX791" s="99">
        <v>6341750.1528930701</v>
      </c>
      <c r="AY791" s="99">
        <v>14612333.7491455</v>
      </c>
      <c r="AZ791" s="99">
        <v>13297115.337768599</v>
      </c>
      <c r="BA791" s="99">
        <v>13825863.545288101</v>
      </c>
      <c r="BB791" s="99">
        <v>0</v>
      </c>
      <c r="BC791" s="99">
        <v>4670298.6835327102</v>
      </c>
      <c r="BD791" s="99">
        <v>3274875.2995910598</v>
      </c>
      <c r="BE791" s="99">
        <v>0</v>
      </c>
      <c r="BF791" s="99">
        <v>790062.78959655797</v>
      </c>
      <c r="BG791" s="99">
        <v>40660662.060058601</v>
      </c>
      <c r="BH791" s="99">
        <v>8493716.8200683594</v>
      </c>
      <c r="BI791" s="99">
        <v>0</v>
      </c>
      <c r="BJ791" s="99">
        <v>6148773.1431274395</v>
      </c>
      <c r="BK791" s="99">
        <v>4767797.8696899395</v>
      </c>
      <c r="BL791" s="99">
        <v>0</v>
      </c>
      <c r="BM791" s="99">
        <v>0</v>
      </c>
      <c r="BN791" s="99">
        <v>0</v>
      </c>
      <c r="BO791" s="99">
        <v>0</v>
      </c>
      <c r="BP791" s="99">
        <v>0</v>
      </c>
      <c r="BQ791" s="99">
        <v>0</v>
      </c>
      <c r="BR791" s="99">
        <v>4573684.2119140597</v>
      </c>
      <c r="BS791" s="99">
        <v>5046410.0814209003</v>
      </c>
      <c r="BT791" s="99">
        <v>2691485.4428405799</v>
      </c>
      <c r="BU791" s="99">
        <v>0</v>
      </c>
      <c r="BV791" s="99">
        <v>2316323.0268859901</v>
      </c>
      <c r="BW791" s="99">
        <v>403052.127605438</v>
      </c>
      <c r="BX791" s="99">
        <v>0</v>
      </c>
      <c r="BY791" s="99">
        <v>0</v>
      </c>
      <c r="BZ791" s="99">
        <v>0</v>
      </c>
      <c r="CA791" s="99">
        <v>102215.529325485</v>
      </c>
      <c r="CB791" s="99">
        <v>6837573.07775879</v>
      </c>
      <c r="CC791" s="99">
        <v>52762156.241699196</v>
      </c>
      <c r="CD791" s="99">
        <v>14656697.912353501</v>
      </c>
      <c r="CE791" s="99">
        <v>3314.65790060163</v>
      </c>
      <c r="CF791" s="99">
        <v>548038.48767089797</v>
      </c>
      <c r="CG791" s="99">
        <v>4038556.1915893601</v>
      </c>
      <c r="CH791" s="99">
        <v>0</v>
      </c>
      <c r="CI791" s="99">
        <v>105546.77146720899</v>
      </c>
      <c r="CJ791" s="99">
        <v>7392033.4497680701</v>
      </c>
      <c r="CK791" s="99">
        <v>56819401.243652299</v>
      </c>
      <c r="CL791" s="99">
        <v>15043391.6549072</v>
      </c>
      <c r="CM791" s="166">
        <v>153182.237184525</v>
      </c>
      <c r="CN791" s="166">
        <v>22651125.157470699</v>
      </c>
      <c r="CO791" s="166">
        <v>97520612.407226607</v>
      </c>
      <c r="CP791" s="99">
        <v>15043391.6549072</v>
      </c>
      <c r="CQ791" s="99">
        <v>0</v>
      </c>
      <c r="CR791" s="99">
        <v>0</v>
      </c>
      <c r="CS791" s="99">
        <v>0</v>
      </c>
      <c r="CT791" s="99">
        <v>0</v>
      </c>
      <c r="CU791" s="98">
        <v>31136.418087782</v>
      </c>
      <c r="CV791" s="98">
        <v>48397.498495876003</v>
      </c>
      <c r="CW791" s="98">
        <v>7385611.5654296875</v>
      </c>
      <c r="CX791" s="98">
        <v>56800712.433288559</v>
      </c>
    </row>
    <row r="792" spans="1:102" x14ac:dyDescent="0.2">
      <c r="A792" s="98" t="s">
        <v>63</v>
      </c>
      <c r="B792" s="100">
        <v>40057</v>
      </c>
      <c r="C792" s="99">
        <v>75170.958587646499</v>
      </c>
      <c r="D792" s="99">
        <v>1.01051003699831</v>
      </c>
      <c r="E792" s="99">
        <v>27819.6841504574</v>
      </c>
      <c r="F792" s="99">
        <v>22469.875649928999</v>
      </c>
      <c r="G792" s="99">
        <v>2854.37570625544</v>
      </c>
      <c r="H792" s="99">
        <v>0</v>
      </c>
      <c r="I792" s="99">
        <v>0</v>
      </c>
      <c r="J792" s="99">
        <v>47566.081077575698</v>
      </c>
      <c r="K792" s="99">
        <v>0</v>
      </c>
      <c r="L792" s="99">
        <v>16738.0089306831</v>
      </c>
      <c r="M792" s="99">
        <v>34094.538523673997</v>
      </c>
      <c r="N792" s="99">
        <v>13825.361218214</v>
      </c>
      <c r="O792" s="99">
        <v>34903.919648647301</v>
      </c>
      <c r="P792" s="99">
        <v>0</v>
      </c>
      <c r="Q792" s="99">
        <v>5083.9163460135496</v>
      </c>
      <c r="R792" s="99">
        <v>2758.72552999854</v>
      </c>
      <c r="S792" s="99">
        <v>0</v>
      </c>
      <c r="T792" s="99">
        <v>698.02390123903797</v>
      </c>
      <c r="U792" s="99">
        <v>49003.431323528297</v>
      </c>
      <c r="V792" s="99">
        <v>4586203.76989746</v>
      </c>
      <c r="W792" s="99">
        <v>79.803581249900205</v>
      </c>
      <c r="X792" s="99">
        <v>2217092.2082824698</v>
      </c>
      <c r="Y792" s="99">
        <v>1659607.5755767799</v>
      </c>
      <c r="Z792" s="99">
        <v>469688.155807495</v>
      </c>
      <c r="AA792" s="99">
        <v>0</v>
      </c>
      <c r="AB792" s="99">
        <v>0</v>
      </c>
      <c r="AC792" s="99">
        <v>15644476.974731401</v>
      </c>
      <c r="AD792" s="99">
        <v>0</v>
      </c>
      <c r="AE792" s="99">
        <v>727888.18212127697</v>
      </c>
      <c r="AF792" s="99">
        <v>1836383.6522216799</v>
      </c>
      <c r="AG792" s="99">
        <v>1832914.9052734401</v>
      </c>
      <c r="AH792" s="99">
        <v>1818015.27145386</v>
      </c>
      <c r="AI792" s="99">
        <v>0</v>
      </c>
      <c r="AJ792" s="99">
        <v>587595.73932647705</v>
      </c>
      <c r="AK792" s="99">
        <v>445460.965156555</v>
      </c>
      <c r="AL792" s="99">
        <v>0</v>
      </c>
      <c r="AM792" s="99">
        <v>101951.58218383801</v>
      </c>
      <c r="AN792" s="99">
        <v>15650740.002929701</v>
      </c>
      <c r="AO792" s="99">
        <v>35957667.679199196</v>
      </c>
      <c r="AP792" s="99">
        <v>468.43337842822098</v>
      </c>
      <c r="AQ792" s="99">
        <v>16978271.494628899</v>
      </c>
      <c r="AR792" s="99">
        <v>12697090.612304701</v>
      </c>
      <c r="AS792" s="99">
        <v>3500615.4595642099</v>
      </c>
      <c r="AT792" s="99">
        <v>0</v>
      </c>
      <c r="AU792" s="99">
        <v>0</v>
      </c>
      <c r="AV792" s="99">
        <v>41519217.648925804</v>
      </c>
      <c r="AW792" s="99">
        <v>0</v>
      </c>
      <c r="AX792" s="99">
        <v>6248361.8047485398</v>
      </c>
      <c r="AY792" s="99">
        <v>14591201.366333</v>
      </c>
      <c r="AZ792" s="99">
        <v>13373059.385009799</v>
      </c>
      <c r="BA792" s="99">
        <v>14097772.969848599</v>
      </c>
      <c r="BB792" s="99">
        <v>0</v>
      </c>
      <c r="BC792" s="99">
        <v>4578996.7973022498</v>
      </c>
      <c r="BD792" s="99">
        <v>3301599.6772155799</v>
      </c>
      <c r="BE792" s="99">
        <v>0</v>
      </c>
      <c r="BF792" s="99">
        <v>766934.72200012195</v>
      </c>
      <c r="BG792" s="99">
        <v>42108398.2890625</v>
      </c>
      <c r="BH792" s="99">
        <v>8648630.35620117</v>
      </c>
      <c r="BI792" s="99">
        <v>0</v>
      </c>
      <c r="BJ792" s="99">
        <v>5983128.4498290997</v>
      </c>
      <c r="BK792" s="99">
        <v>4661713.9621582003</v>
      </c>
      <c r="BL792" s="99">
        <v>0</v>
      </c>
      <c r="BM792" s="99">
        <v>0</v>
      </c>
      <c r="BN792" s="99">
        <v>0</v>
      </c>
      <c r="BO792" s="99">
        <v>0</v>
      </c>
      <c r="BP792" s="99">
        <v>0</v>
      </c>
      <c r="BQ792" s="99">
        <v>0</v>
      </c>
      <c r="BR792" s="99">
        <v>4560806.04760742</v>
      </c>
      <c r="BS792" s="99">
        <v>5077893.6745605497</v>
      </c>
      <c r="BT792" s="99">
        <v>2744788.7660522498</v>
      </c>
      <c r="BU792" s="99">
        <v>0</v>
      </c>
      <c r="BV792" s="99">
        <v>2285792.9538879399</v>
      </c>
      <c r="BW792" s="99">
        <v>401856.438804626</v>
      </c>
      <c r="BX792" s="99">
        <v>0</v>
      </c>
      <c r="BY792" s="99">
        <v>0</v>
      </c>
      <c r="BZ792" s="99">
        <v>0</v>
      </c>
      <c r="CA792" s="99">
        <v>102999.535273552</v>
      </c>
      <c r="CB792" s="99">
        <v>6787515.0211792002</v>
      </c>
      <c r="CC792" s="99">
        <v>52859964.643554702</v>
      </c>
      <c r="CD792" s="99">
        <v>14586510.986083999</v>
      </c>
      <c r="CE792" s="99">
        <v>3381.2431730628</v>
      </c>
      <c r="CF792" s="99">
        <v>550390.73530578602</v>
      </c>
      <c r="CG792" s="99">
        <v>4102029.74526978</v>
      </c>
      <c r="CH792" s="99">
        <v>0</v>
      </c>
      <c r="CI792" s="99">
        <v>106362.888540268</v>
      </c>
      <c r="CJ792" s="99">
        <v>7341442.18005371</v>
      </c>
      <c r="CK792" s="99">
        <v>57016227.578613304</v>
      </c>
      <c r="CL792" s="99">
        <v>15009988.404296899</v>
      </c>
      <c r="CM792" s="166">
        <v>154751.80456924401</v>
      </c>
      <c r="CN792" s="166">
        <v>22957816.980712902</v>
      </c>
      <c r="CO792" s="166">
        <v>98901518.165039107</v>
      </c>
      <c r="CP792" s="99">
        <v>15009988.404296899</v>
      </c>
      <c r="CQ792" s="99">
        <v>0</v>
      </c>
      <c r="CR792" s="99">
        <v>0</v>
      </c>
      <c r="CS792" s="99">
        <v>0</v>
      </c>
      <c r="CT792" s="99">
        <v>0</v>
      </c>
      <c r="CU792" s="98">
        <v>29690.397049859999</v>
      </c>
      <c r="CV792" s="98">
        <v>49900.242184073999</v>
      </c>
      <c r="CW792" s="98">
        <v>7337905.7564849863</v>
      </c>
      <c r="CX792" s="98">
        <v>56961994.388824485</v>
      </c>
    </row>
    <row r="793" spans="1:102" x14ac:dyDescent="0.2">
      <c r="A793" s="98" t="s">
        <v>63</v>
      </c>
      <c r="B793" s="100">
        <v>40148</v>
      </c>
      <c r="C793" s="99">
        <v>76300.314970016494</v>
      </c>
      <c r="D793" s="99">
        <v>0.93504745099926401</v>
      </c>
      <c r="E793" s="99">
        <v>26354.727387189901</v>
      </c>
      <c r="F793" s="99">
        <v>21437.969002485301</v>
      </c>
      <c r="G793" s="99">
        <v>2978.1286617219398</v>
      </c>
      <c r="H793" s="99">
        <v>0</v>
      </c>
      <c r="I793" s="99">
        <v>0</v>
      </c>
      <c r="J793" s="99">
        <v>48816.069298744202</v>
      </c>
      <c r="K793" s="99">
        <v>0</v>
      </c>
      <c r="L793" s="99">
        <v>16255.0632910728</v>
      </c>
      <c r="M793" s="99">
        <v>33673.034915447199</v>
      </c>
      <c r="N793" s="99">
        <v>13617.436880826999</v>
      </c>
      <c r="O793" s="99">
        <v>35764.667186260202</v>
      </c>
      <c r="P793" s="99">
        <v>0</v>
      </c>
      <c r="Q793" s="99">
        <v>5007.1475884914398</v>
      </c>
      <c r="R793" s="99">
        <v>2786.8313759565399</v>
      </c>
      <c r="S793" s="99">
        <v>0</v>
      </c>
      <c r="T793" s="99">
        <v>660.955432713032</v>
      </c>
      <c r="U793" s="99">
        <v>49861.239542961099</v>
      </c>
      <c r="V793" s="99">
        <v>4624205.20202637</v>
      </c>
      <c r="W793" s="99">
        <v>100.527588480152</v>
      </c>
      <c r="X793" s="99">
        <v>2110735.7402954102</v>
      </c>
      <c r="Y793" s="99">
        <v>1598734.6307220501</v>
      </c>
      <c r="Z793" s="99">
        <v>475538.01165771502</v>
      </c>
      <c r="AA793" s="99">
        <v>0</v>
      </c>
      <c r="AB793" s="99">
        <v>0</v>
      </c>
      <c r="AC793" s="99">
        <v>15723417.3043213</v>
      </c>
      <c r="AD793" s="99">
        <v>0</v>
      </c>
      <c r="AE793" s="99">
        <v>712305.15457153297</v>
      </c>
      <c r="AF793" s="99">
        <v>1810099.50154114</v>
      </c>
      <c r="AG793" s="99">
        <v>1789926.22679138</v>
      </c>
      <c r="AH793" s="99">
        <v>1856767.1661682101</v>
      </c>
      <c r="AI793" s="99">
        <v>0</v>
      </c>
      <c r="AJ793" s="99">
        <v>576181.74083709705</v>
      </c>
      <c r="AK793" s="99">
        <v>437782.334270477</v>
      </c>
      <c r="AL793" s="99">
        <v>0</v>
      </c>
      <c r="AM793" s="99">
        <v>92617.295475959807</v>
      </c>
      <c r="AN793" s="99">
        <v>15785438.809936499</v>
      </c>
      <c r="AO793" s="99">
        <v>36532401.373046897</v>
      </c>
      <c r="AP793" s="99">
        <v>1165.2120043188299</v>
      </c>
      <c r="AQ793" s="99">
        <v>16311682.5734863</v>
      </c>
      <c r="AR793" s="99">
        <v>12296269.642211899</v>
      </c>
      <c r="AS793" s="99">
        <v>3583830.3313903799</v>
      </c>
      <c r="AT793" s="99">
        <v>0</v>
      </c>
      <c r="AU793" s="99">
        <v>0</v>
      </c>
      <c r="AV793" s="99">
        <v>42765277.953613304</v>
      </c>
      <c r="AW793" s="99">
        <v>0</v>
      </c>
      <c r="AX793" s="99">
        <v>6184510.0755004901</v>
      </c>
      <c r="AY793" s="99">
        <v>14462463.9643555</v>
      </c>
      <c r="AZ793" s="99">
        <v>13162892.4055176</v>
      </c>
      <c r="BA793" s="99">
        <v>14550044.661010699</v>
      </c>
      <c r="BB793" s="99">
        <v>0</v>
      </c>
      <c r="BC793" s="99">
        <v>4539661.1548461895</v>
      </c>
      <c r="BD793" s="99">
        <v>3275946.75427246</v>
      </c>
      <c r="BE793" s="99">
        <v>0</v>
      </c>
      <c r="BF793" s="99">
        <v>706159.37449645996</v>
      </c>
      <c r="BG793" s="99">
        <v>43046938.221191399</v>
      </c>
      <c r="BH793" s="99">
        <v>8846835.6074218806</v>
      </c>
      <c r="BI793" s="99">
        <v>0</v>
      </c>
      <c r="BJ793" s="99">
        <v>5777344.6206054697</v>
      </c>
      <c r="BK793" s="99">
        <v>4517592.5420532199</v>
      </c>
      <c r="BL793" s="99">
        <v>0</v>
      </c>
      <c r="BM793" s="99">
        <v>0</v>
      </c>
      <c r="BN793" s="99">
        <v>0</v>
      </c>
      <c r="BO793" s="99">
        <v>0</v>
      </c>
      <c r="BP793" s="99">
        <v>0</v>
      </c>
      <c r="BQ793" s="99">
        <v>0</v>
      </c>
      <c r="BR793" s="99">
        <v>4506464.4147338904</v>
      </c>
      <c r="BS793" s="99">
        <v>4999318.1453247098</v>
      </c>
      <c r="BT793" s="99">
        <v>2832167.8322448698</v>
      </c>
      <c r="BU793" s="99">
        <v>0</v>
      </c>
      <c r="BV793" s="99">
        <v>2258445.8617858901</v>
      </c>
      <c r="BW793" s="99">
        <v>392201.187133789</v>
      </c>
      <c r="BX793" s="99">
        <v>0</v>
      </c>
      <c r="BY793" s="99">
        <v>0</v>
      </c>
      <c r="BZ793" s="99">
        <v>0</v>
      </c>
      <c r="CA793" s="99">
        <v>102621.56505584699</v>
      </c>
      <c r="CB793" s="99">
        <v>6735809.1723632803</v>
      </c>
      <c r="CC793" s="99">
        <v>52833270.956054702</v>
      </c>
      <c r="CD793" s="99">
        <v>14613785.7032471</v>
      </c>
      <c r="CE793" s="99">
        <v>3390.2175845801798</v>
      </c>
      <c r="CF793" s="99">
        <v>537389.45632934605</v>
      </c>
      <c r="CG793" s="99">
        <v>4032599.6506042499</v>
      </c>
      <c r="CH793" s="99">
        <v>0</v>
      </c>
      <c r="CI793" s="99">
        <v>105989.935523033</v>
      </c>
      <c r="CJ793" s="99">
        <v>7267546.2864990197</v>
      </c>
      <c r="CK793" s="99">
        <v>56799503.447265603</v>
      </c>
      <c r="CL793" s="99">
        <v>15013318.727661099</v>
      </c>
      <c r="CM793" s="166">
        <v>155379.13531684899</v>
      </c>
      <c r="CN793" s="166">
        <v>23082494.7431641</v>
      </c>
      <c r="CO793" s="166">
        <v>99878781.035156295</v>
      </c>
      <c r="CP793" s="99">
        <v>15013318.727661099</v>
      </c>
      <c r="CQ793" s="99">
        <v>0</v>
      </c>
      <c r="CR793" s="99">
        <v>0</v>
      </c>
      <c r="CS793" s="99">
        <v>0</v>
      </c>
      <c r="CT793" s="99">
        <v>0</v>
      </c>
      <c r="CU793" s="98">
        <v>27763.883089501</v>
      </c>
      <c r="CV793" s="98">
        <v>51292.483377242002</v>
      </c>
      <c r="CW793" s="98">
        <v>7273198.628692626</v>
      </c>
      <c r="CX793" s="98">
        <v>56865870.60665895</v>
      </c>
    </row>
    <row r="794" spans="1:102" x14ac:dyDescent="0.2">
      <c r="A794" s="98" t="s">
        <v>63</v>
      </c>
      <c r="B794" s="100">
        <v>40238</v>
      </c>
      <c r="C794" s="99">
        <v>76972.616114616394</v>
      </c>
      <c r="D794" s="99">
        <v>1.12190513999667</v>
      </c>
      <c r="E794" s="99">
        <v>25244.173206567801</v>
      </c>
      <c r="F794" s="99">
        <v>20686.999544143699</v>
      </c>
      <c r="G794" s="99">
        <v>3099.6495290100602</v>
      </c>
      <c r="H794" s="99">
        <v>0</v>
      </c>
      <c r="I794" s="99">
        <v>0</v>
      </c>
      <c r="J794" s="99">
        <v>49715.866479396798</v>
      </c>
      <c r="K794" s="99">
        <v>0</v>
      </c>
      <c r="L794" s="99">
        <v>16490.697064638101</v>
      </c>
      <c r="M794" s="99">
        <v>32909.258333206199</v>
      </c>
      <c r="N794" s="99">
        <v>13443.266417860999</v>
      </c>
      <c r="O794" s="99">
        <v>36303.714931964903</v>
      </c>
      <c r="P794" s="99">
        <v>0</v>
      </c>
      <c r="Q794" s="99">
        <v>4898.3036044835999</v>
      </c>
      <c r="R794" s="99">
        <v>2631.07391679287</v>
      </c>
      <c r="S794" s="99">
        <v>0</v>
      </c>
      <c r="T794" s="99">
        <v>592.56451817601896</v>
      </c>
      <c r="U794" s="99">
        <v>50412.723318099997</v>
      </c>
      <c r="V794" s="99">
        <v>4660657.5831909198</v>
      </c>
      <c r="W794" s="99">
        <v>99.930501878261595</v>
      </c>
      <c r="X794" s="99">
        <v>1986162.9986572301</v>
      </c>
      <c r="Y794" s="99">
        <v>1502440.71772766</v>
      </c>
      <c r="Z794" s="99">
        <v>494886.67742538499</v>
      </c>
      <c r="AA794" s="99">
        <v>0</v>
      </c>
      <c r="AB794" s="99">
        <v>0</v>
      </c>
      <c r="AC794" s="99">
        <v>15700544.7574463</v>
      </c>
      <c r="AD794" s="99">
        <v>0</v>
      </c>
      <c r="AE794" s="99">
        <v>707825.90343475295</v>
      </c>
      <c r="AF794" s="99">
        <v>1748019.6288604699</v>
      </c>
      <c r="AG794" s="99">
        <v>1741593.2142028799</v>
      </c>
      <c r="AH794" s="99">
        <v>1897096.4154968299</v>
      </c>
      <c r="AI794" s="99">
        <v>0</v>
      </c>
      <c r="AJ794" s="99">
        <v>556635.11100768996</v>
      </c>
      <c r="AK794" s="99">
        <v>419529.44764327997</v>
      </c>
      <c r="AL794" s="99">
        <v>0</v>
      </c>
      <c r="AM794" s="99">
        <v>81225.630381584197</v>
      </c>
      <c r="AN794" s="99">
        <v>16042874.7375488</v>
      </c>
      <c r="AO794" s="99">
        <v>37011412.357421897</v>
      </c>
      <c r="AP794" s="99">
        <v>937.198560878634</v>
      </c>
      <c r="AQ794" s="99">
        <v>15491708.4025879</v>
      </c>
      <c r="AR794" s="99">
        <v>11803316.771850601</v>
      </c>
      <c r="AS794" s="99">
        <v>3760234.8311767601</v>
      </c>
      <c r="AT794" s="99">
        <v>0</v>
      </c>
      <c r="AU794" s="99">
        <v>0</v>
      </c>
      <c r="AV794" s="99">
        <v>43943988.589843802</v>
      </c>
      <c r="AW794" s="99">
        <v>0</v>
      </c>
      <c r="AX794" s="99">
        <v>6202314.62536621</v>
      </c>
      <c r="AY794" s="99">
        <v>14108569.93396</v>
      </c>
      <c r="AZ794" s="99">
        <v>12928028.185424799</v>
      </c>
      <c r="BA794" s="99">
        <v>14968450.2785645</v>
      </c>
      <c r="BB794" s="99">
        <v>0</v>
      </c>
      <c r="BC794" s="99">
        <v>4404872.99890137</v>
      </c>
      <c r="BD794" s="99">
        <v>3188469.1419067401</v>
      </c>
      <c r="BE794" s="99">
        <v>0</v>
      </c>
      <c r="BF794" s="99">
        <v>630774.93612670898</v>
      </c>
      <c r="BG794" s="99">
        <v>44000742.075195298</v>
      </c>
      <c r="BH794" s="99">
        <v>8950051.5091552697</v>
      </c>
      <c r="BI794" s="99">
        <v>0</v>
      </c>
      <c r="BJ794" s="99">
        <v>5522741.9586792002</v>
      </c>
      <c r="BK794" s="99">
        <v>4351759.0570068397</v>
      </c>
      <c r="BL794" s="99">
        <v>0</v>
      </c>
      <c r="BM794" s="99">
        <v>0</v>
      </c>
      <c r="BN794" s="99">
        <v>0</v>
      </c>
      <c r="BO794" s="99">
        <v>0</v>
      </c>
      <c r="BP794" s="99">
        <v>0</v>
      </c>
      <c r="BQ794" s="99">
        <v>0</v>
      </c>
      <c r="BR794" s="99">
        <v>4455977.1177368201</v>
      </c>
      <c r="BS794" s="99">
        <v>4899691.1134643601</v>
      </c>
      <c r="BT794" s="99">
        <v>2912843.43786621</v>
      </c>
      <c r="BU794" s="99">
        <v>0</v>
      </c>
      <c r="BV794" s="99">
        <v>2234898.5967407199</v>
      </c>
      <c r="BW794" s="99">
        <v>367788.93544006301</v>
      </c>
      <c r="BX794" s="99">
        <v>0</v>
      </c>
      <c r="BY794" s="99">
        <v>0</v>
      </c>
      <c r="BZ794" s="99">
        <v>0</v>
      </c>
      <c r="CA794" s="99">
        <v>102181.152761459</v>
      </c>
      <c r="CB794" s="99">
        <v>6652587.6870727502</v>
      </c>
      <c r="CC794" s="99">
        <v>52553925.5234375</v>
      </c>
      <c r="CD794" s="99">
        <v>14512495.864990201</v>
      </c>
      <c r="CE794" s="99">
        <v>3110.5430352091798</v>
      </c>
      <c r="CF794" s="99">
        <v>496837.16770553601</v>
      </c>
      <c r="CG794" s="99">
        <v>3781338.9180297898</v>
      </c>
      <c r="CH794" s="99">
        <v>0</v>
      </c>
      <c r="CI794" s="99">
        <v>105309.573927879</v>
      </c>
      <c r="CJ794" s="99">
        <v>7157572.5792846698</v>
      </c>
      <c r="CK794" s="99">
        <v>56328218.8525391</v>
      </c>
      <c r="CL794" s="99">
        <v>14872653.255737299</v>
      </c>
      <c r="CM794" s="166">
        <v>155271.37434577901</v>
      </c>
      <c r="CN794" s="166">
        <v>23229462.0773926</v>
      </c>
      <c r="CO794" s="166">
        <v>100447305.068359</v>
      </c>
      <c r="CP794" s="99">
        <v>14872653.255737299</v>
      </c>
      <c r="CQ794" s="99">
        <v>0</v>
      </c>
      <c r="CR794" s="99">
        <v>0</v>
      </c>
      <c r="CS794" s="99">
        <v>0</v>
      </c>
      <c r="CT794" s="99">
        <v>0</v>
      </c>
      <c r="CU794" s="98">
        <v>26008.828487225001</v>
      </c>
      <c r="CV794" s="98">
        <v>52309.602221342997</v>
      </c>
      <c r="CW794" s="98">
        <v>7149424.8547782861</v>
      </c>
      <c r="CX794" s="98">
        <v>56335264.441467293</v>
      </c>
    </row>
    <row r="795" spans="1:102" x14ac:dyDescent="0.2">
      <c r="A795" s="98" t="s">
        <v>63</v>
      </c>
      <c r="B795" s="100">
        <v>40330</v>
      </c>
      <c r="C795" s="99">
        <v>77388.437705040007</v>
      </c>
      <c r="D795" s="99">
        <v>0</v>
      </c>
      <c r="E795" s="99">
        <v>24520.0302755833</v>
      </c>
      <c r="F795" s="99">
        <v>20142.224735975298</v>
      </c>
      <c r="G795" s="99">
        <v>3180.2060162127</v>
      </c>
      <c r="H795" s="99">
        <v>0</v>
      </c>
      <c r="I795" s="99">
        <v>0</v>
      </c>
      <c r="J795" s="99">
        <v>50593.979145526901</v>
      </c>
      <c r="K795" s="99">
        <v>0</v>
      </c>
      <c r="L795" s="99">
        <v>16958.484851837198</v>
      </c>
      <c r="M795" s="99">
        <v>32732.291304111499</v>
      </c>
      <c r="N795" s="99">
        <v>13340.3892663717</v>
      </c>
      <c r="O795" s="99">
        <v>36483.531208038301</v>
      </c>
      <c r="P795" s="99">
        <v>0</v>
      </c>
      <c r="Q795" s="99">
        <v>4880.6031891703597</v>
      </c>
      <c r="R795" s="99">
        <v>2671.3293306231499</v>
      </c>
      <c r="S795" s="99">
        <v>0</v>
      </c>
      <c r="T795" s="99">
        <v>589.16345985978796</v>
      </c>
      <c r="U795" s="99">
        <v>51135.503366947203</v>
      </c>
      <c r="V795" s="99">
        <v>4673339.6419677697</v>
      </c>
      <c r="W795" s="99">
        <v>0</v>
      </c>
      <c r="X795" s="99">
        <v>1900702.7941894501</v>
      </c>
      <c r="Y795" s="99">
        <v>1456714.07814026</v>
      </c>
      <c r="Z795" s="99">
        <v>498933.44520568801</v>
      </c>
      <c r="AA795" s="99">
        <v>0</v>
      </c>
      <c r="AB795" s="99">
        <v>0</v>
      </c>
      <c r="AC795" s="99">
        <v>16350294.638183599</v>
      </c>
      <c r="AD795" s="99">
        <v>0</v>
      </c>
      <c r="AE795" s="99">
        <v>712688.14498138404</v>
      </c>
      <c r="AF795" s="99">
        <v>1722847.6809692399</v>
      </c>
      <c r="AG795" s="99">
        <v>1717824.4419403099</v>
      </c>
      <c r="AH795" s="99">
        <v>1894782.42416382</v>
      </c>
      <c r="AI795" s="99">
        <v>0</v>
      </c>
      <c r="AJ795" s="99">
        <v>555369.35331726098</v>
      </c>
      <c r="AK795" s="99">
        <v>421980.464267731</v>
      </c>
      <c r="AL795" s="99">
        <v>0</v>
      </c>
      <c r="AM795" s="99">
        <v>79768.500954628005</v>
      </c>
      <c r="AN795" s="99">
        <v>16264839.940429701</v>
      </c>
      <c r="AO795" s="99">
        <v>37379288.526855499</v>
      </c>
      <c r="AP795" s="99">
        <v>0</v>
      </c>
      <c r="AQ795" s="99">
        <v>14971202.649658199</v>
      </c>
      <c r="AR795" s="99">
        <v>11444736.652832</v>
      </c>
      <c r="AS795" s="99">
        <v>3808021.5480651902</v>
      </c>
      <c r="AT795" s="99">
        <v>0</v>
      </c>
      <c r="AU795" s="99">
        <v>0</v>
      </c>
      <c r="AV795" s="99">
        <v>44994570.799316399</v>
      </c>
      <c r="AW795" s="99">
        <v>0</v>
      </c>
      <c r="AX795" s="99">
        <v>6325456.77978516</v>
      </c>
      <c r="AY795" s="99">
        <v>14009096.2772217</v>
      </c>
      <c r="AZ795" s="99">
        <v>12851339.2030029</v>
      </c>
      <c r="BA795" s="99">
        <v>14999108.5</v>
      </c>
      <c r="BB795" s="99">
        <v>0</v>
      </c>
      <c r="BC795" s="99">
        <v>4393896.98046875</v>
      </c>
      <c r="BD795" s="99">
        <v>3206128.8034973098</v>
      </c>
      <c r="BE795" s="99">
        <v>0</v>
      </c>
      <c r="BF795" s="99">
        <v>620587.44656372105</v>
      </c>
      <c r="BG795" s="99">
        <v>45019566.185058601</v>
      </c>
      <c r="BH795" s="99">
        <v>9091681.5020752009</v>
      </c>
      <c r="BI795" s="99">
        <v>0</v>
      </c>
      <c r="BJ795" s="99">
        <v>5413675.3104248</v>
      </c>
      <c r="BK795" s="99">
        <v>4257889.9072265597</v>
      </c>
      <c r="BL795" s="99">
        <v>0</v>
      </c>
      <c r="BM795" s="99">
        <v>0</v>
      </c>
      <c r="BN795" s="99">
        <v>0</v>
      </c>
      <c r="BO795" s="99">
        <v>0</v>
      </c>
      <c r="BP795" s="99">
        <v>0</v>
      </c>
      <c r="BQ795" s="99">
        <v>0</v>
      </c>
      <c r="BR795" s="99">
        <v>4427643.8568725605</v>
      </c>
      <c r="BS795" s="99">
        <v>4877407.8176879901</v>
      </c>
      <c r="BT795" s="99">
        <v>2918421.74572754</v>
      </c>
      <c r="BU795" s="99">
        <v>0</v>
      </c>
      <c r="BV795" s="99">
        <v>2239834.17614746</v>
      </c>
      <c r="BW795" s="99">
        <v>369601.79544830299</v>
      </c>
      <c r="BX795" s="99">
        <v>0</v>
      </c>
      <c r="BY795" s="99">
        <v>0</v>
      </c>
      <c r="BZ795" s="99">
        <v>0</v>
      </c>
      <c r="CA795" s="99">
        <v>101924.771924973</v>
      </c>
      <c r="CB795" s="99">
        <v>6577886.60583496</v>
      </c>
      <c r="CC795" s="99">
        <v>52354482.547363304</v>
      </c>
      <c r="CD795" s="99">
        <v>14535390.7302246</v>
      </c>
      <c r="CE795" s="99">
        <v>3160.7851947248</v>
      </c>
      <c r="CF795" s="99">
        <v>498185.07563018799</v>
      </c>
      <c r="CG795" s="99">
        <v>3798889.4061889602</v>
      </c>
      <c r="CH795" s="99">
        <v>0</v>
      </c>
      <c r="CI795" s="99">
        <v>105108.489624977</v>
      </c>
      <c r="CJ795" s="99">
        <v>7070840.2383422898</v>
      </c>
      <c r="CK795" s="99">
        <v>56154031.461425804</v>
      </c>
      <c r="CL795" s="99">
        <v>14879243.0515137</v>
      </c>
      <c r="CM795" s="166">
        <v>155742.43947219799</v>
      </c>
      <c r="CN795" s="166">
        <v>23351729.517578099</v>
      </c>
      <c r="CO795" s="166">
        <v>101160684.488281</v>
      </c>
      <c r="CP795" s="99">
        <v>14879243.0515137</v>
      </c>
      <c r="CQ795" s="99">
        <v>0</v>
      </c>
      <c r="CR795" s="99">
        <v>0</v>
      </c>
      <c r="CS795" s="99">
        <v>0</v>
      </c>
      <c r="CT795" s="99">
        <v>0</v>
      </c>
      <c r="CU795" s="98">
        <v>25126.881412860999</v>
      </c>
      <c r="CV795" s="98">
        <v>53269.122225075997</v>
      </c>
      <c r="CW795" s="98">
        <v>7076071.681465148</v>
      </c>
      <c r="CX795" s="98">
        <v>56153371.953552261</v>
      </c>
    </row>
    <row r="796" spans="1:102" x14ac:dyDescent="0.2">
      <c r="A796" s="98" t="s">
        <v>63</v>
      </c>
      <c r="B796" s="100">
        <v>40422</v>
      </c>
      <c r="C796" s="99">
        <v>77405.9496860504</v>
      </c>
      <c r="D796" s="99">
        <v>0</v>
      </c>
      <c r="E796" s="99">
        <v>23463.914965391199</v>
      </c>
      <c r="F796" s="99">
        <v>19329.478860378302</v>
      </c>
      <c r="G796" s="99">
        <v>3178.0285187363602</v>
      </c>
      <c r="H796" s="99">
        <v>0</v>
      </c>
      <c r="I796" s="99">
        <v>0</v>
      </c>
      <c r="J796" s="99">
        <v>51320.044245719902</v>
      </c>
      <c r="K796" s="99">
        <v>0</v>
      </c>
      <c r="L796" s="99">
        <v>16034.675165295601</v>
      </c>
      <c r="M796" s="99">
        <v>32313.3339514732</v>
      </c>
      <c r="N796" s="99">
        <v>13175.686497807499</v>
      </c>
      <c r="O796" s="99">
        <v>36345.774883747101</v>
      </c>
      <c r="P796" s="99">
        <v>0</v>
      </c>
      <c r="Q796" s="99">
        <v>4792.5642192959804</v>
      </c>
      <c r="R796" s="99">
        <v>2659.0778413713001</v>
      </c>
      <c r="S796" s="99">
        <v>0</v>
      </c>
      <c r="T796" s="99">
        <v>607.968110866845</v>
      </c>
      <c r="U796" s="99">
        <v>51860.229257106803</v>
      </c>
      <c r="V796" s="99">
        <v>4665559.6099243201</v>
      </c>
      <c r="W796" s="99">
        <v>0</v>
      </c>
      <c r="X796" s="99">
        <v>1820373.90455627</v>
      </c>
      <c r="Y796" s="99">
        <v>1397665.82762146</v>
      </c>
      <c r="Z796" s="99">
        <v>501865.74373626697</v>
      </c>
      <c r="AA796" s="99">
        <v>0</v>
      </c>
      <c r="AB796" s="99">
        <v>0</v>
      </c>
      <c r="AC796" s="99">
        <v>16770213.3013916</v>
      </c>
      <c r="AD796" s="99">
        <v>0</v>
      </c>
      <c r="AE796" s="99">
        <v>696989.14549255394</v>
      </c>
      <c r="AF796" s="99">
        <v>1683269.73886108</v>
      </c>
      <c r="AG796" s="99">
        <v>1682219.4061584501</v>
      </c>
      <c r="AH796" s="99">
        <v>1875742.2674865699</v>
      </c>
      <c r="AI796" s="99">
        <v>0</v>
      </c>
      <c r="AJ796" s="99">
        <v>551926.17261505104</v>
      </c>
      <c r="AK796" s="99">
        <v>421981.78699111898</v>
      </c>
      <c r="AL796" s="99">
        <v>0</v>
      </c>
      <c r="AM796" s="99">
        <v>76660.081062316895</v>
      </c>
      <c r="AN796" s="99">
        <v>16612965.9302979</v>
      </c>
      <c r="AO796" s="99">
        <v>37465547.728027299</v>
      </c>
      <c r="AP796" s="99">
        <v>0</v>
      </c>
      <c r="AQ796" s="99">
        <v>14312374.150878901</v>
      </c>
      <c r="AR796" s="99">
        <v>10944675.587890601</v>
      </c>
      <c r="AS796" s="99">
        <v>3837493.1117248498</v>
      </c>
      <c r="AT796" s="99">
        <v>0</v>
      </c>
      <c r="AU796" s="99">
        <v>0</v>
      </c>
      <c r="AV796" s="99">
        <v>45855709.955566399</v>
      </c>
      <c r="AW796" s="99">
        <v>0</v>
      </c>
      <c r="AX796" s="99">
        <v>6121238.82495117</v>
      </c>
      <c r="AY796" s="99">
        <v>13708074.9460449</v>
      </c>
      <c r="AZ796" s="99">
        <v>12571210.6176758</v>
      </c>
      <c r="BA796" s="99">
        <v>14851831.6989746</v>
      </c>
      <c r="BB796" s="99">
        <v>0</v>
      </c>
      <c r="BC796" s="99">
        <v>4373134.6794433603</v>
      </c>
      <c r="BD796" s="99">
        <v>3198619.8322143601</v>
      </c>
      <c r="BE796" s="99">
        <v>0</v>
      </c>
      <c r="BF796" s="99">
        <v>605428.28227233898</v>
      </c>
      <c r="BG796" s="99">
        <v>46227701.183593802</v>
      </c>
      <c r="BH796" s="99">
        <v>8953673.2078857403</v>
      </c>
      <c r="BI796" s="99">
        <v>0</v>
      </c>
      <c r="BJ796" s="99">
        <v>5212888.6788940402</v>
      </c>
      <c r="BK796" s="99">
        <v>4084699.4930419899</v>
      </c>
      <c r="BL796" s="99">
        <v>0</v>
      </c>
      <c r="BM796" s="99">
        <v>0</v>
      </c>
      <c r="BN796" s="99">
        <v>0</v>
      </c>
      <c r="BO796" s="99">
        <v>0</v>
      </c>
      <c r="BP796" s="99">
        <v>0</v>
      </c>
      <c r="BQ796" s="99">
        <v>0</v>
      </c>
      <c r="BR796" s="99">
        <v>4348594.6831054697</v>
      </c>
      <c r="BS796" s="99">
        <v>4749311.5199584998</v>
      </c>
      <c r="BT796" s="99">
        <v>2888830.43218994</v>
      </c>
      <c r="BU796" s="99">
        <v>0</v>
      </c>
      <c r="BV796" s="99">
        <v>2235713.9264221201</v>
      </c>
      <c r="BW796" s="99">
        <v>370092.645496368</v>
      </c>
      <c r="BX796" s="99">
        <v>0</v>
      </c>
      <c r="BY796" s="99">
        <v>0</v>
      </c>
      <c r="BZ796" s="99">
        <v>0</v>
      </c>
      <c r="CA796" s="99">
        <v>100896.608838081</v>
      </c>
      <c r="CB796" s="99">
        <v>6483131.3807373</v>
      </c>
      <c r="CC796" s="99">
        <v>51636728.419433601</v>
      </c>
      <c r="CD796" s="99">
        <v>14099901.4805908</v>
      </c>
      <c r="CE796" s="99">
        <v>3185.1602859199002</v>
      </c>
      <c r="CF796" s="99">
        <v>501449.653308868</v>
      </c>
      <c r="CG796" s="99">
        <v>3836237.2224121098</v>
      </c>
      <c r="CH796" s="99">
        <v>0</v>
      </c>
      <c r="CI796" s="99">
        <v>104064.573906898</v>
      </c>
      <c r="CJ796" s="99">
        <v>6974204.8255004901</v>
      </c>
      <c r="CK796" s="99">
        <v>55468918.240722701</v>
      </c>
      <c r="CL796" s="99">
        <v>14504489.8079834</v>
      </c>
      <c r="CM796" s="166">
        <v>155405.23119545</v>
      </c>
      <c r="CN796" s="166">
        <v>23584389.323242199</v>
      </c>
      <c r="CO796" s="166">
        <v>101531404.431641</v>
      </c>
      <c r="CP796" s="99">
        <v>14504489.8079834</v>
      </c>
      <c r="CQ796" s="99">
        <v>0</v>
      </c>
      <c r="CR796" s="99">
        <v>0</v>
      </c>
      <c r="CS796" s="99">
        <v>0</v>
      </c>
      <c r="CT796" s="99">
        <v>0</v>
      </c>
      <c r="CU796" s="98">
        <v>23922.083188281998</v>
      </c>
      <c r="CV796" s="98">
        <v>54030.096286173</v>
      </c>
      <c r="CW796" s="98">
        <v>6984581.0340461684</v>
      </c>
      <c r="CX796" s="98">
        <v>55472965.641845711</v>
      </c>
    </row>
    <row r="797" spans="1:102" x14ac:dyDescent="0.2">
      <c r="A797" s="98" t="s">
        <v>63</v>
      </c>
      <c r="B797" s="100">
        <v>40513</v>
      </c>
      <c r="C797" s="99">
        <v>77120.356562614397</v>
      </c>
      <c r="D797" s="99">
        <v>0</v>
      </c>
      <c r="E797" s="99">
        <v>22724.3315467834</v>
      </c>
      <c r="F797" s="99">
        <v>18753.308297157299</v>
      </c>
      <c r="G797" s="99">
        <v>3229.3259632289401</v>
      </c>
      <c r="H797" s="99">
        <v>0</v>
      </c>
      <c r="I797" s="99">
        <v>0</v>
      </c>
      <c r="J797" s="99">
        <v>51943.464704990402</v>
      </c>
      <c r="K797" s="99">
        <v>0</v>
      </c>
      <c r="L797" s="99">
        <v>20304.753411293001</v>
      </c>
      <c r="M797" s="99">
        <v>31961.789110183701</v>
      </c>
      <c r="N797" s="99">
        <v>13121.724363088601</v>
      </c>
      <c r="O797" s="99">
        <v>35401.195518493703</v>
      </c>
      <c r="P797" s="99">
        <v>0</v>
      </c>
      <c r="Q797" s="99">
        <v>4730.2452437877701</v>
      </c>
      <c r="R797" s="99">
        <v>2669.5971785485699</v>
      </c>
      <c r="S797" s="99">
        <v>0</v>
      </c>
      <c r="T797" s="99">
        <v>740.49250477552403</v>
      </c>
      <c r="U797" s="99">
        <v>52430.800024509401</v>
      </c>
      <c r="V797" s="99">
        <v>4617232.3392334003</v>
      </c>
      <c r="W797" s="99">
        <v>0</v>
      </c>
      <c r="X797" s="99">
        <v>1732125.10798645</v>
      </c>
      <c r="Y797" s="99">
        <v>1332391.12550354</v>
      </c>
      <c r="Z797" s="99">
        <v>508743.10435485799</v>
      </c>
      <c r="AA797" s="99">
        <v>0</v>
      </c>
      <c r="AB797" s="99">
        <v>0</v>
      </c>
      <c r="AC797" s="99">
        <v>16604256.2021484</v>
      </c>
      <c r="AD797" s="99">
        <v>0</v>
      </c>
      <c r="AE797" s="99">
        <v>785370.53266906703</v>
      </c>
      <c r="AF797" s="99">
        <v>1632793.5968933101</v>
      </c>
      <c r="AG797" s="99">
        <v>1645701.0442657501</v>
      </c>
      <c r="AH797" s="99">
        <v>1751080.0872345001</v>
      </c>
      <c r="AI797" s="99">
        <v>0</v>
      </c>
      <c r="AJ797" s="99">
        <v>541349.88826751697</v>
      </c>
      <c r="AK797" s="99">
        <v>410998.52986526501</v>
      </c>
      <c r="AL797" s="99">
        <v>0</v>
      </c>
      <c r="AM797" s="99">
        <v>89695.836467742905</v>
      </c>
      <c r="AN797" s="99">
        <v>16701894.493286099</v>
      </c>
      <c r="AO797" s="99">
        <v>37173366.817871101</v>
      </c>
      <c r="AP797" s="99">
        <v>0</v>
      </c>
      <c r="AQ797" s="99">
        <v>13644995.9107666</v>
      </c>
      <c r="AR797" s="99">
        <v>10503272.4990234</v>
      </c>
      <c r="AS797" s="99">
        <v>3905284.4611206101</v>
      </c>
      <c r="AT797" s="99">
        <v>0</v>
      </c>
      <c r="AU797" s="99">
        <v>0</v>
      </c>
      <c r="AV797" s="99">
        <v>46849905.146972701</v>
      </c>
      <c r="AW797" s="99">
        <v>0</v>
      </c>
      <c r="AX797" s="99">
        <v>6874993.0084838904</v>
      </c>
      <c r="AY797" s="99">
        <v>13381233.470825201</v>
      </c>
      <c r="AZ797" s="99">
        <v>12302910.202026401</v>
      </c>
      <c r="BA797" s="99">
        <v>13959170.3741455</v>
      </c>
      <c r="BB797" s="99">
        <v>0</v>
      </c>
      <c r="BC797" s="99">
        <v>4340688.9439697303</v>
      </c>
      <c r="BD797" s="99">
        <v>3135652.2803955101</v>
      </c>
      <c r="BE797" s="99">
        <v>0</v>
      </c>
      <c r="BF797" s="99">
        <v>704973.37213134801</v>
      </c>
      <c r="BG797" s="99">
        <v>46922822.184082001</v>
      </c>
      <c r="BH797" s="99">
        <v>8907754.1478271503</v>
      </c>
      <c r="BI797" s="99">
        <v>0</v>
      </c>
      <c r="BJ797" s="99">
        <v>5054166.86291504</v>
      </c>
      <c r="BK797" s="99">
        <v>3967597.0485534701</v>
      </c>
      <c r="BL797" s="99">
        <v>0</v>
      </c>
      <c r="BM797" s="99">
        <v>0</v>
      </c>
      <c r="BN797" s="99">
        <v>0</v>
      </c>
      <c r="BO797" s="99">
        <v>0</v>
      </c>
      <c r="BP797" s="99">
        <v>0</v>
      </c>
      <c r="BQ797" s="99">
        <v>0</v>
      </c>
      <c r="BR797" s="99">
        <v>4269093.7427368201</v>
      </c>
      <c r="BS797" s="99">
        <v>4680301.2502441397</v>
      </c>
      <c r="BT797" s="99">
        <v>2716495.01885986</v>
      </c>
      <c r="BU797" s="99">
        <v>0</v>
      </c>
      <c r="BV797" s="99">
        <v>2244853.7453918499</v>
      </c>
      <c r="BW797" s="99">
        <v>344634.65538787801</v>
      </c>
      <c r="BX797" s="99">
        <v>0</v>
      </c>
      <c r="BY797" s="99">
        <v>0</v>
      </c>
      <c r="BZ797" s="99">
        <v>0</v>
      </c>
      <c r="CA797" s="99">
        <v>99868.892601013198</v>
      </c>
      <c r="CB797" s="99">
        <v>6354554.64562988</v>
      </c>
      <c r="CC797" s="99">
        <v>50899708.612792999</v>
      </c>
      <c r="CD797" s="99">
        <v>13959641.9569092</v>
      </c>
      <c r="CE797" s="99">
        <v>3231.21340784431</v>
      </c>
      <c r="CF797" s="99">
        <v>508138.89311981201</v>
      </c>
      <c r="CG797" s="99">
        <v>3896361.5276184101</v>
      </c>
      <c r="CH797" s="99">
        <v>0</v>
      </c>
      <c r="CI797" s="99">
        <v>103079.069308281</v>
      </c>
      <c r="CJ797" s="99">
        <v>6864925.4170532199</v>
      </c>
      <c r="CK797" s="99">
        <v>54759708.138671897</v>
      </c>
      <c r="CL797" s="99">
        <v>14304654.473510699</v>
      </c>
      <c r="CM797" s="166">
        <v>155027.55807876599</v>
      </c>
      <c r="CN797" s="166">
        <v>23550572.3510742</v>
      </c>
      <c r="CO797" s="166">
        <v>101675472.22656301</v>
      </c>
      <c r="CP797" s="99">
        <v>14304654.473510699</v>
      </c>
      <c r="CQ797" s="99">
        <v>0</v>
      </c>
      <c r="CR797" s="99">
        <v>0</v>
      </c>
      <c r="CS797" s="99">
        <v>0</v>
      </c>
      <c r="CT797" s="99">
        <v>0</v>
      </c>
      <c r="CU797" s="98">
        <v>23179.672400946001</v>
      </c>
      <c r="CV797" s="98">
        <v>54708.088065206997</v>
      </c>
      <c r="CW797" s="98">
        <v>6862693.538749692</v>
      </c>
      <c r="CX797" s="98">
        <v>54796070.140411407</v>
      </c>
    </row>
    <row r="798" spans="1:102" x14ac:dyDescent="0.2">
      <c r="A798" s="98" t="s">
        <v>63</v>
      </c>
      <c r="B798" s="100">
        <v>40603</v>
      </c>
      <c r="C798" s="99">
        <v>76926.688265800505</v>
      </c>
      <c r="D798" s="99">
        <v>0</v>
      </c>
      <c r="E798" s="99">
        <v>22254.315842866901</v>
      </c>
      <c r="F798" s="99">
        <v>18446.3495032787</v>
      </c>
      <c r="G798" s="99">
        <v>3288.0563445389298</v>
      </c>
      <c r="H798" s="99">
        <v>0</v>
      </c>
      <c r="I798" s="99">
        <v>0</v>
      </c>
      <c r="J798" s="99">
        <v>52797.542262554198</v>
      </c>
      <c r="K798" s="99">
        <v>0</v>
      </c>
      <c r="L798" s="99">
        <v>48872.615663051598</v>
      </c>
      <c r="M798" s="99">
        <v>31629.441977262501</v>
      </c>
      <c r="N798" s="99">
        <v>12959.6438047886</v>
      </c>
      <c r="O798" s="99">
        <v>0</v>
      </c>
      <c r="P798" s="99">
        <v>0</v>
      </c>
      <c r="Q798" s="99">
        <v>4721.0276935696602</v>
      </c>
      <c r="R798" s="99">
        <v>0</v>
      </c>
      <c r="S798" s="99">
        <v>0</v>
      </c>
      <c r="T798" s="99">
        <v>3275.4347335398202</v>
      </c>
      <c r="U798" s="99">
        <v>53207.588001728102</v>
      </c>
      <c r="V798" s="99">
        <v>4600707.6262817401</v>
      </c>
      <c r="W798" s="99">
        <v>0</v>
      </c>
      <c r="X798" s="99">
        <v>1670442.27932739</v>
      </c>
      <c r="Y798" s="99">
        <v>1279735.8733215299</v>
      </c>
      <c r="Z798" s="99">
        <v>514027.84232330299</v>
      </c>
      <c r="AA798" s="99">
        <v>0</v>
      </c>
      <c r="AB798" s="99">
        <v>0</v>
      </c>
      <c r="AC798" s="99">
        <v>16858409.346435498</v>
      </c>
      <c r="AD798" s="99">
        <v>0</v>
      </c>
      <c r="AE798" s="99">
        <v>2503935.0157775902</v>
      </c>
      <c r="AF798" s="99">
        <v>1613786.27426147</v>
      </c>
      <c r="AG798" s="99">
        <v>1619204.1358032201</v>
      </c>
      <c r="AH798" s="99">
        <v>0</v>
      </c>
      <c r="AI798" s="99">
        <v>0</v>
      </c>
      <c r="AJ798" s="99">
        <v>533410.19227600098</v>
      </c>
      <c r="AK798" s="99">
        <v>0</v>
      </c>
      <c r="AL798" s="99">
        <v>0</v>
      </c>
      <c r="AM798" s="99">
        <v>513703.80324935901</v>
      </c>
      <c r="AN798" s="99">
        <v>16921096.769775402</v>
      </c>
      <c r="AO798" s="99">
        <v>37328652.190917999</v>
      </c>
      <c r="AP798" s="99">
        <v>0</v>
      </c>
      <c r="AQ798" s="99">
        <v>13202664.596069301</v>
      </c>
      <c r="AR798" s="99">
        <v>10173745.1915283</v>
      </c>
      <c r="AS798" s="99">
        <v>3947676.2887268099</v>
      </c>
      <c r="AT798" s="99">
        <v>0</v>
      </c>
      <c r="AU798" s="99">
        <v>0</v>
      </c>
      <c r="AV798" s="99">
        <v>48050343.497070298</v>
      </c>
      <c r="AW798" s="99">
        <v>0</v>
      </c>
      <c r="AX798" s="99">
        <v>20687229.871093798</v>
      </c>
      <c r="AY798" s="99">
        <v>13370957.3323975</v>
      </c>
      <c r="AZ798" s="99">
        <v>12140015.385864301</v>
      </c>
      <c r="BA798" s="99">
        <v>0</v>
      </c>
      <c r="BB798" s="99">
        <v>0</v>
      </c>
      <c r="BC798" s="99">
        <v>4259209.1860961895</v>
      </c>
      <c r="BD798" s="99">
        <v>0</v>
      </c>
      <c r="BE798" s="99">
        <v>0</v>
      </c>
      <c r="BF798" s="99">
        <v>3939798.6333923298</v>
      </c>
      <c r="BG798" s="99">
        <v>48001385.314453103</v>
      </c>
      <c r="BH798" s="99">
        <v>6560491.9457397498</v>
      </c>
      <c r="BI798" s="99">
        <v>0</v>
      </c>
      <c r="BJ798" s="99">
        <v>4451352.2182617197</v>
      </c>
      <c r="BK798" s="99">
        <v>3684230.24291992</v>
      </c>
      <c r="BL798" s="99">
        <v>0</v>
      </c>
      <c r="BM798" s="99">
        <v>0</v>
      </c>
      <c r="BN798" s="99">
        <v>0</v>
      </c>
      <c r="BO798" s="99">
        <v>0</v>
      </c>
      <c r="BP798" s="99">
        <v>0</v>
      </c>
      <c r="BQ798" s="99">
        <v>0</v>
      </c>
      <c r="BR798" s="99">
        <v>4223078.6857299795</v>
      </c>
      <c r="BS798" s="99">
        <v>4613925.84838867</v>
      </c>
      <c r="BT798" s="99">
        <v>0</v>
      </c>
      <c r="BU798" s="99">
        <v>0</v>
      </c>
      <c r="BV798" s="99">
        <v>2229302.4537658701</v>
      </c>
      <c r="BW798" s="99">
        <v>0</v>
      </c>
      <c r="BX798" s="99">
        <v>0</v>
      </c>
      <c r="BY798" s="99">
        <v>0</v>
      </c>
      <c r="BZ798" s="99">
        <v>0</v>
      </c>
      <c r="CA798" s="99">
        <v>99150.770756721497</v>
      </c>
      <c r="CB798" s="99">
        <v>6275681.2374877902</v>
      </c>
      <c r="CC798" s="99">
        <v>50510545.208496101</v>
      </c>
      <c r="CD798" s="99">
        <v>11037347.822998</v>
      </c>
      <c r="CE798" s="99">
        <v>3295.09039720893</v>
      </c>
      <c r="CF798" s="99">
        <v>515513.74114990199</v>
      </c>
      <c r="CG798" s="99">
        <v>3966404.3493957501</v>
      </c>
      <c r="CH798" s="99">
        <v>0</v>
      </c>
      <c r="CI798" s="99">
        <v>102461.554924011</v>
      </c>
      <c r="CJ798" s="99">
        <v>6798478.1884765597</v>
      </c>
      <c r="CK798" s="99">
        <v>54527662.937988304</v>
      </c>
      <c r="CL798" s="99">
        <v>11028970.072631801</v>
      </c>
      <c r="CM798" s="166">
        <v>155227.96837615999</v>
      </c>
      <c r="CN798" s="166">
        <v>23760878.3359375</v>
      </c>
      <c r="CO798" s="166">
        <v>102608987.535156</v>
      </c>
      <c r="CP798" s="99">
        <v>11028970.072631801</v>
      </c>
      <c r="CQ798" s="99">
        <v>0</v>
      </c>
      <c r="CR798" s="99">
        <v>0</v>
      </c>
      <c r="CS798" s="99">
        <v>0</v>
      </c>
      <c r="CT798" s="99">
        <v>0</v>
      </c>
      <c r="CU798" s="98">
        <v>22714.171846640998</v>
      </c>
      <c r="CV798" s="98">
        <v>55600.745611903003</v>
      </c>
      <c r="CW798" s="98">
        <v>6791194.9786376925</v>
      </c>
      <c r="CX798" s="98">
        <v>54476949.557891853</v>
      </c>
    </row>
    <row r="799" spans="1:102" x14ac:dyDescent="0.2">
      <c r="A799" s="98" t="s">
        <v>63</v>
      </c>
      <c r="B799" s="100">
        <v>40695</v>
      </c>
      <c r="C799" s="99">
        <v>76646.162296295195</v>
      </c>
      <c r="D799" s="99">
        <v>0</v>
      </c>
      <c r="E799" s="99">
        <v>21706.3389270306</v>
      </c>
      <c r="F799" s="99">
        <v>17994.347071886099</v>
      </c>
      <c r="G799" s="99">
        <v>3327.1538157463101</v>
      </c>
      <c r="H799" s="99">
        <v>0</v>
      </c>
      <c r="I799" s="99">
        <v>0</v>
      </c>
      <c r="J799" s="99">
        <v>53476.335451602899</v>
      </c>
      <c r="K799" s="99">
        <v>0</v>
      </c>
      <c r="L799" s="99">
        <v>49506.989964961998</v>
      </c>
      <c r="M799" s="99">
        <v>31356.880793333101</v>
      </c>
      <c r="N799" s="99">
        <v>12771.5887066126</v>
      </c>
      <c r="O799" s="99">
        <v>0</v>
      </c>
      <c r="P799" s="99">
        <v>0</v>
      </c>
      <c r="Q799" s="99">
        <v>4664.2398992180797</v>
      </c>
      <c r="R799" s="99">
        <v>0</v>
      </c>
      <c r="S799" s="99">
        <v>0</v>
      </c>
      <c r="T799" s="99">
        <v>3354.5633296668502</v>
      </c>
      <c r="U799" s="99">
        <v>53825.297808647199</v>
      </c>
      <c r="V799" s="99">
        <v>4561994.8538207998</v>
      </c>
      <c r="W799" s="99">
        <v>0</v>
      </c>
      <c r="X799" s="99">
        <v>1598496.46482849</v>
      </c>
      <c r="Y799" s="99">
        <v>1231855.0436553999</v>
      </c>
      <c r="Z799" s="99">
        <v>515764.31030273403</v>
      </c>
      <c r="AA799" s="99">
        <v>0</v>
      </c>
      <c r="AB799" s="99">
        <v>0</v>
      </c>
      <c r="AC799" s="99">
        <v>17164017.154541001</v>
      </c>
      <c r="AD799" s="99">
        <v>0</v>
      </c>
      <c r="AE799" s="99">
        <v>2478448.5683593801</v>
      </c>
      <c r="AF799" s="99">
        <v>1588443.9357604999</v>
      </c>
      <c r="AG799" s="99">
        <v>1587574.5055847201</v>
      </c>
      <c r="AH799" s="99">
        <v>0</v>
      </c>
      <c r="AI799" s="99">
        <v>0</v>
      </c>
      <c r="AJ799" s="99">
        <v>518539.83941650402</v>
      </c>
      <c r="AK799" s="99">
        <v>0</v>
      </c>
      <c r="AL799" s="99">
        <v>0</v>
      </c>
      <c r="AM799" s="99">
        <v>514737.13274002098</v>
      </c>
      <c r="AN799" s="99">
        <v>17158237.159179699</v>
      </c>
      <c r="AO799" s="99">
        <v>37212889.368652299</v>
      </c>
      <c r="AP799" s="99">
        <v>0</v>
      </c>
      <c r="AQ799" s="99">
        <v>12698334.778198199</v>
      </c>
      <c r="AR799" s="99">
        <v>9761339.36474609</v>
      </c>
      <c r="AS799" s="99">
        <v>3997172.6828308101</v>
      </c>
      <c r="AT799" s="99">
        <v>0</v>
      </c>
      <c r="AU799" s="99">
        <v>0</v>
      </c>
      <c r="AV799" s="99">
        <v>48962280.693359397</v>
      </c>
      <c r="AW799" s="99">
        <v>0</v>
      </c>
      <c r="AX799" s="99">
        <v>20652972.417724598</v>
      </c>
      <c r="AY799" s="99">
        <v>13229877.1795654</v>
      </c>
      <c r="AZ799" s="99">
        <v>11896932.4522705</v>
      </c>
      <c r="BA799" s="99">
        <v>0</v>
      </c>
      <c r="BB799" s="99">
        <v>0</v>
      </c>
      <c r="BC799" s="99">
        <v>4132204.4792785598</v>
      </c>
      <c r="BD799" s="99">
        <v>0</v>
      </c>
      <c r="BE799" s="99">
        <v>0</v>
      </c>
      <c r="BF799" s="99">
        <v>3992569.7802734398</v>
      </c>
      <c r="BG799" s="99">
        <v>49031436.9443359</v>
      </c>
      <c r="BH799" s="99">
        <v>6540912.56713867</v>
      </c>
      <c r="BI799" s="99">
        <v>0</v>
      </c>
      <c r="BJ799" s="99">
        <v>4324955.7103881799</v>
      </c>
      <c r="BK799" s="99">
        <v>3560875.7077331501</v>
      </c>
      <c r="BL799" s="99">
        <v>0</v>
      </c>
      <c r="BM799" s="99">
        <v>0</v>
      </c>
      <c r="BN799" s="99">
        <v>0</v>
      </c>
      <c r="BO799" s="99">
        <v>0</v>
      </c>
      <c r="BP799" s="99">
        <v>0</v>
      </c>
      <c r="BQ799" s="99">
        <v>0</v>
      </c>
      <c r="BR799" s="99">
        <v>4174323.6448669401</v>
      </c>
      <c r="BS799" s="99">
        <v>4527186.7540283203</v>
      </c>
      <c r="BT799" s="99">
        <v>0</v>
      </c>
      <c r="BU799" s="99">
        <v>0</v>
      </c>
      <c r="BV799" s="99">
        <v>2202465.5905456501</v>
      </c>
      <c r="BW799" s="99">
        <v>0</v>
      </c>
      <c r="BX799" s="99">
        <v>0</v>
      </c>
      <c r="BY799" s="99">
        <v>0</v>
      </c>
      <c r="BZ799" s="99">
        <v>0</v>
      </c>
      <c r="CA799" s="99">
        <v>98332.038585662798</v>
      </c>
      <c r="CB799" s="99">
        <v>6162150.40515137</v>
      </c>
      <c r="CC799" s="99">
        <v>49854231.260253899</v>
      </c>
      <c r="CD799" s="99">
        <v>10872312.692382799</v>
      </c>
      <c r="CE799" s="99">
        <v>3315.1095502972598</v>
      </c>
      <c r="CF799" s="99">
        <v>515365.57730865502</v>
      </c>
      <c r="CG799" s="99">
        <v>3988929.2813720698</v>
      </c>
      <c r="CH799" s="99">
        <v>0</v>
      </c>
      <c r="CI799" s="99">
        <v>101662.932559967</v>
      </c>
      <c r="CJ799" s="99">
        <v>6679039.6138915997</v>
      </c>
      <c r="CK799" s="99">
        <v>53913514.412597701</v>
      </c>
      <c r="CL799" s="99">
        <v>10856453.658203101</v>
      </c>
      <c r="CM799" s="166">
        <v>155019.63267517099</v>
      </c>
      <c r="CN799" s="166">
        <v>23825024.8510742</v>
      </c>
      <c r="CO799" s="166">
        <v>102908077.325195</v>
      </c>
      <c r="CP799" s="99">
        <v>10856453.658203101</v>
      </c>
      <c r="CQ799" s="99">
        <v>0</v>
      </c>
      <c r="CR799" s="99">
        <v>0</v>
      </c>
      <c r="CS799" s="99">
        <v>0</v>
      </c>
      <c r="CT799" s="99">
        <v>0</v>
      </c>
      <c r="CU799" s="98">
        <v>22086.461013872999</v>
      </c>
      <c r="CV799" s="98">
        <v>56306.626215121003</v>
      </c>
      <c r="CW799" s="98">
        <v>6677515.9824600248</v>
      </c>
      <c r="CX799" s="98">
        <v>53843160.541625969</v>
      </c>
    </row>
    <row r="800" spans="1:102" x14ac:dyDescent="0.2">
      <c r="A800" s="98" t="s">
        <v>63</v>
      </c>
      <c r="B800" s="100">
        <v>40787</v>
      </c>
      <c r="C800" s="99">
        <v>76013.822716712995</v>
      </c>
      <c r="D800" s="99">
        <v>0</v>
      </c>
      <c r="E800" s="99">
        <v>21278.739119768099</v>
      </c>
      <c r="F800" s="99">
        <v>17709.6894848347</v>
      </c>
      <c r="G800" s="99">
        <v>3317.73707035184</v>
      </c>
      <c r="H800" s="99">
        <v>0</v>
      </c>
      <c r="I800" s="99">
        <v>0</v>
      </c>
      <c r="J800" s="99">
        <v>53750.350328922301</v>
      </c>
      <c r="K800" s="99">
        <v>0</v>
      </c>
      <c r="L800" s="99">
        <v>50019.174972057299</v>
      </c>
      <c r="M800" s="99">
        <v>30953.895047426198</v>
      </c>
      <c r="N800" s="99">
        <v>12572.9479452372</v>
      </c>
      <c r="O800" s="99">
        <v>0</v>
      </c>
      <c r="P800" s="99">
        <v>0</v>
      </c>
      <c r="Q800" s="99">
        <v>4650.4538741111801</v>
      </c>
      <c r="R800" s="99">
        <v>0</v>
      </c>
      <c r="S800" s="99">
        <v>0</v>
      </c>
      <c r="T800" s="99">
        <v>3329.8218708634399</v>
      </c>
      <c r="U800" s="99">
        <v>54127.765952587099</v>
      </c>
      <c r="V800" s="99">
        <v>4520498.80078125</v>
      </c>
      <c r="W800" s="99">
        <v>0</v>
      </c>
      <c r="X800" s="99">
        <v>1557454.4275207501</v>
      </c>
      <c r="Y800" s="99">
        <v>1202584.8337097201</v>
      </c>
      <c r="Z800" s="99">
        <v>503116.13267517101</v>
      </c>
      <c r="AA800" s="99">
        <v>0</v>
      </c>
      <c r="AB800" s="99">
        <v>0</v>
      </c>
      <c r="AC800" s="99">
        <v>17351258.020019501</v>
      </c>
      <c r="AD800" s="99">
        <v>0</v>
      </c>
      <c r="AE800" s="99">
        <v>2444250.19561768</v>
      </c>
      <c r="AF800" s="99">
        <v>1556012.29354858</v>
      </c>
      <c r="AG800" s="99">
        <v>1561007.2231903099</v>
      </c>
      <c r="AH800" s="99">
        <v>0</v>
      </c>
      <c r="AI800" s="99">
        <v>0</v>
      </c>
      <c r="AJ800" s="99">
        <v>519094.36448669399</v>
      </c>
      <c r="AK800" s="99">
        <v>0</v>
      </c>
      <c r="AL800" s="99">
        <v>0</v>
      </c>
      <c r="AM800" s="99">
        <v>501489.69947433501</v>
      </c>
      <c r="AN800" s="99">
        <v>17348404.458496101</v>
      </c>
      <c r="AO800" s="99">
        <v>36986705.312011696</v>
      </c>
      <c r="AP800" s="99">
        <v>0</v>
      </c>
      <c r="AQ800" s="99">
        <v>12321246.4649658</v>
      </c>
      <c r="AR800" s="99">
        <v>9527618.3862304706</v>
      </c>
      <c r="AS800" s="99">
        <v>3928903.7296142601</v>
      </c>
      <c r="AT800" s="99">
        <v>0</v>
      </c>
      <c r="AU800" s="99">
        <v>0</v>
      </c>
      <c r="AV800" s="99">
        <v>49701936.937988304</v>
      </c>
      <c r="AW800" s="99">
        <v>0</v>
      </c>
      <c r="AX800" s="99">
        <v>20532941.260253899</v>
      </c>
      <c r="AY800" s="99">
        <v>13009864.817993199</v>
      </c>
      <c r="AZ800" s="99">
        <v>11706678.9763184</v>
      </c>
      <c r="BA800" s="99">
        <v>0</v>
      </c>
      <c r="BB800" s="99">
        <v>0</v>
      </c>
      <c r="BC800" s="99">
        <v>4153458.7377319299</v>
      </c>
      <c r="BD800" s="99">
        <v>0</v>
      </c>
      <c r="BE800" s="99">
        <v>0</v>
      </c>
      <c r="BF800" s="99">
        <v>3919189.37042236</v>
      </c>
      <c r="BG800" s="99">
        <v>49875442.428222701</v>
      </c>
      <c r="BH800" s="99">
        <v>6642685.8176879901</v>
      </c>
      <c r="BI800" s="99">
        <v>0</v>
      </c>
      <c r="BJ800" s="99">
        <v>4248605.0139160203</v>
      </c>
      <c r="BK800" s="99">
        <v>3498108.6061706501</v>
      </c>
      <c r="BL800" s="99">
        <v>0</v>
      </c>
      <c r="BM800" s="99">
        <v>0</v>
      </c>
      <c r="BN800" s="99">
        <v>0</v>
      </c>
      <c r="BO800" s="99">
        <v>0</v>
      </c>
      <c r="BP800" s="99">
        <v>0</v>
      </c>
      <c r="BQ800" s="99">
        <v>0</v>
      </c>
      <c r="BR800" s="99">
        <v>4113219.0175781301</v>
      </c>
      <c r="BS800" s="99">
        <v>4455259.5189819299</v>
      </c>
      <c r="BT800" s="99">
        <v>0</v>
      </c>
      <c r="BU800" s="99">
        <v>0</v>
      </c>
      <c r="BV800" s="99">
        <v>2218133.4007568401</v>
      </c>
      <c r="BW800" s="99">
        <v>0</v>
      </c>
      <c r="BX800" s="99">
        <v>0</v>
      </c>
      <c r="BY800" s="99">
        <v>0</v>
      </c>
      <c r="BZ800" s="99">
        <v>0</v>
      </c>
      <c r="CA800" s="99">
        <v>97286.2947568893</v>
      </c>
      <c r="CB800" s="99">
        <v>6068485.7416381799</v>
      </c>
      <c r="CC800" s="99">
        <v>49211136.886718802</v>
      </c>
      <c r="CD800" s="99">
        <v>10862218.173706099</v>
      </c>
      <c r="CE800" s="99">
        <v>3319.5856190621898</v>
      </c>
      <c r="CF800" s="99">
        <v>502463.26835250901</v>
      </c>
      <c r="CG800" s="99">
        <v>3925407.5509338402</v>
      </c>
      <c r="CH800" s="99">
        <v>0</v>
      </c>
      <c r="CI800" s="99">
        <v>100595.25859928101</v>
      </c>
      <c r="CJ800" s="99">
        <v>6573602.8961792002</v>
      </c>
      <c r="CK800" s="99">
        <v>53160283.666503899</v>
      </c>
      <c r="CL800" s="99">
        <v>10899386.1791992</v>
      </c>
      <c r="CM800" s="166">
        <v>154222.91492462199</v>
      </c>
      <c r="CN800" s="166">
        <v>23904053.1481934</v>
      </c>
      <c r="CO800" s="166">
        <v>103013920</v>
      </c>
      <c r="CP800" s="99">
        <v>10899386.1791992</v>
      </c>
      <c r="CQ800" s="99">
        <v>0</v>
      </c>
      <c r="CR800" s="99">
        <v>0</v>
      </c>
      <c r="CS800" s="99">
        <v>0</v>
      </c>
      <c r="CT800" s="99">
        <v>0</v>
      </c>
      <c r="CU800" s="98">
        <v>21608.465412423</v>
      </c>
      <c r="CV800" s="98">
        <v>56596.020552531998</v>
      </c>
      <c r="CW800" s="98">
        <v>6570949.0099906884</v>
      </c>
      <c r="CX800" s="98">
        <v>53136544.43765264</v>
      </c>
    </row>
    <row r="801" spans="1:102" x14ac:dyDescent="0.2">
      <c r="A801" s="98" t="s">
        <v>63</v>
      </c>
      <c r="B801" s="100">
        <v>40878</v>
      </c>
      <c r="C801" s="99">
        <v>76555.763198852495</v>
      </c>
      <c r="D801" s="99">
        <v>0</v>
      </c>
      <c r="E801" s="99">
        <v>20937.920972108801</v>
      </c>
      <c r="F801" s="99">
        <v>17488.278471708301</v>
      </c>
      <c r="G801" s="99">
        <v>3332.2491154670702</v>
      </c>
      <c r="H801" s="99">
        <v>0</v>
      </c>
      <c r="I801" s="99">
        <v>0</v>
      </c>
      <c r="J801" s="99">
        <v>54629.847519874602</v>
      </c>
      <c r="K801" s="99">
        <v>0</v>
      </c>
      <c r="L801" s="99">
        <v>49278.537772655502</v>
      </c>
      <c r="M801" s="99">
        <v>30941.658623456999</v>
      </c>
      <c r="N801" s="99">
        <v>12760.5340331793</v>
      </c>
      <c r="O801" s="99">
        <v>0</v>
      </c>
      <c r="P801" s="99">
        <v>0</v>
      </c>
      <c r="Q801" s="99">
        <v>4612.8675866723097</v>
      </c>
      <c r="R801" s="99">
        <v>0</v>
      </c>
      <c r="S801" s="99">
        <v>0</v>
      </c>
      <c r="T801" s="99">
        <v>3289.0773626864002</v>
      </c>
      <c r="U801" s="99">
        <v>54998.936430454298</v>
      </c>
      <c r="V801" s="99">
        <v>4522955.5563964797</v>
      </c>
      <c r="W801" s="99">
        <v>0</v>
      </c>
      <c r="X801" s="99">
        <v>1507658.33499146</v>
      </c>
      <c r="Y801" s="99">
        <v>1170922.24388123</v>
      </c>
      <c r="Z801" s="99">
        <v>504419.54806137102</v>
      </c>
      <c r="AA801" s="99">
        <v>0</v>
      </c>
      <c r="AB801" s="99">
        <v>0</v>
      </c>
      <c r="AC801" s="99">
        <v>17406020.205322299</v>
      </c>
      <c r="AD801" s="99">
        <v>0</v>
      </c>
      <c r="AE801" s="99">
        <v>2393598.7078247098</v>
      </c>
      <c r="AF801" s="99">
        <v>1541531.1149597201</v>
      </c>
      <c r="AG801" s="99">
        <v>1575043.3553466799</v>
      </c>
      <c r="AH801" s="99">
        <v>0</v>
      </c>
      <c r="AI801" s="99">
        <v>0</v>
      </c>
      <c r="AJ801" s="99">
        <v>489201.89792251599</v>
      </c>
      <c r="AK801" s="99">
        <v>0</v>
      </c>
      <c r="AL801" s="99">
        <v>0</v>
      </c>
      <c r="AM801" s="99">
        <v>503001.42342376697</v>
      </c>
      <c r="AN801" s="99">
        <v>17527386.307128899</v>
      </c>
      <c r="AO801" s="99">
        <v>37323918.848144501</v>
      </c>
      <c r="AP801" s="99">
        <v>0</v>
      </c>
      <c r="AQ801" s="99">
        <v>12013797.158447299</v>
      </c>
      <c r="AR801" s="99">
        <v>9319442.5488281306</v>
      </c>
      <c r="AS801" s="99">
        <v>3947461.08953857</v>
      </c>
      <c r="AT801" s="99">
        <v>0</v>
      </c>
      <c r="AU801" s="99">
        <v>0</v>
      </c>
      <c r="AV801" s="99">
        <v>50598426.650878899</v>
      </c>
      <c r="AW801" s="99">
        <v>0</v>
      </c>
      <c r="AX801" s="99">
        <v>20236326.964599598</v>
      </c>
      <c r="AY801" s="99">
        <v>13021639.109375</v>
      </c>
      <c r="AZ801" s="99">
        <v>11881953.2692871</v>
      </c>
      <c r="BA801" s="99">
        <v>0</v>
      </c>
      <c r="BB801" s="99">
        <v>0</v>
      </c>
      <c r="BC801" s="99">
        <v>3967137.7857666002</v>
      </c>
      <c r="BD801" s="99">
        <v>0</v>
      </c>
      <c r="BE801" s="99">
        <v>0</v>
      </c>
      <c r="BF801" s="99">
        <v>3936411.8676147498</v>
      </c>
      <c r="BG801" s="99">
        <v>50758399.998046897</v>
      </c>
      <c r="BH801" s="99">
        <v>6668654.1572876005</v>
      </c>
      <c r="BI801" s="99">
        <v>0</v>
      </c>
      <c r="BJ801" s="99">
        <v>4162092.5579528799</v>
      </c>
      <c r="BK801" s="99">
        <v>3434243.7771301302</v>
      </c>
      <c r="BL801" s="99">
        <v>0</v>
      </c>
      <c r="BM801" s="99">
        <v>0</v>
      </c>
      <c r="BN801" s="99">
        <v>0</v>
      </c>
      <c r="BO801" s="99">
        <v>0</v>
      </c>
      <c r="BP801" s="99">
        <v>0</v>
      </c>
      <c r="BQ801" s="99">
        <v>0</v>
      </c>
      <c r="BR801" s="99">
        <v>4131127.37609863</v>
      </c>
      <c r="BS801" s="99">
        <v>4545158.3922119103</v>
      </c>
      <c r="BT801" s="99">
        <v>0</v>
      </c>
      <c r="BU801" s="99">
        <v>0</v>
      </c>
      <c r="BV801" s="99">
        <v>2156377.2431640602</v>
      </c>
      <c r="BW801" s="99">
        <v>0</v>
      </c>
      <c r="BX801" s="99">
        <v>0</v>
      </c>
      <c r="BY801" s="99">
        <v>0</v>
      </c>
      <c r="BZ801" s="99">
        <v>0</v>
      </c>
      <c r="CA801" s="99">
        <v>97549.8055505753</v>
      </c>
      <c r="CB801" s="99">
        <v>6029573.1351928702</v>
      </c>
      <c r="CC801" s="99">
        <v>49392452.8974609</v>
      </c>
      <c r="CD801" s="99">
        <v>10826102.939086899</v>
      </c>
      <c r="CE801" s="99">
        <v>3334.5767441093899</v>
      </c>
      <c r="CF801" s="99">
        <v>504158.30791091901</v>
      </c>
      <c r="CG801" s="99">
        <v>3942721.8242797898</v>
      </c>
      <c r="CH801" s="99">
        <v>0</v>
      </c>
      <c r="CI801" s="99">
        <v>100871.182229042</v>
      </c>
      <c r="CJ801" s="99">
        <v>6537628.82214355</v>
      </c>
      <c r="CK801" s="99">
        <v>53336249.121093802</v>
      </c>
      <c r="CL801" s="99">
        <v>10820838.8758545</v>
      </c>
      <c r="CM801" s="166">
        <v>155343.60911941499</v>
      </c>
      <c r="CN801" s="166">
        <v>24050672.220947299</v>
      </c>
      <c r="CO801" s="166">
        <v>104039028.87304699</v>
      </c>
      <c r="CP801" s="99">
        <v>10820838.8758545</v>
      </c>
      <c r="CQ801" s="99">
        <v>0</v>
      </c>
      <c r="CR801" s="99">
        <v>0</v>
      </c>
      <c r="CS801" s="99">
        <v>0</v>
      </c>
      <c r="CT801" s="99">
        <v>0</v>
      </c>
      <c r="CU801" s="98">
        <v>21296.495061604001</v>
      </c>
      <c r="CV801" s="98">
        <v>57485.444707233</v>
      </c>
      <c r="CW801" s="98">
        <v>6533731.4431037894</v>
      </c>
      <c r="CX801" s="98">
        <v>53335174.721740693</v>
      </c>
    </row>
    <row r="802" spans="1:102" x14ac:dyDescent="0.2">
      <c r="A802" s="98" t="s">
        <v>63</v>
      </c>
      <c r="B802" s="100">
        <v>40969</v>
      </c>
      <c r="C802" s="99">
        <v>76330.287988662705</v>
      </c>
      <c r="D802" s="99">
        <v>0</v>
      </c>
      <c r="E802" s="99">
        <v>20403.088596344001</v>
      </c>
      <c r="F802" s="99">
        <v>17065.308316946001</v>
      </c>
      <c r="G802" s="99">
        <v>3293.1504714489001</v>
      </c>
      <c r="H802" s="99">
        <v>0</v>
      </c>
      <c r="I802" s="99">
        <v>0</v>
      </c>
      <c r="J802" s="99">
        <v>55260.355656147003</v>
      </c>
      <c r="K802" s="99">
        <v>0</v>
      </c>
      <c r="L802" s="99">
        <v>48426.598142147101</v>
      </c>
      <c r="M802" s="99">
        <v>30756.8547987938</v>
      </c>
      <c r="N802" s="99">
        <v>12377.447124958</v>
      </c>
      <c r="O802" s="99">
        <v>0</v>
      </c>
      <c r="P802" s="99">
        <v>0</v>
      </c>
      <c r="Q802" s="99">
        <v>4527.2719739675504</v>
      </c>
      <c r="R802" s="99">
        <v>0</v>
      </c>
      <c r="S802" s="99">
        <v>0</v>
      </c>
      <c r="T802" s="99">
        <v>3284.7162533402402</v>
      </c>
      <c r="U802" s="99">
        <v>55585.226924419403</v>
      </c>
      <c r="V802" s="99">
        <v>4495216.23400879</v>
      </c>
      <c r="W802" s="99">
        <v>0</v>
      </c>
      <c r="X802" s="99">
        <v>1452399.30976868</v>
      </c>
      <c r="Y802" s="99">
        <v>1131470.4614105199</v>
      </c>
      <c r="Z802" s="99">
        <v>508555.41507720901</v>
      </c>
      <c r="AA802" s="99">
        <v>0</v>
      </c>
      <c r="AB802" s="99">
        <v>0</v>
      </c>
      <c r="AC802" s="99">
        <v>17747315.610839799</v>
      </c>
      <c r="AD802" s="99">
        <v>0</v>
      </c>
      <c r="AE802" s="99">
        <v>2412527.3751831101</v>
      </c>
      <c r="AF802" s="99">
        <v>1554437.92402649</v>
      </c>
      <c r="AG802" s="99">
        <v>1546787.9291534401</v>
      </c>
      <c r="AH802" s="99">
        <v>0</v>
      </c>
      <c r="AI802" s="99">
        <v>0</v>
      </c>
      <c r="AJ802" s="99">
        <v>494663.995128632</v>
      </c>
      <c r="AK802" s="99">
        <v>0</v>
      </c>
      <c r="AL802" s="99">
        <v>0</v>
      </c>
      <c r="AM802" s="99">
        <v>508460.677108765</v>
      </c>
      <c r="AN802" s="99">
        <v>17736825.7573242</v>
      </c>
      <c r="AO802" s="99">
        <v>37360137.220214799</v>
      </c>
      <c r="AP802" s="99">
        <v>0</v>
      </c>
      <c r="AQ802" s="99">
        <v>11622730.740356401</v>
      </c>
      <c r="AR802" s="99">
        <v>8985497.7910156306</v>
      </c>
      <c r="AS802" s="99">
        <v>4009609.0034484901</v>
      </c>
      <c r="AT802" s="99">
        <v>0</v>
      </c>
      <c r="AU802" s="99">
        <v>0</v>
      </c>
      <c r="AV802" s="99">
        <v>51526822.280761696</v>
      </c>
      <c r="AW802" s="99">
        <v>0</v>
      </c>
      <c r="AX802" s="99">
        <v>20481849.6723633</v>
      </c>
      <c r="AY802" s="99">
        <v>13300432.720581099</v>
      </c>
      <c r="AZ802" s="99">
        <v>11763382.997436499</v>
      </c>
      <c r="BA802" s="99">
        <v>0</v>
      </c>
      <c r="BB802" s="99">
        <v>0</v>
      </c>
      <c r="BC802" s="99">
        <v>4037776.0484619099</v>
      </c>
      <c r="BD802" s="99">
        <v>0</v>
      </c>
      <c r="BE802" s="99">
        <v>0</v>
      </c>
      <c r="BF802" s="99">
        <v>4005886.6401977502</v>
      </c>
      <c r="BG802" s="99">
        <v>51804598.7822266</v>
      </c>
      <c r="BH802" s="99">
        <v>6742442.2799072303</v>
      </c>
      <c r="BI802" s="99">
        <v>0</v>
      </c>
      <c r="BJ802" s="99">
        <v>4056143.7596130399</v>
      </c>
      <c r="BK802" s="99">
        <v>3351161.1507263202</v>
      </c>
      <c r="BL802" s="99">
        <v>0</v>
      </c>
      <c r="BM802" s="99">
        <v>0</v>
      </c>
      <c r="BN802" s="99">
        <v>0</v>
      </c>
      <c r="BO802" s="99">
        <v>0</v>
      </c>
      <c r="BP802" s="99">
        <v>0</v>
      </c>
      <c r="BQ802" s="99">
        <v>0</v>
      </c>
      <c r="BR802" s="99">
        <v>4179398.5982666002</v>
      </c>
      <c r="BS802" s="99">
        <v>4498762.1507568397</v>
      </c>
      <c r="BT802" s="99">
        <v>0</v>
      </c>
      <c r="BU802" s="99">
        <v>0</v>
      </c>
      <c r="BV802" s="99">
        <v>2184473.1920166002</v>
      </c>
      <c r="BW802" s="99">
        <v>0</v>
      </c>
      <c r="BX802" s="99">
        <v>0</v>
      </c>
      <c r="BY802" s="99">
        <v>0</v>
      </c>
      <c r="BZ802" s="99">
        <v>0</v>
      </c>
      <c r="CA802" s="99">
        <v>96706.825862884507</v>
      </c>
      <c r="CB802" s="99">
        <v>5929194.2734375</v>
      </c>
      <c r="CC802" s="99">
        <v>49012466.738281302</v>
      </c>
      <c r="CD802" s="99">
        <v>10827136.034179701</v>
      </c>
      <c r="CE802" s="99">
        <v>3297.9186538755898</v>
      </c>
      <c r="CF802" s="99">
        <v>509526.693126678</v>
      </c>
      <c r="CG802" s="99">
        <v>4025587.6752014202</v>
      </c>
      <c r="CH802" s="99">
        <v>0</v>
      </c>
      <c r="CI802" s="99">
        <v>100009.607312202</v>
      </c>
      <c r="CJ802" s="99">
        <v>6446489.5108642597</v>
      </c>
      <c r="CK802" s="99">
        <v>52949001.4609375</v>
      </c>
      <c r="CL802" s="99">
        <v>10815569.368774399</v>
      </c>
      <c r="CM802" s="166">
        <v>155193.05649185201</v>
      </c>
      <c r="CN802" s="166">
        <v>24123516.2741699</v>
      </c>
      <c r="CO802" s="166">
        <v>104752122.285156</v>
      </c>
      <c r="CP802" s="99">
        <v>10815569.368774399</v>
      </c>
      <c r="CQ802" s="99">
        <v>0</v>
      </c>
      <c r="CR802" s="99">
        <v>0</v>
      </c>
      <c r="CS802" s="99">
        <v>0</v>
      </c>
      <c r="CT802" s="99">
        <v>0</v>
      </c>
      <c r="CU802" s="98">
        <v>20750.754613700999</v>
      </c>
      <c r="CV802" s="98">
        <v>58097.572532593003</v>
      </c>
      <c r="CW802" s="98">
        <v>6438720.9665641785</v>
      </c>
      <c r="CX802" s="98">
        <v>53038054.413482726</v>
      </c>
    </row>
    <row r="803" spans="1:102" x14ac:dyDescent="0.2">
      <c r="A803" s="98" t="s">
        <v>63</v>
      </c>
      <c r="B803" s="100">
        <v>41061</v>
      </c>
      <c r="C803" s="99">
        <v>75705.316941261306</v>
      </c>
      <c r="D803" s="99">
        <v>0</v>
      </c>
      <c r="E803" s="99">
        <v>19763.098023891402</v>
      </c>
      <c r="F803" s="99">
        <v>16601.934462070501</v>
      </c>
      <c r="G803" s="99">
        <v>3311.8727310597901</v>
      </c>
      <c r="H803" s="99">
        <v>0</v>
      </c>
      <c r="I803" s="99">
        <v>0</v>
      </c>
      <c r="J803" s="99">
        <v>55563.261082172401</v>
      </c>
      <c r="K803" s="99">
        <v>0</v>
      </c>
      <c r="L803" s="99">
        <v>48554.632350921602</v>
      </c>
      <c r="M803" s="99">
        <v>30412.210245847698</v>
      </c>
      <c r="N803" s="99">
        <v>12047.0266638994</v>
      </c>
      <c r="O803" s="99">
        <v>0</v>
      </c>
      <c r="P803" s="99">
        <v>0</v>
      </c>
      <c r="Q803" s="99">
        <v>4546.0994231700897</v>
      </c>
      <c r="R803" s="99">
        <v>0</v>
      </c>
      <c r="S803" s="99">
        <v>0</v>
      </c>
      <c r="T803" s="99">
        <v>3326.5531895458698</v>
      </c>
      <c r="U803" s="99">
        <v>55842.668590545698</v>
      </c>
      <c r="V803" s="99">
        <v>4448278.0291748</v>
      </c>
      <c r="W803" s="99">
        <v>0</v>
      </c>
      <c r="X803" s="99">
        <v>1397710.78205872</v>
      </c>
      <c r="Y803" s="99">
        <v>1087018.6705932601</v>
      </c>
      <c r="Z803" s="99">
        <v>498940.56657409703</v>
      </c>
      <c r="AA803" s="99">
        <v>0</v>
      </c>
      <c r="AB803" s="99">
        <v>0</v>
      </c>
      <c r="AC803" s="99">
        <v>17688814.904296901</v>
      </c>
      <c r="AD803" s="99">
        <v>0</v>
      </c>
      <c r="AE803" s="99">
        <v>2309003.0121154799</v>
      </c>
      <c r="AF803" s="99">
        <v>1513050.9824981701</v>
      </c>
      <c r="AG803" s="99">
        <v>1479795.55432129</v>
      </c>
      <c r="AH803" s="99">
        <v>0</v>
      </c>
      <c r="AI803" s="99">
        <v>0</v>
      </c>
      <c r="AJ803" s="99">
        <v>510733.968544006</v>
      </c>
      <c r="AK803" s="99">
        <v>0</v>
      </c>
      <c r="AL803" s="99">
        <v>0</v>
      </c>
      <c r="AM803" s="99">
        <v>498247.63536453201</v>
      </c>
      <c r="AN803" s="99">
        <v>17841669.6713867</v>
      </c>
      <c r="AO803" s="99">
        <v>37188909.552246101</v>
      </c>
      <c r="AP803" s="99">
        <v>0</v>
      </c>
      <c r="AQ803" s="99">
        <v>11316007.7724609</v>
      </c>
      <c r="AR803" s="99">
        <v>8808331.2642822303</v>
      </c>
      <c r="AS803" s="99">
        <v>3959238.56103516</v>
      </c>
      <c r="AT803" s="99">
        <v>0</v>
      </c>
      <c r="AU803" s="99">
        <v>0</v>
      </c>
      <c r="AV803" s="99">
        <v>52173573.6181641</v>
      </c>
      <c r="AW803" s="99">
        <v>0</v>
      </c>
      <c r="AX803" s="99">
        <v>19722336.3757324</v>
      </c>
      <c r="AY803" s="99">
        <v>13006668.2706299</v>
      </c>
      <c r="AZ803" s="99">
        <v>11259520.708740201</v>
      </c>
      <c r="BA803" s="99">
        <v>0</v>
      </c>
      <c r="BB803" s="99">
        <v>0</v>
      </c>
      <c r="BC803" s="99">
        <v>4160866.2008056599</v>
      </c>
      <c r="BD803" s="99">
        <v>0</v>
      </c>
      <c r="BE803" s="99">
        <v>0</v>
      </c>
      <c r="BF803" s="99">
        <v>3950524.5615539602</v>
      </c>
      <c r="BG803" s="99">
        <v>52497584.901367202</v>
      </c>
      <c r="BH803" s="99">
        <v>6626298.2348632803</v>
      </c>
      <c r="BI803" s="99">
        <v>0</v>
      </c>
      <c r="BJ803" s="99">
        <v>3963104.1926879901</v>
      </c>
      <c r="BK803" s="99">
        <v>3263729.9441833501</v>
      </c>
      <c r="BL803" s="99">
        <v>0</v>
      </c>
      <c r="BM803" s="99">
        <v>0</v>
      </c>
      <c r="BN803" s="99">
        <v>0</v>
      </c>
      <c r="BO803" s="99">
        <v>0</v>
      </c>
      <c r="BP803" s="99">
        <v>0</v>
      </c>
      <c r="BQ803" s="99">
        <v>0</v>
      </c>
      <c r="BR803" s="99">
        <v>4056995.5623779302</v>
      </c>
      <c r="BS803" s="99">
        <v>4324648.9972534198</v>
      </c>
      <c r="BT803" s="99">
        <v>0</v>
      </c>
      <c r="BU803" s="99">
        <v>0</v>
      </c>
      <c r="BV803" s="99">
        <v>2239154.29937744</v>
      </c>
      <c r="BW803" s="99">
        <v>0</v>
      </c>
      <c r="BX803" s="99">
        <v>0</v>
      </c>
      <c r="BY803" s="99">
        <v>0</v>
      </c>
      <c r="BZ803" s="99">
        <v>0</v>
      </c>
      <c r="CA803" s="99">
        <v>95427.6949586868</v>
      </c>
      <c r="CB803" s="99">
        <v>5847709.4861450205</v>
      </c>
      <c r="CC803" s="99">
        <v>48413393.638671897</v>
      </c>
      <c r="CD803" s="99">
        <v>10590440.5495605</v>
      </c>
      <c r="CE803" s="99">
        <v>3305.5579500794402</v>
      </c>
      <c r="CF803" s="99">
        <v>498728.04726791399</v>
      </c>
      <c r="CG803" s="99">
        <v>3947211.76171875</v>
      </c>
      <c r="CH803" s="99">
        <v>0</v>
      </c>
      <c r="CI803" s="99">
        <v>98747.5138177872</v>
      </c>
      <c r="CJ803" s="99">
        <v>6343387.8420410203</v>
      </c>
      <c r="CK803" s="99">
        <v>52443592.058593802</v>
      </c>
      <c r="CL803" s="99">
        <v>10576994.967285199</v>
      </c>
      <c r="CM803" s="166">
        <v>154170.47453880301</v>
      </c>
      <c r="CN803" s="166">
        <v>24178806.274902299</v>
      </c>
      <c r="CO803" s="166">
        <v>105012079.88867199</v>
      </c>
      <c r="CP803" s="99">
        <v>10576994.967285199</v>
      </c>
      <c r="CQ803" s="99">
        <v>0</v>
      </c>
      <c r="CR803" s="99">
        <v>0</v>
      </c>
      <c r="CS803" s="99">
        <v>0</v>
      </c>
      <c r="CT803" s="99">
        <v>0</v>
      </c>
      <c r="CU803" s="98">
        <v>20053.039105456999</v>
      </c>
      <c r="CV803" s="98">
        <v>58424.217515212003</v>
      </c>
      <c r="CW803" s="98">
        <v>6346437.5334129343</v>
      </c>
      <c r="CX803" s="98">
        <v>52360605.400390647</v>
      </c>
    </row>
    <row r="804" spans="1:102" x14ac:dyDescent="0.2">
      <c r="A804" s="98" t="s">
        <v>63</v>
      </c>
      <c r="B804" s="100">
        <v>41153</v>
      </c>
      <c r="C804" s="99">
        <v>75525.992555618301</v>
      </c>
      <c r="D804" s="99">
        <v>0</v>
      </c>
      <c r="E804" s="99">
        <v>19218.275134801901</v>
      </c>
      <c r="F804" s="99">
        <v>16143.084703207</v>
      </c>
      <c r="G804" s="99">
        <v>3315.3649123013001</v>
      </c>
      <c r="H804" s="99">
        <v>0</v>
      </c>
      <c r="I804" s="99">
        <v>0</v>
      </c>
      <c r="J804" s="99">
        <v>55721.274120807597</v>
      </c>
      <c r="K804" s="99">
        <v>0</v>
      </c>
      <c r="L804" s="99">
        <v>48547.369259357503</v>
      </c>
      <c r="M804" s="99">
        <v>30235.511642694499</v>
      </c>
      <c r="N804" s="99">
        <v>11866.427888989399</v>
      </c>
      <c r="O804" s="99">
        <v>0</v>
      </c>
      <c r="P804" s="99">
        <v>0</v>
      </c>
      <c r="Q804" s="99">
        <v>4554.7014502883003</v>
      </c>
      <c r="R804" s="99">
        <v>0</v>
      </c>
      <c r="S804" s="99">
        <v>0</v>
      </c>
      <c r="T804" s="99">
        <v>3322.4335154891</v>
      </c>
      <c r="U804" s="99">
        <v>55989.809242248499</v>
      </c>
      <c r="V804" s="99">
        <v>4372010.2413330097</v>
      </c>
      <c r="W804" s="99">
        <v>0</v>
      </c>
      <c r="X804" s="99">
        <v>1332328.53509521</v>
      </c>
      <c r="Y804" s="99">
        <v>1040041.85172272</v>
      </c>
      <c r="Z804" s="99">
        <v>497373.84698104899</v>
      </c>
      <c r="AA804" s="99">
        <v>0</v>
      </c>
      <c r="AB804" s="99">
        <v>0</v>
      </c>
      <c r="AC804" s="99">
        <v>17809533.870605499</v>
      </c>
      <c r="AD804" s="99">
        <v>0</v>
      </c>
      <c r="AE804" s="99">
        <v>2275171.5143127399</v>
      </c>
      <c r="AF804" s="99">
        <v>1494310.4034881601</v>
      </c>
      <c r="AG804" s="99">
        <v>1442700.92407227</v>
      </c>
      <c r="AH804" s="99">
        <v>0</v>
      </c>
      <c r="AI804" s="99">
        <v>0</v>
      </c>
      <c r="AJ804" s="99">
        <v>504992.65155792201</v>
      </c>
      <c r="AK804" s="99">
        <v>0</v>
      </c>
      <c r="AL804" s="99">
        <v>0</v>
      </c>
      <c r="AM804" s="99">
        <v>496271.709163666</v>
      </c>
      <c r="AN804" s="99">
        <v>17745511.708007801</v>
      </c>
      <c r="AO804" s="99">
        <v>36882582.7197266</v>
      </c>
      <c r="AP804" s="99">
        <v>0</v>
      </c>
      <c r="AQ804" s="99">
        <v>10895026.1405029</v>
      </c>
      <c r="AR804" s="99">
        <v>8471461.1630859394</v>
      </c>
      <c r="AS804" s="99">
        <v>3983368.4667053199</v>
      </c>
      <c r="AT804" s="99">
        <v>0</v>
      </c>
      <c r="AU804" s="99">
        <v>0</v>
      </c>
      <c r="AV804" s="99">
        <v>52808912.041503899</v>
      </c>
      <c r="AW804" s="99">
        <v>0</v>
      </c>
      <c r="AX804" s="99">
        <v>19649324.3823242</v>
      </c>
      <c r="AY804" s="99">
        <v>12971727.033691401</v>
      </c>
      <c r="AZ804" s="99">
        <v>11118606.0472412</v>
      </c>
      <c r="BA804" s="99">
        <v>0</v>
      </c>
      <c r="BB804" s="99">
        <v>0</v>
      </c>
      <c r="BC804" s="99">
        <v>4164145.0603332501</v>
      </c>
      <c r="BD804" s="99">
        <v>0</v>
      </c>
      <c r="BE804" s="99">
        <v>0</v>
      </c>
      <c r="BF804" s="99">
        <v>3978589.6425170898</v>
      </c>
      <c r="BG804" s="99">
        <v>52976738.954589799</v>
      </c>
      <c r="BH804" s="99">
        <v>6825430.8310546903</v>
      </c>
      <c r="BI804" s="99">
        <v>0</v>
      </c>
      <c r="BJ804" s="99">
        <v>3916290.56750488</v>
      </c>
      <c r="BK804" s="99">
        <v>3203932.7828369099</v>
      </c>
      <c r="BL804" s="99">
        <v>0</v>
      </c>
      <c r="BM804" s="99">
        <v>0</v>
      </c>
      <c r="BN804" s="99">
        <v>0</v>
      </c>
      <c r="BO804" s="99">
        <v>0</v>
      </c>
      <c r="BP804" s="99">
        <v>0</v>
      </c>
      <c r="BQ804" s="99">
        <v>0</v>
      </c>
      <c r="BR804" s="99">
        <v>4086163.31286621</v>
      </c>
      <c r="BS804" s="99">
        <v>4280012.9614257803</v>
      </c>
      <c r="BT804" s="99">
        <v>0</v>
      </c>
      <c r="BU804" s="99">
        <v>0</v>
      </c>
      <c r="BV804" s="99">
        <v>2272458.4379272498</v>
      </c>
      <c r="BW804" s="99">
        <v>0</v>
      </c>
      <c r="BX804" s="99">
        <v>0</v>
      </c>
      <c r="BY804" s="99">
        <v>0</v>
      </c>
      <c r="BZ804" s="99">
        <v>0</v>
      </c>
      <c r="CA804" s="99">
        <v>94775.652559280396</v>
      </c>
      <c r="CB804" s="99">
        <v>5703699.3372192401</v>
      </c>
      <c r="CC804" s="99">
        <v>47778438.074707001</v>
      </c>
      <c r="CD804" s="99">
        <v>10715250.333496099</v>
      </c>
      <c r="CE804" s="99">
        <v>3315.0752283632801</v>
      </c>
      <c r="CF804" s="99">
        <v>496883.17758560198</v>
      </c>
      <c r="CG804" s="99">
        <v>3984005.1809081999</v>
      </c>
      <c r="CH804" s="99">
        <v>0</v>
      </c>
      <c r="CI804" s="99">
        <v>98083.827208518996</v>
      </c>
      <c r="CJ804" s="99">
        <v>6183845.0791015597</v>
      </c>
      <c r="CK804" s="99">
        <v>51643840.0234375</v>
      </c>
      <c r="CL804" s="99">
        <v>10751413.5284424</v>
      </c>
      <c r="CM804" s="166">
        <v>153567.98285484299</v>
      </c>
      <c r="CN804" s="166">
        <v>23969138.987060498</v>
      </c>
      <c r="CO804" s="166">
        <v>104616196.26757801</v>
      </c>
      <c r="CP804" s="99">
        <v>10751413.5284424</v>
      </c>
      <c r="CQ804" s="99">
        <v>0</v>
      </c>
      <c r="CR804" s="99">
        <v>0</v>
      </c>
      <c r="CS804" s="99">
        <v>0</v>
      </c>
      <c r="CT804" s="99">
        <v>0</v>
      </c>
      <c r="CU804" s="98">
        <v>19467.089344274002</v>
      </c>
      <c r="CV804" s="98">
        <v>58574.980432124001</v>
      </c>
      <c r="CW804" s="98">
        <v>6200582.514804842</v>
      </c>
      <c r="CX804" s="98">
        <v>51762443.255615205</v>
      </c>
    </row>
    <row r="805" spans="1:102" x14ac:dyDescent="0.2">
      <c r="A805" s="98" t="s">
        <v>63</v>
      </c>
      <c r="B805" s="100">
        <v>41244</v>
      </c>
      <c r="C805" s="99">
        <v>74825.793719291702</v>
      </c>
      <c r="D805" s="99">
        <v>0</v>
      </c>
      <c r="E805" s="99">
        <v>18751.269050598101</v>
      </c>
      <c r="F805" s="99">
        <v>15772.4835338593</v>
      </c>
      <c r="G805" s="99">
        <v>3354.4005614221101</v>
      </c>
      <c r="H805" s="99">
        <v>0</v>
      </c>
      <c r="I805" s="99">
        <v>0</v>
      </c>
      <c r="J805" s="99">
        <v>56313.9453148842</v>
      </c>
      <c r="K805" s="99">
        <v>0</v>
      </c>
      <c r="L805" s="99">
        <v>47608.254712104797</v>
      </c>
      <c r="M805" s="99">
        <v>29929.255315542199</v>
      </c>
      <c r="N805" s="99">
        <v>11603.936473012</v>
      </c>
      <c r="O805" s="99">
        <v>0</v>
      </c>
      <c r="P805" s="99">
        <v>0</v>
      </c>
      <c r="Q805" s="99">
        <v>4536.9050399661101</v>
      </c>
      <c r="R805" s="99">
        <v>0</v>
      </c>
      <c r="S805" s="99">
        <v>0</v>
      </c>
      <c r="T805" s="99">
        <v>3327.8482406139401</v>
      </c>
      <c r="U805" s="99">
        <v>56546.258782863602</v>
      </c>
      <c r="V805" s="99">
        <v>4336869.4472045898</v>
      </c>
      <c r="W805" s="99">
        <v>0</v>
      </c>
      <c r="X805" s="99">
        <v>1289870.65138245</v>
      </c>
      <c r="Y805" s="99">
        <v>1011685.1449585001</v>
      </c>
      <c r="Z805" s="99">
        <v>490092.59930038499</v>
      </c>
      <c r="AA805" s="99">
        <v>0</v>
      </c>
      <c r="AB805" s="99">
        <v>0</v>
      </c>
      <c r="AC805" s="99">
        <v>17958031.646484401</v>
      </c>
      <c r="AD805" s="99">
        <v>0</v>
      </c>
      <c r="AE805" s="99">
        <v>2242836.7537536598</v>
      </c>
      <c r="AF805" s="99">
        <v>1478777.3661956801</v>
      </c>
      <c r="AG805" s="99">
        <v>1403766.1916809101</v>
      </c>
      <c r="AH805" s="99">
        <v>0</v>
      </c>
      <c r="AI805" s="99">
        <v>0</v>
      </c>
      <c r="AJ805" s="99">
        <v>509218.00271606399</v>
      </c>
      <c r="AK805" s="99">
        <v>0</v>
      </c>
      <c r="AL805" s="99">
        <v>0</v>
      </c>
      <c r="AM805" s="99">
        <v>489289.89141082799</v>
      </c>
      <c r="AN805" s="99">
        <v>17962664.591552701</v>
      </c>
      <c r="AO805" s="99">
        <v>36784146.955078103</v>
      </c>
      <c r="AP805" s="99">
        <v>0</v>
      </c>
      <c r="AQ805" s="99">
        <v>10567618.083007799</v>
      </c>
      <c r="AR805" s="99">
        <v>8215226.5350952102</v>
      </c>
      <c r="AS805" s="99">
        <v>3939852.7900390602</v>
      </c>
      <c r="AT805" s="99">
        <v>0</v>
      </c>
      <c r="AU805" s="99">
        <v>0</v>
      </c>
      <c r="AV805" s="99">
        <v>53619989.073242202</v>
      </c>
      <c r="AW805" s="99">
        <v>0</v>
      </c>
      <c r="AX805" s="99">
        <v>19485381.896484401</v>
      </c>
      <c r="AY805" s="99">
        <v>12898524.9536133</v>
      </c>
      <c r="AZ805" s="99">
        <v>10841946.240356401</v>
      </c>
      <c r="BA805" s="99">
        <v>0</v>
      </c>
      <c r="BB805" s="99">
        <v>0</v>
      </c>
      <c r="BC805" s="99">
        <v>4225431.9000854502</v>
      </c>
      <c r="BD805" s="99">
        <v>0</v>
      </c>
      <c r="BE805" s="99">
        <v>0</v>
      </c>
      <c r="BF805" s="99">
        <v>3938337.2669677702</v>
      </c>
      <c r="BG805" s="99">
        <v>53694600.955078103</v>
      </c>
      <c r="BH805" s="99">
        <v>6745916.4747924795</v>
      </c>
      <c r="BI805" s="99">
        <v>0</v>
      </c>
      <c r="BJ805" s="99">
        <v>3826816.01644897</v>
      </c>
      <c r="BK805" s="99">
        <v>3128504.7575683598</v>
      </c>
      <c r="BL805" s="99">
        <v>0</v>
      </c>
      <c r="BM805" s="99">
        <v>0</v>
      </c>
      <c r="BN805" s="99">
        <v>0</v>
      </c>
      <c r="BO805" s="99">
        <v>0</v>
      </c>
      <c r="BP805" s="99">
        <v>0</v>
      </c>
      <c r="BQ805" s="99">
        <v>0</v>
      </c>
      <c r="BR805" s="99">
        <v>4086152.22338867</v>
      </c>
      <c r="BS805" s="99">
        <v>4172246.8169860798</v>
      </c>
      <c r="BT805" s="99">
        <v>0</v>
      </c>
      <c r="BU805" s="99">
        <v>0</v>
      </c>
      <c r="BV805" s="99">
        <v>2319706.2700195299</v>
      </c>
      <c r="BW805" s="99">
        <v>0</v>
      </c>
      <c r="BX805" s="99">
        <v>0</v>
      </c>
      <c r="BY805" s="99">
        <v>0</v>
      </c>
      <c r="BZ805" s="99">
        <v>0</v>
      </c>
      <c r="CA805" s="99">
        <v>93630.374692916899</v>
      </c>
      <c r="CB805" s="99">
        <v>5644428.7971191397</v>
      </c>
      <c r="CC805" s="99">
        <v>47509870.840820298</v>
      </c>
      <c r="CD805" s="99">
        <v>10569093.779418901</v>
      </c>
      <c r="CE805" s="99">
        <v>3356.5697374343899</v>
      </c>
      <c r="CF805" s="99">
        <v>489945.95923614502</v>
      </c>
      <c r="CG805" s="99">
        <v>3942474.3048095698</v>
      </c>
      <c r="CH805" s="99">
        <v>0</v>
      </c>
      <c r="CI805" s="99">
        <v>96980.522484779402</v>
      </c>
      <c r="CJ805" s="99">
        <v>6119072.7419433603</v>
      </c>
      <c r="CK805" s="99">
        <v>51326246.759277299</v>
      </c>
      <c r="CL805" s="99">
        <v>10566435.567993199</v>
      </c>
      <c r="CM805" s="166">
        <v>152975.39541244501</v>
      </c>
      <c r="CN805" s="166">
        <v>24061978.535400402</v>
      </c>
      <c r="CO805" s="166">
        <v>104919893.17285199</v>
      </c>
      <c r="CP805" s="99">
        <v>10566435.567993199</v>
      </c>
      <c r="CQ805" s="99">
        <v>0</v>
      </c>
      <c r="CR805" s="99">
        <v>0</v>
      </c>
      <c r="CS805" s="99">
        <v>0</v>
      </c>
      <c r="CT805" s="99">
        <v>0</v>
      </c>
      <c r="CU805" s="98">
        <v>18983.728596344001</v>
      </c>
      <c r="CV805" s="98">
        <v>59180.708615472999</v>
      </c>
      <c r="CW805" s="98">
        <v>6134374.7563552847</v>
      </c>
      <c r="CX805" s="98">
        <v>51452345.145629868</v>
      </c>
    </row>
    <row r="806" spans="1:102" x14ac:dyDescent="0.2">
      <c r="A806" s="98" t="s">
        <v>63</v>
      </c>
      <c r="B806" s="100">
        <v>41334</v>
      </c>
      <c r="C806" s="99">
        <v>73716.998080253601</v>
      </c>
      <c r="D806" s="99">
        <v>0</v>
      </c>
      <c r="E806" s="99">
        <v>18195.230592727701</v>
      </c>
      <c r="F806" s="99">
        <v>15286.3229299784</v>
      </c>
      <c r="G806" s="99">
        <v>3333.7021883130101</v>
      </c>
      <c r="H806" s="99">
        <v>0</v>
      </c>
      <c r="I806" s="99">
        <v>0</v>
      </c>
      <c r="J806" s="99">
        <v>56594.386520862601</v>
      </c>
      <c r="K806" s="99">
        <v>0</v>
      </c>
      <c r="L806" s="99">
        <v>2584.3654095530501</v>
      </c>
      <c r="M806" s="99">
        <v>29327.583542585398</v>
      </c>
      <c r="N806" s="99">
        <v>11403.1024792194</v>
      </c>
      <c r="O806" s="99">
        <v>0</v>
      </c>
      <c r="P806" s="99">
        <v>43725.666645526901</v>
      </c>
      <c r="Q806" s="99">
        <v>4519.8245307803199</v>
      </c>
      <c r="R806" s="99">
        <v>0</v>
      </c>
      <c r="S806" s="99">
        <v>3322.42662197351</v>
      </c>
      <c r="T806" s="99">
        <v>0</v>
      </c>
      <c r="U806" s="99">
        <v>56800.6528534889</v>
      </c>
      <c r="V806" s="99">
        <v>4237515.46948242</v>
      </c>
      <c r="W806" s="99">
        <v>0</v>
      </c>
      <c r="X806" s="99">
        <v>1229089.5048217799</v>
      </c>
      <c r="Y806" s="99">
        <v>951832.01785278297</v>
      </c>
      <c r="Z806" s="99">
        <v>474302.287342072</v>
      </c>
      <c r="AA806" s="99">
        <v>0</v>
      </c>
      <c r="AB806" s="99">
        <v>0</v>
      </c>
      <c r="AC806" s="99">
        <v>17949236.765625</v>
      </c>
      <c r="AD806" s="99">
        <v>0</v>
      </c>
      <c r="AE806" s="99">
        <v>50870.162631034902</v>
      </c>
      <c r="AF806" s="99">
        <v>1448383.3197479199</v>
      </c>
      <c r="AG806" s="99">
        <v>1367848.6601104699</v>
      </c>
      <c r="AH806" s="99">
        <v>0</v>
      </c>
      <c r="AI806" s="99">
        <v>2068454.40771484</v>
      </c>
      <c r="AJ806" s="99">
        <v>500706.69459915202</v>
      </c>
      <c r="AK806" s="99">
        <v>0</v>
      </c>
      <c r="AL806" s="99">
        <v>473294.74821090698</v>
      </c>
      <c r="AM806" s="99">
        <v>0</v>
      </c>
      <c r="AN806" s="99">
        <v>18058635.884033199</v>
      </c>
      <c r="AO806" s="99">
        <v>35821333.049316399</v>
      </c>
      <c r="AP806" s="99">
        <v>0</v>
      </c>
      <c r="AQ806" s="99">
        <v>10079622.7316895</v>
      </c>
      <c r="AR806" s="99">
        <v>7826299.9759521503</v>
      </c>
      <c r="AS806" s="99">
        <v>3824136.5848693801</v>
      </c>
      <c r="AT806" s="99">
        <v>0</v>
      </c>
      <c r="AU806" s="99">
        <v>0</v>
      </c>
      <c r="AV806" s="99">
        <v>54141764.707031302</v>
      </c>
      <c r="AW806" s="99">
        <v>0</v>
      </c>
      <c r="AX806" s="99">
        <v>603485.86900329601</v>
      </c>
      <c r="AY806" s="99">
        <v>12640437.6804199</v>
      </c>
      <c r="AZ806" s="99">
        <v>10570126.944213901</v>
      </c>
      <c r="BA806" s="99">
        <v>0</v>
      </c>
      <c r="BB806" s="99">
        <v>17642585.650146499</v>
      </c>
      <c r="BC806" s="99">
        <v>4143127.4589233398</v>
      </c>
      <c r="BD806" s="99">
        <v>0</v>
      </c>
      <c r="BE806" s="99">
        <v>3807166.3237915002</v>
      </c>
      <c r="BF806" s="99">
        <v>0</v>
      </c>
      <c r="BG806" s="99">
        <v>54176386.488281302</v>
      </c>
      <c r="BH806" s="99">
        <v>8118564.8645629901</v>
      </c>
      <c r="BI806" s="99">
        <v>0</v>
      </c>
      <c r="BJ806" s="99">
        <v>3859288.9208068801</v>
      </c>
      <c r="BK806" s="99">
        <v>3072547.9989929199</v>
      </c>
      <c r="BL806" s="99">
        <v>0</v>
      </c>
      <c r="BM806" s="99">
        <v>0</v>
      </c>
      <c r="BN806" s="99">
        <v>0</v>
      </c>
      <c r="BO806" s="99">
        <v>0</v>
      </c>
      <c r="BP806" s="99">
        <v>0</v>
      </c>
      <c r="BQ806" s="99">
        <v>0</v>
      </c>
      <c r="BR806" s="99">
        <v>4131661.8989257799</v>
      </c>
      <c r="BS806" s="99">
        <v>4119998.4959716802</v>
      </c>
      <c r="BT806" s="99">
        <v>0</v>
      </c>
      <c r="BU806" s="99">
        <v>1465906.1599884001</v>
      </c>
      <c r="BV806" s="99">
        <v>2350013.0496521001</v>
      </c>
      <c r="BW806" s="99">
        <v>0</v>
      </c>
      <c r="BX806" s="99">
        <v>327660.98965454102</v>
      </c>
      <c r="BY806" s="99">
        <v>0</v>
      </c>
      <c r="BZ806" s="99">
        <v>0</v>
      </c>
      <c r="CA806" s="99">
        <v>91842.200727462798</v>
      </c>
      <c r="CB806" s="99">
        <v>5484908.9085082998</v>
      </c>
      <c r="CC806" s="99">
        <v>45765419.442382798</v>
      </c>
      <c r="CD806" s="99">
        <v>12013078.119262701</v>
      </c>
      <c r="CE806" s="99">
        <v>3334.6801473796399</v>
      </c>
      <c r="CF806" s="99">
        <v>474859.34183502197</v>
      </c>
      <c r="CG806" s="99">
        <v>3828570.1914672898</v>
      </c>
      <c r="CH806" s="99">
        <v>0</v>
      </c>
      <c r="CI806" s="99">
        <v>95175.703254699707</v>
      </c>
      <c r="CJ806" s="99">
        <v>5951588.9049072303</v>
      </c>
      <c r="CK806" s="99">
        <v>49757820.035156302</v>
      </c>
      <c r="CL806" s="99">
        <v>12320603.3625488</v>
      </c>
      <c r="CM806" s="166">
        <v>151584.59078979501</v>
      </c>
      <c r="CN806" s="166">
        <v>24022580.095214799</v>
      </c>
      <c r="CO806" s="166">
        <v>104107006.634766</v>
      </c>
      <c r="CP806" s="99">
        <v>12320603.3625488</v>
      </c>
      <c r="CQ806" s="99">
        <v>0</v>
      </c>
      <c r="CR806" s="99">
        <v>0</v>
      </c>
      <c r="CS806" s="99">
        <v>0</v>
      </c>
      <c r="CT806" s="99">
        <v>0</v>
      </c>
      <c r="CU806" s="98">
        <v>18408.315612381</v>
      </c>
      <c r="CV806" s="98">
        <v>59440.940553890003</v>
      </c>
      <c r="CW806" s="98">
        <v>5959768.2503433218</v>
      </c>
      <c r="CX806" s="98">
        <v>49593989.63385009</v>
      </c>
    </row>
    <row r="807" spans="1:102" x14ac:dyDescent="0.2">
      <c r="A807" s="98" t="s">
        <v>63</v>
      </c>
      <c r="B807" s="100">
        <v>41426</v>
      </c>
      <c r="C807" s="99">
        <v>73811.956548690796</v>
      </c>
      <c r="D807" s="99">
        <v>0</v>
      </c>
      <c r="E807" s="99">
        <v>17727.904965162299</v>
      </c>
      <c r="F807" s="99">
        <v>14899.279506802601</v>
      </c>
      <c r="G807" s="99">
        <v>3354.25224912167</v>
      </c>
      <c r="H807" s="99">
        <v>0</v>
      </c>
      <c r="I807" s="99">
        <v>0</v>
      </c>
      <c r="J807" s="99">
        <v>56673.7690029144</v>
      </c>
      <c r="K807" s="99">
        <v>0</v>
      </c>
      <c r="L807" s="99">
        <v>2093.7892454266498</v>
      </c>
      <c r="M807" s="99">
        <v>29572.538616418798</v>
      </c>
      <c r="N807" s="99">
        <v>11240.7061594725</v>
      </c>
      <c r="O807" s="99">
        <v>0</v>
      </c>
      <c r="P807" s="99">
        <v>44347.592231273702</v>
      </c>
      <c r="Q807" s="99">
        <v>4470.1577581167203</v>
      </c>
      <c r="R807" s="99">
        <v>0</v>
      </c>
      <c r="S807" s="99">
        <v>3360.0093205869198</v>
      </c>
      <c r="T807" s="99">
        <v>0</v>
      </c>
      <c r="U807" s="99">
        <v>56859.326413154602</v>
      </c>
      <c r="V807" s="99">
        <v>4245012.6256713904</v>
      </c>
      <c r="W807" s="99">
        <v>0</v>
      </c>
      <c r="X807" s="99">
        <v>1174070.4220581099</v>
      </c>
      <c r="Y807" s="99">
        <v>923123.19821929897</v>
      </c>
      <c r="Z807" s="99">
        <v>476059.91049194301</v>
      </c>
      <c r="AA807" s="99">
        <v>0</v>
      </c>
      <c r="AB807" s="99">
        <v>0</v>
      </c>
      <c r="AC807" s="99">
        <v>17995709.377197299</v>
      </c>
      <c r="AD807" s="99">
        <v>0</v>
      </c>
      <c r="AE807" s="99">
        <v>40685.714187145197</v>
      </c>
      <c r="AF807" s="99">
        <v>1439780.54156494</v>
      </c>
      <c r="AG807" s="99">
        <v>1345898.11270142</v>
      </c>
      <c r="AH807" s="99">
        <v>0</v>
      </c>
      <c r="AI807" s="99">
        <v>2087960.6277618399</v>
      </c>
      <c r="AJ807" s="99">
        <v>494610.77180099499</v>
      </c>
      <c r="AK807" s="99">
        <v>0</v>
      </c>
      <c r="AL807" s="99">
        <v>474975.29504013102</v>
      </c>
      <c r="AM807" s="99">
        <v>0</v>
      </c>
      <c r="AN807" s="99">
        <v>18016785.729003899</v>
      </c>
      <c r="AO807" s="99">
        <v>36023856.537597701</v>
      </c>
      <c r="AP807" s="99">
        <v>0</v>
      </c>
      <c r="AQ807" s="99">
        <v>9628687.9078369103</v>
      </c>
      <c r="AR807" s="99">
        <v>7504585.5438232403</v>
      </c>
      <c r="AS807" s="99">
        <v>3846453.7058715802</v>
      </c>
      <c r="AT807" s="99">
        <v>0</v>
      </c>
      <c r="AU807" s="99">
        <v>0</v>
      </c>
      <c r="AV807" s="99">
        <v>53933913.963867202</v>
      </c>
      <c r="AW807" s="99">
        <v>0</v>
      </c>
      <c r="AX807" s="99">
        <v>500385.814216614</v>
      </c>
      <c r="AY807" s="99">
        <v>12609367.247070299</v>
      </c>
      <c r="AZ807" s="99">
        <v>10444127.0200195</v>
      </c>
      <c r="BA807" s="99">
        <v>0</v>
      </c>
      <c r="BB807" s="99">
        <v>17855107.830322299</v>
      </c>
      <c r="BC807" s="99">
        <v>4083467.3576354999</v>
      </c>
      <c r="BD807" s="99">
        <v>0</v>
      </c>
      <c r="BE807" s="99">
        <v>3834705.1953125</v>
      </c>
      <c r="BF807" s="99">
        <v>0</v>
      </c>
      <c r="BG807" s="99">
        <v>54216874.382324196</v>
      </c>
      <c r="BH807" s="99">
        <v>8241635.3638915997</v>
      </c>
      <c r="BI807" s="99">
        <v>0</v>
      </c>
      <c r="BJ807" s="99">
        <v>3796845.01348877</v>
      </c>
      <c r="BK807" s="99">
        <v>3018178.0729370099</v>
      </c>
      <c r="BL807" s="99">
        <v>0</v>
      </c>
      <c r="BM807" s="99">
        <v>0</v>
      </c>
      <c r="BN807" s="99">
        <v>0</v>
      </c>
      <c r="BO807" s="99">
        <v>0</v>
      </c>
      <c r="BP807" s="99">
        <v>0</v>
      </c>
      <c r="BQ807" s="99">
        <v>0</v>
      </c>
      <c r="BR807" s="99">
        <v>4155740.2667846698</v>
      </c>
      <c r="BS807" s="99">
        <v>4077460.3745727502</v>
      </c>
      <c r="BT807" s="99">
        <v>0</v>
      </c>
      <c r="BU807" s="99">
        <v>1510568.45999146</v>
      </c>
      <c r="BV807" s="99">
        <v>2342465.2599182101</v>
      </c>
      <c r="BW807" s="99">
        <v>0</v>
      </c>
      <c r="BX807" s="99">
        <v>326455.37966918899</v>
      </c>
      <c r="BY807" s="99">
        <v>0</v>
      </c>
      <c r="BZ807" s="99">
        <v>0</v>
      </c>
      <c r="CA807" s="99">
        <v>91535.845482826204</v>
      </c>
      <c r="CB807" s="99">
        <v>5415265.8718872098</v>
      </c>
      <c r="CC807" s="99">
        <v>45633685.2099609</v>
      </c>
      <c r="CD807" s="99">
        <v>12038148.947509799</v>
      </c>
      <c r="CE807" s="99">
        <v>3354.1560821533199</v>
      </c>
      <c r="CF807" s="99">
        <v>475969.94985198998</v>
      </c>
      <c r="CG807" s="99">
        <v>3837662.2390747098</v>
      </c>
      <c r="CH807" s="99">
        <v>0</v>
      </c>
      <c r="CI807" s="99">
        <v>94897.472276687593</v>
      </c>
      <c r="CJ807" s="99">
        <v>5891064.2463378897</v>
      </c>
      <c r="CK807" s="99">
        <v>49437195.854492202</v>
      </c>
      <c r="CL807" s="99">
        <v>12348964.0616455</v>
      </c>
      <c r="CM807" s="166">
        <v>151253.118217468</v>
      </c>
      <c r="CN807" s="166">
        <v>23921337.212402299</v>
      </c>
      <c r="CO807" s="166">
        <v>103708818.15918</v>
      </c>
      <c r="CP807" s="99">
        <v>12348964.0616455</v>
      </c>
      <c r="CQ807" s="99">
        <v>0</v>
      </c>
      <c r="CR807" s="99">
        <v>0</v>
      </c>
      <c r="CS807" s="99">
        <v>0</v>
      </c>
      <c r="CT807" s="99">
        <v>0</v>
      </c>
      <c r="CU807" s="98">
        <v>17915.583259162999</v>
      </c>
      <c r="CV807" s="98">
        <v>59537.460059876001</v>
      </c>
      <c r="CW807" s="98">
        <v>5891235.8217391996</v>
      </c>
      <c r="CX807" s="98">
        <v>49471347.449035607</v>
      </c>
    </row>
    <row r="808" spans="1:102" x14ac:dyDescent="0.2">
      <c r="A808" s="98" t="s">
        <v>63</v>
      </c>
      <c r="B808" s="100">
        <v>41518</v>
      </c>
      <c r="C808" s="99">
        <v>73454.381034851103</v>
      </c>
      <c r="D808" s="99">
        <v>0</v>
      </c>
      <c r="E808" s="99">
        <v>17156.4899997711</v>
      </c>
      <c r="F808" s="99">
        <v>14431.082864403699</v>
      </c>
      <c r="G808" s="99">
        <v>3375.6515340208998</v>
      </c>
      <c r="H808" s="99">
        <v>0</v>
      </c>
      <c r="I808" s="99">
        <v>0</v>
      </c>
      <c r="J808" s="99">
        <v>56831.691296100602</v>
      </c>
      <c r="K808" s="99">
        <v>0</v>
      </c>
      <c r="L808" s="99">
        <v>222.89415514096601</v>
      </c>
      <c r="M808" s="99">
        <v>29357.099282503099</v>
      </c>
      <c r="N808" s="99">
        <v>11086.860393405001</v>
      </c>
      <c r="O808" s="99">
        <v>0</v>
      </c>
      <c r="P808" s="99">
        <v>45744.6599040031</v>
      </c>
      <c r="Q808" s="99">
        <v>4397.9680139422398</v>
      </c>
      <c r="R808" s="99">
        <v>0</v>
      </c>
      <c r="S808" s="99">
        <v>3375.7967423200598</v>
      </c>
      <c r="T808" s="99">
        <v>0</v>
      </c>
      <c r="U808" s="99">
        <v>57009.564047813401</v>
      </c>
      <c r="V808" s="99">
        <v>4228889.7015991202</v>
      </c>
      <c r="W808" s="99">
        <v>0</v>
      </c>
      <c r="X808" s="99">
        <v>1132411.2195892299</v>
      </c>
      <c r="Y808" s="99">
        <v>891160.65456390404</v>
      </c>
      <c r="Z808" s="99">
        <v>488063.221355438</v>
      </c>
      <c r="AA808" s="99">
        <v>0</v>
      </c>
      <c r="AB808" s="99">
        <v>0</v>
      </c>
      <c r="AC808" s="99">
        <v>18107658.050292999</v>
      </c>
      <c r="AD808" s="99">
        <v>0</v>
      </c>
      <c r="AE808" s="99">
        <v>23327.0691299438</v>
      </c>
      <c r="AF808" s="99">
        <v>1434007.7905426</v>
      </c>
      <c r="AG808" s="99">
        <v>1319141.50242615</v>
      </c>
      <c r="AH808" s="99">
        <v>0</v>
      </c>
      <c r="AI808" s="99">
        <v>2101377.9354858398</v>
      </c>
      <c r="AJ808" s="99">
        <v>502003.38086700399</v>
      </c>
      <c r="AK808" s="99">
        <v>0</v>
      </c>
      <c r="AL808" s="99">
        <v>487437.191509247</v>
      </c>
      <c r="AM808" s="99">
        <v>0</v>
      </c>
      <c r="AN808" s="99">
        <v>17991091.407958999</v>
      </c>
      <c r="AO808" s="99">
        <v>35930308.0693359</v>
      </c>
      <c r="AP808" s="99">
        <v>0</v>
      </c>
      <c r="AQ808" s="99">
        <v>9227029.9273681603</v>
      </c>
      <c r="AR808" s="99">
        <v>7191131.9401855497</v>
      </c>
      <c r="AS808" s="99">
        <v>3913390.4590148898</v>
      </c>
      <c r="AT808" s="99">
        <v>0</v>
      </c>
      <c r="AU808" s="99">
        <v>0</v>
      </c>
      <c r="AV808" s="99">
        <v>54349865.837890603</v>
      </c>
      <c r="AW808" s="99">
        <v>0</v>
      </c>
      <c r="AX808" s="99">
        <v>183712.225498199</v>
      </c>
      <c r="AY808" s="99">
        <v>12616804.241333</v>
      </c>
      <c r="AZ808" s="99">
        <v>10253702.128418</v>
      </c>
      <c r="BA808" s="99">
        <v>0</v>
      </c>
      <c r="BB808" s="99">
        <v>18100583.403076202</v>
      </c>
      <c r="BC808" s="99">
        <v>4173445.2718505901</v>
      </c>
      <c r="BD808" s="99">
        <v>0</v>
      </c>
      <c r="BE808" s="99">
        <v>3915308.2790527302</v>
      </c>
      <c r="BF808" s="99">
        <v>0</v>
      </c>
      <c r="BG808" s="99">
        <v>54321941.017578103</v>
      </c>
      <c r="BH808" s="99">
        <v>8281248.8850707998</v>
      </c>
      <c r="BI808" s="99">
        <v>0</v>
      </c>
      <c r="BJ808" s="99">
        <v>3709268.7118225102</v>
      </c>
      <c r="BK808" s="99">
        <v>2953868.3511047401</v>
      </c>
      <c r="BL808" s="99">
        <v>0</v>
      </c>
      <c r="BM808" s="99">
        <v>0</v>
      </c>
      <c r="BN808" s="99">
        <v>0</v>
      </c>
      <c r="BO808" s="99">
        <v>0</v>
      </c>
      <c r="BP808" s="99">
        <v>0</v>
      </c>
      <c r="BQ808" s="99">
        <v>0</v>
      </c>
      <c r="BR808" s="99">
        <v>4170921.7465209998</v>
      </c>
      <c r="BS808" s="99">
        <v>4014859.7149352999</v>
      </c>
      <c r="BT808" s="99">
        <v>0</v>
      </c>
      <c r="BU808" s="99">
        <v>1256850.3799896201</v>
      </c>
      <c r="BV808" s="99">
        <v>2375623.3029785198</v>
      </c>
      <c r="BW808" s="99">
        <v>0</v>
      </c>
      <c r="BX808" s="99">
        <v>285869.24971771199</v>
      </c>
      <c r="BY808" s="99">
        <v>0</v>
      </c>
      <c r="BZ808" s="99">
        <v>0</v>
      </c>
      <c r="CA808" s="99">
        <v>90653.5993452072</v>
      </c>
      <c r="CB808" s="99">
        <v>5363490.4157714797</v>
      </c>
      <c r="CC808" s="99">
        <v>45207719.048339799</v>
      </c>
      <c r="CD808" s="99">
        <v>11956782.372924799</v>
      </c>
      <c r="CE808" s="99">
        <v>3371.5996552705801</v>
      </c>
      <c r="CF808" s="99">
        <v>487728.25600433402</v>
      </c>
      <c r="CG808" s="99">
        <v>3918608.7601013202</v>
      </c>
      <c r="CH808" s="99">
        <v>0</v>
      </c>
      <c r="CI808" s="99">
        <v>94026.5735769272</v>
      </c>
      <c r="CJ808" s="99">
        <v>5835477.3030395498</v>
      </c>
      <c r="CK808" s="99">
        <v>48996675.178222701</v>
      </c>
      <c r="CL808" s="99">
        <v>12287197.841796899</v>
      </c>
      <c r="CM808" s="166">
        <v>150524.57684707601</v>
      </c>
      <c r="CN808" s="166">
        <v>23842554.8977051</v>
      </c>
      <c r="CO808" s="166">
        <v>103294188.831055</v>
      </c>
      <c r="CP808" s="99">
        <v>12287197.841796899</v>
      </c>
      <c r="CQ808" s="99">
        <v>0</v>
      </c>
      <c r="CR808" s="99">
        <v>0</v>
      </c>
      <c r="CS808" s="99">
        <v>0</v>
      </c>
      <c r="CT808" s="99">
        <v>0</v>
      </c>
      <c r="CU808" s="98">
        <v>17327.603404082001</v>
      </c>
      <c r="CV808" s="98">
        <v>59721.81798829</v>
      </c>
      <c r="CW808" s="98">
        <v>5851218.6717758141</v>
      </c>
      <c r="CX808" s="98">
        <v>49126327.808441117</v>
      </c>
    </row>
    <row r="809" spans="1:102" x14ac:dyDescent="0.2">
      <c r="A809" s="98" t="s">
        <v>63</v>
      </c>
      <c r="B809" s="100">
        <v>41609</v>
      </c>
      <c r="C809" s="99">
        <v>72892.8129482269</v>
      </c>
      <c r="D809" s="99">
        <v>0</v>
      </c>
      <c r="E809" s="99">
        <v>16618.280061245001</v>
      </c>
      <c r="F809" s="99">
        <v>13978.745572924599</v>
      </c>
      <c r="G809" s="99">
        <v>3353.7148411274002</v>
      </c>
      <c r="H809" s="99">
        <v>0</v>
      </c>
      <c r="I809" s="99">
        <v>0</v>
      </c>
      <c r="J809" s="99">
        <v>56728.913539409601</v>
      </c>
      <c r="K809" s="99">
        <v>0</v>
      </c>
      <c r="L809" s="99">
        <v>199.931420082226</v>
      </c>
      <c r="M809" s="99">
        <v>29060.981510639202</v>
      </c>
      <c r="N809" s="99">
        <v>10915.506777524901</v>
      </c>
      <c r="O809" s="99">
        <v>0</v>
      </c>
      <c r="P809" s="99">
        <v>45108.9049787521</v>
      </c>
      <c r="Q809" s="99">
        <v>4345.93775588274</v>
      </c>
      <c r="R809" s="99">
        <v>0</v>
      </c>
      <c r="S809" s="99">
        <v>3339.0942634940102</v>
      </c>
      <c r="T809" s="99">
        <v>0</v>
      </c>
      <c r="U809" s="99">
        <v>56865.387942791</v>
      </c>
      <c r="V809" s="99">
        <v>4181824.3226623498</v>
      </c>
      <c r="W809" s="99">
        <v>0</v>
      </c>
      <c r="X809" s="99">
        <v>1090506.8765716599</v>
      </c>
      <c r="Y809" s="99">
        <v>856566.38365936303</v>
      </c>
      <c r="Z809" s="99">
        <v>479444.75047683698</v>
      </c>
      <c r="AA809" s="99">
        <v>0</v>
      </c>
      <c r="AB809" s="99">
        <v>0</v>
      </c>
      <c r="AC809" s="99">
        <v>17919195.595703099</v>
      </c>
      <c r="AD809" s="99">
        <v>0</v>
      </c>
      <c r="AE809" s="99">
        <v>19323.469518661499</v>
      </c>
      <c r="AF809" s="99">
        <v>1415343.04472351</v>
      </c>
      <c r="AG809" s="99">
        <v>1286476.45306396</v>
      </c>
      <c r="AH809" s="99">
        <v>0</v>
      </c>
      <c r="AI809" s="99">
        <v>2057962.7263030999</v>
      </c>
      <c r="AJ809" s="99">
        <v>494629.51628112799</v>
      </c>
      <c r="AK809" s="99">
        <v>0</v>
      </c>
      <c r="AL809" s="99">
        <v>479113.40845489502</v>
      </c>
      <c r="AM809" s="99">
        <v>0</v>
      </c>
      <c r="AN809" s="99">
        <v>17925249.349853501</v>
      </c>
      <c r="AO809" s="99">
        <v>35674632.601074196</v>
      </c>
      <c r="AP809" s="99">
        <v>0</v>
      </c>
      <c r="AQ809" s="99">
        <v>8860171.6191406306</v>
      </c>
      <c r="AR809" s="99">
        <v>6887505.5125732403</v>
      </c>
      <c r="AS809" s="99">
        <v>3883722.8052978502</v>
      </c>
      <c r="AT809" s="99">
        <v>0</v>
      </c>
      <c r="AU809" s="99">
        <v>0</v>
      </c>
      <c r="AV809" s="99">
        <v>54536496.569824196</v>
      </c>
      <c r="AW809" s="99">
        <v>0</v>
      </c>
      <c r="AX809" s="99">
        <v>168695.967853546</v>
      </c>
      <c r="AY809" s="99">
        <v>12480732.631958</v>
      </c>
      <c r="AZ809" s="99">
        <v>10022443.12146</v>
      </c>
      <c r="BA809" s="99">
        <v>0</v>
      </c>
      <c r="BB809" s="99">
        <v>17786635.545654301</v>
      </c>
      <c r="BC809" s="99">
        <v>4120802.31640625</v>
      </c>
      <c r="BD809" s="99">
        <v>0</v>
      </c>
      <c r="BE809" s="99">
        <v>3878391.4490966802</v>
      </c>
      <c r="BF809" s="99">
        <v>0</v>
      </c>
      <c r="BG809" s="99">
        <v>54480051.432128899</v>
      </c>
      <c r="BH809" s="99">
        <v>8267502.3285522498</v>
      </c>
      <c r="BI809" s="99">
        <v>0</v>
      </c>
      <c r="BJ809" s="99">
        <v>3602487.8466796898</v>
      </c>
      <c r="BK809" s="99">
        <v>2873362.78942871</v>
      </c>
      <c r="BL809" s="99">
        <v>0</v>
      </c>
      <c r="BM809" s="99">
        <v>0</v>
      </c>
      <c r="BN809" s="99">
        <v>0</v>
      </c>
      <c r="BO809" s="99">
        <v>0</v>
      </c>
      <c r="BP809" s="99">
        <v>0</v>
      </c>
      <c r="BQ809" s="99">
        <v>0</v>
      </c>
      <c r="BR809" s="99">
        <v>4139034.0633544899</v>
      </c>
      <c r="BS809" s="99">
        <v>3926928.0251770001</v>
      </c>
      <c r="BT809" s="99">
        <v>0</v>
      </c>
      <c r="BU809" s="99">
        <v>1475920.3799896201</v>
      </c>
      <c r="BV809" s="99">
        <v>2367653.4288330101</v>
      </c>
      <c r="BW809" s="99">
        <v>0</v>
      </c>
      <c r="BX809" s="99">
        <v>322995.00968551601</v>
      </c>
      <c r="BY809" s="99">
        <v>0</v>
      </c>
      <c r="BZ809" s="99">
        <v>0</v>
      </c>
      <c r="CA809" s="99">
        <v>89551.466252326994</v>
      </c>
      <c r="CB809" s="99">
        <v>5278930.9075317401</v>
      </c>
      <c r="CC809" s="99">
        <v>44642069.790527299</v>
      </c>
      <c r="CD809" s="99">
        <v>11875614.103271499</v>
      </c>
      <c r="CE809" s="99">
        <v>3358.4262264967001</v>
      </c>
      <c r="CF809" s="99">
        <v>479446.00312805199</v>
      </c>
      <c r="CG809" s="99">
        <v>3881782.9189147898</v>
      </c>
      <c r="CH809" s="99">
        <v>0</v>
      </c>
      <c r="CI809" s="99">
        <v>92906.766242981001</v>
      </c>
      <c r="CJ809" s="99">
        <v>5761615.9714355497</v>
      </c>
      <c r="CK809" s="99">
        <v>48507303.9833984</v>
      </c>
      <c r="CL809" s="99">
        <v>12197378.043457</v>
      </c>
      <c r="CM809" s="166">
        <v>149271.93278884899</v>
      </c>
      <c r="CN809" s="166">
        <v>23683300.942627002</v>
      </c>
      <c r="CO809" s="166">
        <v>102903431.17089801</v>
      </c>
      <c r="CP809" s="99">
        <v>12197378.043457</v>
      </c>
      <c r="CQ809" s="99">
        <v>0</v>
      </c>
      <c r="CR809" s="99">
        <v>0</v>
      </c>
      <c r="CS809" s="99">
        <v>0</v>
      </c>
      <c r="CT809" s="99">
        <v>0</v>
      </c>
      <c r="CU809" s="98">
        <v>16759.424655873001</v>
      </c>
      <c r="CV809" s="98">
        <v>59615.276018033001</v>
      </c>
      <c r="CW809" s="98">
        <v>5758376.9106597919</v>
      </c>
      <c r="CX809" s="98">
        <v>48523852.709442087</v>
      </c>
    </row>
    <row r="810" spans="1:102" x14ac:dyDescent="0.2">
      <c r="A810" s="98" t="s">
        <v>63</v>
      </c>
      <c r="B810" s="100">
        <v>41699</v>
      </c>
      <c r="C810" s="99">
        <v>72719.446295738206</v>
      </c>
      <c r="D810" s="99">
        <v>0</v>
      </c>
      <c r="E810" s="99">
        <v>16276.4427547455</v>
      </c>
      <c r="F810" s="99">
        <v>13726.2111337185</v>
      </c>
      <c r="G810" s="99">
        <v>3369.1543018221901</v>
      </c>
      <c r="H810" s="99">
        <v>0</v>
      </c>
      <c r="I810" s="99">
        <v>0</v>
      </c>
      <c r="J810" s="99">
        <v>56788.599523067503</v>
      </c>
      <c r="K810" s="99">
        <v>0</v>
      </c>
      <c r="L810" s="99">
        <v>206.50843451730901</v>
      </c>
      <c r="M810" s="99">
        <v>28992.356858491901</v>
      </c>
      <c r="N810" s="99">
        <v>10744.3746800423</v>
      </c>
      <c r="O810" s="99">
        <v>0</v>
      </c>
      <c r="P810" s="99">
        <v>44515.599724292799</v>
      </c>
      <c r="Q810" s="99">
        <v>4297.4693813920003</v>
      </c>
      <c r="R810" s="99">
        <v>0</v>
      </c>
      <c r="S810" s="99">
        <v>3361.1512314379202</v>
      </c>
      <c r="T810" s="99">
        <v>0</v>
      </c>
      <c r="U810" s="99">
        <v>56900.9919400215</v>
      </c>
      <c r="V810" s="99">
        <v>4185688.9947509798</v>
      </c>
      <c r="W810" s="99">
        <v>0</v>
      </c>
      <c r="X810" s="99">
        <v>1046574.32564545</v>
      </c>
      <c r="Y810" s="99">
        <v>824776.18505859398</v>
      </c>
      <c r="Z810" s="99">
        <v>473874.06645202602</v>
      </c>
      <c r="AA810" s="99">
        <v>0</v>
      </c>
      <c r="AB810" s="99">
        <v>0</v>
      </c>
      <c r="AC810" s="99">
        <v>17872556.682128899</v>
      </c>
      <c r="AD810" s="99">
        <v>0</v>
      </c>
      <c r="AE810" s="99">
        <v>16907.197620630301</v>
      </c>
      <c r="AF810" s="99">
        <v>1413734.6266632101</v>
      </c>
      <c r="AG810" s="99">
        <v>1263439.03656006</v>
      </c>
      <c r="AH810" s="99">
        <v>0</v>
      </c>
      <c r="AI810" s="99">
        <v>2017128.6870727499</v>
      </c>
      <c r="AJ810" s="99">
        <v>494890.37326812698</v>
      </c>
      <c r="AK810" s="99">
        <v>0</v>
      </c>
      <c r="AL810" s="99">
        <v>472016.14686202997</v>
      </c>
      <c r="AM810" s="99">
        <v>0</v>
      </c>
      <c r="AN810" s="99">
        <v>17923653.763916001</v>
      </c>
      <c r="AO810" s="99">
        <v>35836229.001464799</v>
      </c>
      <c r="AP810" s="99">
        <v>0</v>
      </c>
      <c r="AQ810" s="99">
        <v>8512455.2655029297</v>
      </c>
      <c r="AR810" s="99">
        <v>6639850.1905517597</v>
      </c>
      <c r="AS810" s="99">
        <v>3858731.3285217299</v>
      </c>
      <c r="AT810" s="99">
        <v>0</v>
      </c>
      <c r="AU810" s="99">
        <v>0</v>
      </c>
      <c r="AV810" s="99">
        <v>54742372.359375</v>
      </c>
      <c r="AW810" s="99">
        <v>0</v>
      </c>
      <c r="AX810" s="99">
        <v>147768.07331085199</v>
      </c>
      <c r="AY810" s="99">
        <v>12522670.364257799</v>
      </c>
      <c r="AZ810" s="99">
        <v>9857861.9478759803</v>
      </c>
      <c r="BA810" s="99">
        <v>0</v>
      </c>
      <c r="BB810" s="99">
        <v>17466068.540283199</v>
      </c>
      <c r="BC810" s="99">
        <v>4129384.6966552702</v>
      </c>
      <c r="BD810" s="99">
        <v>0</v>
      </c>
      <c r="BE810" s="99">
        <v>3841832.1788940402</v>
      </c>
      <c r="BF810" s="99">
        <v>0</v>
      </c>
      <c r="BG810" s="99">
        <v>54768074.5322266</v>
      </c>
      <c r="BH810" s="99">
        <v>8247873.8742065402</v>
      </c>
      <c r="BI810" s="99">
        <v>0</v>
      </c>
      <c r="BJ810" s="99">
        <v>3483463.30438232</v>
      </c>
      <c r="BK810" s="99">
        <v>2790686.9604492201</v>
      </c>
      <c r="BL810" s="99">
        <v>0</v>
      </c>
      <c r="BM810" s="99">
        <v>0</v>
      </c>
      <c r="BN810" s="99">
        <v>0</v>
      </c>
      <c r="BO810" s="99">
        <v>0</v>
      </c>
      <c r="BP810" s="99">
        <v>0</v>
      </c>
      <c r="BQ810" s="99">
        <v>0</v>
      </c>
      <c r="BR810" s="99">
        <v>4126499.36297607</v>
      </c>
      <c r="BS810" s="99">
        <v>3868393.3321838402</v>
      </c>
      <c r="BT810" s="99">
        <v>0</v>
      </c>
      <c r="BU810" s="99">
        <v>1426624.92999268</v>
      </c>
      <c r="BV810" s="99">
        <v>2359717.9057006799</v>
      </c>
      <c r="BW810" s="99">
        <v>0</v>
      </c>
      <c r="BX810" s="99">
        <v>328691.19969940197</v>
      </c>
      <c r="BY810" s="99">
        <v>0</v>
      </c>
      <c r="BZ810" s="99">
        <v>0</v>
      </c>
      <c r="CA810" s="99">
        <v>88902.658551216096</v>
      </c>
      <c r="CB810" s="99">
        <v>5237088.83874512</v>
      </c>
      <c r="CC810" s="99">
        <v>44302460.014160201</v>
      </c>
      <c r="CD810" s="99">
        <v>11755732.521728501</v>
      </c>
      <c r="CE810" s="99">
        <v>3367.56727203727</v>
      </c>
      <c r="CF810" s="99">
        <v>474081.24056625401</v>
      </c>
      <c r="CG810" s="99">
        <v>3862863.8479919401</v>
      </c>
      <c r="CH810" s="99">
        <v>0</v>
      </c>
      <c r="CI810" s="99">
        <v>92263.388965606704</v>
      </c>
      <c r="CJ810" s="99">
        <v>5707316.4742431603</v>
      </c>
      <c r="CK810" s="99">
        <v>48192687.4208984</v>
      </c>
      <c r="CL810" s="99">
        <v>12061679.6795654</v>
      </c>
      <c r="CM810" s="166">
        <v>148767.24704933201</v>
      </c>
      <c r="CN810" s="166">
        <v>23645479.525634799</v>
      </c>
      <c r="CO810" s="166">
        <v>103109989.227539</v>
      </c>
      <c r="CP810" s="99">
        <v>12061679.6795654</v>
      </c>
      <c r="CQ810" s="99">
        <v>0</v>
      </c>
      <c r="CR810" s="99">
        <v>0</v>
      </c>
      <c r="CS810" s="99">
        <v>0</v>
      </c>
      <c r="CT810" s="99">
        <v>0</v>
      </c>
      <c r="CU810" s="98">
        <v>16389.567196812</v>
      </c>
      <c r="CV810" s="98">
        <v>59684.545412357002</v>
      </c>
      <c r="CW810" s="98">
        <v>5711170.0793113736</v>
      </c>
      <c r="CX810" s="98">
        <v>48165323.862152144</v>
      </c>
    </row>
    <row r="811" spans="1:102" x14ac:dyDescent="0.2">
      <c r="A811" s="98" t="s">
        <v>63</v>
      </c>
      <c r="B811" s="100">
        <v>41791</v>
      </c>
      <c r="C811" s="99">
        <v>72241.430696487398</v>
      </c>
      <c r="D811" s="99">
        <v>0</v>
      </c>
      <c r="E811" s="99">
        <v>15907.798084497501</v>
      </c>
      <c r="F811" s="99">
        <v>13437.3359497786</v>
      </c>
      <c r="G811" s="99">
        <v>3351.9993204474399</v>
      </c>
      <c r="H811" s="99">
        <v>0</v>
      </c>
      <c r="I811" s="99">
        <v>0</v>
      </c>
      <c r="J811" s="99">
        <v>57052.633938312501</v>
      </c>
      <c r="K811" s="99">
        <v>0</v>
      </c>
      <c r="L811" s="99">
        <v>625.33643614500795</v>
      </c>
      <c r="M811" s="99">
        <v>28826.835844278299</v>
      </c>
      <c r="N811" s="99">
        <v>10571.7328705788</v>
      </c>
      <c r="O811" s="99">
        <v>0</v>
      </c>
      <c r="P811" s="99">
        <v>43858.690232753797</v>
      </c>
      <c r="Q811" s="99">
        <v>4271.36832392216</v>
      </c>
      <c r="R811" s="99">
        <v>0</v>
      </c>
      <c r="S811" s="99">
        <v>3354.4387751221698</v>
      </c>
      <c r="T811" s="99">
        <v>0</v>
      </c>
      <c r="U811" s="99">
        <v>57133.474316120097</v>
      </c>
      <c r="V811" s="99">
        <v>4119706.76068115</v>
      </c>
      <c r="W811" s="99">
        <v>0</v>
      </c>
      <c r="X811" s="99">
        <v>1017444.62939453</v>
      </c>
      <c r="Y811" s="99">
        <v>801416.83175659203</v>
      </c>
      <c r="Z811" s="99">
        <v>471299.39937972999</v>
      </c>
      <c r="AA811" s="99">
        <v>0</v>
      </c>
      <c r="AB811" s="99">
        <v>0</v>
      </c>
      <c r="AC811" s="99">
        <v>17903889.0002441</v>
      </c>
      <c r="AD811" s="99">
        <v>0</v>
      </c>
      <c r="AE811" s="99">
        <v>20723.929990291599</v>
      </c>
      <c r="AF811" s="99">
        <v>1401453.0761871301</v>
      </c>
      <c r="AG811" s="99">
        <v>1245089.78065491</v>
      </c>
      <c r="AH811" s="99">
        <v>0</v>
      </c>
      <c r="AI811" s="99">
        <v>1977855.6982116699</v>
      </c>
      <c r="AJ811" s="99">
        <v>488307.78754806501</v>
      </c>
      <c r="AK811" s="99">
        <v>0</v>
      </c>
      <c r="AL811" s="99">
        <v>470823.76368713402</v>
      </c>
      <c r="AM811" s="99">
        <v>0</v>
      </c>
      <c r="AN811" s="99">
        <v>17933378.455322299</v>
      </c>
      <c r="AO811" s="99">
        <v>35402171.6494141</v>
      </c>
      <c r="AP811" s="99">
        <v>0</v>
      </c>
      <c r="AQ811" s="99">
        <v>8253720.0173950205</v>
      </c>
      <c r="AR811" s="99">
        <v>6436231.2090454102</v>
      </c>
      <c r="AS811" s="99">
        <v>3833945.1736145001</v>
      </c>
      <c r="AT811" s="99">
        <v>0</v>
      </c>
      <c r="AU811" s="99">
        <v>0</v>
      </c>
      <c r="AV811" s="99">
        <v>55040440.776855499</v>
      </c>
      <c r="AW811" s="99">
        <v>0</v>
      </c>
      <c r="AX811" s="99">
        <v>190639.10720443699</v>
      </c>
      <c r="AY811" s="99">
        <v>12477705.8776855</v>
      </c>
      <c r="AZ811" s="99">
        <v>9716673.6796875</v>
      </c>
      <c r="BA811" s="99">
        <v>0</v>
      </c>
      <c r="BB811" s="99">
        <v>17192416.412597701</v>
      </c>
      <c r="BC811" s="99">
        <v>4067739.99639893</v>
      </c>
      <c r="BD811" s="99">
        <v>0</v>
      </c>
      <c r="BE811" s="99">
        <v>3830872.6082153302</v>
      </c>
      <c r="BF811" s="99">
        <v>0</v>
      </c>
      <c r="BG811" s="99">
        <v>54920111.303222701</v>
      </c>
      <c r="BH811" s="99">
        <v>8195113.8303222703</v>
      </c>
      <c r="BI811" s="99">
        <v>0</v>
      </c>
      <c r="BJ811" s="99">
        <v>3437609.1387023898</v>
      </c>
      <c r="BK811" s="99">
        <v>2748607.07702637</v>
      </c>
      <c r="BL811" s="99">
        <v>0</v>
      </c>
      <c r="BM811" s="99">
        <v>0</v>
      </c>
      <c r="BN811" s="99">
        <v>0</v>
      </c>
      <c r="BO811" s="99">
        <v>0</v>
      </c>
      <c r="BP811" s="99">
        <v>0</v>
      </c>
      <c r="BQ811" s="99">
        <v>0</v>
      </c>
      <c r="BR811" s="99">
        <v>4121671.13250732</v>
      </c>
      <c r="BS811" s="99">
        <v>3810737.6522216802</v>
      </c>
      <c r="BT811" s="99">
        <v>0</v>
      </c>
      <c r="BU811" s="99">
        <v>1425519.1599884001</v>
      </c>
      <c r="BV811" s="99">
        <v>2367119.2609558101</v>
      </c>
      <c r="BW811" s="99">
        <v>0</v>
      </c>
      <c r="BX811" s="99">
        <v>325175.33969497698</v>
      </c>
      <c r="BY811" s="99">
        <v>0</v>
      </c>
      <c r="BZ811" s="99">
        <v>0</v>
      </c>
      <c r="CA811" s="99">
        <v>88163.101960182204</v>
      </c>
      <c r="CB811" s="99">
        <v>5144631.9771118201</v>
      </c>
      <c r="CC811" s="99">
        <v>43687410.2646484</v>
      </c>
      <c r="CD811" s="99">
        <v>11627573.4919434</v>
      </c>
      <c r="CE811" s="99">
        <v>3351.6517983079002</v>
      </c>
      <c r="CF811" s="99">
        <v>471302.767444611</v>
      </c>
      <c r="CG811" s="99">
        <v>3831789.8090209998</v>
      </c>
      <c r="CH811" s="99">
        <v>0</v>
      </c>
      <c r="CI811" s="99">
        <v>91523.387310028105</v>
      </c>
      <c r="CJ811" s="99">
        <v>5608982.35192871</v>
      </c>
      <c r="CK811" s="99">
        <v>47495663.5859375</v>
      </c>
      <c r="CL811" s="99">
        <v>11935522.182006801</v>
      </c>
      <c r="CM811" s="166">
        <v>148180.44495010399</v>
      </c>
      <c r="CN811" s="166">
        <v>23534740.935791001</v>
      </c>
      <c r="CO811" s="166">
        <v>102493440.65820301</v>
      </c>
      <c r="CP811" s="99">
        <v>11935522.182006801</v>
      </c>
      <c r="CQ811" s="99">
        <v>0</v>
      </c>
      <c r="CR811" s="99">
        <v>0</v>
      </c>
      <c r="CS811" s="99">
        <v>0</v>
      </c>
      <c r="CT811" s="99">
        <v>0</v>
      </c>
      <c r="CU811" s="98">
        <v>15987.064493401</v>
      </c>
      <c r="CV811" s="98">
        <v>59960.334785988998</v>
      </c>
      <c r="CW811" s="98">
        <v>5615934.7445564307</v>
      </c>
      <c r="CX811" s="98">
        <v>47519200.073669404</v>
      </c>
    </row>
    <row r="812" spans="1:102" x14ac:dyDescent="0.2">
      <c r="A812" s="98" t="s">
        <v>63</v>
      </c>
      <c r="B812" s="100">
        <v>41883</v>
      </c>
      <c r="C812" s="99">
        <v>71738.608965873704</v>
      </c>
      <c r="D812" s="99">
        <v>0</v>
      </c>
      <c r="E812" s="99">
        <v>15506.627684712401</v>
      </c>
      <c r="F812" s="99">
        <v>13096.026874899901</v>
      </c>
      <c r="G812" s="99">
        <v>3358.1878894567499</v>
      </c>
      <c r="H812" s="99">
        <v>0</v>
      </c>
      <c r="I812" s="99">
        <v>0</v>
      </c>
      <c r="J812" s="99">
        <v>56961.553893089302</v>
      </c>
      <c r="K812" s="99">
        <v>0</v>
      </c>
      <c r="L812" s="99">
        <v>499.46233122423303</v>
      </c>
      <c r="M812" s="99">
        <v>28589.202190876</v>
      </c>
      <c r="N812" s="99">
        <v>10418.4088721275</v>
      </c>
      <c r="O812" s="99">
        <v>0</v>
      </c>
      <c r="P812" s="99">
        <v>43600.605144023903</v>
      </c>
      <c r="Q812" s="99">
        <v>4236.2595255971</v>
      </c>
      <c r="R812" s="99">
        <v>0</v>
      </c>
      <c r="S812" s="99">
        <v>3359.3970282673799</v>
      </c>
      <c r="T812" s="99">
        <v>0</v>
      </c>
      <c r="U812" s="99">
        <v>57022.520492076903</v>
      </c>
      <c r="V812" s="99">
        <v>4083467.9541626</v>
      </c>
      <c r="W812" s="99">
        <v>0</v>
      </c>
      <c r="X812" s="99">
        <v>985501.38456726098</v>
      </c>
      <c r="Y812" s="99">
        <v>774450.89176940895</v>
      </c>
      <c r="Z812" s="99">
        <v>465291.13275528001</v>
      </c>
      <c r="AA812" s="99">
        <v>0</v>
      </c>
      <c r="AB812" s="99">
        <v>0</v>
      </c>
      <c r="AC812" s="99">
        <v>17935778.239990201</v>
      </c>
      <c r="AD812" s="99">
        <v>0</v>
      </c>
      <c r="AE812" s="99">
        <v>24156.267800092701</v>
      </c>
      <c r="AF812" s="99">
        <v>1392696.58534241</v>
      </c>
      <c r="AG812" s="99">
        <v>1211100.8573303199</v>
      </c>
      <c r="AH812" s="99">
        <v>0</v>
      </c>
      <c r="AI812" s="99">
        <v>1959299.6522522001</v>
      </c>
      <c r="AJ812" s="99">
        <v>479438.07201003999</v>
      </c>
      <c r="AK812" s="99">
        <v>0</v>
      </c>
      <c r="AL812" s="99">
        <v>465457.78024673503</v>
      </c>
      <c r="AM812" s="99">
        <v>0</v>
      </c>
      <c r="AN812" s="99">
        <v>17879721.919921901</v>
      </c>
      <c r="AO812" s="99">
        <v>35202175.286621101</v>
      </c>
      <c r="AP812" s="99">
        <v>0</v>
      </c>
      <c r="AQ812" s="99">
        <v>8039664.01525879</v>
      </c>
      <c r="AR812" s="99">
        <v>6285850.3104248</v>
      </c>
      <c r="AS812" s="99">
        <v>3792901.9355163602</v>
      </c>
      <c r="AT812" s="99">
        <v>0</v>
      </c>
      <c r="AU812" s="99">
        <v>0</v>
      </c>
      <c r="AV812" s="99">
        <v>55212719.882324196</v>
      </c>
      <c r="AW812" s="99">
        <v>0</v>
      </c>
      <c r="AX812" s="99">
        <v>221450.37427711501</v>
      </c>
      <c r="AY812" s="99">
        <v>12439756.905029301</v>
      </c>
      <c r="AZ812" s="99">
        <v>9480106.4937744103</v>
      </c>
      <c r="BA812" s="99">
        <v>0</v>
      </c>
      <c r="BB812" s="99">
        <v>17084167.5307617</v>
      </c>
      <c r="BC812" s="99">
        <v>3994000.64093018</v>
      </c>
      <c r="BD812" s="99">
        <v>0</v>
      </c>
      <c r="BE812" s="99">
        <v>3793849.6690978999</v>
      </c>
      <c r="BF812" s="99">
        <v>0</v>
      </c>
      <c r="BG812" s="99">
        <v>55075355.975097701</v>
      </c>
      <c r="BH812" s="99">
        <v>8192629.1536865197</v>
      </c>
      <c r="BI812" s="99">
        <v>0</v>
      </c>
      <c r="BJ812" s="99">
        <v>3372587.3915710398</v>
      </c>
      <c r="BK812" s="99">
        <v>2686466.2532043499</v>
      </c>
      <c r="BL812" s="99">
        <v>0</v>
      </c>
      <c r="BM812" s="99">
        <v>0</v>
      </c>
      <c r="BN812" s="99">
        <v>0</v>
      </c>
      <c r="BO812" s="99">
        <v>0</v>
      </c>
      <c r="BP812" s="99">
        <v>0</v>
      </c>
      <c r="BQ812" s="99">
        <v>0</v>
      </c>
      <c r="BR812" s="99">
        <v>4117416.3301086398</v>
      </c>
      <c r="BS812" s="99">
        <v>3729531.6707153302</v>
      </c>
      <c r="BT812" s="99">
        <v>0</v>
      </c>
      <c r="BU812" s="99">
        <v>1172533.0999908401</v>
      </c>
      <c r="BV812" s="99">
        <v>2352378.7230529799</v>
      </c>
      <c r="BW812" s="99">
        <v>0</v>
      </c>
      <c r="BX812" s="99">
        <v>275443.569763184</v>
      </c>
      <c r="BY812" s="99">
        <v>0</v>
      </c>
      <c r="BZ812" s="99">
        <v>0</v>
      </c>
      <c r="CA812" s="99">
        <v>87286.186898231506</v>
      </c>
      <c r="CB812" s="99">
        <v>5060391.9294433603</v>
      </c>
      <c r="CC812" s="99">
        <v>43257452.120117202</v>
      </c>
      <c r="CD812" s="99">
        <v>11539801.80896</v>
      </c>
      <c r="CE812" s="99">
        <v>3356.38985982537</v>
      </c>
      <c r="CF812" s="99">
        <v>465108.07926559402</v>
      </c>
      <c r="CG812" s="99">
        <v>3791811.3683471698</v>
      </c>
      <c r="CH812" s="99">
        <v>0</v>
      </c>
      <c r="CI812" s="99">
        <v>90643.244247436494</v>
      </c>
      <c r="CJ812" s="99">
        <v>5534745.5424804697</v>
      </c>
      <c r="CK812" s="99">
        <v>47084057.359863304</v>
      </c>
      <c r="CL812" s="99">
        <v>11859776.115234399</v>
      </c>
      <c r="CM812" s="166">
        <v>147203.744415283</v>
      </c>
      <c r="CN812" s="166">
        <v>23423865.302978501</v>
      </c>
      <c r="CO812" s="166">
        <v>102126839.58300801</v>
      </c>
      <c r="CP812" s="99">
        <v>11859776.115234399</v>
      </c>
      <c r="CQ812" s="99">
        <v>0</v>
      </c>
      <c r="CR812" s="99">
        <v>0</v>
      </c>
      <c r="CS812" s="99">
        <v>0</v>
      </c>
      <c r="CT812" s="99">
        <v>0</v>
      </c>
      <c r="CU812" s="98">
        <v>15564.618308403</v>
      </c>
      <c r="CV812" s="98">
        <v>59868.045396460002</v>
      </c>
      <c r="CW812" s="98">
        <v>5525500.0087089539</v>
      </c>
      <c r="CX812" s="98">
        <v>47049263.48846437</v>
      </c>
    </row>
    <row r="813" spans="1:102" x14ac:dyDescent="0.2">
      <c r="A813" s="98" t="s">
        <v>63</v>
      </c>
      <c r="B813" s="100">
        <v>41974</v>
      </c>
      <c r="C813" s="99">
        <v>71465.446555137605</v>
      </c>
      <c r="D813" s="99">
        <v>0</v>
      </c>
      <c r="E813" s="99">
        <v>15291.079151988</v>
      </c>
      <c r="F813" s="99">
        <v>12979.464735269499</v>
      </c>
      <c r="G813" s="99">
        <v>3385.7447251677499</v>
      </c>
      <c r="H813" s="99">
        <v>0</v>
      </c>
      <c r="I813" s="99">
        <v>0</v>
      </c>
      <c r="J813" s="99">
        <v>56654.692964553797</v>
      </c>
      <c r="K813" s="99">
        <v>0</v>
      </c>
      <c r="L813" s="99">
        <v>199.06677337177101</v>
      </c>
      <c r="M813" s="99">
        <v>28412.2683799267</v>
      </c>
      <c r="N813" s="99">
        <v>10251.902283310899</v>
      </c>
      <c r="O813" s="99">
        <v>0</v>
      </c>
      <c r="P813" s="99">
        <v>43752.886119365699</v>
      </c>
      <c r="Q813" s="99">
        <v>4227.0336781740198</v>
      </c>
      <c r="R813" s="99">
        <v>0</v>
      </c>
      <c r="S813" s="99">
        <v>3382.5159581005601</v>
      </c>
      <c r="T813" s="99">
        <v>0</v>
      </c>
      <c r="U813" s="99">
        <v>56675.805302143097</v>
      </c>
      <c r="V813" s="99">
        <v>4044465.5506591802</v>
      </c>
      <c r="W813" s="99">
        <v>0</v>
      </c>
      <c r="X813" s="99">
        <v>947574.20127105701</v>
      </c>
      <c r="Y813" s="99">
        <v>747479.56982421898</v>
      </c>
      <c r="Z813" s="99">
        <v>469417.02208709699</v>
      </c>
      <c r="AA813" s="99">
        <v>0</v>
      </c>
      <c r="AB813" s="99">
        <v>0</v>
      </c>
      <c r="AC813" s="99">
        <v>17728538.905029301</v>
      </c>
      <c r="AD813" s="99">
        <v>0</v>
      </c>
      <c r="AE813" s="99">
        <v>18162.770463466601</v>
      </c>
      <c r="AF813" s="99">
        <v>1376461.2785491899</v>
      </c>
      <c r="AG813" s="99">
        <v>1183924.9185333301</v>
      </c>
      <c r="AH813" s="99">
        <v>0</v>
      </c>
      <c r="AI813" s="99">
        <v>1937171.6351928699</v>
      </c>
      <c r="AJ813" s="99">
        <v>478218.216590881</v>
      </c>
      <c r="AK813" s="99">
        <v>0</v>
      </c>
      <c r="AL813" s="99">
        <v>469883.17723846401</v>
      </c>
      <c r="AM813" s="99">
        <v>0</v>
      </c>
      <c r="AN813" s="99">
        <v>17759777.026122998</v>
      </c>
      <c r="AO813" s="99">
        <v>34979934.751464799</v>
      </c>
      <c r="AP813" s="99">
        <v>0</v>
      </c>
      <c r="AQ813" s="99">
        <v>7754669.4865112295</v>
      </c>
      <c r="AR813" s="99">
        <v>6044808.6262817401</v>
      </c>
      <c r="AS813" s="99">
        <v>3855441.1263732901</v>
      </c>
      <c r="AT813" s="99">
        <v>0</v>
      </c>
      <c r="AU813" s="99">
        <v>0</v>
      </c>
      <c r="AV813" s="99">
        <v>55122395.417968802</v>
      </c>
      <c r="AW813" s="99">
        <v>0</v>
      </c>
      <c r="AX813" s="99">
        <v>177717.53270149199</v>
      </c>
      <c r="AY813" s="99">
        <v>12346166.3410645</v>
      </c>
      <c r="AZ813" s="99">
        <v>9303319.4439697303</v>
      </c>
      <c r="BA813" s="99">
        <v>0</v>
      </c>
      <c r="BB813" s="99">
        <v>16976308.293701202</v>
      </c>
      <c r="BC813" s="99">
        <v>3992770.9096069299</v>
      </c>
      <c r="BD813" s="99">
        <v>0</v>
      </c>
      <c r="BE813" s="99">
        <v>3854279.9347228999</v>
      </c>
      <c r="BF813" s="99">
        <v>0</v>
      </c>
      <c r="BG813" s="99">
        <v>54974637.167968802</v>
      </c>
      <c r="BH813" s="99">
        <v>8168565.7036743201</v>
      </c>
      <c r="BI813" s="99">
        <v>0</v>
      </c>
      <c r="BJ813" s="99">
        <v>3278030.4309997601</v>
      </c>
      <c r="BK813" s="99">
        <v>2615008.7930297898</v>
      </c>
      <c r="BL813" s="99">
        <v>0</v>
      </c>
      <c r="BM813" s="99">
        <v>0</v>
      </c>
      <c r="BN813" s="99">
        <v>0</v>
      </c>
      <c r="BO813" s="99">
        <v>0</v>
      </c>
      <c r="BP813" s="99">
        <v>0</v>
      </c>
      <c r="BQ813" s="99">
        <v>0</v>
      </c>
      <c r="BR813" s="99">
        <v>4087985.7375793499</v>
      </c>
      <c r="BS813" s="99">
        <v>3654783.9426269499</v>
      </c>
      <c r="BT813" s="99">
        <v>0</v>
      </c>
      <c r="BU813" s="99">
        <v>1387144.7699890099</v>
      </c>
      <c r="BV813" s="99">
        <v>2367296.8346252399</v>
      </c>
      <c r="BW813" s="99">
        <v>0</v>
      </c>
      <c r="BX813" s="99">
        <v>320082.92969131499</v>
      </c>
      <c r="BY813" s="99">
        <v>0</v>
      </c>
      <c r="BZ813" s="99">
        <v>0</v>
      </c>
      <c r="CA813" s="99">
        <v>86796.853321075396</v>
      </c>
      <c r="CB813" s="99">
        <v>4993528.3671264602</v>
      </c>
      <c r="CC813" s="99">
        <v>42802077.981445298</v>
      </c>
      <c r="CD813" s="99">
        <v>11463333.9648438</v>
      </c>
      <c r="CE813" s="99">
        <v>3390.6553399562799</v>
      </c>
      <c r="CF813" s="99">
        <v>469443.95729064901</v>
      </c>
      <c r="CG813" s="99">
        <v>3852199.7473754901</v>
      </c>
      <c r="CH813" s="99">
        <v>0</v>
      </c>
      <c r="CI813" s="99">
        <v>90185.000721931501</v>
      </c>
      <c r="CJ813" s="99">
        <v>5467936.0109252902</v>
      </c>
      <c r="CK813" s="99">
        <v>46642845.235839799</v>
      </c>
      <c r="CL813" s="99">
        <v>11783112.3586426</v>
      </c>
      <c r="CM813" s="166">
        <v>146408.940858841</v>
      </c>
      <c r="CN813" s="166">
        <v>23226192.5776367</v>
      </c>
      <c r="CO813" s="166">
        <v>101573542.20117199</v>
      </c>
      <c r="CP813" s="99">
        <v>11783112.3586426</v>
      </c>
      <c r="CQ813" s="99">
        <v>0</v>
      </c>
      <c r="CR813" s="99">
        <v>0</v>
      </c>
      <c r="CS813" s="99">
        <v>0</v>
      </c>
      <c r="CT813" s="99">
        <v>0</v>
      </c>
      <c r="CU813" s="98">
        <v>15317.769665469999</v>
      </c>
      <c r="CV813" s="98">
        <v>59594.453165427003</v>
      </c>
      <c r="CW813" s="98">
        <v>5462972.3244171096</v>
      </c>
      <c r="CX813" s="98">
        <v>46654277.728820786</v>
      </c>
    </row>
    <row r="814" spans="1:102" x14ac:dyDescent="0.2">
      <c r="A814" s="98" t="s">
        <v>63</v>
      </c>
      <c r="B814" s="100">
        <v>42064</v>
      </c>
      <c r="C814" s="99">
        <v>71106.423267364502</v>
      </c>
      <c r="D814" s="99">
        <v>0</v>
      </c>
      <c r="E814" s="99">
        <v>14895.258985877001</v>
      </c>
      <c r="F814" s="99">
        <v>12653.0586711168</v>
      </c>
      <c r="G814" s="99">
        <v>3483.7842408716701</v>
      </c>
      <c r="H814" s="99">
        <v>0</v>
      </c>
      <c r="I814" s="99">
        <v>0</v>
      </c>
      <c r="J814" s="99">
        <v>56667.656230449698</v>
      </c>
      <c r="K814" s="99">
        <v>0</v>
      </c>
      <c r="L814" s="99">
        <v>182.80197385884799</v>
      </c>
      <c r="M814" s="99">
        <v>28118.8793451786</v>
      </c>
      <c r="N814" s="99">
        <v>10115.902303934099</v>
      </c>
      <c r="O814" s="99">
        <v>0</v>
      </c>
      <c r="P814" s="99">
        <v>43212.578688621499</v>
      </c>
      <c r="Q814" s="99">
        <v>4221.5639532208397</v>
      </c>
      <c r="R814" s="99">
        <v>0</v>
      </c>
      <c r="S814" s="99">
        <v>3476.86710211635</v>
      </c>
      <c r="T814" s="99">
        <v>0</v>
      </c>
      <c r="U814" s="99">
        <v>56685.196362972303</v>
      </c>
      <c r="V814" s="99">
        <v>4009521.63980103</v>
      </c>
      <c r="W814" s="99">
        <v>0</v>
      </c>
      <c r="X814" s="99">
        <v>913548.95787811303</v>
      </c>
      <c r="Y814" s="99">
        <v>719921.90614318801</v>
      </c>
      <c r="Z814" s="99">
        <v>480255.83346176101</v>
      </c>
      <c r="AA814" s="99">
        <v>0</v>
      </c>
      <c r="AB814" s="99">
        <v>0</v>
      </c>
      <c r="AC814" s="99">
        <v>17672797.894287098</v>
      </c>
      <c r="AD814" s="99">
        <v>0</v>
      </c>
      <c r="AE814" s="99">
        <v>19394.081575632099</v>
      </c>
      <c r="AF814" s="99">
        <v>1359210.51283264</v>
      </c>
      <c r="AG814" s="99">
        <v>1157344.95394897</v>
      </c>
      <c r="AH814" s="99">
        <v>0</v>
      </c>
      <c r="AI814" s="99">
        <v>1896651.46476746</v>
      </c>
      <c r="AJ814" s="99">
        <v>483301.204605103</v>
      </c>
      <c r="AK814" s="99">
        <v>0</v>
      </c>
      <c r="AL814" s="99">
        <v>478943.28374099702</v>
      </c>
      <c r="AM814" s="99">
        <v>0</v>
      </c>
      <c r="AN814" s="99">
        <v>17684599.364013702</v>
      </c>
      <c r="AO814" s="99">
        <v>34776446.822753899</v>
      </c>
      <c r="AP814" s="99">
        <v>0</v>
      </c>
      <c r="AQ814" s="99">
        <v>7447502.7372436495</v>
      </c>
      <c r="AR814" s="99">
        <v>5813471.1615600605</v>
      </c>
      <c r="AS814" s="99">
        <v>3946592.8922424298</v>
      </c>
      <c r="AT814" s="99">
        <v>0</v>
      </c>
      <c r="AU814" s="99">
        <v>0</v>
      </c>
      <c r="AV814" s="99">
        <v>55114418.384765603</v>
      </c>
      <c r="AW814" s="99">
        <v>0</v>
      </c>
      <c r="AX814" s="99">
        <v>153154.411968231</v>
      </c>
      <c r="AY814" s="99">
        <v>12241248.928100601</v>
      </c>
      <c r="AZ814" s="99">
        <v>9126982.8627929706</v>
      </c>
      <c r="BA814" s="99">
        <v>0</v>
      </c>
      <c r="BB814" s="99">
        <v>16658220.798339801</v>
      </c>
      <c r="BC814" s="99">
        <v>4028707.1473999</v>
      </c>
      <c r="BD814" s="99">
        <v>0</v>
      </c>
      <c r="BE814" s="99">
        <v>3940488.15542603</v>
      </c>
      <c r="BF814" s="99">
        <v>0</v>
      </c>
      <c r="BG814" s="99">
        <v>54900558.080078103</v>
      </c>
      <c r="BH814" s="99">
        <v>8108441.99108887</v>
      </c>
      <c r="BI814" s="99">
        <v>0</v>
      </c>
      <c r="BJ814" s="99">
        <v>3200336.7523193401</v>
      </c>
      <c r="BK814" s="99">
        <v>2560356.05285645</v>
      </c>
      <c r="BL814" s="99">
        <v>0</v>
      </c>
      <c r="BM814" s="99">
        <v>0</v>
      </c>
      <c r="BN814" s="99">
        <v>0</v>
      </c>
      <c r="BO814" s="99">
        <v>0</v>
      </c>
      <c r="BP814" s="99">
        <v>0</v>
      </c>
      <c r="BQ814" s="99">
        <v>0</v>
      </c>
      <c r="BR814" s="99">
        <v>4048692.2943420401</v>
      </c>
      <c r="BS814" s="99">
        <v>3581012.93832397</v>
      </c>
      <c r="BT814" s="99">
        <v>0</v>
      </c>
      <c r="BU814" s="99">
        <v>1341427.61999512</v>
      </c>
      <c r="BV814" s="99">
        <v>2406594.7321472201</v>
      </c>
      <c r="BW814" s="99">
        <v>0</v>
      </c>
      <c r="BX814" s="99">
        <v>370775.839401245</v>
      </c>
      <c r="BY814" s="99">
        <v>0</v>
      </c>
      <c r="BZ814" s="99">
        <v>0</v>
      </c>
      <c r="CA814" s="99">
        <v>85899.705117225603</v>
      </c>
      <c r="CB814" s="99">
        <v>4925935.7966308603</v>
      </c>
      <c r="CC814" s="99">
        <v>42261036.764160201</v>
      </c>
      <c r="CD814" s="99">
        <v>11316963.1318359</v>
      </c>
      <c r="CE814" s="99">
        <v>3480.3701233267798</v>
      </c>
      <c r="CF814" s="99">
        <v>480334.17149352998</v>
      </c>
      <c r="CG814" s="99">
        <v>3951299.9670715299</v>
      </c>
      <c r="CH814" s="99">
        <v>0</v>
      </c>
      <c r="CI814" s="99">
        <v>89375.779404640198</v>
      </c>
      <c r="CJ814" s="99">
        <v>5403589.7960205097</v>
      </c>
      <c r="CK814" s="99">
        <v>46185341.663574196</v>
      </c>
      <c r="CL814" s="99">
        <v>11662153.3673096</v>
      </c>
      <c r="CM814" s="166">
        <v>145654.427019119</v>
      </c>
      <c r="CN814" s="166">
        <v>23078437.7971191</v>
      </c>
      <c r="CO814" s="166">
        <v>101203815.82910199</v>
      </c>
      <c r="CP814" s="99">
        <v>11662153.3673096</v>
      </c>
      <c r="CQ814" s="99">
        <v>0</v>
      </c>
      <c r="CR814" s="99">
        <v>0</v>
      </c>
      <c r="CS814" s="99">
        <v>0</v>
      </c>
      <c r="CT814" s="99">
        <v>0</v>
      </c>
      <c r="CU814" s="98">
        <v>14912.038164321</v>
      </c>
      <c r="CV814" s="98">
        <v>59699.327319643999</v>
      </c>
      <c r="CW814" s="98">
        <v>5406269.9681243906</v>
      </c>
      <c r="CX814" s="98">
        <v>46212336.731231734</v>
      </c>
    </row>
    <row r="815" spans="1:102" x14ac:dyDescent="0.2">
      <c r="A815" s="98" t="s">
        <v>63</v>
      </c>
      <c r="B815" s="100">
        <v>42156</v>
      </c>
      <c r="C815" s="99">
        <v>70879.866584777803</v>
      </c>
      <c r="D815" s="99">
        <v>0</v>
      </c>
      <c r="E815" s="99">
        <v>14534.596681237201</v>
      </c>
      <c r="F815" s="99">
        <v>12356.180722594299</v>
      </c>
      <c r="G815" s="99">
        <v>3476.6611378490902</v>
      </c>
      <c r="H815" s="99">
        <v>0</v>
      </c>
      <c r="I815" s="99">
        <v>0</v>
      </c>
      <c r="J815" s="99">
        <v>56555.250489234902</v>
      </c>
      <c r="K815" s="99">
        <v>0</v>
      </c>
      <c r="L815" s="99">
        <v>198.83128238096799</v>
      </c>
      <c r="M815" s="99">
        <v>28033.813463926301</v>
      </c>
      <c r="N815" s="99">
        <v>9936.7951192855799</v>
      </c>
      <c r="O815" s="99">
        <v>0</v>
      </c>
      <c r="P815" s="99">
        <v>43012.201647281603</v>
      </c>
      <c r="Q815" s="99">
        <v>4241.0032165050497</v>
      </c>
      <c r="R815" s="99">
        <v>0</v>
      </c>
      <c r="S815" s="99">
        <v>3480.7004054188701</v>
      </c>
      <c r="T815" s="99">
        <v>0</v>
      </c>
      <c r="U815" s="99">
        <v>56572.774175167098</v>
      </c>
      <c r="V815" s="99">
        <v>3995615.61010742</v>
      </c>
      <c r="W815" s="99">
        <v>0</v>
      </c>
      <c r="X815" s="99">
        <v>875990.17431640602</v>
      </c>
      <c r="Y815" s="99">
        <v>684192.37462616002</v>
      </c>
      <c r="Z815" s="99">
        <v>482327.98929595901</v>
      </c>
      <c r="AA815" s="99">
        <v>0</v>
      </c>
      <c r="AB815" s="99">
        <v>0</v>
      </c>
      <c r="AC815" s="99">
        <v>17672469.127441399</v>
      </c>
      <c r="AD815" s="99">
        <v>0</v>
      </c>
      <c r="AE815" s="99">
        <v>17570.563658475901</v>
      </c>
      <c r="AF815" s="99">
        <v>1352818.6604766799</v>
      </c>
      <c r="AG815" s="99">
        <v>1126751.45137024</v>
      </c>
      <c r="AH815" s="99">
        <v>0</v>
      </c>
      <c r="AI815" s="99">
        <v>1886021.0592956501</v>
      </c>
      <c r="AJ815" s="99">
        <v>480800.76136016799</v>
      </c>
      <c r="AK815" s="99">
        <v>0</v>
      </c>
      <c r="AL815" s="99">
        <v>482204.91037368798</v>
      </c>
      <c r="AM815" s="99">
        <v>0</v>
      </c>
      <c r="AN815" s="99">
        <v>17668045.364502002</v>
      </c>
      <c r="AO815" s="99">
        <v>34759887.017089799</v>
      </c>
      <c r="AP815" s="99">
        <v>0</v>
      </c>
      <c r="AQ815" s="99">
        <v>7179807.9318847703</v>
      </c>
      <c r="AR815" s="99">
        <v>5588198.90942383</v>
      </c>
      <c r="AS815" s="99">
        <v>3973418.99926758</v>
      </c>
      <c r="AT815" s="99">
        <v>0</v>
      </c>
      <c r="AU815" s="99">
        <v>0</v>
      </c>
      <c r="AV815" s="99">
        <v>55286135.706542999</v>
      </c>
      <c r="AW815" s="99">
        <v>0</v>
      </c>
      <c r="AX815" s="99">
        <v>146843.36805343599</v>
      </c>
      <c r="AY815" s="99">
        <v>12222367.395507799</v>
      </c>
      <c r="AZ815" s="99">
        <v>8895484.8455810491</v>
      </c>
      <c r="BA815" s="99">
        <v>0</v>
      </c>
      <c r="BB815" s="99">
        <v>16613436.919799799</v>
      </c>
      <c r="BC815" s="99">
        <v>4024114.5737609901</v>
      </c>
      <c r="BD815" s="99">
        <v>0</v>
      </c>
      <c r="BE815" s="99">
        <v>3975754.0517272898</v>
      </c>
      <c r="BF815" s="99">
        <v>0</v>
      </c>
      <c r="BG815" s="99">
        <v>55148358.9296875</v>
      </c>
      <c r="BH815" s="99">
        <v>8128207.57531738</v>
      </c>
      <c r="BI815" s="99">
        <v>0</v>
      </c>
      <c r="BJ815" s="99">
        <v>3120517.2578735398</v>
      </c>
      <c r="BK815" s="99">
        <v>2496102.6817627</v>
      </c>
      <c r="BL815" s="99">
        <v>0</v>
      </c>
      <c r="BM815" s="99">
        <v>0</v>
      </c>
      <c r="BN815" s="99">
        <v>0</v>
      </c>
      <c r="BO815" s="99">
        <v>0</v>
      </c>
      <c r="BP815" s="99">
        <v>0</v>
      </c>
      <c r="BQ815" s="99">
        <v>0</v>
      </c>
      <c r="BR815" s="99">
        <v>4052860.53369141</v>
      </c>
      <c r="BS815" s="99">
        <v>3499574.2490234398</v>
      </c>
      <c r="BT815" s="99">
        <v>0</v>
      </c>
      <c r="BU815" s="99">
        <v>1360067.0999908401</v>
      </c>
      <c r="BV815" s="99">
        <v>2419144.8992919899</v>
      </c>
      <c r="BW815" s="99">
        <v>0</v>
      </c>
      <c r="BX815" s="99">
        <v>373476.82938003499</v>
      </c>
      <c r="BY815" s="99">
        <v>0</v>
      </c>
      <c r="BZ815" s="99">
        <v>0</v>
      </c>
      <c r="CA815" s="99">
        <v>85433.438502311707</v>
      </c>
      <c r="CB815" s="99">
        <v>4869986.97937012</v>
      </c>
      <c r="CC815" s="99">
        <v>41947420.673339799</v>
      </c>
      <c r="CD815" s="99">
        <v>11242635.892578101</v>
      </c>
      <c r="CE815" s="99">
        <v>3476.8671009838599</v>
      </c>
      <c r="CF815" s="99">
        <v>482332.20215225202</v>
      </c>
      <c r="CG815" s="99">
        <v>3975738.2736206101</v>
      </c>
      <c r="CH815" s="99">
        <v>0</v>
      </c>
      <c r="CI815" s="99">
        <v>88914.450690269499</v>
      </c>
      <c r="CJ815" s="99">
        <v>5354876.4099121103</v>
      </c>
      <c r="CK815" s="99">
        <v>45922406.184082001</v>
      </c>
      <c r="CL815" s="99">
        <v>11597490.3907471</v>
      </c>
      <c r="CM815" s="166">
        <v>145023.57864189101</v>
      </c>
      <c r="CN815" s="166">
        <v>23053707.776367199</v>
      </c>
      <c r="CO815" s="166">
        <v>101088685.98242199</v>
      </c>
      <c r="CP815" s="99">
        <v>11597490.3907471</v>
      </c>
      <c r="CQ815" s="99">
        <v>0</v>
      </c>
      <c r="CR815" s="99">
        <v>0</v>
      </c>
      <c r="CS815" s="99">
        <v>0</v>
      </c>
      <c r="CT815" s="99">
        <v>0</v>
      </c>
      <c r="CU815" s="98">
        <v>14549.855298242999</v>
      </c>
      <c r="CV815" s="98">
        <v>59584.639963913003</v>
      </c>
      <c r="CW815" s="98">
        <v>5352319.1815223722</v>
      </c>
      <c r="CX815" s="98">
        <v>45923158.946960412</v>
      </c>
    </row>
    <row r="816" spans="1:102" x14ac:dyDescent="0.2">
      <c r="A816" s="98" t="s">
        <v>63</v>
      </c>
      <c r="B816" s="100">
        <v>42248</v>
      </c>
      <c r="C816" s="99">
        <v>70568.4919281006</v>
      </c>
      <c r="D816" s="99">
        <v>0</v>
      </c>
      <c r="E816" s="99">
        <v>14178.7344970703</v>
      </c>
      <c r="F816" s="99">
        <v>12058.385459899901</v>
      </c>
      <c r="G816" s="99">
        <v>3510.8610835075401</v>
      </c>
      <c r="H816" s="99">
        <v>0</v>
      </c>
      <c r="I816" s="99">
        <v>0</v>
      </c>
      <c r="J816" s="99">
        <v>56382.634315490701</v>
      </c>
      <c r="K816" s="99">
        <v>0</v>
      </c>
      <c r="L816" s="99">
        <v>216.28552353009599</v>
      </c>
      <c r="M816" s="99">
        <v>27913.418046712901</v>
      </c>
      <c r="N816" s="99">
        <v>9782.9680783748609</v>
      </c>
      <c r="O816" s="99">
        <v>0</v>
      </c>
      <c r="P816" s="99">
        <v>42697.006816863999</v>
      </c>
      <c r="Q816" s="99">
        <v>4193.6463446617099</v>
      </c>
      <c r="R816" s="99">
        <v>0</v>
      </c>
      <c r="S816" s="99">
        <v>3506.90622955561</v>
      </c>
      <c r="T816" s="99">
        <v>0</v>
      </c>
      <c r="U816" s="99">
        <v>56396.560043811798</v>
      </c>
      <c r="V816" s="99">
        <v>3955265.3062133798</v>
      </c>
      <c r="W816" s="99">
        <v>0</v>
      </c>
      <c r="X816" s="99">
        <v>847538.28697967494</v>
      </c>
      <c r="Y816" s="99">
        <v>665239.17008972203</v>
      </c>
      <c r="Z816" s="99">
        <v>480298.76645278902</v>
      </c>
      <c r="AA816" s="99">
        <v>0</v>
      </c>
      <c r="AB816" s="99">
        <v>0</v>
      </c>
      <c r="AC816" s="99">
        <v>17690489.128173798</v>
      </c>
      <c r="AD816" s="99">
        <v>0</v>
      </c>
      <c r="AE816" s="99">
        <v>21635.7484004498</v>
      </c>
      <c r="AF816" s="99">
        <v>1344586.2626342799</v>
      </c>
      <c r="AG816" s="99">
        <v>1106922.5320129399</v>
      </c>
      <c r="AH816" s="99">
        <v>0</v>
      </c>
      <c r="AI816" s="99">
        <v>1864181.5680694601</v>
      </c>
      <c r="AJ816" s="99">
        <v>473685.720989227</v>
      </c>
      <c r="AK816" s="99">
        <v>0</v>
      </c>
      <c r="AL816" s="99">
        <v>480210.26022720302</v>
      </c>
      <c r="AM816" s="99">
        <v>0</v>
      </c>
      <c r="AN816" s="99">
        <v>17657655.076416001</v>
      </c>
      <c r="AO816" s="99">
        <v>34526714.588378899</v>
      </c>
      <c r="AP816" s="99">
        <v>0</v>
      </c>
      <c r="AQ816" s="99">
        <v>7007836.4816894503</v>
      </c>
      <c r="AR816" s="99">
        <v>5455950.7036132803</v>
      </c>
      <c r="AS816" s="99">
        <v>3969863.6092834501</v>
      </c>
      <c r="AT816" s="99">
        <v>0</v>
      </c>
      <c r="AU816" s="99">
        <v>0</v>
      </c>
      <c r="AV816" s="99">
        <v>55373719.567382798</v>
      </c>
      <c r="AW816" s="99">
        <v>0</v>
      </c>
      <c r="AX816" s="99">
        <v>191477.710155487</v>
      </c>
      <c r="AY816" s="99">
        <v>12189649.1009521</v>
      </c>
      <c r="AZ816" s="99">
        <v>8745673.92651367</v>
      </c>
      <c r="BA816" s="99">
        <v>0</v>
      </c>
      <c r="BB816" s="99">
        <v>16472125.9407959</v>
      </c>
      <c r="BC816" s="99">
        <v>3965767.1315002399</v>
      </c>
      <c r="BD816" s="99">
        <v>0</v>
      </c>
      <c r="BE816" s="99">
        <v>3965266.6841735798</v>
      </c>
      <c r="BF816" s="99">
        <v>0</v>
      </c>
      <c r="BG816" s="99">
        <v>55385037.372070298</v>
      </c>
      <c r="BH816" s="99">
        <v>8150849.6916503897</v>
      </c>
      <c r="BI816" s="99">
        <v>0</v>
      </c>
      <c r="BJ816" s="99">
        <v>3080802.4021911598</v>
      </c>
      <c r="BK816" s="99">
        <v>2461005.1004028302</v>
      </c>
      <c r="BL816" s="99">
        <v>0</v>
      </c>
      <c r="BM816" s="99">
        <v>0</v>
      </c>
      <c r="BN816" s="99">
        <v>0</v>
      </c>
      <c r="BO816" s="99">
        <v>0</v>
      </c>
      <c r="BP816" s="99">
        <v>0</v>
      </c>
      <c r="BQ816" s="99">
        <v>0</v>
      </c>
      <c r="BR816" s="99">
        <v>4052848.4455871601</v>
      </c>
      <c r="BS816" s="99">
        <v>3440702.4392395001</v>
      </c>
      <c r="BT816" s="99">
        <v>0</v>
      </c>
      <c r="BU816" s="99">
        <v>1118237.8199920701</v>
      </c>
      <c r="BV816" s="99">
        <v>2403307.0242004399</v>
      </c>
      <c r="BW816" s="99">
        <v>0</v>
      </c>
      <c r="BX816" s="99">
        <v>316701.029502869</v>
      </c>
      <c r="BY816" s="99">
        <v>0</v>
      </c>
      <c r="BZ816" s="99">
        <v>0</v>
      </c>
      <c r="CA816" s="99">
        <v>84791.662384033203</v>
      </c>
      <c r="CB816" s="99">
        <v>4800730.41442871</v>
      </c>
      <c r="CC816" s="99">
        <v>41514684.779785201</v>
      </c>
      <c r="CD816" s="99">
        <v>11212312.0943604</v>
      </c>
      <c r="CE816" s="99">
        <v>3509.58374652267</v>
      </c>
      <c r="CF816" s="99">
        <v>480212.40957260103</v>
      </c>
      <c r="CG816" s="99">
        <v>3966705.0371398898</v>
      </c>
      <c r="CH816" s="99">
        <v>0</v>
      </c>
      <c r="CI816" s="99">
        <v>88304.824493408203</v>
      </c>
      <c r="CJ816" s="99">
        <v>5282339.8053588904</v>
      </c>
      <c r="CK816" s="99">
        <v>45510201.895019501</v>
      </c>
      <c r="CL816" s="99">
        <v>11577053.053100601</v>
      </c>
      <c r="CM816" s="166">
        <v>144245.01782989499</v>
      </c>
      <c r="CN816" s="166">
        <v>22948320.263427701</v>
      </c>
      <c r="CO816" s="166">
        <v>100849435.13574199</v>
      </c>
      <c r="CP816" s="99">
        <v>11577053.053100601</v>
      </c>
      <c r="CQ816" s="99">
        <v>0</v>
      </c>
      <c r="CR816" s="99">
        <v>0</v>
      </c>
      <c r="CS816" s="99">
        <v>0</v>
      </c>
      <c r="CT816" s="99">
        <v>0</v>
      </c>
      <c r="CU816" s="98">
        <v>14192.501146107999</v>
      </c>
      <c r="CV816" s="98">
        <v>59456.461134865</v>
      </c>
      <c r="CW816" s="98">
        <v>5280942.8240013113</v>
      </c>
      <c r="CX816" s="98">
        <v>45481389.816925094</v>
      </c>
    </row>
    <row r="817" spans="1:102" x14ac:dyDescent="0.2">
      <c r="A817" s="98" t="s">
        <v>63</v>
      </c>
      <c r="B817" s="100">
        <v>42339</v>
      </c>
      <c r="C817" s="99">
        <v>70412.426195144697</v>
      </c>
      <c r="D817" s="99">
        <v>0</v>
      </c>
      <c r="E817" s="99">
        <v>13859.1270041466</v>
      </c>
      <c r="F817" s="99">
        <v>11810.561404705</v>
      </c>
      <c r="G817" s="99">
        <v>3529.43026909232</v>
      </c>
      <c r="H817" s="99">
        <v>0</v>
      </c>
      <c r="I817" s="99">
        <v>0</v>
      </c>
      <c r="J817" s="99">
        <v>56400.997953891798</v>
      </c>
      <c r="K817" s="99">
        <v>0</v>
      </c>
      <c r="L817" s="99">
        <v>198.24476089887301</v>
      </c>
      <c r="M817" s="99">
        <v>27779.2757558823</v>
      </c>
      <c r="N817" s="99">
        <v>9789.3005584478396</v>
      </c>
      <c r="O817" s="99">
        <v>0</v>
      </c>
      <c r="P817" s="99">
        <v>42366.598952293403</v>
      </c>
      <c r="Q817" s="99">
        <v>4192.0841656327202</v>
      </c>
      <c r="R817" s="99">
        <v>0</v>
      </c>
      <c r="S817" s="99">
        <v>3522.68909361959</v>
      </c>
      <c r="T817" s="99">
        <v>0</v>
      </c>
      <c r="U817" s="99">
        <v>56405.280415535002</v>
      </c>
      <c r="V817" s="99">
        <v>3940387.3737182599</v>
      </c>
      <c r="W817" s="99">
        <v>0</v>
      </c>
      <c r="X817" s="99">
        <v>815577.68323516799</v>
      </c>
      <c r="Y817" s="99">
        <v>643715.88231658901</v>
      </c>
      <c r="Z817" s="99">
        <v>479165.96530151402</v>
      </c>
      <c r="AA817" s="99">
        <v>0</v>
      </c>
      <c r="AB817" s="99">
        <v>0</v>
      </c>
      <c r="AC817" s="99">
        <v>17591042.732910201</v>
      </c>
      <c r="AD817" s="99">
        <v>0</v>
      </c>
      <c r="AE817" s="99">
        <v>15850.6582564116</v>
      </c>
      <c r="AF817" s="99">
        <v>1335525.7118682901</v>
      </c>
      <c r="AG817" s="99">
        <v>1097387.0112609901</v>
      </c>
      <c r="AH817" s="99">
        <v>0</v>
      </c>
      <c r="AI817" s="99">
        <v>1839942.5382690399</v>
      </c>
      <c r="AJ817" s="99">
        <v>476252.031040192</v>
      </c>
      <c r="AK817" s="99">
        <v>0</v>
      </c>
      <c r="AL817" s="99">
        <v>478618.921718597</v>
      </c>
      <c r="AM817" s="99">
        <v>0</v>
      </c>
      <c r="AN817" s="99">
        <v>17562369.6645508</v>
      </c>
      <c r="AO817" s="99">
        <v>34507213.347167999</v>
      </c>
      <c r="AP817" s="99">
        <v>0</v>
      </c>
      <c r="AQ817" s="99">
        <v>6771461.6411743201</v>
      </c>
      <c r="AR817" s="99">
        <v>5289799.7006225605</v>
      </c>
      <c r="AS817" s="99">
        <v>3982395.3731384301</v>
      </c>
      <c r="AT817" s="99">
        <v>0</v>
      </c>
      <c r="AU817" s="99">
        <v>0</v>
      </c>
      <c r="AV817" s="99">
        <v>55393730.554199196</v>
      </c>
      <c r="AW817" s="99">
        <v>0</v>
      </c>
      <c r="AX817" s="99">
        <v>134937.072265625</v>
      </c>
      <c r="AY817" s="99">
        <v>12136344.5473633</v>
      </c>
      <c r="AZ817" s="99">
        <v>8701326.6446533203</v>
      </c>
      <c r="BA817" s="99">
        <v>0</v>
      </c>
      <c r="BB817" s="99">
        <v>16396037.0230713</v>
      </c>
      <c r="BC817" s="99">
        <v>4000729.24542236</v>
      </c>
      <c r="BD817" s="99">
        <v>0</v>
      </c>
      <c r="BE817" s="99">
        <v>3967945.2424316402</v>
      </c>
      <c r="BF817" s="99">
        <v>0</v>
      </c>
      <c r="BG817" s="99">
        <v>55446386.0224609</v>
      </c>
      <c r="BH817" s="99">
        <v>8775676.6762695294</v>
      </c>
      <c r="BI817" s="99">
        <v>0</v>
      </c>
      <c r="BJ817" s="99">
        <v>3096854.4764404302</v>
      </c>
      <c r="BK817" s="99">
        <v>2451752.4031982399</v>
      </c>
      <c r="BL817" s="99">
        <v>0</v>
      </c>
      <c r="BM817" s="99">
        <v>0</v>
      </c>
      <c r="BN817" s="99">
        <v>0</v>
      </c>
      <c r="BO817" s="99">
        <v>0</v>
      </c>
      <c r="BP817" s="99">
        <v>0</v>
      </c>
      <c r="BQ817" s="99">
        <v>0</v>
      </c>
      <c r="BR817" s="99">
        <v>4057870.2412414602</v>
      </c>
      <c r="BS817" s="99">
        <v>3414079.8229370099</v>
      </c>
      <c r="BT817" s="99">
        <v>0</v>
      </c>
      <c r="BU817" s="99">
        <v>2034051.76997375</v>
      </c>
      <c r="BV817" s="99">
        <v>2438352.7121581999</v>
      </c>
      <c r="BW817" s="99">
        <v>0</v>
      </c>
      <c r="BX817" s="99">
        <v>517751.408569336</v>
      </c>
      <c r="BY817" s="99">
        <v>0</v>
      </c>
      <c r="BZ817" s="99">
        <v>0</v>
      </c>
      <c r="CA817" s="99">
        <v>84304.406050682097</v>
      </c>
      <c r="CB817" s="99">
        <v>4759620.4255981399</v>
      </c>
      <c r="CC817" s="99">
        <v>41282798.620117202</v>
      </c>
      <c r="CD817" s="99">
        <v>11900558.665161099</v>
      </c>
      <c r="CE817" s="99">
        <v>3532.4267559945602</v>
      </c>
      <c r="CF817" s="99">
        <v>479213.41476059001</v>
      </c>
      <c r="CG817" s="99">
        <v>3976275.4390869099</v>
      </c>
      <c r="CH817" s="99">
        <v>0</v>
      </c>
      <c r="CI817" s="99">
        <v>87835.306760787993</v>
      </c>
      <c r="CJ817" s="99">
        <v>5237005.8971557599</v>
      </c>
      <c r="CK817" s="99">
        <v>45245015.3427734</v>
      </c>
      <c r="CL817" s="99">
        <v>12416879.369751001</v>
      </c>
      <c r="CM817" s="166">
        <v>143766.881509781</v>
      </c>
      <c r="CN817" s="166">
        <v>22832414.607177701</v>
      </c>
      <c r="CO817" s="166">
        <v>100643449.85156301</v>
      </c>
      <c r="CP817" s="99">
        <v>12416879.369751001</v>
      </c>
      <c r="CQ817" s="99">
        <v>0</v>
      </c>
      <c r="CR817" s="99">
        <v>0</v>
      </c>
      <c r="CS817" s="99">
        <v>0</v>
      </c>
      <c r="CT817" s="99">
        <v>0</v>
      </c>
      <c r="CU817" s="98">
        <v>13867.942635625999</v>
      </c>
      <c r="CV817" s="98">
        <v>59454.138055846</v>
      </c>
      <c r="CW817" s="98">
        <v>5238833.8403587295</v>
      </c>
      <c r="CX817" s="98">
        <v>45259074.059204109</v>
      </c>
    </row>
    <row r="818" spans="1:102" x14ac:dyDescent="0.2">
      <c r="A818" s="98" t="s">
        <v>63</v>
      </c>
      <c r="B818" s="100">
        <v>42430</v>
      </c>
      <c r="C818" s="99">
        <v>70040.0404920578</v>
      </c>
      <c r="D818" s="99">
        <v>0</v>
      </c>
      <c r="E818" s="99">
        <v>14078.293477535201</v>
      </c>
      <c r="F818" s="99">
        <v>12123.1069666147</v>
      </c>
      <c r="G818" s="99">
        <v>3565.1040075421301</v>
      </c>
      <c r="H818" s="99">
        <v>0</v>
      </c>
      <c r="I818" s="99">
        <v>0</v>
      </c>
      <c r="J818" s="99">
        <v>56309.915918827101</v>
      </c>
      <c r="K818" s="99">
        <v>0</v>
      </c>
      <c r="L818" s="99">
        <v>171.91822978481699</v>
      </c>
      <c r="M818" s="99">
        <v>27464.569285631202</v>
      </c>
      <c r="N818" s="99">
        <v>9676.1846066713297</v>
      </c>
      <c r="O818" s="99">
        <v>0</v>
      </c>
      <c r="P818" s="99">
        <v>42566.350472927101</v>
      </c>
      <c r="Q818" s="99">
        <v>4159.2909881472597</v>
      </c>
      <c r="R818" s="99">
        <v>0</v>
      </c>
      <c r="S818" s="99">
        <v>3562.6291731893998</v>
      </c>
      <c r="T818" s="99">
        <v>0</v>
      </c>
      <c r="U818" s="99">
        <v>56318.535758495302</v>
      </c>
      <c r="V818" s="99">
        <v>3901195.7059631301</v>
      </c>
      <c r="W818" s="99">
        <v>0</v>
      </c>
      <c r="X818" s="99">
        <v>821173.46831512498</v>
      </c>
      <c r="Y818" s="99">
        <v>656665.35243988002</v>
      </c>
      <c r="Z818" s="99">
        <v>488763.29386520397</v>
      </c>
      <c r="AA818" s="99">
        <v>0</v>
      </c>
      <c r="AB818" s="99">
        <v>0</v>
      </c>
      <c r="AC818" s="99">
        <v>17581177.900634799</v>
      </c>
      <c r="AD818" s="99">
        <v>0</v>
      </c>
      <c r="AE818" s="99">
        <v>13768.3284860849</v>
      </c>
      <c r="AF818" s="99">
        <v>1310132.9160156299</v>
      </c>
      <c r="AG818" s="99">
        <v>1087387.89930725</v>
      </c>
      <c r="AH818" s="99">
        <v>0</v>
      </c>
      <c r="AI818" s="99">
        <v>1853521.44267273</v>
      </c>
      <c r="AJ818" s="99">
        <v>489417.64529418899</v>
      </c>
      <c r="AK818" s="99">
        <v>0</v>
      </c>
      <c r="AL818" s="99">
        <v>485682.44046020502</v>
      </c>
      <c r="AM818" s="99">
        <v>0</v>
      </c>
      <c r="AN818" s="99">
        <v>17672930.887207001</v>
      </c>
      <c r="AO818" s="99">
        <v>34261485.2978516</v>
      </c>
      <c r="AP818" s="99">
        <v>0</v>
      </c>
      <c r="AQ818" s="99">
        <v>6686723.2087402297</v>
      </c>
      <c r="AR818" s="99">
        <v>5270476.5321044903</v>
      </c>
      <c r="AS818" s="99">
        <v>4054215.3169860798</v>
      </c>
      <c r="AT818" s="99">
        <v>0</v>
      </c>
      <c r="AU818" s="99">
        <v>0</v>
      </c>
      <c r="AV818" s="99">
        <v>55481935.306640603</v>
      </c>
      <c r="AW818" s="99">
        <v>0</v>
      </c>
      <c r="AX818" s="99">
        <v>121121.178297997</v>
      </c>
      <c r="AY818" s="99">
        <v>11940157.7537842</v>
      </c>
      <c r="AZ818" s="99">
        <v>8640288.0352783203</v>
      </c>
      <c r="BA818" s="99">
        <v>0</v>
      </c>
      <c r="BB818" s="99">
        <v>16538774.1993408</v>
      </c>
      <c r="BC818" s="99">
        <v>4110240.0508727999</v>
      </c>
      <c r="BD818" s="99">
        <v>0</v>
      </c>
      <c r="BE818" s="99">
        <v>4039543.2487487802</v>
      </c>
      <c r="BF818" s="99">
        <v>0</v>
      </c>
      <c r="BG818" s="99">
        <v>55570406.551757798</v>
      </c>
      <c r="BH818" s="99">
        <v>10036550.5389404</v>
      </c>
      <c r="BI818" s="99">
        <v>0</v>
      </c>
      <c r="BJ818" s="99">
        <v>3234623.57504272</v>
      </c>
      <c r="BK818" s="99">
        <v>2547934.6327514602</v>
      </c>
      <c r="BL818" s="99">
        <v>0</v>
      </c>
      <c r="BM818" s="99">
        <v>0</v>
      </c>
      <c r="BN818" s="99">
        <v>0</v>
      </c>
      <c r="BO818" s="99">
        <v>0</v>
      </c>
      <c r="BP818" s="99">
        <v>0</v>
      </c>
      <c r="BQ818" s="99">
        <v>0</v>
      </c>
      <c r="BR818" s="99">
        <v>4013435.57629395</v>
      </c>
      <c r="BS818" s="99">
        <v>3385828.9158630399</v>
      </c>
      <c r="BT818" s="99">
        <v>0</v>
      </c>
      <c r="BU818" s="99">
        <v>3496350.6099548298</v>
      </c>
      <c r="BV818" s="99">
        <v>2473834.1692504901</v>
      </c>
      <c r="BW818" s="99">
        <v>0</v>
      </c>
      <c r="BX818" s="99">
        <v>869167.56682586705</v>
      </c>
      <c r="BY818" s="99">
        <v>0</v>
      </c>
      <c r="BZ818" s="99">
        <v>0</v>
      </c>
      <c r="CA818" s="99">
        <v>84048.195718765302</v>
      </c>
      <c r="CB818" s="99">
        <v>4705713.9189453097</v>
      </c>
      <c r="CC818" s="99">
        <v>40991880.8818359</v>
      </c>
      <c r="CD818" s="99">
        <v>13263600.961792</v>
      </c>
      <c r="CE818" s="99">
        <v>3564.5421014428098</v>
      </c>
      <c r="CF818" s="99">
        <v>488741.26770019502</v>
      </c>
      <c r="CG818" s="99">
        <v>4060430.7587890602</v>
      </c>
      <c r="CH818" s="99">
        <v>0</v>
      </c>
      <c r="CI818" s="99">
        <v>87606.471770286604</v>
      </c>
      <c r="CJ818" s="99">
        <v>5195932.8628540002</v>
      </c>
      <c r="CK818" s="99">
        <v>44970461.810058601</v>
      </c>
      <c r="CL818" s="99">
        <v>14100845.174316401</v>
      </c>
      <c r="CM818" s="166">
        <v>143453.646131516</v>
      </c>
      <c r="CN818" s="166">
        <v>22756604.8913574</v>
      </c>
      <c r="CO818" s="166">
        <v>100469245.59570301</v>
      </c>
      <c r="CP818" s="99">
        <v>14100845.174316401</v>
      </c>
      <c r="CQ818" s="99">
        <v>0</v>
      </c>
      <c r="CR818" s="99">
        <v>0</v>
      </c>
      <c r="CS818" s="99">
        <v>0</v>
      </c>
      <c r="CT818" s="99">
        <v>0</v>
      </c>
      <c r="CU818" s="98">
        <v>14085.023850637001</v>
      </c>
      <c r="CV818" s="98">
        <v>59396.180883141998</v>
      </c>
      <c r="CW818" s="98">
        <v>5194455.186645505</v>
      </c>
      <c r="CX818" s="98">
        <v>45052311.640624963</v>
      </c>
    </row>
    <row r="819" spans="1:102" x14ac:dyDescent="0.2">
      <c r="A819" s="98" t="s">
        <v>63</v>
      </c>
      <c r="B819" s="100">
        <v>42522</v>
      </c>
      <c r="C819" s="99">
        <v>69915.990250587507</v>
      </c>
      <c r="D819" s="99">
        <v>0</v>
      </c>
      <c r="E819" s="99">
        <v>13575.087129354501</v>
      </c>
      <c r="F819" s="99">
        <v>11680.8171637058</v>
      </c>
      <c r="G819" s="99">
        <v>3623.7451792657398</v>
      </c>
      <c r="H819" s="99">
        <v>0</v>
      </c>
      <c r="I819" s="99">
        <v>0</v>
      </c>
      <c r="J819" s="99">
        <v>56206.127428054802</v>
      </c>
      <c r="K819" s="99">
        <v>0</v>
      </c>
      <c r="L819" s="99">
        <v>187.26116856187599</v>
      </c>
      <c r="M819" s="99">
        <v>27397.034119129199</v>
      </c>
      <c r="N819" s="99">
        <v>9638.7137274742108</v>
      </c>
      <c r="O819" s="99">
        <v>0</v>
      </c>
      <c r="P819" s="99">
        <v>42168.077800273903</v>
      </c>
      <c r="Q819" s="99">
        <v>4124.81242632866</v>
      </c>
      <c r="R819" s="99">
        <v>0</v>
      </c>
      <c r="S819" s="99">
        <v>3620.12604120374</v>
      </c>
      <c r="T819" s="99">
        <v>0</v>
      </c>
      <c r="U819" s="99">
        <v>56215.630269050598</v>
      </c>
      <c r="V819" s="99">
        <v>3895787.4457397498</v>
      </c>
      <c r="W819" s="99">
        <v>0</v>
      </c>
      <c r="X819" s="99">
        <v>767530.571144104</v>
      </c>
      <c r="Y819" s="99">
        <v>614312.78905487095</v>
      </c>
      <c r="Z819" s="99">
        <v>492146.2733078</v>
      </c>
      <c r="AA819" s="99">
        <v>0</v>
      </c>
      <c r="AB819" s="99">
        <v>0</v>
      </c>
      <c r="AC819" s="99">
        <v>17585447.549316399</v>
      </c>
      <c r="AD819" s="99">
        <v>0</v>
      </c>
      <c r="AE819" s="99">
        <v>14235.4591892958</v>
      </c>
      <c r="AF819" s="99">
        <v>1289639.27345276</v>
      </c>
      <c r="AG819" s="99">
        <v>1070291.07089233</v>
      </c>
      <c r="AH819" s="99">
        <v>0</v>
      </c>
      <c r="AI819" s="99">
        <v>1833668.1038970901</v>
      </c>
      <c r="AJ819" s="99">
        <v>481373.37819290202</v>
      </c>
      <c r="AK819" s="99">
        <v>0</v>
      </c>
      <c r="AL819" s="99">
        <v>490814.78924941999</v>
      </c>
      <c r="AM819" s="99">
        <v>0</v>
      </c>
      <c r="AN819" s="99">
        <v>17445409.840820301</v>
      </c>
      <c r="AO819" s="99">
        <v>34422459.723632798</v>
      </c>
      <c r="AP819" s="99">
        <v>0</v>
      </c>
      <c r="AQ819" s="99">
        <v>6457733.8531494103</v>
      </c>
      <c r="AR819" s="99">
        <v>5102650.5837402297</v>
      </c>
      <c r="AS819" s="99">
        <v>4104212.1929321298</v>
      </c>
      <c r="AT819" s="99">
        <v>0</v>
      </c>
      <c r="AU819" s="99">
        <v>0</v>
      </c>
      <c r="AV819" s="99">
        <v>55625297.509765603</v>
      </c>
      <c r="AW819" s="99">
        <v>0</v>
      </c>
      <c r="AX819" s="99">
        <v>125504.73052596999</v>
      </c>
      <c r="AY819" s="99">
        <v>11820556.1442871</v>
      </c>
      <c r="AZ819" s="99">
        <v>8569389.2517089806</v>
      </c>
      <c r="BA819" s="99">
        <v>0</v>
      </c>
      <c r="BB819" s="99">
        <v>16480039.4255371</v>
      </c>
      <c r="BC819" s="99">
        <v>4097323.63458252</v>
      </c>
      <c r="BD819" s="99">
        <v>0</v>
      </c>
      <c r="BE819" s="99">
        <v>4092531.0472106901</v>
      </c>
      <c r="BF819" s="99">
        <v>0</v>
      </c>
      <c r="BG819" s="99">
        <v>55688435.572753899</v>
      </c>
      <c r="BH819" s="99">
        <v>10061174.678466801</v>
      </c>
      <c r="BI819" s="99">
        <v>0</v>
      </c>
      <c r="BJ819" s="99">
        <v>3145367.8992309598</v>
      </c>
      <c r="BK819" s="99">
        <v>2475840.6377868699</v>
      </c>
      <c r="BL819" s="99">
        <v>0</v>
      </c>
      <c r="BM819" s="99">
        <v>0</v>
      </c>
      <c r="BN819" s="99">
        <v>0</v>
      </c>
      <c r="BO819" s="99">
        <v>0</v>
      </c>
      <c r="BP819" s="99">
        <v>0</v>
      </c>
      <c r="BQ819" s="99">
        <v>0</v>
      </c>
      <c r="BR819" s="99">
        <v>3971918.1676940899</v>
      </c>
      <c r="BS819" s="99">
        <v>3355573.65338135</v>
      </c>
      <c r="BT819" s="99">
        <v>0</v>
      </c>
      <c r="BU819" s="99">
        <v>3521333.9999694801</v>
      </c>
      <c r="BV819" s="99">
        <v>2488543.5435485798</v>
      </c>
      <c r="BW819" s="99">
        <v>0</v>
      </c>
      <c r="BX819" s="99">
        <v>876706.41681671096</v>
      </c>
      <c r="BY819" s="99">
        <v>0</v>
      </c>
      <c r="BZ819" s="99">
        <v>0</v>
      </c>
      <c r="CA819" s="99">
        <v>83483.892504692107</v>
      </c>
      <c r="CB819" s="99">
        <v>4655470.7702026404</v>
      </c>
      <c r="CC819" s="99">
        <v>40870499.379394501</v>
      </c>
      <c r="CD819" s="99">
        <v>13206151.634277301</v>
      </c>
      <c r="CE819" s="99">
        <v>3622.5857660472402</v>
      </c>
      <c r="CF819" s="99">
        <v>492159.87722015398</v>
      </c>
      <c r="CG819" s="99">
        <v>4106266.2055358901</v>
      </c>
      <c r="CH819" s="99">
        <v>0</v>
      </c>
      <c r="CI819" s="99">
        <v>87109.182739257798</v>
      </c>
      <c r="CJ819" s="99">
        <v>5156107.1763305701</v>
      </c>
      <c r="CK819" s="99">
        <v>44930407.335449196</v>
      </c>
      <c r="CL819" s="99">
        <v>14051335.0198975</v>
      </c>
      <c r="CM819" s="166">
        <v>142880.10558319101</v>
      </c>
      <c r="CN819" s="166">
        <v>22621635.364013702</v>
      </c>
      <c r="CO819" s="166">
        <v>100481433.21972699</v>
      </c>
      <c r="CP819" s="99">
        <v>14051335.0198975</v>
      </c>
      <c r="CQ819" s="99">
        <v>0</v>
      </c>
      <c r="CR819" s="99">
        <v>0</v>
      </c>
      <c r="CS819" s="99">
        <v>0</v>
      </c>
      <c r="CT819" s="99">
        <v>0</v>
      </c>
      <c r="CU819" s="98">
        <v>13580.522647637001</v>
      </c>
      <c r="CV819" s="98">
        <v>59349.692213374998</v>
      </c>
      <c r="CW819" s="98">
        <v>5147630.6474227943</v>
      </c>
      <c r="CX819" s="98">
        <v>44976765.58493039</v>
      </c>
    </row>
    <row r="820" spans="1:102" x14ac:dyDescent="0.2">
      <c r="A820" s="98" t="s">
        <v>63</v>
      </c>
      <c r="B820" s="100">
        <v>42614</v>
      </c>
      <c r="C820" s="99">
        <v>69963.674556732207</v>
      </c>
      <c r="D820" s="99">
        <v>0</v>
      </c>
      <c r="E820" s="99">
        <v>13229.834928631801</v>
      </c>
      <c r="F820" s="99">
        <v>11386.1652592421</v>
      </c>
      <c r="G820" s="99">
        <v>3636.9695789814</v>
      </c>
      <c r="H820" s="99">
        <v>0</v>
      </c>
      <c r="I820" s="99">
        <v>0</v>
      </c>
      <c r="J820" s="99">
        <v>55925.534147262602</v>
      </c>
      <c r="K820" s="99">
        <v>0</v>
      </c>
      <c r="L820" s="99">
        <v>219.789966007695</v>
      </c>
      <c r="M820" s="99">
        <v>27322.539781570398</v>
      </c>
      <c r="N820" s="99">
        <v>9538.0820102691705</v>
      </c>
      <c r="O820" s="99">
        <v>0</v>
      </c>
      <c r="P820" s="99">
        <v>42066.3749289513</v>
      </c>
      <c r="Q820" s="99">
        <v>4084.09756678343</v>
      </c>
      <c r="R820" s="99">
        <v>0</v>
      </c>
      <c r="S820" s="99">
        <v>3627.7161460816901</v>
      </c>
      <c r="T820" s="99">
        <v>0</v>
      </c>
      <c r="U820" s="99">
        <v>55934.090237140699</v>
      </c>
      <c r="V820" s="99">
        <v>3935140.07775879</v>
      </c>
      <c r="W820" s="99">
        <v>0</v>
      </c>
      <c r="X820" s="99">
        <v>731946.79497528099</v>
      </c>
      <c r="Y820" s="99">
        <v>585501.23689269996</v>
      </c>
      <c r="Z820" s="99">
        <v>491630.71386718802</v>
      </c>
      <c r="AA820" s="99">
        <v>0</v>
      </c>
      <c r="AB820" s="99">
        <v>0</v>
      </c>
      <c r="AC820" s="99">
        <v>17429248.7897949</v>
      </c>
      <c r="AD820" s="99">
        <v>0</v>
      </c>
      <c r="AE820" s="99">
        <v>14882.6632812023</v>
      </c>
      <c r="AF820" s="99">
        <v>1289989.4175567599</v>
      </c>
      <c r="AG820" s="99">
        <v>1064577.8339996301</v>
      </c>
      <c r="AH820" s="99">
        <v>0</v>
      </c>
      <c r="AI820" s="99">
        <v>1807171.14144897</v>
      </c>
      <c r="AJ820" s="99">
        <v>481533.12028884899</v>
      </c>
      <c r="AK820" s="99">
        <v>0</v>
      </c>
      <c r="AL820" s="99">
        <v>490848.18505859398</v>
      </c>
      <c r="AM820" s="99">
        <v>0</v>
      </c>
      <c r="AN820" s="99">
        <v>17453503.6025391</v>
      </c>
      <c r="AO820" s="99">
        <v>35047594.4541016</v>
      </c>
      <c r="AP820" s="99">
        <v>0</v>
      </c>
      <c r="AQ820" s="99">
        <v>6266877.4733276404</v>
      </c>
      <c r="AR820" s="99">
        <v>4961067.28588867</v>
      </c>
      <c r="AS820" s="99">
        <v>4115392.4605407701</v>
      </c>
      <c r="AT820" s="99">
        <v>0</v>
      </c>
      <c r="AU820" s="99">
        <v>0</v>
      </c>
      <c r="AV820" s="99">
        <v>55662698.78125</v>
      </c>
      <c r="AW820" s="99">
        <v>0</v>
      </c>
      <c r="AX820" s="99">
        <v>151891.37573623701</v>
      </c>
      <c r="AY820" s="99">
        <v>11930026.896850601</v>
      </c>
      <c r="AZ820" s="99">
        <v>8576105.7014160194</v>
      </c>
      <c r="BA820" s="99">
        <v>0</v>
      </c>
      <c r="BB820" s="99">
        <v>16336952.509277301</v>
      </c>
      <c r="BC820" s="99">
        <v>4185589.7674255399</v>
      </c>
      <c r="BD820" s="99">
        <v>0</v>
      </c>
      <c r="BE820" s="99">
        <v>4103184.63067627</v>
      </c>
      <c r="BF820" s="99">
        <v>0</v>
      </c>
      <c r="BG820" s="99">
        <v>55714398.1484375</v>
      </c>
      <c r="BH820" s="99">
        <v>10055183.1480713</v>
      </c>
      <c r="BI820" s="99">
        <v>0</v>
      </c>
      <c r="BJ820" s="99">
        <v>3044688.3095397898</v>
      </c>
      <c r="BK820" s="99">
        <v>2400262.28936768</v>
      </c>
      <c r="BL820" s="99">
        <v>0</v>
      </c>
      <c r="BM820" s="99">
        <v>0</v>
      </c>
      <c r="BN820" s="99">
        <v>0</v>
      </c>
      <c r="BO820" s="99">
        <v>0</v>
      </c>
      <c r="BP820" s="99">
        <v>0</v>
      </c>
      <c r="BQ820" s="99">
        <v>0</v>
      </c>
      <c r="BR820" s="99">
        <v>3999236.5963134798</v>
      </c>
      <c r="BS820" s="99">
        <v>3357316.5620422401</v>
      </c>
      <c r="BT820" s="99">
        <v>0</v>
      </c>
      <c r="BU820" s="99">
        <v>2889933.6599426302</v>
      </c>
      <c r="BV820" s="99">
        <v>2512807.4761657701</v>
      </c>
      <c r="BW820" s="99">
        <v>0</v>
      </c>
      <c r="BX820" s="99">
        <v>755412.60729217494</v>
      </c>
      <c r="BY820" s="99">
        <v>0</v>
      </c>
      <c r="BZ820" s="99">
        <v>0</v>
      </c>
      <c r="CA820" s="99">
        <v>83271.558134078994</v>
      </c>
      <c r="CB820" s="99">
        <v>4671215.7489623995</v>
      </c>
      <c r="CC820" s="99">
        <v>41284941.965820298</v>
      </c>
      <c r="CD820" s="99">
        <v>13079678.227783199</v>
      </c>
      <c r="CE820" s="99">
        <v>3636.00875848532</v>
      </c>
      <c r="CF820" s="99">
        <v>491629.05407714797</v>
      </c>
      <c r="CG820" s="99">
        <v>4111613.09338379</v>
      </c>
      <c r="CH820" s="99">
        <v>0</v>
      </c>
      <c r="CI820" s="99">
        <v>86912.207816124006</v>
      </c>
      <c r="CJ820" s="99">
        <v>5162248.83129883</v>
      </c>
      <c r="CK820" s="99">
        <v>45474789.812011696</v>
      </c>
      <c r="CL820" s="99">
        <v>13918164.5549316</v>
      </c>
      <c r="CM820" s="166">
        <v>142297.32311821001</v>
      </c>
      <c r="CN820" s="166">
        <v>22597470.5305176</v>
      </c>
      <c r="CO820" s="166">
        <v>101190591.880859</v>
      </c>
      <c r="CP820" s="99">
        <v>13918164.5549316</v>
      </c>
      <c r="CQ820" s="99">
        <v>0</v>
      </c>
      <c r="CR820" s="99">
        <v>0</v>
      </c>
      <c r="CS820" s="99">
        <v>0</v>
      </c>
      <c r="CT820" s="99">
        <v>0</v>
      </c>
      <c r="CU820" s="98">
        <v>13239.910682889</v>
      </c>
      <c r="CV820" s="98">
        <v>59079.803368350003</v>
      </c>
      <c r="CW820" s="98">
        <v>5162844.8030395471</v>
      </c>
      <c r="CX820" s="98">
        <v>45396555.059204087</v>
      </c>
    </row>
    <row r="821" spans="1:102" x14ac:dyDescent="0.2">
      <c r="A821" s="98" t="s">
        <v>63</v>
      </c>
      <c r="B821" s="100">
        <v>42705</v>
      </c>
      <c r="C821" s="99">
        <v>69772.4282436371</v>
      </c>
      <c r="D821" s="99">
        <v>0</v>
      </c>
      <c r="E821" s="99">
        <v>12760.630786776501</v>
      </c>
      <c r="F821" s="99">
        <v>11014.797042369801</v>
      </c>
      <c r="G821" s="99">
        <v>3676.5882823765301</v>
      </c>
      <c r="H821" s="99">
        <v>0</v>
      </c>
      <c r="I821" s="99">
        <v>0</v>
      </c>
      <c r="J821" s="99">
        <v>55848.0063123703</v>
      </c>
      <c r="K821" s="99">
        <v>0</v>
      </c>
      <c r="L821" s="99">
        <v>182.43991707079101</v>
      </c>
      <c r="M821" s="99">
        <v>27131.755037784598</v>
      </c>
      <c r="N821" s="99">
        <v>9402.7577251195908</v>
      </c>
      <c r="O821" s="99">
        <v>0</v>
      </c>
      <c r="P821" s="99">
        <v>41832.575738906897</v>
      </c>
      <c r="Q821" s="99">
        <v>4012.7751984596298</v>
      </c>
      <c r="R821" s="99">
        <v>0</v>
      </c>
      <c r="S821" s="99">
        <v>3667.6826277077198</v>
      </c>
      <c r="T821" s="99">
        <v>0</v>
      </c>
      <c r="U821" s="99">
        <v>55839.416765212998</v>
      </c>
      <c r="V821" s="99">
        <v>3906908.7883605999</v>
      </c>
      <c r="W821" s="99">
        <v>0</v>
      </c>
      <c r="X821" s="99">
        <v>705932.26074218797</v>
      </c>
      <c r="Y821" s="99">
        <v>561341.97063445998</v>
      </c>
      <c r="Z821" s="99">
        <v>484776.45761871297</v>
      </c>
      <c r="AA821" s="99">
        <v>0</v>
      </c>
      <c r="AB821" s="99">
        <v>0</v>
      </c>
      <c r="AC821" s="99">
        <v>17320305.680908199</v>
      </c>
      <c r="AD821" s="99">
        <v>0</v>
      </c>
      <c r="AE821" s="99">
        <v>12167.4284728765</v>
      </c>
      <c r="AF821" s="99">
        <v>1252418.0803527799</v>
      </c>
      <c r="AG821" s="99">
        <v>1048682.65322876</v>
      </c>
      <c r="AH821" s="99">
        <v>0</v>
      </c>
      <c r="AI821" s="99">
        <v>1790489.92991638</v>
      </c>
      <c r="AJ821" s="99">
        <v>482973.63047409098</v>
      </c>
      <c r="AK821" s="99">
        <v>0</v>
      </c>
      <c r="AL821" s="99">
        <v>484179.35460281401</v>
      </c>
      <c r="AM821" s="99">
        <v>0</v>
      </c>
      <c r="AN821" s="99">
        <v>17400118.96875</v>
      </c>
      <c r="AO821" s="99">
        <v>35012314.612304702</v>
      </c>
      <c r="AP821" s="99">
        <v>0</v>
      </c>
      <c r="AQ821" s="99">
        <v>6019860.7505493201</v>
      </c>
      <c r="AR821" s="99">
        <v>4757604.5100707998</v>
      </c>
      <c r="AS821" s="99">
        <v>4079417.7740478502</v>
      </c>
      <c r="AT821" s="99">
        <v>0</v>
      </c>
      <c r="AU821" s="99">
        <v>0</v>
      </c>
      <c r="AV821" s="99">
        <v>55726996.490722701</v>
      </c>
      <c r="AW821" s="99">
        <v>0</v>
      </c>
      <c r="AX821" s="99">
        <v>109679.991328239</v>
      </c>
      <c r="AY821" s="99">
        <v>11610550.373535199</v>
      </c>
      <c r="AZ821" s="99">
        <v>8484224.6018066406</v>
      </c>
      <c r="BA821" s="99">
        <v>0</v>
      </c>
      <c r="BB821" s="99">
        <v>16413624.607177701</v>
      </c>
      <c r="BC821" s="99">
        <v>4205619.9185180701</v>
      </c>
      <c r="BD821" s="99">
        <v>0</v>
      </c>
      <c r="BE821" s="99">
        <v>4069655.3447265602</v>
      </c>
      <c r="BF821" s="99">
        <v>0</v>
      </c>
      <c r="BG821" s="99">
        <v>55756552.3056641</v>
      </c>
      <c r="BH821" s="99">
        <v>10075724.0151367</v>
      </c>
      <c r="BI821" s="99">
        <v>0</v>
      </c>
      <c r="BJ821" s="99">
        <v>2919913.7985839802</v>
      </c>
      <c r="BK821" s="99">
        <v>2307879.20672607</v>
      </c>
      <c r="BL821" s="99">
        <v>0</v>
      </c>
      <c r="BM821" s="99">
        <v>0</v>
      </c>
      <c r="BN821" s="99">
        <v>0</v>
      </c>
      <c r="BO821" s="99">
        <v>0</v>
      </c>
      <c r="BP821" s="99">
        <v>0</v>
      </c>
      <c r="BQ821" s="99">
        <v>0</v>
      </c>
      <c r="BR821" s="99">
        <v>3907440.5085144001</v>
      </c>
      <c r="BS821" s="99">
        <v>3300039.4724731399</v>
      </c>
      <c r="BT821" s="99">
        <v>0</v>
      </c>
      <c r="BU821" s="99">
        <v>3418027.9999084501</v>
      </c>
      <c r="BV821" s="99">
        <v>2488044.97723389</v>
      </c>
      <c r="BW821" s="99">
        <v>0</v>
      </c>
      <c r="BX821" s="99">
        <v>846864.87690734898</v>
      </c>
      <c r="BY821" s="99">
        <v>0</v>
      </c>
      <c r="BZ821" s="99">
        <v>0</v>
      </c>
      <c r="CA821" s="99">
        <v>82528.747908592195</v>
      </c>
      <c r="CB821" s="99">
        <v>4606177.1998901404</v>
      </c>
      <c r="CC821" s="99">
        <v>40970754.6865234</v>
      </c>
      <c r="CD821" s="99">
        <v>13018872.8551025</v>
      </c>
      <c r="CE821" s="99">
        <v>3678.39682835341</v>
      </c>
      <c r="CF821" s="99">
        <v>484821.56618881202</v>
      </c>
      <c r="CG821" s="99">
        <v>4079074.3781433101</v>
      </c>
      <c r="CH821" s="99">
        <v>0</v>
      </c>
      <c r="CI821" s="99">
        <v>86204.5655288696</v>
      </c>
      <c r="CJ821" s="99">
        <v>5097089.6162719699</v>
      </c>
      <c r="CK821" s="99">
        <v>45097190.357421897</v>
      </c>
      <c r="CL821" s="99">
        <v>13857836.5031738</v>
      </c>
      <c r="CM821" s="166">
        <v>141588.83225059501</v>
      </c>
      <c r="CN821" s="166">
        <v>22510628.878662098</v>
      </c>
      <c r="CO821" s="166">
        <v>100919082.362305</v>
      </c>
      <c r="CP821" s="99">
        <v>13857836.5031738</v>
      </c>
      <c r="CQ821" s="99">
        <v>0</v>
      </c>
      <c r="CR821" s="99">
        <v>0</v>
      </c>
      <c r="CS821" s="99">
        <v>0</v>
      </c>
      <c r="CT821" s="99">
        <v>0</v>
      </c>
      <c r="CU821" s="98">
        <v>12759.379217625001</v>
      </c>
      <c r="CV821" s="98">
        <v>59061.999384930998</v>
      </c>
      <c r="CW821" s="98">
        <v>5090998.7660789527</v>
      </c>
      <c r="CX821" s="98">
        <v>45049829.064666711</v>
      </c>
    </row>
    <row r="822" spans="1:102" x14ac:dyDescent="0.2">
      <c r="A822" s="98" t="s">
        <v>63</v>
      </c>
      <c r="B822" s="100">
        <v>42795</v>
      </c>
      <c r="C822" s="99">
        <v>69628.526129722595</v>
      </c>
      <c r="D822" s="99">
        <v>0</v>
      </c>
      <c r="E822" s="99">
        <v>12574.2496147156</v>
      </c>
      <c r="F822" s="99">
        <v>10850.4333212376</v>
      </c>
      <c r="G822" s="99">
        <v>3742.7625828087298</v>
      </c>
      <c r="H822" s="99">
        <v>0</v>
      </c>
      <c r="I822" s="99">
        <v>0</v>
      </c>
      <c r="J822" s="99">
        <v>55763.789331436201</v>
      </c>
      <c r="K822" s="99">
        <v>0</v>
      </c>
      <c r="L822" s="99">
        <v>178.15183767676399</v>
      </c>
      <c r="M822" s="99">
        <v>27091.337223529801</v>
      </c>
      <c r="N822" s="99">
        <v>9306.3159170150793</v>
      </c>
      <c r="O822" s="99">
        <v>0</v>
      </c>
      <c r="P822" s="99">
        <v>41588.892275810198</v>
      </c>
      <c r="Q822" s="99">
        <v>3983.9804174005999</v>
      </c>
      <c r="R822" s="99">
        <v>0</v>
      </c>
      <c r="S822" s="99">
        <v>3748.1191637813999</v>
      </c>
      <c r="T822" s="99">
        <v>0</v>
      </c>
      <c r="U822" s="99">
        <v>55765.8165521622</v>
      </c>
      <c r="V822" s="99">
        <v>3923355.1614074698</v>
      </c>
      <c r="W822" s="99">
        <v>0</v>
      </c>
      <c r="X822" s="99">
        <v>685028.30316925002</v>
      </c>
      <c r="Y822" s="99">
        <v>543890.50786590599</v>
      </c>
      <c r="Z822" s="99">
        <v>499069.628803253</v>
      </c>
      <c r="AA822" s="99">
        <v>0</v>
      </c>
      <c r="AB822" s="99">
        <v>0</v>
      </c>
      <c r="AC822" s="99">
        <v>17416234.886962902</v>
      </c>
      <c r="AD822" s="99">
        <v>0</v>
      </c>
      <c r="AE822" s="99">
        <v>13016.920422554</v>
      </c>
      <c r="AF822" s="99">
        <v>1272334.9511261</v>
      </c>
      <c r="AG822" s="99">
        <v>1037480.67514801</v>
      </c>
      <c r="AH822" s="99">
        <v>0</v>
      </c>
      <c r="AI822" s="99">
        <v>1819296.0358581501</v>
      </c>
      <c r="AJ822" s="99">
        <v>479194.690338135</v>
      </c>
      <c r="AK822" s="99">
        <v>0</v>
      </c>
      <c r="AL822" s="99">
        <v>495451.63256454503</v>
      </c>
      <c r="AM822" s="99">
        <v>0</v>
      </c>
      <c r="AN822" s="99">
        <v>17372937.260986298</v>
      </c>
      <c r="AO822" s="99">
        <v>35329730.7021484</v>
      </c>
      <c r="AP822" s="99">
        <v>0</v>
      </c>
      <c r="AQ822" s="99">
        <v>5840387.1184082003</v>
      </c>
      <c r="AR822" s="99">
        <v>4595472.71557617</v>
      </c>
      <c r="AS822" s="99">
        <v>4215595.7790527297</v>
      </c>
      <c r="AT822" s="99">
        <v>0</v>
      </c>
      <c r="AU822" s="99">
        <v>0</v>
      </c>
      <c r="AV822" s="99">
        <v>56000894.228027299</v>
      </c>
      <c r="AW822" s="99">
        <v>0</v>
      </c>
      <c r="AX822" s="99">
        <v>121078.30223464999</v>
      </c>
      <c r="AY822" s="99">
        <v>11861322.8859863</v>
      </c>
      <c r="AZ822" s="99">
        <v>8411847.2403564509</v>
      </c>
      <c r="BA822" s="99">
        <v>0</v>
      </c>
      <c r="BB822" s="99">
        <v>16693040.510376001</v>
      </c>
      <c r="BC822" s="99">
        <v>4197789.4601440402</v>
      </c>
      <c r="BD822" s="99">
        <v>0</v>
      </c>
      <c r="BE822" s="99">
        <v>4194104.50146484</v>
      </c>
      <c r="BF822" s="99">
        <v>0</v>
      </c>
      <c r="BG822" s="99">
        <v>55862173.7490234</v>
      </c>
      <c r="BH822" s="99">
        <v>10236194.435791001</v>
      </c>
      <c r="BI822" s="99">
        <v>0</v>
      </c>
      <c r="BJ822" s="99">
        <v>2866310.7622680701</v>
      </c>
      <c r="BK822" s="99">
        <v>2268528.2715148898</v>
      </c>
      <c r="BL822" s="99">
        <v>0</v>
      </c>
      <c r="BM822" s="99">
        <v>0</v>
      </c>
      <c r="BN822" s="99">
        <v>0</v>
      </c>
      <c r="BO822" s="99">
        <v>0</v>
      </c>
      <c r="BP822" s="99">
        <v>0</v>
      </c>
      <c r="BQ822" s="99">
        <v>0</v>
      </c>
      <c r="BR822" s="99">
        <v>3977543.52947998</v>
      </c>
      <c r="BS822" s="99">
        <v>3267700.96203613</v>
      </c>
      <c r="BT822" s="99">
        <v>0</v>
      </c>
      <c r="BU822" s="99">
        <v>3427926.6198730501</v>
      </c>
      <c r="BV822" s="99">
        <v>2498249.5018920898</v>
      </c>
      <c r="BW822" s="99">
        <v>0</v>
      </c>
      <c r="BX822" s="99">
        <v>894132.22673797596</v>
      </c>
      <c r="BY822" s="99">
        <v>0</v>
      </c>
      <c r="BZ822" s="99">
        <v>0</v>
      </c>
      <c r="CA822" s="99">
        <v>82142.040915489197</v>
      </c>
      <c r="CB822" s="99">
        <v>4605091.77661133</v>
      </c>
      <c r="CC822" s="99">
        <v>41184966.962890603</v>
      </c>
      <c r="CD822" s="99">
        <v>13099533.072021499</v>
      </c>
      <c r="CE822" s="99">
        <v>3742.35349845886</v>
      </c>
      <c r="CF822" s="99">
        <v>498982.20081329299</v>
      </c>
      <c r="CG822" s="99">
        <v>4216361.0479126005</v>
      </c>
      <c r="CH822" s="99">
        <v>0</v>
      </c>
      <c r="CI822" s="99">
        <v>85880.898694992095</v>
      </c>
      <c r="CJ822" s="99">
        <v>5107939.49255371</v>
      </c>
      <c r="CK822" s="99">
        <v>45390862.0615234</v>
      </c>
      <c r="CL822" s="99">
        <v>13954261.0195313</v>
      </c>
      <c r="CM822" s="166">
        <v>141218.796194077</v>
      </c>
      <c r="CN822" s="166">
        <v>22458574.785156298</v>
      </c>
      <c r="CO822" s="166">
        <v>101226890.71972699</v>
      </c>
      <c r="CP822" s="99">
        <v>13954261.0195313</v>
      </c>
      <c r="CQ822" s="99">
        <v>0</v>
      </c>
      <c r="CR822" s="99">
        <v>0</v>
      </c>
      <c r="CS822" s="99">
        <v>0</v>
      </c>
      <c r="CT822" s="99">
        <v>0</v>
      </c>
      <c r="CU822" s="98">
        <v>12574.526758451</v>
      </c>
      <c r="CV822" s="98">
        <v>59053.723597400996</v>
      </c>
      <c r="CW822" s="98">
        <v>5104073.9774246234</v>
      </c>
      <c r="CX822" s="98">
        <v>45401328.0108032</v>
      </c>
    </row>
    <row r="823" spans="1:102" x14ac:dyDescent="0.2">
      <c r="A823" s="98" t="s">
        <v>63</v>
      </c>
      <c r="B823" s="100">
        <v>42887</v>
      </c>
      <c r="C823" s="99">
        <v>69223.274246215806</v>
      </c>
      <c r="D823" s="99">
        <v>0</v>
      </c>
      <c r="E823" s="99">
        <v>12345.5709496737</v>
      </c>
      <c r="F823" s="99">
        <v>10694.038122653999</v>
      </c>
      <c r="G823" s="99">
        <v>3774.1285471916199</v>
      </c>
      <c r="H823" s="99">
        <v>0</v>
      </c>
      <c r="I823" s="99">
        <v>0</v>
      </c>
      <c r="J823" s="99">
        <v>55612.265637874603</v>
      </c>
      <c r="K823" s="99">
        <v>0</v>
      </c>
      <c r="L823" s="99">
        <v>187.23092392832001</v>
      </c>
      <c r="M823" s="99">
        <v>26879.625182390198</v>
      </c>
      <c r="N823" s="99">
        <v>9229.6478285789508</v>
      </c>
      <c r="O823" s="99">
        <v>0</v>
      </c>
      <c r="P823" s="99">
        <v>41309.415524959601</v>
      </c>
      <c r="Q823" s="99">
        <v>3976.8995016813301</v>
      </c>
      <c r="R823" s="99">
        <v>0</v>
      </c>
      <c r="S823" s="99">
        <v>3767.7159630656201</v>
      </c>
      <c r="T823" s="99">
        <v>0</v>
      </c>
      <c r="U823" s="99">
        <v>55619.3831334114</v>
      </c>
      <c r="V823" s="99">
        <v>3906504.3091735798</v>
      </c>
      <c r="W823" s="99">
        <v>0</v>
      </c>
      <c r="X823" s="99">
        <v>662236.23083496105</v>
      </c>
      <c r="Y823" s="99">
        <v>522925.36833190901</v>
      </c>
      <c r="Z823" s="99">
        <v>493514.03530502302</v>
      </c>
      <c r="AA823" s="99">
        <v>0</v>
      </c>
      <c r="AB823" s="99">
        <v>0</v>
      </c>
      <c r="AC823" s="99">
        <v>17289024.253662098</v>
      </c>
      <c r="AD823" s="99">
        <v>0</v>
      </c>
      <c r="AE823" s="99">
        <v>14898.170251727101</v>
      </c>
      <c r="AF823" s="99">
        <v>1243109.2790069601</v>
      </c>
      <c r="AG823" s="99">
        <v>1037515.75817108</v>
      </c>
      <c r="AH823" s="99">
        <v>0</v>
      </c>
      <c r="AI823" s="99">
        <v>1769355.2322082501</v>
      </c>
      <c r="AJ823" s="99">
        <v>478129.89293289202</v>
      </c>
      <c r="AK823" s="99">
        <v>0</v>
      </c>
      <c r="AL823" s="99">
        <v>492565.77571487398</v>
      </c>
      <c r="AM823" s="99">
        <v>0</v>
      </c>
      <c r="AN823" s="99">
        <v>17356922.534423798</v>
      </c>
      <c r="AO823" s="99">
        <v>35376179.901855499</v>
      </c>
      <c r="AP823" s="99">
        <v>0</v>
      </c>
      <c r="AQ823" s="99">
        <v>5676983.91516113</v>
      </c>
      <c r="AR823" s="99">
        <v>4485989.3729858398</v>
      </c>
      <c r="AS823" s="99">
        <v>4175117.2498474098</v>
      </c>
      <c r="AT823" s="99">
        <v>0</v>
      </c>
      <c r="AU823" s="99">
        <v>0</v>
      </c>
      <c r="AV823" s="99">
        <v>56077926.759277299</v>
      </c>
      <c r="AW823" s="99">
        <v>0</v>
      </c>
      <c r="AX823" s="99">
        <v>122528.106998444</v>
      </c>
      <c r="AY823" s="99">
        <v>11664819.376220699</v>
      </c>
      <c r="AZ823" s="99">
        <v>8442503.6212158203</v>
      </c>
      <c r="BA823" s="99">
        <v>0</v>
      </c>
      <c r="BB823" s="99">
        <v>16343934.025390601</v>
      </c>
      <c r="BC823" s="99">
        <v>4194854.7694091797</v>
      </c>
      <c r="BD823" s="99">
        <v>0</v>
      </c>
      <c r="BE823" s="99">
        <v>4161766.10827637</v>
      </c>
      <c r="BF823" s="99">
        <v>0</v>
      </c>
      <c r="BG823" s="99">
        <v>56210938.626953103</v>
      </c>
      <c r="BH823" s="99">
        <v>10109714.904418901</v>
      </c>
      <c r="BI823" s="99">
        <v>0</v>
      </c>
      <c r="BJ823" s="99">
        <v>2827633.6738586398</v>
      </c>
      <c r="BK823" s="99">
        <v>2242321.6263122601</v>
      </c>
      <c r="BL823" s="99">
        <v>0</v>
      </c>
      <c r="BM823" s="99">
        <v>0</v>
      </c>
      <c r="BN823" s="99">
        <v>0</v>
      </c>
      <c r="BO823" s="99">
        <v>0</v>
      </c>
      <c r="BP823" s="99">
        <v>0</v>
      </c>
      <c r="BQ823" s="99">
        <v>0</v>
      </c>
      <c r="BR823" s="99">
        <v>3911317.1825256301</v>
      </c>
      <c r="BS823" s="99">
        <v>3267557.1054992699</v>
      </c>
      <c r="BT823" s="99">
        <v>0</v>
      </c>
      <c r="BU823" s="99">
        <v>3396841.8699035598</v>
      </c>
      <c r="BV823" s="99">
        <v>2525006.6415405301</v>
      </c>
      <c r="BW823" s="99">
        <v>0</v>
      </c>
      <c r="BX823" s="99">
        <v>885414.11680603004</v>
      </c>
      <c r="BY823" s="99">
        <v>0</v>
      </c>
      <c r="BZ823" s="99">
        <v>0</v>
      </c>
      <c r="CA823" s="99">
        <v>81565.070755004897</v>
      </c>
      <c r="CB823" s="99">
        <v>4563103.99182129</v>
      </c>
      <c r="CC823" s="99">
        <v>40953663.791992202</v>
      </c>
      <c r="CD823" s="99">
        <v>12937176.9205322</v>
      </c>
      <c r="CE823" s="99">
        <v>3775.8993819356001</v>
      </c>
      <c r="CF823" s="99">
        <v>493525.91912078898</v>
      </c>
      <c r="CG823" s="99">
        <v>4173402.6673583998</v>
      </c>
      <c r="CH823" s="99">
        <v>0</v>
      </c>
      <c r="CI823" s="99">
        <v>85338.350522041306</v>
      </c>
      <c r="CJ823" s="99">
        <v>5071795.7684936495</v>
      </c>
      <c r="CK823" s="99">
        <v>45283193.15625</v>
      </c>
      <c r="CL823" s="99">
        <v>13792682.9644775</v>
      </c>
      <c r="CM823" s="166">
        <v>140514.288385391</v>
      </c>
      <c r="CN823" s="166">
        <v>22433148.990722701</v>
      </c>
      <c r="CO823" s="166">
        <v>101461792.99902301</v>
      </c>
      <c r="CP823" s="99">
        <v>13792682.9644775</v>
      </c>
      <c r="CQ823" s="99">
        <v>0</v>
      </c>
      <c r="CR823" s="99">
        <v>0</v>
      </c>
      <c r="CS823" s="99">
        <v>0</v>
      </c>
      <c r="CT823" s="99">
        <v>0</v>
      </c>
      <c r="CU823" s="98">
        <v>12344.067702943001</v>
      </c>
      <c r="CV823" s="98">
        <v>58916.810902074998</v>
      </c>
      <c r="CW823" s="98">
        <v>5056629.9109420786</v>
      </c>
      <c r="CX823" s="98">
        <v>45127066.459350601</v>
      </c>
    </row>
    <row r="824" spans="1:102" x14ac:dyDescent="0.2">
      <c r="A824" s="98" t="s">
        <v>63</v>
      </c>
      <c r="B824" s="100">
        <v>42979</v>
      </c>
      <c r="C824" s="99">
        <v>69093.521443367004</v>
      </c>
      <c r="D824" s="99">
        <v>0</v>
      </c>
      <c r="E824" s="99">
        <v>12293.189030289701</v>
      </c>
      <c r="F824" s="99">
        <v>10692.102313518501</v>
      </c>
      <c r="G824" s="99">
        <v>3839.00558167696</v>
      </c>
      <c r="H824" s="99">
        <v>0</v>
      </c>
      <c r="I824" s="99">
        <v>0</v>
      </c>
      <c r="J824" s="99">
        <v>55490.116322994203</v>
      </c>
      <c r="K824" s="99">
        <v>0</v>
      </c>
      <c r="L824" s="99">
        <v>192.09763031825401</v>
      </c>
      <c r="M824" s="99">
        <v>26816.849477767901</v>
      </c>
      <c r="N824" s="99">
        <v>9219.4137041568792</v>
      </c>
      <c r="O824" s="99">
        <v>0</v>
      </c>
      <c r="P824" s="99">
        <v>41260.334935188301</v>
      </c>
      <c r="Q824" s="99">
        <v>3927.4526588916801</v>
      </c>
      <c r="R824" s="99">
        <v>0</v>
      </c>
      <c r="S824" s="99">
        <v>3826.2650053203101</v>
      </c>
      <c r="T824" s="99">
        <v>0</v>
      </c>
      <c r="U824" s="99">
        <v>55496.8122968674</v>
      </c>
      <c r="V824" s="99">
        <v>3887420.1763916002</v>
      </c>
      <c r="W824" s="99">
        <v>0</v>
      </c>
      <c r="X824" s="99">
        <v>637355.21376800502</v>
      </c>
      <c r="Y824" s="99">
        <v>507698.29883956898</v>
      </c>
      <c r="Z824" s="99">
        <v>498056.338439941</v>
      </c>
      <c r="AA824" s="99">
        <v>0</v>
      </c>
      <c r="AB824" s="99">
        <v>0</v>
      </c>
      <c r="AC824" s="99">
        <v>17180800.220703099</v>
      </c>
      <c r="AD824" s="99">
        <v>0</v>
      </c>
      <c r="AE824" s="99">
        <v>15449.680142998701</v>
      </c>
      <c r="AF824" s="99">
        <v>1224079.09390259</v>
      </c>
      <c r="AG824" s="99">
        <v>1034504.21839142</v>
      </c>
      <c r="AH824" s="99">
        <v>0</v>
      </c>
      <c r="AI824" s="99">
        <v>1754271.8581542999</v>
      </c>
      <c r="AJ824" s="99">
        <v>474560.21532058698</v>
      </c>
      <c r="AK824" s="99">
        <v>0</v>
      </c>
      <c r="AL824" s="99">
        <v>498080.11199188197</v>
      </c>
      <c r="AM824" s="99">
        <v>0</v>
      </c>
      <c r="AN824" s="99">
        <v>17256601.285156298</v>
      </c>
      <c r="AO824" s="99">
        <v>35287610.386718802</v>
      </c>
      <c r="AP824" s="99">
        <v>0</v>
      </c>
      <c r="AQ824" s="99">
        <v>5477489.4210815402</v>
      </c>
      <c r="AR824" s="99">
        <v>4344780.1265869103</v>
      </c>
      <c r="AS824" s="99">
        <v>4212780.4545288105</v>
      </c>
      <c r="AT824" s="99">
        <v>0</v>
      </c>
      <c r="AU824" s="99">
        <v>0</v>
      </c>
      <c r="AV824" s="99">
        <v>55875385.065429702</v>
      </c>
      <c r="AW824" s="99">
        <v>0</v>
      </c>
      <c r="AX824" s="99">
        <v>142324.884593964</v>
      </c>
      <c r="AY824" s="99">
        <v>11531440.9768066</v>
      </c>
      <c r="AZ824" s="99">
        <v>8429844.1915283203</v>
      </c>
      <c r="BA824" s="99">
        <v>0</v>
      </c>
      <c r="BB824" s="99">
        <v>16265421.6668701</v>
      </c>
      <c r="BC824" s="99">
        <v>4168286.7226867699</v>
      </c>
      <c r="BD824" s="99">
        <v>0</v>
      </c>
      <c r="BE824" s="99">
        <v>4213363.63708496</v>
      </c>
      <c r="BF824" s="99">
        <v>0</v>
      </c>
      <c r="BG824" s="99">
        <v>55936644.215820298</v>
      </c>
      <c r="BH824" s="99">
        <v>10072501.6685791</v>
      </c>
      <c r="BI824" s="99">
        <v>0</v>
      </c>
      <c r="BJ824" s="99">
        <v>2734939.4861755399</v>
      </c>
      <c r="BK824" s="99">
        <v>2177607.2711792002</v>
      </c>
      <c r="BL824" s="99">
        <v>0</v>
      </c>
      <c r="BM824" s="99">
        <v>0</v>
      </c>
      <c r="BN824" s="99">
        <v>0</v>
      </c>
      <c r="BO824" s="99">
        <v>0</v>
      </c>
      <c r="BP824" s="99">
        <v>0</v>
      </c>
      <c r="BQ824" s="99">
        <v>0</v>
      </c>
      <c r="BR824" s="99">
        <v>3880859.2084045401</v>
      </c>
      <c r="BS824" s="99">
        <v>3275831.4064941402</v>
      </c>
      <c r="BT824" s="99">
        <v>0</v>
      </c>
      <c r="BU824" s="99">
        <v>2804759.8498840299</v>
      </c>
      <c r="BV824" s="99">
        <v>2485964.2930602999</v>
      </c>
      <c r="BW824" s="99">
        <v>0</v>
      </c>
      <c r="BX824" s="99">
        <v>769254.13725280797</v>
      </c>
      <c r="BY824" s="99">
        <v>0</v>
      </c>
      <c r="BZ824" s="99">
        <v>0</v>
      </c>
      <c r="CA824" s="99">
        <v>81453.371816635103</v>
      </c>
      <c r="CB824" s="99">
        <v>4522896.4341430701</v>
      </c>
      <c r="CC824" s="99">
        <v>40704277.636230499</v>
      </c>
      <c r="CD824" s="99">
        <v>12788297.564941401</v>
      </c>
      <c r="CE824" s="99">
        <v>3835.9629898071298</v>
      </c>
      <c r="CF824" s="99">
        <v>498110.94013977097</v>
      </c>
      <c r="CG824" s="99">
        <v>4215459.7210082998</v>
      </c>
      <c r="CH824" s="99">
        <v>0</v>
      </c>
      <c r="CI824" s="99">
        <v>85300.213375091596</v>
      </c>
      <c r="CJ824" s="99">
        <v>5022700.0357665997</v>
      </c>
      <c r="CK824" s="99">
        <v>44985012.419921897</v>
      </c>
      <c r="CL824" s="99">
        <v>13653383.822021499</v>
      </c>
      <c r="CM824" s="166">
        <v>140242.62725067101</v>
      </c>
      <c r="CN824" s="166">
        <v>22288970.683593798</v>
      </c>
      <c r="CO824" s="166">
        <v>101011069.477539</v>
      </c>
      <c r="CP824" s="99">
        <v>13653383.822021499</v>
      </c>
      <c r="CQ824" s="99">
        <v>0</v>
      </c>
      <c r="CR824" s="99">
        <v>0</v>
      </c>
      <c r="CS824" s="99">
        <v>0</v>
      </c>
      <c r="CT824" s="99">
        <v>0</v>
      </c>
      <c r="CU824" s="98">
        <v>12297.876698159</v>
      </c>
      <c r="CV824" s="98">
        <v>58825.814557983002</v>
      </c>
      <c r="CW824" s="98">
        <v>5021007.3742828406</v>
      </c>
      <c r="CX824" s="98">
        <v>44919737.357238799</v>
      </c>
    </row>
    <row r="825" spans="1:102" x14ac:dyDescent="0.2">
      <c r="A825" s="98" t="s">
        <v>63</v>
      </c>
      <c r="B825" s="100">
        <v>43070</v>
      </c>
      <c r="C825" s="99">
        <v>69164.883032798796</v>
      </c>
      <c r="D825" s="99">
        <v>0</v>
      </c>
      <c r="E825" s="99">
        <v>12005.4755108356</v>
      </c>
      <c r="F825" s="99">
        <v>10490.1693794727</v>
      </c>
      <c r="G825" s="99">
        <v>3817.1699773073201</v>
      </c>
      <c r="H825" s="99">
        <v>0</v>
      </c>
      <c r="I825" s="99">
        <v>0</v>
      </c>
      <c r="J825" s="99">
        <v>55076.050428867296</v>
      </c>
      <c r="K825" s="99">
        <v>0</v>
      </c>
      <c r="L825" s="99">
        <v>174.499723818153</v>
      </c>
      <c r="M825" s="99">
        <v>26767.4189856052</v>
      </c>
      <c r="N825" s="99">
        <v>9184.2065922021902</v>
      </c>
      <c r="O825" s="99">
        <v>0</v>
      </c>
      <c r="P825" s="99">
        <v>41071.252139091499</v>
      </c>
      <c r="Q825" s="99">
        <v>3931.16903179884</v>
      </c>
      <c r="R825" s="99">
        <v>0</v>
      </c>
      <c r="S825" s="99">
        <v>3803.2706842124499</v>
      </c>
      <c r="T825" s="99">
        <v>0</v>
      </c>
      <c r="U825" s="99">
        <v>55056.889259338401</v>
      </c>
      <c r="V825" s="99">
        <v>3836108.8705749498</v>
      </c>
      <c r="W825" s="99">
        <v>0</v>
      </c>
      <c r="X825" s="99">
        <v>627199.38000488305</v>
      </c>
      <c r="Y825" s="99">
        <v>505873.877941132</v>
      </c>
      <c r="Z825" s="99">
        <v>494394.553516388</v>
      </c>
      <c r="AA825" s="99">
        <v>0</v>
      </c>
      <c r="AB825" s="99">
        <v>0</v>
      </c>
      <c r="AC825" s="99">
        <v>17148217.957763702</v>
      </c>
      <c r="AD825" s="99">
        <v>0</v>
      </c>
      <c r="AE825" s="99">
        <v>11438.1092015505</v>
      </c>
      <c r="AF825" s="99">
        <v>1220011.2042694101</v>
      </c>
      <c r="AG825" s="99">
        <v>1023212.42219543</v>
      </c>
      <c r="AH825" s="99">
        <v>0</v>
      </c>
      <c r="AI825" s="99">
        <v>1728341.76158142</v>
      </c>
      <c r="AJ825" s="99">
        <v>471841.23769760103</v>
      </c>
      <c r="AK825" s="99">
        <v>0</v>
      </c>
      <c r="AL825" s="99">
        <v>494510.99608993501</v>
      </c>
      <c r="AM825" s="99">
        <v>0</v>
      </c>
      <c r="AN825" s="99">
        <v>17192395.7736816</v>
      </c>
      <c r="AO825" s="99">
        <v>34844426.440917999</v>
      </c>
      <c r="AP825" s="99">
        <v>0</v>
      </c>
      <c r="AQ825" s="99">
        <v>5392809.49108887</v>
      </c>
      <c r="AR825" s="99">
        <v>4299469.73974609</v>
      </c>
      <c r="AS825" s="99">
        <v>4187028.2364196801</v>
      </c>
      <c r="AT825" s="99">
        <v>0</v>
      </c>
      <c r="AU825" s="99">
        <v>0</v>
      </c>
      <c r="AV825" s="99">
        <v>55973290.181152299</v>
      </c>
      <c r="AW825" s="99">
        <v>0</v>
      </c>
      <c r="AX825" s="99">
        <v>103805.235325813</v>
      </c>
      <c r="AY825" s="99">
        <v>11554981.884643599</v>
      </c>
      <c r="AZ825" s="99">
        <v>8335156.3779907199</v>
      </c>
      <c r="BA825" s="99">
        <v>0</v>
      </c>
      <c r="BB825" s="99">
        <v>15963351.0230713</v>
      </c>
      <c r="BC825" s="99">
        <v>4173044.7169494601</v>
      </c>
      <c r="BD825" s="99">
        <v>0</v>
      </c>
      <c r="BE825" s="99">
        <v>4187298.7992553702</v>
      </c>
      <c r="BF825" s="99">
        <v>0</v>
      </c>
      <c r="BG825" s="99">
        <v>56067524.901367202</v>
      </c>
      <c r="BH825" s="99">
        <v>10075381.927368199</v>
      </c>
      <c r="BI825" s="99">
        <v>0</v>
      </c>
      <c r="BJ825" s="99">
        <v>2677900.62359619</v>
      </c>
      <c r="BK825" s="99">
        <v>2138054.0581054701</v>
      </c>
      <c r="BL825" s="99">
        <v>0</v>
      </c>
      <c r="BM825" s="99">
        <v>0</v>
      </c>
      <c r="BN825" s="99">
        <v>0</v>
      </c>
      <c r="BO825" s="99">
        <v>0</v>
      </c>
      <c r="BP825" s="99">
        <v>0</v>
      </c>
      <c r="BQ825" s="99">
        <v>0</v>
      </c>
      <c r="BR825" s="99">
        <v>3891417.4020996098</v>
      </c>
      <c r="BS825" s="99">
        <v>3218122.7488403302</v>
      </c>
      <c r="BT825" s="99">
        <v>0</v>
      </c>
      <c r="BU825" s="99">
        <v>3304040.9899597201</v>
      </c>
      <c r="BV825" s="99">
        <v>2479935.9765625</v>
      </c>
      <c r="BW825" s="99">
        <v>0</v>
      </c>
      <c r="BX825" s="99">
        <v>867300.12691497803</v>
      </c>
      <c r="BY825" s="99">
        <v>0</v>
      </c>
      <c r="BZ825" s="99">
        <v>0</v>
      </c>
      <c r="CA825" s="99">
        <v>81139.732708930998</v>
      </c>
      <c r="CB825" s="99">
        <v>4463584.5804443397</v>
      </c>
      <c r="CC825" s="99">
        <v>40214578.1396484</v>
      </c>
      <c r="CD825" s="99">
        <v>12760569.364135699</v>
      </c>
      <c r="CE825" s="99">
        <v>3817.1815499961399</v>
      </c>
      <c r="CF825" s="99">
        <v>494462.888385773</v>
      </c>
      <c r="CG825" s="99">
        <v>4190085.70635986</v>
      </c>
      <c r="CH825" s="99">
        <v>0</v>
      </c>
      <c r="CI825" s="99">
        <v>84953.363746643096</v>
      </c>
      <c r="CJ825" s="99">
        <v>4956961.4400634803</v>
      </c>
      <c r="CK825" s="99">
        <v>44425669.635253899</v>
      </c>
      <c r="CL825" s="99">
        <v>13609118.580566401</v>
      </c>
      <c r="CM825" s="166">
        <v>139533.499254227</v>
      </c>
      <c r="CN825" s="166">
        <v>22170452.2978516</v>
      </c>
      <c r="CO825" s="166">
        <v>100528167.02636699</v>
      </c>
      <c r="CP825" s="99">
        <v>13609118.580566401</v>
      </c>
      <c r="CQ825" s="99">
        <v>0</v>
      </c>
      <c r="CR825" s="99">
        <v>0</v>
      </c>
      <c r="CS825" s="99">
        <v>0</v>
      </c>
      <c r="CT825" s="99">
        <v>0</v>
      </c>
      <c r="CU825" s="98">
        <v>12006.985568119</v>
      </c>
      <c r="CV825" s="98">
        <v>58423.942126823997</v>
      </c>
      <c r="CW825" s="98">
        <v>4958047.4688301124</v>
      </c>
      <c r="CX825" s="98">
        <v>44404663.846008264</v>
      </c>
    </row>
    <row r="826" spans="1:102" x14ac:dyDescent="0.2">
      <c r="A826" s="98" t="s">
        <v>63</v>
      </c>
      <c r="B826" s="100">
        <v>43160</v>
      </c>
      <c r="C826" s="99">
        <v>68418.322873115496</v>
      </c>
      <c r="D826" s="99">
        <v>0</v>
      </c>
      <c r="E826" s="99">
        <v>11913.4633469582</v>
      </c>
      <c r="F826" s="99">
        <v>10419.864405632001</v>
      </c>
      <c r="G826" s="99">
        <v>3749.7433387041101</v>
      </c>
      <c r="H826" s="99">
        <v>0</v>
      </c>
      <c r="I826" s="99">
        <v>0</v>
      </c>
      <c r="J826" s="99">
        <v>54810.083094119997</v>
      </c>
      <c r="K826" s="99">
        <v>0</v>
      </c>
      <c r="L826" s="99">
        <v>162.23879516683499</v>
      </c>
      <c r="M826" s="99">
        <v>26359.621702909499</v>
      </c>
      <c r="N826" s="99">
        <v>9126.7439588308298</v>
      </c>
      <c r="O826" s="99">
        <v>0</v>
      </c>
      <c r="P826" s="99">
        <v>40704.8067822456</v>
      </c>
      <c r="Q826" s="99">
        <v>3928.9763514101501</v>
      </c>
      <c r="R826" s="99">
        <v>0</v>
      </c>
      <c r="S826" s="99">
        <v>3765.19406372309</v>
      </c>
      <c r="T826" s="99">
        <v>0</v>
      </c>
      <c r="U826" s="99">
        <v>54810.700187683098</v>
      </c>
      <c r="V826" s="99">
        <v>3812326.7468872098</v>
      </c>
      <c r="W826" s="99">
        <v>0</v>
      </c>
      <c r="X826" s="99">
        <v>602859.81384277297</v>
      </c>
      <c r="Y826" s="99">
        <v>484142.339221954</v>
      </c>
      <c r="Z826" s="99">
        <v>485350.173072815</v>
      </c>
      <c r="AA826" s="99">
        <v>0</v>
      </c>
      <c r="AB826" s="99">
        <v>0</v>
      </c>
      <c r="AC826" s="99">
        <v>17038204.150146499</v>
      </c>
      <c r="AD826" s="99">
        <v>0</v>
      </c>
      <c r="AE826" s="99">
        <v>11476.0850855112</v>
      </c>
      <c r="AF826" s="99">
        <v>1219785.37007141</v>
      </c>
      <c r="AG826" s="99">
        <v>1017422.18791199</v>
      </c>
      <c r="AH826" s="99">
        <v>0</v>
      </c>
      <c r="AI826" s="99">
        <v>1692872.46159363</v>
      </c>
      <c r="AJ826" s="99">
        <v>468946.84972000099</v>
      </c>
      <c r="AK826" s="99">
        <v>0</v>
      </c>
      <c r="AL826" s="99">
        <v>481340.48453521699</v>
      </c>
      <c r="AM826" s="99">
        <v>0</v>
      </c>
      <c r="AN826" s="99">
        <v>17068496.359375</v>
      </c>
      <c r="AO826" s="99">
        <v>34822194.590820298</v>
      </c>
      <c r="AP826" s="99">
        <v>0</v>
      </c>
      <c r="AQ826" s="99">
        <v>5232939.14880371</v>
      </c>
      <c r="AR826" s="99">
        <v>4176387.08984375</v>
      </c>
      <c r="AS826" s="99">
        <v>4140991.0989990202</v>
      </c>
      <c r="AT826" s="99">
        <v>0</v>
      </c>
      <c r="AU826" s="99">
        <v>0</v>
      </c>
      <c r="AV826" s="99">
        <v>56152894.528808601</v>
      </c>
      <c r="AW826" s="99">
        <v>0</v>
      </c>
      <c r="AX826" s="99">
        <v>105216.91381073</v>
      </c>
      <c r="AY826" s="99">
        <v>11655507.3553467</v>
      </c>
      <c r="AZ826" s="99">
        <v>8351313.18505859</v>
      </c>
      <c r="BA826" s="99">
        <v>0</v>
      </c>
      <c r="BB826" s="99">
        <v>15726375.8043213</v>
      </c>
      <c r="BC826" s="99">
        <v>4180141.86047363</v>
      </c>
      <c r="BD826" s="99">
        <v>0</v>
      </c>
      <c r="BE826" s="99">
        <v>4112790.16833496</v>
      </c>
      <c r="BF826" s="99">
        <v>0</v>
      </c>
      <c r="BG826" s="99">
        <v>56116522.6884766</v>
      </c>
      <c r="BH826" s="99">
        <v>10067695.3970947</v>
      </c>
      <c r="BI826" s="99">
        <v>0</v>
      </c>
      <c r="BJ826" s="99">
        <v>2670153.7063903799</v>
      </c>
      <c r="BK826" s="99">
        <v>2135664.0967102102</v>
      </c>
      <c r="BL826" s="99">
        <v>0</v>
      </c>
      <c r="BM826" s="99">
        <v>0</v>
      </c>
      <c r="BN826" s="99">
        <v>0</v>
      </c>
      <c r="BO826" s="99">
        <v>0</v>
      </c>
      <c r="BP826" s="99">
        <v>0</v>
      </c>
      <c r="BQ826" s="99">
        <v>0</v>
      </c>
      <c r="BR826" s="99">
        <v>3903661.8661193801</v>
      </c>
      <c r="BS826" s="99">
        <v>3211158.7969055199</v>
      </c>
      <c r="BT826" s="99">
        <v>0</v>
      </c>
      <c r="BU826" s="99">
        <v>3191025.6399841299</v>
      </c>
      <c r="BV826" s="99">
        <v>2522161.5002136198</v>
      </c>
      <c r="BW826" s="99">
        <v>0</v>
      </c>
      <c r="BX826" s="99">
        <v>869338.23690795898</v>
      </c>
      <c r="BY826" s="99">
        <v>0</v>
      </c>
      <c r="BZ826" s="99">
        <v>0</v>
      </c>
      <c r="CA826" s="99">
        <v>80297.312433242798</v>
      </c>
      <c r="CB826" s="99">
        <v>4426373.8986206101</v>
      </c>
      <c r="CC826" s="99">
        <v>40027768.357421897</v>
      </c>
      <c r="CD826" s="99">
        <v>12760824.7412109</v>
      </c>
      <c r="CE826" s="99">
        <v>3751.0951821804001</v>
      </c>
      <c r="CF826" s="99">
        <v>485200.13454818702</v>
      </c>
      <c r="CG826" s="99">
        <v>4135754.9860229502</v>
      </c>
      <c r="CH826" s="99">
        <v>0</v>
      </c>
      <c r="CI826" s="99">
        <v>84044.212276458697</v>
      </c>
      <c r="CJ826" s="99">
        <v>4903000.2572021503</v>
      </c>
      <c r="CK826" s="99">
        <v>44218288.911621101</v>
      </c>
      <c r="CL826" s="99">
        <v>13580827.7972412</v>
      </c>
      <c r="CM826" s="166">
        <v>138448.46681785601</v>
      </c>
      <c r="CN826" s="166">
        <v>21937645.1083984</v>
      </c>
      <c r="CO826" s="166">
        <v>100334683.5</v>
      </c>
      <c r="CP826" s="99">
        <v>13580827.7972412</v>
      </c>
      <c r="CQ826" s="99">
        <v>0</v>
      </c>
      <c r="CR826" s="99">
        <v>0</v>
      </c>
      <c r="CS826" s="99">
        <v>0</v>
      </c>
      <c r="CT826" s="99">
        <v>0</v>
      </c>
      <c r="CU826" s="98">
        <v>11910.038680571</v>
      </c>
      <c r="CV826" s="98">
        <v>58093.578633317004</v>
      </c>
      <c r="CW826" s="98">
        <v>4911574.0331687974</v>
      </c>
      <c r="CX826" s="98">
        <v>44163523.343444847</v>
      </c>
    </row>
    <row r="827" spans="1:102" x14ac:dyDescent="0.2">
      <c r="A827" s="98" t="s">
        <v>63</v>
      </c>
      <c r="B827" s="100">
        <v>43252</v>
      </c>
      <c r="C827" s="99">
        <v>68760.664556503296</v>
      </c>
      <c r="D827" s="99">
        <v>0</v>
      </c>
      <c r="E827" s="99">
        <v>11625.0170902014</v>
      </c>
      <c r="F827" s="99">
        <v>10191.0967475176</v>
      </c>
      <c r="G827" s="99">
        <v>3779.9929544329598</v>
      </c>
      <c r="H827" s="99">
        <v>0</v>
      </c>
      <c r="I827" s="99">
        <v>0</v>
      </c>
      <c r="J827" s="99">
        <v>54385.887052059203</v>
      </c>
      <c r="K827" s="99">
        <v>0</v>
      </c>
      <c r="L827" s="99">
        <v>158.66051929816601</v>
      </c>
      <c r="M827" s="99">
        <v>26600.114423751798</v>
      </c>
      <c r="N827" s="99">
        <v>9072.6152549982107</v>
      </c>
      <c r="O827" s="99">
        <v>0</v>
      </c>
      <c r="P827" s="99">
        <v>40716.010918140397</v>
      </c>
      <c r="Q827" s="99">
        <v>3846.6284473836399</v>
      </c>
      <c r="R827" s="99">
        <v>0</v>
      </c>
      <c r="S827" s="99">
        <v>3767.8800032138802</v>
      </c>
      <c r="T827" s="99">
        <v>0</v>
      </c>
      <c r="U827" s="99">
        <v>54401.611375808701</v>
      </c>
      <c r="V827" s="99">
        <v>3845905.7683105501</v>
      </c>
      <c r="W827" s="99">
        <v>0</v>
      </c>
      <c r="X827" s="99">
        <v>582211.00104522705</v>
      </c>
      <c r="Y827" s="99">
        <v>472160.917785645</v>
      </c>
      <c r="Z827" s="99">
        <v>485466.65701293899</v>
      </c>
      <c r="AA827" s="99">
        <v>0</v>
      </c>
      <c r="AB827" s="99">
        <v>0</v>
      </c>
      <c r="AC827" s="99">
        <v>16953863.166259799</v>
      </c>
      <c r="AD827" s="99">
        <v>0</v>
      </c>
      <c r="AE827" s="99">
        <v>10875.7810860872</v>
      </c>
      <c r="AF827" s="99">
        <v>1213929.5341491699</v>
      </c>
      <c r="AG827" s="99">
        <v>1015202.82077789</v>
      </c>
      <c r="AH827" s="99">
        <v>0</v>
      </c>
      <c r="AI827" s="99">
        <v>1679853.5728759801</v>
      </c>
      <c r="AJ827" s="99">
        <v>470515.85971832299</v>
      </c>
      <c r="AK827" s="99">
        <v>0</v>
      </c>
      <c r="AL827" s="99">
        <v>484906.56468200701</v>
      </c>
      <c r="AM827" s="99">
        <v>0</v>
      </c>
      <c r="AN827" s="99">
        <v>17010616.798828099</v>
      </c>
      <c r="AO827" s="99">
        <v>35338802.402832001</v>
      </c>
      <c r="AP827" s="99">
        <v>0</v>
      </c>
      <c r="AQ827" s="99">
        <v>5054889.1491088904</v>
      </c>
      <c r="AR827" s="99">
        <v>4075841.56604004</v>
      </c>
      <c r="AS827" s="99">
        <v>4158708.6390380901</v>
      </c>
      <c r="AT827" s="99">
        <v>0</v>
      </c>
      <c r="AU827" s="99">
        <v>0</v>
      </c>
      <c r="AV827" s="99">
        <v>56035720.0009766</v>
      </c>
      <c r="AW827" s="99">
        <v>0</v>
      </c>
      <c r="AX827" s="99">
        <v>105625.47315597501</v>
      </c>
      <c r="AY827" s="99">
        <v>11660957.2923584</v>
      </c>
      <c r="AZ827" s="99">
        <v>8382898.7871704102</v>
      </c>
      <c r="BA827" s="99">
        <v>0</v>
      </c>
      <c r="BB827" s="99">
        <v>15672015.963867201</v>
      </c>
      <c r="BC827" s="99">
        <v>4188509.7383117699</v>
      </c>
      <c r="BD827" s="99">
        <v>0</v>
      </c>
      <c r="BE827" s="99">
        <v>4147932.1467285198</v>
      </c>
      <c r="BF827" s="99">
        <v>0</v>
      </c>
      <c r="BG827" s="99">
        <v>56287835.963867202</v>
      </c>
      <c r="BH827" s="99">
        <v>10128002.752563501</v>
      </c>
      <c r="BI827" s="99">
        <v>0</v>
      </c>
      <c r="BJ827" s="99">
        <v>2561387.46844482</v>
      </c>
      <c r="BK827" s="99">
        <v>2038965.2088623</v>
      </c>
      <c r="BL827" s="99">
        <v>0</v>
      </c>
      <c r="BM827" s="99">
        <v>0</v>
      </c>
      <c r="BN827" s="99">
        <v>0</v>
      </c>
      <c r="BO827" s="99">
        <v>0</v>
      </c>
      <c r="BP827" s="99">
        <v>0</v>
      </c>
      <c r="BQ827" s="99">
        <v>0</v>
      </c>
      <c r="BR827" s="99">
        <v>3905621.2850647001</v>
      </c>
      <c r="BS827" s="99">
        <v>3213113.1270752</v>
      </c>
      <c r="BT827" s="99">
        <v>0</v>
      </c>
      <c r="BU827" s="99">
        <v>3224886.2299804701</v>
      </c>
      <c r="BV827" s="99">
        <v>2470237.97338867</v>
      </c>
      <c r="BW827" s="99">
        <v>0</v>
      </c>
      <c r="BX827" s="99">
        <v>873635.916900635</v>
      </c>
      <c r="BY827" s="99">
        <v>0</v>
      </c>
      <c r="BZ827" s="99">
        <v>0</v>
      </c>
      <c r="CA827" s="99">
        <v>80416.363854408293</v>
      </c>
      <c r="CB827" s="99">
        <v>4409911.6759033203</v>
      </c>
      <c r="CC827" s="99">
        <v>40288721.0771484</v>
      </c>
      <c r="CD827" s="99">
        <v>12679239.247436499</v>
      </c>
      <c r="CE827" s="99">
        <v>3781.4145528376098</v>
      </c>
      <c r="CF827" s="99">
        <v>485486.84138870199</v>
      </c>
      <c r="CG827" s="99">
        <v>4157948.9969482399</v>
      </c>
      <c r="CH827" s="99">
        <v>0</v>
      </c>
      <c r="CI827" s="99">
        <v>84197.517610549898</v>
      </c>
      <c r="CJ827" s="99">
        <v>4911533.5634155301</v>
      </c>
      <c r="CK827" s="99">
        <v>44505335.115234397</v>
      </c>
      <c r="CL827" s="99">
        <v>13532378.575195299</v>
      </c>
      <c r="CM827" s="166">
        <v>138123.744077682</v>
      </c>
      <c r="CN827" s="166">
        <v>21941523.919433601</v>
      </c>
      <c r="CO827" s="166">
        <v>100817347.167969</v>
      </c>
      <c r="CP827" s="99">
        <v>13532378.575195299</v>
      </c>
      <c r="CQ827" s="99">
        <v>0</v>
      </c>
      <c r="CR827" s="99">
        <v>0</v>
      </c>
      <c r="CS827" s="99">
        <v>0</v>
      </c>
      <c r="CT827" s="99">
        <v>0</v>
      </c>
      <c r="CU827" s="98">
        <v>11621.211290236</v>
      </c>
      <c r="CV827" s="98">
        <v>57705.112111827999</v>
      </c>
      <c r="CW827" s="98">
        <v>4895398.5172920227</v>
      </c>
      <c r="CX827" s="98">
        <v>44446670.074096642</v>
      </c>
    </row>
    <row r="828" spans="1:102" x14ac:dyDescent="0.2">
      <c r="A828" s="98" t="s">
        <v>63</v>
      </c>
      <c r="B828" s="100">
        <v>43344</v>
      </c>
      <c r="C828" s="99">
        <v>68615.090734481797</v>
      </c>
      <c r="D828" s="99">
        <v>0</v>
      </c>
      <c r="E828" s="99">
        <v>11235.719350934</v>
      </c>
      <c r="F828" s="99">
        <v>9876.0482028722799</v>
      </c>
      <c r="G828" s="99">
        <v>3762.0118457674998</v>
      </c>
      <c r="H828" s="99">
        <v>0</v>
      </c>
      <c r="I828" s="99">
        <v>0</v>
      </c>
      <c r="J828" s="99">
        <v>54198.392815113097</v>
      </c>
      <c r="K828" s="99">
        <v>0</v>
      </c>
      <c r="L828" s="99">
        <v>154.49332231283199</v>
      </c>
      <c r="M828" s="99">
        <v>26446.874698877298</v>
      </c>
      <c r="N828" s="99">
        <v>8942.8917224407196</v>
      </c>
      <c r="O828" s="99">
        <v>0</v>
      </c>
      <c r="P828" s="99">
        <v>40569.743158817299</v>
      </c>
      <c r="Q828" s="99">
        <v>3769.02554422617</v>
      </c>
      <c r="R828" s="99">
        <v>0</v>
      </c>
      <c r="S828" s="99">
        <v>3750.1846194863301</v>
      </c>
      <c r="T828" s="99">
        <v>0</v>
      </c>
      <c r="U828" s="99">
        <v>54203.420482158697</v>
      </c>
      <c r="V828" s="99">
        <v>3806116.3033142099</v>
      </c>
      <c r="W828" s="99">
        <v>0</v>
      </c>
      <c r="X828" s="99">
        <v>558584.11050415004</v>
      </c>
      <c r="Y828" s="99">
        <v>454487.87941360503</v>
      </c>
      <c r="Z828" s="99">
        <v>483505.73285293602</v>
      </c>
      <c r="AA828" s="99">
        <v>0</v>
      </c>
      <c r="AB828" s="99">
        <v>0</v>
      </c>
      <c r="AC828" s="99">
        <v>16758986.767578101</v>
      </c>
      <c r="AD828" s="99">
        <v>0</v>
      </c>
      <c r="AE828" s="99">
        <v>11632.9478886127</v>
      </c>
      <c r="AF828" s="99">
        <v>1208265.2554321301</v>
      </c>
      <c r="AG828" s="99">
        <v>1007093.5083084099</v>
      </c>
      <c r="AH828" s="99">
        <v>0</v>
      </c>
      <c r="AI828" s="99">
        <v>1671001.1066131601</v>
      </c>
      <c r="AJ828" s="99">
        <v>478432.22798538202</v>
      </c>
      <c r="AK828" s="99">
        <v>0</v>
      </c>
      <c r="AL828" s="99">
        <v>483893.889060974</v>
      </c>
      <c r="AM828" s="99">
        <v>0</v>
      </c>
      <c r="AN828" s="99">
        <v>16731093.134887701</v>
      </c>
      <c r="AO828" s="99">
        <v>35153187.9775391</v>
      </c>
      <c r="AP828" s="99">
        <v>0</v>
      </c>
      <c r="AQ828" s="99">
        <v>4900163.1176757803</v>
      </c>
      <c r="AR828" s="99">
        <v>3968254.65020752</v>
      </c>
      <c r="AS828" s="99">
        <v>4158498.59094238</v>
      </c>
      <c r="AT828" s="99">
        <v>0</v>
      </c>
      <c r="AU828" s="99">
        <v>0</v>
      </c>
      <c r="AV828" s="99">
        <v>55572692.219238304</v>
      </c>
      <c r="AW828" s="99">
        <v>0</v>
      </c>
      <c r="AX828" s="99">
        <v>107816.00988006601</v>
      </c>
      <c r="AY828" s="99">
        <v>11679489.6677246</v>
      </c>
      <c r="AZ828" s="99">
        <v>8352518.2660522498</v>
      </c>
      <c r="BA828" s="99">
        <v>0</v>
      </c>
      <c r="BB828" s="99">
        <v>15668501.1329346</v>
      </c>
      <c r="BC828" s="99">
        <v>4282571.57702637</v>
      </c>
      <c r="BD828" s="99">
        <v>0</v>
      </c>
      <c r="BE828" s="99">
        <v>4160766.7200927702</v>
      </c>
      <c r="BF828" s="99">
        <v>0</v>
      </c>
      <c r="BG828" s="99">
        <v>55636448.3271484</v>
      </c>
      <c r="BH828" s="99">
        <v>10142153.635009799</v>
      </c>
      <c r="BI828" s="99">
        <v>0</v>
      </c>
      <c r="BJ828" s="99">
        <v>2470563.4955749498</v>
      </c>
      <c r="BK828" s="99">
        <v>1962151.3139801</v>
      </c>
      <c r="BL828" s="99">
        <v>0</v>
      </c>
      <c r="BM828" s="99">
        <v>0</v>
      </c>
      <c r="BN828" s="99">
        <v>0</v>
      </c>
      <c r="BO828" s="99">
        <v>0</v>
      </c>
      <c r="BP828" s="99">
        <v>0</v>
      </c>
      <c r="BQ828" s="99">
        <v>0</v>
      </c>
      <c r="BR828" s="99">
        <v>3903064.8258056599</v>
      </c>
      <c r="BS828" s="99">
        <v>3198616.3299255399</v>
      </c>
      <c r="BT828" s="99">
        <v>0</v>
      </c>
      <c r="BU828" s="99">
        <v>2672439.5599670401</v>
      </c>
      <c r="BV828" s="99">
        <v>2474952.2574768099</v>
      </c>
      <c r="BW828" s="99">
        <v>0</v>
      </c>
      <c r="BX828" s="99">
        <v>751953.66735839797</v>
      </c>
      <c r="BY828" s="99">
        <v>0</v>
      </c>
      <c r="BZ828" s="99">
        <v>0</v>
      </c>
      <c r="CA828" s="99">
        <v>79886.130241393999</v>
      </c>
      <c r="CB828" s="99">
        <v>4375210.2918090802</v>
      </c>
      <c r="CC828" s="99">
        <v>40090820.457519501</v>
      </c>
      <c r="CD828" s="99">
        <v>12592229.469848599</v>
      </c>
      <c r="CE828" s="99">
        <v>3760.8811830282202</v>
      </c>
      <c r="CF828" s="99">
        <v>483580.33987426799</v>
      </c>
      <c r="CG828" s="99">
        <v>4160344.1260681199</v>
      </c>
      <c r="CH828" s="99">
        <v>0</v>
      </c>
      <c r="CI828" s="99">
        <v>83652.533519744902</v>
      </c>
      <c r="CJ828" s="99">
        <v>4849051.7555542002</v>
      </c>
      <c r="CK828" s="99">
        <v>44198626.877441399</v>
      </c>
      <c r="CL828" s="99">
        <v>13449716.209350601</v>
      </c>
      <c r="CM828" s="166">
        <v>137365.32824325599</v>
      </c>
      <c r="CN828" s="166">
        <v>21605760.3588867</v>
      </c>
      <c r="CO828" s="166">
        <v>99896719.943359405</v>
      </c>
      <c r="CP828" s="99">
        <v>13449716.209350601</v>
      </c>
      <c r="CQ828" s="99">
        <v>0</v>
      </c>
      <c r="CR828" s="99">
        <v>0</v>
      </c>
      <c r="CS828" s="99">
        <v>0</v>
      </c>
      <c r="CT828" s="99">
        <v>0</v>
      </c>
      <c r="CU828" s="98">
        <v>11239.692997415999</v>
      </c>
      <c r="CV828" s="98">
        <v>57496.83461066</v>
      </c>
      <c r="CW828" s="98">
        <v>4858790.6316833477</v>
      </c>
      <c r="CX828" s="98">
        <v>44251164.583587624</v>
      </c>
    </row>
    <row r="829" spans="1:102" x14ac:dyDescent="0.2">
      <c r="A829" s="98" t="s">
        <v>63</v>
      </c>
      <c r="B829" s="100">
        <v>43435</v>
      </c>
      <c r="C829" s="99">
        <v>68355.619335174604</v>
      </c>
      <c r="D829" s="99">
        <v>0</v>
      </c>
      <c r="E829" s="99">
        <v>10806.961399674399</v>
      </c>
      <c r="F829" s="99">
        <v>9532.7620475292206</v>
      </c>
      <c r="G829" s="99">
        <v>3721.5920650661001</v>
      </c>
      <c r="H829" s="99">
        <v>0</v>
      </c>
      <c r="I829" s="99">
        <v>0</v>
      </c>
      <c r="J829" s="99">
        <v>53537.413185596502</v>
      </c>
      <c r="K829" s="99">
        <v>0</v>
      </c>
      <c r="L829" s="99">
        <v>148.55797206051599</v>
      </c>
      <c r="M829" s="99">
        <v>26184.745868444399</v>
      </c>
      <c r="N829" s="99">
        <v>8879.8980060815793</v>
      </c>
      <c r="O829" s="99">
        <v>0</v>
      </c>
      <c r="P829" s="99">
        <v>40210.355793476097</v>
      </c>
      <c r="Q829" s="99">
        <v>3686.16931575537</v>
      </c>
      <c r="R829" s="99">
        <v>0</v>
      </c>
      <c r="S829" s="99">
        <v>3701.8221175968602</v>
      </c>
      <c r="T829" s="99">
        <v>0</v>
      </c>
      <c r="U829" s="99">
        <v>53511.045518398299</v>
      </c>
      <c r="V829" s="99">
        <v>3804729.0007934598</v>
      </c>
      <c r="W829" s="99">
        <v>0</v>
      </c>
      <c r="X829" s="99">
        <v>556526.67409515404</v>
      </c>
      <c r="Y829" s="99">
        <v>450597.56188201898</v>
      </c>
      <c r="Z829" s="99">
        <v>482135.977210999</v>
      </c>
      <c r="AA829" s="99">
        <v>0</v>
      </c>
      <c r="AB829" s="99">
        <v>0</v>
      </c>
      <c r="AC829" s="99">
        <v>16530641.5560303</v>
      </c>
      <c r="AD829" s="99">
        <v>0</v>
      </c>
      <c r="AE829" s="99">
        <v>11996.273118257501</v>
      </c>
      <c r="AF829" s="99">
        <v>1200155.5656890899</v>
      </c>
      <c r="AG829" s="99">
        <v>1010860.1607666</v>
      </c>
      <c r="AH829" s="99">
        <v>0</v>
      </c>
      <c r="AI829" s="99">
        <v>1662384.1186065699</v>
      </c>
      <c r="AJ829" s="99">
        <v>477976.54375839198</v>
      </c>
      <c r="AK829" s="99">
        <v>0</v>
      </c>
      <c r="AL829" s="99">
        <v>482253.23077011103</v>
      </c>
      <c r="AM829" s="99">
        <v>0</v>
      </c>
      <c r="AN829" s="99">
        <v>16536656.552856401</v>
      </c>
      <c r="AO829" s="99">
        <v>35465627.964355499</v>
      </c>
      <c r="AP829" s="99">
        <v>0</v>
      </c>
      <c r="AQ829" s="99">
        <v>4943709.2083129901</v>
      </c>
      <c r="AR829" s="99">
        <v>3967186.76275635</v>
      </c>
      <c r="AS829" s="99">
        <v>4181425.3374633798</v>
      </c>
      <c r="AT829" s="99">
        <v>0</v>
      </c>
      <c r="AU829" s="99">
        <v>0</v>
      </c>
      <c r="AV829" s="99">
        <v>55307419.816406302</v>
      </c>
      <c r="AW829" s="99">
        <v>0</v>
      </c>
      <c r="AX829" s="99">
        <v>109519.724015236</v>
      </c>
      <c r="AY829" s="99">
        <v>11696199.8677979</v>
      </c>
      <c r="AZ829" s="99">
        <v>8519823.7003173791</v>
      </c>
      <c r="BA829" s="99">
        <v>0</v>
      </c>
      <c r="BB829" s="99">
        <v>15780268.255615201</v>
      </c>
      <c r="BC829" s="99">
        <v>4336581.3563232403</v>
      </c>
      <c r="BD829" s="99">
        <v>0</v>
      </c>
      <c r="BE829" s="99">
        <v>4186165.4787902799</v>
      </c>
      <c r="BF829" s="99">
        <v>0</v>
      </c>
      <c r="BG829" s="99">
        <v>55350409.345214799</v>
      </c>
      <c r="BH829" s="99">
        <v>10154560.7924805</v>
      </c>
      <c r="BI829" s="99">
        <v>0</v>
      </c>
      <c r="BJ829" s="99">
        <v>2378785.1865844699</v>
      </c>
      <c r="BK829" s="99">
        <v>1893335.13973999</v>
      </c>
      <c r="BL829" s="99">
        <v>0</v>
      </c>
      <c r="BM829" s="99">
        <v>0</v>
      </c>
      <c r="BN829" s="99">
        <v>0</v>
      </c>
      <c r="BO829" s="99">
        <v>0</v>
      </c>
      <c r="BP829" s="99">
        <v>0</v>
      </c>
      <c r="BQ829" s="99">
        <v>0</v>
      </c>
      <c r="BR829" s="99">
        <v>3879133.0382690402</v>
      </c>
      <c r="BS829" s="99">
        <v>3206052.6713256799</v>
      </c>
      <c r="BT829" s="99">
        <v>0</v>
      </c>
      <c r="BU829" s="99">
        <v>3180470.8799743699</v>
      </c>
      <c r="BV829" s="99">
        <v>2427993.5867919899</v>
      </c>
      <c r="BW829" s="99">
        <v>0</v>
      </c>
      <c r="BX829" s="99">
        <v>851229.88698577904</v>
      </c>
      <c r="BY829" s="99">
        <v>0</v>
      </c>
      <c r="BZ829" s="99">
        <v>0</v>
      </c>
      <c r="CA829" s="99">
        <v>79129.208659172102</v>
      </c>
      <c r="CB829" s="99">
        <v>4364439.11401367</v>
      </c>
      <c r="CC829" s="99">
        <v>40395046.381347701</v>
      </c>
      <c r="CD829" s="99">
        <v>12522498.8986816</v>
      </c>
      <c r="CE829" s="99">
        <v>3719.9122606813899</v>
      </c>
      <c r="CF829" s="99">
        <v>482242.388698578</v>
      </c>
      <c r="CG829" s="99">
        <v>4188166.5853881799</v>
      </c>
      <c r="CH829" s="99">
        <v>0</v>
      </c>
      <c r="CI829" s="99">
        <v>82847.125209808393</v>
      </c>
      <c r="CJ829" s="99">
        <v>4836414.6232910203</v>
      </c>
      <c r="CK829" s="99">
        <v>44562197.389160201</v>
      </c>
      <c r="CL829" s="99">
        <v>13347271.137695299</v>
      </c>
      <c r="CM829" s="166">
        <v>135883.28305435201</v>
      </c>
      <c r="CN829" s="166">
        <v>21385255.574951202</v>
      </c>
      <c r="CO829" s="166">
        <v>99950141.357421905</v>
      </c>
      <c r="CP829" s="99">
        <v>13347271.137695299</v>
      </c>
      <c r="CQ829" s="99">
        <v>0</v>
      </c>
      <c r="CR829" s="99">
        <v>0</v>
      </c>
      <c r="CS829" s="99">
        <v>0</v>
      </c>
      <c r="CT829" s="99">
        <v>0</v>
      </c>
      <c r="CU829" s="98">
        <v>10813.657647426</v>
      </c>
      <c r="CV829" s="98">
        <v>56796.685325858998</v>
      </c>
      <c r="CW829" s="98">
        <v>4846681.5027122479</v>
      </c>
      <c r="CX829" s="98">
        <v>44583212.966735885</v>
      </c>
    </row>
    <row r="830" spans="1:102" x14ac:dyDescent="0.2">
      <c r="A830" s="98" t="s">
        <v>63</v>
      </c>
      <c r="B830" s="100">
        <v>43525</v>
      </c>
      <c r="C830" s="99">
        <v>68454.809537887602</v>
      </c>
      <c r="D830" s="99">
        <v>0</v>
      </c>
      <c r="E830" s="99">
        <v>10421.811575293499</v>
      </c>
      <c r="F830" s="99">
        <v>9227.6969839334506</v>
      </c>
      <c r="G830" s="99">
        <v>3714.5750121772298</v>
      </c>
      <c r="H830" s="99">
        <v>0</v>
      </c>
      <c r="I830" s="99">
        <v>0</v>
      </c>
      <c r="J830" s="99">
        <v>53108.698137283303</v>
      </c>
      <c r="K830" s="99">
        <v>0</v>
      </c>
      <c r="L830" s="99">
        <v>132.11053645983301</v>
      </c>
      <c r="M830" s="99">
        <v>26181.201097249999</v>
      </c>
      <c r="N830" s="99">
        <v>8760.6727375984192</v>
      </c>
      <c r="O830" s="99">
        <v>0</v>
      </c>
      <c r="P830" s="99">
        <v>40531.714281082197</v>
      </c>
      <c r="Q830" s="99">
        <v>3219.2404167354098</v>
      </c>
      <c r="R830" s="99">
        <v>0</v>
      </c>
      <c r="S830" s="99">
        <v>3735.3136788606598</v>
      </c>
      <c r="T830" s="99">
        <v>0</v>
      </c>
      <c r="U830" s="99">
        <v>53108.288968086199</v>
      </c>
      <c r="V830" s="99">
        <v>3785611.5383605999</v>
      </c>
      <c r="W830" s="99">
        <v>0</v>
      </c>
      <c r="X830" s="99">
        <v>540031.09150695801</v>
      </c>
      <c r="Y830" s="99">
        <v>438440.05994033802</v>
      </c>
      <c r="Z830" s="99">
        <v>477583.50878143299</v>
      </c>
      <c r="AA830" s="99">
        <v>0</v>
      </c>
      <c r="AB830" s="99">
        <v>0</v>
      </c>
      <c r="AC830" s="99">
        <v>16386026.713378901</v>
      </c>
      <c r="AD830" s="99">
        <v>0</v>
      </c>
      <c r="AE830" s="99">
        <v>10309.2391915321</v>
      </c>
      <c r="AF830" s="99">
        <v>1188352.36152649</v>
      </c>
      <c r="AG830" s="99">
        <v>998404.61769866897</v>
      </c>
      <c r="AH830" s="99">
        <v>0</v>
      </c>
      <c r="AI830" s="99">
        <v>1617664.0838470501</v>
      </c>
      <c r="AJ830" s="99">
        <v>475529.31697082502</v>
      </c>
      <c r="AK830" s="99">
        <v>0</v>
      </c>
      <c r="AL830" s="99">
        <v>474023.080310822</v>
      </c>
      <c r="AM830" s="99">
        <v>0</v>
      </c>
      <c r="AN830" s="99">
        <v>16459603.581665</v>
      </c>
      <c r="AO830" s="99">
        <v>35462268.135253899</v>
      </c>
      <c r="AP830" s="99">
        <v>0</v>
      </c>
      <c r="AQ830" s="99">
        <v>4803861.5908813505</v>
      </c>
      <c r="AR830" s="99">
        <v>3893935.1685791002</v>
      </c>
      <c r="AS830" s="99">
        <v>4175604.8563232399</v>
      </c>
      <c r="AT830" s="99">
        <v>0</v>
      </c>
      <c r="AU830" s="99">
        <v>0</v>
      </c>
      <c r="AV830" s="99">
        <v>55266556.314941399</v>
      </c>
      <c r="AW830" s="99">
        <v>0</v>
      </c>
      <c r="AX830" s="99">
        <v>84607.171342849702</v>
      </c>
      <c r="AY830" s="99">
        <v>11621110.357910199</v>
      </c>
      <c r="AZ830" s="99">
        <v>8462395.7026367206</v>
      </c>
      <c r="BA830" s="99">
        <v>0</v>
      </c>
      <c r="BB830" s="99">
        <v>15441816.4212646</v>
      </c>
      <c r="BC830" s="99">
        <v>4350304.7989502</v>
      </c>
      <c r="BD830" s="99">
        <v>0</v>
      </c>
      <c r="BE830" s="99">
        <v>4150487.67660522</v>
      </c>
      <c r="BF830" s="99">
        <v>0</v>
      </c>
      <c r="BG830" s="99">
        <v>55339046.433105499</v>
      </c>
      <c r="BH830" s="99">
        <v>10119869.7696533</v>
      </c>
      <c r="BI830" s="99">
        <v>0</v>
      </c>
      <c r="BJ830" s="99">
        <v>1981237.4538879399</v>
      </c>
      <c r="BK830" s="99">
        <v>1588905.2197265599</v>
      </c>
      <c r="BL830" s="99">
        <v>0</v>
      </c>
      <c r="BM830" s="99">
        <v>0</v>
      </c>
      <c r="BN830" s="99">
        <v>0</v>
      </c>
      <c r="BO830" s="99">
        <v>0</v>
      </c>
      <c r="BP830" s="99">
        <v>0</v>
      </c>
      <c r="BQ830" s="99">
        <v>0</v>
      </c>
      <c r="BR830" s="99">
        <v>3866883.5722351102</v>
      </c>
      <c r="BS830" s="99">
        <v>3176587.44885254</v>
      </c>
      <c r="BT830" s="99">
        <v>0</v>
      </c>
      <c r="BU830" s="99">
        <v>3048483.3799743699</v>
      </c>
      <c r="BV830" s="99">
        <v>2057173.74873352</v>
      </c>
      <c r="BW830" s="99">
        <v>0</v>
      </c>
      <c r="BX830" s="99">
        <v>858109.40683746303</v>
      </c>
      <c r="BY830" s="99">
        <v>0</v>
      </c>
      <c r="BZ830" s="99">
        <v>0</v>
      </c>
      <c r="CA830" s="99">
        <v>78844.643165588393</v>
      </c>
      <c r="CB830" s="99">
        <v>4320799.4877929697</v>
      </c>
      <c r="CC830" s="99">
        <v>40228648.631347701</v>
      </c>
      <c r="CD830" s="99">
        <v>12155262.0775146</v>
      </c>
      <c r="CE830" s="99">
        <v>3714.6600602865201</v>
      </c>
      <c r="CF830" s="99">
        <v>477377.32516861003</v>
      </c>
      <c r="CG830" s="99">
        <v>4168240.3724670401</v>
      </c>
      <c r="CH830" s="99">
        <v>0</v>
      </c>
      <c r="CI830" s="99">
        <v>82557.176892280593</v>
      </c>
      <c r="CJ830" s="99">
        <v>4801704.3254394503</v>
      </c>
      <c r="CK830" s="99">
        <v>44432683.4130859</v>
      </c>
      <c r="CL830" s="99">
        <v>12952130.0545654</v>
      </c>
      <c r="CM830" s="166">
        <v>135279.071575165</v>
      </c>
      <c r="CN830" s="166">
        <v>21245721.3432617</v>
      </c>
      <c r="CO830" s="166">
        <v>99832748.047851607</v>
      </c>
      <c r="CP830" s="99">
        <v>12952130.0545654</v>
      </c>
      <c r="CQ830" s="99">
        <v>0</v>
      </c>
      <c r="CR830" s="99">
        <v>0</v>
      </c>
      <c r="CS830" s="99">
        <v>0</v>
      </c>
      <c r="CT830" s="99">
        <v>0</v>
      </c>
      <c r="CU830" s="98">
        <v>10415.549328560001</v>
      </c>
      <c r="CV830" s="98">
        <v>56369.230133304001</v>
      </c>
      <c r="CW830" s="98">
        <v>4798176.8129615793</v>
      </c>
      <c r="CX830" s="98">
        <v>44396889.003814742</v>
      </c>
    </row>
    <row r="831" spans="1:102" x14ac:dyDescent="0.2">
      <c r="A831" s="98" t="s">
        <v>63</v>
      </c>
      <c r="B831" s="100">
        <v>43617</v>
      </c>
      <c r="C831" s="99">
        <v>68337.875607490496</v>
      </c>
      <c r="D831" s="99">
        <v>0</v>
      </c>
      <c r="E831" s="99">
        <v>10227.3522828817</v>
      </c>
      <c r="F831" s="99">
        <v>9102.6384751796704</v>
      </c>
      <c r="G831" s="99">
        <v>3699.17448306084</v>
      </c>
      <c r="H831" s="99">
        <v>0</v>
      </c>
      <c r="I831" s="99">
        <v>0</v>
      </c>
      <c r="J831" s="99">
        <v>52769.9846978188</v>
      </c>
      <c r="K831" s="99">
        <v>0</v>
      </c>
      <c r="L831" s="99">
        <v>142.866935096681</v>
      </c>
      <c r="M831" s="99">
        <v>26117.568333625801</v>
      </c>
      <c r="N831" s="99">
        <v>8659.9249420165997</v>
      </c>
      <c r="O831" s="99">
        <v>0</v>
      </c>
      <c r="P831" s="99">
        <v>40437.262970447497</v>
      </c>
      <c r="Q831" s="99">
        <v>3202.5914017260102</v>
      </c>
      <c r="R831" s="99">
        <v>0</v>
      </c>
      <c r="S831" s="99">
        <v>3673.8139456212498</v>
      </c>
      <c r="T831" s="99">
        <v>0</v>
      </c>
      <c r="U831" s="99">
        <v>52795.303313255303</v>
      </c>
      <c r="V831" s="99">
        <v>3755106.3148803702</v>
      </c>
      <c r="W831" s="99">
        <v>0</v>
      </c>
      <c r="X831" s="99">
        <v>521805.11767959601</v>
      </c>
      <c r="Y831" s="99">
        <v>425257.87113952602</v>
      </c>
      <c r="Z831" s="99">
        <v>478504.023513794</v>
      </c>
      <c r="AA831" s="99">
        <v>0</v>
      </c>
      <c r="AB831" s="99">
        <v>0</v>
      </c>
      <c r="AC831" s="99">
        <v>16398085.4958496</v>
      </c>
      <c r="AD831" s="99">
        <v>0</v>
      </c>
      <c r="AE831" s="99">
        <v>12192.4435186386</v>
      </c>
      <c r="AF831" s="99">
        <v>1186906.1978759801</v>
      </c>
      <c r="AG831" s="99">
        <v>987434.12799072301</v>
      </c>
      <c r="AH831" s="99">
        <v>0</v>
      </c>
      <c r="AI831" s="99">
        <v>1609131.5347595201</v>
      </c>
      <c r="AJ831" s="99">
        <v>480213.36372756999</v>
      </c>
      <c r="AK831" s="99">
        <v>0</v>
      </c>
      <c r="AL831" s="99">
        <v>479232.160289764</v>
      </c>
      <c r="AM831" s="99">
        <v>0</v>
      </c>
      <c r="AN831" s="99">
        <v>16349003.001708999</v>
      </c>
      <c r="AO831" s="99">
        <v>35274599.335449196</v>
      </c>
      <c r="AP831" s="99">
        <v>0</v>
      </c>
      <c r="AQ831" s="99">
        <v>4683302.4613647498</v>
      </c>
      <c r="AR831" s="99">
        <v>3793551.8954467801</v>
      </c>
      <c r="AS831" s="99">
        <v>4190040.9344482399</v>
      </c>
      <c r="AT831" s="99">
        <v>0</v>
      </c>
      <c r="AU831" s="99">
        <v>0</v>
      </c>
      <c r="AV831" s="99">
        <v>55254008.196777299</v>
      </c>
      <c r="AW831" s="99">
        <v>0</v>
      </c>
      <c r="AX831" s="99">
        <v>110395.342826843</v>
      </c>
      <c r="AY831" s="99">
        <v>11664109.633667</v>
      </c>
      <c r="AZ831" s="99">
        <v>8361378.8118896503</v>
      </c>
      <c r="BA831" s="99">
        <v>0</v>
      </c>
      <c r="BB831" s="99">
        <v>15374575.9764404</v>
      </c>
      <c r="BC831" s="99">
        <v>4405170.9006347703</v>
      </c>
      <c r="BD831" s="99">
        <v>0</v>
      </c>
      <c r="BE831" s="99">
        <v>4186909.7239685101</v>
      </c>
      <c r="BF831" s="99">
        <v>0</v>
      </c>
      <c r="BG831" s="99">
        <v>55370528.691894501</v>
      </c>
      <c r="BH831" s="99">
        <v>10093666.8400879</v>
      </c>
      <c r="BI831" s="99">
        <v>0</v>
      </c>
      <c r="BJ831" s="99">
        <v>1911056.96784973</v>
      </c>
      <c r="BK831" s="99">
        <v>1539749.72746277</v>
      </c>
      <c r="BL831" s="99">
        <v>0</v>
      </c>
      <c r="BM831" s="99">
        <v>0</v>
      </c>
      <c r="BN831" s="99">
        <v>0</v>
      </c>
      <c r="BO831" s="99">
        <v>0</v>
      </c>
      <c r="BP831" s="99">
        <v>0</v>
      </c>
      <c r="BQ831" s="99">
        <v>0</v>
      </c>
      <c r="BR831" s="99">
        <v>3877332.8659973098</v>
      </c>
      <c r="BS831" s="99">
        <v>3137861.82531738</v>
      </c>
      <c r="BT831" s="99">
        <v>0</v>
      </c>
      <c r="BU831" s="99">
        <v>3086256.1021728502</v>
      </c>
      <c r="BV831" s="99">
        <v>2050332.3528747601</v>
      </c>
      <c r="BW831" s="99">
        <v>0</v>
      </c>
      <c r="BX831" s="99">
        <v>847952.80258941697</v>
      </c>
      <c r="BY831" s="99">
        <v>0</v>
      </c>
      <c r="BZ831" s="99">
        <v>0</v>
      </c>
      <c r="CA831" s="99">
        <v>78600.463324546799</v>
      </c>
      <c r="CB831" s="99">
        <v>4288711.5398559598</v>
      </c>
      <c r="CC831" s="99">
        <v>39959803.989257798</v>
      </c>
      <c r="CD831" s="99">
        <v>11994606.0787354</v>
      </c>
      <c r="CE831" s="99">
        <v>3701.40579634905</v>
      </c>
      <c r="CF831" s="99">
        <v>478531.87274932902</v>
      </c>
      <c r="CG831" s="99">
        <v>4188376.7710876502</v>
      </c>
      <c r="CH831" s="99">
        <v>0</v>
      </c>
      <c r="CI831" s="99">
        <v>82302.646150589004</v>
      </c>
      <c r="CJ831" s="99">
        <v>4753261.4833373995</v>
      </c>
      <c r="CK831" s="99">
        <v>44096571.730468802</v>
      </c>
      <c r="CL831" s="99">
        <v>12831938.627929701</v>
      </c>
      <c r="CM831" s="166">
        <v>134603.46050453201</v>
      </c>
      <c r="CN831" s="166">
        <v>21118370.892578099</v>
      </c>
      <c r="CO831" s="166">
        <v>99482612.987304702</v>
      </c>
      <c r="CP831" s="99">
        <v>12831938.627929701</v>
      </c>
      <c r="CQ831" s="99">
        <v>0</v>
      </c>
      <c r="CR831" s="99">
        <v>0</v>
      </c>
      <c r="CS831" s="99">
        <v>0</v>
      </c>
      <c r="CT831" s="99">
        <v>0</v>
      </c>
      <c r="CU831" s="98">
        <v>10222.417785584001</v>
      </c>
      <c r="CV831" s="98">
        <v>56019.680182957003</v>
      </c>
      <c r="CW831" s="98">
        <v>4767243.4126052884</v>
      </c>
      <c r="CX831" s="98">
        <v>44148180.760345444</v>
      </c>
    </row>
    <row r="832" spans="1:102" x14ac:dyDescent="0.2">
      <c r="A832" s="98" t="s">
        <v>63</v>
      </c>
      <c r="B832" s="100">
        <v>43709</v>
      </c>
      <c r="C832" s="99">
        <v>68149.999936103806</v>
      </c>
      <c r="D832" s="99">
        <v>0</v>
      </c>
      <c r="E832" s="99">
        <v>10035.356200337401</v>
      </c>
      <c r="F832" s="99">
        <v>8992.4795870780908</v>
      </c>
      <c r="G832" s="99">
        <v>3695.6944166123899</v>
      </c>
      <c r="H832" s="99">
        <v>0</v>
      </c>
      <c r="I832" s="99">
        <v>0</v>
      </c>
      <c r="J832" s="99">
        <v>52413.452977180503</v>
      </c>
      <c r="K832" s="99">
        <v>0</v>
      </c>
      <c r="L832" s="99">
        <v>147.45035059004999</v>
      </c>
      <c r="M832" s="99">
        <v>26115.021536111799</v>
      </c>
      <c r="N832" s="99">
        <v>8480.1813143491709</v>
      </c>
      <c r="O832" s="99">
        <v>0</v>
      </c>
      <c r="P832" s="99">
        <v>40435.703244209297</v>
      </c>
      <c r="Q832" s="99">
        <v>3078.9502291083299</v>
      </c>
      <c r="R832" s="99">
        <v>0</v>
      </c>
      <c r="S832" s="99">
        <v>3661.1468571424498</v>
      </c>
      <c r="T832" s="99">
        <v>0</v>
      </c>
      <c r="U832" s="99">
        <v>52415.893226623499</v>
      </c>
      <c r="V832" s="99">
        <v>3745039.5303955101</v>
      </c>
      <c r="W832" s="99">
        <v>0</v>
      </c>
      <c r="X832" s="99">
        <v>497109.80532455398</v>
      </c>
      <c r="Y832" s="99">
        <v>408280.42758941703</v>
      </c>
      <c r="Z832" s="99">
        <v>477275.81577682501</v>
      </c>
      <c r="AA832" s="99">
        <v>0</v>
      </c>
      <c r="AB832" s="99">
        <v>0</v>
      </c>
      <c r="AC832" s="99">
        <v>16301335.576904301</v>
      </c>
      <c r="AD832" s="99">
        <v>0</v>
      </c>
      <c r="AE832" s="99">
        <v>9911.1624728441202</v>
      </c>
      <c r="AF832" s="99">
        <v>1179415.7410583501</v>
      </c>
      <c r="AG832" s="99">
        <v>976388.42167663598</v>
      </c>
      <c r="AH832" s="99">
        <v>0</v>
      </c>
      <c r="AI832" s="99">
        <v>1615414.2243347201</v>
      </c>
      <c r="AJ832" s="99">
        <v>478738.03062057501</v>
      </c>
      <c r="AK832" s="99">
        <v>0</v>
      </c>
      <c r="AL832" s="99">
        <v>479004.81255721999</v>
      </c>
      <c r="AM832" s="99">
        <v>0</v>
      </c>
      <c r="AN832" s="99">
        <v>16237664.3859863</v>
      </c>
      <c r="AO832" s="99">
        <v>35342060.768066399</v>
      </c>
      <c r="AP832" s="99">
        <v>0</v>
      </c>
      <c r="AQ832" s="99">
        <v>4487278.2761840802</v>
      </c>
      <c r="AR832" s="99">
        <v>3668528.5795593299</v>
      </c>
      <c r="AS832" s="99">
        <v>4206436.90124512</v>
      </c>
      <c r="AT832" s="99">
        <v>0</v>
      </c>
      <c r="AU832" s="99">
        <v>0</v>
      </c>
      <c r="AV832" s="99">
        <v>55297511.828613304</v>
      </c>
      <c r="AW832" s="99">
        <v>0</v>
      </c>
      <c r="AX832" s="99">
        <v>77080.801566124006</v>
      </c>
      <c r="AY832" s="99">
        <v>11670051.5947266</v>
      </c>
      <c r="AZ832" s="99">
        <v>8276586.9725341797</v>
      </c>
      <c r="BA832" s="99">
        <v>0</v>
      </c>
      <c r="BB832" s="99">
        <v>15535843.7271729</v>
      </c>
      <c r="BC832" s="99">
        <v>4413226.8728027297</v>
      </c>
      <c r="BD832" s="99">
        <v>0</v>
      </c>
      <c r="BE832" s="99">
        <v>4221994.1082153302</v>
      </c>
      <c r="BF832" s="99">
        <v>0</v>
      </c>
      <c r="BG832" s="99">
        <v>55202985.090332001</v>
      </c>
      <c r="BH832" s="99">
        <v>10110563.772583</v>
      </c>
      <c r="BI832" s="99">
        <v>0</v>
      </c>
      <c r="BJ832" s="99">
        <v>1765803.59368896</v>
      </c>
      <c r="BK832" s="99">
        <v>1428228.3264465299</v>
      </c>
      <c r="BL832" s="99">
        <v>0</v>
      </c>
      <c r="BM832" s="99">
        <v>0</v>
      </c>
      <c r="BN832" s="99">
        <v>0</v>
      </c>
      <c r="BO832" s="99">
        <v>0</v>
      </c>
      <c r="BP832" s="99">
        <v>0</v>
      </c>
      <c r="BQ832" s="99">
        <v>0</v>
      </c>
      <c r="BR832" s="99">
        <v>3868591.0249328599</v>
      </c>
      <c r="BS832" s="99">
        <v>3115543.7583007799</v>
      </c>
      <c r="BT832" s="99">
        <v>0</v>
      </c>
      <c r="BU832" s="99">
        <v>2582418.0048828102</v>
      </c>
      <c r="BV832" s="99">
        <v>1960765.1239624</v>
      </c>
      <c r="BW832" s="99">
        <v>0</v>
      </c>
      <c r="BX832" s="99">
        <v>731912.994613647</v>
      </c>
      <c r="BY832" s="99">
        <v>0</v>
      </c>
      <c r="BZ832" s="99">
        <v>0</v>
      </c>
      <c r="CA832" s="99">
        <v>78191.3432407379</v>
      </c>
      <c r="CB832" s="99">
        <v>4250384.3662109403</v>
      </c>
      <c r="CC832" s="99">
        <v>39876915.592285201</v>
      </c>
      <c r="CD832" s="99">
        <v>11834915.7666016</v>
      </c>
      <c r="CE832" s="99">
        <v>3697.4849867224698</v>
      </c>
      <c r="CF832" s="99">
        <v>477347.78388595599</v>
      </c>
      <c r="CG832" s="99">
        <v>4209870.4891967801</v>
      </c>
      <c r="CH832" s="99">
        <v>0</v>
      </c>
      <c r="CI832" s="99">
        <v>81889.896795272798</v>
      </c>
      <c r="CJ832" s="99">
        <v>4720827.4125366202</v>
      </c>
      <c r="CK832" s="99">
        <v>44021389.5791016</v>
      </c>
      <c r="CL832" s="99">
        <v>12677425.779174799</v>
      </c>
      <c r="CM832" s="166">
        <v>133880.25111007699</v>
      </c>
      <c r="CN832" s="166">
        <v>20970651.2973633</v>
      </c>
      <c r="CO832" s="166">
        <v>99263259.433593795</v>
      </c>
      <c r="CP832" s="99">
        <v>12677425.779174799</v>
      </c>
      <c r="CQ832" s="99">
        <v>0</v>
      </c>
      <c r="CR832" s="99">
        <v>0</v>
      </c>
      <c r="CS832" s="99">
        <v>0</v>
      </c>
      <c r="CT832" s="99">
        <v>0</v>
      </c>
      <c r="CU832" s="98">
        <v>10038.341248981</v>
      </c>
      <c r="CV832" s="98">
        <v>55677.604097976</v>
      </c>
      <c r="CW832" s="98">
        <v>4727732.1500968961</v>
      </c>
      <c r="CX832" s="98">
        <v>44086786.081481978</v>
      </c>
    </row>
    <row r="833" spans="1:102" x14ac:dyDescent="0.2">
      <c r="A833" s="98" t="s">
        <v>63</v>
      </c>
      <c r="B833" s="100">
        <v>43800</v>
      </c>
      <c r="C833" s="99">
        <v>68305.246539115906</v>
      </c>
      <c r="D833" s="99">
        <v>0</v>
      </c>
      <c r="E833" s="99">
        <v>10003.4589384794</v>
      </c>
      <c r="F833" s="99">
        <v>9127.4207144975699</v>
      </c>
      <c r="G833" s="99">
        <v>3742.3395646512499</v>
      </c>
      <c r="H833" s="99">
        <v>0</v>
      </c>
      <c r="I833" s="99">
        <v>0</v>
      </c>
      <c r="J833" s="99">
        <v>52030.470071792603</v>
      </c>
      <c r="K833" s="99">
        <v>0</v>
      </c>
      <c r="L833" s="99">
        <v>165.470289956778</v>
      </c>
      <c r="M833" s="99">
        <v>26406.626019716299</v>
      </c>
      <c r="N833" s="99">
        <v>8575.0496997833307</v>
      </c>
      <c r="O833" s="99">
        <v>0</v>
      </c>
      <c r="P833" s="99">
        <v>40107.898099422498</v>
      </c>
      <c r="Q833" s="99">
        <v>2999.6416220367</v>
      </c>
      <c r="R833" s="99">
        <v>0</v>
      </c>
      <c r="S833" s="99">
        <v>3692.4895451962898</v>
      </c>
      <c r="T833" s="99">
        <v>0</v>
      </c>
      <c r="U833" s="99">
        <v>51998.732592105902</v>
      </c>
      <c r="V833" s="99">
        <v>3733485.2521667499</v>
      </c>
      <c r="W833" s="99">
        <v>0</v>
      </c>
      <c r="X833" s="99">
        <v>472802.71482086199</v>
      </c>
      <c r="Y833" s="99">
        <v>390867.00085449201</v>
      </c>
      <c r="Z833" s="99">
        <v>476005.10429382301</v>
      </c>
      <c r="AA833" s="99">
        <v>0</v>
      </c>
      <c r="AB833" s="99">
        <v>0</v>
      </c>
      <c r="AC833" s="99">
        <v>16114475.760009799</v>
      </c>
      <c r="AD833" s="99">
        <v>0</v>
      </c>
      <c r="AE833" s="99">
        <v>7514.9255235791197</v>
      </c>
      <c r="AF833" s="99">
        <v>1172421.72067261</v>
      </c>
      <c r="AG833" s="99">
        <v>971050.45938110398</v>
      </c>
      <c r="AH833" s="99">
        <v>0</v>
      </c>
      <c r="AI833" s="99">
        <v>1582845.8517456099</v>
      </c>
      <c r="AJ833" s="99">
        <v>474308.23072052002</v>
      </c>
      <c r="AK833" s="99">
        <v>0</v>
      </c>
      <c r="AL833" s="99">
        <v>483241.09725570702</v>
      </c>
      <c r="AM833" s="99">
        <v>0</v>
      </c>
      <c r="AN833" s="99">
        <v>16135211.217163101</v>
      </c>
      <c r="AO833" s="99">
        <v>35418227.127929702</v>
      </c>
      <c r="AP833" s="99">
        <v>0</v>
      </c>
      <c r="AQ833" s="99">
        <v>4287725.6185302697</v>
      </c>
      <c r="AR833" s="99">
        <v>3545915.3068542499</v>
      </c>
      <c r="AS833" s="99">
        <v>4206985.08947754</v>
      </c>
      <c r="AT833" s="99">
        <v>0</v>
      </c>
      <c r="AU833" s="99">
        <v>0</v>
      </c>
      <c r="AV833" s="99">
        <v>55133818.7099609</v>
      </c>
      <c r="AW833" s="99">
        <v>0</v>
      </c>
      <c r="AX833" s="99">
        <v>64100.3567662239</v>
      </c>
      <c r="AY833" s="99">
        <v>11661773.4680176</v>
      </c>
      <c r="AZ833" s="99">
        <v>8287793.9816284198</v>
      </c>
      <c r="BA833" s="99">
        <v>0</v>
      </c>
      <c r="BB833" s="99">
        <v>15317903.826416001</v>
      </c>
      <c r="BC833" s="99">
        <v>4385427.6278686495</v>
      </c>
      <c r="BD833" s="99">
        <v>0</v>
      </c>
      <c r="BE833" s="99">
        <v>4280169.2281494103</v>
      </c>
      <c r="BF833" s="99">
        <v>0</v>
      </c>
      <c r="BG833" s="99">
        <v>55128294.364746101</v>
      </c>
      <c r="BH833" s="99">
        <v>10108276.505859399</v>
      </c>
      <c r="BI833" s="99">
        <v>0</v>
      </c>
      <c r="BJ833" s="99">
        <v>1666178.9893493699</v>
      </c>
      <c r="BK833" s="99">
        <v>1353412.7537994401</v>
      </c>
      <c r="BL833" s="99">
        <v>0</v>
      </c>
      <c r="BM833" s="99">
        <v>0</v>
      </c>
      <c r="BN833" s="99">
        <v>0</v>
      </c>
      <c r="BO833" s="99">
        <v>0</v>
      </c>
      <c r="BP833" s="99">
        <v>0</v>
      </c>
      <c r="BQ833" s="99">
        <v>0</v>
      </c>
      <c r="BR833" s="99">
        <v>3878443.6635742201</v>
      </c>
      <c r="BS833" s="99">
        <v>3116219.3495178199</v>
      </c>
      <c r="BT833" s="99">
        <v>0</v>
      </c>
      <c r="BU833" s="99">
        <v>3018951.6907958998</v>
      </c>
      <c r="BV833" s="99">
        <v>1918756.29902649</v>
      </c>
      <c r="BW833" s="99">
        <v>0</v>
      </c>
      <c r="BX833" s="99">
        <v>835319.92232513404</v>
      </c>
      <c r="BY833" s="99">
        <v>0</v>
      </c>
      <c r="BZ833" s="99">
        <v>0</v>
      </c>
      <c r="CA833" s="99">
        <v>78300.131504058794</v>
      </c>
      <c r="CB833" s="99">
        <v>4206116.2578735398</v>
      </c>
      <c r="CC833" s="99">
        <v>39706191.9462891</v>
      </c>
      <c r="CD833" s="99">
        <v>11758826.5983887</v>
      </c>
      <c r="CE833" s="99">
        <v>3737.0959050357301</v>
      </c>
      <c r="CF833" s="99">
        <v>476147.74413681001</v>
      </c>
      <c r="CG833" s="99">
        <v>4212580.1032714797</v>
      </c>
      <c r="CH833" s="99">
        <v>0</v>
      </c>
      <c r="CI833" s="99">
        <v>82038.020999908404</v>
      </c>
      <c r="CJ833" s="99">
        <v>4685460.2072143601</v>
      </c>
      <c r="CK833" s="99">
        <v>43991114.9306641</v>
      </c>
      <c r="CL833" s="99">
        <v>12555986.6296387</v>
      </c>
      <c r="CM833" s="166">
        <v>133588.04394721999</v>
      </c>
      <c r="CN833" s="166">
        <v>20834335.259033199</v>
      </c>
      <c r="CO833" s="166">
        <v>99115476.391601607</v>
      </c>
      <c r="CP833" s="99">
        <v>12555986.6296387</v>
      </c>
      <c r="CQ833" s="99">
        <v>0</v>
      </c>
      <c r="CR833" s="99">
        <v>0</v>
      </c>
      <c r="CS833" s="99">
        <v>0</v>
      </c>
      <c r="CT833" s="99">
        <v>0</v>
      </c>
      <c r="CU833" s="98">
        <v>10015.079399341999</v>
      </c>
      <c r="CV833" s="98">
        <v>55343.516221922997</v>
      </c>
      <c r="CW833" s="98">
        <v>4682264.0020103501</v>
      </c>
      <c r="CX833" s="98">
        <v>43918772.049560577</v>
      </c>
    </row>
    <row r="834" spans="1:102" x14ac:dyDescent="0.2">
      <c r="A834" s="98" t="s">
        <v>64</v>
      </c>
      <c r="B834" s="100">
        <v>38047</v>
      </c>
      <c r="C834" s="99">
        <v>26143.969960451101</v>
      </c>
      <c r="D834" s="99">
        <v>0</v>
      </c>
      <c r="E834" s="99">
        <v>16055.679705381401</v>
      </c>
      <c r="F834" s="99">
        <v>8489.7528935670907</v>
      </c>
      <c r="G834" s="99">
        <v>5.8638097149669202</v>
      </c>
      <c r="H834" s="99">
        <v>0</v>
      </c>
      <c r="I834" s="99">
        <v>0</v>
      </c>
      <c r="J834" s="99">
        <v>53.215737791732003</v>
      </c>
      <c r="K834" s="99">
        <v>0</v>
      </c>
      <c r="L834" s="99">
        <v>20304.387732267402</v>
      </c>
      <c r="M834" s="99">
        <v>14464.6821436882</v>
      </c>
      <c r="N834" s="99">
        <v>5149.4162868857402</v>
      </c>
      <c r="O834" s="99">
        <v>0</v>
      </c>
      <c r="P834" s="99">
        <v>0</v>
      </c>
      <c r="Q834" s="99">
        <v>2119.3752230703799</v>
      </c>
      <c r="R834" s="99">
        <v>0</v>
      </c>
      <c r="S834" s="99">
        <v>0</v>
      </c>
      <c r="T834" s="99">
        <v>977.32534130662702</v>
      </c>
      <c r="U834" s="99">
        <v>28450.331951856599</v>
      </c>
      <c r="V834" s="99">
        <v>1607408.3127441399</v>
      </c>
      <c r="W834" s="99">
        <v>0</v>
      </c>
      <c r="X834" s="99">
        <v>1353342.1839294401</v>
      </c>
      <c r="Y834" s="99">
        <v>640970.03694152797</v>
      </c>
      <c r="Z834" s="99">
        <v>735.88035212457203</v>
      </c>
      <c r="AA834" s="99">
        <v>0</v>
      </c>
      <c r="AB834" s="99">
        <v>0</v>
      </c>
      <c r="AC834" s="99">
        <v>3373.7802072167401</v>
      </c>
      <c r="AD834" s="99">
        <v>0</v>
      </c>
      <c r="AE834" s="99">
        <v>1128848.8629608201</v>
      </c>
      <c r="AF834" s="99">
        <v>738921.90569305397</v>
      </c>
      <c r="AG834" s="99">
        <v>838122.45399475098</v>
      </c>
      <c r="AH834" s="99">
        <v>0</v>
      </c>
      <c r="AI834" s="99">
        <v>0</v>
      </c>
      <c r="AJ834" s="99">
        <v>255214.058761597</v>
      </c>
      <c r="AK834" s="99">
        <v>0</v>
      </c>
      <c r="AL834" s="99">
        <v>0</v>
      </c>
      <c r="AM834" s="99">
        <v>191573.66165924101</v>
      </c>
      <c r="AN834" s="99">
        <v>7568801.7321167002</v>
      </c>
      <c r="AO834" s="99">
        <v>10757924.2122803</v>
      </c>
      <c r="AP834" s="99">
        <v>0</v>
      </c>
      <c r="AQ834" s="99">
        <v>9058481.0385742206</v>
      </c>
      <c r="AR834" s="99">
        <v>4443435.4137573196</v>
      </c>
      <c r="AS834" s="99">
        <v>4440.7297281622896</v>
      </c>
      <c r="AT834" s="99">
        <v>0</v>
      </c>
      <c r="AU834" s="99">
        <v>0</v>
      </c>
      <c r="AV834" s="99">
        <v>7651.9067786932001</v>
      </c>
      <c r="AW834" s="99">
        <v>0</v>
      </c>
      <c r="AX834" s="99">
        <v>7845631.6180419903</v>
      </c>
      <c r="AY834" s="99">
        <v>4999951.2035522498</v>
      </c>
      <c r="AZ834" s="99">
        <v>5236153.0671997098</v>
      </c>
      <c r="BA834" s="99">
        <v>0</v>
      </c>
      <c r="BB834" s="99">
        <v>0</v>
      </c>
      <c r="BC834" s="99">
        <v>1664336.11218262</v>
      </c>
      <c r="BD834" s="99">
        <v>0</v>
      </c>
      <c r="BE834" s="99">
        <v>0</v>
      </c>
      <c r="BF834" s="99">
        <v>1159862.7722320601</v>
      </c>
      <c r="BG834" s="99">
        <v>17348655.2661133</v>
      </c>
      <c r="BH834" s="99">
        <v>2126898.5015564002</v>
      </c>
      <c r="BI834" s="99">
        <v>0</v>
      </c>
      <c r="BJ834" s="99">
        <v>2253386.9161682101</v>
      </c>
      <c r="BK834" s="99">
        <v>1490498.7157745401</v>
      </c>
      <c r="BL834" s="99">
        <v>0</v>
      </c>
      <c r="BM834" s="99">
        <v>0</v>
      </c>
      <c r="BN834" s="99">
        <v>0</v>
      </c>
      <c r="BO834" s="99">
        <v>0</v>
      </c>
      <c r="BP834" s="99">
        <v>0</v>
      </c>
      <c r="BQ834" s="99">
        <v>0</v>
      </c>
      <c r="BR834" s="99">
        <v>1644594.4519195601</v>
      </c>
      <c r="BS834" s="99">
        <v>2019982.9178009001</v>
      </c>
      <c r="BT834" s="99">
        <v>0</v>
      </c>
      <c r="BU834" s="99">
        <v>0</v>
      </c>
      <c r="BV834" s="99">
        <v>696016.74410247803</v>
      </c>
      <c r="BW834" s="99">
        <v>0</v>
      </c>
      <c r="BX834" s="99">
        <v>0</v>
      </c>
      <c r="BY834" s="99">
        <v>0</v>
      </c>
      <c r="BZ834" s="99">
        <v>0</v>
      </c>
      <c r="CA834" s="99">
        <v>42275.251241207101</v>
      </c>
      <c r="CB834" s="99">
        <v>2937922.0864563002</v>
      </c>
      <c r="CC834" s="99">
        <v>19693995.5776367</v>
      </c>
      <c r="CD834" s="99">
        <v>4357691.9923095703</v>
      </c>
      <c r="CE834" s="99">
        <v>998.84790401905798</v>
      </c>
      <c r="CF834" s="99">
        <v>192525.30204200701</v>
      </c>
      <c r="CG834" s="99">
        <v>1161922.0927887</v>
      </c>
      <c r="CH834" s="99">
        <v>0</v>
      </c>
      <c r="CI834" s="99">
        <v>43265.287003040299</v>
      </c>
      <c r="CJ834" s="99">
        <v>3131562.59057617</v>
      </c>
      <c r="CK834" s="99">
        <v>20870282.1796875</v>
      </c>
      <c r="CL834" s="99">
        <v>4354700.4320068397</v>
      </c>
      <c r="CM834" s="166">
        <v>71611.326031684905</v>
      </c>
      <c r="CN834" s="166">
        <v>10680469.172973599</v>
      </c>
      <c r="CO834" s="166">
        <v>38194043.207519501</v>
      </c>
      <c r="CP834" s="99">
        <v>4354700.4320068397</v>
      </c>
      <c r="CQ834" s="99">
        <v>0</v>
      </c>
      <c r="CR834" s="99">
        <v>0</v>
      </c>
      <c r="CS834" s="99">
        <v>0</v>
      </c>
      <c r="CT834" s="99">
        <v>0</v>
      </c>
      <c r="CU834" s="98">
        <v>45389.527238723997</v>
      </c>
      <c r="CV834" s="98">
        <v>59.105349986</v>
      </c>
      <c r="CW834" s="98">
        <v>3130447.3884983072</v>
      </c>
      <c r="CX834" s="98">
        <v>20855917.6704254</v>
      </c>
    </row>
    <row r="835" spans="1:102" x14ac:dyDescent="0.2">
      <c r="A835" s="98" t="s">
        <v>64</v>
      </c>
      <c r="B835" s="100">
        <v>38139</v>
      </c>
      <c r="C835" s="99">
        <v>26519.904239416101</v>
      </c>
      <c r="D835" s="99">
        <v>0</v>
      </c>
      <c r="E835" s="99">
        <v>15784.8504363298</v>
      </c>
      <c r="F835" s="99">
        <v>8640.6860369443893</v>
      </c>
      <c r="G835" s="99">
        <v>29.959074092796101</v>
      </c>
      <c r="H835" s="99">
        <v>0</v>
      </c>
      <c r="I835" s="99">
        <v>0</v>
      </c>
      <c r="J835" s="99">
        <v>1101.14572016895</v>
      </c>
      <c r="K835" s="99">
        <v>0</v>
      </c>
      <c r="L835" s="99">
        <v>20553.814582347899</v>
      </c>
      <c r="M835" s="99">
        <v>14369.0713794231</v>
      </c>
      <c r="N835" s="99">
        <v>5242.1937056779898</v>
      </c>
      <c r="O835" s="99">
        <v>0</v>
      </c>
      <c r="P835" s="99">
        <v>0</v>
      </c>
      <c r="Q835" s="99">
        <v>2124.3933345973501</v>
      </c>
      <c r="R835" s="99">
        <v>0</v>
      </c>
      <c r="S835" s="99">
        <v>0</v>
      </c>
      <c r="T835" s="99">
        <v>1011.91944331676</v>
      </c>
      <c r="U835" s="99">
        <v>28562.1138181686</v>
      </c>
      <c r="V835" s="99">
        <v>1608896.1269531299</v>
      </c>
      <c r="W835" s="99">
        <v>0</v>
      </c>
      <c r="X835" s="99">
        <v>1324421.8569793699</v>
      </c>
      <c r="Y835" s="99">
        <v>650340.80278015102</v>
      </c>
      <c r="Z835" s="99">
        <v>4462.1181265115702</v>
      </c>
      <c r="AA835" s="99">
        <v>0</v>
      </c>
      <c r="AB835" s="99">
        <v>0</v>
      </c>
      <c r="AC835" s="99">
        <v>246281.04434204099</v>
      </c>
      <c r="AD835" s="99">
        <v>0</v>
      </c>
      <c r="AE835" s="99">
        <v>1100305.71984863</v>
      </c>
      <c r="AF835" s="99">
        <v>727784.37708282506</v>
      </c>
      <c r="AG835" s="99">
        <v>843334.12287902797</v>
      </c>
      <c r="AH835" s="99">
        <v>0</v>
      </c>
      <c r="AI835" s="99">
        <v>0</v>
      </c>
      <c r="AJ835" s="99">
        <v>254857.70425033601</v>
      </c>
      <c r="AK835" s="99">
        <v>0</v>
      </c>
      <c r="AL835" s="99">
        <v>0</v>
      </c>
      <c r="AM835" s="99">
        <v>196447.93453788801</v>
      </c>
      <c r="AN835" s="99">
        <v>7481401.5825805701</v>
      </c>
      <c r="AO835" s="99">
        <v>10837947.3580322</v>
      </c>
      <c r="AP835" s="99">
        <v>0</v>
      </c>
      <c r="AQ835" s="99">
        <v>8976512.9407959003</v>
      </c>
      <c r="AR835" s="99">
        <v>4553326.8732299795</v>
      </c>
      <c r="AS835" s="99">
        <v>27635.5605294704</v>
      </c>
      <c r="AT835" s="99">
        <v>0</v>
      </c>
      <c r="AU835" s="99">
        <v>0</v>
      </c>
      <c r="AV835" s="99">
        <v>585171.60259246803</v>
      </c>
      <c r="AW835" s="99">
        <v>0</v>
      </c>
      <c r="AX835" s="99">
        <v>7838772.6428832998</v>
      </c>
      <c r="AY835" s="99">
        <v>4960410.1505737295</v>
      </c>
      <c r="AZ835" s="99">
        <v>5322085.4958496103</v>
      </c>
      <c r="BA835" s="99">
        <v>0</v>
      </c>
      <c r="BB835" s="99">
        <v>0</v>
      </c>
      <c r="BC835" s="99">
        <v>1670880.9437408401</v>
      </c>
      <c r="BD835" s="99">
        <v>0</v>
      </c>
      <c r="BE835" s="99">
        <v>0</v>
      </c>
      <c r="BF835" s="99">
        <v>1190858.03648376</v>
      </c>
      <c r="BG835" s="99">
        <v>17688432.7897949</v>
      </c>
      <c r="BH835" s="99">
        <v>2138358.5569763202</v>
      </c>
      <c r="BI835" s="99">
        <v>0</v>
      </c>
      <c r="BJ835" s="99">
        <v>2242575.1511535598</v>
      </c>
      <c r="BK835" s="99">
        <v>1521594.92370605</v>
      </c>
      <c r="BL835" s="99">
        <v>0</v>
      </c>
      <c r="BM835" s="99">
        <v>0</v>
      </c>
      <c r="BN835" s="99">
        <v>0</v>
      </c>
      <c r="BO835" s="99">
        <v>0</v>
      </c>
      <c r="BP835" s="99">
        <v>0</v>
      </c>
      <c r="BQ835" s="99">
        <v>0</v>
      </c>
      <c r="BR835" s="99">
        <v>1634607.23062134</v>
      </c>
      <c r="BS835" s="99">
        <v>2060686.02880859</v>
      </c>
      <c r="BT835" s="99">
        <v>0</v>
      </c>
      <c r="BU835" s="99">
        <v>0</v>
      </c>
      <c r="BV835" s="99">
        <v>705819.61012268101</v>
      </c>
      <c r="BW835" s="99">
        <v>0</v>
      </c>
      <c r="BX835" s="99">
        <v>0</v>
      </c>
      <c r="BY835" s="99">
        <v>0</v>
      </c>
      <c r="BZ835" s="99">
        <v>0</v>
      </c>
      <c r="CA835" s="99">
        <v>42451.811023235299</v>
      </c>
      <c r="CB835" s="99">
        <v>2922072.1545715299</v>
      </c>
      <c r="CC835" s="99">
        <v>19747940.581542999</v>
      </c>
      <c r="CD835" s="99">
        <v>4378010.70812988</v>
      </c>
      <c r="CE835" s="99">
        <v>997.07818181067705</v>
      </c>
      <c r="CF835" s="99">
        <v>194950.805744171</v>
      </c>
      <c r="CG835" s="99">
        <v>1187665.8117065399</v>
      </c>
      <c r="CH835" s="99">
        <v>0</v>
      </c>
      <c r="CI835" s="99">
        <v>43455.750228404999</v>
      </c>
      <c r="CJ835" s="99">
        <v>3114136.35827637</v>
      </c>
      <c r="CK835" s="99">
        <v>20912284.244628899</v>
      </c>
      <c r="CL835" s="99">
        <v>4377215.8204345703</v>
      </c>
      <c r="CM835" s="166">
        <v>71805.702825546294</v>
      </c>
      <c r="CN835" s="166">
        <v>10612805.455322299</v>
      </c>
      <c r="CO835" s="166">
        <v>38404594.644042999</v>
      </c>
      <c r="CP835" s="99">
        <v>4377215.8204345703</v>
      </c>
      <c r="CQ835" s="99">
        <v>0</v>
      </c>
      <c r="CR835" s="99">
        <v>0</v>
      </c>
      <c r="CS835" s="99">
        <v>0</v>
      </c>
      <c r="CT835" s="99">
        <v>0</v>
      </c>
      <c r="CU835" s="98">
        <v>43733.297076663002</v>
      </c>
      <c r="CV835" s="98">
        <v>1129.0998232019999</v>
      </c>
      <c r="CW835" s="98">
        <v>3117022.9603157011</v>
      </c>
      <c r="CX835" s="98">
        <v>20935606.393249538</v>
      </c>
    </row>
    <row r="836" spans="1:102" x14ac:dyDescent="0.2">
      <c r="A836" s="98" t="s">
        <v>64</v>
      </c>
      <c r="B836" s="100">
        <v>38231</v>
      </c>
      <c r="C836" s="99">
        <v>26951.069645166401</v>
      </c>
      <c r="D836" s="99">
        <v>0</v>
      </c>
      <c r="E836" s="99">
        <v>15902.235161185299</v>
      </c>
      <c r="F836" s="99">
        <v>8945.5183955431003</v>
      </c>
      <c r="G836" s="99">
        <v>76.564904461614802</v>
      </c>
      <c r="H836" s="99">
        <v>0</v>
      </c>
      <c r="I836" s="99">
        <v>0</v>
      </c>
      <c r="J836" s="99">
        <v>2456.93155032396</v>
      </c>
      <c r="K836" s="99">
        <v>0</v>
      </c>
      <c r="L836" s="99">
        <v>21427.553201913801</v>
      </c>
      <c r="M836" s="99">
        <v>14310.8003492355</v>
      </c>
      <c r="N836" s="99">
        <v>5345.4435735344896</v>
      </c>
      <c r="O836" s="99">
        <v>0</v>
      </c>
      <c r="P836" s="99">
        <v>0</v>
      </c>
      <c r="Q836" s="99">
        <v>2155.43094614148</v>
      </c>
      <c r="R836" s="99">
        <v>0</v>
      </c>
      <c r="S836" s="99">
        <v>0</v>
      </c>
      <c r="T836" s="99">
        <v>989.87870845198597</v>
      </c>
      <c r="U836" s="99">
        <v>27936.100571155501</v>
      </c>
      <c r="V836" s="99">
        <v>1612818.5286407501</v>
      </c>
      <c r="W836" s="99">
        <v>0</v>
      </c>
      <c r="X836" s="99">
        <v>1312083.1268615699</v>
      </c>
      <c r="Y836" s="99">
        <v>663447.43175506603</v>
      </c>
      <c r="Z836" s="99">
        <v>12453.1362035275</v>
      </c>
      <c r="AA836" s="99">
        <v>0</v>
      </c>
      <c r="AB836" s="99">
        <v>0</v>
      </c>
      <c r="AC836" s="99">
        <v>608017.73614502</v>
      </c>
      <c r="AD836" s="99">
        <v>0</v>
      </c>
      <c r="AE836" s="99">
        <v>1127798.2067871101</v>
      </c>
      <c r="AF836" s="99">
        <v>722495.55970001197</v>
      </c>
      <c r="AG836" s="99">
        <v>847711.48394012498</v>
      </c>
      <c r="AH836" s="99">
        <v>0</v>
      </c>
      <c r="AI836" s="99">
        <v>0</v>
      </c>
      <c r="AJ836" s="99">
        <v>253642.66194534299</v>
      </c>
      <c r="AK836" s="99">
        <v>0</v>
      </c>
      <c r="AL836" s="99">
        <v>0</v>
      </c>
      <c r="AM836" s="99">
        <v>189857.912174225</v>
      </c>
      <c r="AN836" s="99">
        <v>7027799.1400146503</v>
      </c>
      <c r="AO836" s="99">
        <v>10993853.9609375</v>
      </c>
      <c r="AP836" s="99">
        <v>0</v>
      </c>
      <c r="AQ836" s="99">
        <v>9024571.2231445294</v>
      </c>
      <c r="AR836" s="99">
        <v>4655023.2376709003</v>
      </c>
      <c r="AS836" s="99">
        <v>74813.001662254304</v>
      </c>
      <c r="AT836" s="99">
        <v>0</v>
      </c>
      <c r="AU836" s="99">
        <v>0</v>
      </c>
      <c r="AV836" s="99">
        <v>1452061.39616394</v>
      </c>
      <c r="AW836" s="99">
        <v>0</v>
      </c>
      <c r="AX836" s="99">
        <v>8126933.4129028302</v>
      </c>
      <c r="AY836" s="99">
        <v>5003270.6879882803</v>
      </c>
      <c r="AZ836" s="99">
        <v>5411704.9609985398</v>
      </c>
      <c r="BA836" s="99">
        <v>0</v>
      </c>
      <c r="BB836" s="99">
        <v>0</v>
      </c>
      <c r="BC836" s="99">
        <v>1689944.22802734</v>
      </c>
      <c r="BD836" s="99">
        <v>0</v>
      </c>
      <c r="BE836" s="99">
        <v>0</v>
      </c>
      <c r="BF836" s="99">
        <v>1166153.13102722</v>
      </c>
      <c r="BG836" s="99">
        <v>16695553.1768799</v>
      </c>
      <c r="BH836" s="99">
        <v>2246954.0126037602</v>
      </c>
      <c r="BI836" s="99">
        <v>0</v>
      </c>
      <c r="BJ836" s="99">
        <v>2268762.7765808101</v>
      </c>
      <c r="BK836" s="99">
        <v>1559687.08041382</v>
      </c>
      <c r="BL836" s="99">
        <v>0</v>
      </c>
      <c r="BM836" s="99">
        <v>0</v>
      </c>
      <c r="BN836" s="99">
        <v>0</v>
      </c>
      <c r="BO836" s="99">
        <v>0</v>
      </c>
      <c r="BP836" s="99">
        <v>0</v>
      </c>
      <c r="BQ836" s="99">
        <v>0</v>
      </c>
      <c r="BR836" s="99">
        <v>1659365.0488281299</v>
      </c>
      <c r="BS836" s="99">
        <v>2114436.5480651902</v>
      </c>
      <c r="BT836" s="99">
        <v>0</v>
      </c>
      <c r="BU836" s="99">
        <v>0</v>
      </c>
      <c r="BV836" s="99">
        <v>720652.96201324498</v>
      </c>
      <c r="BW836" s="99">
        <v>0</v>
      </c>
      <c r="BX836" s="99">
        <v>0</v>
      </c>
      <c r="BY836" s="99">
        <v>0</v>
      </c>
      <c r="BZ836" s="99">
        <v>0</v>
      </c>
      <c r="CA836" s="99">
        <v>42675.974514007597</v>
      </c>
      <c r="CB836" s="99">
        <v>2929043.3931884798</v>
      </c>
      <c r="CC836" s="99">
        <v>19985459.3596191</v>
      </c>
      <c r="CD836" s="99">
        <v>4540572.5824584998</v>
      </c>
      <c r="CE836" s="99">
        <v>981.743875496089</v>
      </c>
      <c r="CF836" s="99">
        <v>192182.22816085801</v>
      </c>
      <c r="CG836" s="99">
        <v>1181354.3761291499</v>
      </c>
      <c r="CH836" s="99">
        <v>0</v>
      </c>
      <c r="CI836" s="99">
        <v>43659.072849750497</v>
      </c>
      <c r="CJ836" s="99">
        <v>3120534.6964416499</v>
      </c>
      <c r="CK836" s="99">
        <v>21165966.4291992</v>
      </c>
      <c r="CL836" s="99">
        <v>4544989.3823852502</v>
      </c>
      <c r="CM836" s="166">
        <v>71893.9161195755</v>
      </c>
      <c r="CN836" s="166">
        <v>10131900.509277301</v>
      </c>
      <c r="CO836" s="166">
        <v>37770968.713867202</v>
      </c>
      <c r="CP836" s="99">
        <v>4544989.3823852502</v>
      </c>
      <c r="CQ836" s="99">
        <v>0</v>
      </c>
      <c r="CR836" s="99">
        <v>0</v>
      </c>
      <c r="CS836" s="99">
        <v>0</v>
      </c>
      <c r="CT836" s="99">
        <v>0</v>
      </c>
      <c r="CU836" s="98">
        <v>42853.198217436999</v>
      </c>
      <c r="CV836" s="98">
        <v>2524.4086156600001</v>
      </c>
      <c r="CW836" s="98">
        <v>3121225.621349338</v>
      </c>
      <c r="CX836" s="98">
        <v>21166813.73574825</v>
      </c>
    </row>
    <row r="837" spans="1:102" x14ac:dyDescent="0.2">
      <c r="A837" s="98" t="s">
        <v>64</v>
      </c>
      <c r="B837" s="100">
        <v>38322</v>
      </c>
      <c r="C837" s="99">
        <v>27572.2580919266</v>
      </c>
      <c r="D837" s="99">
        <v>0</v>
      </c>
      <c r="E837" s="99">
        <v>15337.0097905397</v>
      </c>
      <c r="F837" s="99">
        <v>8692.3176946639996</v>
      </c>
      <c r="G837" s="99">
        <v>118.509380213916</v>
      </c>
      <c r="H837" s="99">
        <v>0</v>
      </c>
      <c r="I837" s="99">
        <v>0</v>
      </c>
      <c r="J837" s="99">
        <v>3921.9329975843398</v>
      </c>
      <c r="K837" s="99">
        <v>0</v>
      </c>
      <c r="L837" s="99">
        <v>21240.458351612098</v>
      </c>
      <c r="M837" s="99">
        <v>14402.3545578718</v>
      </c>
      <c r="N837" s="99">
        <v>5376.0469122529003</v>
      </c>
      <c r="O837" s="99">
        <v>0</v>
      </c>
      <c r="P837" s="99">
        <v>0</v>
      </c>
      <c r="Q837" s="99">
        <v>2170.46093067527</v>
      </c>
      <c r="R837" s="99">
        <v>0</v>
      </c>
      <c r="S837" s="99">
        <v>0</v>
      </c>
      <c r="T837" s="99">
        <v>974.86419051885605</v>
      </c>
      <c r="U837" s="99">
        <v>28582.006788253799</v>
      </c>
      <c r="V837" s="99">
        <v>1671389.0058593799</v>
      </c>
      <c r="W837" s="99">
        <v>0</v>
      </c>
      <c r="X837" s="99">
        <v>1282377.48687744</v>
      </c>
      <c r="Y837" s="99">
        <v>658244.13984680199</v>
      </c>
      <c r="Z837" s="99">
        <v>22647.7273020744</v>
      </c>
      <c r="AA837" s="99">
        <v>0</v>
      </c>
      <c r="AB837" s="99">
        <v>0</v>
      </c>
      <c r="AC837" s="99">
        <v>1196314.4653778099</v>
      </c>
      <c r="AD837" s="99">
        <v>0</v>
      </c>
      <c r="AE837" s="99">
        <v>1116306.9287262</v>
      </c>
      <c r="AF837" s="99">
        <v>730577.80541992199</v>
      </c>
      <c r="AG837" s="99">
        <v>855365.31426239002</v>
      </c>
      <c r="AH837" s="99">
        <v>0</v>
      </c>
      <c r="AI837" s="99">
        <v>0</v>
      </c>
      <c r="AJ837" s="99">
        <v>254247.805860519</v>
      </c>
      <c r="AK837" s="99">
        <v>0</v>
      </c>
      <c r="AL837" s="99">
        <v>0</v>
      </c>
      <c r="AM837" s="99">
        <v>189315.44958877601</v>
      </c>
      <c r="AN837" s="99">
        <v>7537042.79089355</v>
      </c>
      <c r="AO837" s="99">
        <v>11485707.7310791</v>
      </c>
      <c r="AP837" s="99">
        <v>0</v>
      </c>
      <c r="AQ837" s="99">
        <v>8944997.7987060491</v>
      </c>
      <c r="AR837" s="99">
        <v>4638326.5211792002</v>
      </c>
      <c r="AS837" s="99">
        <v>139484.079906464</v>
      </c>
      <c r="AT837" s="99">
        <v>0</v>
      </c>
      <c r="AU837" s="99">
        <v>0</v>
      </c>
      <c r="AV837" s="99">
        <v>2787366.2747802702</v>
      </c>
      <c r="AW837" s="99">
        <v>0</v>
      </c>
      <c r="AX837" s="99">
        <v>8198218.09912109</v>
      </c>
      <c r="AY837" s="99">
        <v>5097132.5927123995</v>
      </c>
      <c r="AZ837" s="99">
        <v>5499323.5311889602</v>
      </c>
      <c r="BA837" s="99">
        <v>0</v>
      </c>
      <c r="BB837" s="99">
        <v>0</v>
      </c>
      <c r="BC837" s="99">
        <v>1716821.9473571801</v>
      </c>
      <c r="BD837" s="99">
        <v>0</v>
      </c>
      <c r="BE837" s="99">
        <v>0</v>
      </c>
      <c r="BF837" s="99">
        <v>1189697.9380340599</v>
      </c>
      <c r="BG837" s="99">
        <v>17807332.669677701</v>
      </c>
      <c r="BH837" s="99">
        <v>2321409.2282104502</v>
      </c>
      <c r="BI837" s="99">
        <v>0</v>
      </c>
      <c r="BJ837" s="99">
        <v>2245120.7583313002</v>
      </c>
      <c r="BK837" s="99">
        <v>1575653.4782257101</v>
      </c>
      <c r="BL837" s="99">
        <v>0</v>
      </c>
      <c r="BM837" s="99">
        <v>0</v>
      </c>
      <c r="BN837" s="99">
        <v>0</v>
      </c>
      <c r="BO837" s="99">
        <v>0</v>
      </c>
      <c r="BP837" s="99">
        <v>0</v>
      </c>
      <c r="BQ837" s="99">
        <v>0</v>
      </c>
      <c r="BR837" s="99">
        <v>1690068.1728363</v>
      </c>
      <c r="BS837" s="99">
        <v>2154676.6916503902</v>
      </c>
      <c r="BT837" s="99">
        <v>0</v>
      </c>
      <c r="BU837" s="99">
        <v>0</v>
      </c>
      <c r="BV837" s="99">
        <v>739283.91214752197</v>
      </c>
      <c r="BW837" s="99">
        <v>0</v>
      </c>
      <c r="BX837" s="99">
        <v>0</v>
      </c>
      <c r="BY837" s="99">
        <v>0</v>
      </c>
      <c r="BZ837" s="99">
        <v>0</v>
      </c>
      <c r="CA837" s="99">
        <v>42860.819591999098</v>
      </c>
      <c r="CB837" s="99">
        <v>2955216.5340881301</v>
      </c>
      <c r="CC837" s="99">
        <v>20419204.256347701</v>
      </c>
      <c r="CD837" s="99">
        <v>4567018.6385498</v>
      </c>
      <c r="CE837" s="99">
        <v>977.65142673254002</v>
      </c>
      <c r="CF837" s="99">
        <v>187812.78449821501</v>
      </c>
      <c r="CG837" s="99">
        <v>1177651.2992858901</v>
      </c>
      <c r="CH837" s="99">
        <v>0</v>
      </c>
      <c r="CI837" s="99">
        <v>43837.8037414551</v>
      </c>
      <c r="CJ837" s="99">
        <v>3145770.1989440899</v>
      </c>
      <c r="CK837" s="99">
        <v>21601124.3818359</v>
      </c>
      <c r="CL837" s="99">
        <v>4566586.61254883</v>
      </c>
      <c r="CM837" s="166">
        <v>72395.372014999404</v>
      </c>
      <c r="CN837" s="166">
        <v>10693687.3391113</v>
      </c>
      <c r="CO837" s="166">
        <v>39558834.779785201</v>
      </c>
      <c r="CP837" s="99">
        <v>4566586.61254883</v>
      </c>
      <c r="CQ837" s="99">
        <v>0</v>
      </c>
      <c r="CR837" s="99">
        <v>0</v>
      </c>
      <c r="CS837" s="99">
        <v>0</v>
      </c>
      <c r="CT837" s="99">
        <v>0</v>
      </c>
      <c r="CU837" s="98">
        <v>40803.941664906</v>
      </c>
      <c r="CV837" s="98">
        <v>4026.3642692210001</v>
      </c>
      <c r="CW837" s="98">
        <v>3143029.3185863453</v>
      </c>
      <c r="CX837" s="98">
        <v>21596855.55563359</v>
      </c>
    </row>
    <row r="838" spans="1:102" x14ac:dyDescent="0.2">
      <c r="A838" s="98" t="s">
        <v>64</v>
      </c>
      <c r="B838" s="100">
        <v>38412</v>
      </c>
      <c r="C838" s="99">
        <v>28340.681003332102</v>
      </c>
      <c r="D838" s="99">
        <v>0</v>
      </c>
      <c r="E838" s="99">
        <v>15389.339876055699</v>
      </c>
      <c r="F838" s="99">
        <v>8887.1921926736795</v>
      </c>
      <c r="G838" s="99">
        <v>166.22505827806901</v>
      </c>
      <c r="H838" s="99">
        <v>0</v>
      </c>
      <c r="I838" s="99">
        <v>0</v>
      </c>
      <c r="J838" s="99">
        <v>5682.5344368815404</v>
      </c>
      <c r="K838" s="99">
        <v>0</v>
      </c>
      <c r="L838" s="99">
        <v>21161.3411979675</v>
      </c>
      <c r="M838" s="99">
        <v>14712.543678641299</v>
      </c>
      <c r="N838" s="99">
        <v>5475.6826179623604</v>
      </c>
      <c r="O838" s="99">
        <v>0</v>
      </c>
      <c r="P838" s="99">
        <v>0</v>
      </c>
      <c r="Q838" s="99">
        <v>2186.0171793699301</v>
      </c>
      <c r="R838" s="99">
        <v>0</v>
      </c>
      <c r="S838" s="99">
        <v>0</v>
      </c>
      <c r="T838" s="99">
        <v>967.38982006907497</v>
      </c>
      <c r="U838" s="99">
        <v>28804.829308748202</v>
      </c>
      <c r="V838" s="99">
        <v>1716769.3608551</v>
      </c>
      <c r="W838" s="99">
        <v>0</v>
      </c>
      <c r="X838" s="99">
        <v>1268519.0080566399</v>
      </c>
      <c r="Y838" s="99">
        <v>646602.21252441395</v>
      </c>
      <c r="Z838" s="99">
        <v>32414.175721883799</v>
      </c>
      <c r="AA838" s="99">
        <v>0</v>
      </c>
      <c r="AB838" s="99">
        <v>0</v>
      </c>
      <c r="AC838" s="99">
        <v>1801337.7072143599</v>
      </c>
      <c r="AD838" s="99">
        <v>0</v>
      </c>
      <c r="AE838" s="99">
        <v>1129083.2495880099</v>
      </c>
      <c r="AF838" s="99">
        <v>734648.55861663795</v>
      </c>
      <c r="AG838" s="99">
        <v>856645.95763397205</v>
      </c>
      <c r="AH838" s="99">
        <v>0</v>
      </c>
      <c r="AI838" s="99">
        <v>0</v>
      </c>
      <c r="AJ838" s="99">
        <v>253790.33913612401</v>
      </c>
      <c r="AK838" s="99">
        <v>0</v>
      </c>
      <c r="AL838" s="99">
        <v>0</v>
      </c>
      <c r="AM838" s="99">
        <v>191471.31593131999</v>
      </c>
      <c r="AN838" s="99">
        <v>7787928.1986694299</v>
      </c>
      <c r="AO838" s="99">
        <v>11936243.1329346</v>
      </c>
      <c r="AP838" s="99">
        <v>0</v>
      </c>
      <c r="AQ838" s="99">
        <v>8966028.8077392597</v>
      </c>
      <c r="AR838" s="99">
        <v>4733444.5803832998</v>
      </c>
      <c r="AS838" s="99">
        <v>201756.07224273699</v>
      </c>
      <c r="AT838" s="99">
        <v>0</v>
      </c>
      <c r="AU838" s="99">
        <v>0</v>
      </c>
      <c r="AV838" s="99">
        <v>4236015.96057129</v>
      </c>
      <c r="AW838" s="99">
        <v>0</v>
      </c>
      <c r="AX838" s="99">
        <v>8233820.04370117</v>
      </c>
      <c r="AY838" s="99">
        <v>5213017.15515137</v>
      </c>
      <c r="AZ838" s="99">
        <v>5551710.1983032199</v>
      </c>
      <c r="BA838" s="99">
        <v>0</v>
      </c>
      <c r="BB838" s="99">
        <v>0</v>
      </c>
      <c r="BC838" s="99">
        <v>1733866.90647888</v>
      </c>
      <c r="BD838" s="99">
        <v>0</v>
      </c>
      <c r="BE838" s="99">
        <v>0</v>
      </c>
      <c r="BF838" s="99">
        <v>1212183.5467071501</v>
      </c>
      <c r="BG838" s="99">
        <v>18453728.035156298</v>
      </c>
      <c r="BH838" s="99">
        <v>2404110.4385070801</v>
      </c>
      <c r="BI838" s="99">
        <v>0</v>
      </c>
      <c r="BJ838" s="99">
        <v>2289954.2003478999</v>
      </c>
      <c r="BK838" s="99">
        <v>1608974.5057983401</v>
      </c>
      <c r="BL838" s="99">
        <v>0</v>
      </c>
      <c r="BM838" s="99">
        <v>0</v>
      </c>
      <c r="BN838" s="99">
        <v>0</v>
      </c>
      <c r="BO838" s="99">
        <v>0</v>
      </c>
      <c r="BP838" s="99">
        <v>0</v>
      </c>
      <c r="BQ838" s="99">
        <v>0</v>
      </c>
      <c r="BR838" s="99">
        <v>1732756.3931121801</v>
      </c>
      <c r="BS838" s="99">
        <v>2184475.2439880399</v>
      </c>
      <c r="BT838" s="99">
        <v>0</v>
      </c>
      <c r="BU838" s="99">
        <v>0</v>
      </c>
      <c r="BV838" s="99">
        <v>775813.48154449498</v>
      </c>
      <c r="BW838" s="99">
        <v>0</v>
      </c>
      <c r="BX838" s="99">
        <v>0</v>
      </c>
      <c r="BY838" s="99">
        <v>0</v>
      </c>
      <c r="BZ838" s="99">
        <v>0</v>
      </c>
      <c r="CA838" s="99">
        <v>43798.695329666101</v>
      </c>
      <c r="CB838" s="99">
        <v>2992221.6677246098</v>
      </c>
      <c r="CC838" s="99">
        <v>20920629.587402299</v>
      </c>
      <c r="CD838" s="99">
        <v>4673187.4923095703</v>
      </c>
      <c r="CE838" s="99">
        <v>985.42616984248195</v>
      </c>
      <c r="CF838" s="99">
        <v>192378.40040016201</v>
      </c>
      <c r="CG838" s="99">
        <v>1212862.95524597</v>
      </c>
      <c r="CH838" s="99">
        <v>0</v>
      </c>
      <c r="CI838" s="99">
        <v>44776.458070754998</v>
      </c>
      <c r="CJ838" s="99">
        <v>3182093.7538147001</v>
      </c>
      <c r="CK838" s="99">
        <v>22135135.275146499</v>
      </c>
      <c r="CL838" s="99">
        <v>4670231.8761596698</v>
      </c>
      <c r="CM838" s="166">
        <v>73455.116644859299</v>
      </c>
      <c r="CN838" s="166">
        <v>10959100.3321533</v>
      </c>
      <c r="CO838" s="166">
        <v>40701737.102050804</v>
      </c>
      <c r="CP838" s="99">
        <v>4670231.8761596698</v>
      </c>
      <c r="CQ838" s="99">
        <v>0</v>
      </c>
      <c r="CR838" s="99">
        <v>0</v>
      </c>
      <c r="CS838" s="99">
        <v>0</v>
      </c>
      <c r="CT838" s="99">
        <v>0</v>
      </c>
      <c r="CU838" s="98">
        <v>39230.682427134001</v>
      </c>
      <c r="CV838" s="98">
        <v>5823.160781865</v>
      </c>
      <c r="CW838" s="98">
        <v>3184600.068124772</v>
      </c>
      <c r="CX838" s="98">
        <v>22133492.542648271</v>
      </c>
    </row>
    <row r="839" spans="1:102" x14ac:dyDescent="0.2">
      <c r="A839" s="98" t="s">
        <v>64</v>
      </c>
      <c r="B839" s="100">
        <v>38504</v>
      </c>
      <c r="C839" s="99">
        <v>28970.098144531301</v>
      </c>
      <c r="D839" s="99">
        <v>0</v>
      </c>
      <c r="E839" s="99">
        <v>15306.737819075601</v>
      </c>
      <c r="F839" s="99">
        <v>9074.0107543468494</v>
      </c>
      <c r="G839" s="99">
        <v>206.011385766789</v>
      </c>
      <c r="H839" s="99">
        <v>0</v>
      </c>
      <c r="I839" s="99">
        <v>0</v>
      </c>
      <c r="J839" s="99">
        <v>7397.9523438811302</v>
      </c>
      <c r="K839" s="99">
        <v>0</v>
      </c>
      <c r="L839" s="99">
        <v>21591.406851768501</v>
      </c>
      <c r="M839" s="99">
        <v>15022.361361384401</v>
      </c>
      <c r="N839" s="99">
        <v>5516.6801487803496</v>
      </c>
      <c r="O839" s="99">
        <v>0</v>
      </c>
      <c r="P839" s="99">
        <v>0</v>
      </c>
      <c r="Q839" s="99">
        <v>2227.4112604260399</v>
      </c>
      <c r="R839" s="99">
        <v>0</v>
      </c>
      <c r="S839" s="99">
        <v>0</v>
      </c>
      <c r="T839" s="99">
        <v>938.73030603677</v>
      </c>
      <c r="U839" s="99">
        <v>28985.692696094498</v>
      </c>
      <c r="V839" s="99">
        <v>1733492.5710144001</v>
      </c>
      <c r="W839" s="99">
        <v>0</v>
      </c>
      <c r="X839" s="99">
        <v>1282206.6079406701</v>
      </c>
      <c r="Y839" s="99">
        <v>657711.44012451195</v>
      </c>
      <c r="Z839" s="99">
        <v>42607.460621833801</v>
      </c>
      <c r="AA839" s="99">
        <v>0</v>
      </c>
      <c r="AB839" s="99">
        <v>0</v>
      </c>
      <c r="AC839" s="99">
        <v>2435139.3133544899</v>
      </c>
      <c r="AD839" s="99">
        <v>0</v>
      </c>
      <c r="AE839" s="99">
        <v>1159390.9995117199</v>
      </c>
      <c r="AF839" s="99">
        <v>743116.00903320301</v>
      </c>
      <c r="AG839" s="99">
        <v>856152.89545440697</v>
      </c>
      <c r="AH839" s="99">
        <v>0</v>
      </c>
      <c r="AI839" s="99">
        <v>0</v>
      </c>
      <c r="AJ839" s="99">
        <v>251655.49630546599</v>
      </c>
      <c r="AK839" s="99">
        <v>0</v>
      </c>
      <c r="AL839" s="99">
        <v>0</v>
      </c>
      <c r="AM839" s="99">
        <v>182992.74963760399</v>
      </c>
      <c r="AN839" s="99">
        <v>7911989.63134766</v>
      </c>
      <c r="AO839" s="99">
        <v>12130316.109375</v>
      </c>
      <c r="AP839" s="99">
        <v>0</v>
      </c>
      <c r="AQ839" s="99">
        <v>9107387.2852783203</v>
      </c>
      <c r="AR839" s="99">
        <v>4824210.7307128897</v>
      </c>
      <c r="AS839" s="99">
        <v>270296.77647018398</v>
      </c>
      <c r="AT839" s="99">
        <v>0</v>
      </c>
      <c r="AU839" s="99">
        <v>0</v>
      </c>
      <c r="AV839" s="99">
        <v>5904938.90734863</v>
      </c>
      <c r="AW839" s="99">
        <v>0</v>
      </c>
      <c r="AX839" s="99">
        <v>8553340.0792236291</v>
      </c>
      <c r="AY839" s="99">
        <v>5307564.3948364304</v>
      </c>
      <c r="AZ839" s="99">
        <v>5598128.2744140597</v>
      </c>
      <c r="BA839" s="99">
        <v>0</v>
      </c>
      <c r="BB839" s="99">
        <v>0</v>
      </c>
      <c r="BC839" s="99">
        <v>1740495.98600769</v>
      </c>
      <c r="BD839" s="99">
        <v>0</v>
      </c>
      <c r="BE839" s="99">
        <v>0</v>
      </c>
      <c r="BF839" s="99">
        <v>1163598.5399017299</v>
      </c>
      <c r="BG839" s="99">
        <v>19330455.152343798</v>
      </c>
      <c r="BH839" s="99">
        <v>2461383.0835876502</v>
      </c>
      <c r="BI839" s="99">
        <v>0</v>
      </c>
      <c r="BJ839" s="99">
        <v>2318292.6893920898</v>
      </c>
      <c r="BK839" s="99">
        <v>1648289.0894164999</v>
      </c>
      <c r="BL839" s="99">
        <v>0</v>
      </c>
      <c r="BM839" s="99">
        <v>0</v>
      </c>
      <c r="BN839" s="99">
        <v>0</v>
      </c>
      <c r="BO839" s="99">
        <v>0</v>
      </c>
      <c r="BP839" s="99">
        <v>0</v>
      </c>
      <c r="BQ839" s="99">
        <v>0</v>
      </c>
      <c r="BR839" s="99">
        <v>1764305.0786590599</v>
      </c>
      <c r="BS839" s="99">
        <v>2214869.2642822298</v>
      </c>
      <c r="BT839" s="99">
        <v>0</v>
      </c>
      <c r="BU839" s="99">
        <v>0</v>
      </c>
      <c r="BV839" s="99">
        <v>803115.382606506</v>
      </c>
      <c r="BW839" s="99">
        <v>0</v>
      </c>
      <c r="BX839" s="99">
        <v>0</v>
      </c>
      <c r="BY839" s="99">
        <v>0</v>
      </c>
      <c r="BZ839" s="99">
        <v>0</v>
      </c>
      <c r="CA839" s="99">
        <v>44413.403255939498</v>
      </c>
      <c r="CB839" s="99">
        <v>2996483.0839843801</v>
      </c>
      <c r="CC839" s="99">
        <v>21182769.618408199</v>
      </c>
      <c r="CD839" s="99">
        <v>4776887.5973510696</v>
      </c>
      <c r="CE839" s="99">
        <v>926.01134950667597</v>
      </c>
      <c r="CF839" s="99">
        <v>181665.385299683</v>
      </c>
      <c r="CG839" s="99">
        <v>1162079.62678528</v>
      </c>
      <c r="CH839" s="99">
        <v>0</v>
      </c>
      <c r="CI839" s="99">
        <v>45348.489678382903</v>
      </c>
      <c r="CJ839" s="99">
        <v>3177162.3194580101</v>
      </c>
      <c r="CK839" s="99">
        <v>22328259.8430176</v>
      </c>
      <c r="CL839" s="99">
        <v>4775764.8901367197</v>
      </c>
      <c r="CM839" s="166">
        <v>74136.860265731797</v>
      </c>
      <c r="CN839" s="166">
        <v>11116063.642089801</v>
      </c>
      <c r="CO839" s="166">
        <v>41424047.951171897</v>
      </c>
      <c r="CP839" s="99">
        <v>4775764.8901367197</v>
      </c>
      <c r="CQ839" s="99">
        <v>0</v>
      </c>
      <c r="CR839" s="99">
        <v>0</v>
      </c>
      <c r="CS839" s="99">
        <v>0</v>
      </c>
      <c r="CT839" s="99">
        <v>0</v>
      </c>
      <c r="CU839" s="98">
        <v>37315.391662765003</v>
      </c>
      <c r="CV839" s="98">
        <v>7577.5027642530004</v>
      </c>
      <c r="CW839" s="98">
        <v>3178148.4692840632</v>
      </c>
      <c r="CX839" s="98">
        <v>22344849.245193478</v>
      </c>
    </row>
    <row r="840" spans="1:102" x14ac:dyDescent="0.2">
      <c r="A840" s="98" t="s">
        <v>64</v>
      </c>
      <c r="B840" s="100">
        <v>38596</v>
      </c>
      <c r="C840" s="99">
        <v>29572.886462449998</v>
      </c>
      <c r="D840" s="99">
        <v>0</v>
      </c>
      <c r="E840" s="99">
        <v>15455.2081276178</v>
      </c>
      <c r="F840" s="99">
        <v>9442.8258924484307</v>
      </c>
      <c r="G840" s="99">
        <v>267.286062527448</v>
      </c>
      <c r="H840" s="99">
        <v>0</v>
      </c>
      <c r="I840" s="99">
        <v>0</v>
      </c>
      <c r="J840" s="99">
        <v>9135.6239310503006</v>
      </c>
      <c r="K840" s="99">
        <v>0</v>
      </c>
      <c r="L840" s="99">
        <v>22302.1193883419</v>
      </c>
      <c r="M840" s="99">
        <v>15333.052418470401</v>
      </c>
      <c r="N840" s="99">
        <v>5583.7752124071103</v>
      </c>
      <c r="O840" s="99">
        <v>0</v>
      </c>
      <c r="P840" s="99">
        <v>0</v>
      </c>
      <c r="Q840" s="99">
        <v>2241.6999510526698</v>
      </c>
      <c r="R840" s="99">
        <v>0</v>
      </c>
      <c r="S840" s="99">
        <v>0</v>
      </c>
      <c r="T840" s="99">
        <v>953.66031522303797</v>
      </c>
      <c r="U840" s="99">
        <v>28389.4122719765</v>
      </c>
      <c r="V840" s="99">
        <v>1764339.59117126</v>
      </c>
      <c r="W840" s="99">
        <v>0</v>
      </c>
      <c r="X840" s="99">
        <v>1250480.04098511</v>
      </c>
      <c r="Y840" s="99">
        <v>661283.80022430397</v>
      </c>
      <c r="Z840" s="99">
        <v>53220.566102504701</v>
      </c>
      <c r="AA840" s="99">
        <v>0</v>
      </c>
      <c r="AB840" s="99">
        <v>0</v>
      </c>
      <c r="AC840" s="99">
        <v>3001404.0019836398</v>
      </c>
      <c r="AD840" s="99">
        <v>0</v>
      </c>
      <c r="AE840" s="99">
        <v>1166132.57444763</v>
      </c>
      <c r="AF840" s="99">
        <v>757634.37236022903</v>
      </c>
      <c r="AG840" s="99">
        <v>854343.04905700695</v>
      </c>
      <c r="AH840" s="99">
        <v>0</v>
      </c>
      <c r="AI840" s="99">
        <v>0</v>
      </c>
      <c r="AJ840" s="99">
        <v>251458.195379257</v>
      </c>
      <c r="AK840" s="99">
        <v>0</v>
      </c>
      <c r="AL840" s="99">
        <v>0</v>
      </c>
      <c r="AM840" s="99">
        <v>179218.38246917701</v>
      </c>
      <c r="AN840" s="99">
        <v>7695415.3035278302</v>
      </c>
      <c r="AO840" s="99">
        <v>12546625.748291001</v>
      </c>
      <c r="AP840" s="99">
        <v>0</v>
      </c>
      <c r="AQ840" s="99">
        <v>8989820.9443359394</v>
      </c>
      <c r="AR840" s="99">
        <v>4852831.1981811495</v>
      </c>
      <c r="AS840" s="99">
        <v>343842.40326309198</v>
      </c>
      <c r="AT840" s="99">
        <v>0</v>
      </c>
      <c r="AU840" s="99">
        <v>0</v>
      </c>
      <c r="AV840" s="99">
        <v>7130128.4844970703</v>
      </c>
      <c r="AW840" s="99">
        <v>0</v>
      </c>
      <c r="AX840" s="99">
        <v>8741318.23974609</v>
      </c>
      <c r="AY840" s="99">
        <v>5502480.6198730497</v>
      </c>
      <c r="AZ840" s="99">
        <v>5687263.3571777297</v>
      </c>
      <c r="BA840" s="99">
        <v>0</v>
      </c>
      <c r="BB840" s="99">
        <v>0</v>
      </c>
      <c r="BC840" s="99">
        <v>1766195.4935607901</v>
      </c>
      <c r="BD840" s="99">
        <v>0</v>
      </c>
      <c r="BE840" s="99">
        <v>0</v>
      </c>
      <c r="BF840" s="99">
        <v>1158891.2693634001</v>
      </c>
      <c r="BG840" s="99">
        <v>18586517.014404301</v>
      </c>
      <c r="BH840" s="99">
        <v>2636302.9635925302</v>
      </c>
      <c r="BI840" s="99">
        <v>0</v>
      </c>
      <c r="BJ840" s="99">
        <v>2322044.0322265602</v>
      </c>
      <c r="BK840" s="99">
        <v>1677554.94050598</v>
      </c>
      <c r="BL840" s="99">
        <v>0</v>
      </c>
      <c r="BM840" s="99">
        <v>0</v>
      </c>
      <c r="BN840" s="99">
        <v>0</v>
      </c>
      <c r="BO840" s="99">
        <v>0</v>
      </c>
      <c r="BP840" s="99">
        <v>0</v>
      </c>
      <c r="BQ840" s="99">
        <v>0</v>
      </c>
      <c r="BR840" s="99">
        <v>1832949.35643005</v>
      </c>
      <c r="BS840" s="99">
        <v>2262154.9963378902</v>
      </c>
      <c r="BT840" s="99">
        <v>0</v>
      </c>
      <c r="BU840" s="99">
        <v>0</v>
      </c>
      <c r="BV840" s="99">
        <v>826662.79490661598</v>
      </c>
      <c r="BW840" s="99">
        <v>0</v>
      </c>
      <c r="BX840" s="99">
        <v>0</v>
      </c>
      <c r="BY840" s="99">
        <v>0</v>
      </c>
      <c r="BZ840" s="99">
        <v>0</v>
      </c>
      <c r="CA840" s="99">
        <v>44860.562563896201</v>
      </c>
      <c r="CB840" s="99">
        <v>3021389.0217590299</v>
      </c>
      <c r="CC840" s="99">
        <v>21617195.9916992</v>
      </c>
      <c r="CD840" s="99">
        <v>4980064.5853271503</v>
      </c>
      <c r="CE840" s="99">
        <v>946.94263966381595</v>
      </c>
      <c r="CF840" s="99">
        <v>181346.95822143601</v>
      </c>
      <c r="CG840" s="99">
        <v>1173987.3155670201</v>
      </c>
      <c r="CH840" s="99">
        <v>0</v>
      </c>
      <c r="CI840" s="99">
        <v>45806.3244404793</v>
      </c>
      <c r="CJ840" s="99">
        <v>3203848.2438354502</v>
      </c>
      <c r="CK840" s="99">
        <v>22799680.207763702</v>
      </c>
      <c r="CL840" s="99">
        <v>4985345.8008422898</v>
      </c>
      <c r="CM840" s="166">
        <v>74412.459001541094</v>
      </c>
      <c r="CN840" s="166">
        <v>10902500.639160199</v>
      </c>
      <c r="CO840" s="166">
        <v>41386915.060546897</v>
      </c>
      <c r="CP840" s="99">
        <v>4985345.8008422898</v>
      </c>
      <c r="CQ840" s="99">
        <v>0</v>
      </c>
      <c r="CR840" s="99">
        <v>0</v>
      </c>
      <c r="CS840" s="99">
        <v>0</v>
      </c>
      <c r="CT840" s="99">
        <v>0</v>
      </c>
      <c r="CU840" s="98">
        <v>35773.872223195998</v>
      </c>
      <c r="CV840" s="98">
        <v>9365.2242403519995</v>
      </c>
      <c r="CW840" s="98">
        <v>3202735.979980466</v>
      </c>
      <c r="CX840" s="98">
        <v>22791183.30726622</v>
      </c>
    </row>
    <row r="841" spans="1:102" x14ac:dyDescent="0.2">
      <c r="A841" s="98" t="s">
        <v>64</v>
      </c>
      <c r="B841" s="100">
        <v>38687</v>
      </c>
      <c r="C841" s="99">
        <v>30112.944184303298</v>
      </c>
      <c r="D841" s="99">
        <v>0</v>
      </c>
      <c r="E841" s="99">
        <v>15206.5927058458</v>
      </c>
      <c r="F841" s="99">
        <v>9531.4037191867792</v>
      </c>
      <c r="G841" s="99">
        <v>310.29850758984702</v>
      </c>
      <c r="H841" s="99">
        <v>0</v>
      </c>
      <c r="I841" s="99">
        <v>0</v>
      </c>
      <c r="J841" s="99">
        <v>10792.181416273101</v>
      </c>
      <c r="K841" s="99">
        <v>0</v>
      </c>
      <c r="L841" s="99">
        <v>22063.4159140587</v>
      </c>
      <c r="M841" s="99">
        <v>15477.7802362442</v>
      </c>
      <c r="N841" s="99">
        <v>5630.3739404082298</v>
      </c>
      <c r="O841" s="99">
        <v>0</v>
      </c>
      <c r="P841" s="99">
        <v>0</v>
      </c>
      <c r="Q841" s="99">
        <v>2280.2073997259099</v>
      </c>
      <c r="R841" s="99">
        <v>0</v>
      </c>
      <c r="S841" s="99">
        <v>0</v>
      </c>
      <c r="T841" s="99">
        <v>950.39871128648497</v>
      </c>
      <c r="U841" s="99">
        <v>28716.8553957939</v>
      </c>
      <c r="V841" s="99">
        <v>1801683.77845764</v>
      </c>
      <c r="W841" s="99">
        <v>0</v>
      </c>
      <c r="X841" s="99">
        <v>1203772.3553619401</v>
      </c>
      <c r="Y841" s="99">
        <v>652039.35838317894</v>
      </c>
      <c r="Z841" s="99">
        <v>64161.304075241103</v>
      </c>
      <c r="AA841" s="99">
        <v>0</v>
      </c>
      <c r="AB841" s="99">
        <v>0</v>
      </c>
      <c r="AC841" s="99">
        <v>3796470.9630432101</v>
      </c>
      <c r="AD841" s="99">
        <v>0</v>
      </c>
      <c r="AE841" s="99">
        <v>1117495.8661193801</v>
      </c>
      <c r="AF841" s="99">
        <v>753028.87787628197</v>
      </c>
      <c r="AG841" s="99">
        <v>860332.50670623803</v>
      </c>
      <c r="AH841" s="99">
        <v>0</v>
      </c>
      <c r="AI841" s="99">
        <v>0</v>
      </c>
      <c r="AJ841" s="99">
        <v>247186.06936454799</v>
      </c>
      <c r="AK841" s="99">
        <v>0</v>
      </c>
      <c r="AL841" s="99">
        <v>0</v>
      </c>
      <c r="AM841" s="99">
        <v>178759.12457275399</v>
      </c>
      <c r="AN841" s="99">
        <v>8075558.2274780301</v>
      </c>
      <c r="AO841" s="99">
        <v>12914735.598510699</v>
      </c>
      <c r="AP841" s="99">
        <v>0</v>
      </c>
      <c r="AQ841" s="99">
        <v>8906908.0504150409</v>
      </c>
      <c r="AR841" s="99">
        <v>4937698.7438354502</v>
      </c>
      <c r="AS841" s="99">
        <v>420186.32334899902</v>
      </c>
      <c r="AT841" s="99">
        <v>0</v>
      </c>
      <c r="AU841" s="99">
        <v>0</v>
      </c>
      <c r="AV841" s="99">
        <v>8955566.68212891</v>
      </c>
      <c r="AW841" s="99">
        <v>0</v>
      </c>
      <c r="AX841" s="99">
        <v>8597284.1361084003</v>
      </c>
      <c r="AY841" s="99">
        <v>5514836.02026367</v>
      </c>
      <c r="AZ841" s="99">
        <v>5789341.4308471698</v>
      </c>
      <c r="BA841" s="99">
        <v>0</v>
      </c>
      <c r="BB841" s="99">
        <v>0</v>
      </c>
      <c r="BC841" s="99">
        <v>1757013.7495269801</v>
      </c>
      <c r="BD841" s="99">
        <v>0</v>
      </c>
      <c r="BE841" s="99">
        <v>0</v>
      </c>
      <c r="BF841" s="99">
        <v>1183935.3721618699</v>
      </c>
      <c r="BG841" s="99">
        <v>19499054.2880859</v>
      </c>
      <c r="BH841" s="99">
        <v>2731627.3847351102</v>
      </c>
      <c r="BI841" s="99">
        <v>0</v>
      </c>
      <c r="BJ841" s="99">
        <v>2281205.8912353502</v>
      </c>
      <c r="BK841" s="99">
        <v>1686248.1851959201</v>
      </c>
      <c r="BL841" s="99">
        <v>0</v>
      </c>
      <c r="BM841" s="99">
        <v>0</v>
      </c>
      <c r="BN841" s="99">
        <v>0</v>
      </c>
      <c r="BO841" s="99">
        <v>0</v>
      </c>
      <c r="BP841" s="99">
        <v>0</v>
      </c>
      <c r="BQ841" s="99">
        <v>0</v>
      </c>
      <c r="BR841" s="99">
        <v>1852908.9093780499</v>
      </c>
      <c r="BS841" s="99">
        <v>2313838.07141113</v>
      </c>
      <c r="BT841" s="99">
        <v>0</v>
      </c>
      <c r="BU841" s="99">
        <v>0</v>
      </c>
      <c r="BV841" s="99">
        <v>831012.29521179199</v>
      </c>
      <c r="BW841" s="99">
        <v>0</v>
      </c>
      <c r="BX841" s="99">
        <v>0</v>
      </c>
      <c r="BY841" s="99">
        <v>0</v>
      </c>
      <c r="BZ841" s="99">
        <v>0</v>
      </c>
      <c r="CA841" s="99">
        <v>45281.745756149299</v>
      </c>
      <c r="CB841" s="99">
        <v>3010602.1447448698</v>
      </c>
      <c r="CC841" s="99">
        <v>21822216.349853501</v>
      </c>
      <c r="CD841" s="99">
        <v>5013560.5318603497</v>
      </c>
      <c r="CE841" s="99">
        <v>960.81956565380096</v>
      </c>
      <c r="CF841" s="99">
        <v>182435.35959815999</v>
      </c>
      <c r="CG841" s="99">
        <v>1202654.6265869101</v>
      </c>
      <c r="CH841" s="99">
        <v>0</v>
      </c>
      <c r="CI841" s="99">
        <v>46241.893537044503</v>
      </c>
      <c r="CJ841" s="99">
        <v>3196340.3471374498</v>
      </c>
      <c r="CK841" s="99">
        <v>23042264.450683601</v>
      </c>
      <c r="CL841" s="99">
        <v>5015835.7945556603</v>
      </c>
      <c r="CM841" s="166">
        <v>74900.279614448504</v>
      </c>
      <c r="CN841" s="166">
        <v>11271418.799072299</v>
      </c>
      <c r="CO841" s="166">
        <v>42689447.717285201</v>
      </c>
      <c r="CP841" s="99">
        <v>5015835.7945556603</v>
      </c>
      <c r="CQ841" s="99">
        <v>0</v>
      </c>
      <c r="CR841" s="99">
        <v>0</v>
      </c>
      <c r="CS841" s="99">
        <v>0</v>
      </c>
      <c r="CT841" s="99">
        <v>0</v>
      </c>
      <c r="CU841" s="98">
        <v>33771.063004860996</v>
      </c>
      <c r="CV841" s="98">
        <v>11058.473070238</v>
      </c>
      <c r="CW841" s="98">
        <v>3193037.5043430296</v>
      </c>
      <c r="CX841" s="98">
        <v>23024870.976440411</v>
      </c>
    </row>
    <row r="842" spans="1:102" x14ac:dyDescent="0.2">
      <c r="A842" s="98" t="s">
        <v>64</v>
      </c>
      <c r="B842" s="100">
        <v>38777</v>
      </c>
      <c r="C842" s="99">
        <v>30747.354976177201</v>
      </c>
      <c r="D842" s="99">
        <v>0</v>
      </c>
      <c r="E842" s="99">
        <v>14715.1922749281</v>
      </c>
      <c r="F842" s="99">
        <v>9271.0798517465591</v>
      </c>
      <c r="G842" s="99">
        <v>361.44014035910402</v>
      </c>
      <c r="H842" s="99">
        <v>0</v>
      </c>
      <c r="I842" s="99">
        <v>0</v>
      </c>
      <c r="J842" s="99">
        <v>12411.7389870882</v>
      </c>
      <c r="K842" s="99">
        <v>0</v>
      </c>
      <c r="L842" s="99">
        <v>12016.694310545899</v>
      </c>
      <c r="M842" s="99">
        <v>15905.4754725695</v>
      </c>
      <c r="N842" s="99">
        <v>5668.32269769907</v>
      </c>
      <c r="O842" s="99">
        <v>12309.007879853199</v>
      </c>
      <c r="P842" s="99">
        <v>0</v>
      </c>
      <c r="Q842" s="99">
        <v>2235.8519279658799</v>
      </c>
      <c r="R842" s="99">
        <v>673.67385939508699</v>
      </c>
      <c r="S842" s="99">
        <v>0</v>
      </c>
      <c r="T842" s="99">
        <v>318.83585909381497</v>
      </c>
      <c r="U842" s="99">
        <v>28919.105562686898</v>
      </c>
      <c r="V842" s="99">
        <v>1841941.40145874</v>
      </c>
      <c r="W842" s="99">
        <v>0</v>
      </c>
      <c r="X842" s="99">
        <v>1210600.88098145</v>
      </c>
      <c r="Y842" s="99">
        <v>666900.01517486596</v>
      </c>
      <c r="Z842" s="99">
        <v>75870.420792579695</v>
      </c>
      <c r="AA842" s="99">
        <v>0</v>
      </c>
      <c r="AB842" s="99">
        <v>0</v>
      </c>
      <c r="AC842" s="99">
        <v>4450436.0594482403</v>
      </c>
      <c r="AD842" s="99">
        <v>0</v>
      </c>
      <c r="AE842" s="99">
        <v>525294.14237976098</v>
      </c>
      <c r="AF842" s="99">
        <v>781108.95184326195</v>
      </c>
      <c r="AG842" s="99">
        <v>885637.23180389404</v>
      </c>
      <c r="AH842" s="99">
        <v>624681.26206970203</v>
      </c>
      <c r="AI842" s="99">
        <v>0</v>
      </c>
      <c r="AJ842" s="99">
        <v>245839.590391159</v>
      </c>
      <c r="AK842" s="99">
        <v>130418.027916908</v>
      </c>
      <c r="AL842" s="99">
        <v>0</v>
      </c>
      <c r="AM842" s="99">
        <v>60235.414971351602</v>
      </c>
      <c r="AN842" s="99">
        <v>8282692.6264038105</v>
      </c>
      <c r="AO842" s="99">
        <v>13324836.802978501</v>
      </c>
      <c r="AP842" s="99">
        <v>0</v>
      </c>
      <c r="AQ842" s="99">
        <v>8774351.1759033203</v>
      </c>
      <c r="AR842" s="99">
        <v>4903528.8076782199</v>
      </c>
      <c r="AS842" s="99">
        <v>503097.94366836501</v>
      </c>
      <c r="AT842" s="99">
        <v>0</v>
      </c>
      <c r="AU842" s="99">
        <v>0</v>
      </c>
      <c r="AV842" s="99">
        <v>10559021.979003901</v>
      </c>
      <c r="AW842" s="99">
        <v>0</v>
      </c>
      <c r="AX842" s="99">
        <v>4164027.85693359</v>
      </c>
      <c r="AY842" s="99">
        <v>5786182.50964355</v>
      </c>
      <c r="AZ842" s="99">
        <v>5950204.0457153302</v>
      </c>
      <c r="BA842" s="99">
        <v>4496006.2294311495</v>
      </c>
      <c r="BB842" s="99">
        <v>0</v>
      </c>
      <c r="BC842" s="99">
        <v>1752771.92137146</v>
      </c>
      <c r="BD842" s="99">
        <v>867336.13877105701</v>
      </c>
      <c r="BE842" s="99">
        <v>0</v>
      </c>
      <c r="BF842" s="99">
        <v>406489.35819244402</v>
      </c>
      <c r="BG842" s="99">
        <v>20140340.094970699</v>
      </c>
      <c r="BH842" s="99">
        <v>3434467.8807983398</v>
      </c>
      <c r="BI842" s="99">
        <v>0</v>
      </c>
      <c r="BJ842" s="99">
        <v>2747263.5277404799</v>
      </c>
      <c r="BK842" s="99">
        <v>1833874.48054504</v>
      </c>
      <c r="BL842" s="99">
        <v>0</v>
      </c>
      <c r="BM842" s="99">
        <v>0</v>
      </c>
      <c r="BN842" s="99">
        <v>0</v>
      </c>
      <c r="BO842" s="99">
        <v>0</v>
      </c>
      <c r="BP842" s="99">
        <v>0</v>
      </c>
      <c r="BQ842" s="99">
        <v>0</v>
      </c>
      <c r="BR842" s="99">
        <v>2016316.9211883501</v>
      </c>
      <c r="BS842" s="99">
        <v>2411796.0534057599</v>
      </c>
      <c r="BT842" s="99">
        <v>884721.62861633301</v>
      </c>
      <c r="BU842" s="99">
        <v>0</v>
      </c>
      <c r="BV842" s="99">
        <v>841200.43895721401</v>
      </c>
      <c r="BW842" s="99">
        <v>101935.506936073</v>
      </c>
      <c r="BX842" s="99">
        <v>0</v>
      </c>
      <c r="BY842" s="99">
        <v>0</v>
      </c>
      <c r="BZ842" s="99">
        <v>0</v>
      </c>
      <c r="CA842" s="99">
        <v>45521.659490585298</v>
      </c>
      <c r="CB842" s="99">
        <v>3044549.7893981901</v>
      </c>
      <c r="CC842" s="99">
        <v>22095426.129882801</v>
      </c>
      <c r="CD842" s="99">
        <v>6162949.1080932599</v>
      </c>
      <c r="CE842" s="99">
        <v>972.24132876843203</v>
      </c>
      <c r="CF842" s="99">
        <v>189437.24299812299</v>
      </c>
      <c r="CG842" s="99">
        <v>1261345.37794495</v>
      </c>
      <c r="CH842" s="99">
        <v>0</v>
      </c>
      <c r="CI842" s="99">
        <v>46487.247148513801</v>
      </c>
      <c r="CJ842" s="99">
        <v>3232931.0082702599</v>
      </c>
      <c r="CK842" s="99">
        <v>23351808.1416016</v>
      </c>
      <c r="CL842" s="99">
        <v>6263158.9976196298</v>
      </c>
      <c r="CM842" s="166">
        <v>75278.008402824402</v>
      </c>
      <c r="CN842" s="166">
        <v>11510997.029785199</v>
      </c>
      <c r="CO842" s="166">
        <v>43563362.503906302</v>
      </c>
      <c r="CP842" s="99">
        <v>6263158.9976196298</v>
      </c>
      <c r="CQ842" s="99">
        <v>0</v>
      </c>
      <c r="CR842" s="99">
        <v>0</v>
      </c>
      <c r="CS842" s="99">
        <v>0</v>
      </c>
      <c r="CT842" s="99">
        <v>0</v>
      </c>
      <c r="CU842" s="98">
        <v>31706.260557009999</v>
      </c>
      <c r="CV842" s="98">
        <v>12721.778134648001</v>
      </c>
      <c r="CW842" s="98">
        <v>3233987.0323963133</v>
      </c>
      <c r="CX842" s="98">
        <v>23356771.507827751</v>
      </c>
    </row>
    <row r="843" spans="1:102" x14ac:dyDescent="0.2">
      <c r="A843" s="98" t="s">
        <v>64</v>
      </c>
      <c r="B843" s="100">
        <v>38869</v>
      </c>
      <c r="C843" s="99">
        <v>31677.9685592651</v>
      </c>
      <c r="D843" s="99">
        <v>0</v>
      </c>
      <c r="E843" s="99">
        <v>14551.1346749067</v>
      </c>
      <c r="F843" s="99">
        <v>9453.8685967922193</v>
      </c>
      <c r="G843" s="99">
        <v>415.598159950227</v>
      </c>
      <c r="H843" s="99">
        <v>0</v>
      </c>
      <c r="I843" s="99">
        <v>0</v>
      </c>
      <c r="J843" s="99">
        <v>14044.179877758001</v>
      </c>
      <c r="K843" s="99">
        <v>0</v>
      </c>
      <c r="L843" s="99">
        <v>11633.167566895499</v>
      </c>
      <c r="M843" s="99">
        <v>15987.5274113417</v>
      </c>
      <c r="N843" s="99">
        <v>5709.8529704809198</v>
      </c>
      <c r="O843" s="99">
        <v>12868.052952289599</v>
      </c>
      <c r="P843" s="99">
        <v>0</v>
      </c>
      <c r="Q843" s="99">
        <v>2239.8269671201701</v>
      </c>
      <c r="R843" s="99">
        <v>718.51845745742298</v>
      </c>
      <c r="S843" s="99">
        <v>0</v>
      </c>
      <c r="T843" s="99">
        <v>299.97976608201901</v>
      </c>
      <c r="U843" s="99">
        <v>29140.946415901199</v>
      </c>
      <c r="V843" s="99">
        <v>1896699.5179443399</v>
      </c>
      <c r="W843" s="99">
        <v>0</v>
      </c>
      <c r="X843" s="99">
        <v>1176151.96794128</v>
      </c>
      <c r="Y843" s="99">
        <v>660571.09492492699</v>
      </c>
      <c r="Z843" s="99">
        <v>87360.444750785799</v>
      </c>
      <c r="AA843" s="99">
        <v>0</v>
      </c>
      <c r="AB843" s="99">
        <v>0</v>
      </c>
      <c r="AC843" s="99">
        <v>4880980.9782714797</v>
      </c>
      <c r="AD843" s="99">
        <v>0</v>
      </c>
      <c r="AE843" s="99">
        <v>503835.30060577398</v>
      </c>
      <c r="AF843" s="99">
        <v>792105.54135131801</v>
      </c>
      <c r="AG843" s="99">
        <v>874046.23352050805</v>
      </c>
      <c r="AH843" s="99">
        <v>650281.45571899402</v>
      </c>
      <c r="AI843" s="99">
        <v>0</v>
      </c>
      <c r="AJ843" s="99">
        <v>245545.98071861299</v>
      </c>
      <c r="AK843" s="99">
        <v>134887.38337898301</v>
      </c>
      <c r="AL843" s="99">
        <v>0</v>
      </c>
      <c r="AM843" s="99">
        <v>58261.359828948996</v>
      </c>
      <c r="AN843" s="99">
        <v>8358403.0502929697</v>
      </c>
      <c r="AO843" s="99">
        <v>13850493.986816401</v>
      </c>
      <c r="AP843" s="99">
        <v>0</v>
      </c>
      <c r="AQ843" s="99">
        <v>8598514.8048095703</v>
      </c>
      <c r="AR843" s="99">
        <v>4885971.6747436495</v>
      </c>
      <c r="AS843" s="99">
        <v>587454.17065429699</v>
      </c>
      <c r="AT843" s="99">
        <v>0</v>
      </c>
      <c r="AU843" s="99">
        <v>0</v>
      </c>
      <c r="AV843" s="99">
        <v>12013253.0507813</v>
      </c>
      <c r="AW843" s="99">
        <v>0</v>
      </c>
      <c r="AX843" s="99">
        <v>4004298.9826965299</v>
      </c>
      <c r="AY843" s="99">
        <v>5938286.0225830097</v>
      </c>
      <c r="AZ843" s="99">
        <v>5977603.0331420898</v>
      </c>
      <c r="BA843" s="99">
        <v>4719651.1300659198</v>
      </c>
      <c r="BB843" s="99">
        <v>0</v>
      </c>
      <c r="BC843" s="99">
        <v>1769232.8361969001</v>
      </c>
      <c r="BD843" s="99">
        <v>898409.654922485</v>
      </c>
      <c r="BE843" s="99">
        <v>0</v>
      </c>
      <c r="BF843" s="99">
        <v>395494.90697097802</v>
      </c>
      <c r="BG843" s="99">
        <v>20592974.990722701</v>
      </c>
      <c r="BH843" s="99">
        <v>3573133.2579345698</v>
      </c>
      <c r="BI843" s="99">
        <v>0</v>
      </c>
      <c r="BJ843" s="99">
        <v>2694233.0980834998</v>
      </c>
      <c r="BK843" s="99">
        <v>1818000.20733643</v>
      </c>
      <c r="BL843" s="99">
        <v>0</v>
      </c>
      <c r="BM843" s="99">
        <v>0</v>
      </c>
      <c r="BN843" s="99">
        <v>0</v>
      </c>
      <c r="BO843" s="99">
        <v>0</v>
      </c>
      <c r="BP843" s="99">
        <v>0</v>
      </c>
      <c r="BQ843" s="99">
        <v>0</v>
      </c>
      <c r="BR843" s="99">
        <v>2061426.0033721901</v>
      </c>
      <c r="BS843" s="99">
        <v>2430630.9743042002</v>
      </c>
      <c r="BT843" s="99">
        <v>928616.12232208299</v>
      </c>
      <c r="BU843" s="99">
        <v>0</v>
      </c>
      <c r="BV843" s="99">
        <v>850800.58244323696</v>
      </c>
      <c r="BW843" s="99">
        <v>105008.66137695299</v>
      </c>
      <c r="BX843" s="99">
        <v>0</v>
      </c>
      <c r="BY843" s="99">
        <v>0</v>
      </c>
      <c r="BZ843" s="99">
        <v>0</v>
      </c>
      <c r="CA843" s="99">
        <v>46360.122226715102</v>
      </c>
      <c r="CB843" s="99">
        <v>3079809.7589721698</v>
      </c>
      <c r="CC843" s="99">
        <v>22573808.2033691</v>
      </c>
      <c r="CD843" s="99">
        <v>6262901.2463989304</v>
      </c>
      <c r="CE843" s="99">
        <v>994.67555435746897</v>
      </c>
      <c r="CF843" s="99">
        <v>192262.33596038801</v>
      </c>
      <c r="CG843" s="99">
        <v>1293293.71690369</v>
      </c>
      <c r="CH843" s="99">
        <v>0</v>
      </c>
      <c r="CI843" s="99">
        <v>47363.853817939802</v>
      </c>
      <c r="CJ843" s="99">
        <v>3271012.3230896001</v>
      </c>
      <c r="CK843" s="99">
        <v>23858343.870361298</v>
      </c>
      <c r="CL843" s="99">
        <v>6368532.97412109</v>
      </c>
      <c r="CM843" s="166">
        <v>76339.485070228606</v>
      </c>
      <c r="CN843" s="166">
        <v>11667831.396728501</v>
      </c>
      <c r="CO843" s="166">
        <v>44437007.8662109</v>
      </c>
      <c r="CP843" s="99">
        <v>6368532.97412109</v>
      </c>
      <c r="CQ843" s="99">
        <v>0</v>
      </c>
      <c r="CR843" s="99">
        <v>0</v>
      </c>
      <c r="CS843" s="99">
        <v>0</v>
      </c>
      <c r="CT843" s="99">
        <v>0</v>
      </c>
      <c r="CU843" s="98">
        <v>30089.650788374001</v>
      </c>
      <c r="CV843" s="98">
        <v>14400.826363685999</v>
      </c>
      <c r="CW843" s="98">
        <v>3272072.094932558</v>
      </c>
      <c r="CX843" s="98">
        <v>23867101.92027279</v>
      </c>
    </row>
    <row r="844" spans="1:102" x14ac:dyDescent="0.2">
      <c r="A844" s="98" t="s">
        <v>64</v>
      </c>
      <c r="B844" s="100">
        <v>38961</v>
      </c>
      <c r="C844" s="99">
        <v>32366.468755006801</v>
      </c>
      <c r="D844" s="99">
        <v>0</v>
      </c>
      <c r="E844" s="99">
        <v>14032.6671209335</v>
      </c>
      <c r="F844" s="99">
        <v>9145.9279109239596</v>
      </c>
      <c r="G844" s="99">
        <v>470.82999735325598</v>
      </c>
      <c r="H844" s="99">
        <v>0</v>
      </c>
      <c r="I844" s="99">
        <v>0</v>
      </c>
      <c r="J844" s="99">
        <v>15751.1354125738</v>
      </c>
      <c r="K844" s="99">
        <v>0</v>
      </c>
      <c r="L844" s="99">
        <v>10872.2341817617</v>
      </c>
      <c r="M844" s="99">
        <v>16039.042403101899</v>
      </c>
      <c r="N844" s="99">
        <v>5753.0287385582897</v>
      </c>
      <c r="O844" s="99">
        <v>13211.7168926001</v>
      </c>
      <c r="P844" s="99">
        <v>0</v>
      </c>
      <c r="Q844" s="99">
        <v>2212.9331629872299</v>
      </c>
      <c r="R844" s="99">
        <v>750.22959920764004</v>
      </c>
      <c r="S844" s="99">
        <v>0</v>
      </c>
      <c r="T844" s="99">
        <v>288.47303451225201</v>
      </c>
      <c r="U844" s="99">
        <v>29204.216899871801</v>
      </c>
      <c r="V844" s="99">
        <v>1930262.7898559601</v>
      </c>
      <c r="W844" s="99">
        <v>0</v>
      </c>
      <c r="X844" s="99">
        <v>1133907.7173919701</v>
      </c>
      <c r="Y844" s="99">
        <v>641929.14330291701</v>
      </c>
      <c r="Z844" s="99">
        <v>100283.394675255</v>
      </c>
      <c r="AA844" s="99">
        <v>0</v>
      </c>
      <c r="AB844" s="99">
        <v>0</v>
      </c>
      <c r="AC844" s="99">
        <v>5569493.6649169903</v>
      </c>
      <c r="AD844" s="99">
        <v>0</v>
      </c>
      <c r="AE844" s="99">
        <v>478161.70364761399</v>
      </c>
      <c r="AF844" s="99">
        <v>791687.17697906506</v>
      </c>
      <c r="AG844" s="99">
        <v>872485.48453521705</v>
      </c>
      <c r="AH844" s="99">
        <v>661365.73400878895</v>
      </c>
      <c r="AI844" s="99">
        <v>0</v>
      </c>
      <c r="AJ844" s="99">
        <v>245199.62525558501</v>
      </c>
      <c r="AK844" s="99">
        <v>138143.46338653599</v>
      </c>
      <c r="AL844" s="99">
        <v>0</v>
      </c>
      <c r="AM844" s="99">
        <v>56526.806592464403</v>
      </c>
      <c r="AN844" s="99">
        <v>8507883.6290283203</v>
      </c>
      <c r="AO844" s="99">
        <v>14234234.8092041</v>
      </c>
      <c r="AP844" s="99">
        <v>0</v>
      </c>
      <c r="AQ844" s="99">
        <v>8330586.8008422898</v>
      </c>
      <c r="AR844" s="99">
        <v>4748751.9076538105</v>
      </c>
      <c r="AS844" s="99">
        <v>677421.21168518101</v>
      </c>
      <c r="AT844" s="99">
        <v>0</v>
      </c>
      <c r="AU844" s="99">
        <v>0</v>
      </c>
      <c r="AV844" s="99">
        <v>13682711.4849854</v>
      </c>
      <c r="AW844" s="99">
        <v>0</v>
      </c>
      <c r="AX844" s="99">
        <v>3789618.5562439002</v>
      </c>
      <c r="AY844" s="99">
        <v>5992837.8894042997</v>
      </c>
      <c r="AZ844" s="99">
        <v>5997694.8571777297</v>
      </c>
      <c r="BA844" s="99">
        <v>4871280.6759033203</v>
      </c>
      <c r="BB844" s="99">
        <v>0</v>
      </c>
      <c r="BC844" s="99">
        <v>1773772.22831726</v>
      </c>
      <c r="BD844" s="99">
        <v>924422.22995758103</v>
      </c>
      <c r="BE844" s="99">
        <v>0</v>
      </c>
      <c r="BF844" s="99">
        <v>391906.02178192098</v>
      </c>
      <c r="BG844" s="99">
        <v>21061304.503906298</v>
      </c>
      <c r="BH844" s="99">
        <v>3689745.5208740202</v>
      </c>
      <c r="BI844" s="99">
        <v>0</v>
      </c>
      <c r="BJ844" s="99">
        <v>2630464.7384338402</v>
      </c>
      <c r="BK844" s="99">
        <v>1786468.48318481</v>
      </c>
      <c r="BL844" s="99">
        <v>0</v>
      </c>
      <c r="BM844" s="99">
        <v>0</v>
      </c>
      <c r="BN844" s="99">
        <v>0</v>
      </c>
      <c r="BO844" s="99">
        <v>0</v>
      </c>
      <c r="BP844" s="99">
        <v>0</v>
      </c>
      <c r="BQ844" s="99">
        <v>0</v>
      </c>
      <c r="BR844" s="99">
        <v>2078844.77174377</v>
      </c>
      <c r="BS844" s="99">
        <v>2441304.3146972698</v>
      </c>
      <c r="BT844" s="99">
        <v>959144.30594634998</v>
      </c>
      <c r="BU844" s="99">
        <v>0</v>
      </c>
      <c r="BV844" s="99">
        <v>857200.13136291504</v>
      </c>
      <c r="BW844" s="99">
        <v>108831.919564247</v>
      </c>
      <c r="BX844" s="99">
        <v>0</v>
      </c>
      <c r="BY844" s="99">
        <v>0</v>
      </c>
      <c r="BZ844" s="99">
        <v>0</v>
      </c>
      <c r="CA844" s="99">
        <v>46257.148771286003</v>
      </c>
      <c r="CB844" s="99">
        <v>3068049.7556457501</v>
      </c>
      <c r="CC844" s="99">
        <v>22590449.401367199</v>
      </c>
      <c r="CD844" s="99">
        <v>6338918.4866332998</v>
      </c>
      <c r="CE844" s="99">
        <v>1020.15469678491</v>
      </c>
      <c r="CF844" s="99">
        <v>198172.83189201399</v>
      </c>
      <c r="CG844" s="99">
        <v>1343284.1130371101</v>
      </c>
      <c r="CH844" s="99">
        <v>0</v>
      </c>
      <c r="CI844" s="99">
        <v>47275.259963035598</v>
      </c>
      <c r="CJ844" s="99">
        <v>3266958.0726013202</v>
      </c>
      <c r="CK844" s="99">
        <v>23945819.2492676</v>
      </c>
      <c r="CL844" s="99">
        <v>6450403.05615234</v>
      </c>
      <c r="CM844" s="166">
        <v>76579.976236343398</v>
      </c>
      <c r="CN844" s="166">
        <v>11762182.037353501</v>
      </c>
      <c r="CO844" s="166">
        <v>45070044.759277299</v>
      </c>
      <c r="CP844" s="99">
        <v>6450403.05615234</v>
      </c>
      <c r="CQ844" s="99">
        <v>0</v>
      </c>
      <c r="CR844" s="99">
        <v>0</v>
      </c>
      <c r="CS844" s="99">
        <v>0</v>
      </c>
      <c r="CT844" s="99">
        <v>0</v>
      </c>
      <c r="CU844" s="98">
        <v>28262.772225078999</v>
      </c>
      <c r="CV844" s="98">
        <v>16155.095531248</v>
      </c>
      <c r="CW844" s="98">
        <v>3266222.5875377641</v>
      </c>
      <c r="CX844" s="98">
        <v>23933733.514404308</v>
      </c>
    </row>
    <row r="845" spans="1:102" x14ac:dyDescent="0.2">
      <c r="A845" s="98" t="s">
        <v>64</v>
      </c>
      <c r="B845" s="100">
        <v>39052</v>
      </c>
      <c r="C845" s="99">
        <v>33390.576561451002</v>
      </c>
      <c r="D845" s="99">
        <v>0</v>
      </c>
      <c r="E845" s="99">
        <v>13977.449077606199</v>
      </c>
      <c r="F845" s="99">
        <v>9292.9606740474701</v>
      </c>
      <c r="G845" s="99">
        <v>528.30462139844894</v>
      </c>
      <c r="H845" s="99">
        <v>0</v>
      </c>
      <c r="I845" s="99">
        <v>0</v>
      </c>
      <c r="J845" s="99">
        <v>17448.214093446699</v>
      </c>
      <c r="K845" s="99">
        <v>0</v>
      </c>
      <c r="L845" s="99">
        <v>11171.9923796654</v>
      </c>
      <c r="M845" s="99">
        <v>16188.6137579679</v>
      </c>
      <c r="N845" s="99">
        <v>5838.5933680534399</v>
      </c>
      <c r="O845" s="99">
        <v>13744.4354139566</v>
      </c>
      <c r="P845" s="99">
        <v>0</v>
      </c>
      <c r="Q845" s="99">
        <v>2224.8079100847199</v>
      </c>
      <c r="R845" s="99">
        <v>797.00036764144897</v>
      </c>
      <c r="S845" s="99">
        <v>0</v>
      </c>
      <c r="T845" s="99">
        <v>272.72158632427499</v>
      </c>
      <c r="U845" s="99">
        <v>29517.4901745319</v>
      </c>
      <c r="V845" s="99">
        <v>1987528.0903778099</v>
      </c>
      <c r="W845" s="99">
        <v>0</v>
      </c>
      <c r="X845" s="99">
        <v>1104038.67997742</v>
      </c>
      <c r="Y845" s="99">
        <v>633467.77934265102</v>
      </c>
      <c r="Z845" s="99">
        <v>114325.915726662</v>
      </c>
      <c r="AA845" s="99">
        <v>0</v>
      </c>
      <c r="AB845" s="99">
        <v>0</v>
      </c>
      <c r="AC845" s="99">
        <v>6308574.7279663105</v>
      </c>
      <c r="AD845" s="99">
        <v>0</v>
      </c>
      <c r="AE845" s="99">
        <v>481909.70914840698</v>
      </c>
      <c r="AF845" s="99">
        <v>795337.90966796898</v>
      </c>
      <c r="AG845" s="99">
        <v>866670.76504516602</v>
      </c>
      <c r="AH845" s="99">
        <v>694838.77310943604</v>
      </c>
      <c r="AI845" s="99">
        <v>0</v>
      </c>
      <c r="AJ845" s="99">
        <v>250283.770755768</v>
      </c>
      <c r="AK845" s="99">
        <v>152279.98507499701</v>
      </c>
      <c r="AL845" s="99">
        <v>0</v>
      </c>
      <c r="AM845" s="99">
        <v>52930.171409130096</v>
      </c>
      <c r="AN845" s="99">
        <v>8759565.4377441406</v>
      </c>
      <c r="AO845" s="99">
        <v>14810156.1356201</v>
      </c>
      <c r="AP845" s="99">
        <v>0</v>
      </c>
      <c r="AQ845" s="99">
        <v>8207242.3839721698</v>
      </c>
      <c r="AR845" s="99">
        <v>4695840.69030762</v>
      </c>
      <c r="AS845" s="99">
        <v>775834.13562011695</v>
      </c>
      <c r="AT845" s="99">
        <v>0</v>
      </c>
      <c r="AU845" s="99">
        <v>0</v>
      </c>
      <c r="AV845" s="99">
        <v>15389921.8753662</v>
      </c>
      <c r="AW845" s="99">
        <v>0</v>
      </c>
      <c r="AX845" s="99">
        <v>3924551.4672546401</v>
      </c>
      <c r="AY845" s="99">
        <v>6083167.1360473596</v>
      </c>
      <c r="AZ845" s="99">
        <v>6004551.0144042997</v>
      </c>
      <c r="BA845" s="99">
        <v>5154294.0936279297</v>
      </c>
      <c r="BB845" s="99">
        <v>0</v>
      </c>
      <c r="BC845" s="99">
        <v>1818262.4215240499</v>
      </c>
      <c r="BD845" s="99">
        <v>1024968.66812897</v>
      </c>
      <c r="BE845" s="99">
        <v>0</v>
      </c>
      <c r="BF845" s="99">
        <v>368025.40784454299</v>
      </c>
      <c r="BG845" s="99">
        <v>21690037.575195301</v>
      </c>
      <c r="BH845" s="99">
        <v>3888804.3718872098</v>
      </c>
      <c r="BI845" s="99">
        <v>0</v>
      </c>
      <c r="BJ845" s="99">
        <v>2569294.57531738</v>
      </c>
      <c r="BK845" s="99">
        <v>1759524.0885009801</v>
      </c>
      <c r="BL845" s="99">
        <v>0</v>
      </c>
      <c r="BM845" s="99">
        <v>0</v>
      </c>
      <c r="BN845" s="99">
        <v>0</v>
      </c>
      <c r="BO845" s="99">
        <v>0</v>
      </c>
      <c r="BP845" s="99">
        <v>0</v>
      </c>
      <c r="BQ845" s="99">
        <v>0</v>
      </c>
      <c r="BR845" s="99">
        <v>2118061.5957336398</v>
      </c>
      <c r="BS845" s="99">
        <v>2449820.35760498</v>
      </c>
      <c r="BT845" s="99">
        <v>1013840.7471771199</v>
      </c>
      <c r="BU845" s="99">
        <v>0</v>
      </c>
      <c r="BV845" s="99">
        <v>881715.60784912098</v>
      </c>
      <c r="BW845" s="99">
        <v>119259.48713111901</v>
      </c>
      <c r="BX845" s="99">
        <v>0</v>
      </c>
      <c r="BY845" s="99">
        <v>0</v>
      </c>
      <c r="BZ845" s="99">
        <v>0</v>
      </c>
      <c r="CA845" s="99">
        <v>47322.623289585099</v>
      </c>
      <c r="CB845" s="99">
        <v>3097136.0053405799</v>
      </c>
      <c r="CC845" s="99">
        <v>23013227.561035201</v>
      </c>
      <c r="CD845" s="99">
        <v>6458775.13635254</v>
      </c>
      <c r="CE845" s="99">
        <v>1048.9756514877099</v>
      </c>
      <c r="CF845" s="99">
        <v>205873.947669983</v>
      </c>
      <c r="CG845" s="99">
        <v>1390032.4791870101</v>
      </c>
      <c r="CH845" s="99">
        <v>0</v>
      </c>
      <c r="CI845" s="99">
        <v>48370.273346900904</v>
      </c>
      <c r="CJ845" s="99">
        <v>3304682.0495910598</v>
      </c>
      <c r="CK845" s="99">
        <v>24404922.588622998</v>
      </c>
      <c r="CL845" s="99">
        <v>6577824.8441772498</v>
      </c>
      <c r="CM845" s="166">
        <v>77815.239892959595</v>
      </c>
      <c r="CN845" s="166">
        <v>12054390.592163101</v>
      </c>
      <c r="CO845" s="166">
        <v>46206071.302734397</v>
      </c>
      <c r="CP845" s="99">
        <v>6577824.8441772498</v>
      </c>
      <c r="CQ845" s="99">
        <v>0</v>
      </c>
      <c r="CR845" s="99">
        <v>0</v>
      </c>
      <c r="CS845" s="99">
        <v>0</v>
      </c>
      <c r="CT845" s="99">
        <v>0</v>
      </c>
      <c r="CU845" s="98">
        <v>26571.696166762998</v>
      </c>
      <c r="CV845" s="98">
        <v>17905.196767876001</v>
      </c>
      <c r="CW845" s="98">
        <v>3303009.9530105628</v>
      </c>
      <c r="CX845" s="98">
        <v>24403260.040222213</v>
      </c>
    </row>
    <row r="846" spans="1:102" x14ac:dyDescent="0.2">
      <c r="A846" s="98" t="s">
        <v>64</v>
      </c>
      <c r="B846" s="100">
        <v>39142</v>
      </c>
      <c r="C846" s="99">
        <v>34348.637054920197</v>
      </c>
      <c r="D846" s="99">
        <v>0</v>
      </c>
      <c r="E846" s="99">
        <v>13208.6432569027</v>
      </c>
      <c r="F846" s="99">
        <v>9057.9369422197306</v>
      </c>
      <c r="G846" s="99">
        <v>590.08404828608002</v>
      </c>
      <c r="H846" s="99">
        <v>0</v>
      </c>
      <c r="I846" s="99">
        <v>0</v>
      </c>
      <c r="J846" s="99">
        <v>18961.5122861862</v>
      </c>
      <c r="K846" s="99">
        <v>0</v>
      </c>
      <c r="L846" s="99">
        <v>10736.893585562701</v>
      </c>
      <c r="M846" s="99">
        <v>16198.087261676799</v>
      </c>
      <c r="N846" s="99">
        <v>5878.4698235988599</v>
      </c>
      <c r="O846" s="99">
        <v>14217.736412882799</v>
      </c>
      <c r="P846" s="99">
        <v>0</v>
      </c>
      <c r="Q846" s="99">
        <v>2263.6859720349298</v>
      </c>
      <c r="R846" s="99">
        <v>818.32139516621805</v>
      </c>
      <c r="S846" s="99">
        <v>0</v>
      </c>
      <c r="T846" s="99">
        <v>265.86951916292298</v>
      </c>
      <c r="U846" s="99">
        <v>29856.770456075701</v>
      </c>
      <c r="V846" s="99">
        <v>2053310.4581756601</v>
      </c>
      <c r="W846" s="99">
        <v>0</v>
      </c>
      <c r="X846" s="99">
        <v>1060194.4530792199</v>
      </c>
      <c r="Y846" s="99">
        <v>628354.59037017799</v>
      </c>
      <c r="Z846" s="99">
        <v>123888.988893509</v>
      </c>
      <c r="AA846" s="99">
        <v>0</v>
      </c>
      <c r="AB846" s="99">
        <v>0</v>
      </c>
      <c r="AC846" s="99">
        <v>6774119.0745239304</v>
      </c>
      <c r="AD846" s="99">
        <v>0</v>
      </c>
      <c r="AE846" s="99">
        <v>460120.17843627901</v>
      </c>
      <c r="AF846" s="99">
        <v>800292.74588012695</v>
      </c>
      <c r="AG846" s="99">
        <v>873337.07378387498</v>
      </c>
      <c r="AH846" s="99">
        <v>722303.32125091599</v>
      </c>
      <c r="AI846" s="99">
        <v>0</v>
      </c>
      <c r="AJ846" s="99">
        <v>260401.584873199</v>
      </c>
      <c r="AK846" s="99">
        <v>156749.43500518799</v>
      </c>
      <c r="AL846" s="99">
        <v>0</v>
      </c>
      <c r="AM846" s="99">
        <v>50563.493280887596</v>
      </c>
      <c r="AN846" s="99">
        <v>8857993.3802490197</v>
      </c>
      <c r="AO846" s="99">
        <v>15428257.9564209</v>
      </c>
      <c r="AP846" s="99">
        <v>0</v>
      </c>
      <c r="AQ846" s="99">
        <v>7743267.1689453097</v>
      </c>
      <c r="AR846" s="99">
        <v>4576988.4831542997</v>
      </c>
      <c r="AS846" s="99">
        <v>842293.582214355</v>
      </c>
      <c r="AT846" s="99">
        <v>0</v>
      </c>
      <c r="AU846" s="99">
        <v>0</v>
      </c>
      <c r="AV846" s="99">
        <v>16713261.021240201</v>
      </c>
      <c r="AW846" s="99">
        <v>0</v>
      </c>
      <c r="AX846" s="99">
        <v>3745209.83483887</v>
      </c>
      <c r="AY846" s="99">
        <v>6136729.2786254901</v>
      </c>
      <c r="AZ846" s="99">
        <v>6003994.5062866202</v>
      </c>
      <c r="BA846" s="99">
        <v>5393273.3223266602</v>
      </c>
      <c r="BB846" s="99">
        <v>0</v>
      </c>
      <c r="BC846" s="99">
        <v>1896479.59683228</v>
      </c>
      <c r="BD846" s="99">
        <v>1058515.4135284401</v>
      </c>
      <c r="BE846" s="99">
        <v>0</v>
      </c>
      <c r="BF846" s="99">
        <v>351564.45482253999</v>
      </c>
      <c r="BG846" s="99">
        <v>22097512.53125</v>
      </c>
      <c r="BH846" s="99">
        <v>4085348.8382873498</v>
      </c>
      <c r="BI846" s="99">
        <v>0</v>
      </c>
      <c r="BJ846" s="99">
        <v>2505277.58483887</v>
      </c>
      <c r="BK846" s="99">
        <v>1744675.3988494901</v>
      </c>
      <c r="BL846" s="99">
        <v>0</v>
      </c>
      <c r="BM846" s="99">
        <v>0</v>
      </c>
      <c r="BN846" s="99">
        <v>0</v>
      </c>
      <c r="BO846" s="99">
        <v>0</v>
      </c>
      <c r="BP846" s="99">
        <v>0</v>
      </c>
      <c r="BQ846" s="99">
        <v>0</v>
      </c>
      <c r="BR846" s="99">
        <v>2148146.7241821298</v>
      </c>
      <c r="BS846" s="99">
        <v>2455427.7359008798</v>
      </c>
      <c r="BT846" s="99">
        <v>1060809.88745117</v>
      </c>
      <c r="BU846" s="99">
        <v>0</v>
      </c>
      <c r="BV846" s="99">
        <v>909460.30590820301</v>
      </c>
      <c r="BW846" s="99">
        <v>124849.05907726299</v>
      </c>
      <c r="BX846" s="99">
        <v>0</v>
      </c>
      <c r="BY846" s="99">
        <v>0</v>
      </c>
      <c r="BZ846" s="99">
        <v>0</v>
      </c>
      <c r="CA846" s="99">
        <v>47626.9671058655</v>
      </c>
      <c r="CB846" s="99">
        <v>3117910.9104309101</v>
      </c>
      <c r="CC846" s="99">
        <v>23259797.4135742</v>
      </c>
      <c r="CD846" s="99">
        <v>6581407.7236938505</v>
      </c>
      <c r="CE846" s="99">
        <v>1070.4438092708599</v>
      </c>
      <c r="CF846" s="99">
        <v>206404.39538383501</v>
      </c>
      <c r="CG846" s="99">
        <v>1405716.8499145501</v>
      </c>
      <c r="CH846" s="99">
        <v>0</v>
      </c>
      <c r="CI846" s="99">
        <v>48693.612224101998</v>
      </c>
      <c r="CJ846" s="99">
        <v>3324057.9526977502</v>
      </c>
      <c r="CK846" s="99">
        <v>24666631.268066399</v>
      </c>
      <c r="CL846" s="99">
        <v>6706781.95593262</v>
      </c>
      <c r="CM846" s="166">
        <v>78406.288616180405</v>
      </c>
      <c r="CN846" s="166">
        <v>12191211.4210205</v>
      </c>
      <c r="CO846" s="166">
        <v>46920428.985839799</v>
      </c>
      <c r="CP846" s="99">
        <v>6706781.95593262</v>
      </c>
      <c r="CQ846" s="99">
        <v>0</v>
      </c>
      <c r="CR846" s="99">
        <v>0</v>
      </c>
      <c r="CS846" s="99">
        <v>0</v>
      </c>
      <c r="CT846" s="99">
        <v>0</v>
      </c>
      <c r="CU846" s="98">
        <v>24494.888449958999</v>
      </c>
      <c r="CV846" s="98">
        <v>19468.480769212001</v>
      </c>
      <c r="CW846" s="98">
        <v>3324315.3058147449</v>
      </c>
      <c r="CX846" s="98">
        <v>24665514.263488751</v>
      </c>
    </row>
    <row r="847" spans="1:102" x14ac:dyDescent="0.2">
      <c r="A847" s="98" t="s">
        <v>64</v>
      </c>
      <c r="B847" s="100">
        <v>39234</v>
      </c>
      <c r="C847" s="99">
        <v>34999.0006370544</v>
      </c>
      <c r="D847" s="99">
        <v>0</v>
      </c>
      <c r="E847" s="99">
        <v>12676.2907223701</v>
      </c>
      <c r="F847" s="99">
        <v>8807.81228125095</v>
      </c>
      <c r="G847" s="99">
        <v>639.881082221866</v>
      </c>
      <c r="H847" s="99">
        <v>0</v>
      </c>
      <c r="I847" s="99">
        <v>0</v>
      </c>
      <c r="J847" s="99">
        <v>20327.025280475598</v>
      </c>
      <c r="K847" s="99">
        <v>0</v>
      </c>
      <c r="L847" s="99">
        <v>10506.4622009993</v>
      </c>
      <c r="M847" s="99">
        <v>16173.095505237599</v>
      </c>
      <c r="N847" s="99">
        <v>5895.8078292608297</v>
      </c>
      <c r="O847" s="99">
        <v>14456.215851545299</v>
      </c>
      <c r="P847" s="99">
        <v>0</v>
      </c>
      <c r="Q847" s="99">
        <v>2284.0504376888298</v>
      </c>
      <c r="R847" s="99">
        <v>832.24101042747498</v>
      </c>
      <c r="S847" s="99">
        <v>0</v>
      </c>
      <c r="T847" s="99">
        <v>262.35369913652499</v>
      </c>
      <c r="U847" s="99">
        <v>29934.421101808501</v>
      </c>
      <c r="V847" s="99">
        <v>2105395.33740234</v>
      </c>
      <c r="W847" s="99">
        <v>0</v>
      </c>
      <c r="X847" s="99">
        <v>1032934.27594757</v>
      </c>
      <c r="Y847" s="99">
        <v>621898.01950073196</v>
      </c>
      <c r="Z847" s="99">
        <v>135991.339155197</v>
      </c>
      <c r="AA847" s="99">
        <v>0</v>
      </c>
      <c r="AB847" s="99">
        <v>0</v>
      </c>
      <c r="AC847" s="99">
        <v>7104661.6597290002</v>
      </c>
      <c r="AD847" s="99">
        <v>0</v>
      </c>
      <c r="AE847" s="99">
        <v>453695.351276398</v>
      </c>
      <c r="AF847" s="99">
        <v>803520.16619110096</v>
      </c>
      <c r="AG847" s="99">
        <v>875313.73722076404</v>
      </c>
      <c r="AH847" s="99">
        <v>735180.11128997803</v>
      </c>
      <c r="AI847" s="99">
        <v>0</v>
      </c>
      <c r="AJ847" s="99">
        <v>266865.37274169899</v>
      </c>
      <c r="AK847" s="99">
        <v>161015.819961548</v>
      </c>
      <c r="AL847" s="99">
        <v>0</v>
      </c>
      <c r="AM847" s="99">
        <v>48264.3064332008</v>
      </c>
      <c r="AN847" s="99">
        <v>8995751.0332031306</v>
      </c>
      <c r="AO847" s="99">
        <v>15919897.6278076</v>
      </c>
      <c r="AP847" s="99">
        <v>0</v>
      </c>
      <c r="AQ847" s="99">
        <v>7558389.6460571298</v>
      </c>
      <c r="AR847" s="99">
        <v>4527651.8807983398</v>
      </c>
      <c r="AS847" s="99">
        <v>935430.71227264404</v>
      </c>
      <c r="AT847" s="99">
        <v>0</v>
      </c>
      <c r="AU847" s="99">
        <v>0</v>
      </c>
      <c r="AV847" s="99">
        <v>18005160.104736298</v>
      </c>
      <c r="AW847" s="99">
        <v>0</v>
      </c>
      <c r="AX847" s="99">
        <v>3723613.7792663602</v>
      </c>
      <c r="AY847" s="99">
        <v>6207730.1166992197</v>
      </c>
      <c r="AZ847" s="99">
        <v>6041438.4596557599</v>
      </c>
      <c r="BA847" s="99">
        <v>5526255.56884766</v>
      </c>
      <c r="BB847" s="99">
        <v>0</v>
      </c>
      <c r="BC847" s="99">
        <v>1960393.8910369901</v>
      </c>
      <c r="BD847" s="99">
        <v>1096751.9667816199</v>
      </c>
      <c r="BE847" s="99">
        <v>0</v>
      </c>
      <c r="BF847" s="99">
        <v>346079.54467773403</v>
      </c>
      <c r="BG847" s="99">
        <v>22671163.786132801</v>
      </c>
      <c r="BH847" s="99">
        <v>4204384.94494629</v>
      </c>
      <c r="BI847" s="99">
        <v>0</v>
      </c>
      <c r="BJ847" s="99">
        <v>2451058.8317871098</v>
      </c>
      <c r="BK847" s="99">
        <v>1727258.93925476</v>
      </c>
      <c r="BL847" s="99">
        <v>0</v>
      </c>
      <c r="BM847" s="99">
        <v>0</v>
      </c>
      <c r="BN847" s="99">
        <v>0</v>
      </c>
      <c r="BO847" s="99">
        <v>0</v>
      </c>
      <c r="BP847" s="99">
        <v>0</v>
      </c>
      <c r="BQ847" s="99">
        <v>0</v>
      </c>
      <c r="BR847" s="99">
        <v>2160818.3316955599</v>
      </c>
      <c r="BS847" s="99">
        <v>2470368.2228088402</v>
      </c>
      <c r="BT847" s="99">
        <v>1086541.44871521</v>
      </c>
      <c r="BU847" s="99">
        <v>0</v>
      </c>
      <c r="BV847" s="99">
        <v>939569.15668487502</v>
      </c>
      <c r="BW847" s="99">
        <v>127756.572386742</v>
      </c>
      <c r="BX847" s="99">
        <v>0</v>
      </c>
      <c r="BY847" s="99">
        <v>0</v>
      </c>
      <c r="BZ847" s="99">
        <v>0</v>
      </c>
      <c r="CA847" s="99">
        <v>47746.703506469697</v>
      </c>
      <c r="CB847" s="99">
        <v>3141796.26812744</v>
      </c>
      <c r="CC847" s="99">
        <v>23533499.2568359</v>
      </c>
      <c r="CD847" s="99">
        <v>6653932.2702026404</v>
      </c>
      <c r="CE847" s="99">
        <v>1071.9906989485</v>
      </c>
      <c r="CF847" s="99">
        <v>209314.46376419099</v>
      </c>
      <c r="CG847" s="99">
        <v>1443738.5854644801</v>
      </c>
      <c r="CH847" s="99">
        <v>0</v>
      </c>
      <c r="CI847" s="99">
        <v>48825.9783573151</v>
      </c>
      <c r="CJ847" s="99">
        <v>3350471.1084594699</v>
      </c>
      <c r="CK847" s="99">
        <v>24972156.846191399</v>
      </c>
      <c r="CL847" s="99">
        <v>6782329.4833984403</v>
      </c>
      <c r="CM847" s="166">
        <v>78636.549410819993</v>
      </c>
      <c r="CN847" s="166">
        <v>12348166.9995117</v>
      </c>
      <c r="CO847" s="166">
        <v>47656352.654785201</v>
      </c>
      <c r="CP847" s="99">
        <v>6782329.4833984403</v>
      </c>
      <c r="CQ847" s="99">
        <v>0</v>
      </c>
      <c r="CR847" s="99">
        <v>0</v>
      </c>
      <c r="CS847" s="99">
        <v>0</v>
      </c>
      <c r="CT847" s="99">
        <v>0</v>
      </c>
      <c r="CU847" s="98">
        <v>22665.342772607</v>
      </c>
      <c r="CV847" s="98">
        <v>20880.33900828</v>
      </c>
      <c r="CW847" s="98">
        <v>3351110.7318916311</v>
      </c>
      <c r="CX847" s="98">
        <v>24977237.842300382</v>
      </c>
    </row>
    <row r="848" spans="1:102" x14ac:dyDescent="0.2">
      <c r="A848" s="98" t="s">
        <v>64</v>
      </c>
      <c r="B848" s="100">
        <v>39326</v>
      </c>
      <c r="C848" s="99">
        <v>35650.059873580904</v>
      </c>
      <c r="D848" s="99">
        <v>0</v>
      </c>
      <c r="E848" s="99">
        <v>12422.0268405676</v>
      </c>
      <c r="F848" s="99">
        <v>8719.8741115331704</v>
      </c>
      <c r="G848" s="99">
        <v>686.18880294263397</v>
      </c>
      <c r="H848" s="99">
        <v>0</v>
      </c>
      <c r="I848" s="99">
        <v>0</v>
      </c>
      <c r="J848" s="99">
        <v>21604.966116666801</v>
      </c>
      <c r="K848" s="99">
        <v>0</v>
      </c>
      <c r="L848" s="99">
        <v>10298.1339497566</v>
      </c>
      <c r="M848" s="99">
        <v>16221.3846424818</v>
      </c>
      <c r="N848" s="99">
        <v>5904.6922546625101</v>
      </c>
      <c r="O848" s="99">
        <v>14627.7096960545</v>
      </c>
      <c r="P848" s="99">
        <v>0</v>
      </c>
      <c r="Q848" s="99">
        <v>2296.4025312364101</v>
      </c>
      <c r="R848" s="99">
        <v>813.16931695491098</v>
      </c>
      <c r="S848" s="99">
        <v>0</v>
      </c>
      <c r="T848" s="99">
        <v>247.73768830485599</v>
      </c>
      <c r="U848" s="99">
        <v>30114.977977275801</v>
      </c>
      <c r="V848" s="99">
        <v>2140691.29379272</v>
      </c>
      <c r="W848" s="99">
        <v>0</v>
      </c>
      <c r="X848" s="99">
        <v>1002426.77114105</v>
      </c>
      <c r="Y848" s="99">
        <v>614502.62494659401</v>
      </c>
      <c r="Z848" s="99">
        <v>143566.94594764701</v>
      </c>
      <c r="AA848" s="99">
        <v>0</v>
      </c>
      <c r="AB848" s="99">
        <v>0</v>
      </c>
      <c r="AC848" s="99">
        <v>7522553.73937988</v>
      </c>
      <c r="AD848" s="99">
        <v>0</v>
      </c>
      <c r="AE848" s="99">
        <v>443264.50920104998</v>
      </c>
      <c r="AF848" s="99">
        <v>802032.29000854504</v>
      </c>
      <c r="AG848" s="99">
        <v>872996.90830993699</v>
      </c>
      <c r="AH848" s="99">
        <v>741539.61632537795</v>
      </c>
      <c r="AI848" s="99">
        <v>0</v>
      </c>
      <c r="AJ848" s="99">
        <v>274007.745620728</v>
      </c>
      <c r="AK848" s="99">
        <v>153840.875415802</v>
      </c>
      <c r="AL848" s="99">
        <v>0</v>
      </c>
      <c r="AM848" s="99">
        <v>46447.320330619797</v>
      </c>
      <c r="AN848" s="99">
        <v>9131218.6890869103</v>
      </c>
      <c r="AO848" s="99">
        <v>16283685.239990201</v>
      </c>
      <c r="AP848" s="99">
        <v>0</v>
      </c>
      <c r="AQ848" s="99">
        <v>7468580.8589477502</v>
      </c>
      <c r="AR848" s="99">
        <v>4574879.1844482403</v>
      </c>
      <c r="AS848" s="99">
        <v>996555.37053680397</v>
      </c>
      <c r="AT848" s="99">
        <v>0</v>
      </c>
      <c r="AU848" s="99">
        <v>0</v>
      </c>
      <c r="AV848" s="99">
        <v>18997694.1884766</v>
      </c>
      <c r="AW848" s="99">
        <v>0</v>
      </c>
      <c r="AX848" s="99">
        <v>3702968.6787719699</v>
      </c>
      <c r="AY848" s="99">
        <v>6250522.2787475605</v>
      </c>
      <c r="AZ848" s="99">
        <v>6070817.19140625</v>
      </c>
      <c r="BA848" s="99">
        <v>5649684.9625854502</v>
      </c>
      <c r="BB848" s="99">
        <v>0</v>
      </c>
      <c r="BC848" s="99">
        <v>2021799.5739593499</v>
      </c>
      <c r="BD848" s="99">
        <v>1064744.0453033401</v>
      </c>
      <c r="BE848" s="99">
        <v>0</v>
      </c>
      <c r="BF848" s="99">
        <v>328354.287185669</v>
      </c>
      <c r="BG848" s="99">
        <v>23246656.043701202</v>
      </c>
      <c r="BH848" s="99">
        <v>4327086.7865600605</v>
      </c>
      <c r="BI848" s="99">
        <v>0</v>
      </c>
      <c r="BJ848" s="99">
        <v>2394213.71942139</v>
      </c>
      <c r="BK848" s="99">
        <v>1709227.9298553499</v>
      </c>
      <c r="BL848" s="99">
        <v>0</v>
      </c>
      <c r="BM848" s="99">
        <v>0</v>
      </c>
      <c r="BN848" s="99">
        <v>0</v>
      </c>
      <c r="BO848" s="99">
        <v>0</v>
      </c>
      <c r="BP848" s="99">
        <v>0</v>
      </c>
      <c r="BQ848" s="99">
        <v>0</v>
      </c>
      <c r="BR848" s="99">
        <v>2164025.0673522898</v>
      </c>
      <c r="BS848" s="99">
        <v>2488206.62573242</v>
      </c>
      <c r="BT848" s="99">
        <v>1110465.8866882301</v>
      </c>
      <c r="BU848" s="99">
        <v>0</v>
      </c>
      <c r="BV848" s="99">
        <v>965042.10868072498</v>
      </c>
      <c r="BW848" s="99">
        <v>124868.347818375</v>
      </c>
      <c r="BX848" s="99">
        <v>0</v>
      </c>
      <c r="BY848" s="99">
        <v>0</v>
      </c>
      <c r="BZ848" s="99">
        <v>0</v>
      </c>
      <c r="CA848" s="99">
        <v>47989.706244468704</v>
      </c>
      <c r="CB848" s="99">
        <v>3139248.2321472201</v>
      </c>
      <c r="CC848" s="99">
        <v>23668570.003173798</v>
      </c>
      <c r="CD848" s="99">
        <v>6729178.2071533203</v>
      </c>
      <c r="CE848" s="99">
        <v>1050.37947431207</v>
      </c>
      <c r="CF848" s="99">
        <v>203692.36521530201</v>
      </c>
      <c r="CG848" s="99">
        <v>1421083.78367615</v>
      </c>
      <c r="CH848" s="99">
        <v>0</v>
      </c>
      <c r="CI848" s="99">
        <v>49036.224462032304</v>
      </c>
      <c r="CJ848" s="99">
        <v>3342028.05755615</v>
      </c>
      <c r="CK848" s="99">
        <v>25082702.512939502</v>
      </c>
      <c r="CL848" s="99">
        <v>6857453.5836792002</v>
      </c>
      <c r="CM848" s="166">
        <v>79112.110206604004</v>
      </c>
      <c r="CN848" s="166">
        <v>12448003.059570299</v>
      </c>
      <c r="CO848" s="166">
        <v>48304402.692871101</v>
      </c>
      <c r="CP848" s="99">
        <v>6857453.5836792002</v>
      </c>
      <c r="CQ848" s="99">
        <v>0</v>
      </c>
      <c r="CR848" s="99">
        <v>0</v>
      </c>
      <c r="CS848" s="99">
        <v>0</v>
      </c>
      <c r="CT848" s="99">
        <v>0</v>
      </c>
      <c r="CU848" s="98">
        <v>21397.721892164001</v>
      </c>
      <c r="CV848" s="98">
        <v>22188.899913704001</v>
      </c>
      <c r="CW848" s="98">
        <v>3342940.597362522</v>
      </c>
      <c r="CX848" s="98">
        <v>25089653.78684995</v>
      </c>
    </row>
    <row r="849" spans="1:102" x14ac:dyDescent="0.2">
      <c r="A849" s="98" t="s">
        <v>64</v>
      </c>
      <c r="B849" s="100">
        <v>39417</v>
      </c>
      <c r="C849" s="99">
        <v>36212.679386615797</v>
      </c>
      <c r="D849" s="99">
        <v>0</v>
      </c>
      <c r="E849" s="99">
        <v>12056.271471738801</v>
      </c>
      <c r="F849" s="99">
        <v>8499.5275341272409</v>
      </c>
      <c r="G849" s="99">
        <v>745.60923083871603</v>
      </c>
      <c r="H849" s="99">
        <v>0</v>
      </c>
      <c r="I849" s="99">
        <v>0</v>
      </c>
      <c r="J849" s="99">
        <v>22799.644514083899</v>
      </c>
      <c r="K849" s="99">
        <v>0</v>
      </c>
      <c r="L849" s="99">
        <v>10096.5315620899</v>
      </c>
      <c r="M849" s="99">
        <v>16231.8188854456</v>
      </c>
      <c r="N849" s="99">
        <v>5969.4521353840801</v>
      </c>
      <c r="O849" s="99">
        <v>14965.2889444828</v>
      </c>
      <c r="P849" s="99">
        <v>0</v>
      </c>
      <c r="Q849" s="99">
        <v>2305.0506924390802</v>
      </c>
      <c r="R849" s="99">
        <v>826.71211048215605</v>
      </c>
      <c r="S849" s="99">
        <v>0</v>
      </c>
      <c r="T849" s="99">
        <v>252.39284754171999</v>
      </c>
      <c r="U849" s="99">
        <v>30280.460974454902</v>
      </c>
      <c r="V849" s="99">
        <v>2174577.93640137</v>
      </c>
      <c r="W849" s="99">
        <v>0</v>
      </c>
      <c r="X849" s="99">
        <v>977281.39924621605</v>
      </c>
      <c r="Y849" s="99">
        <v>601968.42848205601</v>
      </c>
      <c r="Z849" s="99">
        <v>150356.518512726</v>
      </c>
      <c r="AA849" s="99">
        <v>0</v>
      </c>
      <c r="AB849" s="99">
        <v>0</v>
      </c>
      <c r="AC849" s="99">
        <v>7866564.0267334003</v>
      </c>
      <c r="AD849" s="99">
        <v>0</v>
      </c>
      <c r="AE849" s="99">
        <v>436575.398540497</v>
      </c>
      <c r="AF849" s="99">
        <v>803537.61022186303</v>
      </c>
      <c r="AG849" s="99">
        <v>870902.76055908203</v>
      </c>
      <c r="AH849" s="99">
        <v>759746.71328735398</v>
      </c>
      <c r="AI849" s="99">
        <v>0</v>
      </c>
      <c r="AJ849" s="99">
        <v>279667.67118454003</v>
      </c>
      <c r="AK849" s="99">
        <v>161393.30854415899</v>
      </c>
      <c r="AL849" s="99">
        <v>0</v>
      </c>
      <c r="AM849" s="99">
        <v>43845.731092453003</v>
      </c>
      <c r="AN849" s="99">
        <v>9197796.1900634803</v>
      </c>
      <c r="AO849" s="99">
        <v>16698455.997436499</v>
      </c>
      <c r="AP849" s="99">
        <v>0</v>
      </c>
      <c r="AQ849" s="99">
        <v>7352008.11572266</v>
      </c>
      <c r="AR849" s="99">
        <v>4471795.4380493201</v>
      </c>
      <c r="AS849" s="99">
        <v>1052684.2016449</v>
      </c>
      <c r="AT849" s="99">
        <v>0</v>
      </c>
      <c r="AU849" s="99">
        <v>0</v>
      </c>
      <c r="AV849" s="99">
        <v>19983981.7573242</v>
      </c>
      <c r="AW849" s="99">
        <v>0</v>
      </c>
      <c r="AX849" s="99">
        <v>3700330.1396789602</v>
      </c>
      <c r="AY849" s="99">
        <v>6328157.7476196298</v>
      </c>
      <c r="AZ849" s="99">
        <v>6098647.8887329102</v>
      </c>
      <c r="BA849" s="99">
        <v>5824607.8801269503</v>
      </c>
      <c r="BB849" s="99">
        <v>0</v>
      </c>
      <c r="BC849" s="99">
        <v>2094040.32762146</v>
      </c>
      <c r="BD849" s="99">
        <v>1123965.0489044201</v>
      </c>
      <c r="BE849" s="99">
        <v>0</v>
      </c>
      <c r="BF849" s="99">
        <v>316458.00965499901</v>
      </c>
      <c r="BG849" s="99">
        <v>23639615.9072266</v>
      </c>
      <c r="BH849" s="99">
        <v>4474087.0897216797</v>
      </c>
      <c r="BI849" s="99">
        <v>0</v>
      </c>
      <c r="BJ849" s="99">
        <v>2356168.0109558101</v>
      </c>
      <c r="BK849" s="99">
        <v>1689399.96986389</v>
      </c>
      <c r="BL849" s="99">
        <v>0</v>
      </c>
      <c r="BM849" s="99">
        <v>0</v>
      </c>
      <c r="BN849" s="99">
        <v>0</v>
      </c>
      <c r="BO849" s="99">
        <v>0</v>
      </c>
      <c r="BP849" s="99">
        <v>0</v>
      </c>
      <c r="BQ849" s="99">
        <v>0</v>
      </c>
      <c r="BR849" s="99">
        <v>2198709.9519653302</v>
      </c>
      <c r="BS849" s="99">
        <v>2494188.4378356901</v>
      </c>
      <c r="BT849" s="99">
        <v>1144270.7865295401</v>
      </c>
      <c r="BU849" s="99">
        <v>0</v>
      </c>
      <c r="BV849" s="99">
        <v>997490.96627807606</v>
      </c>
      <c r="BW849" s="99">
        <v>140648.10556793201</v>
      </c>
      <c r="BX849" s="99">
        <v>0</v>
      </c>
      <c r="BY849" s="99">
        <v>0</v>
      </c>
      <c r="BZ849" s="99">
        <v>0</v>
      </c>
      <c r="CA849" s="99">
        <v>48224.810130596197</v>
      </c>
      <c r="CB849" s="99">
        <v>3150581.5862731901</v>
      </c>
      <c r="CC849" s="99">
        <v>23971524.981933601</v>
      </c>
      <c r="CD849" s="99">
        <v>6826167.0253295898</v>
      </c>
      <c r="CE849" s="99">
        <v>1058.68508134782</v>
      </c>
      <c r="CF849" s="99">
        <v>206261.529401779</v>
      </c>
      <c r="CG849" s="99">
        <v>1441441.1493530299</v>
      </c>
      <c r="CH849" s="99">
        <v>0</v>
      </c>
      <c r="CI849" s="99">
        <v>49282.547919273398</v>
      </c>
      <c r="CJ849" s="99">
        <v>3357781.1535339402</v>
      </c>
      <c r="CK849" s="99">
        <v>25423026.551513702</v>
      </c>
      <c r="CL849" s="99">
        <v>6965602.19384766</v>
      </c>
      <c r="CM849" s="166">
        <v>79461.326516151399</v>
      </c>
      <c r="CN849" s="166">
        <v>12538392.463623</v>
      </c>
      <c r="CO849" s="166">
        <v>49011760.9775391</v>
      </c>
      <c r="CP849" s="99">
        <v>6965602.19384766</v>
      </c>
      <c r="CQ849" s="99">
        <v>0</v>
      </c>
      <c r="CR849" s="99">
        <v>0</v>
      </c>
      <c r="CS849" s="99">
        <v>0</v>
      </c>
      <c r="CT849" s="99">
        <v>0</v>
      </c>
      <c r="CU849" s="98">
        <v>19849.474343624999</v>
      </c>
      <c r="CV849" s="98">
        <v>23436.610367353998</v>
      </c>
      <c r="CW849" s="98">
        <v>3356843.1156749693</v>
      </c>
      <c r="CX849" s="98">
        <v>25412966.131286632</v>
      </c>
    </row>
    <row r="850" spans="1:102" x14ac:dyDescent="0.2">
      <c r="A850" s="98" t="s">
        <v>64</v>
      </c>
      <c r="B850" s="100">
        <v>39508</v>
      </c>
      <c r="C850" s="99">
        <v>36667.290125369997</v>
      </c>
      <c r="D850" s="99">
        <v>0</v>
      </c>
      <c r="E850" s="99">
        <v>11811.893206238699</v>
      </c>
      <c r="F850" s="99">
        <v>8424.7251455783808</v>
      </c>
      <c r="G850" s="99">
        <v>776.06404728442396</v>
      </c>
      <c r="H850" s="99">
        <v>0</v>
      </c>
      <c r="I850" s="99">
        <v>0</v>
      </c>
      <c r="J850" s="99">
        <v>23905.371005058299</v>
      </c>
      <c r="K850" s="99">
        <v>0</v>
      </c>
      <c r="L850" s="99">
        <v>10012.4431191683</v>
      </c>
      <c r="M850" s="99">
        <v>16230.153930544901</v>
      </c>
      <c r="N850" s="99">
        <v>5971.82005608082</v>
      </c>
      <c r="O850" s="99">
        <v>15189.6290141344</v>
      </c>
      <c r="P850" s="99">
        <v>0</v>
      </c>
      <c r="Q850" s="99">
        <v>2302.82557532191</v>
      </c>
      <c r="R850" s="99">
        <v>861.65879744291306</v>
      </c>
      <c r="S850" s="99">
        <v>0</v>
      </c>
      <c r="T850" s="99">
        <v>243.30770155414899</v>
      </c>
      <c r="U850" s="99">
        <v>30447.6340370178</v>
      </c>
      <c r="V850" s="99">
        <v>2186784.9675903302</v>
      </c>
      <c r="W850" s="99">
        <v>0</v>
      </c>
      <c r="X850" s="99">
        <v>934167.49810028099</v>
      </c>
      <c r="Y850" s="99">
        <v>579757.38493347203</v>
      </c>
      <c r="Z850" s="99">
        <v>152244.23801803601</v>
      </c>
      <c r="AA850" s="99">
        <v>0</v>
      </c>
      <c r="AB850" s="99">
        <v>0</v>
      </c>
      <c r="AC850" s="99">
        <v>8102818.4838256799</v>
      </c>
      <c r="AD850" s="99">
        <v>0</v>
      </c>
      <c r="AE850" s="99">
        <v>428877.15755844099</v>
      </c>
      <c r="AF850" s="99">
        <v>800329.79378509498</v>
      </c>
      <c r="AG850" s="99">
        <v>853283.29341888404</v>
      </c>
      <c r="AH850" s="99">
        <v>767023.91238403297</v>
      </c>
      <c r="AI850" s="99">
        <v>0</v>
      </c>
      <c r="AJ850" s="99">
        <v>282244.30956268299</v>
      </c>
      <c r="AK850" s="99">
        <v>163636.87782287601</v>
      </c>
      <c r="AL850" s="99">
        <v>0</v>
      </c>
      <c r="AM850" s="99">
        <v>40138.789327144601</v>
      </c>
      <c r="AN850" s="99">
        <v>9221644.68505859</v>
      </c>
      <c r="AO850" s="99">
        <v>16958988.114502002</v>
      </c>
      <c r="AP850" s="99">
        <v>0</v>
      </c>
      <c r="AQ850" s="99">
        <v>7148466.4708252</v>
      </c>
      <c r="AR850" s="99">
        <v>4471449.53833008</v>
      </c>
      <c r="AS850" s="99">
        <v>1077327.2522277799</v>
      </c>
      <c r="AT850" s="99">
        <v>0</v>
      </c>
      <c r="AU850" s="99">
        <v>0</v>
      </c>
      <c r="AV850" s="99">
        <v>20977362.494872998</v>
      </c>
      <c r="AW850" s="99">
        <v>0</v>
      </c>
      <c r="AX850" s="99">
        <v>3672790.4344482399</v>
      </c>
      <c r="AY850" s="99">
        <v>6376808.6827392597</v>
      </c>
      <c r="AZ850" s="99">
        <v>6069998.1196899395</v>
      </c>
      <c r="BA850" s="99">
        <v>5936279.6621093797</v>
      </c>
      <c r="BB850" s="99">
        <v>0</v>
      </c>
      <c r="BC850" s="99">
        <v>2141560.3374328599</v>
      </c>
      <c r="BD850" s="99">
        <v>1153273.5338134801</v>
      </c>
      <c r="BE850" s="99">
        <v>0</v>
      </c>
      <c r="BF850" s="99">
        <v>293653.31391906698</v>
      </c>
      <c r="BG850" s="99">
        <v>24035677.097656298</v>
      </c>
      <c r="BH850" s="99">
        <v>4146433.7846374498</v>
      </c>
      <c r="BI850" s="99">
        <v>0</v>
      </c>
      <c r="BJ850" s="99">
        <v>2103114.9472351102</v>
      </c>
      <c r="BK850" s="99">
        <v>1505795.80505371</v>
      </c>
      <c r="BL850" s="99">
        <v>0</v>
      </c>
      <c r="BM850" s="99">
        <v>0</v>
      </c>
      <c r="BN850" s="99">
        <v>0</v>
      </c>
      <c r="BO850" s="99">
        <v>0</v>
      </c>
      <c r="BP850" s="99">
        <v>0</v>
      </c>
      <c r="BQ850" s="99">
        <v>0</v>
      </c>
      <c r="BR850" s="99">
        <v>1968698.3500671401</v>
      </c>
      <c r="BS850" s="99">
        <v>2217035.3048095698</v>
      </c>
      <c r="BT850" s="99">
        <v>1165330.23614502</v>
      </c>
      <c r="BU850" s="99">
        <v>0</v>
      </c>
      <c r="BV850" s="99">
        <v>903415.78324890102</v>
      </c>
      <c r="BW850" s="99">
        <v>135892.322748184</v>
      </c>
      <c r="BX850" s="99">
        <v>0</v>
      </c>
      <c r="BY850" s="99">
        <v>0</v>
      </c>
      <c r="BZ850" s="99">
        <v>0</v>
      </c>
      <c r="CA850" s="99">
        <v>48521.398755073496</v>
      </c>
      <c r="CB850" s="99">
        <v>3116043.7952270498</v>
      </c>
      <c r="CC850" s="99">
        <v>24043291.150390599</v>
      </c>
      <c r="CD850" s="99">
        <v>6253712.63916016</v>
      </c>
      <c r="CE850" s="99">
        <v>1078.8355294466</v>
      </c>
      <c r="CF850" s="99">
        <v>203204.58478355399</v>
      </c>
      <c r="CG850" s="99">
        <v>1446853.53981018</v>
      </c>
      <c r="CH850" s="99">
        <v>0</v>
      </c>
      <c r="CI850" s="99">
        <v>49598.032294273398</v>
      </c>
      <c r="CJ850" s="99">
        <v>3320951.2420043899</v>
      </c>
      <c r="CK850" s="99">
        <v>25502040.197021499</v>
      </c>
      <c r="CL850" s="99">
        <v>6391349.0557251005</v>
      </c>
      <c r="CM850" s="166">
        <v>79908.219429969802</v>
      </c>
      <c r="CN850" s="166">
        <v>12524596.4370117</v>
      </c>
      <c r="CO850" s="166">
        <v>49530637.027832001</v>
      </c>
      <c r="CP850" s="99">
        <v>6391349.0557251005</v>
      </c>
      <c r="CQ850" s="99">
        <v>0</v>
      </c>
      <c r="CR850" s="99">
        <v>0</v>
      </c>
      <c r="CS850" s="99">
        <v>0</v>
      </c>
      <c r="CT850" s="99">
        <v>0</v>
      </c>
      <c r="CU850" s="98">
        <v>18610.601441871</v>
      </c>
      <c r="CV850" s="98">
        <v>24567.561785721002</v>
      </c>
      <c r="CW850" s="98">
        <v>3319248.3800106039</v>
      </c>
      <c r="CX850" s="98">
        <v>25490144.69020078</v>
      </c>
    </row>
    <row r="851" spans="1:102" x14ac:dyDescent="0.2">
      <c r="A851" s="98" t="s">
        <v>64</v>
      </c>
      <c r="B851" s="100">
        <v>39600</v>
      </c>
      <c r="C851" s="99">
        <v>37216.435998439803</v>
      </c>
      <c r="D851" s="99">
        <v>0</v>
      </c>
      <c r="E851" s="99">
        <v>11357.0129388571</v>
      </c>
      <c r="F851" s="99">
        <v>8218.5383805036508</v>
      </c>
      <c r="G851" s="99">
        <v>854.88838657736801</v>
      </c>
      <c r="H851" s="99">
        <v>0</v>
      </c>
      <c r="I851" s="99">
        <v>0</v>
      </c>
      <c r="J851" s="99">
        <v>25091.155055522901</v>
      </c>
      <c r="K851" s="99">
        <v>0</v>
      </c>
      <c r="L851" s="99">
        <v>9875.9035981893503</v>
      </c>
      <c r="M851" s="99">
        <v>16242.442566514001</v>
      </c>
      <c r="N851" s="99">
        <v>5984.30301481485</v>
      </c>
      <c r="O851" s="99">
        <v>15404.584210515</v>
      </c>
      <c r="P851" s="99">
        <v>0</v>
      </c>
      <c r="Q851" s="99">
        <v>2281.1320957839498</v>
      </c>
      <c r="R851" s="99">
        <v>885.665397323668</v>
      </c>
      <c r="S851" s="99">
        <v>0</v>
      </c>
      <c r="T851" s="99">
        <v>250.08150063641401</v>
      </c>
      <c r="U851" s="99">
        <v>30715.572511672999</v>
      </c>
      <c r="V851" s="99">
        <v>2210782.5973815899</v>
      </c>
      <c r="W851" s="99">
        <v>0</v>
      </c>
      <c r="X851" s="99">
        <v>897080.53111267101</v>
      </c>
      <c r="Y851" s="99">
        <v>560724.11387634301</v>
      </c>
      <c r="Z851" s="99">
        <v>167008.011434555</v>
      </c>
      <c r="AA851" s="99">
        <v>0</v>
      </c>
      <c r="AB851" s="99">
        <v>0</v>
      </c>
      <c r="AC851" s="99">
        <v>8457417.8173828106</v>
      </c>
      <c r="AD851" s="99">
        <v>0</v>
      </c>
      <c r="AE851" s="99">
        <v>422162.99172210699</v>
      </c>
      <c r="AF851" s="99">
        <v>790200.46588134801</v>
      </c>
      <c r="AG851" s="99">
        <v>844770.48882293701</v>
      </c>
      <c r="AH851" s="99">
        <v>774529.36680603004</v>
      </c>
      <c r="AI851" s="99">
        <v>0</v>
      </c>
      <c r="AJ851" s="99">
        <v>283003.96402740502</v>
      </c>
      <c r="AK851" s="99">
        <v>169728.166183472</v>
      </c>
      <c r="AL851" s="99">
        <v>0</v>
      </c>
      <c r="AM851" s="99">
        <v>43520.153352260597</v>
      </c>
      <c r="AN851" s="99">
        <v>9338033.8488769494</v>
      </c>
      <c r="AO851" s="99">
        <v>17304872.135009799</v>
      </c>
      <c r="AP851" s="99">
        <v>0</v>
      </c>
      <c r="AQ851" s="99">
        <v>6933273.8933715802</v>
      </c>
      <c r="AR851" s="99">
        <v>4346505.6145019503</v>
      </c>
      <c r="AS851" s="99">
        <v>1203559.29605103</v>
      </c>
      <c r="AT851" s="99">
        <v>0</v>
      </c>
      <c r="AU851" s="99">
        <v>0</v>
      </c>
      <c r="AV851" s="99">
        <v>22250187.786865201</v>
      </c>
      <c r="AW851" s="99">
        <v>0</v>
      </c>
      <c r="AX851" s="99">
        <v>3647058.20004272</v>
      </c>
      <c r="AY851" s="99">
        <v>6366834.7248535203</v>
      </c>
      <c r="AZ851" s="99">
        <v>6044574.0786132803</v>
      </c>
      <c r="BA851" s="99">
        <v>6080013.6207885696</v>
      </c>
      <c r="BB851" s="99">
        <v>0</v>
      </c>
      <c r="BC851" s="99">
        <v>2164096.3669128399</v>
      </c>
      <c r="BD851" s="99">
        <v>1214095.4695129399</v>
      </c>
      <c r="BE851" s="99">
        <v>0</v>
      </c>
      <c r="BF851" s="99">
        <v>319339.90659713699</v>
      </c>
      <c r="BG851" s="99">
        <v>24715450.385253899</v>
      </c>
      <c r="BH851" s="99">
        <v>4278429.2626953097</v>
      </c>
      <c r="BI851" s="99">
        <v>0</v>
      </c>
      <c r="BJ851" s="99">
        <v>2044633.0455932601</v>
      </c>
      <c r="BK851" s="99">
        <v>1465102.1236419701</v>
      </c>
      <c r="BL851" s="99">
        <v>0</v>
      </c>
      <c r="BM851" s="99">
        <v>0</v>
      </c>
      <c r="BN851" s="99">
        <v>0</v>
      </c>
      <c r="BO851" s="99">
        <v>0</v>
      </c>
      <c r="BP851" s="99">
        <v>0</v>
      </c>
      <c r="BQ851" s="99">
        <v>0</v>
      </c>
      <c r="BR851" s="99">
        <v>1983422.72117615</v>
      </c>
      <c r="BS851" s="99">
        <v>2212905.3937377902</v>
      </c>
      <c r="BT851" s="99">
        <v>1193301.8883666999</v>
      </c>
      <c r="BU851" s="99">
        <v>0</v>
      </c>
      <c r="BV851" s="99">
        <v>915774.35134887695</v>
      </c>
      <c r="BW851" s="99">
        <v>144060.64375877401</v>
      </c>
      <c r="BX851" s="99">
        <v>0</v>
      </c>
      <c r="BY851" s="99">
        <v>0</v>
      </c>
      <c r="BZ851" s="99">
        <v>0</v>
      </c>
      <c r="CA851" s="99">
        <v>48642.940739631696</v>
      </c>
      <c r="CB851" s="99">
        <v>3105784.1896972698</v>
      </c>
      <c r="CC851" s="99">
        <v>24293025.388916001</v>
      </c>
      <c r="CD851" s="99">
        <v>6317290.56530762</v>
      </c>
      <c r="CE851" s="99">
        <v>1103.54086856544</v>
      </c>
      <c r="CF851" s="99">
        <v>213069.39065551799</v>
      </c>
      <c r="CG851" s="99">
        <v>1532661.4748992899</v>
      </c>
      <c r="CH851" s="99">
        <v>0</v>
      </c>
      <c r="CI851" s="99">
        <v>49752.214699268297</v>
      </c>
      <c r="CJ851" s="99">
        <v>3317867.46697998</v>
      </c>
      <c r="CK851" s="99">
        <v>25817407.865478501</v>
      </c>
      <c r="CL851" s="99">
        <v>6461883.2139892597</v>
      </c>
      <c r="CM851" s="166">
        <v>80333.246458053603</v>
      </c>
      <c r="CN851" s="166">
        <v>12676275.338623</v>
      </c>
      <c r="CO851" s="166">
        <v>50396675.126953103</v>
      </c>
      <c r="CP851" s="99">
        <v>6461883.2139892597</v>
      </c>
      <c r="CQ851" s="99">
        <v>0</v>
      </c>
      <c r="CR851" s="99">
        <v>0</v>
      </c>
      <c r="CS851" s="99">
        <v>0</v>
      </c>
      <c r="CT851" s="99">
        <v>0</v>
      </c>
      <c r="CU851" s="98">
        <v>17227.568406192</v>
      </c>
      <c r="CV851" s="98">
        <v>25827.019826784999</v>
      </c>
      <c r="CW851" s="98">
        <v>3318853.5803527879</v>
      </c>
      <c r="CX851" s="98">
        <v>25825686.863815289</v>
      </c>
    </row>
    <row r="852" spans="1:102" x14ac:dyDescent="0.2">
      <c r="A852" s="98" t="s">
        <v>64</v>
      </c>
      <c r="B852" s="100">
        <v>39692</v>
      </c>
      <c r="C852" s="99">
        <v>37536.588294982903</v>
      </c>
      <c r="D852" s="99">
        <v>0</v>
      </c>
      <c r="E852" s="99">
        <v>11066.746926903699</v>
      </c>
      <c r="F852" s="99">
        <v>8028.7093866467503</v>
      </c>
      <c r="G852" s="99">
        <v>920.71557671576704</v>
      </c>
      <c r="H852" s="99">
        <v>0</v>
      </c>
      <c r="I852" s="99">
        <v>0</v>
      </c>
      <c r="J852" s="99">
        <v>26168.9935581684</v>
      </c>
      <c r="K852" s="99">
        <v>0</v>
      </c>
      <c r="L852" s="99">
        <v>9608.1748760938608</v>
      </c>
      <c r="M852" s="99">
        <v>16228.586382150699</v>
      </c>
      <c r="N852" s="99">
        <v>5932.5033673644102</v>
      </c>
      <c r="O852" s="99">
        <v>15541.8782154322</v>
      </c>
      <c r="P852" s="99">
        <v>0</v>
      </c>
      <c r="Q852" s="99">
        <v>2282.0880087912101</v>
      </c>
      <c r="R852" s="99">
        <v>915.43635047972202</v>
      </c>
      <c r="S852" s="99">
        <v>0</v>
      </c>
      <c r="T852" s="99">
        <v>250.982069434598</v>
      </c>
      <c r="U852" s="99">
        <v>31015.5545611382</v>
      </c>
      <c r="V852" s="99">
        <v>2241769.0413207998</v>
      </c>
      <c r="W852" s="99">
        <v>0</v>
      </c>
      <c r="X852" s="99">
        <v>871672.33980560303</v>
      </c>
      <c r="Y852" s="99">
        <v>542539.51147460903</v>
      </c>
      <c r="Z852" s="99">
        <v>175798.525676727</v>
      </c>
      <c r="AA852" s="99">
        <v>0</v>
      </c>
      <c r="AB852" s="99">
        <v>0</v>
      </c>
      <c r="AC852" s="99">
        <v>8736955.9224853497</v>
      </c>
      <c r="AD852" s="99">
        <v>0</v>
      </c>
      <c r="AE852" s="99">
        <v>409493.33744812</v>
      </c>
      <c r="AF852" s="99">
        <v>804360.18958282506</v>
      </c>
      <c r="AG852" s="99">
        <v>829205.30878448498</v>
      </c>
      <c r="AH852" s="99">
        <v>779205.58480834996</v>
      </c>
      <c r="AI852" s="99">
        <v>0</v>
      </c>
      <c r="AJ852" s="99">
        <v>282989.99358367902</v>
      </c>
      <c r="AK852" s="99">
        <v>173054.19819450399</v>
      </c>
      <c r="AL852" s="99">
        <v>0</v>
      </c>
      <c r="AM852" s="99">
        <v>41341.281394958503</v>
      </c>
      <c r="AN852" s="99">
        <v>9531238.9830322303</v>
      </c>
      <c r="AO852" s="99">
        <v>17688390.6025391</v>
      </c>
      <c r="AP852" s="99">
        <v>0</v>
      </c>
      <c r="AQ852" s="99">
        <v>6779182.1758422898</v>
      </c>
      <c r="AR852" s="99">
        <v>4234323.1228637705</v>
      </c>
      <c r="AS852" s="99">
        <v>1278183.5900268599</v>
      </c>
      <c r="AT852" s="99">
        <v>0</v>
      </c>
      <c r="AU852" s="99">
        <v>0</v>
      </c>
      <c r="AV852" s="99">
        <v>23136596.060791001</v>
      </c>
      <c r="AW852" s="99">
        <v>0</v>
      </c>
      <c r="AX852" s="99">
        <v>3565361.5973815899</v>
      </c>
      <c r="AY852" s="99">
        <v>6538739.1505737295</v>
      </c>
      <c r="AZ852" s="99">
        <v>5961296.4677734403</v>
      </c>
      <c r="BA852" s="99">
        <v>6161760.5328979502</v>
      </c>
      <c r="BB852" s="99">
        <v>0</v>
      </c>
      <c r="BC852" s="99">
        <v>2175873.4595947298</v>
      </c>
      <c r="BD852" s="99">
        <v>1241108.5323791499</v>
      </c>
      <c r="BE852" s="99">
        <v>0</v>
      </c>
      <c r="BF852" s="99">
        <v>317890.29484176601</v>
      </c>
      <c r="BG852" s="99">
        <v>25364504.2194824</v>
      </c>
      <c r="BH852" s="99">
        <v>4345191.5917968797</v>
      </c>
      <c r="BI852" s="99">
        <v>0</v>
      </c>
      <c r="BJ852" s="99">
        <v>1991518.5181579599</v>
      </c>
      <c r="BK852" s="99">
        <v>1418967.0192108201</v>
      </c>
      <c r="BL852" s="99">
        <v>0</v>
      </c>
      <c r="BM852" s="99">
        <v>0</v>
      </c>
      <c r="BN852" s="99">
        <v>0</v>
      </c>
      <c r="BO852" s="99">
        <v>0</v>
      </c>
      <c r="BP852" s="99">
        <v>0</v>
      </c>
      <c r="BQ852" s="99">
        <v>0</v>
      </c>
      <c r="BR852" s="99">
        <v>2023733.79408264</v>
      </c>
      <c r="BS852" s="99">
        <v>2185290.6713867201</v>
      </c>
      <c r="BT852" s="99">
        <v>1209093.6639709501</v>
      </c>
      <c r="BU852" s="99">
        <v>0</v>
      </c>
      <c r="BV852" s="99">
        <v>933272.25357818604</v>
      </c>
      <c r="BW852" s="99">
        <v>147790.40945815999</v>
      </c>
      <c r="BX852" s="99">
        <v>0</v>
      </c>
      <c r="BY852" s="99">
        <v>0</v>
      </c>
      <c r="BZ852" s="99">
        <v>0</v>
      </c>
      <c r="CA852" s="99">
        <v>48547.148049354597</v>
      </c>
      <c r="CB852" s="99">
        <v>3112698.4285278302</v>
      </c>
      <c r="CC852" s="99">
        <v>24504582.964843798</v>
      </c>
      <c r="CD852" s="99">
        <v>6340535.04650879</v>
      </c>
      <c r="CE852" s="99">
        <v>1139.20213586092</v>
      </c>
      <c r="CF852" s="99">
        <v>216569.66659355201</v>
      </c>
      <c r="CG852" s="99">
        <v>1574158.7706603999</v>
      </c>
      <c r="CH852" s="99">
        <v>0</v>
      </c>
      <c r="CI852" s="99">
        <v>49684.199066638903</v>
      </c>
      <c r="CJ852" s="99">
        <v>3329960.6836547898</v>
      </c>
      <c r="CK852" s="99">
        <v>26087348.479247998</v>
      </c>
      <c r="CL852" s="99">
        <v>6489331.7316894503</v>
      </c>
      <c r="CM852" s="166">
        <v>80567.158611297593</v>
      </c>
      <c r="CN852" s="166">
        <v>12878114.8199463</v>
      </c>
      <c r="CO852" s="166">
        <v>51458574.418945298</v>
      </c>
      <c r="CP852" s="99">
        <v>6489331.7316894503</v>
      </c>
      <c r="CQ852" s="99">
        <v>0</v>
      </c>
      <c r="CR852" s="99">
        <v>0</v>
      </c>
      <c r="CS852" s="99">
        <v>0</v>
      </c>
      <c r="CT852" s="99">
        <v>0</v>
      </c>
      <c r="CU852" s="98">
        <v>16158.728032794999</v>
      </c>
      <c r="CV852" s="98">
        <v>26952.506652743999</v>
      </c>
      <c r="CW852" s="98">
        <v>3329268.0951213823</v>
      </c>
      <c r="CX852" s="98">
        <v>26078741.735504199</v>
      </c>
    </row>
    <row r="853" spans="1:102" x14ac:dyDescent="0.2">
      <c r="A853" s="98" t="s">
        <v>64</v>
      </c>
      <c r="B853" s="100">
        <v>39783</v>
      </c>
      <c r="C853" s="99">
        <v>37698.264411926299</v>
      </c>
      <c r="D853" s="99">
        <v>0</v>
      </c>
      <c r="E853" s="99">
        <v>10641.508416414301</v>
      </c>
      <c r="F853" s="99">
        <v>7799.6418971419298</v>
      </c>
      <c r="G853" s="99">
        <v>954.98404465615704</v>
      </c>
      <c r="H853" s="99">
        <v>0</v>
      </c>
      <c r="I853" s="99">
        <v>0</v>
      </c>
      <c r="J853" s="99">
        <v>27055.7972090244</v>
      </c>
      <c r="K853" s="99">
        <v>0</v>
      </c>
      <c r="L853" s="99">
        <v>9385.4118380546606</v>
      </c>
      <c r="M853" s="99">
        <v>16193.4168206453</v>
      </c>
      <c r="N853" s="99">
        <v>5835.4767177105005</v>
      </c>
      <c r="O853" s="99">
        <v>15636.9320412874</v>
      </c>
      <c r="P853" s="99">
        <v>0</v>
      </c>
      <c r="Q853" s="99">
        <v>2264.6202938258598</v>
      </c>
      <c r="R853" s="99">
        <v>941.74472602456797</v>
      </c>
      <c r="S853" s="99">
        <v>0</v>
      </c>
      <c r="T853" s="99">
        <v>238.91377515159499</v>
      </c>
      <c r="U853" s="99">
        <v>31150.712011098902</v>
      </c>
      <c r="V853" s="99">
        <v>2239008.2682495099</v>
      </c>
      <c r="W853" s="99">
        <v>0</v>
      </c>
      <c r="X853" s="99">
        <v>840102.56991577102</v>
      </c>
      <c r="Y853" s="99">
        <v>537805.67233276402</v>
      </c>
      <c r="Z853" s="99">
        <v>181990.932420731</v>
      </c>
      <c r="AA853" s="99">
        <v>0</v>
      </c>
      <c r="AB853" s="99">
        <v>0</v>
      </c>
      <c r="AC853" s="99">
        <v>8910595.9969482403</v>
      </c>
      <c r="AD853" s="99">
        <v>0</v>
      </c>
      <c r="AE853" s="99">
        <v>395696.05057907099</v>
      </c>
      <c r="AF853" s="99">
        <v>800525.28771972703</v>
      </c>
      <c r="AG853" s="99">
        <v>810996.62348175002</v>
      </c>
      <c r="AH853" s="99">
        <v>779573.90193176304</v>
      </c>
      <c r="AI853" s="99">
        <v>0</v>
      </c>
      <c r="AJ853" s="99">
        <v>285183.36285018898</v>
      </c>
      <c r="AK853" s="99">
        <v>178065.615848541</v>
      </c>
      <c r="AL853" s="99">
        <v>0</v>
      </c>
      <c r="AM853" s="99">
        <v>41655.944061756098</v>
      </c>
      <c r="AN853" s="99">
        <v>9561854.8695068397</v>
      </c>
      <c r="AO853" s="99">
        <v>17808283.512451202</v>
      </c>
      <c r="AP853" s="99">
        <v>0</v>
      </c>
      <c r="AQ853" s="99">
        <v>6524136.1582031297</v>
      </c>
      <c r="AR853" s="99">
        <v>4147098.9366455101</v>
      </c>
      <c r="AS853" s="99">
        <v>1327655.6363830599</v>
      </c>
      <c r="AT853" s="99">
        <v>0</v>
      </c>
      <c r="AU853" s="99">
        <v>0</v>
      </c>
      <c r="AV853" s="99">
        <v>23837016.448974598</v>
      </c>
      <c r="AW853" s="99">
        <v>0</v>
      </c>
      <c r="AX853" s="99">
        <v>3479306.6490783701</v>
      </c>
      <c r="AY853" s="99">
        <v>6528819.7604370099</v>
      </c>
      <c r="AZ853" s="99">
        <v>5849482.2767334003</v>
      </c>
      <c r="BA853" s="99">
        <v>6192861.5441284198</v>
      </c>
      <c r="BB853" s="99">
        <v>0</v>
      </c>
      <c r="BC853" s="99">
        <v>2216632.7557373</v>
      </c>
      <c r="BD853" s="99">
        <v>1290723.4895629899</v>
      </c>
      <c r="BE853" s="99">
        <v>0</v>
      </c>
      <c r="BF853" s="99">
        <v>316641.51481628401</v>
      </c>
      <c r="BG853" s="99">
        <v>25682158.015625</v>
      </c>
      <c r="BH853" s="99">
        <v>4406406.6771850605</v>
      </c>
      <c r="BI853" s="99">
        <v>0</v>
      </c>
      <c r="BJ853" s="99">
        <v>1942768.804245</v>
      </c>
      <c r="BK853" s="99">
        <v>1409531.27719116</v>
      </c>
      <c r="BL853" s="99">
        <v>0</v>
      </c>
      <c r="BM853" s="99">
        <v>0</v>
      </c>
      <c r="BN853" s="99">
        <v>0</v>
      </c>
      <c r="BO853" s="99">
        <v>0</v>
      </c>
      <c r="BP853" s="99">
        <v>0</v>
      </c>
      <c r="BQ853" s="99">
        <v>0</v>
      </c>
      <c r="BR853" s="99">
        <v>2034039.6552429199</v>
      </c>
      <c r="BS853" s="99">
        <v>2145581.3791503902</v>
      </c>
      <c r="BT853" s="99">
        <v>1215153.50515747</v>
      </c>
      <c r="BU853" s="99">
        <v>0</v>
      </c>
      <c r="BV853" s="99">
        <v>948908.34115600598</v>
      </c>
      <c r="BW853" s="99">
        <v>155519.979503632</v>
      </c>
      <c r="BX853" s="99">
        <v>0</v>
      </c>
      <c r="BY853" s="99">
        <v>0</v>
      </c>
      <c r="BZ853" s="99">
        <v>0</v>
      </c>
      <c r="CA853" s="99">
        <v>48297.863485813097</v>
      </c>
      <c r="CB853" s="99">
        <v>3075178.7619018601</v>
      </c>
      <c r="CC853" s="99">
        <v>24279427.482666001</v>
      </c>
      <c r="CD853" s="99">
        <v>6343471.8906860398</v>
      </c>
      <c r="CE853" s="99">
        <v>1155.0655492395199</v>
      </c>
      <c r="CF853" s="99">
        <v>219970.699296951</v>
      </c>
      <c r="CG853" s="99">
        <v>1604331.7833404499</v>
      </c>
      <c r="CH853" s="99">
        <v>0</v>
      </c>
      <c r="CI853" s="99">
        <v>49452.178719520598</v>
      </c>
      <c r="CJ853" s="99">
        <v>3296057.6911926302</v>
      </c>
      <c r="CK853" s="99">
        <v>25894116.387939502</v>
      </c>
      <c r="CL853" s="99">
        <v>6498523.0691528302</v>
      </c>
      <c r="CM853" s="166">
        <v>80500.898508071899</v>
      </c>
      <c r="CN853" s="166">
        <v>12865234.6800537</v>
      </c>
      <c r="CO853" s="166">
        <v>51627812.688964799</v>
      </c>
      <c r="CP853" s="99">
        <v>6498523.0691528302</v>
      </c>
      <c r="CQ853" s="99">
        <v>0</v>
      </c>
      <c r="CR853" s="99">
        <v>0</v>
      </c>
      <c r="CS853" s="99">
        <v>0</v>
      </c>
      <c r="CT853" s="99">
        <v>0</v>
      </c>
      <c r="CU853" s="98">
        <v>14923.016882086</v>
      </c>
      <c r="CV853" s="98">
        <v>27886.932211337</v>
      </c>
      <c r="CW853" s="98">
        <v>3295149.461198811</v>
      </c>
      <c r="CX853" s="98">
        <v>25883759.266006451</v>
      </c>
    </row>
    <row r="854" spans="1:102" x14ac:dyDescent="0.2">
      <c r="A854" s="98" t="s">
        <v>64</v>
      </c>
      <c r="B854" s="100">
        <v>39873</v>
      </c>
      <c r="C854" s="99">
        <v>38101.484494209297</v>
      </c>
      <c r="D854" s="99">
        <v>0</v>
      </c>
      <c r="E854" s="99">
        <v>10244.482098460199</v>
      </c>
      <c r="F854" s="99">
        <v>7561.6572248339698</v>
      </c>
      <c r="G854" s="99">
        <v>979.05588255822704</v>
      </c>
      <c r="H854" s="99">
        <v>0</v>
      </c>
      <c r="I854" s="99">
        <v>0</v>
      </c>
      <c r="J854" s="99">
        <v>27962.014760494199</v>
      </c>
      <c r="K854" s="99">
        <v>0</v>
      </c>
      <c r="L854" s="99">
        <v>9274.8444174528104</v>
      </c>
      <c r="M854" s="99">
        <v>16256.892150759701</v>
      </c>
      <c r="N854" s="99">
        <v>5795.0945283174497</v>
      </c>
      <c r="O854" s="99">
        <v>15798.746269822101</v>
      </c>
      <c r="P854" s="99">
        <v>0</v>
      </c>
      <c r="Q854" s="99">
        <v>2247.2263062298298</v>
      </c>
      <c r="R854" s="99">
        <v>950.36608701944397</v>
      </c>
      <c r="S854" s="99">
        <v>0</v>
      </c>
      <c r="T854" s="99">
        <v>242.58839316666101</v>
      </c>
      <c r="U854" s="99">
        <v>31361.703072786298</v>
      </c>
      <c r="V854" s="99">
        <v>2238222.8387146001</v>
      </c>
      <c r="W854" s="99">
        <v>0</v>
      </c>
      <c r="X854" s="99">
        <v>797003.04477691697</v>
      </c>
      <c r="Y854" s="99">
        <v>513850.86668396002</v>
      </c>
      <c r="Z854" s="99">
        <v>188351.33925247201</v>
      </c>
      <c r="AA854" s="99">
        <v>0</v>
      </c>
      <c r="AB854" s="99">
        <v>0</v>
      </c>
      <c r="AC854" s="99">
        <v>9187881.75073242</v>
      </c>
      <c r="AD854" s="99">
        <v>0</v>
      </c>
      <c r="AE854" s="99">
        <v>390160.24612808198</v>
      </c>
      <c r="AF854" s="99">
        <v>788464.27054595901</v>
      </c>
      <c r="AG854" s="99">
        <v>794310.388282776</v>
      </c>
      <c r="AH854" s="99">
        <v>787819.66019439697</v>
      </c>
      <c r="AI854" s="99">
        <v>0</v>
      </c>
      <c r="AJ854" s="99">
        <v>283806.54499435402</v>
      </c>
      <c r="AK854" s="99">
        <v>181017.117265701</v>
      </c>
      <c r="AL854" s="99">
        <v>0</v>
      </c>
      <c r="AM854" s="99">
        <v>42150.1457295418</v>
      </c>
      <c r="AN854" s="99">
        <v>9667119.7803955097</v>
      </c>
      <c r="AO854" s="99">
        <v>17936873.7272949</v>
      </c>
      <c r="AP854" s="99">
        <v>0</v>
      </c>
      <c r="AQ854" s="99">
        <v>6170928.6987915002</v>
      </c>
      <c r="AR854" s="99">
        <v>3979463.2590637198</v>
      </c>
      <c r="AS854" s="99">
        <v>1376193.7780303999</v>
      </c>
      <c r="AT854" s="99">
        <v>0</v>
      </c>
      <c r="AU854" s="99">
        <v>0</v>
      </c>
      <c r="AV854" s="99">
        <v>24794941.3054199</v>
      </c>
      <c r="AW854" s="99">
        <v>0</v>
      </c>
      <c r="AX854" s="99">
        <v>3456035.4306335398</v>
      </c>
      <c r="AY854" s="99">
        <v>6471626.99645996</v>
      </c>
      <c r="AZ854" s="99">
        <v>5749878.1502075205</v>
      </c>
      <c r="BA854" s="99">
        <v>6303129.3429565402</v>
      </c>
      <c r="BB854" s="99">
        <v>0</v>
      </c>
      <c r="BC854" s="99">
        <v>2195204.4283142099</v>
      </c>
      <c r="BD854" s="99">
        <v>1313480.84860229</v>
      </c>
      <c r="BE854" s="99">
        <v>0</v>
      </c>
      <c r="BF854" s="99">
        <v>318276.05118942301</v>
      </c>
      <c r="BG854" s="99">
        <v>26205783.292236298</v>
      </c>
      <c r="BH854" s="99">
        <v>4423544.3679809598</v>
      </c>
      <c r="BI854" s="99">
        <v>0</v>
      </c>
      <c r="BJ854" s="99">
        <v>1865402.21270752</v>
      </c>
      <c r="BK854" s="99">
        <v>1353420.7517395001</v>
      </c>
      <c r="BL854" s="99">
        <v>0</v>
      </c>
      <c r="BM854" s="99">
        <v>0</v>
      </c>
      <c r="BN854" s="99">
        <v>0</v>
      </c>
      <c r="BO854" s="99">
        <v>0</v>
      </c>
      <c r="BP854" s="99">
        <v>0</v>
      </c>
      <c r="BQ854" s="99">
        <v>0</v>
      </c>
      <c r="BR854" s="99">
        <v>2009958.5295715299</v>
      </c>
      <c r="BS854" s="99">
        <v>2096089.78338623</v>
      </c>
      <c r="BT854" s="99">
        <v>1237283.5875244101</v>
      </c>
      <c r="BU854" s="99">
        <v>0</v>
      </c>
      <c r="BV854" s="99">
        <v>932915.37003326404</v>
      </c>
      <c r="BW854" s="99">
        <v>159311.84436798099</v>
      </c>
      <c r="BX854" s="99">
        <v>0</v>
      </c>
      <c r="BY854" s="99">
        <v>0</v>
      </c>
      <c r="BZ854" s="99">
        <v>0</v>
      </c>
      <c r="CA854" s="99">
        <v>48364.247938633001</v>
      </c>
      <c r="CB854" s="99">
        <v>3046564.6081237802</v>
      </c>
      <c r="CC854" s="99">
        <v>24231316.834228501</v>
      </c>
      <c r="CD854" s="99">
        <v>6299544.3814086895</v>
      </c>
      <c r="CE854" s="99">
        <v>1167.9868946075401</v>
      </c>
      <c r="CF854" s="99">
        <v>222929.53972244301</v>
      </c>
      <c r="CG854" s="99">
        <v>1632407.6421051</v>
      </c>
      <c r="CH854" s="99">
        <v>0</v>
      </c>
      <c r="CI854" s="99">
        <v>49531.110921859698</v>
      </c>
      <c r="CJ854" s="99">
        <v>3269046.4364929199</v>
      </c>
      <c r="CK854" s="99">
        <v>25851676.6716309</v>
      </c>
      <c r="CL854" s="99">
        <v>6459715.5700683603</v>
      </c>
      <c r="CM854" s="166">
        <v>80757.522547721906</v>
      </c>
      <c r="CN854" s="166">
        <v>12942462.6920166</v>
      </c>
      <c r="CO854" s="166">
        <v>52056339.0615234</v>
      </c>
      <c r="CP854" s="99">
        <v>6459715.5700683603</v>
      </c>
      <c r="CQ854" s="99">
        <v>0</v>
      </c>
      <c r="CR854" s="99">
        <v>0</v>
      </c>
      <c r="CS854" s="99">
        <v>0</v>
      </c>
      <c r="CT854" s="99">
        <v>0</v>
      </c>
      <c r="CU854" s="98">
        <v>13828.086728872</v>
      </c>
      <c r="CV854" s="98">
        <v>28815.817073411999</v>
      </c>
      <c r="CW854" s="98">
        <v>3269494.1478462233</v>
      </c>
      <c r="CX854" s="98">
        <v>25863724.4763336</v>
      </c>
    </row>
    <row r="855" spans="1:102" x14ac:dyDescent="0.2">
      <c r="A855" s="98" t="s">
        <v>64</v>
      </c>
      <c r="B855" s="100">
        <v>39965</v>
      </c>
      <c r="C855" s="99">
        <v>38740.615226745598</v>
      </c>
      <c r="D855" s="99">
        <v>0</v>
      </c>
      <c r="E855" s="99">
        <v>9765.0852692127191</v>
      </c>
      <c r="F855" s="99">
        <v>7368.4179056882904</v>
      </c>
      <c r="G855" s="99">
        <v>1018.57569971681</v>
      </c>
      <c r="H855" s="99">
        <v>0</v>
      </c>
      <c r="I855" s="99">
        <v>0</v>
      </c>
      <c r="J855" s="99">
        <v>28896.748029232</v>
      </c>
      <c r="K855" s="99">
        <v>0</v>
      </c>
      <c r="L855" s="99">
        <v>9276.3744966983795</v>
      </c>
      <c r="M855" s="99">
        <v>16367.6761052608</v>
      </c>
      <c r="N855" s="99">
        <v>5756.6191883087204</v>
      </c>
      <c r="O855" s="99">
        <v>15882.6868364811</v>
      </c>
      <c r="P855" s="99">
        <v>0</v>
      </c>
      <c r="Q855" s="99">
        <v>2230.1955044865599</v>
      </c>
      <c r="R855" s="99">
        <v>954.78736658394303</v>
      </c>
      <c r="S855" s="99">
        <v>0</v>
      </c>
      <c r="T855" s="99">
        <v>237.76020032353699</v>
      </c>
      <c r="U855" s="99">
        <v>31623.7988173962</v>
      </c>
      <c r="V855" s="99">
        <v>2296387.8170166002</v>
      </c>
      <c r="W855" s="99">
        <v>0</v>
      </c>
      <c r="X855" s="99">
        <v>754541.23374176002</v>
      </c>
      <c r="Y855" s="99">
        <v>498972.33636474598</v>
      </c>
      <c r="Z855" s="99">
        <v>192513.494581223</v>
      </c>
      <c r="AA855" s="99">
        <v>0</v>
      </c>
      <c r="AB855" s="99">
        <v>0</v>
      </c>
      <c r="AC855" s="99">
        <v>9358557.7027587909</v>
      </c>
      <c r="AD855" s="99">
        <v>0</v>
      </c>
      <c r="AE855" s="99">
        <v>384254.946640015</v>
      </c>
      <c r="AF855" s="99">
        <v>806908.37014007603</v>
      </c>
      <c r="AG855" s="99">
        <v>781198.18832397496</v>
      </c>
      <c r="AH855" s="99">
        <v>792079.80606079102</v>
      </c>
      <c r="AI855" s="99">
        <v>0</v>
      </c>
      <c r="AJ855" s="99">
        <v>283935.097812653</v>
      </c>
      <c r="AK855" s="99">
        <v>180938.39558029201</v>
      </c>
      <c r="AL855" s="99">
        <v>0</v>
      </c>
      <c r="AM855" s="99">
        <v>40482.140127182</v>
      </c>
      <c r="AN855" s="99">
        <v>9758361.98583984</v>
      </c>
      <c r="AO855" s="99">
        <v>18508245.696533199</v>
      </c>
      <c r="AP855" s="99">
        <v>0</v>
      </c>
      <c r="AQ855" s="99">
        <v>5895721.6731567401</v>
      </c>
      <c r="AR855" s="99">
        <v>3883643.1393127399</v>
      </c>
      <c r="AS855" s="99">
        <v>1414214.2761840799</v>
      </c>
      <c r="AT855" s="99">
        <v>0</v>
      </c>
      <c r="AU855" s="99">
        <v>0</v>
      </c>
      <c r="AV855" s="99">
        <v>25532674.474609401</v>
      </c>
      <c r="AW855" s="99">
        <v>0</v>
      </c>
      <c r="AX855" s="99">
        <v>3433442.3892822298</v>
      </c>
      <c r="AY855" s="99">
        <v>6668684.8093872098</v>
      </c>
      <c r="AZ855" s="99">
        <v>5674518.9048461895</v>
      </c>
      <c r="BA855" s="99">
        <v>6384741.2164917002</v>
      </c>
      <c r="BB855" s="99">
        <v>0</v>
      </c>
      <c r="BC855" s="99">
        <v>2229855.9159240699</v>
      </c>
      <c r="BD855" s="99">
        <v>1314402.6416626</v>
      </c>
      <c r="BE855" s="99">
        <v>0</v>
      </c>
      <c r="BF855" s="99">
        <v>305155.97529983497</v>
      </c>
      <c r="BG855" s="99">
        <v>26642183.200927701</v>
      </c>
      <c r="BH855" s="99">
        <v>4530167.7304077102</v>
      </c>
      <c r="BI855" s="99">
        <v>0</v>
      </c>
      <c r="BJ855" s="99">
        <v>1790821.72569275</v>
      </c>
      <c r="BK855" s="99">
        <v>1325429.3363647501</v>
      </c>
      <c r="BL855" s="99">
        <v>0</v>
      </c>
      <c r="BM855" s="99">
        <v>0</v>
      </c>
      <c r="BN855" s="99">
        <v>0</v>
      </c>
      <c r="BO855" s="99">
        <v>0</v>
      </c>
      <c r="BP855" s="99">
        <v>0</v>
      </c>
      <c r="BQ855" s="99">
        <v>0</v>
      </c>
      <c r="BR855" s="99">
        <v>2059024.48399353</v>
      </c>
      <c r="BS855" s="99">
        <v>2070031.34109497</v>
      </c>
      <c r="BT855" s="99">
        <v>1253513.2177429199</v>
      </c>
      <c r="BU855" s="99">
        <v>0</v>
      </c>
      <c r="BV855" s="99">
        <v>942208.91298675502</v>
      </c>
      <c r="BW855" s="99">
        <v>157812.63412284901</v>
      </c>
      <c r="BX855" s="99">
        <v>0</v>
      </c>
      <c r="BY855" s="99">
        <v>0</v>
      </c>
      <c r="BZ855" s="99">
        <v>0</v>
      </c>
      <c r="CA855" s="99">
        <v>48557.740531921401</v>
      </c>
      <c r="CB855" s="99">
        <v>3053239.7013244601</v>
      </c>
      <c r="CC855" s="99">
        <v>24395428.784423798</v>
      </c>
      <c r="CD855" s="99">
        <v>6316009.0895385696</v>
      </c>
      <c r="CE855" s="99">
        <v>1160.0230638384801</v>
      </c>
      <c r="CF855" s="99">
        <v>220224.44079780599</v>
      </c>
      <c r="CG855" s="99">
        <v>1615985.8677063</v>
      </c>
      <c r="CH855" s="99">
        <v>0</v>
      </c>
      <c r="CI855" s="99">
        <v>49720.563794612899</v>
      </c>
      <c r="CJ855" s="99">
        <v>3272261.2543640099</v>
      </c>
      <c r="CK855" s="99">
        <v>26011092.7260742</v>
      </c>
      <c r="CL855" s="99">
        <v>6473499.1162719699</v>
      </c>
      <c r="CM855" s="166">
        <v>81197.898140907302</v>
      </c>
      <c r="CN855" s="166">
        <v>13040672.7038574</v>
      </c>
      <c r="CO855" s="166">
        <v>52624360.677734397</v>
      </c>
      <c r="CP855" s="99">
        <v>6473499.1162719699</v>
      </c>
      <c r="CQ855" s="99">
        <v>0</v>
      </c>
      <c r="CR855" s="99">
        <v>0</v>
      </c>
      <c r="CS855" s="99">
        <v>0</v>
      </c>
      <c r="CT855" s="99">
        <v>0</v>
      </c>
      <c r="CU855" s="98">
        <v>12660.871733423999</v>
      </c>
      <c r="CV855" s="98">
        <v>29778.143966034</v>
      </c>
      <c r="CW855" s="98">
        <v>3273464.1421222659</v>
      </c>
      <c r="CX855" s="98">
        <v>26011414.652130097</v>
      </c>
    </row>
    <row r="856" spans="1:102" x14ac:dyDescent="0.2">
      <c r="A856" s="98" t="s">
        <v>64</v>
      </c>
      <c r="B856" s="100">
        <v>40057</v>
      </c>
      <c r="C856" s="99">
        <v>39634.9119205475</v>
      </c>
      <c r="D856" s="99">
        <v>0</v>
      </c>
      <c r="E856" s="99">
        <v>9188.2190407514609</v>
      </c>
      <c r="F856" s="99">
        <v>7157.5191391706503</v>
      </c>
      <c r="G856" s="99">
        <v>1081.2939625531401</v>
      </c>
      <c r="H856" s="99">
        <v>0</v>
      </c>
      <c r="I856" s="99">
        <v>0</v>
      </c>
      <c r="J856" s="99">
        <v>29771.199213504799</v>
      </c>
      <c r="K856" s="99">
        <v>0</v>
      </c>
      <c r="L856" s="99">
        <v>8905.7064206600207</v>
      </c>
      <c r="M856" s="99">
        <v>16428.356252431899</v>
      </c>
      <c r="N856" s="99">
        <v>5715.25230389833</v>
      </c>
      <c r="O856" s="99">
        <v>16314.894337773299</v>
      </c>
      <c r="P856" s="99">
        <v>0</v>
      </c>
      <c r="Q856" s="99">
        <v>2204.1428817808601</v>
      </c>
      <c r="R856" s="99">
        <v>981.85587243735802</v>
      </c>
      <c r="S856" s="99">
        <v>0</v>
      </c>
      <c r="T856" s="99">
        <v>233.418357411399</v>
      </c>
      <c r="U856" s="99">
        <v>31872.0454335213</v>
      </c>
      <c r="V856" s="99">
        <v>2348837.56182861</v>
      </c>
      <c r="W856" s="99">
        <v>0</v>
      </c>
      <c r="X856" s="99">
        <v>708673.49937439</v>
      </c>
      <c r="Y856" s="99">
        <v>491183.54079818702</v>
      </c>
      <c r="Z856" s="99">
        <v>197555.35148048401</v>
      </c>
      <c r="AA856" s="99">
        <v>0</v>
      </c>
      <c r="AB856" s="99">
        <v>0</v>
      </c>
      <c r="AC856" s="99">
        <v>9614185.0998535194</v>
      </c>
      <c r="AD856" s="99">
        <v>0</v>
      </c>
      <c r="AE856" s="99">
        <v>370318.99038696301</v>
      </c>
      <c r="AF856" s="99">
        <v>817564.64102172898</v>
      </c>
      <c r="AG856" s="99">
        <v>770129.30109405494</v>
      </c>
      <c r="AH856" s="99">
        <v>808182.05059051502</v>
      </c>
      <c r="AI856" s="99">
        <v>0</v>
      </c>
      <c r="AJ856" s="99">
        <v>281057.72576141398</v>
      </c>
      <c r="AK856" s="99">
        <v>177757.01893043501</v>
      </c>
      <c r="AL856" s="99">
        <v>0</v>
      </c>
      <c r="AM856" s="99">
        <v>38995.843932628602</v>
      </c>
      <c r="AN856" s="99">
        <v>9928476.8551025409</v>
      </c>
      <c r="AO856" s="99">
        <v>19055341.8662109</v>
      </c>
      <c r="AP856" s="99">
        <v>0</v>
      </c>
      <c r="AQ856" s="99">
        <v>5581419.5575561495</v>
      </c>
      <c r="AR856" s="99">
        <v>3862912.6805419899</v>
      </c>
      <c r="AS856" s="99">
        <v>1464816.2723999</v>
      </c>
      <c r="AT856" s="99">
        <v>0</v>
      </c>
      <c r="AU856" s="99">
        <v>0</v>
      </c>
      <c r="AV856" s="99">
        <v>26350100.905029301</v>
      </c>
      <c r="AW856" s="99">
        <v>0</v>
      </c>
      <c r="AX856" s="99">
        <v>3331278.4213561998</v>
      </c>
      <c r="AY856" s="99">
        <v>6821664.6453857403</v>
      </c>
      <c r="AZ856" s="99">
        <v>5631209.0226440402</v>
      </c>
      <c r="BA856" s="99">
        <v>6565423.4829711895</v>
      </c>
      <c r="BB856" s="99">
        <v>0</v>
      </c>
      <c r="BC856" s="99">
        <v>2238660.43395996</v>
      </c>
      <c r="BD856" s="99">
        <v>1311726.2095947301</v>
      </c>
      <c r="BE856" s="99">
        <v>0</v>
      </c>
      <c r="BF856" s="99">
        <v>295476.53066635103</v>
      </c>
      <c r="BG856" s="99">
        <v>27170192.154541001</v>
      </c>
      <c r="BH856" s="99">
        <v>4665944.2560424795</v>
      </c>
      <c r="BI856" s="99">
        <v>0</v>
      </c>
      <c r="BJ856" s="99">
        <v>1708417.4282379199</v>
      </c>
      <c r="BK856" s="99">
        <v>1304826.0761718799</v>
      </c>
      <c r="BL856" s="99">
        <v>0</v>
      </c>
      <c r="BM856" s="99">
        <v>0</v>
      </c>
      <c r="BN856" s="99">
        <v>0</v>
      </c>
      <c r="BO856" s="99">
        <v>0</v>
      </c>
      <c r="BP856" s="99">
        <v>0</v>
      </c>
      <c r="BQ856" s="99">
        <v>0</v>
      </c>
      <c r="BR856" s="99">
        <v>2090607.0749816899</v>
      </c>
      <c r="BS856" s="99">
        <v>2070776.92526245</v>
      </c>
      <c r="BT856" s="99">
        <v>1289053.32444763</v>
      </c>
      <c r="BU856" s="99">
        <v>0</v>
      </c>
      <c r="BV856" s="99">
        <v>945053.774742126</v>
      </c>
      <c r="BW856" s="99">
        <v>156645.88287353501</v>
      </c>
      <c r="BX856" s="99">
        <v>0</v>
      </c>
      <c r="BY856" s="99">
        <v>0</v>
      </c>
      <c r="BZ856" s="99">
        <v>0</v>
      </c>
      <c r="CA856" s="99">
        <v>48813.350832462304</v>
      </c>
      <c r="CB856" s="99">
        <v>3052074.54769897</v>
      </c>
      <c r="CC856" s="99">
        <v>24588976.270752002</v>
      </c>
      <c r="CD856" s="99">
        <v>6370670.3655395498</v>
      </c>
      <c r="CE856" s="99">
        <v>1186.77562944591</v>
      </c>
      <c r="CF856" s="99">
        <v>218723.81644249</v>
      </c>
      <c r="CG856" s="99">
        <v>1615788.80484009</v>
      </c>
      <c r="CH856" s="99">
        <v>0</v>
      </c>
      <c r="CI856" s="99">
        <v>49999.310326576197</v>
      </c>
      <c r="CJ856" s="99">
        <v>3271711.1467285198</v>
      </c>
      <c r="CK856" s="99">
        <v>26215573.814453099</v>
      </c>
      <c r="CL856" s="99">
        <v>6527969.9888305701</v>
      </c>
      <c r="CM856" s="166">
        <v>81713.093673706098</v>
      </c>
      <c r="CN856" s="166">
        <v>13197312.0390625</v>
      </c>
      <c r="CO856" s="166">
        <v>53447558.185058601</v>
      </c>
      <c r="CP856" s="99">
        <v>6527969.9888305701</v>
      </c>
      <c r="CQ856" s="99">
        <v>0</v>
      </c>
      <c r="CR856" s="99">
        <v>0</v>
      </c>
      <c r="CS856" s="99">
        <v>0</v>
      </c>
      <c r="CT856" s="99">
        <v>0</v>
      </c>
      <c r="CU856" s="98">
        <v>11361.149072822</v>
      </c>
      <c r="CV856" s="98">
        <v>30698.581828014001</v>
      </c>
      <c r="CW856" s="98">
        <v>3270798.36414146</v>
      </c>
      <c r="CX856" s="98">
        <v>26204765.075592093</v>
      </c>
    </row>
    <row r="857" spans="1:102" x14ac:dyDescent="0.2">
      <c r="A857" s="98" t="s">
        <v>64</v>
      </c>
      <c r="B857" s="100">
        <v>40148</v>
      </c>
      <c r="C857" s="99">
        <v>40124.354268550902</v>
      </c>
      <c r="D857" s="99">
        <v>0</v>
      </c>
      <c r="E857" s="99">
        <v>8788.5542410612106</v>
      </c>
      <c r="F857" s="99">
        <v>7008.4262394905099</v>
      </c>
      <c r="G857" s="99">
        <v>1120.38877974451</v>
      </c>
      <c r="H857" s="99">
        <v>0</v>
      </c>
      <c r="I857" s="99">
        <v>0</v>
      </c>
      <c r="J857" s="99">
        <v>30658.052442550699</v>
      </c>
      <c r="K857" s="99">
        <v>0</v>
      </c>
      <c r="L857" s="99">
        <v>8818.9617367982901</v>
      </c>
      <c r="M857" s="99">
        <v>16401.5497281551</v>
      </c>
      <c r="N857" s="99">
        <v>5641.6998103857004</v>
      </c>
      <c r="O857" s="99">
        <v>16636.002004861799</v>
      </c>
      <c r="P857" s="99">
        <v>0</v>
      </c>
      <c r="Q857" s="99">
        <v>2162.1565383970701</v>
      </c>
      <c r="R857" s="99">
        <v>956.11015951633499</v>
      </c>
      <c r="S857" s="99">
        <v>0</v>
      </c>
      <c r="T857" s="99">
        <v>226.14102096296801</v>
      </c>
      <c r="U857" s="99">
        <v>32226.646956920598</v>
      </c>
      <c r="V857" s="99">
        <v>2384918.69281006</v>
      </c>
      <c r="W857" s="99">
        <v>0</v>
      </c>
      <c r="X857" s="99">
        <v>668807.55713653599</v>
      </c>
      <c r="Y857" s="99">
        <v>475979.37124633801</v>
      </c>
      <c r="Z857" s="99">
        <v>204131.727581024</v>
      </c>
      <c r="AA857" s="99">
        <v>0</v>
      </c>
      <c r="AB857" s="99">
        <v>0</v>
      </c>
      <c r="AC857" s="99">
        <v>9745827.3590087909</v>
      </c>
      <c r="AD857" s="99">
        <v>0</v>
      </c>
      <c r="AE857" s="99">
        <v>365625.79263687099</v>
      </c>
      <c r="AF857" s="99">
        <v>817972.33728790295</v>
      </c>
      <c r="AG857" s="99">
        <v>755754.82088470506</v>
      </c>
      <c r="AH857" s="99">
        <v>835394.03443145799</v>
      </c>
      <c r="AI857" s="99">
        <v>0</v>
      </c>
      <c r="AJ857" s="99">
        <v>275470.51702117902</v>
      </c>
      <c r="AK857" s="99">
        <v>175597.137840271</v>
      </c>
      <c r="AL857" s="99">
        <v>0</v>
      </c>
      <c r="AM857" s="99">
        <v>35401.297519683802</v>
      </c>
      <c r="AN857" s="99">
        <v>9912707.2377929706</v>
      </c>
      <c r="AO857" s="99">
        <v>19501018.760986298</v>
      </c>
      <c r="AP857" s="99">
        <v>0</v>
      </c>
      <c r="AQ857" s="99">
        <v>5334318.80578613</v>
      </c>
      <c r="AR857" s="99">
        <v>3781009.85656738</v>
      </c>
      <c r="AS857" s="99">
        <v>1525881.9045257601</v>
      </c>
      <c r="AT857" s="99">
        <v>0</v>
      </c>
      <c r="AU857" s="99">
        <v>0</v>
      </c>
      <c r="AV857" s="99">
        <v>26963168.0458984</v>
      </c>
      <c r="AW857" s="99">
        <v>0</v>
      </c>
      <c r="AX857" s="99">
        <v>3333622.8350219699</v>
      </c>
      <c r="AY857" s="99">
        <v>6862515.8834228497</v>
      </c>
      <c r="AZ857" s="99">
        <v>5588043.0123290997</v>
      </c>
      <c r="BA857" s="99">
        <v>6785831.2404174795</v>
      </c>
      <c r="BB857" s="99">
        <v>0</v>
      </c>
      <c r="BC857" s="99">
        <v>2205735.3025207501</v>
      </c>
      <c r="BD857" s="99">
        <v>1304822.0966796901</v>
      </c>
      <c r="BE857" s="99">
        <v>0</v>
      </c>
      <c r="BF857" s="99">
        <v>273436.52538681001</v>
      </c>
      <c r="BG857" s="99">
        <v>27495394.753173798</v>
      </c>
      <c r="BH857" s="99">
        <v>4789480.6647338904</v>
      </c>
      <c r="BI857" s="99">
        <v>0</v>
      </c>
      <c r="BJ857" s="99">
        <v>1638766.52261353</v>
      </c>
      <c r="BK857" s="99">
        <v>1274369.99446106</v>
      </c>
      <c r="BL857" s="99">
        <v>0</v>
      </c>
      <c r="BM857" s="99">
        <v>0</v>
      </c>
      <c r="BN857" s="99">
        <v>0</v>
      </c>
      <c r="BO857" s="99">
        <v>0</v>
      </c>
      <c r="BP857" s="99">
        <v>0</v>
      </c>
      <c r="BQ857" s="99">
        <v>0</v>
      </c>
      <c r="BR857" s="99">
        <v>2097270.7635192899</v>
      </c>
      <c r="BS857" s="99">
        <v>2039546.0198669401</v>
      </c>
      <c r="BT857" s="99">
        <v>1332309.7260437</v>
      </c>
      <c r="BU857" s="99">
        <v>0</v>
      </c>
      <c r="BV857" s="99">
        <v>940860.91936492897</v>
      </c>
      <c r="BW857" s="99">
        <v>155756.39004325899</v>
      </c>
      <c r="BX857" s="99">
        <v>0</v>
      </c>
      <c r="BY857" s="99">
        <v>0</v>
      </c>
      <c r="BZ857" s="99">
        <v>0</v>
      </c>
      <c r="CA857" s="99">
        <v>48909.869845867201</v>
      </c>
      <c r="CB857" s="99">
        <v>3046452.8375549298</v>
      </c>
      <c r="CC857" s="99">
        <v>24717581.652587902</v>
      </c>
      <c r="CD857" s="99">
        <v>6423397.7705078097</v>
      </c>
      <c r="CE857" s="99">
        <v>1155.8488056510701</v>
      </c>
      <c r="CF857" s="99">
        <v>211014.940742493</v>
      </c>
      <c r="CG857" s="99">
        <v>1577791.5605468799</v>
      </c>
      <c r="CH857" s="99">
        <v>0</v>
      </c>
      <c r="CI857" s="99">
        <v>50066.131669998198</v>
      </c>
      <c r="CJ857" s="99">
        <v>3257109.4954833998</v>
      </c>
      <c r="CK857" s="99">
        <v>26296807.736572299</v>
      </c>
      <c r="CL857" s="99">
        <v>6580151.8403320303</v>
      </c>
      <c r="CM857" s="166">
        <v>82152.830616951003</v>
      </c>
      <c r="CN857" s="166">
        <v>13157748.407958999</v>
      </c>
      <c r="CO857" s="166">
        <v>53754180.2275391</v>
      </c>
      <c r="CP857" s="99">
        <v>6580151.8403320303</v>
      </c>
      <c r="CQ857" s="99">
        <v>0</v>
      </c>
      <c r="CR857" s="99">
        <v>0</v>
      </c>
      <c r="CS857" s="99">
        <v>0</v>
      </c>
      <c r="CT857" s="99">
        <v>0</v>
      </c>
      <c r="CU857" s="98">
        <v>10372.615342551</v>
      </c>
      <c r="CV857" s="98">
        <v>31630.100638117001</v>
      </c>
      <c r="CW857" s="98">
        <v>3257467.7782974229</v>
      </c>
      <c r="CX857" s="98">
        <v>26295373.213134781</v>
      </c>
    </row>
    <row r="858" spans="1:102" x14ac:dyDescent="0.2">
      <c r="A858" s="98" t="s">
        <v>64</v>
      </c>
      <c r="B858" s="100">
        <v>40238</v>
      </c>
      <c r="C858" s="99">
        <v>40564.117103576697</v>
      </c>
      <c r="D858" s="99">
        <v>0</v>
      </c>
      <c r="E858" s="99">
        <v>8265.5485101938193</v>
      </c>
      <c r="F858" s="99">
        <v>6924.2631034851102</v>
      </c>
      <c r="G858" s="99">
        <v>1129.1623588949401</v>
      </c>
      <c r="H858" s="99">
        <v>0</v>
      </c>
      <c r="I858" s="99">
        <v>0</v>
      </c>
      <c r="J858" s="99">
        <v>31291.254767894701</v>
      </c>
      <c r="K858" s="99">
        <v>0</v>
      </c>
      <c r="L858" s="99">
        <v>8869.8889639377594</v>
      </c>
      <c r="M858" s="99">
        <v>16392.837623119402</v>
      </c>
      <c r="N858" s="99">
        <v>5574.2051147818602</v>
      </c>
      <c r="O858" s="99">
        <v>16740.534345865301</v>
      </c>
      <c r="P858" s="99">
        <v>0</v>
      </c>
      <c r="Q858" s="99">
        <v>2125.2278946638098</v>
      </c>
      <c r="R858" s="99">
        <v>945.90778260678098</v>
      </c>
      <c r="S858" s="99">
        <v>0</v>
      </c>
      <c r="T858" s="99">
        <v>212.92466601170599</v>
      </c>
      <c r="U858" s="99">
        <v>32435.099673986399</v>
      </c>
      <c r="V858" s="99">
        <v>2417146.2082214402</v>
      </c>
      <c r="W858" s="99">
        <v>0</v>
      </c>
      <c r="X858" s="99">
        <v>599956.33470916701</v>
      </c>
      <c r="Y858" s="99">
        <v>462813.26949691802</v>
      </c>
      <c r="Z858" s="99">
        <v>206347.619970322</v>
      </c>
      <c r="AA858" s="99">
        <v>0</v>
      </c>
      <c r="AB858" s="99">
        <v>0</v>
      </c>
      <c r="AC858" s="99">
        <v>9923149.94287109</v>
      </c>
      <c r="AD858" s="99">
        <v>0</v>
      </c>
      <c r="AE858" s="99">
        <v>354706.00214385998</v>
      </c>
      <c r="AF858" s="99">
        <v>815839.63145446801</v>
      </c>
      <c r="AG858" s="99">
        <v>747512.30438232399</v>
      </c>
      <c r="AH858" s="99">
        <v>840570.73751831101</v>
      </c>
      <c r="AI858" s="99">
        <v>0</v>
      </c>
      <c r="AJ858" s="99">
        <v>268532.07313919102</v>
      </c>
      <c r="AK858" s="99">
        <v>174393.73419952401</v>
      </c>
      <c r="AL858" s="99">
        <v>0</v>
      </c>
      <c r="AM858" s="99">
        <v>33267.483034610697</v>
      </c>
      <c r="AN858" s="99">
        <v>10016923.065429701</v>
      </c>
      <c r="AO858" s="99">
        <v>19872460.338867199</v>
      </c>
      <c r="AP858" s="99">
        <v>0</v>
      </c>
      <c r="AQ858" s="99">
        <v>4784097.7276001005</v>
      </c>
      <c r="AR858" s="99">
        <v>3706773.7204895001</v>
      </c>
      <c r="AS858" s="99">
        <v>1553210.9337768599</v>
      </c>
      <c r="AT858" s="99">
        <v>0</v>
      </c>
      <c r="AU858" s="99">
        <v>0</v>
      </c>
      <c r="AV858" s="99">
        <v>27664884.684082001</v>
      </c>
      <c r="AW858" s="99">
        <v>0</v>
      </c>
      <c r="AX858" s="99">
        <v>3279931.3548278799</v>
      </c>
      <c r="AY858" s="99">
        <v>6870880.44921875</v>
      </c>
      <c r="AZ858" s="99">
        <v>5550739.0979003897</v>
      </c>
      <c r="BA858" s="99">
        <v>6885019.1983032199</v>
      </c>
      <c r="BB858" s="99">
        <v>0</v>
      </c>
      <c r="BC858" s="99">
        <v>2156763.1657409701</v>
      </c>
      <c r="BD858" s="99">
        <v>1306761.31634521</v>
      </c>
      <c r="BE858" s="99">
        <v>0</v>
      </c>
      <c r="BF858" s="99">
        <v>257327.195013046</v>
      </c>
      <c r="BG858" s="99">
        <v>27993597.858154301</v>
      </c>
      <c r="BH858" s="99">
        <v>4876615.1375122098</v>
      </c>
      <c r="BI858" s="99">
        <v>0</v>
      </c>
      <c r="BJ858" s="99">
        <v>1533388.6137542699</v>
      </c>
      <c r="BK858" s="99">
        <v>1246114.1048431401</v>
      </c>
      <c r="BL858" s="99">
        <v>0</v>
      </c>
      <c r="BM858" s="99">
        <v>0</v>
      </c>
      <c r="BN858" s="99">
        <v>0</v>
      </c>
      <c r="BO858" s="99">
        <v>0</v>
      </c>
      <c r="BP858" s="99">
        <v>0</v>
      </c>
      <c r="BQ858" s="99">
        <v>0</v>
      </c>
      <c r="BR858" s="99">
        <v>2128627.4969787602</v>
      </c>
      <c r="BS858" s="99">
        <v>2017974.3008270301</v>
      </c>
      <c r="BT858" s="99">
        <v>1351899.74343872</v>
      </c>
      <c r="BU858" s="99">
        <v>0</v>
      </c>
      <c r="BV858" s="99">
        <v>919938.98014831496</v>
      </c>
      <c r="BW858" s="99">
        <v>152968.67375755301</v>
      </c>
      <c r="BX858" s="99">
        <v>0</v>
      </c>
      <c r="BY858" s="99">
        <v>0</v>
      </c>
      <c r="BZ858" s="99">
        <v>0</v>
      </c>
      <c r="CA858" s="99">
        <v>48790.895281791702</v>
      </c>
      <c r="CB858" s="99">
        <v>3031759.3783874498</v>
      </c>
      <c r="CC858" s="99">
        <v>24747629.964843798</v>
      </c>
      <c r="CD858" s="99">
        <v>6425174.3880615197</v>
      </c>
      <c r="CE858" s="99">
        <v>1137.24566523731</v>
      </c>
      <c r="CF858" s="99">
        <v>207684.44606208801</v>
      </c>
      <c r="CG858" s="99">
        <v>1562540.2699890099</v>
      </c>
      <c r="CH858" s="99">
        <v>0</v>
      </c>
      <c r="CI858" s="99">
        <v>49926.404302120201</v>
      </c>
      <c r="CJ858" s="99">
        <v>3237890.2960205101</v>
      </c>
      <c r="CK858" s="99">
        <v>26298677.8369141</v>
      </c>
      <c r="CL858" s="99">
        <v>6576081.5429077102</v>
      </c>
      <c r="CM858" s="166">
        <v>82227.910997390703</v>
      </c>
      <c r="CN858" s="166">
        <v>13265934.7159424</v>
      </c>
      <c r="CO858" s="166">
        <v>54278561.322753899</v>
      </c>
      <c r="CP858" s="99">
        <v>6576081.5429077102</v>
      </c>
      <c r="CQ858" s="99">
        <v>0</v>
      </c>
      <c r="CR858" s="99">
        <v>0</v>
      </c>
      <c r="CS858" s="99">
        <v>0</v>
      </c>
      <c r="CT858" s="99">
        <v>0</v>
      </c>
      <c r="CU858" s="98">
        <v>9430.7430295329996</v>
      </c>
      <c r="CV858" s="98">
        <v>32284.066022964002</v>
      </c>
      <c r="CW858" s="98">
        <v>3239443.8244495378</v>
      </c>
      <c r="CX858" s="98">
        <v>26310170.234832808</v>
      </c>
    </row>
    <row r="859" spans="1:102" x14ac:dyDescent="0.2">
      <c r="A859" s="98" t="s">
        <v>64</v>
      </c>
      <c r="B859" s="100">
        <v>40330</v>
      </c>
      <c r="C859" s="99">
        <v>40865.467117309599</v>
      </c>
      <c r="D859" s="99">
        <v>0</v>
      </c>
      <c r="E859" s="99">
        <v>7973.9341422915504</v>
      </c>
      <c r="F859" s="99">
        <v>6836.6436651349104</v>
      </c>
      <c r="G859" s="99">
        <v>1140.7886892706199</v>
      </c>
      <c r="H859" s="99">
        <v>0</v>
      </c>
      <c r="I859" s="99">
        <v>0</v>
      </c>
      <c r="J859" s="99">
        <v>31620.463976859999</v>
      </c>
      <c r="K859" s="99">
        <v>0</v>
      </c>
      <c r="L859" s="99">
        <v>9015.1064205169696</v>
      </c>
      <c r="M859" s="99">
        <v>16463.5088455677</v>
      </c>
      <c r="N859" s="99">
        <v>5578.1622169613802</v>
      </c>
      <c r="O859" s="99">
        <v>16816.265273571</v>
      </c>
      <c r="P859" s="99">
        <v>0</v>
      </c>
      <c r="Q859" s="99">
        <v>2106.59497177601</v>
      </c>
      <c r="R859" s="99">
        <v>953.97818766534294</v>
      </c>
      <c r="S859" s="99">
        <v>0</v>
      </c>
      <c r="T859" s="99">
        <v>217.455895861611</v>
      </c>
      <c r="U859" s="99">
        <v>32566.786520004302</v>
      </c>
      <c r="V859" s="99">
        <v>2424206.1061706501</v>
      </c>
      <c r="W859" s="99">
        <v>0</v>
      </c>
      <c r="X859" s="99">
        <v>572716.96527099598</v>
      </c>
      <c r="Y859" s="99">
        <v>451582.69313049299</v>
      </c>
      <c r="Z859" s="99">
        <v>203492.056772232</v>
      </c>
      <c r="AA859" s="99">
        <v>0</v>
      </c>
      <c r="AB859" s="99">
        <v>0</v>
      </c>
      <c r="AC859" s="99">
        <v>10023486.568481401</v>
      </c>
      <c r="AD859" s="99">
        <v>0</v>
      </c>
      <c r="AE859" s="99">
        <v>352690.52132034302</v>
      </c>
      <c r="AF859" s="99">
        <v>816989.49995422398</v>
      </c>
      <c r="AG859" s="99">
        <v>737529.97567749</v>
      </c>
      <c r="AH859" s="99">
        <v>837439.481742859</v>
      </c>
      <c r="AI859" s="99">
        <v>0</v>
      </c>
      <c r="AJ859" s="99">
        <v>265137.80221176101</v>
      </c>
      <c r="AK859" s="99">
        <v>173454.33446121201</v>
      </c>
      <c r="AL859" s="99">
        <v>0</v>
      </c>
      <c r="AM859" s="99">
        <v>32218.727871179599</v>
      </c>
      <c r="AN859" s="99">
        <v>10077898.178833</v>
      </c>
      <c r="AO859" s="99">
        <v>20031333.493896499</v>
      </c>
      <c r="AP859" s="99">
        <v>0</v>
      </c>
      <c r="AQ859" s="99">
        <v>4610719.2039184598</v>
      </c>
      <c r="AR859" s="99">
        <v>3651581.6662292499</v>
      </c>
      <c r="AS859" s="99">
        <v>1545370.41111755</v>
      </c>
      <c r="AT859" s="99">
        <v>0</v>
      </c>
      <c r="AU859" s="99">
        <v>0</v>
      </c>
      <c r="AV859" s="99">
        <v>28138211.4372559</v>
      </c>
      <c r="AW859" s="99">
        <v>0</v>
      </c>
      <c r="AX859" s="99">
        <v>3294276.6997070299</v>
      </c>
      <c r="AY859" s="99">
        <v>6929574.6154174795</v>
      </c>
      <c r="AZ859" s="99">
        <v>5499884.4094848596</v>
      </c>
      <c r="BA859" s="99">
        <v>6920828.7508544903</v>
      </c>
      <c r="BB859" s="99">
        <v>0</v>
      </c>
      <c r="BC859" s="99">
        <v>2152377.2745971698</v>
      </c>
      <c r="BD859" s="99">
        <v>1304806.7056884801</v>
      </c>
      <c r="BE859" s="99">
        <v>0</v>
      </c>
      <c r="BF859" s="99">
        <v>249640.10398292501</v>
      </c>
      <c r="BG859" s="99">
        <v>28420792.807128899</v>
      </c>
      <c r="BH859" s="99">
        <v>4968679.05041504</v>
      </c>
      <c r="BI859" s="99">
        <v>0</v>
      </c>
      <c r="BJ859" s="99">
        <v>1479278.6488494901</v>
      </c>
      <c r="BK859" s="99">
        <v>1219743.1963043199</v>
      </c>
      <c r="BL859" s="99">
        <v>0</v>
      </c>
      <c r="BM859" s="99">
        <v>0</v>
      </c>
      <c r="BN859" s="99">
        <v>0</v>
      </c>
      <c r="BO859" s="99">
        <v>0</v>
      </c>
      <c r="BP859" s="99">
        <v>0</v>
      </c>
      <c r="BQ859" s="99">
        <v>0</v>
      </c>
      <c r="BR859" s="99">
        <v>2158996.8788147001</v>
      </c>
      <c r="BS859" s="99">
        <v>2001041.96078491</v>
      </c>
      <c r="BT859" s="99">
        <v>1358842.14601135</v>
      </c>
      <c r="BU859" s="99">
        <v>0</v>
      </c>
      <c r="BV859" s="99">
        <v>917460.97239685105</v>
      </c>
      <c r="BW859" s="99">
        <v>154915.93444252</v>
      </c>
      <c r="BX859" s="99">
        <v>0</v>
      </c>
      <c r="BY859" s="99">
        <v>0</v>
      </c>
      <c r="BZ859" s="99">
        <v>0</v>
      </c>
      <c r="CA859" s="99">
        <v>48855.417159080498</v>
      </c>
      <c r="CB859" s="99">
        <v>2993603.7197570801</v>
      </c>
      <c r="CC859" s="99">
        <v>24612503.822509799</v>
      </c>
      <c r="CD859" s="99">
        <v>6445439.0416259803</v>
      </c>
      <c r="CE859" s="99">
        <v>1137.57759143412</v>
      </c>
      <c r="CF859" s="99">
        <v>203944.60923957801</v>
      </c>
      <c r="CG859" s="99">
        <v>1551064.69412231</v>
      </c>
      <c r="CH859" s="99">
        <v>0</v>
      </c>
      <c r="CI859" s="99">
        <v>49996.743809223197</v>
      </c>
      <c r="CJ859" s="99">
        <v>3196415.06036377</v>
      </c>
      <c r="CK859" s="99">
        <v>26151712.333252002</v>
      </c>
      <c r="CL859" s="99">
        <v>6601501.21166992</v>
      </c>
      <c r="CM859" s="166">
        <v>82415.352956771894</v>
      </c>
      <c r="CN859" s="166">
        <v>13280237.135742201</v>
      </c>
      <c r="CO859" s="166">
        <v>54483159.275390603</v>
      </c>
      <c r="CP859" s="99">
        <v>6601501.21166992</v>
      </c>
      <c r="CQ859" s="99">
        <v>0</v>
      </c>
      <c r="CR859" s="99">
        <v>0</v>
      </c>
      <c r="CS859" s="99">
        <v>0</v>
      </c>
      <c r="CT859" s="99">
        <v>0</v>
      </c>
      <c r="CU859" s="98">
        <v>8976.9834736230005</v>
      </c>
      <c r="CV859" s="98">
        <v>32625.913960582999</v>
      </c>
      <c r="CW859" s="98">
        <v>3197548.3289966583</v>
      </c>
      <c r="CX859" s="98">
        <v>26163568.51663211</v>
      </c>
    </row>
    <row r="860" spans="1:102" x14ac:dyDescent="0.2">
      <c r="A860" s="98" t="s">
        <v>64</v>
      </c>
      <c r="B860" s="100">
        <v>40422</v>
      </c>
      <c r="C860" s="99">
        <v>40748.184902667999</v>
      </c>
      <c r="D860" s="99">
        <v>0</v>
      </c>
      <c r="E860" s="99">
        <v>7743.9317762255696</v>
      </c>
      <c r="F860" s="99">
        <v>6731.4936141967801</v>
      </c>
      <c r="G860" s="99">
        <v>1140.36691552401</v>
      </c>
      <c r="H860" s="99">
        <v>0</v>
      </c>
      <c r="I860" s="99">
        <v>0</v>
      </c>
      <c r="J860" s="99">
        <v>31690.5985598564</v>
      </c>
      <c r="K860" s="99">
        <v>0</v>
      </c>
      <c r="L860" s="99">
        <v>8708.2368030548096</v>
      </c>
      <c r="M860" s="99">
        <v>16375.650613903999</v>
      </c>
      <c r="N860" s="99">
        <v>5505.5912128686896</v>
      </c>
      <c r="O860" s="99">
        <v>16691.223265171098</v>
      </c>
      <c r="P860" s="99">
        <v>0</v>
      </c>
      <c r="Q860" s="99">
        <v>2088.33474570513</v>
      </c>
      <c r="R860" s="99">
        <v>958.35133967548597</v>
      </c>
      <c r="S860" s="99">
        <v>0</v>
      </c>
      <c r="T860" s="99">
        <v>207.227846136317</v>
      </c>
      <c r="U860" s="99">
        <v>32620.556253194802</v>
      </c>
      <c r="V860" s="99">
        <v>2429795.8474121098</v>
      </c>
      <c r="W860" s="99">
        <v>0</v>
      </c>
      <c r="X860" s="99">
        <v>554917.86255645799</v>
      </c>
      <c r="Y860" s="99">
        <v>444146.15456008899</v>
      </c>
      <c r="Z860" s="99">
        <v>211258.937108994</v>
      </c>
      <c r="AA860" s="99">
        <v>0</v>
      </c>
      <c r="AB860" s="99">
        <v>0</v>
      </c>
      <c r="AC860" s="99">
        <v>10069389.6846924</v>
      </c>
      <c r="AD860" s="99">
        <v>0</v>
      </c>
      <c r="AE860" s="99">
        <v>346001.453907013</v>
      </c>
      <c r="AF860" s="99">
        <v>809781.798202515</v>
      </c>
      <c r="AG860" s="99">
        <v>729474.60750579799</v>
      </c>
      <c r="AH860" s="99">
        <v>820963.41444396996</v>
      </c>
      <c r="AI860" s="99">
        <v>0</v>
      </c>
      <c r="AJ860" s="99">
        <v>270749.79112625099</v>
      </c>
      <c r="AK860" s="99">
        <v>175699.56627845799</v>
      </c>
      <c r="AL860" s="99">
        <v>0</v>
      </c>
      <c r="AM860" s="99">
        <v>32149.8082425594</v>
      </c>
      <c r="AN860" s="99">
        <v>10159088.5983887</v>
      </c>
      <c r="AO860" s="99">
        <v>20145210.269042999</v>
      </c>
      <c r="AP860" s="99">
        <v>0</v>
      </c>
      <c r="AQ860" s="99">
        <v>4470479.38989258</v>
      </c>
      <c r="AR860" s="99">
        <v>3601990.2225341802</v>
      </c>
      <c r="AS860" s="99">
        <v>1603825.6471557601</v>
      </c>
      <c r="AT860" s="99">
        <v>0</v>
      </c>
      <c r="AU860" s="99">
        <v>0</v>
      </c>
      <c r="AV860" s="99">
        <v>28420044.244140599</v>
      </c>
      <c r="AW860" s="99">
        <v>0</v>
      </c>
      <c r="AX860" s="99">
        <v>3209235.45489502</v>
      </c>
      <c r="AY860" s="99">
        <v>6877622.8457031297</v>
      </c>
      <c r="AZ860" s="99">
        <v>5443780.6818847703</v>
      </c>
      <c r="BA860" s="99">
        <v>6817339.3032836895</v>
      </c>
      <c r="BB860" s="99">
        <v>0</v>
      </c>
      <c r="BC860" s="99">
        <v>2207148.7274780301</v>
      </c>
      <c r="BD860" s="99">
        <v>1331867.9750824</v>
      </c>
      <c r="BE860" s="99">
        <v>0</v>
      </c>
      <c r="BF860" s="99">
        <v>251431.21952819801</v>
      </c>
      <c r="BG860" s="99">
        <v>28708219.252197299</v>
      </c>
      <c r="BH860" s="99">
        <v>4927412.5672607403</v>
      </c>
      <c r="BI860" s="99">
        <v>0</v>
      </c>
      <c r="BJ860" s="99">
        <v>1440415.6309204099</v>
      </c>
      <c r="BK860" s="99">
        <v>1197141.4782867399</v>
      </c>
      <c r="BL860" s="99">
        <v>0</v>
      </c>
      <c r="BM860" s="99">
        <v>0</v>
      </c>
      <c r="BN860" s="99">
        <v>0</v>
      </c>
      <c r="BO860" s="99">
        <v>0</v>
      </c>
      <c r="BP860" s="99">
        <v>0</v>
      </c>
      <c r="BQ860" s="99">
        <v>0</v>
      </c>
      <c r="BR860" s="99">
        <v>2148252.5502319299</v>
      </c>
      <c r="BS860" s="99">
        <v>1981617.8440094001</v>
      </c>
      <c r="BT860" s="99">
        <v>1338558.44036865</v>
      </c>
      <c r="BU860" s="99">
        <v>0</v>
      </c>
      <c r="BV860" s="99">
        <v>926792.38032531703</v>
      </c>
      <c r="BW860" s="99">
        <v>156860.453596115</v>
      </c>
      <c r="BX860" s="99">
        <v>0</v>
      </c>
      <c r="BY860" s="99">
        <v>0</v>
      </c>
      <c r="BZ860" s="99">
        <v>0</v>
      </c>
      <c r="CA860" s="99">
        <v>48498.592588901498</v>
      </c>
      <c r="CB860" s="99">
        <v>2977506.32421875</v>
      </c>
      <c r="CC860" s="99">
        <v>24534170.1259766</v>
      </c>
      <c r="CD860" s="99">
        <v>6357942.8325805701</v>
      </c>
      <c r="CE860" s="99">
        <v>1141.0981380194401</v>
      </c>
      <c r="CF860" s="99">
        <v>210161.705858231</v>
      </c>
      <c r="CG860" s="99">
        <v>1592767.2315978999</v>
      </c>
      <c r="CH860" s="99">
        <v>0</v>
      </c>
      <c r="CI860" s="99">
        <v>49637.098740100897</v>
      </c>
      <c r="CJ860" s="99">
        <v>3188318.68667603</v>
      </c>
      <c r="CK860" s="99">
        <v>26128160.859375</v>
      </c>
      <c r="CL860" s="99">
        <v>6514234.9358520498</v>
      </c>
      <c r="CM860" s="166">
        <v>82151.537671089201</v>
      </c>
      <c r="CN860" s="166">
        <v>13322388.388671899</v>
      </c>
      <c r="CO860" s="166">
        <v>54781533.067382798</v>
      </c>
      <c r="CP860" s="99">
        <v>6514234.9358520498</v>
      </c>
      <c r="CQ860" s="99">
        <v>0</v>
      </c>
      <c r="CR860" s="99">
        <v>0</v>
      </c>
      <c r="CS860" s="99">
        <v>0</v>
      </c>
      <c r="CT860" s="99">
        <v>0</v>
      </c>
      <c r="CU860" s="98">
        <v>8629.0473613600007</v>
      </c>
      <c r="CV860" s="98">
        <v>32707.304319817002</v>
      </c>
      <c r="CW860" s="98">
        <v>3187668.0300769811</v>
      </c>
      <c r="CX860" s="98">
        <v>26126937.3575745</v>
      </c>
    </row>
    <row r="861" spans="1:102" x14ac:dyDescent="0.2">
      <c r="A861" s="98" t="s">
        <v>64</v>
      </c>
      <c r="B861" s="100">
        <v>40513</v>
      </c>
      <c r="C861" s="99">
        <v>40682.989760398901</v>
      </c>
      <c r="D861" s="99">
        <v>0</v>
      </c>
      <c r="E861" s="99">
        <v>7538.8435036540004</v>
      </c>
      <c r="F861" s="99">
        <v>6639.5488473177002</v>
      </c>
      <c r="G861" s="99">
        <v>1149.48325574398</v>
      </c>
      <c r="H861" s="99">
        <v>0</v>
      </c>
      <c r="I861" s="99">
        <v>0</v>
      </c>
      <c r="J861" s="99">
        <v>31790.3522479534</v>
      </c>
      <c r="K861" s="99">
        <v>0</v>
      </c>
      <c r="L861" s="99">
        <v>10645.217276215601</v>
      </c>
      <c r="M861" s="99">
        <v>16323.6547629833</v>
      </c>
      <c r="N861" s="99">
        <v>5423.7472808361099</v>
      </c>
      <c r="O861" s="99">
        <v>16326.7396200895</v>
      </c>
      <c r="P861" s="99">
        <v>0</v>
      </c>
      <c r="Q861" s="99">
        <v>2060.4687992632398</v>
      </c>
      <c r="R861" s="99">
        <v>954.73618814349197</v>
      </c>
      <c r="S861" s="99">
        <v>0</v>
      </c>
      <c r="T861" s="99">
        <v>275.48158412426699</v>
      </c>
      <c r="U861" s="99">
        <v>32637.833214998202</v>
      </c>
      <c r="V861" s="99">
        <v>2399656.48577881</v>
      </c>
      <c r="W861" s="99">
        <v>0</v>
      </c>
      <c r="X861" s="99">
        <v>532169.35537719703</v>
      </c>
      <c r="Y861" s="99">
        <v>435138.01746368402</v>
      </c>
      <c r="Z861" s="99">
        <v>209323.381681442</v>
      </c>
      <c r="AA861" s="99">
        <v>0</v>
      </c>
      <c r="AB861" s="99">
        <v>0</v>
      </c>
      <c r="AC861" s="99">
        <v>10036392.034301801</v>
      </c>
      <c r="AD861" s="99">
        <v>0</v>
      </c>
      <c r="AE861" s="99">
        <v>377257.49389267003</v>
      </c>
      <c r="AF861" s="99">
        <v>802079.54866790795</v>
      </c>
      <c r="AG861" s="99">
        <v>716413.31413268996</v>
      </c>
      <c r="AH861" s="99">
        <v>762833.36759948696</v>
      </c>
      <c r="AI861" s="99">
        <v>0</v>
      </c>
      <c r="AJ861" s="99">
        <v>268811.39468002302</v>
      </c>
      <c r="AK861" s="99">
        <v>171849.75350761399</v>
      </c>
      <c r="AL861" s="99">
        <v>0</v>
      </c>
      <c r="AM861" s="99">
        <v>37266.2964830399</v>
      </c>
      <c r="AN861" s="99">
        <v>10100100.8400879</v>
      </c>
      <c r="AO861" s="99">
        <v>20019475.466064502</v>
      </c>
      <c r="AP861" s="99">
        <v>0</v>
      </c>
      <c r="AQ861" s="99">
        <v>4291547.73901367</v>
      </c>
      <c r="AR861" s="99">
        <v>3504467.4081115699</v>
      </c>
      <c r="AS861" s="99">
        <v>1601489.7852783201</v>
      </c>
      <c r="AT861" s="99">
        <v>0</v>
      </c>
      <c r="AU861" s="99">
        <v>0</v>
      </c>
      <c r="AV861" s="99">
        <v>28596346.239746101</v>
      </c>
      <c r="AW861" s="99">
        <v>0</v>
      </c>
      <c r="AX861" s="99">
        <v>3509366.9405517601</v>
      </c>
      <c r="AY861" s="99">
        <v>6862473.64343262</v>
      </c>
      <c r="AZ861" s="99">
        <v>5368914.0133667002</v>
      </c>
      <c r="BA861" s="99">
        <v>6316173.1802368201</v>
      </c>
      <c r="BB861" s="99">
        <v>0</v>
      </c>
      <c r="BC861" s="99">
        <v>2186564.1674499498</v>
      </c>
      <c r="BD861" s="99">
        <v>1303763.0836334201</v>
      </c>
      <c r="BE861" s="99">
        <v>0</v>
      </c>
      <c r="BF861" s="99">
        <v>297512.64819717401</v>
      </c>
      <c r="BG861" s="99">
        <v>28806637.535888702</v>
      </c>
      <c r="BH861" s="99">
        <v>4897822.1591186495</v>
      </c>
      <c r="BI861" s="99">
        <v>0</v>
      </c>
      <c r="BJ861" s="99">
        <v>1387831.1872253399</v>
      </c>
      <c r="BK861" s="99">
        <v>1164214.3658142099</v>
      </c>
      <c r="BL861" s="99">
        <v>0</v>
      </c>
      <c r="BM861" s="99">
        <v>0</v>
      </c>
      <c r="BN861" s="99">
        <v>0</v>
      </c>
      <c r="BO861" s="99">
        <v>0</v>
      </c>
      <c r="BP861" s="99">
        <v>0</v>
      </c>
      <c r="BQ861" s="99">
        <v>0</v>
      </c>
      <c r="BR861" s="99">
        <v>2143976.8482360798</v>
      </c>
      <c r="BS861" s="99">
        <v>1953931.3008727999</v>
      </c>
      <c r="BT861" s="99">
        <v>1239044.31698608</v>
      </c>
      <c r="BU861" s="99">
        <v>0</v>
      </c>
      <c r="BV861" s="99">
        <v>925407.14157867397</v>
      </c>
      <c r="BW861" s="99">
        <v>150357.40309143101</v>
      </c>
      <c r="BX861" s="99">
        <v>0</v>
      </c>
      <c r="BY861" s="99">
        <v>0</v>
      </c>
      <c r="BZ861" s="99">
        <v>0</v>
      </c>
      <c r="CA861" s="99">
        <v>48253.859434604601</v>
      </c>
      <c r="CB861" s="99">
        <v>2926919.7149658198</v>
      </c>
      <c r="CC861" s="99">
        <v>24294283.5551758</v>
      </c>
      <c r="CD861" s="99">
        <v>6286935.7357788105</v>
      </c>
      <c r="CE861" s="99">
        <v>1151.3892498165401</v>
      </c>
      <c r="CF861" s="99">
        <v>209633.40261077901</v>
      </c>
      <c r="CG861" s="99">
        <v>1604109.47465515</v>
      </c>
      <c r="CH861" s="99">
        <v>0</v>
      </c>
      <c r="CI861" s="99">
        <v>49405.369401454896</v>
      </c>
      <c r="CJ861" s="99">
        <v>3136278.7085876502</v>
      </c>
      <c r="CK861" s="99">
        <v>25901136.098144501</v>
      </c>
      <c r="CL861" s="99">
        <v>6441202.0452270498</v>
      </c>
      <c r="CM861" s="166">
        <v>81918.048661231995</v>
      </c>
      <c r="CN861" s="166">
        <v>13249449.2528076</v>
      </c>
      <c r="CO861" s="166">
        <v>54781935.854003899</v>
      </c>
      <c r="CP861" s="99">
        <v>6441202.0452270498</v>
      </c>
      <c r="CQ861" s="99">
        <v>0</v>
      </c>
      <c r="CR861" s="99">
        <v>0</v>
      </c>
      <c r="CS861" s="99">
        <v>0</v>
      </c>
      <c r="CT861" s="99">
        <v>0</v>
      </c>
      <c r="CU861" s="98">
        <v>8372.8824976710002</v>
      </c>
      <c r="CV861" s="98">
        <v>32822.199712378999</v>
      </c>
      <c r="CW861" s="98">
        <v>3136553.1175765987</v>
      </c>
      <c r="CX861" s="98">
        <v>25898393.029830951</v>
      </c>
    </row>
    <row r="862" spans="1:102" x14ac:dyDescent="0.2">
      <c r="A862" s="98" t="s">
        <v>64</v>
      </c>
      <c r="B862" s="100">
        <v>40603</v>
      </c>
      <c r="C862" s="99">
        <v>40467.400188446001</v>
      </c>
      <c r="D862" s="99">
        <v>0</v>
      </c>
      <c r="E862" s="99">
        <v>7638.7305185198802</v>
      </c>
      <c r="F862" s="99">
        <v>6694.42723846436</v>
      </c>
      <c r="G862" s="99">
        <v>1151.33162917197</v>
      </c>
      <c r="H862" s="99">
        <v>0</v>
      </c>
      <c r="I862" s="99">
        <v>0</v>
      </c>
      <c r="J862" s="99">
        <v>32008.1587564945</v>
      </c>
      <c r="K862" s="99">
        <v>0</v>
      </c>
      <c r="L862" s="99">
        <v>23919.1923849583</v>
      </c>
      <c r="M862" s="99">
        <v>16276.305702686301</v>
      </c>
      <c r="N862" s="99">
        <v>5435.6817612648001</v>
      </c>
      <c r="O862" s="99">
        <v>0</v>
      </c>
      <c r="P862" s="99">
        <v>0</v>
      </c>
      <c r="Q862" s="99">
        <v>2049.3552342653302</v>
      </c>
      <c r="R862" s="99">
        <v>0</v>
      </c>
      <c r="S862" s="99">
        <v>0</v>
      </c>
      <c r="T862" s="99">
        <v>1141.6779313981499</v>
      </c>
      <c r="U862" s="99">
        <v>32750.9782834053</v>
      </c>
      <c r="V862" s="99">
        <v>2382958.24291992</v>
      </c>
      <c r="W862" s="99">
        <v>0</v>
      </c>
      <c r="X862" s="99">
        <v>521683.00687408401</v>
      </c>
      <c r="Y862" s="99">
        <v>429764.45818328898</v>
      </c>
      <c r="Z862" s="99">
        <v>206336.80045700099</v>
      </c>
      <c r="AA862" s="99">
        <v>0</v>
      </c>
      <c r="AB862" s="99">
        <v>0</v>
      </c>
      <c r="AC862" s="99">
        <v>10079646.916259799</v>
      </c>
      <c r="AD862" s="99">
        <v>0</v>
      </c>
      <c r="AE862" s="99">
        <v>1139724.93264771</v>
      </c>
      <c r="AF862" s="99">
        <v>801115.77374267601</v>
      </c>
      <c r="AG862" s="99">
        <v>702044.91361236596</v>
      </c>
      <c r="AH862" s="99">
        <v>0</v>
      </c>
      <c r="AI862" s="99">
        <v>0</v>
      </c>
      <c r="AJ862" s="99">
        <v>270032.49971008301</v>
      </c>
      <c r="AK862" s="99">
        <v>0</v>
      </c>
      <c r="AL862" s="99">
        <v>0</v>
      </c>
      <c r="AM862" s="99">
        <v>204058.81739997899</v>
      </c>
      <c r="AN862" s="99">
        <v>10113705.7974854</v>
      </c>
      <c r="AO862" s="99">
        <v>20046583.212402299</v>
      </c>
      <c r="AP862" s="99">
        <v>0</v>
      </c>
      <c r="AQ862" s="99">
        <v>4243402.2739868201</v>
      </c>
      <c r="AR862" s="99">
        <v>3495898.4198303199</v>
      </c>
      <c r="AS862" s="99">
        <v>1582667.6572876</v>
      </c>
      <c r="AT862" s="99">
        <v>0</v>
      </c>
      <c r="AU862" s="99">
        <v>0</v>
      </c>
      <c r="AV862" s="99">
        <v>28896303.621337902</v>
      </c>
      <c r="AW862" s="99">
        <v>0</v>
      </c>
      <c r="AX862" s="99">
        <v>9901064.4259033203</v>
      </c>
      <c r="AY862" s="99">
        <v>6937028.6940917997</v>
      </c>
      <c r="AZ862" s="99">
        <v>5278577.4485473596</v>
      </c>
      <c r="BA862" s="99">
        <v>0</v>
      </c>
      <c r="BB862" s="99">
        <v>0</v>
      </c>
      <c r="BC862" s="99">
        <v>2202066.12359619</v>
      </c>
      <c r="BD862" s="99">
        <v>0</v>
      </c>
      <c r="BE862" s="99">
        <v>0</v>
      </c>
      <c r="BF862" s="99">
        <v>1554560.65588379</v>
      </c>
      <c r="BG862" s="99">
        <v>29089798.9692383</v>
      </c>
      <c r="BH862" s="99">
        <v>3760473.8634338402</v>
      </c>
      <c r="BI862" s="99">
        <v>0</v>
      </c>
      <c r="BJ862" s="99">
        <v>1237429.3891906701</v>
      </c>
      <c r="BK862" s="99">
        <v>1092872.0205078099</v>
      </c>
      <c r="BL862" s="99">
        <v>0</v>
      </c>
      <c r="BM862" s="99">
        <v>0</v>
      </c>
      <c r="BN862" s="99">
        <v>0</v>
      </c>
      <c r="BO862" s="99">
        <v>0</v>
      </c>
      <c r="BP862" s="99">
        <v>0</v>
      </c>
      <c r="BQ862" s="99">
        <v>0</v>
      </c>
      <c r="BR862" s="99">
        <v>2144467.23370361</v>
      </c>
      <c r="BS862" s="99">
        <v>1922604.4439544701</v>
      </c>
      <c r="BT862" s="99">
        <v>0</v>
      </c>
      <c r="BU862" s="99">
        <v>0</v>
      </c>
      <c r="BV862" s="99">
        <v>930022.68572998</v>
      </c>
      <c r="BW862" s="99">
        <v>0</v>
      </c>
      <c r="BX862" s="99">
        <v>0</v>
      </c>
      <c r="BY862" s="99">
        <v>0</v>
      </c>
      <c r="BZ862" s="99">
        <v>0</v>
      </c>
      <c r="CA862" s="99">
        <v>48074.421394348101</v>
      </c>
      <c r="CB862" s="99">
        <v>2914287.4072876</v>
      </c>
      <c r="CC862" s="99">
        <v>24404855.527587902</v>
      </c>
      <c r="CD862" s="99">
        <v>5003943.7825317401</v>
      </c>
      <c r="CE862" s="99">
        <v>1154.2085573673201</v>
      </c>
      <c r="CF862" s="99">
        <v>206822.724374771</v>
      </c>
      <c r="CG862" s="99">
        <v>1587067.4199218799</v>
      </c>
      <c r="CH862" s="99">
        <v>0</v>
      </c>
      <c r="CI862" s="99">
        <v>49227.906315803499</v>
      </c>
      <c r="CJ862" s="99">
        <v>3120611.8674011198</v>
      </c>
      <c r="CK862" s="99">
        <v>25970454.8601074</v>
      </c>
      <c r="CL862" s="99">
        <v>4998193.7078857403</v>
      </c>
      <c r="CM862" s="166">
        <v>81860.036039352402</v>
      </c>
      <c r="CN862" s="166">
        <v>13244194.2536621</v>
      </c>
      <c r="CO862" s="166">
        <v>55006896.782714799</v>
      </c>
      <c r="CP862" s="99">
        <v>4998193.7078857403</v>
      </c>
      <c r="CQ862" s="99">
        <v>0</v>
      </c>
      <c r="CR862" s="99">
        <v>0</v>
      </c>
      <c r="CS862" s="99">
        <v>0</v>
      </c>
      <c r="CT862" s="99">
        <v>0</v>
      </c>
      <c r="CU862" s="98">
        <v>8392.8653446059998</v>
      </c>
      <c r="CV862" s="98">
        <v>33050.942273966</v>
      </c>
      <c r="CW862" s="98">
        <v>3121110.1316623711</v>
      </c>
      <c r="CX862" s="98">
        <v>25991922.947509781</v>
      </c>
    </row>
    <row r="863" spans="1:102" x14ac:dyDescent="0.2">
      <c r="A863" s="98" t="s">
        <v>64</v>
      </c>
      <c r="B863" s="100">
        <v>40695</v>
      </c>
      <c r="C863" s="99">
        <v>40212.052411079399</v>
      </c>
      <c r="D863" s="99">
        <v>0</v>
      </c>
      <c r="E863" s="99">
        <v>7422.19518536329</v>
      </c>
      <c r="F863" s="99">
        <v>6553.7899527549698</v>
      </c>
      <c r="G863" s="99">
        <v>1156.2604558616899</v>
      </c>
      <c r="H863" s="99">
        <v>0</v>
      </c>
      <c r="I863" s="99">
        <v>0</v>
      </c>
      <c r="J863" s="99">
        <v>32225.055538415902</v>
      </c>
      <c r="K863" s="99">
        <v>0</v>
      </c>
      <c r="L863" s="99">
        <v>24062.1042163372</v>
      </c>
      <c r="M863" s="99">
        <v>16149.583769798301</v>
      </c>
      <c r="N863" s="99">
        <v>5365.6091576218596</v>
      </c>
      <c r="O863" s="99">
        <v>0</v>
      </c>
      <c r="P863" s="99">
        <v>0</v>
      </c>
      <c r="Q863" s="99">
        <v>2026.24534520507</v>
      </c>
      <c r="R863" s="99">
        <v>0</v>
      </c>
      <c r="S863" s="99">
        <v>0</v>
      </c>
      <c r="T863" s="99">
        <v>1152.9534348100401</v>
      </c>
      <c r="U863" s="99">
        <v>32860.139942645998</v>
      </c>
      <c r="V863" s="99">
        <v>2370006.2098693801</v>
      </c>
      <c r="W863" s="99">
        <v>0</v>
      </c>
      <c r="X863" s="99">
        <v>506458.64482116699</v>
      </c>
      <c r="Y863" s="99">
        <v>417215.55165100098</v>
      </c>
      <c r="Z863" s="99">
        <v>206682.62456893901</v>
      </c>
      <c r="AA863" s="99">
        <v>0</v>
      </c>
      <c r="AB863" s="99">
        <v>0</v>
      </c>
      <c r="AC863" s="99">
        <v>10162231.7893066</v>
      </c>
      <c r="AD863" s="99">
        <v>0</v>
      </c>
      <c r="AE863" s="99">
        <v>1120590.70422363</v>
      </c>
      <c r="AF863" s="99">
        <v>794486.11828613305</v>
      </c>
      <c r="AG863" s="99">
        <v>690841.62616729701</v>
      </c>
      <c r="AH863" s="99">
        <v>0</v>
      </c>
      <c r="AI863" s="99">
        <v>0</v>
      </c>
      <c r="AJ863" s="99">
        <v>271055.34996032697</v>
      </c>
      <c r="AK863" s="99">
        <v>0</v>
      </c>
      <c r="AL863" s="99">
        <v>0</v>
      </c>
      <c r="AM863" s="99">
        <v>206046.99566841099</v>
      </c>
      <c r="AN863" s="99">
        <v>10170825.041259799</v>
      </c>
      <c r="AO863" s="99">
        <v>20070054.4226074</v>
      </c>
      <c r="AP863" s="99">
        <v>0</v>
      </c>
      <c r="AQ863" s="99">
        <v>4136798.3443908701</v>
      </c>
      <c r="AR863" s="99">
        <v>3406604.8700256301</v>
      </c>
      <c r="AS863" s="99">
        <v>1592173.7221832301</v>
      </c>
      <c r="AT863" s="99">
        <v>0</v>
      </c>
      <c r="AU863" s="99">
        <v>0</v>
      </c>
      <c r="AV863" s="99">
        <v>29327944.7502441</v>
      </c>
      <c r="AW863" s="99">
        <v>0</v>
      </c>
      <c r="AX863" s="99">
        <v>9845823.1212158203</v>
      </c>
      <c r="AY863" s="99">
        <v>6912464.0842285203</v>
      </c>
      <c r="AZ863" s="99">
        <v>5216463.0780639602</v>
      </c>
      <c r="BA863" s="99">
        <v>0</v>
      </c>
      <c r="BB863" s="99">
        <v>0</v>
      </c>
      <c r="BC863" s="99">
        <v>2223903.6593933101</v>
      </c>
      <c r="BD863" s="99">
        <v>0</v>
      </c>
      <c r="BE863" s="99">
        <v>0</v>
      </c>
      <c r="BF863" s="99">
        <v>1585537.5530242899</v>
      </c>
      <c r="BG863" s="99">
        <v>29517028.439453099</v>
      </c>
      <c r="BH863" s="99">
        <v>3750064.2916870099</v>
      </c>
      <c r="BI863" s="99">
        <v>0</v>
      </c>
      <c r="BJ863" s="99">
        <v>1208345.16567993</v>
      </c>
      <c r="BK863" s="99">
        <v>1063371.86454773</v>
      </c>
      <c r="BL863" s="99">
        <v>0</v>
      </c>
      <c r="BM863" s="99">
        <v>0</v>
      </c>
      <c r="BN863" s="99">
        <v>0</v>
      </c>
      <c r="BO863" s="99">
        <v>0</v>
      </c>
      <c r="BP863" s="99">
        <v>0</v>
      </c>
      <c r="BQ863" s="99">
        <v>0</v>
      </c>
      <c r="BR863" s="99">
        <v>2141826.46057129</v>
      </c>
      <c r="BS863" s="99">
        <v>1902188.75994873</v>
      </c>
      <c r="BT863" s="99">
        <v>0</v>
      </c>
      <c r="BU863" s="99">
        <v>0</v>
      </c>
      <c r="BV863" s="99">
        <v>941699.78806304897</v>
      </c>
      <c r="BW863" s="99">
        <v>0</v>
      </c>
      <c r="BX863" s="99">
        <v>0</v>
      </c>
      <c r="BY863" s="99">
        <v>0</v>
      </c>
      <c r="BZ863" s="99">
        <v>0</v>
      </c>
      <c r="CA863" s="99">
        <v>47637.661440849297</v>
      </c>
      <c r="CB863" s="99">
        <v>2874127.76599121</v>
      </c>
      <c r="CC863" s="99">
        <v>24135089.707275402</v>
      </c>
      <c r="CD863" s="99">
        <v>4954073.71691895</v>
      </c>
      <c r="CE863" s="99">
        <v>1152.02926851809</v>
      </c>
      <c r="CF863" s="99">
        <v>206868.942123413</v>
      </c>
      <c r="CG863" s="99">
        <v>1593463.61210632</v>
      </c>
      <c r="CH863" s="99">
        <v>0</v>
      </c>
      <c r="CI863" s="99">
        <v>48792.116481780999</v>
      </c>
      <c r="CJ863" s="99">
        <v>3079659.3844299298</v>
      </c>
      <c r="CK863" s="99">
        <v>25733046.503173798</v>
      </c>
      <c r="CL863" s="99">
        <v>4956445.5668945303</v>
      </c>
      <c r="CM863" s="166">
        <v>81542.757216453596</v>
      </c>
      <c r="CN863" s="166">
        <v>13254156.962646499</v>
      </c>
      <c r="CO863" s="166">
        <v>55130159.591308601</v>
      </c>
      <c r="CP863" s="99">
        <v>4956445.5668945303</v>
      </c>
      <c r="CQ863" s="99">
        <v>0</v>
      </c>
      <c r="CR863" s="99">
        <v>0</v>
      </c>
      <c r="CS863" s="99">
        <v>0</v>
      </c>
      <c r="CT863" s="99">
        <v>0</v>
      </c>
      <c r="CU863" s="98">
        <v>8083.6358425569997</v>
      </c>
      <c r="CV863" s="98">
        <v>33265.044705209002</v>
      </c>
      <c r="CW863" s="98">
        <v>3080996.7081146231</v>
      </c>
      <c r="CX863" s="98">
        <v>25728553.319381721</v>
      </c>
    </row>
    <row r="864" spans="1:102" x14ac:dyDescent="0.2">
      <c r="A864" s="98" t="s">
        <v>64</v>
      </c>
      <c r="B864" s="100">
        <v>40787</v>
      </c>
      <c r="C864" s="99">
        <v>40181.189722538002</v>
      </c>
      <c r="D864" s="99">
        <v>0</v>
      </c>
      <c r="E864" s="99">
        <v>7350.1996052861195</v>
      </c>
      <c r="F864" s="99">
        <v>6540.8015267252904</v>
      </c>
      <c r="G864" s="99">
        <v>1148.22228088975</v>
      </c>
      <c r="H864" s="99">
        <v>0</v>
      </c>
      <c r="I864" s="99">
        <v>0</v>
      </c>
      <c r="J864" s="99">
        <v>32268.929565429698</v>
      </c>
      <c r="K864" s="99">
        <v>0</v>
      </c>
      <c r="L864" s="99">
        <v>24456.7742419243</v>
      </c>
      <c r="M864" s="99">
        <v>16149.5158280134</v>
      </c>
      <c r="N864" s="99">
        <v>5309.2840595245398</v>
      </c>
      <c r="O864" s="99">
        <v>0</v>
      </c>
      <c r="P864" s="99">
        <v>0</v>
      </c>
      <c r="Q864" s="99">
        <v>2044.16058437526</v>
      </c>
      <c r="R864" s="99">
        <v>0</v>
      </c>
      <c r="S864" s="99">
        <v>0</v>
      </c>
      <c r="T864" s="99">
        <v>1144.3896884322201</v>
      </c>
      <c r="U864" s="99">
        <v>32903.512680053696</v>
      </c>
      <c r="V864" s="99">
        <v>2347059.7736816402</v>
      </c>
      <c r="W864" s="99">
        <v>0</v>
      </c>
      <c r="X864" s="99">
        <v>488893.88985443098</v>
      </c>
      <c r="Y864" s="99">
        <v>403594.873802185</v>
      </c>
      <c r="Z864" s="99">
        <v>201843.01799011201</v>
      </c>
      <c r="AA864" s="99">
        <v>0</v>
      </c>
      <c r="AB864" s="99">
        <v>0</v>
      </c>
      <c r="AC864" s="99">
        <v>10114456.4674072</v>
      </c>
      <c r="AD864" s="99">
        <v>0</v>
      </c>
      <c r="AE864" s="99">
        <v>1107662.4267883301</v>
      </c>
      <c r="AF864" s="99">
        <v>783329.63263702404</v>
      </c>
      <c r="AG864" s="99">
        <v>678000.15745544399</v>
      </c>
      <c r="AH864" s="99">
        <v>0</v>
      </c>
      <c r="AI864" s="99">
        <v>0</v>
      </c>
      <c r="AJ864" s="99">
        <v>270548.43779754598</v>
      </c>
      <c r="AK864" s="99">
        <v>0</v>
      </c>
      <c r="AL864" s="99">
        <v>0</v>
      </c>
      <c r="AM864" s="99">
        <v>202148.38814353899</v>
      </c>
      <c r="AN864" s="99">
        <v>10200164.458618199</v>
      </c>
      <c r="AO864" s="99">
        <v>19944252.5075684</v>
      </c>
      <c r="AP864" s="99">
        <v>0</v>
      </c>
      <c r="AQ864" s="99">
        <v>3965333.3094787602</v>
      </c>
      <c r="AR864" s="99">
        <v>3300077.1848754901</v>
      </c>
      <c r="AS864" s="99">
        <v>1559386.2458496101</v>
      </c>
      <c r="AT864" s="99">
        <v>0</v>
      </c>
      <c r="AU864" s="99">
        <v>0</v>
      </c>
      <c r="AV864" s="99">
        <v>29443339.1328125</v>
      </c>
      <c r="AW864" s="99">
        <v>0</v>
      </c>
      <c r="AX864" s="99">
        <v>9793047.0798339806</v>
      </c>
      <c r="AY864" s="99">
        <v>6850841.94287109</v>
      </c>
      <c r="AZ864" s="99">
        <v>5131689.5322876005</v>
      </c>
      <c r="BA864" s="99">
        <v>0</v>
      </c>
      <c r="BB864" s="99">
        <v>0</v>
      </c>
      <c r="BC864" s="99">
        <v>2212339.6578674298</v>
      </c>
      <c r="BD864" s="99">
        <v>0</v>
      </c>
      <c r="BE864" s="99">
        <v>0</v>
      </c>
      <c r="BF864" s="99">
        <v>1558539.5578918499</v>
      </c>
      <c r="BG864" s="99">
        <v>29625793.987304699</v>
      </c>
      <c r="BH864" s="99">
        <v>3791991.6024475102</v>
      </c>
      <c r="BI864" s="99">
        <v>0</v>
      </c>
      <c r="BJ864" s="99">
        <v>1185141.26333618</v>
      </c>
      <c r="BK864" s="99">
        <v>1038025.1589965801</v>
      </c>
      <c r="BL864" s="99">
        <v>0</v>
      </c>
      <c r="BM864" s="99">
        <v>0</v>
      </c>
      <c r="BN864" s="99">
        <v>0</v>
      </c>
      <c r="BO864" s="99">
        <v>0</v>
      </c>
      <c r="BP864" s="99">
        <v>0</v>
      </c>
      <c r="BQ864" s="99">
        <v>0</v>
      </c>
      <c r="BR864" s="99">
        <v>2128373.2946777302</v>
      </c>
      <c r="BS864" s="99">
        <v>1871964.24484253</v>
      </c>
      <c r="BT864" s="99">
        <v>0</v>
      </c>
      <c r="BU864" s="99">
        <v>0</v>
      </c>
      <c r="BV864" s="99">
        <v>938354.53316497803</v>
      </c>
      <c r="BW864" s="99">
        <v>0</v>
      </c>
      <c r="BX864" s="99">
        <v>0</v>
      </c>
      <c r="BY864" s="99">
        <v>0</v>
      </c>
      <c r="BZ864" s="99">
        <v>0</v>
      </c>
      <c r="CA864" s="99">
        <v>47529.454171657599</v>
      </c>
      <c r="CB864" s="99">
        <v>2833527.39813232</v>
      </c>
      <c r="CC864" s="99">
        <v>23948136.2275391</v>
      </c>
      <c r="CD864" s="99">
        <v>4971466.7003784198</v>
      </c>
      <c r="CE864" s="99">
        <v>1148.13065598905</v>
      </c>
      <c r="CF864" s="99">
        <v>201026.44465637201</v>
      </c>
      <c r="CG864" s="99">
        <v>1552749.22215271</v>
      </c>
      <c r="CH864" s="99">
        <v>0</v>
      </c>
      <c r="CI864" s="99">
        <v>48676.400943279303</v>
      </c>
      <c r="CJ864" s="99">
        <v>3036677.8175659198</v>
      </c>
      <c r="CK864" s="99">
        <v>25508830.596923798</v>
      </c>
      <c r="CL864" s="99">
        <v>4971202.03759766</v>
      </c>
      <c r="CM864" s="166">
        <v>81479.416979789705</v>
      </c>
      <c r="CN864" s="166">
        <v>13245702.294311499</v>
      </c>
      <c r="CO864" s="166">
        <v>55264032.953125</v>
      </c>
      <c r="CP864" s="99">
        <v>4971202.03759766</v>
      </c>
      <c r="CQ864" s="99">
        <v>0</v>
      </c>
      <c r="CR864" s="99">
        <v>0</v>
      </c>
      <c r="CS864" s="99">
        <v>0</v>
      </c>
      <c r="CT864" s="99">
        <v>0</v>
      </c>
      <c r="CU864" s="98">
        <v>7961.9322235279997</v>
      </c>
      <c r="CV864" s="98">
        <v>33303.869881555998</v>
      </c>
      <c r="CW864" s="98">
        <v>3034553.8427886921</v>
      </c>
      <c r="CX864" s="98">
        <v>25500885.44969181</v>
      </c>
    </row>
    <row r="865" spans="1:102" x14ac:dyDescent="0.2">
      <c r="A865" s="98" t="s">
        <v>64</v>
      </c>
      <c r="B865" s="100">
        <v>40878</v>
      </c>
      <c r="C865" s="99">
        <v>40227.1177864075</v>
      </c>
      <c r="D865" s="99">
        <v>0</v>
      </c>
      <c r="E865" s="99">
        <v>7316.3312660455704</v>
      </c>
      <c r="F865" s="99">
        <v>6516.6064913868904</v>
      </c>
      <c r="G865" s="99">
        <v>1141.3763204366001</v>
      </c>
      <c r="H865" s="99">
        <v>0</v>
      </c>
      <c r="I865" s="99">
        <v>0</v>
      </c>
      <c r="J865" s="99">
        <v>32489.430333375902</v>
      </c>
      <c r="K865" s="99">
        <v>0</v>
      </c>
      <c r="L865" s="99">
        <v>24013.5056421757</v>
      </c>
      <c r="M865" s="99">
        <v>16207.3354343176</v>
      </c>
      <c r="N865" s="99">
        <v>5251.4750839471799</v>
      </c>
      <c r="O865" s="99">
        <v>0</v>
      </c>
      <c r="P865" s="99">
        <v>0</v>
      </c>
      <c r="Q865" s="99">
        <v>2053.7151957452302</v>
      </c>
      <c r="R865" s="99">
        <v>0</v>
      </c>
      <c r="S865" s="99">
        <v>0</v>
      </c>
      <c r="T865" s="99">
        <v>1127.30294294655</v>
      </c>
      <c r="U865" s="99">
        <v>33081.045333385497</v>
      </c>
      <c r="V865" s="99">
        <v>2342642.3853759798</v>
      </c>
      <c r="W865" s="99">
        <v>0</v>
      </c>
      <c r="X865" s="99">
        <v>484474.00579070998</v>
      </c>
      <c r="Y865" s="99">
        <v>401045.816719055</v>
      </c>
      <c r="Z865" s="99">
        <v>200312.54685401899</v>
      </c>
      <c r="AA865" s="99">
        <v>0</v>
      </c>
      <c r="AB865" s="99">
        <v>0</v>
      </c>
      <c r="AC865" s="99">
        <v>10136849.318481401</v>
      </c>
      <c r="AD865" s="99">
        <v>0</v>
      </c>
      <c r="AE865" s="99">
        <v>1082272.3972167999</v>
      </c>
      <c r="AF865" s="99">
        <v>793899.15074157703</v>
      </c>
      <c r="AG865" s="99">
        <v>669923.54804992699</v>
      </c>
      <c r="AH865" s="99">
        <v>0</v>
      </c>
      <c r="AI865" s="99">
        <v>0</v>
      </c>
      <c r="AJ865" s="99">
        <v>268555.00731277501</v>
      </c>
      <c r="AK865" s="99">
        <v>0</v>
      </c>
      <c r="AL865" s="99">
        <v>0</v>
      </c>
      <c r="AM865" s="99">
        <v>199186.09349060099</v>
      </c>
      <c r="AN865" s="99">
        <v>10239296.314453101</v>
      </c>
      <c r="AO865" s="99">
        <v>20097948.213378899</v>
      </c>
      <c r="AP865" s="99">
        <v>0</v>
      </c>
      <c r="AQ865" s="99">
        <v>3971473.4926147498</v>
      </c>
      <c r="AR865" s="99">
        <v>3278785.2600402799</v>
      </c>
      <c r="AS865" s="99">
        <v>1560679.63471985</v>
      </c>
      <c r="AT865" s="99">
        <v>0</v>
      </c>
      <c r="AU865" s="99">
        <v>0</v>
      </c>
      <c r="AV865" s="99">
        <v>29760560.706542999</v>
      </c>
      <c r="AW865" s="99">
        <v>0</v>
      </c>
      <c r="AX865" s="99">
        <v>9663230.2244872991</v>
      </c>
      <c r="AY865" s="99">
        <v>7010623.8373413105</v>
      </c>
      <c r="AZ865" s="99">
        <v>5091485.5880127</v>
      </c>
      <c r="BA865" s="99">
        <v>0</v>
      </c>
      <c r="BB865" s="99">
        <v>0</v>
      </c>
      <c r="BC865" s="99">
        <v>2206290.4903869601</v>
      </c>
      <c r="BD865" s="99">
        <v>0</v>
      </c>
      <c r="BE865" s="99">
        <v>0</v>
      </c>
      <c r="BF865" s="99">
        <v>1564431.00523376</v>
      </c>
      <c r="BG865" s="99">
        <v>29901157.954589799</v>
      </c>
      <c r="BH865" s="99">
        <v>3799627.5986328102</v>
      </c>
      <c r="BI865" s="99">
        <v>0</v>
      </c>
      <c r="BJ865" s="99">
        <v>1165631.70812988</v>
      </c>
      <c r="BK865" s="99">
        <v>1023357.16353607</v>
      </c>
      <c r="BL865" s="99">
        <v>0</v>
      </c>
      <c r="BM865" s="99">
        <v>0</v>
      </c>
      <c r="BN865" s="99">
        <v>0</v>
      </c>
      <c r="BO865" s="99">
        <v>0</v>
      </c>
      <c r="BP865" s="99">
        <v>0</v>
      </c>
      <c r="BQ865" s="99">
        <v>0</v>
      </c>
      <c r="BR865" s="99">
        <v>2170672.7955322298</v>
      </c>
      <c r="BS865" s="99">
        <v>1856344.3209991499</v>
      </c>
      <c r="BT865" s="99">
        <v>0</v>
      </c>
      <c r="BU865" s="99">
        <v>0</v>
      </c>
      <c r="BV865" s="99">
        <v>945842.091117859</v>
      </c>
      <c r="BW865" s="99">
        <v>0</v>
      </c>
      <c r="BX865" s="99">
        <v>0</v>
      </c>
      <c r="BY865" s="99">
        <v>0</v>
      </c>
      <c r="BZ865" s="99">
        <v>0</v>
      </c>
      <c r="CA865" s="99">
        <v>47568.254776477799</v>
      </c>
      <c r="CB865" s="99">
        <v>2823832.3589172401</v>
      </c>
      <c r="CC865" s="99">
        <v>24047908.4914551</v>
      </c>
      <c r="CD865" s="99">
        <v>4970264.5974731399</v>
      </c>
      <c r="CE865" s="99">
        <v>1142.3231046497799</v>
      </c>
      <c r="CF865" s="99">
        <v>200305.971534729</v>
      </c>
      <c r="CG865" s="99">
        <v>1561313.3651580799</v>
      </c>
      <c r="CH865" s="99">
        <v>0</v>
      </c>
      <c r="CI865" s="99">
        <v>48708.959774971001</v>
      </c>
      <c r="CJ865" s="99">
        <v>3024363.72338867</v>
      </c>
      <c r="CK865" s="99">
        <v>25624359.497314502</v>
      </c>
      <c r="CL865" s="99">
        <v>4977354.0889282199</v>
      </c>
      <c r="CM865" s="166">
        <v>81661.768969535799</v>
      </c>
      <c r="CN865" s="166">
        <v>13261925.891845699</v>
      </c>
      <c r="CO865" s="166">
        <v>55647315.0615234</v>
      </c>
      <c r="CP865" s="99">
        <v>4977354.0889282199</v>
      </c>
      <c r="CQ865" s="99">
        <v>0</v>
      </c>
      <c r="CR865" s="99">
        <v>0</v>
      </c>
      <c r="CS865" s="99">
        <v>0</v>
      </c>
      <c r="CT865" s="99">
        <v>0</v>
      </c>
      <c r="CU865" s="98">
        <v>7902.8065511040004</v>
      </c>
      <c r="CV865" s="98">
        <v>33511.944737705002</v>
      </c>
      <c r="CW865" s="98">
        <v>3024138.3304519691</v>
      </c>
      <c r="CX865" s="98">
        <v>25609221.856613182</v>
      </c>
    </row>
    <row r="866" spans="1:102" x14ac:dyDescent="0.2">
      <c r="A866" s="98" t="s">
        <v>64</v>
      </c>
      <c r="B866" s="100">
        <v>40969</v>
      </c>
      <c r="C866" s="99">
        <v>40180.2184433937</v>
      </c>
      <c r="D866" s="99">
        <v>0</v>
      </c>
      <c r="E866" s="99">
        <v>7270.2959025502196</v>
      </c>
      <c r="F866" s="99">
        <v>6460.1490213871002</v>
      </c>
      <c r="G866" s="99">
        <v>1149.6906826347099</v>
      </c>
      <c r="H866" s="99">
        <v>0</v>
      </c>
      <c r="I866" s="99">
        <v>0</v>
      </c>
      <c r="J866" s="99">
        <v>32750.535833120299</v>
      </c>
      <c r="K866" s="99">
        <v>0</v>
      </c>
      <c r="L866" s="99">
        <v>23788.5435087681</v>
      </c>
      <c r="M866" s="99">
        <v>16174.760153531999</v>
      </c>
      <c r="N866" s="99">
        <v>5178.3413118123999</v>
      </c>
      <c r="O866" s="99">
        <v>0</v>
      </c>
      <c r="P866" s="99">
        <v>0</v>
      </c>
      <c r="Q866" s="99">
        <v>2032.9924051165599</v>
      </c>
      <c r="R866" s="99">
        <v>0</v>
      </c>
      <c r="S866" s="99">
        <v>0</v>
      </c>
      <c r="T866" s="99">
        <v>1144.75374096632</v>
      </c>
      <c r="U866" s="99">
        <v>33283.427119731903</v>
      </c>
      <c r="V866" s="99">
        <v>2333933.6183166499</v>
      </c>
      <c r="W866" s="99">
        <v>0</v>
      </c>
      <c r="X866" s="99">
        <v>468415.06133651698</v>
      </c>
      <c r="Y866" s="99">
        <v>385952.81890106201</v>
      </c>
      <c r="Z866" s="99">
        <v>202690.441848755</v>
      </c>
      <c r="AA866" s="99">
        <v>0</v>
      </c>
      <c r="AB866" s="99">
        <v>0</v>
      </c>
      <c r="AC866" s="99">
        <v>10362885.1877441</v>
      </c>
      <c r="AD866" s="99">
        <v>0</v>
      </c>
      <c r="AE866" s="99">
        <v>1101269.9827880899</v>
      </c>
      <c r="AF866" s="99">
        <v>794618.37068176304</v>
      </c>
      <c r="AG866" s="99">
        <v>657560.62013244606</v>
      </c>
      <c r="AH866" s="99">
        <v>0</v>
      </c>
      <c r="AI866" s="99">
        <v>0</v>
      </c>
      <c r="AJ866" s="99">
        <v>269511.33400726301</v>
      </c>
      <c r="AK866" s="99">
        <v>0</v>
      </c>
      <c r="AL866" s="99">
        <v>0</v>
      </c>
      <c r="AM866" s="99">
        <v>201374.335039139</v>
      </c>
      <c r="AN866" s="99">
        <v>10305734.7854004</v>
      </c>
      <c r="AO866" s="99">
        <v>20176388.182128899</v>
      </c>
      <c r="AP866" s="99">
        <v>0</v>
      </c>
      <c r="AQ866" s="99">
        <v>3968299.1005859398</v>
      </c>
      <c r="AR866" s="99">
        <v>3283685.6349182101</v>
      </c>
      <c r="AS866" s="99">
        <v>1603122.33572388</v>
      </c>
      <c r="AT866" s="99">
        <v>0</v>
      </c>
      <c r="AU866" s="99">
        <v>0</v>
      </c>
      <c r="AV866" s="99">
        <v>30574037.683593798</v>
      </c>
      <c r="AW866" s="99">
        <v>0</v>
      </c>
      <c r="AX866" s="99">
        <v>9861482.9738769494</v>
      </c>
      <c r="AY866" s="99">
        <v>7120419.63818359</v>
      </c>
      <c r="AZ866" s="99">
        <v>5077553.5641479502</v>
      </c>
      <c r="BA866" s="99">
        <v>0</v>
      </c>
      <c r="BB866" s="99">
        <v>0</v>
      </c>
      <c r="BC866" s="99">
        <v>2248540.0103454599</v>
      </c>
      <c r="BD866" s="99">
        <v>0</v>
      </c>
      <c r="BE866" s="99">
        <v>0</v>
      </c>
      <c r="BF866" s="99">
        <v>1584135.22868347</v>
      </c>
      <c r="BG866" s="99">
        <v>30707648.7880859</v>
      </c>
      <c r="BH866" s="99">
        <v>3830477.2496643099</v>
      </c>
      <c r="BI866" s="99">
        <v>0</v>
      </c>
      <c r="BJ866" s="99">
        <v>1170966.9391479499</v>
      </c>
      <c r="BK866" s="99">
        <v>1021759.42475891</v>
      </c>
      <c r="BL866" s="99">
        <v>0</v>
      </c>
      <c r="BM866" s="99">
        <v>0</v>
      </c>
      <c r="BN866" s="99">
        <v>0</v>
      </c>
      <c r="BO866" s="99">
        <v>0</v>
      </c>
      <c r="BP866" s="99">
        <v>0</v>
      </c>
      <c r="BQ866" s="99">
        <v>0</v>
      </c>
      <c r="BR866" s="99">
        <v>2202645.42114258</v>
      </c>
      <c r="BS866" s="99">
        <v>1847014.92112732</v>
      </c>
      <c r="BT866" s="99">
        <v>0</v>
      </c>
      <c r="BU866" s="99">
        <v>0</v>
      </c>
      <c r="BV866" s="99">
        <v>961469.53456115699</v>
      </c>
      <c r="BW866" s="99">
        <v>0</v>
      </c>
      <c r="BX866" s="99">
        <v>0</v>
      </c>
      <c r="BY866" s="99">
        <v>0</v>
      </c>
      <c r="BZ866" s="99">
        <v>0</v>
      </c>
      <c r="CA866" s="99">
        <v>47425.313874244697</v>
      </c>
      <c r="CB866" s="99">
        <v>2794910.7738647498</v>
      </c>
      <c r="CC866" s="99">
        <v>24066119.404296901</v>
      </c>
      <c r="CD866" s="99">
        <v>5006431.6744384803</v>
      </c>
      <c r="CE866" s="99">
        <v>1151.80076432228</v>
      </c>
      <c r="CF866" s="99">
        <v>203236.324144363</v>
      </c>
      <c r="CG866" s="99">
        <v>1606991.48194885</v>
      </c>
      <c r="CH866" s="99">
        <v>0</v>
      </c>
      <c r="CI866" s="99">
        <v>48577.642097473101</v>
      </c>
      <c r="CJ866" s="99">
        <v>2999523.9468078599</v>
      </c>
      <c r="CK866" s="99">
        <v>25670487.5620117</v>
      </c>
      <c r="CL866" s="99">
        <v>5001023.9935302697</v>
      </c>
      <c r="CM866" s="166">
        <v>81729.288499832197</v>
      </c>
      <c r="CN866" s="166">
        <v>13287066.3820801</v>
      </c>
      <c r="CO866" s="166">
        <v>56070257.341796897</v>
      </c>
      <c r="CP866" s="99">
        <v>5001023.9935302697</v>
      </c>
      <c r="CQ866" s="99">
        <v>0</v>
      </c>
      <c r="CR866" s="99">
        <v>0</v>
      </c>
      <c r="CS866" s="99">
        <v>0</v>
      </c>
      <c r="CT866" s="99">
        <v>0</v>
      </c>
      <c r="CU866" s="98">
        <v>7809.0240394940001</v>
      </c>
      <c r="CV866" s="98">
        <v>33774.069986160997</v>
      </c>
      <c r="CW866" s="98">
        <v>2998147.0980091128</v>
      </c>
      <c r="CX866" s="98">
        <v>25673110.88624575</v>
      </c>
    </row>
    <row r="867" spans="1:102" x14ac:dyDescent="0.2">
      <c r="A867" s="98" t="s">
        <v>64</v>
      </c>
      <c r="B867" s="100">
        <v>41061</v>
      </c>
      <c r="C867" s="99">
        <v>39967.416498660998</v>
      </c>
      <c r="D867" s="99">
        <v>0</v>
      </c>
      <c r="E867" s="99">
        <v>7049.1356403231603</v>
      </c>
      <c r="F867" s="99">
        <v>6287.7267384529096</v>
      </c>
      <c r="G867" s="99">
        <v>1141.94718557596</v>
      </c>
      <c r="H867" s="99">
        <v>0</v>
      </c>
      <c r="I867" s="99">
        <v>0</v>
      </c>
      <c r="J867" s="99">
        <v>32857.751125812501</v>
      </c>
      <c r="K867" s="99">
        <v>0</v>
      </c>
      <c r="L867" s="99">
        <v>23831.173923015602</v>
      </c>
      <c r="M867" s="99">
        <v>16065.686501145399</v>
      </c>
      <c r="N867" s="99">
        <v>5110.1470215916597</v>
      </c>
      <c r="O867" s="99">
        <v>0</v>
      </c>
      <c r="P867" s="99">
        <v>0</v>
      </c>
      <c r="Q867" s="99">
        <v>2052.2044672667998</v>
      </c>
      <c r="R867" s="99">
        <v>0</v>
      </c>
      <c r="S867" s="99">
        <v>0</v>
      </c>
      <c r="T867" s="99">
        <v>1139.9290026128299</v>
      </c>
      <c r="U867" s="99">
        <v>33326.713704109199</v>
      </c>
      <c r="V867" s="99">
        <v>2308828.39926147</v>
      </c>
      <c r="W867" s="99">
        <v>0</v>
      </c>
      <c r="X867" s="99">
        <v>450322.92575836199</v>
      </c>
      <c r="Y867" s="99">
        <v>370671.32631683402</v>
      </c>
      <c r="Z867" s="99">
        <v>198751.29326057399</v>
      </c>
      <c r="AA867" s="99">
        <v>0</v>
      </c>
      <c r="AB867" s="99">
        <v>0</v>
      </c>
      <c r="AC867" s="99">
        <v>10236414.6107178</v>
      </c>
      <c r="AD867" s="99">
        <v>0</v>
      </c>
      <c r="AE867" s="99">
        <v>1059318.2614593499</v>
      </c>
      <c r="AF867" s="99">
        <v>780833.83714294399</v>
      </c>
      <c r="AG867" s="99">
        <v>639930.05691528297</v>
      </c>
      <c r="AH867" s="99">
        <v>0</v>
      </c>
      <c r="AI867" s="99">
        <v>0</v>
      </c>
      <c r="AJ867" s="99">
        <v>270214.24144744902</v>
      </c>
      <c r="AK867" s="99">
        <v>0</v>
      </c>
      <c r="AL867" s="99">
        <v>0</v>
      </c>
      <c r="AM867" s="99">
        <v>197983.843162537</v>
      </c>
      <c r="AN867" s="99">
        <v>10367007.1408691</v>
      </c>
      <c r="AO867" s="99">
        <v>20080086.724853501</v>
      </c>
      <c r="AP867" s="99">
        <v>0</v>
      </c>
      <c r="AQ867" s="99">
        <v>3825666.3017578102</v>
      </c>
      <c r="AR867" s="99">
        <v>3168167.6045227102</v>
      </c>
      <c r="AS867" s="99">
        <v>1575765.2976379399</v>
      </c>
      <c r="AT867" s="99">
        <v>0</v>
      </c>
      <c r="AU867" s="99">
        <v>0</v>
      </c>
      <c r="AV867" s="99">
        <v>30546030.8278809</v>
      </c>
      <c r="AW867" s="99">
        <v>0</v>
      </c>
      <c r="AX867" s="99">
        <v>9583887.0080566406</v>
      </c>
      <c r="AY867" s="99">
        <v>7025431.0929565402</v>
      </c>
      <c r="AZ867" s="99">
        <v>4961049.3363647498</v>
      </c>
      <c r="BA867" s="99">
        <v>0</v>
      </c>
      <c r="BB867" s="99">
        <v>0</v>
      </c>
      <c r="BC867" s="99">
        <v>2240717.9220581101</v>
      </c>
      <c r="BD867" s="99">
        <v>0</v>
      </c>
      <c r="BE867" s="99">
        <v>0</v>
      </c>
      <c r="BF867" s="99">
        <v>1568240.18322754</v>
      </c>
      <c r="BG867" s="99">
        <v>30711103.552978501</v>
      </c>
      <c r="BH867" s="99">
        <v>3792694.7369689899</v>
      </c>
      <c r="BI867" s="99">
        <v>0</v>
      </c>
      <c r="BJ867" s="99">
        <v>1136055.4734191899</v>
      </c>
      <c r="BK867" s="99">
        <v>986108.46994781506</v>
      </c>
      <c r="BL867" s="99">
        <v>0</v>
      </c>
      <c r="BM867" s="99">
        <v>0</v>
      </c>
      <c r="BN867" s="99">
        <v>0</v>
      </c>
      <c r="BO867" s="99">
        <v>0</v>
      </c>
      <c r="BP867" s="99">
        <v>0</v>
      </c>
      <c r="BQ867" s="99">
        <v>0</v>
      </c>
      <c r="BR867" s="99">
        <v>2173610.6748046898</v>
      </c>
      <c r="BS867" s="99">
        <v>1807968.32540894</v>
      </c>
      <c r="BT867" s="99">
        <v>0</v>
      </c>
      <c r="BU867" s="99">
        <v>0</v>
      </c>
      <c r="BV867" s="99">
        <v>964669.55500793504</v>
      </c>
      <c r="BW867" s="99">
        <v>0</v>
      </c>
      <c r="BX867" s="99">
        <v>0</v>
      </c>
      <c r="BY867" s="99">
        <v>0</v>
      </c>
      <c r="BZ867" s="99">
        <v>0</v>
      </c>
      <c r="CA867" s="99">
        <v>47019.766357898698</v>
      </c>
      <c r="CB867" s="99">
        <v>2759853.9712219201</v>
      </c>
      <c r="CC867" s="99">
        <v>23910487.911621101</v>
      </c>
      <c r="CD867" s="99">
        <v>4923859.2756957998</v>
      </c>
      <c r="CE867" s="99">
        <v>1139.9967627823401</v>
      </c>
      <c r="CF867" s="99">
        <v>198696.094036102</v>
      </c>
      <c r="CG867" s="99">
        <v>1575544.6643981901</v>
      </c>
      <c r="CH867" s="99">
        <v>0</v>
      </c>
      <c r="CI867" s="99">
        <v>48162.008792877197</v>
      </c>
      <c r="CJ867" s="99">
        <v>2958888.0636596698</v>
      </c>
      <c r="CK867" s="99">
        <v>25495776.565917999</v>
      </c>
      <c r="CL867" s="99">
        <v>4926893.2236328097</v>
      </c>
      <c r="CM867" s="166">
        <v>81374.642939567595</v>
      </c>
      <c r="CN867" s="166">
        <v>13316348.493408199</v>
      </c>
      <c r="CO867" s="166">
        <v>56330757.314453103</v>
      </c>
      <c r="CP867" s="99">
        <v>4926893.2236328097</v>
      </c>
      <c r="CQ867" s="99">
        <v>0</v>
      </c>
      <c r="CR867" s="99">
        <v>0</v>
      </c>
      <c r="CS867" s="99">
        <v>0</v>
      </c>
      <c r="CT867" s="99">
        <v>0</v>
      </c>
      <c r="CU867" s="98">
        <v>7529.4888835020001</v>
      </c>
      <c r="CV867" s="98">
        <v>33877.769345332999</v>
      </c>
      <c r="CW867" s="98">
        <v>2958550.0652580219</v>
      </c>
      <c r="CX867" s="98">
        <v>25486032.576019291</v>
      </c>
    </row>
    <row r="868" spans="1:102" x14ac:dyDescent="0.2">
      <c r="A868" s="98" t="s">
        <v>64</v>
      </c>
      <c r="B868" s="100">
        <v>41153</v>
      </c>
      <c r="C868" s="99">
        <v>39743.905628681197</v>
      </c>
      <c r="D868" s="99">
        <v>0</v>
      </c>
      <c r="E868" s="99">
        <v>6849.98453485966</v>
      </c>
      <c r="F868" s="99">
        <v>6104.8128727078401</v>
      </c>
      <c r="G868" s="99">
        <v>1142.33008210361</v>
      </c>
      <c r="H868" s="99">
        <v>0</v>
      </c>
      <c r="I868" s="99">
        <v>0</v>
      </c>
      <c r="J868" s="99">
        <v>32832.068686008497</v>
      </c>
      <c r="K868" s="99">
        <v>0</v>
      </c>
      <c r="L868" s="99">
        <v>23751.609440565098</v>
      </c>
      <c r="M868" s="99">
        <v>15987.662814855599</v>
      </c>
      <c r="N868" s="99">
        <v>5064.5128587484396</v>
      </c>
      <c r="O868" s="99">
        <v>0</v>
      </c>
      <c r="P868" s="99">
        <v>0</v>
      </c>
      <c r="Q868" s="99">
        <v>2005.1051055491</v>
      </c>
      <c r="R868" s="99">
        <v>0</v>
      </c>
      <c r="S868" s="99">
        <v>0</v>
      </c>
      <c r="T868" s="99">
        <v>1137.82273304462</v>
      </c>
      <c r="U868" s="99">
        <v>33294.188061237299</v>
      </c>
      <c r="V868" s="99">
        <v>2271172.74609375</v>
      </c>
      <c r="W868" s="99">
        <v>0</v>
      </c>
      <c r="X868" s="99">
        <v>432446.351875305</v>
      </c>
      <c r="Y868" s="99">
        <v>355283.31162261998</v>
      </c>
      <c r="Z868" s="99">
        <v>196718.88623237601</v>
      </c>
      <c r="AA868" s="99">
        <v>0</v>
      </c>
      <c r="AB868" s="99">
        <v>0</v>
      </c>
      <c r="AC868" s="99">
        <v>10245793.9343262</v>
      </c>
      <c r="AD868" s="99">
        <v>0</v>
      </c>
      <c r="AE868" s="99">
        <v>1044384.07357788</v>
      </c>
      <c r="AF868" s="99">
        <v>769328.53208923305</v>
      </c>
      <c r="AG868" s="99">
        <v>626029.96164703404</v>
      </c>
      <c r="AH868" s="99">
        <v>0</v>
      </c>
      <c r="AI868" s="99">
        <v>0</v>
      </c>
      <c r="AJ868" s="99">
        <v>265928.43475723302</v>
      </c>
      <c r="AK868" s="99">
        <v>0</v>
      </c>
      <c r="AL868" s="99">
        <v>0</v>
      </c>
      <c r="AM868" s="99">
        <v>196874.23743248</v>
      </c>
      <c r="AN868" s="99">
        <v>10303524.6356201</v>
      </c>
      <c r="AO868" s="99">
        <v>19902345.951660201</v>
      </c>
      <c r="AP868" s="99">
        <v>0</v>
      </c>
      <c r="AQ868" s="99">
        <v>3687300.2945251502</v>
      </c>
      <c r="AR868" s="99">
        <v>3051272.46551514</v>
      </c>
      <c r="AS868" s="99">
        <v>1579864.05865479</v>
      </c>
      <c r="AT868" s="99">
        <v>0</v>
      </c>
      <c r="AU868" s="99">
        <v>0</v>
      </c>
      <c r="AV868" s="99">
        <v>30815219.379150402</v>
      </c>
      <c r="AW868" s="99">
        <v>0</v>
      </c>
      <c r="AX868" s="99">
        <v>9509411.9931640606</v>
      </c>
      <c r="AY868" s="99">
        <v>6983800.4500122098</v>
      </c>
      <c r="AZ868" s="99">
        <v>4923097.3688964797</v>
      </c>
      <c r="BA868" s="99">
        <v>0</v>
      </c>
      <c r="BB868" s="99">
        <v>0</v>
      </c>
      <c r="BC868" s="99">
        <v>2226335.1902160598</v>
      </c>
      <c r="BD868" s="99">
        <v>0</v>
      </c>
      <c r="BE868" s="99">
        <v>0</v>
      </c>
      <c r="BF868" s="99">
        <v>1580141.29052734</v>
      </c>
      <c r="BG868" s="99">
        <v>30935069.862304699</v>
      </c>
      <c r="BH868" s="99">
        <v>3860944.13208008</v>
      </c>
      <c r="BI868" s="99">
        <v>0</v>
      </c>
      <c r="BJ868" s="99">
        <v>1122900.9002990699</v>
      </c>
      <c r="BK868" s="99">
        <v>968168.83587646496</v>
      </c>
      <c r="BL868" s="99">
        <v>0</v>
      </c>
      <c r="BM868" s="99">
        <v>0</v>
      </c>
      <c r="BN868" s="99">
        <v>0</v>
      </c>
      <c r="BO868" s="99">
        <v>0</v>
      </c>
      <c r="BP868" s="99">
        <v>0</v>
      </c>
      <c r="BQ868" s="99">
        <v>0</v>
      </c>
      <c r="BR868" s="99">
        <v>2180573.9497070299</v>
      </c>
      <c r="BS868" s="99">
        <v>1807712.81022644</v>
      </c>
      <c r="BT868" s="99">
        <v>0</v>
      </c>
      <c r="BU868" s="99">
        <v>0</v>
      </c>
      <c r="BV868" s="99">
        <v>959790.42282867397</v>
      </c>
      <c r="BW868" s="99">
        <v>0</v>
      </c>
      <c r="BX868" s="99">
        <v>0</v>
      </c>
      <c r="BY868" s="99">
        <v>0</v>
      </c>
      <c r="BZ868" s="99">
        <v>0</v>
      </c>
      <c r="CA868" s="99">
        <v>46612.996348380999</v>
      </c>
      <c r="CB868" s="99">
        <v>2702684.6407165499</v>
      </c>
      <c r="CC868" s="99">
        <v>23541636.7973633</v>
      </c>
      <c r="CD868" s="99">
        <v>4978259.9451904297</v>
      </c>
      <c r="CE868" s="99">
        <v>1141.82095640898</v>
      </c>
      <c r="CF868" s="99">
        <v>196469.98994064299</v>
      </c>
      <c r="CG868" s="99">
        <v>1577270.37890625</v>
      </c>
      <c r="CH868" s="99">
        <v>0</v>
      </c>
      <c r="CI868" s="99">
        <v>47754.552427291899</v>
      </c>
      <c r="CJ868" s="99">
        <v>2899577.6216125502</v>
      </c>
      <c r="CK868" s="99">
        <v>25113075.552246101</v>
      </c>
      <c r="CL868" s="99">
        <v>4977415.9479980497</v>
      </c>
      <c r="CM868" s="166">
        <v>80917.102446556106</v>
      </c>
      <c r="CN868" s="166">
        <v>13178001.345703101</v>
      </c>
      <c r="CO868" s="166">
        <v>56058195.604003899</v>
      </c>
      <c r="CP868" s="99">
        <v>4977415.9479980497</v>
      </c>
      <c r="CQ868" s="99">
        <v>0</v>
      </c>
      <c r="CR868" s="99">
        <v>0</v>
      </c>
      <c r="CS868" s="99">
        <v>0</v>
      </c>
      <c r="CT868" s="99">
        <v>0</v>
      </c>
      <c r="CU868" s="98">
        <v>7300.9842464479998</v>
      </c>
      <c r="CV868" s="98">
        <v>33851.251173582001</v>
      </c>
      <c r="CW868" s="98">
        <v>2899154.6306571928</v>
      </c>
      <c r="CX868" s="98">
        <v>25118907.17626955</v>
      </c>
    </row>
    <row r="869" spans="1:102" x14ac:dyDescent="0.2">
      <c r="A869" s="98" t="s">
        <v>64</v>
      </c>
      <c r="B869" s="100">
        <v>41244</v>
      </c>
      <c r="C869" s="99">
        <v>39597.0744662285</v>
      </c>
      <c r="D869" s="99">
        <v>0</v>
      </c>
      <c r="E869" s="99">
        <v>6796.2178720235797</v>
      </c>
      <c r="F869" s="99">
        <v>6059.5149271488199</v>
      </c>
      <c r="G869" s="99">
        <v>1148.4463885277501</v>
      </c>
      <c r="H869" s="99">
        <v>0</v>
      </c>
      <c r="I869" s="99">
        <v>0</v>
      </c>
      <c r="J869" s="99">
        <v>32924.518646717101</v>
      </c>
      <c r="K869" s="99">
        <v>0</v>
      </c>
      <c r="L869" s="99">
        <v>23466.204448938399</v>
      </c>
      <c r="M869" s="99">
        <v>15933.5720734596</v>
      </c>
      <c r="N869" s="99">
        <v>5001.3160233497601</v>
      </c>
      <c r="O869" s="99">
        <v>0</v>
      </c>
      <c r="P869" s="99">
        <v>0</v>
      </c>
      <c r="Q869" s="99">
        <v>1991.5776900351</v>
      </c>
      <c r="R869" s="99">
        <v>0</v>
      </c>
      <c r="S869" s="99">
        <v>0</v>
      </c>
      <c r="T869" s="99">
        <v>1136.5369281768801</v>
      </c>
      <c r="U869" s="99">
        <v>33353.886051654801</v>
      </c>
      <c r="V869" s="99">
        <v>2241858.4161377</v>
      </c>
      <c r="W869" s="99">
        <v>0</v>
      </c>
      <c r="X869" s="99">
        <v>420101.82330322301</v>
      </c>
      <c r="Y869" s="99">
        <v>345387.18543243402</v>
      </c>
      <c r="Z869" s="99">
        <v>194379.153570175</v>
      </c>
      <c r="AA869" s="99">
        <v>0</v>
      </c>
      <c r="AB869" s="99">
        <v>0</v>
      </c>
      <c r="AC869" s="99">
        <v>10265935.3675537</v>
      </c>
      <c r="AD869" s="99">
        <v>0</v>
      </c>
      <c r="AE869" s="99">
        <v>1031799.39872742</v>
      </c>
      <c r="AF869" s="99">
        <v>758447.10253143299</v>
      </c>
      <c r="AG869" s="99">
        <v>604908.28904724098</v>
      </c>
      <c r="AH869" s="99">
        <v>0</v>
      </c>
      <c r="AI869" s="99">
        <v>0</v>
      </c>
      <c r="AJ869" s="99">
        <v>264815.37519455003</v>
      </c>
      <c r="AK869" s="99">
        <v>0</v>
      </c>
      <c r="AL869" s="99">
        <v>0</v>
      </c>
      <c r="AM869" s="99">
        <v>192943.193603516</v>
      </c>
      <c r="AN869" s="99">
        <v>10289626.5628662</v>
      </c>
      <c r="AO869" s="99">
        <v>19795599.145507801</v>
      </c>
      <c r="AP869" s="99">
        <v>0</v>
      </c>
      <c r="AQ869" s="99">
        <v>3622870.5317993201</v>
      </c>
      <c r="AR869" s="99">
        <v>2993749.15151978</v>
      </c>
      <c r="AS869" s="99">
        <v>1563221.7714691199</v>
      </c>
      <c r="AT869" s="99">
        <v>0</v>
      </c>
      <c r="AU869" s="99">
        <v>0</v>
      </c>
      <c r="AV869" s="99">
        <v>30947923.739990201</v>
      </c>
      <c r="AW869" s="99">
        <v>0</v>
      </c>
      <c r="AX869" s="99">
        <v>9490789.0097656306</v>
      </c>
      <c r="AY869" s="99">
        <v>6925705.5861206101</v>
      </c>
      <c r="AZ869" s="99">
        <v>4800350.52697754</v>
      </c>
      <c r="BA869" s="99">
        <v>0</v>
      </c>
      <c r="BB869" s="99">
        <v>0</v>
      </c>
      <c r="BC869" s="99">
        <v>2235707.8625793499</v>
      </c>
      <c r="BD869" s="99">
        <v>0</v>
      </c>
      <c r="BE869" s="99">
        <v>0</v>
      </c>
      <c r="BF869" s="99">
        <v>1560233.6496582001</v>
      </c>
      <c r="BG869" s="99">
        <v>31054150.314453099</v>
      </c>
      <c r="BH869" s="99">
        <v>3815938.1876220698</v>
      </c>
      <c r="BI869" s="99">
        <v>0</v>
      </c>
      <c r="BJ869" s="99">
        <v>1076021.7978057901</v>
      </c>
      <c r="BK869" s="99">
        <v>931426.22669982899</v>
      </c>
      <c r="BL869" s="99">
        <v>0</v>
      </c>
      <c r="BM869" s="99">
        <v>0</v>
      </c>
      <c r="BN869" s="99">
        <v>0</v>
      </c>
      <c r="BO869" s="99">
        <v>0</v>
      </c>
      <c r="BP869" s="99">
        <v>0</v>
      </c>
      <c r="BQ869" s="99">
        <v>0</v>
      </c>
      <c r="BR869" s="99">
        <v>2172018.8634643601</v>
      </c>
      <c r="BS869" s="99">
        <v>1752377.02572632</v>
      </c>
      <c r="BT869" s="99">
        <v>0</v>
      </c>
      <c r="BU869" s="99">
        <v>0</v>
      </c>
      <c r="BV869" s="99">
        <v>971697.94490051304</v>
      </c>
      <c r="BW869" s="99">
        <v>0</v>
      </c>
      <c r="BX869" s="99">
        <v>0</v>
      </c>
      <c r="BY869" s="99">
        <v>0</v>
      </c>
      <c r="BZ869" s="99">
        <v>0</v>
      </c>
      <c r="CA869" s="99">
        <v>46399.447329044298</v>
      </c>
      <c r="CB869" s="99">
        <v>2657473.1473693801</v>
      </c>
      <c r="CC869" s="99">
        <v>23346369.693847701</v>
      </c>
      <c r="CD869" s="99">
        <v>4894978.50671387</v>
      </c>
      <c r="CE869" s="99">
        <v>1148.7617265582101</v>
      </c>
      <c r="CF869" s="99">
        <v>194250.632606506</v>
      </c>
      <c r="CG869" s="99">
        <v>1562472.8276519801</v>
      </c>
      <c r="CH869" s="99">
        <v>0</v>
      </c>
      <c r="CI869" s="99">
        <v>47545.476602077499</v>
      </c>
      <c r="CJ869" s="99">
        <v>2850450.1227417002</v>
      </c>
      <c r="CK869" s="99">
        <v>24911878.146972701</v>
      </c>
      <c r="CL869" s="99">
        <v>4901734.96520996</v>
      </c>
      <c r="CM869" s="166">
        <v>80794.943704605103</v>
      </c>
      <c r="CN869" s="166">
        <v>13125618.697876001</v>
      </c>
      <c r="CO869" s="166">
        <v>55906522.671386696</v>
      </c>
      <c r="CP869" s="99">
        <v>4901734.96520996</v>
      </c>
      <c r="CQ869" s="99">
        <v>0</v>
      </c>
      <c r="CR869" s="99">
        <v>0</v>
      </c>
      <c r="CS869" s="99">
        <v>0</v>
      </c>
      <c r="CT869" s="99">
        <v>0</v>
      </c>
      <c r="CU869" s="98">
        <v>7225.0149111000001</v>
      </c>
      <c r="CV869" s="98">
        <v>33961.439396264002</v>
      </c>
      <c r="CW869" s="98">
        <v>2851723.779975886</v>
      </c>
      <c r="CX869" s="98">
        <v>24908842.521499682</v>
      </c>
    </row>
    <row r="870" spans="1:102" x14ac:dyDescent="0.2">
      <c r="A870" s="98" t="s">
        <v>64</v>
      </c>
      <c r="B870" s="100">
        <v>41334</v>
      </c>
      <c r="C870" s="99">
        <v>38876.719457626299</v>
      </c>
      <c r="D870" s="99">
        <v>0</v>
      </c>
      <c r="E870" s="99">
        <v>6593.8648342490196</v>
      </c>
      <c r="F870" s="99">
        <v>5887.9073186516798</v>
      </c>
      <c r="G870" s="99">
        <v>1155.9044393747999</v>
      </c>
      <c r="H870" s="99">
        <v>0</v>
      </c>
      <c r="I870" s="99">
        <v>0</v>
      </c>
      <c r="J870" s="99">
        <v>32904.048473834999</v>
      </c>
      <c r="K870" s="99">
        <v>0</v>
      </c>
      <c r="L870" s="99">
        <v>1890.6563627272801</v>
      </c>
      <c r="M870" s="99">
        <v>15742.002791523901</v>
      </c>
      <c r="N870" s="99">
        <v>4918.83519554138</v>
      </c>
      <c r="O870" s="99">
        <v>0</v>
      </c>
      <c r="P870" s="99">
        <v>20810.095072746299</v>
      </c>
      <c r="Q870" s="99">
        <v>1974.7683009207201</v>
      </c>
      <c r="R870" s="99">
        <v>0</v>
      </c>
      <c r="S870" s="99">
        <v>1153.8828380703901</v>
      </c>
      <c r="T870" s="99">
        <v>0</v>
      </c>
      <c r="U870" s="99">
        <v>33293.120712757103</v>
      </c>
      <c r="V870" s="99">
        <v>2189256.5813903799</v>
      </c>
      <c r="W870" s="99">
        <v>0</v>
      </c>
      <c r="X870" s="99">
        <v>405723.748413086</v>
      </c>
      <c r="Y870" s="99">
        <v>335698.19189071702</v>
      </c>
      <c r="Z870" s="99">
        <v>190774.09057045</v>
      </c>
      <c r="AA870" s="99">
        <v>0</v>
      </c>
      <c r="AB870" s="99">
        <v>0</v>
      </c>
      <c r="AC870" s="99">
        <v>10199322.192871099</v>
      </c>
      <c r="AD870" s="99">
        <v>0</v>
      </c>
      <c r="AE870" s="99">
        <v>31484.704683780699</v>
      </c>
      <c r="AF870" s="99">
        <v>746052.20185852097</v>
      </c>
      <c r="AG870" s="99">
        <v>593821.00651550305</v>
      </c>
      <c r="AH870" s="99">
        <v>0</v>
      </c>
      <c r="AI870" s="99">
        <v>952279.25913238502</v>
      </c>
      <c r="AJ870" s="99">
        <v>263963.76350784302</v>
      </c>
      <c r="AK870" s="99">
        <v>0</v>
      </c>
      <c r="AL870" s="99">
        <v>189722.21714019799</v>
      </c>
      <c r="AM870" s="99">
        <v>0</v>
      </c>
      <c r="AN870" s="99">
        <v>10282129.1903076</v>
      </c>
      <c r="AO870" s="99">
        <v>19306154.905029301</v>
      </c>
      <c r="AP870" s="99">
        <v>0</v>
      </c>
      <c r="AQ870" s="99">
        <v>3461950.6896057101</v>
      </c>
      <c r="AR870" s="99">
        <v>2880405.0686340299</v>
      </c>
      <c r="AS870" s="99">
        <v>1531069.5839386</v>
      </c>
      <c r="AT870" s="99">
        <v>0</v>
      </c>
      <c r="AU870" s="99">
        <v>0</v>
      </c>
      <c r="AV870" s="99">
        <v>30898912.443603501</v>
      </c>
      <c r="AW870" s="99">
        <v>0</v>
      </c>
      <c r="AX870" s="99">
        <v>378877.865364075</v>
      </c>
      <c r="AY870" s="99">
        <v>6838845.2833862295</v>
      </c>
      <c r="AZ870" s="99">
        <v>4713229.2661743201</v>
      </c>
      <c r="BA870" s="99">
        <v>0</v>
      </c>
      <c r="BB870" s="99">
        <v>8500909.2504882794</v>
      </c>
      <c r="BC870" s="99">
        <v>2224473.7835998498</v>
      </c>
      <c r="BD870" s="99">
        <v>0</v>
      </c>
      <c r="BE870" s="99">
        <v>1516548.9250946001</v>
      </c>
      <c r="BF870" s="99">
        <v>0</v>
      </c>
      <c r="BG870" s="99">
        <v>31105355.2578125</v>
      </c>
      <c r="BH870" s="99">
        <v>4512230.9606323196</v>
      </c>
      <c r="BI870" s="99">
        <v>0</v>
      </c>
      <c r="BJ870" s="99">
        <v>1124523.2196655299</v>
      </c>
      <c r="BK870" s="99">
        <v>945711.79297637905</v>
      </c>
      <c r="BL870" s="99">
        <v>0</v>
      </c>
      <c r="BM870" s="99">
        <v>0</v>
      </c>
      <c r="BN870" s="99">
        <v>0</v>
      </c>
      <c r="BO870" s="99">
        <v>0</v>
      </c>
      <c r="BP870" s="99">
        <v>0</v>
      </c>
      <c r="BQ870" s="99">
        <v>0</v>
      </c>
      <c r="BR870" s="99">
        <v>2241525.0373229999</v>
      </c>
      <c r="BS870" s="99">
        <v>1754327.80549622</v>
      </c>
      <c r="BT870" s="99">
        <v>0</v>
      </c>
      <c r="BU870" s="99">
        <v>675649.25</v>
      </c>
      <c r="BV870" s="99">
        <v>1001787.52918243</v>
      </c>
      <c r="BW870" s="99">
        <v>0</v>
      </c>
      <c r="BX870" s="99">
        <v>129997.219903946</v>
      </c>
      <c r="BY870" s="99">
        <v>0</v>
      </c>
      <c r="BZ870" s="99">
        <v>0</v>
      </c>
      <c r="CA870" s="99">
        <v>45434.552803039602</v>
      </c>
      <c r="CB870" s="99">
        <v>2603078.6867065402</v>
      </c>
      <c r="CC870" s="99">
        <v>22805230.4602051</v>
      </c>
      <c r="CD870" s="99">
        <v>5645966.3847656297</v>
      </c>
      <c r="CE870" s="99">
        <v>1157.11161866784</v>
      </c>
      <c r="CF870" s="99">
        <v>190973.88350868199</v>
      </c>
      <c r="CG870" s="99">
        <v>1533685.30688477</v>
      </c>
      <c r="CH870" s="99">
        <v>0</v>
      </c>
      <c r="CI870" s="99">
        <v>46592.629940509803</v>
      </c>
      <c r="CJ870" s="99">
        <v>2793713.8292846698</v>
      </c>
      <c r="CK870" s="99">
        <v>24333506.135009799</v>
      </c>
      <c r="CL870" s="99">
        <v>5770451.5261840802</v>
      </c>
      <c r="CM870" s="166">
        <v>79777.636874198899</v>
      </c>
      <c r="CN870" s="166">
        <v>13077519.6335449</v>
      </c>
      <c r="CO870" s="166">
        <v>55510828.249511696</v>
      </c>
      <c r="CP870" s="99">
        <v>5770451.5261840802</v>
      </c>
      <c r="CQ870" s="99">
        <v>0</v>
      </c>
      <c r="CR870" s="99">
        <v>0</v>
      </c>
      <c r="CS870" s="99">
        <v>0</v>
      </c>
      <c r="CT870" s="99">
        <v>0</v>
      </c>
      <c r="CU870" s="98">
        <v>6985.7980325139997</v>
      </c>
      <c r="CV870" s="98">
        <v>33943.584721045001</v>
      </c>
      <c r="CW870" s="98">
        <v>2794052.570215222</v>
      </c>
      <c r="CX870" s="98">
        <v>24338915.76708987</v>
      </c>
    </row>
    <row r="871" spans="1:102" x14ac:dyDescent="0.2">
      <c r="A871" s="98" t="s">
        <v>64</v>
      </c>
      <c r="B871" s="100">
        <v>41426</v>
      </c>
      <c r="C871" s="99">
        <v>38875.414612770102</v>
      </c>
      <c r="D871" s="99">
        <v>0</v>
      </c>
      <c r="E871" s="99">
        <v>6538.2618926167497</v>
      </c>
      <c r="F871" s="99">
        <v>5852.5143908858299</v>
      </c>
      <c r="G871" s="99">
        <v>1152.74577079713</v>
      </c>
      <c r="H871" s="99">
        <v>0</v>
      </c>
      <c r="I871" s="99">
        <v>0</v>
      </c>
      <c r="J871" s="99">
        <v>32831.994213104197</v>
      </c>
      <c r="K871" s="99">
        <v>0</v>
      </c>
      <c r="L871" s="99">
        <v>1491.74428039789</v>
      </c>
      <c r="M871" s="99">
        <v>15953.558373332</v>
      </c>
      <c r="N871" s="99">
        <v>4838.1561072468803</v>
      </c>
      <c r="O871" s="99">
        <v>0</v>
      </c>
      <c r="P871" s="99">
        <v>21237.3685722351</v>
      </c>
      <c r="Q871" s="99">
        <v>1975.44177462161</v>
      </c>
      <c r="R871" s="99">
        <v>0</v>
      </c>
      <c r="S871" s="99">
        <v>1153.3482646495099</v>
      </c>
      <c r="T871" s="99">
        <v>0</v>
      </c>
      <c r="U871" s="99">
        <v>33175.789506912202</v>
      </c>
      <c r="V871" s="99">
        <v>2179112.8859252902</v>
      </c>
      <c r="W871" s="99">
        <v>0</v>
      </c>
      <c r="X871" s="99">
        <v>395856.67991256702</v>
      </c>
      <c r="Y871" s="99">
        <v>330345.43150329601</v>
      </c>
      <c r="Z871" s="99">
        <v>187483.532691956</v>
      </c>
      <c r="AA871" s="99">
        <v>0</v>
      </c>
      <c r="AB871" s="99">
        <v>0</v>
      </c>
      <c r="AC871" s="99">
        <v>10173792.435913101</v>
      </c>
      <c r="AD871" s="99">
        <v>0</v>
      </c>
      <c r="AE871" s="99">
        <v>21390.529839992501</v>
      </c>
      <c r="AF871" s="99">
        <v>745320.72084045399</v>
      </c>
      <c r="AG871" s="99">
        <v>582532.24358367897</v>
      </c>
      <c r="AH871" s="99">
        <v>0</v>
      </c>
      <c r="AI871" s="99">
        <v>961557.02256774902</v>
      </c>
      <c r="AJ871" s="99">
        <v>263772.25064086902</v>
      </c>
      <c r="AK871" s="99">
        <v>0</v>
      </c>
      <c r="AL871" s="99">
        <v>187258.88898849499</v>
      </c>
      <c r="AM871" s="99">
        <v>0</v>
      </c>
      <c r="AN871" s="99">
        <v>10203143.480957</v>
      </c>
      <c r="AO871" s="99">
        <v>19282895.1005859</v>
      </c>
      <c r="AP871" s="99">
        <v>0</v>
      </c>
      <c r="AQ871" s="99">
        <v>3344103.44058228</v>
      </c>
      <c r="AR871" s="99">
        <v>2790923.0694274898</v>
      </c>
      <c r="AS871" s="99">
        <v>1508715.1089630099</v>
      </c>
      <c r="AT871" s="99">
        <v>0</v>
      </c>
      <c r="AU871" s="99">
        <v>0</v>
      </c>
      <c r="AV871" s="99">
        <v>30886896.1484375</v>
      </c>
      <c r="AW871" s="99">
        <v>0</v>
      </c>
      <c r="AX871" s="99">
        <v>267005.44313812302</v>
      </c>
      <c r="AY871" s="99">
        <v>6870019.6632080097</v>
      </c>
      <c r="AZ871" s="99">
        <v>4618684.5122070303</v>
      </c>
      <c r="BA871" s="99">
        <v>0</v>
      </c>
      <c r="BB871" s="99">
        <v>8641115.82739258</v>
      </c>
      <c r="BC871" s="99">
        <v>2200739.5578918499</v>
      </c>
      <c r="BD871" s="99">
        <v>0</v>
      </c>
      <c r="BE871" s="99">
        <v>1506114.8170928999</v>
      </c>
      <c r="BF871" s="99">
        <v>0</v>
      </c>
      <c r="BG871" s="99">
        <v>30900520.8583984</v>
      </c>
      <c r="BH871" s="99">
        <v>4562134.87573242</v>
      </c>
      <c r="BI871" s="99">
        <v>0</v>
      </c>
      <c r="BJ871" s="99">
        <v>1108261.7501220701</v>
      </c>
      <c r="BK871" s="99">
        <v>931213.03712463402</v>
      </c>
      <c r="BL871" s="99">
        <v>0</v>
      </c>
      <c r="BM871" s="99">
        <v>0</v>
      </c>
      <c r="BN871" s="99">
        <v>0</v>
      </c>
      <c r="BO871" s="99">
        <v>0</v>
      </c>
      <c r="BP871" s="99">
        <v>0</v>
      </c>
      <c r="BQ871" s="99">
        <v>0</v>
      </c>
      <c r="BR871" s="99">
        <v>2267159.40875244</v>
      </c>
      <c r="BS871" s="99">
        <v>1726906.1512756301</v>
      </c>
      <c r="BT871" s="99">
        <v>0</v>
      </c>
      <c r="BU871" s="99">
        <v>689815.979995728</v>
      </c>
      <c r="BV871" s="99">
        <v>1000306.0979690599</v>
      </c>
      <c r="BW871" s="99">
        <v>0</v>
      </c>
      <c r="BX871" s="99">
        <v>128455.029900551</v>
      </c>
      <c r="BY871" s="99">
        <v>0</v>
      </c>
      <c r="BZ871" s="99">
        <v>0</v>
      </c>
      <c r="CA871" s="99">
        <v>45429.4999527931</v>
      </c>
      <c r="CB871" s="99">
        <v>2575575.5129699698</v>
      </c>
      <c r="CC871" s="99">
        <v>22658250.1789551</v>
      </c>
      <c r="CD871" s="99">
        <v>5669592.9521484403</v>
      </c>
      <c r="CE871" s="99">
        <v>1152.00613981485</v>
      </c>
      <c r="CF871" s="99">
        <v>187523.32103729199</v>
      </c>
      <c r="CG871" s="99">
        <v>1508180.6136932401</v>
      </c>
      <c r="CH871" s="99">
        <v>0</v>
      </c>
      <c r="CI871" s="99">
        <v>46581.721961498297</v>
      </c>
      <c r="CJ871" s="99">
        <v>2762701.9341735798</v>
      </c>
      <c r="CK871" s="99">
        <v>24159629.629638702</v>
      </c>
      <c r="CL871" s="99">
        <v>5796322.67333984</v>
      </c>
      <c r="CM871" s="166">
        <v>79636.257201194807</v>
      </c>
      <c r="CN871" s="166">
        <v>12953959.587646499</v>
      </c>
      <c r="CO871" s="166">
        <v>55083677.845214799</v>
      </c>
      <c r="CP871" s="99">
        <v>5796322.67333984</v>
      </c>
      <c r="CQ871" s="99">
        <v>0</v>
      </c>
      <c r="CR871" s="99">
        <v>0</v>
      </c>
      <c r="CS871" s="99">
        <v>0</v>
      </c>
      <c r="CT871" s="99">
        <v>0</v>
      </c>
      <c r="CU871" s="98">
        <v>6887.513463927</v>
      </c>
      <c r="CV871" s="98">
        <v>33866.038193136999</v>
      </c>
      <c r="CW871" s="98">
        <v>2763098.8340072618</v>
      </c>
      <c r="CX871" s="98">
        <v>24166430.792648342</v>
      </c>
    </row>
    <row r="872" spans="1:102" x14ac:dyDescent="0.2">
      <c r="A872" s="98" t="s">
        <v>64</v>
      </c>
      <c r="B872" s="100">
        <v>41518</v>
      </c>
      <c r="C872" s="99">
        <v>38654.240237712896</v>
      </c>
      <c r="D872" s="99">
        <v>0</v>
      </c>
      <c r="E872" s="99">
        <v>6414.5877332091304</v>
      </c>
      <c r="F872" s="99">
        <v>5752.0562326908102</v>
      </c>
      <c r="G872" s="99">
        <v>1139.7537116557401</v>
      </c>
      <c r="H872" s="99">
        <v>0</v>
      </c>
      <c r="I872" s="99">
        <v>0</v>
      </c>
      <c r="J872" s="99">
        <v>32820.995096206701</v>
      </c>
      <c r="K872" s="99">
        <v>0</v>
      </c>
      <c r="L872" s="99">
        <v>109.22885261103499</v>
      </c>
      <c r="M872" s="99">
        <v>15975.632661580999</v>
      </c>
      <c r="N872" s="99">
        <v>4759.8805770278004</v>
      </c>
      <c r="O872" s="99">
        <v>0</v>
      </c>
      <c r="P872" s="99">
        <v>22335.239437103301</v>
      </c>
      <c r="Q872" s="99">
        <v>1979.1918819397699</v>
      </c>
      <c r="R872" s="99">
        <v>0</v>
      </c>
      <c r="S872" s="99">
        <v>1139.9185934662801</v>
      </c>
      <c r="T872" s="99">
        <v>0</v>
      </c>
      <c r="U872" s="99">
        <v>33131.019495487199</v>
      </c>
      <c r="V872" s="99">
        <v>2160437.52593994</v>
      </c>
      <c r="W872" s="99">
        <v>0</v>
      </c>
      <c r="X872" s="99">
        <v>391190.341873169</v>
      </c>
      <c r="Y872" s="99">
        <v>325794.019664764</v>
      </c>
      <c r="Z872" s="99">
        <v>185155.21765899699</v>
      </c>
      <c r="AA872" s="99">
        <v>0</v>
      </c>
      <c r="AB872" s="99">
        <v>0</v>
      </c>
      <c r="AC872" s="99">
        <v>10144378.243652301</v>
      </c>
      <c r="AD872" s="99">
        <v>0</v>
      </c>
      <c r="AE872" s="99">
        <v>9047.1854707002603</v>
      </c>
      <c r="AF872" s="99">
        <v>747834.692733765</v>
      </c>
      <c r="AG872" s="99">
        <v>567851.86595153797</v>
      </c>
      <c r="AH872" s="99">
        <v>0</v>
      </c>
      <c r="AI872" s="99">
        <v>965607.05358886695</v>
      </c>
      <c r="AJ872" s="99">
        <v>266156.99485778803</v>
      </c>
      <c r="AK872" s="99">
        <v>0</v>
      </c>
      <c r="AL872" s="99">
        <v>185788.57900237999</v>
      </c>
      <c r="AM872" s="99">
        <v>0</v>
      </c>
      <c r="AN872" s="99">
        <v>10126845.8231201</v>
      </c>
      <c r="AO872" s="99">
        <v>19192540.9768066</v>
      </c>
      <c r="AP872" s="99">
        <v>0</v>
      </c>
      <c r="AQ872" s="99">
        <v>3266030.0775146498</v>
      </c>
      <c r="AR872" s="99">
        <v>2719763.59875488</v>
      </c>
      <c r="AS872" s="99">
        <v>1485766.05049133</v>
      </c>
      <c r="AT872" s="99">
        <v>0</v>
      </c>
      <c r="AU872" s="99">
        <v>0</v>
      </c>
      <c r="AV872" s="99">
        <v>30866713.993652299</v>
      </c>
      <c r="AW872" s="99">
        <v>0</v>
      </c>
      <c r="AX872" s="99">
        <v>62514.484841346697</v>
      </c>
      <c r="AY872" s="99">
        <v>6926748.3829956101</v>
      </c>
      <c r="AZ872" s="99">
        <v>4518470.0872192401</v>
      </c>
      <c r="BA872" s="99">
        <v>0</v>
      </c>
      <c r="BB872" s="99">
        <v>8759445.73193359</v>
      </c>
      <c r="BC872" s="99">
        <v>2260267.5051879901</v>
      </c>
      <c r="BD872" s="99">
        <v>0</v>
      </c>
      <c r="BE872" s="99">
        <v>1490987.50782776</v>
      </c>
      <c r="BF872" s="99">
        <v>0</v>
      </c>
      <c r="BG872" s="99">
        <v>30950559.9377441</v>
      </c>
      <c r="BH872" s="99">
        <v>4545814.82849121</v>
      </c>
      <c r="BI872" s="99">
        <v>0</v>
      </c>
      <c r="BJ872" s="99">
        <v>1110372.4261169401</v>
      </c>
      <c r="BK872" s="99">
        <v>930842.49031066895</v>
      </c>
      <c r="BL872" s="99">
        <v>0</v>
      </c>
      <c r="BM872" s="99">
        <v>0</v>
      </c>
      <c r="BN872" s="99">
        <v>0</v>
      </c>
      <c r="BO872" s="99">
        <v>0</v>
      </c>
      <c r="BP872" s="99">
        <v>0</v>
      </c>
      <c r="BQ872" s="99">
        <v>0</v>
      </c>
      <c r="BR872" s="99">
        <v>2283530.1342468299</v>
      </c>
      <c r="BS872" s="99">
        <v>1691246.3640441899</v>
      </c>
      <c r="BT872" s="99">
        <v>0</v>
      </c>
      <c r="BU872" s="99">
        <v>590246.729995728</v>
      </c>
      <c r="BV872" s="99">
        <v>1027613.09615326</v>
      </c>
      <c r="BW872" s="99">
        <v>0</v>
      </c>
      <c r="BX872" s="99">
        <v>114318.77991390201</v>
      </c>
      <c r="BY872" s="99">
        <v>0</v>
      </c>
      <c r="BZ872" s="99">
        <v>0</v>
      </c>
      <c r="CA872" s="99">
        <v>45100.012951374098</v>
      </c>
      <c r="CB872" s="99">
        <v>2551012.1037902799</v>
      </c>
      <c r="CC872" s="99">
        <v>22427305.356689502</v>
      </c>
      <c r="CD872" s="99">
        <v>5645173.3270873995</v>
      </c>
      <c r="CE872" s="99">
        <v>1139.42513273656</v>
      </c>
      <c r="CF872" s="99">
        <v>185194.40786171</v>
      </c>
      <c r="CG872" s="99">
        <v>1484875.2465057401</v>
      </c>
      <c r="CH872" s="99">
        <v>0</v>
      </c>
      <c r="CI872" s="99">
        <v>46241.987218380003</v>
      </c>
      <c r="CJ872" s="99">
        <v>2736762.8827514602</v>
      </c>
      <c r="CK872" s="99">
        <v>23915110.165283199</v>
      </c>
      <c r="CL872" s="99">
        <v>5763358.4980468797</v>
      </c>
      <c r="CM872" s="166">
        <v>79229.153184890703</v>
      </c>
      <c r="CN872" s="166">
        <v>12851331.779663101</v>
      </c>
      <c r="CO872" s="166">
        <v>54711819.571777299</v>
      </c>
      <c r="CP872" s="99">
        <v>5763358.4980468797</v>
      </c>
      <c r="CQ872" s="99">
        <v>0</v>
      </c>
      <c r="CR872" s="99">
        <v>0</v>
      </c>
      <c r="CS872" s="99">
        <v>0</v>
      </c>
      <c r="CT872" s="99">
        <v>0</v>
      </c>
      <c r="CU872" s="98">
        <v>6712.1325261390002</v>
      </c>
      <c r="CV872" s="98">
        <v>33842.764988454997</v>
      </c>
      <c r="CW872" s="98">
        <v>2736206.51165199</v>
      </c>
      <c r="CX872" s="98">
        <v>23912180.603195243</v>
      </c>
    </row>
    <row r="873" spans="1:102" x14ac:dyDescent="0.2">
      <c r="A873" s="98" t="s">
        <v>64</v>
      </c>
      <c r="B873" s="100">
        <v>41609</v>
      </c>
      <c r="C873" s="99">
        <v>38394.980981349901</v>
      </c>
      <c r="D873" s="99">
        <v>0</v>
      </c>
      <c r="E873" s="99">
        <v>6175.8927432894698</v>
      </c>
      <c r="F873" s="99">
        <v>5534.6819867491704</v>
      </c>
      <c r="G873" s="99">
        <v>1121.07922963798</v>
      </c>
      <c r="H873" s="99">
        <v>0</v>
      </c>
      <c r="I873" s="99">
        <v>0</v>
      </c>
      <c r="J873" s="99">
        <v>32776.2875928879</v>
      </c>
      <c r="K873" s="99">
        <v>0</v>
      </c>
      <c r="L873" s="99">
        <v>78.313763796351907</v>
      </c>
      <c r="M873" s="99">
        <v>15891.0734297037</v>
      </c>
      <c r="N873" s="99">
        <v>4688.5820753574399</v>
      </c>
      <c r="O873" s="99">
        <v>0</v>
      </c>
      <c r="P873" s="99">
        <v>21955.966496229201</v>
      </c>
      <c r="Q873" s="99">
        <v>1959.8595527857501</v>
      </c>
      <c r="R873" s="99">
        <v>0</v>
      </c>
      <c r="S873" s="99">
        <v>1114.1580478847</v>
      </c>
      <c r="T873" s="99">
        <v>0</v>
      </c>
      <c r="U873" s="99">
        <v>33014.476032257102</v>
      </c>
      <c r="V873" s="99">
        <v>2126275.88354492</v>
      </c>
      <c r="W873" s="99">
        <v>0</v>
      </c>
      <c r="X873" s="99">
        <v>375166.47573852498</v>
      </c>
      <c r="Y873" s="99">
        <v>315451.92651748698</v>
      </c>
      <c r="Z873" s="99">
        <v>178743.47367668201</v>
      </c>
      <c r="AA873" s="99">
        <v>0</v>
      </c>
      <c r="AB873" s="99">
        <v>0</v>
      </c>
      <c r="AC873" s="99">
        <v>10055345.826416001</v>
      </c>
      <c r="AD873" s="99">
        <v>0</v>
      </c>
      <c r="AE873" s="99">
        <v>4822.1995969414702</v>
      </c>
      <c r="AF873" s="99">
        <v>735312.62506103504</v>
      </c>
      <c r="AG873" s="99">
        <v>556734.82507324195</v>
      </c>
      <c r="AH873" s="99">
        <v>0</v>
      </c>
      <c r="AI873" s="99">
        <v>937909.091148376</v>
      </c>
      <c r="AJ873" s="99">
        <v>266336.50712204003</v>
      </c>
      <c r="AK873" s="99">
        <v>0</v>
      </c>
      <c r="AL873" s="99">
        <v>178130.38846778899</v>
      </c>
      <c r="AM873" s="99">
        <v>0</v>
      </c>
      <c r="AN873" s="99">
        <v>10063595.076049799</v>
      </c>
      <c r="AO873" s="99">
        <v>18962219.192138702</v>
      </c>
      <c r="AP873" s="99">
        <v>0</v>
      </c>
      <c r="AQ873" s="99">
        <v>3110874.3630676302</v>
      </c>
      <c r="AR873" s="99">
        <v>2601340.9645996098</v>
      </c>
      <c r="AS873" s="99">
        <v>1438740.46748352</v>
      </c>
      <c r="AT873" s="99">
        <v>0</v>
      </c>
      <c r="AU873" s="99">
        <v>0</v>
      </c>
      <c r="AV873" s="99">
        <v>30819865.160644501</v>
      </c>
      <c r="AW873" s="99">
        <v>0</v>
      </c>
      <c r="AX873" s="99">
        <v>34426.449650764502</v>
      </c>
      <c r="AY873" s="99">
        <v>6849229.9070434598</v>
      </c>
      <c r="AZ873" s="99">
        <v>4450121.6659545898</v>
      </c>
      <c r="BA873" s="99">
        <v>0</v>
      </c>
      <c r="BB873" s="99">
        <v>8515079.3962402306</v>
      </c>
      <c r="BC873" s="99">
        <v>2222675.8859558101</v>
      </c>
      <c r="BD873" s="99">
        <v>0</v>
      </c>
      <c r="BE873" s="99">
        <v>1437724.09573364</v>
      </c>
      <c r="BF873" s="99">
        <v>0</v>
      </c>
      <c r="BG873" s="99">
        <v>30878741.170410201</v>
      </c>
      <c r="BH873" s="99">
        <v>4516632.4409179697</v>
      </c>
      <c r="BI873" s="99">
        <v>0</v>
      </c>
      <c r="BJ873" s="99">
        <v>1099270.7608795201</v>
      </c>
      <c r="BK873" s="99">
        <v>926528.344139099</v>
      </c>
      <c r="BL873" s="99">
        <v>0</v>
      </c>
      <c r="BM873" s="99">
        <v>0</v>
      </c>
      <c r="BN873" s="99">
        <v>0</v>
      </c>
      <c r="BO873" s="99">
        <v>0</v>
      </c>
      <c r="BP873" s="99">
        <v>0</v>
      </c>
      <c r="BQ873" s="99">
        <v>0</v>
      </c>
      <c r="BR873" s="99">
        <v>2282891.5887146001</v>
      </c>
      <c r="BS873" s="99">
        <v>1662925.1615448</v>
      </c>
      <c r="BT873" s="99">
        <v>0</v>
      </c>
      <c r="BU873" s="99">
        <v>664294.30999755894</v>
      </c>
      <c r="BV873" s="99">
        <v>1016769.70246124</v>
      </c>
      <c r="BW873" s="99">
        <v>0</v>
      </c>
      <c r="BX873" s="99">
        <v>119011.06991767899</v>
      </c>
      <c r="BY873" s="99">
        <v>0</v>
      </c>
      <c r="BZ873" s="99">
        <v>0</v>
      </c>
      <c r="CA873" s="99">
        <v>44551.7605557442</v>
      </c>
      <c r="CB873" s="99">
        <v>2501170.41046143</v>
      </c>
      <c r="CC873" s="99">
        <v>22093913.982910201</v>
      </c>
      <c r="CD873" s="99">
        <v>5617254.4692993201</v>
      </c>
      <c r="CE873" s="99">
        <v>1121.0586874932101</v>
      </c>
      <c r="CF873" s="99">
        <v>178579.13400650001</v>
      </c>
      <c r="CG873" s="99">
        <v>1438230.92961121</v>
      </c>
      <c r="CH873" s="99">
        <v>0</v>
      </c>
      <c r="CI873" s="99">
        <v>45669.384802818298</v>
      </c>
      <c r="CJ873" s="99">
        <v>2678931.1017150902</v>
      </c>
      <c r="CK873" s="99">
        <v>23530879.8679199</v>
      </c>
      <c r="CL873" s="99">
        <v>5739886.61608887</v>
      </c>
      <c r="CM873" s="166">
        <v>78603.410917282104</v>
      </c>
      <c r="CN873" s="166">
        <v>12755455.5344238</v>
      </c>
      <c r="CO873" s="166">
        <v>54414702.173828103</v>
      </c>
      <c r="CP873" s="99">
        <v>5739886.61608887</v>
      </c>
      <c r="CQ873" s="99">
        <v>0</v>
      </c>
      <c r="CR873" s="99">
        <v>0</v>
      </c>
      <c r="CS873" s="99">
        <v>0</v>
      </c>
      <c r="CT873" s="99">
        <v>0</v>
      </c>
      <c r="CU873" s="98">
        <v>6418.2494814390002</v>
      </c>
      <c r="CV873" s="98">
        <v>33797.009556038996</v>
      </c>
      <c r="CW873" s="98">
        <v>2679749.5444679298</v>
      </c>
      <c r="CX873" s="98">
        <v>23532144.912521411</v>
      </c>
    </row>
    <row r="874" spans="1:102" x14ac:dyDescent="0.2">
      <c r="A874" s="98" t="s">
        <v>64</v>
      </c>
      <c r="B874" s="100">
        <v>41699</v>
      </c>
      <c r="C874" s="99">
        <v>38348.939387321501</v>
      </c>
      <c r="D874" s="99">
        <v>0</v>
      </c>
      <c r="E874" s="99">
        <v>6090.7068613767597</v>
      </c>
      <c r="F874" s="99">
        <v>5443.4864743948001</v>
      </c>
      <c r="G874" s="99">
        <v>1113.50133730471</v>
      </c>
      <c r="H874" s="99">
        <v>0</v>
      </c>
      <c r="I874" s="99">
        <v>0</v>
      </c>
      <c r="J874" s="99">
        <v>32839.970835685701</v>
      </c>
      <c r="K874" s="99">
        <v>0</v>
      </c>
      <c r="L874" s="99">
        <v>77.546876668930096</v>
      </c>
      <c r="M874" s="99">
        <v>15918.6404372454</v>
      </c>
      <c r="N874" s="99">
        <v>4601.2727560997</v>
      </c>
      <c r="O874" s="99">
        <v>0</v>
      </c>
      <c r="P874" s="99">
        <v>21805.585204839699</v>
      </c>
      <c r="Q874" s="99">
        <v>1971.3734579980401</v>
      </c>
      <c r="R874" s="99">
        <v>0</v>
      </c>
      <c r="S874" s="99">
        <v>1112.12860220671</v>
      </c>
      <c r="T874" s="99">
        <v>0</v>
      </c>
      <c r="U874" s="99">
        <v>33014.579846382097</v>
      </c>
      <c r="V874" s="99">
        <v>2117083.5290527302</v>
      </c>
      <c r="W874" s="99">
        <v>0</v>
      </c>
      <c r="X874" s="99">
        <v>364176.98142623901</v>
      </c>
      <c r="Y874" s="99">
        <v>306384.04098129302</v>
      </c>
      <c r="Z874" s="99">
        <v>176201.98555564901</v>
      </c>
      <c r="AA874" s="99">
        <v>0</v>
      </c>
      <c r="AB874" s="99">
        <v>0</v>
      </c>
      <c r="AC874" s="99">
        <v>10030105.974731401</v>
      </c>
      <c r="AD874" s="99">
        <v>0</v>
      </c>
      <c r="AE874" s="99">
        <v>4707.5270974636096</v>
      </c>
      <c r="AF874" s="99">
        <v>737344.835289001</v>
      </c>
      <c r="AG874" s="99">
        <v>545085.59184265102</v>
      </c>
      <c r="AH874" s="99">
        <v>0</v>
      </c>
      <c r="AI874" s="99">
        <v>929520.50257110596</v>
      </c>
      <c r="AJ874" s="99">
        <v>265041.40139770502</v>
      </c>
      <c r="AK874" s="99">
        <v>0</v>
      </c>
      <c r="AL874" s="99">
        <v>175604.01009941101</v>
      </c>
      <c r="AM874" s="99">
        <v>0</v>
      </c>
      <c r="AN874" s="99">
        <v>10060845.2508545</v>
      </c>
      <c r="AO874" s="99">
        <v>18994319.199218798</v>
      </c>
      <c r="AP874" s="99">
        <v>0</v>
      </c>
      <c r="AQ874" s="99">
        <v>3014378.9046630901</v>
      </c>
      <c r="AR874" s="99">
        <v>2517193.9261169401</v>
      </c>
      <c r="AS874" s="99">
        <v>1434093.8554382301</v>
      </c>
      <c r="AT874" s="99">
        <v>0</v>
      </c>
      <c r="AU874" s="99">
        <v>0</v>
      </c>
      <c r="AV874" s="99">
        <v>30940866.418457001</v>
      </c>
      <c r="AW874" s="99">
        <v>0</v>
      </c>
      <c r="AX874" s="99">
        <v>33613.767424106598</v>
      </c>
      <c r="AY874" s="99">
        <v>6902876.85620117</v>
      </c>
      <c r="AZ874" s="99">
        <v>4372127.3241577102</v>
      </c>
      <c r="BA874" s="99">
        <v>0</v>
      </c>
      <c r="BB874" s="99">
        <v>8441685.5606689509</v>
      </c>
      <c r="BC874" s="99">
        <v>2221256.7565918001</v>
      </c>
      <c r="BD874" s="99">
        <v>0</v>
      </c>
      <c r="BE874" s="99">
        <v>1426305.3794708301</v>
      </c>
      <c r="BF874" s="99">
        <v>0</v>
      </c>
      <c r="BG874" s="99">
        <v>30954518.934814502</v>
      </c>
      <c r="BH874" s="99">
        <v>4507907.6986084003</v>
      </c>
      <c r="BI874" s="99">
        <v>0</v>
      </c>
      <c r="BJ874" s="99">
        <v>1063339.0924682601</v>
      </c>
      <c r="BK874" s="99">
        <v>898241.33902740502</v>
      </c>
      <c r="BL874" s="99">
        <v>0</v>
      </c>
      <c r="BM874" s="99">
        <v>0</v>
      </c>
      <c r="BN874" s="99">
        <v>0</v>
      </c>
      <c r="BO874" s="99">
        <v>0</v>
      </c>
      <c r="BP874" s="99">
        <v>0</v>
      </c>
      <c r="BQ874" s="99">
        <v>0</v>
      </c>
      <c r="BR874" s="99">
        <v>2276199.3938293499</v>
      </c>
      <c r="BS874" s="99">
        <v>1633596.38214111</v>
      </c>
      <c r="BT874" s="99">
        <v>0</v>
      </c>
      <c r="BU874" s="99">
        <v>657191.92999267601</v>
      </c>
      <c r="BV874" s="99">
        <v>1015893.3932724</v>
      </c>
      <c r="BW874" s="99">
        <v>0</v>
      </c>
      <c r="BX874" s="99">
        <v>120549.90991687799</v>
      </c>
      <c r="BY874" s="99">
        <v>0</v>
      </c>
      <c r="BZ874" s="99">
        <v>0</v>
      </c>
      <c r="CA874" s="99">
        <v>44404.072824478098</v>
      </c>
      <c r="CB874" s="99">
        <v>2487736.2647399898</v>
      </c>
      <c r="CC874" s="99">
        <v>22098597.291015599</v>
      </c>
      <c r="CD874" s="99">
        <v>5580086.84912109</v>
      </c>
      <c r="CE874" s="99">
        <v>1114.13941331208</v>
      </c>
      <c r="CF874" s="99">
        <v>176111.75667381301</v>
      </c>
      <c r="CG874" s="99">
        <v>1435442.34507751</v>
      </c>
      <c r="CH874" s="99">
        <v>0</v>
      </c>
      <c r="CI874" s="99">
        <v>45518.268323898301</v>
      </c>
      <c r="CJ874" s="99">
        <v>2664099.4691772498</v>
      </c>
      <c r="CK874" s="99">
        <v>23522944.028564502</v>
      </c>
      <c r="CL874" s="99">
        <v>5696889.0017089797</v>
      </c>
      <c r="CM874" s="166">
        <v>78449.635747909502</v>
      </c>
      <c r="CN874" s="166">
        <v>12720492.2540283</v>
      </c>
      <c r="CO874" s="166">
        <v>54536848.347656302</v>
      </c>
      <c r="CP874" s="99">
        <v>5696889.0017089797</v>
      </c>
      <c r="CQ874" s="99">
        <v>0</v>
      </c>
      <c r="CR874" s="99">
        <v>0</v>
      </c>
      <c r="CS874" s="99">
        <v>0</v>
      </c>
      <c r="CT874" s="99">
        <v>0</v>
      </c>
      <c r="CU874" s="98">
        <v>6270.8202228440005</v>
      </c>
      <c r="CV874" s="98">
        <v>33853.787627242004</v>
      </c>
      <c r="CW874" s="98">
        <v>2663848.0214138026</v>
      </c>
      <c r="CX874" s="98">
        <v>23534039.63609311</v>
      </c>
    </row>
    <row r="875" spans="1:102" x14ac:dyDescent="0.2">
      <c r="A875" s="98" t="s">
        <v>64</v>
      </c>
      <c r="B875" s="100">
        <v>41791</v>
      </c>
      <c r="C875" s="99">
        <v>38242.022357940703</v>
      </c>
      <c r="D875" s="99">
        <v>0</v>
      </c>
      <c r="E875" s="99">
        <v>5910.0325499176997</v>
      </c>
      <c r="F875" s="99">
        <v>5292.2579233050301</v>
      </c>
      <c r="G875" s="99">
        <v>1125.25051404536</v>
      </c>
      <c r="H875" s="99">
        <v>0</v>
      </c>
      <c r="I875" s="99">
        <v>0</v>
      </c>
      <c r="J875" s="99">
        <v>32909.785483360298</v>
      </c>
      <c r="K875" s="99">
        <v>0</v>
      </c>
      <c r="L875" s="99">
        <v>387.89988390728797</v>
      </c>
      <c r="M875" s="99">
        <v>15870.7308909893</v>
      </c>
      <c r="N875" s="99">
        <v>4581.6200440526</v>
      </c>
      <c r="O875" s="99">
        <v>0</v>
      </c>
      <c r="P875" s="99">
        <v>21359.8338084221</v>
      </c>
      <c r="Q875" s="99">
        <v>1955.36944083869</v>
      </c>
      <c r="R875" s="99">
        <v>0</v>
      </c>
      <c r="S875" s="99">
        <v>1126.74781498313</v>
      </c>
      <c r="T875" s="99">
        <v>0</v>
      </c>
      <c r="U875" s="99">
        <v>33035.125476837202</v>
      </c>
      <c r="V875" s="99">
        <v>2099404.5132446298</v>
      </c>
      <c r="W875" s="99">
        <v>0</v>
      </c>
      <c r="X875" s="99">
        <v>358056.55133438099</v>
      </c>
      <c r="Y875" s="99">
        <v>300832.45893478399</v>
      </c>
      <c r="Z875" s="99">
        <v>175363.09119415301</v>
      </c>
      <c r="AA875" s="99">
        <v>0</v>
      </c>
      <c r="AB875" s="99">
        <v>0</v>
      </c>
      <c r="AC875" s="99">
        <v>10044370.6962891</v>
      </c>
      <c r="AD875" s="99">
        <v>0</v>
      </c>
      <c r="AE875" s="99">
        <v>8237.0056349039096</v>
      </c>
      <c r="AF875" s="99">
        <v>737381.28523254395</v>
      </c>
      <c r="AG875" s="99">
        <v>533681.69941711402</v>
      </c>
      <c r="AH875" s="99">
        <v>0</v>
      </c>
      <c r="AI875" s="99">
        <v>907217.95652008103</v>
      </c>
      <c r="AJ875" s="99">
        <v>262205.48468399001</v>
      </c>
      <c r="AK875" s="99">
        <v>0</v>
      </c>
      <c r="AL875" s="99">
        <v>175727.01630783101</v>
      </c>
      <c r="AM875" s="99">
        <v>0</v>
      </c>
      <c r="AN875" s="99">
        <v>10043296.491088901</v>
      </c>
      <c r="AO875" s="99">
        <v>18875342.733154301</v>
      </c>
      <c r="AP875" s="99">
        <v>0</v>
      </c>
      <c r="AQ875" s="99">
        <v>2950529.2567443801</v>
      </c>
      <c r="AR875" s="99">
        <v>2467768.52587891</v>
      </c>
      <c r="AS875" s="99">
        <v>1429150.8774566699</v>
      </c>
      <c r="AT875" s="99">
        <v>0</v>
      </c>
      <c r="AU875" s="99">
        <v>0</v>
      </c>
      <c r="AV875" s="99">
        <v>31119045.9841309</v>
      </c>
      <c r="AW875" s="99">
        <v>0</v>
      </c>
      <c r="AX875" s="99">
        <v>56011.652842521697</v>
      </c>
      <c r="AY875" s="99">
        <v>6926937.6581420898</v>
      </c>
      <c r="AZ875" s="99">
        <v>4287560.8241577102</v>
      </c>
      <c r="BA875" s="99">
        <v>0</v>
      </c>
      <c r="BB875" s="99">
        <v>8293377.8630981399</v>
      </c>
      <c r="BC875" s="99">
        <v>2190437.25427246</v>
      </c>
      <c r="BD875" s="99">
        <v>0</v>
      </c>
      <c r="BE875" s="99">
        <v>1430508.21984863</v>
      </c>
      <c r="BF875" s="99">
        <v>0</v>
      </c>
      <c r="BG875" s="99">
        <v>31191011.448974598</v>
      </c>
      <c r="BH875" s="99">
        <v>4453138.6823120099</v>
      </c>
      <c r="BI875" s="99">
        <v>0</v>
      </c>
      <c r="BJ875" s="99">
        <v>1048219.62249756</v>
      </c>
      <c r="BK875" s="99">
        <v>883617.85311889602</v>
      </c>
      <c r="BL875" s="99">
        <v>0</v>
      </c>
      <c r="BM875" s="99">
        <v>0</v>
      </c>
      <c r="BN875" s="99">
        <v>0</v>
      </c>
      <c r="BO875" s="99">
        <v>0</v>
      </c>
      <c r="BP875" s="99">
        <v>0</v>
      </c>
      <c r="BQ875" s="99">
        <v>0</v>
      </c>
      <c r="BR875" s="99">
        <v>2286560.3893127399</v>
      </c>
      <c r="BS875" s="99">
        <v>1605448.7585296601</v>
      </c>
      <c r="BT875" s="99">
        <v>0</v>
      </c>
      <c r="BU875" s="99">
        <v>650745.19999694801</v>
      </c>
      <c r="BV875" s="99">
        <v>1004771.79322815</v>
      </c>
      <c r="BW875" s="99">
        <v>0</v>
      </c>
      <c r="BX875" s="99">
        <v>121187.179919243</v>
      </c>
      <c r="BY875" s="99">
        <v>0</v>
      </c>
      <c r="BZ875" s="99">
        <v>0</v>
      </c>
      <c r="CA875" s="99">
        <v>44168.364066123999</v>
      </c>
      <c r="CB875" s="99">
        <v>2457342.4906310998</v>
      </c>
      <c r="CC875" s="99">
        <v>21789089.1569824</v>
      </c>
      <c r="CD875" s="99">
        <v>5502166.4647827102</v>
      </c>
      <c r="CE875" s="99">
        <v>1124.9164180606599</v>
      </c>
      <c r="CF875" s="99">
        <v>175610.08353424101</v>
      </c>
      <c r="CG875" s="99">
        <v>1428817.41914368</v>
      </c>
      <c r="CH875" s="99">
        <v>0</v>
      </c>
      <c r="CI875" s="99">
        <v>45294.170645713799</v>
      </c>
      <c r="CJ875" s="99">
        <v>2631659.5190124498</v>
      </c>
      <c r="CK875" s="99">
        <v>23222055.450927701</v>
      </c>
      <c r="CL875" s="99">
        <v>5619432.9864502</v>
      </c>
      <c r="CM875" s="166">
        <v>78213.377776145906</v>
      </c>
      <c r="CN875" s="166">
        <v>12688394.247680699</v>
      </c>
      <c r="CO875" s="166">
        <v>54389300.185058601</v>
      </c>
      <c r="CP875" s="99">
        <v>5619432.9864502</v>
      </c>
      <c r="CQ875" s="99">
        <v>0</v>
      </c>
      <c r="CR875" s="99">
        <v>0</v>
      </c>
      <c r="CS875" s="99">
        <v>0</v>
      </c>
      <c r="CT875" s="99">
        <v>0</v>
      </c>
      <c r="CU875" s="98">
        <v>6044.4558365519997</v>
      </c>
      <c r="CV875" s="98">
        <v>33930.101994265002</v>
      </c>
      <c r="CW875" s="98">
        <v>2632952.574165341</v>
      </c>
      <c r="CX875" s="98">
        <v>23217906.57612608</v>
      </c>
    </row>
    <row r="876" spans="1:102" x14ac:dyDescent="0.2">
      <c r="A876" s="98" t="s">
        <v>64</v>
      </c>
      <c r="B876" s="100">
        <v>41883</v>
      </c>
      <c r="C876" s="99">
        <v>38125.066862583197</v>
      </c>
      <c r="D876" s="99">
        <v>0</v>
      </c>
      <c r="E876" s="99">
        <v>5608.5350010395096</v>
      </c>
      <c r="F876" s="99">
        <v>5008.3319132327997</v>
      </c>
      <c r="G876" s="99">
        <v>1136.24760089815</v>
      </c>
      <c r="H876" s="99">
        <v>0</v>
      </c>
      <c r="I876" s="99">
        <v>0</v>
      </c>
      <c r="J876" s="99">
        <v>32909.190664291396</v>
      </c>
      <c r="K876" s="99">
        <v>0</v>
      </c>
      <c r="L876" s="99">
        <v>116.079095286317</v>
      </c>
      <c r="M876" s="99">
        <v>15880.0144423246</v>
      </c>
      <c r="N876" s="99">
        <v>4424.4575477838498</v>
      </c>
      <c r="O876" s="99">
        <v>0</v>
      </c>
      <c r="P876" s="99">
        <v>21465.387390375101</v>
      </c>
      <c r="Q876" s="99">
        <v>1921.71253450215</v>
      </c>
      <c r="R876" s="99">
        <v>0</v>
      </c>
      <c r="S876" s="99">
        <v>1136.4989537894701</v>
      </c>
      <c r="T876" s="99">
        <v>0</v>
      </c>
      <c r="U876" s="99">
        <v>33018.226068496697</v>
      </c>
      <c r="V876" s="99">
        <v>2081066.8287658701</v>
      </c>
      <c r="W876" s="99">
        <v>0</v>
      </c>
      <c r="X876" s="99">
        <v>338400.96461486799</v>
      </c>
      <c r="Y876" s="99">
        <v>284861.00862884498</v>
      </c>
      <c r="Z876" s="99">
        <v>174220.10020446801</v>
      </c>
      <c r="AA876" s="99">
        <v>0</v>
      </c>
      <c r="AB876" s="99">
        <v>0</v>
      </c>
      <c r="AC876" s="99">
        <v>10045720.9700928</v>
      </c>
      <c r="AD876" s="99">
        <v>0</v>
      </c>
      <c r="AE876" s="99">
        <v>6629.4205217957497</v>
      </c>
      <c r="AF876" s="99">
        <v>732697.25461578404</v>
      </c>
      <c r="AG876" s="99">
        <v>513751.78408050502</v>
      </c>
      <c r="AH876" s="99">
        <v>0</v>
      </c>
      <c r="AI876" s="99">
        <v>905905.34372711205</v>
      </c>
      <c r="AJ876" s="99">
        <v>260058.88126945501</v>
      </c>
      <c r="AK876" s="99">
        <v>0</v>
      </c>
      <c r="AL876" s="99">
        <v>174369.27469444301</v>
      </c>
      <c r="AM876" s="99">
        <v>0</v>
      </c>
      <c r="AN876" s="99">
        <v>10054220.4622803</v>
      </c>
      <c r="AO876" s="99">
        <v>18809826.3898926</v>
      </c>
      <c r="AP876" s="99">
        <v>0</v>
      </c>
      <c r="AQ876" s="99">
        <v>2811742.62744141</v>
      </c>
      <c r="AR876" s="99">
        <v>2357701.87786865</v>
      </c>
      <c r="AS876" s="99">
        <v>1423274.8950805699</v>
      </c>
      <c r="AT876" s="99">
        <v>0</v>
      </c>
      <c r="AU876" s="99">
        <v>0</v>
      </c>
      <c r="AV876" s="99">
        <v>31170331.0773926</v>
      </c>
      <c r="AW876" s="99">
        <v>0</v>
      </c>
      <c r="AX876" s="99">
        <v>48140.4498033524</v>
      </c>
      <c r="AY876" s="99">
        <v>6905420.0050659198</v>
      </c>
      <c r="AZ876" s="99">
        <v>4141114.1260070801</v>
      </c>
      <c r="BA876" s="99">
        <v>0</v>
      </c>
      <c r="BB876" s="99">
        <v>8321533.5449218797</v>
      </c>
      <c r="BC876" s="99">
        <v>2179660.96624756</v>
      </c>
      <c r="BD876" s="99">
        <v>0</v>
      </c>
      <c r="BE876" s="99">
        <v>1425888.6530456501</v>
      </c>
      <c r="BF876" s="99">
        <v>0</v>
      </c>
      <c r="BG876" s="99">
        <v>31204766.454589799</v>
      </c>
      <c r="BH876" s="99">
        <v>4461368.0076293899</v>
      </c>
      <c r="BI876" s="99">
        <v>0</v>
      </c>
      <c r="BJ876" s="99">
        <v>1019748.70399475</v>
      </c>
      <c r="BK876" s="99">
        <v>854651.83119201695</v>
      </c>
      <c r="BL876" s="99">
        <v>0</v>
      </c>
      <c r="BM876" s="99">
        <v>0</v>
      </c>
      <c r="BN876" s="99">
        <v>0</v>
      </c>
      <c r="BO876" s="99">
        <v>0</v>
      </c>
      <c r="BP876" s="99">
        <v>0</v>
      </c>
      <c r="BQ876" s="99">
        <v>0</v>
      </c>
      <c r="BR876" s="99">
        <v>2291582.7471618699</v>
      </c>
      <c r="BS876" s="99">
        <v>1558707.1254119901</v>
      </c>
      <c r="BT876" s="99">
        <v>0</v>
      </c>
      <c r="BU876" s="99">
        <v>554440.64999389602</v>
      </c>
      <c r="BV876" s="99">
        <v>1003995.08732605</v>
      </c>
      <c r="BW876" s="99">
        <v>0</v>
      </c>
      <c r="BX876" s="99">
        <v>108468.11993122099</v>
      </c>
      <c r="BY876" s="99">
        <v>0</v>
      </c>
      <c r="BZ876" s="99">
        <v>0</v>
      </c>
      <c r="CA876" s="99">
        <v>43790.359767913797</v>
      </c>
      <c r="CB876" s="99">
        <v>2423044.4288940402</v>
      </c>
      <c r="CC876" s="99">
        <v>21688307.9836426</v>
      </c>
      <c r="CD876" s="99">
        <v>5472317.7213134803</v>
      </c>
      <c r="CE876" s="99">
        <v>1136.1717189103399</v>
      </c>
      <c r="CF876" s="99">
        <v>174182.76791191101</v>
      </c>
      <c r="CG876" s="99">
        <v>1422871.21469116</v>
      </c>
      <c r="CH876" s="99">
        <v>0</v>
      </c>
      <c r="CI876" s="99">
        <v>44929.610776424401</v>
      </c>
      <c r="CJ876" s="99">
        <v>2598537.9632873498</v>
      </c>
      <c r="CK876" s="99">
        <v>23116485.826171901</v>
      </c>
      <c r="CL876" s="99">
        <v>5585758.0348510696</v>
      </c>
      <c r="CM876" s="166">
        <v>77791.146788597107</v>
      </c>
      <c r="CN876" s="166">
        <v>12666101.098632799</v>
      </c>
      <c r="CO876" s="166">
        <v>54331422.606933601</v>
      </c>
      <c r="CP876" s="99">
        <v>5585758.0348510696</v>
      </c>
      <c r="CQ876" s="99">
        <v>0</v>
      </c>
      <c r="CR876" s="99">
        <v>0</v>
      </c>
      <c r="CS876" s="99">
        <v>0</v>
      </c>
      <c r="CT876" s="99">
        <v>0</v>
      </c>
      <c r="CU876" s="98">
        <v>5695.0633871159998</v>
      </c>
      <c r="CV876" s="98">
        <v>33916.201236574998</v>
      </c>
      <c r="CW876" s="98">
        <v>2597227.1968059512</v>
      </c>
      <c r="CX876" s="98">
        <v>23111179.198333759</v>
      </c>
    </row>
    <row r="877" spans="1:102" x14ac:dyDescent="0.2">
      <c r="A877" s="98" t="s">
        <v>64</v>
      </c>
      <c r="B877" s="100">
        <v>41974</v>
      </c>
      <c r="C877" s="99">
        <v>37826.881104469299</v>
      </c>
      <c r="D877" s="99">
        <v>0</v>
      </c>
      <c r="E877" s="99">
        <v>5627.8290401101103</v>
      </c>
      <c r="F877" s="99">
        <v>5033.7697381973303</v>
      </c>
      <c r="G877" s="99">
        <v>1159.6940780282</v>
      </c>
      <c r="H877" s="99">
        <v>0</v>
      </c>
      <c r="I877" s="99">
        <v>0</v>
      </c>
      <c r="J877" s="99">
        <v>32574.936192989298</v>
      </c>
      <c r="K877" s="99">
        <v>0</v>
      </c>
      <c r="L877" s="99">
        <v>90.351867087185397</v>
      </c>
      <c r="M877" s="99">
        <v>15797.9167708158</v>
      </c>
      <c r="N877" s="99">
        <v>4326.9506534337997</v>
      </c>
      <c r="O877" s="99">
        <v>0</v>
      </c>
      <c r="P877" s="99">
        <v>21315.009355545</v>
      </c>
      <c r="Q877" s="99">
        <v>1914.9588382542099</v>
      </c>
      <c r="R877" s="99">
        <v>0</v>
      </c>
      <c r="S877" s="99">
        <v>1157.3977301120799</v>
      </c>
      <c r="T877" s="99">
        <v>0</v>
      </c>
      <c r="U877" s="99">
        <v>32619.4290907383</v>
      </c>
      <c r="V877" s="99">
        <v>2050769.18434143</v>
      </c>
      <c r="W877" s="99">
        <v>0</v>
      </c>
      <c r="X877" s="99">
        <v>325286.41023635899</v>
      </c>
      <c r="Y877" s="99">
        <v>273801.82110214198</v>
      </c>
      <c r="Z877" s="99">
        <v>174463.21176338199</v>
      </c>
      <c r="AA877" s="99">
        <v>0</v>
      </c>
      <c r="AB877" s="99">
        <v>0</v>
      </c>
      <c r="AC877" s="99">
        <v>9969837.6418456994</v>
      </c>
      <c r="AD877" s="99">
        <v>0</v>
      </c>
      <c r="AE877" s="99">
        <v>6100.5197116732597</v>
      </c>
      <c r="AF877" s="99">
        <v>725976.92559051502</v>
      </c>
      <c r="AG877" s="99">
        <v>501242.67171478301</v>
      </c>
      <c r="AH877" s="99">
        <v>0</v>
      </c>
      <c r="AI877" s="99">
        <v>885389.30894470203</v>
      </c>
      <c r="AJ877" s="99">
        <v>256974.815795898</v>
      </c>
      <c r="AK877" s="99">
        <v>0</v>
      </c>
      <c r="AL877" s="99">
        <v>174394.91001701399</v>
      </c>
      <c r="AM877" s="99">
        <v>0</v>
      </c>
      <c r="AN877" s="99">
        <v>9980279.7559814509</v>
      </c>
      <c r="AO877" s="99">
        <v>18613615.7802734</v>
      </c>
      <c r="AP877" s="99">
        <v>0</v>
      </c>
      <c r="AQ877" s="99">
        <v>2722038.7919006301</v>
      </c>
      <c r="AR877" s="99">
        <v>2280747.4521179199</v>
      </c>
      <c r="AS877" s="99">
        <v>1433577.5166320801</v>
      </c>
      <c r="AT877" s="99">
        <v>0</v>
      </c>
      <c r="AU877" s="99">
        <v>0</v>
      </c>
      <c r="AV877" s="99">
        <v>31141512.238281298</v>
      </c>
      <c r="AW877" s="99">
        <v>0</v>
      </c>
      <c r="AX877" s="99">
        <v>44490.024101734198</v>
      </c>
      <c r="AY877" s="99">
        <v>6877491.5073852502</v>
      </c>
      <c r="AZ877" s="99">
        <v>4059666.1694946298</v>
      </c>
      <c r="BA877" s="99">
        <v>0</v>
      </c>
      <c r="BB877" s="99">
        <v>8184972.54052734</v>
      </c>
      <c r="BC877" s="99">
        <v>2196344.2206420898</v>
      </c>
      <c r="BD877" s="99">
        <v>0</v>
      </c>
      <c r="BE877" s="99">
        <v>1435203.4944305399</v>
      </c>
      <c r="BF877" s="99">
        <v>0</v>
      </c>
      <c r="BG877" s="99">
        <v>31158365.4924316</v>
      </c>
      <c r="BH877" s="99">
        <v>4445347.4724731399</v>
      </c>
      <c r="BI877" s="99">
        <v>0</v>
      </c>
      <c r="BJ877" s="99">
        <v>988079.21423339797</v>
      </c>
      <c r="BK877" s="99">
        <v>830449.17034149205</v>
      </c>
      <c r="BL877" s="99">
        <v>0</v>
      </c>
      <c r="BM877" s="99">
        <v>0</v>
      </c>
      <c r="BN877" s="99">
        <v>0</v>
      </c>
      <c r="BO877" s="99">
        <v>0</v>
      </c>
      <c r="BP877" s="99">
        <v>0</v>
      </c>
      <c r="BQ877" s="99">
        <v>0</v>
      </c>
      <c r="BR877" s="99">
        <v>2277988.20635986</v>
      </c>
      <c r="BS877" s="99">
        <v>1526096.45004272</v>
      </c>
      <c r="BT877" s="99">
        <v>0</v>
      </c>
      <c r="BU877" s="99">
        <v>626041.08999633801</v>
      </c>
      <c r="BV877" s="99">
        <v>1013685.99693298</v>
      </c>
      <c r="BW877" s="99">
        <v>0</v>
      </c>
      <c r="BX877" s="99">
        <v>117283.389909744</v>
      </c>
      <c r="BY877" s="99">
        <v>0</v>
      </c>
      <c r="BZ877" s="99">
        <v>0</v>
      </c>
      <c r="CA877" s="99">
        <v>43430.2466621399</v>
      </c>
      <c r="CB877" s="99">
        <v>2374093.5159606901</v>
      </c>
      <c r="CC877" s="99">
        <v>21330142.123291001</v>
      </c>
      <c r="CD877" s="99">
        <v>5430405.5982055701</v>
      </c>
      <c r="CE877" s="99">
        <v>1159.6956407576799</v>
      </c>
      <c r="CF877" s="99">
        <v>174459.234895706</v>
      </c>
      <c r="CG877" s="99">
        <v>1433279.2887115499</v>
      </c>
      <c r="CH877" s="99">
        <v>0</v>
      </c>
      <c r="CI877" s="99">
        <v>44586.003506183602</v>
      </c>
      <c r="CJ877" s="99">
        <v>2548144.75964355</v>
      </c>
      <c r="CK877" s="99">
        <v>22768995.0075684</v>
      </c>
      <c r="CL877" s="99">
        <v>5550206.9909667997</v>
      </c>
      <c r="CM877" s="166">
        <v>77128.965695381194</v>
      </c>
      <c r="CN877" s="166">
        <v>12542104.1636963</v>
      </c>
      <c r="CO877" s="166">
        <v>53969348.106445298</v>
      </c>
      <c r="CP877" s="99">
        <v>5550206.9909667997</v>
      </c>
      <c r="CQ877" s="99">
        <v>0</v>
      </c>
      <c r="CR877" s="99">
        <v>0</v>
      </c>
      <c r="CS877" s="99">
        <v>0</v>
      </c>
      <c r="CT877" s="99">
        <v>0</v>
      </c>
      <c r="CU877" s="98">
        <v>5679.487869003</v>
      </c>
      <c r="CV877" s="98">
        <v>33632.584695607002</v>
      </c>
      <c r="CW877" s="98">
        <v>2548552.7508563963</v>
      </c>
      <c r="CX877" s="98">
        <v>22763421.412002552</v>
      </c>
    </row>
    <row r="878" spans="1:102" x14ac:dyDescent="0.2">
      <c r="A878" s="98" t="s">
        <v>64</v>
      </c>
      <c r="B878" s="100">
        <v>42064</v>
      </c>
      <c r="C878" s="99">
        <v>37517.268429756201</v>
      </c>
      <c r="D878" s="99">
        <v>0</v>
      </c>
      <c r="E878" s="99">
        <v>5470.1549496054604</v>
      </c>
      <c r="F878" s="99">
        <v>4898.2431849837303</v>
      </c>
      <c r="G878" s="99">
        <v>1148.7463381141399</v>
      </c>
      <c r="H878" s="99">
        <v>0</v>
      </c>
      <c r="I878" s="99">
        <v>0</v>
      </c>
      <c r="J878" s="99">
        <v>32577.367357253999</v>
      </c>
      <c r="K878" s="99">
        <v>0</v>
      </c>
      <c r="L878" s="99">
        <v>77.713855168782203</v>
      </c>
      <c r="M878" s="99">
        <v>15688.7015867233</v>
      </c>
      <c r="N878" s="99">
        <v>4284.8651347160303</v>
      </c>
      <c r="O878" s="99">
        <v>0</v>
      </c>
      <c r="P878" s="99">
        <v>21029.568475008</v>
      </c>
      <c r="Q878" s="99">
        <v>1873.5373533070101</v>
      </c>
      <c r="R878" s="99">
        <v>0</v>
      </c>
      <c r="S878" s="99">
        <v>1147.7511643022301</v>
      </c>
      <c r="T878" s="99">
        <v>0</v>
      </c>
      <c r="U878" s="99">
        <v>32611.824450016</v>
      </c>
      <c r="V878" s="99">
        <v>2020562.5901031501</v>
      </c>
      <c r="W878" s="99">
        <v>0</v>
      </c>
      <c r="X878" s="99">
        <v>313665.547939301</v>
      </c>
      <c r="Y878" s="99">
        <v>264504.96999359102</v>
      </c>
      <c r="Z878" s="99">
        <v>170222.04922294599</v>
      </c>
      <c r="AA878" s="99">
        <v>0</v>
      </c>
      <c r="AB878" s="99">
        <v>0</v>
      </c>
      <c r="AC878" s="99">
        <v>9949459.91943359</v>
      </c>
      <c r="AD878" s="99">
        <v>0</v>
      </c>
      <c r="AE878" s="99">
        <v>5534.3673704862604</v>
      </c>
      <c r="AF878" s="99">
        <v>713693.53137970006</v>
      </c>
      <c r="AG878" s="99">
        <v>490311.344398499</v>
      </c>
      <c r="AH878" s="99">
        <v>0</v>
      </c>
      <c r="AI878" s="99">
        <v>868129.43088531506</v>
      </c>
      <c r="AJ878" s="99">
        <v>254282.73980522199</v>
      </c>
      <c r="AK878" s="99">
        <v>0</v>
      </c>
      <c r="AL878" s="99">
        <v>169681.339475632</v>
      </c>
      <c r="AM878" s="99">
        <v>0</v>
      </c>
      <c r="AN878" s="99">
        <v>9920154.2633056603</v>
      </c>
      <c r="AO878" s="99">
        <v>18401746.213622998</v>
      </c>
      <c r="AP878" s="99">
        <v>0</v>
      </c>
      <c r="AQ878" s="99">
        <v>2614506.3913879399</v>
      </c>
      <c r="AR878" s="99">
        <v>2194147.3710022001</v>
      </c>
      <c r="AS878" s="99">
        <v>1398736.33261108</v>
      </c>
      <c r="AT878" s="99">
        <v>0</v>
      </c>
      <c r="AU878" s="99">
        <v>0</v>
      </c>
      <c r="AV878" s="99">
        <v>31229277.8837891</v>
      </c>
      <c r="AW878" s="99">
        <v>0</v>
      </c>
      <c r="AX878" s="99">
        <v>34656.538668155699</v>
      </c>
      <c r="AY878" s="99">
        <v>6775295.6591796903</v>
      </c>
      <c r="AZ878" s="99">
        <v>3973117.1848754901</v>
      </c>
      <c r="BA878" s="99">
        <v>0</v>
      </c>
      <c r="BB878" s="99">
        <v>8044311.2612304697</v>
      </c>
      <c r="BC878" s="99">
        <v>2154352.7474670401</v>
      </c>
      <c r="BD878" s="99">
        <v>0</v>
      </c>
      <c r="BE878" s="99">
        <v>1392447.3802948</v>
      </c>
      <c r="BF878" s="99">
        <v>0</v>
      </c>
      <c r="BG878" s="99">
        <v>31191354.177978501</v>
      </c>
      <c r="BH878" s="99">
        <v>4367641.0764770498</v>
      </c>
      <c r="BI878" s="99">
        <v>0</v>
      </c>
      <c r="BJ878" s="99">
        <v>972070.09581756603</v>
      </c>
      <c r="BK878" s="99">
        <v>810126.21839904797</v>
      </c>
      <c r="BL878" s="99">
        <v>0</v>
      </c>
      <c r="BM878" s="99">
        <v>0</v>
      </c>
      <c r="BN878" s="99">
        <v>0</v>
      </c>
      <c r="BO878" s="99">
        <v>0</v>
      </c>
      <c r="BP878" s="99">
        <v>0</v>
      </c>
      <c r="BQ878" s="99">
        <v>0</v>
      </c>
      <c r="BR878" s="99">
        <v>2254265.6024169899</v>
      </c>
      <c r="BS878" s="99">
        <v>1498090.4307251</v>
      </c>
      <c r="BT878" s="99">
        <v>0</v>
      </c>
      <c r="BU878" s="99">
        <v>613502.599998474</v>
      </c>
      <c r="BV878" s="99">
        <v>1006580.32134247</v>
      </c>
      <c r="BW878" s="99">
        <v>0</v>
      </c>
      <c r="BX878" s="99">
        <v>130221.959797859</v>
      </c>
      <c r="BY878" s="99">
        <v>0</v>
      </c>
      <c r="BZ878" s="99">
        <v>0</v>
      </c>
      <c r="CA878" s="99">
        <v>42952.897479534098</v>
      </c>
      <c r="CB878" s="99">
        <v>2339683.5360412602</v>
      </c>
      <c r="CC878" s="99">
        <v>21029450.318603501</v>
      </c>
      <c r="CD878" s="99">
        <v>5349259.7188110398</v>
      </c>
      <c r="CE878" s="99">
        <v>1148.8897578567301</v>
      </c>
      <c r="CF878" s="99">
        <v>169876.78678703299</v>
      </c>
      <c r="CG878" s="99">
        <v>1399480.10745239</v>
      </c>
      <c r="CH878" s="99">
        <v>0</v>
      </c>
      <c r="CI878" s="99">
        <v>44102.502540111498</v>
      </c>
      <c r="CJ878" s="99">
        <v>2508597.9774780301</v>
      </c>
      <c r="CK878" s="99">
        <v>22417888.880371101</v>
      </c>
      <c r="CL878" s="99">
        <v>5476499.8116455097</v>
      </c>
      <c r="CM878" s="166">
        <v>76608.699677467303</v>
      </c>
      <c r="CN878" s="166">
        <v>12432248.321167</v>
      </c>
      <c r="CO878" s="166">
        <v>53613410.153808601</v>
      </c>
      <c r="CP878" s="99">
        <v>5476499.8116455097</v>
      </c>
      <c r="CQ878" s="99">
        <v>0</v>
      </c>
      <c r="CR878" s="99">
        <v>0</v>
      </c>
      <c r="CS878" s="99">
        <v>0</v>
      </c>
      <c r="CT878" s="99">
        <v>0</v>
      </c>
      <c r="CU878" s="98">
        <v>5511.8326226830004</v>
      </c>
      <c r="CV878" s="98">
        <v>33609.206712867002</v>
      </c>
      <c r="CW878" s="98">
        <v>2509560.3228282933</v>
      </c>
      <c r="CX878" s="98">
        <v>22428930.42605589</v>
      </c>
    </row>
    <row r="879" spans="1:102" x14ac:dyDescent="0.2">
      <c r="A879" s="98" t="s">
        <v>64</v>
      </c>
      <c r="B879" s="100">
        <v>42156</v>
      </c>
      <c r="C879" s="99">
        <v>37292.843745231599</v>
      </c>
      <c r="D879" s="99">
        <v>0</v>
      </c>
      <c r="E879" s="99">
        <v>5360.1954503655397</v>
      </c>
      <c r="F879" s="99">
        <v>4803.3213146328899</v>
      </c>
      <c r="G879" s="99">
        <v>1147.4659537077</v>
      </c>
      <c r="H879" s="99">
        <v>0</v>
      </c>
      <c r="I879" s="99">
        <v>0</v>
      </c>
      <c r="J879" s="99">
        <v>32541.790512800198</v>
      </c>
      <c r="K879" s="99">
        <v>0</v>
      </c>
      <c r="L879" s="99">
        <v>88.776274001225801</v>
      </c>
      <c r="M879" s="99">
        <v>15604.2008925676</v>
      </c>
      <c r="N879" s="99">
        <v>4194.2371454834902</v>
      </c>
      <c r="O879" s="99">
        <v>0</v>
      </c>
      <c r="P879" s="99">
        <v>20887.789040088701</v>
      </c>
      <c r="Q879" s="99">
        <v>1870.2978270649901</v>
      </c>
      <c r="R879" s="99">
        <v>0</v>
      </c>
      <c r="S879" s="99">
        <v>1147.87966497242</v>
      </c>
      <c r="T879" s="99">
        <v>0</v>
      </c>
      <c r="U879" s="99">
        <v>32566.4202861786</v>
      </c>
      <c r="V879" s="99">
        <v>1996921.7258453399</v>
      </c>
      <c r="W879" s="99">
        <v>0</v>
      </c>
      <c r="X879" s="99">
        <v>309590.16896438599</v>
      </c>
      <c r="Y879" s="99">
        <v>261304.538841248</v>
      </c>
      <c r="Z879" s="99">
        <v>171466.247251511</v>
      </c>
      <c r="AA879" s="99">
        <v>0</v>
      </c>
      <c r="AB879" s="99">
        <v>0</v>
      </c>
      <c r="AC879" s="99">
        <v>9895201.9895019494</v>
      </c>
      <c r="AD879" s="99">
        <v>0</v>
      </c>
      <c r="AE879" s="99">
        <v>5878.4751654863403</v>
      </c>
      <c r="AF879" s="99">
        <v>707917.463569641</v>
      </c>
      <c r="AG879" s="99">
        <v>479221.96711349499</v>
      </c>
      <c r="AH879" s="99">
        <v>0</v>
      </c>
      <c r="AI879" s="99">
        <v>856052.44157409703</v>
      </c>
      <c r="AJ879" s="99">
        <v>252986.88063621501</v>
      </c>
      <c r="AK879" s="99">
        <v>0</v>
      </c>
      <c r="AL879" s="99">
        <v>171817.464765549</v>
      </c>
      <c r="AM879" s="99">
        <v>0</v>
      </c>
      <c r="AN879" s="99">
        <v>9922771.6163330097</v>
      </c>
      <c r="AO879" s="99">
        <v>18279933.532714799</v>
      </c>
      <c r="AP879" s="99">
        <v>0</v>
      </c>
      <c r="AQ879" s="99">
        <v>2591940.61785889</v>
      </c>
      <c r="AR879" s="99">
        <v>2182765.62316895</v>
      </c>
      <c r="AS879" s="99">
        <v>1402356.2479705799</v>
      </c>
      <c r="AT879" s="99">
        <v>0</v>
      </c>
      <c r="AU879" s="99">
        <v>0</v>
      </c>
      <c r="AV879" s="99">
        <v>31188350.982421901</v>
      </c>
      <c r="AW879" s="99">
        <v>0</v>
      </c>
      <c r="AX879" s="99">
        <v>34335.434613227801</v>
      </c>
      <c r="AY879" s="99">
        <v>6761506.4230346698</v>
      </c>
      <c r="AZ879" s="99">
        <v>3907120.2463378902</v>
      </c>
      <c r="BA879" s="99">
        <v>0</v>
      </c>
      <c r="BB879" s="99">
        <v>7975396.7478637705</v>
      </c>
      <c r="BC879" s="99">
        <v>2147269.0967407199</v>
      </c>
      <c r="BD879" s="99">
        <v>0</v>
      </c>
      <c r="BE879" s="99">
        <v>1404347.12219238</v>
      </c>
      <c r="BF879" s="99">
        <v>0</v>
      </c>
      <c r="BG879" s="99">
        <v>31233601.682861298</v>
      </c>
      <c r="BH879" s="99">
        <v>4352968.7089233398</v>
      </c>
      <c r="BI879" s="99">
        <v>0</v>
      </c>
      <c r="BJ879" s="99">
        <v>962472.70022582996</v>
      </c>
      <c r="BK879" s="99">
        <v>801397.30577850295</v>
      </c>
      <c r="BL879" s="99">
        <v>0</v>
      </c>
      <c r="BM879" s="99">
        <v>0</v>
      </c>
      <c r="BN879" s="99">
        <v>0</v>
      </c>
      <c r="BO879" s="99">
        <v>0</v>
      </c>
      <c r="BP879" s="99">
        <v>0</v>
      </c>
      <c r="BQ879" s="99">
        <v>0</v>
      </c>
      <c r="BR879" s="99">
        <v>2258002.1213684101</v>
      </c>
      <c r="BS879" s="99">
        <v>1474645.09111023</v>
      </c>
      <c r="BT879" s="99">
        <v>0</v>
      </c>
      <c r="BU879" s="99">
        <v>613303.93999481201</v>
      </c>
      <c r="BV879" s="99">
        <v>1005039.8314971901</v>
      </c>
      <c r="BW879" s="99">
        <v>0</v>
      </c>
      <c r="BX879" s="99">
        <v>133251.769792557</v>
      </c>
      <c r="BY879" s="99">
        <v>0</v>
      </c>
      <c r="BZ879" s="99">
        <v>0</v>
      </c>
      <c r="CA879" s="99">
        <v>42661.858669280999</v>
      </c>
      <c r="CB879" s="99">
        <v>2305220.6823120099</v>
      </c>
      <c r="CC879" s="99">
        <v>20877945.3364258</v>
      </c>
      <c r="CD879" s="99">
        <v>5316769.2164306603</v>
      </c>
      <c r="CE879" s="99">
        <v>1147.3095919042801</v>
      </c>
      <c r="CF879" s="99">
        <v>171921.81341743501</v>
      </c>
      <c r="CG879" s="99">
        <v>1402168.9230804399</v>
      </c>
      <c r="CH879" s="99">
        <v>0</v>
      </c>
      <c r="CI879" s="99">
        <v>43807.788584232301</v>
      </c>
      <c r="CJ879" s="99">
        <v>2477073.4659728999</v>
      </c>
      <c r="CK879" s="99">
        <v>22285355.590087902</v>
      </c>
      <c r="CL879" s="99">
        <v>5444930.1353149395</v>
      </c>
      <c r="CM879" s="166">
        <v>76266.276735305801</v>
      </c>
      <c r="CN879" s="166">
        <v>12413216.474487299</v>
      </c>
      <c r="CO879" s="166">
        <v>53527718.599609397</v>
      </c>
      <c r="CP879" s="99">
        <v>5444930.1353149395</v>
      </c>
      <c r="CQ879" s="99">
        <v>0</v>
      </c>
      <c r="CR879" s="99">
        <v>0</v>
      </c>
      <c r="CS879" s="99">
        <v>0</v>
      </c>
      <c r="CT879" s="99">
        <v>0</v>
      </c>
      <c r="CU879" s="98">
        <v>5391.4284124340002</v>
      </c>
      <c r="CV879" s="98">
        <v>33578.877552657003</v>
      </c>
      <c r="CW879" s="98">
        <v>2477142.495729445</v>
      </c>
      <c r="CX879" s="98">
        <v>22280114.25950624</v>
      </c>
    </row>
    <row r="880" spans="1:102" x14ac:dyDescent="0.2">
      <c r="A880" s="98" t="s">
        <v>64</v>
      </c>
      <c r="B880" s="100">
        <v>42248</v>
      </c>
      <c r="C880" s="99">
        <v>37000.098562717401</v>
      </c>
      <c r="D880" s="99">
        <v>0</v>
      </c>
      <c r="E880" s="99">
        <v>5212.8531197905504</v>
      </c>
      <c r="F880" s="99">
        <v>4676.8676514029503</v>
      </c>
      <c r="G880" s="99">
        <v>1162.5505557358299</v>
      </c>
      <c r="H880" s="99">
        <v>0</v>
      </c>
      <c r="I880" s="99">
        <v>0</v>
      </c>
      <c r="J880" s="99">
        <v>32446.373075962099</v>
      </c>
      <c r="K880" s="99">
        <v>0</v>
      </c>
      <c r="L880" s="99">
        <v>92.1997569277883</v>
      </c>
      <c r="M880" s="99">
        <v>15473.3641195297</v>
      </c>
      <c r="N880" s="99">
        <v>4134.18633687496</v>
      </c>
      <c r="O880" s="99">
        <v>0</v>
      </c>
      <c r="P880" s="99">
        <v>20727.529798984498</v>
      </c>
      <c r="Q880" s="99">
        <v>1846.3213158249901</v>
      </c>
      <c r="R880" s="99">
        <v>0</v>
      </c>
      <c r="S880" s="99">
        <v>1162.48771479726</v>
      </c>
      <c r="T880" s="99">
        <v>0</v>
      </c>
      <c r="U880" s="99">
        <v>32490.376944065101</v>
      </c>
      <c r="V880" s="99">
        <v>1983175.41281128</v>
      </c>
      <c r="W880" s="99">
        <v>0</v>
      </c>
      <c r="X880" s="99">
        <v>302472.50207901001</v>
      </c>
      <c r="Y880" s="99">
        <v>255865.429412842</v>
      </c>
      <c r="Z880" s="99">
        <v>168630.16288375901</v>
      </c>
      <c r="AA880" s="99">
        <v>0</v>
      </c>
      <c r="AB880" s="99">
        <v>0</v>
      </c>
      <c r="AC880" s="99">
        <v>9903334.4792480506</v>
      </c>
      <c r="AD880" s="99">
        <v>0</v>
      </c>
      <c r="AE880" s="99">
        <v>6371.4360153675098</v>
      </c>
      <c r="AF880" s="99">
        <v>709323.39485931396</v>
      </c>
      <c r="AG880" s="99">
        <v>471571.98522186303</v>
      </c>
      <c r="AH880" s="99">
        <v>0</v>
      </c>
      <c r="AI880" s="99">
        <v>849716.58426666295</v>
      </c>
      <c r="AJ880" s="99">
        <v>248378.96381950399</v>
      </c>
      <c r="AK880" s="99">
        <v>0</v>
      </c>
      <c r="AL880" s="99">
        <v>168315.87026786801</v>
      </c>
      <c r="AM880" s="99">
        <v>0</v>
      </c>
      <c r="AN880" s="99">
        <v>9928178.1682128906</v>
      </c>
      <c r="AO880" s="99">
        <v>18222477.7180176</v>
      </c>
      <c r="AP880" s="99">
        <v>0</v>
      </c>
      <c r="AQ880" s="99">
        <v>2550219.6513671898</v>
      </c>
      <c r="AR880" s="99">
        <v>2156931.73791504</v>
      </c>
      <c r="AS880" s="99">
        <v>1387317.7764129599</v>
      </c>
      <c r="AT880" s="99">
        <v>0</v>
      </c>
      <c r="AU880" s="99">
        <v>0</v>
      </c>
      <c r="AV880" s="99">
        <v>31331727.5849609</v>
      </c>
      <c r="AW880" s="99">
        <v>0</v>
      </c>
      <c r="AX880" s="99">
        <v>41368.677099227898</v>
      </c>
      <c r="AY880" s="99">
        <v>6810974.9610595703</v>
      </c>
      <c r="AZ880" s="99">
        <v>3854374.26806641</v>
      </c>
      <c r="BA880" s="99">
        <v>0</v>
      </c>
      <c r="BB880" s="99">
        <v>7933441.8793945303</v>
      </c>
      <c r="BC880" s="99">
        <v>2145126.03088379</v>
      </c>
      <c r="BD880" s="99">
        <v>0</v>
      </c>
      <c r="BE880" s="99">
        <v>1385766.0519103999</v>
      </c>
      <c r="BF880" s="99">
        <v>0</v>
      </c>
      <c r="BG880" s="99">
        <v>31355350.6801758</v>
      </c>
      <c r="BH880" s="99">
        <v>4381290.4679565402</v>
      </c>
      <c r="BI880" s="99">
        <v>0</v>
      </c>
      <c r="BJ880" s="99">
        <v>956263.10080719006</v>
      </c>
      <c r="BK880" s="99">
        <v>798712.80508422898</v>
      </c>
      <c r="BL880" s="99">
        <v>0</v>
      </c>
      <c r="BM880" s="99">
        <v>0</v>
      </c>
      <c r="BN880" s="99">
        <v>0</v>
      </c>
      <c r="BO880" s="99">
        <v>0</v>
      </c>
      <c r="BP880" s="99">
        <v>0</v>
      </c>
      <c r="BQ880" s="99">
        <v>0</v>
      </c>
      <c r="BR880" s="99">
        <v>2271333.8922729502</v>
      </c>
      <c r="BS880" s="99">
        <v>1455931.3624115</v>
      </c>
      <c r="BT880" s="99">
        <v>0</v>
      </c>
      <c r="BU880" s="99">
        <v>519884.51999664301</v>
      </c>
      <c r="BV880" s="99">
        <v>1003903.69922638</v>
      </c>
      <c r="BW880" s="99">
        <v>0</v>
      </c>
      <c r="BX880" s="99">
        <v>116908.649821281</v>
      </c>
      <c r="BY880" s="99">
        <v>0</v>
      </c>
      <c r="BZ880" s="99">
        <v>0</v>
      </c>
      <c r="CA880" s="99">
        <v>42261.077678680398</v>
      </c>
      <c r="CB880" s="99">
        <v>2286003.4925842299</v>
      </c>
      <c r="CC880" s="99">
        <v>20765415.840332001</v>
      </c>
      <c r="CD880" s="99">
        <v>5330037.1943359403</v>
      </c>
      <c r="CE880" s="99">
        <v>1162.63014224172</v>
      </c>
      <c r="CF880" s="99">
        <v>168555.759727478</v>
      </c>
      <c r="CG880" s="99">
        <v>1387109.20835876</v>
      </c>
      <c r="CH880" s="99">
        <v>0</v>
      </c>
      <c r="CI880" s="99">
        <v>43429.444648742698</v>
      </c>
      <c r="CJ880" s="99">
        <v>2455457.51599121</v>
      </c>
      <c r="CK880" s="99">
        <v>22156393.494140599</v>
      </c>
      <c r="CL880" s="99">
        <v>5454150.0310058603</v>
      </c>
      <c r="CM880" s="166">
        <v>75774.508256912202</v>
      </c>
      <c r="CN880" s="166">
        <v>12374780.5809326</v>
      </c>
      <c r="CO880" s="166">
        <v>53538871.104980499</v>
      </c>
      <c r="CP880" s="99">
        <v>5454150.0310058603</v>
      </c>
      <c r="CQ880" s="99">
        <v>0</v>
      </c>
      <c r="CR880" s="99">
        <v>0</v>
      </c>
      <c r="CS880" s="99">
        <v>0</v>
      </c>
      <c r="CT880" s="99">
        <v>0</v>
      </c>
      <c r="CU880" s="98">
        <v>5239.9104877399996</v>
      </c>
      <c r="CV880" s="98">
        <v>33488.980713755998</v>
      </c>
      <c r="CW880" s="98">
        <v>2454559.2523117079</v>
      </c>
      <c r="CX880" s="98">
        <v>22152525.048690762</v>
      </c>
    </row>
    <row r="881" spans="1:102" x14ac:dyDescent="0.2">
      <c r="A881" s="98" t="s">
        <v>64</v>
      </c>
      <c r="B881" s="100">
        <v>42339</v>
      </c>
      <c r="C881" s="99">
        <v>37101.275990486101</v>
      </c>
      <c r="D881" s="99">
        <v>0</v>
      </c>
      <c r="E881" s="99">
        <v>5081.8526812791797</v>
      </c>
      <c r="F881" s="99">
        <v>4560.1537111997604</v>
      </c>
      <c r="G881" s="99">
        <v>1165.8728956729201</v>
      </c>
      <c r="H881" s="99">
        <v>0</v>
      </c>
      <c r="I881" s="99">
        <v>0</v>
      </c>
      <c r="J881" s="99">
        <v>32515.0131328106</v>
      </c>
      <c r="K881" s="99">
        <v>0</v>
      </c>
      <c r="L881" s="99">
        <v>77.307929882779703</v>
      </c>
      <c r="M881" s="99">
        <v>15516.594289422001</v>
      </c>
      <c r="N881" s="99">
        <v>4099.2878561615898</v>
      </c>
      <c r="O881" s="99">
        <v>0</v>
      </c>
      <c r="P881" s="99">
        <v>20627.161291599299</v>
      </c>
      <c r="Q881" s="99">
        <v>1850.1797627210599</v>
      </c>
      <c r="R881" s="99">
        <v>0</v>
      </c>
      <c r="S881" s="99">
        <v>1161.0305516421799</v>
      </c>
      <c r="T881" s="99">
        <v>0</v>
      </c>
      <c r="U881" s="99">
        <v>32541.200089931499</v>
      </c>
      <c r="V881" s="99">
        <v>1982465.06811523</v>
      </c>
      <c r="W881" s="99">
        <v>0</v>
      </c>
      <c r="X881" s="99">
        <v>294457.48430252098</v>
      </c>
      <c r="Y881" s="99">
        <v>250313.40546608</v>
      </c>
      <c r="Z881" s="99">
        <v>169445.87755012501</v>
      </c>
      <c r="AA881" s="99">
        <v>0</v>
      </c>
      <c r="AB881" s="99">
        <v>0</v>
      </c>
      <c r="AC881" s="99">
        <v>9920261.4980468806</v>
      </c>
      <c r="AD881" s="99">
        <v>0</v>
      </c>
      <c r="AE881" s="99">
        <v>3937.1603713929699</v>
      </c>
      <c r="AF881" s="99">
        <v>706447.69882202102</v>
      </c>
      <c r="AG881" s="99">
        <v>464555.92664718599</v>
      </c>
      <c r="AH881" s="99">
        <v>0</v>
      </c>
      <c r="AI881" s="99">
        <v>853919.40287780797</v>
      </c>
      <c r="AJ881" s="99">
        <v>253138.93935394299</v>
      </c>
      <c r="AK881" s="99">
        <v>0</v>
      </c>
      <c r="AL881" s="99">
        <v>168644.11314392099</v>
      </c>
      <c r="AM881" s="99">
        <v>0</v>
      </c>
      <c r="AN881" s="99">
        <v>9907418.0139160194</v>
      </c>
      <c r="AO881" s="99">
        <v>18282606.068847701</v>
      </c>
      <c r="AP881" s="99">
        <v>0</v>
      </c>
      <c r="AQ881" s="99">
        <v>2455056.00036621</v>
      </c>
      <c r="AR881" s="99">
        <v>2073943.95635986</v>
      </c>
      <c r="AS881" s="99">
        <v>1388393.5792083701</v>
      </c>
      <c r="AT881" s="99">
        <v>0</v>
      </c>
      <c r="AU881" s="99">
        <v>0</v>
      </c>
      <c r="AV881" s="99">
        <v>31543641.784179699</v>
      </c>
      <c r="AW881" s="99">
        <v>0</v>
      </c>
      <c r="AX881" s="99">
        <v>28484.3539967537</v>
      </c>
      <c r="AY881" s="99">
        <v>6806472.2763061495</v>
      </c>
      <c r="AZ881" s="99">
        <v>3796721.4026794401</v>
      </c>
      <c r="BA881" s="99">
        <v>0</v>
      </c>
      <c r="BB881" s="99">
        <v>7998874.2799072303</v>
      </c>
      <c r="BC881" s="99">
        <v>2151726.2387390099</v>
      </c>
      <c r="BD881" s="99">
        <v>0</v>
      </c>
      <c r="BE881" s="99">
        <v>1383409.7804717999</v>
      </c>
      <c r="BF881" s="99">
        <v>0</v>
      </c>
      <c r="BG881" s="99">
        <v>31563604.7492676</v>
      </c>
      <c r="BH881" s="99">
        <v>4676919.95629883</v>
      </c>
      <c r="BI881" s="99">
        <v>0</v>
      </c>
      <c r="BJ881" s="99">
        <v>961275.74660491897</v>
      </c>
      <c r="BK881" s="99">
        <v>804315.03691864002</v>
      </c>
      <c r="BL881" s="99">
        <v>0</v>
      </c>
      <c r="BM881" s="99">
        <v>0</v>
      </c>
      <c r="BN881" s="99">
        <v>0</v>
      </c>
      <c r="BO881" s="99">
        <v>0</v>
      </c>
      <c r="BP881" s="99">
        <v>0</v>
      </c>
      <c r="BQ881" s="99">
        <v>0</v>
      </c>
      <c r="BR881" s="99">
        <v>2283497.5611572298</v>
      </c>
      <c r="BS881" s="99">
        <v>1434036.02896118</v>
      </c>
      <c r="BT881" s="99">
        <v>0</v>
      </c>
      <c r="BU881" s="99">
        <v>929321.52999115002</v>
      </c>
      <c r="BV881" s="99">
        <v>1011826.60643768</v>
      </c>
      <c r="BW881" s="99">
        <v>0</v>
      </c>
      <c r="BX881" s="99">
        <v>180342.75951003999</v>
      </c>
      <c r="BY881" s="99">
        <v>0</v>
      </c>
      <c r="BZ881" s="99">
        <v>0</v>
      </c>
      <c r="CA881" s="99">
        <v>42158.8179087639</v>
      </c>
      <c r="CB881" s="99">
        <v>2275508.4597778302</v>
      </c>
      <c r="CC881" s="99">
        <v>20699081.267089799</v>
      </c>
      <c r="CD881" s="99">
        <v>5636683.6764526404</v>
      </c>
      <c r="CE881" s="99">
        <v>1165.9375469684601</v>
      </c>
      <c r="CF881" s="99">
        <v>169291.95697403001</v>
      </c>
      <c r="CG881" s="99">
        <v>1388099.5813140899</v>
      </c>
      <c r="CH881" s="99">
        <v>0</v>
      </c>
      <c r="CI881" s="99">
        <v>43319.358242511698</v>
      </c>
      <c r="CJ881" s="99">
        <v>2444094.4326477102</v>
      </c>
      <c r="CK881" s="99">
        <v>22085739.9294434</v>
      </c>
      <c r="CL881" s="99">
        <v>5818964.51318359</v>
      </c>
      <c r="CM881" s="166">
        <v>75751.190432548494</v>
      </c>
      <c r="CN881" s="166">
        <v>12347620.8398438</v>
      </c>
      <c r="CO881" s="166">
        <v>53556596.010253899</v>
      </c>
      <c r="CP881" s="99">
        <v>5818964.51318359</v>
      </c>
      <c r="CQ881" s="99">
        <v>0</v>
      </c>
      <c r="CR881" s="99">
        <v>0</v>
      </c>
      <c r="CS881" s="99">
        <v>0</v>
      </c>
      <c r="CT881" s="99">
        <v>0</v>
      </c>
      <c r="CU881" s="98">
        <v>5113.2390757089997</v>
      </c>
      <c r="CV881" s="98">
        <v>33564.912991823003</v>
      </c>
      <c r="CW881" s="98">
        <v>2444800.4167518602</v>
      </c>
      <c r="CX881" s="98">
        <v>22087180.84840389</v>
      </c>
    </row>
    <row r="882" spans="1:102" x14ac:dyDescent="0.2">
      <c r="A882" s="98" t="s">
        <v>64</v>
      </c>
      <c r="B882" s="100">
        <v>42430</v>
      </c>
      <c r="C882" s="99">
        <v>36702.381273269697</v>
      </c>
      <c r="D882" s="99">
        <v>0</v>
      </c>
      <c r="E882" s="99">
        <v>5148.4150233268701</v>
      </c>
      <c r="F882" s="99">
        <v>4644.7418311834299</v>
      </c>
      <c r="G882" s="99">
        <v>1172.0879136622</v>
      </c>
      <c r="H882" s="99">
        <v>0</v>
      </c>
      <c r="I882" s="99">
        <v>0</v>
      </c>
      <c r="J882" s="99">
        <v>32446.0575735569</v>
      </c>
      <c r="K882" s="99">
        <v>0</v>
      </c>
      <c r="L882" s="99">
        <v>71.813980640843496</v>
      </c>
      <c r="M882" s="99">
        <v>15357.3993237019</v>
      </c>
      <c r="N882" s="99">
        <v>4033.13629868627</v>
      </c>
      <c r="O882" s="99">
        <v>0</v>
      </c>
      <c r="P882" s="99">
        <v>20558.746791362799</v>
      </c>
      <c r="Q882" s="99">
        <v>1821.82229453325</v>
      </c>
      <c r="R882" s="99">
        <v>0</v>
      </c>
      <c r="S882" s="99">
        <v>1169.81250615418</v>
      </c>
      <c r="T882" s="99">
        <v>0</v>
      </c>
      <c r="U882" s="99">
        <v>32466.9920120239</v>
      </c>
      <c r="V882" s="99">
        <v>1957273.53353882</v>
      </c>
      <c r="W882" s="99">
        <v>0</v>
      </c>
      <c r="X882" s="99">
        <v>293495.88350677502</v>
      </c>
      <c r="Y882" s="99">
        <v>249561.57909393299</v>
      </c>
      <c r="Z882" s="99">
        <v>170897.66058158901</v>
      </c>
      <c r="AA882" s="99">
        <v>0</v>
      </c>
      <c r="AB882" s="99">
        <v>0</v>
      </c>
      <c r="AC882" s="99">
        <v>9890017.0850830097</v>
      </c>
      <c r="AD882" s="99">
        <v>0</v>
      </c>
      <c r="AE882" s="99">
        <v>4015.8975999057302</v>
      </c>
      <c r="AF882" s="99">
        <v>695647.542732239</v>
      </c>
      <c r="AG882" s="99">
        <v>452921.03709030198</v>
      </c>
      <c r="AH882" s="99">
        <v>0</v>
      </c>
      <c r="AI882" s="99">
        <v>851146.096977234</v>
      </c>
      <c r="AJ882" s="99">
        <v>251742.56472015401</v>
      </c>
      <c r="AK882" s="99">
        <v>0</v>
      </c>
      <c r="AL882" s="99">
        <v>170505.650562286</v>
      </c>
      <c r="AM882" s="99">
        <v>0</v>
      </c>
      <c r="AN882" s="99">
        <v>9874876.1820068397</v>
      </c>
      <c r="AO882" s="99">
        <v>18087722.911377002</v>
      </c>
      <c r="AP882" s="99">
        <v>0</v>
      </c>
      <c r="AQ882" s="99">
        <v>2459428.9231262198</v>
      </c>
      <c r="AR882" s="99">
        <v>2076372.8592834501</v>
      </c>
      <c r="AS882" s="99">
        <v>1398557.43588257</v>
      </c>
      <c r="AT882" s="99">
        <v>0</v>
      </c>
      <c r="AU882" s="99">
        <v>0</v>
      </c>
      <c r="AV882" s="99">
        <v>31575709.303466801</v>
      </c>
      <c r="AW882" s="99">
        <v>0</v>
      </c>
      <c r="AX882" s="99">
        <v>23321.9163384438</v>
      </c>
      <c r="AY882" s="99">
        <v>6720207.1301879901</v>
      </c>
      <c r="AZ882" s="99">
        <v>3712324.5881652799</v>
      </c>
      <c r="BA882" s="99">
        <v>0</v>
      </c>
      <c r="BB882" s="99">
        <v>7997247.3926391602</v>
      </c>
      <c r="BC882" s="99">
        <v>2156696.5594787602</v>
      </c>
      <c r="BD882" s="99">
        <v>0</v>
      </c>
      <c r="BE882" s="99">
        <v>1393586.6970520001</v>
      </c>
      <c r="BF882" s="99">
        <v>0</v>
      </c>
      <c r="BG882" s="99">
        <v>31634133.262207001</v>
      </c>
      <c r="BH882" s="99">
        <v>5218432.0971679697</v>
      </c>
      <c r="BI882" s="99">
        <v>0</v>
      </c>
      <c r="BJ882" s="99">
        <v>1005676.22357178</v>
      </c>
      <c r="BK882" s="99">
        <v>828619.15114593494</v>
      </c>
      <c r="BL882" s="99">
        <v>0</v>
      </c>
      <c r="BM882" s="99">
        <v>0</v>
      </c>
      <c r="BN882" s="99">
        <v>0</v>
      </c>
      <c r="BO882" s="99">
        <v>0</v>
      </c>
      <c r="BP882" s="99">
        <v>0</v>
      </c>
      <c r="BQ882" s="99">
        <v>0</v>
      </c>
      <c r="BR882" s="99">
        <v>2251010.3324279799</v>
      </c>
      <c r="BS882" s="99">
        <v>1406585.2637634301</v>
      </c>
      <c r="BT882" s="99">
        <v>0</v>
      </c>
      <c r="BU882" s="99">
        <v>1602964.17999268</v>
      </c>
      <c r="BV882" s="99">
        <v>1015176.59326935</v>
      </c>
      <c r="BW882" s="99">
        <v>0</v>
      </c>
      <c r="BX882" s="99">
        <v>302009.01889419602</v>
      </c>
      <c r="BY882" s="99">
        <v>0</v>
      </c>
      <c r="BZ882" s="99">
        <v>0</v>
      </c>
      <c r="CA882" s="99">
        <v>41835.065300464601</v>
      </c>
      <c r="CB882" s="99">
        <v>2243813.7969665499</v>
      </c>
      <c r="CC882" s="99">
        <v>20453503.853271499</v>
      </c>
      <c r="CD882" s="99">
        <v>6233121.26135254</v>
      </c>
      <c r="CE882" s="99">
        <v>1172.0487730652101</v>
      </c>
      <c r="CF882" s="99">
        <v>170796.42326355001</v>
      </c>
      <c r="CG882" s="99">
        <v>1399146.5819091799</v>
      </c>
      <c r="CH882" s="99">
        <v>0</v>
      </c>
      <c r="CI882" s="99">
        <v>43009.693784713701</v>
      </c>
      <c r="CJ882" s="99">
        <v>2416167.1623229999</v>
      </c>
      <c r="CK882" s="99">
        <v>21862989.8442383</v>
      </c>
      <c r="CL882" s="99">
        <v>6531338.4697265597</v>
      </c>
      <c r="CM882" s="166">
        <v>75370.7342996597</v>
      </c>
      <c r="CN882" s="166">
        <v>12279393.533081099</v>
      </c>
      <c r="CO882" s="166">
        <v>53352310.625488304</v>
      </c>
      <c r="CP882" s="99">
        <v>6531338.4697265597</v>
      </c>
      <c r="CQ882" s="99">
        <v>0</v>
      </c>
      <c r="CR882" s="99">
        <v>0</v>
      </c>
      <c r="CS882" s="99">
        <v>0</v>
      </c>
      <c r="CT882" s="99">
        <v>0</v>
      </c>
      <c r="CU882" s="98">
        <v>5175.1850375399999</v>
      </c>
      <c r="CV882" s="98">
        <v>33503.436008217999</v>
      </c>
      <c r="CW882" s="98">
        <v>2414610.2202300997</v>
      </c>
      <c r="CX882" s="98">
        <v>21852650.435180679</v>
      </c>
    </row>
    <row r="883" spans="1:102" x14ac:dyDescent="0.2">
      <c r="A883" s="98" t="s">
        <v>64</v>
      </c>
      <c r="B883" s="100">
        <v>42522</v>
      </c>
      <c r="C883" s="99">
        <v>36556.932964325002</v>
      </c>
      <c r="D883" s="99">
        <v>0</v>
      </c>
      <c r="E883" s="99">
        <v>4987.9719609618196</v>
      </c>
      <c r="F883" s="99">
        <v>4493.4083451032602</v>
      </c>
      <c r="G883" s="99">
        <v>1184.2873944789201</v>
      </c>
      <c r="H883" s="99">
        <v>0</v>
      </c>
      <c r="I883" s="99">
        <v>0</v>
      </c>
      <c r="J883" s="99">
        <v>32275.044139862101</v>
      </c>
      <c r="K883" s="99">
        <v>0</v>
      </c>
      <c r="L883" s="99">
        <v>91.808819285593898</v>
      </c>
      <c r="M883" s="99">
        <v>15362.7116785049</v>
      </c>
      <c r="N883" s="99">
        <v>3929.68856468797</v>
      </c>
      <c r="O883" s="99">
        <v>0</v>
      </c>
      <c r="P883" s="99">
        <v>20350.303815126401</v>
      </c>
      <c r="Q883" s="99">
        <v>1791.5150469392499</v>
      </c>
      <c r="R883" s="99">
        <v>0</v>
      </c>
      <c r="S883" s="99">
        <v>1183.89964008331</v>
      </c>
      <c r="T883" s="99">
        <v>0</v>
      </c>
      <c r="U883" s="99">
        <v>32291.3394064903</v>
      </c>
      <c r="V883" s="99">
        <v>1934366.6511383101</v>
      </c>
      <c r="W883" s="99">
        <v>0</v>
      </c>
      <c r="X883" s="99">
        <v>281523.329193115</v>
      </c>
      <c r="Y883" s="99">
        <v>238530.493499756</v>
      </c>
      <c r="Z883" s="99">
        <v>172784.89021301299</v>
      </c>
      <c r="AA883" s="99">
        <v>0</v>
      </c>
      <c r="AB883" s="99">
        <v>0</v>
      </c>
      <c r="AC883" s="99">
        <v>9860315.1260986291</v>
      </c>
      <c r="AD883" s="99">
        <v>0</v>
      </c>
      <c r="AE883" s="99">
        <v>6074.6737832426998</v>
      </c>
      <c r="AF883" s="99">
        <v>686913.109138489</v>
      </c>
      <c r="AG883" s="99">
        <v>441002.93894195597</v>
      </c>
      <c r="AH883" s="99">
        <v>0</v>
      </c>
      <c r="AI883" s="99">
        <v>846236.89385986305</v>
      </c>
      <c r="AJ883" s="99">
        <v>246116.99891090399</v>
      </c>
      <c r="AK883" s="99">
        <v>0</v>
      </c>
      <c r="AL883" s="99">
        <v>172841.81529617301</v>
      </c>
      <c r="AM883" s="99">
        <v>0</v>
      </c>
      <c r="AN883" s="99">
        <v>9784671.7814941406</v>
      </c>
      <c r="AO883" s="99">
        <v>18015444.283691399</v>
      </c>
      <c r="AP883" s="99">
        <v>0</v>
      </c>
      <c r="AQ883" s="99">
        <v>2381312.2818908701</v>
      </c>
      <c r="AR883" s="99">
        <v>2011883.44352722</v>
      </c>
      <c r="AS883" s="99">
        <v>1418855.88302612</v>
      </c>
      <c r="AT883" s="99">
        <v>0</v>
      </c>
      <c r="AU883" s="99">
        <v>0</v>
      </c>
      <c r="AV883" s="99">
        <v>31605859.112060498</v>
      </c>
      <c r="AW883" s="99">
        <v>0</v>
      </c>
      <c r="AX883" s="99">
        <v>40937.028354644797</v>
      </c>
      <c r="AY883" s="99">
        <v>6673067.2706909198</v>
      </c>
      <c r="AZ883" s="99">
        <v>3637105.6655883798</v>
      </c>
      <c r="BA883" s="99">
        <v>0</v>
      </c>
      <c r="BB883" s="99">
        <v>8001465.0837402297</v>
      </c>
      <c r="BC883" s="99">
        <v>2170638.30755615</v>
      </c>
      <c r="BD883" s="99">
        <v>0</v>
      </c>
      <c r="BE883" s="99">
        <v>1419231.7574920701</v>
      </c>
      <c r="BF883" s="99">
        <v>0</v>
      </c>
      <c r="BG883" s="99">
        <v>31537917.011474598</v>
      </c>
      <c r="BH883" s="99">
        <v>5234155.8972778302</v>
      </c>
      <c r="BI883" s="99">
        <v>0</v>
      </c>
      <c r="BJ883" s="99">
        <v>987859.56094360398</v>
      </c>
      <c r="BK883" s="99">
        <v>816308.96246337902</v>
      </c>
      <c r="BL883" s="99">
        <v>0</v>
      </c>
      <c r="BM883" s="99">
        <v>0</v>
      </c>
      <c r="BN883" s="99">
        <v>0</v>
      </c>
      <c r="BO883" s="99">
        <v>0</v>
      </c>
      <c r="BP883" s="99">
        <v>0</v>
      </c>
      <c r="BQ883" s="99">
        <v>0</v>
      </c>
      <c r="BR883" s="99">
        <v>2251547.7851867699</v>
      </c>
      <c r="BS883" s="99">
        <v>1380266.2772979699</v>
      </c>
      <c r="BT883" s="99">
        <v>0</v>
      </c>
      <c r="BU883" s="99">
        <v>1614846.0999908401</v>
      </c>
      <c r="BV883" s="99">
        <v>1025670.0508194</v>
      </c>
      <c r="BW883" s="99">
        <v>0</v>
      </c>
      <c r="BX883" s="99">
        <v>309023.458881378</v>
      </c>
      <c r="BY883" s="99">
        <v>0</v>
      </c>
      <c r="BZ883" s="99">
        <v>0</v>
      </c>
      <c r="CA883" s="99">
        <v>41542.864356517799</v>
      </c>
      <c r="CB883" s="99">
        <v>2209953.9101257301</v>
      </c>
      <c r="CC883" s="99">
        <v>20364460.471435498</v>
      </c>
      <c r="CD883" s="99">
        <v>6219882.4593505897</v>
      </c>
      <c r="CE883" s="99">
        <v>1184.1544832438201</v>
      </c>
      <c r="CF883" s="99">
        <v>173002.02551460301</v>
      </c>
      <c r="CG883" s="99">
        <v>1418754.9356231701</v>
      </c>
      <c r="CH883" s="99">
        <v>0</v>
      </c>
      <c r="CI883" s="99">
        <v>42724.1868886948</v>
      </c>
      <c r="CJ883" s="99">
        <v>2382458.7167358398</v>
      </c>
      <c r="CK883" s="99">
        <v>21778142.7666016</v>
      </c>
      <c r="CL883" s="99">
        <v>6519274.0278320303</v>
      </c>
      <c r="CM883" s="166">
        <v>74914.428712844805</v>
      </c>
      <c r="CN883" s="166">
        <v>12168610.69104</v>
      </c>
      <c r="CO883" s="166">
        <v>53162849.115722701</v>
      </c>
      <c r="CP883" s="99">
        <v>6519274.0278320303</v>
      </c>
      <c r="CQ883" s="99">
        <v>0</v>
      </c>
      <c r="CR883" s="99">
        <v>0</v>
      </c>
      <c r="CS883" s="99">
        <v>0</v>
      </c>
      <c r="CT883" s="99">
        <v>0</v>
      </c>
      <c r="CU883" s="98">
        <v>5005.9524329639999</v>
      </c>
      <c r="CV883" s="98">
        <v>33336.325620312004</v>
      </c>
      <c r="CW883" s="98">
        <v>2382955.9356403332</v>
      </c>
      <c r="CX883" s="98">
        <v>21783215.407058667</v>
      </c>
    </row>
    <row r="884" spans="1:102" x14ac:dyDescent="0.2">
      <c r="A884" s="98" t="s">
        <v>64</v>
      </c>
      <c r="B884" s="100">
        <v>42614</v>
      </c>
      <c r="C884" s="99">
        <v>36446.171285629302</v>
      </c>
      <c r="D884" s="99">
        <v>0</v>
      </c>
      <c r="E884" s="99">
        <v>4957.2878137826901</v>
      </c>
      <c r="F884" s="99">
        <v>4470.4958944320697</v>
      </c>
      <c r="G884" s="99">
        <v>1187.9212422967</v>
      </c>
      <c r="H884" s="99">
        <v>0</v>
      </c>
      <c r="I884" s="99">
        <v>0</v>
      </c>
      <c r="J884" s="99">
        <v>32038.084413051602</v>
      </c>
      <c r="K884" s="99">
        <v>0</v>
      </c>
      <c r="L884" s="99">
        <v>99.146030152216596</v>
      </c>
      <c r="M884" s="99">
        <v>15312.031002640701</v>
      </c>
      <c r="N884" s="99">
        <v>3880.3948387205601</v>
      </c>
      <c r="O884" s="99">
        <v>0</v>
      </c>
      <c r="P884" s="99">
        <v>20384.219374418299</v>
      </c>
      <c r="Q884" s="99">
        <v>1778.5787684023401</v>
      </c>
      <c r="R884" s="99">
        <v>0</v>
      </c>
      <c r="S884" s="99">
        <v>1187.23356688023</v>
      </c>
      <c r="T884" s="99">
        <v>0</v>
      </c>
      <c r="U884" s="99">
        <v>32065.626091718699</v>
      </c>
      <c r="V884" s="99">
        <v>1918889.14570618</v>
      </c>
      <c r="W884" s="99">
        <v>0</v>
      </c>
      <c r="X884" s="99">
        <v>271096.76320648199</v>
      </c>
      <c r="Y884" s="99">
        <v>231014.814182281</v>
      </c>
      <c r="Z884" s="99">
        <v>173393.64013671901</v>
      </c>
      <c r="AA884" s="99">
        <v>0</v>
      </c>
      <c r="AB884" s="99">
        <v>0</v>
      </c>
      <c r="AC884" s="99">
        <v>9728885.9429931603</v>
      </c>
      <c r="AD884" s="99">
        <v>0</v>
      </c>
      <c r="AE884" s="99">
        <v>6065.7887743711499</v>
      </c>
      <c r="AF884" s="99">
        <v>681359.32706451404</v>
      </c>
      <c r="AG884" s="99">
        <v>432573.92611312901</v>
      </c>
      <c r="AH884" s="99">
        <v>0</v>
      </c>
      <c r="AI884" s="99">
        <v>827894.09314727795</v>
      </c>
      <c r="AJ884" s="99">
        <v>242094.42344284101</v>
      </c>
      <c r="AK884" s="99">
        <v>0</v>
      </c>
      <c r="AL884" s="99">
        <v>173142.27972412101</v>
      </c>
      <c r="AM884" s="99">
        <v>0</v>
      </c>
      <c r="AN884" s="99">
        <v>9735786.3457031306</v>
      </c>
      <c r="AO884" s="99">
        <v>18039786.751464799</v>
      </c>
      <c r="AP884" s="99">
        <v>0</v>
      </c>
      <c r="AQ884" s="99">
        <v>2327423.7392578102</v>
      </c>
      <c r="AR884" s="99">
        <v>1972471.5024719201</v>
      </c>
      <c r="AS884" s="99">
        <v>1424968.9721221901</v>
      </c>
      <c r="AT884" s="99">
        <v>0</v>
      </c>
      <c r="AU884" s="99">
        <v>0</v>
      </c>
      <c r="AV884" s="99">
        <v>31322089.104492199</v>
      </c>
      <c r="AW884" s="99">
        <v>0</v>
      </c>
      <c r="AX884" s="99">
        <v>51407.518671035803</v>
      </c>
      <c r="AY884" s="99">
        <v>6643943.2229614304</v>
      </c>
      <c r="AZ884" s="99">
        <v>3596966.9301452599</v>
      </c>
      <c r="BA884" s="99">
        <v>0</v>
      </c>
      <c r="BB884" s="99">
        <v>7891308.0950927697</v>
      </c>
      <c r="BC884" s="99">
        <v>2158272.6005554199</v>
      </c>
      <c r="BD884" s="99">
        <v>0</v>
      </c>
      <c r="BE884" s="99">
        <v>1423334.4435119601</v>
      </c>
      <c r="BF884" s="99">
        <v>0</v>
      </c>
      <c r="BG884" s="99">
        <v>31338589.903808601</v>
      </c>
      <c r="BH884" s="99">
        <v>5148693.7454223596</v>
      </c>
      <c r="BI884" s="99">
        <v>0</v>
      </c>
      <c r="BJ884" s="99">
        <v>965521.76269531297</v>
      </c>
      <c r="BK884" s="99">
        <v>795034.96967315697</v>
      </c>
      <c r="BL884" s="99">
        <v>0</v>
      </c>
      <c r="BM884" s="99">
        <v>0</v>
      </c>
      <c r="BN884" s="99">
        <v>0</v>
      </c>
      <c r="BO884" s="99">
        <v>0</v>
      </c>
      <c r="BP884" s="99">
        <v>0</v>
      </c>
      <c r="BQ884" s="99">
        <v>0</v>
      </c>
      <c r="BR884" s="99">
        <v>2246459.7055969201</v>
      </c>
      <c r="BS884" s="99">
        <v>1365651.3104095501</v>
      </c>
      <c r="BT884" s="99">
        <v>0</v>
      </c>
      <c r="BU884" s="99">
        <v>1348038.9699859601</v>
      </c>
      <c r="BV884" s="99">
        <v>1015991.36850739</v>
      </c>
      <c r="BW884" s="99">
        <v>0</v>
      </c>
      <c r="BX884" s="99">
        <v>279070.23899841303</v>
      </c>
      <c r="BY884" s="99">
        <v>0</v>
      </c>
      <c r="BZ884" s="99">
        <v>0</v>
      </c>
      <c r="CA884" s="99">
        <v>41452.901573181203</v>
      </c>
      <c r="CB884" s="99">
        <v>2194003.3796081501</v>
      </c>
      <c r="CC884" s="99">
        <v>20452576.698486298</v>
      </c>
      <c r="CD884" s="99">
        <v>6112065.1068725605</v>
      </c>
      <c r="CE884" s="99">
        <v>1187.8801819980099</v>
      </c>
      <c r="CF884" s="99">
        <v>173468.90661239601</v>
      </c>
      <c r="CG884" s="99">
        <v>1424812.3563232401</v>
      </c>
      <c r="CH884" s="99">
        <v>0</v>
      </c>
      <c r="CI884" s="99">
        <v>42645.735179901101</v>
      </c>
      <c r="CJ884" s="99">
        <v>2368424.9283447298</v>
      </c>
      <c r="CK884" s="99">
        <v>21882558.113769501</v>
      </c>
      <c r="CL884" s="99">
        <v>6406571.4954223596</v>
      </c>
      <c r="CM884" s="166">
        <v>74544.547701835603</v>
      </c>
      <c r="CN884" s="166">
        <v>12110155.2666016</v>
      </c>
      <c r="CO884" s="166">
        <v>53286996.705566399</v>
      </c>
      <c r="CP884" s="99">
        <v>6406571.4954223596</v>
      </c>
      <c r="CQ884" s="99">
        <v>0</v>
      </c>
      <c r="CR884" s="99">
        <v>0</v>
      </c>
      <c r="CS884" s="99">
        <v>0</v>
      </c>
      <c r="CT884" s="99">
        <v>0</v>
      </c>
      <c r="CU884" s="98">
        <v>4974.1966812119999</v>
      </c>
      <c r="CV884" s="98">
        <v>33105.727491518002</v>
      </c>
      <c r="CW884" s="98">
        <v>2367472.2862205459</v>
      </c>
      <c r="CX884" s="98">
        <v>21877389.054809537</v>
      </c>
    </row>
    <row r="885" spans="1:102" x14ac:dyDescent="0.2">
      <c r="A885" s="98" t="s">
        <v>64</v>
      </c>
      <c r="B885" s="100">
        <v>42705</v>
      </c>
      <c r="C885" s="99">
        <v>36163.821918487498</v>
      </c>
      <c r="D885" s="99">
        <v>0</v>
      </c>
      <c r="E885" s="99">
        <v>4833.9204053282701</v>
      </c>
      <c r="F885" s="99">
        <v>4369.8899356722804</v>
      </c>
      <c r="G885" s="99">
        <v>1190.06163229048</v>
      </c>
      <c r="H885" s="99">
        <v>0</v>
      </c>
      <c r="I885" s="99">
        <v>0</v>
      </c>
      <c r="J885" s="99">
        <v>31881.061017751701</v>
      </c>
      <c r="K885" s="99">
        <v>0</v>
      </c>
      <c r="L885" s="99">
        <v>85.368922876194105</v>
      </c>
      <c r="M885" s="99">
        <v>15218.261608004599</v>
      </c>
      <c r="N885" s="99">
        <v>3816.16328886151</v>
      </c>
      <c r="O885" s="99">
        <v>0</v>
      </c>
      <c r="P885" s="99">
        <v>20144.0527777672</v>
      </c>
      <c r="Q885" s="99">
        <v>1729.69288830459</v>
      </c>
      <c r="R885" s="99">
        <v>0</v>
      </c>
      <c r="S885" s="99">
        <v>1185.65533074737</v>
      </c>
      <c r="T885" s="99">
        <v>0</v>
      </c>
      <c r="U885" s="99">
        <v>31895.571931839</v>
      </c>
      <c r="V885" s="99">
        <v>1884931.3908081099</v>
      </c>
      <c r="W885" s="99">
        <v>0</v>
      </c>
      <c r="X885" s="99">
        <v>261105.60010147101</v>
      </c>
      <c r="Y885" s="99">
        <v>224014.94070625299</v>
      </c>
      <c r="Z885" s="99">
        <v>170123.52074432399</v>
      </c>
      <c r="AA885" s="99">
        <v>0</v>
      </c>
      <c r="AB885" s="99">
        <v>0</v>
      </c>
      <c r="AC885" s="99">
        <v>9623720.1955566406</v>
      </c>
      <c r="AD885" s="99">
        <v>0</v>
      </c>
      <c r="AE885" s="99">
        <v>5153.5888823866799</v>
      </c>
      <c r="AF885" s="99">
        <v>671119.61256408703</v>
      </c>
      <c r="AG885" s="99">
        <v>425930.444633484</v>
      </c>
      <c r="AH885" s="99">
        <v>0</v>
      </c>
      <c r="AI885" s="99">
        <v>804296.65029144299</v>
      </c>
      <c r="AJ885" s="99">
        <v>235305.39104652399</v>
      </c>
      <c r="AK885" s="99">
        <v>0</v>
      </c>
      <c r="AL885" s="99">
        <v>169168.491693497</v>
      </c>
      <c r="AM885" s="99">
        <v>0</v>
      </c>
      <c r="AN885" s="99">
        <v>9669995.515625</v>
      </c>
      <c r="AO885" s="99">
        <v>17780244.020752002</v>
      </c>
      <c r="AP885" s="99">
        <v>0</v>
      </c>
      <c r="AQ885" s="99">
        <v>2228837.2384033198</v>
      </c>
      <c r="AR885" s="99">
        <v>1904417.0251159701</v>
      </c>
      <c r="AS885" s="99">
        <v>1399875.92903137</v>
      </c>
      <c r="AT885" s="99">
        <v>0</v>
      </c>
      <c r="AU885" s="99">
        <v>0</v>
      </c>
      <c r="AV885" s="99">
        <v>31214442.855468798</v>
      </c>
      <c r="AW885" s="99">
        <v>0</v>
      </c>
      <c r="AX885" s="99">
        <v>36351.4032659531</v>
      </c>
      <c r="AY885" s="99">
        <v>6571885.9596557599</v>
      </c>
      <c r="AZ885" s="99">
        <v>3552197.9146728502</v>
      </c>
      <c r="BA885" s="99">
        <v>0</v>
      </c>
      <c r="BB885" s="99">
        <v>7683495.1974487295</v>
      </c>
      <c r="BC885" s="99">
        <v>2099667.8103027302</v>
      </c>
      <c r="BD885" s="99">
        <v>0</v>
      </c>
      <c r="BE885" s="99">
        <v>1393233.9140625</v>
      </c>
      <c r="BF885" s="99">
        <v>0</v>
      </c>
      <c r="BG885" s="99">
        <v>31231457.582763702</v>
      </c>
      <c r="BH885" s="99">
        <v>5104515.9480590802</v>
      </c>
      <c r="BI885" s="99">
        <v>0</v>
      </c>
      <c r="BJ885" s="99">
        <v>932753.04235839797</v>
      </c>
      <c r="BK885" s="99">
        <v>774787.89749145496</v>
      </c>
      <c r="BL885" s="99">
        <v>0</v>
      </c>
      <c r="BM885" s="99">
        <v>0</v>
      </c>
      <c r="BN885" s="99">
        <v>0</v>
      </c>
      <c r="BO885" s="99">
        <v>0</v>
      </c>
      <c r="BP885" s="99">
        <v>0</v>
      </c>
      <c r="BQ885" s="99">
        <v>0</v>
      </c>
      <c r="BR885" s="99">
        <v>2217083.5283203102</v>
      </c>
      <c r="BS885" s="99">
        <v>1348769.0735168499</v>
      </c>
      <c r="BT885" s="99">
        <v>0</v>
      </c>
      <c r="BU885" s="99">
        <v>1518166.1999816899</v>
      </c>
      <c r="BV885" s="99">
        <v>992067.999763489</v>
      </c>
      <c r="BW885" s="99">
        <v>0</v>
      </c>
      <c r="BX885" s="99">
        <v>292289.44892883301</v>
      </c>
      <c r="BY885" s="99">
        <v>0</v>
      </c>
      <c r="BZ885" s="99">
        <v>0</v>
      </c>
      <c r="CA885" s="99">
        <v>40960.094973564097</v>
      </c>
      <c r="CB885" s="99">
        <v>2145671.1359252902</v>
      </c>
      <c r="CC885" s="99">
        <v>20017349.052734401</v>
      </c>
      <c r="CD885" s="99">
        <v>6033979.2260742197</v>
      </c>
      <c r="CE885" s="99">
        <v>1190.5094511806999</v>
      </c>
      <c r="CF885" s="99">
        <v>169862.21419715899</v>
      </c>
      <c r="CG885" s="99">
        <v>1399486.3543090799</v>
      </c>
      <c r="CH885" s="99">
        <v>0</v>
      </c>
      <c r="CI885" s="99">
        <v>42145.235009670301</v>
      </c>
      <c r="CJ885" s="99">
        <v>2316132.0636291499</v>
      </c>
      <c r="CK885" s="99">
        <v>21429235.629394501</v>
      </c>
      <c r="CL885" s="99">
        <v>6326968.9376831101</v>
      </c>
      <c r="CM885" s="166">
        <v>73946.378793716402</v>
      </c>
      <c r="CN885" s="166">
        <v>11997425.146484399</v>
      </c>
      <c r="CO885" s="166">
        <v>52742288.0791016</v>
      </c>
      <c r="CP885" s="99">
        <v>6326968.9376831101</v>
      </c>
      <c r="CQ885" s="99">
        <v>0</v>
      </c>
      <c r="CR885" s="99">
        <v>0</v>
      </c>
      <c r="CS885" s="99">
        <v>0</v>
      </c>
      <c r="CT885" s="99">
        <v>0</v>
      </c>
      <c r="CU885" s="98">
        <v>4854.4850447979998</v>
      </c>
      <c r="CV885" s="98">
        <v>32966.765541066001</v>
      </c>
      <c r="CW885" s="98">
        <v>2315533.350122449</v>
      </c>
      <c r="CX885" s="98">
        <v>21416835.407043479</v>
      </c>
    </row>
    <row r="886" spans="1:102" x14ac:dyDescent="0.2">
      <c r="A886" s="98" t="s">
        <v>64</v>
      </c>
      <c r="B886" s="100">
        <v>42795</v>
      </c>
      <c r="C886" s="99">
        <v>36054.789392948202</v>
      </c>
      <c r="D886" s="99">
        <v>0</v>
      </c>
      <c r="E886" s="99">
        <v>4645.7959016561499</v>
      </c>
      <c r="F886" s="99">
        <v>4195.2164071798297</v>
      </c>
      <c r="G886" s="99">
        <v>1196.5131222903699</v>
      </c>
      <c r="H886" s="99">
        <v>0</v>
      </c>
      <c r="I886" s="99">
        <v>0</v>
      </c>
      <c r="J886" s="99">
        <v>31687.264492988601</v>
      </c>
      <c r="K886" s="99">
        <v>0</v>
      </c>
      <c r="L886" s="99">
        <v>78.855690106749506</v>
      </c>
      <c r="M886" s="99">
        <v>15188.569541692699</v>
      </c>
      <c r="N886" s="99">
        <v>3737.2537681162398</v>
      </c>
      <c r="O886" s="99">
        <v>0</v>
      </c>
      <c r="P886" s="99">
        <v>19978.4384491444</v>
      </c>
      <c r="Q886" s="99">
        <v>1705.71628920734</v>
      </c>
      <c r="R886" s="99">
        <v>0</v>
      </c>
      <c r="S886" s="99">
        <v>1194.8629061281699</v>
      </c>
      <c r="T886" s="99">
        <v>0</v>
      </c>
      <c r="U886" s="99">
        <v>31699.158412456502</v>
      </c>
      <c r="V886" s="99">
        <v>1900947.7369079599</v>
      </c>
      <c r="W886" s="99">
        <v>0</v>
      </c>
      <c r="X886" s="99">
        <v>255021.69268798799</v>
      </c>
      <c r="Y886" s="99">
        <v>220124.17155838001</v>
      </c>
      <c r="Z886" s="99">
        <v>174199.74086189299</v>
      </c>
      <c r="AA886" s="99">
        <v>0</v>
      </c>
      <c r="AB886" s="99">
        <v>0</v>
      </c>
      <c r="AC886" s="99">
        <v>9675684.1052246094</v>
      </c>
      <c r="AD886" s="99">
        <v>0</v>
      </c>
      <c r="AE886" s="99">
        <v>1760.3010907769201</v>
      </c>
      <c r="AF886" s="99">
        <v>682916.18532562302</v>
      </c>
      <c r="AG886" s="99">
        <v>420411.55104827898</v>
      </c>
      <c r="AH886" s="99">
        <v>0</v>
      </c>
      <c r="AI886" s="99">
        <v>821267.776695251</v>
      </c>
      <c r="AJ886" s="99">
        <v>237370.52879333499</v>
      </c>
      <c r="AK886" s="99">
        <v>0</v>
      </c>
      <c r="AL886" s="99">
        <v>174170.69214057899</v>
      </c>
      <c r="AM886" s="99">
        <v>0</v>
      </c>
      <c r="AN886" s="99">
        <v>9622023.5709228497</v>
      </c>
      <c r="AO886" s="99">
        <v>18013330.995849598</v>
      </c>
      <c r="AP886" s="99">
        <v>0</v>
      </c>
      <c r="AQ886" s="99">
        <v>2189374.5605773898</v>
      </c>
      <c r="AR886" s="99">
        <v>1874207.4258117699</v>
      </c>
      <c r="AS886" s="99">
        <v>1449825.6280365</v>
      </c>
      <c r="AT886" s="99">
        <v>0</v>
      </c>
      <c r="AU886" s="99">
        <v>0</v>
      </c>
      <c r="AV886" s="99">
        <v>31358870.504882801</v>
      </c>
      <c r="AW886" s="99">
        <v>0</v>
      </c>
      <c r="AX886" s="99">
        <v>12155.372963309301</v>
      </c>
      <c r="AY886" s="99">
        <v>6722616.4494628897</v>
      </c>
      <c r="AZ886" s="99">
        <v>3525787.48260498</v>
      </c>
      <c r="BA886" s="99">
        <v>0</v>
      </c>
      <c r="BB886" s="99">
        <v>7887376.0542602502</v>
      </c>
      <c r="BC886" s="99">
        <v>2163739.9246521001</v>
      </c>
      <c r="BD886" s="99">
        <v>0</v>
      </c>
      <c r="BE886" s="99">
        <v>1447939.55233765</v>
      </c>
      <c r="BF886" s="99">
        <v>0</v>
      </c>
      <c r="BG886" s="99">
        <v>31274137.083496101</v>
      </c>
      <c r="BH886" s="99">
        <v>5204412.7833252</v>
      </c>
      <c r="BI886" s="99">
        <v>0</v>
      </c>
      <c r="BJ886" s="99">
        <v>924573.43646240199</v>
      </c>
      <c r="BK886" s="99">
        <v>757757.734580994</v>
      </c>
      <c r="BL886" s="99">
        <v>0</v>
      </c>
      <c r="BM886" s="99">
        <v>0</v>
      </c>
      <c r="BN886" s="99">
        <v>0</v>
      </c>
      <c r="BO886" s="99">
        <v>0</v>
      </c>
      <c r="BP886" s="99">
        <v>0</v>
      </c>
      <c r="BQ886" s="99">
        <v>0</v>
      </c>
      <c r="BR886" s="99">
        <v>2260922.3629455599</v>
      </c>
      <c r="BS886" s="99">
        <v>1337683.79849243</v>
      </c>
      <c r="BT886" s="99">
        <v>0</v>
      </c>
      <c r="BU886" s="99">
        <v>1544099.0399932901</v>
      </c>
      <c r="BV886" s="99">
        <v>1012649.27786255</v>
      </c>
      <c r="BW886" s="99">
        <v>0</v>
      </c>
      <c r="BX886" s="99">
        <v>310166.88886642503</v>
      </c>
      <c r="BY886" s="99">
        <v>0</v>
      </c>
      <c r="BZ886" s="99">
        <v>0</v>
      </c>
      <c r="CA886" s="99">
        <v>40687.238926410697</v>
      </c>
      <c r="CB886" s="99">
        <v>2154645.9322204599</v>
      </c>
      <c r="CC886" s="99">
        <v>20225402.8364258</v>
      </c>
      <c r="CD886" s="99">
        <v>6136365.7149047898</v>
      </c>
      <c r="CE886" s="99">
        <v>1196.1947427243001</v>
      </c>
      <c r="CF886" s="99">
        <v>174337.04821205101</v>
      </c>
      <c r="CG886" s="99">
        <v>1450361.46574402</v>
      </c>
      <c r="CH886" s="99">
        <v>0</v>
      </c>
      <c r="CI886" s="99">
        <v>41887.9481692314</v>
      </c>
      <c r="CJ886" s="99">
        <v>2329008.71551514</v>
      </c>
      <c r="CK886" s="99">
        <v>21665314.872558601</v>
      </c>
      <c r="CL886" s="99">
        <v>6441472.7912597703</v>
      </c>
      <c r="CM886" s="166">
        <v>73480.974073410005</v>
      </c>
      <c r="CN886" s="166">
        <v>11944784.2730713</v>
      </c>
      <c r="CO886" s="166">
        <v>52915944.342285201</v>
      </c>
      <c r="CP886" s="99">
        <v>6441472.7912597703</v>
      </c>
      <c r="CQ886" s="99">
        <v>0</v>
      </c>
      <c r="CR886" s="99">
        <v>0</v>
      </c>
      <c r="CS886" s="99">
        <v>0</v>
      </c>
      <c r="CT886" s="99">
        <v>0</v>
      </c>
      <c r="CU886" s="98">
        <v>4661.7510252100001</v>
      </c>
      <c r="CV886" s="98">
        <v>32766.437375865</v>
      </c>
      <c r="CW886" s="98">
        <v>2328982.9804325108</v>
      </c>
      <c r="CX886" s="98">
        <v>21675764.302169818</v>
      </c>
    </row>
    <row r="887" spans="1:102" x14ac:dyDescent="0.2">
      <c r="A887" s="98" t="s">
        <v>64</v>
      </c>
      <c r="B887" s="100">
        <v>42887</v>
      </c>
      <c r="C887" s="99">
        <v>35700.905987739599</v>
      </c>
      <c r="D887" s="99">
        <v>0</v>
      </c>
      <c r="E887" s="99">
        <v>4549.6840491890898</v>
      </c>
      <c r="F887" s="99">
        <v>4106.40334320068</v>
      </c>
      <c r="G887" s="99">
        <v>1201.62949287891</v>
      </c>
      <c r="H887" s="99">
        <v>0</v>
      </c>
      <c r="I887" s="99">
        <v>0</v>
      </c>
      <c r="J887" s="99">
        <v>31545.5852501392</v>
      </c>
      <c r="K887" s="99">
        <v>0</v>
      </c>
      <c r="L887" s="99">
        <v>84.0308951949701</v>
      </c>
      <c r="M887" s="99">
        <v>15022.3564782143</v>
      </c>
      <c r="N887" s="99">
        <v>3689.6783038079702</v>
      </c>
      <c r="O887" s="99">
        <v>0</v>
      </c>
      <c r="P887" s="99">
        <v>19752.145887851701</v>
      </c>
      <c r="Q887" s="99">
        <v>1662.8632004261001</v>
      </c>
      <c r="R887" s="99">
        <v>0</v>
      </c>
      <c r="S887" s="99">
        <v>1202.1505921632099</v>
      </c>
      <c r="T887" s="99">
        <v>0</v>
      </c>
      <c r="U887" s="99">
        <v>31559.395543813702</v>
      </c>
      <c r="V887" s="99">
        <v>1880500.6183166499</v>
      </c>
      <c r="W887" s="99">
        <v>0</v>
      </c>
      <c r="X887" s="99">
        <v>249757.291172028</v>
      </c>
      <c r="Y887" s="99">
        <v>216280.33372116101</v>
      </c>
      <c r="Z887" s="99">
        <v>173914.685680389</v>
      </c>
      <c r="AA887" s="99">
        <v>0</v>
      </c>
      <c r="AB887" s="99">
        <v>0</v>
      </c>
      <c r="AC887" s="99">
        <v>9524631.4825439509</v>
      </c>
      <c r="AD887" s="99">
        <v>0</v>
      </c>
      <c r="AE887" s="99">
        <v>2084.1779189109802</v>
      </c>
      <c r="AF887" s="99">
        <v>674961.52698516799</v>
      </c>
      <c r="AG887" s="99">
        <v>414935.75109100301</v>
      </c>
      <c r="AH887" s="99">
        <v>0</v>
      </c>
      <c r="AI887" s="99">
        <v>792929.24235534703</v>
      </c>
      <c r="AJ887" s="99">
        <v>235150.884737015</v>
      </c>
      <c r="AK887" s="99">
        <v>0</v>
      </c>
      <c r="AL887" s="99">
        <v>173756.149402618</v>
      </c>
      <c r="AM887" s="99">
        <v>0</v>
      </c>
      <c r="AN887" s="99">
        <v>9591625.4801025409</v>
      </c>
      <c r="AO887" s="99">
        <v>17941476.497314502</v>
      </c>
      <c r="AP887" s="99">
        <v>0</v>
      </c>
      <c r="AQ887" s="99">
        <v>2135899.8399658198</v>
      </c>
      <c r="AR887" s="99">
        <v>1842504.6982269301</v>
      </c>
      <c r="AS887" s="99">
        <v>1446882.3123931901</v>
      </c>
      <c r="AT887" s="99">
        <v>0</v>
      </c>
      <c r="AU887" s="99">
        <v>0</v>
      </c>
      <c r="AV887" s="99">
        <v>31142492.9130859</v>
      </c>
      <c r="AW887" s="99">
        <v>0</v>
      </c>
      <c r="AX887" s="99">
        <v>14996.0636719465</v>
      </c>
      <c r="AY887" s="99">
        <v>6678723.4749145498</v>
      </c>
      <c r="AZ887" s="99">
        <v>3483179.7142639202</v>
      </c>
      <c r="BA887" s="99">
        <v>0</v>
      </c>
      <c r="BB887" s="99">
        <v>7656896.2163696298</v>
      </c>
      <c r="BC887" s="99">
        <v>2129529.4593505901</v>
      </c>
      <c r="BD887" s="99">
        <v>0</v>
      </c>
      <c r="BE887" s="99">
        <v>1446583.8788147001</v>
      </c>
      <c r="BF887" s="99">
        <v>0</v>
      </c>
      <c r="BG887" s="99">
        <v>31216945.853271499</v>
      </c>
      <c r="BH887" s="99">
        <v>5091163.99963379</v>
      </c>
      <c r="BI887" s="99">
        <v>0</v>
      </c>
      <c r="BJ887" s="99">
        <v>907712.76091003395</v>
      </c>
      <c r="BK887" s="99">
        <v>742898.88237762498</v>
      </c>
      <c r="BL887" s="99">
        <v>0</v>
      </c>
      <c r="BM887" s="99">
        <v>0</v>
      </c>
      <c r="BN887" s="99">
        <v>0</v>
      </c>
      <c r="BO887" s="99">
        <v>0</v>
      </c>
      <c r="BP887" s="99">
        <v>0</v>
      </c>
      <c r="BQ887" s="99">
        <v>0</v>
      </c>
      <c r="BR887" s="99">
        <v>2238185.8011779799</v>
      </c>
      <c r="BS887" s="99">
        <v>1326581.5405731199</v>
      </c>
      <c r="BT887" s="99">
        <v>0</v>
      </c>
      <c r="BU887" s="99">
        <v>1513801.58999634</v>
      </c>
      <c r="BV887" s="99">
        <v>994988.52911377</v>
      </c>
      <c r="BW887" s="99">
        <v>0</v>
      </c>
      <c r="BX887" s="99">
        <v>312223.86887359602</v>
      </c>
      <c r="BY887" s="99">
        <v>0</v>
      </c>
      <c r="BZ887" s="99">
        <v>0</v>
      </c>
      <c r="CA887" s="99">
        <v>40246.812119960799</v>
      </c>
      <c r="CB887" s="99">
        <v>2131597.5814819299</v>
      </c>
      <c r="CC887" s="99">
        <v>20102396.916747998</v>
      </c>
      <c r="CD887" s="99">
        <v>5995521.9337158203</v>
      </c>
      <c r="CE887" s="99">
        <v>1201.5483843386201</v>
      </c>
      <c r="CF887" s="99">
        <v>173896.48488807699</v>
      </c>
      <c r="CG887" s="99">
        <v>1447048.39056396</v>
      </c>
      <c r="CH887" s="99">
        <v>0</v>
      </c>
      <c r="CI887" s="99">
        <v>41444.187670230902</v>
      </c>
      <c r="CJ887" s="99">
        <v>2305564.7847595201</v>
      </c>
      <c r="CK887" s="99">
        <v>21553416.557128899</v>
      </c>
      <c r="CL887" s="99">
        <v>6298067.9686889602</v>
      </c>
      <c r="CM887" s="166">
        <v>72919.896610259995</v>
      </c>
      <c r="CN887" s="166">
        <v>11918352.986206099</v>
      </c>
      <c r="CO887" s="166">
        <v>52943993.884277299</v>
      </c>
      <c r="CP887" s="99">
        <v>6298067.9686889602</v>
      </c>
      <c r="CQ887" s="99">
        <v>0</v>
      </c>
      <c r="CR887" s="99">
        <v>0</v>
      </c>
      <c r="CS887" s="99">
        <v>0</v>
      </c>
      <c r="CT887" s="99">
        <v>0</v>
      </c>
      <c r="CU887" s="98">
        <v>4560.3352285020001</v>
      </c>
      <c r="CV887" s="98">
        <v>32641.631309707998</v>
      </c>
      <c r="CW887" s="98">
        <v>2305494.0663700067</v>
      </c>
      <c r="CX887" s="98">
        <v>21549445.30731196</v>
      </c>
    </row>
    <row r="888" spans="1:102" x14ac:dyDescent="0.2">
      <c r="A888" s="98" t="s">
        <v>64</v>
      </c>
      <c r="B888" s="100">
        <v>42979</v>
      </c>
      <c r="C888" s="99">
        <v>35513.080138206496</v>
      </c>
      <c r="D888" s="99">
        <v>0</v>
      </c>
      <c r="E888" s="99">
        <v>4433.7691378593399</v>
      </c>
      <c r="F888" s="99">
        <v>4006.6844372749301</v>
      </c>
      <c r="G888" s="99">
        <v>1205.99085238576</v>
      </c>
      <c r="H888" s="99">
        <v>0</v>
      </c>
      <c r="I888" s="99">
        <v>0</v>
      </c>
      <c r="J888" s="99">
        <v>31403.9869840145</v>
      </c>
      <c r="K888" s="99">
        <v>0</v>
      </c>
      <c r="L888" s="99">
        <v>81.660222964361296</v>
      </c>
      <c r="M888" s="99">
        <v>14988.908675313</v>
      </c>
      <c r="N888" s="99">
        <v>3607.9250893294802</v>
      </c>
      <c r="O888" s="99">
        <v>0</v>
      </c>
      <c r="P888" s="99">
        <v>19679.092981576901</v>
      </c>
      <c r="Q888" s="99">
        <v>1635.0130302012001</v>
      </c>
      <c r="R888" s="99">
        <v>0</v>
      </c>
      <c r="S888" s="99">
        <v>1204.11215275526</v>
      </c>
      <c r="T888" s="99">
        <v>0</v>
      </c>
      <c r="U888" s="99">
        <v>31421.438617944699</v>
      </c>
      <c r="V888" s="99">
        <v>1856427.8712768599</v>
      </c>
      <c r="W888" s="99">
        <v>0</v>
      </c>
      <c r="X888" s="99">
        <v>245916.329944611</v>
      </c>
      <c r="Y888" s="99">
        <v>213007.37997817999</v>
      </c>
      <c r="Z888" s="99">
        <v>175971.26889991801</v>
      </c>
      <c r="AA888" s="99">
        <v>0</v>
      </c>
      <c r="AB888" s="99">
        <v>0</v>
      </c>
      <c r="AC888" s="99">
        <v>9478603.5447997991</v>
      </c>
      <c r="AD888" s="99">
        <v>0</v>
      </c>
      <c r="AE888" s="99">
        <v>3554.7217171788202</v>
      </c>
      <c r="AF888" s="99">
        <v>665532.32132720901</v>
      </c>
      <c r="AG888" s="99">
        <v>406877.22266006499</v>
      </c>
      <c r="AH888" s="99">
        <v>0</v>
      </c>
      <c r="AI888" s="99">
        <v>786672.64306640602</v>
      </c>
      <c r="AJ888" s="99">
        <v>233421.21463203401</v>
      </c>
      <c r="AK888" s="99">
        <v>0</v>
      </c>
      <c r="AL888" s="99">
        <v>175153.633230209</v>
      </c>
      <c r="AM888" s="99">
        <v>0</v>
      </c>
      <c r="AN888" s="99">
        <v>9544654.5977783203</v>
      </c>
      <c r="AO888" s="99">
        <v>17822412.25</v>
      </c>
      <c r="AP888" s="99">
        <v>0</v>
      </c>
      <c r="AQ888" s="99">
        <v>2118826.1949157701</v>
      </c>
      <c r="AR888" s="99">
        <v>1829428.7054290799</v>
      </c>
      <c r="AS888" s="99">
        <v>1469162.0331268299</v>
      </c>
      <c r="AT888" s="99">
        <v>0</v>
      </c>
      <c r="AU888" s="99">
        <v>0</v>
      </c>
      <c r="AV888" s="99">
        <v>31138009.575195301</v>
      </c>
      <c r="AW888" s="99">
        <v>0</v>
      </c>
      <c r="AX888" s="99">
        <v>27388.9694011211</v>
      </c>
      <c r="AY888" s="99">
        <v>6624957.6055908203</v>
      </c>
      <c r="AZ888" s="99">
        <v>3418326.4481506301</v>
      </c>
      <c r="BA888" s="99">
        <v>0</v>
      </c>
      <c r="BB888" s="99">
        <v>7628939.8663330097</v>
      </c>
      <c r="BC888" s="99">
        <v>2148008.0289611798</v>
      </c>
      <c r="BD888" s="99">
        <v>0</v>
      </c>
      <c r="BE888" s="99">
        <v>1462698.69348145</v>
      </c>
      <c r="BF888" s="99">
        <v>0</v>
      </c>
      <c r="BG888" s="99">
        <v>31148309.432372998</v>
      </c>
      <c r="BH888" s="99">
        <v>5051077.7545165997</v>
      </c>
      <c r="BI888" s="99">
        <v>0</v>
      </c>
      <c r="BJ888" s="99">
        <v>898427.29077148403</v>
      </c>
      <c r="BK888" s="99">
        <v>735102.37429809605</v>
      </c>
      <c r="BL888" s="99">
        <v>0</v>
      </c>
      <c r="BM888" s="99">
        <v>0</v>
      </c>
      <c r="BN888" s="99">
        <v>0</v>
      </c>
      <c r="BO888" s="99">
        <v>0</v>
      </c>
      <c r="BP888" s="99">
        <v>0</v>
      </c>
      <c r="BQ888" s="99">
        <v>0</v>
      </c>
      <c r="BR888" s="99">
        <v>2228035.8099670401</v>
      </c>
      <c r="BS888" s="99">
        <v>1300099.1894683801</v>
      </c>
      <c r="BT888" s="99">
        <v>0</v>
      </c>
      <c r="BU888" s="99">
        <v>1277717.3499908401</v>
      </c>
      <c r="BV888" s="99">
        <v>998606.00575256301</v>
      </c>
      <c r="BW888" s="99">
        <v>0</v>
      </c>
      <c r="BX888" s="99">
        <v>284102.109008789</v>
      </c>
      <c r="BY888" s="99">
        <v>0</v>
      </c>
      <c r="BZ888" s="99">
        <v>0</v>
      </c>
      <c r="CA888" s="99">
        <v>39996.4332895279</v>
      </c>
      <c r="CB888" s="99">
        <v>2106221.0477294899</v>
      </c>
      <c r="CC888" s="99">
        <v>19992778.6491699</v>
      </c>
      <c r="CD888" s="99">
        <v>5949952.7360839797</v>
      </c>
      <c r="CE888" s="99">
        <v>1205.7186978608399</v>
      </c>
      <c r="CF888" s="99">
        <v>176084.387292862</v>
      </c>
      <c r="CG888" s="99">
        <v>1468810.58424377</v>
      </c>
      <c r="CH888" s="99">
        <v>0</v>
      </c>
      <c r="CI888" s="99">
        <v>41206.995467662797</v>
      </c>
      <c r="CJ888" s="99">
        <v>2283509.6223449698</v>
      </c>
      <c r="CK888" s="99">
        <v>21476652.2504883</v>
      </c>
      <c r="CL888" s="99">
        <v>6252613.6463012705</v>
      </c>
      <c r="CM888" s="166">
        <v>72478.664957046494</v>
      </c>
      <c r="CN888" s="166">
        <v>11823887.2779541</v>
      </c>
      <c r="CO888" s="166">
        <v>52767779.963378899</v>
      </c>
      <c r="CP888" s="99">
        <v>6252613.6463012705</v>
      </c>
      <c r="CQ888" s="99">
        <v>0</v>
      </c>
      <c r="CR888" s="99">
        <v>0</v>
      </c>
      <c r="CS888" s="99">
        <v>0</v>
      </c>
      <c r="CT888" s="99">
        <v>0</v>
      </c>
      <c r="CU888" s="98">
        <v>4443.9109853939999</v>
      </c>
      <c r="CV888" s="98">
        <v>32496.077005869</v>
      </c>
      <c r="CW888" s="98">
        <v>2282305.4350223518</v>
      </c>
      <c r="CX888" s="98">
        <v>21461589.23341367</v>
      </c>
    </row>
    <row r="889" spans="1:102" x14ac:dyDescent="0.2">
      <c r="A889" s="98" t="s">
        <v>64</v>
      </c>
      <c r="B889" s="100">
        <v>43070</v>
      </c>
      <c r="C889" s="99">
        <v>35364.091639518701</v>
      </c>
      <c r="D889" s="99">
        <v>0</v>
      </c>
      <c r="E889" s="99">
        <v>4363.3409394621804</v>
      </c>
      <c r="F889" s="99">
        <v>3948.2887085080101</v>
      </c>
      <c r="G889" s="99">
        <v>1199.34186509252</v>
      </c>
      <c r="H889" s="99">
        <v>0</v>
      </c>
      <c r="I889" s="99">
        <v>0</v>
      </c>
      <c r="J889" s="99">
        <v>31151.762574195898</v>
      </c>
      <c r="K889" s="99">
        <v>0</v>
      </c>
      <c r="L889" s="99">
        <v>65.310622153803706</v>
      </c>
      <c r="M889" s="99">
        <v>14941.933982968299</v>
      </c>
      <c r="N889" s="99">
        <v>3523.3834949433799</v>
      </c>
      <c r="O889" s="99">
        <v>0</v>
      </c>
      <c r="P889" s="99">
        <v>19587.157973289501</v>
      </c>
      <c r="Q889" s="99">
        <v>1619.8811231106499</v>
      </c>
      <c r="R889" s="99">
        <v>0</v>
      </c>
      <c r="S889" s="99">
        <v>1191.28374689817</v>
      </c>
      <c r="T889" s="99">
        <v>0</v>
      </c>
      <c r="U889" s="99">
        <v>31156.016082763701</v>
      </c>
      <c r="V889" s="99">
        <v>1827928.72634888</v>
      </c>
      <c r="W889" s="99">
        <v>0</v>
      </c>
      <c r="X889" s="99">
        <v>242901.22880554199</v>
      </c>
      <c r="Y889" s="99">
        <v>208427.229154587</v>
      </c>
      <c r="Z889" s="99">
        <v>173678.695156097</v>
      </c>
      <c r="AA889" s="99">
        <v>0</v>
      </c>
      <c r="AB889" s="99">
        <v>0</v>
      </c>
      <c r="AC889" s="99">
        <v>9463197.9478759803</v>
      </c>
      <c r="AD889" s="99">
        <v>0</v>
      </c>
      <c r="AE889" s="99">
        <v>2360.6011366546199</v>
      </c>
      <c r="AF889" s="99">
        <v>661234.13232421898</v>
      </c>
      <c r="AG889" s="99">
        <v>393836.20524597203</v>
      </c>
      <c r="AH889" s="99">
        <v>0</v>
      </c>
      <c r="AI889" s="99">
        <v>782981.41705322301</v>
      </c>
      <c r="AJ889" s="99">
        <v>229590.10501098601</v>
      </c>
      <c r="AK889" s="99">
        <v>0</v>
      </c>
      <c r="AL889" s="99">
        <v>171796.48693275501</v>
      </c>
      <c r="AM889" s="99">
        <v>0</v>
      </c>
      <c r="AN889" s="99">
        <v>9500591.6927490197</v>
      </c>
      <c r="AO889" s="99">
        <v>17634218.3664551</v>
      </c>
      <c r="AP889" s="99">
        <v>0</v>
      </c>
      <c r="AQ889" s="99">
        <v>2119314.8807678199</v>
      </c>
      <c r="AR889" s="99">
        <v>1795625.1027679399</v>
      </c>
      <c r="AS889" s="99">
        <v>1463804.0653991699</v>
      </c>
      <c r="AT889" s="99">
        <v>0</v>
      </c>
      <c r="AU889" s="99">
        <v>0</v>
      </c>
      <c r="AV889" s="99">
        <v>31195106.6411133</v>
      </c>
      <c r="AW889" s="99">
        <v>0</v>
      </c>
      <c r="AX889" s="99">
        <v>16452.992061853402</v>
      </c>
      <c r="AY889" s="99">
        <v>6618649.9837036096</v>
      </c>
      <c r="AZ889" s="99">
        <v>3342857.8441772498</v>
      </c>
      <c r="BA889" s="99">
        <v>0</v>
      </c>
      <c r="BB889" s="99">
        <v>7601560.0696411096</v>
      </c>
      <c r="BC889" s="99">
        <v>2130192.5599060101</v>
      </c>
      <c r="BD889" s="99">
        <v>0</v>
      </c>
      <c r="BE889" s="99">
        <v>1447074.53211975</v>
      </c>
      <c r="BF889" s="99">
        <v>0</v>
      </c>
      <c r="BG889" s="99">
        <v>31201449.777587902</v>
      </c>
      <c r="BH889" s="99">
        <v>5024138.8641967801</v>
      </c>
      <c r="BI889" s="99">
        <v>0</v>
      </c>
      <c r="BJ889" s="99">
        <v>895487.99784851098</v>
      </c>
      <c r="BK889" s="99">
        <v>725279.60368347203</v>
      </c>
      <c r="BL889" s="99">
        <v>0</v>
      </c>
      <c r="BM889" s="99">
        <v>0</v>
      </c>
      <c r="BN889" s="99">
        <v>0</v>
      </c>
      <c r="BO889" s="99">
        <v>0</v>
      </c>
      <c r="BP889" s="99">
        <v>0</v>
      </c>
      <c r="BQ889" s="99">
        <v>0</v>
      </c>
      <c r="BR889" s="99">
        <v>2227417.56723022</v>
      </c>
      <c r="BS889" s="99">
        <v>1265170.15153503</v>
      </c>
      <c r="BT889" s="99">
        <v>0</v>
      </c>
      <c r="BU889" s="99">
        <v>1480760.0599823</v>
      </c>
      <c r="BV889" s="99">
        <v>995908.57815551804</v>
      </c>
      <c r="BW889" s="99">
        <v>0</v>
      </c>
      <c r="BX889" s="99">
        <v>298525.488929749</v>
      </c>
      <c r="BY889" s="99">
        <v>0</v>
      </c>
      <c r="BZ889" s="99">
        <v>0</v>
      </c>
      <c r="CA889" s="99">
        <v>39700.820344924898</v>
      </c>
      <c r="CB889" s="99">
        <v>2071357.70217896</v>
      </c>
      <c r="CC889" s="99">
        <v>19752402.8825684</v>
      </c>
      <c r="CD889" s="99">
        <v>5916788.5359497098</v>
      </c>
      <c r="CE889" s="99">
        <v>1200.4033482223699</v>
      </c>
      <c r="CF889" s="99">
        <v>173422.995962143</v>
      </c>
      <c r="CG889" s="99">
        <v>1463296.74932861</v>
      </c>
      <c r="CH889" s="99">
        <v>0</v>
      </c>
      <c r="CI889" s="99">
        <v>40895.637165069602</v>
      </c>
      <c r="CJ889" s="99">
        <v>2244405.99713135</v>
      </c>
      <c r="CK889" s="99">
        <v>21210954.542236298</v>
      </c>
      <c r="CL889" s="99">
        <v>6216124.6295776404</v>
      </c>
      <c r="CM889" s="166">
        <v>71946.969680786104</v>
      </c>
      <c r="CN889" s="166">
        <v>11748327.3723145</v>
      </c>
      <c r="CO889" s="166">
        <v>52515965.223632798</v>
      </c>
      <c r="CP889" s="99">
        <v>6216124.6295776404</v>
      </c>
      <c r="CQ889" s="99">
        <v>0</v>
      </c>
      <c r="CR889" s="99">
        <v>0</v>
      </c>
      <c r="CS889" s="99">
        <v>0</v>
      </c>
      <c r="CT889" s="99">
        <v>0</v>
      </c>
      <c r="CU889" s="98">
        <v>4378.287672294</v>
      </c>
      <c r="CV889" s="98">
        <v>32252.380332027999</v>
      </c>
      <c r="CW889" s="98">
        <v>2244780.6981411031</v>
      </c>
      <c r="CX889" s="98">
        <v>21215699.63189701</v>
      </c>
    </row>
    <row r="890" spans="1:102" x14ac:dyDescent="0.2">
      <c r="A890" s="98" t="s">
        <v>64</v>
      </c>
      <c r="B890" s="100">
        <v>43160</v>
      </c>
      <c r="C890" s="99">
        <v>35027.968322753899</v>
      </c>
      <c r="D890" s="99">
        <v>0</v>
      </c>
      <c r="E890" s="99">
        <v>4420.5732979178401</v>
      </c>
      <c r="F890" s="99">
        <v>4019.19910091162</v>
      </c>
      <c r="G890" s="99">
        <v>1210.3151598721699</v>
      </c>
      <c r="H890" s="99">
        <v>0</v>
      </c>
      <c r="I890" s="99">
        <v>0</v>
      </c>
      <c r="J890" s="99">
        <v>31030.168293952898</v>
      </c>
      <c r="K890" s="99">
        <v>0</v>
      </c>
      <c r="L890" s="99">
        <v>62.920087379403398</v>
      </c>
      <c r="M890" s="99">
        <v>14857.305947065401</v>
      </c>
      <c r="N890" s="99">
        <v>3443.5035891234902</v>
      </c>
      <c r="O890" s="99">
        <v>0</v>
      </c>
      <c r="P890" s="99">
        <v>19436.314610958099</v>
      </c>
      <c r="Q890" s="99">
        <v>1622.9049936681999</v>
      </c>
      <c r="R890" s="99">
        <v>0</v>
      </c>
      <c r="S890" s="99">
        <v>1207.8547302931499</v>
      </c>
      <c r="T890" s="99">
        <v>0</v>
      </c>
      <c r="U890" s="99">
        <v>31035.883028030399</v>
      </c>
      <c r="V890" s="99">
        <v>1817169.6866607701</v>
      </c>
      <c r="W890" s="99">
        <v>0</v>
      </c>
      <c r="X890" s="99">
        <v>235024.803100586</v>
      </c>
      <c r="Y890" s="99">
        <v>203050.91231346101</v>
      </c>
      <c r="Z890" s="99">
        <v>169207.37522315999</v>
      </c>
      <c r="AA890" s="99">
        <v>0</v>
      </c>
      <c r="AB890" s="99">
        <v>0</v>
      </c>
      <c r="AC890" s="99">
        <v>9392235.1409912091</v>
      </c>
      <c r="AD890" s="99">
        <v>0</v>
      </c>
      <c r="AE890" s="99">
        <v>3861.0850949883502</v>
      </c>
      <c r="AF890" s="99">
        <v>663109.599220276</v>
      </c>
      <c r="AG890" s="99">
        <v>385017.07035064697</v>
      </c>
      <c r="AH890" s="99">
        <v>0</v>
      </c>
      <c r="AI890" s="99">
        <v>768918.09252929699</v>
      </c>
      <c r="AJ890" s="99">
        <v>228267.65736198399</v>
      </c>
      <c r="AK890" s="99">
        <v>0</v>
      </c>
      <c r="AL890" s="99">
        <v>168965.350248337</v>
      </c>
      <c r="AM890" s="99">
        <v>0</v>
      </c>
      <c r="AN890" s="99">
        <v>9374026.7247314509</v>
      </c>
      <c r="AO890" s="99">
        <v>17652774.669433601</v>
      </c>
      <c r="AP890" s="99">
        <v>0</v>
      </c>
      <c r="AQ890" s="99">
        <v>2047986.8072052</v>
      </c>
      <c r="AR890" s="99">
        <v>1760369.6245422401</v>
      </c>
      <c r="AS890" s="99">
        <v>1438775.5208435101</v>
      </c>
      <c r="AT890" s="99">
        <v>0</v>
      </c>
      <c r="AU890" s="99">
        <v>0</v>
      </c>
      <c r="AV890" s="99">
        <v>31206967.502685498</v>
      </c>
      <c r="AW890" s="99">
        <v>0</v>
      </c>
      <c r="AX890" s="99">
        <v>26191.875916004199</v>
      </c>
      <c r="AY890" s="99">
        <v>6710356.7575073196</v>
      </c>
      <c r="AZ890" s="99">
        <v>3291726.5219116202</v>
      </c>
      <c r="BA890" s="99">
        <v>0</v>
      </c>
      <c r="BB890" s="99">
        <v>7526626.8609008798</v>
      </c>
      <c r="BC890" s="99">
        <v>2148352.27261353</v>
      </c>
      <c r="BD890" s="99">
        <v>0</v>
      </c>
      <c r="BE890" s="99">
        <v>1436126.64460754</v>
      </c>
      <c r="BF890" s="99">
        <v>0</v>
      </c>
      <c r="BG890" s="99">
        <v>31240060.529541001</v>
      </c>
      <c r="BH890" s="99">
        <v>5012496.4693603497</v>
      </c>
      <c r="BI890" s="99">
        <v>0</v>
      </c>
      <c r="BJ890" s="99">
        <v>877110.07817077602</v>
      </c>
      <c r="BK890" s="99">
        <v>712115.81639099098</v>
      </c>
      <c r="BL890" s="99">
        <v>0</v>
      </c>
      <c r="BM890" s="99">
        <v>0</v>
      </c>
      <c r="BN890" s="99">
        <v>0</v>
      </c>
      <c r="BO890" s="99">
        <v>0</v>
      </c>
      <c r="BP890" s="99">
        <v>0</v>
      </c>
      <c r="BQ890" s="99">
        <v>0</v>
      </c>
      <c r="BR890" s="99">
        <v>2246438.3843994099</v>
      </c>
      <c r="BS890" s="99">
        <v>1247324.0253295901</v>
      </c>
      <c r="BT890" s="99">
        <v>0</v>
      </c>
      <c r="BU890" s="99">
        <v>1446312.9699859601</v>
      </c>
      <c r="BV890" s="99">
        <v>999351.17295837402</v>
      </c>
      <c r="BW890" s="99">
        <v>0</v>
      </c>
      <c r="BX890" s="99">
        <v>301535.72893524199</v>
      </c>
      <c r="BY890" s="99">
        <v>0</v>
      </c>
      <c r="BZ890" s="99">
        <v>0</v>
      </c>
      <c r="CA890" s="99">
        <v>39430.697212696097</v>
      </c>
      <c r="CB890" s="99">
        <v>2051951.84671021</v>
      </c>
      <c r="CC890" s="99">
        <v>19670503.412597701</v>
      </c>
      <c r="CD890" s="99">
        <v>5894389.07067871</v>
      </c>
      <c r="CE890" s="99">
        <v>1209.1458196491001</v>
      </c>
      <c r="CF890" s="99">
        <v>169369.555818558</v>
      </c>
      <c r="CG890" s="99">
        <v>1439196.8690795901</v>
      </c>
      <c r="CH890" s="99">
        <v>0</v>
      </c>
      <c r="CI890" s="99">
        <v>40645.603504180901</v>
      </c>
      <c r="CJ890" s="99">
        <v>2220981.9670410198</v>
      </c>
      <c r="CK890" s="99">
        <v>21107674.537841801</v>
      </c>
      <c r="CL890" s="99">
        <v>6190759.3263549795</v>
      </c>
      <c r="CM890" s="166">
        <v>71592.384109497099</v>
      </c>
      <c r="CN890" s="166">
        <v>11580141.972168</v>
      </c>
      <c r="CO890" s="166">
        <v>52296464.962890603</v>
      </c>
      <c r="CP890" s="99">
        <v>6190759.3263549795</v>
      </c>
      <c r="CQ890" s="99">
        <v>0</v>
      </c>
      <c r="CR890" s="99">
        <v>0</v>
      </c>
      <c r="CS890" s="99">
        <v>0</v>
      </c>
      <c r="CT890" s="99">
        <v>0</v>
      </c>
      <c r="CU890" s="98">
        <v>4428.0361591990004</v>
      </c>
      <c r="CV890" s="98">
        <v>32120.390018986</v>
      </c>
      <c r="CW890" s="98">
        <v>2221321.4025287679</v>
      </c>
      <c r="CX890" s="98">
        <v>21109700.281677291</v>
      </c>
    </row>
    <row r="891" spans="1:102" x14ac:dyDescent="0.2">
      <c r="A891" s="98" t="s">
        <v>64</v>
      </c>
      <c r="B891" s="100">
        <v>43252</v>
      </c>
      <c r="C891" s="99">
        <v>35067.071170329997</v>
      </c>
      <c r="D891" s="99">
        <v>0</v>
      </c>
      <c r="E891" s="99">
        <v>4387.5171566009503</v>
      </c>
      <c r="F891" s="99">
        <v>4013.2303998768298</v>
      </c>
      <c r="G891" s="99">
        <v>1163.82200975716</v>
      </c>
      <c r="H891" s="99">
        <v>0</v>
      </c>
      <c r="I891" s="99">
        <v>0</v>
      </c>
      <c r="J891" s="99">
        <v>30797.493907690001</v>
      </c>
      <c r="K891" s="99">
        <v>0</v>
      </c>
      <c r="L891" s="99">
        <v>58.611098030116402</v>
      </c>
      <c r="M891" s="99">
        <v>14914.947603225701</v>
      </c>
      <c r="N891" s="99">
        <v>3404.9950926899901</v>
      </c>
      <c r="O891" s="99">
        <v>0</v>
      </c>
      <c r="P891" s="99">
        <v>19398.319744586901</v>
      </c>
      <c r="Q891" s="99">
        <v>1619.22575290501</v>
      </c>
      <c r="R891" s="99">
        <v>0</v>
      </c>
      <c r="S891" s="99">
        <v>1166.4407914280901</v>
      </c>
      <c r="T891" s="99">
        <v>0</v>
      </c>
      <c r="U891" s="99">
        <v>30806.8220071793</v>
      </c>
      <c r="V891" s="99">
        <v>1809994.6898956301</v>
      </c>
      <c r="W891" s="99">
        <v>0</v>
      </c>
      <c r="X891" s="99">
        <v>232922.50394821199</v>
      </c>
      <c r="Y891" s="99">
        <v>202302.533098221</v>
      </c>
      <c r="Z891" s="99">
        <v>166288.91858482399</v>
      </c>
      <c r="AA891" s="99">
        <v>0</v>
      </c>
      <c r="AB891" s="99">
        <v>0</v>
      </c>
      <c r="AC891" s="99">
        <v>9326310.3393554706</v>
      </c>
      <c r="AD891" s="99">
        <v>0</v>
      </c>
      <c r="AE891" s="99">
        <v>3350.3378970920999</v>
      </c>
      <c r="AF891" s="99">
        <v>661357.62879180897</v>
      </c>
      <c r="AG891" s="99">
        <v>378083.68745040899</v>
      </c>
      <c r="AH891" s="99">
        <v>0</v>
      </c>
      <c r="AI891" s="99">
        <v>760666.34657287598</v>
      </c>
      <c r="AJ891" s="99">
        <v>230075.71685028099</v>
      </c>
      <c r="AK891" s="99">
        <v>0</v>
      </c>
      <c r="AL891" s="99">
        <v>166346.823554993</v>
      </c>
      <c r="AM891" s="99">
        <v>0</v>
      </c>
      <c r="AN891" s="99">
        <v>9416349.3038330097</v>
      </c>
      <c r="AO891" s="99">
        <v>17703536.095458999</v>
      </c>
      <c r="AP891" s="99">
        <v>0</v>
      </c>
      <c r="AQ891" s="99">
        <v>2020721.0424041699</v>
      </c>
      <c r="AR891" s="99">
        <v>1745624.3595733601</v>
      </c>
      <c r="AS891" s="99">
        <v>1422362.7702941899</v>
      </c>
      <c r="AT891" s="99">
        <v>0</v>
      </c>
      <c r="AU891" s="99">
        <v>0</v>
      </c>
      <c r="AV891" s="99">
        <v>31165154.982421901</v>
      </c>
      <c r="AW891" s="99">
        <v>0</v>
      </c>
      <c r="AX891" s="99">
        <v>27057.1674556732</v>
      </c>
      <c r="AY891" s="99">
        <v>6703022.0974731399</v>
      </c>
      <c r="AZ891" s="99">
        <v>3261301.5278930701</v>
      </c>
      <c r="BA891" s="99">
        <v>0</v>
      </c>
      <c r="BB891" s="99">
        <v>7495124.8961181603</v>
      </c>
      <c r="BC891" s="99">
        <v>2149759.8474731399</v>
      </c>
      <c r="BD891" s="99">
        <v>0</v>
      </c>
      <c r="BE891" s="99">
        <v>1420594.68188477</v>
      </c>
      <c r="BF891" s="99">
        <v>0</v>
      </c>
      <c r="BG891" s="99">
        <v>31135238.333252002</v>
      </c>
      <c r="BH891" s="99">
        <v>5033975.8379516602</v>
      </c>
      <c r="BI891" s="99">
        <v>0</v>
      </c>
      <c r="BJ891" s="99">
        <v>861510.32109832799</v>
      </c>
      <c r="BK891" s="99">
        <v>704227.49298858596</v>
      </c>
      <c r="BL891" s="99">
        <v>0</v>
      </c>
      <c r="BM891" s="99">
        <v>0</v>
      </c>
      <c r="BN891" s="99">
        <v>0</v>
      </c>
      <c r="BO891" s="99">
        <v>0</v>
      </c>
      <c r="BP891" s="99">
        <v>0</v>
      </c>
      <c r="BQ891" s="99">
        <v>0</v>
      </c>
      <c r="BR891" s="99">
        <v>2253815.2411804199</v>
      </c>
      <c r="BS891" s="99">
        <v>1231511.5665283201</v>
      </c>
      <c r="BT891" s="99">
        <v>0</v>
      </c>
      <c r="BU891" s="99">
        <v>1451452.4699859601</v>
      </c>
      <c r="BV891" s="99">
        <v>1001764.83486176</v>
      </c>
      <c r="BW891" s="99">
        <v>0</v>
      </c>
      <c r="BX891" s="99">
        <v>299797.45892334002</v>
      </c>
      <c r="BY891" s="99">
        <v>0</v>
      </c>
      <c r="BZ891" s="99">
        <v>0</v>
      </c>
      <c r="CA891" s="99">
        <v>39467.501770973198</v>
      </c>
      <c r="CB891" s="99">
        <v>2043583.3605957001</v>
      </c>
      <c r="CC891" s="99">
        <v>19780603.306640599</v>
      </c>
      <c r="CD891" s="99">
        <v>5892693.5084228497</v>
      </c>
      <c r="CE891" s="99">
        <v>1164.45753319561</v>
      </c>
      <c r="CF891" s="99">
        <v>166456.73605155901</v>
      </c>
      <c r="CG891" s="99">
        <v>1423192.6452178999</v>
      </c>
      <c r="CH891" s="99">
        <v>0</v>
      </c>
      <c r="CI891" s="99">
        <v>40629.236499786399</v>
      </c>
      <c r="CJ891" s="99">
        <v>2210692.8733520498</v>
      </c>
      <c r="CK891" s="99">
        <v>21206019.088134799</v>
      </c>
      <c r="CL891" s="99">
        <v>6182958.6310424795</v>
      </c>
      <c r="CM891" s="166">
        <v>71336.142676353498</v>
      </c>
      <c r="CN891" s="166">
        <v>11631972.106323199</v>
      </c>
      <c r="CO891" s="166">
        <v>52575529.747070298</v>
      </c>
      <c r="CP891" s="99">
        <v>6182958.6310424795</v>
      </c>
      <c r="CQ891" s="99">
        <v>0</v>
      </c>
      <c r="CR891" s="99">
        <v>0</v>
      </c>
      <c r="CS891" s="99">
        <v>0</v>
      </c>
      <c r="CT891" s="99">
        <v>0</v>
      </c>
      <c r="CU891" s="98">
        <v>4390.2262263769999</v>
      </c>
      <c r="CV891" s="98">
        <v>31854.115812305001</v>
      </c>
      <c r="CW891" s="98">
        <v>2210040.0966472593</v>
      </c>
      <c r="CX891" s="98">
        <v>21203795.951858498</v>
      </c>
    </row>
    <row r="892" spans="1:102" x14ac:dyDescent="0.2">
      <c r="A892" s="98" t="s">
        <v>64</v>
      </c>
      <c r="B892" s="100">
        <v>43344</v>
      </c>
      <c r="C892" s="99">
        <v>34774.101778030403</v>
      </c>
      <c r="D892" s="99">
        <v>0</v>
      </c>
      <c r="E892" s="99">
        <v>4347.9777844548198</v>
      </c>
      <c r="F892" s="99">
        <v>3998.22645908594</v>
      </c>
      <c r="G892" s="99">
        <v>1154.70980247855</v>
      </c>
      <c r="H892" s="99">
        <v>0</v>
      </c>
      <c r="I892" s="99">
        <v>0</v>
      </c>
      <c r="J892" s="99">
        <v>30553.923228740699</v>
      </c>
      <c r="K892" s="99">
        <v>0</v>
      </c>
      <c r="L892" s="99">
        <v>56.114255539141602</v>
      </c>
      <c r="M892" s="99">
        <v>14844.9436868429</v>
      </c>
      <c r="N892" s="99">
        <v>3357.4023674130399</v>
      </c>
      <c r="O892" s="99">
        <v>0</v>
      </c>
      <c r="P892" s="99">
        <v>19292.081054210699</v>
      </c>
      <c r="Q892" s="99">
        <v>1598.01586900651</v>
      </c>
      <c r="R892" s="99">
        <v>0</v>
      </c>
      <c r="S892" s="99">
        <v>1154.8245746940399</v>
      </c>
      <c r="T892" s="99">
        <v>0</v>
      </c>
      <c r="U892" s="99">
        <v>30566.529753685001</v>
      </c>
      <c r="V892" s="99">
        <v>1797968.8379516599</v>
      </c>
      <c r="W892" s="99">
        <v>0</v>
      </c>
      <c r="X892" s="99">
        <v>223324.810365677</v>
      </c>
      <c r="Y892" s="99">
        <v>195339.66725921599</v>
      </c>
      <c r="Z892" s="99">
        <v>166308.60697364801</v>
      </c>
      <c r="AA892" s="99">
        <v>0</v>
      </c>
      <c r="AB892" s="99">
        <v>0</v>
      </c>
      <c r="AC892" s="99">
        <v>9228622.4630127009</v>
      </c>
      <c r="AD892" s="99">
        <v>0</v>
      </c>
      <c r="AE892" s="99">
        <v>2844.8492126166798</v>
      </c>
      <c r="AF892" s="99">
        <v>660900.44459533703</v>
      </c>
      <c r="AG892" s="99">
        <v>372652.27809143101</v>
      </c>
      <c r="AH892" s="99">
        <v>0</v>
      </c>
      <c r="AI892" s="99">
        <v>757113.35462951695</v>
      </c>
      <c r="AJ892" s="99">
        <v>230638.38045883199</v>
      </c>
      <c r="AK892" s="99">
        <v>0</v>
      </c>
      <c r="AL892" s="99">
        <v>165442.10613632199</v>
      </c>
      <c r="AM892" s="99">
        <v>0</v>
      </c>
      <c r="AN892" s="99">
        <v>9241805.4854736291</v>
      </c>
      <c r="AO892" s="99">
        <v>17723796.854736298</v>
      </c>
      <c r="AP892" s="99">
        <v>0</v>
      </c>
      <c r="AQ892" s="99">
        <v>1939649.2082672101</v>
      </c>
      <c r="AR892" s="99">
        <v>1692779.9895782501</v>
      </c>
      <c r="AS892" s="99">
        <v>1433108.3943634001</v>
      </c>
      <c r="AT892" s="99">
        <v>0</v>
      </c>
      <c r="AU892" s="99">
        <v>0</v>
      </c>
      <c r="AV892" s="99">
        <v>30961672.105712902</v>
      </c>
      <c r="AW892" s="99">
        <v>0</v>
      </c>
      <c r="AX892" s="99">
        <v>18955.716962575902</v>
      </c>
      <c r="AY892" s="99">
        <v>6747547.5430297898</v>
      </c>
      <c r="AZ892" s="99">
        <v>3251275.69781494</v>
      </c>
      <c r="BA892" s="99">
        <v>0</v>
      </c>
      <c r="BB892" s="99">
        <v>7484737.4710693397</v>
      </c>
      <c r="BC892" s="99">
        <v>2160674.9856262198</v>
      </c>
      <c r="BD892" s="99">
        <v>0</v>
      </c>
      <c r="BE892" s="99">
        <v>1425878.31854248</v>
      </c>
      <c r="BF892" s="99">
        <v>0</v>
      </c>
      <c r="BG892" s="99">
        <v>30957486.260497998</v>
      </c>
      <c r="BH892" s="99">
        <v>5003833.7675781297</v>
      </c>
      <c r="BI892" s="99">
        <v>0</v>
      </c>
      <c r="BJ892" s="99">
        <v>845688.16696167004</v>
      </c>
      <c r="BK892" s="99">
        <v>688762.69738769496</v>
      </c>
      <c r="BL892" s="99">
        <v>0</v>
      </c>
      <c r="BM892" s="99">
        <v>0</v>
      </c>
      <c r="BN892" s="99">
        <v>0</v>
      </c>
      <c r="BO892" s="99">
        <v>0</v>
      </c>
      <c r="BP892" s="99">
        <v>0</v>
      </c>
      <c r="BQ892" s="99">
        <v>0</v>
      </c>
      <c r="BR892" s="99">
        <v>2251218.8376464802</v>
      </c>
      <c r="BS892" s="99">
        <v>1221577.4505615199</v>
      </c>
      <c r="BT892" s="99">
        <v>0</v>
      </c>
      <c r="BU892" s="99">
        <v>1229391.42999268</v>
      </c>
      <c r="BV892" s="99">
        <v>1002185.2596817</v>
      </c>
      <c r="BW892" s="99">
        <v>0</v>
      </c>
      <c r="BX892" s="99">
        <v>269087.579036713</v>
      </c>
      <c r="BY892" s="99">
        <v>0</v>
      </c>
      <c r="BZ892" s="99">
        <v>0</v>
      </c>
      <c r="CA892" s="99">
        <v>39151.885955810503</v>
      </c>
      <c r="CB892" s="99">
        <v>2023689.0357818599</v>
      </c>
      <c r="CC892" s="99">
        <v>19660223.6162109</v>
      </c>
      <c r="CD892" s="99">
        <v>5852663.9954834003</v>
      </c>
      <c r="CE892" s="99">
        <v>1154.14123044908</v>
      </c>
      <c r="CF892" s="99">
        <v>166024.27519798299</v>
      </c>
      <c r="CG892" s="99">
        <v>1431984.9790496801</v>
      </c>
      <c r="CH892" s="99">
        <v>0</v>
      </c>
      <c r="CI892" s="99">
        <v>40307.004712581598</v>
      </c>
      <c r="CJ892" s="99">
        <v>2189507.3395996098</v>
      </c>
      <c r="CK892" s="99">
        <v>21087787.214599598</v>
      </c>
      <c r="CL892" s="99">
        <v>6140917.5581054697</v>
      </c>
      <c r="CM892" s="166">
        <v>70727.469920158401</v>
      </c>
      <c r="CN892" s="166">
        <v>11416350.693359399</v>
      </c>
      <c r="CO892" s="166">
        <v>52076839.8837891</v>
      </c>
      <c r="CP892" s="99">
        <v>6140917.5581054697</v>
      </c>
      <c r="CQ892" s="99">
        <v>0</v>
      </c>
      <c r="CR892" s="99">
        <v>0</v>
      </c>
      <c r="CS892" s="99">
        <v>0</v>
      </c>
      <c r="CT892" s="99">
        <v>0</v>
      </c>
      <c r="CU892" s="98">
        <v>4351.2123493059999</v>
      </c>
      <c r="CV892" s="98">
        <v>31593.894048679002</v>
      </c>
      <c r="CW892" s="98">
        <v>2189713.3109798427</v>
      </c>
      <c r="CX892" s="98">
        <v>21092208.595260579</v>
      </c>
    </row>
    <row r="893" spans="1:102" x14ac:dyDescent="0.2">
      <c r="A893" s="98" t="s">
        <v>64</v>
      </c>
      <c r="B893" s="100">
        <v>43435</v>
      </c>
      <c r="C893" s="99">
        <v>34515.074055194898</v>
      </c>
      <c r="D893" s="99">
        <v>0</v>
      </c>
      <c r="E893" s="99">
        <v>4277.4285665154503</v>
      </c>
      <c r="F893" s="99">
        <v>3939.13832432032</v>
      </c>
      <c r="G893" s="99">
        <v>1174.7406706064901</v>
      </c>
      <c r="H893" s="99">
        <v>0</v>
      </c>
      <c r="I893" s="99">
        <v>0</v>
      </c>
      <c r="J893" s="99">
        <v>30043.053731918299</v>
      </c>
      <c r="K893" s="99">
        <v>0</v>
      </c>
      <c r="L893" s="99">
        <v>93.477005943655996</v>
      </c>
      <c r="M893" s="99">
        <v>14781.8335455656</v>
      </c>
      <c r="N893" s="99">
        <v>3310.5212199985999</v>
      </c>
      <c r="O893" s="99">
        <v>0</v>
      </c>
      <c r="P893" s="99">
        <v>19040.160468816801</v>
      </c>
      <c r="Q893" s="99">
        <v>1588.09448254108</v>
      </c>
      <c r="R893" s="99">
        <v>0</v>
      </c>
      <c r="S893" s="99">
        <v>1168.82136692107</v>
      </c>
      <c r="T893" s="99">
        <v>0</v>
      </c>
      <c r="U893" s="99">
        <v>30033.7605063915</v>
      </c>
      <c r="V893" s="99">
        <v>1782668.5324707001</v>
      </c>
      <c r="W893" s="99">
        <v>0</v>
      </c>
      <c r="X893" s="99">
        <v>226625.71246910101</v>
      </c>
      <c r="Y893" s="99">
        <v>199401.28944396999</v>
      </c>
      <c r="Z893" s="99">
        <v>167105.692918777</v>
      </c>
      <c r="AA893" s="99">
        <v>0</v>
      </c>
      <c r="AB893" s="99">
        <v>0</v>
      </c>
      <c r="AC893" s="99">
        <v>9119195.7634277306</v>
      </c>
      <c r="AD893" s="99">
        <v>0</v>
      </c>
      <c r="AE893" s="99">
        <v>2718.7094906270499</v>
      </c>
      <c r="AF893" s="99">
        <v>658032.76847076404</v>
      </c>
      <c r="AG893" s="99">
        <v>370608.16448974598</v>
      </c>
      <c r="AH893" s="99">
        <v>0</v>
      </c>
      <c r="AI893" s="99">
        <v>751571.21083831799</v>
      </c>
      <c r="AJ893" s="99">
        <v>229217.50194358799</v>
      </c>
      <c r="AK893" s="99">
        <v>0</v>
      </c>
      <c r="AL893" s="99">
        <v>166186.96003341701</v>
      </c>
      <c r="AM893" s="99">
        <v>0</v>
      </c>
      <c r="AN893" s="99">
        <v>9115728.1447753906</v>
      </c>
      <c r="AO893" s="99">
        <v>17714279.395752002</v>
      </c>
      <c r="AP893" s="99">
        <v>0</v>
      </c>
      <c r="AQ893" s="99">
        <v>2006420.11776733</v>
      </c>
      <c r="AR893" s="99">
        <v>1762872.02445984</v>
      </c>
      <c r="AS893" s="99">
        <v>1450364.2259368901</v>
      </c>
      <c r="AT893" s="99">
        <v>0</v>
      </c>
      <c r="AU893" s="99">
        <v>0</v>
      </c>
      <c r="AV893" s="99">
        <v>30791843.6806641</v>
      </c>
      <c r="AW893" s="99">
        <v>0</v>
      </c>
      <c r="AX893" s="99">
        <v>17939.585960626599</v>
      </c>
      <c r="AY893" s="99">
        <v>6775864.9880981399</v>
      </c>
      <c r="AZ893" s="99">
        <v>3284364.4595031701</v>
      </c>
      <c r="BA893" s="99">
        <v>0</v>
      </c>
      <c r="BB893" s="99">
        <v>7493628.6756591797</v>
      </c>
      <c r="BC893" s="99">
        <v>2179257.49639893</v>
      </c>
      <c r="BD893" s="99">
        <v>0</v>
      </c>
      <c r="BE893" s="99">
        <v>1441334.3218689</v>
      </c>
      <c r="BF893" s="99">
        <v>0</v>
      </c>
      <c r="BG893" s="99">
        <v>30784158.390625</v>
      </c>
      <c r="BH893" s="99">
        <v>4978987.2373657199</v>
      </c>
      <c r="BI893" s="99">
        <v>0</v>
      </c>
      <c r="BJ893" s="99">
        <v>840385.53342437698</v>
      </c>
      <c r="BK893" s="99">
        <v>700251.78878021205</v>
      </c>
      <c r="BL893" s="99">
        <v>0</v>
      </c>
      <c r="BM893" s="99">
        <v>0</v>
      </c>
      <c r="BN893" s="99">
        <v>0</v>
      </c>
      <c r="BO893" s="99">
        <v>0</v>
      </c>
      <c r="BP893" s="99">
        <v>0</v>
      </c>
      <c r="BQ893" s="99">
        <v>0</v>
      </c>
      <c r="BR893" s="99">
        <v>2240274.2651367201</v>
      </c>
      <c r="BS893" s="99">
        <v>1222518.6380920401</v>
      </c>
      <c r="BT893" s="99">
        <v>0</v>
      </c>
      <c r="BU893" s="99">
        <v>1421728.5499877899</v>
      </c>
      <c r="BV893" s="99">
        <v>990615.81013488804</v>
      </c>
      <c r="BW893" s="99">
        <v>0</v>
      </c>
      <c r="BX893" s="99">
        <v>288601.99897384603</v>
      </c>
      <c r="BY893" s="99">
        <v>0</v>
      </c>
      <c r="BZ893" s="99">
        <v>0</v>
      </c>
      <c r="CA893" s="99">
        <v>38770.205645084403</v>
      </c>
      <c r="CB893" s="99">
        <v>2008130.9490203899</v>
      </c>
      <c r="CC893" s="99">
        <v>19679271.693115201</v>
      </c>
      <c r="CD893" s="99">
        <v>5813102.1500854502</v>
      </c>
      <c r="CE893" s="99">
        <v>1176.1316625028801</v>
      </c>
      <c r="CF893" s="99">
        <v>166997.203681946</v>
      </c>
      <c r="CG893" s="99">
        <v>1449972.8432006801</v>
      </c>
      <c r="CH893" s="99">
        <v>0</v>
      </c>
      <c r="CI893" s="99">
        <v>39942.034101009398</v>
      </c>
      <c r="CJ893" s="99">
        <v>2174783.9003601102</v>
      </c>
      <c r="CK893" s="99">
        <v>21132166.1396484</v>
      </c>
      <c r="CL893" s="99">
        <v>6100173.6400756799</v>
      </c>
      <c r="CM893" s="166">
        <v>69874.554246902495</v>
      </c>
      <c r="CN893" s="166">
        <v>11283378.8685303</v>
      </c>
      <c r="CO893" s="166">
        <v>51884307.243652299</v>
      </c>
      <c r="CP893" s="99">
        <v>6100173.6400756799</v>
      </c>
      <c r="CQ893" s="99">
        <v>0</v>
      </c>
      <c r="CR893" s="99">
        <v>0</v>
      </c>
      <c r="CS893" s="99">
        <v>0</v>
      </c>
      <c r="CT893" s="99">
        <v>0</v>
      </c>
      <c r="CU893" s="98">
        <v>4287.8216153180001</v>
      </c>
      <c r="CV893" s="98">
        <v>31123.990105047</v>
      </c>
      <c r="CW893" s="98">
        <v>2175128.1527023357</v>
      </c>
      <c r="CX893" s="98">
        <v>21129244.536315881</v>
      </c>
    </row>
    <row r="894" spans="1:102" x14ac:dyDescent="0.2">
      <c r="A894" s="98" t="s">
        <v>64</v>
      </c>
      <c r="B894" s="100">
        <v>43525</v>
      </c>
      <c r="C894" s="99">
        <v>34372.115177154497</v>
      </c>
      <c r="D894" s="99">
        <v>0</v>
      </c>
      <c r="E894" s="99">
        <v>4201.9571522474298</v>
      </c>
      <c r="F894" s="99">
        <v>3897.6803074181098</v>
      </c>
      <c r="G894" s="99">
        <v>1173.14414976537</v>
      </c>
      <c r="H894" s="99">
        <v>0</v>
      </c>
      <c r="I894" s="99">
        <v>0</v>
      </c>
      <c r="J894" s="99">
        <v>29889.278069734599</v>
      </c>
      <c r="K894" s="99">
        <v>0</v>
      </c>
      <c r="L894" s="99">
        <v>51.949379527010002</v>
      </c>
      <c r="M894" s="99">
        <v>14765.560778975499</v>
      </c>
      <c r="N894" s="99">
        <v>3271.19758585095</v>
      </c>
      <c r="O894" s="99">
        <v>0</v>
      </c>
      <c r="P894" s="99">
        <v>18924.559545755401</v>
      </c>
      <c r="Q894" s="99">
        <v>1524.01234164834</v>
      </c>
      <c r="R894" s="99">
        <v>0</v>
      </c>
      <c r="S894" s="99">
        <v>1171.8814863264599</v>
      </c>
      <c r="T894" s="99">
        <v>0</v>
      </c>
      <c r="U894" s="99">
        <v>29887.066032648101</v>
      </c>
      <c r="V894" s="99">
        <v>1757645.29833984</v>
      </c>
      <c r="W894" s="99">
        <v>0</v>
      </c>
      <c r="X894" s="99">
        <v>223719.59293365499</v>
      </c>
      <c r="Y894" s="99">
        <v>197906.299612045</v>
      </c>
      <c r="Z894" s="99">
        <v>167346.44710159299</v>
      </c>
      <c r="AA894" s="99">
        <v>0</v>
      </c>
      <c r="AB894" s="99">
        <v>0</v>
      </c>
      <c r="AC894" s="99">
        <v>9064504.32275391</v>
      </c>
      <c r="AD894" s="99">
        <v>0</v>
      </c>
      <c r="AE894" s="99">
        <v>2362.7115140557298</v>
      </c>
      <c r="AF894" s="99">
        <v>651537.20887756301</v>
      </c>
      <c r="AG894" s="99">
        <v>357293.43528747599</v>
      </c>
      <c r="AH894" s="99">
        <v>0</v>
      </c>
      <c r="AI894" s="99">
        <v>737138.71590423596</v>
      </c>
      <c r="AJ894" s="99">
        <v>226198.21865654</v>
      </c>
      <c r="AK894" s="99">
        <v>0</v>
      </c>
      <c r="AL894" s="99">
        <v>167883.92961883501</v>
      </c>
      <c r="AM894" s="99">
        <v>0</v>
      </c>
      <c r="AN894" s="99">
        <v>9090696.3786621094</v>
      </c>
      <c r="AO894" s="99">
        <v>17552033.310791001</v>
      </c>
      <c r="AP894" s="99">
        <v>0</v>
      </c>
      <c r="AQ894" s="99">
        <v>1976352.77822876</v>
      </c>
      <c r="AR894" s="99">
        <v>1740003.1790618901</v>
      </c>
      <c r="AS894" s="99">
        <v>1461587.7192688</v>
      </c>
      <c r="AT894" s="99">
        <v>0</v>
      </c>
      <c r="AU894" s="99">
        <v>0</v>
      </c>
      <c r="AV894" s="99">
        <v>30802209.997314502</v>
      </c>
      <c r="AW894" s="99">
        <v>0</v>
      </c>
      <c r="AX894" s="99">
        <v>10549.0808995962</v>
      </c>
      <c r="AY894" s="99">
        <v>6728456.1781005897</v>
      </c>
      <c r="AZ894" s="99">
        <v>3167115.1184387198</v>
      </c>
      <c r="BA894" s="99">
        <v>0</v>
      </c>
      <c r="BB894" s="99">
        <v>7400024.8855590802</v>
      </c>
      <c r="BC894" s="99">
        <v>2156511.9142150902</v>
      </c>
      <c r="BD894" s="99">
        <v>0</v>
      </c>
      <c r="BE894" s="99">
        <v>1466873.01731873</v>
      </c>
      <c r="BF894" s="99">
        <v>0</v>
      </c>
      <c r="BG894" s="99">
        <v>30719485.166992199</v>
      </c>
      <c r="BH894" s="99">
        <v>4914878.7824096698</v>
      </c>
      <c r="BI894" s="99">
        <v>0</v>
      </c>
      <c r="BJ894" s="99">
        <v>813403.71398162795</v>
      </c>
      <c r="BK894" s="99">
        <v>689147.79583740199</v>
      </c>
      <c r="BL894" s="99">
        <v>0</v>
      </c>
      <c r="BM894" s="99">
        <v>0</v>
      </c>
      <c r="BN894" s="99">
        <v>0</v>
      </c>
      <c r="BO894" s="99">
        <v>0</v>
      </c>
      <c r="BP894" s="99">
        <v>0</v>
      </c>
      <c r="BQ894" s="99">
        <v>0</v>
      </c>
      <c r="BR894" s="99">
        <v>2223707.6954956101</v>
      </c>
      <c r="BS894" s="99">
        <v>1186104.54826355</v>
      </c>
      <c r="BT894" s="99">
        <v>0</v>
      </c>
      <c r="BU894" s="99">
        <v>1386749.2699890099</v>
      </c>
      <c r="BV894" s="99">
        <v>952002.98908996605</v>
      </c>
      <c r="BW894" s="99">
        <v>0</v>
      </c>
      <c r="BX894" s="99">
        <v>299181.87890243501</v>
      </c>
      <c r="BY894" s="99">
        <v>0</v>
      </c>
      <c r="BZ894" s="99">
        <v>0</v>
      </c>
      <c r="CA894" s="99">
        <v>38547.748947620399</v>
      </c>
      <c r="CB894" s="99">
        <v>1982426.5062255899</v>
      </c>
      <c r="CC894" s="99">
        <v>19596520.345458999</v>
      </c>
      <c r="CD894" s="99">
        <v>5732805.9093627902</v>
      </c>
      <c r="CE894" s="99">
        <v>1171.1550672948399</v>
      </c>
      <c r="CF894" s="99">
        <v>167468.10635185201</v>
      </c>
      <c r="CG894" s="99">
        <v>1462012.64836121</v>
      </c>
      <c r="CH894" s="99">
        <v>0</v>
      </c>
      <c r="CI894" s="99">
        <v>39724.649662971497</v>
      </c>
      <c r="CJ894" s="99">
        <v>2150968.8964233398</v>
      </c>
      <c r="CK894" s="99">
        <v>21058084.252197299</v>
      </c>
      <c r="CL894" s="99">
        <v>6025551.5663452102</v>
      </c>
      <c r="CM894" s="166">
        <v>69548.923244476304</v>
      </c>
      <c r="CN894" s="166">
        <v>11226577.087524399</v>
      </c>
      <c r="CO894" s="166">
        <v>51903091.815429702</v>
      </c>
      <c r="CP894" s="99">
        <v>6025551.5663452102</v>
      </c>
      <c r="CQ894" s="99">
        <v>0</v>
      </c>
      <c r="CR894" s="99">
        <v>0</v>
      </c>
      <c r="CS894" s="99">
        <v>0</v>
      </c>
      <c r="CT894" s="99">
        <v>0</v>
      </c>
      <c r="CU894" s="98">
        <v>4199.3112014850003</v>
      </c>
      <c r="CV894" s="98">
        <v>30960.776140736001</v>
      </c>
      <c r="CW894" s="98">
        <v>2149894.6125774421</v>
      </c>
      <c r="CX894" s="98">
        <v>21058532.993820209</v>
      </c>
    </row>
    <row r="895" spans="1:102" x14ac:dyDescent="0.2">
      <c r="A895" s="98" t="s">
        <v>64</v>
      </c>
      <c r="B895" s="100">
        <v>43617</v>
      </c>
      <c r="C895" s="99">
        <v>34148.3042087555</v>
      </c>
      <c r="D895" s="99">
        <v>0</v>
      </c>
      <c r="E895" s="99">
        <v>4211.9409956336003</v>
      </c>
      <c r="F895" s="99">
        <v>3927.2582537233802</v>
      </c>
      <c r="G895" s="99">
        <v>1171.39750415087</v>
      </c>
      <c r="H895" s="99">
        <v>0</v>
      </c>
      <c r="I895" s="99">
        <v>0</v>
      </c>
      <c r="J895" s="99">
        <v>29692.6731524467</v>
      </c>
      <c r="K895" s="99">
        <v>0</v>
      </c>
      <c r="L895" s="99">
        <v>56.632770609110601</v>
      </c>
      <c r="M895" s="99">
        <v>14714.663879632901</v>
      </c>
      <c r="N895" s="99">
        <v>3224.5050852596801</v>
      </c>
      <c r="O895" s="99">
        <v>0</v>
      </c>
      <c r="P895" s="99">
        <v>18796.6041865349</v>
      </c>
      <c r="Q895" s="99">
        <v>1507.2016670405901</v>
      </c>
      <c r="R895" s="99">
        <v>0</v>
      </c>
      <c r="S895" s="99">
        <v>1178.44405524433</v>
      </c>
      <c r="T895" s="99">
        <v>0</v>
      </c>
      <c r="U895" s="99">
        <v>29697.626930952101</v>
      </c>
      <c r="V895" s="99">
        <v>1737940.9690094001</v>
      </c>
      <c r="W895" s="99">
        <v>0</v>
      </c>
      <c r="X895" s="99">
        <v>220746.874412537</v>
      </c>
      <c r="Y895" s="99">
        <v>196117.06640052801</v>
      </c>
      <c r="Z895" s="99">
        <v>166326.89177322399</v>
      </c>
      <c r="AA895" s="99">
        <v>0</v>
      </c>
      <c r="AB895" s="99">
        <v>0</v>
      </c>
      <c r="AC895" s="99">
        <v>9053961.9543456994</v>
      </c>
      <c r="AD895" s="99">
        <v>0</v>
      </c>
      <c r="AE895" s="99">
        <v>2703.5529963076101</v>
      </c>
      <c r="AF895" s="99">
        <v>648991.85137176502</v>
      </c>
      <c r="AG895" s="99">
        <v>354779.44459915202</v>
      </c>
      <c r="AH895" s="99">
        <v>0</v>
      </c>
      <c r="AI895" s="99">
        <v>719681.19550323498</v>
      </c>
      <c r="AJ895" s="99">
        <v>227424.500934601</v>
      </c>
      <c r="AK895" s="99">
        <v>0</v>
      </c>
      <c r="AL895" s="99">
        <v>167623.807291031</v>
      </c>
      <c r="AM895" s="99">
        <v>0</v>
      </c>
      <c r="AN895" s="99">
        <v>9056994.4677734394</v>
      </c>
      <c r="AO895" s="99">
        <v>17454507.785888702</v>
      </c>
      <c r="AP895" s="99">
        <v>0</v>
      </c>
      <c r="AQ895" s="99">
        <v>1962201.4942169201</v>
      </c>
      <c r="AR895" s="99">
        <v>1729604.07841492</v>
      </c>
      <c r="AS895" s="99">
        <v>1456733.44709778</v>
      </c>
      <c r="AT895" s="99">
        <v>0</v>
      </c>
      <c r="AU895" s="99">
        <v>0</v>
      </c>
      <c r="AV895" s="99">
        <v>30897776.474853501</v>
      </c>
      <c r="AW895" s="99">
        <v>0</v>
      </c>
      <c r="AX895" s="99">
        <v>21961.352156639099</v>
      </c>
      <c r="AY895" s="99">
        <v>6763984.1185302697</v>
      </c>
      <c r="AZ895" s="99">
        <v>3173606.7751464802</v>
      </c>
      <c r="BA895" s="99">
        <v>0</v>
      </c>
      <c r="BB895" s="99">
        <v>7257311.9948730497</v>
      </c>
      <c r="BC895" s="99">
        <v>2167243.7810668899</v>
      </c>
      <c r="BD895" s="99">
        <v>0</v>
      </c>
      <c r="BE895" s="99">
        <v>1467453.4142303499</v>
      </c>
      <c r="BF895" s="99">
        <v>0</v>
      </c>
      <c r="BG895" s="99">
        <v>30997646.2099609</v>
      </c>
      <c r="BH895" s="99">
        <v>4857607.0159301804</v>
      </c>
      <c r="BI895" s="99">
        <v>0</v>
      </c>
      <c r="BJ895" s="99">
        <v>803567.87886047398</v>
      </c>
      <c r="BK895" s="99">
        <v>685169.55382537795</v>
      </c>
      <c r="BL895" s="99">
        <v>0</v>
      </c>
      <c r="BM895" s="99">
        <v>0</v>
      </c>
      <c r="BN895" s="99">
        <v>0</v>
      </c>
      <c r="BO895" s="99">
        <v>0</v>
      </c>
      <c r="BP895" s="99">
        <v>0</v>
      </c>
      <c r="BQ895" s="99">
        <v>0</v>
      </c>
      <c r="BR895" s="99">
        <v>2219496.5957031301</v>
      </c>
      <c r="BS895" s="99">
        <v>1184380.12573242</v>
      </c>
      <c r="BT895" s="99">
        <v>0</v>
      </c>
      <c r="BU895" s="99">
        <v>1372934.97782898</v>
      </c>
      <c r="BV895" s="99">
        <v>949077.75393676804</v>
      </c>
      <c r="BW895" s="99">
        <v>0</v>
      </c>
      <c r="BX895" s="99">
        <v>297745.56437301601</v>
      </c>
      <c r="BY895" s="99">
        <v>0</v>
      </c>
      <c r="BZ895" s="99">
        <v>0</v>
      </c>
      <c r="CA895" s="99">
        <v>38382.350489616401</v>
      </c>
      <c r="CB895" s="99">
        <v>1960102.2406616199</v>
      </c>
      <c r="CC895" s="99">
        <v>19364989.5163574</v>
      </c>
      <c r="CD895" s="99">
        <v>5662002.2207641602</v>
      </c>
      <c r="CE895" s="99">
        <v>1172.84552933276</v>
      </c>
      <c r="CF895" s="99">
        <v>166846.07470893901</v>
      </c>
      <c r="CG895" s="99">
        <v>1458262.21403503</v>
      </c>
      <c r="CH895" s="99">
        <v>0</v>
      </c>
      <c r="CI895" s="99">
        <v>39552.684920311003</v>
      </c>
      <c r="CJ895" s="99">
        <v>2125275.5133972201</v>
      </c>
      <c r="CK895" s="99">
        <v>20813867.520996101</v>
      </c>
      <c r="CL895" s="99">
        <v>5948461.8229980497</v>
      </c>
      <c r="CM895" s="166">
        <v>69155.846484184294</v>
      </c>
      <c r="CN895" s="166">
        <v>11180421.5780029</v>
      </c>
      <c r="CO895" s="166">
        <v>51702424.829589799</v>
      </c>
      <c r="CP895" s="99">
        <v>5948461.8229980497</v>
      </c>
      <c r="CQ895" s="99">
        <v>0</v>
      </c>
      <c r="CR895" s="99">
        <v>0</v>
      </c>
      <c r="CS895" s="99">
        <v>0</v>
      </c>
      <c r="CT895" s="99">
        <v>0</v>
      </c>
      <c r="CU895" s="98">
        <v>4205.9190978070001</v>
      </c>
      <c r="CV895" s="98">
        <v>30769.509354472</v>
      </c>
      <c r="CW895" s="98">
        <v>2126948.3153705588</v>
      </c>
      <c r="CX895" s="98">
        <v>20823251.73039243</v>
      </c>
    </row>
    <row r="896" spans="1:102" x14ac:dyDescent="0.2">
      <c r="A896" s="98" t="s">
        <v>64</v>
      </c>
      <c r="B896" s="100">
        <v>43709</v>
      </c>
      <c r="C896" s="99">
        <v>34040.8266859055</v>
      </c>
      <c r="D896" s="99">
        <v>0</v>
      </c>
      <c r="E896" s="99">
        <v>4269.4640865922001</v>
      </c>
      <c r="F896" s="99">
        <v>4008.8063435256499</v>
      </c>
      <c r="G896" s="99">
        <v>1149.1038984209299</v>
      </c>
      <c r="H896" s="99">
        <v>0</v>
      </c>
      <c r="I896" s="99">
        <v>0</v>
      </c>
      <c r="J896" s="99">
        <v>29531.968561649301</v>
      </c>
      <c r="K896" s="99">
        <v>0</v>
      </c>
      <c r="L896" s="99">
        <v>71.429033599793897</v>
      </c>
      <c r="M896" s="99">
        <v>14675.7493215799</v>
      </c>
      <c r="N896" s="99">
        <v>3199.4172555208202</v>
      </c>
      <c r="O896" s="99">
        <v>0</v>
      </c>
      <c r="P896" s="99">
        <v>18915.8080534935</v>
      </c>
      <c r="Q896" s="99">
        <v>1488.58945119381</v>
      </c>
      <c r="R896" s="99">
        <v>0</v>
      </c>
      <c r="S896" s="99">
        <v>1142.3505033850699</v>
      </c>
      <c r="T896" s="99">
        <v>0</v>
      </c>
      <c r="U896" s="99">
        <v>29538.836127758001</v>
      </c>
      <c r="V896" s="99">
        <v>1722314.21116638</v>
      </c>
      <c r="W896" s="99">
        <v>0</v>
      </c>
      <c r="X896" s="99">
        <v>218994.98658180199</v>
      </c>
      <c r="Y896" s="99">
        <v>195771.44212722799</v>
      </c>
      <c r="Z896" s="99">
        <v>162785.88430786101</v>
      </c>
      <c r="AA896" s="99">
        <v>0</v>
      </c>
      <c r="AB896" s="99">
        <v>0</v>
      </c>
      <c r="AC896" s="99">
        <v>9030338.7591552697</v>
      </c>
      <c r="AD896" s="99">
        <v>0</v>
      </c>
      <c r="AE896" s="99">
        <v>4012.9593959748699</v>
      </c>
      <c r="AF896" s="99">
        <v>645647.76873016404</v>
      </c>
      <c r="AG896" s="99">
        <v>351650.600601196</v>
      </c>
      <c r="AH896" s="99">
        <v>0</v>
      </c>
      <c r="AI896" s="99">
        <v>725940.77135467494</v>
      </c>
      <c r="AJ896" s="99">
        <v>220201.55715370199</v>
      </c>
      <c r="AK896" s="99">
        <v>0</v>
      </c>
      <c r="AL896" s="99">
        <v>161582.97676277201</v>
      </c>
      <c r="AM896" s="99">
        <v>0</v>
      </c>
      <c r="AN896" s="99">
        <v>8999667.9324951209</v>
      </c>
      <c r="AO896" s="99">
        <v>17358074.850097701</v>
      </c>
      <c r="AP896" s="99">
        <v>0</v>
      </c>
      <c r="AQ896" s="99">
        <v>1954515.71034241</v>
      </c>
      <c r="AR896" s="99">
        <v>1733790.7672271701</v>
      </c>
      <c r="AS896" s="99">
        <v>1427051.9745178199</v>
      </c>
      <c r="AT896" s="99">
        <v>0</v>
      </c>
      <c r="AU896" s="99">
        <v>0</v>
      </c>
      <c r="AV896" s="99">
        <v>30929501.043457001</v>
      </c>
      <c r="AW896" s="99">
        <v>0</v>
      </c>
      <c r="AX896" s="99">
        <v>38713.719643592798</v>
      </c>
      <c r="AY896" s="99">
        <v>6749061.9450683603</v>
      </c>
      <c r="AZ896" s="99">
        <v>3141143.2096252399</v>
      </c>
      <c r="BA896" s="99">
        <v>0</v>
      </c>
      <c r="BB896" s="99">
        <v>7325915.28552246</v>
      </c>
      <c r="BC896" s="99">
        <v>2105735.84796143</v>
      </c>
      <c r="BD896" s="99">
        <v>0</v>
      </c>
      <c r="BE896" s="99">
        <v>1418188.64483643</v>
      </c>
      <c r="BF896" s="99">
        <v>0</v>
      </c>
      <c r="BG896" s="99">
        <v>30914693.901367199</v>
      </c>
      <c r="BH896" s="99">
        <v>4841217.85754395</v>
      </c>
      <c r="BI896" s="99">
        <v>0</v>
      </c>
      <c r="BJ896" s="99">
        <v>786418.34722900402</v>
      </c>
      <c r="BK896" s="99">
        <v>683751.55374145496</v>
      </c>
      <c r="BL896" s="99">
        <v>0</v>
      </c>
      <c r="BM896" s="99">
        <v>0</v>
      </c>
      <c r="BN896" s="99">
        <v>0</v>
      </c>
      <c r="BO896" s="99">
        <v>0</v>
      </c>
      <c r="BP896" s="99">
        <v>0</v>
      </c>
      <c r="BQ896" s="99">
        <v>0</v>
      </c>
      <c r="BR896" s="99">
        <v>2215716.5708923298</v>
      </c>
      <c r="BS896" s="99">
        <v>1172889.4430541999</v>
      </c>
      <c r="BT896" s="99">
        <v>0</v>
      </c>
      <c r="BU896" s="99">
        <v>1177604.33889771</v>
      </c>
      <c r="BV896" s="99">
        <v>921501.42926025402</v>
      </c>
      <c r="BW896" s="99">
        <v>0</v>
      </c>
      <c r="BX896" s="99">
        <v>259348.567424774</v>
      </c>
      <c r="BY896" s="99">
        <v>0</v>
      </c>
      <c r="BZ896" s="99">
        <v>0</v>
      </c>
      <c r="CA896" s="99">
        <v>38320.815113067598</v>
      </c>
      <c r="CB896" s="99">
        <v>1941335.55888367</v>
      </c>
      <c r="CC896" s="99">
        <v>19302414.973388702</v>
      </c>
      <c r="CD896" s="99">
        <v>5628357.7073364304</v>
      </c>
      <c r="CE896" s="99">
        <v>1148.44888091087</v>
      </c>
      <c r="CF896" s="99">
        <v>162042.05261421201</v>
      </c>
      <c r="CG896" s="99">
        <v>1424963.1626434301</v>
      </c>
      <c r="CH896" s="99">
        <v>0</v>
      </c>
      <c r="CI896" s="99">
        <v>39469.6261816025</v>
      </c>
      <c r="CJ896" s="99">
        <v>2103492.8964843801</v>
      </c>
      <c r="CK896" s="99">
        <v>20730227.8427734</v>
      </c>
      <c r="CL896" s="99">
        <v>5907602.0728149395</v>
      </c>
      <c r="CM896" s="166">
        <v>68908.485110282898</v>
      </c>
      <c r="CN896" s="166">
        <v>11104471.993042</v>
      </c>
      <c r="CO896" s="166">
        <v>51609196.940917999</v>
      </c>
      <c r="CP896" s="99">
        <v>5907602.0728149395</v>
      </c>
      <c r="CQ896" s="99">
        <v>0</v>
      </c>
      <c r="CR896" s="99">
        <v>0</v>
      </c>
      <c r="CS896" s="99">
        <v>0</v>
      </c>
      <c r="CT896" s="99">
        <v>0</v>
      </c>
      <c r="CU896" s="98">
        <v>4265.9305609359999</v>
      </c>
      <c r="CV896" s="98">
        <v>30602.133338899999</v>
      </c>
      <c r="CW896" s="98">
        <v>2103377.6114978818</v>
      </c>
      <c r="CX896" s="98">
        <v>20727378.136032131</v>
      </c>
    </row>
    <row r="897" spans="1:102" x14ac:dyDescent="0.2">
      <c r="A897" s="98" t="s">
        <v>64</v>
      </c>
      <c r="B897" s="100">
        <v>43800</v>
      </c>
      <c r="C897" s="99">
        <v>33999.920599937403</v>
      </c>
      <c r="D897" s="99">
        <v>0</v>
      </c>
      <c r="E897" s="99">
        <v>4314.0663548111897</v>
      </c>
      <c r="F897" s="99">
        <v>4083.7530973851699</v>
      </c>
      <c r="G897" s="99">
        <v>1119.3259283304201</v>
      </c>
      <c r="H897" s="99">
        <v>0</v>
      </c>
      <c r="I897" s="99">
        <v>0</v>
      </c>
      <c r="J897" s="99">
        <v>29288.713972806901</v>
      </c>
      <c r="K897" s="99">
        <v>0</v>
      </c>
      <c r="L897" s="99">
        <v>99.508306891657398</v>
      </c>
      <c r="M897" s="99">
        <v>14709.663897872</v>
      </c>
      <c r="N897" s="99">
        <v>3110.4116897880999</v>
      </c>
      <c r="O897" s="99">
        <v>0</v>
      </c>
      <c r="P897" s="99">
        <v>18969.470067739501</v>
      </c>
      <c r="Q897" s="99">
        <v>1457.4157518893501</v>
      </c>
      <c r="R897" s="99">
        <v>0</v>
      </c>
      <c r="S897" s="99">
        <v>1109.7024225443599</v>
      </c>
      <c r="T897" s="99">
        <v>0</v>
      </c>
      <c r="U897" s="99">
        <v>29277.354947567001</v>
      </c>
      <c r="V897" s="99">
        <v>1714685.37528992</v>
      </c>
      <c r="W897" s="99">
        <v>0</v>
      </c>
      <c r="X897" s="99">
        <v>213941.50983619699</v>
      </c>
      <c r="Y897" s="99">
        <v>194210.625640869</v>
      </c>
      <c r="Z897" s="99">
        <v>161554.688358307</v>
      </c>
      <c r="AA897" s="99">
        <v>0</v>
      </c>
      <c r="AB897" s="99">
        <v>0</v>
      </c>
      <c r="AC897" s="99">
        <v>8962558.8675537091</v>
      </c>
      <c r="AD897" s="99">
        <v>0</v>
      </c>
      <c r="AE897" s="99">
        <v>1643.50780761242</v>
      </c>
      <c r="AF897" s="99">
        <v>645836.68891143799</v>
      </c>
      <c r="AG897" s="99">
        <v>344404.97267913801</v>
      </c>
      <c r="AH897" s="99">
        <v>0</v>
      </c>
      <c r="AI897" s="99">
        <v>716556.03910827602</v>
      </c>
      <c r="AJ897" s="99">
        <v>223581.81692886399</v>
      </c>
      <c r="AK897" s="99">
        <v>0</v>
      </c>
      <c r="AL897" s="99">
        <v>162818.288398743</v>
      </c>
      <c r="AM897" s="99">
        <v>0</v>
      </c>
      <c r="AN897" s="99">
        <v>8965767.9715576209</v>
      </c>
      <c r="AO897" s="99">
        <v>17381947.394287098</v>
      </c>
      <c r="AP897" s="99">
        <v>0</v>
      </c>
      <c r="AQ897" s="99">
        <v>1921336.3355865499</v>
      </c>
      <c r="AR897" s="99">
        <v>1738340.72627258</v>
      </c>
      <c r="AS897" s="99">
        <v>1419546.48843384</v>
      </c>
      <c r="AT897" s="99">
        <v>0</v>
      </c>
      <c r="AU897" s="99">
        <v>0</v>
      </c>
      <c r="AV897" s="99">
        <v>30891154.5627441</v>
      </c>
      <c r="AW897" s="99">
        <v>0</v>
      </c>
      <c r="AX897" s="99">
        <v>14650.6997696161</v>
      </c>
      <c r="AY897" s="99">
        <v>6800985.6738891602</v>
      </c>
      <c r="AZ897" s="99">
        <v>3104083.9262084998</v>
      </c>
      <c r="BA897" s="99">
        <v>0</v>
      </c>
      <c r="BB897" s="99">
        <v>7277827.4749755897</v>
      </c>
      <c r="BC897" s="99">
        <v>2098998.7066955599</v>
      </c>
      <c r="BD897" s="99">
        <v>0</v>
      </c>
      <c r="BE897" s="99">
        <v>1431011.3205566399</v>
      </c>
      <c r="BF897" s="99">
        <v>0</v>
      </c>
      <c r="BG897" s="99">
        <v>30880086.973877002</v>
      </c>
      <c r="BH897" s="99">
        <v>4838989.4526977502</v>
      </c>
      <c r="BI897" s="99">
        <v>0</v>
      </c>
      <c r="BJ897" s="99">
        <v>762857.98727417004</v>
      </c>
      <c r="BK897" s="99">
        <v>680061.45072174096</v>
      </c>
      <c r="BL897" s="99">
        <v>0</v>
      </c>
      <c r="BM897" s="99">
        <v>0</v>
      </c>
      <c r="BN897" s="99">
        <v>0</v>
      </c>
      <c r="BO897" s="99">
        <v>0</v>
      </c>
      <c r="BP897" s="99">
        <v>0</v>
      </c>
      <c r="BQ897" s="99">
        <v>0</v>
      </c>
      <c r="BR897" s="99">
        <v>2237963.8380127</v>
      </c>
      <c r="BS897" s="99">
        <v>1159022.83932495</v>
      </c>
      <c r="BT897" s="99">
        <v>0</v>
      </c>
      <c r="BU897" s="99">
        <v>1353060.0791015599</v>
      </c>
      <c r="BV897" s="99">
        <v>908996.96150207496</v>
      </c>
      <c r="BW897" s="99">
        <v>0</v>
      </c>
      <c r="BX897" s="99">
        <v>277895.32855987502</v>
      </c>
      <c r="BY897" s="99">
        <v>0</v>
      </c>
      <c r="BZ897" s="99">
        <v>0</v>
      </c>
      <c r="CA897" s="99">
        <v>38305.131902694702</v>
      </c>
      <c r="CB897" s="99">
        <v>1931242.2473297101</v>
      </c>
      <c r="CC897" s="99">
        <v>19342061.576904301</v>
      </c>
      <c r="CD897" s="99">
        <v>5595435.9517822303</v>
      </c>
      <c r="CE897" s="99">
        <v>1120.65185248852</v>
      </c>
      <c r="CF897" s="99">
        <v>161550.83918762201</v>
      </c>
      <c r="CG897" s="99">
        <v>1419428.9304504399</v>
      </c>
      <c r="CH897" s="99">
        <v>0</v>
      </c>
      <c r="CI897" s="99">
        <v>39422.210476875298</v>
      </c>
      <c r="CJ897" s="99">
        <v>2092690.25175476</v>
      </c>
      <c r="CK897" s="99">
        <v>20761721.9838867</v>
      </c>
      <c r="CL897" s="99">
        <v>5870572.84875488</v>
      </c>
      <c r="CM897" s="166">
        <v>68618.335118293806</v>
      </c>
      <c r="CN897" s="166">
        <v>11063604.392089801</v>
      </c>
      <c r="CO897" s="166">
        <v>51659547.178222701</v>
      </c>
      <c r="CP897" s="99">
        <v>5870572.84875488</v>
      </c>
      <c r="CQ897" s="99">
        <v>0</v>
      </c>
      <c r="CR897" s="99">
        <v>0</v>
      </c>
      <c r="CS897" s="99">
        <v>0</v>
      </c>
      <c r="CT897" s="99">
        <v>0</v>
      </c>
      <c r="CU897" s="98">
        <v>4329.9356764040003</v>
      </c>
      <c r="CV897" s="98">
        <v>30346.850948509</v>
      </c>
      <c r="CW897" s="98">
        <v>2092793.0865173321</v>
      </c>
      <c r="CX897" s="98">
        <v>20761490.50735474</v>
      </c>
    </row>
    <row r="898" spans="1:102" x14ac:dyDescent="0.2">
      <c r="A898" s="98" t="s">
        <v>65</v>
      </c>
      <c r="B898" s="100">
        <v>38047</v>
      </c>
      <c r="C898" s="99">
        <v>25601.0217888355</v>
      </c>
      <c r="D898" s="99">
        <v>0</v>
      </c>
      <c r="E898" s="99">
        <v>10997.498207807501</v>
      </c>
      <c r="F898" s="99">
        <v>4136.0497478246698</v>
      </c>
      <c r="G898" s="99">
        <v>1.91717755899299</v>
      </c>
      <c r="H898" s="99">
        <v>0</v>
      </c>
      <c r="I898" s="99">
        <v>0</v>
      </c>
      <c r="J898" s="99">
        <v>41.499741205945597</v>
      </c>
      <c r="K898" s="99">
        <v>0</v>
      </c>
      <c r="L898" s="99">
        <v>20079.949387073499</v>
      </c>
      <c r="M898" s="99">
        <v>10756.618538618101</v>
      </c>
      <c r="N898" s="99">
        <v>3933.1041458845102</v>
      </c>
      <c r="O898" s="99">
        <v>0</v>
      </c>
      <c r="P898" s="99">
        <v>0</v>
      </c>
      <c r="Q898" s="99">
        <v>1747.3917164355501</v>
      </c>
      <c r="R898" s="99">
        <v>0</v>
      </c>
      <c r="S898" s="99">
        <v>0</v>
      </c>
      <c r="T898" s="99">
        <v>998.27570777386404</v>
      </c>
      <c r="U898" s="99">
        <v>19301.878029584899</v>
      </c>
      <c r="V898" s="99">
        <v>1598771.9115295401</v>
      </c>
      <c r="W898" s="99">
        <v>0</v>
      </c>
      <c r="X898" s="99">
        <v>897216.95132446301</v>
      </c>
      <c r="Y898" s="99">
        <v>264129.74821472203</v>
      </c>
      <c r="Z898" s="99">
        <v>224.04985800385501</v>
      </c>
      <c r="AA898" s="99">
        <v>0</v>
      </c>
      <c r="AB898" s="99">
        <v>0</v>
      </c>
      <c r="AC898" s="99">
        <v>3831.5995004177098</v>
      </c>
      <c r="AD898" s="99">
        <v>0</v>
      </c>
      <c r="AE898" s="99">
        <v>1093722.3484497101</v>
      </c>
      <c r="AF898" s="99">
        <v>591783.958152771</v>
      </c>
      <c r="AG898" s="99">
        <v>593563.02932739304</v>
      </c>
      <c r="AH898" s="99">
        <v>0</v>
      </c>
      <c r="AI898" s="99">
        <v>0</v>
      </c>
      <c r="AJ898" s="99">
        <v>218405.23894691499</v>
      </c>
      <c r="AK898" s="99">
        <v>0</v>
      </c>
      <c r="AL898" s="99">
        <v>0</v>
      </c>
      <c r="AM898" s="99">
        <v>225028.708749771</v>
      </c>
      <c r="AN898" s="99">
        <v>5756891.1348877</v>
      </c>
      <c r="AO898" s="99">
        <v>11308928.681762701</v>
      </c>
      <c r="AP898" s="99">
        <v>0</v>
      </c>
      <c r="AQ898" s="99">
        <v>6460583.2039794903</v>
      </c>
      <c r="AR898" s="99">
        <v>1960750.4757232701</v>
      </c>
      <c r="AS898" s="99">
        <v>1381.0999507755</v>
      </c>
      <c r="AT898" s="99">
        <v>0</v>
      </c>
      <c r="AU898" s="99">
        <v>0</v>
      </c>
      <c r="AV898" s="99">
        <v>8883.4124779701197</v>
      </c>
      <c r="AW898" s="99">
        <v>0</v>
      </c>
      <c r="AX898" s="99">
        <v>8226020.0411377</v>
      </c>
      <c r="AY898" s="99">
        <v>4379733.9197998</v>
      </c>
      <c r="AZ898" s="99">
        <v>3635843.4304504399</v>
      </c>
      <c r="BA898" s="99">
        <v>0</v>
      </c>
      <c r="BB898" s="99">
        <v>0</v>
      </c>
      <c r="BC898" s="99">
        <v>1521465.39624023</v>
      </c>
      <c r="BD898" s="99">
        <v>0</v>
      </c>
      <c r="BE898" s="99">
        <v>0</v>
      </c>
      <c r="BF898" s="99">
        <v>1389901.28265381</v>
      </c>
      <c r="BG898" s="99">
        <v>13208604.6204834</v>
      </c>
      <c r="BH898" s="99">
        <v>2059574.40492249</v>
      </c>
      <c r="BI898" s="99">
        <v>0</v>
      </c>
      <c r="BJ898" s="99">
        <v>1230526.6509246801</v>
      </c>
      <c r="BK898" s="99">
        <v>543320.42692565895</v>
      </c>
      <c r="BL898" s="99">
        <v>0</v>
      </c>
      <c r="BM898" s="99">
        <v>0</v>
      </c>
      <c r="BN898" s="99">
        <v>0</v>
      </c>
      <c r="BO898" s="99">
        <v>0</v>
      </c>
      <c r="BP898" s="99">
        <v>0</v>
      </c>
      <c r="BQ898" s="99">
        <v>0</v>
      </c>
      <c r="BR898" s="99">
        <v>1329989.1521759001</v>
      </c>
      <c r="BS898" s="99">
        <v>1366245.1402893099</v>
      </c>
      <c r="BT898" s="99">
        <v>0</v>
      </c>
      <c r="BU898" s="99">
        <v>0</v>
      </c>
      <c r="BV898" s="99">
        <v>593442.88348388695</v>
      </c>
      <c r="BW898" s="99">
        <v>0</v>
      </c>
      <c r="BX898" s="99">
        <v>0</v>
      </c>
      <c r="BY898" s="99">
        <v>0</v>
      </c>
      <c r="BZ898" s="99">
        <v>0</v>
      </c>
      <c r="CA898" s="99">
        <v>36611.230187416098</v>
      </c>
      <c r="CB898" s="99">
        <v>2485894.2433471698</v>
      </c>
      <c r="CC898" s="99">
        <v>17683826.933837902</v>
      </c>
      <c r="CD898" s="99">
        <v>3281830.7799072298</v>
      </c>
      <c r="CE898" s="99">
        <v>993.68957243114698</v>
      </c>
      <c r="CF898" s="99">
        <v>225959.28857421901</v>
      </c>
      <c r="CG898" s="99">
        <v>1399436.32995605</v>
      </c>
      <c r="CH898" s="99">
        <v>0</v>
      </c>
      <c r="CI898" s="99">
        <v>37619.400951862299</v>
      </c>
      <c r="CJ898" s="99">
        <v>2713959.7619323698</v>
      </c>
      <c r="CK898" s="99">
        <v>19073489.1174316</v>
      </c>
      <c r="CL898" s="99">
        <v>3278452.1659545898</v>
      </c>
      <c r="CM898" s="166">
        <v>56897.450072765401</v>
      </c>
      <c r="CN898" s="166">
        <v>8480956.1816406306</v>
      </c>
      <c r="CO898" s="166">
        <v>32268403.063720699</v>
      </c>
      <c r="CP898" s="99">
        <v>3278452.1659545898</v>
      </c>
      <c r="CQ898" s="99">
        <v>0</v>
      </c>
      <c r="CR898" s="99">
        <v>0</v>
      </c>
      <c r="CS898" s="99">
        <v>0</v>
      </c>
      <c r="CT898" s="99">
        <v>0</v>
      </c>
      <c r="CU898" s="98">
        <v>31293.995059888999</v>
      </c>
      <c r="CV898" s="98">
        <v>43.467573745000003</v>
      </c>
      <c r="CW898" s="98">
        <v>2711853.531921389</v>
      </c>
      <c r="CX898" s="98">
        <v>19083263.263793953</v>
      </c>
    </row>
    <row r="899" spans="1:102" x14ac:dyDescent="0.2">
      <c r="A899" s="98" t="s">
        <v>65</v>
      </c>
      <c r="B899" s="100">
        <v>38139</v>
      </c>
      <c r="C899" s="99">
        <v>25994.600173950199</v>
      </c>
      <c r="D899" s="99">
        <v>0</v>
      </c>
      <c r="E899" s="99">
        <v>10731.2306904793</v>
      </c>
      <c r="F899" s="99">
        <v>4147.0632467269897</v>
      </c>
      <c r="G899" s="99">
        <v>22.360334782861202</v>
      </c>
      <c r="H899" s="99">
        <v>0</v>
      </c>
      <c r="I899" s="99">
        <v>0</v>
      </c>
      <c r="J899" s="99">
        <v>737.63335836678698</v>
      </c>
      <c r="K899" s="99">
        <v>0</v>
      </c>
      <c r="L899" s="99">
        <v>19990.372876405701</v>
      </c>
      <c r="M899" s="99">
        <v>10786.755335331</v>
      </c>
      <c r="N899" s="99">
        <v>4171.8655225038501</v>
      </c>
      <c r="O899" s="99">
        <v>0</v>
      </c>
      <c r="P899" s="99">
        <v>0</v>
      </c>
      <c r="Q899" s="99">
        <v>1753.0220478624101</v>
      </c>
      <c r="R899" s="99">
        <v>0</v>
      </c>
      <c r="S899" s="99">
        <v>0</v>
      </c>
      <c r="T899" s="99">
        <v>978.72820369154203</v>
      </c>
      <c r="U899" s="99">
        <v>19369.086579799699</v>
      </c>
      <c r="V899" s="99">
        <v>1609359.5522155799</v>
      </c>
      <c r="W899" s="99">
        <v>0</v>
      </c>
      <c r="X899" s="99">
        <v>887002.56427764904</v>
      </c>
      <c r="Y899" s="99">
        <v>268329.68433761603</v>
      </c>
      <c r="Z899" s="99">
        <v>3833.6721839010702</v>
      </c>
      <c r="AA899" s="99">
        <v>0</v>
      </c>
      <c r="AB899" s="99">
        <v>0</v>
      </c>
      <c r="AC899" s="99">
        <v>175754.000753403</v>
      </c>
      <c r="AD899" s="99">
        <v>0</v>
      </c>
      <c r="AE899" s="99">
        <v>1069806.1729278599</v>
      </c>
      <c r="AF899" s="99">
        <v>593317.42840576195</v>
      </c>
      <c r="AG899" s="99">
        <v>623200.76467132603</v>
      </c>
      <c r="AH899" s="99">
        <v>0</v>
      </c>
      <c r="AI899" s="99">
        <v>0</v>
      </c>
      <c r="AJ899" s="99">
        <v>213763.96741485599</v>
      </c>
      <c r="AK899" s="99">
        <v>0</v>
      </c>
      <c r="AL899" s="99">
        <v>0</v>
      </c>
      <c r="AM899" s="99">
        <v>219532.66656684899</v>
      </c>
      <c r="AN899" s="99">
        <v>5690545.2001953097</v>
      </c>
      <c r="AO899" s="99">
        <v>11478980.795776401</v>
      </c>
      <c r="AP899" s="99">
        <v>0</v>
      </c>
      <c r="AQ899" s="99">
        <v>6433262.49816895</v>
      </c>
      <c r="AR899" s="99">
        <v>2031569.6084442099</v>
      </c>
      <c r="AS899" s="99">
        <v>21382.267835855499</v>
      </c>
      <c r="AT899" s="99">
        <v>0</v>
      </c>
      <c r="AU899" s="99">
        <v>0</v>
      </c>
      <c r="AV899" s="99">
        <v>407783.41452789301</v>
      </c>
      <c r="AW899" s="99">
        <v>0</v>
      </c>
      <c r="AX899" s="99">
        <v>8073989.2402954102</v>
      </c>
      <c r="AY899" s="99">
        <v>4442245.88037109</v>
      </c>
      <c r="AZ899" s="99">
        <v>3860665.1972351102</v>
      </c>
      <c r="BA899" s="99">
        <v>0</v>
      </c>
      <c r="BB899" s="99">
        <v>0</v>
      </c>
      <c r="BC899" s="99">
        <v>1494727.28288269</v>
      </c>
      <c r="BD899" s="99">
        <v>0</v>
      </c>
      <c r="BE899" s="99">
        <v>0</v>
      </c>
      <c r="BF899" s="99">
        <v>1348649.6245117199</v>
      </c>
      <c r="BG899" s="99">
        <v>13279822.822631801</v>
      </c>
      <c r="BH899" s="99">
        <v>2141120.1994628902</v>
      </c>
      <c r="BI899" s="99">
        <v>0</v>
      </c>
      <c r="BJ899" s="99">
        <v>1242546.3138580299</v>
      </c>
      <c r="BK899" s="99">
        <v>570912.88858795201</v>
      </c>
      <c r="BL899" s="99">
        <v>0</v>
      </c>
      <c r="BM899" s="99">
        <v>0</v>
      </c>
      <c r="BN899" s="99">
        <v>0</v>
      </c>
      <c r="BO899" s="99">
        <v>0</v>
      </c>
      <c r="BP899" s="99">
        <v>0</v>
      </c>
      <c r="BQ899" s="99">
        <v>0</v>
      </c>
      <c r="BR899" s="99">
        <v>1333948.26239014</v>
      </c>
      <c r="BS899" s="99">
        <v>1467646.48225403</v>
      </c>
      <c r="BT899" s="99">
        <v>0</v>
      </c>
      <c r="BU899" s="99">
        <v>0</v>
      </c>
      <c r="BV899" s="99">
        <v>587803.14860534703</v>
      </c>
      <c r="BW899" s="99">
        <v>0</v>
      </c>
      <c r="BX899" s="99">
        <v>0</v>
      </c>
      <c r="BY899" s="99">
        <v>0</v>
      </c>
      <c r="BZ899" s="99">
        <v>0</v>
      </c>
      <c r="CA899" s="99">
        <v>36772.2714114189</v>
      </c>
      <c r="CB899" s="99">
        <v>2491312.9495544401</v>
      </c>
      <c r="CC899" s="99">
        <v>17892849.6960449</v>
      </c>
      <c r="CD899" s="99">
        <v>3378733.66714478</v>
      </c>
      <c r="CE899" s="99">
        <v>988.71723040193297</v>
      </c>
      <c r="CF899" s="99">
        <v>221494.46707725499</v>
      </c>
      <c r="CG899" s="99">
        <v>1360920.95297241</v>
      </c>
      <c r="CH899" s="99">
        <v>0</v>
      </c>
      <c r="CI899" s="99">
        <v>37749.851301670104</v>
      </c>
      <c r="CJ899" s="99">
        <v>2712641.1972656301</v>
      </c>
      <c r="CK899" s="99">
        <v>19283407.303222701</v>
      </c>
      <c r="CL899" s="99">
        <v>3382082.1801757799</v>
      </c>
      <c r="CM899" s="166">
        <v>57130.984225273103</v>
      </c>
      <c r="CN899" s="166">
        <v>8415882.21411133</v>
      </c>
      <c r="CO899" s="166">
        <v>32531041.026122998</v>
      </c>
      <c r="CP899" s="99">
        <v>3382082.1801757799</v>
      </c>
      <c r="CQ899" s="99">
        <v>0</v>
      </c>
      <c r="CR899" s="99">
        <v>0</v>
      </c>
      <c r="CS899" s="99">
        <v>0</v>
      </c>
      <c r="CT899" s="99">
        <v>0</v>
      </c>
      <c r="CU899" s="98">
        <v>30032.562631956</v>
      </c>
      <c r="CV899" s="98">
        <v>757.38552602200002</v>
      </c>
      <c r="CW899" s="98">
        <v>2712807.4166316949</v>
      </c>
      <c r="CX899" s="98">
        <v>19253770.649017308</v>
      </c>
    </row>
    <row r="900" spans="1:102" x14ac:dyDescent="0.2">
      <c r="A900" s="98" t="s">
        <v>65</v>
      </c>
      <c r="B900" s="100">
        <v>38231</v>
      </c>
      <c r="C900" s="99">
        <v>26607.0718290806</v>
      </c>
      <c r="D900" s="99">
        <v>0</v>
      </c>
      <c r="E900" s="99">
        <v>11036.681670665699</v>
      </c>
      <c r="F900" s="99">
        <v>4467.3631384968803</v>
      </c>
      <c r="G900" s="99">
        <v>50.574494116939597</v>
      </c>
      <c r="H900" s="99">
        <v>0</v>
      </c>
      <c r="I900" s="99">
        <v>0</v>
      </c>
      <c r="J900" s="99">
        <v>1688.2798642069099</v>
      </c>
      <c r="K900" s="99">
        <v>0</v>
      </c>
      <c r="L900" s="99">
        <v>21186.739332675901</v>
      </c>
      <c r="M900" s="99">
        <v>10857.620894432101</v>
      </c>
      <c r="N900" s="99">
        <v>4348.7344254255304</v>
      </c>
      <c r="O900" s="99">
        <v>0</v>
      </c>
      <c r="P900" s="99">
        <v>0</v>
      </c>
      <c r="Q900" s="99">
        <v>1761.7390228956899</v>
      </c>
      <c r="R900" s="99">
        <v>0</v>
      </c>
      <c r="S900" s="99">
        <v>0</v>
      </c>
      <c r="T900" s="99">
        <v>992.99199478328205</v>
      </c>
      <c r="U900" s="99">
        <v>19126.5193138123</v>
      </c>
      <c r="V900" s="99">
        <v>1616808.37889099</v>
      </c>
      <c r="W900" s="99">
        <v>0</v>
      </c>
      <c r="X900" s="99">
        <v>900675.91644287098</v>
      </c>
      <c r="Y900" s="99">
        <v>292895.844684601</v>
      </c>
      <c r="Z900" s="99">
        <v>10400.948445677799</v>
      </c>
      <c r="AA900" s="99">
        <v>0</v>
      </c>
      <c r="AB900" s="99">
        <v>0</v>
      </c>
      <c r="AC900" s="99">
        <v>461821.81835556001</v>
      </c>
      <c r="AD900" s="99">
        <v>0</v>
      </c>
      <c r="AE900" s="99">
        <v>1100505.0058746301</v>
      </c>
      <c r="AF900" s="99">
        <v>591847.99755096401</v>
      </c>
      <c r="AG900" s="99">
        <v>634578.101173401</v>
      </c>
      <c r="AH900" s="99">
        <v>0</v>
      </c>
      <c r="AI900" s="99">
        <v>0</v>
      </c>
      <c r="AJ900" s="99">
        <v>215877.43271827701</v>
      </c>
      <c r="AK900" s="99">
        <v>0</v>
      </c>
      <c r="AL900" s="99">
        <v>0</v>
      </c>
      <c r="AM900" s="99">
        <v>221972.26181602501</v>
      </c>
      <c r="AN900" s="99">
        <v>5444757.7130127</v>
      </c>
      <c r="AO900" s="99">
        <v>11620128.9407959</v>
      </c>
      <c r="AP900" s="99">
        <v>0</v>
      </c>
      <c r="AQ900" s="99">
        <v>6595706.0960082998</v>
      </c>
      <c r="AR900" s="99">
        <v>2183824.24359131</v>
      </c>
      <c r="AS900" s="99">
        <v>64127.973423481002</v>
      </c>
      <c r="AT900" s="99">
        <v>0</v>
      </c>
      <c r="AU900" s="99">
        <v>0</v>
      </c>
      <c r="AV900" s="99">
        <v>1096001.8769683801</v>
      </c>
      <c r="AW900" s="99">
        <v>0</v>
      </c>
      <c r="AX900" s="99">
        <v>8530844.62890625</v>
      </c>
      <c r="AY900" s="99">
        <v>4474466.2562866202</v>
      </c>
      <c r="AZ900" s="99">
        <v>3977221.2898559598</v>
      </c>
      <c r="BA900" s="99">
        <v>0</v>
      </c>
      <c r="BB900" s="99">
        <v>0</v>
      </c>
      <c r="BC900" s="99">
        <v>1550552.4278106701</v>
      </c>
      <c r="BD900" s="99">
        <v>0</v>
      </c>
      <c r="BE900" s="99">
        <v>0</v>
      </c>
      <c r="BF900" s="99">
        <v>1398130.1207427999</v>
      </c>
      <c r="BG900" s="99">
        <v>13012545.1447754</v>
      </c>
      <c r="BH900" s="99">
        <v>2237187.3547058101</v>
      </c>
      <c r="BI900" s="99">
        <v>0</v>
      </c>
      <c r="BJ900" s="99">
        <v>1297734.7763366699</v>
      </c>
      <c r="BK900" s="99">
        <v>630607.39707946801</v>
      </c>
      <c r="BL900" s="99">
        <v>0</v>
      </c>
      <c r="BM900" s="99">
        <v>0</v>
      </c>
      <c r="BN900" s="99">
        <v>0</v>
      </c>
      <c r="BO900" s="99">
        <v>0</v>
      </c>
      <c r="BP900" s="99">
        <v>0</v>
      </c>
      <c r="BQ900" s="99">
        <v>0</v>
      </c>
      <c r="BR900" s="99">
        <v>1358803.0865631099</v>
      </c>
      <c r="BS900" s="99">
        <v>1534821.5021057101</v>
      </c>
      <c r="BT900" s="99">
        <v>0</v>
      </c>
      <c r="BU900" s="99">
        <v>0</v>
      </c>
      <c r="BV900" s="99">
        <v>618191.32064819301</v>
      </c>
      <c r="BW900" s="99">
        <v>0</v>
      </c>
      <c r="BX900" s="99">
        <v>0</v>
      </c>
      <c r="BY900" s="99">
        <v>0</v>
      </c>
      <c r="BZ900" s="99">
        <v>0</v>
      </c>
      <c r="CA900" s="99">
        <v>37598.277074336998</v>
      </c>
      <c r="CB900" s="99">
        <v>2519742.21130371</v>
      </c>
      <c r="CC900" s="99">
        <v>18252655.480712902</v>
      </c>
      <c r="CD900" s="99">
        <v>3552171.7268981901</v>
      </c>
      <c r="CE900" s="99">
        <v>988.97659645229601</v>
      </c>
      <c r="CF900" s="99">
        <v>220499.229570389</v>
      </c>
      <c r="CG900" s="99">
        <v>1398953.26937866</v>
      </c>
      <c r="CH900" s="99">
        <v>0</v>
      </c>
      <c r="CI900" s="99">
        <v>38593.800189495101</v>
      </c>
      <c r="CJ900" s="99">
        <v>2736976.1419067401</v>
      </c>
      <c r="CK900" s="99">
        <v>19633128.098632801</v>
      </c>
      <c r="CL900" s="99">
        <v>3551314.0469360398</v>
      </c>
      <c r="CM900" s="166">
        <v>57726.371049881003</v>
      </c>
      <c r="CN900" s="166">
        <v>8137089.6251220703</v>
      </c>
      <c r="CO900" s="166">
        <v>32578147.537597701</v>
      </c>
      <c r="CP900" s="99">
        <v>3551314.0469360398</v>
      </c>
      <c r="CQ900" s="99">
        <v>0</v>
      </c>
      <c r="CR900" s="99">
        <v>0</v>
      </c>
      <c r="CS900" s="99">
        <v>0</v>
      </c>
      <c r="CT900" s="99">
        <v>0</v>
      </c>
      <c r="CU900" s="98">
        <v>29709.030829627001</v>
      </c>
      <c r="CV900" s="98">
        <v>1735.3248406790001</v>
      </c>
      <c r="CW900" s="98">
        <v>2740241.4408740988</v>
      </c>
      <c r="CX900" s="98">
        <v>19651608.75009156</v>
      </c>
    </row>
    <row r="901" spans="1:102" x14ac:dyDescent="0.2">
      <c r="A901" s="98" t="s">
        <v>65</v>
      </c>
      <c r="B901" s="100">
        <v>38322</v>
      </c>
      <c r="C901" s="99">
        <v>27175.3963272572</v>
      </c>
      <c r="D901" s="99">
        <v>0</v>
      </c>
      <c r="E901" s="99">
        <v>10754.056872367901</v>
      </c>
      <c r="F901" s="99">
        <v>4448.7044264078104</v>
      </c>
      <c r="G901" s="99">
        <v>85.635928327217698</v>
      </c>
      <c r="H901" s="99">
        <v>0</v>
      </c>
      <c r="I901" s="99">
        <v>0</v>
      </c>
      <c r="J901" s="99">
        <v>2606.88131764531</v>
      </c>
      <c r="K901" s="99">
        <v>0</v>
      </c>
      <c r="L901" s="99">
        <v>20910.585974931699</v>
      </c>
      <c r="M901" s="99">
        <v>10938.6467015743</v>
      </c>
      <c r="N901" s="99">
        <v>4452.8249342441604</v>
      </c>
      <c r="O901" s="99">
        <v>0</v>
      </c>
      <c r="P901" s="99">
        <v>0</v>
      </c>
      <c r="Q901" s="99">
        <v>1782.11474393308</v>
      </c>
      <c r="R901" s="99">
        <v>0</v>
      </c>
      <c r="S901" s="99">
        <v>0</v>
      </c>
      <c r="T901" s="99">
        <v>1004.92990390211</v>
      </c>
      <c r="U901" s="99">
        <v>19357.2492690086</v>
      </c>
      <c r="V901" s="99">
        <v>1681785.8033294701</v>
      </c>
      <c r="W901" s="99">
        <v>0</v>
      </c>
      <c r="X901" s="99">
        <v>885683.58501434303</v>
      </c>
      <c r="Y901" s="99">
        <v>295598.93710327102</v>
      </c>
      <c r="Z901" s="99">
        <v>18831.3179352283</v>
      </c>
      <c r="AA901" s="99">
        <v>0</v>
      </c>
      <c r="AB901" s="99">
        <v>0</v>
      </c>
      <c r="AC901" s="99">
        <v>904286.20790100098</v>
      </c>
      <c r="AD901" s="99">
        <v>0</v>
      </c>
      <c r="AE901" s="99">
        <v>1095551.27003479</v>
      </c>
      <c r="AF901" s="99">
        <v>594347.69291687</v>
      </c>
      <c r="AG901" s="99">
        <v>664570.80181884801</v>
      </c>
      <c r="AH901" s="99">
        <v>0</v>
      </c>
      <c r="AI901" s="99">
        <v>0</v>
      </c>
      <c r="AJ901" s="99">
        <v>209826.406486511</v>
      </c>
      <c r="AK901" s="99">
        <v>0</v>
      </c>
      <c r="AL901" s="99">
        <v>0</v>
      </c>
      <c r="AM901" s="99">
        <v>217531.476810455</v>
      </c>
      <c r="AN901" s="99">
        <v>5784770.3209228497</v>
      </c>
      <c r="AO901" s="99">
        <v>12225166.122802701</v>
      </c>
      <c r="AP901" s="99">
        <v>0</v>
      </c>
      <c r="AQ901" s="99">
        <v>6553212.8489990197</v>
      </c>
      <c r="AR901" s="99">
        <v>2240997.30505371</v>
      </c>
      <c r="AS901" s="99">
        <v>119109.533231735</v>
      </c>
      <c r="AT901" s="99">
        <v>0</v>
      </c>
      <c r="AU901" s="99">
        <v>0</v>
      </c>
      <c r="AV901" s="99">
        <v>2141668.91906738</v>
      </c>
      <c r="AW901" s="99">
        <v>0</v>
      </c>
      <c r="AX901" s="99">
        <v>8450330.8466796894</v>
      </c>
      <c r="AY901" s="99">
        <v>4550077.7149047898</v>
      </c>
      <c r="AZ901" s="99">
        <v>4217825.5499267597</v>
      </c>
      <c r="BA901" s="99">
        <v>0</v>
      </c>
      <c r="BB901" s="99">
        <v>0</v>
      </c>
      <c r="BC901" s="99">
        <v>1523178.05026245</v>
      </c>
      <c r="BD901" s="99">
        <v>0</v>
      </c>
      <c r="BE901" s="99">
        <v>0</v>
      </c>
      <c r="BF901" s="99">
        <v>1379398.9472656299</v>
      </c>
      <c r="BG901" s="99">
        <v>13620136.211792</v>
      </c>
      <c r="BH901" s="99">
        <v>2317347.9991149898</v>
      </c>
      <c r="BI901" s="99">
        <v>0</v>
      </c>
      <c r="BJ901" s="99">
        <v>1299142.5267334001</v>
      </c>
      <c r="BK901" s="99">
        <v>643867.37322235096</v>
      </c>
      <c r="BL901" s="99">
        <v>0</v>
      </c>
      <c r="BM901" s="99">
        <v>0</v>
      </c>
      <c r="BN901" s="99">
        <v>0</v>
      </c>
      <c r="BO901" s="99">
        <v>0</v>
      </c>
      <c r="BP901" s="99">
        <v>0</v>
      </c>
      <c r="BQ901" s="99">
        <v>0</v>
      </c>
      <c r="BR901" s="99">
        <v>1381671.32737732</v>
      </c>
      <c r="BS901" s="99">
        <v>1636670.2689819301</v>
      </c>
      <c r="BT901" s="99">
        <v>0</v>
      </c>
      <c r="BU901" s="99">
        <v>0</v>
      </c>
      <c r="BV901" s="99">
        <v>613961.88483429002</v>
      </c>
      <c r="BW901" s="99">
        <v>0</v>
      </c>
      <c r="BX901" s="99">
        <v>0</v>
      </c>
      <c r="BY901" s="99">
        <v>0</v>
      </c>
      <c r="BZ901" s="99">
        <v>0</v>
      </c>
      <c r="CA901" s="99">
        <v>37906.348990917199</v>
      </c>
      <c r="CB901" s="99">
        <v>2561744.0010070801</v>
      </c>
      <c r="CC901" s="99">
        <v>18756129.3979492</v>
      </c>
      <c r="CD901" s="99">
        <v>3613250.2885742201</v>
      </c>
      <c r="CE901" s="99">
        <v>1004.38318901509</v>
      </c>
      <c r="CF901" s="99">
        <v>216154.884691238</v>
      </c>
      <c r="CG901" s="99">
        <v>1358058.9569854699</v>
      </c>
      <c r="CH901" s="99">
        <v>0</v>
      </c>
      <c r="CI901" s="99">
        <v>38900.740442752802</v>
      </c>
      <c r="CJ901" s="99">
        <v>2783554.5010070801</v>
      </c>
      <c r="CK901" s="99">
        <v>20170889.606201202</v>
      </c>
      <c r="CL901" s="99">
        <v>3614141.8463745099</v>
      </c>
      <c r="CM901" s="166">
        <v>58236.346230506897</v>
      </c>
      <c r="CN901" s="166">
        <v>8570605.7248535194</v>
      </c>
      <c r="CO901" s="166">
        <v>33840536.661621101</v>
      </c>
      <c r="CP901" s="99">
        <v>3614141.8463745099</v>
      </c>
      <c r="CQ901" s="99">
        <v>0</v>
      </c>
      <c r="CR901" s="99">
        <v>0</v>
      </c>
      <c r="CS901" s="99">
        <v>0</v>
      </c>
      <c r="CT901" s="99">
        <v>0</v>
      </c>
      <c r="CU901" s="98">
        <v>28352.080013441999</v>
      </c>
      <c r="CV901" s="98">
        <v>2684.6008232919999</v>
      </c>
      <c r="CW901" s="98">
        <v>2777898.885698318</v>
      </c>
      <c r="CX901" s="98">
        <v>20114188.35493467</v>
      </c>
    </row>
    <row r="902" spans="1:102" x14ac:dyDescent="0.2">
      <c r="A902" s="98" t="s">
        <v>65</v>
      </c>
      <c r="B902" s="100">
        <v>38412</v>
      </c>
      <c r="C902" s="99">
        <v>27919.033776760101</v>
      </c>
      <c r="D902" s="99">
        <v>0</v>
      </c>
      <c r="E902" s="99">
        <v>10717.4823236465</v>
      </c>
      <c r="F902" s="99">
        <v>4520.6834249496496</v>
      </c>
      <c r="G902" s="99">
        <v>133.244982171804</v>
      </c>
      <c r="H902" s="99">
        <v>0</v>
      </c>
      <c r="I902" s="99">
        <v>0</v>
      </c>
      <c r="J902" s="99">
        <v>3841.03649067879</v>
      </c>
      <c r="K902" s="99">
        <v>0</v>
      </c>
      <c r="L902" s="99">
        <v>20925.332064390201</v>
      </c>
      <c r="M902" s="99">
        <v>11183.3329348564</v>
      </c>
      <c r="N902" s="99">
        <v>4585.6709991097496</v>
      </c>
      <c r="O902" s="99">
        <v>0</v>
      </c>
      <c r="P902" s="99">
        <v>0</v>
      </c>
      <c r="Q902" s="99">
        <v>1820.16888706386</v>
      </c>
      <c r="R902" s="99">
        <v>0</v>
      </c>
      <c r="S902" s="99">
        <v>0</v>
      </c>
      <c r="T902" s="99">
        <v>1036.77338728309</v>
      </c>
      <c r="U902" s="99">
        <v>19465.155458211899</v>
      </c>
      <c r="V902" s="99">
        <v>1735633.11062622</v>
      </c>
      <c r="W902" s="99">
        <v>0</v>
      </c>
      <c r="X902" s="99">
        <v>876777.15036010696</v>
      </c>
      <c r="Y902" s="99">
        <v>300616.45008468599</v>
      </c>
      <c r="Z902" s="99">
        <v>28903.933216810201</v>
      </c>
      <c r="AA902" s="99">
        <v>0</v>
      </c>
      <c r="AB902" s="99">
        <v>0</v>
      </c>
      <c r="AC902" s="99">
        <v>1325658.9223175</v>
      </c>
      <c r="AD902" s="99">
        <v>0</v>
      </c>
      <c r="AE902" s="99">
        <v>1093971.5039367699</v>
      </c>
      <c r="AF902" s="99">
        <v>606136.74533844006</v>
      </c>
      <c r="AG902" s="99">
        <v>684991.53207397496</v>
      </c>
      <c r="AH902" s="99">
        <v>0</v>
      </c>
      <c r="AI902" s="99">
        <v>0</v>
      </c>
      <c r="AJ902" s="99">
        <v>210589.45171356201</v>
      </c>
      <c r="AK902" s="99">
        <v>0</v>
      </c>
      <c r="AL902" s="99">
        <v>0</v>
      </c>
      <c r="AM902" s="99">
        <v>222548.588359833</v>
      </c>
      <c r="AN902" s="99">
        <v>5859165.7947998</v>
      </c>
      <c r="AO902" s="99">
        <v>12745322.1444092</v>
      </c>
      <c r="AP902" s="99">
        <v>0</v>
      </c>
      <c r="AQ902" s="99">
        <v>6540713.6710815402</v>
      </c>
      <c r="AR902" s="99">
        <v>2283590.4177551302</v>
      </c>
      <c r="AS902" s="99">
        <v>186837.97294425999</v>
      </c>
      <c r="AT902" s="99">
        <v>0</v>
      </c>
      <c r="AU902" s="99">
        <v>0</v>
      </c>
      <c r="AV902" s="99">
        <v>3171792.6405639602</v>
      </c>
      <c r="AW902" s="99">
        <v>0</v>
      </c>
      <c r="AX902" s="99">
        <v>8517204.0279540997</v>
      </c>
      <c r="AY902" s="99">
        <v>4674846.5581054697</v>
      </c>
      <c r="AZ902" s="99">
        <v>4387515.9633178702</v>
      </c>
      <c r="BA902" s="99">
        <v>0</v>
      </c>
      <c r="BB902" s="99">
        <v>0</v>
      </c>
      <c r="BC902" s="99">
        <v>1553179.9689178499</v>
      </c>
      <c r="BD902" s="99">
        <v>0</v>
      </c>
      <c r="BE902" s="99">
        <v>0</v>
      </c>
      <c r="BF902" s="99">
        <v>1432353.3994903599</v>
      </c>
      <c r="BG902" s="99">
        <v>13924266.9564209</v>
      </c>
      <c r="BH902" s="99">
        <v>2421343.5225524898</v>
      </c>
      <c r="BI902" s="99">
        <v>0</v>
      </c>
      <c r="BJ902" s="99">
        <v>1334998.0039520301</v>
      </c>
      <c r="BK902" s="99">
        <v>665108.56399536098</v>
      </c>
      <c r="BL902" s="99">
        <v>0</v>
      </c>
      <c r="BM902" s="99">
        <v>0</v>
      </c>
      <c r="BN902" s="99">
        <v>0</v>
      </c>
      <c r="BO902" s="99">
        <v>0</v>
      </c>
      <c r="BP902" s="99">
        <v>0</v>
      </c>
      <c r="BQ902" s="99">
        <v>0</v>
      </c>
      <c r="BR902" s="99">
        <v>1445216.5394134501</v>
      </c>
      <c r="BS902" s="99">
        <v>1699496.7501678499</v>
      </c>
      <c r="BT902" s="99">
        <v>0</v>
      </c>
      <c r="BU902" s="99">
        <v>0</v>
      </c>
      <c r="BV902" s="99">
        <v>624328.98658752395</v>
      </c>
      <c r="BW902" s="99">
        <v>0</v>
      </c>
      <c r="BX902" s="99">
        <v>0</v>
      </c>
      <c r="BY902" s="99">
        <v>0</v>
      </c>
      <c r="BZ902" s="99">
        <v>0</v>
      </c>
      <c r="CA902" s="99">
        <v>38645.664563655897</v>
      </c>
      <c r="CB902" s="99">
        <v>2618861.2481994601</v>
      </c>
      <c r="CC902" s="99">
        <v>19305028.762451202</v>
      </c>
      <c r="CD902" s="99">
        <v>3748520.22796631</v>
      </c>
      <c r="CE902" s="99">
        <v>1029.9913545996001</v>
      </c>
      <c r="CF902" s="99">
        <v>223085.410608292</v>
      </c>
      <c r="CG902" s="99">
        <v>1439410.8383483901</v>
      </c>
      <c r="CH902" s="99">
        <v>0</v>
      </c>
      <c r="CI902" s="99">
        <v>39690.2820048332</v>
      </c>
      <c r="CJ902" s="99">
        <v>2840636.1947326702</v>
      </c>
      <c r="CK902" s="99">
        <v>20766873.3510742</v>
      </c>
      <c r="CL902" s="99">
        <v>3745107.7241516099</v>
      </c>
      <c r="CM902" s="166">
        <v>59118.442185401902</v>
      </c>
      <c r="CN902" s="166">
        <v>8695433.0708007794</v>
      </c>
      <c r="CO902" s="166">
        <v>34740671.231445298</v>
      </c>
      <c r="CP902" s="99">
        <v>3745107.7241516099</v>
      </c>
      <c r="CQ902" s="99">
        <v>0</v>
      </c>
      <c r="CR902" s="99">
        <v>0</v>
      </c>
      <c r="CS902" s="99">
        <v>0</v>
      </c>
      <c r="CT902" s="99">
        <v>0</v>
      </c>
      <c r="CU902" s="98">
        <v>27253.913824538002</v>
      </c>
      <c r="CV902" s="98">
        <v>3953.7826387810001</v>
      </c>
      <c r="CW902" s="98">
        <v>2841946.6588077522</v>
      </c>
      <c r="CX902" s="98">
        <v>20744439.60079959</v>
      </c>
    </row>
    <row r="903" spans="1:102" x14ac:dyDescent="0.2">
      <c r="A903" s="98" t="s">
        <v>65</v>
      </c>
      <c r="B903" s="100">
        <v>38504</v>
      </c>
      <c r="C903" s="99">
        <v>28631.711717843998</v>
      </c>
      <c r="D903" s="99">
        <v>0</v>
      </c>
      <c r="E903" s="99">
        <v>10705.123615741701</v>
      </c>
      <c r="F903" s="99">
        <v>4695.4727663993799</v>
      </c>
      <c r="G903" s="99">
        <v>189.00153903290601</v>
      </c>
      <c r="H903" s="99">
        <v>0</v>
      </c>
      <c r="I903" s="99">
        <v>0</v>
      </c>
      <c r="J903" s="99">
        <v>4858.7993356585503</v>
      </c>
      <c r="K903" s="99">
        <v>0</v>
      </c>
      <c r="L903" s="99">
        <v>21414.900456190098</v>
      </c>
      <c r="M903" s="99">
        <v>11438.019334316299</v>
      </c>
      <c r="N903" s="99">
        <v>4677.6241350173996</v>
      </c>
      <c r="O903" s="99">
        <v>0</v>
      </c>
      <c r="P903" s="99">
        <v>0</v>
      </c>
      <c r="Q903" s="99">
        <v>1873.44201906025</v>
      </c>
      <c r="R903" s="99">
        <v>0</v>
      </c>
      <c r="S903" s="99">
        <v>0</v>
      </c>
      <c r="T903" s="99">
        <v>1033.9193469285999</v>
      </c>
      <c r="U903" s="99">
        <v>19483.6810860634</v>
      </c>
      <c r="V903" s="99">
        <v>1754345.50428772</v>
      </c>
      <c r="W903" s="99">
        <v>0</v>
      </c>
      <c r="X903" s="99">
        <v>884880.857894897</v>
      </c>
      <c r="Y903" s="99">
        <v>311341.91437911999</v>
      </c>
      <c r="Z903" s="99">
        <v>42938.169277667999</v>
      </c>
      <c r="AA903" s="99">
        <v>0</v>
      </c>
      <c r="AB903" s="99">
        <v>0</v>
      </c>
      <c r="AC903" s="99">
        <v>1750000.4017944301</v>
      </c>
      <c r="AD903" s="99">
        <v>0</v>
      </c>
      <c r="AE903" s="99">
        <v>1132400.1512603799</v>
      </c>
      <c r="AF903" s="99">
        <v>608633.18093872105</v>
      </c>
      <c r="AG903" s="99">
        <v>694333.72315979004</v>
      </c>
      <c r="AH903" s="99">
        <v>0</v>
      </c>
      <c r="AI903" s="99">
        <v>0</v>
      </c>
      <c r="AJ903" s="99">
        <v>219478.934415817</v>
      </c>
      <c r="AK903" s="99">
        <v>0</v>
      </c>
      <c r="AL903" s="99">
        <v>0</v>
      </c>
      <c r="AM903" s="99">
        <v>224934.998279572</v>
      </c>
      <c r="AN903" s="99">
        <v>5910965.4155883798</v>
      </c>
      <c r="AO903" s="99">
        <v>13020364.6612549</v>
      </c>
      <c r="AP903" s="99">
        <v>0</v>
      </c>
      <c r="AQ903" s="99">
        <v>6650692.98474121</v>
      </c>
      <c r="AR903" s="99">
        <v>2402866.3678894001</v>
      </c>
      <c r="AS903" s="99">
        <v>276715.82041168201</v>
      </c>
      <c r="AT903" s="99">
        <v>0</v>
      </c>
      <c r="AU903" s="99">
        <v>0</v>
      </c>
      <c r="AV903" s="99">
        <v>4218060.27380371</v>
      </c>
      <c r="AW903" s="99">
        <v>0</v>
      </c>
      <c r="AX903" s="99">
        <v>8869633.5882568397</v>
      </c>
      <c r="AY903" s="99">
        <v>4733484.1179809598</v>
      </c>
      <c r="AZ903" s="99">
        <v>4496960.4039306603</v>
      </c>
      <c r="BA903" s="99">
        <v>0</v>
      </c>
      <c r="BB903" s="99">
        <v>0</v>
      </c>
      <c r="BC903" s="99">
        <v>1619916.8210907001</v>
      </c>
      <c r="BD903" s="99">
        <v>0</v>
      </c>
      <c r="BE903" s="99">
        <v>0</v>
      </c>
      <c r="BF903" s="99">
        <v>1472995.6790618901</v>
      </c>
      <c r="BG903" s="99">
        <v>14415373.2420654</v>
      </c>
      <c r="BH903" s="99">
        <v>2500705.9837341299</v>
      </c>
      <c r="BI903" s="99">
        <v>0</v>
      </c>
      <c r="BJ903" s="99">
        <v>1355586.1626129199</v>
      </c>
      <c r="BK903" s="99">
        <v>692838.21656799305</v>
      </c>
      <c r="BL903" s="99">
        <v>0</v>
      </c>
      <c r="BM903" s="99">
        <v>0</v>
      </c>
      <c r="BN903" s="99">
        <v>0</v>
      </c>
      <c r="BO903" s="99">
        <v>0</v>
      </c>
      <c r="BP903" s="99">
        <v>0</v>
      </c>
      <c r="BQ903" s="99">
        <v>0</v>
      </c>
      <c r="BR903" s="99">
        <v>1451431.97259521</v>
      </c>
      <c r="BS903" s="99">
        <v>1735088.1622619601</v>
      </c>
      <c r="BT903" s="99">
        <v>0</v>
      </c>
      <c r="BU903" s="99">
        <v>0</v>
      </c>
      <c r="BV903" s="99">
        <v>663983.500442505</v>
      </c>
      <c r="BW903" s="99">
        <v>0</v>
      </c>
      <c r="BX903" s="99">
        <v>0</v>
      </c>
      <c r="BY903" s="99">
        <v>0</v>
      </c>
      <c r="BZ903" s="99">
        <v>0</v>
      </c>
      <c r="CA903" s="99">
        <v>39376.942578315698</v>
      </c>
      <c r="CB903" s="99">
        <v>2626355.32281494</v>
      </c>
      <c r="CC903" s="99">
        <v>19606032.517089799</v>
      </c>
      <c r="CD903" s="99">
        <v>3852674.6046752902</v>
      </c>
      <c r="CE903" s="99">
        <v>1047.2772052139001</v>
      </c>
      <c r="CF903" s="99">
        <v>227242.09414482099</v>
      </c>
      <c r="CG903" s="99">
        <v>1488660.7904205299</v>
      </c>
      <c r="CH903" s="99">
        <v>0</v>
      </c>
      <c r="CI903" s="99">
        <v>40414.067399501801</v>
      </c>
      <c r="CJ903" s="99">
        <v>2854588.2099609398</v>
      </c>
      <c r="CK903" s="99">
        <v>21070226.661865201</v>
      </c>
      <c r="CL903" s="99">
        <v>3855500.6684875502</v>
      </c>
      <c r="CM903" s="166">
        <v>59889.0460991859</v>
      </c>
      <c r="CN903" s="166">
        <v>8797233.2668456994</v>
      </c>
      <c r="CO903" s="166">
        <v>35409730.763671897</v>
      </c>
      <c r="CP903" s="99">
        <v>3855500.6684875502</v>
      </c>
      <c r="CQ903" s="99">
        <v>0</v>
      </c>
      <c r="CR903" s="99">
        <v>0</v>
      </c>
      <c r="CS903" s="99">
        <v>0</v>
      </c>
      <c r="CT903" s="99">
        <v>0</v>
      </c>
      <c r="CU903" s="98">
        <v>26031.516406811999</v>
      </c>
      <c r="CV903" s="98">
        <v>5019.8596128210002</v>
      </c>
      <c r="CW903" s="98">
        <v>2853597.4169597612</v>
      </c>
      <c r="CX903" s="98">
        <v>21094693.307510328</v>
      </c>
    </row>
    <row r="904" spans="1:102" x14ac:dyDescent="0.2">
      <c r="A904" s="98" t="s">
        <v>65</v>
      </c>
      <c r="B904" s="100">
        <v>38596</v>
      </c>
      <c r="C904" s="99">
        <v>29272.412104129799</v>
      </c>
      <c r="D904" s="99">
        <v>0</v>
      </c>
      <c r="E904" s="99">
        <v>10724.9128537178</v>
      </c>
      <c r="F904" s="99">
        <v>4801.4720293283499</v>
      </c>
      <c r="G904" s="99">
        <v>244.85428651422299</v>
      </c>
      <c r="H904" s="99">
        <v>0</v>
      </c>
      <c r="I904" s="99">
        <v>0</v>
      </c>
      <c r="J904" s="99">
        <v>6000.1718506217003</v>
      </c>
      <c r="K904" s="99">
        <v>0</v>
      </c>
      <c r="L904" s="99">
        <v>22101.4522652626</v>
      </c>
      <c r="M904" s="99">
        <v>11687.949283123</v>
      </c>
      <c r="N904" s="99">
        <v>4797.6798326969101</v>
      </c>
      <c r="O904" s="99">
        <v>0</v>
      </c>
      <c r="P904" s="99">
        <v>0</v>
      </c>
      <c r="Q904" s="99">
        <v>1917.5391126424099</v>
      </c>
      <c r="R904" s="99">
        <v>0</v>
      </c>
      <c r="S904" s="99">
        <v>0</v>
      </c>
      <c r="T904" s="99">
        <v>1030.9461951404801</v>
      </c>
      <c r="U904" s="99">
        <v>19405.063235998201</v>
      </c>
      <c r="V904" s="99">
        <v>1789296.0631256099</v>
      </c>
      <c r="W904" s="99">
        <v>155.35334882698999</v>
      </c>
      <c r="X904" s="99">
        <v>872296.06949615502</v>
      </c>
      <c r="Y904" s="99">
        <v>319162.686172485</v>
      </c>
      <c r="Z904" s="99">
        <v>54600.577831745097</v>
      </c>
      <c r="AA904" s="99">
        <v>0</v>
      </c>
      <c r="AB904" s="99">
        <v>0</v>
      </c>
      <c r="AC904" s="99">
        <v>2108585.2828064002</v>
      </c>
      <c r="AD904" s="99">
        <v>0</v>
      </c>
      <c r="AE904" s="99">
        <v>1115554.4427795401</v>
      </c>
      <c r="AF904" s="99">
        <v>624109.16638183605</v>
      </c>
      <c r="AG904" s="99">
        <v>707369.79386138904</v>
      </c>
      <c r="AH904" s="99">
        <v>0</v>
      </c>
      <c r="AI904" s="99">
        <v>0</v>
      </c>
      <c r="AJ904" s="99">
        <v>218844.068122864</v>
      </c>
      <c r="AK904" s="99">
        <v>0</v>
      </c>
      <c r="AL904" s="99">
        <v>0</v>
      </c>
      <c r="AM904" s="99">
        <v>223443.83012008699</v>
      </c>
      <c r="AN904" s="99">
        <v>5767711.2951660203</v>
      </c>
      <c r="AO904" s="99">
        <v>13453504.2624512</v>
      </c>
      <c r="AP904" s="99">
        <v>1357.32856284082</v>
      </c>
      <c r="AQ904" s="99">
        <v>6568725.7286987295</v>
      </c>
      <c r="AR904" s="99">
        <v>2377920.01629639</v>
      </c>
      <c r="AS904" s="99">
        <v>363277.87064361601</v>
      </c>
      <c r="AT904" s="99">
        <v>0</v>
      </c>
      <c r="AU904" s="99">
        <v>0</v>
      </c>
      <c r="AV904" s="99">
        <v>5167676.0084228497</v>
      </c>
      <c r="AW904" s="99">
        <v>0</v>
      </c>
      <c r="AX904" s="99">
        <v>8909248.3403320294</v>
      </c>
      <c r="AY904" s="99">
        <v>4919588.2419433603</v>
      </c>
      <c r="AZ904" s="99">
        <v>4695992.4533081101</v>
      </c>
      <c r="BA904" s="99">
        <v>0</v>
      </c>
      <c r="BB904" s="99">
        <v>0</v>
      </c>
      <c r="BC904" s="99">
        <v>1648004.84028625</v>
      </c>
      <c r="BD904" s="99">
        <v>0</v>
      </c>
      <c r="BE904" s="99">
        <v>0</v>
      </c>
      <c r="BF904" s="99">
        <v>1467753.89422607</v>
      </c>
      <c r="BG904" s="99">
        <v>14233587.111938501</v>
      </c>
      <c r="BH904" s="99">
        <v>2672020.3363342299</v>
      </c>
      <c r="BI904" s="99">
        <v>195.78719517029799</v>
      </c>
      <c r="BJ904" s="99">
        <v>1398499.4619751</v>
      </c>
      <c r="BK904" s="99">
        <v>725722.82006072998</v>
      </c>
      <c r="BL904" s="99">
        <v>0</v>
      </c>
      <c r="BM904" s="99">
        <v>0</v>
      </c>
      <c r="BN904" s="99">
        <v>0</v>
      </c>
      <c r="BO904" s="99">
        <v>0</v>
      </c>
      <c r="BP904" s="99">
        <v>0</v>
      </c>
      <c r="BQ904" s="99">
        <v>0</v>
      </c>
      <c r="BR904" s="99">
        <v>1522994.57952881</v>
      </c>
      <c r="BS904" s="99">
        <v>1824641.29371643</v>
      </c>
      <c r="BT904" s="99">
        <v>0</v>
      </c>
      <c r="BU904" s="99">
        <v>0</v>
      </c>
      <c r="BV904" s="99">
        <v>681084.276275635</v>
      </c>
      <c r="BW904" s="99">
        <v>0</v>
      </c>
      <c r="BX904" s="99">
        <v>0</v>
      </c>
      <c r="BY904" s="99">
        <v>0</v>
      </c>
      <c r="BZ904" s="99">
        <v>0</v>
      </c>
      <c r="CA904" s="99">
        <v>39978.162847042098</v>
      </c>
      <c r="CB904" s="99">
        <v>2664853.0693664602</v>
      </c>
      <c r="CC904" s="99">
        <v>20046701.346435498</v>
      </c>
      <c r="CD904" s="99">
        <v>4085131.3951110798</v>
      </c>
      <c r="CE904" s="99">
        <v>1027.2873699069</v>
      </c>
      <c r="CF904" s="99">
        <v>222152.39671325701</v>
      </c>
      <c r="CG904" s="99">
        <v>1468559.5915832501</v>
      </c>
      <c r="CH904" s="99">
        <v>0</v>
      </c>
      <c r="CI904" s="99">
        <v>41009.0108742714</v>
      </c>
      <c r="CJ904" s="99">
        <v>2889782.7285461398</v>
      </c>
      <c r="CK904" s="99">
        <v>21540264.708984401</v>
      </c>
      <c r="CL904" s="99">
        <v>4085732.1757202102</v>
      </c>
      <c r="CM904" s="166">
        <v>60367.846650123603</v>
      </c>
      <c r="CN904" s="166">
        <v>8624375.24291992</v>
      </c>
      <c r="CO904" s="166">
        <v>35673066.6796875</v>
      </c>
      <c r="CP904" s="99">
        <v>4085732.1757202102</v>
      </c>
      <c r="CQ904" s="99">
        <v>0</v>
      </c>
      <c r="CR904" s="99">
        <v>0</v>
      </c>
      <c r="CS904" s="99">
        <v>0</v>
      </c>
      <c r="CT904" s="99">
        <v>0</v>
      </c>
      <c r="CU904" s="98">
        <v>25087.378672467999</v>
      </c>
      <c r="CV904" s="98">
        <v>6208.8180582129999</v>
      </c>
      <c r="CW904" s="98">
        <v>2887005.466079717</v>
      </c>
      <c r="CX904" s="98">
        <v>21515260.938018747</v>
      </c>
    </row>
    <row r="905" spans="1:102" x14ac:dyDescent="0.2">
      <c r="A905" s="98" t="s">
        <v>65</v>
      </c>
      <c r="B905" s="100">
        <v>38687</v>
      </c>
      <c r="C905" s="99">
        <v>29886.881012916601</v>
      </c>
      <c r="D905" s="99">
        <v>0</v>
      </c>
      <c r="E905" s="99">
        <v>10657.7682864666</v>
      </c>
      <c r="F905" s="99">
        <v>4976.7385541200601</v>
      </c>
      <c r="G905" s="99">
        <v>295.05885262787302</v>
      </c>
      <c r="H905" s="99">
        <v>0</v>
      </c>
      <c r="I905" s="99">
        <v>0</v>
      </c>
      <c r="J905" s="99">
        <v>7170.4530242681503</v>
      </c>
      <c r="K905" s="99">
        <v>0</v>
      </c>
      <c r="L905" s="99">
        <v>21736.321270942699</v>
      </c>
      <c r="M905" s="99">
        <v>11832.9486316442</v>
      </c>
      <c r="N905" s="99">
        <v>4946.3621004819897</v>
      </c>
      <c r="O905" s="99">
        <v>0</v>
      </c>
      <c r="P905" s="99">
        <v>0</v>
      </c>
      <c r="Q905" s="99">
        <v>1936.1558829098899</v>
      </c>
      <c r="R905" s="99">
        <v>0</v>
      </c>
      <c r="S905" s="99">
        <v>0</v>
      </c>
      <c r="T905" s="99">
        <v>1049.9858700335001</v>
      </c>
      <c r="U905" s="99">
        <v>19627.593276262302</v>
      </c>
      <c r="V905" s="99">
        <v>1827530.5462646501</v>
      </c>
      <c r="W905" s="99">
        <v>183.094639552757</v>
      </c>
      <c r="X905" s="99">
        <v>857953.01026916504</v>
      </c>
      <c r="Y905" s="99">
        <v>322280.225601196</v>
      </c>
      <c r="Z905" s="99">
        <v>68669.193279266401</v>
      </c>
      <c r="AA905" s="99">
        <v>0</v>
      </c>
      <c r="AB905" s="99">
        <v>0</v>
      </c>
      <c r="AC905" s="99">
        <v>2604116.9908447298</v>
      </c>
      <c r="AD905" s="99">
        <v>0</v>
      </c>
      <c r="AE905" s="99">
        <v>1079303.6744995101</v>
      </c>
      <c r="AF905" s="99">
        <v>626426.462890625</v>
      </c>
      <c r="AG905" s="99">
        <v>723443.98193359398</v>
      </c>
      <c r="AH905" s="99">
        <v>0</v>
      </c>
      <c r="AI905" s="99">
        <v>0</v>
      </c>
      <c r="AJ905" s="99">
        <v>222465.530742645</v>
      </c>
      <c r="AK905" s="99">
        <v>0</v>
      </c>
      <c r="AL905" s="99">
        <v>0</v>
      </c>
      <c r="AM905" s="99">
        <v>224773.234819412</v>
      </c>
      <c r="AN905" s="99">
        <v>5941943.9242553702</v>
      </c>
      <c r="AO905" s="99">
        <v>13858717.325805699</v>
      </c>
      <c r="AP905" s="99">
        <v>1393.4491233676699</v>
      </c>
      <c r="AQ905" s="99">
        <v>6590451.47155762</v>
      </c>
      <c r="AR905" s="99">
        <v>2512201.9613342299</v>
      </c>
      <c r="AS905" s="99">
        <v>455939.797893524</v>
      </c>
      <c r="AT905" s="99">
        <v>0</v>
      </c>
      <c r="AU905" s="99">
        <v>0</v>
      </c>
      <c r="AV905" s="99">
        <v>6470207.3886718797</v>
      </c>
      <c r="AW905" s="99">
        <v>0</v>
      </c>
      <c r="AX905" s="99">
        <v>8660433.9683837909</v>
      </c>
      <c r="AY905" s="99">
        <v>4980000.3258056603</v>
      </c>
      <c r="AZ905" s="99">
        <v>4851806.5344848596</v>
      </c>
      <c r="BA905" s="99">
        <v>0</v>
      </c>
      <c r="BB905" s="99">
        <v>0</v>
      </c>
      <c r="BC905" s="99">
        <v>1678857.6705779999</v>
      </c>
      <c r="BD905" s="99">
        <v>0</v>
      </c>
      <c r="BE905" s="99">
        <v>0</v>
      </c>
      <c r="BF905" s="99">
        <v>1498981.5339508101</v>
      </c>
      <c r="BG905" s="99">
        <v>14622353.9643555</v>
      </c>
      <c r="BH905" s="99">
        <v>2776697.2312622098</v>
      </c>
      <c r="BI905" s="99">
        <v>14.382766301976501</v>
      </c>
      <c r="BJ905" s="99">
        <v>1411400.6692657501</v>
      </c>
      <c r="BK905" s="99">
        <v>742450.17778015102</v>
      </c>
      <c r="BL905" s="99">
        <v>0</v>
      </c>
      <c r="BM905" s="99">
        <v>0</v>
      </c>
      <c r="BN905" s="99">
        <v>0</v>
      </c>
      <c r="BO905" s="99">
        <v>0</v>
      </c>
      <c r="BP905" s="99">
        <v>0</v>
      </c>
      <c r="BQ905" s="99">
        <v>0</v>
      </c>
      <c r="BR905" s="99">
        <v>1561859.36151123</v>
      </c>
      <c r="BS905" s="99">
        <v>1898530.8501129199</v>
      </c>
      <c r="BT905" s="99">
        <v>0</v>
      </c>
      <c r="BU905" s="99">
        <v>0</v>
      </c>
      <c r="BV905" s="99">
        <v>703941.00564575195</v>
      </c>
      <c r="BW905" s="99">
        <v>0</v>
      </c>
      <c r="BX905" s="99">
        <v>0</v>
      </c>
      <c r="BY905" s="99">
        <v>0</v>
      </c>
      <c r="BZ905" s="99">
        <v>0</v>
      </c>
      <c r="CA905" s="99">
        <v>40508.8369140625</v>
      </c>
      <c r="CB905" s="99">
        <v>2687573.26635742</v>
      </c>
      <c r="CC905" s="99">
        <v>20442628.073730499</v>
      </c>
      <c r="CD905" s="99">
        <v>4184940.2039794899</v>
      </c>
      <c r="CE905" s="99">
        <v>1053.5732635110601</v>
      </c>
      <c r="CF905" s="99">
        <v>225865.90323638899</v>
      </c>
      <c r="CG905" s="99">
        <v>1494611.2558593799</v>
      </c>
      <c r="CH905" s="99">
        <v>0</v>
      </c>
      <c r="CI905" s="99">
        <v>41553.214598655701</v>
      </c>
      <c r="CJ905" s="99">
        <v>2912497.2011413602</v>
      </c>
      <c r="CK905" s="99">
        <v>21906649.455078099</v>
      </c>
      <c r="CL905" s="99">
        <v>4187322.1035461398</v>
      </c>
      <c r="CM905" s="166">
        <v>61145.783881664298</v>
      </c>
      <c r="CN905" s="166">
        <v>8873930.5758056603</v>
      </c>
      <c r="CO905" s="166">
        <v>36643314.6318359</v>
      </c>
      <c r="CP905" s="99">
        <v>4187322.1035461398</v>
      </c>
      <c r="CQ905" s="99">
        <v>0</v>
      </c>
      <c r="CR905" s="99">
        <v>0</v>
      </c>
      <c r="CS905" s="99">
        <v>0</v>
      </c>
      <c r="CT905" s="99">
        <v>0</v>
      </c>
      <c r="CU905" s="98">
        <v>23827.491540761999</v>
      </c>
      <c r="CV905" s="98">
        <v>7427.5531831560002</v>
      </c>
      <c r="CW905" s="98">
        <v>2913439.1695938092</v>
      </c>
      <c r="CX905" s="98">
        <v>21937239.329589877</v>
      </c>
    </row>
    <row r="906" spans="1:102" x14ac:dyDescent="0.2">
      <c r="A906" s="98" t="s">
        <v>65</v>
      </c>
      <c r="B906" s="100">
        <v>38777</v>
      </c>
      <c r="C906" s="99">
        <v>30438.497903585401</v>
      </c>
      <c r="D906" s="99">
        <v>0</v>
      </c>
      <c r="E906" s="99">
        <v>10499.7046613693</v>
      </c>
      <c r="F906" s="99">
        <v>4885.2583037018803</v>
      </c>
      <c r="G906" s="99">
        <v>325.52189172431798</v>
      </c>
      <c r="H906" s="99">
        <v>0</v>
      </c>
      <c r="I906" s="99">
        <v>0</v>
      </c>
      <c r="J906" s="99">
        <v>8339.6023545265198</v>
      </c>
      <c r="K906" s="99">
        <v>0</v>
      </c>
      <c r="L906" s="99">
        <v>12830.168190598501</v>
      </c>
      <c r="M906" s="99">
        <v>12235.223269104999</v>
      </c>
      <c r="N906" s="99">
        <v>5021.6858264803896</v>
      </c>
      <c r="O906" s="99">
        <v>11458.4638507366</v>
      </c>
      <c r="P906" s="99">
        <v>0</v>
      </c>
      <c r="Q906" s="99">
        <v>1932.8739766180499</v>
      </c>
      <c r="R906" s="99">
        <v>416.20724890381098</v>
      </c>
      <c r="S906" s="99">
        <v>0</v>
      </c>
      <c r="T906" s="99">
        <v>578.08945196867001</v>
      </c>
      <c r="U906" s="99">
        <v>19809.758884906802</v>
      </c>
      <c r="V906" s="99">
        <v>1864592.6595306401</v>
      </c>
      <c r="W906" s="99">
        <v>103.354696117342</v>
      </c>
      <c r="X906" s="99">
        <v>878454.99164581299</v>
      </c>
      <c r="Y906" s="99">
        <v>328920.51405715902</v>
      </c>
      <c r="Z906" s="99">
        <v>77952.709001541094</v>
      </c>
      <c r="AA906" s="99">
        <v>0</v>
      </c>
      <c r="AB906" s="99">
        <v>0</v>
      </c>
      <c r="AC906" s="99">
        <v>3025862.1325988802</v>
      </c>
      <c r="AD906" s="99">
        <v>0</v>
      </c>
      <c r="AE906" s="99">
        <v>575102.28595733596</v>
      </c>
      <c r="AF906" s="99">
        <v>651048.787345886</v>
      </c>
      <c r="AG906" s="99">
        <v>737594.72436523403</v>
      </c>
      <c r="AH906" s="99">
        <v>571182.99477386498</v>
      </c>
      <c r="AI906" s="99">
        <v>0</v>
      </c>
      <c r="AJ906" s="99">
        <v>225595.374925613</v>
      </c>
      <c r="AK906" s="99">
        <v>86961.952486038193</v>
      </c>
      <c r="AL906" s="99">
        <v>0</v>
      </c>
      <c r="AM906" s="99">
        <v>125644.15114212</v>
      </c>
      <c r="AN906" s="99">
        <v>6044327.5075073196</v>
      </c>
      <c r="AO906" s="99">
        <v>14265277.0473633</v>
      </c>
      <c r="AP906" s="99">
        <v>1319.96935011446</v>
      </c>
      <c r="AQ906" s="99">
        <v>6714176.1474609403</v>
      </c>
      <c r="AR906" s="99">
        <v>2498201.3318176302</v>
      </c>
      <c r="AS906" s="99">
        <v>525183.28463745106</v>
      </c>
      <c r="AT906" s="99">
        <v>0</v>
      </c>
      <c r="AU906" s="99">
        <v>0</v>
      </c>
      <c r="AV906" s="99">
        <v>7541859.2979126005</v>
      </c>
      <c r="AW906" s="99">
        <v>0</v>
      </c>
      <c r="AX906" s="99">
        <v>4764911.9333496103</v>
      </c>
      <c r="AY906" s="99">
        <v>5228302.14306641</v>
      </c>
      <c r="AZ906" s="99">
        <v>4983690.1950683603</v>
      </c>
      <c r="BA906" s="99">
        <v>4397152.7745971698</v>
      </c>
      <c r="BB906" s="99">
        <v>0</v>
      </c>
      <c r="BC906" s="99">
        <v>1716747.2555541999</v>
      </c>
      <c r="BD906" s="99">
        <v>578977.30934905994</v>
      </c>
      <c r="BE906" s="99">
        <v>0</v>
      </c>
      <c r="BF906" s="99">
        <v>849558.39421081496</v>
      </c>
      <c r="BG906" s="99">
        <v>15016186.8898926</v>
      </c>
      <c r="BH906" s="99">
        <v>3545322.43713379</v>
      </c>
      <c r="BI906" s="99">
        <v>222.39010391943199</v>
      </c>
      <c r="BJ906" s="99">
        <v>1790762.1675414999</v>
      </c>
      <c r="BK906" s="99">
        <v>837831.97626495396</v>
      </c>
      <c r="BL906" s="99">
        <v>0</v>
      </c>
      <c r="BM906" s="99">
        <v>0</v>
      </c>
      <c r="BN906" s="99">
        <v>0</v>
      </c>
      <c r="BO906" s="99">
        <v>0</v>
      </c>
      <c r="BP906" s="99">
        <v>0</v>
      </c>
      <c r="BQ906" s="99">
        <v>0</v>
      </c>
      <c r="BR906" s="99">
        <v>1727930.88525391</v>
      </c>
      <c r="BS906" s="99">
        <v>1977508.48806763</v>
      </c>
      <c r="BT906" s="99">
        <v>877038.66532134998</v>
      </c>
      <c r="BU906" s="99">
        <v>0</v>
      </c>
      <c r="BV906" s="99">
        <v>746097.71169280994</v>
      </c>
      <c r="BW906" s="99">
        <v>78066.094100952105</v>
      </c>
      <c r="BX906" s="99">
        <v>0</v>
      </c>
      <c r="BY906" s="99">
        <v>0</v>
      </c>
      <c r="BZ906" s="99">
        <v>0</v>
      </c>
      <c r="CA906" s="99">
        <v>40948.141895770998</v>
      </c>
      <c r="CB906" s="99">
        <v>2740678.91729736</v>
      </c>
      <c r="CC906" s="99">
        <v>20927197.240234401</v>
      </c>
      <c r="CD906" s="99">
        <v>5327640.2850952102</v>
      </c>
      <c r="CE906" s="99">
        <v>959.15977389365401</v>
      </c>
      <c r="CF906" s="99">
        <v>213236.67227554301</v>
      </c>
      <c r="CG906" s="99">
        <v>1433083.0561676</v>
      </c>
      <c r="CH906" s="99">
        <v>0</v>
      </c>
      <c r="CI906" s="99">
        <v>41922.620932578997</v>
      </c>
      <c r="CJ906" s="99">
        <v>2953621.8069457998</v>
      </c>
      <c r="CK906" s="99">
        <v>22408025.849609401</v>
      </c>
      <c r="CL906" s="99">
        <v>5402819.0057983398</v>
      </c>
      <c r="CM906" s="166">
        <v>61687.193735599503</v>
      </c>
      <c r="CN906" s="166">
        <v>9003944.6545410194</v>
      </c>
      <c r="CO906" s="166">
        <v>37420240.817871101</v>
      </c>
      <c r="CP906" s="99">
        <v>5402819.0057983398</v>
      </c>
      <c r="CQ906" s="99">
        <v>0</v>
      </c>
      <c r="CR906" s="99">
        <v>0</v>
      </c>
      <c r="CS906" s="99">
        <v>0</v>
      </c>
      <c r="CT906" s="99">
        <v>0</v>
      </c>
      <c r="CU906" s="98">
        <v>22596.749388222001</v>
      </c>
      <c r="CV906" s="98">
        <v>8630.2879299159995</v>
      </c>
      <c r="CW906" s="98">
        <v>2953915.5895729032</v>
      </c>
      <c r="CX906" s="98">
        <v>22360280.296402</v>
      </c>
    </row>
    <row r="907" spans="1:102" x14ac:dyDescent="0.2">
      <c r="A907" s="98" t="s">
        <v>65</v>
      </c>
      <c r="B907" s="100">
        <v>38869</v>
      </c>
      <c r="C907" s="99">
        <v>31288.311853408799</v>
      </c>
      <c r="D907" s="99">
        <v>0</v>
      </c>
      <c r="E907" s="99">
        <v>10442.188924431801</v>
      </c>
      <c r="F907" s="99">
        <v>5048.6484712362299</v>
      </c>
      <c r="G907" s="99">
        <v>357.49953497946302</v>
      </c>
      <c r="H907" s="99">
        <v>0</v>
      </c>
      <c r="I907" s="99">
        <v>0</v>
      </c>
      <c r="J907" s="99">
        <v>9456.9415652751904</v>
      </c>
      <c r="K907" s="99">
        <v>0</v>
      </c>
      <c r="L907" s="99">
        <v>12559.4053891897</v>
      </c>
      <c r="M907" s="99">
        <v>12451.5867342949</v>
      </c>
      <c r="N907" s="99">
        <v>5067.2909795641899</v>
      </c>
      <c r="O907" s="99">
        <v>11995.9389730692</v>
      </c>
      <c r="P907" s="99">
        <v>0</v>
      </c>
      <c r="Q907" s="99">
        <v>1926.6456874758001</v>
      </c>
      <c r="R907" s="99">
        <v>448.66851473227098</v>
      </c>
      <c r="S907" s="99">
        <v>0</v>
      </c>
      <c r="T907" s="99">
        <v>523.53204292058899</v>
      </c>
      <c r="U907" s="99">
        <v>19932.276337862</v>
      </c>
      <c r="V907" s="99">
        <v>1920440.0152893099</v>
      </c>
      <c r="W907" s="99">
        <v>221.17534502968201</v>
      </c>
      <c r="X907" s="99">
        <v>870937.420547485</v>
      </c>
      <c r="Y907" s="99">
        <v>332999.97947311401</v>
      </c>
      <c r="Z907" s="99">
        <v>84754.656895637498</v>
      </c>
      <c r="AA907" s="99">
        <v>0</v>
      </c>
      <c r="AB907" s="99">
        <v>0</v>
      </c>
      <c r="AC907" s="99">
        <v>3382173.0762023898</v>
      </c>
      <c r="AD907" s="99">
        <v>0</v>
      </c>
      <c r="AE907" s="99">
        <v>558514.23267364502</v>
      </c>
      <c r="AF907" s="99">
        <v>667930.89709472703</v>
      </c>
      <c r="AG907" s="99">
        <v>744900.46297454799</v>
      </c>
      <c r="AH907" s="99">
        <v>590083.53170013404</v>
      </c>
      <c r="AI907" s="99">
        <v>0</v>
      </c>
      <c r="AJ907" s="99">
        <v>222688.93731117199</v>
      </c>
      <c r="AK907" s="99">
        <v>92068.615952491804</v>
      </c>
      <c r="AL907" s="99">
        <v>0</v>
      </c>
      <c r="AM907" s="99">
        <v>116345.336373329</v>
      </c>
      <c r="AN907" s="99">
        <v>6081697.5978393601</v>
      </c>
      <c r="AO907" s="99">
        <v>14838084.390625</v>
      </c>
      <c r="AP907" s="99">
        <v>1546.65729981661</v>
      </c>
      <c r="AQ907" s="99">
        <v>6666856.52160645</v>
      </c>
      <c r="AR907" s="99">
        <v>2522535.7673645001</v>
      </c>
      <c r="AS907" s="99">
        <v>561982.80376434303</v>
      </c>
      <c r="AT907" s="99">
        <v>0</v>
      </c>
      <c r="AU907" s="99">
        <v>0</v>
      </c>
      <c r="AV907" s="99">
        <v>8518204.9365234394</v>
      </c>
      <c r="AW907" s="99">
        <v>0</v>
      </c>
      <c r="AX907" s="99">
        <v>4644736.2725830097</v>
      </c>
      <c r="AY907" s="99">
        <v>5425925.7012329102</v>
      </c>
      <c r="AZ907" s="99">
        <v>5084939.8381347703</v>
      </c>
      <c r="BA907" s="99">
        <v>4581494.40905762</v>
      </c>
      <c r="BB907" s="99">
        <v>0</v>
      </c>
      <c r="BC907" s="99">
        <v>1718823.2470855699</v>
      </c>
      <c r="BD907" s="99">
        <v>616635.81668090797</v>
      </c>
      <c r="BE907" s="99">
        <v>0</v>
      </c>
      <c r="BF907" s="99">
        <v>796547.22363281297</v>
      </c>
      <c r="BG907" s="99">
        <v>15316323.5031738</v>
      </c>
      <c r="BH907" s="99">
        <v>3702568.6838073698</v>
      </c>
      <c r="BI907" s="99">
        <v>218.33971037715699</v>
      </c>
      <c r="BJ907" s="99">
        <v>1769743.37411499</v>
      </c>
      <c r="BK907" s="99">
        <v>837273.08346557606</v>
      </c>
      <c r="BL907" s="99">
        <v>0</v>
      </c>
      <c r="BM907" s="99">
        <v>0</v>
      </c>
      <c r="BN907" s="99">
        <v>0</v>
      </c>
      <c r="BO907" s="99">
        <v>0</v>
      </c>
      <c r="BP907" s="99">
        <v>0</v>
      </c>
      <c r="BQ907" s="99">
        <v>0</v>
      </c>
      <c r="BR907" s="99">
        <v>1774967.84515381</v>
      </c>
      <c r="BS907" s="99">
        <v>2037487.8398132301</v>
      </c>
      <c r="BT907" s="99">
        <v>913493.44892883301</v>
      </c>
      <c r="BU907" s="99">
        <v>0</v>
      </c>
      <c r="BV907" s="99">
        <v>739985.19786834705</v>
      </c>
      <c r="BW907" s="99">
        <v>83304.428013801604</v>
      </c>
      <c r="BX907" s="99">
        <v>0</v>
      </c>
      <c r="BY907" s="99">
        <v>0</v>
      </c>
      <c r="BZ907" s="99">
        <v>0</v>
      </c>
      <c r="CA907" s="99">
        <v>41784.647975444801</v>
      </c>
      <c r="CB907" s="99">
        <v>2787144.40151978</v>
      </c>
      <c r="CC907" s="99">
        <v>21553798.5317383</v>
      </c>
      <c r="CD907" s="99">
        <v>5469954.1143188505</v>
      </c>
      <c r="CE907" s="99">
        <v>960.97268208861396</v>
      </c>
      <c r="CF907" s="99">
        <v>208497.619321823</v>
      </c>
      <c r="CG907" s="99">
        <v>1415419.2543182401</v>
      </c>
      <c r="CH907" s="99">
        <v>0</v>
      </c>
      <c r="CI907" s="99">
        <v>42739.226711750001</v>
      </c>
      <c r="CJ907" s="99">
        <v>2999970.2010498</v>
      </c>
      <c r="CK907" s="99">
        <v>22947604.4375</v>
      </c>
      <c r="CL907" s="99">
        <v>5555047.8616943397</v>
      </c>
      <c r="CM907" s="166">
        <v>62645.7086234093</v>
      </c>
      <c r="CN907" s="166">
        <v>9098721.3917236291</v>
      </c>
      <c r="CO907" s="166">
        <v>38265692.922363304</v>
      </c>
      <c r="CP907" s="99">
        <v>5555047.8616943397</v>
      </c>
      <c r="CQ907" s="99">
        <v>0</v>
      </c>
      <c r="CR907" s="99">
        <v>0</v>
      </c>
      <c r="CS907" s="99">
        <v>0</v>
      </c>
      <c r="CT907" s="99">
        <v>0</v>
      </c>
      <c r="CU907" s="98">
        <v>21462.720619354001</v>
      </c>
      <c r="CV907" s="98">
        <v>9773.3824847350006</v>
      </c>
      <c r="CW907" s="98">
        <v>2995642.0208416032</v>
      </c>
      <c r="CX907" s="98">
        <v>22969217.786056541</v>
      </c>
    </row>
    <row r="908" spans="1:102" x14ac:dyDescent="0.2">
      <c r="A908" s="98" t="s">
        <v>65</v>
      </c>
      <c r="B908" s="100">
        <v>38961</v>
      </c>
      <c r="C908" s="99">
        <v>32281.0232617855</v>
      </c>
      <c r="D908" s="99">
        <v>0</v>
      </c>
      <c r="E908" s="99">
        <v>10282.7587299347</v>
      </c>
      <c r="F908" s="99">
        <v>5036.1672466397304</v>
      </c>
      <c r="G908" s="99">
        <v>398.44840464368502</v>
      </c>
      <c r="H908" s="99">
        <v>0</v>
      </c>
      <c r="I908" s="99">
        <v>0</v>
      </c>
      <c r="J908" s="99">
        <v>10550.704204678501</v>
      </c>
      <c r="K908" s="99">
        <v>0</v>
      </c>
      <c r="L908" s="99">
        <v>12246.884292840999</v>
      </c>
      <c r="M908" s="99">
        <v>12694.2069485188</v>
      </c>
      <c r="N908" s="99">
        <v>5151.6218801140803</v>
      </c>
      <c r="O908" s="99">
        <v>12385.9313277006</v>
      </c>
      <c r="P908" s="99">
        <v>0</v>
      </c>
      <c r="Q908" s="99">
        <v>1933.83092689514</v>
      </c>
      <c r="R908" s="99">
        <v>470.58631047606502</v>
      </c>
      <c r="S908" s="99">
        <v>0</v>
      </c>
      <c r="T908" s="99">
        <v>516.82589650154102</v>
      </c>
      <c r="U908" s="99">
        <v>20085.418867826502</v>
      </c>
      <c r="V908" s="99">
        <v>1968875.4858245801</v>
      </c>
      <c r="W908" s="99">
        <v>88.697262663394199</v>
      </c>
      <c r="X908" s="99">
        <v>846664.05644989002</v>
      </c>
      <c r="Y908" s="99">
        <v>333857.62530517601</v>
      </c>
      <c r="Z908" s="99">
        <v>94399.614035606399</v>
      </c>
      <c r="AA908" s="99">
        <v>0</v>
      </c>
      <c r="AB908" s="99">
        <v>0</v>
      </c>
      <c r="AC908" s="99">
        <v>3809328.7263183598</v>
      </c>
      <c r="AD908" s="99">
        <v>0</v>
      </c>
      <c r="AE908" s="99">
        <v>540512.83187866199</v>
      </c>
      <c r="AF908" s="99">
        <v>676893.05293273902</v>
      </c>
      <c r="AG908" s="99">
        <v>756458.34001159703</v>
      </c>
      <c r="AH908" s="99">
        <v>607163.00582122803</v>
      </c>
      <c r="AI908" s="99">
        <v>0</v>
      </c>
      <c r="AJ908" s="99">
        <v>221788.67733764599</v>
      </c>
      <c r="AK908" s="99">
        <v>97810.748459815994</v>
      </c>
      <c r="AL908" s="99">
        <v>0</v>
      </c>
      <c r="AM908" s="99">
        <v>109068.13735389699</v>
      </c>
      <c r="AN908" s="99">
        <v>6073524.71594238</v>
      </c>
      <c r="AO908" s="99">
        <v>15376412.4190674</v>
      </c>
      <c r="AP908" s="99">
        <v>651.62728297710396</v>
      </c>
      <c r="AQ908" s="99">
        <v>6555628.6566772498</v>
      </c>
      <c r="AR908" s="99">
        <v>2538980.7165222201</v>
      </c>
      <c r="AS908" s="99">
        <v>653296.24329376197</v>
      </c>
      <c r="AT908" s="99">
        <v>0</v>
      </c>
      <c r="AU908" s="99">
        <v>0</v>
      </c>
      <c r="AV908" s="99">
        <v>9740565.1085205097</v>
      </c>
      <c r="AW908" s="99">
        <v>0</v>
      </c>
      <c r="AX908" s="99">
        <v>4561868.0696411096</v>
      </c>
      <c r="AY908" s="99">
        <v>5560957.1970214797</v>
      </c>
      <c r="AZ908" s="99">
        <v>5201179.6269531297</v>
      </c>
      <c r="BA908" s="99">
        <v>4782959.50073242</v>
      </c>
      <c r="BB908" s="99">
        <v>0</v>
      </c>
      <c r="BC908" s="99">
        <v>1729608.79229736</v>
      </c>
      <c r="BD908" s="99">
        <v>663422.11028289795</v>
      </c>
      <c r="BE908" s="99">
        <v>0</v>
      </c>
      <c r="BF908" s="99">
        <v>753766.37730407703</v>
      </c>
      <c r="BG908" s="99">
        <v>15612322.763183599</v>
      </c>
      <c r="BH908" s="99">
        <v>3849533.96176147</v>
      </c>
      <c r="BI908" s="99">
        <v>123.36685675662</v>
      </c>
      <c r="BJ908" s="99">
        <v>1731343.65875244</v>
      </c>
      <c r="BK908" s="99">
        <v>833584.51276397705</v>
      </c>
      <c r="BL908" s="99">
        <v>0</v>
      </c>
      <c r="BM908" s="99">
        <v>0</v>
      </c>
      <c r="BN908" s="99">
        <v>0</v>
      </c>
      <c r="BO908" s="99">
        <v>0</v>
      </c>
      <c r="BP908" s="99">
        <v>0</v>
      </c>
      <c r="BQ908" s="99">
        <v>0</v>
      </c>
      <c r="BR908" s="99">
        <v>1813097.7060546901</v>
      </c>
      <c r="BS908" s="99">
        <v>2085627.29200745</v>
      </c>
      <c r="BT908" s="99">
        <v>953437.601356506</v>
      </c>
      <c r="BU908" s="99">
        <v>0</v>
      </c>
      <c r="BV908" s="99">
        <v>742708.61604309105</v>
      </c>
      <c r="BW908" s="99">
        <v>88775.042642593398</v>
      </c>
      <c r="BX908" s="99">
        <v>0</v>
      </c>
      <c r="BY908" s="99">
        <v>0</v>
      </c>
      <c r="BZ908" s="99">
        <v>0</v>
      </c>
      <c r="CA908" s="99">
        <v>42548.72265625</v>
      </c>
      <c r="CB908" s="99">
        <v>2825153.8926391602</v>
      </c>
      <c r="CC908" s="99">
        <v>21968212.7729492</v>
      </c>
      <c r="CD908" s="99">
        <v>5592627.5754394503</v>
      </c>
      <c r="CE908" s="99">
        <v>974.69062261283398</v>
      </c>
      <c r="CF908" s="99">
        <v>206571.84839630101</v>
      </c>
      <c r="CG908" s="99">
        <v>1422235.75480652</v>
      </c>
      <c r="CH908" s="99">
        <v>0</v>
      </c>
      <c r="CI908" s="99">
        <v>43518.8047418594</v>
      </c>
      <c r="CJ908" s="99">
        <v>3026683.2890319801</v>
      </c>
      <c r="CK908" s="99">
        <v>23326593.7194824</v>
      </c>
      <c r="CL908" s="99">
        <v>5681741.5267334003</v>
      </c>
      <c r="CM908" s="166">
        <v>63530.461516857104</v>
      </c>
      <c r="CN908" s="166">
        <v>9097101.2626953106</v>
      </c>
      <c r="CO908" s="166">
        <v>38943950.125</v>
      </c>
      <c r="CP908" s="99">
        <v>5681741.5267334003</v>
      </c>
      <c r="CQ908" s="99">
        <v>0</v>
      </c>
      <c r="CR908" s="99">
        <v>0</v>
      </c>
      <c r="CS908" s="99">
        <v>0</v>
      </c>
      <c r="CT908" s="99">
        <v>0</v>
      </c>
      <c r="CU908" s="98">
        <v>20475.635309542999</v>
      </c>
      <c r="CV908" s="98">
        <v>10899.6659932</v>
      </c>
      <c r="CW908" s="98">
        <v>3031725.741035461</v>
      </c>
      <c r="CX908" s="98">
        <v>23390448.527755719</v>
      </c>
    </row>
    <row r="909" spans="1:102" x14ac:dyDescent="0.2">
      <c r="A909" s="98" t="s">
        <v>65</v>
      </c>
      <c r="B909" s="100">
        <v>39052</v>
      </c>
      <c r="C909" s="99">
        <v>33402.001418113701</v>
      </c>
      <c r="D909" s="99">
        <v>0</v>
      </c>
      <c r="E909" s="99">
        <v>10340.876493334799</v>
      </c>
      <c r="F909" s="99">
        <v>5274.13629376888</v>
      </c>
      <c r="G909" s="99">
        <v>439.60179260373098</v>
      </c>
      <c r="H909" s="99">
        <v>0</v>
      </c>
      <c r="I909" s="99">
        <v>0</v>
      </c>
      <c r="J909" s="99">
        <v>11767.5264489651</v>
      </c>
      <c r="K909" s="99">
        <v>0</v>
      </c>
      <c r="L909" s="99">
        <v>12469.338164806401</v>
      </c>
      <c r="M909" s="99">
        <v>13063.784004688299</v>
      </c>
      <c r="N909" s="99">
        <v>5133.3141431212398</v>
      </c>
      <c r="O909" s="99">
        <v>12974.8491369486</v>
      </c>
      <c r="P909" s="99">
        <v>0</v>
      </c>
      <c r="Q909" s="99">
        <v>1970.2998534441001</v>
      </c>
      <c r="R909" s="99">
        <v>489.387038558722</v>
      </c>
      <c r="S909" s="99">
        <v>0</v>
      </c>
      <c r="T909" s="99">
        <v>399.062718488276</v>
      </c>
      <c r="U909" s="99">
        <v>20403.412410497702</v>
      </c>
      <c r="V909" s="99">
        <v>2026283.9980621301</v>
      </c>
      <c r="W909" s="99">
        <v>135.786788163707</v>
      </c>
      <c r="X909" s="99">
        <v>849591.48548126197</v>
      </c>
      <c r="Y909" s="99">
        <v>339778.46896743798</v>
      </c>
      <c r="Z909" s="99">
        <v>104129.152230263</v>
      </c>
      <c r="AA909" s="99">
        <v>0</v>
      </c>
      <c r="AB909" s="99">
        <v>0</v>
      </c>
      <c r="AC909" s="99">
        <v>4358920.4846191397</v>
      </c>
      <c r="AD909" s="99">
        <v>0</v>
      </c>
      <c r="AE909" s="99">
        <v>561178.56436920201</v>
      </c>
      <c r="AF909" s="99">
        <v>685546.53492736805</v>
      </c>
      <c r="AG909" s="99">
        <v>749121.40569305397</v>
      </c>
      <c r="AH909" s="99">
        <v>637481.43870544399</v>
      </c>
      <c r="AI909" s="99">
        <v>0</v>
      </c>
      <c r="AJ909" s="99">
        <v>230564.15279006999</v>
      </c>
      <c r="AK909" s="99">
        <v>103272.11605930301</v>
      </c>
      <c r="AL909" s="99">
        <v>0</v>
      </c>
      <c r="AM909" s="99">
        <v>84192.297951698303</v>
      </c>
      <c r="AN909" s="99">
        <v>6346682.7394409198</v>
      </c>
      <c r="AO909" s="99">
        <v>15982564.0380859</v>
      </c>
      <c r="AP909" s="99">
        <v>1032.93776474893</v>
      </c>
      <c r="AQ909" s="99">
        <v>6587946.4138183603</v>
      </c>
      <c r="AR909" s="99">
        <v>2605239.98370361</v>
      </c>
      <c r="AS909" s="99">
        <v>715557.22102356004</v>
      </c>
      <c r="AT909" s="99">
        <v>0</v>
      </c>
      <c r="AU909" s="99">
        <v>0</v>
      </c>
      <c r="AV909" s="99">
        <v>11151927.544311499</v>
      </c>
      <c r="AW909" s="99">
        <v>0</v>
      </c>
      <c r="AX909" s="99">
        <v>4752292.62463379</v>
      </c>
      <c r="AY909" s="99">
        <v>5685754.5585327102</v>
      </c>
      <c r="AZ909" s="99">
        <v>5182085.8314819299</v>
      </c>
      <c r="BA909" s="99">
        <v>5049411.6115112295</v>
      </c>
      <c r="BB909" s="99">
        <v>0</v>
      </c>
      <c r="BC909" s="99">
        <v>1809564.69831848</v>
      </c>
      <c r="BD909" s="99">
        <v>704517.79181671096</v>
      </c>
      <c r="BE909" s="99">
        <v>0</v>
      </c>
      <c r="BF909" s="99">
        <v>587339.586616516</v>
      </c>
      <c r="BG909" s="99">
        <v>16097515.4448242</v>
      </c>
      <c r="BH909" s="99">
        <v>4031349.62417603</v>
      </c>
      <c r="BI909" s="99">
        <v>171.19025867059801</v>
      </c>
      <c r="BJ909" s="99">
        <v>1715110.98085022</v>
      </c>
      <c r="BK909" s="99">
        <v>843491.15206909203</v>
      </c>
      <c r="BL909" s="99">
        <v>0</v>
      </c>
      <c r="BM909" s="99">
        <v>0</v>
      </c>
      <c r="BN909" s="99">
        <v>0</v>
      </c>
      <c r="BO909" s="99">
        <v>0</v>
      </c>
      <c r="BP909" s="99">
        <v>0</v>
      </c>
      <c r="BQ909" s="99">
        <v>0</v>
      </c>
      <c r="BR909" s="99">
        <v>1868196.4861908001</v>
      </c>
      <c r="BS909" s="99">
        <v>2088763.9427948</v>
      </c>
      <c r="BT909" s="99">
        <v>1006734.37489319</v>
      </c>
      <c r="BU909" s="99">
        <v>0</v>
      </c>
      <c r="BV909" s="99">
        <v>780104.76889801002</v>
      </c>
      <c r="BW909" s="99">
        <v>90374.484918594404</v>
      </c>
      <c r="BX909" s="99">
        <v>0</v>
      </c>
      <c r="BY909" s="99">
        <v>0</v>
      </c>
      <c r="BZ909" s="99">
        <v>0</v>
      </c>
      <c r="CA909" s="99">
        <v>43686.075208187103</v>
      </c>
      <c r="CB909" s="99">
        <v>2870769.01025391</v>
      </c>
      <c r="CC909" s="99">
        <v>22566990.552490201</v>
      </c>
      <c r="CD909" s="99">
        <v>5742829.2305297898</v>
      </c>
      <c r="CE909" s="99">
        <v>872.98316501826002</v>
      </c>
      <c r="CF909" s="99">
        <v>188106.60585594201</v>
      </c>
      <c r="CG909" s="99">
        <v>1289628.12590027</v>
      </c>
      <c r="CH909" s="99">
        <v>0</v>
      </c>
      <c r="CI909" s="99">
        <v>44558.823879718802</v>
      </c>
      <c r="CJ909" s="99">
        <v>3062378.0753478999</v>
      </c>
      <c r="CK909" s="99">
        <v>23890572.2426758</v>
      </c>
      <c r="CL909" s="99">
        <v>5833790.4826660203</v>
      </c>
      <c r="CM909" s="166">
        <v>64911.333026886001</v>
      </c>
      <c r="CN909" s="166">
        <v>9393231.2386474591</v>
      </c>
      <c r="CO909" s="166">
        <v>40045073.603515603</v>
      </c>
      <c r="CP909" s="99">
        <v>5833790.4826660203</v>
      </c>
      <c r="CQ909" s="99">
        <v>0</v>
      </c>
      <c r="CR909" s="99">
        <v>0</v>
      </c>
      <c r="CS909" s="99">
        <v>0</v>
      </c>
      <c r="CT909" s="99">
        <v>0</v>
      </c>
      <c r="CU909" s="98">
        <v>19386.255770545999</v>
      </c>
      <c r="CV909" s="98">
        <v>12144.992711430999</v>
      </c>
      <c r="CW909" s="98">
        <v>3058875.6161098517</v>
      </c>
      <c r="CX909" s="98">
        <v>23856618.678390469</v>
      </c>
    </row>
    <row r="910" spans="1:102" x14ac:dyDescent="0.2">
      <c r="A910" s="98" t="s">
        <v>65</v>
      </c>
      <c r="B910" s="100">
        <v>39142</v>
      </c>
      <c r="C910" s="99">
        <v>34734.096652984597</v>
      </c>
      <c r="D910" s="99">
        <v>0</v>
      </c>
      <c r="E910" s="99">
        <v>9778.0654897689801</v>
      </c>
      <c r="F910" s="99">
        <v>5206.4651650190399</v>
      </c>
      <c r="G910" s="99">
        <v>482.92599270120297</v>
      </c>
      <c r="H910" s="99">
        <v>0</v>
      </c>
      <c r="I910" s="99">
        <v>0</v>
      </c>
      <c r="J910" s="99">
        <v>12795.665085434901</v>
      </c>
      <c r="K910" s="99">
        <v>0</v>
      </c>
      <c r="L910" s="99">
        <v>12322.7186176777</v>
      </c>
      <c r="M910" s="99">
        <v>13313.977345347401</v>
      </c>
      <c r="N910" s="99">
        <v>5232.88761675358</v>
      </c>
      <c r="O910" s="99">
        <v>13427.1280319691</v>
      </c>
      <c r="P910" s="99">
        <v>0</v>
      </c>
      <c r="Q910" s="99">
        <v>1981.9346707314301</v>
      </c>
      <c r="R910" s="99">
        <v>519.13132314383995</v>
      </c>
      <c r="S910" s="99">
        <v>0</v>
      </c>
      <c r="T910" s="99">
        <v>365.83119620010302</v>
      </c>
      <c r="U910" s="99">
        <v>20565.0624244213</v>
      </c>
      <c r="V910" s="99">
        <v>2100715.4114990202</v>
      </c>
      <c r="W910" s="99">
        <v>534.67056751251198</v>
      </c>
      <c r="X910" s="99">
        <v>816546.00745391799</v>
      </c>
      <c r="Y910" s="99">
        <v>339765.06185913098</v>
      </c>
      <c r="Z910" s="99">
        <v>112914.77962493899</v>
      </c>
      <c r="AA910" s="99">
        <v>0</v>
      </c>
      <c r="AB910" s="99">
        <v>0</v>
      </c>
      <c r="AC910" s="99">
        <v>4671564.6004028302</v>
      </c>
      <c r="AD910" s="99">
        <v>0</v>
      </c>
      <c r="AE910" s="99">
        <v>551685.61241149902</v>
      </c>
      <c r="AF910" s="99">
        <v>696619.12332153297</v>
      </c>
      <c r="AG910" s="99">
        <v>766426.79908752395</v>
      </c>
      <c r="AH910" s="99">
        <v>671453.68579864502</v>
      </c>
      <c r="AI910" s="99">
        <v>0</v>
      </c>
      <c r="AJ910" s="99">
        <v>237515.71432876599</v>
      </c>
      <c r="AK910" s="99">
        <v>107393.42066001899</v>
      </c>
      <c r="AL910" s="99">
        <v>0</v>
      </c>
      <c r="AM910" s="99">
        <v>79314.461556434602</v>
      </c>
      <c r="AN910" s="99">
        <v>6390421.18933105</v>
      </c>
      <c r="AO910" s="99">
        <v>16705420.1107178</v>
      </c>
      <c r="AP910" s="99">
        <v>6545.6803546547899</v>
      </c>
      <c r="AQ910" s="99">
        <v>6364005.24963379</v>
      </c>
      <c r="AR910" s="99">
        <v>2632992.9179077102</v>
      </c>
      <c r="AS910" s="99">
        <v>781088.555755615</v>
      </c>
      <c r="AT910" s="99">
        <v>0</v>
      </c>
      <c r="AU910" s="99">
        <v>0</v>
      </c>
      <c r="AV910" s="99">
        <v>12008901.4644775</v>
      </c>
      <c r="AW910" s="99">
        <v>0</v>
      </c>
      <c r="AX910" s="99">
        <v>4733911.0886230497</v>
      </c>
      <c r="AY910" s="99">
        <v>5824784.33056641</v>
      </c>
      <c r="AZ910" s="99">
        <v>5340785.5488891602</v>
      </c>
      <c r="BA910" s="99">
        <v>5349298.54333496</v>
      </c>
      <c r="BB910" s="99">
        <v>0</v>
      </c>
      <c r="BC910" s="99">
        <v>1868474.4903106701</v>
      </c>
      <c r="BD910" s="99">
        <v>732673.76126098598</v>
      </c>
      <c r="BE910" s="99">
        <v>0</v>
      </c>
      <c r="BF910" s="99">
        <v>554982.108726501</v>
      </c>
      <c r="BG910" s="99">
        <v>16418713.720581099</v>
      </c>
      <c r="BH910" s="99">
        <v>4240536.1952514602</v>
      </c>
      <c r="BI910" s="99">
        <v>156.98842003941499</v>
      </c>
      <c r="BJ910" s="99">
        <v>1673404.38935852</v>
      </c>
      <c r="BK910" s="99">
        <v>855541.76561737095</v>
      </c>
      <c r="BL910" s="99">
        <v>0</v>
      </c>
      <c r="BM910" s="99">
        <v>0</v>
      </c>
      <c r="BN910" s="99">
        <v>0</v>
      </c>
      <c r="BO910" s="99">
        <v>0</v>
      </c>
      <c r="BP910" s="99">
        <v>0</v>
      </c>
      <c r="BQ910" s="99">
        <v>0</v>
      </c>
      <c r="BR910" s="99">
        <v>1923606.4683227499</v>
      </c>
      <c r="BS910" s="99">
        <v>2127431.0026245099</v>
      </c>
      <c r="BT910" s="99">
        <v>1065614.1787567099</v>
      </c>
      <c r="BU910" s="99">
        <v>0</v>
      </c>
      <c r="BV910" s="99">
        <v>794310.09540557896</v>
      </c>
      <c r="BW910" s="99">
        <v>92869.517032623306</v>
      </c>
      <c r="BX910" s="99">
        <v>0</v>
      </c>
      <c r="BY910" s="99">
        <v>0</v>
      </c>
      <c r="BZ910" s="99">
        <v>0</v>
      </c>
      <c r="CA910" s="99">
        <v>44525.072331428499</v>
      </c>
      <c r="CB910" s="99">
        <v>2912638.5918579102</v>
      </c>
      <c r="CC910" s="99">
        <v>23089149.5935059</v>
      </c>
      <c r="CD910" s="99">
        <v>5913045.0286254901</v>
      </c>
      <c r="CE910" s="99">
        <v>858.62391325831402</v>
      </c>
      <c r="CF910" s="99">
        <v>187121.169193268</v>
      </c>
      <c r="CG910" s="99">
        <v>1290543.75553894</v>
      </c>
      <c r="CH910" s="99">
        <v>0</v>
      </c>
      <c r="CI910" s="99">
        <v>45395.604163169897</v>
      </c>
      <c r="CJ910" s="99">
        <v>3101456.4565429701</v>
      </c>
      <c r="CK910" s="99">
        <v>24357865.692627002</v>
      </c>
      <c r="CL910" s="99">
        <v>6004434.2690429697</v>
      </c>
      <c r="CM910" s="166">
        <v>65894.005824089094</v>
      </c>
      <c r="CN910" s="166">
        <v>9510387.5816650409</v>
      </c>
      <c r="CO910" s="166">
        <v>40868082.674316399</v>
      </c>
      <c r="CP910" s="99">
        <v>6004434.2690429697</v>
      </c>
      <c r="CQ910" s="99">
        <v>0</v>
      </c>
      <c r="CR910" s="99">
        <v>0</v>
      </c>
      <c r="CS910" s="99">
        <v>0</v>
      </c>
      <c r="CT910" s="99">
        <v>0</v>
      </c>
      <c r="CU910" s="98">
        <v>17918.126754052999</v>
      </c>
      <c r="CV910" s="98">
        <v>13212.519843148</v>
      </c>
      <c r="CW910" s="98">
        <v>3099759.761051178</v>
      </c>
      <c r="CX910" s="98">
        <v>24379693.349044841</v>
      </c>
    </row>
    <row r="911" spans="1:102" x14ac:dyDescent="0.2">
      <c r="A911" s="98" t="s">
        <v>65</v>
      </c>
      <c r="B911" s="100">
        <v>39234</v>
      </c>
      <c r="C911" s="99">
        <v>35524.822587490104</v>
      </c>
      <c r="D911" s="99">
        <v>0</v>
      </c>
      <c r="E911" s="99">
        <v>9320.0927498340607</v>
      </c>
      <c r="F911" s="99">
        <v>5105.1686006784403</v>
      </c>
      <c r="G911" s="99">
        <v>532.13408330082905</v>
      </c>
      <c r="H911" s="99">
        <v>0</v>
      </c>
      <c r="I911" s="99">
        <v>0</v>
      </c>
      <c r="J911" s="99">
        <v>13832.436558008199</v>
      </c>
      <c r="K911" s="99">
        <v>0</v>
      </c>
      <c r="L911" s="99">
        <v>12117.0840039253</v>
      </c>
      <c r="M911" s="99">
        <v>13379.9849945307</v>
      </c>
      <c r="N911" s="99">
        <v>5325.5074577927599</v>
      </c>
      <c r="O911" s="99">
        <v>13686.912525772999</v>
      </c>
      <c r="P911" s="99">
        <v>0</v>
      </c>
      <c r="Q911" s="99">
        <v>1988.65130896866</v>
      </c>
      <c r="R911" s="99">
        <v>544.38526842743204</v>
      </c>
      <c r="S911" s="99">
        <v>0</v>
      </c>
      <c r="T911" s="99">
        <v>346.15787150338298</v>
      </c>
      <c r="U911" s="99">
        <v>20782.607591628999</v>
      </c>
      <c r="V911" s="99">
        <v>2153534.2476501502</v>
      </c>
      <c r="W911" s="99">
        <v>346.81669667363201</v>
      </c>
      <c r="X911" s="99">
        <v>780132.75675201404</v>
      </c>
      <c r="Y911" s="99">
        <v>331635.100543976</v>
      </c>
      <c r="Z911" s="99">
        <v>122315.75366687799</v>
      </c>
      <c r="AA911" s="99">
        <v>0</v>
      </c>
      <c r="AB911" s="99">
        <v>0</v>
      </c>
      <c r="AC911" s="99">
        <v>4966401.5471801804</v>
      </c>
      <c r="AD911" s="99">
        <v>0</v>
      </c>
      <c r="AE911" s="99">
        <v>538027.56875610398</v>
      </c>
      <c r="AF911" s="99">
        <v>702364.99737548805</v>
      </c>
      <c r="AG911" s="99">
        <v>774515.44055938697</v>
      </c>
      <c r="AH911" s="99">
        <v>675103.97425842297</v>
      </c>
      <c r="AI911" s="99">
        <v>0</v>
      </c>
      <c r="AJ911" s="99">
        <v>240110.97309303301</v>
      </c>
      <c r="AK911" s="99">
        <v>113276.259955406</v>
      </c>
      <c r="AL911" s="99">
        <v>0</v>
      </c>
      <c r="AM911" s="99">
        <v>74223.498908042893</v>
      </c>
      <c r="AN911" s="99">
        <v>6449377.7892456101</v>
      </c>
      <c r="AO911" s="99">
        <v>17268133.053222701</v>
      </c>
      <c r="AP911" s="99">
        <v>2782.64986225963</v>
      </c>
      <c r="AQ911" s="99">
        <v>6133282.3492431603</v>
      </c>
      <c r="AR911" s="99">
        <v>2608801.8822326702</v>
      </c>
      <c r="AS911" s="99">
        <v>836563.81394195603</v>
      </c>
      <c r="AT911" s="99">
        <v>0</v>
      </c>
      <c r="AU911" s="99">
        <v>0</v>
      </c>
      <c r="AV911" s="99">
        <v>12915096.5819092</v>
      </c>
      <c r="AW911" s="99">
        <v>0</v>
      </c>
      <c r="AX911" s="99">
        <v>4667529.9815063505</v>
      </c>
      <c r="AY911" s="99">
        <v>5920938.9894409198</v>
      </c>
      <c r="AZ911" s="99">
        <v>5445441.4411621103</v>
      </c>
      <c r="BA911" s="99">
        <v>5419494.0664672898</v>
      </c>
      <c r="BB911" s="99">
        <v>0</v>
      </c>
      <c r="BC911" s="99">
        <v>1904457.84169006</v>
      </c>
      <c r="BD911" s="99">
        <v>779289.574691772</v>
      </c>
      <c r="BE911" s="99">
        <v>0</v>
      </c>
      <c r="BF911" s="99">
        <v>522695.22840118402</v>
      </c>
      <c r="BG911" s="99">
        <v>16777847.306396499</v>
      </c>
      <c r="BH911" s="99">
        <v>4384653.0247192401</v>
      </c>
      <c r="BI911" s="99">
        <v>427.99828143417801</v>
      </c>
      <c r="BJ911" s="99">
        <v>1640748.9389801</v>
      </c>
      <c r="BK911" s="99">
        <v>854446.56261444103</v>
      </c>
      <c r="BL911" s="99">
        <v>0</v>
      </c>
      <c r="BM911" s="99">
        <v>0</v>
      </c>
      <c r="BN911" s="99">
        <v>0</v>
      </c>
      <c r="BO911" s="99">
        <v>0</v>
      </c>
      <c r="BP911" s="99">
        <v>0</v>
      </c>
      <c r="BQ911" s="99">
        <v>0</v>
      </c>
      <c r="BR911" s="99">
        <v>1944130.3428192099</v>
      </c>
      <c r="BS911" s="99">
        <v>2184736.2568664602</v>
      </c>
      <c r="BT911" s="99">
        <v>1079582.91140747</v>
      </c>
      <c r="BU911" s="99">
        <v>0</v>
      </c>
      <c r="BV911" s="99">
        <v>814311.43269348098</v>
      </c>
      <c r="BW911" s="99">
        <v>96808.200967788696</v>
      </c>
      <c r="BX911" s="99">
        <v>0</v>
      </c>
      <c r="BY911" s="99">
        <v>0</v>
      </c>
      <c r="BZ911" s="99">
        <v>0</v>
      </c>
      <c r="CA911" s="99">
        <v>44903.225999355302</v>
      </c>
      <c r="CB911" s="99">
        <v>2949558.3894348098</v>
      </c>
      <c r="CC911" s="99">
        <v>23477466.4755859</v>
      </c>
      <c r="CD911" s="99">
        <v>6023837.1973877</v>
      </c>
      <c r="CE911" s="99">
        <v>876.96279495954502</v>
      </c>
      <c r="CF911" s="99">
        <v>186770.61188125599</v>
      </c>
      <c r="CG911" s="99">
        <v>1299038.7481384301</v>
      </c>
      <c r="CH911" s="99">
        <v>0</v>
      </c>
      <c r="CI911" s="99">
        <v>45778.700291633599</v>
      </c>
      <c r="CJ911" s="99">
        <v>3128637.13848877</v>
      </c>
      <c r="CK911" s="99">
        <v>24757395.378906298</v>
      </c>
      <c r="CL911" s="99">
        <v>6120651.6588134803</v>
      </c>
      <c r="CM911" s="166">
        <v>66491.882484436006</v>
      </c>
      <c r="CN911" s="166">
        <v>9587879.6735839806</v>
      </c>
      <c r="CO911" s="166">
        <v>41529111.158203103</v>
      </c>
      <c r="CP911" s="99">
        <v>6120651.6588134803</v>
      </c>
      <c r="CQ911" s="99">
        <v>0</v>
      </c>
      <c r="CR911" s="99">
        <v>0</v>
      </c>
      <c r="CS911" s="99">
        <v>0</v>
      </c>
      <c r="CT911" s="99">
        <v>0</v>
      </c>
      <c r="CU911" s="98">
        <v>16596.584695852998</v>
      </c>
      <c r="CV911" s="98">
        <v>14286.419124565</v>
      </c>
      <c r="CW911" s="98">
        <v>3136329.0013160659</v>
      </c>
      <c r="CX911" s="98">
        <v>24776505.223724332</v>
      </c>
    </row>
    <row r="912" spans="1:102" x14ac:dyDescent="0.2">
      <c r="A912" s="98" t="s">
        <v>65</v>
      </c>
      <c r="B912" s="100">
        <v>39326</v>
      </c>
      <c r="C912" s="99">
        <v>36137.374187946298</v>
      </c>
      <c r="D912" s="99">
        <v>0</v>
      </c>
      <c r="E912" s="99">
        <v>9108.3388789892197</v>
      </c>
      <c r="F912" s="99">
        <v>5155.7736269235602</v>
      </c>
      <c r="G912" s="99">
        <v>562.77667074650503</v>
      </c>
      <c r="H912" s="99">
        <v>0</v>
      </c>
      <c r="I912" s="99">
        <v>0</v>
      </c>
      <c r="J912" s="99">
        <v>14742.6069853306</v>
      </c>
      <c r="K912" s="99">
        <v>0</v>
      </c>
      <c r="L912" s="99">
        <v>11944.296422958399</v>
      </c>
      <c r="M912" s="99">
        <v>13398.025231003799</v>
      </c>
      <c r="N912" s="99">
        <v>5356.8858922720001</v>
      </c>
      <c r="O912" s="99">
        <v>13942.486975550701</v>
      </c>
      <c r="P912" s="99">
        <v>0</v>
      </c>
      <c r="Q912" s="99">
        <v>1980.8221339732399</v>
      </c>
      <c r="R912" s="99">
        <v>563.38923136144899</v>
      </c>
      <c r="S912" s="99">
        <v>0</v>
      </c>
      <c r="T912" s="99">
        <v>333.15532332286199</v>
      </c>
      <c r="U912" s="99">
        <v>20910.673222541802</v>
      </c>
      <c r="V912" s="99">
        <v>2203431.9924316402</v>
      </c>
      <c r="W912" s="99">
        <v>288.43449696153402</v>
      </c>
      <c r="X912" s="99">
        <v>761632.02352905297</v>
      </c>
      <c r="Y912" s="99">
        <v>334863.12568283099</v>
      </c>
      <c r="Z912" s="99">
        <v>130923.278227806</v>
      </c>
      <c r="AA912" s="99">
        <v>0</v>
      </c>
      <c r="AB912" s="99">
        <v>0</v>
      </c>
      <c r="AC912" s="99">
        <v>5218007.6505737295</v>
      </c>
      <c r="AD912" s="99">
        <v>0</v>
      </c>
      <c r="AE912" s="99">
        <v>533294.14134216297</v>
      </c>
      <c r="AF912" s="99">
        <v>704714.75947570801</v>
      </c>
      <c r="AG912" s="99">
        <v>780202.74412536598</v>
      </c>
      <c r="AH912" s="99">
        <v>691322.114112854</v>
      </c>
      <c r="AI912" s="99">
        <v>0</v>
      </c>
      <c r="AJ912" s="99">
        <v>248338.056159973</v>
      </c>
      <c r="AK912" s="99">
        <v>117754.616477966</v>
      </c>
      <c r="AL912" s="99">
        <v>0</v>
      </c>
      <c r="AM912" s="99">
        <v>70656.971125602693</v>
      </c>
      <c r="AN912" s="99">
        <v>6487264.7537231399</v>
      </c>
      <c r="AO912" s="99">
        <v>17795579.5078125</v>
      </c>
      <c r="AP912" s="99">
        <v>2414.3247151076798</v>
      </c>
      <c r="AQ912" s="99">
        <v>6081001.0070190402</v>
      </c>
      <c r="AR912" s="99">
        <v>2681079.0653991699</v>
      </c>
      <c r="AS912" s="99">
        <v>918256.00506591797</v>
      </c>
      <c r="AT912" s="99">
        <v>0</v>
      </c>
      <c r="AU912" s="99">
        <v>0</v>
      </c>
      <c r="AV912" s="99">
        <v>13678011.760742201</v>
      </c>
      <c r="AW912" s="99">
        <v>0</v>
      </c>
      <c r="AX912" s="99">
        <v>4724447.3692016602</v>
      </c>
      <c r="AY912" s="99">
        <v>5982667.29968262</v>
      </c>
      <c r="AZ912" s="99">
        <v>5517198.3495483398</v>
      </c>
      <c r="BA912" s="99">
        <v>5605847.4443969699</v>
      </c>
      <c r="BB912" s="99">
        <v>0</v>
      </c>
      <c r="BC912" s="99">
        <v>1991216.3524017299</v>
      </c>
      <c r="BD912" s="99">
        <v>813053.35844421398</v>
      </c>
      <c r="BE912" s="99">
        <v>0</v>
      </c>
      <c r="BF912" s="99">
        <v>506622.20148086501</v>
      </c>
      <c r="BG912" s="99">
        <v>17063177.471435498</v>
      </c>
      <c r="BH912" s="99">
        <v>4524671.3532104502</v>
      </c>
      <c r="BI912" s="99">
        <v>208.82199107296799</v>
      </c>
      <c r="BJ912" s="99">
        <v>1599722.31103516</v>
      </c>
      <c r="BK912" s="99">
        <v>849968.33949279797</v>
      </c>
      <c r="BL912" s="99">
        <v>0</v>
      </c>
      <c r="BM912" s="99">
        <v>0</v>
      </c>
      <c r="BN912" s="99">
        <v>0</v>
      </c>
      <c r="BO912" s="99">
        <v>0</v>
      </c>
      <c r="BP912" s="99">
        <v>0</v>
      </c>
      <c r="BQ912" s="99">
        <v>0</v>
      </c>
      <c r="BR912" s="99">
        <v>1954615.6604919401</v>
      </c>
      <c r="BS912" s="99">
        <v>2213258.6820068401</v>
      </c>
      <c r="BT912" s="99">
        <v>1115467.9724731401</v>
      </c>
      <c r="BU912" s="99">
        <v>0</v>
      </c>
      <c r="BV912" s="99">
        <v>846556.25337219203</v>
      </c>
      <c r="BW912" s="99">
        <v>99998.849532127395</v>
      </c>
      <c r="BX912" s="99">
        <v>0</v>
      </c>
      <c r="BY912" s="99">
        <v>0</v>
      </c>
      <c r="BZ912" s="99">
        <v>0</v>
      </c>
      <c r="CA912" s="99">
        <v>45239.045756339998</v>
      </c>
      <c r="CB912" s="99">
        <v>2967206.5390319801</v>
      </c>
      <c r="CC912" s="99">
        <v>23893121.670410201</v>
      </c>
      <c r="CD912" s="99">
        <v>6126709.8240966797</v>
      </c>
      <c r="CE912" s="99">
        <v>878.77377913892303</v>
      </c>
      <c r="CF912" s="99">
        <v>188920.09523773199</v>
      </c>
      <c r="CG912" s="99">
        <v>1327804.44656372</v>
      </c>
      <c r="CH912" s="99">
        <v>0</v>
      </c>
      <c r="CI912" s="99">
        <v>46104.839803218798</v>
      </c>
      <c r="CJ912" s="99">
        <v>3152024.3664855999</v>
      </c>
      <c r="CK912" s="99">
        <v>25218561.1413574</v>
      </c>
      <c r="CL912" s="99">
        <v>6231093.69140625</v>
      </c>
      <c r="CM912" s="166">
        <v>66911.356592178301</v>
      </c>
      <c r="CN912" s="166">
        <v>9614056.5009765606</v>
      </c>
      <c r="CO912" s="166">
        <v>42226856.7412109</v>
      </c>
      <c r="CP912" s="99">
        <v>6231093.69140625</v>
      </c>
      <c r="CQ912" s="99">
        <v>0</v>
      </c>
      <c r="CR912" s="99">
        <v>0</v>
      </c>
      <c r="CS912" s="99">
        <v>0</v>
      </c>
      <c r="CT912" s="99">
        <v>0</v>
      </c>
      <c r="CU912" s="98">
        <v>15618.477076828</v>
      </c>
      <c r="CV912" s="98">
        <v>15224.342283373</v>
      </c>
      <c r="CW912" s="98">
        <v>3156126.634269712</v>
      </c>
      <c r="CX912" s="98">
        <v>25220926.116973922</v>
      </c>
    </row>
    <row r="913" spans="1:102" x14ac:dyDescent="0.2">
      <c r="A913" s="98" t="s">
        <v>65</v>
      </c>
      <c r="B913" s="100">
        <v>39417</v>
      </c>
      <c r="C913" s="99">
        <v>36904.9623813629</v>
      </c>
      <c r="D913" s="99">
        <v>0</v>
      </c>
      <c r="E913" s="99">
        <v>8699.8271172046698</v>
      </c>
      <c r="F913" s="99">
        <v>4910.9673202633903</v>
      </c>
      <c r="G913" s="99">
        <v>589.008719570935</v>
      </c>
      <c r="H913" s="99">
        <v>0</v>
      </c>
      <c r="I913" s="99">
        <v>0</v>
      </c>
      <c r="J913" s="99">
        <v>15515.524048209199</v>
      </c>
      <c r="K913" s="99">
        <v>0</v>
      </c>
      <c r="L913" s="99">
        <v>11786.0167747736</v>
      </c>
      <c r="M913" s="99">
        <v>13499.6813253164</v>
      </c>
      <c r="N913" s="99">
        <v>5385.4290039539301</v>
      </c>
      <c r="O913" s="99">
        <v>14263.6649801731</v>
      </c>
      <c r="P913" s="99">
        <v>0</v>
      </c>
      <c r="Q913" s="99">
        <v>1960.3712100088601</v>
      </c>
      <c r="R913" s="99">
        <v>571.825232900679</v>
      </c>
      <c r="S913" s="99">
        <v>0</v>
      </c>
      <c r="T913" s="99">
        <v>325.24391600117099</v>
      </c>
      <c r="U913" s="99">
        <v>21055.604991912802</v>
      </c>
      <c r="V913" s="99">
        <v>2253096.5023498498</v>
      </c>
      <c r="W913" s="99">
        <v>134.202138148248</v>
      </c>
      <c r="X913" s="99">
        <v>727062.70703887905</v>
      </c>
      <c r="Y913" s="99">
        <v>323911.672866821</v>
      </c>
      <c r="Z913" s="99">
        <v>134567.6553936</v>
      </c>
      <c r="AA913" s="99">
        <v>0</v>
      </c>
      <c r="AB913" s="99">
        <v>0</v>
      </c>
      <c r="AC913" s="99">
        <v>5423423.70812988</v>
      </c>
      <c r="AD913" s="99">
        <v>0</v>
      </c>
      <c r="AE913" s="99">
        <v>524490.96971130394</v>
      </c>
      <c r="AF913" s="99">
        <v>713476.29652404797</v>
      </c>
      <c r="AG913" s="99">
        <v>788616.99946594203</v>
      </c>
      <c r="AH913" s="99">
        <v>707515.53639221203</v>
      </c>
      <c r="AI913" s="99">
        <v>0</v>
      </c>
      <c r="AJ913" s="99">
        <v>239546.152816772</v>
      </c>
      <c r="AK913" s="99">
        <v>120351.977899551</v>
      </c>
      <c r="AL913" s="99">
        <v>0</v>
      </c>
      <c r="AM913" s="99">
        <v>68329.101029396101</v>
      </c>
      <c r="AN913" s="99">
        <v>6534239.1685180701</v>
      </c>
      <c r="AO913" s="99">
        <v>18365524.1489258</v>
      </c>
      <c r="AP913" s="99">
        <v>1089.0514393001799</v>
      </c>
      <c r="AQ913" s="99">
        <v>5813486.2296752902</v>
      </c>
      <c r="AR913" s="99">
        <v>2568614.01068115</v>
      </c>
      <c r="AS913" s="99">
        <v>956171.99842834496</v>
      </c>
      <c r="AT913" s="99">
        <v>0</v>
      </c>
      <c r="AU913" s="99">
        <v>0</v>
      </c>
      <c r="AV913" s="99">
        <v>14361784.0192871</v>
      </c>
      <c r="AW913" s="99">
        <v>0</v>
      </c>
      <c r="AX913" s="99">
        <v>4665520.2892456101</v>
      </c>
      <c r="AY913" s="99">
        <v>6116016.8427734403</v>
      </c>
      <c r="AZ913" s="99">
        <v>5623897.2385253897</v>
      </c>
      <c r="BA913" s="99">
        <v>5783363.3964843797</v>
      </c>
      <c r="BB913" s="99">
        <v>0</v>
      </c>
      <c r="BC913" s="99">
        <v>1927718.4350891099</v>
      </c>
      <c r="BD913" s="99">
        <v>844750.45604705799</v>
      </c>
      <c r="BE913" s="99">
        <v>0</v>
      </c>
      <c r="BF913" s="99">
        <v>499149.95698547398</v>
      </c>
      <c r="BG913" s="99">
        <v>17283438.6323242</v>
      </c>
      <c r="BH913" s="99">
        <v>4678563.6261596698</v>
      </c>
      <c r="BI913" s="99">
        <v>150.907238937914</v>
      </c>
      <c r="BJ913" s="99">
        <v>1545961.9256591799</v>
      </c>
      <c r="BK913" s="99">
        <v>840307.25105285598</v>
      </c>
      <c r="BL913" s="99">
        <v>0</v>
      </c>
      <c r="BM913" s="99">
        <v>0</v>
      </c>
      <c r="BN913" s="99">
        <v>0</v>
      </c>
      <c r="BO913" s="99">
        <v>0</v>
      </c>
      <c r="BP913" s="99">
        <v>0</v>
      </c>
      <c r="BQ913" s="99">
        <v>0</v>
      </c>
      <c r="BR913" s="99">
        <v>2001879.13694763</v>
      </c>
      <c r="BS913" s="99">
        <v>2251065.5916748</v>
      </c>
      <c r="BT913" s="99">
        <v>1150851.0080566399</v>
      </c>
      <c r="BU913" s="99">
        <v>0</v>
      </c>
      <c r="BV913" s="99">
        <v>823109.59883880604</v>
      </c>
      <c r="BW913" s="99">
        <v>107774.6208601</v>
      </c>
      <c r="BX913" s="99">
        <v>0</v>
      </c>
      <c r="BY913" s="99">
        <v>0</v>
      </c>
      <c r="BZ913" s="99">
        <v>0</v>
      </c>
      <c r="CA913" s="99">
        <v>45533.352689742998</v>
      </c>
      <c r="CB913" s="99">
        <v>2982986.4766235398</v>
      </c>
      <c r="CC913" s="99">
        <v>24156905.3442383</v>
      </c>
      <c r="CD913" s="99">
        <v>6227021.5321655301</v>
      </c>
      <c r="CE913" s="99">
        <v>879.81870874762501</v>
      </c>
      <c r="CF913" s="99">
        <v>189898.09455680801</v>
      </c>
      <c r="CG913" s="99">
        <v>1347646.47686768</v>
      </c>
      <c r="CH913" s="99">
        <v>0</v>
      </c>
      <c r="CI913" s="99">
        <v>46417.456442832903</v>
      </c>
      <c r="CJ913" s="99">
        <v>3172172.8759155301</v>
      </c>
      <c r="CK913" s="99">
        <v>25505233.2490234</v>
      </c>
      <c r="CL913" s="99">
        <v>6328594.7142334003</v>
      </c>
      <c r="CM913" s="166">
        <v>67395.055469512896</v>
      </c>
      <c r="CN913" s="166">
        <v>9697329.0252685491</v>
      </c>
      <c r="CO913" s="166">
        <v>42784869.585449196</v>
      </c>
      <c r="CP913" s="99">
        <v>6328594.7142334003</v>
      </c>
      <c r="CQ913" s="99">
        <v>0</v>
      </c>
      <c r="CR913" s="99">
        <v>0</v>
      </c>
      <c r="CS913" s="99">
        <v>0</v>
      </c>
      <c r="CT913" s="99">
        <v>0</v>
      </c>
      <c r="CU913" s="98">
        <v>14521.793687788</v>
      </c>
      <c r="CV913" s="98">
        <v>16018.960359245</v>
      </c>
      <c r="CW913" s="98">
        <v>3172884.5711803478</v>
      </c>
      <c r="CX913" s="98">
        <v>25504551.821105979</v>
      </c>
    </row>
    <row r="914" spans="1:102" x14ac:dyDescent="0.2">
      <c r="A914" s="98" t="s">
        <v>65</v>
      </c>
      <c r="B914" s="100">
        <v>39508</v>
      </c>
      <c r="C914" s="99">
        <v>37863.560958385497</v>
      </c>
      <c r="D914" s="99">
        <v>0</v>
      </c>
      <c r="E914" s="99">
        <v>8278.2712693214398</v>
      </c>
      <c r="F914" s="99">
        <v>5044.7264630198497</v>
      </c>
      <c r="G914" s="99">
        <v>630.08414504677103</v>
      </c>
      <c r="H914" s="99">
        <v>0</v>
      </c>
      <c r="I914" s="99">
        <v>0</v>
      </c>
      <c r="J914" s="99">
        <v>16419.384545803099</v>
      </c>
      <c r="K914" s="99">
        <v>0</v>
      </c>
      <c r="L914" s="99">
        <v>11830.379223346699</v>
      </c>
      <c r="M914" s="99">
        <v>13604.6411913633</v>
      </c>
      <c r="N914" s="99">
        <v>5402.4090231061</v>
      </c>
      <c r="O914" s="99">
        <v>14607.664553165399</v>
      </c>
      <c r="P914" s="99">
        <v>0</v>
      </c>
      <c r="Q914" s="99">
        <v>1947.9524206370099</v>
      </c>
      <c r="R914" s="99">
        <v>614.37119010090805</v>
      </c>
      <c r="S914" s="99">
        <v>0</v>
      </c>
      <c r="T914" s="99">
        <v>314.94654717296402</v>
      </c>
      <c r="U914" s="99">
        <v>21266.108581781398</v>
      </c>
      <c r="V914" s="99">
        <v>2299977.1653747601</v>
      </c>
      <c r="W914" s="99">
        <v>124.450894228183</v>
      </c>
      <c r="X914" s="99">
        <v>669280.10720062302</v>
      </c>
      <c r="Y914" s="99">
        <v>317641.92969512899</v>
      </c>
      <c r="Z914" s="99">
        <v>139293.46791267401</v>
      </c>
      <c r="AA914" s="99">
        <v>0</v>
      </c>
      <c r="AB914" s="99">
        <v>0</v>
      </c>
      <c r="AC914" s="99">
        <v>5631670.6380615197</v>
      </c>
      <c r="AD914" s="99">
        <v>0</v>
      </c>
      <c r="AE914" s="99">
        <v>517394.12646102899</v>
      </c>
      <c r="AF914" s="99">
        <v>716895.54375457799</v>
      </c>
      <c r="AG914" s="99">
        <v>785763.70801544201</v>
      </c>
      <c r="AH914" s="99">
        <v>719318.17499542201</v>
      </c>
      <c r="AI914" s="99">
        <v>0</v>
      </c>
      <c r="AJ914" s="99">
        <v>238223.173488617</v>
      </c>
      <c r="AK914" s="99">
        <v>125273.677315712</v>
      </c>
      <c r="AL914" s="99">
        <v>0</v>
      </c>
      <c r="AM914" s="99">
        <v>64409.898789405801</v>
      </c>
      <c r="AN914" s="99">
        <v>6564579.7381591797</v>
      </c>
      <c r="AO914" s="99">
        <v>18929823.425048798</v>
      </c>
      <c r="AP914" s="99">
        <v>1468.42222824693</v>
      </c>
      <c r="AQ914" s="99">
        <v>5435010.0409545898</v>
      </c>
      <c r="AR914" s="99">
        <v>2602850.6563720698</v>
      </c>
      <c r="AS914" s="99">
        <v>989093.76448821998</v>
      </c>
      <c r="AT914" s="99">
        <v>0</v>
      </c>
      <c r="AU914" s="99">
        <v>0</v>
      </c>
      <c r="AV914" s="99">
        <v>15113812.0391846</v>
      </c>
      <c r="AW914" s="99">
        <v>0</v>
      </c>
      <c r="AX914" s="99">
        <v>4682486.1476440402</v>
      </c>
      <c r="AY914" s="99">
        <v>6209776.7947387705</v>
      </c>
      <c r="AZ914" s="99">
        <v>5656845.2070922898</v>
      </c>
      <c r="BA914" s="99">
        <v>5955093.5278930701</v>
      </c>
      <c r="BB914" s="99">
        <v>0</v>
      </c>
      <c r="BC914" s="99">
        <v>1944459.9011383101</v>
      </c>
      <c r="BD914" s="99">
        <v>892371.80091095006</v>
      </c>
      <c r="BE914" s="99">
        <v>0</v>
      </c>
      <c r="BF914" s="99">
        <v>475261.226951599</v>
      </c>
      <c r="BG914" s="99">
        <v>17519249.690185498</v>
      </c>
      <c r="BH914" s="99">
        <v>4467640.3980102502</v>
      </c>
      <c r="BI914" s="99">
        <v>159.482796562836</v>
      </c>
      <c r="BJ914" s="99">
        <v>1339395.13899231</v>
      </c>
      <c r="BK914" s="99">
        <v>762302.45174408006</v>
      </c>
      <c r="BL914" s="99">
        <v>0</v>
      </c>
      <c r="BM914" s="99">
        <v>0</v>
      </c>
      <c r="BN914" s="99">
        <v>0</v>
      </c>
      <c r="BO914" s="99">
        <v>0</v>
      </c>
      <c r="BP914" s="99">
        <v>0</v>
      </c>
      <c r="BQ914" s="99">
        <v>0</v>
      </c>
      <c r="BR914" s="99">
        <v>1824083.8661499</v>
      </c>
      <c r="BS914" s="99">
        <v>2070009.20445251</v>
      </c>
      <c r="BT914" s="99">
        <v>1182873.04612732</v>
      </c>
      <c r="BU914" s="99">
        <v>0</v>
      </c>
      <c r="BV914" s="99">
        <v>739256.39771270799</v>
      </c>
      <c r="BW914" s="99">
        <v>113203.524600983</v>
      </c>
      <c r="BX914" s="99">
        <v>0</v>
      </c>
      <c r="BY914" s="99">
        <v>0</v>
      </c>
      <c r="BZ914" s="99">
        <v>0</v>
      </c>
      <c r="CA914" s="99">
        <v>46160.633100032799</v>
      </c>
      <c r="CB914" s="99">
        <v>2978201.4866943401</v>
      </c>
      <c r="CC914" s="99">
        <v>24396523.542480499</v>
      </c>
      <c r="CD914" s="99">
        <v>5806001.4309692401</v>
      </c>
      <c r="CE914" s="99">
        <v>900.73303289711498</v>
      </c>
      <c r="CF914" s="99">
        <v>189763.58809471101</v>
      </c>
      <c r="CG914" s="99">
        <v>1368384.41525269</v>
      </c>
      <c r="CH914" s="99">
        <v>0</v>
      </c>
      <c r="CI914" s="99">
        <v>47070.484126091003</v>
      </c>
      <c r="CJ914" s="99">
        <v>3164039.2723999</v>
      </c>
      <c r="CK914" s="99">
        <v>25761053.917968798</v>
      </c>
      <c r="CL914" s="99">
        <v>5925897.2175292997</v>
      </c>
      <c r="CM914" s="166">
        <v>68255.718035697893</v>
      </c>
      <c r="CN914" s="166">
        <v>9736010.4989013709</v>
      </c>
      <c r="CO914" s="166">
        <v>43409175.521972701</v>
      </c>
      <c r="CP914" s="99">
        <v>5925897.2175292997</v>
      </c>
      <c r="CQ914" s="99">
        <v>0</v>
      </c>
      <c r="CR914" s="99">
        <v>0</v>
      </c>
      <c r="CS914" s="99">
        <v>0</v>
      </c>
      <c r="CT914" s="99">
        <v>0</v>
      </c>
      <c r="CU914" s="98">
        <v>13393.788506332001</v>
      </c>
      <c r="CV914" s="98">
        <v>16961.975162915998</v>
      </c>
      <c r="CW914" s="98">
        <v>3167965.074789051</v>
      </c>
      <c r="CX914" s="98">
        <v>25764907.957733188</v>
      </c>
    </row>
    <row r="915" spans="1:102" x14ac:dyDescent="0.2">
      <c r="A915" s="98" t="s">
        <v>65</v>
      </c>
      <c r="B915" s="100">
        <v>39600</v>
      </c>
      <c r="C915" s="99">
        <v>38515.8143353462</v>
      </c>
      <c r="D915" s="99">
        <v>0</v>
      </c>
      <c r="E915" s="99">
        <v>7915.2181997895204</v>
      </c>
      <c r="F915" s="99">
        <v>4938.4245219230697</v>
      </c>
      <c r="G915" s="99">
        <v>673.82567845284905</v>
      </c>
      <c r="H915" s="99">
        <v>0</v>
      </c>
      <c r="I915" s="99">
        <v>0</v>
      </c>
      <c r="J915" s="99">
        <v>17351.682569265398</v>
      </c>
      <c r="K915" s="99">
        <v>0</v>
      </c>
      <c r="L915" s="99">
        <v>11796.8327511549</v>
      </c>
      <c r="M915" s="99">
        <v>13768.9187350273</v>
      </c>
      <c r="N915" s="99">
        <v>5372.5367314219502</v>
      </c>
      <c r="O915" s="99">
        <v>14874.412439465499</v>
      </c>
      <c r="P915" s="99">
        <v>0</v>
      </c>
      <c r="Q915" s="99">
        <v>1930.7350600063801</v>
      </c>
      <c r="R915" s="99">
        <v>630.85672290623199</v>
      </c>
      <c r="S915" s="99">
        <v>0</v>
      </c>
      <c r="T915" s="99">
        <v>314.884939298034</v>
      </c>
      <c r="U915" s="99">
        <v>21586.6582894325</v>
      </c>
      <c r="V915" s="99">
        <v>2345782.5044250502</v>
      </c>
      <c r="W915" s="99">
        <v>91.771151762455702</v>
      </c>
      <c r="X915" s="99">
        <v>645048.15769195603</v>
      </c>
      <c r="Y915" s="99">
        <v>308950.06787872303</v>
      </c>
      <c r="Z915" s="99">
        <v>143281.359142303</v>
      </c>
      <c r="AA915" s="99">
        <v>0</v>
      </c>
      <c r="AB915" s="99">
        <v>0</v>
      </c>
      <c r="AC915" s="99">
        <v>5954372.3297119103</v>
      </c>
      <c r="AD915" s="99">
        <v>0</v>
      </c>
      <c r="AE915" s="99">
        <v>518719.15614318801</v>
      </c>
      <c r="AF915" s="99">
        <v>720397.28455352795</v>
      </c>
      <c r="AG915" s="99">
        <v>782095.18378448498</v>
      </c>
      <c r="AH915" s="99">
        <v>734023.653823853</v>
      </c>
      <c r="AI915" s="99">
        <v>0</v>
      </c>
      <c r="AJ915" s="99">
        <v>243300.34141349801</v>
      </c>
      <c r="AK915" s="99">
        <v>128132.16025638601</v>
      </c>
      <c r="AL915" s="99">
        <v>0</v>
      </c>
      <c r="AM915" s="99">
        <v>63140.781644821203</v>
      </c>
      <c r="AN915" s="99">
        <v>6691453.5975952102</v>
      </c>
      <c r="AO915" s="99">
        <v>19493650.490478501</v>
      </c>
      <c r="AP915" s="99">
        <v>776.83718543499697</v>
      </c>
      <c r="AQ915" s="99">
        <v>5291508.8520507803</v>
      </c>
      <c r="AR915" s="99">
        <v>2568886.2378540002</v>
      </c>
      <c r="AS915" s="99">
        <v>1053973.43397522</v>
      </c>
      <c r="AT915" s="99">
        <v>0</v>
      </c>
      <c r="AU915" s="99">
        <v>0</v>
      </c>
      <c r="AV915" s="99">
        <v>16103265.130981401</v>
      </c>
      <c r="AW915" s="99">
        <v>0</v>
      </c>
      <c r="AX915" s="99">
        <v>4737814.4532470703</v>
      </c>
      <c r="AY915" s="99">
        <v>6284083.5405883798</v>
      </c>
      <c r="AZ915" s="99">
        <v>5688016.8059082003</v>
      </c>
      <c r="BA915" s="99">
        <v>6138614.9800415002</v>
      </c>
      <c r="BB915" s="99">
        <v>0</v>
      </c>
      <c r="BC915" s="99">
        <v>1993533.58226013</v>
      </c>
      <c r="BD915" s="99">
        <v>926510.07758331299</v>
      </c>
      <c r="BE915" s="99">
        <v>0</v>
      </c>
      <c r="BF915" s="99">
        <v>472754.55753326399</v>
      </c>
      <c r="BG915" s="99">
        <v>18298774.5705566</v>
      </c>
      <c r="BH915" s="99">
        <v>4569613.4368896503</v>
      </c>
      <c r="BI915" s="99">
        <v>104.768446544185</v>
      </c>
      <c r="BJ915" s="99">
        <v>1317700.51599121</v>
      </c>
      <c r="BK915" s="99">
        <v>746649.04700470006</v>
      </c>
      <c r="BL915" s="99">
        <v>0</v>
      </c>
      <c r="BM915" s="99">
        <v>0</v>
      </c>
      <c r="BN915" s="99">
        <v>0</v>
      </c>
      <c r="BO915" s="99">
        <v>0</v>
      </c>
      <c r="BP915" s="99">
        <v>0</v>
      </c>
      <c r="BQ915" s="99">
        <v>0</v>
      </c>
      <c r="BR915" s="99">
        <v>1848125.3860931401</v>
      </c>
      <c r="BS915" s="99">
        <v>2038605.0802002</v>
      </c>
      <c r="BT915" s="99">
        <v>1219084.0496215799</v>
      </c>
      <c r="BU915" s="99">
        <v>0</v>
      </c>
      <c r="BV915" s="99">
        <v>764241.88662719703</v>
      </c>
      <c r="BW915" s="99">
        <v>117036.729729652</v>
      </c>
      <c r="BX915" s="99">
        <v>0</v>
      </c>
      <c r="BY915" s="99">
        <v>0</v>
      </c>
      <c r="BZ915" s="99">
        <v>0</v>
      </c>
      <c r="CA915" s="99">
        <v>46487.273156642899</v>
      </c>
      <c r="CB915" s="99">
        <v>2986635.5570068401</v>
      </c>
      <c r="CC915" s="99">
        <v>24757414.725341801</v>
      </c>
      <c r="CD915" s="99">
        <v>5887775.3905639602</v>
      </c>
      <c r="CE915" s="99">
        <v>916.86746817082201</v>
      </c>
      <c r="CF915" s="99">
        <v>189914.78464126599</v>
      </c>
      <c r="CG915" s="99">
        <v>1391609.8386840799</v>
      </c>
      <c r="CH915" s="99">
        <v>0</v>
      </c>
      <c r="CI915" s="99">
        <v>47402.966894626603</v>
      </c>
      <c r="CJ915" s="99">
        <v>3181074.8905639602</v>
      </c>
      <c r="CK915" s="99">
        <v>26156433.075683601</v>
      </c>
      <c r="CL915" s="99">
        <v>5999982.6282348596</v>
      </c>
      <c r="CM915" s="166">
        <v>68900.0054960251</v>
      </c>
      <c r="CN915" s="166">
        <v>9884096.7906494103</v>
      </c>
      <c r="CO915" s="166">
        <v>44309052.824218802</v>
      </c>
      <c r="CP915" s="99">
        <v>5999982.6282348596</v>
      </c>
      <c r="CQ915" s="99">
        <v>0</v>
      </c>
      <c r="CR915" s="99">
        <v>0</v>
      </c>
      <c r="CS915" s="99">
        <v>0</v>
      </c>
      <c r="CT915" s="99">
        <v>0</v>
      </c>
      <c r="CU915" s="98">
        <v>12384.136425217001</v>
      </c>
      <c r="CV915" s="98">
        <v>17926.900920538999</v>
      </c>
      <c r="CW915" s="98">
        <v>3176550.341648106</v>
      </c>
      <c r="CX915" s="98">
        <v>26149024.564025879</v>
      </c>
    </row>
    <row r="916" spans="1:102" x14ac:dyDescent="0.2">
      <c r="A916" s="98" t="s">
        <v>65</v>
      </c>
      <c r="B916" s="100">
        <v>39692</v>
      </c>
      <c r="C916" s="99">
        <v>39064.669160366102</v>
      </c>
      <c r="D916" s="99">
        <v>0</v>
      </c>
      <c r="E916" s="99">
        <v>7599.6030740737897</v>
      </c>
      <c r="F916" s="99">
        <v>4794.8460981845901</v>
      </c>
      <c r="G916" s="99">
        <v>718.272117093205</v>
      </c>
      <c r="H916" s="99">
        <v>0</v>
      </c>
      <c r="I916" s="99">
        <v>0</v>
      </c>
      <c r="J916" s="99">
        <v>18250.349135160399</v>
      </c>
      <c r="K916" s="99">
        <v>0</v>
      </c>
      <c r="L916" s="99">
        <v>11514.1871204376</v>
      </c>
      <c r="M916" s="99">
        <v>13925.0640463829</v>
      </c>
      <c r="N916" s="99">
        <v>5350.2873207926796</v>
      </c>
      <c r="O916" s="99">
        <v>15100.111758351301</v>
      </c>
      <c r="P916" s="99">
        <v>0</v>
      </c>
      <c r="Q916" s="99">
        <v>1920.4306957870699</v>
      </c>
      <c r="R916" s="99">
        <v>662.79593446850799</v>
      </c>
      <c r="S916" s="99">
        <v>0</v>
      </c>
      <c r="T916" s="99">
        <v>298.81408588588198</v>
      </c>
      <c r="U916" s="99">
        <v>21915.7843399048</v>
      </c>
      <c r="V916" s="99">
        <v>2379447.1444702102</v>
      </c>
      <c r="W916" s="99">
        <v>220.03592091612501</v>
      </c>
      <c r="X916" s="99">
        <v>614608.34904480004</v>
      </c>
      <c r="Y916" s="99">
        <v>298557.54133224499</v>
      </c>
      <c r="Z916" s="99">
        <v>146673.76585388201</v>
      </c>
      <c r="AA916" s="99">
        <v>0</v>
      </c>
      <c r="AB916" s="99">
        <v>0</v>
      </c>
      <c r="AC916" s="99">
        <v>6142183.8550415002</v>
      </c>
      <c r="AD916" s="99">
        <v>0</v>
      </c>
      <c r="AE916" s="99">
        <v>502506.55228042603</v>
      </c>
      <c r="AF916" s="99">
        <v>726160.43386077904</v>
      </c>
      <c r="AG916" s="99">
        <v>776118.73803710903</v>
      </c>
      <c r="AH916" s="99">
        <v>739663.67308807396</v>
      </c>
      <c r="AI916" s="99">
        <v>0</v>
      </c>
      <c r="AJ916" s="99">
        <v>242693.48021507301</v>
      </c>
      <c r="AK916" s="99">
        <v>129218.86546421101</v>
      </c>
      <c r="AL916" s="99">
        <v>0</v>
      </c>
      <c r="AM916" s="99">
        <v>59114.861919879899</v>
      </c>
      <c r="AN916" s="99">
        <v>6807716.80505371</v>
      </c>
      <c r="AO916" s="99">
        <v>19955291.410400402</v>
      </c>
      <c r="AP916" s="99">
        <v>1851.3822739571301</v>
      </c>
      <c r="AQ916" s="99">
        <v>5078626.8406372098</v>
      </c>
      <c r="AR916" s="99">
        <v>2487316.1553649898</v>
      </c>
      <c r="AS916" s="99">
        <v>1083027.80543518</v>
      </c>
      <c r="AT916" s="99">
        <v>0</v>
      </c>
      <c r="AU916" s="99">
        <v>0</v>
      </c>
      <c r="AV916" s="99">
        <v>16843297.021972701</v>
      </c>
      <c r="AW916" s="99">
        <v>0</v>
      </c>
      <c r="AX916" s="99">
        <v>4611282.2312622098</v>
      </c>
      <c r="AY916" s="99">
        <v>6387206.1648559598</v>
      </c>
      <c r="AZ916" s="99">
        <v>5701768.2581176804</v>
      </c>
      <c r="BA916" s="99">
        <v>6259051.3038940402</v>
      </c>
      <c r="BB916" s="99">
        <v>0</v>
      </c>
      <c r="BC916" s="99">
        <v>2012249.28817749</v>
      </c>
      <c r="BD916" s="99">
        <v>943486.57271575904</v>
      </c>
      <c r="BE916" s="99">
        <v>0</v>
      </c>
      <c r="BF916" s="99">
        <v>446028.66517639201</v>
      </c>
      <c r="BG916" s="99">
        <v>18733148.847412098</v>
      </c>
      <c r="BH916" s="99">
        <v>4671025.41650391</v>
      </c>
      <c r="BI916" s="99">
        <v>134.37647975422399</v>
      </c>
      <c r="BJ916" s="99">
        <v>1268640.7078247101</v>
      </c>
      <c r="BK916" s="99">
        <v>729087.67326355004</v>
      </c>
      <c r="BL916" s="99">
        <v>0</v>
      </c>
      <c r="BM916" s="99">
        <v>0</v>
      </c>
      <c r="BN916" s="99">
        <v>0</v>
      </c>
      <c r="BO916" s="99">
        <v>0</v>
      </c>
      <c r="BP916" s="99">
        <v>0</v>
      </c>
      <c r="BQ916" s="99">
        <v>0</v>
      </c>
      <c r="BR916" s="99">
        <v>1884637.02168274</v>
      </c>
      <c r="BS916" s="99">
        <v>2050388.17350769</v>
      </c>
      <c r="BT916" s="99">
        <v>1242819.29472351</v>
      </c>
      <c r="BU916" s="99">
        <v>0</v>
      </c>
      <c r="BV916" s="99">
        <v>774105.22644043004</v>
      </c>
      <c r="BW916" s="99">
        <v>119095.41344547299</v>
      </c>
      <c r="BX916" s="99">
        <v>0</v>
      </c>
      <c r="BY916" s="99">
        <v>0</v>
      </c>
      <c r="BZ916" s="99">
        <v>0</v>
      </c>
      <c r="CA916" s="99">
        <v>46663.700720786997</v>
      </c>
      <c r="CB916" s="99">
        <v>2985404.86682129</v>
      </c>
      <c r="CC916" s="99">
        <v>24957614.7727051</v>
      </c>
      <c r="CD916" s="99">
        <v>5937755.2554931603</v>
      </c>
      <c r="CE916" s="99">
        <v>938.30577885359503</v>
      </c>
      <c r="CF916" s="99">
        <v>189065.294532776</v>
      </c>
      <c r="CG916" s="99">
        <v>1397016.94898987</v>
      </c>
      <c r="CH916" s="99">
        <v>0</v>
      </c>
      <c r="CI916" s="99">
        <v>47589.506305217699</v>
      </c>
      <c r="CJ916" s="99">
        <v>3177374.06433105</v>
      </c>
      <c r="CK916" s="99">
        <v>26353305.0463867</v>
      </c>
      <c r="CL916" s="99">
        <v>6062049.4550170898</v>
      </c>
      <c r="CM916" s="166">
        <v>69378.666098594695</v>
      </c>
      <c r="CN916" s="166">
        <v>9984359.6702880897</v>
      </c>
      <c r="CO916" s="166">
        <v>45032202.519042999</v>
      </c>
      <c r="CP916" s="99">
        <v>6062049.4550170898</v>
      </c>
      <c r="CQ916" s="99">
        <v>0</v>
      </c>
      <c r="CR916" s="99">
        <v>0</v>
      </c>
      <c r="CS916" s="99">
        <v>0</v>
      </c>
      <c r="CT916" s="99">
        <v>0</v>
      </c>
      <c r="CU916" s="98">
        <v>11497.930509516</v>
      </c>
      <c r="CV916" s="98">
        <v>18860.173225958999</v>
      </c>
      <c r="CW916" s="98">
        <v>3174470.1613540659</v>
      </c>
      <c r="CX916" s="98">
        <v>26354631.721694969</v>
      </c>
    </row>
    <row r="917" spans="1:102" x14ac:dyDescent="0.2">
      <c r="A917" s="98" t="s">
        <v>65</v>
      </c>
      <c r="B917" s="100">
        <v>39783</v>
      </c>
      <c r="C917" s="99">
        <v>39413.486930370302</v>
      </c>
      <c r="D917" s="99">
        <v>0</v>
      </c>
      <c r="E917" s="99">
        <v>7233.4783465862301</v>
      </c>
      <c r="F917" s="99">
        <v>4567.5970498919496</v>
      </c>
      <c r="G917" s="99">
        <v>753.33711452037096</v>
      </c>
      <c r="H917" s="99">
        <v>0</v>
      </c>
      <c r="I917" s="99">
        <v>0</v>
      </c>
      <c r="J917" s="99">
        <v>18967.218455076199</v>
      </c>
      <c r="K917" s="99">
        <v>0</v>
      </c>
      <c r="L917" s="99">
        <v>11207.5093301535</v>
      </c>
      <c r="M917" s="99">
        <v>13949.022834301</v>
      </c>
      <c r="N917" s="99">
        <v>5340.5566291212999</v>
      </c>
      <c r="O917" s="99">
        <v>15239.177876710901</v>
      </c>
      <c r="P917" s="99">
        <v>0</v>
      </c>
      <c r="Q917" s="99">
        <v>1913.7635785490299</v>
      </c>
      <c r="R917" s="99">
        <v>683.48634839803003</v>
      </c>
      <c r="S917" s="99">
        <v>0</v>
      </c>
      <c r="T917" s="99">
        <v>276.60728393867601</v>
      </c>
      <c r="U917" s="99">
        <v>22087.988520383798</v>
      </c>
      <c r="V917" s="99">
        <v>2387753.8526306199</v>
      </c>
      <c r="W917" s="99">
        <v>148.12703831866401</v>
      </c>
      <c r="X917" s="99">
        <v>584099.78595733596</v>
      </c>
      <c r="Y917" s="99">
        <v>287976.92082214402</v>
      </c>
      <c r="Z917" s="99">
        <v>154427.05422973601</v>
      </c>
      <c r="AA917" s="99">
        <v>0</v>
      </c>
      <c r="AB917" s="99">
        <v>0</v>
      </c>
      <c r="AC917" s="99">
        <v>6287996.9636230497</v>
      </c>
      <c r="AD917" s="99">
        <v>0</v>
      </c>
      <c r="AE917" s="99">
        <v>486682.888019562</v>
      </c>
      <c r="AF917" s="99">
        <v>723489.937026978</v>
      </c>
      <c r="AG917" s="99">
        <v>770339.69544982899</v>
      </c>
      <c r="AH917" s="99">
        <v>746370.11277008103</v>
      </c>
      <c r="AI917" s="99">
        <v>0</v>
      </c>
      <c r="AJ917" s="99">
        <v>240059.83646011399</v>
      </c>
      <c r="AK917" s="99">
        <v>134952.15476226801</v>
      </c>
      <c r="AL917" s="99">
        <v>0</v>
      </c>
      <c r="AM917" s="99">
        <v>56475.021747589097</v>
      </c>
      <c r="AN917" s="99">
        <v>6849984.8599853497</v>
      </c>
      <c r="AO917" s="99">
        <v>20214176.511962902</v>
      </c>
      <c r="AP917" s="99">
        <v>1267.13245147467</v>
      </c>
      <c r="AQ917" s="99">
        <v>4858474.4054565402</v>
      </c>
      <c r="AR917" s="99">
        <v>2402605.1327819801</v>
      </c>
      <c r="AS917" s="99">
        <v>1150660.9699859601</v>
      </c>
      <c r="AT917" s="99">
        <v>0</v>
      </c>
      <c r="AU917" s="99">
        <v>0</v>
      </c>
      <c r="AV917" s="99">
        <v>17495173.0080566</v>
      </c>
      <c r="AW917" s="99">
        <v>0</v>
      </c>
      <c r="AX917" s="99">
        <v>4502494.7322998</v>
      </c>
      <c r="AY917" s="99">
        <v>6408825.8397827102</v>
      </c>
      <c r="AZ917" s="99">
        <v>5723692.7396240197</v>
      </c>
      <c r="BA917" s="99">
        <v>6361937.2564697303</v>
      </c>
      <c r="BB917" s="99">
        <v>0</v>
      </c>
      <c r="BC917" s="99">
        <v>2015469.1778716999</v>
      </c>
      <c r="BD917" s="99">
        <v>992481.90528106701</v>
      </c>
      <c r="BE917" s="99">
        <v>0</v>
      </c>
      <c r="BF917" s="99">
        <v>431610.99404907197</v>
      </c>
      <c r="BG917" s="99">
        <v>19027901.498046901</v>
      </c>
      <c r="BH917" s="99">
        <v>4764577.0215454102</v>
      </c>
      <c r="BI917" s="99">
        <v>195.90988152660401</v>
      </c>
      <c r="BJ917" s="99">
        <v>1242813.52145386</v>
      </c>
      <c r="BK917" s="99">
        <v>713131.49050903297</v>
      </c>
      <c r="BL917" s="99">
        <v>0</v>
      </c>
      <c r="BM917" s="99">
        <v>0</v>
      </c>
      <c r="BN917" s="99">
        <v>0</v>
      </c>
      <c r="BO917" s="99">
        <v>0</v>
      </c>
      <c r="BP917" s="99">
        <v>0</v>
      </c>
      <c r="BQ917" s="99">
        <v>0</v>
      </c>
      <c r="BR917" s="99">
        <v>1897088.7847442599</v>
      </c>
      <c r="BS917" s="99">
        <v>2061265.1977691699</v>
      </c>
      <c r="BT917" s="99">
        <v>1264254.6520843499</v>
      </c>
      <c r="BU917" s="99">
        <v>0</v>
      </c>
      <c r="BV917" s="99">
        <v>783085.70515441895</v>
      </c>
      <c r="BW917" s="99">
        <v>124812.794517517</v>
      </c>
      <c r="BX917" s="99">
        <v>0</v>
      </c>
      <c r="BY917" s="99">
        <v>0</v>
      </c>
      <c r="BZ917" s="99">
        <v>0</v>
      </c>
      <c r="CA917" s="99">
        <v>46582.948483467102</v>
      </c>
      <c r="CB917" s="99">
        <v>2967191.6135559101</v>
      </c>
      <c r="CC917" s="99">
        <v>25024287.1484375</v>
      </c>
      <c r="CD917" s="99">
        <v>6012564.5586547898</v>
      </c>
      <c r="CE917" s="99">
        <v>945.30251344293401</v>
      </c>
      <c r="CF917" s="99">
        <v>193606.743907928</v>
      </c>
      <c r="CG917" s="99">
        <v>1436326.0540771501</v>
      </c>
      <c r="CH917" s="99">
        <v>0</v>
      </c>
      <c r="CI917" s="99">
        <v>47535.459148406997</v>
      </c>
      <c r="CJ917" s="99">
        <v>3164817.1802368201</v>
      </c>
      <c r="CK917" s="99">
        <v>26477520.5319824</v>
      </c>
      <c r="CL917" s="99">
        <v>6128381.22802734</v>
      </c>
      <c r="CM917" s="166">
        <v>69510.4309234619</v>
      </c>
      <c r="CN917" s="166">
        <v>10016391.8586426</v>
      </c>
      <c r="CO917" s="166">
        <v>45537300.0869141</v>
      </c>
      <c r="CP917" s="99">
        <v>6128381.22802734</v>
      </c>
      <c r="CQ917" s="99">
        <v>0</v>
      </c>
      <c r="CR917" s="99">
        <v>0</v>
      </c>
      <c r="CS917" s="99">
        <v>0</v>
      </c>
      <c r="CT917" s="99">
        <v>0</v>
      </c>
      <c r="CU917" s="98">
        <v>10531.24704405</v>
      </c>
      <c r="CV917" s="98">
        <v>19610.795151988001</v>
      </c>
      <c r="CW917" s="98">
        <v>3160798.3574638381</v>
      </c>
      <c r="CX917" s="98">
        <v>26460613.202514648</v>
      </c>
    </row>
    <row r="918" spans="1:102" x14ac:dyDescent="0.2">
      <c r="A918" s="98" t="s">
        <v>65</v>
      </c>
      <c r="B918" s="100">
        <v>39873</v>
      </c>
      <c r="C918" s="99">
        <v>39718.913494586901</v>
      </c>
      <c r="D918" s="99">
        <v>0</v>
      </c>
      <c r="E918" s="99">
        <v>6862.0466765165302</v>
      </c>
      <c r="F918" s="99">
        <v>4449.6820867657698</v>
      </c>
      <c r="G918" s="99">
        <v>793.84082830697298</v>
      </c>
      <c r="H918" s="99">
        <v>0</v>
      </c>
      <c r="I918" s="99">
        <v>0</v>
      </c>
      <c r="J918" s="99">
        <v>19751.624405860901</v>
      </c>
      <c r="K918" s="99">
        <v>0</v>
      </c>
      <c r="L918" s="99">
        <v>10997.6323825121</v>
      </c>
      <c r="M918" s="99">
        <v>13971.7153104544</v>
      </c>
      <c r="N918" s="99">
        <v>5322.0583627819997</v>
      </c>
      <c r="O918" s="99">
        <v>15454.3304587603</v>
      </c>
      <c r="P918" s="99">
        <v>0</v>
      </c>
      <c r="Q918" s="99">
        <v>1903.7200619876401</v>
      </c>
      <c r="R918" s="99">
        <v>722.89113624393894</v>
      </c>
      <c r="S918" s="99">
        <v>0</v>
      </c>
      <c r="T918" s="99">
        <v>278.701999191195</v>
      </c>
      <c r="U918" s="99">
        <v>22335.3084793091</v>
      </c>
      <c r="V918" s="99">
        <v>2395604.99719238</v>
      </c>
      <c r="W918" s="99">
        <v>52.911531445570297</v>
      </c>
      <c r="X918" s="99">
        <v>553480.53156280494</v>
      </c>
      <c r="Y918" s="99">
        <v>276929.250179291</v>
      </c>
      <c r="Z918" s="99">
        <v>160198.37706375099</v>
      </c>
      <c r="AA918" s="99">
        <v>0</v>
      </c>
      <c r="AB918" s="99">
        <v>0</v>
      </c>
      <c r="AC918" s="99">
        <v>6513968.3886108398</v>
      </c>
      <c r="AD918" s="99">
        <v>0</v>
      </c>
      <c r="AE918" s="99">
        <v>477973.16619110102</v>
      </c>
      <c r="AF918" s="99">
        <v>715554.61898803699</v>
      </c>
      <c r="AG918" s="99">
        <v>762710.32551574695</v>
      </c>
      <c r="AH918" s="99">
        <v>756511.26309204102</v>
      </c>
      <c r="AI918" s="99">
        <v>0</v>
      </c>
      <c r="AJ918" s="99">
        <v>238528.12267303499</v>
      </c>
      <c r="AK918" s="99">
        <v>140841.499858856</v>
      </c>
      <c r="AL918" s="99">
        <v>0</v>
      </c>
      <c r="AM918" s="99">
        <v>56113.907866478003</v>
      </c>
      <c r="AN918" s="99">
        <v>6928426.6720581101</v>
      </c>
      <c r="AO918" s="99">
        <v>20365410.842285201</v>
      </c>
      <c r="AP918" s="99">
        <v>600.282166033983</v>
      </c>
      <c r="AQ918" s="99">
        <v>4624091.4010620099</v>
      </c>
      <c r="AR918" s="99">
        <v>2319583.2900695801</v>
      </c>
      <c r="AS918" s="99">
        <v>1203151.6426696801</v>
      </c>
      <c r="AT918" s="99">
        <v>0</v>
      </c>
      <c r="AU918" s="99">
        <v>0</v>
      </c>
      <c r="AV918" s="99">
        <v>18209788.255859401</v>
      </c>
      <c r="AW918" s="99">
        <v>0</v>
      </c>
      <c r="AX918" s="99">
        <v>4457037.4861450205</v>
      </c>
      <c r="AY918" s="99">
        <v>6373384.1124267597</v>
      </c>
      <c r="AZ918" s="99">
        <v>5687455.3417968797</v>
      </c>
      <c r="BA918" s="99">
        <v>6495021.4290161096</v>
      </c>
      <c r="BB918" s="99">
        <v>0</v>
      </c>
      <c r="BC918" s="99">
        <v>2015775.52705383</v>
      </c>
      <c r="BD918" s="99">
        <v>1042607.96863556</v>
      </c>
      <c r="BE918" s="99">
        <v>0</v>
      </c>
      <c r="BF918" s="99">
        <v>430988.38592910802</v>
      </c>
      <c r="BG918" s="99">
        <v>19400555.313964799</v>
      </c>
      <c r="BH918" s="99">
        <v>4796676.6237792997</v>
      </c>
      <c r="BI918" s="99">
        <v>75.050727794878199</v>
      </c>
      <c r="BJ918" s="99">
        <v>1188818.6561279299</v>
      </c>
      <c r="BK918" s="99">
        <v>696837.98747253395</v>
      </c>
      <c r="BL918" s="99">
        <v>0</v>
      </c>
      <c r="BM918" s="99">
        <v>0</v>
      </c>
      <c r="BN918" s="99">
        <v>0</v>
      </c>
      <c r="BO918" s="99">
        <v>0</v>
      </c>
      <c r="BP918" s="99">
        <v>0</v>
      </c>
      <c r="BQ918" s="99">
        <v>0</v>
      </c>
      <c r="BR918" s="99">
        <v>1879936.4461669901</v>
      </c>
      <c r="BS918" s="99">
        <v>2026579.3647766099</v>
      </c>
      <c r="BT918" s="99">
        <v>1289917.6013946501</v>
      </c>
      <c r="BU918" s="99">
        <v>0</v>
      </c>
      <c r="BV918" s="99">
        <v>774056.39957428002</v>
      </c>
      <c r="BW918" s="99">
        <v>132084.99137687701</v>
      </c>
      <c r="BX918" s="99">
        <v>0</v>
      </c>
      <c r="BY918" s="99">
        <v>0</v>
      </c>
      <c r="BZ918" s="99">
        <v>0</v>
      </c>
      <c r="CA918" s="99">
        <v>46597.630097389199</v>
      </c>
      <c r="CB918" s="99">
        <v>2959221.3431701702</v>
      </c>
      <c r="CC918" s="99">
        <v>25054374.189453099</v>
      </c>
      <c r="CD918" s="99">
        <v>5979741.7473754901</v>
      </c>
      <c r="CE918" s="99">
        <v>973.86977589130402</v>
      </c>
      <c r="CF918" s="99">
        <v>196988.18292808501</v>
      </c>
      <c r="CG918" s="99">
        <v>1473774.1136932401</v>
      </c>
      <c r="CH918" s="99">
        <v>0</v>
      </c>
      <c r="CI918" s="99">
        <v>47576.3143939972</v>
      </c>
      <c r="CJ918" s="99">
        <v>3155144.9697265602</v>
      </c>
      <c r="CK918" s="99">
        <v>26542119.542724598</v>
      </c>
      <c r="CL918" s="99">
        <v>6124790.83666992</v>
      </c>
      <c r="CM918" s="166">
        <v>69814.384347915606</v>
      </c>
      <c r="CN918" s="166">
        <v>10083619.552246099</v>
      </c>
      <c r="CO918" s="166">
        <v>45963666.365722701</v>
      </c>
      <c r="CP918" s="99">
        <v>6124790.83666992</v>
      </c>
      <c r="CQ918" s="99">
        <v>0</v>
      </c>
      <c r="CR918" s="99">
        <v>0</v>
      </c>
      <c r="CS918" s="99">
        <v>0</v>
      </c>
      <c r="CT918" s="99">
        <v>0</v>
      </c>
      <c r="CU918" s="98">
        <v>9629.0287755940008</v>
      </c>
      <c r="CV918" s="98">
        <v>20439.208039928999</v>
      </c>
      <c r="CW918" s="98">
        <v>3156209.5260982551</v>
      </c>
      <c r="CX918" s="98">
        <v>26528148.30314634</v>
      </c>
    </row>
    <row r="919" spans="1:102" x14ac:dyDescent="0.2">
      <c r="A919" s="98" t="s">
        <v>65</v>
      </c>
      <c r="B919" s="100">
        <v>39965</v>
      </c>
      <c r="C919" s="99">
        <v>40494.251278877302</v>
      </c>
      <c r="D919" s="99">
        <v>0</v>
      </c>
      <c r="E919" s="99">
        <v>6492.1274614334097</v>
      </c>
      <c r="F919" s="99">
        <v>4298.5913547277496</v>
      </c>
      <c r="G919" s="99">
        <v>822.89159195870195</v>
      </c>
      <c r="H919" s="99">
        <v>0</v>
      </c>
      <c r="I919" s="99">
        <v>0</v>
      </c>
      <c r="J919" s="99">
        <v>20464.971602201502</v>
      </c>
      <c r="K919" s="99">
        <v>0</v>
      </c>
      <c r="L919" s="99">
        <v>11028.696197032899</v>
      </c>
      <c r="M919" s="99">
        <v>14119.213407397299</v>
      </c>
      <c r="N919" s="99">
        <v>5400.0657083988199</v>
      </c>
      <c r="O919" s="99">
        <v>15773.5640331507</v>
      </c>
      <c r="P919" s="99">
        <v>0</v>
      </c>
      <c r="Q919" s="99">
        <v>1909.1846626848001</v>
      </c>
      <c r="R919" s="99">
        <v>742.81952020525898</v>
      </c>
      <c r="S919" s="99">
        <v>0</v>
      </c>
      <c r="T919" s="99">
        <v>268.10783821344398</v>
      </c>
      <c r="U919" s="99">
        <v>22530.201093912099</v>
      </c>
      <c r="V919" s="99">
        <v>2450229.1540832501</v>
      </c>
      <c r="W919" s="99">
        <v>56.4690988026559</v>
      </c>
      <c r="X919" s="99">
        <v>530058.04593658401</v>
      </c>
      <c r="Y919" s="99">
        <v>271425.48719406099</v>
      </c>
      <c r="Z919" s="99">
        <v>162412.14689636201</v>
      </c>
      <c r="AA919" s="99">
        <v>0</v>
      </c>
      <c r="AB919" s="99">
        <v>0</v>
      </c>
      <c r="AC919" s="99">
        <v>6686191.3900756799</v>
      </c>
      <c r="AD919" s="99">
        <v>0</v>
      </c>
      <c r="AE919" s="99">
        <v>474867.44381332397</v>
      </c>
      <c r="AF919" s="99">
        <v>728415.26729583705</v>
      </c>
      <c r="AG919" s="99">
        <v>769831.25006866502</v>
      </c>
      <c r="AH919" s="99">
        <v>765590.295753479</v>
      </c>
      <c r="AI919" s="99">
        <v>0</v>
      </c>
      <c r="AJ919" s="99">
        <v>239692.505548477</v>
      </c>
      <c r="AK919" s="99">
        <v>142782.81510925299</v>
      </c>
      <c r="AL919" s="99">
        <v>0</v>
      </c>
      <c r="AM919" s="99">
        <v>52337.010782241799</v>
      </c>
      <c r="AN919" s="99">
        <v>7005045.4740600605</v>
      </c>
      <c r="AO919" s="99">
        <v>21040667.137695301</v>
      </c>
      <c r="AP919" s="99">
        <v>473.30762600526202</v>
      </c>
      <c r="AQ919" s="99">
        <v>4426140.22338867</v>
      </c>
      <c r="AR919" s="99">
        <v>2275091.8269653302</v>
      </c>
      <c r="AS919" s="99">
        <v>1215883.3251953099</v>
      </c>
      <c r="AT919" s="99">
        <v>0</v>
      </c>
      <c r="AU919" s="99">
        <v>0</v>
      </c>
      <c r="AV919" s="99">
        <v>18818592.728271499</v>
      </c>
      <c r="AW919" s="99">
        <v>0</v>
      </c>
      <c r="AX919" s="99">
        <v>4471568.08703613</v>
      </c>
      <c r="AY919" s="99">
        <v>6542280.6038818397</v>
      </c>
      <c r="AZ919" s="99">
        <v>5768431.82922363</v>
      </c>
      <c r="BA919" s="99">
        <v>6625921.4916992197</v>
      </c>
      <c r="BB919" s="99">
        <v>0</v>
      </c>
      <c r="BC919" s="99">
        <v>2039966.2087097201</v>
      </c>
      <c r="BD919" s="99">
        <v>1063015.30932617</v>
      </c>
      <c r="BE919" s="99">
        <v>0</v>
      </c>
      <c r="BF919" s="99">
        <v>399680.075180054</v>
      </c>
      <c r="BG919" s="99">
        <v>19786523.106445301</v>
      </c>
      <c r="BH919" s="99">
        <v>4926789.9664306603</v>
      </c>
      <c r="BI919" s="99">
        <v>19.441567399771898</v>
      </c>
      <c r="BJ919" s="99">
        <v>1183687.21115112</v>
      </c>
      <c r="BK919" s="99">
        <v>703406.49597168004</v>
      </c>
      <c r="BL919" s="99">
        <v>0</v>
      </c>
      <c r="BM919" s="99">
        <v>0</v>
      </c>
      <c r="BN919" s="99">
        <v>0</v>
      </c>
      <c r="BO919" s="99">
        <v>0</v>
      </c>
      <c r="BP919" s="99">
        <v>0</v>
      </c>
      <c r="BQ919" s="99">
        <v>0</v>
      </c>
      <c r="BR919" s="99">
        <v>1929936.3291778599</v>
      </c>
      <c r="BS919" s="99">
        <v>2075249.69529724</v>
      </c>
      <c r="BT919" s="99">
        <v>1316009.02644348</v>
      </c>
      <c r="BU919" s="99">
        <v>0</v>
      </c>
      <c r="BV919" s="99">
        <v>793378.22367858898</v>
      </c>
      <c r="BW919" s="99">
        <v>135342.503492355</v>
      </c>
      <c r="BX919" s="99">
        <v>0</v>
      </c>
      <c r="BY919" s="99">
        <v>0</v>
      </c>
      <c r="BZ919" s="99">
        <v>0</v>
      </c>
      <c r="CA919" s="99">
        <v>47021.1052942276</v>
      </c>
      <c r="CB919" s="99">
        <v>2978431.70172119</v>
      </c>
      <c r="CC919" s="99">
        <v>25451731.043212902</v>
      </c>
      <c r="CD919" s="99">
        <v>6112159.9590454102</v>
      </c>
      <c r="CE919" s="99">
        <v>976.12401911616303</v>
      </c>
      <c r="CF919" s="99">
        <v>193410.03763389599</v>
      </c>
      <c r="CG919" s="99">
        <v>1451795.21322632</v>
      </c>
      <c r="CH919" s="99">
        <v>0</v>
      </c>
      <c r="CI919" s="99">
        <v>47995.6660933495</v>
      </c>
      <c r="CJ919" s="99">
        <v>3172815.1875</v>
      </c>
      <c r="CK919" s="99">
        <v>26881681.786377002</v>
      </c>
      <c r="CL919" s="99">
        <v>6241898.8780517597</v>
      </c>
      <c r="CM919" s="166">
        <v>70423.486824989304</v>
      </c>
      <c r="CN919" s="166">
        <v>10192640.439208999</v>
      </c>
      <c r="CO919" s="166">
        <v>46686499.615722701</v>
      </c>
      <c r="CP919" s="99">
        <v>6241898.8780517597</v>
      </c>
      <c r="CQ919" s="99">
        <v>0</v>
      </c>
      <c r="CR919" s="99">
        <v>0</v>
      </c>
      <c r="CS919" s="99">
        <v>0</v>
      </c>
      <c r="CT919" s="99">
        <v>0</v>
      </c>
      <c r="CU919" s="98">
        <v>8739.0100375500006</v>
      </c>
      <c r="CV919" s="98">
        <v>21177.957626908999</v>
      </c>
      <c r="CW919" s="98">
        <v>3171841.7393550859</v>
      </c>
      <c r="CX919" s="98">
        <v>26903526.25643922</v>
      </c>
    </row>
    <row r="920" spans="1:102" x14ac:dyDescent="0.2">
      <c r="A920" s="98" t="s">
        <v>65</v>
      </c>
      <c r="B920" s="100">
        <v>40057</v>
      </c>
      <c r="C920" s="99">
        <v>41372.114885807001</v>
      </c>
      <c r="D920" s="99">
        <v>0</v>
      </c>
      <c r="E920" s="99">
        <v>6067.3288174867603</v>
      </c>
      <c r="F920" s="99">
        <v>4154.9480915665599</v>
      </c>
      <c r="G920" s="99">
        <v>877.71343808621202</v>
      </c>
      <c r="H920" s="99">
        <v>0</v>
      </c>
      <c r="I920" s="99">
        <v>0</v>
      </c>
      <c r="J920" s="99">
        <v>21126.865104913701</v>
      </c>
      <c r="K920" s="99">
        <v>0</v>
      </c>
      <c r="L920" s="99">
        <v>10733.9328615665</v>
      </c>
      <c r="M920" s="99">
        <v>14270.9108248949</v>
      </c>
      <c r="N920" s="99">
        <v>5387.3240880966196</v>
      </c>
      <c r="O920" s="99">
        <v>16110.3471595049</v>
      </c>
      <c r="P920" s="99">
        <v>0</v>
      </c>
      <c r="Q920" s="99">
        <v>1898.54609277844</v>
      </c>
      <c r="R920" s="99">
        <v>766.659553483129</v>
      </c>
      <c r="S920" s="99">
        <v>0</v>
      </c>
      <c r="T920" s="99">
        <v>262.24154771491902</v>
      </c>
      <c r="U920" s="99">
        <v>22741.212804079099</v>
      </c>
      <c r="V920" s="99">
        <v>2504267.00390625</v>
      </c>
      <c r="W920" s="99">
        <v>36.813502246979603</v>
      </c>
      <c r="X920" s="99">
        <v>492343.051670074</v>
      </c>
      <c r="Y920" s="99">
        <v>266626.21588897699</v>
      </c>
      <c r="Z920" s="99">
        <v>170011.31457901001</v>
      </c>
      <c r="AA920" s="99">
        <v>0</v>
      </c>
      <c r="AB920" s="99">
        <v>0</v>
      </c>
      <c r="AC920" s="99">
        <v>6892311.9634399395</v>
      </c>
      <c r="AD920" s="99">
        <v>0</v>
      </c>
      <c r="AE920" s="99">
        <v>466298.72349548299</v>
      </c>
      <c r="AF920" s="99">
        <v>735853.730285645</v>
      </c>
      <c r="AG920" s="99">
        <v>765027.45542907703</v>
      </c>
      <c r="AH920" s="99">
        <v>783217.01691436803</v>
      </c>
      <c r="AI920" s="99">
        <v>0</v>
      </c>
      <c r="AJ920" s="99">
        <v>239368.033946991</v>
      </c>
      <c r="AK920" s="99">
        <v>145319.45375061</v>
      </c>
      <c r="AL920" s="99">
        <v>0</v>
      </c>
      <c r="AM920" s="99">
        <v>51198.697257041902</v>
      </c>
      <c r="AN920" s="99">
        <v>7154449.7428588904</v>
      </c>
      <c r="AO920" s="99">
        <v>21669565.5158691</v>
      </c>
      <c r="AP920" s="99">
        <v>325.29501381143899</v>
      </c>
      <c r="AQ920" s="99">
        <v>4150433.7196960398</v>
      </c>
      <c r="AR920" s="99">
        <v>2244442.9599304199</v>
      </c>
      <c r="AS920" s="99">
        <v>1297693.69050598</v>
      </c>
      <c r="AT920" s="99">
        <v>0</v>
      </c>
      <c r="AU920" s="99">
        <v>0</v>
      </c>
      <c r="AV920" s="99">
        <v>19502365.0231934</v>
      </c>
      <c r="AW920" s="99">
        <v>0</v>
      </c>
      <c r="AX920" s="99">
        <v>4393431.5905151404</v>
      </c>
      <c r="AY920" s="99">
        <v>6669830.1838989304</v>
      </c>
      <c r="AZ920" s="99">
        <v>5773574.3987426804</v>
      </c>
      <c r="BA920" s="99">
        <v>6818816.4656372098</v>
      </c>
      <c r="BB920" s="99">
        <v>0</v>
      </c>
      <c r="BC920" s="99">
        <v>2047838.9076080299</v>
      </c>
      <c r="BD920" s="99">
        <v>1093693.96028137</v>
      </c>
      <c r="BE920" s="99">
        <v>0</v>
      </c>
      <c r="BF920" s="99">
        <v>399263.56233596802</v>
      </c>
      <c r="BG920" s="99">
        <v>20189109.5939941</v>
      </c>
      <c r="BH920" s="99">
        <v>5060082.6293334998</v>
      </c>
      <c r="BI920" s="99">
        <v>55.503328593913501</v>
      </c>
      <c r="BJ920" s="99">
        <v>1099513.07472229</v>
      </c>
      <c r="BK920" s="99">
        <v>680244.30535125697</v>
      </c>
      <c r="BL920" s="99">
        <v>0</v>
      </c>
      <c r="BM920" s="99">
        <v>0</v>
      </c>
      <c r="BN920" s="99">
        <v>0</v>
      </c>
      <c r="BO920" s="99">
        <v>0</v>
      </c>
      <c r="BP920" s="99">
        <v>0</v>
      </c>
      <c r="BQ920" s="99">
        <v>0</v>
      </c>
      <c r="BR920" s="99">
        <v>1960726.47309875</v>
      </c>
      <c r="BS920" s="99">
        <v>2068076.1520233201</v>
      </c>
      <c r="BT920" s="99">
        <v>1353805.8198394801</v>
      </c>
      <c r="BU920" s="99">
        <v>0</v>
      </c>
      <c r="BV920" s="99">
        <v>797573.39681243896</v>
      </c>
      <c r="BW920" s="99">
        <v>139281.09854698199</v>
      </c>
      <c r="BX920" s="99">
        <v>0</v>
      </c>
      <c r="BY920" s="99">
        <v>0</v>
      </c>
      <c r="BZ920" s="99">
        <v>0</v>
      </c>
      <c r="CA920" s="99">
        <v>47464.797984123201</v>
      </c>
      <c r="CB920" s="99">
        <v>2991890.26629639</v>
      </c>
      <c r="CC920" s="99">
        <v>25747196.474365201</v>
      </c>
      <c r="CD920" s="99">
        <v>6160038.3981933603</v>
      </c>
      <c r="CE920" s="99">
        <v>1009.59213203937</v>
      </c>
      <c r="CF920" s="99">
        <v>198014.254701614</v>
      </c>
      <c r="CG920" s="99">
        <v>1505865.97825623</v>
      </c>
      <c r="CH920" s="99">
        <v>0</v>
      </c>
      <c r="CI920" s="99">
        <v>48466.739255905202</v>
      </c>
      <c r="CJ920" s="99">
        <v>3184044.9558715802</v>
      </c>
      <c r="CK920" s="99">
        <v>27219082.958496101</v>
      </c>
      <c r="CL920" s="99">
        <v>6301839.8594970703</v>
      </c>
      <c r="CM920" s="166">
        <v>71078.5701379776</v>
      </c>
      <c r="CN920" s="166">
        <v>10336638.0740967</v>
      </c>
      <c r="CO920" s="166">
        <v>47438285.223144501</v>
      </c>
      <c r="CP920" s="99">
        <v>6301839.8594970703</v>
      </c>
      <c r="CQ920" s="99">
        <v>0</v>
      </c>
      <c r="CR920" s="99">
        <v>0</v>
      </c>
      <c r="CS920" s="99">
        <v>0</v>
      </c>
      <c r="CT920" s="99">
        <v>0</v>
      </c>
      <c r="CU920" s="98">
        <v>7786.9680674869996</v>
      </c>
      <c r="CV920" s="98">
        <v>21885.869685184</v>
      </c>
      <c r="CW920" s="98">
        <v>3189904.5209980039</v>
      </c>
      <c r="CX920" s="98">
        <v>27253062.45262143</v>
      </c>
    </row>
    <row r="921" spans="1:102" x14ac:dyDescent="0.2">
      <c r="A921" s="98" t="s">
        <v>65</v>
      </c>
      <c r="B921" s="100">
        <v>40148</v>
      </c>
      <c r="C921" s="99">
        <v>42448.065900802598</v>
      </c>
      <c r="D921" s="99">
        <v>0</v>
      </c>
      <c r="E921" s="99">
        <v>5678.33585458994</v>
      </c>
      <c r="F921" s="99">
        <v>4118.0246663093603</v>
      </c>
      <c r="G921" s="99">
        <v>919.38278873264801</v>
      </c>
      <c r="H921" s="99">
        <v>0</v>
      </c>
      <c r="I921" s="99">
        <v>0</v>
      </c>
      <c r="J921" s="99">
        <v>21917.096195936199</v>
      </c>
      <c r="K921" s="99">
        <v>0</v>
      </c>
      <c r="L921" s="99">
        <v>10651.8054699898</v>
      </c>
      <c r="M921" s="99">
        <v>14392.559616923299</v>
      </c>
      <c r="N921" s="99">
        <v>5452.3071308731996</v>
      </c>
      <c r="O921" s="99">
        <v>16644.059743404399</v>
      </c>
      <c r="P921" s="99">
        <v>0</v>
      </c>
      <c r="Q921" s="99">
        <v>1898.15168881416</v>
      </c>
      <c r="R921" s="99">
        <v>778.59081366658199</v>
      </c>
      <c r="S921" s="99">
        <v>0</v>
      </c>
      <c r="T921" s="99">
        <v>270.957851462066</v>
      </c>
      <c r="U921" s="99">
        <v>23097.675408124898</v>
      </c>
      <c r="V921" s="99">
        <v>2576376.2756042499</v>
      </c>
      <c r="W921" s="99">
        <v>46.007214544806601</v>
      </c>
      <c r="X921" s="99">
        <v>443413.87537383998</v>
      </c>
      <c r="Y921" s="99">
        <v>258113.178375244</v>
      </c>
      <c r="Z921" s="99">
        <v>173764.94776344299</v>
      </c>
      <c r="AA921" s="99">
        <v>0</v>
      </c>
      <c r="AB921" s="99">
        <v>0</v>
      </c>
      <c r="AC921" s="99">
        <v>7049733.0476684598</v>
      </c>
      <c r="AD921" s="99">
        <v>0</v>
      </c>
      <c r="AE921" s="99">
        <v>466663.63506698603</v>
      </c>
      <c r="AF921" s="99">
        <v>744555.75041198696</v>
      </c>
      <c r="AG921" s="99">
        <v>762523.30612945603</v>
      </c>
      <c r="AH921" s="99">
        <v>812351.03995513904</v>
      </c>
      <c r="AI921" s="99">
        <v>0</v>
      </c>
      <c r="AJ921" s="99">
        <v>239253.37479782099</v>
      </c>
      <c r="AK921" s="99">
        <v>144982.372655869</v>
      </c>
      <c r="AL921" s="99">
        <v>0</v>
      </c>
      <c r="AM921" s="99">
        <v>49288.691277503996</v>
      </c>
      <c r="AN921" s="99">
        <v>7172565.4873046903</v>
      </c>
      <c r="AO921" s="99">
        <v>22362545.728759799</v>
      </c>
      <c r="AP921" s="99">
        <v>584.59383503347601</v>
      </c>
      <c r="AQ921" s="99">
        <v>3770466.5073852502</v>
      </c>
      <c r="AR921" s="99">
        <v>2194744.7019958501</v>
      </c>
      <c r="AS921" s="99">
        <v>1340636.2463684101</v>
      </c>
      <c r="AT921" s="99">
        <v>0</v>
      </c>
      <c r="AU921" s="99">
        <v>0</v>
      </c>
      <c r="AV921" s="99">
        <v>20141368.143554699</v>
      </c>
      <c r="AW921" s="99">
        <v>0</v>
      </c>
      <c r="AX921" s="99">
        <v>4463233.0933227502</v>
      </c>
      <c r="AY921" s="99">
        <v>6778285.1809692401</v>
      </c>
      <c r="AZ921" s="99">
        <v>5799232.1842040997</v>
      </c>
      <c r="BA921" s="99">
        <v>7113141.0369873</v>
      </c>
      <c r="BB921" s="99">
        <v>0</v>
      </c>
      <c r="BC921" s="99">
        <v>2054026.25868225</v>
      </c>
      <c r="BD921" s="99">
        <v>1105419.6991119401</v>
      </c>
      <c r="BE921" s="99">
        <v>0</v>
      </c>
      <c r="BF921" s="99">
        <v>387771.385887146</v>
      </c>
      <c r="BG921" s="99">
        <v>20519136.2731934</v>
      </c>
      <c r="BH921" s="99">
        <v>5264103.43713379</v>
      </c>
      <c r="BI921" s="99">
        <v>79.379356935620294</v>
      </c>
      <c r="BJ921" s="99">
        <v>1019077.78461456</v>
      </c>
      <c r="BK921" s="99">
        <v>660034.50699615502</v>
      </c>
      <c r="BL921" s="99">
        <v>0</v>
      </c>
      <c r="BM921" s="99">
        <v>0</v>
      </c>
      <c r="BN921" s="99">
        <v>0</v>
      </c>
      <c r="BO921" s="99">
        <v>0</v>
      </c>
      <c r="BP921" s="99">
        <v>0</v>
      </c>
      <c r="BQ921" s="99">
        <v>0</v>
      </c>
      <c r="BR921" s="99">
        <v>1979009.90292358</v>
      </c>
      <c r="BS921" s="99">
        <v>2079511.9163208001</v>
      </c>
      <c r="BT921" s="99">
        <v>1413956.38825989</v>
      </c>
      <c r="BU921" s="99">
        <v>0</v>
      </c>
      <c r="BV921" s="99">
        <v>798129.69550323498</v>
      </c>
      <c r="BW921" s="99">
        <v>141099.388023376</v>
      </c>
      <c r="BX921" s="99">
        <v>0</v>
      </c>
      <c r="BY921" s="99">
        <v>0</v>
      </c>
      <c r="BZ921" s="99">
        <v>0</v>
      </c>
      <c r="CA921" s="99">
        <v>48093.9440741539</v>
      </c>
      <c r="CB921" s="99">
        <v>3017561.9951782199</v>
      </c>
      <c r="CC921" s="99">
        <v>26160210.028808601</v>
      </c>
      <c r="CD921" s="99">
        <v>6283951.2946777297</v>
      </c>
      <c r="CE921" s="99">
        <v>1026.9444494694501</v>
      </c>
      <c r="CF921" s="99">
        <v>197206.372983932</v>
      </c>
      <c r="CG921" s="99">
        <v>1512544.4119567899</v>
      </c>
      <c r="CH921" s="99">
        <v>0</v>
      </c>
      <c r="CI921" s="99">
        <v>49125.321248054497</v>
      </c>
      <c r="CJ921" s="99">
        <v>3215676.5034790002</v>
      </c>
      <c r="CK921" s="99">
        <v>27650253.845947299</v>
      </c>
      <c r="CL921" s="99">
        <v>6418250.76599121</v>
      </c>
      <c r="CM921" s="166">
        <v>72095.860231399507</v>
      </c>
      <c r="CN921" s="166">
        <v>10387189.9758301</v>
      </c>
      <c r="CO921" s="166">
        <v>48186931.307128899</v>
      </c>
      <c r="CP921" s="99">
        <v>6418250.76599121</v>
      </c>
      <c r="CQ921" s="99">
        <v>0</v>
      </c>
      <c r="CR921" s="99">
        <v>0</v>
      </c>
      <c r="CS921" s="99">
        <v>0</v>
      </c>
      <c r="CT921" s="99">
        <v>0</v>
      </c>
      <c r="CU921" s="98">
        <v>6931.1915189880001</v>
      </c>
      <c r="CV921" s="98">
        <v>22724.151014242001</v>
      </c>
      <c r="CW921" s="98">
        <v>3214768.3681621519</v>
      </c>
      <c r="CX921" s="98">
        <v>27672754.440765392</v>
      </c>
    </row>
    <row r="922" spans="1:102" x14ac:dyDescent="0.2">
      <c r="A922" s="98" t="s">
        <v>65</v>
      </c>
      <c r="B922" s="100">
        <v>40238</v>
      </c>
      <c r="C922" s="99">
        <v>42679.838239192999</v>
      </c>
      <c r="D922" s="99">
        <v>0</v>
      </c>
      <c r="E922" s="99">
        <v>5485.6110876202602</v>
      </c>
      <c r="F922" s="99">
        <v>4191.8715671300897</v>
      </c>
      <c r="G922" s="99">
        <v>917.38718164712202</v>
      </c>
      <c r="H922" s="99">
        <v>0</v>
      </c>
      <c r="I922" s="99">
        <v>0</v>
      </c>
      <c r="J922" s="99">
        <v>22485.299912452701</v>
      </c>
      <c r="K922" s="99">
        <v>0</v>
      </c>
      <c r="L922" s="99">
        <v>10783.2959138155</v>
      </c>
      <c r="M922" s="99">
        <v>14339.2366530895</v>
      </c>
      <c r="N922" s="99">
        <v>5450.7501170039204</v>
      </c>
      <c r="O922" s="99">
        <v>16805.6011826992</v>
      </c>
      <c r="P922" s="99">
        <v>0</v>
      </c>
      <c r="Q922" s="99">
        <v>1900.14806528389</v>
      </c>
      <c r="R922" s="99">
        <v>733.70974134653795</v>
      </c>
      <c r="S922" s="99">
        <v>0</v>
      </c>
      <c r="T922" s="99">
        <v>220.957948558033</v>
      </c>
      <c r="U922" s="99">
        <v>23360.866685390502</v>
      </c>
      <c r="V922" s="99">
        <v>2598795.7411804199</v>
      </c>
      <c r="W922" s="99">
        <v>50.242558109573999</v>
      </c>
      <c r="X922" s="99">
        <v>409975.25578689598</v>
      </c>
      <c r="Y922" s="99">
        <v>251900.23600959801</v>
      </c>
      <c r="Z922" s="99">
        <v>173556.76370620701</v>
      </c>
      <c r="AA922" s="99">
        <v>0</v>
      </c>
      <c r="AB922" s="99">
        <v>0</v>
      </c>
      <c r="AC922" s="99">
        <v>7170862.3822631799</v>
      </c>
      <c r="AD922" s="99">
        <v>0</v>
      </c>
      <c r="AE922" s="99">
        <v>461067.38800048799</v>
      </c>
      <c r="AF922" s="99">
        <v>738059.339607239</v>
      </c>
      <c r="AG922" s="99">
        <v>750592.39996337902</v>
      </c>
      <c r="AH922" s="99">
        <v>826980.82360076904</v>
      </c>
      <c r="AI922" s="99">
        <v>0</v>
      </c>
      <c r="AJ922" s="99">
        <v>232162.57857131999</v>
      </c>
      <c r="AK922" s="99">
        <v>132957.65136718799</v>
      </c>
      <c r="AL922" s="99">
        <v>0</v>
      </c>
      <c r="AM922" s="99">
        <v>42180.394871234901</v>
      </c>
      <c r="AN922" s="99">
        <v>7254465.5283813505</v>
      </c>
      <c r="AO922" s="99">
        <v>22658414.0476074</v>
      </c>
      <c r="AP922" s="99">
        <v>642.32470545172703</v>
      </c>
      <c r="AQ922" s="99">
        <v>3548583.5704956101</v>
      </c>
      <c r="AR922" s="99">
        <v>2170086.2254943801</v>
      </c>
      <c r="AS922" s="99">
        <v>1354692.0526733401</v>
      </c>
      <c r="AT922" s="99">
        <v>0</v>
      </c>
      <c r="AU922" s="99">
        <v>0</v>
      </c>
      <c r="AV922" s="99">
        <v>20668889.896240201</v>
      </c>
      <c r="AW922" s="99">
        <v>0</v>
      </c>
      <c r="AX922" s="99">
        <v>4427824.6887817401</v>
      </c>
      <c r="AY922" s="99">
        <v>6759075.6390991202</v>
      </c>
      <c r="AZ922" s="99">
        <v>5754568.1563720703</v>
      </c>
      <c r="BA922" s="99">
        <v>7265441.64416504</v>
      </c>
      <c r="BB922" s="99">
        <v>0</v>
      </c>
      <c r="BC922" s="99">
        <v>2018953.4639892599</v>
      </c>
      <c r="BD922" s="99">
        <v>1026881.42386627</v>
      </c>
      <c r="BE922" s="99">
        <v>0</v>
      </c>
      <c r="BF922" s="99">
        <v>335526.92859649699</v>
      </c>
      <c r="BG922" s="99">
        <v>20948030.317871101</v>
      </c>
      <c r="BH922" s="99">
        <v>5316760.3833618201</v>
      </c>
      <c r="BI922" s="99">
        <v>121.344723868184</v>
      </c>
      <c r="BJ922" s="99">
        <v>975720.60990905797</v>
      </c>
      <c r="BK922" s="99">
        <v>652359.33737945603</v>
      </c>
      <c r="BL922" s="99">
        <v>0</v>
      </c>
      <c r="BM922" s="99">
        <v>0</v>
      </c>
      <c r="BN922" s="99">
        <v>0</v>
      </c>
      <c r="BO922" s="99">
        <v>0</v>
      </c>
      <c r="BP922" s="99">
        <v>0</v>
      </c>
      <c r="BQ922" s="99">
        <v>0</v>
      </c>
      <c r="BR922" s="99">
        <v>2010953.45697021</v>
      </c>
      <c r="BS922" s="99">
        <v>2052911.4256744401</v>
      </c>
      <c r="BT922" s="99">
        <v>1444005.82460022</v>
      </c>
      <c r="BU922" s="99">
        <v>0</v>
      </c>
      <c r="BV922" s="99">
        <v>783212.50629425002</v>
      </c>
      <c r="BW922" s="99">
        <v>125131.83485603301</v>
      </c>
      <c r="BX922" s="99">
        <v>0</v>
      </c>
      <c r="BY922" s="99">
        <v>0</v>
      </c>
      <c r="BZ922" s="99">
        <v>0</v>
      </c>
      <c r="CA922" s="99">
        <v>48159.502184391</v>
      </c>
      <c r="CB922" s="99">
        <v>3005558.5745544401</v>
      </c>
      <c r="CC922" s="99">
        <v>26246484.627441399</v>
      </c>
      <c r="CD922" s="99">
        <v>6288355.3038330097</v>
      </c>
      <c r="CE922" s="99">
        <v>917.35332503169798</v>
      </c>
      <c r="CF922" s="99">
        <v>174629.429725647</v>
      </c>
      <c r="CG922" s="99">
        <v>1358548.40559387</v>
      </c>
      <c r="CH922" s="99">
        <v>0</v>
      </c>
      <c r="CI922" s="99">
        <v>49081.721495628401</v>
      </c>
      <c r="CJ922" s="99">
        <v>3181218.8919677702</v>
      </c>
      <c r="CK922" s="99">
        <v>27607279.795166001</v>
      </c>
      <c r="CL922" s="99">
        <v>6424261.8952026404</v>
      </c>
      <c r="CM922" s="166">
        <v>72337.664013862595</v>
      </c>
      <c r="CN922" s="166">
        <v>10448399.1240234</v>
      </c>
      <c r="CO922" s="166">
        <v>48610293.021972701</v>
      </c>
      <c r="CP922" s="99">
        <v>6424261.8952026404</v>
      </c>
      <c r="CQ922" s="99">
        <v>0</v>
      </c>
      <c r="CR922" s="99">
        <v>0</v>
      </c>
      <c r="CS922" s="99">
        <v>0</v>
      </c>
      <c r="CT922" s="99">
        <v>0</v>
      </c>
      <c r="CU922" s="98">
        <v>6381.8926410109998</v>
      </c>
      <c r="CV922" s="98">
        <v>23280.856001216998</v>
      </c>
      <c r="CW922" s="98">
        <v>3180188.0042800871</v>
      </c>
      <c r="CX922" s="98">
        <v>27605033.033035267</v>
      </c>
    </row>
    <row r="923" spans="1:102" x14ac:dyDescent="0.2">
      <c r="A923" s="98" t="s">
        <v>65</v>
      </c>
      <c r="B923" s="100">
        <v>40330</v>
      </c>
      <c r="C923" s="99">
        <v>43068.245120048501</v>
      </c>
      <c r="D923" s="99">
        <v>0</v>
      </c>
      <c r="E923" s="99">
        <v>5272.4497483372697</v>
      </c>
      <c r="F923" s="99">
        <v>4119.7850178480103</v>
      </c>
      <c r="G923" s="99">
        <v>940.31744115054596</v>
      </c>
      <c r="H923" s="99">
        <v>0</v>
      </c>
      <c r="I923" s="99">
        <v>0</v>
      </c>
      <c r="J923" s="99">
        <v>22869.0967514515</v>
      </c>
      <c r="K923" s="99">
        <v>0</v>
      </c>
      <c r="L923" s="99">
        <v>10971.8270609379</v>
      </c>
      <c r="M923" s="99">
        <v>14510.6591511965</v>
      </c>
      <c r="N923" s="99">
        <v>5409.0700306296303</v>
      </c>
      <c r="O923" s="99">
        <v>16974.7165515423</v>
      </c>
      <c r="P923" s="99">
        <v>0</v>
      </c>
      <c r="Q923" s="99">
        <v>1852.8405433595201</v>
      </c>
      <c r="R923" s="99">
        <v>749.90142274647997</v>
      </c>
      <c r="S923" s="99">
        <v>0</v>
      </c>
      <c r="T923" s="99">
        <v>232.38115063682201</v>
      </c>
      <c r="U923" s="99">
        <v>23586.839807748798</v>
      </c>
      <c r="V923" s="99">
        <v>2598565.8775634798</v>
      </c>
      <c r="W923" s="99">
        <v>100.48414436075799</v>
      </c>
      <c r="X923" s="99">
        <v>381515.536220551</v>
      </c>
      <c r="Y923" s="99">
        <v>242028.10614013701</v>
      </c>
      <c r="Z923" s="99">
        <v>175649.07595252999</v>
      </c>
      <c r="AA923" s="99">
        <v>0</v>
      </c>
      <c r="AB923" s="99">
        <v>0</v>
      </c>
      <c r="AC923" s="99">
        <v>7255472.8783569299</v>
      </c>
      <c r="AD923" s="99">
        <v>0</v>
      </c>
      <c r="AE923" s="99">
        <v>460582.24126052897</v>
      </c>
      <c r="AF923" s="99">
        <v>738640.85432434105</v>
      </c>
      <c r="AG923" s="99">
        <v>747325.82077026402</v>
      </c>
      <c r="AH923" s="99">
        <v>829050.09918975795</v>
      </c>
      <c r="AI923" s="99">
        <v>0</v>
      </c>
      <c r="AJ923" s="99">
        <v>225639.69406700099</v>
      </c>
      <c r="AK923" s="99">
        <v>135187.49248123201</v>
      </c>
      <c r="AL923" s="99">
        <v>0</v>
      </c>
      <c r="AM923" s="99">
        <v>41967.186824321703</v>
      </c>
      <c r="AN923" s="99">
        <v>7300875.4117431603</v>
      </c>
      <c r="AO923" s="99">
        <v>22825666.994628899</v>
      </c>
      <c r="AP923" s="99">
        <v>1037.1144686043301</v>
      </c>
      <c r="AQ923" s="99">
        <v>3329448.2148132301</v>
      </c>
      <c r="AR923" s="99">
        <v>2118599.4266662602</v>
      </c>
      <c r="AS923" s="99">
        <v>1365108.4111480699</v>
      </c>
      <c r="AT923" s="99">
        <v>0</v>
      </c>
      <c r="AU923" s="99">
        <v>0</v>
      </c>
      <c r="AV923" s="99">
        <v>21053405.6960449</v>
      </c>
      <c r="AW923" s="99">
        <v>0</v>
      </c>
      <c r="AX923" s="99">
        <v>4472711.1206665002</v>
      </c>
      <c r="AY923" s="99">
        <v>6830906.94177246</v>
      </c>
      <c r="AZ923" s="99">
        <v>5729237.9904174795</v>
      </c>
      <c r="BA923" s="99">
        <v>7325409.86181641</v>
      </c>
      <c r="BB923" s="99">
        <v>0</v>
      </c>
      <c r="BC923" s="99">
        <v>1965206.1696319601</v>
      </c>
      <c r="BD923" s="99">
        <v>1048610.4683532701</v>
      </c>
      <c r="BE923" s="99">
        <v>0</v>
      </c>
      <c r="BF923" s="99">
        <v>332121.14252471901</v>
      </c>
      <c r="BG923" s="99">
        <v>21224622.362792999</v>
      </c>
      <c r="BH923" s="99">
        <v>5407275.9234008798</v>
      </c>
      <c r="BI923" s="99">
        <v>101.226029153913</v>
      </c>
      <c r="BJ923" s="99">
        <v>911617.44378662098</v>
      </c>
      <c r="BK923" s="99">
        <v>625952.61487579299</v>
      </c>
      <c r="BL923" s="99">
        <v>0</v>
      </c>
      <c r="BM923" s="99">
        <v>0</v>
      </c>
      <c r="BN923" s="99">
        <v>0</v>
      </c>
      <c r="BO923" s="99">
        <v>0</v>
      </c>
      <c r="BP923" s="99">
        <v>0</v>
      </c>
      <c r="BQ923" s="99">
        <v>0</v>
      </c>
      <c r="BR923" s="99">
        <v>2038883.6599578899</v>
      </c>
      <c r="BS923" s="99">
        <v>2049280.9246978799</v>
      </c>
      <c r="BT923" s="99">
        <v>1455154.2682342499</v>
      </c>
      <c r="BU923" s="99">
        <v>0</v>
      </c>
      <c r="BV923" s="99">
        <v>765946.19023132301</v>
      </c>
      <c r="BW923" s="99">
        <v>128806.586753845</v>
      </c>
      <c r="BX923" s="99">
        <v>0</v>
      </c>
      <c r="BY923" s="99">
        <v>0</v>
      </c>
      <c r="BZ923" s="99">
        <v>0</v>
      </c>
      <c r="CA923" s="99">
        <v>48322.9450483322</v>
      </c>
      <c r="CB923" s="99">
        <v>2983700.8360290499</v>
      </c>
      <c r="CC923" s="99">
        <v>26123508.503906298</v>
      </c>
      <c r="CD923" s="99">
        <v>6323497.2811889602</v>
      </c>
      <c r="CE923" s="99">
        <v>936.96085251122702</v>
      </c>
      <c r="CF923" s="99">
        <v>174899.68725013701</v>
      </c>
      <c r="CG923" s="99">
        <v>1364154.21514893</v>
      </c>
      <c r="CH923" s="99">
        <v>0</v>
      </c>
      <c r="CI923" s="99">
        <v>49257.5595984459</v>
      </c>
      <c r="CJ923" s="99">
        <v>3160485.5183105501</v>
      </c>
      <c r="CK923" s="99">
        <v>27531137.298095699</v>
      </c>
      <c r="CL923" s="99">
        <v>6449014.15734863</v>
      </c>
      <c r="CM923" s="166">
        <v>72740.758596420303</v>
      </c>
      <c r="CN923" s="166">
        <v>10450761.3168945</v>
      </c>
      <c r="CO923" s="166">
        <v>48760445.4990234</v>
      </c>
      <c r="CP923" s="99">
        <v>6449014.15734863</v>
      </c>
      <c r="CQ923" s="99">
        <v>0</v>
      </c>
      <c r="CR923" s="99">
        <v>0</v>
      </c>
      <c r="CS923" s="99">
        <v>0</v>
      </c>
      <c r="CT923" s="99">
        <v>0</v>
      </c>
      <c r="CU923" s="98">
        <v>6048.7354082399997</v>
      </c>
      <c r="CV923" s="98">
        <v>23690.276800922999</v>
      </c>
      <c r="CW923" s="98">
        <v>3158600.5232791868</v>
      </c>
      <c r="CX923" s="98">
        <v>27487662.719055228</v>
      </c>
    </row>
    <row r="924" spans="1:102" x14ac:dyDescent="0.2">
      <c r="A924" s="98" t="s">
        <v>65</v>
      </c>
      <c r="B924" s="100">
        <v>40422</v>
      </c>
      <c r="C924" s="99">
        <v>43416.413098335302</v>
      </c>
      <c r="D924" s="99">
        <v>0</v>
      </c>
      <c r="E924" s="99">
        <v>5117.5739467740104</v>
      </c>
      <c r="F924" s="99">
        <v>4069.1815192699401</v>
      </c>
      <c r="G924" s="99">
        <v>953.07257228344702</v>
      </c>
      <c r="H924" s="99">
        <v>0</v>
      </c>
      <c r="I924" s="99">
        <v>0</v>
      </c>
      <c r="J924" s="99">
        <v>23076.090493202199</v>
      </c>
      <c r="K924" s="99">
        <v>0</v>
      </c>
      <c r="L924" s="99">
        <v>10821.6498038769</v>
      </c>
      <c r="M924" s="99">
        <v>14542.3371335268</v>
      </c>
      <c r="N924" s="99">
        <v>5367.5507351756096</v>
      </c>
      <c r="O924" s="99">
        <v>17074.125490665399</v>
      </c>
      <c r="P924" s="99">
        <v>0</v>
      </c>
      <c r="Q924" s="99">
        <v>1837.6048624366499</v>
      </c>
      <c r="R924" s="99">
        <v>744.80288728326605</v>
      </c>
      <c r="S924" s="99">
        <v>0</v>
      </c>
      <c r="T924" s="99">
        <v>235.28751468285901</v>
      </c>
      <c r="U924" s="99">
        <v>23805.552246332201</v>
      </c>
      <c r="V924" s="99">
        <v>2621039.3949279799</v>
      </c>
      <c r="W924" s="99">
        <v>56.530975638888798</v>
      </c>
      <c r="X924" s="99">
        <v>361842.67291259801</v>
      </c>
      <c r="Y924" s="99">
        <v>231569.976640701</v>
      </c>
      <c r="Z924" s="99">
        <v>177824.06745529201</v>
      </c>
      <c r="AA924" s="99">
        <v>0</v>
      </c>
      <c r="AB924" s="99">
        <v>0</v>
      </c>
      <c r="AC924" s="99">
        <v>7333976.0432739304</v>
      </c>
      <c r="AD924" s="99">
        <v>0</v>
      </c>
      <c r="AE924" s="99">
        <v>456859.97071075399</v>
      </c>
      <c r="AF924" s="99">
        <v>740445.32785797096</v>
      </c>
      <c r="AG924" s="99">
        <v>739162.09043884301</v>
      </c>
      <c r="AH924" s="99">
        <v>820146.98058319103</v>
      </c>
      <c r="AI924" s="99">
        <v>0</v>
      </c>
      <c r="AJ924" s="99">
        <v>222441.331939697</v>
      </c>
      <c r="AK924" s="99">
        <v>134275.369998932</v>
      </c>
      <c r="AL924" s="99">
        <v>0</v>
      </c>
      <c r="AM924" s="99">
        <v>41945.990409851103</v>
      </c>
      <c r="AN924" s="99">
        <v>7409559.9412231399</v>
      </c>
      <c r="AO924" s="99">
        <v>23105281.909179699</v>
      </c>
      <c r="AP924" s="99">
        <v>567.36939463764395</v>
      </c>
      <c r="AQ924" s="99">
        <v>3145532.8294067401</v>
      </c>
      <c r="AR924" s="99">
        <v>2016415.5458831801</v>
      </c>
      <c r="AS924" s="99">
        <v>1398917.6037902799</v>
      </c>
      <c r="AT924" s="99">
        <v>0</v>
      </c>
      <c r="AU924" s="99">
        <v>0</v>
      </c>
      <c r="AV924" s="99">
        <v>21400593.958252002</v>
      </c>
      <c r="AW924" s="99">
        <v>0</v>
      </c>
      <c r="AX924" s="99">
        <v>4420314.27233887</v>
      </c>
      <c r="AY924" s="99">
        <v>6883967.1665649395</v>
      </c>
      <c r="AZ924" s="99">
        <v>5657300.5919799795</v>
      </c>
      <c r="BA924" s="99">
        <v>7298505.8101196298</v>
      </c>
      <c r="BB924" s="99">
        <v>0</v>
      </c>
      <c r="BC924" s="99">
        <v>1937827.58108521</v>
      </c>
      <c r="BD924" s="99">
        <v>1051247.1584930399</v>
      </c>
      <c r="BE924" s="99">
        <v>0</v>
      </c>
      <c r="BF924" s="99">
        <v>334620.470184326</v>
      </c>
      <c r="BG924" s="99">
        <v>21601499.5463867</v>
      </c>
      <c r="BH924" s="99">
        <v>5383607.0920410203</v>
      </c>
      <c r="BI924" s="99">
        <v>86.038898338563698</v>
      </c>
      <c r="BJ924" s="99">
        <v>872760.98849487305</v>
      </c>
      <c r="BK924" s="99">
        <v>598582.84136199998</v>
      </c>
      <c r="BL924" s="99">
        <v>0</v>
      </c>
      <c r="BM924" s="99">
        <v>0</v>
      </c>
      <c r="BN924" s="99">
        <v>0</v>
      </c>
      <c r="BO924" s="99">
        <v>0</v>
      </c>
      <c r="BP924" s="99">
        <v>0</v>
      </c>
      <c r="BQ924" s="99">
        <v>0</v>
      </c>
      <c r="BR924" s="99">
        <v>2056835.0724792499</v>
      </c>
      <c r="BS924" s="99">
        <v>2030250.00434875</v>
      </c>
      <c r="BT924" s="99">
        <v>1448749.6184082001</v>
      </c>
      <c r="BU924" s="99">
        <v>0</v>
      </c>
      <c r="BV924" s="99">
        <v>756312.41515350295</v>
      </c>
      <c r="BW924" s="99">
        <v>130262.13246250201</v>
      </c>
      <c r="BX924" s="99">
        <v>0</v>
      </c>
      <c r="BY924" s="99">
        <v>0</v>
      </c>
      <c r="BZ924" s="99">
        <v>0</v>
      </c>
      <c r="CA924" s="99">
        <v>48583.325713157697</v>
      </c>
      <c r="CB924" s="99">
        <v>2982534.8497619601</v>
      </c>
      <c r="CC924" s="99">
        <v>26249503.2412109</v>
      </c>
      <c r="CD924" s="99">
        <v>6261830.7559204102</v>
      </c>
      <c r="CE924" s="99">
        <v>954.853476546705</v>
      </c>
      <c r="CF924" s="99">
        <v>177481.66777610799</v>
      </c>
      <c r="CG924" s="99">
        <v>1398114.6114807101</v>
      </c>
      <c r="CH924" s="99">
        <v>0</v>
      </c>
      <c r="CI924" s="99">
        <v>49533.819907188401</v>
      </c>
      <c r="CJ924" s="99">
        <v>3151792.6288757301</v>
      </c>
      <c r="CK924" s="99">
        <v>27605202.1318359</v>
      </c>
      <c r="CL924" s="99">
        <v>6387754.55322266</v>
      </c>
      <c r="CM924" s="166">
        <v>73206.306098938003</v>
      </c>
      <c r="CN924" s="166">
        <v>10547270.470581099</v>
      </c>
      <c r="CO924" s="166">
        <v>49143369.848144501</v>
      </c>
      <c r="CP924" s="99">
        <v>6387754.55322266</v>
      </c>
      <c r="CQ924" s="99">
        <v>0</v>
      </c>
      <c r="CR924" s="99">
        <v>0</v>
      </c>
      <c r="CS924" s="99">
        <v>0</v>
      </c>
      <c r="CT924" s="99">
        <v>0</v>
      </c>
      <c r="CU924" s="98">
        <v>5820.0472922770005</v>
      </c>
      <c r="CV924" s="98">
        <v>23911.276641410001</v>
      </c>
      <c r="CW924" s="98">
        <v>3160016.5175380679</v>
      </c>
      <c r="CX924" s="98">
        <v>27647617.852691609</v>
      </c>
    </row>
    <row r="925" spans="1:102" x14ac:dyDescent="0.2">
      <c r="A925" s="98" t="s">
        <v>65</v>
      </c>
      <c r="B925" s="100">
        <v>40513</v>
      </c>
      <c r="C925" s="99">
        <v>43383.996070385001</v>
      </c>
      <c r="D925" s="99">
        <v>0</v>
      </c>
      <c r="E925" s="99">
        <v>5090.8095086813</v>
      </c>
      <c r="F925" s="99">
        <v>4070.5403310060501</v>
      </c>
      <c r="G925" s="99">
        <v>971.98980174213602</v>
      </c>
      <c r="H925" s="99">
        <v>0</v>
      </c>
      <c r="I925" s="99">
        <v>0</v>
      </c>
      <c r="J925" s="99">
        <v>23293.925337552999</v>
      </c>
      <c r="K925" s="99">
        <v>0</v>
      </c>
      <c r="L925" s="99">
        <v>12870.253590464599</v>
      </c>
      <c r="M925" s="99">
        <v>14580.4188079834</v>
      </c>
      <c r="N925" s="99">
        <v>5302.0710449814796</v>
      </c>
      <c r="O925" s="99">
        <v>16671.510383844401</v>
      </c>
      <c r="P925" s="99">
        <v>0</v>
      </c>
      <c r="Q925" s="99">
        <v>1827.6702189743501</v>
      </c>
      <c r="R925" s="99">
        <v>753.68143043667101</v>
      </c>
      <c r="S925" s="99">
        <v>0</v>
      </c>
      <c r="T925" s="99">
        <v>274.49474865570699</v>
      </c>
      <c r="U925" s="99">
        <v>24001.2555234432</v>
      </c>
      <c r="V925" s="99">
        <v>2590752.6390075702</v>
      </c>
      <c r="W925" s="99">
        <v>123.660508520901</v>
      </c>
      <c r="X925" s="99">
        <v>351662.57365417498</v>
      </c>
      <c r="Y925" s="99">
        <v>225937.81587982201</v>
      </c>
      <c r="Z925" s="99">
        <v>180593.64053154</v>
      </c>
      <c r="AA925" s="99">
        <v>0</v>
      </c>
      <c r="AB925" s="99">
        <v>0</v>
      </c>
      <c r="AC925" s="99">
        <v>7343813.4434204102</v>
      </c>
      <c r="AD925" s="99">
        <v>0</v>
      </c>
      <c r="AE925" s="99">
        <v>502906.87425994902</v>
      </c>
      <c r="AF925" s="99">
        <v>730017.23461914097</v>
      </c>
      <c r="AG925" s="99">
        <v>720948.34030151402</v>
      </c>
      <c r="AH925" s="99">
        <v>762713.59236144996</v>
      </c>
      <c r="AI925" s="99">
        <v>0</v>
      </c>
      <c r="AJ925" s="99">
        <v>222705.089220047</v>
      </c>
      <c r="AK925" s="99">
        <v>133144.45909309399</v>
      </c>
      <c r="AL925" s="99">
        <v>0</v>
      </c>
      <c r="AM925" s="99">
        <v>44364.416250228896</v>
      </c>
      <c r="AN925" s="99">
        <v>7416071.94995117</v>
      </c>
      <c r="AO925" s="99">
        <v>22977707.057861298</v>
      </c>
      <c r="AP925" s="99">
        <v>1363.6961678415501</v>
      </c>
      <c r="AQ925" s="99">
        <v>3093643.55999756</v>
      </c>
      <c r="AR925" s="99">
        <v>1998873.7554779099</v>
      </c>
      <c r="AS925" s="99">
        <v>1423006.7796936</v>
      </c>
      <c r="AT925" s="99">
        <v>0</v>
      </c>
      <c r="AU925" s="99">
        <v>0</v>
      </c>
      <c r="AV925" s="99">
        <v>21665227.8681641</v>
      </c>
      <c r="AW925" s="99">
        <v>0</v>
      </c>
      <c r="AX925" s="99">
        <v>4933397.94030762</v>
      </c>
      <c r="AY925" s="99">
        <v>6822136.8178100605</v>
      </c>
      <c r="AZ925" s="99">
        <v>5535302.9555053702</v>
      </c>
      <c r="BA925" s="99">
        <v>6825363.9617919903</v>
      </c>
      <c r="BB925" s="99">
        <v>0</v>
      </c>
      <c r="BC925" s="99">
        <v>1942479.0105133101</v>
      </c>
      <c r="BD925" s="99">
        <v>1042624.42903137</v>
      </c>
      <c r="BE925" s="99">
        <v>0</v>
      </c>
      <c r="BF925" s="99">
        <v>358068.36740875198</v>
      </c>
      <c r="BG925" s="99">
        <v>21893509.9851074</v>
      </c>
      <c r="BH925" s="99">
        <v>5333651.7005615197</v>
      </c>
      <c r="BI925" s="99">
        <v>69.471245009452105</v>
      </c>
      <c r="BJ925" s="99">
        <v>850535.50549316395</v>
      </c>
      <c r="BK925" s="99">
        <v>582365.57962799096</v>
      </c>
      <c r="BL925" s="99">
        <v>0</v>
      </c>
      <c r="BM925" s="99">
        <v>0</v>
      </c>
      <c r="BN925" s="99">
        <v>0</v>
      </c>
      <c r="BO925" s="99">
        <v>0</v>
      </c>
      <c r="BP925" s="99">
        <v>0</v>
      </c>
      <c r="BQ925" s="99">
        <v>0</v>
      </c>
      <c r="BR925" s="99">
        <v>2054709.04525757</v>
      </c>
      <c r="BS925" s="99">
        <v>1988932.7160491899</v>
      </c>
      <c r="BT925" s="99">
        <v>1356827.9179992699</v>
      </c>
      <c r="BU925" s="99">
        <v>0</v>
      </c>
      <c r="BV925" s="99">
        <v>756359.90474700904</v>
      </c>
      <c r="BW925" s="99">
        <v>121763.450104713</v>
      </c>
      <c r="BX925" s="99">
        <v>0</v>
      </c>
      <c r="BY925" s="99">
        <v>0</v>
      </c>
      <c r="BZ925" s="99">
        <v>0</v>
      </c>
      <c r="CA925" s="99">
        <v>48478.6359167099</v>
      </c>
      <c r="CB925" s="99">
        <v>2936336.48974609</v>
      </c>
      <c r="CC925" s="99">
        <v>26064407.878173798</v>
      </c>
      <c r="CD925" s="99">
        <v>6173415.2048339797</v>
      </c>
      <c r="CE925" s="99">
        <v>976.65975171327602</v>
      </c>
      <c r="CF925" s="99">
        <v>180780.91086578401</v>
      </c>
      <c r="CG925" s="99">
        <v>1423033.18588257</v>
      </c>
      <c r="CH925" s="99">
        <v>0</v>
      </c>
      <c r="CI925" s="99">
        <v>49455.698312759399</v>
      </c>
      <c r="CJ925" s="99">
        <v>3125252.8819274898</v>
      </c>
      <c r="CK925" s="99">
        <v>27557217.4067383</v>
      </c>
      <c r="CL925" s="99">
        <v>6298839.5164184598</v>
      </c>
      <c r="CM925" s="166">
        <v>73301.506725311294</v>
      </c>
      <c r="CN925" s="166">
        <v>10531863.0316162</v>
      </c>
      <c r="CO925" s="166">
        <v>49407930.548828103</v>
      </c>
      <c r="CP925" s="99">
        <v>6298839.5164184598</v>
      </c>
      <c r="CQ925" s="99">
        <v>0</v>
      </c>
      <c r="CR925" s="99">
        <v>0</v>
      </c>
      <c r="CS925" s="99">
        <v>0</v>
      </c>
      <c r="CT925" s="99">
        <v>0</v>
      </c>
      <c r="CU925" s="98">
        <v>5760.952350474</v>
      </c>
      <c r="CV925" s="98">
        <v>24141.206759700999</v>
      </c>
      <c r="CW925" s="98">
        <v>3117117.4006118742</v>
      </c>
      <c r="CX925" s="98">
        <v>27487441.064056367</v>
      </c>
    </row>
    <row r="926" spans="1:102" x14ac:dyDescent="0.2">
      <c r="A926" s="98" t="s">
        <v>65</v>
      </c>
      <c r="B926" s="100">
        <v>40603</v>
      </c>
      <c r="C926" s="99">
        <v>43458.241710662798</v>
      </c>
      <c r="D926" s="99">
        <v>0</v>
      </c>
      <c r="E926" s="99">
        <v>5100.7614894509297</v>
      </c>
      <c r="F926" s="99">
        <v>4083.3829134702701</v>
      </c>
      <c r="G926" s="99">
        <v>985.67303995788097</v>
      </c>
      <c r="H926" s="99">
        <v>0</v>
      </c>
      <c r="I926" s="99">
        <v>0</v>
      </c>
      <c r="J926" s="99">
        <v>23775.161880731601</v>
      </c>
      <c r="K926" s="99">
        <v>0</v>
      </c>
      <c r="L926" s="99">
        <v>26381.7420153618</v>
      </c>
      <c r="M926" s="99">
        <v>14687.4406340122</v>
      </c>
      <c r="N926" s="99">
        <v>5297.3747955560702</v>
      </c>
      <c r="O926" s="99">
        <v>0</v>
      </c>
      <c r="P926" s="99">
        <v>0</v>
      </c>
      <c r="Q926" s="99">
        <v>1822.9193980693799</v>
      </c>
      <c r="R926" s="99">
        <v>0</v>
      </c>
      <c r="S926" s="99">
        <v>0</v>
      </c>
      <c r="T926" s="99">
        <v>980.42035047709896</v>
      </c>
      <c r="U926" s="99">
        <v>24364.521262407299</v>
      </c>
      <c r="V926" s="99">
        <v>2578717.4304809598</v>
      </c>
      <c r="W926" s="99">
        <v>134.41319906152799</v>
      </c>
      <c r="X926" s="99">
        <v>347508.40190887498</v>
      </c>
      <c r="Y926" s="99">
        <v>222986.35882186901</v>
      </c>
      <c r="Z926" s="99">
        <v>181454.09195900001</v>
      </c>
      <c r="AA926" s="99">
        <v>0</v>
      </c>
      <c r="AB926" s="99">
        <v>0</v>
      </c>
      <c r="AC926" s="99">
        <v>7482167.2138061495</v>
      </c>
      <c r="AD926" s="99">
        <v>0</v>
      </c>
      <c r="AE926" s="99">
        <v>1260445.43409729</v>
      </c>
      <c r="AF926" s="99">
        <v>732088.27212524402</v>
      </c>
      <c r="AG926" s="99">
        <v>716800.74298858596</v>
      </c>
      <c r="AH926" s="99">
        <v>0</v>
      </c>
      <c r="AI926" s="99">
        <v>0</v>
      </c>
      <c r="AJ926" s="99">
        <v>229830.09333801299</v>
      </c>
      <c r="AK926" s="99">
        <v>0</v>
      </c>
      <c r="AL926" s="99">
        <v>0</v>
      </c>
      <c r="AM926" s="99">
        <v>181160.09339523301</v>
      </c>
      <c r="AN926" s="99">
        <v>7521648.5662841797</v>
      </c>
      <c r="AO926" s="99">
        <v>23071268.681396499</v>
      </c>
      <c r="AP926" s="99">
        <v>1526.8704234212601</v>
      </c>
      <c r="AQ926" s="99">
        <v>3091678.5027160598</v>
      </c>
      <c r="AR926" s="99">
        <v>2001161.20098877</v>
      </c>
      <c r="AS926" s="99">
        <v>1432171.76202393</v>
      </c>
      <c r="AT926" s="99">
        <v>0</v>
      </c>
      <c r="AU926" s="99">
        <v>0</v>
      </c>
      <c r="AV926" s="99">
        <v>22221648.546875</v>
      </c>
      <c r="AW926" s="99">
        <v>0</v>
      </c>
      <c r="AX926" s="99">
        <v>11760042.907836899</v>
      </c>
      <c r="AY926" s="99">
        <v>6895880.10083008</v>
      </c>
      <c r="AZ926" s="99">
        <v>5542703.9123535203</v>
      </c>
      <c r="BA926" s="99">
        <v>0</v>
      </c>
      <c r="BB926" s="99">
        <v>0</v>
      </c>
      <c r="BC926" s="99">
        <v>2015518.98716736</v>
      </c>
      <c r="BD926" s="99">
        <v>0</v>
      </c>
      <c r="BE926" s="99">
        <v>0</v>
      </c>
      <c r="BF926" s="99">
        <v>1425762.1598815899</v>
      </c>
      <c r="BG926" s="99">
        <v>22371248.614257801</v>
      </c>
      <c r="BH926" s="99">
        <v>4099598.9485168499</v>
      </c>
      <c r="BI926" s="99">
        <v>63.457466402556697</v>
      </c>
      <c r="BJ926" s="99">
        <v>733789.83235168504</v>
      </c>
      <c r="BK926" s="99">
        <v>545967.51864624</v>
      </c>
      <c r="BL926" s="99">
        <v>0</v>
      </c>
      <c r="BM926" s="99">
        <v>0</v>
      </c>
      <c r="BN926" s="99">
        <v>0</v>
      </c>
      <c r="BO926" s="99">
        <v>0</v>
      </c>
      <c r="BP926" s="99">
        <v>0</v>
      </c>
      <c r="BQ926" s="99">
        <v>0</v>
      </c>
      <c r="BR926" s="99">
        <v>2066405.9553680399</v>
      </c>
      <c r="BS926" s="99">
        <v>1983408.9855194101</v>
      </c>
      <c r="BT926" s="99">
        <v>0</v>
      </c>
      <c r="BU926" s="99">
        <v>0</v>
      </c>
      <c r="BV926" s="99">
        <v>785721.88670349098</v>
      </c>
      <c r="BW926" s="99">
        <v>0</v>
      </c>
      <c r="BX926" s="99">
        <v>0</v>
      </c>
      <c r="BY926" s="99">
        <v>0</v>
      </c>
      <c r="BZ926" s="99">
        <v>0</v>
      </c>
      <c r="CA926" s="99">
        <v>48540.251334667199</v>
      </c>
      <c r="CB926" s="99">
        <v>2931762.3706665002</v>
      </c>
      <c r="CC926" s="99">
        <v>26174348.822753899</v>
      </c>
      <c r="CD926" s="99">
        <v>4834176.47546387</v>
      </c>
      <c r="CE926" s="99">
        <v>983.63510194420803</v>
      </c>
      <c r="CF926" s="99">
        <v>182247.466146469</v>
      </c>
      <c r="CG926" s="99">
        <v>1433965.31390381</v>
      </c>
      <c r="CH926" s="99">
        <v>0</v>
      </c>
      <c r="CI926" s="99">
        <v>49529.883758068099</v>
      </c>
      <c r="CJ926" s="99">
        <v>3114943.9839477502</v>
      </c>
      <c r="CK926" s="99">
        <v>27654820.3916016</v>
      </c>
      <c r="CL926" s="99">
        <v>4834283.5693969699</v>
      </c>
      <c r="CM926" s="166">
        <v>73796.813634872393</v>
      </c>
      <c r="CN926" s="166">
        <v>10641664.9406738</v>
      </c>
      <c r="CO926" s="166">
        <v>50053746.990234397</v>
      </c>
      <c r="CP926" s="99">
        <v>4834283.5693969699</v>
      </c>
      <c r="CQ926" s="99">
        <v>0</v>
      </c>
      <c r="CR926" s="99">
        <v>0</v>
      </c>
      <c r="CS926" s="99">
        <v>0</v>
      </c>
      <c r="CT926" s="99">
        <v>0</v>
      </c>
      <c r="CU926" s="98">
        <v>5700.7064398089997</v>
      </c>
      <c r="CV926" s="98">
        <v>24631.003056517999</v>
      </c>
      <c r="CW926" s="98">
        <v>3114009.8368129693</v>
      </c>
      <c r="CX926" s="98">
        <v>27608314.136657707</v>
      </c>
    </row>
    <row r="927" spans="1:102" x14ac:dyDescent="0.2">
      <c r="A927" s="98" t="s">
        <v>65</v>
      </c>
      <c r="B927" s="100">
        <v>40695</v>
      </c>
      <c r="C927" s="99">
        <v>43576.030313014999</v>
      </c>
      <c r="D927" s="99">
        <v>0</v>
      </c>
      <c r="E927" s="99">
        <v>5042.1790894269898</v>
      </c>
      <c r="F927" s="99">
        <v>4069.97441324592</v>
      </c>
      <c r="G927" s="99">
        <v>999.88864848762796</v>
      </c>
      <c r="H927" s="99">
        <v>0</v>
      </c>
      <c r="I927" s="99">
        <v>0</v>
      </c>
      <c r="J927" s="99">
        <v>24141.891752004602</v>
      </c>
      <c r="K927" s="99">
        <v>0</v>
      </c>
      <c r="L927" s="99">
        <v>26633.347980260802</v>
      </c>
      <c r="M927" s="99">
        <v>14769.5761783123</v>
      </c>
      <c r="N927" s="99">
        <v>5319.5132422447195</v>
      </c>
      <c r="O927" s="99">
        <v>0</v>
      </c>
      <c r="P927" s="99">
        <v>0</v>
      </c>
      <c r="Q927" s="99">
        <v>1825.9881911277801</v>
      </c>
      <c r="R927" s="99">
        <v>0</v>
      </c>
      <c r="S927" s="99">
        <v>0</v>
      </c>
      <c r="T927" s="99">
        <v>994.98013545572803</v>
      </c>
      <c r="U927" s="99">
        <v>24626.408133029901</v>
      </c>
      <c r="V927" s="99">
        <v>2579031.4124755901</v>
      </c>
      <c r="W927" s="99">
        <v>78.799841672182097</v>
      </c>
      <c r="X927" s="99">
        <v>333824.23048782302</v>
      </c>
      <c r="Y927" s="99">
        <v>215534.09565162699</v>
      </c>
      <c r="Z927" s="99">
        <v>183810.94522285499</v>
      </c>
      <c r="AA927" s="99">
        <v>0</v>
      </c>
      <c r="AB927" s="99">
        <v>0</v>
      </c>
      <c r="AC927" s="99">
        <v>7590281.6705932599</v>
      </c>
      <c r="AD927" s="99">
        <v>0</v>
      </c>
      <c r="AE927" s="99">
        <v>1241443.62928772</v>
      </c>
      <c r="AF927" s="99">
        <v>745982.65732574498</v>
      </c>
      <c r="AG927" s="99">
        <v>710689.171485901</v>
      </c>
      <c r="AH927" s="99">
        <v>0</v>
      </c>
      <c r="AI927" s="99">
        <v>0</v>
      </c>
      <c r="AJ927" s="99">
        <v>221762.99947547901</v>
      </c>
      <c r="AK927" s="99">
        <v>0</v>
      </c>
      <c r="AL927" s="99">
        <v>0</v>
      </c>
      <c r="AM927" s="99">
        <v>183056.655195236</v>
      </c>
      <c r="AN927" s="99">
        <v>7609246.9458007803</v>
      </c>
      <c r="AO927" s="99">
        <v>23178941.0390625</v>
      </c>
      <c r="AP927" s="99">
        <v>887.57665341347501</v>
      </c>
      <c r="AQ927" s="99">
        <v>2986470.1010131799</v>
      </c>
      <c r="AR927" s="99">
        <v>1950542.7679595901</v>
      </c>
      <c r="AS927" s="99">
        <v>1454944.8074646001</v>
      </c>
      <c r="AT927" s="99">
        <v>0</v>
      </c>
      <c r="AU927" s="99">
        <v>0</v>
      </c>
      <c r="AV927" s="99">
        <v>22732276.832275402</v>
      </c>
      <c r="AW927" s="99">
        <v>0</v>
      </c>
      <c r="AX927" s="99">
        <v>11658199.0671387</v>
      </c>
      <c r="AY927" s="99">
        <v>7057127.9173584003</v>
      </c>
      <c r="AZ927" s="99">
        <v>5518539.4292602502</v>
      </c>
      <c r="BA927" s="99">
        <v>0</v>
      </c>
      <c r="BB927" s="99">
        <v>0</v>
      </c>
      <c r="BC927" s="99">
        <v>1951533.16435242</v>
      </c>
      <c r="BD927" s="99">
        <v>0</v>
      </c>
      <c r="BE927" s="99">
        <v>0</v>
      </c>
      <c r="BF927" s="99">
        <v>1450563.6419982901</v>
      </c>
      <c r="BG927" s="99">
        <v>22878426.7119141</v>
      </c>
      <c r="BH927" s="99">
        <v>4126147.7097168001</v>
      </c>
      <c r="BI927" s="99">
        <v>141.64385296590601</v>
      </c>
      <c r="BJ927" s="99">
        <v>709133.69653320301</v>
      </c>
      <c r="BK927" s="99">
        <v>526832.35555267299</v>
      </c>
      <c r="BL927" s="99">
        <v>0</v>
      </c>
      <c r="BM927" s="99">
        <v>0</v>
      </c>
      <c r="BN927" s="99">
        <v>0</v>
      </c>
      <c r="BO927" s="99">
        <v>0</v>
      </c>
      <c r="BP927" s="99">
        <v>0</v>
      </c>
      <c r="BQ927" s="99">
        <v>0</v>
      </c>
      <c r="BR927" s="99">
        <v>2110638.2699584998</v>
      </c>
      <c r="BS927" s="99">
        <v>1985955.8647003199</v>
      </c>
      <c r="BT927" s="99">
        <v>0</v>
      </c>
      <c r="BU927" s="99">
        <v>0</v>
      </c>
      <c r="BV927" s="99">
        <v>769962.36692810105</v>
      </c>
      <c r="BW927" s="99">
        <v>0</v>
      </c>
      <c r="BX927" s="99">
        <v>0</v>
      </c>
      <c r="BY927" s="99">
        <v>0</v>
      </c>
      <c r="BZ927" s="99">
        <v>0</v>
      </c>
      <c r="CA927" s="99">
        <v>48602.471951961503</v>
      </c>
      <c r="CB927" s="99">
        <v>2907968.48297119</v>
      </c>
      <c r="CC927" s="99">
        <v>26170130.270263702</v>
      </c>
      <c r="CD927" s="99">
        <v>4834576.6082153302</v>
      </c>
      <c r="CE927" s="99">
        <v>998.9402756989</v>
      </c>
      <c r="CF927" s="99">
        <v>183174.983697891</v>
      </c>
      <c r="CG927" s="99">
        <v>1453909.6323242199</v>
      </c>
      <c r="CH927" s="99">
        <v>0</v>
      </c>
      <c r="CI927" s="99">
        <v>49596.684377193502</v>
      </c>
      <c r="CJ927" s="99">
        <v>3093254.2679443401</v>
      </c>
      <c r="CK927" s="99">
        <v>27604384.220703099</v>
      </c>
      <c r="CL927" s="99">
        <v>4836059.7384643601</v>
      </c>
      <c r="CM927" s="166">
        <v>74101.677749633804</v>
      </c>
      <c r="CN927" s="166">
        <v>10704501.678466801</v>
      </c>
      <c r="CO927" s="166">
        <v>50491465.716308601</v>
      </c>
      <c r="CP927" s="99">
        <v>4836059.7384643601</v>
      </c>
      <c r="CQ927" s="99">
        <v>0</v>
      </c>
      <c r="CR927" s="99">
        <v>0</v>
      </c>
      <c r="CS927" s="99">
        <v>0</v>
      </c>
      <c r="CT927" s="99">
        <v>0</v>
      </c>
      <c r="CU927" s="98">
        <v>5553.5292501140002</v>
      </c>
      <c r="CV927" s="98">
        <v>25009.495770697002</v>
      </c>
      <c r="CW927" s="98">
        <v>3091143.4666690808</v>
      </c>
      <c r="CX927" s="98">
        <v>27624039.90258792</v>
      </c>
    </row>
    <row r="928" spans="1:102" x14ac:dyDescent="0.2">
      <c r="A928" s="98" t="s">
        <v>65</v>
      </c>
      <c r="B928" s="100">
        <v>40787</v>
      </c>
      <c r="C928" s="99">
        <v>43560.798917293498</v>
      </c>
      <c r="D928" s="99">
        <v>0</v>
      </c>
      <c r="E928" s="99">
        <v>4970.8937626481102</v>
      </c>
      <c r="F928" s="99">
        <v>4086.0444476306402</v>
      </c>
      <c r="G928" s="99">
        <v>997.27333112061001</v>
      </c>
      <c r="H928" s="99">
        <v>0</v>
      </c>
      <c r="I928" s="99">
        <v>0</v>
      </c>
      <c r="J928" s="99">
        <v>24186.210899352998</v>
      </c>
      <c r="K928" s="99">
        <v>0</v>
      </c>
      <c r="L928" s="99">
        <v>26952.139582395601</v>
      </c>
      <c r="M928" s="99">
        <v>14854.70413661</v>
      </c>
      <c r="N928" s="99">
        <v>5351.89159172773</v>
      </c>
      <c r="O928" s="99">
        <v>0</v>
      </c>
      <c r="P928" s="99">
        <v>0</v>
      </c>
      <c r="Q928" s="99">
        <v>1821.82303841412</v>
      </c>
      <c r="R928" s="99">
        <v>0</v>
      </c>
      <c r="S928" s="99">
        <v>0</v>
      </c>
      <c r="T928" s="99">
        <v>1004.65972729772</v>
      </c>
      <c r="U928" s="99">
        <v>24680.327093362801</v>
      </c>
      <c r="V928" s="99">
        <v>2568284.0907897898</v>
      </c>
      <c r="W928" s="99">
        <v>0</v>
      </c>
      <c r="X928" s="99">
        <v>329002.70722580003</v>
      </c>
      <c r="Y928" s="99">
        <v>217136.79056930501</v>
      </c>
      <c r="Z928" s="99">
        <v>179860.462852478</v>
      </c>
      <c r="AA928" s="99">
        <v>0</v>
      </c>
      <c r="AB928" s="99">
        <v>0</v>
      </c>
      <c r="AC928" s="99">
        <v>7586561.56530762</v>
      </c>
      <c r="AD928" s="99">
        <v>0</v>
      </c>
      <c r="AE928" s="99">
        <v>1218129.45555115</v>
      </c>
      <c r="AF928" s="99">
        <v>736155.43498230004</v>
      </c>
      <c r="AG928" s="99">
        <v>708576.99166107201</v>
      </c>
      <c r="AH928" s="99">
        <v>0</v>
      </c>
      <c r="AI928" s="99">
        <v>0</v>
      </c>
      <c r="AJ928" s="99">
        <v>228218.324960709</v>
      </c>
      <c r="AK928" s="99">
        <v>0</v>
      </c>
      <c r="AL928" s="99">
        <v>0</v>
      </c>
      <c r="AM928" s="99">
        <v>180296.85253333999</v>
      </c>
      <c r="AN928" s="99">
        <v>7677736.6842040997</v>
      </c>
      <c r="AO928" s="99">
        <v>23186234.2885742</v>
      </c>
      <c r="AP928" s="99">
        <v>0</v>
      </c>
      <c r="AQ928" s="99">
        <v>2925151.6901550302</v>
      </c>
      <c r="AR928" s="99">
        <v>1948469.2403716999</v>
      </c>
      <c r="AS928" s="99">
        <v>1437098.86813354</v>
      </c>
      <c r="AT928" s="99">
        <v>0</v>
      </c>
      <c r="AU928" s="99">
        <v>0</v>
      </c>
      <c r="AV928" s="99">
        <v>22906360.472656298</v>
      </c>
      <c r="AW928" s="99">
        <v>0</v>
      </c>
      <c r="AX928" s="99">
        <v>11590023.1400146</v>
      </c>
      <c r="AY928" s="99">
        <v>7001312.2498779297</v>
      </c>
      <c r="AZ928" s="99">
        <v>5511714.10827637</v>
      </c>
      <c r="BA928" s="99">
        <v>0</v>
      </c>
      <c r="BB928" s="99">
        <v>0</v>
      </c>
      <c r="BC928" s="99">
        <v>2020232.36643982</v>
      </c>
      <c r="BD928" s="99">
        <v>0</v>
      </c>
      <c r="BE928" s="99">
        <v>0</v>
      </c>
      <c r="BF928" s="99">
        <v>1441105.6743469201</v>
      </c>
      <c r="BG928" s="99">
        <v>23152067.302734401</v>
      </c>
      <c r="BH928" s="99">
        <v>4201070.81005859</v>
      </c>
      <c r="BI928" s="99">
        <v>0</v>
      </c>
      <c r="BJ928" s="99">
        <v>712151.13996887195</v>
      </c>
      <c r="BK928" s="99">
        <v>536342.81681823696</v>
      </c>
      <c r="BL928" s="99">
        <v>0</v>
      </c>
      <c r="BM928" s="99">
        <v>0</v>
      </c>
      <c r="BN928" s="99">
        <v>0</v>
      </c>
      <c r="BO928" s="99">
        <v>0</v>
      </c>
      <c r="BP928" s="99">
        <v>0</v>
      </c>
      <c r="BQ928" s="99">
        <v>0</v>
      </c>
      <c r="BR928" s="99">
        <v>2100074.4976806599</v>
      </c>
      <c r="BS928" s="99">
        <v>1981088.06663513</v>
      </c>
      <c r="BT928" s="99">
        <v>0</v>
      </c>
      <c r="BU928" s="99">
        <v>0</v>
      </c>
      <c r="BV928" s="99">
        <v>791844.39668273902</v>
      </c>
      <c r="BW928" s="99">
        <v>0</v>
      </c>
      <c r="BX928" s="99">
        <v>0</v>
      </c>
      <c r="BY928" s="99">
        <v>0</v>
      </c>
      <c r="BZ928" s="99">
        <v>0</v>
      </c>
      <c r="CA928" s="99">
        <v>48556.469479560903</v>
      </c>
      <c r="CB928" s="99">
        <v>2896738.6852722201</v>
      </c>
      <c r="CC928" s="99">
        <v>26070318.385253899</v>
      </c>
      <c r="CD928" s="99">
        <v>4923482.3535156297</v>
      </c>
      <c r="CE928" s="99">
        <v>995.21636256575596</v>
      </c>
      <c r="CF928" s="99">
        <v>179549.26022338899</v>
      </c>
      <c r="CG928" s="99">
        <v>1435989.9062194801</v>
      </c>
      <c r="CH928" s="99">
        <v>0</v>
      </c>
      <c r="CI928" s="99">
        <v>49552.561359405503</v>
      </c>
      <c r="CJ928" s="99">
        <v>3073793.5486755399</v>
      </c>
      <c r="CK928" s="99">
        <v>27516859.298828099</v>
      </c>
      <c r="CL928" s="99">
        <v>4919662.6447753897</v>
      </c>
      <c r="CM928" s="166">
        <v>74087.926690101594</v>
      </c>
      <c r="CN928" s="166">
        <v>10749010.9094238</v>
      </c>
      <c r="CO928" s="166">
        <v>50568461.869140603</v>
      </c>
      <c r="CP928" s="99">
        <v>4919662.6447753897</v>
      </c>
      <c r="CQ928" s="99">
        <v>0</v>
      </c>
      <c r="CR928" s="99">
        <v>0</v>
      </c>
      <c r="CS928" s="99">
        <v>0</v>
      </c>
      <c r="CT928" s="99">
        <v>0</v>
      </c>
      <c r="CU928" s="98">
        <v>5480.0657738460004</v>
      </c>
      <c r="CV928" s="98">
        <v>25049.377738561001</v>
      </c>
      <c r="CW928" s="98">
        <v>3076287.9454956092</v>
      </c>
      <c r="CX928" s="98">
        <v>27506308.291473377</v>
      </c>
    </row>
    <row r="929" spans="1:102" x14ac:dyDescent="0.2">
      <c r="A929" s="98" t="s">
        <v>65</v>
      </c>
      <c r="B929" s="100">
        <v>40878</v>
      </c>
      <c r="C929" s="99">
        <v>43799.655248641997</v>
      </c>
      <c r="D929" s="99">
        <v>0</v>
      </c>
      <c r="E929" s="99">
        <v>5018.7250997424098</v>
      </c>
      <c r="F929" s="99">
        <v>4121.2854599952698</v>
      </c>
      <c r="G929" s="99">
        <v>1018.13638049364</v>
      </c>
      <c r="H929" s="99">
        <v>0</v>
      </c>
      <c r="I929" s="99">
        <v>0</v>
      </c>
      <c r="J929" s="99">
        <v>24658.3625133038</v>
      </c>
      <c r="K929" s="99">
        <v>0</v>
      </c>
      <c r="L929" s="99">
        <v>26662.819194793701</v>
      </c>
      <c r="M929" s="99">
        <v>14979.802685618401</v>
      </c>
      <c r="N929" s="99">
        <v>5375.9663954973203</v>
      </c>
      <c r="O929" s="99">
        <v>0</v>
      </c>
      <c r="P929" s="99">
        <v>0</v>
      </c>
      <c r="Q929" s="99">
        <v>1814.31298351288</v>
      </c>
      <c r="R929" s="99">
        <v>0</v>
      </c>
      <c r="S929" s="99">
        <v>0</v>
      </c>
      <c r="T929" s="99">
        <v>1011.6835359484</v>
      </c>
      <c r="U929" s="99">
        <v>25165.826366424601</v>
      </c>
      <c r="V929" s="99">
        <v>2563099.2111511198</v>
      </c>
      <c r="W929" s="99">
        <v>0</v>
      </c>
      <c r="X929" s="99">
        <v>323808.05644989002</v>
      </c>
      <c r="Y929" s="99">
        <v>212807.41490554801</v>
      </c>
      <c r="Z929" s="99">
        <v>177847.03485870399</v>
      </c>
      <c r="AA929" s="99">
        <v>0</v>
      </c>
      <c r="AB929" s="99">
        <v>0</v>
      </c>
      <c r="AC929" s="99">
        <v>7677064.8878784198</v>
      </c>
      <c r="AD929" s="99">
        <v>0</v>
      </c>
      <c r="AE929" s="99">
        <v>1196215.8450927699</v>
      </c>
      <c r="AF929" s="99">
        <v>745605.77469634998</v>
      </c>
      <c r="AG929" s="99">
        <v>700589.81581115699</v>
      </c>
      <c r="AH929" s="99">
        <v>0</v>
      </c>
      <c r="AI929" s="99">
        <v>0</v>
      </c>
      <c r="AJ929" s="99">
        <v>234286.96443176299</v>
      </c>
      <c r="AK929" s="99">
        <v>0</v>
      </c>
      <c r="AL929" s="99">
        <v>0</v>
      </c>
      <c r="AM929" s="99">
        <v>176075.89466857901</v>
      </c>
      <c r="AN929" s="99">
        <v>7744310.3384399395</v>
      </c>
      <c r="AO929" s="99">
        <v>23325394.1010742</v>
      </c>
      <c r="AP929" s="99">
        <v>0</v>
      </c>
      <c r="AQ929" s="99">
        <v>2953118.6242370601</v>
      </c>
      <c r="AR929" s="99">
        <v>1971677.8605804399</v>
      </c>
      <c r="AS929" s="99">
        <v>1432726.7678680399</v>
      </c>
      <c r="AT929" s="99">
        <v>0</v>
      </c>
      <c r="AU929" s="99">
        <v>0</v>
      </c>
      <c r="AV929" s="99">
        <v>23356859.058349598</v>
      </c>
      <c r="AW929" s="99">
        <v>0</v>
      </c>
      <c r="AX929" s="99">
        <v>11486484.4724121</v>
      </c>
      <c r="AY929" s="99">
        <v>7149049.04223633</v>
      </c>
      <c r="AZ929" s="99">
        <v>5496314.0927123995</v>
      </c>
      <c r="BA929" s="99">
        <v>0</v>
      </c>
      <c r="BB929" s="99">
        <v>0</v>
      </c>
      <c r="BC929" s="99">
        <v>2095054.4268341099</v>
      </c>
      <c r="BD929" s="99">
        <v>0</v>
      </c>
      <c r="BE929" s="99">
        <v>0</v>
      </c>
      <c r="BF929" s="99">
        <v>1421471.11120605</v>
      </c>
      <c r="BG929" s="99">
        <v>23545638.0541992</v>
      </c>
      <c r="BH929" s="99">
        <v>4241604.5545654297</v>
      </c>
      <c r="BI929" s="99">
        <v>0</v>
      </c>
      <c r="BJ929" s="99">
        <v>713193.30703735398</v>
      </c>
      <c r="BK929" s="99">
        <v>530208.86327362095</v>
      </c>
      <c r="BL929" s="99">
        <v>0</v>
      </c>
      <c r="BM929" s="99">
        <v>0</v>
      </c>
      <c r="BN929" s="99">
        <v>0</v>
      </c>
      <c r="BO929" s="99">
        <v>0</v>
      </c>
      <c r="BP929" s="99">
        <v>0</v>
      </c>
      <c r="BQ929" s="99">
        <v>0</v>
      </c>
      <c r="BR929" s="99">
        <v>2152004.5489196801</v>
      </c>
      <c r="BS929" s="99">
        <v>1988180.07170105</v>
      </c>
      <c r="BT929" s="99">
        <v>0</v>
      </c>
      <c r="BU929" s="99">
        <v>0</v>
      </c>
      <c r="BV929" s="99">
        <v>814343.95886230504</v>
      </c>
      <c r="BW929" s="99">
        <v>0</v>
      </c>
      <c r="BX929" s="99">
        <v>0</v>
      </c>
      <c r="BY929" s="99">
        <v>0</v>
      </c>
      <c r="BZ929" s="99">
        <v>0</v>
      </c>
      <c r="CA929" s="99">
        <v>48838.992142200499</v>
      </c>
      <c r="CB929" s="99">
        <v>2887053.9650573698</v>
      </c>
      <c r="CC929" s="99">
        <v>26283999.229247998</v>
      </c>
      <c r="CD929" s="99">
        <v>4943500.6766967801</v>
      </c>
      <c r="CE929" s="99">
        <v>1022.05733432621</v>
      </c>
      <c r="CF929" s="99">
        <v>177976.814273834</v>
      </c>
      <c r="CG929" s="99">
        <v>1433404.35548401</v>
      </c>
      <c r="CH929" s="99">
        <v>0</v>
      </c>
      <c r="CI929" s="99">
        <v>49857.795095920599</v>
      </c>
      <c r="CJ929" s="99">
        <v>3065574.0588684101</v>
      </c>
      <c r="CK929" s="99">
        <v>27670507.6176758</v>
      </c>
      <c r="CL929" s="99">
        <v>4949782.6698608398</v>
      </c>
      <c r="CM929" s="166">
        <v>74850.047186851501</v>
      </c>
      <c r="CN929" s="166">
        <v>10823826.1010742</v>
      </c>
      <c r="CO929" s="166">
        <v>51273069.638183601</v>
      </c>
      <c r="CP929" s="99">
        <v>4949782.6698608398</v>
      </c>
      <c r="CQ929" s="99">
        <v>0</v>
      </c>
      <c r="CR929" s="99">
        <v>0</v>
      </c>
      <c r="CS929" s="99">
        <v>0</v>
      </c>
      <c r="CT929" s="99">
        <v>0</v>
      </c>
      <c r="CU929" s="98">
        <v>5483.7527159190004</v>
      </c>
      <c r="CV929" s="98">
        <v>25549.961016629</v>
      </c>
      <c r="CW929" s="98">
        <v>3065030.7793312036</v>
      </c>
      <c r="CX929" s="98">
        <v>27717403.584732007</v>
      </c>
    </row>
    <row r="930" spans="1:102" x14ac:dyDescent="0.2">
      <c r="A930" s="98" t="s">
        <v>65</v>
      </c>
      <c r="B930" s="100">
        <v>40969</v>
      </c>
      <c r="C930" s="99">
        <v>43965.433004856102</v>
      </c>
      <c r="D930" s="99">
        <v>0</v>
      </c>
      <c r="E930" s="99">
        <v>5042.5165593028096</v>
      </c>
      <c r="F930" s="99">
        <v>4138.52964222431</v>
      </c>
      <c r="G930" s="99">
        <v>1027.8074085563401</v>
      </c>
      <c r="H930" s="99">
        <v>0</v>
      </c>
      <c r="I930" s="99">
        <v>0</v>
      </c>
      <c r="J930" s="99">
        <v>24859.304475784302</v>
      </c>
      <c r="K930" s="99">
        <v>0</v>
      </c>
      <c r="L930" s="99">
        <v>26475.780505180399</v>
      </c>
      <c r="M930" s="99">
        <v>15130.7453738451</v>
      </c>
      <c r="N930" s="99">
        <v>5375.1295226812399</v>
      </c>
      <c r="O930" s="99">
        <v>0</v>
      </c>
      <c r="P930" s="99">
        <v>0</v>
      </c>
      <c r="Q930" s="99">
        <v>1807.1446986645501</v>
      </c>
      <c r="R930" s="99">
        <v>0</v>
      </c>
      <c r="S930" s="99">
        <v>0</v>
      </c>
      <c r="T930" s="99">
        <v>1023.43711751699</v>
      </c>
      <c r="U930" s="99">
        <v>25289.7569420338</v>
      </c>
      <c r="V930" s="99">
        <v>2562524.2234497098</v>
      </c>
      <c r="W930" s="99">
        <v>0</v>
      </c>
      <c r="X930" s="99">
        <v>309127.92175292998</v>
      </c>
      <c r="Y930" s="99">
        <v>202783.721071243</v>
      </c>
      <c r="Z930" s="99">
        <v>180267.761497498</v>
      </c>
      <c r="AA930" s="99">
        <v>0</v>
      </c>
      <c r="AB930" s="99">
        <v>0</v>
      </c>
      <c r="AC930" s="99">
        <v>7818104.57458496</v>
      </c>
      <c r="AD930" s="99">
        <v>0</v>
      </c>
      <c r="AE930" s="99">
        <v>1220945.72943115</v>
      </c>
      <c r="AF930" s="99">
        <v>760236.08141326904</v>
      </c>
      <c r="AG930" s="99">
        <v>692383.67675018299</v>
      </c>
      <c r="AH930" s="99">
        <v>0</v>
      </c>
      <c r="AI930" s="99">
        <v>0</v>
      </c>
      <c r="AJ930" s="99">
        <v>229446.17494010899</v>
      </c>
      <c r="AK930" s="99">
        <v>0</v>
      </c>
      <c r="AL930" s="99">
        <v>0</v>
      </c>
      <c r="AM930" s="99">
        <v>180709.87998008699</v>
      </c>
      <c r="AN930" s="99">
        <v>7790931.66870117</v>
      </c>
      <c r="AO930" s="99">
        <v>23511180.3366699</v>
      </c>
      <c r="AP930" s="99">
        <v>0</v>
      </c>
      <c r="AQ930" s="99">
        <v>2890693.9587097201</v>
      </c>
      <c r="AR930" s="99">
        <v>1938721.9311981199</v>
      </c>
      <c r="AS930" s="99">
        <v>1472393.9381866499</v>
      </c>
      <c r="AT930" s="99">
        <v>0</v>
      </c>
      <c r="AU930" s="99">
        <v>0</v>
      </c>
      <c r="AV930" s="99">
        <v>23870170.284423798</v>
      </c>
      <c r="AW930" s="99">
        <v>0</v>
      </c>
      <c r="AX930" s="99">
        <v>11735804.5118408</v>
      </c>
      <c r="AY930" s="99">
        <v>7363146.6578979502</v>
      </c>
      <c r="AZ930" s="99">
        <v>5504267.4814453097</v>
      </c>
      <c r="BA930" s="99">
        <v>0</v>
      </c>
      <c r="BB930" s="99">
        <v>0</v>
      </c>
      <c r="BC930" s="99">
        <v>2052759.14828491</v>
      </c>
      <c r="BD930" s="99">
        <v>0</v>
      </c>
      <c r="BE930" s="99">
        <v>0</v>
      </c>
      <c r="BF930" s="99">
        <v>1471321.30195618</v>
      </c>
      <c r="BG930" s="99">
        <v>23863495.2177734</v>
      </c>
      <c r="BH930" s="99">
        <v>4294035.6705322303</v>
      </c>
      <c r="BI930" s="99">
        <v>0</v>
      </c>
      <c r="BJ930" s="99">
        <v>695082.25337219203</v>
      </c>
      <c r="BK930" s="99">
        <v>521174.77485656698</v>
      </c>
      <c r="BL930" s="99">
        <v>0</v>
      </c>
      <c r="BM930" s="99">
        <v>0</v>
      </c>
      <c r="BN930" s="99">
        <v>0</v>
      </c>
      <c r="BO930" s="99">
        <v>0</v>
      </c>
      <c r="BP930" s="99">
        <v>0</v>
      </c>
      <c r="BQ930" s="99">
        <v>0</v>
      </c>
      <c r="BR930" s="99">
        <v>2214282.8162231399</v>
      </c>
      <c r="BS930" s="99">
        <v>1982502.8011322001</v>
      </c>
      <c r="BT930" s="99">
        <v>0</v>
      </c>
      <c r="BU930" s="99">
        <v>0</v>
      </c>
      <c r="BV930" s="99">
        <v>804304.81425476098</v>
      </c>
      <c r="BW930" s="99">
        <v>0</v>
      </c>
      <c r="BX930" s="99">
        <v>0</v>
      </c>
      <c r="BY930" s="99">
        <v>0</v>
      </c>
      <c r="BZ930" s="99">
        <v>0</v>
      </c>
      <c r="CA930" s="99">
        <v>48985.765739917799</v>
      </c>
      <c r="CB930" s="99">
        <v>2864096.7951965299</v>
      </c>
      <c r="CC930" s="99">
        <v>26390011.438964799</v>
      </c>
      <c r="CD930" s="99">
        <v>4993237.8287353497</v>
      </c>
      <c r="CE930" s="99">
        <v>1026.5131274908799</v>
      </c>
      <c r="CF930" s="99">
        <v>180954.92558097799</v>
      </c>
      <c r="CG930" s="99">
        <v>1473502.8896942099</v>
      </c>
      <c r="CH930" s="99">
        <v>0</v>
      </c>
      <c r="CI930" s="99">
        <v>50018.813946723902</v>
      </c>
      <c r="CJ930" s="99">
        <v>3048682.2973938002</v>
      </c>
      <c r="CK930" s="99">
        <v>27833681.229247998</v>
      </c>
      <c r="CL930" s="99">
        <v>4989617.2008667002</v>
      </c>
      <c r="CM930" s="166">
        <v>75238.159167289705</v>
      </c>
      <c r="CN930" s="166">
        <v>10848357.6171875</v>
      </c>
      <c r="CO930" s="166">
        <v>51718031.077636696</v>
      </c>
      <c r="CP930" s="99">
        <v>4989617.2008667002</v>
      </c>
      <c r="CQ930" s="99">
        <v>0</v>
      </c>
      <c r="CR930" s="99">
        <v>0</v>
      </c>
      <c r="CS930" s="99">
        <v>0</v>
      </c>
      <c r="CT930" s="99">
        <v>0</v>
      </c>
      <c r="CU930" s="98">
        <v>5478.5126741590002</v>
      </c>
      <c r="CV930" s="98">
        <v>25767.578258353002</v>
      </c>
      <c r="CW930" s="98">
        <v>3045051.7207775079</v>
      </c>
      <c r="CX930" s="98">
        <v>27863514.328659009</v>
      </c>
    </row>
    <row r="931" spans="1:102" x14ac:dyDescent="0.2">
      <c r="A931" s="98" t="s">
        <v>65</v>
      </c>
      <c r="B931" s="100">
        <v>41061</v>
      </c>
      <c r="C931" s="99">
        <v>43970.808205127702</v>
      </c>
      <c r="D931" s="99">
        <v>0</v>
      </c>
      <c r="E931" s="99">
        <v>5018.3973141312599</v>
      </c>
      <c r="F931" s="99">
        <v>4153.1904619932202</v>
      </c>
      <c r="G931" s="99">
        <v>1034.00048951805</v>
      </c>
      <c r="H931" s="99">
        <v>0</v>
      </c>
      <c r="I931" s="99">
        <v>0</v>
      </c>
      <c r="J931" s="99">
        <v>25088.2127883434</v>
      </c>
      <c r="K931" s="99">
        <v>0</v>
      </c>
      <c r="L931" s="99">
        <v>26746.012448072401</v>
      </c>
      <c r="M931" s="99">
        <v>15067.054762363399</v>
      </c>
      <c r="N931" s="99">
        <v>5364.9712457060796</v>
      </c>
      <c r="O931" s="99">
        <v>0</v>
      </c>
      <c r="P931" s="99">
        <v>0</v>
      </c>
      <c r="Q931" s="99">
        <v>1789.4609985351599</v>
      </c>
      <c r="R931" s="99">
        <v>0</v>
      </c>
      <c r="S931" s="99">
        <v>0</v>
      </c>
      <c r="T931" s="99">
        <v>1033.68898624182</v>
      </c>
      <c r="U931" s="99">
        <v>25470.124687671701</v>
      </c>
      <c r="V931" s="99">
        <v>2534358.0952758798</v>
      </c>
      <c r="W931" s="99">
        <v>0</v>
      </c>
      <c r="X931" s="99">
        <v>300630.05476760899</v>
      </c>
      <c r="Y931" s="99">
        <v>197584.05768394499</v>
      </c>
      <c r="Z931" s="99">
        <v>179908.61171531701</v>
      </c>
      <c r="AA931" s="99">
        <v>0</v>
      </c>
      <c r="AB931" s="99">
        <v>0</v>
      </c>
      <c r="AC931" s="99">
        <v>7770454.9347534198</v>
      </c>
      <c r="AD931" s="99">
        <v>0</v>
      </c>
      <c r="AE931" s="99">
        <v>1180020.9523315399</v>
      </c>
      <c r="AF931" s="99">
        <v>745269.25252533006</v>
      </c>
      <c r="AG931" s="99">
        <v>671768.14355468797</v>
      </c>
      <c r="AH931" s="99">
        <v>0</v>
      </c>
      <c r="AI931" s="99">
        <v>0</v>
      </c>
      <c r="AJ931" s="99">
        <v>229591.16786766099</v>
      </c>
      <c r="AK931" s="99">
        <v>0</v>
      </c>
      <c r="AL931" s="99">
        <v>0</v>
      </c>
      <c r="AM931" s="99">
        <v>179124.73539543201</v>
      </c>
      <c r="AN931" s="99">
        <v>7856493.5612182599</v>
      </c>
      <c r="AO931" s="99">
        <v>23466582.005615201</v>
      </c>
      <c r="AP931" s="99">
        <v>0</v>
      </c>
      <c r="AQ931" s="99">
        <v>2853257.0581665002</v>
      </c>
      <c r="AR931" s="99">
        <v>1927286.2445220901</v>
      </c>
      <c r="AS931" s="99">
        <v>1466441.4825134301</v>
      </c>
      <c r="AT931" s="99">
        <v>0</v>
      </c>
      <c r="AU931" s="99">
        <v>0</v>
      </c>
      <c r="AV931" s="99">
        <v>23983003.487304699</v>
      </c>
      <c r="AW931" s="99">
        <v>0</v>
      </c>
      <c r="AX931" s="99">
        <v>11470916.9973145</v>
      </c>
      <c r="AY931" s="99">
        <v>7283436.5681152297</v>
      </c>
      <c r="AZ931" s="99">
        <v>5359424.1472778302</v>
      </c>
      <c r="BA931" s="99">
        <v>0</v>
      </c>
      <c r="BB931" s="99">
        <v>0</v>
      </c>
      <c r="BC931" s="99">
        <v>2068398.4228057901</v>
      </c>
      <c r="BD931" s="99">
        <v>0</v>
      </c>
      <c r="BE931" s="99">
        <v>0</v>
      </c>
      <c r="BF931" s="99">
        <v>1462873.4720306401</v>
      </c>
      <c r="BG931" s="99">
        <v>24128056.692871101</v>
      </c>
      <c r="BH931" s="99">
        <v>4212507.5379028302</v>
      </c>
      <c r="BI931" s="99">
        <v>0</v>
      </c>
      <c r="BJ931" s="99">
        <v>691953.943122864</v>
      </c>
      <c r="BK931" s="99">
        <v>514470.83620834397</v>
      </c>
      <c r="BL931" s="99">
        <v>0</v>
      </c>
      <c r="BM931" s="99">
        <v>0</v>
      </c>
      <c r="BN931" s="99">
        <v>0</v>
      </c>
      <c r="BO931" s="99">
        <v>0</v>
      </c>
      <c r="BP931" s="99">
        <v>0</v>
      </c>
      <c r="BQ931" s="99">
        <v>0</v>
      </c>
      <c r="BR931" s="99">
        <v>2175381.7444457998</v>
      </c>
      <c r="BS931" s="99">
        <v>1939149.0925140399</v>
      </c>
      <c r="BT931" s="99">
        <v>0</v>
      </c>
      <c r="BU931" s="99">
        <v>0</v>
      </c>
      <c r="BV931" s="99">
        <v>814118.65623474098</v>
      </c>
      <c r="BW931" s="99">
        <v>0</v>
      </c>
      <c r="BX931" s="99">
        <v>0</v>
      </c>
      <c r="BY931" s="99">
        <v>0</v>
      </c>
      <c r="BZ931" s="99">
        <v>0</v>
      </c>
      <c r="CA931" s="99">
        <v>48977.598936080904</v>
      </c>
      <c r="CB931" s="99">
        <v>2846970.5821838402</v>
      </c>
      <c r="CC931" s="99">
        <v>26345954.4833984</v>
      </c>
      <c r="CD931" s="99">
        <v>4901227.1011352502</v>
      </c>
      <c r="CE931" s="99">
        <v>1034.72116847336</v>
      </c>
      <c r="CF931" s="99">
        <v>179348.21040534999</v>
      </c>
      <c r="CG931" s="99">
        <v>1465443.63973999</v>
      </c>
      <c r="CH931" s="99">
        <v>0</v>
      </c>
      <c r="CI931" s="99">
        <v>50007.3098931313</v>
      </c>
      <c r="CJ931" s="99">
        <v>3020215.1124877902</v>
      </c>
      <c r="CK931" s="99">
        <v>27808991.176513702</v>
      </c>
      <c r="CL931" s="99">
        <v>4903915.5117797898</v>
      </c>
      <c r="CM931" s="166">
        <v>75372.598907470703</v>
      </c>
      <c r="CN931" s="166">
        <v>10881123.8856201</v>
      </c>
      <c r="CO931" s="166">
        <v>52010057.080078103</v>
      </c>
      <c r="CP931" s="99">
        <v>4903915.5117797898</v>
      </c>
      <c r="CQ931" s="99">
        <v>0</v>
      </c>
      <c r="CR931" s="99">
        <v>0</v>
      </c>
      <c r="CS931" s="99">
        <v>0</v>
      </c>
      <c r="CT931" s="99">
        <v>0</v>
      </c>
      <c r="CU931" s="98">
        <v>5397.7483131139998</v>
      </c>
      <c r="CV931" s="98">
        <v>26014.69761553</v>
      </c>
      <c r="CW931" s="98">
        <v>3026318.7925891904</v>
      </c>
      <c r="CX931" s="98">
        <v>27811398.12313839</v>
      </c>
    </row>
    <row r="932" spans="1:102" x14ac:dyDescent="0.2">
      <c r="A932" s="98" t="s">
        <v>65</v>
      </c>
      <c r="B932" s="100">
        <v>41153</v>
      </c>
      <c r="C932" s="99">
        <v>43868.687116146102</v>
      </c>
      <c r="D932" s="99">
        <v>0</v>
      </c>
      <c r="E932" s="99">
        <v>4841.0952595472299</v>
      </c>
      <c r="F932" s="99">
        <v>4048.3925383389001</v>
      </c>
      <c r="G932" s="99">
        <v>1029.65424598753</v>
      </c>
      <c r="H932" s="99">
        <v>0</v>
      </c>
      <c r="I932" s="99">
        <v>0</v>
      </c>
      <c r="J932" s="99">
        <v>25145.903730154001</v>
      </c>
      <c r="K932" s="99">
        <v>0</v>
      </c>
      <c r="L932" s="99">
        <v>26598.840999126402</v>
      </c>
      <c r="M932" s="99">
        <v>15214.8783838749</v>
      </c>
      <c r="N932" s="99">
        <v>5342.1546306014097</v>
      </c>
      <c r="O932" s="99">
        <v>0</v>
      </c>
      <c r="P932" s="99">
        <v>0</v>
      </c>
      <c r="Q932" s="99">
        <v>1782.2909413874099</v>
      </c>
      <c r="R932" s="99">
        <v>0</v>
      </c>
      <c r="S932" s="99">
        <v>0</v>
      </c>
      <c r="T932" s="99">
        <v>1033.35981175303</v>
      </c>
      <c r="U932" s="99">
        <v>25521.084767341599</v>
      </c>
      <c r="V932" s="99">
        <v>2497817.59698486</v>
      </c>
      <c r="W932" s="99">
        <v>0</v>
      </c>
      <c r="X932" s="99">
        <v>290598.90685653698</v>
      </c>
      <c r="Y932" s="99">
        <v>192367.34549140901</v>
      </c>
      <c r="Z932" s="99">
        <v>173727.840326309</v>
      </c>
      <c r="AA932" s="99">
        <v>0</v>
      </c>
      <c r="AB932" s="99">
        <v>0</v>
      </c>
      <c r="AC932" s="99">
        <v>7795638.4518432599</v>
      </c>
      <c r="AD932" s="99">
        <v>0</v>
      </c>
      <c r="AE932" s="99">
        <v>1157701.1103668199</v>
      </c>
      <c r="AF932" s="99">
        <v>740280.008285522</v>
      </c>
      <c r="AG932" s="99">
        <v>658411.14559173596</v>
      </c>
      <c r="AH932" s="99">
        <v>0</v>
      </c>
      <c r="AI932" s="99">
        <v>0</v>
      </c>
      <c r="AJ932" s="99">
        <v>227154.415224075</v>
      </c>
      <c r="AK932" s="99">
        <v>0</v>
      </c>
      <c r="AL932" s="99">
        <v>0</v>
      </c>
      <c r="AM932" s="99">
        <v>174045.60441970799</v>
      </c>
      <c r="AN932" s="99">
        <v>7834895.14733887</v>
      </c>
      <c r="AO932" s="99">
        <v>23225914.690185498</v>
      </c>
      <c r="AP932" s="99">
        <v>0</v>
      </c>
      <c r="AQ932" s="99">
        <v>2721843.9443969699</v>
      </c>
      <c r="AR932" s="99">
        <v>1844276.7952728299</v>
      </c>
      <c r="AS932" s="99">
        <v>1446503.3155517599</v>
      </c>
      <c r="AT932" s="99">
        <v>0</v>
      </c>
      <c r="AU932" s="99">
        <v>0</v>
      </c>
      <c r="AV932" s="99">
        <v>24199656.808349598</v>
      </c>
      <c r="AW932" s="99">
        <v>0</v>
      </c>
      <c r="AX932" s="99">
        <v>11305105.450683599</v>
      </c>
      <c r="AY932" s="99">
        <v>7273775.5859985398</v>
      </c>
      <c r="AZ932" s="99">
        <v>5306730.0012817401</v>
      </c>
      <c r="BA932" s="99">
        <v>0</v>
      </c>
      <c r="BB932" s="99">
        <v>0</v>
      </c>
      <c r="BC932" s="99">
        <v>2058028.85583496</v>
      </c>
      <c r="BD932" s="99">
        <v>0</v>
      </c>
      <c r="BE932" s="99">
        <v>0</v>
      </c>
      <c r="BF932" s="99">
        <v>1447747.1459045401</v>
      </c>
      <c r="BG932" s="99">
        <v>24260512.033447299</v>
      </c>
      <c r="BH932" s="99">
        <v>4278646.6933593797</v>
      </c>
      <c r="BI932" s="99">
        <v>0</v>
      </c>
      <c r="BJ932" s="99">
        <v>695359.81983184803</v>
      </c>
      <c r="BK932" s="99">
        <v>513434.72359466599</v>
      </c>
      <c r="BL932" s="99">
        <v>0</v>
      </c>
      <c r="BM932" s="99">
        <v>0</v>
      </c>
      <c r="BN932" s="99">
        <v>0</v>
      </c>
      <c r="BO932" s="99">
        <v>0</v>
      </c>
      <c r="BP932" s="99">
        <v>0</v>
      </c>
      <c r="BQ932" s="99">
        <v>0</v>
      </c>
      <c r="BR932" s="99">
        <v>2191422.9706726102</v>
      </c>
      <c r="BS932" s="99">
        <v>1927702.57679749</v>
      </c>
      <c r="BT932" s="99">
        <v>0</v>
      </c>
      <c r="BU932" s="99">
        <v>0</v>
      </c>
      <c r="BV932" s="99">
        <v>817663.77034759498</v>
      </c>
      <c r="BW932" s="99">
        <v>0</v>
      </c>
      <c r="BX932" s="99">
        <v>0</v>
      </c>
      <c r="BY932" s="99">
        <v>0</v>
      </c>
      <c r="BZ932" s="99">
        <v>0</v>
      </c>
      <c r="CA932" s="99">
        <v>48726.605282783501</v>
      </c>
      <c r="CB932" s="99">
        <v>2792061.3859558101</v>
      </c>
      <c r="CC932" s="99">
        <v>25965618.049316399</v>
      </c>
      <c r="CD932" s="99">
        <v>4984183.0880127</v>
      </c>
      <c r="CE932" s="99">
        <v>1027.5993977338101</v>
      </c>
      <c r="CF932" s="99">
        <v>173561.91099357599</v>
      </c>
      <c r="CG932" s="99">
        <v>1445947.1800079299</v>
      </c>
      <c r="CH932" s="99">
        <v>0</v>
      </c>
      <c r="CI932" s="99">
        <v>49756.6107292175</v>
      </c>
      <c r="CJ932" s="99">
        <v>2957656.4101257301</v>
      </c>
      <c r="CK932" s="99">
        <v>27387590.565429699</v>
      </c>
      <c r="CL932" s="99">
        <v>4981889.0732421903</v>
      </c>
      <c r="CM932" s="166">
        <v>75159.351856231704</v>
      </c>
      <c r="CN932" s="166">
        <v>10778705.917114301</v>
      </c>
      <c r="CO932" s="166">
        <v>51622554.537597701</v>
      </c>
      <c r="CP932" s="99">
        <v>4981889.0732421903</v>
      </c>
      <c r="CQ932" s="99">
        <v>0</v>
      </c>
      <c r="CR932" s="99">
        <v>0</v>
      </c>
      <c r="CS932" s="99">
        <v>0</v>
      </c>
      <c r="CT932" s="99">
        <v>0</v>
      </c>
      <c r="CU932" s="98">
        <v>5269.6200069770002</v>
      </c>
      <c r="CV932" s="98">
        <v>26065.391522423</v>
      </c>
      <c r="CW932" s="98">
        <v>2965623.2969493861</v>
      </c>
      <c r="CX932" s="98">
        <v>27411565.22932433</v>
      </c>
    </row>
    <row r="933" spans="1:102" x14ac:dyDescent="0.2">
      <c r="A933" s="98" t="s">
        <v>65</v>
      </c>
      <c r="B933" s="100">
        <v>41244</v>
      </c>
      <c r="C933" s="99">
        <v>43693.241860389702</v>
      </c>
      <c r="D933" s="99">
        <v>0</v>
      </c>
      <c r="E933" s="99">
        <v>4936.8395406007803</v>
      </c>
      <c r="F933" s="99">
        <v>4104.1200208067903</v>
      </c>
      <c r="G933" s="99">
        <v>1032.7280703038</v>
      </c>
      <c r="H933" s="99">
        <v>0</v>
      </c>
      <c r="I933" s="99">
        <v>0</v>
      </c>
      <c r="J933" s="99">
        <v>25283.743969202002</v>
      </c>
      <c r="K933" s="99">
        <v>0</v>
      </c>
      <c r="L933" s="99">
        <v>26411.960274934801</v>
      </c>
      <c r="M933" s="99">
        <v>15180.6149692535</v>
      </c>
      <c r="N933" s="99">
        <v>5303.98584419489</v>
      </c>
      <c r="O933" s="99">
        <v>0</v>
      </c>
      <c r="P933" s="99">
        <v>0</v>
      </c>
      <c r="Q933" s="99">
        <v>1771.8579037785501</v>
      </c>
      <c r="R933" s="99">
        <v>0</v>
      </c>
      <c r="S933" s="99">
        <v>0</v>
      </c>
      <c r="T933" s="99">
        <v>1026.00001691282</v>
      </c>
      <c r="U933" s="99">
        <v>25642.773355007201</v>
      </c>
      <c r="V933" s="99">
        <v>2462293.5284118699</v>
      </c>
      <c r="W933" s="99">
        <v>0</v>
      </c>
      <c r="X933" s="99">
        <v>287384.20672225999</v>
      </c>
      <c r="Y933" s="99">
        <v>192612.96673774699</v>
      </c>
      <c r="Z933" s="99">
        <v>177039.98180580101</v>
      </c>
      <c r="AA933" s="99">
        <v>0</v>
      </c>
      <c r="AB933" s="99">
        <v>0</v>
      </c>
      <c r="AC933" s="99">
        <v>7847573.7496948196</v>
      </c>
      <c r="AD933" s="99">
        <v>0</v>
      </c>
      <c r="AE933" s="99">
        <v>1143003.6663208001</v>
      </c>
      <c r="AF933" s="99">
        <v>731441.12406921398</v>
      </c>
      <c r="AG933" s="99">
        <v>650330.19992828404</v>
      </c>
      <c r="AH933" s="99">
        <v>0</v>
      </c>
      <c r="AI933" s="99">
        <v>0</v>
      </c>
      <c r="AJ933" s="99">
        <v>222642.147615433</v>
      </c>
      <c r="AK933" s="99">
        <v>0</v>
      </c>
      <c r="AL933" s="99">
        <v>0</v>
      </c>
      <c r="AM933" s="99">
        <v>175613.772228241</v>
      </c>
      <c r="AN933" s="99">
        <v>7859695.7675781297</v>
      </c>
      <c r="AO933" s="99">
        <v>23034780.854736298</v>
      </c>
      <c r="AP933" s="99">
        <v>0</v>
      </c>
      <c r="AQ933" s="99">
        <v>2757932.1739196801</v>
      </c>
      <c r="AR933" s="99">
        <v>1898613.97537231</v>
      </c>
      <c r="AS933" s="99">
        <v>1460943.38877869</v>
      </c>
      <c r="AT933" s="99">
        <v>0</v>
      </c>
      <c r="AU933" s="99">
        <v>0</v>
      </c>
      <c r="AV933" s="99">
        <v>24363213.8120117</v>
      </c>
      <c r="AW933" s="99">
        <v>0</v>
      </c>
      <c r="AX933" s="99">
        <v>11269532.579956099</v>
      </c>
      <c r="AY933" s="99">
        <v>7234329.1063232403</v>
      </c>
      <c r="AZ933" s="99">
        <v>5267744.9890747098</v>
      </c>
      <c r="BA933" s="99">
        <v>0</v>
      </c>
      <c r="BB933" s="99">
        <v>0</v>
      </c>
      <c r="BC933" s="99">
        <v>2032128.8238983201</v>
      </c>
      <c r="BD933" s="99">
        <v>0</v>
      </c>
      <c r="BE933" s="99">
        <v>0</v>
      </c>
      <c r="BF933" s="99">
        <v>1453860.7159881601</v>
      </c>
      <c r="BG933" s="99">
        <v>24440013.3447266</v>
      </c>
      <c r="BH933" s="99">
        <v>4243276.4274902297</v>
      </c>
      <c r="BI933" s="99">
        <v>0</v>
      </c>
      <c r="BJ933" s="99">
        <v>682137.655181885</v>
      </c>
      <c r="BK933" s="99">
        <v>507271.85259628302</v>
      </c>
      <c r="BL933" s="99">
        <v>0</v>
      </c>
      <c r="BM933" s="99">
        <v>0</v>
      </c>
      <c r="BN933" s="99">
        <v>0</v>
      </c>
      <c r="BO933" s="99">
        <v>0</v>
      </c>
      <c r="BP933" s="99">
        <v>0</v>
      </c>
      <c r="BQ933" s="99">
        <v>0</v>
      </c>
      <c r="BR933" s="99">
        <v>2201268.83312988</v>
      </c>
      <c r="BS933" s="99">
        <v>1917373.9309234601</v>
      </c>
      <c r="BT933" s="99">
        <v>0</v>
      </c>
      <c r="BU933" s="99">
        <v>0</v>
      </c>
      <c r="BV933" s="99">
        <v>807968.26602935803</v>
      </c>
      <c r="BW933" s="99">
        <v>0</v>
      </c>
      <c r="BX933" s="99">
        <v>0</v>
      </c>
      <c r="BY933" s="99">
        <v>0</v>
      </c>
      <c r="BZ933" s="99">
        <v>0</v>
      </c>
      <c r="CA933" s="99">
        <v>48663.3526287079</v>
      </c>
      <c r="CB933" s="99">
        <v>2751492.6375122098</v>
      </c>
      <c r="CC933" s="99">
        <v>25801812.6245117</v>
      </c>
      <c r="CD933" s="99">
        <v>4918296.45849609</v>
      </c>
      <c r="CE933" s="99">
        <v>1033.7654837667901</v>
      </c>
      <c r="CF933" s="99">
        <v>177032.43966865499</v>
      </c>
      <c r="CG933" s="99">
        <v>1461626.3756256099</v>
      </c>
      <c r="CH933" s="99">
        <v>0</v>
      </c>
      <c r="CI933" s="99">
        <v>49692.815324306503</v>
      </c>
      <c r="CJ933" s="99">
        <v>2928308.1759033198</v>
      </c>
      <c r="CK933" s="99">
        <v>27256644.629394501</v>
      </c>
      <c r="CL933" s="99">
        <v>4922791.2820434598</v>
      </c>
      <c r="CM933" s="166">
        <v>75186.262144088701</v>
      </c>
      <c r="CN933" s="166">
        <v>10782366.302734399</v>
      </c>
      <c r="CO933" s="166">
        <v>51678566.264160201</v>
      </c>
      <c r="CP933" s="99">
        <v>4922791.2820434598</v>
      </c>
      <c r="CQ933" s="99">
        <v>0</v>
      </c>
      <c r="CR933" s="99">
        <v>0</v>
      </c>
      <c r="CS933" s="99">
        <v>0</v>
      </c>
      <c r="CT933" s="99">
        <v>0</v>
      </c>
      <c r="CU933" s="98">
        <v>5256.9555522270002</v>
      </c>
      <c r="CV933" s="98">
        <v>26211.673286384001</v>
      </c>
      <c r="CW933" s="98">
        <v>2928525.0771808648</v>
      </c>
      <c r="CX933" s="98">
        <v>27263439.00013731</v>
      </c>
    </row>
    <row r="934" spans="1:102" x14ac:dyDescent="0.2">
      <c r="A934" s="98" t="s">
        <v>65</v>
      </c>
      <c r="B934" s="100">
        <v>41334</v>
      </c>
      <c r="C934" s="99">
        <v>43101.608971595801</v>
      </c>
      <c r="D934" s="99">
        <v>0</v>
      </c>
      <c r="E934" s="99">
        <v>4772.8250679969797</v>
      </c>
      <c r="F934" s="99">
        <v>3934.3478246927298</v>
      </c>
      <c r="G934" s="99">
        <v>1054.0198289453999</v>
      </c>
      <c r="H934" s="99">
        <v>0</v>
      </c>
      <c r="I934" s="99">
        <v>0</v>
      </c>
      <c r="J934" s="99">
        <v>25330.285631179799</v>
      </c>
      <c r="K934" s="99">
        <v>0</v>
      </c>
      <c r="L934" s="99">
        <v>1668.4448881447299</v>
      </c>
      <c r="M934" s="99">
        <v>15041.870231032401</v>
      </c>
      <c r="N934" s="99">
        <v>5243.0624893307704</v>
      </c>
      <c r="O934" s="99">
        <v>0</v>
      </c>
      <c r="P934" s="99">
        <v>24057.612081766099</v>
      </c>
      <c r="Q934" s="99">
        <v>1756.3673430830199</v>
      </c>
      <c r="R934" s="99">
        <v>0</v>
      </c>
      <c r="S934" s="99">
        <v>1051.47429813445</v>
      </c>
      <c r="T934" s="99">
        <v>0</v>
      </c>
      <c r="U934" s="99">
        <v>25632.873878955801</v>
      </c>
      <c r="V934" s="99">
        <v>2423538.4005432101</v>
      </c>
      <c r="W934" s="99">
        <v>0</v>
      </c>
      <c r="X934" s="99">
        <v>274906.77963256801</v>
      </c>
      <c r="Y934" s="99">
        <v>183228.78517723101</v>
      </c>
      <c r="Z934" s="99">
        <v>176234.55555534401</v>
      </c>
      <c r="AA934" s="99">
        <v>0</v>
      </c>
      <c r="AB934" s="99">
        <v>0</v>
      </c>
      <c r="AC934" s="99">
        <v>7819641.46630859</v>
      </c>
      <c r="AD934" s="99">
        <v>0</v>
      </c>
      <c r="AE934" s="99">
        <v>22320.712066173601</v>
      </c>
      <c r="AF934" s="99">
        <v>726622.89367675805</v>
      </c>
      <c r="AG934" s="99">
        <v>638033.53617858898</v>
      </c>
      <c r="AH934" s="99">
        <v>0</v>
      </c>
      <c r="AI934" s="99">
        <v>1075987.1992645301</v>
      </c>
      <c r="AJ934" s="99">
        <v>222847.57914733901</v>
      </c>
      <c r="AK934" s="99">
        <v>0</v>
      </c>
      <c r="AL934" s="99">
        <v>174172.632301331</v>
      </c>
      <c r="AM934" s="99">
        <v>0</v>
      </c>
      <c r="AN934" s="99">
        <v>7894798.6795043899</v>
      </c>
      <c r="AO934" s="99">
        <v>22627084.956787098</v>
      </c>
      <c r="AP934" s="99">
        <v>0</v>
      </c>
      <c r="AQ934" s="99">
        <v>2584719.2299194299</v>
      </c>
      <c r="AR934" s="99">
        <v>1732048.2456054699</v>
      </c>
      <c r="AS934" s="99">
        <v>1437538.6270752</v>
      </c>
      <c r="AT934" s="99">
        <v>0</v>
      </c>
      <c r="AU934" s="99">
        <v>0</v>
      </c>
      <c r="AV934" s="99">
        <v>24336959.9521484</v>
      </c>
      <c r="AW934" s="99">
        <v>0</v>
      </c>
      <c r="AX934" s="99">
        <v>314505.40811920201</v>
      </c>
      <c r="AY934" s="99">
        <v>7203139.5446167002</v>
      </c>
      <c r="AZ934" s="99">
        <v>5163784.3066406297</v>
      </c>
      <c r="BA934" s="99">
        <v>0</v>
      </c>
      <c r="BB934" s="99">
        <v>10336395.6450195</v>
      </c>
      <c r="BC934" s="99">
        <v>2029367.62854004</v>
      </c>
      <c r="BD934" s="99">
        <v>0</v>
      </c>
      <c r="BE934" s="99">
        <v>1435332.7808075</v>
      </c>
      <c r="BF934" s="99">
        <v>0</v>
      </c>
      <c r="BG934" s="99">
        <v>24519387.3286133</v>
      </c>
      <c r="BH934" s="99">
        <v>5135828.1603393601</v>
      </c>
      <c r="BI934" s="99">
        <v>0</v>
      </c>
      <c r="BJ934" s="99">
        <v>747632.97838592494</v>
      </c>
      <c r="BK934" s="99">
        <v>539158.37977600098</v>
      </c>
      <c r="BL934" s="99">
        <v>0</v>
      </c>
      <c r="BM934" s="99">
        <v>0</v>
      </c>
      <c r="BN934" s="99">
        <v>0</v>
      </c>
      <c r="BO934" s="99">
        <v>0</v>
      </c>
      <c r="BP934" s="99">
        <v>0</v>
      </c>
      <c r="BQ934" s="99">
        <v>0</v>
      </c>
      <c r="BR934" s="99">
        <v>2351481.5807189899</v>
      </c>
      <c r="BS934" s="99">
        <v>1946353.99499512</v>
      </c>
      <c r="BT934" s="99">
        <v>0</v>
      </c>
      <c r="BU934" s="99">
        <v>760732.05999755894</v>
      </c>
      <c r="BV934" s="99">
        <v>862583.18712616002</v>
      </c>
      <c r="BW934" s="99">
        <v>0</v>
      </c>
      <c r="BX934" s="99">
        <v>120188.009922981</v>
      </c>
      <c r="BY934" s="99">
        <v>0</v>
      </c>
      <c r="BZ934" s="99">
        <v>0</v>
      </c>
      <c r="CA934" s="99">
        <v>47841.567420482599</v>
      </c>
      <c r="CB934" s="99">
        <v>2708228.7171935998</v>
      </c>
      <c r="CC934" s="99">
        <v>25245156.926757801</v>
      </c>
      <c r="CD934" s="99">
        <v>5884583.4777221698</v>
      </c>
      <c r="CE934" s="99">
        <v>1054.41485019028</v>
      </c>
      <c r="CF934" s="99">
        <v>174370.89950942999</v>
      </c>
      <c r="CG934" s="99">
        <v>1437801.6856384301</v>
      </c>
      <c r="CH934" s="99">
        <v>0</v>
      </c>
      <c r="CI934" s="99">
        <v>48902.314064979597</v>
      </c>
      <c r="CJ934" s="99">
        <v>2879526.10119629</v>
      </c>
      <c r="CK934" s="99">
        <v>26695764.735839799</v>
      </c>
      <c r="CL934" s="99">
        <v>6002066.7786254901</v>
      </c>
      <c r="CM934" s="166">
        <v>74478.078687667803</v>
      </c>
      <c r="CN934" s="166">
        <v>10770303.443359399</v>
      </c>
      <c r="CO934" s="166">
        <v>51298482.341796897</v>
      </c>
      <c r="CP934" s="99">
        <v>6002066.7786254901</v>
      </c>
      <c r="CQ934" s="99">
        <v>0</v>
      </c>
      <c r="CR934" s="99">
        <v>0</v>
      </c>
      <c r="CS934" s="99">
        <v>0</v>
      </c>
      <c r="CT934" s="99">
        <v>0</v>
      </c>
      <c r="CU934" s="98">
        <v>5070.916304372</v>
      </c>
      <c r="CV934" s="98">
        <v>26270.993150913</v>
      </c>
      <c r="CW934" s="98">
        <v>2882599.6167030297</v>
      </c>
      <c r="CX934" s="98">
        <v>26682958.612396233</v>
      </c>
    </row>
    <row r="935" spans="1:102" x14ac:dyDescent="0.2">
      <c r="A935" s="98" t="s">
        <v>65</v>
      </c>
      <c r="B935" s="100">
        <v>41426</v>
      </c>
      <c r="C935" s="99">
        <v>43045.450735092199</v>
      </c>
      <c r="D935" s="99">
        <v>0</v>
      </c>
      <c r="E935" s="99">
        <v>4728.57489740849</v>
      </c>
      <c r="F935" s="99">
        <v>3931.16489121318</v>
      </c>
      <c r="G935" s="99">
        <v>1025.9609621018201</v>
      </c>
      <c r="H935" s="99">
        <v>0</v>
      </c>
      <c r="I935" s="99">
        <v>0</v>
      </c>
      <c r="J935" s="99">
        <v>25420.193248987202</v>
      </c>
      <c r="K935" s="99">
        <v>0</v>
      </c>
      <c r="L935" s="99">
        <v>1283.12255939841</v>
      </c>
      <c r="M935" s="99">
        <v>15164.352565646201</v>
      </c>
      <c r="N935" s="99">
        <v>5138.0710848569897</v>
      </c>
      <c r="O935" s="99">
        <v>0</v>
      </c>
      <c r="P935" s="99">
        <v>24463.371690273299</v>
      </c>
      <c r="Q935" s="99">
        <v>1738.6950096785999</v>
      </c>
      <c r="R935" s="99">
        <v>0</v>
      </c>
      <c r="S935" s="99">
        <v>1027.23095485568</v>
      </c>
      <c r="T935" s="99">
        <v>0</v>
      </c>
      <c r="U935" s="99">
        <v>25694.691409111001</v>
      </c>
      <c r="V935" s="99">
        <v>2409308.9414977999</v>
      </c>
      <c r="W935" s="99">
        <v>0</v>
      </c>
      <c r="X935" s="99">
        <v>266833.69059753401</v>
      </c>
      <c r="Y935" s="99">
        <v>177908.76786232</v>
      </c>
      <c r="Z935" s="99">
        <v>168179.36393547099</v>
      </c>
      <c r="AA935" s="99">
        <v>0</v>
      </c>
      <c r="AB935" s="99">
        <v>0</v>
      </c>
      <c r="AC935" s="99">
        <v>7857752.2401733398</v>
      </c>
      <c r="AD935" s="99">
        <v>0</v>
      </c>
      <c r="AE935" s="99">
        <v>14999.0310994387</v>
      </c>
      <c r="AF935" s="99">
        <v>727295.12364196801</v>
      </c>
      <c r="AG935" s="99">
        <v>622263.45150756801</v>
      </c>
      <c r="AH935" s="99">
        <v>0</v>
      </c>
      <c r="AI935" s="99">
        <v>1092179.5739440899</v>
      </c>
      <c r="AJ935" s="99">
        <v>218749.55175399801</v>
      </c>
      <c r="AK935" s="99">
        <v>0</v>
      </c>
      <c r="AL935" s="99">
        <v>169829.73216247599</v>
      </c>
      <c r="AM935" s="99">
        <v>0</v>
      </c>
      <c r="AN935" s="99">
        <v>7871282.81140137</v>
      </c>
      <c r="AO935" s="99">
        <v>22614800.8662109</v>
      </c>
      <c r="AP935" s="99">
        <v>0</v>
      </c>
      <c r="AQ935" s="99">
        <v>2487618.7370300302</v>
      </c>
      <c r="AR935" s="99">
        <v>1667091.8569641099</v>
      </c>
      <c r="AS935" s="99">
        <v>1406510.4351654099</v>
      </c>
      <c r="AT935" s="99">
        <v>0</v>
      </c>
      <c r="AU935" s="99">
        <v>0</v>
      </c>
      <c r="AV935" s="99">
        <v>24473188.3820801</v>
      </c>
      <c r="AW935" s="99">
        <v>0</v>
      </c>
      <c r="AX935" s="99">
        <v>219112.96060371399</v>
      </c>
      <c r="AY935" s="99">
        <v>7245932.2111206101</v>
      </c>
      <c r="AZ935" s="99">
        <v>5070121.21557617</v>
      </c>
      <c r="BA935" s="99">
        <v>0</v>
      </c>
      <c r="BB935" s="99">
        <v>10541179.725463901</v>
      </c>
      <c r="BC935" s="99">
        <v>2005683.8271331801</v>
      </c>
      <c r="BD935" s="99">
        <v>0</v>
      </c>
      <c r="BE935" s="99">
        <v>1403805.89164734</v>
      </c>
      <c r="BF935" s="99">
        <v>0</v>
      </c>
      <c r="BG935" s="99">
        <v>24505026.571533199</v>
      </c>
      <c r="BH935" s="99">
        <v>5165703.3654174795</v>
      </c>
      <c r="BI935" s="99">
        <v>0</v>
      </c>
      <c r="BJ935" s="99">
        <v>738233.678565979</v>
      </c>
      <c r="BK935" s="99">
        <v>528655.45046997105</v>
      </c>
      <c r="BL935" s="99">
        <v>0</v>
      </c>
      <c r="BM935" s="99">
        <v>0</v>
      </c>
      <c r="BN935" s="99">
        <v>0</v>
      </c>
      <c r="BO935" s="99">
        <v>0</v>
      </c>
      <c r="BP935" s="99">
        <v>0</v>
      </c>
      <c r="BQ935" s="99">
        <v>0</v>
      </c>
      <c r="BR935" s="99">
        <v>2377779.7950134301</v>
      </c>
      <c r="BS935" s="99">
        <v>1902603.61897278</v>
      </c>
      <c r="BT935" s="99">
        <v>0</v>
      </c>
      <c r="BU935" s="99">
        <v>780509.02999115002</v>
      </c>
      <c r="BV935" s="99">
        <v>862019.64579009998</v>
      </c>
      <c r="BW935" s="99">
        <v>0</v>
      </c>
      <c r="BX935" s="99">
        <v>118542.839934349</v>
      </c>
      <c r="BY935" s="99">
        <v>0</v>
      </c>
      <c r="BZ935" s="99">
        <v>0</v>
      </c>
      <c r="CA935" s="99">
        <v>47763.991227626801</v>
      </c>
      <c r="CB935" s="99">
        <v>2675018.6560974098</v>
      </c>
      <c r="CC935" s="99">
        <v>25141705.3359375</v>
      </c>
      <c r="CD935" s="99">
        <v>5900491.68505859</v>
      </c>
      <c r="CE935" s="99">
        <v>1025.9457595497399</v>
      </c>
      <c r="CF935" s="99">
        <v>170086.51231575001</v>
      </c>
      <c r="CG935" s="99">
        <v>1406181.9448242199</v>
      </c>
      <c r="CH935" s="99">
        <v>0</v>
      </c>
      <c r="CI935" s="99">
        <v>48787.044601440401</v>
      </c>
      <c r="CJ935" s="99">
        <v>2845165.9755249</v>
      </c>
      <c r="CK935" s="99">
        <v>26546580.748779301</v>
      </c>
      <c r="CL935" s="99">
        <v>6017960.1624145498</v>
      </c>
      <c r="CM935" s="166">
        <v>74362.004524231001</v>
      </c>
      <c r="CN935" s="166">
        <v>10711221.5974121</v>
      </c>
      <c r="CO935" s="166">
        <v>51012164.4521484</v>
      </c>
      <c r="CP935" s="99">
        <v>6017960.1624145498</v>
      </c>
      <c r="CQ935" s="99">
        <v>0</v>
      </c>
      <c r="CR935" s="99">
        <v>0</v>
      </c>
      <c r="CS935" s="99">
        <v>0</v>
      </c>
      <c r="CT935" s="99">
        <v>0</v>
      </c>
      <c r="CU935" s="98">
        <v>4986.7540492489998</v>
      </c>
      <c r="CV935" s="98">
        <v>26341.469746792001</v>
      </c>
      <c r="CW935" s="98">
        <v>2845105.1684131599</v>
      </c>
      <c r="CX935" s="98">
        <v>26547887.280761719</v>
      </c>
    </row>
    <row r="936" spans="1:102" x14ac:dyDescent="0.2">
      <c r="A936" s="98" t="s">
        <v>65</v>
      </c>
      <c r="B936" s="100">
        <v>41518</v>
      </c>
      <c r="C936" s="99">
        <v>42874.027212142901</v>
      </c>
      <c r="D936" s="99">
        <v>0</v>
      </c>
      <c r="E936" s="99">
        <v>4753.5323072671899</v>
      </c>
      <c r="F936" s="99">
        <v>4031.1850956380399</v>
      </c>
      <c r="G936" s="99">
        <v>1004.8813907876601</v>
      </c>
      <c r="H936" s="99">
        <v>0</v>
      </c>
      <c r="I936" s="99">
        <v>0</v>
      </c>
      <c r="J936" s="99">
        <v>25433.291518688198</v>
      </c>
      <c r="K936" s="99">
        <v>0</v>
      </c>
      <c r="L936" s="99">
        <v>126.247464907356</v>
      </c>
      <c r="M936" s="99">
        <v>15199.823013424901</v>
      </c>
      <c r="N936" s="99">
        <v>5098.7581840753601</v>
      </c>
      <c r="O936" s="99">
        <v>0</v>
      </c>
      <c r="P936" s="99">
        <v>25599.260548114798</v>
      </c>
      <c r="Q936" s="99">
        <v>1693.3156311214</v>
      </c>
      <c r="R936" s="99">
        <v>0</v>
      </c>
      <c r="S936" s="99">
        <v>1007.64697434008</v>
      </c>
      <c r="T936" s="99">
        <v>0</v>
      </c>
      <c r="U936" s="99">
        <v>25699.207447290399</v>
      </c>
      <c r="V936" s="99">
        <v>2389554.1264953599</v>
      </c>
      <c r="W936" s="99">
        <v>0</v>
      </c>
      <c r="X936" s="99">
        <v>261330.82065772999</v>
      </c>
      <c r="Y936" s="99">
        <v>173735.62724304199</v>
      </c>
      <c r="Z936" s="99">
        <v>169933.43691062901</v>
      </c>
      <c r="AA936" s="99">
        <v>0</v>
      </c>
      <c r="AB936" s="99">
        <v>0</v>
      </c>
      <c r="AC936" s="99">
        <v>7860502.7928466797</v>
      </c>
      <c r="AD936" s="99">
        <v>0</v>
      </c>
      <c r="AE936" s="99">
        <v>4268.21388739347</v>
      </c>
      <c r="AF936" s="99">
        <v>727296.247421265</v>
      </c>
      <c r="AG936" s="99">
        <v>608722.29737854004</v>
      </c>
      <c r="AH936" s="99">
        <v>0</v>
      </c>
      <c r="AI936" s="99">
        <v>1099501.99108887</v>
      </c>
      <c r="AJ936" s="99">
        <v>213054.888008118</v>
      </c>
      <c r="AK936" s="99">
        <v>0</v>
      </c>
      <c r="AL936" s="99">
        <v>170259.07526969901</v>
      </c>
      <c r="AM936" s="99">
        <v>0</v>
      </c>
      <c r="AN936" s="99">
        <v>7845828.5214843797</v>
      </c>
      <c r="AO936" s="99">
        <v>22529270.9694824</v>
      </c>
      <c r="AP936" s="99">
        <v>0</v>
      </c>
      <c r="AQ936" s="99">
        <v>2414543.9328308101</v>
      </c>
      <c r="AR936" s="99">
        <v>1600666.0895233201</v>
      </c>
      <c r="AS936" s="99">
        <v>1404345.60157776</v>
      </c>
      <c r="AT936" s="99">
        <v>0</v>
      </c>
      <c r="AU936" s="99">
        <v>0</v>
      </c>
      <c r="AV936" s="99">
        <v>24546286.055908199</v>
      </c>
      <c r="AW936" s="99">
        <v>0</v>
      </c>
      <c r="AX936" s="99">
        <v>47981.328066825903</v>
      </c>
      <c r="AY936" s="99">
        <v>7282960.7041626005</v>
      </c>
      <c r="AZ936" s="99">
        <v>4971831.2178955097</v>
      </c>
      <c r="BA936" s="99">
        <v>0</v>
      </c>
      <c r="BB936" s="99">
        <v>10718409.5083008</v>
      </c>
      <c r="BC936" s="99">
        <v>1966124.7927703899</v>
      </c>
      <c r="BD936" s="99">
        <v>0</v>
      </c>
      <c r="BE936" s="99">
        <v>1404025.18093872</v>
      </c>
      <c r="BF936" s="99">
        <v>0</v>
      </c>
      <c r="BG936" s="99">
        <v>24589794.059570301</v>
      </c>
      <c r="BH936" s="99">
        <v>5136381.4628906297</v>
      </c>
      <c r="BI936" s="99">
        <v>0</v>
      </c>
      <c r="BJ936" s="99">
        <v>718004.56253814697</v>
      </c>
      <c r="BK936" s="99">
        <v>514563.08621978801</v>
      </c>
      <c r="BL936" s="99">
        <v>0</v>
      </c>
      <c r="BM936" s="99">
        <v>0</v>
      </c>
      <c r="BN936" s="99">
        <v>0</v>
      </c>
      <c r="BO936" s="99">
        <v>0</v>
      </c>
      <c r="BP936" s="99">
        <v>0</v>
      </c>
      <c r="BQ936" s="99">
        <v>0</v>
      </c>
      <c r="BR936" s="99">
        <v>2388374.2979431199</v>
      </c>
      <c r="BS936" s="99">
        <v>1872880.61322021</v>
      </c>
      <c r="BT936" s="99">
        <v>0</v>
      </c>
      <c r="BU936" s="99">
        <v>670323.66999816895</v>
      </c>
      <c r="BV936" s="99">
        <v>849857.45335388195</v>
      </c>
      <c r="BW936" s="99">
        <v>0</v>
      </c>
      <c r="BX936" s="99">
        <v>103993.46994304701</v>
      </c>
      <c r="BY936" s="99">
        <v>0</v>
      </c>
      <c r="BZ936" s="99">
        <v>0</v>
      </c>
      <c r="CA936" s="99">
        <v>47633.691691875501</v>
      </c>
      <c r="CB936" s="99">
        <v>2657974.0971679701</v>
      </c>
      <c r="CC936" s="99">
        <v>24946000.806640599</v>
      </c>
      <c r="CD936" s="99">
        <v>5863291.17541504</v>
      </c>
      <c r="CE936" s="99">
        <v>1004.88345067948</v>
      </c>
      <c r="CF936" s="99">
        <v>169905.216001511</v>
      </c>
      <c r="CG936" s="99">
        <v>1404052.7603607201</v>
      </c>
      <c r="CH936" s="99">
        <v>0</v>
      </c>
      <c r="CI936" s="99">
        <v>48636.860760688804</v>
      </c>
      <c r="CJ936" s="99">
        <v>2821965.5705261198</v>
      </c>
      <c r="CK936" s="99">
        <v>26326338.1552734</v>
      </c>
      <c r="CL936" s="99">
        <v>5970361.6929931603</v>
      </c>
      <c r="CM936" s="166">
        <v>74236.272079467803</v>
      </c>
      <c r="CN936" s="166">
        <v>10665529.732177701</v>
      </c>
      <c r="CO936" s="166">
        <v>50806691.615722701</v>
      </c>
      <c r="CP936" s="99">
        <v>5970361.6929931603</v>
      </c>
      <c r="CQ936" s="99">
        <v>0</v>
      </c>
      <c r="CR936" s="99">
        <v>0</v>
      </c>
      <c r="CS936" s="99">
        <v>0</v>
      </c>
      <c r="CT936" s="99">
        <v>0</v>
      </c>
      <c r="CU936" s="98">
        <v>5092.7488269519999</v>
      </c>
      <c r="CV936" s="98">
        <v>26336.379423514001</v>
      </c>
      <c r="CW936" s="98">
        <v>2827879.3131694812</v>
      </c>
      <c r="CX936" s="98">
        <v>26350053.56700132</v>
      </c>
    </row>
    <row r="937" spans="1:102" x14ac:dyDescent="0.2">
      <c r="A937" s="98" t="s">
        <v>65</v>
      </c>
      <c r="B937" s="100">
        <v>41609</v>
      </c>
      <c r="C937" s="99">
        <v>42715.232119560198</v>
      </c>
      <c r="D937" s="99">
        <v>0</v>
      </c>
      <c r="E937" s="99">
        <v>4598.0347858667401</v>
      </c>
      <c r="F937" s="99">
        <v>3841.9119420349598</v>
      </c>
      <c r="G937" s="99">
        <v>991.52692212164402</v>
      </c>
      <c r="H937" s="99">
        <v>0</v>
      </c>
      <c r="I937" s="99">
        <v>0</v>
      </c>
      <c r="J937" s="99">
        <v>25479.521987676599</v>
      </c>
      <c r="K937" s="99">
        <v>0</v>
      </c>
      <c r="L937" s="99">
        <v>73.032674052752597</v>
      </c>
      <c r="M937" s="99">
        <v>15247.502239346501</v>
      </c>
      <c r="N937" s="99">
        <v>5030.6407246589697</v>
      </c>
      <c r="O937" s="99">
        <v>0</v>
      </c>
      <c r="P937" s="99">
        <v>25353.342819929101</v>
      </c>
      <c r="Q937" s="99">
        <v>1660.1840588897501</v>
      </c>
      <c r="R937" s="99">
        <v>0</v>
      </c>
      <c r="S937" s="99">
        <v>987.90815937519096</v>
      </c>
      <c r="T937" s="99">
        <v>0</v>
      </c>
      <c r="U937" s="99">
        <v>25711.301107168201</v>
      </c>
      <c r="V937" s="99">
        <v>2358270.21594238</v>
      </c>
      <c r="W937" s="99">
        <v>0</v>
      </c>
      <c r="X937" s="99">
        <v>250115.31903266901</v>
      </c>
      <c r="Y937" s="99">
        <v>166051.361303329</v>
      </c>
      <c r="Z937" s="99">
        <v>166400.282581329</v>
      </c>
      <c r="AA937" s="99">
        <v>0</v>
      </c>
      <c r="AB937" s="99">
        <v>0</v>
      </c>
      <c r="AC937" s="99">
        <v>7800407.52880859</v>
      </c>
      <c r="AD937" s="99">
        <v>0</v>
      </c>
      <c r="AE937" s="99">
        <v>3236.50035431981</v>
      </c>
      <c r="AF937" s="99">
        <v>726076.16854858398</v>
      </c>
      <c r="AG937" s="99">
        <v>593587.62575530994</v>
      </c>
      <c r="AH937" s="99">
        <v>0</v>
      </c>
      <c r="AI937" s="99">
        <v>1074389.44723511</v>
      </c>
      <c r="AJ937" s="99">
        <v>208779.64196205101</v>
      </c>
      <c r="AK937" s="99">
        <v>0</v>
      </c>
      <c r="AL937" s="99">
        <v>165655.51526260399</v>
      </c>
      <c r="AM937" s="99">
        <v>0</v>
      </c>
      <c r="AN937" s="99">
        <v>7812163.3825073196</v>
      </c>
      <c r="AO937" s="99">
        <v>22262821.572753899</v>
      </c>
      <c r="AP937" s="99">
        <v>0</v>
      </c>
      <c r="AQ937" s="99">
        <v>2289063.75030518</v>
      </c>
      <c r="AR937" s="99">
        <v>1506102.71063232</v>
      </c>
      <c r="AS937" s="99">
        <v>1374309.0364379899</v>
      </c>
      <c r="AT937" s="99">
        <v>0</v>
      </c>
      <c r="AU937" s="99">
        <v>0</v>
      </c>
      <c r="AV937" s="99">
        <v>24586834.972656298</v>
      </c>
      <c r="AW937" s="99">
        <v>0</v>
      </c>
      <c r="AX937" s="99">
        <v>33423.551683902697</v>
      </c>
      <c r="AY937" s="99">
        <v>7292317.3615722703</v>
      </c>
      <c r="AZ937" s="99">
        <v>4856933.9320678702</v>
      </c>
      <c r="BA937" s="99">
        <v>0</v>
      </c>
      <c r="BB937" s="99">
        <v>10488643.869506801</v>
      </c>
      <c r="BC937" s="99">
        <v>1921746.24519348</v>
      </c>
      <c r="BD937" s="99">
        <v>0</v>
      </c>
      <c r="BE937" s="99">
        <v>1373591.58322144</v>
      </c>
      <c r="BF937" s="99">
        <v>0</v>
      </c>
      <c r="BG937" s="99">
        <v>24649267.4523926</v>
      </c>
      <c r="BH937" s="99">
        <v>5113438.9794311495</v>
      </c>
      <c r="BI937" s="99">
        <v>0</v>
      </c>
      <c r="BJ937" s="99">
        <v>700599.77861022903</v>
      </c>
      <c r="BK937" s="99">
        <v>500214.83266067499</v>
      </c>
      <c r="BL937" s="99">
        <v>0</v>
      </c>
      <c r="BM937" s="99">
        <v>0</v>
      </c>
      <c r="BN937" s="99">
        <v>0</v>
      </c>
      <c r="BO937" s="99">
        <v>0</v>
      </c>
      <c r="BP937" s="99">
        <v>0</v>
      </c>
      <c r="BQ937" s="99">
        <v>0</v>
      </c>
      <c r="BR937" s="99">
        <v>2399884.3425903302</v>
      </c>
      <c r="BS937" s="99">
        <v>1834640.5456695601</v>
      </c>
      <c r="BT937" s="99">
        <v>0</v>
      </c>
      <c r="BU937" s="99">
        <v>763785.88999176002</v>
      </c>
      <c r="BV937" s="99">
        <v>834640.48554229701</v>
      </c>
      <c r="BW937" s="99">
        <v>0</v>
      </c>
      <c r="BX937" s="99">
        <v>111139.46993827799</v>
      </c>
      <c r="BY937" s="99">
        <v>0</v>
      </c>
      <c r="BZ937" s="99">
        <v>0</v>
      </c>
      <c r="CA937" s="99">
        <v>47337.201829433398</v>
      </c>
      <c r="CB937" s="99">
        <v>2600725.0810241699</v>
      </c>
      <c r="CC937" s="99">
        <v>24553083.2890625</v>
      </c>
      <c r="CD937" s="99">
        <v>5811640.1240844699</v>
      </c>
      <c r="CE937" s="99">
        <v>991.68302950263001</v>
      </c>
      <c r="CF937" s="99">
        <v>166258.82529067999</v>
      </c>
      <c r="CG937" s="99">
        <v>1374614.6632232701</v>
      </c>
      <c r="CH937" s="99">
        <v>0</v>
      </c>
      <c r="CI937" s="99">
        <v>48326.977225303701</v>
      </c>
      <c r="CJ937" s="99">
        <v>2773970.78433228</v>
      </c>
      <c r="CK937" s="99">
        <v>25947137.3049316</v>
      </c>
      <c r="CL937" s="99">
        <v>5924107.61401367</v>
      </c>
      <c r="CM937" s="166">
        <v>73908.969898223906</v>
      </c>
      <c r="CN937" s="166">
        <v>10581000.384521499</v>
      </c>
      <c r="CO937" s="166">
        <v>50559831.060058601</v>
      </c>
      <c r="CP937" s="99">
        <v>5924107.61401367</v>
      </c>
      <c r="CQ937" s="99">
        <v>0</v>
      </c>
      <c r="CR937" s="99">
        <v>0</v>
      </c>
      <c r="CS937" s="99">
        <v>0</v>
      </c>
      <c r="CT937" s="99">
        <v>0</v>
      </c>
      <c r="CU937" s="98">
        <v>4792.3077151039997</v>
      </c>
      <c r="CV937" s="98">
        <v>26373.169469143999</v>
      </c>
      <c r="CW937" s="98">
        <v>2766983.9063148499</v>
      </c>
      <c r="CX937" s="98">
        <v>25927697.95228577</v>
      </c>
    </row>
    <row r="938" spans="1:102" x14ac:dyDescent="0.2">
      <c r="A938" s="98" t="s">
        <v>65</v>
      </c>
      <c r="B938" s="100">
        <v>41699</v>
      </c>
      <c r="C938" s="99">
        <v>42707.952253341697</v>
      </c>
      <c r="D938" s="99">
        <v>0</v>
      </c>
      <c r="E938" s="99">
        <v>4626.5965521931603</v>
      </c>
      <c r="F938" s="99">
        <v>3875.2937631905102</v>
      </c>
      <c r="G938" s="99">
        <v>985.85221002250898</v>
      </c>
      <c r="H938" s="99">
        <v>0</v>
      </c>
      <c r="I938" s="99">
        <v>0</v>
      </c>
      <c r="J938" s="99">
        <v>25576.8257801533</v>
      </c>
      <c r="K938" s="99">
        <v>0</v>
      </c>
      <c r="L938" s="99">
        <v>75.293848735280307</v>
      </c>
      <c r="M938" s="99">
        <v>15337.1855763197</v>
      </c>
      <c r="N938" s="99">
        <v>4963.2562298774701</v>
      </c>
      <c r="O938" s="99">
        <v>0</v>
      </c>
      <c r="P938" s="99">
        <v>25265.049084901799</v>
      </c>
      <c r="Q938" s="99">
        <v>1631.32601840794</v>
      </c>
      <c r="R938" s="99">
        <v>0</v>
      </c>
      <c r="S938" s="99">
        <v>983.52932984381903</v>
      </c>
      <c r="T938" s="99">
        <v>0</v>
      </c>
      <c r="U938" s="99">
        <v>25729.696369648002</v>
      </c>
      <c r="V938" s="99">
        <v>2345337.3519897498</v>
      </c>
      <c r="W938" s="99">
        <v>0</v>
      </c>
      <c r="X938" s="99">
        <v>243430.32368087801</v>
      </c>
      <c r="Y938" s="99">
        <v>163389.986783981</v>
      </c>
      <c r="Z938" s="99">
        <v>162429.94563102699</v>
      </c>
      <c r="AA938" s="99">
        <v>0</v>
      </c>
      <c r="AB938" s="99">
        <v>0</v>
      </c>
      <c r="AC938" s="99">
        <v>7784911.2001342801</v>
      </c>
      <c r="AD938" s="99">
        <v>0</v>
      </c>
      <c r="AE938" s="99">
        <v>2015.93219776452</v>
      </c>
      <c r="AF938" s="99">
        <v>729373.00490570103</v>
      </c>
      <c r="AG938" s="99">
        <v>580177.72214508103</v>
      </c>
      <c r="AH938" s="99">
        <v>0</v>
      </c>
      <c r="AI938" s="99">
        <v>1071860.76222229</v>
      </c>
      <c r="AJ938" s="99">
        <v>203669.252735138</v>
      </c>
      <c r="AK938" s="99">
        <v>0</v>
      </c>
      <c r="AL938" s="99">
        <v>163090.37021827701</v>
      </c>
      <c r="AM938" s="99">
        <v>0</v>
      </c>
      <c r="AN938" s="99">
        <v>7806687.0905151404</v>
      </c>
      <c r="AO938" s="99">
        <v>22252057.887695301</v>
      </c>
      <c r="AP938" s="99">
        <v>0</v>
      </c>
      <c r="AQ938" s="99">
        <v>2219628.6143493699</v>
      </c>
      <c r="AR938" s="99">
        <v>1470451.68890381</v>
      </c>
      <c r="AS938" s="99">
        <v>1362483.0276641799</v>
      </c>
      <c r="AT938" s="99">
        <v>0</v>
      </c>
      <c r="AU938" s="99">
        <v>0</v>
      </c>
      <c r="AV938" s="99">
        <v>24691256.519287098</v>
      </c>
      <c r="AW938" s="99">
        <v>0</v>
      </c>
      <c r="AX938" s="99">
        <v>21017.554742574699</v>
      </c>
      <c r="AY938" s="99">
        <v>7327491.4895019503</v>
      </c>
      <c r="AZ938" s="99">
        <v>4758944.5642089797</v>
      </c>
      <c r="BA938" s="99">
        <v>0</v>
      </c>
      <c r="BB938" s="99">
        <v>10427641.745239301</v>
      </c>
      <c r="BC938" s="99">
        <v>1876053.65299988</v>
      </c>
      <c r="BD938" s="99">
        <v>0</v>
      </c>
      <c r="BE938" s="99">
        <v>1360933.6008605999</v>
      </c>
      <c r="BF938" s="99">
        <v>0</v>
      </c>
      <c r="BG938" s="99">
        <v>24746123.7504883</v>
      </c>
      <c r="BH938" s="99">
        <v>5077555.0981445303</v>
      </c>
      <c r="BI938" s="99">
        <v>0</v>
      </c>
      <c r="BJ938" s="99">
        <v>682104.99185180699</v>
      </c>
      <c r="BK938" s="99">
        <v>487082.80233001697</v>
      </c>
      <c r="BL938" s="99">
        <v>0</v>
      </c>
      <c r="BM938" s="99">
        <v>0</v>
      </c>
      <c r="BN938" s="99">
        <v>0</v>
      </c>
      <c r="BO938" s="99">
        <v>0</v>
      </c>
      <c r="BP938" s="99">
        <v>0</v>
      </c>
      <c r="BQ938" s="99">
        <v>0</v>
      </c>
      <c r="BR938" s="99">
        <v>2411014.7749633798</v>
      </c>
      <c r="BS938" s="99">
        <v>1790312.9365692099</v>
      </c>
      <c r="BT938" s="99">
        <v>0</v>
      </c>
      <c r="BU938" s="99">
        <v>758498.94999694801</v>
      </c>
      <c r="BV938" s="99">
        <v>812146.40042114304</v>
      </c>
      <c r="BW938" s="99">
        <v>0</v>
      </c>
      <c r="BX938" s="99">
        <v>112662.07993793501</v>
      </c>
      <c r="BY938" s="99">
        <v>0</v>
      </c>
      <c r="BZ938" s="99">
        <v>0</v>
      </c>
      <c r="CA938" s="99">
        <v>47312.049516200997</v>
      </c>
      <c r="CB938" s="99">
        <v>2598540.3359680199</v>
      </c>
      <c r="CC938" s="99">
        <v>24500767.853759799</v>
      </c>
      <c r="CD938" s="99">
        <v>5757035.5772705097</v>
      </c>
      <c r="CE938" s="99">
        <v>984.914939917624</v>
      </c>
      <c r="CF938" s="99">
        <v>163163.18540000901</v>
      </c>
      <c r="CG938" s="99">
        <v>1362586.61808777</v>
      </c>
      <c r="CH938" s="99">
        <v>0</v>
      </c>
      <c r="CI938" s="99">
        <v>48303.310411453203</v>
      </c>
      <c r="CJ938" s="99">
        <v>2758171.9580383301</v>
      </c>
      <c r="CK938" s="99">
        <v>25879639.7966309</v>
      </c>
      <c r="CL938" s="99">
        <v>5868274.96520996</v>
      </c>
      <c r="CM938" s="166">
        <v>73965.810194969206</v>
      </c>
      <c r="CN938" s="166">
        <v>10564820.107788101</v>
      </c>
      <c r="CO938" s="166">
        <v>50608704.828613304</v>
      </c>
      <c r="CP938" s="99">
        <v>5868274.96520996</v>
      </c>
      <c r="CQ938" s="99">
        <v>0</v>
      </c>
      <c r="CR938" s="99">
        <v>0</v>
      </c>
      <c r="CS938" s="99">
        <v>0</v>
      </c>
      <c r="CT938" s="99">
        <v>0</v>
      </c>
      <c r="CU938" s="98">
        <v>4773.1799463549996</v>
      </c>
      <c r="CV938" s="98">
        <v>26455.622691003999</v>
      </c>
      <c r="CW938" s="98">
        <v>2761703.5213680291</v>
      </c>
      <c r="CX938" s="98">
        <v>25863354.471847568</v>
      </c>
    </row>
    <row r="939" spans="1:102" x14ac:dyDescent="0.2">
      <c r="A939" s="98" t="s">
        <v>65</v>
      </c>
      <c r="B939" s="100">
        <v>41791</v>
      </c>
      <c r="C939" s="99">
        <v>42512.668385028803</v>
      </c>
      <c r="D939" s="99">
        <v>0</v>
      </c>
      <c r="E939" s="99">
        <v>4571.2695331573505</v>
      </c>
      <c r="F939" s="99">
        <v>3846.9213589429901</v>
      </c>
      <c r="G939" s="99">
        <v>982.596072293818</v>
      </c>
      <c r="H939" s="99">
        <v>0</v>
      </c>
      <c r="I939" s="99">
        <v>0</v>
      </c>
      <c r="J939" s="99">
        <v>25523.3100376129</v>
      </c>
      <c r="K939" s="99">
        <v>0</v>
      </c>
      <c r="L939" s="99">
        <v>365.79959040880198</v>
      </c>
      <c r="M939" s="99">
        <v>15231.8332741261</v>
      </c>
      <c r="N939" s="99">
        <v>4928.1388977766001</v>
      </c>
      <c r="O939" s="99">
        <v>0</v>
      </c>
      <c r="P939" s="99">
        <v>24908.604729890802</v>
      </c>
      <c r="Q939" s="99">
        <v>1623.1850863546099</v>
      </c>
      <c r="R939" s="99">
        <v>0</v>
      </c>
      <c r="S939" s="99">
        <v>984.36332004517305</v>
      </c>
      <c r="T939" s="99">
        <v>0</v>
      </c>
      <c r="U939" s="99">
        <v>25626.2295196056</v>
      </c>
      <c r="V939" s="99">
        <v>2326216.7673339802</v>
      </c>
      <c r="W939" s="99">
        <v>0</v>
      </c>
      <c r="X939" s="99">
        <v>238793.775453568</v>
      </c>
      <c r="Y939" s="99">
        <v>159017.31798553499</v>
      </c>
      <c r="Z939" s="99">
        <v>162397.62695693999</v>
      </c>
      <c r="AA939" s="99">
        <v>0</v>
      </c>
      <c r="AB939" s="99">
        <v>0</v>
      </c>
      <c r="AC939" s="99">
        <v>7758977.8441772498</v>
      </c>
      <c r="AD939" s="99">
        <v>0</v>
      </c>
      <c r="AE939" s="99">
        <v>3744.9656797349498</v>
      </c>
      <c r="AF939" s="99">
        <v>720617.12069702102</v>
      </c>
      <c r="AG939" s="99">
        <v>572081.34649658203</v>
      </c>
      <c r="AH939" s="99">
        <v>0</v>
      </c>
      <c r="AI939" s="99">
        <v>1047847.6353378301</v>
      </c>
      <c r="AJ939" s="99">
        <v>203116.050128937</v>
      </c>
      <c r="AK939" s="99">
        <v>0</v>
      </c>
      <c r="AL939" s="99">
        <v>161864.712877274</v>
      </c>
      <c r="AM939" s="99">
        <v>0</v>
      </c>
      <c r="AN939" s="99">
        <v>7769226.7725219699</v>
      </c>
      <c r="AO939" s="99">
        <v>22118058.357666001</v>
      </c>
      <c r="AP939" s="99">
        <v>0</v>
      </c>
      <c r="AQ939" s="99">
        <v>2174662.20230103</v>
      </c>
      <c r="AR939" s="99">
        <v>1434739.7845306401</v>
      </c>
      <c r="AS939" s="99">
        <v>1356103.8521881099</v>
      </c>
      <c r="AT939" s="99">
        <v>0</v>
      </c>
      <c r="AU939" s="99">
        <v>0</v>
      </c>
      <c r="AV939" s="99">
        <v>24681887.089111298</v>
      </c>
      <c r="AW939" s="99">
        <v>0</v>
      </c>
      <c r="AX939" s="99">
        <v>39058.927502155297</v>
      </c>
      <c r="AY939" s="99">
        <v>7247078.74682617</v>
      </c>
      <c r="AZ939" s="99">
        <v>4697988.7411498995</v>
      </c>
      <c r="BA939" s="99">
        <v>0</v>
      </c>
      <c r="BB939" s="99">
        <v>10252216.0036621</v>
      </c>
      <c r="BC939" s="99">
        <v>1873863.0328521701</v>
      </c>
      <c r="BD939" s="99">
        <v>0</v>
      </c>
      <c r="BE939" s="99">
        <v>1356549.4456481901</v>
      </c>
      <c r="BF939" s="99">
        <v>0</v>
      </c>
      <c r="BG939" s="99">
        <v>24758746.181640599</v>
      </c>
      <c r="BH939" s="99">
        <v>5026232.99462891</v>
      </c>
      <c r="BI939" s="99">
        <v>0</v>
      </c>
      <c r="BJ939" s="99">
        <v>669561.36781311</v>
      </c>
      <c r="BK939" s="99">
        <v>478361.99610900902</v>
      </c>
      <c r="BL939" s="99">
        <v>0</v>
      </c>
      <c r="BM939" s="99">
        <v>0</v>
      </c>
      <c r="BN939" s="99">
        <v>0</v>
      </c>
      <c r="BO939" s="99">
        <v>0</v>
      </c>
      <c r="BP939" s="99">
        <v>0</v>
      </c>
      <c r="BQ939" s="99">
        <v>0</v>
      </c>
      <c r="BR939" s="99">
        <v>2400494.4543762198</v>
      </c>
      <c r="BS939" s="99">
        <v>1778021.6036377</v>
      </c>
      <c r="BT939" s="99">
        <v>0</v>
      </c>
      <c r="BU939" s="99">
        <v>750084.26999664295</v>
      </c>
      <c r="BV939" s="99">
        <v>811995.70662689197</v>
      </c>
      <c r="BW939" s="99">
        <v>0</v>
      </c>
      <c r="BX939" s="99">
        <v>113338.879940987</v>
      </c>
      <c r="BY939" s="99">
        <v>0</v>
      </c>
      <c r="BZ939" s="99">
        <v>0</v>
      </c>
      <c r="CA939" s="99">
        <v>47078.1206974983</v>
      </c>
      <c r="CB939" s="99">
        <v>2563298.82495117</v>
      </c>
      <c r="CC939" s="99">
        <v>24259155.533935498</v>
      </c>
      <c r="CD939" s="99">
        <v>5691812.13427734</v>
      </c>
      <c r="CE939" s="99">
        <v>982.20432054251398</v>
      </c>
      <c r="CF939" s="99">
        <v>161770.52804184001</v>
      </c>
      <c r="CG939" s="99">
        <v>1355855.71499634</v>
      </c>
      <c r="CH939" s="99">
        <v>0</v>
      </c>
      <c r="CI939" s="99">
        <v>48059.713583946199</v>
      </c>
      <c r="CJ939" s="99">
        <v>2727089.3067932101</v>
      </c>
      <c r="CK939" s="99">
        <v>25639821.15625</v>
      </c>
      <c r="CL939" s="99">
        <v>5801736.2482910203</v>
      </c>
      <c r="CM939" s="166">
        <v>73567.308095932007</v>
      </c>
      <c r="CN939" s="166">
        <v>10494281.425293</v>
      </c>
      <c r="CO939" s="166">
        <v>50375988.1884766</v>
      </c>
      <c r="CP939" s="99">
        <v>5801736.2482910203</v>
      </c>
      <c r="CQ939" s="99">
        <v>0</v>
      </c>
      <c r="CR939" s="99">
        <v>0</v>
      </c>
      <c r="CS939" s="99">
        <v>0</v>
      </c>
      <c r="CT939" s="99">
        <v>0</v>
      </c>
      <c r="CU939" s="98">
        <v>4667.7472110790004</v>
      </c>
      <c r="CV939" s="98">
        <v>26405.626952023998</v>
      </c>
      <c r="CW939" s="98">
        <v>2725069.3529930101</v>
      </c>
      <c r="CX939" s="98">
        <v>25615011.24893184</v>
      </c>
    </row>
    <row r="940" spans="1:102" x14ac:dyDescent="0.2">
      <c r="A940" s="98" t="s">
        <v>65</v>
      </c>
      <c r="B940" s="100">
        <v>41883</v>
      </c>
      <c r="C940" s="99">
        <v>42435.201064586603</v>
      </c>
      <c r="D940" s="99">
        <v>0</v>
      </c>
      <c r="E940" s="99">
        <v>4402.8747703433</v>
      </c>
      <c r="F940" s="99">
        <v>3714.1975331604499</v>
      </c>
      <c r="G940" s="99">
        <v>987.54537001997198</v>
      </c>
      <c r="H940" s="99">
        <v>0</v>
      </c>
      <c r="I940" s="99">
        <v>0</v>
      </c>
      <c r="J940" s="99">
        <v>25509.921226501501</v>
      </c>
      <c r="K940" s="99">
        <v>0</v>
      </c>
      <c r="L940" s="99">
        <v>87.601966253481805</v>
      </c>
      <c r="M940" s="99">
        <v>15283.422592282301</v>
      </c>
      <c r="N940" s="99">
        <v>4850.9180682301503</v>
      </c>
      <c r="O940" s="99">
        <v>0</v>
      </c>
      <c r="P940" s="99">
        <v>25050.039903163899</v>
      </c>
      <c r="Q940" s="99">
        <v>1612.2463853955301</v>
      </c>
      <c r="R940" s="99">
        <v>0</v>
      </c>
      <c r="S940" s="99">
        <v>988.82833751291002</v>
      </c>
      <c r="T940" s="99">
        <v>0</v>
      </c>
      <c r="U940" s="99">
        <v>25581.477448225</v>
      </c>
      <c r="V940" s="99">
        <v>2306586.3138427702</v>
      </c>
      <c r="W940" s="99">
        <v>0</v>
      </c>
      <c r="X940" s="99">
        <v>235622.66082954401</v>
      </c>
      <c r="Y940" s="99">
        <v>157235.434696198</v>
      </c>
      <c r="Z940" s="99">
        <v>162828.315444946</v>
      </c>
      <c r="AA940" s="99">
        <v>0</v>
      </c>
      <c r="AB940" s="99">
        <v>0</v>
      </c>
      <c r="AC940" s="99">
        <v>7748704.03588867</v>
      </c>
      <c r="AD940" s="99">
        <v>0</v>
      </c>
      <c r="AE940" s="99">
        <v>2975.4568701386502</v>
      </c>
      <c r="AF940" s="99">
        <v>726941.58647155797</v>
      </c>
      <c r="AG940" s="99">
        <v>557212.43514251697</v>
      </c>
      <c r="AH940" s="99">
        <v>0</v>
      </c>
      <c r="AI940" s="99">
        <v>1051231.3749542199</v>
      </c>
      <c r="AJ940" s="99">
        <v>202418.68516540501</v>
      </c>
      <c r="AK940" s="99">
        <v>0</v>
      </c>
      <c r="AL940" s="99">
        <v>163035.71892356899</v>
      </c>
      <c r="AM940" s="99">
        <v>0</v>
      </c>
      <c r="AN940" s="99">
        <v>7755113.1769409198</v>
      </c>
      <c r="AO940" s="99">
        <v>22020359.780029301</v>
      </c>
      <c r="AP940" s="99">
        <v>0</v>
      </c>
      <c r="AQ940" s="99">
        <v>2163429.8974914602</v>
      </c>
      <c r="AR940" s="99">
        <v>1421668.3549957301</v>
      </c>
      <c r="AS940" s="99">
        <v>1361712.66687012</v>
      </c>
      <c r="AT940" s="99">
        <v>0</v>
      </c>
      <c r="AU940" s="99">
        <v>0</v>
      </c>
      <c r="AV940" s="99">
        <v>24710889.629882801</v>
      </c>
      <c r="AW940" s="99">
        <v>0</v>
      </c>
      <c r="AX940" s="99">
        <v>33178.872451305397</v>
      </c>
      <c r="AY940" s="99">
        <v>7344761.2513427697</v>
      </c>
      <c r="AZ940" s="99">
        <v>4595122.6353759803</v>
      </c>
      <c r="BA940" s="99">
        <v>0</v>
      </c>
      <c r="BB940" s="99">
        <v>10366155.143066401</v>
      </c>
      <c r="BC940" s="99">
        <v>1863973.40919495</v>
      </c>
      <c r="BD940" s="99">
        <v>0</v>
      </c>
      <c r="BE940" s="99">
        <v>1360675.59619141</v>
      </c>
      <c r="BF940" s="99">
        <v>0</v>
      </c>
      <c r="BG940" s="99">
        <v>24756265.7507324</v>
      </c>
      <c r="BH940" s="99">
        <v>5039173.0641479502</v>
      </c>
      <c r="BI940" s="99">
        <v>0</v>
      </c>
      <c r="BJ940" s="99">
        <v>672824.34328460705</v>
      </c>
      <c r="BK940" s="99">
        <v>478004.70440292399</v>
      </c>
      <c r="BL940" s="99">
        <v>0</v>
      </c>
      <c r="BM940" s="99">
        <v>0</v>
      </c>
      <c r="BN940" s="99">
        <v>0</v>
      </c>
      <c r="BO940" s="99">
        <v>0</v>
      </c>
      <c r="BP940" s="99">
        <v>0</v>
      </c>
      <c r="BQ940" s="99">
        <v>0</v>
      </c>
      <c r="BR940" s="99">
        <v>2432140.7890625</v>
      </c>
      <c r="BS940" s="99">
        <v>1737613.9541931199</v>
      </c>
      <c r="BT940" s="99">
        <v>0</v>
      </c>
      <c r="BU940" s="99">
        <v>640567.39999389602</v>
      </c>
      <c r="BV940" s="99">
        <v>819676.77655029297</v>
      </c>
      <c r="BW940" s="99">
        <v>0</v>
      </c>
      <c r="BX940" s="99">
        <v>100188.59994983699</v>
      </c>
      <c r="BY940" s="99">
        <v>0</v>
      </c>
      <c r="BZ940" s="99">
        <v>0</v>
      </c>
      <c r="CA940" s="99">
        <v>46858.618469715097</v>
      </c>
      <c r="CB940" s="99">
        <v>2539597.1958007799</v>
      </c>
      <c r="CC940" s="99">
        <v>24172128.384033199</v>
      </c>
      <c r="CD940" s="99">
        <v>5720935.11120605</v>
      </c>
      <c r="CE940" s="99">
        <v>989.74949105829</v>
      </c>
      <c r="CF940" s="99">
        <v>162889.65162086501</v>
      </c>
      <c r="CG940" s="99">
        <v>1361674.5462341299</v>
      </c>
      <c r="CH940" s="99">
        <v>0</v>
      </c>
      <c r="CI940" s="99">
        <v>47843.305290698998</v>
      </c>
      <c r="CJ940" s="99">
        <v>2703858.1119995099</v>
      </c>
      <c r="CK940" s="99">
        <v>25514710.8439941</v>
      </c>
      <c r="CL940" s="99">
        <v>5823950.11437988</v>
      </c>
      <c r="CM940" s="166">
        <v>73326.581162452698</v>
      </c>
      <c r="CN940" s="166">
        <v>10462487.9755859</v>
      </c>
      <c r="CO940" s="166">
        <v>50239128.487304702</v>
      </c>
      <c r="CP940" s="99">
        <v>5823950.11437988</v>
      </c>
      <c r="CQ940" s="99">
        <v>0</v>
      </c>
      <c r="CR940" s="99">
        <v>0</v>
      </c>
      <c r="CS940" s="99">
        <v>0</v>
      </c>
      <c r="CT940" s="99">
        <v>0</v>
      </c>
      <c r="CU940" s="98">
        <v>4513.4534276880004</v>
      </c>
      <c r="CV940" s="98">
        <v>26395.292401563001</v>
      </c>
      <c r="CW940" s="98">
        <v>2702486.8474216447</v>
      </c>
      <c r="CX940" s="98">
        <v>25533802.93026733</v>
      </c>
    </row>
    <row r="941" spans="1:102" x14ac:dyDescent="0.2">
      <c r="A941" s="98" t="s">
        <v>65</v>
      </c>
      <c r="B941" s="100">
        <v>41974</v>
      </c>
      <c r="C941" s="99">
        <v>42126.886346817002</v>
      </c>
      <c r="D941" s="99">
        <v>0</v>
      </c>
      <c r="E941" s="99">
        <v>4464.2524187564904</v>
      </c>
      <c r="F941" s="99">
        <v>3756.78655645251</v>
      </c>
      <c r="G941" s="99">
        <v>974.04330812394596</v>
      </c>
      <c r="H941" s="99">
        <v>0</v>
      </c>
      <c r="I941" s="99">
        <v>0</v>
      </c>
      <c r="J941" s="99">
        <v>25351.185513734799</v>
      </c>
      <c r="K941" s="99">
        <v>0</v>
      </c>
      <c r="L941" s="99">
        <v>264.22841145843302</v>
      </c>
      <c r="M941" s="99">
        <v>15265.3691321611</v>
      </c>
      <c r="N941" s="99">
        <v>4789.46164184809</v>
      </c>
      <c r="O941" s="99">
        <v>0</v>
      </c>
      <c r="P941" s="99">
        <v>24711.361662626299</v>
      </c>
      <c r="Q941" s="99">
        <v>1593.9477770030501</v>
      </c>
      <c r="R941" s="99">
        <v>0</v>
      </c>
      <c r="S941" s="99">
        <v>970.04127105325495</v>
      </c>
      <c r="T941" s="99">
        <v>0</v>
      </c>
      <c r="U941" s="99">
        <v>25384.564478159002</v>
      </c>
      <c r="V941" s="99">
        <v>2278744.2626647898</v>
      </c>
      <c r="W941" s="99">
        <v>0</v>
      </c>
      <c r="X941" s="99">
        <v>231444.75934028599</v>
      </c>
      <c r="Y941" s="99">
        <v>155839.26416397101</v>
      </c>
      <c r="Z941" s="99">
        <v>155167.21597290001</v>
      </c>
      <c r="AA941" s="99">
        <v>0</v>
      </c>
      <c r="AB941" s="99">
        <v>0</v>
      </c>
      <c r="AC941" s="99">
        <v>7688024.9422607403</v>
      </c>
      <c r="AD941" s="99">
        <v>0</v>
      </c>
      <c r="AE941" s="99">
        <v>4898.6230601072302</v>
      </c>
      <c r="AF941" s="99">
        <v>723742.03614807106</v>
      </c>
      <c r="AG941" s="99">
        <v>551540.16011810303</v>
      </c>
      <c r="AH941" s="99">
        <v>0</v>
      </c>
      <c r="AI941" s="99">
        <v>1030464.74867249</v>
      </c>
      <c r="AJ941" s="99">
        <v>201388.56801414501</v>
      </c>
      <c r="AK941" s="99">
        <v>0</v>
      </c>
      <c r="AL941" s="99">
        <v>154372.06976890599</v>
      </c>
      <c r="AM941" s="99">
        <v>0</v>
      </c>
      <c r="AN941" s="99">
        <v>7707121.1566772498</v>
      </c>
      <c r="AO941" s="99">
        <v>21860962.221679699</v>
      </c>
      <c r="AP941" s="99">
        <v>0</v>
      </c>
      <c r="AQ941" s="99">
        <v>2124061.8589172401</v>
      </c>
      <c r="AR941" s="99">
        <v>1403909.5045928999</v>
      </c>
      <c r="AS941" s="99">
        <v>1302521.4817810101</v>
      </c>
      <c r="AT941" s="99">
        <v>0</v>
      </c>
      <c r="AU941" s="99">
        <v>0</v>
      </c>
      <c r="AV941" s="99">
        <v>24692644.775634799</v>
      </c>
      <c r="AW941" s="99">
        <v>0</v>
      </c>
      <c r="AX941" s="99">
        <v>57164.590040683703</v>
      </c>
      <c r="AY941" s="99">
        <v>7342587.70629883</v>
      </c>
      <c r="AZ941" s="99">
        <v>4559398.5217285203</v>
      </c>
      <c r="BA941" s="99">
        <v>0</v>
      </c>
      <c r="BB941" s="99">
        <v>10184219.111938501</v>
      </c>
      <c r="BC941" s="99">
        <v>1864234.68809509</v>
      </c>
      <c r="BD941" s="99">
        <v>0</v>
      </c>
      <c r="BE941" s="99">
        <v>1300641.6474456801</v>
      </c>
      <c r="BF941" s="99">
        <v>0</v>
      </c>
      <c r="BG941" s="99">
        <v>24728414.129394501</v>
      </c>
      <c r="BH941" s="99">
        <v>5016517.8648071298</v>
      </c>
      <c r="BI941" s="99">
        <v>0</v>
      </c>
      <c r="BJ941" s="99">
        <v>655234.146278381</v>
      </c>
      <c r="BK941" s="99">
        <v>463322.94269180298</v>
      </c>
      <c r="BL941" s="99">
        <v>0</v>
      </c>
      <c r="BM941" s="99">
        <v>0</v>
      </c>
      <c r="BN941" s="99">
        <v>0</v>
      </c>
      <c r="BO941" s="99">
        <v>0</v>
      </c>
      <c r="BP941" s="99">
        <v>0</v>
      </c>
      <c r="BQ941" s="99">
        <v>0</v>
      </c>
      <c r="BR941" s="99">
        <v>2421833.9569091802</v>
      </c>
      <c r="BS941" s="99">
        <v>1728192.7250824</v>
      </c>
      <c r="BT941" s="99">
        <v>0</v>
      </c>
      <c r="BU941" s="99">
        <v>731920.18999481201</v>
      </c>
      <c r="BV941" s="99">
        <v>815329.41207122803</v>
      </c>
      <c r="BW941" s="99">
        <v>0</v>
      </c>
      <c r="BX941" s="99">
        <v>104462.739933014</v>
      </c>
      <c r="BY941" s="99">
        <v>0</v>
      </c>
      <c r="BZ941" s="99">
        <v>0</v>
      </c>
      <c r="CA941" s="99">
        <v>46601.757847309098</v>
      </c>
      <c r="CB941" s="99">
        <v>2507066.9390258798</v>
      </c>
      <c r="CC941" s="99">
        <v>23963891.1572266</v>
      </c>
      <c r="CD941" s="99">
        <v>5670974.9208984403</v>
      </c>
      <c r="CE941" s="99">
        <v>973.70842956751596</v>
      </c>
      <c r="CF941" s="99">
        <v>154990.797527313</v>
      </c>
      <c r="CG941" s="99">
        <v>1302882.61393738</v>
      </c>
      <c r="CH941" s="99">
        <v>0</v>
      </c>
      <c r="CI941" s="99">
        <v>47575.2618341446</v>
      </c>
      <c r="CJ941" s="99">
        <v>2665058.3375854502</v>
      </c>
      <c r="CK941" s="99">
        <v>25268646.303222701</v>
      </c>
      <c r="CL941" s="99">
        <v>5779628.1089477502</v>
      </c>
      <c r="CM941" s="166">
        <v>72837.018138885498</v>
      </c>
      <c r="CN941" s="166">
        <v>10379584.4797363</v>
      </c>
      <c r="CO941" s="166">
        <v>50036426.637695298</v>
      </c>
      <c r="CP941" s="99">
        <v>5779628.1089477502</v>
      </c>
      <c r="CQ941" s="99">
        <v>0</v>
      </c>
      <c r="CR941" s="99">
        <v>0</v>
      </c>
      <c r="CS941" s="99">
        <v>0</v>
      </c>
      <c r="CT941" s="99">
        <v>0</v>
      </c>
      <c r="CU941" s="98">
        <v>4475.1724585669999</v>
      </c>
      <c r="CV941" s="98">
        <v>26211.81602115</v>
      </c>
      <c r="CW941" s="98">
        <v>2662057.7365531931</v>
      </c>
      <c r="CX941" s="98">
        <v>25266773.771163981</v>
      </c>
    </row>
    <row r="942" spans="1:102" x14ac:dyDescent="0.2">
      <c r="A942" s="98" t="s">
        <v>65</v>
      </c>
      <c r="B942" s="100">
        <v>42064</v>
      </c>
      <c r="C942" s="99">
        <v>41983.780128002203</v>
      </c>
      <c r="D942" s="99">
        <v>0</v>
      </c>
      <c r="E942" s="99">
        <v>4392.15340596437</v>
      </c>
      <c r="F942" s="99">
        <v>3721.9290190935099</v>
      </c>
      <c r="G942" s="99">
        <v>979.43071102350996</v>
      </c>
      <c r="H942" s="99">
        <v>0</v>
      </c>
      <c r="I942" s="99">
        <v>0</v>
      </c>
      <c r="J942" s="99">
        <v>25213.678020715699</v>
      </c>
      <c r="K942" s="99">
        <v>0</v>
      </c>
      <c r="L942" s="99">
        <v>73.425233437679694</v>
      </c>
      <c r="M942" s="99">
        <v>15258.706232667</v>
      </c>
      <c r="N942" s="99">
        <v>4691.3497611284301</v>
      </c>
      <c r="O942" s="99">
        <v>0</v>
      </c>
      <c r="P942" s="99">
        <v>24728.427942276001</v>
      </c>
      <c r="Q942" s="99">
        <v>1592.89762474597</v>
      </c>
      <c r="R942" s="99">
        <v>0</v>
      </c>
      <c r="S942" s="99">
        <v>974.79038760811102</v>
      </c>
      <c r="T942" s="99">
        <v>0</v>
      </c>
      <c r="U942" s="99">
        <v>25233.370424509001</v>
      </c>
      <c r="V942" s="99">
        <v>2253588.7264709501</v>
      </c>
      <c r="W942" s="99">
        <v>0</v>
      </c>
      <c r="X942" s="99">
        <v>227076.47952461199</v>
      </c>
      <c r="Y942" s="99">
        <v>151753.31339073199</v>
      </c>
      <c r="Z942" s="99">
        <v>155995.040126801</v>
      </c>
      <c r="AA942" s="99">
        <v>0</v>
      </c>
      <c r="AB942" s="99">
        <v>0</v>
      </c>
      <c r="AC942" s="99">
        <v>7669947.17785645</v>
      </c>
      <c r="AD942" s="99">
        <v>0</v>
      </c>
      <c r="AE942" s="99">
        <v>2077.1734663844099</v>
      </c>
      <c r="AF942" s="99">
        <v>717107.99831390404</v>
      </c>
      <c r="AG942" s="99">
        <v>531673.590492249</v>
      </c>
      <c r="AH942" s="99">
        <v>0</v>
      </c>
      <c r="AI942" s="99">
        <v>1015727.23829651</v>
      </c>
      <c r="AJ942" s="99">
        <v>201893.59353637701</v>
      </c>
      <c r="AK942" s="99">
        <v>0</v>
      </c>
      <c r="AL942" s="99">
        <v>156202.44093894999</v>
      </c>
      <c r="AM942" s="99">
        <v>0</v>
      </c>
      <c r="AN942" s="99">
        <v>7649870.9074707003</v>
      </c>
      <c r="AO942" s="99">
        <v>21693062.495361298</v>
      </c>
      <c r="AP942" s="99">
        <v>0</v>
      </c>
      <c r="AQ942" s="99">
        <v>2082547.9720459001</v>
      </c>
      <c r="AR942" s="99">
        <v>1367016.63847351</v>
      </c>
      <c r="AS942" s="99">
        <v>1326043.1238403299</v>
      </c>
      <c r="AT942" s="99">
        <v>0</v>
      </c>
      <c r="AU942" s="99">
        <v>0</v>
      </c>
      <c r="AV942" s="99">
        <v>24714341.646728501</v>
      </c>
      <c r="AW942" s="99">
        <v>0</v>
      </c>
      <c r="AX942" s="99">
        <v>27082.2035198212</v>
      </c>
      <c r="AY942" s="99">
        <v>7298079.74682617</v>
      </c>
      <c r="AZ942" s="99">
        <v>4402417.1339721698</v>
      </c>
      <c r="BA942" s="99">
        <v>0</v>
      </c>
      <c r="BB942" s="99">
        <v>10043520.5617676</v>
      </c>
      <c r="BC942" s="99">
        <v>1866669.7425994901</v>
      </c>
      <c r="BD942" s="99">
        <v>0</v>
      </c>
      <c r="BE942" s="99">
        <v>1320724.17747498</v>
      </c>
      <c r="BF942" s="99">
        <v>0</v>
      </c>
      <c r="BG942" s="99">
        <v>24732433.9521484</v>
      </c>
      <c r="BH942" s="99">
        <v>4944652.8073120099</v>
      </c>
      <c r="BI942" s="99">
        <v>0</v>
      </c>
      <c r="BJ942" s="99">
        <v>652964.43284606899</v>
      </c>
      <c r="BK942" s="99">
        <v>456019.27853393601</v>
      </c>
      <c r="BL942" s="99">
        <v>0</v>
      </c>
      <c r="BM942" s="99">
        <v>0</v>
      </c>
      <c r="BN942" s="99">
        <v>0</v>
      </c>
      <c r="BO942" s="99">
        <v>0</v>
      </c>
      <c r="BP942" s="99">
        <v>0</v>
      </c>
      <c r="BQ942" s="99">
        <v>0</v>
      </c>
      <c r="BR942" s="99">
        <v>2415125.6842346201</v>
      </c>
      <c r="BS942" s="99">
        <v>1669831.02764893</v>
      </c>
      <c r="BT942" s="99">
        <v>0</v>
      </c>
      <c r="BU942" s="99">
        <v>717934.49999237095</v>
      </c>
      <c r="BV942" s="99">
        <v>818708.69912719703</v>
      </c>
      <c r="BW942" s="99">
        <v>0</v>
      </c>
      <c r="BX942" s="99">
        <v>118754.179839134</v>
      </c>
      <c r="BY942" s="99">
        <v>0</v>
      </c>
      <c r="BZ942" s="99">
        <v>0</v>
      </c>
      <c r="CA942" s="99">
        <v>46360.179498195597</v>
      </c>
      <c r="CB942" s="99">
        <v>2474888.7411804199</v>
      </c>
      <c r="CC942" s="99">
        <v>23772904.348632801</v>
      </c>
      <c r="CD942" s="99">
        <v>5593604.1321411096</v>
      </c>
      <c r="CE942" s="99">
        <v>977.46654752641905</v>
      </c>
      <c r="CF942" s="99">
        <v>156789.96370506301</v>
      </c>
      <c r="CG942" s="99">
        <v>1325963.8066864</v>
      </c>
      <c r="CH942" s="99">
        <v>0</v>
      </c>
      <c r="CI942" s="99">
        <v>47343.8169178963</v>
      </c>
      <c r="CJ942" s="99">
        <v>2632480.5110778799</v>
      </c>
      <c r="CK942" s="99">
        <v>25105121.598144501</v>
      </c>
      <c r="CL942" s="99">
        <v>5711228.1060790997</v>
      </c>
      <c r="CM942" s="166">
        <v>72503.085165023804</v>
      </c>
      <c r="CN942" s="166">
        <v>10281035.0533447</v>
      </c>
      <c r="CO942" s="166">
        <v>49797829.413574196</v>
      </c>
      <c r="CP942" s="99">
        <v>5711228.1060790997</v>
      </c>
      <c r="CQ942" s="99">
        <v>0</v>
      </c>
      <c r="CR942" s="99">
        <v>0</v>
      </c>
      <c r="CS942" s="99">
        <v>0</v>
      </c>
      <c r="CT942" s="99">
        <v>0</v>
      </c>
      <c r="CU942" s="98">
        <v>4405.6098098080001</v>
      </c>
      <c r="CV942" s="98">
        <v>26094.796746675001</v>
      </c>
      <c r="CW942" s="98">
        <v>2631678.7048854828</v>
      </c>
      <c r="CX942" s="98">
        <v>25098868.155319203</v>
      </c>
    </row>
    <row r="943" spans="1:102" x14ac:dyDescent="0.2">
      <c r="A943" s="98" t="s">
        <v>65</v>
      </c>
      <c r="B943" s="100">
        <v>42156</v>
      </c>
      <c r="C943" s="99">
        <v>41958.696760654399</v>
      </c>
      <c r="D943" s="99">
        <v>0</v>
      </c>
      <c r="E943" s="99">
        <v>4361.45549821854</v>
      </c>
      <c r="F943" s="99">
        <v>3708.11008778214</v>
      </c>
      <c r="G943" s="99">
        <v>996.01416809111799</v>
      </c>
      <c r="H943" s="99">
        <v>0</v>
      </c>
      <c r="I943" s="99">
        <v>0</v>
      </c>
      <c r="J943" s="99">
        <v>25247.417875051498</v>
      </c>
      <c r="K943" s="99">
        <v>0</v>
      </c>
      <c r="L943" s="99">
        <v>70.535626156255603</v>
      </c>
      <c r="M943" s="99">
        <v>15290.646836519199</v>
      </c>
      <c r="N943" s="99">
        <v>4613.9774874448804</v>
      </c>
      <c r="O943" s="99">
        <v>0</v>
      </c>
      <c r="P943" s="99">
        <v>24747.228504657702</v>
      </c>
      <c r="Q943" s="99">
        <v>1592.7750180661701</v>
      </c>
      <c r="R943" s="99">
        <v>0</v>
      </c>
      <c r="S943" s="99">
        <v>994.89182013273205</v>
      </c>
      <c r="T943" s="99">
        <v>0</v>
      </c>
      <c r="U943" s="99">
        <v>25250.312173128099</v>
      </c>
      <c r="V943" s="99">
        <v>2227284.3101501502</v>
      </c>
      <c r="W943" s="99">
        <v>0</v>
      </c>
      <c r="X943" s="99">
        <v>224290.565988541</v>
      </c>
      <c r="Y943" s="99">
        <v>148550.00539398199</v>
      </c>
      <c r="Z943" s="99">
        <v>158355.694936752</v>
      </c>
      <c r="AA943" s="99">
        <v>0</v>
      </c>
      <c r="AB943" s="99">
        <v>0</v>
      </c>
      <c r="AC943" s="99">
        <v>7651773.6220092801</v>
      </c>
      <c r="AD943" s="99">
        <v>0</v>
      </c>
      <c r="AE943" s="99">
        <v>3284.7202379703499</v>
      </c>
      <c r="AF943" s="99">
        <v>720086.77684020996</v>
      </c>
      <c r="AG943" s="99">
        <v>513483.39985275298</v>
      </c>
      <c r="AH943" s="99">
        <v>0</v>
      </c>
      <c r="AI943" s="99">
        <v>1012162.67948151</v>
      </c>
      <c r="AJ943" s="99">
        <v>202540.972291946</v>
      </c>
      <c r="AK943" s="99">
        <v>0</v>
      </c>
      <c r="AL943" s="99">
        <v>157418.21456527701</v>
      </c>
      <c r="AM943" s="99">
        <v>0</v>
      </c>
      <c r="AN943" s="99">
        <v>7659586.17651367</v>
      </c>
      <c r="AO943" s="99">
        <v>21567407.748291001</v>
      </c>
      <c r="AP943" s="99">
        <v>0</v>
      </c>
      <c r="AQ943" s="99">
        <v>2058349.04916382</v>
      </c>
      <c r="AR943" s="99">
        <v>1339909.5303192099</v>
      </c>
      <c r="AS943" s="99">
        <v>1329440.5516357401</v>
      </c>
      <c r="AT943" s="99">
        <v>0</v>
      </c>
      <c r="AU943" s="99">
        <v>0</v>
      </c>
      <c r="AV943" s="99">
        <v>24771249.395752002</v>
      </c>
      <c r="AW943" s="99">
        <v>0</v>
      </c>
      <c r="AX943" s="99">
        <v>34328.137185096697</v>
      </c>
      <c r="AY943" s="99">
        <v>7358794.1445922898</v>
      </c>
      <c r="AZ943" s="99">
        <v>4270108.9562377902</v>
      </c>
      <c r="BA943" s="99">
        <v>0</v>
      </c>
      <c r="BB943" s="99">
        <v>10059500.291748</v>
      </c>
      <c r="BC943" s="99">
        <v>1885720.93122864</v>
      </c>
      <c r="BD943" s="99">
        <v>0</v>
      </c>
      <c r="BE943" s="99">
        <v>1327342.3364868199</v>
      </c>
      <c r="BF943" s="99">
        <v>0</v>
      </c>
      <c r="BG943" s="99">
        <v>24774331.7495117</v>
      </c>
      <c r="BH943" s="99">
        <v>4935029.7218017597</v>
      </c>
      <c r="BI943" s="99">
        <v>0</v>
      </c>
      <c r="BJ943" s="99">
        <v>650281.18414306606</v>
      </c>
      <c r="BK943" s="99">
        <v>452511.27431869501</v>
      </c>
      <c r="BL943" s="99">
        <v>0</v>
      </c>
      <c r="BM943" s="99">
        <v>0</v>
      </c>
      <c r="BN943" s="99">
        <v>0</v>
      </c>
      <c r="BO943" s="99">
        <v>0</v>
      </c>
      <c r="BP943" s="99">
        <v>0</v>
      </c>
      <c r="BQ943" s="99">
        <v>0</v>
      </c>
      <c r="BR943" s="99">
        <v>2443754.2770690899</v>
      </c>
      <c r="BS943" s="99">
        <v>1623838.16465759</v>
      </c>
      <c r="BT943" s="99">
        <v>0</v>
      </c>
      <c r="BU943" s="99">
        <v>724608.979995728</v>
      </c>
      <c r="BV943" s="99">
        <v>832091.05429077102</v>
      </c>
      <c r="BW943" s="99">
        <v>0</v>
      </c>
      <c r="BX943" s="99">
        <v>121735.979828835</v>
      </c>
      <c r="BY943" s="99">
        <v>0</v>
      </c>
      <c r="BZ943" s="99">
        <v>0</v>
      </c>
      <c r="CA943" s="99">
        <v>46316.416251659401</v>
      </c>
      <c r="CB943" s="99">
        <v>2458449.6663513202</v>
      </c>
      <c r="CC943" s="99">
        <v>23586810.599365201</v>
      </c>
      <c r="CD943" s="99">
        <v>5583158.0881347703</v>
      </c>
      <c r="CE943" s="99">
        <v>995.57698936760403</v>
      </c>
      <c r="CF943" s="99">
        <v>157611.158851624</v>
      </c>
      <c r="CG943" s="99">
        <v>1328899.6649017299</v>
      </c>
      <c r="CH943" s="99">
        <v>0</v>
      </c>
      <c r="CI943" s="99">
        <v>47311.830734729803</v>
      </c>
      <c r="CJ943" s="99">
        <v>2615389.7422180199</v>
      </c>
      <c r="CK943" s="99">
        <v>24933714.263916001</v>
      </c>
      <c r="CL943" s="99">
        <v>5696206.8079834003</v>
      </c>
      <c r="CM943" s="166">
        <v>72435.573513031006</v>
      </c>
      <c r="CN943" s="166">
        <v>10284021.9187012</v>
      </c>
      <c r="CO943" s="166">
        <v>49728054.253417999</v>
      </c>
      <c r="CP943" s="99">
        <v>5696206.8079834003</v>
      </c>
      <c r="CQ943" s="99">
        <v>0</v>
      </c>
      <c r="CR943" s="99">
        <v>0</v>
      </c>
      <c r="CS943" s="99">
        <v>0</v>
      </c>
      <c r="CT943" s="99">
        <v>0</v>
      </c>
      <c r="CU943" s="98">
        <v>4369.2635249180003</v>
      </c>
      <c r="CV943" s="98">
        <v>26135.874196348999</v>
      </c>
      <c r="CW943" s="98">
        <v>2616060.8252029442</v>
      </c>
      <c r="CX943" s="98">
        <v>24915710.264266931</v>
      </c>
    </row>
    <row r="944" spans="1:102" x14ac:dyDescent="0.2">
      <c r="A944" s="98" t="s">
        <v>65</v>
      </c>
      <c r="B944" s="100">
        <v>42248</v>
      </c>
      <c r="C944" s="99">
        <v>41876.186182022102</v>
      </c>
      <c r="D944" s="99">
        <v>0</v>
      </c>
      <c r="E944" s="99">
        <v>4239.2248834371603</v>
      </c>
      <c r="F944" s="99">
        <v>3608.58478909731</v>
      </c>
      <c r="G944" s="99">
        <v>1007.82397772372</v>
      </c>
      <c r="H944" s="99">
        <v>0</v>
      </c>
      <c r="I944" s="99">
        <v>0</v>
      </c>
      <c r="J944" s="99">
        <v>25042.297054290801</v>
      </c>
      <c r="K944" s="99">
        <v>0</v>
      </c>
      <c r="L944" s="99">
        <v>79.114048428833499</v>
      </c>
      <c r="M944" s="99">
        <v>15192.2325122356</v>
      </c>
      <c r="N944" s="99">
        <v>4528.3037201166198</v>
      </c>
      <c r="O944" s="99">
        <v>0</v>
      </c>
      <c r="P944" s="99">
        <v>24739.0656893253</v>
      </c>
      <c r="Q944" s="99">
        <v>1592.58652696013</v>
      </c>
      <c r="R944" s="99">
        <v>0</v>
      </c>
      <c r="S944" s="99">
        <v>1009.80309190601</v>
      </c>
      <c r="T944" s="99">
        <v>0</v>
      </c>
      <c r="U944" s="99">
        <v>25057.3255422115</v>
      </c>
      <c r="V944" s="99">
        <v>2213245.0385742201</v>
      </c>
      <c r="W944" s="99">
        <v>0</v>
      </c>
      <c r="X944" s="99">
        <v>215787.93207549999</v>
      </c>
      <c r="Y944" s="99">
        <v>141294.51923751799</v>
      </c>
      <c r="Z944" s="99">
        <v>156463.83586883501</v>
      </c>
      <c r="AA944" s="99">
        <v>0</v>
      </c>
      <c r="AB944" s="99">
        <v>0</v>
      </c>
      <c r="AC944" s="99">
        <v>7640764.6115112295</v>
      </c>
      <c r="AD944" s="99">
        <v>0</v>
      </c>
      <c r="AE944" s="99">
        <v>4566.5019073486301</v>
      </c>
      <c r="AF944" s="99">
        <v>717981.568565369</v>
      </c>
      <c r="AG944" s="99">
        <v>498792.06761169399</v>
      </c>
      <c r="AH944" s="99">
        <v>0</v>
      </c>
      <c r="AI944" s="99">
        <v>1008120.49798584</v>
      </c>
      <c r="AJ944" s="99">
        <v>203389.35189628601</v>
      </c>
      <c r="AK944" s="99">
        <v>0</v>
      </c>
      <c r="AL944" s="99">
        <v>156757.65602302601</v>
      </c>
      <c r="AM944" s="99">
        <v>0</v>
      </c>
      <c r="AN944" s="99">
        <v>7652340.4550781297</v>
      </c>
      <c r="AO944" s="99">
        <v>21540741.9526367</v>
      </c>
      <c r="AP944" s="99">
        <v>0</v>
      </c>
      <c r="AQ944" s="99">
        <v>1991704.0556793199</v>
      </c>
      <c r="AR944" s="99">
        <v>1277531.70822144</v>
      </c>
      <c r="AS944" s="99">
        <v>1327611.5608367899</v>
      </c>
      <c r="AT944" s="99">
        <v>0</v>
      </c>
      <c r="AU944" s="99">
        <v>0</v>
      </c>
      <c r="AV944" s="99">
        <v>24828720.642089799</v>
      </c>
      <c r="AW944" s="99">
        <v>0</v>
      </c>
      <c r="AX944" s="99">
        <v>46913.236070156097</v>
      </c>
      <c r="AY944" s="99">
        <v>7366724.2295532199</v>
      </c>
      <c r="AZ944" s="99">
        <v>4152779.2817993201</v>
      </c>
      <c r="BA944" s="99">
        <v>0</v>
      </c>
      <c r="BB944" s="99">
        <v>10103922.4453125</v>
      </c>
      <c r="BC944" s="99">
        <v>1891500.0697784401</v>
      </c>
      <c r="BD944" s="99">
        <v>0</v>
      </c>
      <c r="BE944" s="99">
        <v>1327730.84515381</v>
      </c>
      <c r="BF944" s="99">
        <v>0</v>
      </c>
      <c r="BG944" s="99">
        <v>24820452.834716801</v>
      </c>
      <c r="BH944" s="99">
        <v>4948437.1289672898</v>
      </c>
      <c r="BI944" s="99">
        <v>0</v>
      </c>
      <c r="BJ944" s="99">
        <v>620341.46279144299</v>
      </c>
      <c r="BK944" s="99">
        <v>430232.88220977801</v>
      </c>
      <c r="BL944" s="99">
        <v>0</v>
      </c>
      <c r="BM944" s="99">
        <v>0</v>
      </c>
      <c r="BN944" s="99">
        <v>0</v>
      </c>
      <c r="BO944" s="99">
        <v>0</v>
      </c>
      <c r="BP944" s="99">
        <v>0</v>
      </c>
      <c r="BQ944" s="99">
        <v>0</v>
      </c>
      <c r="BR944" s="99">
        <v>2447078.87744141</v>
      </c>
      <c r="BS944" s="99">
        <v>1579972.1351470901</v>
      </c>
      <c r="BT944" s="99">
        <v>0</v>
      </c>
      <c r="BU944" s="99">
        <v>615336.44999694801</v>
      </c>
      <c r="BV944" s="99">
        <v>830198.44200134301</v>
      </c>
      <c r="BW944" s="99">
        <v>0</v>
      </c>
      <c r="BX944" s="99">
        <v>105833.939861298</v>
      </c>
      <c r="BY944" s="99">
        <v>0</v>
      </c>
      <c r="BZ944" s="99">
        <v>0</v>
      </c>
      <c r="CA944" s="99">
        <v>46132.752322673798</v>
      </c>
      <c r="CB944" s="99">
        <v>2429741.0296630901</v>
      </c>
      <c r="CC944" s="99">
        <v>23534805.103759799</v>
      </c>
      <c r="CD944" s="99">
        <v>5575704.8602294903</v>
      </c>
      <c r="CE944" s="99">
        <v>1010.46347680688</v>
      </c>
      <c r="CF944" s="99">
        <v>156630.22991371201</v>
      </c>
      <c r="CG944" s="99">
        <v>1327712.76239014</v>
      </c>
      <c r="CH944" s="99">
        <v>0</v>
      </c>
      <c r="CI944" s="99">
        <v>47138.371629715002</v>
      </c>
      <c r="CJ944" s="99">
        <v>2582949.8424682599</v>
      </c>
      <c r="CK944" s="99">
        <v>24818772.020263702</v>
      </c>
      <c r="CL944" s="99">
        <v>5689829.31787109</v>
      </c>
      <c r="CM944" s="166">
        <v>72080.652050971999</v>
      </c>
      <c r="CN944" s="166">
        <v>10236522.1837158</v>
      </c>
      <c r="CO944" s="166">
        <v>49735178.472167999</v>
      </c>
      <c r="CP944" s="99">
        <v>5689829.31787109</v>
      </c>
      <c r="CQ944" s="99">
        <v>0</v>
      </c>
      <c r="CR944" s="99">
        <v>0</v>
      </c>
      <c r="CS944" s="99">
        <v>0</v>
      </c>
      <c r="CT944" s="99">
        <v>0</v>
      </c>
      <c r="CU944" s="98">
        <v>4271.5929809460004</v>
      </c>
      <c r="CV944" s="98">
        <v>25936.366029426001</v>
      </c>
      <c r="CW944" s="98">
        <v>2586371.2595768021</v>
      </c>
      <c r="CX944" s="98">
        <v>24862517.86614994</v>
      </c>
    </row>
    <row r="945" spans="1:102" x14ac:dyDescent="0.2">
      <c r="A945" s="98" t="s">
        <v>65</v>
      </c>
      <c r="B945" s="100">
        <v>42339</v>
      </c>
      <c r="C945" s="99">
        <v>41816.063322544098</v>
      </c>
      <c r="D945" s="99">
        <v>0</v>
      </c>
      <c r="E945" s="99">
        <v>4174.0496003031703</v>
      </c>
      <c r="F945" s="99">
        <v>3556.4137027561701</v>
      </c>
      <c r="G945" s="99">
        <v>995.77389403432596</v>
      </c>
      <c r="H945" s="99">
        <v>0</v>
      </c>
      <c r="I945" s="99">
        <v>0</v>
      </c>
      <c r="J945" s="99">
        <v>24973.526967048601</v>
      </c>
      <c r="K945" s="99">
        <v>0</v>
      </c>
      <c r="L945" s="99">
        <v>76.073398114182098</v>
      </c>
      <c r="M945" s="99">
        <v>15334.847041606899</v>
      </c>
      <c r="N945" s="99">
        <v>4423.4210865497598</v>
      </c>
      <c r="O945" s="99">
        <v>0</v>
      </c>
      <c r="P945" s="99">
        <v>24606.741392612501</v>
      </c>
      <c r="Q945" s="99">
        <v>1581.5806380808399</v>
      </c>
      <c r="R945" s="99">
        <v>0</v>
      </c>
      <c r="S945" s="99">
        <v>994.13328664004803</v>
      </c>
      <c r="T945" s="99">
        <v>0</v>
      </c>
      <c r="U945" s="99">
        <v>24988.9158113003</v>
      </c>
      <c r="V945" s="99">
        <v>2200454.7787780799</v>
      </c>
      <c r="W945" s="99">
        <v>0</v>
      </c>
      <c r="X945" s="99">
        <v>202661.682359695</v>
      </c>
      <c r="Y945" s="99">
        <v>132425.41160392799</v>
      </c>
      <c r="Z945" s="99">
        <v>151433.163101196</v>
      </c>
      <c r="AA945" s="99">
        <v>0</v>
      </c>
      <c r="AB945" s="99">
        <v>0</v>
      </c>
      <c r="AC945" s="99">
        <v>7632930.9393920898</v>
      </c>
      <c r="AD945" s="99">
        <v>0</v>
      </c>
      <c r="AE945" s="99">
        <v>3591.0177370905899</v>
      </c>
      <c r="AF945" s="99">
        <v>722285.51155090297</v>
      </c>
      <c r="AG945" s="99">
        <v>482949.86841583299</v>
      </c>
      <c r="AH945" s="99">
        <v>0</v>
      </c>
      <c r="AI945" s="99">
        <v>1003042.67707825</v>
      </c>
      <c r="AJ945" s="99">
        <v>200524.12509727501</v>
      </c>
      <c r="AK945" s="99">
        <v>0</v>
      </c>
      <c r="AL945" s="99">
        <v>151001.870653152</v>
      </c>
      <c r="AM945" s="99">
        <v>0</v>
      </c>
      <c r="AN945" s="99">
        <v>7618827.5125732403</v>
      </c>
      <c r="AO945" s="99">
        <v>21475046.9379883</v>
      </c>
      <c r="AP945" s="99">
        <v>0</v>
      </c>
      <c r="AQ945" s="99">
        <v>1887287.6340484601</v>
      </c>
      <c r="AR945" s="99">
        <v>1200173.93417358</v>
      </c>
      <c r="AS945" s="99">
        <v>1286187.2926940899</v>
      </c>
      <c r="AT945" s="99">
        <v>0</v>
      </c>
      <c r="AU945" s="99">
        <v>0</v>
      </c>
      <c r="AV945" s="99">
        <v>24885017.3208008</v>
      </c>
      <c r="AW945" s="99">
        <v>0</v>
      </c>
      <c r="AX945" s="99">
        <v>43723.172522544897</v>
      </c>
      <c r="AY945" s="99">
        <v>7453148.9880981399</v>
      </c>
      <c r="AZ945" s="99">
        <v>4026776.74188232</v>
      </c>
      <c r="BA945" s="99">
        <v>0</v>
      </c>
      <c r="BB945" s="99">
        <v>10097136.3948975</v>
      </c>
      <c r="BC945" s="99">
        <v>1865625.3442840599</v>
      </c>
      <c r="BD945" s="99">
        <v>0</v>
      </c>
      <c r="BE945" s="99">
        <v>1286814.14460754</v>
      </c>
      <c r="BF945" s="99">
        <v>0</v>
      </c>
      <c r="BG945" s="99">
        <v>24842785.565185498</v>
      </c>
      <c r="BH945" s="99">
        <v>5276813.1180419903</v>
      </c>
      <c r="BI945" s="99">
        <v>0</v>
      </c>
      <c r="BJ945" s="99">
        <v>622291.22203826904</v>
      </c>
      <c r="BK945" s="99">
        <v>426946.65176010103</v>
      </c>
      <c r="BL945" s="99">
        <v>0</v>
      </c>
      <c r="BM945" s="99">
        <v>0</v>
      </c>
      <c r="BN945" s="99">
        <v>0</v>
      </c>
      <c r="BO945" s="99">
        <v>0</v>
      </c>
      <c r="BP945" s="99">
        <v>0</v>
      </c>
      <c r="BQ945" s="99">
        <v>0</v>
      </c>
      <c r="BR945" s="99">
        <v>2482161.4493713402</v>
      </c>
      <c r="BS945" s="99">
        <v>1534551.4630432101</v>
      </c>
      <c r="BT945" s="99">
        <v>0</v>
      </c>
      <c r="BU945" s="99">
        <v>1100198.20999146</v>
      </c>
      <c r="BV945" s="99">
        <v>818370.574035645</v>
      </c>
      <c r="BW945" s="99">
        <v>0</v>
      </c>
      <c r="BX945" s="99">
        <v>160871.70956230201</v>
      </c>
      <c r="BY945" s="99">
        <v>0</v>
      </c>
      <c r="BZ945" s="99">
        <v>0</v>
      </c>
      <c r="CA945" s="99">
        <v>45997.655527591698</v>
      </c>
      <c r="CB945" s="99">
        <v>2403138.9196777302</v>
      </c>
      <c r="CC945" s="99">
        <v>23403651.214843798</v>
      </c>
      <c r="CD945" s="99">
        <v>5896372.3223266602</v>
      </c>
      <c r="CE945" s="99">
        <v>996.00565178692295</v>
      </c>
      <c r="CF945" s="99">
        <v>151175.26909637501</v>
      </c>
      <c r="CG945" s="99">
        <v>1287417.42962646</v>
      </c>
      <c r="CH945" s="99">
        <v>0</v>
      </c>
      <c r="CI945" s="99">
        <v>46991.825002670303</v>
      </c>
      <c r="CJ945" s="99">
        <v>2553994.0664977999</v>
      </c>
      <c r="CK945" s="99">
        <v>24651773.181396499</v>
      </c>
      <c r="CL945" s="99">
        <v>6063262.3873901404</v>
      </c>
      <c r="CM945" s="166">
        <v>71886.752685546904</v>
      </c>
      <c r="CN945" s="166">
        <v>10173653.6563721</v>
      </c>
      <c r="CO945" s="166">
        <v>49503238.4130859</v>
      </c>
      <c r="CP945" s="99">
        <v>6063262.3873901404</v>
      </c>
      <c r="CQ945" s="99">
        <v>0</v>
      </c>
      <c r="CR945" s="99">
        <v>0</v>
      </c>
      <c r="CS945" s="99">
        <v>0</v>
      </c>
      <c r="CT945" s="99">
        <v>0</v>
      </c>
      <c r="CU945" s="98">
        <v>4175.7967032160004</v>
      </c>
      <c r="CV945" s="98">
        <v>25872.924583535001</v>
      </c>
      <c r="CW945" s="98">
        <v>2554314.1887741052</v>
      </c>
      <c r="CX945" s="98">
        <v>24691068.64447026</v>
      </c>
    </row>
    <row r="946" spans="1:102" x14ac:dyDescent="0.2">
      <c r="A946" s="98" t="s">
        <v>65</v>
      </c>
      <c r="B946" s="100">
        <v>42430</v>
      </c>
      <c r="C946" s="99">
        <v>41453.540167331703</v>
      </c>
      <c r="D946" s="99">
        <v>0</v>
      </c>
      <c r="E946" s="99">
        <v>4268.2294282317198</v>
      </c>
      <c r="F946" s="99">
        <v>3675.9955314397798</v>
      </c>
      <c r="G946" s="99">
        <v>964.11773318797395</v>
      </c>
      <c r="H946" s="99">
        <v>0</v>
      </c>
      <c r="I946" s="99">
        <v>0</v>
      </c>
      <c r="J946" s="99">
        <v>25032.511302471201</v>
      </c>
      <c r="K946" s="99">
        <v>0</v>
      </c>
      <c r="L946" s="99">
        <v>81.453085529617994</v>
      </c>
      <c r="M946" s="99">
        <v>15202.557811975499</v>
      </c>
      <c r="N946" s="99">
        <v>4372.4203345775604</v>
      </c>
      <c r="O946" s="99">
        <v>0</v>
      </c>
      <c r="P946" s="99">
        <v>24509.432101965001</v>
      </c>
      <c r="Q946" s="99">
        <v>1544.15121823549</v>
      </c>
      <c r="R946" s="99">
        <v>0</v>
      </c>
      <c r="S946" s="99">
        <v>961.30402723699797</v>
      </c>
      <c r="T946" s="99">
        <v>0</v>
      </c>
      <c r="U946" s="99">
        <v>25041.082492351499</v>
      </c>
      <c r="V946" s="99">
        <v>2169592.8262634301</v>
      </c>
      <c r="W946" s="99">
        <v>0</v>
      </c>
      <c r="X946" s="99">
        <v>212699.24768829299</v>
      </c>
      <c r="Y946" s="99">
        <v>148475.91367721601</v>
      </c>
      <c r="Z946" s="99">
        <v>146497.50992012001</v>
      </c>
      <c r="AA946" s="99">
        <v>0</v>
      </c>
      <c r="AB946" s="99">
        <v>0</v>
      </c>
      <c r="AC946" s="99">
        <v>7630088.5611572303</v>
      </c>
      <c r="AD946" s="99">
        <v>0</v>
      </c>
      <c r="AE946" s="99">
        <v>1931.4595006704301</v>
      </c>
      <c r="AF946" s="99">
        <v>710258.28129577602</v>
      </c>
      <c r="AG946" s="99">
        <v>473532.49280548102</v>
      </c>
      <c r="AH946" s="99">
        <v>0</v>
      </c>
      <c r="AI946" s="99">
        <v>1000393.4715347301</v>
      </c>
      <c r="AJ946" s="99">
        <v>199827.76899337801</v>
      </c>
      <c r="AK946" s="99">
        <v>0</v>
      </c>
      <c r="AL946" s="99">
        <v>144864.902406693</v>
      </c>
      <c r="AM946" s="99">
        <v>0</v>
      </c>
      <c r="AN946" s="99">
        <v>7614543.1757202102</v>
      </c>
      <c r="AO946" s="99">
        <v>21243475.404296901</v>
      </c>
      <c r="AP946" s="99">
        <v>0</v>
      </c>
      <c r="AQ946" s="99">
        <v>1976146.0905303999</v>
      </c>
      <c r="AR946" s="99">
        <v>1341651.5557403599</v>
      </c>
      <c r="AS946" s="99">
        <v>1247273.39144897</v>
      </c>
      <c r="AT946" s="99">
        <v>0</v>
      </c>
      <c r="AU946" s="99">
        <v>0</v>
      </c>
      <c r="AV946" s="99">
        <v>24977690.910400402</v>
      </c>
      <c r="AW946" s="99">
        <v>0</v>
      </c>
      <c r="AX946" s="99">
        <v>27634.147215127901</v>
      </c>
      <c r="AY946" s="99">
        <v>7358318.7626953097</v>
      </c>
      <c r="AZ946" s="99">
        <v>3945876.1950988802</v>
      </c>
      <c r="BA946" s="99">
        <v>0</v>
      </c>
      <c r="BB946" s="99">
        <v>10059286.301635699</v>
      </c>
      <c r="BC946" s="99">
        <v>1862552.11408997</v>
      </c>
      <c r="BD946" s="99">
        <v>0</v>
      </c>
      <c r="BE946" s="99">
        <v>1243229.7512207001</v>
      </c>
      <c r="BF946" s="99">
        <v>0</v>
      </c>
      <c r="BG946" s="99">
        <v>24907664.454833999</v>
      </c>
      <c r="BH946" s="99">
        <v>5925127.6854858398</v>
      </c>
      <c r="BI946" s="99">
        <v>0</v>
      </c>
      <c r="BJ946" s="99">
        <v>696349.93054199195</v>
      </c>
      <c r="BK946" s="99">
        <v>491361.07766342198</v>
      </c>
      <c r="BL946" s="99">
        <v>0</v>
      </c>
      <c r="BM946" s="99">
        <v>0</v>
      </c>
      <c r="BN946" s="99">
        <v>0</v>
      </c>
      <c r="BO946" s="99">
        <v>0</v>
      </c>
      <c r="BP946" s="99">
        <v>0</v>
      </c>
      <c r="BQ946" s="99">
        <v>0</v>
      </c>
      <c r="BR946" s="99">
        <v>2461167.7118835398</v>
      </c>
      <c r="BS946" s="99">
        <v>1510588.3133392299</v>
      </c>
      <c r="BT946" s="99">
        <v>0</v>
      </c>
      <c r="BU946" s="99">
        <v>1886505.9799804699</v>
      </c>
      <c r="BV946" s="99">
        <v>813394.78427886998</v>
      </c>
      <c r="BW946" s="99">
        <v>0</v>
      </c>
      <c r="BX946" s="99">
        <v>260772.00904274001</v>
      </c>
      <c r="BY946" s="99">
        <v>0</v>
      </c>
      <c r="BZ946" s="99">
        <v>0</v>
      </c>
      <c r="CA946" s="99">
        <v>45713.287066459699</v>
      </c>
      <c r="CB946" s="99">
        <v>2377627.6226806599</v>
      </c>
      <c r="CC946" s="99">
        <v>23146624.512207001</v>
      </c>
      <c r="CD946" s="99">
        <v>6618851.6845092801</v>
      </c>
      <c r="CE946" s="99">
        <v>961.81688428670202</v>
      </c>
      <c r="CF946" s="99">
        <v>145232.899078369</v>
      </c>
      <c r="CG946" s="99">
        <v>1246584.5601959201</v>
      </c>
      <c r="CH946" s="99">
        <v>0</v>
      </c>
      <c r="CI946" s="99">
        <v>46683.594405174299</v>
      </c>
      <c r="CJ946" s="99">
        <v>2524446.9088745099</v>
      </c>
      <c r="CK946" s="99">
        <v>24392805.9458008</v>
      </c>
      <c r="CL946" s="99">
        <v>6872827.9785156297</v>
      </c>
      <c r="CM946" s="166">
        <v>71640.114439010606</v>
      </c>
      <c r="CN946" s="166">
        <v>10139115.064453101</v>
      </c>
      <c r="CO946" s="166">
        <v>49332843.251464799</v>
      </c>
      <c r="CP946" s="99">
        <v>6872827.9785156297</v>
      </c>
      <c r="CQ946" s="99">
        <v>0</v>
      </c>
      <c r="CR946" s="99">
        <v>0</v>
      </c>
      <c r="CS946" s="99">
        <v>0</v>
      </c>
      <c r="CT946" s="99">
        <v>0</v>
      </c>
      <c r="CU946" s="98">
        <v>4272.3821343899999</v>
      </c>
      <c r="CV946" s="98">
        <v>25901.252008735999</v>
      </c>
      <c r="CW946" s="98">
        <v>2522860.521759029</v>
      </c>
      <c r="CX946" s="98">
        <v>24393209.072402921</v>
      </c>
    </row>
    <row r="947" spans="1:102" x14ac:dyDescent="0.2">
      <c r="A947" s="98" t="s">
        <v>65</v>
      </c>
      <c r="B947" s="100">
        <v>42522</v>
      </c>
      <c r="C947" s="99">
        <v>41438.722897529602</v>
      </c>
      <c r="D947" s="99">
        <v>0</v>
      </c>
      <c r="E947" s="99">
        <v>4114.2161558866501</v>
      </c>
      <c r="F947" s="99">
        <v>3541.9761701524299</v>
      </c>
      <c r="G947" s="99">
        <v>957.59936285018898</v>
      </c>
      <c r="H947" s="99">
        <v>0</v>
      </c>
      <c r="I947" s="99">
        <v>0</v>
      </c>
      <c r="J947" s="99">
        <v>25011.193630218499</v>
      </c>
      <c r="K947" s="99">
        <v>0</v>
      </c>
      <c r="L947" s="99">
        <v>79.422425400465698</v>
      </c>
      <c r="M947" s="99">
        <v>15291.634640812899</v>
      </c>
      <c r="N947" s="99">
        <v>4309.4227405190504</v>
      </c>
      <c r="O947" s="99">
        <v>0</v>
      </c>
      <c r="P947" s="99">
        <v>24324.8336954117</v>
      </c>
      <c r="Q947" s="99">
        <v>1534.37679998577</v>
      </c>
      <c r="R947" s="99">
        <v>0</v>
      </c>
      <c r="S947" s="99">
        <v>958.352910250425</v>
      </c>
      <c r="T947" s="99">
        <v>0</v>
      </c>
      <c r="U947" s="99">
        <v>25009.580686092399</v>
      </c>
      <c r="V947" s="99">
        <v>2158256.4235229502</v>
      </c>
      <c r="W947" s="99">
        <v>0</v>
      </c>
      <c r="X947" s="99">
        <v>193915.03653144799</v>
      </c>
      <c r="Y947" s="99">
        <v>130753.928976059</v>
      </c>
      <c r="Z947" s="99">
        <v>146394.74841880801</v>
      </c>
      <c r="AA947" s="99">
        <v>0</v>
      </c>
      <c r="AB947" s="99">
        <v>0</v>
      </c>
      <c r="AC947" s="99">
        <v>7616903.6380004901</v>
      </c>
      <c r="AD947" s="99">
        <v>0</v>
      </c>
      <c r="AE947" s="99">
        <v>1875.9841129034801</v>
      </c>
      <c r="AF947" s="99">
        <v>711404.12649536098</v>
      </c>
      <c r="AG947" s="99">
        <v>469902.56842422503</v>
      </c>
      <c r="AH947" s="99">
        <v>0</v>
      </c>
      <c r="AI947" s="99">
        <v>998463.86202240002</v>
      </c>
      <c r="AJ947" s="99">
        <v>195499.183942795</v>
      </c>
      <c r="AK947" s="99">
        <v>0</v>
      </c>
      <c r="AL947" s="99">
        <v>147870.946617126</v>
      </c>
      <c r="AM947" s="99">
        <v>0</v>
      </c>
      <c r="AN947" s="99">
        <v>7555976.59655762</v>
      </c>
      <c r="AO947" s="99">
        <v>21223644.712646499</v>
      </c>
      <c r="AP947" s="99">
        <v>0</v>
      </c>
      <c r="AQ947" s="99">
        <v>1803235.3226470901</v>
      </c>
      <c r="AR947" s="99">
        <v>1184441.23570251</v>
      </c>
      <c r="AS947" s="99">
        <v>1269099.0250244101</v>
      </c>
      <c r="AT947" s="99">
        <v>0</v>
      </c>
      <c r="AU947" s="99">
        <v>0</v>
      </c>
      <c r="AV947" s="99">
        <v>24997327.427490201</v>
      </c>
      <c r="AW947" s="99">
        <v>0</v>
      </c>
      <c r="AX947" s="99">
        <v>25655.297990799001</v>
      </c>
      <c r="AY947" s="99">
        <v>7401704.82495117</v>
      </c>
      <c r="AZ947" s="99">
        <v>3921357.70172119</v>
      </c>
      <c r="BA947" s="99">
        <v>0</v>
      </c>
      <c r="BB947" s="99">
        <v>10099676.1759033</v>
      </c>
      <c r="BC947" s="99">
        <v>1820892.78927612</v>
      </c>
      <c r="BD947" s="99">
        <v>0</v>
      </c>
      <c r="BE947" s="99">
        <v>1269530.0221557601</v>
      </c>
      <c r="BF947" s="99">
        <v>0</v>
      </c>
      <c r="BG947" s="99">
        <v>24929668.903808601</v>
      </c>
      <c r="BH947" s="99">
        <v>5974731.4617309598</v>
      </c>
      <c r="BI947" s="99">
        <v>0</v>
      </c>
      <c r="BJ947" s="99">
        <v>647580.33619689895</v>
      </c>
      <c r="BK947" s="99">
        <v>450099.49113464402</v>
      </c>
      <c r="BL947" s="99">
        <v>0</v>
      </c>
      <c r="BM947" s="99">
        <v>0</v>
      </c>
      <c r="BN947" s="99">
        <v>0</v>
      </c>
      <c r="BO947" s="99">
        <v>0</v>
      </c>
      <c r="BP947" s="99">
        <v>0</v>
      </c>
      <c r="BQ947" s="99">
        <v>0</v>
      </c>
      <c r="BR947" s="99">
        <v>2484144.3530883798</v>
      </c>
      <c r="BS947" s="99">
        <v>1495498.5355529799</v>
      </c>
      <c r="BT947" s="99">
        <v>0</v>
      </c>
      <c r="BU947" s="99">
        <v>1904243.5399780299</v>
      </c>
      <c r="BV947" s="99">
        <v>796322.09138488804</v>
      </c>
      <c r="BW947" s="99">
        <v>0</v>
      </c>
      <c r="BX947" s="99">
        <v>269989.58900451701</v>
      </c>
      <c r="BY947" s="99">
        <v>0</v>
      </c>
      <c r="BZ947" s="99">
        <v>0</v>
      </c>
      <c r="CA947" s="99">
        <v>45545.041793823199</v>
      </c>
      <c r="CB947" s="99">
        <v>2350921.0814819299</v>
      </c>
      <c r="CC947" s="99">
        <v>23036366.590820301</v>
      </c>
      <c r="CD947" s="99">
        <v>6625491.6013793899</v>
      </c>
      <c r="CE947" s="99">
        <v>957.42027806490705</v>
      </c>
      <c r="CF947" s="99">
        <v>147770.28191185</v>
      </c>
      <c r="CG947" s="99">
        <v>1267910.89813232</v>
      </c>
      <c r="CH947" s="99">
        <v>0</v>
      </c>
      <c r="CI947" s="99">
        <v>46501.498833179503</v>
      </c>
      <c r="CJ947" s="99">
        <v>2499524.0902709998</v>
      </c>
      <c r="CK947" s="99">
        <v>24336294.326660201</v>
      </c>
      <c r="CL947" s="99">
        <v>6874498.33276367</v>
      </c>
      <c r="CM947" s="166">
        <v>71408.186178207397</v>
      </c>
      <c r="CN947" s="166">
        <v>10068103.2513428</v>
      </c>
      <c r="CO947" s="166">
        <v>49139008.784179702</v>
      </c>
      <c r="CP947" s="99">
        <v>6874498.33276367</v>
      </c>
      <c r="CQ947" s="99">
        <v>0</v>
      </c>
      <c r="CR947" s="99">
        <v>0</v>
      </c>
      <c r="CS947" s="99">
        <v>0</v>
      </c>
      <c r="CT947" s="99">
        <v>0</v>
      </c>
      <c r="CU947" s="98">
        <v>4121.3237930590003</v>
      </c>
      <c r="CV947" s="98">
        <v>25880.421483368002</v>
      </c>
      <c r="CW947" s="98">
        <v>2498691.3633937798</v>
      </c>
      <c r="CX947" s="98">
        <v>24304277.488952622</v>
      </c>
    </row>
    <row r="948" spans="1:102" x14ac:dyDescent="0.2">
      <c r="A948" s="98" t="s">
        <v>65</v>
      </c>
      <c r="B948" s="100">
        <v>42614</v>
      </c>
      <c r="C948" s="99">
        <v>41244.806493759199</v>
      </c>
      <c r="D948" s="99">
        <v>0</v>
      </c>
      <c r="E948" s="99">
        <v>4112.3646193742798</v>
      </c>
      <c r="F948" s="99">
        <v>3557.0989398062202</v>
      </c>
      <c r="G948" s="99">
        <v>959.43977800011601</v>
      </c>
      <c r="H948" s="99">
        <v>0</v>
      </c>
      <c r="I948" s="99">
        <v>0</v>
      </c>
      <c r="J948" s="99">
        <v>24756.889727592501</v>
      </c>
      <c r="K948" s="99">
        <v>0</v>
      </c>
      <c r="L948" s="99">
        <v>89.245981420390294</v>
      </c>
      <c r="M948" s="99">
        <v>15347.4087629318</v>
      </c>
      <c r="N948" s="99">
        <v>4227.3121593594597</v>
      </c>
      <c r="O948" s="99">
        <v>0</v>
      </c>
      <c r="P948" s="99">
        <v>24192.841675996799</v>
      </c>
      <c r="Q948" s="99">
        <v>1520.58595100045</v>
      </c>
      <c r="R948" s="99">
        <v>0</v>
      </c>
      <c r="S948" s="99">
        <v>961.32939217984699</v>
      </c>
      <c r="T948" s="99">
        <v>0</v>
      </c>
      <c r="U948" s="99">
        <v>24765.273949861501</v>
      </c>
      <c r="V948" s="99">
        <v>2160640.2384643601</v>
      </c>
      <c r="W948" s="99">
        <v>0</v>
      </c>
      <c r="X948" s="99">
        <v>192331.48980522199</v>
      </c>
      <c r="Y948" s="99">
        <v>130277.485656738</v>
      </c>
      <c r="Z948" s="99">
        <v>148498.83314704901</v>
      </c>
      <c r="AA948" s="99">
        <v>0</v>
      </c>
      <c r="AB948" s="99">
        <v>0</v>
      </c>
      <c r="AC948" s="99">
        <v>7536250.7313842801</v>
      </c>
      <c r="AD948" s="99">
        <v>0</v>
      </c>
      <c r="AE948" s="99">
        <v>2353.51975604892</v>
      </c>
      <c r="AF948" s="99">
        <v>707326.54582214402</v>
      </c>
      <c r="AG948" s="99">
        <v>460031.971042633</v>
      </c>
      <c r="AH948" s="99">
        <v>0</v>
      </c>
      <c r="AI948" s="99">
        <v>982122.91252899205</v>
      </c>
      <c r="AJ948" s="99">
        <v>195019.030431747</v>
      </c>
      <c r="AK948" s="99">
        <v>0</v>
      </c>
      <c r="AL948" s="99">
        <v>149021.39332580601</v>
      </c>
      <c r="AM948" s="99">
        <v>0</v>
      </c>
      <c r="AN948" s="99">
        <v>7553703.6735229502</v>
      </c>
      <c r="AO948" s="99">
        <v>21372084.443847701</v>
      </c>
      <c r="AP948" s="99">
        <v>0</v>
      </c>
      <c r="AQ948" s="99">
        <v>1827058.8769989</v>
      </c>
      <c r="AR948" s="99">
        <v>1200602.4869079599</v>
      </c>
      <c r="AS948" s="99">
        <v>1273873.1536560101</v>
      </c>
      <c r="AT948" s="99">
        <v>0</v>
      </c>
      <c r="AU948" s="99">
        <v>0</v>
      </c>
      <c r="AV948" s="99">
        <v>24852900.052734401</v>
      </c>
      <c r="AW948" s="99">
        <v>0</v>
      </c>
      <c r="AX948" s="99">
        <v>31476.660967588399</v>
      </c>
      <c r="AY948" s="99">
        <v>7397995.8901977502</v>
      </c>
      <c r="AZ948" s="99">
        <v>3880780.22442627</v>
      </c>
      <c r="BA948" s="99">
        <v>0</v>
      </c>
      <c r="BB948" s="99">
        <v>9997286.9106445294</v>
      </c>
      <c r="BC948" s="99">
        <v>1835360.3899078399</v>
      </c>
      <c r="BD948" s="99">
        <v>0</v>
      </c>
      <c r="BE948" s="99">
        <v>1276959.59138489</v>
      </c>
      <c r="BF948" s="99">
        <v>0</v>
      </c>
      <c r="BG948" s="99">
        <v>24916392.735839799</v>
      </c>
      <c r="BH948" s="99">
        <v>5903850.8088989304</v>
      </c>
      <c r="BI948" s="99">
        <v>0</v>
      </c>
      <c r="BJ948" s="99">
        <v>626655.724220276</v>
      </c>
      <c r="BK948" s="99">
        <v>439072.25056457502</v>
      </c>
      <c r="BL948" s="99">
        <v>0</v>
      </c>
      <c r="BM948" s="99">
        <v>0</v>
      </c>
      <c r="BN948" s="99">
        <v>0</v>
      </c>
      <c r="BO948" s="99">
        <v>0</v>
      </c>
      <c r="BP948" s="99">
        <v>0</v>
      </c>
      <c r="BQ948" s="99">
        <v>0</v>
      </c>
      <c r="BR948" s="99">
        <v>2491818.9184570299</v>
      </c>
      <c r="BS948" s="99">
        <v>1482705.25517273</v>
      </c>
      <c r="BT948" s="99">
        <v>0</v>
      </c>
      <c r="BU948" s="99">
        <v>1596212.7999877899</v>
      </c>
      <c r="BV948" s="99">
        <v>794110.83103179897</v>
      </c>
      <c r="BW948" s="99">
        <v>0</v>
      </c>
      <c r="BX948" s="99">
        <v>238789.83913803101</v>
      </c>
      <c r="BY948" s="99">
        <v>0</v>
      </c>
      <c r="BZ948" s="99">
        <v>0</v>
      </c>
      <c r="CA948" s="99">
        <v>45370.449873924299</v>
      </c>
      <c r="CB948" s="99">
        <v>2352967.9060363802</v>
      </c>
      <c r="CC948" s="99">
        <v>23197462.3276367</v>
      </c>
      <c r="CD948" s="99">
        <v>6530565.9021606399</v>
      </c>
      <c r="CE948" s="99">
        <v>961.00059697776999</v>
      </c>
      <c r="CF948" s="99">
        <v>148644.41714096101</v>
      </c>
      <c r="CG948" s="99">
        <v>1273969.9229431199</v>
      </c>
      <c r="CH948" s="99">
        <v>0</v>
      </c>
      <c r="CI948" s="99">
        <v>46325.321215629599</v>
      </c>
      <c r="CJ948" s="99">
        <v>2503751.10046387</v>
      </c>
      <c r="CK948" s="99">
        <v>24480131.339355499</v>
      </c>
      <c r="CL948" s="99">
        <v>6796591.1970214797</v>
      </c>
      <c r="CM948" s="166">
        <v>71013.142874717698</v>
      </c>
      <c r="CN948" s="166">
        <v>10051680.533203101</v>
      </c>
      <c r="CO948" s="166">
        <v>49393629.607421897</v>
      </c>
      <c r="CP948" s="99">
        <v>6796591.1970214797</v>
      </c>
      <c r="CQ948" s="99">
        <v>0</v>
      </c>
      <c r="CR948" s="99">
        <v>0</v>
      </c>
      <c r="CS948" s="99">
        <v>0</v>
      </c>
      <c r="CT948" s="99">
        <v>0</v>
      </c>
      <c r="CU948" s="98">
        <v>4122.8596158640003</v>
      </c>
      <c r="CV948" s="98">
        <v>25632.808323038</v>
      </c>
      <c r="CW948" s="98">
        <v>2501612.3231773414</v>
      </c>
      <c r="CX948" s="98">
        <v>24471432.250579819</v>
      </c>
    </row>
    <row r="949" spans="1:102" x14ac:dyDescent="0.2">
      <c r="A949" s="98" t="s">
        <v>65</v>
      </c>
      <c r="B949" s="100">
        <v>42705</v>
      </c>
      <c r="C949" s="99">
        <v>41084.434797763803</v>
      </c>
      <c r="D949" s="99">
        <v>0</v>
      </c>
      <c r="E949" s="99">
        <v>4139.46112298965</v>
      </c>
      <c r="F949" s="99">
        <v>3598.9907391965398</v>
      </c>
      <c r="G949" s="99">
        <v>976.45399288088095</v>
      </c>
      <c r="H949" s="99">
        <v>0</v>
      </c>
      <c r="I949" s="99">
        <v>0</v>
      </c>
      <c r="J949" s="99">
        <v>24694.3524987698</v>
      </c>
      <c r="K949" s="99">
        <v>0</v>
      </c>
      <c r="L949" s="99">
        <v>79.058646766468897</v>
      </c>
      <c r="M949" s="99">
        <v>15310.6688776016</v>
      </c>
      <c r="N949" s="99">
        <v>4196.2287532687196</v>
      </c>
      <c r="O949" s="99">
        <v>0</v>
      </c>
      <c r="P949" s="99">
        <v>24148.913989067099</v>
      </c>
      <c r="Q949" s="99">
        <v>1499.5022654980401</v>
      </c>
      <c r="R949" s="99">
        <v>0</v>
      </c>
      <c r="S949" s="99">
        <v>976.29824680089996</v>
      </c>
      <c r="T949" s="99">
        <v>0</v>
      </c>
      <c r="U949" s="99">
        <v>24703.0762906075</v>
      </c>
      <c r="V949" s="99">
        <v>2122589.5959777799</v>
      </c>
      <c r="W949" s="99">
        <v>0</v>
      </c>
      <c r="X949" s="99">
        <v>187772.98775672901</v>
      </c>
      <c r="Y949" s="99">
        <v>130970.150956154</v>
      </c>
      <c r="Z949" s="99">
        <v>151443.169300079</v>
      </c>
      <c r="AA949" s="99">
        <v>0</v>
      </c>
      <c r="AB949" s="99">
        <v>0</v>
      </c>
      <c r="AC949" s="99">
        <v>7434880.90124512</v>
      </c>
      <c r="AD949" s="99">
        <v>0</v>
      </c>
      <c r="AE949" s="99">
        <v>1936.1749163567999</v>
      </c>
      <c r="AF949" s="99">
        <v>692382.10732269299</v>
      </c>
      <c r="AG949" s="99">
        <v>452174.36958694499</v>
      </c>
      <c r="AH949" s="99">
        <v>0</v>
      </c>
      <c r="AI949" s="99">
        <v>962504.06320190395</v>
      </c>
      <c r="AJ949" s="99">
        <v>197154.434820175</v>
      </c>
      <c r="AK949" s="99">
        <v>0</v>
      </c>
      <c r="AL949" s="99">
        <v>151167.46467971799</v>
      </c>
      <c r="AM949" s="99">
        <v>0</v>
      </c>
      <c r="AN949" s="99">
        <v>7472808.1645507803</v>
      </c>
      <c r="AO949" s="99">
        <v>21056046.716796901</v>
      </c>
      <c r="AP949" s="99">
        <v>0</v>
      </c>
      <c r="AQ949" s="99">
        <v>1782744.85266113</v>
      </c>
      <c r="AR949" s="99">
        <v>1210903.88781738</v>
      </c>
      <c r="AS949" s="99">
        <v>1297557.19743347</v>
      </c>
      <c r="AT949" s="99">
        <v>0</v>
      </c>
      <c r="AU949" s="99">
        <v>0</v>
      </c>
      <c r="AV949" s="99">
        <v>24697476.064697299</v>
      </c>
      <c r="AW949" s="99">
        <v>0</v>
      </c>
      <c r="AX949" s="99">
        <v>30709.1181201935</v>
      </c>
      <c r="AY949" s="99">
        <v>7255745.1634521503</v>
      </c>
      <c r="AZ949" s="99">
        <v>3846613.0020446801</v>
      </c>
      <c r="BA949" s="99">
        <v>0</v>
      </c>
      <c r="BB949" s="99">
        <v>9815523.9364013709</v>
      </c>
      <c r="BC949" s="99">
        <v>1865487.35775757</v>
      </c>
      <c r="BD949" s="99">
        <v>0</v>
      </c>
      <c r="BE949" s="99">
        <v>1299908.8748321501</v>
      </c>
      <c r="BF949" s="99">
        <v>0</v>
      </c>
      <c r="BG949" s="99">
        <v>24779783.498779301</v>
      </c>
      <c r="BH949" s="99">
        <v>5869931.11010742</v>
      </c>
      <c r="BI949" s="99">
        <v>0</v>
      </c>
      <c r="BJ949" s="99">
        <v>624208.45642852795</v>
      </c>
      <c r="BK949" s="99">
        <v>441383.60002136201</v>
      </c>
      <c r="BL949" s="99">
        <v>0</v>
      </c>
      <c r="BM949" s="99">
        <v>0</v>
      </c>
      <c r="BN949" s="99">
        <v>0</v>
      </c>
      <c r="BO949" s="99">
        <v>0</v>
      </c>
      <c r="BP949" s="99">
        <v>0</v>
      </c>
      <c r="BQ949" s="99">
        <v>0</v>
      </c>
      <c r="BR949" s="99">
        <v>2453817.8127136198</v>
      </c>
      <c r="BS949" s="99">
        <v>1470970.0923767099</v>
      </c>
      <c r="BT949" s="99">
        <v>0</v>
      </c>
      <c r="BU949" s="99">
        <v>1827120.1999816899</v>
      </c>
      <c r="BV949" s="99">
        <v>799932.534973145</v>
      </c>
      <c r="BW949" s="99">
        <v>0</v>
      </c>
      <c r="BX949" s="99">
        <v>265011.13903427101</v>
      </c>
      <c r="BY949" s="99">
        <v>0</v>
      </c>
      <c r="BZ949" s="99">
        <v>0</v>
      </c>
      <c r="CA949" s="99">
        <v>45228.450817584999</v>
      </c>
      <c r="CB949" s="99">
        <v>2313518.0556335398</v>
      </c>
      <c r="CC949" s="99">
        <v>22848378.068847701</v>
      </c>
      <c r="CD949" s="99">
        <v>6491929.0526733398</v>
      </c>
      <c r="CE949" s="99">
        <v>976.91730500757706</v>
      </c>
      <c r="CF949" s="99">
        <v>151156.675262451</v>
      </c>
      <c r="CG949" s="99">
        <v>1301337.3463592499</v>
      </c>
      <c r="CH949" s="99">
        <v>0</v>
      </c>
      <c r="CI949" s="99">
        <v>46202.755130291</v>
      </c>
      <c r="CJ949" s="99">
        <v>2462643.1510009798</v>
      </c>
      <c r="CK949" s="99">
        <v>24079556.201171901</v>
      </c>
      <c r="CL949" s="99">
        <v>6759040.1411743201</v>
      </c>
      <c r="CM949" s="166">
        <v>70809.957882881194</v>
      </c>
      <c r="CN949" s="166">
        <v>9953350.3142089806</v>
      </c>
      <c r="CO949" s="166">
        <v>48879004.8828125</v>
      </c>
      <c r="CP949" s="99">
        <v>6759040.1411743201</v>
      </c>
      <c r="CQ949" s="99">
        <v>0</v>
      </c>
      <c r="CR949" s="99">
        <v>0</v>
      </c>
      <c r="CS949" s="99">
        <v>0</v>
      </c>
      <c r="CT949" s="99">
        <v>0</v>
      </c>
      <c r="CU949" s="98">
        <v>4141.9998483959998</v>
      </c>
      <c r="CV949" s="98">
        <v>25581.085675545</v>
      </c>
      <c r="CW949" s="98">
        <v>2464674.730895991</v>
      </c>
      <c r="CX949" s="98">
        <v>24149715.41520695</v>
      </c>
    </row>
    <row r="950" spans="1:102" x14ac:dyDescent="0.2">
      <c r="A950" s="98" t="s">
        <v>65</v>
      </c>
      <c r="B950" s="100">
        <v>42795</v>
      </c>
      <c r="C950" s="99">
        <v>41062.274620532997</v>
      </c>
      <c r="D950" s="99">
        <v>0</v>
      </c>
      <c r="E950" s="99">
        <v>4163.3265274763098</v>
      </c>
      <c r="F950" s="99">
        <v>3641.3645028471901</v>
      </c>
      <c r="G950" s="99">
        <v>1005.04008889198</v>
      </c>
      <c r="H950" s="99">
        <v>0</v>
      </c>
      <c r="I950" s="99">
        <v>0</v>
      </c>
      <c r="J950" s="99">
        <v>24630.1761717796</v>
      </c>
      <c r="K950" s="99">
        <v>0</v>
      </c>
      <c r="L950" s="99">
        <v>72.581814259290695</v>
      </c>
      <c r="M950" s="99">
        <v>15415.488986849799</v>
      </c>
      <c r="N950" s="99">
        <v>4167.2106912136096</v>
      </c>
      <c r="O950" s="99">
        <v>0</v>
      </c>
      <c r="P950" s="99">
        <v>24092.190976858099</v>
      </c>
      <c r="Q950" s="99">
        <v>1485.67972801626</v>
      </c>
      <c r="R950" s="99">
        <v>0</v>
      </c>
      <c r="S950" s="99">
        <v>1001.54968769103</v>
      </c>
      <c r="T950" s="99">
        <v>0</v>
      </c>
      <c r="U950" s="99">
        <v>24632.027061223998</v>
      </c>
      <c r="V950" s="99">
        <v>2146522.8583984398</v>
      </c>
      <c r="W950" s="99">
        <v>0</v>
      </c>
      <c r="X950" s="99">
        <v>189051.76949501</v>
      </c>
      <c r="Y950" s="99">
        <v>131495.63690948501</v>
      </c>
      <c r="Z950" s="99">
        <v>153891.13850974999</v>
      </c>
      <c r="AA950" s="99">
        <v>0</v>
      </c>
      <c r="AB950" s="99">
        <v>0</v>
      </c>
      <c r="AC950" s="99">
        <v>7470155.2185668899</v>
      </c>
      <c r="AD950" s="99">
        <v>0</v>
      </c>
      <c r="AE950" s="99">
        <v>1934.6050764471299</v>
      </c>
      <c r="AF950" s="99">
        <v>704846.29925537098</v>
      </c>
      <c r="AG950" s="99">
        <v>455019.12763595599</v>
      </c>
      <c r="AH950" s="99">
        <v>0</v>
      </c>
      <c r="AI950" s="99">
        <v>990688.198097229</v>
      </c>
      <c r="AJ950" s="99">
        <v>198801.97779464701</v>
      </c>
      <c r="AK950" s="99">
        <v>0</v>
      </c>
      <c r="AL950" s="99">
        <v>154290.97697067299</v>
      </c>
      <c r="AM950" s="99">
        <v>0</v>
      </c>
      <c r="AN950" s="99">
        <v>7431335.8942260696</v>
      </c>
      <c r="AO950" s="99">
        <v>21430286.1958008</v>
      </c>
      <c r="AP950" s="99">
        <v>0</v>
      </c>
      <c r="AQ950" s="99">
        <v>1788687.8143768299</v>
      </c>
      <c r="AR950" s="99">
        <v>1215278.3973083501</v>
      </c>
      <c r="AS950" s="99">
        <v>1334920.8195953399</v>
      </c>
      <c r="AT950" s="99">
        <v>0</v>
      </c>
      <c r="AU950" s="99">
        <v>0</v>
      </c>
      <c r="AV950" s="99">
        <v>24762907.420166001</v>
      </c>
      <c r="AW950" s="99">
        <v>0</v>
      </c>
      <c r="AX950" s="99">
        <v>26051.889210701</v>
      </c>
      <c r="AY950" s="99">
        <v>7431012.5640258798</v>
      </c>
      <c r="AZ950" s="99">
        <v>3867715.8989868201</v>
      </c>
      <c r="BA950" s="99">
        <v>0</v>
      </c>
      <c r="BB950" s="99">
        <v>10137896.359375</v>
      </c>
      <c r="BC950" s="99">
        <v>1885605.18515015</v>
      </c>
      <c r="BD950" s="99">
        <v>0</v>
      </c>
      <c r="BE950" s="99">
        <v>1326810.6218872101</v>
      </c>
      <c r="BF950" s="99">
        <v>0</v>
      </c>
      <c r="BG950" s="99">
        <v>24730775.8583984</v>
      </c>
      <c r="BH950" s="99">
        <v>6002849.2554321298</v>
      </c>
      <c r="BI950" s="99">
        <v>0</v>
      </c>
      <c r="BJ950" s="99">
        <v>620364.13545990002</v>
      </c>
      <c r="BK950" s="99">
        <v>438860.02990722703</v>
      </c>
      <c r="BL950" s="99">
        <v>0</v>
      </c>
      <c r="BM950" s="99">
        <v>0</v>
      </c>
      <c r="BN950" s="99">
        <v>0</v>
      </c>
      <c r="BO950" s="99">
        <v>0</v>
      </c>
      <c r="BP950" s="99">
        <v>0</v>
      </c>
      <c r="BQ950" s="99">
        <v>0</v>
      </c>
      <c r="BR950" s="99">
        <v>2512539.19171143</v>
      </c>
      <c r="BS950" s="99">
        <v>1480600.4799346901</v>
      </c>
      <c r="BT950" s="99">
        <v>0</v>
      </c>
      <c r="BU950" s="99">
        <v>1865212.45999146</v>
      </c>
      <c r="BV950" s="99">
        <v>798149.91361236596</v>
      </c>
      <c r="BW950" s="99">
        <v>0</v>
      </c>
      <c r="BX950" s="99">
        <v>279191.63899612398</v>
      </c>
      <c r="BY950" s="99">
        <v>0</v>
      </c>
      <c r="BZ950" s="99">
        <v>0</v>
      </c>
      <c r="CA950" s="99">
        <v>45214.780470848098</v>
      </c>
      <c r="CB950" s="99">
        <v>2333834.99713135</v>
      </c>
      <c r="CC950" s="99">
        <v>23185857.451171901</v>
      </c>
      <c r="CD950" s="99">
        <v>6622980.5491943397</v>
      </c>
      <c r="CE950" s="99">
        <v>1003.60899639875</v>
      </c>
      <c r="CF950" s="99">
        <v>154915.96613884001</v>
      </c>
      <c r="CG950" s="99">
        <v>1331947.9069519001</v>
      </c>
      <c r="CH950" s="99">
        <v>0</v>
      </c>
      <c r="CI950" s="99">
        <v>46229.638798236803</v>
      </c>
      <c r="CJ950" s="99">
        <v>2490226.4328918499</v>
      </c>
      <c r="CK950" s="99">
        <v>24565662.183105499</v>
      </c>
      <c r="CL950" s="99">
        <v>6892744.61328125</v>
      </c>
      <c r="CM950" s="166">
        <v>70772.059298515305</v>
      </c>
      <c r="CN950" s="166">
        <v>9915269.6895752009</v>
      </c>
      <c r="CO950" s="166">
        <v>49237219.442382798</v>
      </c>
      <c r="CP950" s="99">
        <v>6892744.61328125</v>
      </c>
      <c r="CQ950" s="99">
        <v>0</v>
      </c>
      <c r="CR950" s="99">
        <v>0</v>
      </c>
      <c r="CS950" s="99">
        <v>0</v>
      </c>
      <c r="CT950" s="99">
        <v>0</v>
      </c>
      <c r="CU950" s="98">
        <v>4163.5124889689996</v>
      </c>
      <c r="CV950" s="98">
        <v>25534.031304552002</v>
      </c>
      <c r="CW950" s="98">
        <v>2488750.9632701902</v>
      </c>
      <c r="CX950" s="98">
        <v>24517805.358123802</v>
      </c>
    </row>
    <row r="951" spans="1:102" x14ac:dyDescent="0.2">
      <c r="A951" s="98" t="s">
        <v>65</v>
      </c>
      <c r="B951" s="100">
        <v>42887</v>
      </c>
      <c r="C951" s="99">
        <v>40882.872385025003</v>
      </c>
      <c r="D951" s="99">
        <v>0</v>
      </c>
      <c r="E951" s="99">
        <v>4136.5271005630502</v>
      </c>
      <c r="F951" s="99">
        <v>3648.0169010162399</v>
      </c>
      <c r="G951" s="99">
        <v>1006.67937636375</v>
      </c>
      <c r="H951" s="99">
        <v>0</v>
      </c>
      <c r="I951" s="99">
        <v>0</v>
      </c>
      <c r="J951" s="99">
        <v>24534.6184403896</v>
      </c>
      <c r="K951" s="99">
        <v>0</v>
      </c>
      <c r="L951" s="99">
        <v>68.660920727066696</v>
      </c>
      <c r="M951" s="99">
        <v>15361.5320911407</v>
      </c>
      <c r="N951" s="99">
        <v>4085.2645809948399</v>
      </c>
      <c r="O951" s="99">
        <v>0</v>
      </c>
      <c r="P951" s="99">
        <v>24022.494421958902</v>
      </c>
      <c r="Q951" s="99">
        <v>1447.8138212859601</v>
      </c>
      <c r="R951" s="99">
        <v>0</v>
      </c>
      <c r="S951" s="99">
        <v>1007.02320916951</v>
      </c>
      <c r="T951" s="99">
        <v>0</v>
      </c>
      <c r="U951" s="99">
        <v>24528.7443151474</v>
      </c>
      <c r="V951" s="99">
        <v>2140197.33135986</v>
      </c>
      <c r="W951" s="99">
        <v>0</v>
      </c>
      <c r="X951" s="99">
        <v>184730.046472549</v>
      </c>
      <c r="Y951" s="99">
        <v>130220.98950862901</v>
      </c>
      <c r="Z951" s="99">
        <v>153964.57063674901</v>
      </c>
      <c r="AA951" s="99">
        <v>0</v>
      </c>
      <c r="AB951" s="99">
        <v>0</v>
      </c>
      <c r="AC951" s="99">
        <v>7367741.61181641</v>
      </c>
      <c r="AD951" s="99">
        <v>0</v>
      </c>
      <c r="AE951" s="99">
        <v>1620.3478436917101</v>
      </c>
      <c r="AF951" s="99">
        <v>705623.41188812302</v>
      </c>
      <c r="AG951" s="99">
        <v>445343.659740448</v>
      </c>
      <c r="AH951" s="99">
        <v>0</v>
      </c>
      <c r="AI951" s="99">
        <v>959172.72325897205</v>
      </c>
      <c r="AJ951" s="99">
        <v>201204.87000846901</v>
      </c>
      <c r="AK951" s="99">
        <v>0</v>
      </c>
      <c r="AL951" s="99">
        <v>153055.951536179</v>
      </c>
      <c r="AM951" s="99">
        <v>0</v>
      </c>
      <c r="AN951" s="99">
        <v>7423823.6627197303</v>
      </c>
      <c r="AO951" s="99">
        <v>21493725.576660201</v>
      </c>
      <c r="AP951" s="99">
        <v>0</v>
      </c>
      <c r="AQ951" s="99">
        <v>1774263.88186646</v>
      </c>
      <c r="AR951" s="99">
        <v>1212594.4025421101</v>
      </c>
      <c r="AS951" s="99">
        <v>1323732.34403992</v>
      </c>
      <c r="AT951" s="99">
        <v>0</v>
      </c>
      <c r="AU951" s="99">
        <v>0</v>
      </c>
      <c r="AV951" s="99">
        <v>24685247.4067383</v>
      </c>
      <c r="AW951" s="99">
        <v>0</v>
      </c>
      <c r="AX951" s="99">
        <v>24832.236048221599</v>
      </c>
      <c r="AY951" s="99">
        <v>7475435.3873901404</v>
      </c>
      <c r="AZ951" s="99">
        <v>3801532.93566895</v>
      </c>
      <c r="BA951" s="99">
        <v>0</v>
      </c>
      <c r="BB951" s="99">
        <v>9911536.7365722694</v>
      </c>
      <c r="BC951" s="99">
        <v>1942405.3946380599</v>
      </c>
      <c r="BD951" s="99">
        <v>0</v>
      </c>
      <c r="BE951" s="99">
        <v>1323076.0132904099</v>
      </c>
      <c r="BF951" s="99">
        <v>0</v>
      </c>
      <c r="BG951" s="99">
        <v>24791519.190917999</v>
      </c>
      <c r="BH951" s="99">
        <v>5922393.7926635696</v>
      </c>
      <c r="BI951" s="99">
        <v>0</v>
      </c>
      <c r="BJ951" s="99">
        <v>602389.46708679199</v>
      </c>
      <c r="BK951" s="99">
        <v>432937.74459838902</v>
      </c>
      <c r="BL951" s="99">
        <v>0</v>
      </c>
      <c r="BM951" s="99">
        <v>0</v>
      </c>
      <c r="BN951" s="99">
        <v>0</v>
      </c>
      <c r="BO951" s="99">
        <v>0</v>
      </c>
      <c r="BP951" s="99">
        <v>0</v>
      </c>
      <c r="BQ951" s="99">
        <v>0</v>
      </c>
      <c r="BR951" s="99">
        <v>2517129.23858643</v>
      </c>
      <c r="BS951" s="99">
        <v>1462830.35945129</v>
      </c>
      <c r="BT951" s="99">
        <v>0</v>
      </c>
      <c r="BU951" s="99">
        <v>1830415.17997742</v>
      </c>
      <c r="BV951" s="99">
        <v>795687.423622131</v>
      </c>
      <c r="BW951" s="99">
        <v>0</v>
      </c>
      <c r="BX951" s="99">
        <v>280434.42898559599</v>
      </c>
      <c r="BY951" s="99">
        <v>0</v>
      </c>
      <c r="BZ951" s="99">
        <v>0</v>
      </c>
      <c r="CA951" s="99">
        <v>45021.182139396697</v>
      </c>
      <c r="CB951" s="99">
        <v>2320770.2689514202</v>
      </c>
      <c r="CC951" s="99">
        <v>23278772.277832001</v>
      </c>
      <c r="CD951" s="99">
        <v>6528453.2848510696</v>
      </c>
      <c r="CE951" s="99">
        <v>1006.58104071021</v>
      </c>
      <c r="CF951" s="99">
        <v>153115.34674263</v>
      </c>
      <c r="CG951" s="99">
        <v>1321836.5800170901</v>
      </c>
      <c r="CH951" s="99">
        <v>0</v>
      </c>
      <c r="CI951" s="99">
        <v>46023.190575122797</v>
      </c>
      <c r="CJ951" s="99">
        <v>2477156.4405517601</v>
      </c>
      <c r="CK951" s="99">
        <v>24638345.727783199</v>
      </c>
      <c r="CL951" s="99">
        <v>6787728.1394042997</v>
      </c>
      <c r="CM951" s="166">
        <v>70443.511920928999</v>
      </c>
      <c r="CN951" s="166">
        <v>9910166.7120361291</v>
      </c>
      <c r="CO951" s="166">
        <v>49445742.938964799</v>
      </c>
      <c r="CP951" s="99">
        <v>6787728.1394042997</v>
      </c>
      <c r="CQ951" s="99">
        <v>0</v>
      </c>
      <c r="CR951" s="99">
        <v>0</v>
      </c>
      <c r="CS951" s="99">
        <v>0</v>
      </c>
      <c r="CT951" s="99">
        <v>0</v>
      </c>
      <c r="CU951" s="98">
        <v>4138.7912207050003</v>
      </c>
      <c r="CV951" s="98">
        <v>25441.614218535</v>
      </c>
      <c r="CW951" s="98">
        <v>2473885.6156940502</v>
      </c>
      <c r="CX951" s="98">
        <v>24600608.857849091</v>
      </c>
    </row>
    <row r="952" spans="1:102" x14ac:dyDescent="0.2">
      <c r="A952" s="98" t="s">
        <v>65</v>
      </c>
      <c r="B952" s="100">
        <v>42979</v>
      </c>
      <c r="C952" s="99">
        <v>40880.964963436098</v>
      </c>
      <c r="D952" s="99">
        <v>0</v>
      </c>
      <c r="E952" s="99">
        <v>4117.3171741962396</v>
      </c>
      <c r="F952" s="99">
        <v>3649.4379745423798</v>
      </c>
      <c r="G952" s="99">
        <v>1011.16848641634</v>
      </c>
      <c r="H952" s="99">
        <v>0</v>
      </c>
      <c r="I952" s="99">
        <v>0</v>
      </c>
      <c r="J952" s="99">
        <v>24506.5729849339</v>
      </c>
      <c r="K952" s="99">
        <v>0</v>
      </c>
      <c r="L952" s="99">
        <v>87.096652108244598</v>
      </c>
      <c r="M952" s="99">
        <v>15455.482518196101</v>
      </c>
      <c r="N952" s="99">
        <v>4014.3737060427702</v>
      </c>
      <c r="O952" s="99">
        <v>0</v>
      </c>
      <c r="P952" s="99">
        <v>24054.045979261398</v>
      </c>
      <c r="Q952" s="99">
        <v>1415.57110860944</v>
      </c>
      <c r="R952" s="99">
        <v>0</v>
      </c>
      <c r="S952" s="99">
        <v>1009.83344870806</v>
      </c>
      <c r="T952" s="99">
        <v>0</v>
      </c>
      <c r="U952" s="99">
        <v>24515.0273752213</v>
      </c>
      <c r="V952" s="99">
        <v>2123507.22573853</v>
      </c>
      <c r="W952" s="99">
        <v>0</v>
      </c>
      <c r="X952" s="99">
        <v>178151.203357697</v>
      </c>
      <c r="Y952" s="99">
        <v>128690.95840168001</v>
      </c>
      <c r="Z952" s="99">
        <v>151651.741941452</v>
      </c>
      <c r="AA952" s="99">
        <v>0</v>
      </c>
      <c r="AB952" s="99">
        <v>0</v>
      </c>
      <c r="AC952" s="99">
        <v>7336758.7058715802</v>
      </c>
      <c r="AD952" s="99">
        <v>0</v>
      </c>
      <c r="AE952" s="99">
        <v>1572.00704543293</v>
      </c>
      <c r="AF952" s="99">
        <v>705293.79103088402</v>
      </c>
      <c r="AG952" s="99">
        <v>434904.25448989897</v>
      </c>
      <c r="AH952" s="99">
        <v>0</v>
      </c>
      <c r="AI952" s="99">
        <v>950833.66017913795</v>
      </c>
      <c r="AJ952" s="99">
        <v>199161.03815269499</v>
      </c>
      <c r="AK952" s="99">
        <v>0</v>
      </c>
      <c r="AL952" s="99">
        <v>152186.290374756</v>
      </c>
      <c r="AM952" s="99">
        <v>0</v>
      </c>
      <c r="AN952" s="99">
        <v>7376045.4042358398</v>
      </c>
      <c r="AO952" s="99">
        <v>21442551.674560498</v>
      </c>
      <c r="AP952" s="99">
        <v>0</v>
      </c>
      <c r="AQ952" s="99">
        <v>1713304.2319641099</v>
      </c>
      <c r="AR952" s="99">
        <v>1198275.11505127</v>
      </c>
      <c r="AS952" s="99">
        <v>1319857.0033569301</v>
      </c>
      <c r="AT952" s="99">
        <v>0</v>
      </c>
      <c r="AU952" s="99">
        <v>0</v>
      </c>
      <c r="AV952" s="99">
        <v>24700878.107421901</v>
      </c>
      <c r="AW952" s="99">
        <v>0</v>
      </c>
      <c r="AX952" s="99">
        <v>25902.255590915702</v>
      </c>
      <c r="AY952" s="99">
        <v>7515176.5465698196</v>
      </c>
      <c r="AZ952" s="99">
        <v>3737786.9794006301</v>
      </c>
      <c r="BA952" s="99">
        <v>0</v>
      </c>
      <c r="BB952" s="99">
        <v>9867275.2724609394</v>
      </c>
      <c r="BC952" s="99">
        <v>1895783.6307220501</v>
      </c>
      <c r="BD952" s="99">
        <v>0</v>
      </c>
      <c r="BE952" s="99">
        <v>1324243.1752471901</v>
      </c>
      <c r="BF952" s="99">
        <v>0</v>
      </c>
      <c r="BG952" s="99">
        <v>24763280.354980499</v>
      </c>
      <c r="BH952" s="99">
        <v>5889844.1227417002</v>
      </c>
      <c r="BI952" s="99">
        <v>0</v>
      </c>
      <c r="BJ952" s="99">
        <v>560267.77934265102</v>
      </c>
      <c r="BK952" s="99">
        <v>419518.14447784401</v>
      </c>
      <c r="BL952" s="99">
        <v>0</v>
      </c>
      <c r="BM952" s="99">
        <v>0</v>
      </c>
      <c r="BN952" s="99">
        <v>0</v>
      </c>
      <c r="BO952" s="99">
        <v>0</v>
      </c>
      <c r="BP952" s="99">
        <v>0</v>
      </c>
      <c r="BQ952" s="99">
        <v>0</v>
      </c>
      <c r="BR952" s="99">
        <v>2520069.0757141099</v>
      </c>
      <c r="BS952" s="99">
        <v>1428762.43978882</v>
      </c>
      <c r="BT952" s="99">
        <v>0</v>
      </c>
      <c r="BU952" s="99">
        <v>1543228.4499816899</v>
      </c>
      <c r="BV952" s="99">
        <v>780339.066223145</v>
      </c>
      <c r="BW952" s="99">
        <v>0</v>
      </c>
      <c r="BX952" s="99">
        <v>243608.979129791</v>
      </c>
      <c r="BY952" s="99">
        <v>0</v>
      </c>
      <c r="BZ952" s="99">
        <v>0</v>
      </c>
      <c r="CA952" s="99">
        <v>45004.845397472403</v>
      </c>
      <c r="CB952" s="99">
        <v>2304798.5730590802</v>
      </c>
      <c r="CC952" s="99">
        <v>23157535.194091801</v>
      </c>
      <c r="CD952" s="99">
        <v>6446726.9505004901</v>
      </c>
      <c r="CE952" s="99">
        <v>1011.33665619045</v>
      </c>
      <c r="CF952" s="99">
        <v>151732.35378456101</v>
      </c>
      <c r="CG952" s="99">
        <v>1320303.4317016599</v>
      </c>
      <c r="CH952" s="99">
        <v>0</v>
      </c>
      <c r="CI952" s="99">
        <v>46013.255697727203</v>
      </c>
      <c r="CJ952" s="99">
        <v>2453506.1585998498</v>
      </c>
      <c r="CK952" s="99">
        <v>24395350.259765599</v>
      </c>
      <c r="CL952" s="99">
        <v>6722409.3345336895</v>
      </c>
      <c r="CM952" s="166">
        <v>70429.839263916001</v>
      </c>
      <c r="CN952" s="166">
        <v>9840599.9083252009</v>
      </c>
      <c r="CO952" s="166">
        <v>49286337.912109397</v>
      </c>
      <c r="CP952" s="99">
        <v>6722409.3345336895</v>
      </c>
      <c r="CQ952" s="99">
        <v>0</v>
      </c>
      <c r="CR952" s="99">
        <v>0</v>
      </c>
      <c r="CS952" s="99">
        <v>0</v>
      </c>
      <c r="CT952" s="99">
        <v>0</v>
      </c>
      <c r="CU952" s="98">
        <v>4125.1127412579999</v>
      </c>
      <c r="CV952" s="98">
        <v>25414.036594475001</v>
      </c>
      <c r="CW952" s="98">
        <v>2456530.9268436413</v>
      </c>
      <c r="CX952" s="98">
        <v>24477838.625793461</v>
      </c>
    </row>
    <row r="953" spans="1:102" x14ac:dyDescent="0.2">
      <c r="A953" s="98" t="s">
        <v>65</v>
      </c>
      <c r="B953" s="100">
        <v>43070</v>
      </c>
      <c r="C953" s="99">
        <v>40852.220509529099</v>
      </c>
      <c r="D953" s="99">
        <v>0</v>
      </c>
      <c r="E953" s="99">
        <v>4099.8287563324002</v>
      </c>
      <c r="F953" s="99">
        <v>3608.5290853977199</v>
      </c>
      <c r="G953" s="99">
        <v>1014.87637380511</v>
      </c>
      <c r="H953" s="99">
        <v>0</v>
      </c>
      <c r="I953" s="99">
        <v>0</v>
      </c>
      <c r="J953" s="99">
        <v>24345.703221797899</v>
      </c>
      <c r="K953" s="99">
        <v>0</v>
      </c>
      <c r="L953" s="99">
        <v>97.082671070471406</v>
      </c>
      <c r="M953" s="99">
        <v>15481.9637910128</v>
      </c>
      <c r="N953" s="99">
        <v>3940.7488946318599</v>
      </c>
      <c r="O953" s="99">
        <v>0</v>
      </c>
      <c r="P953" s="99">
        <v>24021.455549955401</v>
      </c>
      <c r="Q953" s="99">
        <v>1407.57785862684</v>
      </c>
      <c r="R953" s="99">
        <v>0</v>
      </c>
      <c r="S953" s="99">
        <v>1014.9181409776201</v>
      </c>
      <c r="T953" s="99">
        <v>0</v>
      </c>
      <c r="U953" s="99">
        <v>24352.8852446079</v>
      </c>
      <c r="V953" s="99">
        <v>2104914.3788757301</v>
      </c>
      <c r="W953" s="99">
        <v>0</v>
      </c>
      <c r="X953" s="99">
        <v>177883.201810837</v>
      </c>
      <c r="Y953" s="99">
        <v>128090.173606873</v>
      </c>
      <c r="Z953" s="99">
        <v>154327.12852478001</v>
      </c>
      <c r="AA953" s="99">
        <v>0</v>
      </c>
      <c r="AB953" s="99">
        <v>0</v>
      </c>
      <c r="AC953" s="99">
        <v>7317741.8983764602</v>
      </c>
      <c r="AD953" s="99">
        <v>0</v>
      </c>
      <c r="AE953" s="99">
        <v>1852.9952355027201</v>
      </c>
      <c r="AF953" s="99">
        <v>699236.07823181199</v>
      </c>
      <c r="AG953" s="99">
        <v>425469.61185073899</v>
      </c>
      <c r="AH953" s="99">
        <v>0</v>
      </c>
      <c r="AI953" s="99">
        <v>952434.59455108596</v>
      </c>
      <c r="AJ953" s="99">
        <v>198959.568433762</v>
      </c>
      <c r="AK953" s="99">
        <v>0</v>
      </c>
      <c r="AL953" s="99">
        <v>153911.96593093901</v>
      </c>
      <c r="AM953" s="99">
        <v>0</v>
      </c>
      <c r="AN953" s="99">
        <v>7354506.8593139602</v>
      </c>
      <c r="AO953" s="99">
        <v>21315503.068603501</v>
      </c>
      <c r="AP953" s="99">
        <v>0</v>
      </c>
      <c r="AQ953" s="99">
        <v>1705917.90344238</v>
      </c>
      <c r="AR953" s="99">
        <v>1194258.7851867699</v>
      </c>
      <c r="AS953" s="99">
        <v>1335841.47200012</v>
      </c>
      <c r="AT953" s="99">
        <v>0</v>
      </c>
      <c r="AU953" s="99">
        <v>0</v>
      </c>
      <c r="AV953" s="99">
        <v>24729081.178466801</v>
      </c>
      <c r="AW953" s="99">
        <v>0</v>
      </c>
      <c r="AX953" s="99">
        <v>28905.698907136899</v>
      </c>
      <c r="AY953" s="99">
        <v>7499589.4052734403</v>
      </c>
      <c r="AZ953" s="99">
        <v>3669710.4687805199</v>
      </c>
      <c r="BA953" s="99">
        <v>0</v>
      </c>
      <c r="BB953" s="99">
        <v>9898345.4998779297</v>
      </c>
      <c r="BC953" s="99">
        <v>1902535.0581054699</v>
      </c>
      <c r="BD953" s="99">
        <v>0</v>
      </c>
      <c r="BE953" s="99">
        <v>1337896.4135131801</v>
      </c>
      <c r="BF953" s="99">
        <v>0</v>
      </c>
      <c r="BG953" s="99">
        <v>24749114.170166001</v>
      </c>
      <c r="BH953" s="99">
        <v>5891085.57067871</v>
      </c>
      <c r="BI953" s="99">
        <v>0</v>
      </c>
      <c r="BJ953" s="99">
        <v>559047.83670806896</v>
      </c>
      <c r="BK953" s="99">
        <v>415026.53696823103</v>
      </c>
      <c r="BL953" s="99">
        <v>0</v>
      </c>
      <c r="BM953" s="99">
        <v>0</v>
      </c>
      <c r="BN953" s="99">
        <v>0</v>
      </c>
      <c r="BO953" s="99">
        <v>0</v>
      </c>
      <c r="BP953" s="99">
        <v>0</v>
      </c>
      <c r="BQ953" s="99">
        <v>0</v>
      </c>
      <c r="BR953" s="99">
        <v>2527200.2836608901</v>
      </c>
      <c r="BS953" s="99">
        <v>1402294.6686096201</v>
      </c>
      <c r="BT953" s="99">
        <v>0</v>
      </c>
      <c r="BU953" s="99">
        <v>1810599.7699890099</v>
      </c>
      <c r="BV953" s="99">
        <v>777780.52888488804</v>
      </c>
      <c r="BW953" s="99">
        <v>0</v>
      </c>
      <c r="BX953" s="99">
        <v>270505.069011688</v>
      </c>
      <c r="BY953" s="99">
        <v>0</v>
      </c>
      <c r="BZ953" s="99">
        <v>0</v>
      </c>
      <c r="CA953" s="99">
        <v>44956.494631290399</v>
      </c>
      <c r="CB953" s="99">
        <v>2281589.2968139602</v>
      </c>
      <c r="CC953" s="99">
        <v>23047867.2971191</v>
      </c>
      <c r="CD953" s="99">
        <v>6450491.2310180701</v>
      </c>
      <c r="CE953" s="99">
        <v>1016.71893289685</v>
      </c>
      <c r="CF953" s="99">
        <v>154040.993244171</v>
      </c>
      <c r="CG953" s="99">
        <v>1342838.9242858901</v>
      </c>
      <c r="CH953" s="99">
        <v>0</v>
      </c>
      <c r="CI953" s="99">
        <v>45967.208050727801</v>
      </c>
      <c r="CJ953" s="99">
        <v>2435505.1755065899</v>
      </c>
      <c r="CK953" s="99">
        <v>24380365.4614258</v>
      </c>
      <c r="CL953" s="99">
        <v>6717716.35583496</v>
      </c>
      <c r="CM953" s="166">
        <v>70209.404340744004</v>
      </c>
      <c r="CN953" s="166">
        <v>9779031.5960693397</v>
      </c>
      <c r="CO953" s="166">
        <v>49151788.575683601</v>
      </c>
      <c r="CP953" s="99">
        <v>6717716.35583496</v>
      </c>
      <c r="CQ953" s="99">
        <v>0</v>
      </c>
      <c r="CR953" s="99">
        <v>0</v>
      </c>
      <c r="CS953" s="99">
        <v>0</v>
      </c>
      <c r="CT953" s="99">
        <v>0</v>
      </c>
      <c r="CU953" s="98">
        <v>4099.4548020769998</v>
      </c>
      <c r="CV953" s="98">
        <v>25257.293174487</v>
      </c>
      <c r="CW953" s="98">
        <v>2435630.2900581313</v>
      </c>
      <c r="CX953" s="98">
        <v>24390706.221404988</v>
      </c>
    </row>
    <row r="954" spans="1:102" x14ac:dyDescent="0.2">
      <c r="A954" s="98" t="s">
        <v>65</v>
      </c>
      <c r="B954" s="100">
        <v>43160</v>
      </c>
      <c r="C954" s="99">
        <v>40628.607310771898</v>
      </c>
      <c r="D954" s="99">
        <v>0</v>
      </c>
      <c r="E954" s="99">
        <v>4125.7709226012203</v>
      </c>
      <c r="F954" s="99">
        <v>3656.5886861681902</v>
      </c>
      <c r="G954" s="99">
        <v>1027.02246819437</v>
      </c>
      <c r="H954" s="99">
        <v>0</v>
      </c>
      <c r="I954" s="99">
        <v>0</v>
      </c>
      <c r="J954" s="99">
        <v>24182.3973605633</v>
      </c>
      <c r="K954" s="99">
        <v>0</v>
      </c>
      <c r="L954" s="99">
        <v>92.538421005010605</v>
      </c>
      <c r="M954" s="99">
        <v>15389.180375695199</v>
      </c>
      <c r="N954" s="99">
        <v>3880.6186097264299</v>
      </c>
      <c r="O954" s="99">
        <v>0</v>
      </c>
      <c r="P954" s="99">
        <v>23985.361702442198</v>
      </c>
      <c r="Q954" s="99">
        <v>1413.3952701538799</v>
      </c>
      <c r="R954" s="99">
        <v>0</v>
      </c>
      <c r="S954" s="99">
        <v>1022.07147542387</v>
      </c>
      <c r="T954" s="99">
        <v>0</v>
      </c>
      <c r="U954" s="99">
        <v>24180.7367374897</v>
      </c>
      <c r="V954" s="99">
        <v>2092082.0497741699</v>
      </c>
      <c r="W954" s="99">
        <v>0</v>
      </c>
      <c r="X954" s="99">
        <v>174654.81357955901</v>
      </c>
      <c r="Y954" s="99">
        <v>127377.36611175499</v>
      </c>
      <c r="Z954" s="99">
        <v>154916.516004562</v>
      </c>
      <c r="AA954" s="99">
        <v>0</v>
      </c>
      <c r="AB954" s="99">
        <v>0</v>
      </c>
      <c r="AC954" s="99">
        <v>7244676.8179321298</v>
      </c>
      <c r="AD954" s="99">
        <v>0</v>
      </c>
      <c r="AE954" s="99">
        <v>2292.11871561408</v>
      </c>
      <c r="AF954" s="99">
        <v>704706.05348205601</v>
      </c>
      <c r="AG954" s="99">
        <v>419573.07126236003</v>
      </c>
      <c r="AH954" s="99">
        <v>0</v>
      </c>
      <c r="AI954" s="99">
        <v>937227.81098938</v>
      </c>
      <c r="AJ954" s="99">
        <v>200076.14745140099</v>
      </c>
      <c r="AK954" s="99">
        <v>0</v>
      </c>
      <c r="AL954" s="99">
        <v>153068.49230575599</v>
      </c>
      <c r="AM954" s="99">
        <v>0</v>
      </c>
      <c r="AN954" s="99">
        <v>7237222.1224365197</v>
      </c>
      <c r="AO954" s="99">
        <v>21391141.896728501</v>
      </c>
      <c r="AP954" s="99">
        <v>0</v>
      </c>
      <c r="AQ954" s="99">
        <v>1704872.4891967799</v>
      </c>
      <c r="AR954" s="99">
        <v>1209068.4317627</v>
      </c>
      <c r="AS954" s="99">
        <v>1353012.99461365</v>
      </c>
      <c r="AT954" s="99">
        <v>0</v>
      </c>
      <c r="AU954" s="99">
        <v>0</v>
      </c>
      <c r="AV954" s="99">
        <v>24659005.141845699</v>
      </c>
      <c r="AW954" s="99">
        <v>0</v>
      </c>
      <c r="AX954" s="99">
        <v>30990.405899047899</v>
      </c>
      <c r="AY954" s="99">
        <v>7624819.8052368201</v>
      </c>
      <c r="AZ954" s="99">
        <v>3659218.3008422898</v>
      </c>
      <c r="BA954" s="99">
        <v>0</v>
      </c>
      <c r="BB954" s="99">
        <v>9815574.2020263709</v>
      </c>
      <c r="BC954" s="99">
        <v>1936339.7901916499</v>
      </c>
      <c r="BD954" s="99">
        <v>0</v>
      </c>
      <c r="BE954" s="99">
        <v>1341789.7814941399</v>
      </c>
      <c r="BF954" s="99">
        <v>0</v>
      </c>
      <c r="BG954" s="99">
        <v>24693614.9838867</v>
      </c>
      <c r="BH954" s="99">
        <v>5874212.0751342801</v>
      </c>
      <c r="BI954" s="99">
        <v>0</v>
      </c>
      <c r="BJ954" s="99">
        <v>550717.30304717994</v>
      </c>
      <c r="BK954" s="99">
        <v>412195.20121002197</v>
      </c>
      <c r="BL954" s="99">
        <v>0</v>
      </c>
      <c r="BM954" s="99">
        <v>0</v>
      </c>
      <c r="BN954" s="99">
        <v>0</v>
      </c>
      <c r="BO954" s="99">
        <v>0</v>
      </c>
      <c r="BP954" s="99">
        <v>0</v>
      </c>
      <c r="BQ954" s="99">
        <v>0</v>
      </c>
      <c r="BR954" s="99">
        <v>2547897.4453125</v>
      </c>
      <c r="BS954" s="99">
        <v>1390715.4120941199</v>
      </c>
      <c r="BT954" s="99">
        <v>0</v>
      </c>
      <c r="BU954" s="99">
        <v>1764504.30999756</v>
      </c>
      <c r="BV954" s="99">
        <v>783106.83925628697</v>
      </c>
      <c r="BW954" s="99">
        <v>0</v>
      </c>
      <c r="BX954" s="99">
        <v>277085.089012146</v>
      </c>
      <c r="BY954" s="99">
        <v>0</v>
      </c>
      <c r="BZ954" s="99">
        <v>0</v>
      </c>
      <c r="CA954" s="99">
        <v>44743.9775247574</v>
      </c>
      <c r="CB954" s="99">
        <v>2267202.8080139202</v>
      </c>
      <c r="CC954" s="99">
        <v>23099122.9689941</v>
      </c>
      <c r="CD954" s="99">
        <v>6426045.2805786096</v>
      </c>
      <c r="CE954" s="99">
        <v>1024.8279507458201</v>
      </c>
      <c r="CF954" s="99">
        <v>153780.37845993001</v>
      </c>
      <c r="CG954" s="99">
        <v>1347166.1786956801</v>
      </c>
      <c r="CH954" s="99">
        <v>0</v>
      </c>
      <c r="CI954" s="99">
        <v>45785.230276107803</v>
      </c>
      <c r="CJ954" s="99">
        <v>2421300.6592712398</v>
      </c>
      <c r="CK954" s="99">
        <v>24473416.506347701</v>
      </c>
      <c r="CL954" s="99">
        <v>6693077.8103027297</v>
      </c>
      <c r="CM954" s="166">
        <v>69883.186676025405</v>
      </c>
      <c r="CN954" s="166">
        <v>9641290.3168945294</v>
      </c>
      <c r="CO954" s="166">
        <v>49151185.084472701</v>
      </c>
      <c r="CP954" s="99">
        <v>6693077.8103027297</v>
      </c>
      <c r="CQ954" s="99">
        <v>0</v>
      </c>
      <c r="CR954" s="99">
        <v>0</v>
      </c>
      <c r="CS954" s="99">
        <v>0</v>
      </c>
      <c r="CT954" s="99">
        <v>0</v>
      </c>
      <c r="CU954" s="98">
        <v>4124.6481811069998</v>
      </c>
      <c r="CV954" s="98">
        <v>25115.78425533</v>
      </c>
      <c r="CW954" s="98">
        <v>2420983.1864738502</v>
      </c>
      <c r="CX954" s="98">
        <v>24446289.147689778</v>
      </c>
    </row>
    <row r="955" spans="1:102" x14ac:dyDescent="0.2">
      <c r="A955" s="98" t="s">
        <v>65</v>
      </c>
      <c r="B955" s="100">
        <v>43252</v>
      </c>
      <c r="C955" s="99">
        <v>40733.570384979197</v>
      </c>
      <c r="D955" s="99">
        <v>0</v>
      </c>
      <c r="E955" s="99">
        <v>4202.6391723752004</v>
      </c>
      <c r="F955" s="99">
        <v>3745.7064476013202</v>
      </c>
      <c r="G955" s="99">
        <v>1031.7769882232001</v>
      </c>
      <c r="H955" s="99">
        <v>0</v>
      </c>
      <c r="I955" s="99">
        <v>0</v>
      </c>
      <c r="J955" s="99">
        <v>24007.8591024876</v>
      </c>
      <c r="K955" s="99">
        <v>0</v>
      </c>
      <c r="L955" s="99">
        <v>92.171866407617898</v>
      </c>
      <c r="M955" s="99">
        <v>15486.240251541099</v>
      </c>
      <c r="N955" s="99">
        <v>3836.89675715566</v>
      </c>
      <c r="O955" s="99">
        <v>0</v>
      </c>
      <c r="P955" s="99">
        <v>24043.129407644301</v>
      </c>
      <c r="Q955" s="99">
        <v>1414.5344541668901</v>
      </c>
      <c r="R955" s="99">
        <v>0</v>
      </c>
      <c r="S955" s="99">
        <v>1033.85279722512</v>
      </c>
      <c r="T955" s="99">
        <v>0</v>
      </c>
      <c r="U955" s="99">
        <v>23999.377388000499</v>
      </c>
      <c r="V955" s="99">
        <v>2092002.60997009</v>
      </c>
      <c r="W955" s="99">
        <v>0</v>
      </c>
      <c r="X955" s="99">
        <v>173397.65202903701</v>
      </c>
      <c r="Y955" s="99">
        <v>127035.3910532</v>
      </c>
      <c r="Z955" s="99">
        <v>150854.700637817</v>
      </c>
      <c r="AA955" s="99">
        <v>0</v>
      </c>
      <c r="AB955" s="99">
        <v>0</v>
      </c>
      <c r="AC955" s="99">
        <v>7190417.9751586895</v>
      </c>
      <c r="AD955" s="99">
        <v>0</v>
      </c>
      <c r="AE955" s="99">
        <v>1598.0171305537201</v>
      </c>
      <c r="AF955" s="99">
        <v>701722.76159668004</v>
      </c>
      <c r="AG955" s="99">
        <v>420104.15569305402</v>
      </c>
      <c r="AH955" s="99">
        <v>0</v>
      </c>
      <c r="AI955" s="99">
        <v>934346.88983917201</v>
      </c>
      <c r="AJ955" s="99">
        <v>200257.75506019601</v>
      </c>
      <c r="AK955" s="99">
        <v>0</v>
      </c>
      <c r="AL955" s="99">
        <v>152207.569011688</v>
      </c>
      <c r="AM955" s="99">
        <v>0</v>
      </c>
      <c r="AN955" s="99">
        <v>7239544.3882446298</v>
      </c>
      <c r="AO955" s="99">
        <v>21545790.479492199</v>
      </c>
      <c r="AP955" s="99">
        <v>0</v>
      </c>
      <c r="AQ955" s="99">
        <v>1671094.58888245</v>
      </c>
      <c r="AR955" s="99">
        <v>1186897.1544494601</v>
      </c>
      <c r="AS955" s="99">
        <v>1338739.28211975</v>
      </c>
      <c r="AT955" s="99">
        <v>0</v>
      </c>
      <c r="AU955" s="99">
        <v>0</v>
      </c>
      <c r="AV955" s="99">
        <v>24677551.7426758</v>
      </c>
      <c r="AW955" s="99">
        <v>0</v>
      </c>
      <c r="AX955" s="99">
        <v>24940.012223005298</v>
      </c>
      <c r="AY955" s="99">
        <v>7643509.9880371103</v>
      </c>
      <c r="AZ955" s="99">
        <v>3658324.7540283198</v>
      </c>
      <c r="BA955" s="99">
        <v>0</v>
      </c>
      <c r="BB955" s="99">
        <v>9834013.5446777306</v>
      </c>
      <c r="BC955" s="99">
        <v>1943195.2720031701</v>
      </c>
      <c r="BD955" s="99">
        <v>0</v>
      </c>
      <c r="BE955" s="99">
        <v>1339026.3091278099</v>
      </c>
      <c r="BF955" s="99">
        <v>0</v>
      </c>
      <c r="BG955" s="99">
        <v>24722048.025146499</v>
      </c>
      <c r="BH955" s="99">
        <v>5909656.4520873995</v>
      </c>
      <c r="BI955" s="99">
        <v>0</v>
      </c>
      <c r="BJ955" s="99">
        <v>533144.40586853004</v>
      </c>
      <c r="BK955" s="99">
        <v>397287.61921310402</v>
      </c>
      <c r="BL955" s="99">
        <v>0</v>
      </c>
      <c r="BM955" s="99">
        <v>0</v>
      </c>
      <c r="BN955" s="99">
        <v>0</v>
      </c>
      <c r="BO955" s="99">
        <v>0</v>
      </c>
      <c r="BP955" s="99">
        <v>0</v>
      </c>
      <c r="BQ955" s="99">
        <v>0</v>
      </c>
      <c r="BR955" s="99">
        <v>2544817.5053405799</v>
      </c>
      <c r="BS955" s="99">
        <v>1388191.3582458501</v>
      </c>
      <c r="BT955" s="99">
        <v>0</v>
      </c>
      <c r="BU955" s="99">
        <v>1783043.8799896201</v>
      </c>
      <c r="BV955" s="99">
        <v>773405.69612884498</v>
      </c>
      <c r="BW955" s="99">
        <v>0</v>
      </c>
      <c r="BX955" s="99">
        <v>279059.119007111</v>
      </c>
      <c r="BY955" s="99">
        <v>0</v>
      </c>
      <c r="BZ955" s="99">
        <v>0</v>
      </c>
      <c r="CA955" s="99">
        <v>44941.221031665802</v>
      </c>
      <c r="CB955" s="99">
        <v>2268471.2105407701</v>
      </c>
      <c r="CC955" s="99">
        <v>23225350.6564941</v>
      </c>
      <c r="CD955" s="99">
        <v>6442414.7785034198</v>
      </c>
      <c r="CE955" s="99">
        <v>1032.4934014826999</v>
      </c>
      <c r="CF955" s="99">
        <v>152229.97634315499</v>
      </c>
      <c r="CG955" s="99">
        <v>1336211.9198455799</v>
      </c>
      <c r="CH955" s="99">
        <v>0</v>
      </c>
      <c r="CI955" s="99">
        <v>45965.077446937597</v>
      </c>
      <c r="CJ955" s="99">
        <v>2417691.59625244</v>
      </c>
      <c r="CK955" s="99">
        <v>24551967.940429699</v>
      </c>
      <c r="CL955" s="99">
        <v>6708782.8544311495</v>
      </c>
      <c r="CM955" s="166">
        <v>69871.040861129804</v>
      </c>
      <c r="CN955" s="166">
        <v>9687684.1307372991</v>
      </c>
      <c r="CO955" s="166">
        <v>49332802.828613304</v>
      </c>
      <c r="CP955" s="99">
        <v>6708782.8544311495</v>
      </c>
      <c r="CQ955" s="99">
        <v>0</v>
      </c>
      <c r="CR955" s="99">
        <v>0</v>
      </c>
      <c r="CS955" s="99">
        <v>0</v>
      </c>
      <c r="CT955" s="99">
        <v>0</v>
      </c>
      <c r="CU955" s="98">
        <v>4204.5398676220002</v>
      </c>
      <c r="CV955" s="98">
        <v>24944.112063052999</v>
      </c>
      <c r="CW955" s="98">
        <v>2420701.186883925</v>
      </c>
      <c r="CX955" s="98">
        <v>24561562.576339681</v>
      </c>
    </row>
    <row r="956" spans="1:102" x14ac:dyDescent="0.2">
      <c r="A956" s="98" t="s">
        <v>65</v>
      </c>
      <c r="B956" s="100">
        <v>43344</v>
      </c>
      <c r="C956" s="99">
        <v>40539.019231796301</v>
      </c>
      <c r="D956" s="99">
        <v>0</v>
      </c>
      <c r="E956" s="99">
        <v>4189.1335357427597</v>
      </c>
      <c r="F956" s="99">
        <v>3775.0472943782802</v>
      </c>
      <c r="G956" s="99">
        <v>1037.0280838459701</v>
      </c>
      <c r="H956" s="99">
        <v>0</v>
      </c>
      <c r="I956" s="99">
        <v>0</v>
      </c>
      <c r="J956" s="99">
        <v>23879.329419136</v>
      </c>
      <c r="K956" s="99">
        <v>0</v>
      </c>
      <c r="L956" s="99">
        <v>96.283758971840101</v>
      </c>
      <c r="M956" s="99">
        <v>15383.937641263001</v>
      </c>
      <c r="N956" s="99">
        <v>3804.53787046671</v>
      </c>
      <c r="O956" s="99">
        <v>0</v>
      </c>
      <c r="P956" s="99">
        <v>24065.818266391801</v>
      </c>
      <c r="Q956" s="99">
        <v>1418.27685710788</v>
      </c>
      <c r="R956" s="99">
        <v>0</v>
      </c>
      <c r="S956" s="99">
        <v>1035.33138448</v>
      </c>
      <c r="T956" s="99">
        <v>0</v>
      </c>
      <c r="U956" s="99">
        <v>23888.732634067499</v>
      </c>
      <c r="V956" s="99">
        <v>2081703.54496765</v>
      </c>
      <c r="W956" s="99">
        <v>0</v>
      </c>
      <c r="X956" s="99">
        <v>170294.17766189601</v>
      </c>
      <c r="Y956" s="99">
        <v>125969.271665573</v>
      </c>
      <c r="Z956" s="99">
        <v>151554.070274353</v>
      </c>
      <c r="AA956" s="99">
        <v>0</v>
      </c>
      <c r="AB956" s="99">
        <v>0</v>
      </c>
      <c r="AC956" s="99">
        <v>7110739.3782959003</v>
      </c>
      <c r="AD956" s="99">
        <v>0</v>
      </c>
      <c r="AE956" s="99">
        <v>2195.3411403894402</v>
      </c>
      <c r="AF956" s="99">
        <v>697737.45064544701</v>
      </c>
      <c r="AG956" s="99">
        <v>415807.93834686303</v>
      </c>
      <c r="AH956" s="99">
        <v>0</v>
      </c>
      <c r="AI956" s="99">
        <v>932448.58660888695</v>
      </c>
      <c r="AJ956" s="99">
        <v>204197.246156693</v>
      </c>
      <c r="AK956" s="99">
        <v>0</v>
      </c>
      <c r="AL956" s="99">
        <v>152191.92094421401</v>
      </c>
      <c r="AM956" s="99">
        <v>0</v>
      </c>
      <c r="AN956" s="99">
        <v>7116808.8594970703</v>
      </c>
      <c r="AO956" s="99">
        <v>21504077.369872998</v>
      </c>
      <c r="AP956" s="99">
        <v>0</v>
      </c>
      <c r="AQ956" s="99">
        <v>1663768.6848297101</v>
      </c>
      <c r="AR956" s="99">
        <v>1198386.60090637</v>
      </c>
      <c r="AS956" s="99">
        <v>1328217.48487854</v>
      </c>
      <c r="AT956" s="99">
        <v>0</v>
      </c>
      <c r="AU956" s="99">
        <v>0</v>
      </c>
      <c r="AV956" s="99">
        <v>24524616.885009799</v>
      </c>
      <c r="AW956" s="99">
        <v>0</v>
      </c>
      <c r="AX956" s="99">
        <v>28551.654722929001</v>
      </c>
      <c r="AY956" s="99">
        <v>7617047.5736084003</v>
      </c>
      <c r="AZ956" s="99">
        <v>3650674.7113342299</v>
      </c>
      <c r="BA956" s="99">
        <v>0</v>
      </c>
      <c r="BB956" s="99">
        <v>9861370.4713134803</v>
      </c>
      <c r="BC956" s="99">
        <v>1995932.2403716999</v>
      </c>
      <c r="BD956" s="99">
        <v>0</v>
      </c>
      <c r="BE956" s="99">
        <v>1335164.6728668199</v>
      </c>
      <c r="BF956" s="99">
        <v>0</v>
      </c>
      <c r="BG956" s="99">
        <v>24478663.425292999</v>
      </c>
      <c r="BH956" s="99">
        <v>5889806.23010254</v>
      </c>
      <c r="BI956" s="99">
        <v>0</v>
      </c>
      <c r="BJ956" s="99">
        <v>522953.57742690999</v>
      </c>
      <c r="BK956" s="99">
        <v>397156.39186859102</v>
      </c>
      <c r="BL956" s="99">
        <v>0</v>
      </c>
      <c r="BM956" s="99">
        <v>0</v>
      </c>
      <c r="BN956" s="99">
        <v>0</v>
      </c>
      <c r="BO956" s="99">
        <v>0</v>
      </c>
      <c r="BP956" s="99">
        <v>0</v>
      </c>
      <c r="BQ956" s="99">
        <v>0</v>
      </c>
      <c r="BR956" s="99">
        <v>2536691.27593994</v>
      </c>
      <c r="BS956" s="99">
        <v>1387209.21461487</v>
      </c>
      <c r="BT956" s="99">
        <v>0</v>
      </c>
      <c r="BU956" s="99">
        <v>1512184.6599884001</v>
      </c>
      <c r="BV956" s="99">
        <v>795453.494819641</v>
      </c>
      <c r="BW956" s="99">
        <v>0</v>
      </c>
      <c r="BX956" s="99">
        <v>244002.77913665801</v>
      </c>
      <c r="BY956" s="99">
        <v>0</v>
      </c>
      <c r="BZ956" s="99">
        <v>0</v>
      </c>
      <c r="CA956" s="99">
        <v>44732.449484348297</v>
      </c>
      <c r="CB956" s="99">
        <v>2251736.36151123</v>
      </c>
      <c r="CC956" s="99">
        <v>23187724.728271499</v>
      </c>
      <c r="CD956" s="99">
        <v>6410405.5486450205</v>
      </c>
      <c r="CE956" s="99">
        <v>1035.8535229116701</v>
      </c>
      <c r="CF956" s="99">
        <v>151501.81097412101</v>
      </c>
      <c r="CG956" s="99">
        <v>1329114.91708374</v>
      </c>
      <c r="CH956" s="99">
        <v>0</v>
      </c>
      <c r="CI956" s="99">
        <v>45766.505995273597</v>
      </c>
      <c r="CJ956" s="99">
        <v>2402365.2143859901</v>
      </c>
      <c r="CK956" s="99">
        <v>24503963.5549316</v>
      </c>
      <c r="CL956" s="99">
        <v>6681239.7821655301</v>
      </c>
      <c r="CM956" s="166">
        <v>69535.682020187407</v>
      </c>
      <c r="CN956" s="166">
        <v>9498686.4559326209</v>
      </c>
      <c r="CO956" s="166">
        <v>49055232.390625</v>
      </c>
      <c r="CP956" s="99">
        <v>6681239.7821655301</v>
      </c>
      <c r="CQ956" s="99">
        <v>0</v>
      </c>
      <c r="CR956" s="99">
        <v>0</v>
      </c>
      <c r="CS956" s="99">
        <v>0</v>
      </c>
      <c r="CT956" s="99">
        <v>0</v>
      </c>
      <c r="CU956" s="98">
        <v>4196.7579682109999</v>
      </c>
      <c r="CV956" s="98">
        <v>24809.209979187999</v>
      </c>
      <c r="CW956" s="98">
        <v>2403238.1724853511</v>
      </c>
      <c r="CX956" s="98">
        <v>24516839.64535524</v>
      </c>
    </row>
    <row r="957" spans="1:102" x14ac:dyDescent="0.2">
      <c r="A957" s="98" t="s">
        <v>65</v>
      </c>
      <c r="B957" s="100">
        <v>43435</v>
      </c>
      <c r="C957" s="99">
        <v>40245.013886451699</v>
      </c>
      <c r="D957" s="99">
        <v>0</v>
      </c>
      <c r="E957" s="99">
        <v>4105.1183418035498</v>
      </c>
      <c r="F957" s="99">
        <v>3697.4956348836399</v>
      </c>
      <c r="G957" s="99">
        <v>1032.34024448693</v>
      </c>
      <c r="H957" s="99">
        <v>0</v>
      </c>
      <c r="I957" s="99">
        <v>0</v>
      </c>
      <c r="J957" s="99">
        <v>23591.428230524099</v>
      </c>
      <c r="K957" s="99">
        <v>0</v>
      </c>
      <c r="L957" s="99">
        <v>92.087615684606106</v>
      </c>
      <c r="M957" s="99">
        <v>15309.882468461999</v>
      </c>
      <c r="N957" s="99">
        <v>3742.2182378172902</v>
      </c>
      <c r="O957" s="99">
        <v>0</v>
      </c>
      <c r="P957" s="99">
        <v>23794.639131069202</v>
      </c>
      <c r="Q957" s="99">
        <v>1397.48894205689</v>
      </c>
      <c r="R957" s="99">
        <v>0</v>
      </c>
      <c r="S957" s="99">
        <v>1033.8751317113599</v>
      </c>
      <c r="T957" s="99">
        <v>0</v>
      </c>
      <c r="U957" s="99">
        <v>23600.3593890667</v>
      </c>
      <c r="V957" s="99">
        <v>2069536.60435486</v>
      </c>
      <c r="W957" s="99">
        <v>0</v>
      </c>
      <c r="X957" s="99">
        <v>167027.047292709</v>
      </c>
      <c r="Y957" s="99">
        <v>125257.92740821801</v>
      </c>
      <c r="Z957" s="99">
        <v>153809.19629478501</v>
      </c>
      <c r="AA957" s="99">
        <v>0</v>
      </c>
      <c r="AB957" s="99">
        <v>0</v>
      </c>
      <c r="AC957" s="99">
        <v>7031439.7536621103</v>
      </c>
      <c r="AD957" s="99">
        <v>0</v>
      </c>
      <c r="AE957" s="99">
        <v>1314.0142210274901</v>
      </c>
      <c r="AF957" s="99">
        <v>701074.32201385498</v>
      </c>
      <c r="AG957" s="99">
        <v>411966.94535064697</v>
      </c>
      <c r="AH957" s="99">
        <v>0</v>
      </c>
      <c r="AI957" s="99">
        <v>920352.284324646</v>
      </c>
      <c r="AJ957" s="99">
        <v>202700.441587448</v>
      </c>
      <c r="AK957" s="99">
        <v>0</v>
      </c>
      <c r="AL957" s="99">
        <v>153334.22402954099</v>
      </c>
      <c r="AM957" s="99">
        <v>0</v>
      </c>
      <c r="AN957" s="99">
        <v>7031328.8927612295</v>
      </c>
      <c r="AO957" s="99">
        <v>21591723.324218798</v>
      </c>
      <c r="AP957" s="99">
        <v>0</v>
      </c>
      <c r="AQ957" s="99">
        <v>1654464.3729095501</v>
      </c>
      <c r="AR957" s="99">
        <v>1208237.85362244</v>
      </c>
      <c r="AS957" s="99">
        <v>1359050.6778106701</v>
      </c>
      <c r="AT957" s="99">
        <v>0</v>
      </c>
      <c r="AU957" s="99">
        <v>0</v>
      </c>
      <c r="AV957" s="99">
        <v>24427914.0234375</v>
      </c>
      <c r="AW957" s="99">
        <v>0</v>
      </c>
      <c r="AX957" s="99">
        <v>28626.301624298099</v>
      </c>
      <c r="AY957" s="99">
        <v>7708041.00891113</v>
      </c>
      <c r="AZ957" s="99">
        <v>3654375.8123779302</v>
      </c>
      <c r="BA957" s="99">
        <v>0</v>
      </c>
      <c r="BB957" s="99">
        <v>9880562.0062255897</v>
      </c>
      <c r="BC957" s="99">
        <v>2007604.9665222201</v>
      </c>
      <c r="BD957" s="99">
        <v>0</v>
      </c>
      <c r="BE957" s="99">
        <v>1361723.2206878699</v>
      </c>
      <c r="BF957" s="99">
        <v>0</v>
      </c>
      <c r="BG957" s="99">
        <v>24441190.942871101</v>
      </c>
      <c r="BH957" s="99">
        <v>5872318.6446533203</v>
      </c>
      <c r="BI957" s="99">
        <v>0</v>
      </c>
      <c r="BJ957" s="99">
        <v>503190.27045822103</v>
      </c>
      <c r="BK957" s="99">
        <v>382803.26022338902</v>
      </c>
      <c r="BL957" s="99">
        <v>0</v>
      </c>
      <c r="BM957" s="99">
        <v>0</v>
      </c>
      <c r="BN957" s="99">
        <v>0</v>
      </c>
      <c r="BO957" s="99">
        <v>0</v>
      </c>
      <c r="BP957" s="99">
        <v>0</v>
      </c>
      <c r="BQ957" s="99">
        <v>0</v>
      </c>
      <c r="BR957" s="99">
        <v>2538595.7901001</v>
      </c>
      <c r="BS957" s="99">
        <v>1380069.3051147501</v>
      </c>
      <c r="BT957" s="99">
        <v>0</v>
      </c>
      <c r="BU957" s="99">
        <v>1751628.2599945101</v>
      </c>
      <c r="BV957" s="99">
        <v>780789.34489440895</v>
      </c>
      <c r="BW957" s="99">
        <v>0</v>
      </c>
      <c r="BX957" s="99">
        <v>270488.34902572603</v>
      </c>
      <c r="BY957" s="99">
        <v>0</v>
      </c>
      <c r="BZ957" s="99">
        <v>0</v>
      </c>
      <c r="CA957" s="99">
        <v>44347.373610973402</v>
      </c>
      <c r="CB957" s="99">
        <v>2242742.5333252</v>
      </c>
      <c r="CC957" s="99">
        <v>23273560.543212902</v>
      </c>
      <c r="CD957" s="99">
        <v>6378147.1386718797</v>
      </c>
      <c r="CE957" s="99">
        <v>1035.9073608517599</v>
      </c>
      <c r="CF957" s="99">
        <v>153576.135753632</v>
      </c>
      <c r="CG957" s="99">
        <v>1369312.9158020001</v>
      </c>
      <c r="CH957" s="99">
        <v>0</v>
      </c>
      <c r="CI957" s="99">
        <v>45376.952756404899</v>
      </c>
      <c r="CJ957" s="99">
        <v>2391619.8591308598</v>
      </c>
      <c r="CK957" s="99">
        <v>24596491.676513702</v>
      </c>
      <c r="CL957" s="99">
        <v>6641879.49926758</v>
      </c>
      <c r="CM957" s="166">
        <v>68880.586394309998</v>
      </c>
      <c r="CN957" s="166">
        <v>9423915.4796142597</v>
      </c>
      <c r="CO957" s="166">
        <v>49012715.697753899</v>
      </c>
      <c r="CP957" s="99">
        <v>6641879.49926758</v>
      </c>
      <c r="CQ957" s="99">
        <v>0</v>
      </c>
      <c r="CR957" s="99">
        <v>0</v>
      </c>
      <c r="CS957" s="99">
        <v>0</v>
      </c>
      <c r="CT957" s="99">
        <v>0</v>
      </c>
      <c r="CU957" s="98">
        <v>4103.6539301579996</v>
      </c>
      <c r="CV957" s="98">
        <v>24528.201849700999</v>
      </c>
      <c r="CW957" s="98">
        <v>2396318.669078832</v>
      </c>
      <c r="CX957" s="98">
        <v>24642873.4590149</v>
      </c>
    </row>
    <row r="958" spans="1:102" x14ac:dyDescent="0.2">
      <c r="A958" s="98" t="s">
        <v>65</v>
      </c>
      <c r="B958" s="100">
        <v>43525</v>
      </c>
      <c r="C958" s="99">
        <v>40083.924943447098</v>
      </c>
      <c r="D958" s="99">
        <v>0</v>
      </c>
      <c r="E958" s="99">
        <v>4067.3683695793202</v>
      </c>
      <c r="F958" s="99">
        <v>3691.0652734935302</v>
      </c>
      <c r="G958" s="99">
        <v>1017.58064662665</v>
      </c>
      <c r="H958" s="99">
        <v>0</v>
      </c>
      <c r="I958" s="99">
        <v>0</v>
      </c>
      <c r="J958" s="99">
        <v>23389.863298416101</v>
      </c>
      <c r="K958" s="99">
        <v>0</v>
      </c>
      <c r="L958" s="99">
        <v>85.613442269153893</v>
      </c>
      <c r="M958" s="99">
        <v>15400.091820240001</v>
      </c>
      <c r="N958" s="99">
        <v>3638.0440700352201</v>
      </c>
      <c r="O958" s="99">
        <v>0</v>
      </c>
      <c r="P958" s="99">
        <v>23673.1122925282</v>
      </c>
      <c r="Q958" s="99">
        <v>1371.50357538462</v>
      </c>
      <c r="R958" s="99">
        <v>0</v>
      </c>
      <c r="S958" s="99">
        <v>1008.5975535363</v>
      </c>
      <c r="T958" s="99">
        <v>0</v>
      </c>
      <c r="U958" s="99">
        <v>23385.032268285799</v>
      </c>
      <c r="V958" s="99">
        <v>2052305.43013</v>
      </c>
      <c r="W958" s="99">
        <v>0</v>
      </c>
      <c r="X958" s="99">
        <v>162555.54720878601</v>
      </c>
      <c r="Y958" s="99">
        <v>123909.74162292499</v>
      </c>
      <c r="Z958" s="99">
        <v>146923.25109863299</v>
      </c>
      <c r="AA958" s="99">
        <v>0</v>
      </c>
      <c r="AB958" s="99">
        <v>0</v>
      </c>
      <c r="AC958" s="99">
        <v>6982303.3007202102</v>
      </c>
      <c r="AD958" s="99">
        <v>0</v>
      </c>
      <c r="AE958" s="99">
        <v>1799.0767840743099</v>
      </c>
      <c r="AF958" s="99">
        <v>694546.03050994896</v>
      </c>
      <c r="AG958" s="99">
        <v>404514.13248825102</v>
      </c>
      <c r="AH958" s="99">
        <v>0</v>
      </c>
      <c r="AI958" s="99">
        <v>907475.55384063697</v>
      </c>
      <c r="AJ958" s="99">
        <v>202237.92433166501</v>
      </c>
      <c r="AK958" s="99">
        <v>0</v>
      </c>
      <c r="AL958" s="99">
        <v>147299.58480072001</v>
      </c>
      <c r="AM958" s="99">
        <v>0</v>
      </c>
      <c r="AN958" s="99">
        <v>6999683.2650756799</v>
      </c>
      <c r="AO958" s="99">
        <v>21501860.3129883</v>
      </c>
      <c r="AP958" s="99">
        <v>0</v>
      </c>
      <c r="AQ958" s="99">
        <v>1606869.93019104</v>
      </c>
      <c r="AR958" s="99">
        <v>1193678.2090759301</v>
      </c>
      <c r="AS958" s="99">
        <v>1332157.35339355</v>
      </c>
      <c r="AT958" s="99">
        <v>0</v>
      </c>
      <c r="AU958" s="99">
        <v>0</v>
      </c>
      <c r="AV958" s="99">
        <v>24377348.0390625</v>
      </c>
      <c r="AW958" s="99">
        <v>0</v>
      </c>
      <c r="AX958" s="99">
        <v>22771.0907196999</v>
      </c>
      <c r="AY958" s="99">
        <v>7678311.1688842801</v>
      </c>
      <c r="AZ958" s="99">
        <v>3605862.8138427702</v>
      </c>
      <c r="BA958" s="99">
        <v>0</v>
      </c>
      <c r="BB958" s="99">
        <v>9724103.9593505897</v>
      </c>
      <c r="BC958" s="99">
        <v>2010362.51554871</v>
      </c>
      <c r="BD958" s="99">
        <v>0</v>
      </c>
      <c r="BE958" s="99">
        <v>1318618.9457244901</v>
      </c>
      <c r="BF958" s="99">
        <v>0</v>
      </c>
      <c r="BG958" s="99">
        <v>24408298.380127002</v>
      </c>
      <c r="BH958" s="99">
        <v>5841165.3684692401</v>
      </c>
      <c r="BI958" s="99">
        <v>0</v>
      </c>
      <c r="BJ958" s="99">
        <v>481125.69715118402</v>
      </c>
      <c r="BK958" s="99">
        <v>374789.69352722203</v>
      </c>
      <c r="BL958" s="99">
        <v>0</v>
      </c>
      <c r="BM958" s="99">
        <v>0</v>
      </c>
      <c r="BN958" s="99">
        <v>0</v>
      </c>
      <c r="BO958" s="99">
        <v>0</v>
      </c>
      <c r="BP958" s="99">
        <v>0</v>
      </c>
      <c r="BQ958" s="99">
        <v>0</v>
      </c>
      <c r="BR958" s="99">
        <v>2521934.8104553199</v>
      </c>
      <c r="BS958" s="99">
        <v>1358077.6929016099</v>
      </c>
      <c r="BT958" s="99">
        <v>0</v>
      </c>
      <c r="BU958" s="99">
        <v>1709518.4699859601</v>
      </c>
      <c r="BV958" s="99">
        <v>772405.59725189197</v>
      </c>
      <c r="BW958" s="99">
        <v>0</v>
      </c>
      <c r="BX958" s="99">
        <v>267148.17902374303</v>
      </c>
      <c r="BY958" s="99">
        <v>0</v>
      </c>
      <c r="BZ958" s="99">
        <v>0</v>
      </c>
      <c r="CA958" s="99">
        <v>44144.949617385901</v>
      </c>
      <c r="CB958" s="99">
        <v>2216213.4979553199</v>
      </c>
      <c r="CC958" s="99">
        <v>23118902.270996101</v>
      </c>
      <c r="CD958" s="99">
        <v>6325496.9172973596</v>
      </c>
      <c r="CE958" s="99">
        <v>1014.02073459327</v>
      </c>
      <c r="CF958" s="99">
        <v>148023.11927604699</v>
      </c>
      <c r="CG958" s="99">
        <v>1323548.1330871601</v>
      </c>
      <c r="CH958" s="99">
        <v>0</v>
      </c>
      <c r="CI958" s="99">
        <v>45176.755662918098</v>
      </c>
      <c r="CJ958" s="99">
        <v>2364259.4854126</v>
      </c>
      <c r="CK958" s="99">
        <v>24456196.166503899</v>
      </c>
      <c r="CL958" s="99">
        <v>6582458.87390137</v>
      </c>
      <c r="CM958" s="166">
        <v>68478.465000152602</v>
      </c>
      <c r="CN958" s="166">
        <v>9360552.2246093806</v>
      </c>
      <c r="CO958" s="166">
        <v>48876886.222167999</v>
      </c>
      <c r="CP958" s="99">
        <v>6582458.87390137</v>
      </c>
      <c r="CQ958" s="99">
        <v>0</v>
      </c>
      <c r="CR958" s="99">
        <v>0</v>
      </c>
      <c r="CS958" s="99">
        <v>0</v>
      </c>
      <c r="CT958" s="99">
        <v>0</v>
      </c>
      <c r="CU958" s="98">
        <v>4063.3373175420002</v>
      </c>
      <c r="CV958" s="98">
        <v>24315.917145847001</v>
      </c>
      <c r="CW958" s="98">
        <v>2364236.6172313672</v>
      </c>
      <c r="CX958" s="98">
        <v>24442450.404083259</v>
      </c>
    </row>
    <row r="959" spans="1:102" x14ac:dyDescent="0.2">
      <c r="A959" s="98" t="s">
        <v>65</v>
      </c>
      <c r="B959" s="100">
        <v>43617</v>
      </c>
      <c r="C959" s="99">
        <v>39822.521545887001</v>
      </c>
      <c r="D959" s="99">
        <v>0</v>
      </c>
      <c r="E959" s="99">
        <v>4077.5962591171301</v>
      </c>
      <c r="F959" s="99">
        <v>3716.3195016384102</v>
      </c>
      <c r="G959" s="99">
        <v>1030.3147346675401</v>
      </c>
      <c r="H959" s="99">
        <v>0</v>
      </c>
      <c r="I959" s="99">
        <v>0</v>
      </c>
      <c r="J959" s="99">
        <v>23220.789990663499</v>
      </c>
      <c r="K959" s="99">
        <v>0</v>
      </c>
      <c r="L959" s="99">
        <v>80.377736108377604</v>
      </c>
      <c r="M959" s="99">
        <v>15283.3809900284</v>
      </c>
      <c r="N959" s="99">
        <v>3587.8425446152701</v>
      </c>
      <c r="O959" s="99">
        <v>0</v>
      </c>
      <c r="P959" s="99">
        <v>23504.783364295999</v>
      </c>
      <c r="Q959" s="99">
        <v>1355.2505789399099</v>
      </c>
      <c r="R959" s="99">
        <v>0</v>
      </c>
      <c r="S959" s="99">
        <v>1032.33380228281</v>
      </c>
      <c r="T959" s="99">
        <v>0</v>
      </c>
      <c r="U959" s="99">
        <v>23207.868841648102</v>
      </c>
      <c r="V959" s="99">
        <v>2027482.0921478299</v>
      </c>
      <c r="W959" s="99">
        <v>0</v>
      </c>
      <c r="X959" s="99">
        <v>159996.83086776701</v>
      </c>
      <c r="Y959" s="99">
        <v>123202.73173427601</v>
      </c>
      <c r="Z959" s="99">
        <v>149073.973413467</v>
      </c>
      <c r="AA959" s="99">
        <v>0</v>
      </c>
      <c r="AB959" s="99">
        <v>0</v>
      </c>
      <c r="AC959" s="99">
        <v>6926078.7003784198</v>
      </c>
      <c r="AD959" s="99">
        <v>0</v>
      </c>
      <c r="AE959" s="99">
        <v>1712.70073625445</v>
      </c>
      <c r="AF959" s="99">
        <v>691261.52636718797</v>
      </c>
      <c r="AG959" s="99">
        <v>392266.218593597</v>
      </c>
      <c r="AH959" s="99">
        <v>0</v>
      </c>
      <c r="AI959" s="99">
        <v>885758.56953430199</v>
      </c>
      <c r="AJ959" s="99">
        <v>201925.072851181</v>
      </c>
      <c r="AK959" s="99">
        <v>0</v>
      </c>
      <c r="AL959" s="99">
        <v>148200.695404053</v>
      </c>
      <c r="AM959" s="99">
        <v>0</v>
      </c>
      <c r="AN959" s="99">
        <v>6913106.6723022498</v>
      </c>
      <c r="AO959" s="99">
        <v>21345715.502197299</v>
      </c>
      <c r="AP959" s="99">
        <v>0</v>
      </c>
      <c r="AQ959" s="99">
        <v>1586004.3540496801</v>
      </c>
      <c r="AR959" s="99">
        <v>1185238.48171997</v>
      </c>
      <c r="AS959" s="99">
        <v>1332050.07052612</v>
      </c>
      <c r="AT959" s="99">
        <v>0</v>
      </c>
      <c r="AU959" s="99">
        <v>0</v>
      </c>
      <c r="AV959" s="99">
        <v>24350447.1806641</v>
      </c>
      <c r="AW959" s="99">
        <v>0</v>
      </c>
      <c r="AX959" s="99">
        <v>24495.6574184895</v>
      </c>
      <c r="AY959" s="99">
        <v>7693893.1781005897</v>
      </c>
      <c r="AZ959" s="99">
        <v>3522084.0874633798</v>
      </c>
      <c r="BA959" s="99">
        <v>0</v>
      </c>
      <c r="BB959" s="99">
        <v>9531564.1887206994</v>
      </c>
      <c r="BC959" s="99">
        <v>2012355.26695251</v>
      </c>
      <c r="BD959" s="99">
        <v>0</v>
      </c>
      <c r="BE959" s="99">
        <v>1332267.70135498</v>
      </c>
      <c r="BF959" s="99">
        <v>0</v>
      </c>
      <c r="BG959" s="99">
        <v>24303964.583007801</v>
      </c>
      <c r="BH959" s="99">
        <v>5781714.9714355497</v>
      </c>
      <c r="BI959" s="99">
        <v>0</v>
      </c>
      <c r="BJ959" s="99">
        <v>473051.957214355</v>
      </c>
      <c r="BK959" s="99">
        <v>375935.01030731201</v>
      </c>
      <c r="BL959" s="99">
        <v>0</v>
      </c>
      <c r="BM959" s="99">
        <v>0</v>
      </c>
      <c r="BN959" s="99">
        <v>0</v>
      </c>
      <c r="BO959" s="99">
        <v>0</v>
      </c>
      <c r="BP959" s="99">
        <v>0</v>
      </c>
      <c r="BQ959" s="99">
        <v>0</v>
      </c>
      <c r="BR959" s="99">
        <v>2523513.1234435998</v>
      </c>
      <c r="BS959" s="99">
        <v>1332708.30018616</v>
      </c>
      <c r="BT959" s="99">
        <v>0</v>
      </c>
      <c r="BU959" s="99">
        <v>1687795.5657043499</v>
      </c>
      <c r="BV959" s="99">
        <v>768448.47045135498</v>
      </c>
      <c r="BW959" s="99">
        <v>0</v>
      </c>
      <c r="BX959" s="99">
        <v>268533.82428360003</v>
      </c>
      <c r="BY959" s="99">
        <v>0</v>
      </c>
      <c r="BZ959" s="99">
        <v>0</v>
      </c>
      <c r="CA959" s="99">
        <v>43898.906271934502</v>
      </c>
      <c r="CB959" s="99">
        <v>2191116.8285522498</v>
      </c>
      <c r="CC959" s="99">
        <v>22956785.181396499</v>
      </c>
      <c r="CD959" s="99">
        <v>6247364.85754395</v>
      </c>
      <c r="CE959" s="99">
        <v>1031.96538753808</v>
      </c>
      <c r="CF959" s="99">
        <v>148258.08005523699</v>
      </c>
      <c r="CG959" s="99">
        <v>1329196.41972351</v>
      </c>
      <c r="CH959" s="99">
        <v>0</v>
      </c>
      <c r="CI959" s="99">
        <v>44920.725320815996</v>
      </c>
      <c r="CJ959" s="99">
        <v>2336699.7221069299</v>
      </c>
      <c r="CK959" s="99">
        <v>24309094.596679699</v>
      </c>
      <c r="CL959" s="99">
        <v>6513155.2203369103</v>
      </c>
      <c r="CM959" s="166">
        <v>68040.384556770296</v>
      </c>
      <c r="CN959" s="166">
        <v>9250700.0129394494</v>
      </c>
      <c r="CO959" s="166">
        <v>48600766.081542999</v>
      </c>
      <c r="CP959" s="99">
        <v>6513155.2203369103</v>
      </c>
      <c r="CQ959" s="99">
        <v>0</v>
      </c>
      <c r="CR959" s="99">
        <v>0</v>
      </c>
      <c r="CS959" s="99">
        <v>0</v>
      </c>
      <c r="CT959" s="99">
        <v>0</v>
      </c>
      <c r="CU959" s="98">
        <v>4079.3018160289998</v>
      </c>
      <c r="CV959" s="98">
        <v>24150.082043969</v>
      </c>
      <c r="CW959" s="98">
        <v>2339374.9086074866</v>
      </c>
      <c r="CX959" s="98">
        <v>24285981.60112001</v>
      </c>
    </row>
    <row r="960" spans="1:102" x14ac:dyDescent="0.2">
      <c r="A960" s="98" t="s">
        <v>65</v>
      </c>
      <c r="B960" s="100">
        <v>43709</v>
      </c>
      <c r="C960" s="99">
        <v>39642.268649101301</v>
      </c>
      <c r="D960" s="99">
        <v>0</v>
      </c>
      <c r="E960" s="99">
        <v>4197.8751970529602</v>
      </c>
      <c r="F960" s="99">
        <v>3874.72508376837</v>
      </c>
      <c r="G960" s="99">
        <v>994.684841893613</v>
      </c>
      <c r="H960" s="99">
        <v>0</v>
      </c>
      <c r="I960" s="99">
        <v>0</v>
      </c>
      <c r="J960" s="99">
        <v>22979.488927602801</v>
      </c>
      <c r="K960" s="99">
        <v>0</v>
      </c>
      <c r="L960" s="99">
        <v>94.227101052179904</v>
      </c>
      <c r="M960" s="99">
        <v>15283.4506828785</v>
      </c>
      <c r="N960" s="99">
        <v>3541.4034708142299</v>
      </c>
      <c r="O960" s="99">
        <v>0</v>
      </c>
      <c r="P960" s="99">
        <v>23615.244052886999</v>
      </c>
      <c r="Q960" s="99">
        <v>1348.4665341526299</v>
      </c>
      <c r="R960" s="99">
        <v>0</v>
      </c>
      <c r="S960" s="99">
        <v>980.83188487589405</v>
      </c>
      <c r="T960" s="99">
        <v>0</v>
      </c>
      <c r="U960" s="99">
        <v>22991.7472023964</v>
      </c>
      <c r="V960" s="99">
        <v>2019520.0785522501</v>
      </c>
      <c r="W960" s="99">
        <v>0</v>
      </c>
      <c r="X960" s="99">
        <v>159826.88659095799</v>
      </c>
      <c r="Y960" s="99">
        <v>125739.732546806</v>
      </c>
      <c r="Z960" s="99">
        <v>146595.101625443</v>
      </c>
      <c r="AA960" s="99">
        <v>0</v>
      </c>
      <c r="AB960" s="99">
        <v>0</v>
      </c>
      <c r="AC960" s="99">
        <v>6848363.2636718797</v>
      </c>
      <c r="AD960" s="99">
        <v>0</v>
      </c>
      <c r="AE960" s="99">
        <v>1789.8419206738499</v>
      </c>
      <c r="AF960" s="99">
        <v>691619.40460205101</v>
      </c>
      <c r="AG960" s="99">
        <v>391407.38370513899</v>
      </c>
      <c r="AH960" s="99">
        <v>0</v>
      </c>
      <c r="AI960" s="99">
        <v>898191.80587768601</v>
      </c>
      <c r="AJ960" s="99">
        <v>204232.23474884001</v>
      </c>
      <c r="AK960" s="99">
        <v>0</v>
      </c>
      <c r="AL960" s="99">
        <v>147331.264205933</v>
      </c>
      <c r="AM960" s="99">
        <v>0</v>
      </c>
      <c r="AN960" s="99">
        <v>6829405.5780639602</v>
      </c>
      <c r="AO960" s="99">
        <v>21446028.845947299</v>
      </c>
      <c r="AP960" s="99">
        <v>0</v>
      </c>
      <c r="AQ960" s="99">
        <v>1595051.1783752399</v>
      </c>
      <c r="AR960" s="99">
        <v>1216317.91319275</v>
      </c>
      <c r="AS960" s="99">
        <v>1313045.49961853</v>
      </c>
      <c r="AT960" s="99">
        <v>0</v>
      </c>
      <c r="AU960" s="99">
        <v>0</v>
      </c>
      <c r="AV960" s="99">
        <v>24154106.802002002</v>
      </c>
      <c r="AW960" s="99">
        <v>0</v>
      </c>
      <c r="AX960" s="99">
        <v>28817.420331716501</v>
      </c>
      <c r="AY960" s="99">
        <v>7770300.4426269503</v>
      </c>
      <c r="AZ960" s="99">
        <v>3561457.3845214802</v>
      </c>
      <c r="BA960" s="99">
        <v>0</v>
      </c>
      <c r="BB960" s="99">
        <v>9710133.5277099591</v>
      </c>
      <c r="BC960" s="99">
        <v>2036221.39453125</v>
      </c>
      <c r="BD960" s="99">
        <v>0</v>
      </c>
      <c r="BE960" s="99">
        <v>1321977.9975128199</v>
      </c>
      <c r="BF960" s="99">
        <v>0</v>
      </c>
      <c r="BG960" s="99">
        <v>24152155.097656298</v>
      </c>
      <c r="BH960" s="99">
        <v>5810563.05395508</v>
      </c>
      <c r="BI960" s="99">
        <v>0</v>
      </c>
      <c r="BJ960" s="99">
        <v>466711.55521774298</v>
      </c>
      <c r="BK960" s="99">
        <v>379481.27982711798</v>
      </c>
      <c r="BL960" s="99">
        <v>0</v>
      </c>
      <c r="BM960" s="99">
        <v>0</v>
      </c>
      <c r="BN960" s="99">
        <v>0</v>
      </c>
      <c r="BO960" s="99">
        <v>0</v>
      </c>
      <c r="BP960" s="99">
        <v>0</v>
      </c>
      <c r="BQ960" s="99">
        <v>0</v>
      </c>
      <c r="BR960" s="99">
        <v>2534880.4839782701</v>
      </c>
      <c r="BS960" s="99">
        <v>1334503.60392761</v>
      </c>
      <c r="BT960" s="99">
        <v>0</v>
      </c>
      <c r="BU960" s="99">
        <v>1455447.2636718799</v>
      </c>
      <c r="BV960" s="99">
        <v>779323.09121704102</v>
      </c>
      <c r="BW960" s="99">
        <v>0</v>
      </c>
      <c r="BX960" s="99">
        <v>233432.095052719</v>
      </c>
      <c r="BY960" s="99">
        <v>0</v>
      </c>
      <c r="BZ960" s="99">
        <v>0</v>
      </c>
      <c r="CA960" s="99">
        <v>43845.104903697997</v>
      </c>
      <c r="CB960" s="99">
        <v>2181016.8659668001</v>
      </c>
      <c r="CC960" s="99">
        <v>23036608.572997998</v>
      </c>
      <c r="CD960" s="99">
        <v>6279164.0332031297</v>
      </c>
      <c r="CE960" s="99">
        <v>992.61545661836897</v>
      </c>
      <c r="CF960" s="99">
        <v>146490.34445190401</v>
      </c>
      <c r="CG960" s="99">
        <v>1314391.1417694101</v>
      </c>
      <c r="CH960" s="99">
        <v>0</v>
      </c>
      <c r="CI960" s="99">
        <v>44835.677678585103</v>
      </c>
      <c r="CJ960" s="99">
        <v>2327859.4376831101</v>
      </c>
      <c r="CK960" s="99">
        <v>24344158.0473633</v>
      </c>
      <c r="CL960" s="99">
        <v>6530748.4291381799</v>
      </c>
      <c r="CM960" s="166">
        <v>67729.979387283296</v>
      </c>
      <c r="CN960" s="166">
        <v>9148514.8392334003</v>
      </c>
      <c r="CO960" s="166">
        <v>48454826.574218802</v>
      </c>
      <c r="CP960" s="99">
        <v>6530748.4291381799</v>
      </c>
      <c r="CQ960" s="99">
        <v>0</v>
      </c>
      <c r="CR960" s="99">
        <v>0</v>
      </c>
      <c r="CS960" s="99">
        <v>0</v>
      </c>
      <c r="CT960" s="99">
        <v>0</v>
      </c>
      <c r="CU960" s="98">
        <v>4207.6446390909996</v>
      </c>
      <c r="CV960" s="98">
        <v>23904.918201305001</v>
      </c>
      <c r="CW960" s="98">
        <v>2327507.210418704</v>
      </c>
      <c r="CX960" s="98">
        <v>24350999.714767408</v>
      </c>
    </row>
    <row r="961" spans="1:102" x14ac:dyDescent="0.2">
      <c r="A961" s="98" t="s">
        <v>65</v>
      </c>
      <c r="B961" s="100">
        <v>43800</v>
      </c>
      <c r="C961" s="99">
        <v>39553.221517562903</v>
      </c>
      <c r="D961" s="99">
        <v>0</v>
      </c>
      <c r="E961" s="99">
        <v>4277.7732434272802</v>
      </c>
      <c r="F961" s="99">
        <v>3939.77609661222</v>
      </c>
      <c r="G961" s="99">
        <v>988.25458094477699</v>
      </c>
      <c r="H961" s="99">
        <v>0</v>
      </c>
      <c r="I961" s="99">
        <v>0</v>
      </c>
      <c r="J961" s="99">
        <v>22618.971283912699</v>
      </c>
      <c r="K961" s="99">
        <v>0</v>
      </c>
      <c r="L961" s="99">
        <v>132.145162157714</v>
      </c>
      <c r="M961" s="99">
        <v>15377.4012567997</v>
      </c>
      <c r="N961" s="99">
        <v>3492.9966781735402</v>
      </c>
      <c r="O961" s="99">
        <v>0</v>
      </c>
      <c r="P961" s="99">
        <v>23471.528226613998</v>
      </c>
      <c r="Q961" s="99">
        <v>1352.21271893382</v>
      </c>
      <c r="R961" s="99">
        <v>0</v>
      </c>
      <c r="S961" s="99">
        <v>987.91429973393701</v>
      </c>
      <c r="T961" s="99">
        <v>0</v>
      </c>
      <c r="U961" s="99">
        <v>22627.772191286102</v>
      </c>
      <c r="V961" s="99">
        <v>2011236.0113677999</v>
      </c>
      <c r="W961" s="99">
        <v>0</v>
      </c>
      <c r="X961" s="99">
        <v>159264.91442298901</v>
      </c>
      <c r="Y961" s="99">
        <v>129050.643342018</v>
      </c>
      <c r="Z961" s="99">
        <v>140067.77055549601</v>
      </c>
      <c r="AA961" s="99">
        <v>0</v>
      </c>
      <c r="AB961" s="99">
        <v>0</v>
      </c>
      <c r="AC961" s="99">
        <v>6741638.7951660203</v>
      </c>
      <c r="AD961" s="99">
        <v>0</v>
      </c>
      <c r="AE961" s="99">
        <v>2286.6385711133498</v>
      </c>
      <c r="AF961" s="99">
        <v>699469.421432495</v>
      </c>
      <c r="AG961" s="99">
        <v>386247.21277999901</v>
      </c>
      <c r="AH961" s="99">
        <v>0</v>
      </c>
      <c r="AI961" s="99">
        <v>878527.89496612502</v>
      </c>
      <c r="AJ961" s="99">
        <v>203560.24237632801</v>
      </c>
      <c r="AK961" s="99">
        <v>0</v>
      </c>
      <c r="AL961" s="99">
        <v>141501.686288834</v>
      </c>
      <c r="AM961" s="99">
        <v>0</v>
      </c>
      <c r="AN961" s="99">
        <v>6750544.1751709003</v>
      </c>
      <c r="AO961" s="99">
        <v>21452652.057861298</v>
      </c>
      <c r="AP961" s="99">
        <v>0</v>
      </c>
      <c r="AQ961" s="99">
        <v>1604767.9105072001</v>
      </c>
      <c r="AR961" s="99">
        <v>1272534.5806884801</v>
      </c>
      <c r="AS961" s="99">
        <v>1253466.96800232</v>
      </c>
      <c r="AT961" s="99">
        <v>0</v>
      </c>
      <c r="AU961" s="99">
        <v>0</v>
      </c>
      <c r="AV961" s="99">
        <v>23926967.084472701</v>
      </c>
      <c r="AW961" s="99">
        <v>0</v>
      </c>
      <c r="AX961" s="99">
        <v>36281.978596210502</v>
      </c>
      <c r="AY961" s="99">
        <v>7915798.7405395498</v>
      </c>
      <c r="AZ961" s="99">
        <v>3524091.43182373</v>
      </c>
      <c r="BA961" s="99">
        <v>0</v>
      </c>
      <c r="BB961" s="99">
        <v>9599118.8706054706</v>
      </c>
      <c r="BC961" s="99">
        <v>2039698.4275817899</v>
      </c>
      <c r="BD961" s="99">
        <v>0</v>
      </c>
      <c r="BE961" s="99">
        <v>1275788.2421875</v>
      </c>
      <c r="BF961" s="99">
        <v>0</v>
      </c>
      <c r="BG961" s="99">
        <v>23957484.948974598</v>
      </c>
      <c r="BH961" s="99">
        <v>5812777.4472045898</v>
      </c>
      <c r="BI961" s="99">
        <v>0</v>
      </c>
      <c r="BJ961" s="99">
        <v>463513.95240402198</v>
      </c>
      <c r="BK961" s="99">
        <v>390531.63409042399</v>
      </c>
      <c r="BL961" s="99">
        <v>0</v>
      </c>
      <c r="BM961" s="99">
        <v>0</v>
      </c>
      <c r="BN961" s="99">
        <v>0</v>
      </c>
      <c r="BO961" s="99">
        <v>0</v>
      </c>
      <c r="BP961" s="99">
        <v>0</v>
      </c>
      <c r="BQ961" s="99">
        <v>0</v>
      </c>
      <c r="BR961" s="99">
        <v>2587746.8907775902</v>
      </c>
      <c r="BS961" s="99">
        <v>1322623.22444153</v>
      </c>
      <c r="BT961" s="99">
        <v>0</v>
      </c>
      <c r="BU961" s="99">
        <v>1667811.7152557401</v>
      </c>
      <c r="BV961" s="99">
        <v>775271.65912628197</v>
      </c>
      <c r="BW961" s="99">
        <v>0</v>
      </c>
      <c r="BX961" s="99">
        <v>244046.682434082</v>
      </c>
      <c r="BY961" s="99">
        <v>0</v>
      </c>
      <c r="BZ961" s="99">
        <v>0</v>
      </c>
      <c r="CA961" s="99">
        <v>43816.300037383997</v>
      </c>
      <c r="CB961" s="99">
        <v>2168907.1953430199</v>
      </c>
      <c r="CC961" s="99">
        <v>23089673.956787098</v>
      </c>
      <c r="CD961" s="99">
        <v>6279512.9597167997</v>
      </c>
      <c r="CE961" s="99">
        <v>993.12927632778894</v>
      </c>
      <c r="CF961" s="99">
        <v>139856.97335815401</v>
      </c>
      <c r="CG961" s="99">
        <v>1264715.99816895</v>
      </c>
      <c r="CH961" s="99">
        <v>0</v>
      </c>
      <c r="CI961" s="99">
        <v>44802.974385738402</v>
      </c>
      <c r="CJ961" s="99">
        <v>2310119.4567871098</v>
      </c>
      <c r="CK961" s="99">
        <v>24336549.6101074</v>
      </c>
      <c r="CL961" s="99">
        <v>6516571.9496459998</v>
      </c>
      <c r="CM961" s="166">
        <v>67381.871300697298</v>
      </c>
      <c r="CN961" s="166">
        <v>9057501.4533691406</v>
      </c>
      <c r="CO961" s="166">
        <v>48253317.037109397</v>
      </c>
      <c r="CP961" s="99">
        <v>6516571.9496459998</v>
      </c>
      <c r="CQ961" s="99">
        <v>0</v>
      </c>
      <c r="CR961" s="99">
        <v>0</v>
      </c>
      <c r="CS961" s="99">
        <v>0</v>
      </c>
      <c r="CT961" s="99">
        <v>0</v>
      </c>
      <c r="CU961" s="98">
        <v>4273.1190336760001</v>
      </c>
      <c r="CV961" s="98">
        <v>23541.564654508999</v>
      </c>
      <c r="CW961" s="98">
        <v>2308764.1687011737</v>
      </c>
      <c r="CX961" s="98">
        <v>24354389.954956047</v>
      </c>
    </row>
    <row r="962" spans="1:102" x14ac:dyDescent="0.2">
      <c r="A962" s="98" t="s">
        <v>66</v>
      </c>
      <c r="B962" s="100">
        <v>38047</v>
      </c>
      <c r="C962" s="99">
        <v>12754.936100721399</v>
      </c>
      <c r="D962" s="99">
        <v>0</v>
      </c>
      <c r="E962" s="99">
        <v>7948.8960400819797</v>
      </c>
      <c r="F962" s="99">
        <v>3857.27587124705</v>
      </c>
      <c r="G962" s="99">
        <v>2.6721590529778001</v>
      </c>
      <c r="H962" s="99">
        <v>506.01878134533803</v>
      </c>
      <c r="I962" s="99">
        <v>0</v>
      </c>
      <c r="J962" s="99">
        <v>43.378012480679899</v>
      </c>
      <c r="K962" s="99">
        <v>0</v>
      </c>
      <c r="L962" s="99">
        <v>9226.4111396074295</v>
      </c>
      <c r="M962" s="99">
        <v>7045.4592365026501</v>
      </c>
      <c r="N962" s="99">
        <v>3160.2485134601602</v>
      </c>
      <c r="O962" s="99">
        <v>0</v>
      </c>
      <c r="P962" s="99">
        <v>0</v>
      </c>
      <c r="Q962" s="99">
        <v>1172.6468960940799</v>
      </c>
      <c r="R962" s="99">
        <v>0</v>
      </c>
      <c r="S962" s="99">
        <v>0</v>
      </c>
      <c r="T962" s="99">
        <v>502.89768180996202</v>
      </c>
      <c r="U962" s="99">
        <v>17994.445687055599</v>
      </c>
      <c r="V962" s="99">
        <v>799502.00919341994</v>
      </c>
      <c r="W962" s="99">
        <v>0</v>
      </c>
      <c r="X962" s="99">
        <v>767293.29615783703</v>
      </c>
      <c r="Y962" s="99">
        <v>337232.78529739397</v>
      </c>
      <c r="Z962" s="99">
        <v>653.41081974655401</v>
      </c>
      <c r="AA962" s="99">
        <v>93743.552799224897</v>
      </c>
      <c r="AB962" s="99">
        <v>0</v>
      </c>
      <c r="AC962" s="99">
        <v>2915.7056941986102</v>
      </c>
      <c r="AD962" s="99">
        <v>0</v>
      </c>
      <c r="AE962" s="99">
        <v>467025.34730911301</v>
      </c>
      <c r="AF962" s="99">
        <v>358249.73371887201</v>
      </c>
      <c r="AG962" s="99">
        <v>576112.18785095203</v>
      </c>
      <c r="AH962" s="99">
        <v>0</v>
      </c>
      <c r="AI962" s="99">
        <v>0</v>
      </c>
      <c r="AJ962" s="99">
        <v>166864.40852356001</v>
      </c>
      <c r="AK962" s="99">
        <v>0</v>
      </c>
      <c r="AL962" s="99">
        <v>0</v>
      </c>
      <c r="AM962" s="99">
        <v>93065.683931350693</v>
      </c>
      <c r="AN962" s="99">
        <v>4807484.4163207998</v>
      </c>
      <c r="AO962" s="99">
        <v>5382699.6204223596</v>
      </c>
      <c r="AP962" s="99">
        <v>0</v>
      </c>
      <c r="AQ962" s="99">
        <v>4989298.9210205097</v>
      </c>
      <c r="AR962" s="99">
        <v>2188837.3357849098</v>
      </c>
      <c r="AS962" s="99">
        <v>4089.3446271419498</v>
      </c>
      <c r="AT962" s="99">
        <v>567285.58611297596</v>
      </c>
      <c r="AU962" s="99">
        <v>0</v>
      </c>
      <c r="AV962" s="99">
        <v>6613.7369950413704</v>
      </c>
      <c r="AW962" s="99">
        <v>0</v>
      </c>
      <c r="AX962" s="99">
        <v>3247555.97338867</v>
      </c>
      <c r="AY962" s="99">
        <v>2446256.5880432101</v>
      </c>
      <c r="AZ962" s="99">
        <v>3599381.4437255901</v>
      </c>
      <c r="BA962" s="99">
        <v>0</v>
      </c>
      <c r="BB962" s="99">
        <v>0</v>
      </c>
      <c r="BC962" s="99">
        <v>1084865.0576019301</v>
      </c>
      <c r="BD962" s="99">
        <v>0</v>
      </c>
      <c r="BE962" s="99">
        <v>0</v>
      </c>
      <c r="BF962" s="99">
        <v>571409.44451141404</v>
      </c>
      <c r="BG962" s="99">
        <v>11061804.3630371</v>
      </c>
      <c r="BH962" s="99">
        <v>1143621.10444641</v>
      </c>
      <c r="BI962" s="99">
        <v>0</v>
      </c>
      <c r="BJ962" s="99">
        <v>1606961.2273254399</v>
      </c>
      <c r="BK962" s="99">
        <v>797158.45735168504</v>
      </c>
      <c r="BL962" s="99">
        <v>0</v>
      </c>
      <c r="BM962" s="99">
        <v>0</v>
      </c>
      <c r="BN962" s="99">
        <v>0</v>
      </c>
      <c r="BO962" s="99">
        <v>0</v>
      </c>
      <c r="BP962" s="99">
        <v>0</v>
      </c>
      <c r="BQ962" s="99">
        <v>0</v>
      </c>
      <c r="BR962" s="99">
        <v>794552.442527771</v>
      </c>
      <c r="BS962" s="99">
        <v>1437087.08622742</v>
      </c>
      <c r="BT962" s="99">
        <v>0</v>
      </c>
      <c r="BU962" s="99">
        <v>0</v>
      </c>
      <c r="BV962" s="99">
        <v>497115.85298156698</v>
      </c>
      <c r="BW962" s="99">
        <v>0</v>
      </c>
      <c r="BX962" s="99">
        <v>0</v>
      </c>
      <c r="BY962" s="99">
        <v>0</v>
      </c>
      <c r="BZ962" s="99">
        <v>0</v>
      </c>
      <c r="CA962" s="99">
        <v>20734.647974252701</v>
      </c>
      <c r="CB962" s="99">
        <v>1558115.18586731</v>
      </c>
      <c r="CC962" s="99">
        <v>10290223.7388916</v>
      </c>
      <c r="CD962" s="99">
        <v>2735272.0835266099</v>
      </c>
      <c r="CE962" s="99">
        <v>513.11452469974802</v>
      </c>
      <c r="CF962" s="99">
        <v>94689.936470031695</v>
      </c>
      <c r="CG962" s="99">
        <v>575130.76943206799</v>
      </c>
      <c r="CH962" s="99">
        <v>0</v>
      </c>
      <c r="CI962" s="99">
        <v>21248.338713169102</v>
      </c>
      <c r="CJ962" s="99">
        <v>1648353.83712769</v>
      </c>
      <c r="CK962" s="99">
        <v>10824864.7770996</v>
      </c>
      <c r="CL962" s="99">
        <v>2730731.3569641099</v>
      </c>
      <c r="CM962" s="166">
        <v>39226.340302944198</v>
      </c>
      <c r="CN962" s="166">
        <v>6453953.1061401404</v>
      </c>
      <c r="CO962" s="166">
        <v>21925895.2255859</v>
      </c>
      <c r="CP962" s="99">
        <v>2730731.3569641099</v>
      </c>
      <c r="CQ962" s="99">
        <v>0</v>
      </c>
      <c r="CR962" s="99">
        <v>0</v>
      </c>
      <c r="CS962" s="99">
        <v>0</v>
      </c>
      <c r="CT962" s="99">
        <v>0</v>
      </c>
      <c r="CU962" s="98">
        <v>26451.402041537</v>
      </c>
      <c r="CV962" s="98">
        <v>47.328177656000001</v>
      </c>
      <c r="CW962" s="98">
        <v>1652805.1223373418</v>
      </c>
      <c r="CX962" s="98">
        <v>10865354.508323668</v>
      </c>
    </row>
    <row r="963" spans="1:102" x14ac:dyDescent="0.2">
      <c r="A963" s="98" t="s">
        <v>66</v>
      </c>
      <c r="B963" s="100">
        <v>38139</v>
      </c>
      <c r="C963" s="99">
        <v>12814.6556400061</v>
      </c>
      <c r="D963" s="99">
        <v>0</v>
      </c>
      <c r="E963" s="99">
        <v>7778.4467513561203</v>
      </c>
      <c r="F963" s="99">
        <v>3955.5547323822998</v>
      </c>
      <c r="G963" s="99">
        <v>14.2942390369717</v>
      </c>
      <c r="H963" s="99">
        <v>473.94665944576298</v>
      </c>
      <c r="I963" s="99">
        <v>0</v>
      </c>
      <c r="J963" s="99">
        <v>770.23849506676197</v>
      </c>
      <c r="K963" s="99">
        <v>0</v>
      </c>
      <c r="L963" s="99">
        <v>9285.0222250223196</v>
      </c>
      <c r="M963" s="99">
        <v>6918.3660280704498</v>
      </c>
      <c r="N963" s="99">
        <v>3198.0120028853398</v>
      </c>
      <c r="O963" s="99">
        <v>0</v>
      </c>
      <c r="P963" s="99">
        <v>0</v>
      </c>
      <c r="Q963" s="99">
        <v>1148.0512416362801</v>
      </c>
      <c r="R963" s="99">
        <v>0</v>
      </c>
      <c r="S963" s="99">
        <v>0</v>
      </c>
      <c r="T963" s="99">
        <v>487.74104158952798</v>
      </c>
      <c r="U963" s="99">
        <v>18032.198072671901</v>
      </c>
      <c r="V963" s="99">
        <v>798927.02664184605</v>
      </c>
      <c r="W963" s="99">
        <v>0</v>
      </c>
      <c r="X963" s="99">
        <v>756375.19882202102</v>
      </c>
      <c r="Y963" s="99">
        <v>350993.86713409401</v>
      </c>
      <c r="Z963" s="99">
        <v>2765.1974262595199</v>
      </c>
      <c r="AA963" s="99">
        <v>85615.114852905303</v>
      </c>
      <c r="AB963" s="99">
        <v>0</v>
      </c>
      <c r="AC963" s="99">
        <v>171797.844192505</v>
      </c>
      <c r="AD963" s="99">
        <v>0</v>
      </c>
      <c r="AE963" s="99">
        <v>460045.80563354498</v>
      </c>
      <c r="AF963" s="99">
        <v>348291.09210205101</v>
      </c>
      <c r="AG963" s="99">
        <v>584986.60894012498</v>
      </c>
      <c r="AH963" s="99">
        <v>0</v>
      </c>
      <c r="AI963" s="99">
        <v>0</v>
      </c>
      <c r="AJ963" s="99">
        <v>163788.692886353</v>
      </c>
      <c r="AK963" s="99">
        <v>0</v>
      </c>
      <c r="AL963" s="99">
        <v>0</v>
      </c>
      <c r="AM963" s="99">
        <v>89612.884516716003</v>
      </c>
      <c r="AN963" s="99">
        <v>4785064.1759033203</v>
      </c>
      <c r="AO963" s="99">
        <v>5436800.3186645498</v>
      </c>
      <c r="AP963" s="99">
        <v>0</v>
      </c>
      <c r="AQ963" s="99">
        <v>4977700.5546264602</v>
      </c>
      <c r="AR963" s="99">
        <v>2319246.3055725102</v>
      </c>
      <c r="AS963" s="99">
        <v>17600.9258115292</v>
      </c>
      <c r="AT963" s="99">
        <v>524701.09460449195</v>
      </c>
      <c r="AU963" s="99">
        <v>0</v>
      </c>
      <c r="AV963" s="99">
        <v>404374.28246307402</v>
      </c>
      <c r="AW963" s="99">
        <v>0</v>
      </c>
      <c r="AX963" s="99">
        <v>3240588.59448242</v>
      </c>
      <c r="AY963" s="99">
        <v>2377156.5704040499</v>
      </c>
      <c r="AZ963" s="99">
        <v>3690015.3399352999</v>
      </c>
      <c r="BA963" s="99">
        <v>0</v>
      </c>
      <c r="BB963" s="99">
        <v>0</v>
      </c>
      <c r="BC963" s="99">
        <v>1080332.88508606</v>
      </c>
      <c r="BD963" s="99">
        <v>0</v>
      </c>
      <c r="BE963" s="99">
        <v>0</v>
      </c>
      <c r="BF963" s="99">
        <v>548584.79097747803</v>
      </c>
      <c r="BG963" s="99">
        <v>11118861.666992201</v>
      </c>
      <c r="BH963" s="99">
        <v>1157001.28884888</v>
      </c>
      <c r="BI963" s="99">
        <v>0</v>
      </c>
      <c r="BJ963" s="99">
        <v>1598762.6787567099</v>
      </c>
      <c r="BK963" s="99">
        <v>848263.41496276902</v>
      </c>
      <c r="BL963" s="99">
        <v>0</v>
      </c>
      <c r="BM963" s="99">
        <v>0</v>
      </c>
      <c r="BN963" s="99">
        <v>0</v>
      </c>
      <c r="BO963" s="99">
        <v>0</v>
      </c>
      <c r="BP963" s="99">
        <v>0</v>
      </c>
      <c r="BQ963" s="99">
        <v>0</v>
      </c>
      <c r="BR963" s="99">
        <v>787555.70275116002</v>
      </c>
      <c r="BS963" s="99">
        <v>1479466.8333892799</v>
      </c>
      <c r="BT963" s="99">
        <v>0</v>
      </c>
      <c r="BU963" s="99">
        <v>0</v>
      </c>
      <c r="BV963" s="99">
        <v>487313.51860809303</v>
      </c>
      <c r="BW963" s="99">
        <v>0</v>
      </c>
      <c r="BX963" s="99">
        <v>0</v>
      </c>
      <c r="BY963" s="99">
        <v>0</v>
      </c>
      <c r="BZ963" s="99">
        <v>0</v>
      </c>
      <c r="CA963" s="99">
        <v>20621.081486463499</v>
      </c>
      <c r="CB963" s="99">
        <v>1548711.4894256601</v>
      </c>
      <c r="CC963" s="99">
        <v>10369791.634399399</v>
      </c>
      <c r="CD963" s="99">
        <v>2754708.8695068401</v>
      </c>
      <c r="CE963" s="99">
        <v>492.74958698824003</v>
      </c>
      <c r="CF963" s="99">
        <v>89160.991827011094</v>
      </c>
      <c r="CG963" s="99">
        <v>548239.14175415004</v>
      </c>
      <c r="CH963" s="99">
        <v>0</v>
      </c>
      <c r="CI963" s="99">
        <v>21114.007144212701</v>
      </c>
      <c r="CJ963" s="99">
        <v>1637796.7983703599</v>
      </c>
      <c r="CK963" s="99">
        <v>10940458.2839355</v>
      </c>
      <c r="CL963" s="99">
        <v>2743475.4609680199</v>
      </c>
      <c r="CM963" s="166">
        <v>39094.846966266603</v>
      </c>
      <c r="CN963" s="166">
        <v>6418455.9468383798</v>
      </c>
      <c r="CO963" s="166">
        <v>22050537.6333008</v>
      </c>
      <c r="CP963" s="99">
        <v>2743475.4609680199</v>
      </c>
      <c r="CQ963" s="99">
        <v>0</v>
      </c>
      <c r="CR963" s="99">
        <v>0</v>
      </c>
      <c r="CS963" s="99">
        <v>0</v>
      </c>
      <c r="CT963" s="99">
        <v>0</v>
      </c>
      <c r="CU963" s="98">
        <v>25279.569009788</v>
      </c>
      <c r="CV963" s="98">
        <v>780.35642442300002</v>
      </c>
      <c r="CW963" s="98">
        <v>1637872.4812526712</v>
      </c>
      <c r="CX963" s="98">
        <v>10918030.77615355</v>
      </c>
    </row>
    <row r="964" spans="1:102" x14ac:dyDescent="0.2">
      <c r="A964" s="98" t="s">
        <v>66</v>
      </c>
      <c r="B964" s="100">
        <v>38231</v>
      </c>
      <c r="C964" s="99">
        <v>13048.5098803043</v>
      </c>
      <c r="D964" s="99">
        <v>0</v>
      </c>
      <c r="E964" s="99">
        <v>7677.27868855</v>
      </c>
      <c r="F964" s="99">
        <v>4138.3531166911098</v>
      </c>
      <c r="G964" s="99">
        <v>33.380481487605699</v>
      </c>
      <c r="H964" s="99">
        <v>454.51142019033398</v>
      </c>
      <c r="I964" s="99">
        <v>0</v>
      </c>
      <c r="J964" s="99">
        <v>1700.2493336498701</v>
      </c>
      <c r="K964" s="99">
        <v>0</v>
      </c>
      <c r="L964" s="99">
        <v>9783.6013166904395</v>
      </c>
      <c r="M964" s="99">
        <v>6900.7561630606697</v>
      </c>
      <c r="N964" s="99">
        <v>3229.9781501591201</v>
      </c>
      <c r="O964" s="99">
        <v>0</v>
      </c>
      <c r="P964" s="99">
        <v>0</v>
      </c>
      <c r="Q964" s="99">
        <v>1130.73819886148</v>
      </c>
      <c r="R964" s="99">
        <v>0</v>
      </c>
      <c r="S964" s="99">
        <v>0</v>
      </c>
      <c r="T964" s="99">
        <v>482.750953670591</v>
      </c>
      <c r="U964" s="99">
        <v>17965.247146368001</v>
      </c>
      <c r="V964" s="99">
        <v>809012.04763030994</v>
      </c>
      <c r="W964" s="99">
        <v>0</v>
      </c>
      <c r="X964" s="99">
        <v>742764.28353881801</v>
      </c>
      <c r="Y964" s="99">
        <v>358376.78620910598</v>
      </c>
      <c r="Z964" s="99">
        <v>8131.5663286447498</v>
      </c>
      <c r="AA964" s="99">
        <v>81956.330582618699</v>
      </c>
      <c r="AB964" s="99">
        <v>0</v>
      </c>
      <c r="AC964" s="99">
        <v>408286.227111816</v>
      </c>
      <c r="AD964" s="99">
        <v>0</v>
      </c>
      <c r="AE964" s="99">
        <v>468013.30267715501</v>
      </c>
      <c r="AF964" s="99">
        <v>347318.539299011</v>
      </c>
      <c r="AG964" s="99">
        <v>592721.38068389904</v>
      </c>
      <c r="AH964" s="99">
        <v>0</v>
      </c>
      <c r="AI964" s="99">
        <v>0</v>
      </c>
      <c r="AJ964" s="99">
        <v>152699.20451355001</v>
      </c>
      <c r="AK964" s="99">
        <v>0</v>
      </c>
      <c r="AL964" s="99">
        <v>0</v>
      </c>
      <c r="AM964" s="99">
        <v>89648.505497932405</v>
      </c>
      <c r="AN964" s="99">
        <v>4525148.1773681603</v>
      </c>
      <c r="AO964" s="99">
        <v>5567672.1226196298</v>
      </c>
      <c r="AP964" s="99">
        <v>0</v>
      </c>
      <c r="AQ964" s="99">
        <v>4988789.3351440402</v>
      </c>
      <c r="AR964" s="99">
        <v>2422969.7539977999</v>
      </c>
      <c r="AS964" s="99">
        <v>48046.491938591003</v>
      </c>
      <c r="AT964" s="99">
        <v>508228.033748627</v>
      </c>
      <c r="AU964" s="99">
        <v>0</v>
      </c>
      <c r="AV964" s="99">
        <v>982124.83434295701</v>
      </c>
      <c r="AW964" s="99">
        <v>0</v>
      </c>
      <c r="AX964" s="99">
        <v>3393504.86187744</v>
      </c>
      <c r="AY964" s="99">
        <v>2411080.8357543899</v>
      </c>
      <c r="AZ964" s="99">
        <v>3817464.2988891602</v>
      </c>
      <c r="BA964" s="99">
        <v>0</v>
      </c>
      <c r="BB964" s="99">
        <v>0</v>
      </c>
      <c r="BC964" s="99">
        <v>1030746.56212616</v>
      </c>
      <c r="BD964" s="99">
        <v>0</v>
      </c>
      <c r="BE964" s="99">
        <v>0</v>
      </c>
      <c r="BF964" s="99">
        <v>548905.12826538098</v>
      </c>
      <c r="BG964" s="99">
        <v>10697438.556762701</v>
      </c>
      <c r="BH964" s="99">
        <v>1226853.84580994</v>
      </c>
      <c r="BI964" s="99">
        <v>0</v>
      </c>
      <c r="BJ964" s="99">
        <v>1583922.57614136</v>
      </c>
      <c r="BK964" s="99">
        <v>882980.68405151402</v>
      </c>
      <c r="BL964" s="99">
        <v>0</v>
      </c>
      <c r="BM964" s="99">
        <v>0</v>
      </c>
      <c r="BN964" s="99">
        <v>0</v>
      </c>
      <c r="BO964" s="99">
        <v>0</v>
      </c>
      <c r="BP964" s="99">
        <v>0</v>
      </c>
      <c r="BQ964" s="99">
        <v>0</v>
      </c>
      <c r="BR964" s="99">
        <v>794827.00234985398</v>
      </c>
      <c r="BS964" s="99">
        <v>1533019.6340332001</v>
      </c>
      <c r="BT964" s="99">
        <v>0</v>
      </c>
      <c r="BU964" s="99">
        <v>0</v>
      </c>
      <c r="BV964" s="99">
        <v>479998.873725891</v>
      </c>
      <c r="BW964" s="99">
        <v>0</v>
      </c>
      <c r="BX964" s="99">
        <v>0</v>
      </c>
      <c r="BY964" s="99">
        <v>0</v>
      </c>
      <c r="BZ964" s="99">
        <v>0</v>
      </c>
      <c r="CA964" s="99">
        <v>20689.058822870302</v>
      </c>
      <c r="CB964" s="99">
        <v>1550473.7574157701</v>
      </c>
      <c r="CC964" s="99">
        <v>10553833.199585</v>
      </c>
      <c r="CD964" s="99">
        <v>2812322.2140808101</v>
      </c>
      <c r="CE964" s="99">
        <v>478.30106886848802</v>
      </c>
      <c r="CF964" s="99">
        <v>89878.483667373701</v>
      </c>
      <c r="CG964" s="99">
        <v>553412.60340118397</v>
      </c>
      <c r="CH964" s="99">
        <v>0</v>
      </c>
      <c r="CI964" s="99">
        <v>21166.387849569299</v>
      </c>
      <c r="CJ964" s="99">
        <v>1639997.4447479199</v>
      </c>
      <c r="CK964" s="99">
        <v>11124250.7459717</v>
      </c>
      <c r="CL964" s="99">
        <v>2837932.2011413602</v>
      </c>
      <c r="CM964" s="166">
        <v>39227.599626541101</v>
      </c>
      <c r="CN964" s="166">
        <v>6185150.7873535203</v>
      </c>
      <c r="CO964" s="166">
        <v>21828647.630615201</v>
      </c>
      <c r="CP964" s="99">
        <v>2837932.2011413602</v>
      </c>
      <c r="CQ964" s="99">
        <v>0</v>
      </c>
      <c r="CR964" s="99">
        <v>0</v>
      </c>
      <c r="CS964" s="99">
        <v>0</v>
      </c>
      <c r="CT964" s="99">
        <v>0</v>
      </c>
      <c r="CU964" s="98">
        <v>24569.145641005001</v>
      </c>
      <c r="CV964" s="98">
        <v>1725.6320085929999</v>
      </c>
      <c r="CW964" s="98">
        <v>1640352.2410831437</v>
      </c>
      <c r="CX964" s="98">
        <v>11107245.802986184</v>
      </c>
    </row>
    <row r="965" spans="1:102" x14ac:dyDescent="0.2">
      <c r="A965" s="98" t="s">
        <v>66</v>
      </c>
      <c r="B965" s="100">
        <v>38322</v>
      </c>
      <c r="C965" s="99">
        <v>13311.8358260393</v>
      </c>
      <c r="D965" s="99">
        <v>0</v>
      </c>
      <c r="E965" s="99">
        <v>7472.1340043544797</v>
      </c>
      <c r="F965" s="99">
        <v>4101.7171347737303</v>
      </c>
      <c r="G965" s="99">
        <v>53.735697057563797</v>
      </c>
      <c r="H965" s="99">
        <v>442.40324091538798</v>
      </c>
      <c r="I965" s="99">
        <v>0</v>
      </c>
      <c r="J965" s="99">
        <v>2672.7479334473601</v>
      </c>
      <c r="K965" s="99">
        <v>0</v>
      </c>
      <c r="L965" s="99">
        <v>9498.4177138805408</v>
      </c>
      <c r="M965" s="99">
        <v>6982.8677694797498</v>
      </c>
      <c r="N965" s="99">
        <v>3253.7443871200098</v>
      </c>
      <c r="O965" s="99">
        <v>0</v>
      </c>
      <c r="P965" s="99">
        <v>0</v>
      </c>
      <c r="Q965" s="99">
        <v>1141.5684018731099</v>
      </c>
      <c r="R965" s="99">
        <v>0</v>
      </c>
      <c r="S965" s="99">
        <v>0</v>
      </c>
      <c r="T965" s="99">
        <v>498.16788625717197</v>
      </c>
      <c r="U965" s="99">
        <v>18336.765016078902</v>
      </c>
      <c r="V965" s="99">
        <v>828627.88764190697</v>
      </c>
      <c r="W965" s="99">
        <v>0</v>
      </c>
      <c r="X965" s="99">
        <v>733542.09458923305</v>
      </c>
      <c r="Y965" s="99">
        <v>365202.54041290301</v>
      </c>
      <c r="Z965" s="99">
        <v>11404.0320572853</v>
      </c>
      <c r="AA965" s="99">
        <v>78934.929229736299</v>
      </c>
      <c r="AB965" s="99">
        <v>0</v>
      </c>
      <c r="AC965" s="99">
        <v>834620.52211761498</v>
      </c>
      <c r="AD965" s="99">
        <v>0</v>
      </c>
      <c r="AE965" s="99">
        <v>461256.15780639602</v>
      </c>
      <c r="AF965" s="99">
        <v>350453.74878692598</v>
      </c>
      <c r="AG965" s="99">
        <v>600012.18943786598</v>
      </c>
      <c r="AH965" s="99">
        <v>0</v>
      </c>
      <c r="AI965" s="99">
        <v>0</v>
      </c>
      <c r="AJ965" s="99">
        <v>151368.998397827</v>
      </c>
      <c r="AK965" s="99">
        <v>0</v>
      </c>
      <c r="AL965" s="99">
        <v>0</v>
      </c>
      <c r="AM965" s="99">
        <v>90620.380594253496</v>
      </c>
      <c r="AN965" s="99">
        <v>4820866.1963501005</v>
      </c>
      <c r="AO965" s="99">
        <v>5773815.2066040002</v>
      </c>
      <c r="AP965" s="99">
        <v>0</v>
      </c>
      <c r="AQ965" s="99">
        <v>4971873.6520385696</v>
      </c>
      <c r="AR965" s="99">
        <v>2471616.27667236</v>
      </c>
      <c r="AS965" s="99">
        <v>70789.385674476594</v>
      </c>
      <c r="AT965" s="99">
        <v>495409.46081924398</v>
      </c>
      <c r="AU965" s="99">
        <v>0</v>
      </c>
      <c r="AV965" s="99">
        <v>1953467.23826599</v>
      </c>
      <c r="AW965" s="99">
        <v>0</v>
      </c>
      <c r="AX965" s="99">
        <v>3351182.4964904799</v>
      </c>
      <c r="AY965" s="99">
        <v>2465288.9465637198</v>
      </c>
      <c r="AZ965" s="99">
        <v>3911556.3088073698</v>
      </c>
      <c r="BA965" s="99">
        <v>0</v>
      </c>
      <c r="BB965" s="99">
        <v>0</v>
      </c>
      <c r="BC965" s="99">
        <v>1048340.36139679</v>
      </c>
      <c r="BD965" s="99">
        <v>0</v>
      </c>
      <c r="BE965" s="99">
        <v>0</v>
      </c>
      <c r="BF965" s="99">
        <v>567675.70792388904</v>
      </c>
      <c r="BG965" s="99">
        <v>11514218.020996099</v>
      </c>
      <c r="BH965" s="99">
        <v>1246389.7934265099</v>
      </c>
      <c r="BI965" s="99">
        <v>0</v>
      </c>
      <c r="BJ965" s="99">
        <v>1585117.4656372101</v>
      </c>
      <c r="BK965" s="99">
        <v>905005.41170501697</v>
      </c>
      <c r="BL965" s="99">
        <v>0</v>
      </c>
      <c r="BM965" s="99">
        <v>0</v>
      </c>
      <c r="BN965" s="99">
        <v>0</v>
      </c>
      <c r="BO965" s="99">
        <v>0</v>
      </c>
      <c r="BP965" s="99">
        <v>0</v>
      </c>
      <c r="BQ965" s="99">
        <v>0</v>
      </c>
      <c r="BR965" s="99">
        <v>802806.10627746605</v>
      </c>
      <c r="BS965" s="99">
        <v>1567039.0355835001</v>
      </c>
      <c r="BT965" s="99">
        <v>0</v>
      </c>
      <c r="BU965" s="99">
        <v>0</v>
      </c>
      <c r="BV965" s="99">
        <v>485303.56538391102</v>
      </c>
      <c r="BW965" s="99">
        <v>0</v>
      </c>
      <c r="BX965" s="99">
        <v>0</v>
      </c>
      <c r="BY965" s="99">
        <v>0</v>
      </c>
      <c r="BZ965" s="99">
        <v>0</v>
      </c>
      <c r="CA965" s="99">
        <v>20763.103984355901</v>
      </c>
      <c r="CB965" s="99">
        <v>1559426.8191680899</v>
      </c>
      <c r="CC965" s="99">
        <v>10730002.4208984</v>
      </c>
      <c r="CD965" s="99">
        <v>2843999.4856262198</v>
      </c>
      <c r="CE965" s="99">
        <v>488.22135595977301</v>
      </c>
      <c r="CF965" s="99">
        <v>89447.344594955401</v>
      </c>
      <c r="CG965" s="99">
        <v>561169.37598419201</v>
      </c>
      <c r="CH965" s="99">
        <v>0</v>
      </c>
      <c r="CI965" s="99">
        <v>21251.587929487199</v>
      </c>
      <c r="CJ965" s="99">
        <v>1648093.1151733401</v>
      </c>
      <c r="CK965" s="99">
        <v>11284818.1925049</v>
      </c>
      <c r="CL965" s="99">
        <v>2835703.8908996601</v>
      </c>
      <c r="CM965" s="166">
        <v>39540.945544242903</v>
      </c>
      <c r="CN965" s="166">
        <v>6471356.8609619103</v>
      </c>
      <c r="CO965" s="166">
        <v>22816972.755859401</v>
      </c>
      <c r="CP965" s="99">
        <v>2835703.8908996601</v>
      </c>
      <c r="CQ965" s="99">
        <v>0</v>
      </c>
      <c r="CR965" s="99">
        <v>0</v>
      </c>
      <c r="CS965" s="99">
        <v>0</v>
      </c>
      <c r="CT965" s="99">
        <v>0</v>
      </c>
      <c r="CU965" s="98">
        <v>23584.905440959999</v>
      </c>
      <c r="CV965" s="98">
        <v>2713.4856716240001</v>
      </c>
      <c r="CW965" s="98">
        <v>1648874.1637630453</v>
      </c>
      <c r="CX965" s="98">
        <v>11291171.796882592</v>
      </c>
    </row>
    <row r="966" spans="1:102" x14ac:dyDescent="0.2">
      <c r="A966" s="98" t="s">
        <v>66</v>
      </c>
      <c r="B966" s="100">
        <v>38412</v>
      </c>
      <c r="C966" s="99">
        <v>13654.975955128701</v>
      </c>
      <c r="D966" s="99">
        <v>0</v>
      </c>
      <c r="E966" s="99">
        <v>7304.0863185524904</v>
      </c>
      <c r="F966" s="99">
        <v>4090.1608150899401</v>
      </c>
      <c r="G966" s="99">
        <v>51.6219811686315</v>
      </c>
      <c r="H966" s="99">
        <v>429.13825294747897</v>
      </c>
      <c r="I966" s="99">
        <v>0</v>
      </c>
      <c r="J966" s="99">
        <v>3836.1554994583098</v>
      </c>
      <c r="K966" s="99">
        <v>0</v>
      </c>
      <c r="L966" s="99">
        <v>9468.6323364973105</v>
      </c>
      <c r="M966" s="99">
        <v>6980.9726803302801</v>
      </c>
      <c r="N966" s="99">
        <v>3292.2142672836799</v>
      </c>
      <c r="O966" s="99">
        <v>0</v>
      </c>
      <c r="P966" s="99">
        <v>0</v>
      </c>
      <c r="Q966" s="99">
        <v>1129.79192891717</v>
      </c>
      <c r="R966" s="99">
        <v>0</v>
      </c>
      <c r="S966" s="99">
        <v>0</v>
      </c>
      <c r="T966" s="99">
        <v>486.61332344263798</v>
      </c>
      <c r="U966" s="99">
        <v>18384.634695529901</v>
      </c>
      <c r="V966" s="99">
        <v>852118.39830779994</v>
      </c>
      <c r="W966" s="99">
        <v>0</v>
      </c>
      <c r="X966" s="99">
        <v>708489.46051788295</v>
      </c>
      <c r="Y966" s="99">
        <v>362422.16506576497</v>
      </c>
      <c r="Z966" s="99">
        <v>13251.0890483856</v>
      </c>
      <c r="AA966" s="99">
        <v>75615.320409774795</v>
      </c>
      <c r="AB966" s="99">
        <v>0</v>
      </c>
      <c r="AC966" s="99">
        <v>1239560.1151123</v>
      </c>
      <c r="AD966" s="99">
        <v>0</v>
      </c>
      <c r="AE966" s="99">
        <v>464717.15451049799</v>
      </c>
      <c r="AF966" s="99">
        <v>347513.76530838001</v>
      </c>
      <c r="AG966" s="99">
        <v>601240.27202606201</v>
      </c>
      <c r="AH966" s="99">
        <v>0</v>
      </c>
      <c r="AI966" s="99">
        <v>0</v>
      </c>
      <c r="AJ966" s="99">
        <v>139778.79270362901</v>
      </c>
      <c r="AK966" s="99">
        <v>0</v>
      </c>
      <c r="AL966" s="99">
        <v>0</v>
      </c>
      <c r="AM966" s="99">
        <v>87402.248396873503</v>
      </c>
      <c r="AN966" s="99">
        <v>5009760.8154296903</v>
      </c>
      <c r="AO966" s="99">
        <v>5987311.7243652297</v>
      </c>
      <c r="AP966" s="99">
        <v>0</v>
      </c>
      <c r="AQ966" s="99">
        <v>4859259.2029418899</v>
      </c>
      <c r="AR966" s="99">
        <v>2503535.8769836398</v>
      </c>
      <c r="AS966" s="99">
        <v>86438.045027732805</v>
      </c>
      <c r="AT966" s="99">
        <v>479163.444480896</v>
      </c>
      <c r="AU966" s="99">
        <v>0</v>
      </c>
      <c r="AV966" s="99">
        <v>2917141.45983887</v>
      </c>
      <c r="AW966" s="99">
        <v>0</v>
      </c>
      <c r="AX966" s="99">
        <v>3356881.2029724098</v>
      </c>
      <c r="AY966" s="99">
        <v>2471681.3544921898</v>
      </c>
      <c r="AZ966" s="99">
        <v>3947689.7840271001</v>
      </c>
      <c r="BA966" s="99">
        <v>0</v>
      </c>
      <c r="BB966" s="99">
        <v>0</v>
      </c>
      <c r="BC966" s="99">
        <v>965256.06256103504</v>
      </c>
      <c r="BD966" s="99">
        <v>0</v>
      </c>
      <c r="BE966" s="99">
        <v>0</v>
      </c>
      <c r="BF966" s="99">
        <v>561967.80308532703</v>
      </c>
      <c r="BG966" s="99">
        <v>11981557.5429688</v>
      </c>
      <c r="BH966" s="99">
        <v>1291350.9333496101</v>
      </c>
      <c r="BI966" s="99">
        <v>0</v>
      </c>
      <c r="BJ966" s="99">
        <v>1585285.5963745101</v>
      </c>
      <c r="BK966" s="99">
        <v>919105.012367249</v>
      </c>
      <c r="BL966" s="99">
        <v>0</v>
      </c>
      <c r="BM966" s="99">
        <v>0</v>
      </c>
      <c r="BN966" s="99">
        <v>0</v>
      </c>
      <c r="BO966" s="99">
        <v>0</v>
      </c>
      <c r="BP966" s="99">
        <v>0</v>
      </c>
      <c r="BQ966" s="99">
        <v>0</v>
      </c>
      <c r="BR966" s="99">
        <v>817277.56336975098</v>
      </c>
      <c r="BS966" s="99">
        <v>1582210.5908355699</v>
      </c>
      <c r="BT966" s="99">
        <v>0</v>
      </c>
      <c r="BU966" s="99">
        <v>0</v>
      </c>
      <c r="BV966" s="99">
        <v>462541.68251800502</v>
      </c>
      <c r="BW966" s="99">
        <v>0</v>
      </c>
      <c r="BX966" s="99">
        <v>0</v>
      </c>
      <c r="BY966" s="99">
        <v>0</v>
      </c>
      <c r="BZ966" s="99">
        <v>0</v>
      </c>
      <c r="CA966" s="99">
        <v>20983.597427845001</v>
      </c>
      <c r="CB966" s="99">
        <v>1558506.6604766799</v>
      </c>
      <c r="CC966" s="99">
        <v>10837116.3822021</v>
      </c>
      <c r="CD966" s="99">
        <v>2863699.5800170898</v>
      </c>
      <c r="CE966" s="99">
        <v>497.68713630735903</v>
      </c>
      <c r="CF966" s="99">
        <v>89180.027113914504</v>
      </c>
      <c r="CG966" s="99">
        <v>567835.41635894799</v>
      </c>
      <c r="CH966" s="99">
        <v>0</v>
      </c>
      <c r="CI966" s="99">
        <v>21481.364452600501</v>
      </c>
      <c r="CJ966" s="99">
        <v>1649217.5242919901</v>
      </c>
      <c r="CK966" s="99">
        <v>11442786.067993199</v>
      </c>
      <c r="CL966" s="99">
        <v>2858721.0438537602</v>
      </c>
      <c r="CM966" s="166">
        <v>39842.807902336099</v>
      </c>
      <c r="CN966" s="166">
        <v>6654007.2012329102</v>
      </c>
      <c r="CO966" s="166">
        <v>23396316.252685498</v>
      </c>
      <c r="CP966" s="99">
        <v>2858721.0438537602</v>
      </c>
      <c r="CQ966" s="99">
        <v>0</v>
      </c>
      <c r="CR966" s="99">
        <v>0</v>
      </c>
      <c r="CS966" s="99">
        <v>0</v>
      </c>
      <c r="CT966" s="99">
        <v>0</v>
      </c>
      <c r="CU966" s="98">
        <v>22291.067418907001</v>
      </c>
      <c r="CV966" s="98">
        <v>3893.7046629199999</v>
      </c>
      <c r="CW966" s="98">
        <v>1647686.6875905944</v>
      </c>
      <c r="CX966" s="98">
        <v>11404951.798561048</v>
      </c>
    </row>
    <row r="967" spans="1:102" x14ac:dyDescent="0.2">
      <c r="A967" s="98" t="s">
        <v>66</v>
      </c>
      <c r="B967" s="100">
        <v>38504</v>
      </c>
      <c r="C967" s="99">
        <v>13942.3800880909</v>
      </c>
      <c r="D967" s="99">
        <v>1.95656698598759</v>
      </c>
      <c r="E967" s="99">
        <v>7170.76082891226</v>
      </c>
      <c r="F967" s="99">
        <v>4113.62364757061</v>
      </c>
      <c r="G967" s="99">
        <v>108.19802678562699</v>
      </c>
      <c r="H967" s="99">
        <v>410.355521131307</v>
      </c>
      <c r="I967" s="99">
        <v>0</v>
      </c>
      <c r="J967" s="99">
        <v>4948.0826088190097</v>
      </c>
      <c r="K967" s="99">
        <v>0</v>
      </c>
      <c r="L967" s="99">
        <v>9679.0513002872503</v>
      </c>
      <c r="M967" s="99">
        <v>7117.0696312785103</v>
      </c>
      <c r="N967" s="99">
        <v>3210.8601454496402</v>
      </c>
      <c r="O967" s="99">
        <v>0</v>
      </c>
      <c r="P967" s="99">
        <v>0</v>
      </c>
      <c r="Q967" s="99">
        <v>1128.54676179588</v>
      </c>
      <c r="R967" s="99">
        <v>0</v>
      </c>
      <c r="S967" s="99">
        <v>0</v>
      </c>
      <c r="T967" s="99">
        <v>505.26857837662101</v>
      </c>
      <c r="U967" s="99">
        <v>18526.999412059798</v>
      </c>
      <c r="V967" s="99">
        <v>854566.365882874</v>
      </c>
      <c r="W967" s="99">
        <v>299.81858571618801</v>
      </c>
      <c r="X967" s="99">
        <v>689713.13449859596</v>
      </c>
      <c r="Y967" s="99">
        <v>361181.46198654198</v>
      </c>
      <c r="Z967" s="99">
        <v>20051.145526170701</v>
      </c>
      <c r="AA967" s="99">
        <v>72560.889199256897</v>
      </c>
      <c r="AB967" s="99">
        <v>0</v>
      </c>
      <c r="AC967" s="99">
        <v>1636321.5063018801</v>
      </c>
      <c r="AD967" s="99">
        <v>0</v>
      </c>
      <c r="AE967" s="99">
        <v>470188.44537353498</v>
      </c>
      <c r="AF967" s="99">
        <v>348536.76516342198</v>
      </c>
      <c r="AG967" s="99">
        <v>591561.50558471703</v>
      </c>
      <c r="AH967" s="99">
        <v>0</v>
      </c>
      <c r="AI967" s="99">
        <v>0</v>
      </c>
      <c r="AJ967" s="99">
        <v>139955.127149582</v>
      </c>
      <c r="AK967" s="99">
        <v>0</v>
      </c>
      <c r="AL967" s="99">
        <v>0</v>
      </c>
      <c r="AM967" s="99">
        <v>93646.833555221601</v>
      </c>
      <c r="AN967" s="99">
        <v>5117446.1348877</v>
      </c>
      <c r="AO967" s="99">
        <v>6054174.0963745099</v>
      </c>
      <c r="AP967" s="99">
        <v>2220.0934193134299</v>
      </c>
      <c r="AQ967" s="99">
        <v>4805350.5122070303</v>
      </c>
      <c r="AR967" s="99">
        <v>2543673.7922058101</v>
      </c>
      <c r="AS967" s="99">
        <v>132137.081014633</v>
      </c>
      <c r="AT967" s="99">
        <v>466074.85728454601</v>
      </c>
      <c r="AU967" s="99">
        <v>0</v>
      </c>
      <c r="AV967" s="99">
        <v>3905377.8440246601</v>
      </c>
      <c r="AW967" s="99">
        <v>0</v>
      </c>
      <c r="AX967" s="99">
        <v>3469247.25030518</v>
      </c>
      <c r="AY967" s="99">
        <v>2518823.8513793899</v>
      </c>
      <c r="AZ967" s="99">
        <v>3925381.1382751502</v>
      </c>
      <c r="BA967" s="99">
        <v>0</v>
      </c>
      <c r="BB967" s="99">
        <v>0</v>
      </c>
      <c r="BC967" s="99">
        <v>977941.50735473598</v>
      </c>
      <c r="BD967" s="99">
        <v>0</v>
      </c>
      <c r="BE967" s="99">
        <v>0</v>
      </c>
      <c r="BF967" s="99">
        <v>600177.43848419201</v>
      </c>
      <c r="BG967" s="99">
        <v>12265666.7471924</v>
      </c>
      <c r="BH967" s="99">
        <v>1325585.48045349</v>
      </c>
      <c r="BI967" s="99">
        <v>348.14758852869301</v>
      </c>
      <c r="BJ967" s="99">
        <v>1566680.8572082501</v>
      </c>
      <c r="BK967" s="99">
        <v>931053.599998474</v>
      </c>
      <c r="BL967" s="99">
        <v>0</v>
      </c>
      <c r="BM967" s="99">
        <v>0</v>
      </c>
      <c r="BN967" s="99">
        <v>0</v>
      </c>
      <c r="BO967" s="99">
        <v>0</v>
      </c>
      <c r="BP967" s="99">
        <v>0</v>
      </c>
      <c r="BQ967" s="99">
        <v>0</v>
      </c>
      <c r="BR967" s="99">
        <v>829188.74668884301</v>
      </c>
      <c r="BS967" s="99">
        <v>1583720.8690490699</v>
      </c>
      <c r="BT967" s="99">
        <v>0</v>
      </c>
      <c r="BU967" s="99">
        <v>0</v>
      </c>
      <c r="BV967" s="99">
        <v>473535.64240264898</v>
      </c>
      <c r="BW967" s="99">
        <v>0</v>
      </c>
      <c r="BX967" s="99">
        <v>0</v>
      </c>
      <c r="BY967" s="99">
        <v>0</v>
      </c>
      <c r="BZ967" s="99">
        <v>0</v>
      </c>
      <c r="CA967" s="99">
        <v>21142.654380559899</v>
      </c>
      <c r="CB967" s="99">
        <v>1543212.72090149</v>
      </c>
      <c r="CC967" s="99">
        <v>10840623.3868408</v>
      </c>
      <c r="CD967" s="99">
        <v>2891137.26495361</v>
      </c>
      <c r="CE967" s="99">
        <v>511.54428753256798</v>
      </c>
      <c r="CF967" s="99">
        <v>93498.754570960999</v>
      </c>
      <c r="CG967" s="99">
        <v>601807.46045684803</v>
      </c>
      <c r="CH967" s="99">
        <v>0</v>
      </c>
      <c r="CI967" s="99">
        <v>21655.379685163502</v>
      </c>
      <c r="CJ967" s="99">
        <v>1635336.53419495</v>
      </c>
      <c r="CK967" s="99">
        <v>11411563.776367201</v>
      </c>
      <c r="CL967" s="99">
        <v>2882348.4777831999</v>
      </c>
      <c r="CM967" s="166">
        <v>40121.666184425398</v>
      </c>
      <c r="CN967" s="166">
        <v>6749002.73974609</v>
      </c>
      <c r="CO967" s="166">
        <v>23695727.098144501</v>
      </c>
      <c r="CP967" s="99">
        <v>2882348.4777831999</v>
      </c>
      <c r="CQ967" s="99">
        <v>0</v>
      </c>
      <c r="CR967" s="99">
        <v>0</v>
      </c>
      <c r="CS967" s="99">
        <v>0</v>
      </c>
      <c r="CT967" s="99">
        <v>0</v>
      </c>
      <c r="CU967" s="98">
        <v>21031.758024874998</v>
      </c>
      <c r="CV967" s="98">
        <v>5029.0431415069997</v>
      </c>
      <c r="CW967" s="98">
        <v>1636711.475472451</v>
      </c>
      <c r="CX967" s="98">
        <v>11442430.847297648</v>
      </c>
    </row>
    <row r="968" spans="1:102" x14ac:dyDescent="0.2">
      <c r="A968" s="98" t="s">
        <v>66</v>
      </c>
      <c r="B968" s="100">
        <v>38596</v>
      </c>
      <c r="C968" s="99">
        <v>14159.725469589201</v>
      </c>
      <c r="D968" s="99">
        <v>2.0235881139815302</v>
      </c>
      <c r="E968" s="99">
        <v>7076.8980625271797</v>
      </c>
      <c r="F968" s="99">
        <v>4169.4097259044602</v>
      </c>
      <c r="G968" s="99">
        <v>132.17588441446401</v>
      </c>
      <c r="H968" s="99">
        <v>381.77270168066002</v>
      </c>
      <c r="I968" s="99">
        <v>0</v>
      </c>
      <c r="J968" s="99">
        <v>6141.7696825861904</v>
      </c>
      <c r="K968" s="99">
        <v>0</v>
      </c>
      <c r="L968" s="99">
        <v>10049.566733956301</v>
      </c>
      <c r="M968" s="99">
        <v>7134.0604804158202</v>
      </c>
      <c r="N968" s="99">
        <v>3213.7299558520299</v>
      </c>
      <c r="O968" s="99">
        <v>0</v>
      </c>
      <c r="P968" s="99">
        <v>0</v>
      </c>
      <c r="Q968" s="99">
        <v>1149.9867009520499</v>
      </c>
      <c r="R968" s="99">
        <v>0</v>
      </c>
      <c r="S968" s="99">
        <v>0</v>
      </c>
      <c r="T968" s="99">
        <v>504.7186903283</v>
      </c>
      <c r="U968" s="99">
        <v>18473.399030685399</v>
      </c>
      <c r="V968" s="99">
        <v>861763.16962432896</v>
      </c>
      <c r="W968" s="99">
        <v>136.45702906698</v>
      </c>
      <c r="X968" s="99">
        <v>672860.499557495</v>
      </c>
      <c r="Y968" s="99">
        <v>367514.008460999</v>
      </c>
      <c r="Z968" s="99">
        <v>25738.1113839149</v>
      </c>
      <c r="AA968" s="99">
        <v>68639.979085922198</v>
      </c>
      <c r="AB968" s="99">
        <v>0</v>
      </c>
      <c r="AC968" s="99">
        <v>2038085.07818604</v>
      </c>
      <c r="AD968" s="99">
        <v>0</v>
      </c>
      <c r="AE968" s="99">
        <v>468371.62566375697</v>
      </c>
      <c r="AF968" s="99">
        <v>348514.89649581898</v>
      </c>
      <c r="AG968" s="99">
        <v>577354.78668975795</v>
      </c>
      <c r="AH968" s="99">
        <v>0</v>
      </c>
      <c r="AI968" s="99">
        <v>0</v>
      </c>
      <c r="AJ968" s="99">
        <v>141342.35688400301</v>
      </c>
      <c r="AK968" s="99">
        <v>0</v>
      </c>
      <c r="AL968" s="99">
        <v>0</v>
      </c>
      <c r="AM968" s="99">
        <v>92856.311567306504</v>
      </c>
      <c r="AN968" s="99">
        <v>5099809.03271484</v>
      </c>
      <c r="AO968" s="99">
        <v>6178965.2878417997</v>
      </c>
      <c r="AP968" s="99">
        <v>963.73553071171</v>
      </c>
      <c r="AQ968" s="99">
        <v>4738624.9049682599</v>
      </c>
      <c r="AR968" s="99">
        <v>2595922.0404968299</v>
      </c>
      <c r="AS968" s="99">
        <v>161448.06562805199</v>
      </c>
      <c r="AT968" s="99">
        <v>445665.85401153599</v>
      </c>
      <c r="AU968" s="99">
        <v>0</v>
      </c>
      <c r="AV968" s="99">
        <v>4806498.6217651404</v>
      </c>
      <c r="AW968" s="99">
        <v>0</v>
      </c>
      <c r="AX968" s="99">
        <v>3524644.6149597201</v>
      </c>
      <c r="AY968" s="99">
        <v>2559974.5634765602</v>
      </c>
      <c r="AZ968" s="99">
        <v>3882703.2457580599</v>
      </c>
      <c r="BA968" s="99">
        <v>0</v>
      </c>
      <c r="BB968" s="99">
        <v>0</v>
      </c>
      <c r="BC968" s="99">
        <v>1004127.23410797</v>
      </c>
      <c r="BD968" s="99">
        <v>0</v>
      </c>
      <c r="BE968" s="99">
        <v>0</v>
      </c>
      <c r="BF968" s="99">
        <v>596862.89102935803</v>
      </c>
      <c r="BG968" s="99">
        <v>12214438.807739301</v>
      </c>
      <c r="BH968" s="99">
        <v>1377725.7061004599</v>
      </c>
      <c r="BI968" s="99">
        <v>185.73177018761601</v>
      </c>
      <c r="BJ968" s="99">
        <v>1575459.9920806901</v>
      </c>
      <c r="BK968" s="99">
        <v>970057.25807952904</v>
      </c>
      <c r="BL968" s="99">
        <v>0</v>
      </c>
      <c r="BM968" s="99">
        <v>0</v>
      </c>
      <c r="BN968" s="99">
        <v>0</v>
      </c>
      <c r="BO968" s="99">
        <v>0</v>
      </c>
      <c r="BP968" s="99">
        <v>0</v>
      </c>
      <c r="BQ968" s="99">
        <v>0</v>
      </c>
      <c r="BR968" s="99">
        <v>845173.91997528099</v>
      </c>
      <c r="BS968" s="99">
        <v>1573713.9587097201</v>
      </c>
      <c r="BT968" s="99">
        <v>0</v>
      </c>
      <c r="BU968" s="99">
        <v>0</v>
      </c>
      <c r="BV968" s="99">
        <v>523711.72165679903</v>
      </c>
      <c r="BW968" s="99">
        <v>0</v>
      </c>
      <c r="BX968" s="99">
        <v>0</v>
      </c>
      <c r="BY968" s="99">
        <v>0</v>
      </c>
      <c r="BZ968" s="99">
        <v>0</v>
      </c>
      <c r="CA968" s="99">
        <v>21209.957971811298</v>
      </c>
      <c r="CB968" s="99">
        <v>1536278.0967865</v>
      </c>
      <c r="CC968" s="99">
        <v>10924218.8970947</v>
      </c>
      <c r="CD968" s="99">
        <v>2954524.7131957998</v>
      </c>
      <c r="CE968" s="99">
        <v>502.16415632888697</v>
      </c>
      <c r="CF968" s="99">
        <v>93553.399729728699</v>
      </c>
      <c r="CG968" s="99">
        <v>604786.94721221901</v>
      </c>
      <c r="CH968" s="99">
        <v>0</v>
      </c>
      <c r="CI968" s="99">
        <v>21709.303294181798</v>
      </c>
      <c r="CJ968" s="99">
        <v>1629164.3967132601</v>
      </c>
      <c r="CK968" s="99">
        <v>11518645.348998999</v>
      </c>
      <c r="CL968" s="99">
        <v>2977673.2518615699</v>
      </c>
      <c r="CM968" s="166">
        <v>40254.209954261802</v>
      </c>
      <c r="CN968" s="166">
        <v>6737824.9635009803</v>
      </c>
      <c r="CO968" s="166">
        <v>23743137.307128899</v>
      </c>
      <c r="CP968" s="99">
        <v>2977673.2518615699</v>
      </c>
      <c r="CQ968" s="99">
        <v>0</v>
      </c>
      <c r="CR968" s="99">
        <v>0</v>
      </c>
      <c r="CS968" s="99">
        <v>0</v>
      </c>
      <c r="CT968" s="99">
        <v>0</v>
      </c>
      <c r="CU968" s="98">
        <v>19893.891376020001</v>
      </c>
      <c r="CV968" s="98">
        <v>6247.1311195440003</v>
      </c>
      <c r="CW968" s="98">
        <v>1629831.4965162287</v>
      </c>
      <c r="CX968" s="98">
        <v>11529005.84430692</v>
      </c>
    </row>
    <row r="969" spans="1:102" x14ac:dyDescent="0.2">
      <c r="A969" s="98" t="s">
        <v>66</v>
      </c>
      <c r="B969" s="100">
        <v>38687</v>
      </c>
      <c r="C969" s="99">
        <v>14496.313385367401</v>
      </c>
      <c r="D969" s="99">
        <v>1.96123469399754</v>
      </c>
      <c r="E969" s="99">
        <v>6935.7795529961604</v>
      </c>
      <c r="F969" s="99">
        <v>4188.7317805886296</v>
      </c>
      <c r="G969" s="99">
        <v>152.892607543617</v>
      </c>
      <c r="H969" s="99">
        <v>353.76625344157202</v>
      </c>
      <c r="I969" s="99">
        <v>0</v>
      </c>
      <c r="J969" s="99">
        <v>7303.9741627574003</v>
      </c>
      <c r="K969" s="99">
        <v>0</v>
      </c>
      <c r="L969" s="99">
        <v>9808.4006854295694</v>
      </c>
      <c r="M969" s="99">
        <v>7273.1802914738701</v>
      </c>
      <c r="N969" s="99">
        <v>3185.5749461352798</v>
      </c>
      <c r="O969" s="99">
        <v>0</v>
      </c>
      <c r="P969" s="99">
        <v>0</v>
      </c>
      <c r="Q969" s="99">
        <v>1126.8989571183899</v>
      </c>
      <c r="R969" s="99">
        <v>0</v>
      </c>
      <c r="S969" s="99">
        <v>0</v>
      </c>
      <c r="T969" s="99">
        <v>506.38651280477598</v>
      </c>
      <c r="U969" s="99">
        <v>18720.568589210499</v>
      </c>
      <c r="V969" s="99">
        <v>875756.59907531703</v>
      </c>
      <c r="W969" s="99">
        <v>272.55663743987702</v>
      </c>
      <c r="X969" s="99">
        <v>646824.51683044399</v>
      </c>
      <c r="Y969" s="99">
        <v>364474.53350830101</v>
      </c>
      <c r="Z969" s="99">
        <v>29977.687655687299</v>
      </c>
      <c r="AA969" s="99">
        <v>62202.775813579603</v>
      </c>
      <c r="AB969" s="99">
        <v>0</v>
      </c>
      <c r="AC969" s="99">
        <v>2629695.3420410198</v>
      </c>
      <c r="AD969" s="99">
        <v>0</v>
      </c>
      <c r="AE969" s="99">
        <v>445337.93955230701</v>
      </c>
      <c r="AF969" s="99">
        <v>350440.47388458299</v>
      </c>
      <c r="AG969" s="99">
        <v>574992.84756469703</v>
      </c>
      <c r="AH969" s="99">
        <v>0</v>
      </c>
      <c r="AI969" s="99">
        <v>0</v>
      </c>
      <c r="AJ969" s="99">
        <v>140163.66436004601</v>
      </c>
      <c r="AK969" s="99">
        <v>0</v>
      </c>
      <c r="AL969" s="99">
        <v>0</v>
      </c>
      <c r="AM969" s="99">
        <v>89719.442714691206</v>
      </c>
      <c r="AN969" s="99">
        <v>5302702.78796387</v>
      </c>
      <c r="AO969" s="99">
        <v>6334494.2915649395</v>
      </c>
      <c r="AP969" s="99">
        <v>2080.0559532642401</v>
      </c>
      <c r="AQ969" s="99">
        <v>4642869.0814819299</v>
      </c>
      <c r="AR969" s="99">
        <v>2655560.3765564002</v>
      </c>
      <c r="AS969" s="99">
        <v>195995.90729522699</v>
      </c>
      <c r="AT969" s="99">
        <v>410991.82794952398</v>
      </c>
      <c r="AU969" s="99">
        <v>0</v>
      </c>
      <c r="AV969" s="99">
        <v>6040245.00671387</v>
      </c>
      <c r="AW969" s="99">
        <v>0</v>
      </c>
      <c r="AX969" s="99">
        <v>3390415.04620361</v>
      </c>
      <c r="AY969" s="99">
        <v>2596025.6109314002</v>
      </c>
      <c r="AZ969" s="99">
        <v>3919341.9443969699</v>
      </c>
      <c r="BA969" s="99">
        <v>0</v>
      </c>
      <c r="BB969" s="99">
        <v>0</v>
      </c>
      <c r="BC969" s="99">
        <v>1008706.36619568</v>
      </c>
      <c r="BD969" s="99">
        <v>0</v>
      </c>
      <c r="BE969" s="99">
        <v>0</v>
      </c>
      <c r="BF969" s="99">
        <v>591591.81564331101</v>
      </c>
      <c r="BG969" s="99">
        <v>12799136.033691401</v>
      </c>
      <c r="BH969" s="99">
        <v>1432853.0035095201</v>
      </c>
      <c r="BI969" s="99">
        <v>382.20498341694503</v>
      </c>
      <c r="BJ969" s="99">
        <v>1519432.0716552699</v>
      </c>
      <c r="BK969" s="99">
        <v>966523.03968811</v>
      </c>
      <c r="BL969" s="99">
        <v>0</v>
      </c>
      <c r="BM969" s="99">
        <v>0</v>
      </c>
      <c r="BN969" s="99">
        <v>0</v>
      </c>
      <c r="BO969" s="99">
        <v>0</v>
      </c>
      <c r="BP969" s="99">
        <v>0</v>
      </c>
      <c r="BQ969" s="99">
        <v>0</v>
      </c>
      <c r="BR969" s="99">
        <v>862686.73213958705</v>
      </c>
      <c r="BS969" s="99">
        <v>1586097.7496032701</v>
      </c>
      <c r="BT969" s="99">
        <v>0</v>
      </c>
      <c r="BU969" s="99">
        <v>0</v>
      </c>
      <c r="BV969" s="99">
        <v>510950.41552352899</v>
      </c>
      <c r="BW969" s="99">
        <v>0</v>
      </c>
      <c r="BX969" s="99">
        <v>0</v>
      </c>
      <c r="BY969" s="99">
        <v>0</v>
      </c>
      <c r="BZ969" s="99">
        <v>0</v>
      </c>
      <c r="CA969" s="99">
        <v>21405.825270175901</v>
      </c>
      <c r="CB969" s="99">
        <v>1526082.2285003699</v>
      </c>
      <c r="CC969" s="99">
        <v>10998641.831543</v>
      </c>
      <c r="CD969" s="99">
        <v>2965513.6977233901</v>
      </c>
      <c r="CE969" s="99">
        <v>498.14984545111702</v>
      </c>
      <c r="CF969" s="99">
        <v>91550.356519699097</v>
      </c>
      <c r="CG969" s="99">
        <v>604602.02096557606</v>
      </c>
      <c r="CH969" s="99">
        <v>0</v>
      </c>
      <c r="CI969" s="99">
        <v>21905.178184509299</v>
      </c>
      <c r="CJ969" s="99">
        <v>1618353.9309845001</v>
      </c>
      <c r="CK969" s="99">
        <v>11603257.423706099</v>
      </c>
      <c r="CL969" s="99">
        <v>2959884.5806579599</v>
      </c>
      <c r="CM969" s="166">
        <v>40571.993576049797</v>
      </c>
      <c r="CN969" s="166">
        <v>6922073.40270996</v>
      </c>
      <c r="CO969" s="166">
        <v>24407575.118896499</v>
      </c>
      <c r="CP969" s="99">
        <v>2959884.5806579599</v>
      </c>
      <c r="CQ969" s="99">
        <v>0</v>
      </c>
      <c r="CR969" s="99">
        <v>0</v>
      </c>
      <c r="CS969" s="99">
        <v>0</v>
      </c>
      <c r="CT969" s="99">
        <v>0</v>
      </c>
      <c r="CU969" s="98">
        <v>18712.250487967001</v>
      </c>
      <c r="CV969" s="98">
        <v>7427.4967020280001</v>
      </c>
      <c r="CW969" s="98">
        <v>1617632.585020069</v>
      </c>
      <c r="CX969" s="98">
        <v>11603243.852508577</v>
      </c>
    </row>
    <row r="970" spans="1:102" x14ac:dyDescent="0.2">
      <c r="A970" s="98" t="s">
        <v>66</v>
      </c>
      <c r="B970" s="100">
        <v>38777</v>
      </c>
      <c r="C970" s="99">
        <v>14752.533044219001</v>
      </c>
      <c r="D970" s="99">
        <v>1.02387803098827</v>
      </c>
      <c r="E970" s="99">
        <v>6749.4467333555203</v>
      </c>
      <c r="F970" s="99">
        <v>4110.9203034639404</v>
      </c>
      <c r="G970" s="99">
        <v>149.802579466254</v>
      </c>
      <c r="H970" s="99">
        <v>337.58676148951099</v>
      </c>
      <c r="I970" s="99">
        <v>0</v>
      </c>
      <c r="J970" s="99">
        <v>8441.3514316082001</v>
      </c>
      <c r="K970" s="99">
        <v>0</v>
      </c>
      <c r="L970" s="99">
        <v>5137.2817119359997</v>
      </c>
      <c r="M970" s="99">
        <v>7539.0457746982602</v>
      </c>
      <c r="N970" s="99">
        <v>3144.8722272217301</v>
      </c>
      <c r="O970" s="99">
        <v>5795.2221493124998</v>
      </c>
      <c r="P970" s="99">
        <v>0</v>
      </c>
      <c r="Q970" s="99">
        <v>1127.20662996173</v>
      </c>
      <c r="R970" s="99">
        <v>353.02888395637302</v>
      </c>
      <c r="S970" s="99">
        <v>0</v>
      </c>
      <c r="T970" s="99">
        <v>160.664437090978</v>
      </c>
      <c r="U970" s="99">
        <v>18930.433045387301</v>
      </c>
      <c r="V970" s="99">
        <v>894793.89167785598</v>
      </c>
      <c r="W970" s="99">
        <v>252.84330425970299</v>
      </c>
      <c r="X970" s="99">
        <v>629848.64391326904</v>
      </c>
      <c r="Y970" s="99">
        <v>363849.35517883301</v>
      </c>
      <c r="Z970" s="99">
        <v>35489.175918102301</v>
      </c>
      <c r="AA970" s="99">
        <v>57099.424124717698</v>
      </c>
      <c r="AB970" s="99">
        <v>0</v>
      </c>
      <c r="AC970" s="99">
        <v>3016140.4593200702</v>
      </c>
      <c r="AD970" s="99">
        <v>0</v>
      </c>
      <c r="AE970" s="99">
        <v>200799.00580978399</v>
      </c>
      <c r="AF970" s="99">
        <v>364208.80913543701</v>
      </c>
      <c r="AG970" s="99">
        <v>560214.45127105701</v>
      </c>
      <c r="AH970" s="99">
        <v>265502.54603958101</v>
      </c>
      <c r="AI970" s="99">
        <v>0</v>
      </c>
      <c r="AJ970" s="99">
        <v>139624.83663940401</v>
      </c>
      <c r="AK970" s="99">
        <v>64841.577516078898</v>
      </c>
      <c r="AL970" s="99">
        <v>0</v>
      </c>
      <c r="AM970" s="99">
        <v>27584.389434337601</v>
      </c>
      <c r="AN970" s="99">
        <v>5445067.8219604502</v>
      </c>
      <c r="AO970" s="99">
        <v>6541393.7963867197</v>
      </c>
      <c r="AP970" s="99">
        <v>2014.97837853432</v>
      </c>
      <c r="AQ970" s="99">
        <v>4550981.58056641</v>
      </c>
      <c r="AR970" s="99">
        <v>2645099.6073303199</v>
      </c>
      <c r="AS970" s="99">
        <v>240151.62904548601</v>
      </c>
      <c r="AT970" s="99">
        <v>382913.14205169701</v>
      </c>
      <c r="AU970" s="99">
        <v>0</v>
      </c>
      <c r="AV970" s="99">
        <v>7068124.1134643601</v>
      </c>
      <c r="AW970" s="99">
        <v>0</v>
      </c>
      <c r="AX970" s="99">
        <v>1592421.5124359101</v>
      </c>
      <c r="AY970" s="99">
        <v>2732148.1018371601</v>
      </c>
      <c r="AZ970" s="99">
        <v>3841847.3404846201</v>
      </c>
      <c r="BA970" s="99">
        <v>1949060.71786499</v>
      </c>
      <c r="BB970" s="99">
        <v>0</v>
      </c>
      <c r="BC970" s="99">
        <v>1020153.74780273</v>
      </c>
      <c r="BD970" s="99">
        <v>432844.20107650798</v>
      </c>
      <c r="BE970" s="99">
        <v>0</v>
      </c>
      <c r="BF970" s="99">
        <v>188412.422809601</v>
      </c>
      <c r="BG970" s="99">
        <v>13159400.208373999</v>
      </c>
      <c r="BH970" s="99">
        <v>1772366.67402649</v>
      </c>
      <c r="BI970" s="99">
        <v>288.61597397550901</v>
      </c>
      <c r="BJ970" s="99">
        <v>1701421.7659454299</v>
      </c>
      <c r="BK970" s="99">
        <v>1014857.62180328</v>
      </c>
      <c r="BL970" s="99">
        <v>0</v>
      </c>
      <c r="BM970" s="99">
        <v>36385.361137867003</v>
      </c>
      <c r="BN970" s="99">
        <v>0</v>
      </c>
      <c r="BO970" s="99">
        <v>0</v>
      </c>
      <c r="BP970" s="99">
        <v>0</v>
      </c>
      <c r="BQ970" s="99">
        <v>0</v>
      </c>
      <c r="BR970" s="99">
        <v>957885.02807617199</v>
      </c>
      <c r="BS970" s="99">
        <v>1584379.9460754399</v>
      </c>
      <c r="BT970" s="99">
        <v>379886.40866470302</v>
      </c>
      <c r="BU970" s="99">
        <v>0</v>
      </c>
      <c r="BV970" s="99">
        <v>527691.196617126</v>
      </c>
      <c r="BW970" s="99">
        <v>51299.730642795599</v>
      </c>
      <c r="BX970" s="99">
        <v>0</v>
      </c>
      <c r="BY970" s="99">
        <v>0</v>
      </c>
      <c r="BZ970" s="99">
        <v>0</v>
      </c>
      <c r="CA970" s="99">
        <v>21527.0457229614</v>
      </c>
      <c r="CB970" s="99">
        <v>1522053.17878723</v>
      </c>
      <c r="CC970" s="99">
        <v>11082263.536865201</v>
      </c>
      <c r="CD970" s="99">
        <v>3463790.8749389602</v>
      </c>
      <c r="CE970" s="99">
        <v>506.25677437707799</v>
      </c>
      <c r="CF970" s="99">
        <v>93050.012369155898</v>
      </c>
      <c r="CG970" s="99">
        <v>623872.758201599</v>
      </c>
      <c r="CH970" s="99">
        <v>0</v>
      </c>
      <c r="CI970" s="99">
        <v>22033.102470159502</v>
      </c>
      <c r="CJ970" s="99">
        <v>1615386.79400635</v>
      </c>
      <c r="CK970" s="99">
        <v>11697855.696533199</v>
      </c>
      <c r="CL970" s="99">
        <v>3510591.72723389</v>
      </c>
      <c r="CM970" s="166">
        <v>40924.1772556305</v>
      </c>
      <c r="CN970" s="166">
        <v>7060886.81359863</v>
      </c>
      <c r="CO970" s="166">
        <v>24853899.5390625</v>
      </c>
      <c r="CP970" s="99">
        <v>3510591.72723389</v>
      </c>
      <c r="CQ970" s="99">
        <v>0</v>
      </c>
      <c r="CR970" s="99">
        <v>0</v>
      </c>
      <c r="CS970" s="99">
        <v>0</v>
      </c>
      <c r="CT970" s="99">
        <v>0</v>
      </c>
      <c r="CU970" s="98">
        <v>17551.135867182002</v>
      </c>
      <c r="CV970" s="98">
        <v>8585.3827465840004</v>
      </c>
      <c r="CW970" s="98">
        <v>1615103.1911563859</v>
      </c>
      <c r="CX970" s="98">
        <v>11706136.2950668</v>
      </c>
    </row>
    <row r="971" spans="1:102" x14ac:dyDescent="0.2">
      <c r="A971" s="98" t="s">
        <v>66</v>
      </c>
      <c r="B971" s="100">
        <v>38869</v>
      </c>
      <c r="C971" s="99">
        <v>15284.160968422901</v>
      </c>
      <c r="D971" s="99">
        <v>3.9410641799913702</v>
      </c>
      <c r="E971" s="99">
        <v>6561.2140904665002</v>
      </c>
      <c r="F971" s="99">
        <v>4105.4136365056002</v>
      </c>
      <c r="G971" s="99">
        <v>214.78859413974001</v>
      </c>
      <c r="H971" s="99">
        <v>306.94684116914902</v>
      </c>
      <c r="I971" s="99">
        <v>0</v>
      </c>
      <c r="J971" s="99">
        <v>9592.0490114688891</v>
      </c>
      <c r="K971" s="99">
        <v>0</v>
      </c>
      <c r="L971" s="99">
        <v>4824.6606186628296</v>
      </c>
      <c r="M971" s="99">
        <v>7697.2810660004598</v>
      </c>
      <c r="N971" s="99">
        <v>3104.9822177886999</v>
      </c>
      <c r="O971" s="99">
        <v>6100.8536522388504</v>
      </c>
      <c r="P971" s="99">
        <v>0</v>
      </c>
      <c r="Q971" s="99">
        <v>1122.79403708875</v>
      </c>
      <c r="R971" s="99">
        <v>383.40849363803898</v>
      </c>
      <c r="S971" s="99">
        <v>0</v>
      </c>
      <c r="T971" s="99">
        <v>148.47443749196799</v>
      </c>
      <c r="U971" s="99">
        <v>19101.595158815398</v>
      </c>
      <c r="V971" s="99">
        <v>921059.60964202904</v>
      </c>
      <c r="W971" s="99">
        <v>517.85910185426496</v>
      </c>
      <c r="X971" s="99">
        <v>612897.66526031506</v>
      </c>
      <c r="Y971" s="99">
        <v>367938.92735290498</v>
      </c>
      <c r="Z971" s="99">
        <v>41092.368246078498</v>
      </c>
      <c r="AA971" s="99">
        <v>50564.075630188003</v>
      </c>
      <c r="AB971" s="99">
        <v>0</v>
      </c>
      <c r="AC971" s="99">
        <v>3367846.7633361798</v>
      </c>
      <c r="AD971" s="99">
        <v>0</v>
      </c>
      <c r="AE971" s="99">
        <v>187229.19115066499</v>
      </c>
      <c r="AF971" s="99">
        <v>379993.574691772</v>
      </c>
      <c r="AG971" s="99">
        <v>549087.77125549305</v>
      </c>
      <c r="AH971" s="99">
        <v>279442.058120728</v>
      </c>
      <c r="AI971" s="99">
        <v>0</v>
      </c>
      <c r="AJ971" s="99">
        <v>137497.30954361</v>
      </c>
      <c r="AK971" s="99">
        <v>66996.345663070693</v>
      </c>
      <c r="AL971" s="99">
        <v>0</v>
      </c>
      <c r="AM971" s="99">
        <v>25304.626823902101</v>
      </c>
      <c r="AN971" s="99">
        <v>5543515.95129395</v>
      </c>
      <c r="AO971" s="99">
        <v>6799430.8194580097</v>
      </c>
      <c r="AP971" s="99">
        <v>3998.54013428092</v>
      </c>
      <c r="AQ971" s="99">
        <v>4453929.42687988</v>
      </c>
      <c r="AR971" s="99">
        <v>2694219.5091247601</v>
      </c>
      <c r="AS971" s="99">
        <v>282720.18086624099</v>
      </c>
      <c r="AT971" s="99">
        <v>341207.75613403303</v>
      </c>
      <c r="AU971" s="99">
        <v>0</v>
      </c>
      <c r="AV971" s="99">
        <v>8013007.5180053702</v>
      </c>
      <c r="AW971" s="99">
        <v>0</v>
      </c>
      <c r="AX971" s="99">
        <v>1496950.5815734901</v>
      </c>
      <c r="AY971" s="99">
        <v>2853575.1511840802</v>
      </c>
      <c r="AZ971" s="99">
        <v>3807403.2944641099</v>
      </c>
      <c r="BA971" s="99">
        <v>2060037.9005432101</v>
      </c>
      <c r="BB971" s="99">
        <v>0</v>
      </c>
      <c r="BC971" s="99">
        <v>1012270.06878662</v>
      </c>
      <c r="BD971" s="99">
        <v>450098.41482925398</v>
      </c>
      <c r="BE971" s="99">
        <v>0</v>
      </c>
      <c r="BF971" s="99">
        <v>172799.66332435599</v>
      </c>
      <c r="BG971" s="99">
        <v>13457917.6130371</v>
      </c>
      <c r="BH971" s="99">
        <v>1837969.7980804399</v>
      </c>
      <c r="BI971" s="99">
        <v>640.07740937918402</v>
      </c>
      <c r="BJ971" s="99">
        <v>1667326.7503967299</v>
      </c>
      <c r="BK971" s="99">
        <v>1027213.4783783</v>
      </c>
      <c r="BL971" s="99">
        <v>0</v>
      </c>
      <c r="BM971" s="99">
        <v>31664.783660411798</v>
      </c>
      <c r="BN971" s="99">
        <v>0</v>
      </c>
      <c r="BO971" s="99">
        <v>0</v>
      </c>
      <c r="BP971" s="99">
        <v>0</v>
      </c>
      <c r="BQ971" s="99">
        <v>0</v>
      </c>
      <c r="BR971" s="99">
        <v>1000470.5891571</v>
      </c>
      <c r="BS971" s="99">
        <v>1565107.6847534201</v>
      </c>
      <c r="BT971" s="99">
        <v>401268.28160095197</v>
      </c>
      <c r="BU971" s="99">
        <v>0</v>
      </c>
      <c r="BV971" s="99">
        <v>531858.28849792504</v>
      </c>
      <c r="BW971" s="99">
        <v>52258.569295883201</v>
      </c>
      <c r="BX971" s="99">
        <v>0</v>
      </c>
      <c r="BY971" s="99">
        <v>0</v>
      </c>
      <c r="BZ971" s="99">
        <v>0</v>
      </c>
      <c r="CA971" s="99">
        <v>21882.9208102226</v>
      </c>
      <c r="CB971" s="99">
        <v>1541315.5864868199</v>
      </c>
      <c r="CC971" s="99">
        <v>11310968.698364301</v>
      </c>
      <c r="CD971" s="99">
        <v>3502310.3258361798</v>
      </c>
      <c r="CE971" s="99">
        <v>515.03619155287697</v>
      </c>
      <c r="CF971" s="99">
        <v>92473.129981040998</v>
      </c>
      <c r="CG971" s="99">
        <v>624562.26348114002</v>
      </c>
      <c r="CH971" s="99">
        <v>0</v>
      </c>
      <c r="CI971" s="99">
        <v>22400.714342117299</v>
      </c>
      <c r="CJ971" s="99">
        <v>1634220.8307952899</v>
      </c>
      <c r="CK971" s="99">
        <v>11922314.5322266</v>
      </c>
      <c r="CL971" s="99">
        <v>3550926.4620666499</v>
      </c>
      <c r="CM971" s="166">
        <v>41428.158727645903</v>
      </c>
      <c r="CN971" s="166">
        <v>7172602.1050415002</v>
      </c>
      <c r="CO971" s="166">
        <v>25356949.603515599</v>
      </c>
      <c r="CP971" s="99">
        <v>3550926.4620666499</v>
      </c>
      <c r="CQ971" s="99">
        <v>0</v>
      </c>
      <c r="CR971" s="99">
        <v>0</v>
      </c>
      <c r="CS971" s="99">
        <v>0</v>
      </c>
      <c r="CT971" s="99">
        <v>0</v>
      </c>
      <c r="CU971" s="98">
        <v>16343.567164288999</v>
      </c>
      <c r="CV971" s="98">
        <v>9759.1344828370002</v>
      </c>
      <c r="CW971" s="98">
        <v>1633788.7164678609</v>
      </c>
      <c r="CX971" s="98">
        <v>11935530.961845441</v>
      </c>
    </row>
    <row r="972" spans="1:102" x14ac:dyDescent="0.2">
      <c r="A972" s="98" t="s">
        <v>66</v>
      </c>
      <c r="B972" s="100">
        <v>38961</v>
      </c>
      <c r="C972" s="99">
        <v>15609.314703464501</v>
      </c>
      <c r="D972" s="99">
        <v>3.0660413779842202</v>
      </c>
      <c r="E972" s="99">
        <v>6321.45856100321</v>
      </c>
      <c r="F972" s="99">
        <v>3978.7755860686302</v>
      </c>
      <c r="G972" s="99">
        <v>233.21824458800299</v>
      </c>
      <c r="H972" s="99">
        <v>274.83553432300698</v>
      </c>
      <c r="I972" s="99">
        <v>0</v>
      </c>
      <c r="J972" s="99">
        <v>10610.2404015064</v>
      </c>
      <c r="K972" s="99">
        <v>0</v>
      </c>
      <c r="L972" s="99">
        <v>4570.5702592134503</v>
      </c>
      <c r="M972" s="99">
        <v>7763.0356448292696</v>
      </c>
      <c r="N972" s="99">
        <v>3074.4965199530102</v>
      </c>
      <c r="O972" s="99">
        <v>6194.4390085339501</v>
      </c>
      <c r="P972" s="99">
        <v>0</v>
      </c>
      <c r="Q972" s="99">
        <v>1119.7907704561901</v>
      </c>
      <c r="R972" s="99">
        <v>361.70780055969999</v>
      </c>
      <c r="S972" s="99">
        <v>0</v>
      </c>
      <c r="T972" s="99">
        <v>140.72214242816</v>
      </c>
      <c r="U972" s="99">
        <v>19203.4813971519</v>
      </c>
      <c r="V972" s="99">
        <v>938649.02806091297</v>
      </c>
      <c r="W972" s="99">
        <v>330.43801040947397</v>
      </c>
      <c r="X972" s="99">
        <v>580446.34092712402</v>
      </c>
      <c r="Y972" s="99">
        <v>351413.94737243699</v>
      </c>
      <c r="Z972" s="99">
        <v>45594.1738185883</v>
      </c>
      <c r="AA972" s="99">
        <v>44683.927867412604</v>
      </c>
      <c r="AB972" s="99">
        <v>0</v>
      </c>
      <c r="AC972" s="99">
        <v>3704096.8270568801</v>
      </c>
      <c r="AD972" s="99">
        <v>0</v>
      </c>
      <c r="AE972" s="99">
        <v>173500.38728332499</v>
      </c>
      <c r="AF972" s="99">
        <v>381636.39307784999</v>
      </c>
      <c r="AG972" s="99">
        <v>535285.84835052502</v>
      </c>
      <c r="AH972" s="99">
        <v>283233.34173202497</v>
      </c>
      <c r="AI972" s="99">
        <v>0</v>
      </c>
      <c r="AJ972" s="99">
        <v>136169.256093979</v>
      </c>
      <c r="AK972" s="99">
        <v>64736.2175540924</v>
      </c>
      <c r="AL972" s="99">
        <v>0</v>
      </c>
      <c r="AM972" s="99">
        <v>24307.048662185702</v>
      </c>
      <c r="AN972" s="99">
        <v>5557110.3496704102</v>
      </c>
      <c r="AO972" s="99">
        <v>6993808.5172729502</v>
      </c>
      <c r="AP972" s="99">
        <v>2595.5333067476699</v>
      </c>
      <c r="AQ972" s="99">
        <v>4248743.2955932599</v>
      </c>
      <c r="AR972" s="99">
        <v>2598113.1730956999</v>
      </c>
      <c r="AS972" s="99">
        <v>301655.00734710699</v>
      </c>
      <c r="AT972" s="99">
        <v>303257.99082565302</v>
      </c>
      <c r="AU972" s="99">
        <v>0</v>
      </c>
      <c r="AV972" s="99">
        <v>9101843.0150146503</v>
      </c>
      <c r="AW972" s="99">
        <v>0</v>
      </c>
      <c r="AX972" s="99">
        <v>1394997.8833007801</v>
      </c>
      <c r="AY972" s="99">
        <v>2905731.9724731399</v>
      </c>
      <c r="AZ972" s="99">
        <v>3747168.4273071298</v>
      </c>
      <c r="BA972" s="99">
        <v>2114892.0987853999</v>
      </c>
      <c r="BB972" s="99">
        <v>0</v>
      </c>
      <c r="BC972" s="99">
        <v>1001879.66348267</v>
      </c>
      <c r="BD972" s="99">
        <v>430066.76336288499</v>
      </c>
      <c r="BE972" s="99">
        <v>0</v>
      </c>
      <c r="BF972" s="99">
        <v>167416.55311965899</v>
      </c>
      <c r="BG972" s="99">
        <v>13743661.075927701</v>
      </c>
      <c r="BH972" s="99">
        <v>1888705.7822418199</v>
      </c>
      <c r="BI972" s="99">
        <v>381.58694209903501</v>
      </c>
      <c r="BJ972" s="99">
        <v>1579809.7941894501</v>
      </c>
      <c r="BK972" s="99">
        <v>1005964.13900757</v>
      </c>
      <c r="BL972" s="99">
        <v>0</v>
      </c>
      <c r="BM972" s="99">
        <v>27860.891179800001</v>
      </c>
      <c r="BN972" s="99">
        <v>0</v>
      </c>
      <c r="BO972" s="99">
        <v>0</v>
      </c>
      <c r="BP972" s="99">
        <v>0</v>
      </c>
      <c r="BQ972" s="99">
        <v>0</v>
      </c>
      <c r="BR972" s="99">
        <v>998723.32136535598</v>
      </c>
      <c r="BS972" s="99">
        <v>1545649.08039856</v>
      </c>
      <c r="BT972" s="99">
        <v>411904.89589691203</v>
      </c>
      <c r="BU972" s="99">
        <v>0</v>
      </c>
      <c r="BV972" s="99">
        <v>525991.90821075405</v>
      </c>
      <c r="BW972" s="99">
        <v>48237.531715869904</v>
      </c>
      <c r="BX972" s="99">
        <v>0</v>
      </c>
      <c r="BY972" s="99">
        <v>0</v>
      </c>
      <c r="BZ972" s="99">
        <v>0</v>
      </c>
      <c r="CA972" s="99">
        <v>21909.681493759199</v>
      </c>
      <c r="CB972" s="99">
        <v>1521098.1066741899</v>
      </c>
      <c r="CC972" s="99">
        <v>11255679.517944301</v>
      </c>
      <c r="CD972" s="99">
        <v>3467845.9202575702</v>
      </c>
      <c r="CE972" s="99">
        <v>502.535161755979</v>
      </c>
      <c r="CF972" s="99">
        <v>89469.820810317993</v>
      </c>
      <c r="CG972" s="99">
        <v>606249.18136596703</v>
      </c>
      <c r="CH972" s="99">
        <v>0</v>
      </c>
      <c r="CI972" s="99">
        <v>22407.409971475601</v>
      </c>
      <c r="CJ972" s="99">
        <v>1611911.69367981</v>
      </c>
      <c r="CK972" s="99">
        <v>11861869.346191401</v>
      </c>
      <c r="CL972" s="99">
        <v>3530995.7444152799</v>
      </c>
      <c r="CM972" s="166">
        <v>41631.077524185202</v>
      </c>
      <c r="CN972" s="166">
        <v>7173681.0122070303</v>
      </c>
      <c r="CO972" s="166">
        <v>25621888.948242199</v>
      </c>
      <c r="CP972" s="99">
        <v>3530995.7444152799</v>
      </c>
      <c r="CQ972" s="99">
        <v>0</v>
      </c>
      <c r="CR972" s="99">
        <v>0</v>
      </c>
      <c r="CS972" s="99">
        <v>0</v>
      </c>
      <c r="CT972" s="99">
        <v>0</v>
      </c>
      <c r="CU972" s="98">
        <v>15233.663103454001</v>
      </c>
      <c r="CV972" s="98">
        <v>10789.218155107001</v>
      </c>
      <c r="CW972" s="98">
        <v>1610567.9274845079</v>
      </c>
      <c r="CX972" s="98">
        <v>11861928.699310267</v>
      </c>
    </row>
    <row r="973" spans="1:102" x14ac:dyDescent="0.2">
      <c r="A973" s="98" t="s">
        <v>66</v>
      </c>
      <c r="B973" s="100">
        <v>39052</v>
      </c>
      <c r="C973" s="99">
        <v>16150.203427791599</v>
      </c>
      <c r="D973" s="99">
        <v>2.9143759519793102</v>
      </c>
      <c r="E973" s="99">
        <v>6245.2525514364197</v>
      </c>
      <c r="F973" s="99">
        <v>3974.48634231091</v>
      </c>
      <c r="G973" s="99">
        <v>262.14777668193</v>
      </c>
      <c r="H973" s="99">
        <v>261.171478360891</v>
      </c>
      <c r="I973" s="99">
        <v>0</v>
      </c>
      <c r="J973" s="99">
        <v>11871.012609005</v>
      </c>
      <c r="K973" s="99">
        <v>0</v>
      </c>
      <c r="L973" s="99">
        <v>4591.86622023582</v>
      </c>
      <c r="M973" s="99">
        <v>7876.4961746335002</v>
      </c>
      <c r="N973" s="99">
        <v>3091.9248952865601</v>
      </c>
      <c r="O973" s="99">
        <v>6602.2090130448296</v>
      </c>
      <c r="P973" s="99">
        <v>0</v>
      </c>
      <c r="Q973" s="99">
        <v>1136.1562846899001</v>
      </c>
      <c r="R973" s="99">
        <v>399.90257395058899</v>
      </c>
      <c r="S973" s="99">
        <v>0</v>
      </c>
      <c r="T973" s="99">
        <v>134.19155342690601</v>
      </c>
      <c r="U973" s="99">
        <v>19423.629513502099</v>
      </c>
      <c r="V973" s="99">
        <v>961807.33626556396</v>
      </c>
      <c r="W973" s="99">
        <v>254.78678102977599</v>
      </c>
      <c r="X973" s="99">
        <v>565077.15756988502</v>
      </c>
      <c r="Y973" s="99">
        <v>342426.577945709</v>
      </c>
      <c r="Z973" s="99">
        <v>52049.038442134901</v>
      </c>
      <c r="AA973" s="99">
        <v>41906.895863056197</v>
      </c>
      <c r="AB973" s="99">
        <v>0</v>
      </c>
      <c r="AC973" s="99">
        <v>4314426.6574096698</v>
      </c>
      <c r="AD973" s="99">
        <v>0</v>
      </c>
      <c r="AE973" s="99">
        <v>178366.57321167001</v>
      </c>
      <c r="AF973" s="99">
        <v>382806.17567443801</v>
      </c>
      <c r="AG973" s="99">
        <v>525531.92323303199</v>
      </c>
      <c r="AH973" s="99">
        <v>302923.60683441203</v>
      </c>
      <c r="AI973" s="99">
        <v>0</v>
      </c>
      <c r="AJ973" s="99">
        <v>133622.39441871599</v>
      </c>
      <c r="AK973" s="99">
        <v>69615.492670059204</v>
      </c>
      <c r="AL973" s="99">
        <v>0</v>
      </c>
      <c r="AM973" s="99">
        <v>22869.948438167601</v>
      </c>
      <c r="AN973" s="99">
        <v>5765881.8646240197</v>
      </c>
      <c r="AO973" s="99">
        <v>7254636.2046508798</v>
      </c>
      <c r="AP973" s="99">
        <v>2209.3342526853098</v>
      </c>
      <c r="AQ973" s="99">
        <v>4177426.31390381</v>
      </c>
      <c r="AR973" s="99">
        <v>2547160.9596862802</v>
      </c>
      <c r="AS973" s="99">
        <v>352360.66398239101</v>
      </c>
      <c r="AT973" s="99">
        <v>288285.37678146397</v>
      </c>
      <c r="AU973" s="99">
        <v>0</v>
      </c>
      <c r="AV973" s="99">
        <v>10267803.3356934</v>
      </c>
      <c r="AW973" s="99">
        <v>0</v>
      </c>
      <c r="AX973" s="99">
        <v>1455369.0690765399</v>
      </c>
      <c r="AY973" s="99">
        <v>2961726.5430297898</v>
      </c>
      <c r="AZ973" s="99">
        <v>3704289.01599121</v>
      </c>
      <c r="BA973" s="99">
        <v>2286580.1042480501</v>
      </c>
      <c r="BB973" s="99">
        <v>0</v>
      </c>
      <c r="BC973" s="99">
        <v>1004650.56515503</v>
      </c>
      <c r="BD973" s="99">
        <v>479718.49738311803</v>
      </c>
      <c r="BE973" s="99">
        <v>0</v>
      </c>
      <c r="BF973" s="99">
        <v>156717.68665885899</v>
      </c>
      <c r="BG973" s="99">
        <v>14164701.127319301</v>
      </c>
      <c r="BH973" s="99">
        <v>1968267.4125518801</v>
      </c>
      <c r="BI973" s="99">
        <v>214.03855593875099</v>
      </c>
      <c r="BJ973" s="99">
        <v>1577551.5229034401</v>
      </c>
      <c r="BK973" s="99">
        <v>1001271.92950439</v>
      </c>
      <c r="BL973" s="99">
        <v>0</v>
      </c>
      <c r="BM973" s="99">
        <v>24796.0926816463</v>
      </c>
      <c r="BN973" s="99">
        <v>0</v>
      </c>
      <c r="BO973" s="99">
        <v>0</v>
      </c>
      <c r="BP973" s="99">
        <v>0</v>
      </c>
      <c r="BQ973" s="99">
        <v>0</v>
      </c>
      <c r="BR973" s="99">
        <v>1018133.10300446</v>
      </c>
      <c r="BS973" s="99">
        <v>1530431.54170227</v>
      </c>
      <c r="BT973" s="99">
        <v>445448.606845856</v>
      </c>
      <c r="BU973" s="99">
        <v>0</v>
      </c>
      <c r="BV973" s="99">
        <v>565318.84258270299</v>
      </c>
      <c r="BW973" s="99">
        <v>53490.692540645599</v>
      </c>
      <c r="BX973" s="99">
        <v>0</v>
      </c>
      <c r="BY973" s="99">
        <v>0</v>
      </c>
      <c r="BZ973" s="99">
        <v>0</v>
      </c>
      <c r="CA973" s="99">
        <v>22362.480383396101</v>
      </c>
      <c r="CB973" s="99">
        <v>1527819.1242217999</v>
      </c>
      <c r="CC973" s="99">
        <v>11456088.893188501</v>
      </c>
      <c r="CD973" s="99">
        <v>3558437.7739257799</v>
      </c>
      <c r="CE973" s="99">
        <v>522.73665007948898</v>
      </c>
      <c r="CF973" s="99">
        <v>93219.003172874494</v>
      </c>
      <c r="CG973" s="99">
        <v>637689.96971893299</v>
      </c>
      <c r="CH973" s="99">
        <v>0</v>
      </c>
      <c r="CI973" s="99">
        <v>22886.9597144127</v>
      </c>
      <c r="CJ973" s="99">
        <v>1621006.2738952599</v>
      </c>
      <c r="CK973" s="99">
        <v>12087923.337158199</v>
      </c>
      <c r="CL973" s="99">
        <v>3606476.50177002</v>
      </c>
      <c r="CM973" s="166">
        <v>42246.696026802099</v>
      </c>
      <c r="CN973" s="166">
        <v>7385612.0369873</v>
      </c>
      <c r="CO973" s="166">
        <v>26227223.811035201</v>
      </c>
      <c r="CP973" s="99">
        <v>3606476.50177002</v>
      </c>
      <c r="CQ973" s="99">
        <v>0</v>
      </c>
      <c r="CR973" s="99">
        <v>0</v>
      </c>
      <c r="CS973" s="99">
        <v>0</v>
      </c>
      <c r="CT973" s="99">
        <v>0</v>
      </c>
      <c r="CU973" s="98">
        <v>14063.711962506</v>
      </c>
      <c r="CV973" s="98">
        <v>12086.529390256999</v>
      </c>
      <c r="CW973" s="98">
        <v>1621038.1273946743</v>
      </c>
      <c r="CX973" s="98">
        <v>12093778.862907434</v>
      </c>
    </row>
    <row r="974" spans="1:102" x14ac:dyDescent="0.2">
      <c r="A974" s="98" t="s">
        <v>66</v>
      </c>
      <c r="B974" s="100">
        <v>39142</v>
      </c>
      <c r="C974" s="99">
        <v>16716.697178840601</v>
      </c>
      <c r="D974" s="99">
        <v>3.0063291379774499</v>
      </c>
      <c r="E974" s="99">
        <v>5883.2078049778902</v>
      </c>
      <c r="F974" s="99">
        <v>3904.5620613992201</v>
      </c>
      <c r="G974" s="99">
        <v>284.99348782748001</v>
      </c>
      <c r="H974" s="99">
        <v>240.45092741772501</v>
      </c>
      <c r="I974" s="99">
        <v>0</v>
      </c>
      <c r="J974" s="99">
        <v>12908.1062511206</v>
      </c>
      <c r="K974" s="99">
        <v>0</v>
      </c>
      <c r="L974" s="99">
        <v>4474.3408604264296</v>
      </c>
      <c r="M974" s="99">
        <v>7872.8778129816101</v>
      </c>
      <c r="N974" s="99">
        <v>3084.2492721676799</v>
      </c>
      <c r="O974" s="99">
        <v>6821.4653761386899</v>
      </c>
      <c r="P974" s="99">
        <v>0</v>
      </c>
      <c r="Q974" s="99">
        <v>1149.8904434144499</v>
      </c>
      <c r="R974" s="99">
        <v>405.559557750821</v>
      </c>
      <c r="S974" s="99">
        <v>0</v>
      </c>
      <c r="T974" s="99">
        <v>131.68133115582199</v>
      </c>
      <c r="U974" s="99">
        <v>19627.581309318499</v>
      </c>
      <c r="V974" s="99">
        <v>987681.30805206299</v>
      </c>
      <c r="W974" s="99">
        <v>252.14504821971099</v>
      </c>
      <c r="X974" s="99">
        <v>541183.03607940697</v>
      </c>
      <c r="Y974" s="99">
        <v>341384.70878219599</v>
      </c>
      <c r="Z974" s="99">
        <v>55342.005883216902</v>
      </c>
      <c r="AA974" s="99">
        <v>36398.899990081802</v>
      </c>
      <c r="AB974" s="99">
        <v>0</v>
      </c>
      <c r="AC974" s="99">
        <v>4594315.0104370099</v>
      </c>
      <c r="AD974" s="99">
        <v>0</v>
      </c>
      <c r="AE974" s="99">
        <v>173503.45211410499</v>
      </c>
      <c r="AF974" s="99">
        <v>383403.91443633998</v>
      </c>
      <c r="AG974" s="99">
        <v>520641.25593185402</v>
      </c>
      <c r="AH974" s="99">
        <v>317246.62488174398</v>
      </c>
      <c r="AI974" s="99">
        <v>0</v>
      </c>
      <c r="AJ974" s="99">
        <v>137039.19548606899</v>
      </c>
      <c r="AK974" s="99">
        <v>69266.598800659194</v>
      </c>
      <c r="AL974" s="99">
        <v>0</v>
      </c>
      <c r="AM974" s="99">
        <v>22457.354938030199</v>
      </c>
      <c r="AN974" s="99">
        <v>5844464.1787719699</v>
      </c>
      <c r="AO974" s="99">
        <v>7517319.4466552697</v>
      </c>
      <c r="AP974" s="99">
        <v>2137.4649609625299</v>
      </c>
      <c r="AQ974" s="99">
        <v>4000635.6735534701</v>
      </c>
      <c r="AR974" s="99">
        <v>2523311.5903930701</v>
      </c>
      <c r="AS974" s="99">
        <v>384687.88555526698</v>
      </c>
      <c r="AT974" s="99">
        <v>248047.837551117</v>
      </c>
      <c r="AU974" s="99">
        <v>0</v>
      </c>
      <c r="AV974" s="99">
        <v>11119466.302856401</v>
      </c>
      <c r="AW974" s="99">
        <v>0</v>
      </c>
      <c r="AX974" s="99">
        <v>1429010.1390686</v>
      </c>
      <c r="AY974" s="99">
        <v>2998074.3163452102</v>
      </c>
      <c r="AZ974" s="99">
        <v>3676785.0310363802</v>
      </c>
      <c r="BA974" s="99">
        <v>2425329.1169128399</v>
      </c>
      <c r="BB974" s="99">
        <v>0</v>
      </c>
      <c r="BC974" s="99">
        <v>1017155.88230133</v>
      </c>
      <c r="BD974" s="99">
        <v>474972.33551406901</v>
      </c>
      <c r="BE974" s="99">
        <v>0</v>
      </c>
      <c r="BF974" s="99">
        <v>155768.128255844</v>
      </c>
      <c r="BG974" s="99">
        <v>14433205.8210449</v>
      </c>
      <c r="BH974" s="99">
        <v>2060003.24815369</v>
      </c>
      <c r="BI974" s="99">
        <v>221.83329820446701</v>
      </c>
      <c r="BJ974" s="99">
        <v>1528875.0130920401</v>
      </c>
      <c r="BK974" s="99">
        <v>977382.46006011998</v>
      </c>
      <c r="BL974" s="99">
        <v>0</v>
      </c>
      <c r="BM974" s="99">
        <v>25817.213131666202</v>
      </c>
      <c r="BN974" s="99">
        <v>0</v>
      </c>
      <c r="BO974" s="99">
        <v>0</v>
      </c>
      <c r="BP974" s="99">
        <v>0</v>
      </c>
      <c r="BQ974" s="99">
        <v>0</v>
      </c>
      <c r="BR974" s="99">
        <v>1032006.12252808</v>
      </c>
      <c r="BS974" s="99">
        <v>1519288.03779602</v>
      </c>
      <c r="BT974" s="99">
        <v>472143.34409332299</v>
      </c>
      <c r="BU974" s="99">
        <v>0</v>
      </c>
      <c r="BV974" s="99">
        <v>545903.409507751</v>
      </c>
      <c r="BW974" s="99">
        <v>54063.175154686003</v>
      </c>
      <c r="BX974" s="99">
        <v>0</v>
      </c>
      <c r="BY974" s="99">
        <v>0</v>
      </c>
      <c r="BZ974" s="99">
        <v>0</v>
      </c>
      <c r="CA974" s="99">
        <v>22624.387644052498</v>
      </c>
      <c r="CB974" s="99">
        <v>1533360.34934998</v>
      </c>
      <c r="CC974" s="99">
        <v>11560679.3988037</v>
      </c>
      <c r="CD974" s="99">
        <v>3580517.2640685998</v>
      </c>
      <c r="CE974" s="99">
        <v>523.04555828869297</v>
      </c>
      <c r="CF974" s="99">
        <v>92181.062436103806</v>
      </c>
      <c r="CG974" s="99">
        <v>632790.947891235</v>
      </c>
      <c r="CH974" s="99">
        <v>0</v>
      </c>
      <c r="CI974" s="99">
        <v>23147.078970193899</v>
      </c>
      <c r="CJ974" s="99">
        <v>1626426.3103332501</v>
      </c>
      <c r="CK974" s="99">
        <v>12173843.6553955</v>
      </c>
      <c r="CL974" s="99">
        <v>3632149.6276245099</v>
      </c>
      <c r="CM974" s="166">
        <v>42712.591350078597</v>
      </c>
      <c r="CN974" s="166">
        <v>7470989.6315307599</v>
      </c>
      <c r="CO974" s="166">
        <v>26622669.473388702</v>
      </c>
      <c r="CP974" s="99">
        <v>3632149.6276245099</v>
      </c>
      <c r="CQ974" s="99">
        <v>0</v>
      </c>
      <c r="CR974" s="99">
        <v>0</v>
      </c>
      <c r="CS974" s="99">
        <v>0</v>
      </c>
      <c r="CT974" s="99">
        <v>0</v>
      </c>
      <c r="CU974" s="98">
        <v>12819.032180312</v>
      </c>
      <c r="CV974" s="98">
        <v>13145.394894585999</v>
      </c>
      <c r="CW974" s="98">
        <v>1625541.4117860838</v>
      </c>
      <c r="CX974" s="98">
        <v>12193470.346694935</v>
      </c>
    </row>
    <row r="975" spans="1:102" x14ac:dyDescent="0.2">
      <c r="A975" s="98" t="s">
        <v>66</v>
      </c>
      <c r="B975" s="100">
        <v>39234</v>
      </c>
      <c r="C975" s="99">
        <v>17121.059444427501</v>
      </c>
      <c r="D975" s="99">
        <v>3.0257838979887302</v>
      </c>
      <c r="E975" s="99">
        <v>5679.4674263000497</v>
      </c>
      <c r="F975" s="99">
        <v>3809.4061731398101</v>
      </c>
      <c r="G975" s="99">
        <v>310.40503512695398</v>
      </c>
      <c r="H975" s="99">
        <v>213.335418250412</v>
      </c>
      <c r="I975" s="99">
        <v>0</v>
      </c>
      <c r="J975" s="99">
        <v>13809.184353709201</v>
      </c>
      <c r="K975" s="99">
        <v>0</v>
      </c>
      <c r="L975" s="99">
        <v>4488.2657660841896</v>
      </c>
      <c r="M975" s="99">
        <v>7820.1412635445604</v>
      </c>
      <c r="N975" s="99">
        <v>3136.7086850404698</v>
      </c>
      <c r="O975" s="99">
        <v>6973.5768734216699</v>
      </c>
      <c r="P975" s="99">
        <v>0</v>
      </c>
      <c r="Q975" s="99">
        <v>1158.5267073064999</v>
      </c>
      <c r="R975" s="99">
        <v>404.89076308533498</v>
      </c>
      <c r="S975" s="99">
        <v>0</v>
      </c>
      <c r="T975" s="99">
        <v>133.810137841851</v>
      </c>
      <c r="U975" s="99">
        <v>19739.569881677598</v>
      </c>
      <c r="V975" s="99">
        <v>1007730.79955292</v>
      </c>
      <c r="W975" s="99">
        <v>246.26619106717399</v>
      </c>
      <c r="X975" s="99">
        <v>519510.045547485</v>
      </c>
      <c r="Y975" s="99">
        <v>333810.84783172602</v>
      </c>
      <c r="Z975" s="99">
        <v>59447.082069397002</v>
      </c>
      <c r="AA975" s="99">
        <v>31343.847440004301</v>
      </c>
      <c r="AB975" s="99">
        <v>0</v>
      </c>
      <c r="AC975" s="99">
        <v>4854894.7808227502</v>
      </c>
      <c r="AD975" s="99">
        <v>0</v>
      </c>
      <c r="AE975" s="99">
        <v>169819.509363174</v>
      </c>
      <c r="AF975" s="99">
        <v>373052.13278198201</v>
      </c>
      <c r="AG975" s="99">
        <v>519695.76308059698</v>
      </c>
      <c r="AH975" s="99">
        <v>323160.00448608398</v>
      </c>
      <c r="AI975" s="99">
        <v>0</v>
      </c>
      <c r="AJ975" s="99">
        <v>136704.50242996201</v>
      </c>
      <c r="AK975" s="99">
        <v>69373.901093483</v>
      </c>
      <c r="AL975" s="99">
        <v>0</v>
      </c>
      <c r="AM975" s="99">
        <v>22440.662455320398</v>
      </c>
      <c r="AN975" s="99">
        <v>5943302.9947509803</v>
      </c>
      <c r="AO975" s="99">
        <v>7739545.47937012</v>
      </c>
      <c r="AP975" s="99">
        <v>2021.92644044757</v>
      </c>
      <c r="AQ975" s="99">
        <v>3833434.1557006799</v>
      </c>
      <c r="AR975" s="99">
        <v>2469696.80291748</v>
      </c>
      <c r="AS975" s="99">
        <v>419400.73389816302</v>
      </c>
      <c r="AT975" s="99">
        <v>214880.81063652001</v>
      </c>
      <c r="AU975" s="99">
        <v>0</v>
      </c>
      <c r="AV975" s="99">
        <v>11918781.997924799</v>
      </c>
      <c r="AW975" s="99">
        <v>0</v>
      </c>
      <c r="AX975" s="99">
        <v>1425727.0889892599</v>
      </c>
      <c r="AY975" s="99">
        <v>2910642.9324646001</v>
      </c>
      <c r="AZ975" s="99">
        <v>3680783.9940490699</v>
      </c>
      <c r="BA975" s="99">
        <v>2480800.3338317899</v>
      </c>
      <c r="BB975" s="99">
        <v>0</v>
      </c>
      <c r="BC975" s="99">
        <v>1020520.9111709601</v>
      </c>
      <c r="BD975" s="99">
        <v>478134.85404968302</v>
      </c>
      <c r="BE975" s="99">
        <v>0</v>
      </c>
      <c r="BF975" s="99">
        <v>156329.546194077</v>
      </c>
      <c r="BG975" s="99">
        <v>14759186.626708999</v>
      </c>
      <c r="BH975" s="99">
        <v>2102831.5435791002</v>
      </c>
      <c r="BI975" s="99">
        <v>261.166217435151</v>
      </c>
      <c r="BJ975" s="99">
        <v>1466504.4525146501</v>
      </c>
      <c r="BK975" s="99">
        <v>958041.42572784401</v>
      </c>
      <c r="BL975" s="99">
        <v>0</v>
      </c>
      <c r="BM975" s="99">
        <v>23828.271140098601</v>
      </c>
      <c r="BN975" s="99">
        <v>0</v>
      </c>
      <c r="BO975" s="99">
        <v>0</v>
      </c>
      <c r="BP975" s="99">
        <v>0</v>
      </c>
      <c r="BQ975" s="99">
        <v>0</v>
      </c>
      <c r="BR975" s="99">
        <v>1021461.34445953</v>
      </c>
      <c r="BS975" s="99">
        <v>1519768.36024475</v>
      </c>
      <c r="BT975" s="99">
        <v>482766.28092956502</v>
      </c>
      <c r="BU975" s="99">
        <v>0</v>
      </c>
      <c r="BV975" s="99">
        <v>541311.57896423305</v>
      </c>
      <c r="BW975" s="99">
        <v>54520.495121955901</v>
      </c>
      <c r="BX975" s="99">
        <v>0</v>
      </c>
      <c r="BY975" s="99">
        <v>0</v>
      </c>
      <c r="BZ975" s="99">
        <v>0</v>
      </c>
      <c r="CA975" s="99">
        <v>22832.246403932601</v>
      </c>
      <c r="CB975" s="99">
        <v>1530525.4918518099</v>
      </c>
      <c r="CC975" s="99">
        <v>11626514.095947299</v>
      </c>
      <c r="CD975" s="99">
        <v>3567379.3183593801</v>
      </c>
      <c r="CE975" s="99">
        <v>525.28761929273605</v>
      </c>
      <c r="CF975" s="99">
        <v>91735.457612991304</v>
      </c>
      <c r="CG975" s="99">
        <v>635031.318984985</v>
      </c>
      <c r="CH975" s="99">
        <v>0</v>
      </c>
      <c r="CI975" s="99">
        <v>23361.868241310101</v>
      </c>
      <c r="CJ975" s="99">
        <v>1624047.87434387</v>
      </c>
      <c r="CK975" s="99">
        <v>12280847.818359399</v>
      </c>
      <c r="CL975" s="99">
        <v>3618495.7700500502</v>
      </c>
      <c r="CM975" s="166">
        <v>43027.2681016922</v>
      </c>
      <c r="CN975" s="166">
        <v>7567791.5352783203</v>
      </c>
      <c r="CO975" s="166">
        <v>26997611.8134766</v>
      </c>
      <c r="CP975" s="99">
        <v>3618495.7700500502</v>
      </c>
      <c r="CQ975" s="99">
        <v>0</v>
      </c>
      <c r="CR975" s="99">
        <v>0</v>
      </c>
      <c r="CS975" s="99">
        <v>0</v>
      </c>
      <c r="CT975" s="99">
        <v>0</v>
      </c>
      <c r="CU975" s="98">
        <v>11835.620916972999</v>
      </c>
      <c r="CV975" s="98">
        <v>14064.751362483001</v>
      </c>
      <c r="CW975" s="98">
        <v>1622260.9494648012</v>
      </c>
      <c r="CX975" s="98">
        <v>12261545.414932285</v>
      </c>
    </row>
    <row r="976" spans="1:102" x14ac:dyDescent="0.2">
      <c r="A976" s="98" t="s">
        <v>66</v>
      </c>
      <c r="B976" s="100">
        <v>39326</v>
      </c>
      <c r="C976" s="99">
        <v>17511.492730617501</v>
      </c>
      <c r="D976" s="99">
        <v>2.0940774789778498</v>
      </c>
      <c r="E976" s="99">
        <v>5508.0010271072397</v>
      </c>
      <c r="F976" s="99">
        <v>3723.04808914661</v>
      </c>
      <c r="G976" s="99">
        <v>351.47707330435497</v>
      </c>
      <c r="H976" s="99">
        <v>198.626478496939</v>
      </c>
      <c r="I976" s="99">
        <v>0</v>
      </c>
      <c r="J976" s="99">
        <v>14676.8364752531</v>
      </c>
      <c r="K976" s="99">
        <v>0</v>
      </c>
      <c r="L976" s="99">
        <v>4259.8723638653801</v>
      </c>
      <c r="M976" s="99">
        <v>7853.1847555041304</v>
      </c>
      <c r="N976" s="99">
        <v>3117.4327011704399</v>
      </c>
      <c r="O976" s="99">
        <v>7211.8199497461301</v>
      </c>
      <c r="P976" s="99">
        <v>0</v>
      </c>
      <c r="Q976" s="99">
        <v>1174.7562605589601</v>
      </c>
      <c r="R976" s="99">
        <v>428.08095973357598</v>
      </c>
      <c r="S976" s="99">
        <v>0</v>
      </c>
      <c r="T976" s="99">
        <v>132.44251881912399</v>
      </c>
      <c r="U976" s="99">
        <v>19966.2371573448</v>
      </c>
      <c r="V976" s="99">
        <v>1031563.01257324</v>
      </c>
      <c r="W976" s="99">
        <v>494.94456648826599</v>
      </c>
      <c r="X976" s="99">
        <v>506409.699634552</v>
      </c>
      <c r="Y976" s="99">
        <v>329100.69724655198</v>
      </c>
      <c r="Z976" s="99">
        <v>62899.748644828796</v>
      </c>
      <c r="AA976" s="99">
        <v>27253.776293993</v>
      </c>
      <c r="AB976" s="99">
        <v>0</v>
      </c>
      <c r="AC976" s="99">
        <v>4993617.5360107403</v>
      </c>
      <c r="AD976" s="99">
        <v>0</v>
      </c>
      <c r="AE976" s="99">
        <v>160571.37788391099</v>
      </c>
      <c r="AF976" s="99">
        <v>379471.00709533697</v>
      </c>
      <c r="AG976" s="99">
        <v>520357.67485046398</v>
      </c>
      <c r="AH976" s="99">
        <v>333051.10424804699</v>
      </c>
      <c r="AI976" s="99">
        <v>0</v>
      </c>
      <c r="AJ976" s="99">
        <v>137932.75607299799</v>
      </c>
      <c r="AK976" s="99">
        <v>69001.701059341402</v>
      </c>
      <c r="AL976" s="99">
        <v>0</v>
      </c>
      <c r="AM976" s="99">
        <v>20426.0781686306</v>
      </c>
      <c r="AN976" s="99">
        <v>5985524.8565063505</v>
      </c>
      <c r="AO976" s="99">
        <v>7993869.60583496</v>
      </c>
      <c r="AP976" s="99">
        <v>4103.90895324945</v>
      </c>
      <c r="AQ976" s="99">
        <v>3770878.6251220698</v>
      </c>
      <c r="AR976" s="99">
        <v>2455871.3601379399</v>
      </c>
      <c r="AS976" s="99">
        <v>433618.83292388899</v>
      </c>
      <c r="AT976" s="99">
        <v>189955.80703544599</v>
      </c>
      <c r="AU976" s="99">
        <v>0</v>
      </c>
      <c r="AV976" s="99">
        <v>12562994.638916001</v>
      </c>
      <c r="AW976" s="99">
        <v>0</v>
      </c>
      <c r="AX976" s="99">
        <v>1369389.6260681199</v>
      </c>
      <c r="AY976" s="99">
        <v>2997530.7945251502</v>
      </c>
      <c r="AZ976" s="99">
        <v>3708721.2331237802</v>
      </c>
      <c r="BA976" s="99">
        <v>2581939.0639343299</v>
      </c>
      <c r="BB976" s="99">
        <v>0</v>
      </c>
      <c r="BC976" s="99">
        <v>1038409.71918488</v>
      </c>
      <c r="BD976" s="99">
        <v>475956.40446853603</v>
      </c>
      <c r="BE976" s="99">
        <v>0</v>
      </c>
      <c r="BF976" s="99">
        <v>146301.729711533</v>
      </c>
      <c r="BG976" s="99">
        <v>15062688.772583</v>
      </c>
      <c r="BH976" s="99">
        <v>2179832.4825744601</v>
      </c>
      <c r="BI976" s="99">
        <v>357.78746553510399</v>
      </c>
      <c r="BJ976" s="99">
        <v>1428212.52055359</v>
      </c>
      <c r="BK976" s="99">
        <v>945812.45941162098</v>
      </c>
      <c r="BL976" s="99">
        <v>0</v>
      </c>
      <c r="BM976" s="99">
        <v>18438.098692417101</v>
      </c>
      <c r="BN976" s="99">
        <v>0</v>
      </c>
      <c r="BO976" s="99">
        <v>0</v>
      </c>
      <c r="BP976" s="99">
        <v>0</v>
      </c>
      <c r="BQ976" s="99">
        <v>0</v>
      </c>
      <c r="BR976" s="99">
        <v>1036909.05399323</v>
      </c>
      <c r="BS976" s="99">
        <v>1527833.4471130399</v>
      </c>
      <c r="BT976" s="99">
        <v>502615.87173843401</v>
      </c>
      <c r="BU976" s="99">
        <v>0</v>
      </c>
      <c r="BV976" s="99">
        <v>551290.53253936803</v>
      </c>
      <c r="BW976" s="99">
        <v>53227.254581928297</v>
      </c>
      <c r="BX976" s="99">
        <v>0</v>
      </c>
      <c r="BY976" s="99">
        <v>0</v>
      </c>
      <c r="BZ976" s="99">
        <v>0</v>
      </c>
      <c r="CA976" s="99">
        <v>23013.410909175898</v>
      </c>
      <c r="CB976" s="99">
        <v>1532057.3428192099</v>
      </c>
      <c r="CC976" s="99">
        <v>11732592.0784912</v>
      </c>
      <c r="CD976" s="99">
        <v>3606900.9804077102</v>
      </c>
      <c r="CE976" s="99">
        <v>552.44644550979103</v>
      </c>
      <c r="CF976" s="99">
        <v>89402.005568504304</v>
      </c>
      <c r="CG976" s="99">
        <v>626319.10014343297</v>
      </c>
      <c r="CH976" s="99">
        <v>0</v>
      </c>
      <c r="CI976" s="99">
        <v>23559.714499473601</v>
      </c>
      <c r="CJ976" s="99">
        <v>1621588.9075317399</v>
      </c>
      <c r="CK976" s="99">
        <v>12374263.438720699</v>
      </c>
      <c r="CL976" s="99">
        <v>3670071.8956909198</v>
      </c>
      <c r="CM976" s="166">
        <v>43488.270998001099</v>
      </c>
      <c r="CN976" s="166">
        <v>7607286.6015014602</v>
      </c>
      <c r="CO976" s="166">
        <v>27418120.565917999</v>
      </c>
      <c r="CP976" s="99">
        <v>3670071.8956909198</v>
      </c>
      <c r="CQ976" s="99">
        <v>0</v>
      </c>
      <c r="CR976" s="99">
        <v>0</v>
      </c>
      <c r="CS976" s="99">
        <v>0</v>
      </c>
      <c r="CT976" s="99">
        <v>0</v>
      </c>
      <c r="CU976" s="98">
        <v>10998.530260633999</v>
      </c>
      <c r="CV976" s="98">
        <v>14955.800659517001</v>
      </c>
      <c r="CW976" s="98">
        <v>1621459.3483877142</v>
      </c>
      <c r="CX976" s="98">
        <v>12358911.178634632</v>
      </c>
    </row>
    <row r="977" spans="1:102" x14ac:dyDescent="0.2">
      <c r="A977" s="98" t="s">
        <v>66</v>
      </c>
      <c r="B977" s="100">
        <v>39417</v>
      </c>
      <c r="C977" s="99">
        <v>17809.0228407383</v>
      </c>
      <c r="D977" s="99">
        <v>1.89802344999043</v>
      </c>
      <c r="E977" s="99">
        <v>5157.2125528454799</v>
      </c>
      <c r="F977" s="99">
        <v>3572.15293976665</v>
      </c>
      <c r="G977" s="99">
        <v>382.92382137477398</v>
      </c>
      <c r="H977" s="99">
        <v>176.65289176441701</v>
      </c>
      <c r="I977" s="99">
        <v>0</v>
      </c>
      <c r="J977" s="99">
        <v>15539.0052243471</v>
      </c>
      <c r="K977" s="99">
        <v>0</v>
      </c>
      <c r="L977" s="99">
        <v>4149.1728000640896</v>
      </c>
      <c r="M977" s="99">
        <v>7795.5221278667505</v>
      </c>
      <c r="N977" s="99">
        <v>3079.11243018508</v>
      </c>
      <c r="O977" s="99">
        <v>7380.8628019094504</v>
      </c>
      <c r="P977" s="99">
        <v>0</v>
      </c>
      <c r="Q977" s="99">
        <v>1138.70792531967</v>
      </c>
      <c r="R977" s="99">
        <v>448.287016544491</v>
      </c>
      <c r="S977" s="99">
        <v>0</v>
      </c>
      <c r="T977" s="99">
        <v>125.42787162214501</v>
      </c>
      <c r="U977" s="99">
        <v>20166.1629974842</v>
      </c>
      <c r="V977" s="99">
        <v>1049014.03544617</v>
      </c>
      <c r="W977" s="99">
        <v>262.70354744046898</v>
      </c>
      <c r="X977" s="99">
        <v>481643.07141876197</v>
      </c>
      <c r="Y977" s="99">
        <v>320501.742263794</v>
      </c>
      <c r="Z977" s="99">
        <v>67096.748239517197</v>
      </c>
      <c r="AA977" s="99">
        <v>25107.272696971901</v>
      </c>
      <c r="AB977" s="99">
        <v>0</v>
      </c>
      <c r="AC977" s="99">
        <v>5320985.0541381799</v>
      </c>
      <c r="AD977" s="99">
        <v>0</v>
      </c>
      <c r="AE977" s="99">
        <v>157905.36404228199</v>
      </c>
      <c r="AF977" s="99">
        <v>377304.31495666498</v>
      </c>
      <c r="AG977" s="99">
        <v>507852.25373840297</v>
      </c>
      <c r="AH977" s="99">
        <v>346881.72407150298</v>
      </c>
      <c r="AI977" s="99">
        <v>0</v>
      </c>
      <c r="AJ977" s="99">
        <v>139169.062332153</v>
      </c>
      <c r="AK977" s="99">
        <v>71632.3914880753</v>
      </c>
      <c r="AL977" s="99">
        <v>0</v>
      </c>
      <c r="AM977" s="99">
        <v>19407.954929351799</v>
      </c>
      <c r="AN977" s="99">
        <v>6084876.6633911096</v>
      </c>
      <c r="AO977" s="99">
        <v>8202476.6414184598</v>
      </c>
      <c r="AP977" s="99">
        <v>2395.4093725979301</v>
      </c>
      <c r="AQ977" s="99">
        <v>3630467.8356018099</v>
      </c>
      <c r="AR977" s="99">
        <v>2414878.4004211398</v>
      </c>
      <c r="AS977" s="99">
        <v>474490.46873855602</v>
      </c>
      <c r="AT977" s="99">
        <v>175485.746068954</v>
      </c>
      <c r="AU977" s="99">
        <v>0</v>
      </c>
      <c r="AV977" s="99">
        <v>13194727.8153076</v>
      </c>
      <c r="AW977" s="99">
        <v>0</v>
      </c>
      <c r="AX977" s="99">
        <v>1367160.5158691399</v>
      </c>
      <c r="AY977" s="99">
        <v>3019141.5703125</v>
      </c>
      <c r="AZ977" s="99">
        <v>3665543.0585632301</v>
      </c>
      <c r="BA977" s="99">
        <v>2723466.6550598098</v>
      </c>
      <c r="BB977" s="99">
        <v>0</v>
      </c>
      <c r="BC977" s="99">
        <v>1059833.8028259301</v>
      </c>
      <c r="BD977" s="99">
        <v>506673.27498245199</v>
      </c>
      <c r="BE977" s="99">
        <v>0</v>
      </c>
      <c r="BF977" s="99">
        <v>140221.537553787</v>
      </c>
      <c r="BG977" s="99">
        <v>15336737.461792</v>
      </c>
      <c r="BH977" s="99">
        <v>2245351.8115539602</v>
      </c>
      <c r="BI977" s="99">
        <v>365.68166889250301</v>
      </c>
      <c r="BJ977" s="99">
        <v>1343478.31721497</v>
      </c>
      <c r="BK977" s="99">
        <v>920213.77423095703</v>
      </c>
      <c r="BL977" s="99">
        <v>0</v>
      </c>
      <c r="BM977" s="99">
        <v>17923.0279591084</v>
      </c>
      <c r="BN977" s="99">
        <v>0</v>
      </c>
      <c r="BO977" s="99">
        <v>0</v>
      </c>
      <c r="BP977" s="99">
        <v>0</v>
      </c>
      <c r="BQ977" s="99">
        <v>0</v>
      </c>
      <c r="BR977" s="99">
        <v>1036054.96075439</v>
      </c>
      <c r="BS977" s="99">
        <v>1499874.05661011</v>
      </c>
      <c r="BT977" s="99">
        <v>529750.20258331299</v>
      </c>
      <c r="BU977" s="99">
        <v>0</v>
      </c>
      <c r="BV977" s="99">
        <v>535211.95030975295</v>
      </c>
      <c r="BW977" s="99">
        <v>60276.721130847902</v>
      </c>
      <c r="BX977" s="99">
        <v>0</v>
      </c>
      <c r="BY977" s="99">
        <v>0</v>
      </c>
      <c r="BZ977" s="99">
        <v>0</v>
      </c>
      <c r="CA977" s="99">
        <v>22928.3605818748</v>
      </c>
      <c r="CB977" s="99">
        <v>1529347.22746277</v>
      </c>
      <c r="CC977" s="99">
        <v>11813421.567748999</v>
      </c>
      <c r="CD977" s="99">
        <v>3601172.4891967801</v>
      </c>
      <c r="CE977" s="99">
        <v>560.58999453485001</v>
      </c>
      <c r="CF977" s="99">
        <v>91378.9234361649</v>
      </c>
      <c r="CG977" s="99">
        <v>645412.89148712205</v>
      </c>
      <c r="CH977" s="99">
        <v>0</v>
      </c>
      <c r="CI977" s="99">
        <v>23491.675530672099</v>
      </c>
      <c r="CJ977" s="99">
        <v>1620460.94743347</v>
      </c>
      <c r="CK977" s="99">
        <v>12478311.086792</v>
      </c>
      <c r="CL977" s="99">
        <v>3658367.9752197298</v>
      </c>
      <c r="CM977" s="166">
        <v>43582.479578494997</v>
      </c>
      <c r="CN977" s="166">
        <v>7706120.1712036096</v>
      </c>
      <c r="CO977" s="166">
        <v>27827472.7026367</v>
      </c>
      <c r="CP977" s="99">
        <v>3658367.9752197298</v>
      </c>
      <c r="CQ977" s="99">
        <v>0</v>
      </c>
      <c r="CR977" s="99">
        <v>0</v>
      </c>
      <c r="CS977" s="99">
        <v>0</v>
      </c>
      <c r="CT977" s="99">
        <v>0</v>
      </c>
      <c r="CU977" s="98">
        <v>9960.246494862</v>
      </c>
      <c r="CV977" s="98">
        <v>15849.558066875001</v>
      </c>
      <c r="CW977" s="98">
        <v>1620726.1508989348</v>
      </c>
      <c r="CX977" s="98">
        <v>12458834.459236121</v>
      </c>
    </row>
    <row r="978" spans="1:102" x14ac:dyDescent="0.2">
      <c r="A978" s="98" t="s">
        <v>66</v>
      </c>
      <c r="B978" s="100">
        <v>39508</v>
      </c>
      <c r="C978" s="99">
        <v>18265.447201728799</v>
      </c>
      <c r="D978" s="99">
        <v>1.9334431039897</v>
      </c>
      <c r="E978" s="99">
        <v>5097.4109355211303</v>
      </c>
      <c r="F978" s="99">
        <v>3498.7070056796101</v>
      </c>
      <c r="G978" s="99">
        <v>412.34015729278298</v>
      </c>
      <c r="H978" s="99">
        <v>148.20532762259199</v>
      </c>
      <c r="I978" s="99">
        <v>0</v>
      </c>
      <c r="J978" s="99">
        <v>16369.1450581551</v>
      </c>
      <c r="K978" s="99">
        <v>0</v>
      </c>
      <c r="L978" s="99">
        <v>4182.1720507144901</v>
      </c>
      <c r="M978" s="99">
        <v>7870.2482697963696</v>
      </c>
      <c r="N978" s="99">
        <v>3064.3172576725501</v>
      </c>
      <c r="O978" s="99">
        <v>7625.6901776790601</v>
      </c>
      <c r="P978" s="99">
        <v>0</v>
      </c>
      <c r="Q978" s="99">
        <v>1167.3852634728</v>
      </c>
      <c r="R978" s="99">
        <v>449.06529074162199</v>
      </c>
      <c r="S978" s="99">
        <v>0</v>
      </c>
      <c r="T978" s="99">
        <v>122.47539498657</v>
      </c>
      <c r="U978" s="99">
        <v>20381.427201747902</v>
      </c>
      <c r="V978" s="99">
        <v>1064678.8530578599</v>
      </c>
      <c r="W978" s="99">
        <v>399.860854569823</v>
      </c>
      <c r="X978" s="99">
        <v>461984.81358337402</v>
      </c>
      <c r="Y978" s="99">
        <v>306562.85600280802</v>
      </c>
      <c r="Z978" s="99">
        <v>72233.727952957197</v>
      </c>
      <c r="AA978" s="99">
        <v>20458.098585128799</v>
      </c>
      <c r="AB978" s="99">
        <v>0</v>
      </c>
      <c r="AC978" s="99">
        <v>5487154.9391479502</v>
      </c>
      <c r="AD978" s="99">
        <v>0</v>
      </c>
      <c r="AE978" s="99">
        <v>156285.360157013</v>
      </c>
      <c r="AF978" s="99">
        <v>377799.57333755499</v>
      </c>
      <c r="AG978" s="99">
        <v>502762.10897445702</v>
      </c>
      <c r="AH978" s="99">
        <v>356180.55937194801</v>
      </c>
      <c r="AI978" s="99">
        <v>0</v>
      </c>
      <c r="AJ978" s="99">
        <v>138942.01344680801</v>
      </c>
      <c r="AK978" s="99">
        <v>74552.630149841294</v>
      </c>
      <c r="AL978" s="99">
        <v>0</v>
      </c>
      <c r="AM978" s="99">
        <v>18462.747196912798</v>
      </c>
      <c r="AN978" s="99">
        <v>6125682.1962890597</v>
      </c>
      <c r="AO978" s="99">
        <v>8407655.2294921894</v>
      </c>
      <c r="AP978" s="99">
        <v>3372.9745454788199</v>
      </c>
      <c r="AQ978" s="99">
        <v>3547562.61755371</v>
      </c>
      <c r="AR978" s="99">
        <v>2349928.4785766602</v>
      </c>
      <c r="AS978" s="99">
        <v>521346.025676727</v>
      </c>
      <c r="AT978" s="99">
        <v>143914.87322998</v>
      </c>
      <c r="AU978" s="99">
        <v>0</v>
      </c>
      <c r="AV978" s="99">
        <v>13923814.724487299</v>
      </c>
      <c r="AW978" s="99">
        <v>0</v>
      </c>
      <c r="AX978" s="99">
        <v>1364315.6065216099</v>
      </c>
      <c r="AY978" s="99">
        <v>3054302.51385498</v>
      </c>
      <c r="AZ978" s="99">
        <v>3678173.4914245601</v>
      </c>
      <c r="BA978" s="99">
        <v>2825429.1223754901</v>
      </c>
      <c r="BB978" s="99">
        <v>0</v>
      </c>
      <c r="BC978" s="99">
        <v>1072264.41517639</v>
      </c>
      <c r="BD978" s="99">
        <v>529515.83086395299</v>
      </c>
      <c r="BE978" s="99">
        <v>0</v>
      </c>
      <c r="BF978" s="99">
        <v>134800.47191810599</v>
      </c>
      <c r="BG978" s="99">
        <v>15672849.425293</v>
      </c>
      <c r="BH978" s="99">
        <v>2127365.4521484398</v>
      </c>
      <c r="BI978" s="99">
        <v>466.89006932824901</v>
      </c>
      <c r="BJ978" s="99">
        <v>1234490.08580017</v>
      </c>
      <c r="BK978" s="99">
        <v>810750.714607239</v>
      </c>
      <c r="BL978" s="99">
        <v>0</v>
      </c>
      <c r="BM978" s="99">
        <v>15756.8059947491</v>
      </c>
      <c r="BN978" s="99">
        <v>0</v>
      </c>
      <c r="BO978" s="99">
        <v>0</v>
      </c>
      <c r="BP978" s="99">
        <v>0</v>
      </c>
      <c r="BQ978" s="99">
        <v>0</v>
      </c>
      <c r="BR978" s="99">
        <v>944044.89658355701</v>
      </c>
      <c r="BS978" s="99">
        <v>1349062.27946472</v>
      </c>
      <c r="BT978" s="99">
        <v>549833.75685119606</v>
      </c>
      <c r="BU978" s="99">
        <v>0</v>
      </c>
      <c r="BV978" s="99">
        <v>506694.78927612299</v>
      </c>
      <c r="BW978" s="99">
        <v>61413.355599403403</v>
      </c>
      <c r="BX978" s="99">
        <v>0</v>
      </c>
      <c r="BY978" s="99">
        <v>0</v>
      </c>
      <c r="BZ978" s="99">
        <v>0</v>
      </c>
      <c r="CA978" s="99">
        <v>23380.528965950001</v>
      </c>
      <c r="CB978" s="99">
        <v>1522456.65235901</v>
      </c>
      <c r="CC978" s="99">
        <v>11911893.122802701</v>
      </c>
      <c r="CD978" s="99">
        <v>3353453.1163024898</v>
      </c>
      <c r="CE978" s="99">
        <v>555.51646263897396</v>
      </c>
      <c r="CF978" s="99">
        <v>93114.467799186707</v>
      </c>
      <c r="CG978" s="99">
        <v>664261.68962860096</v>
      </c>
      <c r="CH978" s="99">
        <v>0</v>
      </c>
      <c r="CI978" s="99">
        <v>23935.840309143099</v>
      </c>
      <c r="CJ978" s="99">
        <v>1613728.9000854499</v>
      </c>
      <c r="CK978" s="99">
        <v>12593742.6168213</v>
      </c>
      <c r="CL978" s="99">
        <v>3411244.0704040499</v>
      </c>
      <c r="CM978" s="166">
        <v>44223.713484287298</v>
      </c>
      <c r="CN978" s="166">
        <v>7748721.6972656297</v>
      </c>
      <c r="CO978" s="166">
        <v>28306444.723632801</v>
      </c>
      <c r="CP978" s="99">
        <v>3411244.0704040499</v>
      </c>
      <c r="CQ978" s="99">
        <v>0</v>
      </c>
      <c r="CR978" s="99">
        <v>0</v>
      </c>
      <c r="CS978" s="99">
        <v>0</v>
      </c>
      <c r="CT978" s="99">
        <v>0</v>
      </c>
      <c r="CU978" s="98">
        <v>9238.5988539980008</v>
      </c>
      <c r="CV978" s="98">
        <v>16703.714466889</v>
      </c>
      <c r="CW978" s="98">
        <v>1615571.1201581967</v>
      </c>
      <c r="CX978" s="98">
        <v>12576154.812431302</v>
      </c>
    </row>
    <row r="979" spans="1:102" x14ac:dyDescent="0.2">
      <c r="A979" s="98" t="s">
        <v>66</v>
      </c>
      <c r="B979" s="100">
        <v>39600</v>
      </c>
      <c r="C979" s="99">
        <v>18662.704252242998</v>
      </c>
      <c r="D979" s="99">
        <v>2.09111288998974</v>
      </c>
      <c r="E979" s="99">
        <v>4773.9439594149599</v>
      </c>
      <c r="F979" s="99">
        <v>3348.4492934048199</v>
      </c>
      <c r="G979" s="99">
        <v>432.98700622096698</v>
      </c>
      <c r="H979" s="99">
        <v>126.593646327965</v>
      </c>
      <c r="I979" s="99">
        <v>0</v>
      </c>
      <c r="J979" s="99">
        <v>17201.392667055101</v>
      </c>
      <c r="K979" s="99">
        <v>0</v>
      </c>
      <c r="L979" s="99">
        <v>4135.6833687424696</v>
      </c>
      <c r="M979" s="99">
        <v>7919.2574365138998</v>
      </c>
      <c r="N979" s="99">
        <v>3017.9729064703001</v>
      </c>
      <c r="O979" s="99">
        <v>7772.9001217484501</v>
      </c>
      <c r="P979" s="99">
        <v>0</v>
      </c>
      <c r="Q979" s="99">
        <v>1177.3208949714899</v>
      </c>
      <c r="R979" s="99">
        <v>465.76474682614202</v>
      </c>
      <c r="S979" s="99">
        <v>0</v>
      </c>
      <c r="T979" s="99">
        <v>114.13931662309901</v>
      </c>
      <c r="U979" s="99">
        <v>20647.8955087662</v>
      </c>
      <c r="V979" s="99">
        <v>1082653.8128356901</v>
      </c>
      <c r="W979" s="99">
        <v>130.555670261383</v>
      </c>
      <c r="X979" s="99">
        <v>433640.452682495</v>
      </c>
      <c r="Y979" s="99">
        <v>294044.76130676299</v>
      </c>
      <c r="Z979" s="99">
        <v>74408.312745094299</v>
      </c>
      <c r="AA979" s="99">
        <v>17483.125152111101</v>
      </c>
      <c r="AB979" s="99">
        <v>0</v>
      </c>
      <c r="AC979" s="99">
        <v>5690120.8211059598</v>
      </c>
      <c r="AD979" s="99">
        <v>0</v>
      </c>
      <c r="AE979" s="99">
        <v>157252.69221305801</v>
      </c>
      <c r="AF979" s="99">
        <v>372305.30314636201</v>
      </c>
      <c r="AG979" s="99">
        <v>493877.738670349</v>
      </c>
      <c r="AH979" s="99">
        <v>359624.229999542</v>
      </c>
      <c r="AI979" s="99">
        <v>0</v>
      </c>
      <c r="AJ979" s="99">
        <v>137162.77071380601</v>
      </c>
      <c r="AK979" s="99">
        <v>75617.662646293596</v>
      </c>
      <c r="AL979" s="99">
        <v>0</v>
      </c>
      <c r="AM979" s="99">
        <v>17298.519912481301</v>
      </c>
      <c r="AN979" s="99">
        <v>6246735.0578002902</v>
      </c>
      <c r="AO979" s="99">
        <v>8628571.7487793006</v>
      </c>
      <c r="AP979" s="99">
        <v>1148.34253041446</v>
      </c>
      <c r="AQ979" s="99">
        <v>3373297.2928772001</v>
      </c>
      <c r="AR979" s="99">
        <v>2291230.7016906701</v>
      </c>
      <c r="AS979" s="99">
        <v>541268.88677978504</v>
      </c>
      <c r="AT979" s="99">
        <v>124061.099157333</v>
      </c>
      <c r="AU979" s="99">
        <v>0</v>
      </c>
      <c r="AV979" s="99">
        <v>14768232.123291001</v>
      </c>
      <c r="AW979" s="99">
        <v>0</v>
      </c>
      <c r="AX979" s="99">
        <v>1387559.86335754</v>
      </c>
      <c r="AY979" s="99">
        <v>3071883.3711547898</v>
      </c>
      <c r="AZ979" s="99">
        <v>3652987.4938049298</v>
      </c>
      <c r="BA979" s="99">
        <v>2883844.77020264</v>
      </c>
      <c r="BB979" s="99">
        <v>0</v>
      </c>
      <c r="BC979" s="99">
        <v>1070910.4782409701</v>
      </c>
      <c r="BD979" s="99">
        <v>541434.50035858201</v>
      </c>
      <c r="BE979" s="99">
        <v>0</v>
      </c>
      <c r="BF979" s="99">
        <v>126868.45101165801</v>
      </c>
      <c r="BG979" s="99">
        <v>16156654.639160199</v>
      </c>
      <c r="BH979" s="99">
        <v>2186972.5387268099</v>
      </c>
      <c r="BI979" s="99">
        <v>125.48495787289001</v>
      </c>
      <c r="BJ979" s="99">
        <v>1171080.69065857</v>
      </c>
      <c r="BK979" s="99">
        <v>781743.17894744896</v>
      </c>
      <c r="BL979" s="99">
        <v>0</v>
      </c>
      <c r="BM979" s="99">
        <v>16250.6198365688</v>
      </c>
      <c r="BN979" s="99">
        <v>0</v>
      </c>
      <c r="BO979" s="99">
        <v>0</v>
      </c>
      <c r="BP979" s="99">
        <v>0</v>
      </c>
      <c r="BQ979" s="99">
        <v>0</v>
      </c>
      <c r="BR979" s="99">
        <v>949589.75876617397</v>
      </c>
      <c r="BS979" s="99">
        <v>1338477.1679992699</v>
      </c>
      <c r="BT979" s="99">
        <v>561222.91504669201</v>
      </c>
      <c r="BU979" s="99">
        <v>0</v>
      </c>
      <c r="BV979" s="99">
        <v>501612.44906616199</v>
      </c>
      <c r="BW979" s="99">
        <v>62454.4056954384</v>
      </c>
      <c r="BX979" s="99">
        <v>0</v>
      </c>
      <c r="BY979" s="99">
        <v>0</v>
      </c>
      <c r="BZ979" s="99">
        <v>0</v>
      </c>
      <c r="CA979" s="99">
        <v>23461.6021747589</v>
      </c>
      <c r="CB979" s="99">
        <v>1521437.8480072001</v>
      </c>
      <c r="CC979" s="99">
        <v>12030664.1451416</v>
      </c>
      <c r="CD979" s="99">
        <v>3356981.1975402799</v>
      </c>
      <c r="CE979" s="99">
        <v>560.39598345756497</v>
      </c>
      <c r="CF979" s="99">
        <v>92601.482174873396</v>
      </c>
      <c r="CG979" s="99">
        <v>668145.11590576195</v>
      </c>
      <c r="CH979" s="99">
        <v>0</v>
      </c>
      <c r="CI979" s="99">
        <v>24024.294443368901</v>
      </c>
      <c r="CJ979" s="99">
        <v>1613077.11312866</v>
      </c>
      <c r="CK979" s="99">
        <v>12661543.052123999</v>
      </c>
      <c r="CL979" s="99">
        <v>3421754.3103332501</v>
      </c>
      <c r="CM979" s="166">
        <v>44586.043473720601</v>
      </c>
      <c r="CN979" s="166">
        <v>7851139.4265747098</v>
      </c>
      <c r="CO979" s="166">
        <v>28838612.269042999</v>
      </c>
      <c r="CP979" s="99">
        <v>3421754.3103332501</v>
      </c>
      <c r="CQ979" s="99">
        <v>0</v>
      </c>
      <c r="CR979" s="99">
        <v>0</v>
      </c>
      <c r="CS979" s="99">
        <v>0</v>
      </c>
      <c r="CT979" s="99">
        <v>0</v>
      </c>
      <c r="CU979" s="98">
        <v>8376.4654865779994</v>
      </c>
      <c r="CV979" s="98">
        <v>17555.732171148</v>
      </c>
      <c r="CW979" s="98">
        <v>1614039.3301820734</v>
      </c>
      <c r="CX979" s="98">
        <v>12698809.261047361</v>
      </c>
    </row>
    <row r="980" spans="1:102" x14ac:dyDescent="0.2">
      <c r="A980" s="98" t="s">
        <v>66</v>
      </c>
      <c r="B980" s="100">
        <v>39692</v>
      </c>
      <c r="C980" s="99">
        <v>18935.1272618771</v>
      </c>
      <c r="D980" s="99">
        <v>4.3576760929427101</v>
      </c>
      <c r="E980" s="99">
        <v>4449.2997993230802</v>
      </c>
      <c r="F980" s="99">
        <v>3170.3497272729901</v>
      </c>
      <c r="G980" s="99">
        <v>445.68291310221002</v>
      </c>
      <c r="H980" s="99">
        <v>107.039873939008</v>
      </c>
      <c r="I980" s="99">
        <v>0</v>
      </c>
      <c r="J980" s="99">
        <v>17886.426160573999</v>
      </c>
      <c r="K980" s="99">
        <v>0</v>
      </c>
      <c r="L980" s="99">
        <v>3965.38086944819</v>
      </c>
      <c r="M980" s="99">
        <v>7993.0044041275996</v>
      </c>
      <c r="N980" s="99">
        <v>2969.6853487193598</v>
      </c>
      <c r="O980" s="99">
        <v>7823.1114073991803</v>
      </c>
      <c r="P980" s="99">
        <v>0</v>
      </c>
      <c r="Q980" s="99">
        <v>1165.00792215765</v>
      </c>
      <c r="R980" s="99">
        <v>456.23140833154298</v>
      </c>
      <c r="S980" s="99">
        <v>0</v>
      </c>
      <c r="T980" s="99">
        <v>111.038870857097</v>
      </c>
      <c r="U980" s="99">
        <v>20873.1805450916</v>
      </c>
      <c r="V980" s="99">
        <v>1102795.8518829299</v>
      </c>
      <c r="W980" s="99">
        <v>427.97663050144899</v>
      </c>
      <c r="X980" s="99">
        <v>407750.91804122902</v>
      </c>
      <c r="Y980" s="99">
        <v>282492.15057373</v>
      </c>
      <c r="Z980" s="99">
        <v>76600.7284545898</v>
      </c>
      <c r="AA980" s="99">
        <v>17016.5812554359</v>
      </c>
      <c r="AB980" s="99">
        <v>0</v>
      </c>
      <c r="AC980" s="99">
        <v>5856947.0331420898</v>
      </c>
      <c r="AD980" s="99">
        <v>0</v>
      </c>
      <c r="AE980" s="99">
        <v>155925.37979888899</v>
      </c>
      <c r="AF980" s="99">
        <v>376950.80235672003</v>
      </c>
      <c r="AG980" s="99">
        <v>483794.66719818098</v>
      </c>
      <c r="AH980" s="99">
        <v>360627.49748992902</v>
      </c>
      <c r="AI980" s="99">
        <v>0</v>
      </c>
      <c r="AJ980" s="99">
        <v>133226.34250259399</v>
      </c>
      <c r="AK980" s="99">
        <v>76124.989736557007</v>
      </c>
      <c r="AL980" s="99">
        <v>0</v>
      </c>
      <c r="AM980" s="99">
        <v>16949.628353357301</v>
      </c>
      <c r="AN980" s="99">
        <v>6348348.6725463904</v>
      </c>
      <c r="AO980" s="99">
        <v>8879576.5814209003</v>
      </c>
      <c r="AP980" s="99">
        <v>3733.7940701842299</v>
      </c>
      <c r="AQ980" s="99">
        <v>3199857.6913147001</v>
      </c>
      <c r="AR980" s="99">
        <v>2206318.8877258301</v>
      </c>
      <c r="AS980" s="99">
        <v>557879.08698272705</v>
      </c>
      <c r="AT980" s="99">
        <v>121311.74644374799</v>
      </c>
      <c r="AU980" s="99">
        <v>0</v>
      </c>
      <c r="AV980" s="99">
        <v>15394001.3863525</v>
      </c>
      <c r="AW980" s="99">
        <v>0</v>
      </c>
      <c r="AX980" s="99">
        <v>1373849.74565125</v>
      </c>
      <c r="AY980" s="99">
        <v>3141489.4547424298</v>
      </c>
      <c r="AZ980" s="99">
        <v>3585853.49542236</v>
      </c>
      <c r="BA980" s="99">
        <v>2926125.4447021498</v>
      </c>
      <c r="BB980" s="99">
        <v>0</v>
      </c>
      <c r="BC980" s="99">
        <v>1049866.3806457501</v>
      </c>
      <c r="BD980" s="99">
        <v>552311.55432128895</v>
      </c>
      <c r="BE980" s="99">
        <v>0</v>
      </c>
      <c r="BF980" s="99">
        <v>126320.43426609</v>
      </c>
      <c r="BG980" s="99">
        <v>16688212.2189941</v>
      </c>
      <c r="BH980" s="99">
        <v>2228683.6943054199</v>
      </c>
      <c r="BI980" s="99">
        <v>887.45396933704603</v>
      </c>
      <c r="BJ980" s="99">
        <v>1096870.7787017799</v>
      </c>
      <c r="BK980" s="99">
        <v>755025.52709960903</v>
      </c>
      <c r="BL980" s="99">
        <v>0</v>
      </c>
      <c r="BM980" s="99">
        <v>12065.908193707501</v>
      </c>
      <c r="BN980" s="99">
        <v>0</v>
      </c>
      <c r="BO980" s="99">
        <v>0</v>
      </c>
      <c r="BP980" s="99">
        <v>0</v>
      </c>
      <c r="BQ980" s="99">
        <v>0</v>
      </c>
      <c r="BR980" s="99">
        <v>963002.01744079601</v>
      </c>
      <c r="BS980" s="99">
        <v>1312780.46366882</v>
      </c>
      <c r="BT980" s="99">
        <v>568825.76556396496</v>
      </c>
      <c r="BU980" s="99">
        <v>0</v>
      </c>
      <c r="BV980" s="99">
        <v>491373.929477692</v>
      </c>
      <c r="BW980" s="99">
        <v>64035.838802337603</v>
      </c>
      <c r="BX980" s="99">
        <v>0</v>
      </c>
      <c r="BY980" s="99">
        <v>0</v>
      </c>
      <c r="BZ980" s="99">
        <v>0</v>
      </c>
      <c r="CA980" s="99">
        <v>23396.646375656099</v>
      </c>
      <c r="CB980" s="99">
        <v>1510289.7296752899</v>
      </c>
      <c r="CC980" s="99">
        <v>12055974.6612549</v>
      </c>
      <c r="CD980" s="99">
        <v>3326019.5893554701</v>
      </c>
      <c r="CE980" s="99">
        <v>552.934505552053</v>
      </c>
      <c r="CF980" s="99">
        <v>93076.699239730806</v>
      </c>
      <c r="CG980" s="99">
        <v>680500.20109558105</v>
      </c>
      <c r="CH980" s="99">
        <v>0</v>
      </c>
      <c r="CI980" s="99">
        <v>23945.377833843198</v>
      </c>
      <c r="CJ980" s="99">
        <v>1602584.44429016</v>
      </c>
      <c r="CK980" s="99">
        <v>12713609.5891113</v>
      </c>
      <c r="CL980" s="99">
        <v>3390892.7770080599</v>
      </c>
      <c r="CM980" s="166">
        <v>44760.221133708998</v>
      </c>
      <c r="CN980" s="166">
        <v>7946435.68505859</v>
      </c>
      <c r="CO980" s="166">
        <v>29377978.3979492</v>
      </c>
      <c r="CP980" s="99">
        <v>3390892.7770080599</v>
      </c>
      <c r="CQ980" s="99">
        <v>0</v>
      </c>
      <c r="CR980" s="99">
        <v>0</v>
      </c>
      <c r="CS980" s="99">
        <v>0</v>
      </c>
      <c r="CT980" s="99">
        <v>0</v>
      </c>
      <c r="CU980" s="98">
        <v>7532.3228572990001</v>
      </c>
      <c r="CV980" s="98">
        <v>18255.636558299</v>
      </c>
      <c r="CW980" s="98">
        <v>1603366.4289150208</v>
      </c>
      <c r="CX980" s="98">
        <v>12736474.862350481</v>
      </c>
    </row>
    <row r="981" spans="1:102" x14ac:dyDescent="0.2">
      <c r="A981" s="98" t="s">
        <v>66</v>
      </c>
      <c r="B981" s="100">
        <v>39783</v>
      </c>
      <c r="C981" s="99">
        <v>18937.878352403601</v>
      </c>
      <c r="D981" s="99">
        <v>3.6634130779712</v>
      </c>
      <c r="E981" s="99">
        <v>4292.3767648339299</v>
      </c>
      <c r="F981" s="99">
        <v>3075.7013456821401</v>
      </c>
      <c r="G981" s="99">
        <v>465.02836769446702</v>
      </c>
      <c r="H981" s="99">
        <v>84.686818120069802</v>
      </c>
      <c r="I981" s="99">
        <v>0</v>
      </c>
      <c r="J981" s="99">
        <v>18471.962151527401</v>
      </c>
      <c r="K981" s="99">
        <v>0</v>
      </c>
      <c r="L981" s="99">
        <v>3825.16041213274</v>
      </c>
      <c r="M981" s="99">
        <v>7951.71303957701</v>
      </c>
      <c r="N981" s="99">
        <v>2897.3470126688499</v>
      </c>
      <c r="O981" s="99">
        <v>7896.1097773909596</v>
      </c>
      <c r="P981" s="99">
        <v>0</v>
      </c>
      <c r="Q981" s="99">
        <v>1152.64275284112</v>
      </c>
      <c r="R981" s="99">
        <v>462.29598581418401</v>
      </c>
      <c r="S981" s="99">
        <v>0</v>
      </c>
      <c r="T981" s="99">
        <v>102.544680321589</v>
      </c>
      <c r="U981" s="99">
        <v>20993.9428462982</v>
      </c>
      <c r="V981" s="99">
        <v>1095208.3191528299</v>
      </c>
      <c r="W981" s="99">
        <v>377.92386098578601</v>
      </c>
      <c r="X981" s="99">
        <v>392817.53321456898</v>
      </c>
      <c r="Y981" s="99">
        <v>272608.30298614502</v>
      </c>
      <c r="Z981" s="99">
        <v>78374.164043426499</v>
      </c>
      <c r="AA981" s="99">
        <v>13405.218658924099</v>
      </c>
      <c r="AB981" s="99">
        <v>0</v>
      </c>
      <c r="AC981" s="99">
        <v>6024874.6755371103</v>
      </c>
      <c r="AD981" s="99">
        <v>0</v>
      </c>
      <c r="AE981" s="99">
        <v>150863.278190613</v>
      </c>
      <c r="AF981" s="99">
        <v>379098.595909119</v>
      </c>
      <c r="AG981" s="99">
        <v>467725.12517547602</v>
      </c>
      <c r="AH981" s="99">
        <v>362872.981773376</v>
      </c>
      <c r="AI981" s="99">
        <v>0</v>
      </c>
      <c r="AJ981" s="99">
        <v>130025.00311946899</v>
      </c>
      <c r="AK981" s="99">
        <v>75325.086429595904</v>
      </c>
      <c r="AL981" s="99">
        <v>0</v>
      </c>
      <c r="AM981" s="99">
        <v>15630.4369416237</v>
      </c>
      <c r="AN981" s="99">
        <v>6393096.6478271503</v>
      </c>
      <c r="AO981" s="99">
        <v>8893205.3472900409</v>
      </c>
      <c r="AP981" s="99">
        <v>3569.4482269585101</v>
      </c>
      <c r="AQ981" s="99">
        <v>3058599.3445434598</v>
      </c>
      <c r="AR981" s="99">
        <v>2130799.2962951702</v>
      </c>
      <c r="AS981" s="99">
        <v>573731.31034851098</v>
      </c>
      <c r="AT981" s="99">
        <v>96717.974875450105</v>
      </c>
      <c r="AU981" s="99">
        <v>0</v>
      </c>
      <c r="AV981" s="99">
        <v>15830889.0772705</v>
      </c>
      <c r="AW981" s="99">
        <v>0</v>
      </c>
      <c r="AX981" s="99">
        <v>1340263.87619019</v>
      </c>
      <c r="AY981" s="99">
        <v>3165920.9202270498</v>
      </c>
      <c r="AZ981" s="99">
        <v>3494725.4863281301</v>
      </c>
      <c r="BA981" s="99">
        <v>2956385.2196044899</v>
      </c>
      <c r="BB981" s="99">
        <v>0</v>
      </c>
      <c r="BC981" s="99">
        <v>1030207.33305359</v>
      </c>
      <c r="BD981" s="99">
        <v>551689.03748321498</v>
      </c>
      <c r="BE981" s="99">
        <v>0</v>
      </c>
      <c r="BF981" s="99">
        <v>116588.93973541301</v>
      </c>
      <c r="BG981" s="99">
        <v>16956143.818847701</v>
      </c>
      <c r="BH981" s="99">
        <v>2249205.9905395498</v>
      </c>
      <c r="BI981" s="99">
        <v>483.83930119499598</v>
      </c>
      <c r="BJ981" s="99">
        <v>1057567.57267761</v>
      </c>
      <c r="BK981" s="99">
        <v>727627.92839050305</v>
      </c>
      <c r="BL981" s="99">
        <v>0</v>
      </c>
      <c r="BM981" s="99">
        <v>7800.6718673109999</v>
      </c>
      <c r="BN981" s="99">
        <v>0</v>
      </c>
      <c r="BO981" s="99">
        <v>0</v>
      </c>
      <c r="BP981" s="99">
        <v>0</v>
      </c>
      <c r="BQ981" s="99">
        <v>0</v>
      </c>
      <c r="BR981" s="99">
        <v>971674.46035766602</v>
      </c>
      <c r="BS981" s="99">
        <v>1280523.3817749</v>
      </c>
      <c r="BT981" s="99">
        <v>575018.773880005</v>
      </c>
      <c r="BU981" s="99">
        <v>0</v>
      </c>
      <c r="BV981" s="99">
        <v>487319.97367095901</v>
      </c>
      <c r="BW981" s="99">
        <v>62502.782743930802</v>
      </c>
      <c r="BX981" s="99">
        <v>0</v>
      </c>
      <c r="BY981" s="99">
        <v>0</v>
      </c>
      <c r="BZ981" s="99">
        <v>0</v>
      </c>
      <c r="CA981" s="99">
        <v>23203.647456884399</v>
      </c>
      <c r="CB981" s="99">
        <v>1488313.72444153</v>
      </c>
      <c r="CC981" s="99">
        <v>11941910.412231401</v>
      </c>
      <c r="CD981" s="99">
        <v>3315501.8175964402</v>
      </c>
      <c r="CE981" s="99">
        <v>554.09662805497601</v>
      </c>
      <c r="CF981" s="99">
        <v>91204.130001068101</v>
      </c>
      <c r="CG981" s="99">
        <v>666396.52331543004</v>
      </c>
      <c r="CH981" s="99">
        <v>0</v>
      </c>
      <c r="CI981" s="99">
        <v>23759.780049085599</v>
      </c>
      <c r="CJ981" s="99">
        <v>1579695.39756775</v>
      </c>
      <c r="CK981" s="99">
        <v>12601195.974487299</v>
      </c>
      <c r="CL981" s="99">
        <v>3378964.6189270001</v>
      </c>
      <c r="CM981" s="166">
        <v>44680.564385414102</v>
      </c>
      <c r="CN981" s="166">
        <v>7974872.68676758</v>
      </c>
      <c r="CO981" s="166">
        <v>29589243.488037098</v>
      </c>
      <c r="CP981" s="99">
        <v>3378964.6189270001</v>
      </c>
      <c r="CQ981" s="99">
        <v>0</v>
      </c>
      <c r="CR981" s="99">
        <v>0</v>
      </c>
      <c r="CS981" s="99">
        <v>0</v>
      </c>
      <c r="CT981" s="99">
        <v>0</v>
      </c>
      <c r="CU981" s="98">
        <v>6894.0897173410003</v>
      </c>
      <c r="CV981" s="98">
        <v>18859.519075524</v>
      </c>
      <c r="CW981" s="98">
        <v>1579517.8544425981</v>
      </c>
      <c r="CX981" s="98">
        <v>12608306.93554683</v>
      </c>
    </row>
    <row r="982" spans="1:102" x14ac:dyDescent="0.2">
      <c r="A982" s="98" t="s">
        <v>66</v>
      </c>
      <c r="B982" s="100">
        <v>39873</v>
      </c>
      <c r="C982" s="99">
        <v>19042.177844762798</v>
      </c>
      <c r="D982" s="99">
        <v>2.7885554579843301</v>
      </c>
      <c r="E982" s="99">
        <v>4132.4366793036497</v>
      </c>
      <c r="F982" s="99">
        <v>2953.24287438393</v>
      </c>
      <c r="G982" s="99">
        <v>482.68470957130199</v>
      </c>
      <c r="H982" s="99">
        <v>82.585742109455197</v>
      </c>
      <c r="I982" s="99">
        <v>0</v>
      </c>
      <c r="J982" s="99">
        <v>19033.949699163401</v>
      </c>
      <c r="K982" s="99">
        <v>0</v>
      </c>
      <c r="L982" s="99">
        <v>3673.7305184602701</v>
      </c>
      <c r="M982" s="99">
        <v>7943.2413526177397</v>
      </c>
      <c r="N982" s="99">
        <v>2865.7467786669699</v>
      </c>
      <c r="O982" s="99">
        <v>7967.0792220234898</v>
      </c>
      <c r="P982" s="99">
        <v>0</v>
      </c>
      <c r="Q982" s="99">
        <v>1151.6482065468999</v>
      </c>
      <c r="R982" s="99">
        <v>469.97520450130099</v>
      </c>
      <c r="S982" s="99">
        <v>0</v>
      </c>
      <c r="T982" s="99">
        <v>99.304945704527199</v>
      </c>
      <c r="U982" s="99">
        <v>21131.305976152398</v>
      </c>
      <c r="V982" s="99">
        <v>1101945.11741638</v>
      </c>
      <c r="W982" s="99">
        <v>345.92124639823999</v>
      </c>
      <c r="X982" s="99">
        <v>376135.98855590803</v>
      </c>
      <c r="Y982" s="99">
        <v>261692.79659462001</v>
      </c>
      <c r="Z982" s="99">
        <v>76909.310488700896</v>
      </c>
      <c r="AA982" s="99">
        <v>11307.2964547873</v>
      </c>
      <c r="AB982" s="99">
        <v>0</v>
      </c>
      <c r="AC982" s="99">
        <v>6173592.15307617</v>
      </c>
      <c r="AD982" s="99">
        <v>0</v>
      </c>
      <c r="AE982" s="99">
        <v>141343.109508514</v>
      </c>
      <c r="AF982" s="99">
        <v>377622.107189178</v>
      </c>
      <c r="AG982" s="99">
        <v>463113.89673614502</v>
      </c>
      <c r="AH982" s="99">
        <v>367267.97682189901</v>
      </c>
      <c r="AI982" s="99">
        <v>0</v>
      </c>
      <c r="AJ982" s="99">
        <v>127879.600337982</v>
      </c>
      <c r="AK982" s="99">
        <v>73674.513556480393</v>
      </c>
      <c r="AL982" s="99">
        <v>0</v>
      </c>
      <c r="AM982" s="99">
        <v>14958.372040152501</v>
      </c>
      <c r="AN982" s="99">
        <v>6466572.4823608398</v>
      </c>
      <c r="AO982" s="99">
        <v>9006278.0540771503</v>
      </c>
      <c r="AP982" s="99">
        <v>2928.6300984620998</v>
      </c>
      <c r="AQ982" s="99">
        <v>2939068.6506652799</v>
      </c>
      <c r="AR982" s="99">
        <v>2039550.1210022001</v>
      </c>
      <c r="AS982" s="99">
        <v>571867.20822143601</v>
      </c>
      <c r="AT982" s="99">
        <v>81182.355990409895</v>
      </c>
      <c r="AU982" s="99">
        <v>0</v>
      </c>
      <c r="AV982" s="99">
        <v>16373397.2962646</v>
      </c>
      <c r="AW982" s="99">
        <v>0</v>
      </c>
      <c r="AX982" s="99">
        <v>1279338.8830108601</v>
      </c>
      <c r="AY982" s="99">
        <v>3188653.91937256</v>
      </c>
      <c r="AZ982" s="99">
        <v>3461352.8961486798</v>
      </c>
      <c r="BA982" s="99">
        <v>3013963.1263427702</v>
      </c>
      <c r="BB982" s="99">
        <v>0</v>
      </c>
      <c r="BC982" s="99">
        <v>1010450.25298309</v>
      </c>
      <c r="BD982" s="99">
        <v>540950.71983337402</v>
      </c>
      <c r="BE982" s="99">
        <v>0</v>
      </c>
      <c r="BF982" s="99">
        <v>111228.103802681</v>
      </c>
      <c r="BG982" s="99">
        <v>17205105.738525402</v>
      </c>
      <c r="BH982" s="99">
        <v>2274773.77130127</v>
      </c>
      <c r="BI982" s="99">
        <v>345.34621417894999</v>
      </c>
      <c r="BJ982" s="99">
        <v>1036410.36785126</v>
      </c>
      <c r="BK982" s="99">
        <v>695488.30605316197</v>
      </c>
      <c r="BL982" s="99">
        <v>0</v>
      </c>
      <c r="BM982" s="99">
        <v>9639.2063705921191</v>
      </c>
      <c r="BN982" s="99">
        <v>0</v>
      </c>
      <c r="BO982" s="99">
        <v>0</v>
      </c>
      <c r="BP982" s="99">
        <v>0</v>
      </c>
      <c r="BQ982" s="99">
        <v>0</v>
      </c>
      <c r="BR982" s="99">
        <v>958252.75939178502</v>
      </c>
      <c r="BS982" s="99">
        <v>1262406.16023254</v>
      </c>
      <c r="BT982" s="99">
        <v>586127.86569976795</v>
      </c>
      <c r="BU982" s="99">
        <v>0</v>
      </c>
      <c r="BV982" s="99">
        <v>486302.32125854498</v>
      </c>
      <c r="BW982" s="99">
        <v>62197.755266189597</v>
      </c>
      <c r="BX982" s="99">
        <v>0</v>
      </c>
      <c r="BY982" s="99">
        <v>0</v>
      </c>
      <c r="BZ982" s="99">
        <v>0</v>
      </c>
      <c r="CA982" s="99">
        <v>23181.646770238902</v>
      </c>
      <c r="CB982" s="99">
        <v>1482193.5589141799</v>
      </c>
      <c r="CC982" s="99">
        <v>11995294.576538101</v>
      </c>
      <c r="CD982" s="99">
        <v>3301615.0699157701</v>
      </c>
      <c r="CE982" s="99">
        <v>561.28931930661201</v>
      </c>
      <c r="CF982" s="99">
        <v>88471.080336570696</v>
      </c>
      <c r="CG982" s="99">
        <v>651547.63812255894</v>
      </c>
      <c r="CH982" s="99">
        <v>0</v>
      </c>
      <c r="CI982" s="99">
        <v>23742.177347660101</v>
      </c>
      <c r="CJ982" s="99">
        <v>1572222.76916504</v>
      </c>
      <c r="CK982" s="99">
        <v>12645883.5351563</v>
      </c>
      <c r="CL982" s="99">
        <v>3359640.9569397001</v>
      </c>
      <c r="CM982" s="166">
        <v>44774.6692047119</v>
      </c>
      <c r="CN982" s="166">
        <v>8032709.82067871</v>
      </c>
      <c r="CO982" s="166">
        <v>29843513.160156298</v>
      </c>
      <c r="CP982" s="99">
        <v>3359640.9569397001</v>
      </c>
      <c r="CQ982" s="99">
        <v>0</v>
      </c>
      <c r="CR982" s="99">
        <v>0</v>
      </c>
      <c r="CS982" s="99">
        <v>0</v>
      </c>
      <c r="CT982" s="99">
        <v>0</v>
      </c>
      <c r="CU982" s="98">
        <v>6301.715287086</v>
      </c>
      <c r="CV982" s="98">
        <v>19434.301717122002</v>
      </c>
      <c r="CW982" s="98">
        <v>1570664.6392507507</v>
      </c>
      <c r="CX982" s="98">
        <v>12646842.214660659</v>
      </c>
    </row>
    <row r="983" spans="1:102" x14ac:dyDescent="0.2">
      <c r="A983" s="98" t="s">
        <v>66</v>
      </c>
      <c r="B983" s="100">
        <v>39965</v>
      </c>
      <c r="C983" s="99">
        <v>19382.471773386002</v>
      </c>
      <c r="D983" s="99">
        <v>3.3147156089835299</v>
      </c>
      <c r="E983" s="99">
        <v>3940.99421647191</v>
      </c>
      <c r="F983" s="99">
        <v>2817.8810011744499</v>
      </c>
      <c r="G983" s="99">
        <v>491.96437497437</v>
      </c>
      <c r="H983" s="99">
        <v>65.438275910913902</v>
      </c>
      <c r="I983" s="99">
        <v>0</v>
      </c>
      <c r="J983" s="99">
        <v>19583.882239818598</v>
      </c>
      <c r="K983" s="99">
        <v>0</v>
      </c>
      <c r="L983" s="99">
        <v>3659.5958704650402</v>
      </c>
      <c r="M983" s="99">
        <v>8086.7200344204903</v>
      </c>
      <c r="N983" s="99">
        <v>2837.28670591116</v>
      </c>
      <c r="O983" s="99">
        <v>8091.4454846978197</v>
      </c>
      <c r="P983" s="99">
        <v>0</v>
      </c>
      <c r="Q983" s="99">
        <v>1154.29623313248</v>
      </c>
      <c r="R983" s="99">
        <v>471.97494345158299</v>
      </c>
      <c r="S983" s="99">
        <v>0</v>
      </c>
      <c r="T983" s="99">
        <v>103.616098981351</v>
      </c>
      <c r="U983" s="99">
        <v>21244.634171962702</v>
      </c>
      <c r="V983" s="99">
        <v>1118120.114151</v>
      </c>
      <c r="W983" s="99">
        <v>497.37328299879999</v>
      </c>
      <c r="X983" s="99">
        <v>357218.646251678</v>
      </c>
      <c r="Y983" s="99">
        <v>247047.24398040801</v>
      </c>
      <c r="Z983" s="99">
        <v>78279.101367950396</v>
      </c>
      <c r="AA983" s="99">
        <v>8443.9043229818308</v>
      </c>
      <c r="AB983" s="99">
        <v>0</v>
      </c>
      <c r="AC983" s="99">
        <v>6295766.6226806603</v>
      </c>
      <c r="AD983" s="99">
        <v>0</v>
      </c>
      <c r="AE983" s="99">
        <v>139735.22449684099</v>
      </c>
      <c r="AF983" s="99">
        <v>388561.484951019</v>
      </c>
      <c r="AG983" s="99">
        <v>451958.30130767799</v>
      </c>
      <c r="AH983" s="99">
        <v>369820.38714218099</v>
      </c>
      <c r="AI983" s="99">
        <v>0</v>
      </c>
      <c r="AJ983" s="99">
        <v>127750.533452034</v>
      </c>
      <c r="AK983" s="99">
        <v>72517.022633552595</v>
      </c>
      <c r="AL983" s="99">
        <v>0</v>
      </c>
      <c r="AM983" s="99">
        <v>14640.790297389</v>
      </c>
      <c r="AN983" s="99">
        <v>6517521.7678832998</v>
      </c>
      <c r="AO983" s="99">
        <v>9211161.1567382794</v>
      </c>
      <c r="AP983" s="99">
        <v>4845.1600972413999</v>
      </c>
      <c r="AQ983" s="99">
        <v>2807412.3402404799</v>
      </c>
      <c r="AR983" s="99">
        <v>1945109.7515869101</v>
      </c>
      <c r="AS983" s="99">
        <v>579839.40522003197</v>
      </c>
      <c r="AT983" s="99">
        <v>60972.576731681802</v>
      </c>
      <c r="AU983" s="99">
        <v>0</v>
      </c>
      <c r="AV983" s="99">
        <v>16790476.650634799</v>
      </c>
      <c r="AW983" s="99">
        <v>0</v>
      </c>
      <c r="AX983" s="99">
        <v>1273577.9742279099</v>
      </c>
      <c r="AY983" s="99">
        <v>3295062.6957092299</v>
      </c>
      <c r="AZ983" s="99">
        <v>3389013.7238464402</v>
      </c>
      <c r="BA983" s="99">
        <v>3047431.8481140099</v>
      </c>
      <c r="BB983" s="99">
        <v>0</v>
      </c>
      <c r="BC983" s="99">
        <v>1023414.2946167</v>
      </c>
      <c r="BD983" s="99">
        <v>533177.84390258801</v>
      </c>
      <c r="BE983" s="99">
        <v>0</v>
      </c>
      <c r="BF983" s="99">
        <v>109767.051907539</v>
      </c>
      <c r="BG983" s="99">
        <v>17431428.668945301</v>
      </c>
      <c r="BH983" s="99">
        <v>2332026.5416870099</v>
      </c>
      <c r="BI983" s="99">
        <v>752.94438551366295</v>
      </c>
      <c r="BJ983" s="99">
        <v>979581.45184326195</v>
      </c>
      <c r="BK983" s="99">
        <v>661116.97897338902</v>
      </c>
      <c r="BL983" s="99">
        <v>0</v>
      </c>
      <c r="BM983" s="99">
        <v>10561.3070834875</v>
      </c>
      <c r="BN983" s="99">
        <v>0</v>
      </c>
      <c r="BO983" s="99">
        <v>0</v>
      </c>
      <c r="BP983" s="99">
        <v>0</v>
      </c>
      <c r="BQ983" s="99">
        <v>0</v>
      </c>
      <c r="BR983" s="99">
        <v>998626.22795867897</v>
      </c>
      <c r="BS983" s="99">
        <v>1235571.57635498</v>
      </c>
      <c r="BT983" s="99">
        <v>592866.87556457496</v>
      </c>
      <c r="BU983" s="99">
        <v>0</v>
      </c>
      <c r="BV983" s="99">
        <v>487561.479373932</v>
      </c>
      <c r="BW983" s="99">
        <v>61341.9729747772</v>
      </c>
      <c r="BX983" s="99">
        <v>0</v>
      </c>
      <c r="BY983" s="99">
        <v>0</v>
      </c>
      <c r="BZ983" s="99">
        <v>0</v>
      </c>
      <c r="CA983" s="99">
        <v>23339.856894254699</v>
      </c>
      <c r="CB983" s="99">
        <v>1478131.08172607</v>
      </c>
      <c r="CC983" s="99">
        <v>12021908.748413101</v>
      </c>
      <c r="CD983" s="99">
        <v>3316018.3363647498</v>
      </c>
      <c r="CE983" s="99">
        <v>555.27623364329304</v>
      </c>
      <c r="CF983" s="99">
        <v>87120.211728095994</v>
      </c>
      <c r="CG983" s="99">
        <v>644982.25069427502</v>
      </c>
      <c r="CH983" s="99">
        <v>0</v>
      </c>
      <c r="CI983" s="99">
        <v>23898.138091802601</v>
      </c>
      <c r="CJ983" s="99">
        <v>1565660.5716552699</v>
      </c>
      <c r="CK983" s="99">
        <v>12680312.243042</v>
      </c>
      <c r="CL983" s="99">
        <v>3380528.70031738</v>
      </c>
      <c r="CM983" s="166">
        <v>45062.8805999756</v>
      </c>
      <c r="CN983" s="166">
        <v>8079827.46594238</v>
      </c>
      <c r="CO983" s="166">
        <v>30133690.7888184</v>
      </c>
      <c r="CP983" s="99">
        <v>3380528.70031738</v>
      </c>
      <c r="CQ983" s="99">
        <v>0</v>
      </c>
      <c r="CR983" s="99">
        <v>0</v>
      </c>
      <c r="CS983" s="99">
        <v>0</v>
      </c>
      <c r="CT983" s="99">
        <v>0</v>
      </c>
      <c r="CU983" s="98">
        <v>5699.2248426079996</v>
      </c>
      <c r="CV983" s="98">
        <v>19996.737768821</v>
      </c>
      <c r="CW983" s="98">
        <v>1565251.293454166</v>
      </c>
      <c r="CX983" s="98">
        <v>12666890.999107376</v>
      </c>
    </row>
    <row r="984" spans="1:102" x14ac:dyDescent="0.2">
      <c r="A984" s="98" t="s">
        <v>66</v>
      </c>
      <c r="B984" s="100">
        <v>40057</v>
      </c>
      <c r="C984" s="99">
        <v>19772.4037308693</v>
      </c>
      <c r="D984" s="99">
        <v>2.2320050169946599</v>
      </c>
      <c r="E984" s="99">
        <v>3774.1664142012601</v>
      </c>
      <c r="F984" s="99">
        <v>2710.4958061575899</v>
      </c>
      <c r="G984" s="99">
        <v>544.71197932958603</v>
      </c>
      <c r="H984" s="99">
        <v>42.6352064711973</v>
      </c>
      <c r="I984" s="99">
        <v>0</v>
      </c>
      <c r="J984" s="99">
        <v>20027.9904811382</v>
      </c>
      <c r="K984" s="99">
        <v>0</v>
      </c>
      <c r="L984" s="99">
        <v>3515.4377748072102</v>
      </c>
      <c r="M984" s="99">
        <v>8111.1910749673798</v>
      </c>
      <c r="N984" s="99">
        <v>2820.4079646766199</v>
      </c>
      <c r="O984" s="99">
        <v>8361.4128402471506</v>
      </c>
      <c r="P984" s="99">
        <v>0</v>
      </c>
      <c r="Q984" s="99">
        <v>1160.0972442776001</v>
      </c>
      <c r="R984" s="99">
        <v>494.08890817314398</v>
      </c>
      <c r="S984" s="99">
        <v>0</v>
      </c>
      <c r="T984" s="99">
        <v>99.633619147352903</v>
      </c>
      <c r="U984" s="99">
        <v>21306.564535617799</v>
      </c>
      <c r="V984" s="99">
        <v>1132795.53869629</v>
      </c>
      <c r="W984" s="99">
        <v>63.988899743650101</v>
      </c>
      <c r="X984" s="99">
        <v>343191.489868164</v>
      </c>
      <c r="Y984" s="99">
        <v>241275.270908356</v>
      </c>
      <c r="Z984" s="99">
        <v>83335.885326385498</v>
      </c>
      <c r="AA984" s="99">
        <v>4841.38307052851</v>
      </c>
      <c r="AB984" s="99">
        <v>0</v>
      </c>
      <c r="AC984" s="99">
        <v>6423535.6473998995</v>
      </c>
      <c r="AD984" s="99">
        <v>0</v>
      </c>
      <c r="AE984" s="99">
        <v>135893.23181533799</v>
      </c>
      <c r="AF984" s="99">
        <v>384834.68413162202</v>
      </c>
      <c r="AG984" s="99">
        <v>448874.05291748</v>
      </c>
      <c r="AH984" s="99">
        <v>376041.82870483398</v>
      </c>
      <c r="AI984" s="99">
        <v>0</v>
      </c>
      <c r="AJ984" s="99">
        <v>127965.858813286</v>
      </c>
      <c r="AK984" s="99">
        <v>73683.607428550706</v>
      </c>
      <c r="AL984" s="99">
        <v>0</v>
      </c>
      <c r="AM984" s="99">
        <v>14021.951307535201</v>
      </c>
      <c r="AN984" s="99">
        <v>6595742.9600219699</v>
      </c>
      <c r="AO984" s="99">
        <v>9392641.53515625</v>
      </c>
      <c r="AP984" s="99">
        <v>631.26969067007303</v>
      </c>
      <c r="AQ984" s="99">
        <v>2693878.2953796401</v>
      </c>
      <c r="AR984" s="99">
        <v>1903056.14607239</v>
      </c>
      <c r="AS984" s="99">
        <v>622721.59599304199</v>
      </c>
      <c r="AT984" s="99">
        <v>35175.998710632302</v>
      </c>
      <c r="AU984" s="99">
        <v>0</v>
      </c>
      <c r="AV984" s="99">
        <v>17293429.237792999</v>
      </c>
      <c r="AW984" s="99">
        <v>0</v>
      </c>
      <c r="AX984" s="99">
        <v>1235106.1152496301</v>
      </c>
      <c r="AY984" s="99">
        <v>3297526.1830749498</v>
      </c>
      <c r="AZ984" s="99">
        <v>3378950.2996521001</v>
      </c>
      <c r="BA984" s="99">
        <v>3122664.8148193401</v>
      </c>
      <c r="BB984" s="99">
        <v>0</v>
      </c>
      <c r="BC984" s="99">
        <v>1029931.25614166</v>
      </c>
      <c r="BD984" s="99">
        <v>552007.62151336705</v>
      </c>
      <c r="BE984" s="99">
        <v>0</v>
      </c>
      <c r="BF984" s="99">
        <v>104923.215831757</v>
      </c>
      <c r="BG984" s="99">
        <v>17822407.248779301</v>
      </c>
      <c r="BH984" s="99">
        <v>2374228.63104248</v>
      </c>
      <c r="BI984" s="99">
        <v>37.883114832919098</v>
      </c>
      <c r="BJ984" s="99">
        <v>947001.868934631</v>
      </c>
      <c r="BK984" s="99">
        <v>649303.74320220901</v>
      </c>
      <c r="BL984" s="99">
        <v>0</v>
      </c>
      <c r="BM984" s="99">
        <v>3554.2360954880701</v>
      </c>
      <c r="BN984" s="99">
        <v>0</v>
      </c>
      <c r="BO984" s="99">
        <v>0</v>
      </c>
      <c r="BP984" s="99">
        <v>0</v>
      </c>
      <c r="BQ984" s="99">
        <v>0</v>
      </c>
      <c r="BR984" s="99">
        <v>1000344.4534759501</v>
      </c>
      <c r="BS984" s="99">
        <v>1231339.4195556601</v>
      </c>
      <c r="BT984" s="99">
        <v>607699.220230103</v>
      </c>
      <c r="BU984" s="99">
        <v>0</v>
      </c>
      <c r="BV984" s="99">
        <v>490250.89263534499</v>
      </c>
      <c r="BW984" s="99">
        <v>61428.327135086103</v>
      </c>
      <c r="BX984" s="99">
        <v>0</v>
      </c>
      <c r="BY984" s="99">
        <v>0</v>
      </c>
      <c r="BZ984" s="99">
        <v>0</v>
      </c>
      <c r="CA984" s="99">
        <v>23559.880172729499</v>
      </c>
      <c r="CB984" s="99">
        <v>1471520.51393127</v>
      </c>
      <c r="CC984" s="99">
        <v>12052436.90979</v>
      </c>
      <c r="CD984" s="99">
        <v>3318567.0427856399</v>
      </c>
      <c r="CE984" s="99">
        <v>588.41650711</v>
      </c>
      <c r="CF984" s="99">
        <v>87853.144567489595</v>
      </c>
      <c r="CG984" s="99">
        <v>657459.70224761998</v>
      </c>
      <c r="CH984" s="99">
        <v>0</v>
      </c>
      <c r="CI984" s="99">
        <v>24144.3320019245</v>
      </c>
      <c r="CJ984" s="99">
        <v>1560013.80453491</v>
      </c>
      <c r="CK984" s="99">
        <v>12710264.602417</v>
      </c>
      <c r="CL984" s="99">
        <v>3379000.9955444299</v>
      </c>
      <c r="CM984" s="166">
        <v>45367.1437716484</v>
      </c>
      <c r="CN984" s="166">
        <v>8159717.2620239304</v>
      </c>
      <c r="CO984" s="166">
        <v>30505931.4370117</v>
      </c>
      <c r="CP984" s="99">
        <v>3379000.9955444299</v>
      </c>
      <c r="CQ984" s="99">
        <v>0</v>
      </c>
      <c r="CR984" s="99">
        <v>0</v>
      </c>
      <c r="CS984" s="99">
        <v>0</v>
      </c>
      <c r="CT984" s="99">
        <v>0</v>
      </c>
      <c r="CU984" s="98">
        <v>5070.1684214810002</v>
      </c>
      <c r="CV984" s="98">
        <v>20484.857915682998</v>
      </c>
      <c r="CW984" s="98">
        <v>1559373.6584987596</v>
      </c>
      <c r="CX984" s="98">
        <v>12709896.61203762</v>
      </c>
    </row>
    <row r="985" spans="1:102" x14ac:dyDescent="0.2">
      <c r="A985" s="98" t="s">
        <v>66</v>
      </c>
      <c r="B985" s="100">
        <v>40148</v>
      </c>
      <c r="C985" s="99">
        <v>20170.690323829702</v>
      </c>
      <c r="D985" s="99">
        <v>1.7698131069919301</v>
      </c>
      <c r="E985" s="99">
        <v>3568.5774345099899</v>
      </c>
      <c r="F985" s="99">
        <v>2593.7940185070001</v>
      </c>
      <c r="G985" s="99">
        <v>566.57028505206097</v>
      </c>
      <c r="H985" s="99">
        <v>17.724503159290201</v>
      </c>
      <c r="I985" s="99">
        <v>0</v>
      </c>
      <c r="J985" s="99">
        <v>20557.269768476501</v>
      </c>
      <c r="K985" s="99">
        <v>0</v>
      </c>
      <c r="L985" s="99">
        <v>3432.0487467646599</v>
      </c>
      <c r="M985" s="99">
        <v>8116.4788197279004</v>
      </c>
      <c r="N985" s="99">
        <v>2798.1111814975702</v>
      </c>
      <c r="O985" s="99">
        <v>8657.9535542726499</v>
      </c>
      <c r="P985" s="99">
        <v>0</v>
      </c>
      <c r="Q985" s="99">
        <v>1161.9451874792601</v>
      </c>
      <c r="R985" s="99">
        <v>498.31904964148998</v>
      </c>
      <c r="S985" s="99">
        <v>0</v>
      </c>
      <c r="T985" s="99">
        <v>105.006845390424</v>
      </c>
      <c r="U985" s="99">
        <v>21493.910571575201</v>
      </c>
      <c r="V985" s="99">
        <v>1141680.4087829599</v>
      </c>
      <c r="W985" s="99">
        <v>378.83858437463601</v>
      </c>
      <c r="X985" s="99">
        <v>324626.75670623803</v>
      </c>
      <c r="Y985" s="99">
        <v>230305.562301636</v>
      </c>
      <c r="Z985" s="99">
        <v>87375.093016624494</v>
      </c>
      <c r="AA985" s="99">
        <v>2281.5540511310101</v>
      </c>
      <c r="AB985" s="99">
        <v>0</v>
      </c>
      <c r="AC985" s="99">
        <v>6496804.7151489304</v>
      </c>
      <c r="AD985" s="99">
        <v>0</v>
      </c>
      <c r="AE985" s="99">
        <v>132044.87729835499</v>
      </c>
      <c r="AF985" s="99">
        <v>385706.28319168102</v>
      </c>
      <c r="AG985" s="99">
        <v>441475.32397842401</v>
      </c>
      <c r="AH985" s="99">
        <v>383457.47134399402</v>
      </c>
      <c r="AI985" s="99">
        <v>0</v>
      </c>
      <c r="AJ985" s="99">
        <v>128684.584349632</v>
      </c>
      <c r="AK985" s="99">
        <v>74632.964603424101</v>
      </c>
      <c r="AL985" s="99">
        <v>0</v>
      </c>
      <c r="AM985" s="99">
        <v>15184.261800766</v>
      </c>
      <c r="AN985" s="99">
        <v>6605212.2441406297</v>
      </c>
      <c r="AO985" s="99">
        <v>9537340.5527343806</v>
      </c>
      <c r="AP985" s="99">
        <v>3700.6655727028801</v>
      </c>
      <c r="AQ985" s="99">
        <v>2583832.0744323698</v>
      </c>
      <c r="AR985" s="99">
        <v>1834744.2176055899</v>
      </c>
      <c r="AS985" s="99">
        <v>659010.46196746803</v>
      </c>
      <c r="AT985" s="99">
        <v>17500.598611593199</v>
      </c>
      <c r="AU985" s="99">
        <v>0</v>
      </c>
      <c r="AV985" s="99">
        <v>17685787.735595699</v>
      </c>
      <c r="AW985" s="99">
        <v>0</v>
      </c>
      <c r="AX985" s="99">
        <v>1214453.5017242399</v>
      </c>
      <c r="AY985" s="99">
        <v>3338843.1955871601</v>
      </c>
      <c r="AZ985" s="99">
        <v>3345145.7563171401</v>
      </c>
      <c r="BA985" s="99">
        <v>3216374.6133117699</v>
      </c>
      <c r="BB985" s="99">
        <v>0</v>
      </c>
      <c r="BC985" s="99">
        <v>1037733.9798584</v>
      </c>
      <c r="BD985" s="99">
        <v>564788.85665130604</v>
      </c>
      <c r="BE985" s="99">
        <v>0</v>
      </c>
      <c r="BF985" s="99">
        <v>115676.987044334</v>
      </c>
      <c r="BG985" s="99">
        <v>17969762.8288574</v>
      </c>
      <c r="BH985" s="99">
        <v>2418403.5315246601</v>
      </c>
      <c r="BI985" s="99">
        <v>370.055494964123</v>
      </c>
      <c r="BJ985" s="99">
        <v>910802.93769836402</v>
      </c>
      <c r="BK985" s="99">
        <v>626244.95262145996</v>
      </c>
      <c r="BL985" s="99">
        <v>0</v>
      </c>
      <c r="BM985" s="99">
        <v>1685.4705217778701</v>
      </c>
      <c r="BN985" s="99">
        <v>0</v>
      </c>
      <c r="BO985" s="99">
        <v>0</v>
      </c>
      <c r="BP985" s="99">
        <v>0</v>
      </c>
      <c r="BQ985" s="99">
        <v>0</v>
      </c>
      <c r="BR985" s="99">
        <v>997849.89738464402</v>
      </c>
      <c r="BS985" s="99">
        <v>1214934.33137512</v>
      </c>
      <c r="BT985" s="99">
        <v>625750.812316895</v>
      </c>
      <c r="BU985" s="99">
        <v>0</v>
      </c>
      <c r="BV985" s="99">
        <v>496514.30229568499</v>
      </c>
      <c r="BW985" s="99">
        <v>62963.806367397301</v>
      </c>
      <c r="BX985" s="99">
        <v>0</v>
      </c>
      <c r="BY985" s="99">
        <v>0</v>
      </c>
      <c r="BZ985" s="99">
        <v>0</v>
      </c>
      <c r="CA985" s="99">
        <v>23725.7355575562</v>
      </c>
      <c r="CB985" s="99">
        <v>1466991.5482330299</v>
      </c>
      <c r="CC985" s="99">
        <v>12123270.5551758</v>
      </c>
      <c r="CD985" s="99">
        <v>3336795.6394348098</v>
      </c>
      <c r="CE985" s="99">
        <v>585.57018381357204</v>
      </c>
      <c r="CF985" s="99">
        <v>89890.896472930894</v>
      </c>
      <c r="CG985" s="99">
        <v>678001.41635894799</v>
      </c>
      <c r="CH985" s="99">
        <v>0</v>
      </c>
      <c r="CI985" s="99">
        <v>24314.3638510704</v>
      </c>
      <c r="CJ985" s="99">
        <v>1556271.8897857701</v>
      </c>
      <c r="CK985" s="99">
        <v>12808030.1364746</v>
      </c>
      <c r="CL985" s="99">
        <v>3401176.9737243699</v>
      </c>
      <c r="CM985" s="166">
        <v>45735.456850051902</v>
      </c>
      <c r="CN985" s="166">
        <v>8164645.5065307599</v>
      </c>
      <c r="CO985" s="166">
        <v>30793021.5310059</v>
      </c>
      <c r="CP985" s="99">
        <v>3401176.9737243699</v>
      </c>
      <c r="CQ985" s="99">
        <v>0</v>
      </c>
      <c r="CR985" s="99">
        <v>0</v>
      </c>
      <c r="CS985" s="99">
        <v>0</v>
      </c>
      <c r="CT985" s="99">
        <v>0</v>
      </c>
      <c r="CU985" s="98">
        <v>4512.7436007360002</v>
      </c>
      <c r="CV985" s="98">
        <v>21037.124979417</v>
      </c>
      <c r="CW985" s="98">
        <v>1556882.4447059608</v>
      </c>
      <c r="CX985" s="98">
        <v>12801271.971534748</v>
      </c>
    </row>
    <row r="986" spans="1:102" x14ac:dyDescent="0.2">
      <c r="A986" s="98" t="s">
        <v>66</v>
      </c>
      <c r="B986" s="100">
        <v>40238</v>
      </c>
      <c r="C986" s="99">
        <v>20162.932388067198</v>
      </c>
      <c r="D986" s="99">
        <v>1.8318350549961899</v>
      </c>
      <c r="E986" s="99">
        <v>3365.5715555250599</v>
      </c>
      <c r="F986" s="99">
        <v>2498.0029941499201</v>
      </c>
      <c r="G986" s="99">
        <v>594.00454404205095</v>
      </c>
      <c r="H986" s="99">
        <v>0</v>
      </c>
      <c r="I986" s="99">
        <v>0</v>
      </c>
      <c r="J986" s="99">
        <v>20939.366608858101</v>
      </c>
      <c r="K986" s="99">
        <v>0</v>
      </c>
      <c r="L986" s="99">
        <v>3491.9017516076601</v>
      </c>
      <c r="M986" s="99">
        <v>8007.5690718293199</v>
      </c>
      <c r="N986" s="99">
        <v>2754.9982943236801</v>
      </c>
      <c r="O986" s="99">
        <v>8525.7158399820291</v>
      </c>
      <c r="P986" s="99">
        <v>0</v>
      </c>
      <c r="Q986" s="99">
        <v>1134.7928075790401</v>
      </c>
      <c r="R986" s="99">
        <v>512.79074219614301</v>
      </c>
      <c r="S986" s="99">
        <v>0</v>
      </c>
      <c r="T986" s="99">
        <v>105.92089616414199</v>
      </c>
      <c r="U986" s="99">
        <v>21605.283427715302</v>
      </c>
      <c r="V986" s="99">
        <v>1134700.09587097</v>
      </c>
      <c r="W986" s="99">
        <v>369.83177725225698</v>
      </c>
      <c r="X986" s="99">
        <v>304507.16645813</v>
      </c>
      <c r="Y986" s="99">
        <v>221040.592212677</v>
      </c>
      <c r="Z986" s="99">
        <v>88589.858785629302</v>
      </c>
      <c r="AA986" s="99">
        <v>0</v>
      </c>
      <c r="AB986" s="99">
        <v>0</v>
      </c>
      <c r="AC986" s="99">
        <v>6647874.10339355</v>
      </c>
      <c r="AD986" s="99">
        <v>0</v>
      </c>
      <c r="AE986" s="99">
        <v>132654.538816452</v>
      </c>
      <c r="AF986" s="99">
        <v>372690.56290054298</v>
      </c>
      <c r="AG986" s="99">
        <v>428645.02190780599</v>
      </c>
      <c r="AH986" s="99">
        <v>384039.131484985</v>
      </c>
      <c r="AI986" s="99">
        <v>0</v>
      </c>
      <c r="AJ986" s="99">
        <v>125463.708512306</v>
      </c>
      <c r="AK986" s="99">
        <v>75737.348673820496</v>
      </c>
      <c r="AL986" s="99">
        <v>0</v>
      </c>
      <c r="AM986" s="99">
        <v>13638.7232620716</v>
      </c>
      <c r="AN986" s="99">
        <v>6699888.7326660203</v>
      </c>
      <c r="AO986" s="99">
        <v>9531998.57275391</v>
      </c>
      <c r="AP986" s="99">
        <v>3572.6814438104602</v>
      </c>
      <c r="AQ986" s="99">
        <v>2450260.5466613802</v>
      </c>
      <c r="AR986" s="99">
        <v>1781351.3630828899</v>
      </c>
      <c r="AS986" s="99">
        <v>677332.96485137905</v>
      </c>
      <c r="AT986" s="99">
        <v>0</v>
      </c>
      <c r="AU986" s="99">
        <v>0</v>
      </c>
      <c r="AV986" s="99">
        <v>18098316.580810498</v>
      </c>
      <c r="AW986" s="99">
        <v>0</v>
      </c>
      <c r="AX986" s="99">
        <v>1231485.76539612</v>
      </c>
      <c r="AY986" s="99">
        <v>3253988.5642089802</v>
      </c>
      <c r="AZ986" s="99">
        <v>3278847.7611083998</v>
      </c>
      <c r="BA986" s="99">
        <v>3241210.74468994</v>
      </c>
      <c r="BB986" s="99">
        <v>0</v>
      </c>
      <c r="BC986" s="99">
        <v>1012520.62491608</v>
      </c>
      <c r="BD986" s="99">
        <v>571655.39031982399</v>
      </c>
      <c r="BE986" s="99">
        <v>0</v>
      </c>
      <c r="BF986" s="99">
        <v>105820.22787284901</v>
      </c>
      <c r="BG986" s="99">
        <v>18312279.0620117</v>
      </c>
      <c r="BH986" s="99">
        <v>2426064.8375549298</v>
      </c>
      <c r="BI986" s="99">
        <v>626.45885390043304</v>
      </c>
      <c r="BJ986" s="99">
        <v>891386.56459808396</v>
      </c>
      <c r="BK986" s="99">
        <v>611537.75831604004</v>
      </c>
      <c r="BL986" s="99">
        <v>0</v>
      </c>
      <c r="BM986" s="99">
        <v>198.698727916926</v>
      </c>
      <c r="BN986" s="99">
        <v>0</v>
      </c>
      <c r="BO986" s="99">
        <v>0</v>
      </c>
      <c r="BP986" s="99">
        <v>0</v>
      </c>
      <c r="BQ986" s="99">
        <v>0</v>
      </c>
      <c r="BR986" s="99">
        <v>996302.81257629395</v>
      </c>
      <c r="BS986" s="99">
        <v>1190917.1962432901</v>
      </c>
      <c r="BT986" s="99">
        <v>630731.39289092994</v>
      </c>
      <c r="BU986" s="99">
        <v>0</v>
      </c>
      <c r="BV986" s="99">
        <v>491238.02563095099</v>
      </c>
      <c r="BW986" s="99">
        <v>63783.729562759399</v>
      </c>
      <c r="BX986" s="99">
        <v>0</v>
      </c>
      <c r="BY986" s="99">
        <v>0</v>
      </c>
      <c r="BZ986" s="99">
        <v>0</v>
      </c>
      <c r="CA986" s="99">
        <v>23522.4041507244</v>
      </c>
      <c r="CB986" s="99">
        <v>1440699.8005218499</v>
      </c>
      <c r="CC986" s="99">
        <v>11983434.7067871</v>
      </c>
      <c r="CD986" s="99">
        <v>3308867.5222473098</v>
      </c>
      <c r="CE986" s="99">
        <v>598.15879164636101</v>
      </c>
      <c r="CF986" s="99">
        <v>88996.216571807905</v>
      </c>
      <c r="CG986" s="99">
        <v>676694.11169433605</v>
      </c>
      <c r="CH986" s="99">
        <v>0</v>
      </c>
      <c r="CI986" s="99">
        <v>24119.747584581401</v>
      </c>
      <c r="CJ986" s="99">
        <v>1531910.6304931601</v>
      </c>
      <c r="CK986" s="99">
        <v>12694649.3991699</v>
      </c>
      <c r="CL986" s="99">
        <v>3369707.7007141099</v>
      </c>
      <c r="CM986" s="166">
        <v>45605.121537208601</v>
      </c>
      <c r="CN986" s="166">
        <v>8228883.6107788105</v>
      </c>
      <c r="CO986" s="166">
        <v>31032966.647216801</v>
      </c>
      <c r="CP986" s="99">
        <v>3369707.7007141099</v>
      </c>
      <c r="CQ986" s="99">
        <v>0</v>
      </c>
      <c r="CR986" s="99">
        <v>0</v>
      </c>
      <c r="CS986" s="99">
        <v>0</v>
      </c>
      <c r="CT986" s="99">
        <v>0</v>
      </c>
      <c r="CU986" s="98">
        <v>4035.105548175</v>
      </c>
      <c r="CV986" s="98">
        <v>21434.234342135001</v>
      </c>
      <c r="CW986" s="98">
        <v>1529696.0170936577</v>
      </c>
      <c r="CX986" s="98">
        <v>12660128.818481436</v>
      </c>
    </row>
    <row r="987" spans="1:102" x14ac:dyDescent="0.2">
      <c r="A987" s="98" t="s">
        <v>66</v>
      </c>
      <c r="B987" s="100">
        <v>40330</v>
      </c>
      <c r="C987" s="99">
        <v>20483.967530012102</v>
      </c>
      <c r="D987" s="99">
        <v>1.1396281499910399</v>
      </c>
      <c r="E987" s="99">
        <v>3265.1736412048299</v>
      </c>
      <c r="F987" s="99">
        <v>2423.8791799545302</v>
      </c>
      <c r="G987" s="99">
        <v>613.362694218755</v>
      </c>
      <c r="H987" s="99">
        <v>0</v>
      </c>
      <c r="I987" s="99">
        <v>0</v>
      </c>
      <c r="J987" s="99">
        <v>21257.994379520402</v>
      </c>
      <c r="K987" s="99">
        <v>0</v>
      </c>
      <c r="L987" s="99">
        <v>3626.3219722211402</v>
      </c>
      <c r="M987" s="99">
        <v>8109.4126595854796</v>
      </c>
      <c r="N987" s="99">
        <v>2722.6187252104301</v>
      </c>
      <c r="O987" s="99">
        <v>8677.4116461277008</v>
      </c>
      <c r="P987" s="99">
        <v>0</v>
      </c>
      <c r="Q987" s="99">
        <v>1123.76956000924</v>
      </c>
      <c r="R987" s="99">
        <v>539.25207354873396</v>
      </c>
      <c r="S987" s="99">
        <v>0</v>
      </c>
      <c r="T987" s="99">
        <v>104.824694623239</v>
      </c>
      <c r="U987" s="99">
        <v>21801.521425962401</v>
      </c>
      <c r="V987" s="99">
        <v>1143567.5194397001</v>
      </c>
      <c r="W987" s="99">
        <v>5.6353354009916101</v>
      </c>
      <c r="X987" s="99">
        <v>294662.02129364002</v>
      </c>
      <c r="Y987" s="99">
        <v>214836.45552444499</v>
      </c>
      <c r="Z987" s="99">
        <v>91097.365384101897</v>
      </c>
      <c r="AA987" s="99">
        <v>0</v>
      </c>
      <c r="AB987" s="99">
        <v>0</v>
      </c>
      <c r="AC987" s="99">
        <v>6691445.86608887</v>
      </c>
      <c r="AD987" s="99">
        <v>0</v>
      </c>
      <c r="AE987" s="99">
        <v>134956.065282822</v>
      </c>
      <c r="AF987" s="99">
        <v>376661.79177856399</v>
      </c>
      <c r="AG987" s="99">
        <v>424122.27413177502</v>
      </c>
      <c r="AH987" s="99">
        <v>383307.62968063401</v>
      </c>
      <c r="AI987" s="99">
        <v>0</v>
      </c>
      <c r="AJ987" s="99">
        <v>126564.817668915</v>
      </c>
      <c r="AK987" s="99">
        <v>76770.894906044006</v>
      </c>
      <c r="AL987" s="99">
        <v>0</v>
      </c>
      <c r="AM987" s="99">
        <v>13575.228317976</v>
      </c>
      <c r="AN987" s="99">
        <v>6743190.7476196298</v>
      </c>
      <c r="AO987" s="99">
        <v>9681494.2473144494</v>
      </c>
      <c r="AP987" s="99">
        <v>101.63901300542101</v>
      </c>
      <c r="AQ987" s="99">
        <v>2388178.8775939899</v>
      </c>
      <c r="AR987" s="99">
        <v>1744952.7187957801</v>
      </c>
      <c r="AS987" s="99">
        <v>696124.66753387498</v>
      </c>
      <c r="AT987" s="99">
        <v>0</v>
      </c>
      <c r="AU987" s="99">
        <v>0</v>
      </c>
      <c r="AV987" s="99">
        <v>18498776.665527299</v>
      </c>
      <c r="AW987" s="99">
        <v>0</v>
      </c>
      <c r="AX987" s="99">
        <v>1272828.8262481701</v>
      </c>
      <c r="AY987" s="99">
        <v>3312537.63989258</v>
      </c>
      <c r="AZ987" s="99">
        <v>3263672.4691467299</v>
      </c>
      <c r="BA987" s="99">
        <v>3254806.7298889202</v>
      </c>
      <c r="BB987" s="99">
        <v>0</v>
      </c>
      <c r="BC987" s="99">
        <v>1031942.80626678</v>
      </c>
      <c r="BD987" s="99">
        <v>585901.61876678502</v>
      </c>
      <c r="BE987" s="99">
        <v>0</v>
      </c>
      <c r="BF987" s="99">
        <v>107185.195565224</v>
      </c>
      <c r="BG987" s="99">
        <v>18596256.234375</v>
      </c>
      <c r="BH987" s="99">
        <v>2464101.0290527302</v>
      </c>
      <c r="BI987" s="99">
        <v>9.0674704379634896</v>
      </c>
      <c r="BJ987" s="99">
        <v>866856.34692382801</v>
      </c>
      <c r="BK987" s="99">
        <v>601476.43780517601</v>
      </c>
      <c r="BL987" s="99">
        <v>0</v>
      </c>
      <c r="BM987" s="99">
        <v>228.36927568353701</v>
      </c>
      <c r="BN987" s="99">
        <v>0</v>
      </c>
      <c r="BO987" s="99">
        <v>0</v>
      </c>
      <c r="BP987" s="99">
        <v>0</v>
      </c>
      <c r="BQ987" s="99">
        <v>0</v>
      </c>
      <c r="BR987" s="99">
        <v>1018018.07524109</v>
      </c>
      <c r="BS987" s="99">
        <v>1183742.2799377399</v>
      </c>
      <c r="BT987" s="99">
        <v>633137.21224975598</v>
      </c>
      <c r="BU987" s="99">
        <v>0</v>
      </c>
      <c r="BV987" s="99">
        <v>490289.79282760603</v>
      </c>
      <c r="BW987" s="99">
        <v>65958.801336288496</v>
      </c>
      <c r="BX987" s="99">
        <v>0</v>
      </c>
      <c r="BY987" s="99">
        <v>0</v>
      </c>
      <c r="BZ987" s="99">
        <v>0</v>
      </c>
      <c r="CA987" s="99">
        <v>23755.885326147101</v>
      </c>
      <c r="CB987" s="99">
        <v>1436908.9645843499</v>
      </c>
      <c r="CC987" s="99">
        <v>12062853.196777301</v>
      </c>
      <c r="CD987" s="99">
        <v>3336986.9376525902</v>
      </c>
      <c r="CE987" s="99">
        <v>611.42233851551998</v>
      </c>
      <c r="CF987" s="99">
        <v>90580.294603347793</v>
      </c>
      <c r="CG987" s="99">
        <v>696431.36384582496</v>
      </c>
      <c r="CH987" s="99">
        <v>0</v>
      </c>
      <c r="CI987" s="99">
        <v>24367.6481120586</v>
      </c>
      <c r="CJ987" s="99">
        <v>1526797.33062744</v>
      </c>
      <c r="CK987" s="99">
        <v>12740014.821167</v>
      </c>
      <c r="CL987" s="99">
        <v>3406313.9050293001</v>
      </c>
      <c r="CM987" s="166">
        <v>46077.1245613098</v>
      </c>
      <c r="CN987" s="166">
        <v>8271184.9784545898</v>
      </c>
      <c r="CO987" s="166">
        <v>31348542.044433601</v>
      </c>
      <c r="CP987" s="99">
        <v>3406313.9050293001</v>
      </c>
      <c r="CQ987" s="99">
        <v>0</v>
      </c>
      <c r="CR987" s="99">
        <v>0</v>
      </c>
      <c r="CS987" s="99">
        <v>0</v>
      </c>
      <c r="CT987" s="99">
        <v>0</v>
      </c>
      <c r="CU987" s="98">
        <v>3844.9756169759999</v>
      </c>
      <c r="CV987" s="98">
        <v>21771.026143309002</v>
      </c>
      <c r="CW987" s="98">
        <v>1527489.2591876977</v>
      </c>
      <c r="CX987" s="98">
        <v>12759284.560623126</v>
      </c>
    </row>
    <row r="988" spans="1:102" x14ac:dyDescent="0.2">
      <c r="A988" s="98" t="s">
        <v>66</v>
      </c>
      <c r="B988" s="100">
        <v>40422</v>
      </c>
      <c r="C988" s="99">
        <v>20442.410399913799</v>
      </c>
      <c r="D988" s="99">
        <v>1.13025953499891</v>
      </c>
      <c r="E988" s="99">
        <v>3185.2275585532202</v>
      </c>
      <c r="F988" s="99">
        <v>2391.6821698844401</v>
      </c>
      <c r="G988" s="99">
        <v>599.56088821589901</v>
      </c>
      <c r="H988" s="99">
        <v>0</v>
      </c>
      <c r="I988" s="99">
        <v>0</v>
      </c>
      <c r="J988" s="99">
        <v>21444.3964385986</v>
      </c>
      <c r="K988" s="99">
        <v>0</v>
      </c>
      <c r="L988" s="99">
        <v>3628.6904883682701</v>
      </c>
      <c r="M988" s="99">
        <v>8070.5203849077197</v>
      </c>
      <c r="N988" s="99">
        <v>2714.7517522275398</v>
      </c>
      <c r="O988" s="99">
        <v>8608.4327335357702</v>
      </c>
      <c r="P988" s="99">
        <v>0</v>
      </c>
      <c r="Q988" s="99">
        <v>1104.2311082333299</v>
      </c>
      <c r="R988" s="99">
        <v>520.37973580509401</v>
      </c>
      <c r="S988" s="99">
        <v>0</v>
      </c>
      <c r="T988" s="99">
        <v>88.260668213479207</v>
      </c>
      <c r="U988" s="99">
        <v>21979.798663377798</v>
      </c>
      <c r="V988" s="99">
        <v>1143214.9093017599</v>
      </c>
      <c r="W988" s="99">
        <v>347.47979527339299</v>
      </c>
      <c r="X988" s="99">
        <v>279971.08038711501</v>
      </c>
      <c r="Y988" s="99">
        <v>204558.60542106599</v>
      </c>
      <c r="Z988" s="99">
        <v>90989.256932258606</v>
      </c>
      <c r="AA988" s="99">
        <v>0</v>
      </c>
      <c r="AB988" s="99">
        <v>0</v>
      </c>
      <c r="AC988" s="99">
        <v>6751879.1582031297</v>
      </c>
      <c r="AD988" s="99">
        <v>0</v>
      </c>
      <c r="AE988" s="99">
        <v>130655.61018180801</v>
      </c>
      <c r="AF988" s="99">
        <v>374327.61535263102</v>
      </c>
      <c r="AG988" s="99">
        <v>412141.18309021002</v>
      </c>
      <c r="AH988" s="99">
        <v>373104.856300354</v>
      </c>
      <c r="AI988" s="99">
        <v>0</v>
      </c>
      <c r="AJ988" s="99">
        <v>124935.20557785001</v>
      </c>
      <c r="AK988" s="99">
        <v>77282.298398971601</v>
      </c>
      <c r="AL988" s="99">
        <v>0</v>
      </c>
      <c r="AM988" s="99">
        <v>13513.179660916299</v>
      </c>
      <c r="AN988" s="99">
        <v>6820717.8997802697</v>
      </c>
      <c r="AO988" s="99">
        <v>9731608.8106689509</v>
      </c>
      <c r="AP988" s="99">
        <v>2952.6486316025298</v>
      </c>
      <c r="AQ988" s="99">
        <v>2267300.41088867</v>
      </c>
      <c r="AR988" s="99">
        <v>1660726.5888671901</v>
      </c>
      <c r="AS988" s="99">
        <v>698782.55603790295</v>
      </c>
      <c r="AT988" s="99">
        <v>0</v>
      </c>
      <c r="AU988" s="99">
        <v>0</v>
      </c>
      <c r="AV988" s="99">
        <v>18755989.3205566</v>
      </c>
      <c r="AW988" s="99">
        <v>0</v>
      </c>
      <c r="AX988" s="99">
        <v>1222828.4425659201</v>
      </c>
      <c r="AY988" s="99">
        <v>3309252.5458984398</v>
      </c>
      <c r="AZ988" s="99">
        <v>3196412.2038879399</v>
      </c>
      <c r="BA988" s="99">
        <v>3168772.4945678702</v>
      </c>
      <c r="BB988" s="99">
        <v>0</v>
      </c>
      <c r="BC988" s="99">
        <v>1019093.93230438</v>
      </c>
      <c r="BD988" s="99">
        <v>590540.83349609398</v>
      </c>
      <c r="BE988" s="99">
        <v>0</v>
      </c>
      <c r="BF988" s="99">
        <v>106366.618293762</v>
      </c>
      <c r="BG988" s="99">
        <v>18930130.488037098</v>
      </c>
      <c r="BH988" s="99">
        <v>2435896.42224121</v>
      </c>
      <c r="BI988" s="99">
        <v>845.820193551481</v>
      </c>
      <c r="BJ988" s="99">
        <v>822118.51409149205</v>
      </c>
      <c r="BK988" s="99">
        <v>569698.99180603004</v>
      </c>
      <c r="BL988" s="99">
        <v>0</v>
      </c>
      <c r="BM988" s="99">
        <v>111.621951275505</v>
      </c>
      <c r="BN988" s="99">
        <v>0</v>
      </c>
      <c r="BO988" s="99">
        <v>0</v>
      </c>
      <c r="BP988" s="99">
        <v>0</v>
      </c>
      <c r="BQ988" s="99">
        <v>0</v>
      </c>
      <c r="BR988" s="99">
        <v>1012397.29598999</v>
      </c>
      <c r="BS988" s="99">
        <v>1157065.13134766</v>
      </c>
      <c r="BT988" s="99">
        <v>616389.13274383498</v>
      </c>
      <c r="BU988" s="99">
        <v>0</v>
      </c>
      <c r="BV988" s="99">
        <v>481408.44276809698</v>
      </c>
      <c r="BW988" s="99">
        <v>67105.366511344895</v>
      </c>
      <c r="BX988" s="99">
        <v>0</v>
      </c>
      <c r="BY988" s="99">
        <v>0</v>
      </c>
      <c r="BZ988" s="99">
        <v>0</v>
      </c>
      <c r="CA988" s="99">
        <v>23631.757078409199</v>
      </c>
      <c r="CB988" s="99">
        <v>1418874.5939483601</v>
      </c>
      <c r="CC988" s="99">
        <v>11980250.2545166</v>
      </c>
      <c r="CD988" s="99">
        <v>3254807.75177002</v>
      </c>
      <c r="CE988" s="99">
        <v>600.35260096192405</v>
      </c>
      <c r="CF988" s="99">
        <v>91092.624097824097</v>
      </c>
      <c r="CG988" s="99">
        <v>697618.73075866699</v>
      </c>
      <c r="CH988" s="99">
        <v>0</v>
      </c>
      <c r="CI988" s="99">
        <v>24229.840139389002</v>
      </c>
      <c r="CJ988" s="99">
        <v>1509085.9089508101</v>
      </c>
      <c r="CK988" s="99">
        <v>12692126.3446045</v>
      </c>
      <c r="CL988" s="99">
        <v>3319465.1035766602</v>
      </c>
      <c r="CM988" s="166">
        <v>46127.187092781103</v>
      </c>
      <c r="CN988" s="166">
        <v>8334477.4939575205</v>
      </c>
      <c r="CO988" s="166">
        <v>31577035.9208984</v>
      </c>
      <c r="CP988" s="99">
        <v>3319465.1035766602</v>
      </c>
      <c r="CQ988" s="99">
        <v>0</v>
      </c>
      <c r="CR988" s="99">
        <v>0</v>
      </c>
      <c r="CS988" s="99">
        <v>0</v>
      </c>
      <c r="CT988" s="99">
        <v>0</v>
      </c>
      <c r="CU988" s="98">
        <v>3699.3396834619998</v>
      </c>
      <c r="CV988" s="98">
        <v>21958.524930051</v>
      </c>
      <c r="CW988" s="98">
        <v>1509967.2180461842</v>
      </c>
      <c r="CX988" s="98">
        <v>12677868.985275267</v>
      </c>
    </row>
    <row r="989" spans="1:102" x14ac:dyDescent="0.2">
      <c r="A989" s="98" t="s">
        <v>66</v>
      </c>
      <c r="B989" s="100">
        <v>40513</v>
      </c>
      <c r="C989" s="99">
        <v>20349.503711700399</v>
      </c>
      <c r="D989" s="99">
        <v>1.74000340799103</v>
      </c>
      <c r="E989" s="99">
        <v>3061.8186189830299</v>
      </c>
      <c r="F989" s="99">
        <v>2287.6088611483601</v>
      </c>
      <c r="G989" s="99">
        <v>610.28490404039599</v>
      </c>
      <c r="H989" s="99">
        <v>0</v>
      </c>
      <c r="I989" s="99">
        <v>0</v>
      </c>
      <c r="J989" s="99">
        <v>21661.144086122498</v>
      </c>
      <c r="K989" s="99">
        <v>0</v>
      </c>
      <c r="L989" s="99">
        <v>4604.5238268375397</v>
      </c>
      <c r="M989" s="99">
        <v>8020.04360544682</v>
      </c>
      <c r="N989" s="99">
        <v>2682.37629541755</v>
      </c>
      <c r="O989" s="99">
        <v>8441.8584560155905</v>
      </c>
      <c r="P989" s="99">
        <v>0</v>
      </c>
      <c r="Q989" s="99">
        <v>1092.4094553738801</v>
      </c>
      <c r="R989" s="99">
        <v>516.56338391453005</v>
      </c>
      <c r="S989" s="99">
        <v>0</v>
      </c>
      <c r="T989" s="99">
        <v>139.98728829994801</v>
      </c>
      <c r="U989" s="99">
        <v>22132.083450555801</v>
      </c>
      <c r="V989" s="99">
        <v>1131860.8777465799</v>
      </c>
      <c r="W989" s="99">
        <v>179.64509434625501</v>
      </c>
      <c r="X989" s="99">
        <v>263961.44611358602</v>
      </c>
      <c r="Y989" s="99">
        <v>192186.82987594599</v>
      </c>
      <c r="Z989" s="99">
        <v>88031.335529327407</v>
      </c>
      <c r="AA989" s="99">
        <v>0</v>
      </c>
      <c r="AB989" s="99">
        <v>0</v>
      </c>
      <c r="AC989" s="99">
        <v>6784778.4000854502</v>
      </c>
      <c r="AD989" s="99">
        <v>0</v>
      </c>
      <c r="AE989" s="99">
        <v>150549.552553177</v>
      </c>
      <c r="AF989" s="99">
        <v>367423.55425262498</v>
      </c>
      <c r="AG989" s="99">
        <v>408680.66395568801</v>
      </c>
      <c r="AH989" s="99">
        <v>349575.674716949</v>
      </c>
      <c r="AI989" s="99">
        <v>0</v>
      </c>
      <c r="AJ989" s="99">
        <v>121619.259016037</v>
      </c>
      <c r="AK989" s="99">
        <v>71963.860044479399</v>
      </c>
      <c r="AL989" s="99">
        <v>0</v>
      </c>
      <c r="AM989" s="99">
        <v>16282.420650959</v>
      </c>
      <c r="AN989" s="99">
        <v>6828663.7211303702</v>
      </c>
      <c r="AO989" s="99">
        <v>9692339.1552734394</v>
      </c>
      <c r="AP989" s="99">
        <v>1762.7004061043301</v>
      </c>
      <c r="AQ989" s="99">
        <v>2148549.6410827599</v>
      </c>
      <c r="AR989" s="99">
        <v>1567118.4346771201</v>
      </c>
      <c r="AS989" s="99">
        <v>679010.01680755604</v>
      </c>
      <c r="AT989" s="99">
        <v>0</v>
      </c>
      <c r="AU989" s="99">
        <v>0</v>
      </c>
      <c r="AV989" s="99">
        <v>19004528.052490201</v>
      </c>
      <c r="AW989" s="99">
        <v>0</v>
      </c>
      <c r="AX989" s="99">
        <v>1406069.32504272</v>
      </c>
      <c r="AY989" s="99">
        <v>3274941.7812805199</v>
      </c>
      <c r="AZ989" s="99">
        <v>3177544.95562744</v>
      </c>
      <c r="BA989" s="99">
        <v>3004882.51416016</v>
      </c>
      <c r="BB989" s="99">
        <v>0</v>
      </c>
      <c r="BC989" s="99">
        <v>994649.24181366002</v>
      </c>
      <c r="BD989" s="99">
        <v>552184.55870819103</v>
      </c>
      <c r="BE989" s="99">
        <v>0</v>
      </c>
      <c r="BF989" s="99">
        <v>130326.482030869</v>
      </c>
      <c r="BG989" s="99">
        <v>19129772.0944824</v>
      </c>
      <c r="BH989" s="99">
        <v>2428038.4164428702</v>
      </c>
      <c r="BI989" s="99">
        <v>190.92741476744399</v>
      </c>
      <c r="BJ989" s="99">
        <v>784271.18011474598</v>
      </c>
      <c r="BK989" s="99">
        <v>533931.004112244</v>
      </c>
      <c r="BL989" s="99">
        <v>0</v>
      </c>
      <c r="BM989" s="99">
        <v>73.368194988928707</v>
      </c>
      <c r="BN989" s="99">
        <v>0</v>
      </c>
      <c r="BO989" s="99">
        <v>0</v>
      </c>
      <c r="BP989" s="99">
        <v>0</v>
      </c>
      <c r="BQ989" s="99">
        <v>0</v>
      </c>
      <c r="BR989" s="99">
        <v>1006846.3708572401</v>
      </c>
      <c r="BS989" s="99">
        <v>1149245.78074646</v>
      </c>
      <c r="BT989" s="99">
        <v>584307.63948059105</v>
      </c>
      <c r="BU989" s="99">
        <v>0</v>
      </c>
      <c r="BV989" s="99">
        <v>475145.09591674799</v>
      </c>
      <c r="BW989" s="99">
        <v>56936.993806838997</v>
      </c>
      <c r="BX989" s="99">
        <v>0</v>
      </c>
      <c r="BY989" s="99">
        <v>0</v>
      </c>
      <c r="BZ989" s="99">
        <v>0</v>
      </c>
      <c r="CA989" s="99">
        <v>23418.2356877327</v>
      </c>
      <c r="CB989" s="99">
        <v>1394924.9904479999</v>
      </c>
      <c r="CC989" s="99">
        <v>11828644.78125</v>
      </c>
      <c r="CD989" s="99">
        <v>3216728.93292236</v>
      </c>
      <c r="CE989" s="99">
        <v>611.44184569269396</v>
      </c>
      <c r="CF989" s="99">
        <v>88415.381608962998</v>
      </c>
      <c r="CG989" s="99">
        <v>681087.48577880894</v>
      </c>
      <c r="CH989" s="99">
        <v>0</v>
      </c>
      <c r="CI989" s="99">
        <v>24032.273683786399</v>
      </c>
      <c r="CJ989" s="99">
        <v>1482283.0625915499</v>
      </c>
      <c r="CK989" s="99">
        <v>12497649.4094238</v>
      </c>
      <c r="CL989" s="99">
        <v>3274508.2343444801</v>
      </c>
      <c r="CM989" s="166">
        <v>46078.010500907898</v>
      </c>
      <c r="CN989" s="166">
        <v>8311187.2236938505</v>
      </c>
      <c r="CO989" s="166">
        <v>31625834.357910201</v>
      </c>
      <c r="CP989" s="99">
        <v>3274508.2343444801</v>
      </c>
      <c r="CQ989" s="99">
        <v>0</v>
      </c>
      <c r="CR989" s="99">
        <v>0</v>
      </c>
      <c r="CS989" s="99">
        <v>0</v>
      </c>
      <c r="CT989" s="99">
        <v>0</v>
      </c>
      <c r="CU989" s="98">
        <v>3527.4214998369998</v>
      </c>
      <c r="CV989" s="98">
        <v>22182.237337654002</v>
      </c>
      <c r="CW989" s="98">
        <v>1483340.3720569629</v>
      </c>
      <c r="CX989" s="98">
        <v>12509732.267028809</v>
      </c>
    </row>
    <row r="990" spans="1:102" x14ac:dyDescent="0.2">
      <c r="A990" s="98" t="s">
        <v>66</v>
      </c>
      <c r="B990" s="100">
        <v>40603</v>
      </c>
      <c r="C990" s="99">
        <v>20359.808657646201</v>
      </c>
      <c r="D990" s="99">
        <v>1.8167798049980799</v>
      </c>
      <c r="E990" s="99">
        <v>2976.5684159994098</v>
      </c>
      <c r="F990" s="99">
        <v>2210.8313666582098</v>
      </c>
      <c r="G990" s="99">
        <v>610.80455462634598</v>
      </c>
      <c r="H990" s="99">
        <v>0</v>
      </c>
      <c r="I990" s="99">
        <v>0</v>
      </c>
      <c r="J990" s="99">
        <v>22014.4098234177</v>
      </c>
      <c r="K990" s="99">
        <v>0</v>
      </c>
      <c r="L990" s="99">
        <v>11324.675838708899</v>
      </c>
      <c r="M990" s="99">
        <v>8072.9611668586704</v>
      </c>
      <c r="N990" s="99">
        <v>2643.1573062837101</v>
      </c>
      <c r="O990" s="99">
        <v>0</v>
      </c>
      <c r="P990" s="99">
        <v>0</v>
      </c>
      <c r="Q990" s="99">
        <v>1103.0510363876799</v>
      </c>
      <c r="R990" s="99">
        <v>0</v>
      </c>
      <c r="S990" s="99">
        <v>0</v>
      </c>
      <c r="T990" s="99">
        <v>608.13459485024202</v>
      </c>
      <c r="U990" s="99">
        <v>22414.621493101102</v>
      </c>
      <c r="V990" s="99">
        <v>1122279.8135833701</v>
      </c>
      <c r="W990" s="99">
        <v>149.445188852027</v>
      </c>
      <c r="X990" s="99">
        <v>255381.36279678301</v>
      </c>
      <c r="Y990" s="99">
        <v>185000.228988647</v>
      </c>
      <c r="Z990" s="99">
        <v>87147.538134574905</v>
      </c>
      <c r="AA990" s="99">
        <v>0</v>
      </c>
      <c r="AB990" s="99">
        <v>0</v>
      </c>
      <c r="AC990" s="99">
        <v>6887092.2167968797</v>
      </c>
      <c r="AD990" s="99">
        <v>0</v>
      </c>
      <c r="AE990" s="99">
        <v>496075.58817291301</v>
      </c>
      <c r="AF990" s="99">
        <v>367429.08537292498</v>
      </c>
      <c r="AG990" s="99">
        <v>395871.70363616903</v>
      </c>
      <c r="AH990" s="99">
        <v>0</v>
      </c>
      <c r="AI990" s="99">
        <v>0</v>
      </c>
      <c r="AJ990" s="99">
        <v>121996.10845470399</v>
      </c>
      <c r="AK990" s="99">
        <v>0</v>
      </c>
      <c r="AL990" s="99">
        <v>0</v>
      </c>
      <c r="AM990" s="99">
        <v>85489.959310531602</v>
      </c>
      <c r="AN990" s="99">
        <v>6912552.8844604502</v>
      </c>
      <c r="AO990" s="99">
        <v>9692441.5832519494</v>
      </c>
      <c r="AP990" s="99">
        <v>1259.7109045386301</v>
      </c>
      <c r="AQ990" s="99">
        <v>2087130.98887634</v>
      </c>
      <c r="AR990" s="99">
        <v>1508076.44267273</v>
      </c>
      <c r="AS990" s="99">
        <v>677837.49163818394</v>
      </c>
      <c r="AT990" s="99">
        <v>0</v>
      </c>
      <c r="AU990" s="99">
        <v>0</v>
      </c>
      <c r="AV990" s="99">
        <v>19424713.556396499</v>
      </c>
      <c r="AW990" s="99">
        <v>0</v>
      </c>
      <c r="AX990" s="99">
        <v>4386646.9448852502</v>
      </c>
      <c r="AY990" s="99">
        <v>3318915.5574035598</v>
      </c>
      <c r="AZ990" s="99">
        <v>3098306.1152954102</v>
      </c>
      <c r="BA990" s="99">
        <v>0</v>
      </c>
      <c r="BB990" s="99">
        <v>0</v>
      </c>
      <c r="BC990" s="99">
        <v>992543.91394805897</v>
      </c>
      <c r="BD990" s="99">
        <v>0</v>
      </c>
      <c r="BE990" s="99">
        <v>0</v>
      </c>
      <c r="BF990" s="99">
        <v>666025.44245147705</v>
      </c>
      <c r="BG990" s="99">
        <v>19496399.1247559</v>
      </c>
      <c r="BH990" s="99">
        <v>1898148.7472534201</v>
      </c>
      <c r="BI990" s="99">
        <v>273.31479602307098</v>
      </c>
      <c r="BJ990" s="99">
        <v>721513.34542846703</v>
      </c>
      <c r="BK990" s="99">
        <v>508355.73856353801</v>
      </c>
      <c r="BL990" s="99">
        <v>0</v>
      </c>
      <c r="BM990" s="99">
        <v>0</v>
      </c>
      <c r="BN990" s="99">
        <v>0</v>
      </c>
      <c r="BO990" s="99">
        <v>0</v>
      </c>
      <c r="BP990" s="99">
        <v>0</v>
      </c>
      <c r="BQ990" s="99">
        <v>0</v>
      </c>
      <c r="BR990" s="99">
        <v>1011464.45231628</v>
      </c>
      <c r="BS990" s="99">
        <v>1125534.0375366199</v>
      </c>
      <c r="BT990" s="99">
        <v>0</v>
      </c>
      <c r="BU990" s="99">
        <v>0</v>
      </c>
      <c r="BV990" s="99">
        <v>477765.61813354498</v>
      </c>
      <c r="BW990" s="99">
        <v>0</v>
      </c>
      <c r="BX990" s="99">
        <v>0</v>
      </c>
      <c r="BY990" s="99">
        <v>0</v>
      </c>
      <c r="BZ990" s="99">
        <v>0</v>
      </c>
      <c r="CA990" s="99">
        <v>23327.961294412598</v>
      </c>
      <c r="CB990" s="99">
        <v>1381320.11402893</v>
      </c>
      <c r="CC990" s="99">
        <v>11816894.5933838</v>
      </c>
      <c r="CD990" s="99">
        <v>2614021.2447814899</v>
      </c>
      <c r="CE990" s="99">
        <v>614.80021753907204</v>
      </c>
      <c r="CF990" s="99">
        <v>87312.182229042097</v>
      </c>
      <c r="CG990" s="99">
        <v>680390.34378814697</v>
      </c>
      <c r="CH990" s="99">
        <v>0</v>
      </c>
      <c r="CI990" s="99">
        <v>23941.0441622734</v>
      </c>
      <c r="CJ990" s="99">
        <v>1470762.8921508801</v>
      </c>
      <c r="CK990" s="99">
        <v>12487304.9812012</v>
      </c>
      <c r="CL990" s="99">
        <v>2614594.7659606901</v>
      </c>
      <c r="CM990" s="166">
        <v>46255.492338657401</v>
      </c>
      <c r="CN990" s="166">
        <v>8382923.8603515597</v>
      </c>
      <c r="CO990" s="166">
        <v>31984607.111328099</v>
      </c>
      <c r="CP990" s="99">
        <v>2614594.7659606901</v>
      </c>
      <c r="CQ990" s="99">
        <v>0</v>
      </c>
      <c r="CR990" s="99">
        <v>0</v>
      </c>
      <c r="CS990" s="99">
        <v>0</v>
      </c>
      <c r="CT990" s="99">
        <v>0</v>
      </c>
      <c r="CU990" s="98">
        <v>3377.4827953990002</v>
      </c>
      <c r="CV990" s="98">
        <v>22534.283084883999</v>
      </c>
      <c r="CW990" s="98">
        <v>1468632.296257972</v>
      </c>
      <c r="CX990" s="98">
        <v>12497284.937171947</v>
      </c>
    </row>
    <row r="991" spans="1:102" x14ac:dyDescent="0.2">
      <c r="A991" s="98" t="s">
        <v>66</v>
      </c>
      <c r="B991" s="100">
        <v>40695</v>
      </c>
      <c r="C991" s="99">
        <v>20193.152963161501</v>
      </c>
      <c r="D991" s="99">
        <v>1.1655173379986099</v>
      </c>
      <c r="E991" s="99">
        <v>2865.7980600297501</v>
      </c>
      <c r="F991" s="99">
        <v>2124.2405167222</v>
      </c>
      <c r="G991" s="99">
        <v>602.21713369339705</v>
      </c>
      <c r="H991" s="99">
        <v>0</v>
      </c>
      <c r="I991" s="99">
        <v>0</v>
      </c>
      <c r="J991" s="99">
        <v>22207.528308868401</v>
      </c>
      <c r="K991" s="99">
        <v>0</v>
      </c>
      <c r="L991" s="99">
        <v>11317.0549275875</v>
      </c>
      <c r="M991" s="99">
        <v>7969.8873968124399</v>
      </c>
      <c r="N991" s="99">
        <v>2635.2299547195398</v>
      </c>
      <c r="O991" s="99">
        <v>0</v>
      </c>
      <c r="P991" s="99">
        <v>0</v>
      </c>
      <c r="Q991" s="99">
        <v>1076.232831195</v>
      </c>
      <c r="R991" s="99">
        <v>0</v>
      </c>
      <c r="S991" s="99">
        <v>0</v>
      </c>
      <c r="T991" s="99">
        <v>598.18706101924204</v>
      </c>
      <c r="U991" s="99">
        <v>22545.619206666899</v>
      </c>
      <c r="V991" s="99">
        <v>1111268.3728942899</v>
      </c>
      <c r="W991" s="99">
        <v>67.845897999592097</v>
      </c>
      <c r="X991" s="99">
        <v>243698.645765305</v>
      </c>
      <c r="Y991" s="99">
        <v>176427.77441596999</v>
      </c>
      <c r="Z991" s="99">
        <v>86156.928775787397</v>
      </c>
      <c r="AA991" s="99">
        <v>0</v>
      </c>
      <c r="AB991" s="99">
        <v>0</v>
      </c>
      <c r="AC991" s="99">
        <v>6945120.6773681603</v>
      </c>
      <c r="AD991" s="99">
        <v>0</v>
      </c>
      <c r="AE991" s="99">
        <v>483318.69874191302</v>
      </c>
      <c r="AF991" s="99">
        <v>362773.39444732701</v>
      </c>
      <c r="AG991" s="99">
        <v>389876.73108673102</v>
      </c>
      <c r="AH991" s="99">
        <v>0</v>
      </c>
      <c r="AI991" s="99">
        <v>0</v>
      </c>
      <c r="AJ991" s="99">
        <v>121168.708539963</v>
      </c>
      <c r="AK991" s="99">
        <v>0</v>
      </c>
      <c r="AL991" s="99">
        <v>0</v>
      </c>
      <c r="AM991" s="99">
        <v>85628.650999069199</v>
      </c>
      <c r="AN991" s="99">
        <v>6986665.2686157199</v>
      </c>
      <c r="AO991" s="99">
        <v>9651298.8605956994</v>
      </c>
      <c r="AP991" s="99">
        <v>612.78894592821598</v>
      </c>
      <c r="AQ991" s="99">
        <v>2003764.15014648</v>
      </c>
      <c r="AR991" s="99">
        <v>1441811.95672607</v>
      </c>
      <c r="AS991" s="99">
        <v>674796.46051025402</v>
      </c>
      <c r="AT991" s="99">
        <v>0</v>
      </c>
      <c r="AU991" s="99">
        <v>0</v>
      </c>
      <c r="AV991" s="99">
        <v>19749104.4838867</v>
      </c>
      <c r="AW991" s="99">
        <v>0</v>
      </c>
      <c r="AX991" s="99">
        <v>4309785.0116577102</v>
      </c>
      <c r="AY991" s="99">
        <v>3271703.2828674298</v>
      </c>
      <c r="AZ991" s="99">
        <v>3068260.62255859</v>
      </c>
      <c r="BA991" s="99">
        <v>0</v>
      </c>
      <c r="BB991" s="99">
        <v>0</v>
      </c>
      <c r="BC991" s="99">
        <v>994434.48047637905</v>
      </c>
      <c r="BD991" s="99">
        <v>0</v>
      </c>
      <c r="BE991" s="99">
        <v>0</v>
      </c>
      <c r="BF991" s="99">
        <v>670986.10942077602</v>
      </c>
      <c r="BG991" s="99">
        <v>19852664.1633301</v>
      </c>
      <c r="BH991" s="99">
        <v>1897405.4380645801</v>
      </c>
      <c r="BI991" s="99">
        <v>130.65696784295099</v>
      </c>
      <c r="BJ991" s="99">
        <v>690427.56620788598</v>
      </c>
      <c r="BK991" s="99">
        <v>484223.35322570801</v>
      </c>
      <c r="BL991" s="99">
        <v>0</v>
      </c>
      <c r="BM991" s="99">
        <v>0</v>
      </c>
      <c r="BN991" s="99">
        <v>0</v>
      </c>
      <c r="BO991" s="99">
        <v>0</v>
      </c>
      <c r="BP991" s="99">
        <v>0</v>
      </c>
      <c r="BQ991" s="99">
        <v>0</v>
      </c>
      <c r="BR991" s="99">
        <v>1009454.70914459</v>
      </c>
      <c r="BS991" s="99">
        <v>1112681.92895508</v>
      </c>
      <c r="BT991" s="99">
        <v>0</v>
      </c>
      <c r="BU991" s="99">
        <v>0</v>
      </c>
      <c r="BV991" s="99">
        <v>475922.18131256098</v>
      </c>
      <c r="BW991" s="99">
        <v>0</v>
      </c>
      <c r="BX991" s="99">
        <v>0</v>
      </c>
      <c r="BY991" s="99">
        <v>0</v>
      </c>
      <c r="BZ991" s="99">
        <v>0</v>
      </c>
      <c r="CA991" s="99">
        <v>23064.668757200201</v>
      </c>
      <c r="CB991" s="99">
        <v>1351873.0125885</v>
      </c>
      <c r="CC991" s="99">
        <v>11607643.3956299</v>
      </c>
      <c r="CD991" s="99">
        <v>2591313.8130493201</v>
      </c>
      <c r="CE991" s="99">
        <v>601.64302535355102</v>
      </c>
      <c r="CF991" s="99">
        <v>85910.713829994202</v>
      </c>
      <c r="CG991" s="99">
        <v>673974.26677703904</v>
      </c>
      <c r="CH991" s="99">
        <v>0</v>
      </c>
      <c r="CI991" s="99">
        <v>23668.4573628902</v>
      </c>
      <c r="CJ991" s="99">
        <v>1436443.17218018</v>
      </c>
      <c r="CK991" s="99">
        <v>12306237.317260699</v>
      </c>
      <c r="CL991" s="99">
        <v>2589154.6602783198</v>
      </c>
      <c r="CM991" s="166">
        <v>46131.507529258699</v>
      </c>
      <c r="CN991" s="166">
        <v>8426938.6253662091</v>
      </c>
      <c r="CO991" s="166">
        <v>32191631.215332001</v>
      </c>
      <c r="CP991" s="99">
        <v>2589154.6602783198</v>
      </c>
      <c r="CQ991" s="99">
        <v>0</v>
      </c>
      <c r="CR991" s="99">
        <v>0</v>
      </c>
      <c r="CS991" s="99">
        <v>0</v>
      </c>
      <c r="CT991" s="99">
        <v>0</v>
      </c>
      <c r="CU991" s="98">
        <v>3223.2647935939999</v>
      </c>
      <c r="CV991" s="98">
        <v>22726.390281254</v>
      </c>
      <c r="CW991" s="98">
        <v>1437783.7264184942</v>
      </c>
      <c r="CX991" s="98">
        <v>12281617.662406938</v>
      </c>
    </row>
    <row r="992" spans="1:102" x14ac:dyDescent="0.2">
      <c r="A992" s="98" t="s">
        <v>66</v>
      </c>
      <c r="B992" s="100">
        <v>40787</v>
      </c>
      <c r="C992" s="99">
        <v>20078.375267505598</v>
      </c>
      <c r="D992" s="99">
        <v>1.1242312199901801</v>
      </c>
      <c r="E992" s="99">
        <v>2832.5599755346798</v>
      </c>
      <c r="F992" s="99">
        <v>2106.6542592942701</v>
      </c>
      <c r="G992" s="99">
        <v>619.19416703283798</v>
      </c>
      <c r="H992" s="99">
        <v>0</v>
      </c>
      <c r="I992" s="99">
        <v>0</v>
      </c>
      <c r="J992" s="99">
        <v>22311.5629999638</v>
      </c>
      <c r="K992" s="99">
        <v>0</v>
      </c>
      <c r="L992" s="99">
        <v>11505.567865729299</v>
      </c>
      <c r="M992" s="99">
        <v>7966.88252937794</v>
      </c>
      <c r="N992" s="99">
        <v>2581.1566337645099</v>
      </c>
      <c r="O992" s="99">
        <v>0</v>
      </c>
      <c r="P992" s="99">
        <v>0</v>
      </c>
      <c r="Q992" s="99">
        <v>1063.76777018607</v>
      </c>
      <c r="R992" s="99">
        <v>0</v>
      </c>
      <c r="S992" s="99">
        <v>0</v>
      </c>
      <c r="T992" s="99">
        <v>627.14670500159298</v>
      </c>
      <c r="U992" s="99">
        <v>22643.6077742577</v>
      </c>
      <c r="V992" s="99">
        <v>1102872.4640808101</v>
      </c>
      <c r="W992" s="99">
        <v>25.3187187199946</v>
      </c>
      <c r="X992" s="99">
        <v>234531.622812271</v>
      </c>
      <c r="Y992" s="99">
        <v>170053.59411048901</v>
      </c>
      <c r="Z992" s="99">
        <v>85162.281923294096</v>
      </c>
      <c r="AA992" s="99">
        <v>0</v>
      </c>
      <c r="AB992" s="99">
        <v>0</v>
      </c>
      <c r="AC992" s="99">
        <v>6991975.9866943397</v>
      </c>
      <c r="AD992" s="99">
        <v>0</v>
      </c>
      <c r="AE992" s="99">
        <v>475213.05518341099</v>
      </c>
      <c r="AF992" s="99">
        <v>354608.39604187</v>
      </c>
      <c r="AG992" s="99">
        <v>384884.08403396601</v>
      </c>
      <c r="AH992" s="99">
        <v>0</v>
      </c>
      <c r="AI992" s="99">
        <v>0</v>
      </c>
      <c r="AJ992" s="99">
        <v>120096.004634857</v>
      </c>
      <c r="AK992" s="99">
        <v>0</v>
      </c>
      <c r="AL992" s="99">
        <v>0</v>
      </c>
      <c r="AM992" s="99">
        <v>86460.790356636004</v>
      </c>
      <c r="AN992" s="99">
        <v>7029197.1745605497</v>
      </c>
      <c r="AO992" s="99">
        <v>9620198.73510742</v>
      </c>
      <c r="AP992" s="99">
        <v>212.59593930840501</v>
      </c>
      <c r="AQ992" s="99">
        <v>1924110.0933075</v>
      </c>
      <c r="AR992" s="99">
        <v>1392779.8888854999</v>
      </c>
      <c r="AS992" s="99">
        <v>678399.88611602795</v>
      </c>
      <c r="AT992" s="99">
        <v>0</v>
      </c>
      <c r="AU992" s="99">
        <v>0</v>
      </c>
      <c r="AV992" s="99">
        <v>19952164.684570301</v>
      </c>
      <c r="AW992" s="99">
        <v>0</v>
      </c>
      <c r="AX992" s="99">
        <v>4291107.2017211895</v>
      </c>
      <c r="AY992" s="99">
        <v>3242278.11437988</v>
      </c>
      <c r="AZ992" s="99">
        <v>3047855.2373046898</v>
      </c>
      <c r="BA992" s="99">
        <v>0</v>
      </c>
      <c r="BB992" s="99">
        <v>0</v>
      </c>
      <c r="BC992" s="99">
        <v>988617.42546081496</v>
      </c>
      <c r="BD992" s="99">
        <v>0</v>
      </c>
      <c r="BE992" s="99">
        <v>0</v>
      </c>
      <c r="BF992" s="99">
        <v>684499.89384460403</v>
      </c>
      <c r="BG992" s="99">
        <v>20095439.637451202</v>
      </c>
      <c r="BH992" s="99">
        <v>1924013.95716858</v>
      </c>
      <c r="BI992" s="99">
        <v>24.916088349884401</v>
      </c>
      <c r="BJ992" s="99">
        <v>674669.98600006104</v>
      </c>
      <c r="BK992" s="99">
        <v>471233.76009368902</v>
      </c>
      <c r="BL992" s="99">
        <v>0</v>
      </c>
      <c r="BM992" s="99">
        <v>0</v>
      </c>
      <c r="BN992" s="99">
        <v>0</v>
      </c>
      <c r="BO992" s="99">
        <v>0</v>
      </c>
      <c r="BP992" s="99">
        <v>0</v>
      </c>
      <c r="BQ992" s="99">
        <v>0</v>
      </c>
      <c r="BR992" s="99">
        <v>1001839.7984771701</v>
      </c>
      <c r="BS992" s="99">
        <v>1103284.2540283201</v>
      </c>
      <c r="BT992" s="99">
        <v>0</v>
      </c>
      <c r="BU992" s="99">
        <v>0</v>
      </c>
      <c r="BV992" s="99">
        <v>476449.422317505</v>
      </c>
      <c r="BW992" s="99">
        <v>0</v>
      </c>
      <c r="BX992" s="99">
        <v>0</v>
      </c>
      <c r="BY992" s="99">
        <v>0</v>
      </c>
      <c r="BZ992" s="99">
        <v>0</v>
      </c>
      <c r="CA992" s="99">
        <v>22899.686745405201</v>
      </c>
      <c r="CB992" s="99">
        <v>1336158.6811065699</v>
      </c>
      <c r="CC992" s="99">
        <v>11543739.255737299</v>
      </c>
      <c r="CD992" s="99">
        <v>2596719.4447021498</v>
      </c>
      <c r="CE992" s="99">
        <v>624.19310625642504</v>
      </c>
      <c r="CF992" s="99">
        <v>85274.896894455</v>
      </c>
      <c r="CG992" s="99">
        <v>676189.68625640904</v>
      </c>
      <c r="CH992" s="99">
        <v>0</v>
      </c>
      <c r="CI992" s="99">
        <v>23520.173103094101</v>
      </c>
      <c r="CJ992" s="99">
        <v>1420725.4644317599</v>
      </c>
      <c r="CK992" s="99">
        <v>12206696.6517334</v>
      </c>
      <c r="CL992" s="99">
        <v>2599455.5583496098</v>
      </c>
      <c r="CM992" s="166">
        <v>46088.9735336304</v>
      </c>
      <c r="CN992" s="166">
        <v>8451909.4548339806</v>
      </c>
      <c r="CO992" s="166">
        <v>32288607.146484401</v>
      </c>
      <c r="CP992" s="99">
        <v>2599455.5583496098</v>
      </c>
      <c r="CQ992" s="99">
        <v>0</v>
      </c>
      <c r="CR992" s="99">
        <v>0</v>
      </c>
      <c r="CS992" s="99">
        <v>0</v>
      </c>
      <c r="CT992" s="99">
        <v>0</v>
      </c>
      <c r="CU992" s="98">
        <v>3159.0846222089999</v>
      </c>
      <c r="CV992" s="98">
        <v>22844.404150775001</v>
      </c>
      <c r="CW992" s="98">
        <v>1421433.5780010249</v>
      </c>
      <c r="CX992" s="98">
        <v>12219928.941993708</v>
      </c>
    </row>
    <row r="993" spans="1:102" x14ac:dyDescent="0.2">
      <c r="A993" s="98" t="s">
        <v>66</v>
      </c>
      <c r="B993" s="100">
        <v>40878</v>
      </c>
      <c r="C993" s="99">
        <v>20042.223675251</v>
      </c>
      <c r="D993" s="99">
        <v>1.72997709699848</v>
      </c>
      <c r="E993" s="99">
        <v>2773.29253667593</v>
      </c>
      <c r="F993" s="99">
        <v>2056.7908807098902</v>
      </c>
      <c r="G993" s="99">
        <v>597.85978893935703</v>
      </c>
      <c r="H993" s="99">
        <v>0</v>
      </c>
      <c r="I993" s="99">
        <v>0</v>
      </c>
      <c r="J993" s="99">
        <v>22589.280251741398</v>
      </c>
      <c r="K993" s="99">
        <v>0</v>
      </c>
      <c r="L993" s="99">
        <v>11199.913083314899</v>
      </c>
      <c r="M993" s="99">
        <v>8022.5533223152197</v>
      </c>
      <c r="N993" s="99">
        <v>2565.4791877269699</v>
      </c>
      <c r="O993" s="99">
        <v>0</v>
      </c>
      <c r="P993" s="99">
        <v>0</v>
      </c>
      <c r="Q993" s="99">
        <v>1064.3532375991299</v>
      </c>
      <c r="R993" s="99">
        <v>0</v>
      </c>
      <c r="S993" s="99">
        <v>0</v>
      </c>
      <c r="T993" s="99">
        <v>592.17319844663098</v>
      </c>
      <c r="U993" s="99">
        <v>22896.152205944101</v>
      </c>
      <c r="V993" s="99">
        <v>1100348.9375915499</v>
      </c>
      <c r="W993" s="99">
        <v>130.865344041958</v>
      </c>
      <c r="X993" s="99">
        <v>227063.32187080401</v>
      </c>
      <c r="Y993" s="99">
        <v>164447.09770774801</v>
      </c>
      <c r="Z993" s="99">
        <v>82377.962801933303</v>
      </c>
      <c r="AA993" s="99">
        <v>0</v>
      </c>
      <c r="AB993" s="99">
        <v>0</v>
      </c>
      <c r="AC993" s="99">
        <v>7031071.1200561495</v>
      </c>
      <c r="AD993" s="99">
        <v>0</v>
      </c>
      <c r="AE993" s="99">
        <v>465761.543827057</v>
      </c>
      <c r="AF993" s="99">
        <v>359402.04802703898</v>
      </c>
      <c r="AG993" s="99">
        <v>379956.348720551</v>
      </c>
      <c r="AH993" s="99">
        <v>0</v>
      </c>
      <c r="AI993" s="99">
        <v>0</v>
      </c>
      <c r="AJ993" s="99">
        <v>120721.89724063899</v>
      </c>
      <c r="AK993" s="99">
        <v>0</v>
      </c>
      <c r="AL993" s="99">
        <v>0</v>
      </c>
      <c r="AM993" s="99">
        <v>81710.323967933698</v>
      </c>
      <c r="AN993" s="99">
        <v>7055447.55969238</v>
      </c>
      <c r="AO993" s="99">
        <v>9675815.07885742</v>
      </c>
      <c r="AP993" s="99">
        <v>1280.9233926832701</v>
      </c>
      <c r="AQ993" s="99">
        <v>1892016.17643738</v>
      </c>
      <c r="AR993" s="99">
        <v>1366458.81184387</v>
      </c>
      <c r="AS993" s="99">
        <v>653068.41912841797</v>
      </c>
      <c r="AT993" s="99">
        <v>0</v>
      </c>
      <c r="AU993" s="99">
        <v>0</v>
      </c>
      <c r="AV993" s="99">
        <v>20199236.730712902</v>
      </c>
      <c r="AW993" s="99">
        <v>0</v>
      </c>
      <c r="AX993" s="99">
        <v>4228305.1431884803</v>
      </c>
      <c r="AY993" s="99">
        <v>3307867.7488098098</v>
      </c>
      <c r="AZ993" s="99">
        <v>3021063.7018432599</v>
      </c>
      <c r="BA993" s="99">
        <v>0</v>
      </c>
      <c r="BB993" s="99">
        <v>0</v>
      </c>
      <c r="BC993" s="99">
        <v>1000248.52748871</v>
      </c>
      <c r="BD993" s="99">
        <v>0</v>
      </c>
      <c r="BE993" s="99">
        <v>0</v>
      </c>
      <c r="BF993" s="99">
        <v>650034.55876922596</v>
      </c>
      <c r="BG993" s="99">
        <v>20316381.197509799</v>
      </c>
      <c r="BH993" s="99">
        <v>1946091.85157776</v>
      </c>
      <c r="BI993" s="99">
        <v>249.32167171686899</v>
      </c>
      <c r="BJ993" s="99">
        <v>650210.47441864002</v>
      </c>
      <c r="BK993" s="99">
        <v>453393.78119659401</v>
      </c>
      <c r="BL993" s="99">
        <v>0</v>
      </c>
      <c r="BM993" s="99">
        <v>0</v>
      </c>
      <c r="BN993" s="99">
        <v>0</v>
      </c>
      <c r="BO993" s="99">
        <v>0</v>
      </c>
      <c r="BP993" s="99">
        <v>0</v>
      </c>
      <c r="BQ993" s="99">
        <v>0</v>
      </c>
      <c r="BR993" s="99">
        <v>1026162.65377808</v>
      </c>
      <c r="BS993" s="99">
        <v>1098192.13693237</v>
      </c>
      <c r="BT993" s="99">
        <v>0</v>
      </c>
      <c r="BU993" s="99">
        <v>0</v>
      </c>
      <c r="BV993" s="99">
        <v>480892.45267105103</v>
      </c>
      <c r="BW993" s="99">
        <v>0</v>
      </c>
      <c r="BX993" s="99">
        <v>0</v>
      </c>
      <c r="BY993" s="99">
        <v>0</v>
      </c>
      <c r="BZ993" s="99">
        <v>0</v>
      </c>
      <c r="CA993" s="99">
        <v>22836.299511909499</v>
      </c>
      <c r="CB993" s="99">
        <v>1330155.6514892599</v>
      </c>
      <c r="CC993" s="99">
        <v>11584799.9133301</v>
      </c>
      <c r="CD993" s="99">
        <v>2598924.5501708998</v>
      </c>
      <c r="CE993" s="99">
        <v>598.52753596752905</v>
      </c>
      <c r="CF993" s="99">
        <v>82750.849720954895</v>
      </c>
      <c r="CG993" s="99">
        <v>655481.10438537598</v>
      </c>
      <c r="CH993" s="99">
        <v>0</v>
      </c>
      <c r="CI993" s="99">
        <v>23439.402406930902</v>
      </c>
      <c r="CJ993" s="99">
        <v>1413459.6958770801</v>
      </c>
      <c r="CK993" s="99">
        <v>12239262.904296899</v>
      </c>
      <c r="CL993" s="99">
        <v>2599739.8200378399</v>
      </c>
      <c r="CM993" s="166">
        <v>46230.066654682203</v>
      </c>
      <c r="CN993" s="166">
        <v>8468444.88818359</v>
      </c>
      <c r="CO993" s="166">
        <v>32542892.848877002</v>
      </c>
      <c r="CP993" s="99">
        <v>2599739.8200378399</v>
      </c>
      <c r="CQ993" s="99">
        <v>0</v>
      </c>
      <c r="CR993" s="99">
        <v>0</v>
      </c>
      <c r="CS993" s="99">
        <v>0</v>
      </c>
      <c r="CT993" s="99">
        <v>0</v>
      </c>
      <c r="CU993" s="98">
        <v>3080.268809619</v>
      </c>
      <c r="CV993" s="98">
        <v>23095.949753473</v>
      </c>
      <c r="CW993" s="98">
        <v>1412906.5012102148</v>
      </c>
      <c r="CX993" s="98">
        <v>12240281.017715476</v>
      </c>
    </row>
    <row r="994" spans="1:102" x14ac:dyDescent="0.2">
      <c r="A994" s="98" t="s">
        <v>66</v>
      </c>
      <c r="B994" s="100">
        <v>40969</v>
      </c>
      <c r="C994" s="99">
        <v>19935.6800639629</v>
      </c>
      <c r="D994" s="99">
        <v>0.91368884499388503</v>
      </c>
      <c r="E994" s="99">
        <v>2735.45078071952</v>
      </c>
      <c r="F994" s="99">
        <v>2032.1348412632899</v>
      </c>
      <c r="G994" s="99">
        <v>604.22581574320805</v>
      </c>
      <c r="H994" s="99">
        <v>0</v>
      </c>
      <c r="I994" s="99">
        <v>0</v>
      </c>
      <c r="J994" s="99">
        <v>22725.526070356402</v>
      </c>
      <c r="K994" s="99">
        <v>0</v>
      </c>
      <c r="L994" s="99">
        <v>10951.425283432</v>
      </c>
      <c r="M994" s="99">
        <v>7991.70975744724</v>
      </c>
      <c r="N994" s="99">
        <v>2541.50132492185</v>
      </c>
      <c r="O994" s="99">
        <v>0</v>
      </c>
      <c r="P994" s="99">
        <v>0</v>
      </c>
      <c r="Q994" s="99">
        <v>1059.64973825216</v>
      </c>
      <c r="R994" s="99">
        <v>0</v>
      </c>
      <c r="S994" s="99">
        <v>0</v>
      </c>
      <c r="T994" s="99">
        <v>600.91092137992405</v>
      </c>
      <c r="U994" s="99">
        <v>23003.821318864801</v>
      </c>
      <c r="V994" s="99">
        <v>1090846.8513183601</v>
      </c>
      <c r="W994" s="99">
        <v>22.1995650988538</v>
      </c>
      <c r="X994" s="99">
        <v>217908.54957962001</v>
      </c>
      <c r="Y994" s="99">
        <v>157643.05863952599</v>
      </c>
      <c r="Z994" s="99">
        <v>84824.131069183393</v>
      </c>
      <c r="AA994" s="99">
        <v>0</v>
      </c>
      <c r="AB994" s="99">
        <v>0</v>
      </c>
      <c r="AC994" s="99">
        <v>7049858.1600341797</v>
      </c>
      <c r="AD994" s="99">
        <v>0</v>
      </c>
      <c r="AE994" s="99">
        <v>470355.83722686803</v>
      </c>
      <c r="AF994" s="99">
        <v>362136.84482955898</v>
      </c>
      <c r="AG994" s="99">
        <v>370179.98707199103</v>
      </c>
      <c r="AH994" s="99">
        <v>0</v>
      </c>
      <c r="AI994" s="99">
        <v>0</v>
      </c>
      <c r="AJ994" s="99">
        <v>120836.07129096999</v>
      </c>
      <c r="AK994" s="99">
        <v>0</v>
      </c>
      <c r="AL994" s="99">
        <v>0</v>
      </c>
      <c r="AM994" s="99">
        <v>83720.054100036607</v>
      </c>
      <c r="AN994" s="99">
        <v>7077826.2380371103</v>
      </c>
      <c r="AO994" s="99">
        <v>9669855.34912109</v>
      </c>
      <c r="AP994" s="99">
        <v>190.83604093827299</v>
      </c>
      <c r="AQ994" s="99">
        <v>1850953.4224090599</v>
      </c>
      <c r="AR994" s="99">
        <v>1333033.61946106</v>
      </c>
      <c r="AS994" s="99">
        <v>676367.05175781297</v>
      </c>
      <c r="AT994" s="99">
        <v>0</v>
      </c>
      <c r="AU994" s="99">
        <v>0</v>
      </c>
      <c r="AV994" s="99">
        <v>20643953.814697299</v>
      </c>
      <c r="AW994" s="99">
        <v>0</v>
      </c>
      <c r="AX994" s="99">
        <v>4302310.9806518601</v>
      </c>
      <c r="AY994" s="99">
        <v>3367310.3282775902</v>
      </c>
      <c r="AZ994" s="99">
        <v>2981618.86358643</v>
      </c>
      <c r="BA994" s="99">
        <v>0</v>
      </c>
      <c r="BB994" s="99">
        <v>0</v>
      </c>
      <c r="BC994" s="99">
        <v>1007632.21243286</v>
      </c>
      <c r="BD994" s="99">
        <v>0</v>
      </c>
      <c r="BE994" s="99">
        <v>0</v>
      </c>
      <c r="BF994" s="99">
        <v>668086.00560760498</v>
      </c>
      <c r="BG994" s="99">
        <v>20549978.4462891</v>
      </c>
      <c r="BH994" s="99">
        <v>1965289.6402740499</v>
      </c>
      <c r="BI994" s="99">
        <v>12.817835135967499</v>
      </c>
      <c r="BJ994" s="99">
        <v>636260.99633789097</v>
      </c>
      <c r="BK994" s="99">
        <v>438507.51090240502</v>
      </c>
      <c r="BL994" s="99">
        <v>0</v>
      </c>
      <c r="BM994" s="99">
        <v>0</v>
      </c>
      <c r="BN994" s="99">
        <v>0</v>
      </c>
      <c r="BO994" s="99">
        <v>0</v>
      </c>
      <c r="BP994" s="99">
        <v>0</v>
      </c>
      <c r="BQ994" s="99">
        <v>0</v>
      </c>
      <c r="BR994" s="99">
        <v>1038493.28422546</v>
      </c>
      <c r="BS994" s="99">
        <v>1082168.2689209001</v>
      </c>
      <c r="BT994" s="99">
        <v>0</v>
      </c>
      <c r="BU994" s="99">
        <v>0</v>
      </c>
      <c r="BV994" s="99">
        <v>481282.741252899</v>
      </c>
      <c r="BW994" s="99">
        <v>0</v>
      </c>
      <c r="BX994" s="99">
        <v>0</v>
      </c>
      <c r="BY994" s="99">
        <v>0</v>
      </c>
      <c r="BZ994" s="99">
        <v>0</v>
      </c>
      <c r="CA994" s="99">
        <v>22663.0000555515</v>
      </c>
      <c r="CB994" s="99">
        <v>1308210.56767273</v>
      </c>
      <c r="CC994" s="99">
        <v>11492717.2730713</v>
      </c>
      <c r="CD994" s="99">
        <v>2599324.65124512</v>
      </c>
      <c r="CE994" s="99">
        <v>605.439417853951</v>
      </c>
      <c r="CF994" s="99">
        <v>84874.677773475603</v>
      </c>
      <c r="CG994" s="99">
        <v>678633.30954742397</v>
      </c>
      <c r="CH994" s="99">
        <v>0</v>
      </c>
      <c r="CI994" s="99">
        <v>23267.483426094099</v>
      </c>
      <c r="CJ994" s="99">
        <v>1389958.37324524</v>
      </c>
      <c r="CK994" s="99">
        <v>12137911.8756104</v>
      </c>
      <c r="CL994" s="99">
        <v>2601166.0869140602</v>
      </c>
      <c r="CM994" s="166">
        <v>46188.379772186301</v>
      </c>
      <c r="CN994" s="166">
        <v>8476358.7056884803</v>
      </c>
      <c r="CO994" s="166">
        <v>32764716.208007801</v>
      </c>
      <c r="CP994" s="99">
        <v>2601166.0869140602</v>
      </c>
      <c r="CQ994" s="99">
        <v>0</v>
      </c>
      <c r="CR994" s="99">
        <v>0</v>
      </c>
      <c r="CS994" s="99">
        <v>0</v>
      </c>
      <c r="CT994" s="99">
        <v>0</v>
      </c>
      <c r="CU994" s="98">
        <v>3011.4610137949999</v>
      </c>
      <c r="CV994" s="98">
        <v>23240.701914607998</v>
      </c>
      <c r="CW994" s="98">
        <v>1393085.2454462056</v>
      </c>
      <c r="CX994" s="98">
        <v>12171350.582618725</v>
      </c>
    </row>
    <row r="995" spans="1:102" x14ac:dyDescent="0.2">
      <c r="A995" s="98" t="s">
        <v>66</v>
      </c>
      <c r="B995" s="100">
        <v>41061</v>
      </c>
      <c r="C995" s="99">
        <v>19827.493373870901</v>
      </c>
      <c r="D995" s="99">
        <v>1.1675333029998001</v>
      </c>
      <c r="E995" s="99">
        <v>2665.3740814924199</v>
      </c>
      <c r="F995" s="99">
        <v>1998.2354785502</v>
      </c>
      <c r="G995" s="99">
        <v>605.63583669066395</v>
      </c>
      <c r="H995" s="99">
        <v>0</v>
      </c>
      <c r="I995" s="99">
        <v>0</v>
      </c>
      <c r="J995" s="99">
        <v>22761.106140852</v>
      </c>
      <c r="K995" s="99">
        <v>0</v>
      </c>
      <c r="L995" s="99">
        <v>10911.8676970005</v>
      </c>
      <c r="M995" s="99">
        <v>8020.0489467382404</v>
      </c>
      <c r="N995" s="99">
        <v>2488.1397640407099</v>
      </c>
      <c r="O995" s="99">
        <v>0</v>
      </c>
      <c r="P995" s="99">
        <v>0</v>
      </c>
      <c r="Q995" s="99">
        <v>1055.69270716608</v>
      </c>
      <c r="R995" s="99">
        <v>0</v>
      </c>
      <c r="S995" s="99">
        <v>0</v>
      </c>
      <c r="T995" s="99">
        <v>603.52543684840202</v>
      </c>
      <c r="U995" s="99">
        <v>22993.213643312502</v>
      </c>
      <c r="V995" s="99">
        <v>1077145.6276092499</v>
      </c>
      <c r="W995" s="99">
        <v>39.440173294860898</v>
      </c>
      <c r="X995" s="99">
        <v>211455.026208878</v>
      </c>
      <c r="Y995" s="99">
        <v>153856.532291412</v>
      </c>
      <c r="Z995" s="99">
        <v>82657.818355560303</v>
      </c>
      <c r="AA995" s="99">
        <v>0</v>
      </c>
      <c r="AB995" s="99">
        <v>0</v>
      </c>
      <c r="AC995" s="99">
        <v>7086343.68286133</v>
      </c>
      <c r="AD995" s="99">
        <v>0</v>
      </c>
      <c r="AE995" s="99">
        <v>447594.71908569301</v>
      </c>
      <c r="AF995" s="99">
        <v>353916.73637008702</v>
      </c>
      <c r="AG995" s="99">
        <v>359232.20959472703</v>
      </c>
      <c r="AH995" s="99">
        <v>0</v>
      </c>
      <c r="AI995" s="99">
        <v>0</v>
      </c>
      <c r="AJ995" s="99">
        <v>119870.116358757</v>
      </c>
      <c r="AK995" s="99">
        <v>0</v>
      </c>
      <c r="AL995" s="99">
        <v>0</v>
      </c>
      <c r="AM995" s="99">
        <v>82100.7831745148</v>
      </c>
      <c r="AN995" s="99">
        <v>7110155.1012573196</v>
      </c>
      <c r="AO995" s="99">
        <v>9625335.0556640606</v>
      </c>
      <c r="AP995" s="99">
        <v>379.153275154531</v>
      </c>
      <c r="AQ995" s="99">
        <v>1799999.2504272501</v>
      </c>
      <c r="AR995" s="99">
        <v>1301019.5781555199</v>
      </c>
      <c r="AS995" s="99">
        <v>668302.62976074195</v>
      </c>
      <c r="AT995" s="99">
        <v>0</v>
      </c>
      <c r="AU995" s="99">
        <v>0</v>
      </c>
      <c r="AV995" s="99">
        <v>20609932.5239258</v>
      </c>
      <c r="AW995" s="99">
        <v>0</v>
      </c>
      <c r="AX995" s="99">
        <v>4133406.5564270001</v>
      </c>
      <c r="AY995" s="99">
        <v>3285835.1784973098</v>
      </c>
      <c r="AZ995" s="99">
        <v>2907236.8009338402</v>
      </c>
      <c r="BA995" s="99">
        <v>0</v>
      </c>
      <c r="BB995" s="99">
        <v>0</v>
      </c>
      <c r="BC995" s="99">
        <v>1002261.74150085</v>
      </c>
      <c r="BD995" s="99">
        <v>0</v>
      </c>
      <c r="BE995" s="99">
        <v>0</v>
      </c>
      <c r="BF995" s="99">
        <v>663065.12429046596</v>
      </c>
      <c r="BG995" s="99">
        <v>20755883.495849598</v>
      </c>
      <c r="BH995" s="99">
        <v>1929392.9606170701</v>
      </c>
      <c r="BI995" s="99">
        <v>37.347734789829701</v>
      </c>
      <c r="BJ995" s="99">
        <v>620375.32222747803</v>
      </c>
      <c r="BK995" s="99">
        <v>427116.395938873</v>
      </c>
      <c r="BL995" s="99">
        <v>0</v>
      </c>
      <c r="BM995" s="99">
        <v>0</v>
      </c>
      <c r="BN995" s="99">
        <v>0</v>
      </c>
      <c r="BO995" s="99">
        <v>0</v>
      </c>
      <c r="BP995" s="99">
        <v>0</v>
      </c>
      <c r="BQ995" s="99">
        <v>0</v>
      </c>
      <c r="BR995" s="99">
        <v>1019850.41287994</v>
      </c>
      <c r="BS995" s="99">
        <v>1057039.61947632</v>
      </c>
      <c r="BT995" s="99">
        <v>0</v>
      </c>
      <c r="BU995" s="99">
        <v>0</v>
      </c>
      <c r="BV995" s="99">
        <v>479332.32772445702</v>
      </c>
      <c r="BW995" s="99">
        <v>0</v>
      </c>
      <c r="BX995" s="99">
        <v>0</v>
      </c>
      <c r="BY995" s="99">
        <v>0</v>
      </c>
      <c r="BZ995" s="99">
        <v>0</v>
      </c>
      <c r="CA995" s="99">
        <v>22501.361868619901</v>
      </c>
      <c r="CB995" s="99">
        <v>1287986.1096954299</v>
      </c>
      <c r="CC995" s="99">
        <v>11435311.994628901</v>
      </c>
      <c r="CD995" s="99">
        <v>2552095.5555725102</v>
      </c>
      <c r="CE995" s="99">
        <v>605.76956050097897</v>
      </c>
      <c r="CF995" s="99">
        <v>82526.3437643051</v>
      </c>
      <c r="CG995" s="99">
        <v>666573.64189147903</v>
      </c>
      <c r="CH995" s="99">
        <v>0</v>
      </c>
      <c r="CI995" s="99">
        <v>23106.034968137701</v>
      </c>
      <c r="CJ995" s="99">
        <v>1371689.91496277</v>
      </c>
      <c r="CK995" s="99">
        <v>12120489.3549805</v>
      </c>
      <c r="CL995" s="99">
        <v>2548472.1017456101</v>
      </c>
      <c r="CM995" s="166">
        <v>46015.478403568297</v>
      </c>
      <c r="CN995" s="166">
        <v>8483455.6394043006</v>
      </c>
      <c r="CO995" s="166">
        <v>32859988.8127441</v>
      </c>
      <c r="CP995" s="99">
        <v>2548472.1017456101</v>
      </c>
      <c r="CQ995" s="99">
        <v>0</v>
      </c>
      <c r="CR995" s="99">
        <v>0</v>
      </c>
      <c r="CS995" s="99">
        <v>0</v>
      </c>
      <c r="CT995" s="99">
        <v>0</v>
      </c>
      <c r="CU995" s="98">
        <v>2904.4863729610001</v>
      </c>
      <c r="CV995" s="98">
        <v>23284.560855766002</v>
      </c>
      <c r="CW995" s="98">
        <v>1370512.453459735</v>
      </c>
      <c r="CX995" s="98">
        <v>12101885.63652038</v>
      </c>
    </row>
    <row r="996" spans="1:102" x14ac:dyDescent="0.2">
      <c r="A996" s="98" t="s">
        <v>66</v>
      </c>
      <c r="B996" s="100">
        <v>41153</v>
      </c>
      <c r="C996" s="99">
        <v>19751.794883727998</v>
      </c>
      <c r="D996" s="99">
        <v>1.1129248799989</v>
      </c>
      <c r="E996" s="99">
        <v>2566.0969191491599</v>
      </c>
      <c r="F996" s="99">
        <v>1902.53540638089</v>
      </c>
      <c r="G996" s="99">
        <v>596.34220034629095</v>
      </c>
      <c r="H996" s="99">
        <v>0</v>
      </c>
      <c r="I996" s="99">
        <v>0</v>
      </c>
      <c r="J996" s="99">
        <v>22716.548291921601</v>
      </c>
      <c r="K996" s="99">
        <v>0</v>
      </c>
      <c r="L996" s="99">
        <v>10867.1305972338</v>
      </c>
      <c r="M996" s="99">
        <v>8067.7164042592003</v>
      </c>
      <c r="N996" s="99">
        <v>2447.0972351729902</v>
      </c>
      <c r="O996" s="99">
        <v>0</v>
      </c>
      <c r="P996" s="99">
        <v>0</v>
      </c>
      <c r="Q996" s="99">
        <v>1056.29978382587</v>
      </c>
      <c r="R996" s="99">
        <v>0</v>
      </c>
      <c r="S996" s="99">
        <v>0</v>
      </c>
      <c r="T996" s="99">
        <v>596.62780846655403</v>
      </c>
      <c r="U996" s="99">
        <v>22940.827899455999</v>
      </c>
      <c r="V996" s="99">
        <v>1059626.3306732201</v>
      </c>
      <c r="W996" s="99">
        <v>24.937411560909801</v>
      </c>
      <c r="X996" s="99">
        <v>200338.80738067601</v>
      </c>
      <c r="Y996" s="99">
        <v>146618.77562904399</v>
      </c>
      <c r="Z996" s="99">
        <v>80917.904802322402</v>
      </c>
      <c r="AA996" s="99">
        <v>0</v>
      </c>
      <c r="AB996" s="99">
        <v>0</v>
      </c>
      <c r="AC996" s="99">
        <v>7077710.2142334003</v>
      </c>
      <c r="AD996" s="99">
        <v>0</v>
      </c>
      <c r="AE996" s="99">
        <v>438016.654270172</v>
      </c>
      <c r="AF996" s="99">
        <v>354884.80968093901</v>
      </c>
      <c r="AG996" s="99">
        <v>344246.767002106</v>
      </c>
      <c r="AH996" s="99">
        <v>0</v>
      </c>
      <c r="AI996" s="99">
        <v>0</v>
      </c>
      <c r="AJ996" s="99">
        <v>119904.459571838</v>
      </c>
      <c r="AK996" s="99">
        <v>0</v>
      </c>
      <c r="AL996" s="99">
        <v>0</v>
      </c>
      <c r="AM996" s="99">
        <v>81515.897381782503</v>
      </c>
      <c r="AN996" s="99">
        <v>7094560.9725952102</v>
      </c>
      <c r="AO996" s="99">
        <v>9552305.6204834003</v>
      </c>
      <c r="AP996" s="99">
        <v>228.89943567477201</v>
      </c>
      <c r="AQ996" s="99">
        <v>1691249.09936523</v>
      </c>
      <c r="AR996" s="99">
        <v>1241316.95372009</v>
      </c>
      <c r="AS996" s="99">
        <v>665884.99455261196</v>
      </c>
      <c r="AT996" s="99">
        <v>0</v>
      </c>
      <c r="AU996" s="99">
        <v>0</v>
      </c>
      <c r="AV996" s="99">
        <v>20831138.740234401</v>
      </c>
      <c r="AW996" s="99">
        <v>0</v>
      </c>
      <c r="AX996" s="99">
        <v>4068428.5758667002</v>
      </c>
      <c r="AY996" s="99">
        <v>3347877.7911071801</v>
      </c>
      <c r="AZ996" s="99">
        <v>2807243.0653991699</v>
      </c>
      <c r="BA996" s="99">
        <v>0</v>
      </c>
      <c r="BB996" s="99">
        <v>0</v>
      </c>
      <c r="BC996" s="99">
        <v>1012903.66078949</v>
      </c>
      <c r="BD996" s="99">
        <v>0</v>
      </c>
      <c r="BE996" s="99">
        <v>0</v>
      </c>
      <c r="BF996" s="99">
        <v>668402.10357666004</v>
      </c>
      <c r="BG996" s="99">
        <v>20890903.8913574</v>
      </c>
      <c r="BH996" s="99">
        <v>1967684.6416778599</v>
      </c>
      <c r="BI996" s="99">
        <v>12.982095255982101</v>
      </c>
      <c r="BJ996" s="99">
        <v>611554.20433044399</v>
      </c>
      <c r="BK996" s="99">
        <v>419664.13675689697</v>
      </c>
      <c r="BL996" s="99">
        <v>0</v>
      </c>
      <c r="BM996" s="99">
        <v>0</v>
      </c>
      <c r="BN996" s="99">
        <v>0</v>
      </c>
      <c r="BO996" s="99">
        <v>0</v>
      </c>
      <c r="BP996" s="99">
        <v>0</v>
      </c>
      <c r="BQ996" s="99">
        <v>0</v>
      </c>
      <c r="BR996" s="99">
        <v>1048729.73423767</v>
      </c>
      <c r="BS996" s="99">
        <v>1024448.77644348</v>
      </c>
      <c r="BT996" s="99">
        <v>0</v>
      </c>
      <c r="BU996" s="99">
        <v>0</v>
      </c>
      <c r="BV996" s="99">
        <v>491074.89652252197</v>
      </c>
      <c r="BW996" s="99">
        <v>0</v>
      </c>
      <c r="BX996" s="99">
        <v>0</v>
      </c>
      <c r="BY996" s="99">
        <v>0</v>
      </c>
      <c r="BZ996" s="99">
        <v>0</v>
      </c>
      <c r="CA996" s="99">
        <v>22296.481328964201</v>
      </c>
      <c r="CB996" s="99">
        <v>1256179.62506104</v>
      </c>
      <c r="CC996" s="99">
        <v>11235002.689819301</v>
      </c>
      <c r="CD996" s="99">
        <v>2576324.0527343801</v>
      </c>
      <c r="CE996" s="99">
        <v>597.02547670900799</v>
      </c>
      <c r="CF996" s="99">
        <v>80962.168981552095</v>
      </c>
      <c r="CG996" s="99">
        <v>664438.65931701695</v>
      </c>
      <c r="CH996" s="99">
        <v>0</v>
      </c>
      <c r="CI996" s="99">
        <v>22891.759288072601</v>
      </c>
      <c r="CJ996" s="99">
        <v>1337032.10612488</v>
      </c>
      <c r="CK996" s="99">
        <v>11913857.061279301</v>
      </c>
      <c r="CL996" s="99">
        <v>2580704.3529052702</v>
      </c>
      <c r="CM996" s="166">
        <v>45767.7350993156</v>
      </c>
      <c r="CN996" s="166">
        <v>8434221.6987304706</v>
      </c>
      <c r="CO996" s="166">
        <v>32809867.993408199</v>
      </c>
      <c r="CP996" s="99">
        <v>2580704.3529052702</v>
      </c>
      <c r="CQ996" s="99">
        <v>0</v>
      </c>
      <c r="CR996" s="99">
        <v>0</v>
      </c>
      <c r="CS996" s="99">
        <v>0</v>
      </c>
      <c r="CT996" s="99">
        <v>0</v>
      </c>
      <c r="CU996" s="98">
        <v>2788.2470542139999</v>
      </c>
      <c r="CV996" s="98">
        <v>23240.25382197</v>
      </c>
      <c r="CW996" s="98">
        <v>1337141.7940425922</v>
      </c>
      <c r="CX996" s="98">
        <v>11899441.349136317</v>
      </c>
    </row>
    <row r="997" spans="1:102" x14ac:dyDescent="0.2">
      <c r="A997" s="98" t="s">
        <v>66</v>
      </c>
      <c r="B997" s="100">
        <v>41244</v>
      </c>
      <c r="C997" s="99">
        <v>19757.429363489198</v>
      </c>
      <c r="D997" s="99">
        <v>0.86491580399888301</v>
      </c>
      <c r="E997" s="99">
        <v>2527.5570254027798</v>
      </c>
      <c r="F997" s="99">
        <v>1893.9584771990801</v>
      </c>
      <c r="G997" s="99">
        <v>602.77310999482904</v>
      </c>
      <c r="H997" s="99">
        <v>0</v>
      </c>
      <c r="I997" s="99">
        <v>0</v>
      </c>
      <c r="J997" s="99">
        <v>22685.004185915001</v>
      </c>
      <c r="K997" s="99">
        <v>0</v>
      </c>
      <c r="L997" s="99">
        <v>10758.8783551455</v>
      </c>
      <c r="M997" s="99">
        <v>8069.1802242994299</v>
      </c>
      <c r="N997" s="99">
        <v>2449.3140324056099</v>
      </c>
      <c r="O997" s="99">
        <v>0</v>
      </c>
      <c r="P997" s="99">
        <v>0</v>
      </c>
      <c r="Q997" s="99">
        <v>1054.4819651395101</v>
      </c>
      <c r="R997" s="99">
        <v>0</v>
      </c>
      <c r="S997" s="99">
        <v>0</v>
      </c>
      <c r="T997" s="99">
        <v>595.46862427145197</v>
      </c>
      <c r="U997" s="99">
        <v>22880.8605568409</v>
      </c>
      <c r="V997" s="99">
        <v>1045383.59825134</v>
      </c>
      <c r="W997" s="99">
        <v>9.2368081299355307</v>
      </c>
      <c r="X997" s="99">
        <v>199116.32576561</v>
      </c>
      <c r="Y997" s="99">
        <v>147271.07084846499</v>
      </c>
      <c r="Z997" s="99">
        <v>84484.980299949602</v>
      </c>
      <c r="AA997" s="99">
        <v>0</v>
      </c>
      <c r="AB997" s="99">
        <v>0</v>
      </c>
      <c r="AC997" s="99">
        <v>7068818.97119141</v>
      </c>
      <c r="AD997" s="99">
        <v>0</v>
      </c>
      <c r="AE997" s="99">
        <v>433261.375026703</v>
      </c>
      <c r="AF997" s="99">
        <v>347187.20869445801</v>
      </c>
      <c r="AG997" s="99">
        <v>341580.87954711902</v>
      </c>
      <c r="AH997" s="99">
        <v>0</v>
      </c>
      <c r="AI997" s="99">
        <v>0</v>
      </c>
      <c r="AJ997" s="99">
        <v>121654.27854061101</v>
      </c>
      <c r="AK997" s="99">
        <v>0</v>
      </c>
      <c r="AL997" s="99">
        <v>0</v>
      </c>
      <c r="AM997" s="99">
        <v>83617.478628158598</v>
      </c>
      <c r="AN997" s="99">
        <v>7081439.9678955097</v>
      </c>
      <c r="AO997" s="99">
        <v>9476896.5212402306</v>
      </c>
      <c r="AP997" s="99">
        <v>97.249184856191306</v>
      </c>
      <c r="AQ997" s="99">
        <v>1732957.7455596901</v>
      </c>
      <c r="AR997" s="99">
        <v>1276449.18736267</v>
      </c>
      <c r="AS997" s="99">
        <v>687770.62522125198</v>
      </c>
      <c r="AT997" s="99">
        <v>0</v>
      </c>
      <c r="AU997" s="99">
        <v>0</v>
      </c>
      <c r="AV997" s="99">
        <v>20885491.755859401</v>
      </c>
      <c r="AW997" s="99">
        <v>0</v>
      </c>
      <c r="AX997" s="99">
        <v>4073094.9244384798</v>
      </c>
      <c r="AY997" s="99">
        <v>3296050.1446533198</v>
      </c>
      <c r="AZ997" s="99">
        <v>2799820.0166320801</v>
      </c>
      <c r="BA997" s="99">
        <v>0</v>
      </c>
      <c r="BB997" s="99">
        <v>0</v>
      </c>
      <c r="BC997" s="99">
        <v>1045707.58441925</v>
      </c>
      <c r="BD997" s="99">
        <v>0</v>
      </c>
      <c r="BE997" s="99">
        <v>0</v>
      </c>
      <c r="BF997" s="99">
        <v>683601.83760833705</v>
      </c>
      <c r="BG997" s="99">
        <v>20922188.6787109</v>
      </c>
      <c r="BH997" s="99">
        <v>1951713.1515045201</v>
      </c>
      <c r="BI997" s="99">
        <v>17.5854964507744</v>
      </c>
      <c r="BJ997" s="99">
        <v>613372.979141235</v>
      </c>
      <c r="BK997" s="99">
        <v>421874.690444946</v>
      </c>
      <c r="BL997" s="99">
        <v>0</v>
      </c>
      <c r="BM997" s="99">
        <v>0</v>
      </c>
      <c r="BN997" s="99">
        <v>0</v>
      </c>
      <c r="BO997" s="99">
        <v>0</v>
      </c>
      <c r="BP997" s="99">
        <v>0</v>
      </c>
      <c r="BQ997" s="99">
        <v>0</v>
      </c>
      <c r="BR997" s="99">
        <v>1045033.6381378199</v>
      </c>
      <c r="BS997" s="99">
        <v>1029085.51322937</v>
      </c>
      <c r="BT997" s="99">
        <v>0</v>
      </c>
      <c r="BU997" s="99">
        <v>0</v>
      </c>
      <c r="BV997" s="99">
        <v>497976.111694336</v>
      </c>
      <c r="BW997" s="99">
        <v>0</v>
      </c>
      <c r="BX997" s="99">
        <v>0</v>
      </c>
      <c r="BY997" s="99">
        <v>0</v>
      </c>
      <c r="BZ997" s="99">
        <v>0</v>
      </c>
      <c r="CA997" s="99">
        <v>22315.564165592201</v>
      </c>
      <c r="CB997" s="99">
        <v>1241414.3774719201</v>
      </c>
      <c r="CC997" s="99">
        <v>11175903.740722699</v>
      </c>
      <c r="CD997" s="99">
        <v>2566890.8117065402</v>
      </c>
      <c r="CE997" s="99">
        <v>602.60241504758596</v>
      </c>
      <c r="CF997" s="99">
        <v>84596.025283813506</v>
      </c>
      <c r="CG997" s="99">
        <v>689465.88246154797</v>
      </c>
      <c r="CH997" s="99">
        <v>0</v>
      </c>
      <c r="CI997" s="99">
        <v>22921.5806174278</v>
      </c>
      <c r="CJ997" s="99">
        <v>1325900.0335693399</v>
      </c>
      <c r="CK997" s="99">
        <v>11888009.756958</v>
      </c>
      <c r="CL997" s="99">
        <v>2568014.42608643</v>
      </c>
      <c r="CM997" s="166">
        <v>45711.168622970603</v>
      </c>
      <c r="CN997" s="166">
        <v>8405333.3912353497</v>
      </c>
      <c r="CO997" s="166">
        <v>32797009.3818359</v>
      </c>
      <c r="CP997" s="99">
        <v>2568014.42608643</v>
      </c>
      <c r="CQ997" s="99">
        <v>0</v>
      </c>
      <c r="CR997" s="99">
        <v>0</v>
      </c>
      <c r="CS997" s="99">
        <v>0</v>
      </c>
      <c r="CT997" s="99">
        <v>0</v>
      </c>
      <c r="CU997" s="98">
        <v>2723.565866639</v>
      </c>
      <c r="CV997" s="98">
        <v>23210.49469661</v>
      </c>
      <c r="CW997" s="98">
        <v>1326010.4027557336</v>
      </c>
      <c r="CX997" s="98">
        <v>11865369.623184247</v>
      </c>
    </row>
    <row r="998" spans="1:102" x14ac:dyDescent="0.2">
      <c r="A998" s="98" t="s">
        <v>66</v>
      </c>
      <c r="B998" s="100">
        <v>41334</v>
      </c>
      <c r="C998" s="99">
        <v>19448.098801851302</v>
      </c>
      <c r="D998" s="99">
        <v>0.92074362999846904</v>
      </c>
      <c r="E998" s="99">
        <v>2288.9330457747001</v>
      </c>
      <c r="F998" s="99">
        <v>1687.1450574398</v>
      </c>
      <c r="G998" s="99">
        <v>597.21734927594696</v>
      </c>
      <c r="H998" s="99">
        <v>0</v>
      </c>
      <c r="I998" s="99">
        <v>0</v>
      </c>
      <c r="J998" s="99">
        <v>22664.576092958501</v>
      </c>
      <c r="K998" s="99">
        <v>0</v>
      </c>
      <c r="L998" s="99">
        <v>386.42808306962303</v>
      </c>
      <c r="M998" s="99">
        <v>7988.3025991320601</v>
      </c>
      <c r="N998" s="99">
        <v>2427.0177839696398</v>
      </c>
      <c r="O998" s="99">
        <v>0</v>
      </c>
      <c r="P998" s="99">
        <v>9799.7764511108398</v>
      </c>
      <c r="Q998" s="99">
        <v>1045.24020041525</v>
      </c>
      <c r="R998" s="99">
        <v>0</v>
      </c>
      <c r="S998" s="99">
        <v>591.99010021239496</v>
      </c>
      <c r="T998" s="99">
        <v>0</v>
      </c>
      <c r="U998" s="99">
        <v>22832.693640947298</v>
      </c>
      <c r="V998" s="99">
        <v>1034958.5203247101</v>
      </c>
      <c r="W998" s="99">
        <v>22.549716046778499</v>
      </c>
      <c r="X998" s="99">
        <v>187471.56293487499</v>
      </c>
      <c r="Y998" s="99">
        <v>137383.07784462001</v>
      </c>
      <c r="Z998" s="99">
        <v>79101.748721122698</v>
      </c>
      <c r="AA998" s="99">
        <v>0</v>
      </c>
      <c r="AB998" s="99">
        <v>0</v>
      </c>
      <c r="AC998" s="99">
        <v>7051881.2203979502</v>
      </c>
      <c r="AD998" s="99">
        <v>0</v>
      </c>
      <c r="AE998" s="99">
        <v>10282.1162753105</v>
      </c>
      <c r="AF998" s="99">
        <v>347215.09950256301</v>
      </c>
      <c r="AG998" s="99">
        <v>339892.82939147903</v>
      </c>
      <c r="AH998" s="99">
        <v>0</v>
      </c>
      <c r="AI998" s="99">
        <v>397249.16087341303</v>
      </c>
      <c r="AJ998" s="99">
        <v>119782.048173904</v>
      </c>
      <c r="AK998" s="99">
        <v>0</v>
      </c>
      <c r="AL998" s="99">
        <v>78109.117440223694</v>
      </c>
      <c r="AM998" s="99">
        <v>0</v>
      </c>
      <c r="AN998" s="99">
        <v>7041689.0733032199</v>
      </c>
      <c r="AO998" s="99">
        <v>9376609.2060546894</v>
      </c>
      <c r="AP998" s="99">
        <v>193.91645706444999</v>
      </c>
      <c r="AQ998" s="99">
        <v>1604182.87220764</v>
      </c>
      <c r="AR998" s="99">
        <v>1156468.6447296101</v>
      </c>
      <c r="AS998" s="99">
        <v>646766.79015350295</v>
      </c>
      <c r="AT998" s="99">
        <v>0</v>
      </c>
      <c r="AU998" s="99">
        <v>0</v>
      </c>
      <c r="AV998" s="99">
        <v>20745706.693603501</v>
      </c>
      <c r="AW998" s="99">
        <v>0</v>
      </c>
      <c r="AX998" s="99">
        <v>114365.90715789799</v>
      </c>
      <c r="AY998" s="99">
        <v>3274544.2562255901</v>
      </c>
      <c r="AZ998" s="99">
        <v>2791721.0681457501</v>
      </c>
      <c r="BA998" s="99">
        <v>0</v>
      </c>
      <c r="BB998" s="99">
        <v>3650311.1806640602</v>
      </c>
      <c r="BC998" s="99">
        <v>1024794.81370544</v>
      </c>
      <c r="BD998" s="99">
        <v>0</v>
      </c>
      <c r="BE998" s="99">
        <v>637763.55478668201</v>
      </c>
      <c r="BF998" s="99">
        <v>0</v>
      </c>
      <c r="BG998" s="99">
        <v>20906141.759521499</v>
      </c>
      <c r="BH998" s="99">
        <v>2275004.8538207998</v>
      </c>
      <c r="BI998" s="99">
        <v>21.931430659955399</v>
      </c>
      <c r="BJ998" s="99">
        <v>608811.40988159203</v>
      </c>
      <c r="BK998" s="99">
        <v>407109.32339477498</v>
      </c>
      <c r="BL998" s="99">
        <v>0</v>
      </c>
      <c r="BM998" s="99">
        <v>0</v>
      </c>
      <c r="BN998" s="99">
        <v>0</v>
      </c>
      <c r="BO998" s="99">
        <v>0</v>
      </c>
      <c r="BP998" s="99">
        <v>0</v>
      </c>
      <c r="BQ998" s="99">
        <v>0</v>
      </c>
      <c r="BR998" s="99">
        <v>1073027.2754821801</v>
      </c>
      <c r="BS998" s="99">
        <v>1040711.7179184</v>
      </c>
      <c r="BT998" s="99">
        <v>0</v>
      </c>
      <c r="BU998" s="99">
        <v>282093.75</v>
      </c>
      <c r="BV998" s="99">
        <v>497414.89143753098</v>
      </c>
      <c r="BW998" s="99">
        <v>0</v>
      </c>
      <c r="BX998" s="99">
        <v>53995.469959258997</v>
      </c>
      <c r="BY998" s="99">
        <v>0</v>
      </c>
      <c r="BZ998" s="99">
        <v>0</v>
      </c>
      <c r="CA998" s="99">
        <v>21717.960986137401</v>
      </c>
      <c r="CB998" s="99">
        <v>1221469.5027618399</v>
      </c>
      <c r="CC998" s="99">
        <v>10978094.0001221</v>
      </c>
      <c r="CD998" s="99">
        <v>2884412.9925842299</v>
      </c>
      <c r="CE998" s="99">
        <v>595.93132936954498</v>
      </c>
      <c r="CF998" s="99">
        <v>79022.566721916199</v>
      </c>
      <c r="CG998" s="99">
        <v>647336.497657776</v>
      </c>
      <c r="CH998" s="99">
        <v>0</v>
      </c>
      <c r="CI998" s="99">
        <v>22313.539212465301</v>
      </c>
      <c r="CJ998" s="99">
        <v>1302610.5433654799</v>
      </c>
      <c r="CK998" s="99">
        <v>11664871.0383301</v>
      </c>
      <c r="CL998" s="99">
        <v>2938493.9986267099</v>
      </c>
      <c r="CM998" s="166">
        <v>45088.729642867998</v>
      </c>
      <c r="CN998" s="166">
        <v>8343852.6560058603</v>
      </c>
      <c r="CO998" s="166">
        <v>32555596.065429699</v>
      </c>
      <c r="CP998" s="99">
        <v>2938493.9986267099</v>
      </c>
      <c r="CQ998" s="99">
        <v>0</v>
      </c>
      <c r="CR998" s="99">
        <v>0</v>
      </c>
      <c r="CS998" s="99">
        <v>0</v>
      </c>
      <c r="CT998" s="99">
        <v>0</v>
      </c>
      <c r="CU998" s="98">
        <v>2455.107153597</v>
      </c>
      <c r="CV998" s="98">
        <v>23186.772773656001</v>
      </c>
      <c r="CW998" s="98">
        <v>1300492.0694837561</v>
      </c>
      <c r="CX998" s="98">
        <v>11625430.497779876</v>
      </c>
    </row>
    <row r="999" spans="1:102" x14ac:dyDescent="0.2">
      <c r="A999" s="98" t="s">
        <v>66</v>
      </c>
      <c r="B999" s="100">
        <v>41426</v>
      </c>
      <c r="C999" s="99">
        <v>19387.126906633399</v>
      </c>
      <c r="D999" s="99">
        <v>0</v>
      </c>
      <c r="E999" s="99">
        <v>2260.0315736830198</v>
      </c>
      <c r="F999" s="99">
        <v>1687.4103415757399</v>
      </c>
      <c r="G999" s="99">
        <v>608.19583667069696</v>
      </c>
      <c r="H999" s="99">
        <v>0</v>
      </c>
      <c r="I999" s="99">
        <v>0</v>
      </c>
      <c r="J999" s="99">
        <v>22657.133342981298</v>
      </c>
      <c r="K999" s="99">
        <v>0</v>
      </c>
      <c r="L999" s="99">
        <v>293.17033408582199</v>
      </c>
      <c r="M999" s="99">
        <v>8028.6841452717799</v>
      </c>
      <c r="N999" s="99">
        <v>2405.2284603416902</v>
      </c>
      <c r="O999" s="99">
        <v>0</v>
      </c>
      <c r="P999" s="99">
        <v>9881.5071134567297</v>
      </c>
      <c r="Q999" s="99">
        <v>1034.15955503285</v>
      </c>
      <c r="R999" s="99">
        <v>0</v>
      </c>
      <c r="S999" s="99">
        <v>606.95560596138205</v>
      </c>
      <c r="T999" s="99">
        <v>0</v>
      </c>
      <c r="U999" s="99">
        <v>22806.705466747298</v>
      </c>
      <c r="V999" s="99">
        <v>1025801.7863159199</v>
      </c>
      <c r="W999" s="99">
        <v>0</v>
      </c>
      <c r="X999" s="99">
        <v>182867.66939544701</v>
      </c>
      <c r="Y999" s="99">
        <v>132557.006443024</v>
      </c>
      <c r="Z999" s="99">
        <v>80109.068346023603</v>
      </c>
      <c r="AA999" s="99">
        <v>0</v>
      </c>
      <c r="AB999" s="99">
        <v>0</v>
      </c>
      <c r="AC999" s="99">
        <v>6951840.6296997098</v>
      </c>
      <c r="AD999" s="99">
        <v>0</v>
      </c>
      <c r="AE999" s="99">
        <v>5017.6101773977298</v>
      </c>
      <c r="AF999" s="99">
        <v>345586.11008071899</v>
      </c>
      <c r="AG999" s="99">
        <v>331954.88127899199</v>
      </c>
      <c r="AH999" s="99">
        <v>0</v>
      </c>
      <c r="AI999" s="99">
        <v>404782.54259872402</v>
      </c>
      <c r="AJ999" s="99">
        <v>116976.40016365099</v>
      </c>
      <c r="AK999" s="99">
        <v>0</v>
      </c>
      <c r="AL999" s="99">
        <v>79946.216927528396</v>
      </c>
      <c r="AM999" s="99">
        <v>0</v>
      </c>
      <c r="AN999" s="99">
        <v>6985832.9688720703</v>
      </c>
      <c r="AO999" s="99">
        <v>9326509.9802246094</v>
      </c>
      <c r="AP999" s="99">
        <v>0</v>
      </c>
      <c r="AQ999" s="99">
        <v>1563807.0595245401</v>
      </c>
      <c r="AR999" s="99">
        <v>1113959.4605102499</v>
      </c>
      <c r="AS999" s="99">
        <v>652331.60305023205</v>
      </c>
      <c r="AT999" s="99">
        <v>0</v>
      </c>
      <c r="AU999" s="99">
        <v>0</v>
      </c>
      <c r="AV999" s="99">
        <v>20802056.224121101</v>
      </c>
      <c r="AW999" s="99">
        <v>0</v>
      </c>
      <c r="AX999" s="99">
        <v>61072.592447280898</v>
      </c>
      <c r="AY999" s="99">
        <v>3299662.3551330599</v>
      </c>
      <c r="AZ999" s="99">
        <v>2741825.0111999498</v>
      </c>
      <c r="BA999" s="99">
        <v>0</v>
      </c>
      <c r="BB999" s="99">
        <v>3737380.7044067401</v>
      </c>
      <c r="BC999" s="99">
        <v>1015580.88493347</v>
      </c>
      <c r="BD999" s="99">
        <v>0</v>
      </c>
      <c r="BE999" s="99">
        <v>649498.44712829601</v>
      </c>
      <c r="BF999" s="99">
        <v>0</v>
      </c>
      <c r="BG999" s="99">
        <v>20778288.473632801</v>
      </c>
      <c r="BH999" s="99">
        <v>2288974.4307556199</v>
      </c>
      <c r="BI999" s="99">
        <v>0</v>
      </c>
      <c r="BJ999" s="99">
        <v>602523.044532776</v>
      </c>
      <c r="BK999" s="99">
        <v>391132.07790756202</v>
      </c>
      <c r="BL999" s="99">
        <v>0</v>
      </c>
      <c r="BM999" s="99">
        <v>0</v>
      </c>
      <c r="BN999" s="99">
        <v>0</v>
      </c>
      <c r="BO999" s="99">
        <v>0</v>
      </c>
      <c r="BP999" s="99">
        <v>0</v>
      </c>
      <c r="BQ999" s="99">
        <v>0</v>
      </c>
      <c r="BR999" s="99">
        <v>1081947.8027496301</v>
      </c>
      <c r="BS999" s="99">
        <v>1025221.65500641</v>
      </c>
      <c r="BT999" s="99">
        <v>0</v>
      </c>
      <c r="BU999" s="99">
        <v>290937.5</v>
      </c>
      <c r="BV999" s="99">
        <v>498675.18815612799</v>
      </c>
      <c r="BW999" s="99">
        <v>0</v>
      </c>
      <c r="BX999" s="99">
        <v>55479.079957008398</v>
      </c>
      <c r="BY999" s="99">
        <v>0</v>
      </c>
      <c r="BZ999" s="99">
        <v>0</v>
      </c>
      <c r="CA999" s="99">
        <v>21650.197683572798</v>
      </c>
      <c r="CB999" s="99">
        <v>1212036.3360595701</v>
      </c>
      <c r="CC999" s="99">
        <v>10944976.9453125</v>
      </c>
      <c r="CD999" s="99">
        <v>2892393.8219299298</v>
      </c>
      <c r="CE999" s="99">
        <v>608.479885555804</v>
      </c>
      <c r="CF999" s="99">
        <v>80090.002967834502</v>
      </c>
      <c r="CG999" s="99">
        <v>650856.30501556396</v>
      </c>
      <c r="CH999" s="99">
        <v>0</v>
      </c>
      <c r="CI999" s="99">
        <v>22256.8358099461</v>
      </c>
      <c r="CJ999" s="99">
        <v>1291748.2254180899</v>
      </c>
      <c r="CK999" s="99">
        <v>11565175.682617201</v>
      </c>
      <c r="CL999" s="99">
        <v>2942899.9070434598</v>
      </c>
      <c r="CM999" s="166">
        <v>44979.085599422498</v>
      </c>
      <c r="CN999" s="166">
        <v>8273450.8665771503</v>
      </c>
      <c r="CO999" s="166">
        <v>32340894.042236298</v>
      </c>
      <c r="CP999" s="99">
        <v>2942899.9070434598</v>
      </c>
      <c r="CQ999" s="99">
        <v>0</v>
      </c>
      <c r="CR999" s="99">
        <v>0</v>
      </c>
      <c r="CS999" s="99">
        <v>0</v>
      </c>
      <c r="CT999" s="99">
        <v>0</v>
      </c>
      <c r="CU999" s="98">
        <v>2413.0702856090002</v>
      </c>
      <c r="CV999" s="98">
        <v>23183.948388387998</v>
      </c>
      <c r="CW999" s="98">
        <v>1292126.3390274046</v>
      </c>
      <c r="CX999" s="98">
        <v>11595833.250328064</v>
      </c>
    </row>
    <row r="1000" spans="1:102" x14ac:dyDescent="0.2">
      <c r="A1000" s="98" t="s">
        <v>66</v>
      </c>
      <c r="B1000" s="100">
        <v>41518</v>
      </c>
      <c r="C1000" s="99">
        <v>19363.774084329601</v>
      </c>
      <c r="D1000" s="99">
        <v>0</v>
      </c>
      <c r="E1000" s="99">
        <v>2221.0337279439</v>
      </c>
      <c r="F1000" s="99">
        <v>1629.6996604800199</v>
      </c>
      <c r="G1000" s="99">
        <v>615.52168287336804</v>
      </c>
      <c r="H1000" s="99">
        <v>0</v>
      </c>
      <c r="I1000" s="99">
        <v>0</v>
      </c>
      <c r="J1000" s="99">
        <v>22611.763300180399</v>
      </c>
      <c r="K1000" s="99">
        <v>0</v>
      </c>
      <c r="L1000" s="99">
        <v>52.374156771227703</v>
      </c>
      <c r="M1000" s="99">
        <v>8064.7592718005199</v>
      </c>
      <c r="N1000" s="99">
        <v>2405.8006281554699</v>
      </c>
      <c r="O1000" s="99">
        <v>0</v>
      </c>
      <c r="P1000" s="99">
        <v>10087.6733717918</v>
      </c>
      <c r="Q1000" s="99">
        <v>1038.7015144974</v>
      </c>
      <c r="R1000" s="99">
        <v>0</v>
      </c>
      <c r="S1000" s="99">
        <v>618.00182659923996</v>
      </c>
      <c r="T1000" s="99">
        <v>0</v>
      </c>
      <c r="U1000" s="99">
        <v>22744.3328592777</v>
      </c>
      <c r="V1000" s="99">
        <v>1021450.23009491</v>
      </c>
      <c r="W1000" s="99">
        <v>0</v>
      </c>
      <c r="X1000" s="99">
        <v>185598.445753098</v>
      </c>
      <c r="Y1000" s="99">
        <v>135935.40983963001</v>
      </c>
      <c r="Z1000" s="99">
        <v>79787.489151001006</v>
      </c>
      <c r="AA1000" s="99">
        <v>0</v>
      </c>
      <c r="AB1000" s="99">
        <v>0</v>
      </c>
      <c r="AC1000" s="99">
        <v>6956681.51025391</v>
      </c>
      <c r="AD1000" s="99">
        <v>0</v>
      </c>
      <c r="AE1000" s="99">
        <v>2144.7379442155402</v>
      </c>
      <c r="AF1000" s="99">
        <v>347904.69814682001</v>
      </c>
      <c r="AG1000" s="99">
        <v>329506.83568954503</v>
      </c>
      <c r="AH1000" s="99">
        <v>0</v>
      </c>
      <c r="AI1000" s="99">
        <v>408054.99146270799</v>
      </c>
      <c r="AJ1000" s="99">
        <v>119785.862735748</v>
      </c>
      <c r="AK1000" s="99">
        <v>0</v>
      </c>
      <c r="AL1000" s="99">
        <v>80390.16447258</v>
      </c>
      <c r="AM1000" s="99">
        <v>0</v>
      </c>
      <c r="AN1000" s="99">
        <v>6973253.6755371103</v>
      </c>
      <c r="AO1000" s="99">
        <v>9311407.0144043006</v>
      </c>
      <c r="AP1000" s="99">
        <v>0</v>
      </c>
      <c r="AQ1000" s="99">
        <v>1571661.2689819301</v>
      </c>
      <c r="AR1000" s="99">
        <v>1151729.1654968299</v>
      </c>
      <c r="AS1000" s="99">
        <v>652050.73064422596</v>
      </c>
      <c r="AT1000" s="99">
        <v>0</v>
      </c>
      <c r="AU1000" s="99">
        <v>0</v>
      </c>
      <c r="AV1000" s="99">
        <v>20783373.580322299</v>
      </c>
      <c r="AW1000" s="99">
        <v>0</v>
      </c>
      <c r="AX1000" s="99">
        <v>19124.566951751702</v>
      </c>
      <c r="AY1000" s="99">
        <v>3327631.3544921898</v>
      </c>
      <c r="AZ1000" s="99">
        <v>2726305.4375</v>
      </c>
      <c r="BA1000" s="99">
        <v>0</v>
      </c>
      <c r="BB1000" s="99">
        <v>3799817.75177002</v>
      </c>
      <c r="BC1000" s="99">
        <v>1033109.09908295</v>
      </c>
      <c r="BD1000" s="99">
        <v>0</v>
      </c>
      <c r="BE1000" s="99">
        <v>656897.42643737805</v>
      </c>
      <c r="BF1000" s="99">
        <v>0</v>
      </c>
      <c r="BG1000" s="99">
        <v>20769851.013916001</v>
      </c>
      <c r="BH1000" s="99">
        <v>2288675.6717224098</v>
      </c>
      <c r="BI1000" s="99">
        <v>0</v>
      </c>
      <c r="BJ1000" s="99">
        <v>604148.23108673096</v>
      </c>
      <c r="BK1000" s="99">
        <v>403983.13861465501</v>
      </c>
      <c r="BL1000" s="99">
        <v>0</v>
      </c>
      <c r="BM1000" s="99">
        <v>0</v>
      </c>
      <c r="BN1000" s="99">
        <v>0</v>
      </c>
      <c r="BO1000" s="99">
        <v>0</v>
      </c>
      <c r="BP1000" s="99">
        <v>0</v>
      </c>
      <c r="BQ1000" s="99">
        <v>0</v>
      </c>
      <c r="BR1000" s="99">
        <v>1095941.8626709001</v>
      </c>
      <c r="BS1000" s="99">
        <v>1017161.3910675</v>
      </c>
      <c r="BT1000" s="99">
        <v>0</v>
      </c>
      <c r="BU1000" s="99">
        <v>245673.38999939</v>
      </c>
      <c r="BV1000" s="99">
        <v>505335.21805572498</v>
      </c>
      <c r="BW1000" s="99">
        <v>0</v>
      </c>
      <c r="BX1000" s="99">
        <v>48229.399964809403</v>
      </c>
      <c r="BY1000" s="99">
        <v>0</v>
      </c>
      <c r="BZ1000" s="99">
        <v>0</v>
      </c>
      <c r="CA1000" s="99">
        <v>21571.628640651699</v>
      </c>
      <c r="CB1000" s="99">
        <v>1203871.50456238</v>
      </c>
      <c r="CC1000" s="99">
        <v>10846482.158447299</v>
      </c>
      <c r="CD1000" s="99">
        <v>2887719.6961059598</v>
      </c>
      <c r="CE1000" s="99">
        <v>617.08456382900499</v>
      </c>
      <c r="CF1000" s="99">
        <v>79814.866206169099</v>
      </c>
      <c r="CG1000" s="99">
        <v>652220.35836029099</v>
      </c>
      <c r="CH1000" s="99">
        <v>0</v>
      </c>
      <c r="CI1000" s="99">
        <v>22188.265406847</v>
      </c>
      <c r="CJ1000" s="99">
        <v>1282599.32569885</v>
      </c>
      <c r="CK1000" s="99">
        <v>11522866.0615234</v>
      </c>
      <c r="CL1000" s="99">
        <v>2942256.2238769499</v>
      </c>
      <c r="CM1000" s="166">
        <v>44851.471693038897</v>
      </c>
      <c r="CN1000" s="166">
        <v>8257400.4555053702</v>
      </c>
      <c r="CO1000" s="166">
        <v>32308101.652832001</v>
      </c>
      <c r="CP1000" s="99">
        <v>2942256.2238769499</v>
      </c>
      <c r="CQ1000" s="99">
        <v>0</v>
      </c>
      <c r="CR1000" s="99">
        <v>0</v>
      </c>
      <c r="CS1000" s="99">
        <v>0</v>
      </c>
      <c r="CT1000" s="99">
        <v>0</v>
      </c>
      <c r="CU1000" s="98">
        <v>2351.5362584330001</v>
      </c>
      <c r="CV1000" s="98">
        <v>23150.827266114</v>
      </c>
      <c r="CW1000" s="98">
        <v>1283686.3707685492</v>
      </c>
      <c r="CX1000" s="98">
        <v>11498702.51680759</v>
      </c>
    </row>
    <row r="1001" spans="1:102" x14ac:dyDescent="0.2">
      <c r="A1001" s="98" t="s">
        <v>66</v>
      </c>
      <c r="B1001" s="100">
        <v>41609</v>
      </c>
      <c r="C1001" s="99">
        <v>19118.315212965001</v>
      </c>
      <c r="D1001" s="99">
        <v>0</v>
      </c>
      <c r="E1001" s="99">
        <v>2166.7985255420199</v>
      </c>
      <c r="F1001" s="99">
        <v>1595.48781685531</v>
      </c>
      <c r="G1001" s="99">
        <v>608.538806125522</v>
      </c>
      <c r="H1001" s="99">
        <v>0</v>
      </c>
      <c r="I1001" s="99">
        <v>0</v>
      </c>
      <c r="J1001" s="99">
        <v>22553.963248014501</v>
      </c>
      <c r="K1001" s="99">
        <v>0</v>
      </c>
      <c r="L1001" s="99">
        <v>39.914473402313902</v>
      </c>
      <c r="M1001" s="99">
        <v>8001.3469338417099</v>
      </c>
      <c r="N1001" s="99">
        <v>2374.4416980147398</v>
      </c>
      <c r="O1001" s="99">
        <v>0</v>
      </c>
      <c r="P1001" s="99">
        <v>9865.8599631786292</v>
      </c>
      <c r="Q1001" s="99">
        <v>1031.21644891798</v>
      </c>
      <c r="R1001" s="99">
        <v>0</v>
      </c>
      <c r="S1001" s="99">
        <v>606.47887568175804</v>
      </c>
      <c r="T1001" s="99">
        <v>1.0091162656899499</v>
      </c>
      <c r="U1001" s="99">
        <v>22659.565016746499</v>
      </c>
      <c r="V1001" s="99">
        <v>994237.77441406297</v>
      </c>
      <c r="W1001" s="99">
        <v>0</v>
      </c>
      <c r="X1001" s="99">
        <v>177407.92681503299</v>
      </c>
      <c r="Y1001" s="99">
        <v>128446.91632366199</v>
      </c>
      <c r="Z1001" s="99">
        <v>80355.791439056396</v>
      </c>
      <c r="AA1001" s="99">
        <v>0</v>
      </c>
      <c r="AB1001" s="99">
        <v>0</v>
      </c>
      <c r="AC1001" s="99">
        <v>6934875.7914428702</v>
      </c>
      <c r="AD1001" s="99">
        <v>0</v>
      </c>
      <c r="AE1001" s="99">
        <v>2097.8150064349202</v>
      </c>
      <c r="AF1001" s="99">
        <v>344621.99597930902</v>
      </c>
      <c r="AG1001" s="99">
        <v>317033.30175018299</v>
      </c>
      <c r="AH1001" s="99">
        <v>0</v>
      </c>
      <c r="AI1001" s="99">
        <v>391009.68700408901</v>
      </c>
      <c r="AJ1001" s="99">
        <v>117922.124458313</v>
      </c>
      <c r="AK1001" s="99">
        <v>0</v>
      </c>
      <c r="AL1001" s="99">
        <v>80144.395099639907</v>
      </c>
      <c r="AM1001" s="99">
        <v>81.463709815405295</v>
      </c>
      <c r="AN1001" s="99">
        <v>6937080.6069946298</v>
      </c>
      <c r="AO1001" s="99">
        <v>9086390.6844482403</v>
      </c>
      <c r="AP1001" s="99">
        <v>0</v>
      </c>
      <c r="AQ1001" s="99">
        <v>1514549.93144226</v>
      </c>
      <c r="AR1001" s="99">
        <v>1084342.35533142</v>
      </c>
      <c r="AS1001" s="99">
        <v>661658.28778076195</v>
      </c>
      <c r="AT1001" s="99">
        <v>0</v>
      </c>
      <c r="AU1001" s="99">
        <v>0</v>
      </c>
      <c r="AV1001" s="99">
        <v>20850599.2036133</v>
      </c>
      <c r="AW1001" s="99">
        <v>0</v>
      </c>
      <c r="AX1001" s="99">
        <v>20124.647046804399</v>
      </c>
      <c r="AY1001" s="99">
        <v>3307294.0780944801</v>
      </c>
      <c r="AZ1001" s="99">
        <v>2629564.5246581999</v>
      </c>
      <c r="BA1001" s="99">
        <v>0</v>
      </c>
      <c r="BB1001" s="99">
        <v>3637271.0990295401</v>
      </c>
      <c r="BC1001" s="99">
        <v>1026727.114151</v>
      </c>
      <c r="BD1001" s="99">
        <v>0</v>
      </c>
      <c r="BE1001" s="99">
        <v>662401.87133789097</v>
      </c>
      <c r="BF1001" s="99">
        <v>592.81346850097202</v>
      </c>
      <c r="BG1001" s="99">
        <v>20845127.307861298</v>
      </c>
      <c r="BH1001" s="99">
        <v>2265290.5580749498</v>
      </c>
      <c r="BI1001" s="99">
        <v>0</v>
      </c>
      <c r="BJ1001" s="99">
        <v>589536.00587463402</v>
      </c>
      <c r="BK1001" s="99">
        <v>384754.21610641503</v>
      </c>
      <c r="BL1001" s="99">
        <v>0</v>
      </c>
      <c r="BM1001" s="99">
        <v>0</v>
      </c>
      <c r="BN1001" s="99">
        <v>0</v>
      </c>
      <c r="BO1001" s="99">
        <v>0</v>
      </c>
      <c r="BP1001" s="99">
        <v>0</v>
      </c>
      <c r="BQ1001" s="99">
        <v>0</v>
      </c>
      <c r="BR1001" s="99">
        <v>1100646.94213867</v>
      </c>
      <c r="BS1001" s="99">
        <v>986160.13141632103</v>
      </c>
      <c r="BT1001" s="99">
        <v>0</v>
      </c>
      <c r="BU1001" s="99">
        <v>276954.939998627</v>
      </c>
      <c r="BV1001" s="99">
        <v>505964.56967544602</v>
      </c>
      <c r="BW1001" s="99">
        <v>0</v>
      </c>
      <c r="BX1001" s="99">
        <v>53559.0899591446</v>
      </c>
      <c r="BY1001" s="99">
        <v>0</v>
      </c>
      <c r="BZ1001" s="99">
        <v>0</v>
      </c>
      <c r="CA1001" s="99">
        <v>21310.1859362125</v>
      </c>
      <c r="CB1001" s="99">
        <v>1173232.8830108601</v>
      </c>
      <c r="CC1001" s="99">
        <v>10605758.651489301</v>
      </c>
      <c r="CD1001" s="99">
        <v>2859333.3190002399</v>
      </c>
      <c r="CE1001" s="99">
        <v>608.77788104861997</v>
      </c>
      <c r="CF1001" s="99">
        <v>80500.162970542893</v>
      </c>
      <c r="CG1001" s="99">
        <v>663662.61809539795</v>
      </c>
      <c r="CH1001" s="99">
        <v>0</v>
      </c>
      <c r="CI1001" s="99">
        <v>21921.548792362199</v>
      </c>
      <c r="CJ1001" s="99">
        <v>1253429.26460266</v>
      </c>
      <c r="CK1001" s="99">
        <v>11257532.0078125</v>
      </c>
      <c r="CL1001" s="99">
        <v>2913026.2549743699</v>
      </c>
      <c r="CM1001" s="166">
        <v>44498.567897319801</v>
      </c>
      <c r="CN1001" s="166">
        <v>8184668.8317871103</v>
      </c>
      <c r="CO1001" s="166">
        <v>32068430.682617199</v>
      </c>
      <c r="CP1001" s="99">
        <v>2913026.2549743699</v>
      </c>
      <c r="CQ1001" s="99">
        <v>0</v>
      </c>
      <c r="CR1001" s="99">
        <v>0</v>
      </c>
      <c r="CS1001" s="99">
        <v>0</v>
      </c>
      <c r="CT1001" s="99">
        <v>0</v>
      </c>
      <c r="CU1001" s="98">
        <v>2273.0613883780002</v>
      </c>
      <c r="CV1001" s="98">
        <v>23085.975206681</v>
      </c>
      <c r="CW1001" s="98">
        <v>1253733.045981403</v>
      </c>
      <c r="CX1001" s="98">
        <v>11269421.269584699</v>
      </c>
    </row>
    <row r="1002" spans="1:102" x14ac:dyDescent="0.2">
      <c r="A1002" s="98" t="s">
        <v>66</v>
      </c>
      <c r="B1002" s="100">
        <v>41699</v>
      </c>
      <c r="C1002" s="99">
        <v>19240.4534022808</v>
      </c>
      <c r="D1002" s="99">
        <v>0</v>
      </c>
      <c r="E1002" s="99">
        <v>2098.7752031385899</v>
      </c>
      <c r="F1002" s="99">
        <v>1551.21042943001</v>
      </c>
      <c r="G1002" s="99">
        <v>611.22671667486395</v>
      </c>
      <c r="H1002" s="99">
        <v>0</v>
      </c>
      <c r="I1002" s="99">
        <v>0</v>
      </c>
      <c r="J1002" s="99">
        <v>22504.913223028201</v>
      </c>
      <c r="K1002" s="99">
        <v>0</v>
      </c>
      <c r="L1002" s="99">
        <v>32.921217369381303</v>
      </c>
      <c r="M1002" s="99">
        <v>8092.6974869370497</v>
      </c>
      <c r="N1002" s="99">
        <v>2341.4510134458501</v>
      </c>
      <c r="O1002" s="99">
        <v>0</v>
      </c>
      <c r="P1002" s="99">
        <v>9775.6063333749807</v>
      </c>
      <c r="Q1002" s="99">
        <v>1038.1760977506599</v>
      </c>
      <c r="R1002" s="99">
        <v>0</v>
      </c>
      <c r="S1002" s="99">
        <v>610.12119934707903</v>
      </c>
      <c r="T1002" s="99">
        <v>1.00846479230677</v>
      </c>
      <c r="U1002" s="99">
        <v>22579.887194871899</v>
      </c>
      <c r="V1002" s="99">
        <v>996193.52541351295</v>
      </c>
      <c r="W1002" s="99">
        <v>0</v>
      </c>
      <c r="X1002" s="99">
        <v>174609.261924744</v>
      </c>
      <c r="Y1002" s="99">
        <v>126142.332859993</v>
      </c>
      <c r="Z1002" s="99">
        <v>79315.904889106794</v>
      </c>
      <c r="AA1002" s="99">
        <v>0</v>
      </c>
      <c r="AB1002" s="99">
        <v>0</v>
      </c>
      <c r="AC1002" s="99">
        <v>6919529.8105468797</v>
      </c>
      <c r="AD1002" s="99">
        <v>0</v>
      </c>
      <c r="AE1002" s="99">
        <v>2799.60134124756</v>
      </c>
      <c r="AF1002" s="99">
        <v>339854.89328002901</v>
      </c>
      <c r="AG1002" s="99">
        <v>312805.049404144</v>
      </c>
      <c r="AH1002" s="99">
        <v>0</v>
      </c>
      <c r="AI1002" s="99">
        <v>384819.16784667998</v>
      </c>
      <c r="AJ1002" s="99">
        <v>124779.30967140201</v>
      </c>
      <c r="AK1002" s="99">
        <v>0</v>
      </c>
      <c r="AL1002" s="99">
        <v>79043.170268058806</v>
      </c>
      <c r="AM1002" s="99">
        <v>80.850762311369195</v>
      </c>
      <c r="AN1002" s="99">
        <v>6913175.7432251005</v>
      </c>
      <c r="AO1002" s="99">
        <v>9146651.22192383</v>
      </c>
      <c r="AP1002" s="99">
        <v>0</v>
      </c>
      <c r="AQ1002" s="99">
        <v>1480577.5386047401</v>
      </c>
      <c r="AR1002" s="99">
        <v>1044197.1326446499</v>
      </c>
      <c r="AS1002" s="99">
        <v>660861.91442108201</v>
      </c>
      <c r="AT1002" s="99">
        <v>0</v>
      </c>
      <c r="AU1002" s="99">
        <v>0</v>
      </c>
      <c r="AV1002" s="99">
        <v>20877749.443847701</v>
      </c>
      <c r="AW1002" s="99">
        <v>0</v>
      </c>
      <c r="AX1002" s="99">
        <v>29970.236215829798</v>
      </c>
      <c r="AY1002" s="99">
        <v>3294105.4667053199</v>
      </c>
      <c r="AZ1002" s="99">
        <v>2603917.8948669401</v>
      </c>
      <c r="BA1002" s="99">
        <v>0</v>
      </c>
      <c r="BB1002" s="99">
        <v>3575687.0896301302</v>
      </c>
      <c r="BC1002" s="99">
        <v>1059709.03022766</v>
      </c>
      <c r="BD1002" s="99">
        <v>0</v>
      </c>
      <c r="BE1002" s="99">
        <v>656878.34294128395</v>
      </c>
      <c r="BF1002" s="99">
        <v>590.64251445233799</v>
      </c>
      <c r="BG1002" s="99">
        <v>20892824.427978501</v>
      </c>
      <c r="BH1002" s="99">
        <v>2272199.11932373</v>
      </c>
      <c r="BI1002" s="99">
        <v>0</v>
      </c>
      <c r="BJ1002" s="99">
        <v>583187.51568603504</v>
      </c>
      <c r="BK1002" s="99">
        <v>378274.86401367199</v>
      </c>
      <c r="BL1002" s="99">
        <v>0</v>
      </c>
      <c r="BM1002" s="99">
        <v>0</v>
      </c>
      <c r="BN1002" s="99">
        <v>0</v>
      </c>
      <c r="BO1002" s="99">
        <v>0</v>
      </c>
      <c r="BP1002" s="99">
        <v>0</v>
      </c>
      <c r="BQ1002" s="99">
        <v>0</v>
      </c>
      <c r="BR1002" s="99">
        <v>1089966.5783996601</v>
      </c>
      <c r="BS1002" s="99">
        <v>975516.14810943604</v>
      </c>
      <c r="BT1002" s="99">
        <v>0</v>
      </c>
      <c r="BU1002" s="99">
        <v>272637.689998627</v>
      </c>
      <c r="BV1002" s="99">
        <v>516558.70306778001</v>
      </c>
      <c r="BW1002" s="99">
        <v>0</v>
      </c>
      <c r="BX1002" s="99">
        <v>54673.149962425203</v>
      </c>
      <c r="BY1002" s="99">
        <v>0</v>
      </c>
      <c r="BZ1002" s="99">
        <v>0</v>
      </c>
      <c r="CA1002" s="99">
        <v>21323.267021894499</v>
      </c>
      <c r="CB1002" s="99">
        <v>1173549.78367615</v>
      </c>
      <c r="CC1002" s="99">
        <v>10680738.345458999</v>
      </c>
      <c r="CD1002" s="99">
        <v>2857162.7010803199</v>
      </c>
      <c r="CE1002" s="99">
        <v>611.29326383769501</v>
      </c>
      <c r="CF1002" s="99">
        <v>79307.702477455096</v>
      </c>
      <c r="CG1002" s="99">
        <v>660892.36940002395</v>
      </c>
      <c r="CH1002" s="99">
        <v>0</v>
      </c>
      <c r="CI1002" s="99">
        <v>21934.796766281099</v>
      </c>
      <c r="CJ1002" s="99">
        <v>1254601.30947876</v>
      </c>
      <c r="CK1002" s="99">
        <v>11330455.0662842</v>
      </c>
      <c r="CL1002" s="99">
        <v>2909859.2207336398</v>
      </c>
      <c r="CM1002" s="166">
        <v>44445.546054840102</v>
      </c>
      <c r="CN1002" s="166">
        <v>8163755.1950683603</v>
      </c>
      <c r="CO1002" s="166">
        <v>32192063.989746101</v>
      </c>
      <c r="CP1002" s="99">
        <v>2909859.2207336398</v>
      </c>
      <c r="CQ1002" s="99">
        <v>0</v>
      </c>
      <c r="CR1002" s="99">
        <v>0</v>
      </c>
      <c r="CS1002" s="99">
        <v>0</v>
      </c>
      <c r="CT1002" s="99">
        <v>0</v>
      </c>
      <c r="CU1002" s="98">
        <v>2175.9130954420002</v>
      </c>
      <c r="CV1002" s="98">
        <v>23036.060325448001</v>
      </c>
      <c r="CW1002" s="98">
        <v>1252857.4861536052</v>
      </c>
      <c r="CX1002" s="98">
        <v>11341630.714859024</v>
      </c>
    </row>
    <row r="1003" spans="1:102" x14ac:dyDescent="0.2">
      <c r="A1003" s="98" t="s">
        <v>66</v>
      </c>
      <c r="B1003" s="100">
        <v>41791</v>
      </c>
      <c r="C1003" s="99">
        <v>19161.4079566002</v>
      </c>
      <c r="D1003" s="99">
        <v>0</v>
      </c>
      <c r="E1003" s="99">
        <v>2059.4136655628699</v>
      </c>
      <c r="F1003" s="99">
        <v>1537.4010180681901</v>
      </c>
      <c r="G1003" s="99">
        <v>627.12523261457704</v>
      </c>
      <c r="H1003" s="99">
        <v>0</v>
      </c>
      <c r="I1003" s="99">
        <v>0</v>
      </c>
      <c r="J1003" s="99">
        <v>22463.773027658499</v>
      </c>
      <c r="K1003" s="99">
        <v>0</v>
      </c>
      <c r="L1003" s="99">
        <v>46.114795095752903</v>
      </c>
      <c r="M1003" s="99">
        <v>8053.9978767633402</v>
      </c>
      <c r="N1003" s="99">
        <v>2351.7904928624598</v>
      </c>
      <c r="O1003" s="99">
        <v>0</v>
      </c>
      <c r="P1003" s="99">
        <v>9738.0710920095407</v>
      </c>
      <c r="Q1003" s="99">
        <v>1029.80936981738</v>
      </c>
      <c r="R1003" s="99">
        <v>0</v>
      </c>
      <c r="S1003" s="99">
        <v>628.55760906636704</v>
      </c>
      <c r="T1003" s="99">
        <v>1.00088791252347</v>
      </c>
      <c r="U1003" s="99">
        <v>22513.435812711701</v>
      </c>
      <c r="V1003" s="99">
        <v>993877.04589080799</v>
      </c>
      <c r="W1003" s="99">
        <v>0</v>
      </c>
      <c r="X1003" s="99">
        <v>164697.238140106</v>
      </c>
      <c r="Y1003" s="99">
        <v>120479.38280963901</v>
      </c>
      <c r="Z1003" s="99">
        <v>80778.584614753694</v>
      </c>
      <c r="AA1003" s="99">
        <v>0</v>
      </c>
      <c r="AB1003" s="99">
        <v>0</v>
      </c>
      <c r="AC1003" s="99">
        <v>6881108.2714843797</v>
      </c>
      <c r="AD1003" s="99">
        <v>0</v>
      </c>
      <c r="AE1003" s="99">
        <v>2360.0908884406099</v>
      </c>
      <c r="AF1003" s="99">
        <v>343685.77532195998</v>
      </c>
      <c r="AG1003" s="99">
        <v>309984.625545502</v>
      </c>
      <c r="AH1003" s="99">
        <v>0</v>
      </c>
      <c r="AI1003" s="99">
        <v>378143.74501037598</v>
      </c>
      <c r="AJ1003" s="99">
        <v>119806.43146038101</v>
      </c>
      <c r="AK1003" s="99">
        <v>0</v>
      </c>
      <c r="AL1003" s="99">
        <v>80868.561329841599</v>
      </c>
      <c r="AM1003" s="99">
        <v>86.682989552617101</v>
      </c>
      <c r="AN1003" s="99">
        <v>6894890.1442871103</v>
      </c>
      <c r="AO1003" s="99">
        <v>9138366.9857177697</v>
      </c>
      <c r="AP1003" s="99">
        <v>0</v>
      </c>
      <c r="AQ1003" s="99">
        <v>1399579.9211120601</v>
      </c>
      <c r="AR1003" s="99">
        <v>997056.12078857399</v>
      </c>
      <c r="AS1003" s="99">
        <v>672514.13030242897</v>
      </c>
      <c r="AT1003" s="99">
        <v>0</v>
      </c>
      <c r="AU1003" s="99">
        <v>0</v>
      </c>
      <c r="AV1003" s="99">
        <v>20801079.263427701</v>
      </c>
      <c r="AW1003" s="99">
        <v>0</v>
      </c>
      <c r="AX1003" s="99">
        <v>26940.827553749099</v>
      </c>
      <c r="AY1003" s="99">
        <v>3300340.8908386198</v>
      </c>
      <c r="AZ1003" s="99">
        <v>2590006.7591552702</v>
      </c>
      <c r="BA1003" s="99">
        <v>0</v>
      </c>
      <c r="BB1003" s="99">
        <v>3538243.7358093299</v>
      </c>
      <c r="BC1003" s="99">
        <v>1033136.56705475</v>
      </c>
      <c r="BD1003" s="99">
        <v>0</v>
      </c>
      <c r="BE1003" s="99">
        <v>671639.62986755394</v>
      </c>
      <c r="BF1003" s="99">
        <v>637.16865520924296</v>
      </c>
      <c r="BG1003" s="99">
        <v>20831286.306884799</v>
      </c>
      <c r="BH1003" s="99">
        <v>2276234.5354003902</v>
      </c>
      <c r="BI1003" s="99">
        <v>0</v>
      </c>
      <c r="BJ1003" s="99">
        <v>558046.93758392299</v>
      </c>
      <c r="BK1003" s="99">
        <v>359710.66967010498</v>
      </c>
      <c r="BL1003" s="99">
        <v>0</v>
      </c>
      <c r="BM1003" s="99">
        <v>0</v>
      </c>
      <c r="BN1003" s="99">
        <v>0</v>
      </c>
      <c r="BO1003" s="99">
        <v>0</v>
      </c>
      <c r="BP1003" s="99">
        <v>0</v>
      </c>
      <c r="BQ1003" s="99">
        <v>0</v>
      </c>
      <c r="BR1003" s="99">
        <v>1100089.4820556601</v>
      </c>
      <c r="BS1003" s="99">
        <v>970766.102890015</v>
      </c>
      <c r="BT1003" s="99">
        <v>0</v>
      </c>
      <c r="BU1003" s="99">
        <v>271351.45999908401</v>
      </c>
      <c r="BV1003" s="99">
        <v>508897.433410645</v>
      </c>
      <c r="BW1003" s="99">
        <v>0</v>
      </c>
      <c r="BX1003" s="99">
        <v>56459.079963207201</v>
      </c>
      <c r="BY1003" s="99">
        <v>0</v>
      </c>
      <c r="BZ1003" s="99">
        <v>0</v>
      </c>
      <c r="CA1003" s="99">
        <v>21218.8199644089</v>
      </c>
      <c r="CB1003" s="99">
        <v>1157635.5728759801</v>
      </c>
      <c r="CC1003" s="99">
        <v>10508045.053222699</v>
      </c>
      <c r="CD1003" s="99">
        <v>2831167.7823181199</v>
      </c>
      <c r="CE1003" s="99">
        <v>629.24340675026201</v>
      </c>
      <c r="CF1003" s="99">
        <v>80881.604692459106</v>
      </c>
      <c r="CG1003" s="99">
        <v>671387.61968994106</v>
      </c>
      <c r="CH1003" s="99">
        <v>0</v>
      </c>
      <c r="CI1003" s="99">
        <v>21843.988525867499</v>
      </c>
      <c r="CJ1003" s="99">
        <v>1238356.36637878</v>
      </c>
      <c r="CK1003" s="99">
        <v>11202592.3189697</v>
      </c>
      <c r="CL1003" s="99">
        <v>2884196.6210632301</v>
      </c>
      <c r="CM1003" s="166">
        <v>44271.0389752388</v>
      </c>
      <c r="CN1003" s="166">
        <v>8126621.2380371103</v>
      </c>
      <c r="CO1003" s="166">
        <v>32069904.2897949</v>
      </c>
      <c r="CP1003" s="99">
        <v>2884196.6210632301</v>
      </c>
      <c r="CQ1003" s="99">
        <v>0</v>
      </c>
      <c r="CR1003" s="99">
        <v>0</v>
      </c>
      <c r="CS1003" s="99">
        <v>0</v>
      </c>
      <c r="CT1003" s="99">
        <v>0</v>
      </c>
      <c r="CU1003" s="98">
        <v>2112.8515722990001</v>
      </c>
      <c r="CV1003" s="98">
        <v>23005.905561037001</v>
      </c>
      <c r="CW1003" s="98">
        <v>1238517.1775684392</v>
      </c>
      <c r="CX1003" s="98">
        <v>11179432.67291264</v>
      </c>
    </row>
    <row r="1004" spans="1:102" x14ac:dyDescent="0.2">
      <c r="A1004" s="98" t="s">
        <v>66</v>
      </c>
      <c r="B1004" s="100">
        <v>41883</v>
      </c>
      <c r="C1004" s="99">
        <v>19194.0368051529</v>
      </c>
      <c r="D1004" s="99">
        <v>0</v>
      </c>
      <c r="E1004" s="99">
        <v>2026.0142138004301</v>
      </c>
      <c r="F1004" s="99">
        <v>1475.2274534404301</v>
      </c>
      <c r="G1004" s="99">
        <v>601.62299326807295</v>
      </c>
      <c r="H1004" s="99">
        <v>0</v>
      </c>
      <c r="I1004" s="99">
        <v>0</v>
      </c>
      <c r="J1004" s="99">
        <v>22375.011833667799</v>
      </c>
      <c r="K1004" s="99">
        <v>0</v>
      </c>
      <c r="L1004" s="99">
        <v>28.6142240883783</v>
      </c>
      <c r="M1004" s="99">
        <v>8094.2732031345404</v>
      </c>
      <c r="N1004" s="99">
        <v>2348.2369857728499</v>
      </c>
      <c r="O1004" s="99">
        <v>0</v>
      </c>
      <c r="P1004" s="99">
        <v>9756.4284775257092</v>
      </c>
      <c r="Q1004" s="99">
        <v>1023.78454253823</v>
      </c>
      <c r="R1004" s="99">
        <v>0</v>
      </c>
      <c r="S1004" s="99">
        <v>600.99761518090997</v>
      </c>
      <c r="T1004" s="99">
        <v>0.980420253152261</v>
      </c>
      <c r="U1004" s="99">
        <v>22414.963598728202</v>
      </c>
      <c r="V1004" s="99">
        <v>988547.83205413795</v>
      </c>
      <c r="W1004" s="99">
        <v>0</v>
      </c>
      <c r="X1004" s="99">
        <v>158731.35790824899</v>
      </c>
      <c r="Y1004" s="99">
        <v>116948.85701656299</v>
      </c>
      <c r="Z1004" s="99">
        <v>81899.393079757705</v>
      </c>
      <c r="AA1004" s="99">
        <v>0</v>
      </c>
      <c r="AB1004" s="99">
        <v>0</v>
      </c>
      <c r="AC1004" s="99">
        <v>6839685.7502441397</v>
      </c>
      <c r="AD1004" s="99">
        <v>0</v>
      </c>
      <c r="AE1004" s="99">
        <v>1832.0715095698799</v>
      </c>
      <c r="AF1004" s="99">
        <v>342627.78996276902</v>
      </c>
      <c r="AG1004" s="99">
        <v>308921.52848053002</v>
      </c>
      <c r="AH1004" s="99">
        <v>0</v>
      </c>
      <c r="AI1004" s="99">
        <v>377570.78296279901</v>
      </c>
      <c r="AJ1004" s="99">
        <v>117118.851140022</v>
      </c>
      <c r="AK1004" s="99">
        <v>0</v>
      </c>
      <c r="AL1004" s="99">
        <v>82088.733700752302</v>
      </c>
      <c r="AM1004" s="99">
        <v>8.7954177941428497</v>
      </c>
      <c r="AN1004" s="99">
        <v>6844530.36962891</v>
      </c>
      <c r="AO1004" s="99">
        <v>9127343.0340576209</v>
      </c>
      <c r="AP1004" s="99">
        <v>0</v>
      </c>
      <c r="AQ1004" s="99">
        <v>1355496.1540832501</v>
      </c>
      <c r="AR1004" s="99">
        <v>984445.06671142601</v>
      </c>
      <c r="AS1004" s="99">
        <v>671473.41490173305</v>
      </c>
      <c r="AT1004" s="99">
        <v>0</v>
      </c>
      <c r="AU1004" s="99">
        <v>0</v>
      </c>
      <c r="AV1004" s="99">
        <v>20824264.010742199</v>
      </c>
      <c r="AW1004" s="99">
        <v>0</v>
      </c>
      <c r="AX1004" s="99">
        <v>18945.5663461685</v>
      </c>
      <c r="AY1004" s="99">
        <v>3317456.5714416499</v>
      </c>
      <c r="AZ1004" s="99">
        <v>2593697.9855346698</v>
      </c>
      <c r="BA1004" s="99">
        <v>0</v>
      </c>
      <c r="BB1004" s="99">
        <v>3552604.7383422898</v>
      </c>
      <c r="BC1004" s="99">
        <v>1012224.29170227</v>
      </c>
      <c r="BD1004" s="99">
        <v>0</v>
      </c>
      <c r="BE1004" s="99">
        <v>675084.55847168004</v>
      </c>
      <c r="BF1004" s="99">
        <v>65.707570968195796</v>
      </c>
      <c r="BG1004" s="99">
        <v>20823981.416015599</v>
      </c>
      <c r="BH1004" s="99">
        <v>2295869.90979004</v>
      </c>
      <c r="BI1004" s="99">
        <v>0</v>
      </c>
      <c r="BJ1004" s="99">
        <v>540027.35768127395</v>
      </c>
      <c r="BK1004" s="99">
        <v>350566.94853210403</v>
      </c>
      <c r="BL1004" s="99">
        <v>0</v>
      </c>
      <c r="BM1004" s="99">
        <v>0</v>
      </c>
      <c r="BN1004" s="99">
        <v>0</v>
      </c>
      <c r="BO1004" s="99">
        <v>0</v>
      </c>
      <c r="BP1004" s="99">
        <v>0</v>
      </c>
      <c r="BQ1004" s="99">
        <v>0</v>
      </c>
      <c r="BR1004" s="99">
        <v>1103553.7327270501</v>
      </c>
      <c r="BS1004" s="99">
        <v>974313.98106384301</v>
      </c>
      <c r="BT1004" s="99">
        <v>0</v>
      </c>
      <c r="BU1004" s="99">
        <v>227767</v>
      </c>
      <c r="BV1004" s="99">
        <v>494393.47795867902</v>
      </c>
      <c r="BW1004" s="99">
        <v>0</v>
      </c>
      <c r="BX1004" s="99">
        <v>49617.989967346199</v>
      </c>
      <c r="BY1004" s="99">
        <v>0</v>
      </c>
      <c r="BZ1004" s="99">
        <v>0</v>
      </c>
      <c r="CA1004" s="99">
        <v>21217.109177589398</v>
      </c>
      <c r="CB1004" s="99">
        <v>1149386.5693969701</v>
      </c>
      <c r="CC1004" s="99">
        <v>10485654.341674799</v>
      </c>
      <c r="CD1004" s="99">
        <v>2830983.0571594201</v>
      </c>
      <c r="CE1004" s="99">
        <v>601.68302801996504</v>
      </c>
      <c r="CF1004" s="99">
        <v>81945.964220046997</v>
      </c>
      <c r="CG1004" s="99">
        <v>673269.68909454299</v>
      </c>
      <c r="CH1004" s="99">
        <v>0</v>
      </c>
      <c r="CI1004" s="99">
        <v>21821.524158000899</v>
      </c>
      <c r="CJ1004" s="99">
        <v>1230174.2257842999</v>
      </c>
      <c r="CK1004" s="99">
        <v>11145717.4503174</v>
      </c>
      <c r="CL1004" s="99">
        <v>2885522.4785461398</v>
      </c>
      <c r="CM1004" s="166">
        <v>44139.450724601702</v>
      </c>
      <c r="CN1004" s="166">
        <v>8073809.35510254</v>
      </c>
      <c r="CO1004" s="166">
        <v>31961088.057128899</v>
      </c>
      <c r="CP1004" s="99">
        <v>2885522.4785461398</v>
      </c>
      <c r="CQ1004" s="99">
        <v>0</v>
      </c>
      <c r="CR1004" s="99">
        <v>0</v>
      </c>
      <c r="CS1004" s="99">
        <v>0</v>
      </c>
      <c r="CT1004" s="99">
        <v>0</v>
      </c>
      <c r="CU1004" s="98">
        <v>2062.7302376289999</v>
      </c>
      <c r="CV1004" s="98">
        <v>22892.191669797001</v>
      </c>
      <c r="CW1004" s="98">
        <v>1231332.5336170171</v>
      </c>
      <c r="CX1004" s="98">
        <v>11158924.030769343</v>
      </c>
    </row>
    <row r="1005" spans="1:102" x14ac:dyDescent="0.2">
      <c r="A1005" s="98" t="s">
        <v>66</v>
      </c>
      <c r="B1005" s="100">
        <v>41974</v>
      </c>
      <c r="C1005" s="99">
        <v>19152.1088652611</v>
      </c>
      <c r="D1005" s="99">
        <v>0</v>
      </c>
      <c r="E1005" s="99">
        <v>2022.1711493581499</v>
      </c>
      <c r="F1005" s="99">
        <v>1527.27343723178</v>
      </c>
      <c r="G1005" s="99">
        <v>597.86575157940399</v>
      </c>
      <c r="H1005" s="99">
        <v>0</v>
      </c>
      <c r="I1005" s="99">
        <v>0</v>
      </c>
      <c r="J1005" s="99">
        <v>22069.804111242302</v>
      </c>
      <c r="K1005" s="99">
        <v>0</v>
      </c>
      <c r="L1005" s="99">
        <v>29.9575368624646</v>
      </c>
      <c r="M1005" s="99">
        <v>8122.7439614534396</v>
      </c>
      <c r="N1005" s="99">
        <v>2318.39145180583</v>
      </c>
      <c r="O1005" s="99">
        <v>0</v>
      </c>
      <c r="P1005" s="99">
        <v>9718.2249581813794</v>
      </c>
      <c r="Q1005" s="99">
        <v>1009.59856839478</v>
      </c>
      <c r="R1005" s="99">
        <v>0</v>
      </c>
      <c r="S1005" s="99">
        <v>598.95079952478397</v>
      </c>
      <c r="T1005" s="99">
        <v>1.0117412154068</v>
      </c>
      <c r="U1005" s="99">
        <v>22090.945405721701</v>
      </c>
      <c r="V1005" s="99">
        <v>982113.37921905494</v>
      </c>
      <c r="W1005" s="99">
        <v>0</v>
      </c>
      <c r="X1005" s="99">
        <v>154362.984853745</v>
      </c>
      <c r="Y1005" s="99">
        <v>113121.98044014</v>
      </c>
      <c r="Z1005" s="99">
        <v>79315.259802818298</v>
      </c>
      <c r="AA1005" s="99">
        <v>0</v>
      </c>
      <c r="AB1005" s="99">
        <v>0</v>
      </c>
      <c r="AC1005" s="99">
        <v>6785235.33239746</v>
      </c>
      <c r="AD1005" s="99">
        <v>0</v>
      </c>
      <c r="AE1005" s="99">
        <v>2040.1382096856801</v>
      </c>
      <c r="AF1005" s="99">
        <v>344920.56805801397</v>
      </c>
      <c r="AG1005" s="99">
        <v>302639.10548782302</v>
      </c>
      <c r="AH1005" s="99">
        <v>0</v>
      </c>
      <c r="AI1005" s="99">
        <v>375189.06904220599</v>
      </c>
      <c r="AJ1005" s="99">
        <v>115266.906974792</v>
      </c>
      <c r="AK1005" s="99">
        <v>0</v>
      </c>
      <c r="AL1005" s="99">
        <v>79298.178343772903</v>
      </c>
      <c r="AM1005" s="99">
        <v>115.845406879671</v>
      </c>
      <c r="AN1005" s="99">
        <v>6774558.0275878897</v>
      </c>
      <c r="AO1005" s="99">
        <v>9110542.1168212909</v>
      </c>
      <c r="AP1005" s="99">
        <v>0</v>
      </c>
      <c r="AQ1005" s="99">
        <v>1326068.7243957501</v>
      </c>
      <c r="AR1005" s="99">
        <v>952471.46451568604</v>
      </c>
      <c r="AS1005" s="99">
        <v>656814.99307251</v>
      </c>
      <c r="AT1005" s="99">
        <v>0</v>
      </c>
      <c r="AU1005" s="99">
        <v>0</v>
      </c>
      <c r="AV1005" s="99">
        <v>20729804.972412098</v>
      </c>
      <c r="AW1005" s="99">
        <v>0</v>
      </c>
      <c r="AX1005" s="99">
        <v>24584.583012819301</v>
      </c>
      <c r="AY1005" s="99">
        <v>3347789.1427307101</v>
      </c>
      <c r="AZ1005" s="99">
        <v>2566549.57141113</v>
      </c>
      <c r="BA1005" s="99">
        <v>0</v>
      </c>
      <c r="BB1005" s="99">
        <v>3560743.0893249498</v>
      </c>
      <c r="BC1005" s="99">
        <v>995254.18329620396</v>
      </c>
      <c r="BD1005" s="99">
        <v>0</v>
      </c>
      <c r="BE1005" s="99">
        <v>658590.15157318104</v>
      </c>
      <c r="BF1005" s="99">
        <v>852.20348965376604</v>
      </c>
      <c r="BG1005" s="99">
        <v>20755887.3120117</v>
      </c>
      <c r="BH1005" s="99">
        <v>2292155.1468505901</v>
      </c>
      <c r="BI1005" s="99">
        <v>0</v>
      </c>
      <c r="BJ1005" s="99">
        <v>526422.25511932396</v>
      </c>
      <c r="BK1005" s="99">
        <v>338331.45687866199</v>
      </c>
      <c r="BL1005" s="99">
        <v>0</v>
      </c>
      <c r="BM1005" s="99">
        <v>0</v>
      </c>
      <c r="BN1005" s="99">
        <v>0</v>
      </c>
      <c r="BO1005" s="99">
        <v>0</v>
      </c>
      <c r="BP1005" s="99">
        <v>0</v>
      </c>
      <c r="BQ1005" s="99">
        <v>0</v>
      </c>
      <c r="BR1005" s="99">
        <v>1114504.4078064</v>
      </c>
      <c r="BS1005" s="99">
        <v>966529.80642700195</v>
      </c>
      <c r="BT1005" s="99">
        <v>0</v>
      </c>
      <c r="BU1005" s="99">
        <v>265358.739997864</v>
      </c>
      <c r="BV1005" s="99">
        <v>490864.53547668498</v>
      </c>
      <c r="BW1005" s="99">
        <v>0</v>
      </c>
      <c r="BX1005" s="99">
        <v>53240.809958934798</v>
      </c>
      <c r="BY1005" s="99">
        <v>0</v>
      </c>
      <c r="BZ1005" s="99">
        <v>0</v>
      </c>
      <c r="CA1005" s="99">
        <v>21190.681922912601</v>
      </c>
      <c r="CB1005" s="99">
        <v>1135610.5445709201</v>
      </c>
      <c r="CC1005" s="99">
        <v>10426438.3480225</v>
      </c>
      <c r="CD1005" s="99">
        <v>2825179.3663940402</v>
      </c>
      <c r="CE1005" s="99">
        <v>599.90143885463499</v>
      </c>
      <c r="CF1005" s="99">
        <v>79446.576327323899</v>
      </c>
      <c r="CG1005" s="99">
        <v>658975.24006652797</v>
      </c>
      <c r="CH1005" s="99">
        <v>0</v>
      </c>
      <c r="CI1005" s="99">
        <v>21790.8181290627</v>
      </c>
      <c r="CJ1005" s="99">
        <v>1215861.10569763</v>
      </c>
      <c r="CK1005" s="99">
        <v>11082698.259765601</v>
      </c>
      <c r="CL1005" s="99">
        <v>2879072.9306640602</v>
      </c>
      <c r="CM1005" s="166">
        <v>43823.5409545898</v>
      </c>
      <c r="CN1005" s="166">
        <v>7991546.2229003897</v>
      </c>
      <c r="CO1005" s="166">
        <v>31845337.735839799</v>
      </c>
      <c r="CP1005" s="99">
        <v>2879072.9306640602</v>
      </c>
      <c r="CQ1005" s="99">
        <v>0</v>
      </c>
      <c r="CR1005" s="99">
        <v>0</v>
      </c>
      <c r="CS1005" s="99">
        <v>0</v>
      </c>
      <c r="CT1005" s="99">
        <v>0</v>
      </c>
      <c r="CU1005" s="98">
        <v>2043.7080159919999</v>
      </c>
      <c r="CV1005" s="98">
        <v>22594.296104262001</v>
      </c>
      <c r="CW1005" s="98">
        <v>1215057.120898244</v>
      </c>
      <c r="CX1005" s="98">
        <v>11085413.588089028</v>
      </c>
    </row>
    <row r="1006" spans="1:102" x14ac:dyDescent="0.2">
      <c r="A1006" s="98" t="s">
        <v>66</v>
      </c>
      <c r="B1006" s="100">
        <v>42064</v>
      </c>
      <c r="C1006" s="99">
        <v>19064.8312578201</v>
      </c>
      <c r="D1006" s="99">
        <v>0</v>
      </c>
      <c r="E1006" s="99">
        <v>1986.69205491245</v>
      </c>
      <c r="F1006" s="99">
        <v>1500.36458007991</v>
      </c>
      <c r="G1006" s="99">
        <v>588.01462300866797</v>
      </c>
      <c r="H1006" s="99">
        <v>0</v>
      </c>
      <c r="I1006" s="99">
        <v>0</v>
      </c>
      <c r="J1006" s="99">
        <v>22002.7015550137</v>
      </c>
      <c r="K1006" s="99">
        <v>0</v>
      </c>
      <c r="L1006" s="99">
        <v>26.016967759234799</v>
      </c>
      <c r="M1006" s="99">
        <v>8046.7743733525303</v>
      </c>
      <c r="N1006" s="99">
        <v>2332.6917866170402</v>
      </c>
      <c r="O1006" s="99">
        <v>0</v>
      </c>
      <c r="P1006" s="99">
        <v>9609.2669765949195</v>
      </c>
      <c r="Q1006" s="99">
        <v>999.802504681051</v>
      </c>
      <c r="R1006" s="99">
        <v>0</v>
      </c>
      <c r="S1006" s="99">
        <v>586.34989480674301</v>
      </c>
      <c r="T1006" s="99">
        <v>1.0092080805625301</v>
      </c>
      <c r="U1006" s="99">
        <v>22014.642907619502</v>
      </c>
      <c r="V1006" s="99">
        <v>974618.27618408203</v>
      </c>
      <c r="W1006" s="99">
        <v>0</v>
      </c>
      <c r="X1006" s="99">
        <v>150086.10699272199</v>
      </c>
      <c r="Y1006" s="99">
        <v>109015.058757782</v>
      </c>
      <c r="Z1006" s="99">
        <v>78595.695797920198</v>
      </c>
      <c r="AA1006" s="99">
        <v>0</v>
      </c>
      <c r="AB1006" s="99">
        <v>0</v>
      </c>
      <c r="AC1006" s="99">
        <v>6760067.8291626005</v>
      </c>
      <c r="AD1006" s="99">
        <v>0</v>
      </c>
      <c r="AE1006" s="99">
        <v>2890.34436756372</v>
      </c>
      <c r="AF1006" s="99">
        <v>336290.89051818801</v>
      </c>
      <c r="AG1006" s="99">
        <v>294298.34201049799</v>
      </c>
      <c r="AH1006" s="99">
        <v>0</v>
      </c>
      <c r="AI1006" s="99">
        <v>368544.72493362398</v>
      </c>
      <c r="AJ1006" s="99">
        <v>117104.83748531299</v>
      </c>
      <c r="AK1006" s="99">
        <v>0</v>
      </c>
      <c r="AL1006" s="99">
        <v>78425.405780792207</v>
      </c>
      <c r="AM1006" s="99">
        <v>84.966890842653797</v>
      </c>
      <c r="AN1006" s="99">
        <v>6744817.6832885696</v>
      </c>
      <c r="AO1006" s="99">
        <v>9078385.7369384803</v>
      </c>
      <c r="AP1006" s="99">
        <v>0</v>
      </c>
      <c r="AQ1006" s="99">
        <v>1279706.87190247</v>
      </c>
      <c r="AR1006" s="99">
        <v>918706.271484375</v>
      </c>
      <c r="AS1006" s="99">
        <v>656726.56693267799</v>
      </c>
      <c r="AT1006" s="99">
        <v>0</v>
      </c>
      <c r="AU1006" s="99">
        <v>0</v>
      </c>
      <c r="AV1006" s="99">
        <v>20720439.416259799</v>
      </c>
      <c r="AW1006" s="99">
        <v>0</v>
      </c>
      <c r="AX1006" s="99">
        <v>12970.162184119201</v>
      </c>
      <c r="AY1006" s="99">
        <v>3279462.6194457998</v>
      </c>
      <c r="AZ1006" s="99">
        <v>2495875.3735656701</v>
      </c>
      <c r="BA1006" s="99">
        <v>0</v>
      </c>
      <c r="BB1006" s="99">
        <v>3487025.9278259301</v>
      </c>
      <c r="BC1006" s="99">
        <v>1013229.47936249</v>
      </c>
      <c r="BD1006" s="99">
        <v>0</v>
      </c>
      <c r="BE1006" s="99">
        <v>653215.41419220006</v>
      </c>
      <c r="BF1006" s="99">
        <v>629.671715788543</v>
      </c>
      <c r="BG1006" s="99">
        <v>20722807.5771484</v>
      </c>
      <c r="BH1006" s="99">
        <v>2262336.1301269499</v>
      </c>
      <c r="BI1006" s="99">
        <v>0</v>
      </c>
      <c r="BJ1006" s="99">
        <v>512969.75610732997</v>
      </c>
      <c r="BK1006" s="99">
        <v>329300.88008499099</v>
      </c>
      <c r="BL1006" s="99">
        <v>0</v>
      </c>
      <c r="BM1006" s="99">
        <v>0</v>
      </c>
      <c r="BN1006" s="99">
        <v>0</v>
      </c>
      <c r="BO1006" s="99">
        <v>0</v>
      </c>
      <c r="BP1006" s="99">
        <v>0</v>
      </c>
      <c r="BQ1006" s="99">
        <v>0</v>
      </c>
      <c r="BR1006" s="99">
        <v>1088961.3348693801</v>
      </c>
      <c r="BS1006" s="99">
        <v>939480.32905578602</v>
      </c>
      <c r="BT1006" s="99">
        <v>0</v>
      </c>
      <c r="BU1006" s="99">
        <v>260832.579999924</v>
      </c>
      <c r="BV1006" s="99">
        <v>491819.60968399001</v>
      </c>
      <c r="BW1006" s="99">
        <v>0</v>
      </c>
      <c r="BX1006" s="99">
        <v>58787.669916152998</v>
      </c>
      <c r="BY1006" s="99">
        <v>0</v>
      </c>
      <c r="BZ1006" s="99">
        <v>0</v>
      </c>
      <c r="CA1006" s="99">
        <v>21040.948634386099</v>
      </c>
      <c r="CB1006" s="99">
        <v>1125060.2355346701</v>
      </c>
      <c r="CC1006" s="99">
        <v>10364359.3369141</v>
      </c>
      <c r="CD1006" s="99">
        <v>2778423.7667541499</v>
      </c>
      <c r="CE1006" s="99">
        <v>588.71370994299696</v>
      </c>
      <c r="CF1006" s="99">
        <v>78625.018464088396</v>
      </c>
      <c r="CG1006" s="99">
        <v>656455.008880615</v>
      </c>
      <c r="CH1006" s="99">
        <v>0</v>
      </c>
      <c r="CI1006" s="99">
        <v>21629.445186376601</v>
      </c>
      <c r="CJ1006" s="99">
        <v>1204596.2677917499</v>
      </c>
      <c r="CK1006" s="99">
        <v>11035469.1094971</v>
      </c>
      <c r="CL1006" s="99">
        <v>2834732.1957092299</v>
      </c>
      <c r="CM1006" s="166">
        <v>43575.1949772835</v>
      </c>
      <c r="CN1006" s="166">
        <v>7941870.1725463904</v>
      </c>
      <c r="CO1006" s="166">
        <v>31759978.8288574</v>
      </c>
      <c r="CP1006" s="99">
        <v>2834732.1957092299</v>
      </c>
      <c r="CQ1006" s="99">
        <v>0</v>
      </c>
      <c r="CR1006" s="99">
        <v>0</v>
      </c>
      <c r="CS1006" s="99">
        <v>0</v>
      </c>
      <c r="CT1006" s="99">
        <v>0</v>
      </c>
      <c r="CU1006" s="98">
        <v>2001.941408205</v>
      </c>
      <c r="CV1006" s="98">
        <v>22518.332315923999</v>
      </c>
      <c r="CW1006" s="98">
        <v>1203685.2539987585</v>
      </c>
      <c r="CX1006" s="98">
        <v>11020814.345794715</v>
      </c>
    </row>
    <row r="1007" spans="1:102" x14ac:dyDescent="0.2">
      <c r="A1007" s="98" t="s">
        <v>66</v>
      </c>
      <c r="B1007" s="100">
        <v>42156</v>
      </c>
      <c r="C1007" s="99">
        <v>19085.2377989292</v>
      </c>
      <c r="D1007" s="99">
        <v>0</v>
      </c>
      <c r="E1007" s="99">
        <v>1927.6679924130401</v>
      </c>
      <c r="F1007" s="99">
        <v>1451.5533273518099</v>
      </c>
      <c r="G1007" s="99">
        <v>587.967836380005</v>
      </c>
      <c r="H1007" s="99">
        <v>0</v>
      </c>
      <c r="I1007" s="99">
        <v>0</v>
      </c>
      <c r="J1007" s="99">
        <v>21908.000720500899</v>
      </c>
      <c r="K1007" s="99">
        <v>0</v>
      </c>
      <c r="L1007" s="99">
        <v>21.5864319328684</v>
      </c>
      <c r="M1007" s="99">
        <v>8109.5206541419002</v>
      </c>
      <c r="N1007" s="99">
        <v>2307.0258337259302</v>
      </c>
      <c r="O1007" s="99">
        <v>0</v>
      </c>
      <c r="P1007" s="99">
        <v>9568.6765549182892</v>
      </c>
      <c r="Q1007" s="99">
        <v>1003.1526836007801</v>
      </c>
      <c r="R1007" s="99">
        <v>0</v>
      </c>
      <c r="S1007" s="99">
        <v>587.49090670794203</v>
      </c>
      <c r="T1007" s="99">
        <v>0.99743787217448698</v>
      </c>
      <c r="U1007" s="99">
        <v>21914.906159639399</v>
      </c>
      <c r="V1007" s="99">
        <v>968564.20862579299</v>
      </c>
      <c r="W1007" s="99">
        <v>0</v>
      </c>
      <c r="X1007" s="99">
        <v>146002.283372879</v>
      </c>
      <c r="Y1007" s="99">
        <v>105540.092681885</v>
      </c>
      <c r="Z1007" s="99">
        <v>77820.400959014907</v>
      </c>
      <c r="AA1007" s="99">
        <v>0</v>
      </c>
      <c r="AB1007" s="99">
        <v>0</v>
      </c>
      <c r="AC1007" s="99">
        <v>6697646.984375</v>
      </c>
      <c r="AD1007" s="99">
        <v>0</v>
      </c>
      <c r="AE1007" s="99">
        <v>1266.82416053116</v>
      </c>
      <c r="AF1007" s="99">
        <v>338489.84901809698</v>
      </c>
      <c r="AG1007" s="99">
        <v>290830.83121490502</v>
      </c>
      <c r="AH1007" s="99">
        <v>0</v>
      </c>
      <c r="AI1007" s="99">
        <v>368130.77610778803</v>
      </c>
      <c r="AJ1007" s="99">
        <v>118593.381999969</v>
      </c>
      <c r="AK1007" s="99">
        <v>0</v>
      </c>
      <c r="AL1007" s="99">
        <v>77787.013616561904</v>
      </c>
      <c r="AM1007" s="99">
        <v>90.239053053781404</v>
      </c>
      <c r="AN1007" s="99">
        <v>6708950.0480957003</v>
      </c>
      <c r="AO1007" s="99">
        <v>9060187.9085693397</v>
      </c>
      <c r="AP1007" s="99">
        <v>0</v>
      </c>
      <c r="AQ1007" s="99">
        <v>1266217.57496643</v>
      </c>
      <c r="AR1007" s="99">
        <v>898491.37705993699</v>
      </c>
      <c r="AS1007" s="99">
        <v>653020.98851013195</v>
      </c>
      <c r="AT1007" s="99">
        <v>0</v>
      </c>
      <c r="AU1007" s="99">
        <v>0</v>
      </c>
      <c r="AV1007" s="99">
        <v>20673595.580810498</v>
      </c>
      <c r="AW1007" s="99">
        <v>0</v>
      </c>
      <c r="AX1007" s="99">
        <v>12481.956761360199</v>
      </c>
      <c r="AY1007" s="99">
        <v>3310305.9415283198</v>
      </c>
      <c r="AZ1007" s="99">
        <v>2481482.5516357399</v>
      </c>
      <c r="BA1007" s="99">
        <v>0</v>
      </c>
      <c r="BB1007" s="99">
        <v>3511549.3426208501</v>
      </c>
      <c r="BC1007" s="99">
        <v>1045359.5371933</v>
      </c>
      <c r="BD1007" s="99">
        <v>0</v>
      </c>
      <c r="BE1007" s="99">
        <v>650880.35894012498</v>
      </c>
      <c r="BF1007" s="99">
        <v>667.50854757428203</v>
      </c>
      <c r="BG1007" s="99">
        <v>20659687.153564502</v>
      </c>
      <c r="BH1007" s="99">
        <v>2290201.2054748498</v>
      </c>
      <c r="BI1007" s="99">
        <v>0</v>
      </c>
      <c r="BJ1007" s="99">
        <v>519006.928489685</v>
      </c>
      <c r="BK1007" s="99">
        <v>325871.70342636103</v>
      </c>
      <c r="BL1007" s="99">
        <v>0</v>
      </c>
      <c r="BM1007" s="99">
        <v>0</v>
      </c>
      <c r="BN1007" s="99">
        <v>0</v>
      </c>
      <c r="BO1007" s="99">
        <v>0</v>
      </c>
      <c r="BP1007" s="99">
        <v>0</v>
      </c>
      <c r="BQ1007" s="99">
        <v>0</v>
      </c>
      <c r="BR1007" s="99">
        <v>1113020.0575256301</v>
      </c>
      <c r="BS1007" s="99">
        <v>940577.09025573696</v>
      </c>
      <c r="BT1007" s="99">
        <v>0</v>
      </c>
      <c r="BU1007" s="99">
        <v>260194.95999908401</v>
      </c>
      <c r="BV1007" s="99">
        <v>509744.31325149501</v>
      </c>
      <c r="BW1007" s="99">
        <v>0</v>
      </c>
      <c r="BX1007" s="99">
        <v>59599.349915027597</v>
      </c>
      <c r="BY1007" s="99">
        <v>0</v>
      </c>
      <c r="BZ1007" s="99">
        <v>0</v>
      </c>
      <c r="CA1007" s="99">
        <v>21008.3652758598</v>
      </c>
      <c r="CB1007" s="99">
        <v>1117934.1695404099</v>
      </c>
      <c r="CC1007" s="99">
        <v>10345259.196533199</v>
      </c>
      <c r="CD1007" s="99">
        <v>2802997.77484131</v>
      </c>
      <c r="CE1007" s="99">
        <v>589.04658387601398</v>
      </c>
      <c r="CF1007" s="99">
        <v>77927.9294700623</v>
      </c>
      <c r="CG1007" s="99">
        <v>651368.37894439697</v>
      </c>
      <c r="CH1007" s="99">
        <v>0</v>
      </c>
      <c r="CI1007" s="99">
        <v>21595.697774648699</v>
      </c>
      <c r="CJ1007" s="99">
        <v>1196461.5763854999</v>
      </c>
      <c r="CK1007" s="99">
        <v>10983994.5441895</v>
      </c>
      <c r="CL1007" s="99">
        <v>2860430.40933228</v>
      </c>
      <c r="CM1007" s="166">
        <v>43422.598891258203</v>
      </c>
      <c r="CN1007" s="166">
        <v>7901890.9060058603</v>
      </c>
      <c r="CO1007" s="166">
        <v>31655134.582031298</v>
      </c>
      <c r="CP1007" s="99">
        <v>2860430.40933228</v>
      </c>
      <c r="CQ1007" s="99">
        <v>0</v>
      </c>
      <c r="CR1007" s="99">
        <v>0</v>
      </c>
      <c r="CS1007" s="99">
        <v>0</v>
      </c>
      <c r="CT1007" s="99">
        <v>0</v>
      </c>
      <c r="CU1007" s="98">
        <v>1937.72399591</v>
      </c>
      <c r="CV1007" s="98">
        <v>22413.988543964999</v>
      </c>
      <c r="CW1007" s="98">
        <v>1195862.0990104722</v>
      </c>
      <c r="CX1007" s="98">
        <v>10996627.575477596</v>
      </c>
    </row>
    <row r="1008" spans="1:102" x14ac:dyDescent="0.2">
      <c r="A1008" s="98" t="s">
        <v>66</v>
      </c>
      <c r="B1008" s="100">
        <v>42248</v>
      </c>
      <c r="C1008" s="99">
        <v>18923.0191676617</v>
      </c>
      <c r="D1008" s="99">
        <v>0</v>
      </c>
      <c r="E1008" s="99">
        <v>1828.80107310414</v>
      </c>
      <c r="F1008" s="99">
        <v>1351.8336105942701</v>
      </c>
      <c r="G1008" s="99">
        <v>603.82043594867002</v>
      </c>
      <c r="H1008" s="99">
        <v>0</v>
      </c>
      <c r="I1008" s="99">
        <v>0</v>
      </c>
      <c r="J1008" s="99">
        <v>21757.2682151794</v>
      </c>
      <c r="K1008" s="99">
        <v>0</v>
      </c>
      <c r="L1008" s="99">
        <v>27.510928857373099</v>
      </c>
      <c r="M1008" s="99">
        <v>8030.5131025910396</v>
      </c>
      <c r="N1008" s="99">
        <v>2309.4626946449298</v>
      </c>
      <c r="O1008" s="99">
        <v>0</v>
      </c>
      <c r="P1008" s="99">
        <v>9427.0782884359396</v>
      </c>
      <c r="Q1008" s="99">
        <v>979.71059602498997</v>
      </c>
      <c r="R1008" s="99">
        <v>0</v>
      </c>
      <c r="S1008" s="99">
        <v>603.84342136979103</v>
      </c>
      <c r="T1008" s="99">
        <v>0.981859221741615</v>
      </c>
      <c r="U1008" s="99">
        <v>21769.743121624</v>
      </c>
      <c r="V1008" s="99">
        <v>963331.35494995106</v>
      </c>
      <c r="W1008" s="99">
        <v>0</v>
      </c>
      <c r="X1008" s="99">
        <v>140271.07890892</v>
      </c>
      <c r="Y1008" s="99">
        <v>102505.658984184</v>
      </c>
      <c r="Z1008" s="99">
        <v>76478.279681205793</v>
      </c>
      <c r="AA1008" s="99">
        <v>0</v>
      </c>
      <c r="AB1008" s="99">
        <v>0</v>
      </c>
      <c r="AC1008" s="99">
        <v>6676958.5069580097</v>
      </c>
      <c r="AD1008" s="99">
        <v>0</v>
      </c>
      <c r="AE1008" s="99">
        <v>1677.4176674932201</v>
      </c>
      <c r="AF1008" s="99">
        <v>338919.88525009202</v>
      </c>
      <c r="AG1008" s="99">
        <v>287863.67722701997</v>
      </c>
      <c r="AH1008" s="99">
        <v>0</v>
      </c>
      <c r="AI1008" s="99">
        <v>360374.45350647002</v>
      </c>
      <c r="AJ1008" s="99">
        <v>116538.866173744</v>
      </c>
      <c r="AK1008" s="99">
        <v>0</v>
      </c>
      <c r="AL1008" s="99">
        <v>76486.668263435393</v>
      </c>
      <c r="AM1008" s="99">
        <v>52.517774709500401</v>
      </c>
      <c r="AN1008" s="99">
        <v>6676344.1812133798</v>
      </c>
      <c r="AO1008" s="99">
        <v>9045148.1135253906</v>
      </c>
      <c r="AP1008" s="99">
        <v>0</v>
      </c>
      <c r="AQ1008" s="99">
        <v>1213027.0349731401</v>
      </c>
      <c r="AR1008" s="99">
        <v>875054.86275482201</v>
      </c>
      <c r="AS1008" s="99">
        <v>635429.87837982201</v>
      </c>
      <c r="AT1008" s="99">
        <v>0</v>
      </c>
      <c r="AU1008" s="99">
        <v>0</v>
      </c>
      <c r="AV1008" s="99">
        <v>20635375.282470699</v>
      </c>
      <c r="AW1008" s="99">
        <v>0</v>
      </c>
      <c r="AX1008" s="99">
        <v>16003.925662875199</v>
      </c>
      <c r="AY1008" s="99">
        <v>3334857.6520080599</v>
      </c>
      <c r="AZ1008" s="99">
        <v>2461908.6893615699</v>
      </c>
      <c r="BA1008" s="99">
        <v>0</v>
      </c>
      <c r="BB1008" s="99">
        <v>3443103.2080383301</v>
      </c>
      <c r="BC1008" s="99">
        <v>1015616.53814697</v>
      </c>
      <c r="BD1008" s="99">
        <v>0</v>
      </c>
      <c r="BE1008" s="99">
        <v>637658.15985107399</v>
      </c>
      <c r="BF1008" s="99">
        <v>389.13394569978101</v>
      </c>
      <c r="BG1008" s="99">
        <v>20674801.8989258</v>
      </c>
      <c r="BH1008" s="99">
        <v>2303968.7741394001</v>
      </c>
      <c r="BI1008" s="99">
        <v>0</v>
      </c>
      <c r="BJ1008" s="99">
        <v>490386.231800079</v>
      </c>
      <c r="BK1008" s="99">
        <v>313426.41972732497</v>
      </c>
      <c r="BL1008" s="99">
        <v>0</v>
      </c>
      <c r="BM1008" s="99">
        <v>0</v>
      </c>
      <c r="BN1008" s="99">
        <v>0</v>
      </c>
      <c r="BO1008" s="99">
        <v>0</v>
      </c>
      <c r="BP1008" s="99">
        <v>0</v>
      </c>
      <c r="BQ1008" s="99">
        <v>0</v>
      </c>
      <c r="BR1008" s="99">
        <v>1116824.2802429199</v>
      </c>
      <c r="BS1008" s="99">
        <v>927452.54195404099</v>
      </c>
      <c r="BT1008" s="99">
        <v>0</v>
      </c>
      <c r="BU1008" s="99">
        <v>213345.96999931301</v>
      </c>
      <c r="BV1008" s="99">
        <v>493360.06744384801</v>
      </c>
      <c r="BW1008" s="99">
        <v>0</v>
      </c>
      <c r="BX1008" s="99">
        <v>51165.439928054802</v>
      </c>
      <c r="BY1008" s="99">
        <v>0</v>
      </c>
      <c r="BZ1008" s="99">
        <v>0</v>
      </c>
      <c r="CA1008" s="99">
        <v>20758.379609108</v>
      </c>
      <c r="CB1008" s="99">
        <v>1102137.8913879399</v>
      </c>
      <c r="CC1008" s="99">
        <v>10242440.9140625</v>
      </c>
      <c r="CD1008" s="99">
        <v>2789410.7964172401</v>
      </c>
      <c r="CE1008" s="99">
        <v>603.73667392879702</v>
      </c>
      <c r="CF1008" s="99">
        <v>76558.303600311294</v>
      </c>
      <c r="CG1008" s="99">
        <v>637439.92948913598</v>
      </c>
      <c r="CH1008" s="99">
        <v>0</v>
      </c>
      <c r="CI1008" s="99">
        <v>21364.119942188299</v>
      </c>
      <c r="CJ1008" s="99">
        <v>1178314.8541259801</v>
      </c>
      <c r="CK1008" s="99">
        <v>10887788.896484399</v>
      </c>
      <c r="CL1008" s="99">
        <v>2844526.3652648898</v>
      </c>
      <c r="CM1008" s="166">
        <v>43023.587945461302</v>
      </c>
      <c r="CN1008" s="166">
        <v>7859056.6070556603</v>
      </c>
      <c r="CO1008" s="166">
        <v>31551091.5146484</v>
      </c>
      <c r="CP1008" s="99">
        <v>2844526.3652648898</v>
      </c>
      <c r="CQ1008" s="99">
        <v>0</v>
      </c>
      <c r="CR1008" s="99">
        <v>0</v>
      </c>
      <c r="CS1008" s="99">
        <v>0</v>
      </c>
      <c r="CT1008" s="99">
        <v>0</v>
      </c>
      <c r="CU1008" s="98">
        <v>1840.0934959900001</v>
      </c>
      <c r="CV1008" s="98">
        <v>22258.755804885001</v>
      </c>
      <c r="CW1008" s="98">
        <v>1178696.1949882512</v>
      </c>
      <c r="CX1008" s="98">
        <v>10879880.843551636</v>
      </c>
    </row>
    <row r="1009" spans="1:102" x14ac:dyDescent="0.2">
      <c r="A1009" s="98" t="s">
        <v>66</v>
      </c>
      <c r="B1009" s="100">
        <v>42339</v>
      </c>
      <c r="C1009" s="99">
        <v>18921.5289769173</v>
      </c>
      <c r="D1009" s="99">
        <v>0</v>
      </c>
      <c r="E1009" s="99">
        <v>1843.9378501921899</v>
      </c>
      <c r="F1009" s="99">
        <v>1404.36044405401</v>
      </c>
      <c r="G1009" s="99">
        <v>628.12811948359001</v>
      </c>
      <c r="H1009" s="99">
        <v>0</v>
      </c>
      <c r="I1009" s="99">
        <v>0</v>
      </c>
      <c r="J1009" s="99">
        <v>21722.3142471313</v>
      </c>
      <c r="K1009" s="99">
        <v>0</v>
      </c>
      <c r="L1009" s="99">
        <v>26.970973302610201</v>
      </c>
      <c r="M1009" s="99">
        <v>8075.53562545776</v>
      </c>
      <c r="N1009" s="99">
        <v>2298.6502595543898</v>
      </c>
      <c r="O1009" s="99">
        <v>0</v>
      </c>
      <c r="P1009" s="99">
        <v>9408.8739829063397</v>
      </c>
      <c r="Q1009" s="99">
        <v>976.77539810538303</v>
      </c>
      <c r="R1009" s="99">
        <v>0</v>
      </c>
      <c r="S1009" s="99">
        <v>626.97212313115597</v>
      </c>
      <c r="T1009" s="99">
        <v>1.01287903575576</v>
      </c>
      <c r="U1009" s="99">
        <v>21728.660851955399</v>
      </c>
      <c r="V1009" s="99">
        <v>954937.35321044899</v>
      </c>
      <c r="W1009" s="99">
        <v>0</v>
      </c>
      <c r="X1009" s="99">
        <v>135132.45588111901</v>
      </c>
      <c r="Y1009" s="99">
        <v>98518.669962882996</v>
      </c>
      <c r="Z1009" s="99">
        <v>79609.003149032593</v>
      </c>
      <c r="AA1009" s="99">
        <v>0</v>
      </c>
      <c r="AB1009" s="99">
        <v>0</v>
      </c>
      <c r="AC1009" s="99">
        <v>6635937.6045532199</v>
      </c>
      <c r="AD1009" s="99">
        <v>0</v>
      </c>
      <c r="AE1009" s="99">
        <v>2608.9122406840302</v>
      </c>
      <c r="AF1009" s="99">
        <v>338037.710464478</v>
      </c>
      <c r="AG1009" s="99">
        <v>278577.214294434</v>
      </c>
      <c r="AH1009" s="99">
        <v>0</v>
      </c>
      <c r="AI1009" s="99">
        <v>358671.59004592901</v>
      </c>
      <c r="AJ1009" s="99">
        <v>116085.250822067</v>
      </c>
      <c r="AK1009" s="99">
        <v>0</v>
      </c>
      <c r="AL1009" s="99">
        <v>79604.463778495803</v>
      </c>
      <c r="AM1009" s="99">
        <v>73.208267477340996</v>
      </c>
      <c r="AN1009" s="99">
        <v>6636412.5475463904</v>
      </c>
      <c r="AO1009" s="99">
        <v>9034894.5211181603</v>
      </c>
      <c r="AP1009" s="99">
        <v>0</v>
      </c>
      <c r="AQ1009" s="99">
        <v>1171754.83909607</v>
      </c>
      <c r="AR1009" s="99">
        <v>836069.58144378697</v>
      </c>
      <c r="AS1009" s="99">
        <v>668498.04035949695</v>
      </c>
      <c r="AT1009" s="99">
        <v>0</v>
      </c>
      <c r="AU1009" s="99">
        <v>0</v>
      </c>
      <c r="AV1009" s="99">
        <v>20717224.988037098</v>
      </c>
      <c r="AW1009" s="99">
        <v>0</v>
      </c>
      <c r="AX1009" s="99">
        <v>25921.906791925401</v>
      </c>
      <c r="AY1009" s="99">
        <v>3333199.9686279302</v>
      </c>
      <c r="AZ1009" s="99">
        <v>2391559.6558532701</v>
      </c>
      <c r="BA1009" s="99">
        <v>0</v>
      </c>
      <c r="BB1009" s="99">
        <v>3468315.3115844699</v>
      </c>
      <c r="BC1009" s="99">
        <v>1024615.91331482</v>
      </c>
      <c r="BD1009" s="99">
        <v>0</v>
      </c>
      <c r="BE1009" s="99">
        <v>671399.64979553199</v>
      </c>
      <c r="BF1009" s="99">
        <v>543.87653740495398</v>
      </c>
      <c r="BG1009" s="99">
        <v>20696037.0146484</v>
      </c>
      <c r="BH1009" s="99">
        <v>2401770.5904846201</v>
      </c>
      <c r="BI1009" s="99">
        <v>0</v>
      </c>
      <c r="BJ1009" s="99">
        <v>482991.88774108898</v>
      </c>
      <c r="BK1009" s="99">
        <v>304076.64760208101</v>
      </c>
      <c r="BL1009" s="99">
        <v>0</v>
      </c>
      <c r="BM1009" s="99">
        <v>0</v>
      </c>
      <c r="BN1009" s="99">
        <v>0</v>
      </c>
      <c r="BO1009" s="99">
        <v>0</v>
      </c>
      <c r="BP1009" s="99">
        <v>0</v>
      </c>
      <c r="BQ1009" s="99">
        <v>0</v>
      </c>
      <c r="BR1009" s="99">
        <v>1120474.4926605199</v>
      </c>
      <c r="BS1009" s="99">
        <v>900627.87059783901</v>
      </c>
      <c r="BT1009" s="99">
        <v>0</v>
      </c>
      <c r="BU1009" s="99">
        <v>386733.52999496501</v>
      </c>
      <c r="BV1009" s="99">
        <v>499458.21201324498</v>
      </c>
      <c r="BW1009" s="99">
        <v>0</v>
      </c>
      <c r="BX1009" s="99">
        <v>84622.009770393401</v>
      </c>
      <c r="BY1009" s="99">
        <v>0</v>
      </c>
      <c r="BZ1009" s="99">
        <v>0</v>
      </c>
      <c r="CA1009" s="99">
        <v>20774.332650899902</v>
      </c>
      <c r="CB1009" s="99">
        <v>1089785.7165832501</v>
      </c>
      <c r="CC1009" s="99">
        <v>10208377.049316401</v>
      </c>
      <c r="CD1009" s="99">
        <v>2892750.8698425302</v>
      </c>
      <c r="CE1009" s="99">
        <v>630.06337294727598</v>
      </c>
      <c r="CF1009" s="99">
        <v>79673.117178916902</v>
      </c>
      <c r="CG1009" s="99">
        <v>671732.11927795399</v>
      </c>
      <c r="CH1009" s="99">
        <v>0</v>
      </c>
      <c r="CI1009" s="99">
        <v>21404.184200048399</v>
      </c>
      <c r="CJ1009" s="99">
        <v>1169878.6511230499</v>
      </c>
      <c r="CK1009" s="99">
        <v>10886487.6008301</v>
      </c>
      <c r="CL1009" s="99">
        <v>2977060.7787170401</v>
      </c>
      <c r="CM1009" s="166">
        <v>43057.005184173599</v>
      </c>
      <c r="CN1009" s="166">
        <v>7809853.6302490197</v>
      </c>
      <c r="CO1009" s="166">
        <v>31587001.2888184</v>
      </c>
      <c r="CP1009" s="99">
        <v>2977060.7787170401</v>
      </c>
      <c r="CQ1009" s="99">
        <v>0</v>
      </c>
      <c r="CR1009" s="99">
        <v>0</v>
      </c>
      <c r="CS1009" s="99">
        <v>0</v>
      </c>
      <c r="CT1009" s="99">
        <v>0</v>
      </c>
      <c r="CU1009" s="98">
        <v>1849.3627412119999</v>
      </c>
      <c r="CV1009" s="98">
        <v>22259.404194242001</v>
      </c>
      <c r="CW1009" s="98">
        <v>1169458.833762167</v>
      </c>
      <c r="CX1009" s="98">
        <v>10880109.168594355</v>
      </c>
    </row>
    <row r="1010" spans="1:102" x14ac:dyDescent="0.2">
      <c r="A1010" s="98" t="s">
        <v>66</v>
      </c>
      <c r="B1010" s="100">
        <v>42430</v>
      </c>
      <c r="C1010" s="99">
        <v>18787.349588394201</v>
      </c>
      <c r="D1010" s="99">
        <v>0</v>
      </c>
      <c r="E1010" s="99">
        <v>1873.21626833081</v>
      </c>
      <c r="F1010" s="99">
        <v>1468.3288737237499</v>
      </c>
      <c r="G1010" s="99">
        <v>636.85320602357399</v>
      </c>
      <c r="H1010" s="99">
        <v>0</v>
      </c>
      <c r="I1010" s="99">
        <v>0</v>
      </c>
      <c r="J1010" s="99">
        <v>21655.9244730473</v>
      </c>
      <c r="K1010" s="99">
        <v>0</v>
      </c>
      <c r="L1010" s="99">
        <v>20.0507219182327</v>
      </c>
      <c r="M1010" s="99">
        <v>8028.2568982243502</v>
      </c>
      <c r="N1010" s="99">
        <v>2256.3091195523698</v>
      </c>
      <c r="O1010" s="99">
        <v>0</v>
      </c>
      <c r="P1010" s="99">
        <v>9414.8164767026901</v>
      </c>
      <c r="Q1010" s="99">
        <v>928.63683114200796</v>
      </c>
      <c r="R1010" s="99">
        <v>0</v>
      </c>
      <c r="S1010" s="99">
        <v>635.71927191317104</v>
      </c>
      <c r="T1010" s="99">
        <v>1.00907820937573</v>
      </c>
      <c r="U1010" s="99">
        <v>21657.0457501411</v>
      </c>
      <c r="V1010" s="99">
        <v>945071.74693298305</v>
      </c>
      <c r="W1010" s="99">
        <v>0</v>
      </c>
      <c r="X1010" s="99">
        <v>129256.222560883</v>
      </c>
      <c r="Y1010" s="99">
        <v>95221.418018341094</v>
      </c>
      <c r="Z1010" s="99">
        <v>82602.144581794695</v>
      </c>
      <c r="AA1010" s="99">
        <v>0</v>
      </c>
      <c r="AB1010" s="99">
        <v>0</v>
      </c>
      <c r="AC1010" s="99">
        <v>6623440.0711059598</v>
      </c>
      <c r="AD1010" s="99">
        <v>0</v>
      </c>
      <c r="AE1010" s="99">
        <v>900.15202828496695</v>
      </c>
      <c r="AF1010" s="99">
        <v>338562.67751312302</v>
      </c>
      <c r="AG1010" s="99">
        <v>269608.98888015701</v>
      </c>
      <c r="AH1010" s="99">
        <v>0</v>
      </c>
      <c r="AI1010" s="99">
        <v>361989.87564086902</v>
      </c>
      <c r="AJ1010" s="99">
        <v>110590.591378212</v>
      </c>
      <c r="AK1010" s="99">
        <v>0</v>
      </c>
      <c r="AL1010" s="99">
        <v>82545.137025833101</v>
      </c>
      <c r="AM1010" s="99">
        <v>92.879968523979201</v>
      </c>
      <c r="AN1010" s="99">
        <v>6612680.6442260696</v>
      </c>
      <c r="AO1010" s="99">
        <v>9000251.0592040997</v>
      </c>
      <c r="AP1010" s="99">
        <v>0</v>
      </c>
      <c r="AQ1010" s="99">
        <v>1128599.12380981</v>
      </c>
      <c r="AR1010" s="99">
        <v>811603.48474121105</v>
      </c>
      <c r="AS1010" s="99">
        <v>698696.02248382603</v>
      </c>
      <c r="AT1010" s="99">
        <v>0</v>
      </c>
      <c r="AU1010" s="99">
        <v>0</v>
      </c>
      <c r="AV1010" s="99">
        <v>20728784.0544434</v>
      </c>
      <c r="AW1010" s="99">
        <v>0</v>
      </c>
      <c r="AX1010" s="99">
        <v>8479.9242340326291</v>
      </c>
      <c r="AY1010" s="99">
        <v>3353256.7076110798</v>
      </c>
      <c r="AZ1010" s="99">
        <v>2325352.2719421401</v>
      </c>
      <c r="BA1010" s="99">
        <v>0</v>
      </c>
      <c r="BB1010" s="99">
        <v>3540401.27703857</v>
      </c>
      <c r="BC1010" s="99">
        <v>969034.78491210903</v>
      </c>
      <c r="BD1010" s="99">
        <v>0</v>
      </c>
      <c r="BE1010" s="99">
        <v>694999.37777709996</v>
      </c>
      <c r="BF1010" s="99">
        <v>687.93167442083404</v>
      </c>
      <c r="BG1010" s="99">
        <v>20670600.1645508</v>
      </c>
      <c r="BH1010" s="99">
        <v>2649663.5310363802</v>
      </c>
      <c r="BI1010" s="99">
        <v>0</v>
      </c>
      <c r="BJ1010" s="99">
        <v>469716.33177185099</v>
      </c>
      <c r="BK1010" s="99">
        <v>294551.45985412598</v>
      </c>
      <c r="BL1010" s="99">
        <v>0</v>
      </c>
      <c r="BM1010" s="99">
        <v>0</v>
      </c>
      <c r="BN1010" s="99">
        <v>0</v>
      </c>
      <c r="BO1010" s="99">
        <v>0</v>
      </c>
      <c r="BP1010" s="99">
        <v>0</v>
      </c>
      <c r="BQ1010" s="99">
        <v>0</v>
      </c>
      <c r="BR1010" s="99">
        <v>1121175.67497253</v>
      </c>
      <c r="BS1010" s="99">
        <v>877569.44298553502</v>
      </c>
      <c r="BT1010" s="99">
        <v>0</v>
      </c>
      <c r="BU1010" s="99">
        <v>680362.53999328602</v>
      </c>
      <c r="BV1010" s="99">
        <v>456326.17261123698</v>
      </c>
      <c r="BW1010" s="99">
        <v>0</v>
      </c>
      <c r="BX1010" s="99">
        <v>146872.839466095</v>
      </c>
      <c r="BY1010" s="99">
        <v>0</v>
      </c>
      <c r="BZ1010" s="99">
        <v>0</v>
      </c>
      <c r="CA1010" s="99">
        <v>20654.829242467898</v>
      </c>
      <c r="CB1010" s="99">
        <v>1073663.4631652799</v>
      </c>
      <c r="CC1010" s="99">
        <v>10099087.7041016</v>
      </c>
      <c r="CD1010" s="99">
        <v>3123566.2572936998</v>
      </c>
      <c r="CE1010" s="99">
        <v>638.27960631251301</v>
      </c>
      <c r="CF1010" s="99">
        <v>82670.742425918594</v>
      </c>
      <c r="CG1010" s="99">
        <v>697643.66888427699</v>
      </c>
      <c r="CH1010" s="99">
        <v>0</v>
      </c>
      <c r="CI1010" s="99">
        <v>21292.828381300002</v>
      </c>
      <c r="CJ1010" s="99">
        <v>1154541.86100769</v>
      </c>
      <c r="CK1010" s="99">
        <v>10789114.497924799</v>
      </c>
      <c r="CL1010" s="99">
        <v>3269062.5144653302</v>
      </c>
      <c r="CM1010" s="166">
        <v>42856.787322521202</v>
      </c>
      <c r="CN1010" s="166">
        <v>7768540.6222534198</v>
      </c>
      <c r="CO1010" s="166">
        <v>31488780.035156298</v>
      </c>
      <c r="CP1010" s="99">
        <v>3269062.5144653302</v>
      </c>
      <c r="CQ1010" s="99">
        <v>0</v>
      </c>
      <c r="CR1010" s="99">
        <v>0</v>
      </c>
      <c r="CS1010" s="99">
        <v>0</v>
      </c>
      <c r="CT1010" s="99">
        <v>0</v>
      </c>
      <c r="CU1010" s="98">
        <v>1877.5005928190001</v>
      </c>
      <c r="CV1010" s="98">
        <v>22199.413537601002</v>
      </c>
      <c r="CW1010" s="98">
        <v>1156334.2055911985</v>
      </c>
      <c r="CX1010" s="98">
        <v>10796731.372985877</v>
      </c>
    </row>
    <row r="1011" spans="1:102" x14ac:dyDescent="0.2">
      <c r="A1011" s="98" t="s">
        <v>66</v>
      </c>
      <c r="B1011" s="100">
        <v>42522</v>
      </c>
      <c r="C1011" s="99">
        <v>18764.0775895119</v>
      </c>
      <c r="D1011" s="99">
        <v>0</v>
      </c>
      <c r="E1011" s="99">
        <v>1840.4696084857001</v>
      </c>
      <c r="F1011" s="99">
        <v>1445.2436757534699</v>
      </c>
      <c r="G1011" s="99">
        <v>620.54503542929899</v>
      </c>
      <c r="H1011" s="99">
        <v>0</v>
      </c>
      <c r="I1011" s="99">
        <v>0</v>
      </c>
      <c r="J1011" s="99">
        <v>21527.278666496299</v>
      </c>
      <c r="K1011" s="99">
        <v>0</v>
      </c>
      <c r="L1011" s="99">
        <v>19.6272370181978</v>
      </c>
      <c r="M1011" s="99">
        <v>8052.02372008562</v>
      </c>
      <c r="N1011" s="99">
        <v>2233.1726362407198</v>
      </c>
      <c r="O1011" s="99">
        <v>0</v>
      </c>
      <c r="P1011" s="99">
        <v>9380.8379328250903</v>
      </c>
      <c r="Q1011" s="99">
        <v>914.26568018645003</v>
      </c>
      <c r="R1011" s="99">
        <v>0</v>
      </c>
      <c r="S1011" s="99">
        <v>618.51496079564095</v>
      </c>
      <c r="T1011" s="99">
        <v>0</v>
      </c>
      <c r="U1011" s="99">
        <v>21527.0061810017</v>
      </c>
      <c r="V1011" s="99">
        <v>936463.12222290004</v>
      </c>
      <c r="W1011" s="99">
        <v>0</v>
      </c>
      <c r="X1011" s="99">
        <v>126213.688285828</v>
      </c>
      <c r="Y1011" s="99">
        <v>92224.083023071304</v>
      </c>
      <c r="Z1011" s="99">
        <v>83030.899878501907</v>
      </c>
      <c r="AA1011" s="99">
        <v>0</v>
      </c>
      <c r="AB1011" s="99">
        <v>0</v>
      </c>
      <c r="AC1011" s="99">
        <v>6513319.0426635696</v>
      </c>
      <c r="AD1011" s="99">
        <v>0</v>
      </c>
      <c r="AE1011" s="99">
        <v>1639.5011698752601</v>
      </c>
      <c r="AF1011" s="99">
        <v>344470.76222991903</v>
      </c>
      <c r="AG1011" s="99">
        <v>260659.34852027899</v>
      </c>
      <c r="AH1011" s="99">
        <v>0</v>
      </c>
      <c r="AI1011" s="99">
        <v>357242.334503174</v>
      </c>
      <c r="AJ1011" s="99">
        <v>107030.808092117</v>
      </c>
      <c r="AK1011" s="99">
        <v>0</v>
      </c>
      <c r="AL1011" s="99">
        <v>82659.976394653306</v>
      </c>
      <c r="AM1011" s="99">
        <v>0</v>
      </c>
      <c r="AN1011" s="99">
        <v>6544842.4614257803</v>
      </c>
      <c r="AO1011" s="99">
        <v>8994201.9699706994</v>
      </c>
      <c r="AP1011" s="99">
        <v>0</v>
      </c>
      <c r="AQ1011" s="99">
        <v>1102594.19413757</v>
      </c>
      <c r="AR1011" s="99">
        <v>790825.25571441697</v>
      </c>
      <c r="AS1011" s="99">
        <v>703629.24245452904</v>
      </c>
      <c r="AT1011" s="99">
        <v>0</v>
      </c>
      <c r="AU1011" s="99">
        <v>0</v>
      </c>
      <c r="AV1011" s="99">
        <v>20724132.348144501</v>
      </c>
      <c r="AW1011" s="99">
        <v>0</v>
      </c>
      <c r="AX1011" s="99">
        <v>10235.867789387699</v>
      </c>
      <c r="AY1011" s="99">
        <v>3449546.8950195299</v>
      </c>
      <c r="AZ1011" s="99">
        <v>2267380.3799743699</v>
      </c>
      <c r="BA1011" s="99">
        <v>0</v>
      </c>
      <c r="BB1011" s="99">
        <v>3527888.9970092801</v>
      </c>
      <c r="BC1011" s="99">
        <v>945323.17673492397</v>
      </c>
      <c r="BD1011" s="99">
        <v>0</v>
      </c>
      <c r="BE1011" s="99">
        <v>698708.75250244106</v>
      </c>
      <c r="BF1011" s="99">
        <v>0</v>
      </c>
      <c r="BG1011" s="99">
        <v>20627331.614746101</v>
      </c>
      <c r="BH1011" s="99">
        <v>2645161.5786743201</v>
      </c>
      <c r="BI1011" s="99">
        <v>0</v>
      </c>
      <c r="BJ1011" s="99">
        <v>460317.01191330003</v>
      </c>
      <c r="BK1011" s="99">
        <v>289024.733825684</v>
      </c>
      <c r="BL1011" s="99">
        <v>0</v>
      </c>
      <c r="BM1011" s="99">
        <v>0</v>
      </c>
      <c r="BN1011" s="99">
        <v>0</v>
      </c>
      <c r="BO1011" s="99">
        <v>0</v>
      </c>
      <c r="BP1011" s="99">
        <v>0</v>
      </c>
      <c r="BQ1011" s="99">
        <v>0</v>
      </c>
      <c r="BR1011" s="99">
        <v>1140243.74763489</v>
      </c>
      <c r="BS1011" s="99">
        <v>857490.24190521205</v>
      </c>
      <c r="BT1011" s="99">
        <v>0</v>
      </c>
      <c r="BU1011" s="99">
        <v>677240.52999877895</v>
      </c>
      <c r="BV1011" s="99">
        <v>450321.66795349098</v>
      </c>
      <c r="BW1011" s="99">
        <v>0</v>
      </c>
      <c r="BX1011" s="99">
        <v>150421.889455795</v>
      </c>
      <c r="BY1011" s="99">
        <v>0</v>
      </c>
      <c r="BZ1011" s="99">
        <v>0</v>
      </c>
      <c r="CA1011" s="99">
        <v>20601.427013874101</v>
      </c>
      <c r="CB1011" s="99">
        <v>1062514.1058654799</v>
      </c>
      <c r="CC1011" s="99">
        <v>10087617.8254395</v>
      </c>
      <c r="CD1011" s="99">
        <v>3098603.6194152799</v>
      </c>
      <c r="CE1011" s="99">
        <v>620.66115423291899</v>
      </c>
      <c r="CF1011" s="99">
        <v>83051.1804990768</v>
      </c>
      <c r="CG1011" s="99">
        <v>701094.52924346901</v>
      </c>
      <c r="CH1011" s="99">
        <v>0</v>
      </c>
      <c r="CI1011" s="99">
        <v>21220.684715747801</v>
      </c>
      <c r="CJ1011" s="99">
        <v>1144397.75900269</v>
      </c>
      <c r="CK1011" s="99">
        <v>10771612.4719238</v>
      </c>
      <c r="CL1011" s="99">
        <v>3244276.9954833998</v>
      </c>
      <c r="CM1011" s="166">
        <v>42653.7871117592</v>
      </c>
      <c r="CN1011" s="166">
        <v>7695479.0032348596</v>
      </c>
      <c r="CO1011" s="166">
        <v>31426242.640625</v>
      </c>
      <c r="CP1011" s="99">
        <v>3244276.9954833998</v>
      </c>
      <c r="CQ1011" s="99">
        <v>0</v>
      </c>
      <c r="CR1011" s="99">
        <v>0</v>
      </c>
      <c r="CS1011" s="99">
        <v>0</v>
      </c>
      <c r="CT1011" s="99">
        <v>0</v>
      </c>
      <c r="CU1011" s="98">
        <v>1840.804971625</v>
      </c>
      <c r="CV1011" s="98">
        <v>22068.837759762999</v>
      </c>
      <c r="CW1011" s="98">
        <v>1145565.2863645568</v>
      </c>
      <c r="CX1011" s="98">
        <v>10788712.354682969</v>
      </c>
    </row>
    <row r="1012" spans="1:102" x14ac:dyDescent="0.2">
      <c r="A1012" s="98" t="s">
        <v>66</v>
      </c>
      <c r="B1012" s="100">
        <v>42614</v>
      </c>
      <c r="C1012" s="99">
        <v>18827.310830593098</v>
      </c>
      <c r="D1012" s="99">
        <v>0</v>
      </c>
      <c r="E1012" s="99">
        <v>1818.6403224468199</v>
      </c>
      <c r="F1012" s="99">
        <v>1437.8127772063001</v>
      </c>
      <c r="G1012" s="99">
        <v>607.49390162527595</v>
      </c>
      <c r="H1012" s="99">
        <v>0</v>
      </c>
      <c r="I1012" s="99">
        <v>0</v>
      </c>
      <c r="J1012" s="99">
        <v>21320.139538288098</v>
      </c>
      <c r="K1012" s="99">
        <v>0</v>
      </c>
      <c r="L1012" s="99">
        <v>22.373084081802499</v>
      </c>
      <c r="M1012" s="99">
        <v>8143.7467270493498</v>
      </c>
      <c r="N1012" s="99">
        <v>2178.0004512369601</v>
      </c>
      <c r="O1012" s="99">
        <v>0</v>
      </c>
      <c r="P1012" s="99">
        <v>9423.1362318992597</v>
      </c>
      <c r="Q1012" s="99">
        <v>903.12932916730597</v>
      </c>
      <c r="R1012" s="99">
        <v>0</v>
      </c>
      <c r="S1012" s="99">
        <v>604.72086697816803</v>
      </c>
      <c r="T1012" s="99">
        <v>0</v>
      </c>
      <c r="U1012" s="99">
        <v>21325.907934188799</v>
      </c>
      <c r="V1012" s="99">
        <v>945124.33290100098</v>
      </c>
      <c r="W1012" s="99">
        <v>0</v>
      </c>
      <c r="X1012" s="99">
        <v>120207.704367638</v>
      </c>
      <c r="Y1012" s="99">
        <v>87067.821269988999</v>
      </c>
      <c r="Z1012" s="99">
        <v>81877.287321090698</v>
      </c>
      <c r="AA1012" s="99">
        <v>0</v>
      </c>
      <c r="AB1012" s="99">
        <v>0</v>
      </c>
      <c r="AC1012" s="99">
        <v>6507301.83837891</v>
      </c>
      <c r="AD1012" s="99">
        <v>0</v>
      </c>
      <c r="AE1012" s="99">
        <v>1686.8060446977599</v>
      </c>
      <c r="AF1012" s="99">
        <v>348097.61635971098</v>
      </c>
      <c r="AG1012" s="99">
        <v>249808.79486465501</v>
      </c>
      <c r="AH1012" s="99">
        <v>0</v>
      </c>
      <c r="AI1012" s="99">
        <v>353925.50310897798</v>
      </c>
      <c r="AJ1012" s="99">
        <v>107321.177173615</v>
      </c>
      <c r="AK1012" s="99">
        <v>0</v>
      </c>
      <c r="AL1012" s="99">
        <v>81590.156903266907</v>
      </c>
      <c r="AM1012" s="99">
        <v>0</v>
      </c>
      <c r="AN1012" s="99">
        <v>6512331.4284667997</v>
      </c>
      <c r="AO1012" s="99">
        <v>9160784.0462646503</v>
      </c>
      <c r="AP1012" s="99">
        <v>0</v>
      </c>
      <c r="AQ1012" s="99">
        <v>1062214.3611908001</v>
      </c>
      <c r="AR1012" s="99">
        <v>758713.35128784203</v>
      </c>
      <c r="AS1012" s="99">
        <v>688868.97451782203</v>
      </c>
      <c r="AT1012" s="99">
        <v>0</v>
      </c>
      <c r="AU1012" s="99">
        <v>0</v>
      </c>
      <c r="AV1012" s="99">
        <v>20594174.228515599</v>
      </c>
      <c r="AW1012" s="99">
        <v>0</v>
      </c>
      <c r="AX1012" s="99">
        <v>11313.2033869028</v>
      </c>
      <c r="AY1012" s="99">
        <v>3492540.0269165002</v>
      </c>
      <c r="AZ1012" s="99">
        <v>2178024.1763916002</v>
      </c>
      <c r="BA1012" s="99">
        <v>0</v>
      </c>
      <c r="BB1012" s="99">
        <v>3535372.2615966802</v>
      </c>
      <c r="BC1012" s="99">
        <v>959751.74543762195</v>
      </c>
      <c r="BD1012" s="99">
        <v>0</v>
      </c>
      <c r="BE1012" s="99">
        <v>688377.85051727295</v>
      </c>
      <c r="BF1012" s="99">
        <v>0</v>
      </c>
      <c r="BG1012" s="99">
        <v>20615786.1572266</v>
      </c>
      <c r="BH1012" s="99">
        <v>2630648.3421020498</v>
      </c>
      <c r="BI1012" s="99">
        <v>0</v>
      </c>
      <c r="BJ1012" s="99">
        <v>439125.69835662801</v>
      </c>
      <c r="BK1012" s="99">
        <v>274263.70980453503</v>
      </c>
      <c r="BL1012" s="99">
        <v>0</v>
      </c>
      <c r="BM1012" s="99">
        <v>0</v>
      </c>
      <c r="BN1012" s="99">
        <v>0</v>
      </c>
      <c r="BO1012" s="99">
        <v>0</v>
      </c>
      <c r="BP1012" s="99">
        <v>0</v>
      </c>
      <c r="BQ1012" s="99">
        <v>0</v>
      </c>
      <c r="BR1012" s="99">
        <v>1162491.07281494</v>
      </c>
      <c r="BS1012" s="99">
        <v>822096.48638916004</v>
      </c>
      <c r="BT1012" s="99">
        <v>0</v>
      </c>
      <c r="BU1012" s="99">
        <v>571585.58999633801</v>
      </c>
      <c r="BV1012" s="99">
        <v>448354.08024215698</v>
      </c>
      <c r="BW1012" s="99">
        <v>0</v>
      </c>
      <c r="BX1012" s="99">
        <v>129402.17953968</v>
      </c>
      <c r="BY1012" s="99">
        <v>0</v>
      </c>
      <c r="BZ1012" s="99">
        <v>0</v>
      </c>
      <c r="CA1012" s="99">
        <v>20648.381064176599</v>
      </c>
      <c r="CB1012" s="99">
        <v>1065323.6632690399</v>
      </c>
      <c r="CC1012" s="99">
        <v>10218238.224121099</v>
      </c>
      <c r="CD1012" s="99">
        <v>3064038.9477233901</v>
      </c>
      <c r="CE1012" s="99">
        <v>606.30307380110003</v>
      </c>
      <c r="CF1012" s="99">
        <v>81893.574411392197</v>
      </c>
      <c r="CG1012" s="99">
        <v>690041.81169128395</v>
      </c>
      <c r="CH1012" s="99">
        <v>0</v>
      </c>
      <c r="CI1012" s="99">
        <v>21255.340887069699</v>
      </c>
      <c r="CJ1012" s="99">
        <v>1145841.93411255</v>
      </c>
      <c r="CK1012" s="99">
        <v>10903497.3634033</v>
      </c>
      <c r="CL1012" s="99">
        <v>3200875.0425720201</v>
      </c>
      <c r="CM1012" s="166">
        <v>42505.086204052001</v>
      </c>
      <c r="CN1012" s="166">
        <v>7657022.52099609</v>
      </c>
      <c r="CO1012" s="166">
        <v>31474996.6801758</v>
      </c>
      <c r="CP1012" s="99">
        <v>3200875.0425720201</v>
      </c>
      <c r="CQ1012" s="99">
        <v>0</v>
      </c>
      <c r="CR1012" s="99">
        <v>0</v>
      </c>
      <c r="CS1012" s="99">
        <v>0</v>
      </c>
      <c r="CT1012" s="99">
        <v>0</v>
      </c>
      <c r="CU1012" s="98">
        <v>1824.738788461</v>
      </c>
      <c r="CV1012" s="98">
        <v>21846.839137012001</v>
      </c>
      <c r="CW1012" s="98">
        <v>1147217.2376804322</v>
      </c>
      <c r="CX1012" s="98">
        <v>10908280.035812384</v>
      </c>
    </row>
    <row r="1013" spans="1:102" x14ac:dyDescent="0.2">
      <c r="A1013" s="98" t="s">
        <v>66</v>
      </c>
      <c r="B1013" s="100">
        <v>42705</v>
      </c>
      <c r="C1013" s="99">
        <v>18783.010765552499</v>
      </c>
      <c r="D1013" s="99">
        <v>0</v>
      </c>
      <c r="E1013" s="99">
        <v>1712.06874385476</v>
      </c>
      <c r="F1013" s="99">
        <v>1360.3046034127501</v>
      </c>
      <c r="G1013" s="99">
        <v>617.25247171521198</v>
      </c>
      <c r="H1013" s="99">
        <v>0</v>
      </c>
      <c r="I1013" s="99">
        <v>0</v>
      </c>
      <c r="J1013" s="99">
        <v>21424.0739428997</v>
      </c>
      <c r="K1013" s="99">
        <v>0</v>
      </c>
      <c r="L1013" s="99">
        <v>19.982348682824501</v>
      </c>
      <c r="M1013" s="99">
        <v>8172.8380061984099</v>
      </c>
      <c r="N1013" s="99">
        <v>2164.1329295635201</v>
      </c>
      <c r="O1013" s="99">
        <v>0</v>
      </c>
      <c r="P1013" s="99">
        <v>9260.8194971084595</v>
      </c>
      <c r="Q1013" s="99">
        <v>879.82735726982401</v>
      </c>
      <c r="R1013" s="99">
        <v>0</v>
      </c>
      <c r="S1013" s="99">
        <v>614.31425348669302</v>
      </c>
      <c r="T1013" s="99">
        <v>0</v>
      </c>
      <c r="U1013" s="99">
        <v>21424.355863094301</v>
      </c>
      <c r="V1013" s="99">
        <v>927735.63265228295</v>
      </c>
      <c r="W1013" s="99">
        <v>0</v>
      </c>
      <c r="X1013" s="99">
        <v>113366.83675289201</v>
      </c>
      <c r="Y1013" s="99">
        <v>82180.029684066802</v>
      </c>
      <c r="Z1013" s="99">
        <v>80574.575620651201</v>
      </c>
      <c r="AA1013" s="99">
        <v>0</v>
      </c>
      <c r="AB1013" s="99">
        <v>0</v>
      </c>
      <c r="AC1013" s="99">
        <v>6508278.6439209003</v>
      </c>
      <c r="AD1013" s="99">
        <v>0</v>
      </c>
      <c r="AE1013" s="99">
        <v>1445.65387229621</v>
      </c>
      <c r="AF1013" s="99">
        <v>342698.21994018601</v>
      </c>
      <c r="AG1013" s="99">
        <v>246271.16547584499</v>
      </c>
      <c r="AH1013" s="99">
        <v>0</v>
      </c>
      <c r="AI1013" s="99">
        <v>345609.83349990798</v>
      </c>
      <c r="AJ1013" s="99">
        <v>104172.623616219</v>
      </c>
      <c r="AK1013" s="99">
        <v>0</v>
      </c>
      <c r="AL1013" s="99">
        <v>80574.553142547593</v>
      </c>
      <c r="AM1013" s="99">
        <v>0</v>
      </c>
      <c r="AN1013" s="99">
        <v>6506119.9387817401</v>
      </c>
      <c r="AO1013" s="99">
        <v>9022308.9774169903</v>
      </c>
      <c r="AP1013" s="99">
        <v>0</v>
      </c>
      <c r="AQ1013" s="99">
        <v>1007488.84555817</v>
      </c>
      <c r="AR1013" s="99">
        <v>717366.90339660598</v>
      </c>
      <c r="AS1013" s="99">
        <v>682124.03546142601</v>
      </c>
      <c r="AT1013" s="99">
        <v>0</v>
      </c>
      <c r="AU1013" s="99">
        <v>0</v>
      </c>
      <c r="AV1013" s="99">
        <v>20635940.844970699</v>
      </c>
      <c r="AW1013" s="99">
        <v>0</v>
      </c>
      <c r="AX1013" s="99">
        <v>8458.3082152605093</v>
      </c>
      <c r="AY1013" s="99">
        <v>3440400.5798339802</v>
      </c>
      <c r="AZ1013" s="99">
        <v>2155188.6300353999</v>
      </c>
      <c r="BA1013" s="99">
        <v>0</v>
      </c>
      <c r="BB1013" s="99">
        <v>3486448.2866516099</v>
      </c>
      <c r="BC1013" s="99">
        <v>940381.83557128895</v>
      </c>
      <c r="BD1013" s="99">
        <v>0</v>
      </c>
      <c r="BE1013" s="99">
        <v>685812.51435852097</v>
      </c>
      <c r="BF1013" s="99">
        <v>0</v>
      </c>
      <c r="BG1013" s="99">
        <v>20687036.0541992</v>
      </c>
      <c r="BH1013" s="99">
        <v>2621814.0481872601</v>
      </c>
      <c r="BI1013" s="99">
        <v>0</v>
      </c>
      <c r="BJ1013" s="99">
        <v>416608.82762908901</v>
      </c>
      <c r="BK1013" s="99">
        <v>257995.83926582299</v>
      </c>
      <c r="BL1013" s="99">
        <v>0</v>
      </c>
      <c r="BM1013" s="99">
        <v>0</v>
      </c>
      <c r="BN1013" s="99">
        <v>0</v>
      </c>
      <c r="BO1013" s="99">
        <v>0</v>
      </c>
      <c r="BP1013" s="99">
        <v>0</v>
      </c>
      <c r="BQ1013" s="99">
        <v>0</v>
      </c>
      <c r="BR1013" s="99">
        <v>1156775.2220459001</v>
      </c>
      <c r="BS1013" s="99">
        <v>813650.50334167504</v>
      </c>
      <c r="BT1013" s="99">
        <v>0</v>
      </c>
      <c r="BU1013" s="99">
        <v>651276.85999298096</v>
      </c>
      <c r="BV1013" s="99">
        <v>443211.55842208897</v>
      </c>
      <c r="BW1013" s="99">
        <v>0</v>
      </c>
      <c r="BX1013" s="99">
        <v>138916.00949668899</v>
      </c>
      <c r="BY1013" s="99">
        <v>0</v>
      </c>
      <c r="BZ1013" s="99">
        <v>0</v>
      </c>
      <c r="CA1013" s="99">
        <v>20504.704498052601</v>
      </c>
      <c r="CB1013" s="99">
        <v>1043542.3365097</v>
      </c>
      <c r="CC1013" s="99">
        <v>10052689.841552701</v>
      </c>
      <c r="CD1013" s="99">
        <v>3045216.3179626502</v>
      </c>
      <c r="CE1013" s="99">
        <v>618.10462361574196</v>
      </c>
      <c r="CF1013" s="99">
        <v>80533.953439712495</v>
      </c>
      <c r="CG1013" s="99">
        <v>685835.82769775402</v>
      </c>
      <c r="CH1013" s="99">
        <v>0</v>
      </c>
      <c r="CI1013" s="99">
        <v>21123.287146806699</v>
      </c>
      <c r="CJ1013" s="99">
        <v>1125176.32826233</v>
      </c>
      <c r="CK1013" s="99">
        <v>10733588.2852783</v>
      </c>
      <c r="CL1013" s="99">
        <v>3182855.46057129</v>
      </c>
      <c r="CM1013" s="166">
        <v>42468.621011734002</v>
      </c>
      <c r="CN1013" s="166">
        <v>7632704.08203125</v>
      </c>
      <c r="CO1013" s="166">
        <v>31439494.441650402</v>
      </c>
      <c r="CP1013" s="99">
        <v>3182855.46057129</v>
      </c>
      <c r="CQ1013" s="99">
        <v>0</v>
      </c>
      <c r="CR1013" s="99">
        <v>0</v>
      </c>
      <c r="CS1013" s="99">
        <v>0</v>
      </c>
      <c r="CT1013" s="99">
        <v>0</v>
      </c>
      <c r="CU1013" s="98">
        <v>1710.9723903250001</v>
      </c>
      <c r="CV1013" s="98">
        <v>21958.581340847999</v>
      </c>
      <c r="CW1013" s="98">
        <v>1124076.2899494125</v>
      </c>
      <c r="CX1013" s="98">
        <v>10738525.669250455</v>
      </c>
    </row>
    <row r="1014" spans="1:102" x14ac:dyDescent="0.2">
      <c r="A1014" s="98" t="s">
        <v>66</v>
      </c>
      <c r="B1014" s="100">
        <v>42795</v>
      </c>
      <c r="C1014" s="99">
        <v>18788.007265329401</v>
      </c>
      <c r="D1014" s="99">
        <v>0</v>
      </c>
      <c r="E1014" s="99">
        <v>1713.3791595697401</v>
      </c>
      <c r="F1014" s="99">
        <v>1365.1223707348099</v>
      </c>
      <c r="G1014" s="99">
        <v>623.03522975742806</v>
      </c>
      <c r="H1014" s="99">
        <v>0</v>
      </c>
      <c r="I1014" s="99">
        <v>0</v>
      </c>
      <c r="J1014" s="99">
        <v>21462.3207476139</v>
      </c>
      <c r="K1014" s="99">
        <v>0</v>
      </c>
      <c r="L1014" s="99">
        <v>24.091036248020799</v>
      </c>
      <c r="M1014" s="99">
        <v>8218.2820127010309</v>
      </c>
      <c r="N1014" s="99">
        <v>2151.9917025864102</v>
      </c>
      <c r="O1014" s="99">
        <v>0</v>
      </c>
      <c r="P1014" s="99">
        <v>9228.8744692802393</v>
      </c>
      <c r="Q1014" s="99">
        <v>868.923567451537</v>
      </c>
      <c r="R1014" s="99">
        <v>0</v>
      </c>
      <c r="S1014" s="99">
        <v>619.75629058480297</v>
      </c>
      <c r="T1014" s="99">
        <v>0</v>
      </c>
      <c r="U1014" s="99">
        <v>21461.553165912599</v>
      </c>
      <c r="V1014" s="99">
        <v>938066.41252899205</v>
      </c>
      <c r="W1014" s="99">
        <v>0</v>
      </c>
      <c r="X1014" s="99">
        <v>108998.957620621</v>
      </c>
      <c r="Y1014" s="99">
        <v>78431.959197044402</v>
      </c>
      <c r="Z1014" s="99">
        <v>80941.538128852801</v>
      </c>
      <c r="AA1014" s="99">
        <v>0</v>
      </c>
      <c r="AB1014" s="99">
        <v>0</v>
      </c>
      <c r="AC1014" s="99">
        <v>6496997.1535644503</v>
      </c>
      <c r="AD1014" s="99">
        <v>0</v>
      </c>
      <c r="AE1014" s="99">
        <v>1335.5865709781599</v>
      </c>
      <c r="AF1014" s="99">
        <v>347076.64278030401</v>
      </c>
      <c r="AG1014" s="99">
        <v>244491.84939384501</v>
      </c>
      <c r="AH1014" s="99">
        <v>0</v>
      </c>
      <c r="AI1014" s="99">
        <v>355646.90460205101</v>
      </c>
      <c r="AJ1014" s="99">
        <v>104330.02213192001</v>
      </c>
      <c r="AK1014" s="99">
        <v>0</v>
      </c>
      <c r="AL1014" s="99">
        <v>80914.156218528704</v>
      </c>
      <c r="AM1014" s="99">
        <v>0</v>
      </c>
      <c r="AN1014" s="99">
        <v>6494378.6400146503</v>
      </c>
      <c r="AO1014" s="99">
        <v>9176006.9063720703</v>
      </c>
      <c r="AP1014" s="99">
        <v>0</v>
      </c>
      <c r="AQ1014" s="99">
        <v>971517.37348938</v>
      </c>
      <c r="AR1014" s="99">
        <v>680387.98400116002</v>
      </c>
      <c r="AS1014" s="99">
        <v>696651.36959075904</v>
      </c>
      <c r="AT1014" s="99">
        <v>0</v>
      </c>
      <c r="AU1014" s="99">
        <v>0</v>
      </c>
      <c r="AV1014" s="99">
        <v>20762870.958007801</v>
      </c>
      <c r="AW1014" s="99">
        <v>0</v>
      </c>
      <c r="AX1014" s="99">
        <v>12460.6316332817</v>
      </c>
      <c r="AY1014" s="99">
        <v>3532410.0976867699</v>
      </c>
      <c r="AZ1014" s="99">
        <v>2153903.3057556199</v>
      </c>
      <c r="BA1014" s="99">
        <v>0</v>
      </c>
      <c r="BB1014" s="99">
        <v>3572654.9151001</v>
      </c>
      <c r="BC1014" s="99">
        <v>944241.69080352795</v>
      </c>
      <c r="BD1014" s="99">
        <v>0</v>
      </c>
      <c r="BE1014" s="99">
        <v>692029.12733459496</v>
      </c>
      <c r="BF1014" s="99">
        <v>0</v>
      </c>
      <c r="BG1014" s="99">
        <v>20738123.323486298</v>
      </c>
      <c r="BH1014" s="99">
        <v>2679078.7803955101</v>
      </c>
      <c r="BI1014" s="99">
        <v>0</v>
      </c>
      <c r="BJ1014" s="99">
        <v>407239.86675643898</v>
      </c>
      <c r="BK1014" s="99">
        <v>247861.637954712</v>
      </c>
      <c r="BL1014" s="99">
        <v>0</v>
      </c>
      <c r="BM1014" s="99">
        <v>0</v>
      </c>
      <c r="BN1014" s="99">
        <v>0</v>
      </c>
      <c r="BO1014" s="99">
        <v>0</v>
      </c>
      <c r="BP1014" s="99">
        <v>0</v>
      </c>
      <c r="BQ1014" s="99">
        <v>0</v>
      </c>
      <c r="BR1014" s="99">
        <v>1171202.05249023</v>
      </c>
      <c r="BS1014" s="99">
        <v>812488.31677246105</v>
      </c>
      <c r="BT1014" s="99">
        <v>0</v>
      </c>
      <c r="BU1014" s="99">
        <v>670764.45999145496</v>
      </c>
      <c r="BV1014" s="99">
        <v>443183.21053314197</v>
      </c>
      <c r="BW1014" s="99">
        <v>0</v>
      </c>
      <c r="BX1014" s="99">
        <v>145567.789480209</v>
      </c>
      <c r="BY1014" s="99">
        <v>0</v>
      </c>
      <c r="BZ1014" s="99">
        <v>0</v>
      </c>
      <c r="CA1014" s="99">
        <v>20491.794864893</v>
      </c>
      <c r="CB1014" s="99">
        <v>1048441.8653640701</v>
      </c>
      <c r="CC1014" s="99">
        <v>10173791.5583496</v>
      </c>
      <c r="CD1014" s="99">
        <v>3090664.7574768099</v>
      </c>
      <c r="CE1014" s="99">
        <v>622.55258332192898</v>
      </c>
      <c r="CF1014" s="99">
        <v>80959.128404617295</v>
      </c>
      <c r="CG1014" s="99">
        <v>694164.73515319801</v>
      </c>
      <c r="CH1014" s="99">
        <v>0</v>
      </c>
      <c r="CI1014" s="99">
        <v>21114.607034206401</v>
      </c>
      <c r="CJ1014" s="99">
        <v>1129924.67047119</v>
      </c>
      <c r="CK1014" s="99">
        <v>10849590.9931641</v>
      </c>
      <c r="CL1014" s="99">
        <v>3236585.29119873</v>
      </c>
      <c r="CM1014" s="166">
        <v>42485.5894522667</v>
      </c>
      <c r="CN1014" s="166">
        <v>7624656.9934692401</v>
      </c>
      <c r="CO1014" s="166">
        <v>31563204.729980499</v>
      </c>
      <c r="CP1014" s="99">
        <v>3236585.29119873</v>
      </c>
      <c r="CQ1014" s="99">
        <v>0</v>
      </c>
      <c r="CR1014" s="99">
        <v>0</v>
      </c>
      <c r="CS1014" s="99">
        <v>0</v>
      </c>
      <c r="CT1014" s="99">
        <v>0</v>
      </c>
      <c r="CU1014" s="98">
        <v>1712.9724419199999</v>
      </c>
      <c r="CV1014" s="98">
        <v>21992.523470307999</v>
      </c>
      <c r="CW1014" s="98">
        <v>1129400.9937686874</v>
      </c>
      <c r="CX1014" s="98">
        <v>10867956.293502798</v>
      </c>
    </row>
    <row r="1015" spans="1:102" x14ac:dyDescent="0.2">
      <c r="A1015" s="98" t="s">
        <v>66</v>
      </c>
      <c r="B1015" s="100">
        <v>42887</v>
      </c>
      <c r="C1015" s="99">
        <v>18618.777285337401</v>
      </c>
      <c r="D1015" s="99">
        <v>0</v>
      </c>
      <c r="E1015" s="99">
        <v>1692.94539231062</v>
      </c>
      <c r="F1015" s="99">
        <v>1359.5302772223899</v>
      </c>
      <c r="G1015" s="99">
        <v>639.00434882938896</v>
      </c>
      <c r="H1015" s="99">
        <v>0</v>
      </c>
      <c r="I1015" s="99">
        <v>0</v>
      </c>
      <c r="J1015" s="99">
        <v>21352.897348642298</v>
      </c>
      <c r="K1015" s="99">
        <v>0</v>
      </c>
      <c r="L1015" s="99">
        <v>24.534849813906501</v>
      </c>
      <c r="M1015" s="99">
        <v>8139.9913074374199</v>
      </c>
      <c r="N1015" s="99">
        <v>2116.4805825948702</v>
      </c>
      <c r="O1015" s="99">
        <v>0</v>
      </c>
      <c r="P1015" s="99">
        <v>9168.1826784610694</v>
      </c>
      <c r="Q1015" s="99">
        <v>851.90849127620504</v>
      </c>
      <c r="R1015" s="99">
        <v>0</v>
      </c>
      <c r="S1015" s="99">
        <v>635.74806811660505</v>
      </c>
      <c r="T1015" s="99">
        <v>0</v>
      </c>
      <c r="U1015" s="99">
        <v>21352.295364379901</v>
      </c>
      <c r="V1015" s="99">
        <v>932185.82602691697</v>
      </c>
      <c r="W1015" s="99">
        <v>0</v>
      </c>
      <c r="X1015" s="99">
        <v>104509.32056236301</v>
      </c>
      <c r="Y1015" s="99">
        <v>74940.393601417498</v>
      </c>
      <c r="Z1015" s="99">
        <v>81524.033933639497</v>
      </c>
      <c r="AA1015" s="99">
        <v>0</v>
      </c>
      <c r="AB1015" s="99">
        <v>0</v>
      </c>
      <c r="AC1015" s="99">
        <v>6502674.1284790002</v>
      </c>
      <c r="AD1015" s="99">
        <v>0</v>
      </c>
      <c r="AE1015" s="99">
        <v>888.43683954328299</v>
      </c>
      <c r="AF1015" s="99">
        <v>340697.16115951497</v>
      </c>
      <c r="AG1015" s="99">
        <v>240737.343828201</v>
      </c>
      <c r="AH1015" s="99">
        <v>0</v>
      </c>
      <c r="AI1015" s="99">
        <v>346040.65625</v>
      </c>
      <c r="AJ1015" s="99">
        <v>103651.450790405</v>
      </c>
      <c r="AK1015" s="99">
        <v>0</v>
      </c>
      <c r="AL1015" s="99">
        <v>80858.541790008501</v>
      </c>
      <c r="AM1015" s="99">
        <v>0</v>
      </c>
      <c r="AN1015" s="99">
        <v>6507238.0371093797</v>
      </c>
      <c r="AO1015" s="99">
        <v>9171017.9014892597</v>
      </c>
      <c r="AP1015" s="99">
        <v>0</v>
      </c>
      <c r="AQ1015" s="99">
        <v>934169.07555389404</v>
      </c>
      <c r="AR1015" s="99">
        <v>650827.96937561</v>
      </c>
      <c r="AS1015" s="99">
        <v>699715.00901031506</v>
      </c>
      <c r="AT1015" s="99">
        <v>0</v>
      </c>
      <c r="AU1015" s="99">
        <v>0</v>
      </c>
      <c r="AV1015" s="99">
        <v>20768543.669677701</v>
      </c>
      <c r="AW1015" s="99">
        <v>0</v>
      </c>
      <c r="AX1015" s="99">
        <v>8245.5730059146899</v>
      </c>
      <c r="AY1015" s="99">
        <v>3454540.9530334501</v>
      </c>
      <c r="AZ1015" s="99">
        <v>2125468.4340515099</v>
      </c>
      <c r="BA1015" s="99">
        <v>0</v>
      </c>
      <c r="BB1015" s="99">
        <v>3507452.3916320801</v>
      </c>
      <c r="BC1015" s="99">
        <v>945331.75300598098</v>
      </c>
      <c r="BD1015" s="99">
        <v>0</v>
      </c>
      <c r="BE1015" s="99">
        <v>693336.45256042504</v>
      </c>
      <c r="BF1015" s="99">
        <v>0</v>
      </c>
      <c r="BG1015" s="99">
        <v>20856533.9995117</v>
      </c>
      <c r="BH1015" s="99">
        <v>2644764.3404541002</v>
      </c>
      <c r="BI1015" s="99">
        <v>0</v>
      </c>
      <c r="BJ1015" s="99">
        <v>397156.73248672503</v>
      </c>
      <c r="BK1015" s="99">
        <v>238551.57313346901</v>
      </c>
      <c r="BL1015" s="99">
        <v>0</v>
      </c>
      <c r="BM1015" s="99">
        <v>0</v>
      </c>
      <c r="BN1015" s="99">
        <v>0</v>
      </c>
      <c r="BO1015" s="99">
        <v>0</v>
      </c>
      <c r="BP1015" s="99">
        <v>0</v>
      </c>
      <c r="BQ1015" s="99">
        <v>0</v>
      </c>
      <c r="BR1015" s="99">
        <v>1162994.46270752</v>
      </c>
      <c r="BS1015" s="99">
        <v>804925.03900909401</v>
      </c>
      <c r="BT1015" s="99">
        <v>0</v>
      </c>
      <c r="BU1015" s="99">
        <v>659872.93999481201</v>
      </c>
      <c r="BV1015" s="99">
        <v>444377.49951553298</v>
      </c>
      <c r="BW1015" s="99">
        <v>0</v>
      </c>
      <c r="BX1015" s="99">
        <v>148594.06947708101</v>
      </c>
      <c r="BY1015" s="99">
        <v>0</v>
      </c>
      <c r="BZ1015" s="99">
        <v>0</v>
      </c>
      <c r="CA1015" s="99">
        <v>20308.166197776802</v>
      </c>
      <c r="CB1015" s="99">
        <v>1036380.58585358</v>
      </c>
      <c r="CC1015" s="99">
        <v>10098615.4056396</v>
      </c>
      <c r="CD1015" s="99">
        <v>3037392.0267333998</v>
      </c>
      <c r="CE1015" s="99">
        <v>639.52360018342699</v>
      </c>
      <c r="CF1015" s="99">
        <v>81545.750212669402</v>
      </c>
      <c r="CG1015" s="99">
        <v>698067.63640594506</v>
      </c>
      <c r="CH1015" s="99">
        <v>0</v>
      </c>
      <c r="CI1015" s="99">
        <v>20947.255604744001</v>
      </c>
      <c r="CJ1015" s="99">
        <v>1118191.5641479499</v>
      </c>
      <c r="CK1015" s="99">
        <v>10796472.446533199</v>
      </c>
      <c r="CL1015" s="99">
        <v>3179940.7925109901</v>
      </c>
      <c r="CM1015" s="166">
        <v>42179.496707439401</v>
      </c>
      <c r="CN1015" s="166">
        <v>7628543.24145508</v>
      </c>
      <c r="CO1015" s="166">
        <v>31674443.154052701</v>
      </c>
      <c r="CP1015" s="99">
        <v>3179940.7925109901</v>
      </c>
      <c r="CQ1015" s="99">
        <v>0</v>
      </c>
      <c r="CR1015" s="99">
        <v>0</v>
      </c>
      <c r="CS1015" s="99">
        <v>0</v>
      </c>
      <c r="CT1015" s="99">
        <v>0</v>
      </c>
      <c r="CU1015" s="98">
        <v>1693.5214780480001</v>
      </c>
      <c r="CV1015" s="98">
        <v>21892.070073693001</v>
      </c>
      <c r="CW1015" s="98">
        <v>1117926.3360662495</v>
      </c>
      <c r="CX1015" s="98">
        <v>10796683.042045545</v>
      </c>
    </row>
    <row r="1016" spans="1:102" x14ac:dyDescent="0.2">
      <c r="A1016" s="98" t="s">
        <v>66</v>
      </c>
      <c r="B1016" s="100">
        <v>42979</v>
      </c>
      <c r="C1016" s="99">
        <v>18559.059851646402</v>
      </c>
      <c r="D1016" s="99">
        <v>0</v>
      </c>
      <c r="E1016" s="99">
        <v>1677.6660090237899</v>
      </c>
      <c r="F1016" s="99">
        <v>1348.19692385197</v>
      </c>
      <c r="G1016" s="99">
        <v>639.12277986109302</v>
      </c>
      <c r="H1016" s="99">
        <v>0</v>
      </c>
      <c r="I1016" s="99">
        <v>0</v>
      </c>
      <c r="J1016" s="99">
        <v>21337.683569669702</v>
      </c>
      <c r="K1016" s="99">
        <v>0</v>
      </c>
      <c r="L1016" s="99">
        <v>23.3637485913932</v>
      </c>
      <c r="M1016" s="99">
        <v>8100.8396106958398</v>
      </c>
      <c r="N1016" s="99">
        <v>2105.8362603783598</v>
      </c>
      <c r="O1016" s="99">
        <v>0</v>
      </c>
      <c r="P1016" s="99">
        <v>9192.1113479137402</v>
      </c>
      <c r="Q1016" s="99">
        <v>836.65401887893699</v>
      </c>
      <c r="R1016" s="99">
        <v>0</v>
      </c>
      <c r="S1016" s="99">
        <v>643.31924358755396</v>
      </c>
      <c r="T1016" s="99">
        <v>0</v>
      </c>
      <c r="U1016" s="99">
        <v>21342.128125429201</v>
      </c>
      <c r="V1016" s="99">
        <v>930214.30619812</v>
      </c>
      <c r="W1016" s="99">
        <v>0</v>
      </c>
      <c r="X1016" s="99">
        <v>102682.78678321801</v>
      </c>
      <c r="Y1016" s="99">
        <v>74075.674684524507</v>
      </c>
      <c r="Z1016" s="99">
        <v>82410.573300361604</v>
      </c>
      <c r="AA1016" s="99">
        <v>0</v>
      </c>
      <c r="AB1016" s="99">
        <v>0</v>
      </c>
      <c r="AC1016" s="99">
        <v>6492577.0568847703</v>
      </c>
      <c r="AD1016" s="99">
        <v>0</v>
      </c>
      <c r="AE1016" s="99">
        <v>852.69304141402199</v>
      </c>
      <c r="AF1016" s="99">
        <v>333641.50410461402</v>
      </c>
      <c r="AG1016" s="99">
        <v>245100.913984299</v>
      </c>
      <c r="AH1016" s="99">
        <v>0</v>
      </c>
      <c r="AI1016" s="99">
        <v>344525.72934341402</v>
      </c>
      <c r="AJ1016" s="99">
        <v>104093.815779686</v>
      </c>
      <c r="AK1016" s="99">
        <v>0</v>
      </c>
      <c r="AL1016" s="99">
        <v>82171.421772003203</v>
      </c>
      <c r="AM1016" s="99">
        <v>0</v>
      </c>
      <c r="AN1016" s="99">
        <v>6489976.8892211895</v>
      </c>
      <c r="AO1016" s="99">
        <v>9194024.3950195294</v>
      </c>
      <c r="AP1016" s="99">
        <v>0</v>
      </c>
      <c r="AQ1016" s="99">
        <v>925845.76078796398</v>
      </c>
      <c r="AR1016" s="99">
        <v>651016.95759582496</v>
      </c>
      <c r="AS1016" s="99">
        <v>705691.86024475098</v>
      </c>
      <c r="AT1016" s="99">
        <v>0</v>
      </c>
      <c r="AU1016" s="99">
        <v>0</v>
      </c>
      <c r="AV1016" s="99">
        <v>20796500.411132801</v>
      </c>
      <c r="AW1016" s="99">
        <v>0</v>
      </c>
      <c r="AX1016" s="99">
        <v>8376.6045032739603</v>
      </c>
      <c r="AY1016" s="99">
        <v>3405435.5250244099</v>
      </c>
      <c r="AZ1016" s="99">
        <v>2185743.8302002</v>
      </c>
      <c r="BA1016" s="99">
        <v>0</v>
      </c>
      <c r="BB1016" s="99">
        <v>3525444.2699279799</v>
      </c>
      <c r="BC1016" s="99">
        <v>948896.78874969506</v>
      </c>
      <c r="BD1016" s="99">
        <v>0</v>
      </c>
      <c r="BE1016" s="99">
        <v>705641.53233337402</v>
      </c>
      <c r="BF1016" s="99">
        <v>0</v>
      </c>
      <c r="BG1016" s="99">
        <v>20867080.481933601</v>
      </c>
      <c r="BH1016" s="99">
        <v>2645959.0957946801</v>
      </c>
      <c r="BI1016" s="99">
        <v>0</v>
      </c>
      <c r="BJ1016" s="99">
        <v>397881.61962890602</v>
      </c>
      <c r="BK1016" s="99">
        <v>239978.617876053</v>
      </c>
      <c r="BL1016" s="99">
        <v>0</v>
      </c>
      <c r="BM1016" s="99">
        <v>0</v>
      </c>
      <c r="BN1016" s="99">
        <v>0</v>
      </c>
      <c r="BO1016" s="99">
        <v>0</v>
      </c>
      <c r="BP1016" s="99">
        <v>0</v>
      </c>
      <c r="BQ1016" s="99">
        <v>0</v>
      </c>
      <c r="BR1016" s="99">
        <v>1147063.9418945301</v>
      </c>
      <c r="BS1016" s="99">
        <v>825925.19194030797</v>
      </c>
      <c r="BT1016" s="99">
        <v>0</v>
      </c>
      <c r="BU1016" s="99">
        <v>556568.60999298096</v>
      </c>
      <c r="BV1016" s="99">
        <v>444457.90782928502</v>
      </c>
      <c r="BW1016" s="99">
        <v>0</v>
      </c>
      <c r="BX1016" s="99">
        <v>131589.689544678</v>
      </c>
      <c r="BY1016" s="99">
        <v>0</v>
      </c>
      <c r="BZ1016" s="99">
        <v>0</v>
      </c>
      <c r="CA1016" s="99">
        <v>20242.546498298601</v>
      </c>
      <c r="CB1016" s="99">
        <v>1035429.26616669</v>
      </c>
      <c r="CC1016" s="99">
        <v>10138496.395873999</v>
      </c>
      <c r="CD1016" s="99">
        <v>3039336.4486999498</v>
      </c>
      <c r="CE1016" s="99">
        <v>639.72031557560001</v>
      </c>
      <c r="CF1016" s="99">
        <v>82411.9337968826</v>
      </c>
      <c r="CG1016" s="99">
        <v>706206.45854187</v>
      </c>
      <c r="CH1016" s="99">
        <v>0</v>
      </c>
      <c r="CI1016" s="99">
        <v>20880.317375659899</v>
      </c>
      <c r="CJ1016" s="99">
        <v>1117964.34286499</v>
      </c>
      <c r="CK1016" s="99">
        <v>10846988.1414795</v>
      </c>
      <c r="CL1016" s="99">
        <v>3179383.11859131</v>
      </c>
      <c r="CM1016" s="166">
        <v>42143.106889247902</v>
      </c>
      <c r="CN1016" s="166">
        <v>7608173.35620117</v>
      </c>
      <c r="CO1016" s="166">
        <v>31686287.605712902</v>
      </c>
      <c r="CP1016" s="99">
        <v>3179383.11859131</v>
      </c>
      <c r="CQ1016" s="99">
        <v>0</v>
      </c>
      <c r="CR1016" s="99">
        <v>0</v>
      </c>
      <c r="CS1016" s="99">
        <v>0</v>
      </c>
      <c r="CT1016" s="99">
        <v>0</v>
      </c>
      <c r="CU1016" s="98">
        <v>1681.45116218</v>
      </c>
      <c r="CV1016" s="98">
        <v>21873.814099446001</v>
      </c>
      <c r="CW1016" s="98">
        <v>1117841.1999635727</v>
      </c>
      <c r="CX1016" s="98">
        <v>10844702.854415869</v>
      </c>
    </row>
    <row r="1017" spans="1:102" x14ac:dyDescent="0.2">
      <c r="A1017" s="98" t="s">
        <v>66</v>
      </c>
      <c r="B1017" s="100">
        <v>43070</v>
      </c>
      <c r="C1017" s="99">
        <v>18491.924309968901</v>
      </c>
      <c r="D1017" s="99">
        <v>0</v>
      </c>
      <c r="E1017" s="99">
        <v>1643.4837266802799</v>
      </c>
      <c r="F1017" s="99">
        <v>1321.38461054862</v>
      </c>
      <c r="G1017" s="99">
        <v>620.65053726732697</v>
      </c>
      <c r="H1017" s="99">
        <v>0</v>
      </c>
      <c r="I1017" s="99">
        <v>0</v>
      </c>
      <c r="J1017" s="99">
        <v>21229.7976648808</v>
      </c>
      <c r="K1017" s="99">
        <v>0</v>
      </c>
      <c r="L1017" s="99">
        <v>22.9824510170147</v>
      </c>
      <c r="M1017" s="99">
        <v>8082.99163484573</v>
      </c>
      <c r="N1017" s="99">
        <v>2085.3420073389998</v>
      </c>
      <c r="O1017" s="99">
        <v>0</v>
      </c>
      <c r="P1017" s="99">
        <v>9106.0467877388</v>
      </c>
      <c r="Q1017" s="99">
        <v>825.65588330477499</v>
      </c>
      <c r="R1017" s="99">
        <v>0</v>
      </c>
      <c r="S1017" s="99">
        <v>617.10397417098295</v>
      </c>
      <c r="T1017" s="99">
        <v>0</v>
      </c>
      <c r="U1017" s="99">
        <v>21227.8938801289</v>
      </c>
      <c r="V1017" s="99">
        <v>918534.44206237805</v>
      </c>
      <c r="W1017" s="99">
        <v>0</v>
      </c>
      <c r="X1017" s="99">
        <v>102779.407445908</v>
      </c>
      <c r="Y1017" s="99">
        <v>75178.533774375901</v>
      </c>
      <c r="Z1017" s="99">
        <v>81507.074314117403</v>
      </c>
      <c r="AA1017" s="99">
        <v>0</v>
      </c>
      <c r="AB1017" s="99">
        <v>0</v>
      </c>
      <c r="AC1017" s="99">
        <v>6483543.0194091797</v>
      </c>
      <c r="AD1017" s="99">
        <v>0</v>
      </c>
      <c r="AE1017" s="99">
        <v>711.20741701871202</v>
      </c>
      <c r="AF1017" s="99">
        <v>336196.89759826701</v>
      </c>
      <c r="AG1017" s="99">
        <v>245122.332399368</v>
      </c>
      <c r="AH1017" s="99">
        <v>0</v>
      </c>
      <c r="AI1017" s="99">
        <v>333545.33447265602</v>
      </c>
      <c r="AJ1017" s="99">
        <v>103536.99415779101</v>
      </c>
      <c r="AK1017" s="99">
        <v>0</v>
      </c>
      <c r="AL1017" s="99">
        <v>82001.195168495193</v>
      </c>
      <c r="AM1017" s="99">
        <v>0</v>
      </c>
      <c r="AN1017" s="99">
        <v>6475259.5921630897</v>
      </c>
      <c r="AO1017" s="99">
        <v>9067253.2980956994</v>
      </c>
      <c r="AP1017" s="99">
        <v>0</v>
      </c>
      <c r="AQ1017" s="99">
        <v>923725.57612609898</v>
      </c>
      <c r="AR1017" s="99">
        <v>656993.04923248303</v>
      </c>
      <c r="AS1017" s="99">
        <v>699283.661636353</v>
      </c>
      <c r="AT1017" s="99">
        <v>0</v>
      </c>
      <c r="AU1017" s="99">
        <v>0</v>
      </c>
      <c r="AV1017" s="99">
        <v>20857633.860595699</v>
      </c>
      <c r="AW1017" s="99">
        <v>0</v>
      </c>
      <c r="AX1017" s="99">
        <v>6363.6954069137601</v>
      </c>
      <c r="AY1017" s="99">
        <v>3448597.2421875</v>
      </c>
      <c r="AZ1017" s="99">
        <v>2188546.6038207998</v>
      </c>
      <c r="BA1017" s="99">
        <v>0</v>
      </c>
      <c r="BB1017" s="99">
        <v>3371771.1119384798</v>
      </c>
      <c r="BC1017" s="99">
        <v>946101.39879608201</v>
      </c>
      <c r="BD1017" s="99">
        <v>0</v>
      </c>
      <c r="BE1017" s="99">
        <v>706810.72844695998</v>
      </c>
      <c r="BF1017" s="99">
        <v>0</v>
      </c>
      <c r="BG1017" s="99">
        <v>20889981.2885742</v>
      </c>
      <c r="BH1017" s="99">
        <v>2636516.0296630901</v>
      </c>
      <c r="BI1017" s="99">
        <v>0</v>
      </c>
      <c r="BJ1017" s="99">
        <v>390588.78534698498</v>
      </c>
      <c r="BK1017" s="99">
        <v>237238.090778351</v>
      </c>
      <c r="BL1017" s="99">
        <v>0</v>
      </c>
      <c r="BM1017" s="99">
        <v>0</v>
      </c>
      <c r="BN1017" s="99">
        <v>0</v>
      </c>
      <c r="BO1017" s="99">
        <v>0</v>
      </c>
      <c r="BP1017" s="99">
        <v>0</v>
      </c>
      <c r="BQ1017" s="99">
        <v>0</v>
      </c>
      <c r="BR1017" s="99">
        <v>1153464.6030578599</v>
      </c>
      <c r="BS1017" s="99">
        <v>828443.90792083705</v>
      </c>
      <c r="BT1017" s="99">
        <v>0</v>
      </c>
      <c r="BU1017" s="99">
        <v>630164.5</v>
      </c>
      <c r="BV1017" s="99">
        <v>441887.97219848598</v>
      </c>
      <c r="BW1017" s="99">
        <v>0</v>
      </c>
      <c r="BX1017" s="99">
        <v>141686.89949798601</v>
      </c>
      <c r="BY1017" s="99">
        <v>0</v>
      </c>
      <c r="BZ1017" s="99">
        <v>0</v>
      </c>
      <c r="CA1017" s="99">
        <v>20139.292133331299</v>
      </c>
      <c r="CB1017" s="99">
        <v>1021351.80044556</v>
      </c>
      <c r="CC1017" s="99">
        <v>10005868.4733887</v>
      </c>
      <c r="CD1017" s="99">
        <v>3029904.0182800302</v>
      </c>
      <c r="CE1017" s="99">
        <v>619.37818916141998</v>
      </c>
      <c r="CF1017" s="99">
        <v>81442.676471710205</v>
      </c>
      <c r="CG1017" s="99">
        <v>702664.983695984</v>
      </c>
      <c r="CH1017" s="99">
        <v>0</v>
      </c>
      <c r="CI1017" s="99">
        <v>20761.347417831399</v>
      </c>
      <c r="CJ1017" s="99">
        <v>1103372.23040771</v>
      </c>
      <c r="CK1017" s="99">
        <v>10699701.762573199</v>
      </c>
      <c r="CL1017" s="99">
        <v>3170302.1441345201</v>
      </c>
      <c r="CM1017" s="166">
        <v>41892.432505130797</v>
      </c>
      <c r="CN1017" s="166">
        <v>7576714.4083252</v>
      </c>
      <c r="CO1017" s="166">
        <v>31581797.229980499</v>
      </c>
      <c r="CP1017" s="99">
        <v>3170302.1441345201</v>
      </c>
      <c r="CQ1017" s="99">
        <v>0</v>
      </c>
      <c r="CR1017" s="99">
        <v>0</v>
      </c>
      <c r="CS1017" s="99">
        <v>0</v>
      </c>
      <c r="CT1017" s="99">
        <v>0</v>
      </c>
      <c r="CU1017" s="98">
        <v>1641.023690345</v>
      </c>
      <c r="CV1017" s="98">
        <v>21759.615643309</v>
      </c>
      <c r="CW1017" s="98">
        <v>1102794.4769172701</v>
      </c>
      <c r="CX1017" s="98">
        <v>10708533.457084684</v>
      </c>
    </row>
    <row r="1018" spans="1:102" x14ac:dyDescent="0.2">
      <c r="A1018" s="98" t="s">
        <v>66</v>
      </c>
      <c r="B1018" s="100">
        <v>43160</v>
      </c>
      <c r="C1018" s="99">
        <v>18387.299547195398</v>
      </c>
      <c r="D1018" s="99">
        <v>0</v>
      </c>
      <c r="E1018" s="99">
        <v>1629.86537706852</v>
      </c>
      <c r="F1018" s="99">
        <v>1321.10838642716</v>
      </c>
      <c r="G1018" s="99">
        <v>623.53152845054899</v>
      </c>
      <c r="H1018" s="99">
        <v>0</v>
      </c>
      <c r="I1018" s="99">
        <v>0</v>
      </c>
      <c r="J1018" s="99">
        <v>21090.805906057401</v>
      </c>
      <c r="K1018" s="99">
        <v>0</v>
      </c>
      <c r="L1018" s="99">
        <v>24.106985366437598</v>
      </c>
      <c r="M1018" s="99">
        <v>8075.8380141854304</v>
      </c>
      <c r="N1018" s="99">
        <v>2080.5588379502301</v>
      </c>
      <c r="O1018" s="99">
        <v>0</v>
      </c>
      <c r="P1018" s="99">
        <v>9009.9857807159406</v>
      </c>
      <c r="Q1018" s="99">
        <v>811.608184017241</v>
      </c>
      <c r="R1018" s="99">
        <v>0</v>
      </c>
      <c r="S1018" s="99">
        <v>622.56270679831505</v>
      </c>
      <c r="T1018" s="99">
        <v>0</v>
      </c>
      <c r="U1018" s="99">
        <v>21089.302654266401</v>
      </c>
      <c r="V1018" s="99">
        <v>909280.24185943604</v>
      </c>
      <c r="W1018" s="99">
        <v>0</v>
      </c>
      <c r="X1018" s="99">
        <v>100904.113132477</v>
      </c>
      <c r="Y1018" s="99">
        <v>74796.0379209518</v>
      </c>
      <c r="Z1018" s="99">
        <v>78914.832763671904</v>
      </c>
      <c r="AA1018" s="99">
        <v>0</v>
      </c>
      <c r="AB1018" s="99">
        <v>0</v>
      </c>
      <c r="AC1018" s="99">
        <v>6428941.1333618201</v>
      </c>
      <c r="AD1018" s="99">
        <v>0</v>
      </c>
      <c r="AE1018" s="99">
        <v>731.82685215771198</v>
      </c>
      <c r="AF1018" s="99">
        <v>339199.62081909197</v>
      </c>
      <c r="AG1018" s="99">
        <v>240359.183322906</v>
      </c>
      <c r="AH1018" s="99">
        <v>0</v>
      </c>
      <c r="AI1018" s="99">
        <v>325004.32868576102</v>
      </c>
      <c r="AJ1018" s="99">
        <v>102107.157486916</v>
      </c>
      <c r="AK1018" s="99">
        <v>0</v>
      </c>
      <c r="AL1018" s="99">
        <v>79197.967640876799</v>
      </c>
      <c r="AM1018" s="99">
        <v>0</v>
      </c>
      <c r="AN1018" s="99">
        <v>6418907.30822754</v>
      </c>
      <c r="AO1018" s="99">
        <v>9054484.2476806603</v>
      </c>
      <c r="AP1018" s="99">
        <v>0</v>
      </c>
      <c r="AQ1018" s="99">
        <v>910897.41023254395</v>
      </c>
      <c r="AR1018" s="99">
        <v>658012.73661041295</v>
      </c>
      <c r="AS1018" s="99">
        <v>691561.14746856701</v>
      </c>
      <c r="AT1018" s="99">
        <v>0</v>
      </c>
      <c r="AU1018" s="99">
        <v>0</v>
      </c>
      <c r="AV1018" s="99">
        <v>20822555.2333984</v>
      </c>
      <c r="AW1018" s="99">
        <v>0</v>
      </c>
      <c r="AX1018" s="99">
        <v>7826.7557131051999</v>
      </c>
      <c r="AY1018" s="99">
        <v>3518429.09448242</v>
      </c>
      <c r="AZ1018" s="99">
        <v>2167841.9051818801</v>
      </c>
      <c r="BA1018" s="99">
        <v>0</v>
      </c>
      <c r="BB1018" s="99">
        <v>3278125.3046875</v>
      </c>
      <c r="BC1018" s="99">
        <v>939242.35202789295</v>
      </c>
      <c r="BD1018" s="99">
        <v>0</v>
      </c>
      <c r="BE1018" s="99">
        <v>689064.61827087402</v>
      </c>
      <c r="BF1018" s="99">
        <v>0</v>
      </c>
      <c r="BG1018" s="99">
        <v>20907417.990966801</v>
      </c>
      <c r="BH1018" s="99">
        <v>2620728.62463379</v>
      </c>
      <c r="BI1018" s="99">
        <v>0</v>
      </c>
      <c r="BJ1018" s="99">
        <v>392579.856773376</v>
      </c>
      <c r="BK1018" s="99">
        <v>237665.58811569199</v>
      </c>
      <c r="BL1018" s="99">
        <v>0</v>
      </c>
      <c r="BM1018" s="99">
        <v>0</v>
      </c>
      <c r="BN1018" s="99">
        <v>0</v>
      </c>
      <c r="BO1018" s="99">
        <v>0</v>
      </c>
      <c r="BP1018" s="99">
        <v>0</v>
      </c>
      <c r="BQ1018" s="99">
        <v>0</v>
      </c>
      <c r="BR1018" s="99">
        <v>1171643.4550018299</v>
      </c>
      <c r="BS1018" s="99">
        <v>814594.14508819603</v>
      </c>
      <c r="BT1018" s="99">
        <v>0</v>
      </c>
      <c r="BU1018" s="99">
        <v>612497.17999267601</v>
      </c>
      <c r="BV1018" s="99">
        <v>436306.37720489502</v>
      </c>
      <c r="BW1018" s="99">
        <v>0</v>
      </c>
      <c r="BX1018" s="99">
        <v>142369.22949409499</v>
      </c>
      <c r="BY1018" s="99">
        <v>0</v>
      </c>
      <c r="BZ1018" s="99">
        <v>0</v>
      </c>
      <c r="CA1018" s="99">
        <v>20010.981361866001</v>
      </c>
      <c r="CB1018" s="99">
        <v>1007211.81268311</v>
      </c>
      <c r="CC1018" s="99">
        <v>9940297.5295410194</v>
      </c>
      <c r="CD1018" s="99">
        <v>3017827.89813232</v>
      </c>
      <c r="CE1018" s="99">
        <v>623.43311063200201</v>
      </c>
      <c r="CF1018" s="99">
        <v>78954.0360193253</v>
      </c>
      <c r="CG1018" s="99">
        <v>689013.524765015</v>
      </c>
      <c r="CH1018" s="99">
        <v>0</v>
      </c>
      <c r="CI1018" s="99">
        <v>20634.705813169501</v>
      </c>
      <c r="CJ1018" s="99">
        <v>1086959.0076141399</v>
      </c>
      <c r="CK1018" s="99">
        <v>10663767.958496099</v>
      </c>
      <c r="CL1018" s="99">
        <v>3159572.3421020498</v>
      </c>
      <c r="CM1018" s="166">
        <v>41632.431087017103</v>
      </c>
      <c r="CN1018" s="166">
        <v>7504614.40869141</v>
      </c>
      <c r="CO1018" s="166">
        <v>31547029.714111298</v>
      </c>
      <c r="CP1018" s="99">
        <v>3159572.3421020498</v>
      </c>
      <c r="CQ1018" s="99">
        <v>0</v>
      </c>
      <c r="CR1018" s="99">
        <v>0</v>
      </c>
      <c r="CS1018" s="99">
        <v>0</v>
      </c>
      <c r="CT1018" s="99">
        <v>0</v>
      </c>
      <c r="CU1018" s="98">
        <v>1629.3969319140001</v>
      </c>
      <c r="CV1018" s="98">
        <v>21625.281430989002</v>
      </c>
      <c r="CW1018" s="98">
        <v>1086165.8487024354</v>
      </c>
      <c r="CX1018" s="98">
        <v>10629311.054306034</v>
      </c>
    </row>
    <row r="1019" spans="1:102" x14ac:dyDescent="0.2">
      <c r="A1019" s="98" t="s">
        <v>66</v>
      </c>
      <c r="B1019" s="100">
        <v>43252</v>
      </c>
      <c r="C1019" s="99">
        <v>18417.434615612001</v>
      </c>
      <c r="D1019" s="99">
        <v>0</v>
      </c>
      <c r="E1019" s="99">
        <v>1611.5640115737899</v>
      </c>
      <c r="F1019" s="99">
        <v>1318.19136588275</v>
      </c>
      <c r="G1019" s="99">
        <v>623.88292538374697</v>
      </c>
      <c r="H1019" s="99">
        <v>0</v>
      </c>
      <c r="I1019" s="99">
        <v>0</v>
      </c>
      <c r="J1019" s="99">
        <v>20871.348714113199</v>
      </c>
      <c r="K1019" s="99">
        <v>0</v>
      </c>
      <c r="L1019" s="99">
        <v>22.57421352854</v>
      </c>
      <c r="M1019" s="99">
        <v>8123.0524376630801</v>
      </c>
      <c r="N1019" s="99">
        <v>2074.69851496816</v>
      </c>
      <c r="O1019" s="99">
        <v>0</v>
      </c>
      <c r="P1019" s="99">
        <v>8995.3333473205603</v>
      </c>
      <c r="Q1019" s="99">
        <v>802.75674999505304</v>
      </c>
      <c r="R1019" s="99">
        <v>0</v>
      </c>
      <c r="S1019" s="99">
        <v>620.31097806990101</v>
      </c>
      <c r="T1019" s="99">
        <v>0</v>
      </c>
      <c r="U1019" s="99">
        <v>20870.2326829433</v>
      </c>
      <c r="V1019" s="99">
        <v>904684.96775817894</v>
      </c>
      <c r="W1019" s="99">
        <v>0</v>
      </c>
      <c r="X1019" s="99">
        <v>97173.630145072893</v>
      </c>
      <c r="Y1019" s="99">
        <v>73416.877425193801</v>
      </c>
      <c r="Z1019" s="99">
        <v>81643.601837158203</v>
      </c>
      <c r="AA1019" s="99">
        <v>0</v>
      </c>
      <c r="AB1019" s="99">
        <v>0</v>
      </c>
      <c r="AC1019" s="99">
        <v>6354182.4642334003</v>
      </c>
      <c r="AD1019" s="99">
        <v>0</v>
      </c>
      <c r="AE1019" s="99">
        <v>602.38038223236799</v>
      </c>
      <c r="AF1019" s="99">
        <v>337690.48232650798</v>
      </c>
      <c r="AG1019" s="99">
        <v>236172.98745536801</v>
      </c>
      <c r="AH1019" s="99">
        <v>0</v>
      </c>
      <c r="AI1019" s="99">
        <v>322993.70280075102</v>
      </c>
      <c r="AJ1019" s="99">
        <v>101945.107066154</v>
      </c>
      <c r="AK1019" s="99">
        <v>0</v>
      </c>
      <c r="AL1019" s="99">
        <v>80854.398522377</v>
      </c>
      <c r="AM1019" s="99">
        <v>0</v>
      </c>
      <c r="AN1019" s="99">
        <v>6362474.0570678702</v>
      </c>
      <c r="AO1019" s="99">
        <v>9042301.3692627009</v>
      </c>
      <c r="AP1019" s="99">
        <v>0</v>
      </c>
      <c r="AQ1019" s="99">
        <v>881515.55657195998</v>
      </c>
      <c r="AR1019" s="99">
        <v>647265.76605224598</v>
      </c>
      <c r="AS1019" s="99">
        <v>715711.16790008498</v>
      </c>
      <c r="AT1019" s="99">
        <v>0</v>
      </c>
      <c r="AU1019" s="99">
        <v>0</v>
      </c>
      <c r="AV1019" s="99">
        <v>20792201.7502441</v>
      </c>
      <c r="AW1019" s="99">
        <v>0</v>
      </c>
      <c r="AX1019" s="99">
        <v>5863.4403355717704</v>
      </c>
      <c r="AY1019" s="99">
        <v>3547127.80969238</v>
      </c>
      <c r="AZ1019" s="99">
        <v>2125311.6618652302</v>
      </c>
      <c r="BA1019" s="99">
        <v>0</v>
      </c>
      <c r="BB1019" s="99">
        <v>3290984.7785034198</v>
      </c>
      <c r="BC1019" s="99">
        <v>954545.77533721901</v>
      </c>
      <c r="BD1019" s="99">
        <v>0</v>
      </c>
      <c r="BE1019" s="99">
        <v>709480.210754395</v>
      </c>
      <c r="BF1019" s="99">
        <v>0</v>
      </c>
      <c r="BG1019" s="99">
        <v>20801609.809570301</v>
      </c>
      <c r="BH1019" s="99">
        <v>2630603.15344238</v>
      </c>
      <c r="BI1019" s="99">
        <v>0</v>
      </c>
      <c r="BJ1019" s="99">
        <v>379362.29330062901</v>
      </c>
      <c r="BK1019" s="99">
        <v>230953.91610336301</v>
      </c>
      <c r="BL1019" s="99">
        <v>0</v>
      </c>
      <c r="BM1019" s="99">
        <v>0</v>
      </c>
      <c r="BN1019" s="99">
        <v>0</v>
      </c>
      <c r="BO1019" s="99">
        <v>0</v>
      </c>
      <c r="BP1019" s="99">
        <v>0</v>
      </c>
      <c r="BQ1019" s="99">
        <v>0</v>
      </c>
      <c r="BR1019" s="99">
        <v>1176824.08786011</v>
      </c>
      <c r="BS1019" s="99">
        <v>802402.57038879395</v>
      </c>
      <c r="BT1019" s="99">
        <v>0</v>
      </c>
      <c r="BU1019" s="99">
        <v>616110.61999511695</v>
      </c>
      <c r="BV1019" s="99">
        <v>435355.34075927699</v>
      </c>
      <c r="BW1019" s="99">
        <v>0</v>
      </c>
      <c r="BX1019" s="99">
        <v>148812.69947814901</v>
      </c>
      <c r="BY1019" s="99">
        <v>0</v>
      </c>
      <c r="BZ1019" s="99">
        <v>0</v>
      </c>
      <c r="CA1019" s="99">
        <v>20026.717537164699</v>
      </c>
      <c r="CB1019" s="99">
        <v>1005135.68075562</v>
      </c>
      <c r="CC1019" s="99">
        <v>9983316.7341308594</v>
      </c>
      <c r="CD1019" s="99">
        <v>3007416.17254639</v>
      </c>
      <c r="CE1019" s="99">
        <v>624.42724802345003</v>
      </c>
      <c r="CF1019" s="99">
        <v>81677.441295623794</v>
      </c>
      <c r="CG1019" s="99">
        <v>715417.55718994106</v>
      </c>
      <c r="CH1019" s="99">
        <v>0</v>
      </c>
      <c r="CI1019" s="99">
        <v>20651.406925439798</v>
      </c>
      <c r="CJ1019" s="99">
        <v>1088014.04429626</v>
      </c>
      <c r="CK1019" s="99">
        <v>10668236.7591553</v>
      </c>
      <c r="CL1019" s="99">
        <v>3149540.0501403799</v>
      </c>
      <c r="CM1019" s="166">
        <v>41420.262056350701</v>
      </c>
      <c r="CN1019" s="166">
        <v>7454396.9606933603</v>
      </c>
      <c r="CO1019" s="166">
        <v>31495178.7028809</v>
      </c>
      <c r="CP1019" s="99">
        <v>3149540.0501403799</v>
      </c>
      <c r="CQ1019" s="99">
        <v>0</v>
      </c>
      <c r="CR1019" s="99">
        <v>0</v>
      </c>
      <c r="CS1019" s="99">
        <v>0</v>
      </c>
      <c r="CT1019" s="99">
        <v>0</v>
      </c>
      <c r="CU1019" s="98">
        <v>1612.0966369150001</v>
      </c>
      <c r="CV1019" s="98">
        <v>21408.963059068999</v>
      </c>
      <c r="CW1019" s="98">
        <v>1086813.1220512439</v>
      </c>
      <c r="CX1019" s="98">
        <v>10698734.291320801</v>
      </c>
    </row>
    <row r="1020" spans="1:102" x14ac:dyDescent="0.2">
      <c r="A1020" s="98" t="s">
        <v>66</v>
      </c>
      <c r="B1020" s="100">
        <v>43344</v>
      </c>
      <c r="C1020" s="99">
        <v>18368.2170579433</v>
      </c>
      <c r="D1020" s="99">
        <v>0</v>
      </c>
      <c r="E1020" s="99">
        <v>1569.6263762563501</v>
      </c>
      <c r="F1020" s="99">
        <v>1281.7958053648499</v>
      </c>
      <c r="G1020" s="99">
        <v>624.45502527058102</v>
      </c>
      <c r="H1020" s="99">
        <v>0</v>
      </c>
      <c r="I1020" s="99">
        <v>0</v>
      </c>
      <c r="J1020" s="99">
        <v>20637.771359920502</v>
      </c>
      <c r="K1020" s="99">
        <v>0</v>
      </c>
      <c r="L1020" s="99">
        <v>25.3783082838636</v>
      </c>
      <c r="M1020" s="99">
        <v>8116.8044437170001</v>
      </c>
      <c r="N1020" s="99">
        <v>2066.1813288331</v>
      </c>
      <c r="O1020" s="99">
        <v>0</v>
      </c>
      <c r="P1020" s="99">
        <v>8945.3461039066297</v>
      </c>
      <c r="Q1020" s="99">
        <v>794.27931572496902</v>
      </c>
      <c r="R1020" s="99">
        <v>0</v>
      </c>
      <c r="S1020" s="99">
        <v>631.28242504596699</v>
      </c>
      <c r="T1020" s="99">
        <v>0</v>
      </c>
      <c r="U1020" s="99">
        <v>20642.630423069</v>
      </c>
      <c r="V1020" s="99">
        <v>902904.63371276902</v>
      </c>
      <c r="W1020" s="99">
        <v>0</v>
      </c>
      <c r="X1020" s="99">
        <v>93790.530595779404</v>
      </c>
      <c r="Y1020" s="99">
        <v>71153.566794395403</v>
      </c>
      <c r="Z1020" s="99">
        <v>81277.740032196001</v>
      </c>
      <c r="AA1020" s="99">
        <v>0</v>
      </c>
      <c r="AB1020" s="99">
        <v>0</v>
      </c>
      <c r="AC1020" s="99">
        <v>6281936.34973145</v>
      </c>
      <c r="AD1020" s="99">
        <v>0</v>
      </c>
      <c r="AE1020" s="99">
        <v>795.24877761304401</v>
      </c>
      <c r="AF1020" s="99">
        <v>337122.72731399501</v>
      </c>
      <c r="AG1020" s="99">
        <v>233401.34405899001</v>
      </c>
      <c r="AH1020" s="99">
        <v>0</v>
      </c>
      <c r="AI1020" s="99">
        <v>320544.19742584199</v>
      </c>
      <c r="AJ1020" s="99">
        <v>100928.75465679201</v>
      </c>
      <c r="AK1020" s="99">
        <v>0</v>
      </c>
      <c r="AL1020" s="99">
        <v>80827.569472312898</v>
      </c>
      <c r="AM1020" s="99">
        <v>0</v>
      </c>
      <c r="AN1020" s="99">
        <v>6273225.6150512705</v>
      </c>
      <c r="AO1020" s="99">
        <v>9083436.6312255897</v>
      </c>
      <c r="AP1020" s="99">
        <v>0</v>
      </c>
      <c r="AQ1020" s="99">
        <v>857071.81658172596</v>
      </c>
      <c r="AR1020" s="99">
        <v>635556.54357910203</v>
      </c>
      <c r="AS1020" s="99">
        <v>712062.79739379894</v>
      </c>
      <c r="AT1020" s="99">
        <v>0</v>
      </c>
      <c r="AU1020" s="99">
        <v>0</v>
      </c>
      <c r="AV1020" s="99">
        <v>20611824.087402299</v>
      </c>
      <c r="AW1020" s="99">
        <v>0</v>
      </c>
      <c r="AX1020" s="99">
        <v>8941.4932878017407</v>
      </c>
      <c r="AY1020" s="99">
        <v>3545068.8933715802</v>
      </c>
      <c r="AZ1020" s="99">
        <v>2123621.7166442899</v>
      </c>
      <c r="BA1020" s="99">
        <v>0</v>
      </c>
      <c r="BB1020" s="99">
        <v>3265460.0545959501</v>
      </c>
      <c r="BC1020" s="99">
        <v>935556.02578735398</v>
      </c>
      <c r="BD1020" s="99">
        <v>0</v>
      </c>
      <c r="BE1020" s="99">
        <v>710439.81433868397</v>
      </c>
      <c r="BF1020" s="99">
        <v>0</v>
      </c>
      <c r="BG1020" s="99">
        <v>20632728.8447266</v>
      </c>
      <c r="BH1020" s="99">
        <v>2626865.0776367201</v>
      </c>
      <c r="BI1020" s="99">
        <v>0</v>
      </c>
      <c r="BJ1020" s="99">
        <v>366676.11818313599</v>
      </c>
      <c r="BK1020" s="99">
        <v>226586.90918159499</v>
      </c>
      <c r="BL1020" s="99">
        <v>0</v>
      </c>
      <c r="BM1020" s="99">
        <v>0</v>
      </c>
      <c r="BN1020" s="99">
        <v>0</v>
      </c>
      <c r="BO1020" s="99">
        <v>0</v>
      </c>
      <c r="BP1020" s="99">
        <v>0</v>
      </c>
      <c r="BQ1020" s="99">
        <v>0</v>
      </c>
      <c r="BR1020" s="99">
        <v>1180374.1381683301</v>
      </c>
      <c r="BS1020" s="99">
        <v>798301.13430786098</v>
      </c>
      <c r="BT1020" s="99">
        <v>0</v>
      </c>
      <c r="BU1020" s="99">
        <v>517979.049999237</v>
      </c>
      <c r="BV1020" s="99">
        <v>427861.75997924799</v>
      </c>
      <c r="BW1020" s="99">
        <v>0</v>
      </c>
      <c r="BX1020" s="99">
        <v>129243.139556885</v>
      </c>
      <c r="BY1020" s="99">
        <v>0</v>
      </c>
      <c r="BZ1020" s="99">
        <v>0</v>
      </c>
      <c r="CA1020" s="99">
        <v>19944.748592853499</v>
      </c>
      <c r="CB1020" s="99">
        <v>994789.91271972703</v>
      </c>
      <c r="CC1020" s="99">
        <v>9920038.0411377009</v>
      </c>
      <c r="CD1020" s="99">
        <v>2991555.9149780301</v>
      </c>
      <c r="CE1020" s="99">
        <v>625.82193464785803</v>
      </c>
      <c r="CF1020" s="99">
        <v>81275.173907279997</v>
      </c>
      <c r="CG1020" s="99">
        <v>712297.97883606004</v>
      </c>
      <c r="CH1020" s="99">
        <v>0</v>
      </c>
      <c r="CI1020" s="99">
        <v>20567.173893690098</v>
      </c>
      <c r="CJ1020" s="99">
        <v>1075528.7100067099</v>
      </c>
      <c r="CK1020" s="99">
        <v>10643242.0859375</v>
      </c>
      <c r="CL1020" s="99">
        <v>3129133.8543396001</v>
      </c>
      <c r="CM1020" s="166">
        <v>41125.198477268197</v>
      </c>
      <c r="CN1020" s="166">
        <v>7351347.2936401404</v>
      </c>
      <c r="CO1020" s="166">
        <v>31255507.909667999</v>
      </c>
      <c r="CP1020" s="99">
        <v>3129133.8543396001</v>
      </c>
      <c r="CQ1020" s="99">
        <v>0</v>
      </c>
      <c r="CR1020" s="99">
        <v>0</v>
      </c>
      <c r="CS1020" s="99">
        <v>0</v>
      </c>
      <c r="CT1020" s="99">
        <v>0</v>
      </c>
      <c r="CU1020" s="98">
        <v>1570.8574686320001</v>
      </c>
      <c r="CV1020" s="98">
        <v>21157.353555326001</v>
      </c>
      <c r="CW1020" s="98">
        <v>1076065.086627007</v>
      </c>
      <c r="CX1020" s="98">
        <v>10632336.01997376</v>
      </c>
    </row>
    <row r="1021" spans="1:102" x14ac:dyDescent="0.2">
      <c r="A1021" s="98" t="s">
        <v>66</v>
      </c>
      <c r="B1021" s="100">
        <v>43435</v>
      </c>
      <c r="C1021" s="99">
        <v>18299.364081621199</v>
      </c>
      <c r="D1021" s="99">
        <v>0</v>
      </c>
      <c r="E1021" s="99">
        <v>1542.9709615260399</v>
      </c>
      <c r="F1021" s="99">
        <v>1280.2349092811301</v>
      </c>
      <c r="G1021" s="99">
        <v>609.66532947123096</v>
      </c>
      <c r="H1021" s="99">
        <v>0</v>
      </c>
      <c r="I1021" s="99">
        <v>0</v>
      </c>
      <c r="J1021" s="99">
        <v>20248.9943270683</v>
      </c>
      <c r="K1021" s="99">
        <v>0</v>
      </c>
      <c r="L1021" s="99">
        <v>22.984530831920001</v>
      </c>
      <c r="M1021" s="99">
        <v>8067.5832734107998</v>
      </c>
      <c r="N1021" s="99">
        <v>2060.2051741778901</v>
      </c>
      <c r="O1021" s="99">
        <v>0</v>
      </c>
      <c r="P1021" s="99">
        <v>8890.0167948007602</v>
      </c>
      <c r="Q1021" s="99">
        <v>784.49154741317</v>
      </c>
      <c r="R1021" s="99">
        <v>0</v>
      </c>
      <c r="S1021" s="99">
        <v>602.700184635818</v>
      </c>
      <c r="T1021" s="99">
        <v>0</v>
      </c>
      <c r="U1021" s="99">
        <v>20246.000457048402</v>
      </c>
      <c r="V1021" s="99">
        <v>907271.73489379894</v>
      </c>
      <c r="W1021" s="99">
        <v>0</v>
      </c>
      <c r="X1021" s="99">
        <v>92134.929861068696</v>
      </c>
      <c r="Y1021" s="99">
        <v>70549.098185539202</v>
      </c>
      <c r="Z1021" s="99">
        <v>77190.885417938203</v>
      </c>
      <c r="AA1021" s="99">
        <v>0</v>
      </c>
      <c r="AB1021" s="99">
        <v>0</v>
      </c>
      <c r="AC1021" s="99">
        <v>6158275.8698730497</v>
      </c>
      <c r="AD1021" s="99">
        <v>0</v>
      </c>
      <c r="AE1021" s="99">
        <v>627.66168874502205</v>
      </c>
      <c r="AF1021" s="99">
        <v>342030.29706573498</v>
      </c>
      <c r="AG1021" s="99">
        <v>234300.211080551</v>
      </c>
      <c r="AH1021" s="99">
        <v>0</v>
      </c>
      <c r="AI1021" s="99">
        <v>322406.82684707601</v>
      </c>
      <c r="AJ1021" s="99">
        <v>100272.18275451699</v>
      </c>
      <c r="AK1021" s="99">
        <v>0</v>
      </c>
      <c r="AL1021" s="99">
        <v>77701.550991058393</v>
      </c>
      <c r="AM1021" s="99">
        <v>0</v>
      </c>
      <c r="AN1021" s="99">
        <v>6161461.4349365197</v>
      </c>
      <c r="AO1021" s="99">
        <v>9226721.5262451209</v>
      </c>
      <c r="AP1021" s="99">
        <v>0</v>
      </c>
      <c r="AQ1021" s="99">
        <v>859146.21329498303</v>
      </c>
      <c r="AR1021" s="99">
        <v>640635.44046783401</v>
      </c>
      <c r="AS1021" s="99">
        <v>684144.30998230004</v>
      </c>
      <c r="AT1021" s="99">
        <v>0</v>
      </c>
      <c r="AU1021" s="99">
        <v>0</v>
      </c>
      <c r="AV1021" s="99">
        <v>20342743.192871101</v>
      </c>
      <c r="AW1021" s="99">
        <v>0</v>
      </c>
      <c r="AX1021" s="99">
        <v>7486.3067290782901</v>
      </c>
      <c r="AY1021" s="99">
        <v>3645397.6556396498</v>
      </c>
      <c r="AZ1021" s="99">
        <v>2141910.5021057101</v>
      </c>
      <c r="BA1021" s="99">
        <v>0</v>
      </c>
      <c r="BB1021" s="99">
        <v>3357678.2036132799</v>
      </c>
      <c r="BC1021" s="99">
        <v>946966.73983764602</v>
      </c>
      <c r="BD1021" s="99">
        <v>0</v>
      </c>
      <c r="BE1021" s="99">
        <v>690226.92588043201</v>
      </c>
      <c r="BF1021" s="99">
        <v>0</v>
      </c>
      <c r="BG1021" s="99">
        <v>20353269.653076202</v>
      </c>
      <c r="BH1021" s="99">
        <v>2650330.54754639</v>
      </c>
      <c r="BI1021" s="99">
        <v>0</v>
      </c>
      <c r="BJ1021" s="99">
        <v>358660.85641479498</v>
      </c>
      <c r="BK1021" s="99">
        <v>225693.23351287801</v>
      </c>
      <c r="BL1021" s="99">
        <v>0</v>
      </c>
      <c r="BM1021" s="99">
        <v>0</v>
      </c>
      <c r="BN1021" s="99">
        <v>0</v>
      </c>
      <c r="BO1021" s="99">
        <v>0</v>
      </c>
      <c r="BP1021" s="99">
        <v>0</v>
      </c>
      <c r="BQ1021" s="99">
        <v>0</v>
      </c>
      <c r="BR1021" s="99">
        <v>1199718.7445983901</v>
      </c>
      <c r="BS1021" s="99">
        <v>796703.04067230201</v>
      </c>
      <c r="BT1021" s="99">
        <v>0</v>
      </c>
      <c r="BU1021" s="99">
        <v>607939.42999267601</v>
      </c>
      <c r="BV1021" s="99">
        <v>430990.27516937302</v>
      </c>
      <c r="BW1021" s="99">
        <v>0</v>
      </c>
      <c r="BX1021" s="99">
        <v>133404.72952461199</v>
      </c>
      <c r="BY1021" s="99">
        <v>0</v>
      </c>
      <c r="BZ1021" s="99">
        <v>0</v>
      </c>
      <c r="CA1021" s="99">
        <v>19843.2913765907</v>
      </c>
      <c r="CB1021" s="99">
        <v>998264.39938354504</v>
      </c>
      <c r="CC1021" s="99">
        <v>10077229.709228501</v>
      </c>
      <c r="CD1021" s="99">
        <v>3007179.6181030301</v>
      </c>
      <c r="CE1021" s="99">
        <v>607.56825163960502</v>
      </c>
      <c r="CF1021" s="99">
        <v>77094.579679489107</v>
      </c>
      <c r="CG1021" s="99">
        <v>685677.36965942394</v>
      </c>
      <c r="CH1021" s="99">
        <v>0</v>
      </c>
      <c r="CI1021" s="99">
        <v>20453.681966543201</v>
      </c>
      <c r="CJ1021" s="99">
        <v>1075683.65559387</v>
      </c>
      <c r="CK1021" s="99">
        <v>10779723.290649399</v>
      </c>
      <c r="CL1021" s="99">
        <v>3141544.8062439002</v>
      </c>
      <c r="CM1021" s="166">
        <v>40623.8424949646</v>
      </c>
      <c r="CN1021" s="166">
        <v>7235929.6423950205</v>
      </c>
      <c r="CO1021" s="166">
        <v>31154359.391845699</v>
      </c>
      <c r="CP1021" s="99">
        <v>3141544.8062439002</v>
      </c>
      <c r="CQ1021" s="99">
        <v>0</v>
      </c>
      <c r="CR1021" s="99">
        <v>0</v>
      </c>
      <c r="CS1021" s="99">
        <v>0</v>
      </c>
      <c r="CT1021" s="99">
        <v>0</v>
      </c>
      <c r="CU1021" s="98">
        <v>1540.8947940390001</v>
      </c>
      <c r="CV1021" s="98">
        <v>20778.861974068001</v>
      </c>
      <c r="CW1021" s="98">
        <v>1075358.9790630341</v>
      </c>
      <c r="CX1021" s="98">
        <v>10762907.078887925</v>
      </c>
    </row>
    <row r="1022" spans="1:102" x14ac:dyDescent="0.2">
      <c r="A1022" s="98" t="s">
        <v>66</v>
      </c>
      <c r="B1022" s="100">
        <v>43525</v>
      </c>
      <c r="C1022" s="99">
        <v>18337.5597319603</v>
      </c>
      <c r="D1022" s="99">
        <v>0</v>
      </c>
      <c r="E1022" s="99">
        <v>1505.77903538942</v>
      </c>
      <c r="F1022" s="99">
        <v>1261.1972914785099</v>
      </c>
      <c r="G1022" s="99">
        <v>606.869492337108</v>
      </c>
      <c r="H1022" s="99">
        <v>0</v>
      </c>
      <c r="I1022" s="99">
        <v>0</v>
      </c>
      <c r="J1022" s="99">
        <v>19962.782419204701</v>
      </c>
      <c r="K1022" s="99">
        <v>0</v>
      </c>
      <c r="L1022" s="99">
        <v>22.1038142687175</v>
      </c>
      <c r="M1022" s="99">
        <v>8192.7531367540396</v>
      </c>
      <c r="N1022" s="99">
        <v>2029.1267746686899</v>
      </c>
      <c r="O1022" s="99">
        <v>0</v>
      </c>
      <c r="P1022" s="99">
        <v>8817.4124555587805</v>
      </c>
      <c r="Q1022" s="99">
        <v>769.05073900520802</v>
      </c>
      <c r="R1022" s="99">
        <v>0</v>
      </c>
      <c r="S1022" s="99">
        <v>605.40255432575896</v>
      </c>
      <c r="T1022" s="99">
        <v>0</v>
      </c>
      <c r="U1022" s="99">
        <v>19961.470710992799</v>
      </c>
      <c r="V1022" s="99">
        <v>905734.90447235096</v>
      </c>
      <c r="W1022" s="99">
        <v>0</v>
      </c>
      <c r="X1022" s="99">
        <v>88954.233817100496</v>
      </c>
      <c r="Y1022" s="99">
        <v>68764.118402481094</v>
      </c>
      <c r="Z1022" s="99">
        <v>76661.455685615496</v>
      </c>
      <c r="AA1022" s="99">
        <v>0</v>
      </c>
      <c r="AB1022" s="99">
        <v>0</v>
      </c>
      <c r="AC1022" s="99">
        <v>6108258.59130859</v>
      </c>
      <c r="AD1022" s="99">
        <v>0</v>
      </c>
      <c r="AE1022" s="99">
        <v>778.60280426591601</v>
      </c>
      <c r="AF1022" s="99">
        <v>340289.49884033197</v>
      </c>
      <c r="AG1022" s="99">
        <v>233661.96466636701</v>
      </c>
      <c r="AH1022" s="99">
        <v>0</v>
      </c>
      <c r="AI1022" s="99">
        <v>312728.21556472802</v>
      </c>
      <c r="AJ1022" s="99">
        <v>101537.608716965</v>
      </c>
      <c r="AK1022" s="99">
        <v>0</v>
      </c>
      <c r="AL1022" s="99">
        <v>76768.014197349505</v>
      </c>
      <c r="AM1022" s="99">
        <v>0</v>
      </c>
      <c r="AN1022" s="99">
        <v>6096976.0636596698</v>
      </c>
      <c r="AO1022" s="99">
        <v>9259390.1037597694</v>
      </c>
      <c r="AP1022" s="99">
        <v>0</v>
      </c>
      <c r="AQ1022" s="99">
        <v>821538.72013855004</v>
      </c>
      <c r="AR1022" s="99">
        <v>623240.53778076195</v>
      </c>
      <c r="AS1022" s="99">
        <v>686061.038414001</v>
      </c>
      <c r="AT1022" s="99">
        <v>0</v>
      </c>
      <c r="AU1022" s="99">
        <v>0</v>
      </c>
      <c r="AV1022" s="99">
        <v>20224806.0239258</v>
      </c>
      <c r="AW1022" s="99">
        <v>0</v>
      </c>
      <c r="AX1022" s="99">
        <v>7987.60719817877</v>
      </c>
      <c r="AY1022" s="99">
        <v>3649487.5910644499</v>
      </c>
      <c r="AZ1022" s="99">
        <v>2145572.5246276902</v>
      </c>
      <c r="BA1022" s="99">
        <v>0</v>
      </c>
      <c r="BB1022" s="99">
        <v>3263329.1168518099</v>
      </c>
      <c r="BC1022" s="99">
        <v>962815.05676269496</v>
      </c>
      <c r="BD1022" s="99">
        <v>0</v>
      </c>
      <c r="BE1022" s="99">
        <v>682491.690933228</v>
      </c>
      <c r="BF1022" s="99">
        <v>0</v>
      </c>
      <c r="BG1022" s="99">
        <v>20276083.381347701</v>
      </c>
      <c r="BH1022" s="99">
        <v>2656888.51953125</v>
      </c>
      <c r="BI1022" s="99">
        <v>0</v>
      </c>
      <c r="BJ1022" s="99">
        <v>329817.33756256098</v>
      </c>
      <c r="BK1022" s="99">
        <v>220562.27917289699</v>
      </c>
      <c r="BL1022" s="99">
        <v>0</v>
      </c>
      <c r="BM1022" s="99">
        <v>0</v>
      </c>
      <c r="BN1022" s="99">
        <v>0</v>
      </c>
      <c r="BO1022" s="99">
        <v>0</v>
      </c>
      <c r="BP1022" s="99">
        <v>0</v>
      </c>
      <c r="BQ1022" s="99">
        <v>0</v>
      </c>
      <c r="BR1022" s="99">
        <v>1197994.7574005099</v>
      </c>
      <c r="BS1022" s="99">
        <v>795421.686668396</v>
      </c>
      <c r="BT1022" s="99">
        <v>0</v>
      </c>
      <c r="BU1022" s="99">
        <v>588429.26999664295</v>
      </c>
      <c r="BV1022" s="99">
        <v>416607.91874694801</v>
      </c>
      <c r="BW1022" s="99">
        <v>0</v>
      </c>
      <c r="BX1022" s="99">
        <v>137678.009494781</v>
      </c>
      <c r="BY1022" s="99">
        <v>0</v>
      </c>
      <c r="BZ1022" s="99">
        <v>0</v>
      </c>
      <c r="CA1022" s="99">
        <v>19837.772143125501</v>
      </c>
      <c r="CB1022" s="99">
        <v>996687.31008148205</v>
      </c>
      <c r="CC1022" s="99">
        <v>10134756.6958008</v>
      </c>
      <c r="CD1022" s="99">
        <v>2991906.1328125</v>
      </c>
      <c r="CE1022" s="99">
        <v>607.12747596949305</v>
      </c>
      <c r="CF1022" s="99">
        <v>76727.751726150498</v>
      </c>
      <c r="CG1022" s="99">
        <v>684569.51306152297</v>
      </c>
      <c r="CH1022" s="99">
        <v>0</v>
      </c>
      <c r="CI1022" s="99">
        <v>20445.366360187501</v>
      </c>
      <c r="CJ1022" s="99">
        <v>1075133.1777343799</v>
      </c>
      <c r="CK1022" s="99">
        <v>10791564.6245117</v>
      </c>
      <c r="CL1022" s="99">
        <v>3127265.8338623</v>
      </c>
      <c r="CM1022" s="166">
        <v>40318.0868244171</v>
      </c>
      <c r="CN1022" s="166">
        <v>7167371.3932495099</v>
      </c>
      <c r="CO1022" s="166">
        <v>31024635.966552701</v>
      </c>
      <c r="CP1022" s="99">
        <v>3127265.8338623</v>
      </c>
      <c r="CQ1022" s="99">
        <v>0</v>
      </c>
      <c r="CR1022" s="99">
        <v>0</v>
      </c>
      <c r="CS1022" s="99">
        <v>0</v>
      </c>
      <c r="CT1022" s="99">
        <v>0</v>
      </c>
      <c r="CU1022" s="98">
        <v>1506.6301254110001</v>
      </c>
      <c r="CV1022" s="98">
        <v>20491.492677850001</v>
      </c>
      <c r="CW1022" s="98">
        <v>1073415.0618076324</v>
      </c>
      <c r="CX1022" s="98">
        <v>10819326.208862323</v>
      </c>
    </row>
    <row r="1023" spans="1:102" x14ac:dyDescent="0.2">
      <c r="A1023" s="98" t="s">
        <v>66</v>
      </c>
      <c r="B1023" s="100">
        <v>43617</v>
      </c>
      <c r="C1023" s="99">
        <v>18288.9493203163</v>
      </c>
      <c r="D1023" s="99">
        <v>0</v>
      </c>
      <c r="E1023" s="99">
        <v>1505.95668004453</v>
      </c>
      <c r="F1023" s="99">
        <v>1274.98633930087</v>
      </c>
      <c r="G1023" s="99">
        <v>597.66623999178398</v>
      </c>
      <c r="H1023" s="99">
        <v>0</v>
      </c>
      <c r="I1023" s="99">
        <v>0</v>
      </c>
      <c r="J1023" s="99">
        <v>19777.8004875183</v>
      </c>
      <c r="K1023" s="99">
        <v>0</v>
      </c>
      <c r="L1023" s="99">
        <v>26.505179680418198</v>
      </c>
      <c r="M1023" s="99">
        <v>8199.5948919057791</v>
      </c>
      <c r="N1023" s="99">
        <v>1992.8885593861301</v>
      </c>
      <c r="O1023" s="99">
        <v>0</v>
      </c>
      <c r="P1023" s="99">
        <v>8829.4198255538904</v>
      </c>
      <c r="Q1023" s="99">
        <v>757.72362959384895</v>
      </c>
      <c r="R1023" s="99">
        <v>0</v>
      </c>
      <c r="S1023" s="99">
        <v>595.72560679912601</v>
      </c>
      <c r="T1023" s="99">
        <v>0</v>
      </c>
      <c r="U1023" s="99">
        <v>19777.387109756499</v>
      </c>
      <c r="V1023" s="99">
        <v>905230.13074493397</v>
      </c>
      <c r="W1023" s="99">
        <v>0</v>
      </c>
      <c r="X1023" s="99">
        <v>88428.086448669404</v>
      </c>
      <c r="Y1023" s="99">
        <v>69084.669404983506</v>
      </c>
      <c r="Z1023" s="99">
        <v>74114.220187187195</v>
      </c>
      <c r="AA1023" s="99">
        <v>0</v>
      </c>
      <c r="AB1023" s="99">
        <v>0</v>
      </c>
      <c r="AC1023" s="99">
        <v>6068613.1959838904</v>
      </c>
      <c r="AD1023" s="99">
        <v>0</v>
      </c>
      <c r="AE1023" s="99">
        <v>753.06974658369995</v>
      </c>
      <c r="AF1023" s="99">
        <v>342769.32353591901</v>
      </c>
      <c r="AG1023" s="99">
        <v>232403.252048492</v>
      </c>
      <c r="AH1023" s="99">
        <v>0</v>
      </c>
      <c r="AI1023" s="99">
        <v>311604.54075241101</v>
      </c>
      <c r="AJ1023" s="99">
        <v>101712.238747597</v>
      </c>
      <c r="AK1023" s="99">
        <v>0</v>
      </c>
      <c r="AL1023" s="99">
        <v>73387.446126937895</v>
      </c>
      <c r="AM1023" s="99">
        <v>0</v>
      </c>
      <c r="AN1023" s="99">
        <v>6078064.3553466797</v>
      </c>
      <c r="AO1023" s="99">
        <v>9328731.3923339806</v>
      </c>
      <c r="AP1023" s="99">
        <v>0</v>
      </c>
      <c r="AQ1023" s="99">
        <v>821023.58841705299</v>
      </c>
      <c r="AR1023" s="99">
        <v>628286.82057189895</v>
      </c>
      <c r="AS1023" s="99">
        <v>658383.34252166701</v>
      </c>
      <c r="AT1023" s="99">
        <v>0</v>
      </c>
      <c r="AU1023" s="99">
        <v>0</v>
      </c>
      <c r="AV1023" s="99">
        <v>20244711.996826202</v>
      </c>
      <c r="AW1023" s="99">
        <v>0</v>
      </c>
      <c r="AX1023" s="99">
        <v>7587.3373895883597</v>
      </c>
      <c r="AY1023" s="99">
        <v>3672915.34301758</v>
      </c>
      <c r="AZ1023" s="99">
        <v>2149800.0114440899</v>
      </c>
      <c r="BA1023" s="99">
        <v>0</v>
      </c>
      <c r="BB1023" s="99">
        <v>3282987.5255127</v>
      </c>
      <c r="BC1023" s="99">
        <v>969877.47764587402</v>
      </c>
      <c r="BD1023" s="99">
        <v>0</v>
      </c>
      <c r="BE1023" s="99">
        <v>653332.26375579799</v>
      </c>
      <c r="BF1023" s="99">
        <v>0</v>
      </c>
      <c r="BG1023" s="99">
        <v>20180532.5695801</v>
      </c>
      <c r="BH1023" s="99">
        <v>2660976.6474914602</v>
      </c>
      <c r="BI1023" s="99">
        <v>0</v>
      </c>
      <c r="BJ1023" s="99">
        <v>326871.92129135103</v>
      </c>
      <c r="BK1023" s="99">
        <v>221888.74185752901</v>
      </c>
      <c r="BL1023" s="99">
        <v>0</v>
      </c>
      <c r="BM1023" s="99">
        <v>0</v>
      </c>
      <c r="BN1023" s="99">
        <v>0</v>
      </c>
      <c r="BO1023" s="99">
        <v>0</v>
      </c>
      <c r="BP1023" s="99">
        <v>0</v>
      </c>
      <c r="BQ1023" s="99">
        <v>0</v>
      </c>
      <c r="BR1023" s="99">
        <v>1211662.9435119601</v>
      </c>
      <c r="BS1023" s="99">
        <v>796755.64865112305</v>
      </c>
      <c r="BT1023" s="99">
        <v>0</v>
      </c>
      <c r="BU1023" s="99">
        <v>593933.30538940395</v>
      </c>
      <c r="BV1023" s="99">
        <v>415830.25960540801</v>
      </c>
      <c r="BW1023" s="99">
        <v>0</v>
      </c>
      <c r="BX1023" s="99">
        <v>133941.61064338699</v>
      </c>
      <c r="BY1023" s="99">
        <v>0</v>
      </c>
      <c r="BZ1023" s="99">
        <v>0</v>
      </c>
      <c r="CA1023" s="99">
        <v>19791.2176139355</v>
      </c>
      <c r="CB1023" s="99">
        <v>990689.44950103795</v>
      </c>
      <c r="CC1023" s="99">
        <v>10126366.696167</v>
      </c>
      <c r="CD1023" s="99">
        <v>2986620.2477417002</v>
      </c>
      <c r="CE1023" s="99">
        <v>598.03021378070105</v>
      </c>
      <c r="CF1023" s="99">
        <v>74148.587343215899</v>
      </c>
      <c r="CG1023" s="99">
        <v>658630.33106231701</v>
      </c>
      <c r="CH1023" s="99">
        <v>0</v>
      </c>
      <c r="CI1023" s="99">
        <v>20390.5232620239</v>
      </c>
      <c r="CJ1023" s="99">
        <v>1064405.6926269501</v>
      </c>
      <c r="CK1023" s="99">
        <v>10829746.4604492</v>
      </c>
      <c r="CL1023" s="99">
        <v>3114243.1329956101</v>
      </c>
      <c r="CM1023" s="166">
        <v>40087.6140122414</v>
      </c>
      <c r="CN1023" s="166">
        <v>7142363.2551269503</v>
      </c>
      <c r="CO1023" s="166">
        <v>31036767.630371101</v>
      </c>
      <c r="CP1023" s="99">
        <v>3114243.1329956101</v>
      </c>
      <c r="CQ1023" s="99">
        <v>0</v>
      </c>
      <c r="CR1023" s="99">
        <v>0</v>
      </c>
      <c r="CS1023" s="99">
        <v>0</v>
      </c>
      <c r="CT1023" s="99">
        <v>0</v>
      </c>
      <c r="CU1023" s="98">
        <v>1507.419132685</v>
      </c>
      <c r="CV1023" s="98">
        <v>20301.578490353</v>
      </c>
      <c r="CW1023" s="98">
        <v>1064838.0368442538</v>
      </c>
      <c r="CX1023" s="98">
        <v>10784997.027229317</v>
      </c>
    </row>
    <row r="1024" spans="1:102" x14ac:dyDescent="0.2">
      <c r="A1024" s="98" t="s">
        <v>66</v>
      </c>
      <c r="B1024" s="100">
        <v>43709</v>
      </c>
      <c r="C1024" s="99">
        <v>18216.873393297199</v>
      </c>
      <c r="D1024" s="99">
        <v>0</v>
      </c>
      <c r="E1024" s="99">
        <v>1519.0084425509001</v>
      </c>
      <c r="F1024" s="99">
        <v>1304.43538919091</v>
      </c>
      <c r="G1024" s="99">
        <v>594.810598582029</v>
      </c>
      <c r="H1024" s="99">
        <v>0</v>
      </c>
      <c r="I1024" s="99">
        <v>0</v>
      </c>
      <c r="J1024" s="99">
        <v>19459.749314069701</v>
      </c>
      <c r="K1024" s="99">
        <v>0</v>
      </c>
      <c r="L1024" s="99">
        <v>24.353257187176499</v>
      </c>
      <c r="M1024" s="99">
        <v>8252.89428901672</v>
      </c>
      <c r="N1024" s="99">
        <v>1935.1974559277301</v>
      </c>
      <c r="O1024" s="99">
        <v>0</v>
      </c>
      <c r="P1024" s="99">
        <v>8775.0019772052801</v>
      </c>
      <c r="Q1024" s="99">
        <v>740.89385059475899</v>
      </c>
      <c r="R1024" s="99">
        <v>0</v>
      </c>
      <c r="S1024" s="99">
        <v>600.50808495283104</v>
      </c>
      <c r="T1024" s="99">
        <v>0</v>
      </c>
      <c r="U1024" s="99">
        <v>19464.2140538692</v>
      </c>
      <c r="V1024" s="99">
        <v>898939.36891937302</v>
      </c>
      <c r="W1024" s="99">
        <v>0</v>
      </c>
      <c r="X1024" s="99">
        <v>84608.347445488005</v>
      </c>
      <c r="Y1024" s="99">
        <v>66377.482934951797</v>
      </c>
      <c r="Z1024" s="99">
        <v>74578.190207481399</v>
      </c>
      <c r="AA1024" s="99">
        <v>0</v>
      </c>
      <c r="AB1024" s="99">
        <v>0</v>
      </c>
      <c r="AC1024" s="99">
        <v>5936989.08203125</v>
      </c>
      <c r="AD1024" s="99">
        <v>0</v>
      </c>
      <c r="AE1024" s="99">
        <v>304.743140425533</v>
      </c>
      <c r="AF1024" s="99">
        <v>349721.50245284999</v>
      </c>
      <c r="AG1024" s="99">
        <v>223324.80731582601</v>
      </c>
      <c r="AH1024" s="99">
        <v>0</v>
      </c>
      <c r="AI1024" s="99">
        <v>308020.32508087199</v>
      </c>
      <c r="AJ1024" s="99">
        <v>101430.321677208</v>
      </c>
      <c r="AK1024" s="99">
        <v>0</v>
      </c>
      <c r="AL1024" s="99">
        <v>74340.113930702195</v>
      </c>
      <c r="AM1024" s="99">
        <v>0</v>
      </c>
      <c r="AN1024" s="99">
        <v>5933897.9041137705</v>
      </c>
      <c r="AO1024" s="99">
        <v>9322052.5457763709</v>
      </c>
      <c r="AP1024" s="99">
        <v>0</v>
      </c>
      <c r="AQ1024" s="99">
        <v>786896.777549744</v>
      </c>
      <c r="AR1024" s="99">
        <v>606299.56785583496</v>
      </c>
      <c r="AS1024" s="99">
        <v>665999.47057342494</v>
      </c>
      <c r="AT1024" s="99">
        <v>0</v>
      </c>
      <c r="AU1024" s="99">
        <v>0</v>
      </c>
      <c r="AV1024" s="99">
        <v>19966633.036132801</v>
      </c>
      <c r="AW1024" s="99">
        <v>0</v>
      </c>
      <c r="AX1024" s="99">
        <v>2647.3834262192199</v>
      </c>
      <c r="AY1024" s="99">
        <v>3789343.0002136198</v>
      </c>
      <c r="AZ1024" s="99">
        <v>2085762.13464355</v>
      </c>
      <c r="BA1024" s="99">
        <v>0</v>
      </c>
      <c r="BB1024" s="99">
        <v>3235349.3659057599</v>
      </c>
      <c r="BC1024" s="99">
        <v>976968.97496795701</v>
      </c>
      <c r="BD1024" s="99">
        <v>0</v>
      </c>
      <c r="BE1024" s="99">
        <v>665852.66728210403</v>
      </c>
      <c r="BF1024" s="99">
        <v>0</v>
      </c>
      <c r="BG1024" s="99">
        <v>19978585.2810059</v>
      </c>
      <c r="BH1024" s="99">
        <v>2672170.1718444801</v>
      </c>
      <c r="BI1024" s="99">
        <v>0</v>
      </c>
      <c r="BJ1024" s="99">
        <v>317126.44268798799</v>
      </c>
      <c r="BK1024" s="99">
        <v>214546.352603912</v>
      </c>
      <c r="BL1024" s="99">
        <v>0</v>
      </c>
      <c r="BM1024" s="99">
        <v>0</v>
      </c>
      <c r="BN1024" s="99">
        <v>0</v>
      </c>
      <c r="BO1024" s="99">
        <v>0</v>
      </c>
      <c r="BP1024" s="99">
        <v>0</v>
      </c>
      <c r="BQ1024" s="99">
        <v>0</v>
      </c>
      <c r="BR1024" s="99">
        <v>1236048.6063079799</v>
      </c>
      <c r="BS1024" s="99">
        <v>771621.45439147903</v>
      </c>
      <c r="BT1024" s="99">
        <v>0</v>
      </c>
      <c r="BU1024" s="99">
        <v>498128.99454879801</v>
      </c>
      <c r="BV1024" s="99">
        <v>416455.54563140898</v>
      </c>
      <c r="BW1024" s="99">
        <v>0</v>
      </c>
      <c r="BX1024" s="99">
        <v>118679.942420006</v>
      </c>
      <c r="BY1024" s="99">
        <v>0</v>
      </c>
      <c r="BZ1024" s="99">
        <v>0</v>
      </c>
      <c r="CA1024" s="99">
        <v>19744.689461946498</v>
      </c>
      <c r="CB1024" s="99">
        <v>981794.604164124</v>
      </c>
      <c r="CC1024" s="99">
        <v>10060999.664917</v>
      </c>
      <c r="CD1024" s="99">
        <v>2988902.4117736798</v>
      </c>
      <c r="CE1024" s="99">
        <v>595.95542202144895</v>
      </c>
      <c r="CF1024" s="99">
        <v>74574.071446418806</v>
      </c>
      <c r="CG1024" s="99">
        <v>665932.70372009301</v>
      </c>
      <c r="CH1024" s="99">
        <v>0</v>
      </c>
      <c r="CI1024" s="99">
        <v>20336.249773263899</v>
      </c>
      <c r="CJ1024" s="99">
        <v>1055554.9901123</v>
      </c>
      <c r="CK1024" s="99">
        <v>10740176.3752441</v>
      </c>
      <c r="CL1024" s="99">
        <v>3115797.0485229502</v>
      </c>
      <c r="CM1024" s="166">
        <v>39749.263264656103</v>
      </c>
      <c r="CN1024" s="166">
        <v>6992119.3291626005</v>
      </c>
      <c r="CO1024" s="166">
        <v>30711357.548583999</v>
      </c>
      <c r="CP1024" s="99">
        <v>3115797.0485229502</v>
      </c>
      <c r="CQ1024" s="99">
        <v>0</v>
      </c>
      <c r="CR1024" s="99">
        <v>0</v>
      </c>
      <c r="CS1024" s="99">
        <v>0</v>
      </c>
      <c r="CT1024" s="99">
        <v>0</v>
      </c>
      <c r="CU1024" s="98">
        <v>1517.433485991</v>
      </c>
      <c r="CV1024" s="98">
        <v>20002.362572162001</v>
      </c>
      <c r="CW1024" s="98">
        <v>1056368.6756105428</v>
      </c>
      <c r="CX1024" s="98">
        <v>10726932.368637092</v>
      </c>
    </row>
    <row r="1025" spans="1:102" x14ac:dyDescent="0.2">
      <c r="A1025" s="98" t="s">
        <v>66</v>
      </c>
      <c r="B1025" s="100">
        <v>43800</v>
      </c>
      <c r="C1025" s="99">
        <v>18309.4744076729</v>
      </c>
      <c r="D1025" s="99">
        <v>0</v>
      </c>
      <c r="E1025" s="99">
        <v>1510.6781910657901</v>
      </c>
      <c r="F1025" s="99">
        <v>1316.0321775078801</v>
      </c>
      <c r="G1025" s="99">
        <v>602.41913753747895</v>
      </c>
      <c r="H1025" s="99">
        <v>0</v>
      </c>
      <c r="I1025" s="99">
        <v>0</v>
      </c>
      <c r="J1025" s="99">
        <v>19145.3441426754</v>
      </c>
      <c r="K1025" s="99">
        <v>0</v>
      </c>
      <c r="L1025" s="99">
        <v>55.966019857209197</v>
      </c>
      <c r="M1025" s="99">
        <v>8395.2584065198898</v>
      </c>
      <c r="N1025" s="99">
        <v>1878.7498958408801</v>
      </c>
      <c r="O1025" s="99">
        <v>0</v>
      </c>
      <c r="P1025" s="99">
        <v>8747.5246211290396</v>
      </c>
      <c r="Q1025" s="99">
        <v>729.98616565763996</v>
      </c>
      <c r="R1025" s="99">
        <v>0</v>
      </c>
      <c r="S1025" s="99">
        <v>594.49784217029799</v>
      </c>
      <c r="T1025" s="99">
        <v>0</v>
      </c>
      <c r="U1025" s="99">
        <v>19142.027210235599</v>
      </c>
      <c r="V1025" s="99">
        <v>894175.30496215797</v>
      </c>
      <c r="W1025" s="99">
        <v>0</v>
      </c>
      <c r="X1025" s="99">
        <v>80580.046505927996</v>
      </c>
      <c r="Y1025" s="99">
        <v>63799.3000216484</v>
      </c>
      <c r="Z1025" s="99">
        <v>77588.850093841596</v>
      </c>
      <c r="AA1025" s="99">
        <v>0</v>
      </c>
      <c r="AB1025" s="99">
        <v>0</v>
      </c>
      <c r="AC1025" s="99">
        <v>5838199.3585205097</v>
      </c>
      <c r="AD1025" s="99">
        <v>0</v>
      </c>
      <c r="AE1025" s="99">
        <v>314.65893321856902</v>
      </c>
      <c r="AF1025" s="99">
        <v>349596.801067352</v>
      </c>
      <c r="AG1025" s="99">
        <v>217651.83225631699</v>
      </c>
      <c r="AH1025" s="99">
        <v>0</v>
      </c>
      <c r="AI1025" s="99">
        <v>306234.86771011399</v>
      </c>
      <c r="AJ1025" s="99">
        <v>101803.662213326</v>
      </c>
      <c r="AK1025" s="99">
        <v>0</v>
      </c>
      <c r="AL1025" s="99">
        <v>79460.351162910505</v>
      </c>
      <c r="AM1025" s="99">
        <v>0</v>
      </c>
      <c r="AN1025" s="99">
        <v>5843353.0833740197</v>
      </c>
      <c r="AO1025" s="99">
        <v>9339436.4200439509</v>
      </c>
      <c r="AP1025" s="99">
        <v>0</v>
      </c>
      <c r="AQ1025" s="99">
        <v>761545.34938812302</v>
      </c>
      <c r="AR1025" s="99">
        <v>586427.51220703102</v>
      </c>
      <c r="AS1025" s="99">
        <v>687327.43647003197</v>
      </c>
      <c r="AT1025" s="99">
        <v>0</v>
      </c>
      <c r="AU1025" s="99">
        <v>0</v>
      </c>
      <c r="AV1025" s="99">
        <v>19781194.545166001</v>
      </c>
      <c r="AW1025" s="99">
        <v>0</v>
      </c>
      <c r="AX1025" s="99">
        <v>2977.3041883111</v>
      </c>
      <c r="AY1025" s="99">
        <v>3804688.2738952599</v>
      </c>
      <c r="AZ1025" s="99">
        <v>2054381.0648803699</v>
      </c>
      <c r="BA1025" s="99">
        <v>0</v>
      </c>
      <c r="BB1025" s="99">
        <v>3274872.6508178702</v>
      </c>
      <c r="BC1025" s="99">
        <v>978642.94016265904</v>
      </c>
      <c r="BD1025" s="99">
        <v>0</v>
      </c>
      <c r="BE1025" s="99">
        <v>706286.87892913795</v>
      </c>
      <c r="BF1025" s="99">
        <v>0</v>
      </c>
      <c r="BG1025" s="99">
        <v>19779816.393066399</v>
      </c>
      <c r="BH1025" s="99">
        <v>2671676.0369873</v>
      </c>
      <c r="BI1025" s="99">
        <v>0</v>
      </c>
      <c r="BJ1025" s="99">
        <v>322931.14067077602</v>
      </c>
      <c r="BK1025" s="99">
        <v>230226.66375541699</v>
      </c>
      <c r="BL1025" s="99">
        <v>0</v>
      </c>
      <c r="BM1025" s="99">
        <v>0</v>
      </c>
      <c r="BN1025" s="99">
        <v>0</v>
      </c>
      <c r="BO1025" s="99">
        <v>0</v>
      </c>
      <c r="BP1025" s="99">
        <v>0</v>
      </c>
      <c r="BQ1025" s="99">
        <v>0</v>
      </c>
      <c r="BR1025" s="99">
        <v>1247943.0124053999</v>
      </c>
      <c r="BS1025" s="99">
        <v>779099.13254547096</v>
      </c>
      <c r="BT1025" s="99">
        <v>0</v>
      </c>
      <c r="BU1025" s="99">
        <v>577015.90480041504</v>
      </c>
      <c r="BV1025" s="99">
        <v>415600.70078659098</v>
      </c>
      <c r="BW1025" s="99">
        <v>0</v>
      </c>
      <c r="BX1025" s="99">
        <v>134408.60426521301</v>
      </c>
      <c r="BY1025" s="99">
        <v>0</v>
      </c>
      <c r="BZ1025" s="99">
        <v>0</v>
      </c>
      <c r="CA1025" s="99">
        <v>19816.744762182199</v>
      </c>
      <c r="CB1025" s="99">
        <v>977398.68657684303</v>
      </c>
      <c r="CC1025" s="99">
        <v>10128331.283813501</v>
      </c>
      <c r="CD1025" s="99">
        <v>2989831.5526123</v>
      </c>
      <c r="CE1025" s="99">
        <v>600.39170295000099</v>
      </c>
      <c r="CF1025" s="99">
        <v>77472.406131744399</v>
      </c>
      <c r="CG1025" s="99">
        <v>688432.34584808396</v>
      </c>
      <c r="CH1025" s="99">
        <v>0</v>
      </c>
      <c r="CI1025" s="99">
        <v>20419.3042759895</v>
      </c>
      <c r="CJ1025" s="99">
        <v>1054704.93667603</v>
      </c>
      <c r="CK1025" s="99">
        <v>10804197.103271499</v>
      </c>
      <c r="CL1025" s="99">
        <v>3125523.0451354999</v>
      </c>
      <c r="CM1025" s="166">
        <v>39527.858876705199</v>
      </c>
      <c r="CN1025" s="166">
        <v>6894493.2867431603</v>
      </c>
      <c r="CO1025" s="166">
        <v>30584954.762207001</v>
      </c>
      <c r="CP1025" s="99">
        <v>3125523.0451354999</v>
      </c>
      <c r="CQ1025" s="99">
        <v>0</v>
      </c>
      <c r="CR1025" s="99">
        <v>0</v>
      </c>
      <c r="CS1025" s="99">
        <v>0</v>
      </c>
      <c r="CT1025" s="99">
        <v>0</v>
      </c>
      <c r="CU1025" s="98">
        <v>1508.698198199</v>
      </c>
      <c r="CV1025" s="98">
        <v>19687.566439292001</v>
      </c>
      <c r="CW1025" s="98">
        <v>1054871.0927085874</v>
      </c>
      <c r="CX1025" s="98">
        <v>10816763.629661584</v>
      </c>
    </row>
    <row r="1026" spans="1:102" x14ac:dyDescent="0.2">
      <c r="A1026" s="98" t="s">
        <v>67</v>
      </c>
      <c r="B1026" s="100">
        <v>38047</v>
      </c>
      <c r="C1026" s="99">
        <v>68408.669001579299</v>
      </c>
      <c r="D1026" s="99">
        <v>0</v>
      </c>
      <c r="E1026" s="99">
        <v>33826.768463611603</v>
      </c>
      <c r="F1026" s="99">
        <v>16476.844538211801</v>
      </c>
      <c r="G1026" s="99">
        <v>9.8698983549838903</v>
      </c>
      <c r="H1026" s="99">
        <v>0</v>
      </c>
      <c r="I1026" s="99">
        <v>0</v>
      </c>
      <c r="J1026" s="99">
        <v>229.29801298491699</v>
      </c>
      <c r="K1026" s="99">
        <v>69158.486980438203</v>
      </c>
      <c r="L1026" s="99">
        <v>52499.275201320597</v>
      </c>
      <c r="M1026" s="99">
        <v>39318.450325965903</v>
      </c>
      <c r="N1026" s="99">
        <v>5086.4944353103601</v>
      </c>
      <c r="O1026" s="99">
        <v>0</v>
      </c>
      <c r="P1026" s="99">
        <v>0</v>
      </c>
      <c r="Q1026" s="99">
        <v>4693.7073215246201</v>
      </c>
      <c r="R1026" s="99">
        <v>0</v>
      </c>
      <c r="S1026" s="99">
        <v>0</v>
      </c>
      <c r="T1026" s="99">
        <v>2848.18465542793</v>
      </c>
      <c r="U1026" s="99">
        <v>69024.475378036499</v>
      </c>
      <c r="V1026" s="99">
        <v>3424849.4529113802</v>
      </c>
      <c r="W1026" s="99">
        <v>0</v>
      </c>
      <c r="X1026" s="99">
        <v>2479771.2607727102</v>
      </c>
      <c r="Y1026" s="99">
        <v>988035.73599243199</v>
      </c>
      <c r="Z1026" s="99">
        <v>365.81010063365102</v>
      </c>
      <c r="AA1026" s="99">
        <v>0</v>
      </c>
      <c r="AB1026" s="99">
        <v>0</v>
      </c>
      <c r="AC1026" s="99">
        <v>12402.469870924901</v>
      </c>
      <c r="AD1026" s="99">
        <v>17923097.271484401</v>
      </c>
      <c r="AE1026" s="99">
        <v>2690792.4542846698</v>
      </c>
      <c r="AF1026" s="99">
        <v>1894684.1029815699</v>
      </c>
      <c r="AG1026" s="99">
        <v>819046.31355285598</v>
      </c>
      <c r="AH1026" s="99">
        <v>0</v>
      </c>
      <c r="AI1026" s="99">
        <v>0</v>
      </c>
      <c r="AJ1026" s="99">
        <v>518421.58329009998</v>
      </c>
      <c r="AK1026" s="99">
        <v>0</v>
      </c>
      <c r="AL1026" s="99">
        <v>0</v>
      </c>
      <c r="AM1026" s="99">
        <v>447994.05071258498</v>
      </c>
      <c r="AN1026" s="99">
        <v>17705811.591064502</v>
      </c>
      <c r="AO1026" s="99">
        <v>23608306.925537098</v>
      </c>
      <c r="AP1026" s="99">
        <v>0</v>
      </c>
      <c r="AQ1026" s="99">
        <v>16658669.115112299</v>
      </c>
      <c r="AR1026" s="99">
        <v>6762184.3030395498</v>
      </c>
      <c r="AS1026" s="99">
        <v>2362.2898815870299</v>
      </c>
      <c r="AT1026" s="99">
        <v>0</v>
      </c>
      <c r="AU1026" s="99">
        <v>0</v>
      </c>
      <c r="AV1026" s="99">
        <v>28325.938294887499</v>
      </c>
      <c r="AW1026" s="99">
        <v>41355986.666992202</v>
      </c>
      <c r="AX1026" s="99">
        <v>18572300.792480499</v>
      </c>
      <c r="AY1026" s="99">
        <v>12966126.939941401</v>
      </c>
      <c r="AZ1026" s="99">
        <v>5258453.4059448196</v>
      </c>
      <c r="BA1026" s="99">
        <v>0</v>
      </c>
      <c r="BB1026" s="99">
        <v>0</v>
      </c>
      <c r="BC1026" s="99">
        <v>3387861.99468994</v>
      </c>
      <c r="BD1026" s="99">
        <v>0</v>
      </c>
      <c r="BE1026" s="99">
        <v>0</v>
      </c>
      <c r="BF1026" s="99">
        <v>2732640.2803955101</v>
      </c>
      <c r="BG1026" s="99">
        <v>40824280.445800804</v>
      </c>
      <c r="BH1026" s="99">
        <v>3821991.55541992</v>
      </c>
      <c r="BI1026" s="99">
        <v>0</v>
      </c>
      <c r="BJ1026" s="99">
        <v>4243308.3724975605</v>
      </c>
      <c r="BK1026" s="99">
        <v>2331975.1843872098</v>
      </c>
      <c r="BL1026" s="99">
        <v>0</v>
      </c>
      <c r="BM1026" s="99">
        <v>0</v>
      </c>
      <c r="BN1026" s="99">
        <v>0</v>
      </c>
      <c r="BO1026" s="99">
        <v>0</v>
      </c>
      <c r="BP1026" s="99">
        <v>0</v>
      </c>
      <c r="BQ1026" s="99">
        <v>0</v>
      </c>
      <c r="BR1026" s="99">
        <v>4312674.9255371103</v>
      </c>
      <c r="BS1026" s="99">
        <v>2065395.9634552</v>
      </c>
      <c r="BT1026" s="99">
        <v>0</v>
      </c>
      <c r="BU1026" s="99">
        <v>0</v>
      </c>
      <c r="BV1026" s="99">
        <v>1629447.97183228</v>
      </c>
      <c r="BW1026" s="99">
        <v>0</v>
      </c>
      <c r="BX1026" s="99">
        <v>0</v>
      </c>
      <c r="BY1026" s="99">
        <v>0</v>
      </c>
      <c r="BZ1026" s="99">
        <v>0</v>
      </c>
      <c r="CA1026" s="99">
        <v>102346.153687477</v>
      </c>
      <c r="CB1026" s="99">
        <v>5902638.9006957998</v>
      </c>
      <c r="CC1026" s="99">
        <v>40152286.576171897</v>
      </c>
      <c r="CD1026" s="99">
        <v>8048395.0452270498</v>
      </c>
      <c r="CE1026" s="99">
        <v>2869.18663993478</v>
      </c>
      <c r="CF1026" s="99">
        <v>441249.28290176397</v>
      </c>
      <c r="CG1026" s="99">
        <v>2686546.9916381799</v>
      </c>
      <c r="CH1026" s="99">
        <v>0</v>
      </c>
      <c r="CI1026" s="99">
        <v>105208.860639572</v>
      </c>
      <c r="CJ1026" s="99">
        <v>6343592.7028808603</v>
      </c>
      <c r="CK1026" s="99">
        <v>42826383.011718802</v>
      </c>
      <c r="CL1026" s="99">
        <v>8044798.2698364304</v>
      </c>
      <c r="CM1026" s="166">
        <v>174029.84971618699</v>
      </c>
      <c r="CN1026" s="166">
        <v>24236159.9755859</v>
      </c>
      <c r="CO1026" s="166">
        <v>83600150.915039107</v>
      </c>
      <c r="CP1026" s="99">
        <v>8044798.2698364304</v>
      </c>
      <c r="CQ1026" s="99">
        <v>0</v>
      </c>
      <c r="CR1026" s="99">
        <v>0</v>
      </c>
      <c r="CS1026" s="99">
        <v>0</v>
      </c>
      <c r="CT1026" s="99">
        <v>0</v>
      </c>
      <c r="CU1026" s="98">
        <v>105800.186450027</v>
      </c>
      <c r="CV1026" s="98">
        <v>238.09391971100001</v>
      </c>
      <c r="CW1026" s="98">
        <v>6343888.1835975638</v>
      </c>
      <c r="CX1026" s="98">
        <v>42838833.567810073</v>
      </c>
    </row>
    <row r="1027" spans="1:102" x14ac:dyDescent="0.2">
      <c r="A1027" s="98" t="s">
        <v>67</v>
      </c>
      <c r="B1027" s="100">
        <v>38139</v>
      </c>
      <c r="C1027" s="99">
        <v>69084.526654243498</v>
      </c>
      <c r="D1027" s="99">
        <v>0</v>
      </c>
      <c r="E1027" s="99">
        <v>33213.9748711586</v>
      </c>
      <c r="F1027" s="99">
        <v>16595.077778577801</v>
      </c>
      <c r="G1027" s="99">
        <v>104.40284396428601</v>
      </c>
      <c r="H1027" s="99">
        <v>0</v>
      </c>
      <c r="I1027" s="99">
        <v>0</v>
      </c>
      <c r="J1027" s="99">
        <v>4057.9207462668401</v>
      </c>
      <c r="K1027" s="99">
        <v>64147.925176620498</v>
      </c>
      <c r="L1027" s="99">
        <v>53299.719748497002</v>
      </c>
      <c r="M1027" s="99">
        <v>39147.507282733903</v>
      </c>
      <c r="N1027" s="99">
        <v>5200.7053637504596</v>
      </c>
      <c r="O1027" s="99">
        <v>0</v>
      </c>
      <c r="P1027" s="99">
        <v>0</v>
      </c>
      <c r="Q1027" s="99">
        <v>4690.7990819215802</v>
      </c>
      <c r="R1027" s="99">
        <v>0</v>
      </c>
      <c r="S1027" s="99">
        <v>0</v>
      </c>
      <c r="T1027" s="99">
        <v>2807.6283344030398</v>
      </c>
      <c r="U1027" s="99">
        <v>69573.034702300996</v>
      </c>
      <c r="V1027" s="99">
        <v>3398442.80615234</v>
      </c>
      <c r="W1027" s="99">
        <v>0</v>
      </c>
      <c r="X1027" s="99">
        <v>2453646.5853881799</v>
      </c>
      <c r="Y1027" s="99">
        <v>1003033.20252991</v>
      </c>
      <c r="Z1027" s="99">
        <v>16642.767189741098</v>
      </c>
      <c r="AA1027" s="99">
        <v>0</v>
      </c>
      <c r="AB1027" s="99">
        <v>0</v>
      </c>
      <c r="AC1027" s="99">
        <v>888692.87004089402</v>
      </c>
      <c r="AD1027" s="99">
        <v>16547853.681396499</v>
      </c>
      <c r="AE1027" s="99">
        <v>2655321.2595214802</v>
      </c>
      <c r="AF1027" s="99">
        <v>1883905.58409119</v>
      </c>
      <c r="AG1027" s="99">
        <v>823406.85867309605</v>
      </c>
      <c r="AH1027" s="99">
        <v>0</v>
      </c>
      <c r="AI1027" s="99">
        <v>0</v>
      </c>
      <c r="AJ1027" s="99">
        <v>509542.69416046102</v>
      </c>
      <c r="AK1027" s="99">
        <v>0</v>
      </c>
      <c r="AL1027" s="99">
        <v>0</v>
      </c>
      <c r="AM1027" s="99">
        <v>441941.89076995902</v>
      </c>
      <c r="AN1027" s="99">
        <v>17997278.529052701</v>
      </c>
      <c r="AO1027" s="99">
        <v>23661900.677246101</v>
      </c>
      <c r="AP1027" s="99">
        <v>0</v>
      </c>
      <c r="AQ1027" s="99">
        <v>16619735.0981445</v>
      </c>
      <c r="AR1027" s="99">
        <v>6997843.5949707003</v>
      </c>
      <c r="AS1027" s="99">
        <v>101960.50564670601</v>
      </c>
      <c r="AT1027" s="99">
        <v>0</v>
      </c>
      <c r="AU1027" s="99">
        <v>0</v>
      </c>
      <c r="AV1027" s="99">
        <v>2086233.8125457801</v>
      </c>
      <c r="AW1027" s="99">
        <v>38481159.910644501</v>
      </c>
      <c r="AX1027" s="99">
        <v>18566923.152343798</v>
      </c>
      <c r="AY1027" s="99">
        <v>12952741.315551801</v>
      </c>
      <c r="AZ1027" s="99">
        <v>5317429.7412719699</v>
      </c>
      <c r="BA1027" s="99">
        <v>0</v>
      </c>
      <c r="BB1027" s="99">
        <v>0</v>
      </c>
      <c r="BC1027" s="99">
        <v>3365203.7990722698</v>
      </c>
      <c r="BD1027" s="99">
        <v>0</v>
      </c>
      <c r="BE1027" s="99">
        <v>0</v>
      </c>
      <c r="BF1027" s="99">
        <v>2721915.2213134798</v>
      </c>
      <c r="BG1027" s="99">
        <v>41710755.008300804</v>
      </c>
      <c r="BH1027" s="99">
        <v>3800664.80859375</v>
      </c>
      <c r="BI1027" s="99">
        <v>0</v>
      </c>
      <c r="BJ1027" s="99">
        <v>4239862.7473144503</v>
      </c>
      <c r="BK1027" s="99">
        <v>2397023.9593810998</v>
      </c>
      <c r="BL1027" s="99">
        <v>0</v>
      </c>
      <c r="BM1027" s="99">
        <v>0</v>
      </c>
      <c r="BN1027" s="99">
        <v>0</v>
      </c>
      <c r="BO1027" s="99">
        <v>0</v>
      </c>
      <c r="BP1027" s="99">
        <v>0</v>
      </c>
      <c r="BQ1027" s="99">
        <v>0</v>
      </c>
      <c r="BR1027" s="99">
        <v>4355346.9114379901</v>
      </c>
      <c r="BS1027" s="99">
        <v>2097058.56565857</v>
      </c>
      <c r="BT1027" s="99">
        <v>0</v>
      </c>
      <c r="BU1027" s="99">
        <v>0</v>
      </c>
      <c r="BV1027" s="99">
        <v>1613583.73239136</v>
      </c>
      <c r="BW1027" s="99">
        <v>0</v>
      </c>
      <c r="BX1027" s="99">
        <v>0</v>
      </c>
      <c r="BY1027" s="99">
        <v>0</v>
      </c>
      <c r="BZ1027" s="99">
        <v>0</v>
      </c>
      <c r="CA1027" s="99">
        <v>102436.31841087301</v>
      </c>
      <c r="CB1027" s="99">
        <v>5843615.2204589797</v>
      </c>
      <c r="CC1027" s="99">
        <v>40080713.388183601</v>
      </c>
      <c r="CD1027" s="99">
        <v>7998636.1948242197</v>
      </c>
      <c r="CE1027" s="99">
        <v>2840.6969214379801</v>
      </c>
      <c r="CF1027" s="99">
        <v>437969.04001998901</v>
      </c>
      <c r="CG1027" s="99">
        <v>2701055.2930602999</v>
      </c>
      <c r="CH1027" s="99">
        <v>0</v>
      </c>
      <c r="CI1027" s="99">
        <v>105225.889110565</v>
      </c>
      <c r="CJ1027" s="99">
        <v>6279924.3430786096</v>
      </c>
      <c r="CK1027" s="99">
        <v>42776412.565917999</v>
      </c>
      <c r="CL1027" s="99">
        <v>7995629.6237182599</v>
      </c>
      <c r="CM1027" s="166">
        <v>174622.55106162999</v>
      </c>
      <c r="CN1027" s="166">
        <v>24110892.572753899</v>
      </c>
      <c r="CO1027" s="166">
        <v>84438720.352539107</v>
      </c>
      <c r="CP1027" s="99">
        <v>7995629.6237182599</v>
      </c>
      <c r="CQ1027" s="99">
        <v>0</v>
      </c>
      <c r="CR1027" s="99">
        <v>0</v>
      </c>
      <c r="CS1027" s="99">
        <v>0</v>
      </c>
      <c r="CT1027" s="99">
        <v>0</v>
      </c>
      <c r="CU1027" s="98">
        <v>100316.963240314</v>
      </c>
      <c r="CV1027" s="98">
        <v>4142.0181764640001</v>
      </c>
      <c r="CW1027" s="98">
        <v>6281584.2604789687</v>
      </c>
      <c r="CX1027" s="98">
        <v>42781768.681243904</v>
      </c>
    </row>
    <row r="1028" spans="1:102" x14ac:dyDescent="0.2">
      <c r="A1028" s="98" t="s">
        <v>67</v>
      </c>
      <c r="B1028" s="100">
        <v>38231</v>
      </c>
      <c r="C1028" s="99">
        <v>70490.502968788103</v>
      </c>
      <c r="D1028" s="99">
        <v>0</v>
      </c>
      <c r="E1028" s="99">
        <v>33417.9622774124</v>
      </c>
      <c r="F1028" s="99">
        <v>17187.0624976158</v>
      </c>
      <c r="G1028" s="99">
        <v>226.16463902965199</v>
      </c>
      <c r="H1028" s="99">
        <v>0</v>
      </c>
      <c r="I1028" s="99">
        <v>0</v>
      </c>
      <c r="J1028" s="99">
        <v>8938.3564769029599</v>
      </c>
      <c r="K1028" s="99">
        <v>60616.160183429703</v>
      </c>
      <c r="L1028" s="99">
        <v>55820.545812606797</v>
      </c>
      <c r="M1028" s="99">
        <v>39505.324200630203</v>
      </c>
      <c r="N1028" s="99">
        <v>5296.1518262028703</v>
      </c>
      <c r="O1028" s="99">
        <v>0</v>
      </c>
      <c r="P1028" s="99">
        <v>0</v>
      </c>
      <c r="Q1028" s="99">
        <v>4665.8463349342301</v>
      </c>
      <c r="R1028" s="99">
        <v>0</v>
      </c>
      <c r="S1028" s="99">
        <v>0</v>
      </c>
      <c r="T1028" s="99">
        <v>2774.0786052346202</v>
      </c>
      <c r="U1028" s="99">
        <v>69559.170145034805</v>
      </c>
      <c r="V1028" s="99">
        <v>3449530.39489746</v>
      </c>
      <c r="W1028" s="99">
        <v>0</v>
      </c>
      <c r="X1028" s="99">
        <v>2437122.9136352502</v>
      </c>
      <c r="Y1028" s="99">
        <v>1021590.8453598</v>
      </c>
      <c r="Z1028" s="99">
        <v>37087.797079563097</v>
      </c>
      <c r="AA1028" s="99">
        <v>0</v>
      </c>
      <c r="AB1028" s="99">
        <v>0</v>
      </c>
      <c r="AC1028" s="99">
        <v>2077643.82015991</v>
      </c>
      <c r="AD1028" s="99">
        <v>14722732.9215088</v>
      </c>
      <c r="AE1028" s="99">
        <v>2710884.69561768</v>
      </c>
      <c r="AF1028" s="99">
        <v>1885400.84155273</v>
      </c>
      <c r="AG1028" s="99">
        <v>841395.56344604504</v>
      </c>
      <c r="AH1028" s="99">
        <v>0</v>
      </c>
      <c r="AI1028" s="99">
        <v>0</v>
      </c>
      <c r="AJ1028" s="99">
        <v>505046.29432678199</v>
      </c>
      <c r="AK1028" s="99">
        <v>0</v>
      </c>
      <c r="AL1028" s="99">
        <v>0</v>
      </c>
      <c r="AM1028" s="99">
        <v>440353.53811263997</v>
      </c>
      <c r="AN1028" s="99">
        <v>17204767.838622998</v>
      </c>
      <c r="AO1028" s="99">
        <v>24355199.4926758</v>
      </c>
      <c r="AP1028" s="99">
        <v>0</v>
      </c>
      <c r="AQ1028" s="99">
        <v>16688625.547973599</v>
      </c>
      <c r="AR1028" s="99">
        <v>7113951.09558105</v>
      </c>
      <c r="AS1028" s="99">
        <v>222636.458580017</v>
      </c>
      <c r="AT1028" s="99">
        <v>0</v>
      </c>
      <c r="AU1028" s="99">
        <v>0</v>
      </c>
      <c r="AV1028" s="99">
        <v>4944205.6181640597</v>
      </c>
      <c r="AW1028" s="99">
        <v>34797488.615234397</v>
      </c>
      <c r="AX1028" s="99">
        <v>19275279.6955566</v>
      </c>
      <c r="AY1028" s="99">
        <v>13200432.608276401</v>
      </c>
      <c r="AZ1028" s="99">
        <v>5540422.0882568397</v>
      </c>
      <c r="BA1028" s="99">
        <v>0</v>
      </c>
      <c r="BB1028" s="99">
        <v>0</v>
      </c>
      <c r="BC1028" s="99">
        <v>3390055.9617919899</v>
      </c>
      <c r="BD1028" s="99">
        <v>0</v>
      </c>
      <c r="BE1028" s="99">
        <v>0</v>
      </c>
      <c r="BF1028" s="99">
        <v>2741382.2119140602</v>
      </c>
      <c r="BG1028" s="99">
        <v>40797468.120117202</v>
      </c>
      <c r="BH1028" s="99">
        <v>4033908.3999328599</v>
      </c>
      <c r="BI1028" s="99">
        <v>0</v>
      </c>
      <c r="BJ1028" s="99">
        <v>4288106.2360229502</v>
      </c>
      <c r="BK1028" s="99">
        <v>2479063.6166076702</v>
      </c>
      <c r="BL1028" s="99">
        <v>0</v>
      </c>
      <c r="BM1028" s="99">
        <v>0</v>
      </c>
      <c r="BN1028" s="99">
        <v>0</v>
      </c>
      <c r="BO1028" s="99">
        <v>0</v>
      </c>
      <c r="BP1028" s="99">
        <v>0</v>
      </c>
      <c r="BQ1028" s="99">
        <v>0</v>
      </c>
      <c r="BR1028" s="99">
        <v>4448131.5</v>
      </c>
      <c r="BS1028" s="99">
        <v>2172925.7088623</v>
      </c>
      <c r="BT1028" s="99">
        <v>0</v>
      </c>
      <c r="BU1028" s="99">
        <v>0</v>
      </c>
      <c r="BV1028" s="99">
        <v>1654379.6296691899</v>
      </c>
      <c r="BW1028" s="99">
        <v>0</v>
      </c>
      <c r="BX1028" s="99">
        <v>0</v>
      </c>
      <c r="BY1028" s="99">
        <v>0</v>
      </c>
      <c r="BZ1028" s="99">
        <v>0</v>
      </c>
      <c r="CA1028" s="99">
        <v>103798.48744583099</v>
      </c>
      <c r="CB1028" s="99">
        <v>5911343.7775878897</v>
      </c>
      <c r="CC1028" s="99">
        <v>41133985.576660201</v>
      </c>
      <c r="CD1028" s="99">
        <v>8396655.9509277306</v>
      </c>
      <c r="CE1028" s="99">
        <v>2710.0617261827001</v>
      </c>
      <c r="CF1028" s="99">
        <v>435632.51174926799</v>
      </c>
      <c r="CG1028" s="99">
        <v>2717904.0335388202</v>
      </c>
      <c r="CH1028" s="99">
        <v>0</v>
      </c>
      <c r="CI1028" s="99">
        <v>106533.439953804</v>
      </c>
      <c r="CJ1028" s="99">
        <v>6346954.37463379</v>
      </c>
      <c r="CK1028" s="99">
        <v>43856835.896972701</v>
      </c>
      <c r="CL1028" s="99">
        <v>8407021.6768798791</v>
      </c>
      <c r="CM1028" s="166">
        <v>176364.01590537999</v>
      </c>
      <c r="CN1028" s="166">
        <v>23358919.5070801</v>
      </c>
      <c r="CO1028" s="166">
        <v>84433619.998046905</v>
      </c>
      <c r="CP1028" s="99">
        <v>8407021.6768798791</v>
      </c>
      <c r="CQ1028" s="99">
        <v>0</v>
      </c>
      <c r="CR1028" s="99">
        <v>0</v>
      </c>
      <c r="CS1028" s="99">
        <v>0</v>
      </c>
      <c r="CT1028" s="99">
        <v>0</v>
      </c>
      <c r="CU1028" s="98">
        <v>97288.322907077003</v>
      </c>
      <c r="CV1028" s="98">
        <v>9113.4718142750007</v>
      </c>
      <c r="CW1028" s="98">
        <v>6346976.2893371573</v>
      </c>
      <c r="CX1028" s="98">
        <v>43851889.610199019</v>
      </c>
    </row>
    <row r="1029" spans="1:102" x14ac:dyDescent="0.2">
      <c r="A1029" s="98" t="s">
        <v>67</v>
      </c>
      <c r="B1029" s="100">
        <v>38322</v>
      </c>
      <c r="C1029" s="99">
        <v>72090.689884185806</v>
      </c>
      <c r="D1029" s="99">
        <v>0</v>
      </c>
      <c r="E1029" s="99">
        <v>32387.439418077502</v>
      </c>
      <c r="F1029" s="99">
        <v>16736.497225999799</v>
      </c>
      <c r="G1029" s="99">
        <v>368.46625768020698</v>
      </c>
      <c r="H1029" s="99">
        <v>0</v>
      </c>
      <c r="I1029" s="99">
        <v>0</v>
      </c>
      <c r="J1029" s="99">
        <v>13759.354985714001</v>
      </c>
      <c r="K1029" s="99">
        <v>58303.336299419403</v>
      </c>
      <c r="L1029" s="99">
        <v>54972.021869659402</v>
      </c>
      <c r="M1029" s="99">
        <v>39906.713701248198</v>
      </c>
      <c r="N1029" s="99">
        <v>5434.17516422272</v>
      </c>
      <c r="O1029" s="99">
        <v>0</v>
      </c>
      <c r="P1029" s="99">
        <v>0</v>
      </c>
      <c r="Q1029" s="99">
        <v>4709.7960367202804</v>
      </c>
      <c r="R1029" s="99">
        <v>0</v>
      </c>
      <c r="S1029" s="99">
        <v>0</v>
      </c>
      <c r="T1029" s="99">
        <v>2828.11431863904</v>
      </c>
      <c r="U1029" s="99">
        <v>71127.650487899795</v>
      </c>
      <c r="V1029" s="99">
        <v>3565069.8036193801</v>
      </c>
      <c r="W1029" s="99">
        <v>0</v>
      </c>
      <c r="X1029" s="99">
        <v>2404136.62109375</v>
      </c>
      <c r="Y1029" s="99">
        <v>1030268.43771362</v>
      </c>
      <c r="Z1029" s="99">
        <v>67455.102417945905</v>
      </c>
      <c r="AA1029" s="99">
        <v>0</v>
      </c>
      <c r="AB1029" s="99">
        <v>0</v>
      </c>
      <c r="AC1029" s="99">
        <v>4155368.3710022001</v>
      </c>
      <c r="AD1029" s="99">
        <v>15239074.9893799</v>
      </c>
      <c r="AE1029" s="99">
        <v>2695050.9869079599</v>
      </c>
      <c r="AF1029" s="99">
        <v>1910619.50140381</v>
      </c>
      <c r="AG1029" s="99">
        <v>852622.96571350098</v>
      </c>
      <c r="AH1029" s="99">
        <v>0</v>
      </c>
      <c r="AI1029" s="99">
        <v>0</v>
      </c>
      <c r="AJ1029" s="99">
        <v>498990.35614395101</v>
      </c>
      <c r="AK1029" s="99">
        <v>0</v>
      </c>
      <c r="AL1029" s="99">
        <v>0</v>
      </c>
      <c r="AM1029" s="99">
        <v>444689.25732040399</v>
      </c>
      <c r="AN1029" s="99">
        <v>18674768.808593798</v>
      </c>
      <c r="AO1029" s="99">
        <v>25455877.167236298</v>
      </c>
      <c r="AP1029" s="99">
        <v>0</v>
      </c>
      <c r="AQ1029" s="99">
        <v>16569323.3326416</v>
      </c>
      <c r="AR1029" s="99">
        <v>7249044.2239990197</v>
      </c>
      <c r="AS1029" s="99">
        <v>423104.85401916498</v>
      </c>
      <c r="AT1029" s="99">
        <v>0</v>
      </c>
      <c r="AU1029" s="99">
        <v>0</v>
      </c>
      <c r="AV1029" s="99">
        <v>9715629.5876464806</v>
      </c>
      <c r="AW1029" s="99">
        <v>36160823.894042999</v>
      </c>
      <c r="AX1029" s="99">
        <v>19431920.840087902</v>
      </c>
      <c r="AY1029" s="99">
        <v>13544989.0617676</v>
      </c>
      <c r="AZ1029" s="99">
        <v>5685133.05822754</v>
      </c>
      <c r="BA1029" s="99">
        <v>0</v>
      </c>
      <c r="BB1029" s="99">
        <v>0</v>
      </c>
      <c r="BC1029" s="99">
        <v>3406481.3610534701</v>
      </c>
      <c r="BD1029" s="99">
        <v>0</v>
      </c>
      <c r="BE1029" s="99">
        <v>0</v>
      </c>
      <c r="BF1029" s="99">
        <v>2827739.1076660198</v>
      </c>
      <c r="BG1029" s="99">
        <v>44284878.5322266</v>
      </c>
      <c r="BH1029" s="99">
        <v>4124853.4233703599</v>
      </c>
      <c r="BI1029" s="99">
        <v>0</v>
      </c>
      <c r="BJ1029" s="99">
        <v>4300829.80004883</v>
      </c>
      <c r="BK1029" s="99">
        <v>2543774.7842102102</v>
      </c>
      <c r="BL1029" s="99">
        <v>0</v>
      </c>
      <c r="BM1029" s="99">
        <v>0</v>
      </c>
      <c r="BN1029" s="99">
        <v>0</v>
      </c>
      <c r="BO1029" s="99">
        <v>0</v>
      </c>
      <c r="BP1029" s="99">
        <v>0</v>
      </c>
      <c r="BQ1029" s="99">
        <v>0</v>
      </c>
      <c r="BR1029" s="99">
        <v>4572998.4420165997</v>
      </c>
      <c r="BS1029" s="99">
        <v>2230659.5014343299</v>
      </c>
      <c r="BT1029" s="99">
        <v>0</v>
      </c>
      <c r="BU1029" s="99">
        <v>0</v>
      </c>
      <c r="BV1029" s="99">
        <v>1691993.68571472</v>
      </c>
      <c r="BW1029" s="99">
        <v>0</v>
      </c>
      <c r="BX1029" s="99">
        <v>0</v>
      </c>
      <c r="BY1029" s="99">
        <v>0</v>
      </c>
      <c r="BZ1029" s="99">
        <v>0</v>
      </c>
      <c r="CA1029" s="99">
        <v>104351.43058299999</v>
      </c>
      <c r="CB1029" s="99">
        <v>5954325.9335327102</v>
      </c>
      <c r="CC1029" s="99">
        <v>41916216.724121101</v>
      </c>
      <c r="CD1029" s="99">
        <v>8412432.1408691406</v>
      </c>
      <c r="CE1029" s="99">
        <v>2840.6611886620499</v>
      </c>
      <c r="CF1029" s="99">
        <v>447333.52348709101</v>
      </c>
      <c r="CG1029" s="99">
        <v>2837583.47686768</v>
      </c>
      <c r="CH1029" s="99">
        <v>0</v>
      </c>
      <c r="CI1029" s="99">
        <v>107221.38304805801</v>
      </c>
      <c r="CJ1029" s="99">
        <v>6403976.4426269503</v>
      </c>
      <c r="CK1029" s="99">
        <v>44764043.708007798</v>
      </c>
      <c r="CL1029" s="99">
        <v>8409684.5441894494</v>
      </c>
      <c r="CM1029" s="166">
        <v>178242.89444923401</v>
      </c>
      <c r="CN1029" s="166">
        <v>25086303.0634766</v>
      </c>
      <c r="CO1029" s="166">
        <v>89247873.276367202</v>
      </c>
      <c r="CP1029" s="99">
        <v>8409684.5441894494</v>
      </c>
      <c r="CQ1029" s="99">
        <v>0</v>
      </c>
      <c r="CR1029" s="99">
        <v>0</v>
      </c>
      <c r="CS1029" s="99">
        <v>0</v>
      </c>
      <c r="CT1029" s="99">
        <v>0</v>
      </c>
      <c r="CU1029" s="98">
        <v>92261.858346897003</v>
      </c>
      <c r="CV1029" s="98">
        <v>14030.236278527</v>
      </c>
      <c r="CW1029" s="98">
        <v>6401659.4570198013</v>
      </c>
      <c r="CX1029" s="98">
        <v>44753800.200988784</v>
      </c>
    </row>
    <row r="1030" spans="1:102" x14ac:dyDescent="0.2">
      <c r="A1030" s="98" t="s">
        <v>67</v>
      </c>
      <c r="B1030" s="100">
        <v>38412</v>
      </c>
      <c r="C1030" s="99">
        <v>74246.021754264802</v>
      </c>
      <c r="D1030" s="99">
        <v>0</v>
      </c>
      <c r="E1030" s="99">
        <v>32134.187366247199</v>
      </c>
      <c r="F1030" s="99">
        <v>16979.857477903399</v>
      </c>
      <c r="G1030" s="99">
        <v>505.40273008123</v>
      </c>
      <c r="H1030" s="99">
        <v>0</v>
      </c>
      <c r="I1030" s="99">
        <v>0</v>
      </c>
      <c r="J1030" s="99">
        <v>19257.153554678</v>
      </c>
      <c r="K1030" s="99">
        <v>52589.544171810201</v>
      </c>
      <c r="L1030" s="99">
        <v>54758.003442287401</v>
      </c>
      <c r="M1030" s="99">
        <v>40633.847786426501</v>
      </c>
      <c r="N1030" s="99">
        <v>5555.7641550898597</v>
      </c>
      <c r="O1030" s="99">
        <v>0</v>
      </c>
      <c r="P1030" s="99">
        <v>0</v>
      </c>
      <c r="Q1030" s="99">
        <v>4782.7411495447204</v>
      </c>
      <c r="R1030" s="99">
        <v>0</v>
      </c>
      <c r="S1030" s="99">
        <v>0</v>
      </c>
      <c r="T1030" s="99">
        <v>2838.6501950025599</v>
      </c>
      <c r="U1030" s="99">
        <v>71705.224421501203</v>
      </c>
      <c r="V1030" s="99">
        <v>3693164.0433654799</v>
      </c>
      <c r="W1030" s="99">
        <v>0</v>
      </c>
      <c r="X1030" s="99">
        <v>2379303.54437256</v>
      </c>
      <c r="Y1030" s="99">
        <v>1046438.98745728</v>
      </c>
      <c r="Z1030" s="99">
        <v>92204.757028579697</v>
      </c>
      <c r="AA1030" s="99">
        <v>0</v>
      </c>
      <c r="AB1030" s="99">
        <v>0</v>
      </c>
      <c r="AC1030" s="99">
        <v>6089698.9539184598</v>
      </c>
      <c r="AD1030" s="99">
        <v>13395972.5738525</v>
      </c>
      <c r="AE1030" s="99">
        <v>2736344.6795043899</v>
      </c>
      <c r="AF1030" s="99">
        <v>1943685.9997558601</v>
      </c>
      <c r="AG1030" s="99">
        <v>858963.79929351795</v>
      </c>
      <c r="AH1030" s="99">
        <v>0</v>
      </c>
      <c r="AI1030" s="99">
        <v>0</v>
      </c>
      <c r="AJ1030" s="99">
        <v>493566.16530609102</v>
      </c>
      <c r="AK1030" s="99">
        <v>0</v>
      </c>
      <c r="AL1030" s="99">
        <v>0</v>
      </c>
      <c r="AM1030" s="99">
        <v>446182.07894897502</v>
      </c>
      <c r="AN1030" s="99">
        <v>19406843.118652299</v>
      </c>
      <c r="AO1030" s="99">
        <v>26700138.7338867</v>
      </c>
      <c r="AP1030" s="99">
        <v>0</v>
      </c>
      <c r="AQ1030" s="99">
        <v>16576318.2075195</v>
      </c>
      <c r="AR1030" s="99">
        <v>7514562.6801757803</v>
      </c>
      <c r="AS1030" s="99">
        <v>600313.57739257801</v>
      </c>
      <c r="AT1030" s="99">
        <v>0</v>
      </c>
      <c r="AU1030" s="99">
        <v>0</v>
      </c>
      <c r="AV1030" s="99">
        <v>14466463.8900146</v>
      </c>
      <c r="AW1030" s="99">
        <v>32138984.423339799</v>
      </c>
      <c r="AX1030" s="99">
        <v>19786943.6950684</v>
      </c>
      <c r="AY1030" s="99">
        <v>13995939.3161621</v>
      </c>
      <c r="AZ1030" s="99">
        <v>5797326.9370117197</v>
      </c>
      <c r="BA1030" s="99">
        <v>0</v>
      </c>
      <c r="BB1030" s="99">
        <v>0</v>
      </c>
      <c r="BC1030" s="99">
        <v>3417422.4224548298</v>
      </c>
      <c r="BD1030" s="99">
        <v>0</v>
      </c>
      <c r="BE1030" s="99">
        <v>0</v>
      </c>
      <c r="BF1030" s="99">
        <v>2870798.8788452102</v>
      </c>
      <c r="BG1030" s="99">
        <v>46458098.085449196</v>
      </c>
      <c r="BH1030" s="99">
        <v>4327500.6476440402</v>
      </c>
      <c r="BI1030" s="99">
        <v>0</v>
      </c>
      <c r="BJ1030" s="99">
        <v>4384737.33557129</v>
      </c>
      <c r="BK1030" s="99">
        <v>2689025.1914367699</v>
      </c>
      <c r="BL1030" s="99">
        <v>0</v>
      </c>
      <c r="BM1030" s="99">
        <v>0</v>
      </c>
      <c r="BN1030" s="99">
        <v>0</v>
      </c>
      <c r="BO1030" s="99">
        <v>0</v>
      </c>
      <c r="BP1030" s="99">
        <v>0</v>
      </c>
      <c r="BQ1030" s="99">
        <v>0</v>
      </c>
      <c r="BR1030" s="99">
        <v>4665567.7208862295</v>
      </c>
      <c r="BS1030" s="99">
        <v>2290559.6731567401</v>
      </c>
      <c r="BT1030" s="99">
        <v>0</v>
      </c>
      <c r="BU1030" s="99">
        <v>0</v>
      </c>
      <c r="BV1030" s="99">
        <v>1749502.7575530999</v>
      </c>
      <c r="BW1030" s="99">
        <v>0</v>
      </c>
      <c r="BX1030" s="99">
        <v>0</v>
      </c>
      <c r="BY1030" s="99">
        <v>0</v>
      </c>
      <c r="BZ1030" s="99">
        <v>0</v>
      </c>
      <c r="CA1030" s="99">
        <v>106459.72771263099</v>
      </c>
      <c r="CB1030" s="99">
        <v>6072365.8459472703</v>
      </c>
      <c r="CC1030" s="99">
        <v>43412575.2177734</v>
      </c>
      <c r="CD1030" s="99">
        <v>8698587.9564209003</v>
      </c>
      <c r="CE1030" s="99">
        <v>2859.1131401061998</v>
      </c>
      <c r="CF1030" s="99">
        <v>452615.03062057501</v>
      </c>
      <c r="CG1030" s="99">
        <v>2905150.4904785198</v>
      </c>
      <c r="CH1030" s="99">
        <v>0</v>
      </c>
      <c r="CI1030" s="99">
        <v>109310.69715976701</v>
      </c>
      <c r="CJ1030" s="99">
        <v>6526047.2927856399</v>
      </c>
      <c r="CK1030" s="99">
        <v>46320523.887207001</v>
      </c>
      <c r="CL1030" s="99">
        <v>8694930.5059814509</v>
      </c>
      <c r="CM1030" s="166">
        <v>180724.85805129999</v>
      </c>
      <c r="CN1030" s="166">
        <v>26051952.291259799</v>
      </c>
      <c r="CO1030" s="166">
        <v>92683509.394531295</v>
      </c>
      <c r="CP1030" s="99">
        <v>8694930.5059814509</v>
      </c>
      <c r="CQ1030" s="99">
        <v>0</v>
      </c>
      <c r="CR1030" s="99">
        <v>0</v>
      </c>
      <c r="CS1030" s="99">
        <v>0</v>
      </c>
      <c r="CT1030" s="99">
        <v>0</v>
      </c>
      <c r="CU1030" s="98">
        <v>87016.646369622002</v>
      </c>
      <c r="CV1030" s="98">
        <v>19627.386421940999</v>
      </c>
      <c r="CW1030" s="98">
        <v>6524980.8765678452</v>
      </c>
      <c r="CX1030" s="98">
        <v>46317725.708251923</v>
      </c>
    </row>
    <row r="1031" spans="1:102" x14ac:dyDescent="0.2">
      <c r="A1031" s="98" t="s">
        <v>67</v>
      </c>
      <c r="B1031" s="100">
        <v>38504</v>
      </c>
      <c r="C1031" s="99">
        <v>75914.193523406997</v>
      </c>
      <c r="D1031" s="99">
        <v>1.9093084859923699</v>
      </c>
      <c r="E1031" s="99">
        <v>31668.7267973423</v>
      </c>
      <c r="F1031" s="99">
        <v>17181.4615211487</v>
      </c>
      <c r="G1031" s="99">
        <v>658.48248457908596</v>
      </c>
      <c r="H1031" s="99">
        <v>0</v>
      </c>
      <c r="I1031" s="99">
        <v>0</v>
      </c>
      <c r="J1031" s="99">
        <v>24246.745898485198</v>
      </c>
      <c r="K1031" s="99">
        <v>47087.272155761697</v>
      </c>
      <c r="L1031" s="99">
        <v>56122.175966262803</v>
      </c>
      <c r="M1031" s="99">
        <v>41257.635692119598</v>
      </c>
      <c r="N1031" s="99">
        <v>5619.8997083306303</v>
      </c>
      <c r="O1031" s="99">
        <v>0</v>
      </c>
      <c r="P1031" s="99">
        <v>0</v>
      </c>
      <c r="Q1031" s="99">
        <v>4807.9469951987303</v>
      </c>
      <c r="R1031" s="99">
        <v>0</v>
      </c>
      <c r="S1031" s="99">
        <v>0</v>
      </c>
      <c r="T1031" s="99">
        <v>2899.8473527133501</v>
      </c>
      <c r="U1031" s="99">
        <v>72150.885935783401</v>
      </c>
      <c r="V1031" s="99">
        <v>3716130.89416504</v>
      </c>
      <c r="W1031" s="99">
        <v>50.289831831585602</v>
      </c>
      <c r="X1031" s="99">
        <v>2340202.0951232901</v>
      </c>
      <c r="Y1031" s="99">
        <v>1071339.3803558301</v>
      </c>
      <c r="Z1031" s="99">
        <v>123500.989506721</v>
      </c>
      <c r="AA1031" s="99">
        <v>0</v>
      </c>
      <c r="AB1031" s="99">
        <v>0</v>
      </c>
      <c r="AC1031" s="99">
        <v>8397496.7479247991</v>
      </c>
      <c r="AD1031" s="99">
        <v>11817541.053588901</v>
      </c>
      <c r="AE1031" s="99">
        <v>2784193.0160827599</v>
      </c>
      <c r="AF1031" s="99">
        <v>1950458.1407470701</v>
      </c>
      <c r="AG1031" s="99">
        <v>859703.15438842797</v>
      </c>
      <c r="AH1031" s="99">
        <v>0</v>
      </c>
      <c r="AI1031" s="99">
        <v>0</v>
      </c>
      <c r="AJ1031" s="99">
        <v>492996.23244476301</v>
      </c>
      <c r="AK1031" s="99">
        <v>0</v>
      </c>
      <c r="AL1031" s="99">
        <v>0</v>
      </c>
      <c r="AM1031" s="99">
        <v>469387.636066437</v>
      </c>
      <c r="AN1031" s="99">
        <v>20489733.173583999</v>
      </c>
      <c r="AO1031" s="99">
        <v>27090126.575683601</v>
      </c>
      <c r="AP1031" s="99">
        <v>460.86987234652003</v>
      </c>
      <c r="AQ1031" s="99">
        <v>16673487.9069824</v>
      </c>
      <c r="AR1031" s="99">
        <v>7796689.20812988</v>
      </c>
      <c r="AS1031" s="99">
        <v>794732.84346008301</v>
      </c>
      <c r="AT1031" s="99">
        <v>0</v>
      </c>
      <c r="AU1031" s="99">
        <v>0</v>
      </c>
      <c r="AV1031" s="99">
        <v>19203543.329345699</v>
      </c>
      <c r="AW1031" s="99">
        <v>28523156.821533199</v>
      </c>
      <c r="AX1031" s="99">
        <v>20344968.3125</v>
      </c>
      <c r="AY1031" s="99">
        <v>14141992.6680908</v>
      </c>
      <c r="AZ1031" s="99">
        <v>5850009.2348632803</v>
      </c>
      <c r="BA1031" s="99">
        <v>0</v>
      </c>
      <c r="BB1031" s="99">
        <v>0</v>
      </c>
      <c r="BC1031" s="99">
        <v>3439028.4665527302</v>
      </c>
      <c r="BD1031" s="99">
        <v>0</v>
      </c>
      <c r="BE1031" s="99">
        <v>0</v>
      </c>
      <c r="BF1031" s="99">
        <v>3040212.70672607</v>
      </c>
      <c r="BG1031" s="99">
        <v>48089870.654296897</v>
      </c>
      <c r="BH1031" s="99">
        <v>4479943.2653198196</v>
      </c>
      <c r="BI1031" s="99">
        <v>52.8017731276341</v>
      </c>
      <c r="BJ1031" s="99">
        <v>4462897.0103149395</v>
      </c>
      <c r="BK1031" s="99">
        <v>2796007.51068115</v>
      </c>
      <c r="BL1031" s="99">
        <v>0</v>
      </c>
      <c r="BM1031" s="99">
        <v>0</v>
      </c>
      <c r="BN1031" s="99">
        <v>0</v>
      </c>
      <c r="BO1031" s="99">
        <v>0</v>
      </c>
      <c r="BP1031" s="99">
        <v>0</v>
      </c>
      <c r="BQ1031" s="99">
        <v>0</v>
      </c>
      <c r="BR1031" s="99">
        <v>4754426.5291748</v>
      </c>
      <c r="BS1031" s="99">
        <v>2334769.3927917499</v>
      </c>
      <c r="BT1031" s="99">
        <v>0</v>
      </c>
      <c r="BU1031" s="99">
        <v>0</v>
      </c>
      <c r="BV1031" s="99">
        <v>1830987.4883270301</v>
      </c>
      <c r="BW1031" s="99">
        <v>0</v>
      </c>
      <c r="BX1031" s="99">
        <v>0</v>
      </c>
      <c r="BY1031" s="99">
        <v>0</v>
      </c>
      <c r="BZ1031" s="99">
        <v>0</v>
      </c>
      <c r="CA1031" s="99">
        <v>107722.20979309099</v>
      </c>
      <c r="CB1031" s="99">
        <v>6050625.9029540997</v>
      </c>
      <c r="CC1031" s="99">
        <v>43584946.605957001</v>
      </c>
      <c r="CD1031" s="99">
        <v>8903642.5859375</v>
      </c>
      <c r="CE1031" s="99">
        <v>2935.5263100266502</v>
      </c>
      <c r="CF1031" s="99">
        <v>462425.26504135103</v>
      </c>
      <c r="CG1031" s="99">
        <v>3003129.3141174298</v>
      </c>
      <c r="CH1031" s="99">
        <v>0</v>
      </c>
      <c r="CI1031" s="99">
        <v>110611.28567409499</v>
      </c>
      <c r="CJ1031" s="99">
        <v>6510710.5588989304</v>
      </c>
      <c r="CK1031" s="99">
        <v>46576008.5078125</v>
      </c>
      <c r="CL1031" s="99">
        <v>8900358.8433837909</v>
      </c>
      <c r="CM1031" s="166">
        <v>182427.10319137599</v>
      </c>
      <c r="CN1031" s="166">
        <v>26906867.0537109</v>
      </c>
      <c r="CO1031" s="166">
        <v>94694541.944335893</v>
      </c>
      <c r="CP1031" s="99">
        <v>8900358.8433837909</v>
      </c>
      <c r="CQ1031" s="99">
        <v>0</v>
      </c>
      <c r="CR1031" s="99">
        <v>0</v>
      </c>
      <c r="CS1031" s="99">
        <v>0</v>
      </c>
      <c r="CT1031" s="99">
        <v>0</v>
      </c>
      <c r="CU1031" s="98">
        <v>81186.018703180001</v>
      </c>
      <c r="CV1031" s="98">
        <v>24733.472910507</v>
      </c>
      <c r="CW1031" s="98">
        <v>6513051.167995451</v>
      </c>
      <c r="CX1031" s="98">
        <v>46588075.920074433</v>
      </c>
    </row>
    <row r="1032" spans="1:102" x14ac:dyDescent="0.2">
      <c r="A1032" s="98" t="s">
        <v>67</v>
      </c>
      <c r="B1032" s="100">
        <v>38596</v>
      </c>
      <c r="C1032" s="99">
        <v>77224.206673622102</v>
      </c>
      <c r="D1032" s="99">
        <v>2.21403954498237</v>
      </c>
      <c r="E1032" s="99">
        <v>31426.259615421299</v>
      </c>
      <c r="F1032" s="99">
        <v>17517.424583435099</v>
      </c>
      <c r="G1032" s="99">
        <v>797.987362243235</v>
      </c>
      <c r="H1032" s="99">
        <v>0</v>
      </c>
      <c r="I1032" s="99">
        <v>0</v>
      </c>
      <c r="J1032" s="99">
        <v>29580.096727132801</v>
      </c>
      <c r="K1032" s="99">
        <v>42365.597441673301</v>
      </c>
      <c r="L1032" s="99">
        <v>57619.074462413802</v>
      </c>
      <c r="M1032" s="99">
        <v>41933.565581798597</v>
      </c>
      <c r="N1032" s="99">
        <v>5690.0218952894202</v>
      </c>
      <c r="O1032" s="99">
        <v>0</v>
      </c>
      <c r="P1032" s="99">
        <v>0</v>
      </c>
      <c r="Q1032" s="99">
        <v>4847.8941156864203</v>
      </c>
      <c r="R1032" s="99">
        <v>0</v>
      </c>
      <c r="S1032" s="99">
        <v>0</v>
      </c>
      <c r="T1032" s="99">
        <v>2945.60151964426</v>
      </c>
      <c r="U1032" s="99">
        <v>71794.778747558594</v>
      </c>
      <c r="V1032" s="99">
        <v>3770541.7233581501</v>
      </c>
      <c r="W1032" s="99">
        <v>261.90872997418001</v>
      </c>
      <c r="X1032" s="99">
        <v>2313431.2298583998</v>
      </c>
      <c r="Y1032" s="99">
        <v>1092602.80278015</v>
      </c>
      <c r="Z1032" s="99">
        <v>154350.03333854699</v>
      </c>
      <c r="AA1032" s="99">
        <v>0</v>
      </c>
      <c r="AB1032" s="99">
        <v>0</v>
      </c>
      <c r="AC1032" s="99">
        <v>10512688.038208</v>
      </c>
      <c r="AD1032" s="99">
        <v>9958854.1997070294</v>
      </c>
      <c r="AE1032" s="99">
        <v>2760781.71176147</v>
      </c>
      <c r="AF1032" s="99">
        <v>1989193.8228607201</v>
      </c>
      <c r="AG1032" s="99">
        <v>856867.23614502</v>
      </c>
      <c r="AH1032" s="99">
        <v>0</v>
      </c>
      <c r="AI1032" s="99">
        <v>0</v>
      </c>
      <c r="AJ1032" s="99">
        <v>495462.31402587902</v>
      </c>
      <c r="AK1032" s="99">
        <v>0</v>
      </c>
      <c r="AL1032" s="99">
        <v>0</v>
      </c>
      <c r="AM1032" s="99">
        <v>470137.80628585798</v>
      </c>
      <c r="AN1032" s="99">
        <v>20729842.785156298</v>
      </c>
      <c r="AO1032" s="99">
        <v>27887791.279541001</v>
      </c>
      <c r="AP1032" s="99">
        <v>2179.4364260137099</v>
      </c>
      <c r="AQ1032" s="99">
        <v>16479209.1290283</v>
      </c>
      <c r="AR1032" s="99">
        <v>7789607.4119262705</v>
      </c>
      <c r="AS1032" s="99">
        <v>1001376.8451767</v>
      </c>
      <c r="AT1032" s="99">
        <v>0</v>
      </c>
      <c r="AU1032" s="99">
        <v>0</v>
      </c>
      <c r="AV1032" s="99">
        <v>23464446.356689502</v>
      </c>
      <c r="AW1032" s="99">
        <v>24363847.3820801</v>
      </c>
      <c r="AX1032" s="99">
        <v>20488265.604492199</v>
      </c>
      <c r="AY1032" s="99">
        <v>14622796.483154301</v>
      </c>
      <c r="AZ1032" s="99">
        <v>5914454.26745605</v>
      </c>
      <c r="BA1032" s="99">
        <v>0</v>
      </c>
      <c r="BB1032" s="99">
        <v>0</v>
      </c>
      <c r="BC1032" s="99">
        <v>3523136.36801147</v>
      </c>
      <c r="BD1032" s="99">
        <v>0</v>
      </c>
      <c r="BE1032" s="99">
        <v>0</v>
      </c>
      <c r="BF1032" s="99">
        <v>3086585.3621215802</v>
      </c>
      <c r="BG1032" s="99">
        <v>48402343.810546897</v>
      </c>
      <c r="BH1032" s="99">
        <v>4758899.6065063505</v>
      </c>
      <c r="BI1032" s="99">
        <v>76.7859639339149</v>
      </c>
      <c r="BJ1032" s="99">
        <v>4532563.7341308603</v>
      </c>
      <c r="BK1032" s="99">
        <v>2915163.5202941899</v>
      </c>
      <c r="BL1032" s="99">
        <v>0</v>
      </c>
      <c r="BM1032" s="99">
        <v>0</v>
      </c>
      <c r="BN1032" s="99">
        <v>0</v>
      </c>
      <c r="BO1032" s="99">
        <v>0</v>
      </c>
      <c r="BP1032" s="99">
        <v>0</v>
      </c>
      <c r="BQ1032" s="99">
        <v>0</v>
      </c>
      <c r="BR1032" s="99">
        <v>4936926.3027343797</v>
      </c>
      <c r="BS1032" s="99">
        <v>2373766.9372558598</v>
      </c>
      <c r="BT1032" s="99">
        <v>0</v>
      </c>
      <c r="BU1032" s="99">
        <v>0</v>
      </c>
      <c r="BV1032" s="99">
        <v>1889213.4211578399</v>
      </c>
      <c r="BW1032" s="99">
        <v>0</v>
      </c>
      <c r="BX1032" s="99">
        <v>0</v>
      </c>
      <c r="BY1032" s="99">
        <v>0</v>
      </c>
      <c r="BZ1032" s="99">
        <v>0</v>
      </c>
      <c r="CA1032" s="99">
        <v>108560.506152153</v>
      </c>
      <c r="CB1032" s="99">
        <v>6099451.9144897498</v>
      </c>
      <c r="CC1032" s="99">
        <v>44498506.580078103</v>
      </c>
      <c r="CD1032" s="99">
        <v>9356550.4381103497</v>
      </c>
      <c r="CE1032" s="99">
        <v>2883.1359337270301</v>
      </c>
      <c r="CF1032" s="99">
        <v>469244.99102401698</v>
      </c>
      <c r="CG1032" s="99">
        <v>3082370.3666992201</v>
      </c>
      <c r="CH1032" s="99">
        <v>0</v>
      </c>
      <c r="CI1032" s="99">
        <v>111467.388019562</v>
      </c>
      <c r="CJ1032" s="99">
        <v>6567978.3361816397</v>
      </c>
      <c r="CK1032" s="99">
        <v>47576726.855957001</v>
      </c>
      <c r="CL1032" s="99">
        <v>9368308.3516845703</v>
      </c>
      <c r="CM1032" s="166">
        <v>183347.29211425799</v>
      </c>
      <c r="CN1032" s="166">
        <v>27193158.014160201</v>
      </c>
      <c r="CO1032" s="166">
        <v>95880343.590820298</v>
      </c>
      <c r="CP1032" s="99">
        <v>9368308.3516845703</v>
      </c>
      <c r="CQ1032" s="99">
        <v>0</v>
      </c>
      <c r="CR1032" s="99">
        <v>0</v>
      </c>
      <c r="CS1032" s="99">
        <v>0</v>
      </c>
      <c r="CT1032" s="99">
        <v>0</v>
      </c>
      <c r="CU1032" s="98">
        <v>76290.323935584995</v>
      </c>
      <c r="CV1032" s="98">
        <v>30179.820632824001</v>
      </c>
      <c r="CW1032" s="98">
        <v>6568696.9055137672</v>
      </c>
      <c r="CX1032" s="98">
        <v>47580876.946777321</v>
      </c>
    </row>
    <row r="1033" spans="1:102" x14ac:dyDescent="0.2">
      <c r="A1033" s="98" t="s">
        <v>67</v>
      </c>
      <c r="B1033" s="100">
        <v>38687</v>
      </c>
      <c r="C1033" s="99">
        <v>79026.323065757795</v>
      </c>
      <c r="D1033" s="99">
        <v>2.7456781879882302</v>
      </c>
      <c r="E1033" s="99">
        <v>31217.698187112801</v>
      </c>
      <c r="F1033" s="99">
        <v>17888.169999122601</v>
      </c>
      <c r="G1033" s="99">
        <v>959.88921800255798</v>
      </c>
      <c r="H1033" s="99">
        <v>0</v>
      </c>
      <c r="I1033" s="99">
        <v>0</v>
      </c>
      <c r="J1033" s="99">
        <v>35297.120178699501</v>
      </c>
      <c r="K1033" s="99">
        <v>38061.180791854902</v>
      </c>
      <c r="L1033" s="99">
        <v>56779.991301059701</v>
      </c>
      <c r="M1033" s="99">
        <v>42807.731072902701</v>
      </c>
      <c r="N1033" s="99">
        <v>5727.3822095394098</v>
      </c>
      <c r="O1033" s="99">
        <v>0</v>
      </c>
      <c r="P1033" s="99">
        <v>0</v>
      </c>
      <c r="Q1033" s="99">
        <v>4889.6071931719798</v>
      </c>
      <c r="R1033" s="99">
        <v>0</v>
      </c>
      <c r="S1033" s="99">
        <v>0</v>
      </c>
      <c r="T1033" s="99">
        <v>2912.3812967836898</v>
      </c>
      <c r="U1033" s="99">
        <v>72986.908538818403</v>
      </c>
      <c r="V1033" s="99">
        <v>3846137.4981384301</v>
      </c>
      <c r="W1033" s="99">
        <v>169.70816911757001</v>
      </c>
      <c r="X1033" s="99">
        <v>2279476.5799255399</v>
      </c>
      <c r="Y1033" s="99">
        <v>1104256.9622345001</v>
      </c>
      <c r="Z1033" s="99">
        <v>186735.60948753401</v>
      </c>
      <c r="AA1033" s="99">
        <v>0</v>
      </c>
      <c r="AB1033" s="99">
        <v>0</v>
      </c>
      <c r="AC1033" s="99">
        <v>13347718.479126001</v>
      </c>
      <c r="AD1033" s="99">
        <v>8932301.6661377009</v>
      </c>
      <c r="AE1033" s="99">
        <v>2649206.4097290002</v>
      </c>
      <c r="AF1033" s="99">
        <v>2014172.16560364</v>
      </c>
      <c r="AG1033" s="99">
        <v>863621.11862182606</v>
      </c>
      <c r="AH1033" s="99">
        <v>0</v>
      </c>
      <c r="AI1033" s="99">
        <v>0</v>
      </c>
      <c r="AJ1033" s="99">
        <v>491624.95512390102</v>
      </c>
      <c r="AK1033" s="99">
        <v>0</v>
      </c>
      <c r="AL1033" s="99">
        <v>0</v>
      </c>
      <c r="AM1033" s="99">
        <v>462318.936405182</v>
      </c>
      <c r="AN1033" s="99">
        <v>21924915.909912098</v>
      </c>
      <c r="AO1033" s="99">
        <v>28817525.802978501</v>
      </c>
      <c r="AP1033" s="99">
        <v>1575.1645488291999</v>
      </c>
      <c r="AQ1033" s="99">
        <v>16499695.7810059</v>
      </c>
      <c r="AR1033" s="99">
        <v>8133109.1763305701</v>
      </c>
      <c r="AS1033" s="99">
        <v>1237758.2288818399</v>
      </c>
      <c r="AT1033" s="99">
        <v>0</v>
      </c>
      <c r="AU1033" s="99">
        <v>0</v>
      </c>
      <c r="AV1033" s="99">
        <v>29012363.748535201</v>
      </c>
      <c r="AW1033" s="99">
        <v>22126578.154785201</v>
      </c>
      <c r="AX1033" s="99">
        <v>20108372.416015599</v>
      </c>
      <c r="AY1033" s="99">
        <v>15027289.818603501</v>
      </c>
      <c r="AZ1033" s="99">
        <v>6053938.1539306603</v>
      </c>
      <c r="BA1033" s="99">
        <v>0</v>
      </c>
      <c r="BB1033" s="99">
        <v>0</v>
      </c>
      <c r="BC1033" s="99">
        <v>3548378.8140564002</v>
      </c>
      <c r="BD1033" s="99">
        <v>0</v>
      </c>
      <c r="BE1033" s="99">
        <v>0</v>
      </c>
      <c r="BF1033" s="99">
        <v>3095311.39703369</v>
      </c>
      <c r="BG1033" s="99">
        <v>50624217.812988304</v>
      </c>
      <c r="BH1033" s="99">
        <v>4960064.8595581101</v>
      </c>
      <c r="BI1033" s="99">
        <v>145.93726942688201</v>
      </c>
      <c r="BJ1033" s="99">
        <v>4515874.0197143601</v>
      </c>
      <c r="BK1033" s="99">
        <v>2968364.98547363</v>
      </c>
      <c r="BL1033" s="99">
        <v>0</v>
      </c>
      <c r="BM1033" s="99">
        <v>0</v>
      </c>
      <c r="BN1033" s="99">
        <v>0</v>
      </c>
      <c r="BO1033" s="99">
        <v>0</v>
      </c>
      <c r="BP1033" s="99">
        <v>0</v>
      </c>
      <c r="BQ1033" s="99">
        <v>0</v>
      </c>
      <c r="BR1033" s="99">
        <v>5099555.8171997098</v>
      </c>
      <c r="BS1033" s="99">
        <v>2426369.2676696801</v>
      </c>
      <c r="BT1033" s="99">
        <v>0</v>
      </c>
      <c r="BU1033" s="99">
        <v>0</v>
      </c>
      <c r="BV1033" s="99">
        <v>1921868.3653106701</v>
      </c>
      <c r="BW1033" s="99">
        <v>0</v>
      </c>
      <c r="BX1033" s="99">
        <v>0</v>
      </c>
      <c r="BY1033" s="99">
        <v>0</v>
      </c>
      <c r="BZ1033" s="99">
        <v>0</v>
      </c>
      <c r="CA1033" s="99">
        <v>110124.379244804</v>
      </c>
      <c r="CB1033" s="99">
        <v>6118095.0060424795</v>
      </c>
      <c r="CC1033" s="99">
        <v>45314866.868652299</v>
      </c>
      <c r="CD1033" s="99">
        <v>9467519.4152831994</v>
      </c>
      <c r="CE1033" s="99">
        <v>2929.0873835980901</v>
      </c>
      <c r="CF1033" s="99">
        <v>477723.40782928502</v>
      </c>
      <c r="CG1033" s="99">
        <v>3197421.0476379399</v>
      </c>
      <c r="CH1033" s="99">
        <v>0</v>
      </c>
      <c r="CI1033" s="99">
        <v>113081.197148323</v>
      </c>
      <c r="CJ1033" s="99">
        <v>6597704.9048461895</v>
      </c>
      <c r="CK1033" s="99">
        <v>48523076.737304702</v>
      </c>
      <c r="CL1033" s="99">
        <v>9473010.5885009803</v>
      </c>
      <c r="CM1033" s="166">
        <v>185778.31195831299</v>
      </c>
      <c r="CN1033" s="166">
        <v>28612397.848144501</v>
      </c>
      <c r="CO1033" s="166">
        <v>99349589.467773393</v>
      </c>
      <c r="CP1033" s="99">
        <v>9473010.5885009803</v>
      </c>
      <c r="CQ1033" s="99">
        <v>0</v>
      </c>
      <c r="CR1033" s="99">
        <v>0</v>
      </c>
      <c r="CS1033" s="99">
        <v>0</v>
      </c>
      <c r="CT1033" s="99">
        <v>0</v>
      </c>
      <c r="CU1033" s="98">
        <v>70870.104681997007</v>
      </c>
      <c r="CV1033" s="98">
        <v>35987.147283867002</v>
      </c>
      <c r="CW1033" s="98">
        <v>6595818.4138717642</v>
      </c>
      <c r="CX1033" s="98">
        <v>48512287.916290238</v>
      </c>
    </row>
    <row r="1034" spans="1:102" x14ac:dyDescent="0.2">
      <c r="A1034" s="98" t="s">
        <v>67</v>
      </c>
      <c r="B1034" s="100">
        <v>38777</v>
      </c>
      <c r="C1034" s="99">
        <v>80986.343354225202</v>
      </c>
      <c r="D1034" s="99">
        <v>4.2414398269611402</v>
      </c>
      <c r="E1034" s="99">
        <v>30579.746889114402</v>
      </c>
      <c r="F1034" s="99">
        <v>17630.200773000699</v>
      </c>
      <c r="G1034" s="99">
        <v>1134.0056820958901</v>
      </c>
      <c r="H1034" s="99">
        <v>0</v>
      </c>
      <c r="I1034" s="99">
        <v>0</v>
      </c>
      <c r="J1034" s="99">
        <v>40591.493037223801</v>
      </c>
      <c r="K1034" s="99">
        <v>33300.973755359701</v>
      </c>
      <c r="L1034" s="99">
        <v>27261.629454374299</v>
      </c>
      <c r="M1034" s="99">
        <v>43490.633474349997</v>
      </c>
      <c r="N1034" s="99">
        <v>5893.97195792198</v>
      </c>
      <c r="O1034" s="99">
        <v>37381.479906082197</v>
      </c>
      <c r="P1034" s="99">
        <v>0</v>
      </c>
      <c r="Q1034" s="99">
        <v>4903.1564970612499</v>
      </c>
      <c r="R1034" s="99">
        <v>2007.29711152613</v>
      </c>
      <c r="S1034" s="99">
        <v>0</v>
      </c>
      <c r="T1034" s="99">
        <v>1047.6513999700501</v>
      </c>
      <c r="U1034" s="99">
        <v>73901.216298103303</v>
      </c>
      <c r="V1034" s="99">
        <v>3955801.2831420898</v>
      </c>
      <c r="W1034" s="99">
        <v>162.29211750999099</v>
      </c>
      <c r="X1034" s="99">
        <v>2256681.1028137198</v>
      </c>
      <c r="Y1034" s="99">
        <v>1113289.9259490999</v>
      </c>
      <c r="Z1034" s="99">
        <v>222450.13978958101</v>
      </c>
      <c r="AA1034" s="99">
        <v>0</v>
      </c>
      <c r="AB1034" s="99">
        <v>0</v>
      </c>
      <c r="AC1034" s="99">
        <v>15419613.0544434</v>
      </c>
      <c r="AD1034" s="99">
        <v>7363449.0980834998</v>
      </c>
      <c r="AE1034" s="99">
        <v>1116512.5536956801</v>
      </c>
      <c r="AF1034" s="99">
        <v>2040484.9569397001</v>
      </c>
      <c r="AG1034" s="99">
        <v>868202.74790191697</v>
      </c>
      <c r="AH1034" s="99">
        <v>1716863.33299255</v>
      </c>
      <c r="AI1034" s="99">
        <v>0</v>
      </c>
      <c r="AJ1034" s="99">
        <v>495561.50286865199</v>
      </c>
      <c r="AK1034" s="99">
        <v>318238.80342102097</v>
      </c>
      <c r="AL1034" s="99">
        <v>0</v>
      </c>
      <c r="AM1034" s="99">
        <v>174288.928476334</v>
      </c>
      <c r="AN1034" s="99">
        <v>22725726.239257801</v>
      </c>
      <c r="AO1034" s="99">
        <v>29924665.753906298</v>
      </c>
      <c r="AP1034" s="99">
        <v>1361.2494460344301</v>
      </c>
      <c r="AQ1034" s="99">
        <v>16503621.012207</v>
      </c>
      <c r="AR1034" s="99">
        <v>8180796.2002563505</v>
      </c>
      <c r="AS1034" s="99">
        <v>1526170.8646698</v>
      </c>
      <c r="AT1034" s="99">
        <v>0</v>
      </c>
      <c r="AU1034" s="99">
        <v>0</v>
      </c>
      <c r="AV1034" s="99">
        <v>33957366.519531302</v>
      </c>
      <c r="AW1034" s="99">
        <v>18338492.146484401</v>
      </c>
      <c r="AX1034" s="99">
        <v>8815443.6558837909</v>
      </c>
      <c r="AY1034" s="99">
        <v>15407980.4293213</v>
      </c>
      <c r="AZ1034" s="99">
        <v>6172580.1392211895</v>
      </c>
      <c r="BA1034" s="99">
        <v>12570024.9068604</v>
      </c>
      <c r="BB1034" s="99">
        <v>0</v>
      </c>
      <c r="BC1034" s="99">
        <v>3631750.1053466802</v>
      </c>
      <c r="BD1034" s="99">
        <v>2157213.9884033198</v>
      </c>
      <c r="BE1034" s="99">
        <v>0</v>
      </c>
      <c r="BF1034" s="99">
        <v>1192952.3863067599</v>
      </c>
      <c r="BG1034" s="99">
        <v>52231003.358886696</v>
      </c>
      <c r="BH1034" s="99">
        <v>7016024.1137695303</v>
      </c>
      <c r="BI1034" s="99">
        <v>188.34157076850499</v>
      </c>
      <c r="BJ1034" s="99">
        <v>5437699.9333496103</v>
      </c>
      <c r="BK1034" s="99">
        <v>3240011.6951293899</v>
      </c>
      <c r="BL1034" s="99">
        <v>0</v>
      </c>
      <c r="BM1034" s="99">
        <v>0</v>
      </c>
      <c r="BN1034" s="99">
        <v>0</v>
      </c>
      <c r="BO1034" s="99">
        <v>0</v>
      </c>
      <c r="BP1034" s="99">
        <v>0</v>
      </c>
      <c r="BQ1034" s="99">
        <v>0</v>
      </c>
      <c r="BR1034" s="99">
        <v>5419475.0029907199</v>
      </c>
      <c r="BS1034" s="99">
        <v>2548249.11437988</v>
      </c>
      <c r="BT1034" s="99">
        <v>2450021.3973083501</v>
      </c>
      <c r="BU1034" s="99">
        <v>0</v>
      </c>
      <c r="BV1034" s="99">
        <v>1963599.52949524</v>
      </c>
      <c r="BW1034" s="99">
        <v>250776.359437943</v>
      </c>
      <c r="BX1034" s="99">
        <v>0</v>
      </c>
      <c r="BY1034" s="99">
        <v>0</v>
      </c>
      <c r="BZ1034" s="99">
        <v>0</v>
      </c>
      <c r="CA1034" s="99">
        <v>111625.651871681</v>
      </c>
      <c r="CB1034" s="99">
        <v>6206425.5745239304</v>
      </c>
      <c r="CC1034" s="99">
        <v>46397164.434082001</v>
      </c>
      <c r="CD1034" s="99">
        <v>12448982.0778809</v>
      </c>
      <c r="CE1034" s="99">
        <v>2955.5362047553099</v>
      </c>
      <c r="CF1034" s="99">
        <v>489861.60303497303</v>
      </c>
      <c r="CG1034" s="99">
        <v>3323057.8808288602</v>
      </c>
      <c r="CH1034" s="99">
        <v>0</v>
      </c>
      <c r="CI1034" s="99">
        <v>114571.467269897</v>
      </c>
      <c r="CJ1034" s="99">
        <v>6697046.4046630897</v>
      </c>
      <c r="CK1034" s="99">
        <v>49720979.800292999</v>
      </c>
      <c r="CL1034" s="99">
        <v>12699509.8123779</v>
      </c>
      <c r="CM1034" s="166">
        <v>188067.62260818499</v>
      </c>
      <c r="CN1034" s="166">
        <v>29529686.299316399</v>
      </c>
      <c r="CO1034" s="166">
        <v>102019302.802734</v>
      </c>
      <c r="CP1034" s="99">
        <v>12699509.8123779</v>
      </c>
      <c r="CQ1034" s="99">
        <v>0</v>
      </c>
      <c r="CR1034" s="99">
        <v>0</v>
      </c>
      <c r="CS1034" s="99">
        <v>0</v>
      </c>
      <c r="CT1034" s="99">
        <v>0</v>
      </c>
      <c r="CU1034" s="98">
        <v>65596.390634751006</v>
      </c>
      <c r="CV1034" s="98">
        <v>41392.106999928001</v>
      </c>
      <c r="CW1034" s="98">
        <v>6696287.1775589036</v>
      </c>
      <c r="CX1034" s="98">
        <v>49720222.314910859</v>
      </c>
    </row>
    <row r="1035" spans="1:102" x14ac:dyDescent="0.2">
      <c r="A1035" s="98" t="s">
        <v>67</v>
      </c>
      <c r="B1035" s="100">
        <v>38869</v>
      </c>
      <c r="C1035" s="99">
        <v>83747.252546310396</v>
      </c>
      <c r="D1035" s="99">
        <v>2.8070116379822099</v>
      </c>
      <c r="E1035" s="99">
        <v>30288.8726139069</v>
      </c>
      <c r="F1035" s="99">
        <v>17965.037493467298</v>
      </c>
      <c r="G1035" s="99">
        <v>1298.38064098358</v>
      </c>
      <c r="H1035" s="99">
        <v>0</v>
      </c>
      <c r="I1035" s="99">
        <v>0</v>
      </c>
      <c r="J1035" s="99">
        <v>45513.716163158402</v>
      </c>
      <c r="K1035" s="99">
        <v>28888.854208469402</v>
      </c>
      <c r="L1035" s="99">
        <v>25566.654271125801</v>
      </c>
      <c r="M1035" s="99">
        <v>44369.810409069098</v>
      </c>
      <c r="N1035" s="99">
        <v>5849.4151054620697</v>
      </c>
      <c r="O1035" s="99">
        <v>39277.033647060402</v>
      </c>
      <c r="P1035" s="99">
        <v>0</v>
      </c>
      <c r="Q1035" s="99">
        <v>5023.3375461697597</v>
      </c>
      <c r="R1035" s="99">
        <v>2144.4203243851698</v>
      </c>
      <c r="S1035" s="99">
        <v>0</v>
      </c>
      <c r="T1035" s="99">
        <v>967.51735391467798</v>
      </c>
      <c r="U1035" s="99">
        <v>74717.437179565401</v>
      </c>
      <c r="V1035" s="99">
        <v>4088603.5645141602</v>
      </c>
      <c r="W1035" s="99">
        <v>122.470195864327</v>
      </c>
      <c r="X1035" s="99">
        <v>2236633.54046631</v>
      </c>
      <c r="Y1035" s="99">
        <v>1118902.67150879</v>
      </c>
      <c r="Z1035" s="99">
        <v>248366.04483222999</v>
      </c>
      <c r="AA1035" s="99">
        <v>0</v>
      </c>
      <c r="AB1035" s="99">
        <v>0</v>
      </c>
      <c r="AC1035" s="99">
        <v>17240580.864990201</v>
      </c>
      <c r="AD1035" s="99">
        <v>6082961.0108032199</v>
      </c>
      <c r="AE1035" s="99">
        <v>1044882.0286865199</v>
      </c>
      <c r="AF1035" s="99">
        <v>2116581.0755004901</v>
      </c>
      <c r="AG1035" s="99">
        <v>866896.06158447301</v>
      </c>
      <c r="AH1035" s="99">
        <v>1795722.92658997</v>
      </c>
      <c r="AI1035" s="99">
        <v>0</v>
      </c>
      <c r="AJ1035" s="99">
        <v>498358.64022445702</v>
      </c>
      <c r="AK1035" s="99">
        <v>332166.73865890497</v>
      </c>
      <c r="AL1035" s="99">
        <v>0</v>
      </c>
      <c r="AM1035" s="99">
        <v>156050.09208488499</v>
      </c>
      <c r="AN1035" s="99">
        <v>23432026.777099598</v>
      </c>
      <c r="AO1035" s="99">
        <v>31341759.534179699</v>
      </c>
      <c r="AP1035" s="99">
        <v>1012.78179132193</v>
      </c>
      <c r="AQ1035" s="99">
        <v>16247590.6843262</v>
      </c>
      <c r="AR1035" s="99">
        <v>8177250.7617797898</v>
      </c>
      <c r="AS1035" s="99">
        <v>1696888.88517761</v>
      </c>
      <c r="AT1035" s="99">
        <v>0</v>
      </c>
      <c r="AU1035" s="99">
        <v>0</v>
      </c>
      <c r="AV1035" s="99">
        <v>38589237.232910201</v>
      </c>
      <c r="AW1035" s="99">
        <v>15263403.915771499</v>
      </c>
      <c r="AX1035" s="99">
        <v>8345154.3017578097</v>
      </c>
      <c r="AY1035" s="99">
        <v>16160066.513549799</v>
      </c>
      <c r="AZ1035" s="99">
        <v>6237265.89379883</v>
      </c>
      <c r="BA1035" s="99">
        <v>13240007.403320299</v>
      </c>
      <c r="BB1035" s="99">
        <v>0</v>
      </c>
      <c r="BC1035" s="99">
        <v>3695148.67724609</v>
      </c>
      <c r="BD1035" s="99">
        <v>2260827.07739258</v>
      </c>
      <c r="BE1035" s="99">
        <v>0</v>
      </c>
      <c r="BF1035" s="99">
        <v>1082197.87309265</v>
      </c>
      <c r="BG1035" s="99">
        <v>53737918.800781302</v>
      </c>
      <c r="BH1035" s="99">
        <v>7382598.5806274395</v>
      </c>
      <c r="BI1035" s="99">
        <v>139.56030437350299</v>
      </c>
      <c r="BJ1035" s="99">
        <v>5387942.9640502902</v>
      </c>
      <c r="BK1035" s="99">
        <v>3225549.0935058598</v>
      </c>
      <c r="BL1035" s="99">
        <v>0</v>
      </c>
      <c r="BM1035" s="99">
        <v>0</v>
      </c>
      <c r="BN1035" s="99">
        <v>0</v>
      </c>
      <c r="BO1035" s="99">
        <v>0</v>
      </c>
      <c r="BP1035" s="99">
        <v>0</v>
      </c>
      <c r="BQ1035" s="99">
        <v>0</v>
      </c>
      <c r="BR1035" s="99">
        <v>5630023.00463867</v>
      </c>
      <c r="BS1035" s="99">
        <v>2547373.9159851102</v>
      </c>
      <c r="BT1035" s="99">
        <v>2580817.73077393</v>
      </c>
      <c r="BU1035" s="99">
        <v>0</v>
      </c>
      <c r="BV1035" s="99">
        <v>2001792.3235015899</v>
      </c>
      <c r="BW1035" s="99">
        <v>261105.951000214</v>
      </c>
      <c r="BX1035" s="99">
        <v>0</v>
      </c>
      <c r="BY1035" s="99">
        <v>0</v>
      </c>
      <c r="BZ1035" s="99">
        <v>0</v>
      </c>
      <c r="CA1035" s="99">
        <v>114192.15629768401</v>
      </c>
      <c r="CB1035" s="99">
        <v>6325234.2066040002</v>
      </c>
      <c r="CC1035" s="99">
        <v>47747134.316406302</v>
      </c>
      <c r="CD1035" s="99">
        <v>12745080.7814941</v>
      </c>
      <c r="CE1035" s="99">
        <v>3015.2249234020701</v>
      </c>
      <c r="CF1035" s="99">
        <v>495025.61051940901</v>
      </c>
      <c r="CG1035" s="99">
        <v>3395005.3359680199</v>
      </c>
      <c r="CH1035" s="99">
        <v>0</v>
      </c>
      <c r="CI1035" s="99">
        <v>117174.85970115699</v>
      </c>
      <c r="CJ1035" s="99">
        <v>6818740.6253051804</v>
      </c>
      <c r="CK1035" s="99">
        <v>51136531.575195298</v>
      </c>
      <c r="CL1035" s="99">
        <v>13007597.1604004</v>
      </c>
      <c r="CM1035" s="166">
        <v>191373.370897293</v>
      </c>
      <c r="CN1035" s="166">
        <v>30258854.746582001</v>
      </c>
      <c r="CO1035" s="166">
        <v>104959101.550781</v>
      </c>
      <c r="CP1035" s="99">
        <v>13007597.1604004</v>
      </c>
      <c r="CQ1035" s="99">
        <v>0</v>
      </c>
      <c r="CR1035" s="99">
        <v>0</v>
      </c>
      <c r="CS1035" s="99">
        <v>0</v>
      </c>
      <c r="CT1035" s="99">
        <v>0</v>
      </c>
      <c r="CU1035" s="98">
        <v>60980.015874156998</v>
      </c>
      <c r="CV1035" s="98">
        <v>46445.368452328999</v>
      </c>
      <c r="CW1035" s="98">
        <v>6820259.8171234094</v>
      </c>
      <c r="CX1035" s="98">
        <v>51142139.65237432</v>
      </c>
    </row>
    <row r="1036" spans="1:102" x14ac:dyDescent="0.2">
      <c r="A1036" s="98" t="s">
        <v>67</v>
      </c>
      <c r="B1036" s="100">
        <v>38961</v>
      </c>
      <c r="C1036" s="99">
        <v>85784.324748992905</v>
      </c>
      <c r="D1036" s="99">
        <v>4.47371517296415</v>
      </c>
      <c r="E1036" s="99">
        <v>29702.059415340402</v>
      </c>
      <c r="F1036" s="99">
        <v>17758.7649929523</v>
      </c>
      <c r="G1036" s="99">
        <v>1527.3108600527</v>
      </c>
      <c r="H1036" s="99">
        <v>0</v>
      </c>
      <c r="I1036" s="99">
        <v>0</v>
      </c>
      <c r="J1036" s="99">
        <v>50317.652280330702</v>
      </c>
      <c r="K1036" s="99">
        <v>25060.7899825573</v>
      </c>
      <c r="L1036" s="99">
        <v>24124.297150611899</v>
      </c>
      <c r="M1036" s="99">
        <v>44779.557010650598</v>
      </c>
      <c r="N1036" s="99">
        <v>5901.74527812004</v>
      </c>
      <c r="O1036" s="99">
        <v>40389.711019992799</v>
      </c>
      <c r="P1036" s="99">
        <v>0</v>
      </c>
      <c r="Q1036" s="99">
        <v>5085.3711115717897</v>
      </c>
      <c r="R1036" s="99">
        <v>2261.2691529393201</v>
      </c>
      <c r="S1036" s="99">
        <v>0</v>
      </c>
      <c r="T1036" s="99">
        <v>917.56694931536902</v>
      </c>
      <c r="U1036" s="99">
        <v>75193.6853818893</v>
      </c>
      <c r="V1036" s="99">
        <v>4162117.2174377399</v>
      </c>
      <c r="W1036" s="99">
        <v>136.45665129087899</v>
      </c>
      <c r="X1036" s="99">
        <v>2169994.0210876502</v>
      </c>
      <c r="Y1036" s="99">
        <v>1107032.5093994101</v>
      </c>
      <c r="Z1036" s="99">
        <v>283104.27529907197</v>
      </c>
      <c r="AA1036" s="99">
        <v>0</v>
      </c>
      <c r="AB1036" s="99">
        <v>0</v>
      </c>
      <c r="AC1036" s="99">
        <v>18929254.558837902</v>
      </c>
      <c r="AD1036" s="99">
        <v>4645739.68933105</v>
      </c>
      <c r="AE1036" s="99">
        <v>970152.35276794399</v>
      </c>
      <c r="AF1036" s="99">
        <v>2125327.1755065899</v>
      </c>
      <c r="AG1036" s="99">
        <v>870504.26457214402</v>
      </c>
      <c r="AH1036" s="99">
        <v>1827064.8691864</v>
      </c>
      <c r="AI1036" s="99">
        <v>0</v>
      </c>
      <c r="AJ1036" s="99">
        <v>490620.11837005598</v>
      </c>
      <c r="AK1036" s="99">
        <v>346635.16357803298</v>
      </c>
      <c r="AL1036" s="99">
        <v>0</v>
      </c>
      <c r="AM1036" s="99">
        <v>148563.85747718799</v>
      </c>
      <c r="AN1036" s="99">
        <v>23671164.5458984</v>
      </c>
      <c r="AO1036" s="99">
        <v>32201256.645263702</v>
      </c>
      <c r="AP1036" s="99">
        <v>1329.79821698368</v>
      </c>
      <c r="AQ1036" s="99">
        <v>16017236.2384033</v>
      </c>
      <c r="AR1036" s="99">
        <v>8165480.8849487295</v>
      </c>
      <c r="AS1036" s="99">
        <v>1948566.6235656701</v>
      </c>
      <c r="AT1036" s="99">
        <v>0</v>
      </c>
      <c r="AU1036" s="99">
        <v>0</v>
      </c>
      <c r="AV1036" s="99">
        <v>43437569.1943359</v>
      </c>
      <c r="AW1036" s="99">
        <v>11930132.6842041</v>
      </c>
      <c r="AX1036" s="99">
        <v>7792425.5399169903</v>
      </c>
      <c r="AY1036" s="99">
        <v>16384651.4029541</v>
      </c>
      <c r="AZ1036" s="99">
        <v>6328133.3596191397</v>
      </c>
      <c r="BA1036" s="99">
        <v>13672008.740600601</v>
      </c>
      <c r="BB1036" s="99">
        <v>0</v>
      </c>
      <c r="BC1036" s="99">
        <v>3669598.3660583501</v>
      </c>
      <c r="BD1036" s="99">
        <v>2361037.89562988</v>
      </c>
      <c r="BE1036" s="99">
        <v>0</v>
      </c>
      <c r="BF1036" s="99">
        <v>1047121.8503265399</v>
      </c>
      <c r="BG1036" s="99">
        <v>55435274.555175804</v>
      </c>
      <c r="BH1036" s="99">
        <v>7579001.8008422898</v>
      </c>
      <c r="BI1036" s="99">
        <v>245.48912283591901</v>
      </c>
      <c r="BJ1036" s="99">
        <v>5311791.0051269503</v>
      </c>
      <c r="BK1036" s="99">
        <v>3223928.5733032199</v>
      </c>
      <c r="BL1036" s="99">
        <v>0</v>
      </c>
      <c r="BM1036" s="99">
        <v>0</v>
      </c>
      <c r="BN1036" s="99">
        <v>0</v>
      </c>
      <c r="BO1036" s="99">
        <v>0</v>
      </c>
      <c r="BP1036" s="99">
        <v>0</v>
      </c>
      <c r="BQ1036" s="99">
        <v>0</v>
      </c>
      <c r="BR1036" s="99">
        <v>5675065.17150879</v>
      </c>
      <c r="BS1036" s="99">
        <v>2583877.08984375</v>
      </c>
      <c r="BT1036" s="99">
        <v>2665736.0687560998</v>
      </c>
      <c r="BU1036" s="99">
        <v>0</v>
      </c>
      <c r="BV1036" s="99">
        <v>2018388.7399444601</v>
      </c>
      <c r="BW1036" s="99">
        <v>267192.65088653599</v>
      </c>
      <c r="BX1036" s="99">
        <v>0</v>
      </c>
      <c r="BY1036" s="99">
        <v>0</v>
      </c>
      <c r="BZ1036" s="99">
        <v>0</v>
      </c>
      <c r="CA1036" s="99">
        <v>115403.764387131</v>
      </c>
      <c r="CB1036" s="99">
        <v>6337503.9413452102</v>
      </c>
      <c r="CC1036" s="99">
        <v>48288643.150878899</v>
      </c>
      <c r="CD1036" s="99">
        <v>12916941.528808599</v>
      </c>
      <c r="CE1036" s="99">
        <v>3097.8798426091698</v>
      </c>
      <c r="CF1036" s="99">
        <v>501012.809867859</v>
      </c>
      <c r="CG1036" s="99">
        <v>3460745.1960754399</v>
      </c>
      <c r="CH1036" s="99">
        <v>0</v>
      </c>
      <c r="CI1036" s="99">
        <v>118518.49031829801</v>
      </c>
      <c r="CJ1036" s="99">
        <v>6838022.6752319299</v>
      </c>
      <c r="CK1036" s="99">
        <v>51746756.332031302</v>
      </c>
      <c r="CL1036" s="99">
        <v>13186496.145507799</v>
      </c>
      <c r="CM1036" s="166">
        <v>193441.939582825</v>
      </c>
      <c r="CN1036" s="166">
        <v>30537951.4926758</v>
      </c>
      <c r="CO1036" s="166">
        <v>107253363.85839801</v>
      </c>
      <c r="CP1036" s="99">
        <v>13186496.145507799</v>
      </c>
      <c r="CQ1036" s="99">
        <v>0</v>
      </c>
      <c r="CR1036" s="99">
        <v>0</v>
      </c>
      <c r="CS1036" s="99">
        <v>0</v>
      </c>
      <c r="CT1036" s="99">
        <v>0</v>
      </c>
      <c r="CU1036" s="98">
        <v>56467.291205825</v>
      </c>
      <c r="CV1036" s="98">
        <v>51416.993475230003</v>
      </c>
      <c r="CW1036" s="98">
        <v>6838516.7512130691</v>
      </c>
      <c r="CX1036" s="98">
        <v>51749388.346954338</v>
      </c>
    </row>
    <row r="1037" spans="1:102" x14ac:dyDescent="0.2">
      <c r="A1037" s="98" t="s">
        <v>67</v>
      </c>
      <c r="B1037" s="100">
        <v>39052</v>
      </c>
      <c r="C1037" s="99">
        <v>88369.700881957993</v>
      </c>
      <c r="D1037" s="99">
        <v>4.5447761139948897</v>
      </c>
      <c r="E1037" s="99">
        <v>29545.416729927099</v>
      </c>
      <c r="F1037" s="99">
        <v>18052.328754901901</v>
      </c>
      <c r="G1037" s="99">
        <v>1676.8233445137701</v>
      </c>
      <c r="H1037" s="99">
        <v>0</v>
      </c>
      <c r="I1037" s="99">
        <v>0</v>
      </c>
      <c r="J1037" s="99">
        <v>56239.435816764802</v>
      </c>
      <c r="K1037" s="99">
        <v>20468.470972061201</v>
      </c>
      <c r="L1037" s="99">
        <v>24290.238260984399</v>
      </c>
      <c r="M1037" s="99">
        <v>45412.742269992799</v>
      </c>
      <c r="N1037" s="99">
        <v>5921.4425588846198</v>
      </c>
      <c r="O1037" s="99">
        <v>42143.666481494904</v>
      </c>
      <c r="P1037" s="99">
        <v>0</v>
      </c>
      <c r="Q1037" s="99">
        <v>5097.9831341505096</v>
      </c>
      <c r="R1037" s="99">
        <v>2350.4386717975099</v>
      </c>
      <c r="S1037" s="99">
        <v>0</v>
      </c>
      <c r="T1037" s="99">
        <v>844.92604663968098</v>
      </c>
      <c r="U1037" s="99">
        <v>76738.924183845505</v>
      </c>
      <c r="V1037" s="99">
        <v>4263493.71374512</v>
      </c>
      <c r="W1037" s="99">
        <v>230.750592147931</v>
      </c>
      <c r="X1037" s="99">
        <v>2166313.04193115</v>
      </c>
      <c r="Y1037" s="99">
        <v>1127919.4858093299</v>
      </c>
      <c r="Z1037" s="99">
        <v>313404.54378891003</v>
      </c>
      <c r="AA1037" s="99">
        <v>0</v>
      </c>
      <c r="AB1037" s="99">
        <v>0</v>
      </c>
      <c r="AC1037" s="99">
        <v>21571600.8603516</v>
      </c>
      <c r="AD1037" s="99">
        <v>3327137.4317016602</v>
      </c>
      <c r="AE1037" s="99">
        <v>990017.94303893996</v>
      </c>
      <c r="AF1037" s="99">
        <v>2140154.3728942899</v>
      </c>
      <c r="AG1037" s="99">
        <v>869183.52437591599</v>
      </c>
      <c r="AH1037" s="99">
        <v>1926541.2979583701</v>
      </c>
      <c r="AI1037" s="99">
        <v>0</v>
      </c>
      <c r="AJ1037" s="99">
        <v>489362.04263687099</v>
      </c>
      <c r="AK1037" s="99">
        <v>372357.25290679903</v>
      </c>
      <c r="AL1037" s="99">
        <v>0</v>
      </c>
      <c r="AM1037" s="99">
        <v>137662.41063118001</v>
      </c>
      <c r="AN1037" s="99">
        <v>24852868.527832001</v>
      </c>
      <c r="AO1037" s="99">
        <v>33400968.776367199</v>
      </c>
      <c r="AP1037" s="99">
        <v>1914.8379393369</v>
      </c>
      <c r="AQ1037" s="99">
        <v>15977846.4918213</v>
      </c>
      <c r="AR1037" s="99">
        <v>8272917.0042114304</v>
      </c>
      <c r="AS1037" s="99">
        <v>2160919.1851806599</v>
      </c>
      <c r="AT1037" s="99">
        <v>0</v>
      </c>
      <c r="AU1037" s="99">
        <v>0</v>
      </c>
      <c r="AV1037" s="99">
        <v>48422402.566406302</v>
      </c>
      <c r="AW1037" s="99">
        <v>8538032.04931641</v>
      </c>
      <c r="AX1037" s="99">
        <v>8141461.3554077102</v>
      </c>
      <c r="AY1037" s="99">
        <v>16661970.060058599</v>
      </c>
      <c r="AZ1037" s="99">
        <v>6335043.42651367</v>
      </c>
      <c r="BA1037" s="99">
        <v>14547919.3508301</v>
      </c>
      <c r="BB1037" s="99">
        <v>0</v>
      </c>
      <c r="BC1037" s="99">
        <v>3676320.62026978</v>
      </c>
      <c r="BD1037" s="99">
        <v>2572825.97973633</v>
      </c>
      <c r="BE1037" s="99">
        <v>0</v>
      </c>
      <c r="BF1037" s="99">
        <v>968992.58243560803</v>
      </c>
      <c r="BG1037" s="99">
        <v>57366237.299804702</v>
      </c>
      <c r="BH1037" s="99">
        <v>8007234.4376831101</v>
      </c>
      <c r="BI1037" s="99">
        <v>344.02626518160099</v>
      </c>
      <c r="BJ1037" s="99">
        <v>5284977.1911621103</v>
      </c>
      <c r="BK1037" s="99">
        <v>3235192.5857849098</v>
      </c>
      <c r="BL1037" s="99">
        <v>0</v>
      </c>
      <c r="BM1037" s="99">
        <v>0</v>
      </c>
      <c r="BN1037" s="99">
        <v>0</v>
      </c>
      <c r="BO1037" s="99">
        <v>0</v>
      </c>
      <c r="BP1037" s="99">
        <v>0</v>
      </c>
      <c r="BQ1037" s="99">
        <v>0</v>
      </c>
      <c r="BR1037" s="99">
        <v>5841942.0516967801</v>
      </c>
      <c r="BS1037" s="99">
        <v>2596678.9734497098</v>
      </c>
      <c r="BT1037" s="99">
        <v>2835832.7191467299</v>
      </c>
      <c r="BU1037" s="99">
        <v>0</v>
      </c>
      <c r="BV1037" s="99">
        <v>2044744.9788970901</v>
      </c>
      <c r="BW1037" s="99">
        <v>291670.160289764</v>
      </c>
      <c r="BX1037" s="99">
        <v>0</v>
      </c>
      <c r="BY1037" s="99">
        <v>0</v>
      </c>
      <c r="BZ1037" s="99">
        <v>0</v>
      </c>
      <c r="CA1037" s="99">
        <v>117800.88786697399</v>
      </c>
      <c r="CB1037" s="99">
        <v>6422465.9483642597</v>
      </c>
      <c r="CC1037" s="99">
        <v>49368011.985839799</v>
      </c>
      <c r="CD1037" s="99">
        <v>13296261.474853501</v>
      </c>
      <c r="CE1037" s="99">
        <v>3138.1950872540501</v>
      </c>
      <c r="CF1037" s="99">
        <v>513581.06241989101</v>
      </c>
      <c r="CG1037" s="99">
        <v>3558840.5953979502</v>
      </c>
      <c r="CH1037" s="99">
        <v>0</v>
      </c>
      <c r="CI1037" s="99">
        <v>120960.92216300999</v>
      </c>
      <c r="CJ1037" s="99">
        <v>6937901.2067260696</v>
      </c>
      <c r="CK1037" s="99">
        <v>52939495.490722701</v>
      </c>
      <c r="CL1037" s="99">
        <v>13586288.7425537</v>
      </c>
      <c r="CM1037" s="166">
        <v>197232.275636673</v>
      </c>
      <c r="CN1037" s="166">
        <v>31827605.401855499</v>
      </c>
      <c r="CO1037" s="166">
        <v>110383635.51660199</v>
      </c>
      <c r="CP1037" s="99">
        <v>13586288.7425537</v>
      </c>
      <c r="CQ1037" s="99">
        <v>0</v>
      </c>
      <c r="CR1037" s="99">
        <v>0</v>
      </c>
      <c r="CS1037" s="99">
        <v>0</v>
      </c>
      <c r="CT1037" s="99">
        <v>0</v>
      </c>
      <c r="CU1037" s="98">
        <v>51457.610149036002</v>
      </c>
      <c r="CV1037" s="98">
        <v>57416.163331126998</v>
      </c>
      <c r="CW1037" s="98">
        <v>6936047.010784151</v>
      </c>
      <c r="CX1037" s="98">
        <v>52926852.581237748</v>
      </c>
    </row>
    <row r="1038" spans="1:102" x14ac:dyDescent="0.2">
      <c r="A1038" s="98" t="s">
        <v>67</v>
      </c>
      <c r="B1038" s="100">
        <v>39142</v>
      </c>
      <c r="C1038" s="99">
        <v>91213.388075828596</v>
      </c>
      <c r="D1038" s="99">
        <v>6.4538298499537596</v>
      </c>
      <c r="E1038" s="99">
        <v>28473.937749385801</v>
      </c>
      <c r="F1038" s="99">
        <v>17769.414722204201</v>
      </c>
      <c r="G1038" s="99">
        <v>1892.03141842782</v>
      </c>
      <c r="H1038" s="99">
        <v>0</v>
      </c>
      <c r="I1038" s="99">
        <v>0</v>
      </c>
      <c r="J1038" s="99">
        <v>60386.483678817698</v>
      </c>
      <c r="K1038" s="99">
        <v>17259.998705864</v>
      </c>
      <c r="L1038" s="99">
        <v>23478.3051831722</v>
      </c>
      <c r="M1038" s="99">
        <v>46018.708752632097</v>
      </c>
      <c r="N1038" s="99">
        <v>5910.81408375502</v>
      </c>
      <c r="O1038" s="99">
        <v>43689.104586601301</v>
      </c>
      <c r="P1038" s="99">
        <v>0</v>
      </c>
      <c r="Q1038" s="99">
        <v>5140.4290053248396</v>
      </c>
      <c r="R1038" s="99">
        <v>2476.27484422922</v>
      </c>
      <c r="S1038" s="99">
        <v>0</v>
      </c>
      <c r="T1038" s="99">
        <v>854.899353697896</v>
      </c>
      <c r="U1038" s="99">
        <v>77703.419396400495</v>
      </c>
      <c r="V1038" s="99">
        <v>4381878.5263061495</v>
      </c>
      <c r="W1038" s="99">
        <v>286.60931622982002</v>
      </c>
      <c r="X1038" s="99">
        <v>2086071.86808777</v>
      </c>
      <c r="Y1038" s="99">
        <v>1103988.01496887</v>
      </c>
      <c r="Z1038" s="99">
        <v>339082.60166931199</v>
      </c>
      <c r="AA1038" s="99">
        <v>0</v>
      </c>
      <c r="AB1038" s="99">
        <v>0</v>
      </c>
      <c r="AC1038" s="99">
        <v>22812242.8989258</v>
      </c>
      <c r="AD1038" s="99">
        <v>2612423.63818359</v>
      </c>
      <c r="AE1038" s="99">
        <v>960028.17345428502</v>
      </c>
      <c r="AF1038" s="99">
        <v>2163802.3267517099</v>
      </c>
      <c r="AG1038" s="99">
        <v>864533.08756256104</v>
      </c>
      <c r="AH1038" s="99">
        <v>1990681.16471863</v>
      </c>
      <c r="AI1038" s="99">
        <v>0</v>
      </c>
      <c r="AJ1038" s="99">
        <v>490892.71875762899</v>
      </c>
      <c r="AK1038" s="99">
        <v>384575.35264205898</v>
      </c>
      <c r="AL1038" s="99">
        <v>0</v>
      </c>
      <c r="AM1038" s="99">
        <v>132826.691993713</v>
      </c>
      <c r="AN1038" s="99">
        <v>25391515.9772949</v>
      </c>
      <c r="AO1038" s="99">
        <v>34724261.3671875</v>
      </c>
      <c r="AP1038" s="99">
        <v>2527.9669440090702</v>
      </c>
      <c r="AQ1038" s="99">
        <v>15297166.715332</v>
      </c>
      <c r="AR1038" s="99">
        <v>8022745.3492431603</v>
      </c>
      <c r="AS1038" s="99">
        <v>2385850.0064392099</v>
      </c>
      <c r="AT1038" s="99">
        <v>0</v>
      </c>
      <c r="AU1038" s="99">
        <v>0</v>
      </c>
      <c r="AV1038" s="99">
        <v>52066172.606933601</v>
      </c>
      <c r="AW1038" s="99">
        <v>6775856.4273071298</v>
      </c>
      <c r="AX1038" s="99">
        <v>7905025.7280883798</v>
      </c>
      <c r="AY1038" s="99">
        <v>17021473.378906298</v>
      </c>
      <c r="AZ1038" s="99">
        <v>6312869.18505859</v>
      </c>
      <c r="BA1038" s="99">
        <v>15213244.9454346</v>
      </c>
      <c r="BB1038" s="99">
        <v>0</v>
      </c>
      <c r="BC1038" s="99">
        <v>3690228.6845703102</v>
      </c>
      <c r="BD1038" s="99">
        <v>2661735.3805236798</v>
      </c>
      <c r="BE1038" s="99">
        <v>0</v>
      </c>
      <c r="BF1038" s="99">
        <v>938254.82531738305</v>
      </c>
      <c r="BG1038" s="99">
        <v>58821717.1728516</v>
      </c>
      <c r="BH1038" s="99">
        <v>8410238.44677734</v>
      </c>
      <c r="BI1038" s="99">
        <v>700.88984733074903</v>
      </c>
      <c r="BJ1038" s="99">
        <v>5195926.0945434598</v>
      </c>
      <c r="BK1038" s="99">
        <v>3211852.6622009301</v>
      </c>
      <c r="BL1038" s="99">
        <v>0</v>
      </c>
      <c r="BM1038" s="99">
        <v>0</v>
      </c>
      <c r="BN1038" s="99">
        <v>0</v>
      </c>
      <c r="BO1038" s="99">
        <v>0</v>
      </c>
      <c r="BP1038" s="99">
        <v>0</v>
      </c>
      <c r="BQ1038" s="99">
        <v>0</v>
      </c>
      <c r="BR1038" s="99">
        <v>5931282.8327026404</v>
      </c>
      <c r="BS1038" s="99">
        <v>2589847.6878356901</v>
      </c>
      <c r="BT1038" s="99">
        <v>2963469.6533203102</v>
      </c>
      <c r="BU1038" s="99">
        <v>0</v>
      </c>
      <c r="BV1038" s="99">
        <v>2062976.5551452599</v>
      </c>
      <c r="BW1038" s="99">
        <v>303471.415336609</v>
      </c>
      <c r="BX1038" s="99">
        <v>0</v>
      </c>
      <c r="BY1038" s="99">
        <v>0</v>
      </c>
      <c r="BZ1038" s="99">
        <v>0</v>
      </c>
      <c r="CA1038" s="99">
        <v>119742.164786339</v>
      </c>
      <c r="CB1038" s="99">
        <v>6463656.3005981399</v>
      </c>
      <c r="CC1038" s="99">
        <v>50128002.334472701</v>
      </c>
      <c r="CD1038" s="99">
        <v>13610971.3126221</v>
      </c>
      <c r="CE1038" s="99">
        <v>3261.43100833893</v>
      </c>
      <c r="CF1038" s="99">
        <v>521113.27501297003</v>
      </c>
      <c r="CG1038" s="99">
        <v>3621961.8336181599</v>
      </c>
      <c r="CH1038" s="99">
        <v>0</v>
      </c>
      <c r="CI1038" s="99">
        <v>122996.324829102</v>
      </c>
      <c r="CJ1038" s="99">
        <v>6984434.05786133</v>
      </c>
      <c r="CK1038" s="99">
        <v>53744012.658203103</v>
      </c>
      <c r="CL1038" s="99">
        <v>13915864.0706787</v>
      </c>
      <c r="CM1038" s="166">
        <v>200085.29837799101</v>
      </c>
      <c r="CN1038" s="166">
        <v>32529057.4455566</v>
      </c>
      <c r="CO1038" s="166">
        <v>112793709.542969</v>
      </c>
      <c r="CP1038" s="99">
        <v>13915864.0706787</v>
      </c>
      <c r="CQ1038" s="99">
        <v>0</v>
      </c>
      <c r="CR1038" s="99">
        <v>0</v>
      </c>
      <c r="CS1038" s="99">
        <v>0</v>
      </c>
      <c r="CT1038" s="99">
        <v>0</v>
      </c>
      <c r="CU1038" s="98">
        <v>47005.342199958999</v>
      </c>
      <c r="CV1038" s="98">
        <v>61730.141182603998</v>
      </c>
      <c r="CW1038" s="98">
        <v>6984769.5756111098</v>
      </c>
      <c r="CX1038" s="98">
        <v>53749964.168090858</v>
      </c>
    </row>
    <row r="1039" spans="1:102" x14ac:dyDescent="0.2">
      <c r="A1039" s="98" t="s">
        <v>67</v>
      </c>
      <c r="B1039" s="100">
        <v>39234</v>
      </c>
      <c r="C1039" s="99">
        <v>92890.525393485994</v>
      </c>
      <c r="D1039" s="99">
        <v>5.5620221539866197</v>
      </c>
      <c r="E1039" s="99">
        <v>27849.5524466038</v>
      </c>
      <c r="F1039" s="99">
        <v>17697.4952602386</v>
      </c>
      <c r="G1039" s="99">
        <v>2083.2178696095898</v>
      </c>
      <c r="H1039" s="99">
        <v>0</v>
      </c>
      <c r="I1039" s="99">
        <v>0</v>
      </c>
      <c r="J1039" s="99">
        <v>64127.6086015701</v>
      </c>
      <c r="K1039" s="99">
        <v>14555.6291537285</v>
      </c>
      <c r="L1039" s="99">
        <v>23337.893832445101</v>
      </c>
      <c r="M1039" s="99">
        <v>46168.994797229803</v>
      </c>
      <c r="N1039" s="99">
        <v>5989.0658060908299</v>
      </c>
      <c r="O1039" s="99">
        <v>44465.606909275099</v>
      </c>
      <c r="P1039" s="99">
        <v>0</v>
      </c>
      <c r="Q1039" s="99">
        <v>5142.0637201666796</v>
      </c>
      <c r="R1039" s="99">
        <v>2561.3224695622898</v>
      </c>
      <c r="S1039" s="99">
        <v>0</v>
      </c>
      <c r="T1039" s="99">
        <v>846.66081495583103</v>
      </c>
      <c r="U1039" s="99">
        <v>78644.282673835798</v>
      </c>
      <c r="V1039" s="99">
        <v>4492160.2422485398</v>
      </c>
      <c r="W1039" s="99">
        <v>255.39467908255801</v>
      </c>
      <c r="X1039" s="99">
        <v>2029283.53868103</v>
      </c>
      <c r="Y1039" s="99">
        <v>1088821.8968811</v>
      </c>
      <c r="Z1039" s="99">
        <v>369881.16545867902</v>
      </c>
      <c r="AA1039" s="99">
        <v>0</v>
      </c>
      <c r="AB1039" s="99">
        <v>0</v>
      </c>
      <c r="AC1039" s="99">
        <v>23810642.2963867</v>
      </c>
      <c r="AD1039" s="99">
        <v>2077192.3731231701</v>
      </c>
      <c r="AE1039" s="99">
        <v>951419.91558837902</v>
      </c>
      <c r="AF1039" s="99">
        <v>2174339.9960327102</v>
      </c>
      <c r="AG1039" s="99">
        <v>876432.47745513904</v>
      </c>
      <c r="AH1039" s="99">
        <v>2012828.3068542499</v>
      </c>
      <c r="AI1039" s="99">
        <v>0</v>
      </c>
      <c r="AJ1039" s="99">
        <v>492784.33061599702</v>
      </c>
      <c r="AK1039" s="99">
        <v>396943.65397262602</v>
      </c>
      <c r="AL1039" s="99">
        <v>0</v>
      </c>
      <c r="AM1039" s="99">
        <v>130251.79261207599</v>
      </c>
      <c r="AN1039" s="99">
        <v>25892171.706787098</v>
      </c>
      <c r="AO1039" s="99">
        <v>35952001.8681641</v>
      </c>
      <c r="AP1039" s="99">
        <v>2259.739028126</v>
      </c>
      <c r="AQ1039" s="99">
        <v>15033443.467651401</v>
      </c>
      <c r="AR1039" s="99">
        <v>8013303.1055908203</v>
      </c>
      <c r="AS1039" s="99">
        <v>2583410.4433593801</v>
      </c>
      <c r="AT1039" s="99">
        <v>0</v>
      </c>
      <c r="AU1039" s="99">
        <v>0</v>
      </c>
      <c r="AV1039" s="99">
        <v>55222211.935546897</v>
      </c>
      <c r="AW1039" s="99">
        <v>5429192.2897338904</v>
      </c>
      <c r="AX1039" s="99">
        <v>7969504.9089355497</v>
      </c>
      <c r="AY1039" s="99">
        <v>17254021.690429699</v>
      </c>
      <c r="AZ1039" s="99">
        <v>6422022.13000488</v>
      </c>
      <c r="BA1039" s="99">
        <v>15511234.556518599</v>
      </c>
      <c r="BB1039" s="99">
        <v>0</v>
      </c>
      <c r="BC1039" s="99">
        <v>3739848.2836608901</v>
      </c>
      <c r="BD1039" s="99">
        <v>2749708.8013305701</v>
      </c>
      <c r="BE1039" s="99">
        <v>0</v>
      </c>
      <c r="BF1039" s="99">
        <v>927757.67333984398</v>
      </c>
      <c r="BG1039" s="99">
        <v>60302612.588378899</v>
      </c>
      <c r="BH1039" s="99">
        <v>8625847.8736572303</v>
      </c>
      <c r="BI1039" s="99">
        <v>208.96280185692001</v>
      </c>
      <c r="BJ1039" s="99">
        <v>5114219.5814819299</v>
      </c>
      <c r="BK1039" s="99">
        <v>3190847.6904296898</v>
      </c>
      <c r="BL1039" s="99">
        <v>0</v>
      </c>
      <c r="BM1039" s="99">
        <v>0</v>
      </c>
      <c r="BN1039" s="99">
        <v>0</v>
      </c>
      <c r="BO1039" s="99">
        <v>0</v>
      </c>
      <c r="BP1039" s="99">
        <v>0</v>
      </c>
      <c r="BQ1039" s="99">
        <v>0</v>
      </c>
      <c r="BR1039" s="99">
        <v>5996246.1623535203</v>
      </c>
      <c r="BS1039" s="99">
        <v>2656129.1759338402</v>
      </c>
      <c r="BT1039" s="99">
        <v>3021431.02838135</v>
      </c>
      <c r="BU1039" s="99">
        <v>0</v>
      </c>
      <c r="BV1039" s="99">
        <v>2074162.2797241199</v>
      </c>
      <c r="BW1039" s="99">
        <v>312517.91434097302</v>
      </c>
      <c r="BX1039" s="99">
        <v>0</v>
      </c>
      <c r="BY1039" s="99">
        <v>0</v>
      </c>
      <c r="BZ1039" s="99">
        <v>0</v>
      </c>
      <c r="CA1039" s="99">
        <v>120864.806687355</v>
      </c>
      <c r="CB1039" s="99">
        <v>6526487.6770629901</v>
      </c>
      <c r="CC1039" s="99">
        <v>51079892.224121101</v>
      </c>
      <c r="CD1039" s="99">
        <v>13724150.8048096</v>
      </c>
      <c r="CE1039" s="99">
        <v>3325.1647252142402</v>
      </c>
      <c r="CF1039" s="99">
        <v>530182.47911071801</v>
      </c>
      <c r="CG1039" s="99">
        <v>3709808.10827637</v>
      </c>
      <c r="CH1039" s="99">
        <v>0</v>
      </c>
      <c r="CI1039" s="99">
        <v>124168.578670502</v>
      </c>
      <c r="CJ1039" s="99">
        <v>7055939.3762207003</v>
      </c>
      <c r="CK1039" s="99">
        <v>54791368.807617202</v>
      </c>
      <c r="CL1039" s="99">
        <v>14038666.090332</v>
      </c>
      <c r="CM1039" s="166">
        <v>202206.55676078799</v>
      </c>
      <c r="CN1039" s="166">
        <v>33011666.899658199</v>
      </c>
      <c r="CO1039" s="166">
        <v>115242867.63281301</v>
      </c>
      <c r="CP1039" s="99">
        <v>14038666.090332</v>
      </c>
      <c r="CQ1039" s="99">
        <v>0</v>
      </c>
      <c r="CR1039" s="99">
        <v>0</v>
      </c>
      <c r="CS1039" s="99">
        <v>0</v>
      </c>
      <c r="CT1039" s="99">
        <v>0</v>
      </c>
      <c r="CU1039" s="98">
        <v>43660.768599779003</v>
      </c>
      <c r="CV1039" s="98">
        <v>65648.374961025998</v>
      </c>
      <c r="CW1039" s="98">
        <v>7056670.1561737079</v>
      </c>
      <c r="CX1039" s="98">
        <v>54789700.332397468</v>
      </c>
    </row>
    <row r="1040" spans="1:102" x14ac:dyDescent="0.2">
      <c r="A1040" s="98" t="s">
        <v>67</v>
      </c>
      <c r="B1040" s="100">
        <v>39326</v>
      </c>
      <c r="C1040" s="99">
        <v>95242.4918994904</v>
      </c>
      <c r="D1040" s="99">
        <v>4.4906441369675996</v>
      </c>
      <c r="E1040" s="99">
        <v>27735.493377923998</v>
      </c>
      <c r="F1040" s="99">
        <v>17912.118721485102</v>
      </c>
      <c r="G1040" s="99">
        <v>2330.9719720780799</v>
      </c>
      <c r="H1040" s="99">
        <v>0</v>
      </c>
      <c r="I1040" s="99">
        <v>0</v>
      </c>
      <c r="J1040" s="99">
        <v>67053.444319724993</v>
      </c>
      <c r="K1040" s="99">
        <v>12318.7189791203</v>
      </c>
      <c r="L1040" s="99">
        <v>23064.526497364001</v>
      </c>
      <c r="M1040" s="99">
        <v>46776.721690177903</v>
      </c>
      <c r="N1040" s="99">
        <v>6064.9353430271103</v>
      </c>
      <c r="O1040" s="99">
        <v>45537.513816356703</v>
      </c>
      <c r="P1040" s="99">
        <v>0</v>
      </c>
      <c r="Q1040" s="99">
        <v>5189.0272191762897</v>
      </c>
      <c r="R1040" s="99">
        <v>2653.6635028719902</v>
      </c>
      <c r="S1040" s="99">
        <v>0</v>
      </c>
      <c r="T1040" s="99">
        <v>827.61639974266302</v>
      </c>
      <c r="U1040" s="99">
        <v>79270.743080139204</v>
      </c>
      <c r="V1040" s="99">
        <v>4578628.8759765597</v>
      </c>
      <c r="W1040" s="99">
        <v>236.116134395823</v>
      </c>
      <c r="X1040" s="99">
        <v>1989023.73348999</v>
      </c>
      <c r="Y1040" s="99">
        <v>1089883.7544708301</v>
      </c>
      <c r="Z1040" s="99">
        <v>402965.70493698103</v>
      </c>
      <c r="AA1040" s="99">
        <v>0</v>
      </c>
      <c r="AB1040" s="99">
        <v>0</v>
      </c>
      <c r="AC1040" s="99">
        <v>24441220.0944824</v>
      </c>
      <c r="AD1040" s="99">
        <v>1792653.7761383101</v>
      </c>
      <c r="AE1040" s="99">
        <v>937481.17188262905</v>
      </c>
      <c r="AF1040" s="99">
        <v>2179378.3454895001</v>
      </c>
      <c r="AG1040" s="99">
        <v>877313.32241058396</v>
      </c>
      <c r="AH1040" s="99">
        <v>2059957.6731109601</v>
      </c>
      <c r="AI1040" s="99">
        <v>0</v>
      </c>
      <c r="AJ1040" s="99">
        <v>497076.74213790899</v>
      </c>
      <c r="AK1040" s="99">
        <v>411111.52886581398</v>
      </c>
      <c r="AL1040" s="99">
        <v>0</v>
      </c>
      <c r="AM1040" s="99">
        <v>127334.332199097</v>
      </c>
      <c r="AN1040" s="99">
        <v>26242695.488037098</v>
      </c>
      <c r="AO1040" s="99">
        <v>36942101.655761696</v>
      </c>
      <c r="AP1040" s="99">
        <v>1919.3783686459101</v>
      </c>
      <c r="AQ1040" s="99">
        <v>15031676.1636963</v>
      </c>
      <c r="AR1040" s="99">
        <v>8137391.4810790997</v>
      </c>
      <c r="AS1040" s="99">
        <v>2835169.7384338402</v>
      </c>
      <c r="AT1040" s="99">
        <v>0</v>
      </c>
      <c r="AU1040" s="99">
        <v>0</v>
      </c>
      <c r="AV1040" s="99">
        <v>57432317.9052734</v>
      </c>
      <c r="AW1040" s="99">
        <v>4737612.7212524395</v>
      </c>
      <c r="AX1040" s="99">
        <v>7942894.3267211895</v>
      </c>
      <c r="AY1040" s="99">
        <v>17442278.984375</v>
      </c>
      <c r="AZ1040" s="99">
        <v>6469109.5602417002</v>
      </c>
      <c r="BA1040" s="99">
        <v>16076174.5627441</v>
      </c>
      <c r="BB1040" s="99">
        <v>0</v>
      </c>
      <c r="BC1040" s="99">
        <v>3810941.3430480999</v>
      </c>
      <c r="BD1040" s="99">
        <v>2875909.1773376502</v>
      </c>
      <c r="BE1040" s="99">
        <v>0</v>
      </c>
      <c r="BF1040" s="99">
        <v>913811.40255737305</v>
      </c>
      <c r="BG1040" s="99">
        <v>61992016.217285201</v>
      </c>
      <c r="BH1040" s="99">
        <v>8966741.7810058594</v>
      </c>
      <c r="BI1040" s="99">
        <v>294.07145825400897</v>
      </c>
      <c r="BJ1040" s="99">
        <v>5051603.0080566397</v>
      </c>
      <c r="BK1040" s="99">
        <v>3192359.8745727502</v>
      </c>
      <c r="BL1040" s="99">
        <v>0</v>
      </c>
      <c r="BM1040" s="99">
        <v>0</v>
      </c>
      <c r="BN1040" s="99">
        <v>0</v>
      </c>
      <c r="BO1040" s="99">
        <v>0</v>
      </c>
      <c r="BP1040" s="99">
        <v>0</v>
      </c>
      <c r="BQ1040" s="99">
        <v>0</v>
      </c>
      <c r="BR1040" s="99">
        <v>6114167.3243408203</v>
      </c>
      <c r="BS1040" s="99">
        <v>2674776.8725280799</v>
      </c>
      <c r="BT1040" s="99">
        <v>3131800.0880432101</v>
      </c>
      <c r="BU1040" s="99">
        <v>0</v>
      </c>
      <c r="BV1040" s="99">
        <v>2110155.6602783198</v>
      </c>
      <c r="BW1040" s="99">
        <v>324007.258331299</v>
      </c>
      <c r="BX1040" s="99">
        <v>0</v>
      </c>
      <c r="BY1040" s="99">
        <v>0</v>
      </c>
      <c r="BZ1040" s="99">
        <v>0</v>
      </c>
      <c r="CA1040" s="99">
        <v>122932.90756988501</v>
      </c>
      <c r="CB1040" s="99">
        <v>6564834.0747070303</v>
      </c>
      <c r="CC1040" s="99">
        <v>51877732.312011696</v>
      </c>
      <c r="CD1040" s="99">
        <v>14015893.720581099</v>
      </c>
      <c r="CE1040" s="99">
        <v>3392.7682323753802</v>
      </c>
      <c r="CF1040" s="99">
        <v>539052.94786834705</v>
      </c>
      <c r="CG1040" s="99">
        <v>3797283.2367553702</v>
      </c>
      <c r="CH1040" s="99">
        <v>0</v>
      </c>
      <c r="CI1040" s="99">
        <v>126333.752522469</v>
      </c>
      <c r="CJ1040" s="99">
        <v>7104243.69921875</v>
      </c>
      <c r="CK1040" s="99">
        <v>55679790.682128899</v>
      </c>
      <c r="CL1040" s="99">
        <v>14340759.704589801</v>
      </c>
      <c r="CM1040" s="166">
        <v>204966.01017952</v>
      </c>
      <c r="CN1040" s="166">
        <v>33284563.5</v>
      </c>
      <c r="CO1040" s="166">
        <v>117616135.40332</v>
      </c>
      <c r="CP1040" s="99">
        <v>14340759.704589801</v>
      </c>
      <c r="CQ1040" s="99">
        <v>0</v>
      </c>
      <c r="CR1040" s="99">
        <v>0</v>
      </c>
      <c r="CS1040" s="99">
        <v>0</v>
      </c>
      <c r="CT1040" s="99">
        <v>0</v>
      </c>
      <c r="CU1040" s="98">
        <v>41099.963087677002</v>
      </c>
      <c r="CV1040" s="98">
        <v>68761.003271690002</v>
      </c>
      <c r="CW1040" s="98">
        <v>7103887.0225753775</v>
      </c>
      <c r="CX1040" s="98">
        <v>55675015.548767067</v>
      </c>
    </row>
    <row r="1041" spans="1:102" x14ac:dyDescent="0.2">
      <c r="A1041" s="98" t="s">
        <v>67</v>
      </c>
      <c r="B1041" s="100">
        <v>39417</v>
      </c>
      <c r="C1041" s="99">
        <v>96858.251800537095</v>
      </c>
      <c r="D1041" s="99">
        <v>5.4471101449453299</v>
      </c>
      <c r="E1041" s="99">
        <v>27307.6820931435</v>
      </c>
      <c r="F1041" s="99">
        <v>17814.119719266899</v>
      </c>
      <c r="G1041" s="99">
        <v>2553.57718610764</v>
      </c>
      <c r="H1041" s="99">
        <v>0</v>
      </c>
      <c r="I1041" s="99">
        <v>0</v>
      </c>
      <c r="J1041" s="99">
        <v>69379.069502830505</v>
      </c>
      <c r="K1041" s="99">
        <v>10501.834900617599</v>
      </c>
      <c r="L1041" s="99">
        <v>22478.499715805101</v>
      </c>
      <c r="M1041" s="99">
        <v>47219.321596622503</v>
      </c>
      <c r="N1041" s="99">
        <v>6107.5385430455199</v>
      </c>
      <c r="O1041" s="99">
        <v>46760.665817737601</v>
      </c>
      <c r="P1041" s="99">
        <v>0</v>
      </c>
      <c r="Q1041" s="99">
        <v>5213.5202838182404</v>
      </c>
      <c r="R1041" s="99">
        <v>2768.5545686185401</v>
      </c>
      <c r="S1041" s="99">
        <v>0</v>
      </c>
      <c r="T1041" s="99">
        <v>821.03896518051602</v>
      </c>
      <c r="U1041" s="99">
        <v>80017.082454681396</v>
      </c>
      <c r="V1041" s="99">
        <v>4668209.0797119103</v>
      </c>
      <c r="W1041" s="99">
        <v>210.138071119785</v>
      </c>
      <c r="X1041" s="99">
        <v>1959527.1674346901</v>
      </c>
      <c r="Y1041" s="99">
        <v>1090505.9169158901</v>
      </c>
      <c r="Z1041" s="99">
        <v>432131.391513824</v>
      </c>
      <c r="AA1041" s="99">
        <v>0</v>
      </c>
      <c r="AB1041" s="99">
        <v>0</v>
      </c>
      <c r="AC1041" s="99">
        <v>25240825.941894501</v>
      </c>
      <c r="AD1041" s="99">
        <v>1381966.75509644</v>
      </c>
      <c r="AE1041" s="99">
        <v>927355.44660949695</v>
      </c>
      <c r="AF1041" s="99">
        <v>2191855.8679809598</v>
      </c>
      <c r="AG1041" s="99">
        <v>876438.91386413598</v>
      </c>
      <c r="AH1041" s="99">
        <v>2125861.5022277799</v>
      </c>
      <c r="AI1041" s="99">
        <v>0</v>
      </c>
      <c r="AJ1041" s="99">
        <v>499095.79768753098</v>
      </c>
      <c r="AK1041" s="99">
        <v>425613.77760314901</v>
      </c>
      <c r="AL1041" s="99">
        <v>0</v>
      </c>
      <c r="AM1041" s="99">
        <v>123587.340730667</v>
      </c>
      <c r="AN1041" s="99">
        <v>26655104.068359401</v>
      </c>
      <c r="AO1041" s="99">
        <v>38069839.8984375</v>
      </c>
      <c r="AP1041" s="99">
        <v>1860.4974948465799</v>
      </c>
      <c r="AQ1041" s="99">
        <v>14902373.6956787</v>
      </c>
      <c r="AR1041" s="99">
        <v>8183451.0971069299</v>
      </c>
      <c r="AS1041" s="99">
        <v>3081644.1186828599</v>
      </c>
      <c r="AT1041" s="99">
        <v>0</v>
      </c>
      <c r="AU1041" s="99">
        <v>0</v>
      </c>
      <c r="AV1041" s="99">
        <v>59070770.145507798</v>
      </c>
      <c r="AW1041" s="99">
        <v>3691242.7582092299</v>
      </c>
      <c r="AX1041" s="99">
        <v>7956240.6550292997</v>
      </c>
      <c r="AY1041" s="99">
        <v>17733324.5383301</v>
      </c>
      <c r="AZ1041" s="99">
        <v>6546585.9741821298</v>
      </c>
      <c r="BA1041" s="99">
        <v>16782720.588378899</v>
      </c>
      <c r="BB1041" s="99">
        <v>0</v>
      </c>
      <c r="BC1041" s="99">
        <v>3868858.4586486798</v>
      </c>
      <c r="BD1041" s="99">
        <v>3030373.23223877</v>
      </c>
      <c r="BE1041" s="99">
        <v>0</v>
      </c>
      <c r="BF1041" s="99">
        <v>896507.03582763695</v>
      </c>
      <c r="BG1041" s="99">
        <v>63315131.7978516</v>
      </c>
      <c r="BH1041" s="99">
        <v>9284512.62890625</v>
      </c>
      <c r="BI1041" s="99">
        <v>185.844725111499</v>
      </c>
      <c r="BJ1041" s="99">
        <v>5014396.5410156297</v>
      </c>
      <c r="BK1041" s="99">
        <v>3196652.0065002399</v>
      </c>
      <c r="BL1041" s="99">
        <v>0</v>
      </c>
      <c r="BM1041" s="99">
        <v>0</v>
      </c>
      <c r="BN1041" s="99">
        <v>0</v>
      </c>
      <c r="BO1041" s="99">
        <v>0</v>
      </c>
      <c r="BP1041" s="99">
        <v>0</v>
      </c>
      <c r="BQ1041" s="99">
        <v>0</v>
      </c>
      <c r="BR1041" s="99">
        <v>6199716.8858642597</v>
      </c>
      <c r="BS1041" s="99">
        <v>2698455.22406006</v>
      </c>
      <c r="BT1041" s="99">
        <v>3268273.78094482</v>
      </c>
      <c r="BU1041" s="99">
        <v>0</v>
      </c>
      <c r="BV1041" s="99">
        <v>2154084.8638610798</v>
      </c>
      <c r="BW1041" s="99">
        <v>351333.76218414301</v>
      </c>
      <c r="BX1041" s="99">
        <v>0</v>
      </c>
      <c r="BY1041" s="99">
        <v>0</v>
      </c>
      <c r="BZ1041" s="99">
        <v>0</v>
      </c>
      <c r="CA1041" s="99">
        <v>124041.52542018901</v>
      </c>
      <c r="CB1041" s="99">
        <v>6635496.30749512</v>
      </c>
      <c r="CC1041" s="99">
        <v>52961991.102050804</v>
      </c>
      <c r="CD1041" s="99">
        <v>14311813.9685059</v>
      </c>
      <c r="CE1041" s="99">
        <v>3501.0025628507101</v>
      </c>
      <c r="CF1041" s="99">
        <v>546645.71588897705</v>
      </c>
      <c r="CG1041" s="99">
        <v>3901785.43536377</v>
      </c>
      <c r="CH1041" s="99">
        <v>0</v>
      </c>
      <c r="CI1041" s="99">
        <v>127556.639518738</v>
      </c>
      <c r="CJ1041" s="99">
        <v>7183247.94775391</v>
      </c>
      <c r="CK1041" s="99">
        <v>56871598.4287109</v>
      </c>
      <c r="CL1041" s="99">
        <v>14662472.592529301</v>
      </c>
      <c r="CM1041" s="166">
        <v>206975.99702644299</v>
      </c>
      <c r="CN1041" s="166">
        <v>33820853.5537109</v>
      </c>
      <c r="CO1041" s="166">
        <v>120088341.11718801</v>
      </c>
      <c r="CP1041" s="99">
        <v>14662472.592529301</v>
      </c>
      <c r="CQ1041" s="99">
        <v>0</v>
      </c>
      <c r="CR1041" s="99">
        <v>0</v>
      </c>
      <c r="CS1041" s="99">
        <v>0</v>
      </c>
      <c r="CT1041" s="99">
        <v>0</v>
      </c>
      <c r="CU1041" s="98">
        <v>38828.620247225997</v>
      </c>
      <c r="CV1041" s="98">
        <v>71287.054230199996</v>
      </c>
      <c r="CW1041" s="98">
        <v>7182142.023384097</v>
      </c>
      <c r="CX1041" s="98">
        <v>56863776.537414573</v>
      </c>
    </row>
    <row r="1042" spans="1:102" x14ac:dyDescent="0.2">
      <c r="A1042" s="98" t="s">
        <v>67</v>
      </c>
      <c r="B1042" s="100">
        <v>39508</v>
      </c>
      <c r="C1042" s="99">
        <v>97988.765197753906</v>
      </c>
      <c r="D1042" s="99">
        <v>4.3007334059802798</v>
      </c>
      <c r="E1042" s="99">
        <v>27420.2849545479</v>
      </c>
      <c r="F1042" s="99">
        <v>18266.767672300299</v>
      </c>
      <c r="G1042" s="99">
        <v>2734.32856529951</v>
      </c>
      <c r="H1042" s="99">
        <v>0</v>
      </c>
      <c r="I1042" s="99">
        <v>0</v>
      </c>
      <c r="J1042" s="99">
        <v>72066.716717720003</v>
      </c>
      <c r="K1042" s="99">
        <v>8815.1096996069009</v>
      </c>
      <c r="L1042" s="99">
        <v>22145.7358884811</v>
      </c>
      <c r="M1042" s="99">
        <v>47576.340863704703</v>
      </c>
      <c r="N1042" s="99">
        <v>6123.6830126047098</v>
      </c>
      <c r="O1042" s="99">
        <v>47697.421718597398</v>
      </c>
      <c r="P1042" s="99">
        <v>0</v>
      </c>
      <c r="Q1042" s="99">
        <v>5224.22370809317</v>
      </c>
      <c r="R1042" s="99">
        <v>2876.0327001214</v>
      </c>
      <c r="S1042" s="99">
        <v>0</v>
      </c>
      <c r="T1042" s="99">
        <v>820.71872793138004</v>
      </c>
      <c r="U1042" s="99">
        <v>80921.589661598206</v>
      </c>
      <c r="V1042" s="99">
        <v>4692972.25500488</v>
      </c>
      <c r="W1042" s="99">
        <v>162.43768533691801</v>
      </c>
      <c r="X1042" s="99">
        <v>1916559.20739746</v>
      </c>
      <c r="Y1042" s="99">
        <v>1087240.16235352</v>
      </c>
      <c r="Z1042" s="99">
        <v>450191.02212142898</v>
      </c>
      <c r="AA1042" s="99">
        <v>0</v>
      </c>
      <c r="AB1042" s="99">
        <v>0</v>
      </c>
      <c r="AC1042" s="99">
        <v>25818547.4763184</v>
      </c>
      <c r="AD1042" s="99">
        <v>1114102.40292358</v>
      </c>
      <c r="AE1042" s="99">
        <v>907136.09050750697</v>
      </c>
      <c r="AF1042" s="99">
        <v>2187965.2365417499</v>
      </c>
      <c r="AG1042" s="99">
        <v>870274.742004395</v>
      </c>
      <c r="AH1042" s="99">
        <v>2158050.4833374</v>
      </c>
      <c r="AI1042" s="99">
        <v>0</v>
      </c>
      <c r="AJ1042" s="99">
        <v>495903.790779114</v>
      </c>
      <c r="AK1042" s="99">
        <v>436322.33625411999</v>
      </c>
      <c r="AL1042" s="99">
        <v>0</v>
      </c>
      <c r="AM1042" s="99">
        <v>121726.947013855</v>
      </c>
      <c r="AN1042" s="99">
        <v>26958911.721435498</v>
      </c>
      <c r="AO1042" s="99">
        <v>38699158.544433601</v>
      </c>
      <c r="AP1042" s="99">
        <v>1568.4480881541999</v>
      </c>
      <c r="AQ1042" s="99">
        <v>14815502.1474609</v>
      </c>
      <c r="AR1042" s="99">
        <v>8316292.7855834998</v>
      </c>
      <c r="AS1042" s="99">
        <v>3273996.88494873</v>
      </c>
      <c r="AT1042" s="99">
        <v>0</v>
      </c>
      <c r="AU1042" s="99">
        <v>0</v>
      </c>
      <c r="AV1042" s="99">
        <v>61811637.626464799</v>
      </c>
      <c r="AW1042" s="99">
        <v>3033773.9632873498</v>
      </c>
      <c r="AX1042" s="99">
        <v>7825616.0592651404</v>
      </c>
      <c r="AY1042" s="99">
        <v>17977153.667968798</v>
      </c>
      <c r="AZ1042" s="99">
        <v>6601052.7372436495</v>
      </c>
      <c r="BA1042" s="99">
        <v>17235937.778808601</v>
      </c>
      <c r="BB1042" s="99">
        <v>0</v>
      </c>
      <c r="BC1042" s="99">
        <v>3883196.5819397001</v>
      </c>
      <c r="BD1042" s="99">
        <v>3132533.73974609</v>
      </c>
      <c r="BE1042" s="99">
        <v>0</v>
      </c>
      <c r="BF1042" s="99">
        <v>901461.67995452904</v>
      </c>
      <c r="BG1042" s="99">
        <v>64905211.700195298</v>
      </c>
      <c r="BH1042" s="99">
        <v>8702168.4945068397</v>
      </c>
      <c r="BI1042" s="99">
        <v>224.11282418295701</v>
      </c>
      <c r="BJ1042" s="99">
        <v>4577726.3828125</v>
      </c>
      <c r="BK1042" s="99">
        <v>2949180.3518371601</v>
      </c>
      <c r="BL1042" s="99">
        <v>0</v>
      </c>
      <c r="BM1042" s="99">
        <v>0</v>
      </c>
      <c r="BN1042" s="99">
        <v>0</v>
      </c>
      <c r="BO1042" s="99">
        <v>0</v>
      </c>
      <c r="BP1042" s="99">
        <v>0</v>
      </c>
      <c r="BQ1042" s="99">
        <v>0</v>
      </c>
      <c r="BR1042" s="99">
        <v>5571485.48620605</v>
      </c>
      <c r="BS1042" s="99">
        <v>2454270.60302734</v>
      </c>
      <c r="BT1042" s="99">
        <v>3355377.1685485798</v>
      </c>
      <c r="BU1042" s="99">
        <v>0</v>
      </c>
      <c r="BV1042" s="99">
        <v>1913548.8719329799</v>
      </c>
      <c r="BW1042" s="99">
        <v>361925.591693878</v>
      </c>
      <c r="BX1042" s="99">
        <v>0</v>
      </c>
      <c r="BY1042" s="99">
        <v>0</v>
      </c>
      <c r="BZ1042" s="99">
        <v>0</v>
      </c>
      <c r="CA1042" s="99">
        <v>125486.105797768</v>
      </c>
      <c r="CB1042" s="99">
        <v>6610411.7155151404</v>
      </c>
      <c r="CC1042" s="99">
        <v>53455997.953125</v>
      </c>
      <c r="CD1042" s="99">
        <v>13283432.6954346</v>
      </c>
      <c r="CE1042" s="99">
        <v>3611.6585383415199</v>
      </c>
      <c r="CF1042" s="99">
        <v>554298.62464141799</v>
      </c>
      <c r="CG1042" s="99">
        <v>4008078.1343078599</v>
      </c>
      <c r="CH1042" s="99">
        <v>0</v>
      </c>
      <c r="CI1042" s="99">
        <v>129091.296392441</v>
      </c>
      <c r="CJ1042" s="99">
        <v>7163776.5368652297</v>
      </c>
      <c r="CK1042" s="99">
        <v>57454983.928222701</v>
      </c>
      <c r="CL1042" s="99">
        <v>13647623.552368199</v>
      </c>
      <c r="CM1042" s="166">
        <v>209375.51738738999</v>
      </c>
      <c r="CN1042" s="166">
        <v>34131677.676757798</v>
      </c>
      <c r="CO1042" s="166">
        <v>122446439.29589801</v>
      </c>
      <c r="CP1042" s="99">
        <v>13647623.552368199</v>
      </c>
      <c r="CQ1042" s="99">
        <v>0</v>
      </c>
      <c r="CR1042" s="99">
        <v>0</v>
      </c>
      <c r="CS1042" s="99">
        <v>0</v>
      </c>
      <c r="CT1042" s="99">
        <v>0</v>
      </c>
      <c r="CU1042" s="98">
        <v>37069.65262809</v>
      </c>
      <c r="CV1042" s="98">
        <v>74136.943731235995</v>
      </c>
      <c r="CW1042" s="98">
        <v>7164710.3401565589</v>
      </c>
      <c r="CX1042" s="98">
        <v>57464076.087432861</v>
      </c>
    </row>
    <row r="1043" spans="1:102" x14ac:dyDescent="0.2">
      <c r="A1043" s="98" t="s">
        <v>67</v>
      </c>
      <c r="B1043" s="100">
        <v>39600</v>
      </c>
      <c r="C1043" s="99">
        <v>100045.92645359</v>
      </c>
      <c r="D1043" s="99">
        <v>4.63761668396182</v>
      </c>
      <c r="E1043" s="99">
        <v>27145.193262338598</v>
      </c>
      <c r="F1043" s="99">
        <v>18454.738390684099</v>
      </c>
      <c r="G1043" s="99">
        <v>2950.8509047031398</v>
      </c>
      <c r="H1043" s="99">
        <v>0</v>
      </c>
      <c r="I1043" s="99">
        <v>0</v>
      </c>
      <c r="J1043" s="99">
        <v>74425.311953544602</v>
      </c>
      <c r="K1043" s="99">
        <v>7306.3858449459103</v>
      </c>
      <c r="L1043" s="99">
        <v>22097.471992969498</v>
      </c>
      <c r="M1043" s="99">
        <v>48496.854896068602</v>
      </c>
      <c r="N1043" s="99">
        <v>6078.9825163483602</v>
      </c>
      <c r="O1043" s="99">
        <v>48703.853433609002</v>
      </c>
      <c r="P1043" s="99">
        <v>0</v>
      </c>
      <c r="Q1043" s="99">
        <v>5281.53486162424</v>
      </c>
      <c r="R1043" s="99">
        <v>2986.8099007904498</v>
      </c>
      <c r="S1043" s="99">
        <v>0</v>
      </c>
      <c r="T1043" s="99">
        <v>839.60147024691105</v>
      </c>
      <c r="U1043" s="99">
        <v>81623.926496505694</v>
      </c>
      <c r="V1043" s="99">
        <v>4760069.2011718797</v>
      </c>
      <c r="W1043" s="99">
        <v>204.87054948136199</v>
      </c>
      <c r="X1043" s="99">
        <v>1880835.73075867</v>
      </c>
      <c r="Y1043" s="99">
        <v>1078727.1239624</v>
      </c>
      <c r="Z1043" s="99">
        <v>480455.55651473999</v>
      </c>
      <c r="AA1043" s="99">
        <v>0</v>
      </c>
      <c r="AB1043" s="99">
        <v>0</v>
      </c>
      <c r="AC1043" s="99">
        <v>26506131.463378899</v>
      </c>
      <c r="AD1043" s="99">
        <v>898982.42424011196</v>
      </c>
      <c r="AE1043" s="99">
        <v>911549.03661346401</v>
      </c>
      <c r="AF1043" s="99">
        <v>2209682.51739502</v>
      </c>
      <c r="AG1043" s="99">
        <v>866018.66906738305</v>
      </c>
      <c r="AH1043" s="99">
        <v>2184646.35723877</v>
      </c>
      <c r="AI1043" s="99">
        <v>0</v>
      </c>
      <c r="AJ1043" s="99">
        <v>496235.15490722703</v>
      </c>
      <c r="AK1043" s="99">
        <v>452981.79695510899</v>
      </c>
      <c r="AL1043" s="99">
        <v>0</v>
      </c>
      <c r="AM1043" s="99">
        <v>120767.681564331</v>
      </c>
      <c r="AN1043" s="99">
        <v>27350042.811035201</v>
      </c>
      <c r="AO1043" s="99">
        <v>39674052.338867202</v>
      </c>
      <c r="AP1043" s="99">
        <v>1842.9519692957399</v>
      </c>
      <c r="AQ1043" s="99">
        <v>14676620.5664063</v>
      </c>
      <c r="AR1043" s="99">
        <v>8325651.3502807599</v>
      </c>
      <c r="AS1043" s="99">
        <v>3518885.6481933598</v>
      </c>
      <c r="AT1043" s="99">
        <v>0</v>
      </c>
      <c r="AU1043" s="99">
        <v>0</v>
      </c>
      <c r="AV1043" s="99">
        <v>64600819.2958984</v>
      </c>
      <c r="AW1043" s="99">
        <v>2465764.9837341299</v>
      </c>
      <c r="AX1043" s="99">
        <v>8013386.7417602502</v>
      </c>
      <c r="AY1043" s="99">
        <v>18329448.206298798</v>
      </c>
      <c r="AZ1043" s="99">
        <v>6640128.1553344699</v>
      </c>
      <c r="BA1043" s="99">
        <v>17636769.5861816</v>
      </c>
      <c r="BB1043" s="99">
        <v>0</v>
      </c>
      <c r="BC1043" s="99">
        <v>3926696.6275939899</v>
      </c>
      <c r="BD1043" s="99">
        <v>3292718.0437316899</v>
      </c>
      <c r="BE1043" s="99">
        <v>0</v>
      </c>
      <c r="BF1043" s="99">
        <v>897469.48728942894</v>
      </c>
      <c r="BG1043" s="99">
        <v>66709428.541992202</v>
      </c>
      <c r="BH1043" s="99">
        <v>8994583.8861084003</v>
      </c>
      <c r="BI1043" s="99">
        <v>236.631853416562</v>
      </c>
      <c r="BJ1043" s="99">
        <v>4546569.6705322303</v>
      </c>
      <c r="BK1043" s="99">
        <v>2925645.2678832998</v>
      </c>
      <c r="BL1043" s="99">
        <v>0</v>
      </c>
      <c r="BM1043" s="99">
        <v>0</v>
      </c>
      <c r="BN1043" s="99">
        <v>0</v>
      </c>
      <c r="BO1043" s="99">
        <v>0</v>
      </c>
      <c r="BP1043" s="99">
        <v>0</v>
      </c>
      <c r="BQ1043" s="99">
        <v>0</v>
      </c>
      <c r="BR1043" s="99">
        <v>5688100.6877441397</v>
      </c>
      <c r="BS1043" s="99">
        <v>2429803.5976867699</v>
      </c>
      <c r="BT1043" s="99">
        <v>3432932.8382263202</v>
      </c>
      <c r="BU1043" s="99">
        <v>0</v>
      </c>
      <c r="BV1043" s="99">
        <v>1939866.7394103999</v>
      </c>
      <c r="BW1043" s="99">
        <v>379792.81047439598</v>
      </c>
      <c r="BX1043" s="99">
        <v>0</v>
      </c>
      <c r="BY1043" s="99">
        <v>0</v>
      </c>
      <c r="BZ1043" s="99">
        <v>0</v>
      </c>
      <c r="CA1043" s="99">
        <v>127311.483757019</v>
      </c>
      <c r="CB1043" s="99">
        <v>6640869.0606079102</v>
      </c>
      <c r="CC1043" s="99">
        <v>54302422.715820298</v>
      </c>
      <c r="CD1043" s="99">
        <v>13533164.0201416</v>
      </c>
      <c r="CE1043" s="99">
        <v>3715.2610886693001</v>
      </c>
      <c r="CF1043" s="99">
        <v>568520.31459808396</v>
      </c>
      <c r="CG1043" s="99">
        <v>4161588.4156494099</v>
      </c>
      <c r="CH1043" s="99">
        <v>0</v>
      </c>
      <c r="CI1043" s="99">
        <v>131020.386856079</v>
      </c>
      <c r="CJ1043" s="99">
        <v>7208369.4234008798</v>
      </c>
      <c r="CK1043" s="99">
        <v>58455705.2666016</v>
      </c>
      <c r="CL1043" s="99">
        <v>13917351.0432129</v>
      </c>
      <c r="CM1043" s="166">
        <v>211922.114299774</v>
      </c>
      <c r="CN1043" s="166">
        <v>34555350.564453103</v>
      </c>
      <c r="CO1043" s="166">
        <v>124981310.49707</v>
      </c>
      <c r="CP1043" s="99">
        <v>13917351.0432129</v>
      </c>
      <c r="CQ1043" s="99">
        <v>0</v>
      </c>
      <c r="CR1043" s="99">
        <v>0</v>
      </c>
      <c r="CS1043" s="99">
        <v>0</v>
      </c>
      <c r="CT1043" s="99">
        <v>0</v>
      </c>
      <c r="CU1043" s="98">
        <v>35202.246836031998</v>
      </c>
      <c r="CV1043" s="98">
        <v>76678.274108458005</v>
      </c>
      <c r="CW1043" s="98">
        <v>7209389.3752059937</v>
      </c>
      <c r="CX1043" s="98">
        <v>58464011.131469704</v>
      </c>
    </row>
    <row r="1044" spans="1:102" x14ac:dyDescent="0.2">
      <c r="A1044" s="98" t="s">
        <v>67</v>
      </c>
      <c r="B1044" s="100">
        <v>39692</v>
      </c>
      <c r="C1044" s="99">
        <v>101890.236617088</v>
      </c>
      <c r="D1044" s="99">
        <v>5.6404537589987704</v>
      </c>
      <c r="E1044" s="99">
        <v>26190.3313753605</v>
      </c>
      <c r="F1044" s="99">
        <v>18378.984525919001</v>
      </c>
      <c r="G1044" s="99">
        <v>3140.8804868757702</v>
      </c>
      <c r="H1044" s="99">
        <v>0</v>
      </c>
      <c r="I1044" s="99">
        <v>0</v>
      </c>
      <c r="J1044" s="99">
        <v>76618.543629646301</v>
      </c>
      <c r="K1044" s="99">
        <v>6008.69998306036</v>
      </c>
      <c r="L1044" s="99">
        <v>21414.597915410999</v>
      </c>
      <c r="M1044" s="99">
        <v>49059.664303779602</v>
      </c>
      <c r="N1044" s="99">
        <v>6004.9174143075898</v>
      </c>
      <c r="O1044" s="99">
        <v>49288.2645044327</v>
      </c>
      <c r="P1044" s="99">
        <v>0</v>
      </c>
      <c r="Q1044" s="99">
        <v>5334.4134463667897</v>
      </c>
      <c r="R1044" s="99">
        <v>3020.8676216602298</v>
      </c>
      <c r="S1044" s="99">
        <v>0</v>
      </c>
      <c r="T1044" s="99">
        <v>853.11942699551605</v>
      </c>
      <c r="U1044" s="99">
        <v>82575.415811538696</v>
      </c>
      <c r="V1044" s="99">
        <v>4843607.64135742</v>
      </c>
      <c r="W1044" s="99">
        <v>156.75747138261801</v>
      </c>
      <c r="X1044" s="99">
        <v>1799211.85923767</v>
      </c>
      <c r="Y1044" s="99">
        <v>1057535.1915130599</v>
      </c>
      <c r="Z1044" s="99">
        <v>499693.95483017003</v>
      </c>
      <c r="AA1044" s="99">
        <v>0</v>
      </c>
      <c r="AB1044" s="99">
        <v>0</v>
      </c>
      <c r="AC1044" s="99">
        <v>26960401.924804699</v>
      </c>
      <c r="AD1044" s="99">
        <v>748891.25659179699</v>
      </c>
      <c r="AE1044" s="99">
        <v>876544.64546203602</v>
      </c>
      <c r="AF1044" s="99">
        <v>2212371.0811157199</v>
      </c>
      <c r="AG1044" s="99">
        <v>853349.86843872105</v>
      </c>
      <c r="AH1044" s="99">
        <v>2201802.6678466802</v>
      </c>
      <c r="AI1044" s="99">
        <v>0</v>
      </c>
      <c r="AJ1044" s="99">
        <v>488941.18392181402</v>
      </c>
      <c r="AK1044" s="99">
        <v>454369.81004333502</v>
      </c>
      <c r="AL1044" s="99">
        <v>0</v>
      </c>
      <c r="AM1044" s="99">
        <v>118811.883356094</v>
      </c>
      <c r="AN1044" s="99">
        <v>27696723.522216801</v>
      </c>
      <c r="AO1044" s="99">
        <v>40792660.2890625</v>
      </c>
      <c r="AP1044" s="99">
        <v>1485.2064794451001</v>
      </c>
      <c r="AQ1044" s="99">
        <v>14071745.3825684</v>
      </c>
      <c r="AR1044" s="99">
        <v>8227034.3765258798</v>
      </c>
      <c r="AS1044" s="99">
        <v>3710783.6084899898</v>
      </c>
      <c r="AT1044" s="99">
        <v>0</v>
      </c>
      <c r="AU1044" s="99">
        <v>0</v>
      </c>
      <c r="AV1044" s="99">
        <v>66504368.632324196</v>
      </c>
      <c r="AW1044" s="99">
        <v>2079099.82774353</v>
      </c>
      <c r="AX1044" s="99">
        <v>7783958.5115356399</v>
      </c>
      <c r="AY1044" s="99">
        <v>18538978.075439502</v>
      </c>
      <c r="AZ1044" s="99">
        <v>6609536.3738403302</v>
      </c>
      <c r="BA1044" s="99">
        <v>17966093.7192383</v>
      </c>
      <c r="BB1044" s="99">
        <v>0</v>
      </c>
      <c r="BC1044" s="99">
        <v>3899316.2634277302</v>
      </c>
      <c r="BD1044" s="99">
        <v>3356410.1305847201</v>
      </c>
      <c r="BE1044" s="99">
        <v>0</v>
      </c>
      <c r="BF1044" s="99">
        <v>899980.58721923805</v>
      </c>
      <c r="BG1044" s="99">
        <v>68414648.950195298</v>
      </c>
      <c r="BH1044" s="99">
        <v>9246957.76025391</v>
      </c>
      <c r="BI1044" s="99">
        <v>249.31681851111401</v>
      </c>
      <c r="BJ1044" s="99">
        <v>4376154.3916626005</v>
      </c>
      <c r="BK1044" s="99">
        <v>2892179.3049011198</v>
      </c>
      <c r="BL1044" s="99">
        <v>0</v>
      </c>
      <c r="BM1044" s="99">
        <v>0</v>
      </c>
      <c r="BN1044" s="99">
        <v>0</v>
      </c>
      <c r="BO1044" s="99">
        <v>0</v>
      </c>
      <c r="BP1044" s="99">
        <v>0</v>
      </c>
      <c r="BQ1044" s="99">
        <v>0</v>
      </c>
      <c r="BR1044" s="99">
        <v>5801868.71484375</v>
      </c>
      <c r="BS1044" s="99">
        <v>2410825.46240234</v>
      </c>
      <c r="BT1044" s="99">
        <v>3495891.2737731901</v>
      </c>
      <c r="BU1044" s="99">
        <v>0</v>
      </c>
      <c r="BV1044" s="99">
        <v>1939648.3061828599</v>
      </c>
      <c r="BW1044" s="99">
        <v>390274.43671035802</v>
      </c>
      <c r="BX1044" s="99">
        <v>0</v>
      </c>
      <c r="BY1044" s="99">
        <v>0</v>
      </c>
      <c r="BZ1044" s="99">
        <v>0</v>
      </c>
      <c r="CA1044" s="99">
        <v>128024.385755539</v>
      </c>
      <c r="CB1044" s="99">
        <v>6642367.2415771503</v>
      </c>
      <c r="CC1044" s="99">
        <v>54887404.300292999</v>
      </c>
      <c r="CD1044" s="99">
        <v>13606983.4295654</v>
      </c>
      <c r="CE1044" s="99">
        <v>3772.09222897887</v>
      </c>
      <c r="CF1044" s="99">
        <v>577746.816223145</v>
      </c>
      <c r="CG1044" s="99">
        <v>4282675.4297485398</v>
      </c>
      <c r="CH1044" s="99">
        <v>0</v>
      </c>
      <c r="CI1044" s="99">
        <v>131795.948633194</v>
      </c>
      <c r="CJ1044" s="99">
        <v>7221326.7811889602</v>
      </c>
      <c r="CK1044" s="99">
        <v>59169781.189453103</v>
      </c>
      <c r="CL1044" s="99">
        <v>13995504.567627</v>
      </c>
      <c r="CM1044" s="166">
        <v>213557.64472007801</v>
      </c>
      <c r="CN1044" s="166">
        <v>34884459.627441399</v>
      </c>
      <c r="CO1044" s="166">
        <v>127466153.06445301</v>
      </c>
      <c r="CP1044" s="99">
        <v>13995504.567627</v>
      </c>
      <c r="CQ1044" s="99">
        <v>0</v>
      </c>
      <c r="CR1044" s="99">
        <v>0</v>
      </c>
      <c r="CS1044" s="99">
        <v>0</v>
      </c>
      <c r="CT1044" s="99">
        <v>0</v>
      </c>
      <c r="CU1044" s="98">
        <v>32769.065936193001</v>
      </c>
      <c r="CV1044" s="98">
        <v>79059.234433802005</v>
      </c>
      <c r="CW1044" s="98">
        <v>7220114.0578002948</v>
      </c>
      <c r="CX1044" s="98">
        <v>59170079.730041541</v>
      </c>
    </row>
    <row r="1045" spans="1:102" x14ac:dyDescent="0.2">
      <c r="A1045" s="98" t="s">
        <v>67</v>
      </c>
      <c r="B1045" s="100">
        <v>39783</v>
      </c>
      <c r="C1045" s="99">
        <v>102442.210597992</v>
      </c>
      <c r="D1045" s="99">
        <v>3.6152241069939901</v>
      </c>
      <c r="E1045" s="99">
        <v>25408.086853504199</v>
      </c>
      <c r="F1045" s="99">
        <v>18228.570470094699</v>
      </c>
      <c r="G1045" s="99">
        <v>3313.0947917103799</v>
      </c>
      <c r="H1045" s="99">
        <v>0</v>
      </c>
      <c r="I1045" s="99">
        <v>0</v>
      </c>
      <c r="J1045" s="99">
        <v>77624.794553756699</v>
      </c>
      <c r="K1045" s="99">
        <v>4865.4932880401602</v>
      </c>
      <c r="L1045" s="99">
        <v>20715.695009708401</v>
      </c>
      <c r="M1045" s="99">
        <v>49104.796109676397</v>
      </c>
      <c r="N1045" s="99">
        <v>6005.3397684097299</v>
      </c>
      <c r="O1045" s="99">
        <v>49474.887684822097</v>
      </c>
      <c r="P1045" s="99">
        <v>0</v>
      </c>
      <c r="Q1045" s="99">
        <v>5425.9613556265804</v>
      </c>
      <c r="R1045" s="99">
        <v>3122.6474956572101</v>
      </c>
      <c r="S1045" s="99">
        <v>0</v>
      </c>
      <c r="T1045" s="99">
        <v>850.07577819377195</v>
      </c>
      <c r="U1045" s="99">
        <v>82615.7334880829</v>
      </c>
      <c r="V1045" s="99">
        <v>4872828.2506713904</v>
      </c>
      <c r="W1045" s="99">
        <v>146.808898255229</v>
      </c>
      <c r="X1045" s="99">
        <v>1715585.79797363</v>
      </c>
      <c r="Y1045" s="99">
        <v>1042951.8456497201</v>
      </c>
      <c r="Z1045" s="99">
        <v>522709.37921524001</v>
      </c>
      <c r="AA1045" s="99">
        <v>0</v>
      </c>
      <c r="AB1045" s="99">
        <v>0</v>
      </c>
      <c r="AC1045" s="99">
        <v>27194692.830810498</v>
      </c>
      <c r="AD1045" s="99">
        <v>581368.22282409703</v>
      </c>
      <c r="AE1045" s="99">
        <v>849065.84293365502</v>
      </c>
      <c r="AF1045" s="99">
        <v>2206446.7905578599</v>
      </c>
      <c r="AG1045" s="99">
        <v>835681.12873077404</v>
      </c>
      <c r="AH1045" s="99">
        <v>2207222.1945495601</v>
      </c>
      <c r="AI1045" s="99">
        <v>0</v>
      </c>
      <c r="AJ1045" s="99">
        <v>489910.79141998303</v>
      </c>
      <c r="AK1045" s="99">
        <v>465670.14009475702</v>
      </c>
      <c r="AL1045" s="99">
        <v>0</v>
      </c>
      <c r="AM1045" s="99">
        <v>117726.612988472</v>
      </c>
      <c r="AN1045" s="99">
        <v>27808603.087402299</v>
      </c>
      <c r="AO1045" s="99">
        <v>41357549.492675804</v>
      </c>
      <c r="AP1045" s="99">
        <v>1307.1715678125599</v>
      </c>
      <c r="AQ1045" s="99">
        <v>13485960.211792</v>
      </c>
      <c r="AR1045" s="99">
        <v>8090188.7280883798</v>
      </c>
      <c r="AS1045" s="99">
        <v>3886383.2186279302</v>
      </c>
      <c r="AT1045" s="99">
        <v>0</v>
      </c>
      <c r="AU1045" s="99">
        <v>0</v>
      </c>
      <c r="AV1045" s="99">
        <v>67534534.704101607</v>
      </c>
      <c r="AW1045" s="99">
        <v>1641578.1869354199</v>
      </c>
      <c r="AX1045" s="99">
        <v>7610975.0144653302</v>
      </c>
      <c r="AY1045" s="99">
        <v>18648718.5549316</v>
      </c>
      <c r="AZ1045" s="99">
        <v>6493736.2247924795</v>
      </c>
      <c r="BA1045" s="99">
        <v>18112106.568847701</v>
      </c>
      <c r="BB1045" s="99">
        <v>0</v>
      </c>
      <c r="BC1045" s="99">
        <v>3944926.6349182101</v>
      </c>
      <c r="BD1045" s="99">
        <v>3451254.3509216299</v>
      </c>
      <c r="BE1045" s="99">
        <v>0</v>
      </c>
      <c r="BF1045" s="99">
        <v>898061.73501586902</v>
      </c>
      <c r="BG1045" s="99">
        <v>69549154.700195298</v>
      </c>
      <c r="BH1045" s="99">
        <v>9501684.6947021503</v>
      </c>
      <c r="BI1045" s="99">
        <v>283.66986232995998</v>
      </c>
      <c r="BJ1045" s="99">
        <v>4237576.0303344699</v>
      </c>
      <c r="BK1045" s="99">
        <v>2858616.0677185101</v>
      </c>
      <c r="BL1045" s="99">
        <v>0</v>
      </c>
      <c r="BM1045" s="99">
        <v>0</v>
      </c>
      <c r="BN1045" s="99">
        <v>0</v>
      </c>
      <c r="BO1045" s="99">
        <v>0</v>
      </c>
      <c r="BP1045" s="99">
        <v>0</v>
      </c>
      <c r="BQ1045" s="99">
        <v>0</v>
      </c>
      <c r="BR1045" s="99">
        <v>5865470.24499512</v>
      </c>
      <c r="BS1045" s="99">
        <v>2388562.8956603999</v>
      </c>
      <c r="BT1045" s="99">
        <v>3524235.4309387198</v>
      </c>
      <c r="BU1045" s="99">
        <v>0</v>
      </c>
      <c r="BV1045" s="99">
        <v>1954889.7437896701</v>
      </c>
      <c r="BW1045" s="99">
        <v>398887.43301010103</v>
      </c>
      <c r="BX1045" s="99">
        <v>0</v>
      </c>
      <c r="BY1045" s="99">
        <v>0</v>
      </c>
      <c r="BZ1045" s="99">
        <v>0</v>
      </c>
      <c r="CA1045" s="99">
        <v>127761.057420731</v>
      </c>
      <c r="CB1045" s="99">
        <v>6590114.1737670898</v>
      </c>
      <c r="CC1045" s="99">
        <v>54786875.981445298</v>
      </c>
      <c r="CD1045" s="99">
        <v>13755162.6401367</v>
      </c>
      <c r="CE1045" s="99">
        <v>3855.4872178733299</v>
      </c>
      <c r="CF1045" s="99">
        <v>585181.80288696301</v>
      </c>
      <c r="CG1045" s="99">
        <v>4347327.8379516602</v>
      </c>
      <c r="CH1045" s="99">
        <v>0</v>
      </c>
      <c r="CI1045" s="99">
        <v>131623.11690521199</v>
      </c>
      <c r="CJ1045" s="99">
        <v>7175647.5983276404</v>
      </c>
      <c r="CK1045" s="99">
        <v>59136709.5703125</v>
      </c>
      <c r="CL1045" s="99">
        <v>14153925.8088379</v>
      </c>
      <c r="CM1045" s="166">
        <v>213652.86779403701</v>
      </c>
      <c r="CN1045" s="166">
        <v>34972845.188964799</v>
      </c>
      <c r="CO1045" s="166">
        <v>128629390.572266</v>
      </c>
      <c r="CP1045" s="99">
        <v>14153925.8088379</v>
      </c>
      <c r="CQ1045" s="99">
        <v>0</v>
      </c>
      <c r="CR1045" s="99">
        <v>0</v>
      </c>
      <c r="CS1045" s="99">
        <v>0</v>
      </c>
      <c r="CT1045" s="99">
        <v>0</v>
      </c>
      <c r="CU1045" s="98">
        <v>30889.30286575</v>
      </c>
      <c r="CV1045" s="98">
        <v>80242.664047946993</v>
      </c>
      <c r="CW1045" s="98">
        <v>7175295.9766540527</v>
      </c>
      <c r="CX1045" s="98">
        <v>59134203.819396958</v>
      </c>
    </row>
    <row r="1046" spans="1:102" x14ac:dyDescent="0.2">
      <c r="A1046" s="98" t="s">
        <v>67</v>
      </c>
      <c r="B1046" s="100">
        <v>39873</v>
      </c>
      <c r="C1046" s="99">
        <v>104068.225090981</v>
      </c>
      <c r="D1046" s="99">
        <v>3.22390165898832</v>
      </c>
      <c r="E1046" s="99">
        <v>24475.6377239227</v>
      </c>
      <c r="F1046" s="99">
        <v>18050.603534936901</v>
      </c>
      <c r="G1046" s="99">
        <v>3496.1102032363401</v>
      </c>
      <c r="H1046" s="99">
        <v>0</v>
      </c>
      <c r="I1046" s="99">
        <v>0</v>
      </c>
      <c r="J1046" s="99">
        <v>79079.563993453994</v>
      </c>
      <c r="K1046" s="99">
        <v>3842.8045076131798</v>
      </c>
      <c r="L1046" s="99">
        <v>20373.665102481798</v>
      </c>
      <c r="M1046" s="99">
        <v>49690.021325111396</v>
      </c>
      <c r="N1046" s="99">
        <v>5820.30474805832</v>
      </c>
      <c r="O1046" s="99">
        <v>50139.200797081001</v>
      </c>
      <c r="P1046" s="99">
        <v>0</v>
      </c>
      <c r="Q1046" s="99">
        <v>5436.7627153396597</v>
      </c>
      <c r="R1046" s="99">
        <v>3252.7600769698602</v>
      </c>
      <c r="S1046" s="99">
        <v>0</v>
      </c>
      <c r="T1046" s="99">
        <v>839.79426220059395</v>
      </c>
      <c r="U1046" s="99">
        <v>82960.019461631804</v>
      </c>
      <c r="V1046" s="99">
        <v>4915525.3599243201</v>
      </c>
      <c r="W1046" s="99">
        <v>162.54782632924599</v>
      </c>
      <c r="X1046" s="99">
        <v>1646561.9848632801</v>
      </c>
      <c r="Y1046" s="99">
        <v>1023323.47561646</v>
      </c>
      <c r="Z1046" s="99">
        <v>536417.12362670898</v>
      </c>
      <c r="AA1046" s="99">
        <v>0</v>
      </c>
      <c r="AB1046" s="99">
        <v>0</v>
      </c>
      <c r="AC1046" s="99">
        <v>27603274.552002002</v>
      </c>
      <c r="AD1046" s="99">
        <v>437092.83374023403</v>
      </c>
      <c r="AE1046" s="99">
        <v>824976.49288940395</v>
      </c>
      <c r="AF1046" s="99">
        <v>2210124.8871765099</v>
      </c>
      <c r="AG1046" s="99">
        <v>818512.66636657703</v>
      </c>
      <c r="AH1046" s="99">
        <v>2231260.9626464802</v>
      </c>
      <c r="AI1046" s="99">
        <v>0</v>
      </c>
      <c r="AJ1046" s="99">
        <v>484040.35608291603</v>
      </c>
      <c r="AK1046" s="99">
        <v>479190.11256790202</v>
      </c>
      <c r="AL1046" s="99">
        <v>0</v>
      </c>
      <c r="AM1046" s="99">
        <v>115286.401021004</v>
      </c>
      <c r="AN1046" s="99">
        <v>28042717.517089799</v>
      </c>
      <c r="AO1046" s="99">
        <v>42009785.772949196</v>
      </c>
      <c r="AP1046" s="99">
        <v>1470.72682748735</v>
      </c>
      <c r="AQ1046" s="99">
        <v>12794096.4870605</v>
      </c>
      <c r="AR1046" s="99">
        <v>7878859.1915893601</v>
      </c>
      <c r="AS1046" s="99">
        <v>4017047.0520324698</v>
      </c>
      <c r="AT1046" s="99">
        <v>0</v>
      </c>
      <c r="AU1046" s="99">
        <v>0</v>
      </c>
      <c r="AV1046" s="99">
        <v>69178228.918945298</v>
      </c>
      <c r="AW1046" s="99">
        <v>1245877.7074585001</v>
      </c>
      <c r="AX1046" s="99">
        <v>7427954.9550170898</v>
      </c>
      <c r="AY1046" s="99">
        <v>18788573.7978516</v>
      </c>
      <c r="AZ1046" s="99">
        <v>6370359.5011596698</v>
      </c>
      <c r="BA1046" s="99">
        <v>18450987.467041001</v>
      </c>
      <c r="BB1046" s="99">
        <v>0</v>
      </c>
      <c r="BC1046" s="99">
        <v>3891443.3057556199</v>
      </c>
      <c r="BD1046" s="99">
        <v>3545231.8615722698</v>
      </c>
      <c r="BE1046" s="99">
        <v>0</v>
      </c>
      <c r="BF1046" s="99">
        <v>883226.92121887195</v>
      </c>
      <c r="BG1046" s="99">
        <v>70431498.268554702</v>
      </c>
      <c r="BH1046" s="99">
        <v>9568276.2342529297</v>
      </c>
      <c r="BI1046" s="99">
        <v>213.40755740739399</v>
      </c>
      <c r="BJ1046" s="99">
        <v>4108771.9754028302</v>
      </c>
      <c r="BK1046" s="99">
        <v>2808562.77410889</v>
      </c>
      <c r="BL1046" s="99">
        <v>0</v>
      </c>
      <c r="BM1046" s="99">
        <v>0</v>
      </c>
      <c r="BN1046" s="99">
        <v>0</v>
      </c>
      <c r="BO1046" s="99">
        <v>0</v>
      </c>
      <c r="BP1046" s="99">
        <v>0</v>
      </c>
      <c r="BQ1046" s="99">
        <v>0</v>
      </c>
      <c r="BR1046" s="99">
        <v>5812760.2482299795</v>
      </c>
      <c r="BS1046" s="99">
        <v>2315517.4923095698</v>
      </c>
      <c r="BT1046" s="99">
        <v>3590126.4900207501</v>
      </c>
      <c r="BU1046" s="99">
        <v>0</v>
      </c>
      <c r="BV1046" s="99">
        <v>1932870.39901733</v>
      </c>
      <c r="BW1046" s="99">
        <v>408470.92638397199</v>
      </c>
      <c r="BX1046" s="99">
        <v>0</v>
      </c>
      <c r="BY1046" s="99">
        <v>0</v>
      </c>
      <c r="BZ1046" s="99">
        <v>0</v>
      </c>
      <c r="CA1046" s="99">
        <v>128602.902921677</v>
      </c>
      <c r="CB1046" s="99">
        <v>6565086.5526123</v>
      </c>
      <c r="CC1046" s="99">
        <v>54885467.6015625</v>
      </c>
      <c r="CD1046" s="99">
        <v>13681735.779785199</v>
      </c>
      <c r="CE1046" s="99">
        <v>3969.2679408490699</v>
      </c>
      <c r="CF1046" s="99">
        <v>594869.070495605</v>
      </c>
      <c r="CG1046" s="99">
        <v>4433571.0769653302</v>
      </c>
      <c r="CH1046" s="99">
        <v>0</v>
      </c>
      <c r="CI1046" s="99">
        <v>132567.92756843599</v>
      </c>
      <c r="CJ1046" s="99">
        <v>7159632.5374145498</v>
      </c>
      <c r="CK1046" s="99">
        <v>59320615.862304702</v>
      </c>
      <c r="CL1046" s="99">
        <v>14093024.7810059</v>
      </c>
      <c r="CM1046" s="166">
        <v>214823.711963654</v>
      </c>
      <c r="CN1046" s="166">
        <v>35227170.861328103</v>
      </c>
      <c r="CO1046" s="166">
        <v>129656751.503906</v>
      </c>
      <c r="CP1046" s="99">
        <v>14093024.7810059</v>
      </c>
      <c r="CQ1046" s="99">
        <v>0</v>
      </c>
      <c r="CR1046" s="99">
        <v>0</v>
      </c>
      <c r="CS1046" s="99">
        <v>0</v>
      </c>
      <c r="CT1046" s="99">
        <v>0</v>
      </c>
      <c r="CU1046" s="98">
        <v>28811.270984045001</v>
      </c>
      <c r="CV1046" s="98">
        <v>81854.303777099994</v>
      </c>
      <c r="CW1046" s="98">
        <v>7159955.6231079046</v>
      </c>
      <c r="CX1046" s="98">
        <v>59319038.678527832</v>
      </c>
    </row>
    <row r="1047" spans="1:102" x14ac:dyDescent="0.2">
      <c r="A1047" s="98" t="s">
        <v>67</v>
      </c>
      <c r="B1047" s="100">
        <v>39965</v>
      </c>
      <c r="C1047" s="99">
        <v>105709.50983333599</v>
      </c>
      <c r="D1047" s="99">
        <v>3.7099223179975498</v>
      </c>
      <c r="E1047" s="99">
        <v>23609.458889722799</v>
      </c>
      <c r="F1047" s="99">
        <v>17578.867780208599</v>
      </c>
      <c r="G1047" s="99">
        <v>3660.4044419228999</v>
      </c>
      <c r="H1047" s="99">
        <v>0</v>
      </c>
      <c r="I1047" s="99">
        <v>0</v>
      </c>
      <c r="J1047" s="99">
        <v>80610.389379501299</v>
      </c>
      <c r="K1047" s="99">
        <v>2978.8951342105902</v>
      </c>
      <c r="L1047" s="99">
        <v>20399.031511306799</v>
      </c>
      <c r="M1047" s="99">
        <v>50056.695914745302</v>
      </c>
      <c r="N1047" s="99">
        <v>5750.1318635940597</v>
      </c>
      <c r="O1047" s="99">
        <v>50743.058623790697</v>
      </c>
      <c r="P1047" s="99">
        <v>0</v>
      </c>
      <c r="Q1047" s="99">
        <v>5497.7617530822799</v>
      </c>
      <c r="R1047" s="99">
        <v>3318.5184705555398</v>
      </c>
      <c r="S1047" s="99">
        <v>0</v>
      </c>
      <c r="T1047" s="99">
        <v>832.71616350859404</v>
      </c>
      <c r="U1047" s="99">
        <v>83470.427897453294</v>
      </c>
      <c r="V1047" s="99">
        <v>4988535.4036865197</v>
      </c>
      <c r="W1047" s="99">
        <v>264.19919589906903</v>
      </c>
      <c r="X1047" s="99">
        <v>1580314.6855011</v>
      </c>
      <c r="Y1047" s="99">
        <v>992460.362632751</v>
      </c>
      <c r="Z1047" s="99">
        <v>551413.48120117199</v>
      </c>
      <c r="AA1047" s="99">
        <v>0</v>
      </c>
      <c r="AB1047" s="99">
        <v>0</v>
      </c>
      <c r="AC1047" s="99">
        <v>28030821.716796901</v>
      </c>
      <c r="AD1047" s="99">
        <v>329456.59167098999</v>
      </c>
      <c r="AE1047" s="99">
        <v>808949.36656951904</v>
      </c>
      <c r="AF1047" s="99">
        <v>2232373.2408752399</v>
      </c>
      <c r="AG1047" s="99">
        <v>800383.29463958705</v>
      </c>
      <c r="AH1047" s="99">
        <v>2241889.68505859</v>
      </c>
      <c r="AI1047" s="99">
        <v>0</v>
      </c>
      <c r="AJ1047" s="99">
        <v>483993.17089080799</v>
      </c>
      <c r="AK1047" s="99">
        <v>482952.51633834798</v>
      </c>
      <c r="AL1047" s="99">
        <v>0</v>
      </c>
      <c r="AM1047" s="99">
        <v>110938.374173164</v>
      </c>
      <c r="AN1047" s="99">
        <v>28337335.472412098</v>
      </c>
      <c r="AO1047" s="99">
        <v>42903874.8203125</v>
      </c>
      <c r="AP1047" s="99">
        <v>2653.1876651346702</v>
      </c>
      <c r="AQ1047" s="99">
        <v>12298486.4018555</v>
      </c>
      <c r="AR1047" s="99">
        <v>7677654.1380004901</v>
      </c>
      <c r="AS1047" s="99">
        <v>4135956.5013122601</v>
      </c>
      <c r="AT1047" s="99">
        <v>0</v>
      </c>
      <c r="AU1047" s="99">
        <v>0</v>
      </c>
      <c r="AV1047" s="99">
        <v>70779073.881835893</v>
      </c>
      <c r="AW1047" s="99">
        <v>942188.57785034203</v>
      </c>
      <c r="AX1047" s="99">
        <v>7337162.7171630897</v>
      </c>
      <c r="AY1047" s="99">
        <v>19060346.3283691</v>
      </c>
      <c r="AZ1047" s="99">
        <v>6266133.0895385696</v>
      </c>
      <c r="BA1047" s="99">
        <v>18652906.923828099</v>
      </c>
      <c r="BB1047" s="99">
        <v>0</v>
      </c>
      <c r="BC1047" s="99">
        <v>3911397.9466552702</v>
      </c>
      <c r="BD1047" s="99">
        <v>3578547.7128601102</v>
      </c>
      <c r="BE1047" s="99">
        <v>0</v>
      </c>
      <c r="BF1047" s="99">
        <v>855999.42368316697</v>
      </c>
      <c r="BG1047" s="99">
        <v>71557301.199218795</v>
      </c>
      <c r="BH1047" s="99">
        <v>9797194.8425293006</v>
      </c>
      <c r="BI1047" s="99">
        <v>315.300148963928</v>
      </c>
      <c r="BJ1047" s="99">
        <v>4020365.9276733398</v>
      </c>
      <c r="BK1047" s="99">
        <v>2766127.5300293001</v>
      </c>
      <c r="BL1047" s="99">
        <v>0</v>
      </c>
      <c r="BM1047" s="99">
        <v>0</v>
      </c>
      <c r="BN1047" s="99">
        <v>0</v>
      </c>
      <c r="BO1047" s="99">
        <v>0</v>
      </c>
      <c r="BP1047" s="99">
        <v>0</v>
      </c>
      <c r="BQ1047" s="99">
        <v>0</v>
      </c>
      <c r="BR1047" s="99">
        <v>5961132.6389770498</v>
      </c>
      <c r="BS1047" s="99">
        <v>2284526.8020935101</v>
      </c>
      <c r="BT1047" s="99">
        <v>3630111.1668396001</v>
      </c>
      <c r="BU1047" s="99">
        <v>0</v>
      </c>
      <c r="BV1047" s="99">
        <v>1955160.39924622</v>
      </c>
      <c r="BW1047" s="99">
        <v>408428.38238906901</v>
      </c>
      <c r="BX1047" s="99">
        <v>0</v>
      </c>
      <c r="BY1047" s="99">
        <v>0</v>
      </c>
      <c r="BZ1047" s="99">
        <v>0</v>
      </c>
      <c r="CA1047" s="99">
        <v>129367.71531868</v>
      </c>
      <c r="CB1047" s="99">
        <v>6568533.58984375</v>
      </c>
      <c r="CC1047" s="99">
        <v>55186301.956054702</v>
      </c>
      <c r="CD1047" s="99">
        <v>13820699.5390625</v>
      </c>
      <c r="CE1047" s="99">
        <v>3999.2962256669998</v>
      </c>
      <c r="CF1047" s="99">
        <v>596923.94305419899</v>
      </c>
      <c r="CG1047" s="99">
        <v>4469906.5993652297</v>
      </c>
      <c r="CH1047" s="99">
        <v>0</v>
      </c>
      <c r="CI1047" s="99">
        <v>133372.138177872</v>
      </c>
      <c r="CJ1047" s="99">
        <v>7164635.0012207003</v>
      </c>
      <c r="CK1047" s="99">
        <v>59653953.345214799</v>
      </c>
      <c r="CL1047" s="99">
        <v>14235236.994140601</v>
      </c>
      <c r="CM1047" s="166">
        <v>216086.93036270101</v>
      </c>
      <c r="CN1047" s="166">
        <v>35479795.476074196</v>
      </c>
      <c r="CO1047" s="166">
        <v>131080424.521484</v>
      </c>
      <c r="CP1047" s="99">
        <v>14235236.994140601</v>
      </c>
      <c r="CQ1047" s="99">
        <v>0</v>
      </c>
      <c r="CR1047" s="99">
        <v>0</v>
      </c>
      <c r="CS1047" s="99">
        <v>0</v>
      </c>
      <c r="CT1047" s="99">
        <v>0</v>
      </c>
      <c r="CU1047" s="98">
        <v>26897.10981681</v>
      </c>
      <c r="CV1047" s="98">
        <v>83540.377563707007</v>
      </c>
      <c r="CW1047" s="98">
        <v>7165457.5328979492</v>
      </c>
      <c r="CX1047" s="98">
        <v>59656208.555419929</v>
      </c>
    </row>
    <row r="1048" spans="1:102" x14ac:dyDescent="0.2">
      <c r="A1048" s="98" t="s">
        <v>67</v>
      </c>
      <c r="B1048" s="100">
        <v>40057</v>
      </c>
      <c r="C1048" s="99">
        <v>107568.045073509</v>
      </c>
      <c r="D1048" s="99">
        <v>2.27340516299591</v>
      </c>
      <c r="E1048" s="99">
        <v>23111.8440432549</v>
      </c>
      <c r="F1048" s="99">
        <v>17357.854466676701</v>
      </c>
      <c r="G1048" s="99">
        <v>3928.0849752426102</v>
      </c>
      <c r="H1048" s="99">
        <v>0</v>
      </c>
      <c r="I1048" s="99">
        <v>0</v>
      </c>
      <c r="J1048" s="99">
        <v>81844.790008544893</v>
      </c>
      <c r="K1048" s="99">
        <v>2151.47166085243</v>
      </c>
      <c r="L1048" s="99">
        <v>19719.1846904755</v>
      </c>
      <c r="M1048" s="99">
        <v>50400.414210319497</v>
      </c>
      <c r="N1048" s="99">
        <v>5657.2677375674202</v>
      </c>
      <c r="O1048" s="99">
        <v>51971.761719703703</v>
      </c>
      <c r="P1048" s="99">
        <v>0</v>
      </c>
      <c r="Q1048" s="99">
        <v>5529.5599439740199</v>
      </c>
      <c r="R1048" s="99">
        <v>3542.4416896402799</v>
      </c>
      <c r="S1048" s="99">
        <v>0</v>
      </c>
      <c r="T1048" s="99">
        <v>783.98578013479698</v>
      </c>
      <c r="U1048" s="99">
        <v>83977.527896881104</v>
      </c>
      <c r="V1048" s="99">
        <v>5065222.1627807599</v>
      </c>
      <c r="W1048" s="99">
        <v>147.34758633934001</v>
      </c>
      <c r="X1048" s="99">
        <v>1540767.26731873</v>
      </c>
      <c r="Y1048" s="99">
        <v>984214.15045166004</v>
      </c>
      <c r="Z1048" s="99">
        <v>567690.87680816697</v>
      </c>
      <c r="AA1048" s="99">
        <v>0</v>
      </c>
      <c r="AB1048" s="99">
        <v>0</v>
      </c>
      <c r="AC1048" s="99">
        <v>28548610.798828099</v>
      </c>
      <c r="AD1048" s="99">
        <v>237590.265899658</v>
      </c>
      <c r="AE1048" s="99">
        <v>796538.19580841099</v>
      </c>
      <c r="AF1048" s="99">
        <v>2253402.6468810998</v>
      </c>
      <c r="AG1048" s="99">
        <v>783642.23901367199</v>
      </c>
      <c r="AH1048" s="99">
        <v>2267424.10864258</v>
      </c>
      <c r="AI1048" s="99">
        <v>0</v>
      </c>
      <c r="AJ1048" s="99">
        <v>487140.38784408598</v>
      </c>
      <c r="AK1048" s="99">
        <v>493732.06872177101</v>
      </c>
      <c r="AL1048" s="99">
        <v>0</v>
      </c>
      <c r="AM1048" s="99">
        <v>106020.485146523</v>
      </c>
      <c r="AN1048" s="99">
        <v>28783397.3916016</v>
      </c>
      <c r="AO1048" s="99">
        <v>43932063.401367202</v>
      </c>
      <c r="AP1048" s="99">
        <v>1355.2456719577301</v>
      </c>
      <c r="AQ1048" s="99">
        <v>12109810.8480225</v>
      </c>
      <c r="AR1048" s="99">
        <v>7624267.3526001005</v>
      </c>
      <c r="AS1048" s="99">
        <v>4317686.1845703097</v>
      </c>
      <c r="AT1048" s="99">
        <v>0</v>
      </c>
      <c r="AU1048" s="99">
        <v>0</v>
      </c>
      <c r="AV1048" s="99">
        <v>72559388.833984405</v>
      </c>
      <c r="AW1048" s="99">
        <v>683196.24489593494</v>
      </c>
      <c r="AX1048" s="99">
        <v>7284831.6262207003</v>
      </c>
      <c r="AY1048" s="99">
        <v>19391918.232910201</v>
      </c>
      <c r="AZ1048" s="99">
        <v>6162571.8591308603</v>
      </c>
      <c r="BA1048" s="99">
        <v>19022716.8583984</v>
      </c>
      <c r="BB1048" s="99">
        <v>0</v>
      </c>
      <c r="BC1048" s="99">
        <v>3952967.6720275902</v>
      </c>
      <c r="BD1048" s="99">
        <v>3731407.6914672898</v>
      </c>
      <c r="BE1048" s="99">
        <v>0</v>
      </c>
      <c r="BF1048" s="99">
        <v>830164.37787628197</v>
      </c>
      <c r="BG1048" s="99">
        <v>73143171.041992202</v>
      </c>
      <c r="BH1048" s="99">
        <v>10000983.248168901</v>
      </c>
      <c r="BI1048" s="99">
        <v>279.72181808575999</v>
      </c>
      <c r="BJ1048" s="99">
        <v>3974795.5729980501</v>
      </c>
      <c r="BK1048" s="99">
        <v>2743805.7732543899</v>
      </c>
      <c r="BL1048" s="99">
        <v>0</v>
      </c>
      <c r="BM1048" s="99">
        <v>0</v>
      </c>
      <c r="BN1048" s="99">
        <v>0</v>
      </c>
      <c r="BO1048" s="99">
        <v>0</v>
      </c>
      <c r="BP1048" s="99">
        <v>0</v>
      </c>
      <c r="BQ1048" s="99">
        <v>0</v>
      </c>
      <c r="BR1048" s="99">
        <v>6048663.5389404297</v>
      </c>
      <c r="BS1048" s="99">
        <v>2270832.6120300302</v>
      </c>
      <c r="BT1048" s="99">
        <v>3702034.8450927702</v>
      </c>
      <c r="BU1048" s="99">
        <v>0</v>
      </c>
      <c r="BV1048" s="99">
        <v>1994159.30241394</v>
      </c>
      <c r="BW1048" s="99">
        <v>424749.20221710199</v>
      </c>
      <c r="BX1048" s="99">
        <v>0</v>
      </c>
      <c r="BY1048" s="99">
        <v>0</v>
      </c>
      <c r="BZ1048" s="99">
        <v>0</v>
      </c>
      <c r="CA1048" s="99">
        <v>130656.52581501</v>
      </c>
      <c r="CB1048" s="99">
        <v>6600634.6986084003</v>
      </c>
      <c r="CC1048" s="99">
        <v>55943037.0244141</v>
      </c>
      <c r="CD1048" s="99">
        <v>13950981.6169434</v>
      </c>
      <c r="CE1048" s="99">
        <v>4207.53380924463</v>
      </c>
      <c r="CF1048" s="99">
        <v>601331.99636840797</v>
      </c>
      <c r="CG1048" s="99">
        <v>4563750.2681274395</v>
      </c>
      <c r="CH1048" s="99">
        <v>0</v>
      </c>
      <c r="CI1048" s="99">
        <v>134860.78801345799</v>
      </c>
      <c r="CJ1048" s="99">
        <v>7205429.3171997098</v>
      </c>
      <c r="CK1048" s="99">
        <v>60516350.466796897</v>
      </c>
      <c r="CL1048" s="99">
        <v>14375271.8916016</v>
      </c>
      <c r="CM1048" s="166">
        <v>217917.66037368801</v>
      </c>
      <c r="CN1048" s="166">
        <v>35968323.144531302</v>
      </c>
      <c r="CO1048" s="166">
        <v>133734397.32910199</v>
      </c>
      <c r="CP1048" s="99">
        <v>14375271.8916016</v>
      </c>
      <c r="CQ1048" s="99">
        <v>0</v>
      </c>
      <c r="CR1048" s="99">
        <v>0</v>
      </c>
      <c r="CS1048" s="99">
        <v>0</v>
      </c>
      <c r="CT1048" s="99">
        <v>0</v>
      </c>
      <c r="CU1048" s="98">
        <v>25460.440492346999</v>
      </c>
      <c r="CV1048" s="98">
        <v>84946.405359379001</v>
      </c>
      <c r="CW1048" s="98">
        <v>7201966.6949768085</v>
      </c>
      <c r="CX1048" s="98">
        <v>60506787.292541541</v>
      </c>
    </row>
    <row r="1049" spans="1:102" x14ac:dyDescent="0.2">
      <c r="A1049" s="98" t="s">
        <v>67</v>
      </c>
      <c r="B1049" s="100">
        <v>40148</v>
      </c>
      <c r="C1049" s="99">
        <v>109519.375299454</v>
      </c>
      <c r="D1049" s="99">
        <v>1.7944965179922301</v>
      </c>
      <c r="E1049" s="99">
        <v>22681.674979686701</v>
      </c>
      <c r="F1049" s="99">
        <v>17170.050832986799</v>
      </c>
      <c r="G1049" s="99">
        <v>4068.9515785574899</v>
      </c>
      <c r="H1049" s="99">
        <v>0</v>
      </c>
      <c r="I1049" s="99">
        <v>0</v>
      </c>
      <c r="J1049" s="99">
        <v>83254.782505989104</v>
      </c>
      <c r="K1049" s="99">
        <v>1459.45949952304</v>
      </c>
      <c r="L1049" s="99">
        <v>19348.876464605299</v>
      </c>
      <c r="M1049" s="99">
        <v>50778.0073008537</v>
      </c>
      <c r="N1049" s="99">
        <v>5599.7471955418596</v>
      </c>
      <c r="O1049" s="99">
        <v>53470.467850208297</v>
      </c>
      <c r="P1049" s="99">
        <v>0</v>
      </c>
      <c r="Q1049" s="99">
        <v>5531.2625599503499</v>
      </c>
      <c r="R1049" s="99">
        <v>3585.3572281598999</v>
      </c>
      <c r="S1049" s="99">
        <v>0</v>
      </c>
      <c r="T1049" s="99">
        <v>775.36982546001695</v>
      </c>
      <c r="U1049" s="99">
        <v>84814.621522903399</v>
      </c>
      <c r="V1049" s="99">
        <v>5115408.5384521503</v>
      </c>
      <c r="W1049" s="99">
        <v>143.35743162222201</v>
      </c>
      <c r="X1049" s="99">
        <v>1502572.97465515</v>
      </c>
      <c r="Y1049" s="99">
        <v>966668.55483245896</v>
      </c>
      <c r="Z1049" s="99">
        <v>582332.10900878895</v>
      </c>
      <c r="AA1049" s="99">
        <v>0</v>
      </c>
      <c r="AB1049" s="99">
        <v>0</v>
      </c>
      <c r="AC1049" s="99">
        <v>28718610.6318359</v>
      </c>
      <c r="AD1049" s="99">
        <v>148972.80898666399</v>
      </c>
      <c r="AE1049" s="99">
        <v>775406.95092010498</v>
      </c>
      <c r="AF1049" s="99">
        <v>2259793.3775634798</v>
      </c>
      <c r="AG1049" s="99">
        <v>771102.84102630604</v>
      </c>
      <c r="AH1049" s="99">
        <v>2333660.5754089402</v>
      </c>
      <c r="AI1049" s="99">
        <v>0</v>
      </c>
      <c r="AJ1049" s="99">
        <v>487884.68650054903</v>
      </c>
      <c r="AK1049" s="99">
        <v>498823.71255493199</v>
      </c>
      <c r="AL1049" s="99">
        <v>0</v>
      </c>
      <c r="AM1049" s="99">
        <v>101518.985607147</v>
      </c>
      <c r="AN1049" s="99">
        <v>28883066.354003899</v>
      </c>
      <c r="AO1049" s="99">
        <v>44700103.694824196</v>
      </c>
      <c r="AP1049" s="99">
        <v>1370.50259675086</v>
      </c>
      <c r="AQ1049" s="99">
        <v>11916169.197143599</v>
      </c>
      <c r="AR1049" s="99">
        <v>7548438.4599609403</v>
      </c>
      <c r="AS1049" s="99">
        <v>4441954.3177490197</v>
      </c>
      <c r="AT1049" s="99">
        <v>0</v>
      </c>
      <c r="AU1049" s="99">
        <v>0</v>
      </c>
      <c r="AV1049" s="99">
        <v>73659900.767578095</v>
      </c>
      <c r="AW1049" s="99">
        <v>434434.823020935</v>
      </c>
      <c r="AX1049" s="99">
        <v>7179089.4942627</v>
      </c>
      <c r="AY1049" s="99">
        <v>19629043.824462902</v>
      </c>
      <c r="AZ1049" s="99">
        <v>6114612.00634766</v>
      </c>
      <c r="BA1049" s="99">
        <v>19762927.860839799</v>
      </c>
      <c r="BB1049" s="99">
        <v>0</v>
      </c>
      <c r="BC1049" s="99">
        <v>4001583.1712646498</v>
      </c>
      <c r="BD1049" s="99">
        <v>3805213.9277343801</v>
      </c>
      <c r="BE1049" s="99">
        <v>0</v>
      </c>
      <c r="BF1049" s="99">
        <v>794632.41194152797</v>
      </c>
      <c r="BG1049" s="99">
        <v>74282218.448242202</v>
      </c>
      <c r="BH1049" s="99">
        <v>10309415.381347699</v>
      </c>
      <c r="BI1049" s="99">
        <v>144.85980107821501</v>
      </c>
      <c r="BJ1049" s="99">
        <v>3940416.4458618201</v>
      </c>
      <c r="BK1049" s="99">
        <v>2734462.2659606901</v>
      </c>
      <c r="BL1049" s="99">
        <v>0</v>
      </c>
      <c r="BM1049" s="99">
        <v>0</v>
      </c>
      <c r="BN1049" s="99">
        <v>0</v>
      </c>
      <c r="BO1049" s="99">
        <v>0</v>
      </c>
      <c r="BP1049" s="99">
        <v>0</v>
      </c>
      <c r="BQ1049" s="99">
        <v>0</v>
      </c>
      <c r="BR1049" s="99">
        <v>6113687.3118286096</v>
      </c>
      <c r="BS1049" s="99">
        <v>2232499.9366149898</v>
      </c>
      <c r="BT1049" s="99">
        <v>3844676.3211975102</v>
      </c>
      <c r="BU1049" s="99">
        <v>0</v>
      </c>
      <c r="BV1049" s="99">
        <v>2018634.33982849</v>
      </c>
      <c r="BW1049" s="99">
        <v>435710.45348739601</v>
      </c>
      <c r="BX1049" s="99">
        <v>0</v>
      </c>
      <c r="BY1049" s="99">
        <v>0</v>
      </c>
      <c r="BZ1049" s="99">
        <v>0</v>
      </c>
      <c r="CA1049" s="99">
        <v>132162.140142441</v>
      </c>
      <c r="CB1049" s="99">
        <v>6620081.8534545898</v>
      </c>
      <c r="CC1049" s="99">
        <v>56597057.583984397</v>
      </c>
      <c r="CD1049" s="99">
        <v>14264849.4023438</v>
      </c>
      <c r="CE1049" s="99">
        <v>4238.9700859785098</v>
      </c>
      <c r="CF1049" s="99">
        <v>602104.00588226295</v>
      </c>
      <c r="CG1049" s="99">
        <v>4599603.5253906297</v>
      </c>
      <c r="CH1049" s="99">
        <v>0</v>
      </c>
      <c r="CI1049" s="99">
        <v>136405.35247039801</v>
      </c>
      <c r="CJ1049" s="99">
        <v>7221015.5407714797</v>
      </c>
      <c r="CK1049" s="99">
        <v>61194212.031738304</v>
      </c>
      <c r="CL1049" s="99">
        <v>14700693.7928467</v>
      </c>
      <c r="CM1049" s="166">
        <v>220497.28378295901</v>
      </c>
      <c r="CN1049" s="166">
        <v>36069916.238769501</v>
      </c>
      <c r="CO1049" s="166">
        <v>135486326.84570301</v>
      </c>
      <c r="CP1049" s="99">
        <v>14700693.7928467</v>
      </c>
      <c r="CQ1049" s="99">
        <v>0</v>
      </c>
      <c r="CR1049" s="99">
        <v>0</v>
      </c>
      <c r="CS1049" s="99">
        <v>0</v>
      </c>
      <c r="CT1049" s="99">
        <v>0</v>
      </c>
      <c r="CU1049" s="98">
        <v>24378.881671864001</v>
      </c>
      <c r="CV1049" s="98">
        <v>86525.251945398006</v>
      </c>
      <c r="CW1049" s="98">
        <v>7222185.859336853</v>
      </c>
      <c r="CX1049" s="98">
        <v>61196661.10937503</v>
      </c>
    </row>
    <row r="1050" spans="1:102" x14ac:dyDescent="0.2">
      <c r="A1050" s="98" t="s">
        <v>67</v>
      </c>
      <c r="B1050" s="100">
        <v>40238</v>
      </c>
      <c r="C1050" s="99">
        <v>110130.418463707</v>
      </c>
      <c r="D1050" s="99">
        <v>1.0829419759975301</v>
      </c>
      <c r="E1050" s="99">
        <v>22299.456681728399</v>
      </c>
      <c r="F1050" s="99">
        <v>17107.857689619101</v>
      </c>
      <c r="G1050" s="99">
        <v>4181.52389794588</v>
      </c>
      <c r="H1050" s="99">
        <v>0</v>
      </c>
      <c r="I1050" s="99">
        <v>0</v>
      </c>
      <c r="J1050" s="99">
        <v>84321.481790542603</v>
      </c>
      <c r="K1050" s="99">
        <v>964.98772782087303</v>
      </c>
      <c r="L1050" s="99">
        <v>19617.783255815499</v>
      </c>
      <c r="M1050" s="99">
        <v>50565.774578571298</v>
      </c>
      <c r="N1050" s="99">
        <v>5520.9636825323096</v>
      </c>
      <c r="O1050" s="99">
        <v>53793.345751285597</v>
      </c>
      <c r="P1050" s="99">
        <v>0</v>
      </c>
      <c r="Q1050" s="99">
        <v>5492.5527228116998</v>
      </c>
      <c r="R1050" s="99">
        <v>3573.9480431973898</v>
      </c>
      <c r="S1050" s="99">
        <v>0</v>
      </c>
      <c r="T1050" s="99">
        <v>732.81827697157905</v>
      </c>
      <c r="U1050" s="99">
        <v>85324.984180450396</v>
      </c>
      <c r="V1050" s="99">
        <v>5158785.6557617197</v>
      </c>
      <c r="W1050" s="99">
        <v>91.164405098184901</v>
      </c>
      <c r="X1050" s="99">
        <v>1453010.61880493</v>
      </c>
      <c r="Y1050" s="99">
        <v>948908.55707550002</v>
      </c>
      <c r="Z1050" s="99">
        <v>590970.00471496605</v>
      </c>
      <c r="AA1050" s="99">
        <v>0</v>
      </c>
      <c r="AB1050" s="99">
        <v>0</v>
      </c>
      <c r="AC1050" s="99">
        <v>29120767.356201202</v>
      </c>
      <c r="AD1050" s="99">
        <v>92418.937540054307</v>
      </c>
      <c r="AE1050" s="99">
        <v>764221.81581878697</v>
      </c>
      <c r="AF1050" s="99">
        <v>2252955.8439636198</v>
      </c>
      <c r="AG1050" s="99">
        <v>757625.87258911098</v>
      </c>
      <c r="AH1050" s="99">
        <v>2359044.3769836398</v>
      </c>
      <c r="AI1050" s="99">
        <v>0</v>
      </c>
      <c r="AJ1050" s="99">
        <v>485208.40592575102</v>
      </c>
      <c r="AK1050" s="99">
        <v>498590.20510864299</v>
      </c>
      <c r="AL1050" s="99">
        <v>0</v>
      </c>
      <c r="AM1050" s="99">
        <v>94513.422897338896</v>
      </c>
      <c r="AN1050" s="99">
        <v>29176574.489502002</v>
      </c>
      <c r="AO1050" s="99">
        <v>45348360.181152299</v>
      </c>
      <c r="AP1050" s="99">
        <v>796.76291137188696</v>
      </c>
      <c r="AQ1050" s="99">
        <v>11668836.0244141</v>
      </c>
      <c r="AR1050" s="99">
        <v>7553688.4446411096</v>
      </c>
      <c r="AS1050" s="99">
        <v>4557083.2122192401</v>
      </c>
      <c r="AT1050" s="99">
        <v>0</v>
      </c>
      <c r="AU1050" s="99">
        <v>0</v>
      </c>
      <c r="AV1050" s="99">
        <v>75394594.506835893</v>
      </c>
      <c r="AW1050" s="99">
        <v>272475.44255828898</v>
      </c>
      <c r="AX1050" s="99">
        <v>7185775.6662597703</v>
      </c>
      <c r="AY1050" s="99">
        <v>19716876.994628899</v>
      </c>
      <c r="AZ1050" s="99">
        <v>6076606.0325317401</v>
      </c>
      <c r="BA1050" s="99">
        <v>20105597.075683601</v>
      </c>
      <c r="BB1050" s="99">
        <v>0</v>
      </c>
      <c r="BC1050" s="99">
        <v>4027551.3326721201</v>
      </c>
      <c r="BD1050" s="99">
        <v>3818137.8743896498</v>
      </c>
      <c r="BE1050" s="99">
        <v>0</v>
      </c>
      <c r="BF1050" s="99">
        <v>750002.99261474598</v>
      </c>
      <c r="BG1050" s="99">
        <v>75584290.221679702</v>
      </c>
      <c r="BH1050" s="99">
        <v>10429911.345336899</v>
      </c>
      <c r="BI1050" s="99">
        <v>67.095535440370398</v>
      </c>
      <c r="BJ1050" s="99">
        <v>3873272.2000122098</v>
      </c>
      <c r="BK1050" s="99">
        <v>2725568.9532165499</v>
      </c>
      <c r="BL1050" s="99">
        <v>0</v>
      </c>
      <c r="BM1050" s="99">
        <v>0</v>
      </c>
      <c r="BN1050" s="99">
        <v>0</v>
      </c>
      <c r="BO1050" s="99">
        <v>0</v>
      </c>
      <c r="BP1050" s="99">
        <v>0</v>
      </c>
      <c r="BQ1050" s="99">
        <v>0</v>
      </c>
      <c r="BR1050" s="99">
        <v>6197048.4375</v>
      </c>
      <c r="BS1050" s="99">
        <v>2211173.85900879</v>
      </c>
      <c r="BT1050" s="99">
        <v>3911606.7461852999</v>
      </c>
      <c r="BU1050" s="99">
        <v>0</v>
      </c>
      <c r="BV1050" s="99">
        <v>2017011.6352233901</v>
      </c>
      <c r="BW1050" s="99">
        <v>431783.00789642299</v>
      </c>
      <c r="BX1050" s="99">
        <v>0</v>
      </c>
      <c r="BY1050" s="99">
        <v>0</v>
      </c>
      <c r="BZ1050" s="99">
        <v>0</v>
      </c>
      <c r="CA1050" s="99">
        <v>132466.13886261001</v>
      </c>
      <c r="CB1050" s="99">
        <v>6619149.24035645</v>
      </c>
      <c r="CC1050" s="99">
        <v>57073844.136718802</v>
      </c>
      <c r="CD1050" s="99">
        <v>14306749.9534912</v>
      </c>
      <c r="CE1050" s="99">
        <v>4193.6952547431001</v>
      </c>
      <c r="CF1050" s="99">
        <v>594003.18049621605</v>
      </c>
      <c r="CG1050" s="99">
        <v>4572190.1732177697</v>
      </c>
      <c r="CH1050" s="99">
        <v>0</v>
      </c>
      <c r="CI1050" s="99">
        <v>136651.52734947199</v>
      </c>
      <c r="CJ1050" s="99">
        <v>7212434.2838134803</v>
      </c>
      <c r="CK1050" s="99">
        <v>61646775.963378899</v>
      </c>
      <c r="CL1050" s="99">
        <v>14739751.3757324</v>
      </c>
      <c r="CM1050" s="166">
        <v>221233.44821167001</v>
      </c>
      <c r="CN1050" s="166">
        <v>36365264.369140603</v>
      </c>
      <c r="CO1050" s="166">
        <v>137101354.66601601</v>
      </c>
      <c r="CP1050" s="99">
        <v>14739751.3757324</v>
      </c>
      <c r="CQ1050" s="99">
        <v>0</v>
      </c>
      <c r="CR1050" s="99">
        <v>0</v>
      </c>
      <c r="CS1050" s="99">
        <v>0</v>
      </c>
      <c r="CT1050" s="99">
        <v>0</v>
      </c>
      <c r="CU1050" s="98">
        <v>23335.070836429</v>
      </c>
      <c r="CV1050" s="98">
        <v>87714.341118675002</v>
      </c>
      <c r="CW1050" s="98">
        <v>7213152.4208526658</v>
      </c>
      <c r="CX1050" s="98">
        <v>61646034.309936568</v>
      </c>
    </row>
    <row r="1051" spans="1:102" x14ac:dyDescent="0.2">
      <c r="A1051" s="98" t="s">
        <v>67</v>
      </c>
      <c r="B1051" s="100">
        <v>40330</v>
      </c>
      <c r="C1051" s="99">
        <v>111412.585335732</v>
      </c>
      <c r="D1051" s="99">
        <v>1.8358609629940501</v>
      </c>
      <c r="E1051" s="99">
        <v>21810.333881855</v>
      </c>
      <c r="F1051" s="99">
        <v>16871.0893895626</v>
      </c>
      <c r="G1051" s="99">
        <v>4261.1860175132797</v>
      </c>
      <c r="H1051" s="99">
        <v>0</v>
      </c>
      <c r="I1051" s="99">
        <v>0</v>
      </c>
      <c r="J1051" s="99">
        <v>85175.016713142395</v>
      </c>
      <c r="K1051" s="99">
        <v>835.17561601102398</v>
      </c>
      <c r="L1051" s="99">
        <v>20171.5303604603</v>
      </c>
      <c r="M1051" s="99">
        <v>51353.009370327003</v>
      </c>
      <c r="N1051" s="99">
        <v>5460.0299729704902</v>
      </c>
      <c r="O1051" s="99">
        <v>54280.435306549101</v>
      </c>
      <c r="P1051" s="99">
        <v>0</v>
      </c>
      <c r="Q1051" s="99">
        <v>5408.5097877383196</v>
      </c>
      <c r="R1051" s="99">
        <v>3648.59284761548</v>
      </c>
      <c r="S1051" s="99">
        <v>0</v>
      </c>
      <c r="T1051" s="99">
        <v>733.02718140184902</v>
      </c>
      <c r="U1051" s="99">
        <v>85906.936997413606</v>
      </c>
      <c r="V1051" s="99">
        <v>5158764.1564331101</v>
      </c>
      <c r="W1051" s="99">
        <v>49.694101273547901</v>
      </c>
      <c r="X1051" s="99">
        <v>1402448.78477478</v>
      </c>
      <c r="Y1051" s="99">
        <v>935628.23925018299</v>
      </c>
      <c r="Z1051" s="99">
        <v>596650.52783966099</v>
      </c>
      <c r="AA1051" s="99">
        <v>0</v>
      </c>
      <c r="AB1051" s="99">
        <v>0</v>
      </c>
      <c r="AC1051" s="99">
        <v>29450017.188720699</v>
      </c>
      <c r="AD1051" s="99">
        <v>79415.949484825105</v>
      </c>
      <c r="AE1051" s="99">
        <v>777611.47006988502</v>
      </c>
      <c r="AF1051" s="99">
        <v>2250479.0039672898</v>
      </c>
      <c r="AG1051" s="99">
        <v>740344.60067749</v>
      </c>
      <c r="AH1051" s="99">
        <v>2358987.7502136198</v>
      </c>
      <c r="AI1051" s="99">
        <v>0</v>
      </c>
      <c r="AJ1051" s="99">
        <v>473094.50636673003</v>
      </c>
      <c r="AK1051" s="99">
        <v>503075.50128173799</v>
      </c>
      <c r="AL1051" s="99">
        <v>0</v>
      </c>
      <c r="AM1051" s="99">
        <v>93284.1963033676</v>
      </c>
      <c r="AN1051" s="99">
        <v>29552264.7973633</v>
      </c>
      <c r="AO1051" s="99">
        <v>45644497.611816399</v>
      </c>
      <c r="AP1051" s="99">
        <v>414.67994510382402</v>
      </c>
      <c r="AQ1051" s="99">
        <v>11414327.446899399</v>
      </c>
      <c r="AR1051" s="99">
        <v>7501497.7838134803</v>
      </c>
      <c r="AS1051" s="99">
        <v>4644036.9780883798</v>
      </c>
      <c r="AT1051" s="99">
        <v>0</v>
      </c>
      <c r="AU1051" s="99">
        <v>0</v>
      </c>
      <c r="AV1051" s="99">
        <v>76640520.201171905</v>
      </c>
      <c r="AW1051" s="99">
        <v>234302.45895194999</v>
      </c>
      <c r="AX1051" s="99">
        <v>7369671.3385620099</v>
      </c>
      <c r="AY1051" s="99">
        <v>19833940.721435498</v>
      </c>
      <c r="AZ1051" s="99">
        <v>5968866.8183593797</v>
      </c>
      <c r="BA1051" s="99">
        <v>20233868.029541001</v>
      </c>
      <c r="BB1051" s="99">
        <v>0</v>
      </c>
      <c r="BC1051" s="99">
        <v>3945045.5105896001</v>
      </c>
      <c r="BD1051" s="99">
        <v>3865876.3168945299</v>
      </c>
      <c r="BE1051" s="99">
        <v>0</v>
      </c>
      <c r="BF1051" s="99">
        <v>749813.21246337902</v>
      </c>
      <c r="BG1051" s="99">
        <v>76884337.000976607</v>
      </c>
      <c r="BH1051" s="99">
        <v>10679088.4567871</v>
      </c>
      <c r="BI1051" s="99">
        <v>88.714726300910101</v>
      </c>
      <c r="BJ1051" s="99">
        <v>3809079.5867919899</v>
      </c>
      <c r="BK1051" s="99">
        <v>2694402.9441528302</v>
      </c>
      <c r="BL1051" s="99">
        <v>0</v>
      </c>
      <c r="BM1051" s="99">
        <v>0</v>
      </c>
      <c r="BN1051" s="99">
        <v>0</v>
      </c>
      <c r="BO1051" s="99">
        <v>0</v>
      </c>
      <c r="BP1051" s="99">
        <v>0</v>
      </c>
      <c r="BQ1051" s="99">
        <v>0</v>
      </c>
      <c r="BR1051" s="99">
        <v>6306154.0932006799</v>
      </c>
      <c r="BS1051" s="99">
        <v>2190381.9349670401</v>
      </c>
      <c r="BT1051" s="99">
        <v>3935886.7706909198</v>
      </c>
      <c r="BU1051" s="99">
        <v>0</v>
      </c>
      <c r="BV1051" s="99">
        <v>2006390.585495</v>
      </c>
      <c r="BW1051" s="99">
        <v>437646.443149567</v>
      </c>
      <c r="BX1051" s="99">
        <v>0</v>
      </c>
      <c r="BY1051" s="99">
        <v>0</v>
      </c>
      <c r="BZ1051" s="99">
        <v>0</v>
      </c>
      <c r="CA1051" s="99">
        <v>133244.75638389599</v>
      </c>
      <c r="CB1051" s="99">
        <v>6558858.4130248995</v>
      </c>
      <c r="CC1051" s="99">
        <v>56951050.232910201</v>
      </c>
      <c r="CD1051" s="99">
        <v>14498932.6954346</v>
      </c>
      <c r="CE1051" s="99">
        <v>4246.5867177248001</v>
      </c>
      <c r="CF1051" s="99">
        <v>594475.03478241002</v>
      </c>
      <c r="CG1051" s="99">
        <v>4616155.75671387</v>
      </c>
      <c r="CH1051" s="99">
        <v>0</v>
      </c>
      <c r="CI1051" s="99">
        <v>137508.99098587001</v>
      </c>
      <c r="CJ1051" s="99">
        <v>7152421.9816894503</v>
      </c>
      <c r="CK1051" s="99">
        <v>61569092.773925804</v>
      </c>
      <c r="CL1051" s="99">
        <v>14944628.9383545</v>
      </c>
      <c r="CM1051" s="166">
        <v>222588.05436515799</v>
      </c>
      <c r="CN1051" s="166">
        <v>36566162.068359397</v>
      </c>
      <c r="CO1051" s="166">
        <v>138240605.94531301</v>
      </c>
      <c r="CP1051" s="99">
        <v>14944628.9383545</v>
      </c>
      <c r="CQ1051" s="99">
        <v>0</v>
      </c>
      <c r="CR1051" s="99">
        <v>0</v>
      </c>
      <c r="CS1051" s="99">
        <v>0</v>
      </c>
      <c r="CT1051" s="99">
        <v>0</v>
      </c>
      <c r="CU1051" s="98">
        <v>22607.115027502001</v>
      </c>
      <c r="CV1051" s="98">
        <v>88649.334645930998</v>
      </c>
      <c r="CW1051" s="98">
        <v>7153333.4478073092</v>
      </c>
      <c r="CX1051" s="98">
        <v>61567205.989624068</v>
      </c>
    </row>
    <row r="1052" spans="1:102" x14ac:dyDescent="0.2">
      <c r="A1052" s="98" t="s">
        <v>67</v>
      </c>
      <c r="B1052" s="100">
        <v>40422</v>
      </c>
      <c r="C1052" s="99">
        <v>111145.315109253</v>
      </c>
      <c r="D1052" s="99">
        <v>1.1559817579982301</v>
      </c>
      <c r="E1052" s="99">
        <v>21280.360867023501</v>
      </c>
      <c r="F1052" s="99">
        <v>16538.288022756598</v>
      </c>
      <c r="G1052" s="99">
        <v>4304.6776593923596</v>
      </c>
      <c r="H1052" s="99">
        <v>0</v>
      </c>
      <c r="I1052" s="99">
        <v>0</v>
      </c>
      <c r="J1052" s="99">
        <v>85796.457360267596</v>
      </c>
      <c r="K1052" s="99">
        <v>696.34832105040596</v>
      </c>
      <c r="L1052" s="99">
        <v>19373.101402521101</v>
      </c>
      <c r="M1052" s="99">
        <v>51129.608793735497</v>
      </c>
      <c r="N1052" s="99">
        <v>5304.4873074889201</v>
      </c>
      <c r="O1052" s="99">
        <v>54202.691193580598</v>
      </c>
      <c r="P1052" s="99">
        <v>0</v>
      </c>
      <c r="Q1052" s="99">
        <v>5309.0718988776198</v>
      </c>
      <c r="R1052" s="99">
        <v>3693.9825363159198</v>
      </c>
      <c r="S1052" s="99">
        <v>0</v>
      </c>
      <c r="T1052" s="99">
        <v>745.24557388573896</v>
      </c>
      <c r="U1052" s="99">
        <v>86488.329238891602</v>
      </c>
      <c r="V1052" s="99">
        <v>5159643.6471557599</v>
      </c>
      <c r="W1052" s="99">
        <v>35.6833939859644</v>
      </c>
      <c r="X1052" s="99">
        <v>1368594.4497528099</v>
      </c>
      <c r="Y1052" s="99">
        <v>912685.57706451404</v>
      </c>
      <c r="Z1052" s="99">
        <v>599206.05878448498</v>
      </c>
      <c r="AA1052" s="99">
        <v>0</v>
      </c>
      <c r="AB1052" s="99">
        <v>0</v>
      </c>
      <c r="AC1052" s="99">
        <v>29775911.737304699</v>
      </c>
      <c r="AD1052" s="99">
        <v>62949.698714733102</v>
      </c>
      <c r="AE1052" s="99">
        <v>748948.01705169701</v>
      </c>
      <c r="AF1052" s="99">
        <v>2260489.9109191899</v>
      </c>
      <c r="AG1052" s="99">
        <v>724347.80274963402</v>
      </c>
      <c r="AH1052" s="99">
        <v>2308391.7619628902</v>
      </c>
      <c r="AI1052" s="99">
        <v>0</v>
      </c>
      <c r="AJ1052" s="99">
        <v>466750.57618713402</v>
      </c>
      <c r="AK1052" s="99">
        <v>504765.91313934303</v>
      </c>
      <c r="AL1052" s="99">
        <v>0</v>
      </c>
      <c r="AM1052" s="99">
        <v>91497.749675750703</v>
      </c>
      <c r="AN1052" s="99">
        <v>29849267.270752002</v>
      </c>
      <c r="AO1052" s="99">
        <v>45814965.936035201</v>
      </c>
      <c r="AP1052" s="99">
        <v>309.03941849991702</v>
      </c>
      <c r="AQ1052" s="99">
        <v>11007926.1489258</v>
      </c>
      <c r="AR1052" s="99">
        <v>7258799.6095581101</v>
      </c>
      <c r="AS1052" s="99">
        <v>4666121.59191895</v>
      </c>
      <c r="AT1052" s="99">
        <v>0</v>
      </c>
      <c r="AU1052" s="99">
        <v>0</v>
      </c>
      <c r="AV1052" s="99">
        <v>77695019.817382798</v>
      </c>
      <c r="AW1052" s="99">
        <v>186709.200311661</v>
      </c>
      <c r="AX1052" s="99">
        <v>7058445.1231079102</v>
      </c>
      <c r="AY1052" s="99">
        <v>19967363.651611298</v>
      </c>
      <c r="AZ1052" s="99">
        <v>5852416.64916992</v>
      </c>
      <c r="BA1052" s="99">
        <v>19838514.884765599</v>
      </c>
      <c r="BB1052" s="99">
        <v>0</v>
      </c>
      <c r="BC1052" s="99">
        <v>3887693.2288207998</v>
      </c>
      <c r="BD1052" s="99">
        <v>3906544.0996704102</v>
      </c>
      <c r="BE1052" s="99">
        <v>0</v>
      </c>
      <c r="BF1052" s="99">
        <v>736204.91641235398</v>
      </c>
      <c r="BG1052" s="99">
        <v>77863595.496093795</v>
      </c>
      <c r="BH1052" s="99">
        <v>10490393.170654301</v>
      </c>
      <c r="BI1052" s="99">
        <v>140.10225726105301</v>
      </c>
      <c r="BJ1052" s="99">
        <v>3713507.1686706501</v>
      </c>
      <c r="BK1052" s="99">
        <v>2626711.1366577102</v>
      </c>
      <c r="BL1052" s="99">
        <v>0</v>
      </c>
      <c r="BM1052" s="99">
        <v>0</v>
      </c>
      <c r="BN1052" s="99">
        <v>0</v>
      </c>
      <c r="BO1052" s="99">
        <v>0</v>
      </c>
      <c r="BP1052" s="99">
        <v>0</v>
      </c>
      <c r="BQ1052" s="99">
        <v>0</v>
      </c>
      <c r="BR1052" s="99">
        <v>6302089.9111328097</v>
      </c>
      <c r="BS1052" s="99">
        <v>2130882.0099182101</v>
      </c>
      <c r="BT1052" s="99">
        <v>3858289.8304443401</v>
      </c>
      <c r="BU1052" s="99">
        <v>0</v>
      </c>
      <c r="BV1052" s="99">
        <v>1994716.4013366699</v>
      </c>
      <c r="BW1052" s="99">
        <v>445604.15426635701</v>
      </c>
      <c r="BX1052" s="99">
        <v>0</v>
      </c>
      <c r="BY1052" s="99">
        <v>0</v>
      </c>
      <c r="BZ1052" s="99">
        <v>0</v>
      </c>
      <c r="CA1052" s="99">
        <v>132395.22754669201</v>
      </c>
      <c r="CB1052" s="99">
        <v>6521695.98291016</v>
      </c>
      <c r="CC1052" s="99">
        <v>56792049.707519501</v>
      </c>
      <c r="CD1052" s="99">
        <v>14176240.424194301</v>
      </c>
      <c r="CE1052" s="99">
        <v>4324.2663170695296</v>
      </c>
      <c r="CF1052" s="99">
        <v>598338.21044158901</v>
      </c>
      <c r="CG1052" s="99">
        <v>4657465.0040283203</v>
      </c>
      <c r="CH1052" s="99">
        <v>0</v>
      </c>
      <c r="CI1052" s="99">
        <v>136706.209766388</v>
      </c>
      <c r="CJ1052" s="99">
        <v>7124086.3923950205</v>
      </c>
      <c r="CK1052" s="99">
        <v>61454921.649902299</v>
      </c>
      <c r="CL1052" s="99">
        <v>14623968.370117201</v>
      </c>
      <c r="CM1052" s="166">
        <v>222359.468711853</v>
      </c>
      <c r="CN1052" s="166">
        <v>36953763.658203103</v>
      </c>
      <c r="CO1052" s="166">
        <v>139432550.49804699</v>
      </c>
      <c r="CP1052" s="99">
        <v>14623968.370117201</v>
      </c>
      <c r="CQ1052" s="99">
        <v>0</v>
      </c>
      <c r="CR1052" s="99">
        <v>0</v>
      </c>
      <c r="CS1052" s="99">
        <v>0</v>
      </c>
      <c r="CT1052" s="99">
        <v>0</v>
      </c>
      <c r="CU1052" s="98">
        <v>21922.838035581</v>
      </c>
      <c r="CV1052" s="98">
        <v>89306.181615591995</v>
      </c>
      <c r="CW1052" s="98">
        <v>7120034.1933517493</v>
      </c>
      <c r="CX1052" s="98">
        <v>61449514.711547822</v>
      </c>
    </row>
    <row r="1053" spans="1:102" x14ac:dyDescent="0.2">
      <c r="A1053" s="98" t="s">
        <v>67</v>
      </c>
      <c r="B1053" s="100">
        <v>40513</v>
      </c>
      <c r="C1053" s="99">
        <v>110505.31157207501</v>
      </c>
      <c r="D1053" s="99">
        <v>1.76569691298937</v>
      </c>
      <c r="E1053" s="99">
        <v>20783.576334953301</v>
      </c>
      <c r="F1053" s="99">
        <v>16251.5540392399</v>
      </c>
      <c r="G1053" s="99">
        <v>4401.2150589823696</v>
      </c>
      <c r="H1053" s="99">
        <v>0</v>
      </c>
      <c r="I1053" s="99">
        <v>0</v>
      </c>
      <c r="J1053" s="99">
        <v>86352.106638908401</v>
      </c>
      <c r="K1053" s="99">
        <v>626.935955747962</v>
      </c>
      <c r="L1053" s="99">
        <v>25662.180305481001</v>
      </c>
      <c r="M1053" s="99">
        <v>50938.871600627899</v>
      </c>
      <c r="N1053" s="99">
        <v>5265.4112612605104</v>
      </c>
      <c r="O1053" s="99">
        <v>52512.5981373787</v>
      </c>
      <c r="P1053" s="99">
        <v>0</v>
      </c>
      <c r="Q1053" s="99">
        <v>5261.8480371832802</v>
      </c>
      <c r="R1053" s="99">
        <v>3734.5867320001098</v>
      </c>
      <c r="S1053" s="99">
        <v>0</v>
      </c>
      <c r="T1053" s="99">
        <v>919.46155092865195</v>
      </c>
      <c r="U1053" s="99">
        <v>87035.409334182696</v>
      </c>
      <c r="V1053" s="99">
        <v>5086281.1190795898</v>
      </c>
      <c r="W1053" s="99">
        <v>134.20349069312201</v>
      </c>
      <c r="X1053" s="99">
        <v>1310563.3686065699</v>
      </c>
      <c r="Y1053" s="99">
        <v>884405.77223205601</v>
      </c>
      <c r="Z1053" s="99">
        <v>598275.846824646</v>
      </c>
      <c r="AA1053" s="99">
        <v>0</v>
      </c>
      <c r="AB1053" s="99">
        <v>0</v>
      </c>
      <c r="AC1053" s="99">
        <v>29968324.264404301</v>
      </c>
      <c r="AD1053" s="99">
        <v>60260.148763656602</v>
      </c>
      <c r="AE1053" s="99">
        <v>863415.74131011998</v>
      </c>
      <c r="AF1053" s="99">
        <v>2235351.6506957998</v>
      </c>
      <c r="AG1053" s="99">
        <v>703591.86389923096</v>
      </c>
      <c r="AH1053" s="99">
        <v>2139938.99816895</v>
      </c>
      <c r="AI1053" s="99">
        <v>0</v>
      </c>
      <c r="AJ1053" s="99">
        <v>461390.33839034999</v>
      </c>
      <c r="AK1053" s="99">
        <v>491594.67686080898</v>
      </c>
      <c r="AL1053" s="99">
        <v>0</v>
      </c>
      <c r="AM1053" s="99">
        <v>98427.648469924898</v>
      </c>
      <c r="AN1053" s="99">
        <v>30033046.6401367</v>
      </c>
      <c r="AO1053" s="99">
        <v>45500274.872558601</v>
      </c>
      <c r="AP1053" s="99">
        <v>1354.49744457006</v>
      </c>
      <c r="AQ1053" s="99">
        <v>10637503.0545654</v>
      </c>
      <c r="AR1053" s="99">
        <v>7086737.8073730497</v>
      </c>
      <c r="AS1053" s="99">
        <v>4685633.8463134803</v>
      </c>
      <c r="AT1053" s="99">
        <v>0</v>
      </c>
      <c r="AU1053" s="99">
        <v>0</v>
      </c>
      <c r="AV1053" s="99">
        <v>79010672.25</v>
      </c>
      <c r="AW1053" s="99">
        <v>180941.64460182199</v>
      </c>
      <c r="AX1053" s="99">
        <v>8168906.1339721698</v>
      </c>
      <c r="AY1053" s="99">
        <v>19855086.322021499</v>
      </c>
      <c r="AZ1053" s="99">
        <v>5725901.7277832003</v>
      </c>
      <c r="BA1053" s="99">
        <v>18548285.214111298</v>
      </c>
      <c r="BB1053" s="99">
        <v>0</v>
      </c>
      <c r="BC1053" s="99">
        <v>3872813.6987304701</v>
      </c>
      <c r="BD1053" s="99">
        <v>3861843.3284606901</v>
      </c>
      <c r="BE1053" s="99">
        <v>0</v>
      </c>
      <c r="BF1053" s="99">
        <v>796471.765625</v>
      </c>
      <c r="BG1053" s="99">
        <v>79255306.141601607</v>
      </c>
      <c r="BH1053" s="99">
        <v>10409882.1281738</v>
      </c>
      <c r="BI1053" s="99">
        <v>109.478501369245</v>
      </c>
      <c r="BJ1053" s="99">
        <v>3630248.0375060998</v>
      </c>
      <c r="BK1053" s="99">
        <v>2573592.5167541499</v>
      </c>
      <c r="BL1053" s="99">
        <v>0</v>
      </c>
      <c r="BM1053" s="99">
        <v>0</v>
      </c>
      <c r="BN1053" s="99">
        <v>0</v>
      </c>
      <c r="BO1053" s="99">
        <v>0</v>
      </c>
      <c r="BP1053" s="99">
        <v>0</v>
      </c>
      <c r="BQ1053" s="99">
        <v>0</v>
      </c>
      <c r="BR1053" s="99">
        <v>6290639.3083496103</v>
      </c>
      <c r="BS1053" s="99">
        <v>2084390.31147766</v>
      </c>
      <c r="BT1053" s="99">
        <v>3610810.1202087398</v>
      </c>
      <c r="BU1053" s="99">
        <v>0</v>
      </c>
      <c r="BV1053" s="99">
        <v>1998976.30734253</v>
      </c>
      <c r="BW1053" s="99">
        <v>412138.40388870199</v>
      </c>
      <c r="BX1053" s="99">
        <v>0</v>
      </c>
      <c r="BY1053" s="99">
        <v>0</v>
      </c>
      <c r="BZ1053" s="99">
        <v>0</v>
      </c>
      <c r="CA1053" s="99">
        <v>131279.906238556</v>
      </c>
      <c r="CB1053" s="99">
        <v>6397763.4429321298</v>
      </c>
      <c r="CC1053" s="99">
        <v>56140778.186035201</v>
      </c>
      <c r="CD1053" s="99">
        <v>14053134.4304199</v>
      </c>
      <c r="CE1053" s="99">
        <v>4385.25535470247</v>
      </c>
      <c r="CF1053" s="99">
        <v>595948.10299682606</v>
      </c>
      <c r="CG1053" s="99">
        <v>4681836.8355102502</v>
      </c>
      <c r="CH1053" s="99">
        <v>0</v>
      </c>
      <c r="CI1053" s="99">
        <v>135668.61266326901</v>
      </c>
      <c r="CJ1053" s="99">
        <v>6991662.0067748995</v>
      </c>
      <c r="CK1053" s="99">
        <v>60812894.6181641</v>
      </c>
      <c r="CL1053" s="99">
        <v>14465979.815918</v>
      </c>
      <c r="CM1053" s="166">
        <v>221907.83785819999</v>
      </c>
      <c r="CN1053" s="166">
        <v>36980430.791503899</v>
      </c>
      <c r="CO1053" s="166">
        <v>140074225.16601601</v>
      </c>
      <c r="CP1053" s="99">
        <v>14465979.815918</v>
      </c>
      <c r="CQ1053" s="99">
        <v>0</v>
      </c>
      <c r="CR1053" s="99">
        <v>0</v>
      </c>
      <c r="CS1053" s="99">
        <v>0</v>
      </c>
      <c r="CT1053" s="99">
        <v>0</v>
      </c>
      <c r="CU1053" s="98">
        <v>21439.085265368001</v>
      </c>
      <c r="CV1053" s="98">
        <v>89914.266406819996</v>
      </c>
      <c r="CW1053" s="98">
        <v>6993711.545928956</v>
      </c>
      <c r="CX1053" s="98">
        <v>60822615.021545455</v>
      </c>
    </row>
    <row r="1054" spans="1:102" x14ac:dyDescent="0.2">
      <c r="A1054" s="98" t="s">
        <v>67</v>
      </c>
      <c r="B1054" s="100">
        <v>40603</v>
      </c>
      <c r="C1054" s="99">
        <v>110551.22693538701</v>
      </c>
      <c r="D1054" s="99">
        <v>2.2120506089995602</v>
      </c>
      <c r="E1054" s="99">
        <v>20388.908708333998</v>
      </c>
      <c r="F1054" s="99">
        <v>15943.9592158794</v>
      </c>
      <c r="G1054" s="99">
        <v>4485.2003786563901</v>
      </c>
      <c r="H1054" s="99">
        <v>0</v>
      </c>
      <c r="I1054" s="99">
        <v>0</v>
      </c>
      <c r="J1054" s="99">
        <v>87241.060130119295</v>
      </c>
      <c r="K1054" s="99">
        <v>554.51235207170203</v>
      </c>
      <c r="L1054" s="99">
        <v>68020.063250541702</v>
      </c>
      <c r="M1054" s="99">
        <v>51107.978419303901</v>
      </c>
      <c r="N1054" s="99">
        <v>5214.7962167263004</v>
      </c>
      <c r="O1054" s="99">
        <v>0</v>
      </c>
      <c r="P1054" s="99">
        <v>0</v>
      </c>
      <c r="Q1054" s="99">
        <v>5234.55168145895</v>
      </c>
      <c r="R1054" s="99">
        <v>0</v>
      </c>
      <c r="S1054" s="99">
        <v>0</v>
      </c>
      <c r="T1054" s="99">
        <v>4455.7542509436598</v>
      </c>
      <c r="U1054" s="99">
        <v>87819.162030220003</v>
      </c>
      <c r="V1054" s="99">
        <v>5046428.9796752902</v>
      </c>
      <c r="W1054" s="99">
        <v>86.105803425423801</v>
      </c>
      <c r="X1054" s="99">
        <v>1289842.3507080099</v>
      </c>
      <c r="Y1054" s="99">
        <v>864613.59733581496</v>
      </c>
      <c r="Z1054" s="99">
        <v>605314.86930084205</v>
      </c>
      <c r="AA1054" s="99">
        <v>0</v>
      </c>
      <c r="AB1054" s="99">
        <v>0</v>
      </c>
      <c r="AC1054" s="99">
        <v>30287488.954833999</v>
      </c>
      <c r="AD1054" s="99">
        <v>51969.773388385802</v>
      </c>
      <c r="AE1054" s="99">
        <v>2965605.1192932101</v>
      </c>
      <c r="AF1054" s="99">
        <v>2228553.0302429199</v>
      </c>
      <c r="AG1054" s="99">
        <v>689676.59819030797</v>
      </c>
      <c r="AH1054" s="99">
        <v>0</v>
      </c>
      <c r="AI1054" s="99">
        <v>0</v>
      </c>
      <c r="AJ1054" s="99">
        <v>457839.40651321399</v>
      </c>
      <c r="AK1054" s="99">
        <v>0</v>
      </c>
      <c r="AL1054" s="99">
        <v>0</v>
      </c>
      <c r="AM1054" s="99">
        <v>595669.87411499</v>
      </c>
      <c r="AN1054" s="99">
        <v>30341982.777099598</v>
      </c>
      <c r="AO1054" s="99">
        <v>45495353.459472701</v>
      </c>
      <c r="AP1054" s="99">
        <v>775.20745297521398</v>
      </c>
      <c r="AQ1054" s="99">
        <v>10513701.540161099</v>
      </c>
      <c r="AR1054" s="99">
        <v>6959141.1894531297</v>
      </c>
      <c r="AS1054" s="99">
        <v>4767183.8828125</v>
      </c>
      <c r="AT1054" s="99">
        <v>0</v>
      </c>
      <c r="AU1054" s="99">
        <v>0</v>
      </c>
      <c r="AV1054" s="99">
        <v>80843613.630859405</v>
      </c>
      <c r="AW1054" s="99">
        <v>157625.628803253</v>
      </c>
      <c r="AX1054" s="99">
        <v>26549162.0224609</v>
      </c>
      <c r="AY1054" s="99">
        <v>20017951.0771484</v>
      </c>
      <c r="AZ1054" s="99">
        <v>5615625.0772705097</v>
      </c>
      <c r="BA1054" s="99">
        <v>0</v>
      </c>
      <c r="BB1054" s="99">
        <v>0</v>
      </c>
      <c r="BC1054" s="99">
        <v>3846624.9021911598</v>
      </c>
      <c r="BD1054" s="99">
        <v>0</v>
      </c>
      <c r="BE1054" s="99">
        <v>0</v>
      </c>
      <c r="BF1054" s="99">
        <v>4696786.6937866202</v>
      </c>
      <c r="BG1054" s="99">
        <v>81026767.4375</v>
      </c>
      <c r="BH1054" s="99">
        <v>7221651.4371948196</v>
      </c>
      <c r="BI1054" s="99">
        <v>109.99141684360799</v>
      </c>
      <c r="BJ1054" s="99">
        <v>3112705.9596557599</v>
      </c>
      <c r="BK1054" s="99">
        <v>2350426.6175231901</v>
      </c>
      <c r="BL1054" s="99">
        <v>0</v>
      </c>
      <c r="BM1054" s="99">
        <v>0</v>
      </c>
      <c r="BN1054" s="99">
        <v>0</v>
      </c>
      <c r="BO1054" s="99">
        <v>0</v>
      </c>
      <c r="BP1054" s="99">
        <v>0</v>
      </c>
      <c r="BQ1054" s="99">
        <v>0</v>
      </c>
      <c r="BR1054" s="99">
        <v>6296593.37817383</v>
      </c>
      <c r="BS1054" s="99">
        <v>2049738.0406646701</v>
      </c>
      <c r="BT1054" s="99">
        <v>0</v>
      </c>
      <c r="BU1054" s="99">
        <v>0</v>
      </c>
      <c r="BV1054" s="99">
        <v>1997790.3440246601</v>
      </c>
      <c r="BW1054" s="99">
        <v>0</v>
      </c>
      <c r="BX1054" s="99">
        <v>0</v>
      </c>
      <c r="BY1054" s="99">
        <v>0</v>
      </c>
      <c r="BZ1054" s="99">
        <v>0</v>
      </c>
      <c r="CA1054" s="99">
        <v>130975.891811371</v>
      </c>
      <c r="CB1054" s="99">
        <v>6339448.4104003897</v>
      </c>
      <c r="CC1054" s="99">
        <v>55999486.521484397</v>
      </c>
      <c r="CD1054" s="99">
        <v>10330997.052978501</v>
      </c>
      <c r="CE1054" s="99">
        <v>4494.5722286701202</v>
      </c>
      <c r="CF1054" s="99">
        <v>605257.83910369896</v>
      </c>
      <c r="CG1054" s="99">
        <v>4758720.5064697303</v>
      </c>
      <c r="CH1054" s="99">
        <v>0</v>
      </c>
      <c r="CI1054" s="99">
        <v>135463.96121978801</v>
      </c>
      <c r="CJ1054" s="99">
        <v>6944989.7799682599</v>
      </c>
      <c r="CK1054" s="99">
        <v>60768314.8193359</v>
      </c>
      <c r="CL1054" s="99">
        <v>10326420.708740201</v>
      </c>
      <c r="CM1054" s="166">
        <v>222422.964334488</v>
      </c>
      <c r="CN1054" s="166">
        <v>37226944.7119141</v>
      </c>
      <c r="CO1054" s="166">
        <v>141593221.0625</v>
      </c>
      <c r="CP1054" s="99">
        <v>10326420.708740201</v>
      </c>
      <c r="CQ1054" s="99">
        <v>0</v>
      </c>
      <c r="CR1054" s="99">
        <v>0</v>
      </c>
      <c r="CS1054" s="99">
        <v>0</v>
      </c>
      <c r="CT1054" s="99">
        <v>0</v>
      </c>
      <c r="CU1054" s="98">
        <v>20980.782987473998</v>
      </c>
      <c r="CV1054" s="98">
        <v>90891.220395287994</v>
      </c>
      <c r="CW1054" s="98">
        <v>6944706.2495040884</v>
      </c>
      <c r="CX1054" s="98">
        <v>60758207.027954131</v>
      </c>
    </row>
    <row r="1055" spans="1:102" x14ac:dyDescent="0.2">
      <c r="A1055" s="98" t="s">
        <v>67</v>
      </c>
      <c r="B1055" s="100">
        <v>40695</v>
      </c>
      <c r="C1055" s="99">
        <v>109913.987229347</v>
      </c>
      <c r="D1055" s="99">
        <v>3.6305395399977001</v>
      </c>
      <c r="E1055" s="99">
        <v>20006.421826124199</v>
      </c>
      <c r="F1055" s="99">
        <v>15711.0539585352</v>
      </c>
      <c r="G1055" s="99">
        <v>4528.4699814915703</v>
      </c>
      <c r="H1055" s="99">
        <v>0</v>
      </c>
      <c r="I1055" s="99">
        <v>0</v>
      </c>
      <c r="J1055" s="99">
        <v>87870.720937728896</v>
      </c>
      <c r="K1055" s="99">
        <v>485.67993986606598</v>
      </c>
      <c r="L1055" s="99">
        <v>68947.3007526398</v>
      </c>
      <c r="M1055" s="99">
        <v>50857.784796714797</v>
      </c>
      <c r="N1055" s="99">
        <v>5139.9158068895304</v>
      </c>
      <c r="O1055" s="99">
        <v>0</v>
      </c>
      <c r="P1055" s="99">
        <v>0</v>
      </c>
      <c r="Q1055" s="99">
        <v>5159.4936361908904</v>
      </c>
      <c r="R1055" s="99">
        <v>0</v>
      </c>
      <c r="S1055" s="99">
        <v>0</v>
      </c>
      <c r="T1055" s="99">
        <v>4520.45552438498</v>
      </c>
      <c r="U1055" s="99">
        <v>88296.6195325851</v>
      </c>
      <c r="V1055" s="99">
        <v>5008996.1563110398</v>
      </c>
      <c r="W1055" s="99">
        <v>226.11806044727601</v>
      </c>
      <c r="X1055" s="99">
        <v>1253434.97303772</v>
      </c>
      <c r="Y1055" s="99">
        <v>847651.05514526402</v>
      </c>
      <c r="Z1055" s="99">
        <v>602416.07436370896</v>
      </c>
      <c r="AA1055" s="99">
        <v>0</v>
      </c>
      <c r="AB1055" s="99">
        <v>0</v>
      </c>
      <c r="AC1055" s="99">
        <v>30606224.9995117</v>
      </c>
      <c r="AD1055" s="99">
        <v>45766.797557354002</v>
      </c>
      <c r="AE1055" s="99">
        <v>2916919.0968627902</v>
      </c>
      <c r="AF1055" s="99">
        <v>2218102.4537048298</v>
      </c>
      <c r="AG1055" s="99">
        <v>679939.64160156297</v>
      </c>
      <c r="AH1055" s="99">
        <v>0</v>
      </c>
      <c r="AI1055" s="99">
        <v>0</v>
      </c>
      <c r="AJ1055" s="99">
        <v>456658.97091674799</v>
      </c>
      <c r="AK1055" s="99">
        <v>0</v>
      </c>
      <c r="AL1055" s="99">
        <v>0</v>
      </c>
      <c r="AM1055" s="99">
        <v>602274.98365020799</v>
      </c>
      <c r="AN1055" s="99">
        <v>30637868.4602051</v>
      </c>
      <c r="AO1055" s="99">
        <v>45478208.826171897</v>
      </c>
      <c r="AP1055" s="99">
        <v>2231.80420574546</v>
      </c>
      <c r="AQ1055" s="99">
        <v>10312464.3010254</v>
      </c>
      <c r="AR1055" s="99">
        <v>6876869.7284545898</v>
      </c>
      <c r="AS1055" s="99">
        <v>4778521.8018188505</v>
      </c>
      <c r="AT1055" s="99">
        <v>0</v>
      </c>
      <c r="AU1055" s="99">
        <v>0</v>
      </c>
      <c r="AV1055" s="99">
        <v>82196786.573242202</v>
      </c>
      <c r="AW1055" s="99">
        <v>139221.76721572899</v>
      </c>
      <c r="AX1055" s="99">
        <v>26252146.7346191</v>
      </c>
      <c r="AY1055" s="99">
        <v>20089639.291992199</v>
      </c>
      <c r="AZ1055" s="99">
        <v>5576994.3129272498</v>
      </c>
      <c r="BA1055" s="99">
        <v>0</v>
      </c>
      <c r="BB1055" s="99">
        <v>0</v>
      </c>
      <c r="BC1055" s="99">
        <v>3829685.6618042002</v>
      </c>
      <c r="BD1055" s="99">
        <v>0</v>
      </c>
      <c r="BE1055" s="99">
        <v>0</v>
      </c>
      <c r="BF1055" s="99">
        <v>4771003.2704467801</v>
      </c>
      <c r="BG1055" s="99">
        <v>82283482.832031295</v>
      </c>
      <c r="BH1055" s="99">
        <v>7236257.3795776404</v>
      </c>
      <c r="BI1055" s="99">
        <v>402.90758972614998</v>
      </c>
      <c r="BJ1055" s="99">
        <v>3047570.0817565899</v>
      </c>
      <c r="BK1055" s="99">
        <v>2317763.0639953599</v>
      </c>
      <c r="BL1055" s="99">
        <v>0</v>
      </c>
      <c r="BM1055" s="99">
        <v>0</v>
      </c>
      <c r="BN1055" s="99">
        <v>0</v>
      </c>
      <c r="BO1055" s="99">
        <v>0</v>
      </c>
      <c r="BP1055" s="99">
        <v>0</v>
      </c>
      <c r="BQ1055" s="99">
        <v>0</v>
      </c>
      <c r="BR1055" s="99">
        <v>6317776.7726440402</v>
      </c>
      <c r="BS1055" s="99">
        <v>2029818.2875061</v>
      </c>
      <c r="BT1055" s="99">
        <v>0</v>
      </c>
      <c r="BU1055" s="99">
        <v>0</v>
      </c>
      <c r="BV1055" s="99">
        <v>1995653.6723175</v>
      </c>
      <c r="BW1055" s="99">
        <v>0</v>
      </c>
      <c r="BX1055" s="99">
        <v>0</v>
      </c>
      <c r="BY1055" s="99">
        <v>0</v>
      </c>
      <c r="BZ1055" s="99">
        <v>0</v>
      </c>
      <c r="CA1055" s="99">
        <v>129926.21637249</v>
      </c>
      <c r="CB1055" s="99">
        <v>6267488.5129394503</v>
      </c>
      <c r="CC1055" s="99">
        <v>55797912.502929702</v>
      </c>
      <c r="CD1055" s="99">
        <v>10272025.4064941</v>
      </c>
      <c r="CE1055" s="99">
        <v>4519.8671632409096</v>
      </c>
      <c r="CF1055" s="99">
        <v>602539.29487609898</v>
      </c>
      <c r="CG1055" s="99">
        <v>4774149.53271484</v>
      </c>
      <c r="CH1055" s="99">
        <v>0</v>
      </c>
      <c r="CI1055" s="99">
        <v>134456.90475654599</v>
      </c>
      <c r="CJ1055" s="99">
        <v>6868775.0690917997</v>
      </c>
      <c r="CK1055" s="99">
        <v>60571232.741699196</v>
      </c>
      <c r="CL1055" s="99">
        <v>10270777.4025879</v>
      </c>
      <c r="CM1055" s="166">
        <v>221948.57525634801</v>
      </c>
      <c r="CN1055" s="166">
        <v>37401379.7021484</v>
      </c>
      <c r="CO1055" s="166">
        <v>142774450.02343801</v>
      </c>
      <c r="CP1055" s="99">
        <v>10270777.4025879</v>
      </c>
      <c r="CQ1055" s="99">
        <v>0</v>
      </c>
      <c r="CR1055" s="99">
        <v>0</v>
      </c>
      <c r="CS1055" s="99">
        <v>0</v>
      </c>
      <c r="CT1055" s="99">
        <v>0</v>
      </c>
      <c r="CU1055" s="98">
        <v>20464.693492500999</v>
      </c>
      <c r="CV1055" s="98">
        <v>91587.073301344994</v>
      </c>
      <c r="CW1055" s="98">
        <v>6870027.807815549</v>
      </c>
      <c r="CX1055" s="98">
        <v>60572062.035644546</v>
      </c>
    </row>
    <row r="1056" spans="1:102" x14ac:dyDescent="0.2">
      <c r="A1056" s="98" t="s">
        <v>67</v>
      </c>
      <c r="B1056" s="100">
        <v>40787</v>
      </c>
      <c r="C1056" s="99">
        <v>109478.605886459</v>
      </c>
      <c r="D1056" s="99">
        <v>4.6521180299460001</v>
      </c>
      <c r="E1056" s="99">
        <v>19533.904126644102</v>
      </c>
      <c r="F1056" s="99">
        <v>15415.1721203327</v>
      </c>
      <c r="G1056" s="99">
        <v>4522.46145141125</v>
      </c>
      <c r="H1056" s="99">
        <v>0</v>
      </c>
      <c r="I1056" s="99">
        <v>0</v>
      </c>
      <c r="J1056" s="99">
        <v>87847.392857551604</v>
      </c>
      <c r="K1056" s="99">
        <v>420.32452694699202</v>
      </c>
      <c r="L1056" s="99">
        <v>69148.202449798599</v>
      </c>
      <c r="M1056" s="99">
        <v>50878.309349536903</v>
      </c>
      <c r="N1056" s="99">
        <v>5046.3785389065697</v>
      </c>
      <c r="O1056" s="99">
        <v>0</v>
      </c>
      <c r="P1056" s="99">
        <v>0</v>
      </c>
      <c r="Q1056" s="99">
        <v>5056.0544535517702</v>
      </c>
      <c r="R1056" s="99">
        <v>0</v>
      </c>
      <c r="S1056" s="99">
        <v>0</v>
      </c>
      <c r="T1056" s="99">
        <v>4568.20051938295</v>
      </c>
      <c r="U1056" s="99">
        <v>88272.901034355207</v>
      </c>
      <c r="V1056" s="99">
        <v>4950855.6947021503</v>
      </c>
      <c r="W1056" s="99">
        <v>504.23086746409501</v>
      </c>
      <c r="X1056" s="99">
        <v>1212284.8488769501</v>
      </c>
      <c r="Y1056" s="99">
        <v>822832.87985992397</v>
      </c>
      <c r="Z1056" s="99">
        <v>592202.82257080101</v>
      </c>
      <c r="AA1056" s="99">
        <v>0</v>
      </c>
      <c r="AB1056" s="99">
        <v>0</v>
      </c>
      <c r="AC1056" s="99">
        <v>30591082.743896499</v>
      </c>
      <c r="AD1056" s="99">
        <v>38229.676794052102</v>
      </c>
      <c r="AE1056" s="99">
        <v>2842662.1412353502</v>
      </c>
      <c r="AF1056" s="99">
        <v>2211349.2163696298</v>
      </c>
      <c r="AG1056" s="99">
        <v>660764.25906372105</v>
      </c>
      <c r="AH1056" s="99">
        <v>0</v>
      </c>
      <c r="AI1056" s="99">
        <v>0</v>
      </c>
      <c r="AJ1056" s="99">
        <v>454281.29875945998</v>
      </c>
      <c r="AK1056" s="99">
        <v>0</v>
      </c>
      <c r="AL1056" s="99">
        <v>0</v>
      </c>
      <c r="AM1056" s="99">
        <v>598153.21793365502</v>
      </c>
      <c r="AN1056" s="99">
        <v>30640958.5229492</v>
      </c>
      <c r="AO1056" s="99">
        <v>45095350.590820298</v>
      </c>
      <c r="AP1056" s="99">
        <v>5993.98656326532</v>
      </c>
      <c r="AQ1056" s="99">
        <v>9930158.95458984</v>
      </c>
      <c r="AR1056" s="99">
        <v>6681601.2609252902</v>
      </c>
      <c r="AS1056" s="99">
        <v>4706339.2642211895</v>
      </c>
      <c r="AT1056" s="99">
        <v>0</v>
      </c>
      <c r="AU1056" s="99">
        <v>0</v>
      </c>
      <c r="AV1056" s="99">
        <v>82675137.584960893</v>
      </c>
      <c r="AW1056" s="99">
        <v>117293.942304611</v>
      </c>
      <c r="AX1056" s="99">
        <v>25780668.290771499</v>
      </c>
      <c r="AY1056" s="99">
        <v>20116410.506347701</v>
      </c>
      <c r="AZ1056" s="99">
        <v>5465626.67260742</v>
      </c>
      <c r="BA1056" s="99">
        <v>0</v>
      </c>
      <c r="BB1056" s="99">
        <v>0</v>
      </c>
      <c r="BC1056" s="99">
        <v>3838138.8803405799</v>
      </c>
      <c r="BD1056" s="99">
        <v>0</v>
      </c>
      <c r="BE1056" s="99">
        <v>0</v>
      </c>
      <c r="BF1056" s="99">
        <v>4741391.8056640597</v>
      </c>
      <c r="BG1056" s="99">
        <v>82790549.744140595</v>
      </c>
      <c r="BH1056" s="99">
        <v>7366842.3665161096</v>
      </c>
      <c r="BI1056" s="99">
        <v>308.49774415045999</v>
      </c>
      <c r="BJ1056" s="99">
        <v>3012553.4590148898</v>
      </c>
      <c r="BK1056" s="99">
        <v>2290485.3717956501</v>
      </c>
      <c r="BL1056" s="99">
        <v>0</v>
      </c>
      <c r="BM1056" s="99">
        <v>0</v>
      </c>
      <c r="BN1056" s="99">
        <v>0</v>
      </c>
      <c r="BO1056" s="99">
        <v>0</v>
      </c>
      <c r="BP1056" s="99">
        <v>0</v>
      </c>
      <c r="BQ1056" s="99">
        <v>0</v>
      </c>
      <c r="BR1056" s="99">
        <v>6286722.3358764602</v>
      </c>
      <c r="BS1056" s="99">
        <v>1979255.48370361</v>
      </c>
      <c r="BT1056" s="99">
        <v>0</v>
      </c>
      <c r="BU1056" s="99">
        <v>0</v>
      </c>
      <c r="BV1056" s="99">
        <v>1997474.11305237</v>
      </c>
      <c r="BW1056" s="99">
        <v>0</v>
      </c>
      <c r="BX1056" s="99">
        <v>0</v>
      </c>
      <c r="BY1056" s="99">
        <v>0</v>
      </c>
      <c r="BZ1056" s="99">
        <v>0</v>
      </c>
      <c r="CA1056" s="99">
        <v>129001.368221283</v>
      </c>
      <c r="CB1056" s="99">
        <v>6153392.8635864304</v>
      </c>
      <c r="CC1056" s="99">
        <v>55055091.0224609</v>
      </c>
      <c r="CD1056" s="99">
        <v>10388719.9141846</v>
      </c>
      <c r="CE1056" s="99">
        <v>4531.29241281748</v>
      </c>
      <c r="CF1056" s="99">
        <v>596952.92984771705</v>
      </c>
      <c r="CG1056" s="99">
        <v>4733029.4780883798</v>
      </c>
      <c r="CH1056" s="99">
        <v>0</v>
      </c>
      <c r="CI1056" s="99">
        <v>133526.662656784</v>
      </c>
      <c r="CJ1056" s="99">
        <v>6753263.7276001005</v>
      </c>
      <c r="CK1056" s="99">
        <v>59781220.114257798</v>
      </c>
      <c r="CL1056" s="99">
        <v>10403970.068603501</v>
      </c>
      <c r="CM1056" s="166">
        <v>220978.48370170599</v>
      </c>
      <c r="CN1056" s="166">
        <v>37497445.770019501</v>
      </c>
      <c r="CO1056" s="166">
        <v>142958871.23828101</v>
      </c>
      <c r="CP1056" s="99">
        <v>10403970.068603501</v>
      </c>
      <c r="CQ1056" s="99">
        <v>0</v>
      </c>
      <c r="CR1056" s="99">
        <v>0</v>
      </c>
      <c r="CS1056" s="99">
        <v>0</v>
      </c>
      <c r="CT1056" s="99">
        <v>0</v>
      </c>
      <c r="CU1056" s="98">
        <v>19936.494103844001</v>
      </c>
      <c r="CV1056" s="98">
        <v>91510.987347622999</v>
      </c>
      <c r="CW1056" s="98">
        <v>6750345.7934341477</v>
      </c>
      <c r="CX1056" s="98">
        <v>59788120.500549279</v>
      </c>
    </row>
    <row r="1057" spans="1:102" x14ac:dyDescent="0.2">
      <c r="A1057" s="98" t="s">
        <v>67</v>
      </c>
      <c r="B1057" s="100">
        <v>40878</v>
      </c>
      <c r="C1057" s="99">
        <v>110556.569826126</v>
      </c>
      <c r="D1057" s="99">
        <v>4.3931397089618303</v>
      </c>
      <c r="E1057" s="99">
        <v>19189.5909249783</v>
      </c>
      <c r="F1057" s="99">
        <v>15173.3186137676</v>
      </c>
      <c r="G1057" s="99">
        <v>4657.1139033436802</v>
      </c>
      <c r="H1057" s="99">
        <v>0</v>
      </c>
      <c r="I1057" s="99">
        <v>0</v>
      </c>
      <c r="J1057" s="99">
        <v>88556.670682907104</v>
      </c>
      <c r="K1057" s="99">
        <v>377.29747826978598</v>
      </c>
      <c r="L1057" s="99">
        <v>68253.302662849397</v>
      </c>
      <c r="M1057" s="99">
        <v>51363.500222682997</v>
      </c>
      <c r="N1057" s="99">
        <v>4901.1746668815604</v>
      </c>
      <c r="O1057" s="99">
        <v>0</v>
      </c>
      <c r="P1057" s="99">
        <v>0</v>
      </c>
      <c r="Q1057" s="99">
        <v>5123.0591886639604</v>
      </c>
      <c r="R1057" s="99">
        <v>0</v>
      </c>
      <c r="S1057" s="99">
        <v>0</v>
      </c>
      <c r="T1057" s="99">
        <v>4605.8661027550697</v>
      </c>
      <c r="U1057" s="99">
        <v>88958.221416473403</v>
      </c>
      <c r="V1057" s="99">
        <v>4970098.1613769503</v>
      </c>
      <c r="W1057" s="99">
        <v>444.65959517285199</v>
      </c>
      <c r="X1057" s="99">
        <v>1171828.8763580299</v>
      </c>
      <c r="Y1057" s="99">
        <v>800220.14842987095</v>
      </c>
      <c r="Z1057" s="99">
        <v>611951.94684600795</v>
      </c>
      <c r="AA1057" s="99">
        <v>0</v>
      </c>
      <c r="AB1057" s="99">
        <v>0</v>
      </c>
      <c r="AC1057" s="99">
        <v>30707200.521240201</v>
      </c>
      <c r="AD1057" s="99">
        <v>34006.976726055102</v>
      </c>
      <c r="AE1057" s="99">
        <v>2791576.69952393</v>
      </c>
      <c r="AF1057" s="99">
        <v>2221939.8002624498</v>
      </c>
      <c r="AG1057" s="99">
        <v>639504.91402435303</v>
      </c>
      <c r="AH1057" s="99">
        <v>0</v>
      </c>
      <c r="AI1057" s="99">
        <v>0</v>
      </c>
      <c r="AJ1057" s="99">
        <v>460361.07594299299</v>
      </c>
      <c r="AK1057" s="99">
        <v>0</v>
      </c>
      <c r="AL1057" s="99">
        <v>0</v>
      </c>
      <c r="AM1057" s="99">
        <v>604077.49337005604</v>
      </c>
      <c r="AN1057" s="99">
        <v>30745771.837402299</v>
      </c>
      <c r="AO1057" s="99">
        <v>45761347.843261696</v>
      </c>
      <c r="AP1057" s="99">
        <v>4297.0788517594301</v>
      </c>
      <c r="AQ1057" s="99">
        <v>9688628.5942382794</v>
      </c>
      <c r="AR1057" s="99">
        <v>6520497.0983276404</v>
      </c>
      <c r="AS1057" s="99">
        <v>4882760.7902832003</v>
      </c>
      <c r="AT1057" s="99">
        <v>0</v>
      </c>
      <c r="AU1057" s="99">
        <v>0</v>
      </c>
      <c r="AV1057" s="99">
        <v>83851758.78125</v>
      </c>
      <c r="AW1057" s="99">
        <v>105400.272891045</v>
      </c>
      <c r="AX1057" s="99">
        <v>25642326.762695301</v>
      </c>
      <c r="AY1057" s="99">
        <v>20397983.861328099</v>
      </c>
      <c r="AZ1057" s="99">
        <v>5316371.5205078097</v>
      </c>
      <c r="BA1057" s="99">
        <v>0</v>
      </c>
      <c r="BB1057" s="99">
        <v>0</v>
      </c>
      <c r="BC1057" s="99">
        <v>3892431.1234130901</v>
      </c>
      <c r="BD1057" s="99">
        <v>0</v>
      </c>
      <c r="BE1057" s="99">
        <v>0</v>
      </c>
      <c r="BF1057" s="99">
        <v>4831633.9031982403</v>
      </c>
      <c r="BG1057" s="99">
        <v>83989468.427734405</v>
      </c>
      <c r="BH1057" s="99">
        <v>7427810.1682739304</v>
      </c>
      <c r="BI1057" s="99">
        <v>560.00315865874302</v>
      </c>
      <c r="BJ1057" s="99">
        <v>2910017.4810180701</v>
      </c>
      <c r="BK1057" s="99">
        <v>2205141.4934081999</v>
      </c>
      <c r="BL1057" s="99">
        <v>0</v>
      </c>
      <c r="BM1057" s="99">
        <v>0</v>
      </c>
      <c r="BN1057" s="99">
        <v>0</v>
      </c>
      <c r="BO1057" s="99">
        <v>0</v>
      </c>
      <c r="BP1057" s="99">
        <v>0</v>
      </c>
      <c r="BQ1057" s="99">
        <v>0</v>
      </c>
      <c r="BR1057" s="99">
        <v>6410279.6253051804</v>
      </c>
      <c r="BS1057" s="99">
        <v>1930390.7703704799</v>
      </c>
      <c r="BT1057" s="99">
        <v>0</v>
      </c>
      <c r="BU1057" s="99">
        <v>0</v>
      </c>
      <c r="BV1057" s="99">
        <v>2023972.6630249</v>
      </c>
      <c r="BW1057" s="99">
        <v>0</v>
      </c>
      <c r="BX1057" s="99">
        <v>0</v>
      </c>
      <c r="BY1057" s="99">
        <v>0</v>
      </c>
      <c r="BZ1057" s="99">
        <v>0</v>
      </c>
      <c r="CA1057" s="99">
        <v>129717.244456291</v>
      </c>
      <c r="CB1057" s="99">
        <v>6145191.2646484403</v>
      </c>
      <c r="CC1057" s="99">
        <v>55487067.322265603</v>
      </c>
      <c r="CD1057" s="99">
        <v>10343646.737915</v>
      </c>
      <c r="CE1057" s="99">
        <v>4650.6935125589398</v>
      </c>
      <c r="CF1057" s="99">
        <v>611133.28855133103</v>
      </c>
      <c r="CG1057" s="99">
        <v>4903053.7631225605</v>
      </c>
      <c r="CH1057" s="99">
        <v>0</v>
      </c>
      <c r="CI1057" s="99">
        <v>134369.01654624901</v>
      </c>
      <c r="CJ1057" s="99">
        <v>6754573.7321777297</v>
      </c>
      <c r="CK1057" s="99">
        <v>60382839.2578125</v>
      </c>
      <c r="CL1057" s="99">
        <v>10349295.770996099</v>
      </c>
      <c r="CM1057" s="166">
        <v>222413.71845245399</v>
      </c>
      <c r="CN1057" s="166">
        <v>37585264.200195298</v>
      </c>
      <c r="CO1057" s="166">
        <v>144514169.390625</v>
      </c>
      <c r="CP1057" s="99">
        <v>10349295.770996099</v>
      </c>
      <c r="CQ1057" s="99">
        <v>0</v>
      </c>
      <c r="CR1057" s="99">
        <v>0</v>
      </c>
      <c r="CS1057" s="99">
        <v>0</v>
      </c>
      <c r="CT1057" s="99">
        <v>0</v>
      </c>
      <c r="CU1057" s="98">
        <v>19584.630366752001</v>
      </c>
      <c r="CV1057" s="98">
        <v>92328.967766760004</v>
      </c>
      <c r="CW1057" s="98">
        <v>6756324.5531997718</v>
      </c>
      <c r="CX1057" s="98">
        <v>60390121.085388161</v>
      </c>
    </row>
    <row r="1058" spans="1:102" x14ac:dyDescent="0.2">
      <c r="A1058" s="98" t="s">
        <v>67</v>
      </c>
      <c r="B1058" s="100">
        <v>40969</v>
      </c>
      <c r="C1058" s="99">
        <v>110915.36833381699</v>
      </c>
      <c r="D1058" s="99">
        <v>4.4674774449667902</v>
      </c>
      <c r="E1058" s="99">
        <v>18683.4507191181</v>
      </c>
      <c r="F1058" s="99">
        <v>14731.315394401599</v>
      </c>
      <c r="G1058" s="99">
        <v>4689.5870792865799</v>
      </c>
      <c r="H1058" s="99">
        <v>0</v>
      </c>
      <c r="I1058" s="99">
        <v>0</v>
      </c>
      <c r="J1058" s="99">
        <v>88899.595978736907</v>
      </c>
      <c r="K1058" s="99">
        <v>356.91466645896401</v>
      </c>
      <c r="L1058" s="99">
        <v>67307.810756683393</v>
      </c>
      <c r="M1058" s="99">
        <v>51567.376221179999</v>
      </c>
      <c r="N1058" s="99">
        <v>4754.5624288320496</v>
      </c>
      <c r="O1058" s="99">
        <v>0</v>
      </c>
      <c r="P1058" s="99">
        <v>0</v>
      </c>
      <c r="Q1058" s="99">
        <v>5088.3704336881601</v>
      </c>
      <c r="R1058" s="99">
        <v>0</v>
      </c>
      <c r="S1058" s="99">
        <v>0</v>
      </c>
      <c r="T1058" s="99">
        <v>4663.0344642400696</v>
      </c>
      <c r="U1058" s="99">
        <v>89266.152507781997</v>
      </c>
      <c r="V1058" s="99">
        <v>4967088.2544555701</v>
      </c>
      <c r="W1058" s="99">
        <v>566.25684976577804</v>
      </c>
      <c r="X1058" s="99">
        <v>1129915.8135376</v>
      </c>
      <c r="Y1058" s="99">
        <v>782191.62048339797</v>
      </c>
      <c r="Z1058" s="99">
        <v>619174.84452819801</v>
      </c>
      <c r="AA1058" s="99">
        <v>0</v>
      </c>
      <c r="AB1058" s="99">
        <v>0</v>
      </c>
      <c r="AC1058" s="99">
        <v>31027886.1728516</v>
      </c>
      <c r="AD1058" s="99">
        <v>31967.108609199498</v>
      </c>
      <c r="AE1058" s="99">
        <v>2831453.6929931599</v>
      </c>
      <c r="AF1058" s="99">
        <v>2226398.0139465299</v>
      </c>
      <c r="AG1058" s="99">
        <v>614200.19612884498</v>
      </c>
      <c r="AH1058" s="99">
        <v>0</v>
      </c>
      <c r="AI1058" s="99">
        <v>0</v>
      </c>
      <c r="AJ1058" s="99">
        <v>468848.61777877802</v>
      </c>
      <c r="AK1058" s="99">
        <v>0</v>
      </c>
      <c r="AL1058" s="99">
        <v>0</v>
      </c>
      <c r="AM1058" s="99">
        <v>612854.97974395799</v>
      </c>
      <c r="AN1058" s="99">
        <v>31038966.940917999</v>
      </c>
      <c r="AO1058" s="99">
        <v>46121584.580078103</v>
      </c>
      <c r="AP1058" s="99">
        <v>5466.8290960192699</v>
      </c>
      <c r="AQ1058" s="99">
        <v>9530527.4130859394</v>
      </c>
      <c r="AR1058" s="99">
        <v>6416259.56750488</v>
      </c>
      <c r="AS1058" s="99">
        <v>4994166.9392089797</v>
      </c>
      <c r="AT1058" s="99">
        <v>0</v>
      </c>
      <c r="AU1058" s="99">
        <v>0</v>
      </c>
      <c r="AV1058" s="99">
        <v>85562974.041992202</v>
      </c>
      <c r="AW1058" s="99">
        <v>99709.5228385925</v>
      </c>
      <c r="AX1058" s="99">
        <v>26130560.5788574</v>
      </c>
      <c r="AY1058" s="99">
        <v>20642317.019531298</v>
      </c>
      <c r="AZ1058" s="99">
        <v>5144117.2885742197</v>
      </c>
      <c r="BA1058" s="99">
        <v>0</v>
      </c>
      <c r="BB1058" s="99">
        <v>0</v>
      </c>
      <c r="BC1058" s="99">
        <v>4007590.2512206999</v>
      </c>
      <c r="BD1058" s="99">
        <v>0</v>
      </c>
      <c r="BE1058" s="99">
        <v>0</v>
      </c>
      <c r="BF1058" s="99">
        <v>4953611.8230590802</v>
      </c>
      <c r="BG1058" s="99">
        <v>85625827.832031295</v>
      </c>
      <c r="BH1058" s="99">
        <v>7608975.39453125</v>
      </c>
      <c r="BI1058" s="99">
        <v>645.77132689207804</v>
      </c>
      <c r="BJ1058" s="99">
        <v>2859419.6887817401</v>
      </c>
      <c r="BK1058" s="99">
        <v>2145375.4768981901</v>
      </c>
      <c r="BL1058" s="99">
        <v>0</v>
      </c>
      <c r="BM1058" s="99">
        <v>0</v>
      </c>
      <c r="BN1058" s="99">
        <v>0</v>
      </c>
      <c r="BO1058" s="99">
        <v>0</v>
      </c>
      <c r="BP1058" s="99">
        <v>0</v>
      </c>
      <c r="BQ1058" s="99">
        <v>0</v>
      </c>
      <c r="BR1058" s="99">
        <v>6558189.8615112295</v>
      </c>
      <c r="BS1058" s="99">
        <v>1878387.5509796101</v>
      </c>
      <c r="BT1058" s="99">
        <v>0</v>
      </c>
      <c r="BU1058" s="99">
        <v>0</v>
      </c>
      <c r="BV1058" s="99">
        <v>2060889.05158997</v>
      </c>
      <c r="BW1058" s="99">
        <v>0</v>
      </c>
      <c r="BX1058" s="99">
        <v>0</v>
      </c>
      <c r="BY1058" s="99">
        <v>0</v>
      </c>
      <c r="BZ1058" s="99">
        <v>0</v>
      </c>
      <c r="CA1058" s="99">
        <v>129651.64260578201</v>
      </c>
      <c r="CB1058" s="99">
        <v>6099584.4192504901</v>
      </c>
      <c r="CC1058" s="99">
        <v>55555669.798339799</v>
      </c>
      <c r="CD1058" s="99">
        <v>10468794.3934326</v>
      </c>
      <c r="CE1058" s="99">
        <v>4691.4571090340596</v>
      </c>
      <c r="CF1058" s="99">
        <v>606444.70712280297</v>
      </c>
      <c r="CG1058" s="99">
        <v>4888623.5650634803</v>
      </c>
      <c r="CH1058" s="99">
        <v>0</v>
      </c>
      <c r="CI1058" s="99">
        <v>134336.70592308001</v>
      </c>
      <c r="CJ1058" s="99">
        <v>6706124.7267456101</v>
      </c>
      <c r="CK1058" s="99">
        <v>60448549.026367202</v>
      </c>
      <c r="CL1058" s="99">
        <v>10461839.501098599</v>
      </c>
      <c r="CM1058" s="166">
        <v>222682.867528915</v>
      </c>
      <c r="CN1058" s="166">
        <v>37647270.669921897</v>
      </c>
      <c r="CO1058" s="166">
        <v>145831463.57421899</v>
      </c>
      <c r="CP1058" s="99">
        <v>10461839.501098599</v>
      </c>
      <c r="CQ1058" s="99">
        <v>0</v>
      </c>
      <c r="CR1058" s="99">
        <v>0</v>
      </c>
      <c r="CS1058" s="99">
        <v>0</v>
      </c>
      <c r="CT1058" s="99">
        <v>0</v>
      </c>
      <c r="CU1058" s="98">
        <v>19050.555882840999</v>
      </c>
      <c r="CV1058" s="98">
        <v>92691.879748206993</v>
      </c>
      <c r="CW1058" s="98">
        <v>6706029.1263732929</v>
      </c>
      <c r="CX1058" s="98">
        <v>60444293.363403276</v>
      </c>
    </row>
    <row r="1059" spans="1:102" x14ac:dyDescent="0.2">
      <c r="A1059" s="98" t="s">
        <v>67</v>
      </c>
      <c r="B1059" s="100">
        <v>41061</v>
      </c>
      <c r="C1059" s="99">
        <v>110257.65298748</v>
      </c>
      <c r="D1059" s="99">
        <v>2.69910178799182</v>
      </c>
      <c r="E1059" s="99">
        <v>18271.0301141739</v>
      </c>
      <c r="F1059" s="99">
        <v>14481.9152605534</v>
      </c>
      <c r="G1059" s="99">
        <v>4685.8330615162804</v>
      </c>
      <c r="H1059" s="99">
        <v>0</v>
      </c>
      <c r="I1059" s="99">
        <v>0</v>
      </c>
      <c r="J1059" s="99">
        <v>88980.632727623</v>
      </c>
      <c r="K1059" s="99">
        <v>305.227082565427</v>
      </c>
      <c r="L1059" s="99">
        <v>67761.350268363996</v>
      </c>
      <c r="M1059" s="99">
        <v>51379.6910996437</v>
      </c>
      <c r="N1059" s="99">
        <v>4589.5367132425299</v>
      </c>
      <c r="O1059" s="99">
        <v>0</v>
      </c>
      <c r="P1059" s="99">
        <v>0</v>
      </c>
      <c r="Q1059" s="99">
        <v>5089.8931595087097</v>
      </c>
      <c r="R1059" s="99">
        <v>0</v>
      </c>
      <c r="S1059" s="99">
        <v>0</v>
      </c>
      <c r="T1059" s="99">
        <v>4688.4693698287001</v>
      </c>
      <c r="U1059" s="99">
        <v>89261.832100868196</v>
      </c>
      <c r="V1059" s="99">
        <v>4938590.50354004</v>
      </c>
      <c r="W1059" s="99">
        <v>380.20449659228302</v>
      </c>
      <c r="X1059" s="99">
        <v>1095396.00088501</v>
      </c>
      <c r="Y1059" s="99">
        <v>749562.822944641</v>
      </c>
      <c r="Z1059" s="99">
        <v>596771.53808593797</v>
      </c>
      <c r="AA1059" s="99">
        <v>0</v>
      </c>
      <c r="AB1059" s="99">
        <v>0</v>
      </c>
      <c r="AC1059" s="99">
        <v>30826068.369628899</v>
      </c>
      <c r="AD1059" s="99">
        <v>27572.0430557728</v>
      </c>
      <c r="AE1059" s="99">
        <v>2730857.0086059598</v>
      </c>
      <c r="AF1059" s="99">
        <v>2222275.46551514</v>
      </c>
      <c r="AG1059" s="99">
        <v>587107.04379272496</v>
      </c>
      <c r="AH1059" s="99">
        <v>0</v>
      </c>
      <c r="AI1059" s="99">
        <v>0</v>
      </c>
      <c r="AJ1059" s="99">
        <v>463618.79083252</v>
      </c>
      <c r="AK1059" s="99">
        <v>0</v>
      </c>
      <c r="AL1059" s="99">
        <v>0</v>
      </c>
      <c r="AM1059" s="99">
        <v>596966.81840515102</v>
      </c>
      <c r="AN1059" s="99">
        <v>30863636.5864258</v>
      </c>
      <c r="AO1059" s="99">
        <v>46135787.642089799</v>
      </c>
      <c r="AP1059" s="99">
        <v>3883.73198348284</v>
      </c>
      <c r="AQ1059" s="99">
        <v>9171997.85302734</v>
      </c>
      <c r="AR1059" s="99">
        <v>6225966.0910644503</v>
      </c>
      <c r="AS1059" s="99">
        <v>4833172.0233764602</v>
      </c>
      <c r="AT1059" s="99">
        <v>0</v>
      </c>
      <c r="AU1059" s="99">
        <v>0</v>
      </c>
      <c r="AV1059" s="99">
        <v>85685968.717773393</v>
      </c>
      <c r="AW1059" s="99">
        <v>86684.474893569903</v>
      </c>
      <c r="AX1059" s="99">
        <v>25337795.1635742</v>
      </c>
      <c r="AY1059" s="99">
        <v>20712718.139404301</v>
      </c>
      <c r="AZ1059" s="99">
        <v>4945584.6474609403</v>
      </c>
      <c r="BA1059" s="99">
        <v>0</v>
      </c>
      <c r="BB1059" s="99">
        <v>0</v>
      </c>
      <c r="BC1059" s="99">
        <v>3997615.6085205101</v>
      </c>
      <c r="BD1059" s="99">
        <v>0</v>
      </c>
      <c r="BE1059" s="99">
        <v>0</v>
      </c>
      <c r="BF1059" s="99">
        <v>4823121.7600097703</v>
      </c>
      <c r="BG1059" s="99">
        <v>85789130.902343795</v>
      </c>
      <c r="BH1059" s="99">
        <v>7493631.4296875</v>
      </c>
      <c r="BI1059" s="99">
        <v>390.56194415316003</v>
      </c>
      <c r="BJ1059" s="99">
        <v>2792030.4872131301</v>
      </c>
      <c r="BK1059" s="99">
        <v>2091765.2035980199</v>
      </c>
      <c r="BL1059" s="99">
        <v>0</v>
      </c>
      <c r="BM1059" s="99">
        <v>0</v>
      </c>
      <c r="BN1059" s="99">
        <v>0</v>
      </c>
      <c r="BO1059" s="99">
        <v>0</v>
      </c>
      <c r="BP1059" s="99">
        <v>0</v>
      </c>
      <c r="BQ1059" s="99">
        <v>0</v>
      </c>
      <c r="BR1059" s="99">
        <v>6474975.3098754901</v>
      </c>
      <c r="BS1059" s="99">
        <v>1796482.0533752399</v>
      </c>
      <c r="BT1059" s="99">
        <v>0</v>
      </c>
      <c r="BU1059" s="99">
        <v>0</v>
      </c>
      <c r="BV1059" s="99">
        <v>2068422.8249969501</v>
      </c>
      <c r="BW1059" s="99">
        <v>0</v>
      </c>
      <c r="BX1059" s="99">
        <v>0</v>
      </c>
      <c r="BY1059" s="99">
        <v>0</v>
      </c>
      <c r="BZ1059" s="99">
        <v>0</v>
      </c>
      <c r="CA1059" s="99">
        <v>128519.72869014701</v>
      </c>
      <c r="CB1059" s="99">
        <v>6032839.0998535203</v>
      </c>
      <c r="CC1059" s="99">
        <v>55307823.9619141</v>
      </c>
      <c r="CD1059" s="99">
        <v>10277848.3204346</v>
      </c>
      <c r="CE1059" s="99">
        <v>4684.8727941513098</v>
      </c>
      <c r="CF1059" s="99">
        <v>601963.76405334496</v>
      </c>
      <c r="CG1059" s="99">
        <v>4875870.0947876005</v>
      </c>
      <c r="CH1059" s="99">
        <v>0</v>
      </c>
      <c r="CI1059" s="99">
        <v>133211.887121201</v>
      </c>
      <c r="CJ1059" s="99">
        <v>6634673.1193847703</v>
      </c>
      <c r="CK1059" s="99">
        <v>60193103.042480499</v>
      </c>
      <c r="CL1059" s="99">
        <v>10275566.2237549</v>
      </c>
      <c r="CM1059" s="166">
        <v>221674.04067230201</v>
      </c>
      <c r="CN1059" s="166">
        <v>37611763.602050804</v>
      </c>
      <c r="CO1059" s="166">
        <v>146278915.43164101</v>
      </c>
      <c r="CP1059" s="99">
        <v>10275566.2237549</v>
      </c>
      <c r="CQ1059" s="99">
        <v>0</v>
      </c>
      <c r="CR1059" s="99">
        <v>0</v>
      </c>
      <c r="CS1059" s="99">
        <v>0</v>
      </c>
      <c r="CT1059" s="99">
        <v>0</v>
      </c>
      <c r="CU1059" s="98">
        <v>18556.891579773001</v>
      </c>
      <c r="CV1059" s="98">
        <v>92812.119779786997</v>
      </c>
      <c r="CW1059" s="98">
        <v>6634802.863906865</v>
      </c>
      <c r="CX1059" s="98">
        <v>60183694.056701697</v>
      </c>
    </row>
    <row r="1060" spans="1:102" x14ac:dyDescent="0.2">
      <c r="A1060" s="98" t="s">
        <v>67</v>
      </c>
      <c r="B1060" s="100">
        <v>41153</v>
      </c>
      <c r="C1060" s="99">
        <v>110516.865953445</v>
      </c>
      <c r="D1060" s="99">
        <v>3.5351134229858898</v>
      </c>
      <c r="E1060" s="99">
        <v>17837.8832252026</v>
      </c>
      <c r="F1060" s="99">
        <v>14167.1612693071</v>
      </c>
      <c r="G1060" s="99">
        <v>4641.5114286541902</v>
      </c>
      <c r="H1060" s="99">
        <v>0</v>
      </c>
      <c r="I1060" s="99">
        <v>0</v>
      </c>
      <c r="J1060" s="99">
        <v>88679.9798460007</v>
      </c>
      <c r="K1060" s="99">
        <v>280.63952745124698</v>
      </c>
      <c r="L1060" s="99">
        <v>67597.1719646454</v>
      </c>
      <c r="M1060" s="99">
        <v>51768.070911884301</v>
      </c>
      <c r="N1060" s="99">
        <v>4485.4375783801097</v>
      </c>
      <c r="O1060" s="99">
        <v>0</v>
      </c>
      <c r="P1060" s="99">
        <v>0</v>
      </c>
      <c r="Q1060" s="99">
        <v>5060.5118701457995</v>
      </c>
      <c r="R1060" s="99">
        <v>0</v>
      </c>
      <c r="S1060" s="99">
        <v>0</v>
      </c>
      <c r="T1060" s="99">
        <v>4656.5182098150299</v>
      </c>
      <c r="U1060" s="99">
        <v>88959.866187095598</v>
      </c>
      <c r="V1060" s="99">
        <v>4852337.8443603497</v>
      </c>
      <c r="W1060" s="99">
        <v>295.72324276342999</v>
      </c>
      <c r="X1060" s="99">
        <v>1055084.9966583301</v>
      </c>
      <c r="Y1060" s="99">
        <v>725264.22554016102</v>
      </c>
      <c r="Z1060" s="99">
        <v>588210.65670776402</v>
      </c>
      <c r="AA1060" s="99">
        <v>0</v>
      </c>
      <c r="AB1060" s="99">
        <v>0</v>
      </c>
      <c r="AC1060" s="99">
        <v>30706788.881347701</v>
      </c>
      <c r="AD1060" s="99">
        <v>25889.524543523799</v>
      </c>
      <c r="AE1060" s="99">
        <v>2686858.6770935101</v>
      </c>
      <c r="AF1060" s="99">
        <v>2196924.01644897</v>
      </c>
      <c r="AG1060" s="99">
        <v>568318.81457519496</v>
      </c>
      <c r="AH1060" s="99">
        <v>0</v>
      </c>
      <c r="AI1060" s="99">
        <v>0</v>
      </c>
      <c r="AJ1060" s="99">
        <v>465423.75272750901</v>
      </c>
      <c r="AK1060" s="99">
        <v>0</v>
      </c>
      <c r="AL1060" s="99">
        <v>0</v>
      </c>
      <c r="AM1060" s="99">
        <v>591998.51076507603</v>
      </c>
      <c r="AN1060" s="99">
        <v>30740076.4685059</v>
      </c>
      <c r="AO1060" s="99">
        <v>45642535.910156302</v>
      </c>
      <c r="AP1060" s="99">
        <v>2820.5970584750198</v>
      </c>
      <c r="AQ1060" s="99">
        <v>8901377.0810546894</v>
      </c>
      <c r="AR1060" s="99">
        <v>6058726.2653198196</v>
      </c>
      <c r="AS1060" s="99">
        <v>4838433.3309936495</v>
      </c>
      <c r="AT1060" s="99">
        <v>0</v>
      </c>
      <c r="AU1060" s="99">
        <v>0</v>
      </c>
      <c r="AV1060" s="99">
        <v>86360791.6640625</v>
      </c>
      <c r="AW1060" s="99">
        <v>82169.553103447004</v>
      </c>
      <c r="AX1060" s="99">
        <v>25118333.969970699</v>
      </c>
      <c r="AY1060" s="99">
        <v>20645200.377929699</v>
      </c>
      <c r="AZ1060" s="99">
        <v>4847218.8252563505</v>
      </c>
      <c r="BA1060" s="99">
        <v>0</v>
      </c>
      <c r="BB1060" s="99">
        <v>0</v>
      </c>
      <c r="BC1060" s="99">
        <v>4070189.0874633798</v>
      </c>
      <c r="BD1060" s="99">
        <v>0</v>
      </c>
      <c r="BE1060" s="99">
        <v>0</v>
      </c>
      <c r="BF1060" s="99">
        <v>4862015.1441040002</v>
      </c>
      <c r="BG1060" s="99">
        <v>86450780.555664107</v>
      </c>
      <c r="BH1060" s="99">
        <v>7744551.1798095703</v>
      </c>
      <c r="BI1060" s="99">
        <v>176.43852379173001</v>
      </c>
      <c r="BJ1060" s="99">
        <v>2791547.4037170401</v>
      </c>
      <c r="BK1060" s="99">
        <v>2070252.67407227</v>
      </c>
      <c r="BL1060" s="99">
        <v>0</v>
      </c>
      <c r="BM1060" s="99">
        <v>0</v>
      </c>
      <c r="BN1060" s="99">
        <v>0</v>
      </c>
      <c r="BO1060" s="99">
        <v>0</v>
      </c>
      <c r="BP1060" s="99">
        <v>0</v>
      </c>
      <c r="BQ1060" s="99">
        <v>0</v>
      </c>
      <c r="BR1060" s="99">
        <v>6546690.6333618201</v>
      </c>
      <c r="BS1060" s="99">
        <v>1759292.4815521201</v>
      </c>
      <c r="BT1060" s="99">
        <v>0</v>
      </c>
      <c r="BU1060" s="99">
        <v>0</v>
      </c>
      <c r="BV1060" s="99">
        <v>2114668.0676574698</v>
      </c>
      <c r="BW1060" s="99">
        <v>0</v>
      </c>
      <c r="BX1060" s="99">
        <v>0</v>
      </c>
      <c r="BY1060" s="99">
        <v>0</v>
      </c>
      <c r="BZ1060" s="99">
        <v>0</v>
      </c>
      <c r="CA1060" s="99">
        <v>128363.28469657899</v>
      </c>
      <c r="CB1060" s="99">
        <v>5898236.9849853497</v>
      </c>
      <c r="CC1060" s="99">
        <v>54480126.738769501</v>
      </c>
      <c r="CD1060" s="99">
        <v>10538269.041626001</v>
      </c>
      <c r="CE1060" s="99">
        <v>4645.3507813215301</v>
      </c>
      <c r="CF1060" s="99">
        <v>588102.780776978</v>
      </c>
      <c r="CG1060" s="99">
        <v>4824213.1858520498</v>
      </c>
      <c r="CH1060" s="99">
        <v>0</v>
      </c>
      <c r="CI1060" s="99">
        <v>133004.74819946301</v>
      </c>
      <c r="CJ1060" s="99">
        <v>6489396.6393432599</v>
      </c>
      <c r="CK1060" s="99">
        <v>59302818.392578103</v>
      </c>
      <c r="CL1060" s="99">
        <v>10555098.420410199</v>
      </c>
      <c r="CM1060" s="166">
        <v>221059.01295089701</v>
      </c>
      <c r="CN1060" s="166">
        <v>37253412.828613304</v>
      </c>
      <c r="CO1060" s="166">
        <v>145929005.94921899</v>
      </c>
      <c r="CP1060" s="99">
        <v>10555098.420410199</v>
      </c>
      <c r="CQ1060" s="99">
        <v>0</v>
      </c>
      <c r="CR1060" s="99">
        <v>0</v>
      </c>
      <c r="CS1060" s="99">
        <v>0</v>
      </c>
      <c r="CT1060" s="99">
        <v>0</v>
      </c>
      <c r="CU1060" s="98">
        <v>18119.465834686001</v>
      </c>
      <c r="CV1060" s="98">
        <v>92464.181179138002</v>
      </c>
      <c r="CW1060" s="98">
        <v>6486339.7657623272</v>
      </c>
      <c r="CX1060" s="98">
        <v>59304339.924621552</v>
      </c>
    </row>
    <row r="1061" spans="1:102" x14ac:dyDescent="0.2">
      <c r="A1061" s="98" t="s">
        <v>67</v>
      </c>
      <c r="B1061" s="100">
        <v>41244</v>
      </c>
      <c r="C1061" s="99">
        <v>109704.974257469</v>
      </c>
      <c r="D1061" s="99">
        <v>2.61564507897128</v>
      </c>
      <c r="E1061" s="99">
        <v>17377.494705200199</v>
      </c>
      <c r="F1061" s="99">
        <v>13795.3479977846</v>
      </c>
      <c r="G1061" s="99">
        <v>4581.4741077423096</v>
      </c>
      <c r="H1061" s="99">
        <v>0</v>
      </c>
      <c r="I1061" s="99">
        <v>0</v>
      </c>
      <c r="J1061" s="99">
        <v>88619.117094039902</v>
      </c>
      <c r="K1061" s="99">
        <v>258.94241693243401</v>
      </c>
      <c r="L1061" s="99">
        <v>66114.210139274597</v>
      </c>
      <c r="M1061" s="99">
        <v>51574.437595844298</v>
      </c>
      <c r="N1061" s="99">
        <v>4367.5064778327896</v>
      </c>
      <c r="O1061" s="99">
        <v>0</v>
      </c>
      <c r="P1061" s="99">
        <v>0</v>
      </c>
      <c r="Q1061" s="99">
        <v>4999.6533952951404</v>
      </c>
      <c r="R1061" s="99">
        <v>0</v>
      </c>
      <c r="S1061" s="99">
        <v>0</v>
      </c>
      <c r="T1061" s="99">
        <v>4560.0784156918498</v>
      </c>
      <c r="U1061" s="99">
        <v>88890.883887290998</v>
      </c>
      <c r="V1061" s="99">
        <v>4816670.9935913105</v>
      </c>
      <c r="W1061" s="99">
        <v>262.565514530987</v>
      </c>
      <c r="X1061" s="99">
        <v>1017606.06275177</v>
      </c>
      <c r="Y1061" s="99">
        <v>701047.93833923305</v>
      </c>
      <c r="Z1061" s="99">
        <v>587427.08937835705</v>
      </c>
      <c r="AA1061" s="99">
        <v>0</v>
      </c>
      <c r="AB1061" s="99">
        <v>0</v>
      </c>
      <c r="AC1061" s="99">
        <v>30693561.1948242</v>
      </c>
      <c r="AD1061" s="99">
        <v>24791.759917259202</v>
      </c>
      <c r="AE1061" s="99">
        <v>2643727.6481018099</v>
      </c>
      <c r="AF1061" s="99">
        <v>2180491.2733154302</v>
      </c>
      <c r="AG1061" s="99">
        <v>546281.82597351098</v>
      </c>
      <c r="AH1061" s="99">
        <v>0</v>
      </c>
      <c r="AI1061" s="99">
        <v>0</v>
      </c>
      <c r="AJ1061" s="99">
        <v>457533.21942520101</v>
      </c>
      <c r="AK1061" s="99">
        <v>0</v>
      </c>
      <c r="AL1061" s="99">
        <v>0</v>
      </c>
      <c r="AM1061" s="99">
        <v>582639.13643646205</v>
      </c>
      <c r="AN1061" s="99">
        <v>30722579.056640599</v>
      </c>
      <c r="AO1061" s="99">
        <v>45632671.203125</v>
      </c>
      <c r="AP1061" s="99">
        <v>2515.5209899544702</v>
      </c>
      <c r="AQ1061" s="99">
        <v>8644474.88989258</v>
      </c>
      <c r="AR1061" s="99">
        <v>5862612.5689697303</v>
      </c>
      <c r="AS1061" s="99">
        <v>4807204.3614502</v>
      </c>
      <c r="AT1061" s="99">
        <v>0</v>
      </c>
      <c r="AU1061" s="99">
        <v>0</v>
      </c>
      <c r="AV1061" s="99">
        <v>86682936.5390625</v>
      </c>
      <c r="AW1061" s="99">
        <v>78929.174255371094</v>
      </c>
      <c r="AX1061" s="99">
        <v>24849216.127441399</v>
      </c>
      <c r="AY1061" s="99">
        <v>20638283.459716801</v>
      </c>
      <c r="AZ1061" s="99">
        <v>4689182.3787841797</v>
      </c>
      <c r="BA1061" s="99">
        <v>0</v>
      </c>
      <c r="BB1061" s="99">
        <v>0</v>
      </c>
      <c r="BC1061" s="99">
        <v>4011756.5513000502</v>
      </c>
      <c r="BD1061" s="99">
        <v>0</v>
      </c>
      <c r="BE1061" s="99">
        <v>0</v>
      </c>
      <c r="BF1061" s="99">
        <v>4779631.5086669903</v>
      </c>
      <c r="BG1061" s="99">
        <v>86774466.765625</v>
      </c>
      <c r="BH1061" s="99">
        <v>7668288.8490600605</v>
      </c>
      <c r="BI1061" s="99">
        <v>221.94919553585399</v>
      </c>
      <c r="BJ1061" s="99">
        <v>2692974.9945068401</v>
      </c>
      <c r="BK1061" s="99">
        <v>1978137.2742004399</v>
      </c>
      <c r="BL1061" s="99">
        <v>0</v>
      </c>
      <c r="BM1061" s="99">
        <v>0</v>
      </c>
      <c r="BN1061" s="99">
        <v>0</v>
      </c>
      <c r="BO1061" s="99">
        <v>0</v>
      </c>
      <c r="BP1061" s="99">
        <v>0</v>
      </c>
      <c r="BQ1061" s="99">
        <v>0</v>
      </c>
      <c r="BR1061" s="99">
        <v>6581106.2069091797</v>
      </c>
      <c r="BS1061" s="99">
        <v>1710353.98791504</v>
      </c>
      <c r="BT1061" s="99">
        <v>0</v>
      </c>
      <c r="BU1061" s="99">
        <v>0</v>
      </c>
      <c r="BV1061" s="99">
        <v>2089790.38098145</v>
      </c>
      <c r="BW1061" s="99">
        <v>0</v>
      </c>
      <c r="BX1061" s="99">
        <v>0</v>
      </c>
      <c r="BY1061" s="99">
        <v>0</v>
      </c>
      <c r="BZ1061" s="99">
        <v>0</v>
      </c>
      <c r="CA1061" s="99">
        <v>127042.4695158</v>
      </c>
      <c r="CB1061" s="99">
        <v>5838202.8274536096</v>
      </c>
      <c r="CC1061" s="99">
        <v>54246058.326660201</v>
      </c>
      <c r="CD1061" s="99">
        <v>10365805.2509766</v>
      </c>
      <c r="CE1061" s="99">
        <v>4579.1158314347304</v>
      </c>
      <c r="CF1061" s="99">
        <v>580179.94532012905</v>
      </c>
      <c r="CG1061" s="99">
        <v>4769310.3609619103</v>
      </c>
      <c r="CH1061" s="99">
        <v>0</v>
      </c>
      <c r="CI1061" s="99">
        <v>131624.47035980201</v>
      </c>
      <c r="CJ1061" s="99">
        <v>6417701.28833008</v>
      </c>
      <c r="CK1061" s="99">
        <v>59017095.646484397</v>
      </c>
      <c r="CL1061" s="99">
        <v>10371890.180542</v>
      </c>
      <c r="CM1061" s="166">
        <v>219670.63922500599</v>
      </c>
      <c r="CN1061" s="166">
        <v>37088298.103027299</v>
      </c>
      <c r="CO1061" s="166">
        <v>145643339.41406301</v>
      </c>
      <c r="CP1061" s="99">
        <v>10371890.180542</v>
      </c>
      <c r="CQ1061" s="99">
        <v>0</v>
      </c>
      <c r="CR1061" s="99">
        <v>0</v>
      </c>
      <c r="CS1061" s="99">
        <v>0</v>
      </c>
      <c r="CT1061" s="99">
        <v>0</v>
      </c>
      <c r="CU1061" s="98">
        <v>17658.306592022</v>
      </c>
      <c r="CV1061" s="98">
        <v>92364.527579417001</v>
      </c>
      <c r="CW1061" s="98">
        <v>6418382.772773739</v>
      </c>
      <c r="CX1061" s="98">
        <v>59015368.687622115</v>
      </c>
    </row>
    <row r="1062" spans="1:102" x14ac:dyDescent="0.2">
      <c r="A1062" s="98" t="s">
        <v>67</v>
      </c>
      <c r="B1062" s="100">
        <v>41334</v>
      </c>
      <c r="C1062" s="99">
        <v>108327.563379288</v>
      </c>
      <c r="D1062" s="99">
        <v>3.3442811349814301</v>
      </c>
      <c r="E1062" s="99">
        <v>16949.6687555313</v>
      </c>
      <c r="F1062" s="99">
        <v>13465.49345541</v>
      </c>
      <c r="G1062" s="99">
        <v>4473.0634641647302</v>
      </c>
      <c r="H1062" s="99">
        <v>0</v>
      </c>
      <c r="I1062" s="99">
        <v>0</v>
      </c>
      <c r="J1062" s="99">
        <v>88516.984849929795</v>
      </c>
      <c r="K1062" s="99">
        <v>236.61394102312599</v>
      </c>
      <c r="L1062" s="99">
        <v>2598.1904557943299</v>
      </c>
      <c r="M1062" s="99">
        <v>51165.8250918388</v>
      </c>
      <c r="N1062" s="99">
        <v>4279.0632007718104</v>
      </c>
      <c r="O1062" s="99">
        <v>0</v>
      </c>
      <c r="P1062" s="99">
        <v>61870.156263351397</v>
      </c>
      <c r="Q1062" s="99">
        <v>4965.3238513469696</v>
      </c>
      <c r="R1062" s="99">
        <v>0</v>
      </c>
      <c r="S1062" s="99">
        <v>4446.4232100844401</v>
      </c>
      <c r="T1062" s="99">
        <v>0</v>
      </c>
      <c r="U1062" s="99">
        <v>88754.015707016006</v>
      </c>
      <c r="V1062" s="99">
        <v>4753803.7366332998</v>
      </c>
      <c r="W1062" s="99">
        <v>403.95877913758198</v>
      </c>
      <c r="X1062" s="99">
        <v>980779.09220886196</v>
      </c>
      <c r="Y1062" s="99">
        <v>669822.32884216297</v>
      </c>
      <c r="Z1062" s="99">
        <v>563538.95551300002</v>
      </c>
      <c r="AA1062" s="99">
        <v>0</v>
      </c>
      <c r="AB1062" s="99">
        <v>0</v>
      </c>
      <c r="AC1062" s="99">
        <v>30610109.501708999</v>
      </c>
      <c r="AD1062" s="99">
        <v>21527.386854887001</v>
      </c>
      <c r="AE1062" s="99">
        <v>51029.862856388099</v>
      </c>
      <c r="AF1062" s="99">
        <v>2168766.0853881799</v>
      </c>
      <c r="AG1062" s="99">
        <v>537669.19049835205</v>
      </c>
      <c r="AH1062" s="99">
        <v>0</v>
      </c>
      <c r="AI1062" s="99">
        <v>2485685.5723877</v>
      </c>
      <c r="AJ1062" s="99">
        <v>451021.99576187099</v>
      </c>
      <c r="AK1062" s="99">
        <v>0</v>
      </c>
      <c r="AL1062" s="99">
        <v>559052.38704681396</v>
      </c>
      <c r="AM1062" s="99">
        <v>0</v>
      </c>
      <c r="AN1062" s="99">
        <v>30658759.3989258</v>
      </c>
      <c r="AO1062" s="99">
        <v>45074260.971191399</v>
      </c>
      <c r="AP1062" s="99">
        <v>3644.0035392343998</v>
      </c>
      <c r="AQ1062" s="99">
        <v>8222077.5452270498</v>
      </c>
      <c r="AR1062" s="99">
        <v>5564778.6450805701</v>
      </c>
      <c r="AS1062" s="99">
        <v>4630568.68249512</v>
      </c>
      <c r="AT1062" s="99">
        <v>0</v>
      </c>
      <c r="AU1062" s="99">
        <v>0</v>
      </c>
      <c r="AV1062" s="99">
        <v>86738790.513671905</v>
      </c>
      <c r="AW1062" s="99">
        <v>68825.158975601196</v>
      </c>
      <c r="AX1062" s="99">
        <v>603547.94569396996</v>
      </c>
      <c r="AY1062" s="99">
        <v>20602845.808105499</v>
      </c>
      <c r="AZ1062" s="99">
        <v>4628380.7077026404</v>
      </c>
      <c r="BA1062" s="99">
        <v>0</v>
      </c>
      <c r="BB1062" s="99">
        <v>23098281.7507324</v>
      </c>
      <c r="BC1062" s="99">
        <v>3954581.1155090299</v>
      </c>
      <c r="BD1062" s="99">
        <v>0</v>
      </c>
      <c r="BE1062" s="99">
        <v>4597174.3115844699</v>
      </c>
      <c r="BF1062" s="99">
        <v>0</v>
      </c>
      <c r="BG1062" s="99">
        <v>86892771.466796905</v>
      </c>
      <c r="BH1062" s="99">
        <v>9453748.7131347694</v>
      </c>
      <c r="BI1062" s="99">
        <v>273.30341096967499</v>
      </c>
      <c r="BJ1062" s="99">
        <v>2796464.8641967801</v>
      </c>
      <c r="BK1062" s="99">
        <v>1999475.1512603799</v>
      </c>
      <c r="BL1062" s="99">
        <v>0</v>
      </c>
      <c r="BM1062" s="99">
        <v>0</v>
      </c>
      <c r="BN1062" s="99">
        <v>0</v>
      </c>
      <c r="BO1062" s="99">
        <v>0</v>
      </c>
      <c r="BP1062" s="99">
        <v>0</v>
      </c>
      <c r="BQ1062" s="99">
        <v>0</v>
      </c>
      <c r="BR1062" s="99">
        <v>6753083.80358887</v>
      </c>
      <c r="BS1062" s="99">
        <v>1721001.72583008</v>
      </c>
      <c r="BT1062" s="99">
        <v>0</v>
      </c>
      <c r="BU1062" s="99">
        <v>1773235.9499816899</v>
      </c>
      <c r="BV1062" s="99">
        <v>2116371.1336975102</v>
      </c>
      <c r="BW1062" s="99">
        <v>0</v>
      </c>
      <c r="BX1062" s="99">
        <v>390085.38962936401</v>
      </c>
      <c r="BY1062" s="99">
        <v>0</v>
      </c>
      <c r="BZ1062" s="99">
        <v>0</v>
      </c>
      <c r="CA1062" s="99">
        <v>125337.56602478</v>
      </c>
      <c r="CB1062" s="99">
        <v>5735452.5272216797</v>
      </c>
      <c r="CC1062" s="99">
        <v>53342499.630371101</v>
      </c>
      <c r="CD1062" s="99">
        <v>12255637.793823199</v>
      </c>
      <c r="CE1062" s="99">
        <v>4472.0819851756096</v>
      </c>
      <c r="CF1062" s="99">
        <v>570347.77304077102</v>
      </c>
      <c r="CG1062" s="99">
        <v>4686372.7338867197</v>
      </c>
      <c r="CH1062" s="99">
        <v>0</v>
      </c>
      <c r="CI1062" s="99">
        <v>129801.781466484</v>
      </c>
      <c r="CJ1062" s="99">
        <v>6305578.4772338904</v>
      </c>
      <c r="CK1062" s="99">
        <v>58040545.942382798</v>
      </c>
      <c r="CL1062" s="99">
        <v>12631485.240112299</v>
      </c>
      <c r="CM1062" s="166">
        <v>217780.222253799</v>
      </c>
      <c r="CN1062" s="166">
        <v>36988230.572753899</v>
      </c>
      <c r="CO1062" s="166">
        <v>145013907.28710899</v>
      </c>
      <c r="CP1062" s="99">
        <v>12631485.240112299</v>
      </c>
      <c r="CQ1062" s="99">
        <v>0</v>
      </c>
      <c r="CR1062" s="99">
        <v>0</v>
      </c>
      <c r="CS1062" s="99">
        <v>0</v>
      </c>
      <c r="CT1062" s="99">
        <v>0</v>
      </c>
      <c r="CU1062" s="98">
        <v>17174.809446595002</v>
      </c>
      <c r="CV1062" s="98">
        <v>92190.471811222</v>
      </c>
      <c r="CW1062" s="98">
        <v>6305800.3002624512</v>
      </c>
      <c r="CX1062" s="98">
        <v>58028872.36425782</v>
      </c>
    </row>
    <row r="1063" spans="1:102" x14ac:dyDescent="0.2">
      <c r="A1063" s="98" t="s">
        <v>67</v>
      </c>
      <c r="B1063" s="100">
        <v>41426</v>
      </c>
      <c r="C1063" s="99">
        <v>109074.10826682999</v>
      </c>
      <c r="D1063" s="99">
        <v>2.70657479797956</v>
      </c>
      <c r="E1063" s="99">
        <v>16375.4370353222</v>
      </c>
      <c r="F1063" s="99">
        <v>13015.5958797932</v>
      </c>
      <c r="G1063" s="99">
        <v>4452.6115095019304</v>
      </c>
      <c r="H1063" s="99">
        <v>0</v>
      </c>
      <c r="I1063" s="99">
        <v>0</v>
      </c>
      <c r="J1063" s="99">
        <v>88224.847523689299</v>
      </c>
      <c r="K1063" s="99">
        <v>209.448701981455</v>
      </c>
      <c r="L1063" s="99">
        <v>1931.1038299500899</v>
      </c>
      <c r="M1063" s="99">
        <v>51765.125923633597</v>
      </c>
      <c r="N1063" s="99">
        <v>4252.9919958710698</v>
      </c>
      <c r="O1063" s="99">
        <v>0</v>
      </c>
      <c r="P1063" s="99">
        <v>62809.004731655099</v>
      </c>
      <c r="Q1063" s="99">
        <v>4917.4547655582401</v>
      </c>
      <c r="R1063" s="99">
        <v>0</v>
      </c>
      <c r="S1063" s="99">
        <v>4451.5622853636696</v>
      </c>
      <c r="T1063" s="99">
        <v>0</v>
      </c>
      <c r="U1063" s="99">
        <v>88429.734791755705</v>
      </c>
      <c r="V1063" s="99">
        <v>4711476.8819580097</v>
      </c>
      <c r="W1063" s="99">
        <v>276.570182707161</v>
      </c>
      <c r="X1063" s="99">
        <v>949440.43269348098</v>
      </c>
      <c r="Y1063" s="99">
        <v>650412.26581573498</v>
      </c>
      <c r="Z1063" s="99">
        <v>553991.98876190197</v>
      </c>
      <c r="AA1063" s="99">
        <v>0</v>
      </c>
      <c r="AB1063" s="99">
        <v>0</v>
      </c>
      <c r="AC1063" s="99">
        <v>30413188.704833999</v>
      </c>
      <c r="AD1063" s="99">
        <v>19125.4685931206</v>
      </c>
      <c r="AE1063" s="99">
        <v>41001.6614537239</v>
      </c>
      <c r="AF1063" s="99">
        <v>2147375.0255432101</v>
      </c>
      <c r="AG1063" s="99">
        <v>524864.92051696801</v>
      </c>
      <c r="AH1063" s="99">
        <v>0</v>
      </c>
      <c r="AI1063" s="99">
        <v>2500519.2463378902</v>
      </c>
      <c r="AJ1063" s="99">
        <v>450404.40828323399</v>
      </c>
      <c r="AK1063" s="99">
        <v>0</v>
      </c>
      <c r="AL1063" s="99">
        <v>553921.63745117199</v>
      </c>
      <c r="AM1063" s="99">
        <v>0</v>
      </c>
      <c r="AN1063" s="99">
        <v>30396076.1245117</v>
      </c>
      <c r="AO1063" s="99">
        <v>44844348.560058601</v>
      </c>
      <c r="AP1063" s="99">
        <v>2936.2403986752001</v>
      </c>
      <c r="AQ1063" s="99">
        <v>7939436.4165649395</v>
      </c>
      <c r="AR1063" s="99">
        <v>5379871.7100830097</v>
      </c>
      <c r="AS1063" s="99">
        <v>4572297.6130981399</v>
      </c>
      <c r="AT1063" s="99">
        <v>0</v>
      </c>
      <c r="AU1063" s="99">
        <v>0</v>
      </c>
      <c r="AV1063" s="99">
        <v>86473936.824218795</v>
      </c>
      <c r="AW1063" s="99">
        <v>61274.096222877502</v>
      </c>
      <c r="AX1063" s="99">
        <v>453449.92160415603</v>
      </c>
      <c r="AY1063" s="99">
        <v>20518035.551025402</v>
      </c>
      <c r="AZ1063" s="99">
        <v>4544283.8341674795</v>
      </c>
      <c r="BA1063" s="99">
        <v>0</v>
      </c>
      <c r="BB1063" s="99">
        <v>23373055.786621101</v>
      </c>
      <c r="BC1063" s="99">
        <v>3954395.5658874498</v>
      </c>
      <c r="BD1063" s="99">
        <v>0</v>
      </c>
      <c r="BE1063" s="99">
        <v>4564000.5968017597</v>
      </c>
      <c r="BF1063" s="99">
        <v>0</v>
      </c>
      <c r="BG1063" s="99">
        <v>86436521.806640595</v>
      </c>
      <c r="BH1063" s="99">
        <v>9589806.3024902306</v>
      </c>
      <c r="BI1063" s="99">
        <v>203.14368983358099</v>
      </c>
      <c r="BJ1063" s="99">
        <v>2771443.2800598098</v>
      </c>
      <c r="BK1063" s="99">
        <v>1961787.2115478499</v>
      </c>
      <c r="BL1063" s="99">
        <v>0</v>
      </c>
      <c r="BM1063" s="99">
        <v>0</v>
      </c>
      <c r="BN1063" s="99">
        <v>0</v>
      </c>
      <c r="BO1063" s="99">
        <v>0</v>
      </c>
      <c r="BP1063" s="99">
        <v>0</v>
      </c>
      <c r="BQ1063" s="99">
        <v>0</v>
      </c>
      <c r="BR1063" s="99">
        <v>6784975.5397338904</v>
      </c>
      <c r="BS1063" s="99">
        <v>1690996.5162506099</v>
      </c>
      <c r="BT1063" s="99">
        <v>0</v>
      </c>
      <c r="BU1063" s="99">
        <v>1815492.0999908401</v>
      </c>
      <c r="BV1063" s="99">
        <v>2136124.5131530799</v>
      </c>
      <c r="BW1063" s="99">
        <v>0</v>
      </c>
      <c r="BX1063" s="99">
        <v>388907.459632874</v>
      </c>
      <c r="BY1063" s="99">
        <v>0</v>
      </c>
      <c r="BZ1063" s="99">
        <v>0</v>
      </c>
      <c r="CA1063" s="99">
        <v>125424.667825699</v>
      </c>
      <c r="CB1063" s="99">
        <v>5662325.0563354502</v>
      </c>
      <c r="CC1063" s="99">
        <v>52842558.207519501</v>
      </c>
      <c r="CD1063" s="99">
        <v>12364142.6369629</v>
      </c>
      <c r="CE1063" s="99">
        <v>4452.3471692800504</v>
      </c>
      <c r="CF1063" s="99">
        <v>554826.91153716994</v>
      </c>
      <c r="CG1063" s="99">
        <v>4578590.5872802697</v>
      </c>
      <c r="CH1063" s="99">
        <v>0</v>
      </c>
      <c r="CI1063" s="99">
        <v>129888.23558998101</v>
      </c>
      <c r="CJ1063" s="99">
        <v>6215355.9835205097</v>
      </c>
      <c r="CK1063" s="99">
        <v>57416895.8037109</v>
      </c>
      <c r="CL1063" s="99">
        <v>12732816.790893599</v>
      </c>
      <c r="CM1063" s="166">
        <v>217502.00865364101</v>
      </c>
      <c r="CN1063" s="166">
        <v>36730185.437011696</v>
      </c>
      <c r="CO1063" s="166">
        <v>143997675.71875</v>
      </c>
      <c r="CP1063" s="99">
        <v>12732816.790893599</v>
      </c>
      <c r="CQ1063" s="99">
        <v>0</v>
      </c>
      <c r="CR1063" s="99">
        <v>0</v>
      </c>
      <c r="CS1063" s="99">
        <v>0</v>
      </c>
      <c r="CT1063" s="99">
        <v>0</v>
      </c>
      <c r="CU1063" s="98">
        <v>16568.486253173</v>
      </c>
      <c r="CV1063" s="98">
        <v>91873.146005089002</v>
      </c>
      <c r="CW1063" s="98">
        <v>6217151.9678726196</v>
      </c>
      <c r="CX1063" s="98">
        <v>57421148.794799775</v>
      </c>
    </row>
    <row r="1064" spans="1:102" x14ac:dyDescent="0.2">
      <c r="A1064" s="98" t="s">
        <v>67</v>
      </c>
      <c r="B1064" s="100">
        <v>41518</v>
      </c>
      <c r="C1064" s="99">
        <v>108800.992453575</v>
      </c>
      <c r="D1064" s="99">
        <v>2.3819716899888599</v>
      </c>
      <c r="E1064" s="99">
        <v>15982.995578408199</v>
      </c>
      <c r="F1064" s="99">
        <v>12724.038052439701</v>
      </c>
      <c r="G1064" s="99">
        <v>4448.7282418012601</v>
      </c>
      <c r="H1064" s="99">
        <v>0</v>
      </c>
      <c r="I1064" s="99">
        <v>0</v>
      </c>
      <c r="J1064" s="99">
        <v>87857.582551956206</v>
      </c>
      <c r="K1064" s="99">
        <v>193.43386035785099</v>
      </c>
      <c r="L1064" s="99">
        <v>305.81535615771998</v>
      </c>
      <c r="M1064" s="99">
        <v>51659.844024181402</v>
      </c>
      <c r="N1064" s="99">
        <v>4218.5785174369803</v>
      </c>
      <c r="O1064" s="99">
        <v>0</v>
      </c>
      <c r="P1064" s="99">
        <v>63953.636356353803</v>
      </c>
      <c r="Q1064" s="99">
        <v>4895.2771265506699</v>
      </c>
      <c r="R1064" s="99">
        <v>0</v>
      </c>
      <c r="S1064" s="99">
        <v>4454.8824620246896</v>
      </c>
      <c r="T1064" s="99">
        <v>0</v>
      </c>
      <c r="U1064" s="99">
        <v>88045.795574188203</v>
      </c>
      <c r="V1064" s="99">
        <v>4696687.9189453097</v>
      </c>
      <c r="W1064" s="99">
        <v>282.852192919701</v>
      </c>
      <c r="X1064" s="99">
        <v>927843.17649078404</v>
      </c>
      <c r="Y1064" s="99">
        <v>646539.46192169201</v>
      </c>
      <c r="Z1064" s="99">
        <v>554157.58361816395</v>
      </c>
      <c r="AA1064" s="99">
        <v>0</v>
      </c>
      <c r="AB1064" s="99">
        <v>0</v>
      </c>
      <c r="AC1064" s="99">
        <v>30385517.511962902</v>
      </c>
      <c r="AD1064" s="99">
        <v>16446.449456214901</v>
      </c>
      <c r="AE1064" s="99">
        <v>24726.023176193201</v>
      </c>
      <c r="AF1064" s="99">
        <v>2151159.7696227999</v>
      </c>
      <c r="AG1064" s="99">
        <v>513530.57391357399</v>
      </c>
      <c r="AH1064" s="99">
        <v>0</v>
      </c>
      <c r="AI1064" s="99">
        <v>2495815.6609191899</v>
      </c>
      <c r="AJ1064" s="99">
        <v>448089.14773940999</v>
      </c>
      <c r="AK1064" s="99">
        <v>0</v>
      </c>
      <c r="AL1064" s="99">
        <v>554329.26996612502</v>
      </c>
      <c r="AM1064" s="99">
        <v>0</v>
      </c>
      <c r="AN1064" s="99">
        <v>30408619.7495117</v>
      </c>
      <c r="AO1064" s="99">
        <v>44854205.363769501</v>
      </c>
      <c r="AP1064" s="99">
        <v>2686.89986687899</v>
      </c>
      <c r="AQ1064" s="99">
        <v>7814384.6968383798</v>
      </c>
      <c r="AR1064" s="99">
        <v>5352445.3190307599</v>
      </c>
      <c r="AS1064" s="99">
        <v>4589129.8159179697</v>
      </c>
      <c r="AT1064" s="99">
        <v>0</v>
      </c>
      <c r="AU1064" s="99">
        <v>0</v>
      </c>
      <c r="AV1064" s="99">
        <v>86531168.717773393</v>
      </c>
      <c r="AW1064" s="99">
        <v>52732.636408329003</v>
      </c>
      <c r="AX1064" s="99">
        <v>235700.87988090501</v>
      </c>
      <c r="AY1064" s="99">
        <v>20605757.071533199</v>
      </c>
      <c r="AZ1064" s="99">
        <v>4452104.0772705097</v>
      </c>
      <c r="BA1064" s="99">
        <v>0</v>
      </c>
      <c r="BB1064" s="99">
        <v>23473031.0544434</v>
      </c>
      <c r="BC1064" s="99">
        <v>3965107.9465026902</v>
      </c>
      <c r="BD1064" s="99">
        <v>0</v>
      </c>
      <c r="BE1064" s="99">
        <v>4590629.2056884803</v>
      </c>
      <c r="BF1064" s="99">
        <v>0</v>
      </c>
      <c r="BG1064" s="99">
        <v>86591903.641601607</v>
      </c>
      <c r="BH1064" s="99">
        <v>9623234.3051757794</v>
      </c>
      <c r="BI1064" s="99">
        <v>390.96606910601298</v>
      </c>
      <c r="BJ1064" s="99">
        <v>2755269.77380371</v>
      </c>
      <c r="BK1064" s="99">
        <v>1955399.21875</v>
      </c>
      <c r="BL1064" s="99">
        <v>0</v>
      </c>
      <c r="BM1064" s="99">
        <v>0</v>
      </c>
      <c r="BN1064" s="99">
        <v>0</v>
      </c>
      <c r="BO1064" s="99">
        <v>0</v>
      </c>
      <c r="BP1064" s="99">
        <v>0</v>
      </c>
      <c r="BQ1064" s="99">
        <v>0</v>
      </c>
      <c r="BR1064" s="99">
        <v>6852164.1205444299</v>
      </c>
      <c r="BS1064" s="99">
        <v>1667247.39149475</v>
      </c>
      <c r="BT1064" s="99">
        <v>0</v>
      </c>
      <c r="BU1064" s="99">
        <v>1462924.6699829099</v>
      </c>
      <c r="BV1064" s="99">
        <v>2161804.8547668499</v>
      </c>
      <c r="BW1064" s="99">
        <v>0</v>
      </c>
      <c r="BX1064" s="99">
        <v>322604.70970535302</v>
      </c>
      <c r="BY1064" s="99">
        <v>0</v>
      </c>
      <c r="BZ1064" s="99">
        <v>0</v>
      </c>
      <c r="CA1064" s="99">
        <v>124816.16850853</v>
      </c>
      <c r="CB1064" s="99">
        <v>5622966.2888793899</v>
      </c>
      <c r="CC1064" s="99">
        <v>52628721.323730499</v>
      </c>
      <c r="CD1064" s="99">
        <v>12362227.5161133</v>
      </c>
      <c r="CE1064" s="99">
        <v>4454.5227733254396</v>
      </c>
      <c r="CF1064" s="99">
        <v>549203.24572753895</v>
      </c>
      <c r="CG1064" s="99">
        <v>4539847.8981933603</v>
      </c>
      <c r="CH1064" s="99">
        <v>0</v>
      </c>
      <c r="CI1064" s="99">
        <v>129262.44106578801</v>
      </c>
      <c r="CJ1064" s="99">
        <v>6176275.7141723596</v>
      </c>
      <c r="CK1064" s="99">
        <v>57173209.993652299</v>
      </c>
      <c r="CL1064" s="99">
        <v>12730085.9213867</v>
      </c>
      <c r="CM1064" s="166">
        <v>216526.63614845299</v>
      </c>
      <c r="CN1064" s="166">
        <v>36535242.242675804</v>
      </c>
      <c r="CO1064" s="166">
        <v>143714959.84960899</v>
      </c>
      <c r="CP1064" s="99">
        <v>12730085.9213867</v>
      </c>
      <c r="CQ1064" s="99">
        <v>0</v>
      </c>
      <c r="CR1064" s="99">
        <v>0</v>
      </c>
      <c r="CS1064" s="99">
        <v>0</v>
      </c>
      <c r="CT1064" s="99">
        <v>0</v>
      </c>
      <c r="CU1064" s="98">
        <v>16189.016848118001</v>
      </c>
      <c r="CV1064" s="98">
        <v>91516.395854543996</v>
      </c>
      <c r="CW1064" s="98">
        <v>6172169.5346069289</v>
      </c>
      <c r="CX1064" s="98">
        <v>57168569.221923858</v>
      </c>
    </row>
    <row r="1065" spans="1:102" x14ac:dyDescent="0.2">
      <c r="A1065" s="98" t="s">
        <v>67</v>
      </c>
      <c r="B1065" s="100">
        <v>41609</v>
      </c>
      <c r="C1065" s="99">
        <v>108612.775659561</v>
      </c>
      <c r="D1065" s="99">
        <v>3.4633822389878302</v>
      </c>
      <c r="E1065" s="99">
        <v>15524.662660837201</v>
      </c>
      <c r="F1065" s="99">
        <v>12342.681407809299</v>
      </c>
      <c r="G1065" s="99">
        <v>4439.7826940417299</v>
      </c>
      <c r="H1065" s="99">
        <v>0</v>
      </c>
      <c r="I1065" s="99">
        <v>0</v>
      </c>
      <c r="J1065" s="99">
        <v>87323.296895027204</v>
      </c>
      <c r="K1065" s="99">
        <v>157.28842759691199</v>
      </c>
      <c r="L1065" s="99">
        <v>216.59546395949999</v>
      </c>
      <c r="M1065" s="99">
        <v>51647.079771041899</v>
      </c>
      <c r="N1065" s="99">
        <v>4212.7845109701202</v>
      </c>
      <c r="O1065" s="99">
        <v>0</v>
      </c>
      <c r="P1065" s="99">
        <v>63286.4253120422</v>
      </c>
      <c r="Q1065" s="99">
        <v>4843.7020507454899</v>
      </c>
      <c r="R1065" s="99">
        <v>0</v>
      </c>
      <c r="S1065" s="99">
        <v>4435.6265776753398</v>
      </c>
      <c r="T1065" s="99">
        <v>0</v>
      </c>
      <c r="U1065" s="99">
        <v>87489.111195564299</v>
      </c>
      <c r="V1065" s="99">
        <v>4634137.0253295898</v>
      </c>
      <c r="W1065" s="99">
        <v>257.435038231313</v>
      </c>
      <c r="X1065" s="99">
        <v>903746.60236358596</v>
      </c>
      <c r="Y1065" s="99">
        <v>622195.34667205799</v>
      </c>
      <c r="Z1065" s="99">
        <v>543470.93052673305</v>
      </c>
      <c r="AA1065" s="99">
        <v>0</v>
      </c>
      <c r="AB1065" s="99">
        <v>0</v>
      </c>
      <c r="AC1065" s="99">
        <v>30012893.416503899</v>
      </c>
      <c r="AD1065" s="99">
        <v>13653.4161539078</v>
      </c>
      <c r="AE1065" s="99">
        <v>23022.134783744801</v>
      </c>
      <c r="AF1065" s="99">
        <v>2119700.5764160198</v>
      </c>
      <c r="AG1065" s="99">
        <v>507326.89537048299</v>
      </c>
      <c r="AH1065" s="99">
        <v>0</v>
      </c>
      <c r="AI1065" s="99">
        <v>2452144.6734008798</v>
      </c>
      <c r="AJ1065" s="99">
        <v>442940.55018234299</v>
      </c>
      <c r="AK1065" s="99">
        <v>0</v>
      </c>
      <c r="AL1065" s="99">
        <v>541240.75811004604</v>
      </c>
      <c r="AM1065" s="99">
        <v>0</v>
      </c>
      <c r="AN1065" s="99">
        <v>30026013.4997559</v>
      </c>
      <c r="AO1065" s="99">
        <v>44474593.138671897</v>
      </c>
      <c r="AP1065" s="99">
        <v>2922.4860067367599</v>
      </c>
      <c r="AQ1065" s="99">
        <v>7558085.7214965802</v>
      </c>
      <c r="AR1065" s="99">
        <v>5136004.35791016</v>
      </c>
      <c r="AS1065" s="99">
        <v>4513787.6247558603</v>
      </c>
      <c r="AT1065" s="99">
        <v>0</v>
      </c>
      <c r="AU1065" s="99">
        <v>0</v>
      </c>
      <c r="AV1065" s="99">
        <v>86151504.323242202</v>
      </c>
      <c r="AW1065" s="99">
        <v>44138.318611144998</v>
      </c>
      <c r="AX1065" s="99">
        <v>208248.54640769999</v>
      </c>
      <c r="AY1065" s="99">
        <v>20430648.878662098</v>
      </c>
      <c r="AZ1065" s="99">
        <v>4415164.00317383</v>
      </c>
      <c r="BA1065" s="99">
        <v>0</v>
      </c>
      <c r="BB1065" s="99">
        <v>23181831.9848633</v>
      </c>
      <c r="BC1065" s="99">
        <v>3925384.2710571298</v>
      </c>
      <c r="BD1065" s="99">
        <v>0</v>
      </c>
      <c r="BE1065" s="99">
        <v>4504825.11291504</v>
      </c>
      <c r="BF1065" s="99">
        <v>0</v>
      </c>
      <c r="BG1065" s="99">
        <v>86198234.383789107</v>
      </c>
      <c r="BH1065" s="99">
        <v>9621138.8162841797</v>
      </c>
      <c r="BI1065" s="99">
        <v>413.80454499646999</v>
      </c>
      <c r="BJ1065" s="99">
        <v>2712246.9721984901</v>
      </c>
      <c r="BK1065" s="99">
        <v>1924558.2663269001</v>
      </c>
      <c r="BL1065" s="99">
        <v>0</v>
      </c>
      <c r="BM1065" s="99">
        <v>0</v>
      </c>
      <c r="BN1065" s="99">
        <v>0</v>
      </c>
      <c r="BO1065" s="99">
        <v>0</v>
      </c>
      <c r="BP1065" s="99">
        <v>0</v>
      </c>
      <c r="BQ1065" s="99">
        <v>0</v>
      </c>
      <c r="BR1065" s="99">
        <v>6826965.5744018601</v>
      </c>
      <c r="BS1065" s="99">
        <v>1642564.54656982</v>
      </c>
      <c r="BT1065" s="99">
        <v>0</v>
      </c>
      <c r="BU1065" s="99">
        <v>1761129.7699890099</v>
      </c>
      <c r="BV1065" s="99">
        <v>2151483.7694091802</v>
      </c>
      <c r="BW1065" s="99">
        <v>0</v>
      </c>
      <c r="BX1065" s="99">
        <v>364127.10965728801</v>
      </c>
      <c r="BY1065" s="99">
        <v>0</v>
      </c>
      <c r="BZ1065" s="99">
        <v>0</v>
      </c>
      <c r="CA1065" s="99">
        <v>124095.625606537</v>
      </c>
      <c r="CB1065" s="99">
        <v>5542865.7036743201</v>
      </c>
      <c r="CC1065" s="99">
        <v>52107729.589355499</v>
      </c>
      <c r="CD1065" s="99">
        <v>12342021.674438501</v>
      </c>
      <c r="CE1065" s="99">
        <v>4434.0849319696399</v>
      </c>
      <c r="CF1065" s="99">
        <v>544103.83309173596</v>
      </c>
      <c r="CG1065" s="99">
        <v>4530464.2048339797</v>
      </c>
      <c r="CH1065" s="99">
        <v>0</v>
      </c>
      <c r="CI1065" s="99">
        <v>128536.117918968</v>
      </c>
      <c r="CJ1065" s="99">
        <v>6085576.4694213904</v>
      </c>
      <c r="CK1065" s="99">
        <v>56632769.360839799</v>
      </c>
      <c r="CL1065" s="99">
        <v>12707723.3477783</v>
      </c>
      <c r="CM1065" s="166">
        <v>215229.576093674</v>
      </c>
      <c r="CN1065" s="166">
        <v>36088877.493652299</v>
      </c>
      <c r="CO1065" s="166">
        <v>142632734.96093801</v>
      </c>
      <c r="CP1065" s="99">
        <v>12707723.3477783</v>
      </c>
      <c r="CQ1065" s="99">
        <v>0</v>
      </c>
      <c r="CR1065" s="99">
        <v>0</v>
      </c>
      <c r="CS1065" s="99">
        <v>0</v>
      </c>
      <c r="CT1065" s="99">
        <v>0</v>
      </c>
      <c r="CU1065" s="98">
        <v>15705.670251792</v>
      </c>
      <c r="CV1065" s="98">
        <v>90983.105638128007</v>
      </c>
      <c r="CW1065" s="98">
        <v>6086969.536766056</v>
      </c>
      <c r="CX1065" s="98">
        <v>56638193.794189475</v>
      </c>
    </row>
    <row r="1066" spans="1:102" x14ac:dyDescent="0.2">
      <c r="A1066" s="98" t="s">
        <v>67</v>
      </c>
      <c r="B1066" s="100">
        <v>41699</v>
      </c>
      <c r="C1066" s="99">
        <v>108546.328891754</v>
      </c>
      <c r="D1066" s="99">
        <v>0</v>
      </c>
      <c r="E1066" s="99">
        <v>15161.526978969599</v>
      </c>
      <c r="F1066" s="99">
        <v>12060.967204332401</v>
      </c>
      <c r="G1066" s="99">
        <v>4479.1101576685896</v>
      </c>
      <c r="H1066" s="99">
        <v>0</v>
      </c>
      <c r="I1066" s="99">
        <v>0</v>
      </c>
      <c r="J1066" s="99">
        <v>86974.853401184097</v>
      </c>
      <c r="K1066" s="99">
        <v>126.987758313306</v>
      </c>
      <c r="L1066" s="99">
        <v>214.925036869943</v>
      </c>
      <c r="M1066" s="99">
        <v>51670.119687557199</v>
      </c>
      <c r="N1066" s="99">
        <v>4166.3426532745398</v>
      </c>
      <c r="O1066" s="99">
        <v>0</v>
      </c>
      <c r="P1066" s="99">
        <v>62633.154349327102</v>
      </c>
      <c r="Q1066" s="99">
        <v>4803.7132452130299</v>
      </c>
      <c r="R1066" s="99">
        <v>0</v>
      </c>
      <c r="S1066" s="99">
        <v>4464.0509729385403</v>
      </c>
      <c r="T1066" s="99">
        <v>0</v>
      </c>
      <c r="U1066" s="99">
        <v>87099.3911771774</v>
      </c>
      <c r="V1066" s="99">
        <v>4627356.0598144503</v>
      </c>
      <c r="W1066" s="99">
        <v>0</v>
      </c>
      <c r="X1066" s="99">
        <v>882835.22592926002</v>
      </c>
      <c r="Y1066" s="99">
        <v>606077.08837127697</v>
      </c>
      <c r="Z1066" s="99">
        <v>538452.66219329799</v>
      </c>
      <c r="AA1066" s="99">
        <v>0</v>
      </c>
      <c r="AB1066" s="99">
        <v>0</v>
      </c>
      <c r="AC1066" s="99">
        <v>29716939.425537098</v>
      </c>
      <c r="AD1066" s="99">
        <v>10892.848853826499</v>
      </c>
      <c r="AE1066" s="99">
        <v>23429.8486895561</v>
      </c>
      <c r="AF1066" s="99">
        <v>2113335.72183228</v>
      </c>
      <c r="AG1066" s="99">
        <v>490199.86663055402</v>
      </c>
      <c r="AH1066" s="99">
        <v>0</v>
      </c>
      <c r="AI1066" s="99">
        <v>2424095.85406494</v>
      </c>
      <c r="AJ1066" s="99">
        <v>442419.75941085798</v>
      </c>
      <c r="AK1066" s="99">
        <v>0</v>
      </c>
      <c r="AL1066" s="99">
        <v>536652.57699584996</v>
      </c>
      <c r="AM1066" s="99">
        <v>0</v>
      </c>
      <c r="AN1066" s="99">
        <v>29719582.9072266</v>
      </c>
      <c r="AO1066" s="99">
        <v>44678080.410644501</v>
      </c>
      <c r="AP1066" s="99">
        <v>0</v>
      </c>
      <c r="AQ1066" s="99">
        <v>7385425.2642211895</v>
      </c>
      <c r="AR1066" s="99">
        <v>5002640.4998779297</v>
      </c>
      <c r="AS1066" s="99">
        <v>4495297.1758422898</v>
      </c>
      <c r="AT1066" s="99">
        <v>0</v>
      </c>
      <c r="AU1066" s="99">
        <v>0</v>
      </c>
      <c r="AV1066" s="99">
        <v>85926073.480468795</v>
      </c>
      <c r="AW1066" s="99">
        <v>35422.754735946699</v>
      </c>
      <c r="AX1066" s="99">
        <v>202340.10870933501</v>
      </c>
      <c r="AY1066" s="99">
        <v>20487826.5166016</v>
      </c>
      <c r="AZ1066" s="99">
        <v>4290630.32922363</v>
      </c>
      <c r="BA1066" s="99">
        <v>0</v>
      </c>
      <c r="BB1066" s="99">
        <v>22997240.96875</v>
      </c>
      <c r="BC1066" s="99">
        <v>3930672.1446533198</v>
      </c>
      <c r="BD1066" s="99">
        <v>0</v>
      </c>
      <c r="BE1066" s="99">
        <v>4472913.2835693397</v>
      </c>
      <c r="BF1066" s="99">
        <v>0</v>
      </c>
      <c r="BG1066" s="99">
        <v>85941290.791992202</v>
      </c>
      <c r="BH1066" s="99">
        <v>9532500.7767334003</v>
      </c>
      <c r="BI1066" s="99">
        <v>0</v>
      </c>
      <c r="BJ1066" s="99">
        <v>2672715.0367126502</v>
      </c>
      <c r="BK1066" s="99">
        <v>1873234.8219604499</v>
      </c>
      <c r="BL1066" s="99">
        <v>0</v>
      </c>
      <c r="BM1066" s="99">
        <v>0</v>
      </c>
      <c r="BN1066" s="99">
        <v>0</v>
      </c>
      <c r="BO1066" s="99">
        <v>0</v>
      </c>
      <c r="BP1066" s="99">
        <v>0</v>
      </c>
      <c r="BQ1066" s="99">
        <v>0</v>
      </c>
      <c r="BR1066" s="99">
        <v>6770344.7224731399</v>
      </c>
      <c r="BS1066" s="99">
        <v>1601281.07885742</v>
      </c>
      <c r="BT1066" s="99">
        <v>0</v>
      </c>
      <c r="BU1066" s="99">
        <v>1722194.4199829099</v>
      </c>
      <c r="BV1066" s="99">
        <v>2164208.6136779799</v>
      </c>
      <c r="BW1066" s="99">
        <v>0</v>
      </c>
      <c r="BX1066" s="99">
        <v>374719.23966979998</v>
      </c>
      <c r="BY1066" s="99">
        <v>0</v>
      </c>
      <c r="BZ1066" s="99">
        <v>0</v>
      </c>
      <c r="CA1066" s="99">
        <v>123747.48871898701</v>
      </c>
      <c r="CB1066" s="99">
        <v>5509695.6063232403</v>
      </c>
      <c r="CC1066" s="99">
        <v>52093225.4833984</v>
      </c>
      <c r="CD1066" s="99">
        <v>12211790.294555699</v>
      </c>
      <c r="CE1066" s="99">
        <v>4478.3907388448697</v>
      </c>
      <c r="CF1066" s="99">
        <v>540866.18582153297</v>
      </c>
      <c r="CG1066" s="99">
        <v>4516818.83239746</v>
      </c>
      <c r="CH1066" s="99">
        <v>0</v>
      </c>
      <c r="CI1066" s="99">
        <v>128216.399554253</v>
      </c>
      <c r="CJ1066" s="99">
        <v>6048750.1191406297</v>
      </c>
      <c r="CK1066" s="99">
        <v>56606750.157714799</v>
      </c>
      <c r="CL1066" s="99">
        <v>12569940.0091553</v>
      </c>
      <c r="CM1066" s="166">
        <v>214535.23414421099</v>
      </c>
      <c r="CN1066" s="166">
        <v>35876700.572753899</v>
      </c>
      <c r="CO1066" s="166">
        <v>142658052.61328101</v>
      </c>
      <c r="CP1066" s="99">
        <v>12569940.0091553</v>
      </c>
      <c r="CQ1066" s="99">
        <v>0</v>
      </c>
      <c r="CR1066" s="99">
        <v>0</v>
      </c>
      <c r="CS1066" s="99">
        <v>0</v>
      </c>
      <c r="CT1066" s="99">
        <v>0</v>
      </c>
      <c r="CU1066" s="98">
        <v>15268.734117279</v>
      </c>
      <c r="CV1066" s="98">
        <v>90639.925268444</v>
      </c>
      <c r="CW1066" s="98">
        <v>6050561.7921447735</v>
      </c>
      <c r="CX1066" s="98">
        <v>56610044.315795861</v>
      </c>
    </row>
    <row r="1067" spans="1:102" x14ac:dyDescent="0.2">
      <c r="A1067" s="98" t="s">
        <v>67</v>
      </c>
      <c r="B1067" s="100">
        <v>41791</v>
      </c>
      <c r="C1067" s="99">
        <v>108039.082178116</v>
      </c>
      <c r="D1067" s="99">
        <v>0</v>
      </c>
      <c r="E1067" s="99">
        <v>14912.6720135212</v>
      </c>
      <c r="F1067" s="99">
        <v>11885.491468071899</v>
      </c>
      <c r="G1067" s="99">
        <v>4497.25033658743</v>
      </c>
      <c r="H1067" s="99">
        <v>0</v>
      </c>
      <c r="I1067" s="99">
        <v>0</v>
      </c>
      <c r="J1067" s="99">
        <v>86751.6534852982</v>
      </c>
      <c r="K1067" s="99">
        <v>94.527093640528605</v>
      </c>
      <c r="L1067" s="99">
        <v>711.37705793976795</v>
      </c>
      <c r="M1067" s="99">
        <v>51479.5372509956</v>
      </c>
      <c r="N1067" s="99">
        <v>4106.4098815917996</v>
      </c>
      <c r="O1067" s="99">
        <v>0</v>
      </c>
      <c r="P1067" s="99">
        <v>61905.5033969879</v>
      </c>
      <c r="Q1067" s="99">
        <v>4796.5578680634499</v>
      </c>
      <c r="R1067" s="99">
        <v>0</v>
      </c>
      <c r="S1067" s="99">
        <v>4496.5844845175698</v>
      </c>
      <c r="T1067" s="99">
        <v>0</v>
      </c>
      <c r="U1067" s="99">
        <v>86846.963238716096</v>
      </c>
      <c r="V1067" s="99">
        <v>4611213.4331665002</v>
      </c>
      <c r="W1067" s="99">
        <v>0</v>
      </c>
      <c r="X1067" s="99">
        <v>856658.63655853295</v>
      </c>
      <c r="Y1067" s="99">
        <v>590217.30924987805</v>
      </c>
      <c r="Z1067" s="99">
        <v>542866.01953125</v>
      </c>
      <c r="AA1067" s="99">
        <v>0</v>
      </c>
      <c r="AB1067" s="99">
        <v>0</v>
      </c>
      <c r="AC1067" s="99">
        <v>29696270.9997559</v>
      </c>
      <c r="AD1067" s="99">
        <v>8616.6486747264898</v>
      </c>
      <c r="AE1067" s="99">
        <v>28712.764621496201</v>
      </c>
      <c r="AF1067" s="99">
        <v>2112492.0826110798</v>
      </c>
      <c r="AG1067" s="99">
        <v>477096.27955627401</v>
      </c>
      <c r="AH1067" s="99">
        <v>0</v>
      </c>
      <c r="AI1067" s="99">
        <v>2382484.42724609</v>
      </c>
      <c r="AJ1067" s="99">
        <v>447341.79491806001</v>
      </c>
      <c r="AK1067" s="99">
        <v>0</v>
      </c>
      <c r="AL1067" s="99">
        <v>541929.25026702904</v>
      </c>
      <c r="AM1067" s="99">
        <v>0</v>
      </c>
      <c r="AN1067" s="99">
        <v>29707978.1960449</v>
      </c>
      <c r="AO1067" s="99">
        <v>44709888.172363304</v>
      </c>
      <c r="AP1067" s="99">
        <v>0</v>
      </c>
      <c r="AQ1067" s="99">
        <v>7209577.0524902297</v>
      </c>
      <c r="AR1067" s="99">
        <v>4874464.0769042997</v>
      </c>
      <c r="AS1067" s="99">
        <v>4547151.2423706101</v>
      </c>
      <c r="AT1067" s="99">
        <v>0</v>
      </c>
      <c r="AU1067" s="99">
        <v>0</v>
      </c>
      <c r="AV1067" s="99">
        <v>86059422.597656295</v>
      </c>
      <c r="AW1067" s="99">
        <v>28149.207316398599</v>
      </c>
      <c r="AX1067" s="99">
        <v>271829.65689086902</v>
      </c>
      <c r="AY1067" s="99">
        <v>20587231.638916001</v>
      </c>
      <c r="AZ1067" s="99">
        <v>4182815.8518371601</v>
      </c>
      <c r="BA1067" s="99">
        <v>0</v>
      </c>
      <c r="BB1067" s="99">
        <v>22702292.5151367</v>
      </c>
      <c r="BC1067" s="99">
        <v>3974008.3520507799</v>
      </c>
      <c r="BD1067" s="99">
        <v>0</v>
      </c>
      <c r="BE1067" s="99">
        <v>4542456.81323242</v>
      </c>
      <c r="BF1067" s="99">
        <v>0</v>
      </c>
      <c r="BG1067" s="99">
        <v>86088174.298828095</v>
      </c>
      <c r="BH1067" s="99">
        <v>9550344.8535156306</v>
      </c>
      <c r="BI1067" s="99">
        <v>0</v>
      </c>
      <c r="BJ1067" s="99">
        <v>2624226.8347473098</v>
      </c>
      <c r="BK1067" s="99">
        <v>1836885.0500030499</v>
      </c>
      <c r="BL1067" s="99">
        <v>0</v>
      </c>
      <c r="BM1067" s="99">
        <v>0</v>
      </c>
      <c r="BN1067" s="99">
        <v>0</v>
      </c>
      <c r="BO1067" s="99">
        <v>0</v>
      </c>
      <c r="BP1067" s="99">
        <v>0</v>
      </c>
      <c r="BQ1067" s="99">
        <v>0</v>
      </c>
      <c r="BR1067" s="99">
        <v>6838528.85400391</v>
      </c>
      <c r="BS1067" s="99">
        <v>1567274.34675598</v>
      </c>
      <c r="BT1067" s="99">
        <v>0</v>
      </c>
      <c r="BU1067" s="99">
        <v>1724233.7299804699</v>
      </c>
      <c r="BV1067" s="99">
        <v>2184081.4899292002</v>
      </c>
      <c r="BW1067" s="99">
        <v>0</v>
      </c>
      <c r="BX1067" s="99">
        <v>383635.73966979998</v>
      </c>
      <c r="BY1067" s="99">
        <v>0</v>
      </c>
      <c r="BZ1067" s="99">
        <v>0</v>
      </c>
      <c r="CA1067" s="99">
        <v>122927.83934021</v>
      </c>
      <c r="CB1067" s="99">
        <v>5468889.8472290002</v>
      </c>
      <c r="CC1067" s="99">
        <v>51924957.341796897</v>
      </c>
      <c r="CD1067" s="99">
        <v>12172986.4770508</v>
      </c>
      <c r="CE1067" s="99">
        <v>4500.2597121000299</v>
      </c>
      <c r="CF1067" s="99">
        <v>542730.65111541701</v>
      </c>
      <c r="CG1067" s="99">
        <v>4538736.5499877902</v>
      </c>
      <c r="CH1067" s="99">
        <v>0</v>
      </c>
      <c r="CI1067" s="99">
        <v>127437.964334488</v>
      </c>
      <c r="CJ1067" s="99">
        <v>6011423.5172729502</v>
      </c>
      <c r="CK1067" s="99">
        <v>56468795.750488304</v>
      </c>
      <c r="CL1067" s="99">
        <v>12532205.985473599</v>
      </c>
      <c r="CM1067" s="166">
        <v>213428.70500946001</v>
      </c>
      <c r="CN1067" s="166">
        <v>35665242.162109397</v>
      </c>
      <c r="CO1067" s="166">
        <v>142373277.11132801</v>
      </c>
      <c r="CP1067" s="99">
        <v>12532205.985473599</v>
      </c>
      <c r="CQ1067" s="99">
        <v>0</v>
      </c>
      <c r="CR1067" s="99">
        <v>0</v>
      </c>
      <c r="CS1067" s="99">
        <v>0</v>
      </c>
      <c r="CT1067" s="99">
        <v>0</v>
      </c>
      <c r="CU1067" s="98">
        <v>14990.330233577</v>
      </c>
      <c r="CV1067" s="98">
        <v>90436.666646647995</v>
      </c>
      <c r="CW1067" s="98">
        <v>6011620.4983444177</v>
      </c>
      <c r="CX1067" s="98">
        <v>56463693.89178469</v>
      </c>
    </row>
    <row r="1068" spans="1:102" x14ac:dyDescent="0.2">
      <c r="A1068" s="98" t="s">
        <v>67</v>
      </c>
      <c r="B1068" s="100">
        <v>41883</v>
      </c>
      <c r="C1068" s="99">
        <v>108423.067276955</v>
      </c>
      <c r="D1068" s="99">
        <v>0</v>
      </c>
      <c r="E1068" s="99">
        <v>14445.141991496101</v>
      </c>
      <c r="F1068" s="99">
        <v>11489.838242292401</v>
      </c>
      <c r="G1068" s="99">
        <v>4489.0392500162097</v>
      </c>
      <c r="H1068" s="99">
        <v>0</v>
      </c>
      <c r="I1068" s="99">
        <v>0</v>
      </c>
      <c r="J1068" s="99">
        <v>86454.726512908906</v>
      </c>
      <c r="K1068" s="99">
        <v>59.030597369652199</v>
      </c>
      <c r="L1068" s="99">
        <v>299.81747988238902</v>
      </c>
      <c r="M1068" s="99">
        <v>51686.4876375198</v>
      </c>
      <c r="N1068" s="99">
        <v>4035.9820237159702</v>
      </c>
      <c r="O1068" s="99">
        <v>0</v>
      </c>
      <c r="P1068" s="99">
        <v>62166.2786979675</v>
      </c>
      <c r="Q1068" s="99">
        <v>4794.4010383486702</v>
      </c>
      <c r="R1068" s="99">
        <v>0</v>
      </c>
      <c r="S1068" s="99">
        <v>4488.5129939913804</v>
      </c>
      <c r="T1068" s="99">
        <v>0</v>
      </c>
      <c r="U1068" s="99">
        <v>86508.913613319397</v>
      </c>
      <c r="V1068" s="99">
        <v>4592994.9641723596</v>
      </c>
      <c r="W1068" s="99">
        <v>0</v>
      </c>
      <c r="X1068" s="99">
        <v>830137.15424346901</v>
      </c>
      <c r="Y1068" s="99">
        <v>570382.38829803502</v>
      </c>
      <c r="Z1068" s="99">
        <v>536334.49723815895</v>
      </c>
      <c r="AA1068" s="99">
        <v>0</v>
      </c>
      <c r="AB1068" s="99">
        <v>0</v>
      </c>
      <c r="AC1068" s="99">
        <v>29579776.290527299</v>
      </c>
      <c r="AD1068" s="99">
        <v>5130.1584372520401</v>
      </c>
      <c r="AE1068" s="99">
        <v>29227.3801553249</v>
      </c>
      <c r="AF1068" s="99">
        <v>2102621.2323303199</v>
      </c>
      <c r="AG1068" s="99">
        <v>466730.34920883202</v>
      </c>
      <c r="AH1068" s="99">
        <v>0</v>
      </c>
      <c r="AI1068" s="99">
        <v>2385214.0102233901</v>
      </c>
      <c r="AJ1068" s="99">
        <v>446554.53821182298</v>
      </c>
      <c r="AK1068" s="99">
        <v>0</v>
      </c>
      <c r="AL1068" s="99">
        <v>536341.10411834705</v>
      </c>
      <c r="AM1068" s="99">
        <v>0</v>
      </c>
      <c r="AN1068" s="99">
        <v>29590295.7822266</v>
      </c>
      <c r="AO1068" s="99">
        <v>44718276.738769501</v>
      </c>
      <c r="AP1068" s="99">
        <v>0</v>
      </c>
      <c r="AQ1068" s="99">
        <v>7018121.5970459003</v>
      </c>
      <c r="AR1068" s="99">
        <v>4746164.6432495099</v>
      </c>
      <c r="AS1068" s="99">
        <v>4490764.19567871</v>
      </c>
      <c r="AT1068" s="99">
        <v>0</v>
      </c>
      <c r="AU1068" s="99">
        <v>0</v>
      </c>
      <c r="AV1068" s="99">
        <v>85866275.577148393</v>
      </c>
      <c r="AW1068" s="99">
        <v>16764.487017869898</v>
      </c>
      <c r="AX1068" s="99">
        <v>286124.86258697498</v>
      </c>
      <c r="AY1068" s="99">
        <v>20601597.8818359</v>
      </c>
      <c r="AZ1068" s="99">
        <v>4127880.7710571298</v>
      </c>
      <c r="BA1068" s="99">
        <v>0</v>
      </c>
      <c r="BB1068" s="99">
        <v>22872841.989990201</v>
      </c>
      <c r="BC1068" s="99">
        <v>3984365.8095397898</v>
      </c>
      <c r="BD1068" s="99">
        <v>0</v>
      </c>
      <c r="BE1068" s="99">
        <v>4491260.7904052697</v>
      </c>
      <c r="BF1068" s="99">
        <v>0</v>
      </c>
      <c r="BG1068" s="99">
        <v>85910503.013671905</v>
      </c>
      <c r="BH1068" s="99">
        <v>9711352.9085693397</v>
      </c>
      <c r="BI1068" s="99">
        <v>0</v>
      </c>
      <c r="BJ1068" s="99">
        <v>2591951.0542602502</v>
      </c>
      <c r="BK1068" s="99">
        <v>1803790.6104278599</v>
      </c>
      <c r="BL1068" s="99">
        <v>0</v>
      </c>
      <c r="BM1068" s="99">
        <v>0</v>
      </c>
      <c r="BN1068" s="99">
        <v>0</v>
      </c>
      <c r="BO1068" s="99">
        <v>0</v>
      </c>
      <c r="BP1068" s="99">
        <v>0</v>
      </c>
      <c r="BQ1068" s="99">
        <v>0</v>
      </c>
      <c r="BR1068" s="99">
        <v>6891440.9902954102</v>
      </c>
      <c r="BS1068" s="99">
        <v>1548394.24559021</v>
      </c>
      <c r="BT1068" s="99">
        <v>0</v>
      </c>
      <c r="BU1068" s="99">
        <v>1397433.1999816899</v>
      </c>
      <c r="BV1068" s="99">
        <v>2205747.1070861798</v>
      </c>
      <c r="BW1068" s="99">
        <v>0</v>
      </c>
      <c r="BX1068" s="99">
        <v>314468.469741821</v>
      </c>
      <c r="BY1068" s="99">
        <v>0</v>
      </c>
      <c r="BZ1068" s="99">
        <v>0</v>
      </c>
      <c r="CA1068" s="99">
        <v>122895.191587448</v>
      </c>
      <c r="CB1068" s="99">
        <v>5424536.1392211895</v>
      </c>
      <c r="CC1068" s="99">
        <v>51803771.432617202</v>
      </c>
      <c r="CD1068" s="99">
        <v>12288974.048583999</v>
      </c>
      <c r="CE1068" s="99">
        <v>4490.9370208978698</v>
      </c>
      <c r="CF1068" s="99">
        <v>539442.748519897</v>
      </c>
      <c r="CG1068" s="99">
        <v>4511075.8297119103</v>
      </c>
      <c r="CH1068" s="99">
        <v>0</v>
      </c>
      <c r="CI1068" s="99">
        <v>127378.289971352</v>
      </c>
      <c r="CJ1068" s="99">
        <v>5966920.78869629</v>
      </c>
      <c r="CK1068" s="99">
        <v>56313951.058105499</v>
      </c>
      <c r="CL1068" s="99">
        <v>12650584.9683838</v>
      </c>
      <c r="CM1068" s="166">
        <v>213085.93782043501</v>
      </c>
      <c r="CN1068" s="166">
        <v>35577013.7958984</v>
      </c>
      <c r="CO1068" s="166">
        <v>142149457.22265601</v>
      </c>
      <c r="CP1068" s="99">
        <v>12650584.9683838</v>
      </c>
      <c r="CQ1068" s="99">
        <v>0</v>
      </c>
      <c r="CR1068" s="99">
        <v>0</v>
      </c>
      <c r="CS1068" s="99">
        <v>0</v>
      </c>
      <c r="CT1068" s="99">
        <v>0</v>
      </c>
      <c r="CU1068" s="98">
        <v>14517.967749240001</v>
      </c>
      <c r="CV1068" s="98">
        <v>90110.232613756001</v>
      </c>
      <c r="CW1068" s="98">
        <v>5963978.887741087</v>
      </c>
      <c r="CX1068" s="98">
        <v>56314847.262329116</v>
      </c>
    </row>
    <row r="1069" spans="1:102" x14ac:dyDescent="0.2">
      <c r="A1069" s="98" t="s">
        <v>67</v>
      </c>
      <c r="B1069" s="100">
        <v>41974</v>
      </c>
      <c r="C1069" s="99">
        <v>107951.248053551</v>
      </c>
      <c r="D1069" s="99">
        <v>0</v>
      </c>
      <c r="E1069" s="99">
        <v>14426.514598965599</v>
      </c>
      <c r="F1069" s="99">
        <v>11573.960034489601</v>
      </c>
      <c r="G1069" s="99">
        <v>4505.4605231881096</v>
      </c>
      <c r="H1069" s="99">
        <v>0</v>
      </c>
      <c r="I1069" s="99">
        <v>0</v>
      </c>
      <c r="J1069" s="99">
        <v>85110.563176155105</v>
      </c>
      <c r="K1069" s="99">
        <v>32.343761018942999</v>
      </c>
      <c r="L1069" s="99">
        <v>1026.31863844395</v>
      </c>
      <c r="M1069" s="99">
        <v>51681.208542823799</v>
      </c>
      <c r="N1069" s="99">
        <v>3992.9429310262199</v>
      </c>
      <c r="O1069" s="99">
        <v>0</v>
      </c>
      <c r="P1069" s="99">
        <v>60960.163135528601</v>
      </c>
      <c r="Q1069" s="99">
        <v>4767.6950280070296</v>
      </c>
      <c r="R1069" s="99">
        <v>0</v>
      </c>
      <c r="S1069" s="99">
        <v>4501.2140136361104</v>
      </c>
      <c r="T1069" s="99">
        <v>0</v>
      </c>
      <c r="U1069" s="99">
        <v>85150.707620620698</v>
      </c>
      <c r="V1069" s="99">
        <v>4547775.7061157199</v>
      </c>
      <c r="W1069" s="99">
        <v>0</v>
      </c>
      <c r="X1069" s="99">
        <v>797438.30528259301</v>
      </c>
      <c r="Y1069" s="99">
        <v>556254.17696380604</v>
      </c>
      <c r="Z1069" s="99">
        <v>535208.47550201404</v>
      </c>
      <c r="AA1069" s="99">
        <v>0</v>
      </c>
      <c r="AB1069" s="99">
        <v>0</v>
      </c>
      <c r="AC1069" s="99">
        <v>29227661.1088867</v>
      </c>
      <c r="AD1069" s="99">
        <v>3328.9047384262099</v>
      </c>
      <c r="AE1069" s="99">
        <v>28428.7347230911</v>
      </c>
      <c r="AF1069" s="99">
        <v>2081306.5069580099</v>
      </c>
      <c r="AG1069" s="99">
        <v>454425.91643905599</v>
      </c>
      <c r="AH1069" s="99">
        <v>0</v>
      </c>
      <c r="AI1069" s="99">
        <v>2333956.15557861</v>
      </c>
      <c r="AJ1069" s="99">
        <v>452878.36373138399</v>
      </c>
      <c r="AK1069" s="99">
        <v>0</v>
      </c>
      <c r="AL1069" s="99">
        <v>534104.96350097703</v>
      </c>
      <c r="AM1069" s="99">
        <v>0</v>
      </c>
      <c r="AN1069" s="99">
        <v>29228247.234375</v>
      </c>
      <c r="AO1069" s="99">
        <v>44482068.705078103</v>
      </c>
      <c r="AP1069" s="99">
        <v>0</v>
      </c>
      <c r="AQ1069" s="99">
        <v>6792303.2315063505</v>
      </c>
      <c r="AR1069" s="99">
        <v>4612007.8674926804</v>
      </c>
      <c r="AS1069" s="99">
        <v>4500086.1425170898</v>
      </c>
      <c r="AT1069" s="99">
        <v>0</v>
      </c>
      <c r="AU1069" s="99">
        <v>0</v>
      </c>
      <c r="AV1069" s="99">
        <v>85419564.282226607</v>
      </c>
      <c r="AW1069" s="99">
        <v>10953.406905293499</v>
      </c>
      <c r="AX1069" s="99">
        <v>284814.20423889201</v>
      </c>
      <c r="AY1069" s="99">
        <v>20482725.3835449</v>
      </c>
      <c r="AZ1069" s="99">
        <v>4039105.9510192899</v>
      </c>
      <c r="BA1069" s="99">
        <v>0</v>
      </c>
      <c r="BB1069" s="99">
        <v>22475923.034423798</v>
      </c>
      <c r="BC1069" s="99">
        <v>4030865.0039977999</v>
      </c>
      <c r="BD1069" s="99">
        <v>0</v>
      </c>
      <c r="BE1069" s="99">
        <v>4495176.5645141602</v>
      </c>
      <c r="BF1069" s="99">
        <v>0</v>
      </c>
      <c r="BG1069" s="99">
        <v>85419766.750976607</v>
      </c>
      <c r="BH1069" s="99">
        <v>9718239.3245849591</v>
      </c>
      <c r="BI1069" s="99">
        <v>0</v>
      </c>
      <c r="BJ1069" s="99">
        <v>2542590.0307922401</v>
      </c>
      <c r="BK1069" s="99">
        <v>1758893.5466003399</v>
      </c>
      <c r="BL1069" s="99">
        <v>0</v>
      </c>
      <c r="BM1069" s="99">
        <v>0</v>
      </c>
      <c r="BN1069" s="99">
        <v>0</v>
      </c>
      <c r="BO1069" s="99">
        <v>0</v>
      </c>
      <c r="BP1069" s="99">
        <v>0</v>
      </c>
      <c r="BQ1069" s="99">
        <v>0</v>
      </c>
      <c r="BR1069" s="99">
        <v>6891349.5869751005</v>
      </c>
      <c r="BS1069" s="99">
        <v>1529206.9273834201</v>
      </c>
      <c r="BT1069" s="99">
        <v>0</v>
      </c>
      <c r="BU1069" s="99">
        <v>1673895.7199859601</v>
      </c>
      <c r="BV1069" s="99">
        <v>2230895.5807189899</v>
      </c>
      <c r="BW1069" s="99">
        <v>0</v>
      </c>
      <c r="BX1069" s="99">
        <v>362316.09966278099</v>
      </c>
      <c r="BY1069" s="99">
        <v>0</v>
      </c>
      <c r="BZ1069" s="99">
        <v>0</v>
      </c>
      <c r="CA1069" s="99">
        <v>122357.889904022</v>
      </c>
      <c r="CB1069" s="99">
        <v>5343832.3804321298</v>
      </c>
      <c r="CC1069" s="99">
        <v>51214904.9296875</v>
      </c>
      <c r="CD1069" s="99">
        <v>12267322.0947266</v>
      </c>
      <c r="CE1069" s="99">
        <v>4499.59326827526</v>
      </c>
      <c r="CF1069" s="99">
        <v>534104.34060668899</v>
      </c>
      <c r="CG1069" s="99">
        <v>4493031.6947631799</v>
      </c>
      <c r="CH1069" s="99">
        <v>0</v>
      </c>
      <c r="CI1069" s="99">
        <v>126865.053136826</v>
      </c>
      <c r="CJ1069" s="99">
        <v>5877675.8654785203</v>
      </c>
      <c r="CK1069" s="99">
        <v>55710547.3837891</v>
      </c>
      <c r="CL1069" s="99">
        <v>12631697.591308599</v>
      </c>
      <c r="CM1069" s="166">
        <v>211234.410570145</v>
      </c>
      <c r="CN1069" s="166">
        <v>35070988.217285201</v>
      </c>
      <c r="CO1069" s="166">
        <v>141079015.0625</v>
      </c>
      <c r="CP1069" s="99">
        <v>12631697.591308599</v>
      </c>
      <c r="CQ1069" s="99">
        <v>0</v>
      </c>
      <c r="CR1069" s="99">
        <v>0</v>
      </c>
      <c r="CS1069" s="99">
        <v>0</v>
      </c>
      <c r="CT1069" s="99">
        <v>0</v>
      </c>
      <c r="CU1069" s="98">
        <v>14484.212881758</v>
      </c>
      <c r="CV1069" s="98">
        <v>88820.344548466994</v>
      </c>
      <c r="CW1069" s="98">
        <v>5877936.7210388184</v>
      </c>
      <c r="CX1069" s="98">
        <v>55707936.624450684</v>
      </c>
    </row>
    <row r="1070" spans="1:102" x14ac:dyDescent="0.2">
      <c r="A1070" s="98" t="s">
        <v>67</v>
      </c>
      <c r="B1070" s="100">
        <v>42064</v>
      </c>
      <c r="C1070" s="99">
        <v>107566.95321846</v>
      </c>
      <c r="D1070" s="99">
        <v>0</v>
      </c>
      <c r="E1070" s="99">
        <v>13820.1355535984</v>
      </c>
      <c r="F1070" s="99">
        <v>11049.0177186728</v>
      </c>
      <c r="G1070" s="99">
        <v>4602.0866703987103</v>
      </c>
      <c r="H1070" s="99">
        <v>0</v>
      </c>
      <c r="I1070" s="99">
        <v>0</v>
      </c>
      <c r="J1070" s="99">
        <v>85096.400292396502</v>
      </c>
      <c r="K1070" s="99">
        <v>29.836806471226701</v>
      </c>
      <c r="L1070" s="99">
        <v>206.386862032115</v>
      </c>
      <c r="M1070" s="99">
        <v>51508.732272148103</v>
      </c>
      <c r="N1070" s="99">
        <v>3948.2493790984199</v>
      </c>
      <c r="O1070" s="99">
        <v>0</v>
      </c>
      <c r="P1070" s="99">
        <v>60872.101763725303</v>
      </c>
      <c r="Q1070" s="99">
        <v>4716.3023880720102</v>
      </c>
      <c r="R1070" s="99">
        <v>0</v>
      </c>
      <c r="S1070" s="99">
        <v>4591.0469458103198</v>
      </c>
      <c r="T1070" s="99">
        <v>0</v>
      </c>
      <c r="U1070" s="99">
        <v>85123.225459098801</v>
      </c>
      <c r="V1070" s="99">
        <v>4495897.3955688505</v>
      </c>
      <c r="W1070" s="99">
        <v>0</v>
      </c>
      <c r="X1070" s="99">
        <v>768853.60577392601</v>
      </c>
      <c r="Y1070" s="99">
        <v>537950.18798065197</v>
      </c>
      <c r="Z1070" s="99">
        <v>533102.07429504395</v>
      </c>
      <c r="AA1070" s="99">
        <v>0</v>
      </c>
      <c r="AB1070" s="99">
        <v>0</v>
      </c>
      <c r="AC1070" s="99">
        <v>29026175.8752441</v>
      </c>
      <c r="AD1070" s="99">
        <v>2914.7502528429</v>
      </c>
      <c r="AE1070" s="99">
        <v>16013.7054821253</v>
      </c>
      <c r="AF1070" s="99">
        <v>2064603.1988830599</v>
      </c>
      <c r="AG1070" s="99">
        <v>440081.480571747</v>
      </c>
      <c r="AH1070" s="99">
        <v>0</v>
      </c>
      <c r="AI1070" s="99">
        <v>2289576.4386901902</v>
      </c>
      <c r="AJ1070" s="99">
        <v>442276.03140258801</v>
      </c>
      <c r="AK1070" s="99">
        <v>0</v>
      </c>
      <c r="AL1070" s="99">
        <v>531810.48798370396</v>
      </c>
      <c r="AM1070" s="99">
        <v>0</v>
      </c>
      <c r="AN1070" s="99">
        <v>28987373.546875</v>
      </c>
      <c r="AO1070" s="99">
        <v>44197869.3994141</v>
      </c>
      <c r="AP1070" s="99">
        <v>0</v>
      </c>
      <c r="AQ1070" s="99">
        <v>6518637.5097045898</v>
      </c>
      <c r="AR1070" s="99">
        <v>4463597.4223632803</v>
      </c>
      <c r="AS1070" s="99">
        <v>4503504.2174682599</v>
      </c>
      <c r="AT1070" s="99">
        <v>0</v>
      </c>
      <c r="AU1070" s="99">
        <v>0</v>
      </c>
      <c r="AV1070" s="99">
        <v>85219680.786132798</v>
      </c>
      <c r="AW1070" s="99">
        <v>9622.3515826463699</v>
      </c>
      <c r="AX1070" s="99">
        <v>161431.00850486799</v>
      </c>
      <c r="AY1070" s="99">
        <v>20432177.9931641</v>
      </c>
      <c r="AZ1070" s="99">
        <v>3929957.6484069801</v>
      </c>
      <c r="BA1070" s="99">
        <v>0</v>
      </c>
      <c r="BB1070" s="99">
        <v>22105603.692627002</v>
      </c>
      <c r="BC1070" s="99">
        <v>3953179.8321533198</v>
      </c>
      <c r="BD1070" s="99">
        <v>0</v>
      </c>
      <c r="BE1070" s="99">
        <v>4487296.0842285203</v>
      </c>
      <c r="BF1070" s="99">
        <v>0</v>
      </c>
      <c r="BG1070" s="99">
        <v>85104952.9765625</v>
      </c>
      <c r="BH1070" s="99">
        <v>9569739.1364746094</v>
      </c>
      <c r="BI1070" s="99">
        <v>0</v>
      </c>
      <c r="BJ1070" s="99">
        <v>2493113.6780700702</v>
      </c>
      <c r="BK1070" s="99">
        <v>1723601.3098754899</v>
      </c>
      <c r="BL1070" s="99">
        <v>0</v>
      </c>
      <c r="BM1070" s="99">
        <v>0</v>
      </c>
      <c r="BN1070" s="99">
        <v>0</v>
      </c>
      <c r="BO1070" s="99">
        <v>0</v>
      </c>
      <c r="BP1070" s="99">
        <v>0</v>
      </c>
      <c r="BQ1070" s="99">
        <v>0</v>
      </c>
      <c r="BR1070" s="99">
        <v>6851312.37573242</v>
      </c>
      <c r="BS1070" s="99">
        <v>1471198.7045440699</v>
      </c>
      <c r="BT1070" s="99">
        <v>0</v>
      </c>
      <c r="BU1070" s="99">
        <v>1623304.3199920701</v>
      </c>
      <c r="BV1070" s="99">
        <v>2211485.5236206101</v>
      </c>
      <c r="BW1070" s="99">
        <v>0</v>
      </c>
      <c r="BX1070" s="99">
        <v>406547.02939605701</v>
      </c>
      <c r="BY1070" s="99">
        <v>0</v>
      </c>
      <c r="BZ1070" s="99">
        <v>0</v>
      </c>
      <c r="CA1070" s="99">
        <v>121391.249869347</v>
      </c>
      <c r="CB1070" s="99">
        <v>5267965.7538452102</v>
      </c>
      <c r="CC1070" s="99">
        <v>50754783.394531302</v>
      </c>
      <c r="CD1070" s="99">
        <v>12072015.0064697</v>
      </c>
      <c r="CE1070" s="99">
        <v>4605.7140558361998</v>
      </c>
      <c r="CF1070" s="99">
        <v>533467.11169433605</v>
      </c>
      <c r="CG1070" s="99">
        <v>4505442.7854003897</v>
      </c>
      <c r="CH1070" s="99">
        <v>0</v>
      </c>
      <c r="CI1070" s="99">
        <v>125986.29754066499</v>
      </c>
      <c r="CJ1070" s="99">
        <v>5800321.5763549795</v>
      </c>
      <c r="CK1070" s="99">
        <v>55258812.814941399</v>
      </c>
      <c r="CL1070" s="99">
        <v>12460967.0656738</v>
      </c>
      <c r="CM1070" s="166">
        <v>210314.74573135399</v>
      </c>
      <c r="CN1070" s="166">
        <v>34802310.785156302</v>
      </c>
      <c r="CO1070" s="166">
        <v>140301698.02343801</v>
      </c>
      <c r="CP1070" s="99">
        <v>12460967.0656738</v>
      </c>
      <c r="CQ1070" s="99">
        <v>0</v>
      </c>
      <c r="CR1070" s="99">
        <v>0</v>
      </c>
      <c r="CS1070" s="99">
        <v>0</v>
      </c>
      <c r="CT1070" s="99">
        <v>0</v>
      </c>
      <c r="CU1070" s="98">
        <v>13829.062327296</v>
      </c>
      <c r="CV1070" s="98">
        <v>88887.150050494995</v>
      </c>
      <c r="CW1070" s="98">
        <v>5801432.8655395461</v>
      </c>
      <c r="CX1070" s="98">
        <v>55260226.179931693</v>
      </c>
    </row>
    <row r="1071" spans="1:102" x14ac:dyDescent="0.2">
      <c r="A1071" s="98" t="s">
        <v>67</v>
      </c>
      <c r="B1071" s="100">
        <v>42156</v>
      </c>
      <c r="C1071" s="99">
        <v>108137.15057373</v>
      </c>
      <c r="D1071" s="99">
        <v>0</v>
      </c>
      <c r="E1071" s="99">
        <v>13544.9875786304</v>
      </c>
      <c r="F1071" s="99">
        <v>10852.1475538015</v>
      </c>
      <c r="G1071" s="99">
        <v>4658.9777655601501</v>
      </c>
      <c r="H1071" s="99">
        <v>0</v>
      </c>
      <c r="I1071" s="99">
        <v>0</v>
      </c>
      <c r="J1071" s="99">
        <v>84578.999809265093</v>
      </c>
      <c r="K1071" s="99">
        <v>20.566839673090701</v>
      </c>
      <c r="L1071" s="99">
        <v>199.21771921217399</v>
      </c>
      <c r="M1071" s="99">
        <v>51771.451729297602</v>
      </c>
      <c r="N1071" s="99">
        <v>3919.3439484536598</v>
      </c>
      <c r="O1071" s="99">
        <v>0</v>
      </c>
      <c r="P1071" s="99">
        <v>61068.572566986099</v>
      </c>
      <c r="Q1071" s="99">
        <v>4741.8260806202898</v>
      </c>
      <c r="R1071" s="99">
        <v>0</v>
      </c>
      <c r="S1071" s="99">
        <v>4654.0948428511601</v>
      </c>
      <c r="T1071" s="99">
        <v>0</v>
      </c>
      <c r="U1071" s="99">
        <v>84596.703542709394</v>
      </c>
      <c r="V1071" s="99">
        <v>4486780.2127075205</v>
      </c>
      <c r="W1071" s="99">
        <v>0</v>
      </c>
      <c r="X1071" s="99">
        <v>750978.69975280797</v>
      </c>
      <c r="Y1071" s="99">
        <v>526473.75418853795</v>
      </c>
      <c r="Z1071" s="99">
        <v>534538.58519744896</v>
      </c>
      <c r="AA1071" s="99">
        <v>0</v>
      </c>
      <c r="AB1071" s="99">
        <v>0</v>
      </c>
      <c r="AC1071" s="99">
        <v>28918276.1181641</v>
      </c>
      <c r="AD1071" s="99">
        <v>2308.4533622264898</v>
      </c>
      <c r="AE1071" s="99">
        <v>17933.5893769264</v>
      </c>
      <c r="AF1071" s="99">
        <v>2060966.47434998</v>
      </c>
      <c r="AG1071" s="99">
        <v>428341.33646774298</v>
      </c>
      <c r="AH1071" s="99">
        <v>0</v>
      </c>
      <c r="AI1071" s="99">
        <v>2280415.9760742201</v>
      </c>
      <c r="AJ1071" s="99">
        <v>449552.109951019</v>
      </c>
      <c r="AK1071" s="99">
        <v>0</v>
      </c>
      <c r="AL1071" s="99">
        <v>533334.54208374</v>
      </c>
      <c r="AM1071" s="99">
        <v>0</v>
      </c>
      <c r="AN1071" s="99">
        <v>28959694.417480499</v>
      </c>
      <c r="AO1071" s="99">
        <v>44261865.559082001</v>
      </c>
      <c r="AP1071" s="99">
        <v>0</v>
      </c>
      <c r="AQ1071" s="99">
        <v>6384531.5791626005</v>
      </c>
      <c r="AR1071" s="99">
        <v>4391255.0964355497</v>
      </c>
      <c r="AS1071" s="99">
        <v>4526154.2243042002</v>
      </c>
      <c r="AT1071" s="99">
        <v>0</v>
      </c>
      <c r="AU1071" s="99">
        <v>0</v>
      </c>
      <c r="AV1071" s="99">
        <v>85170625.754882798</v>
      </c>
      <c r="AW1071" s="99">
        <v>7664.2453038096401</v>
      </c>
      <c r="AX1071" s="99">
        <v>181145.98872947699</v>
      </c>
      <c r="AY1071" s="99">
        <v>20481097.203125</v>
      </c>
      <c r="AZ1071" s="99">
        <v>3845447.1275329599</v>
      </c>
      <c r="BA1071" s="99">
        <v>0</v>
      </c>
      <c r="BB1071" s="99">
        <v>22134351.714599598</v>
      </c>
      <c r="BC1071" s="99">
        <v>4039550.11999512</v>
      </c>
      <c r="BD1071" s="99">
        <v>0</v>
      </c>
      <c r="BE1071" s="99">
        <v>4520099.3538818397</v>
      </c>
      <c r="BF1071" s="99">
        <v>0</v>
      </c>
      <c r="BG1071" s="99">
        <v>85276553.782226607</v>
      </c>
      <c r="BH1071" s="99">
        <v>9716232.0399169903</v>
      </c>
      <c r="BI1071" s="99">
        <v>0</v>
      </c>
      <c r="BJ1071" s="99">
        <v>2462060.6826782199</v>
      </c>
      <c r="BK1071" s="99">
        <v>1699661.6802520801</v>
      </c>
      <c r="BL1071" s="99">
        <v>0</v>
      </c>
      <c r="BM1071" s="99">
        <v>0</v>
      </c>
      <c r="BN1071" s="99">
        <v>0</v>
      </c>
      <c r="BO1071" s="99">
        <v>0</v>
      </c>
      <c r="BP1071" s="99">
        <v>0</v>
      </c>
      <c r="BQ1071" s="99">
        <v>0</v>
      </c>
      <c r="BR1071" s="99">
        <v>6919953.7251586895</v>
      </c>
      <c r="BS1071" s="99">
        <v>1456921.0296783401</v>
      </c>
      <c r="BT1071" s="99">
        <v>0</v>
      </c>
      <c r="BU1071" s="99">
        <v>1651905.3899841299</v>
      </c>
      <c r="BV1071" s="99">
        <v>2254749.2757873498</v>
      </c>
      <c r="BW1071" s="99">
        <v>0</v>
      </c>
      <c r="BX1071" s="99">
        <v>417315.929374695</v>
      </c>
      <c r="BY1071" s="99">
        <v>0</v>
      </c>
      <c r="BZ1071" s="99">
        <v>0</v>
      </c>
      <c r="CA1071" s="99">
        <v>121660.963082314</v>
      </c>
      <c r="CB1071" s="99">
        <v>5238670.2383422898</v>
      </c>
      <c r="CC1071" s="99">
        <v>50641426.6083984</v>
      </c>
      <c r="CD1071" s="99">
        <v>12173518.927734399</v>
      </c>
      <c r="CE1071" s="99">
        <v>4659.1304957270604</v>
      </c>
      <c r="CF1071" s="99">
        <v>535223.45503997803</v>
      </c>
      <c r="CG1071" s="99">
        <v>4524775.9763793899</v>
      </c>
      <c r="CH1071" s="99">
        <v>0</v>
      </c>
      <c r="CI1071" s="99">
        <v>126328.35724163101</v>
      </c>
      <c r="CJ1071" s="99">
        <v>5773076.98400879</v>
      </c>
      <c r="CK1071" s="99">
        <v>55164319.580566399</v>
      </c>
      <c r="CL1071" s="99">
        <v>12560385.294799799</v>
      </c>
      <c r="CM1071" s="166">
        <v>210052.360132217</v>
      </c>
      <c r="CN1071" s="166">
        <v>34709300.924316399</v>
      </c>
      <c r="CO1071" s="166">
        <v>140239615.30859399</v>
      </c>
      <c r="CP1071" s="99">
        <v>12560385.294799799</v>
      </c>
      <c r="CQ1071" s="99">
        <v>0</v>
      </c>
      <c r="CR1071" s="99">
        <v>0</v>
      </c>
      <c r="CS1071" s="99">
        <v>0</v>
      </c>
      <c r="CT1071" s="99">
        <v>0</v>
      </c>
      <c r="CU1071" s="98">
        <v>13554.043910767999</v>
      </c>
      <c r="CV1071" s="98">
        <v>88442.406712119002</v>
      </c>
      <c r="CW1071" s="98">
        <v>5773893.6933822678</v>
      </c>
      <c r="CX1071" s="98">
        <v>55166202.584777787</v>
      </c>
    </row>
    <row r="1072" spans="1:102" x14ac:dyDescent="0.2">
      <c r="A1072" s="98" t="s">
        <v>67</v>
      </c>
      <c r="B1072" s="100">
        <v>42248</v>
      </c>
      <c r="C1072" s="99">
        <v>107818.49374485</v>
      </c>
      <c r="D1072" s="99">
        <v>0</v>
      </c>
      <c r="E1072" s="99">
        <v>13244.226966857899</v>
      </c>
      <c r="F1072" s="99">
        <v>10604.382597088799</v>
      </c>
      <c r="G1072" s="99">
        <v>4762.8844525218001</v>
      </c>
      <c r="H1072" s="99">
        <v>0</v>
      </c>
      <c r="I1072" s="99">
        <v>0</v>
      </c>
      <c r="J1072" s="99">
        <v>83906.561749458298</v>
      </c>
      <c r="K1072" s="99">
        <v>16.0154362726025</v>
      </c>
      <c r="L1072" s="99">
        <v>238.82451240345799</v>
      </c>
      <c r="M1072" s="99">
        <v>51572.038893699602</v>
      </c>
      <c r="N1072" s="99">
        <v>3919.4011248052102</v>
      </c>
      <c r="O1072" s="99">
        <v>0</v>
      </c>
      <c r="P1072" s="99">
        <v>60748.926510334</v>
      </c>
      <c r="Q1072" s="99">
        <v>4697.60217350721</v>
      </c>
      <c r="R1072" s="99">
        <v>0</v>
      </c>
      <c r="S1072" s="99">
        <v>4752.66019445658</v>
      </c>
      <c r="T1072" s="99">
        <v>0</v>
      </c>
      <c r="U1072" s="99">
        <v>83923.698511123701</v>
      </c>
      <c r="V1072" s="99">
        <v>4464652.8237915002</v>
      </c>
      <c r="W1072" s="99">
        <v>0</v>
      </c>
      <c r="X1072" s="99">
        <v>732388.519088745</v>
      </c>
      <c r="Y1072" s="99">
        <v>515093.52620696998</v>
      </c>
      <c r="Z1072" s="99">
        <v>539789.71907043504</v>
      </c>
      <c r="AA1072" s="99">
        <v>0</v>
      </c>
      <c r="AB1072" s="99">
        <v>0</v>
      </c>
      <c r="AC1072" s="99">
        <v>28796714.197509799</v>
      </c>
      <c r="AD1072" s="99">
        <v>1975.4919385165001</v>
      </c>
      <c r="AE1072" s="99">
        <v>19263.6333832741</v>
      </c>
      <c r="AF1072" s="99">
        <v>2048019.33911133</v>
      </c>
      <c r="AG1072" s="99">
        <v>417464.81891632098</v>
      </c>
      <c r="AH1072" s="99">
        <v>0</v>
      </c>
      <c r="AI1072" s="99">
        <v>2268841.3762206999</v>
      </c>
      <c r="AJ1072" s="99">
        <v>445780.70050048799</v>
      </c>
      <c r="AK1072" s="99">
        <v>0</v>
      </c>
      <c r="AL1072" s="99">
        <v>538572.74606323196</v>
      </c>
      <c r="AM1072" s="99">
        <v>0</v>
      </c>
      <c r="AN1072" s="99">
        <v>28803948.066894501</v>
      </c>
      <c r="AO1072" s="99">
        <v>44231032.513671897</v>
      </c>
      <c r="AP1072" s="99">
        <v>0</v>
      </c>
      <c r="AQ1072" s="99">
        <v>6291609.1888427697</v>
      </c>
      <c r="AR1072" s="99">
        <v>4313336.2936401404</v>
      </c>
      <c r="AS1072" s="99">
        <v>4577145.2507934598</v>
      </c>
      <c r="AT1072" s="99">
        <v>0</v>
      </c>
      <c r="AU1072" s="99">
        <v>0</v>
      </c>
      <c r="AV1072" s="99">
        <v>85033957.092773393</v>
      </c>
      <c r="AW1072" s="99">
        <v>6565.55263233185</v>
      </c>
      <c r="AX1072" s="99">
        <v>196007.47767257699</v>
      </c>
      <c r="AY1072" s="99">
        <v>20476542.347656298</v>
      </c>
      <c r="AZ1072" s="99">
        <v>3762402.2174072298</v>
      </c>
      <c r="BA1072" s="99">
        <v>0</v>
      </c>
      <c r="BB1072" s="99">
        <v>22122893.951660201</v>
      </c>
      <c r="BC1072" s="99">
        <v>3987795.26031494</v>
      </c>
      <c r="BD1072" s="99">
        <v>0</v>
      </c>
      <c r="BE1072" s="99">
        <v>4568665.4123535203</v>
      </c>
      <c r="BF1072" s="99">
        <v>0</v>
      </c>
      <c r="BG1072" s="99">
        <v>85086382.928710893</v>
      </c>
      <c r="BH1072" s="99">
        <v>9746801.8450927697</v>
      </c>
      <c r="BI1072" s="99">
        <v>0</v>
      </c>
      <c r="BJ1072" s="99">
        <v>2446427.0909118699</v>
      </c>
      <c r="BK1072" s="99">
        <v>1679238.6891632101</v>
      </c>
      <c r="BL1072" s="99">
        <v>0</v>
      </c>
      <c r="BM1072" s="99">
        <v>0</v>
      </c>
      <c r="BN1072" s="99">
        <v>0</v>
      </c>
      <c r="BO1072" s="99">
        <v>0</v>
      </c>
      <c r="BP1072" s="99">
        <v>0</v>
      </c>
      <c r="BQ1072" s="99">
        <v>0</v>
      </c>
      <c r="BR1072" s="99">
        <v>6920164.8883667002</v>
      </c>
      <c r="BS1072" s="99">
        <v>1433182.86018372</v>
      </c>
      <c r="BT1072" s="99">
        <v>0</v>
      </c>
      <c r="BU1072" s="99">
        <v>1329454.74998474</v>
      </c>
      <c r="BV1072" s="99">
        <v>2231508.5810241699</v>
      </c>
      <c r="BW1072" s="99">
        <v>0</v>
      </c>
      <c r="BX1072" s="99">
        <v>347133.13951492298</v>
      </c>
      <c r="BY1072" s="99">
        <v>0</v>
      </c>
      <c r="BZ1072" s="99">
        <v>0</v>
      </c>
      <c r="CA1072" s="99">
        <v>121079.708118439</v>
      </c>
      <c r="CB1072" s="99">
        <v>5192366.6892700205</v>
      </c>
      <c r="CC1072" s="99">
        <v>50464331.5791016</v>
      </c>
      <c r="CD1072" s="99">
        <v>12185885.740966801</v>
      </c>
      <c r="CE1072" s="99">
        <v>4762.0245665311804</v>
      </c>
      <c r="CF1072" s="99">
        <v>539534.87789917004</v>
      </c>
      <c r="CG1072" s="99">
        <v>4574400.4046630897</v>
      </c>
      <c r="CH1072" s="99">
        <v>0</v>
      </c>
      <c r="CI1072" s="99">
        <v>125843.145255089</v>
      </c>
      <c r="CJ1072" s="99">
        <v>5734940.1287231399</v>
      </c>
      <c r="CK1072" s="99">
        <v>55047961.304199196</v>
      </c>
      <c r="CL1072" s="99">
        <v>12587740.387085</v>
      </c>
      <c r="CM1072" s="166">
        <v>209058.90057563799</v>
      </c>
      <c r="CN1072" s="166">
        <v>34533054.010742202</v>
      </c>
      <c r="CO1072" s="166">
        <v>140153987.19726601</v>
      </c>
      <c r="CP1072" s="99">
        <v>12587740.387085</v>
      </c>
      <c r="CQ1072" s="99">
        <v>0</v>
      </c>
      <c r="CR1072" s="99">
        <v>0</v>
      </c>
      <c r="CS1072" s="99">
        <v>0</v>
      </c>
      <c r="CT1072" s="99">
        <v>0</v>
      </c>
      <c r="CU1072" s="98">
        <v>13271.403350888</v>
      </c>
      <c r="CV1072" s="98">
        <v>87836.890506183001</v>
      </c>
      <c r="CW1072" s="98">
        <v>5731901.5671691904</v>
      </c>
      <c r="CX1072" s="98">
        <v>55038731.983764693</v>
      </c>
    </row>
    <row r="1073" spans="1:102" x14ac:dyDescent="0.2">
      <c r="A1073" s="98" t="s">
        <v>67</v>
      </c>
      <c r="B1073" s="100">
        <v>42339</v>
      </c>
      <c r="C1073" s="99">
        <v>108018.07855606099</v>
      </c>
      <c r="D1073" s="99">
        <v>0</v>
      </c>
      <c r="E1073" s="99">
        <v>13054.231920719099</v>
      </c>
      <c r="F1073" s="99">
        <v>10506.1355041265</v>
      </c>
      <c r="G1073" s="99">
        <v>4846.8954386115101</v>
      </c>
      <c r="H1073" s="99">
        <v>0</v>
      </c>
      <c r="I1073" s="99">
        <v>0</v>
      </c>
      <c r="J1073" s="99">
        <v>83449.711734771699</v>
      </c>
      <c r="K1073" s="99">
        <v>13.492309713270499</v>
      </c>
      <c r="L1073" s="99">
        <v>212.30141850002099</v>
      </c>
      <c r="M1073" s="99">
        <v>51816.706781864203</v>
      </c>
      <c r="N1073" s="99">
        <v>3801.8106961548301</v>
      </c>
      <c r="O1073" s="99">
        <v>0</v>
      </c>
      <c r="P1073" s="99">
        <v>60561.201385974899</v>
      </c>
      <c r="Q1073" s="99">
        <v>4670.8813624382001</v>
      </c>
      <c r="R1073" s="99">
        <v>0</v>
      </c>
      <c r="S1073" s="99">
        <v>4835.2574744224503</v>
      </c>
      <c r="T1073" s="99">
        <v>0</v>
      </c>
      <c r="U1073" s="99">
        <v>83472.047966003403</v>
      </c>
      <c r="V1073" s="99">
        <v>4454680.5494384803</v>
      </c>
      <c r="W1073" s="99">
        <v>0</v>
      </c>
      <c r="X1073" s="99">
        <v>703393.81861114502</v>
      </c>
      <c r="Y1073" s="99">
        <v>493759.786823273</v>
      </c>
      <c r="Z1073" s="99">
        <v>544225.69316864002</v>
      </c>
      <c r="AA1073" s="99">
        <v>0</v>
      </c>
      <c r="AB1073" s="99">
        <v>0</v>
      </c>
      <c r="AC1073" s="99">
        <v>28616447.474365201</v>
      </c>
      <c r="AD1073" s="99">
        <v>1620.52813701332</v>
      </c>
      <c r="AE1073" s="99">
        <v>15858.450294136999</v>
      </c>
      <c r="AF1073" s="99">
        <v>2053706.38275146</v>
      </c>
      <c r="AG1073" s="99">
        <v>410851.84967040998</v>
      </c>
      <c r="AH1073" s="99">
        <v>0</v>
      </c>
      <c r="AI1073" s="99">
        <v>2246222.4311828599</v>
      </c>
      <c r="AJ1073" s="99">
        <v>444034.06663513201</v>
      </c>
      <c r="AK1073" s="99">
        <v>0</v>
      </c>
      <c r="AL1073" s="99">
        <v>542880.31689453102</v>
      </c>
      <c r="AM1073" s="99">
        <v>0</v>
      </c>
      <c r="AN1073" s="99">
        <v>28617163.502929699</v>
      </c>
      <c r="AO1073" s="99">
        <v>44339723.777832001</v>
      </c>
      <c r="AP1073" s="99">
        <v>0</v>
      </c>
      <c r="AQ1073" s="99">
        <v>6054249.2220459003</v>
      </c>
      <c r="AR1073" s="99">
        <v>4140189.9247741699</v>
      </c>
      <c r="AS1073" s="99">
        <v>4623422.1488647498</v>
      </c>
      <c r="AT1073" s="99">
        <v>0</v>
      </c>
      <c r="AU1073" s="99">
        <v>0</v>
      </c>
      <c r="AV1073" s="99">
        <v>85090527.683593795</v>
      </c>
      <c r="AW1073" s="99">
        <v>5412.3910792469997</v>
      </c>
      <c r="AX1073" s="99">
        <v>163284.20148849499</v>
      </c>
      <c r="AY1073" s="99">
        <v>20609114.4052734</v>
      </c>
      <c r="AZ1073" s="99">
        <v>3724369.0367736798</v>
      </c>
      <c r="BA1073" s="99">
        <v>0</v>
      </c>
      <c r="BB1073" s="99">
        <v>22006152.815917999</v>
      </c>
      <c r="BC1073" s="99">
        <v>3994991.0286254901</v>
      </c>
      <c r="BD1073" s="99">
        <v>0</v>
      </c>
      <c r="BE1073" s="99">
        <v>4610381.47021484</v>
      </c>
      <c r="BF1073" s="99">
        <v>0</v>
      </c>
      <c r="BG1073" s="99">
        <v>85085235.821289107</v>
      </c>
      <c r="BH1073" s="99">
        <v>10568758.224975601</v>
      </c>
      <c r="BI1073" s="99">
        <v>0</v>
      </c>
      <c r="BJ1073" s="99">
        <v>2451290.1664733901</v>
      </c>
      <c r="BK1073" s="99">
        <v>1660991.5383758501</v>
      </c>
      <c r="BL1073" s="99">
        <v>0</v>
      </c>
      <c r="BM1073" s="99">
        <v>0</v>
      </c>
      <c r="BN1073" s="99">
        <v>0</v>
      </c>
      <c r="BO1073" s="99">
        <v>0</v>
      </c>
      <c r="BP1073" s="99">
        <v>0</v>
      </c>
      <c r="BQ1073" s="99">
        <v>0</v>
      </c>
      <c r="BR1073" s="99">
        <v>6990620.1755981399</v>
      </c>
      <c r="BS1073" s="99">
        <v>1408213.6109771701</v>
      </c>
      <c r="BT1073" s="99">
        <v>0</v>
      </c>
      <c r="BU1073" s="99">
        <v>2473201.3999633798</v>
      </c>
      <c r="BV1073" s="99">
        <v>2240686.3544006301</v>
      </c>
      <c r="BW1073" s="99">
        <v>0</v>
      </c>
      <c r="BX1073" s="99">
        <v>580384.58839416504</v>
      </c>
      <c r="BY1073" s="99">
        <v>0</v>
      </c>
      <c r="BZ1073" s="99">
        <v>0</v>
      </c>
      <c r="CA1073" s="99">
        <v>121100.97106552099</v>
      </c>
      <c r="CB1073" s="99">
        <v>5161539.3682251005</v>
      </c>
      <c r="CC1073" s="99">
        <v>50401375.0703125</v>
      </c>
      <c r="CD1073" s="99">
        <v>13023474.6433105</v>
      </c>
      <c r="CE1073" s="99">
        <v>4845.7443972230003</v>
      </c>
      <c r="CF1073" s="99">
        <v>543572.79866790795</v>
      </c>
      <c r="CG1073" s="99">
        <v>4622624.8258056603</v>
      </c>
      <c r="CH1073" s="99">
        <v>0</v>
      </c>
      <c r="CI1073" s="99">
        <v>125948.87972354901</v>
      </c>
      <c r="CJ1073" s="99">
        <v>5704359.8439941397</v>
      </c>
      <c r="CK1073" s="99">
        <v>55021578.778808601</v>
      </c>
      <c r="CL1073" s="99">
        <v>13604277.4871826</v>
      </c>
      <c r="CM1073" s="166">
        <v>208505.03593063401</v>
      </c>
      <c r="CN1073" s="166">
        <v>34271007.730957001</v>
      </c>
      <c r="CO1073" s="166">
        <v>140098277.80078101</v>
      </c>
      <c r="CP1073" s="99">
        <v>13604277.4871826</v>
      </c>
      <c r="CQ1073" s="99">
        <v>0</v>
      </c>
      <c r="CR1073" s="99">
        <v>0</v>
      </c>
      <c r="CS1073" s="99">
        <v>0</v>
      </c>
      <c r="CT1073" s="99">
        <v>0</v>
      </c>
      <c r="CU1073" s="98">
        <v>13084.149074905999</v>
      </c>
      <c r="CV1073" s="98">
        <v>87461.276088660001</v>
      </c>
      <c r="CW1073" s="98">
        <v>5705112.1668930082</v>
      </c>
      <c r="CX1073" s="98">
        <v>55023999.896118164</v>
      </c>
    </row>
    <row r="1074" spans="1:102" x14ac:dyDescent="0.2">
      <c r="A1074" s="98" t="s">
        <v>67</v>
      </c>
      <c r="B1074" s="100">
        <v>42430</v>
      </c>
      <c r="C1074" s="99">
        <v>107860.05526828799</v>
      </c>
      <c r="D1074" s="99">
        <v>0</v>
      </c>
      <c r="E1074" s="99">
        <v>12894.8289217949</v>
      </c>
      <c r="F1074" s="99">
        <v>10466.533489346501</v>
      </c>
      <c r="G1074" s="99">
        <v>4893.3220832347897</v>
      </c>
      <c r="H1074" s="99">
        <v>0</v>
      </c>
      <c r="I1074" s="99">
        <v>0</v>
      </c>
      <c r="J1074" s="99">
        <v>83070.266624450698</v>
      </c>
      <c r="K1074" s="99">
        <v>10.355761649785601</v>
      </c>
      <c r="L1074" s="99">
        <v>196.65652978792801</v>
      </c>
      <c r="M1074" s="99">
        <v>51591.205596923799</v>
      </c>
      <c r="N1074" s="99">
        <v>3840.7747487127799</v>
      </c>
      <c r="O1074" s="99">
        <v>0</v>
      </c>
      <c r="P1074" s="99">
        <v>60417.702029228203</v>
      </c>
      <c r="Q1074" s="99">
        <v>4627.1688216328603</v>
      </c>
      <c r="R1074" s="99">
        <v>0</v>
      </c>
      <c r="S1074" s="99">
        <v>4880.7352800369299</v>
      </c>
      <c r="T1074" s="99">
        <v>0</v>
      </c>
      <c r="U1074" s="99">
        <v>83072.1793241501</v>
      </c>
      <c r="V1074" s="99">
        <v>4423497.8374633798</v>
      </c>
      <c r="W1074" s="99">
        <v>0</v>
      </c>
      <c r="X1074" s="99">
        <v>688060.79303741502</v>
      </c>
      <c r="Y1074" s="99">
        <v>496617.44423675502</v>
      </c>
      <c r="Z1074" s="99">
        <v>554578.72505188</v>
      </c>
      <c r="AA1074" s="99">
        <v>0</v>
      </c>
      <c r="AB1074" s="99">
        <v>0</v>
      </c>
      <c r="AC1074" s="99">
        <v>28560813.622558601</v>
      </c>
      <c r="AD1074" s="99">
        <v>1281.4457780569801</v>
      </c>
      <c r="AE1074" s="99">
        <v>12308.978177905101</v>
      </c>
      <c r="AF1074" s="99">
        <v>2024601.3495636</v>
      </c>
      <c r="AG1074" s="99">
        <v>404402.81691360503</v>
      </c>
      <c r="AH1074" s="99">
        <v>0</v>
      </c>
      <c r="AI1074" s="99">
        <v>2249428.2549743699</v>
      </c>
      <c r="AJ1074" s="99">
        <v>438163.519710541</v>
      </c>
      <c r="AK1074" s="99">
        <v>0</v>
      </c>
      <c r="AL1074" s="99">
        <v>552337.69200897205</v>
      </c>
      <c r="AM1074" s="99">
        <v>0</v>
      </c>
      <c r="AN1074" s="99">
        <v>28589280.3901367</v>
      </c>
      <c r="AO1074" s="99">
        <v>44243385.9853516</v>
      </c>
      <c r="AP1074" s="99">
        <v>0</v>
      </c>
      <c r="AQ1074" s="99">
        <v>5973039.8373413105</v>
      </c>
      <c r="AR1074" s="99">
        <v>4170183.4614257799</v>
      </c>
      <c r="AS1074" s="99">
        <v>4735677.7731933603</v>
      </c>
      <c r="AT1074" s="99">
        <v>0</v>
      </c>
      <c r="AU1074" s="99">
        <v>0</v>
      </c>
      <c r="AV1074" s="99">
        <v>85240469.814453095</v>
      </c>
      <c r="AW1074" s="99">
        <v>4291.3289293050802</v>
      </c>
      <c r="AX1074" s="99">
        <v>133739.43504524199</v>
      </c>
      <c r="AY1074" s="99">
        <v>20428936.392822299</v>
      </c>
      <c r="AZ1074" s="99">
        <v>3700654.2829284701</v>
      </c>
      <c r="BA1074" s="99">
        <v>0</v>
      </c>
      <c r="BB1074" s="99">
        <v>22139529.751220699</v>
      </c>
      <c r="BC1074" s="99">
        <v>3963540.7990722698</v>
      </c>
      <c r="BD1074" s="99">
        <v>0</v>
      </c>
      <c r="BE1074" s="99">
        <v>4714125.00183105</v>
      </c>
      <c r="BF1074" s="99">
        <v>0</v>
      </c>
      <c r="BG1074" s="99">
        <v>85315325.620117202</v>
      </c>
      <c r="BH1074" s="99">
        <v>12140268.7381592</v>
      </c>
      <c r="BI1074" s="99">
        <v>0</v>
      </c>
      <c r="BJ1074" s="99">
        <v>2553314.09848022</v>
      </c>
      <c r="BK1074" s="99">
        <v>1721299.6030120801</v>
      </c>
      <c r="BL1074" s="99">
        <v>0</v>
      </c>
      <c r="BM1074" s="99">
        <v>0</v>
      </c>
      <c r="BN1074" s="99">
        <v>0</v>
      </c>
      <c r="BO1074" s="99">
        <v>0</v>
      </c>
      <c r="BP1074" s="99">
        <v>0</v>
      </c>
      <c r="BQ1074" s="99">
        <v>0</v>
      </c>
      <c r="BR1074" s="99">
        <v>6987264.2102661096</v>
      </c>
      <c r="BS1074" s="99">
        <v>1403934.1515655499</v>
      </c>
      <c r="BT1074" s="99">
        <v>0</v>
      </c>
      <c r="BU1074" s="99">
        <v>4244478.56994629</v>
      </c>
      <c r="BV1074" s="99">
        <v>2209592.9262390099</v>
      </c>
      <c r="BW1074" s="99">
        <v>0</v>
      </c>
      <c r="BX1074" s="99">
        <v>991376.84644317604</v>
      </c>
      <c r="BY1074" s="99">
        <v>0</v>
      </c>
      <c r="BZ1074" s="99">
        <v>0</v>
      </c>
      <c r="CA1074" s="99">
        <v>120727.609104156</v>
      </c>
      <c r="CB1074" s="99">
        <v>5111318.2360839797</v>
      </c>
      <c r="CC1074" s="99">
        <v>50150935.213867202</v>
      </c>
      <c r="CD1074" s="99">
        <v>14702824.0241699</v>
      </c>
      <c r="CE1074" s="99">
        <v>4895.4341304302197</v>
      </c>
      <c r="CF1074" s="99">
        <v>549604.35777282703</v>
      </c>
      <c r="CG1074" s="99">
        <v>4689745.5747680701</v>
      </c>
      <c r="CH1074" s="99">
        <v>0</v>
      </c>
      <c r="CI1074" s="99">
        <v>125612.76680564899</v>
      </c>
      <c r="CJ1074" s="99">
        <v>5660524.4994506799</v>
      </c>
      <c r="CK1074" s="99">
        <v>54837363.3447266</v>
      </c>
      <c r="CL1074" s="99">
        <v>15670118.959106401</v>
      </c>
      <c r="CM1074" s="166">
        <v>207823.792695999</v>
      </c>
      <c r="CN1074" s="166">
        <v>34152183.1240234</v>
      </c>
      <c r="CO1074" s="166">
        <v>139886970.75976601</v>
      </c>
      <c r="CP1074" s="99">
        <v>15670118.959106401</v>
      </c>
      <c r="CQ1074" s="99">
        <v>0</v>
      </c>
      <c r="CR1074" s="99">
        <v>0</v>
      </c>
      <c r="CS1074" s="99">
        <v>0</v>
      </c>
      <c r="CT1074" s="99">
        <v>0</v>
      </c>
      <c r="CU1074" s="98">
        <v>12890.86771205</v>
      </c>
      <c r="CV1074" s="98">
        <v>87115.137601522001</v>
      </c>
      <c r="CW1074" s="98">
        <v>5660922.5938568069</v>
      </c>
      <c r="CX1074" s="98">
        <v>54840680.788635269</v>
      </c>
    </row>
    <row r="1075" spans="1:102" x14ac:dyDescent="0.2">
      <c r="A1075" s="98" t="s">
        <v>67</v>
      </c>
      <c r="B1075" s="100">
        <v>42522</v>
      </c>
      <c r="C1075" s="99">
        <v>108138.606276512</v>
      </c>
      <c r="D1075" s="99">
        <v>0</v>
      </c>
      <c r="E1075" s="99">
        <v>12580.768325090399</v>
      </c>
      <c r="F1075" s="99">
        <v>10237.5135041475</v>
      </c>
      <c r="G1075" s="99">
        <v>4973.5450057387397</v>
      </c>
      <c r="H1075" s="99">
        <v>0</v>
      </c>
      <c r="I1075" s="99">
        <v>0</v>
      </c>
      <c r="J1075" s="99">
        <v>82499.337234497099</v>
      </c>
      <c r="K1075" s="99">
        <v>9.3535313960164803</v>
      </c>
      <c r="L1075" s="99">
        <v>199.28648585453601</v>
      </c>
      <c r="M1075" s="99">
        <v>51763.196133136698</v>
      </c>
      <c r="N1075" s="99">
        <v>3836.79326146841</v>
      </c>
      <c r="O1075" s="99">
        <v>0</v>
      </c>
      <c r="P1075" s="99">
        <v>60365.152784347498</v>
      </c>
      <c r="Q1075" s="99">
        <v>4566.9922084212303</v>
      </c>
      <c r="R1075" s="99">
        <v>0</v>
      </c>
      <c r="S1075" s="99">
        <v>4967.5068082809403</v>
      </c>
      <c r="T1075" s="99">
        <v>0</v>
      </c>
      <c r="U1075" s="99">
        <v>82497.771386146502</v>
      </c>
      <c r="V1075" s="99">
        <v>4407630.3068847703</v>
      </c>
      <c r="W1075" s="99">
        <v>0</v>
      </c>
      <c r="X1075" s="99">
        <v>665421.07995605504</v>
      </c>
      <c r="Y1075" s="99">
        <v>477473.66599273699</v>
      </c>
      <c r="Z1075" s="99">
        <v>558888.91479492199</v>
      </c>
      <c r="AA1075" s="99">
        <v>0</v>
      </c>
      <c r="AB1075" s="99">
        <v>0</v>
      </c>
      <c r="AC1075" s="99">
        <v>28381873.220214799</v>
      </c>
      <c r="AD1075" s="99">
        <v>985.76564501970995</v>
      </c>
      <c r="AE1075" s="99">
        <v>16023.600891828501</v>
      </c>
      <c r="AF1075" s="99">
        <v>2010266.6442565899</v>
      </c>
      <c r="AG1075" s="99">
        <v>403422.55837249802</v>
      </c>
      <c r="AH1075" s="99">
        <v>0</v>
      </c>
      <c r="AI1075" s="99">
        <v>2239060.2420043899</v>
      </c>
      <c r="AJ1075" s="99">
        <v>432118.14263915998</v>
      </c>
      <c r="AK1075" s="99">
        <v>0</v>
      </c>
      <c r="AL1075" s="99">
        <v>557455.81215667701</v>
      </c>
      <c r="AM1075" s="99">
        <v>0</v>
      </c>
      <c r="AN1075" s="99">
        <v>28355341.059814502</v>
      </c>
      <c r="AO1075" s="99">
        <v>44377817.393554702</v>
      </c>
      <c r="AP1075" s="99">
        <v>0</v>
      </c>
      <c r="AQ1075" s="99">
        <v>5869460.4813842801</v>
      </c>
      <c r="AR1075" s="99">
        <v>4097356.0115966802</v>
      </c>
      <c r="AS1075" s="99">
        <v>4784061.4143066397</v>
      </c>
      <c r="AT1075" s="99">
        <v>0</v>
      </c>
      <c r="AU1075" s="99">
        <v>0</v>
      </c>
      <c r="AV1075" s="99">
        <v>84958844.525390595</v>
      </c>
      <c r="AW1075" s="99">
        <v>3320.9658487737202</v>
      </c>
      <c r="AX1075" s="99">
        <v>170975.61160659799</v>
      </c>
      <c r="AY1075" s="99">
        <v>20414202.8291016</v>
      </c>
      <c r="AZ1075" s="99">
        <v>3749328.97686768</v>
      </c>
      <c r="BA1075" s="99">
        <v>0</v>
      </c>
      <c r="BB1075" s="99">
        <v>22177054.268066399</v>
      </c>
      <c r="BC1075" s="99">
        <v>3968957.29754639</v>
      </c>
      <c r="BD1075" s="99">
        <v>0</v>
      </c>
      <c r="BE1075" s="99">
        <v>4774880.2595825205</v>
      </c>
      <c r="BF1075" s="99">
        <v>0</v>
      </c>
      <c r="BG1075" s="99">
        <v>84857102.567382798</v>
      </c>
      <c r="BH1075" s="99">
        <v>12236783.212890601</v>
      </c>
      <c r="BI1075" s="99">
        <v>0</v>
      </c>
      <c r="BJ1075" s="99">
        <v>2511015.2556457501</v>
      </c>
      <c r="BK1075" s="99">
        <v>1690183.8580169701</v>
      </c>
      <c r="BL1075" s="99">
        <v>0</v>
      </c>
      <c r="BM1075" s="99">
        <v>0</v>
      </c>
      <c r="BN1075" s="99">
        <v>0</v>
      </c>
      <c r="BO1075" s="99">
        <v>0</v>
      </c>
      <c r="BP1075" s="99">
        <v>0</v>
      </c>
      <c r="BQ1075" s="99">
        <v>0</v>
      </c>
      <c r="BR1075" s="99">
        <v>6977963.0562133798</v>
      </c>
      <c r="BS1075" s="99">
        <v>1425396.7796783401</v>
      </c>
      <c r="BT1075" s="99">
        <v>0</v>
      </c>
      <c r="BU1075" s="99">
        <v>4322383.9099731399</v>
      </c>
      <c r="BV1075" s="99">
        <v>2215481.8607482901</v>
      </c>
      <c r="BW1075" s="99">
        <v>0</v>
      </c>
      <c r="BX1075" s="99">
        <v>1021842.20633698</v>
      </c>
      <c r="BY1075" s="99">
        <v>0</v>
      </c>
      <c r="BZ1075" s="99">
        <v>0</v>
      </c>
      <c r="CA1075" s="99">
        <v>120697.262251854</v>
      </c>
      <c r="CB1075" s="99">
        <v>5075872.53198242</v>
      </c>
      <c r="CC1075" s="99">
        <v>50233129.428222701</v>
      </c>
      <c r="CD1075" s="99">
        <v>14752639.4094238</v>
      </c>
      <c r="CE1075" s="99">
        <v>4973.3340570926703</v>
      </c>
      <c r="CF1075" s="99">
        <v>550669.80149841297</v>
      </c>
      <c r="CG1075" s="99">
        <v>4713920.3007202102</v>
      </c>
      <c r="CH1075" s="99">
        <v>0</v>
      </c>
      <c r="CI1075" s="99">
        <v>125672.182143211</v>
      </c>
      <c r="CJ1075" s="99">
        <v>5626421.1028442401</v>
      </c>
      <c r="CK1075" s="99">
        <v>54946659.1728516</v>
      </c>
      <c r="CL1075" s="99">
        <v>15711387.150634799</v>
      </c>
      <c r="CM1075" s="166">
        <v>207302.18840217599</v>
      </c>
      <c r="CN1075" s="166">
        <v>33919640.949218802</v>
      </c>
      <c r="CO1075" s="166">
        <v>139813269.48242199</v>
      </c>
      <c r="CP1075" s="99">
        <v>15711387.150634799</v>
      </c>
      <c r="CQ1075" s="99">
        <v>0</v>
      </c>
      <c r="CR1075" s="99">
        <v>0</v>
      </c>
      <c r="CS1075" s="99">
        <v>0</v>
      </c>
      <c r="CT1075" s="99">
        <v>0</v>
      </c>
      <c r="CU1075" s="98">
        <v>12583.336959677999</v>
      </c>
      <c r="CV1075" s="98">
        <v>86593.010616907995</v>
      </c>
      <c r="CW1075" s="98">
        <v>5626542.3334808331</v>
      </c>
      <c r="CX1075" s="98">
        <v>54947049.728942908</v>
      </c>
    </row>
    <row r="1076" spans="1:102" x14ac:dyDescent="0.2">
      <c r="A1076" s="98" t="s">
        <v>67</v>
      </c>
      <c r="B1076" s="100">
        <v>42614</v>
      </c>
      <c r="C1076" s="99">
        <v>108304.57945537601</v>
      </c>
      <c r="D1076" s="99">
        <v>0</v>
      </c>
      <c r="E1076" s="99">
        <v>12306.065484762201</v>
      </c>
      <c r="F1076" s="99">
        <v>10058.910274863199</v>
      </c>
      <c r="G1076" s="99">
        <v>4967.99007558823</v>
      </c>
      <c r="H1076" s="99">
        <v>0</v>
      </c>
      <c r="I1076" s="99">
        <v>0</v>
      </c>
      <c r="J1076" s="99">
        <v>81620.7413568497</v>
      </c>
      <c r="K1076" s="99">
        <v>8.9875022131018305</v>
      </c>
      <c r="L1076" s="99">
        <v>207.872007986531</v>
      </c>
      <c r="M1076" s="99">
        <v>51902.6936068535</v>
      </c>
      <c r="N1076" s="99">
        <v>3821.5745926201298</v>
      </c>
      <c r="O1076" s="99">
        <v>0</v>
      </c>
      <c r="P1076" s="99">
        <v>60293.1730098724</v>
      </c>
      <c r="Q1076" s="99">
        <v>4518.0337457656897</v>
      </c>
      <c r="R1076" s="99">
        <v>0</v>
      </c>
      <c r="S1076" s="99">
        <v>4955.9562056660698</v>
      </c>
      <c r="T1076" s="99">
        <v>0</v>
      </c>
      <c r="U1076" s="99">
        <v>81644.480406761199</v>
      </c>
      <c r="V1076" s="99">
        <v>4447660.49108887</v>
      </c>
      <c r="W1076" s="99">
        <v>0</v>
      </c>
      <c r="X1076" s="99">
        <v>644543.82350158703</v>
      </c>
      <c r="Y1076" s="99">
        <v>462875.00629425002</v>
      </c>
      <c r="Z1076" s="99">
        <v>561012.34104156506</v>
      </c>
      <c r="AA1076" s="99">
        <v>0</v>
      </c>
      <c r="AB1076" s="99">
        <v>0</v>
      </c>
      <c r="AC1076" s="99">
        <v>28053874.4616699</v>
      </c>
      <c r="AD1076" s="99">
        <v>856.42561306059395</v>
      </c>
      <c r="AE1076" s="99">
        <v>16129.355194568599</v>
      </c>
      <c r="AF1076" s="99">
        <v>2021524.8253784201</v>
      </c>
      <c r="AG1076" s="99">
        <v>403780.34054184001</v>
      </c>
      <c r="AH1076" s="99">
        <v>0</v>
      </c>
      <c r="AI1076" s="99">
        <v>2201192.61749268</v>
      </c>
      <c r="AJ1076" s="99">
        <v>433515.25552368199</v>
      </c>
      <c r="AK1076" s="99">
        <v>0</v>
      </c>
      <c r="AL1076" s="99">
        <v>559336.72265625</v>
      </c>
      <c r="AM1076" s="99">
        <v>0</v>
      </c>
      <c r="AN1076" s="99">
        <v>28057265.092041001</v>
      </c>
      <c r="AO1076" s="99">
        <v>45055830.504882798</v>
      </c>
      <c r="AP1076" s="99">
        <v>0</v>
      </c>
      <c r="AQ1076" s="99">
        <v>5664731.9183959998</v>
      </c>
      <c r="AR1076" s="99">
        <v>4003911.8857116699</v>
      </c>
      <c r="AS1076" s="99">
        <v>4823863.36047363</v>
      </c>
      <c r="AT1076" s="99">
        <v>0</v>
      </c>
      <c r="AU1076" s="99">
        <v>0</v>
      </c>
      <c r="AV1076" s="99">
        <v>84334717.256835893</v>
      </c>
      <c r="AW1076" s="99">
        <v>2899.4813535511498</v>
      </c>
      <c r="AX1076" s="99">
        <v>164436.496717453</v>
      </c>
      <c r="AY1076" s="99">
        <v>20756834.3508301</v>
      </c>
      <c r="AZ1076" s="99">
        <v>3772835.8385620099</v>
      </c>
      <c r="BA1076" s="99">
        <v>0</v>
      </c>
      <c r="BB1076" s="99">
        <v>21916173.458984401</v>
      </c>
      <c r="BC1076" s="99">
        <v>3994850.4621887198</v>
      </c>
      <c r="BD1076" s="99">
        <v>0</v>
      </c>
      <c r="BE1076" s="99">
        <v>4810275.2819213904</v>
      </c>
      <c r="BF1076" s="99">
        <v>0</v>
      </c>
      <c r="BG1076" s="99">
        <v>84392462.2734375</v>
      </c>
      <c r="BH1076" s="99">
        <v>12124531.0865479</v>
      </c>
      <c r="BI1076" s="99">
        <v>0</v>
      </c>
      <c r="BJ1076" s="99">
        <v>2407834.9834594699</v>
      </c>
      <c r="BK1076" s="99">
        <v>1633150.5026092499</v>
      </c>
      <c r="BL1076" s="99">
        <v>0</v>
      </c>
      <c r="BM1076" s="99">
        <v>0</v>
      </c>
      <c r="BN1076" s="99">
        <v>0</v>
      </c>
      <c r="BO1076" s="99">
        <v>0</v>
      </c>
      <c r="BP1076" s="99">
        <v>0</v>
      </c>
      <c r="BQ1076" s="99">
        <v>0</v>
      </c>
      <c r="BR1076" s="99">
        <v>6980890.4259643601</v>
      </c>
      <c r="BS1076" s="99">
        <v>1418546.58320618</v>
      </c>
      <c r="BT1076" s="99">
        <v>0</v>
      </c>
      <c r="BU1076" s="99">
        <v>3434964.12994385</v>
      </c>
      <c r="BV1076" s="99">
        <v>2204302.4696044899</v>
      </c>
      <c r="BW1076" s="99">
        <v>0</v>
      </c>
      <c r="BX1076" s="99">
        <v>847825.10700988804</v>
      </c>
      <c r="BY1076" s="99">
        <v>0</v>
      </c>
      <c r="BZ1076" s="99">
        <v>0</v>
      </c>
      <c r="CA1076" s="99">
        <v>120612.72757339499</v>
      </c>
      <c r="CB1076" s="99">
        <v>5086441.3688354502</v>
      </c>
      <c r="CC1076" s="99">
        <v>50750795.358886696</v>
      </c>
      <c r="CD1076" s="99">
        <v>14513071.4227295</v>
      </c>
      <c r="CE1076" s="99">
        <v>4966.5022919178</v>
      </c>
      <c r="CF1076" s="99">
        <v>564885.26155853295</v>
      </c>
      <c r="CG1076" s="99">
        <v>4860543.9980468797</v>
      </c>
      <c r="CH1076" s="99">
        <v>0</v>
      </c>
      <c r="CI1076" s="99">
        <v>125585.23386955301</v>
      </c>
      <c r="CJ1076" s="99">
        <v>5652227.0493774395</v>
      </c>
      <c r="CK1076" s="99">
        <v>55608859.432617202</v>
      </c>
      <c r="CL1076" s="99">
        <v>15465528.8360596</v>
      </c>
      <c r="CM1076" s="166">
        <v>206514.00082397499</v>
      </c>
      <c r="CN1076" s="166">
        <v>33761526.040527299</v>
      </c>
      <c r="CO1076" s="166">
        <v>139998960.34960899</v>
      </c>
      <c r="CP1076" s="99">
        <v>15465528.8360596</v>
      </c>
      <c r="CQ1076" s="99">
        <v>0</v>
      </c>
      <c r="CR1076" s="99">
        <v>0</v>
      </c>
      <c r="CS1076" s="99">
        <v>0</v>
      </c>
      <c r="CT1076" s="99">
        <v>0</v>
      </c>
      <c r="CU1076" s="98">
        <v>12321.783130162999</v>
      </c>
      <c r="CV1076" s="98">
        <v>85784.845369955001</v>
      </c>
      <c r="CW1076" s="98">
        <v>5651326.6303939829</v>
      </c>
      <c r="CX1076" s="98">
        <v>55611339.356933579</v>
      </c>
    </row>
    <row r="1077" spans="1:102" x14ac:dyDescent="0.2">
      <c r="A1077" s="98" t="s">
        <v>67</v>
      </c>
      <c r="B1077" s="100">
        <v>42705</v>
      </c>
      <c r="C1077" s="99">
        <v>108456.205389023</v>
      </c>
      <c r="D1077" s="99">
        <v>0</v>
      </c>
      <c r="E1077" s="99">
        <v>12107.8815274239</v>
      </c>
      <c r="F1077" s="99">
        <v>10004.453559994699</v>
      </c>
      <c r="G1077" s="99">
        <v>5053.2017076611501</v>
      </c>
      <c r="H1077" s="99">
        <v>0</v>
      </c>
      <c r="I1077" s="99">
        <v>0</v>
      </c>
      <c r="J1077" s="99">
        <v>81287.286479949995</v>
      </c>
      <c r="K1077" s="99">
        <v>8.2573273965390399</v>
      </c>
      <c r="L1077" s="99">
        <v>145.03092977777101</v>
      </c>
      <c r="M1077" s="99">
        <v>51971.979190826401</v>
      </c>
      <c r="N1077" s="99">
        <v>3851.33469742537</v>
      </c>
      <c r="O1077" s="99">
        <v>0</v>
      </c>
      <c r="P1077" s="99">
        <v>60186.849253177599</v>
      </c>
      <c r="Q1077" s="99">
        <v>4395.2535285949698</v>
      </c>
      <c r="R1077" s="99">
        <v>0</v>
      </c>
      <c r="S1077" s="99">
        <v>5035.2390734553301</v>
      </c>
      <c r="T1077" s="99">
        <v>0</v>
      </c>
      <c r="U1077" s="99">
        <v>81311.293004035993</v>
      </c>
      <c r="V1077" s="99">
        <v>4389574.9161377</v>
      </c>
      <c r="W1077" s="99">
        <v>0</v>
      </c>
      <c r="X1077" s="99">
        <v>624114.02769470203</v>
      </c>
      <c r="Y1077" s="99">
        <v>449040.79076385498</v>
      </c>
      <c r="Z1077" s="99">
        <v>561208.79141998303</v>
      </c>
      <c r="AA1077" s="99">
        <v>0</v>
      </c>
      <c r="AB1077" s="99">
        <v>0</v>
      </c>
      <c r="AC1077" s="99">
        <v>27897484.370361298</v>
      </c>
      <c r="AD1077" s="99">
        <v>790.81678342819202</v>
      </c>
      <c r="AE1077" s="99">
        <v>13902.9492943287</v>
      </c>
      <c r="AF1077" s="99">
        <v>2000098.07546997</v>
      </c>
      <c r="AG1077" s="99">
        <v>401748.31103515602</v>
      </c>
      <c r="AH1077" s="99">
        <v>0</v>
      </c>
      <c r="AI1077" s="99">
        <v>2154580.3235778799</v>
      </c>
      <c r="AJ1077" s="99">
        <v>429008.29339981102</v>
      </c>
      <c r="AK1077" s="99">
        <v>0</v>
      </c>
      <c r="AL1077" s="99">
        <v>559850.88510894799</v>
      </c>
      <c r="AM1077" s="99">
        <v>0</v>
      </c>
      <c r="AN1077" s="99">
        <v>27896445.191894501</v>
      </c>
      <c r="AO1077" s="99">
        <v>44676199.954589799</v>
      </c>
      <c r="AP1077" s="99">
        <v>0</v>
      </c>
      <c r="AQ1077" s="99">
        <v>5462343.0212402297</v>
      </c>
      <c r="AR1077" s="99">
        <v>3899338.7598877</v>
      </c>
      <c r="AS1077" s="99">
        <v>4848285.6254272498</v>
      </c>
      <c r="AT1077" s="99">
        <v>0</v>
      </c>
      <c r="AU1077" s="99">
        <v>0</v>
      </c>
      <c r="AV1077" s="99">
        <v>84373727.952148393</v>
      </c>
      <c r="AW1077" s="99">
        <v>2688.0357159376099</v>
      </c>
      <c r="AX1077" s="99">
        <v>104269.47911453201</v>
      </c>
      <c r="AY1077" s="99">
        <v>20563253.457031298</v>
      </c>
      <c r="AZ1077" s="99">
        <v>3775581.64245605</v>
      </c>
      <c r="BA1077" s="99">
        <v>0</v>
      </c>
      <c r="BB1077" s="99">
        <v>21598025.700683601</v>
      </c>
      <c r="BC1077" s="99">
        <v>3972422.9944457998</v>
      </c>
      <c r="BD1077" s="99">
        <v>0</v>
      </c>
      <c r="BE1077" s="99">
        <v>4834253.2788696298</v>
      </c>
      <c r="BF1077" s="99">
        <v>0</v>
      </c>
      <c r="BG1077" s="99">
        <v>84359919.926757798</v>
      </c>
      <c r="BH1077" s="99">
        <v>12167397.2264404</v>
      </c>
      <c r="BI1077" s="99">
        <v>0</v>
      </c>
      <c r="BJ1077" s="99">
        <v>2327990.1770629901</v>
      </c>
      <c r="BK1077" s="99">
        <v>1583305.1027984601</v>
      </c>
      <c r="BL1077" s="99">
        <v>0</v>
      </c>
      <c r="BM1077" s="99">
        <v>0</v>
      </c>
      <c r="BN1077" s="99">
        <v>0</v>
      </c>
      <c r="BO1077" s="99">
        <v>0</v>
      </c>
      <c r="BP1077" s="99">
        <v>0</v>
      </c>
      <c r="BQ1077" s="99">
        <v>0</v>
      </c>
      <c r="BR1077" s="99">
        <v>6933130.9470825205</v>
      </c>
      <c r="BS1077" s="99">
        <v>1421440.52912903</v>
      </c>
      <c r="BT1077" s="99">
        <v>0</v>
      </c>
      <c r="BU1077" s="99">
        <v>4123722.2299499498</v>
      </c>
      <c r="BV1077" s="99">
        <v>2176958.6586303702</v>
      </c>
      <c r="BW1077" s="99">
        <v>0</v>
      </c>
      <c r="BX1077" s="99">
        <v>972823.99650573696</v>
      </c>
      <c r="BY1077" s="99">
        <v>0</v>
      </c>
      <c r="BZ1077" s="99">
        <v>0</v>
      </c>
      <c r="CA1077" s="99">
        <v>120665.150966644</v>
      </c>
      <c r="CB1077" s="99">
        <v>5013472.1845703097</v>
      </c>
      <c r="CC1077" s="99">
        <v>50151101.897949196</v>
      </c>
      <c r="CD1077" s="99">
        <v>14499471.9731445</v>
      </c>
      <c r="CE1077" s="99">
        <v>5053.8002687096596</v>
      </c>
      <c r="CF1077" s="99">
        <v>564679.447471619</v>
      </c>
      <c r="CG1077" s="99">
        <v>4883346.0128784198</v>
      </c>
      <c r="CH1077" s="99">
        <v>0</v>
      </c>
      <c r="CI1077" s="99">
        <v>125721.5007267</v>
      </c>
      <c r="CJ1077" s="99">
        <v>5577286.8167114304</v>
      </c>
      <c r="CK1077" s="99">
        <v>55028346.094238304</v>
      </c>
      <c r="CL1077" s="99">
        <v>15466094.224609399</v>
      </c>
      <c r="CM1077" s="166">
        <v>206037.168867111</v>
      </c>
      <c r="CN1077" s="166">
        <v>33574007.770507798</v>
      </c>
      <c r="CO1077" s="166">
        <v>139667710.80273399</v>
      </c>
      <c r="CP1077" s="99">
        <v>15466094.224609399</v>
      </c>
      <c r="CQ1077" s="99">
        <v>0</v>
      </c>
      <c r="CR1077" s="99">
        <v>0</v>
      </c>
      <c r="CS1077" s="99">
        <v>0</v>
      </c>
      <c r="CT1077" s="99">
        <v>0</v>
      </c>
      <c r="CU1077" s="98">
        <v>12125.226014194001</v>
      </c>
      <c r="CV1077" s="98">
        <v>85464.927574279995</v>
      </c>
      <c r="CW1077" s="98">
        <v>5578151.6320419284</v>
      </c>
      <c r="CX1077" s="98">
        <v>55034447.910827614</v>
      </c>
    </row>
    <row r="1078" spans="1:102" x14ac:dyDescent="0.2">
      <c r="A1078" s="98" t="s">
        <v>67</v>
      </c>
      <c r="B1078" s="100">
        <v>42795</v>
      </c>
      <c r="C1078" s="99">
        <v>109158.140651703</v>
      </c>
      <c r="D1078" s="99">
        <v>0</v>
      </c>
      <c r="E1078" s="99">
        <v>11929.261956214899</v>
      </c>
      <c r="F1078" s="99">
        <v>9842.4655619859695</v>
      </c>
      <c r="G1078" s="99">
        <v>5121.2442045807802</v>
      </c>
      <c r="H1078" s="99">
        <v>0</v>
      </c>
      <c r="I1078" s="99">
        <v>0</v>
      </c>
      <c r="J1078" s="99">
        <v>80670.693074226394</v>
      </c>
      <c r="K1078" s="99">
        <v>7.2999106938368596</v>
      </c>
      <c r="L1078" s="99">
        <v>156.63318432308699</v>
      </c>
      <c r="M1078" s="99">
        <v>52262.9368772507</v>
      </c>
      <c r="N1078" s="99">
        <v>3844.2722954154001</v>
      </c>
      <c r="O1078" s="99">
        <v>0</v>
      </c>
      <c r="P1078" s="99">
        <v>60304.780023097999</v>
      </c>
      <c r="Q1078" s="99">
        <v>4418.42028522491</v>
      </c>
      <c r="R1078" s="99">
        <v>0</v>
      </c>
      <c r="S1078" s="99">
        <v>5109.4221411943399</v>
      </c>
      <c r="T1078" s="99">
        <v>0</v>
      </c>
      <c r="U1078" s="99">
        <v>80656.590922355696</v>
      </c>
      <c r="V1078" s="99">
        <v>4439953.8805542002</v>
      </c>
      <c r="W1078" s="99">
        <v>0</v>
      </c>
      <c r="X1078" s="99">
        <v>602195.13334655797</v>
      </c>
      <c r="Y1078" s="99">
        <v>437302.37287902797</v>
      </c>
      <c r="Z1078" s="99">
        <v>574124.48482513404</v>
      </c>
      <c r="AA1078" s="99">
        <v>0</v>
      </c>
      <c r="AB1078" s="99">
        <v>0</v>
      </c>
      <c r="AC1078" s="99">
        <v>27760002.511962902</v>
      </c>
      <c r="AD1078" s="99">
        <v>538.72594908624899</v>
      </c>
      <c r="AE1078" s="99">
        <v>10651.5468279123</v>
      </c>
      <c r="AF1078" s="99">
        <v>1998652.72529602</v>
      </c>
      <c r="AG1078" s="99">
        <v>400192.40455246001</v>
      </c>
      <c r="AH1078" s="99">
        <v>0</v>
      </c>
      <c r="AI1078" s="99">
        <v>2226037.7161560101</v>
      </c>
      <c r="AJ1078" s="99">
        <v>436325.83671569801</v>
      </c>
      <c r="AK1078" s="99">
        <v>0</v>
      </c>
      <c r="AL1078" s="99">
        <v>571182.173622131</v>
      </c>
      <c r="AM1078" s="99">
        <v>0</v>
      </c>
      <c r="AN1078" s="99">
        <v>27741675.620117199</v>
      </c>
      <c r="AO1078" s="99">
        <v>45479049.0009766</v>
      </c>
      <c r="AP1078" s="99">
        <v>0</v>
      </c>
      <c r="AQ1078" s="99">
        <v>5351075.5783691397</v>
      </c>
      <c r="AR1078" s="99">
        <v>3794984.87780762</v>
      </c>
      <c r="AS1078" s="99">
        <v>4967935.8431396503</v>
      </c>
      <c r="AT1078" s="99">
        <v>0</v>
      </c>
      <c r="AU1078" s="99">
        <v>0</v>
      </c>
      <c r="AV1078" s="99">
        <v>84182223.063476607</v>
      </c>
      <c r="AW1078" s="99">
        <v>1829.73405405879</v>
      </c>
      <c r="AX1078" s="99">
        <v>112787.287337303</v>
      </c>
      <c r="AY1078" s="99">
        <v>20653961.482177701</v>
      </c>
      <c r="AZ1078" s="99">
        <v>3785175.4836730999</v>
      </c>
      <c r="BA1078" s="99">
        <v>0</v>
      </c>
      <c r="BB1078" s="99">
        <v>22489257.966064502</v>
      </c>
      <c r="BC1078" s="99">
        <v>4080380.3800353999</v>
      </c>
      <c r="BD1078" s="99">
        <v>0</v>
      </c>
      <c r="BE1078" s="99">
        <v>4940754.7463989304</v>
      </c>
      <c r="BF1078" s="99">
        <v>0</v>
      </c>
      <c r="BG1078" s="99">
        <v>84126986.3828125</v>
      </c>
      <c r="BH1078" s="99">
        <v>12521726.772583</v>
      </c>
      <c r="BI1078" s="99">
        <v>0</v>
      </c>
      <c r="BJ1078" s="99">
        <v>2295585.7889404302</v>
      </c>
      <c r="BK1078" s="99">
        <v>1547023.73643494</v>
      </c>
      <c r="BL1078" s="99">
        <v>0</v>
      </c>
      <c r="BM1078" s="99">
        <v>0</v>
      </c>
      <c r="BN1078" s="99">
        <v>0</v>
      </c>
      <c r="BO1078" s="99">
        <v>0</v>
      </c>
      <c r="BP1078" s="99">
        <v>0</v>
      </c>
      <c r="BQ1078" s="99">
        <v>0</v>
      </c>
      <c r="BR1078" s="99">
        <v>7070948.6142578097</v>
      </c>
      <c r="BS1078" s="99">
        <v>1425336.8182373</v>
      </c>
      <c r="BT1078" s="99">
        <v>0</v>
      </c>
      <c r="BU1078" s="99">
        <v>4199785.94995117</v>
      </c>
      <c r="BV1078" s="99">
        <v>2201150.59457397</v>
      </c>
      <c r="BW1078" s="99">
        <v>0</v>
      </c>
      <c r="BX1078" s="99">
        <v>1032863.92628479</v>
      </c>
      <c r="BY1078" s="99">
        <v>0</v>
      </c>
      <c r="BZ1078" s="99">
        <v>0</v>
      </c>
      <c r="CA1078" s="99">
        <v>120993.198283195</v>
      </c>
      <c r="CB1078" s="99">
        <v>5047831.0545654297</v>
      </c>
      <c r="CC1078" s="99">
        <v>50849475.2666016</v>
      </c>
      <c r="CD1078" s="99">
        <v>14822627.3469238</v>
      </c>
      <c r="CE1078" s="99">
        <v>5123.5831454992303</v>
      </c>
      <c r="CF1078" s="99">
        <v>571986.16599273705</v>
      </c>
      <c r="CG1078" s="99">
        <v>4945261.9285278302</v>
      </c>
      <c r="CH1078" s="99">
        <v>0</v>
      </c>
      <c r="CI1078" s="99">
        <v>126104.374173164</v>
      </c>
      <c r="CJ1078" s="99">
        <v>5619441.01806641</v>
      </c>
      <c r="CK1078" s="99">
        <v>55793477.019042999</v>
      </c>
      <c r="CL1078" s="99">
        <v>15829314.5856934</v>
      </c>
      <c r="CM1078" s="166">
        <v>205804.385700226</v>
      </c>
      <c r="CN1078" s="166">
        <v>33309166.409912098</v>
      </c>
      <c r="CO1078" s="166">
        <v>139869965.36914101</v>
      </c>
      <c r="CP1078" s="99">
        <v>15829314.5856934</v>
      </c>
      <c r="CQ1078" s="99">
        <v>0</v>
      </c>
      <c r="CR1078" s="99">
        <v>0</v>
      </c>
      <c r="CS1078" s="99">
        <v>0</v>
      </c>
      <c r="CT1078" s="99">
        <v>0</v>
      </c>
      <c r="CU1078" s="98">
        <v>11929.582136823999</v>
      </c>
      <c r="CV1078" s="98">
        <v>84850.233474249995</v>
      </c>
      <c r="CW1078" s="98">
        <v>5619817.2205581665</v>
      </c>
      <c r="CX1078" s="98">
        <v>55794737.195129432</v>
      </c>
    </row>
    <row r="1079" spans="1:102" x14ac:dyDescent="0.2">
      <c r="A1079" s="98" t="s">
        <v>67</v>
      </c>
      <c r="B1079" s="100">
        <v>42887</v>
      </c>
      <c r="C1079" s="99">
        <v>108629.00389576</v>
      </c>
      <c r="D1079" s="99">
        <v>0</v>
      </c>
      <c r="E1079" s="99">
        <v>11770.3753620386</v>
      </c>
      <c r="F1079" s="99">
        <v>9758.5211758613605</v>
      </c>
      <c r="G1079" s="99">
        <v>5139.8114190101596</v>
      </c>
      <c r="H1079" s="99">
        <v>0</v>
      </c>
      <c r="I1079" s="99">
        <v>0</v>
      </c>
      <c r="J1079" s="99">
        <v>80076.275647163406</v>
      </c>
      <c r="K1079" s="99">
        <v>5.6240817266516396</v>
      </c>
      <c r="L1079" s="99">
        <v>179.621899101883</v>
      </c>
      <c r="M1079" s="99">
        <v>52024.293560504899</v>
      </c>
      <c r="N1079" s="99">
        <v>3810.22641411424</v>
      </c>
      <c r="O1079" s="99">
        <v>0</v>
      </c>
      <c r="P1079" s="99">
        <v>59977.028112411499</v>
      </c>
      <c r="Q1079" s="99">
        <v>4352.4885559678096</v>
      </c>
      <c r="R1079" s="99">
        <v>0</v>
      </c>
      <c r="S1079" s="99">
        <v>5140.2542445659601</v>
      </c>
      <c r="T1079" s="99">
        <v>0</v>
      </c>
      <c r="U1079" s="99">
        <v>80048.219082832293</v>
      </c>
      <c r="V1079" s="99">
        <v>4409958.3171997098</v>
      </c>
      <c r="W1079" s="99">
        <v>0</v>
      </c>
      <c r="X1079" s="99">
        <v>578651.27626037598</v>
      </c>
      <c r="Y1079" s="99">
        <v>419800.170310974</v>
      </c>
      <c r="Z1079" s="99">
        <v>568293.50966644299</v>
      </c>
      <c r="AA1079" s="99">
        <v>0</v>
      </c>
      <c r="AB1079" s="99">
        <v>0</v>
      </c>
      <c r="AC1079" s="99">
        <v>27470875.111572299</v>
      </c>
      <c r="AD1079" s="99">
        <v>489.48307504877403</v>
      </c>
      <c r="AE1079" s="99">
        <v>11262.383129239101</v>
      </c>
      <c r="AF1079" s="99">
        <v>1986663.55430603</v>
      </c>
      <c r="AG1079" s="99">
        <v>392797.46760177601</v>
      </c>
      <c r="AH1079" s="99">
        <v>0</v>
      </c>
      <c r="AI1079" s="99">
        <v>2153344.8579406701</v>
      </c>
      <c r="AJ1079" s="99">
        <v>421214.26741409302</v>
      </c>
      <c r="AK1079" s="99">
        <v>0</v>
      </c>
      <c r="AL1079" s="99">
        <v>567704.95722961402</v>
      </c>
      <c r="AM1079" s="99">
        <v>0</v>
      </c>
      <c r="AN1079" s="99">
        <v>27492420.323974598</v>
      </c>
      <c r="AO1079" s="99">
        <v>45420359.085449196</v>
      </c>
      <c r="AP1079" s="99">
        <v>0</v>
      </c>
      <c r="AQ1079" s="99">
        <v>5106978.9993286096</v>
      </c>
      <c r="AR1079" s="99">
        <v>3653182.8050842299</v>
      </c>
      <c r="AS1079" s="99">
        <v>4933387.8231811495</v>
      </c>
      <c r="AT1079" s="99">
        <v>0</v>
      </c>
      <c r="AU1079" s="99">
        <v>0</v>
      </c>
      <c r="AV1079" s="99">
        <v>83837780.634765595</v>
      </c>
      <c r="AW1079" s="99">
        <v>1680.7871416658199</v>
      </c>
      <c r="AX1079" s="99">
        <v>126779.27153587301</v>
      </c>
      <c r="AY1079" s="99">
        <v>20675923.441650402</v>
      </c>
      <c r="AZ1079" s="99">
        <v>3716790.4216613802</v>
      </c>
      <c r="BA1079" s="99">
        <v>0</v>
      </c>
      <c r="BB1079" s="99">
        <v>21832841.534667999</v>
      </c>
      <c r="BC1079" s="99">
        <v>3950184.99572754</v>
      </c>
      <c r="BD1079" s="99">
        <v>0</v>
      </c>
      <c r="BE1079" s="99">
        <v>4930398.6193237295</v>
      </c>
      <c r="BF1079" s="99">
        <v>0</v>
      </c>
      <c r="BG1079" s="99">
        <v>83864723.292968795</v>
      </c>
      <c r="BH1079" s="99">
        <v>12243190.751586899</v>
      </c>
      <c r="BI1079" s="99">
        <v>0</v>
      </c>
      <c r="BJ1079" s="99">
        <v>2220209.1542358398</v>
      </c>
      <c r="BK1079" s="99">
        <v>1503915.8367157001</v>
      </c>
      <c r="BL1079" s="99">
        <v>0</v>
      </c>
      <c r="BM1079" s="99">
        <v>0</v>
      </c>
      <c r="BN1079" s="99">
        <v>0</v>
      </c>
      <c r="BO1079" s="99">
        <v>0</v>
      </c>
      <c r="BP1079" s="99">
        <v>0</v>
      </c>
      <c r="BQ1079" s="99">
        <v>0</v>
      </c>
      <c r="BR1079" s="99">
        <v>7012408.3704223596</v>
      </c>
      <c r="BS1079" s="99">
        <v>1397016.43309021</v>
      </c>
      <c r="BT1079" s="99">
        <v>0</v>
      </c>
      <c r="BU1079" s="99">
        <v>4154417.8599548298</v>
      </c>
      <c r="BV1079" s="99">
        <v>2163181.1291809101</v>
      </c>
      <c r="BW1079" s="99">
        <v>0</v>
      </c>
      <c r="BX1079" s="99">
        <v>1047463.91625214</v>
      </c>
      <c r="BY1079" s="99">
        <v>0</v>
      </c>
      <c r="BZ1079" s="99">
        <v>0</v>
      </c>
      <c r="CA1079" s="99">
        <v>120367.84914875</v>
      </c>
      <c r="CB1079" s="99">
        <v>4987810.3623046903</v>
      </c>
      <c r="CC1079" s="99">
        <v>50580438.333007798</v>
      </c>
      <c r="CD1079" s="99">
        <v>14469596.9107666</v>
      </c>
      <c r="CE1079" s="99">
        <v>5134.7322388291404</v>
      </c>
      <c r="CF1079" s="99">
        <v>575584.67489624</v>
      </c>
      <c r="CG1079" s="99">
        <v>4996490.2877197303</v>
      </c>
      <c r="CH1079" s="99">
        <v>0</v>
      </c>
      <c r="CI1079" s="99">
        <v>125502.31842041</v>
      </c>
      <c r="CJ1079" s="99">
        <v>5561894.5797119103</v>
      </c>
      <c r="CK1079" s="99">
        <v>55569236.65625</v>
      </c>
      <c r="CL1079" s="99">
        <v>15448825.696533199</v>
      </c>
      <c r="CM1079" s="166">
        <v>204685.624959946</v>
      </c>
      <c r="CN1079" s="166">
        <v>33122617.8984375</v>
      </c>
      <c r="CO1079" s="166">
        <v>139747614.09570301</v>
      </c>
      <c r="CP1079" s="99">
        <v>15448825.696533199</v>
      </c>
      <c r="CQ1079" s="99">
        <v>0</v>
      </c>
      <c r="CR1079" s="99">
        <v>0</v>
      </c>
      <c r="CS1079" s="99">
        <v>0</v>
      </c>
      <c r="CT1079" s="99">
        <v>0</v>
      </c>
      <c r="CU1079" s="98">
        <v>11771.870797367001</v>
      </c>
      <c r="CV1079" s="98">
        <v>84252.764250256005</v>
      </c>
      <c r="CW1079" s="98">
        <v>5563395.0372009305</v>
      </c>
      <c r="CX1079" s="98">
        <v>55576928.620727524</v>
      </c>
    </row>
    <row r="1080" spans="1:102" x14ac:dyDescent="0.2">
      <c r="A1080" s="98" t="s">
        <v>67</v>
      </c>
      <c r="B1080" s="100">
        <v>42979</v>
      </c>
      <c r="C1080" s="99">
        <v>108467.948304176</v>
      </c>
      <c r="D1080" s="99">
        <v>0</v>
      </c>
      <c r="E1080" s="99">
        <v>11635.2224828005</v>
      </c>
      <c r="F1080" s="99">
        <v>9671.7326366901398</v>
      </c>
      <c r="G1080" s="99">
        <v>5242.6073005199396</v>
      </c>
      <c r="H1080" s="99">
        <v>0</v>
      </c>
      <c r="I1080" s="99">
        <v>0</v>
      </c>
      <c r="J1080" s="99">
        <v>79509.390579223604</v>
      </c>
      <c r="K1080" s="99">
        <v>4.9675510057713801</v>
      </c>
      <c r="L1080" s="99">
        <v>195.690184330568</v>
      </c>
      <c r="M1080" s="99">
        <v>52074.164617538503</v>
      </c>
      <c r="N1080" s="99">
        <v>3777.0182487666598</v>
      </c>
      <c r="O1080" s="99">
        <v>0</v>
      </c>
      <c r="P1080" s="99">
        <v>60008.909999370597</v>
      </c>
      <c r="Q1080" s="99">
        <v>4288.8627994656599</v>
      </c>
      <c r="R1080" s="99">
        <v>0</v>
      </c>
      <c r="S1080" s="99">
        <v>5229.3757638931302</v>
      </c>
      <c r="T1080" s="99">
        <v>0</v>
      </c>
      <c r="U1080" s="99">
        <v>79565.730575561494</v>
      </c>
      <c r="V1080" s="99">
        <v>4382648.7106933603</v>
      </c>
      <c r="W1080" s="99">
        <v>0</v>
      </c>
      <c r="X1080" s="99">
        <v>560610.66718292201</v>
      </c>
      <c r="Y1080" s="99">
        <v>409613.44052886998</v>
      </c>
      <c r="Z1080" s="99">
        <v>574630.27016448998</v>
      </c>
      <c r="AA1080" s="99">
        <v>0</v>
      </c>
      <c r="AB1080" s="99">
        <v>0</v>
      </c>
      <c r="AC1080" s="99">
        <v>27295027.4841309</v>
      </c>
      <c r="AD1080" s="99">
        <v>497.36641535162897</v>
      </c>
      <c r="AE1080" s="99">
        <v>14757.034285068499</v>
      </c>
      <c r="AF1080" s="99">
        <v>1973481.8388671901</v>
      </c>
      <c r="AG1080" s="99">
        <v>382646.92042923003</v>
      </c>
      <c r="AH1080" s="99">
        <v>0</v>
      </c>
      <c r="AI1080" s="99">
        <v>2126473.4262695299</v>
      </c>
      <c r="AJ1080" s="99">
        <v>420744.42102432298</v>
      </c>
      <c r="AK1080" s="99">
        <v>0</v>
      </c>
      <c r="AL1080" s="99">
        <v>572937.41946411098</v>
      </c>
      <c r="AM1080" s="99">
        <v>0</v>
      </c>
      <c r="AN1080" s="99">
        <v>27297107.895263702</v>
      </c>
      <c r="AO1080" s="99">
        <v>45449180.2822266</v>
      </c>
      <c r="AP1080" s="99">
        <v>0</v>
      </c>
      <c r="AQ1080" s="99">
        <v>4934916.7245483398</v>
      </c>
      <c r="AR1080" s="99">
        <v>3561704.8190918001</v>
      </c>
      <c r="AS1080" s="99">
        <v>4999713.6112670898</v>
      </c>
      <c r="AT1080" s="99">
        <v>0</v>
      </c>
      <c r="AU1080" s="99">
        <v>0</v>
      </c>
      <c r="AV1080" s="99">
        <v>83723433.904296905</v>
      </c>
      <c r="AW1080" s="99">
        <v>1714.24915586412</v>
      </c>
      <c r="AX1080" s="99">
        <v>140250.634101868</v>
      </c>
      <c r="AY1080" s="99">
        <v>20673928.850341801</v>
      </c>
      <c r="AZ1080" s="99">
        <v>3651618.71343994</v>
      </c>
      <c r="BA1080" s="99">
        <v>0</v>
      </c>
      <c r="BB1080" s="99">
        <v>21764269.262207001</v>
      </c>
      <c r="BC1080" s="99">
        <v>3968721.1791381799</v>
      </c>
      <c r="BD1080" s="99">
        <v>0</v>
      </c>
      <c r="BE1080" s="99">
        <v>4986781.5253906297</v>
      </c>
      <c r="BF1080" s="99">
        <v>0</v>
      </c>
      <c r="BG1080" s="99">
        <v>83766357.654296905</v>
      </c>
      <c r="BH1080" s="99">
        <v>12184296.109375</v>
      </c>
      <c r="BI1080" s="99">
        <v>0</v>
      </c>
      <c r="BJ1080" s="99">
        <v>2163228.2323913602</v>
      </c>
      <c r="BK1080" s="99">
        <v>1463223.1181488</v>
      </c>
      <c r="BL1080" s="99">
        <v>0</v>
      </c>
      <c r="BM1080" s="99">
        <v>0</v>
      </c>
      <c r="BN1080" s="99">
        <v>0</v>
      </c>
      <c r="BO1080" s="99">
        <v>0</v>
      </c>
      <c r="BP1080" s="99">
        <v>0</v>
      </c>
      <c r="BQ1080" s="99">
        <v>0</v>
      </c>
      <c r="BR1080" s="99">
        <v>6996670.3350830097</v>
      </c>
      <c r="BS1080" s="99">
        <v>1370901.1106872601</v>
      </c>
      <c r="BT1080" s="99">
        <v>0</v>
      </c>
      <c r="BU1080" s="99">
        <v>3317258.3599548298</v>
      </c>
      <c r="BV1080" s="99">
        <v>2156040.71270752</v>
      </c>
      <c r="BW1080" s="99">
        <v>0</v>
      </c>
      <c r="BX1080" s="99">
        <v>871183.91695404099</v>
      </c>
      <c r="BY1080" s="99">
        <v>0</v>
      </c>
      <c r="BZ1080" s="99">
        <v>0</v>
      </c>
      <c r="CA1080" s="99">
        <v>120109.612820625</v>
      </c>
      <c r="CB1080" s="99">
        <v>4935689.7738647498</v>
      </c>
      <c r="CC1080" s="99">
        <v>50358968.979980499</v>
      </c>
      <c r="CD1080" s="99">
        <v>14335375.2573242</v>
      </c>
      <c r="CE1080" s="99">
        <v>5247.7142766118104</v>
      </c>
      <c r="CF1080" s="99">
        <v>579665.77497863804</v>
      </c>
      <c r="CG1080" s="99">
        <v>5049981.74035645</v>
      </c>
      <c r="CH1080" s="99">
        <v>0</v>
      </c>
      <c r="CI1080" s="99">
        <v>125371.1247015</v>
      </c>
      <c r="CJ1080" s="99">
        <v>5515876.91296387</v>
      </c>
      <c r="CK1080" s="99">
        <v>55406466.894042999</v>
      </c>
      <c r="CL1080" s="99">
        <v>15320084.9846191</v>
      </c>
      <c r="CM1080" s="166">
        <v>204061.304765701</v>
      </c>
      <c r="CN1080" s="166">
        <v>32957294.354247998</v>
      </c>
      <c r="CO1080" s="166">
        <v>139302895.58398399</v>
      </c>
      <c r="CP1080" s="99">
        <v>15320084.9846191</v>
      </c>
      <c r="CQ1080" s="99">
        <v>0</v>
      </c>
      <c r="CR1080" s="99">
        <v>0</v>
      </c>
      <c r="CS1080" s="99">
        <v>0</v>
      </c>
      <c r="CT1080" s="99">
        <v>0</v>
      </c>
      <c r="CU1080" s="98">
        <v>11642.204429244</v>
      </c>
      <c r="CV1080" s="98">
        <v>83836.460289801995</v>
      </c>
      <c r="CW1080" s="98">
        <v>5515355.5488433875</v>
      </c>
      <c r="CX1080" s="98">
        <v>55408950.720336951</v>
      </c>
    </row>
    <row r="1081" spans="1:102" x14ac:dyDescent="0.2">
      <c r="A1081" s="98" t="s">
        <v>67</v>
      </c>
      <c r="B1081" s="100">
        <v>43070</v>
      </c>
      <c r="C1081" s="99">
        <v>109229.137062073</v>
      </c>
      <c r="D1081" s="99">
        <v>0</v>
      </c>
      <c r="E1081" s="99">
        <v>11611.841873765001</v>
      </c>
      <c r="F1081" s="99">
        <v>9740.9034960269892</v>
      </c>
      <c r="G1081" s="99">
        <v>5265.15032625198</v>
      </c>
      <c r="H1081" s="99">
        <v>0</v>
      </c>
      <c r="I1081" s="99">
        <v>0</v>
      </c>
      <c r="J1081" s="99">
        <v>78639.136543273897</v>
      </c>
      <c r="K1081" s="99">
        <v>5.1445180404698503</v>
      </c>
      <c r="L1081" s="99">
        <v>161.57320437021599</v>
      </c>
      <c r="M1081" s="99">
        <v>52539.973493576101</v>
      </c>
      <c r="N1081" s="99">
        <v>3723.2284121215298</v>
      </c>
      <c r="O1081" s="99">
        <v>0</v>
      </c>
      <c r="P1081" s="99">
        <v>60032.327043056503</v>
      </c>
      <c r="Q1081" s="99">
        <v>4253.3285244107201</v>
      </c>
      <c r="R1081" s="99">
        <v>0</v>
      </c>
      <c r="S1081" s="99">
        <v>5244.0223132371902</v>
      </c>
      <c r="T1081" s="99">
        <v>0</v>
      </c>
      <c r="U1081" s="99">
        <v>78659.310070991502</v>
      </c>
      <c r="V1081" s="99">
        <v>4362427.3319702102</v>
      </c>
      <c r="W1081" s="99">
        <v>0</v>
      </c>
      <c r="X1081" s="99">
        <v>552518.28342437698</v>
      </c>
      <c r="Y1081" s="99">
        <v>404862.89021682699</v>
      </c>
      <c r="Z1081" s="99">
        <v>579402.343070984</v>
      </c>
      <c r="AA1081" s="99">
        <v>0</v>
      </c>
      <c r="AB1081" s="99">
        <v>0</v>
      </c>
      <c r="AC1081" s="99">
        <v>27252100.026855499</v>
      </c>
      <c r="AD1081" s="99">
        <v>455.827431075275</v>
      </c>
      <c r="AE1081" s="99">
        <v>11560.060138106301</v>
      </c>
      <c r="AF1081" s="99">
        <v>1981271.2192993199</v>
      </c>
      <c r="AG1081" s="99">
        <v>371675.51915359503</v>
      </c>
      <c r="AH1081" s="99">
        <v>0</v>
      </c>
      <c r="AI1081" s="99">
        <v>2131880.0286560101</v>
      </c>
      <c r="AJ1081" s="99">
        <v>418003.318229675</v>
      </c>
      <c r="AK1081" s="99">
        <v>0</v>
      </c>
      <c r="AL1081" s="99">
        <v>577286.606742859</v>
      </c>
      <c r="AM1081" s="99">
        <v>0</v>
      </c>
      <c r="AN1081" s="99">
        <v>27249637.182128899</v>
      </c>
      <c r="AO1081" s="99">
        <v>45521411.605957001</v>
      </c>
      <c r="AP1081" s="99">
        <v>0</v>
      </c>
      <c r="AQ1081" s="99">
        <v>4919027.5101318397</v>
      </c>
      <c r="AR1081" s="99">
        <v>3546517.5072631799</v>
      </c>
      <c r="AS1081" s="99">
        <v>5050110.2492065402</v>
      </c>
      <c r="AT1081" s="99">
        <v>0</v>
      </c>
      <c r="AU1081" s="99">
        <v>0</v>
      </c>
      <c r="AV1081" s="99">
        <v>83909500.875</v>
      </c>
      <c r="AW1081" s="99">
        <v>1570.1219301819799</v>
      </c>
      <c r="AX1081" s="99">
        <v>122786.993124008</v>
      </c>
      <c r="AY1081" s="99">
        <v>20897676.724121101</v>
      </c>
      <c r="AZ1081" s="99">
        <v>3573910.6098938002</v>
      </c>
      <c r="BA1081" s="99">
        <v>0</v>
      </c>
      <c r="BB1081" s="99">
        <v>21844897.7966309</v>
      </c>
      <c r="BC1081" s="99">
        <v>3998256.9504394499</v>
      </c>
      <c r="BD1081" s="99">
        <v>0</v>
      </c>
      <c r="BE1081" s="99">
        <v>5035758.26098633</v>
      </c>
      <c r="BF1081" s="99">
        <v>0</v>
      </c>
      <c r="BG1081" s="99">
        <v>83921558.665039107</v>
      </c>
      <c r="BH1081" s="99">
        <v>12383190.5740967</v>
      </c>
      <c r="BI1081" s="99">
        <v>0</v>
      </c>
      <c r="BJ1081" s="99">
        <v>2114488.5746459998</v>
      </c>
      <c r="BK1081" s="99">
        <v>1442469.22795105</v>
      </c>
      <c r="BL1081" s="99">
        <v>0</v>
      </c>
      <c r="BM1081" s="99">
        <v>0</v>
      </c>
      <c r="BN1081" s="99">
        <v>0</v>
      </c>
      <c r="BO1081" s="99">
        <v>0</v>
      </c>
      <c r="BP1081" s="99">
        <v>0</v>
      </c>
      <c r="BQ1081" s="99">
        <v>0</v>
      </c>
      <c r="BR1081" s="99">
        <v>7103334.3303222703</v>
      </c>
      <c r="BS1081" s="99">
        <v>1343854.79649353</v>
      </c>
      <c r="BT1081" s="99">
        <v>0</v>
      </c>
      <c r="BU1081" s="99">
        <v>4084508.2799682599</v>
      </c>
      <c r="BV1081" s="99">
        <v>2137574.7651977502</v>
      </c>
      <c r="BW1081" s="99">
        <v>0</v>
      </c>
      <c r="BX1081" s="99">
        <v>1006323.07646179</v>
      </c>
      <c r="BY1081" s="99">
        <v>0</v>
      </c>
      <c r="BZ1081" s="99">
        <v>0</v>
      </c>
      <c r="CA1081" s="99">
        <v>120990.38031101201</v>
      </c>
      <c r="CB1081" s="99">
        <v>4915680.6015625</v>
      </c>
      <c r="CC1081" s="99">
        <v>50472455.892089799</v>
      </c>
      <c r="CD1081" s="99">
        <v>14499715.5040283</v>
      </c>
      <c r="CE1081" s="99">
        <v>5262.5287692546799</v>
      </c>
      <c r="CF1081" s="99">
        <v>583320.51409912098</v>
      </c>
      <c r="CG1081" s="99">
        <v>5085963.0978393601</v>
      </c>
      <c r="CH1081" s="99">
        <v>0</v>
      </c>
      <c r="CI1081" s="99">
        <v>126257.493080139</v>
      </c>
      <c r="CJ1081" s="99">
        <v>5497440.0944213904</v>
      </c>
      <c r="CK1081" s="99">
        <v>55549843.142578103</v>
      </c>
      <c r="CL1081" s="99">
        <v>15498375.4771729</v>
      </c>
      <c r="CM1081" s="166">
        <v>203832.434898376</v>
      </c>
      <c r="CN1081" s="166">
        <v>32796954.019775402</v>
      </c>
      <c r="CO1081" s="166">
        <v>139659855.81835899</v>
      </c>
      <c r="CP1081" s="99">
        <v>15498375.4771729</v>
      </c>
      <c r="CQ1081" s="99">
        <v>0</v>
      </c>
      <c r="CR1081" s="99">
        <v>0</v>
      </c>
      <c r="CS1081" s="99">
        <v>0</v>
      </c>
      <c r="CT1081" s="99">
        <v>0</v>
      </c>
      <c r="CU1081" s="98">
        <v>11623.523460021001</v>
      </c>
      <c r="CV1081" s="98">
        <v>82960.786615007994</v>
      </c>
      <c r="CW1081" s="98">
        <v>5499001.1156616211</v>
      </c>
      <c r="CX1081" s="98">
        <v>55558418.989929162</v>
      </c>
    </row>
    <row r="1082" spans="1:102" x14ac:dyDescent="0.2">
      <c r="A1082" s="98" t="s">
        <v>67</v>
      </c>
      <c r="B1082" s="100">
        <v>43160</v>
      </c>
      <c r="C1082" s="99">
        <v>107648.83172130601</v>
      </c>
      <c r="D1082" s="99">
        <v>0</v>
      </c>
      <c r="E1082" s="99">
        <v>11573.323397636401</v>
      </c>
      <c r="F1082" s="99">
        <v>9774.8369041681308</v>
      </c>
      <c r="G1082" s="99">
        <v>5291.7024646401396</v>
      </c>
      <c r="H1082" s="99">
        <v>0</v>
      </c>
      <c r="I1082" s="99">
        <v>0</v>
      </c>
      <c r="J1082" s="99">
        <v>77948.747181892395</v>
      </c>
      <c r="K1082" s="99">
        <v>5.2443312701652802</v>
      </c>
      <c r="L1082" s="99">
        <v>158.79764675349</v>
      </c>
      <c r="M1082" s="99">
        <v>51459.224016666398</v>
      </c>
      <c r="N1082" s="99">
        <v>3691.56836155057</v>
      </c>
      <c r="O1082" s="99">
        <v>0</v>
      </c>
      <c r="P1082" s="99">
        <v>59599.3699522018</v>
      </c>
      <c r="Q1082" s="99">
        <v>4223.3350549936304</v>
      </c>
      <c r="R1082" s="99">
        <v>0</v>
      </c>
      <c r="S1082" s="99">
        <v>5283.84927165508</v>
      </c>
      <c r="T1082" s="99">
        <v>0</v>
      </c>
      <c r="U1082" s="99">
        <v>77921.127767562895</v>
      </c>
      <c r="V1082" s="99">
        <v>4312869.15234375</v>
      </c>
      <c r="W1082" s="99">
        <v>0</v>
      </c>
      <c r="X1082" s="99">
        <v>540750.71776580799</v>
      </c>
      <c r="Y1082" s="99">
        <v>398919.10901260399</v>
      </c>
      <c r="Z1082" s="99">
        <v>576334.75936889602</v>
      </c>
      <c r="AA1082" s="99">
        <v>0</v>
      </c>
      <c r="AB1082" s="99">
        <v>0</v>
      </c>
      <c r="AC1082" s="99">
        <v>27044821.488769501</v>
      </c>
      <c r="AD1082" s="99">
        <v>419.98345267027599</v>
      </c>
      <c r="AE1082" s="99">
        <v>9790.2203203439694</v>
      </c>
      <c r="AF1082" s="99">
        <v>1958096.49969482</v>
      </c>
      <c r="AG1082" s="99">
        <v>364966.17229843099</v>
      </c>
      <c r="AH1082" s="99">
        <v>0</v>
      </c>
      <c r="AI1082" s="99">
        <v>2092333.1577301</v>
      </c>
      <c r="AJ1082" s="99">
        <v>422766.76230239897</v>
      </c>
      <c r="AK1082" s="99">
        <v>0</v>
      </c>
      <c r="AL1082" s="99">
        <v>574204.665626526</v>
      </c>
      <c r="AM1082" s="99">
        <v>0</v>
      </c>
      <c r="AN1082" s="99">
        <v>27049195.8193359</v>
      </c>
      <c r="AO1082" s="99">
        <v>45318396.184082001</v>
      </c>
      <c r="AP1082" s="99">
        <v>0</v>
      </c>
      <c r="AQ1082" s="99">
        <v>4824391.4993286096</v>
      </c>
      <c r="AR1082" s="99">
        <v>3516707.2752380399</v>
      </c>
      <c r="AS1082" s="99">
        <v>5062024.7534790002</v>
      </c>
      <c r="AT1082" s="99">
        <v>0</v>
      </c>
      <c r="AU1082" s="99">
        <v>0</v>
      </c>
      <c r="AV1082" s="99">
        <v>84100432.249023393</v>
      </c>
      <c r="AW1082" s="99">
        <v>1457.14912351966</v>
      </c>
      <c r="AX1082" s="99">
        <v>92163.981769561797</v>
      </c>
      <c r="AY1082" s="99">
        <v>20778489.720214799</v>
      </c>
      <c r="AZ1082" s="99">
        <v>3530097.8772277799</v>
      </c>
      <c r="BA1082" s="99">
        <v>0</v>
      </c>
      <c r="BB1082" s="99">
        <v>21585274.063720699</v>
      </c>
      <c r="BC1082" s="99">
        <v>4074737.2864990202</v>
      </c>
      <c r="BD1082" s="99">
        <v>0</v>
      </c>
      <c r="BE1082" s="99">
        <v>5032476.5819702102</v>
      </c>
      <c r="BF1082" s="99">
        <v>0</v>
      </c>
      <c r="BG1082" s="99">
        <v>84103282.189453095</v>
      </c>
      <c r="BH1082" s="99">
        <v>12216929.1757813</v>
      </c>
      <c r="BI1082" s="99">
        <v>0</v>
      </c>
      <c r="BJ1082" s="99">
        <v>2088553.91989136</v>
      </c>
      <c r="BK1082" s="99">
        <v>1422191.8321380599</v>
      </c>
      <c r="BL1082" s="99">
        <v>0</v>
      </c>
      <c r="BM1082" s="99">
        <v>0</v>
      </c>
      <c r="BN1082" s="99">
        <v>0</v>
      </c>
      <c r="BO1082" s="99">
        <v>0</v>
      </c>
      <c r="BP1082" s="99">
        <v>0</v>
      </c>
      <c r="BQ1082" s="99">
        <v>0</v>
      </c>
      <c r="BR1082" s="99">
        <v>7059366.9883422898</v>
      </c>
      <c r="BS1082" s="99">
        <v>1315420.82575989</v>
      </c>
      <c r="BT1082" s="99">
        <v>0</v>
      </c>
      <c r="BU1082" s="99">
        <v>3951069.1599731399</v>
      </c>
      <c r="BV1082" s="99">
        <v>2147503.3663330101</v>
      </c>
      <c r="BW1082" s="99">
        <v>0</v>
      </c>
      <c r="BX1082" s="99">
        <v>1039656.0263443</v>
      </c>
      <c r="BY1082" s="99">
        <v>0</v>
      </c>
      <c r="BZ1082" s="99">
        <v>0</v>
      </c>
      <c r="CA1082" s="99">
        <v>119100.108393669</v>
      </c>
      <c r="CB1082" s="99">
        <v>4857590.7274780301</v>
      </c>
      <c r="CC1082" s="99">
        <v>50172906.063964799</v>
      </c>
      <c r="CD1082" s="99">
        <v>14304718.045288101</v>
      </c>
      <c r="CE1082" s="99">
        <v>5291.0952176451701</v>
      </c>
      <c r="CF1082" s="99">
        <v>580820.80545806896</v>
      </c>
      <c r="CG1082" s="99">
        <v>5096898.6652832003</v>
      </c>
      <c r="CH1082" s="99">
        <v>0</v>
      </c>
      <c r="CI1082" s="99">
        <v>124378.03873252901</v>
      </c>
      <c r="CJ1082" s="99">
        <v>5438631.4143676804</v>
      </c>
      <c r="CK1082" s="99">
        <v>55276571.057617202</v>
      </c>
      <c r="CL1082" s="99">
        <v>15316971.8393555</v>
      </c>
      <c r="CM1082" s="166">
        <v>201336.633644104</v>
      </c>
      <c r="CN1082" s="166">
        <v>32405492.3210449</v>
      </c>
      <c r="CO1082" s="166">
        <v>139369250.51367199</v>
      </c>
      <c r="CP1082" s="99">
        <v>15316971.8393555</v>
      </c>
      <c r="CQ1082" s="99">
        <v>0</v>
      </c>
      <c r="CR1082" s="99">
        <v>0</v>
      </c>
      <c r="CS1082" s="99">
        <v>0</v>
      </c>
      <c r="CT1082" s="99">
        <v>0</v>
      </c>
      <c r="CU1082" s="98">
        <v>11576.117038532</v>
      </c>
      <c r="CV1082" s="98">
        <v>82251.433825371001</v>
      </c>
      <c r="CW1082" s="98">
        <v>5438411.532936099</v>
      </c>
      <c r="CX1082" s="98">
        <v>55269804.729248002</v>
      </c>
    </row>
    <row r="1083" spans="1:102" x14ac:dyDescent="0.2">
      <c r="A1083" s="98" t="s">
        <v>67</v>
      </c>
      <c r="B1083" s="100">
        <v>43252</v>
      </c>
      <c r="C1083" s="99">
        <v>108817.404285431</v>
      </c>
      <c r="D1083" s="99">
        <v>0</v>
      </c>
      <c r="E1083" s="99">
        <v>11494.527749299999</v>
      </c>
      <c r="F1083" s="99">
        <v>9823.45894944668</v>
      </c>
      <c r="G1083" s="99">
        <v>5317.7749922871599</v>
      </c>
      <c r="H1083" s="99">
        <v>0</v>
      </c>
      <c r="I1083" s="99">
        <v>0</v>
      </c>
      <c r="J1083" s="99">
        <v>77119.366518020601</v>
      </c>
      <c r="K1083" s="99">
        <v>4.6989869324024802</v>
      </c>
      <c r="L1083" s="99">
        <v>160.876576418057</v>
      </c>
      <c r="M1083" s="99">
        <v>52409.779578208902</v>
      </c>
      <c r="N1083" s="99">
        <v>3663.2332205474399</v>
      </c>
      <c r="O1083" s="99">
        <v>0</v>
      </c>
      <c r="P1083" s="99">
        <v>59646.952616214803</v>
      </c>
      <c r="Q1083" s="99">
        <v>4284.2847150564203</v>
      </c>
      <c r="R1083" s="99">
        <v>0</v>
      </c>
      <c r="S1083" s="99">
        <v>5331.2024222016298</v>
      </c>
      <c r="T1083" s="99">
        <v>0</v>
      </c>
      <c r="U1083" s="99">
        <v>77054.933773994402</v>
      </c>
      <c r="V1083" s="99">
        <v>4339141.0892944299</v>
      </c>
      <c r="W1083" s="99">
        <v>0</v>
      </c>
      <c r="X1083" s="99">
        <v>530312.02421569801</v>
      </c>
      <c r="Y1083" s="99">
        <v>396399.40993499802</v>
      </c>
      <c r="Z1083" s="99">
        <v>580181.69459533703</v>
      </c>
      <c r="AA1083" s="99">
        <v>0</v>
      </c>
      <c r="AB1083" s="99">
        <v>0</v>
      </c>
      <c r="AC1083" s="99">
        <v>26715989.1096191</v>
      </c>
      <c r="AD1083" s="99">
        <v>338.93845295160997</v>
      </c>
      <c r="AE1083" s="99">
        <v>10167.269556880001</v>
      </c>
      <c r="AF1083" s="99">
        <v>1970136.99513245</v>
      </c>
      <c r="AG1083" s="99">
        <v>364547.66114044201</v>
      </c>
      <c r="AH1083" s="99">
        <v>0</v>
      </c>
      <c r="AI1083" s="99">
        <v>2078479.2155303999</v>
      </c>
      <c r="AJ1083" s="99">
        <v>423586.71397018398</v>
      </c>
      <c r="AK1083" s="99">
        <v>0</v>
      </c>
      <c r="AL1083" s="99">
        <v>580307.60211181606</v>
      </c>
      <c r="AM1083" s="99">
        <v>0</v>
      </c>
      <c r="AN1083" s="99">
        <v>26717661.036377002</v>
      </c>
      <c r="AO1083" s="99">
        <v>45887159.018066399</v>
      </c>
      <c r="AP1083" s="99">
        <v>0</v>
      </c>
      <c r="AQ1083" s="99">
        <v>4747375.6819457998</v>
      </c>
      <c r="AR1083" s="99">
        <v>3508915.3427124</v>
      </c>
      <c r="AS1083" s="99">
        <v>5101799.73120117</v>
      </c>
      <c r="AT1083" s="99">
        <v>0</v>
      </c>
      <c r="AU1083" s="99">
        <v>0</v>
      </c>
      <c r="AV1083" s="99">
        <v>83655064.6875</v>
      </c>
      <c r="AW1083" s="99">
        <v>1188.89835400879</v>
      </c>
      <c r="AX1083" s="99">
        <v>98340.013579368606</v>
      </c>
      <c r="AY1083" s="99">
        <v>21105914.158203099</v>
      </c>
      <c r="AZ1083" s="99">
        <v>3569900.3757019001</v>
      </c>
      <c r="BA1083" s="99">
        <v>0</v>
      </c>
      <c r="BB1083" s="99">
        <v>21555055.877441399</v>
      </c>
      <c r="BC1083" s="99">
        <v>4104165.8193664602</v>
      </c>
      <c r="BD1083" s="99">
        <v>0</v>
      </c>
      <c r="BE1083" s="99">
        <v>5111177.4088745099</v>
      </c>
      <c r="BF1083" s="99">
        <v>0</v>
      </c>
      <c r="BG1083" s="99">
        <v>83614793.090820298</v>
      </c>
      <c r="BH1083" s="99">
        <v>12372725.7962646</v>
      </c>
      <c r="BI1083" s="99">
        <v>0</v>
      </c>
      <c r="BJ1083" s="99">
        <v>2074871.7444305399</v>
      </c>
      <c r="BK1083" s="99">
        <v>1414524.3829193099</v>
      </c>
      <c r="BL1083" s="99">
        <v>0</v>
      </c>
      <c r="BM1083" s="99">
        <v>0</v>
      </c>
      <c r="BN1083" s="99">
        <v>0</v>
      </c>
      <c r="BO1083" s="99">
        <v>0</v>
      </c>
      <c r="BP1083" s="99">
        <v>0</v>
      </c>
      <c r="BQ1083" s="99">
        <v>0</v>
      </c>
      <c r="BR1083" s="99">
        <v>7103477.8942260696</v>
      </c>
      <c r="BS1083" s="99">
        <v>1334685.88995361</v>
      </c>
      <c r="BT1083" s="99">
        <v>0</v>
      </c>
      <c r="BU1083" s="99">
        <v>4015368.1899719201</v>
      </c>
      <c r="BV1083" s="99">
        <v>2163584.0032958998</v>
      </c>
      <c r="BW1083" s="99">
        <v>0</v>
      </c>
      <c r="BX1083" s="99">
        <v>1074210.1061859101</v>
      </c>
      <c r="BY1083" s="99">
        <v>0</v>
      </c>
      <c r="BZ1083" s="99">
        <v>0</v>
      </c>
      <c r="CA1083" s="99">
        <v>120271.251141548</v>
      </c>
      <c r="CB1083" s="99">
        <v>4864081.5977783203</v>
      </c>
      <c r="CC1083" s="99">
        <v>50612390.666015603</v>
      </c>
      <c r="CD1083" s="99">
        <v>14454854.146728501</v>
      </c>
      <c r="CE1083" s="99">
        <v>5318.10469406843</v>
      </c>
      <c r="CF1083" s="99">
        <v>580698.32574462902</v>
      </c>
      <c r="CG1083" s="99">
        <v>5113484.8327026404</v>
      </c>
      <c r="CH1083" s="99">
        <v>0</v>
      </c>
      <c r="CI1083" s="99">
        <v>125584.302640915</v>
      </c>
      <c r="CJ1083" s="99">
        <v>5444997.5051879901</v>
      </c>
      <c r="CK1083" s="99">
        <v>55728619.248535201</v>
      </c>
      <c r="CL1083" s="99">
        <v>15455499.391723599</v>
      </c>
      <c r="CM1083" s="166">
        <v>201813.22176551801</v>
      </c>
      <c r="CN1083" s="166">
        <v>32380249.371093798</v>
      </c>
      <c r="CO1083" s="166">
        <v>139871158.47460899</v>
      </c>
      <c r="CP1083" s="99">
        <v>15455499.391723599</v>
      </c>
      <c r="CQ1083" s="99">
        <v>0</v>
      </c>
      <c r="CR1083" s="99">
        <v>0</v>
      </c>
      <c r="CS1083" s="99">
        <v>0</v>
      </c>
      <c r="CT1083" s="99">
        <v>0</v>
      </c>
      <c r="CU1083" s="98">
        <v>11493.745609416001</v>
      </c>
      <c r="CV1083" s="98">
        <v>81424.970769042993</v>
      </c>
      <c r="CW1083" s="98">
        <v>5444779.9235229492</v>
      </c>
      <c r="CX1083" s="98">
        <v>55725875.498718247</v>
      </c>
    </row>
    <row r="1084" spans="1:102" x14ac:dyDescent="0.2">
      <c r="A1084" s="98" t="s">
        <v>67</v>
      </c>
      <c r="B1084" s="100">
        <v>43344</v>
      </c>
      <c r="C1084" s="99">
        <v>109115.641694069</v>
      </c>
      <c r="D1084" s="99">
        <v>0</v>
      </c>
      <c r="E1084" s="99">
        <v>11370.1905366182</v>
      </c>
      <c r="F1084" s="99">
        <v>9798.2148438692093</v>
      </c>
      <c r="G1084" s="99">
        <v>5352.6541676521301</v>
      </c>
      <c r="H1084" s="99">
        <v>0</v>
      </c>
      <c r="I1084" s="99">
        <v>0</v>
      </c>
      <c r="J1084" s="99">
        <v>76343.154174804702</v>
      </c>
      <c r="K1084" s="99">
        <v>3.9537575696304001</v>
      </c>
      <c r="L1084" s="99">
        <v>177.30522825010101</v>
      </c>
      <c r="M1084" s="99">
        <v>52533.564082622499</v>
      </c>
      <c r="N1084" s="99">
        <v>3633.55591392517</v>
      </c>
      <c r="O1084" s="99">
        <v>0</v>
      </c>
      <c r="P1084" s="99">
        <v>60267.284095764197</v>
      </c>
      <c r="Q1084" s="99">
        <v>4219.6937788724899</v>
      </c>
      <c r="R1084" s="99">
        <v>0</v>
      </c>
      <c r="S1084" s="99">
        <v>5338.9508472681</v>
      </c>
      <c r="T1084" s="99">
        <v>0</v>
      </c>
      <c r="U1084" s="99">
        <v>76447.266628265395</v>
      </c>
      <c r="V1084" s="99">
        <v>4309773.5808105497</v>
      </c>
      <c r="W1084" s="99">
        <v>0</v>
      </c>
      <c r="X1084" s="99">
        <v>509152.84654998803</v>
      </c>
      <c r="Y1084" s="99">
        <v>386826.85345840501</v>
      </c>
      <c r="Z1084" s="99">
        <v>578439.43983459496</v>
      </c>
      <c r="AA1084" s="99">
        <v>0</v>
      </c>
      <c r="AB1084" s="99">
        <v>0</v>
      </c>
      <c r="AC1084" s="99">
        <v>26390755.660400402</v>
      </c>
      <c r="AD1084" s="99">
        <v>221.00654918327899</v>
      </c>
      <c r="AE1084" s="99">
        <v>12207.081207871401</v>
      </c>
      <c r="AF1084" s="99">
        <v>1958962.7837219201</v>
      </c>
      <c r="AG1084" s="99">
        <v>360841.10150528001</v>
      </c>
      <c r="AH1084" s="99">
        <v>0</v>
      </c>
      <c r="AI1084" s="99">
        <v>2073370.59043884</v>
      </c>
      <c r="AJ1084" s="99">
        <v>420290.86180496198</v>
      </c>
      <c r="AK1084" s="99">
        <v>0</v>
      </c>
      <c r="AL1084" s="99">
        <v>577680.96897888195</v>
      </c>
      <c r="AM1084" s="99">
        <v>0</v>
      </c>
      <c r="AN1084" s="99">
        <v>26390536.419433601</v>
      </c>
      <c r="AO1084" s="99">
        <v>45957242.562011696</v>
      </c>
      <c r="AP1084" s="99">
        <v>0</v>
      </c>
      <c r="AQ1084" s="99">
        <v>4634403.7071533203</v>
      </c>
      <c r="AR1084" s="99">
        <v>3464336.6506957998</v>
      </c>
      <c r="AS1084" s="99">
        <v>5111467.5733032199</v>
      </c>
      <c r="AT1084" s="99">
        <v>0</v>
      </c>
      <c r="AU1084" s="99">
        <v>0</v>
      </c>
      <c r="AV1084" s="99">
        <v>83044970.316406295</v>
      </c>
      <c r="AW1084" s="99">
        <v>776.58782741427399</v>
      </c>
      <c r="AX1084" s="99">
        <v>118945.893095016</v>
      </c>
      <c r="AY1084" s="99">
        <v>21174441.432372998</v>
      </c>
      <c r="AZ1084" s="99">
        <v>3538974.9107666002</v>
      </c>
      <c r="BA1084" s="99">
        <v>0</v>
      </c>
      <c r="BB1084" s="99">
        <v>21699359.6176758</v>
      </c>
      <c r="BC1084" s="99">
        <v>4119997.6894226102</v>
      </c>
      <c r="BD1084" s="99">
        <v>0</v>
      </c>
      <c r="BE1084" s="99">
        <v>5103629.2562866202</v>
      </c>
      <c r="BF1084" s="99">
        <v>0</v>
      </c>
      <c r="BG1084" s="99">
        <v>83060752.123046905</v>
      </c>
      <c r="BH1084" s="99">
        <v>12382373.7955322</v>
      </c>
      <c r="BI1084" s="99">
        <v>0</v>
      </c>
      <c r="BJ1084" s="99">
        <v>1994282.8466033901</v>
      </c>
      <c r="BK1084" s="99">
        <v>1399804.06544495</v>
      </c>
      <c r="BL1084" s="99">
        <v>0</v>
      </c>
      <c r="BM1084" s="99">
        <v>0</v>
      </c>
      <c r="BN1084" s="99">
        <v>0</v>
      </c>
      <c r="BO1084" s="99">
        <v>0</v>
      </c>
      <c r="BP1084" s="99">
        <v>0</v>
      </c>
      <c r="BQ1084" s="99">
        <v>0</v>
      </c>
      <c r="BR1084" s="99">
        <v>7171664.9342651404</v>
      </c>
      <c r="BS1084" s="99">
        <v>1319875.9900207501</v>
      </c>
      <c r="BT1084" s="99">
        <v>0</v>
      </c>
      <c r="BU1084" s="99">
        <v>3232588.6299743699</v>
      </c>
      <c r="BV1084" s="99">
        <v>2130362.5698547401</v>
      </c>
      <c r="BW1084" s="99">
        <v>0</v>
      </c>
      <c r="BX1084" s="99">
        <v>880760.42694854701</v>
      </c>
      <c r="BY1084" s="99">
        <v>0</v>
      </c>
      <c r="BZ1084" s="99">
        <v>0</v>
      </c>
      <c r="CA1084" s="99">
        <v>120495.43769073499</v>
      </c>
      <c r="CB1084" s="99">
        <v>4815503.8397216797</v>
      </c>
      <c r="CC1084" s="99">
        <v>50565400.112304702</v>
      </c>
      <c r="CD1084" s="99">
        <v>14369867.5708008</v>
      </c>
      <c r="CE1084" s="99">
        <v>5356.7772600054705</v>
      </c>
      <c r="CF1084" s="99">
        <v>579158.21526336705</v>
      </c>
      <c r="CG1084" s="99">
        <v>5120947.0645752</v>
      </c>
      <c r="CH1084" s="99">
        <v>0</v>
      </c>
      <c r="CI1084" s="99">
        <v>125866.93822193101</v>
      </c>
      <c r="CJ1084" s="99">
        <v>5394656.0432739304</v>
      </c>
      <c r="CK1084" s="99">
        <v>55683543.527832001</v>
      </c>
      <c r="CL1084" s="99">
        <v>15369869.311279301</v>
      </c>
      <c r="CM1084" s="166">
        <v>201294.87507057199</v>
      </c>
      <c r="CN1084" s="166">
        <v>31785418.7270508</v>
      </c>
      <c r="CO1084" s="166">
        <v>138581849.66601601</v>
      </c>
      <c r="CP1084" s="99">
        <v>15369869.311279301</v>
      </c>
      <c r="CQ1084" s="99">
        <v>0</v>
      </c>
      <c r="CR1084" s="99">
        <v>0</v>
      </c>
      <c r="CS1084" s="99">
        <v>0</v>
      </c>
      <c r="CT1084" s="99">
        <v>0</v>
      </c>
      <c r="CU1084" s="98">
        <v>11375.516392395</v>
      </c>
      <c r="CV1084" s="98">
        <v>80829.463167577007</v>
      </c>
      <c r="CW1084" s="98">
        <v>5394662.0549850464</v>
      </c>
      <c r="CX1084" s="98">
        <v>55686347.176879905</v>
      </c>
    </row>
    <row r="1085" spans="1:102" x14ac:dyDescent="0.2">
      <c r="A1085" s="98" t="s">
        <v>67</v>
      </c>
      <c r="B1085" s="100">
        <v>43435</v>
      </c>
      <c r="C1085" s="99">
        <v>108099.011624336</v>
      </c>
      <c r="D1085" s="99">
        <v>0</v>
      </c>
      <c r="E1085" s="99">
        <v>11159.219402909301</v>
      </c>
      <c r="F1085" s="99">
        <v>9687.3730195760709</v>
      </c>
      <c r="G1085" s="99">
        <v>5301.5430548191098</v>
      </c>
      <c r="H1085" s="99">
        <v>0</v>
      </c>
      <c r="I1085" s="99">
        <v>0</v>
      </c>
      <c r="J1085" s="99">
        <v>74913.360906600996</v>
      </c>
      <c r="K1085" s="99">
        <v>2.0565128613088701</v>
      </c>
      <c r="L1085" s="99">
        <v>155.534220354632</v>
      </c>
      <c r="M1085" s="99">
        <v>52176.849672794298</v>
      </c>
      <c r="N1085" s="99">
        <v>3623.7859122157101</v>
      </c>
      <c r="O1085" s="99">
        <v>0</v>
      </c>
      <c r="P1085" s="99">
        <v>58964.204209327698</v>
      </c>
      <c r="Q1085" s="99">
        <v>4180.0620968937901</v>
      </c>
      <c r="R1085" s="99">
        <v>0</v>
      </c>
      <c r="S1085" s="99">
        <v>5271.8623875379599</v>
      </c>
      <c r="T1085" s="99">
        <v>0</v>
      </c>
      <c r="U1085" s="99">
        <v>74923.602796554595</v>
      </c>
      <c r="V1085" s="99">
        <v>4298353.9006347703</v>
      </c>
      <c r="W1085" s="99">
        <v>0</v>
      </c>
      <c r="X1085" s="99">
        <v>505586.69152450602</v>
      </c>
      <c r="Y1085" s="99">
        <v>388667.60641861003</v>
      </c>
      <c r="Z1085" s="99">
        <v>580322.55347442604</v>
      </c>
      <c r="AA1085" s="99">
        <v>0</v>
      </c>
      <c r="AB1085" s="99">
        <v>0</v>
      </c>
      <c r="AC1085" s="99">
        <v>26109360.290283199</v>
      </c>
      <c r="AD1085" s="99">
        <v>96.895852100104094</v>
      </c>
      <c r="AE1085" s="99">
        <v>9958.4728668928092</v>
      </c>
      <c r="AF1085" s="99">
        <v>1949249.9403228799</v>
      </c>
      <c r="AG1085" s="99">
        <v>363252.57305908197</v>
      </c>
      <c r="AH1085" s="99">
        <v>0</v>
      </c>
      <c r="AI1085" s="99">
        <v>2044099.4381256099</v>
      </c>
      <c r="AJ1085" s="99">
        <v>429778.87511444098</v>
      </c>
      <c r="AK1085" s="99">
        <v>0</v>
      </c>
      <c r="AL1085" s="99">
        <v>578082.82349395799</v>
      </c>
      <c r="AM1085" s="99">
        <v>0</v>
      </c>
      <c r="AN1085" s="99">
        <v>26102403.987060498</v>
      </c>
      <c r="AO1085" s="99">
        <v>46236999.746093802</v>
      </c>
      <c r="AP1085" s="99">
        <v>0</v>
      </c>
      <c r="AQ1085" s="99">
        <v>4655144.8541259803</v>
      </c>
      <c r="AR1085" s="99">
        <v>3513676.0419921898</v>
      </c>
      <c r="AS1085" s="99">
        <v>5175462.8912963904</v>
      </c>
      <c r="AT1085" s="99">
        <v>0</v>
      </c>
      <c r="AU1085" s="99">
        <v>0</v>
      </c>
      <c r="AV1085" s="99">
        <v>82926244.724609405</v>
      </c>
      <c r="AW1085" s="99">
        <v>342.27171299606601</v>
      </c>
      <c r="AX1085" s="99">
        <v>93914.054594039902</v>
      </c>
      <c r="AY1085" s="99">
        <v>21257436.787841801</v>
      </c>
      <c r="AZ1085" s="99">
        <v>3609429.87139893</v>
      </c>
      <c r="BA1085" s="99">
        <v>0</v>
      </c>
      <c r="BB1085" s="99">
        <v>21588505.8583984</v>
      </c>
      <c r="BC1085" s="99">
        <v>4236630.4710693397</v>
      </c>
      <c r="BD1085" s="99">
        <v>0</v>
      </c>
      <c r="BE1085" s="99">
        <v>5161529.24572754</v>
      </c>
      <c r="BF1085" s="99">
        <v>0</v>
      </c>
      <c r="BG1085" s="99">
        <v>82966164.903320298</v>
      </c>
      <c r="BH1085" s="99">
        <v>12381465.8828125</v>
      </c>
      <c r="BI1085" s="99">
        <v>0</v>
      </c>
      <c r="BJ1085" s="99">
        <v>1959121.25308228</v>
      </c>
      <c r="BK1085" s="99">
        <v>1387483.15971375</v>
      </c>
      <c r="BL1085" s="99">
        <v>0</v>
      </c>
      <c r="BM1085" s="99">
        <v>0</v>
      </c>
      <c r="BN1085" s="99">
        <v>0</v>
      </c>
      <c r="BO1085" s="99">
        <v>0</v>
      </c>
      <c r="BP1085" s="99">
        <v>0</v>
      </c>
      <c r="BQ1085" s="99">
        <v>0</v>
      </c>
      <c r="BR1085" s="99">
        <v>7128963.0111084003</v>
      </c>
      <c r="BS1085" s="99">
        <v>1340575.9879455599</v>
      </c>
      <c r="BT1085" s="99">
        <v>0</v>
      </c>
      <c r="BU1085" s="99">
        <v>3920273.9499816899</v>
      </c>
      <c r="BV1085" s="99">
        <v>2141273.9310302702</v>
      </c>
      <c r="BW1085" s="99">
        <v>0</v>
      </c>
      <c r="BX1085" s="99">
        <v>1011095.9464340199</v>
      </c>
      <c r="BY1085" s="99">
        <v>0</v>
      </c>
      <c r="BZ1085" s="99">
        <v>0</v>
      </c>
      <c r="CA1085" s="99">
        <v>119456.21326351201</v>
      </c>
      <c r="CB1085" s="99">
        <v>4800650.7421875</v>
      </c>
      <c r="CC1085" s="99">
        <v>50826640.942871101</v>
      </c>
      <c r="CD1085" s="99">
        <v>14341281.5230713</v>
      </c>
      <c r="CE1085" s="99">
        <v>5295.5801548361796</v>
      </c>
      <c r="CF1085" s="99">
        <v>577300.12590789795</v>
      </c>
      <c r="CG1085" s="99">
        <v>5153630.77734375</v>
      </c>
      <c r="CH1085" s="99">
        <v>0</v>
      </c>
      <c r="CI1085" s="99">
        <v>124759.991289139</v>
      </c>
      <c r="CJ1085" s="99">
        <v>5378387.76171875</v>
      </c>
      <c r="CK1085" s="99">
        <v>55987282.102050804</v>
      </c>
      <c r="CL1085" s="99">
        <v>15343534.4136963</v>
      </c>
      <c r="CM1085" s="166">
        <v>198725.571352005</v>
      </c>
      <c r="CN1085" s="166">
        <v>31497518.966552701</v>
      </c>
      <c r="CO1085" s="166">
        <v>139072148.10156301</v>
      </c>
      <c r="CP1085" s="99">
        <v>15343534.4136963</v>
      </c>
      <c r="CQ1085" s="99">
        <v>0</v>
      </c>
      <c r="CR1085" s="99">
        <v>0</v>
      </c>
      <c r="CS1085" s="99">
        <v>0</v>
      </c>
      <c r="CT1085" s="99">
        <v>0</v>
      </c>
      <c r="CU1085" s="98">
        <v>11168.964098926001</v>
      </c>
      <c r="CV1085" s="98">
        <v>79301.770636678004</v>
      </c>
      <c r="CW1085" s="98">
        <v>5377950.8680953979</v>
      </c>
      <c r="CX1085" s="98">
        <v>55980271.720214851</v>
      </c>
    </row>
    <row r="1086" spans="1:102" x14ac:dyDescent="0.2">
      <c r="A1086" s="98" t="s">
        <v>67</v>
      </c>
      <c r="B1086" s="100">
        <v>43525</v>
      </c>
      <c r="C1086" s="99">
        <v>109267.835834503</v>
      </c>
      <c r="D1086" s="99">
        <v>0</v>
      </c>
      <c r="E1086" s="99">
        <v>11074.5724967718</v>
      </c>
      <c r="F1086" s="99">
        <v>9753.4737395048105</v>
      </c>
      <c r="G1086" s="99">
        <v>5289.3459016084698</v>
      </c>
      <c r="H1086" s="99">
        <v>0</v>
      </c>
      <c r="I1086" s="99">
        <v>0</v>
      </c>
      <c r="J1086" s="99">
        <v>74129.066861152605</v>
      </c>
      <c r="K1086" s="99">
        <v>3.1508133956813298</v>
      </c>
      <c r="L1086" s="99">
        <v>159.88721582479801</v>
      </c>
      <c r="M1086" s="99">
        <v>52506.294132709503</v>
      </c>
      <c r="N1086" s="99">
        <v>3644.4577720761299</v>
      </c>
      <c r="O1086" s="99">
        <v>0</v>
      </c>
      <c r="P1086" s="99">
        <v>59881.281856536902</v>
      </c>
      <c r="Q1086" s="99">
        <v>4045.47969025373</v>
      </c>
      <c r="R1086" s="99">
        <v>0</v>
      </c>
      <c r="S1086" s="99">
        <v>5281.0821816325197</v>
      </c>
      <c r="T1086" s="99">
        <v>0</v>
      </c>
      <c r="U1086" s="99">
        <v>74090.707091331496</v>
      </c>
      <c r="V1086" s="99">
        <v>4287880.6774292002</v>
      </c>
      <c r="W1086" s="99">
        <v>0</v>
      </c>
      <c r="X1086" s="99">
        <v>496814.47858429002</v>
      </c>
      <c r="Y1086" s="99">
        <v>386634.228721619</v>
      </c>
      <c r="Z1086" s="99">
        <v>571698.54139709496</v>
      </c>
      <c r="AA1086" s="99">
        <v>0</v>
      </c>
      <c r="AB1086" s="99">
        <v>0</v>
      </c>
      <c r="AC1086" s="99">
        <v>25862616.0693359</v>
      </c>
      <c r="AD1086" s="99">
        <v>141.51312994025599</v>
      </c>
      <c r="AE1086" s="99">
        <v>9081.9408940076792</v>
      </c>
      <c r="AF1086" s="99">
        <v>1951147.8575744601</v>
      </c>
      <c r="AG1086" s="99">
        <v>364667.759529114</v>
      </c>
      <c r="AH1086" s="99">
        <v>0</v>
      </c>
      <c r="AI1086" s="99">
        <v>2024109.9234466599</v>
      </c>
      <c r="AJ1086" s="99">
        <v>429590.23305129999</v>
      </c>
      <c r="AK1086" s="99">
        <v>0</v>
      </c>
      <c r="AL1086" s="99">
        <v>570095.21018981899</v>
      </c>
      <c r="AM1086" s="99">
        <v>0</v>
      </c>
      <c r="AN1086" s="99">
        <v>25824351.886962902</v>
      </c>
      <c r="AO1086" s="99">
        <v>46462406.0703125</v>
      </c>
      <c r="AP1086" s="99">
        <v>0</v>
      </c>
      <c r="AQ1086" s="99">
        <v>4574511.4314575205</v>
      </c>
      <c r="AR1086" s="99">
        <v>3527539.02661133</v>
      </c>
      <c r="AS1086" s="99">
        <v>5126596.9085693397</v>
      </c>
      <c r="AT1086" s="99">
        <v>0</v>
      </c>
      <c r="AU1086" s="99">
        <v>0</v>
      </c>
      <c r="AV1086" s="99">
        <v>82801567.442382798</v>
      </c>
      <c r="AW1086" s="99">
        <v>502.71452409029001</v>
      </c>
      <c r="AX1086" s="99">
        <v>92991.765969276399</v>
      </c>
      <c r="AY1086" s="99">
        <v>21453745.065673798</v>
      </c>
      <c r="AZ1086" s="99">
        <v>3655950.59729004</v>
      </c>
      <c r="BA1086" s="99">
        <v>0</v>
      </c>
      <c r="BB1086" s="99">
        <v>21558156.369384799</v>
      </c>
      <c r="BC1086" s="99">
        <v>4263843.77941895</v>
      </c>
      <c r="BD1086" s="99">
        <v>0</v>
      </c>
      <c r="BE1086" s="99">
        <v>5095351.89453125</v>
      </c>
      <c r="BF1086" s="99">
        <v>0</v>
      </c>
      <c r="BG1086" s="99">
        <v>82666445.151367202</v>
      </c>
      <c r="BH1086" s="99">
        <v>12434942.079589801</v>
      </c>
      <c r="BI1086" s="99">
        <v>0</v>
      </c>
      <c r="BJ1086" s="99">
        <v>1813948.21359253</v>
      </c>
      <c r="BK1086" s="99">
        <v>1356912.5953521701</v>
      </c>
      <c r="BL1086" s="99">
        <v>0</v>
      </c>
      <c r="BM1086" s="99">
        <v>0</v>
      </c>
      <c r="BN1086" s="99">
        <v>0</v>
      </c>
      <c r="BO1086" s="99">
        <v>0</v>
      </c>
      <c r="BP1086" s="99">
        <v>0</v>
      </c>
      <c r="BQ1086" s="99">
        <v>0</v>
      </c>
      <c r="BR1086" s="99">
        <v>7162757.3456420898</v>
      </c>
      <c r="BS1086" s="99">
        <v>1349052.9144134501</v>
      </c>
      <c r="BT1086" s="99">
        <v>0</v>
      </c>
      <c r="BU1086" s="99">
        <v>3822608.8999633798</v>
      </c>
      <c r="BV1086" s="99">
        <v>2010584.5444641099</v>
      </c>
      <c r="BW1086" s="99">
        <v>0</v>
      </c>
      <c r="BX1086" s="99">
        <v>1033620.87625885</v>
      </c>
      <c r="BY1086" s="99">
        <v>0</v>
      </c>
      <c r="BZ1086" s="99">
        <v>0</v>
      </c>
      <c r="CA1086" s="99">
        <v>120157.68839168501</v>
      </c>
      <c r="CB1086" s="99">
        <v>4788062.1397094699</v>
      </c>
      <c r="CC1086" s="99">
        <v>51116146.028320298</v>
      </c>
      <c r="CD1086" s="99">
        <v>14241389.8244629</v>
      </c>
      <c r="CE1086" s="99">
        <v>5288.8578349947902</v>
      </c>
      <c r="CF1086" s="99">
        <v>578453.14369201695</v>
      </c>
      <c r="CG1086" s="99">
        <v>5182291.6081542997</v>
      </c>
      <c r="CH1086" s="99">
        <v>0</v>
      </c>
      <c r="CI1086" s="99">
        <v>125429.231901169</v>
      </c>
      <c r="CJ1086" s="99">
        <v>5365993.7175903302</v>
      </c>
      <c r="CK1086" s="99">
        <v>56295364.141113304</v>
      </c>
      <c r="CL1086" s="99">
        <v>15245139.767944301</v>
      </c>
      <c r="CM1086" s="166">
        <v>198627.85991287199</v>
      </c>
      <c r="CN1086" s="166">
        <v>31308652.506103501</v>
      </c>
      <c r="CO1086" s="166">
        <v>139236188.45117199</v>
      </c>
      <c r="CP1086" s="99">
        <v>15245139.767944301</v>
      </c>
      <c r="CQ1086" s="99">
        <v>0</v>
      </c>
      <c r="CR1086" s="99">
        <v>0</v>
      </c>
      <c r="CS1086" s="99">
        <v>0</v>
      </c>
      <c r="CT1086" s="99">
        <v>0</v>
      </c>
      <c r="CU1086" s="98">
        <v>11074.75436187</v>
      </c>
      <c r="CV1086" s="98">
        <v>78494.025223901001</v>
      </c>
      <c r="CW1086" s="98">
        <v>5366515.2834014865</v>
      </c>
      <c r="CX1086" s="98">
        <v>56298437.636474594</v>
      </c>
    </row>
    <row r="1087" spans="1:102" x14ac:dyDescent="0.2">
      <c r="A1087" s="98" t="s">
        <v>67</v>
      </c>
      <c r="B1087" s="100">
        <v>43617</v>
      </c>
      <c r="C1087" s="99">
        <v>108607.364253044</v>
      </c>
      <c r="D1087" s="99">
        <v>0</v>
      </c>
      <c r="E1087" s="99">
        <v>10994.6771876812</v>
      </c>
      <c r="F1087" s="99">
        <v>9819.8435131311398</v>
      </c>
      <c r="G1087" s="99">
        <v>5336.85306173563</v>
      </c>
      <c r="H1087" s="99">
        <v>0</v>
      </c>
      <c r="I1087" s="99">
        <v>0</v>
      </c>
      <c r="J1087" s="99">
        <v>73410.971036910996</v>
      </c>
      <c r="K1087" s="99">
        <v>1.8833891375543299</v>
      </c>
      <c r="L1087" s="99">
        <v>168.622891793028</v>
      </c>
      <c r="M1087" s="99">
        <v>52296.482336044297</v>
      </c>
      <c r="N1087" s="99">
        <v>3660.14436921477</v>
      </c>
      <c r="O1087" s="99">
        <v>0</v>
      </c>
      <c r="P1087" s="99">
        <v>59393.599997043602</v>
      </c>
      <c r="Q1087" s="99">
        <v>3889.4709242284298</v>
      </c>
      <c r="R1087" s="99">
        <v>0</v>
      </c>
      <c r="S1087" s="99">
        <v>5355.8220543861398</v>
      </c>
      <c r="T1087" s="99">
        <v>0</v>
      </c>
      <c r="U1087" s="99">
        <v>73311.9618005753</v>
      </c>
      <c r="V1087" s="99">
        <v>4257320.1166992197</v>
      </c>
      <c r="W1087" s="99">
        <v>0</v>
      </c>
      <c r="X1087" s="99">
        <v>489332.465419769</v>
      </c>
      <c r="Y1087" s="99">
        <v>384707.60754394502</v>
      </c>
      <c r="Z1087" s="99">
        <v>582927.05551147496</v>
      </c>
      <c r="AA1087" s="99">
        <v>0</v>
      </c>
      <c r="AB1087" s="99">
        <v>0</v>
      </c>
      <c r="AC1087" s="99">
        <v>25806855.8525391</v>
      </c>
      <c r="AD1087" s="99">
        <v>96.407704762183101</v>
      </c>
      <c r="AE1087" s="99">
        <v>8595.7907717227899</v>
      </c>
      <c r="AF1087" s="99">
        <v>1937120.23687744</v>
      </c>
      <c r="AG1087" s="99">
        <v>358296.04847335798</v>
      </c>
      <c r="AH1087" s="99">
        <v>0</v>
      </c>
      <c r="AI1087" s="99">
        <v>1983934.9730529799</v>
      </c>
      <c r="AJ1087" s="99">
        <v>435368.319087982</v>
      </c>
      <c r="AK1087" s="99">
        <v>0</v>
      </c>
      <c r="AL1087" s="99">
        <v>584778.59738159203</v>
      </c>
      <c r="AM1087" s="99">
        <v>0</v>
      </c>
      <c r="AN1087" s="99">
        <v>25853395.389404301</v>
      </c>
      <c r="AO1087" s="99">
        <v>46396455.826660201</v>
      </c>
      <c r="AP1087" s="99">
        <v>0</v>
      </c>
      <c r="AQ1087" s="99">
        <v>4550604.8737792997</v>
      </c>
      <c r="AR1087" s="99">
        <v>3544738.0679626502</v>
      </c>
      <c r="AS1087" s="99">
        <v>5240539.1946411096</v>
      </c>
      <c r="AT1087" s="99">
        <v>0</v>
      </c>
      <c r="AU1087" s="99">
        <v>0</v>
      </c>
      <c r="AV1087" s="99">
        <v>82994557.8125</v>
      </c>
      <c r="AW1087" s="99">
        <v>345.21746855974197</v>
      </c>
      <c r="AX1087" s="99">
        <v>90012.957096099897</v>
      </c>
      <c r="AY1087" s="99">
        <v>21408554.0385742</v>
      </c>
      <c r="AZ1087" s="99">
        <v>3603753.7800293001</v>
      </c>
      <c r="BA1087" s="99">
        <v>0</v>
      </c>
      <c r="BB1087" s="99">
        <v>21190401.714111298</v>
      </c>
      <c r="BC1087" s="99">
        <v>4359627.0037841797</v>
      </c>
      <c r="BD1087" s="99">
        <v>0</v>
      </c>
      <c r="BE1087" s="99">
        <v>5267462.5585327102</v>
      </c>
      <c r="BF1087" s="99">
        <v>0</v>
      </c>
      <c r="BG1087" s="99">
        <v>83080749.423828095</v>
      </c>
      <c r="BH1087" s="99">
        <v>12335277.2694092</v>
      </c>
      <c r="BI1087" s="99">
        <v>0</v>
      </c>
      <c r="BJ1087" s="99">
        <v>1682016.5322113</v>
      </c>
      <c r="BK1087" s="99">
        <v>1280500.0317840599</v>
      </c>
      <c r="BL1087" s="99">
        <v>0</v>
      </c>
      <c r="BM1087" s="99">
        <v>0</v>
      </c>
      <c r="BN1087" s="99">
        <v>0</v>
      </c>
      <c r="BO1087" s="99">
        <v>0</v>
      </c>
      <c r="BP1087" s="99">
        <v>0</v>
      </c>
      <c r="BQ1087" s="99">
        <v>0</v>
      </c>
      <c r="BR1087" s="99">
        <v>7179639.8269653302</v>
      </c>
      <c r="BS1087" s="99">
        <v>1333194.7999877899</v>
      </c>
      <c r="BT1087" s="99">
        <v>0</v>
      </c>
      <c r="BU1087" s="99">
        <v>3833397.6744995099</v>
      </c>
      <c r="BV1087" s="99">
        <v>1896081.2862853999</v>
      </c>
      <c r="BW1087" s="99">
        <v>0</v>
      </c>
      <c r="BX1087" s="99">
        <v>1076628.95497131</v>
      </c>
      <c r="BY1087" s="99">
        <v>0</v>
      </c>
      <c r="BZ1087" s="99">
        <v>0</v>
      </c>
      <c r="CA1087" s="99">
        <v>119549.999445915</v>
      </c>
      <c r="CB1087" s="99">
        <v>4744158.7811279297</v>
      </c>
      <c r="CC1087" s="99">
        <v>50914444.336425804</v>
      </c>
      <c r="CD1087" s="99">
        <v>14034375.18396</v>
      </c>
      <c r="CE1087" s="99">
        <v>5343.0905094742802</v>
      </c>
      <c r="CF1087" s="99">
        <v>578774.28620147705</v>
      </c>
      <c r="CG1087" s="99">
        <v>5210548.18786621</v>
      </c>
      <c r="CH1087" s="99">
        <v>0</v>
      </c>
      <c r="CI1087" s="99">
        <v>124887.11069488501</v>
      </c>
      <c r="CJ1087" s="99">
        <v>5324889.0101318397</v>
      </c>
      <c r="CK1087" s="99">
        <v>56142424.234375</v>
      </c>
      <c r="CL1087" s="99">
        <v>15034402.0008545</v>
      </c>
      <c r="CM1087" s="166">
        <v>197428.41615104699</v>
      </c>
      <c r="CN1087" s="166">
        <v>31134232.942382801</v>
      </c>
      <c r="CO1087" s="166">
        <v>139160440.32031301</v>
      </c>
      <c r="CP1087" s="99">
        <v>15034402.0008545</v>
      </c>
      <c r="CQ1087" s="99">
        <v>0</v>
      </c>
      <c r="CR1087" s="99">
        <v>0</v>
      </c>
      <c r="CS1087" s="99">
        <v>0</v>
      </c>
      <c r="CT1087" s="99">
        <v>0</v>
      </c>
      <c r="CU1087" s="98">
        <v>10989.988713516999</v>
      </c>
      <c r="CV1087" s="98">
        <v>77752.109901681004</v>
      </c>
      <c r="CW1087" s="98">
        <v>5322933.0673294067</v>
      </c>
      <c r="CX1087" s="98">
        <v>56124992.524292015</v>
      </c>
    </row>
    <row r="1088" spans="1:102" x14ac:dyDescent="0.2">
      <c r="A1088" s="98" t="s">
        <v>67</v>
      </c>
      <c r="B1088" s="100">
        <v>43709</v>
      </c>
      <c r="C1088" s="99">
        <v>108139.914322853</v>
      </c>
      <c r="D1088" s="99">
        <v>0</v>
      </c>
      <c r="E1088" s="99">
        <v>11022.443365335501</v>
      </c>
      <c r="F1088" s="99">
        <v>9972.55353307724</v>
      </c>
      <c r="G1088" s="99">
        <v>5239.8218023180998</v>
      </c>
      <c r="H1088" s="99">
        <v>0</v>
      </c>
      <c r="I1088" s="99">
        <v>0</v>
      </c>
      <c r="J1088" s="99">
        <v>72610.813155174299</v>
      </c>
      <c r="K1088" s="99">
        <v>1.9721682402159799</v>
      </c>
      <c r="L1088" s="99">
        <v>170.23389513045501</v>
      </c>
      <c r="M1088" s="99">
        <v>52153.918644428297</v>
      </c>
      <c r="N1088" s="99">
        <v>3651.2390244901198</v>
      </c>
      <c r="O1088" s="99">
        <v>0</v>
      </c>
      <c r="P1088" s="99">
        <v>59835.787210464499</v>
      </c>
      <c r="Q1088" s="99">
        <v>3833.9173800051199</v>
      </c>
      <c r="R1088" s="99">
        <v>0</v>
      </c>
      <c r="S1088" s="99">
        <v>5188.9125246405602</v>
      </c>
      <c r="T1088" s="99">
        <v>0</v>
      </c>
      <c r="U1088" s="99">
        <v>72757.999127388</v>
      </c>
      <c r="V1088" s="99">
        <v>4253600.7951660203</v>
      </c>
      <c r="W1088" s="99">
        <v>0</v>
      </c>
      <c r="X1088" s="99">
        <v>480757.883384705</v>
      </c>
      <c r="Y1088" s="99">
        <v>383789.09143829299</v>
      </c>
      <c r="Z1088" s="99">
        <v>573427.32478332496</v>
      </c>
      <c r="AA1088" s="99">
        <v>0</v>
      </c>
      <c r="AB1088" s="99">
        <v>0</v>
      </c>
      <c r="AC1088" s="99">
        <v>25487333.764160201</v>
      </c>
      <c r="AD1088" s="99">
        <v>80.137604424729901</v>
      </c>
      <c r="AE1088" s="99">
        <v>9949.0498117208499</v>
      </c>
      <c r="AF1088" s="99">
        <v>1937145.3682708701</v>
      </c>
      <c r="AG1088" s="99">
        <v>356852.09469986003</v>
      </c>
      <c r="AH1088" s="99">
        <v>0</v>
      </c>
      <c r="AI1088" s="99">
        <v>2004207.69996643</v>
      </c>
      <c r="AJ1088" s="99">
        <v>437443.28141784703</v>
      </c>
      <c r="AK1088" s="99">
        <v>0</v>
      </c>
      <c r="AL1088" s="99">
        <v>573677.72025299096</v>
      </c>
      <c r="AM1088" s="99">
        <v>0</v>
      </c>
      <c r="AN1088" s="99">
        <v>25486017.645996101</v>
      </c>
      <c r="AO1088" s="99">
        <v>46620217.709472701</v>
      </c>
      <c r="AP1088" s="99">
        <v>0</v>
      </c>
      <c r="AQ1088" s="99">
        <v>4536425.7313842801</v>
      </c>
      <c r="AR1088" s="99">
        <v>3572250.62191772</v>
      </c>
      <c r="AS1088" s="99">
        <v>5175760.7454834003</v>
      </c>
      <c r="AT1088" s="99">
        <v>0</v>
      </c>
      <c r="AU1088" s="99">
        <v>0</v>
      </c>
      <c r="AV1088" s="99">
        <v>82502253.671875</v>
      </c>
      <c r="AW1088" s="99">
        <v>287.34301294013898</v>
      </c>
      <c r="AX1088" s="99">
        <v>105981.19156074501</v>
      </c>
      <c r="AY1088" s="99">
        <v>21564144.661865201</v>
      </c>
      <c r="AZ1088" s="99">
        <v>3644955.5302734398</v>
      </c>
      <c r="BA1088" s="99">
        <v>0</v>
      </c>
      <c r="BB1088" s="99">
        <v>21503127.736328099</v>
      </c>
      <c r="BC1088" s="99">
        <v>4420240.6692504901</v>
      </c>
      <c r="BD1088" s="99">
        <v>0</v>
      </c>
      <c r="BE1088" s="99">
        <v>5175940.50634766</v>
      </c>
      <c r="BF1088" s="99">
        <v>0</v>
      </c>
      <c r="BG1088" s="99">
        <v>82490819.983398393</v>
      </c>
      <c r="BH1088" s="99">
        <v>12443362.895752</v>
      </c>
      <c r="BI1088" s="99">
        <v>0</v>
      </c>
      <c r="BJ1088" s="99">
        <v>1625941.13899231</v>
      </c>
      <c r="BK1088" s="99">
        <v>1273691.2047119101</v>
      </c>
      <c r="BL1088" s="99">
        <v>0</v>
      </c>
      <c r="BM1088" s="99">
        <v>0</v>
      </c>
      <c r="BN1088" s="99">
        <v>0</v>
      </c>
      <c r="BO1088" s="99">
        <v>0</v>
      </c>
      <c r="BP1088" s="99">
        <v>0</v>
      </c>
      <c r="BQ1088" s="99">
        <v>0</v>
      </c>
      <c r="BR1088" s="99">
        <v>7198310.3339233398</v>
      </c>
      <c r="BS1088" s="99">
        <v>1346602.53419495</v>
      </c>
      <c r="BT1088" s="99">
        <v>0</v>
      </c>
      <c r="BU1088" s="99">
        <v>3125254.5385436998</v>
      </c>
      <c r="BV1088" s="99">
        <v>1887829.3012085001</v>
      </c>
      <c r="BW1088" s="99">
        <v>0</v>
      </c>
      <c r="BX1088" s="99">
        <v>866239.22164154099</v>
      </c>
      <c r="BY1088" s="99">
        <v>0</v>
      </c>
      <c r="BZ1088" s="99">
        <v>0</v>
      </c>
      <c r="CA1088" s="99">
        <v>119189.423873901</v>
      </c>
      <c r="CB1088" s="99">
        <v>4735266.4714965802</v>
      </c>
      <c r="CC1088" s="99">
        <v>51148457.2724609</v>
      </c>
      <c r="CD1088" s="99">
        <v>14058197.588134799</v>
      </c>
      <c r="CE1088" s="99">
        <v>5238.1878039836902</v>
      </c>
      <c r="CF1088" s="99">
        <v>570487.83372497605</v>
      </c>
      <c r="CG1088" s="99">
        <v>5152022.1648559598</v>
      </c>
      <c r="CH1088" s="99">
        <v>0</v>
      </c>
      <c r="CI1088" s="99">
        <v>124436.600231171</v>
      </c>
      <c r="CJ1088" s="99">
        <v>5306025.7465820303</v>
      </c>
      <c r="CK1088" s="99">
        <v>56299734.828125</v>
      </c>
      <c r="CL1088" s="99">
        <v>15042636.959716801</v>
      </c>
      <c r="CM1088" s="166">
        <v>196172.23559188799</v>
      </c>
      <c r="CN1088" s="166">
        <v>30750351.556884799</v>
      </c>
      <c r="CO1088" s="166">
        <v>138528890.38671899</v>
      </c>
      <c r="CP1088" s="99">
        <v>15042636.959716801</v>
      </c>
      <c r="CQ1088" s="99">
        <v>0</v>
      </c>
      <c r="CR1088" s="99">
        <v>0</v>
      </c>
      <c r="CS1088" s="99">
        <v>0</v>
      </c>
      <c r="CT1088" s="99">
        <v>0</v>
      </c>
      <c r="CU1088" s="98">
        <v>11026.598297954</v>
      </c>
      <c r="CV1088" s="98">
        <v>77099.229364190993</v>
      </c>
      <c r="CW1088" s="98">
        <v>5305754.3052215558</v>
      </c>
      <c r="CX1088" s="98">
        <v>56300479.437316857</v>
      </c>
    </row>
    <row r="1089" spans="1:102" x14ac:dyDescent="0.2">
      <c r="A1089" s="98" t="s">
        <v>67</v>
      </c>
      <c r="B1089" s="100">
        <v>43800</v>
      </c>
      <c r="C1089" s="99">
        <v>108292.190181732</v>
      </c>
      <c r="D1089" s="99">
        <v>0</v>
      </c>
      <c r="E1089" s="99">
        <v>10674.7265349627</v>
      </c>
      <c r="F1089" s="99">
        <v>9843.9039125442505</v>
      </c>
      <c r="G1089" s="99">
        <v>5244.6493911147099</v>
      </c>
      <c r="H1089" s="99">
        <v>0</v>
      </c>
      <c r="I1089" s="99">
        <v>0</v>
      </c>
      <c r="J1089" s="99">
        <v>71334.450423240705</v>
      </c>
      <c r="K1089" s="99">
        <v>2.0586356679559699</v>
      </c>
      <c r="L1089" s="99">
        <v>125.906478527933</v>
      </c>
      <c r="M1089" s="99">
        <v>52503.217497825601</v>
      </c>
      <c r="N1089" s="99">
        <v>3630.4632237255601</v>
      </c>
      <c r="O1089" s="99">
        <v>0</v>
      </c>
      <c r="P1089" s="99">
        <v>58737.246345043197</v>
      </c>
      <c r="Q1089" s="99">
        <v>3763.1295179128601</v>
      </c>
      <c r="R1089" s="99">
        <v>0</v>
      </c>
      <c r="S1089" s="99">
        <v>5203.0907290577898</v>
      </c>
      <c r="T1089" s="99">
        <v>0</v>
      </c>
      <c r="U1089" s="99">
        <v>71328.449711799607</v>
      </c>
      <c r="V1089" s="99">
        <v>4226541.4463501005</v>
      </c>
      <c r="W1089" s="99">
        <v>0</v>
      </c>
      <c r="X1089" s="99">
        <v>469227.87769317598</v>
      </c>
      <c r="Y1089" s="99">
        <v>378424.76942443801</v>
      </c>
      <c r="Z1089" s="99">
        <v>565289.80573272705</v>
      </c>
      <c r="AA1089" s="99">
        <v>0</v>
      </c>
      <c r="AB1089" s="99">
        <v>0</v>
      </c>
      <c r="AC1089" s="99">
        <v>25152396.104980499</v>
      </c>
      <c r="AD1089" s="99">
        <v>69.494987818412497</v>
      </c>
      <c r="AE1089" s="99">
        <v>9069.7961589097995</v>
      </c>
      <c r="AF1089" s="99">
        <v>1940163.6927490199</v>
      </c>
      <c r="AG1089" s="99">
        <v>358369.14337158197</v>
      </c>
      <c r="AH1089" s="99">
        <v>0</v>
      </c>
      <c r="AI1089" s="99">
        <v>1959539.4768066399</v>
      </c>
      <c r="AJ1089" s="99">
        <v>429155.66168975801</v>
      </c>
      <c r="AK1089" s="99">
        <v>0</v>
      </c>
      <c r="AL1089" s="99">
        <v>571203.74665832496</v>
      </c>
      <c r="AM1089" s="99">
        <v>0</v>
      </c>
      <c r="AN1089" s="99">
        <v>25144187.5083008</v>
      </c>
      <c r="AO1089" s="99">
        <v>46633929.740234397</v>
      </c>
      <c r="AP1089" s="99">
        <v>0</v>
      </c>
      <c r="AQ1089" s="99">
        <v>4416477.7532348596</v>
      </c>
      <c r="AR1089" s="99">
        <v>3557425.2421264602</v>
      </c>
      <c r="AS1089" s="99">
        <v>5121522.5547485398</v>
      </c>
      <c r="AT1089" s="99">
        <v>0</v>
      </c>
      <c r="AU1089" s="99">
        <v>0</v>
      </c>
      <c r="AV1089" s="99">
        <v>81848708.268554702</v>
      </c>
      <c r="AW1089" s="99">
        <v>250.11360277608</v>
      </c>
      <c r="AX1089" s="99">
        <v>78569.1757202148</v>
      </c>
      <c r="AY1089" s="99">
        <v>21764032.282470699</v>
      </c>
      <c r="AZ1089" s="99">
        <v>3677613.6063232399</v>
      </c>
      <c r="BA1089" s="99">
        <v>0</v>
      </c>
      <c r="BB1089" s="99">
        <v>21219074.6337891</v>
      </c>
      <c r="BC1089" s="99">
        <v>4364817.1567993201</v>
      </c>
      <c r="BD1089" s="99">
        <v>0</v>
      </c>
      <c r="BE1089" s="99">
        <v>5192085.6992797898</v>
      </c>
      <c r="BF1089" s="99">
        <v>0</v>
      </c>
      <c r="BG1089" s="99">
        <v>81930959.143554702</v>
      </c>
      <c r="BH1089" s="99">
        <v>12459247.3131104</v>
      </c>
      <c r="BI1089" s="99">
        <v>0</v>
      </c>
      <c r="BJ1089" s="99">
        <v>1516811.64756775</v>
      </c>
      <c r="BK1089" s="99">
        <v>1235408.6338806199</v>
      </c>
      <c r="BL1089" s="99">
        <v>0</v>
      </c>
      <c r="BM1089" s="99">
        <v>0</v>
      </c>
      <c r="BN1089" s="99">
        <v>0</v>
      </c>
      <c r="BO1089" s="99">
        <v>0</v>
      </c>
      <c r="BP1089" s="99">
        <v>0</v>
      </c>
      <c r="BQ1089" s="99">
        <v>0</v>
      </c>
      <c r="BR1089" s="99">
        <v>7266512.2050781297</v>
      </c>
      <c r="BS1089" s="99">
        <v>1347625.0409393299</v>
      </c>
      <c r="BT1089" s="99">
        <v>0</v>
      </c>
      <c r="BU1089" s="99">
        <v>3752192.9830322298</v>
      </c>
      <c r="BV1089" s="99">
        <v>1798579.63223267</v>
      </c>
      <c r="BW1089" s="99">
        <v>0</v>
      </c>
      <c r="BX1089" s="99">
        <v>990034.79920959496</v>
      </c>
      <c r="BY1089" s="99">
        <v>0</v>
      </c>
      <c r="BZ1089" s="99">
        <v>0</v>
      </c>
      <c r="CA1089" s="99">
        <v>119193.718829155</v>
      </c>
      <c r="CB1089" s="99">
        <v>4697417.3825683603</v>
      </c>
      <c r="CC1089" s="99">
        <v>51105118.604003899</v>
      </c>
      <c r="CD1089" s="99">
        <v>13975898.912231401</v>
      </c>
      <c r="CE1089" s="99">
        <v>5240.4945678710901</v>
      </c>
      <c r="CF1089" s="99">
        <v>569512.49697113002</v>
      </c>
      <c r="CG1089" s="99">
        <v>5161398.5300903302</v>
      </c>
      <c r="CH1089" s="99">
        <v>0</v>
      </c>
      <c r="CI1089" s="99">
        <v>124448.058450699</v>
      </c>
      <c r="CJ1089" s="99">
        <v>5265228.5690917997</v>
      </c>
      <c r="CK1089" s="99">
        <v>56256700.673828103</v>
      </c>
      <c r="CL1089" s="99">
        <v>14955280.557373</v>
      </c>
      <c r="CM1089" s="166">
        <v>194946.62483406099</v>
      </c>
      <c r="CN1089" s="166">
        <v>30449277.208252002</v>
      </c>
      <c r="CO1089" s="166">
        <v>138261547.43554699</v>
      </c>
      <c r="CP1089" s="99">
        <v>14955280.557373</v>
      </c>
      <c r="CQ1089" s="99">
        <v>0</v>
      </c>
      <c r="CR1089" s="99">
        <v>0</v>
      </c>
      <c r="CS1089" s="99">
        <v>0</v>
      </c>
      <c r="CT1089" s="99">
        <v>0</v>
      </c>
      <c r="CU1089" s="98">
        <v>10685.982194640999</v>
      </c>
      <c r="CV1089" s="98">
        <v>75683.905771905003</v>
      </c>
      <c r="CW1089" s="98">
        <v>5266929.8795394907</v>
      </c>
      <c r="CX1089" s="98">
        <v>56266517.134094231</v>
      </c>
    </row>
    <row r="1090" spans="1:102" x14ac:dyDescent="0.2">
      <c r="A1090" s="98" t="s">
        <v>68</v>
      </c>
      <c r="B1090" s="100">
        <v>38047</v>
      </c>
      <c r="C1090" s="99">
        <v>60213.3357653618</v>
      </c>
      <c r="D1090" s="99">
        <v>0</v>
      </c>
      <c r="E1090" s="99">
        <v>36906.311810016603</v>
      </c>
      <c r="F1090" s="99">
        <v>24129.9964418411</v>
      </c>
      <c r="G1090" s="99">
        <v>14.761871243943499</v>
      </c>
      <c r="H1090" s="99">
        <v>0</v>
      </c>
      <c r="I1090" s="99">
        <v>0</v>
      </c>
      <c r="J1090" s="99">
        <v>136.302624797449</v>
      </c>
      <c r="K1090" s="99">
        <v>0</v>
      </c>
      <c r="L1090" s="99">
        <v>45040.804399013497</v>
      </c>
      <c r="M1090" s="99">
        <v>38868.423531055501</v>
      </c>
      <c r="N1090" s="99">
        <v>7270.5617311596898</v>
      </c>
      <c r="O1090" s="99">
        <v>0</v>
      </c>
      <c r="P1090" s="99">
        <v>0</v>
      </c>
      <c r="Q1090" s="99">
        <v>5392.3394062519101</v>
      </c>
      <c r="R1090" s="99">
        <v>0</v>
      </c>
      <c r="S1090" s="99">
        <v>0</v>
      </c>
      <c r="T1090" s="99">
        <v>2483.2915717661399</v>
      </c>
      <c r="U1090" s="99">
        <v>49905.052124977097</v>
      </c>
      <c r="V1090" s="99">
        <v>2970320.31167603</v>
      </c>
      <c r="W1090" s="99">
        <v>0</v>
      </c>
      <c r="X1090" s="99">
        <v>2607472.0391540499</v>
      </c>
      <c r="Y1090" s="99">
        <v>1502373.63879395</v>
      </c>
      <c r="Z1090" s="99">
        <v>1251.4164533466101</v>
      </c>
      <c r="AA1090" s="99">
        <v>0</v>
      </c>
      <c r="AB1090" s="99">
        <v>0</v>
      </c>
      <c r="AC1090" s="99">
        <v>12495.1999117136</v>
      </c>
      <c r="AD1090" s="99">
        <v>0</v>
      </c>
      <c r="AE1090" s="99">
        <v>2158377.84234619</v>
      </c>
      <c r="AF1090" s="99">
        <v>1700283.7013854999</v>
      </c>
      <c r="AG1090" s="99">
        <v>1137831.6362457301</v>
      </c>
      <c r="AH1090" s="99">
        <v>0</v>
      </c>
      <c r="AI1090" s="99">
        <v>0</v>
      </c>
      <c r="AJ1090" s="99">
        <v>587532.24432373</v>
      </c>
      <c r="AK1090" s="99">
        <v>0</v>
      </c>
      <c r="AL1090" s="99">
        <v>0</v>
      </c>
      <c r="AM1090" s="99">
        <v>387555.71311187698</v>
      </c>
      <c r="AN1090" s="99">
        <v>14284133.592041001</v>
      </c>
      <c r="AO1090" s="99">
        <v>21256714.253906298</v>
      </c>
      <c r="AP1090" s="99">
        <v>0</v>
      </c>
      <c r="AQ1090" s="99">
        <v>17712295.1945801</v>
      </c>
      <c r="AR1090" s="99">
        <v>10350468.1848145</v>
      </c>
      <c r="AS1090" s="99">
        <v>7796.9901327490797</v>
      </c>
      <c r="AT1090" s="99">
        <v>0</v>
      </c>
      <c r="AU1090" s="99">
        <v>0</v>
      </c>
      <c r="AV1090" s="99">
        <v>26613.258668661099</v>
      </c>
      <c r="AW1090" s="99">
        <v>0</v>
      </c>
      <c r="AX1090" s="99">
        <v>15396060.1276855</v>
      </c>
      <c r="AY1090" s="99">
        <v>12008010.4492188</v>
      </c>
      <c r="AZ1090" s="99">
        <v>7614662.8384399395</v>
      </c>
      <c r="BA1090" s="99">
        <v>0</v>
      </c>
      <c r="BB1090" s="99">
        <v>0</v>
      </c>
      <c r="BC1090" s="99">
        <v>4027302.4028930701</v>
      </c>
      <c r="BD1090" s="99">
        <v>0</v>
      </c>
      <c r="BE1090" s="99">
        <v>0</v>
      </c>
      <c r="BF1090" s="99">
        <v>2363328.5691833501</v>
      </c>
      <c r="BG1090" s="99">
        <v>33057214.339599598</v>
      </c>
      <c r="BH1090" s="99">
        <v>3647900.72625732</v>
      </c>
      <c r="BI1090" s="99">
        <v>0</v>
      </c>
      <c r="BJ1090" s="99">
        <v>5284116.6096191397</v>
      </c>
      <c r="BK1090" s="99">
        <v>3933930.13494873</v>
      </c>
      <c r="BL1090" s="99">
        <v>0</v>
      </c>
      <c r="BM1090" s="99">
        <v>0</v>
      </c>
      <c r="BN1090" s="99">
        <v>0</v>
      </c>
      <c r="BO1090" s="99">
        <v>0</v>
      </c>
      <c r="BP1090" s="99">
        <v>0</v>
      </c>
      <c r="BQ1090" s="99">
        <v>0</v>
      </c>
      <c r="BR1090" s="99">
        <v>4072597.984375</v>
      </c>
      <c r="BS1090" s="99">
        <v>2973886.4548645001</v>
      </c>
      <c r="BT1090" s="99">
        <v>0</v>
      </c>
      <c r="BU1090" s="99">
        <v>0</v>
      </c>
      <c r="BV1090" s="99">
        <v>1851449.0915222201</v>
      </c>
      <c r="BW1090" s="99">
        <v>0</v>
      </c>
      <c r="BX1090" s="99">
        <v>0</v>
      </c>
      <c r="BY1090" s="99">
        <v>0</v>
      </c>
      <c r="BZ1090" s="99">
        <v>0</v>
      </c>
      <c r="CA1090" s="99">
        <v>97167.940373420701</v>
      </c>
      <c r="CB1090" s="99">
        <v>5556840.25927734</v>
      </c>
      <c r="CC1090" s="99">
        <v>38935838.580566399</v>
      </c>
      <c r="CD1090" s="99">
        <v>8914390.4813232403</v>
      </c>
      <c r="CE1090" s="99">
        <v>2482.8475258946401</v>
      </c>
      <c r="CF1090" s="99">
        <v>390197.88522720302</v>
      </c>
      <c r="CG1090" s="99">
        <v>2377417.8387756301</v>
      </c>
      <c r="CH1090" s="99">
        <v>0</v>
      </c>
      <c r="CI1090" s="99">
        <v>99649.874316215501</v>
      </c>
      <c r="CJ1090" s="99">
        <v>5943019.7822876005</v>
      </c>
      <c r="CK1090" s="99">
        <v>41303113</v>
      </c>
      <c r="CL1090" s="99">
        <v>8913803.8427734394</v>
      </c>
      <c r="CM1090" s="166">
        <v>149446.20083808899</v>
      </c>
      <c r="CN1090" s="166">
        <v>20276115.949707001</v>
      </c>
      <c r="CO1090" s="166">
        <v>74328765.489257798</v>
      </c>
      <c r="CP1090" s="99">
        <v>8913803.8427734394</v>
      </c>
      <c r="CQ1090" s="99">
        <v>0</v>
      </c>
      <c r="CR1090" s="99">
        <v>0</v>
      </c>
      <c r="CS1090" s="99">
        <v>0</v>
      </c>
      <c r="CT1090" s="99">
        <v>0</v>
      </c>
      <c r="CU1090" s="98">
        <v>89331.473633068003</v>
      </c>
      <c r="CV1090" s="98">
        <v>152.153981405</v>
      </c>
      <c r="CW1090" s="98">
        <v>5947038.1445045434</v>
      </c>
      <c r="CX1090" s="98">
        <v>41313256.419342026</v>
      </c>
    </row>
    <row r="1091" spans="1:102" x14ac:dyDescent="0.2">
      <c r="A1091" s="98" t="s">
        <v>68</v>
      </c>
      <c r="B1091" s="100">
        <v>38139</v>
      </c>
      <c r="C1091" s="99">
        <v>60525.409719467199</v>
      </c>
      <c r="D1091" s="99">
        <v>0</v>
      </c>
      <c r="E1091" s="99">
        <v>36096.189097881303</v>
      </c>
      <c r="F1091" s="99">
        <v>24058.793684005701</v>
      </c>
      <c r="G1091" s="99">
        <v>68.156906971707897</v>
      </c>
      <c r="H1091" s="99">
        <v>0</v>
      </c>
      <c r="I1091" s="99">
        <v>0</v>
      </c>
      <c r="J1091" s="99">
        <v>2836.62245059013</v>
      </c>
      <c r="K1091" s="99">
        <v>0</v>
      </c>
      <c r="L1091" s="99">
        <v>45434.573354244203</v>
      </c>
      <c r="M1091" s="99">
        <v>38566.8799395561</v>
      </c>
      <c r="N1091" s="99">
        <v>7136.0407984256699</v>
      </c>
      <c r="O1091" s="99">
        <v>0</v>
      </c>
      <c r="P1091" s="99">
        <v>0</v>
      </c>
      <c r="Q1091" s="99">
        <v>5345.9859285950697</v>
      </c>
      <c r="R1091" s="99">
        <v>0</v>
      </c>
      <c r="S1091" s="99">
        <v>0</v>
      </c>
      <c r="T1091" s="99">
        <v>2458.1725497543798</v>
      </c>
      <c r="U1091" s="99">
        <v>50179.463143825502</v>
      </c>
      <c r="V1091" s="99">
        <v>2943324.13391113</v>
      </c>
      <c r="W1091" s="99">
        <v>0</v>
      </c>
      <c r="X1091" s="99">
        <v>2550032.4328002902</v>
      </c>
      <c r="Y1091" s="99">
        <v>1487112.0189666699</v>
      </c>
      <c r="Z1091" s="99">
        <v>12225.644526481599</v>
      </c>
      <c r="AA1091" s="99">
        <v>0</v>
      </c>
      <c r="AB1091" s="99">
        <v>0</v>
      </c>
      <c r="AC1091" s="99">
        <v>641490.91937255894</v>
      </c>
      <c r="AD1091" s="99">
        <v>0</v>
      </c>
      <c r="AE1091" s="99">
        <v>2138015.4729919401</v>
      </c>
      <c r="AF1091" s="99">
        <v>1688900.34640503</v>
      </c>
      <c r="AG1091" s="99">
        <v>1111009.41967773</v>
      </c>
      <c r="AH1091" s="99">
        <v>0</v>
      </c>
      <c r="AI1091" s="99">
        <v>0</v>
      </c>
      <c r="AJ1091" s="99">
        <v>580069.71012115502</v>
      </c>
      <c r="AK1091" s="99">
        <v>0</v>
      </c>
      <c r="AL1091" s="99">
        <v>0</v>
      </c>
      <c r="AM1091" s="99">
        <v>381654.15606308001</v>
      </c>
      <c r="AN1091" s="99">
        <v>14272456.3275146</v>
      </c>
      <c r="AO1091" s="99">
        <v>21270758.287597701</v>
      </c>
      <c r="AP1091" s="99">
        <v>0</v>
      </c>
      <c r="AQ1091" s="99">
        <v>17634935.385009799</v>
      </c>
      <c r="AR1091" s="99">
        <v>10439048.2185059</v>
      </c>
      <c r="AS1091" s="99">
        <v>75667.882626533494</v>
      </c>
      <c r="AT1091" s="99">
        <v>0</v>
      </c>
      <c r="AU1091" s="99">
        <v>0</v>
      </c>
      <c r="AV1091" s="99">
        <v>1480812.8274078399</v>
      </c>
      <c r="AW1091" s="99">
        <v>0</v>
      </c>
      <c r="AX1091" s="99">
        <v>15520727.737426801</v>
      </c>
      <c r="AY1091" s="99">
        <v>12050004.7818604</v>
      </c>
      <c r="AZ1091" s="99">
        <v>7506697.4304809598</v>
      </c>
      <c r="BA1091" s="99">
        <v>0</v>
      </c>
      <c r="BB1091" s="99">
        <v>0</v>
      </c>
      <c r="BC1091" s="99">
        <v>3992172.1615905799</v>
      </c>
      <c r="BD1091" s="99">
        <v>0</v>
      </c>
      <c r="BE1091" s="99">
        <v>0</v>
      </c>
      <c r="BF1091" s="99">
        <v>2343824.1217956501</v>
      </c>
      <c r="BG1091" s="99">
        <v>33152001.284912098</v>
      </c>
      <c r="BH1091" s="99">
        <v>3613122.5917663602</v>
      </c>
      <c r="BI1091" s="99">
        <v>0</v>
      </c>
      <c r="BJ1091" s="99">
        <v>5244722.9686889602</v>
      </c>
      <c r="BK1091" s="99">
        <v>3951255.88812256</v>
      </c>
      <c r="BL1091" s="99">
        <v>0</v>
      </c>
      <c r="BM1091" s="99">
        <v>0</v>
      </c>
      <c r="BN1091" s="99">
        <v>0</v>
      </c>
      <c r="BO1091" s="99">
        <v>0</v>
      </c>
      <c r="BP1091" s="99">
        <v>0</v>
      </c>
      <c r="BQ1091" s="99">
        <v>0</v>
      </c>
      <c r="BR1091" s="99">
        <v>4082471.9292602502</v>
      </c>
      <c r="BS1091" s="99">
        <v>2948529.3377990699</v>
      </c>
      <c r="BT1091" s="99">
        <v>0</v>
      </c>
      <c r="BU1091" s="99">
        <v>0</v>
      </c>
      <c r="BV1091" s="99">
        <v>1849771.20048523</v>
      </c>
      <c r="BW1091" s="99">
        <v>0</v>
      </c>
      <c r="BX1091" s="99">
        <v>0</v>
      </c>
      <c r="BY1091" s="99">
        <v>0</v>
      </c>
      <c r="BZ1091" s="99">
        <v>0</v>
      </c>
      <c r="CA1091" s="99">
        <v>96713.820962905898</v>
      </c>
      <c r="CB1091" s="99">
        <v>5484381.12219238</v>
      </c>
      <c r="CC1091" s="99">
        <v>38831167.365234397</v>
      </c>
      <c r="CD1091" s="99">
        <v>8798424.7956543006</v>
      </c>
      <c r="CE1091" s="99">
        <v>2459.23708429933</v>
      </c>
      <c r="CF1091" s="99">
        <v>381872.76032638602</v>
      </c>
      <c r="CG1091" s="99">
        <v>2350178.4708252</v>
      </c>
      <c r="CH1091" s="99">
        <v>0</v>
      </c>
      <c r="CI1091" s="99">
        <v>99169.496062278704</v>
      </c>
      <c r="CJ1091" s="99">
        <v>5862181.8856811495</v>
      </c>
      <c r="CK1091" s="99">
        <v>41094785.478515603</v>
      </c>
      <c r="CL1091" s="99">
        <v>8795999.0683593806</v>
      </c>
      <c r="CM1091" s="166">
        <v>149177.086032867</v>
      </c>
      <c r="CN1091" s="166">
        <v>20074793.614502002</v>
      </c>
      <c r="CO1091" s="166">
        <v>74395718.4375</v>
      </c>
      <c r="CP1091" s="99">
        <v>8795999.0683593806</v>
      </c>
      <c r="CQ1091" s="99">
        <v>0</v>
      </c>
      <c r="CR1091" s="99">
        <v>0</v>
      </c>
      <c r="CS1091" s="99">
        <v>0</v>
      </c>
      <c r="CT1091" s="99">
        <v>0</v>
      </c>
      <c r="CU1091" s="98">
        <v>84756.396341776999</v>
      </c>
      <c r="CV1091" s="98">
        <v>2880.6515976420001</v>
      </c>
      <c r="CW1091" s="98">
        <v>5866253.8825187664</v>
      </c>
      <c r="CX1091" s="98">
        <v>41181345.8360596</v>
      </c>
    </row>
    <row r="1092" spans="1:102" x14ac:dyDescent="0.2">
      <c r="A1092" s="98" t="s">
        <v>68</v>
      </c>
      <c r="B1092" s="100">
        <v>38231</v>
      </c>
      <c r="C1092" s="99">
        <v>61595.877581119501</v>
      </c>
      <c r="D1092" s="99">
        <v>0</v>
      </c>
      <c r="E1092" s="99">
        <v>36471.259979724899</v>
      </c>
      <c r="F1092" s="99">
        <v>24868.779612064402</v>
      </c>
      <c r="G1092" s="99">
        <v>194.275466462597</v>
      </c>
      <c r="H1092" s="99">
        <v>0</v>
      </c>
      <c r="I1092" s="99">
        <v>0</v>
      </c>
      <c r="J1092" s="99">
        <v>6686.7272205352801</v>
      </c>
      <c r="K1092" s="99">
        <v>0</v>
      </c>
      <c r="L1092" s="99">
        <v>47583.1870799065</v>
      </c>
      <c r="M1092" s="99">
        <v>39071.487220287301</v>
      </c>
      <c r="N1092" s="99">
        <v>7162.0613366365396</v>
      </c>
      <c r="O1092" s="99">
        <v>0</v>
      </c>
      <c r="P1092" s="99">
        <v>0</v>
      </c>
      <c r="Q1092" s="99">
        <v>5382.7473566532099</v>
      </c>
      <c r="R1092" s="99">
        <v>0</v>
      </c>
      <c r="S1092" s="99">
        <v>0</v>
      </c>
      <c r="T1092" s="99">
        <v>2444.97180950642</v>
      </c>
      <c r="U1092" s="99">
        <v>49865.8544025421</v>
      </c>
      <c r="V1092" s="99">
        <v>2986654.3939514202</v>
      </c>
      <c r="W1092" s="99">
        <v>0</v>
      </c>
      <c r="X1092" s="99">
        <v>2546656.0627746601</v>
      </c>
      <c r="Y1092" s="99">
        <v>1502715.8204803499</v>
      </c>
      <c r="Z1092" s="99">
        <v>27218.747398853298</v>
      </c>
      <c r="AA1092" s="99">
        <v>0</v>
      </c>
      <c r="AB1092" s="99">
        <v>0</v>
      </c>
      <c r="AC1092" s="99">
        <v>1531846.17137146</v>
      </c>
      <c r="AD1092" s="99">
        <v>0</v>
      </c>
      <c r="AE1092" s="99">
        <v>2163086.9214172401</v>
      </c>
      <c r="AF1092" s="99">
        <v>1704962.4836578399</v>
      </c>
      <c r="AG1092" s="99">
        <v>1116300.6423034701</v>
      </c>
      <c r="AH1092" s="99">
        <v>0</v>
      </c>
      <c r="AI1092" s="99">
        <v>0</v>
      </c>
      <c r="AJ1092" s="99">
        <v>575227.54186248803</v>
      </c>
      <c r="AK1092" s="99">
        <v>0</v>
      </c>
      <c r="AL1092" s="99">
        <v>0</v>
      </c>
      <c r="AM1092" s="99">
        <v>375323.69941711402</v>
      </c>
      <c r="AN1092" s="99">
        <v>13841173.5268555</v>
      </c>
      <c r="AO1092" s="99">
        <v>21863562.8588867</v>
      </c>
      <c r="AP1092" s="99">
        <v>0</v>
      </c>
      <c r="AQ1092" s="99">
        <v>17946285.291015599</v>
      </c>
      <c r="AR1092" s="99">
        <v>10708361.1917725</v>
      </c>
      <c r="AS1092" s="99">
        <v>168415.22440910299</v>
      </c>
      <c r="AT1092" s="99">
        <v>0</v>
      </c>
      <c r="AU1092" s="99">
        <v>0</v>
      </c>
      <c r="AV1092" s="99">
        <v>3657620.5840454102</v>
      </c>
      <c r="AW1092" s="99">
        <v>0</v>
      </c>
      <c r="AX1092" s="99">
        <v>16029207.4599609</v>
      </c>
      <c r="AY1092" s="99">
        <v>12341145.243042</v>
      </c>
      <c r="AZ1092" s="99">
        <v>7636692.0375366202</v>
      </c>
      <c r="BA1092" s="99">
        <v>0</v>
      </c>
      <c r="BB1092" s="99">
        <v>0</v>
      </c>
      <c r="BC1092" s="99">
        <v>3999933.9339294401</v>
      </c>
      <c r="BD1092" s="99">
        <v>0</v>
      </c>
      <c r="BE1092" s="99">
        <v>0</v>
      </c>
      <c r="BF1092" s="99">
        <v>2343218.8013610798</v>
      </c>
      <c r="BG1092" s="99">
        <v>32453359.838867199</v>
      </c>
      <c r="BH1092" s="99">
        <v>3802769.3016357399</v>
      </c>
      <c r="BI1092" s="99">
        <v>0</v>
      </c>
      <c r="BJ1092" s="99">
        <v>5258418.6763305701</v>
      </c>
      <c r="BK1092" s="99">
        <v>3995367.4953308101</v>
      </c>
      <c r="BL1092" s="99">
        <v>0</v>
      </c>
      <c r="BM1092" s="99">
        <v>0</v>
      </c>
      <c r="BN1092" s="99">
        <v>0</v>
      </c>
      <c r="BO1092" s="99">
        <v>0</v>
      </c>
      <c r="BP1092" s="99">
        <v>0</v>
      </c>
      <c r="BQ1092" s="99">
        <v>0</v>
      </c>
      <c r="BR1092" s="99">
        <v>4147394.4617004399</v>
      </c>
      <c r="BS1092" s="99">
        <v>3012216.3605346698</v>
      </c>
      <c r="BT1092" s="99">
        <v>0</v>
      </c>
      <c r="BU1092" s="99">
        <v>0</v>
      </c>
      <c r="BV1092" s="99">
        <v>1861506.6149444601</v>
      </c>
      <c r="BW1092" s="99">
        <v>0</v>
      </c>
      <c r="BX1092" s="99">
        <v>0</v>
      </c>
      <c r="BY1092" s="99">
        <v>0</v>
      </c>
      <c r="BZ1092" s="99">
        <v>0</v>
      </c>
      <c r="CA1092" s="99">
        <v>97770.743443489104</v>
      </c>
      <c r="CB1092" s="99">
        <v>5547696.35827637</v>
      </c>
      <c r="CC1092" s="99">
        <v>39854189.631347701</v>
      </c>
      <c r="CD1092" s="99">
        <v>9148742.6339111291</v>
      </c>
      <c r="CE1092" s="99">
        <v>2434.1263004243401</v>
      </c>
      <c r="CF1092" s="99">
        <v>373411.19956588699</v>
      </c>
      <c r="CG1092" s="99">
        <v>2325549.1290588402</v>
      </c>
      <c r="CH1092" s="99">
        <v>0</v>
      </c>
      <c r="CI1092" s="99">
        <v>100206.113568306</v>
      </c>
      <c r="CJ1092" s="99">
        <v>5920339.48156738</v>
      </c>
      <c r="CK1092" s="99">
        <v>42193527.833984397</v>
      </c>
      <c r="CL1092" s="99">
        <v>9159802.97021484</v>
      </c>
      <c r="CM1092" s="166">
        <v>150237.58463096601</v>
      </c>
      <c r="CN1092" s="166">
        <v>19671416.229003899</v>
      </c>
      <c r="CO1092" s="166">
        <v>74824683.599609405</v>
      </c>
      <c r="CP1092" s="99">
        <v>9159802.97021484</v>
      </c>
      <c r="CQ1092" s="99">
        <v>0</v>
      </c>
      <c r="CR1092" s="99">
        <v>0</v>
      </c>
      <c r="CS1092" s="99">
        <v>0</v>
      </c>
      <c r="CT1092" s="99">
        <v>0</v>
      </c>
      <c r="CU1092" s="98">
        <v>83064.525031540994</v>
      </c>
      <c r="CV1092" s="98">
        <v>6781.558312139</v>
      </c>
      <c r="CW1092" s="98">
        <v>5921107.5578422565</v>
      </c>
      <c r="CX1092" s="98">
        <v>42179738.760406539</v>
      </c>
    </row>
    <row r="1093" spans="1:102" x14ac:dyDescent="0.2">
      <c r="A1093" s="98" t="s">
        <v>68</v>
      </c>
      <c r="B1093" s="100">
        <v>38322</v>
      </c>
      <c r="C1093" s="99">
        <v>62629.601583480799</v>
      </c>
      <c r="D1093" s="99">
        <v>0</v>
      </c>
      <c r="E1093" s="99">
        <v>35222.4314374924</v>
      </c>
      <c r="F1093" s="99">
        <v>24041.320486307101</v>
      </c>
      <c r="G1093" s="99">
        <v>277.29876442998602</v>
      </c>
      <c r="H1093" s="99">
        <v>0</v>
      </c>
      <c r="I1093" s="99">
        <v>0</v>
      </c>
      <c r="J1093" s="99">
        <v>10440.6403870583</v>
      </c>
      <c r="K1093" s="99">
        <v>0</v>
      </c>
      <c r="L1093" s="99">
        <v>46513.988932132699</v>
      </c>
      <c r="M1093" s="99">
        <v>39598.892576694503</v>
      </c>
      <c r="N1093" s="99">
        <v>7087.4190321564702</v>
      </c>
      <c r="O1093" s="99">
        <v>0</v>
      </c>
      <c r="P1093" s="99">
        <v>0</v>
      </c>
      <c r="Q1093" s="99">
        <v>5386.6894758939698</v>
      </c>
      <c r="R1093" s="99">
        <v>0</v>
      </c>
      <c r="S1093" s="99">
        <v>0</v>
      </c>
      <c r="T1093" s="99">
        <v>2426.85571181774</v>
      </c>
      <c r="U1093" s="99">
        <v>50932.235078811602</v>
      </c>
      <c r="V1093" s="99">
        <v>3079441.3564147898</v>
      </c>
      <c r="W1093" s="99">
        <v>0</v>
      </c>
      <c r="X1093" s="99">
        <v>2472900.2538147001</v>
      </c>
      <c r="Y1093" s="99">
        <v>1470390.26687622</v>
      </c>
      <c r="Z1093" s="99">
        <v>48898.882541179701</v>
      </c>
      <c r="AA1093" s="99">
        <v>0</v>
      </c>
      <c r="AB1093" s="99">
        <v>0</v>
      </c>
      <c r="AC1093" s="99">
        <v>3162622.59838867</v>
      </c>
      <c r="AD1093" s="99">
        <v>0</v>
      </c>
      <c r="AE1093" s="99">
        <v>2165899.2965393099</v>
      </c>
      <c r="AF1093" s="99">
        <v>1726976.91708374</v>
      </c>
      <c r="AG1093" s="99">
        <v>1112148.49263</v>
      </c>
      <c r="AH1093" s="99">
        <v>0</v>
      </c>
      <c r="AI1093" s="99">
        <v>0</v>
      </c>
      <c r="AJ1093" s="99">
        <v>565998.67218780494</v>
      </c>
      <c r="AK1093" s="99">
        <v>0</v>
      </c>
      <c r="AL1093" s="99">
        <v>0</v>
      </c>
      <c r="AM1093" s="99">
        <v>370070.33521270799</v>
      </c>
      <c r="AN1093" s="99">
        <v>14787215.685546899</v>
      </c>
      <c r="AO1093" s="99">
        <v>22805086.799316399</v>
      </c>
      <c r="AP1093" s="99">
        <v>0</v>
      </c>
      <c r="AQ1093" s="99">
        <v>17432807.504150402</v>
      </c>
      <c r="AR1093" s="99">
        <v>10527657.243408199</v>
      </c>
      <c r="AS1093" s="99">
        <v>309744.09553527797</v>
      </c>
      <c r="AT1093" s="99">
        <v>0</v>
      </c>
      <c r="AU1093" s="99">
        <v>0</v>
      </c>
      <c r="AV1093" s="99">
        <v>7949617.7554931603</v>
      </c>
      <c r="AW1093" s="99">
        <v>0</v>
      </c>
      <c r="AX1093" s="99">
        <v>16145184.314819301</v>
      </c>
      <c r="AY1093" s="99">
        <v>12660768.252075201</v>
      </c>
      <c r="AZ1093" s="99">
        <v>7703680.89135742</v>
      </c>
      <c r="BA1093" s="99">
        <v>0</v>
      </c>
      <c r="BB1093" s="99">
        <v>0</v>
      </c>
      <c r="BC1093" s="99">
        <v>3984212.8430480999</v>
      </c>
      <c r="BD1093" s="99">
        <v>0</v>
      </c>
      <c r="BE1093" s="99">
        <v>0</v>
      </c>
      <c r="BF1093" s="99">
        <v>2335646.3379211398</v>
      </c>
      <c r="BG1093" s="99">
        <v>35381975.270019501</v>
      </c>
      <c r="BH1093" s="99">
        <v>3899216.2855834998</v>
      </c>
      <c r="BI1093" s="99">
        <v>0</v>
      </c>
      <c r="BJ1093" s="99">
        <v>5212506.0892334003</v>
      </c>
      <c r="BK1093" s="99">
        <v>4000840.91906738</v>
      </c>
      <c r="BL1093" s="99">
        <v>0</v>
      </c>
      <c r="BM1093" s="99">
        <v>0</v>
      </c>
      <c r="BN1093" s="99">
        <v>0</v>
      </c>
      <c r="BO1093" s="99">
        <v>0</v>
      </c>
      <c r="BP1093" s="99">
        <v>0</v>
      </c>
      <c r="BQ1093" s="99">
        <v>0</v>
      </c>
      <c r="BR1093" s="99">
        <v>4248963.0210571298</v>
      </c>
      <c r="BS1093" s="99">
        <v>3039260.8223266602</v>
      </c>
      <c r="BT1093" s="99">
        <v>0</v>
      </c>
      <c r="BU1093" s="99">
        <v>0</v>
      </c>
      <c r="BV1093" s="99">
        <v>1865791.44096375</v>
      </c>
      <c r="BW1093" s="99">
        <v>0</v>
      </c>
      <c r="BX1093" s="99">
        <v>0</v>
      </c>
      <c r="BY1093" s="99">
        <v>0</v>
      </c>
      <c r="BZ1093" s="99">
        <v>0</v>
      </c>
      <c r="CA1093" s="99">
        <v>97990.158003807097</v>
      </c>
      <c r="CB1093" s="99">
        <v>5551288.6823730497</v>
      </c>
      <c r="CC1093" s="99">
        <v>40213063.402343802</v>
      </c>
      <c r="CD1093" s="99">
        <v>9102919.6658935491</v>
      </c>
      <c r="CE1093" s="99">
        <v>2438.10761719942</v>
      </c>
      <c r="CF1093" s="99">
        <v>369047.062263489</v>
      </c>
      <c r="CG1093" s="99">
        <v>2329742.7627258301</v>
      </c>
      <c r="CH1093" s="99">
        <v>0</v>
      </c>
      <c r="CI1093" s="99">
        <v>100431.074739456</v>
      </c>
      <c r="CJ1093" s="99">
        <v>5916116.6431274395</v>
      </c>
      <c r="CK1093" s="99">
        <v>42465888.610839799</v>
      </c>
      <c r="CL1093" s="99">
        <v>9096067.4760742206</v>
      </c>
      <c r="CM1093" s="166">
        <v>151299.96493148801</v>
      </c>
      <c r="CN1093" s="166">
        <v>20828514.3823242</v>
      </c>
      <c r="CO1093" s="166">
        <v>77786953.25</v>
      </c>
      <c r="CP1093" s="99">
        <v>9096067.4760742206</v>
      </c>
      <c r="CQ1093" s="99">
        <v>0</v>
      </c>
      <c r="CR1093" s="99">
        <v>0</v>
      </c>
      <c r="CS1093" s="99">
        <v>0</v>
      </c>
      <c r="CT1093" s="99">
        <v>0</v>
      </c>
      <c r="CU1093" s="98">
        <v>77562.075940162002</v>
      </c>
      <c r="CV1093" s="98">
        <v>10758.411138844</v>
      </c>
      <c r="CW1093" s="98">
        <v>5920335.7446365384</v>
      </c>
      <c r="CX1093" s="98">
        <v>42542806.165069632</v>
      </c>
    </row>
    <row r="1094" spans="1:102" x14ac:dyDescent="0.2">
      <c r="A1094" s="98" t="s">
        <v>68</v>
      </c>
      <c r="B1094" s="100">
        <v>38412</v>
      </c>
      <c r="C1094" s="99">
        <v>64849.931670665697</v>
      </c>
      <c r="D1094" s="99">
        <v>0</v>
      </c>
      <c r="E1094" s="99">
        <v>34725.398392200499</v>
      </c>
      <c r="F1094" s="99">
        <v>23758.790089130402</v>
      </c>
      <c r="G1094" s="99">
        <v>369.58361767232401</v>
      </c>
      <c r="H1094" s="99">
        <v>0</v>
      </c>
      <c r="I1094" s="99">
        <v>0</v>
      </c>
      <c r="J1094" s="99">
        <v>14766.6561038494</v>
      </c>
      <c r="K1094" s="99">
        <v>0</v>
      </c>
      <c r="L1094" s="99">
        <v>46401.4502825737</v>
      </c>
      <c r="M1094" s="99">
        <v>40036.408245086699</v>
      </c>
      <c r="N1094" s="99">
        <v>7150.8358442783401</v>
      </c>
      <c r="O1094" s="99">
        <v>0</v>
      </c>
      <c r="P1094" s="99">
        <v>0</v>
      </c>
      <c r="Q1094" s="99">
        <v>5368.2402535080901</v>
      </c>
      <c r="R1094" s="99">
        <v>0</v>
      </c>
      <c r="S1094" s="99">
        <v>0</v>
      </c>
      <c r="T1094" s="99">
        <v>2445.8912070095498</v>
      </c>
      <c r="U1094" s="99">
        <v>51087.611975193002</v>
      </c>
      <c r="V1094" s="99">
        <v>3175746.1484680199</v>
      </c>
      <c r="W1094" s="99">
        <v>0</v>
      </c>
      <c r="X1094" s="99">
        <v>2442109.8859558101</v>
      </c>
      <c r="Y1094" s="99">
        <v>1455912.7854766799</v>
      </c>
      <c r="Z1094" s="99">
        <v>71225.869685173006</v>
      </c>
      <c r="AA1094" s="99">
        <v>0</v>
      </c>
      <c r="AB1094" s="99">
        <v>0</v>
      </c>
      <c r="AC1094" s="99">
        <v>5798025.0574340802</v>
      </c>
      <c r="AD1094" s="99">
        <v>0</v>
      </c>
      <c r="AE1094" s="99">
        <v>2167084.7781372098</v>
      </c>
      <c r="AF1094" s="99">
        <v>1736976.2214508101</v>
      </c>
      <c r="AG1094" s="99">
        <v>1116807.11039734</v>
      </c>
      <c r="AH1094" s="99">
        <v>0</v>
      </c>
      <c r="AI1094" s="99">
        <v>0</v>
      </c>
      <c r="AJ1094" s="99">
        <v>562083.10315704299</v>
      </c>
      <c r="AK1094" s="99">
        <v>0</v>
      </c>
      <c r="AL1094" s="99">
        <v>0</v>
      </c>
      <c r="AM1094" s="99">
        <v>375607.44624328602</v>
      </c>
      <c r="AN1094" s="99">
        <v>15256942.708618199</v>
      </c>
      <c r="AO1094" s="99">
        <v>23858127.4609375</v>
      </c>
      <c r="AP1094" s="99">
        <v>0</v>
      </c>
      <c r="AQ1094" s="99">
        <v>17583544.744140599</v>
      </c>
      <c r="AR1094" s="99">
        <v>10638157.239257799</v>
      </c>
      <c r="AS1094" s="99">
        <v>457487.81298065197</v>
      </c>
      <c r="AT1094" s="99">
        <v>0</v>
      </c>
      <c r="AU1094" s="99">
        <v>0</v>
      </c>
      <c r="AV1094" s="99">
        <v>13005082.4649658</v>
      </c>
      <c r="AW1094" s="99">
        <v>0</v>
      </c>
      <c r="AX1094" s="99">
        <v>16285572.2111816</v>
      </c>
      <c r="AY1094" s="99">
        <v>12926437.416626001</v>
      </c>
      <c r="AZ1094" s="99">
        <v>7820782.4284057599</v>
      </c>
      <c r="BA1094" s="99">
        <v>0</v>
      </c>
      <c r="BB1094" s="99">
        <v>0</v>
      </c>
      <c r="BC1094" s="99">
        <v>3996682.2185668899</v>
      </c>
      <c r="BD1094" s="99">
        <v>0</v>
      </c>
      <c r="BE1094" s="99">
        <v>0</v>
      </c>
      <c r="BF1094" s="99">
        <v>2415484.2966613802</v>
      </c>
      <c r="BG1094" s="99">
        <v>36625358.436035201</v>
      </c>
      <c r="BH1094" s="99">
        <v>4087115.3184509301</v>
      </c>
      <c r="BI1094" s="99">
        <v>0</v>
      </c>
      <c r="BJ1094" s="99">
        <v>5231685.2573852502</v>
      </c>
      <c r="BK1094" s="99">
        <v>4035434.8045959501</v>
      </c>
      <c r="BL1094" s="99">
        <v>0</v>
      </c>
      <c r="BM1094" s="99">
        <v>0</v>
      </c>
      <c r="BN1094" s="99">
        <v>0</v>
      </c>
      <c r="BO1094" s="99">
        <v>0</v>
      </c>
      <c r="BP1094" s="99">
        <v>0</v>
      </c>
      <c r="BQ1094" s="99">
        <v>0</v>
      </c>
      <c r="BR1094" s="99">
        <v>4350018.6323852502</v>
      </c>
      <c r="BS1094" s="99">
        <v>3069926.58917236</v>
      </c>
      <c r="BT1094" s="99">
        <v>0</v>
      </c>
      <c r="BU1094" s="99">
        <v>0</v>
      </c>
      <c r="BV1094" s="99">
        <v>1909949.6222228999</v>
      </c>
      <c r="BW1094" s="99">
        <v>0</v>
      </c>
      <c r="BX1094" s="99">
        <v>0</v>
      </c>
      <c r="BY1094" s="99">
        <v>0</v>
      </c>
      <c r="BZ1094" s="99">
        <v>0</v>
      </c>
      <c r="CA1094" s="99">
        <v>99600.341804504395</v>
      </c>
      <c r="CB1094" s="99">
        <v>5621219.5439453097</v>
      </c>
      <c r="CC1094" s="99">
        <v>41508784.893066399</v>
      </c>
      <c r="CD1094" s="99">
        <v>9304729.3740234394</v>
      </c>
      <c r="CE1094" s="99">
        <v>2444.2334832251099</v>
      </c>
      <c r="CF1094" s="99">
        <v>380958.48077774001</v>
      </c>
      <c r="CG1094" s="99">
        <v>2454517.9317627</v>
      </c>
      <c r="CH1094" s="99">
        <v>0</v>
      </c>
      <c r="CI1094" s="99">
        <v>102041.729574203</v>
      </c>
      <c r="CJ1094" s="99">
        <v>6003832.9904174795</v>
      </c>
      <c r="CK1094" s="99">
        <v>43979998.707031302</v>
      </c>
      <c r="CL1094" s="99">
        <v>9303424.0299072303</v>
      </c>
      <c r="CM1094" s="166">
        <v>152980.95799064601</v>
      </c>
      <c r="CN1094" s="166">
        <v>21270840.363037098</v>
      </c>
      <c r="CO1094" s="166">
        <v>80537417.052734405</v>
      </c>
      <c r="CP1094" s="99">
        <v>9303424.0299072303</v>
      </c>
      <c r="CQ1094" s="99">
        <v>0</v>
      </c>
      <c r="CR1094" s="99">
        <v>0</v>
      </c>
      <c r="CS1094" s="99">
        <v>0</v>
      </c>
      <c r="CT1094" s="99">
        <v>0</v>
      </c>
      <c r="CU1094" s="98">
        <v>73094.672722525997</v>
      </c>
      <c r="CV1094" s="98">
        <v>15081.959309906</v>
      </c>
      <c r="CW1094" s="98">
        <v>6002178.0247230493</v>
      </c>
      <c r="CX1094" s="98">
        <v>43963302.824829102</v>
      </c>
    </row>
    <row r="1095" spans="1:102" x14ac:dyDescent="0.2">
      <c r="A1095" s="98" t="s">
        <v>68</v>
      </c>
      <c r="B1095" s="100">
        <v>38504</v>
      </c>
      <c r="C1095" s="99">
        <v>65957.4037733078</v>
      </c>
      <c r="D1095" s="99">
        <v>0</v>
      </c>
      <c r="E1095" s="99">
        <v>33927.195928573601</v>
      </c>
      <c r="F1095" s="99">
        <v>23337.7131655216</v>
      </c>
      <c r="G1095" s="99">
        <v>550.29978765547298</v>
      </c>
      <c r="H1095" s="99">
        <v>0</v>
      </c>
      <c r="I1095" s="99">
        <v>0</v>
      </c>
      <c r="J1095" s="99">
        <v>18755.843156099301</v>
      </c>
      <c r="K1095" s="99">
        <v>0</v>
      </c>
      <c r="L1095" s="99">
        <v>47065.577114105203</v>
      </c>
      <c r="M1095" s="99">
        <v>40262.118153095202</v>
      </c>
      <c r="N1095" s="99">
        <v>7239.6501239538202</v>
      </c>
      <c r="O1095" s="99">
        <v>0</v>
      </c>
      <c r="P1095" s="99">
        <v>0</v>
      </c>
      <c r="Q1095" s="99">
        <v>5395.0740996003196</v>
      </c>
      <c r="R1095" s="99">
        <v>0</v>
      </c>
      <c r="S1095" s="99">
        <v>0</v>
      </c>
      <c r="T1095" s="99">
        <v>2498.9578871428998</v>
      </c>
      <c r="U1095" s="99">
        <v>51333.3365039825</v>
      </c>
      <c r="V1095" s="99">
        <v>3182979.49365234</v>
      </c>
      <c r="W1095" s="99">
        <v>403.42178352549701</v>
      </c>
      <c r="X1095" s="99">
        <v>2416206.2187805199</v>
      </c>
      <c r="Y1095" s="99">
        <v>1446009.0783233601</v>
      </c>
      <c r="Z1095" s="99">
        <v>96932.341303825393</v>
      </c>
      <c r="AA1095" s="99">
        <v>0</v>
      </c>
      <c r="AB1095" s="99">
        <v>0</v>
      </c>
      <c r="AC1095" s="99">
        <v>6404902.7396850605</v>
      </c>
      <c r="AD1095" s="99">
        <v>0</v>
      </c>
      <c r="AE1095" s="99">
        <v>2186767.4592285198</v>
      </c>
      <c r="AF1095" s="99">
        <v>1739780.0244445801</v>
      </c>
      <c r="AG1095" s="99">
        <v>1117918.35818481</v>
      </c>
      <c r="AH1095" s="99">
        <v>0</v>
      </c>
      <c r="AI1095" s="99">
        <v>0</v>
      </c>
      <c r="AJ1095" s="99">
        <v>563558.18948364304</v>
      </c>
      <c r="AK1095" s="99">
        <v>0</v>
      </c>
      <c r="AL1095" s="99">
        <v>0</v>
      </c>
      <c r="AM1095" s="99">
        <v>388174.539741516</v>
      </c>
      <c r="AN1095" s="99">
        <v>15554627.1281738</v>
      </c>
      <c r="AO1095" s="99">
        <v>24095629.3679199</v>
      </c>
      <c r="AP1095" s="99">
        <v>2860.19452172518</v>
      </c>
      <c r="AQ1095" s="99">
        <v>17574184.339843798</v>
      </c>
      <c r="AR1095" s="99">
        <v>10708129.7501221</v>
      </c>
      <c r="AS1095" s="99">
        <v>630485.05258178699</v>
      </c>
      <c r="AT1095" s="99">
        <v>0</v>
      </c>
      <c r="AU1095" s="99">
        <v>0</v>
      </c>
      <c r="AV1095" s="99">
        <v>15250636.8607178</v>
      </c>
      <c r="AW1095" s="99">
        <v>0</v>
      </c>
      <c r="AX1095" s="99">
        <v>16674113.462524399</v>
      </c>
      <c r="AY1095" s="99">
        <v>13093388.041626001</v>
      </c>
      <c r="AZ1095" s="99">
        <v>7921334.1522827102</v>
      </c>
      <c r="BA1095" s="99">
        <v>0</v>
      </c>
      <c r="BB1095" s="99">
        <v>0</v>
      </c>
      <c r="BC1095" s="99">
        <v>4085559.2140808101</v>
      </c>
      <c r="BD1095" s="99">
        <v>0</v>
      </c>
      <c r="BE1095" s="99">
        <v>0</v>
      </c>
      <c r="BF1095" s="99">
        <v>2513676.0447692899</v>
      </c>
      <c r="BG1095" s="99">
        <v>37519952.785156302</v>
      </c>
      <c r="BH1095" s="99">
        <v>4207630.2664184598</v>
      </c>
      <c r="BI1095" s="99">
        <v>451.35240417718899</v>
      </c>
      <c r="BJ1095" s="99">
        <v>5300425.6455078097</v>
      </c>
      <c r="BK1095" s="99">
        <v>4107233.67718506</v>
      </c>
      <c r="BL1095" s="99">
        <v>0</v>
      </c>
      <c r="BM1095" s="99">
        <v>0</v>
      </c>
      <c r="BN1095" s="99">
        <v>0</v>
      </c>
      <c r="BO1095" s="99">
        <v>0</v>
      </c>
      <c r="BP1095" s="99">
        <v>0</v>
      </c>
      <c r="BQ1095" s="99">
        <v>0</v>
      </c>
      <c r="BR1095" s="99">
        <v>4372494.4094848596</v>
      </c>
      <c r="BS1095" s="99">
        <v>3124540.7769470201</v>
      </c>
      <c r="BT1095" s="99">
        <v>0</v>
      </c>
      <c r="BU1095" s="99">
        <v>0</v>
      </c>
      <c r="BV1095" s="99">
        <v>1989546.2213745101</v>
      </c>
      <c r="BW1095" s="99">
        <v>0</v>
      </c>
      <c r="BX1095" s="99">
        <v>0</v>
      </c>
      <c r="BY1095" s="99">
        <v>0</v>
      </c>
      <c r="BZ1095" s="99">
        <v>0</v>
      </c>
      <c r="CA1095" s="99">
        <v>99996.806942939802</v>
      </c>
      <c r="CB1095" s="99">
        <v>5584105.4514770498</v>
      </c>
      <c r="CC1095" s="99">
        <v>41587193.4296875</v>
      </c>
      <c r="CD1095" s="99">
        <v>9452302.6894531306</v>
      </c>
      <c r="CE1095" s="99">
        <v>2501.3591306805602</v>
      </c>
      <c r="CF1095" s="99">
        <v>385738.99338912999</v>
      </c>
      <c r="CG1095" s="99">
        <v>2496631.4154357901</v>
      </c>
      <c r="CH1095" s="99">
        <v>0</v>
      </c>
      <c r="CI1095" s="99">
        <v>102496.355309486</v>
      </c>
      <c r="CJ1095" s="99">
        <v>5968156.2361450205</v>
      </c>
      <c r="CK1095" s="99">
        <v>44010241.494140603</v>
      </c>
      <c r="CL1095" s="99">
        <v>9449495.5217285194</v>
      </c>
      <c r="CM1095" s="166">
        <v>153519.25401878401</v>
      </c>
      <c r="CN1095" s="166">
        <v>21507648.237792999</v>
      </c>
      <c r="CO1095" s="166">
        <v>81595539.088867202</v>
      </c>
      <c r="CP1095" s="99">
        <v>9449495.5217285194</v>
      </c>
      <c r="CQ1095" s="99">
        <v>0</v>
      </c>
      <c r="CR1095" s="99">
        <v>0</v>
      </c>
      <c r="CS1095" s="99">
        <v>0</v>
      </c>
      <c r="CT1095" s="99">
        <v>0</v>
      </c>
      <c r="CU1095" s="98">
        <v>67898.187624888</v>
      </c>
      <c r="CV1095" s="98">
        <v>19082.349881747999</v>
      </c>
      <c r="CW1095" s="98">
        <v>5969844.4448661795</v>
      </c>
      <c r="CX1095" s="98">
        <v>44083824.845123291</v>
      </c>
    </row>
    <row r="1096" spans="1:102" x14ac:dyDescent="0.2">
      <c r="A1096" s="98" t="s">
        <v>68</v>
      </c>
      <c r="B1096" s="100">
        <v>38596</v>
      </c>
      <c r="C1096" s="99">
        <v>66954.251865387007</v>
      </c>
      <c r="D1096" s="99">
        <v>0</v>
      </c>
      <c r="E1096" s="99">
        <v>33674.713584423102</v>
      </c>
      <c r="F1096" s="99">
        <v>23490.528546094902</v>
      </c>
      <c r="G1096" s="99">
        <v>667.11268977820896</v>
      </c>
      <c r="H1096" s="99">
        <v>0</v>
      </c>
      <c r="I1096" s="99">
        <v>0</v>
      </c>
      <c r="J1096" s="99">
        <v>22949.453419923801</v>
      </c>
      <c r="K1096" s="99">
        <v>0</v>
      </c>
      <c r="L1096" s="99">
        <v>48592.975299358397</v>
      </c>
      <c r="M1096" s="99">
        <v>40642.594702720598</v>
      </c>
      <c r="N1096" s="99">
        <v>7212.2042258977899</v>
      </c>
      <c r="O1096" s="99">
        <v>0</v>
      </c>
      <c r="P1096" s="99">
        <v>0</v>
      </c>
      <c r="Q1096" s="99">
        <v>5387.6479558944702</v>
      </c>
      <c r="R1096" s="99">
        <v>0</v>
      </c>
      <c r="S1096" s="99">
        <v>0</v>
      </c>
      <c r="T1096" s="99">
        <v>2497.56271329522</v>
      </c>
      <c r="U1096" s="99">
        <v>50704.748420715303</v>
      </c>
      <c r="V1096" s="99">
        <v>3237148.95025635</v>
      </c>
      <c r="W1096" s="99">
        <v>742.35799959301903</v>
      </c>
      <c r="X1096" s="99">
        <v>2360146.1874389602</v>
      </c>
      <c r="Y1096" s="99">
        <v>1431385.0346221901</v>
      </c>
      <c r="Z1096" s="99">
        <v>119530.293893814</v>
      </c>
      <c r="AA1096" s="99">
        <v>0</v>
      </c>
      <c r="AB1096" s="99">
        <v>0</v>
      </c>
      <c r="AC1096" s="99">
        <v>7469949.0086669903</v>
      </c>
      <c r="AD1096" s="99">
        <v>0</v>
      </c>
      <c r="AE1096" s="99">
        <v>2166824.0374145498</v>
      </c>
      <c r="AF1096" s="99">
        <v>1754095.5660705599</v>
      </c>
      <c r="AG1096" s="99">
        <v>1113033.3138732901</v>
      </c>
      <c r="AH1096" s="99">
        <v>0</v>
      </c>
      <c r="AI1096" s="99">
        <v>0</v>
      </c>
      <c r="AJ1096" s="99">
        <v>562660.75280761695</v>
      </c>
      <c r="AK1096" s="99">
        <v>0</v>
      </c>
      <c r="AL1096" s="99">
        <v>0</v>
      </c>
      <c r="AM1096" s="99">
        <v>387740.53580093401</v>
      </c>
      <c r="AN1096" s="99">
        <v>15453040.7972412</v>
      </c>
      <c r="AO1096" s="99">
        <v>24905442.611328099</v>
      </c>
      <c r="AP1096" s="99">
        <v>6132.0878670215598</v>
      </c>
      <c r="AQ1096" s="99">
        <v>17381845.412353501</v>
      </c>
      <c r="AR1096" s="99">
        <v>10673817.2502441</v>
      </c>
      <c r="AS1096" s="99">
        <v>787571.13163757301</v>
      </c>
      <c r="AT1096" s="99">
        <v>0</v>
      </c>
      <c r="AU1096" s="99">
        <v>0</v>
      </c>
      <c r="AV1096" s="99">
        <v>18527190.512207001</v>
      </c>
      <c r="AW1096" s="99">
        <v>0</v>
      </c>
      <c r="AX1096" s="99">
        <v>16782173.3525391</v>
      </c>
      <c r="AY1096" s="99">
        <v>13430160.2337646</v>
      </c>
      <c r="AZ1096" s="99">
        <v>7987070.4981079102</v>
      </c>
      <c r="BA1096" s="99">
        <v>0</v>
      </c>
      <c r="BB1096" s="99">
        <v>0</v>
      </c>
      <c r="BC1096" s="99">
        <v>4124755.6698608398</v>
      </c>
      <c r="BD1096" s="99">
        <v>0</v>
      </c>
      <c r="BE1096" s="99">
        <v>0</v>
      </c>
      <c r="BF1096" s="99">
        <v>2554565.7412414602</v>
      </c>
      <c r="BG1096" s="99">
        <v>37603884.637207001</v>
      </c>
      <c r="BH1096" s="99">
        <v>4471762.0104370099</v>
      </c>
      <c r="BI1096" s="99">
        <v>899.98730286955799</v>
      </c>
      <c r="BJ1096" s="99">
        <v>5278578.47119141</v>
      </c>
      <c r="BK1096" s="99">
        <v>4128681.9100952102</v>
      </c>
      <c r="BL1096" s="99">
        <v>0</v>
      </c>
      <c r="BM1096" s="99">
        <v>0</v>
      </c>
      <c r="BN1096" s="99">
        <v>0</v>
      </c>
      <c r="BO1096" s="99">
        <v>0</v>
      </c>
      <c r="BP1096" s="99">
        <v>0</v>
      </c>
      <c r="BQ1096" s="99">
        <v>0</v>
      </c>
      <c r="BR1096" s="99">
        <v>4465160.60974121</v>
      </c>
      <c r="BS1096" s="99">
        <v>3179343.6372070299</v>
      </c>
      <c r="BT1096" s="99">
        <v>0</v>
      </c>
      <c r="BU1096" s="99">
        <v>0</v>
      </c>
      <c r="BV1096" s="99">
        <v>2024460.7033996601</v>
      </c>
      <c r="BW1096" s="99">
        <v>0</v>
      </c>
      <c r="BX1096" s="99">
        <v>0</v>
      </c>
      <c r="BY1096" s="99">
        <v>0</v>
      </c>
      <c r="BZ1096" s="99">
        <v>0</v>
      </c>
      <c r="CA1096" s="99">
        <v>100385.13101768499</v>
      </c>
      <c r="CB1096" s="99">
        <v>5612110.6719970703</v>
      </c>
      <c r="CC1096" s="99">
        <v>42407154.182128899</v>
      </c>
      <c r="CD1096" s="99">
        <v>9829543.3948974591</v>
      </c>
      <c r="CE1096" s="99">
        <v>2485.5457696318599</v>
      </c>
      <c r="CF1096" s="99">
        <v>385487.66716766398</v>
      </c>
      <c r="CG1096" s="99">
        <v>2535621.2911377</v>
      </c>
      <c r="CH1096" s="99">
        <v>0</v>
      </c>
      <c r="CI1096" s="99">
        <v>102871.24553585101</v>
      </c>
      <c r="CJ1096" s="99">
        <v>5997617.94287109</v>
      </c>
      <c r="CK1096" s="99">
        <v>44929125.480957001</v>
      </c>
      <c r="CL1096" s="99">
        <v>9842718.7431640606</v>
      </c>
      <c r="CM1096" s="166">
        <v>153588.39800262501</v>
      </c>
      <c r="CN1096" s="166">
        <v>21362075.2023926</v>
      </c>
      <c r="CO1096" s="166">
        <v>82636899.180664107</v>
      </c>
      <c r="CP1096" s="99">
        <v>9842718.7431640606</v>
      </c>
      <c r="CQ1096" s="99">
        <v>0</v>
      </c>
      <c r="CR1096" s="99">
        <v>0</v>
      </c>
      <c r="CS1096" s="99">
        <v>0</v>
      </c>
      <c r="CT1096" s="99">
        <v>0</v>
      </c>
      <c r="CU1096" s="98">
        <v>64038.301981265999</v>
      </c>
      <c r="CV1096" s="98">
        <v>23272.162118452001</v>
      </c>
      <c r="CW1096" s="98">
        <v>5997598.3391647339</v>
      </c>
      <c r="CX1096" s="98">
        <v>44942775.473266602</v>
      </c>
    </row>
    <row r="1097" spans="1:102" x14ac:dyDescent="0.2">
      <c r="A1097" s="98" t="s">
        <v>68</v>
      </c>
      <c r="B1097" s="100">
        <v>38687</v>
      </c>
      <c r="C1097" s="99">
        <v>68095.745479583697</v>
      </c>
      <c r="D1097" s="99">
        <v>0</v>
      </c>
      <c r="E1097" s="99">
        <v>33170.862653255499</v>
      </c>
      <c r="F1097" s="99">
        <v>23492.598657846502</v>
      </c>
      <c r="G1097" s="99">
        <v>735.52515871077799</v>
      </c>
      <c r="H1097" s="99">
        <v>0</v>
      </c>
      <c r="I1097" s="99">
        <v>0</v>
      </c>
      <c r="J1097" s="99">
        <v>27477.832950592001</v>
      </c>
      <c r="K1097" s="99">
        <v>0</v>
      </c>
      <c r="L1097" s="99">
        <v>47503.828456401803</v>
      </c>
      <c r="M1097" s="99">
        <v>41077.780625343301</v>
      </c>
      <c r="N1097" s="99">
        <v>7117.9419512152699</v>
      </c>
      <c r="O1097" s="99">
        <v>0</v>
      </c>
      <c r="P1097" s="99">
        <v>0</v>
      </c>
      <c r="Q1097" s="99">
        <v>5456.1987463235901</v>
      </c>
      <c r="R1097" s="99">
        <v>0</v>
      </c>
      <c r="S1097" s="99">
        <v>0</v>
      </c>
      <c r="T1097" s="99">
        <v>2495.0721751451501</v>
      </c>
      <c r="U1097" s="99">
        <v>51190.912639141097</v>
      </c>
      <c r="V1097" s="99">
        <v>3305585.2086181599</v>
      </c>
      <c r="W1097" s="99">
        <v>739.95060955733095</v>
      </c>
      <c r="X1097" s="99">
        <v>2314325.4852905301</v>
      </c>
      <c r="Y1097" s="99">
        <v>1410412.30809021</v>
      </c>
      <c r="Z1097" s="99">
        <v>141934.533266068</v>
      </c>
      <c r="AA1097" s="99">
        <v>0</v>
      </c>
      <c r="AB1097" s="99">
        <v>0</v>
      </c>
      <c r="AC1097" s="99">
        <v>9326267.3786621094</v>
      </c>
      <c r="AD1097" s="99">
        <v>0</v>
      </c>
      <c r="AE1097" s="99">
        <v>2100398.51098633</v>
      </c>
      <c r="AF1097" s="99">
        <v>1771064.91207886</v>
      </c>
      <c r="AG1097" s="99">
        <v>1099103.5041809101</v>
      </c>
      <c r="AH1097" s="99">
        <v>0</v>
      </c>
      <c r="AI1097" s="99">
        <v>0</v>
      </c>
      <c r="AJ1097" s="99">
        <v>566775.057472229</v>
      </c>
      <c r="AK1097" s="99">
        <v>0</v>
      </c>
      <c r="AL1097" s="99">
        <v>0</v>
      </c>
      <c r="AM1097" s="99">
        <v>375271.20241928101</v>
      </c>
      <c r="AN1097" s="99">
        <v>15831762.708862299</v>
      </c>
      <c r="AO1097" s="99">
        <v>25751074.495849598</v>
      </c>
      <c r="AP1097" s="99">
        <v>5730.0621659755698</v>
      </c>
      <c r="AQ1097" s="99">
        <v>17310055.350341801</v>
      </c>
      <c r="AR1097" s="99">
        <v>10740806.6575928</v>
      </c>
      <c r="AS1097" s="99">
        <v>951245.60851287795</v>
      </c>
      <c r="AT1097" s="99">
        <v>0</v>
      </c>
      <c r="AU1097" s="99">
        <v>0</v>
      </c>
      <c r="AV1097" s="99">
        <v>24276981.823486298</v>
      </c>
      <c r="AW1097" s="99">
        <v>0</v>
      </c>
      <c r="AX1097" s="99">
        <v>16572793.658447299</v>
      </c>
      <c r="AY1097" s="99">
        <v>13743166.4803467</v>
      </c>
      <c r="AZ1097" s="99">
        <v>7976622.4188842801</v>
      </c>
      <c r="BA1097" s="99">
        <v>0</v>
      </c>
      <c r="BB1097" s="99">
        <v>0</v>
      </c>
      <c r="BC1097" s="99">
        <v>4212650.23327637</v>
      </c>
      <c r="BD1097" s="99">
        <v>0</v>
      </c>
      <c r="BE1097" s="99">
        <v>0</v>
      </c>
      <c r="BF1097" s="99">
        <v>2507342.6249389602</v>
      </c>
      <c r="BG1097" s="99">
        <v>39400884.267578103</v>
      </c>
      <c r="BH1097" s="99">
        <v>4660452.91296387</v>
      </c>
      <c r="BI1097" s="99">
        <v>1357.30502314866</v>
      </c>
      <c r="BJ1097" s="99">
        <v>5230564.8585815402</v>
      </c>
      <c r="BK1097" s="99">
        <v>4108474.5124206501</v>
      </c>
      <c r="BL1097" s="99">
        <v>0</v>
      </c>
      <c r="BM1097" s="99">
        <v>0</v>
      </c>
      <c r="BN1097" s="99">
        <v>0</v>
      </c>
      <c r="BO1097" s="99">
        <v>0</v>
      </c>
      <c r="BP1097" s="99">
        <v>0</v>
      </c>
      <c r="BQ1097" s="99">
        <v>0</v>
      </c>
      <c r="BR1097" s="99">
        <v>4553180.9248657199</v>
      </c>
      <c r="BS1097" s="99">
        <v>3182831.1921081501</v>
      </c>
      <c r="BT1097" s="99">
        <v>0</v>
      </c>
      <c r="BU1097" s="99">
        <v>0</v>
      </c>
      <c r="BV1097" s="99">
        <v>2090880.74645996</v>
      </c>
      <c r="BW1097" s="99">
        <v>0</v>
      </c>
      <c r="BX1097" s="99">
        <v>0</v>
      </c>
      <c r="BY1097" s="99">
        <v>0</v>
      </c>
      <c r="BZ1097" s="99">
        <v>0</v>
      </c>
      <c r="CA1097" s="99">
        <v>101364.76510715501</v>
      </c>
      <c r="CB1097" s="99">
        <v>5623075.69567871</v>
      </c>
      <c r="CC1097" s="99">
        <v>43055161.417968802</v>
      </c>
      <c r="CD1097" s="99">
        <v>9884249.4930419903</v>
      </c>
      <c r="CE1097" s="99">
        <v>2525.65488496423</v>
      </c>
      <c r="CF1097" s="99">
        <v>384421.601325989</v>
      </c>
      <c r="CG1097" s="99">
        <v>2568176.4636535598</v>
      </c>
      <c r="CH1097" s="99">
        <v>0</v>
      </c>
      <c r="CI1097" s="99">
        <v>103892.977630615</v>
      </c>
      <c r="CJ1097" s="99">
        <v>6009097.0518188505</v>
      </c>
      <c r="CK1097" s="99">
        <v>45636794.4365234</v>
      </c>
      <c r="CL1097" s="99">
        <v>9884991.4593505897</v>
      </c>
      <c r="CM1097" s="166">
        <v>154846.51805496201</v>
      </c>
      <c r="CN1097" s="166">
        <v>21954500.2353516</v>
      </c>
      <c r="CO1097" s="166">
        <v>84899514.583984405</v>
      </c>
      <c r="CP1097" s="99">
        <v>9884991.4593505897</v>
      </c>
      <c r="CQ1097" s="99">
        <v>0</v>
      </c>
      <c r="CR1097" s="99">
        <v>0</v>
      </c>
      <c r="CS1097" s="99">
        <v>0</v>
      </c>
      <c r="CT1097" s="99">
        <v>0</v>
      </c>
      <c r="CU1097" s="98">
        <v>58483.025395735</v>
      </c>
      <c r="CV1097" s="98">
        <v>28228.693978127001</v>
      </c>
      <c r="CW1097" s="98">
        <v>6007497.2970046988</v>
      </c>
      <c r="CX1097" s="98">
        <v>45623337.881622359</v>
      </c>
    </row>
    <row r="1098" spans="1:102" x14ac:dyDescent="0.2">
      <c r="A1098" s="98" t="s">
        <v>68</v>
      </c>
      <c r="B1098" s="100">
        <v>38777</v>
      </c>
      <c r="C1098" s="99">
        <v>69955.2579164505</v>
      </c>
      <c r="D1098" s="99">
        <v>0</v>
      </c>
      <c r="E1098" s="99">
        <v>32194.091770172101</v>
      </c>
      <c r="F1098" s="99">
        <v>23100.685061216402</v>
      </c>
      <c r="G1098" s="99">
        <v>874.64085081964697</v>
      </c>
      <c r="H1098" s="99">
        <v>0</v>
      </c>
      <c r="I1098" s="99">
        <v>0</v>
      </c>
      <c r="J1098" s="99">
        <v>31685.428370952599</v>
      </c>
      <c r="K1098" s="99">
        <v>0</v>
      </c>
      <c r="L1098" s="99">
        <v>23393.333742141702</v>
      </c>
      <c r="M1098" s="99">
        <v>41762.111377716101</v>
      </c>
      <c r="N1098" s="99">
        <v>7039.5764559507397</v>
      </c>
      <c r="O1098" s="99">
        <v>30804.7693405151</v>
      </c>
      <c r="P1098" s="99">
        <v>0</v>
      </c>
      <c r="Q1098" s="99">
        <v>5539.5558676123601</v>
      </c>
      <c r="R1098" s="99">
        <v>1738.8611530512601</v>
      </c>
      <c r="S1098" s="99">
        <v>0</v>
      </c>
      <c r="T1098" s="99">
        <v>849.79042328894104</v>
      </c>
      <c r="U1098" s="99">
        <v>51579.199345111803</v>
      </c>
      <c r="V1098" s="99">
        <v>3426123.4993896498</v>
      </c>
      <c r="W1098" s="99">
        <v>773.91127834469103</v>
      </c>
      <c r="X1098" s="99">
        <v>2260318.9746398898</v>
      </c>
      <c r="Y1098" s="99">
        <v>1395149.46211243</v>
      </c>
      <c r="Z1098" s="99">
        <v>165410.47211646999</v>
      </c>
      <c r="AA1098" s="99">
        <v>0</v>
      </c>
      <c r="AB1098" s="99">
        <v>0</v>
      </c>
      <c r="AC1098" s="99">
        <v>12892502.8787842</v>
      </c>
      <c r="AD1098" s="99">
        <v>0</v>
      </c>
      <c r="AE1098" s="99">
        <v>906160.80274200405</v>
      </c>
      <c r="AF1098" s="99">
        <v>1806402.5727081301</v>
      </c>
      <c r="AG1098" s="99">
        <v>1091534.84413147</v>
      </c>
      <c r="AH1098" s="99">
        <v>1314389.57627869</v>
      </c>
      <c r="AI1098" s="99">
        <v>0</v>
      </c>
      <c r="AJ1098" s="99">
        <v>578059.61293029797</v>
      </c>
      <c r="AK1098" s="99">
        <v>247137.21531105001</v>
      </c>
      <c r="AL1098" s="99">
        <v>0</v>
      </c>
      <c r="AM1098" s="99">
        <v>133771.46354484599</v>
      </c>
      <c r="AN1098" s="99">
        <v>16191103.7384033</v>
      </c>
      <c r="AO1098" s="99">
        <v>26936994.361572299</v>
      </c>
      <c r="AP1098" s="99">
        <v>6077.9992569088899</v>
      </c>
      <c r="AQ1098" s="99">
        <v>16985835.909423798</v>
      </c>
      <c r="AR1098" s="99">
        <v>10660261.8562012</v>
      </c>
      <c r="AS1098" s="99">
        <v>1117495.03514099</v>
      </c>
      <c r="AT1098" s="99">
        <v>0</v>
      </c>
      <c r="AU1098" s="99">
        <v>0</v>
      </c>
      <c r="AV1098" s="99">
        <v>30450449.4289551</v>
      </c>
      <c r="AW1098" s="99">
        <v>0</v>
      </c>
      <c r="AX1098" s="99">
        <v>7482898.23193359</v>
      </c>
      <c r="AY1098" s="99">
        <v>14157553.2495117</v>
      </c>
      <c r="AZ1098" s="99">
        <v>8039818.8749389602</v>
      </c>
      <c r="BA1098" s="99">
        <v>9965599.2941894494</v>
      </c>
      <c r="BB1098" s="99">
        <v>0</v>
      </c>
      <c r="BC1098" s="99">
        <v>4384025.5101928702</v>
      </c>
      <c r="BD1098" s="99">
        <v>1679831.88937378</v>
      </c>
      <c r="BE1098" s="99">
        <v>0</v>
      </c>
      <c r="BF1098" s="99">
        <v>911888.48631286598</v>
      </c>
      <c r="BG1098" s="99">
        <v>40492137.739746101</v>
      </c>
      <c r="BH1098" s="99">
        <v>6517956.4061279297</v>
      </c>
      <c r="BI1098" s="99">
        <v>647.79311238974299</v>
      </c>
      <c r="BJ1098" s="99">
        <v>5905648.5769653302</v>
      </c>
      <c r="BK1098" s="99">
        <v>4332666.5692748995</v>
      </c>
      <c r="BL1098" s="99">
        <v>0</v>
      </c>
      <c r="BM1098" s="99">
        <v>0</v>
      </c>
      <c r="BN1098" s="99">
        <v>0</v>
      </c>
      <c r="BO1098" s="99">
        <v>0</v>
      </c>
      <c r="BP1098" s="99">
        <v>0</v>
      </c>
      <c r="BQ1098" s="99">
        <v>0</v>
      </c>
      <c r="BR1098" s="99">
        <v>4976381.8396606399</v>
      </c>
      <c r="BS1098" s="99">
        <v>3269302.9402160598</v>
      </c>
      <c r="BT1098" s="99">
        <v>1942372.2089996301</v>
      </c>
      <c r="BU1098" s="99">
        <v>0</v>
      </c>
      <c r="BV1098" s="99">
        <v>2195098.64483643</v>
      </c>
      <c r="BW1098" s="99">
        <v>187768.34935188299</v>
      </c>
      <c r="BX1098" s="99">
        <v>0</v>
      </c>
      <c r="BY1098" s="99">
        <v>0</v>
      </c>
      <c r="BZ1098" s="99">
        <v>0</v>
      </c>
      <c r="CA1098" s="99">
        <v>102190.542807579</v>
      </c>
      <c r="CB1098" s="99">
        <v>5677811.25183105</v>
      </c>
      <c r="CC1098" s="99">
        <v>43909362.973632798</v>
      </c>
      <c r="CD1098" s="99">
        <v>12416946.1247559</v>
      </c>
      <c r="CE1098" s="99">
        <v>2528.7116960585099</v>
      </c>
      <c r="CF1098" s="99">
        <v>381998.761875153</v>
      </c>
      <c r="CG1098" s="99">
        <v>2599796.6950378399</v>
      </c>
      <c r="CH1098" s="99">
        <v>0</v>
      </c>
      <c r="CI1098" s="99">
        <v>104716.412287712</v>
      </c>
      <c r="CJ1098" s="99">
        <v>6059579.9131469699</v>
      </c>
      <c r="CK1098" s="99">
        <v>46479954.455566399</v>
      </c>
      <c r="CL1098" s="99">
        <v>12610583.8326416</v>
      </c>
      <c r="CM1098" s="166">
        <v>156017.18679237401</v>
      </c>
      <c r="CN1098" s="166">
        <v>22288101.5783691</v>
      </c>
      <c r="CO1098" s="166">
        <v>87015520.238281295</v>
      </c>
      <c r="CP1098" s="99">
        <v>12610583.8326416</v>
      </c>
      <c r="CQ1098" s="99">
        <v>0</v>
      </c>
      <c r="CR1098" s="99">
        <v>0</v>
      </c>
      <c r="CS1098" s="99">
        <v>0</v>
      </c>
      <c r="CT1098" s="99">
        <v>0</v>
      </c>
      <c r="CU1098" s="98">
        <v>53524.213880385003</v>
      </c>
      <c r="CV1098" s="98">
        <v>32333.737417618999</v>
      </c>
      <c r="CW1098" s="98">
        <v>6059810.0137062026</v>
      </c>
      <c r="CX1098" s="98">
        <v>46509159.668670639</v>
      </c>
    </row>
    <row r="1099" spans="1:102" x14ac:dyDescent="0.2">
      <c r="A1099" s="98" t="s">
        <v>68</v>
      </c>
      <c r="B1099" s="100">
        <v>38869</v>
      </c>
      <c r="C1099" s="99">
        <v>72804.863806724505</v>
      </c>
      <c r="D1099" s="99">
        <v>0</v>
      </c>
      <c r="E1099" s="99">
        <v>31867.366883754701</v>
      </c>
      <c r="F1099" s="99">
        <v>23248.125808954199</v>
      </c>
      <c r="G1099" s="99">
        <v>1029.37089966238</v>
      </c>
      <c r="H1099" s="99">
        <v>0</v>
      </c>
      <c r="I1099" s="99">
        <v>0</v>
      </c>
      <c r="J1099" s="99">
        <v>35476.725120067596</v>
      </c>
      <c r="K1099" s="99">
        <v>0</v>
      </c>
      <c r="L1099" s="99">
        <v>22388.489453792601</v>
      </c>
      <c r="M1099" s="99">
        <v>42577.687078476003</v>
      </c>
      <c r="N1099" s="99">
        <v>6956.6175426244699</v>
      </c>
      <c r="O1099" s="99">
        <v>32089.3264973164</v>
      </c>
      <c r="P1099" s="99">
        <v>0</v>
      </c>
      <c r="Q1099" s="99">
        <v>5614.3010016083699</v>
      </c>
      <c r="R1099" s="99">
        <v>1824.94571566582</v>
      </c>
      <c r="S1099" s="99">
        <v>0</v>
      </c>
      <c r="T1099" s="99">
        <v>786.51734544336796</v>
      </c>
      <c r="U1099" s="99">
        <v>52034.454487800598</v>
      </c>
      <c r="V1099" s="99">
        <v>3548744.2216491699</v>
      </c>
      <c r="W1099" s="99">
        <v>1044.4687860459101</v>
      </c>
      <c r="X1099" s="99">
        <v>2216204.1551208501</v>
      </c>
      <c r="Y1099" s="99">
        <v>1386916.1423034701</v>
      </c>
      <c r="Z1099" s="99">
        <v>184819.603776932</v>
      </c>
      <c r="AA1099" s="99">
        <v>0</v>
      </c>
      <c r="AB1099" s="99">
        <v>0</v>
      </c>
      <c r="AC1099" s="99">
        <v>12530324.7312012</v>
      </c>
      <c r="AD1099" s="99">
        <v>0</v>
      </c>
      <c r="AE1099" s="99">
        <v>869100.12672424305</v>
      </c>
      <c r="AF1099" s="99">
        <v>1865781.7963256801</v>
      </c>
      <c r="AG1099" s="99">
        <v>1087959.0815734901</v>
      </c>
      <c r="AH1099" s="99">
        <v>1364605.70510864</v>
      </c>
      <c r="AI1099" s="99">
        <v>0</v>
      </c>
      <c r="AJ1099" s="99">
        <v>581432.96369934105</v>
      </c>
      <c r="AK1099" s="99">
        <v>259016.26758193999</v>
      </c>
      <c r="AL1099" s="99">
        <v>0</v>
      </c>
      <c r="AM1099" s="99">
        <v>121382.132991791</v>
      </c>
      <c r="AN1099" s="99">
        <v>16506700.247680699</v>
      </c>
      <c r="AO1099" s="99">
        <v>28283856.364990201</v>
      </c>
      <c r="AP1099" s="99">
        <v>8194.1477084159906</v>
      </c>
      <c r="AQ1099" s="99">
        <v>16675341.0418701</v>
      </c>
      <c r="AR1099" s="99">
        <v>10580451.6640625</v>
      </c>
      <c r="AS1099" s="99">
        <v>1269892.89048767</v>
      </c>
      <c r="AT1099" s="99">
        <v>0</v>
      </c>
      <c r="AU1099" s="99">
        <v>0</v>
      </c>
      <c r="AV1099" s="99">
        <v>31276801.4614258</v>
      </c>
      <c r="AW1099" s="99">
        <v>0</v>
      </c>
      <c r="AX1099" s="99">
        <v>7198089.46240234</v>
      </c>
      <c r="AY1099" s="99">
        <v>14859830.1158447</v>
      </c>
      <c r="AZ1099" s="99">
        <v>8059799.0023803702</v>
      </c>
      <c r="BA1099" s="99">
        <v>10453674.332885699</v>
      </c>
      <c r="BB1099" s="99">
        <v>0</v>
      </c>
      <c r="BC1099" s="99">
        <v>4407104.1365356399</v>
      </c>
      <c r="BD1099" s="99">
        <v>1775632.4182891799</v>
      </c>
      <c r="BE1099" s="99">
        <v>0</v>
      </c>
      <c r="BF1099" s="99">
        <v>842105.38091278099</v>
      </c>
      <c r="BG1099" s="99">
        <v>41546593.965820298</v>
      </c>
      <c r="BH1099" s="99">
        <v>6859598.55505371</v>
      </c>
      <c r="BI1099" s="99">
        <v>1245.4683686047799</v>
      </c>
      <c r="BJ1099" s="99">
        <v>5782990.8152465802</v>
      </c>
      <c r="BK1099" s="99">
        <v>4271776.8911743201</v>
      </c>
      <c r="BL1099" s="99">
        <v>0</v>
      </c>
      <c r="BM1099" s="99">
        <v>0</v>
      </c>
      <c r="BN1099" s="99">
        <v>0</v>
      </c>
      <c r="BO1099" s="99">
        <v>0</v>
      </c>
      <c r="BP1099" s="99">
        <v>0</v>
      </c>
      <c r="BQ1099" s="99">
        <v>0</v>
      </c>
      <c r="BR1099" s="99">
        <v>5116036.0669555701</v>
      </c>
      <c r="BS1099" s="99">
        <v>3280329.4888000502</v>
      </c>
      <c r="BT1099" s="99">
        <v>2037457.1228942899</v>
      </c>
      <c r="BU1099" s="99">
        <v>0</v>
      </c>
      <c r="BV1099" s="99">
        <v>2201076.8285827599</v>
      </c>
      <c r="BW1099" s="99">
        <v>199829.73198890701</v>
      </c>
      <c r="BX1099" s="99">
        <v>0</v>
      </c>
      <c r="BY1099" s="99">
        <v>0</v>
      </c>
      <c r="BZ1099" s="99">
        <v>0</v>
      </c>
      <c r="CA1099" s="99">
        <v>104808.561902046</v>
      </c>
      <c r="CB1099" s="99">
        <v>5771359.4022827102</v>
      </c>
      <c r="CC1099" s="99">
        <v>45073980.441406302</v>
      </c>
      <c r="CD1099" s="99">
        <v>12607088.0821533</v>
      </c>
      <c r="CE1099" s="99">
        <v>2548.8003418743601</v>
      </c>
      <c r="CF1099" s="99">
        <v>383032.61063766503</v>
      </c>
      <c r="CG1099" s="99">
        <v>2632209.0348205599</v>
      </c>
      <c r="CH1099" s="99">
        <v>0</v>
      </c>
      <c r="CI1099" s="99">
        <v>107359.34853172299</v>
      </c>
      <c r="CJ1099" s="99">
        <v>6157202.3903198196</v>
      </c>
      <c r="CK1099" s="99">
        <v>47722448.591796897</v>
      </c>
      <c r="CL1099" s="99">
        <v>12809242.8283691</v>
      </c>
      <c r="CM1099" s="166">
        <v>158921.73630905201</v>
      </c>
      <c r="CN1099" s="166">
        <v>22647970.920654301</v>
      </c>
      <c r="CO1099" s="166">
        <v>89112048.928710893</v>
      </c>
      <c r="CP1099" s="99">
        <v>12809242.8283691</v>
      </c>
      <c r="CQ1099" s="99">
        <v>0</v>
      </c>
      <c r="CR1099" s="99">
        <v>0</v>
      </c>
      <c r="CS1099" s="99">
        <v>0</v>
      </c>
      <c r="CT1099" s="99">
        <v>0</v>
      </c>
      <c r="CU1099" s="98">
        <v>49854.867477232998</v>
      </c>
      <c r="CV1099" s="98">
        <v>36079.744283457003</v>
      </c>
      <c r="CW1099" s="98">
        <v>6154392.012920375</v>
      </c>
      <c r="CX1099" s="98">
        <v>47706189.476226859</v>
      </c>
    </row>
    <row r="1100" spans="1:102" x14ac:dyDescent="0.2">
      <c r="A1100" s="98" t="s">
        <v>68</v>
      </c>
      <c r="B1100" s="100">
        <v>38961</v>
      </c>
      <c r="C1100" s="99">
        <v>74311.720417976394</v>
      </c>
      <c r="D1100" s="99">
        <v>0</v>
      </c>
      <c r="E1100" s="99">
        <v>31216.3764591217</v>
      </c>
      <c r="F1100" s="99">
        <v>22998.298647880601</v>
      </c>
      <c r="G1100" s="99">
        <v>1177.03479029238</v>
      </c>
      <c r="H1100" s="99">
        <v>0</v>
      </c>
      <c r="I1100" s="99">
        <v>0</v>
      </c>
      <c r="J1100" s="99">
        <v>39034.1065893173</v>
      </c>
      <c r="K1100" s="99">
        <v>0</v>
      </c>
      <c r="L1100" s="99">
        <v>21089.6491818428</v>
      </c>
      <c r="M1100" s="99">
        <v>42867.425147533402</v>
      </c>
      <c r="N1100" s="99">
        <v>6950.7588814497003</v>
      </c>
      <c r="O1100" s="99">
        <v>33143.964944362597</v>
      </c>
      <c r="P1100" s="99">
        <v>0</v>
      </c>
      <c r="Q1100" s="99">
        <v>5665.2236545681999</v>
      </c>
      <c r="R1100" s="99">
        <v>1884.4619541168199</v>
      </c>
      <c r="S1100" s="99">
        <v>0</v>
      </c>
      <c r="T1100" s="99">
        <v>745.02733671665203</v>
      </c>
      <c r="U1100" s="99">
        <v>52446.966157913201</v>
      </c>
      <c r="V1100" s="99">
        <v>3606353.0650329599</v>
      </c>
      <c r="W1100" s="99">
        <v>274.83386448770801</v>
      </c>
      <c r="X1100" s="99">
        <v>2145663.9826965299</v>
      </c>
      <c r="Y1100" s="99">
        <v>1358834.3833465599</v>
      </c>
      <c r="Z1100" s="99">
        <v>207141.50078392</v>
      </c>
      <c r="AA1100" s="99">
        <v>0</v>
      </c>
      <c r="AB1100" s="99">
        <v>0</v>
      </c>
      <c r="AC1100" s="99">
        <v>13229284.758667</v>
      </c>
      <c r="AD1100" s="99">
        <v>0</v>
      </c>
      <c r="AE1100" s="99">
        <v>800114.01585388195</v>
      </c>
      <c r="AF1100" s="99">
        <v>1852645.21485901</v>
      </c>
      <c r="AG1100" s="99">
        <v>1064232.4283142099</v>
      </c>
      <c r="AH1100" s="99">
        <v>1402572.55447388</v>
      </c>
      <c r="AI1100" s="99">
        <v>0</v>
      </c>
      <c r="AJ1100" s="99">
        <v>583600.01273345901</v>
      </c>
      <c r="AK1100" s="99">
        <v>267411.94762039202</v>
      </c>
      <c r="AL1100" s="99">
        <v>0</v>
      </c>
      <c r="AM1100" s="99">
        <v>116022.072831154</v>
      </c>
      <c r="AN1100" s="99">
        <v>16607973.5184326</v>
      </c>
      <c r="AO1100" s="99">
        <v>28997055.847656298</v>
      </c>
      <c r="AP1100" s="99">
        <v>2522.5403825938702</v>
      </c>
      <c r="AQ1100" s="99">
        <v>16301797.6676025</v>
      </c>
      <c r="AR1100" s="99">
        <v>10419908.842163101</v>
      </c>
      <c r="AS1100" s="99">
        <v>1443604.13627625</v>
      </c>
      <c r="AT1100" s="99">
        <v>0</v>
      </c>
      <c r="AU1100" s="99">
        <v>0</v>
      </c>
      <c r="AV1100" s="99">
        <v>34772067.953613304</v>
      </c>
      <c r="AW1100" s="99">
        <v>0</v>
      </c>
      <c r="AX1100" s="99">
        <v>6644503.3979492197</v>
      </c>
      <c r="AY1100" s="99">
        <v>14844527.126586899</v>
      </c>
      <c r="AZ1100" s="99">
        <v>7958464.7307128897</v>
      </c>
      <c r="BA1100" s="99">
        <v>10884272.5634766</v>
      </c>
      <c r="BB1100" s="99">
        <v>0</v>
      </c>
      <c r="BC1100" s="99">
        <v>4486750.9857177697</v>
      </c>
      <c r="BD1100" s="99">
        <v>1841540.95635986</v>
      </c>
      <c r="BE1100" s="99">
        <v>0</v>
      </c>
      <c r="BF1100" s="99">
        <v>811982.14952087402</v>
      </c>
      <c r="BG1100" s="99">
        <v>42712881.0791016</v>
      </c>
      <c r="BH1100" s="99">
        <v>6970751.52490234</v>
      </c>
      <c r="BI1100" s="99">
        <v>305.39762427657797</v>
      </c>
      <c r="BJ1100" s="99">
        <v>5678933.3623657199</v>
      </c>
      <c r="BK1100" s="99">
        <v>4241321.7163696298</v>
      </c>
      <c r="BL1100" s="99">
        <v>0</v>
      </c>
      <c r="BM1100" s="99">
        <v>0</v>
      </c>
      <c r="BN1100" s="99">
        <v>0</v>
      </c>
      <c r="BO1100" s="99">
        <v>0</v>
      </c>
      <c r="BP1100" s="99">
        <v>0</v>
      </c>
      <c r="BQ1100" s="99">
        <v>0</v>
      </c>
      <c r="BR1100" s="99">
        <v>5084686.01318359</v>
      </c>
      <c r="BS1100" s="99">
        <v>3246290.5328369099</v>
      </c>
      <c r="BT1100" s="99">
        <v>2122504.2981872601</v>
      </c>
      <c r="BU1100" s="99">
        <v>0</v>
      </c>
      <c r="BV1100" s="99">
        <v>2249162.9927368201</v>
      </c>
      <c r="BW1100" s="99">
        <v>204945.821300507</v>
      </c>
      <c r="BX1100" s="99">
        <v>0</v>
      </c>
      <c r="BY1100" s="99">
        <v>0</v>
      </c>
      <c r="BZ1100" s="99">
        <v>0</v>
      </c>
      <c r="CA1100" s="99">
        <v>105333.568300247</v>
      </c>
      <c r="CB1100" s="99">
        <v>5750209.9193115197</v>
      </c>
      <c r="CC1100" s="99">
        <v>45304336.296875</v>
      </c>
      <c r="CD1100" s="99">
        <v>12697886.498901401</v>
      </c>
      <c r="CE1100" s="99">
        <v>2577.16255947948</v>
      </c>
      <c r="CF1100" s="99">
        <v>387772.65179061901</v>
      </c>
      <c r="CG1100" s="99">
        <v>2683863.1545715299</v>
      </c>
      <c r="CH1100" s="99">
        <v>0</v>
      </c>
      <c r="CI1100" s="99">
        <v>107909.909895897</v>
      </c>
      <c r="CJ1100" s="99">
        <v>6142603.2108764602</v>
      </c>
      <c r="CK1100" s="99">
        <v>48044847.603515603</v>
      </c>
      <c r="CL1100" s="99">
        <v>12906999.534301801</v>
      </c>
      <c r="CM1100" s="166">
        <v>160088.28520202599</v>
      </c>
      <c r="CN1100" s="166">
        <v>22671499.0151367</v>
      </c>
      <c r="CO1100" s="166">
        <v>90843797.331054702</v>
      </c>
      <c r="CP1100" s="99">
        <v>12906999.534301801</v>
      </c>
      <c r="CQ1100" s="99">
        <v>0</v>
      </c>
      <c r="CR1100" s="99">
        <v>0</v>
      </c>
      <c r="CS1100" s="99">
        <v>0</v>
      </c>
      <c r="CT1100" s="99">
        <v>0</v>
      </c>
      <c r="CU1100" s="98">
        <v>46365.222467095999</v>
      </c>
      <c r="CV1100" s="98">
        <v>39642.839747833998</v>
      </c>
      <c r="CW1100" s="98">
        <v>6137982.5711021386</v>
      </c>
      <c r="CX1100" s="98">
        <v>47988199.451446533</v>
      </c>
    </row>
    <row r="1101" spans="1:102" x14ac:dyDescent="0.2">
      <c r="A1101" s="98" t="s">
        <v>68</v>
      </c>
      <c r="B1101" s="100">
        <v>39052</v>
      </c>
      <c r="C1101" s="99">
        <v>76723.821994781494</v>
      </c>
      <c r="D1101" s="99">
        <v>0</v>
      </c>
      <c r="E1101" s="99">
        <v>30740.721603393598</v>
      </c>
      <c r="F1101" s="99">
        <v>22941.597920656201</v>
      </c>
      <c r="G1101" s="99">
        <v>1270.0331001132699</v>
      </c>
      <c r="H1101" s="99">
        <v>0</v>
      </c>
      <c r="I1101" s="99">
        <v>0</v>
      </c>
      <c r="J1101" s="99">
        <v>43163.951356887803</v>
      </c>
      <c r="K1101" s="99">
        <v>0</v>
      </c>
      <c r="L1101" s="99">
        <v>21524.303339242899</v>
      </c>
      <c r="M1101" s="99">
        <v>43419.652022361799</v>
      </c>
      <c r="N1101" s="99">
        <v>6979.7234762907001</v>
      </c>
      <c r="O1101" s="99">
        <v>34434.165035247803</v>
      </c>
      <c r="P1101" s="99">
        <v>0</v>
      </c>
      <c r="Q1101" s="99">
        <v>5677.7251106500598</v>
      </c>
      <c r="R1101" s="99">
        <v>1949.41091458499</v>
      </c>
      <c r="S1101" s="99">
        <v>0</v>
      </c>
      <c r="T1101" s="99">
        <v>694.60582818835996</v>
      </c>
      <c r="U1101" s="99">
        <v>53254.1628808975</v>
      </c>
      <c r="V1101" s="99">
        <v>3686793.8298645001</v>
      </c>
      <c r="W1101" s="99">
        <v>482.25419948995102</v>
      </c>
      <c r="X1101" s="99">
        <v>2107467.90655518</v>
      </c>
      <c r="Y1101" s="99">
        <v>1346416.39395142</v>
      </c>
      <c r="Z1101" s="99">
        <v>232831.10928154</v>
      </c>
      <c r="AA1101" s="99">
        <v>0</v>
      </c>
      <c r="AB1101" s="99">
        <v>0</v>
      </c>
      <c r="AC1101" s="99">
        <v>14879691.978515601</v>
      </c>
      <c r="AD1101" s="99">
        <v>0</v>
      </c>
      <c r="AE1101" s="99">
        <v>823844.92161560105</v>
      </c>
      <c r="AF1101" s="99">
        <v>1852525.2469482401</v>
      </c>
      <c r="AG1101" s="99">
        <v>1068846.7608795201</v>
      </c>
      <c r="AH1101" s="99">
        <v>1463025.66171265</v>
      </c>
      <c r="AI1101" s="99">
        <v>0</v>
      </c>
      <c r="AJ1101" s="99">
        <v>585751.04898834205</v>
      </c>
      <c r="AK1101" s="99">
        <v>286581.04483795201</v>
      </c>
      <c r="AL1101" s="99">
        <v>0</v>
      </c>
      <c r="AM1101" s="99">
        <v>107900.557336807</v>
      </c>
      <c r="AN1101" s="99">
        <v>17138343.155029301</v>
      </c>
      <c r="AO1101" s="99">
        <v>30014475.025390599</v>
      </c>
      <c r="AP1101" s="99">
        <v>3992.1351527571701</v>
      </c>
      <c r="AQ1101" s="99">
        <v>16089300.837890601</v>
      </c>
      <c r="AR1101" s="99">
        <v>10317950.479126001</v>
      </c>
      <c r="AS1101" s="99">
        <v>1618037.3706970201</v>
      </c>
      <c r="AT1101" s="99">
        <v>0</v>
      </c>
      <c r="AU1101" s="99">
        <v>0</v>
      </c>
      <c r="AV1101" s="99">
        <v>39969225.625488304</v>
      </c>
      <c r="AW1101" s="99">
        <v>0</v>
      </c>
      <c r="AX1101" s="99">
        <v>7057981.1636352502</v>
      </c>
      <c r="AY1101" s="99">
        <v>14983632.0266113</v>
      </c>
      <c r="AZ1101" s="99">
        <v>8028651.2700195303</v>
      </c>
      <c r="BA1101" s="99">
        <v>11512960.80896</v>
      </c>
      <c r="BB1101" s="99">
        <v>0</v>
      </c>
      <c r="BC1101" s="99">
        <v>4532469.9201049795</v>
      </c>
      <c r="BD1101" s="99">
        <v>1973855.49359131</v>
      </c>
      <c r="BE1101" s="99">
        <v>0</v>
      </c>
      <c r="BF1101" s="99">
        <v>759411.63571929897</v>
      </c>
      <c r="BG1101" s="99">
        <v>44323847.9853516</v>
      </c>
      <c r="BH1101" s="99">
        <v>7412775.8961181603</v>
      </c>
      <c r="BI1101" s="99">
        <v>453.59576082974701</v>
      </c>
      <c r="BJ1101" s="99">
        <v>5598646.2412109403</v>
      </c>
      <c r="BK1101" s="99">
        <v>4190281.3660278302</v>
      </c>
      <c r="BL1101" s="99">
        <v>0</v>
      </c>
      <c r="BM1101" s="99">
        <v>0</v>
      </c>
      <c r="BN1101" s="99">
        <v>0</v>
      </c>
      <c r="BO1101" s="99">
        <v>0</v>
      </c>
      <c r="BP1101" s="99">
        <v>0</v>
      </c>
      <c r="BQ1101" s="99">
        <v>0</v>
      </c>
      <c r="BR1101" s="99">
        <v>5214782.3613891602</v>
      </c>
      <c r="BS1101" s="99">
        <v>3271742.0704956101</v>
      </c>
      <c r="BT1101" s="99">
        <v>2243968.8395690899</v>
      </c>
      <c r="BU1101" s="99">
        <v>0</v>
      </c>
      <c r="BV1101" s="99">
        <v>2276451.5714416499</v>
      </c>
      <c r="BW1101" s="99">
        <v>221096.72024536101</v>
      </c>
      <c r="BX1101" s="99">
        <v>0</v>
      </c>
      <c r="BY1101" s="99">
        <v>0</v>
      </c>
      <c r="BZ1101" s="99">
        <v>0</v>
      </c>
      <c r="CA1101" s="99">
        <v>107459.95793724099</v>
      </c>
      <c r="CB1101" s="99">
        <v>5798859.4060668899</v>
      </c>
      <c r="CC1101" s="99">
        <v>46051863.584472701</v>
      </c>
      <c r="CD1101" s="99">
        <v>13006937.9210205</v>
      </c>
      <c r="CE1101" s="99">
        <v>2610.33940595388</v>
      </c>
      <c r="CF1101" s="99">
        <v>396766.06107711798</v>
      </c>
      <c r="CG1101" s="99">
        <v>2754091.8766174298</v>
      </c>
      <c r="CH1101" s="99">
        <v>0</v>
      </c>
      <c r="CI1101" s="99">
        <v>110072.827234268</v>
      </c>
      <c r="CJ1101" s="99">
        <v>6195694.8380127</v>
      </c>
      <c r="CK1101" s="99">
        <v>48838181.047363304</v>
      </c>
      <c r="CL1101" s="99">
        <v>13230116.7624512</v>
      </c>
      <c r="CM1101" s="166">
        <v>162977.043006897</v>
      </c>
      <c r="CN1101" s="166">
        <v>23388800.730224598</v>
      </c>
      <c r="CO1101" s="166">
        <v>93031068.323242202</v>
      </c>
      <c r="CP1101" s="99">
        <v>13230116.7624512</v>
      </c>
      <c r="CQ1101" s="99">
        <v>0</v>
      </c>
      <c r="CR1101" s="99">
        <v>0</v>
      </c>
      <c r="CS1101" s="99">
        <v>0</v>
      </c>
      <c r="CT1101" s="99">
        <v>0</v>
      </c>
      <c r="CU1101" s="98">
        <v>42099.883313715</v>
      </c>
      <c r="CV1101" s="98">
        <v>44292.239849475998</v>
      </c>
      <c r="CW1101" s="98">
        <v>6195625.4671440078</v>
      </c>
      <c r="CX1101" s="98">
        <v>48805955.461090133</v>
      </c>
    </row>
    <row r="1102" spans="1:102" x14ac:dyDescent="0.2">
      <c r="A1102" s="98" t="s">
        <v>68</v>
      </c>
      <c r="B1102" s="100">
        <v>39142</v>
      </c>
      <c r="C1102" s="99">
        <v>79105.496902465806</v>
      </c>
      <c r="D1102" s="99">
        <v>0</v>
      </c>
      <c r="E1102" s="99">
        <v>29341.975825309801</v>
      </c>
      <c r="F1102" s="99">
        <v>22241.6738598347</v>
      </c>
      <c r="G1102" s="99">
        <v>1429.47057884932</v>
      </c>
      <c r="H1102" s="99">
        <v>0</v>
      </c>
      <c r="I1102" s="99">
        <v>0</v>
      </c>
      <c r="J1102" s="99">
        <v>46002.587707519502</v>
      </c>
      <c r="K1102" s="99">
        <v>0</v>
      </c>
      <c r="L1102" s="99">
        <v>20852.619098663301</v>
      </c>
      <c r="M1102" s="99">
        <v>43818.196674346902</v>
      </c>
      <c r="N1102" s="99">
        <v>6821.1614801883698</v>
      </c>
      <c r="O1102" s="99">
        <v>35539.665265560201</v>
      </c>
      <c r="P1102" s="99">
        <v>0</v>
      </c>
      <c r="Q1102" s="99">
        <v>5726.0439605116799</v>
      </c>
      <c r="R1102" s="99">
        <v>2026.1284352242899</v>
      </c>
      <c r="S1102" s="99">
        <v>0</v>
      </c>
      <c r="T1102" s="99">
        <v>676.59504151344299</v>
      </c>
      <c r="U1102" s="99">
        <v>54038.456250667601</v>
      </c>
      <c r="V1102" s="99">
        <v>3783586.2304382301</v>
      </c>
      <c r="W1102" s="99">
        <v>480.44365970417903</v>
      </c>
      <c r="X1102" s="99">
        <v>2022009.72958374</v>
      </c>
      <c r="Y1102" s="99">
        <v>1315396.62390137</v>
      </c>
      <c r="Z1102" s="99">
        <v>248341.99245452901</v>
      </c>
      <c r="AA1102" s="99">
        <v>0</v>
      </c>
      <c r="AB1102" s="99">
        <v>0</v>
      </c>
      <c r="AC1102" s="99">
        <v>17875407.122802701</v>
      </c>
      <c r="AD1102" s="99">
        <v>0</v>
      </c>
      <c r="AE1102" s="99">
        <v>793702.68405151402</v>
      </c>
      <c r="AF1102" s="99">
        <v>1855008.4800109901</v>
      </c>
      <c r="AG1102" s="99">
        <v>1053789.0540008501</v>
      </c>
      <c r="AH1102" s="99">
        <v>1508748.8020172101</v>
      </c>
      <c r="AI1102" s="99">
        <v>0</v>
      </c>
      <c r="AJ1102" s="99">
        <v>589316.47862243699</v>
      </c>
      <c r="AK1102" s="99">
        <v>290836.29634475702</v>
      </c>
      <c r="AL1102" s="99">
        <v>0</v>
      </c>
      <c r="AM1102" s="99">
        <v>101761.13380336799</v>
      </c>
      <c r="AN1102" s="99">
        <v>17483071.831298798</v>
      </c>
      <c r="AO1102" s="99">
        <v>31146931.229003899</v>
      </c>
      <c r="AP1102" s="99">
        <v>3818.3331577479798</v>
      </c>
      <c r="AQ1102" s="99">
        <v>15375250.552734399</v>
      </c>
      <c r="AR1102" s="99">
        <v>10036775.1096191</v>
      </c>
      <c r="AS1102" s="99">
        <v>1737530.1642608601</v>
      </c>
      <c r="AT1102" s="99">
        <v>0</v>
      </c>
      <c r="AU1102" s="99">
        <v>0</v>
      </c>
      <c r="AV1102" s="99">
        <v>44404157.5068359</v>
      </c>
      <c r="AW1102" s="99">
        <v>0</v>
      </c>
      <c r="AX1102" s="99">
        <v>6823075.6846313505</v>
      </c>
      <c r="AY1102" s="99">
        <v>15171118.330200201</v>
      </c>
      <c r="AZ1102" s="99">
        <v>7923377.1875</v>
      </c>
      <c r="BA1102" s="99">
        <v>11999594.6955566</v>
      </c>
      <c r="BB1102" s="99">
        <v>0</v>
      </c>
      <c r="BC1102" s="99">
        <v>4559255.2852783203</v>
      </c>
      <c r="BD1102" s="99">
        <v>2029448.3588409401</v>
      </c>
      <c r="BE1102" s="99">
        <v>0</v>
      </c>
      <c r="BF1102" s="99">
        <v>714588.90474700904</v>
      </c>
      <c r="BG1102" s="99">
        <v>45544875.532714799</v>
      </c>
      <c r="BH1102" s="99">
        <v>7750346.0414428702</v>
      </c>
      <c r="BI1102" s="99">
        <v>575.77954496443294</v>
      </c>
      <c r="BJ1102" s="99">
        <v>5454445.1187133798</v>
      </c>
      <c r="BK1102" s="99">
        <v>4116693.6344299298</v>
      </c>
      <c r="BL1102" s="99">
        <v>0</v>
      </c>
      <c r="BM1102" s="99">
        <v>0</v>
      </c>
      <c r="BN1102" s="99">
        <v>0</v>
      </c>
      <c r="BO1102" s="99">
        <v>0</v>
      </c>
      <c r="BP1102" s="99">
        <v>0</v>
      </c>
      <c r="BQ1102" s="99">
        <v>0</v>
      </c>
      <c r="BR1102" s="99">
        <v>5304960.33666992</v>
      </c>
      <c r="BS1102" s="99">
        <v>3236439.4987793001</v>
      </c>
      <c r="BT1102" s="99">
        <v>2338478.27661133</v>
      </c>
      <c r="BU1102" s="99">
        <v>0</v>
      </c>
      <c r="BV1102" s="99">
        <v>2294643.5645141602</v>
      </c>
      <c r="BW1102" s="99">
        <v>228451.219413757</v>
      </c>
      <c r="BX1102" s="99">
        <v>0</v>
      </c>
      <c r="BY1102" s="99">
        <v>0</v>
      </c>
      <c r="BZ1102" s="99">
        <v>0</v>
      </c>
      <c r="CA1102" s="99">
        <v>108520.247275352</v>
      </c>
      <c r="CB1102" s="99">
        <v>5802144.03625488</v>
      </c>
      <c r="CC1102" s="99">
        <v>46566268.832031302</v>
      </c>
      <c r="CD1102" s="99">
        <v>13202941.6676025</v>
      </c>
      <c r="CE1102" s="99">
        <v>2666.1453817188699</v>
      </c>
      <c r="CF1102" s="99">
        <v>394526.04275512701</v>
      </c>
      <c r="CG1102" s="99">
        <v>2757263.4582214402</v>
      </c>
      <c r="CH1102" s="99">
        <v>0</v>
      </c>
      <c r="CI1102" s="99">
        <v>111181.65911865199</v>
      </c>
      <c r="CJ1102" s="99">
        <v>6199941.0596313505</v>
      </c>
      <c r="CK1102" s="99">
        <v>49336323.465332001</v>
      </c>
      <c r="CL1102" s="99">
        <v>13439066.939208999</v>
      </c>
      <c r="CM1102" s="166">
        <v>164763.71177482599</v>
      </c>
      <c r="CN1102" s="166">
        <v>23728008.135009799</v>
      </c>
      <c r="CO1102" s="166">
        <v>94842205.926757798</v>
      </c>
      <c r="CP1102" s="99">
        <v>13439066.939208999</v>
      </c>
      <c r="CQ1102" s="99">
        <v>0</v>
      </c>
      <c r="CR1102" s="99">
        <v>0</v>
      </c>
      <c r="CS1102" s="99">
        <v>0</v>
      </c>
      <c r="CT1102" s="99">
        <v>0</v>
      </c>
      <c r="CU1102" s="98">
        <v>38404.840350781997</v>
      </c>
      <c r="CV1102" s="98">
        <v>47062.280625537001</v>
      </c>
      <c r="CW1102" s="98">
        <v>6196670.079010007</v>
      </c>
      <c r="CX1102" s="98">
        <v>49323532.290252745</v>
      </c>
    </row>
    <row r="1103" spans="1:102" x14ac:dyDescent="0.2">
      <c r="A1103" s="98" t="s">
        <v>68</v>
      </c>
      <c r="B1103" s="100">
        <v>39234</v>
      </c>
      <c r="C1103" s="99">
        <v>80325.224772453294</v>
      </c>
      <c r="D1103" s="99">
        <v>0</v>
      </c>
      <c r="E1103" s="99">
        <v>27897.910340309099</v>
      </c>
      <c r="F1103" s="99">
        <v>21487.438105344801</v>
      </c>
      <c r="G1103" s="99">
        <v>1617.2887134701</v>
      </c>
      <c r="H1103" s="99">
        <v>0</v>
      </c>
      <c r="I1103" s="99">
        <v>0</v>
      </c>
      <c r="J1103" s="99">
        <v>48394.586343765302</v>
      </c>
      <c r="K1103" s="99">
        <v>0</v>
      </c>
      <c r="L1103" s="99">
        <v>20610.563806772199</v>
      </c>
      <c r="M1103" s="99">
        <v>43436.3237090111</v>
      </c>
      <c r="N1103" s="99">
        <v>6719.4847906231898</v>
      </c>
      <c r="O1103" s="99">
        <v>35570.756906509399</v>
      </c>
      <c r="P1103" s="99">
        <v>0</v>
      </c>
      <c r="Q1103" s="99">
        <v>5617.4698584675798</v>
      </c>
      <c r="R1103" s="99">
        <v>2078.1815941333798</v>
      </c>
      <c r="S1103" s="99">
        <v>0</v>
      </c>
      <c r="T1103" s="99">
        <v>686.63022484630301</v>
      </c>
      <c r="U1103" s="99">
        <v>54628.574471950502</v>
      </c>
      <c r="V1103" s="99">
        <v>3869112.0249633798</v>
      </c>
      <c r="W1103" s="99">
        <v>581.89456314593599</v>
      </c>
      <c r="X1103" s="99">
        <v>1937354.4903106701</v>
      </c>
      <c r="Y1103" s="99">
        <v>1275081.25810242</v>
      </c>
      <c r="Z1103" s="99">
        <v>264173.42284774798</v>
      </c>
      <c r="AA1103" s="99">
        <v>0</v>
      </c>
      <c r="AB1103" s="99">
        <v>0</v>
      </c>
      <c r="AC1103" s="99">
        <v>16710114.7148438</v>
      </c>
      <c r="AD1103" s="99">
        <v>0</v>
      </c>
      <c r="AE1103" s="99">
        <v>771968.19445037795</v>
      </c>
      <c r="AF1103" s="99">
        <v>1861361.8441009501</v>
      </c>
      <c r="AG1103" s="99">
        <v>1048232.81459808</v>
      </c>
      <c r="AH1103" s="99">
        <v>1517458.74395752</v>
      </c>
      <c r="AI1103" s="99">
        <v>0</v>
      </c>
      <c r="AJ1103" s="99">
        <v>593912.17490386998</v>
      </c>
      <c r="AK1103" s="99">
        <v>294687.84064483602</v>
      </c>
      <c r="AL1103" s="99">
        <v>0</v>
      </c>
      <c r="AM1103" s="99">
        <v>97368.331727027893</v>
      </c>
      <c r="AN1103" s="99">
        <v>17799052.5007324</v>
      </c>
      <c r="AO1103" s="99">
        <v>32170451.686279301</v>
      </c>
      <c r="AP1103" s="99">
        <v>4675.6387352347401</v>
      </c>
      <c r="AQ1103" s="99">
        <v>14825982.603393599</v>
      </c>
      <c r="AR1103" s="99">
        <v>9783264.30541992</v>
      </c>
      <c r="AS1103" s="99">
        <v>1871794.5289306601</v>
      </c>
      <c r="AT1103" s="99">
        <v>0</v>
      </c>
      <c r="AU1103" s="99">
        <v>0</v>
      </c>
      <c r="AV1103" s="99">
        <v>43591927.8984375</v>
      </c>
      <c r="AW1103" s="99">
        <v>0</v>
      </c>
      <c r="AX1103" s="99">
        <v>6752430.8407592801</v>
      </c>
      <c r="AY1103" s="99">
        <v>15382793.786865201</v>
      </c>
      <c r="AZ1103" s="99">
        <v>7962150.34191895</v>
      </c>
      <c r="BA1103" s="99">
        <v>12143119.4095459</v>
      </c>
      <c r="BB1103" s="99">
        <v>0</v>
      </c>
      <c r="BC1103" s="99">
        <v>4634180.62927246</v>
      </c>
      <c r="BD1103" s="99">
        <v>2071347.1235046401</v>
      </c>
      <c r="BE1103" s="99">
        <v>0</v>
      </c>
      <c r="BF1103" s="99">
        <v>693559.35537719703</v>
      </c>
      <c r="BG1103" s="99">
        <v>46651407.706054702</v>
      </c>
      <c r="BH1103" s="99">
        <v>7962804.0456542997</v>
      </c>
      <c r="BI1103" s="99">
        <v>542.90715099126101</v>
      </c>
      <c r="BJ1103" s="99">
        <v>5287850.6643066397</v>
      </c>
      <c r="BK1103" s="99">
        <v>4032346.8988647498</v>
      </c>
      <c r="BL1103" s="99">
        <v>0</v>
      </c>
      <c r="BM1103" s="99">
        <v>0</v>
      </c>
      <c r="BN1103" s="99">
        <v>0</v>
      </c>
      <c r="BO1103" s="99">
        <v>0</v>
      </c>
      <c r="BP1103" s="99">
        <v>0</v>
      </c>
      <c r="BQ1103" s="99">
        <v>0</v>
      </c>
      <c r="BR1103" s="99">
        <v>5309015.4059448196</v>
      </c>
      <c r="BS1103" s="99">
        <v>3252225.6578674298</v>
      </c>
      <c r="BT1103" s="99">
        <v>2365924.7553405799</v>
      </c>
      <c r="BU1103" s="99">
        <v>0</v>
      </c>
      <c r="BV1103" s="99">
        <v>2333931.9006042499</v>
      </c>
      <c r="BW1103" s="99">
        <v>232377.257226944</v>
      </c>
      <c r="BX1103" s="99">
        <v>0</v>
      </c>
      <c r="BY1103" s="99">
        <v>0</v>
      </c>
      <c r="BZ1103" s="99">
        <v>0</v>
      </c>
      <c r="CA1103" s="99">
        <v>108349.975491524</v>
      </c>
      <c r="CB1103" s="99">
        <v>5812572.7053222703</v>
      </c>
      <c r="CC1103" s="99">
        <v>47075398.326660201</v>
      </c>
      <c r="CD1103" s="99">
        <v>13233398.4581299</v>
      </c>
      <c r="CE1103" s="99">
        <v>2707.7496010661098</v>
      </c>
      <c r="CF1103" s="99">
        <v>395278.59186554002</v>
      </c>
      <c r="CG1103" s="99">
        <v>2783989.0448303199</v>
      </c>
      <c r="CH1103" s="99">
        <v>0</v>
      </c>
      <c r="CI1103" s="99">
        <v>111061.421295166</v>
      </c>
      <c r="CJ1103" s="99">
        <v>6210636.5345459003</v>
      </c>
      <c r="CK1103" s="99">
        <v>50001946.146972701</v>
      </c>
      <c r="CL1103" s="99">
        <v>13464719.6949463</v>
      </c>
      <c r="CM1103" s="166">
        <v>165161.08253097499</v>
      </c>
      <c r="CN1103" s="166">
        <v>23973785.190185498</v>
      </c>
      <c r="CO1103" s="166">
        <v>96462292.262695298</v>
      </c>
      <c r="CP1103" s="99">
        <v>13464719.6949463</v>
      </c>
      <c r="CQ1103" s="99">
        <v>0</v>
      </c>
      <c r="CR1103" s="99">
        <v>0</v>
      </c>
      <c r="CS1103" s="99">
        <v>0</v>
      </c>
      <c r="CT1103" s="99">
        <v>0</v>
      </c>
      <c r="CU1103" s="98">
        <v>35337.596175929997</v>
      </c>
      <c r="CV1103" s="98">
        <v>49444.535353714004</v>
      </c>
      <c r="CW1103" s="98">
        <v>6207851.2971878108</v>
      </c>
      <c r="CX1103" s="98">
        <v>49859387.371490523</v>
      </c>
    </row>
    <row r="1104" spans="1:102" x14ac:dyDescent="0.2">
      <c r="A1104" s="98" t="s">
        <v>68</v>
      </c>
      <c r="B1104" s="100">
        <v>39326</v>
      </c>
      <c r="C1104" s="99">
        <v>82340.9962396622</v>
      </c>
      <c r="D1104" s="99">
        <v>0</v>
      </c>
      <c r="E1104" s="99">
        <v>26715.0269086361</v>
      </c>
      <c r="F1104" s="99">
        <v>20716.077487468701</v>
      </c>
      <c r="G1104" s="99">
        <v>1815.22764463723</v>
      </c>
      <c r="H1104" s="99">
        <v>0</v>
      </c>
      <c r="I1104" s="99">
        <v>0</v>
      </c>
      <c r="J1104" s="99">
        <v>50171.846481323199</v>
      </c>
      <c r="K1104" s="99">
        <v>0</v>
      </c>
      <c r="L1104" s="99">
        <v>20087.798939228102</v>
      </c>
      <c r="M1104" s="99">
        <v>43627.759363651297</v>
      </c>
      <c r="N1104" s="99">
        <v>6519.0559408068702</v>
      </c>
      <c r="O1104" s="99">
        <v>36503.023211956002</v>
      </c>
      <c r="P1104" s="99">
        <v>0</v>
      </c>
      <c r="Q1104" s="99">
        <v>5637.6278934478796</v>
      </c>
      <c r="R1104" s="99">
        <v>2128.3401950597799</v>
      </c>
      <c r="S1104" s="99">
        <v>0</v>
      </c>
      <c r="T1104" s="99">
        <v>690.81572755426203</v>
      </c>
      <c r="U1104" s="99">
        <v>55339.749763011903</v>
      </c>
      <c r="V1104" s="99">
        <v>3941080.39483643</v>
      </c>
      <c r="W1104" s="99">
        <v>344.28988931700599</v>
      </c>
      <c r="X1104" s="99">
        <v>1856902.57415771</v>
      </c>
      <c r="Y1104" s="99">
        <v>1227692.8969268801</v>
      </c>
      <c r="Z1104" s="99">
        <v>287862.25677490199</v>
      </c>
      <c r="AA1104" s="99">
        <v>0</v>
      </c>
      <c r="AB1104" s="99">
        <v>0</v>
      </c>
      <c r="AC1104" s="99">
        <v>16827309.560302701</v>
      </c>
      <c r="AD1104" s="99">
        <v>0</v>
      </c>
      <c r="AE1104" s="99">
        <v>764603.24689483596</v>
      </c>
      <c r="AF1104" s="99">
        <v>1852432.93630981</v>
      </c>
      <c r="AG1104" s="99">
        <v>1017020.9782409701</v>
      </c>
      <c r="AH1104" s="99">
        <v>1554002.53588867</v>
      </c>
      <c r="AI1104" s="99">
        <v>0</v>
      </c>
      <c r="AJ1104" s="99">
        <v>594619.93684387195</v>
      </c>
      <c r="AK1104" s="99">
        <v>304876.64501953102</v>
      </c>
      <c r="AL1104" s="99">
        <v>0</v>
      </c>
      <c r="AM1104" s="99">
        <v>91099.2720508575</v>
      </c>
      <c r="AN1104" s="99">
        <v>18062741.662597701</v>
      </c>
      <c r="AO1104" s="99">
        <v>33069080.510253899</v>
      </c>
      <c r="AP1104" s="99">
        <v>3260.04655501246</v>
      </c>
      <c r="AQ1104" s="99">
        <v>14396102.296875</v>
      </c>
      <c r="AR1104" s="99">
        <v>9582567.3212890606</v>
      </c>
      <c r="AS1104" s="99">
        <v>2051477.60385132</v>
      </c>
      <c r="AT1104" s="99">
        <v>0</v>
      </c>
      <c r="AU1104" s="99">
        <v>0</v>
      </c>
      <c r="AV1104" s="99">
        <v>45207553.198242202</v>
      </c>
      <c r="AW1104" s="99">
        <v>0</v>
      </c>
      <c r="AX1104" s="99">
        <v>6749122.5046997098</v>
      </c>
      <c r="AY1104" s="99">
        <v>15449592.651367201</v>
      </c>
      <c r="AZ1104" s="99">
        <v>7793312.0716552697</v>
      </c>
      <c r="BA1104" s="99">
        <v>12611870.1047363</v>
      </c>
      <c r="BB1104" s="99">
        <v>0</v>
      </c>
      <c r="BC1104" s="99">
        <v>4675797.3306884803</v>
      </c>
      <c r="BD1104" s="99">
        <v>2154017.3122253399</v>
      </c>
      <c r="BE1104" s="99">
        <v>0</v>
      </c>
      <c r="BF1104" s="99">
        <v>654736.35012817394</v>
      </c>
      <c r="BG1104" s="99">
        <v>47821712.841796897</v>
      </c>
      <c r="BH1104" s="99">
        <v>8251508.02026367</v>
      </c>
      <c r="BI1104" s="99">
        <v>499.45402234047702</v>
      </c>
      <c r="BJ1104" s="99">
        <v>5108019.2864379901</v>
      </c>
      <c r="BK1104" s="99">
        <v>3921897.9141845698</v>
      </c>
      <c r="BL1104" s="99">
        <v>0</v>
      </c>
      <c r="BM1104" s="99">
        <v>0</v>
      </c>
      <c r="BN1104" s="99">
        <v>0</v>
      </c>
      <c r="BO1104" s="99">
        <v>0</v>
      </c>
      <c r="BP1104" s="99">
        <v>0</v>
      </c>
      <c r="BQ1104" s="99">
        <v>0</v>
      </c>
      <c r="BR1104" s="99">
        <v>5377778.1073608398</v>
      </c>
      <c r="BS1104" s="99">
        <v>3180297.7235107399</v>
      </c>
      <c r="BT1104" s="99">
        <v>2457152.09735107</v>
      </c>
      <c r="BU1104" s="99">
        <v>0</v>
      </c>
      <c r="BV1104" s="99">
        <v>2361104.6359252902</v>
      </c>
      <c r="BW1104" s="99">
        <v>236544.80987167399</v>
      </c>
      <c r="BX1104" s="99">
        <v>0</v>
      </c>
      <c r="BY1104" s="99">
        <v>0</v>
      </c>
      <c r="BZ1104" s="99">
        <v>0</v>
      </c>
      <c r="CA1104" s="99">
        <v>108958.8784132</v>
      </c>
      <c r="CB1104" s="99">
        <v>5787307.38916016</v>
      </c>
      <c r="CC1104" s="99">
        <v>47359934.098632798</v>
      </c>
      <c r="CD1104" s="99">
        <v>13376765.4455566</v>
      </c>
      <c r="CE1104" s="99">
        <v>2750.57718583941</v>
      </c>
      <c r="CF1104" s="99">
        <v>399647.678150177</v>
      </c>
      <c r="CG1104" s="99">
        <v>2837544.6782531701</v>
      </c>
      <c r="CH1104" s="99">
        <v>0</v>
      </c>
      <c r="CI1104" s="99">
        <v>111707.547570229</v>
      </c>
      <c r="CJ1104" s="99">
        <v>6185773.4895629901</v>
      </c>
      <c r="CK1104" s="99">
        <v>50233216.7568359</v>
      </c>
      <c r="CL1104" s="99">
        <v>13617085.268676801</v>
      </c>
      <c r="CM1104" s="166">
        <v>166466.39724731399</v>
      </c>
      <c r="CN1104" s="166">
        <v>24152379.553222701</v>
      </c>
      <c r="CO1104" s="166">
        <v>98112681.254882798</v>
      </c>
      <c r="CP1104" s="99">
        <v>13617085.268676801</v>
      </c>
      <c r="CQ1104" s="99">
        <v>0</v>
      </c>
      <c r="CR1104" s="99">
        <v>0</v>
      </c>
      <c r="CS1104" s="99">
        <v>0</v>
      </c>
      <c r="CT1104" s="99">
        <v>0</v>
      </c>
      <c r="CU1104" s="98">
        <v>32896.713131901</v>
      </c>
      <c r="CV1104" s="98">
        <v>51274.96605286</v>
      </c>
      <c r="CW1104" s="98">
        <v>6186955.067310337</v>
      </c>
      <c r="CX1104" s="98">
        <v>50197478.776885971</v>
      </c>
    </row>
    <row r="1105" spans="1:102" x14ac:dyDescent="0.2">
      <c r="A1105" s="98" t="s">
        <v>68</v>
      </c>
      <c r="B1105" s="100">
        <v>39417</v>
      </c>
      <c r="C1105" s="99">
        <v>83790.588191986099</v>
      </c>
      <c r="D1105" s="99">
        <v>0</v>
      </c>
      <c r="E1105" s="99">
        <v>25488.253360509902</v>
      </c>
      <c r="F1105" s="99">
        <v>19804.210432052601</v>
      </c>
      <c r="G1105" s="99">
        <v>1899.1620985120501</v>
      </c>
      <c r="H1105" s="99">
        <v>0</v>
      </c>
      <c r="I1105" s="99">
        <v>0</v>
      </c>
      <c r="J1105" s="99">
        <v>51352.3046755791</v>
      </c>
      <c r="K1105" s="99">
        <v>0</v>
      </c>
      <c r="L1105" s="99">
        <v>19743.670817613602</v>
      </c>
      <c r="M1105" s="99">
        <v>43533.001425743103</v>
      </c>
      <c r="N1105" s="99">
        <v>6379.5813050270099</v>
      </c>
      <c r="O1105" s="99">
        <v>37202.1366643906</v>
      </c>
      <c r="P1105" s="99">
        <v>0</v>
      </c>
      <c r="Q1105" s="99">
        <v>5627.9941641688301</v>
      </c>
      <c r="R1105" s="99">
        <v>2164.3245105147398</v>
      </c>
      <c r="S1105" s="99">
        <v>0</v>
      </c>
      <c r="T1105" s="99">
        <v>651.80338259786402</v>
      </c>
      <c r="U1105" s="99">
        <v>55820.687618732503</v>
      </c>
      <c r="V1105" s="99">
        <v>3999523.81558228</v>
      </c>
      <c r="W1105" s="99">
        <v>293.35796254873298</v>
      </c>
      <c r="X1105" s="99">
        <v>1810508.49388123</v>
      </c>
      <c r="Y1105" s="99">
        <v>1208547.8216095001</v>
      </c>
      <c r="Z1105" s="99">
        <v>305409.92572021502</v>
      </c>
      <c r="AA1105" s="99">
        <v>0</v>
      </c>
      <c r="AB1105" s="99">
        <v>0</v>
      </c>
      <c r="AC1105" s="99">
        <v>17186937.573730499</v>
      </c>
      <c r="AD1105" s="99">
        <v>0</v>
      </c>
      <c r="AE1105" s="99">
        <v>756927.36669158901</v>
      </c>
      <c r="AF1105" s="99">
        <v>1853202.97583008</v>
      </c>
      <c r="AG1105" s="99">
        <v>1017272.4475708</v>
      </c>
      <c r="AH1105" s="99">
        <v>1581321.16317749</v>
      </c>
      <c r="AI1105" s="99">
        <v>0</v>
      </c>
      <c r="AJ1105" s="99">
        <v>600231.01844024705</v>
      </c>
      <c r="AK1105" s="99">
        <v>314932.51655578602</v>
      </c>
      <c r="AL1105" s="99">
        <v>0</v>
      </c>
      <c r="AM1105" s="99">
        <v>89867.873861312895</v>
      </c>
      <c r="AN1105" s="99">
        <v>18236559.493652299</v>
      </c>
      <c r="AO1105" s="99">
        <v>33999317.6025391</v>
      </c>
      <c r="AP1105" s="99">
        <v>2695.8390897214399</v>
      </c>
      <c r="AQ1105" s="99">
        <v>14078439.080078101</v>
      </c>
      <c r="AR1105" s="99">
        <v>9419155.5242919903</v>
      </c>
      <c r="AS1105" s="99">
        <v>2217405.8424682599</v>
      </c>
      <c r="AT1105" s="99">
        <v>0</v>
      </c>
      <c r="AU1105" s="99">
        <v>0</v>
      </c>
      <c r="AV1105" s="99">
        <v>47571817.644531302</v>
      </c>
      <c r="AW1105" s="99">
        <v>0</v>
      </c>
      <c r="AX1105" s="99">
        <v>6764735.7079467801</v>
      </c>
      <c r="AY1105" s="99">
        <v>15666083.563964801</v>
      </c>
      <c r="AZ1105" s="99">
        <v>7851934.9004516602</v>
      </c>
      <c r="BA1105" s="99">
        <v>13021940.1442871</v>
      </c>
      <c r="BB1105" s="99">
        <v>0</v>
      </c>
      <c r="BC1105" s="99">
        <v>4762786.2032470703</v>
      </c>
      <c r="BD1105" s="99">
        <v>2258701.5581054701</v>
      </c>
      <c r="BE1105" s="99">
        <v>0</v>
      </c>
      <c r="BF1105" s="99">
        <v>657289.38567352295</v>
      </c>
      <c r="BG1105" s="99">
        <v>48867711.084472701</v>
      </c>
      <c r="BH1105" s="99">
        <v>8497809.0793456994</v>
      </c>
      <c r="BI1105" s="99">
        <v>445.33674601837998</v>
      </c>
      <c r="BJ1105" s="99">
        <v>5056109.3060913105</v>
      </c>
      <c r="BK1105" s="99">
        <v>3883411.1210327102</v>
      </c>
      <c r="BL1105" s="99">
        <v>0</v>
      </c>
      <c r="BM1105" s="99">
        <v>0</v>
      </c>
      <c r="BN1105" s="99">
        <v>0</v>
      </c>
      <c r="BO1105" s="99">
        <v>0</v>
      </c>
      <c r="BP1105" s="99">
        <v>0</v>
      </c>
      <c r="BQ1105" s="99">
        <v>0</v>
      </c>
      <c r="BR1105" s="99">
        <v>5405400.7017822303</v>
      </c>
      <c r="BS1105" s="99">
        <v>3197468.0892333998</v>
      </c>
      <c r="BT1105" s="99">
        <v>2536238.8218689002</v>
      </c>
      <c r="BU1105" s="99">
        <v>0</v>
      </c>
      <c r="BV1105" s="99">
        <v>2408296.1501159701</v>
      </c>
      <c r="BW1105" s="99">
        <v>256983.66679191601</v>
      </c>
      <c r="BX1105" s="99">
        <v>0</v>
      </c>
      <c r="BY1105" s="99">
        <v>0</v>
      </c>
      <c r="BZ1105" s="99">
        <v>0</v>
      </c>
      <c r="CA1105" s="99">
        <v>109184.79190349601</v>
      </c>
      <c r="CB1105" s="99">
        <v>5824975.5994873</v>
      </c>
      <c r="CC1105" s="99">
        <v>48119027.287597701</v>
      </c>
      <c r="CD1105" s="99">
        <v>13550641.590820299</v>
      </c>
      <c r="CE1105" s="99">
        <v>2758.1335785985002</v>
      </c>
      <c r="CF1105" s="99">
        <v>406942.23900604201</v>
      </c>
      <c r="CG1105" s="99">
        <v>2934358.8106384301</v>
      </c>
      <c r="CH1105" s="99">
        <v>0</v>
      </c>
      <c r="CI1105" s="99">
        <v>111944.776248932</v>
      </c>
      <c r="CJ1105" s="99">
        <v>6230576.4842529297</v>
      </c>
      <c r="CK1105" s="99">
        <v>51061897.238281302</v>
      </c>
      <c r="CL1105" s="99">
        <v>13813574.9094238</v>
      </c>
      <c r="CM1105" s="166">
        <v>167272.56292915301</v>
      </c>
      <c r="CN1105" s="166">
        <v>24482937.943359401</v>
      </c>
      <c r="CO1105" s="166">
        <v>99843739.611328095</v>
      </c>
      <c r="CP1105" s="99">
        <v>13813574.9094238</v>
      </c>
      <c r="CQ1105" s="99">
        <v>0</v>
      </c>
      <c r="CR1105" s="99">
        <v>0</v>
      </c>
      <c r="CS1105" s="99">
        <v>0</v>
      </c>
      <c r="CT1105" s="99">
        <v>0</v>
      </c>
      <c r="CU1105" s="98">
        <v>30777.680855572002</v>
      </c>
      <c r="CV1105" s="98">
        <v>52866.925732638003</v>
      </c>
      <c r="CW1105" s="98">
        <v>6231917.8384933416</v>
      </c>
      <c r="CX1105" s="98">
        <v>51053386.098236129</v>
      </c>
    </row>
    <row r="1106" spans="1:102" x14ac:dyDescent="0.2">
      <c r="A1106" s="98" t="s">
        <v>68</v>
      </c>
      <c r="B1106" s="100">
        <v>39508</v>
      </c>
      <c r="C1106" s="99">
        <v>84520.763476371794</v>
      </c>
      <c r="D1106" s="99">
        <v>0</v>
      </c>
      <c r="E1106" s="99">
        <v>24631.724528074301</v>
      </c>
      <c r="F1106" s="99">
        <v>19184.686047077201</v>
      </c>
      <c r="G1106" s="99">
        <v>2101.5214178860201</v>
      </c>
      <c r="H1106" s="99">
        <v>0</v>
      </c>
      <c r="I1106" s="99">
        <v>0</v>
      </c>
      <c r="J1106" s="99">
        <v>52858.849312305501</v>
      </c>
      <c r="K1106" s="99">
        <v>0</v>
      </c>
      <c r="L1106" s="99">
        <v>19657.9995644093</v>
      </c>
      <c r="M1106" s="99">
        <v>43189.8733205795</v>
      </c>
      <c r="N1106" s="99">
        <v>6189.5825777053797</v>
      </c>
      <c r="O1106" s="99">
        <v>37771.323602199598</v>
      </c>
      <c r="P1106" s="99">
        <v>0</v>
      </c>
      <c r="Q1106" s="99">
        <v>5601.6360250115404</v>
      </c>
      <c r="R1106" s="99">
        <v>2268.8381337821502</v>
      </c>
      <c r="S1106" s="99">
        <v>0</v>
      </c>
      <c r="T1106" s="99">
        <v>634.210371531546</v>
      </c>
      <c r="U1106" s="99">
        <v>56504.420044422201</v>
      </c>
      <c r="V1106" s="99">
        <v>3984155.2007141099</v>
      </c>
      <c r="W1106" s="99">
        <v>312.96015830338001</v>
      </c>
      <c r="X1106" s="99">
        <v>1746155.47227478</v>
      </c>
      <c r="Y1106" s="99">
        <v>1161963.7319793699</v>
      </c>
      <c r="Z1106" s="99">
        <v>320217.17595672602</v>
      </c>
      <c r="AA1106" s="99">
        <v>0</v>
      </c>
      <c r="AB1106" s="99">
        <v>0</v>
      </c>
      <c r="AC1106" s="99">
        <v>18862897.3525391</v>
      </c>
      <c r="AD1106" s="99">
        <v>0</v>
      </c>
      <c r="AE1106" s="99">
        <v>741356.86101532006</v>
      </c>
      <c r="AF1106" s="99">
        <v>1826914.3091583301</v>
      </c>
      <c r="AG1106" s="99">
        <v>993657.35449218797</v>
      </c>
      <c r="AH1106" s="99">
        <v>1597662.21070862</v>
      </c>
      <c r="AI1106" s="99">
        <v>0</v>
      </c>
      <c r="AJ1106" s="99">
        <v>593963.91169738804</v>
      </c>
      <c r="AK1106" s="99">
        <v>321270.31902694702</v>
      </c>
      <c r="AL1106" s="99">
        <v>0</v>
      </c>
      <c r="AM1106" s="99">
        <v>83005.926100730896</v>
      </c>
      <c r="AN1106" s="99">
        <v>18435627.138183601</v>
      </c>
      <c r="AO1106" s="99">
        <v>34209310.083007798</v>
      </c>
      <c r="AP1106" s="99">
        <v>2700.74332010746</v>
      </c>
      <c r="AQ1106" s="99">
        <v>13790403.903930699</v>
      </c>
      <c r="AR1106" s="99">
        <v>9240262.7353515606</v>
      </c>
      <c r="AS1106" s="99">
        <v>2334008.8982849098</v>
      </c>
      <c r="AT1106" s="99">
        <v>0</v>
      </c>
      <c r="AU1106" s="99">
        <v>0</v>
      </c>
      <c r="AV1106" s="99">
        <v>49521867.506347701</v>
      </c>
      <c r="AW1106" s="99">
        <v>0</v>
      </c>
      <c r="AX1106" s="99">
        <v>6706952.5255737295</v>
      </c>
      <c r="AY1106" s="99">
        <v>15665293.392333999</v>
      </c>
      <c r="AZ1106" s="99">
        <v>7760953.5746459998</v>
      </c>
      <c r="BA1106" s="99">
        <v>13285201.024658199</v>
      </c>
      <c r="BB1106" s="99">
        <v>0</v>
      </c>
      <c r="BC1106" s="99">
        <v>4829844.2803955097</v>
      </c>
      <c r="BD1106" s="99">
        <v>2336109.6686096201</v>
      </c>
      <c r="BE1106" s="99">
        <v>0</v>
      </c>
      <c r="BF1106" s="99">
        <v>610313.09713745106</v>
      </c>
      <c r="BG1106" s="99">
        <v>50108080.896972701</v>
      </c>
      <c r="BH1106" s="99">
        <v>7870012.38208008</v>
      </c>
      <c r="BI1106" s="99">
        <v>426.56529565900598</v>
      </c>
      <c r="BJ1106" s="99">
        <v>4528018.6325073196</v>
      </c>
      <c r="BK1106" s="99">
        <v>3466965.83734131</v>
      </c>
      <c r="BL1106" s="99">
        <v>0</v>
      </c>
      <c r="BM1106" s="99">
        <v>0</v>
      </c>
      <c r="BN1106" s="99">
        <v>0</v>
      </c>
      <c r="BO1106" s="99">
        <v>0</v>
      </c>
      <c r="BP1106" s="99">
        <v>0</v>
      </c>
      <c r="BQ1106" s="99">
        <v>0</v>
      </c>
      <c r="BR1106" s="99">
        <v>4854533.8380737295</v>
      </c>
      <c r="BS1106" s="99">
        <v>2816221.5531921401</v>
      </c>
      <c r="BT1106" s="99">
        <v>2586720.9441223098</v>
      </c>
      <c r="BU1106" s="99">
        <v>0</v>
      </c>
      <c r="BV1106" s="99">
        <v>2165483.1848144499</v>
      </c>
      <c r="BW1106" s="99">
        <v>265279.05839919997</v>
      </c>
      <c r="BX1106" s="99">
        <v>0</v>
      </c>
      <c r="BY1106" s="99">
        <v>0</v>
      </c>
      <c r="BZ1106" s="99">
        <v>0</v>
      </c>
      <c r="CA1106" s="99">
        <v>109228.07429885901</v>
      </c>
      <c r="CB1106" s="99">
        <v>5725639.8688964797</v>
      </c>
      <c r="CC1106" s="99">
        <v>48013268.835449196</v>
      </c>
      <c r="CD1106" s="99">
        <v>12397643.9693604</v>
      </c>
      <c r="CE1106" s="99">
        <v>2838.3421799540502</v>
      </c>
      <c r="CF1106" s="99">
        <v>410018.09722900402</v>
      </c>
      <c r="CG1106" s="99">
        <v>2990376.6943664602</v>
      </c>
      <c r="CH1106" s="99">
        <v>0</v>
      </c>
      <c r="CI1106" s="99">
        <v>112063.648017883</v>
      </c>
      <c r="CJ1106" s="99">
        <v>6130870.8793945303</v>
      </c>
      <c r="CK1106" s="99">
        <v>51024656.254394501</v>
      </c>
      <c r="CL1106" s="99">
        <v>12670582.2105713</v>
      </c>
      <c r="CM1106" s="166">
        <v>168075.72245216399</v>
      </c>
      <c r="CN1106" s="166">
        <v>24588675.8830566</v>
      </c>
      <c r="CO1106" s="166">
        <v>101206184.28320301</v>
      </c>
      <c r="CP1106" s="99">
        <v>12670582.2105713</v>
      </c>
      <c r="CQ1106" s="99">
        <v>0</v>
      </c>
      <c r="CR1106" s="99">
        <v>0</v>
      </c>
      <c r="CS1106" s="99">
        <v>0</v>
      </c>
      <c r="CT1106" s="99">
        <v>0</v>
      </c>
      <c r="CU1106" s="98">
        <v>28908.606757207999</v>
      </c>
      <c r="CV1106" s="98">
        <v>54444.816465297998</v>
      </c>
      <c r="CW1106" s="98">
        <v>6135657.9661254836</v>
      </c>
      <c r="CX1106" s="98">
        <v>51003645.529815659</v>
      </c>
    </row>
    <row r="1107" spans="1:102" x14ac:dyDescent="0.2">
      <c r="A1107" s="98" t="s">
        <v>68</v>
      </c>
      <c r="B1107" s="100">
        <v>39600</v>
      </c>
      <c r="C1107" s="99">
        <v>86147.971183776899</v>
      </c>
      <c r="D1107" s="99">
        <v>0</v>
      </c>
      <c r="E1107" s="99">
        <v>23468.065435171098</v>
      </c>
      <c r="F1107" s="99">
        <v>18333.799975156799</v>
      </c>
      <c r="G1107" s="99">
        <v>2242.1168799102302</v>
      </c>
      <c r="H1107" s="99">
        <v>0</v>
      </c>
      <c r="I1107" s="99">
        <v>0</v>
      </c>
      <c r="J1107" s="99">
        <v>54399.841723442099</v>
      </c>
      <c r="K1107" s="99">
        <v>0</v>
      </c>
      <c r="L1107" s="99">
        <v>19557.651619911201</v>
      </c>
      <c r="M1107" s="99">
        <v>43186.423834323898</v>
      </c>
      <c r="N1107" s="99">
        <v>5959.9525495767602</v>
      </c>
      <c r="O1107" s="99">
        <v>38325.041678905502</v>
      </c>
      <c r="P1107" s="99">
        <v>0</v>
      </c>
      <c r="Q1107" s="99">
        <v>5579.6074337959299</v>
      </c>
      <c r="R1107" s="99">
        <v>2338.4816267788401</v>
      </c>
      <c r="S1107" s="99">
        <v>0</v>
      </c>
      <c r="T1107" s="99">
        <v>622.98314075171902</v>
      </c>
      <c r="U1107" s="99">
        <v>57067.398352146098</v>
      </c>
      <c r="V1107" s="99">
        <v>4017565.1532592801</v>
      </c>
      <c r="W1107" s="99">
        <v>323.99661382287701</v>
      </c>
      <c r="X1107" s="99">
        <v>1672282.42878723</v>
      </c>
      <c r="Y1107" s="99">
        <v>1116306.6284942599</v>
      </c>
      <c r="Z1107" s="99">
        <v>339987.43324279803</v>
      </c>
      <c r="AA1107" s="99">
        <v>0</v>
      </c>
      <c r="AB1107" s="99">
        <v>0</v>
      </c>
      <c r="AC1107" s="99">
        <v>18423619.5617676</v>
      </c>
      <c r="AD1107" s="99">
        <v>0</v>
      </c>
      <c r="AE1107" s="99">
        <v>739589.89964294399</v>
      </c>
      <c r="AF1107" s="99">
        <v>1820085.3195342999</v>
      </c>
      <c r="AG1107" s="99">
        <v>941370.08152008103</v>
      </c>
      <c r="AH1107" s="99">
        <v>1614688.16656494</v>
      </c>
      <c r="AI1107" s="99">
        <v>0</v>
      </c>
      <c r="AJ1107" s="99">
        <v>588196.36721038795</v>
      </c>
      <c r="AK1107" s="99">
        <v>326739.69165039097</v>
      </c>
      <c r="AL1107" s="99">
        <v>0</v>
      </c>
      <c r="AM1107" s="99">
        <v>83453.012169837995</v>
      </c>
      <c r="AN1107" s="99">
        <v>18742012.059814502</v>
      </c>
      <c r="AO1107" s="99">
        <v>34851313.501464799</v>
      </c>
      <c r="AP1107" s="99">
        <v>2753.91388356686</v>
      </c>
      <c r="AQ1107" s="99">
        <v>13357814.048828101</v>
      </c>
      <c r="AR1107" s="99">
        <v>9000884.1462402306</v>
      </c>
      <c r="AS1107" s="99">
        <v>2526818.2889404302</v>
      </c>
      <c r="AT1107" s="99">
        <v>0</v>
      </c>
      <c r="AU1107" s="99">
        <v>0</v>
      </c>
      <c r="AV1107" s="99">
        <v>50443372.549804702</v>
      </c>
      <c r="AW1107" s="99">
        <v>0</v>
      </c>
      <c r="AX1107" s="99">
        <v>6793801.28088379</v>
      </c>
      <c r="AY1107" s="99">
        <v>15787966.317748999</v>
      </c>
      <c r="AZ1107" s="99">
        <v>7448333.2147827102</v>
      </c>
      <c r="BA1107" s="99">
        <v>13591942.8240967</v>
      </c>
      <c r="BB1107" s="99">
        <v>0</v>
      </c>
      <c r="BC1107" s="99">
        <v>4787360.0049438505</v>
      </c>
      <c r="BD1107" s="99">
        <v>2407896.7352905301</v>
      </c>
      <c r="BE1107" s="99">
        <v>0</v>
      </c>
      <c r="BF1107" s="99">
        <v>629308.14514160203</v>
      </c>
      <c r="BG1107" s="99">
        <v>51516734.377441399</v>
      </c>
      <c r="BH1107" s="99">
        <v>8081615.7583618201</v>
      </c>
      <c r="BI1107" s="99">
        <v>492.37855097278998</v>
      </c>
      <c r="BJ1107" s="99">
        <v>4363089.8363647498</v>
      </c>
      <c r="BK1107" s="99">
        <v>3338483.0438537602</v>
      </c>
      <c r="BL1107" s="99">
        <v>0</v>
      </c>
      <c r="BM1107" s="99">
        <v>0</v>
      </c>
      <c r="BN1107" s="99">
        <v>0</v>
      </c>
      <c r="BO1107" s="99">
        <v>0</v>
      </c>
      <c r="BP1107" s="99">
        <v>0</v>
      </c>
      <c r="BQ1107" s="99">
        <v>0</v>
      </c>
      <c r="BR1107" s="99">
        <v>4879463.1756591797</v>
      </c>
      <c r="BS1107" s="99">
        <v>2704929.6577758798</v>
      </c>
      <c r="BT1107" s="99">
        <v>2645586.5775451702</v>
      </c>
      <c r="BU1107" s="99">
        <v>0</v>
      </c>
      <c r="BV1107" s="99">
        <v>2173253.1174011198</v>
      </c>
      <c r="BW1107" s="99">
        <v>271745.04682540899</v>
      </c>
      <c r="BX1107" s="99">
        <v>0</v>
      </c>
      <c r="BY1107" s="99">
        <v>0</v>
      </c>
      <c r="BZ1107" s="99">
        <v>0</v>
      </c>
      <c r="CA1107" s="99">
        <v>109727.69364357</v>
      </c>
      <c r="CB1107" s="99">
        <v>5688693.6682128897</v>
      </c>
      <c r="CC1107" s="99">
        <v>48226800.304199196</v>
      </c>
      <c r="CD1107" s="99">
        <v>12445076.036498999</v>
      </c>
      <c r="CE1107" s="99">
        <v>2871.8881410956401</v>
      </c>
      <c r="CF1107" s="99">
        <v>410240.97684097302</v>
      </c>
      <c r="CG1107" s="99">
        <v>3030755.2537231399</v>
      </c>
      <c r="CH1107" s="99">
        <v>0</v>
      </c>
      <c r="CI1107" s="99">
        <v>112602.808062553</v>
      </c>
      <c r="CJ1107" s="99">
        <v>6099329.6833496103</v>
      </c>
      <c r="CK1107" s="99">
        <v>51238027.934082001</v>
      </c>
      <c r="CL1107" s="99">
        <v>12715780.1047363</v>
      </c>
      <c r="CM1107" s="166">
        <v>169042.23405838001</v>
      </c>
      <c r="CN1107" s="166">
        <v>24842327.058837902</v>
      </c>
      <c r="CO1107" s="166">
        <v>102766270.13574199</v>
      </c>
      <c r="CP1107" s="99">
        <v>12715780.1047363</v>
      </c>
      <c r="CQ1107" s="99">
        <v>0</v>
      </c>
      <c r="CR1107" s="99">
        <v>0</v>
      </c>
      <c r="CS1107" s="99">
        <v>0</v>
      </c>
      <c r="CT1107" s="99">
        <v>0</v>
      </c>
      <c r="CU1107" s="98">
        <v>26845.600433205</v>
      </c>
      <c r="CV1107" s="98">
        <v>56034.943819031003</v>
      </c>
      <c r="CW1107" s="98">
        <v>6098934.6450538626</v>
      </c>
      <c r="CX1107" s="98">
        <v>51257555.557922333</v>
      </c>
    </row>
    <row r="1108" spans="1:102" x14ac:dyDescent="0.2">
      <c r="A1108" s="98" t="s">
        <v>68</v>
      </c>
      <c r="B1108" s="100">
        <v>39692</v>
      </c>
      <c r="C1108" s="99">
        <v>86918.526668548599</v>
      </c>
      <c r="D1108" s="99">
        <v>0</v>
      </c>
      <c r="E1108" s="99">
        <v>22412.683277368498</v>
      </c>
      <c r="F1108" s="99">
        <v>17574.800351381298</v>
      </c>
      <c r="G1108" s="99">
        <v>2395.5341206490998</v>
      </c>
      <c r="H1108" s="99">
        <v>0</v>
      </c>
      <c r="I1108" s="99">
        <v>0</v>
      </c>
      <c r="J1108" s="99">
        <v>55548.867893219001</v>
      </c>
      <c r="K1108" s="99">
        <v>0</v>
      </c>
      <c r="L1108" s="99">
        <v>19030.790377616901</v>
      </c>
      <c r="M1108" s="99">
        <v>42987.670232772798</v>
      </c>
      <c r="N1108" s="99">
        <v>5790.2596890926397</v>
      </c>
      <c r="O1108" s="99">
        <v>38614.491457939097</v>
      </c>
      <c r="P1108" s="99">
        <v>0</v>
      </c>
      <c r="Q1108" s="99">
        <v>5536.2748540639896</v>
      </c>
      <c r="R1108" s="99">
        <v>2373.1011674404099</v>
      </c>
      <c r="S1108" s="99">
        <v>0</v>
      </c>
      <c r="T1108" s="99">
        <v>616.36606339365198</v>
      </c>
      <c r="U1108" s="99">
        <v>57776.767674446099</v>
      </c>
      <c r="V1108" s="99">
        <v>4080411.4682006799</v>
      </c>
      <c r="W1108" s="99">
        <v>221.87635209038899</v>
      </c>
      <c r="X1108" s="99">
        <v>1600597.5428619401</v>
      </c>
      <c r="Y1108" s="99">
        <v>1078703.4564819301</v>
      </c>
      <c r="Z1108" s="99">
        <v>352576.49786377</v>
      </c>
      <c r="AA1108" s="99">
        <v>0</v>
      </c>
      <c r="AB1108" s="99">
        <v>0</v>
      </c>
      <c r="AC1108" s="99">
        <v>18613011.7727051</v>
      </c>
      <c r="AD1108" s="99">
        <v>0</v>
      </c>
      <c r="AE1108" s="99">
        <v>722900.79711914097</v>
      </c>
      <c r="AF1108" s="99">
        <v>1810225.25428772</v>
      </c>
      <c r="AG1108" s="99">
        <v>918902.56524658203</v>
      </c>
      <c r="AH1108" s="99">
        <v>1627000.1062316899</v>
      </c>
      <c r="AI1108" s="99">
        <v>0</v>
      </c>
      <c r="AJ1108" s="99">
        <v>597765.768203735</v>
      </c>
      <c r="AK1108" s="99">
        <v>327963.480232239</v>
      </c>
      <c r="AL1108" s="99">
        <v>0</v>
      </c>
      <c r="AM1108" s="99">
        <v>79787.995987892195</v>
      </c>
      <c r="AN1108" s="99">
        <v>19047059.238769501</v>
      </c>
      <c r="AO1108" s="99">
        <v>35721381.307128899</v>
      </c>
      <c r="AP1108" s="99">
        <v>2201.1692573130099</v>
      </c>
      <c r="AQ1108" s="99">
        <v>12865041.2646484</v>
      </c>
      <c r="AR1108" s="99">
        <v>8724811.9403076209</v>
      </c>
      <c r="AS1108" s="99">
        <v>2653433.8293762198</v>
      </c>
      <c r="AT1108" s="99">
        <v>0</v>
      </c>
      <c r="AU1108" s="99">
        <v>0</v>
      </c>
      <c r="AV1108" s="99">
        <v>52127638.266113304</v>
      </c>
      <c r="AW1108" s="99">
        <v>0</v>
      </c>
      <c r="AX1108" s="99">
        <v>6730935.9464721698</v>
      </c>
      <c r="AY1108" s="99">
        <v>15862524.9411621</v>
      </c>
      <c r="AZ1108" s="99">
        <v>7256398.31103516</v>
      </c>
      <c r="BA1108" s="99">
        <v>13840956.3916016</v>
      </c>
      <c r="BB1108" s="99">
        <v>0</v>
      </c>
      <c r="BC1108" s="99">
        <v>4840928.1876831101</v>
      </c>
      <c r="BD1108" s="99">
        <v>2442500.5414428702</v>
      </c>
      <c r="BE1108" s="99">
        <v>0</v>
      </c>
      <c r="BF1108" s="99">
        <v>609021.12099456799</v>
      </c>
      <c r="BG1108" s="99">
        <v>52885104.010742202</v>
      </c>
      <c r="BH1108" s="99">
        <v>8205593.0292358398</v>
      </c>
      <c r="BI1108" s="99">
        <v>545.44885264337097</v>
      </c>
      <c r="BJ1108" s="99">
        <v>4219353.6776733398</v>
      </c>
      <c r="BK1108" s="99">
        <v>3249012.7666015602</v>
      </c>
      <c r="BL1108" s="99">
        <v>0</v>
      </c>
      <c r="BM1108" s="99">
        <v>0</v>
      </c>
      <c r="BN1108" s="99">
        <v>0</v>
      </c>
      <c r="BO1108" s="99">
        <v>0</v>
      </c>
      <c r="BP1108" s="99">
        <v>0</v>
      </c>
      <c r="BQ1108" s="99">
        <v>0</v>
      </c>
      <c r="BR1108" s="99">
        <v>4911061.94287109</v>
      </c>
      <c r="BS1108" s="99">
        <v>2643530.27667236</v>
      </c>
      <c r="BT1108" s="99">
        <v>2693445.6194763202</v>
      </c>
      <c r="BU1108" s="99">
        <v>0</v>
      </c>
      <c r="BV1108" s="99">
        <v>2211761.6902465802</v>
      </c>
      <c r="BW1108" s="99">
        <v>273312.89557647699</v>
      </c>
      <c r="BX1108" s="99">
        <v>0</v>
      </c>
      <c r="BY1108" s="99">
        <v>0</v>
      </c>
      <c r="BZ1108" s="99">
        <v>0</v>
      </c>
      <c r="CA1108" s="99">
        <v>109292.425539017</v>
      </c>
      <c r="CB1108" s="99">
        <v>5677971.0072631799</v>
      </c>
      <c r="CC1108" s="99">
        <v>48600700.261718802</v>
      </c>
      <c r="CD1108" s="99">
        <v>12424905.525512701</v>
      </c>
      <c r="CE1108" s="99">
        <v>2900.9138713777102</v>
      </c>
      <c r="CF1108" s="99">
        <v>411516.25561904901</v>
      </c>
      <c r="CG1108" s="99">
        <v>3086686.8594970698</v>
      </c>
      <c r="CH1108" s="99">
        <v>0</v>
      </c>
      <c r="CI1108" s="99">
        <v>112191.442717552</v>
      </c>
      <c r="CJ1108" s="99">
        <v>6087845.1236572303</v>
      </c>
      <c r="CK1108" s="99">
        <v>51556495.325683601</v>
      </c>
      <c r="CL1108" s="99">
        <v>12701617.3826904</v>
      </c>
      <c r="CM1108" s="166">
        <v>169265.12335586501</v>
      </c>
      <c r="CN1108" s="166">
        <v>25122977.433105499</v>
      </c>
      <c r="CO1108" s="166">
        <v>104502723.99804699</v>
      </c>
      <c r="CP1108" s="99">
        <v>12701617.3826904</v>
      </c>
      <c r="CQ1108" s="99">
        <v>0</v>
      </c>
      <c r="CR1108" s="99">
        <v>0</v>
      </c>
      <c r="CS1108" s="99">
        <v>0</v>
      </c>
      <c r="CT1108" s="99">
        <v>0</v>
      </c>
      <c r="CU1108" s="98">
        <v>25139.182244586998</v>
      </c>
      <c r="CV1108" s="98">
        <v>57265.356694611997</v>
      </c>
      <c r="CW1108" s="98">
        <v>6089487.2628822289</v>
      </c>
      <c r="CX1108" s="98">
        <v>51687387.121215872</v>
      </c>
    </row>
    <row r="1109" spans="1:102" x14ac:dyDescent="0.2">
      <c r="A1109" s="98" t="s">
        <v>68</v>
      </c>
      <c r="B1109" s="100">
        <v>39783</v>
      </c>
      <c r="C1109" s="99">
        <v>87041.990802764907</v>
      </c>
      <c r="D1109" s="99">
        <v>0</v>
      </c>
      <c r="E1109" s="99">
        <v>21291.743289232301</v>
      </c>
      <c r="F1109" s="99">
        <v>16753.946098804499</v>
      </c>
      <c r="G1109" s="99">
        <v>2570.6420908272298</v>
      </c>
      <c r="H1109" s="99">
        <v>0</v>
      </c>
      <c r="I1109" s="99">
        <v>0</v>
      </c>
      <c r="J1109" s="99">
        <v>56103.644931793198</v>
      </c>
      <c r="K1109" s="99">
        <v>0</v>
      </c>
      <c r="L1109" s="99">
        <v>18470.850520134001</v>
      </c>
      <c r="M1109" s="99">
        <v>42655.657984733603</v>
      </c>
      <c r="N1109" s="99">
        <v>5580.1385250687599</v>
      </c>
      <c r="O1109" s="99">
        <v>38680.269600391402</v>
      </c>
      <c r="P1109" s="99">
        <v>0</v>
      </c>
      <c r="Q1109" s="99">
        <v>5522.8039916753796</v>
      </c>
      <c r="R1109" s="99">
        <v>2429.97475719452</v>
      </c>
      <c r="S1109" s="99">
        <v>0</v>
      </c>
      <c r="T1109" s="99">
        <v>636.17615720629703</v>
      </c>
      <c r="U1109" s="99">
        <v>58032.812739849098</v>
      </c>
      <c r="V1109" s="99">
        <v>4064880.4414672898</v>
      </c>
      <c r="W1109" s="99">
        <v>268.06447184830898</v>
      </c>
      <c r="X1109" s="99">
        <v>1537553.2740783701</v>
      </c>
      <c r="Y1109" s="99">
        <v>1038942.33652496</v>
      </c>
      <c r="Z1109" s="99">
        <v>368272.631145477</v>
      </c>
      <c r="AA1109" s="99">
        <v>0</v>
      </c>
      <c r="AB1109" s="99">
        <v>0</v>
      </c>
      <c r="AC1109" s="99">
        <v>18571081.588134799</v>
      </c>
      <c r="AD1109" s="99">
        <v>0</v>
      </c>
      <c r="AE1109" s="99">
        <v>698911.54248046898</v>
      </c>
      <c r="AF1109" s="99">
        <v>1797782.06942749</v>
      </c>
      <c r="AG1109" s="99">
        <v>891525.57392883301</v>
      </c>
      <c r="AH1109" s="99">
        <v>1621846.4660797101</v>
      </c>
      <c r="AI1109" s="99">
        <v>0</v>
      </c>
      <c r="AJ1109" s="99">
        <v>599290.57740783703</v>
      </c>
      <c r="AK1109" s="99">
        <v>332900.65728759801</v>
      </c>
      <c r="AL1109" s="99">
        <v>0</v>
      </c>
      <c r="AM1109" s="99">
        <v>79223.689991951003</v>
      </c>
      <c r="AN1109" s="99">
        <v>19139014.714599598</v>
      </c>
      <c r="AO1109" s="99">
        <v>35850868.877441399</v>
      </c>
      <c r="AP1109" s="99">
        <v>2763.57392629981</v>
      </c>
      <c r="AQ1109" s="99">
        <v>12304707.2967529</v>
      </c>
      <c r="AR1109" s="99">
        <v>8356074.0303344699</v>
      </c>
      <c r="AS1109" s="99">
        <v>2783190.1511840802</v>
      </c>
      <c r="AT1109" s="99">
        <v>0</v>
      </c>
      <c r="AU1109" s="99">
        <v>0</v>
      </c>
      <c r="AV1109" s="99">
        <v>53705782.752929702</v>
      </c>
      <c r="AW1109" s="99">
        <v>0</v>
      </c>
      <c r="AX1109" s="99">
        <v>6503988.8445434598</v>
      </c>
      <c r="AY1109" s="99">
        <v>15872653.0860596</v>
      </c>
      <c r="AZ1109" s="99">
        <v>7061796.1627807599</v>
      </c>
      <c r="BA1109" s="99">
        <v>13907074.818237299</v>
      </c>
      <c r="BB1109" s="99">
        <v>0</v>
      </c>
      <c r="BC1109" s="99">
        <v>4890197.0068359403</v>
      </c>
      <c r="BD1109" s="99">
        <v>2490054.7211303702</v>
      </c>
      <c r="BE1109" s="99">
        <v>0</v>
      </c>
      <c r="BF1109" s="99">
        <v>613954.23147582996</v>
      </c>
      <c r="BG1109" s="99">
        <v>54005115.7041016</v>
      </c>
      <c r="BH1109" s="99">
        <v>8388514.2521362295</v>
      </c>
      <c r="BI1109" s="99">
        <v>246.70578566566101</v>
      </c>
      <c r="BJ1109" s="99">
        <v>4095590.4151916499</v>
      </c>
      <c r="BK1109" s="99">
        <v>3158575.0531921401</v>
      </c>
      <c r="BL1109" s="99">
        <v>0</v>
      </c>
      <c r="BM1109" s="99">
        <v>0</v>
      </c>
      <c r="BN1109" s="99">
        <v>0</v>
      </c>
      <c r="BO1109" s="99">
        <v>0</v>
      </c>
      <c r="BP1109" s="99">
        <v>0</v>
      </c>
      <c r="BQ1109" s="99">
        <v>0</v>
      </c>
      <c r="BR1109" s="99">
        <v>4943242.8693847703</v>
      </c>
      <c r="BS1109" s="99">
        <v>2576843.20776367</v>
      </c>
      <c r="BT1109" s="99">
        <v>2706691.8689270001</v>
      </c>
      <c r="BU1109" s="99">
        <v>0</v>
      </c>
      <c r="BV1109" s="99">
        <v>2232302.1095886198</v>
      </c>
      <c r="BW1109" s="99">
        <v>281704.60909271199</v>
      </c>
      <c r="BX1109" s="99">
        <v>0</v>
      </c>
      <c r="BY1109" s="99">
        <v>0</v>
      </c>
      <c r="BZ1109" s="99">
        <v>0</v>
      </c>
      <c r="CA1109" s="99">
        <v>108221.30503177601</v>
      </c>
      <c r="CB1109" s="99">
        <v>5611797.4653930701</v>
      </c>
      <c r="CC1109" s="99">
        <v>48200119.095703103</v>
      </c>
      <c r="CD1109" s="99">
        <v>12480972.411743199</v>
      </c>
      <c r="CE1109" s="99">
        <v>2974.93096682429</v>
      </c>
      <c r="CF1109" s="99">
        <v>413903.64871978801</v>
      </c>
      <c r="CG1109" s="99">
        <v>3113508.0446472201</v>
      </c>
      <c r="CH1109" s="99">
        <v>0</v>
      </c>
      <c r="CI1109" s="99">
        <v>111197.20072650901</v>
      </c>
      <c r="CJ1109" s="99">
        <v>6025451.26879883</v>
      </c>
      <c r="CK1109" s="99">
        <v>51202129.973144501</v>
      </c>
      <c r="CL1109" s="99">
        <v>12771062.4645996</v>
      </c>
      <c r="CM1109" s="166">
        <v>168722.00471496599</v>
      </c>
      <c r="CN1109" s="166">
        <v>25205742.196533199</v>
      </c>
      <c r="CO1109" s="166">
        <v>105317123.785156</v>
      </c>
      <c r="CP1109" s="99">
        <v>12771062.4645996</v>
      </c>
      <c r="CQ1109" s="99">
        <v>0</v>
      </c>
      <c r="CR1109" s="99">
        <v>0</v>
      </c>
      <c r="CS1109" s="99">
        <v>0</v>
      </c>
      <c r="CT1109" s="99">
        <v>0</v>
      </c>
      <c r="CU1109" s="98">
        <v>23624.538111072001</v>
      </c>
      <c r="CV1109" s="98">
        <v>58106.559726501</v>
      </c>
      <c r="CW1109" s="98">
        <v>6025701.1141128577</v>
      </c>
      <c r="CX1109" s="98">
        <v>51313627.140350319</v>
      </c>
    </row>
    <row r="1110" spans="1:102" x14ac:dyDescent="0.2">
      <c r="A1110" s="98" t="s">
        <v>68</v>
      </c>
      <c r="B1110" s="100">
        <v>39873</v>
      </c>
      <c r="C1110" s="99">
        <v>88085.642787933393</v>
      </c>
      <c r="D1110" s="99">
        <v>0</v>
      </c>
      <c r="E1110" s="99">
        <v>20168.548149108901</v>
      </c>
      <c r="F1110" s="99">
        <v>16000.034031748801</v>
      </c>
      <c r="G1110" s="99">
        <v>2682.9274589121301</v>
      </c>
      <c r="H1110" s="99">
        <v>0</v>
      </c>
      <c r="I1110" s="99">
        <v>0</v>
      </c>
      <c r="J1110" s="99">
        <v>56936.323792934403</v>
      </c>
      <c r="K1110" s="99">
        <v>0</v>
      </c>
      <c r="L1110" s="99">
        <v>18057.450161457102</v>
      </c>
      <c r="M1110" s="99">
        <v>42792.741783142097</v>
      </c>
      <c r="N1110" s="99">
        <v>5444.6073856949797</v>
      </c>
      <c r="O1110" s="99">
        <v>39216.830836772897</v>
      </c>
      <c r="P1110" s="99">
        <v>0</v>
      </c>
      <c r="Q1110" s="99">
        <v>5469.9845193624496</v>
      </c>
      <c r="R1110" s="99">
        <v>2465.98199659586</v>
      </c>
      <c r="S1110" s="99">
        <v>0</v>
      </c>
      <c r="T1110" s="99">
        <v>621.89525343477703</v>
      </c>
      <c r="U1110" s="99">
        <v>58380.512570381201</v>
      </c>
      <c r="V1110" s="99">
        <v>4086020.8670654302</v>
      </c>
      <c r="W1110" s="99">
        <v>172.16253637894999</v>
      </c>
      <c r="X1110" s="99">
        <v>1480700.0806579599</v>
      </c>
      <c r="Y1110" s="99">
        <v>1018115.1581192</v>
      </c>
      <c r="Z1110" s="99">
        <v>373790.646305084</v>
      </c>
      <c r="AA1110" s="99">
        <v>0</v>
      </c>
      <c r="AB1110" s="99">
        <v>0</v>
      </c>
      <c r="AC1110" s="99">
        <v>19452895.5852051</v>
      </c>
      <c r="AD1110" s="99">
        <v>0</v>
      </c>
      <c r="AE1110" s="99">
        <v>672173.90377044701</v>
      </c>
      <c r="AF1110" s="99">
        <v>1797445.0351867699</v>
      </c>
      <c r="AG1110" s="99">
        <v>864654.31758880604</v>
      </c>
      <c r="AH1110" s="99">
        <v>1633564.5344696001</v>
      </c>
      <c r="AI1110" s="99">
        <v>0</v>
      </c>
      <c r="AJ1110" s="99">
        <v>601181.65023803699</v>
      </c>
      <c r="AK1110" s="99">
        <v>332085.27297210699</v>
      </c>
      <c r="AL1110" s="99">
        <v>0</v>
      </c>
      <c r="AM1110" s="99">
        <v>77007.905280113206</v>
      </c>
      <c r="AN1110" s="99">
        <v>19367037.4533691</v>
      </c>
      <c r="AO1110" s="99">
        <v>36344505.719238304</v>
      </c>
      <c r="AP1110" s="99">
        <v>1521.3331699520299</v>
      </c>
      <c r="AQ1110" s="99">
        <v>11767601.9058838</v>
      </c>
      <c r="AR1110" s="99">
        <v>8082743.6987915002</v>
      </c>
      <c r="AS1110" s="99">
        <v>2831042.8923339802</v>
      </c>
      <c r="AT1110" s="99">
        <v>0</v>
      </c>
      <c r="AU1110" s="99">
        <v>0</v>
      </c>
      <c r="AV1110" s="99">
        <v>53925090.142578103</v>
      </c>
      <c r="AW1110" s="99">
        <v>0</v>
      </c>
      <c r="AX1110" s="99">
        <v>6305973.1742553702</v>
      </c>
      <c r="AY1110" s="99">
        <v>15962800.334350601</v>
      </c>
      <c r="AZ1110" s="99">
        <v>6823691.3769531297</v>
      </c>
      <c r="BA1110" s="99">
        <v>14137913.579345699</v>
      </c>
      <c r="BB1110" s="99">
        <v>0</v>
      </c>
      <c r="BC1110" s="99">
        <v>4890432.1699218797</v>
      </c>
      <c r="BD1110" s="99">
        <v>2502830.4707336398</v>
      </c>
      <c r="BE1110" s="99">
        <v>0</v>
      </c>
      <c r="BF1110" s="99">
        <v>593960.93251037598</v>
      </c>
      <c r="BG1110" s="99">
        <v>54914975.6015625</v>
      </c>
      <c r="BH1110" s="99">
        <v>8455535.0512695294</v>
      </c>
      <c r="BI1110" s="99">
        <v>260.69492536410701</v>
      </c>
      <c r="BJ1110" s="99">
        <v>3907861.9106750502</v>
      </c>
      <c r="BK1110" s="99">
        <v>3012785.5152282701</v>
      </c>
      <c r="BL1110" s="99">
        <v>0</v>
      </c>
      <c r="BM1110" s="99">
        <v>0</v>
      </c>
      <c r="BN1110" s="99">
        <v>0</v>
      </c>
      <c r="BO1110" s="99">
        <v>0</v>
      </c>
      <c r="BP1110" s="99">
        <v>0</v>
      </c>
      <c r="BQ1110" s="99">
        <v>0</v>
      </c>
      <c r="BR1110" s="99">
        <v>4886911.4396362295</v>
      </c>
      <c r="BS1110" s="99">
        <v>2485419.5977783198</v>
      </c>
      <c r="BT1110" s="99">
        <v>2751453.1849060101</v>
      </c>
      <c r="BU1110" s="99">
        <v>0</v>
      </c>
      <c r="BV1110" s="99">
        <v>2229503.7052917499</v>
      </c>
      <c r="BW1110" s="99">
        <v>284223.36540985102</v>
      </c>
      <c r="BX1110" s="99">
        <v>0</v>
      </c>
      <c r="BY1110" s="99">
        <v>0</v>
      </c>
      <c r="BZ1110" s="99">
        <v>0</v>
      </c>
      <c r="CA1110" s="99">
        <v>108292.625021935</v>
      </c>
      <c r="CB1110" s="99">
        <v>5568507.02661133</v>
      </c>
      <c r="CC1110" s="99">
        <v>48101555.425292999</v>
      </c>
      <c r="CD1110" s="99">
        <v>12366582.293335</v>
      </c>
      <c r="CE1110" s="99">
        <v>3005.5513892471799</v>
      </c>
      <c r="CF1110" s="99">
        <v>409616.25687408401</v>
      </c>
      <c r="CG1110" s="99">
        <v>3098865.1622009301</v>
      </c>
      <c r="CH1110" s="99">
        <v>0</v>
      </c>
      <c r="CI1110" s="99">
        <v>111297.14977359799</v>
      </c>
      <c r="CJ1110" s="99">
        <v>5981410.5513305701</v>
      </c>
      <c r="CK1110" s="99">
        <v>51307974.249511696</v>
      </c>
      <c r="CL1110" s="99">
        <v>12652438.3635254</v>
      </c>
      <c r="CM1110" s="166">
        <v>169095.40867042501</v>
      </c>
      <c r="CN1110" s="166">
        <v>25340272.8662109</v>
      </c>
      <c r="CO1110" s="166">
        <v>106122581.025391</v>
      </c>
      <c r="CP1110" s="99">
        <v>12652438.3635254</v>
      </c>
      <c r="CQ1110" s="99">
        <v>0</v>
      </c>
      <c r="CR1110" s="99">
        <v>0</v>
      </c>
      <c r="CS1110" s="99">
        <v>0</v>
      </c>
      <c r="CT1110" s="99">
        <v>0</v>
      </c>
      <c r="CU1110" s="98">
        <v>21902.638482659</v>
      </c>
      <c r="CV1110" s="98">
        <v>59037.604129305</v>
      </c>
      <c r="CW1110" s="98">
        <v>5978123.2834854145</v>
      </c>
      <c r="CX1110" s="98">
        <v>51200420.587493926</v>
      </c>
    </row>
    <row r="1111" spans="1:102" x14ac:dyDescent="0.2">
      <c r="A1111" s="98" t="s">
        <v>68</v>
      </c>
      <c r="B1111" s="100">
        <v>39965</v>
      </c>
      <c r="C1111" s="99">
        <v>89299.088204383894</v>
      </c>
      <c r="D1111" s="99">
        <v>0</v>
      </c>
      <c r="E1111" s="99">
        <v>19029.591005802198</v>
      </c>
      <c r="F1111" s="99">
        <v>15215.3021081686</v>
      </c>
      <c r="G1111" s="99">
        <v>2822.3892699182002</v>
      </c>
      <c r="H1111" s="99">
        <v>0</v>
      </c>
      <c r="I1111" s="99">
        <v>0</v>
      </c>
      <c r="J1111" s="99">
        <v>57996.576163291902</v>
      </c>
      <c r="K1111" s="99">
        <v>0</v>
      </c>
      <c r="L1111" s="99">
        <v>18041.2236011028</v>
      </c>
      <c r="M1111" s="99">
        <v>42820.7188253403</v>
      </c>
      <c r="N1111" s="99">
        <v>5322.9037460088703</v>
      </c>
      <c r="O1111" s="99">
        <v>39441.2364177704</v>
      </c>
      <c r="P1111" s="99">
        <v>0</v>
      </c>
      <c r="Q1111" s="99">
        <v>5481.4035453200304</v>
      </c>
      <c r="R1111" s="99">
        <v>2519.69330239296</v>
      </c>
      <c r="S1111" s="99">
        <v>0</v>
      </c>
      <c r="T1111" s="99">
        <v>621.22827276587498</v>
      </c>
      <c r="U1111" s="99">
        <v>58956.080079078703</v>
      </c>
      <c r="V1111" s="99">
        <v>4152946.6385192899</v>
      </c>
      <c r="W1111" s="99">
        <v>138.884862679988</v>
      </c>
      <c r="X1111" s="99">
        <v>1398724.84124756</v>
      </c>
      <c r="Y1111" s="99">
        <v>971143.20589446998</v>
      </c>
      <c r="Z1111" s="99">
        <v>383075.46844482399</v>
      </c>
      <c r="AA1111" s="99">
        <v>0</v>
      </c>
      <c r="AB1111" s="99">
        <v>0</v>
      </c>
      <c r="AC1111" s="99">
        <v>19569263.530029301</v>
      </c>
      <c r="AD1111" s="99">
        <v>0</v>
      </c>
      <c r="AE1111" s="99">
        <v>664676.30195617699</v>
      </c>
      <c r="AF1111" s="99">
        <v>1805003.63899231</v>
      </c>
      <c r="AG1111" s="99">
        <v>850819.730857849</v>
      </c>
      <c r="AH1111" s="99">
        <v>1626576.91001892</v>
      </c>
      <c r="AI1111" s="99">
        <v>0</v>
      </c>
      <c r="AJ1111" s="99">
        <v>605834.62628936803</v>
      </c>
      <c r="AK1111" s="99">
        <v>332395.82051467901</v>
      </c>
      <c r="AL1111" s="99">
        <v>0</v>
      </c>
      <c r="AM1111" s="99">
        <v>75149.383910179095</v>
      </c>
      <c r="AN1111" s="99">
        <v>19581736.184326202</v>
      </c>
      <c r="AO1111" s="99">
        <v>37165836.978515603</v>
      </c>
      <c r="AP1111" s="99">
        <v>1233.28626036644</v>
      </c>
      <c r="AQ1111" s="99">
        <v>11167916.1419678</v>
      </c>
      <c r="AR1111" s="99">
        <v>7731472.4573364304</v>
      </c>
      <c r="AS1111" s="99">
        <v>2919248.1895752</v>
      </c>
      <c r="AT1111" s="99">
        <v>0</v>
      </c>
      <c r="AU1111" s="99">
        <v>0</v>
      </c>
      <c r="AV1111" s="99">
        <v>55665245.5078125</v>
      </c>
      <c r="AW1111" s="99">
        <v>0</v>
      </c>
      <c r="AX1111" s="99">
        <v>6337939.11254883</v>
      </c>
      <c r="AY1111" s="99">
        <v>16163330.3826904</v>
      </c>
      <c r="AZ1111" s="99">
        <v>6763776.3635864304</v>
      </c>
      <c r="BA1111" s="99">
        <v>14152710.245239301</v>
      </c>
      <c r="BB1111" s="99">
        <v>0</v>
      </c>
      <c r="BC1111" s="99">
        <v>4934616.1268920898</v>
      </c>
      <c r="BD1111" s="99">
        <v>2514589.0183105501</v>
      </c>
      <c r="BE1111" s="99">
        <v>0</v>
      </c>
      <c r="BF1111" s="99">
        <v>584677.80970001197</v>
      </c>
      <c r="BG1111" s="99">
        <v>55752268.627441399</v>
      </c>
      <c r="BH1111" s="99">
        <v>8656851.12744141</v>
      </c>
      <c r="BI1111" s="99">
        <v>247.388420777395</v>
      </c>
      <c r="BJ1111" s="99">
        <v>3779052.7204589802</v>
      </c>
      <c r="BK1111" s="99">
        <v>2930909.8619995099</v>
      </c>
      <c r="BL1111" s="99">
        <v>0</v>
      </c>
      <c r="BM1111" s="99">
        <v>0</v>
      </c>
      <c r="BN1111" s="99">
        <v>0</v>
      </c>
      <c r="BO1111" s="99">
        <v>0</v>
      </c>
      <c r="BP1111" s="99">
        <v>0</v>
      </c>
      <c r="BQ1111" s="99">
        <v>0</v>
      </c>
      <c r="BR1111" s="99">
        <v>4975194.5154418899</v>
      </c>
      <c r="BS1111" s="99">
        <v>2464951.08520508</v>
      </c>
      <c r="BT1111" s="99">
        <v>2754506.2315978999</v>
      </c>
      <c r="BU1111" s="99">
        <v>0</v>
      </c>
      <c r="BV1111" s="99">
        <v>2246918.8801879901</v>
      </c>
      <c r="BW1111" s="99">
        <v>284075.44336700399</v>
      </c>
      <c r="BX1111" s="99">
        <v>0</v>
      </c>
      <c r="BY1111" s="99">
        <v>0</v>
      </c>
      <c r="BZ1111" s="99">
        <v>0</v>
      </c>
      <c r="CA1111" s="99">
        <v>108412.108251572</v>
      </c>
      <c r="CB1111" s="99">
        <v>5551044.7517700205</v>
      </c>
      <c r="CC1111" s="99">
        <v>48321589.4375</v>
      </c>
      <c r="CD1111" s="99">
        <v>12448568.8271484</v>
      </c>
      <c r="CE1111" s="99">
        <v>3049.77028769255</v>
      </c>
      <c r="CF1111" s="99">
        <v>410433.88102340698</v>
      </c>
      <c r="CG1111" s="99">
        <v>3120987.8832397498</v>
      </c>
      <c r="CH1111" s="99">
        <v>0</v>
      </c>
      <c r="CI1111" s="99">
        <v>111462.321152687</v>
      </c>
      <c r="CJ1111" s="99">
        <v>5963709.0367431603</v>
      </c>
      <c r="CK1111" s="99">
        <v>51399927.948730499</v>
      </c>
      <c r="CL1111" s="99">
        <v>12729152.553466801</v>
      </c>
      <c r="CM1111" s="166">
        <v>169738.55794906599</v>
      </c>
      <c r="CN1111" s="166">
        <v>25558197.2351074</v>
      </c>
      <c r="CO1111" s="166">
        <v>107327115.956055</v>
      </c>
      <c r="CP1111" s="99">
        <v>12729152.553466801</v>
      </c>
      <c r="CQ1111" s="99">
        <v>0</v>
      </c>
      <c r="CR1111" s="99">
        <v>0</v>
      </c>
      <c r="CS1111" s="99">
        <v>0</v>
      </c>
      <c r="CT1111" s="99">
        <v>0</v>
      </c>
      <c r="CU1111" s="98">
        <v>20264.429234714</v>
      </c>
      <c r="CV1111" s="98">
        <v>60177.677671038997</v>
      </c>
      <c r="CW1111" s="98">
        <v>5961478.6327934274</v>
      </c>
      <c r="CX1111" s="98">
        <v>51442577.320739746</v>
      </c>
    </row>
    <row r="1112" spans="1:102" x14ac:dyDescent="0.2">
      <c r="A1112" s="98" t="s">
        <v>68</v>
      </c>
      <c r="B1112" s="100">
        <v>40057</v>
      </c>
      <c r="C1112" s="99">
        <v>91144.095276832595</v>
      </c>
      <c r="D1112" s="99">
        <v>0</v>
      </c>
      <c r="E1112" s="99">
        <v>17720.333176374399</v>
      </c>
      <c r="F1112" s="99">
        <v>14486.2497732639</v>
      </c>
      <c r="G1112" s="99">
        <v>2981.6382208466498</v>
      </c>
      <c r="H1112" s="99">
        <v>0</v>
      </c>
      <c r="I1112" s="99">
        <v>0</v>
      </c>
      <c r="J1112" s="99">
        <v>58697.046696186102</v>
      </c>
      <c r="K1112" s="99">
        <v>0</v>
      </c>
      <c r="L1112" s="99">
        <v>17403.791295766801</v>
      </c>
      <c r="M1112" s="99">
        <v>42812.011694908098</v>
      </c>
      <c r="N1112" s="99">
        <v>5215.76598072052</v>
      </c>
      <c r="O1112" s="99">
        <v>40133.912777900703</v>
      </c>
      <c r="P1112" s="99">
        <v>0</v>
      </c>
      <c r="Q1112" s="99">
        <v>5497.29058790207</v>
      </c>
      <c r="R1112" s="99">
        <v>2622.3921380042998</v>
      </c>
      <c r="S1112" s="99">
        <v>0</v>
      </c>
      <c r="T1112" s="99">
        <v>594.931409440935</v>
      </c>
      <c r="U1112" s="99">
        <v>59433.943023681597</v>
      </c>
      <c r="V1112" s="99">
        <v>4229641.1576538105</v>
      </c>
      <c r="W1112" s="99">
        <v>266.36442448571302</v>
      </c>
      <c r="X1112" s="99">
        <v>1303469.1862182601</v>
      </c>
      <c r="Y1112" s="99">
        <v>936758.49211883498</v>
      </c>
      <c r="Z1112" s="99">
        <v>395137.761329651</v>
      </c>
      <c r="AA1112" s="99">
        <v>0</v>
      </c>
      <c r="AB1112" s="99">
        <v>0</v>
      </c>
      <c r="AC1112" s="99">
        <v>19854584.595214799</v>
      </c>
      <c r="AD1112" s="99">
        <v>0</v>
      </c>
      <c r="AE1112" s="99">
        <v>638093.00444793701</v>
      </c>
      <c r="AF1112" s="99">
        <v>1807897.7641754199</v>
      </c>
      <c r="AG1112" s="99">
        <v>847374.14121246303</v>
      </c>
      <c r="AH1112" s="99">
        <v>1627414.4534454299</v>
      </c>
      <c r="AI1112" s="99">
        <v>0</v>
      </c>
      <c r="AJ1112" s="99">
        <v>599435.06305694603</v>
      </c>
      <c r="AK1112" s="99">
        <v>333144.31180190999</v>
      </c>
      <c r="AL1112" s="99">
        <v>0</v>
      </c>
      <c r="AM1112" s="99">
        <v>75681.222309112505</v>
      </c>
      <c r="AN1112" s="99">
        <v>19882650.649902299</v>
      </c>
      <c r="AO1112" s="99">
        <v>38086424.4228516</v>
      </c>
      <c r="AP1112" s="99">
        <v>2732.1651297807698</v>
      </c>
      <c r="AQ1112" s="99">
        <v>10418146.845947299</v>
      </c>
      <c r="AR1112" s="99">
        <v>7470461.8273315402</v>
      </c>
      <c r="AS1112" s="99">
        <v>3054486.3627319299</v>
      </c>
      <c r="AT1112" s="99">
        <v>0</v>
      </c>
      <c r="AU1112" s="99">
        <v>0</v>
      </c>
      <c r="AV1112" s="99">
        <v>57204169.3212891</v>
      </c>
      <c r="AW1112" s="99">
        <v>0</v>
      </c>
      <c r="AX1112" s="99">
        <v>6082608.2677612295</v>
      </c>
      <c r="AY1112" s="99">
        <v>16326078.7149658</v>
      </c>
      <c r="AZ1112" s="99">
        <v>6767921.2849121103</v>
      </c>
      <c r="BA1112" s="99">
        <v>14227333.825195299</v>
      </c>
      <c r="BB1112" s="99">
        <v>0</v>
      </c>
      <c r="BC1112" s="99">
        <v>4940693.80541992</v>
      </c>
      <c r="BD1112" s="99">
        <v>2561432.6927490202</v>
      </c>
      <c r="BE1112" s="99">
        <v>0</v>
      </c>
      <c r="BF1112" s="99">
        <v>588250.15901946998</v>
      </c>
      <c r="BG1112" s="99">
        <v>57005887.820800804</v>
      </c>
      <c r="BH1112" s="99">
        <v>8867128.1907959003</v>
      </c>
      <c r="BI1112" s="99">
        <v>60.234531466849099</v>
      </c>
      <c r="BJ1112" s="99">
        <v>3627982.2537536598</v>
      </c>
      <c r="BK1112" s="99">
        <v>2870990.4302978502</v>
      </c>
      <c r="BL1112" s="99">
        <v>0</v>
      </c>
      <c r="BM1112" s="99">
        <v>0</v>
      </c>
      <c r="BN1112" s="99">
        <v>0</v>
      </c>
      <c r="BO1112" s="99">
        <v>0</v>
      </c>
      <c r="BP1112" s="99">
        <v>0</v>
      </c>
      <c r="BQ1112" s="99">
        <v>0</v>
      </c>
      <c r="BR1112" s="99">
        <v>5038188.3225097703</v>
      </c>
      <c r="BS1112" s="99">
        <v>2464792.3491516099</v>
      </c>
      <c r="BT1112" s="99">
        <v>2768898.0899352999</v>
      </c>
      <c r="BU1112" s="99">
        <v>0</v>
      </c>
      <c r="BV1112" s="99">
        <v>2258765.7185363802</v>
      </c>
      <c r="BW1112" s="99">
        <v>285119.76471710199</v>
      </c>
      <c r="BX1112" s="99">
        <v>0</v>
      </c>
      <c r="BY1112" s="99">
        <v>0</v>
      </c>
      <c r="BZ1112" s="99">
        <v>0</v>
      </c>
      <c r="CA1112" s="99">
        <v>108877.12844085701</v>
      </c>
      <c r="CB1112" s="99">
        <v>5530861.6354370099</v>
      </c>
      <c r="CC1112" s="99">
        <v>48509966.647949196</v>
      </c>
      <c r="CD1112" s="99">
        <v>12477108.8666992</v>
      </c>
      <c r="CE1112" s="99">
        <v>3133.56347164512</v>
      </c>
      <c r="CF1112" s="99">
        <v>412083.41403198201</v>
      </c>
      <c r="CG1112" s="99">
        <v>3187444.5057678199</v>
      </c>
      <c r="CH1112" s="99">
        <v>0</v>
      </c>
      <c r="CI1112" s="99">
        <v>112010.143445015</v>
      </c>
      <c r="CJ1112" s="99">
        <v>5937877.3410644503</v>
      </c>
      <c r="CK1112" s="99">
        <v>51566771.576660201</v>
      </c>
      <c r="CL1112" s="99">
        <v>12764994.7572021</v>
      </c>
      <c r="CM1112" s="166">
        <v>170651.935575485</v>
      </c>
      <c r="CN1112" s="166">
        <v>25821672.5244141</v>
      </c>
      <c r="CO1112" s="166">
        <v>108661861.693359</v>
      </c>
      <c r="CP1112" s="99">
        <v>12764994.7572021</v>
      </c>
      <c r="CQ1112" s="99">
        <v>0</v>
      </c>
      <c r="CR1112" s="99">
        <v>0</v>
      </c>
      <c r="CS1112" s="99">
        <v>0</v>
      </c>
      <c r="CT1112" s="99">
        <v>0</v>
      </c>
      <c r="CU1112" s="98">
        <v>18560.462226963002</v>
      </c>
      <c r="CV1112" s="98">
        <v>60945.172231705001</v>
      </c>
      <c r="CW1112" s="98">
        <v>5942945.0494689923</v>
      </c>
      <c r="CX1112" s="98">
        <v>51697411.153717019</v>
      </c>
    </row>
    <row r="1113" spans="1:102" x14ac:dyDescent="0.2">
      <c r="A1113" s="98" t="s">
        <v>68</v>
      </c>
      <c r="B1113" s="100">
        <v>40148</v>
      </c>
      <c r="C1113" s="99">
        <v>92129.594770431504</v>
      </c>
      <c r="D1113" s="99">
        <v>0</v>
      </c>
      <c r="E1113" s="99">
        <v>16381.4906488657</v>
      </c>
      <c r="F1113" s="99">
        <v>13949.3401380777</v>
      </c>
      <c r="G1113" s="99">
        <v>3106.08972945809</v>
      </c>
      <c r="H1113" s="99">
        <v>0</v>
      </c>
      <c r="I1113" s="99">
        <v>0</v>
      </c>
      <c r="J1113" s="99">
        <v>59500.928418159499</v>
      </c>
      <c r="K1113" s="99">
        <v>0</v>
      </c>
      <c r="L1113" s="99">
        <v>16999.060901165001</v>
      </c>
      <c r="M1113" s="99">
        <v>42467.659257888801</v>
      </c>
      <c r="N1113" s="99">
        <v>5113.7951023578598</v>
      </c>
      <c r="O1113" s="99">
        <v>40916.9497284889</v>
      </c>
      <c r="P1113" s="99">
        <v>0</v>
      </c>
      <c r="Q1113" s="99">
        <v>5407.0793601274499</v>
      </c>
      <c r="R1113" s="99">
        <v>2654.8035641014599</v>
      </c>
      <c r="S1113" s="99">
        <v>0</v>
      </c>
      <c r="T1113" s="99">
        <v>594.24239022284701</v>
      </c>
      <c r="U1113" s="99">
        <v>60077.758094787598</v>
      </c>
      <c r="V1113" s="99">
        <v>4277346.6589355497</v>
      </c>
      <c r="W1113" s="99">
        <v>164.73682590574001</v>
      </c>
      <c r="X1113" s="99">
        <v>1203094.10635376</v>
      </c>
      <c r="Y1113" s="99">
        <v>908510.92714691197</v>
      </c>
      <c r="Z1113" s="99">
        <v>398901.177055359</v>
      </c>
      <c r="AA1113" s="99">
        <v>0</v>
      </c>
      <c r="AB1113" s="99">
        <v>0</v>
      </c>
      <c r="AC1113" s="99">
        <v>19698529.6257324</v>
      </c>
      <c r="AD1113" s="99">
        <v>0</v>
      </c>
      <c r="AE1113" s="99">
        <v>616848.650184631</v>
      </c>
      <c r="AF1113" s="99">
        <v>1795083.1916656501</v>
      </c>
      <c r="AG1113" s="99">
        <v>832108.81320190395</v>
      </c>
      <c r="AH1113" s="99">
        <v>1665699.7823944101</v>
      </c>
      <c r="AI1113" s="99">
        <v>0</v>
      </c>
      <c r="AJ1113" s="99">
        <v>580236.01314544701</v>
      </c>
      <c r="AK1113" s="99">
        <v>326806.05919647199</v>
      </c>
      <c r="AL1113" s="99">
        <v>0</v>
      </c>
      <c r="AM1113" s="99">
        <v>73472.839462280303</v>
      </c>
      <c r="AN1113" s="99">
        <v>19884608.3664551</v>
      </c>
      <c r="AO1113" s="99">
        <v>38754779.457031302</v>
      </c>
      <c r="AP1113" s="99">
        <v>966.06522230058897</v>
      </c>
      <c r="AQ1113" s="99">
        <v>9683714.3854980506</v>
      </c>
      <c r="AR1113" s="99">
        <v>7283934.2234497098</v>
      </c>
      <c r="AS1113" s="99">
        <v>3091376.2012023898</v>
      </c>
      <c r="AT1113" s="99">
        <v>0</v>
      </c>
      <c r="AU1113" s="99">
        <v>0</v>
      </c>
      <c r="AV1113" s="99">
        <v>58151907.598632798</v>
      </c>
      <c r="AW1113" s="99">
        <v>0</v>
      </c>
      <c r="AX1113" s="99">
        <v>5989456.1987915002</v>
      </c>
      <c r="AY1113" s="99">
        <v>16330771.5704346</v>
      </c>
      <c r="AZ1113" s="99">
        <v>6696424.16259766</v>
      </c>
      <c r="BA1113" s="99">
        <v>14718201.0155029</v>
      </c>
      <c r="BB1113" s="99">
        <v>0</v>
      </c>
      <c r="BC1113" s="99">
        <v>4786463.0934448196</v>
      </c>
      <c r="BD1113" s="99">
        <v>2529591.98291016</v>
      </c>
      <c r="BE1113" s="99">
        <v>0</v>
      </c>
      <c r="BF1113" s="99">
        <v>578539.72000884998</v>
      </c>
      <c r="BG1113" s="99">
        <v>57845705.955566399</v>
      </c>
      <c r="BH1113" s="99">
        <v>9105951.7885742206</v>
      </c>
      <c r="BI1113" s="99">
        <v>128.38547788560399</v>
      </c>
      <c r="BJ1113" s="99">
        <v>3441186.4688110398</v>
      </c>
      <c r="BK1113" s="99">
        <v>2805986.0619506799</v>
      </c>
      <c r="BL1113" s="99">
        <v>0</v>
      </c>
      <c r="BM1113" s="99">
        <v>0</v>
      </c>
      <c r="BN1113" s="99">
        <v>0</v>
      </c>
      <c r="BO1113" s="99">
        <v>0</v>
      </c>
      <c r="BP1113" s="99">
        <v>0</v>
      </c>
      <c r="BQ1113" s="99">
        <v>0</v>
      </c>
      <c r="BR1113" s="99">
        <v>5000160.22058105</v>
      </c>
      <c r="BS1113" s="99">
        <v>2435346.8589477502</v>
      </c>
      <c r="BT1113" s="99">
        <v>2864589.3734435998</v>
      </c>
      <c r="BU1113" s="99">
        <v>0</v>
      </c>
      <c r="BV1113" s="99">
        <v>2204461.89807129</v>
      </c>
      <c r="BW1113" s="99">
        <v>284556.27198791498</v>
      </c>
      <c r="BX1113" s="99">
        <v>0</v>
      </c>
      <c r="BY1113" s="99">
        <v>0</v>
      </c>
      <c r="BZ1113" s="99">
        <v>0</v>
      </c>
      <c r="CA1113" s="99">
        <v>108469.102283478</v>
      </c>
      <c r="CB1113" s="99">
        <v>5483093.7064819299</v>
      </c>
      <c r="CC1113" s="99">
        <v>48416174.039550804</v>
      </c>
      <c r="CD1113" s="99">
        <v>12540163.6010742</v>
      </c>
      <c r="CE1113" s="99">
        <v>3152.1592132747201</v>
      </c>
      <c r="CF1113" s="99">
        <v>403642.974323273</v>
      </c>
      <c r="CG1113" s="99">
        <v>3120617.2856140099</v>
      </c>
      <c r="CH1113" s="99">
        <v>0</v>
      </c>
      <c r="CI1113" s="99">
        <v>111623.22830486301</v>
      </c>
      <c r="CJ1113" s="99">
        <v>5887796.7532348596</v>
      </c>
      <c r="CK1113" s="99">
        <v>51553850.747558601</v>
      </c>
      <c r="CL1113" s="99">
        <v>12837297.8510742</v>
      </c>
      <c r="CM1113" s="166">
        <v>171116.62090492199</v>
      </c>
      <c r="CN1113" s="166">
        <v>25785349.4208984</v>
      </c>
      <c r="CO1113" s="166">
        <v>109482703.474609</v>
      </c>
      <c r="CP1113" s="99">
        <v>12837297.8510742</v>
      </c>
      <c r="CQ1113" s="99">
        <v>0</v>
      </c>
      <c r="CR1113" s="99">
        <v>0</v>
      </c>
      <c r="CS1113" s="99">
        <v>0</v>
      </c>
      <c r="CT1113" s="99">
        <v>0</v>
      </c>
      <c r="CU1113" s="98">
        <v>17012.313905807001</v>
      </c>
      <c r="CV1113" s="98">
        <v>61937.870141963002</v>
      </c>
      <c r="CW1113" s="98">
        <v>5886736.6808052026</v>
      </c>
      <c r="CX1113" s="98">
        <v>51536791.32516481</v>
      </c>
    </row>
    <row r="1114" spans="1:102" x14ac:dyDescent="0.2">
      <c r="A1114" s="98" t="s">
        <v>68</v>
      </c>
      <c r="B1114" s="100">
        <v>40238</v>
      </c>
      <c r="C1114" s="99">
        <v>92398.411737442002</v>
      </c>
      <c r="D1114" s="99">
        <v>0</v>
      </c>
      <c r="E1114" s="99">
        <v>15714.1936614513</v>
      </c>
      <c r="F1114" s="99">
        <v>13551.454894304299</v>
      </c>
      <c r="G1114" s="99">
        <v>3159.45082518458</v>
      </c>
      <c r="H1114" s="99">
        <v>0</v>
      </c>
      <c r="I1114" s="99">
        <v>0</v>
      </c>
      <c r="J1114" s="99">
        <v>60176.818788528399</v>
      </c>
      <c r="K1114" s="99">
        <v>0</v>
      </c>
      <c r="L1114" s="99">
        <v>17256.963000536001</v>
      </c>
      <c r="M1114" s="99">
        <v>41982.643300056501</v>
      </c>
      <c r="N1114" s="99">
        <v>5017.9156488180197</v>
      </c>
      <c r="O1114" s="99">
        <v>40960.474514484398</v>
      </c>
      <c r="P1114" s="99">
        <v>0</v>
      </c>
      <c r="Q1114" s="99">
        <v>5384.8254323601705</v>
      </c>
      <c r="R1114" s="99">
        <v>2633.0622484684</v>
      </c>
      <c r="S1114" s="99">
        <v>0</v>
      </c>
      <c r="T1114" s="99">
        <v>615.37413892149902</v>
      </c>
      <c r="U1114" s="99">
        <v>60546.164184093497</v>
      </c>
      <c r="V1114" s="99">
        <v>4296999.3936767597</v>
      </c>
      <c r="W1114" s="99">
        <v>154.20353732630599</v>
      </c>
      <c r="X1114" s="99">
        <v>1139990.5229644801</v>
      </c>
      <c r="Y1114" s="99">
        <v>884966.51100921596</v>
      </c>
      <c r="Z1114" s="99">
        <v>399745.71208190901</v>
      </c>
      <c r="AA1114" s="99">
        <v>0</v>
      </c>
      <c r="AB1114" s="99">
        <v>0</v>
      </c>
      <c r="AC1114" s="99">
        <v>20012414.396728501</v>
      </c>
      <c r="AD1114" s="99">
        <v>0</v>
      </c>
      <c r="AE1114" s="99">
        <v>609963.85029602097</v>
      </c>
      <c r="AF1114" s="99">
        <v>1781132.5816955599</v>
      </c>
      <c r="AG1114" s="99">
        <v>817173.48814392101</v>
      </c>
      <c r="AH1114" s="99">
        <v>1655581.6762390099</v>
      </c>
      <c r="AI1114" s="99">
        <v>0</v>
      </c>
      <c r="AJ1114" s="99">
        <v>583653.194038391</v>
      </c>
      <c r="AK1114" s="99">
        <v>325175.36767959601</v>
      </c>
      <c r="AL1114" s="99">
        <v>0</v>
      </c>
      <c r="AM1114" s="99">
        <v>73125.847930908203</v>
      </c>
      <c r="AN1114" s="99">
        <v>20160230.107177701</v>
      </c>
      <c r="AO1114" s="99">
        <v>39121076.713867202</v>
      </c>
      <c r="AP1114" s="99">
        <v>1571.0265810787701</v>
      </c>
      <c r="AQ1114" s="99">
        <v>9389342.3668212909</v>
      </c>
      <c r="AR1114" s="99">
        <v>7269169.2600707998</v>
      </c>
      <c r="AS1114" s="99">
        <v>3124391.4064025902</v>
      </c>
      <c r="AT1114" s="99">
        <v>0</v>
      </c>
      <c r="AU1114" s="99">
        <v>0</v>
      </c>
      <c r="AV1114" s="99">
        <v>57810304.124511696</v>
      </c>
      <c r="AW1114" s="99">
        <v>0</v>
      </c>
      <c r="AX1114" s="99">
        <v>5983127.6560058603</v>
      </c>
      <c r="AY1114" s="99">
        <v>16352868.7263184</v>
      </c>
      <c r="AZ1114" s="99">
        <v>6641559.9692993201</v>
      </c>
      <c r="BA1114" s="99">
        <v>14749668.8465576</v>
      </c>
      <c r="BB1114" s="99">
        <v>0</v>
      </c>
      <c r="BC1114" s="99">
        <v>4851739.32421875</v>
      </c>
      <c r="BD1114" s="99">
        <v>2532301.6851501502</v>
      </c>
      <c r="BE1114" s="99">
        <v>0</v>
      </c>
      <c r="BF1114" s="99">
        <v>582128.037109375</v>
      </c>
      <c r="BG1114" s="99">
        <v>58985441.857421897</v>
      </c>
      <c r="BH1114" s="99">
        <v>9145047.0603027306</v>
      </c>
      <c r="BI1114" s="99">
        <v>118.803995077498</v>
      </c>
      <c r="BJ1114" s="99">
        <v>3379523.0963745099</v>
      </c>
      <c r="BK1114" s="99">
        <v>2797133.1408996601</v>
      </c>
      <c r="BL1114" s="99">
        <v>0</v>
      </c>
      <c r="BM1114" s="99">
        <v>0</v>
      </c>
      <c r="BN1114" s="99">
        <v>0</v>
      </c>
      <c r="BO1114" s="99">
        <v>0</v>
      </c>
      <c r="BP1114" s="99">
        <v>0</v>
      </c>
      <c r="BQ1114" s="99">
        <v>0</v>
      </c>
      <c r="BR1114" s="99">
        <v>5045452.8458252</v>
      </c>
      <c r="BS1114" s="99">
        <v>2409215.1535644499</v>
      </c>
      <c r="BT1114" s="99">
        <v>2870302.7321777302</v>
      </c>
      <c r="BU1114" s="99">
        <v>0</v>
      </c>
      <c r="BV1114" s="99">
        <v>2231308.99285889</v>
      </c>
      <c r="BW1114" s="99">
        <v>287594.06251907302</v>
      </c>
      <c r="BX1114" s="99">
        <v>0</v>
      </c>
      <c r="BY1114" s="99">
        <v>0</v>
      </c>
      <c r="BZ1114" s="99">
        <v>0</v>
      </c>
      <c r="CA1114" s="99">
        <v>108070.724272728</v>
      </c>
      <c r="CB1114" s="99">
        <v>5443453.0489502</v>
      </c>
      <c r="CC1114" s="99">
        <v>48523308.926269501</v>
      </c>
      <c r="CD1114" s="99">
        <v>12535750.5469971</v>
      </c>
      <c r="CE1114" s="99">
        <v>3157.0942102968702</v>
      </c>
      <c r="CF1114" s="99">
        <v>399247.97680664097</v>
      </c>
      <c r="CG1114" s="99">
        <v>3122715.625</v>
      </c>
      <c r="CH1114" s="99">
        <v>0</v>
      </c>
      <c r="CI1114" s="99">
        <v>111227.396952629</v>
      </c>
      <c r="CJ1114" s="99">
        <v>5846356.8395996103</v>
      </c>
      <c r="CK1114" s="99">
        <v>51641285.5849609</v>
      </c>
      <c r="CL1114" s="99">
        <v>12820736.661865201</v>
      </c>
      <c r="CM1114" s="166">
        <v>171127.053686142</v>
      </c>
      <c r="CN1114" s="166">
        <v>26013560.166747998</v>
      </c>
      <c r="CO1114" s="166">
        <v>110698370.71582</v>
      </c>
      <c r="CP1114" s="99">
        <v>12820736.661865201</v>
      </c>
      <c r="CQ1114" s="99">
        <v>0</v>
      </c>
      <c r="CR1114" s="99">
        <v>0</v>
      </c>
      <c r="CS1114" s="99">
        <v>0</v>
      </c>
      <c r="CT1114" s="99">
        <v>0</v>
      </c>
      <c r="CU1114" s="98">
        <v>16089.347949498</v>
      </c>
      <c r="CV1114" s="98">
        <v>62679.368531802997</v>
      </c>
      <c r="CW1114" s="98">
        <v>5842701.0257568406</v>
      </c>
      <c r="CX1114" s="98">
        <v>51646024.551269501</v>
      </c>
    </row>
    <row r="1115" spans="1:102" x14ac:dyDescent="0.2">
      <c r="A1115" s="98" t="s">
        <v>68</v>
      </c>
      <c r="B1115" s="100">
        <v>40330</v>
      </c>
      <c r="C1115" s="99">
        <v>93599.108141899094</v>
      </c>
      <c r="D1115" s="99">
        <v>0</v>
      </c>
      <c r="E1115" s="99">
        <v>15105.6857190132</v>
      </c>
      <c r="F1115" s="99">
        <v>13237.384571790701</v>
      </c>
      <c r="G1115" s="99">
        <v>3151.9919759035101</v>
      </c>
      <c r="H1115" s="99">
        <v>0</v>
      </c>
      <c r="I1115" s="99">
        <v>0</v>
      </c>
      <c r="J1115" s="99">
        <v>60675.362403392799</v>
      </c>
      <c r="K1115" s="99">
        <v>0</v>
      </c>
      <c r="L1115" s="99">
        <v>17892.818135500002</v>
      </c>
      <c r="M1115" s="99">
        <v>42604.174506664298</v>
      </c>
      <c r="N1115" s="99">
        <v>4946.8628939986202</v>
      </c>
      <c r="O1115" s="99">
        <v>41073.024813175201</v>
      </c>
      <c r="P1115" s="99">
        <v>0</v>
      </c>
      <c r="Q1115" s="99">
        <v>5360.81875818968</v>
      </c>
      <c r="R1115" s="99">
        <v>2656.7563543319702</v>
      </c>
      <c r="S1115" s="99">
        <v>0</v>
      </c>
      <c r="T1115" s="99">
        <v>587.072285920382</v>
      </c>
      <c r="U1115" s="99">
        <v>60960.435091972402</v>
      </c>
      <c r="V1115" s="99">
        <v>4313984.2532959003</v>
      </c>
      <c r="W1115" s="99">
        <v>100.88195081148299</v>
      </c>
      <c r="X1115" s="99">
        <v>1094111.3768768299</v>
      </c>
      <c r="Y1115" s="99">
        <v>864553.26895141602</v>
      </c>
      <c r="Z1115" s="99">
        <v>396232.24931716901</v>
      </c>
      <c r="AA1115" s="99">
        <v>0</v>
      </c>
      <c r="AB1115" s="99">
        <v>0</v>
      </c>
      <c r="AC1115" s="99">
        <v>20522639.963378899</v>
      </c>
      <c r="AD1115" s="99">
        <v>0</v>
      </c>
      <c r="AE1115" s="99">
        <v>619971.01976013195</v>
      </c>
      <c r="AF1115" s="99">
        <v>1780806.4841766399</v>
      </c>
      <c r="AG1115" s="99">
        <v>804547.07735443104</v>
      </c>
      <c r="AH1115" s="99">
        <v>1658370.1444244401</v>
      </c>
      <c r="AI1115" s="99">
        <v>0</v>
      </c>
      <c r="AJ1115" s="99">
        <v>579291.52033233596</v>
      </c>
      <c r="AK1115" s="99">
        <v>324005.56342315697</v>
      </c>
      <c r="AL1115" s="99">
        <v>0</v>
      </c>
      <c r="AM1115" s="99">
        <v>70137.356962203994</v>
      </c>
      <c r="AN1115" s="99">
        <v>20347613.0627441</v>
      </c>
      <c r="AO1115" s="99">
        <v>39519878.715820298</v>
      </c>
      <c r="AP1115" s="99">
        <v>957.59674232453096</v>
      </c>
      <c r="AQ1115" s="99">
        <v>9030955.03198242</v>
      </c>
      <c r="AR1115" s="99">
        <v>7126288.5645752</v>
      </c>
      <c r="AS1115" s="99">
        <v>3122655.0676879901</v>
      </c>
      <c r="AT1115" s="99">
        <v>0</v>
      </c>
      <c r="AU1115" s="99">
        <v>0</v>
      </c>
      <c r="AV1115" s="99">
        <v>60241243.068847701</v>
      </c>
      <c r="AW1115" s="99">
        <v>0</v>
      </c>
      <c r="AX1115" s="99">
        <v>6115697.6699218797</v>
      </c>
      <c r="AY1115" s="99">
        <v>16460480.3157959</v>
      </c>
      <c r="AZ1115" s="99">
        <v>6614095.3726806603</v>
      </c>
      <c r="BA1115" s="99">
        <v>14872690.725097699</v>
      </c>
      <c r="BB1115" s="99">
        <v>0</v>
      </c>
      <c r="BC1115" s="99">
        <v>4889108.73901367</v>
      </c>
      <c r="BD1115" s="99">
        <v>2539147.4542846698</v>
      </c>
      <c r="BE1115" s="99">
        <v>0</v>
      </c>
      <c r="BF1115" s="99">
        <v>559679.42809295701</v>
      </c>
      <c r="BG1115" s="99">
        <v>59803649.435058601</v>
      </c>
      <c r="BH1115" s="99">
        <v>9411096.9660644494</v>
      </c>
      <c r="BI1115" s="99">
        <v>133.16994803585101</v>
      </c>
      <c r="BJ1115" s="99">
        <v>3304193.4886779799</v>
      </c>
      <c r="BK1115" s="99">
        <v>2767007.9557495099</v>
      </c>
      <c r="BL1115" s="99">
        <v>0</v>
      </c>
      <c r="BM1115" s="99">
        <v>0</v>
      </c>
      <c r="BN1115" s="99">
        <v>0</v>
      </c>
      <c r="BO1115" s="99">
        <v>0</v>
      </c>
      <c r="BP1115" s="99">
        <v>0</v>
      </c>
      <c r="BQ1115" s="99">
        <v>0</v>
      </c>
      <c r="BR1115" s="99">
        <v>5144515.1489868201</v>
      </c>
      <c r="BS1115" s="99">
        <v>2399759.3269043001</v>
      </c>
      <c r="BT1115" s="99">
        <v>2893901.3164672898</v>
      </c>
      <c r="BU1115" s="99">
        <v>0</v>
      </c>
      <c r="BV1115" s="99">
        <v>2239606.3530578599</v>
      </c>
      <c r="BW1115" s="99">
        <v>289401.47649383498</v>
      </c>
      <c r="BX1115" s="99">
        <v>0</v>
      </c>
      <c r="BY1115" s="99">
        <v>0</v>
      </c>
      <c r="BZ1115" s="99">
        <v>0</v>
      </c>
      <c r="CA1115" s="99">
        <v>108731.697827339</v>
      </c>
      <c r="CB1115" s="99">
        <v>5409235.3769531297</v>
      </c>
      <c r="CC1115" s="99">
        <v>48579030.825683601</v>
      </c>
      <c r="CD1115" s="99">
        <v>12737713.9451904</v>
      </c>
      <c r="CE1115" s="99">
        <v>3146.4537377655502</v>
      </c>
      <c r="CF1115" s="99">
        <v>397125.47759246803</v>
      </c>
      <c r="CG1115" s="99">
        <v>3128714.5281066899</v>
      </c>
      <c r="CH1115" s="99">
        <v>0</v>
      </c>
      <c r="CI1115" s="99">
        <v>111878.70167923</v>
      </c>
      <c r="CJ1115" s="99">
        <v>5802901.3820190402</v>
      </c>
      <c r="CK1115" s="99">
        <v>51575679.318847701</v>
      </c>
      <c r="CL1115" s="99">
        <v>13025267.760864301</v>
      </c>
      <c r="CM1115" s="166">
        <v>172127.005130768</v>
      </c>
      <c r="CN1115" s="166">
        <v>26162810.963134799</v>
      </c>
      <c r="CO1115" s="166">
        <v>111543718.41699199</v>
      </c>
      <c r="CP1115" s="99">
        <v>13025267.760864301</v>
      </c>
      <c r="CQ1115" s="99">
        <v>0</v>
      </c>
      <c r="CR1115" s="99">
        <v>0</v>
      </c>
      <c r="CS1115" s="99">
        <v>0</v>
      </c>
      <c r="CT1115" s="99">
        <v>0</v>
      </c>
      <c r="CU1115" s="98">
        <v>15413.731879931</v>
      </c>
      <c r="CV1115" s="98">
        <v>63184.204820354003</v>
      </c>
      <c r="CW1115" s="98">
        <v>5806360.8545455979</v>
      </c>
      <c r="CX1115" s="98">
        <v>51707745.353790291</v>
      </c>
    </row>
    <row r="1116" spans="1:102" x14ac:dyDescent="0.2">
      <c r="A1116" s="98" t="s">
        <v>68</v>
      </c>
      <c r="B1116" s="100">
        <v>40422</v>
      </c>
      <c r="C1116" s="99">
        <v>93077.212244987502</v>
      </c>
      <c r="D1116" s="99">
        <v>0</v>
      </c>
      <c r="E1116" s="99">
        <v>14626.1984071732</v>
      </c>
      <c r="F1116" s="99">
        <v>12894.5613752604</v>
      </c>
      <c r="G1116" s="99">
        <v>3230.94487711787</v>
      </c>
      <c r="H1116" s="99">
        <v>0</v>
      </c>
      <c r="I1116" s="99">
        <v>0</v>
      </c>
      <c r="J1116" s="99">
        <v>60914.143479824103</v>
      </c>
      <c r="K1116" s="99">
        <v>0</v>
      </c>
      <c r="L1116" s="99">
        <v>17387.534860849399</v>
      </c>
      <c r="M1116" s="99">
        <v>42304.150964736902</v>
      </c>
      <c r="N1116" s="99">
        <v>4848.23563200235</v>
      </c>
      <c r="O1116" s="99">
        <v>40463.064473152197</v>
      </c>
      <c r="P1116" s="99">
        <v>0</v>
      </c>
      <c r="Q1116" s="99">
        <v>5279.4364274740201</v>
      </c>
      <c r="R1116" s="99">
        <v>2706.2483240068</v>
      </c>
      <c r="S1116" s="99">
        <v>0</v>
      </c>
      <c r="T1116" s="99">
        <v>621.410001501441</v>
      </c>
      <c r="U1116" s="99">
        <v>61177.688370227799</v>
      </c>
      <c r="V1116" s="99">
        <v>4306180.2770996103</v>
      </c>
      <c r="W1116" s="99">
        <v>0</v>
      </c>
      <c r="X1116" s="99">
        <v>1058883.1753234901</v>
      </c>
      <c r="Y1116" s="99">
        <v>839728.45053100598</v>
      </c>
      <c r="Z1116" s="99">
        <v>392241.49238586402</v>
      </c>
      <c r="AA1116" s="99">
        <v>0</v>
      </c>
      <c r="AB1116" s="99">
        <v>0</v>
      </c>
      <c r="AC1116" s="99">
        <v>20719961.182128899</v>
      </c>
      <c r="AD1116" s="99">
        <v>0</v>
      </c>
      <c r="AE1116" s="99">
        <v>609421.44225311303</v>
      </c>
      <c r="AF1116" s="99">
        <v>1771974.4703521701</v>
      </c>
      <c r="AG1116" s="99">
        <v>776176.22679138195</v>
      </c>
      <c r="AH1116" s="99">
        <v>1612607.8324585001</v>
      </c>
      <c r="AI1116" s="99">
        <v>0</v>
      </c>
      <c r="AJ1116" s="99">
        <v>570100.59162902797</v>
      </c>
      <c r="AK1116" s="99">
        <v>321314.36829376197</v>
      </c>
      <c r="AL1116" s="99">
        <v>0</v>
      </c>
      <c r="AM1116" s="99">
        <v>69539.882448196397</v>
      </c>
      <c r="AN1116" s="99">
        <v>20599246.487304699</v>
      </c>
      <c r="AO1116" s="99">
        <v>39578587.783691399</v>
      </c>
      <c r="AP1116" s="99">
        <v>0</v>
      </c>
      <c r="AQ1116" s="99">
        <v>8766818.4967040997</v>
      </c>
      <c r="AR1116" s="99">
        <v>6936208.8712158203</v>
      </c>
      <c r="AS1116" s="99">
        <v>3104669.5499877902</v>
      </c>
      <c r="AT1116" s="99">
        <v>0</v>
      </c>
      <c r="AU1116" s="99">
        <v>0</v>
      </c>
      <c r="AV1116" s="99">
        <v>61150763.484863304</v>
      </c>
      <c r="AW1116" s="99">
        <v>0</v>
      </c>
      <c r="AX1116" s="99">
        <v>5986053.1298217801</v>
      </c>
      <c r="AY1116" s="99">
        <v>16443961.235595699</v>
      </c>
      <c r="AZ1116" s="99">
        <v>6370873.3507690402</v>
      </c>
      <c r="BA1116" s="99">
        <v>14429111.135253901</v>
      </c>
      <c r="BB1116" s="99">
        <v>0</v>
      </c>
      <c r="BC1116" s="99">
        <v>4810815.7831420898</v>
      </c>
      <c r="BD1116" s="99">
        <v>2526952.3879089402</v>
      </c>
      <c r="BE1116" s="99">
        <v>0</v>
      </c>
      <c r="BF1116" s="99">
        <v>558080.20604705799</v>
      </c>
      <c r="BG1116" s="99">
        <v>60748906.067871101</v>
      </c>
      <c r="BH1116" s="99">
        <v>9166094.8659668006</v>
      </c>
      <c r="BI1116" s="99">
        <v>0</v>
      </c>
      <c r="BJ1116" s="99">
        <v>3190258.5642395001</v>
      </c>
      <c r="BK1116" s="99">
        <v>2662202.2448425302</v>
      </c>
      <c r="BL1116" s="99">
        <v>0</v>
      </c>
      <c r="BM1116" s="99">
        <v>0</v>
      </c>
      <c r="BN1116" s="99">
        <v>0</v>
      </c>
      <c r="BO1116" s="99">
        <v>0</v>
      </c>
      <c r="BP1116" s="99">
        <v>0</v>
      </c>
      <c r="BQ1116" s="99">
        <v>0</v>
      </c>
      <c r="BR1116" s="99">
        <v>5094867.6369018601</v>
      </c>
      <c r="BS1116" s="99">
        <v>2308970.5292968801</v>
      </c>
      <c r="BT1116" s="99">
        <v>2807061.5129394499</v>
      </c>
      <c r="BU1116" s="99">
        <v>0</v>
      </c>
      <c r="BV1116" s="99">
        <v>2211617.6403503399</v>
      </c>
      <c r="BW1116" s="99">
        <v>283376.34812164301</v>
      </c>
      <c r="BX1116" s="99">
        <v>0</v>
      </c>
      <c r="BY1116" s="99">
        <v>0</v>
      </c>
      <c r="BZ1116" s="99">
        <v>0</v>
      </c>
      <c r="CA1116" s="99">
        <v>107731.280140877</v>
      </c>
      <c r="CB1116" s="99">
        <v>5355296.96057129</v>
      </c>
      <c r="CC1116" s="99">
        <v>48262843.736328103</v>
      </c>
      <c r="CD1116" s="99">
        <v>12330380.7182617</v>
      </c>
      <c r="CE1116" s="99">
        <v>3246.8672056496098</v>
      </c>
      <c r="CF1116" s="99">
        <v>393864.89501953102</v>
      </c>
      <c r="CG1116" s="99">
        <v>3123023.3253784198</v>
      </c>
      <c r="CH1116" s="99">
        <v>0</v>
      </c>
      <c r="CI1116" s="99">
        <v>110978.85097217601</v>
      </c>
      <c r="CJ1116" s="99">
        <v>5743621.6259155301</v>
      </c>
      <c r="CK1116" s="99">
        <v>51431595.969238304</v>
      </c>
      <c r="CL1116" s="99">
        <v>12616079.4801025</v>
      </c>
      <c r="CM1116" s="166">
        <v>171456.95692253101</v>
      </c>
      <c r="CN1116" s="166">
        <v>26319121.5244141</v>
      </c>
      <c r="CO1116" s="166">
        <v>112163265.40918</v>
      </c>
      <c r="CP1116" s="99">
        <v>12616079.4801025</v>
      </c>
      <c r="CQ1116" s="99">
        <v>0</v>
      </c>
      <c r="CR1116" s="99">
        <v>0</v>
      </c>
      <c r="CS1116" s="99">
        <v>0</v>
      </c>
      <c r="CT1116" s="99">
        <v>0</v>
      </c>
      <c r="CU1116" s="98">
        <v>14853.697700156001</v>
      </c>
      <c r="CV1116" s="98">
        <v>63437.941886376</v>
      </c>
      <c r="CW1116" s="98">
        <v>5749161.8555908212</v>
      </c>
      <c r="CX1116" s="98">
        <v>51385867.061706521</v>
      </c>
    </row>
    <row r="1117" spans="1:102" x14ac:dyDescent="0.2">
      <c r="A1117" s="98" t="s">
        <v>68</v>
      </c>
      <c r="B1117" s="100">
        <v>40513</v>
      </c>
      <c r="C1117" s="99">
        <v>92748.0893764496</v>
      </c>
      <c r="D1117" s="99">
        <v>0</v>
      </c>
      <c r="E1117" s="99">
        <v>14138.4960851669</v>
      </c>
      <c r="F1117" s="99">
        <v>12455.9973191023</v>
      </c>
      <c r="G1117" s="99">
        <v>3275.2843048572499</v>
      </c>
      <c r="H1117" s="99">
        <v>0</v>
      </c>
      <c r="I1117" s="99">
        <v>0</v>
      </c>
      <c r="J1117" s="99">
        <v>61349.449878215797</v>
      </c>
      <c r="K1117" s="99">
        <v>0</v>
      </c>
      <c r="L1117" s="99">
        <v>22904.465577125498</v>
      </c>
      <c r="M1117" s="99">
        <v>42280.475953578898</v>
      </c>
      <c r="N1117" s="99">
        <v>4742.8001425862303</v>
      </c>
      <c r="O1117" s="99">
        <v>39177.473007679</v>
      </c>
      <c r="P1117" s="99">
        <v>0</v>
      </c>
      <c r="Q1117" s="99">
        <v>5225.8224525451697</v>
      </c>
      <c r="R1117" s="99">
        <v>2733.1947713792301</v>
      </c>
      <c r="S1117" s="99">
        <v>0</v>
      </c>
      <c r="T1117" s="99">
        <v>729.52784850448404</v>
      </c>
      <c r="U1117" s="99">
        <v>61602.472382068598</v>
      </c>
      <c r="V1117" s="99">
        <v>4248232.5220947303</v>
      </c>
      <c r="W1117" s="99">
        <v>0</v>
      </c>
      <c r="X1117" s="99">
        <v>1019329.24849701</v>
      </c>
      <c r="Y1117" s="99">
        <v>814252.05347442604</v>
      </c>
      <c r="Z1117" s="99">
        <v>392794.27686309803</v>
      </c>
      <c r="AA1117" s="99">
        <v>0</v>
      </c>
      <c r="AB1117" s="99">
        <v>0</v>
      </c>
      <c r="AC1117" s="99">
        <v>20446444.441406298</v>
      </c>
      <c r="AD1117" s="99">
        <v>0</v>
      </c>
      <c r="AE1117" s="99">
        <v>709545.07753753697</v>
      </c>
      <c r="AF1117" s="99">
        <v>1768838.5843505899</v>
      </c>
      <c r="AG1117" s="99">
        <v>754353.25972747803</v>
      </c>
      <c r="AH1117" s="99">
        <v>1477839.7268981901</v>
      </c>
      <c r="AI1117" s="99">
        <v>0</v>
      </c>
      <c r="AJ1117" s="99">
        <v>565990.90935516404</v>
      </c>
      <c r="AK1117" s="99">
        <v>314224.93370437599</v>
      </c>
      <c r="AL1117" s="99">
        <v>0</v>
      </c>
      <c r="AM1117" s="99">
        <v>74020.565711975098</v>
      </c>
      <c r="AN1117" s="99">
        <v>20594285.778320301</v>
      </c>
      <c r="AO1117" s="99">
        <v>39385785.268066399</v>
      </c>
      <c r="AP1117" s="99">
        <v>0</v>
      </c>
      <c r="AQ1117" s="99">
        <v>8488094.3566894494</v>
      </c>
      <c r="AR1117" s="99">
        <v>6769958.0456542997</v>
      </c>
      <c r="AS1117" s="99">
        <v>3111342.9348754901</v>
      </c>
      <c r="AT1117" s="99">
        <v>0</v>
      </c>
      <c r="AU1117" s="99">
        <v>0</v>
      </c>
      <c r="AV1117" s="99">
        <v>61240467.9619141</v>
      </c>
      <c r="AW1117" s="99">
        <v>0</v>
      </c>
      <c r="AX1117" s="99">
        <v>6983877.8828125</v>
      </c>
      <c r="AY1117" s="99">
        <v>16555448.439208999</v>
      </c>
      <c r="AZ1117" s="99">
        <v>6251715.4658813505</v>
      </c>
      <c r="BA1117" s="99">
        <v>13385057.8951416</v>
      </c>
      <c r="BB1117" s="99">
        <v>0</v>
      </c>
      <c r="BC1117" s="99">
        <v>4816334.1206054697</v>
      </c>
      <c r="BD1117" s="99">
        <v>2492707.98974609</v>
      </c>
      <c r="BE1117" s="99">
        <v>0</v>
      </c>
      <c r="BF1117" s="99">
        <v>594048.61408233596</v>
      </c>
      <c r="BG1117" s="99">
        <v>61461516.908691399</v>
      </c>
      <c r="BH1117" s="99">
        <v>9135581.0114746094</v>
      </c>
      <c r="BI1117" s="99">
        <v>0</v>
      </c>
      <c r="BJ1117" s="99">
        <v>3127968.0084533701</v>
      </c>
      <c r="BK1117" s="99">
        <v>2623020.5567932101</v>
      </c>
      <c r="BL1117" s="99">
        <v>0</v>
      </c>
      <c r="BM1117" s="99">
        <v>0</v>
      </c>
      <c r="BN1117" s="99">
        <v>0</v>
      </c>
      <c r="BO1117" s="99">
        <v>0</v>
      </c>
      <c r="BP1117" s="99">
        <v>0</v>
      </c>
      <c r="BQ1117" s="99">
        <v>0</v>
      </c>
      <c r="BR1117" s="99">
        <v>5142430.3020019503</v>
      </c>
      <c r="BS1117" s="99">
        <v>2259860.6666564899</v>
      </c>
      <c r="BT1117" s="99">
        <v>2603947.2850952102</v>
      </c>
      <c r="BU1117" s="99">
        <v>0</v>
      </c>
      <c r="BV1117" s="99">
        <v>2209638.72692871</v>
      </c>
      <c r="BW1117" s="99">
        <v>265769.40511321998</v>
      </c>
      <c r="BX1117" s="99">
        <v>0</v>
      </c>
      <c r="BY1117" s="99">
        <v>0</v>
      </c>
      <c r="BZ1117" s="99">
        <v>0</v>
      </c>
      <c r="CA1117" s="99">
        <v>106886.75873661001</v>
      </c>
      <c r="CB1117" s="99">
        <v>5269206.2956542997</v>
      </c>
      <c r="CC1117" s="99">
        <v>47919524.5</v>
      </c>
      <c r="CD1117" s="99">
        <v>12254988.4346924</v>
      </c>
      <c r="CE1117" s="99">
        <v>3267.8913086950802</v>
      </c>
      <c r="CF1117" s="99">
        <v>391049.63728332502</v>
      </c>
      <c r="CG1117" s="99">
        <v>3091287.7019653302</v>
      </c>
      <c r="CH1117" s="99">
        <v>0</v>
      </c>
      <c r="CI1117" s="99">
        <v>110156.773822784</v>
      </c>
      <c r="CJ1117" s="99">
        <v>5660002.3764038105</v>
      </c>
      <c r="CK1117" s="99">
        <v>50959962.583496101</v>
      </c>
      <c r="CL1117" s="99">
        <v>12532561.685058599</v>
      </c>
      <c r="CM1117" s="166">
        <v>171133.04274940499</v>
      </c>
      <c r="CN1117" s="166">
        <v>26258973.904541001</v>
      </c>
      <c r="CO1117" s="166">
        <v>112356703.08593801</v>
      </c>
      <c r="CP1117" s="99">
        <v>12532561.685058599</v>
      </c>
      <c r="CQ1117" s="99">
        <v>0</v>
      </c>
      <c r="CR1117" s="99">
        <v>0</v>
      </c>
      <c r="CS1117" s="99">
        <v>0</v>
      </c>
      <c r="CT1117" s="99">
        <v>0</v>
      </c>
      <c r="CU1117" s="98">
        <v>14400.826413635999</v>
      </c>
      <c r="CV1117" s="98">
        <v>63933.143412758</v>
      </c>
      <c r="CW1117" s="98">
        <v>5660255.9329376249</v>
      </c>
      <c r="CX1117" s="98">
        <v>51010812.201965332</v>
      </c>
    </row>
    <row r="1118" spans="1:102" x14ac:dyDescent="0.2">
      <c r="A1118" s="98" t="s">
        <v>68</v>
      </c>
      <c r="B1118" s="100">
        <v>40603</v>
      </c>
      <c r="C1118" s="99">
        <v>93295.532768249497</v>
      </c>
      <c r="D1118" s="99">
        <v>0</v>
      </c>
      <c r="E1118" s="99">
        <v>13761.0381140709</v>
      </c>
      <c r="F1118" s="99">
        <v>12154.3556792736</v>
      </c>
      <c r="G1118" s="99">
        <v>3296.89305958152</v>
      </c>
      <c r="H1118" s="99">
        <v>0</v>
      </c>
      <c r="I1118" s="99">
        <v>0</v>
      </c>
      <c r="J1118" s="99">
        <v>61858.292266368902</v>
      </c>
      <c r="K1118" s="99">
        <v>0</v>
      </c>
      <c r="L1118" s="99">
        <v>53467.876867771098</v>
      </c>
      <c r="M1118" s="99">
        <v>42425.069842338598</v>
      </c>
      <c r="N1118" s="99">
        <v>4673.6478216648102</v>
      </c>
      <c r="O1118" s="99">
        <v>0</v>
      </c>
      <c r="P1118" s="99">
        <v>0</v>
      </c>
      <c r="Q1118" s="99">
        <v>5216.9560891985902</v>
      </c>
      <c r="R1118" s="99">
        <v>0</v>
      </c>
      <c r="S1118" s="99">
        <v>0</v>
      </c>
      <c r="T1118" s="99">
        <v>3244.9914444685</v>
      </c>
      <c r="U1118" s="99">
        <v>62067.663065910303</v>
      </c>
      <c r="V1118" s="99">
        <v>4239957.4885864304</v>
      </c>
      <c r="W1118" s="99">
        <v>0</v>
      </c>
      <c r="X1118" s="99">
        <v>989666.88579559303</v>
      </c>
      <c r="Y1118" s="99">
        <v>797705.66959381104</v>
      </c>
      <c r="Z1118" s="99">
        <v>393819.71592712402</v>
      </c>
      <c r="AA1118" s="99">
        <v>0</v>
      </c>
      <c r="AB1118" s="99">
        <v>0</v>
      </c>
      <c r="AC1118" s="99">
        <v>20787643.4772949</v>
      </c>
      <c r="AD1118" s="99">
        <v>0</v>
      </c>
      <c r="AE1118" s="99">
        <v>2168281.6241455101</v>
      </c>
      <c r="AF1118" s="99">
        <v>1766513.7749481199</v>
      </c>
      <c r="AG1118" s="99">
        <v>737052.19652557396</v>
      </c>
      <c r="AH1118" s="99">
        <v>0</v>
      </c>
      <c r="AI1118" s="99">
        <v>0</v>
      </c>
      <c r="AJ1118" s="99">
        <v>559225.42092895496</v>
      </c>
      <c r="AK1118" s="99">
        <v>0</v>
      </c>
      <c r="AL1118" s="99">
        <v>0</v>
      </c>
      <c r="AM1118" s="99">
        <v>388261.65118789702</v>
      </c>
      <c r="AN1118" s="99">
        <v>20812637.469970699</v>
      </c>
      <c r="AO1118" s="99">
        <v>39708043.501464799</v>
      </c>
      <c r="AP1118" s="99">
        <v>0</v>
      </c>
      <c r="AQ1118" s="99">
        <v>8270128.1702880897</v>
      </c>
      <c r="AR1118" s="99">
        <v>6639114.4906616202</v>
      </c>
      <c r="AS1118" s="99">
        <v>3132930.3992919899</v>
      </c>
      <c r="AT1118" s="99">
        <v>0</v>
      </c>
      <c r="AU1118" s="99">
        <v>0</v>
      </c>
      <c r="AV1118" s="99">
        <v>62240582.331542999</v>
      </c>
      <c r="AW1118" s="99">
        <v>0</v>
      </c>
      <c r="AX1118" s="99">
        <v>20383956.239502002</v>
      </c>
      <c r="AY1118" s="99">
        <v>16684818.8397217</v>
      </c>
      <c r="AZ1118" s="99">
        <v>6157758.8237304697</v>
      </c>
      <c r="BA1118" s="99">
        <v>0</v>
      </c>
      <c r="BB1118" s="99">
        <v>0</v>
      </c>
      <c r="BC1118" s="99">
        <v>4764701.3598022498</v>
      </c>
      <c r="BD1118" s="99">
        <v>0</v>
      </c>
      <c r="BE1118" s="99">
        <v>0</v>
      </c>
      <c r="BF1118" s="99">
        <v>3091898.1916198698</v>
      </c>
      <c r="BG1118" s="99">
        <v>62438621.284179702</v>
      </c>
      <c r="BH1118" s="99">
        <v>6717642.2009277297</v>
      </c>
      <c r="BI1118" s="99">
        <v>0</v>
      </c>
      <c r="BJ1118" s="99">
        <v>2850312.41369629</v>
      </c>
      <c r="BK1118" s="99">
        <v>2475495.41589355</v>
      </c>
      <c r="BL1118" s="99">
        <v>0</v>
      </c>
      <c r="BM1118" s="99">
        <v>0</v>
      </c>
      <c r="BN1118" s="99">
        <v>0</v>
      </c>
      <c r="BO1118" s="99">
        <v>0</v>
      </c>
      <c r="BP1118" s="99">
        <v>0</v>
      </c>
      <c r="BQ1118" s="99">
        <v>0</v>
      </c>
      <c r="BR1118" s="99">
        <v>5171522.1682128897</v>
      </c>
      <c r="BS1118" s="99">
        <v>2223853.8555908198</v>
      </c>
      <c r="BT1118" s="99">
        <v>0</v>
      </c>
      <c r="BU1118" s="99">
        <v>0</v>
      </c>
      <c r="BV1118" s="99">
        <v>2188864.2783203102</v>
      </c>
      <c r="BW1118" s="99">
        <v>0</v>
      </c>
      <c r="BX1118" s="99">
        <v>0</v>
      </c>
      <c r="BY1118" s="99">
        <v>0</v>
      </c>
      <c r="BZ1118" s="99">
        <v>0</v>
      </c>
      <c r="CA1118" s="99">
        <v>107020.49319839499</v>
      </c>
      <c r="CB1118" s="99">
        <v>5235075.89599609</v>
      </c>
      <c r="CC1118" s="99">
        <v>48005791.822265603</v>
      </c>
      <c r="CD1118" s="99">
        <v>9578781.47900391</v>
      </c>
      <c r="CE1118" s="99">
        <v>3294.9207540154498</v>
      </c>
      <c r="CF1118" s="99">
        <v>393650.35076522798</v>
      </c>
      <c r="CG1118" s="99">
        <v>3133281.3093566899</v>
      </c>
      <c r="CH1118" s="99">
        <v>0</v>
      </c>
      <c r="CI1118" s="99">
        <v>110315.590292931</v>
      </c>
      <c r="CJ1118" s="99">
        <v>5630695.8849487295</v>
      </c>
      <c r="CK1118" s="99">
        <v>51058181.638183601</v>
      </c>
      <c r="CL1118" s="99">
        <v>9566634.78759766</v>
      </c>
      <c r="CM1118" s="166">
        <v>171598.84500312799</v>
      </c>
      <c r="CN1118" s="166">
        <v>26466919.6638184</v>
      </c>
      <c r="CO1118" s="166">
        <v>113619441.4375</v>
      </c>
      <c r="CP1118" s="99">
        <v>9566634.78759766</v>
      </c>
      <c r="CQ1118" s="99">
        <v>0</v>
      </c>
      <c r="CR1118" s="99">
        <v>0</v>
      </c>
      <c r="CS1118" s="99">
        <v>0</v>
      </c>
      <c r="CT1118" s="99">
        <v>0</v>
      </c>
      <c r="CU1118" s="98">
        <v>13982.514434342</v>
      </c>
      <c r="CV1118" s="98">
        <v>64463.848974323999</v>
      </c>
      <c r="CW1118" s="98">
        <v>5628726.2467613183</v>
      </c>
      <c r="CX1118" s="98">
        <v>51139073.131622292</v>
      </c>
    </row>
    <row r="1119" spans="1:102" x14ac:dyDescent="0.2">
      <c r="A1119" s="98" t="s">
        <v>68</v>
      </c>
      <c r="B1119" s="100">
        <v>40695</v>
      </c>
      <c r="C1119" s="99">
        <v>92461.0666236877</v>
      </c>
      <c r="D1119" s="99">
        <v>0</v>
      </c>
      <c r="E1119" s="99">
        <v>13314.0901381969</v>
      </c>
      <c r="F1119" s="99">
        <v>11783.0405507088</v>
      </c>
      <c r="G1119" s="99">
        <v>3295.5932331085201</v>
      </c>
      <c r="H1119" s="99">
        <v>0</v>
      </c>
      <c r="I1119" s="99">
        <v>0</v>
      </c>
      <c r="J1119" s="99">
        <v>62227.839964389801</v>
      </c>
      <c r="K1119" s="99">
        <v>0</v>
      </c>
      <c r="L1119" s="99">
        <v>54270.457910537698</v>
      </c>
      <c r="M1119" s="99">
        <v>42079.358103275299</v>
      </c>
      <c r="N1119" s="99">
        <v>4540.5650985837001</v>
      </c>
      <c r="O1119" s="99">
        <v>0</v>
      </c>
      <c r="P1119" s="99">
        <v>0</v>
      </c>
      <c r="Q1119" s="99">
        <v>5137.4555019736299</v>
      </c>
      <c r="R1119" s="99">
        <v>0</v>
      </c>
      <c r="S1119" s="99">
        <v>0</v>
      </c>
      <c r="T1119" s="99">
        <v>3297.11657184362</v>
      </c>
      <c r="U1119" s="99">
        <v>62417.236168861396</v>
      </c>
      <c r="V1119" s="99">
        <v>4209405.60583496</v>
      </c>
      <c r="W1119" s="99">
        <v>0</v>
      </c>
      <c r="X1119" s="99">
        <v>964262.54617309605</v>
      </c>
      <c r="Y1119" s="99">
        <v>782130.230079651</v>
      </c>
      <c r="Z1119" s="99">
        <v>390118.11324310303</v>
      </c>
      <c r="AA1119" s="99">
        <v>0</v>
      </c>
      <c r="AB1119" s="99">
        <v>0</v>
      </c>
      <c r="AC1119" s="99">
        <v>21105562.376708999</v>
      </c>
      <c r="AD1119" s="99">
        <v>0</v>
      </c>
      <c r="AE1119" s="99">
        <v>2135092.9908447298</v>
      </c>
      <c r="AF1119" s="99">
        <v>1760183.07754517</v>
      </c>
      <c r="AG1119" s="99">
        <v>725838.89699554397</v>
      </c>
      <c r="AH1119" s="99">
        <v>0</v>
      </c>
      <c r="AI1119" s="99">
        <v>0</v>
      </c>
      <c r="AJ1119" s="99">
        <v>553287.47647094703</v>
      </c>
      <c r="AK1119" s="99">
        <v>0</v>
      </c>
      <c r="AL1119" s="99">
        <v>0</v>
      </c>
      <c r="AM1119" s="99">
        <v>390371.21603393601</v>
      </c>
      <c r="AN1119" s="99">
        <v>20972563.487792999</v>
      </c>
      <c r="AO1119" s="99">
        <v>39666005.539550804</v>
      </c>
      <c r="AP1119" s="99">
        <v>0</v>
      </c>
      <c r="AQ1119" s="99">
        <v>8045263.5615844699</v>
      </c>
      <c r="AR1119" s="99">
        <v>6525624.9905395498</v>
      </c>
      <c r="AS1119" s="99">
        <v>3125177.9182128902</v>
      </c>
      <c r="AT1119" s="99">
        <v>0</v>
      </c>
      <c r="AU1119" s="99">
        <v>0</v>
      </c>
      <c r="AV1119" s="99">
        <v>63461921.095214799</v>
      </c>
      <c r="AW1119" s="99">
        <v>0</v>
      </c>
      <c r="AX1119" s="99">
        <v>20163723.278564502</v>
      </c>
      <c r="AY1119" s="99">
        <v>16761514.857055699</v>
      </c>
      <c r="AZ1119" s="99">
        <v>6040735.7229614304</v>
      </c>
      <c r="BA1119" s="99">
        <v>0</v>
      </c>
      <c r="BB1119" s="99">
        <v>0</v>
      </c>
      <c r="BC1119" s="99">
        <v>4714205.1751709003</v>
      </c>
      <c r="BD1119" s="99">
        <v>0</v>
      </c>
      <c r="BE1119" s="99">
        <v>0</v>
      </c>
      <c r="BF1119" s="99">
        <v>3120817.7289428702</v>
      </c>
      <c r="BG1119" s="99">
        <v>63416072.599121101</v>
      </c>
      <c r="BH1119" s="99">
        <v>6675988.3579711895</v>
      </c>
      <c r="BI1119" s="99">
        <v>0</v>
      </c>
      <c r="BJ1119" s="99">
        <v>2800204.5407409701</v>
      </c>
      <c r="BK1119" s="99">
        <v>2444015.8963928199</v>
      </c>
      <c r="BL1119" s="99">
        <v>0</v>
      </c>
      <c r="BM1119" s="99">
        <v>0</v>
      </c>
      <c r="BN1119" s="99">
        <v>0</v>
      </c>
      <c r="BO1119" s="99">
        <v>0</v>
      </c>
      <c r="BP1119" s="99">
        <v>0</v>
      </c>
      <c r="BQ1119" s="99">
        <v>0</v>
      </c>
      <c r="BR1119" s="99">
        <v>5169619.9202880897</v>
      </c>
      <c r="BS1119" s="99">
        <v>2178777.1887512198</v>
      </c>
      <c r="BT1119" s="99">
        <v>0</v>
      </c>
      <c r="BU1119" s="99">
        <v>0</v>
      </c>
      <c r="BV1119" s="99">
        <v>2172711.2907104502</v>
      </c>
      <c r="BW1119" s="99">
        <v>0</v>
      </c>
      <c r="BX1119" s="99">
        <v>0</v>
      </c>
      <c r="BY1119" s="99">
        <v>0</v>
      </c>
      <c r="BZ1119" s="99">
        <v>0</v>
      </c>
      <c r="CA1119" s="99">
        <v>105781.306901932</v>
      </c>
      <c r="CB1119" s="99">
        <v>5171647.5640258798</v>
      </c>
      <c r="CC1119" s="99">
        <v>47707927.897949196</v>
      </c>
      <c r="CD1119" s="99">
        <v>9468971.1998290997</v>
      </c>
      <c r="CE1119" s="99">
        <v>3292.4782853424499</v>
      </c>
      <c r="CF1119" s="99">
        <v>390953.08526229899</v>
      </c>
      <c r="CG1119" s="99">
        <v>3132349.0876464802</v>
      </c>
      <c r="CH1119" s="99">
        <v>0</v>
      </c>
      <c r="CI1119" s="99">
        <v>109069.983680725</v>
      </c>
      <c r="CJ1119" s="99">
        <v>5561760.2550659198</v>
      </c>
      <c r="CK1119" s="99">
        <v>50783484.170410201</v>
      </c>
      <c r="CL1119" s="99">
        <v>9463995.62182617</v>
      </c>
      <c r="CM1119" s="166">
        <v>170844.98457527201</v>
      </c>
      <c r="CN1119" s="166">
        <v>26547152.142089799</v>
      </c>
      <c r="CO1119" s="166">
        <v>114237954.30468801</v>
      </c>
      <c r="CP1119" s="99">
        <v>9463995.62182617</v>
      </c>
      <c r="CQ1119" s="99">
        <v>0</v>
      </c>
      <c r="CR1119" s="99">
        <v>0</v>
      </c>
      <c r="CS1119" s="99">
        <v>0</v>
      </c>
      <c r="CT1119" s="99">
        <v>0</v>
      </c>
      <c r="CU1119" s="98">
        <v>13507.445783693</v>
      </c>
      <c r="CV1119" s="98">
        <v>64846.033586774</v>
      </c>
      <c r="CW1119" s="98">
        <v>5562600.6492881784</v>
      </c>
      <c r="CX1119" s="98">
        <v>50840276.985595673</v>
      </c>
    </row>
    <row r="1120" spans="1:102" x14ac:dyDescent="0.2">
      <c r="A1120" s="98" t="s">
        <v>68</v>
      </c>
      <c r="B1120" s="100">
        <v>40787</v>
      </c>
      <c r="C1120" s="99">
        <v>91866.004358291597</v>
      </c>
      <c r="D1120" s="99">
        <v>0</v>
      </c>
      <c r="E1120" s="99">
        <v>12887.703528284999</v>
      </c>
      <c r="F1120" s="99">
        <v>11432.9624402523</v>
      </c>
      <c r="G1120" s="99">
        <v>3237.2895410358901</v>
      </c>
      <c r="H1120" s="99">
        <v>0</v>
      </c>
      <c r="I1120" s="99">
        <v>0</v>
      </c>
      <c r="J1120" s="99">
        <v>62102.364151954702</v>
      </c>
      <c r="K1120" s="99">
        <v>0</v>
      </c>
      <c r="L1120" s="99">
        <v>54380.569540023796</v>
      </c>
      <c r="M1120" s="99">
        <v>41879.514683246598</v>
      </c>
      <c r="N1120" s="99">
        <v>4438.5030171275102</v>
      </c>
      <c r="O1120" s="99">
        <v>0</v>
      </c>
      <c r="P1120" s="99">
        <v>0</v>
      </c>
      <c r="Q1120" s="99">
        <v>5068.4475525617599</v>
      </c>
      <c r="R1120" s="99">
        <v>0</v>
      </c>
      <c r="S1120" s="99">
        <v>0</v>
      </c>
      <c r="T1120" s="99">
        <v>3283.2231976091898</v>
      </c>
      <c r="U1120" s="99">
        <v>62299.5545721054</v>
      </c>
      <c r="V1120" s="99">
        <v>4165432.7960205101</v>
      </c>
      <c r="W1120" s="99">
        <v>0</v>
      </c>
      <c r="X1120" s="99">
        <v>941172.70114135696</v>
      </c>
      <c r="Y1120" s="99">
        <v>762167.52822113002</v>
      </c>
      <c r="Z1120" s="99">
        <v>382070.18441391003</v>
      </c>
      <c r="AA1120" s="99">
        <v>0</v>
      </c>
      <c r="AB1120" s="99">
        <v>0</v>
      </c>
      <c r="AC1120" s="99">
        <v>21045537.9533691</v>
      </c>
      <c r="AD1120" s="99">
        <v>0</v>
      </c>
      <c r="AE1120" s="99">
        <v>2093872.5082702599</v>
      </c>
      <c r="AF1120" s="99">
        <v>1749139.11543274</v>
      </c>
      <c r="AG1120" s="99">
        <v>709489.756744385</v>
      </c>
      <c r="AH1120" s="99">
        <v>0</v>
      </c>
      <c r="AI1120" s="99">
        <v>0</v>
      </c>
      <c r="AJ1120" s="99">
        <v>551773.54011535598</v>
      </c>
      <c r="AK1120" s="99">
        <v>0</v>
      </c>
      <c r="AL1120" s="99">
        <v>0</v>
      </c>
      <c r="AM1120" s="99">
        <v>385649.80429458601</v>
      </c>
      <c r="AN1120" s="99">
        <v>21056747.5859375</v>
      </c>
      <c r="AO1120" s="99">
        <v>39440843.0078125</v>
      </c>
      <c r="AP1120" s="99">
        <v>0</v>
      </c>
      <c r="AQ1120" s="99">
        <v>7889068.8291015597</v>
      </c>
      <c r="AR1120" s="99">
        <v>6392759.4479370099</v>
      </c>
      <c r="AS1120" s="99">
        <v>3078668.43078613</v>
      </c>
      <c r="AT1120" s="99">
        <v>0</v>
      </c>
      <c r="AU1120" s="99">
        <v>0</v>
      </c>
      <c r="AV1120" s="99">
        <v>63984141.583984397</v>
      </c>
      <c r="AW1120" s="99">
        <v>0</v>
      </c>
      <c r="AX1120" s="99">
        <v>19944742.122558601</v>
      </c>
      <c r="AY1120" s="99">
        <v>16756479.787109399</v>
      </c>
      <c r="AZ1120" s="99">
        <v>5962800.4801635696</v>
      </c>
      <c r="BA1120" s="99">
        <v>0</v>
      </c>
      <c r="BB1120" s="99">
        <v>0</v>
      </c>
      <c r="BC1120" s="99">
        <v>4721886.4227294903</v>
      </c>
      <c r="BD1120" s="99">
        <v>0</v>
      </c>
      <c r="BE1120" s="99">
        <v>0</v>
      </c>
      <c r="BF1120" s="99">
        <v>3113021.2055053702</v>
      </c>
      <c r="BG1120" s="99">
        <v>64083979.101074196</v>
      </c>
      <c r="BH1120" s="99">
        <v>6786736.4067382803</v>
      </c>
      <c r="BI1120" s="99">
        <v>0</v>
      </c>
      <c r="BJ1120" s="99">
        <v>2779017.5163269001</v>
      </c>
      <c r="BK1120" s="99">
        <v>2405065.0314636198</v>
      </c>
      <c r="BL1120" s="99">
        <v>0</v>
      </c>
      <c r="BM1120" s="99">
        <v>0</v>
      </c>
      <c r="BN1120" s="99">
        <v>0</v>
      </c>
      <c r="BO1120" s="99">
        <v>0</v>
      </c>
      <c r="BP1120" s="99">
        <v>0</v>
      </c>
      <c r="BQ1120" s="99">
        <v>0</v>
      </c>
      <c r="BR1120" s="99">
        <v>5143943.71838379</v>
      </c>
      <c r="BS1120" s="99">
        <v>2153852.6013793899</v>
      </c>
      <c r="BT1120" s="99">
        <v>0</v>
      </c>
      <c r="BU1120" s="99">
        <v>0</v>
      </c>
      <c r="BV1120" s="99">
        <v>2177225.91900635</v>
      </c>
      <c r="BW1120" s="99">
        <v>0</v>
      </c>
      <c r="BX1120" s="99">
        <v>0</v>
      </c>
      <c r="BY1120" s="99">
        <v>0</v>
      </c>
      <c r="BZ1120" s="99">
        <v>0</v>
      </c>
      <c r="CA1120" s="99">
        <v>104766.13787937201</v>
      </c>
      <c r="CB1120" s="99">
        <v>5097659.73547363</v>
      </c>
      <c r="CC1120" s="99">
        <v>47285064.497070298</v>
      </c>
      <c r="CD1120" s="99">
        <v>9572217.6018066406</v>
      </c>
      <c r="CE1120" s="99">
        <v>3244.97432434559</v>
      </c>
      <c r="CF1120" s="99">
        <v>382606.83813857997</v>
      </c>
      <c r="CG1120" s="99">
        <v>3087875.3468627902</v>
      </c>
      <c r="CH1120" s="99">
        <v>0</v>
      </c>
      <c r="CI1120" s="99">
        <v>108012.006843567</v>
      </c>
      <c r="CJ1120" s="99">
        <v>5475065.6054077102</v>
      </c>
      <c r="CK1120" s="99">
        <v>50393328.802246101</v>
      </c>
      <c r="CL1120" s="99">
        <v>9585817.8925781306</v>
      </c>
      <c r="CM1120" s="166">
        <v>169688.08968925499</v>
      </c>
      <c r="CN1120" s="166">
        <v>26537425.927246101</v>
      </c>
      <c r="CO1120" s="166">
        <v>114443515.178711</v>
      </c>
      <c r="CP1120" s="99">
        <v>9585817.8925781306</v>
      </c>
      <c r="CQ1120" s="99">
        <v>0</v>
      </c>
      <c r="CR1120" s="99">
        <v>0</v>
      </c>
      <c r="CS1120" s="99">
        <v>0</v>
      </c>
      <c r="CT1120" s="99">
        <v>0</v>
      </c>
      <c r="CU1120" s="98">
        <v>13056.836821654</v>
      </c>
      <c r="CV1120" s="98">
        <v>64670.311468708001</v>
      </c>
      <c r="CW1120" s="98">
        <v>5480266.5736122103</v>
      </c>
      <c r="CX1120" s="98">
        <v>50372939.843933091</v>
      </c>
    </row>
    <row r="1121" spans="1:102" x14ac:dyDescent="0.2">
      <c r="A1121" s="98" t="s">
        <v>68</v>
      </c>
      <c r="B1121" s="100">
        <v>40878</v>
      </c>
      <c r="C1121" s="99">
        <v>92612.609236717195</v>
      </c>
      <c r="D1121" s="99">
        <v>0</v>
      </c>
      <c r="E1121" s="99">
        <v>12637.462964177101</v>
      </c>
      <c r="F1121" s="99">
        <v>11213.6659749746</v>
      </c>
      <c r="G1121" s="99">
        <v>3258.6178845167201</v>
      </c>
      <c r="H1121" s="99">
        <v>0</v>
      </c>
      <c r="I1121" s="99">
        <v>0</v>
      </c>
      <c r="J1121" s="99">
        <v>62808.091516494802</v>
      </c>
      <c r="K1121" s="99">
        <v>0</v>
      </c>
      <c r="L1121" s="99">
        <v>53478.368282318101</v>
      </c>
      <c r="M1121" s="99">
        <v>42162.837886810303</v>
      </c>
      <c r="N1121" s="99">
        <v>4376.8018937706902</v>
      </c>
      <c r="O1121" s="99">
        <v>0</v>
      </c>
      <c r="P1121" s="99">
        <v>0</v>
      </c>
      <c r="Q1121" s="99">
        <v>5081.4928722381601</v>
      </c>
      <c r="R1121" s="99">
        <v>0</v>
      </c>
      <c r="S1121" s="99">
        <v>0</v>
      </c>
      <c r="T1121" s="99">
        <v>3207.8369954824402</v>
      </c>
      <c r="U1121" s="99">
        <v>62990.212024688699</v>
      </c>
      <c r="V1121" s="99">
        <v>4176726.7040710398</v>
      </c>
      <c r="W1121" s="99">
        <v>0</v>
      </c>
      <c r="X1121" s="99">
        <v>912985.26799774205</v>
      </c>
      <c r="Y1121" s="99">
        <v>738959.62660217297</v>
      </c>
      <c r="Z1121" s="99">
        <v>375870.34001159703</v>
      </c>
      <c r="AA1121" s="99">
        <v>0</v>
      </c>
      <c r="AB1121" s="99">
        <v>0</v>
      </c>
      <c r="AC1121" s="99">
        <v>20994331.794921901</v>
      </c>
      <c r="AD1121" s="99">
        <v>0</v>
      </c>
      <c r="AE1121" s="99">
        <v>2056190.1770629899</v>
      </c>
      <c r="AF1121" s="99">
        <v>1766837.9261322001</v>
      </c>
      <c r="AG1121" s="99">
        <v>690421.68132018996</v>
      </c>
      <c r="AH1121" s="99">
        <v>0</v>
      </c>
      <c r="AI1121" s="99">
        <v>0</v>
      </c>
      <c r="AJ1121" s="99">
        <v>554319.61993408203</v>
      </c>
      <c r="AK1121" s="99">
        <v>0</v>
      </c>
      <c r="AL1121" s="99">
        <v>0</v>
      </c>
      <c r="AM1121" s="99">
        <v>368839.56505966198</v>
      </c>
      <c r="AN1121" s="99">
        <v>21156876.676025402</v>
      </c>
      <c r="AO1121" s="99">
        <v>40007391.9609375</v>
      </c>
      <c r="AP1121" s="99">
        <v>0</v>
      </c>
      <c r="AQ1121" s="99">
        <v>7675211.2398681603</v>
      </c>
      <c r="AR1121" s="99">
        <v>6194585.6469116202</v>
      </c>
      <c r="AS1121" s="99">
        <v>3046892.8319091802</v>
      </c>
      <c r="AT1121" s="99">
        <v>0</v>
      </c>
      <c r="AU1121" s="99">
        <v>0</v>
      </c>
      <c r="AV1121" s="99">
        <v>64434825.361328103</v>
      </c>
      <c r="AW1121" s="99">
        <v>0</v>
      </c>
      <c r="AX1121" s="99">
        <v>19766781.822265599</v>
      </c>
      <c r="AY1121" s="99">
        <v>17095451.153564502</v>
      </c>
      <c r="AZ1121" s="99">
        <v>5822377.56066895</v>
      </c>
      <c r="BA1121" s="99">
        <v>0</v>
      </c>
      <c r="BB1121" s="99">
        <v>0</v>
      </c>
      <c r="BC1121" s="99">
        <v>4746599.4269409198</v>
      </c>
      <c r="BD1121" s="99">
        <v>0</v>
      </c>
      <c r="BE1121" s="99">
        <v>0</v>
      </c>
      <c r="BF1121" s="99">
        <v>2985988.9107666002</v>
      </c>
      <c r="BG1121" s="99">
        <v>64777193.169921897</v>
      </c>
      <c r="BH1121" s="99">
        <v>6829752.6192016602</v>
      </c>
      <c r="BI1121" s="99">
        <v>0</v>
      </c>
      <c r="BJ1121" s="99">
        <v>2713421.65344238</v>
      </c>
      <c r="BK1121" s="99">
        <v>2346635.6123962398</v>
      </c>
      <c r="BL1121" s="99">
        <v>0</v>
      </c>
      <c r="BM1121" s="99">
        <v>0</v>
      </c>
      <c r="BN1121" s="99">
        <v>0</v>
      </c>
      <c r="BO1121" s="99">
        <v>0</v>
      </c>
      <c r="BP1121" s="99">
        <v>0</v>
      </c>
      <c r="BQ1121" s="99">
        <v>0</v>
      </c>
      <c r="BR1121" s="99">
        <v>5262529.1866455097</v>
      </c>
      <c r="BS1121" s="99">
        <v>2102760.8100280799</v>
      </c>
      <c r="BT1121" s="99">
        <v>0</v>
      </c>
      <c r="BU1121" s="99">
        <v>0</v>
      </c>
      <c r="BV1121" s="99">
        <v>2195519.7907714802</v>
      </c>
      <c r="BW1121" s="99">
        <v>0</v>
      </c>
      <c r="BX1121" s="99">
        <v>0</v>
      </c>
      <c r="BY1121" s="99">
        <v>0</v>
      </c>
      <c r="BZ1121" s="99">
        <v>0</v>
      </c>
      <c r="CA1121" s="99">
        <v>105256.053081512</v>
      </c>
      <c r="CB1121" s="99">
        <v>5091760.9558715802</v>
      </c>
      <c r="CC1121" s="99">
        <v>47711393.642578103</v>
      </c>
      <c r="CD1121" s="99">
        <v>9531798.0526122991</v>
      </c>
      <c r="CE1121" s="99">
        <v>3255.85045143962</v>
      </c>
      <c r="CF1121" s="99">
        <v>374807.33296203602</v>
      </c>
      <c r="CG1121" s="99">
        <v>3031574.0669555701</v>
      </c>
      <c r="CH1121" s="99">
        <v>0</v>
      </c>
      <c r="CI1121" s="99">
        <v>108514.18795776401</v>
      </c>
      <c r="CJ1121" s="99">
        <v>5471466.5736694299</v>
      </c>
      <c r="CK1121" s="99">
        <v>50791019.643554702</v>
      </c>
      <c r="CL1121" s="99">
        <v>9543829.5144043006</v>
      </c>
      <c r="CM1121" s="166">
        <v>170789.79103279099</v>
      </c>
      <c r="CN1121" s="166">
        <v>26638559.0007324</v>
      </c>
      <c r="CO1121" s="166">
        <v>115454743.36035199</v>
      </c>
      <c r="CP1121" s="99">
        <v>9543829.5144043006</v>
      </c>
      <c r="CQ1121" s="99">
        <v>0</v>
      </c>
      <c r="CR1121" s="99">
        <v>0</v>
      </c>
      <c r="CS1121" s="99">
        <v>0</v>
      </c>
      <c r="CT1121" s="99">
        <v>0</v>
      </c>
      <c r="CU1121" s="98">
        <v>12835.933223087</v>
      </c>
      <c r="CV1121" s="98">
        <v>65389.302141706998</v>
      </c>
      <c r="CW1121" s="98">
        <v>5466568.2888336163</v>
      </c>
      <c r="CX1121" s="98">
        <v>50742967.709533677</v>
      </c>
    </row>
    <row r="1122" spans="1:102" x14ac:dyDescent="0.2">
      <c r="A1122" s="98" t="s">
        <v>68</v>
      </c>
      <c r="B1122" s="100">
        <v>40969</v>
      </c>
      <c r="C1122" s="99">
        <v>93376.656091690107</v>
      </c>
      <c r="D1122" s="99">
        <v>0</v>
      </c>
      <c r="E1122" s="99">
        <v>12307.987680673599</v>
      </c>
      <c r="F1122" s="99">
        <v>10882.4614295959</v>
      </c>
      <c r="G1122" s="99">
        <v>3281.0828552842099</v>
      </c>
      <c r="H1122" s="99">
        <v>0</v>
      </c>
      <c r="I1122" s="99">
        <v>0</v>
      </c>
      <c r="J1122" s="99">
        <v>63156.331557750702</v>
      </c>
      <c r="K1122" s="99">
        <v>0</v>
      </c>
      <c r="L1122" s="99">
        <v>52924.424541950197</v>
      </c>
      <c r="M1122" s="99">
        <v>42571.550037860899</v>
      </c>
      <c r="N1122" s="99">
        <v>4288.9539836645099</v>
      </c>
      <c r="O1122" s="99">
        <v>0</v>
      </c>
      <c r="P1122" s="99">
        <v>0</v>
      </c>
      <c r="Q1122" s="99">
        <v>5025.7590780854198</v>
      </c>
      <c r="R1122" s="99">
        <v>0</v>
      </c>
      <c r="S1122" s="99">
        <v>0</v>
      </c>
      <c r="T1122" s="99">
        <v>3238.0224756300399</v>
      </c>
      <c r="U1122" s="99">
        <v>63311.125994682297</v>
      </c>
      <c r="V1122" s="99">
        <v>4159477.9928283701</v>
      </c>
      <c r="W1122" s="99">
        <v>0</v>
      </c>
      <c r="X1122" s="99">
        <v>884824.18154907203</v>
      </c>
      <c r="Y1122" s="99">
        <v>713327.71133422898</v>
      </c>
      <c r="Z1122" s="99">
        <v>376881.48675155599</v>
      </c>
      <c r="AA1122" s="99">
        <v>0</v>
      </c>
      <c r="AB1122" s="99">
        <v>0</v>
      </c>
      <c r="AC1122" s="99">
        <v>21360551.8759766</v>
      </c>
      <c r="AD1122" s="99">
        <v>0</v>
      </c>
      <c r="AE1122" s="99">
        <v>2087371.1445617699</v>
      </c>
      <c r="AF1122" s="99">
        <v>1769228.3177948</v>
      </c>
      <c r="AG1122" s="99">
        <v>671501.27723693801</v>
      </c>
      <c r="AH1122" s="99">
        <v>0</v>
      </c>
      <c r="AI1122" s="99">
        <v>0</v>
      </c>
      <c r="AJ1122" s="99">
        <v>550701.69647216797</v>
      </c>
      <c r="AK1122" s="99">
        <v>0</v>
      </c>
      <c r="AL1122" s="99">
        <v>0</v>
      </c>
      <c r="AM1122" s="99">
        <v>372361.45094299299</v>
      </c>
      <c r="AN1122" s="99">
        <v>21262095.1879883</v>
      </c>
      <c r="AO1122" s="99">
        <v>40174986.792968802</v>
      </c>
      <c r="AP1122" s="99">
        <v>0</v>
      </c>
      <c r="AQ1122" s="99">
        <v>7521597.5469970703</v>
      </c>
      <c r="AR1122" s="99">
        <v>6041082.7030029297</v>
      </c>
      <c r="AS1122" s="99">
        <v>3078398.1170043899</v>
      </c>
      <c r="AT1122" s="99">
        <v>0</v>
      </c>
      <c r="AU1122" s="99">
        <v>0</v>
      </c>
      <c r="AV1122" s="99">
        <v>65742792.416015603</v>
      </c>
      <c r="AW1122" s="99">
        <v>0</v>
      </c>
      <c r="AX1122" s="99">
        <v>20304484.005371101</v>
      </c>
      <c r="AY1122" s="99">
        <v>17283498.981933601</v>
      </c>
      <c r="AZ1122" s="99">
        <v>5704734.3320922898</v>
      </c>
      <c r="BA1122" s="99">
        <v>0</v>
      </c>
      <c r="BB1122" s="99">
        <v>0</v>
      </c>
      <c r="BC1122" s="99">
        <v>4849559.6474609403</v>
      </c>
      <c r="BD1122" s="99">
        <v>0</v>
      </c>
      <c r="BE1122" s="99">
        <v>0</v>
      </c>
      <c r="BF1122" s="99">
        <v>3041886.1026306199</v>
      </c>
      <c r="BG1122" s="99">
        <v>65543274.716308601</v>
      </c>
      <c r="BH1122" s="99">
        <v>6996486.2722778302</v>
      </c>
      <c r="BI1122" s="99">
        <v>0</v>
      </c>
      <c r="BJ1122" s="99">
        <v>2662301.7151794401</v>
      </c>
      <c r="BK1122" s="99">
        <v>2305467.7358093299</v>
      </c>
      <c r="BL1122" s="99">
        <v>0</v>
      </c>
      <c r="BM1122" s="99">
        <v>0</v>
      </c>
      <c r="BN1122" s="99">
        <v>0</v>
      </c>
      <c r="BO1122" s="99">
        <v>0</v>
      </c>
      <c r="BP1122" s="99">
        <v>0</v>
      </c>
      <c r="BQ1122" s="99">
        <v>0</v>
      </c>
      <c r="BR1122" s="99">
        <v>5399669.3564453097</v>
      </c>
      <c r="BS1122" s="99">
        <v>2062376.06251526</v>
      </c>
      <c r="BT1122" s="99">
        <v>0</v>
      </c>
      <c r="BU1122" s="99">
        <v>0</v>
      </c>
      <c r="BV1122" s="99">
        <v>2220909.1780395498</v>
      </c>
      <c r="BW1122" s="99">
        <v>0</v>
      </c>
      <c r="BX1122" s="99">
        <v>0</v>
      </c>
      <c r="BY1122" s="99">
        <v>0</v>
      </c>
      <c r="BZ1122" s="99">
        <v>0</v>
      </c>
      <c r="CA1122" s="99">
        <v>105668.210925102</v>
      </c>
      <c r="CB1122" s="99">
        <v>5039695.3339843797</v>
      </c>
      <c r="CC1122" s="99">
        <v>47706507.304199196</v>
      </c>
      <c r="CD1122" s="99">
        <v>9673581.0499267597</v>
      </c>
      <c r="CE1122" s="99">
        <v>3279.6413615942001</v>
      </c>
      <c r="CF1122" s="99">
        <v>376886.16571807902</v>
      </c>
      <c r="CG1122" s="99">
        <v>3080037.7827758798</v>
      </c>
      <c r="CH1122" s="99">
        <v>0</v>
      </c>
      <c r="CI1122" s="99">
        <v>108946.414498329</v>
      </c>
      <c r="CJ1122" s="99">
        <v>5410762.49755859</v>
      </c>
      <c r="CK1122" s="99">
        <v>50667761.036621101</v>
      </c>
      <c r="CL1122" s="99">
        <v>9661466.6268310491</v>
      </c>
      <c r="CM1122" s="166">
        <v>171493.18494796799</v>
      </c>
      <c r="CN1122" s="166">
        <v>26695705.974609401</v>
      </c>
      <c r="CO1122" s="166">
        <v>116271473.928711</v>
      </c>
      <c r="CP1122" s="99">
        <v>9661466.6268310491</v>
      </c>
      <c r="CQ1122" s="99">
        <v>0</v>
      </c>
      <c r="CR1122" s="99">
        <v>0</v>
      </c>
      <c r="CS1122" s="99">
        <v>0</v>
      </c>
      <c r="CT1122" s="99">
        <v>0</v>
      </c>
      <c r="CU1122" s="98">
        <v>12473.023936575</v>
      </c>
      <c r="CV1122" s="98">
        <v>65737.536517597997</v>
      </c>
      <c r="CW1122" s="98">
        <v>5416581.4997024583</v>
      </c>
      <c r="CX1122" s="98">
        <v>50786545.086975075</v>
      </c>
    </row>
    <row r="1123" spans="1:102" x14ac:dyDescent="0.2">
      <c r="A1123" s="98" t="s">
        <v>68</v>
      </c>
      <c r="B1123" s="100">
        <v>41061</v>
      </c>
      <c r="C1123" s="99">
        <v>91870.931094169602</v>
      </c>
      <c r="D1123" s="99">
        <v>0</v>
      </c>
      <c r="E1123" s="99">
        <v>11871.0123448372</v>
      </c>
      <c r="F1123" s="99">
        <v>10516.5733515024</v>
      </c>
      <c r="G1123" s="99">
        <v>3288.7515532970401</v>
      </c>
      <c r="H1123" s="99">
        <v>0</v>
      </c>
      <c r="I1123" s="99">
        <v>0</v>
      </c>
      <c r="J1123" s="99">
        <v>63217.703382492102</v>
      </c>
      <c r="K1123" s="99">
        <v>0</v>
      </c>
      <c r="L1123" s="99">
        <v>53022.204916953997</v>
      </c>
      <c r="M1123" s="99">
        <v>41944.738300323501</v>
      </c>
      <c r="N1123" s="99">
        <v>4180.7546775937099</v>
      </c>
      <c r="O1123" s="99">
        <v>0</v>
      </c>
      <c r="P1123" s="99">
        <v>0</v>
      </c>
      <c r="Q1123" s="99">
        <v>4957.7262322902698</v>
      </c>
      <c r="R1123" s="99">
        <v>0</v>
      </c>
      <c r="S1123" s="99">
        <v>0</v>
      </c>
      <c r="T1123" s="99">
        <v>3287.8031807541802</v>
      </c>
      <c r="U1123" s="99">
        <v>63378.1683225632</v>
      </c>
      <c r="V1123" s="99">
        <v>4098620.4938049298</v>
      </c>
      <c r="W1123" s="99">
        <v>0</v>
      </c>
      <c r="X1123" s="99">
        <v>860353.05313110398</v>
      </c>
      <c r="Y1123" s="99">
        <v>692738.65184020996</v>
      </c>
      <c r="Z1123" s="99">
        <v>367649.66413116502</v>
      </c>
      <c r="AA1123" s="99">
        <v>0</v>
      </c>
      <c r="AB1123" s="99">
        <v>0</v>
      </c>
      <c r="AC1123" s="99">
        <v>21225206.798339799</v>
      </c>
      <c r="AD1123" s="99">
        <v>0</v>
      </c>
      <c r="AE1123" s="99">
        <v>1988334.3974456801</v>
      </c>
      <c r="AF1123" s="99">
        <v>1755817.2751159701</v>
      </c>
      <c r="AG1123" s="99">
        <v>640404.13770294201</v>
      </c>
      <c r="AH1123" s="99">
        <v>0</v>
      </c>
      <c r="AI1123" s="99">
        <v>0</v>
      </c>
      <c r="AJ1123" s="99">
        <v>546104.61233520496</v>
      </c>
      <c r="AK1123" s="99">
        <v>0</v>
      </c>
      <c r="AL1123" s="99">
        <v>0</v>
      </c>
      <c r="AM1123" s="99">
        <v>365731.51058960002</v>
      </c>
      <c r="AN1123" s="99">
        <v>21333615.8676758</v>
      </c>
      <c r="AO1123" s="99">
        <v>39909441.427246101</v>
      </c>
      <c r="AP1123" s="99">
        <v>0</v>
      </c>
      <c r="AQ1123" s="99">
        <v>7400938.3780517597</v>
      </c>
      <c r="AR1123" s="99">
        <v>5957497.9244995099</v>
      </c>
      <c r="AS1123" s="99">
        <v>3014644.2203369099</v>
      </c>
      <c r="AT1123" s="99">
        <v>0</v>
      </c>
      <c r="AU1123" s="99">
        <v>0</v>
      </c>
      <c r="AV1123" s="99">
        <v>65817922.9853516</v>
      </c>
      <c r="AW1123" s="99">
        <v>0</v>
      </c>
      <c r="AX1123" s="99">
        <v>19448144.154052701</v>
      </c>
      <c r="AY1123" s="99">
        <v>17293731.550292999</v>
      </c>
      <c r="AZ1123" s="99">
        <v>5508556.3026123</v>
      </c>
      <c r="BA1123" s="99">
        <v>0</v>
      </c>
      <c r="BB1123" s="99">
        <v>0</v>
      </c>
      <c r="BC1123" s="99">
        <v>4720009.6202392597</v>
      </c>
      <c r="BD1123" s="99">
        <v>0</v>
      </c>
      <c r="BE1123" s="99">
        <v>0</v>
      </c>
      <c r="BF1123" s="99">
        <v>2996153.1936340299</v>
      </c>
      <c r="BG1123" s="99">
        <v>66165790.2734375</v>
      </c>
      <c r="BH1123" s="99">
        <v>6815052.7048950205</v>
      </c>
      <c r="BI1123" s="99">
        <v>0</v>
      </c>
      <c r="BJ1123" s="99">
        <v>2596702.6193542499</v>
      </c>
      <c r="BK1123" s="99">
        <v>2243573.4059753399</v>
      </c>
      <c r="BL1123" s="99">
        <v>0</v>
      </c>
      <c r="BM1123" s="99">
        <v>0</v>
      </c>
      <c r="BN1123" s="99">
        <v>0</v>
      </c>
      <c r="BO1123" s="99">
        <v>0</v>
      </c>
      <c r="BP1123" s="99">
        <v>0</v>
      </c>
      <c r="BQ1123" s="99">
        <v>0</v>
      </c>
      <c r="BR1123" s="99">
        <v>5283178.88989258</v>
      </c>
      <c r="BS1123" s="99">
        <v>1996620.43440247</v>
      </c>
      <c r="BT1123" s="99">
        <v>0</v>
      </c>
      <c r="BU1123" s="99">
        <v>0</v>
      </c>
      <c r="BV1123" s="99">
        <v>2173062.4276428199</v>
      </c>
      <c r="BW1123" s="99">
        <v>0</v>
      </c>
      <c r="BX1123" s="99">
        <v>0</v>
      </c>
      <c r="BY1123" s="99">
        <v>0</v>
      </c>
      <c r="BZ1123" s="99">
        <v>0</v>
      </c>
      <c r="CA1123" s="99">
        <v>103738.32480335201</v>
      </c>
      <c r="CB1123" s="99">
        <v>4956134.6207885696</v>
      </c>
      <c r="CC1123" s="99">
        <v>47263741.229003899</v>
      </c>
      <c r="CD1123" s="99">
        <v>9403539.3106689509</v>
      </c>
      <c r="CE1123" s="99">
        <v>3287.03352093697</v>
      </c>
      <c r="CF1123" s="99">
        <v>368325.41744613601</v>
      </c>
      <c r="CG1123" s="99">
        <v>3021814.1007690402</v>
      </c>
      <c r="CH1123" s="99">
        <v>0</v>
      </c>
      <c r="CI1123" s="99">
        <v>107022.856278419</v>
      </c>
      <c r="CJ1123" s="99">
        <v>5329080.5128784198</v>
      </c>
      <c r="CK1123" s="99">
        <v>50412063.542968802</v>
      </c>
      <c r="CL1123" s="99">
        <v>9402188.9146728497</v>
      </c>
      <c r="CM1123" s="166">
        <v>169817.98008537301</v>
      </c>
      <c r="CN1123" s="166">
        <v>26650354.1804199</v>
      </c>
      <c r="CO1123" s="166">
        <v>116516187.200195</v>
      </c>
      <c r="CP1123" s="99">
        <v>9402188.9146728497</v>
      </c>
      <c r="CQ1123" s="99">
        <v>0</v>
      </c>
      <c r="CR1123" s="99">
        <v>0</v>
      </c>
      <c r="CS1123" s="99">
        <v>0</v>
      </c>
      <c r="CT1123" s="99">
        <v>0</v>
      </c>
      <c r="CU1123" s="98">
        <v>12027.283705303</v>
      </c>
      <c r="CV1123" s="98">
        <v>65810.735229961996</v>
      </c>
      <c r="CW1123" s="98">
        <v>5324460.0382347051</v>
      </c>
      <c r="CX1123" s="98">
        <v>50285555.329772942</v>
      </c>
    </row>
    <row r="1124" spans="1:102" x14ac:dyDescent="0.2">
      <c r="A1124" s="98" t="s">
        <v>68</v>
      </c>
      <c r="B1124" s="100">
        <v>41153</v>
      </c>
      <c r="C1124" s="99">
        <v>92296.699460029602</v>
      </c>
      <c r="D1124" s="99">
        <v>0</v>
      </c>
      <c r="E1124" s="99">
        <v>11532.828262090699</v>
      </c>
      <c r="F1124" s="99">
        <v>10240.4129974842</v>
      </c>
      <c r="G1124" s="99">
        <v>3254.0054222643398</v>
      </c>
      <c r="H1124" s="99">
        <v>0</v>
      </c>
      <c r="I1124" s="99">
        <v>0</v>
      </c>
      <c r="J1124" s="99">
        <v>63156.6606678963</v>
      </c>
      <c r="K1124" s="99">
        <v>0</v>
      </c>
      <c r="L1124" s="99">
        <v>52884.907368660002</v>
      </c>
      <c r="M1124" s="99">
        <v>42337.608350753799</v>
      </c>
      <c r="N1124" s="99">
        <v>4117.3706601262102</v>
      </c>
      <c r="O1124" s="99">
        <v>0</v>
      </c>
      <c r="P1124" s="99">
        <v>0</v>
      </c>
      <c r="Q1124" s="99">
        <v>4976.5567548871004</v>
      </c>
      <c r="R1124" s="99">
        <v>0</v>
      </c>
      <c r="S1124" s="99">
        <v>0</v>
      </c>
      <c r="T1124" s="99">
        <v>3275.0119432807001</v>
      </c>
      <c r="U1124" s="99">
        <v>63313.330434799202</v>
      </c>
      <c r="V1124" s="99">
        <v>4024761.4192199698</v>
      </c>
      <c r="W1124" s="99">
        <v>0</v>
      </c>
      <c r="X1124" s="99">
        <v>839907.246276855</v>
      </c>
      <c r="Y1124" s="99">
        <v>682499.05301666295</v>
      </c>
      <c r="Z1124" s="99">
        <v>358793.075389862</v>
      </c>
      <c r="AA1124" s="99">
        <v>0</v>
      </c>
      <c r="AB1124" s="99">
        <v>0</v>
      </c>
      <c r="AC1124" s="99">
        <v>21259332.696777299</v>
      </c>
      <c r="AD1124" s="99">
        <v>0</v>
      </c>
      <c r="AE1124" s="99">
        <v>1959107.88739014</v>
      </c>
      <c r="AF1124" s="99">
        <v>1735971.0516967799</v>
      </c>
      <c r="AG1124" s="99">
        <v>622023.375473022</v>
      </c>
      <c r="AH1124" s="99">
        <v>0</v>
      </c>
      <c r="AI1124" s="99">
        <v>0</v>
      </c>
      <c r="AJ1124" s="99">
        <v>558266.13190460205</v>
      </c>
      <c r="AK1124" s="99">
        <v>0</v>
      </c>
      <c r="AL1124" s="99">
        <v>0</v>
      </c>
      <c r="AM1124" s="99">
        <v>359174.59811782802</v>
      </c>
      <c r="AN1124" s="99">
        <v>21241311.439453099</v>
      </c>
      <c r="AO1124" s="99">
        <v>39481172.080566399</v>
      </c>
      <c r="AP1124" s="99">
        <v>0</v>
      </c>
      <c r="AQ1124" s="99">
        <v>7257703.9036254901</v>
      </c>
      <c r="AR1124" s="99">
        <v>5889277.8029174795</v>
      </c>
      <c r="AS1124" s="99">
        <v>2989747.4727172898</v>
      </c>
      <c r="AT1124" s="99">
        <v>0</v>
      </c>
      <c r="AU1124" s="99">
        <v>0</v>
      </c>
      <c r="AV1124" s="99">
        <v>66625069.378906302</v>
      </c>
      <c r="AW1124" s="99">
        <v>0</v>
      </c>
      <c r="AX1124" s="99">
        <v>19339531.021972701</v>
      </c>
      <c r="AY1124" s="99">
        <v>17262877.381591801</v>
      </c>
      <c r="AZ1124" s="99">
        <v>5392237.9940795898</v>
      </c>
      <c r="BA1124" s="99">
        <v>0</v>
      </c>
      <c r="BB1124" s="99">
        <v>0</v>
      </c>
      <c r="BC1124" s="99">
        <v>4879374.72155762</v>
      </c>
      <c r="BD1124" s="99">
        <v>0</v>
      </c>
      <c r="BE1124" s="99">
        <v>0</v>
      </c>
      <c r="BF1124" s="99">
        <v>3000189.7087402302</v>
      </c>
      <c r="BG1124" s="99">
        <v>66449570.111816399</v>
      </c>
      <c r="BH1124" s="99">
        <v>7043543.7741088904</v>
      </c>
      <c r="BI1124" s="99">
        <v>0</v>
      </c>
      <c r="BJ1124" s="99">
        <v>2650130.3378295898</v>
      </c>
      <c r="BK1124" s="99">
        <v>2276131.6717224098</v>
      </c>
      <c r="BL1124" s="99">
        <v>0</v>
      </c>
      <c r="BM1124" s="99">
        <v>0</v>
      </c>
      <c r="BN1124" s="99">
        <v>0</v>
      </c>
      <c r="BO1124" s="99">
        <v>0</v>
      </c>
      <c r="BP1124" s="99">
        <v>0</v>
      </c>
      <c r="BQ1124" s="99">
        <v>0</v>
      </c>
      <c r="BR1124" s="99">
        <v>5377450.7542114304</v>
      </c>
      <c r="BS1124" s="99">
        <v>1965664.8323059101</v>
      </c>
      <c r="BT1124" s="99">
        <v>0</v>
      </c>
      <c r="BU1124" s="99">
        <v>0</v>
      </c>
      <c r="BV1124" s="99">
        <v>2262194.7969665499</v>
      </c>
      <c r="BW1124" s="99">
        <v>0</v>
      </c>
      <c r="BX1124" s="99">
        <v>0</v>
      </c>
      <c r="BY1124" s="99">
        <v>0</v>
      </c>
      <c r="BZ1124" s="99">
        <v>0</v>
      </c>
      <c r="CA1124" s="99">
        <v>103833.436213493</v>
      </c>
      <c r="CB1124" s="99">
        <v>4863304.1228027297</v>
      </c>
      <c r="CC1124" s="99">
        <v>46686940.745117202</v>
      </c>
      <c r="CD1124" s="99">
        <v>9700023.5651855506</v>
      </c>
      <c r="CE1124" s="99">
        <v>3258.0289051234699</v>
      </c>
      <c r="CF1124" s="99">
        <v>358898.56908035302</v>
      </c>
      <c r="CG1124" s="99">
        <v>2994213.9794006301</v>
      </c>
      <c r="CH1124" s="99">
        <v>0</v>
      </c>
      <c r="CI1124" s="99">
        <v>107091.88668918599</v>
      </c>
      <c r="CJ1124" s="99">
        <v>5216454.30224609</v>
      </c>
      <c r="CK1124" s="99">
        <v>49753102.799804702</v>
      </c>
      <c r="CL1124" s="99">
        <v>9715682.0899658203</v>
      </c>
      <c r="CM1124" s="166">
        <v>169653.17495727501</v>
      </c>
      <c r="CN1124" s="166">
        <v>26427826.482177701</v>
      </c>
      <c r="CO1124" s="166">
        <v>116307779.900391</v>
      </c>
      <c r="CP1124" s="99">
        <v>9715682.0899658203</v>
      </c>
      <c r="CQ1124" s="99">
        <v>0</v>
      </c>
      <c r="CR1124" s="99">
        <v>0</v>
      </c>
      <c r="CS1124" s="99">
        <v>0</v>
      </c>
      <c r="CT1124" s="99">
        <v>0</v>
      </c>
      <c r="CU1124" s="98">
        <v>11670.512613731</v>
      </c>
      <c r="CV1124" s="98">
        <v>65710.273881368004</v>
      </c>
      <c r="CW1124" s="98">
        <v>5222202.6918830825</v>
      </c>
      <c r="CX1124" s="98">
        <v>49681154.72451783</v>
      </c>
    </row>
    <row r="1125" spans="1:102" x14ac:dyDescent="0.2">
      <c r="A1125" s="98" t="s">
        <v>68</v>
      </c>
      <c r="B1125" s="100">
        <v>41244</v>
      </c>
      <c r="C1125" s="99">
        <v>91551.249888420105</v>
      </c>
      <c r="D1125" s="99">
        <v>0</v>
      </c>
      <c r="E1125" s="99">
        <v>11310.6114287376</v>
      </c>
      <c r="F1125" s="99">
        <v>10052.6165554523</v>
      </c>
      <c r="G1125" s="99">
        <v>3223.26462769508</v>
      </c>
      <c r="H1125" s="99">
        <v>0</v>
      </c>
      <c r="I1125" s="99">
        <v>0</v>
      </c>
      <c r="J1125" s="99">
        <v>63115.0372862816</v>
      </c>
      <c r="K1125" s="99">
        <v>0</v>
      </c>
      <c r="L1125" s="99">
        <v>51894.3751583099</v>
      </c>
      <c r="M1125" s="99">
        <v>42007.437354564703</v>
      </c>
      <c r="N1125" s="99">
        <v>3942.5200593173499</v>
      </c>
      <c r="O1125" s="99">
        <v>0</v>
      </c>
      <c r="P1125" s="99">
        <v>0</v>
      </c>
      <c r="Q1125" s="99">
        <v>4958.2932771444302</v>
      </c>
      <c r="R1125" s="99">
        <v>0</v>
      </c>
      <c r="S1125" s="99">
        <v>0</v>
      </c>
      <c r="T1125" s="99">
        <v>3189.7315685450999</v>
      </c>
      <c r="U1125" s="99">
        <v>63235.5983734131</v>
      </c>
      <c r="V1125" s="99">
        <v>3984116.3808288602</v>
      </c>
      <c r="W1125" s="99">
        <v>0</v>
      </c>
      <c r="X1125" s="99">
        <v>825898.89981841994</v>
      </c>
      <c r="Y1125" s="99">
        <v>673151.33003997803</v>
      </c>
      <c r="Z1125" s="99">
        <v>363765.45594406099</v>
      </c>
      <c r="AA1125" s="99">
        <v>0</v>
      </c>
      <c r="AB1125" s="99">
        <v>0</v>
      </c>
      <c r="AC1125" s="99">
        <v>21226478.487304699</v>
      </c>
      <c r="AD1125" s="99">
        <v>0</v>
      </c>
      <c r="AE1125" s="99">
        <v>1930795.21520996</v>
      </c>
      <c r="AF1125" s="99">
        <v>1718934.5784454299</v>
      </c>
      <c r="AG1125" s="99">
        <v>600565.56621551502</v>
      </c>
      <c r="AH1125" s="99">
        <v>0</v>
      </c>
      <c r="AI1125" s="99">
        <v>0</v>
      </c>
      <c r="AJ1125" s="99">
        <v>559244.40084075904</v>
      </c>
      <c r="AK1125" s="99">
        <v>0</v>
      </c>
      <c r="AL1125" s="99">
        <v>0</v>
      </c>
      <c r="AM1125" s="99">
        <v>358059.44261169399</v>
      </c>
      <c r="AN1125" s="99">
        <v>21257717.639404301</v>
      </c>
      <c r="AO1125" s="99">
        <v>39360996.916503899</v>
      </c>
      <c r="AP1125" s="99">
        <v>0</v>
      </c>
      <c r="AQ1125" s="99">
        <v>7199898.7833252</v>
      </c>
      <c r="AR1125" s="99">
        <v>5848341.8836669903</v>
      </c>
      <c r="AS1125" s="99">
        <v>3027521.48364258</v>
      </c>
      <c r="AT1125" s="99">
        <v>0</v>
      </c>
      <c r="AU1125" s="99">
        <v>0</v>
      </c>
      <c r="AV1125" s="99">
        <v>66618938.681640603</v>
      </c>
      <c r="AW1125" s="99">
        <v>0</v>
      </c>
      <c r="AX1125" s="99">
        <v>19217796.745605499</v>
      </c>
      <c r="AY1125" s="99">
        <v>17190859.728515599</v>
      </c>
      <c r="AZ1125" s="99">
        <v>5222192.3474121103</v>
      </c>
      <c r="BA1125" s="99">
        <v>0</v>
      </c>
      <c r="BB1125" s="99">
        <v>0</v>
      </c>
      <c r="BC1125" s="99">
        <v>4915312.14306641</v>
      </c>
      <c r="BD1125" s="99">
        <v>0</v>
      </c>
      <c r="BE1125" s="99">
        <v>0</v>
      </c>
      <c r="BF1125" s="99">
        <v>2973414.5837402302</v>
      </c>
      <c r="BG1125" s="99">
        <v>66692298.535156302</v>
      </c>
      <c r="BH1125" s="99">
        <v>6947708.15625</v>
      </c>
      <c r="BI1125" s="99">
        <v>0</v>
      </c>
      <c r="BJ1125" s="99">
        <v>2608665.1205749498</v>
      </c>
      <c r="BK1125" s="99">
        <v>2245311.8204650902</v>
      </c>
      <c r="BL1125" s="99">
        <v>0</v>
      </c>
      <c r="BM1125" s="99">
        <v>0</v>
      </c>
      <c r="BN1125" s="99">
        <v>0</v>
      </c>
      <c r="BO1125" s="99">
        <v>0</v>
      </c>
      <c r="BP1125" s="99">
        <v>0</v>
      </c>
      <c r="BQ1125" s="99">
        <v>0</v>
      </c>
      <c r="BR1125" s="99">
        <v>5385575.6074829102</v>
      </c>
      <c r="BS1125" s="99">
        <v>1899504.4764404299</v>
      </c>
      <c r="BT1125" s="99">
        <v>0</v>
      </c>
      <c r="BU1125" s="99">
        <v>0</v>
      </c>
      <c r="BV1125" s="99">
        <v>2284500.1784057599</v>
      </c>
      <c r="BW1125" s="99">
        <v>0</v>
      </c>
      <c r="BX1125" s="99">
        <v>0</v>
      </c>
      <c r="BY1125" s="99">
        <v>0</v>
      </c>
      <c r="BZ1125" s="99">
        <v>0</v>
      </c>
      <c r="CA1125" s="99">
        <v>102881.991067886</v>
      </c>
      <c r="CB1125" s="99">
        <v>4815630.3704834003</v>
      </c>
      <c r="CC1125" s="99">
        <v>46613396.421386696</v>
      </c>
      <c r="CD1125" s="99">
        <v>9544266.9066162091</v>
      </c>
      <c r="CE1125" s="99">
        <v>3222.1292942464402</v>
      </c>
      <c r="CF1125" s="99">
        <v>363090.61254119902</v>
      </c>
      <c r="CG1125" s="99">
        <v>3015581.2429809598</v>
      </c>
      <c r="CH1125" s="99">
        <v>0</v>
      </c>
      <c r="CI1125" s="99">
        <v>106105.771012306</v>
      </c>
      <c r="CJ1125" s="99">
        <v>5179182.7921752902</v>
      </c>
      <c r="CK1125" s="99">
        <v>49640577.911132798</v>
      </c>
      <c r="CL1125" s="99">
        <v>9555607.29614258</v>
      </c>
      <c r="CM1125" s="166">
        <v>168597.34418869001</v>
      </c>
      <c r="CN1125" s="166">
        <v>26400098.607421901</v>
      </c>
      <c r="CO1125" s="166">
        <v>116202704.89160199</v>
      </c>
      <c r="CP1125" s="99">
        <v>9555607.29614258</v>
      </c>
      <c r="CQ1125" s="99">
        <v>0</v>
      </c>
      <c r="CR1125" s="99">
        <v>0</v>
      </c>
      <c r="CS1125" s="99">
        <v>0</v>
      </c>
      <c r="CT1125" s="99">
        <v>0</v>
      </c>
      <c r="CU1125" s="98">
        <v>11439.802793463001</v>
      </c>
      <c r="CV1125" s="98">
        <v>65661.684348291004</v>
      </c>
      <c r="CW1125" s="98">
        <v>5178720.983024599</v>
      </c>
      <c r="CX1125" s="98">
        <v>49628977.664367653</v>
      </c>
    </row>
    <row r="1126" spans="1:102" x14ac:dyDescent="0.2">
      <c r="A1126" s="98" t="s">
        <v>68</v>
      </c>
      <c r="B1126" s="100">
        <v>41334</v>
      </c>
      <c r="C1126" s="99">
        <v>89994.967239379897</v>
      </c>
      <c r="D1126" s="99">
        <v>0</v>
      </c>
      <c r="E1126" s="99">
        <v>11016.0688579082</v>
      </c>
      <c r="F1126" s="99">
        <v>9745.3953918218594</v>
      </c>
      <c r="G1126" s="99">
        <v>3182.9160754084601</v>
      </c>
      <c r="H1126" s="99">
        <v>0</v>
      </c>
      <c r="I1126" s="99">
        <v>0</v>
      </c>
      <c r="J1126" s="99">
        <v>63123.018730163603</v>
      </c>
      <c r="K1126" s="99">
        <v>0</v>
      </c>
      <c r="L1126" s="99">
        <v>2291.7935974299899</v>
      </c>
      <c r="M1126" s="99">
        <v>41479.063640117602</v>
      </c>
      <c r="N1126" s="99">
        <v>3888.3242862820598</v>
      </c>
      <c r="O1126" s="99">
        <v>0</v>
      </c>
      <c r="P1126" s="99">
        <v>47997.506887912801</v>
      </c>
      <c r="Q1126" s="99">
        <v>4905.04514122009</v>
      </c>
      <c r="R1126" s="99">
        <v>0</v>
      </c>
      <c r="S1126" s="99">
        <v>3144.9966745674601</v>
      </c>
      <c r="T1126" s="99">
        <v>0</v>
      </c>
      <c r="U1126" s="99">
        <v>63218.891298294096</v>
      </c>
      <c r="V1126" s="99">
        <v>3916636.1731262198</v>
      </c>
      <c r="W1126" s="99">
        <v>0</v>
      </c>
      <c r="X1126" s="99">
        <v>806080.034088135</v>
      </c>
      <c r="Y1126" s="99">
        <v>657518.57767486596</v>
      </c>
      <c r="Z1126" s="99">
        <v>349481.55153656</v>
      </c>
      <c r="AA1126" s="99">
        <v>0</v>
      </c>
      <c r="AB1126" s="99">
        <v>0</v>
      </c>
      <c r="AC1126" s="99">
        <v>21167224.825683601</v>
      </c>
      <c r="AD1126" s="99">
        <v>0</v>
      </c>
      <c r="AE1126" s="99">
        <v>45264.793637275703</v>
      </c>
      <c r="AF1126" s="99">
        <v>1717099.1676177999</v>
      </c>
      <c r="AG1126" s="99">
        <v>592842.52061462402</v>
      </c>
      <c r="AH1126" s="99">
        <v>0</v>
      </c>
      <c r="AI1126" s="99">
        <v>1787035.7184905999</v>
      </c>
      <c r="AJ1126" s="99">
        <v>548416.77742767299</v>
      </c>
      <c r="AK1126" s="99">
        <v>0</v>
      </c>
      <c r="AL1126" s="99">
        <v>346039.98863220197</v>
      </c>
      <c r="AM1126" s="99">
        <v>0</v>
      </c>
      <c r="AN1126" s="99">
        <v>21264385.247314502</v>
      </c>
      <c r="AO1126" s="99">
        <v>38659865.832031302</v>
      </c>
      <c r="AP1126" s="99">
        <v>0</v>
      </c>
      <c r="AQ1126" s="99">
        <v>7020434.7697143601</v>
      </c>
      <c r="AR1126" s="99">
        <v>5698212.7969970703</v>
      </c>
      <c r="AS1126" s="99">
        <v>2913655.83947754</v>
      </c>
      <c r="AT1126" s="99">
        <v>0</v>
      </c>
      <c r="AU1126" s="99">
        <v>0</v>
      </c>
      <c r="AV1126" s="99">
        <v>66789992.811035201</v>
      </c>
      <c r="AW1126" s="99">
        <v>0</v>
      </c>
      <c r="AX1126" s="99">
        <v>539318.21302032506</v>
      </c>
      <c r="AY1126" s="99">
        <v>17224205.448730499</v>
      </c>
      <c r="AZ1126" s="99">
        <v>5158771.3648681603</v>
      </c>
      <c r="BA1126" s="99">
        <v>0</v>
      </c>
      <c r="BB1126" s="99">
        <v>17529856.2817383</v>
      </c>
      <c r="BC1126" s="99">
        <v>4805560.5916137705</v>
      </c>
      <c r="BD1126" s="99">
        <v>0</v>
      </c>
      <c r="BE1126" s="99">
        <v>2882234.3684387198</v>
      </c>
      <c r="BF1126" s="99">
        <v>0</v>
      </c>
      <c r="BG1126" s="99">
        <v>67093659.327636696</v>
      </c>
      <c r="BH1126" s="99">
        <v>8341698.4606933603</v>
      </c>
      <c r="BI1126" s="99">
        <v>0</v>
      </c>
      <c r="BJ1126" s="99">
        <v>2633108.51870728</v>
      </c>
      <c r="BK1126" s="99">
        <v>2246320.2493591299</v>
      </c>
      <c r="BL1126" s="99">
        <v>0</v>
      </c>
      <c r="BM1126" s="99">
        <v>0</v>
      </c>
      <c r="BN1126" s="99">
        <v>0</v>
      </c>
      <c r="BO1126" s="99">
        <v>0</v>
      </c>
      <c r="BP1126" s="99">
        <v>0</v>
      </c>
      <c r="BQ1126" s="99">
        <v>0</v>
      </c>
      <c r="BR1126" s="99">
        <v>5559598.1446533203</v>
      </c>
      <c r="BS1126" s="99">
        <v>1916949.72929382</v>
      </c>
      <c r="BT1126" s="99">
        <v>0</v>
      </c>
      <c r="BU1126" s="99">
        <v>1263216.4799957301</v>
      </c>
      <c r="BV1126" s="99">
        <v>2303705.4223327599</v>
      </c>
      <c r="BW1126" s="99">
        <v>0</v>
      </c>
      <c r="BX1126" s="99">
        <v>244391.17976760899</v>
      </c>
      <c r="BY1126" s="99">
        <v>0</v>
      </c>
      <c r="BZ1126" s="99">
        <v>0</v>
      </c>
      <c r="CA1126" s="99">
        <v>100998.009095192</v>
      </c>
      <c r="CB1126" s="99">
        <v>4723332.4610595703</v>
      </c>
      <c r="CC1126" s="99">
        <v>45651127.156738304</v>
      </c>
      <c r="CD1126" s="99">
        <v>10992801.5113525</v>
      </c>
      <c r="CE1126" s="99">
        <v>3181.8700679540598</v>
      </c>
      <c r="CF1126" s="99">
        <v>352323.38094711298</v>
      </c>
      <c r="CG1126" s="99">
        <v>2942811.7313842801</v>
      </c>
      <c r="CH1126" s="99">
        <v>0</v>
      </c>
      <c r="CI1126" s="99">
        <v>104177.945018768</v>
      </c>
      <c r="CJ1126" s="99">
        <v>5078740.7732543899</v>
      </c>
      <c r="CK1126" s="99">
        <v>48665881.147949196</v>
      </c>
      <c r="CL1126" s="99">
        <v>11221688.145507799</v>
      </c>
      <c r="CM1126" s="166">
        <v>166810.82991218599</v>
      </c>
      <c r="CN1126" s="166">
        <v>26331228.293945301</v>
      </c>
      <c r="CO1126" s="166">
        <v>115648108.88964801</v>
      </c>
      <c r="CP1126" s="99">
        <v>11221688.145507799</v>
      </c>
      <c r="CQ1126" s="99">
        <v>0</v>
      </c>
      <c r="CR1126" s="99">
        <v>0</v>
      </c>
      <c r="CS1126" s="99">
        <v>0</v>
      </c>
      <c r="CT1126" s="99">
        <v>0</v>
      </c>
      <c r="CU1126" s="98">
        <v>11132.709193257</v>
      </c>
      <c r="CV1126" s="98">
        <v>65657.599899292007</v>
      </c>
      <c r="CW1126" s="98">
        <v>5075655.8420066833</v>
      </c>
      <c r="CX1126" s="98">
        <v>48593938.888122581</v>
      </c>
    </row>
    <row r="1127" spans="1:102" x14ac:dyDescent="0.2">
      <c r="A1127" s="98" t="s">
        <v>68</v>
      </c>
      <c r="B1127" s="100">
        <v>41426</v>
      </c>
      <c r="C1127" s="99">
        <v>89962.259800910993</v>
      </c>
      <c r="D1127" s="99">
        <v>0</v>
      </c>
      <c r="E1127" s="99">
        <v>10652.890389919299</v>
      </c>
      <c r="F1127" s="99">
        <v>9460.4726644754392</v>
      </c>
      <c r="G1127" s="99">
        <v>3217.62709903717</v>
      </c>
      <c r="H1127" s="99">
        <v>0</v>
      </c>
      <c r="I1127" s="99">
        <v>0</v>
      </c>
      <c r="J1127" s="99">
        <v>62851.9038486481</v>
      </c>
      <c r="K1127" s="99">
        <v>0</v>
      </c>
      <c r="L1127" s="99">
        <v>1837.20251151919</v>
      </c>
      <c r="M1127" s="99">
        <v>41743.783097267202</v>
      </c>
      <c r="N1127" s="99">
        <v>3848.0483852624898</v>
      </c>
      <c r="O1127" s="99">
        <v>0</v>
      </c>
      <c r="P1127" s="99">
        <v>48576.219190597498</v>
      </c>
      <c r="Q1127" s="99">
        <v>4860.68185555935</v>
      </c>
      <c r="R1127" s="99">
        <v>0</v>
      </c>
      <c r="S1127" s="99">
        <v>3214.8771510720298</v>
      </c>
      <c r="T1127" s="99">
        <v>0</v>
      </c>
      <c r="U1127" s="99">
        <v>62981.238182544701</v>
      </c>
      <c r="V1127" s="99">
        <v>3872439.05645752</v>
      </c>
      <c r="W1127" s="99">
        <v>0</v>
      </c>
      <c r="X1127" s="99">
        <v>779389.52334594703</v>
      </c>
      <c r="Y1127" s="99">
        <v>636806.80907440197</v>
      </c>
      <c r="Z1127" s="99">
        <v>352529.84484863299</v>
      </c>
      <c r="AA1127" s="99">
        <v>0</v>
      </c>
      <c r="AB1127" s="99">
        <v>0</v>
      </c>
      <c r="AC1127" s="99">
        <v>21067735.748291001</v>
      </c>
      <c r="AD1127" s="99">
        <v>0</v>
      </c>
      <c r="AE1127" s="99">
        <v>31806.8341610432</v>
      </c>
      <c r="AF1127" s="99">
        <v>1704678.2245941199</v>
      </c>
      <c r="AG1127" s="99">
        <v>588619.14916992199</v>
      </c>
      <c r="AH1127" s="99">
        <v>0</v>
      </c>
      <c r="AI1127" s="99">
        <v>1792474.7702941899</v>
      </c>
      <c r="AJ1127" s="99">
        <v>535396.33763885498</v>
      </c>
      <c r="AK1127" s="99">
        <v>0</v>
      </c>
      <c r="AL1127" s="99">
        <v>350413.15363693202</v>
      </c>
      <c r="AM1127" s="99">
        <v>0</v>
      </c>
      <c r="AN1127" s="99">
        <v>21145148.728271499</v>
      </c>
      <c r="AO1127" s="99">
        <v>38361510.0009766</v>
      </c>
      <c r="AP1127" s="99">
        <v>0</v>
      </c>
      <c r="AQ1127" s="99">
        <v>6808906.7632446298</v>
      </c>
      <c r="AR1127" s="99">
        <v>5511629.6519165002</v>
      </c>
      <c r="AS1127" s="99">
        <v>2945656.51916504</v>
      </c>
      <c r="AT1127" s="99">
        <v>0</v>
      </c>
      <c r="AU1127" s="99">
        <v>0</v>
      </c>
      <c r="AV1127" s="99">
        <v>66484206.661132798</v>
      </c>
      <c r="AW1127" s="99">
        <v>0</v>
      </c>
      <c r="AX1127" s="99">
        <v>416206.70698165899</v>
      </c>
      <c r="AY1127" s="99">
        <v>17183162.979736298</v>
      </c>
      <c r="AZ1127" s="99">
        <v>5155528.2911987295</v>
      </c>
      <c r="BA1127" s="99">
        <v>0</v>
      </c>
      <c r="BB1127" s="99">
        <v>17661830.333252002</v>
      </c>
      <c r="BC1127" s="99">
        <v>4749643.65124512</v>
      </c>
      <c r="BD1127" s="99">
        <v>0</v>
      </c>
      <c r="BE1127" s="99">
        <v>2930753.1626892099</v>
      </c>
      <c r="BF1127" s="99">
        <v>0</v>
      </c>
      <c r="BG1127" s="99">
        <v>66716771.335449196</v>
      </c>
      <c r="BH1127" s="99">
        <v>8483973.7012939509</v>
      </c>
      <c r="BI1127" s="99">
        <v>0</v>
      </c>
      <c r="BJ1127" s="99">
        <v>2593491.0438842801</v>
      </c>
      <c r="BK1127" s="99">
        <v>2208316.6607971201</v>
      </c>
      <c r="BL1127" s="99">
        <v>0</v>
      </c>
      <c r="BM1127" s="99">
        <v>0</v>
      </c>
      <c r="BN1127" s="99">
        <v>0</v>
      </c>
      <c r="BO1127" s="99">
        <v>0</v>
      </c>
      <c r="BP1127" s="99">
        <v>0</v>
      </c>
      <c r="BQ1127" s="99">
        <v>0</v>
      </c>
      <c r="BR1127" s="99">
        <v>5618920.80078125</v>
      </c>
      <c r="BS1127" s="99">
        <v>1916515.78559875</v>
      </c>
      <c r="BT1127" s="99">
        <v>0</v>
      </c>
      <c r="BU1127" s="99">
        <v>1296358.11997986</v>
      </c>
      <c r="BV1127" s="99">
        <v>2296369.67614746</v>
      </c>
      <c r="BW1127" s="99">
        <v>0</v>
      </c>
      <c r="BX1127" s="99">
        <v>246111.46977424601</v>
      </c>
      <c r="BY1127" s="99">
        <v>0</v>
      </c>
      <c r="BZ1127" s="99">
        <v>0</v>
      </c>
      <c r="CA1127" s="99">
        <v>100622.8411026</v>
      </c>
      <c r="CB1127" s="99">
        <v>4652620.3867797898</v>
      </c>
      <c r="CC1127" s="99">
        <v>45161136.6318359</v>
      </c>
      <c r="CD1127" s="99">
        <v>11076666.1636963</v>
      </c>
      <c r="CE1127" s="99">
        <v>3216.91095548868</v>
      </c>
      <c r="CF1127" s="99">
        <v>350310.27164840698</v>
      </c>
      <c r="CG1127" s="99">
        <v>2924989.72265625</v>
      </c>
      <c r="CH1127" s="99">
        <v>0</v>
      </c>
      <c r="CI1127" s="99">
        <v>103840.120554924</v>
      </c>
      <c r="CJ1127" s="99">
        <v>5007430.9476928702</v>
      </c>
      <c r="CK1127" s="99">
        <v>48263532.919921897</v>
      </c>
      <c r="CL1127" s="99">
        <v>11311899.1450195</v>
      </c>
      <c r="CM1127" s="166">
        <v>166217.18182945301</v>
      </c>
      <c r="CN1127" s="166">
        <v>26117403.6323242</v>
      </c>
      <c r="CO1127" s="166">
        <v>114830568.37597699</v>
      </c>
      <c r="CP1127" s="99">
        <v>11311899.1450195</v>
      </c>
      <c r="CQ1127" s="99">
        <v>0</v>
      </c>
      <c r="CR1127" s="99">
        <v>0</v>
      </c>
      <c r="CS1127" s="99">
        <v>0</v>
      </c>
      <c r="CT1127" s="99">
        <v>0</v>
      </c>
      <c r="CU1127" s="98">
        <v>10770.57134988</v>
      </c>
      <c r="CV1127" s="98">
        <v>65405.196083460003</v>
      </c>
      <c r="CW1127" s="98">
        <v>5002930.6584281968</v>
      </c>
      <c r="CX1127" s="98">
        <v>48086126.35449215</v>
      </c>
    </row>
    <row r="1128" spans="1:102" x14ac:dyDescent="0.2">
      <c r="A1128" s="98" t="s">
        <v>68</v>
      </c>
      <c r="B1128" s="100">
        <v>41518</v>
      </c>
      <c r="C1128" s="99">
        <v>89729.851705551104</v>
      </c>
      <c r="D1128" s="99">
        <v>0</v>
      </c>
      <c r="E1128" s="99">
        <v>10377.8605777025</v>
      </c>
      <c r="F1128" s="99">
        <v>9209.8099768161792</v>
      </c>
      <c r="G1128" s="99">
        <v>3161.95879232883</v>
      </c>
      <c r="H1128" s="99">
        <v>0</v>
      </c>
      <c r="I1128" s="99">
        <v>0</v>
      </c>
      <c r="J1128" s="99">
        <v>62525.332582473799</v>
      </c>
      <c r="K1128" s="99">
        <v>0</v>
      </c>
      <c r="L1128" s="99">
        <v>238.310669541359</v>
      </c>
      <c r="M1128" s="99">
        <v>41796.821630954699</v>
      </c>
      <c r="N1128" s="99">
        <v>3777.0367555022199</v>
      </c>
      <c r="O1128" s="99">
        <v>0</v>
      </c>
      <c r="P1128" s="99">
        <v>49674.304865837097</v>
      </c>
      <c r="Q1128" s="99">
        <v>4782.9753062725104</v>
      </c>
      <c r="R1128" s="99">
        <v>0</v>
      </c>
      <c r="S1128" s="99">
        <v>3163.7303497195198</v>
      </c>
      <c r="T1128" s="99">
        <v>0</v>
      </c>
      <c r="U1128" s="99">
        <v>62602.900615215302</v>
      </c>
      <c r="V1128" s="99">
        <v>3845368.41339111</v>
      </c>
      <c r="W1128" s="99">
        <v>0</v>
      </c>
      <c r="X1128" s="99">
        <v>762800.645835876</v>
      </c>
      <c r="Y1128" s="99">
        <v>626615.75120544399</v>
      </c>
      <c r="Z1128" s="99">
        <v>349905.62378311198</v>
      </c>
      <c r="AA1128" s="99">
        <v>0</v>
      </c>
      <c r="AB1128" s="99">
        <v>0</v>
      </c>
      <c r="AC1128" s="99">
        <v>21128954.136230499</v>
      </c>
      <c r="AD1128" s="99">
        <v>0</v>
      </c>
      <c r="AE1128" s="99">
        <v>18558.4318313599</v>
      </c>
      <c r="AF1128" s="99">
        <v>1701797.5910491899</v>
      </c>
      <c r="AG1128" s="99">
        <v>583354.52207946801</v>
      </c>
      <c r="AH1128" s="99">
        <v>0</v>
      </c>
      <c r="AI1128" s="99">
        <v>1787848.0000457801</v>
      </c>
      <c r="AJ1128" s="99">
        <v>518650.97873687698</v>
      </c>
      <c r="AK1128" s="99">
        <v>0</v>
      </c>
      <c r="AL1128" s="99">
        <v>348867.13930892898</v>
      </c>
      <c r="AM1128" s="99">
        <v>0</v>
      </c>
      <c r="AN1128" s="99">
        <v>21029340.563964799</v>
      </c>
      <c r="AO1128" s="99">
        <v>38202648.182128899</v>
      </c>
      <c r="AP1128" s="99">
        <v>0</v>
      </c>
      <c r="AQ1128" s="99">
        <v>6565052.0494995099</v>
      </c>
      <c r="AR1128" s="99">
        <v>5368485.1168823196</v>
      </c>
      <c r="AS1128" s="99">
        <v>2917017.8348693801</v>
      </c>
      <c r="AT1128" s="99">
        <v>0</v>
      </c>
      <c r="AU1128" s="99">
        <v>0</v>
      </c>
      <c r="AV1128" s="99">
        <v>66661976.525878899</v>
      </c>
      <c r="AW1128" s="99">
        <v>0</v>
      </c>
      <c r="AX1128" s="99">
        <v>195066.352203369</v>
      </c>
      <c r="AY1128" s="99">
        <v>17222514.7263184</v>
      </c>
      <c r="AZ1128" s="99">
        <v>5075469.6333007803</v>
      </c>
      <c r="BA1128" s="99">
        <v>0</v>
      </c>
      <c r="BB1128" s="99">
        <v>17701820.939941399</v>
      </c>
      <c r="BC1128" s="99">
        <v>4632247.3825683603</v>
      </c>
      <c r="BD1128" s="99">
        <v>0</v>
      </c>
      <c r="BE1128" s="99">
        <v>2916029.2051086398</v>
      </c>
      <c r="BF1128" s="99">
        <v>0</v>
      </c>
      <c r="BG1128" s="99">
        <v>66378893.192382798</v>
      </c>
      <c r="BH1128" s="99">
        <v>8474084.9185790997</v>
      </c>
      <c r="BI1128" s="99">
        <v>0</v>
      </c>
      <c r="BJ1128" s="99">
        <v>2555881.48931885</v>
      </c>
      <c r="BK1128" s="99">
        <v>2175783.98355103</v>
      </c>
      <c r="BL1128" s="99">
        <v>0</v>
      </c>
      <c r="BM1128" s="99">
        <v>0</v>
      </c>
      <c r="BN1128" s="99">
        <v>0</v>
      </c>
      <c r="BO1128" s="99">
        <v>0</v>
      </c>
      <c r="BP1128" s="99">
        <v>0</v>
      </c>
      <c r="BQ1128" s="99">
        <v>0</v>
      </c>
      <c r="BR1128" s="99">
        <v>5668494.0390014602</v>
      </c>
      <c r="BS1128" s="99">
        <v>1890085.0522918699</v>
      </c>
      <c r="BT1128" s="99">
        <v>0</v>
      </c>
      <c r="BU1128" s="99">
        <v>1063262.2299957301</v>
      </c>
      <c r="BV1128" s="99">
        <v>2259453.1013183598</v>
      </c>
      <c r="BW1128" s="99">
        <v>0</v>
      </c>
      <c r="BX1128" s="99">
        <v>199051.059818268</v>
      </c>
      <c r="BY1128" s="99">
        <v>0</v>
      </c>
      <c r="BZ1128" s="99">
        <v>0</v>
      </c>
      <c r="CA1128" s="99">
        <v>100100.30604171799</v>
      </c>
      <c r="CB1128" s="99">
        <v>4610514.7193603497</v>
      </c>
      <c r="CC1128" s="99">
        <v>44776677.240722701</v>
      </c>
      <c r="CD1128" s="99">
        <v>11024721.7337646</v>
      </c>
      <c r="CE1128" s="99">
        <v>3163.9705655574799</v>
      </c>
      <c r="CF1128" s="99">
        <v>349838.28707504302</v>
      </c>
      <c r="CG1128" s="99">
        <v>2919296.2478027302</v>
      </c>
      <c r="CH1128" s="99">
        <v>0</v>
      </c>
      <c r="CI1128" s="99">
        <v>103262.691122055</v>
      </c>
      <c r="CJ1128" s="99">
        <v>4953312.17541504</v>
      </c>
      <c r="CK1128" s="99">
        <v>47676550.703125</v>
      </c>
      <c r="CL1128" s="99">
        <v>11252246.586792</v>
      </c>
      <c r="CM1128" s="166">
        <v>165199.49628257801</v>
      </c>
      <c r="CN1128" s="166">
        <v>25973919.3586426</v>
      </c>
      <c r="CO1128" s="166">
        <v>114174603.496094</v>
      </c>
      <c r="CP1128" s="99">
        <v>11252246.586792</v>
      </c>
      <c r="CQ1128" s="99">
        <v>0</v>
      </c>
      <c r="CR1128" s="99">
        <v>0</v>
      </c>
      <c r="CS1128" s="99">
        <v>0</v>
      </c>
      <c r="CT1128" s="99">
        <v>0</v>
      </c>
      <c r="CU1128" s="98">
        <v>10438.153190771</v>
      </c>
      <c r="CV1128" s="98">
        <v>65092.017163397999</v>
      </c>
      <c r="CW1128" s="98">
        <v>4960353.0064353924</v>
      </c>
      <c r="CX1128" s="98">
        <v>47695973.488525428</v>
      </c>
    </row>
    <row r="1129" spans="1:102" x14ac:dyDescent="0.2">
      <c r="A1129" s="98" t="s">
        <v>68</v>
      </c>
      <c r="B1129" s="100">
        <v>41609</v>
      </c>
      <c r="C1129" s="99">
        <v>89554.1180505753</v>
      </c>
      <c r="D1129" s="99">
        <v>0</v>
      </c>
      <c r="E1129" s="99">
        <v>9985.1200288534201</v>
      </c>
      <c r="F1129" s="99">
        <v>8865.1425299644507</v>
      </c>
      <c r="G1129" s="99">
        <v>3160.2063817083799</v>
      </c>
      <c r="H1129" s="99">
        <v>0</v>
      </c>
      <c r="I1129" s="99">
        <v>0</v>
      </c>
      <c r="J1129" s="99">
        <v>62065.183713436098</v>
      </c>
      <c r="K1129" s="99">
        <v>0</v>
      </c>
      <c r="L1129" s="99">
        <v>183.61299145780501</v>
      </c>
      <c r="M1129" s="99">
        <v>41895.6752529144</v>
      </c>
      <c r="N1129" s="99">
        <v>3693.8071795701999</v>
      </c>
      <c r="O1129" s="99">
        <v>0</v>
      </c>
      <c r="P1129" s="99">
        <v>49065.142550945297</v>
      </c>
      <c r="Q1129" s="99">
        <v>4728.9486289024399</v>
      </c>
      <c r="R1129" s="99">
        <v>0</v>
      </c>
      <c r="S1129" s="99">
        <v>3140.1257860362498</v>
      </c>
      <c r="T1129" s="99">
        <v>0</v>
      </c>
      <c r="U1129" s="99">
        <v>62111.7059936523</v>
      </c>
      <c r="V1129" s="99">
        <v>3783403.5306396498</v>
      </c>
      <c r="W1129" s="99">
        <v>0</v>
      </c>
      <c r="X1129" s="99">
        <v>731379.59983825695</v>
      </c>
      <c r="Y1129" s="99">
        <v>603289.10941314697</v>
      </c>
      <c r="Z1129" s="99">
        <v>343654.55027389497</v>
      </c>
      <c r="AA1129" s="99">
        <v>0</v>
      </c>
      <c r="AB1129" s="99">
        <v>0</v>
      </c>
      <c r="AC1129" s="99">
        <v>20845699.8134766</v>
      </c>
      <c r="AD1129" s="99">
        <v>0</v>
      </c>
      <c r="AE1129" s="99">
        <v>12270.851039528799</v>
      </c>
      <c r="AF1129" s="99">
        <v>1687917.09757996</v>
      </c>
      <c r="AG1129" s="99">
        <v>565250.83743286098</v>
      </c>
      <c r="AH1129" s="99">
        <v>0</v>
      </c>
      <c r="AI1129" s="99">
        <v>1752048.4106292699</v>
      </c>
      <c r="AJ1129" s="99">
        <v>508933.89368438697</v>
      </c>
      <c r="AK1129" s="99">
        <v>0</v>
      </c>
      <c r="AL1129" s="99">
        <v>339110.478149414</v>
      </c>
      <c r="AM1129" s="99">
        <v>0</v>
      </c>
      <c r="AN1129" s="99">
        <v>20847226.206298798</v>
      </c>
      <c r="AO1129" s="99">
        <v>37788837.9375</v>
      </c>
      <c r="AP1129" s="99">
        <v>0</v>
      </c>
      <c r="AQ1129" s="99">
        <v>6303114.7914428702</v>
      </c>
      <c r="AR1129" s="99">
        <v>5159322.9956665002</v>
      </c>
      <c r="AS1129" s="99">
        <v>2885345.3844604502</v>
      </c>
      <c r="AT1129" s="99">
        <v>0</v>
      </c>
      <c r="AU1129" s="99">
        <v>0</v>
      </c>
      <c r="AV1129" s="99">
        <v>66343754.861816399</v>
      </c>
      <c r="AW1129" s="99">
        <v>0</v>
      </c>
      <c r="AX1129" s="99">
        <v>115630.39040947</v>
      </c>
      <c r="AY1129" s="99">
        <v>17199267.092285201</v>
      </c>
      <c r="AZ1129" s="99">
        <v>4963514.6032714797</v>
      </c>
      <c r="BA1129" s="99">
        <v>0</v>
      </c>
      <c r="BB1129" s="99">
        <v>17407138.056640599</v>
      </c>
      <c r="BC1129" s="99">
        <v>4525487.6189575205</v>
      </c>
      <c r="BD1129" s="99">
        <v>0</v>
      </c>
      <c r="BE1129" s="99">
        <v>2840871.8777771001</v>
      </c>
      <c r="BF1129" s="99">
        <v>0</v>
      </c>
      <c r="BG1129" s="99">
        <v>66353341.302734397</v>
      </c>
      <c r="BH1129" s="99">
        <v>8485727.5705566406</v>
      </c>
      <c r="BI1129" s="99">
        <v>0</v>
      </c>
      <c r="BJ1129" s="99">
        <v>2492198.31750488</v>
      </c>
      <c r="BK1129" s="99">
        <v>2126198.57989502</v>
      </c>
      <c r="BL1129" s="99">
        <v>0</v>
      </c>
      <c r="BM1129" s="99">
        <v>0</v>
      </c>
      <c r="BN1129" s="99">
        <v>0</v>
      </c>
      <c r="BO1129" s="99">
        <v>0</v>
      </c>
      <c r="BP1129" s="99">
        <v>0</v>
      </c>
      <c r="BQ1129" s="99">
        <v>0</v>
      </c>
      <c r="BR1129" s="99">
        <v>5679824.8484497098</v>
      </c>
      <c r="BS1129" s="99">
        <v>1848401.18836975</v>
      </c>
      <c r="BT1129" s="99">
        <v>0</v>
      </c>
      <c r="BU1129" s="99">
        <v>1252371.58999634</v>
      </c>
      <c r="BV1129" s="99">
        <v>2218491.2274475102</v>
      </c>
      <c r="BW1129" s="99">
        <v>0</v>
      </c>
      <c r="BX1129" s="99">
        <v>231059.50978851301</v>
      </c>
      <c r="BY1129" s="99">
        <v>0</v>
      </c>
      <c r="BZ1129" s="99">
        <v>0</v>
      </c>
      <c r="CA1129" s="99">
        <v>99561.430005073504</v>
      </c>
      <c r="CB1129" s="99">
        <v>4519462.4714355497</v>
      </c>
      <c r="CC1129" s="99">
        <v>44144745.062011696</v>
      </c>
      <c r="CD1129" s="99">
        <v>10968322.673461899</v>
      </c>
      <c r="CE1129" s="99">
        <v>3159.8843327760701</v>
      </c>
      <c r="CF1129" s="99">
        <v>343190.70708084101</v>
      </c>
      <c r="CG1129" s="99">
        <v>2876105.7080078102</v>
      </c>
      <c r="CH1129" s="99">
        <v>0</v>
      </c>
      <c r="CI1129" s="99">
        <v>102722.843686104</v>
      </c>
      <c r="CJ1129" s="99">
        <v>4865086.1354370099</v>
      </c>
      <c r="CK1129" s="99">
        <v>47008701.200195298</v>
      </c>
      <c r="CL1129" s="99">
        <v>11209327.5039063</v>
      </c>
      <c r="CM1129" s="166">
        <v>164160.04473877</v>
      </c>
      <c r="CN1129" s="166">
        <v>25699474.962646499</v>
      </c>
      <c r="CO1129" s="166">
        <v>113229334.32910199</v>
      </c>
      <c r="CP1129" s="99">
        <v>11209327.5039063</v>
      </c>
      <c r="CQ1129" s="99">
        <v>0</v>
      </c>
      <c r="CR1129" s="99">
        <v>0</v>
      </c>
      <c r="CS1129" s="99">
        <v>0</v>
      </c>
      <c r="CT1129" s="99">
        <v>0</v>
      </c>
      <c r="CU1129" s="98">
        <v>10030.749066208</v>
      </c>
      <c r="CV1129" s="98">
        <v>64608.462361015001</v>
      </c>
      <c r="CW1129" s="98">
        <v>4862653.1785163907</v>
      </c>
      <c r="CX1129" s="98">
        <v>47020850.770019509</v>
      </c>
    </row>
    <row r="1130" spans="1:102" x14ac:dyDescent="0.2">
      <c r="A1130" s="98" t="s">
        <v>68</v>
      </c>
      <c r="B1130" s="100">
        <v>41699</v>
      </c>
      <c r="C1130" s="99">
        <v>89299.391887664795</v>
      </c>
      <c r="D1130" s="99">
        <v>0</v>
      </c>
      <c r="E1130" s="99">
        <v>9670.5210579633695</v>
      </c>
      <c r="F1130" s="99">
        <v>8788.8115972280502</v>
      </c>
      <c r="G1130" s="99">
        <v>3138.3831554353201</v>
      </c>
      <c r="H1130" s="99">
        <v>0</v>
      </c>
      <c r="I1130" s="99">
        <v>0</v>
      </c>
      <c r="J1130" s="99">
        <v>61818.685883045197</v>
      </c>
      <c r="K1130" s="99">
        <v>0</v>
      </c>
      <c r="L1130" s="99">
        <v>196.44076360389599</v>
      </c>
      <c r="M1130" s="99">
        <v>41926.271448612199</v>
      </c>
      <c r="N1130" s="99">
        <v>3625.0852974951299</v>
      </c>
      <c r="O1130" s="99">
        <v>0</v>
      </c>
      <c r="P1130" s="99">
        <v>48353.642114162401</v>
      </c>
      <c r="Q1130" s="99">
        <v>4673.7540566921198</v>
      </c>
      <c r="R1130" s="99">
        <v>0</v>
      </c>
      <c r="S1130" s="99">
        <v>3112.1136811971701</v>
      </c>
      <c r="T1130" s="99">
        <v>0</v>
      </c>
      <c r="U1130" s="99">
        <v>61820.947580814398</v>
      </c>
      <c r="V1130" s="99">
        <v>3793099.5572509798</v>
      </c>
      <c r="W1130" s="99">
        <v>0</v>
      </c>
      <c r="X1130" s="99">
        <v>701484.15789794899</v>
      </c>
      <c r="Y1130" s="99">
        <v>595108.83494567894</v>
      </c>
      <c r="Z1130" s="99">
        <v>335515.17108917201</v>
      </c>
      <c r="AA1130" s="99">
        <v>0</v>
      </c>
      <c r="AB1130" s="99">
        <v>0</v>
      </c>
      <c r="AC1130" s="99">
        <v>20598330.395263702</v>
      </c>
      <c r="AD1130" s="99">
        <v>0</v>
      </c>
      <c r="AE1130" s="99">
        <v>16281.495892286301</v>
      </c>
      <c r="AF1130" s="99">
        <v>1683077.14622498</v>
      </c>
      <c r="AG1130" s="99">
        <v>558321.42641448998</v>
      </c>
      <c r="AH1130" s="99">
        <v>0</v>
      </c>
      <c r="AI1130" s="99">
        <v>1712192.78823853</v>
      </c>
      <c r="AJ1130" s="99">
        <v>510669.125858307</v>
      </c>
      <c r="AK1130" s="99">
        <v>0</v>
      </c>
      <c r="AL1130" s="99">
        <v>332648.04714965803</v>
      </c>
      <c r="AM1130" s="99">
        <v>0</v>
      </c>
      <c r="AN1130" s="99">
        <v>20742273.035644501</v>
      </c>
      <c r="AO1130" s="99">
        <v>38104879.051757798</v>
      </c>
      <c r="AP1130" s="99">
        <v>0</v>
      </c>
      <c r="AQ1130" s="99">
        <v>6055156.4700317401</v>
      </c>
      <c r="AR1130" s="99">
        <v>5074004.6724243201</v>
      </c>
      <c r="AS1130" s="99">
        <v>2833933.13885498</v>
      </c>
      <c r="AT1130" s="99">
        <v>0</v>
      </c>
      <c r="AU1130" s="99">
        <v>0</v>
      </c>
      <c r="AV1130" s="99">
        <v>66171484.689453103</v>
      </c>
      <c r="AW1130" s="99">
        <v>0</v>
      </c>
      <c r="AX1130" s="99">
        <v>156220.44161033601</v>
      </c>
      <c r="AY1130" s="99">
        <v>17272635.285400402</v>
      </c>
      <c r="AZ1130" s="99">
        <v>4930614.5414428702</v>
      </c>
      <c r="BA1130" s="99">
        <v>0</v>
      </c>
      <c r="BB1130" s="99">
        <v>17049960.693115201</v>
      </c>
      <c r="BC1130" s="99">
        <v>4566747.1015014602</v>
      </c>
      <c r="BD1130" s="99">
        <v>0</v>
      </c>
      <c r="BE1130" s="99">
        <v>2805334.1941528302</v>
      </c>
      <c r="BF1130" s="99">
        <v>0</v>
      </c>
      <c r="BG1130" s="99">
        <v>66467787.591796897</v>
      </c>
      <c r="BH1130" s="99">
        <v>8431455.6918945294</v>
      </c>
      <c r="BI1130" s="99">
        <v>0</v>
      </c>
      <c r="BJ1130" s="99">
        <v>2431919.9699401902</v>
      </c>
      <c r="BK1130" s="99">
        <v>2089672.01672363</v>
      </c>
      <c r="BL1130" s="99">
        <v>0</v>
      </c>
      <c r="BM1130" s="99">
        <v>0</v>
      </c>
      <c r="BN1130" s="99">
        <v>0</v>
      </c>
      <c r="BO1130" s="99">
        <v>0</v>
      </c>
      <c r="BP1130" s="99">
        <v>0</v>
      </c>
      <c r="BQ1130" s="99">
        <v>0</v>
      </c>
      <c r="BR1130" s="99">
        <v>5624749.4542846698</v>
      </c>
      <c r="BS1130" s="99">
        <v>1837071.3490905799</v>
      </c>
      <c r="BT1130" s="99">
        <v>0</v>
      </c>
      <c r="BU1130" s="99">
        <v>1205201.3999939</v>
      </c>
      <c r="BV1130" s="99">
        <v>2226346.4828491202</v>
      </c>
      <c r="BW1130" s="99">
        <v>0</v>
      </c>
      <c r="BX1130" s="99">
        <v>235469.29980659499</v>
      </c>
      <c r="BY1130" s="99">
        <v>0</v>
      </c>
      <c r="BZ1130" s="99">
        <v>0</v>
      </c>
      <c r="CA1130" s="99">
        <v>98931.942193031296</v>
      </c>
      <c r="CB1130" s="99">
        <v>4495277.9583129901</v>
      </c>
      <c r="CC1130" s="99">
        <v>44137487.459472701</v>
      </c>
      <c r="CD1130" s="99">
        <v>10878719.6640625</v>
      </c>
      <c r="CE1130" s="99">
        <v>3137.3040722608598</v>
      </c>
      <c r="CF1130" s="99">
        <v>335070.92710495001</v>
      </c>
      <c r="CG1130" s="99">
        <v>2830810.0763244601</v>
      </c>
      <c r="CH1130" s="99">
        <v>0</v>
      </c>
      <c r="CI1130" s="99">
        <v>102066.066522598</v>
      </c>
      <c r="CJ1130" s="99">
        <v>4834771.8553466797</v>
      </c>
      <c r="CK1130" s="99">
        <v>47110671.1708984</v>
      </c>
      <c r="CL1130" s="99">
        <v>11095668.959716801</v>
      </c>
      <c r="CM1130" s="166">
        <v>163407.46098899801</v>
      </c>
      <c r="CN1130" s="166">
        <v>25555429.785156298</v>
      </c>
      <c r="CO1130" s="166">
        <v>113430375.369141</v>
      </c>
      <c r="CP1130" s="99">
        <v>11095668.959716801</v>
      </c>
      <c r="CQ1130" s="99">
        <v>0</v>
      </c>
      <c r="CR1130" s="99">
        <v>0</v>
      </c>
      <c r="CS1130" s="99">
        <v>0</v>
      </c>
      <c r="CT1130" s="99">
        <v>0</v>
      </c>
      <c r="CU1130" s="98">
        <v>9705.1787938420002</v>
      </c>
      <c r="CV1130" s="98">
        <v>64353.947617892001</v>
      </c>
      <c r="CW1130" s="98">
        <v>4830348.8854179401</v>
      </c>
      <c r="CX1130" s="98">
        <v>46968297.535797164</v>
      </c>
    </row>
    <row r="1131" spans="1:102" x14ac:dyDescent="0.2">
      <c r="A1131" s="98" t="s">
        <v>68</v>
      </c>
      <c r="B1131" s="100">
        <v>41791</v>
      </c>
      <c r="C1131" s="99">
        <v>89199.751496315002</v>
      </c>
      <c r="D1131" s="99">
        <v>0</v>
      </c>
      <c r="E1131" s="99">
        <v>9484.9350770711899</v>
      </c>
      <c r="F1131" s="99">
        <v>8654.4367879629099</v>
      </c>
      <c r="G1131" s="99">
        <v>3157.1929044425501</v>
      </c>
      <c r="H1131" s="99">
        <v>0</v>
      </c>
      <c r="I1131" s="99">
        <v>0</v>
      </c>
      <c r="J1131" s="99">
        <v>61577.002700328798</v>
      </c>
      <c r="K1131" s="99">
        <v>0</v>
      </c>
      <c r="L1131" s="99">
        <v>875.30457977205504</v>
      </c>
      <c r="M1131" s="99">
        <v>41911.053054809599</v>
      </c>
      <c r="N1131" s="99">
        <v>3555.12265270948</v>
      </c>
      <c r="O1131" s="99">
        <v>0</v>
      </c>
      <c r="P1131" s="99">
        <v>47797.0824532509</v>
      </c>
      <c r="Q1131" s="99">
        <v>4638.8095831275004</v>
      </c>
      <c r="R1131" s="99">
        <v>0</v>
      </c>
      <c r="S1131" s="99">
        <v>3149.53680220246</v>
      </c>
      <c r="T1131" s="99">
        <v>0</v>
      </c>
      <c r="U1131" s="99">
        <v>61641.890364170104</v>
      </c>
      <c r="V1131" s="99">
        <v>3791701.74719238</v>
      </c>
      <c r="W1131" s="99">
        <v>0</v>
      </c>
      <c r="X1131" s="99">
        <v>685967.09114074695</v>
      </c>
      <c r="Y1131" s="99">
        <v>585990.73563384998</v>
      </c>
      <c r="Z1131" s="99">
        <v>333155.38280105602</v>
      </c>
      <c r="AA1131" s="99">
        <v>0</v>
      </c>
      <c r="AB1131" s="99">
        <v>0</v>
      </c>
      <c r="AC1131" s="99">
        <v>20636663.198974598</v>
      </c>
      <c r="AD1131" s="99">
        <v>0</v>
      </c>
      <c r="AE1131" s="99">
        <v>24376.548495054201</v>
      </c>
      <c r="AF1131" s="99">
        <v>1690148.7130127</v>
      </c>
      <c r="AG1131" s="99">
        <v>550535.88034057606</v>
      </c>
      <c r="AH1131" s="99">
        <v>0</v>
      </c>
      <c r="AI1131" s="99">
        <v>1689263.41493225</v>
      </c>
      <c r="AJ1131" s="99">
        <v>514018.98680496198</v>
      </c>
      <c r="AK1131" s="99">
        <v>0</v>
      </c>
      <c r="AL1131" s="99">
        <v>330506.84453964198</v>
      </c>
      <c r="AM1131" s="99">
        <v>0</v>
      </c>
      <c r="AN1131" s="99">
        <v>20611097.026367199</v>
      </c>
      <c r="AO1131" s="99">
        <v>38229968.929199196</v>
      </c>
      <c r="AP1131" s="99">
        <v>0</v>
      </c>
      <c r="AQ1131" s="99">
        <v>5900733.6337280301</v>
      </c>
      <c r="AR1131" s="99">
        <v>4991794.6953125</v>
      </c>
      <c r="AS1131" s="99">
        <v>2819429.6869506799</v>
      </c>
      <c r="AT1131" s="99">
        <v>0</v>
      </c>
      <c r="AU1131" s="99">
        <v>0</v>
      </c>
      <c r="AV1131" s="99">
        <v>66170423.159179702</v>
      </c>
      <c r="AW1131" s="99">
        <v>0</v>
      </c>
      <c r="AX1131" s="99">
        <v>242476.22489929199</v>
      </c>
      <c r="AY1131" s="99">
        <v>17439885.283447299</v>
      </c>
      <c r="AZ1131" s="99">
        <v>4829885.1107788105</v>
      </c>
      <c r="BA1131" s="99">
        <v>0</v>
      </c>
      <c r="BB1131" s="99">
        <v>16919278.005615201</v>
      </c>
      <c r="BC1131" s="99">
        <v>4575789.3472290002</v>
      </c>
      <c r="BD1131" s="99">
        <v>0</v>
      </c>
      <c r="BE1131" s="99">
        <v>2802539.7615966802</v>
      </c>
      <c r="BF1131" s="99">
        <v>0</v>
      </c>
      <c r="BG1131" s="99">
        <v>66103974.854492202</v>
      </c>
      <c r="BH1131" s="99">
        <v>8487302.42578125</v>
      </c>
      <c r="BI1131" s="99">
        <v>0</v>
      </c>
      <c r="BJ1131" s="99">
        <v>2398654.0016479502</v>
      </c>
      <c r="BK1131" s="99">
        <v>2067763.59169006</v>
      </c>
      <c r="BL1131" s="99">
        <v>0</v>
      </c>
      <c r="BM1131" s="99">
        <v>0</v>
      </c>
      <c r="BN1131" s="99">
        <v>0</v>
      </c>
      <c r="BO1131" s="99">
        <v>0</v>
      </c>
      <c r="BP1131" s="99">
        <v>0</v>
      </c>
      <c r="BQ1131" s="99">
        <v>0</v>
      </c>
      <c r="BR1131" s="99">
        <v>5724421.4472045898</v>
      </c>
      <c r="BS1131" s="99">
        <v>1802623.9862670901</v>
      </c>
      <c r="BT1131" s="99">
        <v>0</v>
      </c>
      <c r="BU1131" s="99">
        <v>1222587.1699829099</v>
      </c>
      <c r="BV1131" s="99">
        <v>2239342.0494995099</v>
      </c>
      <c r="BW1131" s="99">
        <v>0</v>
      </c>
      <c r="BX1131" s="99">
        <v>233480.339803696</v>
      </c>
      <c r="BY1131" s="99">
        <v>0</v>
      </c>
      <c r="BZ1131" s="99">
        <v>0</v>
      </c>
      <c r="CA1131" s="99">
        <v>98703.321363449097</v>
      </c>
      <c r="CB1131" s="99">
        <v>4479900.5361938505</v>
      </c>
      <c r="CC1131" s="99">
        <v>44139353.197753899</v>
      </c>
      <c r="CD1131" s="99">
        <v>10883761.760131801</v>
      </c>
      <c r="CE1131" s="99">
        <v>3157.0618288516998</v>
      </c>
      <c r="CF1131" s="99">
        <v>334148.23249435402</v>
      </c>
      <c r="CG1131" s="99">
        <v>2830014.6258544899</v>
      </c>
      <c r="CH1131" s="99">
        <v>0</v>
      </c>
      <c r="CI1131" s="99">
        <v>101864.358045578</v>
      </c>
      <c r="CJ1131" s="99">
        <v>4813527.1162719699</v>
      </c>
      <c r="CK1131" s="99">
        <v>46956500.567871101</v>
      </c>
      <c r="CL1131" s="99">
        <v>11106326.514038101</v>
      </c>
      <c r="CM1131" s="166">
        <v>162909.1681633</v>
      </c>
      <c r="CN1131" s="166">
        <v>25409638.481689502</v>
      </c>
      <c r="CO1131" s="166">
        <v>113099858.746094</v>
      </c>
      <c r="CP1131" s="99">
        <v>11106326.514038101</v>
      </c>
      <c r="CQ1131" s="99">
        <v>0</v>
      </c>
      <c r="CR1131" s="99">
        <v>0</v>
      </c>
      <c r="CS1131" s="99">
        <v>0</v>
      </c>
      <c r="CT1131" s="99">
        <v>0</v>
      </c>
      <c r="CU1131" s="98">
        <v>9536.7688433090007</v>
      </c>
      <c r="CV1131" s="98">
        <v>64126.600955581998</v>
      </c>
      <c r="CW1131" s="98">
        <v>4814048.7686882047</v>
      </c>
      <c r="CX1131" s="98">
        <v>46969367.823608391</v>
      </c>
    </row>
    <row r="1132" spans="1:102" x14ac:dyDescent="0.2">
      <c r="A1132" s="98" t="s">
        <v>68</v>
      </c>
      <c r="B1132" s="100">
        <v>41883</v>
      </c>
      <c r="C1132" s="99">
        <v>89318.280091285706</v>
      </c>
      <c r="D1132" s="99">
        <v>0</v>
      </c>
      <c r="E1132" s="99">
        <v>9182.73370993137</v>
      </c>
      <c r="F1132" s="99">
        <v>8384.4224464893305</v>
      </c>
      <c r="G1132" s="99">
        <v>3194.0349466800699</v>
      </c>
      <c r="H1132" s="99">
        <v>0</v>
      </c>
      <c r="I1132" s="99">
        <v>0</v>
      </c>
      <c r="J1132" s="99">
        <v>61177.328426837899</v>
      </c>
      <c r="K1132" s="99">
        <v>0</v>
      </c>
      <c r="L1132" s="99">
        <v>740.75019544362999</v>
      </c>
      <c r="M1132" s="99">
        <v>42044.075585365303</v>
      </c>
      <c r="N1132" s="99">
        <v>3456.7251123786</v>
      </c>
      <c r="O1132" s="99">
        <v>0</v>
      </c>
      <c r="P1132" s="99">
        <v>47703.074563980103</v>
      </c>
      <c r="Q1132" s="99">
        <v>4600.3331241607702</v>
      </c>
      <c r="R1132" s="99">
        <v>0</v>
      </c>
      <c r="S1132" s="99">
        <v>3185.1223892867602</v>
      </c>
      <c r="T1132" s="99">
        <v>0</v>
      </c>
      <c r="U1132" s="99">
        <v>61201.8864569664</v>
      </c>
      <c r="V1132" s="99">
        <v>3766232.8152771001</v>
      </c>
      <c r="W1132" s="99">
        <v>0</v>
      </c>
      <c r="X1132" s="99">
        <v>670559.46385955799</v>
      </c>
      <c r="Y1132" s="99">
        <v>576518.62245178199</v>
      </c>
      <c r="Z1132" s="99">
        <v>331085.07187271101</v>
      </c>
      <c r="AA1132" s="99">
        <v>0</v>
      </c>
      <c r="AB1132" s="99">
        <v>0</v>
      </c>
      <c r="AC1132" s="99">
        <v>20546899.592529301</v>
      </c>
      <c r="AD1132" s="99">
        <v>0</v>
      </c>
      <c r="AE1132" s="99">
        <v>23599.738186121001</v>
      </c>
      <c r="AF1132" s="99">
        <v>1680386.13479614</v>
      </c>
      <c r="AG1132" s="99">
        <v>540346.34701538098</v>
      </c>
      <c r="AH1132" s="99">
        <v>0</v>
      </c>
      <c r="AI1132" s="99">
        <v>1677063.75126648</v>
      </c>
      <c r="AJ1132" s="99">
        <v>516405.32628250099</v>
      </c>
      <c r="AK1132" s="99">
        <v>0</v>
      </c>
      <c r="AL1132" s="99">
        <v>329264.02150344802</v>
      </c>
      <c r="AM1132" s="99">
        <v>0</v>
      </c>
      <c r="AN1132" s="99">
        <v>20471530.926269501</v>
      </c>
      <c r="AO1132" s="99">
        <v>38129776.271484397</v>
      </c>
      <c r="AP1132" s="99">
        <v>0</v>
      </c>
      <c r="AQ1132" s="99">
        <v>5776093.6596069299</v>
      </c>
      <c r="AR1132" s="99">
        <v>4951548.5387573196</v>
      </c>
      <c r="AS1132" s="99">
        <v>2809609.1211547898</v>
      </c>
      <c r="AT1132" s="99">
        <v>0</v>
      </c>
      <c r="AU1132" s="99">
        <v>0</v>
      </c>
      <c r="AV1132" s="99">
        <v>65876238.582031302</v>
      </c>
      <c r="AW1132" s="99">
        <v>0</v>
      </c>
      <c r="AX1132" s="99">
        <v>223294.58099556001</v>
      </c>
      <c r="AY1132" s="99">
        <v>17414552.246093798</v>
      </c>
      <c r="AZ1132" s="99">
        <v>4778674.4708252</v>
      </c>
      <c r="BA1132" s="99">
        <v>0</v>
      </c>
      <c r="BB1132" s="99">
        <v>16930453.790771499</v>
      </c>
      <c r="BC1132" s="99">
        <v>4598152.8782959003</v>
      </c>
      <c r="BD1132" s="99">
        <v>0</v>
      </c>
      <c r="BE1132" s="99">
        <v>2799085.8289794899</v>
      </c>
      <c r="BF1132" s="99">
        <v>0</v>
      </c>
      <c r="BG1132" s="99">
        <v>65659759.265136696</v>
      </c>
      <c r="BH1132" s="99">
        <v>8581067.9582519494</v>
      </c>
      <c r="BI1132" s="99">
        <v>0</v>
      </c>
      <c r="BJ1132" s="99">
        <v>2375118.1976928702</v>
      </c>
      <c r="BK1132" s="99">
        <v>2056830.7006683301</v>
      </c>
      <c r="BL1132" s="99">
        <v>0</v>
      </c>
      <c r="BM1132" s="99">
        <v>0</v>
      </c>
      <c r="BN1132" s="99">
        <v>0</v>
      </c>
      <c r="BO1132" s="99">
        <v>0</v>
      </c>
      <c r="BP1132" s="99">
        <v>0</v>
      </c>
      <c r="BQ1132" s="99">
        <v>0</v>
      </c>
      <c r="BR1132" s="99">
        <v>5760530.4591674795</v>
      </c>
      <c r="BS1132" s="99">
        <v>1785974.4651794401</v>
      </c>
      <c r="BT1132" s="99">
        <v>0</v>
      </c>
      <c r="BU1132" s="99">
        <v>996935.29999542201</v>
      </c>
      <c r="BV1132" s="99">
        <v>2243609.7559204102</v>
      </c>
      <c r="BW1132" s="99">
        <v>0</v>
      </c>
      <c r="BX1132" s="99">
        <v>189213.24984550499</v>
      </c>
      <c r="BY1132" s="99">
        <v>0</v>
      </c>
      <c r="BZ1132" s="99">
        <v>0</v>
      </c>
      <c r="CA1132" s="99">
        <v>98494.237690925598</v>
      </c>
      <c r="CB1132" s="99">
        <v>4437937.4195556603</v>
      </c>
      <c r="CC1132" s="99">
        <v>43932616.235839799</v>
      </c>
      <c r="CD1132" s="99">
        <v>10954029.9959717</v>
      </c>
      <c r="CE1132" s="99">
        <v>3195.2006479203701</v>
      </c>
      <c r="CF1132" s="99">
        <v>330910.62702179002</v>
      </c>
      <c r="CG1132" s="99">
        <v>2810233.77197266</v>
      </c>
      <c r="CH1132" s="99">
        <v>0</v>
      </c>
      <c r="CI1132" s="99">
        <v>101686.75709247599</v>
      </c>
      <c r="CJ1132" s="99">
        <v>4767583.5150146503</v>
      </c>
      <c r="CK1132" s="99">
        <v>46685909.044921897</v>
      </c>
      <c r="CL1132" s="99">
        <v>11177446.587524399</v>
      </c>
      <c r="CM1132" s="166">
        <v>162176.788583755</v>
      </c>
      <c r="CN1132" s="166">
        <v>25268196.315429699</v>
      </c>
      <c r="CO1132" s="166">
        <v>112434829.86035199</v>
      </c>
      <c r="CP1132" s="99">
        <v>11177446.587524399</v>
      </c>
      <c r="CQ1132" s="99">
        <v>0</v>
      </c>
      <c r="CR1132" s="99">
        <v>0</v>
      </c>
      <c r="CS1132" s="99">
        <v>0</v>
      </c>
      <c r="CT1132" s="99">
        <v>0</v>
      </c>
      <c r="CU1132" s="98">
        <v>9192.7075960010006</v>
      </c>
      <c r="CV1132" s="98">
        <v>63774.876794304997</v>
      </c>
      <c r="CW1132" s="98">
        <v>4768848.0465774499</v>
      </c>
      <c r="CX1132" s="98">
        <v>46742850.007812455</v>
      </c>
    </row>
    <row r="1133" spans="1:102" x14ac:dyDescent="0.2">
      <c r="A1133" s="98" t="s">
        <v>68</v>
      </c>
      <c r="B1133" s="100">
        <v>41974</v>
      </c>
      <c r="C1133" s="99">
        <v>88978.446549415603</v>
      </c>
      <c r="D1133" s="99">
        <v>0</v>
      </c>
      <c r="E1133" s="99">
        <v>9002.8843228817004</v>
      </c>
      <c r="F1133" s="99">
        <v>8240.8954399824106</v>
      </c>
      <c r="G1133" s="99">
        <v>3233.2477468550201</v>
      </c>
      <c r="H1133" s="99">
        <v>0</v>
      </c>
      <c r="I1133" s="99">
        <v>0</v>
      </c>
      <c r="J1133" s="99">
        <v>59960.6430263519</v>
      </c>
      <c r="K1133" s="99">
        <v>0</v>
      </c>
      <c r="L1133" s="99">
        <v>757.25786052644298</v>
      </c>
      <c r="M1133" s="99">
        <v>41842.217033863097</v>
      </c>
      <c r="N1133" s="99">
        <v>3381.4694421887398</v>
      </c>
      <c r="O1133" s="99">
        <v>0</v>
      </c>
      <c r="P1133" s="99">
        <v>47523.607713699297</v>
      </c>
      <c r="Q1133" s="99">
        <v>4524.7415319681204</v>
      </c>
      <c r="R1133" s="99">
        <v>0</v>
      </c>
      <c r="S1133" s="99">
        <v>3220.8696494400501</v>
      </c>
      <c r="T1133" s="99">
        <v>0</v>
      </c>
      <c r="U1133" s="99">
        <v>59959.298514366201</v>
      </c>
      <c r="V1133" s="99">
        <v>3725607.5169677702</v>
      </c>
      <c r="W1133" s="99">
        <v>0</v>
      </c>
      <c r="X1133" s="99">
        <v>648960.44314575195</v>
      </c>
      <c r="Y1133" s="99">
        <v>558354.22257232701</v>
      </c>
      <c r="Z1133" s="99">
        <v>332123.25461959798</v>
      </c>
      <c r="AA1133" s="99">
        <v>0</v>
      </c>
      <c r="AB1133" s="99">
        <v>0</v>
      </c>
      <c r="AC1133" s="99">
        <v>20168546.9619141</v>
      </c>
      <c r="AD1133" s="99">
        <v>0</v>
      </c>
      <c r="AE1133" s="99">
        <v>23168.8612656593</v>
      </c>
      <c r="AF1133" s="99">
        <v>1664500.8196868901</v>
      </c>
      <c r="AG1133" s="99">
        <v>527483.19017791701</v>
      </c>
      <c r="AH1133" s="99">
        <v>0</v>
      </c>
      <c r="AI1133" s="99">
        <v>1657889.40852356</v>
      </c>
      <c r="AJ1133" s="99">
        <v>506343.63306427002</v>
      </c>
      <c r="AK1133" s="99">
        <v>0</v>
      </c>
      <c r="AL1133" s="99">
        <v>329725.11235809303</v>
      </c>
      <c r="AM1133" s="99">
        <v>0</v>
      </c>
      <c r="AN1133" s="99">
        <v>20191947.994628899</v>
      </c>
      <c r="AO1133" s="99">
        <v>37897137.611816399</v>
      </c>
      <c r="AP1133" s="99">
        <v>0</v>
      </c>
      <c r="AQ1133" s="99">
        <v>5590854.9420776404</v>
      </c>
      <c r="AR1133" s="99">
        <v>4783784.48291016</v>
      </c>
      <c r="AS1133" s="99">
        <v>2828373.80651855</v>
      </c>
      <c r="AT1133" s="99">
        <v>0</v>
      </c>
      <c r="AU1133" s="99">
        <v>0</v>
      </c>
      <c r="AV1133" s="99">
        <v>65145366.729492202</v>
      </c>
      <c r="AW1133" s="99">
        <v>0</v>
      </c>
      <c r="AX1133" s="99">
        <v>203071.72465896601</v>
      </c>
      <c r="AY1133" s="99">
        <v>17330489.777343798</v>
      </c>
      <c r="AZ1133" s="99">
        <v>4681564.2584838904</v>
      </c>
      <c r="BA1133" s="99">
        <v>0</v>
      </c>
      <c r="BB1133" s="99">
        <v>16797610.903320301</v>
      </c>
      <c r="BC1133" s="99">
        <v>4542804.6714477502</v>
      </c>
      <c r="BD1133" s="99">
        <v>0</v>
      </c>
      <c r="BE1133" s="99">
        <v>2801682.1568603502</v>
      </c>
      <c r="BF1133" s="99">
        <v>0</v>
      </c>
      <c r="BG1133" s="99">
        <v>65188269.934570298</v>
      </c>
      <c r="BH1133" s="99">
        <v>8554490.2639160194</v>
      </c>
      <c r="BI1133" s="99">
        <v>0</v>
      </c>
      <c r="BJ1133" s="99">
        <v>2315218.53433228</v>
      </c>
      <c r="BK1133" s="99">
        <v>2008367.0267944301</v>
      </c>
      <c r="BL1133" s="99">
        <v>0</v>
      </c>
      <c r="BM1133" s="99">
        <v>0</v>
      </c>
      <c r="BN1133" s="99">
        <v>0</v>
      </c>
      <c r="BO1133" s="99">
        <v>0</v>
      </c>
      <c r="BP1133" s="99">
        <v>0</v>
      </c>
      <c r="BQ1133" s="99">
        <v>0</v>
      </c>
      <c r="BR1133" s="99">
        <v>5747814.6188964797</v>
      </c>
      <c r="BS1133" s="99">
        <v>1749573.78182983</v>
      </c>
      <c r="BT1133" s="99">
        <v>0</v>
      </c>
      <c r="BU1133" s="99">
        <v>1182879.33998108</v>
      </c>
      <c r="BV1133" s="99">
        <v>2224501.6279296898</v>
      </c>
      <c r="BW1133" s="99">
        <v>0</v>
      </c>
      <c r="BX1133" s="99">
        <v>226591.13980102501</v>
      </c>
      <c r="BY1133" s="99">
        <v>0</v>
      </c>
      <c r="BZ1133" s="99">
        <v>0</v>
      </c>
      <c r="CA1133" s="99">
        <v>98014.118762016296</v>
      </c>
      <c r="CB1133" s="99">
        <v>4374452.7841186495</v>
      </c>
      <c r="CC1133" s="99">
        <v>43505491.418945298</v>
      </c>
      <c r="CD1133" s="99">
        <v>10861638.9072266</v>
      </c>
      <c r="CE1133" s="99">
        <v>3233.2771474719002</v>
      </c>
      <c r="CF1133" s="99">
        <v>331871.14873504598</v>
      </c>
      <c r="CG1133" s="99">
        <v>2822722.1822814899</v>
      </c>
      <c r="CH1133" s="99">
        <v>0</v>
      </c>
      <c r="CI1133" s="99">
        <v>101247.926381111</v>
      </c>
      <c r="CJ1133" s="99">
        <v>4706698.5190429697</v>
      </c>
      <c r="CK1133" s="99">
        <v>46232845.435546897</v>
      </c>
      <c r="CL1133" s="99">
        <v>11095203.158203101</v>
      </c>
      <c r="CM1133" s="166">
        <v>160614.26980018601</v>
      </c>
      <c r="CN1133" s="166">
        <v>24912206.489502002</v>
      </c>
      <c r="CO1133" s="166">
        <v>111447720.08593801</v>
      </c>
      <c r="CP1133" s="99">
        <v>11095203.158203101</v>
      </c>
      <c r="CQ1133" s="99">
        <v>0</v>
      </c>
      <c r="CR1133" s="99">
        <v>0</v>
      </c>
      <c r="CS1133" s="99">
        <v>0</v>
      </c>
      <c r="CT1133" s="99">
        <v>0</v>
      </c>
      <c r="CU1133" s="98">
        <v>8986.4514435889996</v>
      </c>
      <c r="CV1133" s="98">
        <v>62560.244939948003</v>
      </c>
      <c r="CW1133" s="98">
        <v>4706323.9328536959</v>
      </c>
      <c r="CX1133" s="98">
        <v>46328213.601226784</v>
      </c>
    </row>
    <row r="1134" spans="1:102" x14ac:dyDescent="0.2">
      <c r="A1134" s="98" t="s">
        <v>68</v>
      </c>
      <c r="B1134" s="100">
        <v>42064</v>
      </c>
      <c r="C1134" s="99">
        <v>88636.991827964797</v>
      </c>
      <c r="D1134" s="99">
        <v>0</v>
      </c>
      <c r="E1134" s="99">
        <v>8690.48319005966</v>
      </c>
      <c r="F1134" s="99">
        <v>7946.5912093520201</v>
      </c>
      <c r="G1134" s="99">
        <v>3278.3405845761299</v>
      </c>
      <c r="H1134" s="99">
        <v>0</v>
      </c>
      <c r="I1134" s="99">
        <v>0</v>
      </c>
      <c r="J1134" s="99">
        <v>59602.648931503303</v>
      </c>
      <c r="K1134" s="99">
        <v>0</v>
      </c>
      <c r="L1134" s="99">
        <v>168.77874516695701</v>
      </c>
      <c r="M1134" s="99">
        <v>41790.932922363303</v>
      </c>
      <c r="N1134" s="99">
        <v>3310.6753593385201</v>
      </c>
      <c r="O1134" s="99">
        <v>0</v>
      </c>
      <c r="P1134" s="99">
        <v>47434.912600994103</v>
      </c>
      <c r="Q1134" s="99">
        <v>4521.7904570102701</v>
      </c>
      <c r="R1134" s="99">
        <v>0</v>
      </c>
      <c r="S1134" s="99">
        <v>3259.5334161221999</v>
      </c>
      <c r="T1134" s="99">
        <v>0</v>
      </c>
      <c r="U1134" s="99">
        <v>59565.8449172974</v>
      </c>
      <c r="V1134" s="99">
        <v>3676113.1074829102</v>
      </c>
      <c r="W1134" s="99">
        <v>0</v>
      </c>
      <c r="X1134" s="99">
        <v>632522.73945617699</v>
      </c>
      <c r="Y1134" s="99">
        <v>540625.62699127197</v>
      </c>
      <c r="Z1134" s="99">
        <v>330303.192710876</v>
      </c>
      <c r="AA1134" s="99">
        <v>0</v>
      </c>
      <c r="AB1134" s="99">
        <v>0</v>
      </c>
      <c r="AC1134" s="99">
        <v>19979987.597412098</v>
      </c>
      <c r="AD1134" s="99">
        <v>0</v>
      </c>
      <c r="AE1134" s="99">
        <v>15919.8635571003</v>
      </c>
      <c r="AF1134" s="99">
        <v>1653694.9187316899</v>
      </c>
      <c r="AG1134" s="99">
        <v>504649.13883209199</v>
      </c>
      <c r="AH1134" s="99">
        <v>0</v>
      </c>
      <c r="AI1134" s="99">
        <v>1626382.18019104</v>
      </c>
      <c r="AJ1134" s="99">
        <v>502668.44744110102</v>
      </c>
      <c r="AK1134" s="99">
        <v>0</v>
      </c>
      <c r="AL1134" s="99">
        <v>328009.45431900001</v>
      </c>
      <c r="AM1134" s="99">
        <v>0</v>
      </c>
      <c r="AN1134" s="99">
        <v>20011350.965576202</v>
      </c>
      <c r="AO1134" s="99">
        <v>37581138.910644501</v>
      </c>
      <c r="AP1134" s="99">
        <v>0</v>
      </c>
      <c r="AQ1134" s="99">
        <v>5467684.4804077102</v>
      </c>
      <c r="AR1134" s="99">
        <v>4632187.8865966797</v>
      </c>
      <c r="AS1134" s="99">
        <v>2834028.9006652799</v>
      </c>
      <c r="AT1134" s="99">
        <v>0</v>
      </c>
      <c r="AU1134" s="99">
        <v>0</v>
      </c>
      <c r="AV1134" s="99">
        <v>64736530.806640603</v>
      </c>
      <c r="AW1134" s="99">
        <v>0</v>
      </c>
      <c r="AX1134" s="99">
        <v>144251.076589584</v>
      </c>
      <c r="AY1134" s="99">
        <v>17303507.7412109</v>
      </c>
      <c r="AZ1134" s="99">
        <v>4488931.95385742</v>
      </c>
      <c r="BA1134" s="99">
        <v>0</v>
      </c>
      <c r="BB1134" s="99">
        <v>16514807.3447266</v>
      </c>
      <c r="BC1134" s="99">
        <v>4490566.0900878897</v>
      </c>
      <c r="BD1134" s="99">
        <v>0</v>
      </c>
      <c r="BE1134" s="99">
        <v>2811351.671875</v>
      </c>
      <c r="BF1134" s="99">
        <v>0</v>
      </c>
      <c r="BG1134" s="99">
        <v>64859632.902832001</v>
      </c>
      <c r="BH1134" s="99">
        <v>8436277.4774169903</v>
      </c>
      <c r="BI1134" s="99">
        <v>0</v>
      </c>
      <c r="BJ1134" s="99">
        <v>2252095.61785889</v>
      </c>
      <c r="BK1134" s="99">
        <v>1954725.6123504599</v>
      </c>
      <c r="BL1134" s="99">
        <v>0</v>
      </c>
      <c r="BM1134" s="99">
        <v>0</v>
      </c>
      <c r="BN1134" s="99">
        <v>0</v>
      </c>
      <c r="BO1134" s="99">
        <v>0</v>
      </c>
      <c r="BP1134" s="99">
        <v>0</v>
      </c>
      <c r="BQ1134" s="99">
        <v>0</v>
      </c>
      <c r="BR1134" s="99">
        <v>5719293.3599243201</v>
      </c>
      <c r="BS1134" s="99">
        <v>1681883.3921966599</v>
      </c>
      <c r="BT1134" s="99">
        <v>0</v>
      </c>
      <c r="BU1134" s="99">
        <v>1142711.1599884001</v>
      </c>
      <c r="BV1134" s="99">
        <v>2205892.0740356399</v>
      </c>
      <c r="BW1134" s="99">
        <v>0</v>
      </c>
      <c r="BX1134" s="99">
        <v>255540.319633484</v>
      </c>
      <c r="BY1134" s="99">
        <v>0</v>
      </c>
      <c r="BZ1134" s="99">
        <v>0</v>
      </c>
      <c r="CA1134" s="99">
        <v>97284.182823181196</v>
      </c>
      <c r="CB1134" s="99">
        <v>4312376.8051147498</v>
      </c>
      <c r="CC1134" s="99">
        <v>43050365.681640603</v>
      </c>
      <c r="CD1134" s="99">
        <v>10698356.649292</v>
      </c>
      <c r="CE1134" s="99">
        <v>3277.4068522453299</v>
      </c>
      <c r="CF1134" s="99">
        <v>329478.35337066703</v>
      </c>
      <c r="CG1134" s="99">
        <v>2825919.1699523898</v>
      </c>
      <c r="CH1134" s="99">
        <v>0</v>
      </c>
      <c r="CI1134" s="99">
        <v>100561.87746715501</v>
      </c>
      <c r="CJ1134" s="99">
        <v>4644292.7125244103</v>
      </c>
      <c r="CK1134" s="99">
        <v>45953776.7958984</v>
      </c>
      <c r="CL1134" s="99">
        <v>10932008.984375</v>
      </c>
      <c r="CM1134" s="166">
        <v>159612.01844024699</v>
      </c>
      <c r="CN1134" s="166">
        <v>24628110.677734401</v>
      </c>
      <c r="CO1134" s="166">
        <v>110744481.597656</v>
      </c>
      <c r="CP1134" s="99">
        <v>10932008.984375</v>
      </c>
      <c r="CQ1134" s="99">
        <v>0</v>
      </c>
      <c r="CR1134" s="99">
        <v>0</v>
      </c>
      <c r="CS1134" s="99">
        <v>0</v>
      </c>
      <c r="CT1134" s="99">
        <v>0</v>
      </c>
      <c r="CU1134" s="98">
        <v>8697.9768955300005</v>
      </c>
      <c r="CV1134" s="98">
        <v>62269.999240876998</v>
      </c>
      <c r="CW1134" s="98">
        <v>4641855.1584854173</v>
      </c>
      <c r="CX1134" s="98">
        <v>45876284.851592995</v>
      </c>
    </row>
    <row r="1135" spans="1:102" x14ac:dyDescent="0.2">
      <c r="A1135" s="98" t="s">
        <v>68</v>
      </c>
      <c r="B1135" s="100">
        <v>42156</v>
      </c>
      <c r="C1135" s="99">
        <v>88895.591369628906</v>
      </c>
      <c r="D1135" s="99">
        <v>0</v>
      </c>
      <c r="E1135" s="99">
        <v>8551.03489220142</v>
      </c>
      <c r="F1135" s="99">
        <v>7844.5723710060101</v>
      </c>
      <c r="G1135" s="99">
        <v>3265.8827753364999</v>
      </c>
      <c r="H1135" s="99">
        <v>0</v>
      </c>
      <c r="I1135" s="99">
        <v>0</v>
      </c>
      <c r="J1135" s="99">
        <v>59392.2576212883</v>
      </c>
      <c r="K1135" s="99">
        <v>0</v>
      </c>
      <c r="L1135" s="99">
        <v>172.42292118072501</v>
      </c>
      <c r="M1135" s="99">
        <v>42012.865233898199</v>
      </c>
      <c r="N1135" s="99">
        <v>3229.9165725707999</v>
      </c>
      <c r="O1135" s="99">
        <v>0</v>
      </c>
      <c r="P1135" s="99">
        <v>47538.070924282103</v>
      </c>
      <c r="Q1135" s="99">
        <v>4529.1298908591298</v>
      </c>
      <c r="R1135" s="99">
        <v>0</v>
      </c>
      <c r="S1135" s="99">
        <v>3257.9370257854498</v>
      </c>
      <c r="T1135" s="99">
        <v>0</v>
      </c>
      <c r="U1135" s="99">
        <v>59441.014772891998</v>
      </c>
      <c r="V1135" s="99">
        <v>3651008.4143371601</v>
      </c>
      <c r="W1135" s="99">
        <v>0</v>
      </c>
      <c r="X1135" s="99">
        <v>621163.76049804699</v>
      </c>
      <c r="Y1135" s="99">
        <v>532272.57979583705</v>
      </c>
      <c r="Z1135" s="99">
        <v>328356.67853164702</v>
      </c>
      <c r="AA1135" s="99">
        <v>0</v>
      </c>
      <c r="AB1135" s="99">
        <v>0</v>
      </c>
      <c r="AC1135" s="99">
        <v>19950706.270019501</v>
      </c>
      <c r="AD1135" s="99">
        <v>0</v>
      </c>
      <c r="AE1135" s="99">
        <v>17369.731686353702</v>
      </c>
      <c r="AF1135" s="99">
        <v>1651925.44215393</v>
      </c>
      <c r="AG1135" s="99">
        <v>499514.255130768</v>
      </c>
      <c r="AH1135" s="99">
        <v>0</v>
      </c>
      <c r="AI1135" s="99">
        <v>1610886.6959991499</v>
      </c>
      <c r="AJ1135" s="99">
        <v>493602.57771682699</v>
      </c>
      <c r="AK1135" s="99">
        <v>0</v>
      </c>
      <c r="AL1135" s="99">
        <v>326632.16144180298</v>
      </c>
      <c r="AM1135" s="99">
        <v>0</v>
      </c>
      <c r="AN1135" s="99">
        <v>19950783.71875</v>
      </c>
      <c r="AO1135" s="99">
        <v>37461215.270996101</v>
      </c>
      <c r="AP1135" s="99">
        <v>0</v>
      </c>
      <c r="AQ1135" s="99">
        <v>5316713.0318603497</v>
      </c>
      <c r="AR1135" s="99">
        <v>4547514.5885009803</v>
      </c>
      <c r="AS1135" s="99">
        <v>2824706.2775878902</v>
      </c>
      <c r="AT1135" s="99">
        <v>0</v>
      </c>
      <c r="AU1135" s="99">
        <v>0</v>
      </c>
      <c r="AV1135" s="99">
        <v>64918284.059082001</v>
      </c>
      <c r="AW1135" s="99">
        <v>0</v>
      </c>
      <c r="AX1135" s="99">
        <v>124366.109033585</v>
      </c>
      <c r="AY1135" s="99">
        <v>17360544.973632801</v>
      </c>
      <c r="AZ1135" s="99">
        <v>4454671.5640869103</v>
      </c>
      <c r="BA1135" s="99">
        <v>0</v>
      </c>
      <c r="BB1135" s="99">
        <v>16448487.631713901</v>
      </c>
      <c r="BC1135" s="99">
        <v>4398208.6228637705</v>
      </c>
      <c r="BD1135" s="99">
        <v>0</v>
      </c>
      <c r="BE1135" s="99">
        <v>2813849.9319457998</v>
      </c>
      <c r="BF1135" s="99">
        <v>0</v>
      </c>
      <c r="BG1135" s="99">
        <v>64620058.829589799</v>
      </c>
      <c r="BH1135" s="99">
        <v>8493908.34912109</v>
      </c>
      <c r="BI1135" s="99">
        <v>0</v>
      </c>
      <c r="BJ1135" s="99">
        <v>2232236.3529357901</v>
      </c>
      <c r="BK1135" s="99">
        <v>1949790.7966918901</v>
      </c>
      <c r="BL1135" s="99">
        <v>0</v>
      </c>
      <c r="BM1135" s="99">
        <v>0</v>
      </c>
      <c r="BN1135" s="99">
        <v>0</v>
      </c>
      <c r="BO1135" s="99">
        <v>0</v>
      </c>
      <c r="BP1135" s="99">
        <v>0</v>
      </c>
      <c r="BQ1135" s="99">
        <v>0</v>
      </c>
      <c r="BR1135" s="99">
        <v>5782858.4415283203</v>
      </c>
      <c r="BS1135" s="99">
        <v>1673233.7845306401</v>
      </c>
      <c r="BT1135" s="99">
        <v>0</v>
      </c>
      <c r="BU1135" s="99">
        <v>1168025.2599792499</v>
      </c>
      <c r="BV1135" s="99">
        <v>2178284.5622558598</v>
      </c>
      <c r="BW1135" s="99">
        <v>0</v>
      </c>
      <c r="BX1135" s="99">
        <v>255334.09963226301</v>
      </c>
      <c r="BY1135" s="99">
        <v>0</v>
      </c>
      <c r="BZ1135" s="99">
        <v>0</v>
      </c>
      <c r="CA1135" s="99">
        <v>97456.368753433198</v>
      </c>
      <c r="CB1135" s="99">
        <v>4272552.8081665002</v>
      </c>
      <c r="CC1135" s="99">
        <v>42761648.6103516</v>
      </c>
      <c r="CD1135" s="99">
        <v>10724141.193847699</v>
      </c>
      <c r="CE1135" s="99">
        <v>3265.5651035308802</v>
      </c>
      <c r="CF1135" s="99">
        <v>329640.74644088699</v>
      </c>
      <c r="CG1135" s="99">
        <v>2838309.0372009301</v>
      </c>
      <c r="CH1135" s="99">
        <v>0</v>
      </c>
      <c r="CI1135" s="99">
        <v>100725.333218575</v>
      </c>
      <c r="CJ1135" s="99">
        <v>4602201.0885009803</v>
      </c>
      <c r="CK1135" s="99">
        <v>45525021.270996101</v>
      </c>
      <c r="CL1135" s="99">
        <v>10963860.595214801</v>
      </c>
      <c r="CM1135" s="166">
        <v>159504.89064788801</v>
      </c>
      <c r="CN1135" s="166">
        <v>24582226.192627002</v>
      </c>
      <c r="CO1135" s="166">
        <v>110363870.105469</v>
      </c>
      <c r="CP1135" s="99">
        <v>10963860.595214801</v>
      </c>
      <c r="CQ1135" s="99">
        <v>0</v>
      </c>
      <c r="CR1135" s="99">
        <v>0</v>
      </c>
      <c r="CS1135" s="99">
        <v>0</v>
      </c>
      <c r="CT1135" s="99">
        <v>0</v>
      </c>
      <c r="CU1135" s="98">
        <v>8583.702464344</v>
      </c>
      <c r="CV1135" s="98">
        <v>62034.263233240003</v>
      </c>
      <c r="CW1135" s="98">
        <v>4602193.5546073876</v>
      </c>
      <c r="CX1135" s="98">
        <v>45599957.647552527</v>
      </c>
    </row>
    <row r="1136" spans="1:102" x14ac:dyDescent="0.2">
      <c r="A1136" s="98" t="s">
        <v>68</v>
      </c>
      <c r="B1136" s="100">
        <v>42248</v>
      </c>
      <c r="C1136" s="99">
        <v>88589.069516181902</v>
      </c>
      <c r="D1136" s="99">
        <v>0</v>
      </c>
      <c r="E1136" s="99">
        <v>8454.3284658193606</v>
      </c>
      <c r="F1136" s="99">
        <v>7756.6922247409802</v>
      </c>
      <c r="G1136" s="99">
        <v>3343.24013480544</v>
      </c>
      <c r="H1136" s="99">
        <v>0</v>
      </c>
      <c r="I1136" s="99">
        <v>0</v>
      </c>
      <c r="J1136" s="99">
        <v>58897.462922096303</v>
      </c>
      <c r="K1136" s="99">
        <v>0</v>
      </c>
      <c r="L1136" s="99">
        <v>193.34347763657601</v>
      </c>
      <c r="M1136" s="99">
        <v>41906.225495338404</v>
      </c>
      <c r="N1136" s="99">
        <v>3193.1123941242699</v>
      </c>
      <c r="O1136" s="99">
        <v>0</v>
      </c>
      <c r="P1136" s="99">
        <v>47305.389810085297</v>
      </c>
      <c r="Q1136" s="99">
        <v>4498.1257365942001</v>
      </c>
      <c r="R1136" s="99">
        <v>0</v>
      </c>
      <c r="S1136" s="99">
        <v>3327.5895269811199</v>
      </c>
      <c r="T1136" s="99">
        <v>0</v>
      </c>
      <c r="U1136" s="99">
        <v>58910.7180962563</v>
      </c>
      <c r="V1136" s="99">
        <v>3631865.03759766</v>
      </c>
      <c r="W1136" s="99">
        <v>0</v>
      </c>
      <c r="X1136" s="99">
        <v>603449.65204620396</v>
      </c>
      <c r="Y1136" s="99">
        <v>519709.89527893101</v>
      </c>
      <c r="Z1136" s="99">
        <v>335076.79537963902</v>
      </c>
      <c r="AA1136" s="99">
        <v>0</v>
      </c>
      <c r="AB1136" s="99">
        <v>0</v>
      </c>
      <c r="AC1136" s="99">
        <v>19908957.064453099</v>
      </c>
      <c r="AD1136" s="99">
        <v>0</v>
      </c>
      <c r="AE1136" s="99">
        <v>16328.7904319763</v>
      </c>
      <c r="AF1136" s="99">
        <v>1649151.6833953899</v>
      </c>
      <c r="AG1136" s="99">
        <v>490657.307605743</v>
      </c>
      <c r="AH1136" s="99">
        <v>0</v>
      </c>
      <c r="AI1136" s="99">
        <v>1598648.53413391</v>
      </c>
      <c r="AJ1136" s="99">
        <v>482831.64923477202</v>
      </c>
      <c r="AK1136" s="99">
        <v>0</v>
      </c>
      <c r="AL1136" s="99">
        <v>333450.437709808</v>
      </c>
      <c r="AM1136" s="99">
        <v>0</v>
      </c>
      <c r="AN1136" s="99">
        <v>19869321.455078099</v>
      </c>
      <c r="AO1136" s="99">
        <v>37457281.813964799</v>
      </c>
      <c r="AP1136" s="99">
        <v>0</v>
      </c>
      <c r="AQ1136" s="99">
        <v>5200642.3356323196</v>
      </c>
      <c r="AR1136" s="99">
        <v>4451858.3918457003</v>
      </c>
      <c r="AS1136" s="99">
        <v>2881873.9884338402</v>
      </c>
      <c r="AT1136" s="99">
        <v>0</v>
      </c>
      <c r="AU1136" s="99">
        <v>0</v>
      </c>
      <c r="AV1136" s="99">
        <v>64729347.8515625</v>
      </c>
      <c r="AW1136" s="99">
        <v>0</v>
      </c>
      <c r="AX1136" s="99">
        <v>160380.24674034101</v>
      </c>
      <c r="AY1136" s="99">
        <v>17433426.622558601</v>
      </c>
      <c r="AZ1136" s="99">
        <v>4384715.2905883798</v>
      </c>
      <c r="BA1136" s="99">
        <v>0</v>
      </c>
      <c r="BB1136" s="99">
        <v>16368034.6174316</v>
      </c>
      <c r="BC1136" s="99">
        <v>4354959.5155639602</v>
      </c>
      <c r="BD1136" s="99">
        <v>0</v>
      </c>
      <c r="BE1136" s="99">
        <v>2867452.53405762</v>
      </c>
      <c r="BF1136" s="99">
        <v>0</v>
      </c>
      <c r="BG1136" s="99">
        <v>64595106.211425804</v>
      </c>
      <c r="BH1136" s="99">
        <v>8549180.0491943397</v>
      </c>
      <c r="BI1136" s="99">
        <v>0</v>
      </c>
      <c r="BJ1136" s="99">
        <v>2219895.1770935101</v>
      </c>
      <c r="BK1136" s="99">
        <v>1936463.91355896</v>
      </c>
      <c r="BL1136" s="99">
        <v>0</v>
      </c>
      <c r="BM1136" s="99">
        <v>0</v>
      </c>
      <c r="BN1136" s="99">
        <v>0</v>
      </c>
      <c r="BO1136" s="99">
        <v>0</v>
      </c>
      <c r="BP1136" s="99">
        <v>0</v>
      </c>
      <c r="BQ1136" s="99">
        <v>0</v>
      </c>
      <c r="BR1136" s="99">
        <v>5815297.9009399395</v>
      </c>
      <c r="BS1136" s="99">
        <v>1646470.5727081301</v>
      </c>
      <c r="BT1136" s="99">
        <v>0</v>
      </c>
      <c r="BU1136" s="99">
        <v>951003.979995728</v>
      </c>
      <c r="BV1136" s="99">
        <v>2170047.06958008</v>
      </c>
      <c r="BW1136" s="99">
        <v>0</v>
      </c>
      <c r="BX1136" s="99">
        <v>211017.34971046401</v>
      </c>
      <c r="BY1136" s="99">
        <v>0</v>
      </c>
      <c r="BZ1136" s="99">
        <v>0</v>
      </c>
      <c r="CA1136" s="99">
        <v>97032.763000488296</v>
      </c>
      <c r="CB1136" s="99">
        <v>4233821.2815551804</v>
      </c>
      <c r="CC1136" s="99">
        <v>42653477.114746101</v>
      </c>
      <c r="CD1136" s="99">
        <v>10772403.3869629</v>
      </c>
      <c r="CE1136" s="99">
        <v>3344.1677066683801</v>
      </c>
      <c r="CF1136" s="99">
        <v>334790.75012588501</v>
      </c>
      <c r="CG1136" s="99">
        <v>2881058.80047607</v>
      </c>
      <c r="CH1136" s="99">
        <v>0</v>
      </c>
      <c r="CI1136" s="99">
        <v>100374.58754921</v>
      </c>
      <c r="CJ1136" s="99">
        <v>4567023.0116577102</v>
      </c>
      <c r="CK1136" s="99">
        <v>45471008.683593802</v>
      </c>
      <c r="CL1136" s="99">
        <v>11025238.2307129</v>
      </c>
      <c r="CM1136" s="166">
        <v>158633.043333054</v>
      </c>
      <c r="CN1136" s="166">
        <v>24456120.676757801</v>
      </c>
      <c r="CO1136" s="166">
        <v>110185109.44824199</v>
      </c>
      <c r="CP1136" s="99">
        <v>11025238.2307129</v>
      </c>
      <c r="CQ1136" s="99">
        <v>0</v>
      </c>
      <c r="CR1136" s="99">
        <v>0</v>
      </c>
      <c r="CS1136" s="99">
        <v>0</v>
      </c>
      <c r="CT1136" s="99">
        <v>0</v>
      </c>
      <c r="CU1136" s="98">
        <v>8460.0798247210005</v>
      </c>
      <c r="CV1136" s="98">
        <v>61642.128420070003</v>
      </c>
      <c r="CW1136" s="98">
        <v>4568612.0316810654</v>
      </c>
      <c r="CX1136" s="98">
        <v>45534535.915222168</v>
      </c>
    </row>
    <row r="1137" spans="1:102" x14ac:dyDescent="0.2">
      <c r="A1137" s="98" t="s">
        <v>68</v>
      </c>
      <c r="B1137" s="100">
        <v>42339</v>
      </c>
      <c r="C1137" s="99">
        <v>88930.886595725999</v>
      </c>
      <c r="D1137" s="99">
        <v>0</v>
      </c>
      <c r="E1137" s="99">
        <v>7981.2572858929598</v>
      </c>
      <c r="F1137" s="99">
        <v>7336.0085869431496</v>
      </c>
      <c r="G1137" s="99">
        <v>3408.56893792748</v>
      </c>
      <c r="H1137" s="99">
        <v>0</v>
      </c>
      <c r="I1137" s="99">
        <v>0</v>
      </c>
      <c r="J1137" s="99">
        <v>58515.704315185503</v>
      </c>
      <c r="K1137" s="99">
        <v>0</v>
      </c>
      <c r="L1137" s="99">
        <v>160.92626719921799</v>
      </c>
      <c r="M1137" s="99">
        <v>42180.142722606703</v>
      </c>
      <c r="N1137" s="99">
        <v>3137.7175876200199</v>
      </c>
      <c r="O1137" s="99">
        <v>0</v>
      </c>
      <c r="P1137" s="99">
        <v>46971.711745738998</v>
      </c>
      <c r="Q1137" s="99">
        <v>4439.2363001704198</v>
      </c>
      <c r="R1137" s="99">
        <v>0</v>
      </c>
      <c r="S1137" s="99">
        <v>3392.83980119228</v>
      </c>
      <c r="T1137" s="99">
        <v>0</v>
      </c>
      <c r="U1137" s="99">
        <v>58509.518321991003</v>
      </c>
      <c r="V1137" s="99">
        <v>3626210.3212585398</v>
      </c>
      <c r="W1137" s="99">
        <v>0</v>
      </c>
      <c r="X1137" s="99">
        <v>587166.81643676804</v>
      </c>
      <c r="Y1137" s="99">
        <v>510677.19765090902</v>
      </c>
      <c r="Z1137" s="99">
        <v>338124.17948913598</v>
      </c>
      <c r="AA1137" s="99">
        <v>0</v>
      </c>
      <c r="AB1137" s="99">
        <v>0</v>
      </c>
      <c r="AC1137" s="99">
        <v>19720177.981201202</v>
      </c>
      <c r="AD1137" s="99">
        <v>0</v>
      </c>
      <c r="AE1137" s="99">
        <v>15314.147292137101</v>
      </c>
      <c r="AF1137" s="99">
        <v>1652276.2504119901</v>
      </c>
      <c r="AG1137" s="99">
        <v>485543.46607971197</v>
      </c>
      <c r="AH1137" s="99">
        <v>0</v>
      </c>
      <c r="AI1137" s="99">
        <v>1582309.34919739</v>
      </c>
      <c r="AJ1137" s="99">
        <v>484527.69313430798</v>
      </c>
      <c r="AK1137" s="99">
        <v>0</v>
      </c>
      <c r="AL1137" s="99">
        <v>335964.688831329</v>
      </c>
      <c r="AM1137" s="99">
        <v>0</v>
      </c>
      <c r="AN1137" s="99">
        <v>19709115.810302701</v>
      </c>
      <c r="AO1137" s="99">
        <v>37592406.238769501</v>
      </c>
      <c r="AP1137" s="99">
        <v>0</v>
      </c>
      <c r="AQ1137" s="99">
        <v>5049191.9047241202</v>
      </c>
      <c r="AR1137" s="99">
        <v>4382128.7731933603</v>
      </c>
      <c r="AS1137" s="99">
        <v>2921207.4977111798</v>
      </c>
      <c r="AT1137" s="99">
        <v>0</v>
      </c>
      <c r="AU1137" s="99">
        <v>0</v>
      </c>
      <c r="AV1137" s="99">
        <v>64442119.628417999</v>
      </c>
      <c r="AW1137" s="99">
        <v>0</v>
      </c>
      <c r="AX1137" s="99">
        <v>113975.548745155</v>
      </c>
      <c r="AY1137" s="99">
        <v>17553959.2104492</v>
      </c>
      <c r="AZ1137" s="99">
        <v>4363474.4490966797</v>
      </c>
      <c r="BA1137" s="99">
        <v>0</v>
      </c>
      <c r="BB1137" s="99">
        <v>16297214.342651401</v>
      </c>
      <c r="BC1137" s="99">
        <v>4368136.8454589797</v>
      </c>
      <c r="BD1137" s="99">
        <v>0</v>
      </c>
      <c r="BE1137" s="99">
        <v>2899262.2743225102</v>
      </c>
      <c r="BF1137" s="99">
        <v>0</v>
      </c>
      <c r="BG1137" s="99">
        <v>64435633.316894501</v>
      </c>
      <c r="BH1137" s="99">
        <v>9185495.43041992</v>
      </c>
      <c r="BI1137" s="99">
        <v>0</v>
      </c>
      <c r="BJ1137" s="99">
        <v>2185988.1944580101</v>
      </c>
      <c r="BK1137" s="99">
        <v>1936726.4651794401</v>
      </c>
      <c r="BL1137" s="99">
        <v>0</v>
      </c>
      <c r="BM1137" s="99">
        <v>0</v>
      </c>
      <c r="BN1137" s="99">
        <v>0</v>
      </c>
      <c r="BO1137" s="99">
        <v>0</v>
      </c>
      <c r="BP1137" s="99">
        <v>0</v>
      </c>
      <c r="BQ1137" s="99">
        <v>0</v>
      </c>
      <c r="BR1137" s="99">
        <v>5876504.85791016</v>
      </c>
      <c r="BS1137" s="99">
        <v>1638363.9887542699</v>
      </c>
      <c r="BT1137" s="99">
        <v>0</v>
      </c>
      <c r="BU1137" s="99">
        <v>1735500.39997864</v>
      </c>
      <c r="BV1137" s="99">
        <v>2176631.05926514</v>
      </c>
      <c r="BW1137" s="99">
        <v>0</v>
      </c>
      <c r="BX1137" s="99">
        <v>364646.54901504499</v>
      </c>
      <c r="BY1137" s="99">
        <v>0</v>
      </c>
      <c r="BZ1137" s="99">
        <v>0</v>
      </c>
      <c r="CA1137" s="99">
        <v>96952.400880813599</v>
      </c>
      <c r="CB1137" s="99">
        <v>4215305.5341796903</v>
      </c>
      <c r="CC1137" s="99">
        <v>42650967.8515625</v>
      </c>
      <c r="CD1137" s="99">
        <v>11364939.272216801</v>
      </c>
      <c r="CE1137" s="99">
        <v>3409.56579139829</v>
      </c>
      <c r="CF1137" s="99">
        <v>337991.75104522699</v>
      </c>
      <c r="CG1137" s="99">
        <v>2918483.3063659701</v>
      </c>
      <c r="CH1137" s="99">
        <v>0</v>
      </c>
      <c r="CI1137" s="99">
        <v>100360.745892525</v>
      </c>
      <c r="CJ1137" s="99">
        <v>4554199.2888793899</v>
      </c>
      <c r="CK1137" s="99">
        <v>45597300.029296897</v>
      </c>
      <c r="CL1137" s="99">
        <v>11734407.7260742</v>
      </c>
      <c r="CM1137" s="166">
        <v>158275.566028595</v>
      </c>
      <c r="CN1137" s="166">
        <v>24260252.808593798</v>
      </c>
      <c r="CO1137" s="166">
        <v>110001098.152344</v>
      </c>
      <c r="CP1137" s="99">
        <v>11734407.7260742</v>
      </c>
      <c r="CQ1137" s="99">
        <v>0</v>
      </c>
      <c r="CR1137" s="99">
        <v>0</v>
      </c>
      <c r="CS1137" s="99">
        <v>0</v>
      </c>
      <c r="CT1137" s="99">
        <v>0</v>
      </c>
      <c r="CU1137" s="98">
        <v>7955.3139023260001</v>
      </c>
      <c r="CV1137" s="98">
        <v>61300.882433756997</v>
      </c>
      <c r="CW1137" s="98">
        <v>4553297.2852249173</v>
      </c>
      <c r="CX1137" s="98">
        <v>45569451.157928467</v>
      </c>
    </row>
    <row r="1138" spans="1:102" x14ac:dyDescent="0.2">
      <c r="A1138" s="98" t="s">
        <v>68</v>
      </c>
      <c r="B1138" s="100">
        <v>42430</v>
      </c>
      <c r="C1138" s="99">
        <v>88638.880954742403</v>
      </c>
      <c r="D1138" s="99">
        <v>0</v>
      </c>
      <c r="E1138" s="99">
        <v>8020.6880240440396</v>
      </c>
      <c r="F1138" s="99">
        <v>7475.3402898907698</v>
      </c>
      <c r="G1138" s="99">
        <v>3477.1994523406001</v>
      </c>
      <c r="H1138" s="99">
        <v>0</v>
      </c>
      <c r="I1138" s="99">
        <v>0</v>
      </c>
      <c r="J1138" s="99">
        <v>58235.161852359801</v>
      </c>
      <c r="K1138" s="99">
        <v>0</v>
      </c>
      <c r="L1138" s="99">
        <v>165.05421919189399</v>
      </c>
      <c r="M1138" s="99">
        <v>42038.402852535197</v>
      </c>
      <c r="N1138" s="99">
        <v>3063.98899209499</v>
      </c>
      <c r="O1138" s="99">
        <v>0</v>
      </c>
      <c r="P1138" s="99">
        <v>47001.9735717773</v>
      </c>
      <c r="Q1138" s="99">
        <v>4362.8630136847496</v>
      </c>
      <c r="R1138" s="99">
        <v>0</v>
      </c>
      <c r="S1138" s="99">
        <v>3455.6166047751899</v>
      </c>
      <c r="T1138" s="99">
        <v>0</v>
      </c>
      <c r="U1138" s="99">
        <v>58205.205013751998</v>
      </c>
      <c r="V1138" s="99">
        <v>3610232.3097839402</v>
      </c>
      <c r="W1138" s="99">
        <v>0</v>
      </c>
      <c r="X1138" s="99">
        <v>567951.20482635498</v>
      </c>
      <c r="Y1138" s="99">
        <v>508335.49707412702</v>
      </c>
      <c r="Z1138" s="99">
        <v>345470.80139541603</v>
      </c>
      <c r="AA1138" s="99">
        <v>0</v>
      </c>
      <c r="AB1138" s="99">
        <v>0</v>
      </c>
      <c r="AC1138" s="99">
        <v>19681002.6721191</v>
      </c>
      <c r="AD1138" s="99">
        <v>0</v>
      </c>
      <c r="AE1138" s="99">
        <v>15681.914218068099</v>
      </c>
      <c r="AF1138" s="99">
        <v>1642116.94317627</v>
      </c>
      <c r="AG1138" s="99">
        <v>474262.09063339198</v>
      </c>
      <c r="AH1138" s="99">
        <v>0</v>
      </c>
      <c r="AI1138" s="99">
        <v>1592355.1098480199</v>
      </c>
      <c r="AJ1138" s="99">
        <v>476871.10774612398</v>
      </c>
      <c r="AK1138" s="99">
        <v>0</v>
      </c>
      <c r="AL1138" s="99">
        <v>342228.776794434</v>
      </c>
      <c r="AM1138" s="99">
        <v>0</v>
      </c>
      <c r="AN1138" s="99">
        <v>19604870.821777299</v>
      </c>
      <c r="AO1138" s="99">
        <v>37482515.0068359</v>
      </c>
      <c r="AP1138" s="99">
        <v>0</v>
      </c>
      <c r="AQ1138" s="99">
        <v>4923543.20629883</v>
      </c>
      <c r="AR1138" s="99">
        <v>4376028.5949707003</v>
      </c>
      <c r="AS1138" s="99">
        <v>2988478.0276184101</v>
      </c>
      <c r="AT1138" s="99">
        <v>0</v>
      </c>
      <c r="AU1138" s="99">
        <v>0</v>
      </c>
      <c r="AV1138" s="99">
        <v>64536552.841308601</v>
      </c>
      <c r="AW1138" s="99">
        <v>0</v>
      </c>
      <c r="AX1138" s="99">
        <v>121525.83982658399</v>
      </c>
      <c r="AY1138" s="99">
        <v>17494319.839111298</v>
      </c>
      <c r="AZ1138" s="99">
        <v>4270499.9961547898</v>
      </c>
      <c r="BA1138" s="99">
        <v>0</v>
      </c>
      <c r="BB1138" s="99">
        <v>16479195.0189209</v>
      </c>
      <c r="BC1138" s="99">
        <v>4340961.2115478497</v>
      </c>
      <c r="BD1138" s="99">
        <v>0</v>
      </c>
      <c r="BE1138" s="99">
        <v>2959042.3895568801</v>
      </c>
      <c r="BF1138" s="99">
        <v>0</v>
      </c>
      <c r="BG1138" s="99">
        <v>64222320.996093802</v>
      </c>
      <c r="BH1138" s="99">
        <v>10374249.0091553</v>
      </c>
      <c r="BI1138" s="99">
        <v>0</v>
      </c>
      <c r="BJ1138" s="99">
        <v>2211540.9026184101</v>
      </c>
      <c r="BK1138" s="99">
        <v>1992127.8092346201</v>
      </c>
      <c r="BL1138" s="99">
        <v>0</v>
      </c>
      <c r="BM1138" s="99">
        <v>0</v>
      </c>
      <c r="BN1138" s="99">
        <v>0</v>
      </c>
      <c r="BO1138" s="99">
        <v>0</v>
      </c>
      <c r="BP1138" s="99">
        <v>0</v>
      </c>
      <c r="BQ1138" s="99">
        <v>0</v>
      </c>
      <c r="BR1138" s="99">
        <v>5893486.8137817401</v>
      </c>
      <c r="BS1138" s="99">
        <v>1608599.0374603299</v>
      </c>
      <c r="BT1138" s="99">
        <v>0</v>
      </c>
      <c r="BU1138" s="99">
        <v>2984090.1999816899</v>
      </c>
      <c r="BV1138" s="99">
        <v>2169144.8986816402</v>
      </c>
      <c r="BW1138" s="99">
        <v>0</v>
      </c>
      <c r="BX1138" s="99">
        <v>625001.75772857701</v>
      </c>
      <c r="BY1138" s="99">
        <v>0</v>
      </c>
      <c r="BZ1138" s="99">
        <v>0</v>
      </c>
      <c r="CA1138" s="99">
        <v>96627.080260276794</v>
      </c>
      <c r="CB1138" s="99">
        <v>4172768.7993469201</v>
      </c>
      <c r="CC1138" s="99">
        <v>42367007.323730499</v>
      </c>
      <c r="CD1138" s="99">
        <v>12587451.826171899</v>
      </c>
      <c r="CE1138" s="99">
        <v>3475.3796756863599</v>
      </c>
      <c r="CF1138" s="99">
        <v>347313.67772293102</v>
      </c>
      <c r="CG1138" s="99">
        <v>3005650.5601806599</v>
      </c>
      <c r="CH1138" s="99">
        <v>0</v>
      </c>
      <c r="CI1138" s="99">
        <v>100107.311116219</v>
      </c>
      <c r="CJ1138" s="99">
        <v>4515355.2557373</v>
      </c>
      <c r="CK1138" s="99">
        <v>45259337.238769501</v>
      </c>
      <c r="CL1138" s="99">
        <v>13185723.337524399</v>
      </c>
      <c r="CM1138" s="166">
        <v>157706.03310394299</v>
      </c>
      <c r="CN1138" s="166">
        <v>24142325.0617676</v>
      </c>
      <c r="CO1138" s="166">
        <v>109671603.902344</v>
      </c>
      <c r="CP1138" s="99">
        <v>13185723.337524399</v>
      </c>
      <c r="CQ1138" s="99">
        <v>0</v>
      </c>
      <c r="CR1138" s="99">
        <v>0</v>
      </c>
      <c r="CS1138" s="99">
        <v>0</v>
      </c>
      <c r="CT1138" s="99">
        <v>0</v>
      </c>
      <c r="CU1138" s="98">
        <v>8027.6729161069998</v>
      </c>
      <c r="CV1138" s="98">
        <v>61079.476540434</v>
      </c>
      <c r="CW1138" s="98">
        <v>4520082.477069851</v>
      </c>
      <c r="CX1138" s="98">
        <v>45372657.883911155</v>
      </c>
    </row>
    <row r="1139" spans="1:102" x14ac:dyDescent="0.2">
      <c r="A1139" s="98" t="s">
        <v>68</v>
      </c>
      <c r="B1139" s="100">
        <v>42522</v>
      </c>
      <c r="C1139" s="99">
        <v>88237.033587455793</v>
      </c>
      <c r="D1139" s="99">
        <v>0</v>
      </c>
      <c r="E1139" s="99">
        <v>7845.81918156147</v>
      </c>
      <c r="F1139" s="99">
        <v>7326.7867729663803</v>
      </c>
      <c r="G1139" s="99">
        <v>3550.5655676126498</v>
      </c>
      <c r="H1139" s="99">
        <v>0</v>
      </c>
      <c r="I1139" s="99">
        <v>0</v>
      </c>
      <c r="J1139" s="99">
        <v>57862.753435134902</v>
      </c>
      <c r="K1139" s="99">
        <v>0</v>
      </c>
      <c r="L1139" s="99">
        <v>177.41207800619301</v>
      </c>
      <c r="M1139" s="99">
        <v>41983.982985496499</v>
      </c>
      <c r="N1139" s="99">
        <v>3008.0561829507401</v>
      </c>
      <c r="O1139" s="99">
        <v>0</v>
      </c>
      <c r="P1139" s="99">
        <v>46657.4269323349</v>
      </c>
      <c r="Q1139" s="99">
        <v>4302.4829351305998</v>
      </c>
      <c r="R1139" s="99">
        <v>0</v>
      </c>
      <c r="S1139" s="99">
        <v>3536.75132465363</v>
      </c>
      <c r="T1139" s="99">
        <v>0</v>
      </c>
      <c r="U1139" s="99">
        <v>57887.522266864798</v>
      </c>
      <c r="V1139" s="99">
        <v>3600493.0293579102</v>
      </c>
      <c r="W1139" s="99">
        <v>0</v>
      </c>
      <c r="X1139" s="99">
        <v>548647.09101867699</v>
      </c>
      <c r="Y1139" s="99">
        <v>491926.54696273798</v>
      </c>
      <c r="Z1139" s="99">
        <v>350722.98624420201</v>
      </c>
      <c r="AA1139" s="99">
        <v>0</v>
      </c>
      <c r="AB1139" s="99">
        <v>0</v>
      </c>
      <c r="AC1139" s="99">
        <v>19550711.872558601</v>
      </c>
      <c r="AD1139" s="99">
        <v>0</v>
      </c>
      <c r="AE1139" s="99">
        <v>17648.627933502201</v>
      </c>
      <c r="AF1139" s="99">
        <v>1633986.5635681199</v>
      </c>
      <c r="AG1139" s="99">
        <v>462221.33042907697</v>
      </c>
      <c r="AH1139" s="99">
        <v>0</v>
      </c>
      <c r="AI1139" s="99">
        <v>1578017.17181396</v>
      </c>
      <c r="AJ1139" s="99">
        <v>467193.46740341198</v>
      </c>
      <c r="AK1139" s="99">
        <v>0</v>
      </c>
      <c r="AL1139" s="99">
        <v>347438.118671417</v>
      </c>
      <c r="AM1139" s="99">
        <v>0</v>
      </c>
      <c r="AN1139" s="99">
        <v>19458722.1484375</v>
      </c>
      <c r="AO1139" s="99">
        <v>37678892.748535201</v>
      </c>
      <c r="AP1139" s="99">
        <v>0</v>
      </c>
      <c r="AQ1139" s="99">
        <v>4860209.3490600605</v>
      </c>
      <c r="AR1139" s="99">
        <v>4356283.31567383</v>
      </c>
      <c r="AS1139" s="99">
        <v>3040389.6328125</v>
      </c>
      <c r="AT1139" s="99">
        <v>0</v>
      </c>
      <c r="AU1139" s="99">
        <v>0</v>
      </c>
      <c r="AV1139" s="99">
        <v>64278100.75</v>
      </c>
      <c r="AW1139" s="99">
        <v>0</v>
      </c>
      <c r="AX1139" s="99">
        <v>150195.07166671799</v>
      </c>
      <c r="AY1139" s="99">
        <v>17545226.193847701</v>
      </c>
      <c r="AZ1139" s="99">
        <v>4267993.41687012</v>
      </c>
      <c r="BA1139" s="99">
        <v>0</v>
      </c>
      <c r="BB1139" s="99">
        <v>16415151.387085</v>
      </c>
      <c r="BC1139" s="99">
        <v>4333791.6243286096</v>
      </c>
      <c r="BD1139" s="99">
        <v>0</v>
      </c>
      <c r="BE1139" s="99">
        <v>3015338.2256164602</v>
      </c>
      <c r="BF1139" s="99">
        <v>0</v>
      </c>
      <c r="BG1139" s="99">
        <v>64119200.8212891</v>
      </c>
      <c r="BH1139" s="99">
        <v>10380363.833373999</v>
      </c>
      <c r="BI1139" s="99">
        <v>0</v>
      </c>
      <c r="BJ1139" s="99">
        <v>2192083.7742309598</v>
      </c>
      <c r="BK1139" s="99">
        <v>1993489.94281006</v>
      </c>
      <c r="BL1139" s="99">
        <v>0</v>
      </c>
      <c r="BM1139" s="99">
        <v>0</v>
      </c>
      <c r="BN1139" s="99">
        <v>0</v>
      </c>
      <c r="BO1139" s="99">
        <v>0</v>
      </c>
      <c r="BP1139" s="99">
        <v>0</v>
      </c>
      <c r="BQ1139" s="99">
        <v>0</v>
      </c>
      <c r="BR1139" s="99">
        <v>5885589.5268554697</v>
      </c>
      <c r="BS1139" s="99">
        <v>1609523.1066894501</v>
      </c>
      <c r="BT1139" s="99">
        <v>0</v>
      </c>
      <c r="BU1139" s="99">
        <v>3050075.1399841299</v>
      </c>
      <c r="BV1139" s="99">
        <v>2167351.2384948698</v>
      </c>
      <c r="BW1139" s="99">
        <v>0</v>
      </c>
      <c r="BX1139" s="99">
        <v>635331.10770416295</v>
      </c>
      <c r="BY1139" s="99">
        <v>0</v>
      </c>
      <c r="BZ1139" s="99">
        <v>0</v>
      </c>
      <c r="CA1139" s="99">
        <v>96085.208882331804</v>
      </c>
      <c r="CB1139" s="99">
        <v>4146939.4224548298</v>
      </c>
      <c r="CC1139" s="99">
        <v>42553123.940917999</v>
      </c>
      <c r="CD1139" s="99">
        <v>12584679.442260699</v>
      </c>
      <c r="CE1139" s="99">
        <v>3550.0169764161101</v>
      </c>
      <c r="CF1139" s="99">
        <v>349281.44878387498</v>
      </c>
      <c r="CG1139" s="99">
        <v>3026618.0021972698</v>
      </c>
      <c r="CH1139" s="99">
        <v>0</v>
      </c>
      <c r="CI1139" s="99">
        <v>99631.700067520098</v>
      </c>
      <c r="CJ1139" s="99">
        <v>4493137.1610107403</v>
      </c>
      <c r="CK1139" s="99">
        <v>45485611.583007798</v>
      </c>
      <c r="CL1139" s="99">
        <v>13188031.0026855</v>
      </c>
      <c r="CM1139" s="166">
        <v>156851.485431671</v>
      </c>
      <c r="CN1139" s="166">
        <v>23977439.760253899</v>
      </c>
      <c r="CO1139" s="166">
        <v>109680541.916016</v>
      </c>
      <c r="CP1139" s="99">
        <v>13188031.0026855</v>
      </c>
      <c r="CQ1139" s="99">
        <v>0</v>
      </c>
      <c r="CR1139" s="99">
        <v>0</v>
      </c>
      <c r="CS1139" s="99">
        <v>0</v>
      </c>
      <c r="CT1139" s="99">
        <v>0</v>
      </c>
      <c r="CU1139" s="98">
        <v>7862.8290934759998</v>
      </c>
      <c r="CV1139" s="98">
        <v>60748.255724376999</v>
      </c>
      <c r="CW1139" s="98">
        <v>4496220.8712387048</v>
      </c>
      <c r="CX1139" s="98">
        <v>45579741.943115272</v>
      </c>
    </row>
    <row r="1140" spans="1:102" x14ac:dyDescent="0.2">
      <c r="A1140" s="98" t="s">
        <v>68</v>
      </c>
      <c r="B1140" s="100">
        <v>42614</v>
      </c>
      <c r="C1140" s="99">
        <v>88528.098531722993</v>
      </c>
      <c r="D1140" s="99">
        <v>0</v>
      </c>
      <c r="E1140" s="99">
        <v>7660.6539852619198</v>
      </c>
      <c r="F1140" s="99">
        <v>7157.43530243635</v>
      </c>
      <c r="G1140" s="99">
        <v>3598.9312586188298</v>
      </c>
      <c r="H1140" s="99">
        <v>0</v>
      </c>
      <c r="I1140" s="99">
        <v>0</v>
      </c>
      <c r="J1140" s="99">
        <v>57411.327165603601</v>
      </c>
      <c r="K1140" s="99">
        <v>0</v>
      </c>
      <c r="L1140" s="99">
        <v>191.89992527477401</v>
      </c>
      <c r="M1140" s="99">
        <v>42179.700170516997</v>
      </c>
      <c r="N1140" s="99">
        <v>2940.5313201546701</v>
      </c>
      <c r="O1140" s="99">
        <v>0</v>
      </c>
      <c r="P1140" s="99">
        <v>46660.415520668001</v>
      </c>
      <c r="Q1140" s="99">
        <v>4275.7343377470997</v>
      </c>
      <c r="R1140" s="99">
        <v>0</v>
      </c>
      <c r="S1140" s="99">
        <v>3585.2496028840501</v>
      </c>
      <c r="T1140" s="99">
        <v>0</v>
      </c>
      <c r="U1140" s="99">
        <v>57418.116247653998</v>
      </c>
      <c r="V1140" s="99">
        <v>3610372.2929077102</v>
      </c>
      <c r="W1140" s="99">
        <v>0</v>
      </c>
      <c r="X1140" s="99">
        <v>541475.88933563197</v>
      </c>
      <c r="Y1140" s="99">
        <v>488776.97869873</v>
      </c>
      <c r="Z1140" s="99">
        <v>349857.40474319499</v>
      </c>
      <c r="AA1140" s="99">
        <v>0</v>
      </c>
      <c r="AB1140" s="99">
        <v>0</v>
      </c>
      <c r="AC1140" s="99">
        <v>19351183.692382801</v>
      </c>
      <c r="AD1140" s="99">
        <v>0</v>
      </c>
      <c r="AE1140" s="99">
        <v>18394.051325559602</v>
      </c>
      <c r="AF1140" s="99">
        <v>1649758.50288391</v>
      </c>
      <c r="AG1140" s="99">
        <v>454335.09698867798</v>
      </c>
      <c r="AH1140" s="99">
        <v>0</v>
      </c>
      <c r="AI1140" s="99">
        <v>1552404.6048431401</v>
      </c>
      <c r="AJ1140" s="99">
        <v>468365.41399764997</v>
      </c>
      <c r="AK1140" s="99">
        <v>0</v>
      </c>
      <c r="AL1140" s="99">
        <v>347706.03352355998</v>
      </c>
      <c r="AM1140" s="99">
        <v>0</v>
      </c>
      <c r="AN1140" s="99">
        <v>19379469.128173798</v>
      </c>
      <c r="AO1140" s="99">
        <v>38056828.608886696</v>
      </c>
      <c r="AP1140" s="99">
        <v>0</v>
      </c>
      <c r="AQ1140" s="99">
        <v>4825902.72192383</v>
      </c>
      <c r="AR1140" s="99">
        <v>4357136.0510253897</v>
      </c>
      <c r="AS1140" s="99">
        <v>3051198.11578369</v>
      </c>
      <c r="AT1140" s="99">
        <v>0</v>
      </c>
      <c r="AU1140" s="99">
        <v>0</v>
      </c>
      <c r="AV1140" s="99">
        <v>63936156.547363304</v>
      </c>
      <c r="AW1140" s="99">
        <v>0</v>
      </c>
      <c r="AX1140" s="99">
        <v>163905.76248168899</v>
      </c>
      <c r="AY1140" s="99">
        <v>17827924.7021484</v>
      </c>
      <c r="AZ1140" s="99">
        <v>4194793.18249512</v>
      </c>
      <c r="BA1140" s="99">
        <v>0</v>
      </c>
      <c r="BB1140" s="99">
        <v>16263809.7731934</v>
      </c>
      <c r="BC1140" s="99">
        <v>4354559.9593505897</v>
      </c>
      <c r="BD1140" s="99">
        <v>0</v>
      </c>
      <c r="BE1140" s="99">
        <v>3026658.36254883</v>
      </c>
      <c r="BF1140" s="99">
        <v>0</v>
      </c>
      <c r="BG1140" s="99">
        <v>64120586.776367202</v>
      </c>
      <c r="BH1140" s="99">
        <v>10257754.661621099</v>
      </c>
      <c r="BI1140" s="99">
        <v>0</v>
      </c>
      <c r="BJ1140" s="99">
        <v>2140617.0218810998</v>
      </c>
      <c r="BK1140" s="99">
        <v>1948984.2855682401</v>
      </c>
      <c r="BL1140" s="99">
        <v>0</v>
      </c>
      <c r="BM1140" s="99">
        <v>0</v>
      </c>
      <c r="BN1140" s="99">
        <v>0</v>
      </c>
      <c r="BO1140" s="99">
        <v>0</v>
      </c>
      <c r="BP1140" s="99">
        <v>0</v>
      </c>
      <c r="BQ1140" s="99">
        <v>0</v>
      </c>
      <c r="BR1140" s="99">
        <v>5900284.5609741202</v>
      </c>
      <c r="BS1140" s="99">
        <v>1581641.1745452899</v>
      </c>
      <c r="BT1140" s="99">
        <v>0</v>
      </c>
      <c r="BU1140" s="99">
        <v>2458448.0099792499</v>
      </c>
      <c r="BV1140" s="99">
        <v>2162043.3864746098</v>
      </c>
      <c r="BW1140" s="99">
        <v>0</v>
      </c>
      <c r="BX1140" s="99">
        <v>516953.12818527198</v>
      </c>
      <c r="BY1140" s="99">
        <v>0</v>
      </c>
      <c r="BZ1140" s="99">
        <v>0</v>
      </c>
      <c r="CA1140" s="99">
        <v>96181.367665290803</v>
      </c>
      <c r="CB1140" s="99">
        <v>4148718.1424255399</v>
      </c>
      <c r="CC1140" s="99">
        <v>42885044.046875</v>
      </c>
      <c r="CD1140" s="99">
        <v>12390657.6085205</v>
      </c>
      <c r="CE1140" s="99">
        <v>3599.7873334884598</v>
      </c>
      <c r="CF1140" s="99">
        <v>349516.22269821202</v>
      </c>
      <c r="CG1140" s="99">
        <v>3049423.2072448698</v>
      </c>
      <c r="CH1140" s="99">
        <v>0</v>
      </c>
      <c r="CI1140" s="99">
        <v>99780.475427627607</v>
      </c>
      <c r="CJ1140" s="99">
        <v>4498762.8093872098</v>
      </c>
      <c r="CK1140" s="99">
        <v>45980539.040527299</v>
      </c>
      <c r="CL1140" s="99">
        <v>12977778.7619629</v>
      </c>
      <c r="CM1140" s="166">
        <v>156508.520662308</v>
      </c>
      <c r="CN1140" s="166">
        <v>23875822.410156298</v>
      </c>
      <c r="CO1140" s="166">
        <v>109931223.081055</v>
      </c>
      <c r="CP1140" s="99">
        <v>12977778.7619629</v>
      </c>
      <c r="CQ1140" s="99">
        <v>0</v>
      </c>
      <c r="CR1140" s="99">
        <v>0</v>
      </c>
      <c r="CS1140" s="99">
        <v>0</v>
      </c>
      <c r="CT1140" s="99">
        <v>0</v>
      </c>
      <c r="CU1140" s="98">
        <v>7660.6539329329999</v>
      </c>
      <c r="CV1140" s="98">
        <v>60347.441879407997</v>
      </c>
      <c r="CW1140" s="98">
        <v>4498234.3651237516</v>
      </c>
      <c r="CX1140" s="98">
        <v>45934467.254119873</v>
      </c>
    </row>
    <row r="1141" spans="1:102" x14ac:dyDescent="0.2">
      <c r="A1141" s="98" t="s">
        <v>68</v>
      </c>
      <c r="B1141" s="100">
        <v>42705</v>
      </c>
      <c r="C1141" s="99">
        <v>88487.854373931899</v>
      </c>
      <c r="D1141" s="99">
        <v>0</v>
      </c>
      <c r="E1141" s="99">
        <v>7590.1499035954503</v>
      </c>
      <c r="F1141" s="99">
        <v>7089.3552031517002</v>
      </c>
      <c r="G1141" s="99">
        <v>3641.96169555187</v>
      </c>
      <c r="H1141" s="99">
        <v>0</v>
      </c>
      <c r="I1141" s="99">
        <v>0</v>
      </c>
      <c r="J1141" s="99">
        <v>56934.079822063402</v>
      </c>
      <c r="K1141" s="99">
        <v>0</v>
      </c>
      <c r="L1141" s="99">
        <v>165.84602163173301</v>
      </c>
      <c r="M1141" s="99">
        <v>42254.259890556299</v>
      </c>
      <c r="N1141" s="99">
        <v>2907.6041149795101</v>
      </c>
      <c r="O1141" s="99">
        <v>0</v>
      </c>
      <c r="P1141" s="99">
        <v>46417.142482757597</v>
      </c>
      <c r="Q1141" s="99">
        <v>4250.8776523470897</v>
      </c>
      <c r="R1141" s="99">
        <v>0</v>
      </c>
      <c r="S1141" s="99">
        <v>3622.6408594846698</v>
      </c>
      <c r="T1141" s="99">
        <v>0</v>
      </c>
      <c r="U1141" s="99">
        <v>56929.358635902398</v>
      </c>
      <c r="V1141" s="99">
        <v>3578567.77526855</v>
      </c>
      <c r="W1141" s="99">
        <v>0</v>
      </c>
      <c r="X1141" s="99">
        <v>539563.09686279297</v>
      </c>
      <c r="Y1141" s="99">
        <v>488336.99868011498</v>
      </c>
      <c r="Z1141" s="99">
        <v>349985.93561172503</v>
      </c>
      <c r="AA1141" s="99">
        <v>0</v>
      </c>
      <c r="AB1141" s="99">
        <v>0</v>
      </c>
      <c r="AC1141" s="99">
        <v>19137038.822753899</v>
      </c>
      <c r="AD1141" s="99">
        <v>0</v>
      </c>
      <c r="AE1141" s="99">
        <v>14433.0359592438</v>
      </c>
      <c r="AF1141" s="99">
        <v>1644123.8147430399</v>
      </c>
      <c r="AG1141" s="99">
        <v>447995.25584793102</v>
      </c>
      <c r="AH1141" s="99">
        <v>0</v>
      </c>
      <c r="AI1141" s="99">
        <v>1513662.0859832801</v>
      </c>
      <c r="AJ1141" s="99">
        <v>478977.98308563197</v>
      </c>
      <c r="AK1141" s="99">
        <v>0</v>
      </c>
      <c r="AL1141" s="99">
        <v>347051.66429138201</v>
      </c>
      <c r="AM1141" s="99">
        <v>0</v>
      </c>
      <c r="AN1141" s="99">
        <v>19224977.326416001</v>
      </c>
      <c r="AO1141" s="99">
        <v>37961938.947753899</v>
      </c>
      <c r="AP1141" s="99">
        <v>0</v>
      </c>
      <c r="AQ1141" s="99">
        <v>4825587.6935424795</v>
      </c>
      <c r="AR1141" s="99">
        <v>4364462.21411133</v>
      </c>
      <c r="AS1141" s="99">
        <v>3059511.8807067899</v>
      </c>
      <c r="AT1141" s="99">
        <v>0</v>
      </c>
      <c r="AU1141" s="99">
        <v>0</v>
      </c>
      <c r="AV1141" s="99">
        <v>63541469.765136696</v>
      </c>
      <c r="AW1141" s="99">
        <v>0</v>
      </c>
      <c r="AX1141" s="99">
        <v>115537.947656631</v>
      </c>
      <c r="AY1141" s="99">
        <v>17870596.5866699</v>
      </c>
      <c r="AZ1141" s="99">
        <v>4143352.2908020001</v>
      </c>
      <c r="BA1141" s="99">
        <v>0</v>
      </c>
      <c r="BB1141" s="99">
        <v>15967314.458007799</v>
      </c>
      <c r="BC1141" s="99">
        <v>4452541.8994140597</v>
      </c>
      <c r="BD1141" s="99">
        <v>0</v>
      </c>
      <c r="BE1141" s="99">
        <v>3035337.3876342801</v>
      </c>
      <c r="BF1141" s="99">
        <v>0</v>
      </c>
      <c r="BG1141" s="99">
        <v>63844607.917968802</v>
      </c>
      <c r="BH1141" s="99">
        <v>10337925.1008301</v>
      </c>
      <c r="BI1141" s="99">
        <v>0</v>
      </c>
      <c r="BJ1141" s="99">
        <v>2144278.7661743201</v>
      </c>
      <c r="BK1141" s="99">
        <v>1960920.6428070101</v>
      </c>
      <c r="BL1141" s="99">
        <v>0</v>
      </c>
      <c r="BM1141" s="99">
        <v>0</v>
      </c>
      <c r="BN1141" s="99">
        <v>0</v>
      </c>
      <c r="BO1141" s="99">
        <v>0</v>
      </c>
      <c r="BP1141" s="99">
        <v>0</v>
      </c>
      <c r="BQ1141" s="99">
        <v>0</v>
      </c>
      <c r="BR1141" s="99">
        <v>5932841.2449340802</v>
      </c>
      <c r="BS1141" s="99">
        <v>1563611.2011261</v>
      </c>
      <c r="BT1141" s="99">
        <v>0</v>
      </c>
      <c r="BU1141" s="99">
        <v>2883679.4899597201</v>
      </c>
      <c r="BV1141" s="99">
        <v>2196320.1066589402</v>
      </c>
      <c r="BW1141" s="99">
        <v>0</v>
      </c>
      <c r="BX1141" s="99">
        <v>612909.98778533901</v>
      </c>
      <c r="BY1141" s="99">
        <v>0</v>
      </c>
      <c r="BZ1141" s="99">
        <v>0</v>
      </c>
      <c r="CA1141" s="99">
        <v>96121.551053047195</v>
      </c>
      <c r="CB1141" s="99">
        <v>4116905.2821350102</v>
      </c>
      <c r="CC1141" s="99">
        <v>42769188.3662109</v>
      </c>
      <c r="CD1141" s="99">
        <v>12476729.4296875</v>
      </c>
      <c r="CE1141" s="99">
        <v>3645.00405326486</v>
      </c>
      <c r="CF1141" s="99">
        <v>349918.07418060303</v>
      </c>
      <c r="CG1141" s="99">
        <v>3059251.7813415499</v>
      </c>
      <c r="CH1141" s="99">
        <v>0</v>
      </c>
      <c r="CI1141" s="99">
        <v>99763.798329353303</v>
      </c>
      <c r="CJ1141" s="99">
        <v>4470539.3524169903</v>
      </c>
      <c r="CK1141" s="99">
        <v>45895768.319824196</v>
      </c>
      <c r="CL1141" s="99">
        <v>13091088.3997803</v>
      </c>
      <c r="CM1141" s="166">
        <v>156055.00150489801</v>
      </c>
      <c r="CN1141" s="166">
        <v>23709687.4208984</v>
      </c>
      <c r="CO1141" s="166">
        <v>109654595.209961</v>
      </c>
      <c r="CP1141" s="99">
        <v>13091088.3997803</v>
      </c>
      <c r="CQ1141" s="99">
        <v>0</v>
      </c>
      <c r="CR1141" s="99">
        <v>0</v>
      </c>
      <c r="CS1141" s="99">
        <v>0</v>
      </c>
      <c r="CT1141" s="99">
        <v>0</v>
      </c>
      <c r="CU1141" s="98">
        <v>7567.2917870000001</v>
      </c>
      <c r="CV1141" s="98">
        <v>59921.737002043999</v>
      </c>
      <c r="CW1141" s="98">
        <v>4466823.3563156128</v>
      </c>
      <c r="CX1141" s="98">
        <v>45828440.147552453</v>
      </c>
    </row>
    <row r="1142" spans="1:102" x14ac:dyDescent="0.2">
      <c r="A1142" s="98" t="s">
        <v>68</v>
      </c>
      <c r="B1142" s="100">
        <v>42795</v>
      </c>
      <c r="C1142" s="99">
        <v>88652.032174110398</v>
      </c>
      <c r="D1142" s="99">
        <v>0</v>
      </c>
      <c r="E1142" s="99">
        <v>7608.0878080129596</v>
      </c>
      <c r="F1142" s="99">
        <v>7122.4487885832796</v>
      </c>
      <c r="G1142" s="99">
        <v>3702.5448790788701</v>
      </c>
      <c r="H1142" s="99">
        <v>0</v>
      </c>
      <c r="I1142" s="99">
        <v>0</v>
      </c>
      <c r="J1142" s="99">
        <v>56509.7588481903</v>
      </c>
      <c r="K1142" s="99">
        <v>0</v>
      </c>
      <c r="L1142" s="99">
        <v>171.40529770217799</v>
      </c>
      <c r="M1142" s="99">
        <v>42510.946248531298</v>
      </c>
      <c r="N1142" s="99">
        <v>2865.9783442616499</v>
      </c>
      <c r="O1142" s="99">
        <v>0</v>
      </c>
      <c r="P1142" s="99">
        <v>46464.020699977897</v>
      </c>
      <c r="Q1142" s="99">
        <v>4277.8577615022696</v>
      </c>
      <c r="R1142" s="99">
        <v>0</v>
      </c>
      <c r="S1142" s="99">
        <v>3678.5917524695401</v>
      </c>
      <c r="T1142" s="99">
        <v>0</v>
      </c>
      <c r="U1142" s="99">
        <v>56494.128416061401</v>
      </c>
      <c r="V1142" s="99">
        <v>3591769.3132629399</v>
      </c>
      <c r="W1142" s="99">
        <v>0</v>
      </c>
      <c r="X1142" s="99">
        <v>539416.86328125</v>
      </c>
      <c r="Y1142" s="99">
        <v>489563.661590576</v>
      </c>
      <c r="Z1142" s="99">
        <v>362510.42189407302</v>
      </c>
      <c r="AA1142" s="99">
        <v>0</v>
      </c>
      <c r="AB1142" s="99">
        <v>0</v>
      </c>
      <c r="AC1142" s="99">
        <v>19187235.9458008</v>
      </c>
      <c r="AD1142" s="99">
        <v>0</v>
      </c>
      <c r="AE1142" s="99">
        <v>13728.139273881899</v>
      </c>
      <c r="AF1142" s="99">
        <v>1641463.55276489</v>
      </c>
      <c r="AG1142" s="99">
        <v>438167.30000305199</v>
      </c>
      <c r="AH1142" s="99">
        <v>0</v>
      </c>
      <c r="AI1142" s="99">
        <v>1561405.0252380399</v>
      </c>
      <c r="AJ1142" s="99">
        <v>490813.13412094099</v>
      </c>
      <c r="AK1142" s="99">
        <v>0</v>
      </c>
      <c r="AL1142" s="99">
        <v>358003.08932113601</v>
      </c>
      <c r="AM1142" s="99">
        <v>0</v>
      </c>
      <c r="AN1142" s="99">
        <v>19137621.420654301</v>
      </c>
      <c r="AO1142" s="99">
        <v>38192714.315429702</v>
      </c>
      <c r="AP1142" s="99">
        <v>0</v>
      </c>
      <c r="AQ1142" s="99">
        <v>4809764.45593262</v>
      </c>
      <c r="AR1142" s="99">
        <v>4350022.03869629</v>
      </c>
      <c r="AS1142" s="99">
        <v>3187891.1054382301</v>
      </c>
      <c r="AT1142" s="99">
        <v>0</v>
      </c>
      <c r="AU1142" s="99">
        <v>0</v>
      </c>
      <c r="AV1142" s="99">
        <v>63780580.228515603</v>
      </c>
      <c r="AW1142" s="99">
        <v>0</v>
      </c>
      <c r="AX1142" s="99">
        <v>100366.47698307</v>
      </c>
      <c r="AY1142" s="99">
        <v>17897846.005127002</v>
      </c>
      <c r="AZ1142" s="99">
        <v>4064871.2235412602</v>
      </c>
      <c r="BA1142" s="99">
        <v>0</v>
      </c>
      <c r="BB1142" s="99">
        <v>16556967.684570299</v>
      </c>
      <c r="BC1142" s="99">
        <v>4579821.7467040997</v>
      </c>
      <c r="BD1142" s="99">
        <v>0</v>
      </c>
      <c r="BE1142" s="99">
        <v>3147210.20031738</v>
      </c>
      <c r="BF1142" s="99">
        <v>0</v>
      </c>
      <c r="BG1142" s="99">
        <v>63766785.024902299</v>
      </c>
      <c r="BH1142" s="99">
        <v>10554299.0007324</v>
      </c>
      <c r="BI1142" s="99">
        <v>0</v>
      </c>
      <c r="BJ1142" s="99">
        <v>2161817.9620056199</v>
      </c>
      <c r="BK1142" s="99">
        <v>1973033.3466033901</v>
      </c>
      <c r="BL1142" s="99">
        <v>0</v>
      </c>
      <c r="BM1142" s="99">
        <v>0</v>
      </c>
      <c r="BN1142" s="99">
        <v>0</v>
      </c>
      <c r="BO1142" s="99">
        <v>0</v>
      </c>
      <c r="BP1142" s="99">
        <v>0</v>
      </c>
      <c r="BQ1142" s="99">
        <v>0</v>
      </c>
      <c r="BR1142" s="99">
        <v>6016069.2181396503</v>
      </c>
      <c r="BS1142" s="99">
        <v>1534865.9712066699</v>
      </c>
      <c r="BT1142" s="99">
        <v>0</v>
      </c>
      <c r="BU1142" s="99">
        <v>2925136.7699584998</v>
      </c>
      <c r="BV1142" s="99">
        <v>2251284.8326110798</v>
      </c>
      <c r="BW1142" s="99">
        <v>0</v>
      </c>
      <c r="BX1142" s="99">
        <v>657818.32761383103</v>
      </c>
      <c r="BY1142" s="99">
        <v>0</v>
      </c>
      <c r="BZ1142" s="99">
        <v>0</v>
      </c>
      <c r="CA1142" s="99">
        <v>96239.384444236799</v>
      </c>
      <c r="CB1142" s="99">
        <v>4130846.4703064002</v>
      </c>
      <c r="CC1142" s="99">
        <v>43012020.959472701</v>
      </c>
      <c r="CD1142" s="99">
        <v>12714327.434448199</v>
      </c>
      <c r="CE1142" s="99">
        <v>3698.6590031087399</v>
      </c>
      <c r="CF1142" s="99">
        <v>361117.73585128802</v>
      </c>
      <c r="CG1142" s="99">
        <v>3170863.9990539602</v>
      </c>
      <c r="CH1142" s="99">
        <v>0</v>
      </c>
      <c r="CI1142" s="99">
        <v>99948.242650985703</v>
      </c>
      <c r="CJ1142" s="99">
        <v>4491046.4079589797</v>
      </c>
      <c r="CK1142" s="99">
        <v>46080740.088378899</v>
      </c>
      <c r="CL1142" s="99">
        <v>13342032.5782471</v>
      </c>
      <c r="CM1142" s="166">
        <v>155767.72481346101</v>
      </c>
      <c r="CN1142" s="166">
        <v>23651631.7893066</v>
      </c>
      <c r="CO1142" s="166">
        <v>109957307.60449199</v>
      </c>
      <c r="CP1142" s="99">
        <v>13342032.5782471</v>
      </c>
      <c r="CQ1142" s="99">
        <v>0</v>
      </c>
      <c r="CR1142" s="99">
        <v>0</v>
      </c>
      <c r="CS1142" s="99">
        <v>0</v>
      </c>
      <c r="CT1142" s="99">
        <v>0</v>
      </c>
      <c r="CU1142" s="98">
        <v>7618.9904931560004</v>
      </c>
      <c r="CV1142" s="98">
        <v>59532.714699336997</v>
      </c>
      <c r="CW1142" s="98">
        <v>4491964.2061576881</v>
      </c>
      <c r="CX1142" s="98">
        <v>46182884.958526663</v>
      </c>
    </row>
    <row r="1143" spans="1:102" x14ac:dyDescent="0.2">
      <c r="A1143" s="98" t="s">
        <v>68</v>
      </c>
      <c r="B1143" s="100">
        <v>42887</v>
      </c>
      <c r="C1143" s="99">
        <v>88540.773902893096</v>
      </c>
      <c r="D1143" s="99">
        <v>0</v>
      </c>
      <c r="E1143" s="99">
        <v>7494.97243255377</v>
      </c>
      <c r="F1143" s="99">
        <v>7012.99354594946</v>
      </c>
      <c r="G1143" s="99">
        <v>3711.1591789722402</v>
      </c>
      <c r="H1143" s="99">
        <v>0</v>
      </c>
      <c r="I1143" s="99">
        <v>0</v>
      </c>
      <c r="J1143" s="99">
        <v>56282.318100452401</v>
      </c>
      <c r="K1143" s="99">
        <v>0</v>
      </c>
      <c r="L1143" s="99">
        <v>160.77808414399601</v>
      </c>
      <c r="M1143" s="99">
        <v>42445.430946350098</v>
      </c>
      <c r="N1143" s="99">
        <v>2816.0303725004201</v>
      </c>
      <c r="O1143" s="99">
        <v>0</v>
      </c>
      <c r="P1143" s="99">
        <v>46367.4250545502</v>
      </c>
      <c r="Q1143" s="99">
        <v>4235.4551756381998</v>
      </c>
      <c r="R1143" s="99">
        <v>0</v>
      </c>
      <c r="S1143" s="99">
        <v>3695.2740115821398</v>
      </c>
      <c r="T1143" s="99">
        <v>0</v>
      </c>
      <c r="U1143" s="99">
        <v>56291.493643760703</v>
      </c>
      <c r="V1143" s="99">
        <v>3581193.0296935998</v>
      </c>
      <c r="W1143" s="99">
        <v>0</v>
      </c>
      <c r="X1143" s="99">
        <v>527898.34641265904</v>
      </c>
      <c r="Y1143" s="99">
        <v>477203.86943054199</v>
      </c>
      <c r="Z1143" s="99">
        <v>357343.72592163098</v>
      </c>
      <c r="AA1143" s="99">
        <v>0</v>
      </c>
      <c r="AB1143" s="99">
        <v>0</v>
      </c>
      <c r="AC1143" s="99">
        <v>19075849.512451202</v>
      </c>
      <c r="AD1143" s="99">
        <v>0</v>
      </c>
      <c r="AE1143" s="99">
        <v>13920.399750471101</v>
      </c>
      <c r="AF1143" s="99">
        <v>1636442.1520233201</v>
      </c>
      <c r="AG1143" s="99">
        <v>427306.64447403001</v>
      </c>
      <c r="AH1143" s="99">
        <v>0</v>
      </c>
      <c r="AI1143" s="99">
        <v>1512027.2939453099</v>
      </c>
      <c r="AJ1143" s="99">
        <v>499729.84561920201</v>
      </c>
      <c r="AK1143" s="99">
        <v>0</v>
      </c>
      <c r="AL1143" s="99">
        <v>354668.43179321301</v>
      </c>
      <c r="AM1143" s="99">
        <v>0</v>
      </c>
      <c r="AN1143" s="99">
        <v>19113988.149902299</v>
      </c>
      <c r="AO1143" s="99">
        <v>38322526.204589799</v>
      </c>
      <c r="AP1143" s="99">
        <v>0</v>
      </c>
      <c r="AQ1143" s="99">
        <v>4746499.5919799795</v>
      </c>
      <c r="AR1143" s="99">
        <v>4278501.0990600605</v>
      </c>
      <c r="AS1143" s="99">
        <v>3145788.9226379399</v>
      </c>
      <c r="AT1143" s="99">
        <v>0</v>
      </c>
      <c r="AU1143" s="99">
        <v>0</v>
      </c>
      <c r="AV1143" s="99">
        <v>63775753.167968802</v>
      </c>
      <c r="AW1143" s="99">
        <v>0</v>
      </c>
      <c r="AX1143" s="99">
        <v>117504.736536026</v>
      </c>
      <c r="AY1143" s="99">
        <v>17959791.222412098</v>
      </c>
      <c r="AZ1143" s="99">
        <v>3958567.2785949698</v>
      </c>
      <c r="BA1143" s="99">
        <v>0</v>
      </c>
      <c r="BB1143" s="99">
        <v>16114002.7825928</v>
      </c>
      <c r="BC1143" s="99">
        <v>4680341.4377441397</v>
      </c>
      <c r="BD1143" s="99">
        <v>0</v>
      </c>
      <c r="BE1143" s="99">
        <v>3126783.7245483398</v>
      </c>
      <c r="BF1143" s="99">
        <v>0</v>
      </c>
      <c r="BG1143" s="99">
        <v>63967487.894042999</v>
      </c>
      <c r="BH1143" s="99">
        <v>10367579.1907959</v>
      </c>
      <c r="BI1143" s="99">
        <v>0</v>
      </c>
      <c r="BJ1143" s="99">
        <v>2137592.2333068801</v>
      </c>
      <c r="BK1143" s="99">
        <v>1951568.45526123</v>
      </c>
      <c r="BL1143" s="99">
        <v>0</v>
      </c>
      <c r="BM1143" s="99">
        <v>0</v>
      </c>
      <c r="BN1143" s="99">
        <v>0</v>
      </c>
      <c r="BO1143" s="99">
        <v>0</v>
      </c>
      <c r="BP1143" s="99">
        <v>0</v>
      </c>
      <c r="BQ1143" s="99">
        <v>0</v>
      </c>
      <c r="BR1143" s="99">
        <v>5998961.1469116202</v>
      </c>
      <c r="BS1143" s="99">
        <v>1492337.5249633801</v>
      </c>
      <c r="BT1143" s="99">
        <v>0</v>
      </c>
      <c r="BU1143" s="99">
        <v>2921904.7599792499</v>
      </c>
      <c r="BV1143" s="99">
        <v>2289370.73931885</v>
      </c>
      <c r="BW1143" s="99">
        <v>0</v>
      </c>
      <c r="BX1143" s="99">
        <v>652923.70766448998</v>
      </c>
      <c r="BY1143" s="99">
        <v>0</v>
      </c>
      <c r="BZ1143" s="99">
        <v>0</v>
      </c>
      <c r="CA1143" s="99">
        <v>96024.383293151899</v>
      </c>
      <c r="CB1143" s="99">
        <v>4105224.88775635</v>
      </c>
      <c r="CC1143" s="99">
        <v>43062586.823730499</v>
      </c>
      <c r="CD1143" s="99">
        <v>12516021.8280029</v>
      </c>
      <c r="CE1143" s="99">
        <v>3710.53010621667</v>
      </c>
      <c r="CF1143" s="99">
        <v>359104.21134567301</v>
      </c>
      <c r="CG1143" s="99">
        <v>3164603.8888244601</v>
      </c>
      <c r="CH1143" s="99">
        <v>0</v>
      </c>
      <c r="CI1143" s="99">
        <v>99728.578731536894</v>
      </c>
      <c r="CJ1143" s="99">
        <v>4465561.4143676804</v>
      </c>
      <c r="CK1143" s="99">
        <v>46222741.736328103</v>
      </c>
      <c r="CL1143" s="99">
        <v>13136787.528808599</v>
      </c>
      <c r="CM1143" s="166">
        <v>155329.97343444801</v>
      </c>
      <c r="CN1143" s="166">
        <v>23598593.5617676</v>
      </c>
      <c r="CO1143" s="166">
        <v>110130020.28222699</v>
      </c>
      <c r="CP1143" s="99">
        <v>13136787.528808599</v>
      </c>
      <c r="CQ1143" s="99">
        <v>0</v>
      </c>
      <c r="CR1143" s="99">
        <v>0</v>
      </c>
      <c r="CS1143" s="99">
        <v>0</v>
      </c>
      <c r="CT1143" s="99">
        <v>0</v>
      </c>
      <c r="CU1143" s="98">
        <v>7501.2663466410004</v>
      </c>
      <c r="CV1143" s="98">
        <v>59308.521051629999</v>
      </c>
      <c r="CW1143" s="98">
        <v>4464329.0991020231</v>
      </c>
      <c r="CX1143" s="98">
        <v>46227190.712554961</v>
      </c>
    </row>
    <row r="1144" spans="1:102" x14ac:dyDescent="0.2">
      <c r="A1144" s="98" t="s">
        <v>68</v>
      </c>
      <c r="B1144" s="100">
        <v>42979</v>
      </c>
      <c r="C1144" s="99">
        <v>88354.913866043105</v>
      </c>
      <c r="D1144" s="99">
        <v>0</v>
      </c>
      <c r="E1144" s="99">
        <v>7472.6429590582802</v>
      </c>
      <c r="F1144" s="99">
        <v>7003.6338436603501</v>
      </c>
      <c r="G1144" s="99">
        <v>3711.8940524458899</v>
      </c>
      <c r="H1144" s="99">
        <v>0</v>
      </c>
      <c r="I1144" s="99">
        <v>0</v>
      </c>
      <c r="J1144" s="99">
        <v>55918.883925914801</v>
      </c>
      <c r="K1144" s="99">
        <v>0</v>
      </c>
      <c r="L1144" s="99">
        <v>178.50178754702199</v>
      </c>
      <c r="M1144" s="99">
        <v>42460.958913803101</v>
      </c>
      <c r="N1144" s="99">
        <v>2810.4111949205399</v>
      </c>
      <c r="O1144" s="99">
        <v>0</v>
      </c>
      <c r="P1144" s="99">
        <v>46371.481613159202</v>
      </c>
      <c r="Q1144" s="99">
        <v>4151.2997251749002</v>
      </c>
      <c r="R1144" s="99">
        <v>0</v>
      </c>
      <c r="S1144" s="99">
        <v>3698.3065635263902</v>
      </c>
      <c r="T1144" s="99">
        <v>0</v>
      </c>
      <c r="U1144" s="99">
        <v>55923.519219398499</v>
      </c>
      <c r="V1144" s="99">
        <v>3553781.1455078102</v>
      </c>
      <c r="W1144" s="99">
        <v>0</v>
      </c>
      <c r="X1144" s="99">
        <v>519025.81497955299</v>
      </c>
      <c r="Y1144" s="99">
        <v>470517.28576660203</v>
      </c>
      <c r="Z1144" s="99">
        <v>348817.35760498</v>
      </c>
      <c r="AA1144" s="99">
        <v>0</v>
      </c>
      <c r="AB1144" s="99">
        <v>0</v>
      </c>
      <c r="AC1144" s="99">
        <v>18929312.6337891</v>
      </c>
      <c r="AD1144" s="99">
        <v>0</v>
      </c>
      <c r="AE1144" s="99">
        <v>15132.8879886866</v>
      </c>
      <c r="AF1144" s="99">
        <v>1628654.07997131</v>
      </c>
      <c r="AG1144" s="99">
        <v>424507.65639114397</v>
      </c>
      <c r="AH1144" s="99">
        <v>0</v>
      </c>
      <c r="AI1144" s="99">
        <v>1498095.1413116499</v>
      </c>
      <c r="AJ1144" s="99">
        <v>492781.04449462902</v>
      </c>
      <c r="AK1144" s="99">
        <v>0</v>
      </c>
      <c r="AL1144" s="99">
        <v>348013.59108734102</v>
      </c>
      <c r="AM1144" s="99">
        <v>0</v>
      </c>
      <c r="AN1144" s="99">
        <v>19046650.5632324</v>
      </c>
      <c r="AO1144" s="99">
        <v>38234828.446777299</v>
      </c>
      <c r="AP1144" s="99">
        <v>0</v>
      </c>
      <c r="AQ1144" s="99">
        <v>4680113.4837646503</v>
      </c>
      <c r="AR1144" s="99">
        <v>4208492.1127319299</v>
      </c>
      <c r="AS1144" s="99">
        <v>3079722.91229248</v>
      </c>
      <c r="AT1144" s="99">
        <v>0</v>
      </c>
      <c r="AU1144" s="99">
        <v>0</v>
      </c>
      <c r="AV1144" s="99">
        <v>63529582.6025391</v>
      </c>
      <c r="AW1144" s="99">
        <v>0</v>
      </c>
      <c r="AX1144" s="99">
        <v>138903.88192176801</v>
      </c>
      <c r="AY1144" s="99">
        <v>17968719.8049316</v>
      </c>
      <c r="AZ1144" s="99">
        <v>3963460.8195190402</v>
      </c>
      <c r="BA1144" s="99">
        <v>0</v>
      </c>
      <c r="BB1144" s="99">
        <v>16020559.9570313</v>
      </c>
      <c r="BC1144" s="99">
        <v>4656133.0277709998</v>
      </c>
      <c r="BD1144" s="99">
        <v>0</v>
      </c>
      <c r="BE1144" s="99">
        <v>3064672.6775207501</v>
      </c>
      <c r="BF1144" s="99">
        <v>0</v>
      </c>
      <c r="BG1144" s="99">
        <v>63700561.938964799</v>
      </c>
      <c r="BH1144" s="99">
        <v>10303456.064086899</v>
      </c>
      <c r="BI1144" s="99">
        <v>0</v>
      </c>
      <c r="BJ1144" s="99">
        <v>2098777.8894958501</v>
      </c>
      <c r="BK1144" s="99">
        <v>1912401.6195983901</v>
      </c>
      <c r="BL1144" s="99">
        <v>0</v>
      </c>
      <c r="BM1144" s="99">
        <v>0</v>
      </c>
      <c r="BN1144" s="99">
        <v>0</v>
      </c>
      <c r="BO1144" s="99">
        <v>0</v>
      </c>
      <c r="BP1144" s="99">
        <v>0</v>
      </c>
      <c r="BQ1144" s="99">
        <v>0</v>
      </c>
      <c r="BR1144" s="99">
        <v>5945425.0531616202</v>
      </c>
      <c r="BS1144" s="99">
        <v>1495525.6183471701</v>
      </c>
      <c r="BT1144" s="99">
        <v>0</v>
      </c>
      <c r="BU1144" s="99">
        <v>2369449.5699768099</v>
      </c>
      <c r="BV1144" s="99">
        <v>2279449.6991577102</v>
      </c>
      <c r="BW1144" s="99">
        <v>0</v>
      </c>
      <c r="BX1144" s="99">
        <v>519141.19818878197</v>
      </c>
      <c r="BY1144" s="99">
        <v>0</v>
      </c>
      <c r="BZ1144" s="99">
        <v>0</v>
      </c>
      <c r="CA1144" s="99">
        <v>95816.611037254304</v>
      </c>
      <c r="CB1144" s="99">
        <v>4069180.2086486798</v>
      </c>
      <c r="CC1144" s="99">
        <v>42850272.376953103</v>
      </c>
      <c r="CD1144" s="99">
        <v>12400590.4613037</v>
      </c>
      <c r="CE1144" s="99">
        <v>3712.7806194722698</v>
      </c>
      <c r="CF1144" s="99">
        <v>348535.92038726801</v>
      </c>
      <c r="CG1144" s="99">
        <v>3077663.7720642099</v>
      </c>
      <c r="CH1144" s="99">
        <v>0</v>
      </c>
      <c r="CI1144" s="99">
        <v>99526.636078834505</v>
      </c>
      <c r="CJ1144" s="99">
        <v>4422369.4979858398</v>
      </c>
      <c r="CK1144" s="99">
        <v>46033127.510742202</v>
      </c>
      <c r="CL1144" s="99">
        <v>12996244.6783447</v>
      </c>
      <c r="CM1144" s="166">
        <v>154778.79286193801</v>
      </c>
      <c r="CN1144" s="166">
        <v>23482705.395996101</v>
      </c>
      <c r="CO1144" s="166">
        <v>109722861.352539</v>
      </c>
      <c r="CP1144" s="99">
        <v>12996244.6783447</v>
      </c>
      <c r="CQ1144" s="99">
        <v>0</v>
      </c>
      <c r="CR1144" s="99">
        <v>0</v>
      </c>
      <c r="CS1144" s="99">
        <v>0</v>
      </c>
      <c r="CT1144" s="99">
        <v>0</v>
      </c>
      <c r="CU1144" s="98">
        <v>7473.8059516189996</v>
      </c>
      <c r="CV1144" s="98">
        <v>58958.623422564997</v>
      </c>
      <c r="CW1144" s="98">
        <v>4417716.1290359478</v>
      </c>
      <c r="CX1144" s="98">
        <v>45927936.149017312</v>
      </c>
    </row>
    <row r="1145" spans="1:102" x14ac:dyDescent="0.2">
      <c r="A1145" s="98" t="s">
        <v>68</v>
      </c>
      <c r="B1145" s="100">
        <v>43070</v>
      </c>
      <c r="C1145" s="99">
        <v>89561.873726844802</v>
      </c>
      <c r="D1145" s="99">
        <v>0</v>
      </c>
      <c r="E1145" s="99">
        <v>7536.3675290942201</v>
      </c>
      <c r="F1145" s="99">
        <v>7058.90260016918</v>
      </c>
      <c r="G1145" s="99">
        <v>3714.8146274685901</v>
      </c>
      <c r="H1145" s="99">
        <v>0</v>
      </c>
      <c r="I1145" s="99">
        <v>0</v>
      </c>
      <c r="J1145" s="99">
        <v>55506.699643611901</v>
      </c>
      <c r="K1145" s="99">
        <v>0</v>
      </c>
      <c r="L1145" s="99">
        <v>166.685737809166</v>
      </c>
      <c r="M1145" s="99">
        <v>43253.412746906302</v>
      </c>
      <c r="N1145" s="99">
        <v>2810.2403829097698</v>
      </c>
      <c r="O1145" s="99">
        <v>0</v>
      </c>
      <c r="P1145" s="99">
        <v>46490.526256561301</v>
      </c>
      <c r="Q1145" s="99">
        <v>4137.8880724310902</v>
      </c>
      <c r="R1145" s="99">
        <v>0</v>
      </c>
      <c r="S1145" s="99">
        <v>3701.2382440864999</v>
      </c>
      <c r="T1145" s="99">
        <v>0</v>
      </c>
      <c r="U1145" s="99">
        <v>55506.5375576019</v>
      </c>
      <c r="V1145" s="99">
        <v>3551761.51672363</v>
      </c>
      <c r="W1145" s="99">
        <v>0</v>
      </c>
      <c r="X1145" s="99">
        <v>521535.70845794701</v>
      </c>
      <c r="Y1145" s="99">
        <v>473660.90040206898</v>
      </c>
      <c r="Z1145" s="99">
        <v>354093.19230270397</v>
      </c>
      <c r="AA1145" s="99">
        <v>0</v>
      </c>
      <c r="AB1145" s="99">
        <v>0</v>
      </c>
      <c r="AC1145" s="99">
        <v>18959065.8916016</v>
      </c>
      <c r="AD1145" s="99">
        <v>0</v>
      </c>
      <c r="AE1145" s="99">
        <v>12130.9645816088</v>
      </c>
      <c r="AF1145" s="99">
        <v>1628884.7016754199</v>
      </c>
      <c r="AG1145" s="99">
        <v>434880.71122741699</v>
      </c>
      <c r="AH1145" s="99">
        <v>0</v>
      </c>
      <c r="AI1145" s="99">
        <v>1513523.9792480499</v>
      </c>
      <c r="AJ1145" s="99">
        <v>483129.28767776501</v>
      </c>
      <c r="AK1145" s="99">
        <v>0</v>
      </c>
      <c r="AL1145" s="99">
        <v>352326.83613586402</v>
      </c>
      <c r="AM1145" s="99">
        <v>0</v>
      </c>
      <c r="AN1145" s="99">
        <v>19004590.4450684</v>
      </c>
      <c r="AO1145" s="99">
        <v>38538461.563964799</v>
      </c>
      <c r="AP1145" s="99">
        <v>0</v>
      </c>
      <c r="AQ1145" s="99">
        <v>4716641.8390502902</v>
      </c>
      <c r="AR1145" s="99">
        <v>4275668.2255248995</v>
      </c>
      <c r="AS1145" s="99">
        <v>3141925.1497497601</v>
      </c>
      <c r="AT1145" s="99">
        <v>0</v>
      </c>
      <c r="AU1145" s="99">
        <v>0</v>
      </c>
      <c r="AV1145" s="99">
        <v>63558376.027343802</v>
      </c>
      <c r="AW1145" s="99">
        <v>0</v>
      </c>
      <c r="AX1145" s="99">
        <v>108102.76577568099</v>
      </c>
      <c r="AY1145" s="99">
        <v>18143814.114746101</v>
      </c>
      <c r="AZ1145" s="99">
        <v>4054660.0169067401</v>
      </c>
      <c r="BA1145" s="99">
        <v>0</v>
      </c>
      <c r="BB1145" s="99">
        <v>16269542.067993199</v>
      </c>
      <c r="BC1145" s="99">
        <v>4611507.7814331101</v>
      </c>
      <c r="BD1145" s="99">
        <v>0</v>
      </c>
      <c r="BE1145" s="99">
        <v>3131733.3506469699</v>
      </c>
      <c r="BF1145" s="99">
        <v>0</v>
      </c>
      <c r="BG1145" s="99">
        <v>63783055.3837891</v>
      </c>
      <c r="BH1145" s="99">
        <v>10576197.2546387</v>
      </c>
      <c r="BI1145" s="99">
        <v>0</v>
      </c>
      <c r="BJ1145" s="99">
        <v>2093331.1776428199</v>
      </c>
      <c r="BK1145" s="99">
        <v>1909249.59109497</v>
      </c>
      <c r="BL1145" s="99">
        <v>0</v>
      </c>
      <c r="BM1145" s="99">
        <v>0</v>
      </c>
      <c r="BN1145" s="99">
        <v>0</v>
      </c>
      <c r="BO1145" s="99">
        <v>0</v>
      </c>
      <c r="BP1145" s="99">
        <v>0</v>
      </c>
      <c r="BQ1145" s="99">
        <v>0</v>
      </c>
      <c r="BR1145" s="99">
        <v>6108767.3439941397</v>
      </c>
      <c r="BS1145" s="99">
        <v>1529006.0893096901</v>
      </c>
      <c r="BT1145" s="99">
        <v>0</v>
      </c>
      <c r="BU1145" s="99">
        <v>2889215.54995728</v>
      </c>
      <c r="BV1145" s="99">
        <v>2248290.6369934101</v>
      </c>
      <c r="BW1145" s="99">
        <v>0</v>
      </c>
      <c r="BX1145" s="99">
        <v>625648.14777374303</v>
      </c>
      <c r="BY1145" s="99">
        <v>0</v>
      </c>
      <c r="BZ1145" s="99">
        <v>0</v>
      </c>
      <c r="CA1145" s="99">
        <v>97137.053509712205</v>
      </c>
      <c r="CB1145" s="99">
        <v>4078183.79510498</v>
      </c>
      <c r="CC1145" s="99">
        <v>43287070.375</v>
      </c>
      <c r="CD1145" s="99">
        <v>12662539.197265601</v>
      </c>
      <c r="CE1145" s="99">
        <v>3720.4332563579101</v>
      </c>
      <c r="CF1145" s="99">
        <v>353873.18337631202</v>
      </c>
      <c r="CG1145" s="99">
        <v>3141772.8779907199</v>
      </c>
      <c r="CH1145" s="99">
        <v>0</v>
      </c>
      <c r="CI1145" s="99">
        <v>100858.632820129</v>
      </c>
      <c r="CJ1145" s="99">
        <v>4433590.3523559598</v>
      </c>
      <c r="CK1145" s="99">
        <v>46506843.015136696</v>
      </c>
      <c r="CL1145" s="99">
        <v>13285253.022338901</v>
      </c>
      <c r="CM1145" s="166">
        <v>155711.96193504299</v>
      </c>
      <c r="CN1145" s="166">
        <v>23408419.7883301</v>
      </c>
      <c r="CO1145" s="166">
        <v>110146825.50293</v>
      </c>
      <c r="CP1145" s="99">
        <v>13285253.022338901</v>
      </c>
      <c r="CQ1145" s="99">
        <v>0</v>
      </c>
      <c r="CR1145" s="99">
        <v>0</v>
      </c>
      <c r="CS1145" s="99">
        <v>0</v>
      </c>
      <c r="CT1145" s="99">
        <v>0</v>
      </c>
      <c r="CU1145" s="98">
        <v>7521.0737286089998</v>
      </c>
      <c r="CV1145" s="98">
        <v>58546.715617012</v>
      </c>
      <c r="CW1145" s="98">
        <v>4432056.9784812918</v>
      </c>
      <c r="CX1145" s="98">
        <v>46428843.252990723</v>
      </c>
    </row>
    <row r="1146" spans="1:102" x14ac:dyDescent="0.2">
      <c r="A1146" s="98" t="s">
        <v>68</v>
      </c>
      <c r="B1146" s="100">
        <v>43160</v>
      </c>
      <c r="C1146" s="99">
        <v>87599.808934211702</v>
      </c>
      <c r="D1146" s="99">
        <v>0</v>
      </c>
      <c r="E1146" s="99">
        <v>7555.7523326873797</v>
      </c>
      <c r="F1146" s="99">
        <v>7106.9561163783101</v>
      </c>
      <c r="G1146" s="99">
        <v>3733.9165450334499</v>
      </c>
      <c r="H1146" s="99">
        <v>0</v>
      </c>
      <c r="I1146" s="99">
        <v>0</v>
      </c>
      <c r="J1146" s="99">
        <v>55060.582360267603</v>
      </c>
      <c r="K1146" s="99">
        <v>0</v>
      </c>
      <c r="L1146" s="99">
        <v>159.506912089884</v>
      </c>
      <c r="M1146" s="99">
        <v>42005.287817001299</v>
      </c>
      <c r="N1146" s="99">
        <v>2798.7814356088602</v>
      </c>
      <c r="O1146" s="99">
        <v>0</v>
      </c>
      <c r="P1146" s="99">
        <v>46172.679195880897</v>
      </c>
      <c r="Q1146" s="99">
        <v>4110.9646677970904</v>
      </c>
      <c r="R1146" s="99">
        <v>0</v>
      </c>
      <c r="S1146" s="99">
        <v>3717.5280478894701</v>
      </c>
      <c r="T1146" s="99">
        <v>0</v>
      </c>
      <c r="U1146" s="99">
        <v>55054.698034286499</v>
      </c>
      <c r="V1146" s="99">
        <v>3525619.1971130399</v>
      </c>
      <c r="W1146" s="99">
        <v>0</v>
      </c>
      <c r="X1146" s="99">
        <v>515018.033439636</v>
      </c>
      <c r="Y1146" s="99">
        <v>468059.96773910499</v>
      </c>
      <c r="Z1146" s="99">
        <v>343600.32394027698</v>
      </c>
      <c r="AA1146" s="99">
        <v>0</v>
      </c>
      <c r="AB1146" s="99">
        <v>0</v>
      </c>
      <c r="AC1146" s="99">
        <v>18783783.131347701</v>
      </c>
      <c r="AD1146" s="99">
        <v>0</v>
      </c>
      <c r="AE1146" s="99">
        <v>12787.0603612661</v>
      </c>
      <c r="AF1146" s="99">
        <v>1622414.12019348</v>
      </c>
      <c r="AG1146" s="99">
        <v>440581.98474883998</v>
      </c>
      <c r="AH1146" s="99">
        <v>0</v>
      </c>
      <c r="AI1146" s="99">
        <v>1475419.2288208001</v>
      </c>
      <c r="AJ1146" s="99">
        <v>480184.68659210199</v>
      </c>
      <c r="AK1146" s="99">
        <v>0</v>
      </c>
      <c r="AL1146" s="99">
        <v>339757.76015090902</v>
      </c>
      <c r="AM1146" s="99">
        <v>0</v>
      </c>
      <c r="AN1146" s="99">
        <v>18730467.519775402</v>
      </c>
      <c r="AO1146" s="99">
        <v>38502398.162109397</v>
      </c>
      <c r="AP1146" s="99">
        <v>0</v>
      </c>
      <c r="AQ1146" s="99">
        <v>4705229.2770385696</v>
      </c>
      <c r="AR1146" s="99">
        <v>4242888.9885864304</v>
      </c>
      <c r="AS1146" s="99">
        <v>3090202.8479003902</v>
      </c>
      <c r="AT1146" s="99">
        <v>0</v>
      </c>
      <c r="AU1146" s="99">
        <v>0</v>
      </c>
      <c r="AV1146" s="99">
        <v>63519589.992675804</v>
      </c>
      <c r="AW1146" s="99">
        <v>0</v>
      </c>
      <c r="AX1146" s="99">
        <v>108094.313114166</v>
      </c>
      <c r="AY1146" s="99">
        <v>18208334.458252002</v>
      </c>
      <c r="AZ1146" s="99">
        <v>4145263.0857849098</v>
      </c>
      <c r="BA1146" s="99">
        <v>0</v>
      </c>
      <c r="BB1146" s="99">
        <v>16052694.6405029</v>
      </c>
      <c r="BC1146" s="99">
        <v>4594037.3810424795</v>
      </c>
      <c r="BD1146" s="99">
        <v>0</v>
      </c>
      <c r="BE1146" s="99">
        <v>3053009.1659851102</v>
      </c>
      <c r="BF1146" s="99">
        <v>0</v>
      </c>
      <c r="BG1146" s="99">
        <v>63619561.3974609</v>
      </c>
      <c r="BH1146" s="99">
        <v>10431206.7272949</v>
      </c>
      <c r="BI1146" s="99">
        <v>0</v>
      </c>
      <c r="BJ1146" s="99">
        <v>2123506.6201171898</v>
      </c>
      <c r="BK1146" s="99">
        <v>1930059.9922332801</v>
      </c>
      <c r="BL1146" s="99">
        <v>0</v>
      </c>
      <c r="BM1146" s="99">
        <v>0</v>
      </c>
      <c r="BN1146" s="99">
        <v>0</v>
      </c>
      <c r="BO1146" s="99">
        <v>0</v>
      </c>
      <c r="BP1146" s="99">
        <v>0</v>
      </c>
      <c r="BQ1146" s="99">
        <v>0</v>
      </c>
      <c r="BR1146" s="99">
        <v>6056436.8864746103</v>
      </c>
      <c r="BS1146" s="99">
        <v>1555540.2529907201</v>
      </c>
      <c r="BT1146" s="99">
        <v>0</v>
      </c>
      <c r="BU1146" s="99">
        <v>2765423.8899841299</v>
      </c>
      <c r="BV1146" s="99">
        <v>2263511.2785339402</v>
      </c>
      <c r="BW1146" s="99">
        <v>0</v>
      </c>
      <c r="BX1146" s="99">
        <v>627597.65776824998</v>
      </c>
      <c r="BY1146" s="99">
        <v>0</v>
      </c>
      <c r="BZ1146" s="99">
        <v>0</v>
      </c>
      <c r="CA1146" s="99">
        <v>95150.957299232497</v>
      </c>
      <c r="CB1146" s="99">
        <v>4037086.0442199698</v>
      </c>
      <c r="CC1146" s="99">
        <v>43193642.485839799</v>
      </c>
      <c r="CD1146" s="99">
        <v>12550058.596801801</v>
      </c>
      <c r="CE1146" s="99">
        <v>3727.2671666145302</v>
      </c>
      <c r="CF1146" s="99">
        <v>345294.69754028303</v>
      </c>
      <c r="CG1146" s="99">
        <v>3104819.9931640602</v>
      </c>
      <c r="CH1146" s="99">
        <v>0</v>
      </c>
      <c r="CI1146" s="99">
        <v>98889.069007873506</v>
      </c>
      <c r="CJ1146" s="99">
        <v>4380934.2785644503</v>
      </c>
      <c r="CK1146" s="99">
        <v>46261992.4287109</v>
      </c>
      <c r="CL1146" s="99">
        <v>13144670.080688501</v>
      </c>
      <c r="CM1146" s="166">
        <v>153250.93688011201</v>
      </c>
      <c r="CN1146" s="166">
        <v>23108935.942627002</v>
      </c>
      <c r="CO1146" s="166">
        <v>109899469.83886699</v>
      </c>
      <c r="CP1146" s="99">
        <v>13144670.080688501</v>
      </c>
      <c r="CQ1146" s="99">
        <v>0</v>
      </c>
      <c r="CR1146" s="99">
        <v>0</v>
      </c>
      <c r="CS1146" s="99">
        <v>0</v>
      </c>
      <c r="CT1146" s="99">
        <v>0</v>
      </c>
      <c r="CU1146" s="98">
        <v>7564.8071950869999</v>
      </c>
      <c r="CV1146" s="98">
        <v>58082.157992006003</v>
      </c>
      <c r="CW1146" s="98">
        <v>4382380.741760253</v>
      </c>
      <c r="CX1146" s="98">
        <v>46298462.479003862</v>
      </c>
    </row>
    <row r="1147" spans="1:102" x14ac:dyDescent="0.2">
      <c r="A1147" s="98" t="s">
        <v>68</v>
      </c>
      <c r="B1147" s="100">
        <v>43252</v>
      </c>
      <c r="C1147" s="99">
        <v>89220.847964286804</v>
      </c>
      <c r="D1147" s="99">
        <v>0</v>
      </c>
      <c r="E1147" s="99">
        <v>7560.7009395957002</v>
      </c>
      <c r="F1147" s="99">
        <v>7103.8017554283097</v>
      </c>
      <c r="G1147" s="99">
        <v>3737.60152950883</v>
      </c>
      <c r="H1147" s="99">
        <v>0</v>
      </c>
      <c r="I1147" s="99">
        <v>0</v>
      </c>
      <c r="J1147" s="99">
        <v>54413.182367801703</v>
      </c>
      <c r="K1147" s="99">
        <v>0</v>
      </c>
      <c r="L1147" s="99">
        <v>157.707231085747</v>
      </c>
      <c r="M1147" s="99">
        <v>43198.239112853997</v>
      </c>
      <c r="N1147" s="99">
        <v>2815.5309011638201</v>
      </c>
      <c r="O1147" s="99">
        <v>0</v>
      </c>
      <c r="P1147" s="99">
        <v>46426.283027648897</v>
      </c>
      <c r="Q1147" s="99">
        <v>4119.8860448598898</v>
      </c>
      <c r="R1147" s="99">
        <v>0</v>
      </c>
      <c r="S1147" s="99">
        <v>3730.107922405</v>
      </c>
      <c r="T1147" s="99">
        <v>0</v>
      </c>
      <c r="U1147" s="99">
        <v>54411.964940547899</v>
      </c>
      <c r="V1147" s="99">
        <v>3554531.5245056199</v>
      </c>
      <c r="W1147" s="99">
        <v>0</v>
      </c>
      <c r="X1147" s="99">
        <v>516418.11192321801</v>
      </c>
      <c r="Y1147" s="99">
        <v>469005.53102493298</v>
      </c>
      <c r="Z1147" s="99">
        <v>344844.82409286499</v>
      </c>
      <c r="AA1147" s="99">
        <v>0</v>
      </c>
      <c r="AB1147" s="99">
        <v>0</v>
      </c>
      <c r="AC1147" s="99">
        <v>18577146.513671901</v>
      </c>
      <c r="AD1147" s="99">
        <v>0</v>
      </c>
      <c r="AE1147" s="99">
        <v>13185.133688092201</v>
      </c>
      <c r="AF1147" s="99">
        <v>1634211.38729858</v>
      </c>
      <c r="AG1147" s="99">
        <v>440194.33788299601</v>
      </c>
      <c r="AH1147" s="99">
        <v>0</v>
      </c>
      <c r="AI1147" s="99">
        <v>1476294.1354217499</v>
      </c>
      <c r="AJ1147" s="99">
        <v>486289.48026657099</v>
      </c>
      <c r="AK1147" s="99">
        <v>0</v>
      </c>
      <c r="AL1147" s="99">
        <v>343471.42677688599</v>
      </c>
      <c r="AM1147" s="99">
        <v>0</v>
      </c>
      <c r="AN1147" s="99">
        <v>18728429.549804699</v>
      </c>
      <c r="AO1147" s="99">
        <v>39250194.622558601</v>
      </c>
      <c r="AP1147" s="99">
        <v>0</v>
      </c>
      <c r="AQ1147" s="99">
        <v>4686403.7236328097</v>
      </c>
      <c r="AR1147" s="99">
        <v>4240123.2077026404</v>
      </c>
      <c r="AS1147" s="99">
        <v>3108261.5441284198</v>
      </c>
      <c r="AT1147" s="99">
        <v>0</v>
      </c>
      <c r="AU1147" s="99">
        <v>0</v>
      </c>
      <c r="AV1147" s="99">
        <v>63360307.431152299</v>
      </c>
      <c r="AW1147" s="99">
        <v>0</v>
      </c>
      <c r="AX1147" s="99">
        <v>91246.716585159302</v>
      </c>
      <c r="AY1147" s="99">
        <v>18535905.487548798</v>
      </c>
      <c r="AZ1147" s="99">
        <v>4177167.54296875</v>
      </c>
      <c r="BA1147" s="99">
        <v>0</v>
      </c>
      <c r="BB1147" s="99">
        <v>16206251.228759799</v>
      </c>
      <c r="BC1147" s="99">
        <v>4679385.0349121103</v>
      </c>
      <c r="BD1147" s="99">
        <v>0</v>
      </c>
      <c r="BE1147" s="99">
        <v>3101209.1116638202</v>
      </c>
      <c r="BF1147" s="99">
        <v>0</v>
      </c>
      <c r="BG1147" s="99">
        <v>63667533.413574196</v>
      </c>
      <c r="BH1147" s="99">
        <v>10585801.8277588</v>
      </c>
      <c r="BI1147" s="99">
        <v>0</v>
      </c>
      <c r="BJ1147" s="99">
        <v>2132580.4383544899</v>
      </c>
      <c r="BK1147" s="99">
        <v>1949844.0412902799</v>
      </c>
      <c r="BL1147" s="99">
        <v>0</v>
      </c>
      <c r="BM1147" s="99">
        <v>0</v>
      </c>
      <c r="BN1147" s="99">
        <v>0</v>
      </c>
      <c r="BO1147" s="99">
        <v>0</v>
      </c>
      <c r="BP1147" s="99">
        <v>0</v>
      </c>
      <c r="BQ1147" s="99">
        <v>0</v>
      </c>
      <c r="BR1147" s="99">
        <v>6132832.2057495099</v>
      </c>
      <c r="BS1147" s="99">
        <v>1566753.03944397</v>
      </c>
      <c r="BT1147" s="99">
        <v>0</v>
      </c>
      <c r="BU1147" s="99">
        <v>2853298.67999268</v>
      </c>
      <c r="BV1147" s="99">
        <v>2293150.7780456501</v>
      </c>
      <c r="BW1147" s="99">
        <v>0</v>
      </c>
      <c r="BX1147" s="99">
        <v>635056.90776824998</v>
      </c>
      <c r="BY1147" s="99">
        <v>0</v>
      </c>
      <c r="BZ1147" s="99">
        <v>0</v>
      </c>
      <c r="CA1147" s="99">
        <v>96775.235201835603</v>
      </c>
      <c r="CB1147" s="99">
        <v>4068191.5250244099</v>
      </c>
      <c r="CC1147" s="99">
        <v>43910687.657714799</v>
      </c>
      <c r="CD1147" s="99">
        <v>12731037.4346924</v>
      </c>
      <c r="CE1147" s="99">
        <v>3737.2751090228599</v>
      </c>
      <c r="CF1147" s="99">
        <v>343589.13762283302</v>
      </c>
      <c r="CG1147" s="99">
        <v>3095607.1930847201</v>
      </c>
      <c r="CH1147" s="99">
        <v>0</v>
      </c>
      <c r="CI1147" s="99">
        <v>100506.67252635999</v>
      </c>
      <c r="CJ1147" s="99">
        <v>4415574.9911498995</v>
      </c>
      <c r="CK1147" s="99">
        <v>47097227.989257798</v>
      </c>
      <c r="CL1147" s="99">
        <v>13334357.451660199</v>
      </c>
      <c r="CM1147" s="166">
        <v>154241.183349609</v>
      </c>
      <c r="CN1147" s="166">
        <v>23164519.692627002</v>
      </c>
      <c r="CO1147" s="166">
        <v>110686769.52343801</v>
      </c>
      <c r="CP1147" s="99">
        <v>13334357.451660199</v>
      </c>
      <c r="CQ1147" s="99">
        <v>0</v>
      </c>
      <c r="CR1147" s="99">
        <v>0</v>
      </c>
      <c r="CS1147" s="99">
        <v>0</v>
      </c>
      <c r="CT1147" s="99">
        <v>0</v>
      </c>
      <c r="CU1147" s="98">
        <v>7561.6852179890002</v>
      </c>
      <c r="CV1147" s="98">
        <v>57457.448803489002</v>
      </c>
      <c r="CW1147" s="98">
        <v>4411780.6626472427</v>
      </c>
      <c r="CX1147" s="98">
        <v>47006294.850799516</v>
      </c>
    </row>
    <row r="1148" spans="1:102" x14ac:dyDescent="0.2">
      <c r="A1148" s="98" t="s">
        <v>68</v>
      </c>
      <c r="B1148" s="100">
        <v>43344</v>
      </c>
      <c r="C1148" s="99">
        <v>89486.295279502898</v>
      </c>
      <c r="D1148" s="99">
        <v>0</v>
      </c>
      <c r="E1148" s="99">
        <v>7455.4683044552803</v>
      </c>
      <c r="F1148" s="99">
        <v>7025.43578475714</v>
      </c>
      <c r="G1148" s="99">
        <v>3761.6009041964999</v>
      </c>
      <c r="H1148" s="99">
        <v>0</v>
      </c>
      <c r="I1148" s="99">
        <v>0</v>
      </c>
      <c r="J1148" s="99">
        <v>53919.340958595298</v>
      </c>
      <c r="K1148" s="99">
        <v>0</v>
      </c>
      <c r="L1148" s="99">
        <v>170.3432389386</v>
      </c>
      <c r="M1148" s="99">
        <v>43285.861051082597</v>
      </c>
      <c r="N1148" s="99">
        <v>2775.2531647086098</v>
      </c>
      <c r="O1148" s="99">
        <v>0</v>
      </c>
      <c r="P1148" s="99">
        <v>46790.004011154197</v>
      </c>
      <c r="Q1148" s="99">
        <v>4120.4094299077997</v>
      </c>
      <c r="R1148" s="99">
        <v>0</v>
      </c>
      <c r="S1148" s="99">
        <v>3755.3333664238498</v>
      </c>
      <c r="T1148" s="99">
        <v>0</v>
      </c>
      <c r="U1148" s="99">
        <v>53922.186612605998</v>
      </c>
      <c r="V1148" s="99">
        <v>3518338.5788879399</v>
      </c>
      <c r="W1148" s="99">
        <v>0</v>
      </c>
      <c r="X1148" s="99">
        <v>504197.24933624303</v>
      </c>
      <c r="Y1148" s="99">
        <v>460747.58388519299</v>
      </c>
      <c r="Z1148" s="99">
        <v>347723.528308868</v>
      </c>
      <c r="AA1148" s="99">
        <v>0</v>
      </c>
      <c r="AB1148" s="99">
        <v>0</v>
      </c>
      <c r="AC1148" s="99">
        <v>18382009.958252002</v>
      </c>
      <c r="AD1148" s="99">
        <v>0</v>
      </c>
      <c r="AE1148" s="99">
        <v>13216.197195410699</v>
      </c>
      <c r="AF1148" s="99">
        <v>1622801.7147369401</v>
      </c>
      <c r="AG1148" s="99">
        <v>431479.55441284197</v>
      </c>
      <c r="AH1148" s="99">
        <v>0</v>
      </c>
      <c r="AI1148" s="99">
        <v>1481256.08285522</v>
      </c>
      <c r="AJ1148" s="99">
        <v>489965.81239318801</v>
      </c>
      <c r="AK1148" s="99">
        <v>0</v>
      </c>
      <c r="AL1148" s="99">
        <v>349030.689273834</v>
      </c>
      <c r="AM1148" s="99">
        <v>0</v>
      </c>
      <c r="AN1148" s="99">
        <v>18401348.244384799</v>
      </c>
      <c r="AO1148" s="99">
        <v>39009039.894042999</v>
      </c>
      <c r="AP1148" s="99">
        <v>0</v>
      </c>
      <c r="AQ1148" s="99">
        <v>4651560.7413940402</v>
      </c>
      <c r="AR1148" s="99">
        <v>4218363.7501220703</v>
      </c>
      <c r="AS1148" s="99">
        <v>3148547.95025635</v>
      </c>
      <c r="AT1148" s="99">
        <v>0</v>
      </c>
      <c r="AU1148" s="99">
        <v>0</v>
      </c>
      <c r="AV1148" s="99">
        <v>62791938.693359397</v>
      </c>
      <c r="AW1148" s="99">
        <v>0</v>
      </c>
      <c r="AX1148" s="99">
        <v>118188.887655258</v>
      </c>
      <c r="AY1148" s="99">
        <v>18461708.6962891</v>
      </c>
      <c r="AZ1148" s="99">
        <v>4129826.8400573698</v>
      </c>
      <c r="BA1148" s="99">
        <v>0</v>
      </c>
      <c r="BB1148" s="99">
        <v>16392300.3905029</v>
      </c>
      <c r="BC1148" s="99">
        <v>4740511.3574829102</v>
      </c>
      <c r="BD1148" s="99">
        <v>0</v>
      </c>
      <c r="BE1148" s="99">
        <v>3148952.3270874</v>
      </c>
      <c r="BF1148" s="99">
        <v>0</v>
      </c>
      <c r="BG1148" s="99">
        <v>62673208.346679702</v>
      </c>
      <c r="BH1148" s="99">
        <v>10602810.4925537</v>
      </c>
      <c r="BI1148" s="99">
        <v>0</v>
      </c>
      <c r="BJ1148" s="99">
        <v>2086213.34831238</v>
      </c>
      <c r="BK1148" s="99">
        <v>1907243.8926544201</v>
      </c>
      <c r="BL1148" s="99">
        <v>0</v>
      </c>
      <c r="BM1148" s="99">
        <v>0</v>
      </c>
      <c r="BN1148" s="99">
        <v>0</v>
      </c>
      <c r="BO1148" s="99">
        <v>0</v>
      </c>
      <c r="BP1148" s="99">
        <v>0</v>
      </c>
      <c r="BQ1148" s="99">
        <v>0</v>
      </c>
      <c r="BR1148" s="99">
        <v>6166446.57702637</v>
      </c>
      <c r="BS1148" s="99">
        <v>1544257.5047607401</v>
      </c>
      <c r="BT1148" s="99">
        <v>0</v>
      </c>
      <c r="BU1148" s="99">
        <v>2342698.42999268</v>
      </c>
      <c r="BV1148" s="99">
        <v>2302394.83666992</v>
      </c>
      <c r="BW1148" s="99">
        <v>0</v>
      </c>
      <c r="BX1148" s="99">
        <v>522731.63817596401</v>
      </c>
      <c r="BY1148" s="99">
        <v>0</v>
      </c>
      <c r="BZ1148" s="99">
        <v>0</v>
      </c>
      <c r="CA1148" s="99">
        <v>96933.162860870405</v>
      </c>
      <c r="CB1148" s="99">
        <v>4026112.7679748498</v>
      </c>
      <c r="CC1148" s="99">
        <v>43653904.876464799</v>
      </c>
      <c r="CD1148" s="99">
        <v>12688888.3939209</v>
      </c>
      <c r="CE1148" s="99">
        <v>3762.40343108773</v>
      </c>
      <c r="CF1148" s="99">
        <v>347498.770496368</v>
      </c>
      <c r="CG1148" s="99">
        <v>3145638.21691895</v>
      </c>
      <c r="CH1148" s="99">
        <v>0</v>
      </c>
      <c r="CI1148" s="99">
        <v>100689.388106346</v>
      </c>
      <c r="CJ1148" s="99">
        <v>4374320.0675659198</v>
      </c>
      <c r="CK1148" s="99">
        <v>46882487.042968802</v>
      </c>
      <c r="CL1148" s="99">
        <v>13291007.9222412</v>
      </c>
      <c r="CM1148" s="166">
        <v>153799.25760078401</v>
      </c>
      <c r="CN1148" s="166">
        <v>22735900.068603501</v>
      </c>
      <c r="CO1148" s="166">
        <v>109464777.324219</v>
      </c>
      <c r="CP1148" s="99">
        <v>13291007.9222412</v>
      </c>
      <c r="CQ1148" s="99">
        <v>0</v>
      </c>
      <c r="CR1148" s="99">
        <v>0</v>
      </c>
      <c r="CS1148" s="99">
        <v>0</v>
      </c>
      <c r="CT1148" s="99">
        <v>0</v>
      </c>
      <c r="CU1148" s="98">
        <v>7459.2935538499996</v>
      </c>
      <c r="CV1148" s="98">
        <v>56966.973307050001</v>
      </c>
      <c r="CW1148" s="98">
        <v>4373611.5384712182</v>
      </c>
      <c r="CX1148" s="98">
        <v>46799543.093383752</v>
      </c>
    </row>
    <row r="1149" spans="1:102" x14ac:dyDescent="0.2">
      <c r="A1149" s="98" t="s">
        <v>68</v>
      </c>
      <c r="B1149" s="100">
        <v>43435</v>
      </c>
      <c r="C1149" s="99">
        <v>88855.157284736604</v>
      </c>
      <c r="D1149" s="99">
        <v>0</v>
      </c>
      <c r="E1149" s="99">
        <v>7341.62342441082</v>
      </c>
      <c r="F1149" s="99">
        <v>6927.95777320862</v>
      </c>
      <c r="G1149" s="99">
        <v>3738.1605238914499</v>
      </c>
      <c r="H1149" s="99">
        <v>0</v>
      </c>
      <c r="I1149" s="99">
        <v>0</v>
      </c>
      <c r="J1149" s="99">
        <v>53291.270027637504</v>
      </c>
      <c r="K1149" s="99">
        <v>0</v>
      </c>
      <c r="L1149" s="99">
        <v>142.93379169702499</v>
      </c>
      <c r="M1149" s="99">
        <v>43161.841357231096</v>
      </c>
      <c r="N1149" s="99">
        <v>2737.2524825334499</v>
      </c>
      <c r="O1149" s="99">
        <v>0</v>
      </c>
      <c r="P1149" s="99">
        <v>45786.1293568611</v>
      </c>
      <c r="Q1149" s="99">
        <v>4054.8563446104499</v>
      </c>
      <c r="R1149" s="99">
        <v>0</v>
      </c>
      <c r="S1149" s="99">
        <v>3728.6749403178701</v>
      </c>
      <c r="T1149" s="99">
        <v>0</v>
      </c>
      <c r="U1149" s="99">
        <v>53297.770492076903</v>
      </c>
      <c r="V1149" s="99">
        <v>3517549.33837891</v>
      </c>
      <c r="W1149" s="99">
        <v>0</v>
      </c>
      <c r="X1149" s="99">
        <v>495375.64821243298</v>
      </c>
      <c r="Y1149" s="99">
        <v>454071.20722961402</v>
      </c>
      <c r="Z1149" s="99">
        <v>348041.78242874099</v>
      </c>
      <c r="AA1149" s="99">
        <v>0</v>
      </c>
      <c r="AB1149" s="99">
        <v>0</v>
      </c>
      <c r="AC1149" s="99">
        <v>18275873.295410201</v>
      </c>
      <c r="AD1149" s="99">
        <v>0</v>
      </c>
      <c r="AE1149" s="99">
        <v>11537.7200798988</v>
      </c>
      <c r="AF1149" s="99">
        <v>1624351.26982117</v>
      </c>
      <c r="AG1149" s="99">
        <v>419942.59186935402</v>
      </c>
      <c r="AH1149" s="99">
        <v>0</v>
      </c>
      <c r="AI1149" s="99">
        <v>1459964.3999176</v>
      </c>
      <c r="AJ1149" s="99">
        <v>488966.48547363299</v>
      </c>
      <c r="AK1149" s="99">
        <v>0</v>
      </c>
      <c r="AL1149" s="99">
        <v>347227.37991714501</v>
      </c>
      <c r="AM1149" s="99">
        <v>0</v>
      </c>
      <c r="AN1149" s="99">
        <v>18292441.893310498</v>
      </c>
      <c r="AO1149" s="99">
        <v>39329981.1962891</v>
      </c>
      <c r="AP1149" s="99">
        <v>0</v>
      </c>
      <c r="AQ1149" s="99">
        <v>4594995.0679321298</v>
      </c>
      <c r="AR1149" s="99">
        <v>4205157.76708984</v>
      </c>
      <c r="AS1149" s="99">
        <v>3165225.0216979999</v>
      </c>
      <c r="AT1149" s="99">
        <v>0</v>
      </c>
      <c r="AU1149" s="99">
        <v>0</v>
      </c>
      <c r="AV1149" s="99">
        <v>62767729.736328103</v>
      </c>
      <c r="AW1149" s="99">
        <v>0</v>
      </c>
      <c r="AX1149" s="99">
        <v>101917.315593719</v>
      </c>
      <c r="AY1149" s="99">
        <v>18638732.9458008</v>
      </c>
      <c r="AZ1149" s="99">
        <v>4059771.7754516602</v>
      </c>
      <c r="BA1149" s="99">
        <v>0</v>
      </c>
      <c r="BB1149" s="99">
        <v>16187016.5551758</v>
      </c>
      <c r="BC1149" s="99">
        <v>4781801.1254882803</v>
      </c>
      <c r="BD1149" s="99">
        <v>0</v>
      </c>
      <c r="BE1149" s="99">
        <v>3166121.0017395001</v>
      </c>
      <c r="BF1149" s="99">
        <v>0</v>
      </c>
      <c r="BG1149" s="99">
        <v>62910617.6337891</v>
      </c>
      <c r="BH1149" s="99">
        <v>10579123.127441401</v>
      </c>
      <c r="BI1149" s="99">
        <v>0</v>
      </c>
      <c r="BJ1149" s="99">
        <v>2030921.8297271701</v>
      </c>
      <c r="BK1149" s="99">
        <v>1866967.27401733</v>
      </c>
      <c r="BL1149" s="99">
        <v>0</v>
      </c>
      <c r="BM1149" s="99">
        <v>0</v>
      </c>
      <c r="BN1149" s="99">
        <v>0</v>
      </c>
      <c r="BO1149" s="99">
        <v>0</v>
      </c>
      <c r="BP1149" s="99">
        <v>0</v>
      </c>
      <c r="BQ1149" s="99">
        <v>0</v>
      </c>
      <c r="BR1149" s="99">
        <v>6148517.0464477502</v>
      </c>
      <c r="BS1149" s="99">
        <v>1501357.90919495</v>
      </c>
      <c r="BT1149" s="99">
        <v>0</v>
      </c>
      <c r="BU1149" s="99">
        <v>2790063.3399658198</v>
      </c>
      <c r="BV1149" s="99">
        <v>2285558.43640137</v>
      </c>
      <c r="BW1149" s="99">
        <v>0</v>
      </c>
      <c r="BX1149" s="99">
        <v>617823.497810364</v>
      </c>
      <c r="BY1149" s="99">
        <v>0</v>
      </c>
      <c r="BZ1149" s="99">
        <v>0</v>
      </c>
      <c r="CA1149" s="99">
        <v>96231.710679054304</v>
      </c>
      <c r="CB1149" s="99">
        <v>4015821.4073181199</v>
      </c>
      <c r="CC1149" s="99">
        <v>43914262.863281302</v>
      </c>
      <c r="CD1149" s="99">
        <v>12601270.3759766</v>
      </c>
      <c r="CE1149" s="99">
        <v>3746.1651207208602</v>
      </c>
      <c r="CF1149" s="99">
        <v>347704.34360504203</v>
      </c>
      <c r="CG1149" s="99">
        <v>3165318.3146057101</v>
      </c>
      <c r="CH1149" s="99">
        <v>0</v>
      </c>
      <c r="CI1149" s="99">
        <v>99982.011322021499</v>
      </c>
      <c r="CJ1149" s="99">
        <v>4363814.2501831101</v>
      </c>
      <c r="CK1149" s="99">
        <v>47137873.797363304</v>
      </c>
      <c r="CL1149" s="99">
        <v>13210639.314331099</v>
      </c>
      <c r="CM1149" s="166">
        <v>152635.82427406299</v>
      </c>
      <c r="CN1149" s="166">
        <v>22637838.862792999</v>
      </c>
      <c r="CO1149" s="166">
        <v>110018542.305664</v>
      </c>
      <c r="CP1149" s="99">
        <v>13210639.314331099</v>
      </c>
      <c r="CQ1149" s="99">
        <v>0</v>
      </c>
      <c r="CR1149" s="99">
        <v>0</v>
      </c>
      <c r="CS1149" s="99">
        <v>0</v>
      </c>
      <c r="CT1149" s="99">
        <v>0</v>
      </c>
      <c r="CU1149" s="98">
        <v>7330.490752486</v>
      </c>
      <c r="CV1149" s="98">
        <v>56309.695140796997</v>
      </c>
      <c r="CW1149" s="98">
        <v>4363525.7509231623</v>
      </c>
      <c r="CX1149" s="98">
        <v>47079581.177887015</v>
      </c>
    </row>
    <row r="1150" spans="1:102" x14ac:dyDescent="0.2">
      <c r="A1150" s="98" t="s">
        <v>68</v>
      </c>
      <c r="B1150" s="100">
        <v>43525</v>
      </c>
      <c r="C1150" s="99">
        <v>89690.317479133606</v>
      </c>
      <c r="D1150" s="99">
        <v>0</v>
      </c>
      <c r="E1150" s="99">
        <v>7252.9961047172501</v>
      </c>
      <c r="F1150" s="99">
        <v>6882.7487903237297</v>
      </c>
      <c r="G1150" s="99">
        <v>3732.73950767517</v>
      </c>
      <c r="H1150" s="99">
        <v>0</v>
      </c>
      <c r="I1150" s="99">
        <v>0</v>
      </c>
      <c r="J1150" s="99">
        <v>52811.364417076104</v>
      </c>
      <c r="K1150" s="99">
        <v>0</v>
      </c>
      <c r="L1150" s="99">
        <v>142.37579400837399</v>
      </c>
      <c r="M1150" s="99">
        <v>43712.669465541803</v>
      </c>
      <c r="N1150" s="99">
        <v>2724.4584605693799</v>
      </c>
      <c r="O1150" s="99">
        <v>0</v>
      </c>
      <c r="P1150" s="99">
        <v>46654.513756752</v>
      </c>
      <c r="Q1150" s="99">
        <v>3843.6581180691701</v>
      </c>
      <c r="R1150" s="99">
        <v>0</v>
      </c>
      <c r="S1150" s="99">
        <v>3715.6663520634202</v>
      </c>
      <c r="T1150" s="99">
        <v>0</v>
      </c>
      <c r="U1150" s="99">
        <v>52804.850168705001</v>
      </c>
      <c r="V1150" s="99">
        <v>3507438.9887695299</v>
      </c>
      <c r="W1150" s="99">
        <v>0</v>
      </c>
      <c r="X1150" s="99">
        <v>496112.66411590599</v>
      </c>
      <c r="Y1150" s="99">
        <v>456463.29100036598</v>
      </c>
      <c r="Z1150" s="99">
        <v>343687.86800766003</v>
      </c>
      <c r="AA1150" s="99">
        <v>0</v>
      </c>
      <c r="AB1150" s="99">
        <v>0</v>
      </c>
      <c r="AC1150" s="99">
        <v>18083635.041015599</v>
      </c>
      <c r="AD1150" s="99">
        <v>0</v>
      </c>
      <c r="AE1150" s="99">
        <v>11160.8962430954</v>
      </c>
      <c r="AF1150" s="99">
        <v>1627039.9345855699</v>
      </c>
      <c r="AG1150" s="99">
        <v>416110.90700149501</v>
      </c>
      <c r="AH1150" s="99">
        <v>0</v>
      </c>
      <c r="AI1150" s="99">
        <v>1442330.5138854999</v>
      </c>
      <c r="AJ1150" s="99">
        <v>493228.08660125697</v>
      </c>
      <c r="AK1150" s="99">
        <v>0</v>
      </c>
      <c r="AL1150" s="99">
        <v>340534.04766845697</v>
      </c>
      <c r="AM1150" s="99">
        <v>0</v>
      </c>
      <c r="AN1150" s="99">
        <v>18178906.293212902</v>
      </c>
      <c r="AO1150" s="99">
        <v>39475460.489746101</v>
      </c>
      <c r="AP1150" s="99">
        <v>0</v>
      </c>
      <c r="AQ1150" s="99">
        <v>4641911.74853516</v>
      </c>
      <c r="AR1150" s="99">
        <v>4238648.1646118201</v>
      </c>
      <c r="AS1150" s="99">
        <v>3147688.3769226102</v>
      </c>
      <c r="AT1150" s="99">
        <v>0</v>
      </c>
      <c r="AU1150" s="99">
        <v>0</v>
      </c>
      <c r="AV1150" s="99">
        <v>62563708.729492202</v>
      </c>
      <c r="AW1150" s="99">
        <v>0</v>
      </c>
      <c r="AX1150" s="99">
        <v>88961.008012771606</v>
      </c>
      <c r="AY1150" s="99">
        <v>18832279.473877002</v>
      </c>
      <c r="AZ1150" s="99">
        <v>4040481.7285766602</v>
      </c>
      <c r="BA1150" s="99">
        <v>0</v>
      </c>
      <c r="BB1150" s="99">
        <v>16196726.670776401</v>
      </c>
      <c r="BC1150" s="99">
        <v>4844533.38037109</v>
      </c>
      <c r="BD1150" s="99">
        <v>0</v>
      </c>
      <c r="BE1150" s="99">
        <v>3113310.5939331101</v>
      </c>
      <c r="BF1150" s="99">
        <v>0</v>
      </c>
      <c r="BG1150" s="99">
        <v>62972859.528320298</v>
      </c>
      <c r="BH1150" s="99">
        <v>10582141.2067871</v>
      </c>
      <c r="BI1150" s="99">
        <v>0</v>
      </c>
      <c r="BJ1150" s="99">
        <v>1914817.48628235</v>
      </c>
      <c r="BK1150" s="99">
        <v>1759090.04833984</v>
      </c>
      <c r="BL1150" s="99">
        <v>0</v>
      </c>
      <c r="BM1150" s="99">
        <v>0</v>
      </c>
      <c r="BN1150" s="99">
        <v>0</v>
      </c>
      <c r="BO1150" s="99">
        <v>0</v>
      </c>
      <c r="BP1150" s="99">
        <v>0</v>
      </c>
      <c r="BQ1150" s="99">
        <v>0</v>
      </c>
      <c r="BR1150" s="99">
        <v>6167610.44140625</v>
      </c>
      <c r="BS1150" s="99">
        <v>1494155.63002014</v>
      </c>
      <c r="BT1150" s="99">
        <v>0</v>
      </c>
      <c r="BU1150" s="99">
        <v>2703662.6499633798</v>
      </c>
      <c r="BV1150" s="99">
        <v>2165818.3011169401</v>
      </c>
      <c r="BW1150" s="99">
        <v>0</v>
      </c>
      <c r="BX1150" s="99">
        <v>630106.58767700195</v>
      </c>
      <c r="BY1150" s="99">
        <v>0</v>
      </c>
      <c r="BZ1150" s="99">
        <v>0</v>
      </c>
      <c r="CA1150" s="99">
        <v>96916.697471618696</v>
      </c>
      <c r="CB1150" s="99">
        <v>4000286.3626708998</v>
      </c>
      <c r="CC1150" s="99">
        <v>44142090.133300804</v>
      </c>
      <c r="CD1150" s="99">
        <v>12489561.319458</v>
      </c>
      <c r="CE1150" s="99">
        <v>3723.8324490487598</v>
      </c>
      <c r="CF1150" s="99">
        <v>342514.13865661598</v>
      </c>
      <c r="CG1150" s="99">
        <v>3132048.1917419401</v>
      </c>
      <c r="CH1150" s="99">
        <v>0</v>
      </c>
      <c r="CI1150" s="99">
        <v>100648.977903366</v>
      </c>
      <c r="CJ1150" s="99">
        <v>4345993.4501953097</v>
      </c>
      <c r="CK1150" s="99">
        <v>47329376.197265603</v>
      </c>
      <c r="CL1150" s="99">
        <v>13084372.6943359</v>
      </c>
      <c r="CM1150" s="166">
        <v>152757.750444412</v>
      </c>
      <c r="CN1150" s="166">
        <v>22515076.566162098</v>
      </c>
      <c r="CO1150" s="166">
        <v>110183575.856445</v>
      </c>
      <c r="CP1150" s="99">
        <v>13084372.6943359</v>
      </c>
      <c r="CQ1150" s="99">
        <v>0</v>
      </c>
      <c r="CR1150" s="99">
        <v>0</v>
      </c>
      <c r="CS1150" s="99">
        <v>0</v>
      </c>
      <c r="CT1150" s="99">
        <v>0</v>
      </c>
      <c r="CU1150" s="98">
        <v>7259.5841674450003</v>
      </c>
      <c r="CV1150" s="98">
        <v>55843.48404114</v>
      </c>
      <c r="CW1150" s="98">
        <v>4342800.5013275156</v>
      </c>
      <c r="CX1150" s="98">
        <v>47274138.325042747</v>
      </c>
    </row>
    <row r="1151" spans="1:102" x14ac:dyDescent="0.2">
      <c r="A1151" s="98" t="s">
        <v>68</v>
      </c>
      <c r="B1151" s="100">
        <v>43617</v>
      </c>
      <c r="C1151" s="99">
        <v>89516.651690483093</v>
      </c>
      <c r="D1151" s="99">
        <v>0</v>
      </c>
      <c r="E1151" s="99">
        <v>7222.3130611181296</v>
      </c>
      <c r="F1151" s="99">
        <v>6886.2443158626602</v>
      </c>
      <c r="G1151" s="99">
        <v>3774.1494685411499</v>
      </c>
      <c r="H1151" s="99">
        <v>0</v>
      </c>
      <c r="I1151" s="99">
        <v>0</v>
      </c>
      <c r="J1151" s="99">
        <v>52364.653017044096</v>
      </c>
      <c r="K1151" s="99">
        <v>0</v>
      </c>
      <c r="L1151" s="99">
        <v>143.96146271377799</v>
      </c>
      <c r="M1151" s="99">
        <v>43464.328012943297</v>
      </c>
      <c r="N1151" s="99">
        <v>2724.9889235496498</v>
      </c>
      <c r="O1151" s="99">
        <v>0</v>
      </c>
      <c r="P1151" s="99">
        <v>46552.685931682601</v>
      </c>
      <c r="Q1151" s="99">
        <v>3760.51836130023</v>
      </c>
      <c r="R1151" s="99">
        <v>0</v>
      </c>
      <c r="S1151" s="99">
        <v>3758.7223339080801</v>
      </c>
      <c r="T1151" s="99">
        <v>0</v>
      </c>
      <c r="U1151" s="99">
        <v>52361.4065542221</v>
      </c>
      <c r="V1151" s="99">
        <v>3487846.0989685101</v>
      </c>
      <c r="W1151" s="99">
        <v>0</v>
      </c>
      <c r="X1151" s="99">
        <v>498737.59018707299</v>
      </c>
      <c r="Y1151" s="99">
        <v>460528.522396088</v>
      </c>
      <c r="Z1151" s="99">
        <v>345697.79405975301</v>
      </c>
      <c r="AA1151" s="99">
        <v>0</v>
      </c>
      <c r="AB1151" s="99">
        <v>0</v>
      </c>
      <c r="AC1151" s="99">
        <v>18166313.6791992</v>
      </c>
      <c r="AD1151" s="99">
        <v>0</v>
      </c>
      <c r="AE1151" s="99">
        <v>12246.147729873701</v>
      </c>
      <c r="AF1151" s="99">
        <v>1623472.43609619</v>
      </c>
      <c r="AG1151" s="99">
        <v>418507.93397140497</v>
      </c>
      <c r="AH1151" s="99">
        <v>0</v>
      </c>
      <c r="AI1151" s="99">
        <v>1424053.9948577899</v>
      </c>
      <c r="AJ1151" s="99">
        <v>498522.15864944499</v>
      </c>
      <c r="AK1151" s="99">
        <v>0</v>
      </c>
      <c r="AL1151" s="99">
        <v>345035.77532959002</v>
      </c>
      <c r="AM1151" s="99">
        <v>0</v>
      </c>
      <c r="AN1151" s="99">
        <v>18137814.111816399</v>
      </c>
      <c r="AO1151" s="99">
        <v>39429557.048828103</v>
      </c>
      <c r="AP1151" s="99">
        <v>0</v>
      </c>
      <c r="AQ1151" s="99">
        <v>4706569.6307983398</v>
      </c>
      <c r="AR1151" s="99">
        <v>4319269.8052368201</v>
      </c>
      <c r="AS1151" s="99">
        <v>3178332.7103881799</v>
      </c>
      <c r="AT1151" s="99">
        <v>0</v>
      </c>
      <c r="AU1151" s="99">
        <v>0</v>
      </c>
      <c r="AV1151" s="99">
        <v>63162067.849609397</v>
      </c>
      <c r="AW1151" s="99">
        <v>0</v>
      </c>
      <c r="AX1151" s="99">
        <v>105458.742336273</v>
      </c>
      <c r="AY1151" s="99">
        <v>18838452.6799316</v>
      </c>
      <c r="AZ1151" s="99">
        <v>4063241.65234375</v>
      </c>
      <c r="BA1151" s="99">
        <v>0</v>
      </c>
      <c r="BB1151" s="99">
        <v>16033212.3443604</v>
      </c>
      <c r="BC1151" s="99">
        <v>4921623.3186645498</v>
      </c>
      <c r="BD1151" s="99">
        <v>0</v>
      </c>
      <c r="BE1151" s="99">
        <v>3178198.1918945299</v>
      </c>
      <c r="BF1151" s="99">
        <v>0</v>
      </c>
      <c r="BG1151" s="99">
        <v>62992528.3125</v>
      </c>
      <c r="BH1151" s="99">
        <v>10526544.3664551</v>
      </c>
      <c r="BI1151" s="99">
        <v>0</v>
      </c>
      <c r="BJ1151" s="99">
        <v>1799692.9459991499</v>
      </c>
      <c r="BK1151" s="99">
        <v>1695087.01348877</v>
      </c>
      <c r="BL1151" s="99">
        <v>0</v>
      </c>
      <c r="BM1151" s="99">
        <v>0</v>
      </c>
      <c r="BN1151" s="99">
        <v>0</v>
      </c>
      <c r="BO1151" s="99">
        <v>0</v>
      </c>
      <c r="BP1151" s="99">
        <v>0</v>
      </c>
      <c r="BQ1151" s="99">
        <v>0</v>
      </c>
      <c r="BR1151" s="99">
        <v>6188345.73864746</v>
      </c>
      <c r="BS1151" s="99">
        <v>1501533.52947998</v>
      </c>
      <c r="BT1151" s="99">
        <v>0</v>
      </c>
      <c r="BU1151" s="99">
        <v>2751228.4100952102</v>
      </c>
      <c r="BV1151" s="99">
        <v>2065212.0597381601</v>
      </c>
      <c r="BW1151" s="99">
        <v>0</v>
      </c>
      <c r="BX1151" s="99">
        <v>630960.07180786098</v>
      </c>
      <c r="BY1151" s="99">
        <v>0</v>
      </c>
      <c r="BZ1151" s="99">
        <v>0</v>
      </c>
      <c r="CA1151" s="99">
        <v>96717.824219703703</v>
      </c>
      <c r="CB1151" s="99">
        <v>3989717.3037414602</v>
      </c>
      <c r="CC1151" s="99">
        <v>44112965.162109397</v>
      </c>
      <c r="CD1151" s="99">
        <v>12350377.849853501</v>
      </c>
      <c r="CE1151" s="99">
        <v>3773.8981761038299</v>
      </c>
      <c r="CF1151" s="99">
        <v>347373.05049896199</v>
      </c>
      <c r="CG1151" s="99">
        <v>3196592.2781066899</v>
      </c>
      <c r="CH1151" s="99">
        <v>0</v>
      </c>
      <c r="CI1151" s="99">
        <v>100483.83782959</v>
      </c>
      <c r="CJ1151" s="99">
        <v>4336013.2556152297</v>
      </c>
      <c r="CK1151" s="99">
        <v>47435366.195800804</v>
      </c>
      <c r="CL1151" s="99">
        <v>12950512.8272705</v>
      </c>
      <c r="CM1151" s="166">
        <v>152144.58722114601</v>
      </c>
      <c r="CN1151" s="166">
        <v>22448278.746582001</v>
      </c>
      <c r="CO1151" s="166">
        <v>110364883.61718801</v>
      </c>
      <c r="CP1151" s="99">
        <v>12950512.8272705</v>
      </c>
      <c r="CQ1151" s="99">
        <v>0</v>
      </c>
      <c r="CR1151" s="99">
        <v>0</v>
      </c>
      <c r="CS1151" s="99">
        <v>0</v>
      </c>
      <c r="CT1151" s="99">
        <v>0</v>
      </c>
      <c r="CU1151" s="98">
        <v>7219.7673425940002</v>
      </c>
      <c r="CV1151" s="98">
        <v>55399.881447681</v>
      </c>
      <c r="CW1151" s="98">
        <v>4337090.3542404221</v>
      </c>
      <c r="CX1151" s="98">
        <v>47309557.440216087</v>
      </c>
    </row>
    <row r="1152" spans="1:102" x14ac:dyDescent="0.2">
      <c r="A1152" s="98" t="s">
        <v>68</v>
      </c>
      <c r="B1152" s="100">
        <v>43709</v>
      </c>
      <c r="C1152" s="99">
        <v>89529.997303009004</v>
      </c>
      <c r="D1152" s="99">
        <v>0</v>
      </c>
      <c r="E1152" s="99">
        <v>7318.4815097451201</v>
      </c>
      <c r="F1152" s="99">
        <v>7042.1168115138998</v>
      </c>
      <c r="G1152" s="99">
        <v>3761.7035937011201</v>
      </c>
      <c r="H1152" s="99">
        <v>0</v>
      </c>
      <c r="I1152" s="99">
        <v>0</v>
      </c>
      <c r="J1152" s="99">
        <v>52154.150284290299</v>
      </c>
      <c r="K1152" s="99">
        <v>0</v>
      </c>
      <c r="L1152" s="99">
        <v>148.874925237149</v>
      </c>
      <c r="M1152" s="99">
        <v>43644.429391384103</v>
      </c>
      <c r="N1152" s="99">
        <v>2720.0698327720202</v>
      </c>
      <c r="O1152" s="99">
        <v>0</v>
      </c>
      <c r="P1152" s="99">
        <v>46969.752652645097</v>
      </c>
      <c r="Q1152" s="99">
        <v>3693.47357472777</v>
      </c>
      <c r="R1152" s="99">
        <v>0</v>
      </c>
      <c r="S1152" s="99">
        <v>3707.8552741706399</v>
      </c>
      <c r="T1152" s="99">
        <v>0</v>
      </c>
      <c r="U1152" s="99">
        <v>52154.811930179603</v>
      </c>
      <c r="V1152" s="99">
        <v>3487267.3677673298</v>
      </c>
      <c r="W1152" s="99">
        <v>0</v>
      </c>
      <c r="X1152" s="99">
        <v>501790.04717636103</v>
      </c>
      <c r="Y1152" s="99">
        <v>465587.40531921398</v>
      </c>
      <c r="Z1152" s="99">
        <v>346910.237915039</v>
      </c>
      <c r="AA1152" s="99">
        <v>0</v>
      </c>
      <c r="AB1152" s="99">
        <v>0</v>
      </c>
      <c r="AC1152" s="99">
        <v>18012470.611083999</v>
      </c>
      <c r="AD1152" s="99">
        <v>0</v>
      </c>
      <c r="AE1152" s="99">
        <v>11213.315654039399</v>
      </c>
      <c r="AF1152" s="99">
        <v>1626757.8197479199</v>
      </c>
      <c r="AG1152" s="99">
        <v>416849.008724213</v>
      </c>
      <c r="AH1152" s="99">
        <v>0</v>
      </c>
      <c r="AI1152" s="99">
        <v>1439776.5743408201</v>
      </c>
      <c r="AJ1152" s="99">
        <v>508108.30550766003</v>
      </c>
      <c r="AK1152" s="99">
        <v>0</v>
      </c>
      <c r="AL1152" s="99">
        <v>349774.90116882301</v>
      </c>
      <c r="AM1152" s="99">
        <v>0</v>
      </c>
      <c r="AN1152" s="99">
        <v>17975352.880859401</v>
      </c>
      <c r="AO1152" s="99">
        <v>39660842.870605499</v>
      </c>
      <c r="AP1152" s="99">
        <v>0</v>
      </c>
      <c r="AQ1152" s="99">
        <v>4764984.3275146503</v>
      </c>
      <c r="AR1152" s="99">
        <v>4396381.6880493201</v>
      </c>
      <c r="AS1152" s="99">
        <v>3197751.9554443401</v>
      </c>
      <c r="AT1152" s="99">
        <v>0</v>
      </c>
      <c r="AU1152" s="99">
        <v>0</v>
      </c>
      <c r="AV1152" s="99">
        <v>62829197.580078103</v>
      </c>
      <c r="AW1152" s="99">
        <v>0</v>
      </c>
      <c r="AX1152" s="99">
        <v>110578.55270099601</v>
      </c>
      <c r="AY1152" s="99">
        <v>18991908.512451202</v>
      </c>
      <c r="AZ1152" s="99">
        <v>4088916.6307067899</v>
      </c>
      <c r="BA1152" s="99">
        <v>0</v>
      </c>
      <c r="BB1152" s="99">
        <v>16342709.7154541</v>
      </c>
      <c r="BC1152" s="99">
        <v>5081271.5822143601</v>
      </c>
      <c r="BD1152" s="99">
        <v>0</v>
      </c>
      <c r="BE1152" s="99">
        <v>3212170.7850036598</v>
      </c>
      <c r="BF1152" s="99">
        <v>0</v>
      </c>
      <c r="BG1152" s="99">
        <v>62600591.050781302</v>
      </c>
      <c r="BH1152" s="99">
        <v>10619677.7613525</v>
      </c>
      <c r="BI1152" s="99">
        <v>0</v>
      </c>
      <c r="BJ1152" s="99">
        <v>1825952.7718658401</v>
      </c>
      <c r="BK1152" s="99">
        <v>1710586.76408386</v>
      </c>
      <c r="BL1152" s="99">
        <v>0</v>
      </c>
      <c r="BM1152" s="99">
        <v>0</v>
      </c>
      <c r="BN1152" s="99">
        <v>0</v>
      </c>
      <c r="BO1152" s="99">
        <v>0</v>
      </c>
      <c r="BP1152" s="99">
        <v>0</v>
      </c>
      <c r="BQ1152" s="99">
        <v>0</v>
      </c>
      <c r="BR1152" s="99">
        <v>6226710.5743408203</v>
      </c>
      <c r="BS1152" s="99">
        <v>1507219.2675781299</v>
      </c>
      <c r="BT1152" s="99">
        <v>0</v>
      </c>
      <c r="BU1152" s="99">
        <v>2275644.5495910598</v>
      </c>
      <c r="BV1152" s="99">
        <v>2100760.6142883301</v>
      </c>
      <c r="BW1152" s="99">
        <v>0</v>
      </c>
      <c r="BX1152" s="99">
        <v>515399.56050109898</v>
      </c>
      <c r="BY1152" s="99">
        <v>0</v>
      </c>
      <c r="BZ1152" s="99">
        <v>0</v>
      </c>
      <c r="CA1152" s="99">
        <v>96858.954265594497</v>
      </c>
      <c r="CB1152" s="99">
        <v>3993537.7673034701</v>
      </c>
      <c r="CC1152" s="99">
        <v>44451691.234375</v>
      </c>
      <c r="CD1152" s="99">
        <v>12435353.349487299</v>
      </c>
      <c r="CE1152" s="99">
        <v>3762.6089679002798</v>
      </c>
      <c r="CF1152" s="99">
        <v>346790.761245728</v>
      </c>
      <c r="CG1152" s="99">
        <v>3194116.2553405799</v>
      </c>
      <c r="CH1152" s="99">
        <v>0</v>
      </c>
      <c r="CI1152" s="99">
        <v>100613.172492981</v>
      </c>
      <c r="CJ1152" s="99">
        <v>4339350.6845092801</v>
      </c>
      <c r="CK1152" s="99">
        <v>47640848.6484375</v>
      </c>
      <c r="CL1152" s="99">
        <v>13029290.5897217</v>
      </c>
      <c r="CM1152" s="166">
        <v>151867.08102417001</v>
      </c>
      <c r="CN1152" s="166">
        <v>22289001.5158691</v>
      </c>
      <c r="CO1152" s="166">
        <v>110158675.431641</v>
      </c>
      <c r="CP1152" s="99">
        <v>13029290.5897217</v>
      </c>
      <c r="CQ1152" s="99">
        <v>0</v>
      </c>
      <c r="CR1152" s="99">
        <v>0</v>
      </c>
      <c r="CS1152" s="99">
        <v>0</v>
      </c>
      <c r="CT1152" s="99">
        <v>0</v>
      </c>
      <c r="CU1152" s="98">
        <v>7328.2081635209997</v>
      </c>
      <c r="CV1152" s="98">
        <v>55167.103432663003</v>
      </c>
      <c r="CW1152" s="98">
        <v>4340328.5285491981</v>
      </c>
      <c r="CX1152" s="98">
        <v>47645807.489715576</v>
      </c>
    </row>
    <row r="1153" spans="1:102" x14ac:dyDescent="0.2">
      <c r="A1153" s="98" t="s">
        <v>68</v>
      </c>
      <c r="B1153" s="100">
        <v>43800</v>
      </c>
      <c r="C1153" s="99">
        <v>89456.338949203506</v>
      </c>
      <c r="D1153" s="99">
        <v>0</v>
      </c>
      <c r="E1153" s="99">
        <v>7172.2227770090103</v>
      </c>
      <c r="F1153" s="99">
        <v>6900.5233613848704</v>
      </c>
      <c r="G1153" s="99">
        <v>3705.8673073053401</v>
      </c>
      <c r="H1153" s="99">
        <v>0</v>
      </c>
      <c r="I1153" s="99">
        <v>0</v>
      </c>
      <c r="J1153" s="99">
        <v>51358.075171470598</v>
      </c>
      <c r="K1153" s="99">
        <v>0</v>
      </c>
      <c r="L1153" s="99">
        <v>129.07712809927801</v>
      </c>
      <c r="M1153" s="99">
        <v>43834.665849685698</v>
      </c>
      <c r="N1153" s="99">
        <v>2689.6004858613001</v>
      </c>
      <c r="O1153" s="99">
        <v>0</v>
      </c>
      <c r="P1153" s="99">
        <v>45911.574691772497</v>
      </c>
      <c r="Q1153" s="99">
        <v>3649.7286407947499</v>
      </c>
      <c r="R1153" s="99">
        <v>0</v>
      </c>
      <c r="S1153" s="99">
        <v>3682.8636213242999</v>
      </c>
      <c r="T1153" s="99">
        <v>0</v>
      </c>
      <c r="U1153" s="99">
        <v>51369.780283927903</v>
      </c>
      <c r="V1153" s="99">
        <v>3456953.4809265099</v>
      </c>
      <c r="W1153" s="99">
        <v>0</v>
      </c>
      <c r="X1153" s="99">
        <v>505209.66860580398</v>
      </c>
      <c r="Y1153" s="99">
        <v>467666.09092330898</v>
      </c>
      <c r="Z1153" s="99">
        <v>341462.84888458299</v>
      </c>
      <c r="AA1153" s="99">
        <v>0</v>
      </c>
      <c r="AB1153" s="99">
        <v>0</v>
      </c>
      <c r="AC1153" s="99">
        <v>17826728.503173798</v>
      </c>
      <c r="AD1153" s="99">
        <v>0</v>
      </c>
      <c r="AE1153" s="99">
        <v>8798.7123998403495</v>
      </c>
      <c r="AF1153" s="99">
        <v>1628443.7853240999</v>
      </c>
      <c r="AG1153" s="99">
        <v>409081.43290710403</v>
      </c>
      <c r="AH1153" s="99">
        <v>0</v>
      </c>
      <c r="AI1153" s="99">
        <v>1399756.8580322301</v>
      </c>
      <c r="AJ1153" s="99">
        <v>517566.74917221098</v>
      </c>
      <c r="AK1153" s="99">
        <v>0</v>
      </c>
      <c r="AL1153" s="99">
        <v>346315.18376541103</v>
      </c>
      <c r="AM1153" s="99">
        <v>0</v>
      </c>
      <c r="AN1153" s="99">
        <v>17847292.755371101</v>
      </c>
      <c r="AO1153" s="99">
        <v>39519354.310058601</v>
      </c>
      <c r="AP1153" s="99">
        <v>0</v>
      </c>
      <c r="AQ1153" s="99">
        <v>4849875.1658325205</v>
      </c>
      <c r="AR1153" s="99">
        <v>4458338.6265869103</v>
      </c>
      <c r="AS1153" s="99">
        <v>3166165.5329895001</v>
      </c>
      <c r="AT1153" s="99">
        <v>0</v>
      </c>
      <c r="AU1153" s="99">
        <v>0</v>
      </c>
      <c r="AV1153" s="99">
        <v>62308770.184570298</v>
      </c>
      <c r="AW1153" s="99">
        <v>0</v>
      </c>
      <c r="AX1153" s="99">
        <v>84361.7057952881</v>
      </c>
      <c r="AY1153" s="99">
        <v>19099665.762939502</v>
      </c>
      <c r="AZ1153" s="99">
        <v>4065941.02056885</v>
      </c>
      <c r="BA1153" s="99">
        <v>0</v>
      </c>
      <c r="BB1153" s="99">
        <v>15911471.103027301</v>
      </c>
      <c r="BC1153" s="99">
        <v>5150280.55224609</v>
      </c>
      <c r="BD1153" s="99">
        <v>0</v>
      </c>
      <c r="BE1153" s="99">
        <v>3227183.8204345698</v>
      </c>
      <c r="BF1153" s="99">
        <v>0</v>
      </c>
      <c r="BG1153" s="99">
        <v>62466237.580566399</v>
      </c>
      <c r="BH1153" s="99">
        <v>10631568.950561499</v>
      </c>
      <c r="BI1153" s="99">
        <v>0</v>
      </c>
      <c r="BJ1153" s="99">
        <v>1784897.03346252</v>
      </c>
      <c r="BK1153" s="99">
        <v>1682160.04548645</v>
      </c>
      <c r="BL1153" s="99">
        <v>0</v>
      </c>
      <c r="BM1153" s="99">
        <v>0</v>
      </c>
      <c r="BN1153" s="99">
        <v>0</v>
      </c>
      <c r="BO1153" s="99">
        <v>0</v>
      </c>
      <c r="BP1153" s="99">
        <v>0</v>
      </c>
      <c r="BQ1153" s="99">
        <v>0</v>
      </c>
      <c r="BR1153" s="99">
        <v>6279361.4571533203</v>
      </c>
      <c r="BS1153" s="99">
        <v>1497584.16641235</v>
      </c>
      <c r="BT1153" s="99">
        <v>0</v>
      </c>
      <c r="BU1153" s="99">
        <v>2667793.91729736</v>
      </c>
      <c r="BV1153" s="99">
        <v>2089829.39060974</v>
      </c>
      <c r="BW1153" s="99">
        <v>0</v>
      </c>
      <c r="BX1153" s="99">
        <v>609600.98770904494</v>
      </c>
      <c r="BY1153" s="99">
        <v>0</v>
      </c>
      <c r="BZ1153" s="99">
        <v>0</v>
      </c>
      <c r="CA1153" s="99">
        <v>96658.680516242996</v>
      </c>
      <c r="CB1153" s="99">
        <v>3965060.1716308598</v>
      </c>
      <c r="CC1153" s="99">
        <v>44373406.5224609</v>
      </c>
      <c r="CD1153" s="99">
        <v>12409754.496948199</v>
      </c>
      <c r="CE1153" s="99">
        <v>3715.3148249983801</v>
      </c>
      <c r="CF1153" s="99">
        <v>340977.91427612299</v>
      </c>
      <c r="CG1153" s="99">
        <v>3166327.4403381301</v>
      </c>
      <c r="CH1153" s="99">
        <v>0</v>
      </c>
      <c r="CI1153" s="99">
        <v>100381.88001442001</v>
      </c>
      <c r="CJ1153" s="99">
        <v>4308515.5853881799</v>
      </c>
      <c r="CK1153" s="99">
        <v>47584213.450195298</v>
      </c>
      <c r="CL1153" s="99">
        <v>13006707.1711426</v>
      </c>
      <c r="CM1153" s="166">
        <v>151161.14803695699</v>
      </c>
      <c r="CN1153" s="166">
        <v>22161001.334472701</v>
      </c>
      <c r="CO1153" s="166">
        <v>110071021.944336</v>
      </c>
      <c r="CP1153" s="99">
        <v>13006707.1711426</v>
      </c>
      <c r="CQ1153" s="99">
        <v>0</v>
      </c>
      <c r="CR1153" s="99">
        <v>0</v>
      </c>
      <c r="CS1153" s="99">
        <v>0</v>
      </c>
      <c r="CT1153" s="99">
        <v>0</v>
      </c>
      <c r="CU1153" s="98">
        <v>7159.1458037490002</v>
      </c>
      <c r="CV1153" s="98">
        <v>54344.815001023002</v>
      </c>
      <c r="CW1153" s="98">
        <v>4306038.0859069824</v>
      </c>
      <c r="CX1153" s="98">
        <v>47539733.962799028</v>
      </c>
    </row>
    <row r="1154" spans="1:102" x14ac:dyDescent="0.2">
      <c r="A1154" s="98" t="s">
        <v>69</v>
      </c>
      <c r="B1154" s="100">
        <v>38047</v>
      </c>
      <c r="C1154" s="99">
        <v>42096.145832538597</v>
      </c>
      <c r="D1154" s="99">
        <v>0</v>
      </c>
      <c r="E1154" s="99">
        <v>22344.711407661402</v>
      </c>
      <c r="F1154" s="99">
        <v>12778.481248378799</v>
      </c>
      <c r="G1154" s="99">
        <v>1.0090985549904901</v>
      </c>
      <c r="H1154" s="99">
        <v>0</v>
      </c>
      <c r="I1154" s="99">
        <v>0</v>
      </c>
      <c r="J1154" s="99">
        <v>78.027466620318606</v>
      </c>
      <c r="K1154" s="99">
        <v>24610.465051651001</v>
      </c>
      <c r="L1154" s="99">
        <v>28452.991683006301</v>
      </c>
      <c r="M1154" s="99">
        <v>26804.054184675198</v>
      </c>
      <c r="N1154" s="99">
        <v>4724.8683781027803</v>
      </c>
      <c r="O1154" s="99">
        <v>0</v>
      </c>
      <c r="P1154" s="99">
        <v>0</v>
      </c>
      <c r="Q1154" s="99">
        <v>4398.5579864978799</v>
      </c>
      <c r="R1154" s="99">
        <v>0</v>
      </c>
      <c r="S1154" s="99">
        <v>0</v>
      </c>
      <c r="T1154" s="99">
        <v>938.61947180330799</v>
      </c>
      <c r="U1154" s="99">
        <v>24448.724689006802</v>
      </c>
      <c r="V1154" s="99">
        <v>2416061.0342102102</v>
      </c>
      <c r="W1154" s="99">
        <v>0</v>
      </c>
      <c r="X1154" s="99">
        <v>1764300.0183258101</v>
      </c>
      <c r="Y1154" s="99">
        <v>941422.779769897</v>
      </c>
      <c r="Z1154" s="99">
        <v>17.4011989368591</v>
      </c>
      <c r="AA1154" s="99">
        <v>0</v>
      </c>
      <c r="AB1154" s="99">
        <v>0</v>
      </c>
      <c r="AC1154" s="99">
        <v>4859.08186322451</v>
      </c>
      <c r="AD1154" s="99">
        <v>0</v>
      </c>
      <c r="AE1154" s="99">
        <v>1539206.04077148</v>
      </c>
      <c r="AF1154" s="99">
        <v>1371170.5345916699</v>
      </c>
      <c r="AG1154" s="99">
        <v>800474.00141906703</v>
      </c>
      <c r="AH1154" s="99">
        <v>0</v>
      </c>
      <c r="AI1154" s="99">
        <v>0</v>
      </c>
      <c r="AJ1154" s="99">
        <v>475632.96894073498</v>
      </c>
      <c r="AK1154" s="99">
        <v>0</v>
      </c>
      <c r="AL1154" s="99">
        <v>0</v>
      </c>
      <c r="AM1154" s="99">
        <v>138755.623687744</v>
      </c>
      <c r="AN1154" s="99">
        <v>6108370.5984497098</v>
      </c>
      <c r="AO1154" s="99">
        <v>16436469.2180176</v>
      </c>
      <c r="AP1154" s="99">
        <v>0</v>
      </c>
      <c r="AQ1154" s="99">
        <v>11296167.5189209</v>
      </c>
      <c r="AR1154" s="99">
        <v>6076917.0814819299</v>
      </c>
      <c r="AS1154" s="99">
        <v>112.672069263645</v>
      </c>
      <c r="AT1154" s="99">
        <v>0</v>
      </c>
      <c r="AU1154" s="99">
        <v>0</v>
      </c>
      <c r="AV1154" s="99">
        <v>10907.3936289549</v>
      </c>
      <c r="AW1154" s="99">
        <v>0</v>
      </c>
      <c r="AX1154" s="99">
        <v>10256336.3594971</v>
      </c>
      <c r="AY1154" s="99">
        <v>9224140.1773681603</v>
      </c>
      <c r="AZ1154" s="99">
        <v>5108852.6057128897</v>
      </c>
      <c r="BA1154" s="99">
        <v>0</v>
      </c>
      <c r="BB1154" s="99">
        <v>0</v>
      </c>
      <c r="BC1154" s="99">
        <v>3100406.4068603502</v>
      </c>
      <c r="BD1154" s="99">
        <v>0</v>
      </c>
      <c r="BE1154" s="99">
        <v>0</v>
      </c>
      <c r="BF1154" s="99">
        <v>849986.18364715599</v>
      </c>
      <c r="BG1154" s="99">
        <v>13951909.2191162</v>
      </c>
      <c r="BH1154" s="99">
        <v>3211698.5435485798</v>
      </c>
      <c r="BI1154" s="99">
        <v>0</v>
      </c>
      <c r="BJ1154" s="99">
        <v>3665726.5064697298</v>
      </c>
      <c r="BK1154" s="99">
        <v>2357522.2414855999</v>
      </c>
      <c r="BL1154" s="99">
        <v>0</v>
      </c>
      <c r="BM1154" s="99">
        <v>0</v>
      </c>
      <c r="BN1154" s="99">
        <v>0</v>
      </c>
      <c r="BO1154" s="99">
        <v>0</v>
      </c>
      <c r="BP1154" s="99">
        <v>0</v>
      </c>
      <c r="BQ1154" s="99">
        <v>0</v>
      </c>
      <c r="BR1154" s="99">
        <v>3089481.5977172898</v>
      </c>
      <c r="BS1154" s="99">
        <v>2085817.2500457801</v>
      </c>
      <c r="BT1154" s="99">
        <v>0</v>
      </c>
      <c r="BU1154" s="99">
        <v>0</v>
      </c>
      <c r="BV1154" s="99">
        <v>1643015.76960754</v>
      </c>
      <c r="BW1154" s="99">
        <v>0</v>
      </c>
      <c r="BX1154" s="99">
        <v>0</v>
      </c>
      <c r="BY1154" s="99">
        <v>0</v>
      </c>
      <c r="BZ1154" s="99">
        <v>0</v>
      </c>
      <c r="CA1154" s="99">
        <v>64448.218204975099</v>
      </c>
      <c r="CB1154" s="99">
        <v>4163615.9381408701</v>
      </c>
      <c r="CC1154" s="99">
        <v>27623280.392333999</v>
      </c>
      <c r="CD1154" s="99">
        <v>6858274.1837768601</v>
      </c>
      <c r="CE1154" s="99">
        <v>946.19874180108297</v>
      </c>
      <c r="CF1154" s="99">
        <v>138514.891590118</v>
      </c>
      <c r="CG1154" s="99">
        <v>846274.63872528099</v>
      </c>
      <c r="CH1154" s="99">
        <v>0</v>
      </c>
      <c r="CI1154" s="99">
        <v>65379.372976779901</v>
      </c>
      <c r="CJ1154" s="99">
        <v>4302680.6951904297</v>
      </c>
      <c r="CK1154" s="99">
        <v>28567217.307128899</v>
      </c>
      <c r="CL1154" s="99">
        <v>6853337.0690917997</v>
      </c>
      <c r="CM1154" s="166">
        <v>89844.806749343901</v>
      </c>
      <c r="CN1154" s="166">
        <v>10432414.748168901</v>
      </c>
      <c r="CO1154" s="166">
        <v>42452441.207519501</v>
      </c>
      <c r="CP1154" s="99">
        <v>6853337.0690917997</v>
      </c>
      <c r="CQ1154" s="99">
        <v>0</v>
      </c>
      <c r="CR1154" s="99">
        <v>0</v>
      </c>
      <c r="CS1154" s="99">
        <v>0</v>
      </c>
      <c r="CT1154" s="99">
        <v>0</v>
      </c>
      <c r="CU1154" s="98">
        <v>47783.274635242</v>
      </c>
      <c r="CV1154" s="98">
        <v>78.991988512999995</v>
      </c>
      <c r="CW1154" s="98">
        <v>4302130.8297309885</v>
      </c>
      <c r="CX1154" s="98">
        <v>28469555.03105928</v>
      </c>
    </row>
    <row r="1155" spans="1:102" x14ac:dyDescent="0.2">
      <c r="A1155" s="98" t="s">
        <v>69</v>
      </c>
      <c r="B1155" s="100">
        <v>38139</v>
      </c>
      <c r="C1155" s="99">
        <v>42555.1272878647</v>
      </c>
      <c r="D1155" s="99">
        <v>0</v>
      </c>
      <c r="E1155" s="99">
        <v>21949.1614525318</v>
      </c>
      <c r="F1155" s="99">
        <v>12828.771476268799</v>
      </c>
      <c r="G1155" s="99">
        <v>34.107686237897703</v>
      </c>
      <c r="H1155" s="99">
        <v>0</v>
      </c>
      <c r="I1155" s="99">
        <v>0</v>
      </c>
      <c r="J1155" s="99">
        <v>1289.5360215604301</v>
      </c>
      <c r="K1155" s="99">
        <v>22793.3146111965</v>
      </c>
      <c r="L1155" s="99">
        <v>28722.840182066</v>
      </c>
      <c r="M1155" s="99">
        <v>26785.9852902889</v>
      </c>
      <c r="N1155" s="99">
        <v>4761.94344502687</v>
      </c>
      <c r="O1155" s="99">
        <v>0</v>
      </c>
      <c r="P1155" s="99">
        <v>0</v>
      </c>
      <c r="Q1155" s="99">
        <v>4370.7391442060498</v>
      </c>
      <c r="R1155" s="99">
        <v>0</v>
      </c>
      <c r="S1155" s="99">
        <v>0</v>
      </c>
      <c r="T1155" s="99">
        <v>922.11691094934895</v>
      </c>
      <c r="U1155" s="99">
        <v>24593.4123449326</v>
      </c>
      <c r="V1155" s="99">
        <v>2393380.8862915002</v>
      </c>
      <c r="W1155" s="99">
        <v>0</v>
      </c>
      <c r="X1155" s="99">
        <v>1735932.8230743399</v>
      </c>
      <c r="Y1155" s="99">
        <v>949577.90962219203</v>
      </c>
      <c r="Z1155" s="99">
        <v>4550.0057227015504</v>
      </c>
      <c r="AA1155" s="99">
        <v>0</v>
      </c>
      <c r="AB1155" s="99">
        <v>0</v>
      </c>
      <c r="AC1155" s="99">
        <v>264182.29892730701</v>
      </c>
      <c r="AD1155" s="99">
        <v>0</v>
      </c>
      <c r="AE1155" s="99">
        <v>1517903.2414855999</v>
      </c>
      <c r="AF1155" s="99">
        <v>1344431.6171569801</v>
      </c>
      <c r="AG1155" s="99">
        <v>792697.69860839797</v>
      </c>
      <c r="AH1155" s="99">
        <v>0</v>
      </c>
      <c r="AI1155" s="99">
        <v>0</v>
      </c>
      <c r="AJ1155" s="99">
        <v>473489.22672653198</v>
      </c>
      <c r="AK1155" s="99">
        <v>0</v>
      </c>
      <c r="AL1155" s="99">
        <v>0</v>
      </c>
      <c r="AM1155" s="99">
        <v>137527.21452522301</v>
      </c>
      <c r="AN1155" s="99">
        <v>6089560.6026001005</v>
      </c>
      <c r="AO1155" s="99">
        <v>16401831.0389404</v>
      </c>
      <c r="AP1155" s="99">
        <v>0</v>
      </c>
      <c r="AQ1155" s="99">
        <v>11273225.7025146</v>
      </c>
      <c r="AR1155" s="99">
        <v>6170953.90551758</v>
      </c>
      <c r="AS1155" s="99">
        <v>28053.269234418902</v>
      </c>
      <c r="AT1155" s="99">
        <v>0</v>
      </c>
      <c r="AU1155" s="99">
        <v>0</v>
      </c>
      <c r="AV1155" s="99">
        <v>622115.38668060303</v>
      </c>
      <c r="AW1155" s="99">
        <v>0</v>
      </c>
      <c r="AX1155" s="99">
        <v>10294588.990234399</v>
      </c>
      <c r="AY1155" s="99">
        <v>9121846.1224365197</v>
      </c>
      <c r="AZ1155" s="99">
        <v>5106326.2029418899</v>
      </c>
      <c r="BA1155" s="99">
        <v>0</v>
      </c>
      <c r="BB1155" s="99">
        <v>0</v>
      </c>
      <c r="BC1155" s="99">
        <v>3089907.3529357901</v>
      </c>
      <c r="BD1155" s="99">
        <v>0</v>
      </c>
      <c r="BE1155" s="99">
        <v>0</v>
      </c>
      <c r="BF1155" s="99">
        <v>851656.70375061</v>
      </c>
      <c r="BG1155" s="99">
        <v>14141910.713378901</v>
      </c>
      <c r="BH1155" s="99">
        <v>3171806.1411438002</v>
      </c>
      <c r="BI1155" s="99">
        <v>0</v>
      </c>
      <c r="BJ1155" s="99">
        <v>3683199.1617126502</v>
      </c>
      <c r="BK1155" s="99">
        <v>2409501.5730285598</v>
      </c>
      <c r="BL1155" s="99">
        <v>0</v>
      </c>
      <c r="BM1155" s="99">
        <v>0</v>
      </c>
      <c r="BN1155" s="99">
        <v>0</v>
      </c>
      <c r="BO1155" s="99">
        <v>0</v>
      </c>
      <c r="BP1155" s="99">
        <v>0</v>
      </c>
      <c r="BQ1155" s="99">
        <v>0</v>
      </c>
      <c r="BR1155" s="99">
        <v>3102955.1448669401</v>
      </c>
      <c r="BS1155" s="99">
        <v>2105701.0769348098</v>
      </c>
      <c r="BT1155" s="99">
        <v>0</v>
      </c>
      <c r="BU1155" s="99">
        <v>0</v>
      </c>
      <c r="BV1155" s="99">
        <v>1670202.7977905299</v>
      </c>
      <c r="BW1155" s="99">
        <v>0</v>
      </c>
      <c r="BX1155" s="99">
        <v>0</v>
      </c>
      <c r="BY1155" s="99">
        <v>0</v>
      </c>
      <c r="BZ1155" s="99">
        <v>0</v>
      </c>
      <c r="CA1155" s="99">
        <v>64497.626470565803</v>
      </c>
      <c r="CB1155" s="99">
        <v>4123126.4704589802</v>
      </c>
      <c r="CC1155" s="99">
        <v>27560271.299560498</v>
      </c>
      <c r="CD1155" s="99">
        <v>6835933.36962891</v>
      </c>
      <c r="CE1155" s="99">
        <v>921.72358585894096</v>
      </c>
      <c r="CF1155" s="99">
        <v>136617.753124237</v>
      </c>
      <c r="CG1155" s="99">
        <v>847854.67026519799</v>
      </c>
      <c r="CH1155" s="99">
        <v>0</v>
      </c>
      <c r="CI1155" s="99">
        <v>65414.675386905699</v>
      </c>
      <c r="CJ1155" s="99">
        <v>4257088.6841430701</v>
      </c>
      <c r="CK1155" s="99">
        <v>28302144.3364258</v>
      </c>
      <c r="CL1155" s="99">
        <v>6843564.5338134803</v>
      </c>
      <c r="CM1155" s="166">
        <v>89977.607105255098</v>
      </c>
      <c r="CN1155" s="166">
        <v>10315139.895996099</v>
      </c>
      <c r="CO1155" s="166">
        <v>42563691.0947266</v>
      </c>
      <c r="CP1155" s="99">
        <v>6843564.5338134803</v>
      </c>
      <c r="CQ1155" s="99">
        <v>0</v>
      </c>
      <c r="CR1155" s="99">
        <v>0</v>
      </c>
      <c r="CS1155" s="99">
        <v>0</v>
      </c>
      <c r="CT1155" s="99">
        <v>0</v>
      </c>
      <c r="CU1155" s="98">
        <v>45814.705222853001</v>
      </c>
      <c r="CV1155" s="98">
        <v>1314.674830168</v>
      </c>
      <c r="CW1155" s="98">
        <v>4259744.2235832168</v>
      </c>
      <c r="CX1155" s="98">
        <v>28408125.969825696</v>
      </c>
    </row>
    <row r="1156" spans="1:102" x14ac:dyDescent="0.2">
      <c r="A1156" s="98" t="s">
        <v>69</v>
      </c>
      <c r="B1156" s="100">
        <v>38231</v>
      </c>
      <c r="C1156" s="99">
        <v>43438.542455673203</v>
      </c>
      <c r="D1156" s="99">
        <v>0</v>
      </c>
      <c r="E1156" s="99">
        <v>21851.764254093199</v>
      </c>
      <c r="F1156" s="99">
        <v>13142.263841748199</v>
      </c>
      <c r="G1156" s="99">
        <v>68.499039444141104</v>
      </c>
      <c r="H1156" s="99">
        <v>0</v>
      </c>
      <c r="I1156" s="99">
        <v>0</v>
      </c>
      <c r="J1156" s="99">
        <v>2898.9358579814402</v>
      </c>
      <c r="K1156" s="99">
        <v>21489.058474302299</v>
      </c>
      <c r="L1156" s="99">
        <v>29712.1020588875</v>
      </c>
      <c r="M1156" s="99">
        <v>27006.701761722601</v>
      </c>
      <c r="N1156" s="99">
        <v>4829.8794863224002</v>
      </c>
      <c r="O1156" s="99">
        <v>0</v>
      </c>
      <c r="P1156" s="99">
        <v>0</v>
      </c>
      <c r="Q1156" s="99">
        <v>4394.3799665570295</v>
      </c>
      <c r="R1156" s="99">
        <v>0</v>
      </c>
      <c r="S1156" s="99">
        <v>0</v>
      </c>
      <c r="T1156" s="99">
        <v>921.34454949200199</v>
      </c>
      <c r="U1156" s="99">
        <v>24388.017401695299</v>
      </c>
      <c r="V1156" s="99">
        <v>2422557.9346618699</v>
      </c>
      <c r="W1156" s="99">
        <v>0</v>
      </c>
      <c r="X1156" s="99">
        <v>1706358.91589355</v>
      </c>
      <c r="Y1156" s="99">
        <v>951865.66468811</v>
      </c>
      <c r="Z1156" s="99">
        <v>10367.6602084637</v>
      </c>
      <c r="AA1156" s="99">
        <v>0</v>
      </c>
      <c r="AB1156" s="99">
        <v>0</v>
      </c>
      <c r="AC1156" s="99">
        <v>661367.89035034203</v>
      </c>
      <c r="AD1156" s="99">
        <v>0</v>
      </c>
      <c r="AE1156" s="99">
        <v>1541887.6436767599</v>
      </c>
      <c r="AF1156" s="99">
        <v>1359059.3831329299</v>
      </c>
      <c r="AG1156" s="99">
        <v>793132.17570495605</v>
      </c>
      <c r="AH1156" s="99">
        <v>0</v>
      </c>
      <c r="AI1156" s="99">
        <v>0</v>
      </c>
      <c r="AJ1156" s="99">
        <v>468968.30352020299</v>
      </c>
      <c r="AK1156" s="99">
        <v>0</v>
      </c>
      <c r="AL1156" s="99">
        <v>0</v>
      </c>
      <c r="AM1156" s="99">
        <v>135102.275245667</v>
      </c>
      <c r="AN1156" s="99">
        <v>5788956.9024047898</v>
      </c>
      <c r="AO1156" s="99">
        <v>16861490.803466801</v>
      </c>
      <c r="AP1156" s="99">
        <v>0</v>
      </c>
      <c r="AQ1156" s="99">
        <v>11253517.259521499</v>
      </c>
      <c r="AR1156" s="99">
        <v>6261164.0474243201</v>
      </c>
      <c r="AS1156" s="99">
        <v>65662.736702919006</v>
      </c>
      <c r="AT1156" s="99">
        <v>0</v>
      </c>
      <c r="AU1156" s="99">
        <v>0</v>
      </c>
      <c r="AV1156" s="99">
        <v>1616576.06111145</v>
      </c>
      <c r="AW1156" s="99">
        <v>0</v>
      </c>
      <c r="AX1156" s="99">
        <v>10706019.326171899</v>
      </c>
      <c r="AY1156" s="99">
        <v>9421351.84130859</v>
      </c>
      <c r="AZ1156" s="99">
        <v>5179132.7005004901</v>
      </c>
      <c r="BA1156" s="99">
        <v>0</v>
      </c>
      <c r="BB1156" s="99">
        <v>0</v>
      </c>
      <c r="BC1156" s="99">
        <v>3099434.5513305701</v>
      </c>
      <c r="BD1156" s="99">
        <v>0</v>
      </c>
      <c r="BE1156" s="99">
        <v>0</v>
      </c>
      <c r="BF1156" s="99">
        <v>857214.90819549595</v>
      </c>
      <c r="BG1156" s="99">
        <v>13821759.2231445</v>
      </c>
      <c r="BH1156" s="99">
        <v>3342525.9636230501</v>
      </c>
      <c r="BI1156" s="99">
        <v>0</v>
      </c>
      <c r="BJ1156" s="99">
        <v>3694156.5207519499</v>
      </c>
      <c r="BK1156" s="99">
        <v>2462450.0173339802</v>
      </c>
      <c r="BL1156" s="99">
        <v>0</v>
      </c>
      <c r="BM1156" s="99">
        <v>0</v>
      </c>
      <c r="BN1156" s="99">
        <v>0</v>
      </c>
      <c r="BO1156" s="99">
        <v>0</v>
      </c>
      <c r="BP1156" s="99">
        <v>0</v>
      </c>
      <c r="BQ1156" s="99">
        <v>0</v>
      </c>
      <c r="BR1156" s="99">
        <v>3179176.8944702102</v>
      </c>
      <c r="BS1156" s="99">
        <v>2155189.7919006301</v>
      </c>
      <c r="BT1156" s="99">
        <v>0</v>
      </c>
      <c r="BU1156" s="99">
        <v>0</v>
      </c>
      <c r="BV1156" s="99">
        <v>1684106.95252991</v>
      </c>
      <c r="BW1156" s="99">
        <v>0</v>
      </c>
      <c r="BX1156" s="99">
        <v>0</v>
      </c>
      <c r="BY1156" s="99">
        <v>0</v>
      </c>
      <c r="BZ1156" s="99">
        <v>0</v>
      </c>
      <c r="CA1156" s="99">
        <v>65216.9998278618</v>
      </c>
      <c r="CB1156" s="99">
        <v>4127438.80010986</v>
      </c>
      <c r="CC1156" s="99">
        <v>28198498.720214799</v>
      </c>
      <c r="CD1156" s="99">
        <v>7077062.84301758</v>
      </c>
      <c r="CE1156" s="99">
        <v>912.623749740422</v>
      </c>
      <c r="CF1156" s="99">
        <v>135764.472394943</v>
      </c>
      <c r="CG1156" s="99">
        <v>863641.61667633103</v>
      </c>
      <c r="CH1156" s="99">
        <v>0</v>
      </c>
      <c r="CI1156" s="99">
        <v>66119.369070053101</v>
      </c>
      <c r="CJ1156" s="99">
        <v>4263314.0015258798</v>
      </c>
      <c r="CK1156" s="99">
        <v>29031868.100097701</v>
      </c>
      <c r="CL1156" s="99">
        <v>7072409.14660645</v>
      </c>
      <c r="CM1156" s="166">
        <v>90558.057571411104</v>
      </c>
      <c r="CN1156" s="166">
        <v>10024175.2460938</v>
      </c>
      <c r="CO1156" s="166">
        <v>42879754.0771484</v>
      </c>
      <c r="CP1156" s="99">
        <v>7072409.14660645</v>
      </c>
      <c r="CQ1156" s="99">
        <v>0</v>
      </c>
      <c r="CR1156" s="99">
        <v>0</v>
      </c>
      <c r="CS1156" s="99">
        <v>0</v>
      </c>
      <c r="CT1156" s="99">
        <v>0</v>
      </c>
      <c r="CU1156" s="98">
        <v>44436.529881253999</v>
      </c>
      <c r="CV1156" s="98">
        <v>2953.4457032589999</v>
      </c>
      <c r="CW1156" s="98">
        <v>4263203.2725048028</v>
      </c>
      <c r="CX1156" s="98">
        <v>29062140.33689113</v>
      </c>
    </row>
    <row r="1157" spans="1:102" x14ac:dyDescent="0.2">
      <c r="A1157" s="98" t="s">
        <v>69</v>
      </c>
      <c r="B1157" s="100">
        <v>38322</v>
      </c>
      <c r="C1157" s="99">
        <v>44065.070406913801</v>
      </c>
      <c r="D1157" s="99">
        <v>0</v>
      </c>
      <c r="E1157" s="99">
        <v>21343.863810539198</v>
      </c>
      <c r="F1157" s="99">
        <v>13032.1551731825</v>
      </c>
      <c r="G1157" s="99">
        <v>121.255277183838</v>
      </c>
      <c r="H1157" s="99">
        <v>0</v>
      </c>
      <c r="I1157" s="99">
        <v>0</v>
      </c>
      <c r="J1157" s="99">
        <v>4582.0538457036</v>
      </c>
      <c r="K1157" s="99">
        <v>20632.3238267899</v>
      </c>
      <c r="L1157" s="99">
        <v>29064.5138595104</v>
      </c>
      <c r="M1157" s="99">
        <v>27244.920731306102</v>
      </c>
      <c r="N1157" s="99">
        <v>4911.1542156338701</v>
      </c>
      <c r="O1157" s="99">
        <v>0</v>
      </c>
      <c r="P1157" s="99">
        <v>0</v>
      </c>
      <c r="Q1157" s="99">
        <v>4355.3694195747403</v>
      </c>
      <c r="R1157" s="99">
        <v>0</v>
      </c>
      <c r="S1157" s="99">
        <v>0</v>
      </c>
      <c r="T1157" s="99">
        <v>926.74981115013395</v>
      </c>
      <c r="U1157" s="99">
        <v>24972.997915506399</v>
      </c>
      <c r="V1157" s="99">
        <v>2482615.28125</v>
      </c>
      <c r="W1157" s="99">
        <v>0</v>
      </c>
      <c r="X1157" s="99">
        <v>1677966.5549316399</v>
      </c>
      <c r="Y1157" s="99">
        <v>948977.44457244896</v>
      </c>
      <c r="Z1157" s="99">
        <v>23922.585558414499</v>
      </c>
      <c r="AA1157" s="99">
        <v>0</v>
      </c>
      <c r="AB1157" s="99">
        <v>0</v>
      </c>
      <c r="AC1157" s="99">
        <v>1373054.1120452899</v>
      </c>
      <c r="AD1157" s="99">
        <v>0</v>
      </c>
      <c r="AE1157" s="99">
        <v>1507749.06123352</v>
      </c>
      <c r="AF1157" s="99">
        <v>1370592.7444915799</v>
      </c>
      <c r="AG1157" s="99">
        <v>806087.00963592494</v>
      </c>
      <c r="AH1157" s="99">
        <v>0</v>
      </c>
      <c r="AI1157" s="99">
        <v>0</v>
      </c>
      <c r="AJ1157" s="99">
        <v>463193.15172576898</v>
      </c>
      <c r="AK1157" s="99">
        <v>0</v>
      </c>
      <c r="AL1157" s="99">
        <v>0</v>
      </c>
      <c r="AM1157" s="99">
        <v>141738.33440971401</v>
      </c>
      <c r="AN1157" s="99">
        <v>6293956.9833373995</v>
      </c>
      <c r="AO1157" s="99">
        <v>17457055.8359375</v>
      </c>
      <c r="AP1157" s="99">
        <v>0</v>
      </c>
      <c r="AQ1157" s="99">
        <v>11185251.707885699</v>
      </c>
      <c r="AR1157" s="99">
        <v>6294069.61755371</v>
      </c>
      <c r="AS1157" s="99">
        <v>152858.05997848499</v>
      </c>
      <c r="AT1157" s="99">
        <v>0</v>
      </c>
      <c r="AU1157" s="99">
        <v>0</v>
      </c>
      <c r="AV1157" s="99">
        <v>3193559.8742370601</v>
      </c>
      <c r="AW1157" s="99">
        <v>0</v>
      </c>
      <c r="AX1157" s="99">
        <v>10588522.0314941</v>
      </c>
      <c r="AY1157" s="99">
        <v>9617030.5776367206</v>
      </c>
      <c r="AZ1157" s="99">
        <v>5342575.0068969699</v>
      </c>
      <c r="BA1157" s="99">
        <v>0</v>
      </c>
      <c r="BB1157" s="99">
        <v>0</v>
      </c>
      <c r="BC1157" s="99">
        <v>3097410.7477417002</v>
      </c>
      <c r="BD1157" s="99">
        <v>0</v>
      </c>
      <c r="BE1157" s="99">
        <v>0</v>
      </c>
      <c r="BF1157" s="99">
        <v>913245.17476654099</v>
      </c>
      <c r="BG1157" s="99">
        <v>14996980.835083</v>
      </c>
      <c r="BH1157" s="99">
        <v>3422747.2829895001</v>
      </c>
      <c r="BI1157" s="99">
        <v>0</v>
      </c>
      <c r="BJ1157" s="99">
        <v>3683274.2300720201</v>
      </c>
      <c r="BK1157" s="99">
        <v>2482674.6561889602</v>
      </c>
      <c r="BL1157" s="99">
        <v>0</v>
      </c>
      <c r="BM1157" s="99">
        <v>0</v>
      </c>
      <c r="BN1157" s="99">
        <v>0</v>
      </c>
      <c r="BO1157" s="99">
        <v>0</v>
      </c>
      <c r="BP1157" s="99">
        <v>0</v>
      </c>
      <c r="BQ1157" s="99">
        <v>0</v>
      </c>
      <c r="BR1157" s="99">
        <v>3247635.4037780799</v>
      </c>
      <c r="BS1157" s="99">
        <v>2255536.30941772</v>
      </c>
      <c r="BT1157" s="99">
        <v>0</v>
      </c>
      <c r="BU1157" s="99">
        <v>0</v>
      </c>
      <c r="BV1157" s="99">
        <v>1652675.8778381301</v>
      </c>
      <c r="BW1157" s="99">
        <v>0</v>
      </c>
      <c r="BX1157" s="99">
        <v>0</v>
      </c>
      <c r="BY1157" s="99">
        <v>0</v>
      </c>
      <c r="BZ1157" s="99">
        <v>0</v>
      </c>
      <c r="CA1157" s="99">
        <v>65477.0542082787</v>
      </c>
      <c r="CB1157" s="99">
        <v>4165616.3056335398</v>
      </c>
      <c r="CC1157" s="99">
        <v>28655054.020996101</v>
      </c>
      <c r="CD1157" s="99">
        <v>7102470.6206054697</v>
      </c>
      <c r="CE1157" s="99">
        <v>932.64310902357101</v>
      </c>
      <c r="CF1157" s="99">
        <v>142770.68572044399</v>
      </c>
      <c r="CG1157" s="99">
        <v>917194.50064086902</v>
      </c>
      <c r="CH1157" s="99">
        <v>0</v>
      </c>
      <c r="CI1157" s="99">
        <v>66438.670405387893</v>
      </c>
      <c r="CJ1157" s="99">
        <v>4306578.9409790002</v>
      </c>
      <c r="CK1157" s="99">
        <v>29583802.1633301</v>
      </c>
      <c r="CL1157" s="99">
        <v>7104741.1105957003</v>
      </c>
      <c r="CM1157" s="166">
        <v>91307.645647048994</v>
      </c>
      <c r="CN1157" s="166">
        <v>10639584.670776401</v>
      </c>
      <c r="CO1157" s="166">
        <v>44522666.721191399</v>
      </c>
      <c r="CP1157" s="99">
        <v>7104741.1105957003</v>
      </c>
      <c r="CQ1157" s="99">
        <v>0</v>
      </c>
      <c r="CR1157" s="99">
        <v>0</v>
      </c>
      <c r="CS1157" s="99">
        <v>0</v>
      </c>
      <c r="CT1157" s="99">
        <v>0</v>
      </c>
      <c r="CU1157" s="98">
        <v>42490.572132572997</v>
      </c>
      <c r="CV1157" s="98">
        <v>4673.0300430460002</v>
      </c>
      <c r="CW1157" s="98">
        <v>4308386.991353984</v>
      </c>
      <c r="CX1157" s="98">
        <v>29572248.52163697</v>
      </c>
    </row>
    <row r="1158" spans="1:102" x14ac:dyDescent="0.2">
      <c r="A1158" s="98" t="s">
        <v>69</v>
      </c>
      <c r="B1158" s="100">
        <v>38412</v>
      </c>
      <c r="C1158" s="99">
        <v>45558.474860191302</v>
      </c>
      <c r="D1158" s="99">
        <v>0</v>
      </c>
      <c r="E1158" s="99">
        <v>21062.302895307501</v>
      </c>
      <c r="F1158" s="99">
        <v>13082.401730179799</v>
      </c>
      <c r="G1158" s="99">
        <v>159.23395295068599</v>
      </c>
      <c r="H1158" s="99">
        <v>0</v>
      </c>
      <c r="I1158" s="99">
        <v>0</v>
      </c>
      <c r="J1158" s="99">
        <v>6529.6491205096199</v>
      </c>
      <c r="K1158" s="99">
        <v>18671.0212347507</v>
      </c>
      <c r="L1158" s="99">
        <v>29442.119104147001</v>
      </c>
      <c r="M1158" s="99">
        <v>27768.806326389298</v>
      </c>
      <c r="N1158" s="99">
        <v>5023.5606345534297</v>
      </c>
      <c r="O1158" s="99">
        <v>0</v>
      </c>
      <c r="P1158" s="99">
        <v>0</v>
      </c>
      <c r="Q1158" s="99">
        <v>4332.1583141684496</v>
      </c>
      <c r="R1158" s="99">
        <v>0</v>
      </c>
      <c r="S1158" s="99">
        <v>0</v>
      </c>
      <c r="T1158" s="99">
        <v>900.51940421015001</v>
      </c>
      <c r="U1158" s="99">
        <v>25081.748448848699</v>
      </c>
      <c r="V1158" s="99">
        <v>2559847.6585388202</v>
      </c>
      <c r="W1158" s="99">
        <v>0</v>
      </c>
      <c r="X1158" s="99">
        <v>1648597.6162109401</v>
      </c>
      <c r="Y1158" s="99">
        <v>938324.89857482899</v>
      </c>
      <c r="Z1158" s="99">
        <v>30465.7243790627</v>
      </c>
      <c r="AA1158" s="99">
        <v>0</v>
      </c>
      <c r="AB1158" s="99">
        <v>0</v>
      </c>
      <c r="AC1158" s="99">
        <v>2044287.40640259</v>
      </c>
      <c r="AD1158" s="99">
        <v>0</v>
      </c>
      <c r="AE1158" s="99">
        <v>1544504.34492493</v>
      </c>
      <c r="AF1158" s="99">
        <v>1392877.13221741</v>
      </c>
      <c r="AG1158" s="99">
        <v>816724.41465759301</v>
      </c>
      <c r="AH1158" s="99">
        <v>0</v>
      </c>
      <c r="AI1158" s="99">
        <v>0</v>
      </c>
      <c r="AJ1158" s="99">
        <v>446204.446224213</v>
      </c>
      <c r="AK1158" s="99">
        <v>0</v>
      </c>
      <c r="AL1158" s="99">
        <v>0</v>
      </c>
      <c r="AM1158" s="99">
        <v>140495.95322418201</v>
      </c>
      <c r="AN1158" s="99">
        <v>6584509.0767211895</v>
      </c>
      <c r="AO1158" s="99">
        <v>18236084.599609401</v>
      </c>
      <c r="AP1158" s="99">
        <v>0</v>
      </c>
      <c r="AQ1158" s="99">
        <v>11138874.434570299</v>
      </c>
      <c r="AR1158" s="99">
        <v>6372489.64025879</v>
      </c>
      <c r="AS1158" s="99">
        <v>196748.72754478501</v>
      </c>
      <c r="AT1158" s="99">
        <v>0</v>
      </c>
      <c r="AU1158" s="99">
        <v>0</v>
      </c>
      <c r="AV1158" s="99">
        <v>4754056.8790283203</v>
      </c>
      <c r="AW1158" s="99">
        <v>0</v>
      </c>
      <c r="AX1158" s="99">
        <v>10805211.4331055</v>
      </c>
      <c r="AY1158" s="99">
        <v>9896695.2938232403</v>
      </c>
      <c r="AZ1158" s="99">
        <v>5481608.6927490197</v>
      </c>
      <c r="BA1158" s="99">
        <v>0</v>
      </c>
      <c r="BB1158" s="99">
        <v>0</v>
      </c>
      <c r="BC1158" s="99">
        <v>3059061.3591613802</v>
      </c>
      <c r="BD1158" s="99">
        <v>0</v>
      </c>
      <c r="BE1158" s="99">
        <v>0</v>
      </c>
      <c r="BF1158" s="99">
        <v>912919.44728088402</v>
      </c>
      <c r="BG1158" s="99">
        <v>15667676.40979</v>
      </c>
      <c r="BH1158" s="99">
        <v>3573626.4958801302</v>
      </c>
      <c r="BI1158" s="99">
        <v>0</v>
      </c>
      <c r="BJ1158" s="99">
        <v>3737201.2786865202</v>
      </c>
      <c r="BK1158" s="99">
        <v>2533915.9388427702</v>
      </c>
      <c r="BL1158" s="99">
        <v>0</v>
      </c>
      <c r="BM1158" s="99">
        <v>0</v>
      </c>
      <c r="BN1158" s="99">
        <v>0</v>
      </c>
      <c r="BO1158" s="99">
        <v>0</v>
      </c>
      <c r="BP1158" s="99">
        <v>0</v>
      </c>
      <c r="BQ1158" s="99">
        <v>0</v>
      </c>
      <c r="BR1158" s="99">
        <v>3311057.2143554701</v>
      </c>
      <c r="BS1158" s="99">
        <v>2334411.0164794899</v>
      </c>
      <c r="BT1158" s="99">
        <v>0</v>
      </c>
      <c r="BU1158" s="99">
        <v>0</v>
      </c>
      <c r="BV1158" s="99">
        <v>1640072.9895629899</v>
      </c>
      <c r="BW1158" s="99">
        <v>0</v>
      </c>
      <c r="BX1158" s="99">
        <v>0</v>
      </c>
      <c r="BY1158" s="99">
        <v>0</v>
      </c>
      <c r="BZ1158" s="99">
        <v>0</v>
      </c>
      <c r="CA1158" s="99">
        <v>66622.843298912005</v>
      </c>
      <c r="CB1158" s="99">
        <v>4206626.7048339797</v>
      </c>
      <c r="CC1158" s="99">
        <v>29359182.753662098</v>
      </c>
      <c r="CD1158" s="99">
        <v>7294733.17858887</v>
      </c>
      <c r="CE1158" s="99">
        <v>905.83808154612802</v>
      </c>
      <c r="CF1158" s="99">
        <v>142218.022865295</v>
      </c>
      <c r="CG1158" s="99">
        <v>922523.34421539295</v>
      </c>
      <c r="CH1158" s="99">
        <v>0</v>
      </c>
      <c r="CI1158" s="99">
        <v>67514.213439941406</v>
      </c>
      <c r="CJ1158" s="99">
        <v>4349847.3662719699</v>
      </c>
      <c r="CK1158" s="99">
        <v>30365243.269042999</v>
      </c>
      <c r="CL1158" s="99">
        <v>7289478.3176269503</v>
      </c>
      <c r="CM1158" s="166">
        <v>92577.116101264997</v>
      </c>
      <c r="CN1158" s="166">
        <v>10934547.5495605</v>
      </c>
      <c r="CO1158" s="166">
        <v>45968171.937988304</v>
      </c>
      <c r="CP1158" s="99">
        <v>7289478.3176269503</v>
      </c>
      <c r="CQ1158" s="99">
        <v>0</v>
      </c>
      <c r="CR1158" s="99">
        <v>0</v>
      </c>
      <c r="CS1158" s="99">
        <v>0</v>
      </c>
      <c r="CT1158" s="99">
        <v>0</v>
      </c>
      <c r="CU1158" s="98">
        <v>40376.120219320997</v>
      </c>
      <c r="CV1158" s="98">
        <v>6648.930916667</v>
      </c>
      <c r="CW1158" s="98">
        <v>4348844.7276992751</v>
      </c>
      <c r="CX1158" s="98">
        <v>30281706.097877491</v>
      </c>
    </row>
    <row r="1159" spans="1:102" x14ac:dyDescent="0.2">
      <c r="A1159" s="98" t="s">
        <v>69</v>
      </c>
      <c r="B1159" s="100">
        <v>38504</v>
      </c>
      <c r="C1159" s="99">
        <v>46487.516697883599</v>
      </c>
      <c r="D1159" s="99">
        <v>0</v>
      </c>
      <c r="E1159" s="99">
        <v>20786.9895677567</v>
      </c>
      <c r="F1159" s="99">
        <v>13163.518572926499</v>
      </c>
      <c r="G1159" s="99">
        <v>196.914524633437</v>
      </c>
      <c r="H1159" s="99">
        <v>0</v>
      </c>
      <c r="I1159" s="99">
        <v>0</v>
      </c>
      <c r="J1159" s="99">
        <v>8257.4714257717096</v>
      </c>
      <c r="K1159" s="99">
        <v>16709.751219987898</v>
      </c>
      <c r="L1159" s="99">
        <v>29957.200984716401</v>
      </c>
      <c r="M1159" s="99">
        <v>28295.728900432601</v>
      </c>
      <c r="N1159" s="99">
        <v>5060.4251033663804</v>
      </c>
      <c r="O1159" s="99">
        <v>0</v>
      </c>
      <c r="P1159" s="99">
        <v>0</v>
      </c>
      <c r="Q1159" s="99">
        <v>4334.3232415318498</v>
      </c>
      <c r="R1159" s="99">
        <v>0</v>
      </c>
      <c r="S1159" s="99">
        <v>0</v>
      </c>
      <c r="T1159" s="99">
        <v>886.03260696679399</v>
      </c>
      <c r="U1159" s="99">
        <v>25220.512387275699</v>
      </c>
      <c r="V1159" s="99">
        <v>2577005.4436340299</v>
      </c>
      <c r="W1159" s="99">
        <v>186.36437371559401</v>
      </c>
      <c r="X1159" s="99">
        <v>1636429.8510894801</v>
      </c>
      <c r="Y1159" s="99">
        <v>956008.98578643799</v>
      </c>
      <c r="Z1159" s="99">
        <v>38475.655547142</v>
      </c>
      <c r="AA1159" s="99">
        <v>0</v>
      </c>
      <c r="AB1159" s="99">
        <v>0</v>
      </c>
      <c r="AC1159" s="99">
        <v>2704491.21661377</v>
      </c>
      <c r="AD1159" s="99">
        <v>0</v>
      </c>
      <c r="AE1159" s="99">
        <v>1560048.7705078099</v>
      </c>
      <c r="AF1159" s="99">
        <v>1382207.9956207301</v>
      </c>
      <c r="AG1159" s="99">
        <v>818377.45948028599</v>
      </c>
      <c r="AH1159" s="99">
        <v>0</v>
      </c>
      <c r="AI1159" s="99">
        <v>0</v>
      </c>
      <c r="AJ1159" s="99">
        <v>455689.61038589501</v>
      </c>
      <c r="AK1159" s="99">
        <v>0</v>
      </c>
      <c r="AL1159" s="99">
        <v>0</v>
      </c>
      <c r="AM1159" s="99">
        <v>143512.50067329401</v>
      </c>
      <c r="AN1159" s="99">
        <v>6836715.4485473596</v>
      </c>
      <c r="AO1159" s="99">
        <v>18487313.548828099</v>
      </c>
      <c r="AP1159" s="99">
        <v>1438.8576113879701</v>
      </c>
      <c r="AQ1159" s="99">
        <v>11173010.8509521</v>
      </c>
      <c r="AR1159" s="99">
        <v>6513971.58447266</v>
      </c>
      <c r="AS1159" s="99">
        <v>248327.35562133801</v>
      </c>
      <c r="AT1159" s="99">
        <v>0</v>
      </c>
      <c r="AU1159" s="99">
        <v>0</v>
      </c>
      <c r="AV1159" s="99">
        <v>6306792.5971679697</v>
      </c>
      <c r="AW1159" s="99">
        <v>0</v>
      </c>
      <c r="AX1159" s="99">
        <v>11079881.392089801</v>
      </c>
      <c r="AY1159" s="99">
        <v>9883698.9981689509</v>
      </c>
      <c r="AZ1159" s="99">
        <v>5535457.2852783203</v>
      </c>
      <c r="BA1159" s="99">
        <v>0</v>
      </c>
      <c r="BB1159" s="99">
        <v>0</v>
      </c>
      <c r="BC1159" s="99">
        <v>3122940.3199768099</v>
      </c>
      <c r="BD1159" s="99">
        <v>0</v>
      </c>
      <c r="BE1159" s="99">
        <v>0</v>
      </c>
      <c r="BF1159" s="99">
        <v>935886.03881835903</v>
      </c>
      <c r="BG1159" s="99">
        <v>16164190.352783199</v>
      </c>
      <c r="BH1159" s="99">
        <v>3675784.6081848098</v>
      </c>
      <c r="BI1159" s="99">
        <v>113.693070868962</v>
      </c>
      <c r="BJ1159" s="99">
        <v>3814311.6761779799</v>
      </c>
      <c r="BK1159" s="99">
        <v>2609590.6925353999</v>
      </c>
      <c r="BL1159" s="99">
        <v>0</v>
      </c>
      <c r="BM1159" s="99">
        <v>0</v>
      </c>
      <c r="BN1159" s="99">
        <v>0</v>
      </c>
      <c r="BO1159" s="99">
        <v>0</v>
      </c>
      <c r="BP1159" s="99">
        <v>0</v>
      </c>
      <c r="BQ1159" s="99">
        <v>0</v>
      </c>
      <c r="BR1159" s="99">
        <v>3363609.4697876</v>
      </c>
      <c r="BS1159" s="99">
        <v>2376637.6240539602</v>
      </c>
      <c r="BT1159" s="99">
        <v>0</v>
      </c>
      <c r="BU1159" s="99">
        <v>0</v>
      </c>
      <c r="BV1159" s="99">
        <v>1739566.93823242</v>
      </c>
      <c r="BW1159" s="99">
        <v>0</v>
      </c>
      <c r="BX1159" s="99">
        <v>0</v>
      </c>
      <c r="BY1159" s="99">
        <v>0</v>
      </c>
      <c r="BZ1159" s="99">
        <v>0</v>
      </c>
      <c r="CA1159" s="99">
        <v>67301.126441955596</v>
      </c>
      <c r="CB1159" s="99">
        <v>4201909.7368774395</v>
      </c>
      <c r="CC1159" s="99">
        <v>29557863.253906298</v>
      </c>
      <c r="CD1159" s="99">
        <v>7473569.8869628897</v>
      </c>
      <c r="CE1159" s="99">
        <v>886.79001258313701</v>
      </c>
      <c r="CF1159" s="99">
        <v>141212.17254257199</v>
      </c>
      <c r="CG1159" s="99">
        <v>923439.90614318801</v>
      </c>
      <c r="CH1159" s="99">
        <v>0</v>
      </c>
      <c r="CI1159" s="99">
        <v>68184.093621253996</v>
      </c>
      <c r="CJ1159" s="99">
        <v>4341045.3414306603</v>
      </c>
      <c r="CK1159" s="99">
        <v>30387817.6413574</v>
      </c>
      <c r="CL1159" s="99">
        <v>7481578.8283691397</v>
      </c>
      <c r="CM1159" s="166">
        <v>93332.894451141401</v>
      </c>
      <c r="CN1159" s="166">
        <v>11189031.708862299</v>
      </c>
      <c r="CO1159" s="166">
        <v>46691268.410644501</v>
      </c>
      <c r="CP1159" s="99">
        <v>7481578.8283691397</v>
      </c>
      <c r="CQ1159" s="99">
        <v>0</v>
      </c>
      <c r="CR1159" s="99">
        <v>0</v>
      </c>
      <c r="CS1159" s="99">
        <v>0</v>
      </c>
      <c r="CT1159" s="99">
        <v>0</v>
      </c>
      <c r="CU1159" s="98">
        <v>38284.679401635003</v>
      </c>
      <c r="CV1159" s="98">
        <v>8404.8454944450004</v>
      </c>
      <c r="CW1159" s="98">
        <v>4343121.9094200116</v>
      </c>
      <c r="CX1159" s="98">
        <v>30481303.160049487</v>
      </c>
    </row>
    <row r="1160" spans="1:102" x14ac:dyDescent="0.2">
      <c r="A1160" s="98" t="s">
        <v>69</v>
      </c>
      <c r="B1160" s="100">
        <v>38596</v>
      </c>
      <c r="C1160" s="99">
        <v>47187.498510360703</v>
      </c>
      <c r="D1160" s="99">
        <v>0</v>
      </c>
      <c r="E1160" s="99">
        <v>20919.227934360501</v>
      </c>
      <c r="F1160" s="99">
        <v>13558.084621071799</v>
      </c>
      <c r="G1160" s="99">
        <v>226.73238724470099</v>
      </c>
      <c r="H1160" s="99">
        <v>0</v>
      </c>
      <c r="I1160" s="99">
        <v>0</v>
      </c>
      <c r="J1160" s="99">
        <v>10239.4597197771</v>
      </c>
      <c r="K1160" s="99">
        <v>15016.123802542699</v>
      </c>
      <c r="L1160" s="99">
        <v>30187.250302553199</v>
      </c>
      <c r="M1160" s="99">
        <v>29069.776384115201</v>
      </c>
      <c r="N1160" s="99">
        <v>5079.8199804425203</v>
      </c>
      <c r="O1160" s="99">
        <v>0</v>
      </c>
      <c r="P1160" s="99">
        <v>0</v>
      </c>
      <c r="Q1160" s="99">
        <v>4324.5605359077499</v>
      </c>
      <c r="R1160" s="99">
        <v>0</v>
      </c>
      <c r="S1160" s="99">
        <v>0</v>
      </c>
      <c r="T1160" s="99">
        <v>874.78082734346401</v>
      </c>
      <c r="U1160" s="99">
        <v>25191.682290553999</v>
      </c>
      <c r="V1160" s="99">
        <v>2610093.7906494099</v>
      </c>
      <c r="W1160" s="99">
        <v>70.802207321859896</v>
      </c>
      <c r="X1160" s="99">
        <v>1620396.0677185101</v>
      </c>
      <c r="Y1160" s="99">
        <v>956060.08766937302</v>
      </c>
      <c r="Z1160" s="99">
        <v>44909.686414718599</v>
      </c>
      <c r="AA1160" s="99">
        <v>0</v>
      </c>
      <c r="AB1160" s="99">
        <v>0</v>
      </c>
      <c r="AC1160" s="99">
        <v>3423901.1451416002</v>
      </c>
      <c r="AD1160" s="99">
        <v>0</v>
      </c>
      <c r="AE1160" s="99">
        <v>1528857.1449432401</v>
      </c>
      <c r="AF1160" s="99">
        <v>1449985.0901031501</v>
      </c>
      <c r="AG1160" s="99">
        <v>817590.73663330101</v>
      </c>
      <c r="AH1160" s="99">
        <v>0</v>
      </c>
      <c r="AI1160" s="99">
        <v>0</v>
      </c>
      <c r="AJ1160" s="99">
        <v>444723.013671875</v>
      </c>
      <c r="AK1160" s="99">
        <v>0</v>
      </c>
      <c r="AL1160" s="99">
        <v>0</v>
      </c>
      <c r="AM1160" s="99">
        <v>133036.58757782</v>
      </c>
      <c r="AN1160" s="99">
        <v>6908886.4805908203</v>
      </c>
      <c r="AO1160" s="99">
        <v>19050518.224365201</v>
      </c>
      <c r="AP1160" s="99">
        <v>538.53605131059896</v>
      </c>
      <c r="AQ1160" s="99">
        <v>11251504.3746338</v>
      </c>
      <c r="AR1160" s="99">
        <v>6630667.0518188505</v>
      </c>
      <c r="AS1160" s="99">
        <v>297452.24194717401</v>
      </c>
      <c r="AT1160" s="99">
        <v>0</v>
      </c>
      <c r="AU1160" s="99">
        <v>0</v>
      </c>
      <c r="AV1160" s="99">
        <v>7872273.5336303702</v>
      </c>
      <c r="AW1160" s="99">
        <v>0</v>
      </c>
      <c r="AX1160" s="99">
        <v>11143399.5980225</v>
      </c>
      <c r="AY1160" s="99">
        <v>10609574.095825201</v>
      </c>
      <c r="AZ1160" s="99">
        <v>5623409.5695190402</v>
      </c>
      <c r="BA1160" s="99">
        <v>0</v>
      </c>
      <c r="BB1160" s="99">
        <v>0</v>
      </c>
      <c r="BC1160" s="99">
        <v>3108899.5788269001</v>
      </c>
      <c r="BD1160" s="99">
        <v>0</v>
      </c>
      <c r="BE1160" s="99">
        <v>0</v>
      </c>
      <c r="BF1160" s="99">
        <v>887652.89050293004</v>
      </c>
      <c r="BG1160" s="99">
        <v>16247974.446777301</v>
      </c>
      <c r="BH1160" s="99">
        <v>3858072.6532592801</v>
      </c>
      <c r="BI1160" s="99">
        <v>142.18044752255099</v>
      </c>
      <c r="BJ1160" s="99">
        <v>3974715.1885681199</v>
      </c>
      <c r="BK1160" s="99">
        <v>2692013.6694946298</v>
      </c>
      <c r="BL1160" s="99">
        <v>0</v>
      </c>
      <c r="BM1160" s="99">
        <v>0</v>
      </c>
      <c r="BN1160" s="99">
        <v>0</v>
      </c>
      <c r="BO1160" s="99">
        <v>0</v>
      </c>
      <c r="BP1160" s="99">
        <v>0</v>
      </c>
      <c r="BQ1160" s="99">
        <v>0</v>
      </c>
      <c r="BR1160" s="99">
        <v>3549693.01745605</v>
      </c>
      <c r="BS1160" s="99">
        <v>2473427.87582397</v>
      </c>
      <c r="BT1160" s="99">
        <v>0</v>
      </c>
      <c r="BU1160" s="99">
        <v>0</v>
      </c>
      <c r="BV1160" s="99">
        <v>1768612.29508972</v>
      </c>
      <c r="BW1160" s="99">
        <v>0</v>
      </c>
      <c r="BX1160" s="99">
        <v>0</v>
      </c>
      <c r="BY1160" s="99">
        <v>0</v>
      </c>
      <c r="BZ1160" s="99">
        <v>0</v>
      </c>
      <c r="CA1160" s="99">
        <v>68014.951677322402</v>
      </c>
      <c r="CB1160" s="99">
        <v>4238930.84692383</v>
      </c>
      <c r="CC1160" s="99">
        <v>30399835.877441399</v>
      </c>
      <c r="CD1160" s="99">
        <v>7869038.9138183603</v>
      </c>
      <c r="CE1160" s="99">
        <v>870.68608919531096</v>
      </c>
      <c r="CF1160" s="99">
        <v>134464.14485359201</v>
      </c>
      <c r="CG1160" s="99">
        <v>896868.60431671096</v>
      </c>
      <c r="CH1160" s="99">
        <v>0</v>
      </c>
      <c r="CI1160" s="99">
        <v>68875.422882080107</v>
      </c>
      <c r="CJ1160" s="99">
        <v>4374510.8314209003</v>
      </c>
      <c r="CK1160" s="99">
        <v>31336561.496582001</v>
      </c>
      <c r="CL1160" s="99">
        <v>7867952.8001709003</v>
      </c>
      <c r="CM1160" s="166">
        <v>94068.944880485506</v>
      </c>
      <c r="CN1160" s="166">
        <v>11249813.649292</v>
      </c>
      <c r="CO1160" s="166">
        <v>47582677.890136696</v>
      </c>
      <c r="CP1160" s="99">
        <v>7867952.8001709003</v>
      </c>
      <c r="CQ1160" s="99">
        <v>0</v>
      </c>
      <c r="CR1160" s="99">
        <v>0</v>
      </c>
      <c r="CS1160" s="99">
        <v>0</v>
      </c>
      <c r="CT1160" s="99">
        <v>0</v>
      </c>
      <c r="CU1160" s="98">
        <v>36727.390698315998</v>
      </c>
      <c r="CV1160" s="98">
        <v>10416.530002685</v>
      </c>
      <c r="CW1160" s="98">
        <v>4373394.9917774219</v>
      </c>
      <c r="CX1160" s="98">
        <v>31296704.48175811</v>
      </c>
    </row>
    <row r="1161" spans="1:102" x14ac:dyDescent="0.2">
      <c r="A1161" s="98" t="s">
        <v>69</v>
      </c>
      <c r="B1161" s="100">
        <v>38687</v>
      </c>
      <c r="C1161" s="99">
        <v>48308.840728282899</v>
      </c>
      <c r="D1161" s="99">
        <v>0</v>
      </c>
      <c r="E1161" s="99">
        <v>20585.8244357109</v>
      </c>
      <c r="F1161" s="99">
        <v>13436.680860996201</v>
      </c>
      <c r="G1161" s="99">
        <v>258.88776701688801</v>
      </c>
      <c r="H1161" s="99">
        <v>0</v>
      </c>
      <c r="I1161" s="99">
        <v>0</v>
      </c>
      <c r="J1161" s="99">
        <v>12355.6837866306</v>
      </c>
      <c r="K1161" s="99">
        <v>13192.3197648525</v>
      </c>
      <c r="L1161" s="99">
        <v>29571.645308971401</v>
      </c>
      <c r="M1161" s="99">
        <v>29693.333153486299</v>
      </c>
      <c r="N1161" s="99">
        <v>5087.9194045066797</v>
      </c>
      <c r="O1161" s="99">
        <v>0</v>
      </c>
      <c r="P1161" s="99">
        <v>0</v>
      </c>
      <c r="Q1161" s="99">
        <v>4347.7725491523697</v>
      </c>
      <c r="R1161" s="99">
        <v>0</v>
      </c>
      <c r="S1161" s="99">
        <v>0</v>
      </c>
      <c r="T1161" s="99">
        <v>845.91454223543406</v>
      </c>
      <c r="U1161" s="99">
        <v>25539.296180963502</v>
      </c>
      <c r="V1161" s="99">
        <v>2661590.2117309598</v>
      </c>
      <c r="W1161" s="99">
        <v>130.23337396420499</v>
      </c>
      <c r="X1161" s="99">
        <v>1586953.64276123</v>
      </c>
      <c r="Y1161" s="99">
        <v>951948.86921691895</v>
      </c>
      <c r="Z1161" s="99">
        <v>52825.560192584999</v>
      </c>
      <c r="AA1161" s="99">
        <v>0</v>
      </c>
      <c r="AB1161" s="99">
        <v>0</v>
      </c>
      <c r="AC1161" s="99">
        <v>4503792.9489746103</v>
      </c>
      <c r="AD1161" s="99">
        <v>0</v>
      </c>
      <c r="AE1161" s="99">
        <v>1458893.26387024</v>
      </c>
      <c r="AF1161" s="99">
        <v>1468224.85966492</v>
      </c>
      <c r="AG1161" s="99">
        <v>812917.16114807106</v>
      </c>
      <c r="AH1161" s="99">
        <v>0</v>
      </c>
      <c r="AI1161" s="99">
        <v>0</v>
      </c>
      <c r="AJ1161" s="99">
        <v>449857.606590271</v>
      </c>
      <c r="AK1161" s="99">
        <v>0</v>
      </c>
      <c r="AL1161" s="99">
        <v>0</v>
      </c>
      <c r="AM1161" s="99">
        <v>128680.770823479</v>
      </c>
      <c r="AN1161" s="99">
        <v>7329263.9163207998</v>
      </c>
      <c r="AO1161" s="99">
        <v>19697122.850097701</v>
      </c>
      <c r="AP1161" s="99">
        <v>1175.34109675884</v>
      </c>
      <c r="AQ1161" s="99">
        <v>11200256.8978271</v>
      </c>
      <c r="AR1161" s="99">
        <v>6713963.4470214797</v>
      </c>
      <c r="AS1161" s="99">
        <v>353359.336956024</v>
      </c>
      <c r="AT1161" s="99">
        <v>0</v>
      </c>
      <c r="AU1161" s="99">
        <v>0</v>
      </c>
      <c r="AV1161" s="99">
        <v>9923553.02734375</v>
      </c>
      <c r="AW1161" s="99">
        <v>0</v>
      </c>
      <c r="AX1161" s="99">
        <v>10779984.158081099</v>
      </c>
      <c r="AY1161" s="99">
        <v>10866493.447021499</v>
      </c>
      <c r="AZ1161" s="99">
        <v>5685673.7203369103</v>
      </c>
      <c r="BA1161" s="99">
        <v>0</v>
      </c>
      <c r="BB1161" s="99">
        <v>0</v>
      </c>
      <c r="BC1161" s="99">
        <v>3191136.6035156301</v>
      </c>
      <c r="BD1161" s="99">
        <v>0</v>
      </c>
      <c r="BE1161" s="99">
        <v>0</v>
      </c>
      <c r="BF1161" s="99">
        <v>870389.29617309605</v>
      </c>
      <c r="BG1161" s="99">
        <v>17160511.3913574</v>
      </c>
      <c r="BH1161" s="99">
        <v>4017276.77557373</v>
      </c>
      <c r="BI1161" s="99">
        <v>230.289369480684</v>
      </c>
      <c r="BJ1161" s="99">
        <v>3996771.9144592299</v>
      </c>
      <c r="BK1161" s="99">
        <v>2746420.9386291499</v>
      </c>
      <c r="BL1161" s="99">
        <v>0</v>
      </c>
      <c r="BM1161" s="99">
        <v>0</v>
      </c>
      <c r="BN1161" s="99">
        <v>0</v>
      </c>
      <c r="BO1161" s="99">
        <v>0</v>
      </c>
      <c r="BP1161" s="99">
        <v>0</v>
      </c>
      <c r="BQ1161" s="99">
        <v>0</v>
      </c>
      <c r="BR1161" s="99">
        <v>3674100.1745605501</v>
      </c>
      <c r="BS1161" s="99">
        <v>2506727.7257690402</v>
      </c>
      <c r="BT1161" s="99">
        <v>0</v>
      </c>
      <c r="BU1161" s="99">
        <v>0</v>
      </c>
      <c r="BV1161" s="99">
        <v>1827645.58197021</v>
      </c>
      <c r="BW1161" s="99">
        <v>0</v>
      </c>
      <c r="BX1161" s="99">
        <v>0</v>
      </c>
      <c r="BY1161" s="99">
        <v>0</v>
      </c>
      <c r="BZ1161" s="99">
        <v>0</v>
      </c>
      <c r="CA1161" s="99">
        <v>68955.708171844497</v>
      </c>
      <c r="CB1161" s="99">
        <v>4251286.7913818397</v>
      </c>
      <c r="CC1161" s="99">
        <v>30923407.894042999</v>
      </c>
      <c r="CD1161" s="99">
        <v>8013407.8648071298</v>
      </c>
      <c r="CE1161" s="99">
        <v>856.64777366071905</v>
      </c>
      <c r="CF1161" s="99">
        <v>132527.45702552801</v>
      </c>
      <c r="CG1161" s="99">
        <v>894263.37180328404</v>
      </c>
      <c r="CH1161" s="99">
        <v>0</v>
      </c>
      <c r="CI1161" s="99">
        <v>69839.573065757795</v>
      </c>
      <c r="CJ1161" s="99">
        <v>4384550.6050415002</v>
      </c>
      <c r="CK1161" s="99">
        <v>31826859.0083008</v>
      </c>
      <c r="CL1161" s="99">
        <v>8015699.4346313505</v>
      </c>
      <c r="CM1161" s="166">
        <v>95275.585076332107</v>
      </c>
      <c r="CN1161" s="166">
        <v>11760563.340698199</v>
      </c>
      <c r="CO1161" s="166">
        <v>48913928.556640603</v>
      </c>
      <c r="CP1161" s="99">
        <v>8015699.4346313505</v>
      </c>
      <c r="CQ1161" s="99">
        <v>0</v>
      </c>
      <c r="CR1161" s="99">
        <v>0</v>
      </c>
      <c r="CS1161" s="99">
        <v>0</v>
      </c>
      <c r="CT1161" s="99">
        <v>0</v>
      </c>
      <c r="CU1161" s="98">
        <v>34293.582548102</v>
      </c>
      <c r="CV1161" s="98">
        <v>12554.535715235999</v>
      </c>
      <c r="CW1161" s="98">
        <v>4383814.2484073676</v>
      </c>
      <c r="CX1161" s="98">
        <v>31817671.265846282</v>
      </c>
    </row>
    <row r="1162" spans="1:102" x14ac:dyDescent="0.2">
      <c r="A1162" s="98" t="s">
        <v>69</v>
      </c>
      <c r="B1162" s="100">
        <v>38777</v>
      </c>
      <c r="C1162" s="99">
        <v>49374.464480876901</v>
      </c>
      <c r="D1162" s="99">
        <v>0</v>
      </c>
      <c r="E1162" s="99">
        <v>20212.916672945001</v>
      </c>
      <c r="F1162" s="99">
        <v>13322.6482957602</v>
      </c>
      <c r="G1162" s="99">
        <v>290.918013609946</v>
      </c>
      <c r="H1162" s="99">
        <v>0</v>
      </c>
      <c r="I1162" s="99">
        <v>0</v>
      </c>
      <c r="J1162" s="99">
        <v>14215.5740418434</v>
      </c>
      <c r="K1162" s="99">
        <v>11572.0990571976</v>
      </c>
      <c r="L1162" s="99">
        <v>14105.198381185501</v>
      </c>
      <c r="M1162" s="99">
        <v>30025.790162563299</v>
      </c>
      <c r="N1162" s="99">
        <v>5082.5655248761204</v>
      </c>
      <c r="O1162" s="99">
        <v>20236.477581024199</v>
      </c>
      <c r="P1162" s="99">
        <v>0</v>
      </c>
      <c r="Q1162" s="99">
        <v>4363.9353116154698</v>
      </c>
      <c r="R1162" s="99">
        <v>583.32004041969799</v>
      </c>
      <c r="S1162" s="99">
        <v>0</v>
      </c>
      <c r="T1162" s="99">
        <v>269.115739695728</v>
      </c>
      <c r="U1162" s="99">
        <v>25760.205262660998</v>
      </c>
      <c r="V1162" s="99">
        <v>2725076.0887756301</v>
      </c>
      <c r="W1162" s="99">
        <v>151.15781269967599</v>
      </c>
      <c r="X1162" s="99">
        <v>1578199.2557983401</v>
      </c>
      <c r="Y1162" s="99">
        <v>950244.65689086902</v>
      </c>
      <c r="Z1162" s="99">
        <v>61086.355961322799</v>
      </c>
      <c r="AA1162" s="99">
        <v>0</v>
      </c>
      <c r="AB1162" s="99">
        <v>0</v>
      </c>
      <c r="AC1162" s="99">
        <v>5244842.4362792997</v>
      </c>
      <c r="AD1162" s="99">
        <v>0</v>
      </c>
      <c r="AE1162" s="99">
        <v>613566.64359283401</v>
      </c>
      <c r="AF1162" s="99">
        <v>1490686.3460540799</v>
      </c>
      <c r="AG1162" s="99">
        <v>802483.22823333705</v>
      </c>
      <c r="AH1162" s="99">
        <v>959588.94388580299</v>
      </c>
      <c r="AI1162" s="99">
        <v>0</v>
      </c>
      <c r="AJ1162" s="99">
        <v>451671.21308898902</v>
      </c>
      <c r="AK1162" s="99">
        <v>90320.154009819002</v>
      </c>
      <c r="AL1162" s="99">
        <v>0</v>
      </c>
      <c r="AM1162" s="99">
        <v>44499.459321975701</v>
      </c>
      <c r="AN1162" s="99">
        <v>7606431.9135742197</v>
      </c>
      <c r="AO1162" s="99">
        <v>20348217.275878899</v>
      </c>
      <c r="AP1162" s="99">
        <v>1544.97199353576</v>
      </c>
      <c r="AQ1162" s="99">
        <v>11243209.4290771</v>
      </c>
      <c r="AR1162" s="99">
        <v>6810590.6340942401</v>
      </c>
      <c r="AS1162" s="99">
        <v>412823.29494476301</v>
      </c>
      <c r="AT1162" s="99">
        <v>0</v>
      </c>
      <c r="AU1162" s="99">
        <v>0</v>
      </c>
      <c r="AV1162" s="99">
        <v>11578903.3945313</v>
      </c>
      <c r="AW1162" s="99">
        <v>0</v>
      </c>
      <c r="AX1162" s="99">
        <v>4633714.6847534198</v>
      </c>
      <c r="AY1162" s="99">
        <v>11176215.7137451</v>
      </c>
      <c r="AZ1162" s="99">
        <v>5659829.67333984</v>
      </c>
      <c r="BA1162" s="99">
        <v>6997961.54333496</v>
      </c>
      <c r="BB1162" s="99">
        <v>0</v>
      </c>
      <c r="BC1162" s="99">
        <v>3255050.8393249498</v>
      </c>
      <c r="BD1162" s="99">
        <v>613864.86405944801</v>
      </c>
      <c r="BE1162" s="99">
        <v>0</v>
      </c>
      <c r="BF1162" s="99">
        <v>305879.11339569098</v>
      </c>
      <c r="BG1162" s="99">
        <v>17690549.551025402</v>
      </c>
      <c r="BH1162" s="99">
        <v>5248160.52099609</v>
      </c>
      <c r="BI1162" s="99">
        <v>453.33156720921397</v>
      </c>
      <c r="BJ1162" s="99">
        <v>4519738.3307495099</v>
      </c>
      <c r="BK1162" s="99">
        <v>2932633.1745605501</v>
      </c>
      <c r="BL1162" s="99">
        <v>0</v>
      </c>
      <c r="BM1162" s="99">
        <v>0</v>
      </c>
      <c r="BN1162" s="99">
        <v>0</v>
      </c>
      <c r="BO1162" s="99">
        <v>0</v>
      </c>
      <c r="BP1162" s="99">
        <v>0</v>
      </c>
      <c r="BQ1162" s="99">
        <v>0</v>
      </c>
      <c r="BR1162" s="99">
        <v>3886773.6833801302</v>
      </c>
      <c r="BS1162" s="99">
        <v>2542271.6701354999</v>
      </c>
      <c r="BT1162" s="99">
        <v>1363889.66148376</v>
      </c>
      <c r="BU1162" s="99">
        <v>0</v>
      </c>
      <c r="BV1162" s="99">
        <v>1905798.6812591599</v>
      </c>
      <c r="BW1162" s="99">
        <v>72052.662096023603</v>
      </c>
      <c r="BX1162" s="99">
        <v>0</v>
      </c>
      <c r="BY1162" s="99">
        <v>0</v>
      </c>
      <c r="BZ1162" s="99">
        <v>0</v>
      </c>
      <c r="CA1162" s="99">
        <v>69598.411337852507</v>
      </c>
      <c r="CB1162" s="99">
        <v>4288890.9083862295</v>
      </c>
      <c r="CC1162" s="99">
        <v>31509297.244384799</v>
      </c>
      <c r="CD1162" s="99">
        <v>9757123.8339843806</v>
      </c>
      <c r="CE1162" s="99">
        <v>832.90246465802204</v>
      </c>
      <c r="CF1162" s="99">
        <v>133816.54015159601</v>
      </c>
      <c r="CG1162" s="99">
        <v>911651.44617462205</v>
      </c>
      <c r="CH1162" s="99">
        <v>0</v>
      </c>
      <c r="CI1162" s="99">
        <v>70417.111390113801</v>
      </c>
      <c r="CJ1162" s="99">
        <v>4422508.7705688505</v>
      </c>
      <c r="CK1162" s="99">
        <v>32445434.592529301</v>
      </c>
      <c r="CL1162" s="99">
        <v>9825647.5008544903</v>
      </c>
      <c r="CM1162" s="166">
        <v>96123.316197395296</v>
      </c>
      <c r="CN1162" s="166">
        <v>12055916.973632799</v>
      </c>
      <c r="CO1162" s="166">
        <v>50121407.645019501</v>
      </c>
      <c r="CP1162" s="99">
        <v>9825647.5008544903</v>
      </c>
      <c r="CQ1162" s="99">
        <v>0</v>
      </c>
      <c r="CR1162" s="99">
        <v>0</v>
      </c>
      <c r="CS1162" s="99">
        <v>0</v>
      </c>
      <c r="CT1162" s="99">
        <v>0</v>
      </c>
      <c r="CU1162" s="98">
        <v>32233.910452774999</v>
      </c>
      <c r="CV1162" s="98">
        <v>14440.651660609001</v>
      </c>
      <c r="CW1162" s="98">
        <v>4422707.4485378256</v>
      </c>
      <c r="CX1162" s="98">
        <v>32420948.690559421</v>
      </c>
    </row>
    <row r="1163" spans="1:102" x14ac:dyDescent="0.2">
      <c r="A1163" s="98" t="s">
        <v>69</v>
      </c>
      <c r="B1163" s="100">
        <v>38869</v>
      </c>
      <c r="C1163" s="99">
        <v>51012.492103099801</v>
      </c>
      <c r="D1163" s="99">
        <v>0</v>
      </c>
      <c r="E1163" s="99">
        <v>19961.2003262043</v>
      </c>
      <c r="F1163" s="99">
        <v>13384.3024605513</v>
      </c>
      <c r="G1163" s="99">
        <v>337.26876640319801</v>
      </c>
      <c r="H1163" s="99">
        <v>0</v>
      </c>
      <c r="I1163" s="99">
        <v>0</v>
      </c>
      <c r="J1163" s="99">
        <v>15928.481476187701</v>
      </c>
      <c r="K1163" s="99">
        <v>9969.9493751525897</v>
      </c>
      <c r="L1163" s="99">
        <v>12886.9978078604</v>
      </c>
      <c r="M1163" s="99">
        <v>30646.5464975834</v>
      </c>
      <c r="N1163" s="99">
        <v>5080.8617776036299</v>
      </c>
      <c r="O1163" s="99">
        <v>21303.252583742102</v>
      </c>
      <c r="P1163" s="99">
        <v>0</v>
      </c>
      <c r="Q1163" s="99">
        <v>4405.5650302767799</v>
      </c>
      <c r="R1163" s="99">
        <v>604.60525093227602</v>
      </c>
      <c r="S1163" s="99">
        <v>0</v>
      </c>
      <c r="T1163" s="99">
        <v>258.56348994746799</v>
      </c>
      <c r="U1163" s="99">
        <v>25926.561488866799</v>
      </c>
      <c r="V1163" s="99">
        <v>2802316.72686768</v>
      </c>
      <c r="W1163" s="99">
        <v>57.618605089839498</v>
      </c>
      <c r="X1163" s="99">
        <v>1524342.42687988</v>
      </c>
      <c r="Y1163" s="99">
        <v>937141.99571228004</v>
      </c>
      <c r="Z1163" s="99">
        <v>67390.322125434905</v>
      </c>
      <c r="AA1163" s="99">
        <v>0</v>
      </c>
      <c r="AB1163" s="99">
        <v>0</v>
      </c>
      <c r="AC1163" s="99">
        <v>5672926.8280029297</v>
      </c>
      <c r="AD1163" s="99">
        <v>0</v>
      </c>
      <c r="AE1163" s="99">
        <v>562284.75119781506</v>
      </c>
      <c r="AF1163" s="99">
        <v>1520583.76194763</v>
      </c>
      <c r="AG1163" s="99">
        <v>792608.32181549096</v>
      </c>
      <c r="AH1163" s="99">
        <v>1002080.20739746</v>
      </c>
      <c r="AI1163" s="99">
        <v>0</v>
      </c>
      <c r="AJ1163" s="99">
        <v>443324.81449508702</v>
      </c>
      <c r="AK1163" s="99">
        <v>91174.762684822097</v>
      </c>
      <c r="AL1163" s="99">
        <v>0</v>
      </c>
      <c r="AM1163" s="99">
        <v>41172.305552005797</v>
      </c>
      <c r="AN1163" s="99">
        <v>7780739.8994140597</v>
      </c>
      <c r="AO1163" s="99">
        <v>21166980.325927701</v>
      </c>
      <c r="AP1163" s="99">
        <v>521.341593526304</v>
      </c>
      <c r="AQ1163" s="99">
        <v>10998798.447631801</v>
      </c>
      <c r="AR1163" s="99">
        <v>6741321.8215332003</v>
      </c>
      <c r="AS1163" s="99">
        <v>464546.54347991903</v>
      </c>
      <c r="AT1163" s="99">
        <v>0</v>
      </c>
      <c r="AU1163" s="99">
        <v>0</v>
      </c>
      <c r="AV1163" s="99">
        <v>12987751.8365479</v>
      </c>
      <c r="AW1163" s="99">
        <v>0</v>
      </c>
      <c r="AX1163" s="99">
        <v>4350453.1635131799</v>
      </c>
      <c r="AY1163" s="99">
        <v>11495448.419433599</v>
      </c>
      <c r="AZ1163" s="99">
        <v>5638233.87072754</v>
      </c>
      <c r="BA1163" s="99">
        <v>7362667.6085205097</v>
      </c>
      <c r="BB1163" s="99">
        <v>0</v>
      </c>
      <c r="BC1163" s="99">
        <v>3212385.7212829599</v>
      </c>
      <c r="BD1163" s="99">
        <v>622269.26508331299</v>
      </c>
      <c r="BE1163" s="99">
        <v>0</v>
      </c>
      <c r="BF1163" s="99">
        <v>288673.82376861601</v>
      </c>
      <c r="BG1163" s="99">
        <v>18027701.724853501</v>
      </c>
      <c r="BH1163" s="99">
        <v>5436822.2271118201</v>
      </c>
      <c r="BI1163" s="99">
        <v>94.7415900696069</v>
      </c>
      <c r="BJ1163" s="99">
        <v>4459704.5220336895</v>
      </c>
      <c r="BK1163" s="99">
        <v>2925681.6483764602</v>
      </c>
      <c r="BL1163" s="99">
        <v>0</v>
      </c>
      <c r="BM1163" s="99">
        <v>0</v>
      </c>
      <c r="BN1163" s="99">
        <v>0</v>
      </c>
      <c r="BO1163" s="99">
        <v>0</v>
      </c>
      <c r="BP1163" s="99">
        <v>0</v>
      </c>
      <c r="BQ1163" s="99">
        <v>0</v>
      </c>
      <c r="BR1163" s="99">
        <v>4012879.9135436998</v>
      </c>
      <c r="BS1163" s="99">
        <v>2539600.82141113</v>
      </c>
      <c r="BT1163" s="99">
        <v>1435226.2733917199</v>
      </c>
      <c r="BU1163" s="99">
        <v>0</v>
      </c>
      <c r="BV1163" s="99">
        <v>1915153.3148193399</v>
      </c>
      <c r="BW1163" s="99">
        <v>71218.578701019302</v>
      </c>
      <c r="BX1163" s="99">
        <v>0</v>
      </c>
      <c r="BY1163" s="99">
        <v>0</v>
      </c>
      <c r="BZ1163" s="99">
        <v>0</v>
      </c>
      <c r="CA1163" s="99">
        <v>71022.321829795794</v>
      </c>
      <c r="CB1163" s="99">
        <v>4337887.8927002</v>
      </c>
      <c r="CC1163" s="99">
        <v>32199748.123291001</v>
      </c>
      <c r="CD1163" s="99">
        <v>9884501.8116455097</v>
      </c>
      <c r="CE1163" s="99">
        <v>842.48599364608503</v>
      </c>
      <c r="CF1163" s="99">
        <v>133464.64839553801</v>
      </c>
      <c r="CG1163" s="99">
        <v>920017.28614807106</v>
      </c>
      <c r="CH1163" s="99">
        <v>0</v>
      </c>
      <c r="CI1163" s="99">
        <v>71862.670002937302</v>
      </c>
      <c r="CJ1163" s="99">
        <v>4470158.8332519503</v>
      </c>
      <c r="CK1163" s="99">
        <v>33105535.4609375</v>
      </c>
      <c r="CL1163" s="99">
        <v>9963991.6282959003</v>
      </c>
      <c r="CM1163" s="166">
        <v>97696.465147018404</v>
      </c>
      <c r="CN1163" s="166">
        <v>12248495.971313501</v>
      </c>
      <c r="CO1163" s="166">
        <v>51216870.582031302</v>
      </c>
      <c r="CP1163" s="99">
        <v>9963991.6282959003</v>
      </c>
      <c r="CQ1163" s="99">
        <v>0</v>
      </c>
      <c r="CR1163" s="99">
        <v>0</v>
      </c>
      <c r="CS1163" s="99">
        <v>0</v>
      </c>
      <c r="CT1163" s="99">
        <v>0</v>
      </c>
      <c r="CU1163" s="98">
        <v>30459.318125327001</v>
      </c>
      <c r="CV1163" s="98">
        <v>16190.79487286</v>
      </c>
      <c r="CW1163" s="98">
        <v>4471352.5410957383</v>
      </c>
      <c r="CX1163" s="98">
        <v>33119765.409439072</v>
      </c>
    </row>
    <row r="1164" spans="1:102" x14ac:dyDescent="0.2">
      <c r="A1164" s="98" t="s">
        <v>69</v>
      </c>
      <c r="B1164" s="100">
        <v>38961</v>
      </c>
      <c r="C1164" s="99">
        <v>52054.201779365503</v>
      </c>
      <c r="D1164" s="99">
        <v>0</v>
      </c>
      <c r="E1164" s="99">
        <v>19661.588106870699</v>
      </c>
      <c r="F1164" s="99">
        <v>13295.591722846</v>
      </c>
      <c r="G1164" s="99">
        <v>384.34746659547102</v>
      </c>
      <c r="H1164" s="99">
        <v>0</v>
      </c>
      <c r="I1164" s="99">
        <v>0</v>
      </c>
      <c r="J1164" s="99">
        <v>17533.448917627298</v>
      </c>
      <c r="K1164" s="99">
        <v>8648.5224587917292</v>
      </c>
      <c r="L1164" s="99">
        <v>12362.727232098599</v>
      </c>
      <c r="M1164" s="99">
        <v>30772.697930812799</v>
      </c>
      <c r="N1164" s="99">
        <v>5067.7244612574596</v>
      </c>
      <c r="O1164" s="99">
        <v>21822.744479179401</v>
      </c>
      <c r="P1164" s="99">
        <v>0</v>
      </c>
      <c r="Q1164" s="99">
        <v>4407.3667797446296</v>
      </c>
      <c r="R1164" s="99">
        <v>616.66376210749104</v>
      </c>
      <c r="S1164" s="99">
        <v>0</v>
      </c>
      <c r="T1164" s="99">
        <v>227.17888376303</v>
      </c>
      <c r="U1164" s="99">
        <v>26117.768875837301</v>
      </c>
      <c r="V1164" s="99">
        <v>2818595.6437683101</v>
      </c>
      <c r="W1164" s="99">
        <v>155.11468343623</v>
      </c>
      <c r="X1164" s="99">
        <v>1501271.3500366199</v>
      </c>
      <c r="Y1164" s="99">
        <v>933131.10717773403</v>
      </c>
      <c r="Z1164" s="99">
        <v>76662.126080513</v>
      </c>
      <c r="AA1164" s="99">
        <v>0</v>
      </c>
      <c r="AB1164" s="99">
        <v>0</v>
      </c>
      <c r="AC1164" s="99">
        <v>6316467.7791748</v>
      </c>
      <c r="AD1164" s="99">
        <v>0</v>
      </c>
      <c r="AE1164" s="99">
        <v>531660.32488250697</v>
      </c>
      <c r="AF1164" s="99">
        <v>1525158.4585571301</v>
      </c>
      <c r="AG1164" s="99">
        <v>783674.07140350295</v>
      </c>
      <c r="AH1164" s="99">
        <v>1017356.86341858</v>
      </c>
      <c r="AI1164" s="99">
        <v>0</v>
      </c>
      <c r="AJ1164" s="99">
        <v>446338.14008712798</v>
      </c>
      <c r="AK1164" s="99">
        <v>93720.3861951828</v>
      </c>
      <c r="AL1164" s="99">
        <v>0</v>
      </c>
      <c r="AM1164" s="99">
        <v>38196.562060356096</v>
      </c>
      <c r="AN1164" s="99">
        <v>7931028.1138915997</v>
      </c>
      <c r="AO1164" s="99">
        <v>21488089.083984401</v>
      </c>
      <c r="AP1164" s="99">
        <v>1422.77083390951</v>
      </c>
      <c r="AQ1164" s="99">
        <v>10900788.0235596</v>
      </c>
      <c r="AR1164" s="99">
        <v>6740594.8010864304</v>
      </c>
      <c r="AS1164" s="99">
        <v>527446.11895752</v>
      </c>
      <c r="AT1164" s="99">
        <v>0</v>
      </c>
      <c r="AU1164" s="99">
        <v>0</v>
      </c>
      <c r="AV1164" s="99">
        <v>14857703.298095699</v>
      </c>
      <c r="AW1164" s="99">
        <v>0</v>
      </c>
      <c r="AX1164" s="99">
        <v>4176157.0494995099</v>
      </c>
      <c r="AY1164" s="99">
        <v>11626837.5904541</v>
      </c>
      <c r="AZ1164" s="99">
        <v>5631029.7689209003</v>
      </c>
      <c r="BA1164" s="99">
        <v>7589073.5787963904</v>
      </c>
      <c r="BB1164" s="99">
        <v>0</v>
      </c>
      <c r="BC1164" s="99">
        <v>3269855.9246215802</v>
      </c>
      <c r="BD1164" s="99">
        <v>637371.54694366502</v>
      </c>
      <c r="BE1164" s="99">
        <v>0</v>
      </c>
      <c r="BF1164" s="99">
        <v>270853.83951568598</v>
      </c>
      <c r="BG1164" s="99">
        <v>18691004.557617199</v>
      </c>
      <c r="BH1164" s="99">
        <v>5532698.7648315402</v>
      </c>
      <c r="BI1164" s="99">
        <v>237.482265800238</v>
      </c>
      <c r="BJ1164" s="99">
        <v>4419204.54760742</v>
      </c>
      <c r="BK1164" s="99">
        <v>2936702.43609619</v>
      </c>
      <c r="BL1164" s="99">
        <v>0</v>
      </c>
      <c r="BM1164" s="99">
        <v>0</v>
      </c>
      <c r="BN1164" s="99">
        <v>0</v>
      </c>
      <c r="BO1164" s="99">
        <v>0</v>
      </c>
      <c r="BP1164" s="99">
        <v>0</v>
      </c>
      <c r="BQ1164" s="99">
        <v>0</v>
      </c>
      <c r="BR1164" s="99">
        <v>4031703.69598389</v>
      </c>
      <c r="BS1164" s="99">
        <v>2539343.65594482</v>
      </c>
      <c r="BT1164" s="99">
        <v>1479082.57633972</v>
      </c>
      <c r="BU1164" s="99">
        <v>0</v>
      </c>
      <c r="BV1164" s="99">
        <v>1933084.55830383</v>
      </c>
      <c r="BW1164" s="99">
        <v>72313.087416648894</v>
      </c>
      <c r="BX1164" s="99">
        <v>0</v>
      </c>
      <c r="BY1164" s="99">
        <v>0</v>
      </c>
      <c r="BZ1164" s="99">
        <v>0</v>
      </c>
      <c r="CA1164" s="99">
        <v>71612.398166656494</v>
      </c>
      <c r="CB1164" s="99">
        <v>4320021.50183105</v>
      </c>
      <c r="CC1164" s="99">
        <v>32380517.962646499</v>
      </c>
      <c r="CD1164" s="99">
        <v>9968611.2447509803</v>
      </c>
      <c r="CE1164" s="99">
        <v>840.15890353918098</v>
      </c>
      <c r="CF1164" s="99">
        <v>134696.92059135399</v>
      </c>
      <c r="CG1164" s="99">
        <v>930027.42331695603</v>
      </c>
      <c r="CH1164" s="99">
        <v>0</v>
      </c>
      <c r="CI1164" s="99">
        <v>72445.091074943499</v>
      </c>
      <c r="CJ1164" s="99">
        <v>4457790.88098145</v>
      </c>
      <c r="CK1164" s="99">
        <v>33365618.6330566</v>
      </c>
      <c r="CL1164" s="99">
        <v>10041496.5310059</v>
      </c>
      <c r="CM1164" s="166">
        <v>98505.860678672805</v>
      </c>
      <c r="CN1164" s="166">
        <v>12354733.3934326</v>
      </c>
      <c r="CO1164" s="166">
        <v>52044249.840820298</v>
      </c>
      <c r="CP1164" s="99">
        <v>10041496.5310059</v>
      </c>
      <c r="CQ1164" s="99">
        <v>0</v>
      </c>
      <c r="CR1164" s="99">
        <v>0</v>
      </c>
      <c r="CS1164" s="99">
        <v>0</v>
      </c>
      <c r="CT1164" s="99">
        <v>0</v>
      </c>
      <c r="CU1164" s="98">
        <v>28819.551536195999</v>
      </c>
      <c r="CV1164" s="98">
        <v>17833.243453822</v>
      </c>
      <c r="CW1164" s="98">
        <v>4454718.4224224044</v>
      </c>
      <c r="CX1164" s="98">
        <v>33310545.385963455</v>
      </c>
    </row>
    <row r="1165" spans="1:102" x14ac:dyDescent="0.2">
      <c r="A1165" s="98" t="s">
        <v>69</v>
      </c>
      <c r="B1165" s="100">
        <v>39052</v>
      </c>
      <c r="C1165" s="99">
        <v>53423.9662733078</v>
      </c>
      <c r="D1165" s="99">
        <v>0</v>
      </c>
      <c r="E1165" s="99">
        <v>19343.470730781599</v>
      </c>
      <c r="F1165" s="99">
        <v>13285.308958530401</v>
      </c>
      <c r="G1165" s="99">
        <v>446.34540505707298</v>
      </c>
      <c r="H1165" s="99">
        <v>0</v>
      </c>
      <c r="I1165" s="99">
        <v>0</v>
      </c>
      <c r="J1165" s="99">
        <v>19836.856250524499</v>
      </c>
      <c r="K1165" s="99">
        <v>6684.40943062305</v>
      </c>
      <c r="L1165" s="99">
        <v>12205.015552401501</v>
      </c>
      <c r="M1165" s="99">
        <v>31178.939883709001</v>
      </c>
      <c r="N1165" s="99">
        <v>5070.9996097683897</v>
      </c>
      <c r="O1165" s="99">
        <v>22696.734595060301</v>
      </c>
      <c r="P1165" s="99">
        <v>0</v>
      </c>
      <c r="Q1165" s="99">
        <v>4384.69328302145</v>
      </c>
      <c r="R1165" s="99">
        <v>675.01116473972797</v>
      </c>
      <c r="S1165" s="99">
        <v>0</v>
      </c>
      <c r="T1165" s="99">
        <v>221.222960906103</v>
      </c>
      <c r="U1165" s="99">
        <v>26641.146818161</v>
      </c>
      <c r="V1165" s="99">
        <v>2883878.7014160198</v>
      </c>
      <c r="W1165" s="99">
        <v>73.115731155499802</v>
      </c>
      <c r="X1165" s="99">
        <v>1471900.8146057101</v>
      </c>
      <c r="Y1165" s="99">
        <v>926449.83681488002</v>
      </c>
      <c r="Z1165" s="99">
        <v>86367.5796298981</v>
      </c>
      <c r="AA1165" s="99">
        <v>0</v>
      </c>
      <c r="AB1165" s="99">
        <v>0</v>
      </c>
      <c r="AC1165" s="99">
        <v>7378570.2318725605</v>
      </c>
      <c r="AD1165" s="99">
        <v>0</v>
      </c>
      <c r="AE1165" s="99">
        <v>530400.07035827602</v>
      </c>
      <c r="AF1165" s="99">
        <v>1533175.45982361</v>
      </c>
      <c r="AG1165" s="99">
        <v>772930.02978515602</v>
      </c>
      <c r="AH1165" s="99">
        <v>1070163.5223999</v>
      </c>
      <c r="AI1165" s="99">
        <v>0</v>
      </c>
      <c r="AJ1165" s="99">
        <v>442235.48539733898</v>
      </c>
      <c r="AK1165" s="99">
        <v>103385.46412372599</v>
      </c>
      <c r="AL1165" s="99">
        <v>0</v>
      </c>
      <c r="AM1165" s="99">
        <v>35484.969051361099</v>
      </c>
      <c r="AN1165" s="99">
        <v>8258784.20385742</v>
      </c>
      <c r="AO1165" s="99">
        <v>22284825.204833999</v>
      </c>
      <c r="AP1165" s="99">
        <v>708.32363947480906</v>
      </c>
      <c r="AQ1165" s="99">
        <v>10744194.2305908</v>
      </c>
      <c r="AR1165" s="99">
        <v>6710031.3257446298</v>
      </c>
      <c r="AS1165" s="99">
        <v>596191.97755432106</v>
      </c>
      <c r="AT1165" s="99">
        <v>0</v>
      </c>
      <c r="AU1165" s="99">
        <v>0</v>
      </c>
      <c r="AV1165" s="99">
        <v>16816000.044189502</v>
      </c>
      <c r="AW1165" s="99">
        <v>0</v>
      </c>
      <c r="AX1165" s="99">
        <v>4209610.6824340802</v>
      </c>
      <c r="AY1165" s="99">
        <v>11827385.3825684</v>
      </c>
      <c r="AZ1165" s="99">
        <v>5581929.7422485398</v>
      </c>
      <c r="BA1165" s="99">
        <v>8073608.0317382803</v>
      </c>
      <c r="BB1165" s="99">
        <v>0</v>
      </c>
      <c r="BC1165" s="99">
        <v>3266126.7331848098</v>
      </c>
      <c r="BD1165" s="99">
        <v>715424.18344116199</v>
      </c>
      <c r="BE1165" s="99">
        <v>0</v>
      </c>
      <c r="BF1165" s="99">
        <v>253257.12513923601</v>
      </c>
      <c r="BG1165" s="99">
        <v>19418483.127441399</v>
      </c>
      <c r="BH1165" s="99">
        <v>5777443.1071777297</v>
      </c>
      <c r="BI1165" s="99">
        <v>210.78785207495099</v>
      </c>
      <c r="BJ1165" s="99">
        <v>4386082.2798461895</v>
      </c>
      <c r="BK1165" s="99">
        <v>2933187.9076232901</v>
      </c>
      <c r="BL1165" s="99">
        <v>0</v>
      </c>
      <c r="BM1165" s="99">
        <v>0</v>
      </c>
      <c r="BN1165" s="99">
        <v>0</v>
      </c>
      <c r="BO1165" s="99">
        <v>0</v>
      </c>
      <c r="BP1165" s="99">
        <v>0</v>
      </c>
      <c r="BQ1165" s="99">
        <v>0</v>
      </c>
      <c r="BR1165" s="99">
        <v>4139371.9141540499</v>
      </c>
      <c r="BS1165" s="99">
        <v>2536360.4010925302</v>
      </c>
      <c r="BT1165" s="99">
        <v>1572338.12980652</v>
      </c>
      <c r="BU1165" s="99">
        <v>0</v>
      </c>
      <c r="BV1165" s="99">
        <v>1943816.69302368</v>
      </c>
      <c r="BW1165" s="99">
        <v>82341.472696304307</v>
      </c>
      <c r="BX1165" s="99">
        <v>0</v>
      </c>
      <c r="BY1165" s="99">
        <v>0</v>
      </c>
      <c r="BZ1165" s="99">
        <v>0</v>
      </c>
      <c r="CA1165" s="99">
        <v>72798.133841514602</v>
      </c>
      <c r="CB1165" s="99">
        <v>4361677.2492065402</v>
      </c>
      <c r="CC1165" s="99">
        <v>33096208.221923798</v>
      </c>
      <c r="CD1165" s="99">
        <v>10169277.029541001</v>
      </c>
      <c r="CE1165" s="99">
        <v>872.40540887415398</v>
      </c>
      <c r="CF1165" s="99">
        <v>139745.17252159101</v>
      </c>
      <c r="CG1165" s="99">
        <v>970316.03798675502</v>
      </c>
      <c r="CH1165" s="99">
        <v>0</v>
      </c>
      <c r="CI1165" s="99">
        <v>73690.163487434402</v>
      </c>
      <c r="CJ1165" s="99">
        <v>4500846.54260254</v>
      </c>
      <c r="CK1165" s="99">
        <v>34051202.703613304</v>
      </c>
      <c r="CL1165" s="99">
        <v>10249685.356933599</v>
      </c>
      <c r="CM1165" s="166">
        <v>100226.31751442001</v>
      </c>
      <c r="CN1165" s="166">
        <v>12772143.114135699</v>
      </c>
      <c r="CO1165" s="166">
        <v>53367940.4365234</v>
      </c>
      <c r="CP1165" s="99">
        <v>10249685.356933599</v>
      </c>
      <c r="CQ1165" s="99">
        <v>0</v>
      </c>
      <c r="CR1165" s="99">
        <v>0</v>
      </c>
      <c r="CS1165" s="99">
        <v>0</v>
      </c>
      <c r="CT1165" s="99">
        <v>0</v>
      </c>
      <c r="CU1165" s="98">
        <v>26519.087235578001</v>
      </c>
      <c r="CV1165" s="98">
        <v>20190.511660679</v>
      </c>
      <c r="CW1165" s="98">
        <v>4501422.4217281314</v>
      </c>
      <c r="CX1165" s="98">
        <v>34066524.259910554</v>
      </c>
    </row>
    <row r="1166" spans="1:102" x14ac:dyDescent="0.2">
      <c r="A1166" s="98" t="s">
        <v>69</v>
      </c>
      <c r="B1166" s="100">
        <v>39142</v>
      </c>
      <c r="C1166" s="99">
        <v>54808.459582328796</v>
      </c>
      <c r="D1166" s="99">
        <v>0</v>
      </c>
      <c r="E1166" s="99">
        <v>18903.5102775097</v>
      </c>
      <c r="F1166" s="99">
        <v>13175.7225459814</v>
      </c>
      <c r="G1166" s="99">
        <v>513.71540343016397</v>
      </c>
      <c r="H1166" s="99">
        <v>0</v>
      </c>
      <c r="I1166" s="99">
        <v>0</v>
      </c>
      <c r="J1166" s="99">
        <v>21281.001196622801</v>
      </c>
      <c r="K1166" s="99">
        <v>5687.9113910794304</v>
      </c>
      <c r="L1166" s="99">
        <v>11919.2569092512</v>
      </c>
      <c r="M1166" s="99">
        <v>31577.417341709101</v>
      </c>
      <c r="N1166" s="99">
        <v>5044.8404166698501</v>
      </c>
      <c r="O1166" s="99">
        <v>23410.257539749098</v>
      </c>
      <c r="P1166" s="99">
        <v>0</v>
      </c>
      <c r="Q1166" s="99">
        <v>4363.5940730571701</v>
      </c>
      <c r="R1166" s="99">
        <v>720.75074339657999</v>
      </c>
      <c r="S1166" s="99">
        <v>0</v>
      </c>
      <c r="T1166" s="99">
        <v>218.286687435582</v>
      </c>
      <c r="U1166" s="99">
        <v>26965.051444292101</v>
      </c>
      <c r="V1166" s="99">
        <v>2930902.8226013202</v>
      </c>
      <c r="W1166" s="99">
        <v>38.394945883657797</v>
      </c>
      <c r="X1166" s="99">
        <v>1449873.4266357401</v>
      </c>
      <c r="Y1166" s="99">
        <v>927299.66605377197</v>
      </c>
      <c r="Z1166" s="99">
        <v>93289.471865654006</v>
      </c>
      <c r="AA1166" s="99">
        <v>0</v>
      </c>
      <c r="AB1166" s="99">
        <v>0</v>
      </c>
      <c r="AC1166" s="99">
        <v>7781740.2010498</v>
      </c>
      <c r="AD1166" s="99">
        <v>0</v>
      </c>
      <c r="AE1166" s="99">
        <v>522963.42522811901</v>
      </c>
      <c r="AF1166" s="99">
        <v>1540926.4925384501</v>
      </c>
      <c r="AG1166" s="99">
        <v>772252.41257476795</v>
      </c>
      <c r="AH1166" s="99">
        <v>1098062.4544220001</v>
      </c>
      <c r="AI1166" s="99">
        <v>0</v>
      </c>
      <c r="AJ1166" s="99">
        <v>446489.833984375</v>
      </c>
      <c r="AK1166" s="99">
        <v>109075.532043457</v>
      </c>
      <c r="AL1166" s="99">
        <v>0</v>
      </c>
      <c r="AM1166" s="99">
        <v>34152.021512031599</v>
      </c>
      <c r="AN1166" s="99">
        <v>8456350.5018310491</v>
      </c>
      <c r="AO1166" s="99">
        <v>22952522.909912098</v>
      </c>
      <c r="AP1166" s="99">
        <v>417.94020183011901</v>
      </c>
      <c r="AQ1166" s="99">
        <v>10470511.3626709</v>
      </c>
      <c r="AR1166" s="99">
        <v>6656685.2190551804</v>
      </c>
      <c r="AS1166" s="99">
        <v>650312.29753112805</v>
      </c>
      <c r="AT1166" s="99">
        <v>0</v>
      </c>
      <c r="AU1166" s="99">
        <v>0</v>
      </c>
      <c r="AV1166" s="99">
        <v>17915739.481933601</v>
      </c>
      <c r="AW1166" s="99">
        <v>0</v>
      </c>
      <c r="AX1166" s="99">
        <v>4173394.3910827599</v>
      </c>
      <c r="AY1166" s="99">
        <v>11956191.4251709</v>
      </c>
      <c r="AZ1166" s="99">
        <v>5633585.4314575205</v>
      </c>
      <c r="BA1166" s="99">
        <v>8380035.2381591797</v>
      </c>
      <c r="BB1166" s="99">
        <v>0</v>
      </c>
      <c r="BC1166" s="99">
        <v>3282564.60437012</v>
      </c>
      <c r="BD1166" s="99">
        <v>756448.14392852795</v>
      </c>
      <c r="BE1166" s="99">
        <v>0</v>
      </c>
      <c r="BF1166" s="99">
        <v>244581.87034416199</v>
      </c>
      <c r="BG1166" s="99">
        <v>19930183.439697299</v>
      </c>
      <c r="BH1166" s="99">
        <v>5997404.5330200205</v>
      </c>
      <c r="BI1166" s="99">
        <v>108.836502327584</v>
      </c>
      <c r="BJ1166" s="99">
        <v>4343681.0326538105</v>
      </c>
      <c r="BK1166" s="99">
        <v>2930254.2669677702</v>
      </c>
      <c r="BL1166" s="99">
        <v>0</v>
      </c>
      <c r="BM1166" s="99">
        <v>0</v>
      </c>
      <c r="BN1166" s="99">
        <v>0</v>
      </c>
      <c r="BO1166" s="99">
        <v>0</v>
      </c>
      <c r="BP1166" s="99">
        <v>0</v>
      </c>
      <c r="BQ1166" s="99">
        <v>0</v>
      </c>
      <c r="BR1166" s="99">
        <v>4161397.0230407701</v>
      </c>
      <c r="BS1166" s="99">
        <v>2540683.1563720698</v>
      </c>
      <c r="BT1166" s="99">
        <v>1631791.9593353299</v>
      </c>
      <c r="BU1166" s="99">
        <v>0</v>
      </c>
      <c r="BV1166" s="99">
        <v>1947604.15315247</v>
      </c>
      <c r="BW1166" s="99">
        <v>86092.175620078997</v>
      </c>
      <c r="BX1166" s="99">
        <v>0</v>
      </c>
      <c r="BY1166" s="99">
        <v>0</v>
      </c>
      <c r="BZ1166" s="99">
        <v>0</v>
      </c>
      <c r="CA1166" s="99">
        <v>73743.5955286026</v>
      </c>
      <c r="CB1166" s="99">
        <v>4379418.7744140597</v>
      </c>
      <c r="CC1166" s="99">
        <v>33336908.1564941</v>
      </c>
      <c r="CD1166" s="99">
        <v>10335306.1362305</v>
      </c>
      <c r="CE1166" s="99">
        <v>919.96619337797199</v>
      </c>
      <c r="CF1166" s="99">
        <v>142794.434595108</v>
      </c>
      <c r="CG1166" s="99">
        <v>999248.54106140102</v>
      </c>
      <c r="CH1166" s="99">
        <v>0</v>
      </c>
      <c r="CI1166" s="99">
        <v>74654.007404327407</v>
      </c>
      <c r="CJ1166" s="99">
        <v>4523023.5798950205</v>
      </c>
      <c r="CK1166" s="99">
        <v>34435272.084472701</v>
      </c>
      <c r="CL1166" s="99">
        <v>10420160.7687988</v>
      </c>
      <c r="CM1166" s="166">
        <v>101487.52583789801</v>
      </c>
      <c r="CN1166" s="166">
        <v>13003537.079223599</v>
      </c>
      <c r="CO1166" s="166">
        <v>54394406.251464799</v>
      </c>
      <c r="CP1166" s="99">
        <v>10420160.7687988</v>
      </c>
      <c r="CQ1166" s="99">
        <v>0</v>
      </c>
      <c r="CR1166" s="99">
        <v>0</v>
      </c>
      <c r="CS1166" s="99">
        <v>0</v>
      </c>
      <c r="CT1166" s="99">
        <v>0</v>
      </c>
      <c r="CU1166" s="98">
        <v>24927.408770287999</v>
      </c>
      <c r="CV1166" s="98">
        <v>21667.988963979999</v>
      </c>
      <c r="CW1166" s="98">
        <v>4522213.2090091677</v>
      </c>
      <c r="CX1166" s="98">
        <v>34336156.697555497</v>
      </c>
    </row>
    <row r="1167" spans="1:102" x14ac:dyDescent="0.2">
      <c r="A1167" s="98" t="s">
        <v>69</v>
      </c>
      <c r="B1167" s="100">
        <v>39234</v>
      </c>
      <c r="C1167" s="99">
        <v>55764.337594985998</v>
      </c>
      <c r="D1167" s="99">
        <v>0</v>
      </c>
      <c r="E1167" s="99">
        <v>18483.683122873299</v>
      </c>
      <c r="F1167" s="99">
        <v>13008.052101015999</v>
      </c>
      <c r="G1167" s="99">
        <v>563.22185956686701</v>
      </c>
      <c r="H1167" s="99">
        <v>0</v>
      </c>
      <c r="I1167" s="99">
        <v>0</v>
      </c>
      <c r="J1167" s="99">
        <v>22566.543847084002</v>
      </c>
      <c r="K1167" s="99">
        <v>4790.1933968663197</v>
      </c>
      <c r="L1167" s="99">
        <v>11844.4426013231</v>
      </c>
      <c r="M1167" s="99">
        <v>31679.613529443701</v>
      </c>
      <c r="N1167" s="99">
        <v>5006.4776850342796</v>
      </c>
      <c r="O1167" s="99">
        <v>23835.090151786801</v>
      </c>
      <c r="P1167" s="99">
        <v>0</v>
      </c>
      <c r="Q1167" s="99">
        <v>4351.4981850385702</v>
      </c>
      <c r="R1167" s="99">
        <v>763.97722908854496</v>
      </c>
      <c r="S1167" s="99">
        <v>0</v>
      </c>
      <c r="T1167" s="99">
        <v>204.53610893897701</v>
      </c>
      <c r="U1167" s="99">
        <v>27276.879698753401</v>
      </c>
      <c r="V1167" s="99">
        <v>2987794.38754272</v>
      </c>
      <c r="W1167" s="99">
        <v>87.099525854922803</v>
      </c>
      <c r="X1167" s="99">
        <v>1423512.58674622</v>
      </c>
      <c r="Y1167" s="99">
        <v>926146.10123443604</v>
      </c>
      <c r="Z1167" s="99">
        <v>100167.63175964401</v>
      </c>
      <c r="AA1167" s="99">
        <v>0</v>
      </c>
      <c r="AB1167" s="99">
        <v>0</v>
      </c>
      <c r="AC1167" s="99">
        <v>7976470.9921264602</v>
      </c>
      <c r="AD1167" s="99">
        <v>0</v>
      </c>
      <c r="AE1167" s="99">
        <v>523449.53959274298</v>
      </c>
      <c r="AF1167" s="99">
        <v>1545479.0971679699</v>
      </c>
      <c r="AG1167" s="99">
        <v>770186.61835479701</v>
      </c>
      <c r="AH1167" s="99">
        <v>1110468.84500122</v>
      </c>
      <c r="AI1167" s="99">
        <v>0</v>
      </c>
      <c r="AJ1167" s="99">
        <v>451088.41866302502</v>
      </c>
      <c r="AK1167" s="99">
        <v>114214.50027751899</v>
      </c>
      <c r="AL1167" s="99">
        <v>0</v>
      </c>
      <c r="AM1167" s="99">
        <v>31382.752325058002</v>
      </c>
      <c r="AN1167" s="99">
        <v>8644561.6542968806</v>
      </c>
      <c r="AO1167" s="99">
        <v>23639770.0712891</v>
      </c>
      <c r="AP1167" s="99">
        <v>836.236160188913</v>
      </c>
      <c r="AQ1167" s="99">
        <v>10418930.192382799</v>
      </c>
      <c r="AR1167" s="99">
        <v>6693941.24890137</v>
      </c>
      <c r="AS1167" s="99">
        <v>704731.78791046096</v>
      </c>
      <c r="AT1167" s="99">
        <v>0</v>
      </c>
      <c r="AU1167" s="99">
        <v>0</v>
      </c>
      <c r="AV1167" s="99">
        <v>18971541.1567383</v>
      </c>
      <c r="AW1167" s="99">
        <v>0</v>
      </c>
      <c r="AX1167" s="99">
        <v>4236677.6116943397</v>
      </c>
      <c r="AY1167" s="99">
        <v>12136622.487793</v>
      </c>
      <c r="AZ1167" s="99">
        <v>5701195.4723510696</v>
      </c>
      <c r="BA1167" s="99">
        <v>8528636.2203369103</v>
      </c>
      <c r="BB1167" s="99">
        <v>0</v>
      </c>
      <c r="BC1167" s="99">
        <v>3340973.1834411598</v>
      </c>
      <c r="BD1167" s="99">
        <v>794800.21019744896</v>
      </c>
      <c r="BE1167" s="99">
        <v>0</v>
      </c>
      <c r="BF1167" s="99">
        <v>227825.39155769299</v>
      </c>
      <c r="BG1167" s="99">
        <v>20429123.2802734</v>
      </c>
      <c r="BH1167" s="99">
        <v>6125691.6198730497</v>
      </c>
      <c r="BI1167" s="99">
        <v>163.154187688604</v>
      </c>
      <c r="BJ1167" s="99">
        <v>4309145.9216918899</v>
      </c>
      <c r="BK1167" s="99">
        <v>2950830.7607421898</v>
      </c>
      <c r="BL1167" s="99">
        <v>0</v>
      </c>
      <c r="BM1167" s="99">
        <v>0</v>
      </c>
      <c r="BN1167" s="99">
        <v>0</v>
      </c>
      <c r="BO1167" s="99">
        <v>0</v>
      </c>
      <c r="BP1167" s="99">
        <v>0</v>
      </c>
      <c r="BQ1167" s="99">
        <v>0</v>
      </c>
      <c r="BR1167" s="99">
        <v>4239125.8173217801</v>
      </c>
      <c r="BS1167" s="99">
        <v>2569993.8229064899</v>
      </c>
      <c r="BT1167" s="99">
        <v>1660560.51577759</v>
      </c>
      <c r="BU1167" s="99">
        <v>0</v>
      </c>
      <c r="BV1167" s="99">
        <v>1974149.8160095201</v>
      </c>
      <c r="BW1167" s="99">
        <v>89460.845804214507</v>
      </c>
      <c r="BX1167" s="99">
        <v>0</v>
      </c>
      <c r="BY1167" s="99">
        <v>0</v>
      </c>
      <c r="BZ1167" s="99">
        <v>0</v>
      </c>
      <c r="CA1167" s="99">
        <v>74300.314534187302</v>
      </c>
      <c r="CB1167" s="99">
        <v>4413589.6706542997</v>
      </c>
      <c r="CC1167" s="99">
        <v>34164551.3515625</v>
      </c>
      <c r="CD1167" s="99">
        <v>10426933.4683838</v>
      </c>
      <c r="CE1167" s="99">
        <v>947.24317459762096</v>
      </c>
      <c r="CF1167" s="99">
        <v>146377.85435104399</v>
      </c>
      <c r="CG1167" s="99">
        <v>1029161.1836319</v>
      </c>
      <c r="CH1167" s="99">
        <v>0</v>
      </c>
      <c r="CI1167" s="99">
        <v>75244.709600448594</v>
      </c>
      <c r="CJ1167" s="99">
        <v>4560099.0747070303</v>
      </c>
      <c r="CK1167" s="99">
        <v>35060843.712890603</v>
      </c>
      <c r="CL1167" s="99">
        <v>10525455.6092529</v>
      </c>
      <c r="CM1167" s="166">
        <v>102379.130080223</v>
      </c>
      <c r="CN1167" s="166">
        <v>13185421.7181396</v>
      </c>
      <c r="CO1167" s="166">
        <v>55502436.416503899</v>
      </c>
      <c r="CP1167" s="99">
        <v>10525455.6092529</v>
      </c>
      <c r="CQ1167" s="99">
        <v>0</v>
      </c>
      <c r="CR1167" s="99">
        <v>0</v>
      </c>
      <c r="CS1167" s="99">
        <v>0</v>
      </c>
      <c r="CT1167" s="99">
        <v>0</v>
      </c>
      <c r="CU1167" s="98">
        <v>23636.755288224998</v>
      </c>
      <c r="CV1167" s="98">
        <v>23004.279932228001</v>
      </c>
      <c r="CW1167" s="98">
        <v>4559967.5250053434</v>
      </c>
      <c r="CX1167" s="98">
        <v>35193712.535194397</v>
      </c>
    </row>
    <row r="1168" spans="1:102" x14ac:dyDescent="0.2">
      <c r="A1168" s="98" t="s">
        <v>69</v>
      </c>
      <c r="B1168" s="100">
        <v>39326</v>
      </c>
      <c r="C1168" s="99">
        <v>57060.400690078699</v>
      </c>
      <c r="D1168" s="99">
        <v>0</v>
      </c>
      <c r="E1168" s="99">
        <v>17998.3062021732</v>
      </c>
      <c r="F1168" s="99">
        <v>12841.695731043799</v>
      </c>
      <c r="G1168" s="99">
        <v>607.71848901361204</v>
      </c>
      <c r="H1168" s="99">
        <v>0</v>
      </c>
      <c r="I1168" s="99">
        <v>0</v>
      </c>
      <c r="J1168" s="99">
        <v>23424.879335641901</v>
      </c>
      <c r="K1168" s="99">
        <v>4171.2764686942101</v>
      </c>
      <c r="L1168" s="99">
        <v>11498.098070502299</v>
      </c>
      <c r="M1168" s="99">
        <v>31869.1098103523</v>
      </c>
      <c r="N1168" s="99">
        <v>4983.26673197746</v>
      </c>
      <c r="O1168" s="99">
        <v>24347.650338888201</v>
      </c>
      <c r="P1168" s="99">
        <v>0</v>
      </c>
      <c r="Q1168" s="99">
        <v>4347.6053943037996</v>
      </c>
      <c r="R1168" s="99">
        <v>765.83269180357502</v>
      </c>
      <c r="S1168" s="99">
        <v>0</v>
      </c>
      <c r="T1168" s="99">
        <v>189.65074091218401</v>
      </c>
      <c r="U1168" s="99">
        <v>27577.480619907401</v>
      </c>
      <c r="V1168" s="99">
        <v>3038290.5053405799</v>
      </c>
      <c r="W1168" s="99">
        <v>95.808815227821498</v>
      </c>
      <c r="X1168" s="99">
        <v>1394026.16583252</v>
      </c>
      <c r="Y1168" s="99">
        <v>922459.62866210903</v>
      </c>
      <c r="Z1168" s="99">
        <v>108343.30105495499</v>
      </c>
      <c r="AA1168" s="99">
        <v>0</v>
      </c>
      <c r="AB1168" s="99">
        <v>0</v>
      </c>
      <c r="AC1168" s="99">
        <v>8159601.84729004</v>
      </c>
      <c r="AD1168" s="99">
        <v>0</v>
      </c>
      <c r="AE1168" s="99">
        <v>515455.36695861799</v>
      </c>
      <c r="AF1168" s="99">
        <v>1556120.1481628399</v>
      </c>
      <c r="AG1168" s="99">
        <v>774817.10171508801</v>
      </c>
      <c r="AH1168" s="99">
        <v>1129311.24189758</v>
      </c>
      <c r="AI1168" s="99">
        <v>0</v>
      </c>
      <c r="AJ1168" s="99">
        <v>452378.94931793201</v>
      </c>
      <c r="AK1168" s="99">
        <v>116420.620020866</v>
      </c>
      <c r="AL1168" s="99">
        <v>0</v>
      </c>
      <c r="AM1168" s="99">
        <v>32118.495899438902</v>
      </c>
      <c r="AN1168" s="99">
        <v>8777770.4738769494</v>
      </c>
      <c r="AO1168" s="99">
        <v>24278793.481689502</v>
      </c>
      <c r="AP1168" s="99">
        <v>883.71512536704495</v>
      </c>
      <c r="AQ1168" s="99">
        <v>10242191.041992201</v>
      </c>
      <c r="AR1168" s="99">
        <v>6714209.9248657199</v>
      </c>
      <c r="AS1168" s="99">
        <v>766942.62423706101</v>
      </c>
      <c r="AT1168" s="99">
        <v>0</v>
      </c>
      <c r="AU1168" s="99">
        <v>0</v>
      </c>
      <c r="AV1168" s="99">
        <v>19655333.2258301</v>
      </c>
      <c r="AW1168" s="99">
        <v>0</v>
      </c>
      <c r="AX1168" s="99">
        <v>4217814.0048828097</v>
      </c>
      <c r="AY1168" s="99">
        <v>12334542.9338379</v>
      </c>
      <c r="AZ1168" s="99">
        <v>5771741.1370239304</v>
      </c>
      <c r="BA1168" s="99">
        <v>8766233.3330078106</v>
      </c>
      <c r="BB1168" s="99">
        <v>0</v>
      </c>
      <c r="BC1168" s="99">
        <v>3383929.0948791499</v>
      </c>
      <c r="BD1168" s="99">
        <v>817557.86988830601</v>
      </c>
      <c r="BE1168" s="99">
        <v>0</v>
      </c>
      <c r="BF1168" s="99">
        <v>233534.22993087801</v>
      </c>
      <c r="BG1168" s="99">
        <v>20998275.730468798</v>
      </c>
      <c r="BH1168" s="99">
        <v>6332042.2870483398</v>
      </c>
      <c r="BI1168" s="99">
        <v>144.28800635226099</v>
      </c>
      <c r="BJ1168" s="99">
        <v>4265706.4906616202</v>
      </c>
      <c r="BK1168" s="99">
        <v>2983941.4554443401</v>
      </c>
      <c r="BL1168" s="99">
        <v>0</v>
      </c>
      <c r="BM1168" s="99">
        <v>0</v>
      </c>
      <c r="BN1168" s="99">
        <v>0</v>
      </c>
      <c r="BO1168" s="99">
        <v>0</v>
      </c>
      <c r="BP1168" s="99">
        <v>0</v>
      </c>
      <c r="BQ1168" s="99">
        <v>0</v>
      </c>
      <c r="BR1168" s="99">
        <v>4309954.20458984</v>
      </c>
      <c r="BS1168" s="99">
        <v>2599135.5213928199</v>
      </c>
      <c r="BT1168" s="99">
        <v>1706975.9106292699</v>
      </c>
      <c r="BU1168" s="99">
        <v>0</v>
      </c>
      <c r="BV1168" s="99">
        <v>2000072.58403015</v>
      </c>
      <c r="BW1168" s="99">
        <v>92500.096640586897</v>
      </c>
      <c r="BX1168" s="99">
        <v>0</v>
      </c>
      <c r="BY1168" s="99">
        <v>0</v>
      </c>
      <c r="BZ1168" s="99">
        <v>0</v>
      </c>
      <c r="CA1168" s="99">
        <v>74961.528209686294</v>
      </c>
      <c r="CB1168" s="99">
        <v>4431864.9844970703</v>
      </c>
      <c r="CC1168" s="99">
        <v>34527731.902343802</v>
      </c>
      <c r="CD1168" s="99">
        <v>10600376.708984399</v>
      </c>
      <c r="CE1168" s="99">
        <v>944.78245208412397</v>
      </c>
      <c r="CF1168" s="99">
        <v>150958.38020515401</v>
      </c>
      <c r="CG1168" s="99">
        <v>1067444.0739746101</v>
      </c>
      <c r="CH1168" s="99">
        <v>0</v>
      </c>
      <c r="CI1168" s="99">
        <v>75902.191488266006</v>
      </c>
      <c r="CJ1168" s="99">
        <v>4581575.3820190402</v>
      </c>
      <c r="CK1168" s="99">
        <v>35561466.681152299</v>
      </c>
      <c r="CL1168" s="99">
        <v>10691932.7272949</v>
      </c>
      <c r="CM1168" s="166">
        <v>103380.818332672</v>
      </c>
      <c r="CN1168" s="166">
        <v>13294172.026001001</v>
      </c>
      <c r="CO1168" s="166">
        <v>56516587.554199196</v>
      </c>
      <c r="CP1168" s="99">
        <v>10691932.7272949</v>
      </c>
      <c r="CQ1168" s="99">
        <v>0</v>
      </c>
      <c r="CR1168" s="99">
        <v>0</v>
      </c>
      <c r="CS1168" s="99">
        <v>0</v>
      </c>
      <c r="CT1168" s="99">
        <v>0</v>
      </c>
      <c r="CU1168" s="98">
        <v>22513.853144335</v>
      </c>
      <c r="CV1168" s="98">
        <v>23898.564679816001</v>
      </c>
      <c r="CW1168" s="98">
        <v>4582823.3647022247</v>
      </c>
      <c r="CX1168" s="98">
        <v>35595175.976318412</v>
      </c>
    </row>
    <row r="1169" spans="1:102" x14ac:dyDescent="0.2">
      <c r="A1169" s="98" t="s">
        <v>69</v>
      </c>
      <c r="B1169" s="100">
        <v>39417</v>
      </c>
      <c r="C1169" s="99">
        <v>58040.105244159698</v>
      </c>
      <c r="D1169" s="99">
        <v>0</v>
      </c>
      <c r="E1169" s="99">
        <v>17669.243095159502</v>
      </c>
      <c r="F1169" s="99">
        <v>12789.6694201231</v>
      </c>
      <c r="G1169" s="99">
        <v>637.96166330575898</v>
      </c>
      <c r="H1169" s="99">
        <v>0</v>
      </c>
      <c r="I1169" s="99">
        <v>0</v>
      </c>
      <c r="J1169" s="99">
        <v>24021.134450197202</v>
      </c>
      <c r="K1169" s="99">
        <v>3575.8350568711799</v>
      </c>
      <c r="L1169" s="99">
        <v>11180.4971213341</v>
      </c>
      <c r="M1169" s="99">
        <v>32204.857031822201</v>
      </c>
      <c r="N1169" s="99">
        <v>4953.8945128917703</v>
      </c>
      <c r="O1169" s="99">
        <v>24992.2706825733</v>
      </c>
      <c r="P1169" s="99">
        <v>0</v>
      </c>
      <c r="Q1169" s="99">
        <v>4380.5829322338104</v>
      </c>
      <c r="R1169" s="99">
        <v>782.83056459575903</v>
      </c>
      <c r="S1169" s="99">
        <v>0</v>
      </c>
      <c r="T1169" s="99">
        <v>184.11514656804499</v>
      </c>
      <c r="U1169" s="99">
        <v>27692.993005275701</v>
      </c>
      <c r="V1169" s="99">
        <v>3084168.97338867</v>
      </c>
      <c r="W1169" s="99">
        <v>74.817875587381394</v>
      </c>
      <c r="X1169" s="99">
        <v>1357251.8348846401</v>
      </c>
      <c r="Y1169" s="99">
        <v>913098.47106933605</v>
      </c>
      <c r="Z1169" s="99">
        <v>110786.683261871</v>
      </c>
      <c r="AA1169" s="99">
        <v>0</v>
      </c>
      <c r="AB1169" s="99">
        <v>0</v>
      </c>
      <c r="AC1169" s="99">
        <v>8450632.1152343806</v>
      </c>
      <c r="AD1169" s="99">
        <v>0</v>
      </c>
      <c r="AE1169" s="99">
        <v>503089.87664032</v>
      </c>
      <c r="AF1169" s="99">
        <v>1561733.59671021</v>
      </c>
      <c r="AG1169" s="99">
        <v>755204.11077117897</v>
      </c>
      <c r="AH1169" s="99">
        <v>1164578.9384918199</v>
      </c>
      <c r="AI1169" s="99">
        <v>0</v>
      </c>
      <c r="AJ1169" s="99">
        <v>453424.44448852498</v>
      </c>
      <c r="AK1169" s="99">
        <v>118071.819839478</v>
      </c>
      <c r="AL1169" s="99">
        <v>0</v>
      </c>
      <c r="AM1169" s="99">
        <v>30334.4423511028</v>
      </c>
      <c r="AN1169" s="99">
        <v>8837458.2932128906</v>
      </c>
      <c r="AO1169" s="99">
        <v>24861830.3210449</v>
      </c>
      <c r="AP1169" s="99">
        <v>729.21217094361805</v>
      </c>
      <c r="AQ1169" s="99">
        <v>10120450.275268599</v>
      </c>
      <c r="AR1169" s="99">
        <v>6748596.1611328097</v>
      </c>
      <c r="AS1169" s="99">
        <v>787358.11077117897</v>
      </c>
      <c r="AT1169" s="99">
        <v>0</v>
      </c>
      <c r="AU1169" s="99">
        <v>0</v>
      </c>
      <c r="AV1169" s="99">
        <v>20150943.5771484</v>
      </c>
      <c r="AW1169" s="99">
        <v>0</v>
      </c>
      <c r="AX1169" s="99">
        <v>4172637.02697754</v>
      </c>
      <c r="AY1169" s="99">
        <v>12525540.772216801</v>
      </c>
      <c r="AZ1169" s="99">
        <v>5698979.7770996103</v>
      </c>
      <c r="BA1169" s="99">
        <v>9138200.9494628906</v>
      </c>
      <c r="BB1169" s="99">
        <v>0</v>
      </c>
      <c r="BC1169" s="99">
        <v>3430539.4651794401</v>
      </c>
      <c r="BD1169" s="99">
        <v>838855.65561676002</v>
      </c>
      <c r="BE1169" s="99">
        <v>0</v>
      </c>
      <c r="BF1169" s="99">
        <v>223805.698087692</v>
      </c>
      <c r="BG1169" s="99">
        <v>21467820.052490201</v>
      </c>
      <c r="BH1169" s="99">
        <v>6504645.3587646503</v>
      </c>
      <c r="BI1169" s="99">
        <v>192.43265336193099</v>
      </c>
      <c r="BJ1169" s="99">
        <v>4227404.3886108398</v>
      </c>
      <c r="BK1169" s="99">
        <v>2984057.2812194801</v>
      </c>
      <c r="BL1169" s="99">
        <v>0</v>
      </c>
      <c r="BM1169" s="99">
        <v>0</v>
      </c>
      <c r="BN1169" s="99">
        <v>0</v>
      </c>
      <c r="BO1169" s="99">
        <v>0</v>
      </c>
      <c r="BP1169" s="99">
        <v>0</v>
      </c>
      <c r="BQ1169" s="99">
        <v>0</v>
      </c>
      <c r="BR1169" s="99">
        <v>4377841.6885376005</v>
      </c>
      <c r="BS1169" s="99">
        <v>2572378.5862731901</v>
      </c>
      <c r="BT1169" s="99">
        <v>1778930.5570220901</v>
      </c>
      <c r="BU1169" s="99">
        <v>0</v>
      </c>
      <c r="BV1169" s="99">
        <v>2026857.6341705299</v>
      </c>
      <c r="BW1169" s="99">
        <v>98152.922221183806</v>
      </c>
      <c r="BX1169" s="99">
        <v>0</v>
      </c>
      <c r="BY1169" s="99">
        <v>0</v>
      </c>
      <c r="BZ1169" s="99">
        <v>0</v>
      </c>
      <c r="CA1169" s="99">
        <v>75722.196140289307</v>
      </c>
      <c r="CB1169" s="99">
        <v>4445396.1411743201</v>
      </c>
      <c r="CC1169" s="99">
        <v>35057774.371582001</v>
      </c>
      <c r="CD1169" s="99">
        <v>10742495.009033199</v>
      </c>
      <c r="CE1169" s="99">
        <v>939.73152772337198</v>
      </c>
      <c r="CF1169" s="99">
        <v>148423.41586112999</v>
      </c>
      <c r="CG1169" s="99">
        <v>1060210.80528259</v>
      </c>
      <c r="CH1169" s="99">
        <v>0</v>
      </c>
      <c r="CI1169" s="99">
        <v>76674.544553756699</v>
      </c>
      <c r="CJ1169" s="99">
        <v>4594676.5543823196</v>
      </c>
      <c r="CK1169" s="99">
        <v>36103103.104980499</v>
      </c>
      <c r="CL1169" s="99">
        <v>10833493.9287109</v>
      </c>
      <c r="CM1169" s="166">
        <v>104241.635577202</v>
      </c>
      <c r="CN1169" s="166">
        <v>13446817.7160645</v>
      </c>
      <c r="CO1169" s="166">
        <v>57494718.893554702</v>
      </c>
      <c r="CP1169" s="99">
        <v>10833493.9287109</v>
      </c>
      <c r="CQ1169" s="99">
        <v>0</v>
      </c>
      <c r="CR1169" s="99">
        <v>0</v>
      </c>
      <c r="CS1169" s="99">
        <v>0</v>
      </c>
      <c r="CT1169" s="99">
        <v>0</v>
      </c>
      <c r="CU1169" s="98">
        <v>21619.331439251</v>
      </c>
      <c r="CV1169" s="98">
        <v>24532.080351457</v>
      </c>
      <c r="CW1169" s="98">
        <v>4593819.5570354499</v>
      </c>
      <c r="CX1169" s="98">
        <v>36117985.176864594</v>
      </c>
    </row>
    <row r="1170" spans="1:102" x14ac:dyDescent="0.2">
      <c r="A1170" s="98" t="s">
        <v>69</v>
      </c>
      <c r="B1170" s="100">
        <v>39508</v>
      </c>
      <c r="C1170" s="99">
        <v>58866.289418697401</v>
      </c>
      <c r="D1170" s="99">
        <v>0</v>
      </c>
      <c r="E1170" s="99">
        <v>17448.286690712001</v>
      </c>
      <c r="F1170" s="99">
        <v>12790.0360565186</v>
      </c>
      <c r="G1170" s="99">
        <v>712.72513912618194</v>
      </c>
      <c r="H1170" s="99">
        <v>0</v>
      </c>
      <c r="I1170" s="99">
        <v>0</v>
      </c>
      <c r="J1170" s="99">
        <v>24950.256401538802</v>
      </c>
      <c r="K1170" s="99">
        <v>3014.5657274127002</v>
      </c>
      <c r="L1170" s="99">
        <v>11011.168787241</v>
      </c>
      <c r="M1170" s="99">
        <v>32379.1920771599</v>
      </c>
      <c r="N1170" s="99">
        <v>4911.6793953776396</v>
      </c>
      <c r="O1170" s="99">
        <v>25496.6307151318</v>
      </c>
      <c r="P1170" s="99">
        <v>0</v>
      </c>
      <c r="Q1170" s="99">
        <v>4391.6850199699402</v>
      </c>
      <c r="R1170" s="99">
        <v>818.63583038747299</v>
      </c>
      <c r="S1170" s="99">
        <v>0</v>
      </c>
      <c r="T1170" s="99">
        <v>175.558011097834</v>
      </c>
      <c r="U1170" s="99">
        <v>27953.299407005299</v>
      </c>
      <c r="V1170" s="99">
        <v>3104152.6359558101</v>
      </c>
      <c r="W1170" s="99">
        <v>41.770758947823197</v>
      </c>
      <c r="X1170" s="99">
        <v>1323586.37139893</v>
      </c>
      <c r="Y1170" s="99">
        <v>904084.692237854</v>
      </c>
      <c r="Z1170" s="99">
        <v>112504.18294048301</v>
      </c>
      <c r="AA1170" s="99">
        <v>0</v>
      </c>
      <c r="AB1170" s="99">
        <v>0</v>
      </c>
      <c r="AC1170" s="99">
        <v>8639777.8197021503</v>
      </c>
      <c r="AD1170" s="99">
        <v>0</v>
      </c>
      <c r="AE1170" s="99">
        <v>488312.55512619001</v>
      </c>
      <c r="AF1170" s="99">
        <v>1553409.92799377</v>
      </c>
      <c r="AG1170" s="99">
        <v>739920.94956207299</v>
      </c>
      <c r="AH1170" s="99">
        <v>1189961.95608521</v>
      </c>
      <c r="AI1170" s="99">
        <v>0</v>
      </c>
      <c r="AJ1170" s="99">
        <v>457180.52466583299</v>
      </c>
      <c r="AK1170" s="99">
        <v>118978.690972328</v>
      </c>
      <c r="AL1170" s="99">
        <v>0</v>
      </c>
      <c r="AM1170" s="99">
        <v>27137.911727905299</v>
      </c>
      <c r="AN1170" s="99">
        <v>8953035.8918456994</v>
      </c>
      <c r="AO1170" s="99">
        <v>25305681.896240201</v>
      </c>
      <c r="AP1170" s="99">
        <v>443.74312090501201</v>
      </c>
      <c r="AQ1170" s="99">
        <v>10071373.0638428</v>
      </c>
      <c r="AR1170" s="99">
        <v>6891326.7815551804</v>
      </c>
      <c r="AS1170" s="99">
        <v>817351.87729644799</v>
      </c>
      <c r="AT1170" s="99">
        <v>0</v>
      </c>
      <c r="AU1170" s="99">
        <v>0</v>
      </c>
      <c r="AV1170" s="99">
        <v>20981598.2353516</v>
      </c>
      <c r="AW1170" s="99">
        <v>0</v>
      </c>
      <c r="AX1170" s="99">
        <v>4131413.8813171401</v>
      </c>
      <c r="AY1170" s="99">
        <v>12612568.651001001</v>
      </c>
      <c r="AZ1170" s="99">
        <v>5669717.4931640597</v>
      </c>
      <c r="BA1170" s="99">
        <v>9433699.609375</v>
      </c>
      <c r="BB1170" s="99">
        <v>0</v>
      </c>
      <c r="BC1170" s="99">
        <v>3536018.2106018099</v>
      </c>
      <c r="BD1170" s="99">
        <v>854809.20462799096</v>
      </c>
      <c r="BE1170" s="99">
        <v>0</v>
      </c>
      <c r="BF1170" s="99">
        <v>202696.312671661</v>
      </c>
      <c r="BG1170" s="99">
        <v>22001598.135986298</v>
      </c>
      <c r="BH1170" s="99">
        <v>6071372.4599609403</v>
      </c>
      <c r="BI1170" s="99">
        <v>147.416698664427</v>
      </c>
      <c r="BJ1170" s="99">
        <v>3819476.1536865202</v>
      </c>
      <c r="BK1170" s="99">
        <v>2714615.9149475102</v>
      </c>
      <c r="BL1170" s="99">
        <v>0</v>
      </c>
      <c r="BM1170" s="99">
        <v>0</v>
      </c>
      <c r="BN1170" s="99">
        <v>0</v>
      </c>
      <c r="BO1170" s="99">
        <v>0</v>
      </c>
      <c r="BP1170" s="99">
        <v>0</v>
      </c>
      <c r="BQ1170" s="99">
        <v>0</v>
      </c>
      <c r="BR1170" s="99">
        <v>3922404.1496887198</v>
      </c>
      <c r="BS1170" s="99">
        <v>2278311.8505554199</v>
      </c>
      <c r="BT1170" s="99">
        <v>1836125.7754821801</v>
      </c>
      <c r="BU1170" s="99">
        <v>0</v>
      </c>
      <c r="BV1170" s="99">
        <v>1842800.7073669401</v>
      </c>
      <c r="BW1170" s="99">
        <v>98985.8377447128</v>
      </c>
      <c r="BX1170" s="99">
        <v>0</v>
      </c>
      <c r="BY1170" s="99">
        <v>0</v>
      </c>
      <c r="BZ1170" s="99">
        <v>0</v>
      </c>
      <c r="CA1170" s="99">
        <v>76357.2807264328</v>
      </c>
      <c r="CB1170" s="99">
        <v>4426923.4072265597</v>
      </c>
      <c r="CC1170" s="99">
        <v>35322527.989746101</v>
      </c>
      <c r="CD1170" s="99">
        <v>9885475.8785400409</v>
      </c>
      <c r="CE1170" s="99">
        <v>978.20822049677395</v>
      </c>
      <c r="CF1170" s="99">
        <v>146829.94100952099</v>
      </c>
      <c r="CG1170" s="99">
        <v>1063776.2945404099</v>
      </c>
      <c r="CH1170" s="99">
        <v>0</v>
      </c>
      <c r="CI1170" s="99">
        <v>77329.587738037095</v>
      </c>
      <c r="CJ1170" s="99">
        <v>4573751.01171875</v>
      </c>
      <c r="CK1170" s="99">
        <v>36363785.977050804</v>
      </c>
      <c r="CL1170" s="99">
        <v>9994468.0686035194</v>
      </c>
      <c r="CM1170" s="166">
        <v>105106.433076859</v>
      </c>
      <c r="CN1170" s="166">
        <v>13523304.153198199</v>
      </c>
      <c r="CO1170" s="166">
        <v>58396858.657714799</v>
      </c>
      <c r="CP1170" s="99">
        <v>9994468.0686035194</v>
      </c>
      <c r="CQ1170" s="99">
        <v>0</v>
      </c>
      <c r="CR1170" s="99">
        <v>0</v>
      </c>
      <c r="CS1170" s="99">
        <v>0</v>
      </c>
      <c r="CT1170" s="99">
        <v>0</v>
      </c>
      <c r="CU1170" s="98">
        <v>20678.773093172</v>
      </c>
      <c r="CV1170" s="98">
        <v>25509.467194155</v>
      </c>
      <c r="CW1170" s="98">
        <v>4573753.3482360803</v>
      </c>
      <c r="CX1170" s="98">
        <v>36386304.284286514</v>
      </c>
    </row>
    <row r="1171" spans="1:102" x14ac:dyDescent="0.2">
      <c r="A1171" s="98" t="s">
        <v>69</v>
      </c>
      <c r="B1171" s="100">
        <v>39600</v>
      </c>
      <c r="C1171" s="99">
        <v>59784.684210300402</v>
      </c>
      <c r="D1171" s="99">
        <v>0</v>
      </c>
      <c r="E1171" s="99">
        <v>17030.607766151399</v>
      </c>
      <c r="F1171" s="99">
        <v>12604.574950218201</v>
      </c>
      <c r="G1171" s="99">
        <v>769.62816941738095</v>
      </c>
      <c r="H1171" s="99">
        <v>0</v>
      </c>
      <c r="I1171" s="99">
        <v>0</v>
      </c>
      <c r="J1171" s="99">
        <v>25858.313852310199</v>
      </c>
      <c r="K1171" s="99">
        <v>2459.3401018381101</v>
      </c>
      <c r="L1171" s="99">
        <v>10959.984515190101</v>
      </c>
      <c r="M1171" s="99">
        <v>32586.978512763999</v>
      </c>
      <c r="N1171" s="99">
        <v>4913.2196758985501</v>
      </c>
      <c r="O1171" s="99">
        <v>25917.479801416401</v>
      </c>
      <c r="P1171" s="99">
        <v>0</v>
      </c>
      <c r="Q1171" s="99">
        <v>4333.9977098703403</v>
      </c>
      <c r="R1171" s="99">
        <v>847.421959005296</v>
      </c>
      <c r="S1171" s="99">
        <v>0</v>
      </c>
      <c r="T1171" s="99">
        <v>190.77854481712001</v>
      </c>
      <c r="U1171" s="99">
        <v>28254.1334137917</v>
      </c>
      <c r="V1171" s="99">
        <v>3135731.9594421401</v>
      </c>
      <c r="W1171" s="99">
        <v>35.622810432687402</v>
      </c>
      <c r="X1171" s="99">
        <v>1267300.2722778299</v>
      </c>
      <c r="Y1171" s="99">
        <v>868177.52653503395</v>
      </c>
      <c r="Z1171" s="99">
        <v>119507.22659587899</v>
      </c>
      <c r="AA1171" s="99">
        <v>0</v>
      </c>
      <c r="AB1171" s="99">
        <v>0</v>
      </c>
      <c r="AC1171" s="99">
        <v>8835393.9223632794</v>
      </c>
      <c r="AD1171" s="99">
        <v>0</v>
      </c>
      <c r="AE1171" s="99">
        <v>480698.50100708002</v>
      </c>
      <c r="AF1171" s="99">
        <v>1552817.97480774</v>
      </c>
      <c r="AG1171" s="99">
        <v>732328.14177703904</v>
      </c>
      <c r="AH1171" s="99">
        <v>1203432.3140869101</v>
      </c>
      <c r="AI1171" s="99">
        <v>0</v>
      </c>
      <c r="AJ1171" s="99">
        <v>441431.43876647903</v>
      </c>
      <c r="AK1171" s="99">
        <v>120878.783734322</v>
      </c>
      <c r="AL1171" s="99">
        <v>0</v>
      </c>
      <c r="AM1171" s="99">
        <v>28820.866336345702</v>
      </c>
      <c r="AN1171" s="99">
        <v>9105112.6915283203</v>
      </c>
      <c r="AO1171" s="99">
        <v>25829593.416503899</v>
      </c>
      <c r="AP1171" s="99">
        <v>350.86420333012899</v>
      </c>
      <c r="AQ1171" s="99">
        <v>9693211.8289794903</v>
      </c>
      <c r="AR1171" s="99">
        <v>6596810.7186279297</v>
      </c>
      <c r="AS1171" s="99">
        <v>874090.12126922596</v>
      </c>
      <c r="AT1171" s="99">
        <v>0</v>
      </c>
      <c r="AU1171" s="99">
        <v>0</v>
      </c>
      <c r="AV1171" s="99">
        <v>22092006.584472701</v>
      </c>
      <c r="AW1171" s="99">
        <v>0</v>
      </c>
      <c r="AX1171" s="99">
        <v>4103757.1766662602</v>
      </c>
      <c r="AY1171" s="99">
        <v>12750884.5556641</v>
      </c>
      <c r="AZ1171" s="99">
        <v>5666157.87072754</v>
      </c>
      <c r="BA1171" s="99">
        <v>9647198.6440429706</v>
      </c>
      <c r="BB1171" s="99">
        <v>0</v>
      </c>
      <c r="BC1171" s="99">
        <v>3422512.0118408198</v>
      </c>
      <c r="BD1171" s="99">
        <v>880447.42440033006</v>
      </c>
      <c r="BE1171" s="99">
        <v>0</v>
      </c>
      <c r="BF1171" s="99">
        <v>219579.00155830401</v>
      </c>
      <c r="BG1171" s="99">
        <v>22576395.596923798</v>
      </c>
      <c r="BH1171" s="99">
        <v>6259434.2891235398</v>
      </c>
      <c r="BI1171" s="99">
        <v>100.197209248319</v>
      </c>
      <c r="BJ1171" s="99">
        <v>3724071.0273742699</v>
      </c>
      <c r="BK1171" s="99">
        <v>2647470.1450195299</v>
      </c>
      <c r="BL1171" s="99">
        <v>0</v>
      </c>
      <c r="BM1171" s="99">
        <v>0</v>
      </c>
      <c r="BN1171" s="99">
        <v>0</v>
      </c>
      <c r="BO1171" s="99">
        <v>0</v>
      </c>
      <c r="BP1171" s="99">
        <v>0</v>
      </c>
      <c r="BQ1171" s="99">
        <v>0</v>
      </c>
      <c r="BR1171" s="99">
        <v>3960966.0245971698</v>
      </c>
      <c r="BS1171" s="99">
        <v>2287260.8563537602</v>
      </c>
      <c r="BT1171" s="99">
        <v>1877090.1216278099</v>
      </c>
      <c r="BU1171" s="99">
        <v>0</v>
      </c>
      <c r="BV1171" s="99">
        <v>1829859.9003143299</v>
      </c>
      <c r="BW1171" s="99">
        <v>102870.066565514</v>
      </c>
      <c r="BX1171" s="99">
        <v>0</v>
      </c>
      <c r="BY1171" s="99">
        <v>0</v>
      </c>
      <c r="BZ1171" s="99">
        <v>0</v>
      </c>
      <c r="CA1171" s="99">
        <v>76844.729311943098</v>
      </c>
      <c r="CB1171" s="99">
        <v>4406000.2672729502</v>
      </c>
      <c r="CC1171" s="99">
        <v>35543788.886718802</v>
      </c>
      <c r="CD1171" s="99">
        <v>9983009.9312744103</v>
      </c>
      <c r="CE1171" s="99">
        <v>1002.02038814873</v>
      </c>
      <c r="CF1171" s="99">
        <v>148675.78022766099</v>
      </c>
      <c r="CG1171" s="99">
        <v>1094582.1887817399</v>
      </c>
      <c r="CH1171" s="99">
        <v>0</v>
      </c>
      <c r="CI1171" s="99">
        <v>77844.182648658796</v>
      </c>
      <c r="CJ1171" s="99">
        <v>4554845.39807129</v>
      </c>
      <c r="CK1171" s="99">
        <v>36649721.9306641</v>
      </c>
      <c r="CL1171" s="99">
        <v>10082139.778930699</v>
      </c>
      <c r="CM1171" s="166">
        <v>105944.46059227</v>
      </c>
      <c r="CN1171" s="166">
        <v>13668892.65979</v>
      </c>
      <c r="CO1171" s="166">
        <v>59295725.1396484</v>
      </c>
      <c r="CP1171" s="99">
        <v>10082139.778930699</v>
      </c>
      <c r="CQ1171" s="99">
        <v>0</v>
      </c>
      <c r="CR1171" s="99">
        <v>0</v>
      </c>
      <c r="CS1171" s="99">
        <v>0</v>
      </c>
      <c r="CT1171" s="99">
        <v>0</v>
      </c>
      <c r="CU1171" s="98">
        <v>19690.672382543999</v>
      </c>
      <c r="CV1171" s="98">
        <v>26477.089170112999</v>
      </c>
      <c r="CW1171" s="98">
        <v>4554676.0475006113</v>
      </c>
      <c r="CX1171" s="98">
        <v>36638371.07550054</v>
      </c>
    </row>
    <row r="1172" spans="1:102" x14ac:dyDescent="0.2">
      <c r="A1172" s="98" t="s">
        <v>69</v>
      </c>
      <c r="B1172" s="100">
        <v>39692</v>
      </c>
      <c r="C1172" s="99">
        <v>60976.699161529497</v>
      </c>
      <c r="D1172" s="99">
        <v>0</v>
      </c>
      <c r="E1172" s="99">
        <v>16586.646744728099</v>
      </c>
      <c r="F1172" s="99">
        <v>12430.0022126436</v>
      </c>
      <c r="G1172" s="99">
        <v>862.52844860404696</v>
      </c>
      <c r="H1172" s="99">
        <v>0</v>
      </c>
      <c r="I1172" s="99">
        <v>0</v>
      </c>
      <c r="J1172" s="99">
        <v>26451.538729190801</v>
      </c>
      <c r="K1172" s="99">
        <v>2009.3183387070901</v>
      </c>
      <c r="L1172" s="99">
        <v>10668.577601909599</v>
      </c>
      <c r="M1172" s="99">
        <v>33086.783588886297</v>
      </c>
      <c r="N1172" s="99">
        <v>4881.5838851332701</v>
      </c>
      <c r="O1172" s="99">
        <v>26200.938864946402</v>
      </c>
      <c r="P1172" s="99">
        <v>0</v>
      </c>
      <c r="Q1172" s="99">
        <v>4331.6334403157198</v>
      </c>
      <c r="R1172" s="99">
        <v>896.84100679308199</v>
      </c>
      <c r="S1172" s="99">
        <v>0</v>
      </c>
      <c r="T1172" s="99">
        <v>207.319410465658</v>
      </c>
      <c r="U1172" s="99">
        <v>28469.8139414787</v>
      </c>
      <c r="V1172" s="99">
        <v>3177593.8176879901</v>
      </c>
      <c r="W1172" s="99">
        <v>88.793069269508095</v>
      </c>
      <c r="X1172" s="99">
        <v>1218776.7711334201</v>
      </c>
      <c r="Y1172" s="99">
        <v>843366.99224853504</v>
      </c>
      <c r="Z1172" s="99">
        <v>127271.37664032</v>
      </c>
      <c r="AA1172" s="99">
        <v>0</v>
      </c>
      <c r="AB1172" s="99">
        <v>0</v>
      </c>
      <c r="AC1172" s="99">
        <v>8963513.8570556603</v>
      </c>
      <c r="AD1172" s="99">
        <v>0</v>
      </c>
      <c r="AE1172" s="99">
        <v>470880.28716278099</v>
      </c>
      <c r="AF1172" s="99">
        <v>1556050.289505</v>
      </c>
      <c r="AG1172" s="99">
        <v>719222.43989563</v>
      </c>
      <c r="AH1172" s="99">
        <v>1208370.5859375</v>
      </c>
      <c r="AI1172" s="99">
        <v>0</v>
      </c>
      <c r="AJ1172" s="99">
        <v>445318.36087036098</v>
      </c>
      <c r="AK1172" s="99">
        <v>122617.10730171201</v>
      </c>
      <c r="AL1172" s="99">
        <v>0</v>
      </c>
      <c r="AM1172" s="99">
        <v>29780.971458911899</v>
      </c>
      <c r="AN1172" s="99">
        <v>9223208.5772705097</v>
      </c>
      <c r="AO1172" s="99">
        <v>26462133.5544434</v>
      </c>
      <c r="AP1172" s="99">
        <v>701.27881515026104</v>
      </c>
      <c r="AQ1172" s="99">
        <v>9340192.5704345703</v>
      </c>
      <c r="AR1172" s="99">
        <v>6431743.8538207998</v>
      </c>
      <c r="AS1172" s="99">
        <v>952444.98966980004</v>
      </c>
      <c r="AT1172" s="99">
        <v>0</v>
      </c>
      <c r="AU1172" s="99">
        <v>0</v>
      </c>
      <c r="AV1172" s="99">
        <v>22658880.035888702</v>
      </c>
      <c r="AW1172" s="99">
        <v>0</v>
      </c>
      <c r="AX1172" s="99">
        <v>4043938.1503601102</v>
      </c>
      <c r="AY1172" s="99">
        <v>12919001.0159912</v>
      </c>
      <c r="AZ1172" s="99">
        <v>5595855.2644042997</v>
      </c>
      <c r="BA1172" s="99">
        <v>9800719.04150391</v>
      </c>
      <c r="BB1172" s="99">
        <v>0</v>
      </c>
      <c r="BC1172" s="99">
        <v>3488272.14343262</v>
      </c>
      <c r="BD1172" s="99">
        <v>904702.40725707996</v>
      </c>
      <c r="BE1172" s="99">
        <v>0</v>
      </c>
      <c r="BF1172" s="99">
        <v>231005.647058487</v>
      </c>
      <c r="BG1172" s="99">
        <v>23196001.6166992</v>
      </c>
      <c r="BH1172" s="99">
        <v>6400522.05041504</v>
      </c>
      <c r="BI1172" s="99">
        <v>142.63139452785299</v>
      </c>
      <c r="BJ1172" s="99">
        <v>3665484.48583984</v>
      </c>
      <c r="BK1172" s="99">
        <v>2617141.4813232399</v>
      </c>
      <c r="BL1172" s="99">
        <v>0</v>
      </c>
      <c r="BM1172" s="99">
        <v>0</v>
      </c>
      <c r="BN1172" s="99">
        <v>0</v>
      </c>
      <c r="BO1172" s="99">
        <v>0</v>
      </c>
      <c r="BP1172" s="99">
        <v>0</v>
      </c>
      <c r="BQ1172" s="99">
        <v>0</v>
      </c>
      <c r="BR1172" s="99">
        <v>4053813.6976623498</v>
      </c>
      <c r="BS1172" s="99">
        <v>2263962.3055725102</v>
      </c>
      <c r="BT1172" s="99">
        <v>1906898.42002869</v>
      </c>
      <c r="BU1172" s="99">
        <v>0</v>
      </c>
      <c r="BV1172" s="99">
        <v>1862752.2906494101</v>
      </c>
      <c r="BW1172" s="99">
        <v>104161.53781318699</v>
      </c>
      <c r="BX1172" s="99">
        <v>0</v>
      </c>
      <c r="BY1172" s="99">
        <v>0</v>
      </c>
      <c r="BZ1172" s="99">
        <v>0</v>
      </c>
      <c r="CA1172" s="99">
        <v>77504.506905555696</v>
      </c>
      <c r="CB1172" s="99">
        <v>4393578.1794433603</v>
      </c>
      <c r="CC1172" s="99">
        <v>35754285.491699196</v>
      </c>
      <c r="CD1172" s="99">
        <v>10060117.993408199</v>
      </c>
      <c r="CE1172" s="99">
        <v>1080.45375961065</v>
      </c>
      <c r="CF1172" s="99">
        <v>154359.96990203901</v>
      </c>
      <c r="CG1172" s="99">
        <v>1148748.9916534401</v>
      </c>
      <c r="CH1172" s="99">
        <v>0</v>
      </c>
      <c r="CI1172" s="99">
        <v>78585.588066101103</v>
      </c>
      <c r="CJ1172" s="99">
        <v>4547103.4877319299</v>
      </c>
      <c r="CK1172" s="99">
        <v>36981750.095703103</v>
      </c>
      <c r="CL1172" s="99">
        <v>10167391.950073199</v>
      </c>
      <c r="CM1172" s="166">
        <v>106875.61912155199</v>
      </c>
      <c r="CN1172" s="166">
        <v>13774538.7192383</v>
      </c>
      <c r="CO1172" s="166">
        <v>60153162.5947266</v>
      </c>
      <c r="CP1172" s="99">
        <v>10167391.950073199</v>
      </c>
      <c r="CQ1172" s="99">
        <v>0</v>
      </c>
      <c r="CR1172" s="99">
        <v>0</v>
      </c>
      <c r="CS1172" s="99">
        <v>0</v>
      </c>
      <c r="CT1172" s="99">
        <v>0</v>
      </c>
      <c r="CU1172" s="98">
        <v>18816.052429454001</v>
      </c>
      <c r="CV1172" s="98">
        <v>27124.085819725999</v>
      </c>
      <c r="CW1172" s="98">
        <v>4547938.1493453989</v>
      </c>
      <c r="CX1172" s="98">
        <v>36903034.483352639</v>
      </c>
    </row>
    <row r="1173" spans="1:102" x14ac:dyDescent="0.2">
      <c r="A1173" s="98" t="s">
        <v>69</v>
      </c>
      <c r="B1173" s="100">
        <v>39783</v>
      </c>
      <c r="C1173" s="99">
        <v>60908.834327697798</v>
      </c>
      <c r="D1173" s="99">
        <v>0</v>
      </c>
      <c r="E1173" s="99">
        <v>16136.993686676</v>
      </c>
      <c r="F1173" s="99">
        <v>12206.510290145899</v>
      </c>
      <c r="G1173" s="99">
        <v>920.60495789349102</v>
      </c>
      <c r="H1173" s="99">
        <v>0</v>
      </c>
      <c r="I1173" s="99">
        <v>0</v>
      </c>
      <c r="J1173" s="99">
        <v>26864.888018846501</v>
      </c>
      <c r="K1173" s="99">
        <v>1635.81675252318</v>
      </c>
      <c r="L1173" s="99">
        <v>10278.8910855055</v>
      </c>
      <c r="M1173" s="99">
        <v>33028.114354610399</v>
      </c>
      <c r="N1173" s="99">
        <v>4797.5923444032696</v>
      </c>
      <c r="O1173" s="99">
        <v>26311.3137865067</v>
      </c>
      <c r="P1173" s="99">
        <v>0</v>
      </c>
      <c r="Q1173" s="99">
        <v>4282.5051262378702</v>
      </c>
      <c r="R1173" s="99">
        <v>923.23006760328997</v>
      </c>
      <c r="S1173" s="99">
        <v>0</v>
      </c>
      <c r="T1173" s="99">
        <v>192.58468585275099</v>
      </c>
      <c r="U1173" s="99">
        <v>28554.514715671499</v>
      </c>
      <c r="V1173" s="99">
        <v>3190176.7667541499</v>
      </c>
      <c r="W1173" s="99">
        <v>170.44425808452101</v>
      </c>
      <c r="X1173" s="99">
        <v>1174199.4633483901</v>
      </c>
      <c r="Y1173" s="99">
        <v>822247.21076965297</v>
      </c>
      <c r="Z1173" s="99">
        <v>132418.38877868699</v>
      </c>
      <c r="AA1173" s="99">
        <v>0</v>
      </c>
      <c r="AB1173" s="99">
        <v>0</v>
      </c>
      <c r="AC1173" s="99">
        <v>9123144.0661621094</v>
      </c>
      <c r="AD1173" s="99">
        <v>0</v>
      </c>
      <c r="AE1173" s="99">
        <v>457076.88302612299</v>
      </c>
      <c r="AF1173" s="99">
        <v>1561561.32304382</v>
      </c>
      <c r="AG1173" s="99">
        <v>701882.73581695603</v>
      </c>
      <c r="AH1173" s="99">
        <v>1215756.6905365</v>
      </c>
      <c r="AI1173" s="99">
        <v>0</v>
      </c>
      <c r="AJ1173" s="99">
        <v>429975.11643600499</v>
      </c>
      <c r="AK1173" s="99">
        <v>120597.448815346</v>
      </c>
      <c r="AL1173" s="99">
        <v>0</v>
      </c>
      <c r="AM1173" s="99">
        <v>28013.232280969602</v>
      </c>
      <c r="AN1173" s="99">
        <v>9262885.7149658203</v>
      </c>
      <c r="AO1173" s="99">
        <v>26766278.736328099</v>
      </c>
      <c r="AP1173" s="99">
        <v>1450.6722202897099</v>
      </c>
      <c r="AQ1173" s="99">
        <v>8998666.8692627009</v>
      </c>
      <c r="AR1173" s="99">
        <v>6260389.8834838904</v>
      </c>
      <c r="AS1173" s="99">
        <v>990376.31198883103</v>
      </c>
      <c r="AT1173" s="99">
        <v>0</v>
      </c>
      <c r="AU1173" s="99">
        <v>0</v>
      </c>
      <c r="AV1173" s="99">
        <v>23108617.4919434</v>
      </c>
      <c r="AW1173" s="99">
        <v>0</v>
      </c>
      <c r="AX1173" s="99">
        <v>3937874.3134765602</v>
      </c>
      <c r="AY1173" s="99">
        <v>13048083.674926801</v>
      </c>
      <c r="AZ1173" s="99">
        <v>5476592.2783203097</v>
      </c>
      <c r="BA1173" s="99">
        <v>9935945.3336181603</v>
      </c>
      <c r="BB1173" s="99">
        <v>0</v>
      </c>
      <c r="BC1173" s="99">
        <v>3380023.88739014</v>
      </c>
      <c r="BD1173" s="99">
        <v>898121.97576141404</v>
      </c>
      <c r="BE1173" s="99">
        <v>0</v>
      </c>
      <c r="BF1173" s="99">
        <v>217167.343883514</v>
      </c>
      <c r="BG1173" s="99">
        <v>23754012.144775402</v>
      </c>
      <c r="BH1173" s="99">
        <v>6502161.8021240197</v>
      </c>
      <c r="BI1173" s="99">
        <v>258.71164681389899</v>
      </c>
      <c r="BJ1173" s="99">
        <v>3559546.36437988</v>
      </c>
      <c r="BK1173" s="99">
        <v>2553620.0931396498</v>
      </c>
      <c r="BL1173" s="99">
        <v>0</v>
      </c>
      <c r="BM1173" s="99">
        <v>0</v>
      </c>
      <c r="BN1173" s="99">
        <v>0</v>
      </c>
      <c r="BO1173" s="99">
        <v>0</v>
      </c>
      <c r="BP1173" s="99">
        <v>0</v>
      </c>
      <c r="BQ1173" s="99">
        <v>0</v>
      </c>
      <c r="BR1173" s="99">
        <v>4090724.9220886198</v>
      </c>
      <c r="BS1173" s="99">
        <v>2224076.20230103</v>
      </c>
      <c r="BT1173" s="99">
        <v>1933445.9386291499</v>
      </c>
      <c r="BU1173" s="99">
        <v>0</v>
      </c>
      <c r="BV1173" s="99">
        <v>1826417.5391693099</v>
      </c>
      <c r="BW1173" s="99">
        <v>103712.094776154</v>
      </c>
      <c r="BX1173" s="99">
        <v>0</v>
      </c>
      <c r="BY1173" s="99">
        <v>0</v>
      </c>
      <c r="BZ1173" s="99">
        <v>0</v>
      </c>
      <c r="CA1173" s="99">
        <v>77047.662081718401</v>
      </c>
      <c r="CB1173" s="99">
        <v>4364196.27526855</v>
      </c>
      <c r="CC1173" s="99">
        <v>35646339.2177734</v>
      </c>
      <c r="CD1173" s="99">
        <v>10074267.725341801</v>
      </c>
      <c r="CE1173" s="99">
        <v>1076.60172206163</v>
      </c>
      <c r="CF1173" s="99">
        <v>148851.639051437</v>
      </c>
      <c r="CG1173" s="99">
        <v>1114646.6203155499</v>
      </c>
      <c r="CH1173" s="99">
        <v>0</v>
      </c>
      <c r="CI1173" s="99">
        <v>78129.522917747498</v>
      </c>
      <c r="CJ1173" s="99">
        <v>4515035.0000610398</v>
      </c>
      <c r="CK1173" s="99">
        <v>36903017.107421897</v>
      </c>
      <c r="CL1173" s="99">
        <v>10173482.7226563</v>
      </c>
      <c r="CM1173" s="166">
        <v>106517.93085575099</v>
      </c>
      <c r="CN1173" s="166">
        <v>13804153.3502197</v>
      </c>
      <c r="CO1173" s="166">
        <v>60607168.742675804</v>
      </c>
      <c r="CP1173" s="99">
        <v>10173482.7226563</v>
      </c>
      <c r="CQ1173" s="99">
        <v>0</v>
      </c>
      <c r="CR1173" s="99">
        <v>0</v>
      </c>
      <c r="CS1173" s="99">
        <v>0</v>
      </c>
      <c r="CT1173" s="99">
        <v>0</v>
      </c>
      <c r="CU1173" s="98">
        <v>17995.416299328001</v>
      </c>
      <c r="CV1173" s="98">
        <v>27608.767559652999</v>
      </c>
      <c r="CW1173" s="98">
        <v>4513047.9143199874</v>
      </c>
      <c r="CX1173" s="98">
        <v>36760985.838088952</v>
      </c>
    </row>
    <row r="1174" spans="1:102" x14ac:dyDescent="0.2">
      <c r="A1174" s="98" t="s">
        <v>69</v>
      </c>
      <c r="B1174" s="100">
        <v>39873</v>
      </c>
      <c r="C1174" s="99">
        <v>61832.265915870703</v>
      </c>
      <c r="D1174" s="99">
        <v>0</v>
      </c>
      <c r="E1174" s="99">
        <v>15761.3925925493</v>
      </c>
      <c r="F1174" s="99">
        <v>12014.5557134151</v>
      </c>
      <c r="G1174" s="99">
        <v>973.06446761637903</v>
      </c>
      <c r="H1174" s="99">
        <v>0</v>
      </c>
      <c r="I1174" s="99">
        <v>0</v>
      </c>
      <c r="J1174" s="99">
        <v>27400.1534640789</v>
      </c>
      <c r="K1174" s="99">
        <v>1318.2451443821201</v>
      </c>
      <c r="L1174" s="99">
        <v>10094.7745472193</v>
      </c>
      <c r="M1174" s="99">
        <v>33574.959771633097</v>
      </c>
      <c r="N1174" s="99">
        <v>4799.1014726162002</v>
      </c>
      <c r="O1174" s="99">
        <v>26494.582056760799</v>
      </c>
      <c r="P1174" s="99">
        <v>0</v>
      </c>
      <c r="Q1174" s="99">
        <v>4254.6354780197098</v>
      </c>
      <c r="R1174" s="99">
        <v>942.00827808678196</v>
      </c>
      <c r="S1174" s="99">
        <v>0</v>
      </c>
      <c r="T1174" s="99">
        <v>191.75383036211099</v>
      </c>
      <c r="U1174" s="99">
        <v>28706.363870620698</v>
      </c>
      <c r="V1174" s="99">
        <v>3210358.0509643601</v>
      </c>
      <c r="W1174" s="99">
        <v>308.47965158894698</v>
      </c>
      <c r="X1174" s="99">
        <v>1128339.86726379</v>
      </c>
      <c r="Y1174" s="99">
        <v>794190.41619110096</v>
      </c>
      <c r="Z1174" s="99">
        <v>138199.17359924299</v>
      </c>
      <c r="AA1174" s="99">
        <v>0</v>
      </c>
      <c r="AB1174" s="99">
        <v>0</v>
      </c>
      <c r="AC1174" s="99">
        <v>9275133.2711181603</v>
      </c>
      <c r="AD1174" s="99">
        <v>0</v>
      </c>
      <c r="AE1174" s="99">
        <v>436710.60623168899</v>
      </c>
      <c r="AF1174" s="99">
        <v>1573505.8793945301</v>
      </c>
      <c r="AG1174" s="99">
        <v>683723.19831085205</v>
      </c>
      <c r="AH1174" s="99">
        <v>1224078.1476592999</v>
      </c>
      <c r="AI1174" s="99">
        <v>0</v>
      </c>
      <c r="AJ1174" s="99">
        <v>419835.61381912202</v>
      </c>
      <c r="AK1174" s="99">
        <v>125940.677819252</v>
      </c>
      <c r="AL1174" s="99">
        <v>0</v>
      </c>
      <c r="AM1174" s="99">
        <v>28285.687530756</v>
      </c>
      <c r="AN1174" s="99">
        <v>9390399.2005615197</v>
      </c>
      <c r="AO1174" s="99">
        <v>27123819.685546901</v>
      </c>
      <c r="AP1174" s="99">
        <v>2939.69548761845</v>
      </c>
      <c r="AQ1174" s="99">
        <v>8627778.3572997991</v>
      </c>
      <c r="AR1174" s="99">
        <v>6062197.8780517597</v>
      </c>
      <c r="AS1174" s="99">
        <v>1036214.4561615</v>
      </c>
      <c r="AT1174" s="99">
        <v>0</v>
      </c>
      <c r="AU1174" s="99">
        <v>0</v>
      </c>
      <c r="AV1174" s="99">
        <v>23705638.380127002</v>
      </c>
      <c r="AW1174" s="99">
        <v>0</v>
      </c>
      <c r="AX1174" s="99">
        <v>3805102.1809387198</v>
      </c>
      <c r="AY1174" s="99">
        <v>13254350.333007799</v>
      </c>
      <c r="AZ1174" s="99">
        <v>5342860.3092651404</v>
      </c>
      <c r="BA1174" s="99">
        <v>10059668.805908199</v>
      </c>
      <c r="BB1174" s="99">
        <v>0</v>
      </c>
      <c r="BC1174" s="99">
        <v>3313061.6464538602</v>
      </c>
      <c r="BD1174" s="99">
        <v>938324.56428527797</v>
      </c>
      <c r="BE1174" s="99">
        <v>0</v>
      </c>
      <c r="BF1174" s="99">
        <v>220987.66624259899</v>
      </c>
      <c r="BG1174" s="99">
        <v>24049286.8679199</v>
      </c>
      <c r="BH1174" s="99">
        <v>6568675.1119995099</v>
      </c>
      <c r="BI1174" s="99">
        <v>708.05454827100004</v>
      </c>
      <c r="BJ1174" s="99">
        <v>3473312.9585876502</v>
      </c>
      <c r="BK1174" s="99">
        <v>2498788.96630859</v>
      </c>
      <c r="BL1174" s="99">
        <v>0</v>
      </c>
      <c r="BM1174" s="99">
        <v>0</v>
      </c>
      <c r="BN1174" s="99">
        <v>0</v>
      </c>
      <c r="BO1174" s="99">
        <v>0</v>
      </c>
      <c r="BP1174" s="99">
        <v>0</v>
      </c>
      <c r="BQ1174" s="99">
        <v>0</v>
      </c>
      <c r="BR1174" s="99">
        <v>4068873.72183228</v>
      </c>
      <c r="BS1174" s="99">
        <v>2165860.27947998</v>
      </c>
      <c r="BT1174" s="99">
        <v>1957464.97891235</v>
      </c>
      <c r="BU1174" s="99">
        <v>0</v>
      </c>
      <c r="BV1174" s="99">
        <v>1803209.1374816899</v>
      </c>
      <c r="BW1174" s="99">
        <v>106715.51507473001</v>
      </c>
      <c r="BX1174" s="99">
        <v>0</v>
      </c>
      <c r="BY1174" s="99">
        <v>0</v>
      </c>
      <c r="BZ1174" s="99">
        <v>0</v>
      </c>
      <c r="CA1174" s="99">
        <v>77628.116547584505</v>
      </c>
      <c r="CB1174" s="99">
        <v>4344867.29370117</v>
      </c>
      <c r="CC1174" s="99">
        <v>35842902.089355499</v>
      </c>
      <c r="CD1174" s="99">
        <v>10032346.864746099</v>
      </c>
      <c r="CE1174" s="99">
        <v>1098.11471755803</v>
      </c>
      <c r="CF1174" s="99">
        <v>153589.16407775899</v>
      </c>
      <c r="CG1174" s="99">
        <v>1156600.20637512</v>
      </c>
      <c r="CH1174" s="99">
        <v>0</v>
      </c>
      <c r="CI1174" s="99">
        <v>78724.543701171904</v>
      </c>
      <c r="CJ1174" s="99">
        <v>4498995.5087280301</v>
      </c>
      <c r="CK1174" s="99">
        <v>36959894.644531302</v>
      </c>
      <c r="CL1174" s="99">
        <v>10152673.0428467</v>
      </c>
      <c r="CM1174" s="166">
        <v>107224.52671814</v>
      </c>
      <c r="CN1174" s="166">
        <v>13888125.232177701</v>
      </c>
      <c r="CO1174" s="166">
        <v>61035839.403320298</v>
      </c>
      <c r="CP1174" s="99">
        <v>10152673.0428467</v>
      </c>
      <c r="CQ1174" s="99">
        <v>0</v>
      </c>
      <c r="CR1174" s="99">
        <v>0</v>
      </c>
      <c r="CS1174" s="99">
        <v>0</v>
      </c>
      <c r="CT1174" s="99">
        <v>0</v>
      </c>
      <c r="CU1174" s="98">
        <v>17173.819875314999</v>
      </c>
      <c r="CV1174" s="98">
        <v>28191.098629192998</v>
      </c>
      <c r="CW1174" s="98">
        <v>4498456.4577789288</v>
      </c>
      <c r="CX1174" s="98">
        <v>36999502.295730621</v>
      </c>
    </row>
    <row r="1175" spans="1:102" x14ac:dyDescent="0.2">
      <c r="A1175" s="98" t="s">
        <v>69</v>
      </c>
      <c r="B1175" s="100">
        <v>39965</v>
      </c>
      <c r="C1175" s="99">
        <v>62565.841607570597</v>
      </c>
      <c r="D1175" s="99">
        <v>0</v>
      </c>
      <c r="E1175" s="99">
        <v>15314.0599884987</v>
      </c>
      <c r="F1175" s="99">
        <v>11748.289583087</v>
      </c>
      <c r="G1175" s="99">
        <v>1020.5809450075</v>
      </c>
      <c r="H1175" s="99">
        <v>0</v>
      </c>
      <c r="I1175" s="99">
        <v>0</v>
      </c>
      <c r="J1175" s="99">
        <v>27886.568147659302</v>
      </c>
      <c r="K1175" s="99">
        <v>1036.4199898243</v>
      </c>
      <c r="L1175" s="99">
        <v>10055.107955932601</v>
      </c>
      <c r="M1175" s="99">
        <v>33848.597915172599</v>
      </c>
      <c r="N1175" s="99">
        <v>4801.67638790607</v>
      </c>
      <c r="O1175" s="99">
        <v>26677.167411327398</v>
      </c>
      <c r="P1175" s="99">
        <v>0</v>
      </c>
      <c r="Q1175" s="99">
        <v>4236.5344668626803</v>
      </c>
      <c r="R1175" s="99">
        <v>958.40091583877802</v>
      </c>
      <c r="S1175" s="99">
        <v>0</v>
      </c>
      <c r="T1175" s="99">
        <v>192.66996830143</v>
      </c>
      <c r="U1175" s="99">
        <v>28878.154433965701</v>
      </c>
      <c r="V1175" s="99">
        <v>3255877.4883117699</v>
      </c>
      <c r="W1175" s="99">
        <v>342.05249298363901</v>
      </c>
      <c r="X1175" s="99">
        <v>1094843.2332458501</v>
      </c>
      <c r="Y1175" s="99">
        <v>784447.45099639904</v>
      </c>
      <c r="Z1175" s="99">
        <v>141762.10854911801</v>
      </c>
      <c r="AA1175" s="99">
        <v>0</v>
      </c>
      <c r="AB1175" s="99">
        <v>0</v>
      </c>
      <c r="AC1175" s="99">
        <v>9365546.5986328106</v>
      </c>
      <c r="AD1175" s="99">
        <v>0</v>
      </c>
      <c r="AE1175" s="99">
        <v>437726.39642334002</v>
      </c>
      <c r="AF1175" s="99">
        <v>1580878.4242095901</v>
      </c>
      <c r="AG1175" s="99">
        <v>681567.969818115</v>
      </c>
      <c r="AH1175" s="99">
        <v>1225468.36004639</v>
      </c>
      <c r="AI1175" s="99">
        <v>0</v>
      </c>
      <c r="AJ1175" s="99">
        <v>428345.03632354701</v>
      </c>
      <c r="AK1175" s="99">
        <v>123959.461291313</v>
      </c>
      <c r="AL1175" s="99">
        <v>0</v>
      </c>
      <c r="AM1175" s="99">
        <v>29246.0660963058</v>
      </c>
      <c r="AN1175" s="99">
        <v>9463909.3265380897</v>
      </c>
      <c r="AO1175" s="99">
        <v>27672621.786377002</v>
      </c>
      <c r="AP1175" s="99">
        <v>2922.8514596223799</v>
      </c>
      <c r="AQ1175" s="99">
        <v>8419295.7153320294</v>
      </c>
      <c r="AR1175" s="99">
        <v>5984773.34973145</v>
      </c>
      <c r="AS1175" s="99">
        <v>1072612.4554443399</v>
      </c>
      <c r="AT1175" s="99">
        <v>0</v>
      </c>
      <c r="AU1175" s="99">
        <v>0</v>
      </c>
      <c r="AV1175" s="99">
        <v>24215898.7888184</v>
      </c>
      <c r="AW1175" s="99">
        <v>0</v>
      </c>
      <c r="AX1175" s="99">
        <v>3831516.68994141</v>
      </c>
      <c r="AY1175" s="99">
        <v>13397333.8120117</v>
      </c>
      <c r="AZ1175" s="99">
        <v>5359548.8364868201</v>
      </c>
      <c r="BA1175" s="99">
        <v>10130960.9100342</v>
      </c>
      <c r="BB1175" s="99">
        <v>0</v>
      </c>
      <c r="BC1175" s="99">
        <v>3395276.7796630901</v>
      </c>
      <c r="BD1175" s="99">
        <v>929488.72829437302</v>
      </c>
      <c r="BE1175" s="99">
        <v>0</v>
      </c>
      <c r="BF1175" s="99">
        <v>224441.62356948899</v>
      </c>
      <c r="BG1175" s="99">
        <v>24408929.974853501</v>
      </c>
      <c r="BH1175" s="99">
        <v>6713117.1037597703</v>
      </c>
      <c r="BI1175" s="99">
        <v>842.68204729259003</v>
      </c>
      <c r="BJ1175" s="99">
        <v>3425347.1106872601</v>
      </c>
      <c r="BK1175" s="99">
        <v>2486728.8513793899</v>
      </c>
      <c r="BL1175" s="99">
        <v>0</v>
      </c>
      <c r="BM1175" s="99">
        <v>0</v>
      </c>
      <c r="BN1175" s="99">
        <v>0</v>
      </c>
      <c r="BO1175" s="99">
        <v>0</v>
      </c>
      <c r="BP1175" s="99">
        <v>0</v>
      </c>
      <c r="BQ1175" s="99">
        <v>0</v>
      </c>
      <c r="BR1175" s="99">
        <v>4176555.65026855</v>
      </c>
      <c r="BS1175" s="99">
        <v>2181365.5181579599</v>
      </c>
      <c r="BT1175" s="99">
        <v>1971231.68609619</v>
      </c>
      <c r="BU1175" s="99">
        <v>0</v>
      </c>
      <c r="BV1175" s="99">
        <v>1829384.00411987</v>
      </c>
      <c r="BW1175" s="99">
        <v>104723.702999115</v>
      </c>
      <c r="BX1175" s="99">
        <v>0</v>
      </c>
      <c r="BY1175" s="99">
        <v>0</v>
      </c>
      <c r="BZ1175" s="99">
        <v>0</v>
      </c>
      <c r="CA1175" s="99">
        <v>77891.202897071795</v>
      </c>
      <c r="CB1175" s="99">
        <v>4349348.5506591797</v>
      </c>
      <c r="CC1175" s="99">
        <v>36027129.465820298</v>
      </c>
      <c r="CD1175" s="99">
        <v>10148990.793335</v>
      </c>
      <c r="CE1175" s="99">
        <v>1121.2255986630901</v>
      </c>
      <c r="CF1175" s="99">
        <v>154548.44996833801</v>
      </c>
      <c r="CG1175" s="99">
        <v>1164309.7345581099</v>
      </c>
      <c r="CH1175" s="99">
        <v>0</v>
      </c>
      <c r="CI1175" s="99">
        <v>79008.207036972002</v>
      </c>
      <c r="CJ1175" s="99">
        <v>4504590.1382446298</v>
      </c>
      <c r="CK1175" s="99">
        <v>37232611.206054702</v>
      </c>
      <c r="CL1175" s="99">
        <v>10241406.5506592</v>
      </c>
      <c r="CM1175" s="166">
        <v>107678.992214203</v>
      </c>
      <c r="CN1175" s="166">
        <v>13979765.010009799</v>
      </c>
      <c r="CO1175" s="166">
        <v>61719011.1650391</v>
      </c>
      <c r="CP1175" s="99">
        <v>10241406.5506592</v>
      </c>
      <c r="CQ1175" s="99">
        <v>0</v>
      </c>
      <c r="CR1175" s="99">
        <v>0</v>
      </c>
      <c r="CS1175" s="99">
        <v>0</v>
      </c>
      <c r="CT1175" s="99">
        <v>0</v>
      </c>
      <c r="CU1175" s="98">
        <v>16413.128207549998</v>
      </c>
      <c r="CV1175" s="98">
        <v>28699.350879299</v>
      </c>
      <c r="CW1175" s="98">
        <v>4503897.0006275177</v>
      </c>
      <c r="CX1175" s="98">
        <v>37191439.200378411</v>
      </c>
    </row>
    <row r="1176" spans="1:102" x14ac:dyDescent="0.2">
      <c r="A1176" s="98" t="s">
        <v>69</v>
      </c>
      <c r="B1176" s="100">
        <v>40057</v>
      </c>
      <c r="C1176" s="99">
        <v>63603.293919563301</v>
      </c>
      <c r="D1176" s="99">
        <v>0</v>
      </c>
      <c r="E1176" s="99">
        <v>14916.784512877501</v>
      </c>
      <c r="F1176" s="99">
        <v>11525.2808138132</v>
      </c>
      <c r="G1176" s="99">
        <v>1086.8876682519899</v>
      </c>
      <c r="H1176" s="99">
        <v>0</v>
      </c>
      <c r="I1176" s="99">
        <v>0</v>
      </c>
      <c r="J1176" s="99">
        <v>28328.5951523781</v>
      </c>
      <c r="K1176" s="99">
        <v>763.78348834067594</v>
      </c>
      <c r="L1176" s="99">
        <v>9730.7902028560602</v>
      </c>
      <c r="M1176" s="99">
        <v>34005.016900539398</v>
      </c>
      <c r="N1176" s="99">
        <v>4784.4636928439104</v>
      </c>
      <c r="O1176" s="99">
        <v>27138.1297967434</v>
      </c>
      <c r="P1176" s="99">
        <v>0</v>
      </c>
      <c r="Q1176" s="99">
        <v>4166.38807827234</v>
      </c>
      <c r="R1176" s="99">
        <v>977.74190601706505</v>
      </c>
      <c r="S1176" s="99">
        <v>0</v>
      </c>
      <c r="T1176" s="99">
        <v>212.70618045888801</v>
      </c>
      <c r="U1176" s="99">
        <v>29116.562908411001</v>
      </c>
      <c r="V1176" s="99">
        <v>3283151.7214355501</v>
      </c>
      <c r="W1176" s="99">
        <v>202.10744276084</v>
      </c>
      <c r="X1176" s="99">
        <v>1061777.32672119</v>
      </c>
      <c r="Y1176" s="99">
        <v>756074.80904388404</v>
      </c>
      <c r="Z1176" s="99">
        <v>141393.475673676</v>
      </c>
      <c r="AA1176" s="99">
        <v>0</v>
      </c>
      <c r="AB1176" s="99">
        <v>0</v>
      </c>
      <c r="AC1176" s="99">
        <v>9507600.8598632794</v>
      </c>
      <c r="AD1176" s="99">
        <v>0</v>
      </c>
      <c r="AE1176" s="99">
        <v>424955.487995148</v>
      </c>
      <c r="AF1176" s="99">
        <v>1584499.3408966099</v>
      </c>
      <c r="AG1176" s="99">
        <v>672435.47690582299</v>
      </c>
      <c r="AH1176" s="99">
        <v>1237889.75376892</v>
      </c>
      <c r="AI1176" s="99">
        <v>0</v>
      </c>
      <c r="AJ1176" s="99">
        <v>420926.62807083101</v>
      </c>
      <c r="AK1176" s="99">
        <v>121384.07183647199</v>
      </c>
      <c r="AL1176" s="99">
        <v>0</v>
      </c>
      <c r="AM1176" s="99">
        <v>27522.282150268598</v>
      </c>
      <c r="AN1176" s="99">
        <v>9591726.9040527306</v>
      </c>
      <c r="AO1176" s="99">
        <v>28091705.8979492</v>
      </c>
      <c r="AP1176" s="99">
        <v>1581.04466615617</v>
      </c>
      <c r="AQ1176" s="99">
        <v>8244797.0282592801</v>
      </c>
      <c r="AR1176" s="99">
        <v>5826643.8760376005</v>
      </c>
      <c r="AS1176" s="99">
        <v>1093590.32592773</v>
      </c>
      <c r="AT1176" s="99">
        <v>0</v>
      </c>
      <c r="AU1176" s="99">
        <v>0</v>
      </c>
      <c r="AV1176" s="99">
        <v>24831220.377197299</v>
      </c>
      <c r="AW1176" s="99">
        <v>0</v>
      </c>
      <c r="AX1176" s="99">
        <v>3755466.58203125</v>
      </c>
      <c r="AY1176" s="99">
        <v>13518677.182128901</v>
      </c>
      <c r="AZ1176" s="99">
        <v>5325722.9219360398</v>
      </c>
      <c r="BA1176" s="99">
        <v>10325595.442627</v>
      </c>
      <c r="BB1176" s="99">
        <v>0</v>
      </c>
      <c r="BC1176" s="99">
        <v>3347098.6717529302</v>
      </c>
      <c r="BD1176" s="99">
        <v>921476.79223632801</v>
      </c>
      <c r="BE1176" s="99">
        <v>0</v>
      </c>
      <c r="BF1176" s="99">
        <v>223693.241901398</v>
      </c>
      <c r="BG1176" s="99">
        <v>25019145.337158199</v>
      </c>
      <c r="BH1176" s="99">
        <v>6826567.9420165997</v>
      </c>
      <c r="BI1176" s="99">
        <v>101.50046149548101</v>
      </c>
      <c r="BJ1176" s="99">
        <v>3369422.4800720201</v>
      </c>
      <c r="BK1176" s="99">
        <v>2425509.55386353</v>
      </c>
      <c r="BL1176" s="99">
        <v>0</v>
      </c>
      <c r="BM1176" s="99">
        <v>0</v>
      </c>
      <c r="BN1176" s="99">
        <v>0</v>
      </c>
      <c r="BO1176" s="99">
        <v>0</v>
      </c>
      <c r="BP1176" s="99">
        <v>0</v>
      </c>
      <c r="BQ1176" s="99">
        <v>0</v>
      </c>
      <c r="BR1176" s="99">
        <v>4217126.9823608398</v>
      </c>
      <c r="BS1176" s="99">
        <v>2176408.6685180701</v>
      </c>
      <c r="BT1176" s="99">
        <v>2008826.6744995101</v>
      </c>
      <c r="BU1176" s="99">
        <v>0</v>
      </c>
      <c r="BV1176" s="99">
        <v>1809523.9270019501</v>
      </c>
      <c r="BW1176" s="99">
        <v>103226.066644669</v>
      </c>
      <c r="BX1176" s="99">
        <v>0</v>
      </c>
      <c r="BY1176" s="99">
        <v>0</v>
      </c>
      <c r="BZ1176" s="99">
        <v>0</v>
      </c>
      <c r="CA1176" s="99">
        <v>78491.653478622393</v>
      </c>
      <c r="CB1176" s="99">
        <v>4336387.328125</v>
      </c>
      <c r="CC1176" s="99">
        <v>36205291.971679702</v>
      </c>
      <c r="CD1176" s="99">
        <v>10181700.134887701</v>
      </c>
      <c r="CE1176" s="99">
        <v>1164.8940045386601</v>
      </c>
      <c r="CF1176" s="99">
        <v>150630.22662735</v>
      </c>
      <c r="CG1176" s="99">
        <v>1157646.9612731901</v>
      </c>
      <c r="CH1176" s="99">
        <v>0</v>
      </c>
      <c r="CI1176" s="99">
        <v>79658.398996353106</v>
      </c>
      <c r="CJ1176" s="99">
        <v>4487329.2045288105</v>
      </c>
      <c r="CK1176" s="99">
        <v>37466559.011230499</v>
      </c>
      <c r="CL1176" s="99">
        <v>10294764.849365201</v>
      </c>
      <c r="CM1176" s="166">
        <v>108542.758594513</v>
      </c>
      <c r="CN1176" s="166">
        <v>14070939.4799805</v>
      </c>
      <c r="CO1176" s="166">
        <v>62406236.017578103</v>
      </c>
      <c r="CP1176" s="99">
        <v>10294764.849365201</v>
      </c>
      <c r="CQ1176" s="99">
        <v>0</v>
      </c>
      <c r="CR1176" s="99">
        <v>0</v>
      </c>
      <c r="CS1176" s="99">
        <v>0</v>
      </c>
      <c r="CT1176" s="99">
        <v>0</v>
      </c>
      <c r="CU1176" s="98">
        <v>15767.283372895001</v>
      </c>
      <c r="CV1176" s="98">
        <v>29188.654011523999</v>
      </c>
      <c r="CW1176" s="98">
        <v>4487017.5547523499</v>
      </c>
      <c r="CX1176" s="98">
        <v>37362938.932952896</v>
      </c>
    </row>
    <row r="1177" spans="1:102" x14ac:dyDescent="0.2">
      <c r="A1177" s="98" t="s">
        <v>69</v>
      </c>
      <c r="B1177" s="100">
        <v>40148</v>
      </c>
      <c r="C1177" s="99">
        <v>64429.175011157997</v>
      </c>
      <c r="D1177" s="99">
        <v>0</v>
      </c>
      <c r="E1177" s="99">
        <v>14530.982713937799</v>
      </c>
      <c r="F1177" s="99">
        <v>11307.304019093501</v>
      </c>
      <c r="G1177" s="99">
        <v>1138.2386195510601</v>
      </c>
      <c r="H1177" s="99">
        <v>0</v>
      </c>
      <c r="I1177" s="99">
        <v>0</v>
      </c>
      <c r="J1177" s="99">
        <v>28826.347789526</v>
      </c>
      <c r="K1177" s="99">
        <v>545.25788675993704</v>
      </c>
      <c r="L1177" s="99">
        <v>9558.7982461452502</v>
      </c>
      <c r="M1177" s="99">
        <v>34142.1215629578</v>
      </c>
      <c r="N1177" s="99">
        <v>4750.8858423232996</v>
      </c>
      <c r="O1177" s="99">
        <v>27710.7614734173</v>
      </c>
      <c r="P1177" s="99">
        <v>0</v>
      </c>
      <c r="Q1177" s="99">
        <v>4172.3666144609497</v>
      </c>
      <c r="R1177" s="99">
        <v>992.54279491305397</v>
      </c>
      <c r="S1177" s="99">
        <v>0</v>
      </c>
      <c r="T1177" s="99">
        <v>213.431040024385</v>
      </c>
      <c r="U1177" s="99">
        <v>29398.6207728386</v>
      </c>
      <c r="V1177" s="99">
        <v>3303052.37808228</v>
      </c>
      <c r="W1177" s="99">
        <v>104.956123932265</v>
      </c>
      <c r="X1177" s="99">
        <v>1030068.61014557</v>
      </c>
      <c r="Y1177" s="99">
        <v>741424.39589691197</v>
      </c>
      <c r="Z1177" s="99">
        <v>144670.97343063401</v>
      </c>
      <c r="AA1177" s="99">
        <v>0</v>
      </c>
      <c r="AB1177" s="99">
        <v>0</v>
      </c>
      <c r="AC1177" s="99">
        <v>9553021.0908203106</v>
      </c>
      <c r="AD1177" s="99">
        <v>0</v>
      </c>
      <c r="AE1177" s="99">
        <v>416687.62277603103</v>
      </c>
      <c r="AF1177" s="99">
        <v>1583826.1058807401</v>
      </c>
      <c r="AG1177" s="99">
        <v>663033.71002197301</v>
      </c>
      <c r="AH1177" s="99">
        <v>1258695.66973877</v>
      </c>
      <c r="AI1177" s="99">
        <v>0</v>
      </c>
      <c r="AJ1177" s="99">
        <v>419727.19618988002</v>
      </c>
      <c r="AK1177" s="99">
        <v>119783.95599556</v>
      </c>
      <c r="AL1177" s="99">
        <v>0</v>
      </c>
      <c r="AM1177" s="99">
        <v>28836.677516698801</v>
      </c>
      <c r="AN1177" s="99">
        <v>9577539.3992919903</v>
      </c>
      <c r="AO1177" s="99">
        <v>28504685.0473633</v>
      </c>
      <c r="AP1177" s="99">
        <v>1585.1771645844001</v>
      </c>
      <c r="AQ1177" s="99">
        <v>8098738.1016845703</v>
      </c>
      <c r="AR1177" s="99">
        <v>5809052.8347778302</v>
      </c>
      <c r="AS1177" s="99">
        <v>1109258.76173401</v>
      </c>
      <c r="AT1177" s="99">
        <v>0</v>
      </c>
      <c r="AU1177" s="99">
        <v>0</v>
      </c>
      <c r="AV1177" s="99">
        <v>25106253.817138702</v>
      </c>
      <c r="AW1177" s="99">
        <v>0</v>
      </c>
      <c r="AX1177" s="99">
        <v>3725131.6262817401</v>
      </c>
      <c r="AY1177" s="99">
        <v>13625973.2817383</v>
      </c>
      <c r="AZ1177" s="99">
        <v>5315966.6955566397</v>
      </c>
      <c r="BA1177" s="99">
        <v>10587611.8131104</v>
      </c>
      <c r="BB1177" s="99">
        <v>0</v>
      </c>
      <c r="BC1177" s="99">
        <v>3418742.8249206501</v>
      </c>
      <c r="BD1177" s="99">
        <v>914595.71721649205</v>
      </c>
      <c r="BE1177" s="99">
        <v>0</v>
      </c>
      <c r="BF1177" s="99">
        <v>227124.003488541</v>
      </c>
      <c r="BG1177" s="99">
        <v>25333113.090820301</v>
      </c>
      <c r="BH1177" s="99">
        <v>6958002.6884155301</v>
      </c>
      <c r="BI1177" s="99">
        <v>64.085641195997596</v>
      </c>
      <c r="BJ1177" s="99">
        <v>3350893.0626525902</v>
      </c>
      <c r="BK1177" s="99">
        <v>2430606.0273132301</v>
      </c>
      <c r="BL1177" s="99">
        <v>0</v>
      </c>
      <c r="BM1177" s="99">
        <v>0</v>
      </c>
      <c r="BN1177" s="99">
        <v>0</v>
      </c>
      <c r="BO1177" s="99">
        <v>0</v>
      </c>
      <c r="BP1177" s="99">
        <v>0</v>
      </c>
      <c r="BQ1177" s="99">
        <v>0</v>
      </c>
      <c r="BR1177" s="99">
        <v>4252795.1559448196</v>
      </c>
      <c r="BS1177" s="99">
        <v>2170450.0230102502</v>
      </c>
      <c r="BT1177" s="99">
        <v>2059675.7768554699</v>
      </c>
      <c r="BU1177" s="99">
        <v>0</v>
      </c>
      <c r="BV1177" s="99">
        <v>1834694.60185242</v>
      </c>
      <c r="BW1177" s="99">
        <v>105682.960856438</v>
      </c>
      <c r="BX1177" s="99">
        <v>0</v>
      </c>
      <c r="BY1177" s="99">
        <v>0</v>
      </c>
      <c r="BZ1177" s="99">
        <v>0</v>
      </c>
      <c r="CA1177" s="99">
        <v>78970.088252067595</v>
      </c>
      <c r="CB1177" s="99">
        <v>4330965.69604492</v>
      </c>
      <c r="CC1177" s="99">
        <v>36588778.0244141</v>
      </c>
      <c r="CD1177" s="99">
        <v>10323550.0422363</v>
      </c>
      <c r="CE1177" s="99">
        <v>1180.0606196075701</v>
      </c>
      <c r="CF1177" s="99">
        <v>149276.41934204099</v>
      </c>
      <c r="CG1177" s="99">
        <v>1144871.4927978499</v>
      </c>
      <c r="CH1177" s="99">
        <v>0</v>
      </c>
      <c r="CI1177" s="99">
        <v>80154.75116539</v>
      </c>
      <c r="CJ1177" s="99">
        <v>4480441.6021728497</v>
      </c>
      <c r="CK1177" s="99">
        <v>37700790.6572266</v>
      </c>
      <c r="CL1177" s="99">
        <v>10428457.892089801</v>
      </c>
      <c r="CM1177" s="166">
        <v>109369.642137527</v>
      </c>
      <c r="CN1177" s="166">
        <v>14070119.4256592</v>
      </c>
      <c r="CO1177" s="166">
        <v>63062643.827636696</v>
      </c>
      <c r="CP1177" s="99">
        <v>10428457.892089801</v>
      </c>
      <c r="CQ1177" s="99">
        <v>0</v>
      </c>
      <c r="CR1177" s="99">
        <v>0</v>
      </c>
      <c r="CS1177" s="99">
        <v>0</v>
      </c>
      <c r="CT1177" s="99">
        <v>0</v>
      </c>
      <c r="CU1177" s="98">
        <v>15173.056165021</v>
      </c>
      <c r="CV1177" s="98">
        <v>29749.625202463001</v>
      </c>
      <c r="CW1177" s="98">
        <v>4480242.115386961</v>
      </c>
      <c r="CX1177" s="98">
        <v>37733649.517211951</v>
      </c>
    </row>
    <row r="1178" spans="1:102" x14ac:dyDescent="0.2">
      <c r="A1178" s="98" t="s">
        <v>69</v>
      </c>
      <c r="B1178" s="100">
        <v>40238</v>
      </c>
      <c r="C1178" s="99">
        <v>64793.432007312796</v>
      </c>
      <c r="D1178" s="99">
        <v>0</v>
      </c>
      <c r="E1178" s="99">
        <v>14024.449929475801</v>
      </c>
      <c r="F1178" s="99">
        <v>11017.0557130575</v>
      </c>
      <c r="G1178" s="99">
        <v>1144.5577029287799</v>
      </c>
      <c r="H1178" s="99">
        <v>0</v>
      </c>
      <c r="I1178" s="99">
        <v>0</v>
      </c>
      <c r="J1178" s="99">
        <v>29313.9778590202</v>
      </c>
      <c r="K1178" s="99">
        <v>399.43282781168801</v>
      </c>
      <c r="L1178" s="99">
        <v>9594.5125526189804</v>
      </c>
      <c r="M1178" s="99">
        <v>34142.905968189203</v>
      </c>
      <c r="N1178" s="99">
        <v>4706.1476318240202</v>
      </c>
      <c r="O1178" s="99">
        <v>27623.083548307401</v>
      </c>
      <c r="P1178" s="99">
        <v>0</v>
      </c>
      <c r="Q1178" s="99">
        <v>4119.0955566167804</v>
      </c>
      <c r="R1178" s="99">
        <v>976.81126263737701</v>
      </c>
      <c r="S1178" s="99">
        <v>0</v>
      </c>
      <c r="T1178" s="99">
        <v>204.33641793765099</v>
      </c>
      <c r="U1178" s="99">
        <v>29701.886022329301</v>
      </c>
      <c r="V1178" s="99">
        <v>3337504.7048339802</v>
      </c>
      <c r="W1178" s="99">
        <v>7.4653903419966801</v>
      </c>
      <c r="X1178" s="99">
        <v>980437.27938079799</v>
      </c>
      <c r="Y1178" s="99">
        <v>714894.02475738502</v>
      </c>
      <c r="Z1178" s="99">
        <v>146150.76725959801</v>
      </c>
      <c r="AA1178" s="99">
        <v>0</v>
      </c>
      <c r="AB1178" s="99">
        <v>0</v>
      </c>
      <c r="AC1178" s="99">
        <v>9731571.8165283203</v>
      </c>
      <c r="AD1178" s="99">
        <v>0</v>
      </c>
      <c r="AE1178" s="99">
        <v>411106.77615737898</v>
      </c>
      <c r="AF1178" s="99">
        <v>1590493.87788391</v>
      </c>
      <c r="AG1178" s="99">
        <v>651152.82199096703</v>
      </c>
      <c r="AH1178" s="99">
        <v>1262708.4324646001</v>
      </c>
      <c r="AI1178" s="99">
        <v>0</v>
      </c>
      <c r="AJ1178" s="99">
        <v>411906.168125153</v>
      </c>
      <c r="AK1178" s="99">
        <v>117610.05934429201</v>
      </c>
      <c r="AL1178" s="99">
        <v>0</v>
      </c>
      <c r="AM1178" s="99">
        <v>28508.076352119399</v>
      </c>
      <c r="AN1178" s="99">
        <v>9726511.8942871094</v>
      </c>
      <c r="AO1178" s="99">
        <v>28984175.3742676</v>
      </c>
      <c r="AP1178" s="99">
        <v>67.037187012843802</v>
      </c>
      <c r="AQ1178" s="99">
        <v>7776168.2927246103</v>
      </c>
      <c r="AR1178" s="99">
        <v>5660410.6535034198</v>
      </c>
      <c r="AS1178" s="99">
        <v>1129095.52342224</v>
      </c>
      <c r="AT1178" s="99">
        <v>0</v>
      </c>
      <c r="AU1178" s="99">
        <v>0</v>
      </c>
      <c r="AV1178" s="99">
        <v>25813236.7651367</v>
      </c>
      <c r="AW1178" s="99">
        <v>0</v>
      </c>
      <c r="AX1178" s="99">
        <v>3720018.9998779302</v>
      </c>
      <c r="AY1178" s="99">
        <v>13801286.0275879</v>
      </c>
      <c r="AZ1178" s="99">
        <v>5267784.90344238</v>
      </c>
      <c r="BA1178" s="99">
        <v>10702746.3781738</v>
      </c>
      <c r="BB1178" s="99">
        <v>0</v>
      </c>
      <c r="BC1178" s="99">
        <v>3372162.92269897</v>
      </c>
      <c r="BD1178" s="99">
        <v>906847.40407562302</v>
      </c>
      <c r="BE1178" s="99">
        <v>0</v>
      </c>
      <c r="BF1178" s="99">
        <v>223788.96421623201</v>
      </c>
      <c r="BG1178" s="99">
        <v>25809923.182861298</v>
      </c>
      <c r="BH1178" s="99">
        <v>7114271.8183593797</v>
      </c>
      <c r="BI1178" s="99">
        <v>19.149279123870699</v>
      </c>
      <c r="BJ1178" s="99">
        <v>3243374.39703369</v>
      </c>
      <c r="BK1178" s="99">
        <v>2386541.7421264602</v>
      </c>
      <c r="BL1178" s="99">
        <v>0</v>
      </c>
      <c r="BM1178" s="99">
        <v>0</v>
      </c>
      <c r="BN1178" s="99">
        <v>0</v>
      </c>
      <c r="BO1178" s="99">
        <v>0</v>
      </c>
      <c r="BP1178" s="99">
        <v>0</v>
      </c>
      <c r="BQ1178" s="99">
        <v>0</v>
      </c>
      <c r="BR1178" s="99">
        <v>4300502.95458984</v>
      </c>
      <c r="BS1178" s="99">
        <v>2140059.4385681199</v>
      </c>
      <c r="BT1178" s="99">
        <v>2082014.36845398</v>
      </c>
      <c r="BU1178" s="99">
        <v>0</v>
      </c>
      <c r="BV1178" s="99">
        <v>1824340.74160767</v>
      </c>
      <c r="BW1178" s="99">
        <v>102072.01560974101</v>
      </c>
      <c r="BX1178" s="99">
        <v>0</v>
      </c>
      <c r="BY1178" s="99">
        <v>0</v>
      </c>
      <c r="BZ1178" s="99">
        <v>0</v>
      </c>
      <c r="CA1178" s="99">
        <v>78826.154418945298</v>
      </c>
      <c r="CB1178" s="99">
        <v>4322341.2899169903</v>
      </c>
      <c r="CC1178" s="99">
        <v>36773893.689453103</v>
      </c>
      <c r="CD1178" s="99">
        <v>10345405.9418945</v>
      </c>
      <c r="CE1178" s="99">
        <v>1142.54577553272</v>
      </c>
      <c r="CF1178" s="99">
        <v>146387.74997139</v>
      </c>
      <c r="CG1178" s="99">
        <v>1131436.33676147</v>
      </c>
      <c r="CH1178" s="99">
        <v>0</v>
      </c>
      <c r="CI1178" s="99">
        <v>79966.059137344404</v>
      </c>
      <c r="CJ1178" s="99">
        <v>4469157.6795043899</v>
      </c>
      <c r="CK1178" s="99">
        <v>37948249.581054702</v>
      </c>
      <c r="CL1178" s="99">
        <v>10452605.9127197</v>
      </c>
      <c r="CM1178" s="166">
        <v>109441.51316452</v>
      </c>
      <c r="CN1178" s="166">
        <v>14206362.1654053</v>
      </c>
      <c r="CO1178" s="166">
        <v>63794808.751464799</v>
      </c>
      <c r="CP1178" s="99">
        <v>10452605.9127197</v>
      </c>
      <c r="CQ1178" s="99">
        <v>0</v>
      </c>
      <c r="CR1178" s="99">
        <v>0</v>
      </c>
      <c r="CS1178" s="99">
        <v>0</v>
      </c>
      <c r="CT1178" s="99">
        <v>0</v>
      </c>
      <c r="CU1178" s="98">
        <v>14400.207568726</v>
      </c>
      <c r="CV1178" s="98">
        <v>30258.355838487001</v>
      </c>
      <c r="CW1178" s="98">
        <v>4468729.0398883801</v>
      </c>
      <c r="CX1178" s="98">
        <v>37905330.02621457</v>
      </c>
    </row>
    <row r="1179" spans="1:102" x14ac:dyDescent="0.2">
      <c r="A1179" s="98" t="s">
        <v>69</v>
      </c>
      <c r="B1179" s="100">
        <v>40330</v>
      </c>
      <c r="C1179" s="99">
        <v>65712.904705047593</v>
      </c>
      <c r="D1179" s="99">
        <v>0</v>
      </c>
      <c r="E1179" s="99">
        <v>13657.6506992579</v>
      </c>
      <c r="F1179" s="99">
        <v>10817.858028173399</v>
      </c>
      <c r="G1179" s="99">
        <v>1175.4109230786601</v>
      </c>
      <c r="H1179" s="99">
        <v>0</v>
      </c>
      <c r="I1179" s="99">
        <v>0</v>
      </c>
      <c r="J1179" s="99">
        <v>29747.543148994399</v>
      </c>
      <c r="K1179" s="99">
        <v>343.29172481596498</v>
      </c>
      <c r="L1179" s="99">
        <v>9938.9870676994306</v>
      </c>
      <c r="M1179" s="99">
        <v>34555.1761164665</v>
      </c>
      <c r="N1179" s="99">
        <v>4650.3816401362401</v>
      </c>
      <c r="O1179" s="99">
        <v>27953.940872907599</v>
      </c>
      <c r="P1179" s="99">
        <v>0</v>
      </c>
      <c r="Q1179" s="99">
        <v>4064.9823400080199</v>
      </c>
      <c r="R1179" s="99">
        <v>999.78463862836395</v>
      </c>
      <c r="S1179" s="99">
        <v>0</v>
      </c>
      <c r="T1179" s="99">
        <v>202.15140378288899</v>
      </c>
      <c r="U1179" s="99">
        <v>30047.875164508801</v>
      </c>
      <c r="V1179" s="99">
        <v>3348805.7868957501</v>
      </c>
      <c r="W1179" s="99">
        <v>30.025491752894599</v>
      </c>
      <c r="X1179" s="99">
        <v>942507.29720306396</v>
      </c>
      <c r="Y1179" s="99">
        <v>694109.66049957299</v>
      </c>
      <c r="Z1179" s="99">
        <v>146005.06154441799</v>
      </c>
      <c r="AA1179" s="99">
        <v>0</v>
      </c>
      <c r="AB1179" s="99">
        <v>0</v>
      </c>
      <c r="AC1179" s="99">
        <v>9877137.5037841797</v>
      </c>
      <c r="AD1179" s="99">
        <v>0</v>
      </c>
      <c r="AE1179" s="99">
        <v>410957.65952682501</v>
      </c>
      <c r="AF1179" s="99">
        <v>1596437.0752105699</v>
      </c>
      <c r="AG1179" s="99">
        <v>635644.11100006104</v>
      </c>
      <c r="AH1179" s="99">
        <v>1259038.2066345201</v>
      </c>
      <c r="AI1179" s="99">
        <v>0</v>
      </c>
      <c r="AJ1179" s="99">
        <v>403634.42127609299</v>
      </c>
      <c r="AK1179" s="99">
        <v>118018.306568146</v>
      </c>
      <c r="AL1179" s="99">
        <v>0</v>
      </c>
      <c r="AM1179" s="99">
        <v>27887.3479595184</v>
      </c>
      <c r="AN1179" s="99">
        <v>9845035.5440673791</v>
      </c>
      <c r="AO1179" s="99">
        <v>29276783.9453125</v>
      </c>
      <c r="AP1179" s="99">
        <v>291.57701035961497</v>
      </c>
      <c r="AQ1179" s="99">
        <v>7550325.5139770498</v>
      </c>
      <c r="AR1179" s="99">
        <v>5538078.4219970703</v>
      </c>
      <c r="AS1179" s="99">
        <v>1139081.8483428999</v>
      </c>
      <c r="AT1179" s="99">
        <v>0</v>
      </c>
      <c r="AU1179" s="99">
        <v>0</v>
      </c>
      <c r="AV1179" s="99">
        <v>26355165.4614258</v>
      </c>
      <c r="AW1179" s="99">
        <v>0</v>
      </c>
      <c r="AX1179" s="99">
        <v>3748276.7907104502</v>
      </c>
      <c r="AY1179" s="99">
        <v>13927162.2255859</v>
      </c>
      <c r="AZ1179" s="99">
        <v>5160422.5661621103</v>
      </c>
      <c r="BA1179" s="99">
        <v>10762051.473998999</v>
      </c>
      <c r="BB1179" s="99">
        <v>0</v>
      </c>
      <c r="BC1179" s="99">
        <v>3342654.6206359901</v>
      </c>
      <c r="BD1179" s="99">
        <v>916583.13742828404</v>
      </c>
      <c r="BE1179" s="99">
        <v>0</v>
      </c>
      <c r="BF1179" s="99">
        <v>222477.10757446301</v>
      </c>
      <c r="BG1179" s="99">
        <v>26329244.322021499</v>
      </c>
      <c r="BH1179" s="99">
        <v>7265252.02844238</v>
      </c>
      <c r="BI1179" s="99">
        <v>20.144463693955899</v>
      </c>
      <c r="BJ1179" s="99">
        <v>3150756.7751770001</v>
      </c>
      <c r="BK1179" s="99">
        <v>2334129.5325012198</v>
      </c>
      <c r="BL1179" s="99">
        <v>0</v>
      </c>
      <c r="BM1179" s="99">
        <v>0</v>
      </c>
      <c r="BN1179" s="99">
        <v>0</v>
      </c>
      <c r="BO1179" s="99">
        <v>0</v>
      </c>
      <c r="BP1179" s="99">
        <v>0</v>
      </c>
      <c r="BQ1179" s="99">
        <v>0</v>
      </c>
      <c r="BR1179" s="99">
        <v>4409954.3829345703</v>
      </c>
      <c r="BS1179" s="99">
        <v>2108424.7152404799</v>
      </c>
      <c r="BT1179" s="99">
        <v>2093317.5894927999</v>
      </c>
      <c r="BU1179" s="99">
        <v>0</v>
      </c>
      <c r="BV1179" s="99">
        <v>1788704.2136077899</v>
      </c>
      <c r="BW1179" s="99">
        <v>102334.412192345</v>
      </c>
      <c r="BX1179" s="99">
        <v>0</v>
      </c>
      <c r="BY1179" s="99">
        <v>0</v>
      </c>
      <c r="BZ1179" s="99">
        <v>0</v>
      </c>
      <c r="CA1179" s="99">
        <v>79368.270060539202</v>
      </c>
      <c r="CB1179" s="99">
        <v>4287516.5934448196</v>
      </c>
      <c r="CC1179" s="99">
        <v>36716809.9443359</v>
      </c>
      <c r="CD1179" s="99">
        <v>10432127.1634521</v>
      </c>
      <c r="CE1179" s="99">
        <v>1173.49629177153</v>
      </c>
      <c r="CF1179" s="99">
        <v>146005.904911041</v>
      </c>
      <c r="CG1179" s="99">
        <v>1140492.57319641</v>
      </c>
      <c r="CH1179" s="99">
        <v>0</v>
      </c>
      <c r="CI1179" s="99">
        <v>80537.853599548296</v>
      </c>
      <c r="CJ1179" s="99">
        <v>4432094.1527709998</v>
      </c>
      <c r="CK1179" s="99">
        <v>37902736.344238304</v>
      </c>
      <c r="CL1179" s="99">
        <v>10520695.8404541</v>
      </c>
      <c r="CM1179" s="166">
        <v>110390.454357147</v>
      </c>
      <c r="CN1179" s="166">
        <v>14275901.036621099</v>
      </c>
      <c r="CO1179" s="166">
        <v>64246002.596191399</v>
      </c>
      <c r="CP1179" s="99">
        <v>10520695.8404541</v>
      </c>
      <c r="CQ1179" s="99">
        <v>0</v>
      </c>
      <c r="CR1179" s="99">
        <v>0</v>
      </c>
      <c r="CS1179" s="99">
        <v>0</v>
      </c>
      <c r="CT1179" s="99">
        <v>0</v>
      </c>
      <c r="CU1179" s="98">
        <v>13964.038484532</v>
      </c>
      <c r="CV1179" s="98">
        <v>30714.220567873999</v>
      </c>
      <c r="CW1179" s="98">
        <v>4433522.4983558608</v>
      </c>
      <c r="CX1179" s="98">
        <v>37857302.517532311</v>
      </c>
    </row>
    <row r="1180" spans="1:102" x14ac:dyDescent="0.2">
      <c r="A1180" s="98" t="s">
        <v>69</v>
      </c>
      <c r="B1180" s="100">
        <v>40422</v>
      </c>
      <c r="C1180" s="99">
        <v>65730.413087844805</v>
      </c>
      <c r="D1180" s="99">
        <v>0</v>
      </c>
      <c r="E1180" s="99">
        <v>12904.280728101699</v>
      </c>
      <c r="F1180" s="99">
        <v>10503.134517550499</v>
      </c>
      <c r="G1180" s="99">
        <v>1202.7859604507701</v>
      </c>
      <c r="H1180" s="99">
        <v>0</v>
      </c>
      <c r="I1180" s="99">
        <v>0</v>
      </c>
      <c r="J1180" s="99">
        <v>29882.329378366499</v>
      </c>
      <c r="K1180" s="99">
        <v>305.94493817538</v>
      </c>
      <c r="L1180" s="99">
        <v>9678.02530062199</v>
      </c>
      <c r="M1180" s="99">
        <v>34257.577804565401</v>
      </c>
      <c r="N1180" s="99">
        <v>4610.3430718183499</v>
      </c>
      <c r="O1180" s="99">
        <v>27716.303393364</v>
      </c>
      <c r="P1180" s="99">
        <v>0</v>
      </c>
      <c r="Q1180" s="99">
        <v>4026.8610699176802</v>
      </c>
      <c r="R1180" s="99">
        <v>1012.60902810097</v>
      </c>
      <c r="S1180" s="99">
        <v>0</v>
      </c>
      <c r="T1180" s="99">
        <v>216.72260497696701</v>
      </c>
      <c r="U1180" s="99">
        <v>30232.2260396481</v>
      </c>
      <c r="V1180" s="99">
        <v>3379801.7551269499</v>
      </c>
      <c r="W1180" s="99">
        <v>58.144282763823902</v>
      </c>
      <c r="X1180" s="99">
        <v>889819.653411865</v>
      </c>
      <c r="Y1180" s="99">
        <v>675908.22666168201</v>
      </c>
      <c r="Z1180" s="99">
        <v>149560.523069382</v>
      </c>
      <c r="AA1180" s="99">
        <v>0</v>
      </c>
      <c r="AB1180" s="99">
        <v>0</v>
      </c>
      <c r="AC1180" s="99">
        <v>9993340.4437255897</v>
      </c>
      <c r="AD1180" s="99">
        <v>0</v>
      </c>
      <c r="AE1180" s="99">
        <v>406278.79456329299</v>
      </c>
      <c r="AF1180" s="99">
        <v>1598181.59014893</v>
      </c>
      <c r="AG1180" s="99">
        <v>620219.399559021</v>
      </c>
      <c r="AH1180" s="99">
        <v>1226716.4699859601</v>
      </c>
      <c r="AI1180" s="99">
        <v>0</v>
      </c>
      <c r="AJ1180" s="99">
        <v>402858.70516967803</v>
      </c>
      <c r="AK1180" s="99">
        <v>119780.59892749799</v>
      </c>
      <c r="AL1180" s="99">
        <v>0</v>
      </c>
      <c r="AM1180" s="99">
        <v>29048.157662630099</v>
      </c>
      <c r="AN1180" s="99">
        <v>10047796.0118408</v>
      </c>
      <c r="AO1180" s="99">
        <v>29592120.691406298</v>
      </c>
      <c r="AP1180" s="99">
        <v>580.92368786037002</v>
      </c>
      <c r="AQ1180" s="99">
        <v>7114226.5285644503</v>
      </c>
      <c r="AR1180" s="99">
        <v>5376871.56884766</v>
      </c>
      <c r="AS1180" s="99">
        <v>1165766.4838104199</v>
      </c>
      <c r="AT1180" s="99">
        <v>0</v>
      </c>
      <c r="AU1180" s="99">
        <v>0</v>
      </c>
      <c r="AV1180" s="99">
        <v>26795176.849365201</v>
      </c>
      <c r="AW1180" s="99">
        <v>0</v>
      </c>
      <c r="AX1180" s="99">
        <v>3720999.34796143</v>
      </c>
      <c r="AY1180" s="99">
        <v>13982338.2155762</v>
      </c>
      <c r="AZ1180" s="99">
        <v>5038107.2815551804</v>
      </c>
      <c r="BA1180" s="99">
        <v>10459776.551757799</v>
      </c>
      <c r="BB1180" s="99">
        <v>0</v>
      </c>
      <c r="BC1180" s="99">
        <v>3348133.3669433598</v>
      </c>
      <c r="BD1180" s="99">
        <v>923839.85483551002</v>
      </c>
      <c r="BE1180" s="99">
        <v>0</v>
      </c>
      <c r="BF1180" s="99">
        <v>231657.55735015901</v>
      </c>
      <c r="BG1180" s="99">
        <v>26899045.2727051</v>
      </c>
      <c r="BH1180" s="99">
        <v>7238709.0996093797</v>
      </c>
      <c r="BI1180" s="99">
        <v>37.426179073751001</v>
      </c>
      <c r="BJ1180" s="99">
        <v>3024916.2452087398</v>
      </c>
      <c r="BK1180" s="99">
        <v>2267894.7653808598</v>
      </c>
      <c r="BL1180" s="99">
        <v>0</v>
      </c>
      <c r="BM1180" s="99">
        <v>0</v>
      </c>
      <c r="BN1180" s="99">
        <v>0</v>
      </c>
      <c r="BO1180" s="99">
        <v>0</v>
      </c>
      <c r="BP1180" s="99">
        <v>0</v>
      </c>
      <c r="BQ1180" s="99">
        <v>0</v>
      </c>
      <c r="BR1180" s="99">
        <v>4389394.6965332003</v>
      </c>
      <c r="BS1180" s="99">
        <v>2069159.32843018</v>
      </c>
      <c r="BT1180" s="99">
        <v>2034164.54069519</v>
      </c>
      <c r="BU1180" s="99">
        <v>0</v>
      </c>
      <c r="BV1180" s="99">
        <v>1785522.3381805399</v>
      </c>
      <c r="BW1180" s="99">
        <v>103539.751192093</v>
      </c>
      <c r="BX1180" s="99">
        <v>0</v>
      </c>
      <c r="BY1180" s="99">
        <v>0</v>
      </c>
      <c r="BZ1180" s="99">
        <v>0</v>
      </c>
      <c r="CA1180" s="99">
        <v>78628.431578636199</v>
      </c>
      <c r="CB1180" s="99">
        <v>4260657.8021850605</v>
      </c>
      <c r="CC1180" s="99">
        <v>36764242.658203103</v>
      </c>
      <c r="CD1180" s="99">
        <v>10243551.0910645</v>
      </c>
      <c r="CE1180" s="99">
        <v>1209.390995875</v>
      </c>
      <c r="CF1180" s="99">
        <v>150338.325805664</v>
      </c>
      <c r="CG1180" s="99">
        <v>1169547.7049865699</v>
      </c>
      <c r="CH1180" s="99">
        <v>0</v>
      </c>
      <c r="CI1180" s="99">
        <v>79841.091960906997</v>
      </c>
      <c r="CJ1180" s="99">
        <v>4409994.2267456101</v>
      </c>
      <c r="CK1180" s="99">
        <v>37813367.004882798</v>
      </c>
      <c r="CL1180" s="99">
        <v>10358092.040283199</v>
      </c>
      <c r="CM1180" s="166">
        <v>109814.703300476</v>
      </c>
      <c r="CN1180" s="166">
        <v>14439136.805786099</v>
      </c>
      <c r="CO1180" s="166">
        <v>64683753.249511696</v>
      </c>
      <c r="CP1180" s="99">
        <v>10358092.040283199</v>
      </c>
      <c r="CQ1180" s="99">
        <v>0</v>
      </c>
      <c r="CR1180" s="99">
        <v>0</v>
      </c>
      <c r="CS1180" s="99">
        <v>0</v>
      </c>
      <c r="CT1180" s="99">
        <v>0</v>
      </c>
      <c r="CU1180" s="98">
        <v>13233.357724666001</v>
      </c>
      <c r="CV1180" s="98">
        <v>30844.291878953001</v>
      </c>
      <c r="CW1180" s="98">
        <v>4410996.1279907245</v>
      </c>
      <c r="CX1180" s="98">
        <v>37933790.363189675</v>
      </c>
    </row>
    <row r="1181" spans="1:102" x14ac:dyDescent="0.2">
      <c r="A1181" s="98" t="s">
        <v>69</v>
      </c>
      <c r="B1181" s="100">
        <v>40513</v>
      </c>
      <c r="C1181" s="99">
        <v>65523.222851276398</v>
      </c>
      <c r="D1181" s="99">
        <v>0</v>
      </c>
      <c r="E1181" s="99">
        <v>12380.9036085606</v>
      </c>
      <c r="F1181" s="99">
        <v>10125.2286202908</v>
      </c>
      <c r="G1181" s="99">
        <v>1211.9091373532999</v>
      </c>
      <c r="H1181" s="99">
        <v>0</v>
      </c>
      <c r="I1181" s="99">
        <v>0</v>
      </c>
      <c r="J1181" s="99">
        <v>30198.415729284301</v>
      </c>
      <c r="K1181" s="99">
        <v>277.82674367725798</v>
      </c>
      <c r="L1181" s="99">
        <v>12674.8235707283</v>
      </c>
      <c r="M1181" s="99">
        <v>34031.011009216301</v>
      </c>
      <c r="N1181" s="99">
        <v>4567.6154040098199</v>
      </c>
      <c r="O1181" s="99">
        <v>27008.0745232105</v>
      </c>
      <c r="P1181" s="99">
        <v>0</v>
      </c>
      <c r="Q1181" s="99">
        <v>3966.19539654255</v>
      </c>
      <c r="R1181" s="99">
        <v>1012.95545293391</v>
      </c>
      <c r="S1181" s="99">
        <v>0</v>
      </c>
      <c r="T1181" s="99">
        <v>276.35200827196201</v>
      </c>
      <c r="U1181" s="99">
        <v>30482.522001981699</v>
      </c>
      <c r="V1181" s="99">
        <v>3345345.2373657199</v>
      </c>
      <c r="W1181" s="99">
        <v>118.67231253534599</v>
      </c>
      <c r="X1181" s="99">
        <v>839884.357215881</v>
      </c>
      <c r="Y1181" s="99">
        <v>646333.86571502697</v>
      </c>
      <c r="Z1181" s="99">
        <v>151892.89441108701</v>
      </c>
      <c r="AA1181" s="99">
        <v>0</v>
      </c>
      <c r="AB1181" s="99">
        <v>0</v>
      </c>
      <c r="AC1181" s="99">
        <v>10066504.194458</v>
      </c>
      <c r="AD1181" s="99">
        <v>0</v>
      </c>
      <c r="AE1181" s="99">
        <v>456097.87966918899</v>
      </c>
      <c r="AF1181" s="99">
        <v>1573919.21977234</v>
      </c>
      <c r="AG1181" s="99">
        <v>611880.89229583705</v>
      </c>
      <c r="AH1181" s="99">
        <v>1152914.3745117199</v>
      </c>
      <c r="AI1181" s="99">
        <v>0</v>
      </c>
      <c r="AJ1181" s="99">
        <v>396718.38470840501</v>
      </c>
      <c r="AK1181" s="99">
        <v>118399.714811325</v>
      </c>
      <c r="AL1181" s="99">
        <v>0</v>
      </c>
      <c r="AM1181" s="99">
        <v>31077.266579628002</v>
      </c>
      <c r="AN1181" s="99">
        <v>10075790.0269775</v>
      </c>
      <c r="AO1181" s="99">
        <v>29494208.068359401</v>
      </c>
      <c r="AP1181" s="99">
        <v>700.67672136425995</v>
      </c>
      <c r="AQ1181" s="99">
        <v>6699831.7951660203</v>
      </c>
      <c r="AR1181" s="99">
        <v>5124277.7529907199</v>
      </c>
      <c r="AS1181" s="99">
        <v>1191582.2659454299</v>
      </c>
      <c r="AT1181" s="99">
        <v>0</v>
      </c>
      <c r="AU1181" s="99">
        <v>0</v>
      </c>
      <c r="AV1181" s="99">
        <v>27224602.021728501</v>
      </c>
      <c r="AW1181" s="99">
        <v>0</v>
      </c>
      <c r="AX1181" s="99">
        <v>4165805.5752868699</v>
      </c>
      <c r="AY1181" s="99">
        <v>13877614.934448199</v>
      </c>
      <c r="AZ1181" s="99">
        <v>5002831.5122680701</v>
      </c>
      <c r="BA1181" s="99">
        <v>9937695.0101318397</v>
      </c>
      <c r="BB1181" s="99">
        <v>0</v>
      </c>
      <c r="BC1181" s="99">
        <v>3288375.74468994</v>
      </c>
      <c r="BD1181" s="99">
        <v>923510.63212585403</v>
      </c>
      <c r="BE1181" s="99">
        <v>0</v>
      </c>
      <c r="BF1181" s="99">
        <v>252365.10665702799</v>
      </c>
      <c r="BG1181" s="99">
        <v>27336420.0476074</v>
      </c>
      <c r="BH1181" s="99">
        <v>7183618.2721557599</v>
      </c>
      <c r="BI1181" s="99">
        <v>37.931860410608401</v>
      </c>
      <c r="BJ1181" s="99">
        <v>2946774.4207458501</v>
      </c>
      <c r="BK1181" s="99">
        <v>2217190.08880615</v>
      </c>
      <c r="BL1181" s="99">
        <v>0</v>
      </c>
      <c r="BM1181" s="99">
        <v>0</v>
      </c>
      <c r="BN1181" s="99">
        <v>0</v>
      </c>
      <c r="BO1181" s="99">
        <v>0</v>
      </c>
      <c r="BP1181" s="99">
        <v>0</v>
      </c>
      <c r="BQ1181" s="99">
        <v>0</v>
      </c>
      <c r="BR1181" s="99">
        <v>4366087.3644409198</v>
      </c>
      <c r="BS1181" s="99">
        <v>2062999.6187896701</v>
      </c>
      <c r="BT1181" s="99">
        <v>1932364.5836334201</v>
      </c>
      <c r="BU1181" s="99">
        <v>0</v>
      </c>
      <c r="BV1181" s="99">
        <v>1776375.5475158701</v>
      </c>
      <c r="BW1181" s="99">
        <v>98419.340736389204</v>
      </c>
      <c r="BX1181" s="99">
        <v>0</v>
      </c>
      <c r="BY1181" s="99">
        <v>0</v>
      </c>
      <c r="BZ1181" s="99">
        <v>0</v>
      </c>
      <c r="CA1181" s="99">
        <v>77918.518561363206</v>
      </c>
      <c r="CB1181" s="99">
        <v>4192444.0590209998</v>
      </c>
      <c r="CC1181" s="99">
        <v>36210392.208984397</v>
      </c>
      <c r="CD1181" s="99">
        <v>10143746.928466801</v>
      </c>
      <c r="CE1181" s="99">
        <v>1209.5672981739001</v>
      </c>
      <c r="CF1181" s="99">
        <v>151126.72350502</v>
      </c>
      <c r="CG1181" s="99">
        <v>1186380.94154358</v>
      </c>
      <c r="CH1181" s="99">
        <v>0</v>
      </c>
      <c r="CI1181" s="99">
        <v>79131.418454170198</v>
      </c>
      <c r="CJ1181" s="99">
        <v>4342765.7767944299</v>
      </c>
      <c r="CK1181" s="99">
        <v>37432734.542480499</v>
      </c>
      <c r="CL1181" s="99">
        <v>10253428.478881801</v>
      </c>
      <c r="CM1181" s="166">
        <v>109408.631311417</v>
      </c>
      <c r="CN1181" s="166">
        <v>14417930.5975342</v>
      </c>
      <c r="CO1181" s="166">
        <v>64742810.900390603</v>
      </c>
      <c r="CP1181" s="99">
        <v>10253428.478881801</v>
      </c>
      <c r="CQ1181" s="99">
        <v>0</v>
      </c>
      <c r="CR1181" s="99">
        <v>0</v>
      </c>
      <c r="CS1181" s="99">
        <v>0</v>
      </c>
      <c r="CT1181" s="99">
        <v>0</v>
      </c>
      <c r="CU1181" s="98">
        <v>12687.738737117001</v>
      </c>
      <c r="CV1181" s="98">
        <v>31191.823277775002</v>
      </c>
      <c r="CW1181" s="98">
        <v>4343570.78252602</v>
      </c>
      <c r="CX1181" s="98">
        <v>37396773.150527976</v>
      </c>
    </row>
    <row r="1182" spans="1:102" x14ac:dyDescent="0.2">
      <c r="A1182" s="98" t="s">
        <v>69</v>
      </c>
      <c r="B1182" s="100">
        <v>40603</v>
      </c>
      <c r="C1182" s="99">
        <v>65901.190602302595</v>
      </c>
      <c r="D1182" s="99">
        <v>0</v>
      </c>
      <c r="E1182" s="99">
        <v>12102.455742001501</v>
      </c>
      <c r="F1182" s="99">
        <v>9898.9275691509192</v>
      </c>
      <c r="G1182" s="99">
        <v>1222.9051383584699</v>
      </c>
      <c r="H1182" s="99">
        <v>0</v>
      </c>
      <c r="I1182" s="99">
        <v>0</v>
      </c>
      <c r="J1182" s="99">
        <v>30466.208348751101</v>
      </c>
      <c r="K1182" s="99">
        <v>260.02620211243601</v>
      </c>
      <c r="L1182" s="99">
        <v>34848.254549026497</v>
      </c>
      <c r="M1182" s="99">
        <v>34208.692244529702</v>
      </c>
      <c r="N1182" s="99">
        <v>4522.0499027371397</v>
      </c>
      <c r="O1182" s="99">
        <v>0</v>
      </c>
      <c r="P1182" s="99">
        <v>0</v>
      </c>
      <c r="Q1182" s="99">
        <v>3954.7152470052201</v>
      </c>
      <c r="R1182" s="99">
        <v>0</v>
      </c>
      <c r="S1182" s="99">
        <v>0</v>
      </c>
      <c r="T1182" s="99">
        <v>1208.2817941605999</v>
      </c>
      <c r="U1182" s="99">
        <v>30706.6489448547</v>
      </c>
      <c r="V1182" s="99">
        <v>3333981.7106018099</v>
      </c>
      <c r="W1182" s="99">
        <v>105.690888947807</v>
      </c>
      <c r="X1182" s="99">
        <v>820574.56305694603</v>
      </c>
      <c r="Y1182" s="99">
        <v>631313.74523925805</v>
      </c>
      <c r="Z1182" s="99">
        <v>148413.229049683</v>
      </c>
      <c r="AA1182" s="99">
        <v>0</v>
      </c>
      <c r="AB1182" s="99">
        <v>0</v>
      </c>
      <c r="AC1182" s="99">
        <v>10176650.3741455</v>
      </c>
      <c r="AD1182" s="99">
        <v>0</v>
      </c>
      <c r="AE1182" s="99">
        <v>1596243.19355774</v>
      </c>
      <c r="AF1182" s="99">
        <v>1571605.7673492399</v>
      </c>
      <c r="AG1182" s="99">
        <v>597975.520362854</v>
      </c>
      <c r="AH1182" s="99">
        <v>0</v>
      </c>
      <c r="AI1182" s="99">
        <v>0</v>
      </c>
      <c r="AJ1182" s="99">
        <v>393621.72896194499</v>
      </c>
      <c r="AK1182" s="99">
        <v>0</v>
      </c>
      <c r="AL1182" s="99">
        <v>0</v>
      </c>
      <c r="AM1182" s="99">
        <v>147877.57583618199</v>
      </c>
      <c r="AN1182" s="99">
        <v>10137284.8446045</v>
      </c>
      <c r="AO1182" s="99">
        <v>29587695.928222701</v>
      </c>
      <c r="AP1182" s="99">
        <v>838.69971791654802</v>
      </c>
      <c r="AQ1182" s="99">
        <v>6568217.4973754901</v>
      </c>
      <c r="AR1182" s="99">
        <v>5028374.1634521503</v>
      </c>
      <c r="AS1182" s="99">
        <v>1161792.3958435101</v>
      </c>
      <c r="AT1182" s="99">
        <v>0</v>
      </c>
      <c r="AU1182" s="99">
        <v>0</v>
      </c>
      <c r="AV1182" s="99">
        <v>27831673.010253899</v>
      </c>
      <c r="AW1182" s="99">
        <v>0</v>
      </c>
      <c r="AX1182" s="99">
        <v>14061629.083373999</v>
      </c>
      <c r="AY1182" s="99">
        <v>13956864.234375</v>
      </c>
      <c r="AZ1182" s="99">
        <v>4899726.5728759803</v>
      </c>
      <c r="BA1182" s="99">
        <v>0</v>
      </c>
      <c r="BB1182" s="99">
        <v>0</v>
      </c>
      <c r="BC1182" s="99">
        <v>3293136.8965759301</v>
      </c>
      <c r="BD1182" s="99">
        <v>0</v>
      </c>
      <c r="BE1182" s="99">
        <v>0</v>
      </c>
      <c r="BF1182" s="99">
        <v>1154536.2216644301</v>
      </c>
      <c r="BG1182" s="99">
        <v>27792853.1723633</v>
      </c>
      <c r="BH1182" s="99">
        <v>5556921.2310790997</v>
      </c>
      <c r="BI1182" s="99">
        <v>44.974630266893698</v>
      </c>
      <c r="BJ1182" s="99">
        <v>2680183.0765380901</v>
      </c>
      <c r="BK1182" s="99">
        <v>2112066.7542419401</v>
      </c>
      <c r="BL1182" s="99">
        <v>0</v>
      </c>
      <c r="BM1182" s="99">
        <v>0</v>
      </c>
      <c r="BN1182" s="99">
        <v>0</v>
      </c>
      <c r="BO1182" s="99">
        <v>0</v>
      </c>
      <c r="BP1182" s="99">
        <v>0</v>
      </c>
      <c r="BQ1182" s="99">
        <v>0</v>
      </c>
      <c r="BR1182" s="99">
        <v>4389868.9984741202</v>
      </c>
      <c r="BS1182" s="99">
        <v>2027867.66317749</v>
      </c>
      <c r="BT1182" s="99">
        <v>0</v>
      </c>
      <c r="BU1182" s="99">
        <v>0</v>
      </c>
      <c r="BV1182" s="99">
        <v>1790220.49453735</v>
      </c>
      <c r="BW1182" s="99">
        <v>0</v>
      </c>
      <c r="BX1182" s="99">
        <v>0</v>
      </c>
      <c r="BY1182" s="99">
        <v>0</v>
      </c>
      <c r="BZ1182" s="99">
        <v>0</v>
      </c>
      <c r="CA1182" s="99">
        <v>77996.3830480576</v>
      </c>
      <c r="CB1182" s="99">
        <v>4150626.27062988</v>
      </c>
      <c r="CC1182" s="99">
        <v>36112105.693359397</v>
      </c>
      <c r="CD1182" s="99">
        <v>8230006.1506957998</v>
      </c>
      <c r="CE1182" s="99">
        <v>1220.68608672917</v>
      </c>
      <c r="CF1182" s="99">
        <v>148200.10350608799</v>
      </c>
      <c r="CG1182" s="99">
        <v>1164796.9550933801</v>
      </c>
      <c r="CH1182" s="99">
        <v>0</v>
      </c>
      <c r="CI1182" s="99">
        <v>79215.099782943696</v>
      </c>
      <c r="CJ1182" s="99">
        <v>4299295.2290649395</v>
      </c>
      <c r="CK1182" s="99">
        <v>37313321.007324196</v>
      </c>
      <c r="CL1182" s="99">
        <v>8217976.2110595703</v>
      </c>
      <c r="CM1182" s="166">
        <v>109677.200598717</v>
      </c>
      <c r="CN1182" s="166">
        <v>14459305.071777301</v>
      </c>
      <c r="CO1182" s="166">
        <v>65097655.509277299</v>
      </c>
      <c r="CP1182" s="99">
        <v>8217976.2110595703</v>
      </c>
      <c r="CQ1182" s="99">
        <v>0</v>
      </c>
      <c r="CR1182" s="99">
        <v>0</v>
      </c>
      <c r="CS1182" s="99">
        <v>0</v>
      </c>
      <c r="CT1182" s="99">
        <v>0</v>
      </c>
      <c r="CU1182" s="98">
        <v>12336.144526353</v>
      </c>
      <c r="CV1182" s="98">
        <v>31455.279873752999</v>
      </c>
      <c r="CW1182" s="98">
        <v>4298826.3741359683</v>
      </c>
      <c r="CX1182" s="98">
        <v>37276902.648452774</v>
      </c>
    </row>
    <row r="1183" spans="1:102" x14ac:dyDescent="0.2">
      <c r="A1183" s="98" t="s">
        <v>69</v>
      </c>
      <c r="B1183" s="100">
        <v>40695</v>
      </c>
      <c r="C1183" s="99">
        <v>65317.496026992798</v>
      </c>
      <c r="D1183" s="99">
        <v>0</v>
      </c>
      <c r="E1183" s="99">
        <v>11801.4054142237</v>
      </c>
      <c r="F1183" s="99">
        <v>9675.3563851118106</v>
      </c>
      <c r="G1183" s="99">
        <v>1211.30113054812</v>
      </c>
      <c r="H1183" s="99">
        <v>0</v>
      </c>
      <c r="I1183" s="99">
        <v>0</v>
      </c>
      <c r="J1183" s="99">
        <v>30637.034686326999</v>
      </c>
      <c r="K1183" s="99">
        <v>213.52196726575499</v>
      </c>
      <c r="L1183" s="99">
        <v>34890.304910182997</v>
      </c>
      <c r="M1183" s="99">
        <v>33945.143002986901</v>
      </c>
      <c r="N1183" s="99">
        <v>4470.1314498782203</v>
      </c>
      <c r="O1183" s="99">
        <v>0</v>
      </c>
      <c r="P1183" s="99">
        <v>0</v>
      </c>
      <c r="Q1183" s="99">
        <v>3923.1827653944501</v>
      </c>
      <c r="R1183" s="99">
        <v>0</v>
      </c>
      <c r="S1183" s="99">
        <v>0</v>
      </c>
      <c r="T1183" s="99">
        <v>1224.6834038495999</v>
      </c>
      <c r="U1183" s="99">
        <v>30814.328533649401</v>
      </c>
      <c r="V1183" s="99">
        <v>3301450.20785522</v>
      </c>
      <c r="W1183" s="99">
        <v>49.900037389714299</v>
      </c>
      <c r="X1183" s="99">
        <v>796136.04099273705</v>
      </c>
      <c r="Y1183" s="99">
        <v>615565.102241516</v>
      </c>
      <c r="Z1183" s="99">
        <v>149356.40543556199</v>
      </c>
      <c r="AA1183" s="99">
        <v>0</v>
      </c>
      <c r="AB1183" s="99">
        <v>0</v>
      </c>
      <c r="AC1183" s="99">
        <v>10236618.002075201</v>
      </c>
      <c r="AD1183" s="99">
        <v>0</v>
      </c>
      <c r="AE1183" s="99">
        <v>1566130.5908355699</v>
      </c>
      <c r="AF1183" s="99">
        <v>1565392.6989593499</v>
      </c>
      <c r="AG1183" s="99">
        <v>584541.28353881801</v>
      </c>
      <c r="AH1183" s="99">
        <v>0</v>
      </c>
      <c r="AI1183" s="99">
        <v>0</v>
      </c>
      <c r="AJ1183" s="99">
        <v>391819.14771270799</v>
      </c>
      <c r="AK1183" s="99">
        <v>0</v>
      </c>
      <c r="AL1183" s="99">
        <v>0</v>
      </c>
      <c r="AM1183" s="99">
        <v>148400.67914581299</v>
      </c>
      <c r="AN1183" s="99">
        <v>10230607.9530029</v>
      </c>
      <c r="AO1183" s="99">
        <v>29493691.973144501</v>
      </c>
      <c r="AP1183" s="99">
        <v>513.04279951006197</v>
      </c>
      <c r="AQ1183" s="99">
        <v>6387694.7242431603</v>
      </c>
      <c r="AR1183" s="99">
        <v>4889791.05322266</v>
      </c>
      <c r="AS1183" s="99">
        <v>1183268.6485595701</v>
      </c>
      <c r="AT1183" s="99">
        <v>0</v>
      </c>
      <c r="AU1183" s="99">
        <v>0</v>
      </c>
      <c r="AV1183" s="99">
        <v>28154334.316650402</v>
      </c>
      <c r="AW1183" s="99">
        <v>0</v>
      </c>
      <c r="AX1183" s="99">
        <v>13891222.8096924</v>
      </c>
      <c r="AY1183" s="99">
        <v>14000123.4135742</v>
      </c>
      <c r="AZ1183" s="99">
        <v>4798362.2424316397</v>
      </c>
      <c r="BA1183" s="99">
        <v>0</v>
      </c>
      <c r="BB1183" s="99">
        <v>0</v>
      </c>
      <c r="BC1183" s="99">
        <v>3272581.58233643</v>
      </c>
      <c r="BD1183" s="99">
        <v>0</v>
      </c>
      <c r="BE1183" s="99">
        <v>0</v>
      </c>
      <c r="BF1183" s="99">
        <v>1174858.2888183601</v>
      </c>
      <c r="BG1183" s="99">
        <v>28188444.732910201</v>
      </c>
      <c r="BH1183" s="99">
        <v>5490983.3848877</v>
      </c>
      <c r="BI1183" s="99">
        <v>29.311389394803001</v>
      </c>
      <c r="BJ1183" s="99">
        <v>2629360.4905090299</v>
      </c>
      <c r="BK1183" s="99">
        <v>2067274.6444397001</v>
      </c>
      <c r="BL1183" s="99">
        <v>0</v>
      </c>
      <c r="BM1183" s="99">
        <v>0</v>
      </c>
      <c r="BN1183" s="99">
        <v>0</v>
      </c>
      <c r="BO1183" s="99">
        <v>0</v>
      </c>
      <c r="BP1183" s="99">
        <v>0</v>
      </c>
      <c r="BQ1183" s="99">
        <v>0</v>
      </c>
      <c r="BR1183" s="99">
        <v>4381315.328125</v>
      </c>
      <c r="BS1183" s="99">
        <v>1985384.7014770501</v>
      </c>
      <c r="BT1183" s="99">
        <v>0</v>
      </c>
      <c r="BU1183" s="99">
        <v>0</v>
      </c>
      <c r="BV1183" s="99">
        <v>1799144.81015015</v>
      </c>
      <c r="BW1183" s="99">
        <v>0</v>
      </c>
      <c r="BX1183" s="99">
        <v>0</v>
      </c>
      <c r="BY1183" s="99">
        <v>0</v>
      </c>
      <c r="BZ1183" s="99">
        <v>0</v>
      </c>
      <c r="CA1183" s="99">
        <v>77112.399905204802</v>
      </c>
      <c r="CB1183" s="99">
        <v>4100375.6286926302</v>
      </c>
      <c r="CC1183" s="99">
        <v>35883491.693847701</v>
      </c>
      <c r="CD1183" s="99">
        <v>8122618.2162475605</v>
      </c>
      <c r="CE1183" s="99">
        <v>1211.09090225399</v>
      </c>
      <c r="CF1183" s="99">
        <v>149773.67527580299</v>
      </c>
      <c r="CG1183" s="99">
        <v>1182098.3540191699</v>
      </c>
      <c r="CH1183" s="99">
        <v>0</v>
      </c>
      <c r="CI1183" s="99">
        <v>78318.923744201704</v>
      </c>
      <c r="CJ1183" s="99">
        <v>4248079.2968139602</v>
      </c>
      <c r="CK1183" s="99">
        <v>37060482.1171875</v>
      </c>
      <c r="CL1183" s="99">
        <v>8120907.0222778302</v>
      </c>
      <c r="CM1183" s="166">
        <v>108916.25796699501</v>
      </c>
      <c r="CN1183" s="166">
        <v>14482359.888793901</v>
      </c>
      <c r="CO1183" s="166">
        <v>65296107.462890603</v>
      </c>
      <c r="CP1183" s="99">
        <v>8120907.0222778302</v>
      </c>
      <c r="CQ1183" s="99">
        <v>0</v>
      </c>
      <c r="CR1183" s="99">
        <v>0</v>
      </c>
      <c r="CS1183" s="99">
        <v>0</v>
      </c>
      <c r="CT1183" s="99">
        <v>0</v>
      </c>
      <c r="CU1183" s="98">
        <v>11996.464049378999</v>
      </c>
      <c r="CV1183" s="98">
        <v>31628.914515064</v>
      </c>
      <c r="CW1183" s="98">
        <v>4250149.3039684333</v>
      </c>
      <c r="CX1183" s="98">
        <v>37065590.047866873</v>
      </c>
    </row>
    <row r="1184" spans="1:102" x14ac:dyDescent="0.2">
      <c r="A1184" s="98" t="s">
        <v>69</v>
      </c>
      <c r="B1184" s="100">
        <v>40787</v>
      </c>
      <c r="C1184" s="99">
        <v>65048.485266208598</v>
      </c>
      <c r="D1184" s="99">
        <v>0</v>
      </c>
      <c r="E1184" s="99">
        <v>11541.7427426577</v>
      </c>
      <c r="F1184" s="99">
        <v>9490.70526742935</v>
      </c>
      <c r="G1184" s="99">
        <v>1171.1742575615599</v>
      </c>
      <c r="H1184" s="99">
        <v>0</v>
      </c>
      <c r="I1184" s="99">
        <v>0</v>
      </c>
      <c r="J1184" s="99">
        <v>30718.219258785201</v>
      </c>
      <c r="K1184" s="99">
        <v>191.477438919246</v>
      </c>
      <c r="L1184" s="99">
        <v>34810.727852821401</v>
      </c>
      <c r="M1184" s="99">
        <v>33838.387606620803</v>
      </c>
      <c r="N1184" s="99">
        <v>4431.5555728077898</v>
      </c>
      <c r="O1184" s="99">
        <v>0</v>
      </c>
      <c r="P1184" s="99">
        <v>0</v>
      </c>
      <c r="Q1184" s="99">
        <v>3930.5525255799298</v>
      </c>
      <c r="R1184" s="99">
        <v>0</v>
      </c>
      <c r="S1184" s="99">
        <v>0</v>
      </c>
      <c r="T1184" s="99">
        <v>1176.70951072872</v>
      </c>
      <c r="U1184" s="99">
        <v>30969.292183637601</v>
      </c>
      <c r="V1184" s="99">
        <v>3282700.3099365202</v>
      </c>
      <c r="W1184" s="99">
        <v>59.351636264938897</v>
      </c>
      <c r="X1184" s="99">
        <v>775585.70630645799</v>
      </c>
      <c r="Y1184" s="99">
        <v>599523.79492950405</v>
      </c>
      <c r="Z1184" s="99">
        <v>142802.790494919</v>
      </c>
      <c r="AA1184" s="99">
        <v>0</v>
      </c>
      <c r="AB1184" s="99">
        <v>0</v>
      </c>
      <c r="AC1184" s="99">
        <v>10259275.963623</v>
      </c>
      <c r="AD1184" s="99">
        <v>0</v>
      </c>
      <c r="AE1184" s="99">
        <v>1535098.75575256</v>
      </c>
      <c r="AF1184" s="99">
        <v>1567406.85508728</v>
      </c>
      <c r="AG1184" s="99">
        <v>570250.91040802002</v>
      </c>
      <c r="AH1184" s="99">
        <v>0</v>
      </c>
      <c r="AI1184" s="99">
        <v>0</v>
      </c>
      <c r="AJ1184" s="99">
        <v>386165.677577972</v>
      </c>
      <c r="AK1184" s="99">
        <v>0</v>
      </c>
      <c r="AL1184" s="99">
        <v>0</v>
      </c>
      <c r="AM1184" s="99">
        <v>143068.63550376901</v>
      </c>
      <c r="AN1184" s="99">
        <v>10332676.9245605</v>
      </c>
      <c r="AO1184" s="99">
        <v>29478053.4208984</v>
      </c>
      <c r="AP1184" s="99">
        <v>512.30874945968401</v>
      </c>
      <c r="AQ1184" s="99">
        <v>6201300.2243042002</v>
      </c>
      <c r="AR1184" s="99">
        <v>4761504.4779052697</v>
      </c>
      <c r="AS1184" s="99">
        <v>1134217.65690613</v>
      </c>
      <c r="AT1184" s="99">
        <v>0</v>
      </c>
      <c r="AU1184" s="99">
        <v>0</v>
      </c>
      <c r="AV1184" s="99">
        <v>28437119.244384799</v>
      </c>
      <c r="AW1184" s="99">
        <v>0</v>
      </c>
      <c r="AX1184" s="99">
        <v>13709989.1397705</v>
      </c>
      <c r="AY1184" s="99">
        <v>14097728.2338867</v>
      </c>
      <c r="AZ1184" s="99">
        <v>4692109.2167968797</v>
      </c>
      <c r="BA1184" s="99">
        <v>0</v>
      </c>
      <c r="BB1184" s="99">
        <v>0</v>
      </c>
      <c r="BC1184" s="99">
        <v>3242467.8151550302</v>
      </c>
      <c r="BD1184" s="99">
        <v>0</v>
      </c>
      <c r="BE1184" s="99">
        <v>0</v>
      </c>
      <c r="BF1184" s="99">
        <v>1137259.01060486</v>
      </c>
      <c r="BG1184" s="99">
        <v>28566137.011474598</v>
      </c>
      <c r="BH1184" s="99">
        <v>5535108.1145629901</v>
      </c>
      <c r="BI1184" s="99">
        <v>39.629327841568703</v>
      </c>
      <c r="BJ1184" s="99">
        <v>2602755.0166320801</v>
      </c>
      <c r="BK1184" s="99">
        <v>2042518.6856841999</v>
      </c>
      <c r="BL1184" s="99">
        <v>0</v>
      </c>
      <c r="BM1184" s="99">
        <v>0</v>
      </c>
      <c r="BN1184" s="99">
        <v>0</v>
      </c>
      <c r="BO1184" s="99">
        <v>0</v>
      </c>
      <c r="BP1184" s="99">
        <v>0</v>
      </c>
      <c r="BQ1184" s="99">
        <v>0</v>
      </c>
      <c r="BR1184" s="99">
        <v>4366434.6542358398</v>
      </c>
      <c r="BS1184" s="99">
        <v>1934533.56388855</v>
      </c>
      <c r="BT1184" s="99">
        <v>0</v>
      </c>
      <c r="BU1184" s="99">
        <v>0</v>
      </c>
      <c r="BV1184" s="99">
        <v>1788621.5052795401</v>
      </c>
      <c r="BW1184" s="99">
        <v>0</v>
      </c>
      <c r="BX1184" s="99">
        <v>0</v>
      </c>
      <c r="BY1184" s="99">
        <v>0</v>
      </c>
      <c r="BZ1184" s="99">
        <v>0</v>
      </c>
      <c r="CA1184" s="99">
        <v>76591.358841896101</v>
      </c>
      <c r="CB1184" s="99">
        <v>4056020.3101806599</v>
      </c>
      <c r="CC1184" s="99">
        <v>35720729.335449196</v>
      </c>
      <c r="CD1184" s="99">
        <v>8132407.1567382803</v>
      </c>
      <c r="CE1184" s="99">
        <v>1174.2353559881401</v>
      </c>
      <c r="CF1184" s="99">
        <v>143075.741718292</v>
      </c>
      <c r="CG1184" s="99">
        <v>1135623.4266357401</v>
      </c>
      <c r="CH1184" s="99">
        <v>0</v>
      </c>
      <c r="CI1184" s="99">
        <v>77768.394242286697</v>
      </c>
      <c r="CJ1184" s="99">
        <v>4199920.36218262</v>
      </c>
      <c r="CK1184" s="99">
        <v>36832376.5537109</v>
      </c>
      <c r="CL1184" s="99">
        <v>8139015.3225097703</v>
      </c>
      <c r="CM1184" s="166">
        <v>108524.13914299</v>
      </c>
      <c r="CN1184" s="166">
        <v>14535413.232421899</v>
      </c>
      <c r="CO1184" s="166">
        <v>65444018.9912109</v>
      </c>
      <c r="CP1184" s="99">
        <v>8139015.3225097703</v>
      </c>
      <c r="CQ1184" s="99">
        <v>0</v>
      </c>
      <c r="CR1184" s="99">
        <v>0</v>
      </c>
      <c r="CS1184" s="99">
        <v>0</v>
      </c>
      <c r="CT1184" s="99">
        <v>0</v>
      </c>
      <c r="CU1184" s="98">
        <v>11752.963444737001</v>
      </c>
      <c r="CV1184" s="98">
        <v>31669.433607364001</v>
      </c>
      <c r="CW1184" s="98">
        <v>4199096.0518989516</v>
      </c>
      <c r="CX1184" s="98">
        <v>36856352.762084939</v>
      </c>
    </row>
    <row r="1185" spans="1:102" x14ac:dyDescent="0.2">
      <c r="A1185" s="98" t="s">
        <v>69</v>
      </c>
      <c r="B1185" s="100">
        <v>40878</v>
      </c>
      <c r="C1185" s="99">
        <v>65564.863321304307</v>
      </c>
      <c r="D1185" s="99">
        <v>0</v>
      </c>
      <c r="E1185" s="99">
        <v>11326.634975671799</v>
      </c>
      <c r="F1185" s="99">
        <v>9337.4092237949408</v>
      </c>
      <c r="G1185" s="99">
        <v>1179.95606639981</v>
      </c>
      <c r="H1185" s="99">
        <v>0</v>
      </c>
      <c r="I1185" s="99">
        <v>0</v>
      </c>
      <c r="J1185" s="99">
        <v>31128.468854427301</v>
      </c>
      <c r="K1185" s="99">
        <v>186.056768421084</v>
      </c>
      <c r="L1185" s="99">
        <v>34468.416087150603</v>
      </c>
      <c r="M1185" s="99">
        <v>34038.126996993997</v>
      </c>
      <c r="N1185" s="99">
        <v>4369.7053573727599</v>
      </c>
      <c r="O1185" s="99">
        <v>0</v>
      </c>
      <c r="P1185" s="99">
        <v>0</v>
      </c>
      <c r="Q1185" s="99">
        <v>3937.7088809013399</v>
      </c>
      <c r="R1185" s="99">
        <v>0</v>
      </c>
      <c r="S1185" s="99">
        <v>0</v>
      </c>
      <c r="T1185" s="99">
        <v>1159.1652354299999</v>
      </c>
      <c r="U1185" s="99">
        <v>31304.8337235451</v>
      </c>
      <c r="V1185" s="99">
        <v>3283740.68328857</v>
      </c>
      <c r="W1185" s="99">
        <v>41.992858427576699</v>
      </c>
      <c r="X1185" s="99">
        <v>756484.95987701404</v>
      </c>
      <c r="Y1185" s="99">
        <v>587961.91755676304</v>
      </c>
      <c r="Z1185" s="99">
        <v>142036.064973831</v>
      </c>
      <c r="AA1185" s="99">
        <v>0</v>
      </c>
      <c r="AB1185" s="99">
        <v>0</v>
      </c>
      <c r="AC1185" s="99">
        <v>10328029.6561279</v>
      </c>
      <c r="AD1185" s="99">
        <v>0</v>
      </c>
      <c r="AE1185" s="99">
        <v>1496796.8582458501</v>
      </c>
      <c r="AF1185" s="99">
        <v>1567465.11083984</v>
      </c>
      <c r="AG1185" s="99">
        <v>569477.24745178199</v>
      </c>
      <c r="AH1185" s="99">
        <v>0</v>
      </c>
      <c r="AI1185" s="99">
        <v>0</v>
      </c>
      <c r="AJ1185" s="99">
        <v>390536.30219268799</v>
      </c>
      <c r="AK1185" s="99">
        <v>0</v>
      </c>
      <c r="AL1185" s="99">
        <v>0</v>
      </c>
      <c r="AM1185" s="99">
        <v>140115.50915908799</v>
      </c>
      <c r="AN1185" s="99">
        <v>10374860.4338379</v>
      </c>
      <c r="AO1185" s="99">
        <v>29762518.113525402</v>
      </c>
      <c r="AP1185" s="99">
        <v>383.47341823577898</v>
      </c>
      <c r="AQ1185" s="99">
        <v>6096271.6536865197</v>
      </c>
      <c r="AR1185" s="99">
        <v>4691319.0374145498</v>
      </c>
      <c r="AS1185" s="99">
        <v>1139855.9642334001</v>
      </c>
      <c r="AT1185" s="99">
        <v>0</v>
      </c>
      <c r="AU1185" s="99">
        <v>0</v>
      </c>
      <c r="AV1185" s="99">
        <v>28895670.454345699</v>
      </c>
      <c r="AW1185" s="99">
        <v>0</v>
      </c>
      <c r="AX1185" s="99">
        <v>13478756.204345699</v>
      </c>
      <c r="AY1185" s="99">
        <v>14215729.952026401</v>
      </c>
      <c r="AZ1185" s="99">
        <v>4719988.9049072303</v>
      </c>
      <c r="BA1185" s="99">
        <v>0</v>
      </c>
      <c r="BB1185" s="99">
        <v>0</v>
      </c>
      <c r="BC1185" s="99">
        <v>3288623.0183715802</v>
      </c>
      <c r="BD1185" s="99">
        <v>0</v>
      </c>
      <c r="BE1185" s="99">
        <v>0</v>
      </c>
      <c r="BF1185" s="99">
        <v>1127600.52607727</v>
      </c>
      <c r="BG1185" s="99">
        <v>29041549.175537098</v>
      </c>
      <c r="BH1185" s="99">
        <v>5605695.5502929697</v>
      </c>
      <c r="BI1185" s="99">
        <v>25.470769538776899</v>
      </c>
      <c r="BJ1185" s="99">
        <v>2583847.08276367</v>
      </c>
      <c r="BK1185" s="99">
        <v>2030823.7016143801</v>
      </c>
      <c r="BL1185" s="99">
        <v>0</v>
      </c>
      <c r="BM1185" s="99">
        <v>0</v>
      </c>
      <c r="BN1185" s="99">
        <v>0</v>
      </c>
      <c r="BO1185" s="99">
        <v>0</v>
      </c>
      <c r="BP1185" s="99">
        <v>0</v>
      </c>
      <c r="BQ1185" s="99">
        <v>0</v>
      </c>
      <c r="BR1185" s="99">
        <v>4436647.4351196298</v>
      </c>
      <c r="BS1185" s="99">
        <v>1950397.15426636</v>
      </c>
      <c r="BT1185" s="99">
        <v>0</v>
      </c>
      <c r="BU1185" s="99">
        <v>0</v>
      </c>
      <c r="BV1185" s="99">
        <v>1824932.4068603499</v>
      </c>
      <c r="BW1185" s="99">
        <v>0</v>
      </c>
      <c r="BX1185" s="99">
        <v>0</v>
      </c>
      <c r="BY1185" s="99">
        <v>0</v>
      </c>
      <c r="BZ1185" s="99">
        <v>0</v>
      </c>
      <c r="CA1185" s="99">
        <v>76902.737436294599</v>
      </c>
      <c r="CB1185" s="99">
        <v>4041399.2474060101</v>
      </c>
      <c r="CC1185" s="99">
        <v>35861148.543457001</v>
      </c>
      <c r="CD1185" s="99">
        <v>8198354.2438354502</v>
      </c>
      <c r="CE1185" s="99">
        <v>1178.58026590943</v>
      </c>
      <c r="CF1185" s="99">
        <v>141651.50970840501</v>
      </c>
      <c r="CG1185" s="99">
        <v>1137878.0745697001</v>
      </c>
      <c r="CH1185" s="99">
        <v>0</v>
      </c>
      <c r="CI1185" s="99">
        <v>78084.7653512955</v>
      </c>
      <c r="CJ1185" s="99">
        <v>4184093.1470947298</v>
      </c>
      <c r="CK1185" s="99">
        <v>37025034.1083984</v>
      </c>
      <c r="CL1185" s="99">
        <v>8209231.5093994103</v>
      </c>
      <c r="CM1185" s="166">
        <v>109169.721088409</v>
      </c>
      <c r="CN1185" s="166">
        <v>14568098.7965088</v>
      </c>
      <c r="CO1185" s="166">
        <v>66011006.228027299</v>
      </c>
      <c r="CP1185" s="99">
        <v>8209231.5093994103</v>
      </c>
      <c r="CQ1185" s="99">
        <v>0</v>
      </c>
      <c r="CR1185" s="99">
        <v>0</v>
      </c>
      <c r="CS1185" s="99">
        <v>0</v>
      </c>
      <c r="CT1185" s="99">
        <v>0</v>
      </c>
      <c r="CU1185" s="98">
        <v>11527.991071609</v>
      </c>
      <c r="CV1185" s="98">
        <v>32089.718053606</v>
      </c>
      <c r="CW1185" s="98">
        <v>4183050.7571144151</v>
      </c>
      <c r="CX1185" s="98">
        <v>36999026.618026704</v>
      </c>
    </row>
    <row r="1186" spans="1:102" x14ac:dyDescent="0.2">
      <c r="A1186" s="98" t="s">
        <v>69</v>
      </c>
      <c r="B1186" s="100">
        <v>40969</v>
      </c>
      <c r="C1186" s="99">
        <v>65510.751159667998</v>
      </c>
      <c r="D1186" s="99">
        <v>0</v>
      </c>
      <c r="E1186" s="99">
        <v>11104.0495927334</v>
      </c>
      <c r="F1186" s="99">
        <v>9139.1823860406894</v>
      </c>
      <c r="G1186" s="99">
        <v>1197.3922334164399</v>
      </c>
      <c r="H1186" s="99">
        <v>0</v>
      </c>
      <c r="I1186" s="99">
        <v>0</v>
      </c>
      <c r="J1186" s="99">
        <v>31308.049621820501</v>
      </c>
      <c r="K1186" s="99">
        <v>175.89030472375501</v>
      </c>
      <c r="L1186" s="99">
        <v>33929.980847835497</v>
      </c>
      <c r="M1186" s="99">
        <v>34068.894740581498</v>
      </c>
      <c r="N1186" s="99">
        <v>4378.2578917145702</v>
      </c>
      <c r="O1186" s="99">
        <v>0</v>
      </c>
      <c r="P1186" s="99">
        <v>0</v>
      </c>
      <c r="Q1186" s="99">
        <v>3938.4872747659701</v>
      </c>
      <c r="R1186" s="99">
        <v>0</v>
      </c>
      <c r="S1186" s="99">
        <v>0</v>
      </c>
      <c r="T1186" s="99">
        <v>1188.2030927687899</v>
      </c>
      <c r="U1186" s="99">
        <v>31462.183050394098</v>
      </c>
      <c r="V1186" s="99">
        <v>3265224.4929504399</v>
      </c>
      <c r="W1186" s="99">
        <v>23.564253854798199</v>
      </c>
      <c r="X1186" s="99">
        <v>741887.88511657703</v>
      </c>
      <c r="Y1186" s="99">
        <v>576394.08654785203</v>
      </c>
      <c r="Z1186" s="99">
        <v>146428.47498130801</v>
      </c>
      <c r="AA1186" s="99">
        <v>0</v>
      </c>
      <c r="AB1186" s="99">
        <v>0</v>
      </c>
      <c r="AC1186" s="99">
        <v>10447508.6999512</v>
      </c>
      <c r="AD1186" s="99">
        <v>0</v>
      </c>
      <c r="AE1186" s="99">
        <v>1501812.6166992199</v>
      </c>
      <c r="AF1186" s="99">
        <v>1567791.8109283401</v>
      </c>
      <c r="AG1186" s="99">
        <v>566986.58321380604</v>
      </c>
      <c r="AH1186" s="99">
        <v>0</v>
      </c>
      <c r="AI1186" s="99">
        <v>0</v>
      </c>
      <c r="AJ1186" s="99">
        <v>389849.34110259998</v>
      </c>
      <c r="AK1186" s="99">
        <v>0</v>
      </c>
      <c r="AL1186" s="99">
        <v>0</v>
      </c>
      <c r="AM1186" s="99">
        <v>146360.32827758801</v>
      </c>
      <c r="AN1186" s="99">
        <v>10411887.7425537</v>
      </c>
      <c r="AO1186" s="99">
        <v>29858485.435546901</v>
      </c>
      <c r="AP1186" s="99">
        <v>240.82376880757499</v>
      </c>
      <c r="AQ1186" s="99">
        <v>6022733.1453247098</v>
      </c>
      <c r="AR1186" s="99">
        <v>4636494.7520141602</v>
      </c>
      <c r="AS1186" s="99">
        <v>1180573.6658020001</v>
      </c>
      <c r="AT1186" s="99">
        <v>0</v>
      </c>
      <c r="AU1186" s="99">
        <v>0</v>
      </c>
      <c r="AV1186" s="99">
        <v>29526153.191406298</v>
      </c>
      <c r="AW1186" s="99">
        <v>0</v>
      </c>
      <c r="AX1186" s="99">
        <v>13603297.3244629</v>
      </c>
      <c r="AY1186" s="99">
        <v>14303213.557617201</v>
      </c>
      <c r="AZ1186" s="99">
        <v>4753159.5335082998</v>
      </c>
      <c r="BA1186" s="99">
        <v>0</v>
      </c>
      <c r="BB1186" s="99">
        <v>0</v>
      </c>
      <c r="BC1186" s="99">
        <v>3338533.9711303702</v>
      </c>
      <c r="BD1186" s="99">
        <v>0</v>
      </c>
      <c r="BE1186" s="99">
        <v>0</v>
      </c>
      <c r="BF1186" s="99">
        <v>1178678.7124939</v>
      </c>
      <c r="BG1186" s="99">
        <v>29478397.505371101</v>
      </c>
      <c r="BH1186" s="99">
        <v>5766711.4699096698</v>
      </c>
      <c r="BI1186" s="99">
        <v>43.150705463718602</v>
      </c>
      <c r="BJ1186" s="99">
        <v>2559388.8187255901</v>
      </c>
      <c r="BK1186" s="99">
        <v>2024718.3313140899</v>
      </c>
      <c r="BL1186" s="99">
        <v>0</v>
      </c>
      <c r="BM1186" s="99">
        <v>0</v>
      </c>
      <c r="BN1186" s="99">
        <v>0</v>
      </c>
      <c r="BO1186" s="99">
        <v>0</v>
      </c>
      <c r="BP1186" s="99">
        <v>0</v>
      </c>
      <c r="BQ1186" s="99">
        <v>0</v>
      </c>
      <c r="BR1186" s="99">
        <v>4506250.6390991202</v>
      </c>
      <c r="BS1186" s="99">
        <v>1967216.09344482</v>
      </c>
      <c r="BT1186" s="99">
        <v>0</v>
      </c>
      <c r="BU1186" s="99">
        <v>0</v>
      </c>
      <c r="BV1186" s="99">
        <v>1839101.1484832801</v>
      </c>
      <c r="BW1186" s="99">
        <v>0</v>
      </c>
      <c r="BX1186" s="99">
        <v>0</v>
      </c>
      <c r="BY1186" s="99">
        <v>0</v>
      </c>
      <c r="BZ1186" s="99">
        <v>0</v>
      </c>
      <c r="CA1186" s="99">
        <v>76611.371245384202</v>
      </c>
      <c r="CB1186" s="99">
        <v>4006479.7814636198</v>
      </c>
      <c r="CC1186" s="99">
        <v>35786823.042968802</v>
      </c>
      <c r="CD1186" s="99">
        <v>8321528.5121459998</v>
      </c>
      <c r="CE1186" s="99">
        <v>1196.22646799684</v>
      </c>
      <c r="CF1186" s="99">
        <v>146351.63021278399</v>
      </c>
      <c r="CG1186" s="99">
        <v>1182242.0458374</v>
      </c>
      <c r="CH1186" s="99">
        <v>0</v>
      </c>
      <c r="CI1186" s="99">
        <v>77804.659980773897</v>
      </c>
      <c r="CJ1186" s="99">
        <v>4151693.6365356399</v>
      </c>
      <c r="CK1186" s="99">
        <v>37016270.3046875</v>
      </c>
      <c r="CL1186" s="99">
        <v>8306436.2120971698</v>
      </c>
      <c r="CM1186" s="166">
        <v>109031.973436356</v>
      </c>
      <c r="CN1186" s="166">
        <v>14568872.043945299</v>
      </c>
      <c r="CO1186" s="166">
        <v>66484912.039550804</v>
      </c>
      <c r="CP1186" s="99">
        <v>8306436.2120971698</v>
      </c>
      <c r="CQ1186" s="99">
        <v>0</v>
      </c>
      <c r="CR1186" s="99">
        <v>0</v>
      </c>
      <c r="CS1186" s="99">
        <v>0</v>
      </c>
      <c r="CT1186" s="99">
        <v>0</v>
      </c>
      <c r="CU1186" s="98">
        <v>11260.80607291</v>
      </c>
      <c r="CV1186" s="98">
        <v>32280.389858015998</v>
      </c>
      <c r="CW1186" s="98">
        <v>4152831.4116764036</v>
      </c>
      <c r="CX1186" s="98">
        <v>36969065.088806204</v>
      </c>
    </row>
    <row r="1187" spans="1:102" x14ac:dyDescent="0.2">
      <c r="A1187" s="98" t="s">
        <v>69</v>
      </c>
      <c r="B1187" s="100">
        <v>41061</v>
      </c>
      <c r="C1187" s="99">
        <v>65135.185964584402</v>
      </c>
      <c r="D1187" s="99">
        <v>0</v>
      </c>
      <c r="E1187" s="99">
        <v>10778.7135004997</v>
      </c>
      <c r="F1187" s="99">
        <v>8883.1418588161505</v>
      </c>
      <c r="G1187" s="99">
        <v>1200.63213284314</v>
      </c>
      <c r="H1187" s="99">
        <v>0</v>
      </c>
      <c r="I1187" s="99">
        <v>0</v>
      </c>
      <c r="J1187" s="99">
        <v>31338.337314367302</v>
      </c>
      <c r="K1187" s="99">
        <v>153.08599893562501</v>
      </c>
      <c r="L1187" s="99">
        <v>33964.743189811699</v>
      </c>
      <c r="M1187" s="99">
        <v>33801.501285553</v>
      </c>
      <c r="N1187" s="99">
        <v>4330.50058972836</v>
      </c>
      <c r="O1187" s="99">
        <v>0</v>
      </c>
      <c r="P1187" s="99">
        <v>0</v>
      </c>
      <c r="Q1187" s="99">
        <v>3939.4160837233098</v>
      </c>
      <c r="R1187" s="99">
        <v>0</v>
      </c>
      <c r="S1187" s="99">
        <v>0</v>
      </c>
      <c r="T1187" s="99">
        <v>1208.67340888083</v>
      </c>
      <c r="U1187" s="99">
        <v>31458.760648250602</v>
      </c>
      <c r="V1187" s="99">
        <v>3253441.3000183101</v>
      </c>
      <c r="W1187" s="99">
        <v>60.468149234540803</v>
      </c>
      <c r="X1187" s="99">
        <v>715612.24941253697</v>
      </c>
      <c r="Y1187" s="99">
        <v>562055.53939819301</v>
      </c>
      <c r="Z1187" s="99">
        <v>143771.03483390799</v>
      </c>
      <c r="AA1187" s="99">
        <v>0</v>
      </c>
      <c r="AB1187" s="99">
        <v>0</v>
      </c>
      <c r="AC1187" s="99">
        <v>10346717.971191401</v>
      </c>
      <c r="AD1187" s="99">
        <v>0</v>
      </c>
      <c r="AE1187" s="99">
        <v>1457972.5161743199</v>
      </c>
      <c r="AF1187" s="99">
        <v>1556312.6625518801</v>
      </c>
      <c r="AG1187" s="99">
        <v>553717.13698577904</v>
      </c>
      <c r="AH1187" s="99">
        <v>0</v>
      </c>
      <c r="AI1187" s="99">
        <v>0</v>
      </c>
      <c r="AJ1187" s="99">
        <v>390338.27479171799</v>
      </c>
      <c r="AK1187" s="99">
        <v>0</v>
      </c>
      <c r="AL1187" s="99">
        <v>0</v>
      </c>
      <c r="AM1187" s="99">
        <v>142785.81199836699</v>
      </c>
      <c r="AN1187" s="99">
        <v>10422989.3751221</v>
      </c>
      <c r="AO1187" s="99">
        <v>29914116.543212902</v>
      </c>
      <c r="AP1187" s="99">
        <v>558.79741797596205</v>
      </c>
      <c r="AQ1187" s="99">
        <v>5822354.9418945303</v>
      </c>
      <c r="AR1187" s="99">
        <v>4529273.5411987295</v>
      </c>
      <c r="AS1187" s="99">
        <v>1178815.1905517599</v>
      </c>
      <c r="AT1187" s="99">
        <v>0</v>
      </c>
      <c r="AU1187" s="99">
        <v>0</v>
      </c>
      <c r="AV1187" s="99">
        <v>29453705.7255859</v>
      </c>
      <c r="AW1187" s="99">
        <v>0</v>
      </c>
      <c r="AX1187" s="99">
        <v>13319008.977417</v>
      </c>
      <c r="AY1187" s="99">
        <v>14336396.8060303</v>
      </c>
      <c r="AZ1187" s="99">
        <v>4663557.4603271503</v>
      </c>
      <c r="BA1187" s="99">
        <v>0</v>
      </c>
      <c r="BB1187" s="99">
        <v>0</v>
      </c>
      <c r="BC1187" s="99">
        <v>3326581.5050964402</v>
      </c>
      <c r="BD1187" s="99">
        <v>0</v>
      </c>
      <c r="BE1187" s="99">
        <v>0</v>
      </c>
      <c r="BF1187" s="99">
        <v>1169374.1026458701</v>
      </c>
      <c r="BG1187" s="99">
        <v>29692170.342285201</v>
      </c>
      <c r="BH1187" s="99">
        <v>5668803.9544067401</v>
      </c>
      <c r="BI1187" s="99">
        <v>63.642172157764399</v>
      </c>
      <c r="BJ1187" s="99">
        <v>2532252.8089904799</v>
      </c>
      <c r="BK1187" s="99">
        <v>2001923.6980133101</v>
      </c>
      <c r="BL1187" s="99">
        <v>0</v>
      </c>
      <c r="BM1187" s="99">
        <v>0</v>
      </c>
      <c r="BN1187" s="99">
        <v>0</v>
      </c>
      <c r="BO1187" s="99">
        <v>0</v>
      </c>
      <c r="BP1187" s="99">
        <v>0</v>
      </c>
      <c r="BQ1187" s="99">
        <v>0</v>
      </c>
      <c r="BR1187" s="99">
        <v>4459596.5139770498</v>
      </c>
      <c r="BS1187" s="99">
        <v>1941061.3654479999</v>
      </c>
      <c r="BT1187" s="99">
        <v>0</v>
      </c>
      <c r="BU1187" s="99">
        <v>0</v>
      </c>
      <c r="BV1187" s="99">
        <v>1835227.6841430699</v>
      </c>
      <c r="BW1187" s="99">
        <v>0</v>
      </c>
      <c r="BX1187" s="99">
        <v>0</v>
      </c>
      <c r="BY1187" s="99">
        <v>0</v>
      </c>
      <c r="BZ1187" s="99">
        <v>0</v>
      </c>
      <c r="CA1187" s="99">
        <v>75910.214676856995</v>
      </c>
      <c r="CB1187" s="99">
        <v>3966988.7984619099</v>
      </c>
      <c r="CC1187" s="99">
        <v>35755003.641113304</v>
      </c>
      <c r="CD1187" s="99">
        <v>8200803.66369629</v>
      </c>
      <c r="CE1187" s="99">
        <v>1200.9810027927199</v>
      </c>
      <c r="CF1187" s="99">
        <v>144055.909475327</v>
      </c>
      <c r="CG1187" s="99">
        <v>1178250.58364868</v>
      </c>
      <c r="CH1187" s="99">
        <v>0</v>
      </c>
      <c r="CI1187" s="99">
        <v>77108.360479354902</v>
      </c>
      <c r="CJ1187" s="99">
        <v>4111619.9001770001</v>
      </c>
      <c r="CK1187" s="99">
        <v>36854267.458984397</v>
      </c>
      <c r="CL1187" s="99">
        <v>8208324.5324707003</v>
      </c>
      <c r="CM1187" s="166">
        <v>108341.396145821</v>
      </c>
      <c r="CN1187" s="166">
        <v>14519098.943359399</v>
      </c>
      <c r="CO1187" s="166">
        <v>66513669.554199196</v>
      </c>
      <c r="CP1187" s="99">
        <v>8208324.5324707003</v>
      </c>
      <c r="CQ1187" s="99">
        <v>0</v>
      </c>
      <c r="CR1187" s="99">
        <v>0</v>
      </c>
      <c r="CS1187" s="99">
        <v>0</v>
      </c>
      <c r="CT1187" s="99">
        <v>0</v>
      </c>
      <c r="CU1187" s="98">
        <v>10923.515336541001</v>
      </c>
      <c r="CV1187" s="98">
        <v>32311.755925025998</v>
      </c>
      <c r="CW1187" s="98">
        <v>4111044.7079372369</v>
      </c>
      <c r="CX1187" s="98">
        <v>36933254.224761985</v>
      </c>
    </row>
    <row r="1188" spans="1:102" x14ac:dyDescent="0.2">
      <c r="A1188" s="98" t="s">
        <v>69</v>
      </c>
      <c r="B1188" s="100">
        <v>41153</v>
      </c>
      <c r="C1188" s="99">
        <v>65028.958054065697</v>
      </c>
      <c r="D1188" s="99">
        <v>0</v>
      </c>
      <c r="E1188" s="99">
        <v>10497.5263793468</v>
      </c>
      <c r="F1188" s="99">
        <v>8635.9090509414691</v>
      </c>
      <c r="G1188" s="99">
        <v>1197.3960190862399</v>
      </c>
      <c r="H1188" s="99">
        <v>0</v>
      </c>
      <c r="I1188" s="99">
        <v>0</v>
      </c>
      <c r="J1188" s="99">
        <v>31099.8491847515</v>
      </c>
      <c r="K1188" s="99">
        <v>131.69076861813701</v>
      </c>
      <c r="L1188" s="99">
        <v>33776.418924331701</v>
      </c>
      <c r="M1188" s="99">
        <v>33837.216235160799</v>
      </c>
      <c r="N1188" s="99">
        <v>4242.3898903131503</v>
      </c>
      <c r="O1188" s="99">
        <v>0</v>
      </c>
      <c r="P1188" s="99">
        <v>0</v>
      </c>
      <c r="Q1188" s="99">
        <v>3928.5710085928399</v>
      </c>
      <c r="R1188" s="99">
        <v>0</v>
      </c>
      <c r="S1188" s="99">
        <v>0</v>
      </c>
      <c r="T1188" s="99">
        <v>1199.1585830003</v>
      </c>
      <c r="U1188" s="99">
        <v>31297.439521312699</v>
      </c>
      <c r="V1188" s="99">
        <v>3190731.2227172898</v>
      </c>
      <c r="W1188" s="99">
        <v>37.0511420019902</v>
      </c>
      <c r="X1188" s="99">
        <v>695426.12516784703</v>
      </c>
      <c r="Y1188" s="99">
        <v>544698.45900726295</v>
      </c>
      <c r="Z1188" s="99">
        <v>139946.75801658601</v>
      </c>
      <c r="AA1188" s="99">
        <v>0</v>
      </c>
      <c r="AB1188" s="99">
        <v>0</v>
      </c>
      <c r="AC1188" s="99">
        <v>10335507.143676801</v>
      </c>
      <c r="AD1188" s="99">
        <v>0</v>
      </c>
      <c r="AE1188" s="99">
        <v>1429259.6743469201</v>
      </c>
      <c r="AF1188" s="99">
        <v>1530993.5850982701</v>
      </c>
      <c r="AG1188" s="99">
        <v>543266.90017700195</v>
      </c>
      <c r="AH1188" s="99">
        <v>0</v>
      </c>
      <c r="AI1188" s="99">
        <v>0</v>
      </c>
      <c r="AJ1188" s="99">
        <v>384883.925807953</v>
      </c>
      <c r="AK1188" s="99">
        <v>0</v>
      </c>
      <c r="AL1188" s="99">
        <v>0</v>
      </c>
      <c r="AM1188" s="99">
        <v>139637.87938118001</v>
      </c>
      <c r="AN1188" s="99">
        <v>10362991.4310303</v>
      </c>
      <c r="AO1188" s="99">
        <v>29507966.481445301</v>
      </c>
      <c r="AP1188" s="99">
        <v>322.474406443536</v>
      </c>
      <c r="AQ1188" s="99">
        <v>5730018.5350952102</v>
      </c>
      <c r="AR1188" s="99">
        <v>4451790.8124389602</v>
      </c>
      <c r="AS1188" s="99">
        <v>1159865.44760132</v>
      </c>
      <c r="AT1188" s="99">
        <v>0</v>
      </c>
      <c r="AU1188" s="99">
        <v>0</v>
      </c>
      <c r="AV1188" s="99">
        <v>29809340.302246101</v>
      </c>
      <c r="AW1188" s="99">
        <v>0</v>
      </c>
      <c r="AX1188" s="99">
        <v>13099200.6022949</v>
      </c>
      <c r="AY1188" s="99">
        <v>14195692.575073199</v>
      </c>
      <c r="AZ1188" s="99">
        <v>4617817.8154296903</v>
      </c>
      <c r="BA1188" s="99">
        <v>0</v>
      </c>
      <c r="BB1188" s="99">
        <v>0</v>
      </c>
      <c r="BC1188" s="99">
        <v>3322583.6847839402</v>
      </c>
      <c r="BD1188" s="99">
        <v>0</v>
      </c>
      <c r="BE1188" s="99">
        <v>0</v>
      </c>
      <c r="BF1188" s="99">
        <v>1158356.19073486</v>
      </c>
      <c r="BG1188" s="99">
        <v>29838095.7348633</v>
      </c>
      <c r="BH1188" s="99">
        <v>5747546.9166259803</v>
      </c>
      <c r="BI1188" s="99">
        <v>29.322700443910399</v>
      </c>
      <c r="BJ1188" s="99">
        <v>2556120.0242004399</v>
      </c>
      <c r="BK1188" s="99">
        <v>2006148.1703491199</v>
      </c>
      <c r="BL1188" s="99">
        <v>0</v>
      </c>
      <c r="BM1188" s="99">
        <v>0</v>
      </c>
      <c r="BN1188" s="99">
        <v>0</v>
      </c>
      <c r="BO1188" s="99">
        <v>0</v>
      </c>
      <c r="BP1188" s="99">
        <v>0</v>
      </c>
      <c r="BQ1188" s="99">
        <v>0</v>
      </c>
      <c r="BR1188" s="99">
        <v>4469870.3360595703</v>
      </c>
      <c r="BS1188" s="99">
        <v>1936287.4020843499</v>
      </c>
      <c r="BT1188" s="99">
        <v>0</v>
      </c>
      <c r="BU1188" s="99">
        <v>0</v>
      </c>
      <c r="BV1188" s="99">
        <v>1856624.81428528</v>
      </c>
      <c r="BW1188" s="99">
        <v>0</v>
      </c>
      <c r="BX1188" s="99">
        <v>0</v>
      </c>
      <c r="BY1188" s="99">
        <v>0</v>
      </c>
      <c r="BZ1188" s="99">
        <v>0</v>
      </c>
      <c r="CA1188" s="99">
        <v>75530.761983871504</v>
      </c>
      <c r="CB1188" s="99">
        <v>3880468.7627868699</v>
      </c>
      <c r="CC1188" s="99">
        <v>35259139.324707001</v>
      </c>
      <c r="CD1188" s="99">
        <v>8301433.2765502902</v>
      </c>
      <c r="CE1188" s="99">
        <v>1198.82619532943</v>
      </c>
      <c r="CF1188" s="99">
        <v>139943.17475891099</v>
      </c>
      <c r="CG1188" s="99">
        <v>1160590.5445709201</v>
      </c>
      <c r="CH1188" s="99">
        <v>0</v>
      </c>
      <c r="CI1188" s="99">
        <v>76732.202882766695</v>
      </c>
      <c r="CJ1188" s="99">
        <v>4021158.1949157701</v>
      </c>
      <c r="CK1188" s="99">
        <v>36359614.7353516</v>
      </c>
      <c r="CL1188" s="99">
        <v>8297980.6688842801</v>
      </c>
      <c r="CM1188" s="166">
        <v>107829.035057068</v>
      </c>
      <c r="CN1188" s="166">
        <v>14358300.490112299</v>
      </c>
      <c r="CO1188" s="166">
        <v>66246361.095703103</v>
      </c>
      <c r="CP1188" s="99">
        <v>8297980.6688842801</v>
      </c>
      <c r="CQ1188" s="99">
        <v>0</v>
      </c>
      <c r="CR1188" s="99">
        <v>0</v>
      </c>
      <c r="CS1188" s="99">
        <v>0</v>
      </c>
      <c r="CT1188" s="99">
        <v>0</v>
      </c>
      <c r="CU1188" s="98">
        <v>10642.379727546</v>
      </c>
      <c r="CV1188" s="98">
        <v>32073.411393988001</v>
      </c>
      <c r="CW1188" s="98">
        <v>4020411.937545781</v>
      </c>
      <c r="CX1188" s="98">
        <v>36419729.869277924</v>
      </c>
    </row>
    <row r="1189" spans="1:102" x14ac:dyDescent="0.2">
      <c r="A1189" s="98" t="s">
        <v>69</v>
      </c>
      <c r="B1189" s="100">
        <v>41244</v>
      </c>
      <c r="C1189" s="99">
        <v>64545.828425884203</v>
      </c>
      <c r="D1189" s="99">
        <v>0</v>
      </c>
      <c r="E1189" s="99">
        <v>10339.2712882757</v>
      </c>
      <c r="F1189" s="99">
        <v>8557.5595343112891</v>
      </c>
      <c r="G1189" s="99">
        <v>1204.6603749692399</v>
      </c>
      <c r="H1189" s="99">
        <v>0</v>
      </c>
      <c r="I1189" s="99">
        <v>0</v>
      </c>
      <c r="J1189" s="99">
        <v>31312.3225142956</v>
      </c>
      <c r="K1189" s="99">
        <v>121.01523386873301</v>
      </c>
      <c r="L1189" s="99">
        <v>33067.847097873702</v>
      </c>
      <c r="M1189" s="99">
        <v>33696.7749071121</v>
      </c>
      <c r="N1189" s="99">
        <v>4152.6610614657402</v>
      </c>
      <c r="O1189" s="99">
        <v>0</v>
      </c>
      <c r="P1189" s="99">
        <v>0</v>
      </c>
      <c r="Q1189" s="99">
        <v>3923.5728307366398</v>
      </c>
      <c r="R1189" s="99">
        <v>0</v>
      </c>
      <c r="S1189" s="99">
        <v>0</v>
      </c>
      <c r="T1189" s="99">
        <v>1184.40558809042</v>
      </c>
      <c r="U1189" s="99">
        <v>31412.872271537799</v>
      </c>
      <c r="V1189" s="99">
        <v>3175082.9878845201</v>
      </c>
      <c r="W1189" s="99">
        <v>26.130378403933701</v>
      </c>
      <c r="X1189" s="99">
        <v>677001.69871520996</v>
      </c>
      <c r="Y1189" s="99">
        <v>532141.38671875</v>
      </c>
      <c r="Z1189" s="99">
        <v>136357.71911239601</v>
      </c>
      <c r="AA1189" s="99">
        <v>0</v>
      </c>
      <c r="AB1189" s="99">
        <v>0</v>
      </c>
      <c r="AC1189" s="99">
        <v>10354070.6185303</v>
      </c>
      <c r="AD1189" s="99">
        <v>0</v>
      </c>
      <c r="AE1189" s="99">
        <v>1410930.52851868</v>
      </c>
      <c r="AF1189" s="99">
        <v>1533486.6256256099</v>
      </c>
      <c r="AG1189" s="99">
        <v>520488.220989227</v>
      </c>
      <c r="AH1189" s="99">
        <v>0</v>
      </c>
      <c r="AI1189" s="99">
        <v>0</v>
      </c>
      <c r="AJ1189" s="99">
        <v>381674.33942413301</v>
      </c>
      <c r="AK1189" s="99">
        <v>0</v>
      </c>
      <c r="AL1189" s="99">
        <v>0</v>
      </c>
      <c r="AM1189" s="99">
        <v>134504.241090775</v>
      </c>
      <c r="AN1189" s="99">
        <v>10358245.700927701</v>
      </c>
      <c r="AO1189" s="99">
        <v>29560652.318115201</v>
      </c>
      <c r="AP1189" s="99">
        <v>243.53978347219501</v>
      </c>
      <c r="AQ1189" s="99">
        <v>5600988.2612304697</v>
      </c>
      <c r="AR1189" s="99">
        <v>4352183.3006591797</v>
      </c>
      <c r="AS1189" s="99">
        <v>1130959.2019958501</v>
      </c>
      <c r="AT1189" s="99">
        <v>0</v>
      </c>
      <c r="AU1189" s="99">
        <v>0</v>
      </c>
      <c r="AV1189" s="99">
        <v>29995906.618652299</v>
      </c>
      <c r="AW1189" s="99">
        <v>0</v>
      </c>
      <c r="AX1189" s="99">
        <v>13038029.7509766</v>
      </c>
      <c r="AY1189" s="99">
        <v>14366694.3015137</v>
      </c>
      <c r="AZ1189" s="99">
        <v>4427664.6995239304</v>
      </c>
      <c r="BA1189" s="99">
        <v>0</v>
      </c>
      <c r="BB1189" s="99">
        <v>0</v>
      </c>
      <c r="BC1189" s="99">
        <v>3292374.3279113802</v>
      </c>
      <c r="BD1189" s="99">
        <v>0</v>
      </c>
      <c r="BE1189" s="99">
        <v>0</v>
      </c>
      <c r="BF1189" s="99">
        <v>1118025.21026611</v>
      </c>
      <c r="BG1189" s="99">
        <v>29978033.068603501</v>
      </c>
      <c r="BH1189" s="99">
        <v>5727146.0631713904</v>
      </c>
      <c r="BI1189" s="99">
        <v>17.232980516971999</v>
      </c>
      <c r="BJ1189" s="99">
        <v>2490087.5199890099</v>
      </c>
      <c r="BK1189" s="99">
        <v>1965217.7014770501</v>
      </c>
      <c r="BL1189" s="99">
        <v>0</v>
      </c>
      <c r="BM1189" s="99">
        <v>0</v>
      </c>
      <c r="BN1189" s="99">
        <v>0</v>
      </c>
      <c r="BO1189" s="99">
        <v>0</v>
      </c>
      <c r="BP1189" s="99">
        <v>0</v>
      </c>
      <c r="BQ1189" s="99">
        <v>0</v>
      </c>
      <c r="BR1189" s="99">
        <v>4512428.9832153302</v>
      </c>
      <c r="BS1189" s="99">
        <v>1855521.9942321801</v>
      </c>
      <c r="BT1189" s="99">
        <v>0</v>
      </c>
      <c r="BU1189" s="99">
        <v>0</v>
      </c>
      <c r="BV1189" s="99">
        <v>1862166.6877441399</v>
      </c>
      <c r="BW1189" s="99">
        <v>0</v>
      </c>
      <c r="BX1189" s="99">
        <v>0</v>
      </c>
      <c r="BY1189" s="99">
        <v>0</v>
      </c>
      <c r="BZ1189" s="99">
        <v>0</v>
      </c>
      <c r="CA1189" s="99">
        <v>74890.610816001907</v>
      </c>
      <c r="CB1189" s="99">
        <v>3856497.5774841299</v>
      </c>
      <c r="CC1189" s="99">
        <v>35230994.887207001</v>
      </c>
      <c r="CD1189" s="99">
        <v>8222489.8150024395</v>
      </c>
      <c r="CE1189" s="99">
        <v>1203.63852196932</v>
      </c>
      <c r="CF1189" s="99">
        <v>136244.315233231</v>
      </c>
      <c r="CG1189" s="99">
        <v>1128715.9437103299</v>
      </c>
      <c r="CH1189" s="99">
        <v>0</v>
      </c>
      <c r="CI1189" s="99">
        <v>76096.5154075623</v>
      </c>
      <c r="CJ1189" s="99">
        <v>3991882.66223145</v>
      </c>
      <c r="CK1189" s="99">
        <v>36327947.925292999</v>
      </c>
      <c r="CL1189" s="99">
        <v>8232277.3718872098</v>
      </c>
      <c r="CM1189" s="166">
        <v>107244.44517231001</v>
      </c>
      <c r="CN1189" s="166">
        <v>14334091.2496338</v>
      </c>
      <c r="CO1189" s="166">
        <v>66226744.392578103</v>
      </c>
      <c r="CP1189" s="99">
        <v>8232277.3718872098</v>
      </c>
      <c r="CQ1189" s="99">
        <v>0</v>
      </c>
      <c r="CR1189" s="99">
        <v>0</v>
      </c>
      <c r="CS1189" s="99">
        <v>0</v>
      </c>
      <c r="CT1189" s="99">
        <v>0</v>
      </c>
      <c r="CU1189" s="98">
        <v>10466.418067733999</v>
      </c>
      <c r="CV1189" s="98">
        <v>32277.371721986001</v>
      </c>
      <c r="CW1189" s="98">
        <v>3992741.892717361</v>
      </c>
      <c r="CX1189" s="98">
        <v>36359710.830917329</v>
      </c>
    </row>
    <row r="1190" spans="1:102" x14ac:dyDescent="0.2">
      <c r="A1190" s="98" t="s">
        <v>69</v>
      </c>
      <c r="B1190" s="100">
        <v>41334</v>
      </c>
      <c r="C1190" s="99">
        <v>63983.819040298498</v>
      </c>
      <c r="D1190" s="99">
        <v>0</v>
      </c>
      <c r="E1190" s="99">
        <v>10108.7820584774</v>
      </c>
      <c r="F1190" s="99">
        <v>8363.9496108293497</v>
      </c>
      <c r="G1190" s="99">
        <v>1192.7642757594599</v>
      </c>
      <c r="H1190" s="99">
        <v>0</v>
      </c>
      <c r="I1190" s="99">
        <v>0</v>
      </c>
      <c r="J1190" s="99">
        <v>31399.953891038898</v>
      </c>
      <c r="K1190" s="99">
        <v>116.355274477042</v>
      </c>
      <c r="L1190" s="99">
        <v>685.62518016248896</v>
      </c>
      <c r="M1190" s="99">
        <v>33438.642215251901</v>
      </c>
      <c r="N1190" s="99">
        <v>4061.3397269248999</v>
      </c>
      <c r="O1190" s="99">
        <v>0</v>
      </c>
      <c r="P1190" s="99">
        <v>31840.915211677599</v>
      </c>
      <c r="Q1190" s="99">
        <v>3878.9842672944101</v>
      </c>
      <c r="R1190" s="99">
        <v>0</v>
      </c>
      <c r="S1190" s="99">
        <v>1180.7565261423599</v>
      </c>
      <c r="T1190" s="99">
        <v>0</v>
      </c>
      <c r="U1190" s="99">
        <v>31496.196438312501</v>
      </c>
      <c r="V1190" s="99">
        <v>3139298.1121521001</v>
      </c>
      <c r="W1190" s="99">
        <v>34.027907930780202</v>
      </c>
      <c r="X1190" s="99">
        <v>645942.86952209496</v>
      </c>
      <c r="Y1190" s="99">
        <v>510612.99978637701</v>
      </c>
      <c r="Z1190" s="99">
        <v>134076.435028076</v>
      </c>
      <c r="AA1190" s="99">
        <v>0</v>
      </c>
      <c r="AB1190" s="99">
        <v>0</v>
      </c>
      <c r="AC1190" s="99">
        <v>10337524.028320299</v>
      </c>
      <c r="AD1190" s="99">
        <v>0</v>
      </c>
      <c r="AE1190" s="99">
        <v>16813.083207607298</v>
      </c>
      <c r="AF1190" s="99">
        <v>1521977.2802734401</v>
      </c>
      <c r="AG1190" s="99">
        <v>505900.52815628098</v>
      </c>
      <c r="AH1190" s="99">
        <v>0</v>
      </c>
      <c r="AI1190" s="99">
        <v>1357499.4417572001</v>
      </c>
      <c r="AJ1190" s="99">
        <v>362930.21735000599</v>
      </c>
      <c r="AK1190" s="99">
        <v>0</v>
      </c>
      <c r="AL1190" s="99">
        <v>132318.58325386001</v>
      </c>
      <c r="AM1190" s="99">
        <v>0</v>
      </c>
      <c r="AN1190" s="99">
        <v>10392336.204345699</v>
      </c>
      <c r="AO1190" s="99">
        <v>29256044.802002002</v>
      </c>
      <c r="AP1190" s="99">
        <v>351.58930304646498</v>
      </c>
      <c r="AQ1190" s="99">
        <v>5336368.6809692401</v>
      </c>
      <c r="AR1190" s="99">
        <v>4169903.3797607399</v>
      </c>
      <c r="AS1190" s="99">
        <v>1105488.04177856</v>
      </c>
      <c r="AT1190" s="99">
        <v>0</v>
      </c>
      <c r="AU1190" s="99">
        <v>0</v>
      </c>
      <c r="AV1190" s="99">
        <v>30065985.949218798</v>
      </c>
      <c r="AW1190" s="99">
        <v>0</v>
      </c>
      <c r="AX1190" s="99">
        <v>178306.52002716099</v>
      </c>
      <c r="AY1190" s="99">
        <v>14303425.9332275</v>
      </c>
      <c r="AZ1190" s="99">
        <v>4315408.52624512</v>
      </c>
      <c r="BA1190" s="99">
        <v>0</v>
      </c>
      <c r="BB1190" s="99">
        <v>12468680.7299805</v>
      </c>
      <c r="BC1190" s="99">
        <v>3150457.8164672898</v>
      </c>
      <c r="BD1190" s="99">
        <v>0</v>
      </c>
      <c r="BE1190" s="99">
        <v>1084576.0669555699</v>
      </c>
      <c r="BF1190" s="99">
        <v>0</v>
      </c>
      <c r="BG1190" s="99">
        <v>30255239.243652299</v>
      </c>
      <c r="BH1190" s="99">
        <v>6764623.0136108398</v>
      </c>
      <c r="BI1190" s="99">
        <v>33.554340113885701</v>
      </c>
      <c r="BJ1190" s="99">
        <v>2519540.7378234901</v>
      </c>
      <c r="BK1190" s="99">
        <v>1970072.0352477999</v>
      </c>
      <c r="BL1190" s="99">
        <v>0</v>
      </c>
      <c r="BM1190" s="99">
        <v>0</v>
      </c>
      <c r="BN1190" s="99">
        <v>0</v>
      </c>
      <c r="BO1190" s="99">
        <v>0</v>
      </c>
      <c r="BP1190" s="99">
        <v>0</v>
      </c>
      <c r="BQ1190" s="99">
        <v>0</v>
      </c>
      <c r="BR1190" s="99">
        <v>4642528.05432129</v>
      </c>
      <c r="BS1190" s="99">
        <v>1864357.9529266399</v>
      </c>
      <c r="BT1190" s="99">
        <v>0</v>
      </c>
      <c r="BU1190" s="99">
        <v>950328.75</v>
      </c>
      <c r="BV1190" s="99">
        <v>1859004.3243255599</v>
      </c>
      <c r="BW1190" s="99">
        <v>0</v>
      </c>
      <c r="BX1190" s="99">
        <v>90786.799909591704</v>
      </c>
      <c r="BY1190" s="99">
        <v>0</v>
      </c>
      <c r="BZ1190" s="99">
        <v>0</v>
      </c>
      <c r="CA1190" s="99">
        <v>74086.0419921875</v>
      </c>
      <c r="CB1190" s="99">
        <v>3786875.2845458998</v>
      </c>
      <c r="CC1190" s="99">
        <v>34609478.3037109</v>
      </c>
      <c r="CD1190" s="99">
        <v>9281150.3724365197</v>
      </c>
      <c r="CE1190" s="99">
        <v>1192.2932900339399</v>
      </c>
      <c r="CF1190" s="99">
        <v>134568.079494476</v>
      </c>
      <c r="CG1190" s="99">
        <v>1105204.0366516099</v>
      </c>
      <c r="CH1190" s="99">
        <v>0</v>
      </c>
      <c r="CI1190" s="99">
        <v>75275.878449440002</v>
      </c>
      <c r="CJ1190" s="99">
        <v>3921538.11688232</v>
      </c>
      <c r="CK1190" s="99">
        <v>35679042.410156302</v>
      </c>
      <c r="CL1190" s="99">
        <v>9366788.8205566406</v>
      </c>
      <c r="CM1190" s="166">
        <v>106541.261989594</v>
      </c>
      <c r="CN1190" s="166">
        <v>14300051.1956787</v>
      </c>
      <c r="CO1190" s="166">
        <v>65911976.587890603</v>
      </c>
      <c r="CP1190" s="99">
        <v>9366788.8205566406</v>
      </c>
      <c r="CQ1190" s="99">
        <v>0</v>
      </c>
      <c r="CR1190" s="99">
        <v>0</v>
      </c>
      <c r="CS1190" s="99">
        <v>0</v>
      </c>
      <c r="CT1190" s="99">
        <v>0</v>
      </c>
      <c r="CU1190" s="98">
        <v>10215.000241014</v>
      </c>
      <c r="CV1190" s="98">
        <v>32372.610508186001</v>
      </c>
      <c r="CW1190" s="98">
        <v>3921443.3640403757</v>
      </c>
      <c r="CX1190" s="98">
        <v>35714682.340362512</v>
      </c>
    </row>
    <row r="1191" spans="1:102" x14ac:dyDescent="0.2">
      <c r="A1191" s="98" t="s">
        <v>69</v>
      </c>
      <c r="B1191" s="100">
        <v>41426</v>
      </c>
      <c r="C1191" s="99">
        <v>64218.150439739198</v>
      </c>
      <c r="D1191" s="99">
        <v>0</v>
      </c>
      <c r="E1191" s="99">
        <v>9866.08908593655</v>
      </c>
      <c r="F1191" s="99">
        <v>8163.7393782138797</v>
      </c>
      <c r="G1191" s="99">
        <v>1188.4883134961101</v>
      </c>
      <c r="H1191" s="99">
        <v>0</v>
      </c>
      <c r="I1191" s="99">
        <v>0</v>
      </c>
      <c r="J1191" s="99">
        <v>31230.3378930092</v>
      </c>
      <c r="K1191" s="99">
        <v>111.066087066196</v>
      </c>
      <c r="L1191" s="99">
        <v>529.05322846770298</v>
      </c>
      <c r="M1191" s="99">
        <v>33668.553439617201</v>
      </c>
      <c r="N1191" s="99">
        <v>4029.4944233596302</v>
      </c>
      <c r="O1191" s="99">
        <v>0</v>
      </c>
      <c r="P1191" s="99">
        <v>32131.100272893898</v>
      </c>
      <c r="Q1191" s="99">
        <v>3841.3443860113598</v>
      </c>
      <c r="R1191" s="99">
        <v>0</v>
      </c>
      <c r="S1191" s="99">
        <v>1186.0494644641899</v>
      </c>
      <c r="T1191" s="99">
        <v>0</v>
      </c>
      <c r="U1191" s="99">
        <v>31323.623560428601</v>
      </c>
      <c r="V1191" s="99">
        <v>3111153.1577758798</v>
      </c>
      <c r="W1191" s="99">
        <v>47.114400621969303</v>
      </c>
      <c r="X1191" s="99">
        <v>623095.48246002197</v>
      </c>
      <c r="Y1191" s="99">
        <v>491403.27643966698</v>
      </c>
      <c r="Z1191" s="99">
        <v>133785.933595657</v>
      </c>
      <c r="AA1191" s="99">
        <v>0</v>
      </c>
      <c r="AB1191" s="99">
        <v>0</v>
      </c>
      <c r="AC1191" s="99">
        <v>10275413.1612549</v>
      </c>
      <c r="AD1191" s="99">
        <v>0</v>
      </c>
      <c r="AE1191" s="99">
        <v>13751.0488032103</v>
      </c>
      <c r="AF1191" s="99">
        <v>1512852.61224365</v>
      </c>
      <c r="AG1191" s="99">
        <v>497587.12158203102</v>
      </c>
      <c r="AH1191" s="99">
        <v>0</v>
      </c>
      <c r="AI1191" s="99">
        <v>1349488.9954071001</v>
      </c>
      <c r="AJ1191" s="99">
        <v>357761.643203735</v>
      </c>
      <c r="AK1191" s="99">
        <v>0</v>
      </c>
      <c r="AL1191" s="99">
        <v>132900.92137336699</v>
      </c>
      <c r="AM1191" s="99">
        <v>0</v>
      </c>
      <c r="AN1191" s="99">
        <v>10328029.643554701</v>
      </c>
      <c r="AO1191" s="99">
        <v>29118748.1179199</v>
      </c>
      <c r="AP1191" s="99">
        <v>437.81999952718598</v>
      </c>
      <c r="AQ1191" s="99">
        <v>5163844.2065429697</v>
      </c>
      <c r="AR1191" s="99">
        <v>4024750.3983459501</v>
      </c>
      <c r="AS1191" s="99">
        <v>1099600.9018707301</v>
      </c>
      <c r="AT1191" s="99">
        <v>0</v>
      </c>
      <c r="AU1191" s="99">
        <v>0</v>
      </c>
      <c r="AV1191" s="99">
        <v>29982100.817138702</v>
      </c>
      <c r="AW1191" s="99">
        <v>0</v>
      </c>
      <c r="AX1191" s="99">
        <v>137769.42914581299</v>
      </c>
      <c r="AY1191" s="99">
        <v>14267697.415771499</v>
      </c>
      <c r="AZ1191" s="99">
        <v>4268961.1377563505</v>
      </c>
      <c r="BA1191" s="99">
        <v>0</v>
      </c>
      <c r="BB1191" s="99">
        <v>12453936.907958999</v>
      </c>
      <c r="BC1191" s="99">
        <v>3104517.46942139</v>
      </c>
      <c r="BD1191" s="99">
        <v>0</v>
      </c>
      <c r="BE1191" s="99">
        <v>1095740.36216736</v>
      </c>
      <c r="BF1191" s="99">
        <v>0</v>
      </c>
      <c r="BG1191" s="99">
        <v>30069362.370849598</v>
      </c>
      <c r="BH1191" s="99">
        <v>6821035.88208008</v>
      </c>
      <c r="BI1191" s="99">
        <v>56.291336524765903</v>
      </c>
      <c r="BJ1191" s="99">
        <v>2503973.3782958998</v>
      </c>
      <c r="BK1191" s="99">
        <v>1949413.9801330599</v>
      </c>
      <c r="BL1191" s="99">
        <v>0</v>
      </c>
      <c r="BM1191" s="99">
        <v>0</v>
      </c>
      <c r="BN1191" s="99">
        <v>0</v>
      </c>
      <c r="BO1191" s="99">
        <v>0</v>
      </c>
      <c r="BP1191" s="99">
        <v>0</v>
      </c>
      <c r="BQ1191" s="99">
        <v>0</v>
      </c>
      <c r="BR1191" s="99">
        <v>4661185.8182373</v>
      </c>
      <c r="BS1191" s="99">
        <v>1855367.3256073</v>
      </c>
      <c r="BT1191" s="99">
        <v>0</v>
      </c>
      <c r="BU1191" s="99">
        <v>964235.06999206496</v>
      </c>
      <c r="BV1191" s="99">
        <v>1864046.7165222201</v>
      </c>
      <c r="BW1191" s="99">
        <v>0</v>
      </c>
      <c r="BX1191" s="99">
        <v>92517.169914245605</v>
      </c>
      <c r="BY1191" s="99">
        <v>0</v>
      </c>
      <c r="BZ1191" s="99">
        <v>0</v>
      </c>
      <c r="CA1191" s="99">
        <v>74090.266677856402</v>
      </c>
      <c r="CB1191" s="99">
        <v>3736329.50030518</v>
      </c>
      <c r="CC1191" s="99">
        <v>34368101.673828103</v>
      </c>
      <c r="CD1191" s="99">
        <v>9328759.2065429706</v>
      </c>
      <c r="CE1191" s="99">
        <v>1188.9344356358099</v>
      </c>
      <c r="CF1191" s="99">
        <v>133412.98004722601</v>
      </c>
      <c r="CG1191" s="99">
        <v>1101726.53405762</v>
      </c>
      <c r="CH1191" s="99">
        <v>0</v>
      </c>
      <c r="CI1191" s="99">
        <v>75277.967031478896</v>
      </c>
      <c r="CJ1191" s="99">
        <v>3869479.28433228</v>
      </c>
      <c r="CK1191" s="99">
        <v>35363904.515625</v>
      </c>
      <c r="CL1191" s="99">
        <v>9425406.1217040997</v>
      </c>
      <c r="CM1191" s="166">
        <v>106382.697799683</v>
      </c>
      <c r="CN1191" s="166">
        <v>14172916.091796899</v>
      </c>
      <c r="CO1191" s="166">
        <v>65440230.990234397</v>
      </c>
      <c r="CP1191" s="99">
        <v>9425406.1217040997</v>
      </c>
      <c r="CQ1191" s="99">
        <v>0</v>
      </c>
      <c r="CR1191" s="99">
        <v>0</v>
      </c>
      <c r="CS1191" s="99">
        <v>0</v>
      </c>
      <c r="CT1191" s="99">
        <v>0</v>
      </c>
      <c r="CU1191" s="98">
        <v>9974.2902527949991</v>
      </c>
      <c r="CV1191" s="98">
        <v>32209.900284762</v>
      </c>
      <c r="CW1191" s="98">
        <v>3869742.4803524059</v>
      </c>
      <c r="CX1191" s="98">
        <v>35469828.20788572</v>
      </c>
    </row>
    <row r="1192" spans="1:102" x14ac:dyDescent="0.2">
      <c r="A1192" s="98" t="s">
        <v>69</v>
      </c>
      <c r="B1192" s="100">
        <v>41518</v>
      </c>
      <c r="C1192" s="99">
        <v>64256.663064956701</v>
      </c>
      <c r="D1192" s="99">
        <v>0</v>
      </c>
      <c r="E1192" s="99">
        <v>9629.3303821086902</v>
      </c>
      <c r="F1192" s="99">
        <v>7988.7783347964296</v>
      </c>
      <c r="G1192" s="99">
        <v>1169.7337044328499</v>
      </c>
      <c r="H1192" s="99">
        <v>0</v>
      </c>
      <c r="I1192" s="99">
        <v>0</v>
      </c>
      <c r="J1192" s="99">
        <v>31025.256615877199</v>
      </c>
      <c r="K1192" s="99">
        <v>96.235954704694507</v>
      </c>
      <c r="L1192" s="99">
        <v>98.690536956302793</v>
      </c>
      <c r="M1192" s="99">
        <v>33732.699717044801</v>
      </c>
      <c r="N1192" s="99">
        <v>3999.16937658191</v>
      </c>
      <c r="O1192" s="99">
        <v>0</v>
      </c>
      <c r="P1192" s="99">
        <v>32392.879542350802</v>
      </c>
      <c r="Q1192" s="99">
        <v>3800.4297377765201</v>
      </c>
      <c r="R1192" s="99">
        <v>0</v>
      </c>
      <c r="S1192" s="99">
        <v>1169.5998031795</v>
      </c>
      <c r="T1192" s="99">
        <v>0</v>
      </c>
      <c r="U1192" s="99">
        <v>31169.395607709899</v>
      </c>
      <c r="V1192" s="99">
        <v>3107460.8864440899</v>
      </c>
      <c r="W1192" s="99">
        <v>71.752054637298002</v>
      </c>
      <c r="X1192" s="99">
        <v>600127.35505676304</v>
      </c>
      <c r="Y1192" s="99">
        <v>472940.598545074</v>
      </c>
      <c r="Z1192" s="99">
        <v>134415.859399796</v>
      </c>
      <c r="AA1192" s="99">
        <v>0</v>
      </c>
      <c r="AB1192" s="99">
        <v>0</v>
      </c>
      <c r="AC1192" s="99">
        <v>10238739.2574463</v>
      </c>
      <c r="AD1192" s="99">
        <v>0</v>
      </c>
      <c r="AE1192" s="99">
        <v>7415.3640867471704</v>
      </c>
      <c r="AF1192" s="99">
        <v>1513772.80526733</v>
      </c>
      <c r="AG1192" s="99">
        <v>491356.82176971401</v>
      </c>
      <c r="AH1192" s="99">
        <v>0</v>
      </c>
      <c r="AI1192" s="99">
        <v>1350797.84132385</v>
      </c>
      <c r="AJ1192" s="99">
        <v>351401.68861007702</v>
      </c>
      <c r="AK1192" s="99">
        <v>0</v>
      </c>
      <c r="AL1192" s="99">
        <v>133376.32164764401</v>
      </c>
      <c r="AM1192" s="99">
        <v>0</v>
      </c>
      <c r="AN1192" s="99">
        <v>10232129.9847412</v>
      </c>
      <c r="AO1192" s="99">
        <v>29164025.1958008</v>
      </c>
      <c r="AP1192" s="99">
        <v>635.74148609489202</v>
      </c>
      <c r="AQ1192" s="99">
        <v>4966363.89807129</v>
      </c>
      <c r="AR1192" s="99">
        <v>3881135.7402648898</v>
      </c>
      <c r="AS1192" s="99">
        <v>1110113.7964019801</v>
      </c>
      <c r="AT1192" s="99">
        <v>0</v>
      </c>
      <c r="AU1192" s="99">
        <v>0</v>
      </c>
      <c r="AV1192" s="99">
        <v>29948600.9926758</v>
      </c>
      <c r="AW1192" s="99">
        <v>0</v>
      </c>
      <c r="AX1192" s="99">
        <v>60839.513696670503</v>
      </c>
      <c r="AY1192" s="99">
        <v>14354501.267822299</v>
      </c>
      <c r="AZ1192" s="99">
        <v>4219024.0592651404</v>
      </c>
      <c r="BA1192" s="99">
        <v>0</v>
      </c>
      <c r="BB1192" s="99">
        <v>12504321.2606201</v>
      </c>
      <c r="BC1192" s="99">
        <v>3065488.7065734901</v>
      </c>
      <c r="BD1192" s="99">
        <v>0</v>
      </c>
      <c r="BE1192" s="99">
        <v>1103261.87442017</v>
      </c>
      <c r="BF1192" s="99">
        <v>0</v>
      </c>
      <c r="BG1192" s="99">
        <v>29868091.543945301</v>
      </c>
      <c r="BH1192" s="99">
        <v>6868910.8878784198</v>
      </c>
      <c r="BI1192" s="99">
        <v>100.81753262318701</v>
      </c>
      <c r="BJ1192" s="99">
        <v>2464906.9806823698</v>
      </c>
      <c r="BK1192" s="99">
        <v>1906900.1451721201</v>
      </c>
      <c r="BL1192" s="99">
        <v>0</v>
      </c>
      <c r="BM1192" s="99">
        <v>0</v>
      </c>
      <c r="BN1192" s="99">
        <v>0</v>
      </c>
      <c r="BO1192" s="99">
        <v>0</v>
      </c>
      <c r="BP1192" s="99">
        <v>0</v>
      </c>
      <c r="BQ1192" s="99">
        <v>0</v>
      </c>
      <c r="BR1192" s="99">
        <v>4737843.6621093797</v>
      </c>
      <c r="BS1192" s="99">
        <v>1839390.7814483601</v>
      </c>
      <c r="BT1192" s="99">
        <v>0</v>
      </c>
      <c r="BU1192" s="99">
        <v>835138.66999816895</v>
      </c>
      <c r="BV1192" s="99">
        <v>1848129.02909851</v>
      </c>
      <c r="BW1192" s="99">
        <v>0</v>
      </c>
      <c r="BX1192" s="99">
        <v>79614.669926643401</v>
      </c>
      <c r="BY1192" s="99">
        <v>0</v>
      </c>
      <c r="BZ1192" s="99">
        <v>0</v>
      </c>
      <c r="CA1192" s="99">
        <v>73891.6606092453</v>
      </c>
      <c r="CB1192" s="99">
        <v>3704288.6705627399</v>
      </c>
      <c r="CC1192" s="99">
        <v>34191822.038574196</v>
      </c>
      <c r="CD1192" s="99">
        <v>9326454.1166992206</v>
      </c>
      <c r="CE1192" s="99">
        <v>1170.3700596839201</v>
      </c>
      <c r="CF1192" s="99">
        <v>134320.65147781401</v>
      </c>
      <c r="CG1192" s="99">
        <v>1110789.9842681901</v>
      </c>
      <c r="CH1192" s="99">
        <v>0</v>
      </c>
      <c r="CI1192" s="99">
        <v>75062.562347412095</v>
      </c>
      <c r="CJ1192" s="99">
        <v>3839113.93859863</v>
      </c>
      <c r="CK1192" s="99">
        <v>35267101.397949196</v>
      </c>
      <c r="CL1192" s="99">
        <v>9403822.01879883</v>
      </c>
      <c r="CM1192" s="166">
        <v>106115.632095337</v>
      </c>
      <c r="CN1192" s="166">
        <v>14071720.6571045</v>
      </c>
      <c r="CO1192" s="166">
        <v>65209139.229492202</v>
      </c>
      <c r="CP1192" s="99">
        <v>9403822.01879883</v>
      </c>
      <c r="CQ1192" s="99">
        <v>0</v>
      </c>
      <c r="CR1192" s="99">
        <v>0</v>
      </c>
      <c r="CS1192" s="99">
        <v>0</v>
      </c>
      <c r="CT1192" s="99">
        <v>0</v>
      </c>
      <c r="CU1192" s="98">
        <v>9732.1992255069999</v>
      </c>
      <c r="CV1192" s="98">
        <v>32017.170810512998</v>
      </c>
      <c r="CW1192" s="98">
        <v>3838609.3220405541</v>
      </c>
      <c r="CX1192" s="98">
        <v>35302612.022842385</v>
      </c>
    </row>
    <row r="1193" spans="1:102" x14ac:dyDescent="0.2">
      <c r="A1193" s="98" t="s">
        <v>69</v>
      </c>
      <c r="B1193" s="100">
        <v>41609</v>
      </c>
      <c r="C1193" s="99">
        <v>63794.997317314097</v>
      </c>
      <c r="D1193" s="99">
        <v>0</v>
      </c>
      <c r="E1193" s="99">
        <v>9345.3015022277796</v>
      </c>
      <c r="F1193" s="99">
        <v>7745.30473387241</v>
      </c>
      <c r="G1193" s="99">
        <v>1191.0564606636799</v>
      </c>
      <c r="H1193" s="99">
        <v>0</v>
      </c>
      <c r="I1193" s="99">
        <v>0</v>
      </c>
      <c r="J1193" s="99">
        <v>30645.630923509601</v>
      </c>
      <c r="K1193" s="99">
        <v>80.083554252050803</v>
      </c>
      <c r="L1193" s="99">
        <v>82.223343675956102</v>
      </c>
      <c r="M1193" s="99">
        <v>33600.941588401802</v>
      </c>
      <c r="N1193" s="99">
        <v>4027.1023293435601</v>
      </c>
      <c r="O1193" s="99">
        <v>0</v>
      </c>
      <c r="P1193" s="99">
        <v>31683.725310564001</v>
      </c>
      <c r="Q1193" s="99">
        <v>3734.4144662916701</v>
      </c>
      <c r="R1193" s="99">
        <v>0</v>
      </c>
      <c r="S1193" s="99">
        <v>1176.73546093702</v>
      </c>
      <c r="T1193" s="99">
        <v>0</v>
      </c>
      <c r="U1193" s="99">
        <v>30706.733718872099</v>
      </c>
      <c r="V1193" s="99">
        <v>3063207.2081603999</v>
      </c>
      <c r="W1193" s="99">
        <v>77.384202488698094</v>
      </c>
      <c r="X1193" s="99">
        <v>586250.10149383498</v>
      </c>
      <c r="Y1193" s="99">
        <v>460748.24238586402</v>
      </c>
      <c r="Z1193" s="99">
        <v>133564.68904686</v>
      </c>
      <c r="AA1193" s="99">
        <v>0</v>
      </c>
      <c r="AB1193" s="99">
        <v>0</v>
      </c>
      <c r="AC1193" s="99">
        <v>10085198.0748291</v>
      </c>
      <c r="AD1193" s="99">
        <v>0</v>
      </c>
      <c r="AE1193" s="99">
        <v>10120.001852035501</v>
      </c>
      <c r="AF1193" s="99">
        <v>1504397.72302246</v>
      </c>
      <c r="AG1193" s="99">
        <v>495844.87028503401</v>
      </c>
      <c r="AH1193" s="99">
        <v>0</v>
      </c>
      <c r="AI1193" s="99">
        <v>1312331.0491943399</v>
      </c>
      <c r="AJ1193" s="99">
        <v>327600.12684249901</v>
      </c>
      <c r="AK1193" s="99">
        <v>0</v>
      </c>
      <c r="AL1193" s="99">
        <v>131700.42801857</v>
      </c>
      <c r="AM1193" s="99">
        <v>0</v>
      </c>
      <c r="AN1193" s="99">
        <v>10084262.8723145</v>
      </c>
      <c r="AO1193" s="99">
        <v>28872159.912109401</v>
      </c>
      <c r="AP1193" s="99">
        <v>743.77777615934599</v>
      </c>
      <c r="AQ1193" s="99">
        <v>4822847.3930053702</v>
      </c>
      <c r="AR1193" s="99">
        <v>3751219.5606994601</v>
      </c>
      <c r="AS1193" s="99">
        <v>1111434.75140381</v>
      </c>
      <c r="AT1193" s="99">
        <v>0</v>
      </c>
      <c r="AU1193" s="99">
        <v>0</v>
      </c>
      <c r="AV1193" s="99">
        <v>29726540.510742199</v>
      </c>
      <c r="AW1193" s="99">
        <v>0</v>
      </c>
      <c r="AX1193" s="99">
        <v>64968.673893928499</v>
      </c>
      <c r="AY1193" s="99">
        <v>14319137.544555699</v>
      </c>
      <c r="AZ1193" s="99">
        <v>4261123.2995605497</v>
      </c>
      <c r="BA1193" s="99">
        <v>0</v>
      </c>
      <c r="BB1193" s="99">
        <v>12210493.00354</v>
      </c>
      <c r="BC1193" s="99">
        <v>2868817.68719482</v>
      </c>
      <c r="BD1193" s="99">
        <v>0</v>
      </c>
      <c r="BE1193" s="99">
        <v>1097797.57641602</v>
      </c>
      <c r="BF1193" s="99">
        <v>0</v>
      </c>
      <c r="BG1193" s="99">
        <v>29686287.564208999</v>
      </c>
      <c r="BH1193" s="99">
        <v>6844327.1863403302</v>
      </c>
      <c r="BI1193" s="99">
        <v>161.27065490744999</v>
      </c>
      <c r="BJ1193" s="99">
        <v>2433372.0079040499</v>
      </c>
      <c r="BK1193" s="99">
        <v>1884412.65838623</v>
      </c>
      <c r="BL1193" s="99">
        <v>0</v>
      </c>
      <c r="BM1193" s="99">
        <v>0</v>
      </c>
      <c r="BN1193" s="99">
        <v>0</v>
      </c>
      <c r="BO1193" s="99">
        <v>0</v>
      </c>
      <c r="BP1193" s="99">
        <v>0</v>
      </c>
      <c r="BQ1193" s="99">
        <v>0</v>
      </c>
      <c r="BR1193" s="99">
        <v>4724140.06396484</v>
      </c>
      <c r="BS1193" s="99">
        <v>1838424.6879730199</v>
      </c>
      <c r="BT1193" s="99">
        <v>0</v>
      </c>
      <c r="BU1193" s="99">
        <v>929740.98999023403</v>
      </c>
      <c r="BV1193" s="99">
        <v>1801818.7997894301</v>
      </c>
      <c r="BW1193" s="99">
        <v>0</v>
      </c>
      <c r="BX1193" s="99">
        <v>88383.849923133894</v>
      </c>
      <c r="BY1193" s="99">
        <v>0</v>
      </c>
      <c r="BZ1193" s="99">
        <v>0</v>
      </c>
      <c r="CA1193" s="99">
        <v>73140.957798004194</v>
      </c>
      <c r="CB1193" s="99">
        <v>3654792.58947754</v>
      </c>
      <c r="CC1193" s="99">
        <v>33784671.594238304</v>
      </c>
      <c r="CD1193" s="99">
        <v>9281522.3864746094</v>
      </c>
      <c r="CE1193" s="99">
        <v>1190.1738138943899</v>
      </c>
      <c r="CF1193" s="99">
        <v>133609.132045746</v>
      </c>
      <c r="CG1193" s="99">
        <v>1108417.1490631099</v>
      </c>
      <c r="CH1193" s="99">
        <v>0</v>
      </c>
      <c r="CI1193" s="99">
        <v>74333.595396995501</v>
      </c>
      <c r="CJ1193" s="99">
        <v>3787160.37808228</v>
      </c>
      <c r="CK1193" s="99">
        <v>34866254.966308601</v>
      </c>
      <c r="CL1193" s="99">
        <v>9373132.9619140606</v>
      </c>
      <c r="CM1193" s="166">
        <v>104805.963479042</v>
      </c>
      <c r="CN1193" s="166">
        <v>13882598.819091801</v>
      </c>
      <c r="CO1193" s="166">
        <v>64529888.679199196</v>
      </c>
      <c r="CP1193" s="99">
        <v>9373132.9619140606</v>
      </c>
      <c r="CQ1193" s="99">
        <v>0</v>
      </c>
      <c r="CR1193" s="99">
        <v>0</v>
      </c>
      <c r="CS1193" s="99">
        <v>0</v>
      </c>
      <c r="CT1193" s="99">
        <v>0</v>
      </c>
      <c r="CU1193" s="98">
        <v>9428.0401962069991</v>
      </c>
      <c r="CV1193" s="98">
        <v>31629.880416952001</v>
      </c>
      <c r="CW1193" s="98">
        <v>3788401.7215232858</v>
      </c>
      <c r="CX1193" s="98">
        <v>34893088.743301414</v>
      </c>
    </row>
    <row r="1194" spans="1:102" x14ac:dyDescent="0.2">
      <c r="A1194" s="98" t="s">
        <v>69</v>
      </c>
      <c r="B1194" s="100">
        <v>41699</v>
      </c>
      <c r="C1194" s="99">
        <v>63934.930057048798</v>
      </c>
      <c r="D1194" s="99">
        <v>0</v>
      </c>
      <c r="E1194" s="99">
        <v>9138.4957259893399</v>
      </c>
      <c r="F1194" s="99">
        <v>7576.2383617162704</v>
      </c>
      <c r="G1194" s="99">
        <v>1184.7947544902599</v>
      </c>
      <c r="H1194" s="99">
        <v>0</v>
      </c>
      <c r="I1194" s="99">
        <v>0</v>
      </c>
      <c r="J1194" s="99">
        <v>30686.952469587301</v>
      </c>
      <c r="K1194" s="99">
        <v>61.301901889033601</v>
      </c>
      <c r="L1194" s="99">
        <v>77.610117674805196</v>
      </c>
      <c r="M1194" s="99">
        <v>33714.5882725716</v>
      </c>
      <c r="N1194" s="99">
        <v>3959.1505987048099</v>
      </c>
      <c r="O1194" s="99">
        <v>0</v>
      </c>
      <c r="P1194" s="99">
        <v>31493.580998420701</v>
      </c>
      <c r="Q1194" s="99">
        <v>3715.8887074887798</v>
      </c>
      <c r="R1194" s="99">
        <v>0</v>
      </c>
      <c r="S1194" s="99">
        <v>1173.54003944993</v>
      </c>
      <c r="T1194" s="99">
        <v>0</v>
      </c>
      <c r="U1194" s="99">
        <v>30736.294245481498</v>
      </c>
      <c r="V1194" s="99">
        <v>3059442.7379455599</v>
      </c>
      <c r="W1194" s="99">
        <v>0</v>
      </c>
      <c r="X1194" s="99">
        <v>568703.30213928199</v>
      </c>
      <c r="Y1194" s="99">
        <v>449826.94742965698</v>
      </c>
      <c r="Z1194" s="99">
        <v>130269.035996437</v>
      </c>
      <c r="AA1194" s="99">
        <v>0</v>
      </c>
      <c r="AB1194" s="99">
        <v>0</v>
      </c>
      <c r="AC1194" s="99">
        <v>10030783.4425049</v>
      </c>
      <c r="AD1194" s="99">
        <v>0</v>
      </c>
      <c r="AE1194" s="99">
        <v>7338.7937625050499</v>
      </c>
      <c r="AF1194" s="99">
        <v>1500360.95497131</v>
      </c>
      <c r="AG1194" s="99">
        <v>480841.14137649501</v>
      </c>
      <c r="AH1194" s="99">
        <v>0</v>
      </c>
      <c r="AI1194" s="99">
        <v>1300841.4604797401</v>
      </c>
      <c r="AJ1194" s="99">
        <v>327466.65121460002</v>
      </c>
      <c r="AK1194" s="99">
        <v>0</v>
      </c>
      <c r="AL1194" s="99">
        <v>128976.657236099</v>
      </c>
      <c r="AM1194" s="99">
        <v>0</v>
      </c>
      <c r="AN1194" s="99">
        <v>10071747.9141846</v>
      </c>
      <c r="AO1194" s="99">
        <v>28992474.587646499</v>
      </c>
      <c r="AP1194" s="99">
        <v>0</v>
      </c>
      <c r="AQ1194" s="99">
        <v>4738946.7056884803</v>
      </c>
      <c r="AR1194" s="99">
        <v>3682180.0959777799</v>
      </c>
      <c r="AS1194" s="99">
        <v>1085337.7445831301</v>
      </c>
      <c r="AT1194" s="99">
        <v>0</v>
      </c>
      <c r="AU1194" s="99">
        <v>0</v>
      </c>
      <c r="AV1194" s="99">
        <v>29753027.636230499</v>
      </c>
      <c r="AW1194" s="99">
        <v>0</v>
      </c>
      <c r="AX1194" s="99">
        <v>67144.843515396104</v>
      </c>
      <c r="AY1194" s="99">
        <v>14372340.560302701</v>
      </c>
      <c r="AZ1194" s="99">
        <v>4158792.23468018</v>
      </c>
      <c r="BA1194" s="99">
        <v>0</v>
      </c>
      <c r="BB1194" s="99">
        <v>12157992.991088901</v>
      </c>
      <c r="BC1194" s="99">
        <v>2893522.5137329102</v>
      </c>
      <c r="BD1194" s="99">
        <v>0</v>
      </c>
      <c r="BE1194" s="99">
        <v>1076617.2994232201</v>
      </c>
      <c r="BF1194" s="99">
        <v>0</v>
      </c>
      <c r="BG1194" s="99">
        <v>29860220.192871101</v>
      </c>
      <c r="BH1194" s="99">
        <v>6813907.5607299795</v>
      </c>
      <c r="BI1194" s="99">
        <v>0</v>
      </c>
      <c r="BJ1194" s="99">
        <v>2398426.5395813002</v>
      </c>
      <c r="BK1194" s="99">
        <v>1870940.67164612</v>
      </c>
      <c r="BL1194" s="99">
        <v>0</v>
      </c>
      <c r="BM1194" s="99">
        <v>0</v>
      </c>
      <c r="BN1194" s="99">
        <v>0</v>
      </c>
      <c r="BO1194" s="99">
        <v>0</v>
      </c>
      <c r="BP1194" s="99">
        <v>0</v>
      </c>
      <c r="BQ1194" s="99">
        <v>0</v>
      </c>
      <c r="BR1194" s="99">
        <v>4673197.0090942401</v>
      </c>
      <c r="BS1194" s="99">
        <v>1799279.3683929399</v>
      </c>
      <c r="BT1194" s="99">
        <v>0</v>
      </c>
      <c r="BU1194" s="99">
        <v>906838.11999511695</v>
      </c>
      <c r="BV1194" s="99">
        <v>1825568.24742126</v>
      </c>
      <c r="BW1194" s="99">
        <v>0</v>
      </c>
      <c r="BX1194" s="99">
        <v>88976.039924621597</v>
      </c>
      <c r="BY1194" s="99">
        <v>0</v>
      </c>
      <c r="BZ1194" s="99">
        <v>0</v>
      </c>
      <c r="CA1194" s="99">
        <v>73055.955251693696</v>
      </c>
      <c r="CB1194" s="99">
        <v>3628273.2973632799</v>
      </c>
      <c r="CC1194" s="99">
        <v>33769030.364257798</v>
      </c>
      <c r="CD1194" s="99">
        <v>9215186.7142334003</v>
      </c>
      <c r="CE1194" s="99">
        <v>1184.8856025785201</v>
      </c>
      <c r="CF1194" s="99">
        <v>129960.099287987</v>
      </c>
      <c r="CG1194" s="99">
        <v>1087992.64599609</v>
      </c>
      <c r="CH1194" s="99">
        <v>0</v>
      </c>
      <c r="CI1194" s="99">
        <v>74237.974540710406</v>
      </c>
      <c r="CJ1194" s="99">
        <v>3758812.5842590299</v>
      </c>
      <c r="CK1194" s="99">
        <v>34776566.123046897</v>
      </c>
      <c r="CL1194" s="99">
        <v>9312860.3809814509</v>
      </c>
      <c r="CM1194" s="166">
        <v>104756.088639259</v>
      </c>
      <c r="CN1194" s="166">
        <v>13816565.7232666</v>
      </c>
      <c r="CO1194" s="166">
        <v>64577242.846191399</v>
      </c>
      <c r="CP1194" s="99">
        <v>9312860.3809814509</v>
      </c>
      <c r="CQ1194" s="99">
        <v>0</v>
      </c>
      <c r="CR1194" s="99">
        <v>0</v>
      </c>
      <c r="CS1194" s="99">
        <v>0</v>
      </c>
      <c r="CT1194" s="99">
        <v>0</v>
      </c>
      <c r="CU1194" s="98">
        <v>9195.8454671140007</v>
      </c>
      <c r="CV1194" s="98">
        <v>31682.092914830999</v>
      </c>
      <c r="CW1194" s="98">
        <v>3758233.3966512671</v>
      </c>
      <c r="CX1194" s="98">
        <v>34857023.010253891</v>
      </c>
    </row>
    <row r="1195" spans="1:102" x14ac:dyDescent="0.2">
      <c r="A1195" s="98" t="s">
        <v>69</v>
      </c>
      <c r="B1195" s="100">
        <v>41791</v>
      </c>
      <c r="C1195" s="99">
        <v>63429.552454471603</v>
      </c>
      <c r="D1195" s="99">
        <v>0</v>
      </c>
      <c r="E1195" s="99">
        <v>9009.5230579376203</v>
      </c>
      <c r="F1195" s="99">
        <v>7491.3580078482601</v>
      </c>
      <c r="G1195" s="99">
        <v>1193.74028429389</v>
      </c>
      <c r="H1195" s="99">
        <v>0</v>
      </c>
      <c r="I1195" s="99">
        <v>0</v>
      </c>
      <c r="J1195" s="99">
        <v>30692.2756533623</v>
      </c>
      <c r="K1195" s="99">
        <v>38.2308038193733</v>
      </c>
      <c r="L1195" s="99">
        <v>190.28670716844499</v>
      </c>
      <c r="M1195" s="99">
        <v>33475.965600013697</v>
      </c>
      <c r="N1195" s="99">
        <v>3914.68754175305</v>
      </c>
      <c r="O1195" s="99">
        <v>0</v>
      </c>
      <c r="P1195" s="99">
        <v>31187.301145792</v>
      </c>
      <c r="Q1195" s="99">
        <v>3719.3424108624499</v>
      </c>
      <c r="R1195" s="99">
        <v>0</v>
      </c>
      <c r="S1195" s="99">
        <v>1187.1814946085201</v>
      </c>
      <c r="T1195" s="99">
        <v>0</v>
      </c>
      <c r="U1195" s="99">
        <v>30723.967244386698</v>
      </c>
      <c r="V1195" s="99">
        <v>3043194.72473145</v>
      </c>
      <c r="W1195" s="99">
        <v>0</v>
      </c>
      <c r="X1195" s="99">
        <v>554039.41138458299</v>
      </c>
      <c r="Y1195" s="99">
        <v>438657.54570770299</v>
      </c>
      <c r="Z1195" s="99">
        <v>126858.678631783</v>
      </c>
      <c r="AA1195" s="99">
        <v>0</v>
      </c>
      <c r="AB1195" s="99">
        <v>0</v>
      </c>
      <c r="AC1195" s="99">
        <v>9997679.3702392597</v>
      </c>
      <c r="AD1195" s="99">
        <v>0</v>
      </c>
      <c r="AE1195" s="99">
        <v>9742.4452406168002</v>
      </c>
      <c r="AF1195" s="99">
        <v>1502173.32746887</v>
      </c>
      <c r="AG1195" s="99">
        <v>473176.93529510498</v>
      </c>
      <c r="AH1195" s="99">
        <v>0</v>
      </c>
      <c r="AI1195" s="99">
        <v>1274452.7267608601</v>
      </c>
      <c r="AJ1195" s="99">
        <v>330019.28116607701</v>
      </c>
      <c r="AK1195" s="99">
        <v>0</v>
      </c>
      <c r="AL1195" s="99">
        <v>124463.56410503401</v>
      </c>
      <c r="AM1195" s="99">
        <v>0</v>
      </c>
      <c r="AN1195" s="99">
        <v>10006880.473998999</v>
      </c>
      <c r="AO1195" s="99">
        <v>28936286.137451202</v>
      </c>
      <c r="AP1195" s="99">
        <v>0</v>
      </c>
      <c r="AQ1195" s="99">
        <v>4597494.9151001005</v>
      </c>
      <c r="AR1195" s="99">
        <v>3578465.11999512</v>
      </c>
      <c r="AS1195" s="99">
        <v>1070436.6212615999</v>
      </c>
      <c r="AT1195" s="99">
        <v>0</v>
      </c>
      <c r="AU1195" s="99">
        <v>0</v>
      </c>
      <c r="AV1195" s="99">
        <v>29740849.479492199</v>
      </c>
      <c r="AW1195" s="99">
        <v>0</v>
      </c>
      <c r="AX1195" s="99">
        <v>85317.665168762207</v>
      </c>
      <c r="AY1195" s="99">
        <v>14424531.045288101</v>
      </c>
      <c r="AZ1195" s="99">
        <v>4110580.3761291499</v>
      </c>
      <c r="BA1195" s="99">
        <v>0</v>
      </c>
      <c r="BB1195" s="99">
        <v>11954851.033081099</v>
      </c>
      <c r="BC1195" s="99">
        <v>2902232.9045104999</v>
      </c>
      <c r="BD1195" s="99">
        <v>0</v>
      </c>
      <c r="BE1195" s="99">
        <v>1046239.62407684</v>
      </c>
      <c r="BF1195" s="99">
        <v>0</v>
      </c>
      <c r="BG1195" s="99">
        <v>29674928.769042999</v>
      </c>
      <c r="BH1195" s="99">
        <v>6804315.1387329102</v>
      </c>
      <c r="BI1195" s="99">
        <v>0</v>
      </c>
      <c r="BJ1195" s="99">
        <v>2377519.0226440402</v>
      </c>
      <c r="BK1195" s="99">
        <v>1850686.8415679899</v>
      </c>
      <c r="BL1195" s="99">
        <v>0</v>
      </c>
      <c r="BM1195" s="99">
        <v>0</v>
      </c>
      <c r="BN1195" s="99">
        <v>0</v>
      </c>
      <c r="BO1195" s="99">
        <v>0</v>
      </c>
      <c r="BP1195" s="99">
        <v>0</v>
      </c>
      <c r="BQ1195" s="99">
        <v>0</v>
      </c>
      <c r="BR1195" s="99">
        <v>4714615.2834472703</v>
      </c>
      <c r="BS1195" s="99">
        <v>1780367.1618347201</v>
      </c>
      <c r="BT1195" s="99">
        <v>0</v>
      </c>
      <c r="BU1195" s="99">
        <v>909375.07999420201</v>
      </c>
      <c r="BV1195" s="99">
        <v>1843868.7318878199</v>
      </c>
      <c r="BW1195" s="99">
        <v>0</v>
      </c>
      <c r="BX1195" s="99">
        <v>87284.549930572495</v>
      </c>
      <c r="BY1195" s="99">
        <v>0</v>
      </c>
      <c r="BZ1195" s="99">
        <v>0</v>
      </c>
      <c r="CA1195" s="99">
        <v>72454.377492904707</v>
      </c>
      <c r="CB1195" s="99">
        <v>3603030.2997741699</v>
      </c>
      <c r="CC1195" s="99">
        <v>33550355.3288574</v>
      </c>
      <c r="CD1195" s="99">
        <v>9179318.7635497991</v>
      </c>
      <c r="CE1195" s="99">
        <v>1194.00589977205</v>
      </c>
      <c r="CF1195" s="99">
        <v>127195.428175926</v>
      </c>
      <c r="CG1195" s="99">
        <v>1070431.7015991199</v>
      </c>
      <c r="CH1195" s="99">
        <v>0</v>
      </c>
      <c r="CI1195" s="99">
        <v>73648.435965537996</v>
      </c>
      <c r="CJ1195" s="99">
        <v>3730550.6164245601</v>
      </c>
      <c r="CK1195" s="99">
        <v>34660272.448242202</v>
      </c>
      <c r="CL1195" s="99">
        <v>9264345.3720703106</v>
      </c>
      <c r="CM1195" s="166">
        <v>104177.654960632</v>
      </c>
      <c r="CN1195" s="166">
        <v>13726811.116333</v>
      </c>
      <c r="CO1195" s="166">
        <v>64431009.875</v>
      </c>
      <c r="CP1195" s="99">
        <v>9264345.3720703106</v>
      </c>
      <c r="CQ1195" s="99">
        <v>0</v>
      </c>
      <c r="CR1195" s="99">
        <v>0</v>
      </c>
      <c r="CS1195" s="99">
        <v>0</v>
      </c>
      <c r="CT1195" s="99">
        <v>0</v>
      </c>
      <c r="CU1195" s="98">
        <v>9045.9597537160007</v>
      </c>
      <c r="CV1195" s="98">
        <v>31688.387165816999</v>
      </c>
      <c r="CW1195" s="98">
        <v>3730225.7279500961</v>
      </c>
      <c r="CX1195" s="98">
        <v>34620787.030456521</v>
      </c>
    </row>
    <row r="1196" spans="1:102" x14ac:dyDescent="0.2">
      <c r="A1196" s="98" t="s">
        <v>69</v>
      </c>
      <c r="B1196" s="100">
        <v>41883</v>
      </c>
      <c r="C1196" s="99">
        <v>63704.991431236303</v>
      </c>
      <c r="D1196" s="99">
        <v>0</v>
      </c>
      <c r="E1196" s="99">
        <v>8813.5400819778406</v>
      </c>
      <c r="F1196" s="99">
        <v>7328.3624288439796</v>
      </c>
      <c r="G1196" s="99">
        <v>1214.7564432472</v>
      </c>
      <c r="H1196" s="99">
        <v>0</v>
      </c>
      <c r="I1196" s="99">
        <v>0</v>
      </c>
      <c r="J1196" s="99">
        <v>30478.790408611301</v>
      </c>
      <c r="K1196" s="99">
        <v>21.5954139325768</v>
      </c>
      <c r="L1196" s="99">
        <v>93.301265696995003</v>
      </c>
      <c r="M1196" s="99">
        <v>33671.4740977287</v>
      </c>
      <c r="N1196" s="99">
        <v>3893.1745432317298</v>
      </c>
      <c r="O1196" s="99">
        <v>0</v>
      </c>
      <c r="P1196" s="99">
        <v>31187.976347446402</v>
      </c>
      <c r="Q1196" s="99">
        <v>3716.0407266020802</v>
      </c>
      <c r="R1196" s="99">
        <v>0</v>
      </c>
      <c r="S1196" s="99">
        <v>1208.67920167744</v>
      </c>
      <c r="T1196" s="99">
        <v>0</v>
      </c>
      <c r="U1196" s="99">
        <v>30524.3928432465</v>
      </c>
      <c r="V1196" s="99">
        <v>3030743.3916931199</v>
      </c>
      <c r="W1196" s="99">
        <v>0</v>
      </c>
      <c r="X1196" s="99">
        <v>544795.50579070998</v>
      </c>
      <c r="Y1196" s="99">
        <v>433499.54425430298</v>
      </c>
      <c r="Z1196" s="99">
        <v>128248.39266776999</v>
      </c>
      <c r="AA1196" s="99">
        <v>0</v>
      </c>
      <c r="AB1196" s="99">
        <v>0</v>
      </c>
      <c r="AC1196" s="99">
        <v>9940837.70556641</v>
      </c>
      <c r="AD1196" s="99">
        <v>0</v>
      </c>
      <c r="AE1196" s="99">
        <v>7532.5661068558702</v>
      </c>
      <c r="AF1196" s="99">
        <v>1496808.5710754399</v>
      </c>
      <c r="AG1196" s="99">
        <v>473208.98358535802</v>
      </c>
      <c r="AH1196" s="99">
        <v>0</v>
      </c>
      <c r="AI1196" s="99">
        <v>1277395.320755</v>
      </c>
      <c r="AJ1196" s="99">
        <v>327784.97606277501</v>
      </c>
      <c r="AK1196" s="99">
        <v>0</v>
      </c>
      <c r="AL1196" s="99">
        <v>126982.60039997099</v>
      </c>
      <c r="AM1196" s="99">
        <v>0</v>
      </c>
      <c r="AN1196" s="99">
        <v>9934176.98291016</v>
      </c>
      <c r="AO1196" s="99">
        <v>28956557.917480499</v>
      </c>
      <c r="AP1196" s="99">
        <v>0</v>
      </c>
      <c r="AQ1196" s="99">
        <v>4522776.3723754901</v>
      </c>
      <c r="AR1196" s="99">
        <v>3562603.1002502399</v>
      </c>
      <c r="AS1196" s="99">
        <v>1075919.58357239</v>
      </c>
      <c r="AT1196" s="99">
        <v>0</v>
      </c>
      <c r="AU1196" s="99">
        <v>0</v>
      </c>
      <c r="AV1196" s="99">
        <v>29648438.2729492</v>
      </c>
      <c r="AW1196" s="99">
        <v>0</v>
      </c>
      <c r="AX1196" s="99">
        <v>62357.853323459603</v>
      </c>
      <c r="AY1196" s="99">
        <v>14444674.282836899</v>
      </c>
      <c r="AZ1196" s="99">
        <v>4110974.7920837398</v>
      </c>
      <c r="BA1196" s="99">
        <v>0</v>
      </c>
      <c r="BB1196" s="99">
        <v>12026947.638916001</v>
      </c>
      <c r="BC1196" s="99">
        <v>2895641.6881408701</v>
      </c>
      <c r="BD1196" s="99">
        <v>0</v>
      </c>
      <c r="BE1196" s="99">
        <v>1066514.31256104</v>
      </c>
      <c r="BF1196" s="99">
        <v>0</v>
      </c>
      <c r="BG1196" s="99">
        <v>29606676.565917999</v>
      </c>
      <c r="BH1196" s="99">
        <v>6909401.38000488</v>
      </c>
      <c r="BI1196" s="99">
        <v>0</v>
      </c>
      <c r="BJ1196" s="99">
        <v>2360780.2225036598</v>
      </c>
      <c r="BK1196" s="99">
        <v>1842634.9511718799</v>
      </c>
      <c r="BL1196" s="99">
        <v>0</v>
      </c>
      <c r="BM1196" s="99">
        <v>0</v>
      </c>
      <c r="BN1196" s="99">
        <v>0</v>
      </c>
      <c r="BO1196" s="99">
        <v>0</v>
      </c>
      <c r="BP1196" s="99">
        <v>0</v>
      </c>
      <c r="BQ1196" s="99">
        <v>0</v>
      </c>
      <c r="BR1196" s="99">
        <v>4785989.4132080097</v>
      </c>
      <c r="BS1196" s="99">
        <v>1775644.2275238</v>
      </c>
      <c r="BT1196" s="99">
        <v>0</v>
      </c>
      <c r="BU1196" s="99">
        <v>791633.73999023403</v>
      </c>
      <c r="BV1196" s="99">
        <v>1837219.4659118699</v>
      </c>
      <c r="BW1196" s="99">
        <v>0</v>
      </c>
      <c r="BX1196" s="99">
        <v>76362.699939727798</v>
      </c>
      <c r="BY1196" s="99">
        <v>0</v>
      </c>
      <c r="BZ1196" s="99">
        <v>0</v>
      </c>
      <c r="CA1196" s="99">
        <v>72520.276742935195</v>
      </c>
      <c r="CB1196" s="99">
        <v>3573020.9646911598</v>
      </c>
      <c r="CC1196" s="99">
        <v>33466736.928222701</v>
      </c>
      <c r="CD1196" s="99">
        <v>9267355.8520507794</v>
      </c>
      <c r="CE1196" s="99">
        <v>1214.9923646151999</v>
      </c>
      <c r="CF1196" s="99">
        <v>128131.14151668501</v>
      </c>
      <c r="CG1196" s="99">
        <v>1076209.3516845701</v>
      </c>
      <c r="CH1196" s="99">
        <v>0</v>
      </c>
      <c r="CI1196" s="99">
        <v>73735.988451957703</v>
      </c>
      <c r="CJ1196" s="99">
        <v>3702121.5401306199</v>
      </c>
      <c r="CK1196" s="99">
        <v>34608983.198242202</v>
      </c>
      <c r="CL1196" s="99">
        <v>9343297.6993408203</v>
      </c>
      <c r="CM1196" s="166">
        <v>104122.53968334199</v>
      </c>
      <c r="CN1196" s="166">
        <v>13666792.411743199</v>
      </c>
      <c r="CO1196" s="166">
        <v>64272060.368652299</v>
      </c>
      <c r="CP1196" s="99">
        <v>9343297.6993408203</v>
      </c>
      <c r="CQ1196" s="99">
        <v>0</v>
      </c>
      <c r="CR1196" s="99">
        <v>0</v>
      </c>
      <c r="CS1196" s="99">
        <v>0</v>
      </c>
      <c r="CT1196" s="99">
        <v>0</v>
      </c>
      <c r="CU1196" s="98">
        <v>8834.2945085899992</v>
      </c>
      <c r="CV1196" s="98">
        <v>31497.320860870001</v>
      </c>
      <c r="CW1196" s="98">
        <v>3701152.1062078448</v>
      </c>
      <c r="CX1196" s="98">
        <v>34542946.279907271</v>
      </c>
    </row>
    <row r="1197" spans="1:102" x14ac:dyDescent="0.2">
      <c r="A1197" s="98" t="s">
        <v>69</v>
      </c>
      <c r="B1197" s="100">
        <v>41974</v>
      </c>
      <c r="C1197" s="99">
        <v>63416.216687679298</v>
      </c>
      <c r="D1197" s="99">
        <v>0</v>
      </c>
      <c r="E1197" s="99">
        <v>8646.10268199444</v>
      </c>
      <c r="F1197" s="99">
        <v>7210.8749119043396</v>
      </c>
      <c r="G1197" s="99">
        <v>1214.6067226678099</v>
      </c>
      <c r="H1197" s="99">
        <v>0</v>
      </c>
      <c r="I1197" s="99">
        <v>0</v>
      </c>
      <c r="J1197" s="99">
        <v>29987.082109689702</v>
      </c>
      <c r="K1197" s="99">
        <v>8.2084165068808908</v>
      </c>
      <c r="L1197" s="99">
        <v>89.202983437105999</v>
      </c>
      <c r="M1197" s="99">
        <v>33495.115419387803</v>
      </c>
      <c r="N1197" s="99">
        <v>3807.6682088971102</v>
      </c>
      <c r="O1197" s="99">
        <v>0</v>
      </c>
      <c r="P1197" s="99">
        <v>30957.399829864498</v>
      </c>
      <c r="Q1197" s="99">
        <v>3720.9355118274698</v>
      </c>
      <c r="R1197" s="99">
        <v>0</v>
      </c>
      <c r="S1197" s="99">
        <v>1200.6924446523201</v>
      </c>
      <c r="T1197" s="99">
        <v>0</v>
      </c>
      <c r="U1197" s="99">
        <v>29981.9757144451</v>
      </c>
      <c r="V1197" s="99">
        <v>3004537.02630615</v>
      </c>
      <c r="W1197" s="99">
        <v>0</v>
      </c>
      <c r="X1197" s="99">
        <v>520787.84560775798</v>
      </c>
      <c r="Y1197" s="99">
        <v>417821.623935699</v>
      </c>
      <c r="Z1197" s="99">
        <v>134106.657203674</v>
      </c>
      <c r="AA1197" s="99">
        <v>0</v>
      </c>
      <c r="AB1197" s="99">
        <v>0</v>
      </c>
      <c r="AC1197" s="99">
        <v>9814499.75463867</v>
      </c>
      <c r="AD1197" s="99">
        <v>0</v>
      </c>
      <c r="AE1197" s="99">
        <v>6595.3321696519897</v>
      </c>
      <c r="AF1197" s="99">
        <v>1488912.29069519</v>
      </c>
      <c r="AG1197" s="99">
        <v>455818.09235382098</v>
      </c>
      <c r="AH1197" s="99">
        <v>0</v>
      </c>
      <c r="AI1197" s="99">
        <v>1253658.68328857</v>
      </c>
      <c r="AJ1197" s="99">
        <v>322247.396278381</v>
      </c>
      <c r="AK1197" s="99">
        <v>0</v>
      </c>
      <c r="AL1197" s="99">
        <v>132686.94914817801</v>
      </c>
      <c r="AM1197" s="99">
        <v>0</v>
      </c>
      <c r="AN1197" s="99">
        <v>9780724.33984375</v>
      </c>
      <c r="AO1197" s="99">
        <v>28878986.920410201</v>
      </c>
      <c r="AP1197" s="99">
        <v>0</v>
      </c>
      <c r="AQ1197" s="99">
        <v>4353942.4521484403</v>
      </c>
      <c r="AR1197" s="99">
        <v>3434378.47183228</v>
      </c>
      <c r="AS1197" s="99">
        <v>1123080.9606628399</v>
      </c>
      <c r="AT1197" s="99">
        <v>0</v>
      </c>
      <c r="AU1197" s="99">
        <v>0</v>
      </c>
      <c r="AV1197" s="99">
        <v>29490670.322265599</v>
      </c>
      <c r="AW1197" s="99">
        <v>0</v>
      </c>
      <c r="AX1197" s="99">
        <v>57993.0958189964</v>
      </c>
      <c r="AY1197" s="99">
        <v>14420661.162597699</v>
      </c>
      <c r="AZ1197" s="99">
        <v>3998216.1884155301</v>
      </c>
      <c r="BA1197" s="99">
        <v>0</v>
      </c>
      <c r="BB1197" s="99">
        <v>11898035.1083984</v>
      </c>
      <c r="BC1197" s="99">
        <v>2875508.69775391</v>
      </c>
      <c r="BD1197" s="99">
        <v>0</v>
      </c>
      <c r="BE1197" s="99">
        <v>1111491.6911315899</v>
      </c>
      <c r="BF1197" s="99">
        <v>0</v>
      </c>
      <c r="BG1197" s="99">
        <v>29424959.534667999</v>
      </c>
      <c r="BH1197" s="99">
        <v>6900841.5578002902</v>
      </c>
      <c r="BI1197" s="99">
        <v>0</v>
      </c>
      <c r="BJ1197" s="99">
        <v>2315338.3010253902</v>
      </c>
      <c r="BK1197" s="99">
        <v>1813097.43101501</v>
      </c>
      <c r="BL1197" s="99">
        <v>0</v>
      </c>
      <c r="BM1197" s="99">
        <v>0</v>
      </c>
      <c r="BN1197" s="99">
        <v>0</v>
      </c>
      <c r="BO1197" s="99">
        <v>0</v>
      </c>
      <c r="BP1197" s="99">
        <v>0</v>
      </c>
      <c r="BQ1197" s="99">
        <v>0</v>
      </c>
      <c r="BR1197" s="99">
        <v>4772660.0026245099</v>
      </c>
      <c r="BS1197" s="99">
        <v>1732008.3034667999</v>
      </c>
      <c r="BT1197" s="99">
        <v>0</v>
      </c>
      <c r="BU1197" s="99">
        <v>885411.18999481201</v>
      </c>
      <c r="BV1197" s="99">
        <v>1841072.9045867899</v>
      </c>
      <c r="BW1197" s="99">
        <v>0</v>
      </c>
      <c r="BX1197" s="99">
        <v>89636.359914779707</v>
      </c>
      <c r="BY1197" s="99">
        <v>0</v>
      </c>
      <c r="BZ1197" s="99">
        <v>0</v>
      </c>
      <c r="CA1197" s="99">
        <v>72062.656608581499</v>
      </c>
      <c r="CB1197" s="99">
        <v>3525768.9050293001</v>
      </c>
      <c r="CC1197" s="99">
        <v>33182593.1181641</v>
      </c>
      <c r="CD1197" s="99">
        <v>9215816.9317627009</v>
      </c>
      <c r="CE1197" s="99">
        <v>1213.93297848105</v>
      </c>
      <c r="CF1197" s="99">
        <v>134200.205911636</v>
      </c>
      <c r="CG1197" s="99">
        <v>1119891.7447052</v>
      </c>
      <c r="CH1197" s="99">
        <v>0</v>
      </c>
      <c r="CI1197" s="99">
        <v>73277.466103553801</v>
      </c>
      <c r="CJ1197" s="99">
        <v>3659495.9367065402</v>
      </c>
      <c r="CK1197" s="99">
        <v>34377327.095214799</v>
      </c>
      <c r="CL1197" s="99">
        <v>9310175.76806641</v>
      </c>
      <c r="CM1197" s="166">
        <v>103025.828944206</v>
      </c>
      <c r="CN1197" s="166">
        <v>13456528.9421387</v>
      </c>
      <c r="CO1197" s="166">
        <v>63776689.743652299</v>
      </c>
      <c r="CP1197" s="99">
        <v>9310175.76806641</v>
      </c>
      <c r="CQ1197" s="99">
        <v>0</v>
      </c>
      <c r="CR1197" s="99">
        <v>0</v>
      </c>
      <c r="CS1197" s="99">
        <v>0</v>
      </c>
      <c r="CT1197" s="99">
        <v>0</v>
      </c>
      <c r="CU1197" s="98">
        <v>8657.6594561759994</v>
      </c>
      <c r="CV1197" s="98">
        <v>30989.636199429999</v>
      </c>
      <c r="CW1197" s="98">
        <v>3659969.110940936</v>
      </c>
      <c r="CX1197" s="98">
        <v>34302484.8628693</v>
      </c>
    </row>
    <row r="1198" spans="1:102" x14ac:dyDescent="0.2">
      <c r="A1198" s="98" t="s">
        <v>69</v>
      </c>
      <c r="B1198" s="100">
        <v>42064</v>
      </c>
      <c r="C1198" s="99">
        <v>63106.704977035501</v>
      </c>
      <c r="D1198" s="99">
        <v>0</v>
      </c>
      <c r="E1198" s="99">
        <v>8446.1403167247809</v>
      </c>
      <c r="F1198" s="99">
        <v>7051.5661960244197</v>
      </c>
      <c r="G1198" s="99">
        <v>1262.9132527858001</v>
      </c>
      <c r="H1198" s="99">
        <v>0</v>
      </c>
      <c r="I1198" s="99">
        <v>0</v>
      </c>
      <c r="J1198" s="99">
        <v>29819.244442939798</v>
      </c>
      <c r="K1198" s="99">
        <v>7.6843210563529301</v>
      </c>
      <c r="L1198" s="99">
        <v>74.811451599933207</v>
      </c>
      <c r="M1198" s="99">
        <v>33340.670077800802</v>
      </c>
      <c r="N1198" s="99">
        <v>3739.91787928343</v>
      </c>
      <c r="O1198" s="99">
        <v>0</v>
      </c>
      <c r="P1198" s="99">
        <v>30646.4100515842</v>
      </c>
      <c r="Q1198" s="99">
        <v>3715.7261081636002</v>
      </c>
      <c r="R1198" s="99">
        <v>0</v>
      </c>
      <c r="S1198" s="99">
        <v>1250.1164810359501</v>
      </c>
      <c r="T1198" s="99">
        <v>0</v>
      </c>
      <c r="U1198" s="99">
        <v>29823.5026669502</v>
      </c>
      <c r="V1198" s="99">
        <v>2975592.6209106399</v>
      </c>
      <c r="W1198" s="99">
        <v>0</v>
      </c>
      <c r="X1198" s="99">
        <v>505602.27449417103</v>
      </c>
      <c r="Y1198" s="99">
        <v>404361.97904205299</v>
      </c>
      <c r="Z1198" s="99">
        <v>135997.192708969</v>
      </c>
      <c r="AA1198" s="99">
        <v>0</v>
      </c>
      <c r="AB1198" s="99">
        <v>0</v>
      </c>
      <c r="AC1198" s="99">
        <v>9717294.3739013709</v>
      </c>
      <c r="AD1198" s="99">
        <v>0</v>
      </c>
      <c r="AE1198" s="99">
        <v>6240.0097162127504</v>
      </c>
      <c r="AF1198" s="99">
        <v>1474550.3636016799</v>
      </c>
      <c r="AG1198" s="99">
        <v>450433.670207977</v>
      </c>
      <c r="AH1198" s="99">
        <v>0</v>
      </c>
      <c r="AI1198" s="99">
        <v>1223807.9184570301</v>
      </c>
      <c r="AJ1198" s="99">
        <v>318657.55214309698</v>
      </c>
      <c r="AK1198" s="99">
        <v>0</v>
      </c>
      <c r="AL1198" s="99">
        <v>134753.737657547</v>
      </c>
      <c r="AM1198" s="99">
        <v>0</v>
      </c>
      <c r="AN1198" s="99">
        <v>9722327.3446044903</v>
      </c>
      <c r="AO1198" s="99">
        <v>28710945.126220699</v>
      </c>
      <c r="AP1198" s="99">
        <v>0</v>
      </c>
      <c r="AQ1198" s="99">
        <v>4231075.3034667997</v>
      </c>
      <c r="AR1198" s="99">
        <v>3328219.2304077102</v>
      </c>
      <c r="AS1198" s="99">
        <v>1145858.5690307601</v>
      </c>
      <c r="AT1198" s="99">
        <v>0</v>
      </c>
      <c r="AU1198" s="99">
        <v>0</v>
      </c>
      <c r="AV1198" s="99">
        <v>29335541.340820301</v>
      </c>
      <c r="AW1198" s="99">
        <v>0</v>
      </c>
      <c r="AX1198" s="99">
        <v>49355.170555114702</v>
      </c>
      <c r="AY1198" s="99">
        <v>14358638.954956099</v>
      </c>
      <c r="AZ1198" s="99">
        <v>3971396.8438720698</v>
      </c>
      <c r="BA1198" s="99">
        <v>0</v>
      </c>
      <c r="BB1198" s="99">
        <v>11656368.377197299</v>
      </c>
      <c r="BC1198" s="99">
        <v>2864472.5364379901</v>
      </c>
      <c r="BD1198" s="99">
        <v>0</v>
      </c>
      <c r="BE1198" s="99">
        <v>1132935.4119873</v>
      </c>
      <c r="BF1198" s="99">
        <v>0</v>
      </c>
      <c r="BG1198" s="99">
        <v>29290774.690429699</v>
      </c>
      <c r="BH1198" s="99">
        <v>6826886.1792602502</v>
      </c>
      <c r="BI1198" s="99">
        <v>0</v>
      </c>
      <c r="BJ1198" s="99">
        <v>2280605.3819274898</v>
      </c>
      <c r="BK1198" s="99">
        <v>1785152.3964843799</v>
      </c>
      <c r="BL1198" s="99">
        <v>0</v>
      </c>
      <c r="BM1198" s="99">
        <v>0</v>
      </c>
      <c r="BN1198" s="99">
        <v>0</v>
      </c>
      <c r="BO1198" s="99">
        <v>0</v>
      </c>
      <c r="BP1198" s="99">
        <v>0</v>
      </c>
      <c r="BQ1198" s="99">
        <v>0</v>
      </c>
      <c r="BR1198" s="99">
        <v>4711971.3555908203</v>
      </c>
      <c r="BS1198" s="99">
        <v>1724923.57208252</v>
      </c>
      <c r="BT1198" s="99">
        <v>0</v>
      </c>
      <c r="BU1198" s="99">
        <v>850828.31999206496</v>
      </c>
      <c r="BV1198" s="99">
        <v>1848150.2739563</v>
      </c>
      <c r="BW1198" s="99">
        <v>0</v>
      </c>
      <c r="BX1198" s="99">
        <v>101087.399853706</v>
      </c>
      <c r="BY1198" s="99">
        <v>0</v>
      </c>
      <c r="BZ1198" s="99">
        <v>0</v>
      </c>
      <c r="CA1198" s="99">
        <v>71534.462377548203</v>
      </c>
      <c r="CB1198" s="99">
        <v>3487800.0830078102</v>
      </c>
      <c r="CC1198" s="99">
        <v>32958386.244628899</v>
      </c>
      <c r="CD1198" s="99">
        <v>9116155.6857910194</v>
      </c>
      <c r="CE1198" s="99">
        <v>1263.21624274552</v>
      </c>
      <c r="CF1198" s="99">
        <v>136012.050128937</v>
      </c>
      <c r="CG1198" s="99">
        <v>1147962.32473755</v>
      </c>
      <c r="CH1198" s="99">
        <v>0</v>
      </c>
      <c r="CI1198" s="99">
        <v>72797.079550743103</v>
      </c>
      <c r="CJ1198" s="99">
        <v>3624503.9130249</v>
      </c>
      <c r="CK1198" s="99">
        <v>34098460.821777299</v>
      </c>
      <c r="CL1198" s="99">
        <v>9225013.7532959003</v>
      </c>
      <c r="CM1198" s="166">
        <v>102386.174155235</v>
      </c>
      <c r="CN1198" s="166">
        <v>13329479.0942383</v>
      </c>
      <c r="CO1198" s="166">
        <v>63416084.3505859</v>
      </c>
      <c r="CP1198" s="99">
        <v>9225013.7532959003</v>
      </c>
      <c r="CQ1198" s="99">
        <v>0</v>
      </c>
      <c r="CR1198" s="99">
        <v>0</v>
      </c>
      <c r="CS1198" s="99">
        <v>0</v>
      </c>
      <c r="CT1198" s="99">
        <v>0</v>
      </c>
      <c r="CU1198" s="98">
        <v>8454.0606500129998</v>
      </c>
      <c r="CV1198" s="98">
        <v>30869.997273685</v>
      </c>
      <c r="CW1198" s="98">
        <v>3623812.1331367474</v>
      </c>
      <c r="CX1198" s="98">
        <v>34106348.569366448</v>
      </c>
    </row>
    <row r="1199" spans="1:102" x14ac:dyDescent="0.2">
      <c r="A1199" s="98" t="s">
        <v>69</v>
      </c>
      <c r="B1199" s="100">
        <v>42156</v>
      </c>
      <c r="C1199" s="99">
        <v>63364.856198310903</v>
      </c>
      <c r="D1199" s="99">
        <v>0</v>
      </c>
      <c r="E1199" s="99">
        <v>8245.8226295709592</v>
      </c>
      <c r="F1199" s="99">
        <v>6881.6612706780397</v>
      </c>
      <c r="G1199" s="99">
        <v>1272.90967221558</v>
      </c>
      <c r="H1199" s="99">
        <v>0</v>
      </c>
      <c r="I1199" s="99">
        <v>0</v>
      </c>
      <c r="J1199" s="99">
        <v>29658.678925275799</v>
      </c>
      <c r="K1199" s="99">
        <v>5.8159295321675</v>
      </c>
      <c r="L1199" s="99">
        <v>89.676287310197907</v>
      </c>
      <c r="M1199" s="99">
        <v>33433.327541828199</v>
      </c>
      <c r="N1199" s="99">
        <v>3655.1702238023299</v>
      </c>
      <c r="O1199" s="99">
        <v>0</v>
      </c>
      <c r="P1199" s="99">
        <v>30735.3156585693</v>
      </c>
      <c r="Q1199" s="99">
        <v>3716.7727193832402</v>
      </c>
      <c r="R1199" s="99">
        <v>0</v>
      </c>
      <c r="S1199" s="99">
        <v>1263.1196966171301</v>
      </c>
      <c r="T1199" s="99">
        <v>0</v>
      </c>
      <c r="U1199" s="99">
        <v>29666.472373962399</v>
      </c>
      <c r="V1199" s="99">
        <v>2965423.8244934101</v>
      </c>
      <c r="W1199" s="99">
        <v>0</v>
      </c>
      <c r="X1199" s="99">
        <v>496150.68146514898</v>
      </c>
      <c r="Y1199" s="99">
        <v>397704.12726593</v>
      </c>
      <c r="Z1199" s="99">
        <v>138203.40612411499</v>
      </c>
      <c r="AA1199" s="99">
        <v>0</v>
      </c>
      <c r="AB1199" s="99">
        <v>0</v>
      </c>
      <c r="AC1199" s="99">
        <v>9681780.3514404297</v>
      </c>
      <c r="AD1199" s="99">
        <v>0</v>
      </c>
      <c r="AE1199" s="99">
        <v>6530.57478833199</v>
      </c>
      <c r="AF1199" s="99">
        <v>1479947.3032684301</v>
      </c>
      <c r="AG1199" s="99">
        <v>441617.22221755999</v>
      </c>
      <c r="AH1199" s="99">
        <v>0</v>
      </c>
      <c r="AI1199" s="99">
        <v>1224237.79701233</v>
      </c>
      <c r="AJ1199" s="99">
        <v>313114.198596954</v>
      </c>
      <c r="AK1199" s="99">
        <v>0</v>
      </c>
      <c r="AL1199" s="99">
        <v>136883.60589408901</v>
      </c>
      <c r="AM1199" s="99">
        <v>0</v>
      </c>
      <c r="AN1199" s="99">
        <v>9662326.9803466797</v>
      </c>
      <c r="AO1199" s="99">
        <v>28725877.612548798</v>
      </c>
      <c r="AP1199" s="99">
        <v>0</v>
      </c>
      <c r="AQ1199" s="99">
        <v>4145911.01593018</v>
      </c>
      <c r="AR1199" s="99">
        <v>3264952.0364685101</v>
      </c>
      <c r="AS1199" s="99">
        <v>1170990.6610870401</v>
      </c>
      <c r="AT1199" s="99">
        <v>0</v>
      </c>
      <c r="AU1199" s="99">
        <v>0</v>
      </c>
      <c r="AV1199" s="99">
        <v>29328395.2421875</v>
      </c>
      <c r="AW1199" s="99">
        <v>0</v>
      </c>
      <c r="AX1199" s="99">
        <v>57625.749057292902</v>
      </c>
      <c r="AY1199" s="99">
        <v>14466075.524292</v>
      </c>
      <c r="AZ1199" s="99">
        <v>3912291.1975402799</v>
      </c>
      <c r="BA1199" s="99">
        <v>0</v>
      </c>
      <c r="BB1199" s="99">
        <v>11670171.756225601</v>
      </c>
      <c r="BC1199" s="99">
        <v>2804729.7557983398</v>
      </c>
      <c r="BD1199" s="99">
        <v>0</v>
      </c>
      <c r="BE1199" s="99">
        <v>1158577.31315613</v>
      </c>
      <c r="BF1199" s="99">
        <v>0</v>
      </c>
      <c r="BG1199" s="99">
        <v>29254569.660400402</v>
      </c>
      <c r="BH1199" s="99">
        <v>6922856.87390137</v>
      </c>
      <c r="BI1199" s="99">
        <v>0</v>
      </c>
      <c r="BJ1199" s="99">
        <v>2254025.3644103999</v>
      </c>
      <c r="BK1199" s="99">
        <v>1768615.2703094501</v>
      </c>
      <c r="BL1199" s="99">
        <v>0</v>
      </c>
      <c r="BM1199" s="99">
        <v>0</v>
      </c>
      <c r="BN1199" s="99">
        <v>0</v>
      </c>
      <c r="BO1199" s="99">
        <v>0</v>
      </c>
      <c r="BP1199" s="99">
        <v>0</v>
      </c>
      <c r="BQ1199" s="99">
        <v>0</v>
      </c>
      <c r="BR1199" s="99">
        <v>4809173.5176391602</v>
      </c>
      <c r="BS1199" s="99">
        <v>1702760.81030273</v>
      </c>
      <c r="BT1199" s="99">
        <v>0</v>
      </c>
      <c r="BU1199" s="99">
        <v>873891.15999603295</v>
      </c>
      <c r="BV1199" s="99">
        <v>1832142.72875977</v>
      </c>
      <c r="BW1199" s="99">
        <v>0</v>
      </c>
      <c r="BX1199" s="99">
        <v>106171.059837341</v>
      </c>
      <c r="BY1199" s="99">
        <v>0</v>
      </c>
      <c r="BZ1199" s="99">
        <v>0</v>
      </c>
      <c r="CA1199" s="99">
        <v>71623.145064353899</v>
      </c>
      <c r="CB1199" s="99">
        <v>3457334.8434753399</v>
      </c>
      <c r="CC1199" s="99">
        <v>32807818.8354492</v>
      </c>
      <c r="CD1199" s="99">
        <v>9171202.9774169903</v>
      </c>
      <c r="CE1199" s="99">
        <v>1273.3531097620701</v>
      </c>
      <c r="CF1199" s="99">
        <v>138223.80920219401</v>
      </c>
      <c r="CG1199" s="99">
        <v>1171205.5854644801</v>
      </c>
      <c r="CH1199" s="99">
        <v>0</v>
      </c>
      <c r="CI1199" s="99">
        <v>72895.519680023193</v>
      </c>
      <c r="CJ1199" s="99">
        <v>3597222.09405518</v>
      </c>
      <c r="CK1199" s="99">
        <v>34049309.434570298</v>
      </c>
      <c r="CL1199" s="99">
        <v>9263945.3302002009</v>
      </c>
      <c r="CM1199" s="166">
        <v>102352.60720252999</v>
      </c>
      <c r="CN1199" s="166">
        <v>13277351.1132813</v>
      </c>
      <c r="CO1199" s="166">
        <v>63328196.151367202</v>
      </c>
      <c r="CP1199" s="99">
        <v>9263945.3302002009</v>
      </c>
      <c r="CQ1199" s="99">
        <v>0</v>
      </c>
      <c r="CR1199" s="99">
        <v>0</v>
      </c>
      <c r="CS1199" s="99">
        <v>0</v>
      </c>
      <c r="CT1199" s="99">
        <v>0</v>
      </c>
      <c r="CU1199" s="98">
        <v>8251.4710881209994</v>
      </c>
      <c r="CV1199" s="98">
        <v>30719.034292712</v>
      </c>
      <c r="CW1199" s="98">
        <v>3595558.6526775341</v>
      </c>
      <c r="CX1199" s="98">
        <v>33979024.420913681</v>
      </c>
    </row>
    <row r="1200" spans="1:102" x14ac:dyDescent="0.2">
      <c r="A1200" s="98" t="s">
        <v>69</v>
      </c>
      <c r="B1200" s="100">
        <v>42248</v>
      </c>
      <c r="C1200" s="99">
        <v>63010.016361713402</v>
      </c>
      <c r="D1200" s="99">
        <v>0</v>
      </c>
      <c r="E1200" s="99">
        <v>8024.5195386409796</v>
      </c>
      <c r="F1200" s="99">
        <v>6705.4986950755101</v>
      </c>
      <c r="G1200" s="99">
        <v>1271.61989092827</v>
      </c>
      <c r="H1200" s="99">
        <v>0</v>
      </c>
      <c r="I1200" s="99">
        <v>0</v>
      </c>
      <c r="J1200" s="99">
        <v>29425.751087665602</v>
      </c>
      <c r="K1200" s="99">
        <v>5.5310074032167904</v>
      </c>
      <c r="L1200" s="99">
        <v>82.982398769818204</v>
      </c>
      <c r="M1200" s="99">
        <v>33240.511471748403</v>
      </c>
      <c r="N1200" s="99">
        <v>3601.1521358191999</v>
      </c>
      <c r="O1200" s="99">
        <v>0</v>
      </c>
      <c r="P1200" s="99">
        <v>30502.103430748</v>
      </c>
      <c r="Q1200" s="99">
        <v>3623.4059996604901</v>
      </c>
      <c r="R1200" s="99">
        <v>0</v>
      </c>
      <c r="S1200" s="99">
        <v>1263.8062361776799</v>
      </c>
      <c r="T1200" s="99">
        <v>0</v>
      </c>
      <c r="U1200" s="99">
        <v>29435.856898546201</v>
      </c>
      <c r="V1200" s="99">
        <v>2940917.4494628902</v>
      </c>
      <c r="W1200" s="99">
        <v>0</v>
      </c>
      <c r="X1200" s="99">
        <v>483831.62940597499</v>
      </c>
      <c r="Y1200" s="99">
        <v>386650.92742538499</v>
      </c>
      <c r="Z1200" s="99">
        <v>139941.82246971101</v>
      </c>
      <c r="AA1200" s="99">
        <v>0</v>
      </c>
      <c r="AB1200" s="99">
        <v>0</v>
      </c>
      <c r="AC1200" s="99">
        <v>9610131.6964111291</v>
      </c>
      <c r="AD1200" s="99">
        <v>0</v>
      </c>
      <c r="AE1200" s="99">
        <v>7552.50127446651</v>
      </c>
      <c r="AF1200" s="99">
        <v>1472874.49911499</v>
      </c>
      <c r="AG1200" s="99">
        <v>433699.97683715803</v>
      </c>
      <c r="AH1200" s="99">
        <v>0</v>
      </c>
      <c r="AI1200" s="99">
        <v>1209521.1611633301</v>
      </c>
      <c r="AJ1200" s="99">
        <v>306184.64533996599</v>
      </c>
      <c r="AK1200" s="99">
        <v>0</v>
      </c>
      <c r="AL1200" s="99">
        <v>138822.414581299</v>
      </c>
      <c r="AM1200" s="99">
        <v>0</v>
      </c>
      <c r="AN1200" s="99">
        <v>9590656.5203857403</v>
      </c>
      <c r="AO1200" s="99">
        <v>28617384.637939502</v>
      </c>
      <c r="AP1200" s="99">
        <v>0</v>
      </c>
      <c r="AQ1200" s="99">
        <v>4055046.6716918899</v>
      </c>
      <c r="AR1200" s="99">
        <v>3208914.6740417499</v>
      </c>
      <c r="AS1200" s="99">
        <v>1184229.23114014</v>
      </c>
      <c r="AT1200" s="99">
        <v>0</v>
      </c>
      <c r="AU1200" s="99">
        <v>0</v>
      </c>
      <c r="AV1200" s="99">
        <v>29211707.634277299</v>
      </c>
      <c r="AW1200" s="99">
        <v>0</v>
      </c>
      <c r="AX1200" s="99">
        <v>57313.235317707098</v>
      </c>
      <c r="AY1200" s="99">
        <v>14437468.4223633</v>
      </c>
      <c r="AZ1200" s="99">
        <v>3861294.3606872601</v>
      </c>
      <c r="BA1200" s="99">
        <v>0</v>
      </c>
      <c r="BB1200" s="99">
        <v>11587437.8901367</v>
      </c>
      <c r="BC1200" s="99">
        <v>2746851.5981140099</v>
      </c>
      <c r="BD1200" s="99">
        <v>0</v>
      </c>
      <c r="BE1200" s="99">
        <v>1176622.4139404299</v>
      </c>
      <c r="BF1200" s="99">
        <v>0</v>
      </c>
      <c r="BG1200" s="99">
        <v>29220352.448730499</v>
      </c>
      <c r="BH1200" s="99">
        <v>6914059.97973633</v>
      </c>
      <c r="BI1200" s="99">
        <v>0</v>
      </c>
      <c r="BJ1200" s="99">
        <v>2246670.6966247601</v>
      </c>
      <c r="BK1200" s="99">
        <v>1755079.3003692599</v>
      </c>
      <c r="BL1200" s="99">
        <v>0</v>
      </c>
      <c r="BM1200" s="99">
        <v>0</v>
      </c>
      <c r="BN1200" s="99">
        <v>0</v>
      </c>
      <c r="BO1200" s="99">
        <v>0</v>
      </c>
      <c r="BP1200" s="99">
        <v>0</v>
      </c>
      <c r="BQ1200" s="99">
        <v>0</v>
      </c>
      <c r="BR1200" s="99">
        <v>4808407.2878417997</v>
      </c>
      <c r="BS1200" s="99">
        <v>1679564.67076111</v>
      </c>
      <c r="BT1200" s="99">
        <v>0</v>
      </c>
      <c r="BU1200" s="99">
        <v>750893.75</v>
      </c>
      <c r="BV1200" s="99">
        <v>1827193.7955017099</v>
      </c>
      <c r="BW1200" s="99">
        <v>0</v>
      </c>
      <c r="BX1200" s="99">
        <v>92366.659860611006</v>
      </c>
      <c r="BY1200" s="99">
        <v>0</v>
      </c>
      <c r="BZ1200" s="99">
        <v>0</v>
      </c>
      <c r="CA1200" s="99">
        <v>71042.988496780396</v>
      </c>
      <c r="CB1200" s="99">
        <v>3420431.3226318401</v>
      </c>
      <c r="CC1200" s="99">
        <v>32555170.868652299</v>
      </c>
      <c r="CD1200" s="99">
        <v>9157690.8084716797</v>
      </c>
      <c r="CE1200" s="99">
        <v>1271.0968331694601</v>
      </c>
      <c r="CF1200" s="99">
        <v>139770.01348877</v>
      </c>
      <c r="CG1200" s="99">
        <v>1183978.15255737</v>
      </c>
      <c r="CH1200" s="99">
        <v>0</v>
      </c>
      <c r="CI1200" s="99">
        <v>72316.402894973799</v>
      </c>
      <c r="CJ1200" s="99">
        <v>3560267.0792846698</v>
      </c>
      <c r="CK1200" s="99">
        <v>33830084.423828103</v>
      </c>
      <c r="CL1200" s="99">
        <v>9265284.6412353497</v>
      </c>
      <c r="CM1200" s="166">
        <v>101581.191137314</v>
      </c>
      <c r="CN1200" s="166">
        <v>13158015.501464801</v>
      </c>
      <c r="CO1200" s="166">
        <v>63031598.3349609</v>
      </c>
      <c r="CP1200" s="99">
        <v>9265284.6412353497</v>
      </c>
      <c r="CQ1200" s="99">
        <v>0</v>
      </c>
      <c r="CR1200" s="99">
        <v>0</v>
      </c>
      <c r="CS1200" s="99">
        <v>0</v>
      </c>
      <c r="CT1200" s="99">
        <v>0</v>
      </c>
      <c r="CU1200" s="98">
        <v>8026.7262003550004</v>
      </c>
      <c r="CV1200" s="98">
        <v>30489.663586232</v>
      </c>
      <c r="CW1200" s="98">
        <v>3560201.3361206101</v>
      </c>
      <c r="CX1200" s="98">
        <v>33739149.021209672</v>
      </c>
    </row>
    <row r="1201" spans="1:102" x14ac:dyDescent="0.2">
      <c r="A1201" s="98" t="s">
        <v>69</v>
      </c>
      <c r="B1201" s="100">
        <v>42339</v>
      </c>
      <c r="C1201" s="99">
        <v>63307.301262855501</v>
      </c>
      <c r="D1201" s="99">
        <v>0</v>
      </c>
      <c r="E1201" s="99">
        <v>7796.1351562142399</v>
      </c>
      <c r="F1201" s="99">
        <v>6518.4357844591104</v>
      </c>
      <c r="G1201" s="99">
        <v>1272.8837043046999</v>
      </c>
      <c r="H1201" s="99">
        <v>0</v>
      </c>
      <c r="I1201" s="99">
        <v>0</v>
      </c>
      <c r="J1201" s="99">
        <v>29304.28145504</v>
      </c>
      <c r="K1201" s="99">
        <v>4.0388362670782998</v>
      </c>
      <c r="L1201" s="99">
        <v>75.332667528651697</v>
      </c>
      <c r="M1201" s="99">
        <v>33330.190392017401</v>
      </c>
      <c r="N1201" s="99">
        <v>3567.60898819566</v>
      </c>
      <c r="O1201" s="99">
        <v>0</v>
      </c>
      <c r="P1201" s="99">
        <v>30498.826936721802</v>
      </c>
      <c r="Q1201" s="99">
        <v>3635.9193688631099</v>
      </c>
      <c r="R1201" s="99">
        <v>0</v>
      </c>
      <c r="S1201" s="99">
        <v>1261.85937824845</v>
      </c>
      <c r="T1201" s="99">
        <v>0</v>
      </c>
      <c r="U1201" s="99">
        <v>29302.724338769902</v>
      </c>
      <c r="V1201" s="99">
        <v>2940690.1840209998</v>
      </c>
      <c r="W1201" s="99">
        <v>0</v>
      </c>
      <c r="X1201" s="99">
        <v>462206.70800399798</v>
      </c>
      <c r="Y1201" s="99">
        <v>368347.508285522</v>
      </c>
      <c r="Z1201" s="99">
        <v>136572.254894257</v>
      </c>
      <c r="AA1201" s="99">
        <v>0</v>
      </c>
      <c r="AB1201" s="99">
        <v>0</v>
      </c>
      <c r="AC1201" s="99">
        <v>9554116.4627685491</v>
      </c>
      <c r="AD1201" s="99">
        <v>0</v>
      </c>
      <c r="AE1201" s="99">
        <v>7389.9029691815404</v>
      </c>
      <c r="AF1201" s="99">
        <v>1467733.43144226</v>
      </c>
      <c r="AG1201" s="99">
        <v>417704.17412185698</v>
      </c>
      <c r="AH1201" s="99">
        <v>0</v>
      </c>
      <c r="AI1201" s="99">
        <v>1215274.28236389</v>
      </c>
      <c r="AJ1201" s="99">
        <v>299879.05348587001</v>
      </c>
      <c r="AK1201" s="99">
        <v>0</v>
      </c>
      <c r="AL1201" s="99">
        <v>135534.09473609901</v>
      </c>
      <c r="AM1201" s="99">
        <v>0</v>
      </c>
      <c r="AN1201" s="99">
        <v>9538240.3603515606</v>
      </c>
      <c r="AO1201" s="99">
        <v>28820082.576416001</v>
      </c>
      <c r="AP1201" s="99">
        <v>0</v>
      </c>
      <c r="AQ1201" s="99">
        <v>3884678.6519165002</v>
      </c>
      <c r="AR1201" s="99">
        <v>3042828.7199401902</v>
      </c>
      <c r="AS1201" s="99">
        <v>1157085.43965149</v>
      </c>
      <c r="AT1201" s="99">
        <v>0</v>
      </c>
      <c r="AU1201" s="99">
        <v>0</v>
      </c>
      <c r="AV1201" s="99">
        <v>29219703.285888702</v>
      </c>
      <c r="AW1201" s="99">
        <v>0</v>
      </c>
      <c r="AX1201" s="99">
        <v>58043.462642192797</v>
      </c>
      <c r="AY1201" s="99">
        <v>14491125.7111816</v>
      </c>
      <c r="AZ1201" s="99">
        <v>3731749.0036621098</v>
      </c>
      <c r="BA1201" s="99">
        <v>0</v>
      </c>
      <c r="BB1201" s="99">
        <v>11729941.900268599</v>
      </c>
      <c r="BC1201" s="99">
        <v>2718786.7957458501</v>
      </c>
      <c r="BD1201" s="99">
        <v>0</v>
      </c>
      <c r="BE1201" s="99">
        <v>1149413.3734130899</v>
      </c>
      <c r="BF1201" s="99">
        <v>0</v>
      </c>
      <c r="BG1201" s="99">
        <v>29216512.915771499</v>
      </c>
      <c r="BH1201" s="99">
        <v>7365477.00317383</v>
      </c>
      <c r="BI1201" s="99">
        <v>0</v>
      </c>
      <c r="BJ1201" s="99">
        <v>2228372.5213928199</v>
      </c>
      <c r="BK1201" s="99">
        <v>1735872.6245422401</v>
      </c>
      <c r="BL1201" s="99">
        <v>0</v>
      </c>
      <c r="BM1201" s="99">
        <v>0</v>
      </c>
      <c r="BN1201" s="99">
        <v>0</v>
      </c>
      <c r="BO1201" s="99">
        <v>0</v>
      </c>
      <c r="BP1201" s="99">
        <v>0</v>
      </c>
      <c r="BQ1201" s="99">
        <v>0</v>
      </c>
      <c r="BR1201" s="99">
        <v>4849079.7048339797</v>
      </c>
      <c r="BS1201" s="99">
        <v>1633130.03353882</v>
      </c>
      <c r="BT1201" s="99">
        <v>0</v>
      </c>
      <c r="BU1201" s="99">
        <v>1314507.5199890099</v>
      </c>
      <c r="BV1201" s="99">
        <v>1823067.43122864</v>
      </c>
      <c r="BW1201" s="99">
        <v>0</v>
      </c>
      <c r="BX1201" s="99">
        <v>145277.11960601801</v>
      </c>
      <c r="BY1201" s="99">
        <v>0</v>
      </c>
      <c r="BZ1201" s="99">
        <v>0</v>
      </c>
      <c r="CA1201" s="99">
        <v>71105.658364296003</v>
      </c>
      <c r="CB1201" s="99">
        <v>3400629.0227355999</v>
      </c>
      <c r="CC1201" s="99">
        <v>32784460.474609401</v>
      </c>
      <c r="CD1201" s="99">
        <v>9594289.3214111291</v>
      </c>
      <c r="CE1201" s="99">
        <v>1272.74387969077</v>
      </c>
      <c r="CF1201" s="99">
        <v>136666.99254989601</v>
      </c>
      <c r="CG1201" s="99">
        <v>1156639.1261291499</v>
      </c>
      <c r="CH1201" s="99">
        <v>0</v>
      </c>
      <c r="CI1201" s="99">
        <v>72377.341889381394</v>
      </c>
      <c r="CJ1201" s="99">
        <v>3535828.4040527302</v>
      </c>
      <c r="CK1201" s="99">
        <v>33845708.149902299</v>
      </c>
      <c r="CL1201" s="99">
        <v>9741015.3571777306</v>
      </c>
      <c r="CM1201" s="166">
        <v>101442.21178722401</v>
      </c>
      <c r="CN1201" s="166">
        <v>13082891.5395508</v>
      </c>
      <c r="CO1201" s="166">
        <v>63061126.596191399</v>
      </c>
      <c r="CP1201" s="99">
        <v>9741015.3571777306</v>
      </c>
      <c r="CQ1201" s="99">
        <v>0</v>
      </c>
      <c r="CR1201" s="99">
        <v>0</v>
      </c>
      <c r="CS1201" s="99">
        <v>0</v>
      </c>
      <c r="CT1201" s="99">
        <v>0</v>
      </c>
      <c r="CU1201" s="98">
        <v>7802.5575945760002</v>
      </c>
      <c r="CV1201" s="98">
        <v>30368.015911546001</v>
      </c>
      <c r="CW1201" s="98">
        <v>3537296.0152854957</v>
      </c>
      <c r="CX1201" s="98">
        <v>33941099.600738548</v>
      </c>
    </row>
    <row r="1202" spans="1:102" x14ac:dyDescent="0.2">
      <c r="A1202" s="98" t="s">
        <v>69</v>
      </c>
      <c r="B1202" s="100">
        <v>42430</v>
      </c>
      <c r="C1202" s="99">
        <v>63011.311833858497</v>
      </c>
      <c r="D1202" s="99">
        <v>0</v>
      </c>
      <c r="E1202" s="99">
        <v>7661.5728440284702</v>
      </c>
      <c r="F1202" s="99">
        <v>6455.7335700392696</v>
      </c>
      <c r="G1202" s="99">
        <v>1269.9315873980499</v>
      </c>
      <c r="H1202" s="99">
        <v>0</v>
      </c>
      <c r="I1202" s="99">
        <v>0</v>
      </c>
      <c r="J1202" s="99">
        <v>29182.1104223728</v>
      </c>
      <c r="K1202" s="99">
        <v>4.4883789112791401</v>
      </c>
      <c r="L1202" s="99">
        <v>74.935744443908305</v>
      </c>
      <c r="M1202" s="99">
        <v>33122.765412330598</v>
      </c>
      <c r="N1202" s="99">
        <v>3450.8249889612198</v>
      </c>
      <c r="O1202" s="99">
        <v>0</v>
      </c>
      <c r="P1202" s="99">
        <v>30452.266309738199</v>
      </c>
      <c r="Q1202" s="99">
        <v>3586.0129070878002</v>
      </c>
      <c r="R1202" s="99">
        <v>0</v>
      </c>
      <c r="S1202" s="99">
        <v>1263.2899637371299</v>
      </c>
      <c r="T1202" s="99">
        <v>0</v>
      </c>
      <c r="U1202" s="99">
        <v>29187.893491983399</v>
      </c>
      <c r="V1202" s="99">
        <v>2909131.2425231901</v>
      </c>
      <c r="W1202" s="99">
        <v>0</v>
      </c>
      <c r="X1202" s="99">
        <v>447307.37348175002</v>
      </c>
      <c r="Y1202" s="99">
        <v>356905.98412704503</v>
      </c>
      <c r="Z1202" s="99">
        <v>136012.98080062901</v>
      </c>
      <c r="AA1202" s="99">
        <v>0</v>
      </c>
      <c r="AB1202" s="99">
        <v>0</v>
      </c>
      <c r="AC1202" s="99">
        <v>9511610.9326171894</v>
      </c>
      <c r="AD1202" s="99">
        <v>0</v>
      </c>
      <c r="AE1202" s="99">
        <v>7463.6775789856902</v>
      </c>
      <c r="AF1202" s="99">
        <v>1450282.05769348</v>
      </c>
      <c r="AG1202" s="99">
        <v>402561.38441848801</v>
      </c>
      <c r="AH1202" s="99">
        <v>0</v>
      </c>
      <c r="AI1202" s="99">
        <v>1213246.4320983901</v>
      </c>
      <c r="AJ1202" s="99">
        <v>294553.07452774001</v>
      </c>
      <c r="AK1202" s="99">
        <v>0</v>
      </c>
      <c r="AL1202" s="99">
        <v>134582.44851684599</v>
      </c>
      <c r="AM1202" s="99">
        <v>0</v>
      </c>
      <c r="AN1202" s="99">
        <v>9493977.3723144494</v>
      </c>
      <c r="AO1202" s="99">
        <v>28626066.2182617</v>
      </c>
      <c r="AP1202" s="99">
        <v>0</v>
      </c>
      <c r="AQ1202" s="99">
        <v>3772558.2935791002</v>
      </c>
      <c r="AR1202" s="99">
        <v>2979836.5613098098</v>
      </c>
      <c r="AS1202" s="99">
        <v>1170378.93719482</v>
      </c>
      <c r="AT1202" s="99">
        <v>0</v>
      </c>
      <c r="AU1202" s="99">
        <v>0</v>
      </c>
      <c r="AV1202" s="99">
        <v>29195776.108154301</v>
      </c>
      <c r="AW1202" s="99">
        <v>0</v>
      </c>
      <c r="AX1202" s="99">
        <v>41229.492478370703</v>
      </c>
      <c r="AY1202" s="99">
        <v>14367509.384399399</v>
      </c>
      <c r="AZ1202" s="99">
        <v>3625221.1354675302</v>
      </c>
      <c r="BA1202" s="99">
        <v>0</v>
      </c>
      <c r="BB1202" s="99">
        <v>11802717.0112305</v>
      </c>
      <c r="BC1202" s="99">
        <v>2684217.49072266</v>
      </c>
      <c r="BD1202" s="99">
        <v>0</v>
      </c>
      <c r="BE1202" s="99">
        <v>1151854.4211883501</v>
      </c>
      <c r="BF1202" s="99">
        <v>0</v>
      </c>
      <c r="BG1202" s="99">
        <v>29162672.004150402</v>
      </c>
      <c r="BH1202" s="99">
        <v>8163843.1365356399</v>
      </c>
      <c r="BI1202" s="99">
        <v>0</v>
      </c>
      <c r="BJ1202" s="99">
        <v>2224027.5958557101</v>
      </c>
      <c r="BK1202" s="99">
        <v>1738050.6022796601</v>
      </c>
      <c r="BL1202" s="99">
        <v>0</v>
      </c>
      <c r="BM1202" s="99">
        <v>0</v>
      </c>
      <c r="BN1202" s="99">
        <v>0</v>
      </c>
      <c r="BO1202" s="99">
        <v>0</v>
      </c>
      <c r="BP1202" s="99">
        <v>0</v>
      </c>
      <c r="BQ1202" s="99">
        <v>0</v>
      </c>
      <c r="BR1202" s="99">
        <v>4809776.8033447303</v>
      </c>
      <c r="BS1202" s="99">
        <v>1577518.0166168199</v>
      </c>
      <c r="BT1202" s="99">
        <v>0</v>
      </c>
      <c r="BU1202" s="99">
        <v>2249193.4999694801</v>
      </c>
      <c r="BV1202" s="99">
        <v>1806868.1471557601</v>
      </c>
      <c r="BW1202" s="99">
        <v>0</v>
      </c>
      <c r="BX1202" s="99">
        <v>239285.609130859</v>
      </c>
      <c r="BY1202" s="99">
        <v>0</v>
      </c>
      <c r="BZ1202" s="99">
        <v>0</v>
      </c>
      <c r="CA1202" s="99">
        <v>70649.052806854204</v>
      </c>
      <c r="CB1202" s="99">
        <v>3359602.3187255901</v>
      </c>
      <c r="CC1202" s="99">
        <v>32259652.284667999</v>
      </c>
      <c r="CD1202" s="99">
        <v>10398838.036498999</v>
      </c>
      <c r="CE1202" s="99">
        <v>1270.44346478581</v>
      </c>
      <c r="CF1202" s="99">
        <v>136390.96035575899</v>
      </c>
      <c r="CG1202" s="99">
        <v>1169370.3411560101</v>
      </c>
      <c r="CH1202" s="99">
        <v>0</v>
      </c>
      <c r="CI1202" s="99">
        <v>71918.730412483201</v>
      </c>
      <c r="CJ1202" s="99">
        <v>3496688.98327637</v>
      </c>
      <c r="CK1202" s="99">
        <v>33504279.0078125</v>
      </c>
      <c r="CL1202" s="99">
        <v>10638798.6824951</v>
      </c>
      <c r="CM1202" s="166">
        <v>100915.57981300401</v>
      </c>
      <c r="CN1202" s="166">
        <v>12994247.322021499</v>
      </c>
      <c r="CO1202" s="166">
        <v>62693988.707519501</v>
      </c>
      <c r="CP1202" s="99">
        <v>10638798.6824951</v>
      </c>
      <c r="CQ1202" s="99">
        <v>0</v>
      </c>
      <c r="CR1202" s="99">
        <v>0</v>
      </c>
      <c r="CS1202" s="99">
        <v>0</v>
      </c>
      <c r="CT1202" s="99">
        <v>0</v>
      </c>
      <c r="CU1202" s="98">
        <v>7666.7661194299999</v>
      </c>
      <c r="CV1202" s="98">
        <v>30256.854738073001</v>
      </c>
      <c r="CW1202" s="98">
        <v>3495993.2790813493</v>
      </c>
      <c r="CX1202" s="98">
        <v>33429022.625824008</v>
      </c>
    </row>
    <row r="1203" spans="1:102" x14ac:dyDescent="0.2">
      <c r="A1203" s="98" t="s">
        <v>69</v>
      </c>
      <c r="B1203" s="100">
        <v>42522</v>
      </c>
      <c r="C1203" s="99">
        <v>63224.785336971298</v>
      </c>
      <c r="D1203" s="99">
        <v>0</v>
      </c>
      <c r="E1203" s="99">
        <v>7427.9704528451002</v>
      </c>
      <c r="F1203" s="99">
        <v>6261.5721883773804</v>
      </c>
      <c r="G1203" s="99">
        <v>1275.8319748491001</v>
      </c>
      <c r="H1203" s="99">
        <v>0</v>
      </c>
      <c r="I1203" s="99">
        <v>0</v>
      </c>
      <c r="J1203" s="99">
        <v>28979.652948379498</v>
      </c>
      <c r="K1203" s="99">
        <v>3.9445329891750598</v>
      </c>
      <c r="L1203" s="99">
        <v>82.767747788690002</v>
      </c>
      <c r="M1203" s="99">
        <v>33204.786845684102</v>
      </c>
      <c r="N1203" s="99">
        <v>3434.56846305728</v>
      </c>
      <c r="O1203" s="99">
        <v>0</v>
      </c>
      <c r="P1203" s="99">
        <v>30394.484714746501</v>
      </c>
      <c r="Q1203" s="99">
        <v>3530.5476127564898</v>
      </c>
      <c r="R1203" s="99">
        <v>0</v>
      </c>
      <c r="S1203" s="99">
        <v>1269.6762334853399</v>
      </c>
      <c r="T1203" s="99">
        <v>0</v>
      </c>
      <c r="U1203" s="99">
        <v>28985.5962724686</v>
      </c>
      <c r="V1203" s="99">
        <v>2903656.0437316899</v>
      </c>
      <c r="W1203" s="99">
        <v>0</v>
      </c>
      <c r="X1203" s="99">
        <v>439850.79878997803</v>
      </c>
      <c r="Y1203" s="99">
        <v>351586.48711395299</v>
      </c>
      <c r="Z1203" s="99">
        <v>137241.615690231</v>
      </c>
      <c r="AA1203" s="99">
        <v>0</v>
      </c>
      <c r="AB1203" s="99">
        <v>0</v>
      </c>
      <c r="AC1203" s="99">
        <v>9492670.57421875</v>
      </c>
      <c r="AD1203" s="99">
        <v>0</v>
      </c>
      <c r="AE1203" s="99">
        <v>7742.9856133460999</v>
      </c>
      <c r="AF1203" s="99">
        <v>1440592.05763245</v>
      </c>
      <c r="AG1203" s="99">
        <v>396414.65448760998</v>
      </c>
      <c r="AH1203" s="99">
        <v>0</v>
      </c>
      <c r="AI1203" s="99">
        <v>1214465.6641082801</v>
      </c>
      <c r="AJ1203" s="99">
        <v>298515.40758895897</v>
      </c>
      <c r="AK1203" s="99">
        <v>0</v>
      </c>
      <c r="AL1203" s="99">
        <v>136878.38670349101</v>
      </c>
      <c r="AM1203" s="99">
        <v>0</v>
      </c>
      <c r="AN1203" s="99">
        <v>9442668.3055419903</v>
      </c>
      <c r="AO1203" s="99">
        <v>28777908.681640599</v>
      </c>
      <c r="AP1203" s="99">
        <v>0</v>
      </c>
      <c r="AQ1203" s="99">
        <v>3735585.1507873498</v>
      </c>
      <c r="AR1203" s="99">
        <v>2959599.29443359</v>
      </c>
      <c r="AS1203" s="99">
        <v>1174893.8125305199</v>
      </c>
      <c r="AT1203" s="99">
        <v>0</v>
      </c>
      <c r="AU1203" s="99">
        <v>0</v>
      </c>
      <c r="AV1203" s="99">
        <v>29246630.443115201</v>
      </c>
      <c r="AW1203" s="99">
        <v>0</v>
      </c>
      <c r="AX1203" s="99">
        <v>45717.197347164198</v>
      </c>
      <c r="AY1203" s="99">
        <v>14381798.7744141</v>
      </c>
      <c r="AZ1203" s="99">
        <v>3611322.9953308101</v>
      </c>
      <c r="BA1203" s="99">
        <v>0</v>
      </c>
      <c r="BB1203" s="99">
        <v>11891807.715332</v>
      </c>
      <c r="BC1203" s="99">
        <v>2731501.9947814899</v>
      </c>
      <c r="BD1203" s="99">
        <v>0</v>
      </c>
      <c r="BE1203" s="99">
        <v>1172780.14483643</v>
      </c>
      <c r="BF1203" s="99">
        <v>0</v>
      </c>
      <c r="BG1203" s="99">
        <v>29142278.714355499</v>
      </c>
      <c r="BH1203" s="99">
        <v>8273139.3451538105</v>
      </c>
      <c r="BI1203" s="99">
        <v>0</v>
      </c>
      <c r="BJ1203" s="99">
        <v>2193353.7049865699</v>
      </c>
      <c r="BK1203" s="99">
        <v>1719563.9244232201</v>
      </c>
      <c r="BL1203" s="99">
        <v>0</v>
      </c>
      <c r="BM1203" s="99">
        <v>0</v>
      </c>
      <c r="BN1203" s="99">
        <v>0</v>
      </c>
      <c r="BO1203" s="99">
        <v>0</v>
      </c>
      <c r="BP1203" s="99">
        <v>0</v>
      </c>
      <c r="BQ1203" s="99">
        <v>0</v>
      </c>
      <c r="BR1203" s="99">
        <v>4847412.0917968797</v>
      </c>
      <c r="BS1203" s="99">
        <v>1561986.8874053999</v>
      </c>
      <c r="BT1203" s="99">
        <v>0</v>
      </c>
      <c r="BU1203" s="99">
        <v>2313110.1699829102</v>
      </c>
      <c r="BV1203" s="99">
        <v>1805915.43153381</v>
      </c>
      <c r="BW1203" s="99">
        <v>0</v>
      </c>
      <c r="BX1203" s="99">
        <v>248256.20910835301</v>
      </c>
      <c r="BY1203" s="99">
        <v>0</v>
      </c>
      <c r="BZ1203" s="99">
        <v>0</v>
      </c>
      <c r="CA1203" s="99">
        <v>70663.038290023804</v>
      </c>
      <c r="CB1203" s="99">
        <v>3341526.1890258798</v>
      </c>
      <c r="CC1203" s="99">
        <v>32553681.584228501</v>
      </c>
      <c r="CD1203" s="99">
        <v>10464068.104614301</v>
      </c>
      <c r="CE1203" s="99">
        <v>1276.01409608126</v>
      </c>
      <c r="CF1203" s="99">
        <v>137009.96054267901</v>
      </c>
      <c r="CG1203" s="99">
        <v>1176007.9538879399</v>
      </c>
      <c r="CH1203" s="99">
        <v>0</v>
      </c>
      <c r="CI1203" s="99">
        <v>71938.241543769793</v>
      </c>
      <c r="CJ1203" s="99">
        <v>3477623.8464660598</v>
      </c>
      <c r="CK1203" s="99">
        <v>33712741.1416016</v>
      </c>
      <c r="CL1203" s="99">
        <v>10687697.7017822</v>
      </c>
      <c r="CM1203" s="166">
        <v>100724.728884697</v>
      </c>
      <c r="CN1203" s="166">
        <v>12929976.954956099</v>
      </c>
      <c r="CO1203" s="166">
        <v>62834651.451660201</v>
      </c>
      <c r="CP1203" s="99">
        <v>10687697.7017822</v>
      </c>
      <c r="CQ1203" s="99">
        <v>0</v>
      </c>
      <c r="CR1203" s="99">
        <v>0</v>
      </c>
      <c r="CS1203" s="99">
        <v>0</v>
      </c>
      <c r="CT1203" s="99">
        <v>0</v>
      </c>
      <c r="CU1203" s="98">
        <v>7432.9370123509998</v>
      </c>
      <c r="CV1203" s="98">
        <v>30053.356227576998</v>
      </c>
      <c r="CW1203" s="98">
        <v>3478536.1495685587</v>
      </c>
      <c r="CX1203" s="98">
        <v>33729689.53811644</v>
      </c>
    </row>
    <row r="1204" spans="1:102" x14ac:dyDescent="0.2">
      <c r="A1204" s="98" t="s">
        <v>69</v>
      </c>
      <c r="B1204" s="100">
        <v>42614</v>
      </c>
      <c r="C1204" s="99">
        <v>63015.174089431799</v>
      </c>
      <c r="D1204" s="99">
        <v>0</v>
      </c>
      <c r="E1204" s="99">
        <v>7208.6852802634203</v>
      </c>
      <c r="F1204" s="99">
        <v>6116.5895702838898</v>
      </c>
      <c r="G1204" s="99">
        <v>1304.9185172319401</v>
      </c>
      <c r="H1204" s="99">
        <v>0</v>
      </c>
      <c r="I1204" s="99">
        <v>0</v>
      </c>
      <c r="J1204" s="99">
        <v>28736.199696779298</v>
      </c>
      <c r="K1204" s="99">
        <v>3.6251094222534399</v>
      </c>
      <c r="L1204" s="99">
        <v>79.896774764172704</v>
      </c>
      <c r="M1204" s="99">
        <v>33068.755822181702</v>
      </c>
      <c r="N1204" s="99">
        <v>3366.0279153287402</v>
      </c>
      <c r="O1204" s="99">
        <v>0</v>
      </c>
      <c r="P1204" s="99">
        <v>30236.378166198701</v>
      </c>
      <c r="Q1204" s="99">
        <v>3493.2003909647501</v>
      </c>
      <c r="R1204" s="99">
        <v>0</v>
      </c>
      <c r="S1204" s="99">
        <v>1301.2126375734799</v>
      </c>
      <c r="T1204" s="99">
        <v>0</v>
      </c>
      <c r="U1204" s="99">
        <v>28737.989532470699</v>
      </c>
      <c r="V1204" s="99">
        <v>2905796.8140869099</v>
      </c>
      <c r="W1204" s="99">
        <v>0</v>
      </c>
      <c r="X1204" s="99">
        <v>417240.78453064</v>
      </c>
      <c r="Y1204" s="99">
        <v>335022.45508956898</v>
      </c>
      <c r="Z1204" s="99">
        <v>138360.95588111901</v>
      </c>
      <c r="AA1204" s="99">
        <v>0</v>
      </c>
      <c r="AB1204" s="99">
        <v>0</v>
      </c>
      <c r="AC1204" s="99">
        <v>9370958.5520019494</v>
      </c>
      <c r="AD1204" s="99">
        <v>0</v>
      </c>
      <c r="AE1204" s="99">
        <v>6885.0342946052597</v>
      </c>
      <c r="AF1204" s="99">
        <v>1438876.30578613</v>
      </c>
      <c r="AG1204" s="99">
        <v>387332.14001464797</v>
      </c>
      <c r="AH1204" s="99">
        <v>0</v>
      </c>
      <c r="AI1204" s="99">
        <v>1188090.0513458301</v>
      </c>
      <c r="AJ1204" s="99">
        <v>296109.201820374</v>
      </c>
      <c r="AK1204" s="99">
        <v>0</v>
      </c>
      <c r="AL1204" s="99">
        <v>137341.42703247099</v>
      </c>
      <c r="AM1204" s="99">
        <v>0</v>
      </c>
      <c r="AN1204" s="99">
        <v>9408260.9848632794</v>
      </c>
      <c r="AO1204" s="99">
        <v>28957807.377685498</v>
      </c>
      <c r="AP1204" s="99">
        <v>0</v>
      </c>
      <c r="AQ1204" s="99">
        <v>3613506.8387756301</v>
      </c>
      <c r="AR1204" s="99">
        <v>2882063.7821960398</v>
      </c>
      <c r="AS1204" s="99">
        <v>1186911.25598145</v>
      </c>
      <c r="AT1204" s="99">
        <v>0</v>
      </c>
      <c r="AU1204" s="99">
        <v>0</v>
      </c>
      <c r="AV1204" s="99">
        <v>29074056.244872998</v>
      </c>
      <c r="AW1204" s="99">
        <v>0</v>
      </c>
      <c r="AX1204" s="99">
        <v>55663.366497039802</v>
      </c>
      <c r="AY1204" s="99">
        <v>14470613.2263184</v>
      </c>
      <c r="AZ1204" s="99">
        <v>3550746.46942139</v>
      </c>
      <c r="BA1204" s="99">
        <v>0</v>
      </c>
      <c r="BB1204" s="99">
        <v>11714434.040161099</v>
      </c>
      <c r="BC1204" s="99">
        <v>2746708.9253540002</v>
      </c>
      <c r="BD1204" s="99">
        <v>0</v>
      </c>
      <c r="BE1204" s="99">
        <v>1180692.83857727</v>
      </c>
      <c r="BF1204" s="99">
        <v>0</v>
      </c>
      <c r="BG1204" s="99">
        <v>29151242.5629883</v>
      </c>
      <c r="BH1204" s="99">
        <v>8125212.8793334998</v>
      </c>
      <c r="BI1204" s="99">
        <v>0</v>
      </c>
      <c r="BJ1204" s="99">
        <v>2140964.2842407199</v>
      </c>
      <c r="BK1204" s="99">
        <v>1690609.3210907001</v>
      </c>
      <c r="BL1204" s="99">
        <v>0</v>
      </c>
      <c r="BM1204" s="99">
        <v>0</v>
      </c>
      <c r="BN1204" s="99">
        <v>0</v>
      </c>
      <c r="BO1204" s="99">
        <v>0</v>
      </c>
      <c r="BP1204" s="99">
        <v>0</v>
      </c>
      <c r="BQ1204" s="99">
        <v>0</v>
      </c>
      <c r="BR1204" s="99">
        <v>4797861.86865234</v>
      </c>
      <c r="BS1204" s="99">
        <v>1532080.5245056199</v>
      </c>
      <c r="BT1204" s="99">
        <v>0</v>
      </c>
      <c r="BU1204" s="99">
        <v>1967082.7299804699</v>
      </c>
      <c r="BV1204" s="99">
        <v>1806707.6516571001</v>
      </c>
      <c r="BW1204" s="99">
        <v>0</v>
      </c>
      <c r="BX1204" s="99">
        <v>213823.98926162699</v>
      </c>
      <c r="BY1204" s="99">
        <v>0</v>
      </c>
      <c r="BZ1204" s="99">
        <v>0</v>
      </c>
      <c r="CA1204" s="99">
        <v>70236.150446891799</v>
      </c>
      <c r="CB1204" s="99">
        <v>3325503.19494629</v>
      </c>
      <c r="CC1204" s="99">
        <v>32632325.681884799</v>
      </c>
      <c r="CD1204" s="99">
        <v>10252039.3990479</v>
      </c>
      <c r="CE1204" s="99">
        <v>1303.86674696207</v>
      </c>
      <c r="CF1204" s="99">
        <v>138042.04275703401</v>
      </c>
      <c r="CG1204" s="99">
        <v>1186538.74647522</v>
      </c>
      <c r="CH1204" s="99">
        <v>0</v>
      </c>
      <c r="CI1204" s="99">
        <v>71545.335058212295</v>
      </c>
      <c r="CJ1204" s="99">
        <v>3463119.3266906701</v>
      </c>
      <c r="CK1204" s="99">
        <v>33808460.651855499</v>
      </c>
      <c r="CL1204" s="99">
        <v>10500913.075805699</v>
      </c>
      <c r="CM1204" s="166">
        <v>100085.659464836</v>
      </c>
      <c r="CN1204" s="166">
        <v>12875372.3980713</v>
      </c>
      <c r="CO1204" s="166">
        <v>62959125.556152299</v>
      </c>
      <c r="CP1204" s="99">
        <v>10500913.075805699</v>
      </c>
      <c r="CQ1204" s="99">
        <v>0</v>
      </c>
      <c r="CR1204" s="99">
        <v>0</v>
      </c>
      <c r="CS1204" s="99">
        <v>0</v>
      </c>
      <c r="CT1204" s="99">
        <v>0</v>
      </c>
      <c r="CU1204" s="98">
        <v>7208.0328155389998</v>
      </c>
      <c r="CV1204" s="98">
        <v>29825.323226855999</v>
      </c>
      <c r="CW1204" s="98">
        <v>3463545.2377033238</v>
      </c>
      <c r="CX1204" s="98">
        <v>33818864.428360023</v>
      </c>
    </row>
    <row r="1205" spans="1:102" x14ac:dyDescent="0.2">
      <c r="A1205" s="98" t="s">
        <v>69</v>
      </c>
      <c r="B1205" s="100">
        <v>42705</v>
      </c>
      <c r="C1205" s="99">
        <v>62922.539582729303</v>
      </c>
      <c r="D1205" s="99">
        <v>0</v>
      </c>
      <c r="E1205" s="99">
        <v>7100.6303712129602</v>
      </c>
      <c r="F1205" s="99">
        <v>6033.7339503765097</v>
      </c>
      <c r="G1205" s="99">
        <v>1312.4385831058</v>
      </c>
      <c r="H1205" s="99">
        <v>0</v>
      </c>
      <c r="I1205" s="99">
        <v>0</v>
      </c>
      <c r="J1205" s="99">
        <v>28754.9323730469</v>
      </c>
      <c r="K1205" s="99">
        <v>3.9686298035958298</v>
      </c>
      <c r="L1205" s="99">
        <v>81.213402783498196</v>
      </c>
      <c r="M1205" s="99">
        <v>33086.559080600702</v>
      </c>
      <c r="N1205" s="99">
        <v>3316.0762333571902</v>
      </c>
      <c r="O1205" s="99">
        <v>0</v>
      </c>
      <c r="P1205" s="99">
        <v>30029.150882959399</v>
      </c>
      <c r="Q1205" s="99">
        <v>3494.6501431167098</v>
      </c>
      <c r="R1205" s="99">
        <v>0</v>
      </c>
      <c r="S1205" s="99">
        <v>1305.61336542666</v>
      </c>
      <c r="T1205" s="99">
        <v>0</v>
      </c>
      <c r="U1205" s="99">
        <v>28757.098344087601</v>
      </c>
      <c r="V1205" s="99">
        <v>2882213.5231018099</v>
      </c>
      <c r="W1205" s="99">
        <v>0</v>
      </c>
      <c r="X1205" s="99">
        <v>411414.26798629801</v>
      </c>
      <c r="Y1205" s="99">
        <v>331017.83053207397</v>
      </c>
      <c r="Z1205" s="99">
        <v>135399.04862594599</v>
      </c>
      <c r="AA1205" s="99">
        <v>0</v>
      </c>
      <c r="AB1205" s="99">
        <v>0</v>
      </c>
      <c r="AC1205" s="99">
        <v>9329359.2073974591</v>
      </c>
      <c r="AD1205" s="99">
        <v>0</v>
      </c>
      <c r="AE1205" s="99">
        <v>7484.4587419033096</v>
      </c>
      <c r="AF1205" s="99">
        <v>1427219.1652221701</v>
      </c>
      <c r="AG1205" s="99">
        <v>381543.78425598098</v>
      </c>
      <c r="AH1205" s="99">
        <v>0</v>
      </c>
      <c r="AI1205" s="99">
        <v>1169598.09832764</v>
      </c>
      <c r="AJ1205" s="99">
        <v>298055.59795379598</v>
      </c>
      <c r="AK1205" s="99">
        <v>0</v>
      </c>
      <c r="AL1205" s="99">
        <v>134933.457147598</v>
      </c>
      <c r="AM1205" s="99">
        <v>0</v>
      </c>
      <c r="AN1205" s="99">
        <v>9364507.2003173791</v>
      </c>
      <c r="AO1205" s="99">
        <v>28946878.6401367</v>
      </c>
      <c r="AP1205" s="99">
        <v>0</v>
      </c>
      <c r="AQ1205" s="99">
        <v>3549127.7341003399</v>
      </c>
      <c r="AR1205" s="99">
        <v>2818535.6256408701</v>
      </c>
      <c r="AS1205" s="99">
        <v>1176196.9735870401</v>
      </c>
      <c r="AT1205" s="99">
        <v>0</v>
      </c>
      <c r="AU1205" s="99">
        <v>0</v>
      </c>
      <c r="AV1205" s="99">
        <v>29103638.526611298</v>
      </c>
      <c r="AW1205" s="99">
        <v>0</v>
      </c>
      <c r="AX1205" s="99">
        <v>60217.112718105302</v>
      </c>
      <c r="AY1205" s="99">
        <v>14399578.9887695</v>
      </c>
      <c r="AZ1205" s="99">
        <v>3522070.2171630901</v>
      </c>
      <c r="BA1205" s="99">
        <v>0</v>
      </c>
      <c r="BB1205" s="99">
        <v>11647516.630737299</v>
      </c>
      <c r="BC1205" s="99">
        <v>2763695.3045959501</v>
      </c>
      <c r="BD1205" s="99">
        <v>0</v>
      </c>
      <c r="BE1205" s="99">
        <v>1172990.7867279099</v>
      </c>
      <c r="BF1205" s="99">
        <v>0</v>
      </c>
      <c r="BG1205" s="99">
        <v>29212907.1323242</v>
      </c>
      <c r="BH1205" s="99">
        <v>8162236.0051879901</v>
      </c>
      <c r="BI1205" s="99">
        <v>0</v>
      </c>
      <c r="BJ1205" s="99">
        <v>2109140.2643127399</v>
      </c>
      <c r="BK1205" s="99">
        <v>1681887.9222106901</v>
      </c>
      <c r="BL1205" s="99">
        <v>0</v>
      </c>
      <c r="BM1205" s="99">
        <v>0</v>
      </c>
      <c r="BN1205" s="99">
        <v>0</v>
      </c>
      <c r="BO1205" s="99">
        <v>0</v>
      </c>
      <c r="BP1205" s="99">
        <v>0</v>
      </c>
      <c r="BQ1205" s="99">
        <v>0</v>
      </c>
      <c r="BR1205" s="99">
        <v>4790058.34692383</v>
      </c>
      <c r="BS1205" s="99">
        <v>1513056.0920715299</v>
      </c>
      <c r="BT1205" s="99">
        <v>0</v>
      </c>
      <c r="BU1205" s="99">
        <v>2199226.7699890099</v>
      </c>
      <c r="BV1205" s="99">
        <v>1816551.8886566199</v>
      </c>
      <c r="BW1205" s="99">
        <v>0</v>
      </c>
      <c r="BX1205" s="99">
        <v>232723.609169006</v>
      </c>
      <c r="BY1205" s="99">
        <v>0</v>
      </c>
      <c r="BZ1205" s="99">
        <v>0</v>
      </c>
      <c r="CA1205" s="99">
        <v>70032.730263709993</v>
      </c>
      <c r="CB1205" s="99">
        <v>3288226.6854553199</v>
      </c>
      <c r="CC1205" s="99">
        <v>32491372.006591801</v>
      </c>
      <c r="CD1205" s="99">
        <v>10280840.9060059</v>
      </c>
      <c r="CE1205" s="99">
        <v>1312.9920325130199</v>
      </c>
      <c r="CF1205" s="99">
        <v>135412.612707138</v>
      </c>
      <c r="CG1205" s="99">
        <v>1177476.2484436</v>
      </c>
      <c r="CH1205" s="99">
        <v>0</v>
      </c>
      <c r="CI1205" s="99">
        <v>71341.419906616196</v>
      </c>
      <c r="CJ1205" s="99">
        <v>3423870.3503723098</v>
      </c>
      <c r="CK1205" s="99">
        <v>33644589.428222701</v>
      </c>
      <c r="CL1205" s="99">
        <v>10510581.0964355</v>
      </c>
      <c r="CM1205" s="166">
        <v>99826.527247428894</v>
      </c>
      <c r="CN1205" s="166">
        <v>12810403.8044434</v>
      </c>
      <c r="CO1205" s="166">
        <v>62874269.453613304</v>
      </c>
      <c r="CP1205" s="99">
        <v>10510581.0964355</v>
      </c>
      <c r="CQ1205" s="99">
        <v>0</v>
      </c>
      <c r="CR1205" s="99">
        <v>0</v>
      </c>
      <c r="CS1205" s="99">
        <v>0</v>
      </c>
      <c r="CT1205" s="99">
        <v>0</v>
      </c>
      <c r="CU1205" s="98">
        <v>7106.6973296100005</v>
      </c>
      <c r="CV1205" s="98">
        <v>29853.981915865999</v>
      </c>
      <c r="CW1205" s="98">
        <v>3423639.298162458</v>
      </c>
      <c r="CX1205" s="98">
        <v>33668848.2550354</v>
      </c>
    </row>
    <row r="1206" spans="1:102" x14ac:dyDescent="0.2">
      <c r="A1206" s="98" t="s">
        <v>69</v>
      </c>
      <c r="B1206" s="100">
        <v>42795</v>
      </c>
      <c r="C1206" s="99">
        <v>63225.402817249298</v>
      </c>
      <c r="D1206" s="99">
        <v>0</v>
      </c>
      <c r="E1206" s="99">
        <v>6940.8531122803697</v>
      </c>
      <c r="F1206" s="99">
        <v>5879.7225530147598</v>
      </c>
      <c r="G1206" s="99">
        <v>1316.91764672101</v>
      </c>
      <c r="H1206" s="99">
        <v>0</v>
      </c>
      <c r="I1206" s="99">
        <v>0</v>
      </c>
      <c r="J1206" s="99">
        <v>28599.503972768802</v>
      </c>
      <c r="K1206" s="99">
        <v>3.4201723691658099</v>
      </c>
      <c r="L1206" s="99">
        <v>61.845290897879799</v>
      </c>
      <c r="M1206" s="99">
        <v>33272.005568027504</v>
      </c>
      <c r="N1206" s="99">
        <v>3301.8069525957098</v>
      </c>
      <c r="O1206" s="99">
        <v>0</v>
      </c>
      <c r="P1206" s="99">
        <v>30120.6843817234</v>
      </c>
      <c r="Q1206" s="99">
        <v>3467.8645536005502</v>
      </c>
      <c r="R1206" s="99">
        <v>0</v>
      </c>
      <c r="S1206" s="99">
        <v>1313.6996759027199</v>
      </c>
      <c r="T1206" s="99">
        <v>0</v>
      </c>
      <c r="U1206" s="99">
        <v>28605.940724849701</v>
      </c>
      <c r="V1206" s="99">
        <v>2892281.7882080101</v>
      </c>
      <c r="W1206" s="99">
        <v>0</v>
      </c>
      <c r="X1206" s="99">
        <v>398305.66731262201</v>
      </c>
      <c r="Y1206" s="99">
        <v>318588.87371063197</v>
      </c>
      <c r="Z1206" s="99">
        <v>135857.301429749</v>
      </c>
      <c r="AA1206" s="99">
        <v>0</v>
      </c>
      <c r="AB1206" s="99">
        <v>0</v>
      </c>
      <c r="AC1206" s="99">
        <v>9394894.0103759803</v>
      </c>
      <c r="AD1206" s="99">
        <v>0</v>
      </c>
      <c r="AE1206" s="99">
        <v>5324.7301321029699</v>
      </c>
      <c r="AF1206" s="99">
        <v>1426921.5040283201</v>
      </c>
      <c r="AG1206" s="99">
        <v>375381.55720520002</v>
      </c>
      <c r="AH1206" s="99">
        <v>0</v>
      </c>
      <c r="AI1206" s="99">
        <v>1201798.17503357</v>
      </c>
      <c r="AJ1206" s="99">
        <v>296955.35998153698</v>
      </c>
      <c r="AK1206" s="99">
        <v>0</v>
      </c>
      <c r="AL1206" s="99">
        <v>135980.997499466</v>
      </c>
      <c r="AM1206" s="99">
        <v>0</v>
      </c>
      <c r="AN1206" s="99">
        <v>9341147.4006347694</v>
      </c>
      <c r="AO1206" s="99">
        <v>29206047.1474609</v>
      </c>
      <c r="AP1206" s="99">
        <v>0</v>
      </c>
      <c r="AQ1206" s="99">
        <v>3424675.4302368201</v>
      </c>
      <c r="AR1206" s="99">
        <v>2698689.1874389602</v>
      </c>
      <c r="AS1206" s="99">
        <v>1178549.2349853499</v>
      </c>
      <c r="AT1206" s="99">
        <v>0</v>
      </c>
      <c r="AU1206" s="99">
        <v>0</v>
      </c>
      <c r="AV1206" s="99">
        <v>29348979.559082001</v>
      </c>
      <c r="AW1206" s="99">
        <v>0</v>
      </c>
      <c r="AX1206" s="99">
        <v>40125.903728008299</v>
      </c>
      <c r="AY1206" s="99">
        <v>14487748.674072299</v>
      </c>
      <c r="AZ1206" s="99">
        <v>3493837.57495117</v>
      </c>
      <c r="BA1206" s="99">
        <v>0</v>
      </c>
      <c r="BB1206" s="99">
        <v>12044889.485839801</v>
      </c>
      <c r="BC1206" s="99">
        <v>2768400.2746887198</v>
      </c>
      <c r="BD1206" s="99">
        <v>0</v>
      </c>
      <c r="BE1206" s="99">
        <v>1180989.03044128</v>
      </c>
      <c r="BF1206" s="99">
        <v>0</v>
      </c>
      <c r="BG1206" s="99">
        <v>29261188.448242199</v>
      </c>
      <c r="BH1206" s="99">
        <v>8345368.7966308603</v>
      </c>
      <c r="BI1206" s="99">
        <v>0</v>
      </c>
      <c r="BJ1206" s="99">
        <v>2060704.2112121601</v>
      </c>
      <c r="BK1206" s="99">
        <v>1623878.2069244401</v>
      </c>
      <c r="BL1206" s="99">
        <v>0</v>
      </c>
      <c r="BM1206" s="99">
        <v>0</v>
      </c>
      <c r="BN1206" s="99">
        <v>0</v>
      </c>
      <c r="BO1206" s="99">
        <v>0</v>
      </c>
      <c r="BP1206" s="99">
        <v>0</v>
      </c>
      <c r="BQ1206" s="99">
        <v>0</v>
      </c>
      <c r="BR1206" s="99">
        <v>4886280.7400512705</v>
      </c>
      <c r="BS1206" s="99">
        <v>1489778.57260132</v>
      </c>
      <c r="BT1206" s="99">
        <v>0</v>
      </c>
      <c r="BU1206" s="99">
        <v>2226415.2399597201</v>
      </c>
      <c r="BV1206" s="99">
        <v>1814104.05712891</v>
      </c>
      <c r="BW1206" s="99">
        <v>0</v>
      </c>
      <c r="BX1206" s="99">
        <v>243530.43912696801</v>
      </c>
      <c r="BY1206" s="99">
        <v>0</v>
      </c>
      <c r="BZ1206" s="99">
        <v>0</v>
      </c>
      <c r="CA1206" s="99">
        <v>70126.821365356402</v>
      </c>
      <c r="CB1206" s="99">
        <v>3293511.2957458501</v>
      </c>
      <c r="CC1206" s="99">
        <v>32615303.357666001</v>
      </c>
      <c r="CD1206" s="99">
        <v>10413296.790161099</v>
      </c>
      <c r="CE1206" s="99">
        <v>1317.94356109202</v>
      </c>
      <c r="CF1206" s="99">
        <v>135644.599912643</v>
      </c>
      <c r="CG1206" s="99">
        <v>1179881.5014801</v>
      </c>
      <c r="CH1206" s="99">
        <v>0</v>
      </c>
      <c r="CI1206" s="99">
        <v>71444.406063079805</v>
      </c>
      <c r="CJ1206" s="99">
        <v>3429824.3126525902</v>
      </c>
      <c r="CK1206" s="99">
        <v>33819151.500488304</v>
      </c>
      <c r="CL1206" s="99">
        <v>10647763.9575195</v>
      </c>
      <c r="CM1206" s="166">
        <v>99883.726763725295</v>
      </c>
      <c r="CN1206" s="166">
        <v>12779083.0778809</v>
      </c>
      <c r="CO1206" s="166">
        <v>63043070.745605499</v>
      </c>
      <c r="CP1206" s="99">
        <v>10647763.9575195</v>
      </c>
      <c r="CQ1206" s="99">
        <v>0</v>
      </c>
      <c r="CR1206" s="99">
        <v>0</v>
      </c>
      <c r="CS1206" s="99">
        <v>0</v>
      </c>
      <c r="CT1206" s="99">
        <v>0</v>
      </c>
      <c r="CU1206" s="98">
        <v>6945.7257429439996</v>
      </c>
      <c r="CV1206" s="98">
        <v>29704.954984173</v>
      </c>
      <c r="CW1206" s="98">
        <v>3429155.895658493</v>
      </c>
      <c r="CX1206" s="98">
        <v>33795184.859146103</v>
      </c>
    </row>
    <row r="1207" spans="1:102" x14ac:dyDescent="0.2">
      <c r="A1207" s="98" t="s">
        <v>69</v>
      </c>
      <c r="B1207" s="100">
        <v>42887</v>
      </c>
      <c r="C1207" s="99">
        <v>62991.1713347435</v>
      </c>
      <c r="D1207" s="99">
        <v>0</v>
      </c>
      <c r="E1207" s="99">
        <v>6717.7428497075998</v>
      </c>
      <c r="F1207" s="99">
        <v>5686.8263089060802</v>
      </c>
      <c r="G1207" s="99">
        <v>1329.2596602737899</v>
      </c>
      <c r="H1207" s="99">
        <v>0</v>
      </c>
      <c r="I1207" s="99">
        <v>0</v>
      </c>
      <c r="J1207" s="99">
        <v>28401.957082271601</v>
      </c>
      <c r="K1207" s="99">
        <v>3.0175122994696699</v>
      </c>
      <c r="L1207" s="99">
        <v>67.988159618340404</v>
      </c>
      <c r="M1207" s="99">
        <v>33123.388687133804</v>
      </c>
      <c r="N1207" s="99">
        <v>3261.4122124016299</v>
      </c>
      <c r="O1207" s="99">
        <v>0</v>
      </c>
      <c r="P1207" s="99">
        <v>29779.799248456999</v>
      </c>
      <c r="Q1207" s="99">
        <v>3443.0464551150799</v>
      </c>
      <c r="R1207" s="99">
        <v>0</v>
      </c>
      <c r="S1207" s="99">
        <v>1325.17907649279</v>
      </c>
      <c r="T1207" s="99">
        <v>0</v>
      </c>
      <c r="U1207" s="99">
        <v>28409.077637672399</v>
      </c>
      <c r="V1207" s="99">
        <v>2869776.54379272</v>
      </c>
      <c r="W1207" s="99">
        <v>0</v>
      </c>
      <c r="X1207" s="99">
        <v>377969.22527313197</v>
      </c>
      <c r="Y1207" s="99">
        <v>301668.12522125198</v>
      </c>
      <c r="Z1207" s="99">
        <v>134486.616981506</v>
      </c>
      <c r="AA1207" s="99">
        <v>0</v>
      </c>
      <c r="AB1207" s="99">
        <v>0</v>
      </c>
      <c r="AC1207" s="99">
        <v>9286292.9276122991</v>
      </c>
      <c r="AD1207" s="99">
        <v>0</v>
      </c>
      <c r="AE1207" s="99">
        <v>4745.8863400816899</v>
      </c>
      <c r="AF1207" s="99">
        <v>1412506.1782684301</v>
      </c>
      <c r="AG1207" s="99">
        <v>365931.35100936901</v>
      </c>
      <c r="AH1207" s="99">
        <v>0</v>
      </c>
      <c r="AI1207" s="99">
        <v>1158520.8857269301</v>
      </c>
      <c r="AJ1207" s="99">
        <v>292380.20128631598</v>
      </c>
      <c r="AK1207" s="99">
        <v>0</v>
      </c>
      <c r="AL1207" s="99">
        <v>133759.39845275899</v>
      </c>
      <c r="AM1207" s="99">
        <v>0</v>
      </c>
      <c r="AN1207" s="99">
        <v>9333784.2843017597</v>
      </c>
      <c r="AO1207" s="99">
        <v>29146534.816406298</v>
      </c>
      <c r="AP1207" s="99">
        <v>0</v>
      </c>
      <c r="AQ1207" s="99">
        <v>3283631.4320373498</v>
      </c>
      <c r="AR1207" s="99">
        <v>2589407.9922790499</v>
      </c>
      <c r="AS1207" s="99">
        <v>1179295.9980011</v>
      </c>
      <c r="AT1207" s="99">
        <v>0</v>
      </c>
      <c r="AU1207" s="99">
        <v>0</v>
      </c>
      <c r="AV1207" s="99">
        <v>29195170.388183601</v>
      </c>
      <c r="AW1207" s="99">
        <v>0</v>
      </c>
      <c r="AX1207" s="99">
        <v>41020.231051921801</v>
      </c>
      <c r="AY1207" s="99">
        <v>14402139.9880371</v>
      </c>
      <c r="AZ1207" s="99">
        <v>3411842.73828125</v>
      </c>
      <c r="BA1207" s="99">
        <v>0</v>
      </c>
      <c r="BB1207" s="99">
        <v>11643901.5362549</v>
      </c>
      <c r="BC1207" s="99">
        <v>2783449.1079406701</v>
      </c>
      <c r="BD1207" s="99">
        <v>0</v>
      </c>
      <c r="BE1207" s="99">
        <v>1165964.9862365699</v>
      </c>
      <c r="BF1207" s="99">
        <v>0</v>
      </c>
      <c r="BG1207" s="99">
        <v>29335397.3291016</v>
      </c>
      <c r="BH1207" s="99">
        <v>8172618.6130981399</v>
      </c>
      <c r="BI1207" s="99">
        <v>0</v>
      </c>
      <c r="BJ1207" s="99">
        <v>2023530.25662231</v>
      </c>
      <c r="BK1207" s="99">
        <v>1597959.7005310101</v>
      </c>
      <c r="BL1207" s="99">
        <v>0</v>
      </c>
      <c r="BM1207" s="99">
        <v>0</v>
      </c>
      <c r="BN1207" s="99">
        <v>0</v>
      </c>
      <c r="BO1207" s="99">
        <v>0</v>
      </c>
      <c r="BP1207" s="99">
        <v>0</v>
      </c>
      <c r="BQ1207" s="99">
        <v>0</v>
      </c>
      <c r="BR1207" s="99">
        <v>4822311.81713867</v>
      </c>
      <c r="BS1207" s="99">
        <v>1453252.9658203099</v>
      </c>
      <c r="BT1207" s="99">
        <v>0</v>
      </c>
      <c r="BU1207" s="99">
        <v>2205903.3999633798</v>
      </c>
      <c r="BV1207" s="99">
        <v>1822445.1525115999</v>
      </c>
      <c r="BW1207" s="99">
        <v>0</v>
      </c>
      <c r="BX1207" s="99">
        <v>245632.60911560099</v>
      </c>
      <c r="BY1207" s="99">
        <v>0</v>
      </c>
      <c r="BZ1207" s="99">
        <v>0</v>
      </c>
      <c r="CA1207" s="99">
        <v>69719.733197212205</v>
      </c>
      <c r="CB1207" s="99">
        <v>3247249.9196777302</v>
      </c>
      <c r="CC1207" s="99">
        <v>32402711.279296901</v>
      </c>
      <c r="CD1207" s="99">
        <v>10192605.2227783</v>
      </c>
      <c r="CE1207" s="99">
        <v>1328.3130009174299</v>
      </c>
      <c r="CF1207" s="99">
        <v>135101.94478225699</v>
      </c>
      <c r="CG1207" s="99">
        <v>1176089.2824096701</v>
      </c>
      <c r="CH1207" s="99">
        <v>0</v>
      </c>
      <c r="CI1207" s="99">
        <v>71046.264996528596</v>
      </c>
      <c r="CJ1207" s="99">
        <v>3382083.4531860398</v>
      </c>
      <c r="CK1207" s="99">
        <v>33627806.865234397</v>
      </c>
      <c r="CL1207" s="99">
        <v>10418727.911377</v>
      </c>
      <c r="CM1207" s="166">
        <v>99222.748474121094</v>
      </c>
      <c r="CN1207" s="166">
        <v>12715319.525268599</v>
      </c>
      <c r="CO1207" s="166">
        <v>62972445.6796875</v>
      </c>
      <c r="CP1207" s="99">
        <v>10418727.911377</v>
      </c>
      <c r="CQ1207" s="99">
        <v>0</v>
      </c>
      <c r="CR1207" s="99">
        <v>0</v>
      </c>
      <c r="CS1207" s="99">
        <v>0</v>
      </c>
      <c r="CT1207" s="99">
        <v>0</v>
      </c>
      <c r="CU1207" s="98">
        <v>6721.8551328419999</v>
      </c>
      <c r="CV1207" s="98">
        <v>29513.905445707001</v>
      </c>
      <c r="CW1207" s="98">
        <v>3382351.8644599873</v>
      </c>
      <c r="CX1207" s="98">
        <v>33578800.561706573</v>
      </c>
    </row>
    <row r="1208" spans="1:102" x14ac:dyDescent="0.2">
      <c r="A1208" s="98" t="s">
        <v>69</v>
      </c>
      <c r="B1208" s="100">
        <v>42979</v>
      </c>
      <c r="C1208" s="99">
        <v>63117.572339057901</v>
      </c>
      <c r="D1208" s="99">
        <v>0</v>
      </c>
      <c r="E1208" s="99">
        <v>6622.42754125595</v>
      </c>
      <c r="F1208" s="99">
        <v>5646.6120635867101</v>
      </c>
      <c r="G1208" s="99">
        <v>1321.92943397164</v>
      </c>
      <c r="H1208" s="99">
        <v>0</v>
      </c>
      <c r="I1208" s="99">
        <v>0</v>
      </c>
      <c r="J1208" s="99">
        <v>28238.979068517699</v>
      </c>
      <c r="K1208" s="99">
        <v>2.6847827685705901</v>
      </c>
      <c r="L1208" s="99">
        <v>72.800228066742406</v>
      </c>
      <c r="M1208" s="99">
        <v>33132.364776134498</v>
      </c>
      <c r="N1208" s="99">
        <v>3214.3947208821801</v>
      </c>
      <c r="O1208" s="99">
        <v>0</v>
      </c>
      <c r="P1208" s="99">
        <v>29904.715907096899</v>
      </c>
      <c r="Q1208" s="99">
        <v>3453.1665531694898</v>
      </c>
      <c r="R1208" s="99">
        <v>0</v>
      </c>
      <c r="S1208" s="99">
        <v>1318.88959880173</v>
      </c>
      <c r="T1208" s="99">
        <v>0</v>
      </c>
      <c r="U1208" s="99">
        <v>28231.327946662899</v>
      </c>
      <c r="V1208" s="99">
        <v>2857622.21520996</v>
      </c>
      <c r="W1208" s="99">
        <v>0</v>
      </c>
      <c r="X1208" s="99">
        <v>367643.79598236101</v>
      </c>
      <c r="Y1208" s="99">
        <v>294570.52222442598</v>
      </c>
      <c r="Z1208" s="99">
        <v>132470.63332748401</v>
      </c>
      <c r="AA1208" s="99">
        <v>0</v>
      </c>
      <c r="AB1208" s="99">
        <v>0</v>
      </c>
      <c r="AC1208" s="99">
        <v>9251291.2216796894</v>
      </c>
      <c r="AD1208" s="99">
        <v>0</v>
      </c>
      <c r="AE1208" s="99">
        <v>4926.6603214740799</v>
      </c>
      <c r="AF1208" s="99">
        <v>1402023.2490081801</v>
      </c>
      <c r="AG1208" s="99">
        <v>358674.30611419701</v>
      </c>
      <c r="AH1208" s="99">
        <v>0</v>
      </c>
      <c r="AI1208" s="99">
        <v>1158948.5811920201</v>
      </c>
      <c r="AJ1208" s="99">
        <v>290799.41702270502</v>
      </c>
      <c r="AK1208" s="99">
        <v>0</v>
      </c>
      <c r="AL1208" s="99">
        <v>131353.147434235</v>
      </c>
      <c r="AM1208" s="99">
        <v>0</v>
      </c>
      <c r="AN1208" s="99">
        <v>9302425.7885742206</v>
      </c>
      <c r="AO1208" s="99">
        <v>29181006.795166001</v>
      </c>
      <c r="AP1208" s="99">
        <v>0</v>
      </c>
      <c r="AQ1208" s="99">
        <v>3197019.0533752399</v>
      </c>
      <c r="AR1208" s="99">
        <v>2540596.9912109398</v>
      </c>
      <c r="AS1208" s="99">
        <v>1154528.88494873</v>
      </c>
      <c r="AT1208" s="99">
        <v>0</v>
      </c>
      <c r="AU1208" s="99">
        <v>0</v>
      </c>
      <c r="AV1208" s="99">
        <v>29217756.7421875</v>
      </c>
      <c r="AW1208" s="99">
        <v>0</v>
      </c>
      <c r="AX1208" s="99">
        <v>41164.951421260797</v>
      </c>
      <c r="AY1208" s="99">
        <v>14385260.389404301</v>
      </c>
      <c r="AZ1208" s="99">
        <v>3364979.2804870601</v>
      </c>
      <c r="BA1208" s="99">
        <v>0</v>
      </c>
      <c r="BB1208" s="99">
        <v>11729619.725097699</v>
      </c>
      <c r="BC1208" s="99">
        <v>2736613.8202514602</v>
      </c>
      <c r="BD1208" s="99">
        <v>0</v>
      </c>
      <c r="BE1208" s="99">
        <v>1150149.182724</v>
      </c>
      <c r="BF1208" s="99">
        <v>0</v>
      </c>
      <c r="BG1208" s="99">
        <v>29346199.449951202</v>
      </c>
      <c r="BH1208" s="99">
        <v>8179244.6585693397</v>
      </c>
      <c r="BI1208" s="99">
        <v>0</v>
      </c>
      <c r="BJ1208" s="99">
        <v>1981434.36157227</v>
      </c>
      <c r="BK1208" s="99">
        <v>1568983.5311431901</v>
      </c>
      <c r="BL1208" s="99">
        <v>0</v>
      </c>
      <c r="BM1208" s="99">
        <v>0</v>
      </c>
      <c r="BN1208" s="99">
        <v>0</v>
      </c>
      <c r="BO1208" s="99">
        <v>0</v>
      </c>
      <c r="BP1208" s="99">
        <v>0</v>
      </c>
      <c r="BQ1208" s="99">
        <v>0</v>
      </c>
      <c r="BR1208" s="99">
        <v>4819876.20385742</v>
      </c>
      <c r="BS1208" s="99">
        <v>1428384.69767761</v>
      </c>
      <c r="BT1208" s="99">
        <v>0</v>
      </c>
      <c r="BU1208" s="99">
        <v>1919989.8899841299</v>
      </c>
      <c r="BV1208" s="99">
        <v>1819473.0539855999</v>
      </c>
      <c r="BW1208" s="99">
        <v>0</v>
      </c>
      <c r="BX1208" s="99">
        <v>206135.76927185099</v>
      </c>
      <c r="BY1208" s="99">
        <v>0</v>
      </c>
      <c r="BZ1208" s="99">
        <v>0</v>
      </c>
      <c r="CA1208" s="99">
        <v>69766.284180641203</v>
      </c>
      <c r="CB1208" s="99">
        <v>3221182.9541626</v>
      </c>
      <c r="CC1208" s="99">
        <v>32322624.232177701</v>
      </c>
      <c r="CD1208" s="99">
        <v>10143143.6177979</v>
      </c>
      <c r="CE1208" s="99">
        <v>1320.88638801873</v>
      </c>
      <c r="CF1208" s="99">
        <v>131926.57439613299</v>
      </c>
      <c r="CG1208" s="99">
        <v>1155523.6674346901</v>
      </c>
      <c r="CH1208" s="99">
        <v>0</v>
      </c>
      <c r="CI1208" s="99">
        <v>71095.153651237502</v>
      </c>
      <c r="CJ1208" s="99">
        <v>3354829.6250305199</v>
      </c>
      <c r="CK1208" s="99">
        <v>33510509.998046901</v>
      </c>
      <c r="CL1208" s="99">
        <v>10387740.259277301</v>
      </c>
      <c r="CM1208" s="166">
        <v>99137.079352378802</v>
      </c>
      <c r="CN1208" s="166">
        <v>12670037.611328101</v>
      </c>
      <c r="CO1208" s="166">
        <v>62867685.347656302</v>
      </c>
      <c r="CP1208" s="99">
        <v>10387740.259277301</v>
      </c>
      <c r="CQ1208" s="99">
        <v>0</v>
      </c>
      <c r="CR1208" s="99">
        <v>0</v>
      </c>
      <c r="CS1208" s="99">
        <v>0</v>
      </c>
      <c r="CT1208" s="99">
        <v>0</v>
      </c>
      <c r="CU1208" s="98">
        <v>6620.0624862710001</v>
      </c>
      <c r="CV1208" s="98">
        <v>29331.042194672998</v>
      </c>
      <c r="CW1208" s="98">
        <v>3353109.5285587329</v>
      </c>
      <c r="CX1208" s="98">
        <v>33478147.89961239</v>
      </c>
    </row>
    <row r="1209" spans="1:102" x14ac:dyDescent="0.2">
      <c r="A1209" s="98" t="s">
        <v>69</v>
      </c>
      <c r="B1209" s="100">
        <v>43070</v>
      </c>
      <c r="C1209" s="99">
        <v>63359.901441097303</v>
      </c>
      <c r="D1209" s="99">
        <v>0</v>
      </c>
      <c r="E1209" s="99">
        <v>6574.4510471820804</v>
      </c>
      <c r="F1209" s="99">
        <v>5624.18529701233</v>
      </c>
      <c r="G1209" s="99">
        <v>1335.15202471614</v>
      </c>
      <c r="H1209" s="99">
        <v>0</v>
      </c>
      <c r="I1209" s="99">
        <v>0</v>
      </c>
      <c r="J1209" s="99">
        <v>27982.4361429214</v>
      </c>
      <c r="K1209" s="99">
        <v>2.9274638268980202</v>
      </c>
      <c r="L1209" s="99">
        <v>61.377171360887601</v>
      </c>
      <c r="M1209" s="99">
        <v>33261.338981628403</v>
      </c>
      <c r="N1209" s="99">
        <v>3207.6959669888001</v>
      </c>
      <c r="O1209" s="99">
        <v>0</v>
      </c>
      <c r="P1209" s="99">
        <v>29862.963730335199</v>
      </c>
      <c r="Q1209" s="99">
        <v>3473.0567032098802</v>
      </c>
      <c r="R1209" s="99">
        <v>0</v>
      </c>
      <c r="S1209" s="99">
        <v>1328.3593971878299</v>
      </c>
      <c r="T1209" s="99">
        <v>0</v>
      </c>
      <c r="U1209" s="99">
        <v>27991.210173368501</v>
      </c>
      <c r="V1209" s="99">
        <v>2840602.1546325702</v>
      </c>
      <c r="W1209" s="99">
        <v>0</v>
      </c>
      <c r="X1209" s="99">
        <v>365915.19225311303</v>
      </c>
      <c r="Y1209" s="99">
        <v>294279.232627869</v>
      </c>
      <c r="Z1209" s="99">
        <v>133446.56787300101</v>
      </c>
      <c r="AA1209" s="99">
        <v>0</v>
      </c>
      <c r="AB1209" s="99">
        <v>0</v>
      </c>
      <c r="AC1209" s="99">
        <v>9226874.0992431603</v>
      </c>
      <c r="AD1209" s="99">
        <v>0</v>
      </c>
      <c r="AE1209" s="99">
        <v>4299.6508305668804</v>
      </c>
      <c r="AF1209" s="99">
        <v>1405507.36526489</v>
      </c>
      <c r="AG1209" s="99">
        <v>360788.697292328</v>
      </c>
      <c r="AH1209" s="99">
        <v>0</v>
      </c>
      <c r="AI1209" s="99">
        <v>1141222.4566192599</v>
      </c>
      <c r="AJ1209" s="99">
        <v>288138.49673843401</v>
      </c>
      <c r="AK1209" s="99">
        <v>0</v>
      </c>
      <c r="AL1209" s="99">
        <v>133235.62607192999</v>
      </c>
      <c r="AM1209" s="99">
        <v>0</v>
      </c>
      <c r="AN1209" s="99">
        <v>9250064.3605956994</v>
      </c>
      <c r="AO1209" s="99">
        <v>29123443.2810059</v>
      </c>
      <c r="AP1209" s="99">
        <v>0</v>
      </c>
      <c r="AQ1209" s="99">
        <v>3204496.6045837398</v>
      </c>
      <c r="AR1209" s="99">
        <v>2559382.36395264</v>
      </c>
      <c r="AS1209" s="99">
        <v>1165940.27778625</v>
      </c>
      <c r="AT1209" s="99">
        <v>0</v>
      </c>
      <c r="AU1209" s="99">
        <v>0</v>
      </c>
      <c r="AV1209" s="99">
        <v>29202845.610595699</v>
      </c>
      <c r="AW1209" s="99">
        <v>0</v>
      </c>
      <c r="AX1209" s="99">
        <v>32999.274576187097</v>
      </c>
      <c r="AY1209" s="99">
        <v>14513287.268066401</v>
      </c>
      <c r="AZ1209" s="99">
        <v>3404986.7165832501</v>
      </c>
      <c r="BA1209" s="99">
        <v>0</v>
      </c>
      <c r="BB1209" s="99">
        <v>11512841.213134799</v>
      </c>
      <c r="BC1209" s="99">
        <v>2756183.4690246601</v>
      </c>
      <c r="BD1209" s="99">
        <v>0</v>
      </c>
      <c r="BE1209" s="99">
        <v>1165725.21394348</v>
      </c>
      <c r="BF1209" s="99">
        <v>0</v>
      </c>
      <c r="BG1209" s="99">
        <v>29303622.130859401</v>
      </c>
      <c r="BH1209" s="99">
        <v>8246613.0790405301</v>
      </c>
      <c r="BI1209" s="99">
        <v>0</v>
      </c>
      <c r="BJ1209" s="99">
        <v>2007682.8696441699</v>
      </c>
      <c r="BK1209" s="99">
        <v>1622326.2098846401</v>
      </c>
      <c r="BL1209" s="99">
        <v>0</v>
      </c>
      <c r="BM1209" s="99">
        <v>0</v>
      </c>
      <c r="BN1209" s="99">
        <v>0</v>
      </c>
      <c r="BO1209" s="99">
        <v>0</v>
      </c>
      <c r="BP1209" s="99">
        <v>0</v>
      </c>
      <c r="BQ1209" s="99">
        <v>0</v>
      </c>
      <c r="BR1209" s="99">
        <v>4884229.0616455097</v>
      </c>
      <c r="BS1209" s="99">
        <v>1438150.6229248</v>
      </c>
      <c r="BT1209" s="99">
        <v>0</v>
      </c>
      <c r="BU1209" s="99">
        <v>2146281.2399902302</v>
      </c>
      <c r="BV1209" s="99">
        <v>1844773.59803772</v>
      </c>
      <c r="BW1209" s="99">
        <v>0</v>
      </c>
      <c r="BX1209" s="99">
        <v>229752.40917587301</v>
      </c>
      <c r="BY1209" s="99">
        <v>0</v>
      </c>
      <c r="BZ1209" s="99">
        <v>0</v>
      </c>
      <c r="CA1209" s="99">
        <v>69938.669009208694</v>
      </c>
      <c r="CB1209" s="99">
        <v>3203588.54327393</v>
      </c>
      <c r="CC1209" s="99">
        <v>32321286.443603501</v>
      </c>
      <c r="CD1209" s="99">
        <v>10271699.9619141</v>
      </c>
      <c r="CE1209" s="99">
        <v>1336.3951848000299</v>
      </c>
      <c r="CF1209" s="99">
        <v>133379.63467788699</v>
      </c>
      <c r="CG1209" s="99">
        <v>1167452.6019134501</v>
      </c>
      <c r="CH1209" s="99">
        <v>0</v>
      </c>
      <c r="CI1209" s="99">
        <v>71268.902128219604</v>
      </c>
      <c r="CJ1209" s="99">
        <v>3336113.4769897498</v>
      </c>
      <c r="CK1209" s="99">
        <v>33453568.4226074</v>
      </c>
      <c r="CL1209" s="99">
        <v>10491964.2425537</v>
      </c>
      <c r="CM1209" s="166">
        <v>98956.7614688873</v>
      </c>
      <c r="CN1209" s="166">
        <v>12576147.9517822</v>
      </c>
      <c r="CO1209" s="166">
        <v>62740271.058105499</v>
      </c>
      <c r="CP1209" s="99">
        <v>10491964.2425537</v>
      </c>
      <c r="CQ1209" s="99">
        <v>0</v>
      </c>
      <c r="CR1209" s="99">
        <v>0</v>
      </c>
      <c r="CS1209" s="99">
        <v>0</v>
      </c>
      <c r="CT1209" s="99">
        <v>0</v>
      </c>
      <c r="CU1209" s="98">
        <v>6579.0253871599998</v>
      </c>
      <c r="CV1209" s="98">
        <v>29102.407423430999</v>
      </c>
      <c r="CW1209" s="98">
        <v>3336968.1779518169</v>
      </c>
      <c r="CX1209" s="98">
        <v>33488739.045516949</v>
      </c>
    </row>
    <row r="1210" spans="1:102" x14ac:dyDescent="0.2">
      <c r="A1210" s="98" t="s">
        <v>69</v>
      </c>
      <c r="B1210" s="100">
        <v>43160</v>
      </c>
      <c r="C1210" s="99">
        <v>62311.054245471998</v>
      </c>
      <c r="D1210" s="99">
        <v>0</v>
      </c>
      <c r="E1210" s="99">
        <v>6473.9868015646898</v>
      </c>
      <c r="F1210" s="99">
        <v>5539.3148285150501</v>
      </c>
      <c r="G1210" s="99">
        <v>1354.09548531473</v>
      </c>
      <c r="H1210" s="99">
        <v>0</v>
      </c>
      <c r="I1210" s="99">
        <v>0</v>
      </c>
      <c r="J1210" s="99">
        <v>27772.878661871</v>
      </c>
      <c r="K1210" s="99">
        <v>2.3092795268166801</v>
      </c>
      <c r="L1210" s="99">
        <v>55.783242488279903</v>
      </c>
      <c r="M1210" s="99">
        <v>32748.346746206302</v>
      </c>
      <c r="N1210" s="99">
        <v>3205.20182302594</v>
      </c>
      <c r="O1210" s="99">
        <v>0</v>
      </c>
      <c r="P1210" s="99">
        <v>29357.199160575899</v>
      </c>
      <c r="Q1210" s="99">
        <v>3484.0166785419001</v>
      </c>
      <c r="R1210" s="99">
        <v>0</v>
      </c>
      <c r="S1210" s="99">
        <v>1348.9817497730301</v>
      </c>
      <c r="T1210" s="99">
        <v>0</v>
      </c>
      <c r="U1210" s="99">
        <v>27778.4003078938</v>
      </c>
      <c r="V1210" s="99">
        <v>2803236.12854004</v>
      </c>
      <c r="W1210" s="99">
        <v>0</v>
      </c>
      <c r="X1210" s="99">
        <v>363537.242916107</v>
      </c>
      <c r="Y1210" s="99">
        <v>293981.11071777297</v>
      </c>
      <c r="Z1210" s="99">
        <v>135223.65993881199</v>
      </c>
      <c r="AA1210" s="99">
        <v>0</v>
      </c>
      <c r="AB1210" s="99">
        <v>0</v>
      </c>
      <c r="AC1210" s="99">
        <v>9158870.3939209003</v>
      </c>
      <c r="AD1210" s="99">
        <v>0</v>
      </c>
      <c r="AE1210" s="99">
        <v>3765.93400266767</v>
      </c>
      <c r="AF1210" s="99">
        <v>1389583.95768738</v>
      </c>
      <c r="AG1210" s="99">
        <v>363847.104091644</v>
      </c>
      <c r="AH1210" s="99">
        <v>0</v>
      </c>
      <c r="AI1210" s="99">
        <v>1117996.80888367</v>
      </c>
      <c r="AJ1210" s="99">
        <v>292493.13227081299</v>
      </c>
      <c r="AK1210" s="99">
        <v>0</v>
      </c>
      <c r="AL1210" s="99">
        <v>134588.71876907299</v>
      </c>
      <c r="AM1210" s="99">
        <v>0</v>
      </c>
      <c r="AN1210" s="99">
        <v>9155331.9401855506</v>
      </c>
      <c r="AO1210" s="99">
        <v>28849797.364502002</v>
      </c>
      <c r="AP1210" s="99">
        <v>0</v>
      </c>
      <c r="AQ1210" s="99">
        <v>3227772.85473633</v>
      </c>
      <c r="AR1210" s="99">
        <v>2574859.0693664602</v>
      </c>
      <c r="AS1210" s="99">
        <v>1192561.48591614</v>
      </c>
      <c r="AT1210" s="99">
        <v>0</v>
      </c>
      <c r="AU1210" s="99">
        <v>0</v>
      </c>
      <c r="AV1210" s="99">
        <v>29223707.4926758</v>
      </c>
      <c r="AW1210" s="99">
        <v>0</v>
      </c>
      <c r="AX1210" s="99">
        <v>28608.1886367798</v>
      </c>
      <c r="AY1210" s="99">
        <v>14486275.3864746</v>
      </c>
      <c r="AZ1210" s="99">
        <v>3464746.90551758</v>
      </c>
      <c r="BA1210" s="99">
        <v>0</v>
      </c>
      <c r="BB1210" s="99">
        <v>11321830.9962158</v>
      </c>
      <c r="BC1210" s="99">
        <v>2821067.9590454102</v>
      </c>
      <c r="BD1210" s="99">
        <v>0</v>
      </c>
      <c r="BE1210" s="99">
        <v>1179144.55924988</v>
      </c>
      <c r="BF1210" s="99">
        <v>0</v>
      </c>
      <c r="BG1210" s="99">
        <v>29245387.027343798</v>
      </c>
      <c r="BH1210" s="99">
        <v>8162618.8425903302</v>
      </c>
      <c r="BI1210" s="99">
        <v>0</v>
      </c>
      <c r="BJ1210" s="99">
        <v>2032913.0213928199</v>
      </c>
      <c r="BK1210" s="99">
        <v>1633593.1360321001</v>
      </c>
      <c r="BL1210" s="99">
        <v>0</v>
      </c>
      <c r="BM1210" s="99">
        <v>0</v>
      </c>
      <c r="BN1210" s="99">
        <v>0</v>
      </c>
      <c r="BO1210" s="99">
        <v>0</v>
      </c>
      <c r="BP1210" s="99">
        <v>0</v>
      </c>
      <c r="BQ1210" s="99">
        <v>0</v>
      </c>
      <c r="BR1210" s="99">
        <v>4848285.9518432599</v>
      </c>
      <c r="BS1210" s="99">
        <v>1451136.2190856901</v>
      </c>
      <c r="BT1210" s="99">
        <v>0</v>
      </c>
      <c r="BU1210" s="99">
        <v>2072661.2999877899</v>
      </c>
      <c r="BV1210" s="99">
        <v>1886030.29650879</v>
      </c>
      <c r="BW1210" s="99">
        <v>0</v>
      </c>
      <c r="BX1210" s="99">
        <v>240936.449142456</v>
      </c>
      <c r="BY1210" s="99">
        <v>0</v>
      </c>
      <c r="BZ1210" s="99">
        <v>0</v>
      </c>
      <c r="CA1210" s="99">
        <v>68733.134494781494</v>
      </c>
      <c r="CB1210" s="99">
        <v>3172439.0531310998</v>
      </c>
      <c r="CC1210" s="99">
        <v>32150770.6865234</v>
      </c>
      <c r="CD1210" s="99">
        <v>10198650.1282959</v>
      </c>
      <c r="CE1210" s="99">
        <v>1355.7137671411001</v>
      </c>
      <c r="CF1210" s="99">
        <v>135912.35577392601</v>
      </c>
      <c r="CG1210" s="99">
        <v>1190008.3000640899</v>
      </c>
      <c r="CH1210" s="99">
        <v>0</v>
      </c>
      <c r="CI1210" s="99">
        <v>70088.172496795698</v>
      </c>
      <c r="CJ1210" s="99">
        <v>3308333.82208252</v>
      </c>
      <c r="CK1210" s="99">
        <v>33295248.255859401</v>
      </c>
      <c r="CL1210" s="99">
        <v>10430687.341186499</v>
      </c>
      <c r="CM1210" s="166">
        <v>97728.967868804903</v>
      </c>
      <c r="CN1210" s="166">
        <v>12455797.142822299</v>
      </c>
      <c r="CO1210" s="166">
        <v>62554609.412597701</v>
      </c>
      <c r="CP1210" s="99">
        <v>10430687.341186499</v>
      </c>
      <c r="CQ1210" s="99">
        <v>0</v>
      </c>
      <c r="CR1210" s="99">
        <v>0</v>
      </c>
      <c r="CS1210" s="99">
        <v>0</v>
      </c>
      <c r="CT1210" s="99">
        <v>0</v>
      </c>
      <c r="CU1210" s="98">
        <v>6479.8436122319999</v>
      </c>
      <c r="CV1210" s="98">
        <v>28911.505134096002</v>
      </c>
      <c r="CW1210" s="98">
        <v>3308351.4089050256</v>
      </c>
      <c r="CX1210" s="98">
        <v>33340778.986587491</v>
      </c>
    </row>
    <row r="1211" spans="1:102" x14ac:dyDescent="0.2">
      <c r="A1211" s="98" t="s">
        <v>69</v>
      </c>
      <c r="B1211" s="100">
        <v>43252</v>
      </c>
      <c r="C1211" s="99">
        <v>63034.011130332903</v>
      </c>
      <c r="D1211" s="99">
        <v>0</v>
      </c>
      <c r="E1211" s="99">
        <v>6317.2340176105499</v>
      </c>
      <c r="F1211" s="99">
        <v>5424.13584911823</v>
      </c>
      <c r="G1211" s="99">
        <v>1353.86345566809</v>
      </c>
      <c r="H1211" s="99">
        <v>0</v>
      </c>
      <c r="I1211" s="99">
        <v>0</v>
      </c>
      <c r="J1211" s="99">
        <v>27485.557693243001</v>
      </c>
      <c r="K1211" s="99">
        <v>2.0400729042885399</v>
      </c>
      <c r="L1211" s="99">
        <v>67.007608278654502</v>
      </c>
      <c r="M1211" s="99">
        <v>33226.911605834997</v>
      </c>
      <c r="N1211" s="99">
        <v>3148.99631005526</v>
      </c>
      <c r="O1211" s="99">
        <v>0</v>
      </c>
      <c r="P1211" s="99">
        <v>29371.996764183001</v>
      </c>
      <c r="Q1211" s="99">
        <v>3478.78173339367</v>
      </c>
      <c r="R1211" s="99">
        <v>0</v>
      </c>
      <c r="S1211" s="99">
        <v>1345.6881659626999</v>
      </c>
      <c r="T1211" s="99">
        <v>0</v>
      </c>
      <c r="U1211" s="99">
        <v>27491.616934299502</v>
      </c>
      <c r="V1211" s="99">
        <v>2819080.1033020001</v>
      </c>
      <c r="W1211" s="99">
        <v>0</v>
      </c>
      <c r="X1211" s="99">
        <v>351404.40801620501</v>
      </c>
      <c r="Y1211" s="99">
        <v>286375.70186233497</v>
      </c>
      <c r="Z1211" s="99">
        <v>135384.79183959999</v>
      </c>
      <c r="AA1211" s="99">
        <v>0</v>
      </c>
      <c r="AB1211" s="99">
        <v>0</v>
      </c>
      <c r="AC1211" s="99">
        <v>9028821.1527099591</v>
      </c>
      <c r="AD1211" s="99">
        <v>0</v>
      </c>
      <c r="AE1211" s="99">
        <v>2962.2159178257002</v>
      </c>
      <c r="AF1211" s="99">
        <v>1398201.4838104199</v>
      </c>
      <c r="AG1211" s="99">
        <v>362580.79957962001</v>
      </c>
      <c r="AH1211" s="99">
        <v>0</v>
      </c>
      <c r="AI1211" s="99">
        <v>1097918.4138946501</v>
      </c>
      <c r="AJ1211" s="99">
        <v>295249.15317153902</v>
      </c>
      <c r="AK1211" s="99">
        <v>0</v>
      </c>
      <c r="AL1211" s="99">
        <v>135467.21327400199</v>
      </c>
      <c r="AM1211" s="99">
        <v>0</v>
      </c>
      <c r="AN1211" s="99">
        <v>9089865.88745117</v>
      </c>
      <c r="AO1211" s="99">
        <v>29218122.957275402</v>
      </c>
      <c r="AP1211" s="99">
        <v>0</v>
      </c>
      <c r="AQ1211" s="99">
        <v>3120188.6229553199</v>
      </c>
      <c r="AR1211" s="99">
        <v>2516194.8056335398</v>
      </c>
      <c r="AS1211" s="99">
        <v>1193393.0427093499</v>
      </c>
      <c r="AT1211" s="99">
        <v>0</v>
      </c>
      <c r="AU1211" s="99">
        <v>0</v>
      </c>
      <c r="AV1211" s="99">
        <v>29017209.089599598</v>
      </c>
      <c r="AW1211" s="99">
        <v>0</v>
      </c>
      <c r="AX1211" s="99">
        <v>24004.056110143702</v>
      </c>
      <c r="AY1211" s="99">
        <v>14657705.6765137</v>
      </c>
      <c r="AZ1211" s="99">
        <v>3483789.3522033701</v>
      </c>
      <c r="BA1211" s="99">
        <v>0</v>
      </c>
      <c r="BB1211" s="99">
        <v>11179988.5070801</v>
      </c>
      <c r="BC1211" s="99">
        <v>2846831.1962890602</v>
      </c>
      <c r="BD1211" s="99">
        <v>0</v>
      </c>
      <c r="BE1211" s="99">
        <v>1193874.46543884</v>
      </c>
      <c r="BF1211" s="99">
        <v>0</v>
      </c>
      <c r="BG1211" s="99">
        <v>29162543.334716801</v>
      </c>
      <c r="BH1211" s="99">
        <v>8284151.9276733398</v>
      </c>
      <c r="BI1211" s="99">
        <v>0</v>
      </c>
      <c r="BJ1211" s="99">
        <v>1968375.4093017599</v>
      </c>
      <c r="BK1211" s="99">
        <v>1586437.6685028099</v>
      </c>
      <c r="BL1211" s="99">
        <v>0</v>
      </c>
      <c r="BM1211" s="99">
        <v>0</v>
      </c>
      <c r="BN1211" s="99">
        <v>0</v>
      </c>
      <c r="BO1211" s="99">
        <v>0</v>
      </c>
      <c r="BP1211" s="99">
        <v>0</v>
      </c>
      <c r="BQ1211" s="99">
        <v>0</v>
      </c>
      <c r="BR1211" s="99">
        <v>4884125.2415161096</v>
      </c>
      <c r="BS1211" s="99">
        <v>1446148.68734741</v>
      </c>
      <c r="BT1211" s="99">
        <v>0</v>
      </c>
      <c r="BU1211" s="99">
        <v>2089637.2899780299</v>
      </c>
      <c r="BV1211" s="99">
        <v>1877915.6203308101</v>
      </c>
      <c r="BW1211" s="99">
        <v>0</v>
      </c>
      <c r="BX1211" s="99">
        <v>248290.319116592</v>
      </c>
      <c r="BY1211" s="99">
        <v>0</v>
      </c>
      <c r="BZ1211" s="99">
        <v>0</v>
      </c>
      <c r="CA1211" s="99">
        <v>69374.311080932603</v>
      </c>
      <c r="CB1211" s="99">
        <v>3164528.4259643601</v>
      </c>
      <c r="CC1211" s="99">
        <v>32269760.447021499</v>
      </c>
      <c r="CD1211" s="99">
        <v>10243799.942748999</v>
      </c>
      <c r="CE1211" s="99">
        <v>1351.39237816632</v>
      </c>
      <c r="CF1211" s="99">
        <v>135405.24067115801</v>
      </c>
      <c r="CG1211" s="99">
        <v>1193552.5092315699</v>
      </c>
      <c r="CH1211" s="99">
        <v>0</v>
      </c>
      <c r="CI1211" s="99">
        <v>70723.468117713899</v>
      </c>
      <c r="CJ1211" s="99">
        <v>3301615.9978942899</v>
      </c>
      <c r="CK1211" s="99">
        <v>33502105.121093798</v>
      </c>
      <c r="CL1211" s="99">
        <v>10480141.9571533</v>
      </c>
      <c r="CM1211" s="166">
        <v>97967.737545967102</v>
      </c>
      <c r="CN1211" s="166">
        <v>12379327.825561499</v>
      </c>
      <c r="CO1211" s="166">
        <v>62569742.104003899</v>
      </c>
      <c r="CP1211" s="99">
        <v>10480141.9571533</v>
      </c>
      <c r="CQ1211" s="99">
        <v>0</v>
      </c>
      <c r="CR1211" s="99">
        <v>0</v>
      </c>
      <c r="CS1211" s="99">
        <v>0</v>
      </c>
      <c r="CT1211" s="99">
        <v>0</v>
      </c>
      <c r="CU1211" s="98">
        <v>6319.8338151119997</v>
      </c>
      <c r="CV1211" s="98">
        <v>28614.363888020998</v>
      </c>
      <c r="CW1211" s="98">
        <v>3299933.666635518</v>
      </c>
      <c r="CX1211" s="98">
        <v>33463312.95625307</v>
      </c>
    </row>
    <row r="1212" spans="1:102" x14ac:dyDescent="0.2">
      <c r="A1212" s="98" t="s">
        <v>69</v>
      </c>
      <c r="B1212" s="100">
        <v>43344</v>
      </c>
      <c r="C1212" s="99">
        <v>63107.215986728697</v>
      </c>
      <c r="D1212" s="99">
        <v>0</v>
      </c>
      <c r="E1212" s="99">
        <v>6130.7991932034502</v>
      </c>
      <c r="F1212" s="99">
        <v>5289.1668342351904</v>
      </c>
      <c r="G1212" s="99">
        <v>1361.0624258965299</v>
      </c>
      <c r="H1212" s="99">
        <v>0</v>
      </c>
      <c r="I1212" s="99">
        <v>0</v>
      </c>
      <c r="J1212" s="99">
        <v>27136.025500774402</v>
      </c>
      <c r="K1212" s="99">
        <v>1.7806612571294</v>
      </c>
      <c r="L1212" s="99">
        <v>66.752547566779</v>
      </c>
      <c r="M1212" s="99">
        <v>33256.087728500403</v>
      </c>
      <c r="N1212" s="99">
        <v>3123.65408083797</v>
      </c>
      <c r="O1212" s="99">
        <v>0</v>
      </c>
      <c r="P1212" s="99">
        <v>29385.280560493498</v>
      </c>
      <c r="Q1212" s="99">
        <v>3455.2006017267699</v>
      </c>
      <c r="R1212" s="99">
        <v>0</v>
      </c>
      <c r="S1212" s="99">
        <v>1355.2479683458801</v>
      </c>
      <c r="T1212" s="99">
        <v>0</v>
      </c>
      <c r="U1212" s="99">
        <v>27121.310481786699</v>
      </c>
      <c r="V1212" s="99">
        <v>2816864.71130371</v>
      </c>
      <c r="W1212" s="99">
        <v>0</v>
      </c>
      <c r="X1212" s="99">
        <v>343009.373802185</v>
      </c>
      <c r="Y1212" s="99">
        <v>280506.513698578</v>
      </c>
      <c r="Z1212" s="99">
        <v>136198.93478775001</v>
      </c>
      <c r="AA1212" s="99">
        <v>0</v>
      </c>
      <c r="AB1212" s="99">
        <v>0</v>
      </c>
      <c r="AC1212" s="99">
        <v>8928236.6461181603</v>
      </c>
      <c r="AD1212" s="99">
        <v>0</v>
      </c>
      <c r="AE1212" s="99">
        <v>4263.5741316080102</v>
      </c>
      <c r="AF1212" s="99">
        <v>1398352.1167297401</v>
      </c>
      <c r="AG1212" s="99">
        <v>360888.212787628</v>
      </c>
      <c r="AH1212" s="99">
        <v>0</v>
      </c>
      <c r="AI1212" s="99">
        <v>1097458.8574218799</v>
      </c>
      <c r="AJ1212" s="99">
        <v>295191.86676406901</v>
      </c>
      <c r="AK1212" s="99">
        <v>0</v>
      </c>
      <c r="AL1212" s="99">
        <v>134440.2312603</v>
      </c>
      <c r="AM1212" s="99">
        <v>0</v>
      </c>
      <c r="AN1212" s="99">
        <v>8932106.9700927697</v>
      </c>
      <c r="AO1212" s="99">
        <v>29466902.317871101</v>
      </c>
      <c r="AP1212" s="99">
        <v>0</v>
      </c>
      <c r="AQ1212" s="99">
        <v>3090267.1585082998</v>
      </c>
      <c r="AR1212" s="99">
        <v>2531604.3449096698</v>
      </c>
      <c r="AS1212" s="99">
        <v>1199655.6464386</v>
      </c>
      <c r="AT1212" s="99">
        <v>0</v>
      </c>
      <c r="AU1212" s="99">
        <v>0</v>
      </c>
      <c r="AV1212" s="99">
        <v>28788803.0380859</v>
      </c>
      <c r="AW1212" s="99">
        <v>0</v>
      </c>
      <c r="AX1212" s="99">
        <v>25331.798745632201</v>
      </c>
      <c r="AY1212" s="99">
        <v>14761619.5740967</v>
      </c>
      <c r="AZ1212" s="99">
        <v>3503097.9927063002</v>
      </c>
      <c r="BA1212" s="99">
        <v>0</v>
      </c>
      <c r="BB1212" s="99">
        <v>11248734.911132799</v>
      </c>
      <c r="BC1212" s="99">
        <v>2917614.20239258</v>
      </c>
      <c r="BD1212" s="99">
        <v>0</v>
      </c>
      <c r="BE1212" s="99">
        <v>1192494.86688232</v>
      </c>
      <c r="BF1212" s="99">
        <v>0</v>
      </c>
      <c r="BG1212" s="99">
        <v>28812267.528564502</v>
      </c>
      <c r="BH1212" s="99">
        <v>8320496.5991821298</v>
      </c>
      <c r="BI1212" s="99">
        <v>0</v>
      </c>
      <c r="BJ1212" s="99">
        <v>1930464.9050903299</v>
      </c>
      <c r="BK1212" s="99">
        <v>1562774.2382507301</v>
      </c>
      <c r="BL1212" s="99">
        <v>0</v>
      </c>
      <c r="BM1212" s="99">
        <v>0</v>
      </c>
      <c r="BN1212" s="99">
        <v>0</v>
      </c>
      <c r="BO1212" s="99">
        <v>0</v>
      </c>
      <c r="BP1212" s="99">
        <v>0</v>
      </c>
      <c r="BQ1212" s="99">
        <v>0</v>
      </c>
      <c r="BR1212" s="99">
        <v>4931273.0667114304</v>
      </c>
      <c r="BS1212" s="99">
        <v>1445307.8997497601</v>
      </c>
      <c r="BT1212" s="99">
        <v>0</v>
      </c>
      <c r="BU1212" s="99">
        <v>1817844.4499816899</v>
      </c>
      <c r="BV1212" s="99">
        <v>1885271.8423156701</v>
      </c>
      <c r="BW1212" s="99">
        <v>0</v>
      </c>
      <c r="BX1212" s="99">
        <v>210589.309270859</v>
      </c>
      <c r="BY1212" s="99">
        <v>0</v>
      </c>
      <c r="BZ1212" s="99">
        <v>0</v>
      </c>
      <c r="CA1212" s="99">
        <v>69271.327962875395</v>
      </c>
      <c r="CB1212" s="99">
        <v>3158238.3858642601</v>
      </c>
      <c r="CC1212" s="99">
        <v>32543999.028564502</v>
      </c>
      <c r="CD1212" s="99">
        <v>10237937.6763916</v>
      </c>
      <c r="CE1212" s="99">
        <v>1360.4147823602</v>
      </c>
      <c r="CF1212" s="99">
        <v>135366.30361747701</v>
      </c>
      <c r="CG1212" s="99">
        <v>1201370.3367309601</v>
      </c>
      <c r="CH1212" s="99">
        <v>0</v>
      </c>
      <c r="CI1212" s="99">
        <v>70643.681439399705</v>
      </c>
      <c r="CJ1212" s="99">
        <v>3293290.34655762</v>
      </c>
      <c r="CK1212" s="99">
        <v>33715725.287597701</v>
      </c>
      <c r="CL1212" s="99">
        <v>10476435.2583008</v>
      </c>
      <c r="CM1212" s="166">
        <v>97559.973799705505</v>
      </c>
      <c r="CN1212" s="166">
        <v>12210759.184570299</v>
      </c>
      <c r="CO1212" s="166">
        <v>62523913.707031302</v>
      </c>
      <c r="CP1212" s="99">
        <v>10476435.2583008</v>
      </c>
      <c r="CQ1212" s="99">
        <v>0</v>
      </c>
      <c r="CR1212" s="99">
        <v>0</v>
      </c>
      <c r="CS1212" s="99">
        <v>0</v>
      </c>
      <c r="CT1212" s="99">
        <v>0</v>
      </c>
      <c r="CU1212" s="98">
        <v>6125.6492114749999</v>
      </c>
      <c r="CV1212" s="98">
        <v>28259.889137554001</v>
      </c>
      <c r="CW1212" s="98">
        <v>3293604.6894817371</v>
      </c>
      <c r="CX1212" s="98">
        <v>33745369.365295462</v>
      </c>
    </row>
    <row r="1213" spans="1:102" x14ac:dyDescent="0.2">
      <c r="A1213" s="98" t="s">
        <v>69</v>
      </c>
      <c r="B1213" s="100">
        <v>43435</v>
      </c>
      <c r="C1213" s="99">
        <v>62437.744510650598</v>
      </c>
      <c r="D1213" s="99">
        <v>0</v>
      </c>
      <c r="E1213" s="99">
        <v>5937.9295675754502</v>
      </c>
      <c r="F1213" s="99">
        <v>5155.8412947654697</v>
      </c>
      <c r="G1213" s="99">
        <v>1312.9784046560501</v>
      </c>
      <c r="H1213" s="99">
        <v>0</v>
      </c>
      <c r="I1213" s="99">
        <v>0</v>
      </c>
      <c r="J1213" s="99">
        <v>26623.145503997799</v>
      </c>
      <c r="K1213" s="99">
        <v>0.961571476393146</v>
      </c>
      <c r="L1213" s="99">
        <v>56.390531416516801</v>
      </c>
      <c r="M1213" s="99">
        <v>33029.574762821198</v>
      </c>
      <c r="N1213" s="99">
        <v>3058.9164436757601</v>
      </c>
      <c r="O1213" s="99">
        <v>0</v>
      </c>
      <c r="P1213" s="99">
        <v>28767.085483074199</v>
      </c>
      <c r="Q1213" s="99">
        <v>3364.1438830494899</v>
      </c>
      <c r="R1213" s="99">
        <v>0</v>
      </c>
      <c r="S1213" s="99">
        <v>1308.2089844644099</v>
      </c>
      <c r="T1213" s="99">
        <v>0</v>
      </c>
      <c r="U1213" s="99">
        <v>26637.1435232162</v>
      </c>
      <c r="V1213" s="99">
        <v>2811111.7579956101</v>
      </c>
      <c r="W1213" s="99">
        <v>0</v>
      </c>
      <c r="X1213" s="99">
        <v>326342.45681762701</v>
      </c>
      <c r="Y1213" s="99">
        <v>266713.78006362898</v>
      </c>
      <c r="Z1213" s="99">
        <v>131726.709596634</v>
      </c>
      <c r="AA1213" s="99">
        <v>0</v>
      </c>
      <c r="AB1213" s="99">
        <v>0</v>
      </c>
      <c r="AC1213" s="99">
        <v>8838885.4151611291</v>
      </c>
      <c r="AD1213" s="99">
        <v>0</v>
      </c>
      <c r="AE1213" s="99">
        <v>3227.2670571506001</v>
      </c>
      <c r="AF1213" s="99">
        <v>1401189.17630005</v>
      </c>
      <c r="AG1213" s="99">
        <v>351544.70917892503</v>
      </c>
      <c r="AH1213" s="99">
        <v>0</v>
      </c>
      <c r="AI1213" s="99">
        <v>1084625.8003692599</v>
      </c>
      <c r="AJ1213" s="99">
        <v>293341.69555282599</v>
      </c>
      <c r="AK1213" s="99">
        <v>0</v>
      </c>
      <c r="AL1213" s="99">
        <v>131710.28951072699</v>
      </c>
      <c r="AM1213" s="99">
        <v>0</v>
      </c>
      <c r="AN1213" s="99">
        <v>8846156.7056884803</v>
      </c>
      <c r="AO1213" s="99">
        <v>29639926.369872998</v>
      </c>
      <c r="AP1213" s="99">
        <v>0</v>
      </c>
      <c r="AQ1213" s="99">
        <v>2983068.38363647</v>
      </c>
      <c r="AR1213" s="99">
        <v>2419905.6706543001</v>
      </c>
      <c r="AS1213" s="99">
        <v>1177543.8258972201</v>
      </c>
      <c r="AT1213" s="99">
        <v>0</v>
      </c>
      <c r="AU1213" s="99">
        <v>0</v>
      </c>
      <c r="AV1213" s="99">
        <v>28705243.232666001</v>
      </c>
      <c r="AW1213" s="99">
        <v>0</v>
      </c>
      <c r="AX1213" s="99">
        <v>26849.429009199099</v>
      </c>
      <c r="AY1213" s="99">
        <v>14943824.900146499</v>
      </c>
      <c r="AZ1213" s="99">
        <v>3448114.1306457501</v>
      </c>
      <c r="BA1213" s="99">
        <v>0</v>
      </c>
      <c r="BB1213" s="99">
        <v>11243860.894043</v>
      </c>
      <c r="BC1213" s="99">
        <v>2913140.8960571298</v>
      </c>
      <c r="BD1213" s="99">
        <v>0</v>
      </c>
      <c r="BE1213" s="99">
        <v>1179868.2071533201</v>
      </c>
      <c r="BF1213" s="99">
        <v>0</v>
      </c>
      <c r="BG1213" s="99">
        <v>28739297.618652299</v>
      </c>
      <c r="BH1213" s="99">
        <v>8291137.2119751005</v>
      </c>
      <c r="BI1213" s="99">
        <v>0</v>
      </c>
      <c r="BJ1213" s="99">
        <v>1868801.104599</v>
      </c>
      <c r="BK1213" s="99">
        <v>1532449.50502014</v>
      </c>
      <c r="BL1213" s="99">
        <v>0</v>
      </c>
      <c r="BM1213" s="99">
        <v>0</v>
      </c>
      <c r="BN1213" s="99">
        <v>0</v>
      </c>
      <c r="BO1213" s="99">
        <v>0</v>
      </c>
      <c r="BP1213" s="99">
        <v>0</v>
      </c>
      <c r="BQ1213" s="99">
        <v>0</v>
      </c>
      <c r="BR1213" s="99">
        <v>4921335.9338378897</v>
      </c>
      <c r="BS1213" s="99">
        <v>1388768.35075378</v>
      </c>
      <c r="BT1213" s="99">
        <v>0</v>
      </c>
      <c r="BU1213" s="99">
        <v>2039753.8299865699</v>
      </c>
      <c r="BV1213" s="99">
        <v>1877027.4765167199</v>
      </c>
      <c r="BW1213" s="99">
        <v>0</v>
      </c>
      <c r="BX1213" s="99">
        <v>227506.44920158401</v>
      </c>
      <c r="BY1213" s="99">
        <v>0</v>
      </c>
      <c r="BZ1213" s="99">
        <v>0</v>
      </c>
      <c r="CA1213" s="99">
        <v>68377.671236038193</v>
      </c>
      <c r="CB1213" s="99">
        <v>3134548.8611145001</v>
      </c>
      <c r="CC1213" s="99">
        <v>32594255.347656298</v>
      </c>
      <c r="CD1213" s="99">
        <v>10184449.78125</v>
      </c>
      <c r="CE1213" s="99">
        <v>1314.67681930959</v>
      </c>
      <c r="CF1213" s="99">
        <v>131580.76030540501</v>
      </c>
      <c r="CG1213" s="99">
        <v>1177962.7368621801</v>
      </c>
      <c r="CH1213" s="99">
        <v>0</v>
      </c>
      <c r="CI1213" s="99">
        <v>69684.315106391907</v>
      </c>
      <c r="CJ1213" s="99">
        <v>3265774.3213806199</v>
      </c>
      <c r="CK1213" s="99">
        <v>33755070.407714799</v>
      </c>
      <c r="CL1213" s="99">
        <v>10408674.432128901</v>
      </c>
      <c r="CM1213" s="166">
        <v>96006.832108497605</v>
      </c>
      <c r="CN1213" s="166">
        <v>12110544.6011963</v>
      </c>
      <c r="CO1213" s="166">
        <v>62525054.598144501</v>
      </c>
      <c r="CP1213" s="99">
        <v>10408674.432128901</v>
      </c>
      <c r="CQ1213" s="99">
        <v>0</v>
      </c>
      <c r="CR1213" s="99">
        <v>0</v>
      </c>
      <c r="CS1213" s="99">
        <v>0</v>
      </c>
      <c r="CT1213" s="99">
        <v>0</v>
      </c>
      <c r="CU1213" s="98">
        <v>5941.2369332779999</v>
      </c>
      <c r="CV1213" s="98">
        <v>27726.714059004</v>
      </c>
      <c r="CW1213" s="98">
        <v>3266129.6214199052</v>
      </c>
      <c r="CX1213" s="98">
        <v>33772218.084518477</v>
      </c>
    </row>
    <row r="1214" spans="1:102" x14ac:dyDescent="0.2">
      <c r="A1214" s="98" t="s">
        <v>69</v>
      </c>
      <c r="B1214" s="100">
        <v>43525</v>
      </c>
      <c r="C1214" s="99">
        <v>63380.600465297699</v>
      </c>
      <c r="D1214" s="99">
        <v>0</v>
      </c>
      <c r="E1214" s="99">
        <v>5775.7788645625096</v>
      </c>
      <c r="F1214" s="99">
        <v>5114.95067322254</v>
      </c>
      <c r="G1214" s="99">
        <v>1288.5296628624201</v>
      </c>
      <c r="H1214" s="99">
        <v>0</v>
      </c>
      <c r="I1214" s="99">
        <v>0</v>
      </c>
      <c r="J1214" s="99">
        <v>26338.307902336099</v>
      </c>
      <c r="K1214" s="99">
        <v>1.16429514644551</v>
      </c>
      <c r="L1214" s="99">
        <v>54.776920868549503</v>
      </c>
      <c r="M1214" s="99">
        <v>33635.986042022698</v>
      </c>
      <c r="N1214" s="99">
        <v>2987.1195455789598</v>
      </c>
      <c r="O1214" s="99">
        <v>0</v>
      </c>
      <c r="P1214" s="99">
        <v>29268.120330095298</v>
      </c>
      <c r="Q1214" s="99">
        <v>3304.7864779532001</v>
      </c>
      <c r="R1214" s="99">
        <v>0</v>
      </c>
      <c r="S1214" s="99">
        <v>1284.31694565713</v>
      </c>
      <c r="T1214" s="99">
        <v>0</v>
      </c>
      <c r="U1214" s="99">
        <v>26341.850824356101</v>
      </c>
      <c r="V1214" s="99">
        <v>2813378.6025390602</v>
      </c>
      <c r="W1214" s="99">
        <v>0</v>
      </c>
      <c r="X1214" s="99">
        <v>313225.33173370402</v>
      </c>
      <c r="Y1214" s="99">
        <v>259732.83310508699</v>
      </c>
      <c r="Z1214" s="99">
        <v>125897.716094017</v>
      </c>
      <c r="AA1214" s="99">
        <v>0</v>
      </c>
      <c r="AB1214" s="99">
        <v>0</v>
      </c>
      <c r="AC1214" s="99">
        <v>8764868.6573486291</v>
      </c>
      <c r="AD1214" s="99">
        <v>0</v>
      </c>
      <c r="AE1214" s="99">
        <v>2604.2871233224901</v>
      </c>
      <c r="AF1214" s="99">
        <v>1402941.50006104</v>
      </c>
      <c r="AG1214" s="99">
        <v>343492.86707305902</v>
      </c>
      <c r="AH1214" s="99">
        <v>0</v>
      </c>
      <c r="AI1214" s="99">
        <v>1084741.4647979699</v>
      </c>
      <c r="AJ1214" s="99">
        <v>289971.67116165202</v>
      </c>
      <c r="AK1214" s="99">
        <v>0</v>
      </c>
      <c r="AL1214" s="99">
        <v>126257.780565262</v>
      </c>
      <c r="AM1214" s="99">
        <v>0</v>
      </c>
      <c r="AN1214" s="99">
        <v>8788859.43041992</v>
      </c>
      <c r="AO1214" s="99">
        <v>29863913.1799316</v>
      </c>
      <c r="AP1214" s="99">
        <v>0</v>
      </c>
      <c r="AQ1214" s="99">
        <v>2895328.4741516099</v>
      </c>
      <c r="AR1214" s="99">
        <v>2381166.00250244</v>
      </c>
      <c r="AS1214" s="99">
        <v>1137629.3087921101</v>
      </c>
      <c r="AT1214" s="99">
        <v>0</v>
      </c>
      <c r="AU1214" s="99">
        <v>0</v>
      </c>
      <c r="AV1214" s="99">
        <v>28657113.7424316</v>
      </c>
      <c r="AW1214" s="99">
        <v>0</v>
      </c>
      <c r="AX1214" s="99">
        <v>18587.1626317501</v>
      </c>
      <c r="AY1214" s="99">
        <v>15095746.3933105</v>
      </c>
      <c r="AZ1214" s="99">
        <v>3390183.2307434101</v>
      </c>
      <c r="BA1214" s="99">
        <v>0</v>
      </c>
      <c r="BB1214" s="99">
        <v>11342143.3074951</v>
      </c>
      <c r="BC1214" s="99">
        <v>2903262.8132629399</v>
      </c>
      <c r="BD1214" s="99">
        <v>0</v>
      </c>
      <c r="BE1214" s="99">
        <v>1139199.78678894</v>
      </c>
      <c r="BF1214" s="99">
        <v>0</v>
      </c>
      <c r="BG1214" s="99">
        <v>28737524.8508301</v>
      </c>
      <c r="BH1214" s="99">
        <v>8363321.6248168899</v>
      </c>
      <c r="BI1214" s="99">
        <v>0</v>
      </c>
      <c r="BJ1214" s="99">
        <v>1767749.1217193599</v>
      </c>
      <c r="BK1214" s="99">
        <v>1497145.05010986</v>
      </c>
      <c r="BL1214" s="99">
        <v>0</v>
      </c>
      <c r="BM1214" s="99">
        <v>0</v>
      </c>
      <c r="BN1214" s="99">
        <v>0</v>
      </c>
      <c r="BO1214" s="99">
        <v>0</v>
      </c>
      <c r="BP1214" s="99">
        <v>0</v>
      </c>
      <c r="BQ1214" s="99">
        <v>0</v>
      </c>
      <c r="BR1214" s="99">
        <v>4968266.6546630897</v>
      </c>
      <c r="BS1214" s="99">
        <v>1355941.9569854699</v>
      </c>
      <c r="BT1214" s="99">
        <v>0</v>
      </c>
      <c r="BU1214" s="99">
        <v>2011359.3899841299</v>
      </c>
      <c r="BV1214" s="99">
        <v>1803708.5295257601</v>
      </c>
      <c r="BW1214" s="99">
        <v>0</v>
      </c>
      <c r="BX1214" s="99">
        <v>226936.95916748</v>
      </c>
      <c r="BY1214" s="99">
        <v>0</v>
      </c>
      <c r="BZ1214" s="99">
        <v>0</v>
      </c>
      <c r="CA1214" s="99">
        <v>69085.372880935698</v>
      </c>
      <c r="CB1214" s="99">
        <v>3129550.4231262198</v>
      </c>
      <c r="CC1214" s="99">
        <v>32846696.3510742</v>
      </c>
      <c r="CD1214" s="99">
        <v>10124829.607910199</v>
      </c>
      <c r="CE1214" s="99">
        <v>1290.60209591687</v>
      </c>
      <c r="CF1214" s="99">
        <v>126061.987007141</v>
      </c>
      <c r="CG1214" s="99">
        <v>1138954.94715881</v>
      </c>
      <c r="CH1214" s="99">
        <v>0</v>
      </c>
      <c r="CI1214" s="99">
        <v>70374.153493881196</v>
      </c>
      <c r="CJ1214" s="99">
        <v>3257130.3736572298</v>
      </c>
      <c r="CK1214" s="99">
        <v>33945090.358886696</v>
      </c>
      <c r="CL1214" s="99">
        <v>10340048.1334229</v>
      </c>
      <c r="CM1214" s="166">
        <v>96615.804340362505</v>
      </c>
      <c r="CN1214" s="166">
        <v>12043166.7393799</v>
      </c>
      <c r="CO1214" s="166">
        <v>62611434.078613304</v>
      </c>
      <c r="CP1214" s="99">
        <v>10340048.1334229</v>
      </c>
      <c r="CQ1214" s="99">
        <v>0</v>
      </c>
      <c r="CR1214" s="99">
        <v>0</v>
      </c>
      <c r="CS1214" s="99">
        <v>0</v>
      </c>
      <c r="CT1214" s="99">
        <v>0</v>
      </c>
      <c r="CU1214" s="98">
        <v>5782.0786388220004</v>
      </c>
      <c r="CV1214" s="98">
        <v>27420.579848624999</v>
      </c>
      <c r="CW1214" s="98">
        <v>3255612.4101333609</v>
      </c>
      <c r="CX1214" s="98">
        <v>33985651.29823301</v>
      </c>
    </row>
    <row r="1215" spans="1:102" x14ac:dyDescent="0.2">
      <c r="A1215" s="98" t="s">
        <v>69</v>
      </c>
      <c r="B1215" s="100">
        <v>43617</v>
      </c>
      <c r="C1215" s="99">
        <v>62800.657876014702</v>
      </c>
      <c r="D1215" s="99">
        <v>0</v>
      </c>
      <c r="E1215" s="99">
        <v>5701.5789191126796</v>
      </c>
      <c r="F1215" s="99">
        <v>5099.4558471441296</v>
      </c>
      <c r="G1215" s="99">
        <v>1301.87896969914</v>
      </c>
      <c r="H1215" s="99">
        <v>0</v>
      </c>
      <c r="I1215" s="99">
        <v>0</v>
      </c>
      <c r="J1215" s="99">
        <v>26095.170162916202</v>
      </c>
      <c r="K1215" s="99">
        <v>1.0285497217264501</v>
      </c>
      <c r="L1215" s="99">
        <v>55.201527978293598</v>
      </c>
      <c r="M1215" s="99">
        <v>33130.654777526899</v>
      </c>
      <c r="N1215" s="99">
        <v>3012.6892557442202</v>
      </c>
      <c r="O1215" s="99">
        <v>0</v>
      </c>
      <c r="P1215" s="99">
        <v>28997.745644569401</v>
      </c>
      <c r="Q1215" s="99">
        <v>3245.8322062194302</v>
      </c>
      <c r="R1215" s="99">
        <v>0</v>
      </c>
      <c r="S1215" s="99">
        <v>1297.5775131881201</v>
      </c>
      <c r="T1215" s="99">
        <v>0</v>
      </c>
      <c r="U1215" s="99">
        <v>26101.2805318832</v>
      </c>
      <c r="V1215" s="99">
        <v>2790910.6683959998</v>
      </c>
      <c r="W1215" s="99">
        <v>0</v>
      </c>
      <c r="X1215" s="99">
        <v>309088.25621414202</v>
      </c>
      <c r="Y1215" s="99">
        <v>257686.864585876</v>
      </c>
      <c r="Z1215" s="99">
        <v>123686.472842216</v>
      </c>
      <c r="AA1215" s="99">
        <v>0</v>
      </c>
      <c r="AB1215" s="99">
        <v>0</v>
      </c>
      <c r="AC1215" s="99">
        <v>8749245.6981201209</v>
      </c>
      <c r="AD1215" s="99">
        <v>0</v>
      </c>
      <c r="AE1215" s="99">
        <v>2872.44733521342</v>
      </c>
      <c r="AF1215" s="99">
        <v>1396135.8829193099</v>
      </c>
      <c r="AG1215" s="99">
        <v>342589.22883987398</v>
      </c>
      <c r="AH1215" s="99">
        <v>0</v>
      </c>
      <c r="AI1215" s="99">
        <v>1063641.85215759</v>
      </c>
      <c r="AJ1215" s="99">
        <v>284674.822631836</v>
      </c>
      <c r="AK1215" s="99">
        <v>0</v>
      </c>
      <c r="AL1215" s="99">
        <v>123331.426984787</v>
      </c>
      <c r="AM1215" s="99">
        <v>0</v>
      </c>
      <c r="AN1215" s="99">
        <v>8793947.8572997991</v>
      </c>
      <c r="AO1215" s="99">
        <v>29772585.4460449</v>
      </c>
      <c r="AP1215" s="99">
        <v>0</v>
      </c>
      <c r="AQ1215" s="99">
        <v>2865264.93463135</v>
      </c>
      <c r="AR1215" s="99">
        <v>2378387.3377380399</v>
      </c>
      <c r="AS1215" s="99">
        <v>1135350.3872833301</v>
      </c>
      <c r="AT1215" s="99">
        <v>0</v>
      </c>
      <c r="AU1215" s="99">
        <v>0</v>
      </c>
      <c r="AV1215" s="99">
        <v>28735421.541015599</v>
      </c>
      <c r="AW1215" s="99">
        <v>0</v>
      </c>
      <c r="AX1215" s="99">
        <v>19846.698719501499</v>
      </c>
      <c r="AY1215" s="99">
        <v>15090827.939086899</v>
      </c>
      <c r="AZ1215" s="99">
        <v>3404731.7543334998</v>
      </c>
      <c r="BA1215" s="99">
        <v>0</v>
      </c>
      <c r="BB1215" s="99">
        <v>11151436.3892822</v>
      </c>
      <c r="BC1215" s="99">
        <v>2887425.7751464802</v>
      </c>
      <c r="BD1215" s="99">
        <v>0</v>
      </c>
      <c r="BE1215" s="99">
        <v>1123261.1630859401</v>
      </c>
      <c r="BF1215" s="99">
        <v>0</v>
      </c>
      <c r="BG1215" s="99">
        <v>28729694.018066399</v>
      </c>
      <c r="BH1215" s="99">
        <v>8285332.0413207998</v>
      </c>
      <c r="BI1215" s="99">
        <v>0</v>
      </c>
      <c r="BJ1215" s="99">
        <v>1706301.38783264</v>
      </c>
      <c r="BK1215" s="99">
        <v>1466698.77528381</v>
      </c>
      <c r="BL1215" s="99">
        <v>0</v>
      </c>
      <c r="BM1215" s="99">
        <v>0</v>
      </c>
      <c r="BN1215" s="99">
        <v>0</v>
      </c>
      <c r="BO1215" s="99">
        <v>0</v>
      </c>
      <c r="BP1215" s="99">
        <v>0</v>
      </c>
      <c r="BQ1215" s="99">
        <v>0</v>
      </c>
      <c r="BR1215" s="99">
        <v>4953276.2153930701</v>
      </c>
      <c r="BS1215" s="99">
        <v>1343967.1062622101</v>
      </c>
      <c r="BT1215" s="99">
        <v>0</v>
      </c>
      <c r="BU1215" s="99">
        <v>2021554.34014893</v>
      </c>
      <c r="BV1215" s="99">
        <v>1764738.56626892</v>
      </c>
      <c r="BW1215" s="99">
        <v>0</v>
      </c>
      <c r="BX1215" s="99">
        <v>225036.01906967201</v>
      </c>
      <c r="BY1215" s="99">
        <v>0</v>
      </c>
      <c r="BZ1215" s="99">
        <v>0</v>
      </c>
      <c r="CA1215" s="99">
        <v>68534.001907348604</v>
      </c>
      <c r="CB1215" s="99">
        <v>3102214.92077637</v>
      </c>
      <c r="CC1215" s="99">
        <v>32780841.837158199</v>
      </c>
      <c r="CD1215" s="99">
        <v>9986956.9104003906</v>
      </c>
      <c r="CE1215" s="99">
        <v>1298.1018078029199</v>
      </c>
      <c r="CF1215" s="99">
        <v>124423.110307693</v>
      </c>
      <c r="CG1215" s="99">
        <v>1131745.8639831501</v>
      </c>
      <c r="CH1215" s="99">
        <v>0</v>
      </c>
      <c r="CI1215" s="99">
        <v>69830.273231506304</v>
      </c>
      <c r="CJ1215" s="99">
        <v>3225011.1976623498</v>
      </c>
      <c r="CK1215" s="99">
        <v>33769562.114746101</v>
      </c>
      <c r="CL1215" s="99">
        <v>10206376.653686499</v>
      </c>
      <c r="CM1215" s="166">
        <v>95659.879801750198</v>
      </c>
      <c r="CN1215" s="166">
        <v>11970352.357177701</v>
      </c>
      <c r="CO1215" s="166">
        <v>62483955.1796875</v>
      </c>
      <c r="CP1215" s="99">
        <v>10206376.653686499</v>
      </c>
      <c r="CQ1215" s="99">
        <v>0</v>
      </c>
      <c r="CR1215" s="99">
        <v>0</v>
      </c>
      <c r="CS1215" s="99">
        <v>0</v>
      </c>
      <c r="CT1215" s="99">
        <v>0</v>
      </c>
      <c r="CU1215" s="98">
        <v>5702.6738996479999</v>
      </c>
      <c r="CV1215" s="98">
        <v>27158.833573507</v>
      </c>
      <c r="CW1215" s="98">
        <v>3226638.031084063</v>
      </c>
      <c r="CX1215" s="98">
        <v>33912587.70114135</v>
      </c>
    </row>
    <row r="1216" spans="1:102" x14ac:dyDescent="0.2">
      <c r="A1216" s="98" t="s">
        <v>69</v>
      </c>
      <c r="B1216" s="100">
        <v>43709</v>
      </c>
      <c r="C1216" s="99">
        <v>62799.815500259399</v>
      </c>
      <c r="D1216" s="99">
        <v>0</v>
      </c>
      <c r="E1216" s="99">
        <v>5542.5038419961902</v>
      </c>
      <c r="F1216" s="99">
        <v>4999.8939859867096</v>
      </c>
      <c r="G1216" s="99">
        <v>1230.11982765794</v>
      </c>
      <c r="H1216" s="99">
        <v>0</v>
      </c>
      <c r="I1216" s="99">
        <v>0</v>
      </c>
      <c r="J1216" s="99">
        <v>25954.104830980301</v>
      </c>
      <c r="K1216" s="99">
        <v>0.88738946898956805</v>
      </c>
      <c r="L1216" s="99">
        <v>62.698782230261699</v>
      </c>
      <c r="M1216" s="99">
        <v>33142.607765197798</v>
      </c>
      <c r="N1216" s="99">
        <v>2983.7886334955701</v>
      </c>
      <c r="O1216" s="99">
        <v>0</v>
      </c>
      <c r="P1216" s="99">
        <v>29022.719909429601</v>
      </c>
      <c r="Q1216" s="99">
        <v>3194.5941656529899</v>
      </c>
      <c r="R1216" s="99">
        <v>0</v>
      </c>
      <c r="S1216" s="99">
        <v>1224.3390360772601</v>
      </c>
      <c r="T1216" s="99">
        <v>0</v>
      </c>
      <c r="U1216" s="99">
        <v>25931.363020896901</v>
      </c>
      <c r="V1216" s="99">
        <v>2776145.70672607</v>
      </c>
      <c r="W1216" s="99">
        <v>0</v>
      </c>
      <c r="X1216" s="99">
        <v>300932.44833374</v>
      </c>
      <c r="Y1216" s="99">
        <v>252482.56261825599</v>
      </c>
      <c r="Z1216" s="99">
        <v>119343.92994689901</v>
      </c>
      <c r="AA1216" s="99">
        <v>0</v>
      </c>
      <c r="AB1216" s="99">
        <v>0</v>
      </c>
      <c r="AC1216" s="99">
        <v>8680506.7497558594</v>
      </c>
      <c r="AD1216" s="99">
        <v>0</v>
      </c>
      <c r="AE1216" s="99">
        <v>2574.9071281850302</v>
      </c>
      <c r="AF1216" s="99">
        <v>1393876.20185852</v>
      </c>
      <c r="AG1216" s="99">
        <v>338111.92406845099</v>
      </c>
      <c r="AH1216" s="99">
        <v>0</v>
      </c>
      <c r="AI1216" s="99">
        <v>1051284.3118133501</v>
      </c>
      <c r="AJ1216" s="99">
        <v>287811.36409378098</v>
      </c>
      <c r="AK1216" s="99">
        <v>0</v>
      </c>
      <c r="AL1216" s="99">
        <v>117957.90600490601</v>
      </c>
      <c r="AM1216" s="99">
        <v>0</v>
      </c>
      <c r="AN1216" s="99">
        <v>8658752.9986572303</v>
      </c>
      <c r="AO1216" s="99">
        <v>29721324.016845699</v>
      </c>
      <c r="AP1216" s="99">
        <v>0</v>
      </c>
      <c r="AQ1216" s="99">
        <v>2832958.6754455599</v>
      </c>
      <c r="AR1216" s="99">
        <v>2367737.2894592299</v>
      </c>
      <c r="AS1216" s="99">
        <v>1074495.21205139</v>
      </c>
      <c r="AT1216" s="99">
        <v>0</v>
      </c>
      <c r="AU1216" s="99">
        <v>0</v>
      </c>
      <c r="AV1216" s="99">
        <v>28638366.784667999</v>
      </c>
      <c r="AW1216" s="99">
        <v>0</v>
      </c>
      <c r="AX1216" s="99">
        <v>29378.371364593499</v>
      </c>
      <c r="AY1216" s="99">
        <v>15156765.939453101</v>
      </c>
      <c r="AZ1216" s="99">
        <v>3385692.8815307599</v>
      </c>
      <c r="BA1216" s="99">
        <v>0</v>
      </c>
      <c r="BB1216" s="99">
        <v>11030037.607421899</v>
      </c>
      <c r="BC1216" s="99">
        <v>2906721.1474304199</v>
      </c>
      <c r="BD1216" s="99">
        <v>0</v>
      </c>
      <c r="BE1216" s="99">
        <v>1071138.4576721201</v>
      </c>
      <c r="BF1216" s="99">
        <v>0</v>
      </c>
      <c r="BG1216" s="99">
        <v>28578923.644042999</v>
      </c>
      <c r="BH1216" s="99">
        <v>8315769.2626953097</v>
      </c>
      <c r="BI1216" s="99">
        <v>0</v>
      </c>
      <c r="BJ1216" s="99">
        <v>1625674.7103271501</v>
      </c>
      <c r="BK1216" s="99">
        <v>1405671.1825408901</v>
      </c>
      <c r="BL1216" s="99">
        <v>0</v>
      </c>
      <c r="BM1216" s="99">
        <v>0</v>
      </c>
      <c r="BN1216" s="99">
        <v>0</v>
      </c>
      <c r="BO1216" s="99">
        <v>0</v>
      </c>
      <c r="BP1216" s="99">
        <v>0</v>
      </c>
      <c r="BQ1216" s="99">
        <v>0</v>
      </c>
      <c r="BR1216" s="99">
        <v>4970737.8447876005</v>
      </c>
      <c r="BS1216" s="99">
        <v>1328385.38517761</v>
      </c>
      <c r="BT1216" s="99">
        <v>0</v>
      </c>
      <c r="BU1216" s="99">
        <v>1746263.6654205299</v>
      </c>
      <c r="BV1216" s="99">
        <v>1729372.60783386</v>
      </c>
      <c r="BW1216" s="99">
        <v>0</v>
      </c>
      <c r="BX1216" s="99">
        <v>183587.13383674601</v>
      </c>
      <c r="BY1216" s="99">
        <v>0</v>
      </c>
      <c r="BZ1216" s="99">
        <v>0</v>
      </c>
      <c r="CA1216" s="99">
        <v>68381.346611976594</v>
      </c>
      <c r="CB1216" s="99">
        <v>3074939.1323852502</v>
      </c>
      <c r="CC1216" s="99">
        <v>32516831.979736298</v>
      </c>
      <c r="CD1216" s="99">
        <v>9924371.9654540997</v>
      </c>
      <c r="CE1216" s="99">
        <v>1230.0458671450599</v>
      </c>
      <c r="CF1216" s="99">
        <v>118427.92004966699</v>
      </c>
      <c r="CG1216" s="99">
        <v>1076935.0778808601</v>
      </c>
      <c r="CH1216" s="99">
        <v>0</v>
      </c>
      <c r="CI1216" s="99">
        <v>69621.323454856902</v>
      </c>
      <c r="CJ1216" s="99">
        <v>3193935.8742370601</v>
      </c>
      <c r="CK1216" s="99">
        <v>33596826.027832001</v>
      </c>
      <c r="CL1216" s="99">
        <v>10123960.1520996</v>
      </c>
      <c r="CM1216" s="166">
        <v>95350.094042778001</v>
      </c>
      <c r="CN1216" s="166">
        <v>11867451.6768799</v>
      </c>
      <c r="CO1216" s="166">
        <v>62245884.566406302</v>
      </c>
      <c r="CP1216" s="99">
        <v>10123960.1520996</v>
      </c>
      <c r="CQ1216" s="99">
        <v>0</v>
      </c>
      <c r="CR1216" s="99">
        <v>0</v>
      </c>
      <c r="CS1216" s="99">
        <v>0</v>
      </c>
      <c r="CT1216" s="99">
        <v>0</v>
      </c>
      <c r="CU1216" s="98">
        <v>5534.7107295679998</v>
      </c>
      <c r="CV1216" s="98">
        <v>26964.474347731</v>
      </c>
      <c r="CW1216" s="98">
        <v>3193367.0524349171</v>
      </c>
      <c r="CX1216" s="98">
        <v>33593767.057617158</v>
      </c>
    </row>
    <row r="1217" spans="1:102" x14ac:dyDescent="0.2">
      <c r="A1217" s="98" t="s">
        <v>69</v>
      </c>
      <c r="B1217" s="100">
        <v>43800</v>
      </c>
      <c r="C1217" s="99">
        <v>63016.808133602099</v>
      </c>
      <c r="D1217" s="99">
        <v>0</v>
      </c>
      <c r="E1217" s="99">
        <v>5268.10378074646</v>
      </c>
      <c r="F1217" s="99">
        <v>4799.4247137308103</v>
      </c>
      <c r="G1217" s="99">
        <v>1250.2147485911801</v>
      </c>
      <c r="H1217" s="99">
        <v>0</v>
      </c>
      <c r="I1217" s="99">
        <v>0</v>
      </c>
      <c r="J1217" s="99">
        <v>25456.700099468198</v>
      </c>
      <c r="K1217" s="99">
        <v>0.95550377391918995</v>
      </c>
      <c r="L1217" s="99">
        <v>104.83899107296</v>
      </c>
      <c r="M1217" s="99">
        <v>33164.427546024301</v>
      </c>
      <c r="N1217" s="99">
        <v>2956.69217333198</v>
      </c>
      <c r="O1217" s="99">
        <v>0</v>
      </c>
      <c r="P1217" s="99">
        <v>28932.958949089101</v>
      </c>
      <c r="Q1217" s="99">
        <v>3012.51491469145</v>
      </c>
      <c r="R1217" s="99">
        <v>0</v>
      </c>
      <c r="S1217" s="99">
        <v>1240.2807116955501</v>
      </c>
      <c r="T1217" s="99">
        <v>0</v>
      </c>
      <c r="U1217" s="99">
        <v>25479.1416025162</v>
      </c>
      <c r="V1217" s="99">
        <v>2778625.2495422401</v>
      </c>
      <c r="W1217" s="99">
        <v>0</v>
      </c>
      <c r="X1217" s="99">
        <v>295469.83969879203</v>
      </c>
      <c r="Y1217" s="99">
        <v>252978.11638832101</v>
      </c>
      <c r="Z1217" s="99">
        <v>120216.83946991</v>
      </c>
      <c r="AA1217" s="99">
        <v>0</v>
      </c>
      <c r="AB1217" s="99">
        <v>0</v>
      </c>
      <c r="AC1217" s="99">
        <v>8591083.4667968806</v>
      </c>
      <c r="AD1217" s="99">
        <v>0</v>
      </c>
      <c r="AE1217" s="99">
        <v>1958.0032749623099</v>
      </c>
      <c r="AF1217" s="99">
        <v>1393719.8058929399</v>
      </c>
      <c r="AG1217" s="99">
        <v>346458.37506103498</v>
      </c>
      <c r="AH1217" s="99">
        <v>0</v>
      </c>
      <c r="AI1217" s="99">
        <v>1042234.10417938</v>
      </c>
      <c r="AJ1217" s="99">
        <v>291965.28220367403</v>
      </c>
      <c r="AK1217" s="99">
        <v>0</v>
      </c>
      <c r="AL1217" s="99">
        <v>122237.73979473099</v>
      </c>
      <c r="AM1217" s="99">
        <v>0</v>
      </c>
      <c r="AN1217" s="99">
        <v>8601091.3190918006</v>
      </c>
      <c r="AO1217" s="99">
        <v>29931941.081054699</v>
      </c>
      <c r="AP1217" s="99">
        <v>0</v>
      </c>
      <c r="AQ1217" s="99">
        <v>2783740.6054077102</v>
      </c>
      <c r="AR1217" s="99">
        <v>2369880.4429016099</v>
      </c>
      <c r="AS1217" s="99">
        <v>1090941.32997131</v>
      </c>
      <c r="AT1217" s="99">
        <v>0</v>
      </c>
      <c r="AU1217" s="99">
        <v>0</v>
      </c>
      <c r="AV1217" s="99">
        <v>28447450.925537098</v>
      </c>
      <c r="AW1217" s="99">
        <v>0</v>
      </c>
      <c r="AX1217" s="99">
        <v>16693.638665199302</v>
      </c>
      <c r="AY1217" s="99">
        <v>15203900.0662842</v>
      </c>
      <c r="AZ1217" s="99">
        <v>3483558.2871398898</v>
      </c>
      <c r="BA1217" s="99">
        <v>0</v>
      </c>
      <c r="BB1217" s="99">
        <v>11046553.8410645</v>
      </c>
      <c r="BC1217" s="99">
        <v>2966189.4447631799</v>
      </c>
      <c r="BD1217" s="99">
        <v>0</v>
      </c>
      <c r="BE1217" s="99">
        <v>1113780.7517395001</v>
      </c>
      <c r="BF1217" s="99">
        <v>0</v>
      </c>
      <c r="BG1217" s="99">
        <v>28503929.904785201</v>
      </c>
      <c r="BH1217" s="99">
        <v>8369573.5108642597</v>
      </c>
      <c r="BI1217" s="99">
        <v>0</v>
      </c>
      <c r="BJ1217" s="99">
        <v>1388363.3622894301</v>
      </c>
      <c r="BK1217" s="99">
        <v>1197884.33807373</v>
      </c>
      <c r="BL1217" s="99">
        <v>0</v>
      </c>
      <c r="BM1217" s="99">
        <v>0</v>
      </c>
      <c r="BN1217" s="99">
        <v>0</v>
      </c>
      <c r="BO1217" s="99">
        <v>0</v>
      </c>
      <c r="BP1217" s="99">
        <v>0</v>
      </c>
      <c r="BQ1217" s="99">
        <v>0</v>
      </c>
      <c r="BR1217" s="99">
        <v>4997038.0224609403</v>
      </c>
      <c r="BS1217" s="99">
        <v>1331756.8929595901</v>
      </c>
      <c r="BT1217" s="99">
        <v>0</v>
      </c>
      <c r="BU1217" s="99">
        <v>1952529.7910308801</v>
      </c>
      <c r="BV1217" s="99">
        <v>1546159.36895752</v>
      </c>
      <c r="BW1217" s="99">
        <v>0</v>
      </c>
      <c r="BX1217" s="99">
        <v>208911.80218315101</v>
      </c>
      <c r="BY1217" s="99">
        <v>0</v>
      </c>
      <c r="BZ1217" s="99">
        <v>0</v>
      </c>
      <c r="CA1217" s="99">
        <v>68289.302205085798</v>
      </c>
      <c r="CB1217" s="99">
        <v>3073762.0126647898</v>
      </c>
      <c r="CC1217" s="99">
        <v>32701517.220947299</v>
      </c>
      <c r="CD1217" s="99">
        <v>9787849.7896728497</v>
      </c>
      <c r="CE1217" s="99">
        <v>1252.0740313381</v>
      </c>
      <c r="CF1217" s="99">
        <v>120061.551032066</v>
      </c>
      <c r="CG1217" s="99">
        <v>1090881.61483765</v>
      </c>
      <c r="CH1217" s="99">
        <v>0</v>
      </c>
      <c r="CI1217" s="99">
        <v>69534.460456848101</v>
      </c>
      <c r="CJ1217" s="99">
        <v>3193485.1248168899</v>
      </c>
      <c r="CK1217" s="99">
        <v>33811607.195800804</v>
      </c>
      <c r="CL1217" s="99">
        <v>9999199.9169921894</v>
      </c>
      <c r="CM1217" s="166">
        <v>94724.627133369402</v>
      </c>
      <c r="CN1217" s="166">
        <v>11809136.463501001</v>
      </c>
      <c r="CO1217" s="166">
        <v>62374429.314453103</v>
      </c>
      <c r="CP1217" s="99">
        <v>9999199.9169921894</v>
      </c>
      <c r="CQ1217" s="99">
        <v>0</v>
      </c>
      <c r="CR1217" s="99">
        <v>0</v>
      </c>
      <c r="CS1217" s="99">
        <v>0</v>
      </c>
      <c r="CT1217" s="99">
        <v>0</v>
      </c>
      <c r="CU1217" s="98">
        <v>5272.3435278799998</v>
      </c>
      <c r="CV1217" s="98">
        <v>26499.362818758</v>
      </c>
      <c r="CW1217" s="98">
        <v>3193823.5636968557</v>
      </c>
      <c r="CX1217" s="98">
        <v>33792398.835784949</v>
      </c>
    </row>
    <row r="1218" spans="1:102" x14ac:dyDescent="0.2">
      <c r="A1218" s="98" t="s">
        <v>70</v>
      </c>
      <c r="B1218" s="100">
        <v>38047</v>
      </c>
      <c r="C1218" s="99">
        <v>74795.164773940996</v>
      </c>
      <c r="D1218" s="99">
        <v>0</v>
      </c>
      <c r="E1218" s="99">
        <v>47528.702388763399</v>
      </c>
      <c r="F1218" s="99">
        <v>24993.894844055201</v>
      </c>
      <c r="G1218" s="99">
        <v>5.8572604169603402</v>
      </c>
      <c r="H1218" s="99">
        <v>0</v>
      </c>
      <c r="I1218" s="99">
        <v>0</v>
      </c>
      <c r="J1218" s="99">
        <v>96.738517509773402</v>
      </c>
      <c r="K1218" s="99">
        <v>0</v>
      </c>
      <c r="L1218" s="99">
        <v>53935.0829792023</v>
      </c>
      <c r="M1218" s="99">
        <v>46214.296066761002</v>
      </c>
      <c r="N1218" s="99">
        <v>14311.0289343596</v>
      </c>
      <c r="O1218" s="99">
        <v>0</v>
      </c>
      <c r="P1218" s="99">
        <v>0</v>
      </c>
      <c r="Q1218" s="99">
        <v>7463.3226810097703</v>
      </c>
      <c r="R1218" s="99">
        <v>0</v>
      </c>
      <c r="S1218" s="99">
        <v>0</v>
      </c>
      <c r="T1218" s="99">
        <v>2270.8887193799001</v>
      </c>
      <c r="U1218" s="99">
        <v>26952.2065312862</v>
      </c>
      <c r="V1218" s="99">
        <v>4707284.2061157199</v>
      </c>
      <c r="W1218" s="99">
        <v>0</v>
      </c>
      <c r="X1218" s="99">
        <v>3906903.8918762198</v>
      </c>
      <c r="Y1218" s="99">
        <v>1772742.8509979199</v>
      </c>
      <c r="Z1218" s="99">
        <v>717.06832161545799</v>
      </c>
      <c r="AA1218" s="99">
        <v>0</v>
      </c>
      <c r="AB1218" s="99">
        <v>0</v>
      </c>
      <c r="AC1218" s="99">
        <v>6201.8060310482997</v>
      </c>
      <c r="AD1218" s="99">
        <v>0</v>
      </c>
      <c r="AE1218" s="99">
        <v>3071056.6124267601</v>
      </c>
      <c r="AF1218" s="99">
        <v>2651890.4818115202</v>
      </c>
      <c r="AG1218" s="99">
        <v>1963720.1628265399</v>
      </c>
      <c r="AH1218" s="99">
        <v>0</v>
      </c>
      <c r="AI1218" s="99">
        <v>0</v>
      </c>
      <c r="AJ1218" s="99">
        <v>924359.37274932896</v>
      </c>
      <c r="AK1218" s="99">
        <v>0</v>
      </c>
      <c r="AL1218" s="99">
        <v>0</v>
      </c>
      <c r="AM1218" s="99">
        <v>361384.81763839698</v>
      </c>
      <c r="AN1218" s="99">
        <v>8209343.7316284198</v>
      </c>
      <c r="AO1218" s="99">
        <v>32377618.092529301</v>
      </c>
      <c r="AP1218" s="99">
        <v>0</v>
      </c>
      <c r="AQ1218" s="99">
        <v>25699662.503173798</v>
      </c>
      <c r="AR1218" s="99">
        <v>11782089.697021499</v>
      </c>
      <c r="AS1218" s="99">
        <v>5193.5478675365403</v>
      </c>
      <c r="AT1218" s="99">
        <v>0</v>
      </c>
      <c r="AU1218" s="99">
        <v>0</v>
      </c>
      <c r="AV1218" s="99">
        <v>14048.063216090201</v>
      </c>
      <c r="AW1218" s="99">
        <v>0</v>
      </c>
      <c r="AX1218" s="99">
        <v>21320640.558349598</v>
      </c>
      <c r="AY1218" s="99">
        <v>18191568.6401367</v>
      </c>
      <c r="AZ1218" s="99">
        <v>12541522.7762451</v>
      </c>
      <c r="BA1218" s="99">
        <v>0</v>
      </c>
      <c r="BB1218" s="99">
        <v>0</v>
      </c>
      <c r="BC1218" s="99">
        <v>6117918.6219482403</v>
      </c>
      <c r="BD1218" s="99">
        <v>0</v>
      </c>
      <c r="BE1218" s="99">
        <v>0</v>
      </c>
      <c r="BF1218" s="99">
        <v>2208025.8342590299</v>
      </c>
      <c r="BG1218" s="99">
        <v>18928484.844970699</v>
      </c>
      <c r="BH1218" s="99">
        <v>6162034.3278198196</v>
      </c>
      <c r="BI1218" s="99">
        <v>0</v>
      </c>
      <c r="BJ1218" s="99">
        <v>7574775.4921875</v>
      </c>
      <c r="BK1218" s="99">
        <v>4330202.3468017597</v>
      </c>
      <c r="BL1218" s="99">
        <v>0</v>
      </c>
      <c r="BM1218" s="99">
        <v>0</v>
      </c>
      <c r="BN1218" s="99">
        <v>0</v>
      </c>
      <c r="BO1218" s="99">
        <v>0</v>
      </c>
      <c r="BP1218" s="99">
        <v>0</v>
      </c>
      <c r="BQ1218" s="99">
        <v>0</v>
      </c>
      <c r="BR1218" s="99">
        <v>5883313.9808959998</v>
      </c>
      <c r="BS1218" s="99">
        <v>5063924.1294555701</v>
      </c>
      <c r="BT1218" s="99">
        <v>0</v>
      </c>
      <c r="BU1218" s="99">
        <v>0</v>
      </c>
      <c r="BV1218" s="99">
        <v>2704607.04443359</v>
      </c>
      <c r="BW1218" s="99">
        <v>0</v>
      </c>
      <c r="BX1218" s="99">
        <v>0</v>
      </c>
      <c r="BY1218" s="99">
        <v>0</v>
      </c>
      <c r="BZ1218" s="99">
        <v>0</v>
      </c>
      <c r="CA1218" s="99">
        <v>122483.412529945</v>
      </c>
      <c r="CB1218" s="99">
        <v>8580937.6933593806</v>
      </c>
      <c r="CC1218" s="99">
        <v>58059854.767578103</v>
      </c>
      <c r="CD1218" s="99">
        <v>13735750.267700201</v>
      </c>
      <c r="CE1218" s="99">
        <v>2284.6765405833698</v>
      </c>
      <c r="CF1218" s="99">
        <v>353159.64224243199</v>
      </c>
      <c r="CG1218" s="99">
        <v>2157059.1713256799</v>
      </c>
      <c r="CH1218" s="99">
        <v>0</v>
      </c>
      <c r="CI1218" s="99">
        <v>124748.96080112499</v>
      </c>
      <c r="CJ1218" s="99">
        <v>8938924.3802490197</v>
      </c>
      <c r="CK1218" s="99">
        <v>60179232.153320298</v>
      </c>
      <c r="CL1218" s="99">
        <v>13728820.0228271</v>
      </c>
      <c r="CM1218" s="166">
        <v>151585.62060546901</v>
      </c>
      <c r="CN1218" s="166">
        <v>17116718.9304199</v>
      </c>
      <c r="CO1218" s="166">
        <v>78984828.138671905</v>
      </c>
      <c r="CP1218" s="99">
        <v>13728820.0228271</v>
      </c>
      <c r="CQ1218" s="99">
        <v>0</v>
      </c>
      <c r="CR1218" s="99">
        <v>0</v>
      </c>
      <c r="CS1218" s="99">
        <v>0</v>
      </c>
      <c r="CT1218" s="99">
        <v>0</v>
      </c>
      <c r="CU1218" s="98">
        <v>76773.684250856997</v>
      </c>
      <c r="CV1218" s="98">
        <v>103.11468355300001</v>
      </c>
      <c r="CW1218" s="98">
        <v>8934097.3356018122</v>
      </c>
      <c r="CX1218" s="98">
        <v>60216913.938903779</v>
      </c>
    </row>
    <row r="1219" spans="1:102" x14ac:dyDescent="0.2">
      <c r="A1219" s="98" t="s">
        <v>70</v>
      </c>
      <c r="B1219" s="100">
        <v>38139</v>
      </c>
      <c r="C1219" s="99">
        <v>75569.020050048799</v>
      </c>
      <c r="D1219" s="99">
        <v>0</v>
      </c>
      <c r="E1219" s="99">
        <v>47277.207727909103</v>
      </c>
      <c r="F1219" s="99">
        <v>25676.598599433899</v>
      </c>
      <c r="G1219" s="99">
        <v>79.603731824085102</v>
      </c>
      <c r="H1219" s="99">
        <v>0</v>
      </c>
      <c r="I1219" s="99">
        <v>0</v>
      </c>
      <c r="J1219" s="99">
        <v>1508.5456962138401</v>
      </c>
      <c r="K1219" s="99">
        <v>0</v>
      </c>
      <c r="L1219" s="99">
        <v>54632.954067230203</v>
      </c>
      <c r="M1219" s="99">
        <v>46257.894855499297</v>
      </c>
      <c r="N1219" s="99">
        <v>14677.641715169</v>
      </c>
      <c r="O1219" s="99">
        <v>0</v>
      </c>
      <c r="P1219" s="99">
        <v>0</v>
      </c>
      <c r="Q1219" s="99">
        <v>7452.6420210003898</v>
      </c>
      <c r="R1219" s="99">
        <v>0</v>
      </c>
      <c r="S1219" s="99">
        <v>0</v>
      </c>
      <c r="T1219" s="99">
        <v>2247.2775160372298</v>
      </c>
      <c r="U1219" s="99">
        <v>27390.078806638699</v>
      </c>
      <c r="V1219" s="99">
        <v>4684835.7720947303</v>
      </c>
      <c r="W1219" s="99">
        <v>0</v>
      </c>
      <c r="X1219" s="99">
        <v>3877803.0791626</v>
      </c>
      <c r="Y1219" s="99">
        <v>1827668.8840332001</v>
      </c>
      <c r="Z1219" s="99">
        <v>13621.251432299599</v>
      </c>
      <c r="AA1219" s="99">
        <v>0</v>
      </c>
      <c r="AB1219" s="99">
        <v>0</v>
      </c>
      <c r="AC1219" s="99">
        <v>366184.48499298102</v>
      </c>
      <c r="AD1219" s="99">
        <v>0</v>
      </c>
      <c r="AE1219" s="99">
        <v>3039295.1590881301</v>
      </c>
      <c r="AF1219" s="99">
        <v>2640120.4292602502</v>
      </c>
      <c r="AG1219" s="99">
        <v>1988362.56420898</v>
      </c>
      <c r="AH1219" s="99">
        <v>0</v>
      </c>
      <c r="AI1219" s="99">
        <v>0</v>
      </c>
      <c r="AJ1219" s="99">
        <v>917688.50229644799</v>
      </c>
      <c r="AK1219" s="99">
        <v>0</v>
      </c>
      <c r="AL1219" s="99">
        <v>0</v>
      </c>
      <c r="AM1219" s="99">
        <v>354719.92087173503</v>
      </c>
      <c r="AN1219" s="99">
        <v>8244768.3758544903</v>
      </c>
      <c r="AO1219" s="99">
        <v>32597148.989990201</v>
      </c>
      <c r="AP1219" s="99">
        <v>0</v>
      </c>
      <c r="AQ1219" s="99">
        <v>25921661.059814502</v>
      </c>
      <c r="AR1219" s="99">
        <v>12378740.611450201</v>
      </c>
      <c r="AS1219" s="99">
        <v>85754.931949615493</v>
      </c>
      <c r="AT1219" s="99">
        <v>0</v>
      </c>
      <c r="AU1219" s="99">
        <v>0</v>
      </c>
      <c r="AV1219" s="99">
        <v>857419.99983215297</v>
      </c>
      <c r="AW1219" s="99">
        <v>0</v>
      </c>
      <c r="AX1219" s="99">
        <v>21333234.802246101</v>
      </c>
      <c r="AY1219" s="99">
        <v>18387082.505127002</v>
      </c>
      <c r="AZ1219" s="99">
        <v>12755869.927734399</v>
      </c>
      <c r="BA1219" s="99">
        <v>0</v>
      </c>
      <c r="BB1219" s="99">
        <v>0</v>
      </c>
      <c r="BC1219" s="99">
        <v>6162985.2595825205</v>
      </c>
      <c r="BD1219" s="99">
        <v>0</v>
      </c>
      <c r="BE1219" s="99">
        <v>0</v>
      </c>
      <c r="BF1219" s="99">
        <v>2191510.41693115</v>
      </c>
      <c r="BG1219" s="99">
        <v>19269850.075439502</v>
      </c>
      <c r="BH1219" s="99">
        <v>6173262.6208496103</v>
      </c>
      <c r="BI1219" s="99">
        <v>0</v>
      </c>
      <c r="BJ1219" s="99">
        <v>7646501.7052612295</v>
      </c>
      <c r="BK1219" s="99">
        <v>4512290.9047241202</v>
      </c>
      <c r="BL1219" s="99">
        <v>0</v>
      </c>
      <c r="BM1219" s="99">
        <v>0</v>
      </c>
      <c r="BN1219" s="99">
        <v>0</v>
      </c>
      <c r="BO1219" s="99">
        <v>0</v>
      </c>
      <c r="BP1219" s="99">
        <v>0</v>
      </c>
      <c r="BQ1219" s="99">
        <v>0</v>
      </c>
      <c r="BR1219" s="99">
        <v>5943707.48254395</v>
      </c>
      <c r="BS1219" s="99">
        <v>5187449.4015502902</v>
      </c>
      <c r="BT1219" s="99">
        <v>0</v>
      </c>
      <c r="BU1219" s="99">
        <v>0</v>
      </c>
      <c r="BV1219" s="99">
        <v>2729571.2850952102</v>
      </c>
      <c r="BW1219" s="99">
        <v>0</v>
      </c>
      <c r="BX1219" s="99">
        <v>0</v>
      </c>
      <c r="BY1219" s="99">
        <v>0</v>
      </c>
      <c r="BZ1219" s="99">
        <v>0</v>
      </c>
      <c r="CA1219" s="99">
        <v>122979.166367531</v>
      </c>
      <c r="CB1219" s="99">
        <v>8555252.5939941406</v>
      </c>
      <c r="CC1219" s="99">
        <v>58423430.830078103</v>
      </c>
      <c r="CD1219" s="99">
        <v>13769346.766723599</v>
      </c>
      <c r="CE1219" s="99">
        <v>2260.01409032941</v>
      </c>
      <c r="CF1219" s="99">
        <v>352035.05172729498</v>
      </c>
      <c r="CG1219" s="99">
        <v>2174285.2903137198</v>
      </c>
      <c r="CH1219" s="99">
        <v>0</v>
      </c>
      <c r="CI1219" s="99">
        <v>125199.051738739</v>
      </c>
      <c r="CJ1219" s="99">
        <v>8902951.2169189509</v>
      </c>
      <c r="CK1219" s="99">
        <v>60511029.246093802</v>
      </c>
      <c r="CL1219" s="99">
        <v>13786068.7375488</v>
      </c>
      <c r="CM1219" s="166">
        <v>152544.12896346999</v>
      </c>
      <c r="CN1219" s="166">
        <v>17206298.535644501</v>
      </c>
      <c r="CO1219" s="166">
        <v>79881614.142578095</v>
      </c>
      <c r="CP1219" s="99">
        <v>13786068.7375488</v>
      </c>
      <c r="CQ1219" s="99">
        <v>0</v>
      </c>
      <c r="CR1219" s="99">
        <v>0</v>
      </c>
      <c r="CS1219" s="99">
        <v>0</v>
      </c>
      <c r="CT1219" s="99">
        <v>0</v>
      </c>
      <c r="CU1219" s="98">
        <v>74866.208830753996</v>
      </c>
      <c r="CV1219" s="98">
        <v>1572.907905992</v>
      </c>
      <c r="CW1219" s="98">
        <v>8907287.6457214355</v>
      </c>
      <c r="CX1219" s="98">
        <v>60597716.120391823</v>
      </c>
    </row>
    <row r="1220" spans="1:102" x14ac:dyDescent="0.2">
      <c r="A1220" s="98" t="s">
        <v>70</v>
      </c>
      <c r="B1220" s="100">
        <v>38231</v>
      </c>
      <c r="C1220" s="99">
        <v>76901.541620254502</v>
      </c>
      <c r="D1220" s="99">
        <v>0</v>
      </c>
      <c r="E1220" s="99">
        <v>47730.319556236303</v>
      </c>
      <c r="F1220" s="99">
        <v>26636.196563720699</v>
      </c>
      <c r="G1220" s="99">
        <v>189.88947877287899</v>
      </c>
      <c r="H1220" s="99">
        <v>0</v>
      </c>
      <c r="I1220" s="99">
        <v>0</v>
      </c>
      <c r="J1220" s="99">
        <v>3673.32408866286</v>
      </c>
      <c r="K1220" s="99">
        <v>0</v>
      </c>
      <c r="L1220" s="99">
        <v>57152.127187728896</v>
      </c>
      <c r="M1220" s="99">
        <v>46739.978841304801</v>
      </c>
      <c r="N1220" s="99">
        <v>14983.137351274499</v>
      </c>
      <c r="O1220" s="99">
        <v>0</v>
      </c>
      <c r="P1220" s="99">
        <v>0</v>
      </c>
      <c r="Q1220" s="99">
        <v>7466.3862795233699</v>
      </c>
      <c r="R1220" s="99">
        <v>0</v>
      </c>
      <c r="S1220" s="99">
        <v>0</v>
      </c>
      <c r="T1220" s="99">
        <v>2220.0972576439399</v>
      </c>
      <c r="U1220" s="99">
        <v>27451.687012672399</v>
      </c>
      <c r="V1220" s="99">
        <v>4735695.97729492</v>
      </c>
      <c r="W1220" s="99">
        <v>0</v>
      </c>
      <c r="X1220" s="99">
        <v>3891543.6714172401</v>
      </c>
      <c r="Y1220" s="99">
        <v>1891796.26335144</v>
      </c>
      <c r="Z1220" s="99">
        <v>32314.312945365898</v>
      </c>
      <c r="AA1220" s="99">
        <v>0</v>
      </c>
      <c r="AB1220" s="99">
        <v>0</v>
      </c>
      <c r="AC1220" s="99">
        <v>957218.42578125</v>
      </c>
      <c r="AD1220" s="99">
        <v>0</v>
      </c>
      <c r="AE1220" s="99">
        <v>3093022.2532043499</v>
      </c>
      <c r="AF1220" s="99">
        <v>2663655.4500122098</v>
      </c>
      <c r="AG1220" s="99">
        <v>2011062.7779083301</v>
      </c>
      <c r="AH1220" s="99">
        <v>0</v>
      </c>
      <c r="AI1220" s="99">
        <v>0</v>
      </c>
      <c r="AJ1220" s="99">
        <v>918598.32471466099</v>
      </c>
      <c r="AK1220" s="99">
        <v>0</v>
      </c>
      <c r="AL1220" s="99">
        <v>0</v>
      </c>
      <c r="AM1220" s="99">
        <v>351096.16496276902</v>
      </c>
      <c r="AN1220" s="99">
        <v>8014306.0956420898</v>
      </c>
      <c r="AO1220" s="99">
        <v>33373611.551513702</v>
      </c>
      <c r="AP1220" s="99">
        <v>0</v>
      </c>
      <c r="AQ1220" s="99">
        <v>26496140.504882801</v>
      </c>
      <c r="AR1220" s="99">
        <v>12937320.1293945</v>
      </c>
      <c r="AS1220" s="99">
        <v>201192.16415023801</v>
      </c>
      <c r="AT1220" s="99">
        <v>0</v>
      </c>
      <c r="AU1220" s="99">
        <v>0</v>
      </c>
      <c r="AV1220" s="99">
        <v>2345046.6148376502</v>
      </c>
      <c r="AW1220" s="99">
        <v>0</v>
      </c>
      <c r="AX1220" s="99">
        <v>22216330.228515599</v>
      </c>
      <c r="AY1220" s="99">
        <v>18794199.979492199</v>
      </c>
      <c r="AZ1220" s="99">
        <v>13092631.885742201</v>
      </c>
      <c r="BA1220" s="99">
        <v>0</v>
      </c>
      <c r="BB1220" s="99">
        <v>0</v>
      </c>
      <c r="BC1220" s="99">
        <v>6233198.7305297898</v>
      </c>
      <c r="BD1220" s="99">
        <v>0</v>
      </c>
      <c r="BE1220" s="99">
        <v>0</v>
      </c>
      <c r="BF1220" s="99">
        <v>2188311.26089478</v>
      </c>
      <c r="BG1220" s="99">
        <v>19152939.807861298</v>
      </c>
      <c r="BH1220" s="99">
        <v>6431371.3928222703</v>
      </c>
      <c r="BI1220" s="99">
        <v>0</v>
      </c>
      <c r="BJ1220" s="99">
        <v>7875857.2911987295</v>
      </c>
      <c r="BK1220" s="99">
        <v>4713222.6309204102</v>
      </c>
      <c r="BL1220" s="99">
        <v>0</v>
      </c>
      <c r="BM1220" s="99">
        <v>0</v>
      </c>
      <c r="BN1220" s="99">
        <v>0</v>
      </c>
      <c r="BO1220" s="99">
        <v>0</v>
      </c>
      <c r="BP1220" s="99">
        <v>0</v>
      </c>
      <c r="BQ1220" s="99">
        <v>0</v>
      </c>
      <c r="BR1220" s="99">
        <v>6138194.8953857403</v>
      </c>
      <c r="BS1220" s="99">
        <v>5337386.1893920898</v>
      </c>
      <c r="BT1220" s="99">
        <v>0</v>
      </c>
      <c r="BU1220" s="99">
        <v>0</v>
      </c>
      <c r="BV1220" s="99">
        <v>2774554.7509460398</v>
      </c>
      <c r="BW1220" s="99">
        <v>0</v>
      </c>
      <c r="BX1220" s="99">
        <v>0</v>
      </c>
      <c r="BY1220" s="99">
        <v>0</v>
      </c>
      <c r="BZ1220" s="99">
        <v>0</v>
      </c>
      <c r="CA1220" s="99">
        <v>124532.29497242</v>
      </c>
      <c r="CB1220" s="99">
        <v>8653420.15771484</v>
      </c>
      <c r="CC1220" s="99">
        <v>59971703.426757798</v>
      </c>
      <c r="CD1220" s="99">
        <v>14366184.328125</v>
      </c>
      <c r="CE1220" s="99">
        <v>2190.9883944094199</v>
      </c>
      <c r="CF1220" s="99">
        <v>352741.25155258202</v>
      </c>
      <c r="CG1220" s="99">
        <v>2201144.82843018</v>
      </c>
      <c r="CH1220" s="99">
        <v>0</v>
      </c>
      <c r="CI1220" s="99">
        <v>126720.250452042</v>
      </c>
      <c r="CJ1220" s="99">
        <v>9006058.7338867206</v>
      </c>
      <c r="CK1220" s="99">
        <v>62165359.440917999</v>
      </c>
      <c r="CL1220" s="99">
        <v>14362156.5458984</v>
      </c>
      <c r="CM1220" s="166">
        <v>154175.818372726</v>
      </c>
      <c r="CN1220" s="166">
        <v>17041898.7106934</v>
      </c>
      <c r="CO1220" s="166">
        <v>81515146.123046905</v>
      </c>
      <c r="CP1220" s="99">
        <v>14362156.5458984</v>
      </c>
      <c r="CQ1220" s="99">
        <v>0</v>
      </c>
      <c r="CR1220" s="99">
        <v>0</v>
      </c>
      <c r="CS1220" s="99">
        <v>0</v>
      </c>
      <c r="CT1220" s="99">
        <v>0</v>
      </c>
      <c r="CU1220" s="98">
        <v>74006.287897233007</v>
      </c>
      <c r="CV1220" s="98">
        <v>3752.8192363560001</v>
      </c>
      <c r="CW1220" s="98">
        <v>9006161.4092674218</v>
      </c>
      <c r="CX1220" s="98">
        <v>62172848.255187981</v>
      </c>
    </row>
    <row r="1221" spans="1:102" x14ac:dyDescent="0.2">
      <c r="A1221" s="98" t="s">
        <v>70</v>
      </c>
      <c r="B1221" s="100">
        <v>38322</v>
      </c>
      <c r="C1221" s="99">
        <v>78473.445953369097</v>
      </c>
      <c r="D1221" s="99">
        <v>0</v>
      </c>
      <c r="E1221" s="99">
        <v>46942.520463943503</v>
      </c>
      <c r="F1221" s="99">
        <v>26759.813299417499</v>
      </c>
      <c r="G1221" s="99">
        <v>285.69601228088101</v>
      </c>
      <c r="H1221" s="99">
        <v>0</v>
      </c>
      <c r="I1221" s="99">
        <v>0</v>
      </c>
      <c r="J1221" s="99">
        <v>5891.8933394551304</v>
      </c>
      <c r="K1221" s="99">
        <v>0</v>
      </c>
      <c r="L1221" s="99">
        <v>55857.060271740003</v>
      </c>
      <c r="M1221" s="99">
        <v>47158.259124755903</v>
      </c>
      <c r="N1221" s="99">
        <v>15059.4873037338</v>
      </c>
      <c r="O1221" s="99">
        <v>0</v>
      </c>
      <c r="P1221" s="99">
        <v>0</v>
      </c>
      <c r="Q1221" s="99">
        <v>7577.7654918432199</v>
      </c>
      <c r="R1221" s="99">
        <v>0</v>
      </c>
      <c r="S1221" s="99">
        <v>0</v>
      </c>
      <c r="T1221" s="99">
        <v>2209.71899604797</v>
      </c>
      <c r="U1221" s="99">
        <v>28394.140395164501</v>
      </c>
      <c r="V1221" s="99">
        <v>4855152.2012329102</v>
      </c>
      <c r="W1221" s="99">
        <v>0</v>
      </c>
      <c r="X1221" s="99">
        <v>3823824.1433410598</v>
      </c>
      <c r="Y1221" s="99">
        <v>1912102.4037780799</v>
      </c>
      <c r="Z1221" s="99">
        <v>54274.201768398299</v>
      </c>
      <c r="AA1221" s="99">
        <v>0</v>
      </c>
      <c r="AB1221" s="99">
        <v>0</v>
      </c>
      <c r="AC1221" s="99">
        <v>2037251.8131256099</v>
      </c>
      <c r="AD1221" s="99">
        <v>0</v>
      </c>
      <c r="AE1221" s="99">
        <v>3053163.7429504399</v>
      </c>
      <c r="AF1221" s="99">
        <v>2688816.5377807599</v>
      </c>
      <c r="AG1221" s="99">
        <v>2014759.0617980999</v>
      </c>
      <c r="AH1221" s="99">
        <v>0</v>
      </c>
      <c r="AI1221" s="99">
        <v>0</v>
      </c>
      <c r="AJ1221" s="99">
        <v>916547.17840576195</v>
      </c>
      <c r="AK1221" s="99">
        <v>0</v>
      </c>
      <c r="AL1221" s="99">
        <v>0</v>
      </c>
      <c r="AM1221" s="99">
        <v>358367.51968383801</v>
      </c>
      <c r="AN1221" s="99">
        <v>8738957.6448974591</v>
      </c>
      <c r="AO1221" s="99">
        <v>34659692.369628899</v>
      </c>
      <c r="AP1221" s="99">
        <v>0</v>
      </c>
      <c r="AQ1221" s="99">
        <v>26286500.649902299</v>
      </c>
      <c r="AR1221" s="99">
        <v>13211716.3171387</v>
      </c>
      <c r="AS1221" s="99">
        <v>351797.95245361299</v>
      </c>
      <c r="AT1221" s="99">
        <v>0</v>
      </c>
      <c r="AU1221" s="99">
        <v>0</v>
      </c>
      <c r="AV1221" s="99">
        <v>4723201.2015380897</v>
      </c>
      <c r="AW1221" s="99">
        <v>0</v>
      </c>
      <c r="AX1221" s="99">
        <v>22028972.216796901</v>
      </c>
      <c r="AY1221" s="99">
        <v>19194243.631347701</v>
      </c>
      <c r="AZ1221" s="99">
        <v>13299127.533691401</v>
      </c>
      <c r="BA1221" s="99">
        <v>0</v>
      </c>
      <c r="BB1221" s="99">
        <v>0</v>
      </c>
      <c r="BC1221" s="99">
        <v>6312299.5616455097</v>
      </c>
      <c r="BD1221" s="99">
        <v>0</v>
      </c>
      <c r="BE1221" s="99">
        <v>0</v>
      </c>
      <c r="BF1221" s="99">
        <v>2281097.2795715299</v>
      </c>
      <c r="BG1221" s="99">
        <v>20640769.778564502</v>
      </c>
      <c r="BH1221" s="99">
        <v>6572404.3680419903</v>
      </c>
      <c r="BI1221" s="99">
        <v>0</v>
      </c>
      <c r="BJ1221" s="99">
        <v>7866815.2599487295</v>
      </c>
      <c r="BK1221" s="99">
        <v>4885575.6973266602</v>
      </c>
      <c r="BL1221" s="99">
        <v>0</v>
      </c>
      <c r="BM1221" s="99">
        <v>0</v>
      </c>
      <c r="BN1221" s="99">
        <v>0</v>
      </c>
      <c r="BO1221" s="99">
        <v>0</v>
      </c>
      <c r="BP1221" s="99">
        <v>0</v>
      </c>
      <c r="BQ1221" s="99">
        <v>0</v>
      </c>
      <c r="BR1221" s="99">
        <v>6258544.12609863</v>
      </c>
      <c r="BS1221" s="99">
        <v>5447615.3392944299</v>
      </c>
      <c r="BT1221" s="99">
        <v>0</v>
      </c>
      <c r="BU1221" s="99">
        <v>0</v>
      </c>
      <c r="BV1221" s="99">
        <v>2827357.3083801302</v>
      </c>
      <c r="BW1221" s="99">
        <v>0</v>
      </c>
      <c r="BX1221" s="99">
        <v>0</v>
      </c>
      <c r="BY1221" s="99">
        <v>0</v>
      </c>
      <c r="BZ1221" s="99">
        <v>0</v>
      </c>
      <c r="CA1221" s="99">
        <v>125236.181761742</v>
      </c>
      <c r="CB1221" s="99">
        <v>8695993.89916992</v>
      </c>
      <c r="CC1221" s="99">
        <v>61071955.591308601</v>
      </c>
      <c r="CD1221" s="99">
        <v>14435629.7471924</v>
      </c>
      <c r="CE1221" s="99">
        <v>2214.2281855046699</v>
      </c>
      <c r="CF1221" s="99">
        <v>357962.38238525402</v>
      </c>
      <c r="CG1221" s="99">
        <v>2278971.3117065402</v>
      </c>
      <c r="CH1221" s="99">
        <v>0</v>
      </c>
      <c r="CI1221" s="99">
        <v>127512.542005539</v>
      </c>
      <c r="CJ1221" s="99">
        <v>9052084.0206298791</v>
      </c>
      <c r="CK1221" s="99">
        <v>63322799.231933601</v>
      </c>
      <c r="CL1221" s="99">
        <v>14430110.7657471</v>
      </c>
      <c r="CM1221" s="166">
        <v>155941.530326843</v>
      </c>
      <c r="CN1221" s="166">
        <v>17775799.4069824</v>
      </c>
      <c r="CO1221" s="166">
        <v>84007217.854492202</v>
      </c>
      <c r="CP1221" s="99">
        <v>14430110.7657471</v>
      </c>
      <c r="CQ1221" s="99">
        <v>0</v>
      </c>
      <c r="CR1221" s="99">
        <v>0</v>
      </c>
      <c r="CS1221" s="99">
        <v>0</v>
      </c>
      <c r="CT1221" s="99">
        <v>0</v>
      </c>
      <c r="CU1221" s="98">
        <v>71217.026107186</v>
      </c>
      <c r="CV1221" s="98">
        <v>6282.8381270270002</v>
      </c>
      <c r="CW1221" s="98">
        <v>9053956.2815551739</v>
      </c>
      <c r="CX1221" s="98">
        <v>63350926.903015144</v>
      </c>
    </row>
    <row r="1222" spans="1:102" x14ac:dyDescent="0.2">
      <c r="A1222" s="98" t="s">
        <v>70</v>
      </c>
      <c r="B1222" s="100">
        <v>38412</v>
      </c>
      <c r="C1222" s="99">
        <v>80330.168972015395</v>
      </c>
      <c r="D1222" s="99">
        <v>0</v>
      </c>
      <c r="E1222" s="99">
        <v>46768.538320064501</v>
      </c>
      <c r="F1222" s="99">
        <v>27482.0699634552</v>
      </c>
      <c r="G1222" s="99">
        <v>413.32965207099897</v>
      </c>
      <c r="H1222" s="99">
        <v>0</v>
      </c>
      <c r="I1222" s="99">
        <v>0</v>
      </c>
      <c r="J1222" s="99">
        <v>8634.6238923072797</v>
      </c>
      <c r="K1222" s="99">
        <v>0</v>
      </c>
      <c r="L1222" s="99">
        <v>55895.930430889101</v>
      </c>
      <c r="M1222" s="99">
        <v>47867.007250308998</v>
      </c>
      <c r="N1222" s="99">
        <v>15264.4105793238</v>
      </c>
      <c r="O1222" s="99">
        <v>0</v>
      </c>
      <c r="P1222" s="99">
        <v>0</v>
      </c>
      <c r="Q1222" s="99">
        <v>7688.5980084538496</v>
      </c>
      <c r="R1222" s="99">
        <v>0</v>
      </c>
      <c r="S1222" s="99">
        <v>0</v>
      </c>
      <c r="T1222" s="99">
        <v>2193.71015954018</v>
      </c>
      <c r="U1222" s="99">
        <v>28982.1365475655</v>
      </c>
      <c r="V1222" s="99">
        <v>5000118.0335693397</v>
      </c>
      <c r="W1222" s="99">
        <v>0</v>
      </c>
      <c r="X1222" s="99">
        <v>3822328.91879272</v>
      </c>
      <c r="Y1222" s="99">
        <v>1965024.27519226</v>
      </c>
      <c r="Z1222" s="99">
        <v>82925.546808242798</v>
      </c>
      <c r="AA1222" s="99">
        <v>0</v>
      </c>
      <c r="AB1222" s="99">
        <v>0</v>
      </c>
      <c r="AC1222" s="99">
        <v>2973137.3215026902</v>
      </c>
      <c r="AD1222" s="99">
        <v>0</v>
      </c>
      <c r="AE1222" s="99">
        <v>3082391.5829467801</v>
      </c>
      <c r="AF1222" s="99">
        <v>2727405.9008178702</v>
      </c>
      <c r="AG1222" s="99">
        <v>2066978.9309997601</v>
      </c>
      <c r="AH1222" s="99">
        <v>0</v>
      </c>
      <c r="AI1222" s="99">
        <v>0</v>
      </c>
      <c r="AJ1222" s="99">
        <v>912396.53389740002</v>
      </c>
      <c r="AK1222" s="99">
        <v>0</v>
      </c>
      <c r="AL1222" s="99">
        <v>0</v>
      </c>
      <c r="AM1222" s="99">
        <v>356868.52494430501</v>
      </c>
      <c r="AN1222" s="99">
        <v>9036579.4392089806</v>
      </c>
      <c r="AO1222" s="99">
        <v>36158324.1484375</v>
      </c>
      <c r="AP1222" s="99">
        <v>0</v>
      </c>
      <c r="AQ1222" s="99">
        <v>26601213.364013702</v>
      </c>
      <c r="AR1222" s="99">
        <v>13820177.6787109</v>
      </c>
      <c r="AS1222" s="99">
        <v>541759.81855010998</v>
      </c>
      <c r="AT1222" s="99">
        <v>0</v>
      </c>
      <c r="AU1222" s="99">
        <v>0</v>
      </c>
      <c r="AV1222" s="99">
        <v>7024401.3999633798</v>
      </c>
      <c r="AW1222" s="99">
        <v>0</v>
      </c>
      <c r="AX1222" s="99">
        <v>22431288.963622998</v>
      </c>
      <c r="AY1222" s="99">
        <v>19690369.189208999</v>
      </c>
      <c r="AZ1222" s="99">
        <v>13885167.803100601</v>
      </c>
      <c r="BA1222" s="99">
        <v>0</v>
      </c>
      <c r="BB1222" s="99">
        <v>0</v>
      </c>
      <c r="BC1222" s="99">
        <v>6376666.7579956101</v>
      </c>
      <c r="BD1222" s="99">
        <v>0</v>
      </c>
      <c r="BE1222" s="99">
        <v>0</v>
      </c>
      <c r="BF1222" s="99">
        <v>2304915.4178466802</v>
      </c>
      <c r="BG1222" s="99">
        <v>21649111.942382801</v>
      </c>
      <c r="BH1222" s="99">
        <v>6802366.8264160203</v>
      </c>
      <c r="BI1222" s="99">
        <v>0</v>
      </c>
      <c r="BJ1222" s="99">
        <v>7985144.2219848596</v>
      </c>
      <c r="BK1222" s="99">
        <v>5080235.9710082998</v>
      </c>
      <c r="BL1222" s="99">
        <v>0</v>
      </c>
      <c r="BM1222" s="99">
        <v>0</v>
      </c>
      <c r="BN1222" s="99">
        <v>0</v>
      </c>
      <c r="BO1222" s="99">
        <v>0</v>
      </c>
      <c r="BP1222" s="99">
        <v>0</v>
      </c>
      <c r="BQ1222" s="99">
        <v>0</v>
      </c>
      <c r="BR1222" s="99">
        <v>6343351.9618530301</v>
      </c>
      <c r="BS1222" s="99">
        <v>5541012.9108276404</v>
      </c>
      <c r="BT1222" s="99">
        <v>0</v>
      </c>
      <c r="BU1222" s="99">
        <v>0</v>
      </c>
      <c r="BV1222" s="99">
        <v>2883353.6403808598</v>
      </c>
      <c r="BW1222" s="99">
        <v>0</v>
      </c>
      <c r="BX1222" s="99">
        <v>0</v>
      </c>
      <c r="BY1222" s="99">
        <v>0</v>
      </c>
      <c r="BZ1222" s="99">
        <v>0</v>
      </c>
      <c r="CA1222" s="99">
        <v>127210.124961853</v>
      </c>
      <c r="CB1222" s="99">
        <v>8828703.83520508</v>
      </c>
      <c r="CC1222" s="99">
        <v>62788144.615722701</v>
      </c>
      <c r="CD1222" s="99">
        <v>14786687.663208</v>
      </c>
      <c r="CE1222" s="99">
        <v>2209.52194100618</v>
      </c>
      <c r="CF1222" s="99">
        <v>360628.36684036301</v>
      </c>
      <c r="CG1222" s="99">
        <v>2322431.3757629399</v>
      </c>
      <c r="CH1222" s="99">
        <v>0</v>
      </c>
      <c r="CI1222" s="99">
        <v>129398.01279068</v>
      </c>
      <c r="CJ1222" s="99">
        <v>9183798.1837158203</v>
      </c>
      <c r="CK1222" s="99">
        <v>65104542.5146484</v>
      </c>
      <c r="CL1222" s="99">
        <v>14779712.126953101</v>
      </c>
      <c r="CM1222" s="166">
        <v>158220.336483002</v>
      </c>
      <c r="CN1222" s="166">
        <v>18214188.9133301</v>
      </c>
      <c r="CO1222" s="166">
        <v>86551916.994140595</v>
      </c>
      <c r="CP1222" s="99">
        <v>14779712.126953101</v>
      </c>
      <c r="CQ1222" s="99">
        <v>0</v>
      </c>
      <c r="CR1222" s="99">
        <v>0</v>
      </c>
      <c r="CS1222" s="99">
        <v>0</v>
      </c>
      <c r="CT1222" s="99">
        <v>0</v>
      </c>
      <c r="CU1222" s="98">
        <v>68899.990739621004</v>
      </c>
      <c r="CV1222" s="98">
        <v>9027.8194284029996</v>
      </c>
      <c r="CW1222" s="98">
        <v>9189332.2020454425</v>
      </c>
      <c r="CX1222" s="98">
        <v>65110575.99148564</v>
      </c>
    </row>
    <row r="1223" spans="1:102" x14ac:dyDescent="0.2">
      <c r="A1223" s="98" t="s">
        <v>70</v>
      </c>
      <c r="B1223" s="100">
        <v>38504</v>
      </c>
      <c r="C1223" s="99">
        <v>81651.115752220197</v>
      </c>
      <c r="D1223" s="99">
        <v>5.8746770059806304</v>
      </c>
      <c r="E1223" s="99">
        <v>46385.611569404602</v>
      </c>
      <c r="F1223" s="99">
        <v>27970.269149541899</v>
      </c>
      <c r="G1223" s="99">
        <v>514.72166585177195</v>
      </c>
      <c r="H1223" s="99">
        <v>0</v>
      </c>
      <c r="I1223" s="99">
        <v>0</v>
      </c>
      <c r="J1223" s="99">
        <v>10934.126573920201</v>
      </c>
      <c r="K1223" s="99">
        <v>0</v>
      </c>
      <c r="L1223" s="99">
        <v>57030.973453998602</v>
      </c>
      <c r="M1223" s="99">
        <v>48681.931550025904</v>
      </c>
      <c r="N1223" s="99">
        <v>15189.399056792299</v>
      </c>
      <c r="O1223" s="99">
        <v>0</v>
      </c>
      <c r="P1223" s="99">
        <v>0</v>
      </c>
      <c r="Q1223" s="99">
        <v>7721.5246419310597</v>
      </c>
      <c r="R1223" s="99">
        <v>0</v>
      </c>
      <c r="S1223" s="99">
        <v>0</v>
      </c>
      <c r="T1223" s="99">
        <v>2200.9179735779799</v>
      </c>
      <c r="U1223" s="99">
        <v>29481.1872227192</v>
      </c>
      <c r="V1223" s="99">
        <v>5002470.9921875</v>
      </c>
      <c r="W1223" s="99">
        <v>532.91036362945999</v>
      </c>
      <c r="X1223" s="99">
        <v>3771343.21765137</v>
      </c>
      <c r="Y1223" s="99">
        <v>2003881.87471008</v>
      </c>
      <c r="Z1223" s="99">
        <v>110086.09256172201</v>
      </c>
      <c r="AA1223" s="99">
        <v>0</v>
      </c>
      <c r="AB1223" s="99">
        <v>0</v>
      </c>
      <c r="AC1223" s="99">
        <v>3821562.6641235398</v>
      </c>
      <c r="AD1223" s="99">
        <v>0</v>
      </c>
      <c r="AE1223" s="99">
        <v>3147295.7165222201</v>
      </c>
      <c r="AF1223" s="99">
        <v>2731085.9679870601</v>
      </c>
      <c r="AG1223" s="99">
        <v>2020775.5513458301</v>
      </c>
      <c r="AH1223" s="99">
        <v>0</v>
      </c>
      <c r="AI1223" s="99">
        <v>0</v>
      </c>
      <c r="AJ1223" s="99">
        <v>914120.89910125697</v>
      </c>
      <c r="AK1223" s="99">
        <v>0</v>
      </c>
      <c r="AL1223" s="99">
        <v>0</v>
      </c>
      <c r="AM1223" s="99">
        <v>366973.100833893</v>
      </c>
      <c r="AN1223" s="99">
        <v>9286066.5349121094</v>
      </c>
      <c r="AO1223" s="99">
        <v>36470719.0859375</v>
      </c>
      <c r="AP1223" s="99">
        <v>4998.9226193428003</v>
      </c>
      <c r="AQ1223" s="99">
        <v>26443542.399902299</v>
      </c>
      <c r="AR1223" s="99">
        <v>14129988.228759799</v>
      </c>
      <c r="AS1223" s="99">
        <v>719877.16532897903</v>
      </c>
      <c r="AT1223" s="99">
        <v>0</v>
      </c>
      <c r="AU1223" s="99">
        <v>0</v>
      </c>
      <c r="AV1223" s="99">
        <v>9399114.0810546894</v>
      </c>
      <c r="AW1223" s="99">
        <v>0</v>
      </c>
      <c r="AX1223" s="99">
        <v>23137042.588378899</v>
      </c>
      <c r="AY1223" s="99">
        <v>20027381.1879883</v>
      </c>
      <c r="AZ1223" s="99">
        <v>13625650.8286133</v>
      </c>
      <c r="BA1223" s="99">
        <v>0</v>
      </c>
      <c r="BB1223" s="99">
        <v>0</v>
      </c>
      <c r="BC1223" s="99">
        <v>6451829.7653198196</v>
      </c>
      <c r="BD1223" s="99">
        <v>0</v>
      </c>
      <c r="BE1223" s="99">
        <v>0</v>
      </c>
      <c r="BF1223" s="99">
        <v>2388424.4160766602</v>
      </c>
      <c r="BG1223" s="99">
        <v>22560864.091308601</v>
      </c>
      <c r="BH1223" s="99">
        <v>6966108.3740844699</v>
      </c>
      <c r="BI1223" s="99">
        <v>653.09609206020798</v>
      </c>
      <c r="BJ1223" s="99">
        <v>8128712.5008544903</v>
      </c>
      <c r="BK1223" s="99">
        <v>5288172.3858642597</v>
      </c>
      <c r="BL1223" s="99">
        <v>0</v>
      </c>
      <c r="BM1223" s="99">
        <v>0</v>
      </c>
      <c r="BN1223" s="99">
        <v>0</v>
      </c>
      <c r="BO1223" s="99">
        <v>0</v>
      </c>
      <c r="BP1223" s="99">
        <v>0</v>
      </c>
      <c r="BQ1223" s="99">
        <v>0</v>
      </c>
      <c r="BR1223" s="99">
        <v>6479845.14807129</v>
      </c>
      <c r="BS1223" s="99">
        <v>5623656.9165649395</v>
      </c>
      <c r="BT1223" s="99">
        <v>0</v>
      </c>
      <c r="BU1223" s="99">
        <v>0</v>
      </c>
      <c r="BV1223" s="99">
        <v>2962113.4413452102</v>
      </c>
      <c r="BW1223" s="99">
        <v>0</v>
      </c>
      <c r="BX1223" s="99">
        <v>0</v>
      </c>
      <c r="BY1223" s="99">
        <v>0</v>
      </c>
      <c r="BZ1223" s="99">
        <v>0</v>
      </c>
      <c r="CA1223" s="99">
        <v>128230.27229499799</v>
      </c>
      <c r="CB1223" s="99">
        <v>8764131.0490722694</v>
      </c>
      <c r="CC1223" s="99">
        <v>62848245.278808601</v>
      </c>
      <c r="CD1223" s="99">
        <v>15046703.7923584</v>
      </c>
      <c r="CE1223" s="99">
        <v>2214.5958036184302</v>
      </c>
      <c r="CF1223" s="99">
        <v>364588.81103897101</v>
      </c>
      <c r="CG1223" s="99">
        <v>2375489.0193786598</v>
      </c>
      <c r="CH1223" s="99">
        <v>0</v>
      </c>
      <c r="CI1223" s="99">
        <v>130409.439837456</v>
      </c>
      <c r="CJ1223" s="99">
        <v>9128850.9901122991</v>
      </c>
      <c r="CK1223" s="99">
        <v>65105368.716796897</v>
      </c>
      <c r="CL1223" s="99">
        <v>15063194.9973145</v>
      </c>
      <c r="CM1223" s="166">
        <v>159766.699964523</v>
      </c>
      <c r="CN1223" s="166">
        <v>18451028.8818359</v>
      </c>
      <c r="CO1223" s="166">
        <v>87896622.458984405</v>
      </c>
      <c r="CP1223" s="99">
        <v>15063194.9973145</v>
      </c>
      <c r="CQ1223" s="99">
        <v>0</v>
      </c>
      <c r="CR1223" s="99">
        <v>0</v>
      </c>
      <c r="CS1223" s="99">
        <v>0</v>
      </c>
      <c r="CT1223" s="99">
        <v>0</v>
      </c>
      <c r="CU1223" s="98">
        <v>66429.194214753006</v>
      </c>
      <c r="CV1223" s="98">
        <v>11307.101171154</v>
      </c>
      <c r="CW1223" s="98">
        <v>9128719.8601112403</v>
      </c>
      <c r="CX1223" s="98">
        <v>65223734.298187263</v>
      </c>
    </row>
    <row r="1224" spans="1:102" x14ac:dyDescent="0.2">
      <c r="A1224" s="98" t="s">
        <v>70</v>
      </c>
      <c r="B1224" s="100">
        <v>38596</v>
      </c>
      <c r="C1224" s="99">
        <v>82933.345776557893</v>
      </c>
      <c r="D1224" s="99">
        <v>5.2179076809552498</v>
      </c>
      <c r="E1224" s="99">
        <v>46333.771198272698</v>
      </c>
      <c r="F1224" s="99">
        <v>28742.505212068601</v>
      </c>
      <c r="G1224" s="99">
        <v>661.74634671211197</v>
      </c>
      <c r="H1224" s="99">
        <v>0</v>
      </c>
      <c r="I1224" s="99">
        <v>0</v>
      </c>
      <c r="J1224" s="99">
        <v>13553.936178207399</v>
      </c>
      <c r="K1224" s="99">
        <v>0</v>
      </c>
      <c r="L1224" s="99">
        <v>58745.435934543602</v>
      </c>
      <c r="M1224" s="99">
        <v>49186.999581813798</v>
      </c>
      <c r="N1224" s="99">
        <v>15164.7288373709</v>
      </c>
      <c r="O1224" s="99">
        <v>0</v>
      </c>
      <c r="P1224" s="99">
        <v>0</v>
      </c>
      <c r="Q1224" s="99">
        <v>7789.1551890969304</v>
      </c>
      <c r="R1224" s="99">
        <v>0</v>
      </c>
      <c r="S1224" s="99">
        <v>0</v>
      </c>
      <c r="T1224" s="99">
        <v>2231.5665127635002</v>
      </c>
      <c r="U1224" s="99">
        <v>29522.080635070801</v>
      </c>
      <c r="V1224" s="99">
        <v>5066753.0520629901</v>
      </c>
      <c r="W1224" s="99">
        <v>471.08398273959801</v>
      </c>
      <c r="X1224" s="99">
        <v>3726846.47088623</v>
      </c>
      <c r="Y1224" s="99">
        <v>2036853.7092742899</v>
      </c>
      <c r="Z1224" s="99">
        <v>137778.79849624599</v>
      </c>
      <c r="AA1224" s="99">
        <v>0</v>
      </c>
      <c r="AB1224" s="99">
        <v>0</v>
      </c>
      <c r="AC1224" s="99">
        <v>4690461.8048095703</v>
      </c>
      <c r="AD1224" s="99">
        <v>0</v>
      </c>
      <c r="AE1224" s="99">
        <v>3100981.0417480501</v>
      </c>
      <c r="AF1224" s="99">
        <v>2761443.2362976102</v>
      </c>
      <c r="AG1224" s="99">
        <v>2028793.0327758801</v>
      </c>
      <c r="AH1224" s="99">
        <v>0</v>
      </c>
      <c r="AI1224" s="99">
        <v>0</v>
      </c>
      <c r="AJ1224" s="99">
        <v>910293.99861144996</v>
      </c>
      <c r="AK1224" s="99">
        <v>0</v>
      </c>
      <c r="AL1224" s="99">
        <v>0</v>
      </c>
      <c r="AM1224" s="99">
        <v>364800.07762527501</v>
      </c>
      <c r="AN1224" s="99">
        <v>9229306.0119628906</v>
      </c>
      <c r="AO1224" s="99">
        <v>37488642.1171875</v>
      </c>
      <c r="AP1224" s="99">
        <v>3709.7109690606599</v>
      </c>
      <c r="AQ1224" s="99">
        <v>26647281.533691399</v>
      </c>
      <c r="AR1224" s="99">
        <v>14567784.1831055</v>
      </c>
      <c r="AS1224" s="99">
        <v>907117.71338653599</v>
      </c>
      <c r="AT1224" s="99">
        <v>0</v>
      </c>
      <c r="AU1224" s="99">
        <v>0</v>
      </c>
      <c r="AV1224" s="99">
        <v>12003471.389038101</v>
      </c>
      <c r="AW1224" s="99">
        <v>0</v>
      </c>
      <c r="AX1224" s="99">
        <v>23314913.098877002</v>
      </c>
      <c r="AY1224" s="99">
        <v>20578078.1804199</v>
      </c>
      <c r="AZ1224" s="99">
        <v>13903507.8060303</v>
      </c>
      <c r="BA1224" s="99">
        <v>0</v>
      </c>
      <c r="BB1224" s="99">
        <v>0</v>
      </c>
      <c r="BC1224" s="99">
        <v>6550784.3981933603</v>
      </c>
      <c r="BD1224" s="99">
        <v>0</v>
      </c>
      <c r="BE1224" s="99">
        <v>0</v>
      </c>
      <c r="BF1224" s="99">
        <v>2417335.4718017601</v>
      </c>
      <c r="BG1224" s="99">
        <v>22862276.557372998</v>
      </c>
      <c r="BH1224" s="99">
        <v>7328819.7236938505</v>
      </c>
      <c r="BI1224" s="99">
        <v>535.92323669791199</v>
      </c>
      <c r="BJ1224" s="99">
        <v>8286702.1915283203</v>
      </c>
      <c r="BK1224" s="99">
        <v>5489814.9748535203</v>
      </c>
      <c r="BL1224" s="99">
        <v>0</v>
      </c>
      <c r="BM1224" s="99">
        <v>0</v>
      </c>
      <c r="BN1224" s="99">
        <v>0</v>
      </c>
      <c r="BO1224" s="99">
        <v>0</v>
      </c>
      <c r="BP1224" s="99">
        <v>0</v>
      </c>
      <c r="BQ1224" s="99">
        <v>0</v>
      </c>
      <c r="BR1224" s="99">
        <v>6691521.6381225605</v>
      </c>
      <c r="BS1224" s="99">
        <v>5763536.0465698196</v>
      </c>
      <c r="BT1224" s="99">
        <v>0</v>
      </c>
      <c r="BU1224" s="99">
        <v>0</v>
      </c>
      <c r="BV1224" s="99">
        <v>3069400.8830566402</v>
      </c>
      <c r="BW1224" s="99">
        <v>0</v>
      </c>
      <c r="BX1224" s="99">
        <v>0</v>
      </c>
      <c r="BY1224" s="99">
        <v>0</v>
      </c>
      <c r="BZ1224" s="99">
        <v>0</v>
      </c>
      <c r="CA1224" s="99">
        <v>129124.28279781299</v>
      </c>
      <c r="CB1224" s="99">
        <v>8804430.4752197303</v>
      </c>
      <c r="CC1224" s="99">
        <v>64214328.262207001</v>
      </c>
      <c r="CD1224" s="99">
        <v>15668359.360595699</v>
      </c>
      <c r="CE1224" s="99">
        <v>2199.7922113835798</v>
      </c>
      <c r="CF1224" s="99">
        <v>368310.60745620698</v>
      </c>
      <c r="CG1224" s="99">
        <v>2445835.4046325702</v>
      </c>
      <c r="CH1224" s="99">
        <v>0</v>
      </c>
      <c r="CI1224" s="99">
        <v>131319.91905403099</v>
      </c>
      <c r="CJ1224" s="99">
        <v>9177583.0823974591</v>
      </c>
      <c r="CK1224" s="99">
        <v>66677753.0771484</v>
      </c>
      <c r="CL1224" s="99">
        <v>15666529.505248999</v>
      </c>
      <c r="CM1224" s="166">
        <v>160806.38986015299</v>
      </c>
      <c r="CN1224" s="166">
        <v>18337234.2807617</v>
      </c>
      <c r="CO1224" s="166">
        <v>89690174.075195298</v>
      </c>
      <c r="CP1224" s="99">
        <v>15666529.505248999</v>
      </c>
      <c r="CQ1224" s="99">
        <v>0</v>
      </c>
      <c r="CR1224" s="99">
        <v>0</v>
      </c>
      <c r="CS1224" s="99">
        <v>0</v>
      </c>
      <c r="CT1224" s="99">
        <v>0</v>
      </c>
      <c r="CU1224" s="98">
        <v>64196.295133974003</v>
      </c>
      <c r="CV1224" s="98">
        <v>13808.576721281999</v>
      </c>
      <c r="CW1224" s="98">
        <v>9172741.0826759376</v>
      </c>
      <c r="CX1224" s="98">
        <v>66660163.66683957</v>
      </c>
    </row>
    <row r="1225" spans="1:102" x14ac:dyDescent="0.2">
      <c r="A1225" s="98" t="s">
        <v>70</v>
      </c>
      <c r="B1225" s="100">
        <v>38687</v>
      </c>
      <c r="C1225" s="99">
        <v>84504.644535064697</v>
      </c>
      <c r="D1225" s="99">
        <v>9.7668757069623098</v>
      </c>
      <c r="E1225" s="99">
        <v>45809.291950702704</v>
      </c>
      <c r="F1225" s="99">
        <v>29272.645483017001</v>
      </c>
      <c r="G1225" s="99">
        <v>797.30481559783198</v>
      </c>
      <c r="H1225" s="99">
        <v>0</v>
      </c>
      <c r="I1225" s="99">
        <v>0</v>
      </c>
      <c r="J1225" s="99">
        <v>16403.424187660199</v>
      </c>
      <c r="K1225" s="99">
        <v>0</v>
      </c>
      <c r="L1225" s="99">
        <v>56482.172568798102</v>
      </c>
      <c r="M1225" s="99">
        <v>50500.116437435201</v>
      </c>
      <c r="N1225" s="99">
        <v>15134.8354116678</v>
      </c>
      <c r="O1225" s="99">
        <v>0</v>
      </c>
      <c r="P1225" s="99">
        <v>0</v>
      </c>
      <c r="Q1225" s="99">
        <v>7797.4365150928497</v>
      </c>
      <c r="R1225" s="99">
        <v>0</v>
      </c>
      <c r="S1225" s="99">
        <v>0</v>
      </c>
      <c r="T1225" s="99">
        <v>2219.7906039357199</v>
      </c>
      <c r="U1225" s="99">
        <v>30460.948719739899</v>
      </c>
      <c r="V1225" s="99">
        <v>5156310.1671142597</v>
      </c>
      <c r="W1225" s="99">
        <v>1057.8627297282201</v>
      </c>
      <c r="X1225" s="99">
        <v>3663024.5433959998</v>
      </c>
      <c r="Y1225" s="99">
        <v>2060598.8516693099</v>
      </c>
      <c r="Z1225" s="99">
        <v>159451.94380569499</v>
      </c>
      <c r="AA1225" s="99">
        <v>0</v>
      </c>
      <c r="AB1225" s="99">
        <v>0</v>
      </c>
      <c r="AC1225" s="99">
        <v>6025406.31494141</v>
      </c>
      <c r="AD1225" s="99">
        <v>0</v>
      </c>
      <c r="AE1225" s="99">
        <v>2934537.8594360398</v>
      </c>
      <c r="AF1225" s="99">
        <v>2821815.2534790002</v>
      </c>
      <c r="AG1225" s="99">
        <v>2041339.6252746601</v>
      </c>
      <c r="AH1225" s="99">
        <v>0</v>
      </c>
      <c r="AI1225" s="99">
        <v>0</v>
      </c>
      <c r="AJ1225" s="99">
        <v>910896.157814026</v>
      </c>
      <c r="AK1225" s="99">
        <v>0</v>
      </c>
      <c r="AL1225" s="99">
        <v>0</v>
      </c>
      <c r="AM1225" s="99">
        <v>361697.30568313599</v>
      </c>
      <c r="AN1225" s="99">
        <v>9751001.4996337909</v>
      </c>
      <c r="AO1225" s="99">
        <v>38616354.318359397</v>
      </c>
      <c r="AP1225" s="99">
        <v>7492.7941551208496</v>
      </c>
      <c r="AQ1225" s="99">
        <v>26538863.378173798</v>
      </c>
      <c r="AR1225" s="99">
        <v>15070689.336792</v>
      </c>
      <c r="AS1225" s="99">
        <v>1084273.88525391</v>
      </c>
      <c r="AT1225" s="99">
        <v>0</v>
      </c>
      <c r="AU1225" s="99">
        <v>0</v>
      </c>
      <c r="AV1225" s="99">
        <v>14891600.1414795</v>
      </c>
      <c r="AW1225" s="99">
        <v>0</v>
      </c>
      <c r="AX1225" s="99">
        <v>22257226.012207001</v>
      </c>
      <c r="AY1225" s="99">
        <v>21255033.079833999</v>
      </c>
      <c r="AZ1225" s="99">
        <v>14178401.2862549</v>
      </c>
      <c r="BA1225" s="99">
        <v>0</v>
      </c>
      <c r="BB1225" s="99">
        <v>0</v>
      </c>
      <c r="BC1225" s="99">
        <v>6635726.4744873</v>
      </c>
      <c r="BD1225" s="99">
        <v>0</v>
      </c>
      <c r="BE1225" s="99">
        <v>0</v>
      </c>
      <c r="BF1225" s="99">
        <v>2429505.3619384798</v>
      </c>
      <c r="BG1225" s="99">
        <v>24268807.063720699</v>
      </c>
      <c r="BH1225" s="99">
        <v>7634970.62182617</v>
      </c>
      <c r="BI1225" s="99">
        <v>1232.6329466700599</v>
      </c>
      <c r="BJ1225" s="99">
        <v>8358945.2760620099</v>
      </c>
      <c r="BK1225" s="99">
        <v>5606417.0842285203</v>
      </c>
      <c r="BL1225" s="99">
        <v>0</v>
      </c>
      <c r="BM1225" s="99">
        <v>0</v>
      </c>
      <c r="BN1225" s="99">
        <v>0</v>
      </c>
      <c r="BO1225" s="99">
        <v>0</v>
      </c>
      <c r="BP1225" s="99">
        <v>0</v>
      </c>
      <c r="BQ1225" s="99">
        <v>0</v>
      </c>
      <c r="BR1225" s="99">
        <v>6955503.1166992197</v>
      </c>
      <c r="BS1225" s="99">
        <v>5863811.1439819299</v>
      </c>
      <c r="BT1225" s="99">
        <v>0</v>
      </c>
      <c r="BU1225" s="99">
        <v>0</v>
      </c>
      <c r="BV1225" s="99">
        <v>3147925.5097045898</v>
      </c>
      <c r="BW1225" s="99">
        <v>0</v>
      </c>
      <c r="BX1225" s="99">
        <v>0</v>
      </c>
      <c r="BY1225" s="99">
        <v>0</v>
      </c>
      <c r="BZ1225" s="99">
        <v>0</v>
      </c>
      <c r="CA1225" s="99">
        <v>130206.437227249</v>
      </c>
      <c r="CB1225" s="99">
        <v>8821037.1268310491</v>
      </c>
      <c r="CC1225" s="99">
        <v>65197674.406738304</v>
      </c>
      <c r="CD1225" s="99">
        <v>15993097.6011963</v>
      </c>
      <c r="CE1225" s="99">
        <v>2230.7156406343001</v>
      </c>
      <c r="CF1225" s="99">
        <v>371716.816093445</v>
      </c>
      <c r="CG1225" s="99">
        <v>2498891.2682800302</v>
      </c>
      <c r="CH1225" s="99">
        <v>0</v>
      </c>
      <c r="CI1225" s="99">
        <v>132496.28932762099</v>
      </c>
      <c r="CJ1225" s="99">
        <v>9195230.6545410194</v>
      </c>
      <c r="CK1225" s="99">
        <v>67722471.893554702</v>
      </c>
      <c r="CL1225" s="99">
        <v>15992824.770873999</v>
      </c>
      <c r="CM1225" s="166">
        <v>162848.04821968099</v>
      </c>
      <c r="CN1225" s="166">
        <v>18931046.438964799</v>
      </c>
      <c r="CO1225" s="166">
        <v>91904116.5625</v>
      </c>
      <c r="CP1225" s="99">
        <v>15992824.770873999</v>
      </c>
      <c r="CQ1225" s="99">
        <v>0</v>
      </c>
      <c r="CR1225" s="99">
        <v>0</v>
      </c>
      <c r="CS1225" s="99">
        <v>0</v>
      </c>
      <c r="CT1225" s="99">
        <v>0</v>
      </c>
      <c r="CU1225" s="98">
        <v>61122.980884678997</v>
      </c>
      <c r="CV1225" s="98">
        <v>17479.599728763002</v>
      </c>
      <c r="CW1225" s="98">
        <v>9192753.9429244939</v>
      </c>
      <c r="CX1225" s="98">
        <v>67696565.67501834</v>
      </c>
    </row>
    <row r="1226" spans="1:102" x14ac:dyDescent="0.2">
      <c r="A1226" s="98" t="s">
        <v>70</v>
      </c>
      <c r="B1226" s="100">
        <v>38777</v>
      </c>
      <c r="C1226" s="99">
        <v>86355.179303169294</v>
      </c>
      <c r="D1226" s="99">
        <v>7.0341795569984198</v>
      </c>
      <c r="E1226" s="99">
        <v>45233.082282543197</v>
      </c>
      <c r="F1226" s="99">
        <v>29516.837765455199</v>
      </c>
      <c r="G1226" s="99">
        <v>893.45321104675497</v>
      </c>
      <c r="H1226" s="99">
        <v>0</v>
      </c>
      <c r="I1226" s="99">
        <v>0</v>
      </c>
      <c r="J1226" s="99">
        <v>19039.3524231911</v>
      </c>
      <c r="K1226" s="99">
        <v>0</v>
      </c>
      <c r="L1226" s="99">
        <v>29607.973674774199</v>
      </c>
      <c r="M1226" s="99">
        <v>51479.773272991202</v>
      </c>
      <c r="N1226" s="99">
        <v>15106.2227467299</v>
      </c>
      <c r="O1226" s="99">
        <v>35566.008103847496</v>
      </c>
      <c r="P1226" s="99">
        <v>0</v>
      </c>
      <c r="Q1226" s="99">
        <v>7793.5213144421596</v>
      </c>
      <c r="R1226" s="99">
        <v>1421.7500079721201</v>
      </c>
      <c r="S1226" s="99">
        <v>0</v>
      </c>
      <c r="T1226" s="99">
        <v>912.99209312349603</v>
      </c>
      <c r="U1226" s="99">
        <v>31128.183003663999</v>
      </c>
      <c r="V1226" s="99">
        <v>5295900.6947631799</v>
      </c>
      <c r="W1226" s="99">
        <v>587.389847747982</v>
      </c>
      <c r="X1226" s="99">
        <v>3609681.0755615202</v>
      </c>
      <c r="Y1226" s="99">
        <v>2091748.9015502899</v>
      </c>
      <c r="Z1226" s="99">
        <v>182592.93851280201</v>
      </c>
      <c r="AA1226" s="99">
        <v>0</v>
      </c>
      <c r="AB1226" s="99">
        <v>0</v>
      </c>
      <c r="AC1226" s="99">
        <v>6934590.8016357403</v>
      </c>
      <c r="AD1226" s="99">
        <v>0</v>
      </c>
      <c r="AE1226" s="99">
        <v>1367674.51229858</v>
      </c>
      <c r="AF1226" s="99">
        <v>2879148.6521606399</v>
      </c>
      <c r="AG1226" s="99">
        <v>2041460.7687377899</v>
      </c>
      <c r="AH1226" s="99">
        <v>1742455.34861755</v>
      </c>
      <c r="AI1226" s="99">
        <v>0</v>
      </c>
      <c r="AJ1226" s="99">
        <v>920558.44524383498</v>
      </c>
      <c r="AK1226" s="99">
        <v>223380.28653907799</v>
      </c>
      <c r="AL1226" s="99">
        <v>0</v>
      </c>
      <c r="AM1226" s="99">
        <v>157193.81498146101</v>
      </c>
      <c r="AN1226" s="99">
        <v>10066614.138916001</v>
      </c>
      <c r="AO1226" s="99">
        <v>40094084.530761696</v>
      </c>
      <c r="AP1226" s="99">
        <v>5502.8499289751098</v>
      </c>
      <c r="AQ1226" s="99">
        <v>26441148.7431641</v>
      </c>
      <c r="AR1226" s="99">
        <v>15418608.876098599</v>
      </c>
      <c r="AS1226" s="99">
        <v>1261584.08055115</v>
      </c>
      <c r="AT1226" s="99">
        <v>0</v>
      </c>
      <c r="AU1226" s="99">
        <v>0</v>
      </c>
      <c r="AV1226" s="99">
        <v>17465392.855957001</v>
      </c>
      <c r="AW1226" s="99">
        <v>0</v>
      </c>
      <c r="AX1226" s="99">
        <v>10782557.912475601</v>
      </c>
      <c r="AY1226" s="99">
        <v>21859638.081298798</v>
      </c>
      <c r="AZ1226" s="99">
        <v>14382099.1009521</v>
      </c>
      <c r="BA1226" s="99">
        <v>12921270.439331099</v>
      </c>
      <c r="BB1226" s="99">
        <v>0</v>
      </c>
      <c r="BC1226" s="99">
        <v>6799922.0529785203</v>
      </c>
      <c r="BD1226" s="99">
        <v>1512694.02622986</v>
      </c>
      <c r="BE1226" s="99">
        <v>0</v>
      </c>
      <c r="BF1226" s="99">
        <v>1090270.95010376</v>
      </c>
      <c r="BG1226" s="99">
        <v>25453226.207031298</v>
      </c>
      <c r="BH1226" s="99">
        <v>9968170.0887451209</v>
      </c>
      <c r="BI1226" s="99">
        <v>1214.5083307027801</v>
      </c>
      <c r="BJ1226" s="99">
        <v>9349061.61401367</v>
      </c>
      <c r="BK1226" s="99">
        <v>6112440.3746948196</v>
      </c>
      <c r="BL1226" s="99">
        <v>0</v>
      </c>
      <c r="BM1226" s="99">
        <v>0</v>
      </c>
      <c r="BN1226" s="99">
        <v>0</v>
      </c>
      <c r="BO1226" s="99">
        <v>0</v>
      </c>
      <c r="BP1226" s="99">
        <v>0</v>
      </c>
      <c r="BQ1226" s="99">
        <v>0</v>
      </c>
      <c r="BR1226" s="99">
        <v>7394271.14599609</v>
      </c>
      <c r="BS1226" s="99">
        <v>6032687.2523193397</v>
      </c>
      <c r="BT1226" s="99">
        <v>2518839.9558105501</v>
      </c>
      <c r="BU1226" s="99">
        <v>0</v>
      </c>
      <c r="BV1226" s="99">
        <v>3270239.5693969699</v>
      </c>
      <c r="BW1226" s="99">
        <v>167194.57019043001</v>
      </c>
      <c r="BX1226" s="99">
        <v>0</v>
      </c>
      <c r="BY1226" s="99">
        <v>0</v>
      </c>
      <c r="BZ1226" s="99">
        <v>0</v>
      </c>
      <c r="CA1226" s="99">
        <v>131624.518985748</v>
      </c>
      <c r="CB1226" s="99">
        <v>8907408.39599609</v>
      </c>
      <c r="CC1226" s="99">
        <v>66504883.4052734</v>
      </c>
      <c r="CD1226" s="99">
        <v>19325387.2973633</v>
      </c>
      <c r="CE1226" s="99">
        <v>2270.3525572419198</v>
      </c>
      <c r="CF1226" s="99">
        <v>380046.753723145</v>
      </c>
      <c r="CG1226" s="99">
        <v>2596083.8894958501</v>
      </c>
      <c r="CH1226" s="99">
        <v>0</v>
      </c>
      <c r="CI1226" s="99">
        <v>133871.88090705901</v>
      </c>
      <c r="CJ1226" s="99">
        <v>9284119.9138183594</v>
      </c>
      <c r="CK1226" s="99">
        <v>69055034.833984405</v>
      </c>
      <c r="CL1226" s="99">
        <v>19492790.328125</v>
      </c>
      <c r="CM1226" s="166">
        <v>164826.64105415301</v>
      </c>
      <c r="CN1226" s="166">
        <v>19333997.556640599</v>
      </c>
      <c r="CO1226" s="166">
        <v>94515061.229492202</v>
      </c>
      <c r="CP1226" s="99">
        <v>19492790.328125</v>
      </c>
      <c r="CQ1226" s="99">
        <v>0</v>
      </c>
      <c r="CR1226" s="99">
        <v>0</v>
      </c>
      <c r="CS1226" s="99">
        <v>0</v>
      </c>
      <c r="CT1226" s="99">
        <v>0</v>
      </c>
      <c r="CU1226" s="98">
        <v>58563.499004525002</v>
      </c>
      <c r="CV1226" s="98">
        <v>19917.761461612001</v>
      </c>
      <c r="CW1226" s="98">
        <v>9287455.1497192346</v>
      </c>
      <c r="CX1226" s="98">
        <v>69100967.294769257</v>
      </c>
    </row>
    <row r="1227" spans="1:102" x14ac:dyDescent="0.2">
      <c r="A1227" s="98" t="s">
        <v>70</v>
      </c>
      <c r="B1227" s="100">
        <v>38869</v>
      </c>
      <c r="C1227" s="99">
        <v>88743.525706291199</v>
      </c>
      <c r="D1227" s="99">
        <v>8.7937431979225895</v>
      </c>
      <c r="E1227" s="99">
        <v>45004.860615253398</v>
      </c>
      <c r="F1227" s="99">
        <v>30190.7114927769</v>
      </c>
      <c r="G1227" s="99">
        <v>1024.3064237236999</v>
      </c>
      <c r="H1227" s="99">
        <v>0</v>
      </c>
      <c r="I1227" s="99">
        <v>0</v>
      </c>
      <c r="J1227" s="99">
        <v>21452.723572492599</v>
      </c>
      <c r="K1227" s="99">
        <v>0</v>
      </c>
      <c r="L1227" s="99">
        <v>27853.9563908577</v>
      </c>
      <c r="M1227" s="99">
        <v>52264.502322673798</v>
      </c>
      <c r="N1227" s="99">
        <v>15010.0797531605</v>
      </c>
      <c r="O1227" s="99">
        <v>37552.993043422699</v>
      </c>
      <c r="P1227" s="99">
        <v>0</v>
      </c>
      <c r="Q1227" s="99">
        <v>7810.5800448059999</v>
      </c>
      <c r="R1227" s="99">
        <v>1495.6887711137499</v>
      </c>
      <c r="S1227" s="99">
        <v>0</v>
      </c>
      <c r="T1227" s="99">
        <v>869.40429729223297</v>
      </c>
      <c r="U1227" s="99">
        <v>31855.797289133101</v>
      </c>
      <c r="V1227" s="99">
        <v>5436833.8776855497</v>
      </c>
      <c r="W1227" s="99">
        <v>658.90687830001104</v>
      </c>
      <c r="X1227" s="99">
        <v>3591792.5578918499</v>
      </c>
      <c r="Y1227" s="99">
        <v>2118402.6213073698</v>
      </c>
      <c r="Z1227" s="99">
        <v>206900.17978668201</v>
      </c>
      <c r="AA1227" s="99">
        <v>0</v>
      </c>
      <c r="AB1227" s="99">
        <v>0</v>
      </c>
      <c r="AC1227" s="99">
        <v>7578865.2830200205</v>
      </c>
      <c r="AD1227" s="99">
        <v>0</v>
      </c>
      <c r="AE1227" s="99">
        <v>1291439.1276855499</v>
      </c>
      <c r="AF1227" s="99">
        <v>2937404.3994140602</v>
      </c>
      <c r="AG1227" s="99">
        <v>2026927.3692169201</v>
      </c>
      <c r="AH1227" s="99">
        <v>1836098.78323364</v>
      </c>
      <c r="AI1227" s="99">
        <v>0</v>
      </c>
      <c r="AJ1227" s="99">
        <v>912717.53511047398</v>
      </c>
      <c r="AK1227" s="99">
        <v>231812.742366791</v>
      </c>
      <c r="AL1227" s="99">
        <v>0</v>
      </c>
      <c r="AM1227" s="99">
        <v>147789.30713272101</v>
      </c>
      <c r="AN1227" s="99">
        <v>10302096.4177246</v>
      </c>
      <c r="AO1227" s="99">
        <v>41707046.696777299</v>
      </c>
      <c r="AP1227" s="99">
        <v>5397.5392972230902</v>
      </c>
      <c r="AQ1227" s="99">
        <v>26435635.1633301</v>
      </c>
      <c r="AR1227" s="99">
        <v>15635207.974853501</v>
      </c>
      <c r="AS1227" s="99">
        <v>1427799.45967102</v>
      </c>
      <c r="AT1227" s="99">
        <v>0</v>
      </c>
      <c r="AU1227" s="99">
        <v>0</v>
      </c>
      <c r="AV1227" s="99">
        <v>19570984.283935498</v>
      </c>
      <c r="AW1227" s="99">
        <v>0</v>
      </c>
      <c r="AX1227" s="99">
        <v>10307201.9069824</v>
      </c>
      <c r="AY1227" s="99">
        <v>22834400.5463867</v>
      </c>
      <c r="AZ1227" s="99">
        <v>14386718.295166001</v>
      </c>
      <c r="BA1227" s="99">
        <v>13745351.619140601</v>
      </c>
      <c r="BB1227" s="99">
        <v>0</v>
      </c>
      <c r="BC1227" s="99">
        <v>6808708.35473633</v>
      </c>
      <c r="BD1227" s="99">
        <v>1573682.62670898</v>
      </c>
      <c r="BE1227" s="99">
        <v>0</v>
      </c>
      <c r="BF1227" s="99">
        <v>1036032.74023438</v>
      </c>
      <c r="BG1227" s="99">
        <v>26164468.026855499</v>
      </c>
      <c r="BH1227" s="99">
        <v>10353731.0981445</v>
      </c>
      <c r="BI1227" s="99">
        <v>832.952835075557</v>
      </c>
      <c r="BJ1227" s="99">
        <v>9280811.4796142597</v>
      </c>
      <c r="BK1227" s="99">
        <v>6135829.8375854502</v>
      </c>
      <c r="BL1227" s="99">
        <v>0</v>
      </c>
      <c r="BM1227" s="99">
        <v>0</v>
      </c>
      <c r="BN1227" s="99">
        <v>0</v>
      </c>
      <c r="BO1227" s="99">
        <v>0</v>
      </c>
      <c r="BP1227" s="99">
        <v>0</v>
      </c>
      <c r="BQ1227" s="99">
        <v>0</v>
      </c>
      <c r="BR1227" s="99">
        <v>7601874.5780029297</v>
      </c>
      <c r="BS1227" s="99">
        <v>6055493.7960815402</v>
      </c>
      <c r="BT1227" s="99">
        <v>2678830.8484497098</v>
      </c>
      <c r="BU1227" s="99">
        <v>0</v>
      </c>
      <c r="BV1227" s="99">
        <v>3287333.1603698698</v>
      </c>
      <c r="BW1227" s="99">
        <v>174309.807159424</v>
      </c>
      <c r="BX1227" s="99">
        <v>0</v>
      </c>
      <c r="BY1227" s="99">
        <v>0</v>
      </c>
      <c r="BZ1227" s="99">
        <v>0</v>
      </c>
      <c r="CA1227" s="99">
        <v>134014.56995391799</v>
      </c>
      <c r="CB1227" s="99">
        <v>9030610.2575683594</v>
      </c>
      <c r="CC1227" s="99">
        <v>68151823.3359375</v>
      </c>
      <c r="CD1227" s="99">
        <v>19606634.1711426</v>
      </c>
      <c r="CE1227" s="99">
        <v>2285.71814796329</v>
      </c>
      <c r="CF1227" s="99">
        <v>386940.59595489502</v>
      </c>
      <c r="CG1227" s="99">
        <v>2666973.4914245601</v>
      </c>
      <c r="CH1227" s="99">
        <v>0</v>
      </c>
      <c r="CI1227" s="99">
        <v>136271.27651596101</v>
      </c>
      <c r="CJ1227" s="99">
        <v>9416043.20166016</v>
      </c>
      <c r="CK1227" s="99">
        <v>70793089.113281295</v>
      </c>
      <c r="CL1227" s="99">
        <v>19798716.120605499</v>
      </c>
      <c r="CM1227" s="166">
        <v>167912.661277771</v>
      </c>
      <c r="CN1227" s="166">
        <v>19716089.075683601</v>
      </c>
      <c r="CO1227" s="166">
        <v>97052426.793945298</v>
      </c>
      <c r="CP1227" s="99">
        <v>19798716.120605499</v>
      </c>
      <c r="CQ1227" s="99">
        <v>0</v>
      </c>
      <c r="CR1227" s="99">
        <v>0</v>
      </c>
      <c r="CS1227" s="99">
        <v>0</v>
      </c>
      <c r="CT1227" s="99">
        <v>0</v>
      </c>
      <c r="CU1227" s="98">
        <v>56712.635722801002</v>
      </c>
      <c r="CV1227" s="98">
        <v>22184.673716745001</v>
      </c>
      <c r="CW1227" s="98">
        <v>9417550.8535232544</v>
      </c>
      <c r="CX1227" s="98">
        <v>70818796.827362061</v>
      </c>
    </row>
    <row r="1228" spans="1:102" x14ac:dyDescent="0.2">
      <c r="A1228" s="98" t="s">
        <v>70</v>
      </c>
      <c r="B1228" s="100">
        <v>38961</v>
      </c>
      <c r="C1228" s="99">
        <v>90881.631202697798</v>
      </c>
      <c r="D1228" s="99">
        <v>9.3907264899462497</v>
      </c>
      <c r="E1228" s="99">
        <v>44347.299361228899</v>
      </c>
      <c r="F1228" s="99">
        <v>30209.2978513241</v>
      </c>
      <c r="G1228" s="99">
        <v>1188.0455168932699</v>
      </c>
      <c r="H1228" s="99">
        <v>0</v>
      </c>
      <c r="I1228" s="99">
        <v>0</v>
      </c>
      <c r="J1228" s="99">
        <v>23939.447138786301</v>
      </c>
      <c r="K1228" s="99">
        <v>0</v>
      </c>
      <c r="L1228" s="99">
        <v>26646.599319696401</v>
      </c>
      <c r="M1228" s="99">
        <v>52913.897993564598</v>
      </c>
      <c r="N1228" s="99">
        <v>14887.1653693914</v>
      </c>
      <c r="O1228" s="99">
        <v>38566.362652301803</v>
      </c>
      <c r="P1228" s="99">
        <v>0</v>
      </c>
      <c r="Q1228" s="99">
        <v>7783.0720355510703</v>
      </c>
      <c r="R1228" s="99">
        <v>1586.57967439294</v>
      </c>
      <c r="S1228" s="99">
        <v>0</v>
      </c>
      <c r="T1228" s="99">
        <v>851.93217998743103</v>
      </c>
      <c r="U1228" s="99">
        <v>32313.440277099598</v>
      </c>
      <c r="V1228" s="99">
        <v>5514022.2035522498</v>
      </c>
      <c r="W1228" s="99">
        <v>1008.19937325269</v>
      </c>
      <c r="X1228" s="99">
        <v>3507049.04333496</v>
      </c>
      <c r="Y1228" s="99">
        <v>2110476.5953064002</v>
      </c>
      <c r="Z1228" s="99">
        <v>234863.807641983</v>
      </c>
      <c r="AA1228" s="99">
        <v>0</v>
      </c>
      <c r="AB1228" s="99">
        <v>0</v>
      </c>
      <c r="AC1228" s="99">
        <v>8614165.1254882794</v>
      </c>
      <c r="AD1228" s="99">
        <v>0</v>
      </c>
      <c r="AE1228" s="99">
        <v>1205034.7810821501</v>
      </c>
      <c r="AF1228" s="99">
        <v>2939778.70275879</v>
      </c>
      <c r="AG1228" s="99">
        <v>2010584.55137634</v>
      </c>
      <c r="AH1228" s="99">
        <v>1904959.5242004399</v>
      </c>
      <c r="AI1228" s="99">
        <v>0</v>
      </c>
      <c r="AJ1228" s="99">
        <v>915374.59349822998</v>
      </c>
      <c r="AK1228" s="99">
        <v>252642.997303009</v>
      </c>
      <c r="AL1228" s="99">
        <v>0</v>
      </c>
      <c r="AM1228" s="99">
        <v>142508.73207855201</v>
      </c>
      <c r="AN1228" s="99">
        <v>10552972.8098145</v>
      </c>
      <c r="AO1228" s="99">
        <v>42656989.412597701</v>
      </c>
      <c r="AP1228" s="99">
        <v>8951.3475388288498</v>
      </c>
      <c r="AQ1228" s="99">
        <v>26002254.3505859</v>
      </c>
      <c r="AR1228" s="99">
        <v>15624714.010376001</v>
      </c>
      <c r="AS1228" s="99">
        <v>1619846.9068145801</v>
      </c>
      <c r="AT1228" s="99">
        <v>0</v>
      </c>
      <c r="AU1228" s="99">
        <v>0</v>
      </c>
      <c r="AV1228" s="99">
        <v>23008697.651367199</v>
      </c>
      <c r="AW1228" s="99">
        <v>0</v>
      </c>
      <c r="AX1228" s="99">
        <v>9703822.0451660194</v>
      </c>
      <c r="AY1228" s="99">
        <v>22893586.482666001</v>
      </c>
      <c r="AZ1228" s="99">
        <v>14387622.595947299</v>
      </c>
      <c r="BA1228" s="99">
        <v>14460871.4067383</v>
      </c>
      <c r="BB1228" s="99">
        <v>0</v>
      </c>
      <c r="BC1228" s="99">
        <v>6882079.7244873</v>
      </c>
      <c r="BD1228" s="99">
        <v>1726012.99676514</v>
      </c>
      <c r="BE1228" s="99">
        <v>0</v>
      </c>
      <c r="BF1228" s="99">
        <v>1013479.36206055</v>
      </c>
      <c r="BG1228" s="99">
        <v>27476519.207031298</v>
      </c>
      <c r="BH1228" s="99">
        <v>10625055.544311499</v>
      </c>
      <c r="BI1228" s="99">
        <v>791.24208261817705</v>
      </c>
      <c r="BJ1228" s="99">
        <v>9200765.3707275409</v>
      </c>
      <c r="BK1228" s="99">
        <v>6128054.8758544903</v>
      </c>
      <c r="BL1228" s="99">
        <v>0</v>
      </c>
      <c r="BM1228" s="99">
        <v>0</v>
      </c>
      <c r="BN1228" s="99">
        <v>0</v>
      </c>
      <c r="BO1228" s="99">
        <v>0</v>
      </c>
      <c r="BP1228" s="99">
        <v>0</v>
      </c>
      <c r="BQ1228" s="99">
        <v>0</v>
      </c>
      <c r="BR1228" s="99">
        <v>7688788.0086059598</v>
      </c>
      <c r="BS1228" s="99">
        <v>6033642.2090454102</v>
      </c>
      <c r="BT1228" s="99">
        <v>2818681.2709655799</v>
      </c>
      <c r="BU1228" s="99">
        <v>0</v>
      </c>
      <c r="BV1228" s="99">
        <v>3335118.7354431199</v>
      </c>
      <c r="BW1228" s="99">
        <v>189999.544805527</v>
      </c>
      <c r="BX1228" s="99">
        <v>0</v>
      </c>
      <c r="BY1228" s="99">
        <v>0</v>
      </c>
      <c r="BZ1228" s="99">
        <v>0</v>
      </c>
      <c r="CA1228" s="99">
        <v>135044.23690795901</v>
      </c>
      <c r="CB1228" s="99">
        <v>9007208.0531005897</v>
      </c>
      <c r="CC1228" s="99">
        <v>68565725.337890595</v>
      </c>
      <c r="CD1228" s="99">
        <v>19845971.254150402</v>
      </c>
      <c r="CE1228" s="99">
        <v>2361.5726751685102</v>
      </c>
      <c r="CF1228" s="99">
        <v>396911.638908386</v>
      </c>
      <c r="CG1228" s="99">
        <v>2754146.48370361</v>
      </c>
      <c r="CH1228" s="99">
        <v>0</v>
      </c>
      <c r="CI1228" s="99">
        <v>137407.19615745501</v>
      </c>
      <c r="CJ1228" s="99">
        <v>9410848.9588622991</v>
      </c>
      <c r="CK1228" s="99">
        <v>71397679.962890595</v>
      </c>
      <c r="CL1228" s="99">
        <v>20025587.612548798</v>
      </c>
      <c r="CM1228" s="166">
        <v>169502.251811981</v>
      </c>
      <c r="CN1228" s="166">
        <v>19914202.515625</v>
      </c>
      <c r="CO1228" s="166">
        <v>98889786.046875</v>
      </c>
      <c r="CP1228" s="99">
        <v>20025587.612548798</v>
      </c>
      <c r="CQ1228" s="99">
        <v>0</v>
      </c>
      <c r="CR1228" s="99">
        <v>0</v>
      </c>
      <c r="CS1228" s="99">
        <v>0</v>
      </c>
      <c r="CT1228" s="99">
        <v>0</v>
      </c>
      <c r="CU1228" s="98">
        <v>54184.576074908997</v>
      </c>
      <c r="CV1228" s="98">
        <v>24367.344984143001</v>
      </c>
      <c r="CW1228" s="98">
        <v>9404119.6920089759</v>
      </c>
      <c r="CX1228" s="98">
        <v>71319871.821594208</v>
      </c>
    </row>
    <row r="1229" spans="1:102" x14ac:dyDescent="0.2">
      <c r="A1229" s="98" t="s">
        <v>70</v>
      </c>
      <c r="B1229" s="100">
        <v>39052</v>
      </c>
      <c r="C1229" s="99">
        <v>93218.401612281799</v>
      </c>
      <c r="D1229" s="99">
        <v>9.7709524909732899</v>
      </c>
      <c r="E1229" s="99">
        <v>44000.779777049996</v>
      </c>
      <c r="F1229" s="99">
        <v>30472.091770410501</v>
      </c>
      <c r="G1229" s="99">
        <v>1310.89510764182</v>
      </c>
      <c r="H1229" s="99">
        <v>0</v>
      </c>
      <c r="I1229" s="99">
        <v>0</v>
      </c>
      <c r="J1229" s="99">
        <v>26977.762384653099</v>
      </c>
      <c r="K1229" s="99">
        <v>0</v>
      </c>
      <c r="L1229" s="99">
        <v>26475.263181448001</v>
      </c>
      <c r="M1229" s="99">
        <v>53425.719910144799</v>
      </c>
      <c r="N1229" s="99">
        <v>14807.754836440099</v>
      </c>
      <c r="O1229" s="99">
        <v>40263.575930118597</v>
      </c>
      <c r="P1229" s="99">
        <v>0</v>
      </c>
      <c r="Q1229" s="99">
        <v>7804.7170920968101</v>
      </c>
      <c r="R1229" s="99">
        <v>1677.83707432449</v>
      </c>
      <c r="S1229" s="99">
        <v>0</v>
      </c>
      <c r="T1229" s="99">
        <v>747.25144080817699</v>
      </c>
      <c r="U1229" s="99">
        <v>33439.196509361303</v>
      </c>
      <c r="V1229" s="99">
        <v>5646284.17541504</v>
      </c>
      <c r="W1229" s="99">
        <v>699.94137987494503</v>
      </c>
      <c r="X1229" s="99">
        <v>3456590.8305358901</v>
      </c>
      <c r="Y1229" s="99">
        <v>2101542.9284362802</v>
      </c>
      <c r="Z1229" s="99">
        <v>253691.37818718</v>
      </c>
      <c r="AA1229" s="99">
        <v>0</v>
      </c>
      <c r="AB1229" s="99">
        <v>0</v>
      </c>
      <c r="AC1229" s="99">
        <v>10050848.305786099</v>
      </c>
      <c r="AD1229" s="99">
        <v>0</v>
      </c>
      <c r="AE1229" s="99">
        <v>1222725.5324554399</v>
      </c>
      <c r="AF1229" s="99">
        <v>2950252.9413147001</v>
      </c>
      <c r="AG1229" s="99">
        <v>1997569.91230774</v>
      </c>
      <c r="AH1229" s="99">
        <v>1996853.16096497</v>
      </c>
      <c r="AI1229" s="99">
        <v>0</v>
      </c>
      <c r="AJ1229" s="99">
        <v>921409.42560577404</v>
      </c>
      <c r="AK1229" s="99">
        <v>272130.43589782697</v>
      </c>
      <c r="AL1229" s="99">
        <v>0</v>
      </c>
      <c r="AM1229" s="99">
        <v>129856.012979507</v>
      </c>
      <c r="AN1229" s="99">
        <v>11026723.9417725</v>
      </c>
      <c r="AO1229" s="99">
        <v>44281027.840332001</v>
      </c>
      <c r="AP1229" s="99">
        <v>5659.9792731404305</v>
      </c>
      <c r="AQ1229" s="99">
        <v>25766677.6865234</v>
      </c>
      <c r="AR1229" s="99">
        <v>15694958.0128174</v>
      </c>
      <c r="AS1229" s="99">
        <v>1789792.15763855</v>
      </c>
      <c r="AT1229" s="99">
        <v>0</v>
      </c>
      <c r="AU1229" s="99">
        <v>0</v>
      </c>
      <c r="AV1229" s="99">
        <v>25916342.404785201</v>
      </c>
      <c r="AW1229" s="99">
        <v>0</v>
      </c>
      <c r="AX1229" s="99">
        <v>9992621.7857665997</v>
      </c>
      <c r="AY1229" s="99">
        <v>23170494.717041001</v>
      </c>
      <c r="AZ1229" s="99">
        <v>14371628.2960205</v>
      </c>
      <c r="BA1229" s="99">
        <v>15326928.076171899</v>
      </c>
      <c r="BB1229" s="99">
        <v>0</v>
      </c>
      <c r="BC1229" s="99">
        <v>6993131.8222656297</v>
      </c>
      <c r="BD1229" s="99">
        <v>1883830.07633972</v>
      </c>
      <c r="BE1229" s="99">
        <v>0</v>
      </c>
      <c r="BF1229" s="99">
        <v>930104.59832763695</v>
      </c>
      <c r="BG1229" s="99">
        <v>28846335.294921901</v>
      </c>
      <c r="BH1229" s="99">
        <v>11101780.1331787</v>
      </c>
      <c r="BI1229" s="99">
        <v>527.65648906677995</v>
      </c>
      <c r="BJ1229" s="99">
        <v>9145015.2774658203</v>
      </c>
      <c r="BK1229" s="99">
        <v>6152334.8560790997</v>
      </c>
      <c r="BL1229" s="99">
        <v>0</v>
      </c>
      <c r="BM1229" s="99">
        <v>0</v>
      </c>
      <c r="BN1229" s="99">
        <v>0</v>
      </c>
      <c r="BO1229" s="99">
        <v>0</v>
      </c>
      <c r="BP1229" s="99">
        <v>0</v>
      </c>
      <c r="BQ1229" s="99">
        <v>0</v>
      </c>
      <c r="BR1229" s="99">
        <v>7838740.5303955097</v>
      </c>
      <c r="BS1229" s="99">
        <v>6083803.0067748995</v>
      </c>
      <c r="BT1229" s="99">
        <v>2986476.9050903302</v>
      </c>
      <c r="BU1229" s="99">
        <v>0</v>
      </c>
      <c r="BV1229" s="99">
        <v>3388656.8414611798</v>
      </c>
      <c r="BW1229" s="99">
        <v>206796.16188430801</v>
      </c>
      <c r="BX1229" s="99">
        <v>0</v>
      </c>
      <c r="BY1229" s="99">
        <v>0</v>
      </c>
      <c r="BZ1229" s="99">
        <v>0</v>
      </c>
      <c r="CA1229" s="99">
        <v>137154.90777206401</v>
      </c>
      <c r="CB1229" s="99">
        <v>9116013.1309814509</v>
      </c>
      <c r="CC1229" s="99">
        <v>70118194.499023393</v>
      </c>
      <c r="CD1229" s="99">
        <v>20247484.1323242</v>
      </c>
      <c r="CE1229" s="99">
        <v>2381.0405074954001</v>
      </c>
      <c r="CF1229" s="99">
        <v>403722.33813095099</v>
      </c>
      <c r="CG1229" s="99">
        <v>2824367.8795166002</v>
      </c>
      <c r="CH1229" s="99">
        <v>0</v>
      </c>
      <c r="CI1229" s="99">
        <v>139581.41306686401</v>
      </c>
      <c r="CJ1229" s="99">
        <v>9516537.31103516</v>
      </c>
      <c r="CK1229" s="99">
        <v>73000248.060546905</v>
      </c>
      <c r="CL1229" s="99">
        <v>20451107.5302734</v>
      </c>
      <c r="CM1229" s="166">
        <v>172785.52637100199</v>
      </c>
      <c r="CN1229" s="166">
        <v>20535805.9223633</v>
      </c>
      <c r="CO1229" s="166">
        <v>101667662.02832</v>
      </c>
      <c r="CP1229" s="99">
        <v>20451107.5302734</v>
      </c>
      <c r="CQ1229" s="99">
        <v>0</v>
      </c>
      <c r="CR1229" s="99">
        <v>0</v>
      </c>
      <c r="CS1229" s="99">
        <v>0</v>
      </c>
      <c r="CT1229" s="99">
        <v>0</v>
      </c>
      <c r="CU1229" s="98">
        <v>51299.436632213001</v>
      </c>
      <c r="CV1229" s="98">
        <v>28634.306245381002</v>
      </c>
      <c r="CW1229" s="98">
        <v>9519735.4691124018</v>
      </c>
      <c r="CX1229" s="98">
        <v>72942562.378539994</v>
      </c>
    </row>
    <row r="1230" spans="1:102" x14ac:dyDescent="0.2">
      <c r="A1230" s="98" t="s">
        <v>70</v>
      </c>
      <c r="B1230" s="100">
        <v>39142</v>
      </c>
      <c r="C1230" s="99">
        <v>95176.883056640596</v>
      </c>
      <c r="D1230" s="99">
        <v>9.0678173659834993</v>
      </c>
      <c r="E1230" s="99">
        <v>43321.659772872903</v>
      </c>
      <c r="F1230" s="99">
        <v>30138.992243766799</v>
      </c>
      <c r="G1230" s="99">
        <v>1397.0728053897601</v>
      </c>
      <c r="H1230" s="99">
        <v>0</v>
      </c>
      <c r="I1230" s="99">
        <v>0</v>
      </c>
      <c r="J1230" s="99">
        <v>29109.339967966102</v>
      </c>
      <c r="K1230" s="99">
        <v>0</v>
      </c>
      <c r="L1230" s="99">
        <v>25758.879687786099</v>
      </c>
      <c r="M1230" s="99">
        <v>53767.211487770102</v>
      </c>
      <c r="N1230" s="99">
        <v>14670.219381451599</v>
      </c>
      <c r="O1230" s="99">
        <v>41546.3368268013</v>
      </c>
      <c r="P1230" s="99">
        <v>0</v>
      </c>
      <c r="Q1230" s="99">
        <v>7829.0173208117503</v>
      </c>
      <c r="R1230" s="99">
        <v>1737.07294306159</v>
      </c>
      <c r="S1230" s="99">
        <v>0</v>
      </c>
      <c r="T1230" s="99">
        <v>733.146668151021</v>
      </c>
      <c r="U1230" s="99">
        <v>34137.684601783803</v>
      </c>
      <c r="V1230" s="99">
        <v>5746011.9021606399</v>
      </c>
      <c r="W1230" s="99">
        <v>618.50531696528196</v>
      </c>
      <c r="X1230" s="99">
        <v>3382505.9136657701</v>
      </c>
      <c r="Y1230" s="99">
        <v>2074008.5551605199</v>
      </c>
      <c r="Z1230" s="99">
        <v>270216.50124740601</v>
      </c>
      <c r="AA1230" s="99">
        <v>0</v>
      </c>
      <c r="AB1230" s="99">
        <v>0</v>
      </c>
      <c r="AC1230" s="99">
        <v>10537967.8353271</v>
      </c>
      <c r="AD1230" s="99">
        <v>0</v>
      </c>
      <c r="AE1230" s="99">
        <v>1190055.98652649</v>
      </c>
      <c r="AF1230" s="99">
        <v>2961245.4849548298</v>
      </c>
      <c r="AG1230" s="99">
        <v>1981285.6887359601</v>
      </c>
      <c r="AH1230" s="99">
        <v>2073099.5230255099</v>
      </c>
      <c r="AI1230" s="99">
        <v>0</v>
      </c>
      <c r="AJ1230" s="99">
        <v>930210.46267700195</v>
      </c>
      <c r="AK1230" s="99">
        <v>278696.97835159302</v>
      </c>
      <c r="AL1230" s="99">
        <v>0</v>
      </c>
      <c r="AM1230" s="99">
        <v>118249.33538723001</v>
      </c>
      <c r="AN1230" s="99">
        <v>11267146.0817871</v>
      </c>
      <c r="AO1230" s="99">
        <v>45529622.317871101</v>
      </c>
      <c r="AP1230" s="99">
        <v>5866.4801469445201</v>
      </c>
      <c r="AQ1230" s="99">
        <v>25222209.588622998</v>
      </c>
      <c r="AR1230" s="99">
        <v>15422242.504882799</v>
      </c>
      <c r="AS1230" s="99">
        <v>1914686.3097228999</v>
      </c>
      <c r="AT1230" s="99">
        <v>0</v>
      </c>
      <c r="AU1230" s="99">
        <v>0</v>
      </c>
      <c r="AV1230" s="99">
        <v>27842024.1169434</v>
      </c>
      <c r="AW1230" s="99">
        <v>0</v>
      </c>
      <c r="AX1230" s="99">
        <v>9817412.9150390606</v>
      </c>
      <c r="AY1230" s="99">
        <v>23489155.885497998</v>
      </c>
      <c r="AZ1230" s="99">
        <v>14329107.1087646</v>
      </c>
      <c r="BA1230" s="99">
        <v>16051602.197387701</v>
      </c>
      <c r="BB1230" s="99">
        <v>0</v>
      </c>
      <c r="BC1230" s="99">
        <v>7060601.4546508798</v>
      </c>
      <c r="BD1230" s="99">
        <v>1938852.1323394801</v>
      </c>
      <c r="BE1230" s="99">
        <v>0</v>
      </c>
      <c r="BF1230" s="99">
        <v>854048.58882141102</v>
      </c>
      <c r="BG1230" s="99">
        <v>29762451.9370117</v>
      </c>
      <c r="BH1230" s="99">
        <v>11533282.0112305</v>
      </c>
      <c r="BI1230" s="99">
        <v>898.24840100854601</v>
      </c>
      <c r="BJ1230" s="99">
        <v>9051991.2930908203</v>
      </c>
      <c r="BK1230" s="99">
        <v>6115189.4127197303</v>
      </c>
      <c r="BL1230" s="99">
        <v>0</v>
      </c>
      <c r="BM1230" s="99">
        <v>0</v>
      </c>
      <c r="BN1230" s="99">
        <v>0</v>
      </c>
      <c r="BO1230" s="99">
        <v>0</v>
      </c>
      <c r="BP1230" s="99">
        <v>0</v>
      </c>
      <c r="BQ1230" s="99">
        <v>0</v>
      </c>
      <c r="BR1230" s="99">
        <v>7904905.6051635696</v>
      </c>
      <c r="BS1230" s="99">
        <v>6044934.6234130897</v>
      </c>
      <c r="BT1230" s="99">
        <v>3126658.99301147</v>
      </c>
      <c r="BU1230" s="99">
        <v>0</v>
      </c>
      <c r="BV1230" s="99">
        <v>3438351.3919982901</v>
      </c>
      <c r="BW1230" s="99">
        <v>215262.906511307</v>
      </c>
      <c r="BX1230" s="99">
        <v>0</v>
      </c>
      <c r="BY1230" s="99">
        <v>0</v>
      </c>
      <c r="BZ1230" s="99">
        <v>0</v>
      </c>
      <c r="CA1230" s="99">
        <v>138507.371835709</v>
      </c>
      <c r="CB1230" s="99">
        <v>9132368.2119140606</v>
      </c>
      <c r="CC1230" s="99">
        <v>70747779.948242202</v>
      </c>
      <c r="CD1230" s="99">
        <v>20595572.988769501</v>
      </c>
      <c r="CE1230" s="99">
        <v>2410.8305056691202</v>
      </c>
      <c r="CF1230" s="99">
        <v>403520.355262756</v>
      </c>
      <c r="CG1230" s="99">
        <v>2837912.7827453599</v>
      </c>
      <c r="CH1230" s="99">
        <v>0</v>
      </c>
      <c r="CI1230" s="99">
        <v>140896.80946922299</v>
      </c>
      <c r="CJ1230" s="99">
        <v>9532977.9024658203</v>
      </c>
      <c r="CK1230" s="99">
        <v>73557450.6953125</v>
      </c>
      <c r="CL1230" s="99">
        <v>20814384.259521499</v>
      </c>
      <c r="CM1230" s="166">
        <v>174773.78427887001</v>
      </c>
      <c r="CN1230" s="166">
        <v>20780807.653808601</v>
      </c>
      <c r="CO1230" s="166">
        <v>103428505.631836</v>
      </c>
      <c r="CP1230" s="99">
        <v>20814384.259521499</v>
      </c>
      <c r="CQ1230" s="99">
        <v>0</v>
      </c>
      <c r="CR1230" s="99">
        <v>0</v>
      </c>
      <c r="CS1230" s="99">
        <v>0</v>
      </c>
      <c r="CT1230" s="99">
        <v>0</v>
      </c>
      <c r="CU1230" s="98">
        <v>49155.156940688998</v>
      </c>
      <c r="CV1230" s="98">
        <v>30446.498354226002</v>
      </c>
      <c r="CW1230" s="98">
        <v>9535888.567176817</v>
      </c>
      <c r="CX1230" s="98">
        <v>73585692.730987564</v>
      </c>
    </row>
    <row r="1231" spans="1:102" x14ac:dyDescent="0.2">
      <c r="A1231" s="98" t="s">
        <v>70</v>
      </c>
      <c r="B1231" s="100">
        <v>39234</v>
      </c>
      <c r="C1231" s="99">
        <v>97531.413219451904</v>
      </c>
      <c r="D1231" s="99">
        <v>7.7918235169490799</v>
      </c>
      <c r="E1231" s="99">
        <v>41664.056388855002</v>
      </c>
      <c r="F1231" s="99">
        <v>29697.8305170536</v>
      </c>
      <c r="G1231" s="99">
        <v>1547.9094335883899</v>
      </c>
      <c r="H1231" s="99">
        <v>0</v>
      </c>
      <c r="I1231" s="99">
        <v>0</v>
      </c>
      <c r="J1231" s="99">
        <v>30856.1402015686</v>
      </c>
      <c r="K1231" s="99">
        <v>0</v>
      </c>
      <c r="L1231" s="99">
        <v>25450.171863794301</v>
      </c>
      <c r="M1231" s="99">
        <v>54222.548954486803</v>
      </c>
      <c r="N1231" s="99">
        <v>14441.4692975283</v>
      </c>
      <c r="O1231" s="99">
        <v>42332.524169445001</v>
      </c>
      <c r="P1231" s="99">
        <v>0</v>
      </c>
      <c r="Q1231" s="99">
        <v>7849.1881428360903</v>
      </c>
      <c r="R1231" s="99">
        <v>1788.85005061328</v>
      </c>
      <c r="S1231" s="99">
        <v>0</v>
      </c>
      <c r="T1231" s="99">
        <v>734.96179172396705</v>
      </c>
      <c r="U1231" s="99">
        <v>34672.576176166498</v>
      </c>
      <c r="V1231" s="99">
        <v>5894622.9895019503</v>
      </c>
      <c r="W1231" s="99">
        <v>847.58681599795796</v>
      </c>
      <c r="X1231" s="99">
        <v>3266455.8932189899</v>
      </c>
      <c r="Y1231" s="99">
        <v>2043235.1281280499</v>
      </c>
      <c r="Z1231" s="99">
        <v>289962.90836715698</v>
      </c>
      <c r="AA1231" s="99">
        <v>0</v>
      </c>
      <c r="AB1231" s="99">
        <v>0</v>
      </c>
      <c r="AC1231" s="99">
        <v>10891741.1520996</v>
      </c>
      <c r="AD1231" s="99">
        <v>0</v>
      </c>
      <c r="AE1231" s="99">
        <v>1160510.8561859101</v>
      </c>
      <c r="AF1231" s="99">
        <v>2982105.6639404302</v>
      </c>
      <c r="AG1231" s="99">
        <v>1957402.3054046601</v>
      </c>
      <c r="AH1231" s="99">
        <v>2104391.3592834501</v>
      </c>
      <c r="AI1231" s="99">
        <v>0</v>
      </c>
      <c r="AJ1231" s="99">
        <v>943837.62960815395</v>
      </c>
      <c r="AK1231" s="99">
        <v>285446.381507874</v>
      </c>
      <c r="AL1231" s="99">
        <v>0</v>
      </c>
      <c r="AM1231" s="99">
        <v>120132.887999535</v>
      </c>
      <c r="AN1231" s="99">
        <v>11484964.6359863</v>
      </c>
      <c r="AO1231" s="99">
        <v>47191973.550781302</v>
      </c>
      <c r="AP1231" s="99">
        <v>7720.3427485823604</v>
      </c>
      <c r="AQ1231" s="99">
        <v>24613048.673339799</v>
      </c>
      <c r="AR1231" s="99">
        <v>15259982.1871338</v>
      </c>
      <c r="AS1231" s="99">
        <v>2053698.56692505</v>
      </c>
      <c r="AT1231" s="99">
        <v>0</v>
      </c>
      <c r="AU1231" s="99">
        <v>0</v>
      </c>
      <c r="AV1231" s="99">
        <v>29343029.026855499</v>
      </c>
      <c r="AW1231" s="99">
        <v>0</v>
      </c>
      <c r="AX1231" s="99">
        <v>9690864.2082519494</v>
      </c>
      <c r="AY1231" s="99">
        <v>23963350.514404301</v>
      </c>
      <c r="AZ1231" s="99">
        <v>14314857.380371099</v>
      </c>
      <c r="BA1231" s="99">
        <v>16428376.415649399</v>
      </c>
      <c r="BB1231" s="99">
        <v>0</v>
      </c>
      <c r="BC1231" s="99">
        <v>7233905.8067016602</v>
      </c>
      <c r="BD1231" s="99">
        <v>1994948.4374694801</v>
      </c>
      <c r="BE1231" s="99">
        <v>0</v>
      </c>
      <c r="BF1231" s="99">
        <v>870579.72054290795</v>
      </c>
      <c r="BG1231" s="99">
        <v>30624618.9521484</v>
      </c>
      <c r="BH1231" s="99">
        <v>11955836.364746099</v>
      </c>
      <c r="BI1231" s="99">
        <v>769.06189761310804</v>
      </c>
      <c r="BJ1231" s="99">
        <v>8841835.86254883</v>
      </c>
      <c r="BK1231" s="99">
        <v>6042160.27844238</v>
      </c>
      <c r="BL1231" s="99">
        <v>0</v>
      </c>
      <c r="BM1231" s="99">
        <v>0</v>
      </c>
      <c r="BN1231" s="99">
        <v>0</v>
      </c>
      <c r="BO1231" s="99">
        <v>0</v>
      </c>
      <c r="BP1231" s="99">
        <v>0</v>
      </c>
      <c r="BQ1231" s="99">
        <v>0</v>
      </c>
      <c r="BR1231" s="99">
        <v>8058311.1559448196</v>
      </c>
      <c r="BS1231" s="99">
        <v>6030312.3862915002</v>
      </c>
      <c r="BT1231" s="99">
        <v>3199417.4718933101</v>
      </c>
      <c r="BU1231" s="99">
        <v>0</v>
      </c>
      <c r="BV1231" s="99">
        <v>3504513.6236267099</v>
      </c>
      <c r="BW1231" s="99">
        <v>222933.90843391401</v>
      </c>
      <c r="BX1231" s="99">
        <v>0</v>
      </c>
      <c r="BY1231" s="99">
        <v>0</v>
      </c>
      <c r="BZ1231" s="99">
        <v>0</v>
      </c>
      <c r="CA1231" s="99">
        <v>139445.22740173299</v>
      </c>
      <c r="CB1231" s="99">
        <v>9172146.3825683594</v>
      </c>
      <c r="CC1231" s="99">
        <v>71759504.576171905</v>
      </c>
      <c r="CD1231" s="99">
        <v>20784706.912353501</v>
      </c>
      <c r="CE1231" s="99">
        <v>2454.46559417248</v>
      </c>
      <c r="CF1231" s="99">
        <v>406885.814319611</v>
      </c>
      <c r="CG1231" s="99">
        <v>2884956.7879028302</v>
      </c>
      <c r="CH1231" s="99">
        <v>0</v>
      </c>
      <c r="CI1231" s="99">
        <v>141880.58558273301</v>
      </c>
      <c r="CJ1231" s="99">
        <v>9576513.1116943397</v>
      </c>
      <c r="CK1231" s="99">
        <v>74789598.500976607</v>
      </c>
      <c r="CL1231" s="99">
        <v>21018333.770507801</v>
      </c>
      <c r="CM1231" s="166">
        <v>176264.712985992</v>
      </c>
      <c r="CN1231" s="166">
        <v>21061354.927002002</v>
      </c>
      <c r="CO1231" s="166">
        <v>105284081.19824199</v>
      </c>
      <c r="CP1231" s="99">
        <v>21018333.770507801</v>
      </c>
      <c r="CQ1231" s="99">
        <v>0</v>
      </c>
      <c r="CR1231" s="99">
        <v>0</v>
      </c>
      <c r="CS1231" s="99">
        <v>0</v>
      </c>
      <c r="CT1231" s="99">
        <v>0</v>
      </c>
      <c r="CU1231" s="98">
        <v>46565.994646523999</v>
      </c>
      <c r="CV1231" s="98">
        <v>31987.322918676</v>
      </c>
      <c r="CW1231" s="98">
        <v>9579032.19688797</v>
      </c>
      <c r="CX1231" s="98">
        <v>74644461.364074737</v>
      </c>
    </row>
    <row r="1232" spans="1:102" x14ac:dyDescent="0.2">
      <c r="A1232" s="98" t="s">
        <v>70</v>
      </c>
      <c r="B1232" s="100">
        <v>39326</v>
      </c>
      <c r="C1232" s="99">
        <v>99838.378241539001</v>
      </c>
      <c r="D1232" s="99">
        <v>9.3898823049385101</v>
      </c>
      <c r="E1232" s="99">
        <v>40991.227259159103</v>
      </c>
      <c r="F1232" s="99">
        <v>29659.119578838301</v>
      </c>
      <c r="G1232" s="99">
        <v>1754.7301916331101</v>
      </c>
      <c r="H1232" s="99">
        <v>0</v>
      </c>
      <c r="I1232" s="99">
        <v>0</v>
      </c>
      <c r="J1232" s="99">
        <v>32297.7621693611</v>
      </c>
      <c r="K1232" s="99">
        <v>0</v>
      </c>
      <c r="L1232" s="99">
        <v>25146.248118639</v>
      </c>
      <c r="M1232" s="99">
        <v>54595.334226608298</v>
      </c>
      <c r="N1232" s="99">
        <v>14236.2864024639</v>
      </c>
      <c r="O1232" s="99">
        <v>43354.623459339098</v>
      </c>
      <c r="P1232" s="99">
        <v>0</v>
      </c>
      <c r="Q1232" s="99">
        <v>7814.8344135880498</v>
      </c>
      <c r="R1232" s="99">
        <v>1862.9160097092399</v>
      </c>
      <c r="S1232" s="99">
        <v>0</v>
      </c>
      <c r="T1232" s="99">
        <v>717.84239988774095</v>
      </c>
      <c r="U1232" s="99">
        <v>35285.945363044702</v>
      </c>
      <c r="V1232" s="99">
        <v>6041433.6859741202</v>
      </c>
      <c r="W1232" s="99">
        <v>623.46367109566904</v>
      </c>
      <c r="X1232" s="99">
        <v>3166880.3577575702</v>
      </c>
      <c r="Y1232" s="99">
        <v>2017026.6511840799</v>
      </c>
      <c r="Z1232" s="99">
        <v>311049.76638031</v>
      </c>
      <c r="AA1232" s="99">
        <v>0</v>
      </c>
      <c r="AB1232" s="99">
        <v>0</v>
      </c>
      <c r="AC1232" s="99">
        <v>11134667.323242201</v>
      </c>
      <c r="AD1232" s="99">
        <v>0</v>
      </c>
      <c r="AE1232" s="99">
        <v>1150860.6287231401</v>
      </c>
      <c r="AF1232" s="99">
        <v>3010583.8415222201</v>
      </c>
      <c r="AG1232" s="99">
        <v>1934094.1246795701</v>
      </c>
      <c r="AH1232" s="99">
        <v>2165350.6907958998</v>
      </c>
      <c r="AI1232" s="99">
        <v>0</v>
      </c>
      <c r="AJ1232" s="99">
        <v>937820.75395965599</v>
      </c>
      <c r="AK1232" s="99">
        <v>296783.99806594802</v>
      </c>
      <c r="AL1232" s="99">
        <v>0</v>
      </c>
      <c r="AM1232" s="99">
        <v>112741.009529114</v>
      </c>
      <c r="AN1232" s="99">
        <v>11669388.358154301</v>
      </c>
      <c r="AO1232" s="99">
        <v>48794542.371582001</v>
      </c>
      <c r="AP1232" s="99">
        <v>5909.5691838264502</v>
      </c>
      <c r="AQ1232" s="99">
        <v>24003081.192627002</v>
      </c>
      <c r="AR1232" s="99">
        <v>15224249.348510699</v>
      </c>
      <c r="AS1232" s="99">
        <v>2226965.1571044899</v>
      </c>
      <c r="AT1232" s="99">
        <v>0</v>
      </c>
      <c r="AU1232" s="99">
        <v>0</v>
      </c>
      <c r="AV1232" s="99">
        <v>30591528.0852051</v>
      </c>
      <c r="AW1232" s="99">
        <v>0</v>
      </c>
      <c r="AX1232" s="99">
        <v>9730162.5992431603</v>
      </c>
      <c r="AY1232" s="99">
        <v>24286545.965820301</v>
      </c>
      <c r="AZ1232" s="99">
        <v>14259752.657470699</v>
      </c>
      <c r="BA1232" s="99">
        <v>17108232.1950684</v>
      </c>
      <c r="BB1232" s="99">
        <v>0</v>
      </c>
      <c r="BC1232" s="99">
        <v>7242385.09875488</v>
      </c>
      <c r="BD1232" s="99">
        <v>2101872.95166016</v>
      </c>
      <c r="BE1232" s="99">
        <v>0</v>
      </c>
      <c r="BF1232" s="99">
        <v>834387.60319518996</v>
      </c>
      <c r="BG1232" s="99">
        <v>31713362.119140599</v>
      </c>
      <c r="BH1232" s="99">
        <v>12388569.1335449</v>
      </c>
      <c r="BI1232" s="99">
        <v>1319.7167593240699</v>
      </c>
      <c r="BJ1232" s="99">
        <v>8690000.890625</v>
      </c>
      <c r="BK1232" s="99">
        <v>5978527.6669311495</v>
      </c>
      <c r="BL1232" s="99">
        <v>0</v>
      </c>
      <c r="BM1232" s="99">
        <v>0</v>
      </c>
      <c r="BN1232" s="99">
        <v>0</v>
      </c>
      <c r="BO1232" s="99">
        <v>0</v>
      </c>
      <c r="BP1232" s="99">
        <v>0</v>
      </c>
      <c r="BQ1232" s="99">
        <v>0</v>
      </c>
      <c r="BR1232" s="99">
        <v>8221216.3637084998</v>
      </c>
      <c r="BS1232" s="99">
        <v>6004992.7058715802</v>
      </c>
      <c r="BT1232" s="99">
        <v>3332723.6097717299</v>
      </c>
      <c r="BU1232" s="99">
        <v>0</v>
      </c>
      <c r="BV1232" s="99">
        <v>3545813.58901978</v>
      </c>
      <c r="BW1232" s="99">
        <v>233167.812566757</v>
      </c>
      <c r="BX1232" s="99">
        <v>0</v>
      </c>
      <c r="BY1232" s="99">
        <v>0</v>
      </c>
      <c r="BZ1232" s="99">
        <v>0</v>
      </c>
      <c r="CA1232" s="99">
        <v>140673.375953674</v>
      </c>
      <c r="CB1232" s="99">
        <v>9209846.2739257794</v>
      </c>
      <c r="CC1232" s="99">
        <v>72760905.200195298</v>
      </c>
      <c r="CD1232" s="99">
        <v>21078721.074218798</v>
      </c>
      <c r="CE1232" s="99">
        <v>2506.8576763272299</v>
      </c>
      <c r="CF1232" s="99">
        <v>405165.263595581</v>
      </c>
      <c r="CG1232" s="99">
        <v>2903958.6836852999</v>
      </c>
      <c r="CH1232" s="99">
        <v>0</v>
      </c>
      <c r="CI1232" s="99">
        <v>143183.7882061</v>
      </c>
      <c r="CJ1232" s="99">
        <v>9614123.9645996094</v>
      </c>
      <c r="CK1232" s="99">
        <v>75742111.391601607</v>
      </c>
      <c r="CL1232" s="99">
        <v>21306688.061035201</v>
      </c>
      <c r="CM1232" s="166">
        <v>178106.87919998201</v>
      </c>
      <c r="CN1232" s="166">
        <v>21285095.416259799</v>
      </c>
      <c r="CO1232" s="166">
        <v>107319053.511719</v>
      </c>
      <c r="CP1232" s="99">
        <v>21306688.061035201</v>
      </c>
      <c r="CQ1232" s="99">
        <v>0</v>
      </c>
      <c r="CR1232" s="99">
        <v>0</v>
      </c>
      <c r="CS1232" s="99">
        <v>0</v>
      </c>
      <c r="CT1232" s="99">
        <v>0</v>
      </c>
      <c r="CU1232" s="98">
        <v>45021.928244205999</v>
      </c>
      <c r="CV1232" s="98">
        <v>33121.601062253998</v>
      </c>
      <c r="CW1232" s="98">
        <v>9615011.5375213604</v>
      </c>
      <c r="CX1232" s="98">
        <v>75664863.8838806</v>
      </c>
    </row>
    <row r="1233" spans="1:102" x14ac:dyDescent="0.2">
      <c r="A1233" s="98" t="s">
        <v>70</v>
      </c>
      <c r="B1233" s="100">
        <v>39417</v>
      </c>
      <c r="C1233" s="99">
        <v>101902.202030182</v>
      </c>
      <c r="D1233" s="99">
        <v>7.8345362149993898</v>
      </c>
      <c r="E1233" s="99">
        <v>39806.736736774401</v>
      </c>
      <c r="F1233" s="99">
        <v>29244.858205795299</v>
      </c>
      <c r="G1233" s="99">
        <v>1922.4492022842201</v>
      </c>
      <c r="H1233" s="99">
        <v>0</v>
      </c>
      <c r="I1233" s="99">
        <v>0</v>
      </c>
      <c r="J1233" s="99">
        <v>32106.6441223621</v>
      </c>
      <c r="K1233" s="99">
        <v>0</v>
      </c>
      <c r="L1233" s="99">
        <v>24583.8537218571</v>
      </c>
      <c r="M1233" s="99">
        <v>54963.717819213904</v>
      </c>
      <c r="N1233" s="99">
        <v>14003.6645438671</v>
      </c>
      <c r="O1233" s="99">
        <v>44543.661094188697</v>
      </c>
      <c r="P1233" s="99">
        <v>0</v>
      </c>
      <c r="Q1233" s="99">
        <v>7732.9403014182999</v>
      </c>
      <c r="R1233" s="99">
        <v>1917.3427383452699</v>
      </c>
      <c r="S1233" s="99">
        <v>0</v>
      </c>
      <c r="T1233" s="99">
        <v>708.92596270888998</v>
      </c>
      <c r="U1233" s="99">
        <v>35688.339167118102</v>
      </c>
      <c r="V1233" s="99">
        <v>6153980.4028930701</v>
      </c>
      <c r="W1233" s="99">
        <v>698.76267627626703</v>
      </c>
      <c r="X1233" s="99">
        <v>3080771.3844604502</v>
      </c>
      <c r="Y1233" s="99">
        <v>1989634.4424896201</v>
      </c>
      <c r="Z1233" s="99">
        <v>333272.07142639201</v>
      </c>
      <c r="AA1233" s="99">
        <v>0</v>
      </c>
      <c r="AB1233" s="99">
        <v>0</v>
      </c>
      <c r="AC1233" s="99">
        <v>11470043.435913101</v>
      </c>
      <c r="AD1233" s="99">
        <v>0</v>
      </c>
      <c r="AE1233" s="99">
        <v>1136132.5267028799</v>
      </c>
      <c r="AF1233" s="99">
        <v>3026300.6785583501</v>
      </c>
      <c r="AG1233" s="99">
        <v>1902707.2886047401</v>
      </c>
      <c r="AH1233" s="99">
        <v>2229624.0170593299</v>
      </c>
      <c r="AI1233" s="99">
        <v>0</v>
      </c>
      <c r="AJ1233" s="99">
        <v>936938.66371917701</v>
      </c>
      <c r="AK1233" s="99">
        <v>309618.77766418498</v>
      </c>
      <c r="AL1233" s="99">
        <v>0</v>
      </c>
      <c r="AM1233" s="99">
        <v>107692.88466167499</v>
      </c>
      <c r="AN1233" s="99">
        <v>11898401.122558599</v>
      </c>
      <c r="AO1233" s="99">
        <v>50232703.0244141</v>
      </c>
      <c r="AP1233" s="99">
        <v>5999.3560660481498</v>
      </c>
      <c r="AQ1233" s="99">
        <v>23559782.426757801</v>
      </c>
      <c r="AR1233" s="99">
        <v>15138561.654663101</v>
      </c>
      <c r="AS1233" s="99">
        <v>2428354.3681030301</v>
      </c>
      <c r="AT1233" s="99">
        <v>0</v>
      </c>
      <c r="AU1233" s="99">
        <v>0</v>
      </c>
      <c r="AV1233" s="99">
        <v>31059236.059326202</v>
      </c>
      <c r="AW1233" s="99">
        <v>0</v>
      </c>
      <c r="AX1233" s="99">
        <v>9728470.2408447303</v>
      </c>
      <c r="AY1233" s="99">
        <v>24637075.048095699</v>
      </c>
      <c r="AZ1233" s="99">
        <v>14228057.5155029</v>
      </c>
      <c r="BA1233" s="99">
        <v>17805478.347900402</v>
      </c>
      <c r="BB1233" s="99">
        <v>0</v>
      </c>
      <c r="BC1233" s="99">
        <v>7323158.4560546903</v>
      </c>
      <c r="BD1233" s="99">
        <v>2223404.5152893099</v>
      </c>
      <c r="BE1233" s="99">
        <v>0</v>
      </c>
      <c r="BF1233" s="99">
        <v>802027.06735992397</v>
      </c>
      <c r="BG1233" s="99">
        <v>32615156.2419434</v>
      </c>
      <c r="BH1233" s="99">
        <v>12785119.6016846</v>
      </c>
      <c r="BI1233" s="99">
        <v>898.44196123629797</v>
      </c>
      <c r="BJ1233" s="99">
        <v>8610729.5784912091</v>
      </c>
      <c r="BK1233" s="99">
        <v>5989333.1151123</v>
      </c>
      <c r="BL1233" s="99">
        <v>0</v>
      </c>
      <c r="BM1233" s="99">
        <v>0</v>
      </c>
      <c r="BN1233" s="99">
        <v>0</v>
      </c>
      <c r="BO1233" s="99">
        <v>0</v>
      </c>
      <c r="BP1233" s="99">
        <v>0</v>
      </c>
      <c r="BQ1233" s="99">
        <v>0</v>
      </c>
      <c r="BR1233" s="99">
        <v>8367428.4419555701</v>
      </c>
      <c r="BS1233" s="99">
        <v>5990383.2863159198</v>
      </c>
      <c r="BT1233" s="99">
        <v>3466885.98468018</v>
      </c>
      <c r="BU1233" s="99">
        <v>0</v>
      </c>
      <c r="BV1233" s="99">
        <v>3608716.7205505399</v>
      </c>
      <c r="BW1233" s="99">
        <v>256447.216798782</v>
      </c>
      <c r="BX1233" s="99">
        <v>0</v>
      </c>
      <c r="BY1233" s="99">
        <v>0</v>
      </c>
      <c r="BZ1233" s="99">
        <v>0</v>
      </c>
      <c r="CA1233" s="99">
        <v>141668.30693817101</v>
      </c>
      <c r="CB1233" s="99">
        <v>9247163.6964111291</v>
      </c>
      <c r="CC1233" s="99">
        <v>73867864.634765595</v>
      </c>
      <c r="CD1233" s="99">
        <v>21396485.2026367</v>
      </c>
      <c r="CE1233" s="99">
        <v>2530.93668136001</v>
      </c>
      <c r="CF1233" s="99">
        <v>416709.246299744</v>
      </c>
      <c r="CG1233" s="99">
        <v>3022877.2771606399</v>
      </c>
      <c r="CH1233" s="99">
        <v>0</v>
      </c>
      <c r="CI1233" s="99">
        <v>144228.49230766299</v>
      </c>
      <c r="CJ1233" s="99">
        <v>9664015.2091064509</v>
      </c>
      <c r="CK1233" s="99">
        <v>76922178.232421905</v>
      </c>
      <c r="CL1233" s="99">
        <v>21650106.572509799</v>
      </c>
      <c r="CM1233" s="166">
        <v>179679.71376609799</v>
      </c>
      <c r="CN1233" s="166">
        <v>21570491.287597701</v>
      </c>
      <c r="CO1233" s="166">
        <v>109415229.619141</v>
      </c>
      <c r="CP1233" s="99">
        <v>21650106.572509799</v>
      </c>
      <c r="CQ1233" s="99">
        <v>0</v>
      </c>
      <c r="CR1233" s="99">
        <v>0</v>
      </c>
      <c r="CS1233" s="99">
        <v>0</v>
      </c>
      <c r="CT1233" s="99">
        <v>0</v>
      </c>
      <c r="CU1233" s="98">
        <v>43675.758311404003</v>
      </c>
      <c r="CV1233" s="98">
        <v>34322.733682899998</v>
      </c>
      <c r="CW1233" s="98">
        <v>9663872.9427108727</v>
      </c>
      <c r="CX1233" s="98">
        <v>76890741.91192624</v>
      </c>
    </row>
    <row r="1234" spans="1:102" x14ac:dyDescent="0.2">
      <c r="A1234" s="98" t="s">
        <v>70</v>
      </c>
      <c r="B1234" s="100">
        <v>39508</v>
      </c>
      <c r="C1234" s="99">
        <v>104112.313210487</v>
      </c>
      <c r="D1234" s="99">
        <v>8.06605362391565</v>
      </c>
      <c r="E1234" s="99">
        <v>38299.440919876099</v>
      </c>
      <c r="F1234" s="99">
        <v>29019.966907978102</v>
      </c>
      <c r="G1234" s="99">
        <v>2097.93323260546</v>
      </c>
      <c r="H1234" s="99">
        <v>0</v>
      </c>
      <c r="I1234" s="99">
        <v>0</v>
      </c>
      <c r="J1234" s="99">
        <v>33789.388958454103</v>
      </c>
      <c r="K1234" s="99">
        <v>0</v>
      </c>
      <c r="L1234" s="99">
        <v>24390.427844047499</v>
      </c>
      <c r="M1234" s="99">
        <v>55349.2216959</v>
      </c>
      <c r="N1234" s="99">
        <v>13765.110089063601</v>
      </c>
      <c r="O1234" s="99">
        <v>45259.410541057601</v>
      </c>
      <c r="P1234" s="99">
        <v>0</v>
      </c>
      <c r="Q1234" s="99">
        <v>7603.5418338179597</v>
      </c>
      <c r="R1234" s="99">
        <v>2062.2696893215202</v>
      </c>
      <c r="S1234" s="99">
        <v>0</v>
      </c>
      <c r="T1234" s="99">
        <v>725.30033403635002</v>
      </c>
      <c r="U1234" s="99">
        <v>36423.221360206597</v>
      </c>
      <c r="V1234" s="99">
        <v>6248679.1859130897</v>
      </c>
      <c r="W1234" s="99">
        <v>819.35157772898697</v>
      </c>
      <c r="X1234" s="99">
        <v>2950667.12780762</v>
      </c>
      <c r="Y1234" s="99">
        <v>1948297.2442932101</v>
      </c>
      <c r="Z1234" s="99">
        <v>354053.612709045</v>
      </c>
      <c r="AA1234" s="99">
        <v>0</v>
      </c>
      <c r="AB1234" s="99">
        <v>0</v>
      </c>
      <c r="AC1234" s="99">
        <v>11725606.1992188</v>
      </c>
      <c r="AD1234" s="99">
        <v>0</v>
      </c>
      <c r="AE1234" s="99">
        <v>1113879.89761353</v>
      </c>
      <c r="AF1234" s="99">
        <v>3026199.4874267601</v>
      </c>
      <c r="AG1234" s="99">
        <v>1868741.26400757</v>
      </c>
      <c r="AH1234" s="99">
        <v>2265890.2044372601</v>
      </c>
      <c r="AI1234" s="99">
        <v>0</v>
      </c>
      <c r="AJ1234" s="99">
        <v>928984.85873413098</v>
      </c>
      <c r="AK1234" s="99">
        <v>322017.97909545898</v>
      </c>
      <c r="AL1234" s="99">
        <v>0</v>
      </c>
      <c r="AM1234" s="99">
        <v>106187.740324974</v>
      </c>
      <c r="AN1234" s="99">
        <v>12040588.4257813</v>
      </c>
      <c r="AO1234" s="99">
        <v>51536523.737792999</v>
      </c>
      <c r="AP1234" s="99">
        <v>5674.7210399508504</v>
      </c>
      <c r="AQ1234" s="99">
        <v>22851983.1801758</v>
      </c>
      <c r="AR1234" s="99">
        <v>15070067.4714355</v>
      </c>
      <c r="AS1234" s="99">
        <v>2610043.7035217299</v>
      </c>
      <c r="AT1234" s="99">
        <v>0</v>
      </c>
      <c r="AU1234" s="99">
        <v>0</v>
      </c>
      <c r="AV1234" s="99">
        <v>32641476.340576202</v>
      </c>
      <c r="AW1234" s="99">
        <v>0</v>
      </c>
      <c r="AX1234" s="99">
        <v>9644543.9082031306</v>
      </c>
      <c r="AY1234" s="99">
        <v>25003048.5146484</v>
      </c>
      <c r="AZ1234" s="99">
        <v>14190915.005371099</v>
      </c>
      <c r="BA1234" s="99">
        <v>18311661.809570301</v>
      </c>
      <c r="BB1234" s="99">
        <v>0</v>
      </c>
      <c r="BC1234" s="99">
        <v>7345597.5794067401</v>
      </c>
      <c r="BD1234" s="99">
        <v>2344201.4897155799</v>
      </c>
      <c r="BE1234" s="99">
        <v>0</v>
      </c>
      <c r="BF1234" s="99">
        <v>800216.40786743199</v>
      </c>
      <c r="BG1234" s="99">
        <v>33607405.721191399</v>
      </c>
      <c r="BH1234" s="99">
        <v>12114050.591308599</v>
      </c>
      <c r="BI1234" s="99">
        <v>605.692399807274</v>
      </c>
      <c r="BJ1234" s="99">
        <v>7549335.2907714797</v>
      </c>
      <c r="BK1234" s="99">
        <v>5394490.06176758</v>
      </c>
      <c r="BL1234" s="99">
        <v>0</v>
      </c>
      <c r="BM1234" s="99">
        <v>0</v>
      </c>
      <c r="BN1234" s="99">
        <v>0</v>
      </c>
      <c r="BO1234" s="99">
        <v>0</v>
      </c>
      <c r="BP1234" s="99">
        <v>0</v>
      </c>
      <c r="BQ1234" s="99">
        <v>0</v>
      </c>
      <c r="BR1234" s="99">
        <v>7533141.99072266</v>
      </c>
      <c r="BS1234" s="99">
        <v>5351508.7001342801</v>
      </c>
      <c r="BT1234" s="99">
        <v>3563556.0848999</v>
      </c>
      <c r="BU1234" s="99">
        <v>0</v>
      </c>
      <c r="BV1234" s="99">
        <v>3219721.1900329599</v>
      </c>
      <c r="BW1234" s="99">
        <v>271114.80334472703</v>
      </c>
      <c r="BX1234" s="99">
        <v>0</v>
      </c>
      <c r="BY1234" s="99">
        <v>0</v>
      </c>
      <c r="BZ1234" s="99">
        <v>0</v>
      </c>
      <c r="CA1234" s="99">
        <v>142363.80184173601</v>
      </c>
      <c r="CB1234" s="99">
        <v>9187418.9783935491</v>
      </c>
      <c r="CC1234" s="99">
        <v>74371082.119140595</v>
      </c>
      <c r="CD1234" s="99">
        <v>19678057.646484401</v>
      </c>
      <c r="CE1234" s="99">
        <v>2704.5577840805099</v>
      </c>
      <c r="CF1234" s="99">
        <v>425694.38702392601</v>
      </c>
      <c r="CG1234" s="99">
        <v>3129093.5171508798</v>
      </c>
      <c r="CH1234" s="99">
        <v>0</v>
      </c>
      <c r="CI1234" s="99">
        <v>145049.05026626599</v>
      </c>
      <c r="CJ1234" s="99">
        <v>9616283.2762451209</v>
      </c>
      <c r="CK1234" s="99">
        <v>77512675.630859405</v>
      </c>
      <c r="CL1234" s="99">
        <v>19956486.965576202</v>
      </c>
      <c r="CM1234" s="166">
        <v>181223.877878189</v>
      </c>
      <c r="CN1234" s="166">
        <v>21685789.705566399</v>
      </c>
      <c r="CO1234" s="166">
        <v>111101823.0625</v>
      </c>
      <c r="CP1234" s="99">
        <v>19956486.965576202</v>
      </c>
      <c r="CQ1234" s="99">
        <v>0</v>
      </c>
      <c r="CR1234" s="99">
        <v>0</v>
      </c>
      <c r="CS1234" s="99">
        <v>0</v>
      </c>
      <c r="CT1234" s="99">
        <v>0</v>
      </c>
      <c r="CU1234" s="98">
        <v>41365.212807536001</v>
      </c>
      <c r="CV1234" s="98">
        <v>35761.044101059997</v>
      </c>
      <c r="CW1234" s="98">
        <v>9613113.3654174749</v>
      </c>
      <c r="CX1234" s="98">
        <v>77500175.636291474</v>
      </c>
    </row>
    <row r="1235" spans="1:102" x14ac:dyDescent="0.2">
      <c r="A1235" s="98" t="s">
        <v>70</v>
      </c>
      <c r="B1235" s="100">
        <v>39600</v>
      </c>
      <c r="C1235" s="99">
        <v>105584.620094299</v>
      </c>
      <c r="D1235" s="99">
        <v>8.7260092688957194</v>
      </c>
      <c r="E1235" s="99">
        <v>37192.613975524902</v>
      </c>
      <c r="F1235" s="99">
        <v>28530.057573080099</v>
      </c>
      <c r="G1235" s="99">
        <v>2221.1491048038001</v>
      </c>
      <c r="H1235" s="99">
        <v>0</v>
      </c>
      <c r="I1235" s="99">
        <v>0</v>
      </c>
      <c r="J1235" s="99">
        <v>35145.461141586296</v>
      </c>
      <c r="K1235" s="99">
        <v>0</v>
      </c>
      <c r="L1235" s="99">
        <v>24452.5679795742</v>
      </c>
      <c r="M1235" s="99">
        <v>55578.442299842798</v>
      </c>
      <c r="N1235" s="99">
        <v>13630.9705076218</v>
      </c>
      <c r="O1235" s="99">
        <v>45827.607364654497</v>
      </c>
      <c r="P1235" s="99">
        <v>0</v>
      </c>
      <c r="Q1235" s="99">
        <v>7480.9058436155301</v>
      </c>
      <c r="R1235" s="99">
        <v>2133.4835423529098</v>
      </c>
      <c r="S1235" s="99">
        <v>0</v>
      </c>
      <c r="T1235" s="99">
        <v>714.89502761512995</v>
      </c>
      <c r="U1235" s="99">
        <v>37051.440484523802</v>
      </c>
      <c r="V1235" s="99">
        <v>6340359.1278686495</v>
      </c>
      <c r="W1235" s="99">
        <v>490.82130588963599</v>
      </c>
      <c r="X1235" s="99">
        <v>2848851.32885742</v>
      </c>
      <c r="Y1235" s="99">
        <v>1942552.20783997</v>
      </c>
      <c r="Z1235" s="99">
        <v>369248.59993743902</v>
      </c>
      <c r="AA1235" s="99">
        <v>0</v>
      </c>
      <c r="AB1235" s="99">
        <v>0</v>
      </c>
      <c r="AC1235" s="99">
        <v>12088453.3087158</v>
      </c>
      <c r="AD1235" s="99">
        <v>0</v>
      </c>
      <c r="AE1235" s="99">
        <v>1108367.9130554199</v>
      </c>
      <c r="AF1235" s="99">
        <v>3037211.8300170898</v>
      </c>
      <c r="AG1235" s="99">
        <v>1848122.3410034201</v>
      </c>
      <c r="AH1235" s="99">
        <v>2303080.6463623</v>
      </c>
      <c r="AI1235" s="99">
        <v>0</v>
      </c>
      <c r="AJ1235" s="99">
        <v>915256.25210571301</v>
      </c>
      <c r="AK1235" s="99">
        <v>330781.82784271199</v>
      </c>
      <c r="AL1235" s="99">
        <v>0</v>
      </c>
      <c r="AM1235" s="99">
        <v>103579.989769936</v>
      </c>
      <c r="AN1235" s="99">
        <v>12309998.739623999</v>
      </c>
      <c r="AO1235" s="99">
        <v>52786905.879394501</v>
      </c>
      <c r="AP1235" s="99">
        <v>6027.4181032776796</v>
      </c>
      <c r="AQ1235" s="99">
        <v>22255298.888916001</v>
      </c>
      <c r="AR1235" s="99">
        <v>15035049.4732666</v>
      </c>
      <c r="AS1235" s="99">
        <v>2754905.1124877902</v>
      </c>
      <c r="AT1235" s="99">
        <v>0</v>
      </c>
      <c r="AU1235" s="99">
        <v>0</v>
      </c>
      <c r="AV1235" s="99">
        <v>34213380.5322266</v>
      </c>
      <c r="AW1235" s="99">
        <v>0</v>
      </c>
      <c r="AX1235" s="99">
        <v>9788406.4410400409</v>
      </c>
      <c r="AY1235" s="99">
        <v>25358105.244140599</v>
      </c>
      <c r="AZ1235" s="99">
        <v>14108914.2854004</v>
      </c>
      <c r="BA1235" s="99">
        <v>18804726.548583999</v>
      </c>
      <c r="BB1235" s="99">
        <v>0</v>
      </c>
      <c r="BC1235" s="99">
        <v>7308333.7160644503</v>
      </c>
      <c r="BD1235" s="99">
        <v>2445956.49639893</v>
      </c>
      <c r="BE1235" s="99">
        <v>0</v>
      </c>
      <c r="BF1235" s="99">
        <v>789975.96157836902</v>
      </c>
      <c r="BG1235" s="99">
        <v>34683845.985839799</v>
      </c>
      <c r="BH1235" s="99">
        <v>12387330.1516113</v>
      </c>
      <c r="BI1235" s="99">
        <v>917.89884906262205</v>
      </c>
      <c r="BJ1235" s="99">
        <v>7475602.2416381799</v>
      </c>
      <c r="BK1235" s="99">
        <v>5335600.8524169903</v>
      </c>
      <c r="BL1235" s="99">
        <v>0</v>
      </c>
      <c r="BM1235" s="99">
        <v>0</v>
      </c>
      <c r="BN1235" s="99">
        <v>0</v>
      </c>
      <c r="BO1235" s="99">
        <v>0</v>
      </c>
      <c r="BP1235" s="99">
        <v>0</v>
      </c>
      <c r="BQ1235" s="99">
        <v>0</v>
      </c>
      <c r="BR1235" s="99">
        <v>7612425.6823730497</v>
      </c>
      <c r="BS1235" s="99">
        <v>5309760.33276367</v>
      </c>
      <c r="BT1235" s="99">
        <v>3659711.9115295401</v>
      </c>
      <c r="BU1235" s="99">
        <v>0</v>
      </c>
      <c r="BV1235" s="99">
        <v>3230541.4005432101</v>
      </c>
      <c r="BW1235" s="99">
        <v>282661.10702133202</v>
      </c>
      <c r="BX1235" s="99">
        <v>0</v>
      </c>
      <c r="BY1235" s="99">
        <v>0</v>
      </c>
      <c r="BZ1235" s="99">
        <v>0</v>
      </c>
      <c r="CA1235" s="99">
        <v>143015.44815826399</v>
      </c>
      <c r="CB1235" s="99">
        <v>9182631.35546875</v>
      </c>
      <c r="CC1235" s="99">
        <v>75065168.538085893</v>
      </c>
      <c r="CD1235" s="99">
        <v>19857872.173583999</v>
      </c>
      <c r="CE1235" s="99">
        <v>2736.5468910336499</v>
      </c>
      <c r="CF1235" s="99">
        <v>431480.48002243001</v>
      </c>
      <c r="CG1235" s="99">
        <v>3211425.9606018099</v>
      </c>
      <c r="CH1235" s="99">
        <v>0</v>
      </c>
      <c r="CI1235" s="99">
        <v>145744.71052932701</v>
      </c>
      <c r="CJ1235" s="99">
        <v>9617889.68041992</v>
      </c>
      <c r="CK1235" s="99">
        <v>78271631.583984405</v>
      </c>
      <c r="CL1235" s="99">
        <v>20143944.0791016</v>
      </c>
      <c r="CM1235" s="166">
        <v>182412.12261200001</v>
      </c>
      <c r="CN1235" s="166">
        <v>21907647.745605499</v>
      </c>
      <c r="CO1235" s="166">
        <v>112997121.57617199</v>
      </c>
      <c r="CP1235" s="99">
        <v>20143944.0791016</v>
      </c>
      <c r="CQ1235" s="99">
        <v>0</v>
      </c>
      <c r="CR1235" s="99">
        <v>0</v>
      </c>
      <c r="CS1235" s="99">
        <v>0</v>
      </c>
      <c r="CT1235" s="99">
        <v>0</v>
      </c>
      <c r="CU1235" s="98">
        <v>39742.077414824002</v>
      </c>
      <c r="CV1235" s="98">
        <v>36923.045669888001</v>
      </c>
      <c r="CW1235" s="98">
        <v>9614111.8354911804</v>
      </c>
      <c r="CX1235" s="98">
        <v>78276594.498687699</v>
      </c>
    </row>
    <row r="1236" spans="1:102" x14ac:dyDescent="0.2">
      <c r="A1236" s="98" t="s">
        <v>70</v>
      </c>
      <c r="B1236" s="100">
        <v>39692</v>
      </c>
      <c r="C1236" s="99">
        <v>107031.80072403001</v>
      </c>
      <c r="D1236" s="99">
        <v>7.3149837259552397</v>
      </c>
      <c r="E1236" s="99">
        <v>36071.935982227304</v>
      </c>
      <c r="F1236" s="99">
        <v>27827.3297464848</v>
      </c>
      <c r="G1236" s="99">
        <v>2317.9639873802698</v>
      </c>
      <c r="H1236" s="99">
        <v>0</v>
      </c>
      <c r="I1236" s="99">
        <v>0</v>
      </c>
      <c r="J1236" s="99">
        <v>36398.770811080904</v>
      </c>
      <c r="K1236" s="99">
        <v>0</v>
      </c>
      <c r="L1236" s="99">
        <v>23526.525995016102</v>
      </c>
      <c r="M1236" s="99">
        <v>55701.805858135202</v>
      </c>
      <c r="N1236" s="99">
        <v>13373.129140138601</v>
      </c>
      <c r="O1236" s="99">
        <v>46465.173717021898</v>
      </c>
      <c r="P1236" s="99">
        <v>0</v>
      </c>
      <c r="Q1236" s="99">
        <v>7414.5758215188998</v>
      </c>
      <c r="R1236" s="99">
        <v>2118.3084777295599</v>
      </c>
      <c r="S1236" s="99">
        <v>0</v>
      </c>
      <c r="T1236" s="99">
        <v>697.24870071560099</v>
      </c>
      <c r="U1236" s="99">
        <v>37730.755062580101</v>
      </c>
      <c r="V1236" s="99">
        <v>6433407.3189697303</v>
      </c>
      <c r="W1236" s="99">
        <v>1083.78233388066</v>
      </c>
      <c r="X1236" s="99">
        <v>2731514.17370605</v>
      </c>
      <c r="Y1236" s="99">
        <v>1858619.1309509301</v>
      </c>
      <c r="Z1236" s="99">
        <v>375521.32434082002</v>
      </c>
      <c r="AA1236" s="99">
        <v>0</v>
      </c>
      <c r="AB1236" s="99">
        <v>0</v>
      </c>
      <c r="AC1236" s="99">
        <v>12321521.083007799</v>
      </c>
      <c r="AD1236" s="99">
        <v>0</v>
      </c>
      <c r="AE1236" s="99">
        <v>1070987.2330779999</v>
      </c>
      <c r="AF1236" s="99">
        <v>3042921.64416504</v>
      </c>
      <c r="AG1236" s="99">
        <v>1812056.1067504899</v>
      </c>
      <c r="AH1236" s="99">
        <v>2317953.9674682599</v>
      </c>
      <c r="AI1236" s="99">
        <v>0</v>
      </c>
      <c r="AJ1236" s="99">
        <v>901901.67433929397</v>
      </c>
      <c r="AK1236" s="99">
        <v>329714.22723007202</v>
      </c>
      <c r="AL1236" s="99">
        <v>0</v>
      </c>
      <c r="AM1236" s="99">
        <v>101671.826560974</v>
      </c>
      <c r="AN1236" s="99">
        <v>12565211.9691162</v>
      </c>
      <c r="AO1236" s="99">
        <v>54065411.316406302</v>
      </c>
      <c r="AP1236" s="99">
        <v>9759.2569440603293</v>
      </c>
      <c r="AQ1236" s="99">
        <v>21458814.285644501</v>
      </c>
      <c r="AR1236" s="99">
        <v>14575221.0845947</v>
      </c>
      <c r="AS1236" s="99">
        <v>2832828.5840759301</v>
      </c>
      <c r="AT1236" s="99">
        <v>0</v>
      </c>
      <c r="AU1236" s="99">
        <v>0</v>
      </c>
      <c r="AV1236" s="99">
        <v>35468374.578613304</v>
      </c>
      <c r="AW1236" s="99">
        <v>0</v>
      </c>
      <c r="AX1236" s="99">
        <v>9470445.6136474591</v>
      </c>
      <c r="AY1236" s="99">
        <v>25741761.965087902</v>
      </c>
      <c r="AZ1236" s="99">
        <v>13956772.0345459</v>
      </c>
      <c r="BA1236" s="99">
        <v>19117345.112548798</v>
      </c>
      <c r="BB1236" s="99">
        <v>0</v>
      </c>
      <c r="BC1236" s="99">
        <v>7262693.5611572303</v>
      </c>
      <c r="BD1236" s="99">
        <v>2458163.1994628902</v>
      </c>
      <c r="BE1236" s="99">
        <v>0</v>
      </c>
      <c r="BF1236" s="99">
        <v>792200.61805725098</v>
      </c>
      <c r="BG1236" s="99">
        <v>35916360.630371101</v>
      </c>
      <c r="BH1236" s="99">
        <v>12629366.986572299</v>
      </c>
      <c r="BI1236" s="99">
        <v>695.76084722578503</v>
      </c>
      <c r="BJ1236" s="99">
        <v>7246711.66650391</v>
      </c>
      <c r="BK1236" s="99">
        <v>5159134.5064697303</v>
      </c>
      <c r="BL1236" s="99">
        <v>0</v>
      </c>
      <c r="BM1236" s="99">
        <v>0</v>
      </c>
      <c r="BN1236" s="99">
        <v>0</v>
      </c>
      <c r="BO1236" s="99">
        <v>0</v>
      </c>
      <c r="BP1236" s="99">
        <v>0</v>
      </c>
      <c r="BQ1236" s="99">
        <v>0</v>
      </c>
      <c r="BR1236" s="99">
        <v>7736980.36901855</v>
      </c>
      <c r="BS1236" s="99">
        <v>5226298.8502807599</v>
      </c>
      <c r="BT1236" s="99">
        <v>3719091.8130188002</v>
      </c>
      <c r="BU1236" s="99">
        <v>0</v>
      </c>
      <c r="BV1236" s="99">
        <v>3221225.3298339802</v>
      </c>
      <c r="BW1236" s="99">
        <v>282584.33788681001</v>
      </c>
      <c r="BX1236" s="99">
        <v>0</v>
      </c>
      <c r="BY1236" s="99">
        <v>0</v>
      </c>
      <c r="BZ1236" s="99">
        <v>0</v>
      </c>
      <c r="CA1236" s="99">
        <v>143011.95776176499</v>
      </c>
      <c r="CB1236" s="99">
        <v>9140031.7924804706</v>
      </c>
      <c r="CC1236" s="99">
        <v>75492890.506835893</v>
      </c>
      <c r="CD1236" s="99">
        <v>19865480.1806641</v>
      </c>
      <c r="CE1236" s="99">
        <v>2733.5370265543502</v>
      </c>
      <c r="CF1236" s="99">
        <v>434436.23845672602</v>
      </c>
      <c r="CG1236" s="99">
        <v>3272405.74136353</v>
      </c>
      <c r="CH1236" s="99">
        <v>0</v>
      </c>
      <c r="CI1236" s="99">
        <v>145749.868631363</v>
      </c>
      <c r="CJ1236" s="99">
        <v>9580364.9638671894</v>
      </c>
      <c r="CK1236" s="99">
        <v>78649893.022460893</v>
      </c>
      <c r="CL1236" s="99">
        <v>20146616.205078099</v>
      </c>
      <c r="CM1236" s="166">
        <v>183059.336683273</v>
      </c>
      <c r="CN1236" s="166">
        <v>22120640.552490201</v>
      </c>
      <c r="CO1236" s="166">
        <v>114620456.29589801</v>
      </c>
      <c r="CP1236" s="99">
        <v>20146616.205078099</v>
      </c>
      <c r="CQ1236" s="99">
        <v>0</v>
      </c>
      <c r="CR1236" s="99">
        <v>0</v>
      </c>
      <c r="CS1236" s="99">
        <v>0</v>
      </c>
      <c r="CT1236" s="99">
        <v>0</v>
      </c>
      <c r="CU1236" s="98">
        <v>38121.836457149999</v>
      </c>
      <c r="CV1236" s="98">
        <v>37899.542726972002</v>
      </c>
      <c r="CW1236" s="98">
        <v>9574468.0309371967</v>
      </c>
      <c r="CX1236" s="98">
        <v>78765296.248199418</v>
      </c>
    </row>
    <row r="1237" spans="1:102" x14ac:dyDescent="0.2">
      <c r="A1237" s="98" t="s">
        <v>70</v>
      </c>
      <c r="B1237" s="100">
        <v>39783</v>
      </c>
      <c r="C1237" s="99">
        <v>107294.547735214</v>
      </c>
      <c r="D1237" s="99">
        <v>7.8710022509912996</v>
      </c>
      <c r="E1237" s="99">
        <v>35050.687855243697</v>
      </c>
      <c r="F1237" s="99">
        <v>27263.515842676199</v>
      </c>
      <c r="G1237" s="99">
        <v>2493.81359001994</v>
      </c>
      <c r="H1237" s="99">
        <v>0</v>
      </c>
      <c r="I1237" s="99">
        <v>0</v>
      </c>
      <c r="J1237" s="99">
        <v>36323.551973819704</v>
      </c>
      <c r="K1237" s="99">
        <v>0</v>
      </c>
      <c r="L1237" s="99">
        <v>23078.793358325998</v>
      </c>
      <c r="M1237" s="99">
        <v>55424.467123031602</v>
      </c>
      <c r="N1237" s="99">
        <v>13172.168577194199</v>
      </c>
      <c r="O1237" s="99">
        <v>46720.698801040598</v>
      </c>
      <c r="P1237" s="99">
        <v>0</v>
      </c>
      <c r="Q1237" s="99">
        <v>7324.5578428506897</v>
      </c>
      <c r="R1237" s="99">
        <v>2205.5538608133802</v>
      </c>
      <c r="S1237" s="99">
        <v>0</v>
      </c>
      <c r="T1237" s="99">
        <v>706.63818431645598</v>
      </c>
      <c r="U1237" s="99">
        <v>38221.5512886047</v>
      </c>
      <c r="V1237" s="99">
        <v>6402115.6787719699</v>
      </c>
      <c r="W1237" s="99">
        <v>980.29844312369801</v>
      </c>
      <c r="X1237" s="99">
        <v>2626773.9276733398</v>
      </c>
      <c r="Y1237" s="99">
        <v>1798936.6243896501</v>
      </c>
      <c r="Z1237" s="99">
        <v>395532.87763595599</v>
      </c>
      <c r="AA1237" s="99">
        <v>0</v>
      </c>
      <c r="AB1237" s="99">
        <v>0</v>
      </c>
      <c r="AC1237" s="99">
        <v>12496052.373291001</v>
      </c>
      <c r="AD1237" s="99">
        <v>0</v>
      </c>
      <c r="AE1237" s="99">
        <v>1042521.99095917</v>
      </c>
      <c r="AF1237" s="99">
        <v>3023601.06558228</v>
      </c>
      <c r="AG1237" s="99">
        <v>1753107.4748992899</v>
      </c>
      <c r="AH1237" s="99">
        <v>2318457.8363342299</v>
      </c>
      <c r="AI1237" s="99">
        <v>0</v>
      </c>
      <c r="AJ1237" s="99">
        <v>885545.61459350598</v>
      </c>
      <c r="AK1237" s="99">
        <v>334587.127914429</v>
      </c>
      <c r="AL1237" s="99">
        <v>0</v>
      </c>
      <c r="AM1237" s="99">
        <v>103714.27537632</v>
      </c>
      <c r="AN1237" s="99">
        <v>12697360.565429701</v>
      </c>
      <c r="AO1237" s="99">
        <v>54286960.453613304</v>
      </c>
      <c r="AP1237" s="99">
        <v>9173.9523725509607</v>
      </c>
      <c r="AQ1237" s="99">
        <v>20709042.503173798</v>
      </c>
      <c r="AR1237" s="99">
        <v>14093403.2624512</v>
      </c>
      <c r="AS1237" s="99">
        <v>2992067.5893249498</v>
      </c>
      <c r="AT1237" s="99">
        <v>0</v>
      </c>
      <c r="AU1237" s="99">
        <v>0</v>
      </c>
      <c r="AV1237" s="99">
        <v>36015042.056152299</v>
      </c>
      <c r="AW1237" s="99">
        <v>0</v>
      </c>
      <c r="AX1237" s="99">
        <v>9294221.8023681603</v>
      </c>
      <c r="AY1237" s="99">
        <v>25655510.5700684</v>
      </c>
      <c r="AZ1237" s="99">
        <v>13577597.541015601</v>
      </c>
      <c r="BA1237" s="99">
        <v>19234118.0537109</v>
      </c>
      <c r="BB1237" s="99">
        <v>0</v>
      </c>
      <c r="BC1237" s="99">
        <v>7164661.36572266</v>
      </c>
      <c r="BD1237" s="99">
        <v>2502873.4218444801</v>
      </c>
      <c r="BE1237" s="99">
        <v>0</v>
      </c>
      <c r="BF1237" s="99">
        <v>800927.75963592494</v>
      </c>
      <c r="BG1237" s="99">
        <v>36841709.134765603</v>
      </c>
      <c r="BH1237" s="99">
        <v>12767289.146972699</v>
      </c>
      <c r="BI1237" s="99">
        <v>1266.8645994365199</v>
      </c>
      <c r="BJ1237" s="99">
        <v>7043334.6118774395</v>
      </c>
      <c r="BK1237" s="99">
        <v>5030601.3302612295</v>
      </c>
      <c r="BL1237" s="99">
        <v>0</v>
      </c>
      <c r="BM1237" s="99">
        <v>0</v>
      </c>
      <c r="BN1237" s="99">
        <v>0</v>
      </c>
      <c r="BO1237" s="99">
        <v>0</v>
      </c>
      <c r="BP1237" s="99">
        <v>0</v>
      </c>
      <c r="BQ1237" s="99">
        <v>0</v>
      </c>
      <c r="BR1237" s="99">
        <v>7758404.3309936495</v>
      </c>
      <c r="BS1237" s="99">
        <v>5108354.1505127</v>
      </c>
      <c r="BT1237" s="99">
        <v>3741516.6659240699</v>
      </c>
      <c r="BU1237" s="99">
        <v>0</v>
      </c>
      <c r="BV1237" s="99">
        <v>3199880.5907897898</v>
      </c>
      <c r="BW1237" s="99">
        <v>287381.158828735</v>
      </c>
      <c r="BX1237" s="99">
        <v>0</v>
      </c>
      <c r="BY1237" s="99">
        <v>0</v>
      </c>
      <c r="BZ1237" s="99">
        <v>0</v>
      </c>
      <c r="CA1237" s="99">
        <v>142272.395896912</v>
      </c>
      <c r="CB1237" s="99">
        <v>9025214.5135497991</v>
      </c>
      <c r="CC1237" s="99">
        <v>74985786.806640595</v>
      </c>
      <c r="CD1237" s="99">
        <v>19815267.794921901</v>
      </c>
      <c r="CE1237" s="99">
        <v>2810.03529292345</v>
      </c>
      <c r="CF1237" s="99">
        <v>438552.62459182699</v>
      </c>
      <c r="CG1237" s="99">
        <v>3311391.3163452102</v>
      </c>
      <c r="CH1237" s="99">
        <v>0</v>
      </c>
      <c r="CI1237" s="99">
        <v>145096.12989044201</v>
      </c>
      <c r="CJ1237" s="99">
        <v>9467195.5322265606</v>
      </c>
      <c r="CK1237" s="99">
        <v>78235046.713867202</v>
      </c>
      <c r="CL1237" s="99">
        <v>20102796.276367199</v>
      </c>
      <c r="CM1237" s="166">
        <v>183045.95225906401</v>
      </c>
      <c r="CN1237" s="166">
        <v>22146828.924072299</v>
      </c>
      <c r="CO1237" s="166">
        <v>115200976.77050801</v>
      </c>
      <c r="CP1237" s="99">
        <v>20102796.276367199</v>
      </c>
      <c r="CQ1237" s="99">
        <v>0</v>
      </c>
      <c r="CR1237" s="99">
        <v>0</v>
      </c>
      <c r="CS1237" s="99">
        <v>0</v>
      </c>
      <c r="CT1237" s="99">
        <v>0</v>
      </c>
      <c r="CU1237" s="98">
        <v>36968.047426179997</v>
      </c>
      <c r="CV1237" s="98">
        <v>38868.131251578001</v>
      </c>
      <c r="CW1237" s="98">
        <v>9463767.1381416265</v>
      </c>
      <c r="CX1237" s="98">
        <v>78297178.12298581</v>
      </c>
    </row>
    <row r="1238" spans="1:102" x14ac:dyDescent="0.2">
      <c r="A1238" s="98" t="s">
        <v>70</v>
      </c>
      <c r="B1238" s="100">
        <v>39873</v>
      </c>
      <c r="C1238" s="99">
        <v>108582.27875042</v>
      </c>
      <c r="D1238" s="99">
        <v>8.0469159409403801</v>
      </c>
      <c r="E1238" s="99">
        <v>34253.099364280701</v>
      </c>
      <c r="F1238" s="99">
        <v>26671.5508272648</v>
      </c>
      <c r="G1238" s="99">
        <v>2555.94805723429</v>
      </c>
      <c r="H1238" s="99">
        <v>0</v>
      </c>
      <c r="I1238" s="99">
        <v>0</v>
      </c>
      <c r="J1238" s="99">
        <v>37295.118057250998</v>
      </c>
      <c r="K1238" s="99">
        <v>0</v>
      </c>
      <c r="L1238" s="99">
        <v>22649.443692922599</v>
      </c>
      <c r="M1238" s="99">
        <v>55738.439264774301</v>
      </c>
      <c r="N1238" s="99">
        <v>13024.090302586599</v>
      </c>
      <c r="O1238" s="99">
        <v>47515.750871181503</v>
      </c>
      <c r="P1238" s="99">
        <v>0</v>
      </c>
      <c r="Q1238" s="99">
        <v>7260.2958235740698</v>
      </c>
      <c r="R1238" s="99">
        <v>2241.46963897347</v>
      </c>
      <c r="S1238" s="99">
        <v>0</v>
      </c>
      <c r="T1238" s="99">
        <v>698.50769956409897</v>
      </c>
      <c r="U1238" s="99">
        <v>38592.115792274497</v>
      </c>
      <c r="V1238" s="99">
        <v>6427280.4938354502</v>
      </c>
      <c r="W1238" s="99">
        <v>1092.97321204841</v>
      </c>
      <c r="X1238" s="99">
        <v>2551837.31323242</v>
      </c>
      <c r="Y1238" s="99">
        <v>1755000.60775757</v>
      </c>
      <c r="Z1238" s="99">
        <v>404328.80266952497</v>
      </c>
      <c r="AA1238" s="99">
        <v>0</v>
      </c>
      <c r="AB1238" s="99">
        <v>0</v>
      </c>
      <c r="AC1238" s="99">
        <v>12694298.231811499</v>
      </c>
      <c r="AD1238" s="99">
        <v>0</v>
      </c>
      <c r="AE1238" s="99">
        <v>1009438.28227234</v>
      </c>
      <c r="AF1238" s="99">
        <v>3028477.2942199698</v>
      </c>
      <c r="AG1238" s="99">
        <v>1728127.90145874</v>
      </c>
      <c r="AH1238" s="99">
        <v>2348674.7164306599</v>
      </c>
      <c r="AI1238" s="99">
        <v>0</v>
      </c>
      <c r="AJ1238" s="99">
        <v>873804.34983825695</v>
      </c>
      <c r="AK1238" s="99">
        <v>339837.802761078</v>
      </c>
      <c r="AL1238" s="99">
        <v>0</v>
      </c>
      <c r="AM1238" s="99">
        <v>101816.857737541</v>
      </c>
      <c r="AN1238" s="99">
        <v>12835985.7550049</v>
      </c>
      <c r="AO1238" s="99">
        <v>55036307.418945298</v>
      </c>
      <c r="AP1238" s="99">
        <v>10645.259463071799</v>
      </c>
      <c r="AQ1238" s="99">
        <v>20137587.3056641</v>
      </c>
      <c r="AR1238" s="99">
        <v>13745473.377929701</v>
      </c>
      <c r="AS1238" s="99">
        <v>3082413.9651184101</v>
      </c>
      <c r="AT1238" s="99">
        <v>0</v>
      </c>
      <c r="AU1238" s="99">
        <v>0</v>
      </c>
      <c r="AV1238" s="99">
        <v>37161993.447753899</v>
      </c>
      <c r="AW1238" s="99">
        <v>0</v>
      </c>
      <c r="AX1238" s="99">
        <v>9157020.3378906306</v>
      </c>
      <c r="AY1238" s="99">
        <v>25930146.9541016</v>
      </c>
      <c r="AZ1238" s="99">
        <v>13392195.262695299</v>
      </c>
      <c r="BA1238" s="99">
        <v>19636239.819091801</v>
      </c>
      <c r="BB1238" s="99">
        <v>0</v>
      </c>
      <c r="BC1238" s="99">
        <v>7099586.9083862295</v>
      </c>
      <c r="BD1238" s="99">
        <v>2570499.5480651902</v>
      </c>
      <c r="BE1238" s="99">
        <v>0</v>
      </c>
      <c r="BF1238" s="99">
        <v>788749.26638793899</v>
      </c>
      <c r="BG1238" s="99">
        <v>37566878.777832001</v>
      </c>
      <c r="BH1238" s="99">
        <v>12883084.5075684</v>
      </c>
      <c r="BI1238" s="99">
        <v>1454.35988663137</v>
      </c>
      <c r="BJ1238" s="99">
        <v>6857373.5122070303</v>
      </c>
      <c r="BK1238" s="99">
        <v>4892882.9147338904</v>
      </c>
      <c r="BL1238" s="99">
        <v>0</v>
      </c>
      <c r="BM1238" s="99">
        <v>0</v>
      </c>
      <c r="BN1238" s="99">
        <v>0</v>
      </c>
      <c r="BO1238" s="99">
        <v>0</v>
      </c>
      <c r="BP1238" s="99">
        <v>0</v>
      </c>
      <c r="BQ1238" s="99">
        <v>0</v>
      </c>
      <c r="BR1238" s="99">
        <v>7691244.9725952102</v>
      </c>
      <c r="BS1238" s="99">
        <v>5016085.8399658203</v>
      </c>
      <c r="BT1238" s="99">
        <v>3820171.2235717801</v>
      </c>
      <c r="BU1238" s="99">
        <v>0</v>
      </c>
      <c r="BV1238" s="99">
        <v>3171591.4149475102</v>
      </c>
      <c r="BW1238" s="99">
        <v>297450.31767654401</v>
      </c>
      <c r="BX1238" s="99">
        <v>0</v>
      </c>
      <c r="BY1238" s="99">
        <v>0</v>
      </c>
      <c r="BZ1238" s="99">
        <v>0</v>
      </c>
      <c r="CA1238" s="99">
        <v>142810.94058990499</v>
      </c>
      <c r="CB1238" s="99">
        <v>8989845.7423095703</v>
      </c>
      <c r="CC1238" s="99">
        <v>75214161.881835893</v>
      </c>
      <c r="CD1238" s="99">
        <v>19752040.9602051</v>
      </c>
      <c r="CE1238" s="99">
        <v>2867.4177058935202</v>
      </c>
      <c r="CF1238" s="99">
        <v>441259.424064636</v>
      </c>
      <c r="CG1238" s="99">
        <v>3349000.0390625</v>
      </c>
      <c r="CH1238" s="99">
        <v>0</v>
      </c>
      <c r="CI1238" s="99">
        <v>145661.18988990801</v>
      </c>
      <c r="CJ1238" s="99">
        <v>9429382.0028076209</v>
      </c>
      <c r="CK1238" s="99">
        <v>78678753.863281295</v>
      </c>
      <c r="CL1238" s="99">
        <v>20052386.128417999</v>
      </c>
      <c r="CM1238" s="166">
        <v>183942.342163086</v>
      </c>
      <c r="CN1238" s="166">
        <v>22266325.877197299</v>
      </c>
      <c r="CO1238" s="166">
        <v>116125932.68261699</v>
      </c>
      <c r="CP1238" s="99">
        <v>20052386.128417999</v>
      </c>
      <c r="CQ1238" s="99">
        <v>0</v>
      </c>
      <c r="CR1238" s="99">
        <v>0</v>
      </c>
      <c r="CS1238" s="99">
        <v>0</v>
      </c>
      <c r="CT1238" s="99">
        <v>0</v>
      </c>
      <c r="CU1238" s="98">
        <v>35740.632857732999</v>
      </c>
      <c r="CV1238" s="98">
        <v>39635.150283663002</v>
      </c>
      <c r="CW1238" s="98">
        <v>9431105.1663742065</v>
      </c>
      <c r="CX1238" s="98">
        <v>78563161.920898393</v>
      </c>
    </row>
    <row r="1239" spans="1:102" x14ac:dyDescent="0.2">
      <c r="A1239" s="98" t="s">
        <v>70</v>
      </c>
      <c r="B1239" s="100">
        <v>39965</v>
      </c>
      <c r="C1239" s="99">
        <v>109874.146595001</v>
      </c>
      <c r="D1239" s="99">
        <v>6.7629171349690296</v>
      </c>
      <c r="E1239" s="99">
        <v>33261.745735645301</v>
      </c>
      <c r="F1239" s="99">
        <v>26103.5702676773</v>
      </c>
      <c r="G1239" s="99">
        <v>2675.0247260034098</v>
      </c>
      <c r="H1239" s="99">
        <v>0</v>
      </c>
      <c r="I1239" s="99">
        <v>0</v>
      </c>
      <c r="J1239" s="99">
        <v>38300.080820083604</v>
      </c>
      <c r="K1239" s="99">
        <v>0</v>
      </c>
      <c r="L1239" s="99">
        <v>22739.259711504001</v>
      </c>
      <c r="M1239" s="99">
        <v>55831.085659980803</v>
      </c>
      <c r="N1239" s="99">
        <v>12805.8299578428</v>
      </c>
      <c r="O1239" s="99">
        <v>48133.8587594032</v>
      </c>
      <c r="P1239" s="99">
        <v>0</v>
      </c>
      <c r="Q1239" s="99">
        <v>7186.0933585762996</v>
      </c>
      <c r="R1239" s="99">
        <v>2312.4180248081698</v>
      </c>
      <c r="S1239" s="99">
        <v>0</v>
      </c>
      <c r="T1239" s="99">
        <v>692.70886206626903</v>
      </c>
      <c r="U1239" s="99">
        <v>39136.291226863897</v>
      </c>
      <c r="V1239" s="99">
        <v>6481337.7173461895</v>
      </c>
      <c r="W1239" s="99">
        <v>774.00756351649795</v>
      </c>
      <c r="X1239" s="99">
        <v>2476538.9713134798</v>
      </c>
      <c r="Y1239" s="99">
        <v>1722830.9073791499</v>
      </c>
      <c r="Z1239" s="99">
        <v>413702.13336944598</v>
      </c>
      <c r="AA1239" s="99">
        <v>0</v>
      </c>
      <c r="AB1239" s="99">
        <v>0</v>
      </c>
      <c r="AC1239" s="99">
        <v>12886614.795043901</v>
      </c>
      <c r="AD1239" s="99">
        <v>0</v>
      </c>
      <c r="AE1239" s="99">
        <v>1003417.209198</v>
      </c>
      <c r="AF1239" s="99">
        <v>3029384.9334106399</v>
      </c>
      <c r="AG1239" s="99">
        <v>1701966.8796081501</v>
      </c>
      <c r="AH1239" s="99">
        <v>2355115.1327209501</v>
      </c>
      <c r="AI1239" s="99">
        <v>0</v>
      </c>
      <c r="AJ1239" s="99">
        <v>866702.91539764404</v>
      </c>
      <c r="AK1239" s="99">
        <v>341870.81155777001</v>
      </c>
      <c r="AL1239" s="99">
        <v>0</v>
      </c>
      <c r="AM1239" s="99">
        <v>99448.139135360703</v>
      </c>
      <c r="AN1239" s="99">
        <v>13006805.286743199</v>
      </c>
      <c r="AO1239" s="99">
        <v>55789044.382324196</v>
      </c>
      <c r="AP1239" s="99">
        <v>7325.7940608859099</v>
      </c>
      <c r="AQ1239" s="99">
        <v>19528963.2973633</v>
      </c>
      <c r="AR1239" s="99">
        <v>13422772.286010699</v>
      </c>
      <c r="AS1239" s="99">
        <v>3162402.60083008</v>
      </c>
      <c r="AT1239" s="99">
        <v>0</v>
      </c>
      <c r="AU1239" s="99">
        <v>0</v>
      </c>
      <c r="AV1239" s="99">
        <v>38141452.508300804</v>
      </c>
      <c r="AW1239" s="99">
        <v>0</v>
      </c>
      <c r="AX1239" s="99">
        <v>9161272.4011230506</v>
      </c>
      <c r="AY1239" s="99">
        <v>26122305.232177701</v>
      </c>
      <c r="AZ1239" s="99">
        <v>13264055.8474121</v>
      </c>
      <c r="BA1239" s="99">
        <v>19822828.3908691</v>
      </c>
      <c r="BB1239" s="99">
        <v>0</v>
      </c>
      <c r="BC1239" s="99">
        <v>7072077.3593139602</v>
      </c>
      <c r="BD1239" s="99">
        <v>2599564.9119873</v>
      </c>
      <c r="BE1239" s="99">
        <v>0</v>
      </c>
      <c r="BF1239" s="99">
        <v>779836.48632049595</v>
      </c>
      <c r="BG1239" s="99">
        <v>38418495.491699196</v>
      </c>
      <c r="BH1239" s="99">
        <v>13056374.182006801</v>
      </c>
      <c r="BI1239" s="99">
        <v>1419.6227740347399</v>
      </c>
      <c r="BJ1239" s="99">
        <v>6715210.1187744103</v>
      </c>
      <c r="BK1239" s="99">
        <v>4799412.7088623</v>
      </c>
      <c r="BL1239" s="99">
        <v>0</v>
      </c>
      <c r="BM1239" s="99">
        <v>0</v>
      </c>
      <c r="BN1239" s="99">
        <v>0</v>
      </c>
      <c r="BO1239" s="99">
        <v>0</v>
      </c>
      <c r="BP1239" s="99">
        <v>0</v>
      </c>
      <c r="BQ1239" s="99">
        <v>0</v>
      </c>
      <c r="BR1239" s="99">
        <v>7808300.7798461895</v>
      </c>
      <c r="BS1239" s="99">
        <v>4957367.1201782199</v>
      </c>
      <c r="BT1239" s="99">
        <v>3855290.6099243201</v>
      </c>
      <c r="BU1239" s="99">
        <v>0</v>
      </c>
      <c r="BV1239" s="99">
        <v>3172977.0751953102</v>
      </c>
      <c r="BW1239" s="99">
        <v>300870.74171066302</v>
      </c>
      <c r="BX1239" s="99">
        <v>0</v>
      </c>
      <c r="BY1239" s="99">
        <v>0</v>
      </c>
      <c r="BZ1239" s="99">
        <v>0</v>
      </c>
      <c r="CA1239" s="99">
        <v>143322.75790023801</v>
      </c>
      <c r="CB1239" s="99">
        <v>8947594.6632080097</v>
      </c>
      <c r="CC1239" s="99">
        <v>75313812.532226607</v>
      </c>
      <c r="CD1239" s="99">
        <v>19771674.2119141</v>
      </c>
      <c r="CE1239" s="99">
        <v>2913.41413885355</v>
      </c>
      <c r="CF1239" s="99">
        <v>446278.74073791498</v>
      </c>
      <c r="CG1239" s="99">
        <v>3403234.6169433598</v>
      </c>
      <c r="CH1239" s="99">
        <v>0</v>
      </c>
      <c r="CI1239" s="99">
        <v>146241.29784774801</v>
      </c>
      <c r="CJ1239" s="99">
        <v>9396148.1678466797</v>
      </c>
      <c r="CK1239" s="99">
        <v>78646101.385742202</v>
      </c>
      <c r="CL1239" s="99">
        <v>20075362.034179699</v>
      </c>
      <c r="CM1239" s="166">
        <v>184890.236183167</v>
      </c>
      <c r="CN1239" s="166">
        <v>22432011.154785201</v>
      </c>
      <c r="CO1239" s="166">
        <v>117178885.41406301</v>
      </c>
      <c r="CP1239" s="99">
        <v>20075362.034179699</v>
      </c>
      <c r="CQ1239" s="99">
        <v>0</v>
      </c>
      <c r="CR1239" s="99">
        <v>0</v>
      </c>
      <c r="CS1239" s="99">
        <v>0</v>
      </c>
      <c r="CT1239" s="99">
        <v>0</v>
      </c>
      <c r="CU1239" s="98">
        <v>34414.562706518002</v>
      </c>
      <c r="CV1239" s="98">
        <v>40518.275031484998</v>
      </c>
      <c r="CW1239" s="98">
        <v>9393873.4039459247</v>
      </c>
      <c r="CX1239" s="98">
        <v>78717047.149169967</v>
      </c>
    </row>
    <row r="1240" spans="1:102" x14ac:dyDescent="0.2">
      <c r="A1240" s="98" t="s">
        <v>70</v>
      </c>
      <c r="B1240" s="100">
        <v>40057</v>
      </c>
      <c r="C1240" s="99">
        <v>111424.406540871</v>
      </c>
      <c r="D1240" s="99">
        <v>5.2192744239582698</v>
      </c>
      <c r="E1240" s="99">
        <v>32512.162055254001</v>
      </c>
      <c r="F1240" s="99">
        <v>25696.044417858098</v>
      </c>
      <c r="G1240" s="99">
        <v>2841.1703806221499</v>
      </c>
      <c r="H1240" s="99">
        <v>0</v>
      </c>
      <c r="I1240" s="99">
        <v>0</v>
      </c>
      <c r="J1240" s="99">
        <v>39129.221888542197</v>
      </c>
      <c r="K1240" s="99">
        <v>0</v>
      </c>
      <c r="L1240" s="99">
        <v>21897.885277748101</v>
      </c>
      <c r="M1240" s="99">
        <v>56021.8781323433</v>
      </c>
      <c r="N1240" s="99">
        <v>12674.3954150677</v>
      </c>
      <c r="O1240" s="99">
        <v>48918.3550605774</v>
      </c>
      <c r="P1240" s="99">
        <v>0</v>
      </c>
      <c r="Q1240" s="99">
        <v>7190.3659045696304</v>
      </c>
      <c r="R1240" s="99">
        <v>2394.4794666469102</v>
      </c>
      <c r="S1240" s="99">
        <v>0</v>
      </c>
      <c r="T1240" s="99">
        <v>699.96377550065495</v>
      </c>
      <c r="U1240" s="99">
        <v>39575.4478883743</v>
      </c>
      <c r="V1240" s="99">
        <v>6533006.9893188505</v>
      </c>
      <c r="W1240" s="99">
        <v>604.72310447692905</v>
      </c>
      <c r="X1240" s="99">
        <v>2403201.7563171401</v>
      </c>
      <c r="Y1240" s="99">
        <v>1691292.3336029099</v>
      </c>
      <c r="Z1240" s="99">
        <v>421486.45025253302</v>
      </c>
      <c r="AA1240" s="99">
        <v>0</v>
      </c>
      <c r="AB1240" s="99">
        <v>0</v>
      </c>
      <c r="AC1240" s="99">
        <v>13151890.7624512</v>
      </c>
      <c r="AD1240" s="99">
        <v>0</v>
      </c>
      <c r="AE1240" s="99">
        <v>976555.78446960403</v>
      </c>
      <c r="AF1240" s="99">
        <v>3034849.1842956501</v>
      </c>
      <c r="AG1240" s="99">
        <v>1670338.59197998</v>
      </c>
      <c r="AH1240" s="99">
        <v>2376666.85186768</v>
      </c>
      <c r="AI1240" s="99">
        <v>0</v>
      </c>
      <c r="AJ1240" s="99">
        <v>868386.93571472203</v>
      </c>
      <c r="AK1240" s="99">
        <v>348621.61236572301</v>
      </c>
      <c r="AL1240" s="99">
        <v>0</v>
      </c>
      <c r="AM1240" s="99">
        <v>96756.511393547102</v>
      </c>
      <c r="AN1240" s="99">
        <v>13232692.879882799</v>
      </c>
      <c r="AO1240" s="99">
        <v>56651029.275390603</v>
      </c>
      <c r="AP1240" s="99">
        <v>5551.3683744668997</v>
      </c>
      <c r="AQ1240" s="99">
        <v>19139933.825439502</v>
      </c>
      <c r="AR1240" s="99">
        <v>13308222.598998999</v>
      </c>
      <c r="AS1240" s="99">
        <v>3244587.6312255901</v>
      </c>
      <c r="AT1240" s="99">
        <v>0</v>
      </c>
      <c r="AU1240" s="99">
        <v>0</v>
      </c>
      <c r="AV1240" s="99">
        <v>39289084.396972701</v>
      </c>
      <c r="AW1240" s="99">
        <v>0</v>
      </c>
      <c r="AX1240" s="99">
        <v>8961022.1163330097</v>
      </c>
      <c r="AY1240" s="99">
        <v>26366724.3122559</v>
      </c>
      <c r="AZ1240" s="99">
        <v>13092975.5466309</v>
      </c>
      <c r="BA1240" s="99">
        <v>20162808.755371101</v>
      </c>
      <c r="BB1240" s="99">
        <v>0</v>
      </c>
      <c r="BC1240" s="99">
        <v>7099255.8313598596</v>
      </c>
      <c r="BD1240" s="99">
        <v>2660517.6817016602</v>
      </c>
      <c r="BE1240" s="99">
        <v>0</v>
      </c>
      <c r="BF1240" s="99">
        <v>760286.06327056896</v>
      </c>
      <c r="BG1240" s="99">
        <v>39389240.9208984</v>
      </c>
      <c r="BH1240" s="99">
        <v>13244722.498413101</v>
      </c>
      <c r="BI1240" s="99">
        <v>1046.4790028482701</v>
      </c>
      <c r="BJ1240" s="99">
        <v>6654400.9815063505</v>
      </c>
      <c r="BK1240" s="99">
        <v>4782548.5894165002</v>
      </c>
      <c r="BL1240" s="99">
        <v>0</v>
      </c>
      <c r="BM1240" s="99">
        <v>0</v>
      </c>
      <c r="BN1240" s="99">
        <v>0</v>
      </c>
      <c r="BO1240" s="99">
        <v>0</v>
      </c>
      <c r="BP1240" s="99">
        <v>0</v>
      </c>
      <c r="BQ1240" s="99">
        <v>0</v>
      </c>
      <c r="BR1240" s="99">
        <v>7885110.7158813505</v>
      </c>
      <c r="BS1240" s="99">
        <v>4933798.4823608398</v>
      </c>
      <c r="BT1240" s="99">
        <v>3921691.453125</v>
      </c>
      <c r="BU1240" s="99">
        <v>0</v>
      </c>
      <c r="BV1240" s="99">
        <v>3203800.0452880901</v>
      </c>
      <c r="BW1240" s="99">
        <v>305095.96778106701</v>
      </c>
      <c r="BX1240" s="99">
        <v>0</v>
      </c>
      <c r="BY1240" s="99">
        <v>0</v>
      </c>
      <c r="BZ1240" s="99">
        <v>0</v>
      </c>
      <c r="CA1240" s="99">
        <v>143867.73356246899</v>
      </c>
      <c r="CB1240" s="99">
        <v>8929891.5164794903</v>
      </c>
      <c r="CC1240" s="99">
        <v>75754204.618164107</v>
      </c>
      <c r="CD1240" s="99">
        <v>19886701.706298798</v>
      </c>
      <c r="CE1240" s="99">
        <v>3014.3293423652599</v>
      </c>
      <c r="CF1240" s="99">
        <v>446080.49792098999</v>
      </c>
      <c r="CG1240" s="99">
        <v>3436279.0640869099</v>
      </c>
      <c r="CH1240" s="99">
        <v>0</v>
      </c>
      <c r="CI1240" s="99">
        <v>146883.589025497</v>
      </c>
      <c r="CJ1240" s="99">
        <v>9376426.5744628906</v>
      </c>
      <c r="CK1240" s="99">
        <v>79130698.409179702</v>
      </c>
      <c r="CL1240" s="99">
        <v>20190264.490722701</v>
      </c>
      <c r="CM1240" s="166">
        <v>186014.39058303801</v>
      </c>
      <c r="CN1240" s="166">
        <v>22615717.691406298</v>
      </c>
      <c r="CO1240" s="166">
        <v>118526420.14550801</v>
      </c>
      <c r="CP1240" s="99">
        <v>20190264.490722701</v>
      </c>
      <c r="CQ1240" s="99">
        <v>0</v>
      </c>
      <c r="CR1240" s="99">
        <v>0</v>
      </c>
      <c r="CS1240" s="99">
        <v>0</v>
      </c>
      <c r="CT1240" s="99">
        <v>0</v>
      </c>
      <c r="CU1240" s="98">
        <v>33354.615854162999</v>
      </c>
      <c r="CV1240" s="98">
        <v>41239.752729795</v>
      </c>
      <c r="CW1240" s="98">
        <v>9375972.0144004803</v>
      </c>
      <c r="CX1240" s="98">
        <v>79190483.682251021</v>
      </c>
    </row>
    <row r="1241" spans="1:102" x14ac:dyDescent="0.2">
      <c r="A1241" s="98" t="s">
        <v>70</v>
      </c>
      <c r="B1241" s="100">
        <v>40148</v>
      </c>
      <c r="C1241" s="99">
        <v>112614.754673004</v>
      </c>
      <c r="D1241" s="99">
        <v>4.9632335179485398</v>
      </c>
      <c r="E1241" s="99">
        <v>31670.401644706701</v>
      </c>
      <c r="F1241" s="99">
        <v>25271.877168178598</v>
      </c>
      <c r="G1241" s="99">
        <v>2958.4368237256999</v>
      </c>
      <c r="H1241" s="99">
        <v>0</v>
      </c>
      <c r="I1241" s="99">
        <v>0</v>
      </c>
      <c r="J1241" s="99">
        <v>39412.908173561103</v>
      </c>
      <c r="K1241" s="99">
        <v>0</v>
      </c>
      <c r="L1241" s="99">
        <v>21481.806690454501</v>
      </c>
      <c r="M1241" s="99">
        <v>56042.854536533399</v>
      </c>
      <c r="N1241" s="99">
        <v>12464.4374803305</v>
      </c>
      <c r="O1241" s="99">
        <v>49872.124331474297</v>
      </c>
      <c r="P1241" s="99">
        <v>0</v>
      </c>
      <c r="Q1241" s="99">
        <v>7138.2554637193698</v>
      </c>
      <c r="R1241" s="99">
        <v>2434.9702757298901</v>
      </c>
      <c r="S1241" s="99">
        <v>0</v>
      </c>
      <c r="T1241" s="99">
        <v>709.09861830622003</v>
      </c>
      <c r="U1241" s="99">
        <v>40210.5688004494</v>
      </c>
      <c r="V1241" s="99">
        <v>6578849.1211547898</v>
      </c>
      <c r="W1241" s="99">
        <v>644.60199121385801</v>
      </c>
      <c r="X1241" s="99">
        <v>2329962.66333008</v>
      </c>
      <c r="Y1241" s="99">
        <v>1657198.58166504</v>
      </c>
      <c r="Z1241" s="99">
        <v>431039.36345291103</v>
      </c>
      <c r="AA1241" s="99">
        <v>0</v>
      </c>
      <c r="AB1241" s="99">
        <v>0</v>
      </c>
      <c r="AC1241" s="99">
        <v>13297024.1998291</v>
      </c>
      <c r="AD1241" s="99">
        <v>0</v>
      </c>
      <c r="AE1241" s="99">
        <v>952422.53646850598</v>
      </c>
      <c r="AF1241" s="99">
        <v>3030243.4296569801</v>
      </c>
      <c r="AG1241" s="99">
        <v>1645088.77438354</v>
      </c>
      <c r="AH1241" s="99">
        <v>2432497.44171143</v>
      </c>
      <c r="AI1241" s="99">
        <v>0</v>
      </c>
      <c r="AJ1241" s="99">
        <v>861249.14794158901</v>
      </c>
      <c r="AK1241" s="99">
        <v>348768.907787323</v>
      </c>
      <c r="AL1241" s="99">
        <v>0</v>
      </c>
      <c r="AM1241" s="99">
        <v>93333.215878486604</v>
      </c>
      <c r="AN1241" s="99">
        <v>13332180.4544678</v>
      </c>
      <c r="AO1241" s="99">
        <v>57622009.121093802</v>
      </c>
      <c r="AP1241" s="99">
        <v>6415.4658739566803</v>
      </c>
      <c r="AQ1241" s="99">
        <v>18665927.276611298</v>
      </c>
      <c r="AR1241" s="99">
        <v>13213433.4376221</v>
      </c>
      <c r="AS1241" s="99">
        <v>3353718.6089172401</v>
      </c>
      <c r="AT1241" s="99">
        <v>0</v>
      </c>
      <c r="AU1241" s="99">
        <v>0</v>
      </c>
      <c r="AV1241" s="99">
        <v>39914218.536132798</v>
      </c>
      <c r="AW1241" s="99">
        <v>0</v>
      </c>
      <c r="AX1241" s="99">
        <v>8861220.0235595703</v>
      </c>
      <c r="AY1241" s="99">
        <v>26525862.198242199</v>
      </c>
      <c r="AZ1241" s="99">
        <v>13026403.9301758</v>
      </c>
      <c r="BA1241" s="99">
        <v>20805642.875</v>
      </c>
      <c r="BB1241" s="99">
        <v>0</v>
      </c>
      <c r="BC1241" s="99">
        <v>7123093.8612670898</v>
      </c>
      <c r="BD1241" s="99">
        <v>2677514.4534606901</v>
      </c>
      <c r="BE1241" s="99">
        <v>0</v>
      </c>
      <c r="BF1241" s="99">
        <v>747621.41254425002</v>
      </c>
      <c r="BG1241" s="99">
        <v>40242793.540527299</v>
      </c>
      <c r="BH1241" s="99">
        <v>13538283.521972699</v>
      </c>
      <c r="BI1241" s="99">
        <v>1024.68445244431</v>
      </c>
      <c r="BJ1241" s="99">
        <v>6571867.7560424795</v>
      </c>
      <c r="BK1241" s="99">
        <v>4750631.2651367197</v>
      </c>
      <c r="BL1241" s="99">
        <v>0</v>
      </c>
      <c r="BM1241" s="99">
        <v>0</v>
      </c>
      <c r="BN1241" s="99">
        <v>0</v>
      </c>
      <c r="BO1241" s="99">
        <v>0</v>
      </c>
      <c r="BP1241" s="99">
        <v>0</v>
      </c>
      <c r="BQ1241" s="99">
        <v>0</v>
      </c>
      <c r="BR1241" s="99">
        <v>7907113.8311767597</v>
      </c>
      <c r="BS1241" s="99">
        <v>4904896.5390625</v>
      </c>
      <c r="BT1241" s="99">
        <v>4046572.0119628902</v>
      </c>
      <c r="BU1241" s="99">
        <v>0</v>
      </c>
      <c r="BV1241" s="99">
        <v>3218362.9967346201</v>
      </c>
      <c r="BW1241" s="99">
        <v>309773.95740127598</v>
      </c>
      <c r="BX1241" s="99">
        <v>0</v>
      </c>
      <c r="BY1241" s="99">
        <v>0</v>
      </c>
      <c r="BZ1241" s="99">
        <v>0</v>
      </c>
      <c r="CA1241" s="99">
        <v>144233.66288757301</v>
      </c>
      <c r="CB1241" s="99">
        <v>8913088.0412597694</v>
      </c>
      <c r="CC1241" s="99">
        <v>76301509.053710893</v>
      </c>
      <c r="CD1241" s="99">
        <v>20117060.066650402</v>
      </c>
      <c r="CE1241" s="99">
        <v>3030.9813748896099</v>
      </c>
      <c r="CF1241" s="99">
        <v>441586.31230163598</v>
      </c>
      <c r="CG1241" s="99">
        <v>3433236.4397277799</v>
      </c>
      <c r="CH1241" s="99">
        <v>0</v>
      </c>
      <c r="CI1241" s="99">
        <v>147272.380615234</v>
      </c>
      <c r="CJ1241" s="99">
        <v>9353964.1588134803</v>
      </c>
      <c r="CK1241" s="99">
        <v>79701939.491210893</v>
      </c>
      <c r="CL1241" s="99">
        <v>20429498.230712902</v>
      </c>
      <c r="CM1241" s="166">
        <v>187142.94535827599</v>
      </c>
      <c r="CN1241" s="166">
        <v>22736900.997070301</v>
      </c>
      <c r="CO1241" s="166">
        <v>120015040</v>
      </c>
      <c r="CP1241" s="99">
        <v>20429498.230712902</v>
      </c>
      <c r="CQ1241" s="99">
        <v>0</v>
      </c>
      <c r="CR1241" s="99">
        <v>0</v>
      </c>
      <c r="CS1241" s="99">
        <v>0</v>
      </c>
      <c r="CT1241" s="99">
        <v>0</v>
      </c>
      <c r="CU1241" s="98">
        <v>32326.199065886001</v>
      </c>
      <c r="CV1241" s="98">
        <v>42223.538561938003</v>
      </c>
      <c r="CW1241" s="98">
        <v>9354674.3535614051</v>
      </c>
      <c r="CX1241" s="98">
        <v>79734745.493438676</v>
      </c>
    </row>
    <row r="1242" spans="1:102" x14ac:dyDescent="0.2">
      <c r="A1242" s="98" t="s">
        <v>70</v>
      </c>
      <c r="B1242" s="100">
        <v>40238</v>
      </c>
      <c r="C1242" s="99">
        <v>112853.424074173</v>
      </c>
      <c r="D1242" s="99">
        <v>5.00780722498894</v>
      </c>
      <c r="E1242" s="99">
        <v>30728.407702445998</v>
      </c>
      <c r="F1242" s="99">
        <v>24764.562141895301</v>
      </c>
      <c r="G1242" s="99">
        <v>2989.57386055589</v>
      </c>
      <c r="H1242" s="99">
        <v>0</v>
      </c>
      <c r="I1242" s="99">
        <v>0</v>
      </c>
      <c r="J1242" s="99">
        <v>40332.544335365303</v>
      </c>
      <c r="K1242" s="99">
        <v>0</v>
      </c>
      <c r="L1242" s="99">
        <v>21753.933021306999</v>
      </c>
      <c r="M1242" s="99">
        <v>55590.008399963401</v>
      </c>
      <c r="N1242" s="99">
        <v>12319.3075736761</v>
      </c>
      <c r="O1242" s="99">
        <v>49849.5111217499</v>
      </c>
      <c r="P1242" s="99">
        <v>0</v>
      </c>
      <c r="Q1242" s="99">
        <v>7091.0398911237698</v>
      </c>
      <c r="R1242" s="99">
        <v>2434.63773947954</v>
      </c>
      <c r="S1242" s="99">
        <v>0</v>
      </c>
      <c r="T1242" s="99">
        <v>673.46837488561903</v>
      </c>
      <c r="U1242" s="99">
        <v>40787.087828636199</v>
      </c>
      <c r="V1242" s="99">
        <v>6621715.1080322303</v>
      </c>
      <c r="W1242" s="99">
        <v>798.34890893101704</v>
      </c>
      <c r="X1242" s="99">
        <v>2244398.4730529799</v>
      </c>
      <c r="Y1242" s="99">
        <v>1627050.86616516</v>
      </c>
      <c r="Z1242" s="99">
        <v>433904.76566696202</v>
      </c>
      <c r="AA1242" s="99">
        <v>0</v>
      </c>
      <c r="AB1242" s="99">
        <v>0</v>
      </c>
      <c r="AC1242" s="99">
        <v>13531694.084350601</v>
      </c>
      <c r="AD1242" s="99">
        <v>0</v>
      </c>
      <c r="AE1242" s="99">
        <v>939569.11189269996</v>
      </c>
      <c r="AF1242" s="99">
        <v>3022654.9796142601</v>
      </c>
      <c r="AG1242" s="99">
        <v>1628780.12573242</v>
      </c>
      <c r="AH1242" s="99">
        <v>2436244.1578979502</v>
      </c>
      <c r="AI1242" s="99">
        <v>0</v>
      </c>
      <c r="AJ1242" s="99">
        <v>848917.97702026402</v>
      </c>
      <c r="AK1242" s="99">
        <v>344760.00731658901</v>
      </c>
      <c r="AL1242" s="99">
        <v>0</v>
      </c>
      <c r="AM1242" s="99">
        <v>89912.338862419099</v>
      </c>
      <c r="AN1242" s="99">
        <v>13580854.263793901</v>
      </c>
      <c r="AO1242" s="99">
        <v>58309826.277832001</v>
      </c>
      <c r="AP1242" s="99">
        <v>7506.5376322865504</v>
      </c>
      <c r="AQ1242" s="99">
        <v>18190641.666747998</v>
      </c>
      <c r="AR1242" s="99">
        <v>13110565.6021729</v>
      </c>
      <c r="AS1242" s="99">
        <v>3410780.69604492</v>
      </c>
      <c r="AT1242" s="99">
        <v>0</v>
      </c>
      <c r="AU1242" s="99">
        <v>0</v>
      </c>
      <c r="AV1242" s="99">
        <v>41118656.040527299</v>
      </c>
      <c r="AW1242" s="99">
        <v>0</v>
      </c>
      <c r="AX1242" s="99">
        <v>8789898.0667724591</v>
      </c>
      <c r="AY1242" s="99">
        <v>26709019.448486298</v>
      </c>
      <c r="AZ1242" s="99">
        <v>13029487.996582</v>
      </c>
      <c r="BA1242" s="99">
        <v>20984195.1398926</v>
      </c>
      <c r="BB1242" s="99">
        <v>0</v>
      </c>
      <c r="BC1242" s="99">
        <v>7096069.1881103497</v>
      </c>
      <c r="BD1242" s="99">
        <v>2696607.8378906301</v>
      </c>
      <c r="BE1242" s="99">
        <v>0</v>
      </c>
      <c r="BF1242" s="99">
        <v>726135.97929382301</v>
      </c>
      <c r="BG1242" s="99">
        <v>41258227.371582001</v>
      </c>
      <c r="BH1242" s="99">
        <v>13737796.0275879</v>
      </c>
      <c r="BI1242" s="99">
        <v>615.64528719335794</v>
      </c>
      <c r="BJ1242" s="99">
        <v>6432394.9342040997</v>
      </c>
      <c r="BK1242" s="99">
        <v>4689444.0142822303</v>
      </c>
      <c r="BL1242" s="99">
        <v>0</v>
      </c>
      <c r="BM1242" s="99">
        <v>0</v>
      </c>
      <c r="BN1242" s="99">
        <v>0</v>
      </c>
      <c r="BO1242" s="99">
        <v>0</v>
      </c>
      <c r="BP1242" s="99">
        <v>0</v>
      </c>
      <c r="BQ1242" s="99">
        <v>0</v>
      </c>
      <c r="BR1242" s="99">
        <v>8012798.4237670898</v>
      </c>
      <c r="BS1242" s="99">
        <v>4890504.0554809598</v>
      </c>
      <c r="BT1242" s="99">
        <v>4081940.5438537602</v>
      </c>
      <c r="BU1242" s="99">
        <v>0</v>
      </c>
      <c r="BV1242" s="99">
        <v>3209640.36260986</v>
      </c>
      <c r="BW1242" s="99">
        <v>311245.78808975202</v>
      </c>
      <c r="BX1242" s="99">
        <v>0</v>
      </c>
      <c r="BY1242" s="99">
        <v>0</v>
      </c>
      <c r="BZ1242" s="99">
        <v>0</v>
      </c>
      <c r="CA1242" s="99">
        <v>143542.040534973</v>
      </c>
      <c r="CB1242" s="99">
        <v>8873082.3535156306</v>
      </c>
      <c r="CC1242" s="99">
        <v>76547555.848632798</v>
      </c>
      <c r="CD1242" s="99">
        <v>20182899.4924316</v>
      </c>
      <c r="CE1242" s="99">
        <v>3009.9513781368701</v>
      </c>
      <c r="CF1242" s="99">
        <v>438969.10237884498</v>
      </c>
      <c r="CG1242" s="99">
        <v>3438636.07489014</v>
      </c>
      <c r="CH1242" s="99">
        <v>0</v>
      </c>
      <c r="CI1242" s="99">
        <v>146535.184066772</v>
      </c>
      <c r="CJ1242" s="99">
        <v>9310976.01635742</v>
      </c>
      <c r="CK1242" s="99">
        <v>79960719.767578095</v>
      </c>
      <c r="CL1242" s="99">
        <v>20495278.3364258</v>
      </c>
      <c r="CM1242" s="166">
        <v>186983.81575012201</v>
      </c>
      <c r="CN1242" s="166">
        <v>22917301.489746101</v>
      </c>
      <c r="CO1242" s="166">
        <v>121329504.741211</v>
      </c>
      <c r="CP1242" s="99">
        <v>20495278.3364258</v>
      </c>
      <c r="CQ1242" s="99">
        <v>0</v>
      </c>
      <c r="CR1242" s="99">
        <v>0</v>
      </c>
      <c r="CS1242" s="99">
        <v>0</v>
      </c>
      <c r="CT1242" s="99">
        <v>0</v>
      </c>
      <c r="CU1242" s="98">
        <v>31150.549180083999</v>
      </c>
      <c r="CV1242" s="98">
        <v>42994.726692734999</v>
      </c>
      <c r="CW1242" s="98">
        <v>9312051.4558944758</v>
      </c>
      <c r="CX1242" s="98">
        <v>79986191.923522934</v>
      </c>
    </row>
    <row r="1243" spans="1:102" x14ac:dyDescent="0.2">
      <c r="A1243" s="98" t="s">
        <v>70</v>
      </c>
      <c r="B1243" s="100">
        <v>40330</v>
      </c>
      <c r="C1243" s="99">
        <v>114310.387548447</v>
      </c>
      <c r="D1243" s="99">
        <v>5.7770021209726101</v>
      </c>
      <c r="E1243" s="99">
        <v>30003.9620723724</v>
      </c>
      <c r="F1243" s="99">
        <v>24329.8515188694</v>
      </c>
      <c r="G1243" s="99">
        <v>3048.1469911634899</v>
      </c>
      <c r="H1243" s="99">
        <v>0</v>
      </c>
      <c r="I1243" s="99">
        <v>0</v>
      </c>
      <c r="J1243" s="99">
        <v>41040.225626468702</v>
      </c>
      <c r="K1243" s="99">
        <v>0</v>
      </c>
      <c r="L1243" s="99">
        <v>22489.748364686999</v>
      </c>
      <c r="M1243" s="99">
        <v>56051.579260349303</v>
      </c>
      <c r="N1243" s="99">
        <v>12213.5476300716</v>
      </c>
      <c r="O1243" s="99">
        <v>50317.843251228303</v>
      </c>
      <c r="P1243" s="99">
        <v>0</v>
      </c>
      <c r="Q1243" s="99">
        <v>7028.61623984575</v>
      </c>
      <c r="R1243" s="99">
        <v>2472.8287605345199</v>
      </c>
      <c r="S1243" s="99">
        <v>0</v>
      </c>
      <c r="T1243" s="99">
        <v>674.78458909690403</v>
      </c>
      <c r="U1243" s="99">
        <v>41337.733427524603</v>
      </c>
      <c r="V1243" s="99">
        <v>6628430.1581420898</v>
      </c>
      <c r="W1243" s="99">
        <v>786.92242211103405</v>
      </c>
      <c r="X1243" s="99">
        <v>2168945.2307128902</v>
      </c>
      <c r="Y1243" s="99">
        <v>1582402.20239258</v>
      </c>
      <c r="Z1243" s="99">
        <v>439423.96770477301</v>
      </c>
      <c r="AA1243" s="99">
        <v>0</v>
      </c>
      <c r="AB1243" s="99">
        <v>0</v>
      </c>
      <c r="AC1243" s="99">
        <v>13767507.1181641</v>
      </c>
      <c r="AD1243" s="99">
        <v>0</v>
      </c>
      <c r="AE1243" s="99">
        <v>948935.063568115</v>
      </c>
      <c r="AF1243" s="99">
        <v>3011307.0088806199</v>
      </c>
      <c r="AG1243" s="99">
        <v>1603454.08387756</v>
      </c>
      <c r="AH1243" s="99">
        <v>2430802.6486816402</v>
      </c>
      <c r="AI1243" s="99">
        <v>0</v>
      </c>
      <c r="AJ1243" s="99">
        <v>839792.72867584205</v>
      </c>
      <c r="AK1243" s="99">
        <v>346734.93340301502</v>
      </c>
      <c r="AL1243" s="99">
        <v>0</v>
      </c>
      <c r="AM1243" s="99">
        <v>88759.029487609907</v>
      </c>
      <c r="AN1243" s="99">
        <v>13742802.2304688</v>
      </c>
      <c r="AO1243" s="99">
        <v>58848168.917480499</v>
      </c>
      <c r="AP1243" s="99">
        <v>8446.6470140218698</v>
      </c>
      <c r="AQ1243" s="99">
        <v>17685406.223632801</v>
      </c>
      <c r="AR1243" s="99">
        <v>12797225.2142334</v>
      </c>
      <c r="AS1243" s="99">
        <v>3462585.5041809101</v>
      </c>
      <c r="AT1243" s="99">
        <v>0</v>
      </c>
      <c r="AU1243" s="99">
        <v>0</v>
      </c>
      <c r="AV1243" s="99">
        <v>42126449.783691399</v>
      </c>
      <c r="AW1243" s="99">
        <v>0</v>
      </c>
      <c r="AX1243" s="99">
        <v>9017695.1741943397</v>
      </c>
      <c r="AY1243" s="99">
        <v>26811942.316406298</v>
      </c>
      <c r="AZ1243" s="99">
        <v>12874961.940918</v>
      </c>
      <c r="BA1243" s="99">
        <v>21108868.8291016</v>
      </c>
      <c r="BB1243" s="99">
        <v>0</v>
      </c>
      <c r="BC1243" s="99">
        <v>7032364.4231567401</v>
      </c>
      <c r="BD1243" s="99">
        <v>2728479.4277038602</v>
      </c>
      <c r="BE1243" s="99">
        <v>0</v>
      </c>
      <c r="BF1243" s="99">
        <v>719674.29473114002</v>
      </c>
      <c r="BG1243" s="99">
        <v>42238520.9384766</v>
      </c>
      <c r="BH1243" s="99">
        <v>13989260.385498</v>
      </c>
      <c r="BI1243" s="99">
        <v>733.06080002337706</v>
      </c>
      <c r="BJ1243" s="99">
        <v>6328547.7020873995</v>
      </c>
      <c r="BK1243" s="99">
        <v>4609331.29650879</v>
      </c>
      <c r="BL1243" s="99">
        <v>0</v>
      </c>
      <c r="BM1243" s="99">
        <v>0</v>
      </c>
      <c r="BN1243" s="99">
        <v>0</v>
      </c>
      <c r="BO1243" s="99">
        <v>0</v>
      </c>
      <c r="BP1243" s="99">
        <v>0</v>
      </c>
      <c r="BQ1243" s="99">
        <v>0</v>
      </c>
      <c r="BR1243" s="99">
        <v>8107652.3169555701</v>
      </c>
      <c r="BS1243" s="99">
        <v>4863058.1195678702</v>
      </c>
      <c r="BT1243" s="99">
        <v>4105366.4354248</v>
      </c>
      <c r="BU1243" s="99">
        <v>0</v>
      </c>
      <c r="BV1243" s="99">
        <v>3197905.0217285198</v>
      </c>
      <c r="BW1243" s="99">
        <v>315148.029502869</v>
      </c>
      <c r="BX1243" s="99">
        <v>0</v>
      </c>
      <c r="BY1243" s="99">
        <v>0</v>
      </c>
      <c r="BZ1243" s="99">
        <v>0</v>
      </c>
      <c r="CA1243" s="99">
        <v>144478.96484375</v>
      </c>
      <c r="CB1243" s="99">
        <v>8800870.0941162091</v>
      </c>
      <c r="CC1243" s="99">
        <v>76566543.472656295</v>
      </c>
      <c r="CD1243" s="99">
        <v>20320909.5620117</v>
      </c>
      <c r="CE1243" s="99">
        <v>3046.20699903369</v>
      </c>
      <c r="CF1243" s="99">
        <v>435335.619297028</v>
      </c>
      <c r="CG1243" s="99">
        <v>3431416.5762329102</v>
      </c>
      <c r="CH1243" s="99">
        <v>0</v>
      </c>
      <c r="CI1243" s="99">
        <v>147538.84619903599</v>
      </c>
      <c r="CJ1243" s="99">
        <v>9233689.8151855506</v>
      </c>
      <c r="CK1243" s="99">
        <v>79890395.732421905</v>
      </c>
      <c r="CL1243" s="99">
        <v>20641968.713622998</v>
      </c>
      <c r="CM1243" s="166">
        <v>188313.26597213699</v>
      </c>
      <c r="CN1243" s="166">
        <v>22965145.911621101</v>
      </c>
      <c r="CO1243" s="166">
        <v>122171615.87304699</v>
      </c>
      <c r="CP1243" s="99">
        <v>20641968.713622998</v>
      </c>
      <c r="CQ1243" s="99">
        <v>0</v>
      </c>
      <c r="CR1243" s="99">
        <v>0</v>
      </c>
      <c r="CS1243" s="99">
        <v>0</v>
      </c>
      <c r="CT1243" s="99">
        <v>0</v>
      </c>
      <c r="CU1243" s="98">
        <v>30341.514748090998</v>
      </c>
      <c r="CV1243" s="98">
        <v>43636.038036755999</v>
      </c>
      <c r="CW1243" s="98">
        <v>9236205.7134132367</v>
      </c>
      <c r="CX1243" s="98">
        <v>79997960.048889205</v>
      </c>
    </row>
    <row r="1244" spans="1:102" x14ac:dyDescent="0.2">
      <c r="A1244" s="98" t="s">
        <v>70</v>
      </c>
      <c r="B1244" s="100">
        <v>40422</v>
      </c>
      <c r="C1244" s="99">
        <v>114183.544445992</v>
      </c>
      <c r="D1244" s="99">
        <v>6.2487754839821701</v>
      </c>
      <c r="E1244" s="99">
        <v>29090.673977375001</v>
      </c>
      <c r="F1244" s="99">
        <v>23614.598811149601</v>
      </c>
      <c r="G1244" s="99">
        <v>3053.87325417995</v>
      </c>
      <c r="H1244" s="99">
        <v>0</v>
      </c>
      <c r="I1244" s="99">
        <v>0</v>
      </c>
      <c r="J1244" s="99">
        <v>41737.279120445302</v>
      </c>
      <c r="K1244" s="99">
        <v>0</v>
      </c>
      <c r="L1244" s="99">
        <v>21824.6161234379</v>
      </c>
      <c r="M1244" s="99">
        <v>55721.2143912315</v>
      </c>
      <c r="N1244" s="99">
        <v>11993.0099492073</v>
      </c>
      <c r="O1244" s="99">
        <v>49884.296833991997</v>
      </c>
      <c r="P1244" s="99">
        <v>0</v>
      </c>
      <c r="Q1244" s="99">
        <v>6933.2039761543301</v>
      </c>
      <c r="R1244" s="99">
        <v>2480.1873921453998</v>
      </c>
      <c r="S1244" s="99">
        <v>0</v>
      </c>
      <c r="T1244" s="99">
        <v>660.04383251816</v>
      </c>
      <c r="U1244" s="99">
        <v>41928.231374740601</v>
      </c>
      <c r="V1244" s="99">
        <v>6637024.4849853497</v>
      </c>
      <c r="W1244" s="99">
        <v>829.79977025091603</v>
      </c>
      <c r="X1244" s="99">
        <v>2106486.5448913602</v>
      </c>
      <c r="Y1244" s="99">
        <v>1544716.23754883</v>
      </c>
      <c r="Z1244" s="99">
        <v>439817.497158051</v>
      </c>
      <c r="AA1244" s="99">
        <v>0</v>
      </c>
      <c r="AB1244" s="99">
        <v>0</v>
      </c>
      <c r="AC1244" s="99">
        <v>13973977.190918</v>
      </c>
      <c r="AD1244" s="99">
        <v>0</v>
      </c>
      <c r="AE1244" s="99">
        <v>930735.17415618896</v>
      </c>
      <c r="AF1244" s="99">
        <v>3002076.7221679701</v>
      </c>
      <c r="AG1244" s="99">
        <v>1581317.24160767</v>
      </c>
      <c r="AH1244" s="99">
        <v>2391725.1255493201</v>
      </c>
      <c r="AI1244" s="99">
        <v>0</v>
      </c>
      <c r="AJ1244" s="99">
        <v>831263.91349792504</v>
      </c>
      <c r="AK1244" s="99">
        <v>352307.35375595099</v>
      </c>
      <c r="AL1244" s="99">
        <v>0</v>
      </c>
      <c r="AM1244" s="99">
        <v>86267.704151153594</v>
      </c>
      <c r="AN1244" s="99">
        <v>13989321.048828101</v>
      </c>
      <c r="AO1244" s="99">
        <v>59081547.658691399</v>
      </c>
      <c r="AP1244" s="99">
        <v>9051.7935866117496</v>
      </c>
      <c r="AQ1244" s="99">
        <v>17162617.339843798</v>
      </c>
      <c r="AR1244" s="99">
        <v>12540689.525756801</v>
      </c>
      <c r="AS1244" s="99">
        <v>3493521.9634704599</v>
      </c>
      <c r="AT1244" s="99">
        <v>0</v>
      </c>
      <c r="AU1244" s="99">
        <v>0</v>
      </c>
      <c r="AV1244" s="99">
        <v>43058129.5703125</v>
      </c>
      <c r="AW1244" s="99">
        <v>0</v>
      </c>
      <c r="AX1244" s="99">
        <v>8765902.3873290997</v>
      </c>
      <c r="AY1244" s="99">
        <v>26845881.396484401</v>
      </c>
      <c r="AZ1244" s="99">
        <v>12738798.2926025</v>
      </c>
      <c r="BA1244" s="99">
        <v>20798685.050048798</v>
      </c>
      <c r="BB1244" s="99">
        <v>0</v>
      </c>
      <c r="BC1244" s="99">
        <v>6947402.5404663105</v>
      </c>
      <c r="BD1244" s="99">
        <v>2769027.9309997601</v>
      </c>
      <c r="BE1244" s="99">
        <v>0</v>
      </c>
      <c r="BF1244" s="99">
        <v>705824.16048431396</v>
      </c>
      <c r="BG1244" s="99">
        <v>43098580.935546897</v>
      </c>
      <c r="BH1244" s="99">
        <v>13867372.908569301</v>
      </c>
      <c r="BI1244" s="99">
        <v>1258.3246777802699</v>
      </c>
      <c r="BJ1244" s="99">
        <v>6173311.6015625</v>
      </c>
      <c r="BK1244" s="99">
        <v>4491561.7410278302</v>
      </c>
      <c r="BL1244" s="99">
        <v>0</v>
      </c>
      <c r="BM1244" s="99">
        <v>0</v>
      </c>
      <c r="BN1244" s="99">
        <v>0</v>
      </c>
      <c r="BO1244" s="99">
        <v>0</v>
      </c>
      <c r="BP1244" s="99">
        <v>0</v>
      </c>
      <c r="BQ1244" s="99">
        <v>0</v>
      </c>
      <c r="BR1244" s="99">
        <v>8083573.5303955097</v>
      </c>
      <c r="BS1244" s="99">
        <v>4816077.0928955097</v>
      </c>
      <c r="BT1244" s="99">
        <v>4045190.6120300302</v>
      </c>
      <c r="BU1244" s="99">
        <v>0</v>
      </c>
      <c r="BV1244" s="99">
        <v>3172535.7678527799</v>
      </c>
      <c r="BW1244" s="99">
        <v>314604.78482055699</v>
      </c>
      <c r="BX1244" s="99">
        <v>0</v>
      </c>
      <c r="BY1244" s="99">
        <v>0</v>
      </c>
      <c r="BZ1244" s="99">
        <v>0</v>
      </c>
      <c r="CA1244" s="99">
        <v>143195.086965561</v>
      </c>
      <c r="CB1244" s="99">
        <v>8747455.87353516</v>
      </c>
      <c r="CC1244" s="99">
        <v>76242611.854492202</v>
      </c>
      <c r="CD1244" s="99">
        <v>20016173.896972701</v>
      </c>
      <c r="CE1244" s="99">
        <v>3053.80489292741</v>
      </c>
      <c r="CF1244" s="99">
        <v>440741.59925460798</v>
      </c>
      <c r="CG1244" s="99">
        <v>3502807.4900817899</v>
      </c>
      <c r="CH1244" s="99">
        <v>0</v>
      </c>
      <c r="CI1244" s="99">
        <v>146244.28948211699</v>
      </c>
      <c r="CJ1244" s="99">
        <v>9183197.2092285194</v>
      </c>
      <c r="CK1244" s="99">
        <v>79778980.100585893</v>
      </c>
      <c r="CL1244" s="99">
        <v>20329245.121093798</v>
      </c>
      <c r="CM1244" s="166">
        <v>187822.63173866301</v>
      </c>
      <c r="CN1244" s="166">
        <v>23244260.150878899</v>
      </c>
      <c r="CO1244" s="166">
        <v>122729322.17089801</v>
      </c>
      <c r="CP1244" s="99">
        <v>20329245.121093798</v>
      </c>
      <c r="CQ1244" s="99">
        <v>0</v>
      </c>
      <c r="CR1244" s="99">
        <v>0</v>
      </c>
      <c r="CS1244" s="99">
        <v>0</v>
      </c>
      <c r="CT1244" s="99">
        <v>0</v>
      </c>
      <c r="CU1244" s="98">
        <v>29412.151277528999</v>
      </c>
      <c r="CV1244" s="98">
        <v>44197.294560592003</v>
      </c>
      <c r="CW1244" s="98">
        <v>9188197.4727897681</v>
      </c>
      <c r="CX1244" s="98">
        <v>79745419.34457399</v>
      </c>
    </row>
    <row r="1245" spans="1:102" x14ac:dyDescent="0.2">
      <c r="A1245" s="98" t="s">
        <v>70</v>
      </c>
      <c r="B1245" s="100">
        <v>40513</v>
      </c>
      <c r="C1245" s="99">
        <v>113662.79621505699</v>
      </c>
      <c r="D1245" s="99">
        <v>5.0092203139793101</v>
      </c>
      <c r="E1245" s="99">
        <v>28272.730593442899</v>
      </c>
      <c r="F1245" s="99">
        <v>23002.324899911899</v>
      </c>
      <c r="G1245" s="99">
        <v>3081.1274977326402</v>
      </c>
      <c r="H1245" s="99">
        <v>0</v>
      </c>
      <c r="I1245" s="99">
        <v>0</v>
      </c>
      <c r="J1245" s="99">
        <v>42129.6824569702</v>
      </c>
      <c r="K1245" s="99">
        <v>0</v>
      </c>
      <c r="L1245" s="99">
        <v>27751.280090808901</v>
      </c>
      <c r="M1245" s="99">
        <v>55266.088693141901</v>
      </c>
      <c r="N1245" s="99">
        <v>11804.058406591401</v>
      </c>
      <c r="O1245" s="99">
        <v>48633.622195720702</v>
      </c>
      <c r="P1245" s="99">
        <v>0</v>
      </c>
      <c r="Q1245" s="99">
        <v>6864.0361139178303</v>
      </c>
      <c r="R1245" s="99">
        <v>2468.9458230435798</v>
      </c>
      <c r="S1245" s="99">
        <v>0</v>
      </c>
      <c r="T1245" s="99">
        <v>782.62443529814504</v>
      </c>
      <c r="U1245" s="99">
        <v>42598.2859039307</v>
      </c>
      <c r="V1245" s="99">
        <v>6577857.52941895</v>
      </c>
      <c r="W1245" s="99">
        <v>560.57100690156199</v>
      </c>
      <c r="X1245" s="99">
        <v>2031627.77615356</v>
      </c>
      <c r="Y1245" s="99">
        <v>1479052.2845153799</v>
      </c>
      <c r="Z1245" s="99">
        <v>437680.36159896897</v>
      </c>
      <c r="AA1245" s="99">
        <v>0</v>
      </c>
      <c r="AB1245" s="99">
        <v>0</v>
      </c>
      <c r="AC1245" s="99">
        <v>14113959.783447299</v>
      </c>
      <c r="AD1245" s="99">
        <v>0</v>
      </c>
      <c r="AE1245" s="99">
        <v>1052924.09838867</v>
      </c>
      <c r="AF1245" s="99">
        <v>2981033.3791503902</v>
      </c>
      <c r="AG1245" s="99">
        <v>1539846.8484497101</v>
      </c>
      <c r="AH1245" s="99">
        <v>2228872.3424987802</v>
      </c>
      <c r="AI1245" s="99">
        <v>0</v>
      </c>
      <c r="AJ1245" s="99">
        <v>805607.273200989</v>
      </c>
      <c r="AK1245" s="99">
        <v>341006.534870148</v>
      </c>
      <c r="AL1245" s="99">
        <v>0</v>
      </c>
      <c r="AM1245" s="99">
        <v>94980.247567176804</v>
      </c>
      <c r="AN1245" s="99">
        <v>14137239.771484399</v>
      </c>
      <c r="AO1245" s="99">
        <v>58982934.849609397</v>
      </c>
      <c r="AP1245" s="99">
        <v>5879.4514983892404</v>
      </c>
      <c r="AQ1245" s="99">
        <v>16620412.893554701</v>
      </c>
      <c r="AR1245" s="99">
        <v>12019457.5006104</v>
      </c>
      <c r="AS1245" s="99">
        <v>3491144.8240966802</v>
      </c>
      <c r="AT1245" s="99">
        <v>0</v>
      </c>
      <c r="AU1245" s="99">
        <v>0</v>
      </c>
      <c r="AV1245" s="99">
        <v>43864695.143554702</v>
      </c>
      <c r="AW1245" s="99">
        <v>0</v>
      </c>
      <c r="AX1245" s="99">
        <v>9950519.4588622991</v>
      </c>
      <c r="AY1245" s="99">
        <v>26822414.520263702</v>
      </c>
      <c r="AZ1245" s="99">
        <v>12465624.1916504</v>
      </c>
      <c r="BA1245" s="99">
        <v>19476106.3598633</v>
      </c>
      <c r="BB1245" s="99">
        <v>0</v>
      </c>
      <c r="BC1245" s="99">
        <v>6802340.984375</v>
      </c>
      <c r="BD1245" s="99">
        <v>2670508.38671875</v>
      </c>
      <c r="BE1245" s="99">
        <v>0</v>
      </c>
      <c r="BF1245" s="99">
        <v>783014.543205261</v>
      </c>
      <c r="BG1245" s="99">
        <v>44038703.100097701</v>
      </c>
      <c r="BH1245" s="99">
        <v>13755267.645873999</v>
      </c>
      <c r="BI1245" s="99">
        <v>880.275400936604</v>
      </c>
      <c r="BJ1245" s="99">
        <v>6016130.4020996103</v>
      </c>
      <c r="BK1245" s="99">
        <v>4359583.0211792002</v>
      </c>
      <c r="BL1245" s="99">
        <v>0</v>
      </c>
      <c r="BM1245" s="99">
        <v>0</v>
      </c>
      <c r="BN1245" s="99">
        <v>0</v>
      </c>
      <c r="BO1245" s="99">
        <v>0</v>
      </c>
      <c r="BP1245" s="99">
        <v>0</v>
      </c>
      <c r="BQ1245" s="99">
        <v>0</v>
      </c>
      <c r="BR1245" s="99">
        <v>8074781.5568847703</v>
      </c>
      <c r="BS1245" s="99">
        <v>4727235.8603515597</v>
      </c>
      <c r="BT1245" s="99">
        <v>3785688.2640075702</v>
      </c>
      <c r="BU1245" s="99">
        <v>0</v>
      </c>
      <c r="BV1245" s="99">
        <v>3124940.5778808598</v>
      </c>
      <c r="BW1245" s="99">
        <v>293716.52383804298</v>
      </c>
      <c r="BX1245" s="99">
        <v>0</v>
      </c>
      <c r="BY1245" s="99">
        <v>0</v>
      </c>
      <c r="BZ1245" s="99">
        <v>0</v>
      </c>
      <c r="CA1245" s="99">
        <v>141931.581579208</v>
      </c>
      <c r="CB1245" s="99">
        <v>8614731.9334716797</v>
      </c>
      <c r="CC1245" s="99">
        <v>75623177.447265595</v>
      </c>
      <c r="CD1245" s="99">
        <v>19782522.629882801</v>
      </c>
      <c r="CE1245" s="99">
        <v>3071.92942211032</v>
      </c>
      <c r="CF1245" s="99">
        <v>434563.80245971697</v>
      </c>
      <c r="CG1245" s="99">
        <v>3467266.1907043499</v>
      </c>
      <c r="CH1245" s="99">
        <v>0</v>
      </c>
      <c r="CI1245" s="99">
        <v>145008.209100723</v>
      </c>
      <c r="CJ1245" s="99">
        <v>9050809.86474609</v>
      </c>
      <c r="CK1245" s="99">
        <v>79060653.0625</v>
      </c>
      <c r="CL1245" s="99">
        <v>20082780.725097701</v>
      </c>
      <c r="CM1245" s="166">
        <v>187139.09453392</v>
      </c>
      <c r="CN1245" s="166">
        <v>23139765.189453099</v>
      </c>
      <c r="CO1245" s="166">
        <v>123154956.59179699</v>
      </c>
      <c r="CP1245" s="99">
        <v>20082780.725097701</v>
      </c>
      <c r="CQ1245" s="99">
        <v>0</v>
      </c>
      <c r="CR1245" s="99">
        <v>0</v>
      </c>
      <c r="CS1245" s="99">
        <v>0</v>
      </c>
      <c r="CT1245" s="99">
        <v>0</v>
      </c>
      <c r="CU1245" s="98">
        <v>28601.260120662999</v>
      </c>
      <c r="CV1245" s="98">
        <v>44910.998506971999</v>
      </c>
      <c r="CW1245" s="98">
        <v>9049295.7359313965</v>
      </c>
      <c r="CX1245" s="98">
        <v>79090443.637969941</v>
      </c>
    </row>
    <row r="1246" spans="1:102" x14ac:dyDescent="0.2">
      <c r="A1246" s="98" t="s">
        <v>70</v>
      </c>
      <c r="B1246" s="100">
        <v>40603</v>
      </c>
      <c r="C1246" s="99">
        <v>113501.884017944</v>
      </c>
      <c r="D1246" s="99">
        <v>2.9996952389774401</v>
      </c>
      <c r="E1246" s="99">
        <v>27610.543351173401</v>
      </c>
      <c r="F1246" s="99">
        <v>22426.465217590299</v>
      </c>
      <c r="G1246" s="99">
        <v>3106.8767778277402</v>
      </c>
      <c r="H1246" s="99">
        <v>0</v>
      </c>
      <c r="I1246" s="99">
        <v>0</v>
      </c>
      <c r="J1246" s="99">
        <v>42869.636471748403</v>
      </c>
      <c r="K1246" s="99">
        <v>0</v>
      </c>
      <c r="L1246" s="99">
        <v>66682.067226409898</v>
      </c>
      <c r="M1246" s="99">
        <v>55175.733725070997</v>
      </c>
      <c r="N1246" s="99">
        <v>11558.4933527708</v>
      </c>
      <c r="O1246" s="99">
        <v>0</v>
      </c>
      <c r="P1246" s="99">
        <v>0</v>
      </c>
      <c r="Q1246" s="99">
        <v>6991.0658420324298</v>
      </c>
      <c r="R1246" s="99">
        <v>0</v>
      </c>
      <c r="S1246" s="99">
        <v>0</v>
      </c>
      <c r="T1246" s="99">
        <v>3078.4283513426799</v>
      </c>
      <c r="U1246" s="99">
        <v>43201.477689742998</v>
      </c>
      <c r="V1246" s="99">
        <v>6522863.3519897498</v>
      </c>
      <c r="W1246" s="99">
        <v>437.20846057683201</v>
      </c>
      <c r="X1246" s="99">
        <v>1989404.5514984101</v>
      </c>
      <c r="Y1246" s="99">
        <v>1463313.9251709001</v>
      </c>
      <c r="Z1246" s="99">
        <v>446110.76507186901</v>
      </c>
      <c r="AA1246" s="99">
        <v>0</v>
      </c>
      <c r="AB1246" s="99">
        <v>0</v>
      </c>
      <c r="AC1246" s="99">
        <v>14362605.978271499</v>
      </c>
      <c r="AD1246" s="99">
        <v>0</v>
      </c>
      <c r="AE1246" s="99">
        <v>3236194.2961120601</v>
      </c>
      <c r="AF1246" s="99">
        <v>2960054.39370728</v>
      </c>
      <c r="AG1246" s="99">
        <v>1486944.3909454299</v>
      </c>
      <c r="AH1246" s="99">
        <v>0</v>
      </c>
      <c r="AI1246" s="99">
        <v>0</v>
      </c>
      <c r="AJ1246" s="99">
        <v>840625.61914825405</v>
      </c>
      <c r="AK1246" s="99">
        <v>0</v>
      </c>
      <c r="AL1246" s="99">
        <v>0</v>
      </c>
      <c r="AM1246" s="99">
        <v>439752.19379425002</v>
      </c>
      <c r="AN1246" s="99">
        <v>14368065.921875</v>
      </c>
      <c r="AO1246" s="99">
        <v>58934497.534179702</v>
      </c>
      <c r="AP1246" s="99">
        <v>4847.7176191210701</v>
      </c>
      <c r="AQ1246" s="99">
        <v>16295779.8044434</v>
      </c>
      <c r="AR1246" s="99">
        <v>11887069.8898926</v>
      </c>
      <c r="AS1246" s="99">
        <v>3569202.8475036598</v>
      </c>
      <c r="AT1246" s="99">
        <v>0</v>
      </c>
      <c r="AU1246" s="99">
        <v>0</v>
      </c>
      <c r="AV1246" s="99">
        <v>44982031.830566399</v>
      </c>
      <c r="AW1246" s="99">
        <v>0</v>
      </c>
      <c r="AX1246" s="99">
        <v>29237697.198730499</v>
      </c>
      <c r="AY1246" s="99">
        <v>26851772.895996101</v>
      </c>
      <c r="AZ1246" s="99">
        <v>12107405.146850601</v>
      </c>
      <c r="BA1246" s="99">
        <v>0</v>
      </c>
      <c r="BB1246" s="99">
        <v>0</v>
      </c>
      <c r="BC1246" s="99">
        <v>7059484.2117919903</v>
      </c>
      <c r="BD1246" s="99">
        <v>0</v>
      </c>
      <c r="BE1246" s="99">
        <v>0</v>
      </c>
      <c r="BF1246" s="99">
        <v>3514712.0188903799</v>
      </c>
      <c r="BG1246" s="99">
        <v>45102615.5634766</v>
      </c>
      <c r="BH1246" s="99">
        <v>10461585.3830566</v>
      </c>
      <c r="BI1246" s="99">
        <v>384.68744501471502</v>
      </c>
      <c r="BJ1246" s="99">
        <v>5378998.2053832998</v>
      </c>
      <c r="BK1246" s="99">
        <v>4057439.7794494601</v>
      </c>
      <c r="BL1246" s="99">
        <v>0</v>
      </c>
      <c r="BM1246" s="99">
        <v>0</v>
      </c>
      <c r="BN1246" s="99">
        <v>0</v>
      </c>
      <c r="BO1246" s="99">
        <v>0</v>
      </c>
      <c r="BP1246" s="99">
        <v>0</v>
      </c>
      <c r="BQ1246" s="99">
        <v>0</v>
      </c>
      <c r="BR1246" s="99">
        <v>8052176.4301147498</v>
      </c>
      <c r="BS1246" s="99">
        <v>4572326.4514770498</v>
      </c>
      <c r="BT1246" s="99">
        <v>0</v>
      </c>
      <c r="BU1246" s="99">
        <v>0</v>
      </c>
      <c r="BV1246" s="99">
        <v>3234691.5943603502</v>
      </c>
      <c r="BW1246" s="99">
        <v>0</v>
      </c>
      <c r="BX1246" s="99">
        <v>0</v>
      </c>
      <c r="BY1246" s="99">
        <v>0</v>
      </c>
      <c r="BZ1246" s="99">
        <v>0</v>
      </c>
      <c r="CA1246" s="99">
        <v>141087.00917053199</v>
      </c>
      <c r="CB1246" s="99">
        <v>8512936.9547119103</v>
      </c>
      <c r="CC1246" s="99">
        <v>75241798.598632798</v>
      </c>
      <c r="CD1246" s="99">
        <v>15848842.5583496</v>
      </c>
      <c r="CE1246" s="99">
        <v>3119.10355955362</v>
      </c>
      <c r="CF1246" s="99">
        <v>446697.24343490601</v>
      </c>
      <c r="CG1246" s="99">
        <v>3568415.9393615699</v>
      </c>
      <c r="CH1246" s="99">
        <v>0</v>
      </c>
      <c r="CI1246" s="99">
        <v>144192.96301078799</v>
      </c>
      <c r="CJ1246" s="99">
        <v>8959897.1614990197</v>
      </c>
      <c r="CK1246" s="99">
        <v>78744989.832031295</v>
      </c>
      <c r="CL1246" s="99">
        <v>15845273.985961899</v>
      </c>
      <c r="CM1246" s="166">
        <v>187040.46982192999</v>
      </c>
      <c r="CN1246" s="166">
        <v>23318439.553222701</v>
      </c>
      <c r="CO1246" s="166">
        <v>123945577.103516</v>
      </c>
      <c r="CP1246" s="99">
        <v>15845273.985961899</v>
      </c>
      <c r="CQ1246" s="99">
        <v>0</v>
      </c>
      <c r="CR1246" s="99">
        <v>0</v>
      </c>
      <c r="CS1246" s="99">
        <v>0</v>
      </c>
      <c r="CT1246" s="99">
        <v>0</v>
      </c>
      <c r="CU1246" s="98">
        <v>27926.298372664001</v>
      </c>
      <c r="CV1246" s="98">
        <v>45607.041656460999</v>
      </c>
      <c r="CW1246" s="98">
        <v>8959634.1981468163</v>
      </c>
      <c r="CX1246" s="98">
        <v>78810214.53799437</v>
      </c>
    </row>
    <row r="1247" spans="1:102" x14ac:dyDescent="0.2">
      <c r="A1247" s="98" t="s">
        <v>70</v>
      </c>
      <c r="B1247" s="100">
        <v>40695</v>
      </c>
      <c r="C1247" s="99">
        <v>112769.83691406299</v>
      </c>
      <c r="D1247" s="99">
        <v>2.8702699349960299</v>
      </c>
      <c r="E1247" s="99">
        <v>26826.138982534401</v>
      </c>
      <c r="F1247" s="99">
        <v>21826.199282646201</v>
      </c>
      <c r="G1247" s="99">
        <v>3121.3386543691199</v>
      </c>
      <c r="H1247" s="99">
        <v>0</v>
      </c>
      <c r="I1247" s="99">
        <v>0</v>
      </c>
      <c r="J1247" s="99">
        <v>43355.916728496602</v>
      </c>
      <c r="K1247" s="99">
        <v>0</v>
      </c>
      <c r="L1247" s="99">
        <v>66549.279891014099</v>
      </c>
      <c r="M1247" s="99">
        <v>54720.8715467453</v>
      </c>
      <c r="N1247" s="99">
        <v>11385.560862660401</v>
      </c>
      <c r="O1247" s="99">
        <v>0</v>
      </c>
      <c r="P1247" s="99">
        <v>0</v>
      </c>
      <c r="Q1247" s="99">
        <v>6935.2674509286899</v>
      </c>
      <c r="R1247" s="99">
        <v>0</v>
      </c>
      <c r="S1247" s="99">
        <v>0</v>
      </c>
      <c r="T1247" s="99">
        <v>3123.1171177029601</v>
      </c>
      <c r="U1247" s="99">
        <v>43612.493230819702</v>
      </c>
      <c r="V1247" s="99">
        <v>6466553.6795043899</v>
      </c>
      <c r="W1247" s="99">
        <v>365.64917039871199</v>
      </c>
      <c r="X1247" s="99">
        <v>1928923.09211731</v>
      </c>
      <c r="Y1247" s="99">
        <v>1427978.2854766799</v>
      </c>
      <c r="Z1247" s="99">
        <v>445481.44556045497</v>
      </c>
      <c r="AA1247" s="99">
        <v>0</v>
      </c>
      <c r="AB1247" s="99">
        <v>0</v>
      </c>
      <c r="AC1247" s="99">
        <v>14510812.228759799</v>
      </c>
      <c r="AD1247" s="99">
        <v>0</v>
      </c>
      <c r="AE1247" s="99">
        <v>3165215.3509826702</v>
      </c>
      <c r="AF1247" s="99">
        <v>2938772.7879028302</v>
      </c>
      <c r="AG1247" s="99">
        <v>1454209.2790679899</v>
      </c>
      <c r="AH1247" s="99">
        <v>0</v>
      </c>
      <c r="AI1247" s="99">
        <v>0</v>
      </c>
      <c r="AJ1247" s="99">
        <v>842247.50531005894</v>
      </c>
      <c r="AK1247" s="99">
        <v>0</v>
      </c>
      <c r="AL1247" s="99">
        <v>0</v>
      </c>
      <c r="AM1247" s="99">
        <v>444903.86375808698</v>
      </c>
      <c r="AN1247" s="99">
        <v>14517086.7116699</v>
      </c>
      <c r="AO1247" s="99">
        <v>58859383.780761696</v>
      </c>
      <c r="AP1247" s="99">
        <v>4127.8304120898201</v>
      </c>
      <c r="AQ1247" s="99">
        <v>15885847.541137701</v>
      </c>
      <c r="AR1247" s="99">
        <v>11645574.2856445</v>
      </c>
      <c r="AS1247" s="99">
        <v>3569609.7650146498</v>
      </c>
      <c r="AT1247" s="99">
        <v>0</v>
      </c>
      <c r="AU1247" s="99">
        <v>0</v>
      </c>
      <c r="AV1247" s="99">
        <v>45822134.483886696</v>
      </c>
      <c r="AW1247" s="99">
        <v>0</v>
      </c>
      <c r="AX1247" s="99">
        <v>28857044.4145508</v>
      </c>
      <c r="AY1247" s="99">
        <v>26888454.580322299</v>
      </c>
      <c r="AZ1247" s="99">
        <v>11918531.7700195</v>
      </c>
      <c r="BA1247" s="99">
        <v>0</v>
      </c>
      <c r="BB1247" s="99">
        <v>0</v>
      </c>
      <c r="BC1247" s="99">
        <v>7090966.1500244103</v>
      </c>
      <c r="BD1247" s="99">
        <v>0</v>
      </c>
      <c r="BE1247" s="99">
        <v>0</v>
      </c>
      <c r="BF1247" s="99">
        <v>3567666.6094665499</v>
      </c>
      <c r="BG1247" s="99">
        <v>45947012.978027299</v>
      </c>
      <c r="BH1247" s="99">
        <v>10443668.509643599</v>
      </c>
      <c r="BI1247" s="99">
        <v>828.67354999482598</v>
      </c>
      <c r="BJ1247" s="99">
        <v>5317407.15161133</v>
      </c>
      <c r="BK1247" s="99">
        <v>4010615.4125366202</v>
      </c>
      <c r="BL1247" s="99">
        <v>0</v>
      </c>
      <c r="BM1247" s="99">
        <v>0</v>
      </c>
      <c r="BN1247" s="99">
        <v>0</v>
      </c>
      <c r="BO1247" s="99">
        <v>0</v>
      </c>
      <c r="BP1247" s="99">
        <v>0</v>
      </c>
      <c r="BQ1247" s="99">
        <v>0</v>
      </c>
      <c r="BR1247" s="99">
        <v>8038942.0304565402</v>
      </c>
      <c r="BS1247" s="99">
        <v>4524259.4857788105</v>
      </c>
      <c r="BT1247" s="99">
        <v>0</v>
      </c>
      <c r="BU1247" s="99">
        <v>0</v>
      </c>
      <c r="BV1247" s="99">
        <v>3253395.1378784198</v>
      </c>
      <c r="BW1247" s="99">
        <v>0</v>
      </c>
      <c r="BX1247" s="99">
        <v>0</v>
      </c>
      <c r="BY1247" s="99">
        <v>0</v>
      </c>
      <c r="BZ1247" s="99">
        <v>0</v>
      </c>
      <c r="CA1247" s="99">
        <v>139688.78208732599</v>
      </c>
      <c r="CB1247" s="99">
        <v>8403254.8250732403</v>
      </c>
      <c r="CC1247" s="99">
        <v>74785597.969726607</v>
      </c>
      <c r="CD1247" s="99">
        <v>15744549.847168</v>
      </c>
      <c r="CE1247" s="99">
        <v>3117.6796084940402</v>
      </c>
      <c r="CF1247" s="99">
        <v>448856.173046112</v>
      </c>
      <c r="CG1247" s="99">
        <v>3599722.95947266</v>
      </c>
      <c r="CH1247" s="99">
        <v>0</v>
      </c>
      <c r="CI1247" s="99">
        <v>142819.686290741</v>
      </c>
      <c r="CJ1247" s="99">
        <v>8847670.8323974591</v>
      </c>
      <c r="CK1247" s="99">
        <v>78249915.072265595</v>
      </c>
      <c r="CL1247" s="99">
        <v>15741058.061279301</v>
      </c>
      <c r="CM1247" s="166">
        <v>185909.28407669099</v>
      </c>
      <c r="CN1247" s="166">
        <v>23374500.6633301</v>
      </c>
      <c r="CO1247" s="166">
        <v>124350905.380859</v>
      </c>
      <c r="CP1247" s="99">
        <v>15741058.061279301</v>
      </c>
      <c r="CQ1247" s="99">
        <v>0</v>
      </c>
      <c r="CR1247" s="99">
        <v>0</v>
      </c>
      <c r="CS1247" s="99">
        <v>0</v>
      </c>
      <c r="CT1247" s="99">
        <v>0</v>
      </c>
      <c r="CU1247" s="98">
        <v>27096.077722550999</v>
      </c>
      <c r="CV1247" s="98">
        <v>46057.138847508002</v>
      </c>
      <c r="CW1247" s="98">
        <v>8852110.9981193524</v>
      </c>
      <c r="CX1247" s="98">
        <v>78385320.929199263</v>
      </c>
    </row>
    <row r="1248" spans="1:102" x14ac:dyDescent="0.2">
      <c r="A1248" s="98" t="s">
        <v>70</v>
      </c>
      <c r="B1248" s="100">
        <v>40787</v>
      </c>
      <c r="C1248" s="99">
        <v>112513.475743294</v>
      </c>
      <c r="D1248" s="99">
        <v>3.1280253849981801</v>
      </c>
      <c r="E1248" s="99">
        <v>26073.634229421601</v>
      </c>
      <c r="F1248" s="99">
        <v>21240.2302503586</v>
      </c>
      <c r="G1248" s="99">
        <v>3184.5031107068098</v>
      </c>
      <c r="H1248" s="99">
        <v>0</v>
      </c>
      <c r="I1248" s="99">
        <v>0</v>
      </c>
      <c r="J1248" s="99">
        <v>43441.269746303602</v>
      </c>
      <c r="K1248" s="99">
        <v>0</v>
      </c>
      <c r="L1248" s="99">
        <v>66901.8212747574</v>
      </c>
      <c r="M1248" s="99">
        <v>54468.104133606001</v>
      </c>
      <c r="N1248" s="99">
        <v>11216.016704678501</v>
      </c>
      <c r="O1248" s="99">
        <v>0</v>
      </c>
      <c r="P1248" s="99">
        <v>0</v>
      </c>
      <c r="Q1248" s="99">
        <v>6862.8733034730003</v>
      </c>
      <c r="R1248" s="99">
        <v>0</v>
      </c>
      <c r="S1248" s="99">
        <v>0</v>
      </c>
      <c r="T1248" s="99">
        <v>3195.1631964743101</v>
      </c>
      <c r="U1248" s="99">
        <v>43588.0014743805</v>
      </c>
      <c r="V1248" s="99">
        <v>6410270.8345336895</v>
      </c>
      <c r="W1248" s="99">
        <v>334.02812074124802</v>
      </c>
      <c r="X1248" s="99">
        <v>1885555.3880920401</v>
      </c>
      <c r="Y1248" s="99">
        <v>1394733.41355896</v>
      </c>
      <c r="Z1248" s="99">
        <v>445720.31616592401</v>
      </c>
      <c r="AA1248" s="99">
        <v>0</v>
      </c>
      <c r="AB1248" s="99">
        <v>0</v>
      </c>
      <c r="AC1248" s="99">
        <v>14595215.319213901</v>
      </c>
      <c r="AD1248" s="99">
        <v>0</v>
      </c>
      <c r="AE1248" s="99">
        <v>3110928.9634704599</v>
      </c>
      <c r="AF1248" s="99">
        <v>2928070.65270996</v>
      </c>
      <c r="AG1248" s="99">
        <v>1434111.5078125</v>
      </c>
      <c r="AH1248" s="99">
        <v>0</v>
      </c>
      <c r="AI1248" s="99">
        <v>0</v>
      </c>
      <c r="AJ1248" s="99">
        <v>833714.057029724</v>
      </c>
      <c r="AK1248" s="99">
        <v>0</v>
      </c>
      <c r="AL1248" s="99">
        <v>0</v>
      </c>
      <c r="AM1248" s="99">
        <v>445080.63985061599</v>
      </c>
      <c r="AN1248" s="99">
        <v>14670461.360473599</v>
      </c>
      <c r="AO1248" s="99">
        <v>58531315.673828103</v>
      </c>
      <c r="AP1248" s="99">
        <v>3750.5174854993802</v>
      </c>
      <c r="AQ1248" s="99">
        <v>15554831.3044434</v>
      </c>
      <c r="AR1248" s="99">
        <v>11373464.356933599</v>
      </c>
      <c r="AS1248" s="99">
        <v>3598364.8729248</v>
      </c>
      <c r="AT1248" s="99">
        <v>0</v>
      </c>
      <c r="AU1248" s="99">
        <v>0</v>
      </c>
      <c r="AV1248" s="99">
        <v>46399861.198730499</v>
      </c>
      <c r="AW1248" s="99">
        <v>0</v>
      </c>
      <c r="AX1248" s="99">
        <v>28571738.020263702</v>
      </c>
      <c r="AY1248" s="99">
        <v>26950565.220703099</v>
      </c>
      <c r="AZ1248" s="99">
        <v>11791474.8824463</v>
      </c>
      <c r="BA1248" s="99">
        <v>0</v>
      </c>
      <c r="BB1248" s="99">
        <v>0</v>
      </c>
      <c r="BC1248" s="99">
        <v>7034338.7410278302</v>
      </c>
      <c r="BD1248" s="99">
        <v>0</v>
      </c>
      <c r="BE1248" s="99">
        <v>0</v>
      </c>
      <c r="BF1248" s="99">
        <v>3591663.2153015099</v>
      </c>
      <c r="BG1248" s="99">
        <v>46434529.451660201</v>
      </c>
      <c r="BH1248" s="99">
        <v>10560050.479248</v>
      </c>
      <c r="BI1248" s="99">
        <v>528.35463471710705</v>
      </c>
      <c r="BJ1248" s="99">
        <v>5235701.2539672898</v>
      </c>
      <c r="BK1248" s="99">
        <v>3931650.0363464402</v>
      </c>
      <c r="BL1248" s="99">
        <v>0</v>
      </c>
      <c r="BM1248" s="99">
        <v>0</v>
      </c>
      <c r="BN1248" s="99">
        <v>0</v>
      </c>
      <c r="BO1248" s="99">
        <v>0</v>
      </c>
      <c r="BP1248" s="99">
        <v>0</v>
      </c>
      <c r="BQ1248" s="99">
        <v>0</v>
      </c>
      <c r="BR1248" s="99">
        <v>7996454.4136352502</v>
      </c>
      <c r="BS1248" s="99">
        <v>4463481.0344848596</v>
      </c>
      <c r="BT1248" s="99">
        <v>0</v>
      </c>
      <c r="BU1248" s="99">
        <v>0</v>
      </c>
      <c r="BV1248" s="99">
        <v>3253121.1206970201</v>
      </c>
      <c r="BW1248" s="99">
        <v>0</v>
      </c>
      <c r="BX1248" s="99">
        <v>0</v>
      </c>
      <c r="BY1248" s="99">
        <v>0</v>
      </c>
      <c r="BZ1248" s="99">
        <v>0</v>
      </c>
      <c r="CA1248" s="99">
        <v>138510.759569168</v>
      </c>
      <c r="CB1248" s="99">
        <v>8286443.9053344699</v>
      </c>
      <c r="CC1248" s="99">
        <v>74050374.283203095</v>
      </c>
      <c r="CD1248" s="99">
        <v>15796315.4731445</v>
      </c>
      <c r="CE1248" s="99">
        <v>3181.9887132048598</v>
      </c>
      <c r="CF1248" s="99">
        <v>448628.14349746698</v>
      </c>
      <c r="CG1248" s="99">
        <v>3622371.9150695801</v>
      </c>
      <c r="CH1248" s="99">
        <v>0</v>
      </c>
      <c r="CI1248" s="99">
        <v>141689.329908371</v>
      </c>
      <c r="CJ1248" s="99">
        <v>8733688.1230468806</v>
      </c>
      <c r="CK1248" s="99">
        <v>77731515.341796905</v>
      </c>
      <c r="CL1248" s="99">
        <v>15808312.631103501</v>
      </c>
      <c r="CM1248" s="166">
        <v>184973.59541511501</v>
      </c>
      <c r="CN1248" s="166">
        <v>23389604.403076202</v>
      </c>
      <c r="CO1248" s="166">
        <v>124147397.17675801</v>
      </c>
      <c r="CP1248" s="99">
        <v>15808312.631103501</v>
      </c>
      <c r="CQ1248" s="99">
        <v>0</v>
      </c>
      <c r="CR1248" s="99">
        <v>0</v>
      </c>
      <c r="CS1248" s="99">
        <v>0</v>
      </c>
      <c r="CT1248" s="99">
        <v>0</v>
      </c>
      <c r="CU1248" s="98">
        <v>26313.577607474999</v>
      </c>
      <c r="CV1248" s="98">
        <v>46066.715231408998</v>
      </c>
      <c r="CW1248" s="98">
        <v>8735072.048831936</v>
      </c>
      <c r="CX1248" s="98">
        <v>77672746.198272675</v>
      </c>
    </row>
    <row r="1249" spans="1:102" x14ac:dyDescent="0.2">
      <c r="A1249" s="98" t="s">
        <v>70</v>
      </c>
      <c r="B1249" s="100">
        <v>40878</v>
      </c>
      <c r="C1249" s="99">
        <v>112949.430878639</v>
      </c>
      <c r="D1249" s="99">
        <v>4.0324676899472296</v>
      </c>
      <c r="E1249" s="99">
        <v>25326.302422523499</v>
      </c>
      <c r="F1249" s="99">
        <v>20655.9267895222</v>
      </c>
      <c r="G1249" s="99">
        <v>3263.33604222536</v>
      </c>
      <c r="H1249" s="99">
        <v>0</v>
      </c>
      <c r="I1249" s="99">
        <v>0</v>
      </c>
      <c r="J1249" s="99">
        <v>44187.494488239303</v>
      </c>
      <c r="K1249" s="99">
        <v>0</v>
      </c>
      <c r="L1249" s="99">
        <v>65586.497700691194</v>
      </c>
      <c r="M1249" s="99">
        <v>54592.282619476297</v>
      </c>
      <c r="N1249" s="99">
        <v>11044.0473954678</v>
      </c>
      <c r="O1249" s="99">
        <v>0</v>
      </c>
      <c r="P1249" s="99">
        <v>0</v>
      </c>
      <c r="Q1249" s="99">
        <v>6918.2987920045898</v>
      </c>
      <c r="R1249" s="99">
        <v>0</v>
      </c>
      <c r="S1249" s="99">
        <v>0</v>
      </c>
      <c r="T1249" s="99">
        <v>3219.5127246975899</v>
      </c>
      <c r="U1249" s="99">
        <v>44525.866040706598</v>
      </c>
      <c r="V1249" s="99">
        <v>6419441.1962890597</v>
      </c>
      <c r="W1249" s="99">
        <v>490.566591925919</v>
      </c>
      <c r="X1249" s="99">
        <v>1831671.7008666999</v>
      </c>
      <c r="Y1249" s="99">
        <v>1354989.4949340799</v>
      </c>
      <c r="Z1249" s="99">
        <v>449936.05793380702</v>
      </c>
      <c r="AA1249" s="99">
        <v>0</v>
      </c>
      <c r="AB1249" s="99">
        <v>0</v>
      </c>
      <c r="AC1249" s="99">
        <v>14830402.443359399</v>
      </c>
      <c r="AD1249" s="99">
        <v>0</v>
      </c>
      <c r="AE1249" s="99">
        <v>3035292.4697876</v>
      </c>
      <c r="AF1249" s="99">
        <v>2929353.41052246</v>
      </c>
      <c r="AG1249" s="99">
        <v>1418068.859375</v>
      </c>
      <c r="AH1249" s="99">
        <v>0</v>
      </c>
      <c r="AI1249" s="99">
        <v>0</v>
      </c>
      <c r="AJ1249" s="99">
        <v>837078.76072692894</v>
      </c>
      <c r="AK1249" s="99">
        <v>0</v>
      </c>
      <c r="AL1249" s="99">
        <v>0</v>
      </c>
      <c r="AM1249" s="99">
        <v>445425.560649872</v>
      </c>
      <c r="AN1249" s="99">
        <v>14901526.653198199</v>
      </c>
      <c r="AO1249" s="99">
        <v>59257465.796386696</v>
      </c>
      <c r="AP1249" s="99">
        <v>6183.3988417983101</v>
      </c>
      <c r="AQ1249" s="99">
        <v>15191791.8835449</v>
      </c>
      <c r="AR1249" s="99">
        <v>11110873.791748</v>
      </c>
      <c r="AS1249" s="99">
        <v>3666726.7590942401</v>
      </c>
      <c r="AT1249" s="99">
        <v>0</v>
      </c>
      <c r="AU1249" s="99">
        <v>0</v>
      </c>
      <c r="AV1249" s="99">
        <v>47469749.892089799</v>
      </c>
      <c r="AW1249" s="99">
        <v>0</v>
      </c>
      <c r="AX1249" s="99">
        <v>28083013.2973633</v>
      </c>
      <c r="AY1249" s="99">
        <v>27174794.5166016</v>
      </c>
      <c r="AZ1249" s="99">
        <v>11748731.5013428</v>
      </c>
      <c r="BA1249" s="99">
        <v>0</v>
      </c>
      <c r="BB1249" s="99">
        <v>0</v>
      </c>
      <c r="BC1249" s="99">
        <v>7159419.98974609</v>
      </c>
      <c r="BD1249" s="99">
        <v>0</v>
      </c>
      <c r="BE1249" s="99">
        <v>0</v>
      </c>
      <c r="BF1249" s="99">
        <v>3633503.6923522898</v>
      </c>
      <c r="BG1249" s="99">
        <v>47587545.574707001</v>
      </c>
      <c r="BH1249" s="99">
        <v>10704056.236083999</v>
      </c>
      <c r="BI1249" s="99">
        <v>445.59060074761499</v>
      </c>
      <c r="BJ1249" s="99">
        <v>5126575.79931641</v>
      </c>
      <c r="BK1249" s="99">
        <v>3853533.4406433101</v>
      </c>
      <c r="BL1249" s="99">
        <v>0</v>
      </c>
      <c r="BM1249" s="99">
        <v>0</v>
      </c>
      <c r="BN1249" s="99">
        <v>0</v>
      </c>
      <c r="BO1249" s="99">
        <v>0</v>
      </c>
      <c r="BP1249" s="99">
        <v>0</v>
      </c>
      <c r="BQ1249" s="99">
        <v>0</v>
      </c>
      <c r="BR1249" s="99">
        <v>8104668.6571044903</v>
      </c>
      <c r="BS1249" s="99">
        <v>4441842.8017578097</v>
      </c>
      <c r="BT1249" s="99">
        <v>0</v>
      </c>
      <c r="BU1249" s="99">
        <v>0</v>
      </c>
      <c r="BV1249" s="99">
        <v>3288660.3567810101</v>
      </c>
      <c r="BW1249" s="99">
        <v>0</v>
      </c>
      <c r="BX1249" s="99">
        <v>0</v>
      </c>
      <c r="BY1249" s="99">
        <v>0</v>
      </c>
      <c r="BZ1249" s="99">
        <v>0</v>
      </c>
      <c r="CA1249" s="99">
        <v>138329.911430359</v>
      </c>
      <c r="CB1249" s="99">
        <v>8250758.7745971698</v>
      </c>
      <c r="CC1249" s="99">
        <v>74429402.177734405</v>
      </c>
      <c r="CD1249" s="99">
        <v>15833000.815551801</v>
      </c>
      <c r="CE1249" s="99">
        <v>3260.8446718454402</v>
      </c>
      <c r="CF1249" s="99">
        <v>450465.03167724598</v>
      </c>
      <c r="CG1249" s="99">
        <v>3673842.0651245099</v>
      </c>
      <c r="CH1249" s="99">
        <v>0</v>
      </c>
      <c r="CI1249" s="99">
        <v>141591.19705390901</v>
      </c>
      <c r="CJ1249" s="99">
        <v>8706406.13037109</v>
      </c>
      <c r="CK1249" s="99">
        <v>78131804.519531295</v>
      </c>
      <c r="CL1249" s="99">
        <v>15841349.446411099</v>
      </c>
      <c r="CM1249" s="166">
        <v>185477.28875732399</v>
      </c>
      <c r="CN1249" s="166">
        <v>23572242.105712902</v>
      </c>
      <c r="CO1249" s="166">
        <v>125659457.599609</v>
      </c>
      <c r="CP1249" s="99">
        <v>15841349.446411099</v>
      </c>
      <c r="CQ1249" s="99">
        <v>0</v>
      </c>
      <c r="CR1249" s="99">
        <v>0</v>
      </c>
      <c r="CS1249" s="99">
        <v>0</v>
      </c>
      <c r="CT1249" s="99">
        <v>0</v>
      </c>
      <c r="CU1249" s="98">
        <v>25558.370497370001</v>
      </c>
      <c r="CV1249" s="98">
        <v>47066.624770531002</v>
      </c>
      <c r="CW1249" s="98">
        <v>8701223.8062744159</v>
      </c>
      <c r="CX1249" s="98">
        <v>78103244.242858917</v>
      </c>
    </row>
    <row r="1250" spans="1:102" x14ac:dyDescent="0.2">
      <c r="A1250" s="98" t="s">
        <v>70</v>
      </c>
      <c r="B1250" s="100">
        <v>40969</v>
      </c>
      <c r="C1250" s="99">
        <v>112781.03284835799</v>
      </c>
      <c r="D1250" s="99">
        <v>3.99246919498546</v>
      </c>
      <c r="E1250" s="99">
        <v>24686.488281965299</v>
      </c>
      <c r="F1250" s="99">
        <v>20142.2685108185</v>
      </c>
      <c r="G1250" s="99">
        <v>3301.8843504190399</v>
      </c>
      <c r="H1250" s="99">
        <v>0</v>
      </c>
      <c r="I1250" s="99">
        <v>0</v>
      </c>
      <c r="J1250" s="99">
        <v>44508.4577198029</v>
      </c>
      <c r="K1250" s="99">
        <v>0</v>
      </c>
      <c r="L1250" s="99">
        <v>64847.561151027701</v>
      </c>
      <c r="M1250" s="99">
        <v>54453.426096439398</v>
      </c>
      <c r="N1250" s="99">
        <v>10858.795572638501</v>
      </c>
      <c r="O1250" s="99">
        <v>0</v>
      </c>
      <c r="P1250" s="99">
        <v>0</v>
      </c>
      <c r="Q1250" s="99">
        <v>6815.8426074385598</v>
      </c>
      <c r="R1250" s="99">
        <v>0</v>
      </c>
      <c r="S1250" s="99">
        <v>0</v>
      </c>
      <c r="T1250" s="99">
        <v>3282.7073517143699</v>
      </c>
      <c r="U1250" s="99">
        <v>44734.185602664897</v>
      </c>
      <c r="V1250" s="99">
        <v>6399608.0206909198</v>
      </c>
      <c r="W1250" s="99">
        <v>504.63465940952301</v>
      </c>
      <c r="X1250" s="99">
        <v>1786315.6801452599</v>
      </c>
      <c r="Y1250" s="99">
        <v>1314572.83963013</v>
      </c>
      <c r="Z1250" s="99">
        <v>451579.75082016003</v>
      </c>
      <c r="AA1250" s="99">
        <v>0</v>
      </c>
      <c r="AB1250" s="99">
        <v>0</v>
      </c>
      <c r="AC1250" s="99">
        <v>15038880.1563721</v>
      </c>
      <c r="AD1250" s="99">
        <v>0</v>
      </c>
      <c r="AE1250" s="99">
        <v>3070827.9259033198</v>
      </c>
      <c r="AF1250" s="99">
        <v>2932937.6449890099</v>
      </c>
      <c r="AG1250" s="99">
        <v>1381286.51400757</v>
      </c>
      <c r="AH1250" s="99">
        <v>0</v>
      </c>
      <c r="AI1250" s="99">
        <v>0</v>
      </c>
      <c r="AJ1250" s="99">
        <v>841471.01108551002</v>
      </c>
      <c r="AK1250" s="99">
        <v>0</v>
      </c>
      <c r="AL1250" s="99">
        <v>0</v>
      </c>
      <c r="AM1250" s="99">
        <v>449316.06917190598</v>
      </c>
      <c r="AN1250" s="99">
        <v>14987193.248291001</v>
      </c>
      <c r="AO1250" s="99">
        <v>59463405.747558601</v>
      </c>
      <c r="AP1250" s="99">
        <v>6161.4410279393196</v>
      </c>
      <c r="AQ1250" s="99">
        <v>14867490.423339801</v>
      </c>
      <c r="AR1250" s="99">
        <v>10824870.693115201</v>
      </c>
      <c r="AS1250" s="99">
        <v>3719263.8120117201</v>
      </c>
      <c r="AT1250" s="99">
        <v>0</v>
      </c>
      <c r="AU1250" s="99">
        <v>0</v>
      </c>
      <c r="AV1250" s="99">
        <v>48367214.5146484</v>
      </c>
      <c r="AW1250" s="99">
        <v>0</v>
      </c>
      <c r="AX1250" s="99">
        <v>28609726.439208999</v>
      </c>
      <c r="AY1250" s="99">
        <v>27407285.8903809</v>
      </c>
      <c r="AZ1250" s="99">
        <v>11523722.6085205</v>
      </c>
      <c r="BA1250" s="99">
        <v>0</v>
      </c>
      <c r="BB1250" s="99">
        <v>0</v>
      </c>
      <c r="BC1250" s="99">
        <v>7239724.1704711895</v>
      </c>
      <c r="BD1250" s="99">
        <v>0</v>
      </c>
      <c r="BE1250" s="99">
        <v>0</v>
      </c>
      <c r="BF1250" s="99">
        <v>3698021.4373779302</v>
      </c>
      <c r="BG1250" s="99">
        <v>48425851.234863304</v>
      </c>
      <c r="BH1250" s="99">
        <v>10925723.675293</v>
      </c>
      <c r="BI1250" s="99">
        <v>1044.8687510043401</v>
      </c>
      <c r="BJ1250" s="99">
        <v>5049303.11999512</v>
      </c>
      <c r="BK1250" s="99">
        <v>3784090.8706054701</v>
      </c>
      <c r="BL1250" s="99">
        <v>0</v>
      </c>
      <c r="BM1250" s="99">
        <v>0</v>
      </c>
      <c r="BN1250" s="99">
        <v>0</v>
      </c>
      <c r="BO1250" s="99">
        <v>0</v>
      </c>
      <c r="BP1250" s="99">
        <v>0</v>
      </c>
      <c r="BQ1250" s="99">
        <v>0</v>
      </c>
      <c r="BR1250" s="99">
        <v>8249345.44714355</v>
      </c>
      <c r="BS1250" s="99">
        <v>4440651.57702637</v>
      </c>
      <c r="BT1250" s="99">
        <v>0</v>
      </c>
      <c r="BU1250" s="99">
        <v>0</v>
      </c>
      <c r="BV1250" s="99">
        <v>3316011.56219482</v>
      </c>
      <c r="BW1250" s="99">
        <v>0</v>
      </c>
      <c r="BX1250" s="99">
        <v>0</v>
      </c>
      <c r="BY1250" s="99">
        <v>0</v>
      </c>
      <c r="BZ1250" s="99">
        <v>0</v>
      </c>
      <c r="CA1250" s="99">
        <v>137420.98806953401</v>
      </c>
      <c r="CB1250" s="99">
        <v>8179022.7732543899</v>
      </c>
      <c r="CC1250" s="99">
        <v>74396975.543945298</v>
      </c>
      <c r="CD1250" s="99">
        <v>15997831.121948199</v>
      </c>
      <c r="CE1250" s="99">
        <v>3307.76137343049</v>
      </c>
      <c r="CF1250" s="99">
        <v>446202.30809402501</v>
      </c>
      <c r="CG1250" s="99">
        <v>3680929.5800781301</v>
      </c>
      <c r="CH1250" s="99">
        <v>0</v>
      </c>
      <c r="CI1250" s="99">
        <v>140723.042825699</v>
      </c>
      <c r="CJ1250" s="99">
        <v>8629055.3797607403</v>
      </c>
      <c r="CK1250" s="99">
        <v>77922908.543945298</v>
      </c>
      <c r="CL1250" s="99">
        <v>15992697.771606401</v>
      </c>
      <c r="CM1250" s="166">
        <v>185096.27215957601</v>
      </c>
      <c r="CN1250" s="166">
        <v>23615002.908447299</v>
      </c>
      <c r="CO1250" s="166">
        <v>126437205.70117199</v>
      </c>
      <c r="CP1250" s="99">
        <v>15992697.771606401</v>
      </c>
      <c r="CQ1250" s="99">
        <v>0</v>
      </c>
      <c r="CR1250" s="99">
        <v>0</v>
      </c>
      <c r="CS1250" s="99">
        <v>0</v>
      </c>
      <c r="CT1250" s="99">
        <v>0</v>
      </c>
      <c r="CU1250" s="98">
        <v>24916.537053316999</v>
      </c>
      <c r="CV1250" s="98">
        <v>47368.606749049002</v>
      </c>
      <c r="CW1250" s="98">
        <v>8625225.0813484155</v>
      </c>
      <c r="CX1250" s="98">
        <v>78077905.124023423</v>
      </c>
    </row>
    <row r="1251" spans="1:102" x14ac:dyDescent="0.2">
      <c r="A1251" s="98" t="s">
        <v>70</v>
      </c>
      <c r="B1251" s="100">
        <v>41061</v>
      </c>
      <c r="C1251" s="99">
        <v>112369.291041374</v>
      </c>
      <c r="D1251" s="99">
        <v>3.8100593299896</v>
      </c>
      <c r="E1251" s="99">
        <v>23993.795583248098</v>
      </c>
      <c r="F1251" s="99">
        <v>19599.8858697414</v>
      </c>
      <c r="G1251" s="99">
        <v>3300.5129027962698</v>
      </c>
      <c r="H1251" s="99">
        <v>0</v>
      </c>
      <c r="I1251" s="99">
        <v>0</v>
      </c>
      <c r="J1251" s="99">
        <v>44584.261923313097</v>
      </c>
      <c r="K1251" s="99">
        <v>0</v>
      </c>
      <c r="L1251" s="99">
        <v>65033.230407237999</v>
      </c>
      <c r="M1251" s="99">
        <v>54102.800516605399</v>
      </c>
      <c r="N1251" s="99">
        <v>10520.9479409456</v>
      </c>
      <c r="O1251" s="99">
        <v>0</v>
      </c>
      <c r="P1251" s="99">
        <v>0</v>
      </c>
      <c r="Q1251" s="99">
        <v>6818.7530940771103</v>
      </c>
      <c r="R1251" s="99">
        <v>0</v>
      </c>
      <c r="S1251" s="99">
        <v>0</v>
      </c>
      <c r="T1251" s="99">
        <v>3299.11250081658</v>
      </c>
      <c r="U1251" s="99">
        <v>44791.763326168097</v>
      </c>
      <c r="V1251" s="99">
        <v>6349930.0755004901</v>
      </c>
      <c r="W1251" s="99">
        <v>285.29147382453101</v>
      </c>
      <c r="X1251" s="99">
        <v>1729229.9428253199</v>
      </c>
      <c r="Y1251" s="99">
        <v>1278283.8977966299</v>
      </c>
      <c r="Z1251" s="99">
        <v>445005.03264999401</v>
      </c>
      <c r="AA1251" s="99">
        <v>0</v>
      </c>
      <c r="AB1251" s="99">
        <v>0</v>
      </c>
      <c r="AC1251" s="99">
        <v>14957295.4094238</v>
      </c>
      <c r="AD1251" s="99">
        <v>0</v>
      </c>
      <c r="AE1251" s="99">
        <v>2960747.6369628902</v>
      </c>
      <c r="AF1251" s="99">
        <v>2916292.1099853502</v>
      </c>
      <c r="AG1251" s="99">
        <v>1334572.3888091999</v>
      </c>
      <c r="AH1251" s="99">
        <v>0</v>
      </c>
      <c r="AI1251" s="99">
        <v>0</v>
      </c>
      <c r="AJ1251" s="99">
        <v>842313.49404144299</v>
      </c>
      <c r="AK1251" s="99">
        <v>0</v>
      </c>
      <c r="AL1251" s="99">
        <v>0</v>
      </c>
      <c r="AM1251" s="99">
        <v>443646.14021682699</v>
      </c>
      <c r="AN1251" s="99">
        <v>15050966.2426758</v>
      </c>
      <c r="AO1251" s="99">
        <v>59410635.1103516</v>
      </c>
      <c r="AP1251" s="99">
        <v>2839.0820916295102</v>
      </c>
      <c r="AQ1251" s="99">
        <v>14618471.428100601</v>
      </c>
      <c r="AR1251" s="99">
        <v>10642689.4143066</v>
      </c>
      <c r="AS1251" s="99">
        <v>3681957.6159973098</v>
      </c>
      <c r="AT1251" s="99">
        <v>0</v>
      </c>
      <c r="AU1251" s="99">
        <v>0</v>
      </c>
      <c r="AV1251" s="99">
        <v>48582694.586425804</v>
      </c>
      <c r="AW1251" s="99">
        <v>0</v>
      </c>
      <c r="AX1251" s="99">
        <v>27814882.2424316</v>
      </c>
      <c r="AY1251" s="99">
        <v>27451286.068603501</v>
      </c>
      <c r="AZ1251" s="99">
        <v>11193510.409301801</v>
      </c>
      <c r="BA1251" s="99">
        <v>0</v>
      </c>
      <c r="BB1251" s="99">
        <v>0</v>
      </c>
      <c r="BC1251" s="99">
        <v>7243119.92077637</v>
      </c>
      <c r="BD1251" s="99">
        <v>0</v>
      </c>
      <c r="BE1251" s="99">
        <v>0</v>
      </c>
      <c r="BF1251" s="99">
        <v>3670448.3808288602</v>
      </c>
      <c r="BG1251" s="99">
        <v>48708431.596679702</v>
      </c>
      <c r="BH1251" s="99">
        <v>10740307.935546899</v>
      </c>
      <c r="BI1251" s="99">
        <v>880.74402146041405</v>
      </c>
      <c r="BJ1251" s="99">
        <v>4901673.4242553702</v>
      </c>
      <c r="BK1251" s="99">
        <v>3656140.2278747601</v>
      </c>
      <c r="BL1251" s="99">
        <v>0</v>
      </c>
      <c r="BM1251" s="99">
        <v>0</v>
      </c>
      <c r="BN1251" s="99">
        <v>0</v>
      </c>
      <c r="BO1251" s="99">
        <v>0</v>
      </c>
      <c r="BP1251" s="99">
        <v>0</v>
      </c>
      <c r="BQ1251" s="99">
        <v>0</v>
      </c>
      <c r="BR1251" s="99">
        <v>8134032.70776367</v>
      </c>
      <c r="BS1251" s="99">
        <v>4219053.1817016602</v>
      </c>
      <c r="BT1251" s="99">
        <v>0</v>
      </c>
      <c r="BU1251" s="99">
        <v>0</v>
      </c>
      <c r="BV1251" s="99">
        <v>3332168.8970947298</v>
      </c>
      <c r="BW1251" s="99">
        <v>0</v>
      </c>
      <c r="BX1251" s="99">
        <v>0</v>
      </c>
      <c r="BY1251" s="99">
        <v>0</v>
      </c>
      <c r="BZ1251" s="99">
        <v>0</v>
      </c>
      <c r="CA1251" s="99">
        <v>136396.196901321</v>
      </c>
      <c r="CB1251" s="99">
        <v>8082174.0624389602</v>
      </c>
      <c r="CC1251" s="99">
        <v>73954506.681640595</v>
      </c>
      <c r="CD1251" s="99">
        <v>15626520.8081055</v>
      </c>
      <c r="CE1251" s="99">
        <v>3301.2630521059</v>
      </c>
      <c r="CF1251" s="99">
        <v>445004.52925109898</v>
      </c>
      <c r="CG1251" s="99">
        <v>3691404.4181518601</v>
      </c>
      <c r="CH1251" s="99">
        <v>0</v>
      </c>
      <c r="CI1251" s="99">
        <v>139703.218955994</v>
      </c>
      <c r="CJ1251" s="99">
        <v>8526746.7708740197</v>
      </c>
      <c r="CK1251" s="99">
        <v>77786819.130859405</v>
      </c>
      <c r="CL1251" s="99">
        <v>15620658.013427701</v>
      </c>
      <c r="CM1251" s="166">
        <v>184021.05453300499</v>
      </c>
      <c r="CN1251" s="166">
        <v>23536165.2497559</v>
      </c>
      <c r="CO1251" s="166">
        <v>126425562.728516</v>
      </c>
      <c r="CP1251" s="99">
        <v>15620658.013427701</v>
      </c>
      <c r="CQ1251" s="99">
        <v>0</v>
      </c>
      <c r="CR1251" s="99">
        <v>0</v>
      </c>
      <c r="CS1251" s="99">
        <v>0</v>
      </c>
      <c r="CT1251" s="99">
        <v>0</v>
      </c>
      <c r="CU1251" s="98">
        <v>24206.506290732999</v>
      </c>
      <c r="CV1251" s="98">
        <v>47454.537840978002</v>
      </c>
      <c r="CW1251" s="98">
        <v>8527178.5916900598</v>
      </c>
      <c r="CX1251" s="98">
        <v>77645911.099792451</v>
      </c>
    </row>
    <row r="1252" spans="1:102" x14ac:dyDescent="0.2">
      <c r="A1252" s="98" t="s">
        <v>70</v>
      </c>
      <c r="B1252" s="100">
        <v>41153</v>
      </c>
      <c r="C1252" s="99">
        <v>112085.13534259801</v>
      </c>
      <c r="D1252" s="99">
        <v>3.1324766359757601</v>
      </c>
      <c r="E1252" s="99">
        <v>23410.693042516701</v>
      </c>
      <c r="F1252" s="99">
        <v>19100.936412811301</v>
      </c>
      <c r="G1252" s="99">
        <v>3282.8772031068802</v>
      </c>
      <c r="H1252" s="99">
        <v>0</v>
      </c>
      <c r="I1252" s="99">
        <v>0</v>
      </c>
      <c r="J1252" s="99">
        <v>44550.622697353399</v>
      </c>
      <c r="K1252" s="99">
        <v>0</v>
      </c>
      <c r="L1252" s="99">
        <v>64913.827550888098</v>
      </c>
      <c r="M1252" s="99">
        <v>53971.696547508203</v>
      </c>
      <c r="N1252" s="99">
        <v>10358.792993784</v>
      </c>
      <c r="O1252" s="99">
        <v>0</v>
      </c>
      <c r="P1252" s="99">
        <v>0</v>
      </c>
      <c r="Q1252" s="99">
        <v>6750.5140184760103</v>
      </c>
      <c r="R1252" s="99">
        <v>0</v>
      </c>
      <c r="S1252" s="99">
        <v>0</v>
      </c>
      <c r="T1252" s="99">
        <v>3284.38279804587</v>
      </c>
      <c r="U1252" s="99">
        <v>44709.392019748702</v>
      </c>
      <c r="V1252" s="99">
        <v>6227132.0809936495</v>
      </c>
      <c r="W1252" s="99">
        <v>609.83586005121504</v>
      </c>
      <c r="X1252" s="99">
        <v>1671472.85820007</v>
      </c>
      <c r="Y1252" s="99">
        <v>1243167.5028228799</v>
      </c>
      <c r="Z1252" s="99">
        <v>445070.54530715902</v>
      </c>
      <c r="AA1252" s="99">
        <v>0</v>
      </c>
      <c r="AB1252" s="99">
        <v>0</v>
      </c>
      <c r="AC1252" s="99">
        <v>14942512.489623999</v>
      </c>
      <c r="AD1252" s="99">
        <v>0</v>
      </c>
      <c r="AE1252" s="99">
        <v>2915335.9342956501</v>
      </c>
      <c r="AF1252" s="99">
        <v>2874158.6621093801</v>
      </c>
      <c r="AG1252" s="99">
        <v>1297818.8785552999</v>
      </c>
      <c r="AH1252" s="99">
        <v>0</v>
      </c>
      <c r="AI1252" s="99">
        <v>0</v>
      </c>
      <c r="AJ1252" s="99">
        <v>836660.250236511</v>
      </c>
      <c r="AK1252" s="99">
        <v>0</v>
      </c>
      <c r="AL1252" s="99">
        <v>0</v>
      </c>
      <c r="AM1252" s="99">
        <v>444881.56364822399</v>
      </c>
      <c r="AN1252" s="99">
        <v>14955540.2822266</v>
      </c>
      <c r="AO1252" s="99">
        <v>58514449.386230499</v>
      </c>
      <c r="AP1252" s="99">
        <v>7344.6525250077202</v>
      </c>
      <c r="AQ1252" s="99">
        <v>14180186.166748</v>
      </c>
      <c r="AR1252" s="99">
        <v>10427385.9447021</v>
      </c>
      <c r="AS1252" s="99">
        <v>3729655.4323120099</v>
      </c>
      <c r="AT1252" s="99">
        <v>0</v>
      </c>
      <c r="AU1252" s="99">
        <v>0</v>
      </c>
      <c r="AV1252" s="99">
        <v>48913836.200195298</v>
      </c>
      <c r="AW1252" s="99">
        <v>0</v>
      </c>
      <c r="AX1252" s="99">
        <v>27508659.362060498</v>
      </c>
      <c r="AY1252" s="99">
        <v>27209732.879394501</v>
      </c>
      <c r="AZ1252" s="99">
        <v>10981850.791748</v>
      </c>
      <c r="BA1252" s="99">
        <v>0</v>
      </c>
      <c r="BB1252" s="99">
        <v>0</v>
      </c>
      <c r="BC1252" s="99">
        <v>7228156.4473266602</v>
      </c>
      <c r="BD1252" s="99">
        <v>0</v>
      </c>
      <c r="BE1252" s="99">
        <v>0</v>
      </c>
      <c r="BF1252" s="99">
        <v>3725373.0124206501</v>
      </c>
      <c r="BG1252" s="99">
        <v>48967110.519042999</v>
      </c>
      <c r="BH1252" s="99">
        <v>10874836.608276401</v>
      </c>
      <c r="BI1252" s="99">
        <v>574.82222441583895</v>
      </c>
      <c r="BJ1252" s="99">
        <v>4914862.6628417997</v>
      </c>
      <c r="BK1252" s="99">
        <v>3635010.9626464802</v>
      </c>
      <c r="BL1252" s="99">
        <v>0</v>
      </c>
      <c r="BM1252" s="99">
        <v>0</v>
      </c>
      <c r="BN1252" s="99">
        <v>0</v>
      </c>
      <c r="BO1252" s="99">
        <v>0</v>
      </c>
      <c r="BP1252" s="99">
        <v>0</v>
      </c>
      <c r="BQ1252" s="99">
        <v>0</v>
      </c>
      <c r="BR1252" s="99">
        <v>8154043.0918579102</v>
      </c>
      <c r="BS1252" s="99">
        <v>4179496.3617858901</v>
      </c>
      <c r="BT1252" s="99">
        <v>0</v>
      </c>
      <c r="BU1252" s="99">
        <v>0</v>
      </c>
      <c r="BV1252" s="99">
        <v>3374870.1368102999</v>
      </c>
      <c r="BW1252" s="99">
        <v>0</v>
      </c>
      <c r="BX1252" s="99">
        <v>0</v>
      </c>
      <c r="BY1252" s="99">
        <v>0</v>
      </c>
      <c r="BZ1252" s="99">
        <v>0</v>
      </c>
      <c r="CA1252" s="99">
        <v>135493.68944931001</v>
      </c>
      <c r="CB1252" s="99">
        <v>7905545.2423095703</v>
      </c>
      <c r="CC1252" s="99">
        <v>72745635.136718795</v>
      </c>
      <c r="CD1252" s="99">
        <v>15783180.299194301</v>
      </c>
      <c r="CE1252" s="99">
        <v>3278.7892918288699</v>
      </c>
      <c r="CF1252" s="99">
        <v>441742.45519638102</v>
      </c>
      <c r="CG1252" s="99">
        <v>3695336.8221740699</v>
      </c>
      <c r="CH1252" s="99">
        <v>0</v>
      </c>
      <c r="CI1252" s="99">
        <v>138771.20607566799</v>
      </c>
      <c r="CJ1252" s="99">
        <v>8342356.30285645</v>
      </c>
      <c r="CK1252" s="99">
        <v>76550066.386718795</v>
      </c>
      <c r="CL1252" s="99">
        <v>15795521.919677701</v>
      </c>
      <c r="CM1252" s="166">
        <v>183113.99379158</v>
      </c>
      <c r="CN1252" s="166">
        <v>23387093.051513702</v>
      </c>
      <c r="CO1252" s="166">
        <v>125363312.086914</v>
      </c>
      <c r="CP1252" s="99">
        <v>15795521.919677701</v>
      </c>
      <c r="CQ1252" s="99">
        <v>0</v>
      </c>
      <c r="CR1252" s="99">
        <v>0</v>
      </c>
      <c r="CS1252" s="99">
        <v>0</v>
      </c>
      <c r="CT1252" s="99">
        <v>0</v>
      </c>
      <c r="CU1252" s="98">
        <v>23626.342294852999</v>
      </c>
      <c r="CV1252" s="98">
        <v>47352.802268573003</v>
      </c>
      <c r="CW1252" s="98">
        <v>8347287.6975059509</v>
      </c>
      <c r="CX1252" s="98">
        <v>76440971.958892867</v>
      </c>
    </row>
    <row r="1253" spans="1:102" x14ac:dyDescent="0.2">
      <c r="A1253" s="98" t="s">
        <v>70</v>
      </c>
      <c r="B1253" s="100">
        <v>41244</v>
      </c>
      <c r="C1253" s="99">
        <v>111514.330542564</v>
      </c>
      <c r="D1253" s="99">
        <v>3.0346852009824898</v>
      </c>
      <c r="E1253" s="99">
        <v>22999.245120048501</v>
      </c>
      <c r="F1253" s="99">
        <v>18881.0453464985</v>
      </c>
      <c r="G1253" s="99">
        <v>3279.9320314526599</v>
      </c>
      <c r="H1253" s="99">
        <v>0</v>
      </c>
      <c r="I1253" s="99">
        <v>0</v>
      </c>
      <c r="J1253" s="99">
        <v>44622.970855236097</v>
      </c>
      <c r="K1253" s="99">
        <v>0</v>
      </c>
      <c r="L1253" s="99">
        <v>63917.532233238198</v>
      </c>
      <c r="M1253" s="99">
        <v>53732.123174190499</v>
      </c>
      <c r="N1253" s="99">
        <v>10173.2443084717</v>
      </c>
      <c r="O1253" s="99">
        <v>0</v>
      </c>
      <c r="P1253" s="99">
        <v>0</v>
      </c>
      <c r="Q1253" s="99">
        <v>6672.31643682718</v>
      </c>
      <c r="R1253" s="99">
        <v>0</v>
      </c>
      <c r="S1253" s="99">
        <v>0</v>
      </c>
      <c r="T1253" s="99">
        <v>3252.3776530325399</v>
      </c>
      <c r="U1253" s="99">
        <v>44875.873799323999</v>
      </c>
      <c r="V1253" s="99">
        <v>6225407.2751464797</v>
      </c>
      <c r="W1253" s="99">
        <v>447.287452079356</v>
      </c>
      <c r="X1253" s="99">
        <v>1613186.0556793199</v>
      </c>
      <c r="Y1253" s="99">
        <v>1203995.7072143599</v>
      </c>
      <c r="Z1253" s="99">
        <v>445534.08328247099</v>
      </c>
      <c r="AA1253" s="99">
        <v>0</v>
      </c>
      <c r="AB1253" s="99">
        <v>0</v>
      </c>
      <c r="AC1253" s="99">
        <v>14954838.512085</v>
      </c>
      <c r="AD1253" s="99">
        <v>0</v>
      </c>
      <c r="AE1253" s="99">
        <v>2895757.3202209501</v>
      </c>
      <c r="AF1253" s="99">
        <v>2859062.8735046401</v>
      </c>
      <c r="AG1253" s="99">
        <v>1254090.16693115</v>
      </c>
      <c r="AH1253" s="99">
        <v>0</v>
      </c>
      <c r="AI1253" s="99">
        <v>0</v>
      </c>
      <c r="AJ1253" s="99">
        <v>826564.62187957799</v>
      </c>
      <c r="AK1253" s="99">
        <v>0</v>
      </c>
      <c r="AL1253" s="99">
        <v>0</v>
      </c>
      <c r="AM1253" s="99">
        <v>443114.09694290202</v>
      </c>
      <c r="AN1253" s="99">
        <v>14960235.663208</v>
      </c>
      <c r="AO1253" s="99">
        <v>59004098.730957001</v>
      </c>
      <c r="AP1253" s="99">
        <v>4836.9191276431102</v>
      </c>
      <c r="AQ1253" s="99">
        <v>13820163.2807617</v>
      </c>
      <c r="AR1253" s="99">
        <v>10179544.862793</v>
      </c>
      <c r="AS1253" s="99">
        <v>3722821.3542175302</v>
      </c>
      <c r="AT1253" s="99">
        <v>0</v>
      </c>
      <c r="AU1253" s="99">
        <v>0</v>
      </c>
      <c r="AV1253" s="99">
        <v>49101958.007324196</v>
      </c>
      <c r="AW1253" s="99">
        <v>0</v>
      </c>
      <c r="AX1253" s="99">
        <v>27550539.393798798</v>
      </c>
      <c r="AY1253" s="99">
        <v>27282342.287353501</v>
      </c>
      <c r="AZ1253" s="99">
        <v>10695109.4935303</v>
      </c>
      <c r="BA1253" s="99">
        <v>0</v>
      </c>
      <c r="BB1253" s="99">
        <v>0</v>
      </c>
      <c r="BC1253" s="99">
        <v>7189761.3916015597</v>
      </c>
      <c r="BD1253" s="99">
        <v>0</v>
      </c>
      <c r="BE1253" s="99">
        <v>0</v>
      </c>
      <c r="BF1253" s="99">
        <v>3705303.8728332501</v>
      </c>
      <c r="BG1253" s="99">
        <v>49198972.756347701</v>
      </c>
      <c r="BH1253" s="99">
        <v>10913208.6861572</v>
      </c>
      <c r="BI1253" s="99">
        <v>919.59620583802496</v>
      </c>
      <c r="BJ1253" s="99">
        <v>4796113.9794921903</v>
      </c>
      <c r="BK1253" s="99">
        <v>3548719.0147705101</v>
      </c>
      <c r="BL1253" s="99">
        <v>0</v>
      </c>
      <c r="BM1253" s="99">
        <v>0</v>
      </c>
      <c r="BN1253" s="99">
        <v>0</v>
      </c>
      <c r="BO1253" s="99">
        <v>0</v>
      </c>
      <c r="BP1253" s="99">
        <v>0</v>
      </c>
      <c r="BQ1253" s="99">
        <v>0</v>
      </c>
      <c r="BR1253" s="99">
        <v>8254178.40734863</v>
      </c>
      <c r="BS1253" s="99">
        <v>4107622.9606628399</v>
      </c>
      <c r="BT1253" s="99">
        <v>0</v>
      </c>
      <c r="BU1253" s="99">
        <v>0</v>
      </c>
      <c r="BV1253" s="99">
        <v>3362984.2009582501</v>
      </c>
      <c r="BW1253" s="99">
        <v>0</v>
      </c>
      <c r="BX1253" s="99">
        <v>0</v>
      </c>
      <c r="BY1253" s="99">
        <v>0</v>
      </c>
      <c r="BZ1253" s="99">
        <v>0</v>
      </c>
      <c r="CA1253" s="99">
        <v>134559.72437858599</v>
      </c>
      <c r="CB1253" s="99">
        <v>7847914.4820556603</v>
      </c>
      <c r="CC1253" s="99">
        <v>72838607.9453125</v>
      </c>
      <c r="CD1253" s="99">
        <v>15708523.5478516</v>
      </c>
      <c r="CE1253" s="99">
        <v>3279.2216287553301</v>
      </c>
      <c r="CF1253" s="99">
        <v>440622.14083862299</v>
      </c>
      <c r="CG1253" s="99">
        <v>3683425.4788818401</v>
      </c>
      <c r="CH1253" s="99">
        <v>0</v>
      </c>
      <c r="CI1253" s="99">
        <v>137839.25150680501</v>
      </c>
      <c r="CJ1253" s="99">
        <v>8291235.8172607403</v>
      </c>
      <c r="CK1253" s="99">
        <v>76552095.439453095</v>
      </c>
      <c r="CL1253" s="99">
        <v>15715876.800415</v>
      </c>
      <c r="CM1253" s="166">
        <v>182139.11024856599</v>
      </c>
      <c r="CN1253" s="166">
        <v>23252636.5317383</v>
      </c>
      <c r="CO1253" s="166">
        <v>125591138.34472699</v>
      </c>
      <c r="CP1253" s="99">
        <v>15715876.800415</v>
      </c>
      <c r="CQ1253" s="99">
        <v>0</v>
      </c>
      <c r="CR1253" s="99">
        <v>0</v>
      </c>
      <c r="CS1253" s="99">
        <v>0</v>
      </c>
      <c r="CT1253" s="99">
        <v>0</v>
      </c>
      <c r="CU1253" s="98">
        <v>23189.955336096002</v>
      </c>
      <c r="CV1253" s="98">
        <v>47495.920224442001</v>
      </c>
      <c r="CW1253" s="98">
        <v>8288536.6228942834</v>
      </c>
      <c r="CX1253" s="98">
        <v>76522033.424194336</v>
      </c>
    </row>
    <row r="1254" spans="1:102" x14ac:dyDescent="0.2">
      <c r="A1254" s="98" t="s">
        <v>70</v>
      </c>
      <c r="B1254" s="100">
        <v>41334</v>
      </c>
      <c r="C1254" s="99">
        <v>110372.566062927</v>
      </c>
      <c r="D1254" s="99">
        <v>3.9876460249943202</v>
      </c>
      <c r="E1254" s="99">
        <v>22193.533380270001</v>
      </c>
      <c r="F1254" s="99">
        <v>18345.330856323199</v>
      </c>
      <c r="G1254" s="99">
        <v>3268.5607720911498</v>
      </c>
      <c r="H1254" s="99">
        <v>0</v>
      </c>
      <c r="I1254" s="99">
        <v>0</v>
      </c>
      <c r="J1254" s="99">
        <v>44802.291867256201</v>
      </c>
      <c r="K1254" s="99">
        <v>0</v>
      </c>
      <c r="L1254" s="99">
        <v>2620.5054919719701</v>
      </c>
      <c r="M1254" s="99">
        <v>53336.178433895097</v>
      </c>
      <c r="N1254" s="99">
        <v>9932.1891065836007</v>
      </c>
      <c r="O1254" s="99">
        <v>0</v>
      </c>
      <c r="P1254" s="99">
        <v>59763.853594303102</v>
      </c>
      <c r="Q1254" s="99">
        <v>6623.2232426404998</v>
      </c>
      <c r="R1254" s="99">
        <v>0</v>
      </c>
      <c r="S1254" s="99">
        <v>3251.2299189865598</v>
      </c>
      <c r="T1254" s="99">
        <v>0</v>
      </c>
      <c r="U1254" s="99">
        <v>44989.301605224602</v>
      </c>
      <c r="V1254" s="99">
        <v>6160371.1854248</v>
      </c>
      <c r="W1254" s="99">
        <v>481.58040330186498</v>
      </c>
      <c r="X1254" s="99">
        <v>1540950.1454467799</v>
      </c>
      <c r="Y1254" s="99">
        <v>1162318.4877471901</v>
      </c>
      <c r="Z1254" s="99">
        <v>428888.67750930798</v>
      </c>
      <c r="AA1254" s="99">
        <v>0</v>
      </c>
      <c r="AB1254" s="99">
        <v>0</v>
      </c>
      <c r="AC1254" s="99">
        <v>14943517.5789795</v>
      </c>
      <c r="AD1254" s="99">
        <v>0</v>
      </c>
      <c r="AE1254" s="99">
        <v>60717.788074493401</v>
      </c>
      <c r="AF1254" s="99">
        <v>2834669.9174804701</v>
      </c>
      <c r="AG1254" s="99">
        <v>1231969.0315856901</v>
      </c>
      <c r="AH1254" s="99">
        <v>0</v>
      </c>
      <c r="AI1254" s="99">
        <v>2715270.9351196298</v>
      </c>
      <c r="AJ1254" s="99">
        <v>820829.26979064895</v>
      </c>
      <c r="AK1254" s="99">
        <v>0</v>
      </c>
      <c r="AL1254" s="99">
        <v>426843.99732589698</v>
      </c>
      <c r="AM1254" s="99">
        <v>0</v>
      </c>
      <c r="AN1254" s="99">
        <v>15036501.3989258</v>
      </c>
      <c r="AO1254" s="99">
        <v>58338507.588378899</v>
      </c>
      <c r="AP1254" s="99">
        <v>4379.4046726226798</v>
      </c>
      <c r="AQ1254" s="99">
        <v>13170148.5266113</v>
      </c>
      <c r="AR1254" s="99">
        <v>9807985.1667480506</v>
      </c>
      <c r="AS1254" s="99">
        <v>3576871.1982421898</v>
      </c>
      <c r="AT1254" s="99">
        <v>0</v>
      </c>
      <c r="AU1254" s="99">
        <v>0</v>
      </c>
      <c r="AV1254" s="99">
        <v>49271237.3515625</v>
      </c>
      <c r="AW1254" s="99">
        <v>0</v>
      </c>
      <c r="AX1254" s="99">
        <v>681621.00267791701</v>
      </c>
      <c r="AY1254" s="99">
        <v>27186289.682128899</v>
      </c>
      <c r="AZ1254" s="99">
        <v>10500373.919799799</v>
      </c>
      <c r="BA1254" s="99">
        <v>0</v>
      </c>
      <c r="BB1254" s="99">
        <v>25526780.739990201</v>
      </c>
      <c r="BC1254" s="99">
        <v>7145026.1453857403</v>
      </c>
      <c r="BD1254" s="99">
        <v>0</v>
      </c>
      <c r="BE1254" s="99">
        <v>3557620.9182434101</v>
      </c>
      <c r="BF1254" s="99">
        <v>0</v>
      </c>
      <c r="BG1254" s="99">
        <v>49464236.887695298</v>
      </c>
      <c r="BH1254" s="99">
        <v>13084650.9416504</v>
      </c>
      <c r="BI1254" s="99">
        <v>927.59090614318802</v>
      </c>
      <c r="BJ1254" s="99">
        <v>4806467.44494629</v>
      </c>
      <c r="BK1254" s="99">
        <v>3521911.1747741699</v>
      </c>
      <c r="BL1254" s="99">
        <v>0</v>
      </c>
      <c r="BM1254" s="99">
        <v>0</v>
      </c>
      <c r="BN1254" s="99">
        <v>0</v>
      </c>
      <c r="BO1254" s="99">
        <v>0</v>
      </c>
      <c r="BP1254" s="99">
        <v>0</v>
      </c>
      <c r="BQ1254" s="99">
        <v>0</v>
      </c>
      <c r="BR1254" s="99">
        <v>8545168.6627197303</v>
      </c>
      <c r="BS1254" s="99">
        <v>4081867.2655639602</v>
      </c>
      <c r="BT1254" s="99">
        <v>0</v>
      </c>
      <c r="BU1254" s="99">
        <v>1920325.5</v>
      </c>
      <c r="BV1254" s="99">
        <v>3448026.5114440899</v>
      </c>
      <c r="BW1254" s="99">
        <v>0</v>
      </c>
      <c r="BX1254" s="99">
        <v>297488.66972732497</v>
      </c>
      <c r="BY1254" s="99">
        <v>0</v>
      </c>
      <c r="BZ1254" s="99">
        <v>0</v>
      </c>
      <c r="CA1254" s="99">
        <v>132485.28109169001</v>
      </c>
      <c r="CB1254" s="99">
        <v>7708696.7506103497</v>
      </c>
      <c r="CC1254" s="99">
        <v>71483328.105468795</v>
      </c>
      <c r="CD1254" s="99">
        <v>17924542.7333984</v>
      </c>
      <c r="CE1254" s="99">
        <v>3270.6800778210199</v>
      </c>
      <c r="CF1254" s="99">
        <v>437239.51308441203</v>
      </c>
      <c r="CG1254" s="99">
        <v>3652225.4323425302</v>
      </c>
      <c r="CH1254" s="99">
        <v>0</v>
      </c>
      <c r="CI1254" s="99">
        <v>135753.3984375</v>
      </c>
      <c r="CJ1254" s="99">
        <v>8141447.4074707003</v>
      </c>
      <c r="CK1254" s="99">
        <v>75199803.616210893</v>
      </c>
      <c r="CL1254" s="99">
        <v>18214407.3122559</v>
      </c>
      <c r="CM1254" s="166">
        <v>180454.21768951399</v>
      </c>
      <c r="CN1254" s="166">
        <v>23166024.095947299</v>
      </c>
      <c r="CO1254" s="166">
        <v>124740710.22363301</v>
      </c>
      <c r="CP1254" s="99">
        <v>18214407.3122559</v>
      </c>
      <c r="CQ1254" s="99">
        <v>0</v>
      </c>
      <c r="CR1254" s="99">
        <v>0</v>
      </c>
      <c r="CS1254" s="99">
        <v>0</v>
      </c>
      <c r="CT1254" s="99">
        <v>0</v>
      </c>
      <c r="CU1254" s="98">
        <v>22379.897672562001</v>
      </c>
      <c r="CV1254" s="98">
        <v>47665.321386158997</v>
      </c>
      <c r="CW1254" s="98">
        <v>8145936.2636947613</v>
      </c>
      <c r="CX1254" s="98">
        <v>75135553.537811324</v>
      </c>
    </row>
    <row r="1255" spans="1:102" x14ac:dyDescent="0.2">
      <c r="A1255" s="98" t="s">
        <v>70</v>
      </c>
      <c r="B1255" s="100">
        <v>41426</v>
      </c>
      <c r="C1255" s="99">
        <v>110566.311906815</v>
      </c>
      <c r="D1255" s="99">
        <v>4.7586389869684398</v>
      </c>
      <c r="E1255" s="99">
        <v>21586.3103001118</v>
      </c>
      <c r="F1255" s="99">
        <v>17926.231683492701</v>
      </c>
      <c r="G1255" s="99">
        <v>3305.5618085861202</v>
      </c>
      <c r="H1255" s="99">
        <v>0</v>
      </c>
      <c r="I1255" s="99">
        <v>0</v>
      </c>
      <c r="J1255" s="99">
        <v>44867.658791542097</v>
      </c>
      <c r="K1255" s="99">
        <v>0</v>
      </c>
      <c r="L1255" s="99">
        <v>2102.1302294731099</v>
      </c>
      <c r="M1255" s="99">
        <v>53550.054758071899</v>
      </c>
      <c r="N1255" s="99">
        <v>9690.5495334863699</v>
      </c>
      <c r="O1255" s="99">
        <v>0</v>
      </c>
      <c r="P1255" s="99">
        <v>60376.597011089303</v>
      </c>
      <c r="Q1255" s="99">
        <v>6590.5964164137804</v>
      </c>
      <c r="R1255" s="99">
        <v>0</v>
      </c>
      <c r="S1255" s="99">
        <v>3299.3848653137702</v>
      </c>
      <c r="T1255" s="99">
        <v>0</v>
      </c>
      <c r="U1255" s="99">
        <v>45031.052367687204</v>
      </c>
      <c r="V1255" s="99">
        <v>6119353.4963989304</v>
      </c>
      <c r="W1255" s="99">
        <v>798.67971813678696</v>
      </c>
      <c r="X1255" s="99">
        <v>1484837.2621765099</v>
      </c>
      <c r="Y1255" s="99">
        <v>1128855.66015625</v>
      </c>
      <c r="Z1255" s="99">
        <v>436380.279060364</v>
      </c>
      <c r="AA1255" s="99">
        <v>0</v>
      </c>
      <c r="AB1255" s="99">
        <v>0</v>
      </c>
      <c r="AC1255" s="99">
        <v>15013728.2215576</v>
      </c>
      <c r="AD1255" s="99">
        <v>0</v>
      </c>
      <c r="AE1255" s="99">
        <v>32953.064884662599</v>
      </c>
      <c r="AF1255" s="99">
        <v>2824546.72338867</v>
      </c>
      <c r="AG1255" s="99">
        <v>1197630.98918152</v>
      </c>
      <c r="AH1255" s="99">
        <v>0</v>
      </c>
      <c r="AI1255" s="99">
        <v>2739280.0627136198</v>
      </c>
      <c r="AJ1255" s="99">
        <v>812004.03244781506</v>
      </c>
      <c r="AK1255" s="99">
        <v>0</v>
      </c>
      <c r="AL1255" s="99">
        <v>433831.92516326898</v>
      </c>
      <c r="AM1255" s="99">
        <v>0</v>
      </c>
      <c r="AN1255" s="99">
        <v>15026589.5548096</v>
      </c>
      <c r="AO1255" s="99">
        <v>58104373.716796897</v>
      </c>
      <c r="AP1255" s="99">
        <v>11349.0367121696</v>
      </c>
      <c r="AQ1255" s="99">
        <v>12709207.9263916</v>
      </c>
      <c r="AR1255" s="99">
        <v>9532766.0694580097</v>
      </c>
      <c r="AS1255" s="99">
        <v>3645396.3843994099</v>
      </c>
      <c r="AT1255" s="99">
        <v>0</v>
      </c>
      <c r="AU1255" s="99">
        <v>0</v>
      </c>
      <c r="AV1255" s="99">
        <v>49543264.880859397</v>
      </c>
      <c r="AW1255" s="99">
        <v>0</v>
      </c>
      <c r="AX1255" s="99">
        <v>401994.80690383899</v>
      </c>
      <c r="AY1255" s="99">
        <v>27153840.334472701</v>
      </c>
      <c r="AZ1255" s="99">
        <v>10237974.432617201</v>
      </c>
      <c r="BA1255" s="99">
        <v>0</v>
      </c>
      <c r="BB1255" s="99">
        <v>25884987.7028809</v>
      </c>
      <c r="BC1255" s="99">
        <v>7088518.4013671903</v>
      </c>
      <c r="BD1255" s="99">
        <v>0</v>
      </c>
      <c r="BE1255" s="99">
        <v>3625253.9842224098</v>
      </c>
      <c r="BF1255" s="99">
        <v>0</v>
      </c>
      <c r="BG1255" s="99">
        <v>49489939.7802734</v>
      </c>
      <c r="BH1255" s="99">
        <v>13232107.5700684</v>
      </c>
      <c r="BI1255" s="99">
        <v>774.19626534730196</v>
      </c>
      <c r="BJ1255" s="99">
        <v>4728178.0924682599</v>
      </c>
      <c r="BK1255" s="99">
        <v>3444602.0417785598</v>
      </c>
      <c r="BL1255" s="99">
        <v>0</v>
      </c>
      <c r="BM1255" s="99">
        <v>0</v>
      </c>
      <c r="BN1255" s="99">
        <v>0</v>
      </c>
      <c r="BO1255" s="99">
        <v>0</v>
      </c>
      <c r="BP1255" s="99">
        <v>0</v>
      </c>
      <c r="BQ1255" s="99">
        <v>0</v>
      </c>
      <c r="BR1255" s="99">
        <v>8586535.7724609394</v>
      </c>
      <c r="BS1255" s="99">
        <v>3989111.7541198698</v>
      </c>
      <c r="BT1255" s="99">
        <v>0</v>
      </c>
      <c r="BU1255" s="99">
        <v>1967213.4499969501</v>
      </c>
      <c r="BV1255" s="99">
        <v>3449636.9749755901</v>
      </c>
      <c r="BW1255" s="99">
        <v>0</v>
      </c>
      <c r="BX1255" s="99">
        <v>306626.68973541301</v>
      </c>
      <c r="BY1255" s="99">
        <v>0</v>
      </c>
      <c r="BZ1255" s="99">
        <v>0</v>
      </c>
      <c r="CA1255" s="99">
        <v>132181.08607292199</v>
      </c>
      <c r="CB1255" s="99">
        <v>7612835.7106933603</v>
      </c>
      <c r="CC1255" s="99">
        <v>70834434.027343795</v>
      </c>
      <c r="CD1255" s="99">
        <v>17958727.9367676</v>
      </c>
      <c r="CE1255" s="99">
        <v>3306.2400126457201</v>
      </c>
      <c r="CF1255" s="99">
        <v>431617.68119430501</v>
      </c>
      <c r="CG1255" s="99">
        <v>3607585.0224304199</v>
      </c>
      <c r="CH1255" s="99">
        <v>0</v>
      </c>
      <c r="CI1255" s="99">
        <v>135488.96125793501</v>
      </c>
      <c r="CJ1255" s="99">
        <v>8043336.5972290002</v>
      </c>
      <c r="CK1255" s="99">
        <v>74604242.844726607</v>
      </c>
      <c r="CL1255" s="99">
        <v>18248752.839111298</v>
      </c>
      <c r="CM1255" s="166">
        <v>180068.54493713399</v>
      </c>
      <c r="CN1255" s="166">
        <v>23057509.246093798</v>
      </c>
      <c r="CO1255" s="166">
        <v>123969577.87304699</v>
      </c>
      <c r="CP1255" s="99">
        <v>18248752.839111298</v>
      </c>
      <c r="CQ1255" s="99">
        <v>0</v>
      </c>
      <c r="CR1255" s="99">
        <v>0</v>
      </c>
      <c r="CS1255" s="99">
        <v>0</v>
      </c>
      <c r="CT1255" s="99">
        <v>0</v>
      </c>
      <c r="CU1255" s="98">
        <v>21755.634076293001</v>
      </c>
      <c r="CV1255" s="98">
        <v>47744.528283507003</v>
      </c>
      <c r="CW1255" s="98">
        <v>8044453.3918876657</v>
      </c>
      <c r="CX1255" s="98">
        <v>74442019.049774215</v>
      </c>
    </row>
    <row r="1256" spans="1:102" x14ac:dyDescent="0.2">
      <c r="A1256" s="98" t="s">
        <v>70</v>
      </c>
      <c r="B1256" s="100">
        <v>41518</v>
      </c>
      <c r="C1256" s="99">
        <v>110176.731185913</v>
      </c>
      <c r="D1256" s="99">
        <v>5.2101784409605898</v>
      </c>
      <c r="E1256" s="99">
        <v>21028.832264184999</v>
      </c>
      <c r="F1256" s="99">
        <v>17436.0562465191</v>
      </c>
      <c r="G1256" s="99">
        <v>3280.21272724867</v>
      </c>
      <c r="H1256" s="99">
        <v>0</v>
      </c>
      <c r="I1256" s="99">
        <v>0</v>
      </c>
      <c r="J1256" s="99">
        <v>44798.333008289301</v>
      </c>
      <c r="K1256" s="99">
        <v>0</v>
      </c>
      <c r="L1256" s="99">
        <v>315.98440665751701</v>
      </c>
      <c r="M1256" s="99">
        <v>53463.165730476401</v>
      </c>
      <c r="N1256" s="99">
        <v>9490.4636197090094</v>
      </c>
      <c r="O1256" s="99">
        <v>0</v>
      </c>
      <c r="P1256" s="99">
        <v>61696.981323719003</v>
      </c>
      <c r="Q1256" s="99">
        <v>6522.8194409608795</v>
      </c>
      <c r="R1256" s="99">
        <v>0</v>
      </c>
      <c r="S1256" s="99">
        <v>3274.3208581507201</v>
      </c>
      <c r="T1256" s="99">
        <v>0</v>
      </c>
      <c r="U1256" s="99">
        <v>44920.816600322702</v>
      </c>
      <c r="V1256" s="99">
        <v>6082628.7182617197</v>
      </c>
      <c r="W1256" s="99">
        <v>452.338857714087</v>
      </c>
      <c r="X1256" s="99">
        <v>1436344.551651</v>
      </c>
      <c r="Y1256" s="99">
        <v>1093465.31642151</v>
      </c>
      <c r="Z1256" s="99">
        <v>426904.68698883097</v>
      </c>
      <c r="AA1256" s="99">
        <v>0</v>
      </c>
      <c r="AB1256" s="99">
        <v>0</v>
      </c>
      <c r="AC1256" s="99">
        <v>14995727.666259799</v>
      </c>
      <c r="AD1256" s="99">
        <v>0</v>
      </c>
      <c r="AE1256" s="99">
        <v>15844.863812208199</v>
      </c>
      <c r="AF1256" s="99">
        <v>2840719.0910644499</v>
      </c>
      <c r="AG1256" s="99">
        <v>1152687.0937957801</v>
      </c>
      <c r="AH1256" s="99">
        <v>0</v>
      </c>
      <c r="AI1256" s="99">
        <v>2727741.6141967801</v>
      </c>
      <c r="AJ1256" s="99">
        <v>805047.76419067394</v>
      </c>
      <c r="AK1256" s="99">
        <v>0</v>
      </c>
      <c r="AL1256" s="99">
        <v>425416.61534881598</v>
      </c>
      <c r="AM1256" s="99">
        <v>0</v>
      </c>
      <c r="AN1256" s="99">
        <v>14984182.131347699</v>
      </c>
      <c r="AO1256" s="99">
        <v>57893815.2412109</v>
      </c>
      <c r="AP1256" s="99">
        <v>5256.8672714829399</v>
      </c>
      <c r="AQ1256" s="99">
        <v>12261952.1564941</v>
      </c>
      <c r="AR1256" s="99">
        <v>9190589.36572266</v>
      </c>
      <c r="AS1256" s="99">
        <v>3581902.2694702102</v>
      </c>
      <c r="AT1256" s="99">
        <v>0</v>
      </c>
      <c r="AU1256" s="99">
        <v>0</v>
      </c>
      <c r="AV1256" s="99">
        <v>49573501.2333984</v>
      </c>
      <c r="AW1256" s="99">
        <v>0</v>
      </c>
      <c r="AX1256" s="99">
        <v>126445.513384819</v>
      </c>
      <c r="AY1256" s="99">
        <v>27399613.7888184</v>
      </c>
      <c r="AZ1256" s="99">
        <v>9906898.7338867206</v>
      </c>
      <c r="BA1256" s="99">
        <v>0</v>
      </c>
      <c r="BB1256" s="99">
        <v>25952271.977783199</v>
      </c>
      <c r="BC1256" s="99">
        <v>7033881.8582153302</v>
      </c>
      <c r="BD1256" s="99">
        <v>0</v>
      </c>
      <c r="BE1256" s="99">
        <v>3563678.3026733398</v>
      </c>
      <c r="BF1256" s="99">
        <v>0</v>
      </c>
      <c r="BG1256" s="99">
        <v>49608322.713378899</v>
      </c>
      <c r="BH1256" s="99">
        <v>13256004.72229</v>
      </c>
      <c r="BI1256" s="99">
        <v>814.69603551924195</v>
      </c>
      <c r="BJ1256" s="99">
        <v>4630505.3002929697</v>
      </c>
      <c r="BK1256" s="99">
        <v>3350434.3564147898</v>
      </c>
      <c r="BL1256" s="99">
        <v>0</v>
      </c>
      <c r="BM1256" s="99">
        <v>0</v>
      </c>
      <c r="BN1256" s="99">
        <v>0</v>
      </c>
      <c r="BO1256" s="99">
        <v>0</v>
      </c>
      <c r="BP1256" s="99">
        <v>0</v>
      </c>
      <c r="BQ1256" s="99">
        <v>0</v>
      </c>
      <c r="BR1256" s="99">
        <v>8719215.9718017597</v>
      </c>
      <c r="BS1256" s="99">
        <v>3897704.3092346201</v>
      </c>
      <c r="BT1256" s="99">
        <v>0</v>
      </c>
      <c r="BU1256" s="99">
        <v>1669042.4399871801</v>
      </c>
      <c r="BV1256" s="99">
        <v>3425223.3354492201</v>
      </c>
      <c r="BW1256" s="99">
        <v>0</v>
      </c>
      <c r="BX1256" s="99">
        <v>248870.259790421</v>
      </c>
      <c r="BY1256" s="99">
        <v>0</v>
      </c>
      <c r="BZ1256" s="99">
        <v>0</v>
      </c>
      <c r="CA1256" s="99">
        <v>131256.161911011</v>
      </c>
      <c r="CB1256" s="99">
        <v>7519342.8164672898</v>
      </c>
      <c r="CC1256" s="99">
        <v>70190049.223632798</v>
      </c>
      <c r="CD1256" s="99">
        <v>17857308.058593798</v>
      </c>
      <c r="CE1256" s="99">
        <v>3280.95878690481</v>
      </c>
      <c r="CF1256" s="99">
        <v>424545.68080139201</v>
      </c>
      <c r="CG1256" s="99">
        <v>3554976.12213135</v>
      </c>
      <c r="CH1256" s="99">
        <v>0</v>
      </c>
      <c r="CI1256" s="99">
        <v>134537.17337989801</v>
      </c>
      <c r="CJ1256" s="99">
        <v>7942799.7227783203</v>
      </c>
      <c r="CK1256" s="99">
        <v>73744518.439453095</v>
      </c>
      <c r="CL1256" s="99">
        <v>18135550.645263702</v>
      </c>
      <c r="CM1256" s="166">
        <v>179015.294923782</v>
      </c>
      <c r="CN1256" s="166">
        <v>22985665.484375</v>
      </c>
      <c r="CO1256" s="166">
        <v>123232986.550781</v>
      </c>
      <c r="CP1256" s="99">
        <v>18135550.645263702</v>
      </c>
      <c r="CQ1256" s="99">
        <v>0</v>
      </c>
      <c r="CR1256" s="99">
        <v>0</v>
      </c>
      <c r="CS1256" s="99">
        <v>0</v>
      </c>
      <c r="CT1256" s="99">
        <v>0</v>
      </c>
      <c r="CU1256" s="98">
        <v>21183.028276929999</v>
      </c>
      <c r="CV1256" s="98">
        <v>47632.580431363</v>
      </c>
      <c r="CW1256" s="98">
        <v>7943888.4972686814</v>
      </c>
      <c r="CX1256" s="98">
        <v>73745025.345764145</v>
      </c>
    </row>
    <row r="1257" spans="1:102" x14ac:dyDescent="0.2">
      <c r="A1257" s="98" t="s">
        <v>70</v>
      </c>
      <c r="B1257" s="100">
        <v>41609</v>
      </c>
      <c r="C1257" s="99">
        <v>109676.95491981501</v>
      </c>
      <c r="D1257" s="99">
        <v>5.0781508889631404</v>
      </c>
      <c r="E1257" s="99">
        <v>20351.423106193499</v>
      </c>
      <c r="F1257" s="99">
        <v>16875.349907159802</v>
      </c>
      <c r="G1257" s="99">
        <v>3237.6218999624298</v>
      </c>
      <c r="H1257" s="99">
        <v>0</v>
      </c>
      <c r="I1257" s="99">
        <v>0</v>
      </c>
      <c r="J1257" s="99">
        <v>44526.4730172157</v>
      </c>
      <c r="K1257" s="99">
        <v>0</v>
      </c>
      <c r="L1257" s="99">
        <v>206.265200059861</v>
      </c>
      <c r="M1257" s="99">
        <v>53276.028222560897</v>
      </c>
      <c r="N1257" s="99">
        <v>9265.0251309871692</v>
      </c>
      <c r="O1257" s="99">
        <v>0</v>
      </c>
      <c r="P1257" s="99">
        <v>60877.131074905403</v>
      </c>
      <c r="Q1257" s="99">
        <v>6450.0356199145299</v>
      </c>
      <c r="R1257" s="99">
        <v>0</v>
      </c>
      <c r="S1257" s="99">
        <v>3209.2633202075999</v>
      </c>
      <c r="T1257" s="99">
        <v>0</v>
      </c>
      <c r="U1257" s="99">
        <v>44690.146408557899</v>
      </c>
      <c r="V1257" s="99">
        <v>6001437.9585571298</v>
      </c>
      <c r="W1257" s="99">
        <v>597.12709850817896</v>
      </c>
      <c r="X1257" s="99">
        <v>1387632.81376648</v>
      </c>
      <c r="Y1257" s="99">
        <v>1049769.2848205599</v>
      </c>
      <c r="Z1257" s="99">
        <v>418328.31813812302</v>
      </c>
      <c r="AA1257" s="99">
        <v>0</v>
      </c>
      <c r="AB1257" s="99">
        <v>0</v>
      </c>
      <c r="AC1257" s="99">
        <v>14840157.5731201</v>
      </c>
      <c r="AD1257" s="99">
        <v>0</v>
      </c>
      <c r="AE1257" s="99">
        <v>12340.9297310114</v>
      </c>
      <c r="AF1257" s="99">
        <v>2797944.4002380399</v>
      </c>
      <c r="AG1257" s="99">
        <v>1117496.19448853</v>
      </c>
      <c r="AH1257" s="99">
        <v>0</v>
      </c>
      <c r="AI1257" s="99">
        <v>2669403.07531738</v>
      </c>
      <c r="AJ1257" s="99">
        <v>790462.78154754604</v>
      </c>
      <c r="AK1257" s="99">
        <v>0</v>
      </c>
      <c r="AL1257" s="99">
        <v>415186.31155777001</v>
      </c>
      <c r="AM1257" s="99">
        <v>0</v>
      </c>
      <c r="AN1257" s="99">
        <v>14844290.676757799</v>
      </c>
      <c r="AO1257" s="99">
        <v>57418565.6650391</v>
      </c>
      <c r="AP1257" s="99">
        <v>6340.7591564655304</v>
      </c>
      <c r="AQ1257" s="99">
        <v>11816774.5314941</v>
      </c>
      <c r="AR1257" s="99">
        <v>8821309.1411132794</v>
      </c>
      <c r="AS1257" s="99">
        <v>3519511.9784240699</v>
      </c>
      <c r="AT1257" s="99">
        <v>0</v>
      </c>
      <c r="AU1257" s="99">
        <v>0</v>
      </c>
      <c r="AV1257" s="99">
        <v>49463708.362304702</v>
      </c>
      <c r="AW1257" s="99">
        <v>0</v>
      </c>
      <c r="AX1257" s="99">
        <v>98818.291901588396</v>
      </c>
      <c r="AY1257" s="99">
        <v>27179462.2578125</v>
      </c>
      <c r="AZ1257" s="99">
        <v>9636839.6876220703</v>
      </c>
      <c r="BA1257" s="99">
        <v>0</v>
      </c>
      <c r="BB1257" s="99">
        <v>25437970.431884799</v>
      </c>
      <c r="BC1257" s="99">
        <v>6951014.0642089797</v>
      </c>
      <c r="BD1257" s="99">
        <v>0</v>
      </c>
      <c r="BE1257" s="99">
        <v>3498369.65151978</v>
      </c>
      <c r="BF1257" s="99">
        <v>0</v>
      </c>
      <c r="BG1257" s="99">
        <v>49523400.5556641</v>
      </c>
      <c r="BH1257" s="99">
        <v>13184113.357666001</v>
      </c>
      <c r="BI1257" s="99">
        <v>933.52559095621098</v>
      </c>
      <c r="BJ1257" s="99">
        <v>4518939.6462402297</v>
      </c>
      <c r="BK1257" s="99">
        <v>3246195.0371398898</v>
      </c>
      <c r="BL1257" s="99">
        <v>0</v>
      </c>
      <c r="BM1257" s="99">
        <v>0</v>
      </c>
      <c r="BN1257" s="99">
        <v>0</v>
      </c>
      <c r="BO1257" s="99">
        <v>0</v>
      </c>
      <c r="BP1257" s="99">
        <v>0</v>
      </c>
      <c r="BQ1257" s="99">
        <v>0</v>
      </c>
      <c r="BR1257" s="99">
        <v>8684704.7036132794</v>
      </c>
      <c r="BS1257" s="99">
        <v>3774801.2361755399</v>
      </c>
      <c r="BT1257" s="99">
        <v>0</v>
      </c>
      <c r="BU1257" s="99">
        <v>1886155.5199890099</v>
      </c>
      <c r="BV1257" s="99">
        <v>3398845.1796264602</v>
      </c>
      <c r="BW1257" s="99">
        <v>0</v>
      </c>
      <c r="BX1257" s="99">
        <v>276472.379764557</v>
      </c>
      <c r="BY1257" s="99">
        <v>0</v>
      </c>
      <c r="BZ1257" s="99">
        <v>0</v>
      </c>
      <c r="CA1257" s="99">
        <v>130057.34294700599</v>
      </c>
      <c r="CB1257" s="99">
        <v>7390783.2317504901</v>
      </c>
      <c r="CC1257" s="99">
        <v>69300888.043945298</v>
      </c>
      <c r="CD1257" s="99">
        <v>17701354.3679199</v>
      </c>
      <c r="CE1257" s="99">
        <v>3234.4650983512402</v>
      </c>
      <c r="CF1257" s="99">
        <v>418993.26467513997</v>
      </c>
      <c r="CG1257" s="99">
        <v>3521494.4457397498</v>
      </c>
      <c r="CH1257" s="99">
        <v>0</v>
      </c>
      <c r="CI1257" s="99">
        <v>133292.86765289301</v>
      </c>
      <c r="CJ1257" s="99">
        <v>7812559.8619995099</v>
      </c>
      <c r="CK1257" s="99">
        <v>72780479.597656295</v>
      </c>
      <c r="CL1257" s="99">
        <v>17985858.269287098</v>
      </c>
      <c r="CM1257" s="166">
        <v>177529.31152343799</v>
      </c>
      <c r="CN1257" s="166">
        <v>22658916.341796901</v>
      </c>
      <c r="CO1257" s="166">
        <v>122256234.583984</v>
      </c>
      <c r="CP1257" s="99">
        <v>17985858.269287098</v>
      </c>
      <c r="CQ1257" s="99">
        <v>0</v>
      </c>
      <c r="CR1257" s="99">
        <v>0</v>
      </c>
      <c r="CS1257" s="99">
        <v>0</v>
      </c>
      <c r="CT1257" s="99">
        <v>0</v>
      </c>
      <c r="CU1257" s="98">
        <v>20479.483088091001</v>
      </c>
      <c r="CV1257" s="98">
        <v>47379.570837257001</v>
      </c>
      <c r="CW1257" s="98">
        <v>7809776.4964256305</v>
      </c>
      <c r="CX1257" s="98">
        <v>72822382.489685044</v>
      </c>
    </row>
    <row r="1258" spans="1:102" x14ac:dyDescent="0.2">
      <c r="A1258" s="98" t="s">
        <v>70</v>
      </c>
      <c r="B1258" s="100">
        <v>41699</v>
      </c>
      <c r="C1258" s="99">
        <v>109640.499541283</v>
      </c>
      <c r="D1258" s="99">
        <v>0</v>
      </c>
      <c r="E1258" s="99">
        <v>19835.553759336501</v>
      </c>
      <c r="F1258" s="99">
        <v>16403.092466115999</v>
      </c>
      <c r="G1258" s="99">
        <v>3240.89799121022</v>
      </c>
      <c r="H1258" s="99">
        <v>0</v>
      </c>
      <c r="I1258" s="99">
        <v>0</v>
      </c>
      <c r="J1258" s="99">
        <v>44642.157873153701</v>
      </c>
      <c r="K1258" s="99">
        <v>0</v>
      </c>
      <c r="L1258" s="99">
        <v>206.708946902305</v>
      </c>
      <c r="M1258" s="99">
        <v>53334.776101589203</v>
      </c>
      <c r="N1258" s="99">
        <v>9119.7427316904104</v>
      </c>
      <c r="O1258" s="99">
        <v>0</v>
      </c>
      <c r="P1258" s="99">
        <v>60184.258554935499</v>
      </c>
      <c r="Q1258" s="99">
        <v>6402.5210520029104</v>
      </c>
      <c r="R1258" s="99">
        <v>0</v>
      </c>
      <c r="S1258" s="99">
        <v>3218.34864592552</v>
      </c>
      <c r="T1258" s="99">
        <v>0</v>
      </c>
      <c r="U1258" s="99">
        <v>44738.064116478003</v>
      </c>
      <c r="V1258" s="99">
        <v>5980286.8431396503</v>
      </c>
      <c r="W1258" s="99">
        <v>0</v>
      </c>
      <c r="X1258" s="99">
        <v>1347709.4337158201</v>
      </c>
      <c r="Y1258" s="99">
        <v>1013152.42095947</v>
      </c>
      <c r="Z1258" s="99">
        <v>409871.67624664301</v>
      </c>
      <c r="AA1258" s="99">
        <v>0</v>
      </c>
      <c r="AB1258" s="99">
        <v>0</v>
      </c>
      <c r="AC1258" s="99">
        <v>14838043.914917</v>
      </c>
      <c r="AD1258" s="99">
        <v>0</v>
      </c>
      <c r="AE1258" s="99">
        <v>12625.8037012815</v>
      </c>
      <c r="AF1258" s="99">
        <v>2799297.9793090802</v>
      </c>
      <c r="AG1258" s="99">
        <v>1092407.2994232201</v>
      </c>
      <c r="AH1258" s="99">
        <v>0</v>
      </c>
      <c r="AI1258" s="99">
        <v>2631815.7608337398</v>
      </c>
      <c r="AJ1258" s="99">
        <v>778652.120651245</v>
      </c>
      <c r="AK1258" s="99">
        <v>0</v>
      </c>
      <c r="AL1258" s="99">
        <v>406349.66513442999</v>
      </c>
      <c r="AM1258" s="99">
        <v>0</v>
      </c>
      <c r="AN1258" s="99">
        <v>14877690.2299805</v>
      </c>
      <c r="AO1258" s="99">
        <v>57501966.602050804</v>
      </c>
      <c r="AP1258" s="99">
        <v>0</v>
      </c>
      <c r="AQ1258" s="99">
        <v>11566493.170776401</v>
      </c>
      <c r="AR1258" s="99">
        <v>8540874.17651367</v>
      </c>
      <c r="AS1258" s="99">
        <v>3468537.8652954102</v>
      </c>
      <c r="AT1258" s="99">
        <v>0</v>
      </c>
      <c r="AU1258" s="99">
        <v>0</v>
      </c>
      <c r="AV1258" s="99">
        <v>49746083.692382798</v>
      </c>
      <c r="AW1258" s="99">
        <v>0</v>
      </c>
      <c r="AX1258" s="99">
        <v>99723.434779167204</v>
      </c>
      <c r="AY1258" s="99">
        <v>27278265.693847701</v>
      </c>
      <c r="AZ1258" s="99">
        <v>9437207.1593017597</v>
      </c>
      <c r="BA1258" s="99">
        <v>0</v>
      </c>
      <c r="BB1258" s="99">
        <v>25155063.988769501</v>
      </c>
      <c r="BC1258" s="99">
        <v>6888429.3074340802</v>
      </c>
      <c r="BD1258" s="99">
        <v>0</v>
      </c>
      <c r="BE1258" s="99">
        <v>3433552.8117065402</v>
      </c>
      <c r="BF1258" s="99">
        <v>0</v>
      </c>
      <c r="BG1258" s="99">
        <v>49715852.201660201</v>
      </c>
      <c r="BH1258" s="99">
        <v>13133434.93396</v>
      </c>
      <c r="BI1258" s="99">
        <v>0</v>
      </c>
      <c r="BJ1258" s="99">
        <v>4403100.9627075205</v>
      </c>
      <c r="BK1258" s="99">
        <v>3138604.1407775902</v>
      </c>
      <c r="BL1258" s="99">
        <v>0</v>
      </c>
      <c r="BM1258" s="99">
        <v>0</v>
      </c>
      <c r="BN1258" s="99">
        <v>0</v>
      </c>
      <c r="BO1258" s="99">
        <v>0</v>
      </c>
      <c r="BP1258" s="99">
        <v>0</v>
      </c>
      <c r="BQ1258" s="99">
        <v>0</v>
      </c>
      <c r="BR1258" s="99">
        <v>8623590.9573974591</v>
      </c>
      <c r="BS1258" s="99">
        <v>3697558.3286438002</v>
      </c>
      <c r="BT1258" s="99">
        <v>0</v>
      </c>
      <c r="BU1258" s="99">
        <v>1858871.6699829099</v>
      </c>
      <c r="BV1258" s="99">
        <v>3381879.3140258798</v>
      </c>
      <c r="BW1258" s="99">
        <v>0</v>
      </c>
      <c r="BX1258" s="99">
        <v>284752.119762421</v>
      </c>
      <c r="BY1258" s="99">
        <v>0</v>
      </c>
      <c r="BZ1258" s="99">
        <v>0</v>
      </c>
      <c r="CA1258" s="99">
        <v>129360.97689724001</v>
      </c>
      <c r="CB1258" s="99">
        <v>7329761.7834472703</v>
      </c>
      <c r="CC1258" s="99">
        <v>69028413.941406295</v>
      </c>
      <c r="CD1258" s="99">
        <v>17566506.465087902</v>
      </c>
      <c r="CE1258" s="99">
        <v>3240.98204323649</v>
      </c>
      <c r="CF1258" s="99">
        <v>409568.00123977702</v>
      </c>
      <c r="CG1258" s="99">
        <v>3469309.4632263202</v>
      </c>
      <c r="CH1258" s="99">
        <v>0</v>
      </c>
      <c r="CI1258" s="99">
        <v>132599.895313263</v>
      </c>
      <c r="CJ1258" s="99">
        <v>7737922.3179321298</v>
      </c>
      <c r="CK1258" s="99">
        <v>72661594.534179702</v>
      </c>
      <c r="CL1258" s="99">
        <v>17845592.436279301</v>
      </c>
      <c r="CM1258" s="166">
        <v>177052.77070808399</v>
      </c>
      <c r="CN1258" s="166">
        <v>22580992.006347701</v>
      </c>
      <c r="CO1258" s="166">
        <v>122303019.28613301</v>
      </c>
      <c r="CP1258" s="99">
        <v>17845592.436279301</v>
      </c>
      <c r="CQ1258" s="99">
        <v>0</v>
      </c>
      <c r="CR1258" s="99">
        <v>0</v>
      </c>
      <c r="CS1258" s="99">
        <v>0</v>
      </c>
      <c r="CT1258" s="99">
        <v>0</v>
      </c>
      <c r="CU1258" s="98">
        <v>19931.034045423999</v>
      </c>
      <c r="CV1258" s="98">
        <v>47497.013516334999</v>
      </c>
      <c r="CW1258" s="98">
        <v>7739329.7846870469</v>
      </c>
      <c r="CX1258" s="98">
        <v>72497723.404632613</v>
      </c>
    </row>
    <row r="1259" spans="1:102" x14ac:dyDescent="0.2">
      <c r="A1259" s="98" t="s">
        <v>70</v>
      </c>
      <c r="B1259" s="100">
        <v>41791</v>
      </c>
      <c r="C1259" s="99">
        <v>109047.45075702701</v>
      </c>
      <c r="D1259" s="99">
        <v>0</v>
      </c>
      <c r="E1259" s="99">
        <v>19260.568648815199</v>
      </c>
      <c r="F1259" s="99">
        <v>15954.9425945282</v>
      </c>
      <c r="G1259" s="99">
        <v>3227.9708213806198</v>
      </c>
      <c r="H1259" s="99">
        <v>0</v>
      </c>
      <c r="I1259" s="99">
        <v>0</v>
      </c>
      <c r="J1259" s="99">
        <v>44781.750088691697</v>
      </c>
      <c r="K1259" s="99">
        <v>0</v>
      </c>
      <c r="L1259" s="99">
        <v>440.641175203025</v>
      </c>
      <c r="M1259" s="99">
        <v>52968.155710220301</v>
      </c>
      <c r="N1259" s="99">
        <v>9014.24518704414</v>
      </c>
      <c r="O1259" s="99">
        <v>0</v>
      </c>
      <c r="P1259" s="99">
        <v>59599.417750358603</v>
      </c>
      <c r="Q1259" s="99">
        <v>6327.0366798043297</v>
      </c>
      <c r="R1259" s="99">
        <v>0</v>
      </c>
      <c r="S1259" s="99">
        <v>3215.5073584318202</v>
      </c>
      <c r="T1259" s="99">
        <v>0</v>
      </c>
      <c r="U1259" s="99">
        <v>44847.4043984413</v>
      </c>
      <c r="V1259" s="99">
        <v>5945046.5559692401</v>
      </c>
      <c r="W1259" s="99">
        <v>0</v>
      </c>
      <c r="X1259" s="99">
        <v>1302005.3734893801</v>
      </c>
      <c r="Y1259" s="99">
        <v>979278.70121002197</v>
      </c>
      <c r="Z1259" s="99">
        <v>406701.86638641398</v>
      </c>
      <c r="AA1259" s="99">
        <v>0</v>
      </c>
      <c r="AB1259" s="99">
        <v>0</v>
      </c>
      <c r="AC1259" s="99">
        <v>14873918.6413574</v>
      </c>
      <c r="AD1259" s="99">
        <v>0</v>
      </c>
      <c r="AE1259" s="99">
        <v>15352.771345138501</v>
      </c>
      <c r="AF1259" s="99">
        <v>2779862.2532958998</v>
      </c>
      <c r="AG1259" s="99">
        <v>1066571.9768981901</v>
      </c>
      <c r="AH1259" s="99">
        <v>0</v>
      </c>
      <c r="AI1259" s="99">
        <v>2585397.12255859</v>
      </c>
      <c r="AJ1259" s="99">
        <v>774745.32415771496</v>
      </c>
      <c r="AK1259" s="99">
        <v>0</v>
      </c>
      <c r="AL1259" s="99">
        <v>403138.386432648</v>
      </c>
      <c r="AM1259" s="99">
        <v>0</v>
      </c>
      <c r="AN1259" s="99">
        <v>14902157.384277301</v>
      </c>
      <c r="AO1259" s="99">
        <v>57321953.8525391</v>
      </c>
      <c r="AP1259" s="99">
        <v>0</v>
      </c>
      <c r="AQ1259" s="99">
        <v>11184298.823242201</v>
      </c>
      <c r="AR1259" s="99">
        <v>8244677.6738891602</v>
      </c>
      <c r="AS1259" s="99">
        <v>3449727.9114074698</v>
      </c>
      <c r="AT1259" s="99">
        <v>0</v>
      </c>
      <c r="AU1259" s="99">
        <v>0</v>
      </c>
      <c r="AV1259" s="99">
        <v>49997824.607910201</v>
      </c>
      <c r="AW1259" s="99">
        <v>0</v>
      </c>
      <c r="AX1259" s="99">
        <v>122752.512896538</v>
      </c>
      <c r="AY1259" s="99">
        <v>27266042.886474598</v>
      </c>
      <c r="AZ1259" s="99">
        <v>9244714.1838378906</v>
      </c>
      <c r="BA1259" s="99">
        <v>0</v>
      </c>
      <c r="BB1259" s="99">
        <v>24802221.685058601</v>
      </c>
      <c r="BC1259" s="99">
        <v>6867343.1539917002</v>
      </c>
      <c r="BD1259" s="99">
        <v>0</v>
      </c>
      <c r="BE1259" s="99">
        <v>3419128.3105773898</v>
      </c>
      <c r="BF1259" s="99">
        <v>0</v>
      </c>
      <c r="BG1259" s="99">
        <v>50095831.060546897</v>
      </c>
      <c r="BH1259" s="99">
        <v>13097296.908813501</v>
      </c>
      <c r="BI1259" s="99">
        <v>0</v>
      </c>
      <c r="BJ1259" s="99">
        <v>4323111.5859985398</v>
      </c>
      <c r="BK1259" s="99">
        <v>3067872.81723022</v>
      </c>
      <c r="BL1259" s="99">
        <v>0</v>
      </c>
      <c r="BM1259" s="99">
        <v>0</v>
      </c>
      <c r="BN1259" s="99">
        <v>0</v>
      </c>
      <c r="BO1259" s="99">
        <v>0</v>
      </c>
      <c r="BP1259" s="99">
        <v>0</v>
      </c>
      <c r="BQ1259" s="99">
        <v>0</v>
      </c>
      <c r="BR1259" s="99">
        <v>8656880.2042236291</v>
      </c>
      <c r="BS1259" s="99">
        <v>3637708.1249084501</v>
      </c>
      <c r="BT1259" s="99">
        <v>0</v>
      </c>
      <c r="BU1259" s="99">
        <v>1855003.2199859601</v>
      </c>
      <c r="BV1259" s="99">
        <v>3389557.6283874498</v>
      </c>
      <c r="BW1259" s="99">
        <v>0</v>
      </c>
      <c r="BX1259" s="99">
        <v>287067.05977249099</v>
      </c>
      <c r="BY1259" s="99">
        <v>0</v>
      </c>
      <c r="BZ1259" s="99">
        <v>0</v>
      </c>
      <c r="CA1259" s="99">
        <v>128345.368154526</v>
      </c>
      <c r="CB1259" s="99">
        <v>7243272.7565307599</v>
      </c>
      <c r="CC1259" s="99">
        <v>68491512.099609405</v>
      </c>
      <c r="CD1259" s="99">
        <v>17420298.553222701</v>
      </c>
      <c r="CE1259" s="99">
        <v>3230.3723078072098</v>
      </c>
      <c r="CF1259" s="99">
        <v>407671.28755569499</v>
      </c>
      <c r="CG1259" s="99">
        <v>3456577.8554992699</v>
      </c>
      <c r="CH1259" s="99">
        <v>0</v>
      </c>
      <c r="CI1259" s="99">
        <v>131577.11046409601</v>
      </c>
      <c r="CJ1259" s="99">
        <v>7650985.0670165997</v>
      </c>
      <c r="CK1259" s="99">
        <v>71950441.0859375</v>
      </c>
      <c r="CL1259" s="99">
        <v>17690231.517089799</v>
      </c>
      <c r="CM1259" s="166">
        <v>176005.86505889901</v>
      </c>
      <c r="CN1259" s="166">
        <v>22561230.915283199</v>
      </c>
      <c r="CO1259" s="166">
        <v>122097599.84082</v>
      </c>
      <c r="CP1259" s="99">
        <v>17690231.517089799</v>
      </c>
      <c r="CQ1259" s="99">
        <v>0</v>
      </c>
      <c r="CR1259" s="99">
        <v>0</v>
      </c>
      <c r="CS1259" s="99">
        <v>0</v>
      </c>
      <c r="CT1259" s="99">
        <v>0</v>
      </c>
      <c r="CU1259" s="98">
        <v>19335.530621884001</v>
      </c>
      <c r="CV1259" s="98">
        <v>47599.704604600003</v>
      </c>
      <c r="CW1259" s="98">
        <v>7650944.0440864544</v>
      </c>
      <c r="CX1259" s="98">
        <v>71948089.955108672</v>
      </c>
    </row>
    <row r="1260" spans="1:102" x14ac:dyDescent="0.2">
      <c r="A1260" s="98" t="s">
        <v>70</v>
      </c>
      <c r="B1260" s="100">
        <v>41883</v>
      </c>
      <c r="C1260" s="99">
        <v>109141.122952461</v>
      </c>
      <c r="D1260" s="99">
        <v>0</v>
      </c>
      <c r="E1260" s="99">
        <v>18518.4277768135</v>
      </c>
      <c r="F1260" s="99">
        <v>15264.4623972178</v>
      </c>
      <c r="G1260" s="99">
        <v>3207.0636383593101</v>
      </c>
      <c r="H1260" s="99">
        <v>0</v>
      </c>
      <c r="I1260" s="99">
        <v>0</v>
      </c>
      <c r="J1260" s="99">
        <v>44728.393601417498</v>
      </c>
      <c r="K1260" s="99">
        <v>0</v>
      </c>
      <c r="L1260" s="99">
        <v>221.87626140005901</v>
      </c>
      <c r="M1260" s="99">
        <v>53039.860039234198</v>
      </c>
      <c r="N1260" s="99">
        <v>8816.5612587928808</v>
      </c>
      <c r="O1260" s="99">
        <v>0</v>
      </c>
      <c r="P1260" s="99">
        <v>59402.512251377098</v>
      </c>
      <c r="Q1260" s="99">
        <v>6305.8011856675103</v>
      </c>
      <c r="R1260" s="99">
        <v>0</v>
      </c>
      <c r="S1260" s="99">
        <v>3192.05255025625</v>
      </c>
      <c r="T1260" s="99">
        <v>0</v>
      </c>
      <c r="U1260" s="99">
        <v>44771.952654361703</v>
      </c>
      <c r="V1260" s="99">
        <v>5917718.6939086895</v>
      </c>
      <c r="W1260" s="99">
        <v>0</v>
      </c>
      <c r="X1260" s="99">
        <v>1256541.30859375</v>
      </c>
      <c r="Y1260" s="99">
        <v>949180.33011627197</v>
      </c>
      <c r="Z1260" s="99">
        <v>399022.96408462501</v>
      </c>
      <c r="AA1260" s="99">
        <v>0</v>
      </c>
      <c r="AB1260" s="99">
        <v>0</v>
      </c>
      <c r="AC1260" s="99">
        <v>14937259.1883545</v>
      </c>
      <c r="AD1260" s="99">
        <v>0</v>
      </c>
      <c r="AE1260" s="99">
        <v>16431.962026119199</v>
      </c>
      <c r="AF1260" s="99">
        <v>2750169.5883178702</v>
      </c>
      <c r="AG1260" s="99">
        <v>1045617.91082764</v>
      </c>
      <c r="AH1260" s="99">
        <v>0</v>
      </c>
      <c r="AI1260" s="99">
        <v>2589447.8526916499</v>
      </c>
      <c r="AJ1260" s="99">
        <v>778423.965522766</v>
      </c>
      <c r="AK1260" s="99">
        <v>0</v>
      </c>
      <c r="AL1260" s="99">
        <v>396147.05051040603</v>
      </c>
      <c r="AM1260" s="99">
        <v>0</v>
      </c>
      <c r="AN1260" s="99">
        <v>14949920.2498779</v>
      </c>
      <c r="AO1260" s="99">
        <v>57267717.422363304</v>
      </c>
      <c r="AP1260" s="99">
        <v>0</v>
      </c>
      <c r="AQ1260" s="99">
        <v>10856447.7740479</v>
      </c>
      <c r="AR1260" s="99">
        <v>8071441.2401123</v>
      </c>
      <c r="AS1260" s="99">
        <v>3401183.1875305199</v>
      </c>
      <c r="AT1260" s="99">
        <v>0</v>
      </c>
      <c r="AU1260" s="99">
        <v>0</v>
      </c>
      <c r="AV1260" s="99">
        <v>50246898.007324196</v>
      </c>
      <c r="AW1260" s="99">
        <v>0</v>
      </c>
      <c r="AX1260" s="99">
        <v>146375.34507370001</v>
      </c>
      <c r="AY1260" s="99">
        <v>27101541.9541016</v>
      </c>
      <c r="AZ1260" s="99">
        <v>9117093.02270508</v>
      </c>
      <c r="BA1260" s="99">
        <v>0</v>
      </c>
      <c r="BB1260" s="99">
        <v>25018674.1484375</v>
      </c>
      <c r="BC1260" s="99">
        <v>6916737.5412597703</v>
      </c>
      <c r="BD1260" s="99">
        <v>0</v>
      </c>
      <c r="BE1260" s="99">
        <v>3368841.8837585398</v>
      </c>
      <c r="BF1260" s="99">
        <v>0</v>
      </c>
      <c r="BG1260" s="99">
        <v>50263252.672363304</v>
      </c>
      <c r="BH1260" s="99">
        <v>13246053.216918901</v>
      </c>
      <c r="BI1260" s="99">
        <v>0</v>
      </c>
      <c r="BJ1260" s="99">
        <v>4238408.1866455097</v>
      </c>
      <c r="BK1260" s="99">
        <v>3008515.1800842299</v>
      </c>
      <c r="BL1260" s="99">
        <v>0</v>
      </c>
      <c r="BM1260" s="99">
        <v>0</v>
      </c>
      <c r="BN1260" s="99">
        <v>0</v>
      </c>
      <c r="BO1260" s="99">
        <v>0</v>
      </c>
      <c r="BP1260" s="99">
        <v>0</v>
      </c>
      <c r="BQ1260" s="99">
        <v>0</v>
      </c>
      <c r="BR1260" s="99">
        <v>8692202.2318115197</v>
      </c>
      <c r="BS1260" s="99">
        <v>3579793.5156860398</v>
      </c>
      <c r="BT1260" s="99">
        <v>0</v>
      </c>
      <c r="BU1260" s="99">
        <v>1590947.0499877899</v>
      </c>
      <c r="BV1260" s="99">
        <v>3423011.2010192899</v>
      </c>
      <c r="BW1260" s="99">
        <v>0</v>
      </c>
      <c r="BX1260" s="99">
        <v>233398.28982353199</v>
      </c>
      <c r="BY1260" s="99">
        <v>0</v>
      </c>
      <c r="BZ1260" s="99">
        <v>0</v>
      </c>
      <c r="CA1260" s="99">
        <v>127731.08731842</v>
      </c>
      <c r="CB1260" s="99">
        <v>7165239.0443115197</v>
      </c>
      <c r="CC1260" s="99">
        <v>68122042.922851607</v>
      </c>
      <c r="CD1260" s="99">
        <v>17460302.725341801</v>
      </c>
      <c r="CE1260" s="99">
        <v>3208.16672593355</v>
      </c>
      <c r="CF1260" s="99">
        <v>402309.07413101202</v>
      </c>
      <c r="CG1260" s="99">
        <v>3420373.9393920898</v>
      </c>
      <c r="CH1260" s="99">
        <v>0</v>
      </c>
      <c r="CI1260" s="99">
        <v>130938.3932724</v>
      </c>
      <c r="CJ1260" s="99">
        <v>7569952.4542846698</v>
      </c>
      <c r="CK1260" s="99">
        <v>71463158.865234405</v>
      </c>
      <c r="CL1260" s="99">
        <v>17729929.759033199</v>
      </c>
      <c r="CM1260" s="166">
        <v>175268.14008140599</v>
      </c>
      <c r="CN1260" s="166">
        <v>22542309.589599598</v>
      </c>
      <c r="CO1260" s="166">
        <v>121802011.35742199</v>
      </c>
      <c r="CP1260" s="99">
        <v>17729929.759033199</v>
      </c>
      <c r="CQ1260" s="99">
        <v>0</v>
      </c>
      <c r="CR1260" s="99">
        <v>0</v>
      </c>
      <c r="CS1260" s="99">
        <v>0</v>
      </c>
      <c r="CT1260" s="99">
        <v>0</v>
      </c>
      <c r="CU1260" s="98">
        <v>18564.930016360999</v>
      </c>
      <c r="CV1260" s="98">
        <v>47551.081760087996</v>
      </c>
      <c r="CW1260" s="98">
        <v>7567548.1184425317</v>
      </c>
      <c r="CX1260" s="98">
        <v>71542416.862243697</v>
      </c>
    </row>
    <row r="1261" spans="1:102" x14ac:dyDescent="0.2">
      <c r="A1261" s="98" t="s">
        <v>70</v>
      </c>
      <c r="B1261" s="100">
        <v>41974</v>
      </c>
      <c r="C1261" s="99">
        <v>108491.679429054</v>
      </c>
      <c r="D1261" s="99">
        <v>0</v>
      </c>
      <c r="E1261" s="99">
        <v>18304.9305911064</v>
      </c>
      <c r="F1261" s="99">
        <v>15209.6227099895</v>
      </c>
      <c r="G1261" s="99">
        <v>3193.20000460744</v>
      </c>
      <c r="H1261" s="99">
        <v>0</v>
      </c>
      <c r="I1261" s="99">
        <v>0</v>
      </c>
      <c r="J1261" s="99">
        <v>44229.395205020897</v>
      </c>
      <c r="K1261" s="99">
        <v>0</v>
      </c>
      <c r="L1261" s="99">
        <v>198.532591728494</v>
      </c>
      <c r="M1261" s="99">
        <v>52597.432329654701</v>
      </c>
      <c r="N1261" s="99">
        <v>8866.1505452394504</v>
      </c>
      <c r="O1261" s="99">
        <v>0</v>
      </c>
      <c r="P1261" s="99">
        <v>58980.142162799799</v>
      </c>
      <c r="Q1261" s="99">
        <v>6265.6053555607796</v>
      </c>
      <c r="R1261" s="99">
        <v>0</v>
      </c>
      <c r="S1261" s="99">
        <v>3170.0124937593901</v>
      </c>
      <c r="T1261" s="99">
        <v>0</v>
      </c>
      <c r="U1261" s="99">
        <v>44256.269169807398</v>
      </c>
      <c r="V1261" s="99">
        <v>5867346.1105346698</v>
      </c>
      <c r="W1261" s="99">
        <v>0</v>
      </c>
      <c r="X1261" s="99">
        <v>1216885.7202301</v>
      </c>
      <c r="Y1261" s="99">
        <v>919595.48171997105</v>
      </c>
      <c r="Z1261" s="99">
        <v>393503.49842071498</v>
      </c>
      <c r="AA1261" s="99">
        <v>0</v>
      </c>
      <c r="AB1261" s="99">
        <v>0</v>
      </c>
      <c r="AC1261" s="99">
        <v>14859882.443847699</v>
      </c>
      <c r="AD1261" s="99">
        <v>0</v>
      </c>
      <c r="AE1261" s="99">
        <v>14027.656435966501</v>
      </c>
      <c r="AF1261" s="99">
        <v>2707263.5140075702</v>
      </c>
      <c r="AG1261" s="99">
        <v>1033486.7202301</v>
      </c>
      <c r="AH1261" s="99">
        <v>0</v>
      </c>
      <c r="AI1261" s="99">
        <v>2554374.86999512</v>
      </c>
      <c r="AJ1261" s="99">
        <v>780719.79830169701</v>
      </c>
      <c r="AK1261" s="99">
        <v>0</v>
      </c>
      <c r="AL1261" s="99">
        <v>390864.80160141003</v>
      </c>
      <c r="AM1261" s="99">
        <v>0</v>
      </c>
      <c r="AN1261" s="99">
        <v>14859473.7570801</v>
      </c>
      <c r="AO1261" s="99">
        <v>57029293.905761696</v>
      </c>
      <c r="AP1261" s="99">
        <v>0</v>
      </c>
      <c r="AQ1261" s="99">
        <v>10520486.5740967</v>
      </c>
      <c r="AR1261" s="99">
        <v>7779870.20385742</v>
      </c>
      <c r="AS1261" s="99">
        <v>3351972.9420166002</v>
      </c>
      <c r="AT1261" s="99">
        <v>0</v>
      </c>
      <c r="AU1261" s="99">
        <v>0</v>
      </c>
      <c r="AV1261" s="99">
        <v>50279685.739257798</v>
      </c>
      <c r="AW1261" s="99">
        <v>0</v>
      </c>
      <c r="AX1261" s="99">
        <v>101778.55428028099</v>
      </c>
      <c r="AY1261" s="99">
        <v>26770578.0229492</v>
      </c>
      <c r="AZ1261" s="99">
        <v>9008319.0609130897</v>
      </c>
      <c r="BA1261" s="99">
        <v>0</v>
      </c>
      <c r="BB1261" s="99">
        <v>24794547.083740201</v>
      </c>
      <c r="BC1261" s="99">
        <v>6947957.29760742</v>
      </c>
      <c r="BD1261" s="99">
        <v>0</v>
      </c>
      <c r="BE1261" s="99">
        <v>3331762.6369018601</v>
      </c>
      <c r="BF1261" s="99">
        <v>0</v>
      </c>
      <c r="BG1261" s="99">
        <v>50286256.864257798</v>
      </c>
      <c r="BH1261" s="99">
        <v>13230536.6800537</v>
      </c>
      <c r="BI1261" s="99">
        <v>0</v>
      </c>
      <c r="BJ1261" s="99">
        <v>4133260.6935119601</v>
      </c>
      <c r="BK1261" s="99">
        <v>2934665.19604492</v>
      </c>
      <c r="BL1261" s="99">
        <v>0</v>
      </c>
      <c r="BM1261" s="99">
        <v>0</v>
      </c>
      <c r="BN1261" s="99">
        <v>0</v>
      </c>
      <c r="BO1261" s="99">
        <v>0</v>
      </c>
      <c r="BP1261" s="99">
        <v>0</v>
      </c>
      <c r="BQ1261" s="99">
        <v>0</v>
      </c>
      <c r="BR1261" s="99">
        <v>8617838.9610595703</v>
      </c>
      <c r="BS1261" s="99">
        <v>3560099.90588379</v>
      </c>
      <c r="BT1261" s="99">
        <v>0</v>
      </c>
      <c r="BU1261" s="99">
        <v>1799578.1899871801</v>
      </c>
      <c r="BV1261" s="99">
        <v>3431388.3675842299</v>
      </c>
      <c r="BW1261" s="99">
        <v>0</v>
      </c>
      <c r="BX1261" s="99">
        <v>262355.64978027297</v>
      </c>
      <c r="BY1261" s="99">
        <v>0</v>
      </c>
      <c r="BZ1261" s="99">
        <v>0</v>
      </c>
      <c r="CA1261" s="99">
        <v>126813.22613143901</v>
      </c>
      <c r="CB1261" s="99">
        <v>7085040.296875</v>
      </c>
      <c r="CC1261" s="99">
        <v>67579813.608398393</v>
      </c>
      <c r="CD1261" s="99">
        <v>17358681.572021499</v>
      </c>
      <c r="CE1261" s="99">
        <v>3189.1824364662202</v>
      </c>
      <c r="CF1261" s="99">
        <v>392295.47954559303</v>
      </c>
      <c r="CG1261" s="99">
        <v>3344264.2104186998</v>
      </c>
      <c r="CH1261" s="99">
        <v>0</v>
      </c>
      <c r="CI1261" s="99">
        <v>130004.790870667</v>
      </c>
      <c r="CJ1261" s="99">
        <v>7480745.4292602502</v>
      </c>
      <c r="CK1261" s="99">
        <v>70873058.433593795</v>
      </c>
      <c r="CL1261" s="99">
        <v>17628266.272216801</v>
      </c>
      <c r="CM1261" s="166">
        <v>173884.46903228801</v>
      </c>
      <c r="CN1261" s="166">
        <v>22310418.339111298</v>
      </c>
      <c r="CO1261" s="166">
        <v>121162233.050781</v>
      </c>
      <c r="CP1261" s="99">
        <v>17628266.272216801</v>
      </c>
      <c r="CQ1261" s="99">
        <v>0</v>
      </c>
      <c r="CR1261" s="99">
        <v>0</v>
      </c>
      <c r="CS1261" s="99">
        <v>0</v>
      </c>
      <c r="CT1261" s="99">
        <v>0</v>
      </c>
      <c r="CU1261" s="98">
        <v>18325.647478104001</v>
      </c>
      <c r="CV1261" s="98">
        <v>47026.821289699001</v>
      </c>
      <c r="CW1261" s="98">
        <v>7477335.7764205933</v>
      </c>
      <c r="CX1261" s="98">
        <v>70924077.818817094</v>
      </c>
    </row>
    <row r="1262" spans="1:102" x14ac:dyDescent="0.2">
      <c r="A1262" s="98" t="s">
        <v>70</v>
      </c>
      <c r="B1262" s="100">
        <v>42064</v>
      </c>
      <c r="C1262" s="99">
        <v>108061.46223735801</v>
      </c>
      <c r="D1262" s="99">
        <v>0</v>
      </c>
      <c r="E1262" s="99">
        <v>17935.917239427599</v>
      </c>
      <c r="F1262" s="99">
        <v>14945.840064168</v>
      </c>
      <c r="G1262" s="99">
        <v>3200.5015994012401</v>
      </c>
      <c r="H1262" s="99">
        <v>0</v>
      </c>
      <c r="I1262" s="99">
        <v>0</v>
      </c>
      <c r="J1262" s="99">
        <v>44247.425286769903</v>
      </c>
      <c r="K1262" s="99">
        <v>0</v>
      </c>
      <c r="L1262" s="99">
        <v>175.108575487509</v>
      </c>
      <c r="M1262" s="99">
        <v>52380.017287254297</v>
      </c>
      <c r="N1262" s="99">
        <v>8743.6593278646505</v>
      </c>
      <c r="O1262" s="99">
        <v>0</v>
      </c>
      <c r="P1262" s="99">
        <v>58354.182315826401</v>
      </c>
      <c r="Q1262" s="99">
        <v>6193.6772250533104</v>
      </c>
      <c r="R1262" s="99">
        <v>0</v>
      </c>
      <c r="S1262" s="99">
        <v>3185.7486891746498</v>
      </c>
      <c r="T1262" s="99">
        <v>0</v>
      </c>
      <c r="U1262" s="99">
        <v>44266.268445968599</v>
      </c>
      <c r="V1262" s="99">
        <v>5799733.7764282199</v>
      </c>
      <c r="W1262" s="99">
        <v>0</v>
      </c>
      <c r="X1262" s="99">
        <v>1179793.53694153</v>
      </c>
      <c r="Y1262" s="99">
        <v>892462.833152771</v>
      </c>
      <c r="Z1262" s="99">
        <v>387238.82940292399</v>
      </c>
      <c r="AA1262" s="99">
        <v>0</v>
      </c>
      <c r="AB1262" s="99">
        <v>0</v>
      </c>
      <c r="AC1262" s="99">
        <v>14818372.770752</v>
      </c>
      <c r="AD1262" s="99">
        <v>0</v>
      </c>
      <c r="AE1262" s="99">
        <v>12213.6959452629</v>
      </c>
      <c r="AF1262" s="99">
        <v>2677461.9153137198</v>
      </c>
      <c r="AG1262" s="99">
        <v>1011741.1415329</v>
      </c>
      <c r="AH1262" s="99">
        <v>0</v>
      </c>
      <c r="AI1262" s="99">
        <v>2484531.7396240202</v>
      </c>
      <c r="AJ1262" s="99">
        <v>772039.964454651</v>
      </c>
      <c r="AK1262" s="99">
        <v>0</v>
      </c>
      <c r="AL1262" s="99">
        <v>384260.57218170201</v>
      </c>
      <c r="AM1262" s="99">
        <v>0</v>
      </c>
      <c r="AN1262" s="99">
        <v>14817348.49646</v>
      </c>
      <c r="AO1262" s="99">
        <v>56538215.679199196</v>
      </c>
      <c r="AP1262" s="99">
        <v>0</v>
      </c>
      <c r="AQ1262" s="99">
        <v>10199372.9815674</v>
      </c>
      <c r="AR1262" s="99">
        <v>7563453.2984619103</v>
      </c>
      <c r="AS1262" s="99">
        <v>3320237.7359008798</v>
      </c>
      <c r="AT1262" s="99">
        <v>0</v>
      </c>
      <c r="AU1262" s="99">
        <v>0</v>
      </c>
      <c r="AV1262" s="99">
        <v>50331687.0693359</v>
      </c>
      <c r="AW1262" s="99">
        <v>0</v>
      </c>
      <c r="AX1262" s="99">
        <v>91860.2276525497</v>
      </c>
      <c r="AY1262" s="99">
        <v>26555715.5317383</v>
      </c>
      <c r="AZ1262" s="99">
        <v>8844638.38037109</v>
      </c>
      <c r="BA1262" s="99">
        <v>0</v>
      </c>
      <c r="BB1262" s="99">
        <v>24136016.790283199</v>
      </c>
      <c r="BC1262" s="99">
        <v>6883025.1916503897</v>
      </c>
      <c r="BD1262" s="99">
        <v>0</v>
      </c>
      <c r="BE1262" s="99">
        <v>3291181.0556640602</v>
      </c>
      <c r="BF1262" s="99">
        <v>0</v>
      </c>
      <c r="BG1262" s="99">
        <v>50255922.427246101</v>
      </c>
      <c r="BH1262" s="99">
        <v>13079510.5935059</v>
      </c>
      <c r="BI1262" s="99">
        <v>0</v>
      </c>
      <c r="BJ1262" s="99">
        <v>4018855.9822082501</v>
      </c>
      <c r="BK1262" s="99">
        <v>2851701.6362915002</v>
      </c>
      <c r="BL1262" s="99">
        <v>0</v>
      </c>
      <c r="BM1262" s="99">
        <v>0</v>
      </c>
      <c r="BN1262" s="99">
        <v>0</v>
      </c>
      <c r="BO1262" s="99">
        <v>0</v>
      </c>
      <c r="BP1262" s="99">
        <v>0</v>
      </c>
      <c r="BQ1262" s="99">
        <v>0</v>
      </c>
      <c r="BR1262" s="99">
        <v>8517516.23974609</v>
      </c>
      <c r="BS1262" s="99">
        <v>3491803.95166016</v>
      </c>
      <c r="BT1262" s="99">
        <v>0</v>
      </c>
      <c r="BU1262" s="99">
        <v>1754227.3799896201</v>
      </c>
      <c r="BV1262" s="99">
        <v>3414583.2330017099</v>
      </c>
      <c r="BW1262" s="99">
        <v>0</v>
      </c>
      <c r="BX1262" s="99">
        <v>293696.909584045</v>
      </c>
      <c r="BY1262" s="99">
        <v>0</v>
      </c>
      <c r="BZ1262" s="99">
        <v>0</v>
      </c>
      <c r="CA1262" s="99">
        <v>125866.158031464</v>
      </c>
      <c r="CB1262" s="99">
        <v>6977041.0298461895</v>
      </c>
      <c r="CC1262" s="99">
        <v>66690077.353027299</v>
      </c>
      <c r="CD1262" s="99">
        <v>17119461.8754883</v>
      </c>
      <c r="CE1262" s="99">
        <v>3202.2326297462</v>
      </c>
      <c r="CF1262" s="99">
        <v>388139.37224960298</v>
      </c>
      <c r="CG1262" s="99">
        <v>3324759.89660645</v>
      </c>
      <c r="CH1262" s="99">
        <v>0</v>
      </c>
      <c r="CI1262" s="99">
        <v>129063.445088387</v>
      </c>
      <c r="CJ1262" s="99">
        <v>7362366.94177246</v>
      </c>
      <c r="CK1262" s="99">
        <v>70089736.384765595</v>
      </c>
      <c r="CL1262" s="99">
        <v>17403768.129638702</v>
      </c>
      <c r="CM1262" s="166">
        <v>173014.16677856399</v>
      </c>
      <c r="CN1262" s="166">
        <v>22202310.666747998</v>
      </c>
      <c r="CO1262" s="166">
        <v>120419380.08007801</v>
      </c>
      <c r="CP1262" s="99">
        <v>17403768.129638702</v>
      </c>
      <c r="CQ1262" s="99">
        <v>0</v>
      </c>
      <c r="CR1262" s="99">
        <v>0</v>
      </c>
      <c r="CS1262" s="99">
        <v>0</v>
      </c>
      <c r="CT1262" s="99">
        <v>0</v>
      </c>
      <c r="CU1262" s="98">
        <v>17953.007173407001</v>
      </c>
      <c r="CV1262" s="98">
        <v>47062.197925458997</v>
      </c>
      <c r="CW1262" s="98">
        <v>7365180.4020957928</v>
      </c>
      <c r="CX1262" s="98">
        <v>70014837.249633744</v>
      </c>
    </row>
    <row r="1263" spans="1:102" x14ac:dyDescent="0.2">
      <c r="A1263" s="98" t="s">
        <v>70</v>
      </c>
      <c r="B1263" s="100">
        <v>42156</v>
      </c>
      <c r="C1263" s="99">
        <v>108343.378894806</v>
      </c>
      <c r="D1263" s="99">
        <v>0</v>
      </c>
      <c r="E1263" s="99">
        <v>17562.092450141899</v>
      </c>
      <c r="F1263" s="99">
        <v>14643.6633108854</v>
      </c>
      <c r="G1263" s="99">
        <v>3225.78282558918</v>
      </c>
      <c r="H1263" s="99">
        <v>0</v>
      </c>
      <c r="I1263" s="99">
        <v>0</v>
      </c>
      <c r="J1263" s="99">
        <v>44164.538322925597</v>
      </c>
      <c r="K1263" s="99">
        <v>0</v>
      </c>
      <c r="L1263" s="99">
        <v>187.36832558549901</v>
      </c>
      <c r="M1263" s="99">
        <v>52484.982652664199</v>
      </c>
      <c r="N1263" s="99">
        <v>8604.7538176774997</v>
      </c>
      <c r="O1263" s="99">
        <v>0</v>
      </c>
      <c r="P1263" s="99">
        <v>58496.1950507164</v>
      </c>
      <c r="Q1263" s="99">
        <v>6144.1966642141297</v>
      </c>
      <c r="R1263" s="99">
        <v>0</v>
      </c>
      <c r="S1263" s="99">
        <v>3211.4695616066501</v>
      </c>
      <c r="T1263" s="99">
        <v>0</v>
      </c>
      <c r="U1263" s="99">
        <v>44171.128978729197</v>
      </c>
      <c r="V1263" s="99">
        <v>5783308.1742553702</v>
      </c>
      <c r="W1263" s="99">
        <v>0</v>
      </c>
      <c r="X1263" s="99">
        <v>1152937.2209167499</v>
      </c>
      <c r="Y1263" s="99">
        <v>868477.70325470006</v>
      </c>
      <c r="Z1263" s="99">
        <v>384888.08026504499</v>
      </c>
      <c r="AA1263" s="99">
        <v>0</v>
      </c>
      <c r="AB1263" s="99">
        <v>0</v>
      </c>
      <c r="AC1263" s="99">
        <v>14803136.7386475</v>
      </c>
      <c r="AD1263" s="99">
        <v>0</v>
      </c>
      <c r="AE1263" s="99">
        <v>14724.1960935593</v>
      </c>
      <c r="AF1263" s="99">
        <v>2667566.0730896001</v>
      </c>
      <c r="AG1263" s="99">
        <v>987374.53254699695</v>
      </c>
      <c r="AH1263" s="99">
        <v>0</v>
      </c>
      <c r="AI1263" s="99">
        <v>2488102.1861572298</v>
      </c>
      <c r="AJ1263" s="99">
        <v>776894.89232635498</v>
      </c>
      <c r="AK1263" s="99">
        <v>0</v>
      </c>
      <c r="AL1263" s="99">
        <v>381815.17839813197</v>
      </c>
      <c r="AM1263" s="99">
        <v>0</v>
      </c>
      <c r="AN1263" s="99">
        <v>14818316.178588901</v>
      </c>
      <c r="AO1263" s="99">
        <v>56568453.154296897</v>
      </c>
      <c r="AP1263" s="99">
        <v>0</v>
      </c>
      <c r="AQ1263" s="99">
        <v>9963249.5988769494</v>
      </c>
      <c r="AR1263" s="99">
        <v>7339085.6706542997</v>
      </c>
      <c r="AS1263" s="99">
        <v>3308859.2470397898</v>
      </c>
      <c r="AT1263" s="99">
        <v>0</v>
      </c>
      <c r="AU1263" s="99">
        <v>0</v>
      </c>
      <c r="AV1263" s="99">
        <v>50482085.829589799</v>
      </c>
      <c r="AW1263" s="99">
        <v>0</v>
      </c>
      <c r="AX1263" s="99">
        <v>121722.600108147</v>
      </c>
      <c r="AY1263" s="99">
        <v>26586951.8056641</v>
      </c>
      <c r="AZ1263" s="99">
        <v>8665848.1081543006</v>
      </c>
      <c r="BA1263" s="99">
        <v>0</v>
      </c>
      <c r="BB1263" s="99">
        <v>24308006.3981934</v>
      </c>
      <c r="BC1263" s="99">
        <v>6922778.73083496</v>
      </c>
      <c r="BD1263" s="99">
        <v>0</v>
      </c>
      <c r="BE1263" s="99">
        <v>3279572.0632019001</v>
      </c>
      <c r="BF1263" s="99">
        <v>0</v>
      </c>
      <c r="BG1263" s="99">
        <v>50560906.273925804</v>
      </c>
      <c r="BH1263" s="99">
        <v>13233415.5081787</v>
      </c>
      <c r="BI1263" s="99">
        <v>0</v>
      </c>
      <c r="BJ1263" s="99">
        <v>3950933.3290100102</v>
      </c>
      <c r="BK1263" s="99">
        <v>2769626.3332519499</v>
      </c>
      <c r="BL1263" s="99">
        <v>0</v>
      </c>
      <c r="BM1263" s="99">
        <v>0</v>
      </c>
      <c r="BN1263" s="99">
        <v>0</v>
      </c>
      <c r="BO1263" s="99">
        <v>0</v>
      </c>
      <c r="BP1263" s="99">
        <v>0</v>
      </c>
      <c r="BQ1263" s="99">
        <v>0</v>
      </c>
      <c r="BR1263" s="99">
        <v>8593873.1541747991</v>
      </c>
      <c r="BS1263" s="99">
        <v>3425596.5406494099</v>
      </c>
      <c r="BT1263" s="99">
        <v>0</v>
      </c>
      <c r="BU1263" s="99">
        <v>1786064.8299865699</v>
      </c>
      <c r="BV1263" s="99">
        <v>3467114.5260009798</v>
      </c>
      <c r="BW1263" s="99">
        <v>0</v>
      </c>
      <c r="BX1263" s="99">
        <v>297316.11957931501</v>
      </c>
      <c r="BY1263" s="99">
        <v>0</v>
      </c>
      <c r="BZ1263" s="99">
        <v>0</v>
      </c>
      <c r="CA1263" s="99">
        <v>125975.63048458099</v>
      </c>
      <c r="CB1263" s="99">
        <v>6926662.3201293899</v>
      </c>
      <c r="CC1263" s="99">
        <v>66544200.895019501</v>
      </c>
      <c r="CD1263" s="99">
        <v>17190402.173828099</v>
      </c>
      <c r="CE1263" s="99">
        <v>3226.00341030955</v>
      </c>
      <c r="CF1263" s="99">
        <v>385474.590778351</v>
      </c>
      <c r="CG1263" s="99">
        <v>3308695.78479004</v>
      </c>
      <c r="CH1263" s="99">
        <v>0</v>
      </c>
      <c r="CI1263" s="99">
        <v>129206.183893204</v>
      </c>
      <c r="CJ1263" s="99">
        <v>7315068.4675903302</v>
      </c>
      <c r="CK1263" s="99">
        <v>69793232.913085893</v>
      </c>
      <c r="CL1263" s="99">
        <v>17466803.455810498</v>
      </c>
      <c r="CM1263" s="166">
        <v>172958.62911796599</v>
      </c>
      <c r="CN1263" s="166">
        <v>22136312.3596191</v>
      </c>
      <c r="CO1263" s="166">
        <v>120370332.42382801</v>
      </c>
      <c r="CP1263" s="99">
        <v>17466803.455810498</v>
      </c>
      <c r="CQ1263" s="99">
        <v>0</v>
      </c>
      <c r="CR1263" s="99">
        <v>0</v>
      </c>
      <c r="CS1263" s="99">
        <v>0</v>
      </c>
      <c r="CT1263" s="99">
        <v>0</v>
      </c>
      <c r="CU1263" s="98">
        <v>17572.985579176999</v>
      </c>
      <c r="CV1263" s="98">
        <v>47003.656661797999</v>
      </c>
      <c r="CW1263" s="98">
        <v>7312136.9109077407</v>
      </c>
      <c r="CX1263" s="98">
        <v>69852896.679809541</v>
      </c>
    </row>
    <row r="1264" spans="1:102" x14ac:dyDescent="0.2">
      <c r="A1264" s="98" t="s">
        <v>70</v>
      </c>
      <c r="B1264" s="100">
        <v>42248</v>
      </c>
      <c r="C1264" s="99">
        <v>108053.226182938</v>
      </c>
      <c r="D1264" s="99">
        <v>0</v>
      </c>
      <c r="E1264" s="99">
        <v>17204.1243004799</v>
      </c>
      <c r="F1264" s="99">
        <v>14307.740012288101</v>
      </c>
      <c r="G1264" s="99">
        <v>3300.6737309098198</v>
      </c>
      <c r="H1264" s="99">
        <v>0</v>
      </c>
      <c r="I1264" s="99">
        <v>0</v>
      </c>
      <c r="J1264" s="99">
        <v>44051.411816120097</v>
      </c>
      <c r="K1264" s="99">
        <v>0</v>
      </c>
      <c r="L1264" s="99">
        <v>191.85721954517101</v>
      </c>
      <c r="M1264" s="99">
        <v>52170.611273288698</v>
      </c>
      <c r="N1264" s="99">
        <v>8501.8502862453497</v>
      </c>
      <c r="O1264" s="99">
        <v>0</v>
      </c>
      <c r="P1264" s="99">
        <v>58297.040779590599</v>
      </c>
      <c r="Q1264" s="99">
        <v>6160.1307859420804</v>
      </c>
      <c r="R1264" s="99">
        <v>0</v>
      </c>
      <c r="S1264" s="99">
        <v>3282.3039478063602</v>
      </c>
      <c r="T1264" s="99">
        <v>0</v>
      </c>
      <c r="U1264" s="99">
        <v>44059.700491428397</v>
      </c>
      <c r="V1264" s="99">
        <v>5753681.6592407199</v>
      </c>
      <c r="W1264" s="99">
        <v>0</v>
      </c>
      <c r="X1264" s="99">
        <v>1120689.69392395</v>
      </c>
      <c r="Y1264" s="99">
        <v>849168.02150726295</v>
      </c>
      <c r="Z1264" s="99">
        <v>391305.25109100301</v>
      </c>
      <c r="AA1264" s="99">
        <v>0</v>
      </c>
      <c r="AB1264" s="99">
        <v>0</v>
      </c>
      <c r="AC1264" s="99">
        <v>14834438.432739301</v>
      </c>
      <c r="AD1264" s="99">
        <v>0</v>
      </c>
      <c r="AE1264" s="99">
        <v>14597.229352951001</v>
      </c>
      <c r="AF1264" s="99">
        <v>2655053.0150451702</v>
      </c>
      <c r="AG1264" s="99">
        <v>958671.80262756301</v>
      </c>
      <c r="AH1264" s="99">
        <v>0</v>
      </c>
      <c r="AI1264" s="99">
        <v>2474755.04052734</v>
      </c>
      <c r="AJ1264" s="99">
        <v>783313.62675476098</v>
      </c>
      <c r="AK1264" s="99">
        <v>0</v>
      </c>
      <c r="AL1264" s="99">
        <v>388603.22314834601</v>
      </c>
      <c r="AM1264" s="99">
        <v>0</v>
      </c>
      <c r="AN1264" s="99">
        <v>14828710.388916001</v>
      </c>
      <c r="AO1264" s="99">
        <v>56534846.3037109</v>
      </c>
      <c r="AP1264" s="99">
        <v>0</v>
      </c>
      <c r="AQ1264" s="99">
        <v>9800725.4752197303</v>
      </c>
      <c r="AR1264" s="99">
        <v>7256354.7487182599</v>
      </c>
      <c r="AS1264" s="99">
        <v>3369521.4158020001</v>
      </c>
      <c r="AT1264" s="99">
        <v>0</v>
      </c>
      <c r="AU1264" s="99">
        <v>0</v>
      </c>
      <c r="AV1264" s="99">
        <v>50650614.127929702</v>
      </c>
      <c r="AW1264" s="99">
        <v>0</v>
      </c>
      <c r="AX1264" s="99">
        <v>124621.15747070299</v>
      </c>
      <c r="AY1264" s="99">
        <v>26602343.0551758</v>
      </c>
      <c r="AZ1264" s="99">
        <v>8417925.2832031306</v>
      </c>
      <c r="BA1264" s="99">
        <v>0</v>
      </c>
      <c r="BB1264" s="99">
        <v>24251827.402343798</v>
      </c>
      <c r="BC1264" s="99">
        <v>7003533.19250488</v>
      </c>
      <c r="BD1264" s="99">
        <v>0</v>
      </c>
      <c r="BE1264" s="99">
        <v>3336555.7255859398</v>
      </c>
      <c r="BF1264" s="99">
        <v>0</v>
      </c>
      <c r="BG1264" s="99">
        <v>50654980.0859375</v>
      </c>
      <c r="BH1264" s="99">
        <v>13263579.5738525</v>
      </c>
      <c r="BI1264" s="99">
        <v>0</v>
      </c>
      <c r="BJ1264" s="99">
        <v>3940457.8211059598</v>
      </c>
      <c r="BK1264" s="99">
        <v>2770513.72442627</v>
      </c>
      <c r="BL1264" s="99">
        <v>0</v>
      </c>
      <c r="BM1264" s="99">
        <v>0</v>
      </c>
      <c r="BN1264" s="99">
        <v>0</v>
      </c>
      <c r="BO1264" s="99">
        <v>0</v>
      </c>
      <c r="BP1264" s="99">
        <v>0</v>
      </c>
      <c r="BQ1264" s="99">
        <v>0</v>
      </c>
      <c r="BR1264" s="99">
        <v>8587035.79052734</v>
      </c>
      <c r="BS1264" s="99">
        <v>3353935.48355103</v>
      </c>
      <c r="BT1264" s="99">
        <v>0</v>
      </c>
      <c r="BU1264" s="99">
        <v>1522945.5199890099</v>
      </c>
      <c r="BV1264" s="99">
        <v>3512652.9765930199</v>
      </c>
      <c r="BW1264" s="99">
        <v>0</v>
      </c>
      <c r="BX1264" s="99">
        <v>248646.98966598499</v>
      </c>
      <c r="BY1264" s="99">
        <v>0</v>
      </c>
      <c r="BZ1264" s="99">
        <v>0</v>
      </c>
      <c r="CA1264" s="99">
        <v>125274.60263824501</v>
      </c>
      <c r="CB1264" s="99">
        <v>6875314.4421997098</v>
      </c>
      <c r="CC1264" s="99">
        <v>66304218.974121101</v>
      </c>
      <c r="CD1264" s="99">
        <v>17187083.880371101</v>
      </c>
      <c r="CE1264" s="99">
        <v>3301.8301768004899</v>
      </c>
      <c r="CF1264" s="99">
        <v>390886.17961502098</v>
      </c>
      <c r="CG1264" s="99">
        <v>3366584.1553344699</v>
      </c>
      <c r="CH1264" s="99">
        <v>0</v>
      </c>
      <c r="CI1264" s="99">
        <v>128577.18618392901</v>
      </c>
      <c r="CJ1264" s="99">
        <v>7266690.2604980497</v>
      </c>
      <c r="CK1264" s="99">
        <v>69628105.045898393</v>
      </c>
      <c r="CL1264" s="99">
        <v>17478431.745117199</v>
      </c>
      <c r="CM1264" s="166">
        <v>172191.417894363</v>
      </c>
      <c r="CN1264" s="166">
        <v>22110056.2963867</v>
      </c>
      <c r="CO1264" s="166">
        <v>120349499.946289</v>
      </c>
      <c r="CP1264" s="99">
        <v>17478431.745117199</v>
      </c>
      <c r="CQ1264" s="99">
        <v>0</v>
      </c>
      <c r="CR1264" s="99">
        <v>0</v>
      </c>
      <c r="CS1264" s="99">
        <v>0</v>
      </c>
      <c r="CT1264" s="99">
        <v>0</v>
      </c>
      <c r="CU1264" s="98">
        <v>17213.293835111999</v>
      </c>
      <c r="CV1264" s="98">
        <v>46939.161274265003</v>
      </c>
      <c r="CW1264" s="98">
        <v>7266200.6218147306</v>
      </c>
      <c r="CX1264" s="98">
        <v>69670803.129455566</v>
      </c>
    </row>
    <row r="1265" spans="1:102" x14ac:dyDescent="0.2">
      <c r="A1265" s="98" t="s">
        <v>70</v>
      </c>
      <c r="B1265" s="100">
        <v>42339</v>
      </c>
      <c r="C1265" s="99">
        <v>108120.81248951</v>
      </c>
      <c r="D1265" s="99">
        <v>0</v>
      </c>
      <c r="E1265" s="99">
        <v>16766.429766893401</v>
      </c>
      <c r="F1265" s="99">
        <v>13975.0475614071</v>
      </c>
      <c r="G1265" s="99">
        <v>3356.1864204406702</v>
      </c>
      <c r="H1265" s="99">
        <v>0</v>
      </c>
      <c r="I1265" s="99">
        <v>0</v>
      </c>
      <c r="J1265" s="99">
        <v>44178.755901336699</v>
      </c>
      <c r="K1265" s="99">
        <v>0</v>
      </c>
      <c r="L1265" s="99">
        <v>186.63878832012401</v>
      </c>
      <c r="M1265" s="99">
        <v>52215.383820056901</v>
      </c>
      <c r="N1265" s="99">
        <v>8408.0642757415808</v>
      </c>
      <c r="O1265" s="99">
        <v>0</v>
      </c>
      <c r="P1265" s="99">
        <v>58040.670893669099</v>
      </c>
      <c r="Q1265" s="99">
        <v>6100.9653437137604</v>
      </c>
      <c r="R1265" s="99">
        <v>0</v>
      </c>
      <c r="S1265" s="99">
        <v>3331.6684416234498</v>
      </c>
      <c r="T1265" s="99">
        <v>0</v>
      </c>
      <c r="U1265" s="99">
        <v>44186.456569194801</v>
      </c>
      <c r="V1265" s="99">
        <v>5741596.2761230497</v>
      </c>
      <c r="W1265" s="99">
        <v>0</v>
      </c>
      <c r="X1265" s="99">
        <v>1068831.69773865</v>
      </c>
      <c r="Y1265" s="99">
        <v>809182.82789611805</v>
      </c>
      <c r="Z1265" s="99">
        <v>393776.22114181501</v>
      </c>
      <c r="AA1265" s="99">
        <v>0</v>
      </c>
      <c r="AB1265" s="99">
        <v>0</v>
      </c>
      <c r="AC1265" s="99">
        <v>14893077.107299799</v>
      </c>
      <c r="AD1265" s="99">
        <v>0</v>
      </c>
      <c r="AE1265" s="99">
        <v>13116.1947994232</v>
      </c>
      <c r="AF1265" s="99">
        <v>2641621.6032104502</v>
      </c>
      <c r="AG1265" s="99">
        <v>931584.96231841994</v>
      </c>
      <c r="AH1265" s="99">
        <v>0</v>
      </c>
      <c r="AI1265" s="99">
        <v>2465238.58953857</v>
      </c>
      <c r="AJ1265" s="99">
        <v>779737.90254211402</v>
      </c>
      <c r="AK1265" s="99">
        <v>0</v>
      </c>
      <c r="AL1265" s="99">
        <v>391498.04448699998</v>
      </c>
      <c r="AM1265" s="99">
        <v>0</v>
      </c>
      <c r="AN1265" s="99">
        <v>14862591.6356201</v>
      </c>
      <c r="AO1265" s="99">
        <v>56815823.001953103</v>
      </c>
      <c r="AP1265" s="99">
        <v>0</v>
      </c>
      <c r="AQ1265" s="99">
        <v>9317817.7615966797</v>
      </c>
      <c r="AR1265" s="99">
        <v>6938960.71130371</v>
      </c>
      <c r="AS1265" s="99">
        <v>3391599.5945434598</v>
      </c>
      <c r="AT1265" s="99">
        <v>0</v>
      </c>
      <c r="AU1265" s="99">
        <v>0</v>
      </c>
      <c r="AV1265" s="99">
        <v>51147364.580078103</v>
      </c>
      <c r="AW1265" s="99">
        <v>0</v>
      </c>
      <c r="AX1265" s="99">
        <v>96277.770991325393</v>
      </c>
      <c r="AY1265" s="99">
        <v>26661158.787597701</v>
      </c>
      <c r="AZ1265" s="99">
        <v>8231608.3048706101</v>
      </c>
      <c r="BA1265" s="99">
        <v>0</v>
      </c>
      <c r="BB1265" s="99">
        <v>24354563.6098633</v>
      </c>
      <c r="BC1265" s="99">
        <v>6969797.8991088904</v>
      </c>
      <c r="BD1265" s="99">
        <v>0</v>
      </c>
      <c r="BE1265" s="99">
        <v>3374006.5844116202</v>
      </c>
      <c r="BF1265" s="99">
        <v>0</v>
      </c>
      <c r="BG1265" s="99">
        <v>51156940.457031302</v>
      </c>
      <c r="BH1265" s="99">
        <v>14157034.0794678</v>
      </c>
      <c r="BI1265" s="99">
        <v>0</v>
      </c>
      <c r="BJ1265" s="99">
        <v>3888006.8648986798</v>
      </c>
      <c r="BK1265" s="99">
        <v>2725489.35614014</v>
      </c>
      <c r="BL1265" s="99">
        <v>0</v>
      </c>
      <c r="BM1265" s="99">
        <v>0</v>
      </c>
      <c r="BN1265" s="99">
        <v>0</v>
      </c>
      <c r="BO1265" s="99">
        <v>0</v>
      </c>
      <c r="BP1265" s="99">
        <v>0</v>
      </c>
      <c r="BQ1265" s="99">
        <v>0</v>
      </c>
      <c r="BR1265" s="99">
        <v>8656416.6154785194</v>
      </c>
      <c r="BS1265" s="99">
        <v>3280188.13775635</v>
      </c>
      <c r="BT1265" s="99">
        <v>0</v>
      </c>
      <c r="BU1265" s="99">
        <v>2663543.0199584998</v>
      </c>
      <c r="BV1265" s="99">
        <v>3504324.4320678702</v>
      </c>
      <c r="BW1265" s="99">
        <v>0</v>
      </c>
      <c r="BX1265" s="99">
        <v>413633.66886138899</v>
      </c>
      <c r="BY1265" s="99">
        <v>0</v>
      </c>
      <c r="BZ1265" s="99">
        <v>0</v>
      </c>
      <c r="CA1265" s="99">
        <v>124940.044463158</v>
      </c>
      <c r="CB1265" s="99">
        <v>6822149.8649902297</v>
      </c>
      <c r="CC1265" s="99">
        <v>66223240.082519501</v>
      </c>
      <c r="CD1265" s="99">
        <v>18039595.9455566</v>
      </c>
      <c r="CE1265" s="99">
        <v>3353.1355399787399</v>
      </c>
      <c r="CF1265" s="99">
        <v>394285.798278809</v>
      </c>
      <c r="CG1265" s="99">
        <v>3397777.0788269001</v>
      </c>
      <c r="CH1265" s="99">
        <v>0</v>
      </c>
      <c r="CI1265" s="99">
        <v>128293.13756847401</v>
      </c>
      <c r="CJ1265" s="99">
        <v>7214675.5601806603</v>
      </c>
      <c r="CK1265" s="99">
        <v>69599816.447265595</v>
      </c>
      <c r="CL1265" s="99">
        <v>18459017.6960449</v>
      </c>
      <c r="CM1265" s="166">
        <v>172047.93912887599</v>
      </c>
      <c r="CN1265" s="166">
        <v>22112369.439208999</v>
      </c>
      <c r="CO1265" s="166">
        <v>120627555.89550801</v>
      </c>
      <c r="CP1265" s="99">
        <v>18459017.6960449</v>
      </c>
      <c r="CQ1265" s="99">
        <v>0</v>
      </c>
      <c r="CR1265" s="99">
        <v>0</v>
      </c>
      <c r="CS1265" s="99">
        <v>0</v>
      </c>
      <c r="CT1265" s="99">
        <v>0</v>
      </c>
      <c r="CU1265" s="98">
        <v>16770.792767681</v>
      </c>
      <c r="CV1265" s="98">
        <v>47110.476832565997</v>
      </c>
      <c r="CW1265" s="98">
        <v>7216435.6632690383</v>
      </c>
      <c r="CX1265" s="98">
        <v>69621017.161346406</v>
      </c>
    </row>
    <row r="1266" spans="1:102" x14ac:dyDescent="0.2">
      <c r="A1266" s="98" t="s">
        <v>70</v>
      </c>
      <c r="B1266" s="100">
        <v>42430</v>
      </c>
      <c r="C1266" s="99">
        <v>107940.435006142</v>
      </c>
      <c r="D1266" s="99">
        <v>0</v>
      </c>
      <c r="E1266" s="99">
        <v>16754.3807556629</v>
      </c>
      <c r="F1266" s="99">
        <v>14220.030184269001</v>
      </c>
      <c r="G1266" s="99">
        <v>3432.1795008182498</v>
      </c>
      <c r="H1266" s="99">
        <v>0</v>
      </c>
      <c r="I1266" s="99">
        <v>0</v>
      </c>
      <c r="J1266" s="99">
        <v>44287.036123752601</v>
      </c>
      <c r="K1266" s="99">
        <v>0</v>
      </c>
      <c r="L1266" s="99">
        <v>178.32726870104699</v>
      </c>
      <c r="M1266" s="99">
        <v>51934.092252731301</v>
      </c>
      <c r="N1266" s="99">
        <v>8241.8172656297702</v>
      </c>
      <c r="O1266" s="99">
        <v>0</v>
      </c>
      <c r="P1266" s="99">
        <v>58253.908388614698</v>
      </c>
      <c r="Q1266" s="99">
        <v>6000.7439757585498</v>
      </c>
      <c r="R1266" s="99">
        <v>0</v>
      </c>
      <c r="S1266" s="99">
        <v>3421.1982333362098</v>
      </c>
      <c r="T1266" s="99">
        <v>0</v>
      </c>
      <c r="U1266" s="99">
        <v>44288.698088645899</v>
      </c>
      <c r="V1266" s="99">
        <v>5710715.0667114304</v>
      </c>
      <c r="W1266" s="99">
        <v>0</v>
      </c>
      <c r="X1266" s="99">
        <v>1088818.8718719501</v>
      </c>
      <c r="Y1266" s="99">
        <v>824058.81993103004</v>
      </c>
      <c r="Z1266" s="99">
        <v>406751.09250640898</v>
      </c>
      <c r="AA1266" s="99">
        <v>0</v>
      </c>
      <c r="AB1266" s="99">
        <v>0</v>
      </c>
      <c r="AC1266" s="99">
        <v>14943701.088989301</v>
      </c>
      <c r="AD1266" s="99">
        <v>0</v>
      </c>
      <c r="AE1266" s="99">
        <v>11346.782386899</v>
      </c>
      <c r="AF1266" s="99">
        <v>2610612.3623962398</v>
      </c>
      <c r="AG1266" s="99">
        <v>916274.94817352295</v>
      </c>
      <c r="AH1266" s="99">
        <v>0</v>
      </c>
      <c r="AI1266" s="99">
        <v>2484782.8913269001</v>
      </c>
      <c r="AJ1266" s="99">
        <v>780097.63592529297</v>
      </c>
      <c r="AK1266" s="99">
        <v>0</v>
      </c>
      <c r="AL1266" s="99">
        <v>403414.89368057298</v>
      </c>
      <c r="AM1266" s="99">
        <v>0</v>
      </c>
      <c r="AN1266" s="99">
        <v>14920704.59375</v>
      </c>
      <c r="AO1266" s="99">
        <v>56724874.425292999</v>
      </c>
      <c r="AP1266" s="99">
        <v>0</v>
      </c>
      <c r="AQ1266" s="99">
        <v>9385665.2054443397</v>
      </c>
      <c r="AR1266" s="99">
        <v>6948564.6215209998</v>
      </c>
      <c r="AS1266" s="99">
        <v>3525262.28042603</v>
      </c>
      <c r="AT1266" s="99">
        <v>0</v>
      </c>
      <c r="AU1266" s="99">
        <v>0</v>
      </c>
      <c r="AV1266" s="99">
        <v>51516912.176269501</v>
      </c>
      <c r="AW1266" s="99">
        <v>0</v>
      </c>
      <c r="AX1266" s="99">
        <v>77552.564554214507</v>
      </c>
      <c r="AY1266" s="99">
        <v>26394166.916503899</v>
      </c>
      <c r="AZ1266" s="99">
        <v>8142140.6004028302</v>
      </c>
      <c r="BA1266" s="99">
        <v>0</v>
      </c>
      <c r="BB1266" s="99">
        <v>24754644.28125</v>
      </c>
      <c r="BC1266" s="99">
        <v>6979205.0222778302</v>
      </c>
      <c r="BD1266" s="99">
        <v>0</v>
      </c>
      <c r="BE1266" s="99">
        <v>3491988.20849609</v>
      </c>
      <c r="BF1266" s="99">
        <v>0</v>
      </c>
      <c r="BG1266" s="99">
        <v>51603997.645019501</v>
      </c>
      <c r="BH1266" s="99">
        <v>15884856.436401401</v>
      </c>
      <c r="BI1266" s="99">
        <v>0</v>
      </c>
      <c r="BJ1266" s="99">
        <v>3963536.18896484</v>
      </c>
      <c r="BK1266" s="99">
        <v>2864646.7456665002</v>
      </c>
      <c r="BL1266" s="99">
        <v>0</v>
      </c>
      <c r="BM1266" s="99">
        <v>0</v>
      </c>
      <c r="BN1266" s="99">
        <v>0</v>
      </c>
      <c r="BO1266" s="99">
        <v>0</v>
      </c>
      <c r="BP1266" s="99">
        <v>0</v>
      </c>
      <c r="BQ1266" s="99">
        <v>0</v>
      </c>
      <c r="BR1266" s="99">
        <v>8641871.60473633</v>
      </c>
      <c r="BS1266" s="99">
        <v>3217241.7307128902</v>
      </c>
      <c r="BT1266" s="99">
        <v>0</v>
      </c>
      <c r="BU1266" s="99">
        <v>4674453.6699218797</v>
      </c>
      <c r="BV1266" s="99">
        <v>3453674.15307617</v>
      </c>
      <c r="BW1266" s="99">
        <v>0</v>
      </c>
      <c r="BX1266" s="99">
        <v>730093.24737548805</v>
      </c>
      <c r="BY1266" s="99">
        <v>0</v>
      </c>
      <c r="BZ1266" s="99">
        <v>0</v>
      </c>
      <c r="CA1266" s="99">
        <v>124569.689250946</v>
      </c>
      <c r="CB1266" s="99">
        <v>6779883.14379883</v>
      </c>
      <c r="CC1266" s="99">
        <v>66090515.770996101</v>
      </c>
      <c r="CD1266" s="99">
        <v>19861408.5864258</v>
      </c>
      <c r="CE1266" s="99">
        <v>3434.4089630246199</v>
      </c>
      <c r="CF1266" s="99">
        <v>403108.27193069499</v>
      </c>
      <c r="CG1266" s="99">
        <v>3490898.0804748498</v>
      </c>
      <c r="CH1266" s="99">
        <v>0</v>
      </c>
      <c r="CI1266" s="99">
        <v>127997.870996475</v>
      </c>
      <c r="CJ1266" s="99">
        <v>7189406.9735717801</v>
      </c>
      <c r="CK1266" s="99">
        <v>69483911.751953095</v>
      </c>
      <c r="CL1266" s="99">
        <v>20574517.7431641</v>
      </c>
      <c r="CM1266" s="166">
        <v>171877.39531898501</v>
      </c>
      <c r="CN1266" s="166">
        <v>22119195.021972701</v>
      </c>
      <c r="CO1266" s="166">
        <v>121083169.285156</v>
      </c>
      <c r="CP1266" s="99">
        <v>20574517.7431641</v>
      </c>
      <c r="CQ1266" s="99">
        <v>0</v>
      </c>
      <c r="CR1266" s="99">
        <v>0</v>
      </c>
      <c r="CS1266" s="99">
        <v>0</v>
      </c>
      <c r="CT1266" s="99">
        <v>0</v>
      </c>
      <c r="CU1266" s="98">
        <v>16756.079539277001</v>
      </c>
      <c r="CV1266" s="98">
        <v>47276.793465834999</v>
      </c>
      <c r="CW1266" s="98">
        <v>7182991.4157295246</v>
      </c>
      <c r="CX1266" s="98">
        <v>69581413.851470947</v>
      </c>
    </row>
    <row r="1267" spans="1:102" x14ac:dyDescent="0.2">
      <c r="A1267" s="98" t="s">
        <v>70</v>
      </c>
      <c r="B1267" s="100">
        <v>42522</v>
      </c>
      <c r="C1267" s="99">
        <v>108128.891163826</v>
      </c>
      <c r="D1267" s="99">
        <v>0</v>
      </c>
      <c r="E1267" s="99">
        <v>16296.5067652464</v>
      </c>
      <c r="F1267" s="99">
        <v>13898.284870863001</v>
      </c>
      <c r="G1267" s="99">
        <v>3506.24298456311</v>
      </c>
      <c r="H1267" s="99">
        <v>0</v>
      </c>
      <c r="I1267" s="99">
        <v>0</v>
      </c>
      <c r="J1267" s="99">
        <v>44366.176216602304</v>
      </c>
      <c r="K1267" s="99">
        <v>0</v>
      </c>
      <c r="L1267" s="99">
        <v>159.89474686980199</v>
      </c>
      <c r="M1267" s="99">
        <v>52003.319070339203</v>
      </c>
      <c r="N1267" s="99">
        <v>8107.86817657948</v>
      </c>
      <c r="O1267" s="99">
        <v>0</v>
      </c>
      <c r="P1267" s="99">
        <v>58248.773430347399</v>
      </c>
      <c r="Q1267" s="99">
        <v>5911.3832353949501</v>
      </c>
      <c r="R1267" s="99">
        <v>0</v>
      </c>
      <c r="S1267" s="99">
        <v>3495.0404494106801</v>
      </c>
      <c r="T1267" s="99">
        <v>0</v>
      </c>
      <c r="U1267" s="99">
        <v>44367.509375572197</v>
      </c>
      <c r="V1267" s="99">
        <v>5720407.3151855497</v>
      </c>
      <c r="W1267" s="99">
        <v>0</v>
      </c>
      <c r="X1267" s="99">
        <v>1025663.05626678</v>
      </c>
      <c r="Y1267" s="99">
        <v>784277.36774444603</v>
      </c>
      <c r="Z1267" s="99">
        <v>413043.68925476098</v>
      </c>
      <c r="AA1267" s="99">
        <v>0</v>
      </c>
      <c r="AB1267" s="99">
        <v>0</v>
      </c>
      <c r="AC1267" s="99">
        <v>14996323.1945801</v>
      </c>
      <c r="AD1267" s="99">
        <v>0</v>
      </c>
      <c r="AE1267" s="99">
        <v>12394.2998658419</v>
      </c>
      <c r="AF1267" s="99">
        <v>2599139.1101379399</v>
      </c>
      <c r="AG1267" s="99">
        <v>905909.85495758103</v>
      </c>
      <c r="AH1267" s="99">
        <v>0</v>
      </c>
      <c r="AI1267" s="99">
        <v>2478333.0627441402</v>
      </c>
      <c r="AJ1267" s="99">
        <v>780134.37976837205</v>
      </c>
      <c r="AK1267" s="99">
        <v>0</v>
      </c>
      <c r="AL1267" s="99">
        <v>410859.16348266602</v>
      </c>
      <c r="AM1267" s="99">
        <v>0</v>
      </c>
      <c r="AN1267" s="99">
        <v>14924496.4569092</v>
      </c>
      <c r="AO1267" s="99">
        <v>57229491.433105499</v>
      </c>
      <c r="AP1267" s="99">
        <v>0</v>
      </c>
      <c r="AQ1267" s="99">
        <v>9023517.5362548791</v>
      </c>
      <c r="AR1267" s="99">
        <v>6786534.0428466797</v>
      </c>
      <c r="AS1267" s="99">
        <v>3586746.0823669401</v>
      </c>
      <c r="AT1267" s="99">
        <v>0</v>
      </c>
      <c r="AU1267" s="99">
        <v>0</v>
      </c>
      <c r="AV1267" s="99">
        <v>51820760.973632798</v>
      </c>
      <c r="AW1267" s="99">
        <v>0</v>
      </c>
      <c r="AX1267" s="99">
        <v>95995.5558996201</v>
      </c>
      <c r="AY1267" s="99">
        <v>26342989.213867199</v>
      </c>
      <c r="AZ1267" s="99">
        <v>8103123.2760009803</v>
      </c>
      <c r="BA1267" s="99">
        <v>0</v>
      </c>
      <c r="BB1267" s="99">
        <v>24886104.972167999</v>
      </c>
      <c r="BC1267" s="99">
        <v>7091823.4550781297</v>
      </c>
      <c r="BD1267" s="99">
        <v>0</v>
      </c>
      <c r="BE1267" s="99">
        <v>3564686.77426147</v>
      </c>
      <c r="BF1267" s="99">
        <v>0</v>
      </c>
      <c r="BG1267" s="99">
        <v>51724251.801269501</v>
      </c>
      <c r="BH1267" s="99">
        <v>16083522.8009033</v>
      </c>
      <c r="BI1267" s="99">
        <v>0</v>
      </c>
      <c r="BJ1267" s="99">
        <v>3846297.2903442401</v>
      </c>
      <c r="BK1267" s="99">
        <v>2804420.04504395</v>
      </c>
      <c r="BL1267" s="99">
        <v>0</v>
      </c>
      <c r="BM1267" s="99">
        <v>0</v>
      </c>
      <c r="BN1267" s="99">
        <v>0</v>
      </c>
      <c r="BO1267" s="99">
        <v>0</v>
      </c>
      <c r="BP1267" s="99">
        <v>0</v>
      </c>
      <c r="BQ1267" s="99">
        <v>0</v>
      </c>
      <c r="BR1267" s="99">
        <v>8660290.2845459003</v>
      </c>
      <c r="BS1267" s="99">
        <v>3203648.67156982</v>
      </c>
      <c r="BT1267" s="99">
        <v>0</v>
      </c>
      <c r="BU1267" s="99">
        <v>4743410.6699218797</v>
      </c>
      <c r="BV1267" s="99">
        <v>3473745.8035278302</v>
      </c>
      <c r="BW1267" s="99">
        <v>0</v>
      </c>
      <c r="BX1267" s="99">
        <v>756366.53726959205</v>
      </c>
      <c r="BY1267" s="99">
        <v>0</v>
      </c>
      <c r="BZ1267" s="99">
        <v>0</v>
      </c>
      <c r="CA1267" s="99">
        <v>124480.672386169</v>
      </c>
      <c r="CB1267" s="99">
        <v>6746478.57702637</v>
      </c>
      <c r="CC1267" s="99">
        <v>66278153.0078125</v>
      </c>
      <c r="CD1267" s="99">
        <v>19951712.075439502</v>
      </c>
      <c r="CE1267" s="99">
        <v>3506.9493869543098</v>
      </c>
      <c r="CF1267" s="99">
        <v>410774.18577194202</v>
      </c>
      <c r="CG1267" s="99">
        <v>3567394.8272399898</v>
      </c>
      <c r="CH1267" s="99">
        <v>0</v>
      </c>
      <c r="CI1267" s="99">
        <v>127990.89952755001</v>
      </c>
      <c r="CJ1267" s="99">
        <v>7155998.9059448196</v>
      </c>
      <c r="CK1267" s="99">
        <v>69717786.147460893</v>
      </c>
      <c r="CL1267" s="99">
        <v>20668077.934326202</v>
      </c>
      <c r="CM1267" s="166">
        <v>171905.95876693699</v>
      </c>
      <c r="CN1267" s="166">
        <v>22065338.1166992</v>
      </c>
      <c r="CO1267" s="166">
        <v>121494328.95507801</v>
      </c>
      <c r="CP1267" s="99">
        <v>20668077.934326202</v>
      </c>
      <c r="CQ1267" s="99">
        <v>0</v>
      </c>
      <c r="CR1267" s="99">
        <v>0</v>
      </c>
      <c r="CS1267" s="99">
        <v>0</v>
      </c>
      <c r="CT1267" s="99">
        <v>0</v>
      </c>
      <c r="CU1267" s="98">
        <v>16298.980114587001</v>
      </c>
      <c r="CV1267" s="98">
        <v>47419.974706783003</v>
      </c>
      <c r="CW1267" s="98">
        <v>7157252.7627983121</v>
      </c>
      <c r="CX1267" s="98">
        <v>69845547.83505249</v>
      </c>
    </row>
    <row r="1268" spans="1:102" x14ac:dyDescent="0.2">
      <c r="A1268" s="98" t="s">
        <v>70</v>
      </c>
      <c r="B1268" s="100">
        <v>42614</v>
      </c>
      <c r="C1268" s="99">
        <v>108065.845956802</v>
      </c>
      <c r="D1268" s="99">
        <v>0</v>
      </c>
      <c r="E1268" s="99">
        <v>16132.6448466778</v>
      </c>
      <c r="F1268" s="99">
        <v>13815.965968012801</v>
      </c>
      <c r="G1268" s="99">
        <v>3534.80551758409</v>
      </c>
      <c r="H1268" s="99">
        <v>0</v>
      </c>
      <c r="I1268" s="99">
        <v>0</v>
      </c>
      <c r="J1268" s="99">
        <v>44154.991565227501</v>
      </c>
      <c r="K1268" s="99">
        <v>0</v>
      </c>
      <c r="L1268" s="99">
        <v>169.224845355377</v>
      </c>
      <c r="M1268" s="99">
        <v>51950.651281833598</v>
      </c>
      <c r="N1268" s="99">
        <v>7965.2093930840501</v>
      </c>
      <c r="O1268" s="99">
        <v>0</v>
      </c>
      <c r="P1268" s="99">
        <v>58356.066551685297</v>
      </c>
      <c r="Q1268" s="99">
        <v>5833.5523577928498</v>
      </c>
      <c r="R1268" s="99">
        <v>0</v>
      </c>
      <c r="S1268" s="99">
        <v>3519.1185196638098</v>
      </c>
      <c r="T1268" s="99">
        <v>0</v>
      </c>
      <c r="U1268" s="99">
        <v>44156.166972637198</v>
      </c>
      <c r="V1268" s="99">
        <v>5737569.3488159198</v>
      </c>
      <c r="W1268" s="99">
        <v>0</v>
      </c>
      <c r="X1268" s="99">
        <v>995355.37847137498</v>
      </c>
      <c r="Y1268" s="99">
        <v>757458.80691528297</v>
      </c>
      <c r="Z1268" s="99">
        <v>411226.20959854103</v>
      </c>
      <c r="AA1268" s="99">
        <v>0</v>
      </c>
      <c r="AB1268" s="99">
        <v>0</v>
      </c>
      <c r="AC1268" s="99">
        <v>14880789.2298584</v>
      </c>
      <c r="AD1268" s="99">
        <v>0</v>
      </c>
      <c r="AE1268" s="99">
        <v>11821.187774419799</v>
      </c>
      <c r="AF1268" s="99">
        <v>2612414.0021057101</v>
      </c>
      <c r="AG1268" s="99">
        <v>893962.52165222203</v>
      </c>
      <c r="AH1268" s="99">
        <v>0</v>
      </c>
      <c r="AI1268" s="99">
        <v>2445590.72375488</v>
      </c>
      <c r="AJ1268" s="99">
        <v>760260.90934753395</v>
      </c>
      <c r="AK1268" s="99">
        <v>0</v>
      </c>
      <c r="AL1268" s="99">
        <v>409684.20446395897</v>
      </c>
      <c r="AM1268" s="99">
        <v>0</v>
      </c>
      <c r="AN1268" s="99">
        <v>14913425.0148926</v>
      </c>
      <c r="AO1268" s="99">
        <v>57790992.384765603</v>
      </c>
      <c r="AP1268" s="99">
        <v>0</v>
      </c>
      <c r="AQ1268" s="99">
        <v>8852232.3526611291</v>
      </c>
      <c r="AR1268" s="99">
        <v>6618347.1565551804</v>
      </c>
      <c r="AS1268" s="99">
        <v>3588535.70703125</v>
      </c>
      <c r="AT1268" s="99">
        <v>0</v>
      </c>
      <c r="AU1268" s="99">
        <v>0</v>
      </c>
      <c r="AV1268" s="99">
        <v>51758258.6884766</v>
      </c>
      <c r="AW1268" s="99">
        <v>0</v>
      </c>
      <c r="AX1268" s="99">
        <v>83091.726646423296</v>
      </c>
      <c r="AY1268" s="99">
        <v>26718621.904541001</v>
      </c>
      <c r="AZ1268" s="99">
        <v>8051956.26635742</v>
      </c>
      <c r="BA1268" s="99">
        <v>0</v>
      </c>
      <c r="BB1268" s="99">
        <v>24726207.997314502</v>
      </c>
      <c r="BC1268" s="99">
        <v>6990922.5320434598</v>
      </c>
      <c r="BD1268" s="99">
        <v>0</v>
      </c>
      <c r="BE1268" s="99">
        <v>3565903.8945007301</v>
      </c>
      <c r="BF1268" s="99">
        <v>0</v>
      </c>
      <c r="BG1268" s="99">
        <v>51760257.831054702</v>
      </c>
      <c r="BH1268" s="99">
        <v>15891785.602783199</v>
      </c>
      <c r="BI1268" s="99">
        <v>0</v>
      </c>
      <c r="BJ1268" s="99">
        <v>3740296.3692321801</v>
      </c>
      <c r="BK1268" s="99">
        <v>2722728.9039611798</v>
      </c>
      <c r="BL1268" s="99">
        <v>0</v>
      </c>
      <c r="BM1268" s="99">
        <v>0</v>
      </c>
      <c r="BN1268" s="99">
        <v>0</v>
      </c>
      <c r="BO1268" s="99">
        <v>0</v>
      </c>
      <c r="BP1268" s="99">
        <v>0</v>
      </c>
      <c r="BQ1268" s="99">
        <v>0</v>
      </c>
      <c r="BR1268" s="99">
        <v>8639973.9138183594</v>
      </c>
      <c r="BS1268" s="99">
        <v>3161662.89379883</v>
      </c>
      <c r="BT1268" s="99">
        <v>0</v>
      </c>
      <c r="BU1268" s="99">
        <v>4010022.4199523898</v>
      </c>
      <c r="BV1268" s="99">
        <v>3430458.28125</v>
      </c>
      <c r="BW1268" s="99">
        <v>0</v>
      </c>
      <c r="BX1268" s="99">
        <v>624220.25778961205</v>
      </c>
      <c r="BY1268" s="99">
        <v>0</v>
      </c>
      <c r="BZ1268" s="99">
        <v>0</v>
      </c>
      <c r="CA1268" s="99">
        <v>124205.39748954801</v>
      </c>
      <c r="CB1268" s="99">
        <v>6730399.1654052697</v>
      </c>
      <c r="CC1268" s="99">
        <v>66604663.527343802</v>
      </c>
      <c r="CD1268" s="99">
        <v>19605467.28125</v>
      </c>
      <c r="CE1268" s="99">
        <v>3532.74970540404</v>
      </c>
      <c r="CF1268" s="99">
        <v>413252.60165786702</v>
      </c>
      <c r="CG1268" s="99">
        <v>3610784.2805480999</v>
      </c>
      <c r="CH1268" s="99">
        <v>0</v>
      </c>
      <c r="CI1268" s="99">
        <v>127745.702116966</v>
      </c>
      <c r="CJ1268" s="99">
        <v>7143740.9543457003</v>
      </c>
      <c r="CK1268" s="99">
        <v>70249454.496093795</v>
      </c>
      <c r="CL1268" s="99">
        <v>20300879.669433601</v>
      </c>
      <c r="CM1268" s="166">
        <v>171430.59516716001</v>
      </c>
      <c r="CN1268" s="166">
        <v>22010972.267822299</v>
      </c>
      <c r="CO1268" s="166">
        <v>122036271.446289</v>
      </c>
      <c r="CP1268" s="99">
        <v>20300879.669433601</v>
      </c>
      <c r="CQ1268" s="99">
        <v>0</v>
      </c>
      <c r="CR1268" s="99">
        <v>0</v>
      </c>
      <c r="CS1268" s="99">
        <v>0</v>
      </c>
      <c r="CT1268" s="99">
        <v>0</v>
      </c>
      <c r="CU1268" s="98">
        <v>16134.883513287001</v>
      </c>
      <c r="CV1268" s="98">
        <v>47213.449240781003</v>
      </c>
      <c r="CW1268" s="98">
        <v>7143651.7670631371</v>
      </c>
      <c r="CX1268" s="98">
        <v>70215447.807891905</v>
      </c>
    </row>
    <row r="1269" spans="1:102" x14ac:dyDescent="0.2">
      <c r="A1269" s="98" t="s">
        <v>70</v>
      </c>
      <c r="B1269" s="100">
        <v>42705</v>
      </c>
      <c r="C1269" s="99">
        <v>108249.324943542</v>
      </c>
      <c r="D1269" s="99">
        <v>0</v>
      </c>
      <c r="E1269" s="99">
        <v>15882.053779125201</v>
      </c>
      <c r="F1269" s="99">
        <v>13672.2357238531</v>
      </c>
      <c r="G1269" s="99">
        <v>3599.0484441518802</v>
      </c>
      <c r="H1269" s="99">
        <v>0</v>
      </c>
      <c r="I1269" s="99">
        <v>0</v>
      </c>
      <c r="J1269" s="99">
        <v>44210.557492256201</v>
      </c>
      <c r="K1269" s="99">
        <v>0</v>
      </c>
      <c r="L1269" s="99">
        <v>148.712724534795</v>
      </c>
      <c r="M1269" s="99">
        <v>52065.761287689202</v>
      </c>
      <c r="N1269" s="99">
        <v>7822.6375783681897</v>
      </c>
      <c r="O1269" s="99">
        <v>0</v>
      </c>
      <c r="P1269" s="99">
        <v>58406.174006938898</v>
      </c>
      <c r="Q1269" s="99">
        <v>5732.9460651278496</v>
      </c>
      <c r="R1269" s="99">
        <v>0</v>
      </c>
      <c r="S1269" s="99">
        <v>3583.6784995794301</v>
      </c>
      <c r="T1269" s="99">
        <v>0</v>
      </c>
      <c r="U1269" s="99">
        <v>44211.331558227503</v>
      </c>
      <c r="V1269" s="99">
        <v>5711739.9219970703</v>
      </c>
      <c r="W1269" s="99">
        <v>0</v>
      </c>
      <c r="X1269" s="99">
        <v>970209.95048522903</v>
      </c>
      <c r="Y1269" s="99">
        <v>737409.38474273705</v>
      </c>
      <c r="Z1269" s="99">
        <v>408409.36765289301</v>
      </c>
      <c r="AA1269" s="99">
        <v>0</v>
      </c>
      <c r="AB1269" s="99">
        <v>0</v>
      </c>
      <c r="AC1269" s="99">
        <v>14846415.951904301</v>
      </c>
      <c r="AD1269" s="99">
        <v>0</v>
      </c>
      <c r="AE1269" s="99">
        <v>10327.386988878299</v>
      </c>
      <c r="AF1269" s="99">
        <v>2590762.9127807599</v>
      </c>
      <c r="AG1269" s="99">
        <v>879784.71408844006</v>
      </c>
      <c r="AH1269" s="99">
        <v>0</v>
      </c>
      <c r="AI1269" s="99">
        <v>2433380.0462951702</v>
      </c>
      <c r="AJ1269" s="99">
        <v>759627.65065002395</v>
      </c>
      <c r="AK1269" s="99">
        <v>0</v>
      </c>
      <c r="AL1269" s="99">
        <v>407854.68988418602</v>
      </c>
      <c r="AM1269" s="99">
        <v>0</v>
      </c>
      <c r="AN1269" s="99">
        <v>14905580.9489746</v>
      </c>
      <c r="AO1269" s="99">
        <v>57928608.495605499</v>
      </c>
      <c r="AP1269" s="99">
        <v>0</v>
      </c>
      <c r="AQ1269" s="99">
        <v>8618342.4088134803</v>
      </c>
      <c r="AR1269" s="99">
        <v>6438647.0631103497</v>
      </c>
      <c r="AS1269" s="99">
        <v>3576613.0441894499</v>
      </c>
      <c r="AT1269" s="99">
        <v>0</v>
      </c>
      <c r="AU1269" s="99">
        <v>0</v>
      </c>
      <c r="AV1269" s="99">
        <v>51884376.0146484</v>
      </c>
      <c r="AW1269" s="99">
        <v>0</v>
      </c>
      <c r="AX1269" s="99">
        <v>71318.146648406997</v>
      </c>
      <c r="AY1269" s="99">
        <v>26623106.473632801</v>
      </c>
      <c r="AZ1269" s="99">
        <v>7953341.32495117</v>
      </c>
      <c r="BA1269" s="99">
        <v>0</v>
      </c>
      <c r="BB1269" s="99">
        <v>24851910.936279301</v>
      </c>
      <c r="BC1269" s="99">
        <v>7013331.6478271503</v>
      </c>
      <c r="BD1269" s="99">
        <v>0</v>
      </c>
      <c r="BE1269" s="99">
        <v>3580537.8606262198</v>
      </c>
      <c r="BF1269" s="99">
        <v>0</v>
      </c>
      <c r="BG1269" s="99">
        <v>51890973.162597701</v>
      </c>
      <c r="BH1269" s="99">
        <v>15984762.5845947</v>
      </c>
      <c r="BI1269" s="99">
        <v>0</v>
      </c>
      <c r="BJ1269" s="99">
        <v>3645480.4929504399</v>
      </c>
      <c r="BK1269" s="99">
        <v>2668007.4413452102</v>
      </c>
      <c r="BL1269" s="99">
        <v>0</v>
      </c>
      <c r="BM1269" s="99">
        <v>0</v>
      </c>
      <c r="BN1269" s="99">
        <v>0</v>
      </c>
      <c r="BO1269" s="99">
        <v>0</v>
      </c>
      <c r="BP1269" s="99">
        <v>0</v>
      </c>
      <c r="BQ1269" s="99">
        <v>0</v>
      </c>
      <c r="BR1269" s="99">
        <v>8639746.4379882794</v>
      </c>
      <c r="BS1269" s="99">
        <v>3102021.31182861</v>
      </c>
      <c r="BT1269" s="99">
        <v>0</v>
      </c>
      <c r="BU1269" s="99">
        <v>4561947.6399536096</v>
      </c>
      <c r="BV1269" s="99">
        <v>3431713.78405762</v>
      </c>
      <c r="BW1269" s="99">
        <v>0</v>
      </c>
      <c r="BX1269" s="99">
        <v>704992.06745910598</v>
      </c>
      <c r="BY1269" s="99">
        <v>0</v>
      </c>
      <c r="BZ1269" s="99">
        <v>0</v>
      </c>
      <c r="CA1269" s="99">
        <v>124194.420162201</v>
      </c>
      <c r="CB1269" s="99">
        <v>6680254.39697266</v>
      </c>
      <c r="CC1269" s="99">
        <v>66522807.028808601</v>
      </c>
      <c r="CD1269" s="99">
        <v>19625616.629394501</v>
      </c>
      <c r="CE1269" s="99">
        <v>3598.6613119840599</v>
      </c>
      <c r="CF1269" s="99">
        <v>412042.44622802699</v>
      </c>
      <c r="CG1269" s="99">
        <v>3619702.7967834501</v>
      </c>
      <c r="CH1269" s="99">
        <v>0</v>
      </c>
      <c r="CI1269" s="99">
        <v>127787.338601112</v>
      </c>
      <c r="CJ1269" s="99">
        <v>7093185.8446044903</v>
      </c>
      <c r="CK1269" s="99">
        <v>70156397.982421905</v>
      </c>
      <c r="CL1269" s="99">
        <v>20328363.262939502</v>
      </c>
      <c r="CM1269" s="166">
        <v>171489.212812424</v>
      </c>
      <c r="CN1269" s="166">
        <v>21977566.3444824</v>
      </c>
      <c r="CO1269" s="166">
        <v>122020200.34472699</v>
      </c>
      <c r="CP1269" s="99">
        <v>20328363.262939502</v>
      </c>
      <c r="CQ1269" s="99">
        <v>0</v>
      </c>
      <c r="CR1269" s="99">
        <v>0</v>
      </c>
      <c r="CS1269" s="99">
        <v>0</v>
      </c>
      <c r="CT1269" s="99">
        <v>0</v>
      </c>
      <c r="CU1269" s="98">
        <v>15881.102252338</v>
      </c>
      <c r="CV1269" s="98">
        <v>47349.190611288999</v>
      </c>
      <c r="CW1269" s="98">
        <v>7092296.8432006873</v>
      </c>
      <c r="CX1269" s="98">
        <v>70142509.825592056</v>
      </c>
    </row>
    <row r="1270" spans="1:102" x14ac:dyDescent="0.2">
      <c r="A1270" s="98" t="s">
        <v>70</v>
      </c>
      <c r="B1270" s="100">
        <v>42795</v>
      </c>
      <c r="C1270" s="99">
        <v>108687.908532143</v>
      </c>
      <c r="D1270" s="99">
        <v>0</v>
      </c>
      <c r="E1270" s="99">
        <v>15552.745517253899</v>
      </c>
      <c r="F1270" s="99">
        <v>13436.7569690943</v>
      </c>
      <c r="G1270" s="99">
        <v>3643.3960205614599</v>
      </c>
      <c r="H1270" s="99">
        <v>0</v>
      </c>
      <c r="I1270" s="99">
        <v>0</v>
      </c>
      <c r="J1270" s="99">
        <v>44233.194148540497</v>
      </c>
      <c r="K1270" s="99">
        <v>0</v>
      </c>
      <c r="L1270" s="99">
        <v>158.41843910329001</v>
      </c>
      <c r="M1270" s="99">
        <v>52352.288766860998</v>
      </c>
      <c r="N1270" s="99">
        <v>7712.0482634902</v>
      </c>
      <c r="O1270" s="99">
        <v>0</v>
      </c>
      <c r="P1270" s="99">
        <v>58288.961754798896</v>
      </c>
      <c r="Q1270" s="99">
        <v>5680.6765000820196</v>
      </c>
      <c r="R1270" s="99">
        <v>0</v>
      </c>
      <c r="S1270" s="99">
        <v>3635.8464065492199</v>
      </c>
      <c r="T1270" s="99">
        <v>0</v>
      </c>
      <c r="U1270" s="99">
        <v>44231.160249710098</v>
      </c>
      <c r="V1270" s="99">
        <v>5768275.6389770498</v>
      </c>
      <c r="W1270" s="99">
        <v>0</v>
      </c>
      <c r="X1270" s="99">
        <v>946775.81367492699</v>
      </c>
      <c r="Y1270" s="99">
        <v>718970.50420379604</v>
      </c>
      <c r="Z1270" s="99">
        <v>419552.36364364601</v>
      </c>
      <c r="AA1270" s="99">
        <v>0</v>
      </c>
      <c r="AB1270" s="99">
        <v>0</v>
      </c>
      <c r="AC1270" s="99">
        <v>14974944.5041504</v>
      </c>
      <c r="AD1270" s="99">
        <v>0</v>
      </c>
      <c r="AE1270" s="99">
        <v>12135.388250231699</v>
      </c>
      <c r="AF1270" s="99">
        <v>2607737.5077209501</v>
      </c>
      <c r="AG1270" s="99">
        <v>861208.51740264904</v>
      </c>
      <c r="AH1270" s="99">
        <v>0</v>
      </c>
      <c r="AI1270" s="99">
        <v>2490059.7109985398</v>
      </c>
      <c r="AJ1270" s="99">
        <v>760446.91825103795</v>
      </c>
      <c r="AK1270" s="99">
        <v>0</v>
      </c>
      <c r="AL1270" s="99">
        <v>415863.30644226098</v>
      </c>
      <c r="AM1270" s="99">
        <v>0</v>
      </c>
      <c r="AN1270" s="99">
        <v>14915300.654785199</v>
      </c>
      <c r="AO1270" s="99">
        <v>58818833.463378899</v>
      </c>
      <c r="AP1270" s="99">
        <v>0</v>
      </c>
      <c r="AQ1270" s="99">
        <v>8379203.1259155301</v>
      </c>
      <c r="AR1270" s="99">
        <v>6245767.2161254901</v>
      </c>
      <c r="AS1270" s="99">
        <v>3688907.2717895498</v>
      </c>
      <c r="AT1270" s="99">
        <v>0</v>
      </c>
      <c r="AU1270" s="99">
        <v>0</v>
      </c>
      <c r="AV1270" s="99">
        <v>52347406.046386696</v>
      </c>
      <c r="AW1270" s="99">
        <v>0</v>
      </c>
      <c r="AX1270" s="99">
        <v>84493.911210060105</v>
      </c>
      <c r="AY1270" s="99">
        <v>26862194.635742199</v>
      </c>
      <c r="AZ1270" s="99">
        <v>7836355.8043823196</v>
      </c>
      <c r="BA1270" s="99">
        <v>0</v>
      </c>
      <c r="BB1270" s="99">
        <v>25501939.697997998</v>
      </c>
      <c r="BC1270" s="99">
        <v>7074091.3331909198</v>
      </c>
      <c r="BD1270" s="99">
        <v>0</v>
      </c>
      <c r="BE1270" s="99">
        <v>3652969.5204162602</v>
      </c>
      <c r="BF1270" s="99">
        <v>0</v>
      </c>
      <c r="BG1270" s="99">
        <v>52231825.817871101</v>
      </c>
      <c r="BH1270" s="99">
        <v>16334623.8830566</v>
      </c>
      <c r="BI1270" s="99">
        <v>0</v>
      </c>
      <c r="BJ1270" s="99">
        <v>3545565.3760376</v>
      </c>
      <c r="BK1270" s="99">
        <v>2614018.27630615</v>
      </c>
      <c r="BL1270" s="99">
        <v>0</v>
      </c>
      <c r="BM1270" s="99">
        <v>0</v>
      </c>
      <c r="BN1270" s="99">
        <v>0</v>
      </c>
      <c r="BO1270" s="99">
        <v>0</v>
      </c>
      <c r="BP1270" s="99">
        <v>0</v>
      </c>
      <c r="BQ1270" s="99">
        <v>0</v>
      </c>
      <c r="BR1270" s="99">
        <v>8769657.94604492</v>
      </c>
      <c r="BS1270" s="99">
        <v>3060690.9689636198</v>
      </c>
      <c r="BT1270" s="99">
        <v>0</v>
      </c>
      <c r="BU1270" s="99">
        <v>4684449.1298828097</v>
      </c>
      <c r="BV1270" s="99">
        <v>3425215.30285645</v>
      </c>
      <c r="BW1270" s="99">
        <v>0</v>
      </c>
      <c r="BX1270" s="99">
        <v>757427.79725646996</v>
      </c>
      <c r="BY1270" s="99">
        <v>0</v>
      </c>
      <c r="BZ1270" s="99">
        <v>0</v>
      </c>
      <c r="CA1270" s="99">
        <v>124124.06797695201</v>
      </c>
      <c r="CB1270" s="99">
        <v>6712596.32568359</v>
      </c>
      <c r="CC1270" s="99">
        <v>67207699</v>
      </c>
      <c r="CD1270" s="99">
        <v>19886959.0146484</v>
      </c>
      <c r="CE1270" s="99">
        <v>3645.7402610182799</v>
      </c>
      <c r="CF1270" s="99">
        <v>416813.02104568499</v>
      </c>
      <c r="CG1270" s="99">
        <v>3655906.2686767601</v>
      </c>
      <c r="CH1270" s="99">
        <v>0</v>
      </c>
      <c r="CI1270" s="99">
        <v>127762.65678787199</v>
      </c>
      <c r="CJ1270" s="99">
        <v>7130093.0377807599</v>
      </c>
      <c r="CK1270" s="99">
        <v>70822340.961914107</v>
      </c>
      <c r="CL1270" s="99">
        <v>20623117.948730499</v>
      </c>
      <c r="CM1270" s="166">
        <v>171538.67250251799</v>
      </c>
      <c r="CN1270" s="166">
        <v>22008872.584228501</v>
      </c>
      <c r="CO1270" s="166">
        <v>123115903.95800801</v>
      </c>
      <c r="CP1270" s="99">
        <v>20623117.948730499</v>
      </c>
      <c r="CQ1270" s="99">
        <v>0</v>
      </c>
      <c r="CR1270" s="99">
        <v>0</v>
      </c>
      <c r="CS1270" s="99">
        <v>0</v>
      </c>
      <c r="CT1270" s="99">
        <v>0</v>
      </c>
      <c r="CU1270" s="98">
        <v>15552.032148587001</v>
      </c>
      <c r="CV1270" s="98">
        <v>47407.127478552997</v>
      </c>
      <c r="CW1270" s="98">
        <v>7129409.3467292748</v>
      </c>
      <c r="CX1270" s="98">
        <v>70863605.268676758</v>
      </c>
    </row>
    <row r="1271" spans="1:102" x14ac:dyDescent="0.2">
      <c r="A1271" s="98" t="s">
        <v>70</v>
      </c>
      <c r="B1271" s="100">
        <v>42887</v>
      </c>
      <c r="C1271" s="99">
        <v>108288.197411537</v>
      </c>
      <c r="D1271" s="99">
        <v>0</v>
      </c>
      <c r="E1271" s="99">
        <v>15236.984405875201</v>
      </c>
      <c r="F1271" s="99">
        <v>13231.069881916001</v>
      </c>
      <c r="G1271" s="99">
        <v>3596.1104338169098</v>
      </c>
      <c r="H1271" s="99">
        <v>0</v>
      </c>
      <c r="I1271" s="99">
        <v>0</v>
      </c>
      <c r="J1271" s="99">
        <v>44144.995619773901</v>
      </c>
      <c r="K1271" s="99">
        <v>0</v>
      </c>
      <c r="L1271" s="99">
        <v>167.74073140323199</v>
      </c>
      <c r="M1271" s="99">
        <v>52091.4065141678</v>
      </c>
      <c r="N1271" s="99">
        <v>7560.7882384657896</v>
      </c>
      <c r="O1271" s="99">
        <v>0</v>
      </c>
      <c r="P1271" s="99">
        <v>58068.702203750603</v>
      </c>
      <c r="Q1271" s="99">
        <v>5602.8115639686603</v>
      </c>
      <c r="R1271" s="99">
        <v>0</v>
      </c>
      <c r="S1271" s="99">
        <v>3584.65956619382</v>
      </c>
      <c r="T1271" s="99">
        <v>0</v>
      </c>
      <c r="U1271" s="99">
        <v>44148.802712440498</v>
      </c>
      <c r="V1271" s="99">
        <v>5719433.7457885696</v>
      </c>
      <c r="W1271" s="99">
        <v>0</v>
      </c>
      <c r="X1271" s="99">
        <v>924592.148254395</v>
      </c>
      <c r="Y1271" s="99">
        <v>703414.42648315395</v>
      </c>
      <c r="Z1271" s="99">
        <v>405615.35534286499</v>
      </c>
      <c r="AA1271" s="99">
        <v>0</v>
      </c>
      <c r="AB1271" s="99">
        <v>0</v>
      </c>
      <c r="AC1271" s="99">
        <v>14895257.0236816</v>
      </c>
      <c r="AD1271" s="99">
        <v>0</v>
      </c>
      <c r="AE1271" s="99">
        <v>11298.0254004002</v>
      </c>
      <c r="AF1271" s="99">
        <v>2586586.9494628902</v>
      </c>
      <c r="AG1271" s="99">
        <v>847411.29113769496</v>
      </c>
      <c r="AH1271" s="99">
        <v>0</v>
      </c>
      <c r="AI1271" s="99">
        <v>2408297.8008117699</v>
      </c>
      <c r="AJ1271" s="99">
        <v>753081.45783233596</v>
      </c>
      <c r="AK1271" s="99">
        <v>0</v>
      </c>
      <c r="AL1271" s="99">
        <v>403696.09589004499</v>
      </c>
      <c r="AM1271" s="99">
        <v>0</v>
      </c>
      <c r="AN1271" s="99">
        <v>14974858.137573199</v>
      </c>
      <c r="AO1271" s="99">
        <v>58638164.190917999</v>
      </c>
      <c r="AP1271" s="99">
        <v>0</v>
      </c>
      <c r="AQ1271" s="99">
        <v>8239716.4832153302</v>
      </c>
      <c r="AR1271" s="99">
        <v>6167947.0560302697</v>
      </c>
      <c r="AS1271" s="99">
        <v>3570325.2582092299</v>
      </c>
      <c r="AT1271" s="99">
        <v>0</v>
      </c>
      <c r="AU1271" s="99">
        <v>0</v>
      </c>
      <c r="AV1271" s="99">
        <v>52408994.618652299</v>
      </c>
      <c r="AW1271" s="99">
        <v>0</v>
      </c>
      <c r="AX1271" s="99">
        <v>91420.917969703703</v>
      </c>
      <c r="AY1271" s="99">
        <v>26910604.1245117</v>
      </c>
      <c r="AZ1271" s="99">
        <v>7739172.8479614304</v>
      </c>
      <c r="BA1271" s="99">
        <v>0</v>
      </c>
      <c r="BB1271" s="99">
        <v>24757517.831054699</v>
      </c>
      <c r="BC1271" s="99">
        <v>6998592.82312012</v>
      </c>
      <c r="BD1271" s="99">
        <v>0</v>
      </c>
      <c r="BE1271" s="99">
        <v>3553980.74401855</v>
      </c>
      <c r="BF1271" s="99">
        <v>0</v>
      </c>
      <c r="BG1271" s="99">
        <v>52513527.4931641</v>
      </c>
      <c r="BH1271" s="99">
        <v>16023420.0738525</v>
      </c>
      <c r="BI1271" s="99">
        <v>0</v>
      </c>
      <c r="BJ1271" s="99">
        <v>3460659.7630310101</v>
      </c>
      <c r="BK1271" s="99">
        <v>2565041.5936279302</v>
      </c>
      <c r="BL1271" s="99">
        <v>0</v>
      </c>
      <c r="BM1271" s="99">
        <v>0</v>
      </c>
      <c r="BN1271" s="99">
        <v>0</v>
      </c>
      <c r="BO1271" s="99">
        <v>0</v>
      </c>
      <c r="BP1271" s="99">
        <v>0</v>
      </c>
      <c r="BQ1271" s="99">
        <v>0</v>
      </c>
      <c r="BR1271" s="99">
        <v>8704947.2191162091</v>
      </c>
      <c r="BS1271" s="99">
        <v>3014673.80541992</v>
      </c>
      <c r="BT1271" s="99">
        <v>0</v>
      </c>
      <c r="BU1271" s="99">
        <v>4611487.6798706101</v>
      </c>
      <c r="BV1271" s="99">
        <v>3390874.9787597698</v>
      </c>
      <c r="BW1271" s="99">
        <v>0</v>
      </c>
      <c r="BX1271" s="99">
        <v>746735.85729980504</v>
      </c>
      <c r="BY1271" s="99">
        <v>0</v>
      </c>
      <c r="BZ1271" s="99">
        <v>0</v>
      </c>
      <c r="CA1271" s="99">
        <v>123547.531734467</v>
      </c>
      <c r="CB1271" s="99">
        <v>6641179.0679321298</v>
      </c>
      <c r="CC1271" s="99">
        <v>66829762.717285201</v>
      </c>
      <c r="CD1271" s="99">
        <v>19501027.252441399</v>
      </c>
      <c r="CE1271" s="99">
        <v>3597.1597376167801</v>
      </c>
      <c r="CF1271" s="99">
        <v>413455.86960220302</v>
      </c>
      <c r="CG1271" s="99">
        <v>3638401.7005310101</v>
      </c>
      <c r="CH1271" s="99">
        <v>0</v>
      </c>
      <c r="CI1271" s="99">
        <v>127148.286628723</v>
      </c>
      <c r="CJ1271" s="99">
        <v>7051787.47412109</v>
      </c>
      <c r="CK1271" s="99">
        <v>70413030.661132798</v>
      </c>
      <c r="CL1271" s="99">
        <v>20205315.512207001</v>
      </c>
      <c r="CM1271" s="166">
        <v>170867.47620773301</v>
      </c>
      <c r="CN1271" s="166">
        <v>22006573.3273926</v>
      </c>
      <c r="CO1271" s="166">
        <v>123142337.93652301</v>
      </c>
      <c r="CP1271" s="99">
        <v>20205315.512207001</v>
      </c>
      <c r="CQ1271" s="99">
        <v>0</v>
      </c>
      <c r="CR1271" s="99">
        <v>0</v>
      </c>
      <c r="CS1271" s="99">
        <v>0</v>
      </c>
      <c r="CT1271" s="99">
        <v>0</v>
      </c>
      <c r="CU1271" s="98">
        <v>15238.966519713</v>
      </c>
      <c r="CV1271" s="98">
        <v>47270.974262429001</v>
      </c>
      <c r="CW1271" s="98">
        <v>7054634.9375343332</v>
      </c>
      <c r="CX1271" s="98">
        <v>70468164.417816207</v>
      </c>
    </row>
    <row r="1272" spans="1:102" x14ac:dyDescent="0.2">
      <c r="A1272" s="98" t="s">
        <v>70</v>
      </c>
      <c r="B1272" s="100">
        <v>42979</v>
      </c>
      <c r="C1272" s="99">
        <v>108354.995096207</v>
      </c>
      <c r="D1272" s="99">
        <v>0</v>
      </c>
      <c r="E1272" s="99">
        <v>14954.166593551599</v>
      </c>
      <c r="F1272" s="99">
        <v>13019.709169506999</v>
      </c>
      <c r="G1272" s="99">
        <v>3669.7155124247101</v>
      </c>
      <c r="H1272" s="99">
        <v>0</v>
      </c>
      <c r="I1272" s="99">
        <v>0</v>
      </c>
      <c r="J1272" s="99">
        <v>44138.858751773798</v>
      </c>
      <c r="K1272" s="99">
        <v>0</v>
      </c>
      <c r="L1272" s="99">
        <v>175.24553707055699</v>
      </c>
      <c r="M1272" s="99">
        <v>52262.614251613602</v>
      </c>
      <c r="N1272" s="99">
        <v>7455.9364174008397</v>
      </c>
      <c r="O1272" s="99">
        <v>0</v>
      </c>
      <c r="P1272" s="99">
        <v>58015.442595004999</v>
      </c>
      <c r="Q1272" s="99">
        <v>5510.1583871841403</v>
      </c>
      <c r="R1272" s="99">
        <v>0</v>
      </c>
      <c r="S1272" s="99">
        <v>3649.3244808316199</v>
      </c>
      <c r="T1272" s="99">
        <v>0</v>
      </c>
      <c r="U1272" s="99">
        <v>44140.575171470598</v>
      </c>
      <c r="V1272" s="99">
        <v>5680923.37780762</v>
      </c>
      <c r="W1272" s="99">
        <v>0</v>
      </c>
      <c r="X1272" s="99">
        <v>904045.81583404494</v>
      </c>
      <c r="Y1272" s="99">
        <v>689858.61561584496</v>
      </c>
      <c r="Z1272" s="99">
        <v>403327.03207397502</v>
      </c>
      <c r="AA1272" s="99">
        <v>0</v>
      </c>
      <c r="AB1272" s="99">
        <v>0</v>
      </c>
      <c r="AC1272" s="99">
        <v>14908071.943359399</v>
      </c>
      <c r="AD1272" s="99">
        <v>0</v>
      </c>
      <c r="AE1272" s="99">
        <v>10671.237508058501</v>
      </c>
      <c r="AF1272" s="99">
        <v>2566411.9555358901</v>
      </c>
      <c r="AG1272" s="99">
        <v>844639.36982727097</v>
      </c>
      <c r="AH1272" s="99">
        <v>0</v>
      </c>
      <c r="AI1272" s="99">
        <v>2402870.8288269001</v>
      </c>
      <c r="AJ1272" s="99">
        <v>749757.67761993397</v>
      </c>
      <c r="AK1272" s="99">
        <v>0</v>
      </c>
      <c r="AL1272" s="99">
        <v>402369.54909896897</v>
      </c>
      <c r="AM1272" s="99">
        <v>0</v>
      </c>
      <c r="AN1272" s="99">
        <v>14986598.267822299</v>
      </c>
      <c r="AO1272" s="99">
        <v>58522325.1640625</v>
      </c>
      <c r="AP1272" s="99">
        <v>0</v>
      </c>
      <c r="AQ1272" s="99">
        <v>8116765.4490966797</v>
      </c>
      <c r="AR1272" s="99">
        <v>6028215.5592040997</v>
      </c>
      <c r="AS1272" s="99">
        <v>3573750.3698425302</v>
      </c>
      <c r="AT1272" s="99">
        <v>0</v>
      </c>
      <c r="AU1272" s="99">
        <v>0</v>
      </c>
      <c r="AV1272" s="99">
        <v>52666447.837402299</v>
      </c>
      <c r="AW1272" s="99">
        <v>0</v>
      </c>
      <c r="AX1272" s="99">
        <v>86356.079611778303</v>
      </c>
      <c r="AY1272" s="99">
        <v>26840413.677246101</v>
      </c>
      <c r="AZ1272" s="99">
        <v>7730170.5376586895</v>
      </c>
      <c r="BA1272" s="99">
        <v>0</v>
      </c>
      <c r="BB1272" s="99">
        <v>24932206.223877002</v>
      </c>
      <c r="BC1272" s="99">
        <v>7005934.1663207998</v>
      </c>
      <c r="BD1272" s="99">
        <v>0</v>
      </c>
      <c r="BE1272" s="99">
        <v>3554570.9909362802</v>
      </c>
      <c r="BF1272" s="99">
        <v>0</v>
      </c>
      <c r="BG1272" s="99">
        <v>52677897.366699196</v>
      </c>
      <c r="BH1272" s="99">
        <v>16035197.9057617</v>
      </c>
      <c r="BI1272" s="99">
        <v>0</v>
      </c>
      <c r="BJ1272" s="99">
        <v>3359296.72729492</v>
      </c>
      <c r="BK1272" s="99">
        <v>2495078.2088928199</v>
      </c>
      <c r="BL1272" s="99">
        <v>0</v>
      </c>
      <c r="BM1272" s="99">
        <v>0</v>
      </c>
      <c r="BN1272" s="99">
        <v>0</v>
      </c>
      <c r="BO1272" s="99">
        <v>0</v>
      </c>
      <c r="BP1272" s="99">
        <v>0</v>
      </c>
      <c r="BQ1272" s="99">
        <v>0</v>
      </c>
      <c r="BR1272" s="99">
        <v>8687237.6533203106</v>
      </c>
      <c r="BS1272" s="99">
        <v>2984873.2040100102</v>
      </c>
      <c r="BT1272" s="99">
        <v>0</v>
      </c>
      <c r="BU1272" s="99">
        <v>3939834.6398620601</v>
      </c>
      <c r="BV1272" s="99">
        <v>3367833.3080139202</v>
      </c>
      <c r="BW1272" s="99">
        <v>0</v>
      </c>
      <c r="BX1272" s="99">
        <v>616472.71783447301</v>
      </c>
      <c r="BY1272" s="99">
        <v>0</v>
      </c>
      <c r="BZ1272" s="99">
        <v>0</v>
      </c>
      <c r="CA1272" s="99">
        <v>123339.53445815999</v>
      </c>
      <c r="CB1272" s="99">
        <v>6579259.9064331101</v>
      </c>
      <c r="CC1272" s="99">
        <v>66600428.379394501</v>
      </c>
      <c r="CD1272" s="99">
        <v>19378908.6020508</v>
      </c>
      <c r="CE1272" s="99">
        <v>3666.4194931089901</v>
      </c>
      <c r="CF1272" s="99">
        <v>406396.259117126</v>
      </c>
      <c r="CG1272" s="99">
        <v>3606696.2546691899</v>
      </c>
      <c r="CH1272" s="99">
        <v>0</v>
      </c>
      <c r="CI1272" s="99">
        <v>127019.71256065401</v>
      </c>
      <c r="CJ1272" s="99">
        <v>6989666.76452637</v>
      </c>
      <c r="CK1272" s="99">
        <v>70300492.393554702</v>
      </c>
      <c r="CL1272" s="99">
        <v>20072816.940185498</v>
      </c>
      <c r="CM1272" s="166">
        <v>170658.24666404701</v>
      </c>
      <c r="CN1272" s="166">
        <v>21959593.143066399</v>
      </c>
      <c r="CO1272" s="166">
        <v>123032700.35742199</v>
      </c>
      <c r="CP1272" s="99">
        <v>20072816.940185498</v>
      </c>
      <c r="CQ1272" s="99">
        <v>0</v>
      </c>
      <c r="CR1272" s="99">
        <v>0</v>
      </c>
      <c r="CS1272" s="99">
        <v>0</v>
      </c>
      <c r="CT1272" s="99">
        <v>0</v>
      </c>
      <c r="CU1272" s="98">
        <v>14956.189634818</v>
      </c>
      <c r="CV1272" s="98">
        <v>47301.909987733001</v>
      </c>
      <c r="CW1272" s="98">
        <v>6985656.1655502357</v>
      </c>
      <c r="CX1272" s="98">
        <v>70207124.634063691</v>
      </c>
    </row>
    <row r="1273" spans="1:102" x14ac:dyDescent="0.2">
      <c r="A1273" s="98" t="s">
        <v>70</v>
      </c>
      <c r="B1273" s="100">
        <v>43070</v>
      </c>
      <c r="C1273" s="99">
        <v>108400.43012523701</v>
      </c>
      <c r="D1273" s="99">
        <v>0</v>
      </c>
      <c r="E1273" s="99">
        <v>14702.401003360699</v>
      </c>
      <c r="F1273" s="99">
        <v>12854.649576306299</v>
      </c>
      <c r="G1273" s="99">
        <v>3665.3947612643201</v>
      </c>
      <c r="H1273" s="99">
        <v>0</v>
      </c>
      <c r="I1273" s="99">
        <v>0</v>
      </c>
      <c r="J1273" s="99">
        <v>43963.719597339601</v>
      </c>
      <c r="K1273" s="99">
        <v>0</v>
      </c>
      <c r="L1273" s="99">
        <v>161.68147890456001</v>
      </c>
      <c r="M1273" s="99">
        <v>52193.696799278303</v>
      </c>
      <c r="N1273" s="99">
        <v>7336.54060643911</v>
      </c>
      <c r="O1273" s="99">
        <v>0</v>
      </c>
      <c r="P1273" s="99">
        <v>57937.8593420982</v>
      </c>
      <c r="Q1273" s="99">
        <v>5476.4070712924004</v>
      </c>
      <c r="R1273" s="99">
        <v>0</v>
      </c>
      <c r="S1273" s="99">
        <v>3647.1573517322499</v>
      </c>
      <c r="T1273" s="99">
        <v>0</v>
      </c>
      <c r="U1273" s="99">
        <v>43957.431629180901</v>
      </c>
      <c r="V1273" s="99">
        <v>5604789.8008422898</v>
      </c>
      <c r="W1273" s="99">
        <v>0</v>
      </c>
      <c r="X1273" s="99">
        <v>889333.14958190895</v>
      </c>
      <c r="Y1273" s="99">
        <v>678600.70791626</v>
      </c>
      <c r="Z1273" s="99">
        <v>409957.79095077497</v>
      </c>
      <c r="AA1273" s="99">
        <v>0</v>
      </c>
      <c r="AB1273" s="99">
        <v>0</v>
      </c>
      <c r="AC1273" s="99">
        <v>14955400.322631801</v>
      </c>
      <c r="AD1273" s="99">
        <v>0</v>
      </c>
      <c r="AE1273" s="99">
        <v>10418.5539332628</v>
      </c>
      <c r="AF1273" s="99">
        <v>2563550.5329284701</v>
      </c>
      <c r="AG1273" s="99">
        <v>832554.72795867897</v>
      </c>
      <c r="AH1273" s="99">
        <v>0</v>
      </c>
      <c r="AI1273" s="99">
        <v>2341630.9638671898</v>
      </c>
      <c r="AJ1273" s="99">
        <v>746497.97050476098</v>
      </c>
      <c r="AK1273" s="99">
        <v>0</v>
      </c>
      <c r="AL1273" s="99">
        <v>410087.42134857201</v>
      </c>
      <c r="AM1273" s="99">
        <v>0</v>
      </c>
      <c r="AN1273" s="99">
        <v>14955274.6791992</v>
      </c>
      <c r="AO1273" s="99">
        <v>57842258.5244141</v>
      </c>
      <c r="AP1273" s="99">
        <v>0</v>
      </c>
      <c r="AQ1273" s="99">
        <v>7971779.9622192401</v>
      </c>
      <c r="AR1273" s="99">
        <v>5966046.0639038105</v>
      </c>
      <c r="AS1273" s="99">
        <v>3610956.6755676302</v>
      </c>
      <c r="AT1273" s="99">
        <v>0</v>
      </c>
      <c r="AU1273" s="99">
        <v>0</v>
      </c>
      <c r="AV1273" s="99">
        <v>52938217.384277299</v>
      </c>
      <c r="AW1273" s="99">
        <v>0</v>
      </c>
      <c r="AX1273" s="99">
        <v>74040.387410163894</v>
      </c>
      <c r="AY1273" s="99">
        <v>26993349.510497998</v>
      </c>
      <c r="AZ1273" s="99">
        <v>7668990.9519653302</v>
      </c>
      <c r="BA1273" s="99">
        <v>0</v>
      </c>
      <c r="BB1273" s="99">
        <v>24031835.783935498</v>
      </c>
      <c r="BC1273" s="99">
        <v>7004407.4486694299</v>
      </c>
      <c r="BD1273" s="99">
        <v>0</v>
      </c>
      <c r="BE1273" s="99">
        <v>3626086.6208496098</v>
      </c>
      <c r="BF1273" s="99">
        <v>0</v>
      </c>
      <c r="BG1273" s="99">
        <v>52930746.462402299</v>
      </c>
      <c r="BH1273" s="99">
        <v>16043204.3635254</v>
      </c>
      <c r="BI1273" s="99">
        <v>0</v>
      </c>
      <c r="BJ1273" s="99">
        <v>3295238.7994995099</v>
      </c>
      <c r="BK1273" s="99">
        <v>2475718.5976257301</v>
      </c>
      <c r="BL1273" s="99">
        <v>0</v>
      </c>
      <c r="BM1273" s="99">
        <v>0</v>
      </c>
      <c r="BN1273" s="99">
        <v>0</v>
      </c>
      <c r="BO1273" s="99">
        <v>0</v>
      </c>
      <c r="BP1273" s="99">
        <v>0</v>
      </c>
      <c r="BQ1273" s="99">
        <v>0</v>
      </c>
      <c r="BR1273" s="99">
        <v>8760541.8077392597</v>
      </c>
      <c r="BS1273" s="99">
        <v>2953567.25708008</v>
      </c>
      <c r="BT1273" s="99">
        <v>0</v>
      </c>
      <c r="BU1273" s="99">
        <v>4395180.5299682599</v>
      </c>
      <c r="BV1273" s="99">
        <v>3348677.6106567401</v>
      </c>
      <c r="BW1273" s="99">
        <v>0</v>
      </c>
      <c r="BX1273" s="99">
        <v>714641.597450256</v>
      </c>
      <c r="BY1273" s="99">
        <v>0</v>
      </c>
      <c r="BZ1273" s="99">
        <v>0</v>
      </c>
      <c r="CA1273" s="99">
        <v>123175.59452343</v>
      </c>
      <c r="CB1273" s="99">
        <v>6501765.0523071298</v>
      </c>
      <c r="CC1273" s="99">
        <v>65818774.290527299</v>
      </c>
      <c r="CD1273" s="99">
        <v>19330364.9685059</v>
      </c>
      <c r="CE1273" s="99">
        <v>3663.5172293484202</v>
      </c>
      <c r="CF1273" s="99">
        <v>409875.46419906599</v>
      </c>
      <c r="CG1273" s="99">
        <v>3623572.4824523898</v>
      </c>
      <c r="CH1273" s="99">
        <v>0</v>
      </c>
      <c r="CI1273" s="99">
        <v>126831.105571747</v>
      </c>
      <c r="CJ1273" s="99">
        <v>6907460.5936889602</v>
      </c>
      <c r="CK1273" s="99">
        <v>69474407.870117202</v>
      </c>
      <c r="CL1273" s="99">
        <v>20038873.197753899</v>
      </c>
      <c r="CM1273" s="166">
        <v>170264.800951004</v>
      </c>
      <c r="CN1273" s="166">
        <v>21872186.402099598</v>
      </c>
      <c r="CO1273" s="166">
        <v>122314639.850586</v>
      </c>
      <c r="CP1273" s="99">
        <v>20038873.197753899</v>
      </c>
      <c r="CQ1273" s="99">
        <v>0</v>
      </c>
      <c r="CR1273" s="99">
        <v>0</v>
      </c>
      <c r="CS1273" s="99">
        <v>0</v>
      </c>
      <c r="CT1273" s="99">
        <v>0</v>
      </c>
      <c r="CU1273" s="98">
        <v>14698.599868341</v>
      </c>
      <c r="CV1273" s="98">
        <v>47161.583602505001</v>
      </c>
      <c r="CW1273" s="98">
        <v>6911640.516506196</v>
      </c>
      <c r="CX1273" s="98">
        <v>69442346.772979692</v>
      </c>
    </row>
    <row r="1274" spans="1:102" x14ac:dyDescent="0.2">
      <c r="A1274" s="98" t="s">
        <v>70</v>
      </c>
      <c r="B1274" s="100">
        <v>43160</v>
      </c>
      <c r="C1274" s="99">
        <v>107522.67090034499</v>
      </c>
      <c r="D1274" s="99">
        <v>0</v>
      </c>
      <c r="E1274" s="99">
        <v>14525.2820202112</v>
      </c>
      <c r="F1274" s="99">
        <v>12762.790567517301</v>
      </c>
      <c r="G1274" s="99">
        <v>3625.2446824908302</v>
      </c>
      <c r="H1274" s="99">
        <v>0</v>
      </c>
      <c r="I1274" s="99">
        <v>0</v>
      </c>
      <c r="J1274" s="99">
        <v>43945.347854614301</v>
      </c>
      <c r="K1274" s="99">
        <v>0</v>
      </c>
      <c r="L1274" s="99">
        <v>158.481656014919</v>
      </c>
      <c r="M1274" s="99">
        <v>51573.424368858301</v>
      </c>
      <c r="N1274" s="99">
        <v>7246.9366323947897</v>
      </c>
      <c r="O1274" s="99">
        <v>0</v>
      </c>
      <c r="P1274" s="99">
        <v>57530.847230434403</v>
      </c>
      <c r="Q1274" s="99">
        <v>5475.1002004742604</v>
      </c>
      <c r="R1274" s="99">
        <v>0</v>
      </c>
      <c r="S1274" s="99">
        <v>3622.5273052453999</v>
      </c>
      <c r="T1274" s="99">
        <v>0</v>
      </c>
      <c r="U1274" s="99">
        <v>43944.598670482599</v>
      </c>
      <c r="V1274" s="99">
        <v>5577206.5313110398</v>
      </c>
      <c r="W1274" s="99">
        <v>0</v>
      </c>
      <c r="X1274" s="99">
        <v>857942.29414367699</v>
      </c>
      <c r="Y1274" s="99">
        <v>660114.64398956299</v>
      </c>
      <c r="Z1274" s="99">
        <v>399228.75896835298</v>
      </c>
      <c r="AA1274" s="99">
        <v>0</v>
      </c>
      <c r="AB1274" s="99">
        <v>0</v>
      </c>
      <c r="AC1274" s="99">
        <v>14967328.2769775</v>
      </c>
      <c r="AD1274" s="99">
        <v>0</v>
      </c>
      <c r="AE1274" s="99">
        <v>7648.71009898186</v>
      </c>
      <c r="AF1274" s="99">
        <v>2551220.4993896498</v>
      </c>
      <c r="AG1274" s="99">
        <v>811562.51297759998</v>
      </c>
      <c r="AH1274" s="99">
        <v>0</v>
      </c>
      <c r="AI1274" s="99">
        <v>2297937.1754455599</v>
      </c>
      <c r="AJ1274" s="99">
        <v>752570.14409637498</v>
      </c>
      <c r="AK1274" s="99">
        <v>0</v>
      </c>
      <c r="AL1274" s="99">
        <v>395550.69675445597</v>
      </c>
      <c r="AM1274" s="99">
        <v>0</v>
      </c>
      <c r="AN1274" s="99">
        <v>14975365.764404301</v>
      </c>
      <c r="AO1274" s="99">
        <v>57854104.1328125</v>
      </c>
      <c r="AP1274" s="99">
        <v>0</v>
      </c>
      <c r="AQ1274" s="99">
        <v>7766519.3894042997</v>
      </c>
      <c r="AR1274" s="99">
        <v>5838880.2600097703</v>
      </c>
      <c r="AS1274" s="99">
        <v>3572409.34588623</v>
      </c>
      <c r="AT1274" s="99">
        <v>0</v>
      </c>
      <c r="AU1274" s="99">
        <v>0</v>
      </c>
      <c r="AV1274" s="99">
        <v>53272296.503417999</v>
      </c>
      <c r="AW1274" s="99">
        <v>0</v>
      </c>
      <c r="AX1274" s="99">
        <v>55503.011395454399</v>
      </c>
      <c r="AY1274" s="99">
        <v>27052199.584228501</v>
      </c>
      <c r="AZ1274" s="99">
        <v>7532848.8950195303</v>
      </c>
      <c r="BA1274" s="99">
        <v>0</v>
      </c>
      <c r="BB1274" s="99">
        <v>23663074.177734401</v>
      </c>
      <c r="BC1274" s="99">
        <v>7128116.7233276404</v>
      </c>
      <c r="BD1274" s="99">
        <v>0</v>
      </c>
      <c r="BE1274" s="99">
        <v>3529650.4422912602</v>
      </c>
      <c r="BF1274" s="99">
        <v>0</v>
      </c>
      <c r="BG1274" s="99">
        <v>53343930.988281302</v>
      </c>
      <c r="BH1274" s="99">
        <v>15969476.7486572</v>
      </c>
      <c r="BI1274" s="99">
        <v>0</v>
      </c>
      <c r="BJ1274" s="99">
        <v>3228589.1808166499</v>
      </c>
      <c r="BK1274" s="99">
        <v>2447183.9799804701</v>
      </c>
      <c r="BL1274" s="99">
        <v>0</v>
      </c>
      <c r="BM1274" s="99">
        <v>0</v>
      </c>
      <c r="BN1274" s="99">
        <v>0</v>
      </c>
      <c r="BO1274" s="99">
        <v>0</v>
      </c>
      <c r="BP1274" s="99">
        <v>0</v>
      </c>
      <c r="BQ1274" s="99">
        <v>0</v>
      </c>
      <c r="BR1274" s="99">
        <v>8753525.7060546894</v>
      </c>
      <c r="BS1274" s="99">
        <v>2898822.8262023898</v>
      </c>
      <c r="BT1274" s="99">
        <v>0</v>
      </c>
      <c r="BU1274" s="99">
        <v>4324125.0299682599</v>
      </c>
      <c r="BV1274" s="99">
        <v>3373977.4551391602</v>
      </c>
      <c r="BW1274" s="99">
        <v>0</v>
      </c>
      <c r="BX1274" s="99">
        <v>725644.79742431606</v>
      </c>
      <c r="BY1274" s="99">
        <v>0</v>
      </c>
      <c r="BZ1274" s="99">
        <v>0</v>
      </c>
      <c r="CA1274" s="99">
        <v>121923.394104958</v>
      </c>
      <c r="CB1274" s="99">
        <v>6439291.95129395</v>
      </c>
      <c r="CC1274" s="99">
        <v>65614899.451171897</v>
      </c>
      <c r="CD1274" s="99">
        <v>19203712.713134799</v>
      </c>
      <c r="CE1274" s="99">
        <v>3628.2950579225999</v>
      </c>
      <c r="CF1274" s="99">
        <v>403992.63824081398</v>
      </c>
      <c r="CG1274" s="99">
        <v>3598725.77270508</v>
      </c>
      <c r="CH1274" s="99">
        <v>0</v>
      </c>
      <c r="CI1274" s="99">
        <v>125540.86023235301</v>
      </c>
      <c r="CJ1274" s="99">
        <v>6841338.7700805701</v>
      </c>
      <c r="CK1274" s="99">
        <v>69233854.471679702</v>
      </c>
      <c r="CL1274" s="99">
        <v>19905926.958252002</v>
      </c>
      <c r="CM1274" s="166">
        <v>169000.77808189401</v>
      </c>
      <c r="CN1274" s="166">
        <v>21816694.738281298</v>
      </c>
      <c r="CO1274" s="166">
        <v>122608787.19238301</v>
      </c>
      <c r="CP1274" s="99">
        <v>19905926.958252002</v>
      </c>
      <c r="CQ1274" s="99">
        <v>0</v>
      </c>
      <c r="CR1274" s="99">
        <v>0</v>
      </c>
      <c r="CS1274" s="99">
        <v>0</v>
      </c>
      <c r="CT1274" s="99">
        <v>0</v>
      </c>
      <c r="CU1274" s="98">
        <v>14521.416668918</v>
      </c>
      <c r="CV1274" s="98">
        <v>47087.993628051998</v>
      </c>
      <c r="CW1274" s="98">
        <v>6843284.5895347642</v>
      </c>
      <c r="CX1274" s="98">
        <v>69213625.223876983</v>
      </c>
    </row>
    <row r="1275" spans="1:102" x14ac:dyDescent="0.2">
      <c r="A1275" s="98" t="s">
        <v>70</v>
      </c>
      <c r="B1275" s="100">
        <v>43252</v>
      </c>
      <c r="C1275" s="99">
        <v>108141.91631126399</v>
      </c>
      <c r="D1275" s="99">
        <v>0</v>
      </c>
      <c r="E1275" s="99">
        <v>14297.464692473401</v>
      </c>
      <c r="F1275" s="99">
        <v>12626.0370743275</v>
      </c>
      <c r="G1275" s="99">
        <v>3620.4503786861901</v>
      </c>
      <c r="H1275" s="99">
        <v>0</v>
      </c>
      <c r="I1275" s="99">
        <v>0</v>
      </c>
      <c r="J1275" s="99">
        <v>43705.635347843199</v>
      </c>
      <c r="K1275" s="99">
        <v>0</v>
      </c>
      <c r="L1275" s="99">
        <v>154.97719893790801</v>
      </c>
      <c r="M1275" s="99">
        <v>51918.829971313498</v>
      </c>
      <c r="N1275" s="99">
        <v>7156.0403264760998</v>
      </c>
      <c r="O1275" s="99">
        <v>0</v>
      </c>
      <c r="P1275" s="99">
        <v>57648.575399875597</v>
      </c>
      <c r="Q1275" s="99">
        <v>5458.3876437544805</v>
      </c>
      <c r="R1275" s="99">
        <v>0</v>
      </c>
      <c r="S1275" s="99">
        <v>3618.9845854937998</v>
      </c>
      <c r="T1275" s="99">
        <v>0</v>
      </c>
      <c r="U1275" s="99">
        <v>43707.126103877999</v>
      </c>
      <c r="V1275" s="99">
        <v>5560611.3762817401</v>
      </c>
      <c r="W1275" s="99">
        <v>0</v>
      </c>
      <c r="X1275" s="99">
        <v>831710.66881561303</v>
      </c>
      <c r="Y1275" s="99">
        <v>641911.43689727795</v>
      </c>
      <c r="Z1275" s="99">
        <v>397977.09081268299</v>
      </c>
      <c r="AA1275" s="99">
        <v>0</v>
      </c>
      <c r="AB1275" s="99">
        <v>0</v>
      </c>
      <c r="AC1275" s="99">
        <v>14881774.9958496</v>
      </c>
      <c r="AD1275" s="99">
        <v>0</v>
      </c>
      <c r="AE1275" s="99">
        <v>8029.7602708935701</v>
      </c>
      <c r="AF1275" s="99">
        <v>2549265.67010498</v>
      </c>
      <c r="AG1275" s="99">
        <v>803542.05094146705</v>
      </c>
      <c r="AH1275" s="99">
        <v>0</v>
      </c>
      <c r="AI1275" s="99">
        <v>2267429.6813049298</v>
      </c>
      <c r="AJ1275" s="99">
        <v>742609.36710357701</v>
      </c>
      <c r="AK1275" s="99">
        <v>0</v>
      </c>
      <c r="AL1275" s="99">
        <v>396830.19576263399</v>
      </c>
      <c r="AM1275" s="99">
        <v>0</v>
      </c>
      <c r="AN1275" s="99">
        <v>14971328.212524399</v>
      </c>
      <c r="AO1275" s="99">
        <v>58151597.723144501</v>
      </c>
      <c r="AP1275" s="99">
        <v>0</v>
      </c>
      <c r="AQ1275" s="99">
        <v>7554263.6763305701</v>
      </c>
      <c r="AR1275" s="99">
        <v>5702608.5061035203</v>
      </c>
      <c r="AS1275" s="99">
        <v>3553316.6229248</v>
      </c>
      <c r="AT1275" s="99">
        <v>0</v>
      </c>
      <c r="AU1275" s="99">
        <v>0</v>
      </c>
      <c r="AV1275" s="99">
        <v>53279000.2265625</v>
      </c>
      <c r="AW1275" s="99">
        <v>0</v>
      </c>
      <c r="AX1275" s="99">
        <v>57149.040775775902</v>
      </c>
      <c r="AY1275" s="99">
        <v>27247385.582275402</v>
      </c>
      <c r="AZ1275" s="99">
        <v>7499615.8944091797</v>
      </c>
      <c r="BA1275" s="99">
        <v>0</v>
      </c>
      <c r="BB1275" s="99">
        <v>23566809.364257801</v>
      </c>
      <c r="BC1275" s="99">
        <v>7080348.9083252</v>
      </c>
      <c r="BD1275" s="99">
        <v>0</v>
      </c>
      <c r="BE1275" s="99">
        <v>3545863.8235168499</v>
      </c>
      <c r="BF1275" s="99">
        <v>0</v>
      </c>
      <c r="BG1275" s="99">
        <v>53203900.9365234</v>
      </c>
      <c r="BH1275" s="99">
        <v>16045544.251708999</v>
      </c>
      <c r="BI1275" s="99">
        <v>0</v>
      </c>
      <c r="BJ1275" s="99">
        <v>3146596.7437133798</v>
      </c>
      <c r="BK1275" s="99">
        <v>2391618.79333496</v>
      </c>
      <c r="BL1275" s="99">
        <v>0</v>
      </c>
      <c r="BM1275" s="99">
        <v>0</v>
      </c>
      <c r="BN1275" s="99">
        <v>0</v>
      </c>
      <c r="BO1275" s="99">
        <v>0</v>
      </c>
      <c r="BP1275" s="99">
        <v>0</v>
      </c>
      <c r="BQ1275" s="99">
        <v>0</v>
      </c>
      <c r="BR1275" s="99">
        <v>8755464.7945556603</v>
      </c>
      <c r="BS1275" s="99">
        <v>2880083.68051147</v>
      </c>
      <c r="BT1275" s="99">
        <v>0</v>
      </c>
      <c r="BU1275" s="99">
        <v>4343796.2999877902</v>
      </c>
      <c r="BV1275" s="99">
        <v>3349847.0929565402</v>
      </c>
      <c r="BW1275" s="99">
        <v>0</v>
      </c>
      <c r="BX1275" s="99">
        <v>737917.94737243699</v>
      </c>
      <c r="BY1275" s="99">
        <v>0</v>
      </c>
      <c r="BZ1275" s="99">
        <v>0</v>
      </c>
      <c r="CA1275" s="99">
        <v>122447.736370087</v>
      </c>
      <c r="CB1275" s="99">
        <v>6392283.1560058603</v>
      </c>
      <c r="CC1275" s="99">
        <v>65679215.471191399</v>
      </c>
      <c r="CD1275" s="99">
        <v>19203344.037109401</v>
      </c>
      <c r="CE1275" s="99">
        <v>3627.2189272642099</v>
      </c>
      <c r="CF1275" s="99">
        <v>396804.76046371501</v>
      </c>
      <c r="CG1275" s="99">
        <v>3549787.6492004399</v>
      </c>
      <c r="CH1275" s="99">
        <v>0</v>
      </c>
      <c r="CI1275" s="99">
        <v>126079.346955299</v>
      </c>
      <c r="CJ1275" s="99">
        <v>6789736.6701660203</v>
      </c>
      <c r="CK1275" s="99">
        <v>69317272.600585893</v>
      </c>
      <c r="CL1275" s="99">
        <v>19898803.707763702</v>
      </c>
      <c r="CM1275" s="166">
        <v>169382.30029296901</v>
      </c>
      <c r="CN1275" s="166">
        <v>21708009.674072299</v>
      </c>
      <c r="CO1275" s="166">
        <v>122580368.19824199</v>
      </c>
      <c r="CP1275" s="99">
        <v>19898803.707763702</v>
      </c>
      <c r="CQ1275" s="99">
        <v>0</v>
      </c>
      <c r="CR1275" s="99">
        <v>0</v>
      </c>
      <c r="CS1275" s="99">
        <v>0</v>
      </c>
      <c r="CT1275" s="99">
        <v>0</v>
      </c>
      <c r="CU1275" s="98">
        <v>14306.196018914001</v>
      </c>
      <c r="CV1275" s="98">
        <v>46851.343977124998</v>
      </c>
      <c r="CW1275" s="98">
        <v>6789087.9164695749</v>
      </c>
      <c r="CX1275" s="98">
        <v>69229003.120391846</v>
      </c>
    </row>
    <row r="1276" spans="1:102" x14ac:dyDescent="0.2">
      <c r="A1276" s="98" t="s">
        <v>70</v>
      </c>
      <c r="B1276" s="100">
        <v>43344</v>
      </c>
      <c r="C1276" s="99">
        <v>108120.234740257</v>
      </c>
      <c r="D1276" s="99">
        <v>0</v>
      </c>
      <c r="E1276" s="99">
        <v>13952.957883834801</v>
      </c>
      <c r="F1276" s="99">
        <v>12376.7731682062</v>
      </c>
      <c r="G1276" s="99">
        <v>3637.6002710163598</v>
      </c>
      <c r="H1276" s="99">
        <v>0</v>
      </c>
      <c r="I1276" s="99">
        <v>0</v>
      </c>
      <c r="J1276" s="99">
        <v>43650.061993598902</v>
      </c>
      <c r="K1276" s="99">
        <v>0</v>
      </c>
      <c r="L1276" s="99">
        <v>174.218395136297</v>
      </c>
      <c r="M1276" s="99">
        <v>51916.474170207999</v>
      </c>
      <c r="N1276" s="99">
        <v>7047.6266285777101</v>
      </c>
      <c r="O1276" s="99">
        <v>0</v>
      </c>
      <c r="P1276" s="99">
        <v>57684.6275687218</v>
      </c>
      <c r="Q1276" s="99">
        <v>5437.8916384577797</v>
      </c>
      <c r="R1276" s="99">
        <v>0</v>
      </c>
      <c r="S1276" s="99">
        <v>3617.76905497909</v>
      </c>
      <c r="T1276" s="99">
        <v>0</v>
      </c>
      <c r="U1276" s="99">
        <v>43660.527670860298</v>
      </c>
      <c r="V1276" s="99">
        <v>5549408.86181641</v>
      </c>
      <c r="W1276" s="99">
        <v>0</v>
      </c>
      <c r="X1276" s="99">
        <v>807971.71833801304</v>
      </c>
      <c r="Y1276" s="99">
        <v>627842.51209258998</v>
      </c>
      <c r="Z1276" s="99">
        <v>393332.28533172602</v>
      </c>
      <c r="AA1276" s="99">
        <v>0</v>
      </c>
      <c r="AB1276" s="99">
        <v>0</v>
      </c>
      <c r="AC1276" s="99">
        <v>14800363.2940674</v>
      </c>
      <c r="AD1276" s="99">
        <v>0</v>
      </c>
      <c r="AE1276" s="99">
        <v>10992.0647464991</v>
      </c>
      <c r="AF1276" s="99">
        <v>2547761.6781921401</v>
      </c>
      <c r="AG1276" s="99">
        <v>795191.46533966099</v>
      </c>
      <c r="AH1276" s="99">
        <v>0</v>
      </c>
      <c r="AI1276" s="99">
        <v>2262470.9944152799</v>
      </c>
      <c r="AJ1276" s="99">
        <v>748801.21916198696</v>
      </c>
      <c r="AK1276" s="99">
        <v>0</v>
      </c>
      <c r="AL1276" s="99">
        <v>393380.67009735102</v>
      </c>
      <c r="AM1276" s="99">
        <v>0</v>
      </c>
      <c r="AN1276" s="99">
        <v>14783702.703125</v>
      </c>
      <c r="AO1276" s="99">
        <v>58438642.076171897</v>
      </c>
      <c r="AP1276" s="99">
        <v>0</v>
      </c>
      <c r="AQ1276" s="99">
        <v>7401122.7395019503</v>
      </c>
      <c r="AR1276" s="99">
        <v>5607378.2128295898</v>
      </c>
      <c r="AS1276" s="99">
        <v>3537450.5438232399</v>
      </c>
      <c r="AT1276" s="99">
        <v>0</v>
      </c>
      <c r="AU1276" s="99">
        <v>0</v>
      </c>
      <c r="AV1276" s="99">
        <v>53184453.476074196</v>
      </c>
      <c r="AW1276" s="99">
        <v>0</v>
      </c>
      <c r="AX1276" s="99">
        <v>84978.078628539995</v>
      </c>
      <c r="AY1276" s="99">
        <v>27429698.1804199</v>
      </c>
      <c r="AZ1276" s="99">
        <v>7490894.9020996103</v>
      </c>
      <c r="BA1276" s="99">
        <v>0</v>
      </c>
      <c r="BB1276" s="99">
        <v>23627316.078125</v>
      </c>
      <c r="BC1276" s="99">
        <v>7187327.3605957003</v>
      </c>
      <c r="BD1276" s="99">
        <v>0</v>
      </c>
      <c r="BE1276" s="99">
        <v>3526478.9018554701</v>
      </c>
      <c r="BF1276" s="99">
        <v>0</v>
      </c>
      <c r="BG1276" s="99">
        <v>53199685.405761696</v>
      </c>
      <c r="BH1276" s="99">
        <v>16113731.474243199</v>
      </c>
      <c r="BI1276" s="99">
        <v>0</v>
      </c>
      <c r="BJ1276" s="99">
        <v>3087985.6591796898</v>
      </c>
      <c r="BK1276" s="99">
        <v>2366282.3703918499</v>
      </c>
      <c r="BL1276" s="99">
        <v>0</v>
      </c>
      <c r="BM1276" s="99">
        <v>0</v>
      </c>
      <c r="BN1276" s="99">
        <v>0</v>
      </c>
      <c r="BO1276" s="99">
        <v>0</v>
      </c>
      <c r="BP1276" s="99">
        <v>0</v>
      </c>
      <c r="BQ1276" s="99">
        <v>0</v>
      </c>
      <c r="BR1276" s="99">
        <v>8830230.9458007794</v>
      </c>
      <c r="BS1276" s="99">
        <v>2874719.6654357901</v>
      </c>
      <c r="BT1276" s="99">
        <v>0</v>
      </c>
      <c r="BU1276" s="99">
        <v>3710419.07995605</v>
      </c>
      <c r="BV1276" s="99">
        <v>3364948.4006957998</v>
      </c>
      <c r="BW1276" s="99">
        <v>0</v>
      </c>
      <c r="BX1276" s="99">
        <v>605262.04792022705</v>
      </c>
      <c r="BY1276" s="99">
        <v>0</v>
      </c>
      <c r="BZ1276" s="99">
        <v>0</v>
      </c>
      <c r="CA1276" s="99">
        <v>122148.962773323</v>
      </c>
      <c r="CB1276" s="99">
        <v>6359360.06323242</v>
      </c>
      <c r="CC1276" s="99">
        <v>65814541.316406302</v>
      </c>
      <c r="CD1276" s="99">
        <v>19196012.167724598</v>
      </c>
      <c r="CE1276" s="99">
        <v>3628.45794400573</v>
      </c>
      <c r="CF1276" s="99">
        <v>391049.78993225098</v>
      </c>
      <c r="CG1276" s="99">
        <v>3520759.6380615202</v>
      </c>
      <c r="CH1276" s="99">
        <v>0</v>
      </c>
      <c r="CI1276" s="99">
        <v>125794.24097442599</v>
      </c>
      <c r="CJ1276" s="99">
        <v>6751674.13000488</v>
      </c>
      <c r="CK1276" s="99">
        <v>69441429.715820298</v>
      </c>
      <c r="CL1276" s="99">
        <v>19880630.769042999</v>
      </c>
      <c r="CM1276" s="166">
        <v>168886.81389999401</v>
      </c>
      <c r="CN1276" s="166">
        <v>21576837.9304199</v>
      </c>
      <c r="CO1276" s="166">
        <v>122652545.10839801</v>
      </c>
      <c r="CP1276" s="99">
        <v>19880630.769042999</v>
      </c>
      <c r="CQ1276" s="99">
        <v>0</v>
      </c>
      <c r="CR1276" s="99">
        <v>0</v>
      </c>
      <c r="CS1276" s="99">
        <v>0</v>
      </c>
      <c r="CT1276" s="99">
        <v>0</v>
      </c>
      <c r="CU1276" s="98">
        <v>13951.638976377</v>
      </c>
      <c r="CV1276" s="98">
        <v>46752.118722705003</v>
      </c>
      <c r="CW1276" s="98">
        <v>6750409.853164671</v>
      </c>
      <c r="CX1276" s="98">
        <v>69335300.954467818</v>
      </c>
    </row>
    <row r="1277" spans="1:102" x14ac:dyDescent="0.2">
      <c r="A1277" s="98" t="s">
        <v>70</v>
      </c>
      <c r="B1277" s="100">
        <v>43435</v>
      </c>
      <c r="C1277" s="99">
        <v>107514.671441078</v>
      </c>
      <c r="D1277" s="99">
        <v>0</v>
      </c>
      <c r="E1277" s="99">
        <v>13810.766152739499</v>
      </c>
      <c r="F1277" s="99">
        <v>12319.6831083298</v>
      </c>
      <c r="G1277" s="99">
        <v>3583.4371439516499</v>
      </c>
      <c r="H1277" s="99">
        <v>0</v>
      </c>
      <c r="I1277" s="99">
        <v>0</v>
      </c>
      <c r="J1277" s="99">
        <v>42990.649800777399</v>
      </c>
      <c r="K1277" s="99">
        <v>0</v>
      </c>
      <c r="L1277" s="99">
        <v>157.65193902328599</v>
      </c>
      <c r="M1277" s="99">
        <v>51665.823490619703</v>
      </c>
      <c r="N1277" s="99">
        <v>6956.4676400423104</v>
      </c>
      <c r="O1277" s="99">
        <v>0</v>
      </c>
      <c r="P1277" s="99">
        <v>57110.911606788599</v>
      </c>
      <c r="Q1277" s="99">
        <v>5380.3430774807903</v>
      </c>
      <c r="R1277" s="99">
        <v>0</v>
      </c>
      <c r="S1277" s="99">
        <v>3560.82812771201</v>
      </c>
      <c r="T1277" s="99">
        <v>0</v>
      </c>
      <c r="U1277" s="99">
        <v>42975.687245369001</v>
      </c>
      <c r="V1277" s="99">
        <v>5542339.0268554697</v>
      </c>
      <c r="W1277" s="99">
        <v>0</v>
      </c>
      <c r="X1277" s="99">
        <v>785703.94562530494</v>
      </c>
      <c r="Y1277" s="99">
        <v>616329.703361511</v>
      </c>
      <c r="Z1277" s="99">
        <v>385500.31367492699</v>
      </c>
      <c r="AA1277" s="99">
        <v>0</v>
      </c>
      <c r="AB1277" s="99">
        <v>0</v>
      </c>
      <c r="AC1277" s="99">
        <v>14718665.7463379</v>
      </c>
      <c r="AD1277" s="99">
        <v>0</v>
      </c>
      <c r="AE1277" s="99">
        <v>8988.1182842254602</v>
      </c>
      <c r="AF1277" s="99">
        <v>2527217.9256286598</v>
      </c>
      <c r="AG1277" s="99">
        <v>785948.92671203602</v>
      </c>
      <c r="AH1277" s="99">
        <v>0</v>
      </c>
      <c r="AI1277" s="99">
        <v>2266565.1354370099</v>
      </c>
      <c r="AJ1277" s="99">
        <v>748248.81559753395</v>
      </c>
      <c r="AK1277" s="99">
        <v>0</v>
      </c>
      <c r="AL1277" s="99">
        <v>385760.76573562599</v>
      </c>
      <c r="AM1277" s="99">
        <v>0</v>
      </c>
      <c r="AN1277" s="99">
        <v>14694569.494751001</v>
      </c>
      <c r="AO1277" s="99">
        <v>58865453.549316399</v>
      </c>
      <c r="AP1277" s="99">
        <v>0</v>
      </c>
      <c r="AQ1277" s="99">
        <v>7285269.6829223596</v>
      </c>
      <c r="AR1277" s="99">
        <v>5598078.4177246103</v>
      </c>
      <c r="AS1277" s="99">
        <v>3487635.8374328599</v>
      </c>
      <c r="AT1277" s="99">
        <v>0</v>
      </c>
      <c r="AU1277" s="99">
        <v>0</v>
      </c>
      <c r="AV1277" s="99">
        <v>53186765.3818359</v>
      </c>
      <c r="AW1277" s="99">
        <v>0</v>
      </c>
      <c r="AX1277" s="99">
        <v>66136.897345542893</v>
      </c>
      <c r="AY1277" s="99">
        <v>27385742.537841801</v>
      </c>
      <c r="AZ1277" s="99">
        <v>7488162.8907470703</v>
      </c>
      <c r="BA1277" s="99">
        <v>0</v>
      </c>
      <c r="BB1277" s="99">
        <v>24024825.823730499</v>
      </c>
      <c r="BC1277" s="99">
        <v>7279432.3394165002</v>
      </c>
      <c r="BD1277" s="99">
        <v>0</v>
      </c>
      <c r="BE1277" s="99">
        <v>3506754.5027160598</v>
      </c>
      <c r="BF1277" s="99">
        <v>0</v>
      </c>
      <c r="BG1277" s="99">
        <v>53155158.065917999</v>
      </c>
      <c r="BH1277" s="99">
        <v>16112139.6516113</v>
      </c>
      <c r="BI1277" s="99">
        <v>0</v>
      </c>
      <c r="BJ1277" s="99">
        <v>2999326.8300781301</v>
      </c>
      <c r="BK1277" s="99">
        <v>2326720.07666016</v>
      </c>
      <c r="BL1277" s="99">
        <v>0</v>
      </c>
      <c r="BM1277" s="99">
        <v>0</v>
      </c>
      <c r="BN1277" s="99">
        <v>0</v>
      </c>
      <c r="BO1277" s="99">
        <v>0</v>
      </c>
      <c r="BP1277" s="99">
        <v>0</v>
      </c>
      <c r="BQ1277" s="99">
        <v>0</v>
      </c>
      <c r="BR1277" s="99">
        <v>8778635.8895263709</v>
      </c>
      <c r="BS1277" s="99">
        <v>2858429.0654602102</v>
      </c>
      <c r="BT1277" s="99">
        <v>0</v>
      </c>
      <c r="BU1277" s="99">
        <v>4255630.93994141</v>
      </c>
      <c r="BV1277" s="99">
        <v>3350740.1560668899</v>
      </c>
      <c r="BW1277" s="99">
        <v>0</v>
      </c>
      <c r="BX1277" s="99">
        <v>675699.50759887695</v>
      </c>
      <c r="BY1277" s="99">
        <v>0</v>
      </c>
      <c r="BZ1277" s="99">
        <v>0</v>
      </c>
      <c r="CA1277" s="99">
        <v>121359.869160652</v>
      </c>
      <c r="CB1277" s="99">
        <v>6334332.8303832998</v>
      </c>
      <c r="CC1277" s="99">
        <v>66163406.3662109</v>
      </c>
      <c r="CD1277" s="99">
        <v>19099770.3586426</v>
      </c>
      <c r="CE1277" s="99">
        <v>3579.3567183315799</v>
      </c>
      <c r="CF1277" s="99">
        <v>383907.47421646101</v>
      </c>
      <c r="CG1277" s="99">
        <v>3491664.4486999498</v>
      </c>
      <c r="CH1277" s="99">
        <v>0</v>
      </c>
      <c r="CI1277" s="99">
        <v>124930.280735016</v>
      </c>
      <c r="CJ1277" s="99">
        <v>6714653.0595703097</v>
      </c>
      <c r="CK1277" s="99">
        <v>69635429.136718795</v>
      </c>
      <c r="CL1277" s="99">
        <v>19767700.514160201</v>
      </c>
      <c r="CM1277" s="166">
        <v>167432.376743317</v>
      </c>
      <c r="CN1277" s="166">
        <v>21424068.464355499</v>
      </c>
      <c r="CO1277" s="166">
        <v>122702098.63964801</v>
      </c>
      <c r="CP1277" s="99">
        <v>19767700.514160201</v>
      </c>
      <c r="CQ1277" s="99">
        <v>0</v>
      </c>
      <c r="CR1277" s="99">
        <v>0</v>
      </c>
      <c r="CS1277" s="99">
        <v>0</v>
      </c>
      <c r="CT1277" s="99">
        <v>0</v>
      </c>
      <c r="CU1277" s="98">
        <v>13807.006979837</v>
      </c>
      <c r="CV1277" s="98">
        <v>46093.856333438998</v>
      </c>
      <c r="CW1277" s="98">
        <v>6718240.304599761</v>
      </c>
      <c r="CX1277" s="98">
        <v>69655070.814910844</v>
      </c>
    </row>
    <row r="1278" spans="1:102" x14ac:dyDescent="0.2">
      <c r="A1278" s="98" t="s">
        <v>70</v>
      </c>
      <c r="B1278" s="100">
        <v>43525</v>
      </c>
      <c r="C1278" s="99">
        <v>108204.488214493</v>
      </c>
      <c r="D1278" s="99">
        <v>0</v>
      </c>
      <c r="E1278" s="99">
        <v>13575.111084341999</v>
      </c>
      <c r="F1278" s="99">
        <v>12192.2555962801</v>
      </c>
      <c r="G1278" s="99">
        <v>3509.0943590104598</v>
      </c>
      <c r="H1278" s="99">
        <v>0</v>
      </c>
      <c r="I1278" s="99">
        <v>0</v>
      </c>
      <c r="J1278" s="99">
        <v>42783.022023201003</v>
      </c>
      <c r="K1278" s="99">
        <v>0</v>
      </c>
      <c r="L1278" s="99">
        <v>165.546959320083</v>
      </c>
      <c r="M1278" s="99">
        <v>52185.649776458697</v>
      </c>
      <c r="N1278" s="99">
        <v>6843.2731894254703</v>
      </c>
      <c r="O1278" s="99">
        <v>0</v>
      </c>
      <c r="P1278" s="99">
        <v>57270.218090534203</v>
      </c>
      <c r="Q1278" s="99">
        <v>5287.1692231297502</v>
      </c>
      <c r="R1278" s="99">
        <v>0</v>
      </c>
      <c r="S1278" s="99">
        <v>3511.7389174699802</v>
      </c>
      <c r="T1278" s="99">
        <v>0</v>
      </c>
      <c r="U1278" s="99">
        <v>42783.300147533402</v>
      </c>
      <c r="V1278" s="99">
        <v>5515241.13671875</v>
      </c>
      <c r="W1278" s="99">
        <v>0</v>
      </c>
      <c r="X1278" s="99">
        <v>773269.15172576904</v>
      </c>
      <c r="Y1278" s="99">
        <v>607489.78659820603</v>
      </c>
      <c r="Z1278" s="99">
        <v>371687.81164550799</v>
      </c>
      <c r="AA1278" s="99">
        <v>0</v>
      </c>
      <c r="AB1278" s="99">
        <v>0</v>
      </c>
      <c r="AC1278" s="99">
        <v>14681778.092163101</v>
      </c>
      <c r="AD1278" s="99">
        <v>0</v>
      </c>
      <c r="AE1278" s="99">
        <v>7591.9853639006596</v>
      </c>
      <c r="AF1278" s="99">
        <v>2521221.4383544899</v>
      </c>
      <c r="AG1278" s="99">
        <v>784362.81628418004</v>
      </c>
      <c r="AH1278" s="99">
        <v>0</v>
      </c>
      <c r="AI1278" s="99">
        <v>2213249.8834228502</v>
      </c>
      <c r="AJ1278" s="99">
        <v>748037.04685211205</v>
      </c>
      <c r="AK1278" s="99">
        <v>0</v>
      </c>
      <c r="AL1278" s="99">
        <v>368339.94985580398</v>
      </c>
      <c r="AM1278" s="99">
        <v>0</v>
      </c>
      <c r="AN1278" s="99">
        <v>14731395.987915</v>
      </c>
      <c r="AO1278" s="99">
        <v>58860107.791503899</v>
      </c>
      <c r="AP1278" s="99">
        <v>0</v>
      </c>
      <c r="AQ1278" s="99">
        <v>7243351.3215942401</v>
      </c>
      <c r="AR1278" s="99">
        <v>5565975.9758911096</v>
      </c>
      <c r="AS1278" s="99">
        <v>3422441.87994385</v>
      </c>
      <c r="AT1278" s="99">
        <v>0</v>
      </c>
      <c r="AU1278" s="99">
        <v>0</v>
      </c>
      <c r="AV1278" s="99">
        <v>53324336.3505859</v>
      </c>
      <c r="AW1278" s="99">
        <v>0</v>
      </c>
      <c r="AX1278" s="99">
        <v>51507.110947608897</v>
      </c>
      <c r="AY1278" s="99">
        <v>27516166.316162098</v>
      </c>
      <c r="AZ1278" s="99">
        <v>7547108.5354003897</v>
      </c>
      <c r="BA1278" s="99">
        <v>0</v>
      </c>
      <c r="BB1278" s="99">
        <v>23502108.1325684</v>
      </c>
      <c r="BC1278" s="99">
        <v>7273765.4138793899</v>
      </c>
      <c r="BD1278" s="99">
        <v>0</v>
      </c>
      <c r="BE1278" s="99">
        <v>3379432.8962097201</v>
      </c>
      <c r="BF1278" s="99">
        <v>0</v>
      </c>
      <c r="BG1278" s="99">
        <v>53211159.328613304</v>
      </c>
      <c r="BH1278" s="99">
        <v>16102112.2270508</v>
      </c>
      <c r="BI1278" s="99">
        <v>0</v>
      </c>
      <c r="BJ1278" s="99">
        <v>2908348.6351013202</v>
      </c>
      <c r="BK1278" s="99">
        <v>2286933.9194946298</v>
      </c>
      <c r="BL1278" s="99">
        <v>0</v>
      </c>
      <c r="BM1278" s="99">
        <v>0</v>
      </c>
      <c r="BN1278" s="99">
        <v>0</v>
      </c>
      <c r="BO1278" s="99">
        <v>0</v>
      </c>
      <c r="BP1278" s="99">
        <v>0</v>
      </c>
      <c r="BQ1278" s="99">
        <v>0</v>
      </c>
      <c r="BR1278" s="99">
        <v>8762489.7424316406</v>
      </c>
      <c r="BS1278" s="99">
        <v>2840346.2870483398</v>
      </c>
      <c r="BT1278" s="99">
        <v>0</v>
      </c>
      <c r="BU1278" s="99">
        <v>4169842.8299865699</v>
      </c>
      <c r="BV1278" s="99">
        <v>3313590.2518005399</v>
      </c>
      <c r="BW1278" s="99">
        <v>0</v>
      </c>
      <c r="BX1278" s="99">
        <v>676751.44754791295</v>
      </c>
      <c r="BY1278" s="99">
        <v>0</v>
      </c>
      <c r="BZ1278" s="99">
        <v>0</v>
      </c>
      <c r="CA1278" s="99">
        <v>121662.870967865</v>
      </c>
      <c r="CB1278" s="99">
        <v>6290148.0776367197</v>
      </c>
      <c r="CC1278" s="99">
        <v>66093058.792968802</v>
      </c>
      <c r="CD1278" s="99">
        <v>19017870.911621101</v>
      </c>
      <c r="CE1278" s="99">
        <v>3515.2691297829201</v>
      </c>
      <c r="CF1278" s="99">
        <v>372095.98442077602</v>
      </c>
      <c r="CG1278" s="99">
        <v>3410520.6614685101</v>
      </c>
      <c r="CH1278" s="99">
        <v>0</v>
      </c>
      <c r="CI1278" s="99">
        <v>125164.06626606001</v>
      </c>
      <c r="CJ1278" s="99">
        <v>6665233.3945922898</v>
      </c>
      <c r="CK1278" s="99">
        <v>69710073.478515595</v>
      </c>
      <c r="CL1278" s="99">
        <v>19670100.730468798</v>
      </c>
      <c r="CM1278" s="166">
        <v>167443.956172943</v>
      </c>
      <c r="CN1278" s="166">
        <v>21319946.3286133</v>
      </c>
      <c r="CO1278" s="166">
        <v>122849412.916016</v>
      </c>
      <c r="CP1278" s="99">
        <v>19670100.730468798</v>
      </c>
      <c r="CQ1278" s="99">
        <v>0</v>
      </c>
      <c r="CR1278" s="99">
        <v>0</v>
      </c>
      <c r="CS1278" s="99">
        <v>0</v>
      </c>
      <c r="CT1278" s="99">
        <v>0</v>
      </c>
      <c r="CU1278" s="98">
        <v>13567.323374575</v>
      </c>
      <c r="CV1278" s="98">
        <v>45830.283979485997</v>
      </c>
      <c r="CW1278" s="98">
        <v>6662244.062057496</v>
      </c>
      <c r="CX1278" s="98">
        <v>69503579.454437315</v>
      </c>
    </row>
    <row r="1279" spans="1:102" x14ac:dyDescent="0.2">
      <c r="A1279" s="98" t="s">
        <v>70</v>
      </c>
      <c r="B1279" s="100">
        <v>43617</v>
      </c>
      <c r="C1279" s="99">
        <v>107598.11366367299</v>
      </c>
      <c r="D1279" s="99">
        <v>0</v>
      </c>
      <c r="E1279" s="99">
        <v>13420.807342767701</v>
      </c>
      <c r="F1279" s="99">
        <v>12098.506311416601</v>
      </c>
      <c r="G1279" s="99">
        <v>3485.0806029439</v>
      </c>
      <c r="H1279" s="99">
        <v>0</v>
      </c>
      <c r="I1279" s="99">
        <v>0</v>
      </c>
      <c r="J1279" s="99">
        <v>42751.2718501091</v>
      </c>
      <c r="K1279" s="99">
        <v>0</v>
      </c>
      <c r="L1279" s="99">
        <v>171.65119281969999</v>
      </c>
      <c r="M1279" s="99">
        <v>51786.052730083502</v>
      </c>
      <c r="N1279" s="99">
        <v>6769.7429071664801</v>
      </c>
      <c r="O1279" s="99">
        <v>0</v>
      </c>
      <c r="P1279" s="99">
        <v>56960.065623760202</v>
      </c>
      <c r="Q1279" s="99">
        <v>5219.1247046589897</v>
      </c>
      <c r="R1279" s="99">
        <v>0</v>
      </c>
      <c r="S1279" s="99">
        <v>3488.48205009103</v>
      </c>
      <c r="T1279" s="99">
        <v>0</v>
      </c>
      <c r="U1279" s="99">
        <v>42748.477530479402</v>
      </c>
      <c r="V1279" s="99">
        <v>5481997.0076293899</v>
      </c>
      <c r="W1279" s="99">
        <v>0</v>
      </c>
      <c r="X1279" s="99">
        <v>755513.57535553002</v>
      </c>
      <c r="Y1279" s="99">
        <v>600392.70824432396</v>
      </c>
      <c r="Z1279" s="99">
        <v>366901.58698654198</v>
      </c>
      <c r="AA1279" s="99">
        <v>0</v>
      </c>
      <c r="AB1279" s="99">
        <v>0</v>
      </c>
      <c r="AC1279" s="99">
        <v>14738353.018676801</v>
      </c>
      <c r="AD1279" s="99">
        <v>0</v>
      </c>
      <c r="AE1279" s="99">
        <v>8174.1980343461</v>
      </c>
      <c r="AF1279" s="99">
        <v>2509392.0580444299</v>
      </c>
      <c r="AG1279" s="99">
        <v>767659.77055358898</v>
      </c>
      <c r="AH1279" s="99">
        <v>0</v>
      </c>
      <c r="AI1279" s="99">
        <v>2180038.0010376</v>
      </c>
      <c r="AJ1279" s="99">
        <v>755618.55811309803</v>
      </c>
      <c r="AK1279" s="99">
        <v>0</v>
      </c>
      <c r="AL1279" s="99">
        <v>366511.87655639602</v>
      </c>
      <c r="AM1279" s="99">
        <v>0</v>
      </c>
      <c r="AN1279" s="99">
        <v>14760499.204711899</v>
      </c>
      <c r="AO1279" s="99">
        <v>58747260.911132798</v>
      </c>
      <c r="AP1279" s="99">
        <v>0</v>
      </c>
      <c r="AQ1279" s="99">
        <v>7071738.7174072303</v>
      </c>
      <c r="AR1279" s="99">
        <v>5546497.5232543899</v>
      </c>
      <c r="AS1279" s="99">
        <v>3378564.9227600102</v>
      </c>
      <c r="AT1279" s="99">
        <v>0</v>
      </c>
      <c r="AU1279" s="99">
        <v>0</v>
      </c>
      <c r="AV1279" s="99">
        <v>53696960.1787109</v>
      </c>
      <c r="AW1279" s="99">
        <v>0</v>
      </c>
      <c r="AX1279" s="99">
        <v>67334.318179130598</v>
      </c>
      <c r="AY1279" s="99">
        <v>27448879.239502002</v>
      </c>
      <c r="AZ1279" s="99">
        <v>7410535.7998046903</v>
      </c>
      <c r="BA1279" s="99">
        <v>0</v>
      </c>
      <c r="BB1279" s="99">
        <v>23251722.302002002</v>
      </c>
      <c r="BC1279" s="99">
        <v>7382192.2427978497</v>
      </c>
      <c r="BD1279" s="99">
        <v>0</v>
      </c>
      <c r="BE1279" s="99">
        <v>3380298.7420959501</v>
      </c>
      <c r="BF1279" s="99">
        <v>0</v>
      </c>
      <c r="BG1279" s="99">
        <v>53818029.178222701</v>
      </c>
      <c r="BH1279" s="99">
        <v>16041636.6571045</v>
      </c>
      <c r="BI1279" s="99">
        <v>0</v>
      </c>
      <c r="BJ1279" s="99">
        <v>2828058.1397094699</v>
      </c>
      <c r="BK1279" s="99">
        <v>2251331.7612915002</v>
      </c>
      <c r="BL1279" s="99">
        <v>0</v>
      </c>
      <c r="BM1279" s="99">
        <v>0</v>
      </c>
      <c r="BN1279" s="99">
        <v>0</v>
      </c>
      <c r="BO1279" s="99">
        <v>0</v>
      </c>
      <c r="BP1279" s="99">
        <v>0</v>
      </c>
      <c r="BQ1279" s="99">
        <v>0</v>
      </c>
      <c r="BR1279" s="99">
        <v>8790677.2872314509</v>
      </c>
      <c r="BS1279" s="99">
        <v>2789747.8792419401</v>
      </c>
      <c r="BT1279" s="99">
        <v>0</v>
      </c>
      <c r="BU1279" s="99">
        <v>4171730.08947754</v>
      </c>
      <c r="BV1279" s="99">
        <v>3323276.9000549298</v>
      </c>
      <c r="BW1279" s="99">
        <v>0</v>
      </c>
      <c r="BX1279" s="99">
        <v>676931.98459625198</v>
      </c>
      <c r="BY1279" s="99">
        <v>0</v>
      </c>
      <c r="BZ1279" s="99">
        <v>0</v>
      </c>
      <c r="CA1279" s="99">
        <v>121012.34358978301</v>
      </c>
      <c r="CB1279" s="99">
        <v>6253270.87219238</v>
      </c>
      <c r="CC1279" s="99">
        <v>65885459.794433601</v>
      </c>
      <c r="CD1279" s="99">
        <v>18878327.150146499</v>
      </c>
      <c r="CE1279" s="99">
        <v>3497.2149369716599</v>
      </c>
      <c r="CF1279" s="99">
        <v>366423.77514267003</v>
      </c>
      <c r="CG1279" s="99">
        <v>3372026.2822876</v>
      </c>
      <c r="CH1279" s="99">
        <v>0</v>
      </c>
      <c r="CI1279" s="99">
        <v>124515.039156914</v>
      </c>
      <c r="CJ1279" s="99">
        <v>6612089.9418945303</v>
      </c>
      <c r="CK1279" s="99">
        <v>69286514.994140595</v>
      </c>
      <c r="CL1279" s="99">
        <v>19514345.325683601</v>
      </c>
      <c r="CM1279" s="166">
        <v>166867.163316727</v>
      </c>
      <c r="CN1279" s="166">
        <v>21456447.011230499</v>
      </c>
      <c r="CO1279" s="166">
        <v>122963494.8125</v>
      </c>
      <c r="CP1279" s="99">
        <v>19514345.325683601</v>
      </c>
      <c r="CQ1279" s="99">
        <v>0</v>
      </c>
      <c r="CR1279" s="99">
        <v>0</v>
      </c>
      <c r="CS1279" s="99">
        <v>0</v>
      </c>
      <c r="CT1279" s="99">
        <v>0</v>
      </c>
      <c r="CU1279" s="98">
        <v>13436.842779127001</v>
      </c>
      <c r="CV1279" s="98">
        <v>45743.211343344999</v>
      </c>
      <c r="CW1279" s="98">
        <v>6619694.6473350497</v>
      </c>
      <c r="CX1279" s="98">
        <v>69257486.076721206</v>
      </c>
    </row>
    <row r="1280" spans="1:102" x14ac:dyDescent="0.2">
      <c r="A1280" s="98" t="s">
        <v>70</v>
      </c>
      <c r="B1280" s="100">
        <v>43709</v>
      </c>
      <c r="C1280" s="99">
        <v>107437.489605904</v>
      </c>
      <c r="D1280" s="99">
        <v>0</v>
      </c>
      <c r="E1280" s="99">
        <v>13239.5787470341</v>
      </c>
      <c r="F1280" s="99">
        <v>12021.4290251732</v>
      </c>
      <c r="G1280" s="99">
        <v>3364.5793990194802</v>
      </c>
      <c r="H1280" s="99">
        <v>0</v>
      </c>
      <c r="I1280" s="99">
        <v>0</v>
      </c>
      <c r="J1280" s="99">
        <v>42939.5582728386</v>
      </c>
      <c r="K1280" s="99">
        <v>0</v>
      </c>
      <c r="L1280" s="99">
        <v>186.433576321229</v>
      </c>
      <c r="M1280" s="99">
        <v>51569.620449542999</v>
      </c>
      <c r="N1280" s="99">
        <v>6655.4892013668996</v>
      </c>
      <c r="O1280" s="99">
        <v>0</v>
      </c>
      <c r="P1280" s="99">
        <v>57390.220896243998</v>
      </c>
      <c r="Q1280" s="99">
        <v>5137.1154596209499</v>
      </c>
      <c r="R1280" s="99">
        <v>0</v>
      </c>
      <c r="S1280" s="99">
        <v>3316.1693671643702</v>
      </c>
      <c r="T1280" s="99">
        <v>0</v>
      </c>
      <c r="U1280" s="99">
        <v>42961.6301183701</v>
      </c>
      <c r="V1280" s="99">
        <v>5454020.9166870099</v>
      </c>
      <c r="W1280" s="99">
        <v>0</v>
      </c>
      <c r="X1280" s="99">
        <v>719177.462501526</v>
      </c>
      <c r="Y1280" s="99">
        <v>580505.28939056396</v>
      </c>
      <c r="Z1280" s="99">
        <v>358587.58320999099</v>
      </c>
      <c r="AA1280" s="99">
        <v>0</v>
      </c>
      <c r="AB1280" s="99">
        <v>0</v>
      </c>
      <c r="AC1280" s="99">
        <v>14786736.2351074</v>
      </c>
      <c r="AD1280" s="99">
        <v>0</v>
      </c>
      <c r="AE1280" s="99">
        <v>8918.3906754255295</v>
      </c>
      <c r="AF1280" s="99">
        <v>2493228.9076843299</v>
      </c>
      <c r="AG1280" s="99">
        <v>746725.57799529994</v>
      </c>
      <c r="AH1280" s="99">
        <v>0</v>
      </c>
      <c r="AI1280" s="99">
        <v>2174655.4217529302</v>
      </c>
      <c r="AJ1280" s="99">
        <v>754372.67931366002</v>
      </c>
      <c r="AK1280" s="99">
        <v>0</v>
      </c>
      <c r="AL1280" s="99">
        <v>359319.44942092901</v>
      </c>
      <c r="AM1280" s="99">
        <v>0</v>
      </c>
      <c r="AN1280" s="99">
        <v>14764547.5556641</v>
      </c>
      <c r="AO1280" s="99">
        <v>58696663.865722701</v>
      </c>
      <c r="AP1280" s="99">
        <v>0</v>
      </c>
      <c r="AQ1280" s="99">
        <v>6792947.2083740197</v>
      </c>
      <c r="AR1280" s="99">
        <v>5342657.6307373</v>
      </c>
      <c r="AS1280" s="99">
        <v>3305961.5537414602</v>
      </c>
      <c r="AT1280" s="99">
        <v>0</v>
      </c>
      <c r="AU1280" s="99">
        <v>0</v>
      </c>
      <c r="AV1280" s="99">
        <v>53992366.846191399</v>
      </c>
      <c r="AW1280" s="99">
        <v>0</v>
      </c>
      <c r="AX1280" s="99">
        <v>74103.571338653594</v>
      </c>
      <c r="AY1280" s="99">
        <v>27461601.0153809</v>
      </c>
      <c r="AZ1280" s="99">
        <v>7255075.0754394503</v>
      </c>
      <c r="BA1280" s="99">
        <v>0</v>
      </c>
      <c r="BB1280" s="99">
        <v>23350853.122314502</v>
      </c>
      <c r="BC1280" s="99">
        <v>7394250.7490844699</v>
      </c>
      <c r="BD1280" s="99">
        <v>0</v>
      </c>
      <c r="BE1280" s="99">
        <v>3301294.3695983901</v>
      </c>
      <c r="BF1280" s="99">
        <v>0</v>
      </c>
      <c r="BG1280" s="99">
        <v>54018266.5869141</v>
      </c>
      <c r="BH1280" s="99">
        <v>16051973.4847412</v>
      </c>
      <c r="BI1280" s="99">
        <v>0</v>
      </c>
      <c r="BJ1280" s="99">
        <v>2727772.78942871</v>
      </c>
      <c r="BK1280" s="99">
        <v>2189627.5786132799</v>
      </c>
      <c r="BL1280" s="99">
        <v>0</v>
      </c>
      <c r="BM1280" s="99">
        <v>0</v>
      </c>
      <c r="BN1280" s="99">
        <v>0</v>
      </c>
      <c r="BO1280" s="99">
        <v>0</v>
      </c>
      <c r="BP1280" s="99">
        <v>0</v>
      </c>
      <c r="BQ1280" s="99">
        <v>0</v>
      </c>
      <c r="BR1280" s="99">
        <v>8790026.7111816406</v>
      </c>
      <c r="BS1280" s="99">
        <v>2740833.0224609398</v>
      </c>
      <c r="BT1280" s="99">
        <v>0</v>
      </c>
      <c r="BU1280" s="99">
        <v>3565375.32702637</v>
      </c>
      <c r="BV1280" s="99">
        <v>3269202.5676879901</v>
      </c>
      <c r="BW1280" s="99">
        <v>0</v>
      </c>
      <c r="BX1280" s="99">
        <v>546842.88243866002</v>
      </c>
      <c r="BY1280" s="99">
        <v>0</v>
      </c>
      <c r="BZ1280" s="99">
        <v>0</v>
      </c>
      <c r="CA1280" s="99">
        <v>120769.296793938</v>
      </c>
      <c r="CB1280" s="99">
        <v>6158436.9984741202</v>
      </c>
      <c r="CC1280" s="99">
        <v>65368606.380371101</v>
      </c>
      <c r="CD1280" s="99">
        <v>18775282.407714799</v>
      </c>
      <c r="CE1280" s="99">
        <v>3349.2859235405899</v>
      </c>
      <c r="CF1280" s="99">
        <v>357793.62459564197</v>
      </c>
      <c r="CG1280" s="99">
        <v>3304130.9109497098</v>
      </c>
      <c r="CH1280" s="99">
        <v>0</v>
      </c>
      <c r="CI1280" s="99">
        <v>124133.090786934</v>
      </c>
      <c r="CJ1280" s="99">
        <v>6522519.5026245099</v>
      </c>
      <c r="CK1280" s="99">
        <v>68702863.303710893</v>
      </c>
      <c r="CL1280" s="99">
        <v>19397296.235839799</v>
      </c>
      <c r="CM1280" s="166">
        <v>166521.115913391</v>
      </c>
      <c r="CN1280" s="166">
        <v>21308555.536865201</v>
      </c>
      <c r="CO1280" s="166">
        <v>122839482.522461</v>
      </c>
      <c r="CP1280" s="99">
        <v>19397296.235839799</v>
      </c>
      <c r="CQ1280" s="99">
        <v>0</v>
      </c>
      <c r="CR1280" s="99">
        <v>0</v>
      </c>
      <c r="CS1280" s="99">
        <v>0</v>
      </c>
      <c r="CT1280" s="99">
        <v>0</v>
      </c>
      <c r="CU1280" s="98">
        <v>13233.857421045999</v>
      </c>
      <c r="CV1280" s="98">
        <v>45797.893685771996</v>
      </c>
      <c r="CW1280" s="98">
        <v>6516230.6230697623</v>
      </c>
      <c r="CX1280" s="98">
        <v>68672737.291320816</v>
      </c>
    </row>
    <row r="1281" spans="1:102" x14ac:dyDescent="0.2">
      <c r="A1281" s="98" t="s">
        <v>70</v>
      </c>
      <c r="B1281" s="100">
        <v>43800</v>
      </c>
      <c r="C1281" s="99">
        <v>107356.520862579</v>
      </c>
      <c r="D1281" s="99">
        <v>0</v>
      </c>
      <c r="E1281" s="99">
        <v>13039.440677166</v>
      </c>
      <c r="F1281" s="99">
        <v>11916.630897998801</v>
      </c>
      <c r="G1281" s="99">
        <v>3344.92953693867</v>
      </c>
      <c r="H1281" s="99">
        <v>0</v>
      </c>
      <c r="I1281" s="99">
        <v>0</v>
      </c>
      <c r="J1281" s="99">
        <v>42617.711603641503</v>
      </c>
      <c r="K1281" s="99">
        <v>0</v>
      </c>
      <c r="L1281" s="99">
        <v>247.427942009643</v>
      </c>
      <c r="M1281" s="99">
        <v>51572.824122905702</v>
      </c>
      <c r="N1281" s="99">
        <v>6567.6785560846301</v>
      </c>
      <c r="O1281" s="99">
        <v>0</v>
      </c>
      <c r="P1281" s="99">
        <v>56842.888733863801</v>
      </c>
      <c r="Q1281" s="99">
        <v>5100.8237513303802</v>
      </c>
      <c r="R1281" s="99">
        <v>0</v>
      </c>
      <c r="S1281" s="99">
        <v>3311.9276155233401</v>
      </c>
      <c r="T1281" s="99">
        <v>0</v>
      </c>
      <c r="U1281" s="99">
        <v>42592.186053752899</v>
      </c>
      <c r="V1281" s="99">
        <v>5451306.54333496</v>
      </c>
      <c r="W1281" s="99">
        <v>0</v>
      </c>
      <c r="X1281" s="99">
        <v>712253.63757324195</v>
      </c>
      <c r="Y1281" s="99">
        <v>581549.31732940697</v>
      </c>
      <c r="Z1281" s="99">
        <v>349219.73055267299</v>
      </c>
      <c r="AA1281" s="99">
        <v>0</v>
      </c>
      <c r="AB1281" s="99">
        <v>0</v>
      </c>
      <c r="AC1281" s="99">
        <v>14842609.010009799</v>
      </c>
      <c r="AD1281" s="99">
        <v>0</v>
      </c>
      <c r="AE1281" s="99">
        <v>7810.1244335174597</v>
      </c>
      <c r="AF1281" s="99">
        <v>2499164.6822509798</v>
      </c>
      <c r="AG1281" s="99">
        <v>744527.51560974098</v>
      </c>
      <c r="AH1281" s="99">
        <v>0</v>
      </c>
      <c r="AI1281" s="99">
        <v>2159831.4747619601</v>
      </c>
      <c r="AJ1281" s="99">
        <v>761959.81125640904</v>
      </c>
      <c r="AK1281" s="99">
        <v>0</v>
      </c>
      <c r="AL1281" s="99">
        <v>355132.64188384998</v>
      </c>
      <c r="AM1281" s="99">
        <v>0</v>
      </c>
      <c r="AN1281" s="99">
        <v>14808637.418457</v>
      </c>
      <c r="AO1281" s="99">
        <v>58990495.641113304</v>
      </c>
      <c r="AP1281" s="99">
        <v>0</v>
      </c>
      <c r="AQ1281" s="99">
        <v>6703520.4431152297</v>
      </c>
      <c r="AR1281" s="99">
        <v>5396321.3090820303</v>
      </c>
      <c r="AS1281" s="99">
        <v>3235480.9113464402</v>
      </c>
      <c r="AT1281" s="99">
        <v>0</v>
      </c>
      <c r="AU1281" s="99">
        <v>0</v>
      </c>
      <c r="AV1281" s="99">
        <v>54369369.902343802</v>
      </c>
      <c r="AW1281" s="99">
        <v>0</v>
      </c>
      <c r="AX1281" s="99">
        <v>61665.108790874503</v>
      </c>
      <c r="AY1281" s="99">
        <v>27742711.385986298</v>
      </c>
      <c r="AZ1281" s="99">
        <v>7246735.1412353497</v>
      </c>
      <c r="BA1281" s="99">
        <v>0</v>
      </c>
      <c r="BB1281" s="99">
        <v>23366374.849121101</v>
      </c>
      <c r="BC1281" s="99">
        <v>7501303.8701171903</v>
      </c>
      <c r="BD1281" s="99">
        <v>0</v>
      </c>
      <c r="BE1281" s="99">
        <v>3309367.5910034198</v>
      </c>
      <c r="BF1281" s="99">
        <v>0</v>
      </c>
      <c r="BG1281" s="99">
        <v>54323570.684082001</v>
      </c>
      <c r="BH1281" s="99">
        <v>16109500.127197299</v>
      </c>
      <c r="BI1281" s="99">
        <v>0</v>
      </c>
      <c r="BJ1281" s="99">
        <v>2664975.8926391602</v>
      </c>
      <c r="BK1281" s="99">
        <v>2176965.5747680701</v>
      </c>
      <c r="BL1281" s="99">
        <v>0</v>
      </c>
      <c r="BM1281" s="99">
        <v>0</v>
      </c>
      <c r="BN1281" s="99">
        <v>0</v>
      </c>
      <c r="BO1281" s="99">
        <v>0</v>
      </c>
      <c r="BP1281" s="99">
        <v>0</v>
      </c>
      <c r="BQ1281" s="99">
        <v>0</v>
      </c>
      <c r="BR1281" s="99">
        <v>8841271.1431884803</v>
      </c>
      <c r="BS1281" s="99">
        <v>2714726.7046814002</v>
      </c>
      <c r="BT1281" s="99">
        <v>0</v>
      </c>
      <c r="BU1281" s="99">
        <v>4042628.5136718801</v>
      </c>
      <c r="BV1281" s="99">
        <v>3309557.8608703599</v>
      </c>
      <c r="BW1281" s="99">
        <v>0</v>
      </c>
      <c r="BX1281" s="99">
        <v>615211.55116271996</v>
      </c>
      <c r="BY1281" s="99">
        <v>0</v>
      </c>
      <c r="BZ1281" s="99">
        <v>0</v>
      </c>
      <c r="CA1281" s="99">
        <v>120428.28097820299</v>
      </c>
      <c r="CB1281" s="99">
        <v>6170983.2562866202</v>
      </c>
      <c r="CC1281" s="99">
        <v>65801486.042968802</v>
      </c>
      <c r="CD1281" s="99">
        <v>18760286.295410201</v>
      </c>
      <c r="CE1281" s="99">
        <v>3339.4475133717101</v>
      </c>
      <c r="CF1281" s="99">
        <v>351640.105129242</v>
      </c>
      <c r="CG1281" s="99">
        <v>3268298.9640808101</v>
      </c>
      <c r="CH1281" s="99">
        <v>0</v>
      </c>
      <c r="CI1281" s="99">
        <v>123761.71840477</v>
      </c>
      <c r="CJ1281" s="99">
        <v>6518500.5853881799</v>
      </c>
      <c r="CK1281" s="99">
        <v>68972588.762695298</v>
      </c>
      <c r="CL1281" s="99">
        <v>19367242.392578099</v>
      </c>
      <c r="CM1281" s="166">
        <v>165963.784608841</v>
      </c>
      <c r="CN1281" s="166">
        <v>21332938.2736816</v>
      </c>
      <c r="CO1281" s="166">
        <v>123260676.943359</v>
      </c>
      <c r="CP1281" s="99">
        <v>19367242.392578099</v>
      </c>
      <c r="CQ1281" s="99">
        <v>0</v>
      </c>
      <c r="CR1281" s="99">
        <v>0</v>
      </c>
      <c r="CS1281" s="99">
        <v>0</v>
      </c>
      <c r="CT1281" s="99">
        <v>0</v>
      </c>
      <c r="CU1281" s="98">
        <v>13036.658443877999</v>
      </c>
      <c r="CV1281" s="98">
        <v>45533.873579945001</v>
      </c>
      <c r="CW1281" s="98">
        <v>6522623.3614158621</v>
      </c>
      <c r="CX1281" s="98">
        <v>69069785.007049605</v>
      </c>
    </row>
    <row r="1282" spans="1:102" x14ac:dyDescent="0.2">
      <c r="A1282" s="98" t="s">
        <v>71</v>
      </c>
      <c r="B1282" s="100">
        <v>38047</v>
      </c>
      <c r="C1282" s="99">
        <v>56795.2377104759</v>
      </c>
      <c r="D1282" s="99">
        <v>0</v>
      </c>
      <c r="E1282" s="99">
        <v>32172.924953937501</v>
      </c>
      <c r="F1282" s="99">
        <v>18720.670724391901</v>
      </c>
      <c r="G1282" s="99">
        <v>6.8566331329639096</v>
      </c>
      <c r="H1282" s="99">
        <v>2333.7759505808399</v>
      </c>
      <c r="I1282" s="99">
        <v>0</v>
      </c>
      <c r="J1282" s="99">
        <v>52.112511078827097</v>
      </c>
      <c r="K1282" s="99">
        <v>23307.656689405401</v>
      </c>
      <c r="L1282" s="99">
        <v>40994.013842105902</v>
      </c>
      <c r="M1282" s="99">
        <v>31011.539104461699</v>
      </c>
      <c r="N1282" s="99">
        <v>11422.7241294384</v>
      </c>
      <c r="O1282" s="99">
        <v>0</v>
      </c>
      <c r="P1282" s="99">
        <v>0</v>
      </c>
      <c r="Q1282" s="99">
        <v>5091.5762023329698</v>
      </c>
      <c r="R1282" s="99">
        <v>0</v>
      </c>
      <c r="S1282" s="99">
        <v>0</v>
      </c>
      <c r="T1282" s="99">
        <v>2312.35430696607</v>
      </c>
      <c r="U1282" s="99">
        <v>23032.055615663499</v>
      </c>
      <c r="V1282" s="99">
        <v>3442906.5921325702</v>
      </c>
      <c r="W1282" s="99">
        <v>0</v>
      </c>
      <c r="X1282" s="99">
        <v>2788371.5915832501</v>
      </c>
      <c r="Y1282" s="99">
        <v>1436909.62736511</v>
      </c>
      <c r="Z1282" s="99">
        <v>814.50207928568102</v>
      </c>
      <c r="AA1282" s="99">
        <v>404011.13203811599</v>
      </c>
      <c r="AB1282" s="99">
        <v>0</v>
      </c>
      <c r="AC1282" s="99">
        <v>4666.03452014923</v>
      </c>
      <c r="AD1282" s="99">
        <v>7895088.7775268601</v>
      </c>
      <c r="AE1282" s="99">
        <v>2178926.6352233901</v>
      </c>
      <c r="AF1282" s="99">
        <v>1672901.90080261</v>
      </c>
      <c r="AG1282" s="99">
        <v>1694479.9225616499</v>
      </c>
      <c r="AH1282" s="99">
        <v>0</v>
      </c>
      <c r="AI1282" s="99">
        <v>0</v>
      </c>
      <c r="AJ1282" s="99">
        <v>683697.59142303502</v>
      </c>
      <c r="AK1282" s="99">
        <v>0</v>
      </c>
      <c r="AL1282" s="99">
        <v>0</v>
      </c>
      <c r="AM1282" s="99">
        <v>397676.42938232399</v>
      </c>
      <c r="AN1282" s="99">
        <v>7754010.2324218797</v>
      </c>
      <c r="AO1282" s="99">
        <v>23821477.377929699</v>
      </c>
      <c r="AP1282" s="99">
        <v>0</v>
      </c>
      <c r="AQ1282" s="99">
        <v>17890512.021972701</v>
      </c>
      <c r="AR1282" s="99">
        <v>9317942.0002441406</v>
      </c>
      <c r="AS1282" s="99">
        <v>4657.3009761571902</v>
      </c>
      <c r="AT1282" s="99">
        <v>2472648.3186340299</v>
      </c>
      <c r="AU1282" s="99">
        <v>0</v>
      </c>
      <c r="AV1282" s="99">
        <v>10766.278786540001</v>
      </c>
      <c r="AW1282" s="99">
        <v>18226611.313720699</v>
      </c>
      <c r="AX1282" s="99">
        <v>15426628.403320299</v>
      </c>
      <c r="AY1282" s="99">
        <v>11419589.360473599</v>
      </c>
      <c r="AZ1282" s="99">
        <v>10737341.908691401</v>
      </c>
      <c r="BA1282" s="99">
        <v>0</v>
      </c>
      <c r="BB1282" s="99">
        <v>0</v>
      </c>
      <c r="BC1282" s="99">
        <v>4431305.8442993201</v>
      </c>
      <c r="BD1282" s="99">
        <v>0</v>
      </c>
      <c r="BE1282" s="99">
        <v>0</v>
      </c>
      <c r="BF1282" s="99">
        <v>2437492.3319397001</v>
      </c>
      <c r="BG1282" s="99">
        <v>17757301.0310059</v>
      </c>
      <c r="BH1282" s="99">
        <v>4593123.0899658203</v>
      </c>
      <c r="BI1282" s="99">
        <v>0</v>
      </c>
      <c r="BJ1282" s="99">
        <v>5135052.5940551804</v>
      </c>
      <c r="BK1282" s="99">
        <v>3299264.2720642099</v>
      </c>
      <c r="BL1282" s="99">
        <v>0</v>
      </c>
      <c r="BM1282" s="99">
        <v>0</v>
      </c>
      <c r="BN1282" s="99">
        <v>0</v>
      </c>
      <c r="BO1282" s="99">
        <v>0</v>
      </c>
      <c r="BP1282" s="99">
        <v>0</v>
      </c>
      <c r="BQ1282" s="99">
        <v>0</v>
      </c>
      <c r="BR1282" s="99">
        <v>3781741.7170410198</v>
      </c>
      <c r="BS1282" s="99">
        <v>4099844.61401367</v>
      </c>
      <c r="BT1282" s="99">
        <v>0</v>
      </c>
      <c r="BU1282" s="99">
        <v>0</v>
      </c>
      <c r="BV1282" s="99">
        <v>1814060.5751953099</v>
      </c>
      <c r="BW1282" s="99">
        <v>0</v>
      </c>
      <c r="BX1282" s="99">
        <v>0</v>
      </c>
      <c r="BY1282" s="99">
        <v>0</v>
      </c>
      <c r="BZ1282" s="99">
        <v>0</v>
      </c>
      <c r="CA1282" s="99">
        <v>89047.755407333403</v>
      </c>
      <c r="CB1282" s="99">
        <v>6199898.49365234</v>
      </c>
      <c r="CC1282" s="99">
        <v>41736750.067871101</v>
      </c>
      <c r="CD1282" s="99">
        <v>9717227.9628906306</v>
      </c>
      <c r="CE1282" s="99">
        <v>2317.5420237183598</v>
      </c>
      <c r="CF1282" s="99">
        <v>397728.67559051502</v>
      </c>
      <c r="CG1282" s="99">
        <v>2420917.8637084998</v>
      </c>
      <c r="CH1282" s="99">
        <v>0</v>
      </c>
      <c r="CI1282" s="99">
        <v>91367.7466173172</v>
      </c>
      <c r="CJ1282" s="99">
        <v>6593624.1475830097</v>
      </c>
      <c r="CK1282" s="99">
        <v>44182502.131347701</v>
      </c>
      <c r="CL1282" s="99">
        <v>9713346.6314697303</v>
      </c>
      <c r="CM1282" s="166">
        <v>114312.57455921199</v>
      </c>
      <c r="CN1282" s="166">
        <v>14292192.161865201</v>
      </c>
      <c r="CO1282" s="166">
        <v>61897393.646484397</v>
      </c>
      <c r="CP1282" s="99">
        <v>9713346.6314697303</v>
      </c>
      <c r="CQ1282" s="99">
        <v>0</v>
      </c>
      <c r="CR1282" s="99">
        <v>0</v>
      </c>
      <c r="CS1282" s="99">
        <v>0</v>
      </c>
      <c r="CT1282" s="99">
        <v>0</v>
      </c>
      <c r="CU1282" s="98">
        <v>57483.813155409996</v>
      </c>
      <c r="CV1282" s="98">
        <v>59.358509056000003</v>
      </c>
      <c r="CW1282" s="98">
        <v>6597627.1692428552</v>
      </c>
      <c r="CX1282" s="98">
        <v>44157667.931579605</v>
      </c>
    </row>
    <row r="1283" spans="1:102" x14ac:dyDescent="0.2">
      <c r="A1283" s="98" t="s">
        <v>71</v>
      </c>
      <c r="B1283" s="100">
        <v>38139</v>
      </c>
      <c r="C1283" s="99">
        <v>57333.699197292299</v>
      </c>
      <c r="D1283" s="99">
        <v>0</v>
      </c>
      <c r="E1283" s="99">
        <v>31561.576786518101</v>
      </c>
      <c r="F1283" s="99">
        <v>18632.216740608201</v>
      </c>
      <c r="G1283" s="99">
        <v>81.792866000905605</v>
      </c>
      <c r="H1283" s="99">
        <v>2189.5640437007</v>
      </c>
      <c r="I1283" s="99">
        <v>0</v>
      </c>
      <c r="J1283" s="99">
        <v>1255.8852028101701</v>
      </c>
      <c r="K1283" s="99">
        <v>21527.5789408684</v>
      </c>
      <c r="L1283" s="99">
        <v>41424.107983589201</v>
      </c>
      <c r="M1283" s="99">
        <v>30840.203434228901</v>
      </c>
      <c r="N1283" s="99">
        <v>11574.092944383599</v>
      </c>
      <c r="O1283" s="99">
        <v>0</v>
      </c>
      <c r="P1283" s="99">
        <v>0</v>
      </c>
      <c r="Q1283" s="99">
        <v>5019.1866741776503</v>
      </c>
      <c r="R1283" s="99">
        <v>0</v>
      </c>
      <c r="S1283" s="99">
        <v>0</v>
      </c>
      <c r="T1283" s="99">
        <v>2271.0214447081098</v>
      </c>
      <c r="U1283" s="99">
        <v>23426.7196979523</v>
      </c>
      <c r="V1283" s="99">
        <v>3441156.4025573698</v>
      </c>
      <c r="W1283" s="99">
        <v>0</v>
      </c>
      <c r="X1283" s="99">
        <v>2737861.5649719201</v>
      </c>
      <c r="Y1283" s="99">
        <v>1450377.24049377</v>
      </c>
      <c r="Z1283" s="99">
        <v>14473.5490921736</v>
      </c>
      <c r="AA1283" s="99">
        <v>372236.172863007</v>
      </c>
      <c r="AB1283" s="99">
        <v>0</v>
      </c>
      <c r="AC1283" s="99">
        <v>346817.52504730201</v>
      </c>
      <c r="AD1283" s="99">
        <v>7167027.3622436495</v>
      </c>
      <c r="AE1283" s="99">
        <v>2157252.6927490202</v>
      </c>
      <c r="AF1283" s="99">
        <v>1649028.2744140599</v>
      </c>
      <c r="AG1283" s="99">
        <v>1688819.6160430899</v>
      </c>
      <c r="AH1283" s="99">
        <v>0</v>
      </c>
      <c r="AI1283" s="99">
        <v>0</v>
      </c>
      <c r="AJ1283" s="99">
        <v>667847.51537322998</v>
      </c>
      <c r="AK1283" s="99">
        <v>0</v>
      </c>
      <c r="AL1283" s="99">
        <v>0</v>
      </c>
      <c r="AM1283" s="99">
        <v>388356.48847961402</v>
      </c>
      <c r="AN1283" s="99">
        <v>7858553.6912231399</v>
      </c>
      <c r="AO1283" s="99">
        <v>24082335.8198242</v>
      </c>
      <c r="AP1283" s="99">
        <v>0</v>
      </c>
      <c r="AQ1283" s="99">
        <v>17844392.527343798</v>
      </c>
      <c r="AR1283" s="99">
        <v>9513910.5223388709</v>
      </c>
      <c r="AS1283" s="99">
        <v>89104.530771255493</v>
      </c>
      <c r="AT1283" s="99">
        <v>2308590.6390075702</v>
      </c>
      <c r="AU1283" s="99">
        <v>0</v>
      </c>
      <c r="AV1283" s="99">
        <v>807361.20159912098</v>
      </c>
      <c r="AW1283" s="99">
        <v>16675919.805908199</v>
      </c>
      <c r="AX1283" s="99">
        <v>15427388.1181641</v>
      </c>
      <c r="AY1283" s="99">
        <v>11299802.403930699</v>
      </c>
      <c r="AZ1283" s="99">
        <v>10762938.091308599</v>
      </c>
      <c r="BA1283" s="99">
        <v>0</v>
      </c>
      <c r="BB1283" s="99">
        <v>0</v>
      </c>
      <c r="BC1283" s="99">
        <v>4370255.8596191397</v>
      </c>
      <c r="BD1283" s="99">
        <v>0</v>
      </c>
      <c r="BE1283" s="99">
        <v>0</v>
      </c>
      <c r="BF1283" s="99">
        <v>2410088.3209228502</v>
      </c>
      <c r="BG1283" s="99">
        <v>18153774.787841801</v>
      </c>
      <c r="BH1283" s="99">
        <v>4620172.6124267597</v>
      </c>
      <c r="BI1283" s="99">
        <v>0</v>
      </c>
      <c r="BJ1283" s="99">
        <v>5079635.75537109</v>
      </c>
      <c r="BK1283" s="99">
        <v>3322621.51135254</v>
      </c>
      <c r="BL1283" s="99">
        <v>0</v>
      </c>
      <c r="BM1283" s="99">
        <v>0</v>
      </c>
      <c r="BN1283" s="99">
        <v>0</v>
      </c>
      <c r="BO1283" s="99">
        <v>0</v>
      </c>
      <c r="BP1283" s="99">
        <v>0</v>
      </c>
      <c r="BQ1283" s="99">
        <v>0</v>
      </c>
      <c r="BR1283" s="99">
        <v>3770393.2666626</v>
      </c>
      <c r="BS1283" s="99">
        <v>4145206.0003967299</v>
      </c>
      <c r="BT1283" s="99">
        <v>0</v>
      </c>
      <c r="BU1283" s="99">
        <v>0</v>
      </c>
      <c r="BV1283" s="99">
        <v>1796511.0207366899</v>
      </c>
      <c r="BW1283" s="99">
        <v>0</v>
      </c>
      <c r="BX1283" s="99">
        <v>0</v>
      </c>
      <c r="BY1283" s="99">
        <v>0</v>
      </c>
      <c r="BZ1283" s="99">
        <v>0</v>
      </c>
      <c r="CA1283" s="99">
        <v>89092.344282150298</v>
      </c>
      <c r="CB1283" s="99">
        <v>6142473.3599853497</v>
      </c>
      <c r="CC1283" s="99">
        <v>41816753.716308601</v>
      </c>
      <c r="CD1283" s="99">
        <v>9649499.3619384803</v>
      </c>
      <c r="CE1283" s="99">
        <v>2284.74025866389</v>
      </c>
      <c r="CF1283" s="99">
        <v>387411.138801575</v>
      </c>
      <c r="CG1283" s="99">
        <v>2407605.5222778302</v>
      </c>
      <c r="CH1283" s="99">
        <v>0</v>
      </c>
      <c r="CI1283" s="99">
        <v>91376.450147628799</v>
      </c>
      <c r="CJ1283" s="99">
        <v>6536867.50036621</v>
      </c>
      <c r="CK1283" s="99">
        <v>44206527.3115234</v>
      </c>
      <c r="CL1283" s="99">
        <v>9646275.0867919903</v>
      </c>
      <c r="CM1283" s="166">
        <v>114722.32084083599</v>
      </c>
      <c r="CN1283" s="166">
        <v>14321715.0633545</v>
      </c>
      <c r="CO1283" s="166">
        <v>62346125.002929702</v>
      </c>
      <c r="CP1283" s="99">
        <v>9646275.0867919903</v>
      </c>
      <c r="CQ1283" s="99">
        <v>0</v>
      </c>
      <c r="CR1283" s="99">
        <v>0</v>
      </c>
      <c r="CS1283" s="99">
        <v>0</v>
      </c>
      <c r="CT1283" s="99">
        <v>0</v>
      </c>
      <c r="CU1283" s="98">
        <v>55313.469300990997</v>
      </c>
      <c r="CV1283" s="98">
        <v>1328.1843868999999</v>
      </c>
      <c r="CW1283" s="98">
        <v>6529884.4987869244</v>
      </c>
      <c r="CX1283" s="98">
        <v>44224359.238586433</v>
      </c>
    </row>
    <row r="1284" spans="1:102" x14ac:dyDescent="0.2">
      <c r="A1284" s="98" t="s">
        <v>71</v>
      </c>
      <c r="B1284" s="100">
        <v>38231</v>
      </c>
      <c r="C1284" s="99">
        <v>58596.226452350602</v>
      </c>
      <c r="D1284" s="99">
        <v>0</v>
      </c>
      <c r="E1284" s="99">
        <v>31828.6305689812</v>
      </c>
      <c r="F1284" s="99">
        <v>19029.802481174502</v>
      </c>
      <c r="G1284" s="99">
        <v>182.448621070012</v>
      </c>
      <c r="H1284" s="99">
        <v>2044.95387026668</v>
      </c>
      <c r="I1284" s="99">
        <v>0</v>
      </c>
      <c r="J1284" s="99">
        <v>3124.1011692881598</v>
      </c>
      <c r="K1284" s="99">
        <v>20569.645952701601</v>
      </c>
      <c r="L1284" s="99">
        <v>44008.782725810997</v>
      </c>
      <c r="M1284" s="99">
        <v>31127.466369152098</v>
      </c>
      <c r="N1284" s="99">
        <v>11657.894316911699</v>
      </c>
      <c r="O1284" s="99">
        <v>0</v>
      </c>
      <c r="P1284" s="99">
        <v>0</v>
      </c>
      <c r="Q1284" s="99">
        <v>5002.9499551653898</v>
      </c>
      <c r="R1284" s="99">
        <v>0</v>
      </c>
      <c r="S1284" s="99">
        <v>0</v>
      </c>
      <c r="T1284" s="99">
        <v>2237.33335396647</v>
      </c>
      <c r="U1284" s="99">
        <v>23619.716570377401</v>
      </c>
      <c r="V1284" s="99">
        <v>3484388.6315612802</v>
      </c>
      <c r="W1284" s="99">
        <v>0</v>
      </c>
      <c r="X1284" s="99">
        <v>2719229.1547546401</v>
      </c>
      <c r="Y1284" s="99">
        <v>1454027.4601592999</v>
      </c>
      <c r="Z1284" s="99">
        <v>33741.490838527701</v>
      </c>
      <c r="AA1284" s="99">
        <v>347839.66389083897</v>
      </c>
      <c r="AB1284" s="99">
        <v>0</v>
      </c>
      <c r="AC1284" s="99">
        <v>888484.77490234398</v>
      </c>
      <c r="AD1284" s="99">
        <v>6705451.6600952102</v>
      </c>
      <c r="AE1284" s="99">
        <v>2228970.7893066402</v>
      </c>
      <c r="AF1284" s="99">
        <v>1671787.7362518299</v>
      </c>
      <c r="AG1284" s="99">
        <v>1686086.57009888</v>
      </c>
      <c r="AH1284" s="99">
        <v>0</v>
      </c>
      <c r="AI1284" s="99">
        <v>0</v>
      </c>
      <c r="AJ1284" s="99">
        <v>655889.54436492897</v>
      </c>
      <c r="AK1284" s="99">
        <v>0</v>
      </c>
      <c r="AL1284" s="99">
        <v>0</v>
      </c>
      <c r="AM1284" s="99">
        <v>380013.91876220697</v>
      </c>
      <c r="AN1284" s="99">
        <v>7601704.5477905301</v>
      </c>
      <c r="AO1284" s="99">
        <v>24610599.314208999</v>
      </c>
      <c r="AP1284" s="99">
        <v>0</v>
      </c>
      <c r="AQ1284" s="99">
        <v>18121092.091308601</v>
      </c>
      <c r="AR1284" s="99">
        <v>9766990.8734130897</v>
      </c>
      <c r="AS1284" s="99">
        <v>205987.35126495399</v>
      </c>
      <c r="AT1284" s="99">
        <v>2194471.2572326702</v>
      </c>
      <c r="AU1284" s="99">
        <v>0</v>
      </c>
      <c r="AV1284" s="99">
        <v>2120399.22979736</v>
      </c>
      <c r="AW1284" s="99">
        <v>15802086.658569301</v>
      </c>
      <c r="AX1284" s="99">
        <v>16214691.661010699</v>
      </c>
      <c r="AY1284" s="99">
        <v>11690351.5970459</v>
      </c>
      <c r="AZ1284" s="99">
        <v>10901781.8093262</v>
      </c>
      <c r="BA1284" s="99">
        <v>0</v>
      </c>
      <c r="BB1284" s="99">
        <v>0</v>
      </c>
      <c r="BC1284" s="99">
        <v>4395044.1067504901</v>
      </c>
      <c r="BD1284" s="99">
        <v>0</v>
      </c>
      <c r="BE1284" s="99">
        <v>0</v>
      </c>
      <c r="BF1284" s="99">
        <v>2383036.3076477102</v>
      </c>
      <c r="BG1284" s="99">
        <v>18255023.722412098</v>
      </c>
      <c r="BH1284" s="99">
        <v>4785104.5121459998</v>
      </c>
      <c r="BI1284" s="99">
        <v>0</v>
      </c>
      <c r="BJ1284" s="99">
        <v>5167867.8173217801</v>
      </c>
      <c r="BK1284" s="99">
        <v>3367250.1560668899</v>
      </c>
      <c r="BL1284" s="99">
        <v>0</v>
      </c>
      <c r="BM1284" s="99">
        <v>0</v>
      </c>
      <c r="BN1284" s="99">
        <v>0</v>
      </c>
      <c r="BO1284" s="99">
        <v>0</v>
      </c>
      <c r="BP1284" s="99">
        <v>0</v>
      </c>
      <c r="BQ1284" s="99">
        <v>0</v>
      </c>
      <c r="BR1284" s="99">
        <v>3873503.4046935998</v>
      </c>
      <c r="BS1284" s="99">
        <v>4239323.3206176804</v>
      </c>
      <c r="BT1284" s="99">
        <v>0</v>
      </c>
      <c r="BU1284" s="99">
        <v>0</v>
      </c>
      <c r="BV1284" s="99">
        <v>1818475.4577331501</v>
      </c>
      <c r="BW1284" s="99">
        <v>0</v>
      </c>
      <c r="BX1284" s="99">
        <v>0</v>
      </c>
      <c r="BY1284" s="99">
        <v>0</v>
      </c>
      <c r="BZ1284" s="99">
        <v>0</v>
      </c>
      <c r="CA1284" s="99">
        <v>90156.187796592698</v>
      </c>
      <c r="CB1284" s="99">
        <v>6216880.9142456101</v>
      </c>
      <c r="CC1284" s="99">
        <v>42940591.466796897</v>
      </c>
      <c r="CD1284" s="99">
        <v>10043677.4810791</v>
      </c>
      <c r="CE1284" s="99">
        <v>2214.9747094511999</v>
      </c>
      <c r="CF1284" s="99">
        <v>379077.21275329601</v>
      </c>
      <c r="CG1284" s="99">
        <v>2385316.3321227999</v>
      </c>
      <c r="CH1284" s="99">
        <v>0</v>
      </c>
      <c r="CI1284" s="99">
        <v>92363.347305297895</v>
      </c>
      <c r="CJ1284" s="99">
        <v>6591008.7723998995</v>
      </c>
      <c r="CK1284" s="99">
        <v>45333102.588378899</v>
      </c>
      <c r="CL1284" s="99">
        <v>10057165.0505371</v>
      </c>
      <c r="CM1284" s="166">
        <v>116027.894020081</v>
      </c>
      <c r="CN1284" s="166">
        <v>14280815.067748999</v>
      </c>
      <c r="CO1284" s="166">
        <v>63541257.622558601</v>
      </c>
      <c r="CP1284" s="99">
        <v>10057165.0505371</v>
      </c>
      <c r="CQ1284" s="99">
        <v>0</v>
      </c>
      <c r="CR1284" s="99">
        <v>0</v>
      </c>
      <c r="CS1284" s="99">
        <v>0</v>
      </c>
      <c r="CT1284" s="99">
        <v>0</v>
      </c>
      <c r="CU1284" s="98">
        <v>55223.418899122997</v>
      </c>
      <c r="CV1284" s="98">
        <v>3262.5304335320002</v>
      </c>
      <c r="CW1284" s="98">
        <v>6595958.126998906</v>
      </c>
      <c r="CX1284" s="98">
        <v>45325907.7989197</v>
      </c>
    </row>
    <row r="1285" spans="1:102" x14ac:dyDescent="0.2">
      <c r="A1285" s="98" t="s">
        <v>71</v>
      </c>
      <c r="B1285" s="100">
        <v>38322</v>
      </c>
      <c r="C1285" s="99">
        <v>59816.456151485399</v>
      </c>
      <c r="D1285" s="99">
        <v>0</v>
      </c>
      <c r="E1285" s="99">
        <v>30984.388243913701</v>
      </c>
      <c r="F1285" s="99">
        <v>18569.967158317599</v>
      </c>
      <c r="G1285" s="99">
        <v>286.69918558374002</v>
      </c>
      <c r="H1285" s="99">
        <v>1956.2813122868499</v>
      </c>
      <c r="I1285" s="99">
        <v>0</v>
      </c>
      <c r="J1285" s="99">
        <v>4988.4330655932399</v>
      </c>
      <c r="K1285" s="99">
        <v>19634.162339210499</v>
      </c>
      <c r="L1285" s="99">
        <v>43021.363755703002</v>
      </c>
      <c r="M1285" s="99">
        <v>31279.392592668501</v>
      </c>
      <c r="N1285" s="99">
        <v>11941.4358003139</v>
      </c>
      <c r="O1285" s="99">
        <v>0</v>
      </c>
      <c r="P1285" s="99">
        <v>0</v>
      </c>
      <c r="Q1285" s="99">
        <v>5001.26785856485</v>
      </c>
      <c r="R1285" s="99">
        <v>0</v>
      </c>
      <c r="S1285" s="99">
        <v>0</v>
      </c>
      <c r="T1285" s="99">
        <v>2251.93219956756</v>
      </c>
      <c r="U1285" s="99">
        <v>24407.7098739147</v>
      </c>
      <c r="V1285" s="99">
        <v>3581197.9588928199</v>
      </c>
      <c r="W1285" s="99">
        <v>0</v>
      </c>
      <c r="X1285" s="99">
        <v>2644623.8908691402</v>
      </c>
      <c r="Y1285" s="99">
        <v>1425591.7240448</v>
      </c>
      <c r="Z1285" s="99">
        <v>58758.212271213502</v>
      </c>
      <c r="AA1285" s="99">
        <v>313418.77277374303</v>
      </c>
      <c r="AB1285" s="99">
        <v>0</v>
      </c>
      <c r="AC1285" s="99">
        <v>1885142.75617981</v>
      </c>
      <c r="AD1285" s="99">
        <v>6646311.16870117</v>
      </c>
      <c r="AE1285" s="99">
        <v>2201831.0098571801</v>
      </c>
      <c r="AF1285" s="99">
        <v>1681913.5909118699</v>
      </c>
      <c r="AG1285" s="99">
        <v>1706099.62663269</v>
      </c>
      <c r="AH1285" s="99">
        <v>0</v>
      </c>
      <c r="AI1285" s="99">
        <v>0</v>
      </c>
      <c r="AJ1285" s="99">
        <v>646271.04913330101</v>
      </c>
      <c r="AK1285" s="99">
        <v>0</v>
      </c>
      <c r="AL1285" s="99">
        <v>0</v>
      </c>
      <c r="AM1285" s="99">
        <v>377128.603748322</v>
      </c>
      <c r="AN1285" s="99">
        <v>8248807.9605102502</v>
      </c>
      <c r="AO1285" s="99">
        <v>25610484.379882801</v>
      </c>
      <c r="AP1285" s="99">
        <v>0</v>
      </c>
      <c r="AQ1285" s="99">
        <v>17920609.780029301</v>
      </c>
      <c r="AR1285" s="99">
        <v>9672227.8112793006</v>
      </c>
      <c r="AS1285" s="99">
        <v>376922.54315566999</v>
      </c>
      <c r="AT1285" s="99">
        <v>2003308.9822082501</v>
      </c>
      <c r="AU1285" s="99">
        <v>0</v>
      </c>
      <c r="AV1285" s="99">
        <v>4438113.2536621103</v>
      </c>
      <c r="AW1285" s="99">
        <v>15780017.5427246</v>
      </c>
      <c r="AX1285" s="99">
        <v>16081500.084350601</v>
      </c>
      <c r="AY1285" s="99">
        <v>11894887.6956787</v>
      </c>
      <c r="AZ1285" s="99">
        <v>11191383.2855225</v>
      </c>
      <c r="BA1285" s="99">
        <v>0</v>
      </c>
      <c r="BB1285" s="99">
        <v>0</v>
      </c>
      <c r="BC1285" s="99">
        <v>4371004.3817748995</v>
      </c>
      <c r="BD1285" s="99">
        <v>0</v>
      </c>
      <c r="BE1285" s="99">
        <v>0</v>
      </c>
      <c r="BF1285" s="99">
        <v>2406169.7090454102</v>
      </c>
      <c r="BG1285" s="99">
        <v>19538329.926513702</v>
      </c>
      <c r="BH1285" s="99">
        <v>4923360.3166503897</v>
      </c>
      <c r="BI1285" s="99">
        <v>0</v>
      </c>
      <c r="BJ1285" s="99">
        <v>5126256.63208008</v>
      </c>
      <c r="BK1285" s="99">
        <v>3378297.4508361798</v>
      </c>
      <c r="BL1285" s="99">
        <v>0</v>
      </c>
      <c r="BM1285" s="99">
        <v>0</v>
      </c>
      <c r="BN1285" s="99">
        <v>0</v>
      </c>
      <c r="BO1285" s="99">
        <v>0</v>
      </c>
      <c r="BP1285" s="99">
        <v>0</v>
      </c>
      <c r="BQ1285" s="99">
        <v>0</v>
      </c>
      <c r="BR1285" s="99">
        <v>3934969.8202514602</v>
      </c>
      <c r="BS1285" s="99">
        <v>4342001.8999633798</v>
      </c>
      <c r="BT1285" s="99">
        <v>0</v>
      </c>
      <c r="BU1285" s="99">
        <v>0</v>
      </c>
      <c r="BV1285" s="99">
        <v>1810241.4451141399</v>
      </c>
      <c r="BW1285" s="99">
        <v>0</v>
      </c>
      <c r="BX1285" s="99">
        <v>0</v>
      </c>
      <c r="BY1285" s="99">
        <v>0</v>
      </c>
      <c r="BZ1285" s="99">
        <v>0</v>
      </c>
      <c r="CA1285" s="99">
        <v>90790.732368469195</v>
      </c>
      <c r="CB1285" s="99">
        <v>6219688.1438598596</v>
      </c>
      <c r="CC1285" s="99">
        <v>43440936.591796897</v>
      </c>
      <c r="CD1285" s="99">
        <v>10025362.747680699</v>
      </c>
      <c r="CE1285" s="99">
        <v>2257.4912157356698</v>
      </c>
      <c r="CF1285" s="99">
        <v>379003.13206481899</v>
      </c>
      <c r="CG1285" s="99">
        <v>2424026.35339355</v>
      </c>
      <c r="CH1285" s="99">
        <v>0</v>
      </c>
      <c r="CI1285" s="99">
        <v>93052.841753005996</v>
      </c>
      <c r="CJ1285" s="99">
        <v>6606443.9621582003</v>
      </c>
      <c r="CK1285" s="99">
        <v>45886183.769042999</v>
      </c>
      <c r="CL1285" s="99">
        <v>10020071.845581099</v>
      </c>
      <c r="CM1285" s="166">
        <v>117469.867366791</v>
      </c>
      <c r="CN1285" s="166">
        <v>14922207.728881801</v>
      </c>
      <c r="CO1285" s="166">
        <v>65531814.778808601</v>
      </c>
      <c r="CP1285" s="99">
        <v>10020071.845581099</v>
      </c>
      <c r="CQ1285" s="99">
        <v>0</v>
      </c>
      <c r="CR1285" s="99">
        <v>0</v>
      </c>
      <c r="CS1285" s="99">
        <v>0</v>
      </c>
      <c r="CT1285" s="99">
        <v>0</v>
      </c>
      <c r="CU1285" s="98">
        <v>52087.076927902999</v>
      </c>
      <c r="CV1285" s="98">
        <v>5234.259772632</v>
      </c>
      <c r="CW1285" s="98">
        <v>6598691.2759246789</v>
      </c>
      <c r="CX1285" s="98">
        <v>45864962.945190445</v>
      </c>
    </row>
    <row r="1286" spans="1:102" x14ac:dyDescent="0.2">
      <c r="A1286" s="98" t="s">
        <v>71</v>
      </c>
      <c r="B1286" s="100">
        <v>38412</v>
      </c>
      <c r="C1286" s="99">
        <v>61324.421563148499</v>
      </c>
      <c r="D1286" s="99">
        <v>0</v>
      </c>
      <c r="E1286" s="99">
        <v>30620.3180067539</v>
      </c>
      <c r="F1286" s="99">
        <v>18439.119685649901</v>
      </c>
      <c r="G1286" s="99">
        <v>446.52352927625202</v>
      </c>
      <c r="H1286" s="99">
        <v>1810.73500537872</v>
      </c>
      <c r="I1286" s="99">
        <v>0</v>
      </c>
      <c r="J1286" s="99">
        <v>7343.7747809290904</v>
      </c>
      <c r="K1286" s="99">
        <v>17861.8892242908</v>
      </c>
      <c r="L1286" s="99">
        <v>42944.844678878799</v>
      </c>
      <c r="M1286" s="99">
        <v>31481.550923824299</v>
      </c>
      <c r="N1286" s="99">
        <v>12079.1092276573</v>
      </c>
      <c r="O1286" s="99">
        <v>0</v>
      </c>
      <c r="P1286" s="99">
        <v>0</v>
      </c>
      <c r="Q1286" s="99">
        <v>4972.8864290118199</v>
      </c>
      <c r="R1286" s="99">
        <v>0</v>
      </c>
      <c r="S1286" s="99">
        <v>0</v>
      </c>
      <c r="T1286" s="99">
        <v>2240.7041462361799</v>
      </c>
      <c r="U1286" s="99">
        <v>25076.282219648401</v>
      </c>
      <c r="V1286" s="99">
        <v>3683108.0382690402</v>
      </c>
      <c r="W1286" s="99">
        <v>0</v>
      </c>
      <c r="X1286" s="99">
        <v>2633858.2692565899</v>
      </c>
      <c r="Y1286" s="99">
        <v>1414910.5323791499</v>
      </c>
      <c r="Z1286" s="99">
        <v>93644.447170257597</v>
      </c>
      <c r="AA1286" s="99">
        <v>295185.142002106</v>
      </c>
      <c r="AB1286" s="99">
        <v>0</v>
      </c>
      <c r="AC1286" s="99">
        <v>2748204.7508544899</v>
      </c>
      <c r="AD1286" s="99">
        <v>5825824.4061889602</v>
      </c>
      <c r="AE1286" s="99">
        <v>2217361.5741272001</v>
      </c>
      <c r="AF1286" s="99">
        <v>1688453.66346741</v>
      </c>
      <c r="AG1286" s="99">
        <v>1722587.8534240699</v>
      </c>
      <c r="AH1286" s="99">
        <v>0</v>
      </c>
      <c r="AI1286" s="99">
        <v>0</v>
      </c>
      <c r="AJ1286" s="99">
        <v>636551.44542694103</v>
      </c>
      <c r="AK1286" s="99">
        <v>0</v>
      </c>
      <c r="AL1286" s="99">
        <v>0</v>
      </c>
      <c r="AM1286" s="99">
        <v>384066.10482788098</v>
      </c>
      <c r="AN1286" s="99">
        <v>8579226.0334472694</v>
      </c>
      <c r="AO1286" s="99">
        <v>26610566.021484401</v>
      </c>
      <c r="AP1286" s="99">
        <v>0</v>
      </c>
      <c r="AQ1286" s="99">
        <v>18117300.978515599</v>
      </c>
      <c r="AR1286" s="99">
        <v>9806390.8120117206</v>
      </c>
      <c r="AS1286" s="99">
        <v>589260.12802124</v>
      </c>
      <c r="AT1286" s="99">
        <v>1917749.66775513</v>
      </c>
      <c r="AU1286" s="99">
        <v>0</v>
      </c>
      <c r="AV1286" s="99">
        <v>6603980.8577270498</v>
      </c>
      <c r="AW1286" s="99">
        <v>13987622.2904053</v>
      </c>
      <c r="AX1286" s="99">
        <v>16372536.1324463</v>
      </c>
      <c r="AY1286" s="99">
        <v>12096508.877563501</v>
      </c>
      <c r="AZ1286" s="99">
        <v>11475936.6413574</v>
      </c>
      <c r="BA1286" s="99">
        <v>0</v>
      </c>
      <c r="BB1286" s="99">
        <v>0</v>
      </c>
      <c r="BC1286" s="99">
        <v>4368424.57104492</v>
      </c>
      <c r="BD1286" s="99">
        <v>0</v>
      </c>
      <c r="BE1286" s="99">
        <v>0</v>
      </c>
      <c r="BF1286" s="99">
        <v>2483910.8075256301</v>
      </c>
      <c r="BG1286" s="99">
        <v>20489886.907470699</v>
      </c>
      <c r="BH1286" s="99">
        <v>5097881.9959716797</v>
      </c>
      <c r="BI1286" s="99">
        <v>0</v>
      </c>
      <c r="BJ1286" s="99">
        <v>5139420.7395019503</v>
      </c>
      <c r="BK1286" s="99">
        <v>3403681.3434143099</v>
      </c>
      <c r="BL1286" s="99">
        <v>0</v>
      </c>
      <c r="BM1286" s="99">
        <v>0</v>
      </c>
      <c r="BN1286" s="99">
        <v>0</v>
      </c>
      <c r="BO1286" s="99">
        <v>0</v>
      </c>
      <c r="BP1286" s="99">
        <v>0</v>
      </c>
      <c r="BQ1286" s="99">
        <v>0</v>
      </c>
      <c r="BR1286" s="99">
        <v>4004291.3390502902</v>
      </c>
      <c r="BS1286" s="99">
        <v>4407968.9390869103</v>
      </c>
      <c r="BT1286" s="99">
        <v>0</v>
      </c>
      <c r="BU1286" s="99">
        <v>0</v>
      </c>
      <c r="BV1286" s="99">
        <v>1820368.1001281701</v>
      </c>
      <c r="BW1286" s="99">
        <v>0</v>
      </c>
      <c r="BX1286" s="99">
        <v>0</v>
      </c>
      <c r="BY1286" s="99">
        <v>0</v>
      </c>
      <c r="BZ1286" s="99">
        <v>0</v>
      </c>
      <c r="CA1286" s="99">
        <v>91997.6610479355</v>
      </c>
      <c r="CB1286" s="99">
        <v>6313238.9069213904</v>
      </c>
      <c r="CC1286" s="99">
        <v>44698827.718261696</v>
      </c>
      <c r="CD1286" s="99">
        <v>10227908.590698199</v>
      </c>
      <c r="CE1286" s="99">
        <v>2247.3553564250501</v>
      </c>
      <c r="CF1286" s="99">
        <v>384100.21155166603</v>
      </c>
      <c r="CG1286" s="99">
        <v>2486119.88885498</v>
      </c>
      <c r="CH1286" s="99">
        <v>0</v>
      </c>
      <c r="CI1286" s="99">
        <v>94247.031068801894</v>
      </c>
      <c r="CJ1286" s="99">
        <v>6700095.2547607403</v>
      </c>
      <c r="CK1286" s="99">
        <v>47152769.082519501</v>
      </c>
      <c r="CL1286" s="99">
        <v>10224213.7862549</v>
      </c>
      <c r="CM1286" s="166">
        <v>119183.164565086</v>
      </c>
      <c r="CN1286" s="166">
        <v>15218431.7700195</v>
      </c>
      <c r="CO1286" s="166">
        <v>67506469.283203095</v>
      </c>
      <c r="CP1286" s="99">
        <v>10224213.7862549</v>
      </c>
      <c r="CQ1286" s="99">
        <v>0</v>
      </c>
      <c r="CR1286" s="99">
        <v>0</v>
      </c>
      <c r="CS1286" s="99">
        <v>0</v>
      </c>
      <c r="CT1286" s="99">
        <v>0</v>
      </c>
      <c r="CU1286" s="98">
        <v>50052.055352438001</v>
      </c>
      <c r="CV1286" s="98">
        <v>7755.5367682670003</v>
      </c>
      <c r="CW1286" s="98">
        <v>6697339.1184730567</v>
      </c>
      <c r="CX1286" s="98">
        <v>47184947.607116677</v>
      </c>
    </row>
    <row r="1287" spans="1:102" x14ac:dyDescent="0.2">
      <c r="A1287" s="98" t="s">
        <v>71</v>
      </c>
      <c r="B1287" s="100">
        <v>38504</v>
      </c>
      <c r="C1287" s="99">
        <v>62766.775937080398</v>
      </c>
      <c r="D1287" s="99">
        <v>0</v>
      </c>
      <c r="E1287" s="99">
        <v>30039.698484182401</v>
      </c>
      <c r="F1287" s="99">
        <v>18268.667040824901</v>
      </c>
      <c r="G1287" s="99">
        <v>545.61643145978496</v>
      </c>
      <c r="H1287" s="99">
        <v>1682.06757460535</v>
      </c>
      <c r="I1287" s="99">
        <v>0</v>
      </c>
      <c r="J1287" s="99">
        <v>9401.5648766756094</v>
      </c>
      <c r="K1287" s="99">
        <v>15859.9922736883</v>
      </c>
      <c r="L1287" s="99">
        <v>43920.491739749901</v>
      </c>
      <c r="M1287" s="99">
        <v>32007.165686130498</v>
      </c>
      <c r="N1287" s="99">
        <v>12204.867044925701</v>
      </c>
      <c r="O1287" s="99">
        <v>0</v>
      </c>
      <c r="P1287" s="99">
        <v>0</v>
      </c>
      <c r="Q1287" s="99">
        <v>4910.8662265539197</v>
      </c>
      <c r="R1287" s="99">
        <v>0</v>
      </c>
      <c r="S1287" s="99">
        <v>0</v>
      </c>
      <c r="T1287" s="99">
        <v>2217.12807860971</v>
      </c>
      <c r="U1287" s="99">
        <v>25542.433702945698</v>
      </c>
      <c r="V1287" s="99">
        <v>3715399.65026855</v>
      </c>
      <c r="W1287" s="99">
        <v>359.386675655842</v>
      </c>
      <c r="X1287" s="99">
        <v>2587204.0353088402</v>
      </c>
      <c r="Y1287" s="99">
        <v>1401298.6352844201</v>
      </c>
      <c r="Z1287" s="99">
        <v>119660.363818169</v>
      </c>
      <c r="AA1287" s="99">
        <v>270181.25402450602</v>
      </c>
      <c r="AB1287" s="99">
        <v>0</v>
      </c>
      <c r="AC1287" s="99">
        <v>3497385.9046020498</v>
      </c>
      <c r="AD1287" s="99">
        <v>5067536.7075195303</v>
      </c>
      <c r="AE1287" s="99">
        <v>2277419.3788452102</v>
      </c>
      <c r="AF1287" s="99">
        <v>1694490.34440613</v>
      </c>
      <c r="AG1287" s="99">
        <v>1718365.6913604699</v>
      </c>
      <c r="AH1287" s="99">
        <v>0</v>
      </c>
      <c r="AI1287" s="99">
        <v>0</v>
      </c>
      <c r="AJ1287" s="99">
        <v>624542.62283325195</v>
      </c>
      <c r="AK1287" s="99">
        <v>0</v>
      </c>
      <c r="AL1287" s="99">
        <v>0</v>
      </c>
      <c r="AM1287" s="99">
        <v>389448.49969100999</v>
      </c>
      <c r="AN1287" s="99">
        <v>8695382.2430419903</v>
      </c>
      <c r="AO1287" s="99">
        <v>27123916.061279301</v>
      </c>
      <c r="AP1287" s="99">
        <v>2773.9013068675999</v>
      </c>
      <c r="AQ1287" s="99">
        <v>17933257.611083999</v>
      </c>
      <c r="AR1287" s="99">
        <v>9784449.1951904297</v>
      </c>
      <c r="AS1287" s="99">
        <v>760302.56409454299</v>
      </c>
      <c r="AT1287" s="99">
        <v>1775280.9346618699</v>
      </c>
      <c r="AU1287" s="99">
        <v>0</v>
      </c>
      <c r="AV1287" s="99">
        <v>8814245.33349609</v>
      </c>
      <c r="AW1287" s="99">
        <v>12240047.661377</v>
      </c>
      <c r="AX1287" s="99">
        <v>16933530.2033691</v>
      </c>
      <c r="AY1287" s="99">
        <v>12274724.7177734</v>
      </c>
      <c r="AZ1287" s="99">
        <v>11488096.200805699</v>
      </c>
      <c r="BA1287" s="99">
        <v>0</v>
      </c>
      <c r="BB1287" s="99">
        <v>0</v>
      </c>
      <c r="BC1287" s="99">
        <v>4343003.5369262705</v>
      </c>
      <c r="BD1287" s="99">
        <v>0</v>
      </c>
      <c r="BE1287" s="99">
        <v>0</v>
      </c>
      <c r="BF1287" s="99">
        <v>2541230.79296875</v>
      </c>
      <c r="BG1287" s="99">
        <v>21285749.755371101</v>
      </c>
      <c r="BH1287" s="99">
        <v>5258158.0183105497</v>
      </c>
      <c r="BI1287" s="99">
        <v>157.51473929174199</v>
      </c>
      <c r="BJ1287" s="99">
        <v>5128933.44030762</v>
      </c>
      <c r="BK1287" s="99">
        <v>3395204.6206359901</v>
      </c>
      <c r="BL1287" s="99">
        <v>0</v>
      </c>
      <c r="BM1287" s="99">
        <v>0</v>
      </c>
      <c r="BN1287" s="99">
        <v>0</v>
      </c>
      <c r="BO1287" s="99">
        <v>0</v>
      </c>
      <c r="BP1287" s="99">
        <v>0</v>
      </c>
      <c r="BQ1287" s="99">
        <v>0</v>
      </c>
      <c r="BR1287" s="99">
        <v>4058577.5641784701</v>
      </c>
      <c r="BS1287" s="99">
        <v>4473227.4996948196</v>
      </c>
      <c r="BT1287" s="99">
        <v>0</v>
      </c>
      <c r="BU1287" s="99">
        <v>0</v>
      </c>
      <c r="BV1287" s="99">
        <v>1843615.60456848</v>
      </c>
      <c r="BW1287" s="99">
        <v>0</v>
      </c>
      <c r="BX1287" s="99">
        <v>0</v>
      </c>
      <c r="BY1287" s="99">
        <v>0</v>
      </c>
      <c r="BZ1287" s="99">
        <v>0</v>
      </c>
      <c r="CA1287" s="99">
        <v>93001.007938384995</v>
      </c>
      <c r="CB1287" s="99">
        <v>6280578.3312377902</v>
      </c>
      <c r="CC1287" s="99">
        <v>44890355.2109375</v>
      </c>
      <c r="CD1287" s="99">
        <v>10342854.8470459</v>
      </c>
      <c r="CE1287" s="99">
        <v>2236.3680819571</v>
      </c>
      <c r="CF1287" s="99">
        <v>389461.295883179</v>
      </c>
      <c r="CG1287" s="99">
        <v>2527173.4735107399</v>
      </c>
      <c r="CH1287" s="99">
        <v>0</v>
      </c>
      <c r="CI1287" s="99">
        <v>95239.321698188796</v>
      </c>
      <c r="CJ1287" s="99">
        <v>6672313.8164672898</v>
      </c>
      <c r="CK1287" s="99">
        <v>47433080.802246101</v>
      </c>
      <c r="CL1287" s="99">
        <v>10339885.157714801</v>
      </c>
      <c r="CM1287" s="166">
        <v>120604.557565689</v>
      </c>
      <c r="CN1287" s="166">
        <v>15310277.178466801</v>
      </c>
      <c r="CO1287" s="166">
        <v>68806393.778320298</v>
      </c>
      <c r="CP1287" s="99">
        <v>10339885.157714801</v>
      </c>
      <c r="CQ1287" s="99">
        <v>0</v>
      </c>
      <c r="CR1287" s="99">
        <v>0</v>
      </c>
      <c r="CS1287" s="99">
        <v>0</v>
      </c>
      <c r="CT1287" s="99">
        <v>0</v>
      </c>
      <c r="CU1287" s="98">
        <v>47602.503158685002</v>
      </c>
      <c r="CV1287" s="98">
        <v>9833.2895116700001</v>
      </c>
      <c r="CW1287" s="98">
        <v>6670039.6271209689</v>
      </c>
      <c r="CX1287" s="98">
        <v>47417528.684448242</v>
      </c>
    </row>
    <row r="1288" spans="1:102" x14ac:dyDescent="0.2">
      <c r="A1288" s="98" t="s">
        <v>71</v>
      </c>
      <c r="B1288" s="100">
        <v>38596</v>
      </c>
      <c r="C1288" s="99">
        <v>63787.420815467798</v>
      </c>
      <c r="D1288" s="99">
        <v>0</v>
      </c>
      <c r="E1288" s="99">
        <v>29808.197345256802</v>
      </c>
      <c r="F1288" s="99">
        <v>18296.899131298102</v>
      </c>
      <c r="G1288" s="99">
        <v>639.19824412465096</v>
      </c>
      <c r="H1288" s="99">
        <v>1576.16773252189</v>
      </c>
      <c r="I1288" s="99">
        <v>0</v>
      </c>
      <c r="J1288" s="99">
        <v>11713.003499984699</v>
      </c>
      <c r="K1288" s="99">
        <v>14151.908269763</v>
      </c>
      <c r="L1288" s="99">
        <v>45466.670781135603</v>
      </c>
      <c r="M1288" s="99">
        <v>32360.065706253099</v>
      </c>
      <c r="N1288" s="99">
        <v>12333.141574502</v>
      </c>
      <c r="O1288" s="99">
        <v>0</v>
      </c>
      <c r="P1288" s="99">
        <v>0</v>
      </c>
      <c r="Q1288" s="99">
        <v>4858.92247128487</v>
      </c>
      <c r="R1288" s="99">
        <v>0</v>
      </c>
      <c r="S1288" s="99">
        <v>0</v>
      </c>
      <c r="T1288" s="99">
        <v>2229.2147424817099</v>
      </c>
      <c r="U1288" s="99">
        <v>25689.688370943099</v>
      </c>
      <c r="V1288" s="99">
        <v>3770500.9503784198</v>
      </c>
      <c r="W1288" s="99">
        <v>461.68018803745503</v>
      </c>
      <c r="X1288" s="99">
        <v>2525221.2934265099</v>
      </c>
      <c r="Y1288" s="99">
        <v>1380091.4310455299</v>
      </c>
      <c r="Z1288" s="99">
        <v>139406.48584175101</v>
      </c>
      <c r="AA1288" s="99">
        <v>246456.40770149199</v>
      </c>
      <c r="AB1288" s="99">
        <v>0</v>
      </c>
      <c r="AC1288" s="99">
        <v>4140074.6983032199</v>
      </c>
      <c r="AD1288" s="99">
        <v>4259744.2437133798</v>
      </c>
      <c r="AE1288" s="99">
        <v>2278516.72229004</v>
      </c>
      <c r="AF1288" s="99">
        <v>1716811.29179382</v>
      </c>
      <c r="AG1288" s="99">
        <v>1718113.5584869401</v>
      </c>
      <c r="AH1288" s="99">
        <v>0</v>
      </c>
      <c r="AI1288" s="99">
        <v>0</v>
      </c>
      <c r="AJ1288" s="99">
        <v>604733.12762451195</v>
      </c>
      <c r="AK1288" s="99">
        <v>0</v>
      </c>
      <c r="AL1288" s="99">
        <v>0</v>
      </c>
      <c r="AM1288" s="99">
        <v>386498.75498580898</v>
      </c>
      <c r="AN1288" s="99">
        <v>8345971.76708984</v>
      </c>
      <c r="AO1288" s="99">
        <v>27931008.402587902</v>
      </c>
      <c r="AP1288" s="99">
        <v>3606.7839441299402</v>
      </c>
      <c r="AQ1288" s="99">
        <v>17853581.174560498</v>
      </c>
      <c r="AR1288" s="99">
        <v>9746958.0047607403</v>
      </c>
      <c r="AS1288" s="99">
        <v>918836.85214996303</v>
      </c>
      <c r="AT1288" s="99">
        <v>1639143.72303772</v>
      </c>
      <c r="AU1288" s="99">
        <v>0</v>
      </c>
      <c r="AV1288" s="99">
        <v>11031254.235595699</v>
      </c>
      <c r="AW1288" s="99">
        <v>10386326.479248</v>
      </c>
      <c r="AX1288" s="99">
        <v>17365630.935302701</v>
      </c>
      <c r="AY1288" s="99">
        <v>12683838.607055699</v>
      </c>
      <c r="AZ1288" s="99">
        <v>11726709.3085938</v>
      </c>
      <c r="BA1288" s="99">
        <v>0</v>
      </c>
      <c r="BB1288" s="99">
        <v>0</v>
      </c>
      <c r="BC1288" s="99">
        <v>4273643.5192871103</v>
      </c>
      <c r="BD1288" s="99">
        <v>0</v>
      </c>
      <c r="BE1288" s="99">
        <v>0</v>
      </c>
      <c r="BF1288" s="99">
        <v>2555198.2856140099</v>
      </c>
      <c r="BG1288" s="99">
        <v>21557588.4138184</v>
      </c>
      <c r="BH1288" s="99">
        <v>5531464.4225463904</v>
      </c>
      <c r="BI1288" s="99">
        <v>241.12413583137101</v>
      </c>
      <c r="BJ1288" s="99">
        <v>5128305.6074829102</v>
      </c>
      <c r="BK1288" s="99">
        <v>3390305.7571716299</v>
      </c>
      <c r="BL1288" s="99">
        <v>0</v>
      </c>
      <c r="BM1288" s="99">
        <v>0</v>
      </c>
      <c r="BN1288" s="99">
        <v>0</v>
      </c>
      <c r="BO1288" s="99">
        <v>0</v>
      </c>
      <c r="BP1288" s="99">
        <v>0</v>
      </c>
      <c r="BQ1288" s="99">
        <v>0</v>
      </c>
      <c r="BR1288" s="99">
        <v>4167825.6289977999</v>
      </c>
      <c r="BS1288" s="99">
        <v>4594020.4412231399</v>
      </c>
      <c r="BT1288" s="99">
        <v>0</v>
      </c>
      <c r="BU1288" s="99">
        <v>0</v>
      </c>
      <c r="BV1288" s="99">
        <v>1834560.4665222201</v>
      </c>
      <c r="BW1288" s="99">
        <v>0</v>
      </c>
      <c r="BX1288" s="99">
        <v>0</v>
      </c>
      <c r="BY1288" s="99">
        <v>0</v>
      </c>
      <c r="BZ1288" s="99">
        <v>0</v>
      </c>
      <c r="CA1288" s="99">
        <v>93362.280173301697</v>
      </c>
      <c r="CB1288" s="99">
        <v>6311638.9688110398</v>
      </c>
      <c r="CC1288" s="99">
        <v>45900946.299316399</v>
      </c>
      <c r="CD1288" s="99">
        <v>10734151.966918901</v>
      </c>
      <c r="CE1288" s="99">
        <v>2207.09192317724</v>
      </c>
      <c r="CF1288" s="99">
        <v>385088.00556182902</v>
      </c>
      <c r="CG1288" s="99">
        <v>2555077.2818603502</v>
      </c>
      <c r="CH1288" s="99">
        <v>0</v>
      </c>
      <c r="CI1288" s="99">
        <v>95560.002543449402</v>
      </c>
      <c r="CJ1288" s="99">
        <v>6691404.79406738</v>
      </c>
      <c r="CK1288" s="99">
        <v>48455306.1728516</v>
      </c>
      <c r="CL1288" s="99">
        <v>10748653.521972699</v>
      </c>
      <c r="CM1288" s="166">
        <v>121283.437810898</v>
      </c>
      <c r="CN1288" s="166">
        <v>15141289.5615234</v>
      </c>
      <c r="CO1288" s="166">
        <v>70142890.830078095</v>
      </c>
      <c r="CP1288" s="99">
        <v>10748653.521972699</v>
      </c>
      <c r="CQ1288" s="99">
        <v>0</v>
      </c>
      <c r="CR1288" s="99">
        <v>0</v>
      </c>
      <c r="CS1288" s="99">
        <v>0</v>
      </c>
      <c r="CT1288" s="99">
        <v>0</v>
      </c>
      <c r="CU1288" s="98">
        <v>45954.802923386</v>
      </c>
      <c r="CV1288" s="98">
        <v>12237.255033338</v>
      </c>
      <c r="CW1288" s="98">
        <v>6696726.9743728684</v>
      </c>
      <c r="CX1288" s="98">
        <v>48456023.58117675</v>
      </c>
    </row>
    <row r="1289" spans="1:102" x14ac:dyDescent="0.2">
      <c r="A1289" s="98" t="s">
        <v>71</v>
      </c>
      <c r="B1289" s="100">
        <v>38687</v>
      </c>
      <c r="C1289" s="99">
        <v>64907.203331470497</v>
      </c>
      <c r="D1289" s="99">
        <v>0</v>
      </c>
      <c r="E1289" s="99">
        <v>29258.034084558501</v>
      </c>
      <c r="F1289" s="99">
        <v>18226.1020827293</v>
      </c>
      <c r="G1289" s="99">
        <v>718.57865868508804</v>
      </c>
      <c r="H1289" s="99">
        <v>1419.1970818340801</v>
      </c>
      <c r="I1289" s="99">
        <v>0</v>
      </c>
      <c r="J1289" s="99">
        <v>14206.4898533821</v>
      </c>
      <c r="K1289" s="99">
        <v>12210.834542632099</v>
      </c>
      <c r="L1289" s="99">
        <v>44367.323540687597</v>
      </c>
      <c r="M1289" s="99">
        <v>32464.373621702201</v>
      </c>
      <c r="N1289" s="99">
        <v>12469.414593458199</v>
      </c>
      <c r="O1289" s="99">
        <v>0</v>
      </c>
      <c r="P1289" s="99">
        <v>0</v>
      </c>
      <c r="Q1289" s="99">
        <v>4833.8898981809598</v>
      </c>
      <c r="R1289" s="99">
        <v>0</v>
      </c>
      <c r="S1289" s="99">
        <v>0</v>
      </c>
      <c r="T1289" s="99">
        <v>2132.6933914720998</v>
      </c>
      <c r="U1289" s="99">
        <v>26520.116418838501</v>
      </c>
      <c r="V1289" s="99">
        <v>3842305.84552002</v>
      </c>
      <c r="W1289" s="99">
        <v>527.93501266837097</v>
      </c>
      <c r="X1289" s="99">
        <v>2458148.2110595698</v>
      </c>
      <c r="Y1289" s="99">
        <v>1360425.72573853</v>
      </c>
      <c r="Z1289" s="99">
        <v>160557.001941681</v>
      </c>
      <c r="AA1289" s="99">
        <v>209032.97798538199</v>
      </c>
      <c r="AB1289" s="99">
        <v>0</v>
      </c>
      <c r="AC1289" s="99">
        <v>5188214.6319580097</v>
      </c>
      <c r="AD1289" s="99">
        <v>3608359.4114990202</v>
      </c>
      <c r="AE1289" s="99">
        <v>2190613.2824706999</v>
      </c>
      <c r="AF1289" s="99">
        <v>1736050.15124512</v>
      </c>
      <c r="AG1289" s="99">
        <v>1723746.13407898</v>
      </c>
      <c r="AH1289" s="99">
        <v>0</v>
      </c>
      <c r="AI1289" s="99">
        <v>0</v>
      </c>
      <c r="AJ1289" s="99">
        <v>596986.83709716797</v>
      </c>
      <c r="AK1289" s="99">
        <v>0</v>
      </c>
      <c r="AL1289" s="99">
        <v>0</v>
      </c>
      <c r="AM1289" s="99">
        <v>364869.70711135899</v>
      </c>
      <c r="AN1289" s="99">
        <v>8755545.36328125</v>
      </c>
      <c r="AO1289" s="99">
        <v>28791146.814453099</v>
      </c>
      <c r="AP1289" s="99">
        <v>4473.84929895401</v>
      </c>
      <c r="AQ1289" s="99">
        <v>17723497.701171901</v>
      </c>
      <c r="AR1289" s="99">
        <v>9911305.5283203106</v>
      </c>
      <c r="AS1289" s="99">
        <v>1083074.53846741</v>
      </c>
      <c r="AT1289" s="99">
        <v>1410956.22229004</v>
      </c>
      <c r="AU1289" s="99">
        <v>0</v>
      </c>
      <c r="AV1289" s="99">
        <v>13954081.0091553</v>
      </c>
      <c r="AW1289" s="99">
        <v>8944140.43041992</v>
      </c>
      <c r="AX1289" s="99">
        <v>16895804.268310498</v>
      </c>
      <c r="AY1289" s="99">
        <v>12978041.209350601</v>
      </c>
      <c r="AZ1289" s="99">
        <v>11897987.9134521</v>
      </c>
      <c r="BA1289" s="99">
        <v>0</v>
      </c>
      <c r="BB1289" s="99">
        <v>0</v>
      </c>
      <c r="BC1289" s="99">
        <v>4288038.6748046903</v>
      </c>
      <c r="BD1289" s="99">
        <v>0</v>
      </c>
      <c r="BE1289" s="99">
        <v>0</v>
      </c>
      <c r="BF1289" s="99">
        <v>2447924.53839111</v>
      </c>
      <c r="BG1289" s="99">
        <v>22823210.723632801</v>
      </c>
      <c r="BH1289" s="99">
        <v>5748601.7216796903</v>
      </c>
      <c r="BI1289" s="99">
        <v>437.02334665134498</v>
      </c>
      <c r="BJ1289" s="99">
        <v>5056083.2861328097</v>
      </c>
      <c r="BK1289" s="99">
        <v>3389634.27374268</v>
      </c>
      <c r="BL1289" s="99">
        <v>0</v>
      </c>
      <c r="BM1289" s="99">
        <v>0</v>
      </c>
      <c r="BN1289" s="99">
        <v>0</v>
      </c>
      <c r="BO1289" s="99">
        <v>0</v>
      </c>
      <c r="BP1289" s="99">
        <v>0</v>
      </c>
      <c r="BQ1289" s="99">
        <v>0</v>
      </c>
      <c r="BR1289" s="99">
        <v>4237824.61120605</v>
      </c>
      <c r="BS1289" s="99">
        <v>4653455.6043090802</v>
      </c>
      <c r="BT1289" s="99">
        <v>0</v>
      </c>
      <c r="BU1289" s="99">
        <v>0</v>
      </c>
      <c r="BV1289" s="99">
        <v>1870685.3169403099</v>
      </c>
      <c r="BW1289" s="99">
        <v>0</v>
      </c>
      <c r="BX1289" s="99">
        <v>0</v>
      </c>
      <c r="BY1289" s="99">
        <v>0</v>
      </c>
      <c r="BZ1289" s="99">
        <v>0</v>
      </c>
      <c r="CA1289" s="99">
        <v>94164.412872314497</v>
      </c>
      <c r="CB1289" s="99">
        <v>6313451.85046387</v>
      </c>
      <c r="CC1289" s="99">
        <v>46517921.634765603</v>
      </c>
      <c r="CD1289" s="99">
        <v>10787204.615356401</v>
      </c>
      <c r="CE1289" s="99">
        <v>2140.2608332335899</v>
      </c>
      <c r="CF1289" s="99">
        <v>373589.75988006598</v>
      </c>
      <c r="CG1289" s="99">
        <v>2508430.92938232</v>
      </c>
      <c r="CH1289" s="99">
        <v>0</v>
      </c>
      <c r="CI1289" s="99">
        <v>96309.547611236601</v>
      </c>
      <c r="CJ1289" s="99">
        <v>6687632.9846191397</v>
      </c>
      <c r="CK1289" s="99">
        <v>49043562.887207001</v>
      </c>
      <c r="CL1289" s="99">
        <v>10786400.818359399</v>
      </c>
      <c r="CM1289" s="166">
        <v>122726.98929595901</v>
      </c>
      <c r="CN1289" s="166">
        <v>15470897.9611816</v>
      </c>
      <c r="CO1289" s="166">
        <v>71836847.393554702</v>
      </c>
      <c r="CP1289" s="99">
        <v>10786400.818359399</v>
      </c>
      <c r="CQ1289" s="99">
        <v>0</v>
      </c>
      <c r="CR1289" s="99">
        <v>0</v>
      </c>
      <c r="CS1289" s="99">
        <v>0</v>
      </c>
      <c r="CT1289" s="99">
        <v>0</v>
      </c>
      <c r="CU1289" s="98">
        <v>42716.964963585</v>
      </c>
      <c r="CV1289" s="98">
        <v>14831.913556038</v>
      </c>
      <c r="CW1289" s="98">
        <v>6687041.6103439359</v>
      </c>
      <c r="CX1289" s="98">
        <v>49026352.564147919</v>
      </c>
    </row>
    <row r="1290" spans="1:102" x14ac:dyDescent="0.2">
      <c r="A1290" s="98" t="s">
        <v>71</v>
      </c>
      <c r="B1290" s="100">
        <v>38777</v>
      </c>
      <c r="C1290" s="99">
        <v>66667.339038848906</v>
      </c>
      <c r="D1290" s="99">
        <v>0</v>
      </c>
      <c r="E1290" s="99">
        <v>28592.913567781401</v>
      </c>
      <c r="F1290" s="99">
        <v>17874.9314105511</v>
      </c>
      <c r="G1290" s="99">
        <v>845.90817666798796</v>
      </c>
      <c r="H1290" s="99">
        <v>1341.0562388747901</v>
      </c>
      <c r="I1290" s="99">
        <v>0</v>
      </c>
      <c r="J1290" s="99">
        <v>16422.232488632199</v>
      </c>
      <c r="K1290" s="99">
        <v>10601.6987900734</v>
      </c>
      <c r="L1290" s="99">
        <v>24079.079487562201</v>
      </c>
      <c r="M1290" s="99">
        <v>33434.487741470301</v>
      </c>
      <c r="N1290" s="99">
        <v>12630.4164203405</v>
      </c>
      <c r="O1290" s="99">
        <v>26219.2814979553</v>
      </c>
      <c r="P1290" s="99">
        <v>0</v>
      </c>
      <c r="Q1290" s="99">
        <v>4895.1487330198297</v>
      </c>
      <c r="R1290" s="99">
        <v>1290.3158633708999</v>
      </c>
      <c r="S1290" s="99">
        <v>0</v>
      </c>
      <c r="T1290" s="99">
        <v>941.346168003976</v>
      </c>
      <c r="U1290" s="99">
        <v>27070.089381218</v>
      </c>
      <c r="V1290" s="99">
        <v>3960866.7644958501</v>
      </c>
      <c r="W1290" s="99">
        <v>502.45908301696198</v>
      </c>
      <c r="X1290" s="99">
        <v>2403376.9411926302</v>
      </c>
      <c r="Y1290" s="99">
        <v>1338750.6290893599</v>
      </c>
      <c r="Z1290" s="99">
        <v>187418.27465820301</v>
      </c>
      <c r="AA1290" s="99">
        <v>203235.83120536801</v>
      </c>
      <c r="AB1290" s="99">
        <v>0</v>
      </c>
      <c r="AC1290" s="99">
        <v>5999724.1257934598</v>
      </c>
      <c r="AD1290" s="99">
        <v>2980945.8538207998</v>
      </c>
      <c r="AE1290" s="99">
        <v>1044214.53050995</v>
      </c>
      <c r="AF1290" s="99">
        <v>1784593.36312866</v>
      </c>
      <c r="AG1290" s="99">
        <v>1733943.7329254199</v>
      </c>
      <c r="AH1290" s="99">
        <v>1227595.6654205299</v>
      </c>
      <c r="AI1290" s="99">
        <v>0</v>
      </c>
      <c r="AJ1290" s="99">
        <v>598920.13576507603</v>
      </c>
      <c r="AK1290" s="99">
        <v>226140.686132431</v>
      </c>
      <c r="AL1290" s="99">
        <v>0</v>
      </c>
      <c r="AM1290" s="99">
        <v>162043.22723007199</v>
      </c>
      <c r="AN1290" s="99">
        <v>9000869.0056152306</v>
      </c>
      <c r="AO1290" s="99">
        <v>29990595.957763702</v>
      </c>
      <c r="AP1290" s="99">
        <v>4819.7309671640396</v>
      </c>
      <c r="AQ1290" s="99">
        <v>17360835.8994141</v>
      </c>
      <c r="AR1290" s="99">
        <v>9749300.4200439509</v>
      </c>
      <c r="AS1290" s="99">
        <v>1252895.6770782501</v>
      </c>
      <c r="AT1290" s="99">
        <v>1393445.74992371</v>
      </c>
      <c r="AU1290" s="99">
        <v>0</v>
      </c>
      <c r="AV1290" s="99">
        <v>16389447.5238037</v>
      </c>
      <c r="AW1290" s="99">
        <v>7430551.8083496103</v>
      </c>
      <c r="AX1290" s="99">
        <v>8408196.2518310491</v>
      </c>
      <c r="AY1290" s="99">
        <v>13482574.3748779</v>
      </c>
      <c r="AZ1290" s="99">
        <v>12119920.5299072</v>
      </c>
      <c r="BA1290" s="99">
        <v>9148425.92895508</v>
      </c>
      <c r="BB1290" s="99">
        <v>0</v>
      </c>
      <c r="BC1290" s="99">
        <v>4339590.3760376005</v>
      </c>
      <c r="BD1290" s="99">
        <v>1530870.97052002</v>
      </c>
      <c r="BE1290" s="99">
        <v>0</v>
      </c>
      <c r="BF1290" s="99">
        <v>1118145.9906311</v>
      </c>
      <c r="BG1290" s="99">
        <v>23777417.092285201</v>
      </c>
      <c r="BH1290" s="99">
        <v>7531281.2009277297</v>
      </c>
      <c r="BI1290" s="99">
        <v>413.59797888621699</v>
      </c>
      <c r="BJ1290" s="99">
        <v>5714397.4660034198</v>
      </c>
      <c r="BK1290" s="99">
        <v>3579861.8580627399</v>
      </c>
      <c r="BL1290" s="99">
        <v>0</v>
      </c>
      <c r="BM1290" s="99">
        <v>111514.22171401999</v>
      </c>
      <c r="BN1290" s="99">
        <v>0</v>
      </c>
      <c r="BO1290" s="99">
        <v>0</v>
      </c>
      <c r="BP1290" s="99">
        <v>0</v>
      </c>
      <c r="BQ1290" s="99">
        <v>0</v>
      </c>
      <c r="BR1290" s="99">
        <v>4648515.8247680701</v>
      </c>
      <c r="BS1290" s="99">
        <v>4837440.9675903302</v>
      </c>
      <c r="BT1290" s="99">
        <v>1783189.72692871</v>
      </c>
      <c r="BU1290" s="99">
        <v>0</v>
      </c>
      <c r="BV1290" s="99">
        <v>1934212.85310364</v>
      </c>
      <c r="BW1290" s="99">
        <v>182115.00521469099</v>
      </c>
      <c r="BX1290" s="99">
        <v>0</v>
      </c>
      <c r="BY1290" s="99">
        <v>0</v>
      </c>
      <c r="BZ1290" s="99">
        <v>0</v>
      </c>
      <c r="CA1290" s="99">
        <v>95285.469813346906</v>
      </c>
      <c r="CB1290" s="99">
        <v>6363290.6464843797</v>
      </c>
      <c r="CC1290" s="99">
        <v>47313355.847656302</v>
      </c>
      <c r="CD1290" s="99">
        <v>13240965.822998</v>
      </c>
      <c r="CE1290" s="99">
        <v>2184.0866782665298</v>
      </c>
      <c r="CF1290" s="99">
        <v>387853.38908386201</v>
      </c>
      <c r="CG1290" s="99">
        <v>2629934.1372985798</v>
      </c>
      <c r="CH1290" s="99">
        <v>0</v>
      </c>
      <c r="CI1290" s="99">
        <v>97470.855093955994</v>
      </c>
      <c r="CJ1290" s="99">
        <v>6746740.0043334998</v>
      </c>
      <c r="CK1290" s="99">
        <v>49929419.293457001</v>
      </c>
      <c r="CL1290" s="99">
        <v>13423028.4614258</v>
      </c>
      <c r="CM1290" s="166">
        <v>124367.446846962</v>
      </c>
      <c r="CN1290" s="166">
        <v>15727030.505493199</v>
      </c>
      <c r="CO1290" s="166">
        <v>73782511.618164107</v>
      </c>
      <c r="CP1290" s="99">
        <v>13423028.4614258</v>
      </c>
      <c r="CQ1290" s="99">
        <v>0</v>
      </c>
      <c r="CR1290" s="99">
        <v>0</v>
      </c>
      <c r="CS1290" s="99">
        <v>0</v>
      </c>
      <c r="CT1290" s="99">
        <v>0</v>
      </c>
      <c r="CU1290" s="98">
        <v>40407.327749907003</v>
      </c>
      <c r="CV1290" s="98">
        <v>17199.128701469999</v>
      </c>
      <c r="CW1290" s="98">
        <v>6751144.035568242</v>
      </c>
      <c r="CX1290" s="98">
        <v>49943289.984954879</v>
      </c>
    </row>
    <row r="1291" spans="1:102" x14ac:dyDescent="0.2">
      <c r="A1291" s="98" t="s">
        <v>71</v>
      </c>
      <c r="B1291" s="100">
        <v>38869</v>
      </c>
      <c r="C1291" s="99">
        <v>68525.904949188203</v>
      </c>
      <c r="D1291" s="99">
        <v>0</v>
      </c>
      <c r="E1291" s="99">
        <v>28473.2324368954</v>
      </c>
      <c r="F1291" s="99">
        <v>18216.720217227899</v>
      </c>
      <c r="G1291" s="99">
        <v>956.03697312623297</v>
      </c>
      <c r="H1291" s="99">
        <v>1234.7080398052899</v>
      </c>
      <c r="I1291" s="99">
        <v>0</v>
      </c>
      <c r="J1291" s="99">
        <v>18517.676020383798</v>
      </c>
      <c r="K1291" s="99">
        <v>9136.8954722881299</v>
      </c>
      <c r="L1291" s="99">
        <v>22880.720366477999</v>
      </c>
      <c r="M1291" s="99">
        <v>33855.505975723303</v>
      </c>
      <c r="N1291" s="99">
        <v>12773.0825582743</v>
      </c>
      <c r="O1291" s="99">
        <v>27736.408429861101</v>
      </c>
      <c r="P1291" s="99">
        <v>0</v>
      </c>
      <c r="Q1291" s="99">
        <v>4903.4482748508499</v>
      </c>
      <c r="R1291" s="99">
        <v>1391.8569690883201</v>
      </c>
      <c r="S1291" s="99">
        <v>0</v>
      </c>
      <c r="T1291" s="99">
        <v>875.89248268306301</v>
      </c>
      <c r="U1291" s="99">
        <v>27601.1946122646</v>
      </c>
      <c r="V1291" s="99">
        <v>4087161.7432251</v>
      </c>
      <c r="W1291" s="99">
        <v>418.19603474065701</v>
      </c>
      <c r="X1291" s="99">
        <v>2367951.9764709501</v>
      </c>
      <c r="Y1291" s="99">
        <v>1372226.0739746101</v>
      </c>
      <c r="Z1291" s="99">
        <v>205850.21257782</v>
      </c>
      <c r="AA1291" s="99">
        <v>177605.81737518299</v>
      </c>
      <c r="AB1291" s="99">
        <v>0</v>
      </c>
      <c r="AC1291" s="99">
        <v>6709159.6834106399</v>
      </c>
      <c r="AD1291" s="99">
        <v>2421892.9780578599</v>
      </c>
      <c r="AE1291" s="99">
        <v>988145.94817352295</v>
      </c>
      <c r="AF1291" s="99">
        <v>1809655.6817779499</v>
      </c>
      <c r="AG1291" s="99">
        <v>1751376.0723419201</v>
      </c>
      <c r="AH1291" s="99">
        <v>1290385.1050414999</v>
      </c>
      <c r="AI1291" s="99">
        <v>0</v>
      </c>
      <c r="AJ1291" s="99">
        <v>601764.46974182106</v>
      </c>
      <c r="AK1291" s="99">
        <v>238803.97421646101</v>
      </c>
      <c r="AL1291" s="99">
        <v>0</v>
      </c>
      <c r="AM1291" s="99">
        <v>144936.667381287</v>
      </c>
      <c r="AN1291" s="99">
        <v>9172981.8013915997</v>
      </c>
      <c r="AO1291" s="99">
        <v>31301058.575927701</v>
      </c>
      <c r="AP1291" s="99">
        <v>3447.40334430337</v>
      </c>
      <c r="AQ1291" s="99">
        <v>17332771.660644501</v>
      </c>
      <c r="AR1291" s="99">
        <v>9935396.56713867</v>
      </c>
      <c r="AS1291" s="99">
        <v>1413316.9108428999</v>
      </c>
      <c r="AT1291" s="99">
        <v>1227125.24824524</v>
      </c>
      <c r="AU1291" s="99">
        <v>0</v>
      </c>
      <c r="AV1291" s="99">
        <v>18423114.584716801</v>
      </c>
      <c r="AW1291" s="99">
        <v>6081038.65478516</v>
      </c>
      <c r="AX1291" s="99">
        <v>8034313.0393676804</v>
      </c>
      <c r="AY1291" s="99">
        <v>13785650.3404541</v>
      </c>
      <c r="AZ1291" s="99">
        <v>12342266.9331055</v>
      </c>
      <c r="BA1291" s="99">
        <v>9703816.8499755897</v>
      </c>
      <c r="BB1291" s="99">
        <v>0</v>
      </c>
      <c r="BC1291" s="99">
        <v>4403427.9617309598</v>
      </c>
      <c r="BD1291" s="99">
        <v>1628813.8423004199</v>
      </c>
      <c r="BE1291" s="99">
        <v>0</v>
      </c>
      <c r="BF1291" s="99">
        <v>1011585.07744598</v>
      </c>
      <c r="BG1291" s="99">
        <v>24633813.1323242</v>
      </c>
      <c r="BH1291" s="99">
        <v>7861407.8523559598</v>
      </c>
      <c r="BI1291" s="99">
        <v>351.96053420379798</v>
      </c>
      <c r="BJ1291" s="99">
        <v>5646367.8682251005</v>
      </c>
      <c r="BK1291" s="99">
        <v>3590225.3593444801</v>
      </c>
      <c r="BL1291" s="99">
        <v>0</v>
      </c>
      <c r="BM1291" s="99">
        <v>103113.378518105</v>
      </c>
      <c r="BN1291" s="99">
        <v>0</v>
      </c>
      <c r="BO1291" s="99">
        <v>0</v>
      </c>
      <c r="BP1291" s="99">
        <v>0</v>
      </c>
      <c r="BQ1291" s="99">
        <v>0</v>
      </c>
      <c r="BR1291" s="99">
        <v>4719933.1507568397</v>
      </c>
      <c r="BS1291" s="99">
        <v>4925327.00390625</v>
      </c>
      <c r="BT1291" s="99">
        <v>1890530.3076019301</v>
      </c>
      <c r="BU1291" s="99">
        <v>0</v>
      </c>
      <c r="BV1291" s="99">
        <v>1951450.0915679899</v>
      </c>
      <c r="BW1291" s="99">
        <v>191423.85530662499</v>
      </c>
      <c r="BX1291" s="99">
        <v>0</v>
      </c>
      <c r="BY1291" s="99">
        <v>0</v>
      </c>
      <c r="BZ1291" s="99">
        <v>0</v>
      </c>
      <c r="CA1291" s="99">
        <v>97205.982995033293</v>
      </c>
      <c r="CB1291" s="99">
        <v>6459264.7591552697</v>
      </c>
      <c r="CC1291" s="99">
        <v>48522119.935058601</v>
      </c>
      <c r="CD1291" s="99">
        <v>13479224.369506801</v>
      </c>
      <c r="CE1291" s="99">
        <v>2203.09947186708</v>
      </c>
      <c r="CF1291" s="99">
        <v>382891.50423049898</v>
      </c>
      <c r="CG1291" s="99">
        <v>2646233.1639709501</v>
      </c>
      <c r="CH1291" s="99">
        <v>0</v>
      </c>
      <c r="CI1291" s="99">
        <v>99413.785357475295</v>
      </c>
      <c r="CJ1291" s="99">
        <v>6849751.6375122098</v>
      </c>
      <c r="CK1291" s="99">
        <v>51139070.058105499</v>
      </c>
      <c r="CL1291" s="99">
        <v>13671963.029296899</v>
      </c>
      <c r="CM1291" s="166">
        <v>126812.25792694101</v>
      </c>
      <c r="CN1291" s="166">
        <v>15990409.662231401</v>
      </c>
      <c r="CO1291" s="166">
        <v>75824396.717773393</v>
      </c>
      <c r="CP1291" s="99">
        <v>13671963.029296899</v>
      </c>
      <c r="CQ1291" s="99">
        <v>0</v>
      </c>
      <c r="CR1291" s="99">
        <v>0</v>
      </c>
      <c r="CS1291" s="99">
        <v>0</v>
      </c>
      <c r="CT1291" s="99">
        <v>0</v>
      </c>
      <c r="CU1291" s="98">
        <v>38853.299352579001</v>
      </c>
      <c r="CV1291" s="98">
        <v>19303.608679796998</v>
      </c>
      <c r="CW1291" s="98">
        <v>6842156.263385769</v>
      </c>
      <c r="CX1291" s="98">
        <v>51168353.099029548</v>
      </c>
    </row>
    <row r="1292" spans="1:102" x14ac:dyDescent="0.2">
      <c r="A1292" s="98" t="s">
        <v>71</v>
      </c>
      <c r="B1292" s="100">
        <v>38961</v>
      </c>
      <c r="C1292" s="99">
        <v>70057.320889473005</v>
      </c>
      <c r="D1292" s="99">
        <v>0</v>
      </c>
      <c r="E1292" s="99">
        <v>27799.571373462699</v>
      </c>
      <c r="F1292" s="99">
        <v>17892.4936888218</v>
      </c>
      <c r="G1292" s="99">
        <v>1054.9395008981201</v>
      </c>
      <c r="H1292" s="99">
        <v>1155.7628738135099</v>
      </c>
      <c r="I1292" s="99">
        <v>0</v>
      </c>
      <c r="J1292" s="99">
        <v>20405.344225406599</v>
      </c>
      <c r="K1292" s="99">
        <v>7810.9371924400302</v>
      </c>
      <c r="L1292" s="99">
        <v>21681.244155168501</v>
      </c>
      <c r="M1292" s="99">
        <v>34067.120911598198</v>
      </c>
      <c r="N1292" s="99">
        <v>12842.858474135401</v>
      </c>
      <c r="O1292" s="99">
        <v>28497.806631803502</v>
      </c>
      <c r="P1292" s="99">
        <v>0</v>
      </c>
      <c r="Q1292" s="99">
        <v>4874.0182166695604</v>
      </c>
      <c r="R1292" s="99">
        <v>1429.8499036133301</v>
      </c>
      <c r="S1292" s="99">
        <v>0</v>
      </c>
      <c r="T1292" s="99">
        <v>796.24636521935497</v>
      </c>
      <c r="U1292" s="99">
        <v>28027.8235182762</v>
      </c>
      <c r="V1292" s="99">
        <v>4154479.77099609</v>
      </c>
      <c r="W1292" s="99">
        <v>501.691531725228</v>
      </c>
      <c r="X1292" s="99">
        <v>2276374.50671387</v>
      </c>
      <c r="Y1292" s="99">
        <v>1305491.47436523</v>
      </c>
      <c r="Z1292" s="99">
        <v>226105.68810081499</v>
      </c>
      <c r="AA1292" s="99">
        <v>156239.61357498201</v>
      </c>
      <c r="AB1292" s="99">
        <v>0</v>
      </c>
      <c r="AC1292" s="99">
        <v>7490368.3648071298</v>
      </c>
      <c r="AD1292" s="99">
        <v>1780068.0304870601</v>
      </c>
      <c r="AE1292" s="99">
        <v>929595.31958770799</v>
      </c>
      <c r="AF1292" s="99">
        <v>1814078.4443969701</v>
      </c>
      <c r="AG1292" s="99">
        <v>1739518.12388611</v>
      </c>
      <c r="AH1292" s="99">
        <v>1327672.25473022</v>
      </c>
      <c r="AI1292" s="99">
        <v>0</v>
      </c>
      <c r="AJ1292" s="99">
        <v>586069.30024719203</v>
      </c>
      <c r="AK1292" s="99">
        <v>245964.52309417701</v>
      </c>
      <c r="AL1292" s="99">
        <v>0</v>
      </c>
      <c r="AM1292" s="99">
        <v>132699.52312088001</v>
      </c>
      <c r="AN1292" s="99">
        <v>9202895.0963134803</v>
      </c>
      <c r="AO1292" s="99">
        <v>31969043.120605499</v>
      </c>
      <c r="AP1292" s="99">
        <v>4082.0635577440298</v>
      </c>
      <c r="AQ1292" s="99">
        <v>16695242.3050537</v>
      </c>
      <c r="AR1292" s="99">
        <v>9577852.68359375</v>
      </c>
      <c r="AS1292" s="99">
        <v>1567462.2428283701</v>
      </c>
      <c r="AT1292" s="99">
        <v>1088757.5813903799</v>
      </c>
      <c r="AU1292" s="99">
        <v>0</v>
      </c>
      <c r="AV1292" s="99">
        <v>21054554.067871101</v>
      </c>
      <c r="AW1292" s="99">
        <v>4556253.8949584998</v>
      </c>
      <c r="AX1292" s="99">
        <v>7615505.00109863</v>
      </c>
      <c r="AY1292" s="99">
        <v>13963209.9772949</v>
      </c>
      <c r="AZ1292" s="99">
        <v>12383330.3043213</v>
      </c>
      <c r="BA1292" s="99">
        <v>10102638.619873</v>
      </c>
      <c r="BB1292" s="99">
        <v>0</v>
      </c>
      <c r="BC1292" s="99">
        <v>4337641.74255371</v>
      </c>
      <c r="BD1292" s="99">
        <v>1689629.1252746601</v>
      </c>
      <c r="BE1292" s="99">
        <v>0</v>
      </c>
      <c r="BF1292" s="99">
        <v>933419.99794769299</v>
      </c>
      <c r="BG1292" s="99">
        <v>25523289.252929699</v>
      </c>
      <c r="BH1292" s="99">
        <v>8031091.4486694299</v>
      </c>
      <c r="BI1292" s="99">
        <v>428.62922923266899</v>
      </c>
      <c r="BJ1292" s="99">
        <v>5522070.2251586895</v>
      </c>
      <c r="BK1292" s="99">
        <v>3506058.7253418001</v>
      </c>
      <c r="BL1292" s="99">
        <v>0</v>
      </c>
      <c r="BM1292" s="99">
        <v>91259.718364715605</v>
      </c>
      <c r="BN1292" s="99">
        <v>0</v>
      </c>
      <c r="BO1292" s="99">
        <v>0</v>
      </c>
      <c r="BP1292" s="99">
        <v>0</v>
      </c>
      <c r="BQ1292" s="99">
        <v>0</v>
      </c>
      <c r="BR1292" s="99">
        <v>4738801.8370971698</v>
      </c>
      <c r="BS1292" s="99">
        <v>4947183.1648559598</v>
      </c>
      <c r="BT1292" s="99">
        <v>1968854.4544830299</v>
      </c>
      <c r="BU1292" s="99">
        <v>0</v>
      </c>
      <c r="BV1292" s="99">
        <v>1949258.4287567099</v>
      </c>
      <c r="BW1292" s="99">
        <v>193739.76295089701</v>
      </c>
      <c r="BX1292" s="99">
        <v>0</v>
      </c>
      <c r="BY1292" s="99">
        <v>0</v>
      </c>
      <c r="BZ1292" s="99">
        <v>0</v>
      </c>
      <c r="CA1292" s="99">
        <v>97649.206409454302</v>
      </c>
      <c r="CB1292" s="99">
        <v>6443182.97839355</v>
      </c>
      <c r="CC1292" s="99">
        <v>48747795.583984397</v>
      </c>
      <c r="CD1292" s="99">
        <v>13595569.5964355</v>
      </c>
      <c r="CE1292" s="99">
        <v>2199.4405102431801</v>
      </c>
      <c r="CF1292" s="99">
        <v>382102.16884994501</v>
      </c>
      <c r="CG1292" s="99">
        <v>2657818.2372131301</v>
      </c>
      <c r="CH1292" s="99">
        <v>0</v>
      </c>
      <c r="CI1292" s="99">
        <v>99836.379507064805</v>
      </c>
      <c r="CJ1292" s="99">
        <v>6820350.20068359</v>
      </c>
      <c r="CK1292" s="99">
        <v>51378853.721679702</v>
      </c>
      <c r="CL1292" s="99">
        <v>13794895.2900391</v>
      </c>
      <c r="CM1292" s="166">
        <v>127770.70097065</v>
      </c>
      <c r="CN1292" s="166">
        <v>16082978.9576416</v>
      </c>
      <c r="CO1292" s="166">
        <v>76997109.950195298</v>
      </c>
      <c r="CP1292" s="99">
        <v>13794895.2900391</v>
      </c>
      <c r="CQ1292" s="99">
        <v>0</v>
      </c>
      <c r="CR1292" s="99">
        <v>0</v>
      </c>
      <c r="CS1292" s="99">
        <v>0</v>
      </c>
      <c r="CT1292" s="99">
        <v>0</v>
      </c>
      <c r="CU1292" s="98">
        <v>36839.442123781999</v>
      </c>
      <c r="CV1292" s="98">
        <v>21264.75258824</v>
      </c>
      <c r="CW1292" s="98">
        <v>6825285.1472434951</v>
      </c>
      <c r="CX1292" s="98">
        <v>51405613.821197525</v>
      </c>
    </row>
    <row r="1293" spans="1:102" x14ac:dyDescent="0.2">
      <c r="A1293" s="98" t="s">
        <v>71</v>
      </c>
      <c r="B1293" s="100">
        <v>39052</v>
      </c>
      <c r="C1293" s="99">
        <v>72685.256679534898</v>
      </c>
      <c r="D1293" s="99">
        <v>0</v>
      </c>
      <c r="E1293" s="99">
        <v>27351.004706382799</v>
      </c>
      <c r="F1293" s="99">
        <v>17930.2769215107</v>
      </c>
      <c r="G1293" s="99">
        <v>1162.5336142480401</v>
      </c>
      <c r="H1293" s="99">
        <v>1068.7350942939499</v>
      </c>
      <c r="I1293" s="99">
        <v>0</v>
      </c>
      <c r="J1293" s="99">
        <v>23078.838728427902</v>
      </c>
      <c r="K1293" s="99">
        <v>5750.7618716955203</v>
      </c>
      <c r="L1293" s="99">
        <v>21920.957085370999</v>
      </c>
      <c r="M1293" s="99">
        <v>34623.771204471603</v>
      </c>
      <c r="N1293" s="99">
        <v>12853.678180098501</v>
      </c>
      <c r="O1293" s="99">
        <v>29976.8344914913</v>
      </c>
      <c r="P1293" s="99">
        <v>0</v>
      </c>
      <c r="Q1293" s="99">
        <v>4904.0882602334004</v>
      </c>
      <c r="R1293" s="99">
        <v>1506.41345503926</v>
      </c>
      <c r="S1293" s="99">
        <v>0</v>
      </c>
      <c r="T1293" s="99">
        <v>749.33385784923996</v>
      </c>
      <c r="U1293" s="99">
        <v>29106.978847503698</v>
      </c>
      <c r="V1293" s="99">
        <v>4286264.6702270498</v>
      </c>
      <c r="W1293" s="99">
        <v>314.67710638046299</v>
      </c>
      <c r="X1293" s="99">
        <v>2227933.4895019499</v>
      </c>
      <c r="Y1293" s="99">
        <v>1297573.13995361</v>
      </c>
      <c r="Z1293" s="99">
        <v>243373.052930832</v>
      </c>
      <c r="AA1293" s="99">
        <v>141360.18165588399</v>
      </c>
      <c r="AB1293" s="99">
        <v>0</v>
      </c>
      <c r="AC1293" s="99">
        <v>8475512.5917968806</v>
      </c>
      <c r="AD1293" s="99">
        <v>1058836.74969482</v>
      </c>
      <c r="AE1293" s="99">
        <v>951562.880859375</v>
      </c>
      <c r="AF1293" s="99">
        <v>1830215.6569671601</v>
      </c>
      <c r="AG1293" s="99">
        <v>1728232.4555206301</v>
      </c>
      <c r="AH1293" s="99">
        <v>1399949.0285034201</v>
      </c>
      <c r="AI1293" s="99">
        <v>0</v>
      </c>
      <c r="AJ1293" s="99">
        <v>605501.27475738502</v>
      </c>
      <c r="AK1293" s="99">
        <v>261053.09142303499</v>
      </c>
      <c r="AL1293" s="99">
        <v>0</v>
      </c>
      <c r="AM1293" s="99">
        <v>123965.033433914</v>
      </c>
      <c r="AN1293" s="99">
        <v>9658269.6411132794</v>
      </c>
      <c r="AO1293" s="99">
        <v>33557689.996093802</v>
      </c>
      <c r="AP1293" s="99">
        <v>2845.4402530789398</v>
      </c>
      <c r="AQ1293" s="99">
        <v>16367160.075561499</v>
      </c>
      <c r="AR1293" s="99">
        <v>9528016.5638427697</v>
      </c>
      <c r="AS1293" s="99">
        <v>1698561.2748718299</v>
      </c>
      <c r="AT1293" s="99">
        <v>992620.94193267799</v>
      </c>
      <c r="AU1293" s="99">
        <v>0</v>
      </c>
      <c r="AV1293" s="99">
        <v>23643248.0539551</v>
      </c>
      <c r="AW1293" s="99">
        <v>2718332.7779541002</v>
      </c>
      <c r="AX1293" s="99">
        <v>7943895.6017456101</v>
      </c>
      <c r="AY1293" s="99">
        <v>14270961.678466801</v>
      </c>
      <c r="AZ1293" s="99">
        <v>12388466.904296899</v>
      </c>
      <c r="BA1293" s="99">
        <v>10792446.6804199</v>
      </c>
      <c r="BB1293" s="99">
        <v>0</v>
      </c>
      <c r="BC1293" s="99">
        <v>4488770.1950683603</v>
      </c>
      <c r="BD1293" s="99">
        <v>1805266.8638458301</v>
      </c>
      <c r="BE1293" s="99">
        <v>0</v>
      </c>
      <c r="BF1293" s="99">
        <v>877978.94665527297</v>
      </c>
      <c r="BG1293" s="99">
        <v>26770019.443847701</v>
      </c>
      <c r="BH1293" s="99">
        <v>8509729.0716552697</v>
      </c>
      <c r="BI1293" s="99">
        <v>324.49333742260899</v>
      </c>
      <c r="BJ1293" s="99">
        <v>5437620.4560546903</v>
      </c>
      <c r="BK1293" s="99">
        <v>3473558.8711852999</v>
      </c>
      <c r="BL1293" s="99">
        <v>0</v>
      </c>
      <c r="BM1293" s="99">
        <v>76098.532627105698</v>
      </c>
      <c r="BN1293" s="99">
        <v>0</v>
      </c>
      <c r="BO1293" s="99">
        <v>0</v>
      </c>
      <c r="BP1293" s="99">
        <v>0</v>
      </c>
      <c r="BQ1293" s="99">
        <v>0</v>
      </c>
      <c r="BR1293" s="99">
        <v>4874967.7945556603</v>
      </c>
      <c r="BS1293" s="99">
        <v>4954191.7356567401</v>
      </c>
      <c r="BT1293" s="99">
        <v>2107830.49072266</v>
      </c>
      <c r="BU1293" s="99">
        <v>0</v>
      </c>
      <c r="BV1293" s="99">
        <v>2018003.3021392799</v>
      </c>
      <c r="BW1293" s="99">
        <v>210051.09268951399</v>
      </c>
      <c r="BX1293" s="99">
        <v>0</v>
      </c>
      <c r="BY1293" s="99">
        <v>0</v>
      </c>
      <c r="BZ1293" s="99">
        <v>0</v>
      </c>
      <c r="CA1293" s="99">
        <v>100015.864217758</v>
      </c>
      <c r="CB1293" s="99">
        <v>6525967.0194702102</v>
      </c>
      <c r="CC1293" s="99">
        <v>49969902.791503899</v>
      </c>
      <c r="CD1293" s="99">
        <v>13939687.7700195</v>
      </c>
      <c r="CE1293" s="99">
        <v>2230.2088469862902</v>
      </c>
      <c r="CF1293" s="99">
        <v>387108.115055084</v>
      </c>
      <c r="CG1293" s="99">
        <v>2689479.49136353</v>
      </c>
      <c r="CH1293" s="99">
        <v>0</v>
      </c>
      <c r="CI1293" s="99">
        <v>102252.709943771</v>
      </c>
      <c r="CJ1293" s="99">
        <v>6916870.7302856399</v>
      </c>
      <c r="CK1293" s="99">
        <v>52678278.6650391</v>
      </c>
      <c r="CL1293" s="99">
        <v>14146905.8079834</v>
      </c>
      <c r="CM1293" s="166">
        <v>131190.36261367801</v>
      </c>
      <c r="CN1293" s="166">
        <v>16593130.650268599</v>
      </c>
      <c r="CO1293" s="166">
        <v>79356877.043945298</v>
      </c>
      <c r="CP1293" s="99">
        <v>14146905.8079834</v>
      </c>
      <c r="CQ1293" s="99">
        <v>0</v>
      </c>
      <c r="CR1293" s="99">
        <v>0</v>
      </c>
      <c r="CS1293" s="99">
        <v>0</v>
      </c>
      <c r="CT1293" s="99">
        <v>0</v>
      </c>
      <c r="CU1293" s="98">
        <v>34251.587916525998</v>
      </c>
      <c r="CV1293" s="98">
        <v>24053.970941351999</v>
      </c>
      <c r="CW1293" s="98">
        <v>6913075.1345252944</v>
      </c>
      <c r="CX1293" s="98">
        <v>52659382.282867432</v>
      </c>
    </row>
    <row r="1294" spans="1:102" x14ac:dyDescent="0.2">
      <c r="A1294" s="98" t="s">
        <v>71</v>
      </c>
      <c r="B1294" s="100">
        <v>39142</v>
      </c>
      <c r="C1294" s="99">
        <v>74295.938251495405</v>
      </c>
      <c r="D1294" s="99">
        <v>0</v>
      </c>
      <c r="E1294" s="99">
        <v>26571.933948755301</v>
      </c>
      <c r="F1294" s="99">
        <v>17611.7456421852</v>
      </c>
      <c r="G1294" s="99">
        <v>1268.27399821579</v>
      </c>
      <c r="H1294" s="99">
        <v>960.38565720617805</v>
      </c>
      <c r="I1294" s="99">
        <v>0</v>
      </c>
      <c r="J1294" s="99">
        <v>24767.577278852499</v>
      </c>
      <c r="K1294" s="99">
        <v>4693.5498479008702</v>
      </c>
      <c r="L1294" s="99">
        <v>21267.470156907999</v>
      </c>
      <c r="M1294" s="99">
        <v>34851.373081684098</v>
      </c>
      <c r="N1294" s="99">
        <v>12820.816940545999</v>
      </c>
      <c r="O1294" s="99">
        <v>30907.5815629959</v>
      </c>
      <c r="P1294" s="99">
        <v>0</v>
      </c>
      <c r="Q1294" s="99">
        <v>4845.8637004494703</v>
      </c>
      <c r="R1294" s="99">
        <v>1563.29427240789</v>
      </c>
      <c r="S1294" s="99">
        <v>0</v>
      </c>
      <c r="T1294" s="99">
        <v>708.05278561264299</v>
      </c>
      <c r="U1294" s="99">
        <v>29547.927439212799</v>
      </c>
      <c r="V1294" s="99">
        <v>4365272.03515625</v>
      </c>
      <c r="W1294" s="99">
        <v>235.50967844948201</v>
      </c>
      <c r="X1294" s="99">
        <v>2155873.3023376502</v>
      </c>
      <c r="Y1294" s="99">
        <v>1278164.9473114</v>
      </c>
      <c r="Z1294" s="99">
        <v>259906.35926818801</v>
      </c>
      <c r="AA1294" s="99">
        <v>124894.29172134399</v>
      </c>
      <c r="AB1294" s="99">
        <v>0</v>
      </c>
      <c r="AC1294" s="99">
        <v>8921420.1871337909</v>
      </c>
      <c r="AD1294" s="99">
        <v>794680.19612121605</v>
      </c>
      <c r="AE1294" s="99">
        <v>907493.40229034401</v>
      </c>
      <c r="AF1294" s="99">
        <v>1833112.5327758801</v>
      </c>
      <c r="AG1294" s="99">
        <v>1719347.8676147501</v>
      </c>
      <c r="AH1294" s="99">
        <v>1457681.27632141</v>
      </c>
      <c r="AI1294" s="99">
        <v>0</v>
      </c>
      <c r="AJ1294" s="99">
        <v>607719.06243896496</v>
      </c>
      <c r="AK1294" s="99">
        <v>266252.51460266102</v>
      </c>
      <c r="AL1294" s="99">
        <v>0</v>
      </c>
      <c r="AM1294" s="99">
        <v>117215.358906746</v>
      </c>
      <c r="AN1294" s="99">
        <v>9763507.3935546894</v>
      </c>
      <c r="AO1294" s="99">
        <v>34444422.832031302</v>
      </c>
      <c r="AP1294" s="99">
        <v>2319.13034465909</v>
      </c>
      <c r="AQ1294" s="99">
        <v>16021241.294311499</v>
      </c>
      <c r="AR1294" s="99">
        <v>9352084.6619872991</v>
      </c>
      <c r="AS1294" s="99">
        <v>1791271.1633758501</v>
      </c>
      <c r="AT1294" s="99">
        <v>882985.52081298805</v>
      </c>
      <c r="AU1294" s="99">
        <v>0</v>
      </c>
      <c r="AV1294" s="99">
        <v>25346908.301269501</v>
      </c>
      <c r="AW1294" s="99">
        <v>2062097.09315491</v>
      </c>
      <c r="AX1294" s="99">
        <v>7680073.2726440402</v>
      </c>
      <c r="AY1294" s="99">
        <v>14400003.439331099</v>
      </c>
      <c r="AZ1294" s="99">
        <v>12380472.6318359</v>
      </c>
      <c r="BA1294" s="99">
        <v>11307173.7067871</v>
      </c>
      <c r="BB1294" s="99">
        <v>0</v>
      </c>
      <c r="BC1294" s="99">
        <v>4509866.0914306603</v>
      </c>
      <c r="BD1294" s="99">
        <v>1849671.88798523</v>
      </c>
      <c r="BE1294" s="99">
        <v>0</v>
      </c>
      <c r="BF1294" s="99">
        <v>829834.67121124303</v>
      </c>
      <c r="BG1294" s="99">
        <v>27484182.528320301</v>
      </c>
      <c r="BH1294" s="99">
        <v>8861371.6129150409</v>
      </c>
      <c r="BI1294" s="99">
        <v>262.68092680349901</v>
      </c>
      <c r="BJ1294" s="99">
        <v>5312700.0064086895</v>
      </c>
      <c r="BK1294" s="99">
        <v>3422020.1646728502</v>
      </c>
      <c r="BL1294" s="99">
        <v>0</v>
      </c>
      <c r="BM1294" s="99">
        <v>86949.371534347505</v>
      </c>
      <c r="BN1294" s="99">
        <v>0</v>
      </c>
      <c r="BO1294" s="99">
        <v>0</v>
      </c>
      <c r="BP1294" s="99">
        <v>0</v>
      </c>
      <c r="BQ1294" s="99">
        <v>0</v>
      </c>
      <c r="BR1294" s="99">
        <v>4959560.8298339797</v>
      </c>
      <c r="BS1294" s="99">
        <v>4957527.6640014602</v>
      </c>
      <c r="BT1294" s="99">
        <v>2202029.83520508</v>
      </c>
      <c r="BU1294" s="99">
        <v>0</v>
      </c>
      <c r="BV1294" s="99">
        <v>2027027.9141540499</v>
      </c>
      <c r="BW1294" s="99">
        <v>214358.541625977</v>
      </c>
      <c r="BX1294" s="99">
        <v>0</v>
      </c>
      <c r="BY1294" s="99">
        <v>0</v>
      </c>
      <c r="BZ1294" s="99">
        <v>0</v>
      </c>
      <c r="CA1294" s="99">
        <v>100905.547848701</v>
      </c>
      <c r="CB1294" s="99">
        <v>6524549.6787719699</v>
      </c>
      <c r="CC1294" s="99">
        <v>50328697.405761696</v>
      </c>
      <c r="CD1294" s="99">
        <v>14177878.844848599</v>
      </c>
      <c r="CE1294" s="99">
        <v>2226.4901337921601</v>
      </c>
      <c r="CF1294" s="99">
        <v>383649.06625366199</v>
      </c>
      <c r="CG1294" s="99">
        <v>2672438.44989014</v>
      </c>
      <c r="CH1294" s="99">
        <v>0</v>
      </c>
      <c r="CI1294" s="99">
        <v>103132.910761833</v>
      </c>
      <c r="CJ1294" s="99">
        <v>6914095.1640014602</v>
      </c>
      <c r="CK1294" s="99">
        <v>52976666.997558601</v>
      </c>
      <c r="CL1294" s="99">
        <v>14393703.178466801</v>
      </c>
      <c r="CM1294" s="166">
        <v>132416.719491959</v>
      </c>
      <c r="CN1294" s="166">
        <v>16674287.897216801</v>
      </c>
      <c r="CO1294" s="166">
        <v>80629269.1640625</v>
      </c>
      <c r="CP1294" s="99">
        <v>14393703.178466801</v>
      </c>
      <c r="CQ1294" s="99">
        <v>0</v>
      </c>
      <c r="CR1294" s="99">
        <v>0</v>
      </c>
      <c r="CS1294" s="99">
        <v>0</v>
      </c>
      <c r="CT1294" s="99">
        <v>0</v>
      </c>
      <c r="CU1294" s="98">
        <v>32173.859923189</v>
      </c>
      <c r="CV1294" s="98">
        <v>25871.432437290001</v>
      </c>
      <c r="CW1294" s="98">
        <v>6908198.745025632</v>
      </c>
      <c r="CX1294" s="98">
        <v>53001135.855651833</v>
      </c>
    </row>
    <row r="1295" spans="1:102" x14ac:dyDescent="0.2">
      <c r="A1295" s="98" t="s">
        <v>71</v>
      </c>
      <c r="B1295" s="100">
        <v>39234</v>
      </c>
      <c r="C1295" s="99">
        <v>76138.700613021894</v>
      </c>
      <c r="D1295" s="99">
        <v>0</v>
      </c>
      <c r="E1295" s="99">
        <v>25525.0055055618</v>
      </c>
      <c r="F1295" s="99">
        <v>17320.603148221999</v>
      </c>
      <c r="G1295" s="99">
        <v>1375.13265277445</v>
      </c>
      <c r="H1295" s="99">
        <v>854.718897275627</v>
      </c>
      <c r="I1295" s="99">
        <v>0</v>
      </c>
      <c r="J1295" s="99">
        <v>26399.983619689901</v>
      </c>
      <c r="K1295" s="99">
        <v>3888.53956824541</v>
      </c>
      <c r="L1295" s="99">
        <v>21256.442080020901</v>
      </c>
      <c r="M1295" s="99">
        <v>35098.2071352005</v>
      </c>
      <c r="N1295" s="99">
        <v>12795.864001750901</v>
      </c>
      <c r="O1295" s="99">
        <v>31532.622353792201</v>
      </c>
      <c r="P1295" s="99">
        <v>0</v>
      </c>
      <c r="Q1295" s="99">
        <v>4866.3972827792204</v>
      </c>
      <c r="R1295" s="99">
        <v>1608.11354638636</v>
      </c>
      <c r="S1295" s="99">
        <v>0</v>
      </c>
      <c r="T1295" s="99">
        <v>693.16601664573</v>
      </c>
      <c r="U1295" s="99">
        <v>30082.883136034001</v>
      </c>
      <c r="V1295" s="99">
        <v>4477218.75146484</v>
      </c>
      <c r="W1295" s="99">
        <v>411.436792325228</v>
      </c>
      <c r="X1295" s="99">
        <v>2076621.1246795701</v>
      </c>
      <c r="Y1295" s="99">
        <v>1241480.4141540499</v>
      </c>
      <c r="Z1295" s="99">
        <v>271576.74676513701</v>
      </c>
      <c r="AA1295" s="99">
        <v>110735.28063678701</v>
      </c>
      <c r="AB1295" s="99">
        <v>0</v>
      </c>
      <c r="AC1295" s="99">
        <v>9373691.8961181603</v>
      </c>
      <c r="AD1295" s="99">
        <v>613663.46347045898</v>
      </c>
      <c r="AE1295" s="99">
        <v>900441.04760742199</v>
      </c>
      <c r="AF1295" s="99">
        <v>1846159.50309753</v>
      </c>
      <c r="AG1295" s="99">
        <v>1710875.5834198</v>
      </c>
      <c r="AH1295" s="99">
        <v>1473447.2797241199</v>
      </c>
      <c r="AI1295" s="99">
        <v>0</v>
      </c>
      <c r="AJ1295" s="99">
        <v>610154.94011688197</v>
      </c>
      <c r="AK1295" s="99">
        <v>270131.97361373901</v>
      </c>
      <c r="AL1295" s="99">
        <v>0</v>
      </c>
      <c r="AM1295" s="99">
        <v>111978.05069541901</v>
      </c>
      <c r="AN1295" s="99">
        <v>9959504.0465087909</v>
      </c>
      <c r="AO1295" s="99">
        <v>35660704.507324196</v>
      </c>
      <c r="AP1295" s="99">
        <v>3370.40444526076</v>
      </c>
      <c r="AQ1295" s="99">
        <v>15372926.158203101</v>
      </c>
      <c r="AR1295" s="99">
        <v>9184014.8090820294</v>
      </c>
      <c r="AS1295" s="99">
        <v>1908438.5894927999</v>
      </c>
      <c r="AT1295" s="99">
        <v>789123.65436554002</v>
      </c>
      <c r="AU1295" s="99">
        <v>0</v>
      </c>
      <c r="AV1295" s="99">
        <v>26753184.784423798</v>
      </c>
      <c r="AW1295" s="99">
        <v>1605428.7889556901</v>
      </c>
      <c r="AX1295" s="99">
        <v>7699158.1021118201</v>
      </c>
      <c r="AY1295" s="99">
        <v>14689146.877197299</v>
      </c>
      <c r="AZ1295" s="99">
        <v>12397536.0899658</v>
      </c>
      <c r="BA1295" s="99">
        <v>11538463.5701904</v>
      </c>
      <c r="BB1295" s="99">
        <v>0</v>
      </c>
      <c r="BC1295" s="99">
        <v>4585956.8986206101</v>
      </c>
      <c r="BD1295" s="99">
        <v>1888710.83615112</v>
      </c>
      <c r="BE1295" s="99">
        <v>0</v>
      </c>
      <c r="BF1295" s="99">
        <v>804817.97672271705</v>
      </c>
      <c r="BG1295" s="99">
        <v>28299422.464111298</v>
      </c>
      <c r="BH1295" s="99">
        <v>9148995.43041992</v>
      </c>
      <c r="BI1295" s="99">
        <v>257.53742585331202</v>
      </c>
      <c r="BJ1295" s="99">
        <v>5177593.5166626005</v>
      </c>
      <c r="BK1295" s="99">
        <v>3370957.3611145001</v>
      </c>
      <c r="BL1295" s="99">
        <v>0</v>
      </c>
      <c r="BM1295" s="99">
        <v>76030.519352912903</v>
      </c>
      <c r="BN1295" s="99">
        <v>0</v>
      </c>
      <c r="BO1295" s="99">
        <v>0</v>
      </c>
      <c r="BP1295" s="99">
        <v>0</v>
      </c>
      <c r="BQ1295" s="99">
        <v>0</v>
      </c>
      <c r="BR1295" s="99">
        <v>5031808.2175292997</v>
      </c>
      <c r="BS1295" s="99">
        <v>4976350.39489746</v>
      </c>
      <c r="BT1295" s="99">
        <v>2247773.8389892601</v>
      </c>
      <c r="BU1295" s="99">
        <v>0</v>
      </c>
      <c r="BV1295" s="99">
        <v>2059862.93507385</v>
      </c>
      <c r="BW1295" s="99">
        <v>219387.581314087</v>
      </c>
      <c r="BX1295" s="99">
        <v>0</v>
      </c>
      <c r="BY1295" s="99">
        <v>0</v>
      </c>
      <c r="BZ1295" s="99">
        <v>0</v>
      </c>
      <c r="CA1295" s="99">
        <v>101819.09748172799</v>
      </c>
      <c r="CB1295" s="99">
        <v>6581908.6348877</v>
      </c>
      <c r="CC1295" s="99">
        <v>51314093.244628899</v>
      </c>
      <c r="CD1295" s="99">
        <v>14306205.5285645</v>
      </c>
      <c r="CE1295" s="99">
        <v>2247.53928592801</v>
      </c>
      <c r="CF1295" s="99">
        <v>381662.88437271101</v>
      </c>
      <c r="CG1295" s="99">
        <v>2701982.1556701702</v>
      </c>
      <c r="CH1295" s="99">
        <v>0</v>
      </c>
      <c r="CI1295" s="99">
        <v>104070.49674701699</v>
      </c>
      <c r="CJ1295" s="99">
        <v>6946016.0815429697</v>
      </c>
      <c r="CK1295" s="99">
        <v>54003632.3994141</v>
      </c>
      <c r="CL1295" s="99">
        <v>14526836.865356401</v>
      </c>
      <c r="CM1295" s="166">
        <v>133919.807565689</v>
      </c>
      <c r="CN1295" s="166">
        <v>16870353.5302734</v>
      </c>
      <c r="CO1295" s="166">
        <v>82062493.427734405</v>
      </c>
      <c r="CP1295" s="99">
        <v>14526836.865356401</v>
      </c>
      <c r="CQ1295" s="99">
        <v>0</v>
      </c>
      <c r="CR1295" s="99">
        <v>0</v>
      </c>
      <c r="CS1295" s="99">
        <v>0</v>
      </c>
      <c r="CT1295" s="99">
        <v>0</v>
      </c>
      <c r="CU1295" s="98">
        <v>30267.260882721999</v>
      </c>
      <c r="CV1295" s="98">
        <v>27547.356573786001</v>
      </c>
      <c r="CW1295" s="98">
        <v>6963571.5192604112</v>
      </c>
      <c r="CX1295" s="98">
        <v>54016075.400299072</v>
      </c>
    </row>
    <row r="1296" spans="1:102" x14ac:dyDescent="0.2">
      <c r="A1296" s="98" t="s">
        <v>71</v>
      </c>
      <c r="B1296" s="100">
        <v>39326</v>
      </c>
      <c r="C1296" s="99">
        <v>78054.176958084106</v>
      </c>
      <c r="D1296" s="99">
        <v>0</v>
      </c>
      <c r="E1296" s="99">
        <v>25160.0554897785</v>
      </c>
      <c r="F1296" s="99">
        <v>17306.003187656399</v>
      </c>
      <c r="G1296" s="99">
        <v>1500.34998241067</v>
      </c>
      <c r="H1296" s="99">
        <v>790.99346142262198</v>
      </c>
      <c r="I1296" s="99">
        <v>0</v>
      </c>
      <c r="J1296" s="99">
        <v>27429.724457740798</v>
      </c>
      <c r="K1296" s="99">
        <v>3271.9726482033702</v>
      </c>
      <c r="L1296" s="99">
        <v>20925.926283121102</v>
      </c>
      <c r="M1296" s="99">
        <v>35349.817574977897</v>
      </c>
      <c r="N1296" s="99">
        <v>12807.952134728401</v>
      </c>
      <c r="O1296" s="99">
        <v>32419.407464504198</v>
      </c>
      <c r="P1296" s="99">
        <v>0</v>
      </c>
      <c r="Q1296" s="99">
        <v>4936.5947586297998</v>
      </c>
      <c r="R1296" s="99">
        <v>1662.02179723978</v>
      </c>
      <c r="S1296" s="99">
        <v>0</v>
      </c>
      <c r="T1296" s="99">
        <v>648.73805302381504</v>
      </c>
      <c r="U1296" s="99">
        <v>30600.465941906001</v>
      </c>
      <c r="V1296" s="99">
        <v>4574564.3899536096</v>
      </c>
      <c r="W1296" s="99">
        <v>364.31818548217399</v>
      </c>
      <c r="X1296" s="99">
        <v>2015503.9673767099</v>
      </c>
      <c r="Y1296" s="99">
        <v>1215510.87594604</v>
      </c>
      <c r="Z1296" s="99">
        <v>287052.82571792603</v>
      </c>
      <c r="AA1296" s="99">
        <v>100749.407901764</v>
      </c>
      <c r="AB1296" s="99">
        <v>0</v>
      </c>
      <c r="AC1296" s="99">
        <v>9620140.42651367</v>
      </c>
      <c r="AD1296" s="99">
        <v>531075.98296356201</v>
      </c>
      <c r="AE1296" s="99">
        <v>879227.07457733201</v>
      </c>
      <c r="AF1296" s="99">
        <v>1839746.19281006</v>
      </c>
      <c r="AG1296" s="99">
        <v>1705710.6098632801</v>
      </c>
      <c r="AH1296" s="99">
        <v>1515098.5619812</v>
      </c>
      <c r="AI1296" s="99">
        <v>0</v>
      </c>
      <c r="AJ1296" s="99">
        <v>623824.04655456496</v>
      </c>
      <c r="AK1296" s="99">
        <v>281771.331096649</v>
      </c>
      <c r="AL1296" s="99">
        <v>0</v>
      </c>
      <c r="AM1296" s="99">
        <v>103076.265089989</v>
      </c>
      <c r="AN1296" s="99">
        <v>10074281.8082275</v>
      </c>
      <c r="AO1296" s="99">
        <v>36690332.448730499</v>
      </c>
      <c r="AP1296" s="99">
        <v>3004.7068776190299</v>
      </c>
      <c r="AQ1296" s="99">
        <v>15041868.2767334</v>
      </c>
      <c r="AR1296" s="99">
        <v>9099503.51953125</v>
      </c>
      <c r="AS1296" s="99">
        <v>2041705.0780029299</v>
      </c>
      <c r="AT1296" s="99">
        <v>722981.58824157703</v>
      </c>
      <c r="AU1296" s="99">
        <v>0</v>
      </c>
      <c r="AV1296" s="99">
        <v>27857022.1879883</v>
      </c>
      <c r="AW1296" s="99">
        <v>1399104.1155090299</v>
      </c>
      <c r="AX1296" s="99">
        <v>7620706.4340209998</v>
      </c>
      <c r="AY1296" s="99">
        <v>14718696.4034424</v>
      </c>
      <c r="AZ1296" s="99">
        <v>12497462.762085</v>
      </c>
      <c r="BA1296" s="99">
        <v>12029638.166503901</v>
      </c>
      <c r="BB1296" s="99">
        <v>0</v>
      </c>
      <c r="BC1296" s="99">
        <v>4734850.7766723596</v>
      </c>
      <c r="BD1296" s="99">
        <v>1991031.1656494101</v>
      </c>
      <c r="BE1296" s="99">
        <v>0</v>
      </c>
      <c r="BF1296" s="99">
        <v>748863.05963134801</v>
      </c>
      <c r="BG1296" s="99">
        <v>29023655.214599598</v>
      </c>
      <c r="BH1296" s="99">
        <v>9453433.5758056603</v>
      </c>
      <c r="BI1296" s="99">
        <v>445.679135974497</v>
      </c>
      <c r="BJ1296" s="99">
        <v>5106553.0418090802</v>
      </c>
      <c r="BK1296" s="99">
        <v>3355983.6561279302</v>
      </c>
      <c r="BL1296" s="99">
        <v>0</v>
      </c>
      <c r="BM1296" s="99">
        <v>58638.571007251703</v>
      </c>
      <c r="BN1296" s="99">
        <v>0</v>
      </c>
      <c r="BO1296" s="99">
        <v>0</v>
      </c>
      <c r="BP1296" s="99">
        <v>0</v>
      </c>
      <c r="BQ1296" s="99">
        <v>0</v>
      </c>
      <c r="BR1296" s="99">
        <v>5091258.1163330097</v>
      </c>
      <c r="BS1296" s="99">
        <v>5011787.3484497098</v>
      </c>
      <c r="BT1296" s="99">
        <v>2340791.2172546401</v>
      </c>
      <c r="BU1296" s="99">
        <v>0</v>
      </c>
      <c r="BV1296" s="99">
        <v>2137542.80889893</v>
      </c>
      <c r="BW1296" s="99">
        <v>228022.876483917</v>
      </c>
      <c r="BX1296" s="99">
        <v>0</v>
      </c>
      <c r="BY1296" s="99">
        <v>0</v>
      </c>
      <c r="BZ1296" s="99">
        <v>0</v>
      </c>
      <c r="CA1296" s="99">
        <v>103072.361441612</v>
      </c>
      <c r="CB1296" s="99">
        <v>6582152.1361694299</v>
      </c>
      <c r="CC1296" s="99">
        <v>51787944.640625</v>
      </c>
      <c r="CD1296" s="99">
        <v>14574287.6981201</v>
      </c>
      <c r="CE1296" s="99">
        <v>2274.8289203643799</v>
      </c>
      <c r="CF1296" s="99">
        <v>387547.74550247198</v>
      </c>
      <c r="CG1296" s="99">
        <v>2764945.9610595698</v>
      </c>
      <c r="CH1296" s="99">
        <v>0</v>
      </c>
      <c r="CI1296" s="99">
        <v>105336.257336617</v>
      </c>
      <c r="CJ1296" s="99">
        <v>6968892.31677246</v>
      </c>
      <c r="CK1296" s="99">
        <v>54559637.810058601</v>
      </c>
      <c r="CL1296" s="99">
        <v>14806481.681396499</v>
      </c>
      <c r="CM1296" s="166">
        <v>135689.60685920701</v>
      </c>
      <c r="CN1296" s="166">
        <v>17058157.537597701</v>
      </c>
      <c r="CO1296" s="166">
        <v>83431130.212890595</v>
      </c>
      <c r="CP1296" s="99">
        <v>14806481.681396499</v>
      </c>
      <c r="CQ1296" s="99">
        <v>0</v>
      </c>
      <c r="CR1296" s="99">
        <v>0</v>
      </c>
      <c r="CS1296" s="99">
        <v>0</v>
      </c>
      <c r="CT1296" s="99">
        <v>0</v>
      </c>
      <c r="CU1296" s="98">
        <v>29132.328672199001</v>
      </c>
      <c r="CV1296" s="98">
        <v>28660.177921571001</v>
      </c>
      <c r="CW1296" s="98">
        <v>6969699.8816719018</v>
      </c>
      <c r="CX1296" s="98">
        <v>54552890.60168457</v>
      </c>
    </row>
    <row r="1297" spans="1:102" x14ac:dyDescent="0.2">
      <c r="A1297" s="98" t="s">
        <v>71</v>
      </c>
      <c r="B1297" s="100">
        <v>39417</v>
      </c>
      <c r="C1297" s="99">
        <v>79769.418495178194</v>
      </c>
      <c r="D1297" s="99">
        <v>0</v>
      </c>
      <c r="E1297" s="99">
        <v>24351.3711943626</v>
      </c>
      <c r="F1297" s="99">
        <v>16992.7509765625</v>
      </c>
      <c r="G1297" s="99">
        <v>1606.3178569972499</v>
      </c>
      <c r="H1297" s="99">
        <v>698.93674332648504</v>
      </c>
      <c r="I1297" s="99">
        <v>0</v>
      </c>
      <c r="J1297" s="99">
        <v>28032.871164083499</v>
      </c>
      <c r="K1297" s="99">
        <v>2701.7407372295902</v>
      </c>
      <c r="L1297" s="99">
        <v>20615.893213033702</v>
      </c>
      <c r="M1297" s="99">
        <v>35585.979952335401</v>
      </c>
      <c r="N1297" s="99">
        <v>12792.591973424</v>
      </c>
      <c r="O1297" s="99">
        <v>33337.654972076401</v>
      </c>
      <c r="P1297" s="99">
        <v>0</v>
      </c>
      <c r="Q1297" s="99">
        <v>4961.8094249963797</v>
      </c>
      <c r="R1297" s="99">
        <v>1735.0167084038301</v>
      </c>
      <c r="S1297" s="99">
        <v>0</v>
      </c>
      <c r="T1297" s="99">
        <v>623.70374114811398</v>
      </c>
      <c r="U1297" s="99">
        <v>30959.218893527999</v>
      </c>
      <c r="V1297" s="99">
        <v>4674942.7053222703</v>
      </c>
      <c r="W1297" s="99">
        <v>181.46014056541</v>
      </c>
      <c r="X1297" s="99">
        <v>1958872.7863006601</v>
      </c>
      <c r="Y1297" s="99">
        <v>1190770.13883972</v>
      </c>
      <c r="Z1297" s="99">
        <v>306078.224842072</v>
      </c>
      <c r="AA1297" s="99">
        <v>89616.6893539429</v>
      </c>
      <c r="AB1297" s="99">
        <v>0</v>
      </c>
      <c r="AC1297" s="99">
        <v>9762882.8291015606</v>
      </c>
      <c r="AD1297" s="99">
        <v>384241.76649475098</v>
      </c>
      <c r="AE1297" s="99">
        <v>880791.65243530297</v>
      </c>
      <c r="AF1297" s="99">
        <v>1855940.2023315399</v>
      </c>
      <c r="AG1297" s="99">
        <v>1693045.1080779999</v>
      </c>
      <c r="AH1297" s="99">
        <v>1570562.22148132</v>
      </c>
      <c r="AI1297" s="99">
        <v>0</v>
      </c>
      <c r="AJ1297" s="99">
        <v>634686.04679107701</v>
      </c>
      <c r="AK1297" s="99">
        <v>297234.87149047898</v>
      </c>
      <c r="AL1297" s="99">
        <v>0</v>
      </c>
      <c r="AM1297" s="99">
        <v>97735.435048103303</v>
      </c>
      <c r="AN1297" s="99">
        <v>10235353.909668</v>
      </c>
      <c r="AO1297" s="99">
        <v>37909810.870605499</v>
      </c>
      <c r="AP1297" s="99">
        <v>1713.2211527526399</v>
      </c>
      <c r="AQ1297" s="99">
        <v>14703669.240722699</v>
      </c>
      <c r="AR1297" s="99">
        <v>8996453.7969970703</v>
      </c>
      <c r="AS1297" s="99">
        <v>2201500.0931701702</v>
      </c>
      <c r="AT1297" s="99">
        <v>649026.25915527297</v>
      </c>
      <c r="AU1297" s="99">
        <v>0</v>
      </c>
      <c r="AV1297" s="99">
        <v>28342770.7585449</v>
      </c>
      <c r="AW1297" s="99">
        <v>1026507.17938232</v>
      </c>
      <c r="AX1297" s="99">
        <v>7754205.9729614304</v>
      </c>
      <c r="AY1297" s="99">
        <v>15040888.967529301</v>
      </c>
      <c r="AZ1297" s="99">
        <v>12509406.004882799</v>
      </c>
      <c r="BA1297" s="99">
        <v>12594343.255981401</v>
      </c>
      <c r="BB1297" s="99">
        <v>0</v>
      </c>
      <c r="BC1297" s="99">
        <v>4863626.7536010696</v>
      </c>
      <c r="BD1297" s="99">
        <v>2130767.87316895</v>
      </c>
      <c r="BE1297" s="99">
        <v>0</v>
      </c>
      <c r="BF1297" s="99">
        <v>712081.36050415004</v>
      </c>
      <c r="BG1297" s="99">
        <v>29671681.822265599</v>
      </c>
      <c r="BH1297" s="99">
        <v>9785320.38916016</v>
      </c>
      <c r="BI1297" s="99">
        <v>133.340649364516</v>
      </c>
      <c r="BJ1297" s="99">
        <v>5042096.3796997098</v>
      </c>
      <c r="BK1297" s="99">
        <v>3335348.4808044401</v>
      </c>
      <c r="BL1297" s="99">
        <v>0</v>
      </c>
      <c r="BM1297" s="99">
        <v>67128.754631042495</v>
      </c>
      <c r="BN1297" s="99">
        <v>0</v>
      </c>
      <c r="BO1297" s="99">
        <v>0</v>
      </c>
      <c r="BP1297" s="99">
        <v>0</v>
      </c>
      <c r="BQ1297" s="99">
        <v>0</v>
      </c>
      <c r="BR1297" s="99">
        <v>5168265.68359375</v>
      </c>
      <c r="BS1297" s="99">
        <v>5013212.2998046903</v>
      </c>
      <c r="BT1297" s="99">
        <v>2456957.0300598098</v>
      </c>
      <c r="BU1297" s="99">
        <v>0</v>
      </c>
      <c r="BV1297" s="99">
        <v>2198881.8181152302</v>
      </c>
      <c r="BW1297" s="99">
        <v>266977.67149352998</v>
      </c>
      <c r="BX1297" s="99">
        <v>0</v>
      </c>
      <c r="BY1297" s="99">
        <v>0</v>
      </c>
      <c r="BZ1297" s="99">
        <v>0</v>
      </c>
      <c r="CA1297" s="99">
        <v>104078.789975166</v>
      </c>
      <c r="CB1297" s="99">
        <v>6640108.3673706101</v>
      </c>
      <c r="CC1297" s="99">
        <v>52720732.288574196</v>
      </c>
      <c r="CD1297" s="99">
        <v>14834106.8475342</v>
      </c>
      <c r="CE1297" s="99">
        <v>2305.9814183712001</v>
      </c>
      <c r="CF1297" s="99">
        <v>396950.442371368</v>
      </c>
      <c r="CG1297" s="99">
        <v>2843018.4825744601</v>
      </c>
      <c r="CH1297" s="99">
        <v>0</v>
      </c>
      <c r="CI1297" s="99">
        <v>106391.362293243</v>
      </c>
      <c r="CJ1297" s="99">
        <v>7033062.2565307599</v>
      </c>
      <c r="CK1297" s="99">
        <v>55627597.541992202</v>
      </c>
      <c r="CL1297" s="99">
        <v>15098813.381591801</v>
      </c>
      <c r="CM1297" s="166">
        <v>137151.437433243</v>
      </c>
      <c r="CN1297" s="166">
        <v>17248588.0629883</v>
      </c>
      <c r="CO1297" s="166">
        <v>85099738.895507798</v>
      </c>
      <c r="CP1297" s="99">
        <v>15098813.381591801</v>
      </c>
      <c r="CQ1297" s="99">
        <v>0</v>
      </c>
      <c r="CR1297" s="99">
        <v>0</v>
      </c>
      <c r="CS1297" s="99">
        <v>0</v>
      </c>
      <c r="CT1297" s="99">
        <v>0</v>
      </c>
      <c r="CU1297" s="98">
        <v>27846.611606126</v>
      </c>
      <c r="CV1297" s="98">
        <v>29377.979375917999</v>
      </c>
      <c r="CW1297" s="98">
        <v>7037058.8097419785</v>
      </c>
      <c r="CX1297" s="98">
        <v>55563750.771148659</v>
      </c>
    </row>
    <row r="1298" spans="1:102" x14ac:dyDescent="0.2">
      <c r="A1298" s="98" t="s">
        <v>71</v>
      </c>
      <c r="B1298" s="100">
        <v>39508</v>
      </c>
      <c r="C1298" s="99">
        <v>81649.350180625901</v>
      </c>
      <c r="D1298" s="99">
        <v>0</v>
      </c>
      <c r="E1298" s="99">
        <v>23318.965140581098</v>
      </c>
      <c r="F1298" s="99">
        <v>16781.364352226301</v>
      </c>
      <c r="G1298" s="99">
        <v>1699.0087080895901</v>
      </c>
      <c r="H1298" s="99">
        <v>647.16129533946503</v>
      </c>
      <c r="I1298" s="99">
        <v>0</v>
      </c>
      <c r="J1298" s="99">
        <v>29214.540055275</v>
      </c>
      <c r="K1298" s="99">
        <v>2237.13401463628</v>
      </c>
      <c r="L1298" s="99">
        <v>20497.882145643202</v>
      </c>
      <c r="M1298" s="99">
        <v>35757.023631572702</v>
      </c>
      <c r="N1298" s="99">
        <v>12708.376239419</v>
      </c>
      <c r="O1298" s="99">
        <v>34083.791405201002</v>
      </c>
      <c r="P1298" s="99">
        <v>0</v>
      </c>
      <c r="Q1298" s="99">
        <v>4968.0461785793304</v>
      </c>
      <c r="R1298" s="99">
        <v>1784.1861286759399</v>
      </c>
      <c r="S1298" s="99">
        <v>0</v>
      </c>
      <c r="T1298" s="99">
        <v>607.73873741924797</v>
      </c>
      <c r="U1298" s="99">
        <v>31491.571397543001</v>
      </c>
      <c r="V1298" s="99">
        <v>4746348.2315063505</v>
      </c>
      <c r="W1298" s="99">
        <v>82.359161211177707</v>
      </c>
      <c r="X1298" s="99">
        <v>1852457.28375244</v>
      </c>
      <c r="Y1298" s="99">
        <v>1170855.5487670901</v>
      </c>
      <c r="Z1298" s="99">
        <v>308092.64467620902</v>
      </c>
      <c r="AA1298" s="99">
        <v>79922.282917022705</v>
      </c>
      <c r="AB1298" s="99">
        <v>0</v>
      </c>
      <c r="AC1298" s="99">
        <v>10025153.0501709</v>
      </c>
      <c r="AD1298" s="99">
        <v>298217.16400528001</v>
      </c>
      <c r="AE1298" s="99">
        <v>863080.97924041701</v>
      </c>
      <c r="AF1298" s="99">
        <v>1839688.99984741</v>
      </c>
      <c r="AG1298" s="99">
        <v>1673494.63369751</v>
      </c>
      <c r="AH1298" s="99">
        <v>1601176.8197631801</v>
      </c>
      <c r="AI1298" s="99">
        <v>0</v>
      </c>
      <c r="AJ1298" s="99">
        <v>630613.00718689</v>
      </c>
      <c r="AK1298" s="99">
        <v>295196.27084350598</v>
      </c>
      <c r="AL1298" s="99">
        <v>0</v>
      </c>
      <c r="AM1298" s="99">
        <v>92693.152072906494</v>
      </c>
      <c r="AN1298" s="99">
        <v>10353270.2840576</v>
      </c>
      <c r="AO1298" s="99">
        <v>38848417.127441399</v>
      </c>
      <c r="AP1298" s="99">
        <v>790.392826005816</v>
      </c>
      <c r="AQ1298" s="99">
        <v>13971827.963623</v>
      </c>
      <c r="AR1298" s="99">
        <v>8936146.4255371094</v>
      </c>
      <c r="AS1298" s="99">
        <v>2246813.6838378902</v>
      </c>
      <c r="AT1298" s="99">
        <v>589418.98690795898</v>
      </c>
      <c r="AU1298" s="99">
        <v>0</v>
      </c>
      <c r="AV1298" s="99">
        <v>29719794.0476074</v>
      </c>
      <c r="AW1298" s="99">
        <v>812014.61408996605</v>
      </c>
      <c r="AX1298" s="99">
        <v>7681663.4790649395</v>
      </c>
      <c r="AY1298" s="99">
        <v>15091216.317382799</v>
      </c>
      <c r="AZ1298" s="99">
        <v>12498734.7073975</v>
      </c>
      <c r="BA1298" s="99">
        <v>12965220.4995117</v>
      </c>
      <c r="BB1298" s="99">
        <v>0</v>
      </c>
      <c r="BC1298" s="99">
        <v>4892138.7880248995</v>
      </c>
      <c r="BD1298" s="99">
        <v>2134123.0010376</v>
      </c>
      <c r="BE1298" s="99">
        <v>0</v>
      </c>
      <c r="BF1298" s="99">
        <v>689205.70890808105</v>
      </c>
      <c r="BG1298" s="99">
        <v>30458915.447997998</v>
      </c>
      <c r="BH1298" s="99">
        <v>9270649.1229247991</v>
      </c>
      <c r="BI1298" s="99">
        <v>54.731639840640099</v>
      </c>
      <c r="BJ1298" s="99">
        <v>4309815.48010254</v>
      </c>
      <c r="BK1298" s="99">
        <v>2964943.9474792499</v>
      </c>
      <c r="BL1298" s="99">
        <v>0</v>
      </c>
      <c r="BM1298" s="99">
        <v>77657.777831077605</v>
      </c>
      <c r="BN1298" s="99">
        <v>0</v>
      </c>
      <c r="BO1298" s="99">
        <v>0</v>
      </c>
      <c r="BP1298" s="99">
        <v>0</v>
      </c>
      <c r="BQ1298" s="99">
        <v>0</v>
      </c>
      <c r="BR1298" s="99">
        <v>4648061.7420654297</v>
      </c>
      <c r="BS1298" s="99">
        <v>4453383.1854858398</v>
      </c>
      <c r="BT1298" s="99">
        <v>2523732.2994079599</v>
      </c>
      <c r="BU1298" s="99">
        <v>0</v>
      </c>
      <c r="BV1298" s="99">
        <v>1962021.4155426</v>
      </c>
      <c r="BW1298" s="99">
        <v>257964.74192237901</v>
      </c>
      <c r="BX1298" s="99">
        <v>0</v>
      </c>
      <c r="BY1298" s="99">
        <v>0</v>
      </c>
      <c r="BZ1298" s="99">
        <v>0</v>
      </c>
      <c r="CA1298" s="99">
        <v>104996.002468109</v>
      </c>
      <c r="CB1298" s="99">
        <v>6593139.1063232403</v>
      </c>
      <c r="CC1298" s="99">
        <v>53000206.036132798</v>
      </c>
      <c r="CD1298" s="99">
        <v>13581162.8287354</v>
      </c>
      <c r="CE1298" s="99">
        <v>2342.9144764244602</v>
      </c>
      <c r="CF1298" s="99">
        <v>387833.14933395397</v>
      </c>
      <c r="CG1298" s="99">
        <v>2840911.0539855999</v>
      </c>
      <c r="CH1298" s="99">
        <v>0</v>
      </c>
      <c r="CI1298" s="99">
        <v>107339.867314339</v>
      </c>
      <c r="CJ1298" s="99">
        <v>6971486.4626464797</v>
      </c>
      <c r="CK1298" s="99">
        <v>55839084.840332001</v>
      </c>
      <c r="CL1298" s="99">
        <v>13841784.293457</v>
      </c>
      <c r="CM1298" s="166">
        <v>138516.442018509</v>
      </c>
      <c r="CN1298" s="166">
        <v>17314148.4765625</v>
      </c>
      <c r="CO1298" s="166">
        <v>86213030.605468795</v>
      </c>
      <c r="CP1298" s="99">
        <v>13841784.293457</v>
      </c>
      <c r="CQ1298" s="99">
        <v>0</v>
      </c>
      <c r="CR1298" s="99">
        <v>0</v>
      </c>
      <c r="CS1298" s="99">
        <v>0</v>
      </c>
      <c r="CT1298" s="99">
        <v>0</v>
      </c>
      <c r="CU1298" s="98">
        <v>26190.492121791998</v>
      </c>
      <c r="CV1298" s="98">
        <v>30674.750688052001</v>
      </c>
      <c r="CW1298" s="98">
        <v>6980972.2556571942</v>
      </c>
      <c r="CX1298" s="98">
        <v>55841117.090118401</v>
      </c>
    </row>
    <row r="1299" spans="1:102" x14ac:dyDescent="0.2">
      <c r="A1299" s="98" t="s">
        <v>71</v>
      </c>
      <c r="B1299" s="100">
        <v>39600</v>
      </c>
      <c r="C1299" s="99">
        <v>82918.318949699402</v>
      </c>
      <c r="D1299" s="99">
        <v>0</v>
      </c>
      <c r="E1299" s="99">
        <v>22332.518395900701</v>
      </c>
      <c r="F1299" s="99">
        <v>16369.3671176434</v>
      </c>
      <c r="G1299" s="99">
        <v>1811.35918584466</v>
      </c>
      <c r="H1299" s="99">
        <v>543.20780799537897</v>
      </c>
      <c r="I1299" s="99">
        <v>0</v>
      </c>
      <c r="J1299" s="99">
        <v>30245.078868627501</v>
      </c>
      <c r="K1299" s="99">
        <v>1858.9069496095201</v>
      </c>
      <c r="L1299" s="99">
        <v>20492.220640182499</v>
      </c>
      <c r="M1299" s="99">
        <v>35743.087223053</v>
      </c>
      <c r="N1299" s="99">
        <v>12619.5622260571</v>
      </c>
      <c r="O1299" s="99">
        <v>34568.039238929698</v>
      </c>
      <c r="P1299" s="99">
        <v>0</v>
      </c>
      <c r="Q1299" s="99">
        <v>4983.4404796957997</v>
      </c>
      <c r="R1299" s="99">
        <v>1838.3439533263399</v>
      </c>
      <c r="S1299" s="99">
        <v>0</v>
      </c>
      <c r="T1299" s="99">
        <v>602.84472103416897</v>
      </c>
      <c r="U1299" s="99">
        <v>31960.513399839401</v>
      </c>
      <c r="V1299" s="99">
        <v>4822814.0321044903</v>
      </c>
      <c r="W1299" s="99">
        <v>87.384638737887101</v>
      </c>
      <c r="X1299" s="99">
        <v>1765529.12796021</v>
      </c>
      <c r="Y1299" s="99">
        <v>1149011.80845642</v>
      </c>
      <c r="Z1299" s="99">
        <v>320679.31132507301</v>
      </c>
      <c r="AA1299" s="99">
        <v>67916.996309280396</v>
      </c>
      <c r="AB1299" s="99">
        <v>0</v>
      </c>
      <c r="AC1299" s="99">
        <v>10371710.644043</v>
      </c>
      <c r="AD1299" s="99">
        <v>243773.421260834</v>
      </c>
      <c r="AE1299" s="99">
        <v>863944.23915100098</v>
      </c>
      <c r="AF1299" s="99">
        <v>1843847.95201111</v>
      </c>
      <c r="AG1299" s="99">
        <v>1653660.8578949</v>
      </c>
      <c r="AH1299" s="99">
        <v>1626459.2015228299</v>
      </c>
      <c r="AI1299" s="99">
        <v>0</v>
      </c>
      <c r="AJ1299" s="99">
        <v>630273.47850036598</v>
      </c>
      <c r="AK1299" s="99">
        <v>297362.13090515102</v>
      </c>
      <c r="AL1299" s="99">
        <v>0</v>
      </c>
      <c r="AM1299" s="99">
        <v>90142.987598419204</v>
      </c>
      <c r="AN1299" s="99">
        <v>10528784.6098633</v>
      </c>
      <c r="AO1299" s="99">
        <v>39831003.7509766</v>
      </c>
      <c r="AP1299" s="99">
        <v>728.500466264784</v>
      </c>
      <c r="AQ1299" s="99">
        <v>13636568.817382799</v>
      </c>
      <c r="AR1299" s="99">
        <v>8814797.1949462909</v>
      </c>
      <c r="AS1299" s="99">
        <v>2351090.3754882799</v>
      </c>
      <c r="AT1299" s="99">
        <v>507039.90587234503</v>
      </c>
      <c r="AU1299" s="99">
        <v>0</v>
      </c>
      <c r="AV1299" s="99">
        <v>30978721.073974598</v>
      </c>
      <c r="AW1299" s="99">
        <v>669287.80459594703</v>
      </c>
      <c r="AX1299" s="99">
        <v>7776280.9532470703</v>
      </c>
      <c r="AY1299" s="99">
        <v>15294618.0928955</v>
      </c>
      <c r="AZ1299" s="99">
        <v>12449161.4370117</v>
      </c>
      <c r="BA1299" s="99">
        <v>13322055.325683599</v>
      </c>
      <c r="BB1299" s="99">
        <v>0</v>
      </c>
      <c r="BC1299" s="99">
        <v>4908319.18005371</v>
      </c>
      <c r="BD1299" s="99">
        <v>2184772.08511353</v>
      </c>
      <c r="BE1299" s="99">
        <v>0</v>
      </c>
      <c r="BF1299" s="99">
        <v>679431.42329406703</v>
      </c>
      <c r="BG1299" s="99">
        <v>31381906.3430176</v>
      </c>
      <c r="BH1299" s="99">
        <v>9519841.5733642597</v>
      </c>
      <c r="BI1299" s="99">
        <v>76.670533446595101</v>
      </c>
      <c r="BJ1299" s="99">
        <v>4224799.79504395</v>
      </c>
      <c r="BK1299" s="99">
        <v>2915094.4901428199</v>
      </c>
      <c r="BL1299" s="99">
        <v>0</v>
      </c>
      <c r="BM1299" s="99">
        <v>56530.188168048902</v>
      </c>
      <c r="BN1299" s="99">
        <v>0</v>
      </c>
      <c r="BO1299" s="99">
        <v>0</v>
      </c>
      <c r="BP1299" s="99">
        <v>0</v>
      </c>
      <c r="BQ1299" s="99">
        <v>0</v>
      </c>
      <c r="BR1299" s="99">
        <v>4653693.2538452102</v>
      </c>
      <c r="BS1299" s="99">
        <v>4468510.3995971698</v>
      </c>
      <c r="BT1299" s="99">
        <v>2593130.6582946801</v>
      </c>
      <c r="BU1299" s="99">
        <v>0</v>
      </c>
      <c r="BV1299" s="99">
        <v>1997206.96786499</v>
      </c>
      <c r="BW1299" s="99">
        <v>262724.16863632202</v>
      </c>
      <c r="BX1299" s="99">
        <v>0</v>
      </c>
      <c r="BY1299" s="99">
        <v>0</v>
      </c>
      <c r="BZ1299" s="99">
        <v>0</v>
      </c>
      <c r="CA1299" s="99">
        <v>105361.964223862</v>
      </c>
      <c r="CB1299" s="99">
        <v>6585906.7243652297</v>
      </c>
      <c r="CC1299" s="99">
        <v>53383480.923828103</v>
      </c>
      <c r="CD1299" s="99">
        <v>13740362.572998</v>
      </c>
      <c r="CE1299" s="99">
        <v>2373.5077463090402</v>
      </c>
      <c r="CF1299" s="99">
        <v>387829.032863617</v>
      </c>
      <c r="CG1299" s="99">
        <v>2861147.2666931199</v>
      </c>
      <c r="CH1299" s="99">
        <v>0</v>
      </c>
      <c r="CI1299" s="99">
        <v>107734.956917763</v>
      </c>
      <c r="CJ1299" s="99">
        <v>6972388.5368652297</v>
      </c>
      <c r="CK1299" s="99">
        <v>56260496.813964799</v>
      </c>
      <c r="CL1299" s="99">
        <v>14006362.6954346</v>
      </c>
      <c r="CM1299" s="166">
        <v>139432.485063553</v>
      </c>
      <c r="CN1299" s="166">
        <v>17487816.368896499</v>
      </c>
      <c r="CO1299" s="166">
        <v>87779956.123046905</v>
      </c>
      <c r="CP1299" s="99">
        <v>14006362.6954346</v>
      </c>
      <c r="CQ1299" s="99">
        <v>0</v>
      </c>
      <c r="CR1299" s="99">
        <v>0</v>
      </c>
      <c r="CS1299" s="99">
        <v>0</v>
      </c>
      <c r="CT1299" s="99">
        <v>0</v>
      </c>
      <c r="CU1299" s="98">
        <v>24727.966337498001</v>
      </c>
      <c r="CV1299" s="98">
        <v>31786.243565724999</v>
      </c>
      <c r="CW1299" s="98">
        <v>6973735.7572288467</v>
      </c>
      <c r="CX1299" s="98">
        <v>56244628.190521225</v>
      </c>
    </row>
    <row r="1300" spans="1:102" x14ac:dyDescent="0.2">
      <c r="A1300" s="98" t="s">
        <v>71</v>
      </c>
      <c r="B1300" s="100">
        <v>39692</v>
      </c>
      <c r="C1300" s="99">
        <v>84182.836116790801</v>
      </c>
      <c r="D1300" s="99">
        <v>0</v>
      </c>
      <c r="E1300" s="99">
        <v>21403.430596828501</v>
      </c>
      <c r="F1300" s="99">
        <v>15951.4516947269</v>
      </c>
      <c r="G1300" s="99">
        <v>1974.0850867182</v>
      </c>
      <c r="H1300" s="99">
        <v>473.04568235576198</v>
      </c>
      <c r="I1300" s="99">
        <v>0</v>
      </c>
      <c r="J1300" s="99">
        <v>31047.282390832901</v>
      </c>
      <c r="K1300" s="99">
        <v>1584.8212938010699</v>
      </c>
      <c r="L1300" s="99">
        <v>20018.517249345801</v>
      </c>
      <c r="M1300" s="99">
        <v>35867.169043540998</v>
      </c>
      <c r="N1300" s="99">
        <v>12469.5838546753</v>
      </c>
      <c r="O1300" s="99">
        <v>35089.996984481797</v>
      </c>
      <c r="P1300" s="99">
        <v>0</v>
      </c>
      <c r="Q1300" s="99">
        <v>4897.1811767816498</v>
      </c>
      <c r="R1300" s="99">
        <v>1871.96136520803</v>
      </c>
      <c r="S1300" s="99">
        <v>0</v>
      </c>
      <c r="T1300" s="99">
        <v>605.61929035931803</v>
      </c>
      <c r="U1300" s="99">
        <v>32593.065538883198</v>
      </c>
      <c r="V1300" s="99">
        <v>4935685.2554321298</v>
      </c>
      <c r="W1300" s="99">
        <v>54.948936446569903</v>
      </c>
      <c r="X1300" s="99">
        <v>1692900.1053619401</v>
      </c>
      <c r="Y1300" s="99">
        <v>1126729.53251648</v>
      </c>
      <c r="Z1300" s="99">
        <v>334746.08512878401</v>
      </c>
      <c r="AA1300" s="99">
        <v>59358.245330333702</v>
      </c>
      <c r="AB1300" s="99">
        <v>0</v>
      </c>
      <c r="AC1300" s="99">
        <v>10545366.385253901</v>
      </c>
      <c r="AD1300" s="99">
        <v>225269.92141532901</v>
      </c>
      <c r="AE1300" s="99">
        <v>855042.46086883498</v>
      </c>
      <c r="AF1300" s="99">
        <v>1853571.0530242899</v>
      </c>
      <c r="AG1300" s="99">
        <v>1637556.4648895301</v>
      </c>
      <c r="AH1300" s="99">
        <v>1639883.39533997</v>
      </c>
      <c r="AI1300" s="99">
        <v>0</v>
      </c>
      <c r="AJ1300" s="99">
        <v>632730.68946838402</v>
      </c>
      <c r="AK1300" s="99">
        <v>302471.03893661499</v>
      </c>
      <c r="AL1300" s="99">
        <v>0</v>
      </c>
      <c r="AM1300" s="99">
        <v>86835.4342918396</v>
      </c>
      <c r="AN1300" s="99">
        <v>10737504.3911133</v>
      </c>
      <c r="AO1300" s="99">
        <v>41107691.2822266</v>
      </c>
      <c r="AP1300" s="99">
        <v>467.39563745260199</v>
      </c>
      <c r="AQ1300" s="99">
        <v>13230167.6168213</v>
      </c>
      <c r="AR1300" s="99">
        <v>8698916.8558349591</v>
      </c>
      <c r="AS1300" s="99">
        <v>2507586.17718506</v>
      </c>
      <c r="AT1300" s="99">
        <v>454161.79572677601</v>
      </c>
      <c r="AU1300" s="99">
        <v>0</v>
      </c>
      <c r="AV1300" s="99">
        <v>31932941.0693359</v>
      </c>
      <c r="AW1300" s="99">
        <v>623719.26926422096</v>
      </c>
      <c r="AX1300" s="99">
        <v>7758515.1923828097</v>
      </c>
      <c r="AY1300" s="99">
        <v>15497547.810302701</v>
      </c>
      <c r="AZ1300" s="99">
        <v>12424827.1602783</v>
      </c>
      <c r="BA1300" s="99">
        <v>13561183.146362299</v>
      </c>
      <c r="BB1300" s="99">
        <v>0</v>
      </c>
      <c r="BC1300" s="99">
        <v>4988617.5594482403</v>
      </c>
      <c r="BD1300" s="99">
        <v>2260791.9937133798</v>
      </c>
      <c r="BE1300" s="99">
        <v>0</v>
      </c>
      <c r="BF1300" s="99">
        <v>663477.82546234096</v>
      </c>
      <c r="BG1300" s="99">
        <v>32446808.566894501</v>
      </c>
      <c r="BH1300" s="99">
        <v>9750452.8443603497</v>
      </c>
      <c r="BI1300" s="99">
        <v>82.639656278304798</v>
      </c>
      <c r="BJ1300" s="99">
        <v>4045332.1542053199</v>
      </c>
      <c r="BK1300" s="99">
        <v>2835254.0280456501</v>
      </c>
      <c r="BL1300" s="99">
        <v>0</v>
      </c>
      <c r="BM1300" s="99">
        <v>33829.351677417799</v>
      </c>
      <c r="BN1300" s="99">
        <v>0</v>
      </c>
      <c r="BO1300" s="99">
        <v>0</v>
      </c>
      <c r="BP1300" s="99">
        <v>0</v>
      </c>
      <c r="BQ1300" s="99">
        <v>0</v>
      </c>
      <c r="BR1300" s="99">
        <v>4716687.58911133</v>
      </c>
      <c r="BS1300" s="99">
        <v>4443354.4689941397</v>
      </c>
      <c r="BT1300" s="99">
        <v>2638379.1294860798</v>
      </c>
      <c r="BU1300" s="99">
        <v>0</v>
      </c>
      <c r="BV1300" s="99">
        <v>2017115.93748474</v>
      </c>
      <c r="BW1300" s="99">
        <v>267753.28927993798</v>
      </c>
      <c r="BX1300" s="99">
        <v>0</v>
      </c>
      <c r="BY1300" s="99">
        <v>0</v>
      </c>
      <c r="BZ1300" s="99">
        <v>0</v>
      </c>
      <c r="CA1300" s="99">
        <v>105520.491652489</v>
      </c>
      <c r="CB1300" s="99">
        <v>6611493.5275268601</v>
      </c>
      <c r="CC1300" s="99">
        <v>54145539.2724609</v>
      </c>
      <c r="CD1300" s="99">
        <v>13784482.37854</v>
      </c>
      <c r="CE1300" s="99">
        <v>2429.9330402016599</v>
      </c>
      <c r="CF1300" s="99">
        <v>394081.99864196801</v>
      </c>
      <c r="CG1300" s="99">
        <v>2959379.14416504</v>
      </c>
      <c r="CH1300" s="99">
        <v>0</v>
      </c>
      <c r="CI1300" s="99">
        <v>107946.474263191</v>
      </c>
      <c r="CJ1300" s="99">
        <v>7016982.41943359</v>
      </c>
      <c r="CK1300" s="99">
        <v>57069934.5693359</v>
      </c>
      <c r="CL1300" s="99">
        <v>14055733.822631801</v>
      </c>
      <c r="CM1300" s="166">
        <v>140200.41457939101</v>
      </c>
      <c r="CN1300" s="166">
        <v>17776500.979492199</v>
      </c>
      <c r="CO1300" s="166">
        <v>89711260.740234405</v>
      </c>
      <c r="CP1300" s="99">
        <v>14055733.822631801</v>
      </c>
      <c r="CQ1300" s="99">
        <v>0</v>
      </c>
      <c r="CR1300" s="99">
        <v>0</v>
      </c>
      <c r="CS1300" s="99">
        <v>0</v>
      </c>
      <c r="CT1300" s="99">
        <v>0</v>
      </c>
      <c r="CU1300" s="98">
        <v>23396.219608717998</v>
      </c>
      <c r="CV1300" s="98">
        <v>32720.137376248</v>
      </c>
      <c r="CW1300" s="98">
        <v>7005575.5261688279</v>
      </c>
      <c r="CX1300" s="98">
        <v>57104918.416625939</v>
      </c>
    </row>
    <row r="1301" spans="1:102" x14ac:dyDescent="0.2">
      <c r="A1301" s="98" t="s">
        <v>71</v>
      </c>
      <c r="B1301" s="100">
        <v>39783</v>
      </c>
      <c r="C1301" s="99">
        <v>84552.6827306747</v>
      </c>
      <c r="D1301" s="99">
        <v>0</v>
      </c>
      <c r="E1301" s="99">
        <v>20613.312696695299</v>
      </c>
      <c r="F1301" s="99">
        <v>15579.5635181665</v>
      </c>
      <c r="G1301" s="99">
        <v>2066.2761189937601</v>
      </c>
      <c r="H1301" s="99">
        <v>372.34449618309702</v>
      </c>
      <c r="I1301" s="99">
        <v>0</v>
      </c>
      <c r="J1301" s="99">
        <v>31515.6446456909</v>
      </c>
      <c r="K1301" s="99">
        <v>1322.8385891616299</v>
      </c>
      <c r="L1301" s="99">
        <v>19682.614178419099</v>
      </c>
      <c r="M1301" s="99">
        <v>35520.504861354799</v>
      </c>
      <c r="N1301" s="99">
        <v>12292.4502334595</v>
      </c>
      <c r="O1301" s="99">
        <v>35389.992074966402</v>
      </c>
      <c r="P1301" s="99">
        <v>0</v>
      </c>
      <c r="Q1301" s="99">
        <v>4865.3768777251198</v>
      </c>
      <c r="R1301" s="99">
        <v>1902.7139505744001</v>
      </c>
      <c r="S1301" s="99">
        <v>0</v>
      </c>
      <c r="T1301" s="99">
        <v>587.22132107615505</v>
      </c>
      <c r="U1301" s="99">
        <v>32969.626925468401</v>
      </c>
      <c r="V1301" s="99">
        <v>4928038.8571167002</v>
      </c>
      <c r="W1301" s="99">
        <v>306.02149764448399</v>
      </c>
      <c r="X1301" s="99">
        <v>1610687.82415771</v>
      </c>
      <c r="Y1301" s="99">
        <v>1081151.9498443599</v>
      </c>
      <c r="Z1301" s="99">
        <v>343074.71738052397</v>
      </c>
      <c r="AA1301" s="99">
        <v>46386.875808238998</v>
      </c>
      <c r="AB1301" s="99">
        <v>0</v>
      </c>
      <c r="AC1301" s="99">
        <v>10674625.970947299</v>
      </c>
      <c r="AD1301" s="99">
        <v>172965.861326218</v>
      </c>
      <c r="AE1301" s="99">
        <v>820906.58744812</v>
      </c>
      <c r="AF1301" s="99">
        <v>1827397.32118225</v>
      </c>
      <c r="AG1301" s="99">
        <v>1616158.39631653</v>
      </c>
      <c r="AH1301" s="99">
        <v>1652454.5655670201</v>
      </c>
      <c r="AI1301" s="99">
        <v>0</v>
      </c>
      <c r="AJ1301" s="99">
        <v>623763.13482666004</v>
      </c>
      <c r="AK1301" s="99">
        <v>305074.95886230498</v>
      </c>
      <c r="AL1301" s="99">
        <v>0</v>
      </c>
      <c r="AM1301" s="99">
        <v>81273.201727867097</v>
      </c>
      <c r="AN1301" s="99">
        <v>10917265.5423584</v>
      </c>
      <c r="AO1301" s="99">
        <v>41410275.397949196</v>
      </c>
      <c r="AP1301" s="99">
        <v>2763.4916951656301</v>
      </c>
      <c r="AQ1301" s="99">
        <v>12484001.259521499</v>
      </c>
      <c r="AR1301" s="99">
        <v>8354898.8449707003</v>
      </c>
      <c r="AS1301" s="99">
        <v>2579952.4067077599</v>
      </c>
      <c r="AT1301" s="99">
        <v>357671.042289734</v>
      </c>
      <c r="AU1301" s="99">
        <v>0</v>
      </c>
      <c r="AV1301" s="99">
        <v>32592146.595214799</v>
      </c>
      <c r="AW1301" s="99">
        <v>488484.065830231</v>
      </c>
      <c r="AX1301" s="99">
        <v>7571272.8186035203</v>
      </c>
      <c r="AY1301" s="99">
        <v>15379936.902832</v>
      </c>
      <c r="AZ1301" s="99">
        <v>12324790.911132799</v>
      </c>
      <c r="BA1301" s="99">
        <v>13776101.0515137</v>
      </c>
      <c r="BB1301" s="99">
        <v>0</v>
      </c>
      <c r="BC1301" s="99">
        <v>4929067.45983887</v>
      </c>
      <c r="BD1301" s="99">
        <v>2290163.1198120099</v>
      </c>
      <c r="BE1301" s="99">
        <v>0</v>
      </c>
      <c r="BF1301" s="99">
        <v>628851.02833557106</v>
      </c>
      <c r="BG1301" s="99">
        <v>33340217.723632801</v>
      </c>
      <c r="BH1301" s="99">
        <v>9916206.0402831994</v>
      </c>
      <c r="BI1301" s="99">
        <v>256.09002326428902</v>
      </c>
      <c r="BJ1301" s="99">
        <v>3907386.6229858398</v>
      </c>
      <c r="BK1301" s="99">
        <v>2743625.63363647</v>
      </c>
      <c r="BL1301" s="99">
        <v>0</v>
      </c>
      <c r="BM1301" s="99">
        <v>28647.637969493899</v>
      </c>
      <c r="BN1301" s="99">
        <v>0</v>
      </c>
      <c r="BO1301" s="99">
        <v>0</v>
      </c>
      <c r="BP1301" s="99">
        <v>0</v>
      </c>
      <c r="BQ1301" s="99">
        <v>0</v>
      </c>
      <c r="BR1301" s="99">
        <v>4716433.1663207998</v>
      </c>
      <c r="BS1301" s="99">
        <v>4404463.7943725605</v>
      </c>
      <c r="BT1301" s="99">
        <v>2683377.8087463402</v>
      </c>
      <c r="BU1301" s="99">
        <v>0</v>
      </c>
      <c r="BV1301" s="99">
        <v>2011459.03617859</v>
      </c>
      <c r="BW1301" s="99">
        <v>271398.66207122803</v>
      </c>
      <c r="BX1301" s="99">
        <v>0</v>
      </c>
      <c r="BY1301" s="99">
        <v>0</v>
      </c>
      <c r="BZ1301" s="99">
        <v>0</v>
      </c>
      <c r="CA1301" s="99">
        <v>105111.957782745</v>
      </c>
      <c r="CB1301" s="99">
        <v>6531720.3417968797</v>
      </c>
      <c r="CC1301" s="99">
        <v>53781641.097656302</v>
      </c>
      <c r="CD1301" s="99">
        <v>13834571.6727295</v>
      </c>
      <c r="CE1301" s="99">
        <v>2438.0835276246098</v>
      </c>
      <c r="CF1301" s="99">
        <v>389567.992630005</v>
      </c>
      <c r="CG1301" s="99">
        <v>2929245.18249512</v>
      </c>
      <c r="CH1301" s="99">
        <v>0</v>
      </c>
      <c r="CI1301" s="99">
        <v>107555.273377419</v>
      </c>
      <c r="CJ1301" s="99">
        <v>6932635.2730102502</v>
      </c>
      <c r="CK1301" s="99">
        <v>56686466.091796897</v>
      </c>
      <c r="CL1301" s="99">
        <v>14105880.216308599</v>
      </c>
      <c r="CM1301" s="166">
        <v>140326.489646912</v>
      </c>
      <c r="CN1301" s="166">
        <v>17862000.584716801</v>
      </c>
      <c r="CO1301" s="166">
        <v>90314359.149414107</v>
      </c>
      <c r="CP1301" s="99">
        <v>14105880.216308599</v>
      </c>
      <c r="CQ1301" s="99">
        <v>0</v>
      </c>
      <c r="CR1301" s="99">
        <v>0</v>
      </c>
      <c r="CS1301" s="99">
        <v>0</v>
      </c>
      <c r="CT1301" s="99">
        <v>0</v>
      </c>
      <c r="CU1301" s="98">
        <v>22357.724043090999</v>
      </c>
      <c r="CV1301" s="98">
        <v>33295.128793994998</v>
      </c>
      <c r="CW1301" s="98">
        <v>6921288.3344268845</v>
      </c>
      <c r="CX1301" s="98">
        <v>56710886.280151419</v>
      </c>
    </row>
    <row r="1302" spans="1:102" x14ac:dyDescent="0.2">
      <c r="A1302" s="98" t="s">
        <v>71</v>
      </c>
      <c r="B1302" s="100">
        <v>39873</v>
      </c>
      <c r="C1302" s="99">
        <v>85843.643132209807</v>
      </c>
      <c r="D1302" s="99">
        <v>0</v>
      </c>
      <c r="E1302" s="99">
        <v>20038.133043050799</v>
      </c>
      <c r="F1302" s="99">
        <v>15181.133954286601</v>
      </c>
      <c r="G1302" s="99">
        <v>2180.9814383983598</v>
      </c>
      <c r="H1302" s="99">
        <v>304.98965378850698</v>
      </c>
      <c r="I1302" s="99">
        <v>0</v>
      </c>
      <c r="J1302" s="99">
        <v>32365.9438796043</v>
      </c>
      <c r="K1302" s="99">
        <v>1065.98218183219</v>
      </c>
      <c r="L1302" s="99">
        <v>19525.9620049</v>
      </c>
      <c r="M1302" s="99">
        <v>35876.0879378319</v>
      </c>
      <c r="N1302" s="99">
        <v>12177.623381137801</v>
      </c>
      <c r="O1302" s="99">
        <v>36011.486139774301</v>
      </c>
      <c r="P1302" s="99">
        <v>0</v>
      </c>
      <c r="Q1302" s="99">
        <v>4886.4715405106499</v>
      </c>
      <c r="R1302" s="99">
        <v>1989.4141718000201</v>
      </c>
      <c r="S1302" s="99">
        <v>0</v>
      </c>
      <c r="T1302" s="99">
        <v>576.60162349790301</v>
      </c>
      <c r="U1302" s="99">
        <v>33433.032662391699</v>
      </c>
      <c r="V1302" s="99">
        <v>4976625.3922119103</v>
      </c>
      <c r="W1302" s="99">
        <v>355.01037042960502</v>
      </c>
      <c r="X1302" s="99">
        <v>1566624.0264892599</v>
      </c>
      <c r="Y1302" s="99">
        <v>1055710.50340271</v>
      </c>
      <c r="Z1302" s="99">
        <v>351899.104061127</v>
      </c>
      <c r="AA1302" s="99">
        <v>37821.581054210699</v>
      </c>
      <c r="AB1302" s="99">
        <v>0</v>
      </c>
      <c r="AC1302" s="99">
        <v>10931171.634887701</v>
      </c>
      <c r="AD1302" s="99">
        <v>132447.12459182701</v>
      </c>
      <c r="AE1302" s="99">
        <v>811253.58386230504</v>
      </c>
      <c r="AF1302" s="99">
        <v>1838508.1834869401</v>
      </c>
      <c r="AG1302" s="99">
        <v>1589503.0905456501</v>
      </c>
      <c r="AH1302" s="99">
        <v>1681409.9126892099</v>
      </c>
      <c r="AI1302" s="99">
        <v>0</v>
      </c>
      <c r="AJ1302" s="99">
        <v>636230.63088226295</v>
      </c>
      <c r="AK1302" s="99">
        <v>315138.61355209397</v>
      </c>
      <c r="AL1302" s="99">
        <v>0</v>
      </c>
      <c r="AM1302" s="99">
        <v>75963.385643959002</v>
      </c>
      <c r="AN1302" s="99">
        <v>11065609.3424072</v>
      </c>
      <c r="AO1302" s="99">
        <v>42160480.7275391</v>
      </c>
      <c r="AP1302" s="99">
        <v>3159.6668134331699</v>
      </c>
      <c r="AQ1302" s="99">
        <v>12298557.4263916</v>
      </c>
      <c r="AR1302" s="99">
        <v>8233216.0908203097</v>
      </c>
      <c r="AS1302" s="99">
        <v>2647838.0702209501</v>
      </c>
      <c r="AT1302" s="99">
        <v>293444.50945663499</v>
      </c>
      <c r="AU1302" s="99">
        <v>0</v>
      </c>
      <c r="AV1302" s="99">
        <v>33761968.299316399</v>
      </c>
      <c r="AW1302" s="99">
        <v>377161.65623092698</v>
      </c>
      <c r="AX1302" s="99">
        <v>7512540.3801269503</v>
      </c>
      <c r="AY1302" s="99">
        <v>15687805.8703613</v>
      </c>
      <c r="AZ1302" s="99">
        <v>12167336.3431396</v>
      </c>
      <c r="BA1302" s="99">
        <v>14124399.454833999</v>
      </c>
      <c r="BB1302" s="99">
        <v>0</v>
      </c>
      <c r="BC1302" s="99">
        <v>4957335.3551635696</v>
      </c>
      <c r="BD1302" s="99">
        <v>2357296.18463135</v>
      </c>
      <c r="BE1302" s="99">
        <v>0</v>
      </c>
      <c r="BF1302" s="99">
        <v>590394.90628051804</v>
      </c>
      <c r="BG1302" s="99">
        <v>34114059.9306641</v>
      </c>
      <c r="BH1302" s="99">
        <v>10046428.841674799</v>
      </c>
      <c r="BI1302" s="99">
        <v>380.00358455255599</v>
      </c>
      <c r="BJ1302" s="99">
        <v>3798007.6903381301</v>
      </c>
      <c r="BK1302" s="99">
        <v>2678909.1697692899</v>
      </c>
      <c r="BL1302" s="99">
        <v>0</v>
      </c>
      <c r="BM1302" s="99">
        <v>51647.1864032745</v>
      </c>
      <c r="BN1302" s="99">
        <v>0</v>
      </c>
      <c r="BO1302" s="99">
        <v>0</v>
      </c>
      <c r="BP1302" s="99">
        <v>0</v>
      </c>
      <c r="BQ1302" s="99">
        <v>0</v>
      </c>
      <c r="BR1302" s="99">
        <v>4727005.6956176804</v>
      </c>
      <c r="BS1302" s="99">
        <v>4342278.6579589797</v>
      </c>
      <c r="BT1302" s="99">
        <v>2746896.8775329599</v>
      </c>
      <c r="BU1302" s="99">
        <v>0</v>
      </c>
      <c r="BV1302" s="99">
        <v>2022858.34211731</v>
      </c>
      <c r="BW1302" s="99">
        <v>279125.43643951399</v>
      </c>
      <c r="BX1302" s="99">
        <v>0</v>
      </c>
      <c r="BY1302" s="99">
        <v>0</v>
      </c>
      <c r="BZ1302" s="99">
        <v>0</v>
      </c>
      <c r="CA1302" s="99">
        <v>105909.914908409</v>
      </c>
      <c r="CB1302" s="99">
        <v>6560541.9518432599</v>
      </c>
      <c r="CC1302" s="99">
        <v>54534875.476074196</v>
      </c>
      <c r="CD1302" s="99">
        <v>13846226.142822299</v>
      </c>
      <c r="CE1302" s="99">
        <v>2488.7369854450199</v>
      </c>
      <c r="CF1302" s="99">
        <v>390575.10486984299</v>
      </c>
      <c r="CG1302" s="99">
        <v>2946821.2773742699</v>
      </c>
      <c r="CH1302" s="99">
        <v>0</v>
      </c>
      <c r="CI1302" s="99">
        <v>108397.382772446</v>
      </c>
      <c r="CJ1302" s="99">
        <v>6944483.2056884803</v>
      </c>
      <c r="CK1302" s="99">
        <v>57499278.002441399</v>
      </c>
      <c r="CL1302" s="99">
        <v>14127829.494873</v>
      </c>
      <c r="CM1302" s="166">
        <v>141509.222551346</v>
      </c>
      <c r="CN1302" s="166">
        <v>17996579.2426758</v>
      </c>
      <c r="CO1302" s="166">
        <v>91519559.859375</v>
      </c>
      <c r="CP1302" s="99">
        <v>14127829.494873</v>
      </c>
      <c r="CQ1302" s="99">
        <v>0</v>
      </c>
      <c r="CR1302" s="99">
        <v>0</v>
      </c>
      <c r="CS1302" s="99">
        <v>0</v>
      </c>
      <c r="CT1302" s="99">
        <v>0</v>
      </c>
      <c r="CU1302" s="98">
        <v>21418.445991705001</v>
      </c>
      <c r="CV1302" s="98">
        <v>34272.301855641002</v>
      </c>
      <c r="CW1302" s="98">
        <v>6951117.0567131024</v>
      </c>
      <c r="CX1302" s="98">
        <v>57481696.753448464</v>
      </c>
    </row>
    <row r="1303" spans="1:102" x14ac:dyDescent="0.2">
      <c r="A1303" s="98" t="s">
        <v>71</v>
      </c>
      <c r="B1303" s="100">
        <v>39965</v>
      </c>
      <c r="C1303" s="99">
        <v>86962.231277465806</v>
      </c>
      <c r="D1303" s="99">
        <v>0</v>
      </c>
      <c r="E1303" s="99">
        <v>19279.671674728401</v>
      </c>
      <c r="F1303" s="99">
        <v>14799.3123975992</v>
      </c>
      <c r="G1303" s="99">
        <v>2272.9968056082698</v>
      </c>
      <c r="H1303" s="99">
        <v>240.87360797449901</v>
      </c>
      <c r="I1303" s="99">
        <v>0</v>
      </c>
      <c r="J1303" s="99">
        <v>33021.637901782997</v>
      </c>
      <c r="K1303" s="99">
        <v>800.94033258408297</v>
      </c>
      <c r="L1303" s="99">
        <v>19715.196993351001</v>
      </c>
      <c r="M1303" s="99">
        <v>35992.564668178602</v>
      </c>
      <c r="N1303" s="99">
        <v>11951.8812006712</v>
      </c>
      <c r="O1303" s="99">
        <v>36565.586148738897</v>
      </c>
      <c r="P1303" s="99">
        <v>0</v>
      </c>
      <c r="Q1303" s="99">
        <v>4934.2682444453203</v>
      </c>
      <c r="R1303" s="99">
        <v>2021.4783880561599</v>
      </c>
      <c r="S1303" s="99">
        <v>0</v>
      </c>
      <c r="T1303" s="99">
        <v>571.69520344585203</v>
      </c>
      <c r="U1303" s="99">
        <v>33746.361463546797</v>
      </c>
      <c r="V1303" s="99">
        <v>5028571.6358642597</v>
      </c>
      <c r="W1303" s="99">
        <v>299.34900109842403</v>
      </c>
      <c r="X1303" s="99">
        <v>1505361.1647796601</v>
      </c>
      <c r="Y1303" s="99">
        <v>1029293.3176803601</v>
      </c>
      <c r="Z1303" s="99">
        <v>361308.16260528599</v>
      </c>
      <c r="AA1303" s="99">
        <v>30449.382552623701</v>
      </c>
      <c r="AB1303" s="99">
        <v>0</v>
      </c>
      <c r="AC1303" s="99">
        <v>11117065.939941401</v>
      </c>
      <c r="AD1303" s="99">
        <v>97085.261837959304</v>
      </c>
      <c r="AE1303" s="99">
        <v>800480.91818237305</v>
      </c>
      <c r="AF1303" s="99">
        <v>1838337.9351959201</v>
      </c>
      <c r="AG1303" s="99">
        <v>1561003.0213928199</v>
      </c>
      <c r="AH1303" s="99">
        <v>1690634.99559021</v>
      </c>
      <c r="AI1303" s="99">
        <v>0</v>
      </c>
      <c r="AJ1303" s="99">
        <v>644660.801429749</v>
      </c>
      <c r="AK1303" s="99">
        <v>315561.03880691499</v>
      </c>
      <c r="AL1303" s="99">
        <v>0</v>
      </c>
      <c r="AM1303" s="99">
        <v>74826.724740982099</v>
      </c>
      <c r="AN1303" s="99">
        <v>11213666.0869141</v>
      </c>
      <c r="AO1303" s="99">
        <v>42821929.881347701</v>
      </c>
      <c r="AP1303" s="99">
        <v>2475.49481055141</v>
      </c>
      <c r="AQ1303" s="99">
        <v>11804103.3244629</v>
      </c>
      <c r="AR1303" s="99">
        <v>7962445.1296997098</v>
      </c>
      <c r="AS1303" s="99">
        <v>2731559.55401611</v>
      </c>
      <c r="AT1303" s="99">
        <v>237875.09055328401</v>
      </c>
      <c r="AU1303" s="99">
        <v>0</v>
      </c>
      <c r="AV1303" s="99">
        <v>34572349.674804702</v>
      </c>
      <c r="AW1303" s="99">
        <v>277983.15644073498</v>
      </c>
      <c r="AX1303" s="99">
        <v>7511358.0255737295</v>
      </c>
      <c r="AY1303" s="99">
        <v>15727746.9835205</v>
      </c>
      <c r="AZ1303" s="99">
        <v>11989245.1987305</v>
      </c>
      <c r="BA1303" s="99">
        <v>14298231.670043901</v>
      </c>
      <c r="BB1303" s="99">
        <v>0</v>
      </c>
      <c r="BC1303" s="99">
        <v>5197963.5722656297</v>
      </c>
      <c r="BD1303" s="99">
        <v>2374331.59161377</v>
      </c>
      <c r="BE1303" s="99">
        <v>0</v>
      </c>
      <c r="BF1303" s="99">
        <v>582310.78689575195</v>
      </c>
      <c r="BG1303" s="99">
        <v>34759160.686035201</v>
      </c>
      <c r="BH1303" s="99">
        <v>10215936.1713867</v>
      </c>
      <c r="BI1303" s="99">
        <v>392.76224938035</v>
      </c>
      <c r="BJ1303" s="99">
        <v>3688796.6131286598</v>
      </c>
      <c r="BK1303" s="99">
        <v>2615169.0446472201</v>
      </c>
      <c r="BL1303" s="99">
        <v>0</v>
      </c>
      <c r="BM1303" s="99">
        <v>30205.4183461666</v>
      </c>
      <c r="BN1303" s="99">
        <v>0</v>
      </c>
      <c r="BO1303" s="99">
        <v>0</v>
      </c>
      <c r="BP1303" s="99">
        <v>0</v>
      </c>
      <c r="BQ1303" s="99">
        <v>0</v>
      </c>
      <c r="BR1303" s="99">
        <v>4770733.5905151404</v>
      </c>
      <c r="BS1303" s="99">
        <v>4254126.4025268601</v>
      </c>
      <c r="BT1303" s="99">
        <v>2783373.2137756301</v>
      </c>
      <c r="BU1303" s="99">
        <v>0</v>
      </c>
      <c r="BV1303" s="99">
        <v>2090317.19685364</v>
      </c>
      <c r="BW1303" s="99">
        <v>277772.678592682</v>
      </c>
      <c r="BX1303" s="99">
        <v>0</v>
      </c>
      <c r="BY1303" s="99">
        <v>0</v>
      </c>
      <c r="BZ1303" s="99">
        <v>0</v>
      </c>
      <c r="CA1303" s="99">
        <v>106297.874246597</v>
      </c>
      <c r="CB1303" s="99">
        <v>6525584.1567993201</v>
      </c>
      <c r="CC1303" s="99">
        <v>54505314.980957001</v>
      </c>
      <c r="CD1303" s="99">
        <v>13908942.7105713</v>
      </c>
      <c r="CE1303" s="99">
        <v>2522.21211537719</v>
      </c>
      <c r="CF1303" s="99">
        <v>390661.074794769</v>
      </c>
      <c r="CG1303" s="99">
        <v>2972209.8671875</v>
      </c>
      <c r="CH1303" s="99">
        <v>0</v>
      </c>
      <c r="CI1303" s="99">
        <v>108818.355139732</v>
      </c>
      <c r="CJ1303" s="99">
        <v>6922169.3058471698</v>
      </c>
      <c r="CK1303" s="99">
        <v>57427811.930175804</v>
      </c>
      <c r="CL1303" s="99">
        <v>14188986.133911099</v>
      </c>
      <c r="CM1303" s="166">
        <v>142236.646352768</v>
      </c>
      <c r="CN1303" s="166">
        <v>18127685.369384799</v>
      </c>
      <c r="CO1303" s="166">
        <v>92338201.501953095</v>
      </c>
      <c r="CP1303" s="99">
        <v>14188986.133911099</v>
      </c>
      <c r="CQ1303" s="99">
        <v>0</v>
      </c>
      <c r="CR1303" s="99">
        <v>0</v>
      </c>
      <c r="CS1303" s="99">
        <v>0</v>
      </c>
      <c r="CT1303" s="99">
        <v>0</v>
      </c>
      <c r="CU1303" s="98">
        <v>20307.133621649002</v>
      </c>
      <c r="CV1303" s="98">
        <v>35003.032072483998</v>
      </c>
      <c r="CW1303" s="98">
        <v>6916245.2315940894</v>
      </c>
      <c r="CX1303" s="98">
        <v>57477524.848144501</v>
      </c>
    </row>
    <row r="1304" spans="1:102" x14ac:dyDescent="0.2">
      <c r="A1304" s="98" t="s">
        <v>71</v>
      </c>
      <c r="B1304" s="100">
        <v>40057</v>
      </c>
      <c r="C1304" s="99">
        <v>88004.252379417405</v>
      </c>
      <c r="D1304" s="99">
        <v>0</v>
      </c>
      <c r="E1304" s="99">
        <v>18674.645402431499</v>
      </c>
      <c r="F1304" s="99">
        <v>14416.0489625931</v>
      </c>
      <c r="G1304" s="99">
        <v>2456.9916623532799</v>
      </c>
      <c r="H1304" s="99">
        <v>158.07104588300001</v>
      </c>
      <c r="I1304" s="99">
        <v>0</v>
      </c>
      <c r="J1304" s="99">
        <v>33503.581381797798</v>
      </c>
      <c r="K1304" s="99">
        <v>571.56308344751596</v>
      </c>
      <c r="L1304" s="99">
        <v>18942.040909290299</v>
      </c>
      <c r="M1304" s="99">
        <v>36138.844619274103</v>
      </c>
      <c r="N1304" s="99">
        <v>11768.820174574899</v>
      </c>
      <c r="O1304" s="99">
        <v>37116.329300403602</v>
      </c>
      <c r="P1304" s="99">
        <v>0</v>
      </c>
      <c r="Q1304" s="99">
        <v>4986.2296688556698</v>
      </c>
      <c r="R1304" s="99">
        <v>2096.6645478904202</v>
      </c>
      <c r="S1304" s="99">
        <v>0</v>
      </c>
      <c r="T1304" s="99">
        <v>569.67650302499499</v>
      </c>
      <c r="U1304" s="99">
        <v>34078.765976429</v>
      </c>
      <c r="V1304" s="99">
        <v>5087177.3886108398</v>
      </c>
      <c r="W1304" s="99">
        <v>166.227527951822</v>
      </c>
      <c r="X1304" s="99">
        <v>1450383.8019866899</v>
      </c>
      <c r="Y1304" s="99">
        <v>1004789.04504395</v>
      </c>
      <c r="Z1304" s="99">
        <v>366353.05615234398</v>
      </c>
      <c r="AA1304" s="99">
        <v>20519.295210599899</v>
      </c>
      <c r="AB1304" s="99">
        <v>0</v>
      </c>
      <c r="AC1304" s="99">
        <v>11308920.746948199</v>
      </c>
      <c r="AD1304" s="99">
        <v>70750.515921592698</v>
      </c>
      <c r="AE1304" s="99">
        <v>777941.02483367897</v>
      </c>
      <c r="AF1304" s="99">
        <v>1844203.6555633501</v>
      </c>
      <c r="AG1304" s="99">
        <v>1543652.12638855</v>
      </c>
      <c r="AH1304" s="99">
        <v>1699499.1578369101</v>
      </c>
      <c r="AI1304" s="99">
        <v>0</v>
      </c>
      <c r="AJ1304" s="99">
        <v>646544.17307281506</v>
      </c>
      <c r="AK1304" s="99">
        <v>309459.04326248198</v>
      </c>
      <c r="AL1304" s="99">
        <v>0</v>
      </c>
      <c r="AM1304" s="99">
        <v>74027.994700431795</v>
      </c>
      <c r="AN1304" s="99">
        <v>11394636.805786099</v>
      </c>
      <c r="AO1304" s="99">
        <v>43617435.4453125</v>
      </c>
      <c r="AP1304" s="99">
        <v>1320.2897112518499</v>
      </c>
      <c r="AQ1304" s="99">
        <v>11408395.9145508</v>
      </c>
      <c r="AR1304" s="99">
        <v>7861922.52026367</v>
      </c>
      <c r="AS1304" s="99">
        <v>2809229.02020264</v>
      </c>
      <c r="AT1304" s="99">
        <v>158192.381681442</v>
      </c>
      <c r="AU1304" s="99">
        <v>0</v>
      </c>
      <c r="AV1304" s="99">
        <v>35365178.042968802</v>
      </c>
      <c r="AW1304" s="99">
        <v>202952.02598762501</v>
      </c>
      <c r="AX1304" s="99">
        <v>7315414.4599609403</v>
      </c>
      <c r="AY1304" s="99">
        <v>15891294.774658199</v>
      </c>
      <c r="AZ1304" s="99">
        <v>11950328.822509799</v>
      </c>
      <c r="BA1304" s="99">
        <v>14485172.869262701</v>
      </c>
      <c r="BB1304" s="99">
        <v>0</v>
      </c>
      <c r="BC1304" s="99">
        <v>5203986.1080322303</v>
      </c>
      <c r="BD1304" s="99">
        <v>2361733.8359985398</v>
      </c>
      <c r="BE1304" s="99">
        <v>0</v>
      </c>
      <c r="BF1304" s="99">
        <v>575624.36832428002</v>
      </c>
      <c r="BG1304" s="99">
        <v>35554047.418457001</v>
      </c>
      <c r="BH1304" s="99">
        <v>10367053.955200201</v>
      </c>
      <c r="BI1304" s="99">
        <v>88.150252372957794</v>
      </c>
      <c r="BJ1304" s="99">
        <v>3601282.1261901902</v>
      </c>
      <c r="BK1304" s="99">
        <v>2561794.4192810101</v>
      </c>
      <c r="BL1304" s="99">
        <v>0</v>
      </c>
      <c r="BM1304" s="99">
        <v>12112.5177460909</v>
      </c>
      <c r="BN1304" s="99">
        <v>0</v>
      </c>
      <c r="BO1304" s="99">
        <v>0</v>
      </c>
      <c r="BP1304" s="99">
        <v>0</v>
      </c>
      <c r="BQ1304" s="99">
        <v>0</v>
      </c>
      <c r="BR1304" s="99">
        <v>4815832.3152465802</v>
      </c>
      <c r="BS1304" s="99">
        <v>4248080.7673950205</v>
      </c>
      <c r="BT1304" s="99">
        <v>2819554.6697998</v>
      </c>
      <c r="BU1304" s="99">
        <v>0</v>
      </c>
      <c r="BV1304" s="99">
        <v>2117867.9343566899</v>
      </c>
      <c r="BW1304" s="99">
        <v>270982.30887603801</v>
      </c>
      <c r="BX1304" s="99">
        <v>0</v>
      </c>
      <c r="BY1304" s="99">
        <v>0</v>
      </c>
      <c r="BZ1304" s="99">
        <v>0</v>
      </c>
      <c r="CA1304" s="99">
        <v>106668.61460113501</v>
      </c>
      <c r="CB1304" s="99">
        <v>6525345.5997924795</v>
      </c>
      <c r="CC1304" s="99">
        <v>54969285.738281302</v>
      </c>
      <c r="CD1304" s="99">
        <v>13952915.045288101</v>
      </c>
      <c r="CE1304" s="99">
        <v>2609.6617805361702</v>
      </c>
      <c r="CF1304" s="99">
        <v>387760.73327636701</v>
      </c>
      <c r="CG1304" s="99">
        <v>2969495.2786865202</v>
      </c>
      <c r="CH1304" s="99">
        <v>0</v>
      </c>
      <c r="CI1304" s="99">
        <v>109282.815974236</v>
      </c>
      <c r="CJ1304" s="99">
        <v>6925105.3659057599</v>
      </c>
      <c r="CK1304" s="99">
        <v>57890936.779296897</v>
      </c>
      <c r="CL1304" s="99">
        <v>14225902.525878901</v>
      </c>
      <c r="CM1304" s="166">
        <v>143003.24687004101</v>
      </c>
      <c r="CN1304" s="166">
        <v>18313027.347167999</v>
      </c>
      <c r="CO1304" s="166">
        <v>93511017.370117202</v>
      </c>
      <c r="CP1304" s="99">
        <v>14225902.525878901</v>
      </c>
      <c r="CQ1304" s="99">
        <v>0</v>
      </c>
      <c r="CR1304" s="99">
        <v>0</v>
      </c>
      <c r="CS1304" s="99">
        <v>0</v>
      </c>
      <c r="CT1304" s="99">
        <v>0</v>
      </c>
      <c r="CU1304" s="98">
        <v>19372.674028671001</v>
      </c>
      <c r="CV1304" s="98">
        <v>35601.825458284002</v>
      </c>
      <c r="CW1304" s="98">
        <v>6913106.3330688467</v>
      </c>
      <c r="CX1304" s="98">
        <v>57938781.016967826</v>
      </c>
    </row>
    <row r="1305" spans="1:102" x14ac:dyDescent="0.2">
      <c r="A1305" s="98" t="s">
        <v>71</v>
      </c>
      <c r="B1305" s="100">
        <v>40148</v>
      </c>
      <c r="C1305" s="99">
        <v>89503.185148239107</v>
      </c>
      <c r="D1305" s="99">
        <v>0</v>
      </c>
      <c r="E1305" s="99">
        <v>17996.280809879299</v>
      </c>
      <c r="F1305" s="99">
        <v>14098.6447309256</v>
      </c>
      <c r="G1305" s="99">
        <v>2559.1736040115402</v>
      </c>
      <c r="H1305" s="99">
        <v>113.51081217266599</v>
      </c>
      <c r="I1305" s="99">
        <v>0</v>
      </c>
      <c r="J1305" s="99">
        <v>34203.547041416197</v>
      </c>
      <c r="K1305" s="99">
        <v>440.449001800269</v>
      </c>
      <c r="L1305" s="99">
        <v>18815.491759061799</v>
      </c>
      <c r="M1305" s="99">
        <v>36340.396702766397</v>
      </c>
      <c r="N1305" s="99">
        <v>11615.5718272924</v>
      </c>
      <c r="O1305" s="99">
        <v>37911.128328800201</v>
      </c>
      <c r="P1305" s="99">
        <v>0</v>
      </c>
      <c r="Q1305" s="99">
        <v>4931.7948603630102</v>
      </c>
      <c r="R1305" s="99">
        <v>2147.1755021512499</v>
      </c>
      <c r="S1305" s="99">
        <v>0</v>
      </c>
      <c r="T1305" s="99">
        <v>587.724560312927</v>
      </c>
      <c r="U1305" s="99">
        <v>34704.398487091101</v>
      </c>
      <c r="V1305" s="99">
        <v>5132290.0167846698</v>
      </c>
      <c r="W1305" s="99">
        <v>98.767241221852601</v>
      </c>
      <c r="X1305" s="99">
        <v>1388292.7088470501</v>
      </c>
      <c r="Y1305" s="99">
        <v>977183.88658904994</v>
      </c>
      <c r="Z1305" s="99">
        <v>371749.51441574103</v>
      </c>
      <c r="AA1305" s="99">
        <v>14375.2813462019</v>
      </c>
      <c r="AB1305" s="99">
        <v>0</v>
      </c>
      <c r="AC1305" s="99">
        <v>11429414.6870117</v>
      </c>
      <c r="AD1305" s="99">
        <v>49848.958971977198</v>
      </c>
      <c r="AE1305" s="99">
        <v>766702.33667755104</v>
      </c>
      <c r="AF1305" s="99">
        <v>1857380.98872375</v>
      </c>
      <c r="AG1305" s="99">
        <v>1518440.35488892</v>
      </c>
      <c r="AH1305" s="99">
        <v>1736066.3182220501</v>
      </c>
      <c r="AI1305" s="99">
        <v>0</v>
      </c>
      <c r="AJ1305" s="99">
        <v>646782.87731170701</v>
      </c>
      <c r="AK1305" s="99">
        <v>307913.96640396101</v>
      </c>
      <c r="AL1305" s="99">
        <v>0</v>
      </c>
      <c r="AM1305" s="99">
        <v>73458.658321380601</v>
      </c>
      <c r="AN1305" s="99">
        <v>11481840.300293</v>
      </c>
      <c r="AO1305" s="99">
        <v>44395761.3515625</v>
      </c>
      <c r="AP1305" s="99">
        <v>807.892498619854</v>
      </c>
      <c r="AQ1305" s="99">
        <v>11018027.225097699</v>
      </c>
      <c r="AR1305" s="99">
        <v>7724552.0504760696</v>
      </c>
      <c r="AS1305" s="99">
        <v>2872432.22839355</v>
      </c>
      <c r="AT1305" s="99">
        <v>110948.331439972</v>
      </c>
      <c r="AU1305" s="99">
        <v>0</v>
      </c>
      <c r="AV1305" s="99">
        <v>35933951.417968802</v>
      </c>
      <c r="AW1305" s="99">
        <v>145438.41471862799</v>
      </c>
      <c r="AX1305" s="99">
        <v>7337848.5447387705</v>
      </c>
      <c r="AY1305" s="99">
        <v>16137960.684448199</v>
      </c>
      <c r="AZ1305" s="99">
        <v>11841397.9223633</v>
      </c>
      <c r="BA1305" s="99">
        <v>14932673.0853271</v>
      </c>
      <c r="BB1305" s="99">
        <v>0</v>
      </c>
      <c r="BC1305" s="99">
        <v>5225157.7451171903</v>
      </c>
      <c r="BD1305" s="99">
        <v>2369786.1719360398</v>
      </c>
      <c r="BE1305" s="99">
        <v>0</v>
      </c>
      <c r="BF1305" s="99">
        <v>581841.01556396496</v>
      </c>
      <c r="BG1305" s="99">
        <v>36132659.720214799</v>
      </c>
      <c r="BH1305" s="99">
        <v>10643199.0778809</v>
      </c>
      <c r="BI1305" s="99">
        <v>57.990926827769698</v>
      </c>
      <c r="BJ1305" s="99">
        <v>3515811.8395996098</v>
      </c>
      <c r="BK1305" s="99">
        <v>2520334.02099609</v>
      </c>
      <c r="BL1305" s="99">
        <v>0</v>
      </c>
      <c r="BM1305" s="99">
        <v>10551.305189967199</v>
      </c>
      <c r="BN1305" s="99">
        <v>0</v>
      </c>
      <c r="BO1305" s="99">
        <v>0</v>
      </c>
      <c r="BP1305" s="99">
        <v>0</v>
      </c>
      <c r="BQ1305" s="99">
        <v>0</v>
      </c>
      <c r="BR1305" s="99">
        <v>4875948.0108642597</v>
      </c>
      <c r="BS1305" s="99">
        <v>4209369.3030395498</v>
      </c>
      <c r="BT1305" s="99">
        <v>2905941.3882751502</v>
      </c>
      <c r="BU1305" s="99">
        <v>0</v>
      </c>
      <c r="BV1305" s="99">
        <v>2137650.5963745099</v>
      </c>
      <c r="BW1305" s="99">
        <v>276485.55812835699</v>
      </c>
      <c r="BX1305" s="99">
        <v>0</v>
      </c>
      <c r="BY1305" s="99">
        <v>0</v>
      </c>
      <c r="BZ1305" s="99">
        <v>0</v>
      </c>
      <c r="CA1305" s="99">
        <v>107462.13526153599</v>
      </c>
      <c r="CB1305" s="99">
        <v>6515834.5933227502</v>
      </c>
      <c r="CC1305" s="99">
        <v>55364784.331054702</v>
      </c>
      <c r="CD1305" s="99">
        <v>14163530.852783199</v>
      </c>
      <c r="CE1305" s="99">
        <v>2666.2456322610401</v>
      </c>
      <c r="CF1305" s="99">
        <v>385050.226093292</v>
      </c>
      <c r="CG1305" s="99">
        <v>2971024.41119385</v>
      </c>
      <c r="CH1305" s="99">
        <v>0</v>
      </c>
      <c r="CI1305" s="99">
        <v>110123.808495522</v>
      </c>
      <c r="CJ1305" s="99">
        <v>6902667.8339843797</v>
      </c>
      <c r="CK1305" s="99">
        <v>58353316.126953103</v>
      </c>
      <c r="CL1305" s="99">
        <v>14442388.3907471</v>
      </c>
      <c r="CM1305" s="166">
        <v>144505.41918754601</v>
      </c>
      <c r="CN1305" s="166">
        <v>18383509.369628899</v>
      </c>
      <c r="CO1305" s="166">
        <v>94514933.9453125</v>
      </c>
      <c r="CP1305" s="99">
        <v>14442388.3907471</v>
      </c>
      <c r="CQ1305" s="99">
        <v>0</v>
      </c>
      <c r="CR1305" s="99">
        <v>0</v>
      </c>
      <c r="CS1305" s="99">
        <v>0</v>
      </c>
      <c r="CT1305" s="99">
        <v>0</v>
      </c>
      <c r="CU1305" s="98">
        <v>18567.374008914001</v>
      </c>
      <c r="CV1305" s="98">
        <v>36395.958374041002</v>
      </c>
      <c r="CW1305" s="98">
        <v>6900884.8194160424</v>
      </c>
      <c r="CX1305" s="98">
        <v>58335808.74224855</v>
      </c>
    </row>
    <row r="1306" spans="1:102" x14ac:dyDescent="0.2">
      <c r="A1306" s="98" t="s">
        <v>71</v>
      </c>
      <c r="B1306" s="100">
        <v>40238</v>
      </c>
      <c r="C1306" s="99">
        <v>90195.481774330096</v>
      </c>
      <c r="D1306" s="99">
        <v>0</v>
      </c>
      <c r="E1306" s="99">
        <v>17366.0960078239</v>
      </c>
      <c r="F1306" s="99">
        <v>13925.4943128824</v>
      </c>
      <c r="G1306" s="99">
        <v>2621.8967652916899</v>
      </c>
      <c r="H1306" s="99">
        <v>0</v>
      </c>
      <c r="I1306" s="99">
        <v>0</v>
      </c>
      <c r="J1306" s="99">
        <v>34838.993117332502</v>
      </c>
      <c r="K1306" s="99">
        <v>347.79108216613503</v>
      </c>
      <c r="L1306" s="99">
        <v>19110.901751041401</v>
      </c>
      <c r="M1306" s="99">
        <v>36218.541903495803</v>
      </c>
      <c r="N1306" s="99">
        <v>11441.047860384</v>
      </c>
      <c r="O1306" s="99">
        <v>38256.041941165902</v>
      </c>
      <c r="P1306" s="99">
        <v>0</v>
      </c>
      <c r="Q1306" s="99">
        <v>4859.04592192173</v>
      </c>
      <c r="R1306" s="99">
        <v>2147.5735261142299</v>
      </c>
      <c r="S1306" s="99">
        <v>0</v>
      </c>
      <c r="T1306" s="99">
        <v>563.41120663285301</v>
      </c>
      <c r="U1306" s="99">
        <v>35174.400937557199</v>
      </c>
      <c r="V1306" s="99">
        <v>5186191.54760742</v>
      </c>
      <c r="W1306" s="99">
        <v>87.116814576089396</v>
      </c>
      <c r="X1306" s="99">
        <v>1325388.4363708501</v>
      </c>
      <c r="Y1306" s="99">
        <v>954174.65889740002</v>
      </c>
      <c r="Z1306" s="99">
        <v>374855.026798248</v>
      </c>
      <c r="AA1306" s="99">
        <v>0</v>
      </c>
      <c r="AB1306" s="99">
        <v>0</v>
      </c>
      <c r="AC1306" s="99">
        <v>11631606.6324463</v>
      </c>
      <c r="AD1306" s="99">
        <v>39640.331313610099</v>
      </c>
      <c r="AE1306" s="99">
        <v>755805.22845458996</v>
      </c>
      <c r="AF1306" s="99">
        <v>1863397.179245</v>
      </c>
      <c r="AG1306" s="99">
        <v>1501934.7182922401</v>
      </c>
      <c r="AH1306" s="99">
        <v>1753619.75648499</v>
      </c>
      <c r="AI1306" s="99">
        <v>0</v>
      </c>
      <c r="AJ1306" s="99">
        <v>645158.29737091099</v>
      </c>
      <c r="AK1306" s="99">
        <v>306863.61849594099</v>
      </c>
      <c r="AL1306" s="99">
        <v>0</v>
      </c>
      <c r="AM1306" s="99">
        <v>71130.478679656997</v>
      </c>
      <c r="AN1306" s="99">
        <v>11677488.2785645</v>
      </c>
      <c r="AO1306" s="99">
        <v>45105333.279785201</v>
      </c>
      <c r="AP1306" s="99">
        <v>740.86280068755195</v>
      </c>
      <c r="AQ1306" s="99">
        <v>10628409.713623</v>
      </c>
      <c r="AR1306" s="99">
        <v>7602030.8713989304</v>
      </c>
      <c r="AS1306" s="99">
        <v>2923608.0132141099</v>
      </c>
      <c r="AT1306" s="99">
        <v>0</v>
      </c>
      <c r="AU1306" s="99">
        <v>0</v>
      </c>
      <c r="AV1306" s="99">
        <v>37012262.051269501</v>
      </c>
      <c r="AW1306" s="99">
        <v>116691.819159508</v>
      </c>
      <c r="AX1306" s="99">
        <v>7284114.2857665997</v>
      </c>
      <c r="AY1306" s="99">
        <v>16308183.779418901</v>
      </c>
      <c r="AZ1306" s="99">
        <v>11806745.1512451</v>
      </c>
      <c r="BA1306" s="99">
        <v>15168213.630859399</v>
      </c>
      <c r="BB1306" s="99">
        <v>0</v>
      </c>
      <c r="BC1306" s="99">
        <v>5226147.50744629</v>
      </c>
      <c r="BD1306" s="99">
        <v>2373497.8330383301</v>
      </c>
      <c r="BE1306" s="99">
        <v>0</v>
      </c>
      <c r="BF1306" s="99">
        <v>570998.19980621303</v>
      </c>
      <c r="BG1306" s="99">
        <v>37111961.279296897</v>
      </c>
      <c r="BH1306" s="99">
        <v>10810822.028198199</v>
      </c>
      <c r="BI1306" s="99">
        <v>122.989350655116</v>
      </c>
      <c r="BJ1306" s="99">
        <v>3384087.2813110398</v>
      </c>
      <c r="BK1306" s="99">
        <v>2460683.75463867</v>
      </c>
      <c r="BL1306" s="99">
        <v>0</v>
      </c>
      <c r="BM1306" s="99">
        <v>1339.3859991133199</v>
      </c>
      <c r="BN1306" s="99">
        <v>0</v>
      </c>
      <c r="BO1306" s="99">
        <v>0</v>
      </c>
      <c r="BP1306" s="99">
        <v>0</v>
      </c>
      <c r="BQ1306" s="99">
        <v>0</v>
      </c>
      <c r="BR1306" s="99">
        <v>4962248.6119384803</v>
      </c>
      <c r="BS1306" s="99">
        <v>4184291.6384277302</v>
      </c>
      <c r="BT1306" s="99">
        <v>2946673.5156555199</v>
      </c>
      <c r="BU1306" s="99">
        <v>0</v>
      </c>
      <c r="BV1306" s="99">
        <v>2132449.7094421401</v>
      </c>
      <c r="BW1306" s="99">
        <v>271938.40489196801</v>
      </c>
      <c r="BX1306" s="99">
        <v>0</v>
      </c>
      <c r="BY1306" s="99">
        <v>0</v>
      </c>
      <c r="BZ1306" s="99">
        <v>0</v>
      </c>
      <c r="CA1306" s="99">
        <v>107549.58498477899</v>
      </c>
      <c r="CB1306" s="99">
        <v>6511298.2589721698</v>
      </c>
      <c r="CC1306" s="99">
        <v>55669553.183105499</v>
      </c>
      <c r="CD1306" s="99">
        <v>14202323.0617676</v>
      </c>
      <c r="CE1306" s="99">
        <v>2637.3160907328102</v>
      </c>
      <c r="CF1306" s="99">
        <v>377221.83849716198</v>
      </c>
      <c r="CG1306" s="99">
        <v>2952388.4817810101</v>
      </c>
      <c r="CH1306" s="99">
        <v>0</v>
      </c>
      <c r="CI1306" s="99">
        <v>110189.62999153099</v>
      </c>
      <c r="CJ1306" s="99">
        <v>6893391.7556762705</v>
      </c>
      <c r="CK1306" s="99">
        <v>58603943.3193359</v>
      </c>
      <c r="CL1306" s="99">
        <v>14475961.0032959</v>
      </c>
      <c r="CM1306" s="166">
        <v>144988.48689651501</v>
      </c>
      <c r="CN1306" s="166">
        <v>18557796.9992676</v>
      </c>
      <c r="CO1306" s="166">
        <v>95720198.030273393</v>
      </c>
      <c r="CP1306" s="99">
        <v>14475961.0032959</v>
      </c>
      <c r="CQ1306" s="99">
        <v>0</v>
      </c>
      <c r="CR1306" s="99">
        <v>0</v>
      </c>
      <c r="CS1306" s="99">
        <v>0</v>
      </c>
      <c r="CT1306" s="99">
        <v>0</v>
      </c>
      <c r="CU1306" s="98">
        <v>17743.652916366002</v>
      </c>
      <c r="CV1306" s="98">
        <v>37084.159990715998</v>
      </c>
      <c r="CW1306" s="98">
        <v>6888520.0974693317</v>
      </c>
      <c r="CX1306" s="98">
        <v>58621941.664886512</v>
      </c>
    </row>
    <row r="1307" spans="1:102" x14ac:dyDescent="0.2">
      <c r="A1307" s="98" t="s">
        <v>71</v>
      </c>
      <c r="B1307" s="100">
        <v>40330</v>
      </c>
      <c r="C1307" s="99">
        <v>91245.130605697603</v>
      </c>
      <c r="D1307" s="99">
        <v>0</v>
      </c>
      <c r="E1307" s="99">
        <v>17001.220159769098</v>
      </c>
      <c r="F1307" s="99">
        <v>13786.660438537599</v>
      </c>
      <c r="G1307" s="99">
        <v>2666.65067324042</v>
      </c>
      <c r="H1307" s="99">
        <v>0</v>
      </c>
      <c r="I1307" s="99">
        <v>0</v>
      </c>
      <c r="J1307" s="99">
        <v>35356.293517589598</v>
      </c>
      <c r="K1307" s="99">
        <v>307.799405403435</v>
      </c>
      <c r="L1307" s="99">
        <v>19794.516919612899</v>
      </c>
      <c r="M1307" s="99">
        <v>36630.382380485498</v>
      </c>
      <c r="N1307" s="99">
        <v>11447.5282810926</v>
      </c>
      <c r="O1307" s="99">
        <v>38652.6487603188</v>
      </c>
      <c r="P1307" s="99">
        <v>0</v>
      </c>
      <c r="Q1307" s="99">
        <v>4834.6125209927604</v>
      </c>
      <c r="R1307" s="99">
        <v>2191.0618571341001</v>
      </c>
      <c r="S1307" s="99">
        <v>0</v>
      </c>
      <c r="T1307" s="99">
        <v>565.02196948230301</v>
      </c>
      <c r="U1307" s="99">
        <v>35628.152629375501</v>
      </c>
      <c r="V1307" s="99">
        <v>5213762.0620117197</v>
      </c>
      <c r="W1307" s="99">
        <v>85.236947027966394</v>
      </c>
      <c r="X1307" s="99">
        <v>1271408.1457366899</v>
      </c>
      <c r="Y1307" s="99">
        <v>931122.68652343797</v>
      </c>
      <c r="Z1307" s="99">
        <v>381696.298149109</v>
      </c>
      <c r="AA1307" s="99">
        <v>0</v>
      </c>
      <c r="AB1307" s="99">
        <v>0</v>
      </c>
      <c r="AC1307" s="99">
        <v>11837093.544311499</v>
      </c>
      <c r="AD1307" s="99">
        <v>36610.190326690703</v>
      </c>
      <c r="AE1307" s="99">
        <v>773622.73583221401</v>
      </c>
      <c r="AF1307" s="99">
        <v>1864761.1709594701</v>
      </c>
      <c r="AG1307" s="99">
        <v>1489116.3550414999</v>
      </c>
      <c r="AH1307" s="99">
        <v>1749388.1742553699</v>
      </c>
      <c r="AI1307" s="99">
        <v>0</v>
      </c>
      <c r="AJ1307" s="99">
        <v>641221.43180847203</v>
      </c>
      <c r="AK1307" s="99">
        <v>310970.39252471901</v>
      </c>
      <c r="AL1307" s="99">
        <v>0</v>
      </c>
      <c r="AM1307" s="99">
        <v>69019.3688011169</v>
      </c>
      <c r="AN1307" s="99">
        <v>11846130.139526401</v>
      </c>
      <c r="AO1307" s="99">
        <v>45675184.645019501</v>
      </c>
      <c r="AP1307" s="99">
        <v>751.10277164727404</v>
      </c>
      <c r="AQ1307" s="99">
        <v>10257678.287231401</v>
      </c>
      <c r="AR1307" s="99">
        <v>7487987.0650634803</v>
      </c>
      <c r="AS1307" s="99">
        <v>2991809.3148803702</v>
      </c>
      <c r="AT1307" s="99">
        <v>0</v>
      </c>
      <c r="AU1307" s="99">
        <v>0</v>
      </c>
      <c r="AV1307" s="99">
        <v>37841772.785644501</v>
      </c>
      <c r="AW1307" s="99">
        <v>108108.885767937</v>
      </c>
      <c r="AX1307" s="99">
        <v>7564571.39807129</v>
      </c>
      <c r="AY1307" s="99">
        <v>16431371.4019775</v>
      </c>
      <c r="AZ1307" s="99">
        <v>11797281.168823199</v>
      </c>
      <c r="BA1307" s="99">
        <v>15217325.3450928</v>
      </c>
      <c r="BB1307" s="99">
        <v>0</v>
      </c>
      <c r="BC1307" s="99">
        <v>5271753.6682128897</v>
      </c>
      <c r="BD1307" s="99">
        <v>2418198.0462646498</v>
      </c>
      <c r="BE1307" s="99">
        <v>0</v>
      </c>
      <c r="BF1307" s="99">
        <v>559520.58087921096</v>
      </c>
      <c r="BG1307" s="99">
        <v>37833951.498535201</v>
      </c>
      <c r="BH1307" s="99">
        <v>11076652.1447754</v>
      </c>
      <c r="BI1307" s="99">
        <v>138.218621186912</v>
      </c>
      <c r="BJ1307" s="99">
        <v>3308996.34265137</v>
      </c>
      <c r="BK1307" s="99">
        <v>2416631.9963073698</v>
      </c>
      <c r="BL1307" s="99">
        <v>0</v>
      </c>
      <c r="BM1307" s="99">
        <v>763.82959648966801</v>
      </c>
      <c r="BN1307" s="99">
        <v>0</v>
      </c>
      <c r="BO1307" s="99">
        <v>0</v>
      </c>
      <c r="BP1307" s="99">
        <v>0</v>
      </c>
      <c r="BQ1307" s="99">
        <v>0</v>
      </c>
      <c r="BR1307" s="99">
        <v>5047912.3400268601</v>
      </c>
      <c r="BS1307" s="99">
        <v>4173140.7863464402</v>
      </c>
      <c r="BT1307" s="99">
        <v>2963172.0029907199</v>
      </c>
      <c r="BU1307" s="99">
        <v>0</v>
      </c>
      <c r="BV1307" s="99">
        <v>2153850.54541016</v>
      </c>
      <c r="BW1307" s="99">
        <v>278738.27607345599</v>
      </c>
      <c r="BX1307" s="99">
        <v>0</v>
      </c>
      <c r="BY1307" s="99">
        <v>0</v>
      </c>
      <c r="BZ1307" s="99">
        <v>0</v>
      </c>
      <c r="CA1307" s="99">
        <v>108275.302550316</v>
      </c>
      <c r="CB1307" s="99">
        <v>6477631.67822266</v>
      </c>
      <c r="CC1307" s="99">
        <v>55867747.754394501</v>
      </c>
      <c r="CD1307" s="99">
        <v>14394528.31604</v>
      </c>
      <c r="CE1307" s="99">
        <v>2665.02339112759</v>
      </c>
      <c r="CF1307" s="99">
        <v>380838.36425018299</v>
      </c>
      <c r="CG1307" s="99">
        <v>2982505.9644165002</v>
      </c>
      <c r="CH1307" s="99">
        <v>0</v>
      </c>
      <c r="CI1307" s="99">
        <v>110940.582805634</v>
      </c>
      <c r="CJ1307" s="99">
        <v>6867641.9287109403</v>
      </c>
      <c r="CK1307" s="99">
        <v>58796811.417480499</v>
      </c>
      <c r="CL1307" s="99">
        <v>14675982.149292</v>
      </c>
      <c r="CM1307" s="166">
        <v>146160.005859375</v>
      </c>
      <c r="CN1307" s="166">
        <v>18726450.2272949</v>
      </c>
      <c r="CO1307" s="166">
        <v>96813161.474609405</v>
      </c>
      <c r="CP1307" s="99">
        <v>14675982.149292</v>
      </c>
      <c r="CQ1307" s="99">
        <v>0</v>
      </c>
      <c r="CR1307" s="99">
        <v>0</v>
      </c>
      <c r="CS1307" s="99">
        <v>0</v>
      </c>
      <c r="CT1307" s="99">
        <v>0</v>
      </c>
      <c r="CU1307" s="98">
        <v>17301.172481647001</v>
      </c>
      <c r="CV1307" s="98">
        <v>37663.766533567003</v>
      </c>
      <c r="CW1307" s="98">
        <v>6858470.0424728431</v>
      </c>
      <c r="CX1307" s="98">
        <v>58850253.718811005</v>
      </c>
    </row>
    <row r="1308" spans="1:102" x14ac:dyDescent="0.2">
      <c r="A1308" s="98" t="s">
        <v>71</v>
      </c>
      <c r="B1308" s="100">
        <v>40422</v>
      </c>
      <c r="C1308" s="99">
        <v>91478.664976119995</v>
      </c>
      <c r="D1308" s="99">
        <v>0</v>
      </c>
      <c r="E1308" s="99">
        <v>16516.571910619699</v>
      </c>
      <c r="F1308" s="99">
        <v>13457.6469449997</v>
      </c>
      <c r="G1308" s="99">
        <v>2695.4081492424002</v>
      </c>
      <c r="H1308" s="99">
        <v>0</v>
      </c>
      <c r="I1308" s="99">
        <v>0</v>
      </c>
      <c r="J1308" s="99">
        <v>35732.789798736601</v>
      </c>
      <c r="K1308" s="99">
        <v>277.04925106093299</v>
      </c>
      <c r="L1308" s="99">
        <v>19108.524240255399</v>
      </c>
      <c r="M1308" s="99">
        <v>36552.334671974197</v>
      </c>
      <c r="N1308" s="99">
        <v>11261.1651222706</v>
      </c>
      <c r="O1308" s="99">
        <v>38768.664246082299</v>
      </c>
      <c r="P1308" s="99">
        <v>0</v>
      </c>
      <c r="Q1308" s="99">
        <v>4855.3334694504701</v>
      </c>
      <c r="R1308" s="99">
        <v>2203.1229297816799</v>
      </c>
      <c r="S1308" s="99">
        <v>0</v>
      </c>
      <c r="T1308" s="99">
        <v>570.54088725894701</v>
      </c>
      <c r="U1308" s="99">
        <v>36021.882552146897</v>
      </c>
      <c r="V1308" s="99">
        <v>5225601.5061035203</v>
      </c>
      <c r="W1308" s="99">
        <v>114.19920445885499</v>
      </c>
      <c r="X1308" s="99">
        <v>1228938.4265747101</v>
      </c>
      <c r="Y1308" s="99">
        <v>902612.812110901</v>
      </c>
      <c r="Z1308" s="99">
        <v>382935.17551803601</v>
      </c>
      <c r="AA1308" s="99">
        <v>0</v>
      </c>
      <c r="AB1308" s="99">
        <v>0</v>
      </c>
      <c r="AC1308" s="99">
        <v>11982824.3942871</v>
      </c>
      <c r="AD1308" s="99">
        <v>32160.681047916401</v>
      </c>
      <c r="AE1308" s="99">
        <v>744202.70210266102</v>
      </c>
      <c r="AF1308" s="99">
        <v>1862276.3717803999</v>
      </c>
      <c r="AG1308" s="99">
        <v>1457324.94750977</v>
      </c>
      <c r="AH1308" s="99">
        <v>1712893.5539245601</v>
      </c>
      <c r="AI1308" s="99">
        <v>0</v>
      </c>
      <c r="AJ1308" s="99">
        <v>638476.50591278099</v>
      </c>
      <c r="AK1308" s="99">
        <v>311423.51305770897</v>
      </c>
      <c r="AL1308" s="99">
        <v>0</v>
      </c>
      <c r="AM1308" s="99">
        <v>68388.6327085495</v>
      </c>
      <c r="AN1308" s="99">
        <v>11998944.592651401</v>
      </c>
      <c r="AO1308" s="99">
        <v>45913342.870117202</v>
      </c>
      <c r="AP1308" s="99">
        <v>978.397436439991</v>
      </c>
      <c r="AQ1308" s="99">
        <v>9929770.9411621094</v>
      </c>
      <c r="AR1308" s="99">
        <v>7308599.0181274395</v>
      </c>
      <c r="AS1308" s="99">
        <v>3027229.6659851102</v>
      </c>
      <c r="AT1308" s="99">
        <v>0</v>
      </c>
      <c r="AU1308" s="99">
        <v>0</v>
      </c>
      <c r="AV1308" s="99">
        <v>38493417.051269501</v>
      </c>
      <c r="AW1308" s="99">
        <v>95235.0398931503</v>
      </c>
      <c r="AX1308" s="99">
        <v>7173318.9833373995</v>
      </c>
      <c r="AY1308" s="99">
        <v>16515020.6330566</v>
      </c>
      <c r="AZ1308" s="99">
        <v>11573314.6290283</v>
      </c>
      <c r="BA1308" s="99">
        <v>14956063.8510742</v>
      </c>
      <c r="BB1308" s="99">
        <v>0</v>
      </c>
      <c r="BC1308" s="99">
        <v>5207119.59265137</v>
      </c>
      <c r="BD1308" s="99">
        <v>2440823.6399230999</v>
      </c>
      <c r="BE1308" s="99">
        <v>0</v>
      </c>
      <c r="BF1308" s="99">
        <v>555899.21636199998</v>
      </c>
      <c r="BG1308" s="99">
        <v>38530442.3916016</v>
      </c>
      <c r="BH1308" s="99">
        <v>10922416.0552979</v>
      </c>
      <c r="BI1308" s="99">
        <v>166.787052348256</v>
      </c>
      <c r="BJ1308" s="99">
        <v>3245494.0118102999</v>
      </c>
      <c r="BK1308" s="99">
        <v>2354204.13525391</v>
      </c>
      <c r="BL1308" s="99">
        <v>0</v>
      </c>
      <c r="BM1308" s="99">
        <v>301.15115720406197</v>
      </c>
      <c r="BN1308" s="99">
        <v>0</v>
      </c>
      <c r="BO1308" s="99">
        <v>0</v>
      </c>
      <c r="BP1308" s="99">
        <v>0</v>
      </c>
      <c r="BQ1308" s="99">
        <v>0</v>
      </c>
      <c r="BR1308" s="99">
        <v>5062352.5637817401</v>
      </c>
      <c r="BS1308" s="99">
        <v>4102625.6260681199</v>
      </c>
      <c r="BT1308" s="99">
        <v>2915227.3525390602</v>
      </c>
      <c r="BU1308" s="99">
        <v>0</v>
      </c>
      <c r="BV1308" s="99">
        <v>2157443.5837707501</v>
      </c>
      <c r="BW1308" s="99">
        <v>279439.84069824201</v>
      </c>
      <c r="BX1308" s="99">
        <v>0</v>
      </c>
      <c r="BY1308" s="99">
        <v>0</v>
      </c>
      <c r="BZ1308" s="99">
        <v>0</v>
      </c>
      <c r="CA1308" s="99">
        <v>108015.08139419599</v>
      </c>
      <c r="CB1308" s="99">
        <v>6449839.81176758</v>
      </c>
      <c r="CC1308" s="99">
        <v>55917021.7568359</v>
      </c>
      <c r="CD1308" s="99">
        <v>14155700.829956099</v>
      </c>
      <c r="CE1308" s="99">
        <v>2704.41231203079</v>
      </c>
      <c r="CF1308" s="99">
        <v>384708.31834793102</v>
      </c>
      <c r="CG1308" s="99">
        <v>3033292.5235290499</v>
      </c>
      <c r="CH1308" s="99">
        <v>0</v>
      </c>
      <c r="CI1308" s="99">
        <v>110727.55976867701</v>
      </c>
      <c r="CJ1308" s="99">
        <v>6828674.7201538105</v>
      </c>
      <c r="CK1308" s="99">
        <v>58995630.799316399</v>
      </c>
      <c r="CL1308" s="99">
        <v>14438081.276001001</v>
      </c>
      <c r="CM1308" s="166">
        <v>146418.226263046</v>
      </c>
      <c r="CN1308" s="166">
        <v>18807402.270019501</v>
      </c>
      <c r="CO1308" s="166">
        <v>97215479.941406295</v>
      </c>
      <c r="CP1308" s="99">
        <v>14438081.276001001</v>
      </c>
      <c r="CQ1308" s="99">
        <v>0</v>
      </c>
      <c r="CR1308" s="99">
        <v>0</v>
      </c>
      <c r="CS1308" s="99">
        <v>0</v>
      </c>
      <c r="CT1308" s="99">
        <v>0</v>
      </c>
      <c r="CU1308" s="98">
        <v>16783.555645573</v>
      </c>
      <c r="CV1308" s="98">
        <v>38056.642598131999</v>
      </c>
      <c r="CW1308" s="98">
        <v>6834548.1301155109</v>
      </c>
      <c r="CX1308" s="98">
        <v>58950314.280364953</v>
      </c>
    </row>
    <row r="1309" spans="1:102" x14ac:dyDescent="0.2">
      <c r="A1309" s="98" t="s">
        <v>71</v>
      </c>
      <c r="B1309" s="100">
        <v>40513</v>
      </c>
      <c r="C1309" s="99">
        <v>91176.944582939104</v>
      </c>
      <c r="D1309" s="99">
        <v>0</v>
      </c>
      <c r="E1309" s="99">
        <v>16185.485746979701</v>
      </c>
      <c r="F1309" s="99">
        <v>13299.032549142799</v>
      </c>
      <c r="G1309" s="99">
        <v>2764.6490587890098</v>
      </c>
      <c r="H1309" s="99">
        <v>0</v>
      </c>
      <c r="I1309" s="99">
        <v>0</v>
      </c>
      <c r="J1309" s="99">
        <v>36078.053490161903</v>
      </c>
      <c r="K1309" s="99">
        <v>278.64149313420103</v>
      </c>
      <c r="L1309" s="99">
        <v>24229.959075450901</v>
      </c>
      <c r="M1309" s="99">
        <v>36316.891304969802</v>
      </c>
      <c r="N1309" s="99">
        <v>11164.6129025221</v>
      </c>
      <c r="O1309" s="99">
        <v>37644.159439563802</v>
      </c>
      <c r="P1309" s="99">
        <v>0</v>
      </c>
      <c r="Q1309" s="99">
        <v>4745.5836274027797</v>
      </c>
      <c r="R1309" s="99">
        <v>2213.1458749473099</v>
      </c>
      <c r="S1309" s="99">
        <v>0</v>
      </c>
      <c r="T1309" s="99">
        <v>672.22691696882202</v>
      </c>
      <c r="U1309" s="99">
        <v>36381.191774368301</v>
      </c>
      <c r="V1309" s="99">
        <v>5167302.5659179697</v>
      </c>
      <c r="W1309" s="99">
        <v>155.03534474037599</v>
      </c>
      <c r="X1309" s="99">
        <v>1179640.6770629899</v>
      </c>
      <c r="Y1309" s="99">
        <v>876776.49151611305</v>
      </c>
      <c r="Z1309" s="99">
        <v>385617.81180190999</v>
      </c>
      <c r="AA1309" s="99">
        <v>0</v>
      </c>
      <c r="AB1309" s="99">
        <v>0</v>
      </c>
      <c r="AC1309" s="99">
        <v>12021249.2784424</v>
      </c>
      <c r="AD1309" s="99">
        <v>32189.463842392001</v>
      </c>
      <c r="AE1309" s="99">
        <v>850585.86477661098</v>
      </c>
      <c r="AF1309" s="99">
        <v>1839809.08349609</v>
      </c>
      <c r="AG1309" s="99">
        <v>1432664.19685364</v>
      </c>
      <c r="AH1309" s="99">
        <v>1598983.4035034201</v>
      </c>
      <c r="AI1309" s="99">
        <v>0</v>
      </c>
      <c r="AJ1309" s="99">
        <v>632579.31695556606</v>
      </c>
      <c r="AK1309" s="99">
        <v>307802.36037063599</v>
      </c>
      <c r="AL1309" s="99">
        <v>0</v>
      </c>
      <c r="AM1309" s="99">
        <v>73632.551231384306</v>
      </c>
      <c r="AN1309" s="99">
        <v>12046518.786865201</v>
      </c>
      <c r="AO1309" s="99">
        <v>45687659.7041016</v>
      </c>
      <c r="AP1309" s="99">
        <v>1100.0775277018499</v>
      </c>
      <c r="AQ1309" s="99">
        <v>9621737.8333740197</v>
      </c>
      <c r="AR1309" s="99">
        <v>7137448.21630859</v>
      </c>
      <c r="AS1309" s="99">
        <v>3064164.22369385</v>
      </c>
      <c r="AT1309" s="99">
        <v>0</v>
      </c>
      <c r="AU1309" s="99">
        <v>0</v>
      </c>
      <c r="AV1309" s="99">
        <v>38871766.943847701</v>
      </c>
      <c r="AW1309" s="99">
        <v>96714.230053901701</v>
      </c>
      <c r="AX1309" s="99">
        <v>8287819.2319946298</v>
      </c>
      <c r="AY1309" s="99">
        <v>16367394.8601074</v>
      </c>
      <c r="AZ1309" s="99">
        <v>11463973.317748999</v>
      </c>
      <c r="BA1309" s="99">
        <v>14051407.6756592</v>
      </c>
      <c r="BB1309" s="99">
        <v>0</v>
      </c>
      <c r="BC1309" s="99">
        <v>5151263.5434570303</v>
      </c>
      <c r="BD1309" s="99">
        <v>2427966.1738586398</v>
      </c>
      <c r="BE1309" s="99">
        <v>0</v>
      </c>
      <c r="BF1309" s="99">
        <v>608571.19499969506</v>
      </c>
      <c r="BG1309" s="99">
        <v>39059031.508300804</v>
      </c>
      <c r="BH1309" s="99">
        <v>10855998.949585</v>
      </c>
      <c r="BI1309" s="99">
        <v>142.73914518766099</v>
      </c>
      <c r="BJ1309" s="99">
        <v>3164617.9844665499</v>
      </c>
      <c r="BK1309" s="99">
        <v>2305259.2152404799</v>
      </c>
      <c r="BL1309" s="99">
        <v>0</v>
      </c>
      <c r="BM1309" s="99">
        <v>450.610978856683</v>
      </c>
      <c r="BN1309" s="99">
        <v>0</v>
      </c>
      <c r="BO1309" s="99">
        <v>0</v>
      </c>
      <c r="BP1309" s="99">
        <v>0</v>
      </c>
      <c r="BQ1309" s="99">
        <v>0</v>
      </c>
      <c r="BR1309" s="99">
        <v>5034764.6245117197</v>
      </c>
      <c r="BS1309" s="99">
        <v>4063143.7452087398</v>
      </c>
      <c r="BT1309" s="99">
        <v>2729861.4097595201</v>
      </c>
      <c r="BU1309" s="99">
        <v>0</v>
      </c>
      <c r="BV1309" s="99">
        <v>2143838.9686584501</v>
      </c>
      <c r="BW1309" s="99">
        <v>268685.29010009801</v>
      </c>
      <c r="BX1309" s="99">
        <v>0</v>
      </c>
      <c r="BY1309" s="99">
        <v>0</v>
      </c>
      <c r="BZ1309" s="99">
        <v>0</v>
      </c>
      <c r="CA1309" s="99">
        <v>107347.296023369</v>
      </c>
      <c r="CB1309" s="99">
        <v>6344783.5090332003</v>
      </c>
      <c r="CC1309" s="99">
        <v>55237588.349121101</v>
      </c>
      <c r="CD1309" s="99">
        <v>14010053.3634033</v>
      </c>
      <c r="CE1309" s="99">
        <v>2760.7348397672199</v>
      </c>
      <c r="CF1309" s="99">
        <v>384825.51687622099</v>
      </c>
      <c r="CG1309" s="99">
        <v>3057114.3990783701</v>
      </c>
      <c r="CH1309" s="99">
        <v>0</v>
      </c>
      <c r="CI1309" s="99">
        <v>110089.958098412</v>
      </c>
      <c r="CJ1309" s="99">
        <v>6734434.8554077102</v>
      </c>
      <c r="CK1309" s="99">
        <v>58307971.612792999</v>
      </c>
      <c r="CL1309" s="99">
        <v>14281970.256103501</v>
      </c>
      <c r="CM1309" s="166">
        <v>146076.95932579</v>
      </c>
      <c r="CN1309" s="166">
        <v>18807176.388183601</v>
      </c>
      <c r="CO1309" s="166">
        <v>97505799.491210893</v>
      </c>
      <c r="CP1309" s="99">
        <v>14281970.256103501</v>
      </c>
      <c r="CQ1309" s="99">
        <v>0</v>
      </c>
      <c r="CR1309" s="99">
        <v>0</v>
      </c>
      <c r="CS1309" s="99">
        <v>0</v>
      </c>
      <c r="CT1309" s="99">
        <v>0</v>
      </c>
      <c r="CU1309" s="98">
        <v>16471.215952643</v>
      </c>
      <c r="CV1309" s="98">
        <v>38485.401711555001</v>
      </c>
      <c r="CW1309" s="98">
        <v>6729609.025909421</v>
      </c>
      <c r="CX1309" s="98">
        <v>58294702.74819947</v>
      </c>
    </row>
    <row r="1310" spans="1:102" x14ac:dyDescent="0.2">
      <c r="A1310" s="98" t="s">
        <v>71</v>
      </c>
      <c r="B1310" s="100">
        <v>40603</v>
      </c>
      <c r="C1310" s="99">
        <v>90859.545789718599</v>
      </c>
      <c r="D1310" s="99">
        <v>0</v>
      </c>
      <c r="E1310" s="99">
        <v>15765.440710544601</v>
      </c>
      <c r="F1310" s="99">
        <v>12942.2592394352</v>
      </c>
      <c r="G1310" s="99">
        <v>2803.57680937648</v>
      </c>
      <c r="H1310" s="99">
        <v>0</v>
      </c>
      <c r="I1310" s="99">
        <v>0</v>
      </c>
      <c r="J1310" s="99">
        <v>36389.6883349419</v>
      </c>
      <c r="K1310" s="99">
        <v>256.978293616325</v>
      </c>
      <c r="L1310" s="99">
        <v>53682.477573394797</v>
      </c>
      <c r="M1310" s="99">
        <v>36228.375230312296</v>
      </c>
      <c r="N1310" s="99">
        <v>11040.895085454</v>
      </c>
      <c r="O1310" s="99">
        <v>0</v>
      </c>
      <c r="P1310" s="99">
        <v>0</v>
      </c>
      <c r="Q1310" s="99">
        <v>4793.37150293589</v>
      </c>
      <c r="R1310" s="99">
        <v>0</v>
      </c>
      <c r="S1310" s="99">
        <v>0</v>
      </c>
      <c r="T1310" s="99">
        <v>2770.4139999449299</v>
      </c>
      <c r="U1310" s="99">
        <v>36632.619806289702</v>
      </c>
      <c r="V1310" s="99">
        <v>5137792.9935302697</v>
      </c>
      <c r="W1310" s="99">
        <v>215.418400062248</v>
      </c>
      <c r="X1310" s="99">
        <v>1127360.2749939</v>
      </c>
      <c r="Y1310" s="99">
        <v>843567.65402984596</v>
      </c>
      <c r="Z1310" s="99">
        <v>391410.38818740798</v>
      </c>
      <c r="AA1310" s="99">
        <v>0</v>
      </c>
      <c r="AB1310" s="99">
        <v>0</v>
      </c>
      <c r="AC1310" s="99">
        <v>12163150.100463901</v>
      </c>
      <c r="AD1310" s="99">
        <v>28522.384740590998</v>
      </c>
      <c r="AE1310" s="99">
        <v>2408446.5830383301</v>
      </c>
      <c r="AF1310" s="99">
        <v>1831001.81500244</v>
      </c>
      <c r="AG1310" s="99">
        <v>1397728.1112670901</v>
      </c>
      <c r="AH1310" s="99">
        <v>0</v>
      </c>
      <c r="AI1310" s="99">
        <v>0</v>
      </c>
      <c r="AJ1310" s="99">
        <v>631736.89378356899</v>
      </c>
      <c r="AK1310" s="99">
        <v>0</v>
      </c>
      <c r="AL1310" s="99">
        <v>0</v>
      </c>
      <c r="AM1310" s="99">
        <v>387799.84210205101</v>
      </c>
      <c r="AN1310" s="99">
        <v>12178246.8956299</v>
      </c>
      <c r="AO1310" s="99">
        <v>45783242.401367202</v>
      </c>
      <c r="AP1310" s="99">
        <v>1160.9083081036799</v>
      </c>
      <c r="AQ1310" s="99">
        <v>9277967.2238769494</v>
      </c>
      <c r="AR1310" s="99">
        <v>6883044.3583373995</v>
      </c>
      <c r="AS1310" s="99">
        <v>3114252.8076171898</v>
      </c>
      <c r="AT1310" s="99">
        <v>0</v>
      </c>
      <c r="AU1310" s="99">
        <v>0</v>
      </c>
      <c r="AV1310" s="99">
        <v>39632210.937011696</v>
      </c>
      <c r="AW1310" s="99">
        <v>86352.670453071594</v>
      </c>
      <c r="AX1310" s="99">
        <v>22081538.7268066</v>
      </c>
      <c r="AY1310" s="99">
        <v>16434196.8758545</v>
      </c>
      <c r="AZ1310" s="99">
        <v>11260365.974853501</v>
      </c>
      <c r="BA1310" s="99">
        <v>0</v>
      </c>
      <c r="BB1310" s="99">
        <v>0</v>
      </c>
      <c r="BC1310" s="99">
        <v>5186553.1345214797</v>
      </c>
      <c r="BD1310" s="99">
        <v>0</v>
      </c>
      <c r="BE1310" s="99">
        <v>0</v>
      </c>
      <c r="BF1310" s="99">
        <v>3094579.6634521498</v>
      </c>
      <c r="BG1310" s="99">
        <v>39675061.577636696</v>
      </c>
      <c r="BH1310" s="99">
        <v>8339831.8566284198</v>
      </c>
      <c r="BI1310" s="99">
        <v>209.78982964530601</v>
      </c>
      <c r="BJ1310" s="99">
        <v>2765023.5307006799</v>
      </c>
      <c r="BK1310" s="99">
        <v>2077489.6626281701</v>
      </c>
      <c r="BL1310" s="99">
        <v>0</v>
      </c>
      <c r="BM1310" s="99">
        <v>0</v>
      </c>
      <c r="BN1310" s="99">
        <v>0</v>
      </c>
      <c r="BO1310" s="99">
        <v>0</v>
      </c>
      <c r="BP1310" s="99">
        <v>0</v>
      </c>
      <c r="BQ1310" s="99">
        <v>0</v>
      </c>
      <c r="BR1310" s="99">
        <v>5003112.0755615197</v>
      </c>
      <c r="BS1310" s="99">
        <v>3981169.2075195299</v>
      </c>
      <c r="BT1310" s="99">
        <v>0</v>
      </c>
      <c r="BU1310" s="99">
        <v>0</v>
      </c>
      <c r="BV1310" s="99">
        <v>2165424.0639953599</v>
      </c>
      <c r="BW1310" s="99">
        <v>0</v>
      </c>
      <c r="BX1310" s="99">
        <v>0</v>
      </c>
      <c r="BY1310" s="99">
        <v>0</v>
      </c>
      <c r="BZ1310" s="99">
        <v>0</v>
      </c>
      <c r="CA1310" s="99">
        <v>106598.795608521</v>
      </c>
      <c r="CB1310" s="99">
        <v>6265803.2470092801</v>
      </c>
      <c r="CC1310" s="99">
        <v>55013739.738281302</v>
      </c>
      <c r="CD1310" s="99">
        <v>11118835.3199463</v>
      </c>
      <c r="CE1310" s="99">
        <v>2815.0036076009301</v>
      </c>
      <c r="CF1310" s="99">
        <v>393292.47461318999</v>
      </c>
      <c r="CG1310" s="99">
        <v>3124955.3092956501</v>
      </c>
      <c r="CH1310" s="99">
        <v>0</v>
      </c>
      <c r="CI1310" s="99">
        <v>109423.283013344</v>
      </c>
      <c r="CJ1310" s="99">
        <v>6664949.5504760696</v>
      </c>
      <c r="CK1310" s="99">
        <v>58079683.4609375</v>
      </c>
      <c r="CL1310" s="99">
        <v>11114422.602417</v>
      </c>
      <c r="CM1310" s="166">
        <v>145731.012304306</v>
      </c>
      <c r="CN1310" s="166">
        <v>18861853.775878899</v>
      </c>
      <c r="CO1310" s="166">
        <v>98015086.153320298</v>
      </c>
      <c r="CP1310" s="99">
        <v>11114422.602417</v>
      </c>
      <c r="CQ1310" s="99">
        <v>0</v>
      </c>
      <c r="CR1310" s="99">
        <v>0</v>
      </c>
      <c r="CS1310" s="99">
        <v>0</v>
      </c>
      <c r="CT1310" s="99">
        <v>0</v>
      </c>
      <c r="CU1310" s="98">
        <v>16035.664218119</v>
      </c>
      <c r="CV1310" s="98">
        <v>38845.341735895003</v>
      </c>
      <c r="CW1310" s="98">
        <v>6659095.7216224698</v>
      </c>
      <c r="CX1310" s="98">
        <v>58138695.047576949</v>
      </c>
    </row>
    <row r="1311" spans="1:102" x14ac:dyDescent="0.2">
      <c r="A1311" s="98" t="s">
        <v>71</v>
      </c>
      <c r="B1311" s="100">
        <v>40695</v>
      </c>
      <c r="C1311" s="99">
        <v>90618.730318069502</v>
      </c>
      <c r="D1311" s="99">
        <v>0</v>
      </c>
      <c r="E1311" s="99">
        <v>15356.3567379713</v>
      </c>
      <c r="F1311" s="99">
        <v>12628.7472219467</v>
      </c>
      <c r="G1311" s="99">
        <v>2857.5303127765701</v>
      </c>
      <c r="H1311" s="99">
        <v>0</v>
      </c>
      <c r="I1311" s="99">
        <v>0</v>
      </c>
      <c r="J1311" s="99">
        <v>36728.085292339303</v>
      </c>
      <c r="K1311" s="99">
        <v>218.27782635577</v>
      </c>
      <c r="L1311" s="99">
        <v>53934.579448223099</v>
      </c>
      <c r="M1311" s="99">
        <v>36254.168132781997</v>
      </c>
      <c r="N1311" s="99">
        <v>10954.342270851101</v>
      </c>
      <c r="O1311" s="99">
        <v>0</v>
      </c>
      <c r="P1311" s="99">
        <v>0</v>
      </c>
      <c r="Q1311" s="99">
        <v>4761.4456321597099</v>
      </c>
      <c r="R1311" s="99">
        <v>0</v>
      </c>
      <c r="S1311" s="99">
        <v>0</v>
      </c>
      <c r="T1311" s="99">
        <v>2830.53630191088</v>
      </c>
      <c r="U1311" s="99">
        <v>36935.671960830703</v>
      </c>
      <c r="V1311" s="99">
        <v>5104741.9189453097</v>
      </c>
      <c r="W1311" s="99">
        <v>287.33469881862402</v>
      </c>
      <c r="X1311" s="99">
        <v>1094434.9102477999</v>
      </c>
      <c r="Y1311" s="99">
        <v>813973.04056549096</v>
      </c>
      <c r="Z1311" s="99">
        <v>390191.70839691203</v>
      </c>
      <c r="AA1311" s="99">
        <v>0</v>
      </c>
      <c r="AB1311" s="99">
        <v>0</v>
      </c>
      <c r="AC1311" s="99">
        <v>12279203.0200195</v>
      </c>
      <c r="AD1311" s="99">
        <v>22701.177596569101</v>
      </c>
      <c r="AE1311" s="99">
        <v>2372688.7451477102</v>
      </c>
      <c r="AF1311" s="99">
        <v>1817490.3838653599</v>
      </c>
      <c r="AG1311" s="99">
        <v>1377664.93270874</v>
      </c>
      <c r="AH1311" s="99">
        <v>0</v>
      </c>
      <c r="AI1311" s="99">
        <v>0</v>
      </c>
      <c r="AJ1311" s="99">
        <v>632914.05937194801</v>
      </c>
      <c r="AK1311" s="99">
        <v>0</v>
      </c>
      <c r="AL1311" s="99">
        <v>0</v>
      </c>
      <c r="AM1311" s="99">
        <v>388105.54064178502</v>
      </c>
      <c r="AN1311" s="99">
        <v>12259850.2802734</v>
      </c>
      <c r="AO1311" s="99">
        <v>45769927.308593802</v>
      </c>
      <c r="AP1311" s="99">
        <v>1249.0810973346199</v>
      </c>
      <c r="AQ1311" s="99">
        <v>9015518.1866455097</v>
      </c>
      <c r="AR1311" s="99">
        <v>6667723.6463012705</v>
      </c>
      <c r="AS1311" s="99">
        <v>3130759.1447448698</v>
      </c>
      <c r="AT1311" s="99">
        <v>0</v>
      </c>
      <c r="AU1311" s="99">
        <v>0</v>
      </c>
      <c r="AV1311" s="99">
        <v>40263707.589355499</v>
      </c>
      <c r="AW1311" s="99">
        <v>69090.924880981402</v>
      </c>
      <c r="AX1311" s="99">
        <v>21963182.3212891</v>
      </c>
      <c r="AY1311" s="99">
        <v>16387473.088989301</v>
      </c>
      <c r="AZ1311" s="99">
        <v>11183275.4017334</v>
      </c>
      <c r="BA1311" s="99">
        <v>0</v>
      </c>
      <c r="BB1311" s="99">
        <v>0</v>
      </c>
      <c r="BC1311" s="99">
        <v>5250379.7079467801</v>
      </c>
      <c r="BD1311" s="99">
        <v>0</v>
      </c>
      <c r="BE1311" s="99">
        <v>0</v>
      </c>
      <c r="BF1311" s="99">
        <v>3112421.9919433598</v>
      </c>
      <c r="BG1311" s="99">
        <v>40255082.373535201</v>
      </c>
      <c r="BH1311" s="99">
        <v>8403676.23681641</v>
      </c>
      <c r="BI1311" s="99">
        <v>378.77120690792799</v>
      </c>
      <c r="BJ1311" s="99">
        <v>2703342.4093017601</v>
      </c>
      <c r="BK1311" s="99">
        <v>2009253.1365509001</v>
      </c>
      <c r="BL1311" s="99">
        <v>0</v>
      </c>
      <c r="BM1311" s="99">
        <v>0</v>
      </c>
      <c r="BN1311" s="99">
        <v>0</v>
      </c>
      <c r="BO1311" s="99">
        <v>0</v>
      </c>
      <c r="BP1311" s="99">
        <v>0</v>
      </c>
      <c r="BQ1311" s="99">
        <v>0</v>
      </c>
      <c r="BR1311" s="99">
        <v>5020980.7429809598</v>
      </c>
      <c r="BS1311" s="99">
        <v>3931031.36187744</v>
      </c>
      <c r="BT1311" s="99">
        <v>0</v>
      </c>
      <c r="BU1311" s="99">
        <v>0</v>
      </c>
      <c r="BV1311" s="99">
        <v>2178415.4814453102</v>
      </c>
      <c r="BW1311" s="99">
        <v>0</v>
      </c>
      <c r="BX1311" s="99">
        <v>0</v>
      </c>
      <c r="BY1311" s="99">
        <v>0</v>
      </c>
      <c r="BZ1311" s="99">
        <v>0</v>
      </c>
      <c r="CA1311" s="99">
        <v>105990.12127018</v>
      </c>
      <c r="CB1311" s="99">
        <v>6193179.4212036096</v>
      </c>
      <c r="CC1311" s="99">
        <v>54769371.529296897</v>
      </c>
      <c r="CD1311" s="99">
        <v>11095001.6318359</v>
      </c>
      <c r="CE1311" s="99">
        <v>2850.2293388247499</v>
      </c>
      <c r="CF1311" s="99">
        <v>389454.13980102498</v>
      </c>
      <c r="CG1311" s="99">
        <v>3134094.3338317899</v>
      </c>
      <c r="CH1311" s="99">
        <v>0</v>
      </c>
      <c r="CI1311" s="99">
        <v>108842.32296562201</v>
      </c>
      <c r="CJ1311" s="99">
        <v>6585699.54504395</v>
      </c>
      <c r="CK1311" s="99">
        <v>57931378.207519501</v>
      </c>
      <c r="CL1311" s="99">
        <v>11089921.111450201</v>
      </c>
      <c r="CM1311" s="166">
        <v>145398.12559318499</v>
      </c>
      <c r="CN1311" s="166">
        <v>18842110.0395508</v>
      </c>
      <c r="CO1311" s="166">
        <v>98013833.528320298</v>
      </c>
      <c r="CP1311" s="99">
        <v>11089921.111450201</v>
      </c>
      <c r="CQ1311" s="99">
        <v>0</v>
      </c>
      <c r="CR1311" s="99">
        <v>0</v>
      </c>
      <c r="CS1311" s="99">
        <v>0</v>
      </c>
      <c r="CT1311" s="99">
        <v>0</v>
      </c>
      <c r="CU1311" s="98">
        <v>15572.462514409999</v>
      </c>
      <c r="CV1311" s="98">
        <v>39231.772600415999</v>
      </c>
      <c r="CW1311" s="98">
        <v>6582633.5610046349</v>
      </c>
      <c r="CX1311" s="98">
        <v>57903465.863128684</v>
      </c>
    </row>
    <row r="1312" spans="1:102" x14ac:dyDescent="0.2">
      <c r="A1312" s="98" t="s">
        <v>71</v>
      </c>
      <c r="B1312" s="100">
        <v>40787</v>
      </c>
      <c r="C1312" s="99">
        <v>90241.9057121277</v>
      </c>
      <c r="D1312" s="99">
        <v>0</v>
      </c>
      <c r="E1312" s="99">
        <v>15026.923892140399</v>
      </c>
      <c r="F1312" s="99">
        <v>12397.473253488501</v>
      </c>
      <c r="G1312" s="99">
        <v>2776.6525394022501</v>
      </c>
      <c r="H1312" s="99">
        <v>0</v>
      </c>
      <c r="I1312" s="99">
        <v>0</v>
      </c>
      <c r="J1312" s="99">
        <v>36775.692799091303</v>
      </c>
      <c r="K1312" s="99">
        <v>187.914321860299</v>
      </c>
      <c r="L1312" s="99">
        <v>54470.4317116737</v>
      </c>
      <c r="M1312" s="99">
        <v>36206.650619029999</v>
      </c>
      <c r="N1312" s="99">
        <v>10864.315610289599</v>
      </c>
      <c r="O1312" s="99">
        <v>0</v>
      </c>
      <c r="P1312" s="99">
        <v>0</v>
      </c>
      <c r="Q1312" s="99">
        <v>4711.5440215468398</v>
      </c>
      <c r="R1312" s="99">
        <v>0</v>
      </c>
      <c r="S1312" s="99">
        <v>0</v>
      </c>
      <c r="T1312" s="99">
        <v>2811.79316297174</v>
      </c>
      <c r="U1312" s="99">
        <v>36974.143665313699</v>
      </c>
      <c r="V1312" s="99">
        <v>5057330.3276367197</v>
      </c>
      <c r="W1312" s="99">
        <v>376.39749683067203</v>
      </c>
      <c r="X1312" s="99">
        <v>1055495.69146729</v>
      </c>
      <c r="Y1312" s="99">
        <v>790517.73136138904</v>
      </c>
      <c r="Z1312" s="99">
        <v>372298.67502594</v>
      </c>
      <c r="AA1312" s="99">
        <v>0</v>
      </c>
      <c r="AB1312" s="99">
        <v>0</v>
      </c>
      <c r="AC1312" s="99">
        <v>12266535.3410645</v>
      </c>
      <c r="AD1312" s="99">
        <v>20698.9787349701</v>
      </c>
      <c r="AE1312" s="99">
        <v>2315448.2687377902</v>
      </c>
      <c r="AF1312" s="99">
        <v>1814680.69960022</v>
      </c>
      <c r="AG1312" s="99">
        <v>1356029.8984832801</v>
      </c>
      <c r="AH1312" s="99">
        <v>0</v>
      </c>
      <c r="AI1312" s="99">
        <v>0</v>
      </c>
      <c r="AJ1312" s="99">
        <v>631056.69117736805</v>
      </c>
      <c r="AK1312" s="99">
        <v>0</v>
      </c>
      <c r="AL1312" s="99">
        <v>0</v>
      </c>
      <c r="AM1312" s="99">
        <v>376116.44547271699</v>
      </c>
      <c r="AN1312" s="99">
        <v>12304737.5158691</v>
      </c>
      <c r="AO1312" s="99">
        <v>45454419.282714799</v>
      </c>
      <c r="AP1312" s="99">
        <v>2122.6411041021302</v>
      </c>
      <c r="AQ1312" s="99">
        <v>8689805.5786132794</v>
      </c>
      <c r="AR1312" s="99">
        <v>6446660.9579467801</v>
      </c>
      <c r="AS1312" s="99">
        <v>3009282.7215881301</v>
      </c>
      <c r="AT1312" s="99">
        <v>0</v>
      </c>
      <c r="AU1312" s="99">
        <v>0</v>
      </c>
      <c r="AV1312" s="99">
        <v>40539003.5703125</v>
      </c>
      <c r="AW1312" s="99">
        <v>63477.7530593872</v>
      </c>
      <c r="AX1312" s="99">
        <v>21596837.2741699</v>
      </c>
      <c r="AY1312" s="99">
        <v>16465922.034179701</v>
      </c>
      <c r="AZ1312" s="99">
        <v>11043670.390625</v>
      </c>
      <c r="BA1312" s="99">
        <v>0</v>
      </c>
      <c r="BB1312" s="99">
        <v>0</v>
      </c>
      <c r="BC1312" s="99">
        <v>5165612.50354004</v>
      </c>
      <c r="BD1312" s="99">
        <v>0</v>
      </c>
      <c r="BE1312" s="99">
        <v>0</v>
      </c>
      <c r="BF1312" s="99">
        <v>3040778.09344482</v>
      </c>
      <c r="BG1312" s="99">
        <v>40727544.020996101</v>
      </c>
      <c r="BH1312" s="99">
        <v>8499789.0096435491</v>
      </c>
      <c r="BI1312" s="99">
        <v>799.63340545445703</v>
      </c>
      <c r="BJ1312" s="99">
        <v>2664661.4367980999</v>
      </c>
      <c r="BK1312" s="99">
        <v>1966423.6940307601</v>
      </c>
      <c r="BL1312" s="99">
        <v>0</v>
      </c>
      <c r="BM1312" s="99">
        <v>0</v>
      </c>
      <c r="BN1312" s="99">
        <v>0</v>
      </c>
      <c r="BO1312" s="99">
        <v>0</v>
      </c>
      <c r="BP1312" s="99">
        <v>0</v>
      </c>
      <c r="BQ1312" s="99">
        <v>0</v>
      </c>
      <c r="BR1312" s="99">
        <v>5012438.3474121103</v>
      </c>
      <c r="BS1312" s="99">
        <v>3893791.7808532701</v>
      </c>
      <c r="BT1312" s="99">
        <v>0</v>
      </c>
      <c r="BU1312" s="99">
        <v>0</v>
      </c>
      <c r="BV1312" s="99">
        <v>2179493.6021728502</v>
      </c>
      <c r="BW1312" s="99">
        <v>0</v>
      </c>
      <c r="BX1312" s="99">
        <v>0</v>
      </c>
      <c r="BY1312" s="99">
        <v>0</v>
      </c>
      <c r="BZ1312" s="99">
        <v>0</v>
      </c>
      <c r="CA1312" s="99">
        <v>105296.04897022199</v>
      </c>
      <c r="CB1312" s="99">
        <v>6109820.9302368201</v>
      </c>
      <c r="CC1312" s="99">
        <v>54141453.999511696</v>
      </c>
      <c r="CD1312" s="99">
        <v>11175536.197876001</v>
      </c>
      <c r="CE1312" s="99">
        <v>2788.9614741802202</v>
      </c>
      <c r="CF1312" s="99">
        <v>373555.80371093802</v>
      </c>
      <c r="CG1312" s="99">
        <v>3013170.4686889602</v>
      </c>
      <c r="CH1312" s="99">
        <v>0</v>
      </c>
      <c r="CI1312" s="99">
        <v>108094.744011879</v>
      </c>
      <c r="CJ1312" s="99">
        <v>6476817.2151489304</v>
      </c>
      <c r="CK1312" s="99">
        <v>57182942.333007798</v>
      </c>
      <c r="CL1312" s="99">
        <v>11189586.2371826</v>
      </c>
      <c r="CM1312" s="166">
        <v>144805.570869446</v>
      </c>
      <c r="CN1312" s="166">
        <v>18799583.8195801</v>
      </c>
      <c r="CO1312" s="166">
        <v>97937987.949218795</v>
      </c>
      <c r="CP1312" s="99">
        <v>11189586.2371826</v>
      </c>
      <c r="CQ1312" s="99">
        <v>0</v>
      </c>
      <c r="CR1312" s="99">
        <v>0</v>
      </c>
      <c r="CS1312" s="99">
        <v>0</v>
      </c>
      <c r="CT1312" s="99">
        <v>0</v>
      </c>
      <c r="CU1312" s="98">
        <v>15212.788360396</v>
      </c>
      <c r="CV1312" s="98">
        <v>39210.642103675003</v>
      </c>
      <c r="CW1312" s="98">
        <v>6483376.7339477586</v>
      </c>
      <c r="CX1312" s="98">
        <v>57154624.468200654</v>
      </c>
    </row>
    <row r="1313" spans="1:102" x14ac:dyDescent="0.2">
      <c r="A1313" s="98" t="s">
        <v>71</v>
      </c>
      <c r="B1313" s="100">
        <v>40878</v>
      </c>
      <c r="C1313" s="99">
        <v>90664.200973510699</v>
      </c>
      <c r="D1313" s="99">
        <v>0</v>
      </c>
      <c r="E1313" s="99">
        <v>14703.1377478838</v>
      </c>
      <c r="F1313" s="99">
        <v>12117.679402709</v>
      </c>
      <c r="G1313" s="99">
        <v>2867.4133973419698</v>
      </c>
      <c r="H1313" s="99">
        <v>0</v>
      </c>
      <c r="I1313" s="99">
        <v>0</v>
      </c>
      <c r="J1313" s="99">
        <v>37130.821744918801</v>
      </c>
      <c r="K1313" s="99">
        <v>172.80589481256899</v>
      </c>
      <c r="L1313" s="99">
        <v>53448.077955722802</v>
      </c>
      <c r="M1313" s="99">
        <v>36320.625008583098</v>
      </c>
      <c r="N1313" s="99">
        <v>10751.721235036901</v>
      </c>
      <c r="O1313" s="99">
        <v>0</v>
      </c>
      <c r="P1313" s="99">
        <v>0</v>
      </c>
      <c r="Q1313" s="99">
        <v>4775.4564291238803</v>
      </c>
      <c r="R1313" s="99">
        <v>0</v>
      </c>
      <c r="S1313" s="99">
        <v>0</v>
      </c>
      <c r="T1313" s="99">
        <v>2847.1574096381701</v>
      </c>
      <c r="U1313" s="99">
        <v>37307.8876671791</v>
      </c>
      <c r="V1313" s="99">
        <v>5048454.7190551804</v>
      </c>
      <c r="W1313" s="99">
        <v>352.65064137428999</v>
      </c>
      <c r="X1313" s="99">
        <v>1023441.19750977</v>
      </c>
      <c r="Y1313" s="99">
        <v>764719.96587371803</v>
      </c>
      <c r="Z1313" s="99">
        <v>375804.29740524298</v>
      </c>
      <c r="AA1313" s="99">
        <v>0</v>
      </c>
      <c r="AB1313" s="99">
        <v>0</v>
      </c>
      <c r="AC1313" s="99">
        <v>12388922.8283691</v>
      </c>
      <c r="AD1313" s="99">
        <v>18486.405869960799</v>
      </c>
      <c r="AE1313" s="99">
        <v>2271146.0446167002</v>
      </c>
      <c r="AF1313" s="99">
        <v>1816020.9342346201</v>
      </c>
      <c r="AG1313" s="99">
        <v>1339041.5533142099</v>
      </c>
      <c r="AH1313" s="99">
        <v>0</v>
      </c>
      <c r="AI1313" s="99">
        <v>0</v>
      </c>
      <c r="AJ1313" s="99">
        <v>630834.58934020996</v>
      </c>
      <c r="AK1313" s="99">
        <v>0</v>
      </c>
      <c r="AL1313" s="99">
        <v>0</v>
      </c>
      <c r="AM1313" s="99">
        <v>372256.91748046898</v>
      </c>
      <c r="AN1313" s="99">
        <v>12436202.9534912</v>
      </c>
      <c r="AO1313" s="99">
        <v>45884642.423828103</v>
      </c>
      <c r="AP1313" s="99">
        <v>2611.25001966953</v>
      </c>
      <c r="AQ1313" s="99">
        <v>8500716.3063964806</v>
      </c>
      <c r="AR1313" s="99">
        <v>6333455.4468994103</v>
      </c>
      <c r="AS1313" s="99">
        <v>3062748.8901367201</v>
      </c>
      <c r="AT1313" s="99">
        <v>0</v>
      </c>
      <c r="AU1313" s="99">
        <v>0</v>
      </c>
      <c r="AV1313" s="99">
        <v>41214836.811035201</v>
      </c>
      <c r="AW1313" s="99">
        <v>57295.460564613299</v>
      </c>
      <c r="AX1313" s="99">
        <v>21354445.418701202</v>
      </c>
      <c r="AY1313" s="99">
        <v>16621432.4853516</v>
      </c>
      <c r="AZ1313" s="99">
        <v>10986816.9644775</v>
      </c>
      <c r="BA1313" s="99">
        <v>0</v>
      </c>
      <c r="BB1313" s="99">
        <v>0</v>
      </c>
      <c r="BC1313" s="99">
        <v>5272485.53015137</v>
      </c>
      <c r="BD1313" s="99">
        <v>0</v>
      </c>
      <c r="BE1313" s="99">
        <v>0</v>
      </c>
      <c r="BF1313" s="99">
        <v>3024420.0590820299</v>
      </c>
      <c r="BG1313" s="99">
        <v>41356914.130859397</v>
      </c>
      <c r="BH1313" s="99">
        <v>8553099.6325683594</v>
      </c>
      <c r="BI1313" s="99">
        <v>939.35305693000601</v>
      </c>
      <c r="BJ1313" s="99">
        <v>2624784.07995605</v>
      </c>
      <c r="BK1313" s="99">
        <v>1920835.45201111</v>
      </c>
      <c r="BL1313" s="99">
        <v>0</v>
      </c>
      <c r="BM1313" s="99">
        <v>0</v>
      </c>
      <c r="BN1313" s="99">
        <v>0</v>
      </c>
      <c r="BO1313" s="99">
        <v>0</v>
      </c>
      <c r="BP1313" s="99">
        <v>0</v>
      </c>
      <c r="BQ1313" s="99">
        <v>0</v>
      </c>
      <c r="BR1313" s="99">
        <v>5075590.6162719699</v>
      </c>
      <c r="BS1313" s="99">
        <v>3880819.4444580101</v>
      </c>
      <c r="BT1313" s="99">
        <v>0</v>
      </c>
      <c r="BU1313" s="99">
        <v>0</v>
      </c>
      <c r="BV1313" s="99">
        <v>2228788.0155334501</v>
      </c>
      <c r="BW1313" s="99">
        <v>0</v>
      </c>
      <c r="BX1313" s="99">
        <v>0</v>
      </c>
      <c r="BY1313" s="99">
        <v>0</v>
      </c>
      <c r="BZ1313" s="99">
        <v>0</v>
      </c>
      <c r="CA1313" s="99">
        <v>105361.361929893</v>
      </c>
      <c r="CB1313" s="99">
        <v>6081189.6795654297</v>
      </c>
      <c r="CC1313" s="99">
        <v>54404098.785156302</v>
      </c>
      <c r="CD1313" s="99">
        <v>11163021.8477783</v>
      </c>
      <c r="CE1313" s="99">
        <v>2863.27828457952</v>
      </c>
      <c r="CF1313" s="99">
        <v>375199.93660354603</v>
      </c>
      <c r="CG1313" s="99">
        <v>3058304.3229980501</v>
      </c>
      <c r="CH1313" s="99">
        <v>0</v>
      </c>
      <c r="CI1313" s="99">
        <v>108193.759074211</v>
      </c>
      <c r="CJ1313" s="99">
        <v>6456683.7303466797</v>
      </c>
      <c r="CK1313" s="99">
        <v>57466343.323730499</v>
      </c>
      <c r="CL1313" s="99">
        <v>11171265.3093262</v>
      </c>
      <c r="CM1313" s="166">
        <v>145051.74943733201</v>
      </c>
      <c r="CN1313" s="166">
        <v>18883515.2653809</v>
      </c>
      <c r="CO1313" s="166">
        <v>98837467.866210893</v>
      </c>
      <c r="CP1313" s="99">
        <v>11171265.3093262</v>
      </c>
      <c r="CQ1313" s="99">
        <v>0</v>
      </c>
      <c r="CR1313" s="99">
        <v>0</v>
      </c>
      <c r="CS1313" s="99">
        <v>0</v>
      </c>
      <c r="CT1313" s="99">
        <v>0</v>
      </c>
      <c r="CU1313" s="98">
        <v>14879.010406772</v>
      </c>
      <c r="CV1313" s="98">
        <v>39641.477424819997</v>
      </c>
      <c r="CW1313" s="98">
        <v>6456389.6161689758</v>
      </c>
      <c r="CX1313" s="98">
        <v>57462403.108154349</v>
      </c>
    </row>
    <row r="1314" spans="1:102" x14ac:dyDescent="0.2">
      <c r="A1314" s="98" t="s">
        <v>71</v>
      </c>
      <c r="B1314" s="100">
        <v>40969</v>
      </c>
      <c r="C1314" s="99">
        <v>90605.540544509902</v>
      </c>
      <c r="D1314" s="99">
        <v>0</v>
      </c>
      <c r="E1314" s="99">
        <v>14488.883457303</v>
      </c>
      <c r="F1314" s="99">
        <v>11924.847877025601</v>
      </c>
      <c r="G1314" s="99">
        <v>2940.5484133660798</v>
      </c>
      <c r="H1314" s="99">
        <v>0</v>
      </c>
      <c r="I1314" s="99">
        <v>0</v>
      </c>
      <c r="J1314" s="99">
        <v>37518.854429721803</v>
      </c>
      <c r="K1314" s="99">
        <v>174.05220812186599</v>
      </c>
      <c r="L1314" s="99">
        <v>52697.086838245399</v>
      </c>
      <c r="M1314" s="99">
        <v>36366.420910835302</v>
      </c>
      <c r="N1314" s="99">
        <v>10663.188141226799</v>
      </c>
      <c r="O1314" s="99">
        <v>0</v>
      </c>
      <c r="P1314" s="99">
        <v>0</v>
      </c>
      <c r="Q1314" s="99">
        <v>4747.44303911924</v>
      </c>
      <c r="R1314" s="99">
        <v>0</v>
      </c>
      <c r="S1314" s="99">
        <v>0</v>
      </c>
      <c r="T1314" s="99">
        <v>2914.7728172540701</v>
      </c>
      <c r="U1314" s="99">
        <v>37686.062294006297</v>
      </c>
      <c r="V1314" s="99">
        <v>5018062.1328125</v>
      </c>
      <c r="W1314" s="99">
        <v>209.326684920117</v>
      </c>
      <c r="X1314" s="99">
        <v>1015980.58428955</v>
      </c>
      <c r="Y1314" s="99">
        <v>741735.11788177502</v>
      </c>
      <c r="Z1314" s="99">
        <v>380647.55775451701</v>
      </c>
      <c r="AA1314" s="99">
        <v>0</v>
      </c>
      <c r="AB1314" s="99">
        <v>0</v>
      </c>
      <c r="AC1314" s="99">
        <v>12631629.939453101</v>
      </c>
      <c r="AD1314" s="99">
        <v>19794.9869873524</v>
      </c>
      <c r="AE1314" s="99">
        <v>2299341.7416992201</v>
      </c>
      <c r="AF1314" s="99">
        <v>1806640.9552002</v>
      </c>
      <c r="AG1314" s="99">
        <v>1334301.21574402</v>
      </c>
      <c r="AH1314" s="99">
        <v>0</v>
      </c>
      <c r="AI1314" s="99">
        <v>0</v>
      </c>
      <c r="AJ1314" s="99">
        <v>625131.65388488804</v>
      </c>
      <c r="AK1314" s="99">
        <v>0</v>
      </c>
      <c r="AL1314" s="99">
        <v>0</v>
      </c>
      <c r="AM1314" s="99">
        <v>379536.72818374599</v>
      </c>
      <c r="AN1314" s="99">
        <v>12546314.055786099</v>
      </c>
      <c r="AO1314" s="99">
        <v>45927055.8759766</v>
      </c>
      <c r="AP1314" s="99">
        <v>2045.7049369066999</v>
      </c>
      <c r="AQ1314" s="99">
        <v>8306474.2324829102</v>
      </c>
      <c r="AR1314" s="99">
        <v>6157723.0029296903</v>
      </c>
      <c r="AS1314" s="99">
        <v>3115441.2881774898</v>
      </c>
      <c r="AT1314" s="99">
        <v>0</v>
      </c>
      <c r="AU1314" s="99">
        <v>0</v>
      </c>
      <c r="AV1314" s="99">
        <v>42188047.371093802</v>
      </c>
      <c r="AW1314" s="99">
        <v>61685.092713356004</v>
      </c>
      <c r="AX1314" s="99">
        <v>21593882.328125</v>
      </c>
      <c r="AY1314" s="99">
        <v>16681985.7337646</v>
      </c>
      <c r="AZ1314" s="99">
        <v>11072735.248046899</v>
      </c>
      <c r="BA1314" s="99">
        <v>0</v>
      </c>
      <c r="BB1314" s="99">
        <v>0</v>
      </c>
      <c r="BC1314" s="99">
        <v>5297967.0718994103</v>
      </c>
      <c r="BD1314" s="99">
        <v>0</v>
      </c>
      <c r="BE1314" s="99">
        <v>0</v>
      </c>
      <c r="BF1314" s="99">
        <v>3118930.6954956101</v>
      </c>
      <c r="BG1314" s="99">
        <v>41887109.337402299</v>
      </c>
      <c r="BH1314" s="99">
        <v>8663533.0502929706</v>
      </c>
      <c r="BI1314" s="99">
        <v>405.89524988830101</v>
      </c>
      <c r="BJ1314" s="99">
        <v>2599862.3161315899</v>
      </c>
      <c r="BK1314" s="99">
        <v>1889749.8874969501</v>
      </c>
      <c r="BL1314" s="99">
        <v>0</v>
      </c>
      <c r="BM1314" s="99">
        <v>0</v>
      </c>
      <c r="BN1314" s="99">
        <v>0</v>
      </c>
      <c r="BO1314" s="99">
        <v>0</v>
      </c>
      <c r="BP1314" s="99">
        <v>0</v>
      </c>
      <c r="BQ1314" s="99">
        <v>0</v>
      </c>
      <c r="BR1314" s="99">
        <v>5158453.5032348596</v>
      </c>
      <c r="BS1314" s="99">
        <v>3905491.67254639</v>
      </c>
      <c r="BT1314" s="99">
        <v>0</v>
      </c>
      <c r="BU1314" s="99">
        <v>0</v>
      </c>
      <c r="BV1314" s="99">
        <v>2244540.7240905799</v>
      </c>
      <c r="BW1314" s="99">
        <v>0</v>
      </c>
      <c r="BX1314" s="99">
        <v>0</v>
      </c>
      <c r="BY1314" s="99">
        <v>0</v>
      </c>
      <c r="BZ1314" s="99">
        <v>0</v>
      </c>
      <c r="CA1314" s="99">
        <v>105047.625935555</v>
      </c>
      <c r="CB1314" s="99">
        <v>6011616.1918334998</v>
      </c>
      <c r="CC1314" s="99">
        <v>54186141.662597701</v>
      </c>
      <c r="CD1314" s="99">
        <v>11285677.032836899</v>
      </c>
      <c r="CE1314" s="99">
        <v>2946.9778479635702</v>
      </c>
      <c r="CF1314" s="99">
        <v>381984.69167709397</v>
      </c>
      <c r="CG1314" s="99">
        <v>3124412.4618225102</v>
      </c>
      <c r="CH1314" s="99">
        <v>0</v>
      </c>
      <c r="CI1314" s="99">
        <v>108014.642711639</v>
      </c>
      <c r="CJ1314" s="99">
        <v>6399487.1513671903</v>
      </c>
      <c r="CK1314" s="99">
        <v>57335933.183593802</v>
      </c>
      <c r="CL1314" s="99">
        <v>11275650.7766113</v>
      </c>
      <c r="CM1314" s="166">
        <v>145328.28641510001</v>
      </c>
      <c r="CN1314" s="166">
        <v>18949755.016845699</v>
      </c>
      <c r="CO1314" s="166">
        <v>99285866.041992202</v>
      </c>
      <c r="CP1314" s="99">
        <v>11275650.7766113</v>
      </c>
      <c r="CQ1314" s="99">
        <v>0</v>
      </c>
      <c r="CR1314" s="99">
        <v>0</v>
      </c>
      <c r="CS1314" s="99">
        <v>0</v>
      </c>
      <c r="CT1314" s="99">
        <v>0</v>
      </c>
      <c r="CU1314" s="98">
        <v>14667.064383461</v>
      </c>
      <c r="CV1314" s="98">
        <v>40076.116162138998</v>
      </c>
      <c r="CW1314" s="98">
        <v>6393600.8835105933</v>
      </c>
      <c r="CX1314" s="98">
        <v>57310554.124420211</v>
      </c>
    </row>
    <row r="1315" spans="1:102" x14ac:dyDescent="0.2">
      <c r="A1315" s="98" t="s">
        <v>71</v>
      </c>
      <c r="B1315" s="100">
        <v>41061</v>
      </c>
      <c r="C1315" s="99">
        <v>90185.225955009504</v>
      </c>
      <c r="D1315" s="99">
        <v>0</v>
      </c>
      <c r="E1315" s="99">
        <v>14088.8307096958</v>
      </c>
      <c r="F1315" s="99">
        <v>11614.1886566877</v>
      </c>
      <c r="G1315" s="99">
        <v>2971.4533236324801</v>
      </c>
      <c r="H1315" s="99">
        <v>0</v>
      </c>
      <c r="I1315" s="99">
        <v>0</v>
      </c>
      <c r="J1315" s="99">
        <v>37498.689315795898</v>
      </c>
      <c r="K1315" s="99">
        <v>161.79027155786801</v>
      </c>
      <c r="L1315" s="99">
        <v>52970.791224479697</v>
      </c>
      <c r="M1315" s="99">
        <v>36141.222476959199</v>
      </c>
      <c r="N1315" s="99">
        <v>10563.221853137</v>
      </c>
      <c r="O1315" s="99">
        <v>0</v>
      </c>
      <c r="P1315" s="99">
        <v>0</v>
      </c>
      <c r="Q1315" s="99">
        <v>4684.4352519512204</v>
      </c>
      <c r="R1315" s="99">
        <v>0</v>
      </c>
      <c r="S1315" s="99">
        <v>0</v>
      </c>
      <c r="T1315" s="99">
        <v>2948.91514164209</v>
      </c>
      <c r="U1315" s="99">
        <v>37659.009127140002</v>
      </c>
      <c r="V1315" s="99">
        <v>4999826.3496093797</v>
      </c>
      <c r="W1315" s="99">
        <v>117.01005791313899</v>
      </c>
      <c r="X1315" s="99">
        <v>968094.10998535203</v>
      </c>
      <c r="Y1315" s="99">
        <v>716861.39617919899</v>
      </c>
      <c r="Z1315" s="99">
        <v>376306.713100433</v>
      </c>
      <c r="AA1315" s="99">
        <v>0</v>
      </c>
      <c r="AB1315" s="99">
        <v>0</v>
      </c>
      <c r="AC1315" s="99">
        <v>12470958.1444092</v>
      </c>
      <c r="AD1315" s="99">
        <v>19374.047157049201</v>
      </c>
      <c r="AE1315" s="99">
        <v>2218294.2352905301</v>
      </c>
      <c r="AF1315" s="99">
        <v>1812529.7980804399</v>
      </c>
      <c r="AG1315" s="99">
        <v>1298677.0744628899</v>
      </c>
      <c r="AH1315" s="99">
        <v>0</v>
      </c>
      <c r="AI1315" s="99">
        <v>0</v>
      </c>
      <c r="AJ1315" s="99">
        <v>622912.19489288295</v>
      </c>
      <c r="AK1315" s="99">
        <v>0</v>
      </c>
      <c r="AL1315" s="99">
        <v>0</v>
      </c>
      <c r="AM1315" s="99">
        <v>374293.98945999099</v>
      </c>
      <c r="AN1315" s="99">
        <v>12545418.1485596</v>
      </c>
      <c r="AO1315" s="99">
        <v>46060322.6025391</v>
      </c>
      <c r="AP1315" s="99">
        <v>1366.17834554613</v>
      </c>
      <c r="AQ1315" s="99">
        <v>8074882.6318359403</v>
      </c>
      <c r="AR1315" s="99">
        <v>6048811.12390137</v>
      </c>
      <c r="AS1315" s="99">
        <v>3112762.4998168899</v>
      </c>
      <c r="AT1315" s="99">
        <v>0</v>
      </c>
      <c r="AU1315" s="99">
        <v>0</v>
      </c>
      <c r="AV1315" s="99">
        <v>42063152.4150391</v>
      </c>
      <c r="AW1315" s="99">
        <v>60896.797307014502</v>
      </c>
      <c r="AX1315" s="99">
        <v>21024600.790527299</v>
      </c>
      <c r="AY1315" s="99">
        <v>16893776.989013702</v>
      </c>
      <c r="AZ1315" s="99">
        <v>10822178.431762701</v>
      </c>
      <c r="BA1315" s="99">
        <v>0</v>
      </c>
      <c r="BB1315" s="99">
        <v>0</v>
      </c>
      <c r="BC1315" s="99">
        <v>5250925.4294433603</v>
      </c>
      <c r="BD1315" s="99">
        <v>0</v>
      </c>
      <c r="BE1315" s="99">
        <v>0</v>
      </c>
      <c r="BF1315" s="99">
        <v>3092474.3762817401</v>
      </c>
      <c r="BG1315" s="99">
        <v>42283834.545410201</v>
      </c>
      <c r="BH1315" s="99">
        <v>8630033.1279296894</v>
      </c>
      <c r="BI1315" s="99">
        <v>195.34278416074801</v>
      </c>
      <c r="BJ1315" s="99">
        <v>2487042.0476684598</v>
      </c>
      <c r="BK1315" s="99">
        <v>1784847.6099395801</v>
      </c>
      <c r="BL1315" s="99">
        <v>0</v>
      </c>
      <c r="BM1315" s="99">
        <v>0</v>
      </c>
      <c r="BN1315" s="99">
        <v>0</v>
      </c>
      <c r="BO1315" s="99">
        <v>0</v>
      </c>
      <c r="BP1315" s="99">
        <v>0</v>
      </c>
      <c r="BQ1315" s="99">
        <v>0</v>
      </c>
      <c r="BR1315" s="99">
        <v>5107268.7058105497</v>
      </c>
      <c r="BS1315" s="99">
        <v>3802055.4271545401</v>
      </c>
      <c r="BT1315" s="99">
        <v>0</v>
      </c>
      <c r="BU1315" s="99">
        <v>0</v>
      </c>
      <c r="BV1315" s="99">
        <v>2223433.7556457501</v>
      </c>
      <c r="BW1315" s="99">
        <v>0</v>
      </c>
      <c r="BX1315" s="99">
        <v>0</v>
      </c>
      <c r="BY1315" s="99">
        <v>0</v>
      </c>
      <c r="BZ1315" s="99">
        <v>0</v>
      </c>
      <c r="CA1315" s="99">
        <v>104298.247921944</v>
      </c>
      <c r="CB1315" s="99">
        <v>5993236.5261840802</v>
      </c>
      <c r="CC1315" s="99">
        <v>54395396.073730499</v>
      </c>
      <c r="CD1315" s="99">
        <v>11098094.393554701</v>
      </c>
      <c r="CE1315" s="99">
        <v>2964.1196176707699</v>
      </c>
      <c r="CF1315" s="99">
        <v>375580.18779754598</v>
      </c>
      <c r="CG1315" s="99">
        <v>3112565.9846496601</v>
      </c>
      <c r="CH1315" s="99">
        <v>0</v>
      </c>
      <c r="CI1315" s="99">
        <v>107261.097009659</v>
      </c>
      <c r="CJ1315" s="99">
        <v>6351226.94641113</v>
      </c>
      <c r="CK1315" s="99">
        <v>57495215.950195298</v>
      </c>
      <c r="CL1315" s="99">
        <v>11091011.0042725</v>
      </c>
      <c r="CM1315" s="166">
        <v>144585.766887665</v>
      </c>
      <c r="CN1315" s="166">
        <v>18898119.9379883</v>
      </c>
      <c r="CO1315" s="166">
        <v>99594504.650390595</v>
      </c>
      <c r="CP1315" s="99">
        <v>11091011.0042725</v>
      </c>
      <c r="CQ1315" s="99">
        <v>0</v>
      </c>
      <c r="CR1315" s="99">
        <v>0</v>
      </c>
      <c r="CS1315" s="99">
        <v>0</v>
      </c>
      <c r="CT1315" s="99">
        <v>0</v>
      </c>
      <c r="CU1315" s="98">
        <v>14251.920608723</v>
      </c>
      <c r="CV1315" s="98">
        <v>40087.393975402003</v>
      </c>
      <c r="CW1315" s="98">
        <v>6368816.7139816266</v>
      </c>
      <c r="CX1315" s="98">
        <v>57507962.058380157</v>
      </c>
    </row>
    <row r="1316" spans="1:102" x14ac:dyDescent="0.2">
      <c r="A1316" s="98" t="s">
        <v>71</v>
      </c>
      <c r="B1316" s="100">
        <v>41153</v>
      </c>
      <c r="C1316" s="99">
        <v>90050.001000404402</v>
      </c>
      <c r="D1316" s="99">
        <v>0</v>
      </c>
      <c r="E1316" s="99">
        <v>13709.1990931034</v>
      </c>
      <c r="F1316" s="99">
        <v>11324.8426642418</v>
      </c>
      <c r="G1316" s="99">
        <v>2996.5876461267499</v>
      </c>
      <c r="H1316" s="99">
        <v>0</v>
      </c>
      <c r="I1316" s="99">
        <v>0</v>
      </c>
      <c r="J1316" s="99">
        <v>37500.9188885689</v>
      </c>
      <c r="K1316" s="99">
        <v>154.859981577843</v>
      </c>
      <c r="L1316" s="99">
        <v>53171.170572280898</v>
      </c>
      <c r="M1316" s="99">
        <v>36066.971485614798</v>
      </c>
      <c r="N1316" s="99">
        <v>10468.7715866566</v>
      </c>
      <c r="O1316" s="99">
        <v>0</v>
      </c>
      <c r="P1316" s="99">
        <v>0</v>
      </c>
      <c r="Q1316" s="99">
        <v>4640.8078443408003</v>
      </c>
      <c r="R1316" s="99">
        <v>0</v>
      </c>
      <c r="S1316" s="99">
        <v>0</v>
      </c>
      <c r="T1316" s="99">
        <v>3020.5519489049898</v>
      </c>
      <c r="U1316" s="99">
        <v>37660.906301021598</v>
      </c>
      <c r="V1316" s="99">
        <v>4942644.6373901404</v>
      </c>
      <c r="W1316" s="99">
        <v>0</v>
      </c>
      <c r="X1316" s="99">
        <v>939861.01329040504</v>
      </c>
      <c r="Y1316" s="99">
        <v>693905.935073853</v>
      </c>
      <c r="Z1316" s="99">
        <v>375750.04818725598</v>
      </c>
      <c r="AA1316" s="99">
        <v>0</v>
      </c>
      <c r="AB1316" s="99">
        <v>0</v>
      </c>
      <c r="AC1316" s="99">
        <v>12482378.7646484</v>
      </c>
      <c r="AD1316" s="99">
        <v>18850.365384817102</v>
      </c>
      <c r="AE1316" s="99">
        <v>2200204.6966552702</v>
      </c>
      <c r="AF1316" s="99">
        <v>1786990.32377625</v>
      </c>
      <c r="AG1316" s="99">
        <v>1275414.0789032001</v>
      </c>
      <c r="AH1316" s="99">
        <v>0</v>
      </c>
      <c r="AI1316" s="99">
        <v>0</v>
      </c>
      <c r="AJ1316" s="99">
        <v>618033.39328765904</v>
      </c>
      <c r="AK1316" s="99">
        <v>0</v>
      </c>
      <c r="AL1316" s="99">
        <v>0</v>
      </c>
      <c r="AM1316" s="99">
        <v>377805.99813461298</v>
      </c>
      <c r="AN1316" s="99">
        <v>12527390.008667</v>
      </c>
      <c r="AO1316" s="99">
        <v>45815555.828613304</v>
      </c>
      <c r="AP1316" s="99">
        <v>0</v>
      </c>
      <c r="AQ1316" s="99">
        <v>7833115.1369628897</v>
      </c>
      <c r="AR1316" s="99">
        <v>5841068.7369384803</v>
      </c>
      <c r="AS1316" s="99">
        <v>3137005.8960876502</v>
      </c>
      <c r="AT1316" s="99">
        <v>0</v>
      </c>
      <c r="AU1316" s="99">
        <v>0</v>
      </c>
      <c r="AV1316" s="99">
        <v>42463043.2275391</v>
      </c>
      <c r="AW1316" s="99">
        <v>59847.0656914711</v>
      </c>
      <c r="AX1316" s="99">
        <v>21012742.177978501</v>
      </c>
      <c r="AY1316" s="99">
        <v>16780960.299316399</v>
      </c>
      <c r="AZ1316" s="99">
        <v>10736202.584838901</v>
      </c>
      <c r="BA1316" s="99">
        <v>0</v>
      </c>
      <c r="BB1316" s="99">
        <v>0</v>
      </c>
      <c r="BC1316" s="99">
        <v>5239099.8541870099</v>
      </c>
      <c r="BD1316" s="99">
        <v>0</v>
      </c>
      <c r="BE1316" s="99">
        <v>0</v>
      </c>
      <c r="BF1316" s="99">
        <v>3153939.25140381</v>
      </c>
      <c r="BG1316" s="99">
        <v>42518306.455078103</v>
      </c>
      <c r="BH1316" s="99">
        <v>8767430.8861084003</v>
      </c>
      <c r="BI1316" s="99">
        <v>0</v>
      </c>
      <c r="BJ1316" s="99">
        <v>2483068.7817382799</v>
      </c>
      <c r="BK1316" s="99">
        <v>1782484.5885620101</v>
      </c>
      <c r="BL1316" s="99">
        <v>0</v>
      </c>
      <c r="BM1316" s="99">
        <v>0</v>
      </c>
      <c r="BN1316" s="99">
        <v>0</v>
      </c>
      <c r="BO1316" s="99">
        <v>0</v>
      </c>
      <c r="BP1316" s="99">
        <v>0</v>
      </c>
      <c r="BQ1316" s="99">
        <v>0</v>
      </c>
      <c r="BR1316" s="99">
        <v>5136572.2131957998</v>
      </c>
      <c r="BS1316" s="99">
        <v>3793538.1418456999</v>
      </c>
      <c r="BT1316" s="99">
        <v>0</v>
      </c>
      <c r="BU1316" s="99">
        <v>0</v>
      </c>
      <c r="BV1316" s="99">
        <v>2246875.8124694801</v>
      </c>
      <c r="BW1316" s="99">
        <v>0</v>
      </c>
      <c r="BX1316" s="99">
        <v>0</v>
      </c>
      <c r="BY1316" s="99">
        <v>0</v>
      </c>
      <c r="BZ1316" s="99">
        <v>0</v>
      </c>
      <c r="CA1316" s="99">
        <v>103801.238286972</v>
      </c>
      <c r="CB1316" s="99">
        <v>5877370.8804321298</v>
      </c>
      <c r="CC1316" s="99">
        <v>53692620.144531302</v>
      </c>
      <c r="CD1316" s="99">
        <v>11265210.587768599</v>
      </c>
      <c r="CE1316" s="99">
        <v>3006.5941742658601</v>
      </c>
      <c r="CF1316" s="99">
        <v>376817.585002899</v>
      </c>
      <c r="CG1316" s="99">
        <v>3139823.8659668001</v>
      </c>
      <c r="CH1316" s="99">
        <v>0</v>
      </c>
      <c r="CI1316" s="99">
        <v>106825.495718002</v>
      </c>
      <c r="CJ1316" s="99">
        <v>6250292.1472167997</v>
      </c>
      <c r="CK1316" s="99">
        <v>56845303.513183601</v>
      </c>
      <c r="CL1316" s="99">
        <v>11281500.364623999</v>
      </c>
      <c r="CM1316" s="166">
        <v>144106.14921379101</v>
      </c>
      <c r="CN1316" s="166">
        <v>18747261.7587891</v>
      </c>
      <c r="CO1316" s="166">
        <v>99174481.167968795</v>
      </c>
      <c r="CP1316" s="99">
        <v>11281500.364623999</v>
      </c>
      <c r="CQ1316" s="99">
        <v>0</v>
      </c>
      <c r="CR1316" s="99">
        <v>0</v>
      </c>
      <c r="CS1316" s="99">
        <v>0</v>
      </c>
      <c r="CT1316" s="99">
        <v>0</v>
      </c>
      <c r="CU1316" s="98">
        <v>13866.132884402999</v>
      </c>
      <c r="CV1316" s="98">
        <v>40099.682167026003</v>
      </c>
      <c r="CW1316" s="98">
        <v>6254188.465435029</v>
      </c>
      <c r="CX1316" s="98">
        <v>56832444.010498099</v>
      </c>
    </row>
    <row r="1317" spans="1:102" x14ac:dyDescent="0.2">
      <c r="A1317" s="98" t="s">
        <v>71</v>
      </c>
      <c r="B1317" s="100">
        <v>41244</v>
      </c>
      <c r="C1317" s="99">
        <v>90070.871582984895</v>
      </c>
      <c r="D1317" s="99">
        <v>0</v>
      </c>
      <c r="E1317" s="99">
        <v>13454.2667586803</v>
      </c>
      <c r="F1317" s="99">
        <v>11113.9152946472</v>
      </c>
      <c r="G1317" s="99">
        <v>2974.5839645266501</v>
      </c>
      <c r="H1317" s="99">
        <v>0</v>
      </c>
      <c r="I1317" s="99">
        <v>0</v>
      </c>
      <c r="J1317" s="99">
        <v>37713.288966655702</v>
      </c>
      <c r="K1317" s="99">
        <v>142.11016489379099</v>
      </c>
      <c r="L1317" s="99">
        <v>52425.017756938898</v>
      </c>
      <c r="M1317" s="99">
        <v>36077.194948196397</v>
      </c>
      <c r="N1317" s="99">
        <v>10332.326243162201</v>
      </c>
      <c r="O1317" s="99">
        <v>0</v>
      </c>
      <c r="P1317" s="99">
        <v>0</v>
      </c>
      <c r="Q1317" s="99">
        <v>4653.0057981610298</v>
      </c>
      <c r="R1317" s="99">
        <v>0</v>
      </c>
      <c r="S1317" s="99">
        <v>0</v>
      </c>
      <c r="T1317" s="99">
        <v>2951.5981934070601</v>
      </c>
      <c r="U1317" s="99">
        <v>37854.4068632126</v>
      </c>
      <c r="V1317" s="99">
        <v>4924012.4812622098</v>
      </c>
      <c r="W1317" s="99">
        <v>0</v>
      </c>
      <c r="X1317" s="99">
        <v>921384.42280578602</v>
      </c>
      <c r="Y1317" s="99">
        <v>676383.04418182396</v>
      </c>
      <c r="Z1317" s="99">
        <v>380244.63868713402</v>
      </c>
      <c r="AA1317" s="99">
        <v>0</v>
      </c>
      <c r="AB1317" s="99">
        <v>0</v>
      </c>
      <c r="AC1317" s="99">
        <v>12563708.080566401</v>
      </c>
      <c r="AD1317" s="99">
        <v>21048.383741140398</v>
      </c>
      <c r="AE1317" s="99">
        <v>2184178.3540954599</v>
      </c>
      <c r="AF1317" s="99">
        <v>1785019.50463867</v>
      </c>
      <c r="AG1317" s="99">
        <v>1257948.2599792499</v>
      </c>
      <c r="AH1317" s="99">
        <v>0</v>
      </c>
      <c r="AI1317" s="99">
        <v>0</v>
      </c>
      <c r="AJ1317" s="99">
        <v>616374.99498748803</v>
      </c>
      <c r="AK1317" s="99">
        <v>0</v>
      </c>
      <c r="AL1317" s="99">
        <v>0</v>
      </c>
      <c r="AM1317" s="99">
        <v>377315.06708145101</v>
      </c>
      <c r="AN1317" s="99">
        <v>12567906.142578101</v>
      </c>
      <c r="AO1317" s="99">
        <v>46024732.857910201</v>
      </c>
      <c r="AP1317" s="99">
        <v>0</v>
      </c>
      <c r="AQ1317" s="99">
        <v>7742351.21911621</v>
      </c>
      <c r="AR1317" s="99">
        <v>5765626.4048461895</v>
      </c>
      <c r="AS1317" s="99">
        <v>3162126.0494689899</v>
      </c>
      <c r="AT1317" s="99">
        <v>0</v>
      </c>
      <c r="AU1317" s="99">
        <v>0</v>
      </c>
      <c r="AV1317" s="99">
        <v>42817771.097656302</v>
      </c>
      <c r="AW1317" s="99">
        <v>66986.022287368804</v>
      </c>
      <c r="AX1317" s="99">
        <v>21052753.878417999</v>
      </c>
      <c r="AY1317" s="99">
        <v>16847422.1804199</v>
      </c>
      <c r="AZ1317" s="99">
        <v>10638503.4223633</v>
      </c>
      <c r="BA1317" s="99">
        <v>0</v>
      </c>
      <c r="BB1317" s="99">
        <v>0</v>
      </c>
      <c r="BC1317" s="99">
        <v>5263964.0413207998</v>
      </c>
      <c r="BD1317" s="99">
        <v>0</v>
      </c>
      <c r="BE1317" s="99">
        <v>0</v>
      </c>
      <c r="BF1317" s="99">
        <v>3134611.0391845698</v>
      </c>
      <c r="BG1317" s="99">
        <v>42781716.227050804</v>
      </c>
      <c r="BH1317" s="99">
        <v>8801127.8521728497</v>
      </c>
      <c r="BI1317" s="99">
        <v>0</v>
      </c>
      <c r="BJ1317" s="99">
        <v>2444938.90264893</v>
      </c>
      <c r="BK1317" s="99">
        <v>1736058.20291138</v>
      </c>
      <c r="BL1317" s="99">
        <v>0</v>
      </c>
      <c r="BM1317" s="99">
        <v>0</v>
      </c>
      <c r="BN1317" s="99">
        <v>0</v>
      </c>
      <c r="BO1317" s="99">
        <v>0</v>
      </c>
      <c r="BP1317" s="99">
        <v>0</v>
      </c>
      <c r="BQ1317" s="99">
        <v>0</v>
      </c>
      <c r="BR1317" s="99">
        <v>5216814.9843139602</v>
      </c>
      <c r="BS1317" s="99">
        <v>3774842.7833557101</v>
      </c>
      <c r="BT1317" s="99">
        <v>0</v>
      </c>
      <c r="BU1317" s="99">
        <v>0</v>
      </c>
      <c r="BV1317" s="99">
        <v>2270724.24072266</v>
      </c>
      <c r="BW1317" s="99">
        <v>0</v>
      </c>
      <c r="BX1317" s="99">
        <v>0</v>
      </c>
      <c r="BY1317" s="99">
        <v>0</v>
      </c>
      <c r="BZ1317" s="99">
        <v>0</v>
      </c>
      <c r="CA1317" s="99">
        <v>103527.394726753</v>
      </c>
      <c r="CB1317" s="99">
        <v>5847895.24572754</v>
      </c>
      <c r="CC1317" s="99">
        <v>53778732.493652299</v>
      </c>
      <c r="CD1317" s="99">
        <v>11232285.463378901</v>
      </c>
      <c r="CE1317" s="99">
        <v>2972.822152704</v>
      </c>
      <c r="CF1317" s="99">
        <v>379851.35662078898</v>
      </c>
      <c r="CG1317" s="99">
        <v>3160466.16937256</v>
      </c>
      <c r="CH1317" s="99">
        <v>0</v>
      </c>
      <c r="CI1317" s="99">
        <v>106463.24683094</v>
      </c>
      <c r="CJ1317" s="99">
        <v>6227201.3345947303</v>
      </c>
      <c r="CK1317" s="99">
        <v>56986323.193847701</v>
      </c>
      <c r="CL1317" s="99">
        <v>11246694.084716801</v>
      </c>
      <c r="CM1317" s="166">
        <v>143822.23498344401</v>
      </c>
      <c r="CN1317" s="166">
        <v>18763089.777099598</v>
      </c>
      <c r="CO1317" s="166">
        <v>99581179.581054702</v>
      </c>
      <c r="CP1317" s="99">
        <v>11246694.084716801</v>
      </c>
      <c r="CQ1317" s="99">
        <v>0</v>
      </c>
      <c r="CR1317" s="99">
        <v>0</v>
      </c>
      <c r="CS1317" s="99">
        <v>0</v>
      </c>
      <c r="CT1317" s="99">
        <v>0</v>
      </c>
      <c r="CU1317" s="98">
        <v>13597.156594631</v>
      </c>
      <c r="CV1317" s="98">
        <v>40302.673737669</v>
      </c>
      <c r="CW1317" s="98">
        <v>6227746.6023483286</v>
      </c>
      <c r="CX1317" s="98">
        <v>56939198.663024858</v>
      </c>
    </row>
    <row r="1318" spans="1:102" x14ac:dyDescent="0.2">
      <c r="A1318" s="98" t="s">
        <v>71</v>
      </c>
      <c r="B1318" s="100">
        <v>41334</v>
      </c>
      <c r="C1318" s="99">
        <v>88733.169022560105</v>
      </c>
      <c r="D1318" s="99">
        <v>0</v>
      </c>
      <c r="E1318" s="99">
        <v>13045.4683134556</v>
      </c>
      <c r="F1318" s="99">
        <v>10770.805354714401</v>
      </c>
      <c r="G1318" s="99">
        <v>2949.7226769030099</v>
      </c>
      <c r="H1318" s="99">
        <v>0</v>
      </c>
      <c r="I1318" s="99">
        <v>0</v>
      </c>
      <c r="J1318" s="99">
        <v>37608.3243789673</v>
      </c>
      <c r="K1318" s="99">
        <v>133.43572803959299</v>
      </c>
      <c r="L1318" s="99">
        <v>2270.0510771870599</v>
      </c>
      <c r="M1318" s="99">
        <v>35827.826401233702</v>
      </c>
      <c r="N1318" s="99">
        <v>10172.946386575701</v>
      </c>
      <c r="O1318" s="99">
        <v>0</v>
      </c>
      <c r="P1318" s="99">
        <v>48497.533147811897</v>
      </c>
      <c r="Q1318" s="99">
        <v>4610.7486409544899</v>
      </c>
      <c r="R1318" s="99">
        <v>0</v>
      </c>
      <c r="S1318" s="99">
        <v>2928.1325512826402</v>
      </c>
      <c r="T1318" s="99">
        <v>0.989233970023633</v>
      </c>
      <c r="U1318" s="99">
        <v>37737.033990383097</v>
      </c>
      <c r="V1318" s="99">
        <v>4848900.7553100605</v>
      </c>
      <c r="W1318" s="99">
        <v>0</v>
      </c>
      <c r="X1318" s="99">
        <v>883849.91503143299</v>
      </c>
      <c r="Y1318" s="99">
        <v>654945.41655731201</v>
      </c>
      <c r="Z1318" s="99">
        <v>365608.56815719599</v>
      </c>
      <c r="AA1318" s="99">
        <v>0</v>
      </c>
      <c r="AB1318" s="99">
        <v>0</v>
      </c>
      <c r="AC1318" s="99">
        <v>12513729.6690674</v>
      </c>
      <c r="AD1318" s="99">
        <v>17369.117157459299</v>
      </c>
      <c r="AE1318" s="99">
        <v>48932.659289836898</v>
      </c>
      <c r="AF1318" s="99">
        <v>1764945.2694091799</v>
      </c>
      <c r="AG1318" s="99">
        <v>1217621.34603882</v>
      </c>
      <c r="AH1318" s="99">
        <v>0</v>
      </c>
      <c r="AI1318" s="99">
        <v>2042234.97384644</v>
      </c>
      <c r="AJ1318" s="99">
        <v>616886.47129058803</v>
      </c>
      <c r="AK1318" s="99">
        <v>0</v>
      </c>
      <c r="AL1318" s="99">
        <v>363271.89733886701</v>
      </c>
      <c r="AM1318" s="99">
        <v>220.07376863248601</v>
      </c>
      <c r="AN1318" s="99">
        <v>12554449.3956299</v>
      </c>
      <c r="AO1318" s="99">
        <v>45180974.458496101</v>
      </c>
      <c r="AP1318" s="99">
        <v>0</v>
      </c>
      <c r="AQ1318" s="99">
        <v>7398004.4239502</v>
      </c>
      <c r="AR1318" s="99">
        <v>5499192.88952637</v>
      </c>
      <c r="AS1318" s="99">
        <v>3066919.2052917499</v>
      </c>
      <c r="AT1318" s="99">
        <v>0</v>
      </c>
      <c r="AU1318" s="99">
        <v>0</v>
      </c>
      <c r="AV1318" s="99">
        <v>42773048.542968802</v>
      </c>
      <c r="AW1318" s="99">
        <v>55529.903416156798</v>
      </c>
      <c r="AX1318" s="99">
        <v>473487.11186599702</v>
      </c>
      <c r="AY1318" s="99">
        <v>16687728.8392334</v>
      </c>
      <c r="AZ1318" s="99">
        <v>10320815.786621099</v>
      </c>
      <c r="BA1318" s="99">
        <v>0</v>
      </c>
      <c r="BB1318" s="99">
        <v>19342491.888671901</v>
      </c>
      <c r="BC1318" s="99">
        <v>5232721.9039917002</v>
      </c>
      <c r="BD1318" s="99">
        <v>0</v>
      </c>
      <c r="BE1318" s="99">
        <v>3032424.6109619099</v>
      </c>
      <c r="BF1318" s="99">
        <v>1787.50963796675</v>
      </c>
      <c r="BG1318" s="99">
        <v>43032518.262695298</v>
      </c>
      <c r="BH1318" s="99">
        <v>10391572.3703613</v>
      </c>
      <c r="BI1318" s="99">
        <v>0</v>
      </c>
      <c r="BJ1318" s="99">
        <v>2474855.1338501</v>
      </c>
      <c r="BK1318" s="99">
        <v>1694874.52403259</v>
      </c>
      <c r="BL1318" s="99">
        <v>0</v>
      </c>
      <c r="BM1318" s="99">
        <v>0</v>
      </c>
      <c r="BN1318" s="99">
        <v>0</v>
      </c>
      <c r="BO1318" s="99">
        <v>0</v>
      </c>
      <c r="BP1318" s="99">
        <v>0</v>
      </c>
      <c r="BQ1318" s="99">
        <v>0</v>
      </c>
      <c r="BR1318" s="99">
        <v>5376085.0570068397</v>
      </c>
      <c r="BS1318" s="99">
        <v>3770598.6402282701</v>
      </c>
      <c r="BT1318" s="99">
        <v>0</v>
      </c>
      <c r="BU1318" s="99">
        <v>1455604.0099945101</v>
      </c>
      <c r="BV1318" s="99">
        <v>2332985.1221008301</v>
      </c>
      <c r="BW1318" s="99">
        <v>0</v>
      </c>
      <c r="BX1318" s="99">
        <v>255551.12975502</v>
      </c>
      <c r="BY1318" s="99">
        <v>0</v>
      </c>
      <c r="BZ1318" s="99">
        <v>0</v>
      </c>
      <c r="CA1318" s="99">
        <v>101698.678321838</v>
      </c>
      <c r="CB1318" s="99">
        <v>5738886.0084838904</v>
      </c>
      <c r="CC1318" s="99">
        <v>52701779.551269501</v>
      </c>
      <c r="CD1318" s="99">
        <v>12886764.0869141</v>
      </c>
      <c r="CE1318" s="99">
        <v>2953.4606874585202</v>
      </c>
      <c r="CF1318" s="99">
        <v>366475.76064682001</v>
      </c>
      <c r="CG1318" s="99">
        <v>3069180.43640137</v>
      </c>
      <c r="CH1318" s="99">
        <v>0</v>
      </c>
      <c r="CI1318" s="99">
        <v>104674.070482254</v>
      </c>
      <c r="CJ1318" s="99">
        <v>6099400.6473998995</v>
      </c>
      <c r="CK1318" s="99">
        <v>55773061.793945298</v>
      </c>
      <c r="CL1318" s="99">
        <v>13122358.3272705</v>
      </c>
      <c r="CM1318" s="166">
        <v>142107.07206344599</v>
      </c>
      <c r="CN1318" s="166">
        <v>18665141.7805176</v>
      </c>
      <c r="CO1318" s="166">
        <v>98598092.833007798</v>
      </c>
      <c r="CP1318" s="99">
        <v>13122358.3272705</v>
      </c>
      <c r="CQ1318" s="99">
        <v>0</v>
      </c>
      <c r="CR1318" s="99">
        <v>0</v>
      </c>
      <c r="CS1318" s="99">
        <v>0</v>
      </c>
      <c r="CT1318" s="99">
        <v>0</v>
      </c>
      <c r="CU1318" s="98">
        <v>13176.838641139</v>
      </c>
      <c r="CV1318" s="98">
        <v>40193.061878323002</v>
      </c>
      <c r="CW1318" s="98">
        <v>6105361.7691307105</v>
      </c>
      <c r="CX1318" s="98">
        <v>55770959.987670869</v>
      </c>
    </row>
    <row r="1319" spans="1:102" x14ac:dyDescent="0.2">
      <c r="A1319" s="98" t="s">
        <v>71</v>
      </c>
      <c r="B1319" s="100">
        <v>41426</v>
      </c>
      <c r="C1319" s="99">
        <v>88863.458561897307</v>
      </c>
      <c r="D1319" s="99">
        <v>0</v>
      </c>
      <c r="E1319" s="99">
        <v>12789.873155474699</v>
      </c>
      <c r="F1319" s="99">
        <v>10552.426979899399</v>
      </c>
      <c r="G1319" s="99">
        <v>3004.93941959739</v>
      </c>
      <c r="H1319" s="99">
        <v>0</v>
      </c>
      <c r="I1319" s="99">
        <v>0</v>
      </c>
      <c r="J1319" s="99">
        <v>37563.6090097427</v>
      </c>
      <c r="K1319" s="99">
        <v>122.54212555196101</v>
      </c>
      <c r="L1319" s="99">
        <v>1794.59242469072</v>
      </c>
      <c r="M1319" s="99">
        <v>36020.861661434203</v>
      </c>
      <c r="N1319" s="99">
        <v>10028.1389698982</v>
      </c>
      <c r="O1319" s="99">
        <v>0</v>
      </c>
      <c r="P1319" s="99">
        <v>49359.119781017303</v>
      </c>
      <c r="Q1319" s="99">
        <v>4632.5105586647996</v>
      </c>
      <c r="R1319" s="99">
        <v>0</v>
      </c>
      <c r="S1319" s="99">
        <v>2986.7072410881501</v>
      </c>
      <c r="T1319" s="99">
        <v>1.0052868532802699</v>
      </c>
      <c r="U1319" s="99">
        <v>37688.849425792701</v>
      </c>
      <c r="V1319" s="99">
        <v>4806596.4887084998</v>
      </c>
      <c r="W1319" s="99">
        <v>0</v>
      </c>
      <c r="X1319" s="99">
        <v>855229.01251220703</v>
      </c>
      <c r="Y1319" s="99">
        <v>636795.09624481201</v>
      </c>
      <c r="Z1319" s="99">
        <v>368133.73963165301</v>
      </c>
      <c r="AA1319" s="99">
        <v>0</v>
      </c>
      <c r="AB1319" s="99">
        <v>0</v>
      </c>
      <c r="AC1319" s="99">
        <v>12512892.1569824</v>
      </c>
      <c r="AD1319" s="99">
        <v>15788.600348710999</v>
      </c>
      <c r="AE1319" s="99">
        <v>39630.426940917998</v>
      </c>
      <c r="AF1319" s="99">
        <v>1756856.2737884501</v>
      </c>
      <c r="AG1319" s="99">
        <v>1196142.04600525</v>
      </c>
      <c r="AH1319" s="99">
        <v>0</v>
      </c>
      <c r="AI1319" s="99">
        <v>2057849.2580566399</v>
      </c>
      <c r="AJ1319" s="99">
        <v>618889.05564117397</v>
      </c>
      <c r="AK1319" s="99">
        <v>0</v>
      </c>
      <c r="AL1319" s="99">
        <v>365690.34223175002</v>
      </c>
      <c r="AM1319" s="99">
        <v>247.158284498379</v>
      </c>
      <c r="AN1319" s="99">
        <v>12520427.2330322</v>
      </c>
      <c r="AO1319" s="99">
        <v>44917673.0458984</v>
      </c>
      <c r="AP1319" s="99">
        <v>0</v>
      </c>
      <c r="AQ1319" s="99">
        <v>7212058.1708984403</v>
      </c>
      <c r="AR1319" s="99">
        <v>5350849.4631957998</v>
      </c>
      <c r="AS1319" s="99">
        <v>3060851.78973389</v>
      </c>
      <c r="AT1319" s="99">
        <v>0</v>
      </c>
      <c r="AU1319" s="99">
        <v>0</v>
      </c>
      <c r="AV1319" s="99">
        <v>42806260.818359397</v>
      </c>
      <c r="AW1319" s="99">
        <v>50552.584734439901</v>
      </c>
      <c r="AX1319" s="99">
        <v>365059.968280792</v>
      </c>
      <c r="AY1319" s="99">
        <v>16716238.77771</v>
      </c>
      <c r="AZ1319" s="99">
        <v>10167199.913208</v>
      </c>
      <c r="BA1319" s="99">
        <v>0</v>
      </c>
      <c r="BB1319" s="99">
        <v>19621513.9614258</v>
      </c>
      <c r="BC1319" s="99">
        <v>5263787.9440307599</v>
      </c>
      <c r="BD1319" s="99">
        <v>0</v>
      </c>
      <c r="BE1319" s="99">
        <v>3060388.6210632301</v>
      </c>
      <c r="BF1319" s="99">
        <v>2008.5946929156801</v>
      </c>
      <c r="BG1319" s="99">
        <v>42822535.4697266</v>
      </c>
      <c r="BH1319" s="99">
        <v>10539080.3078613</v>
      </c>
      <c r="BI1319" s="99">
        <v>0</v>
      </c>
      <c r="BJ1319" s="99">
        <v>2471507.3796081501</v>
      </c>
      <c r="BK1319" s="99">
        <v>1671883.3796691899</v>
      </c>
      <c r="BL1319" s="99">
        <v>0</v>
      </c>
      <c r="BM1319" s="99">
        <v>0</v>
      </c>
      <c r="BN1319" s="99">
        <v>0</v>
      </c>
      <c r="BO1319" s="99">
        <v>0</v>
      </c>
      <c r="BP1319" s="99">
        <v>0</v>
      </c>
      <c r="BQ1319" s="99">
        <v>0</v>
      </c>
      <c r="BR1319" s="99">
        <v>5439997.33911133</v>
      </c>
      <c r="BS1319" s="99">
        <v>3747125.9419555701</v>
      </c>
      <c r="BT1319" s="99">
        <v>0</v>
      </c>
      <c r="BU1319" s="99">
        <v>1483485.1599884001</v>
      </c>
      <c r="BV1319" s="99">
        <v>2381340.6445922898</v>
      </c>
      <c r="BW1319" s="99">
        <v>0</v>
      </c>
      <c r="BX1319" s="99">
        <v>259687.51975440999</v>
      </c>
      <c r="BY1319" s="99">
        <v>0</v>
      </c>
      <c r="BZ1319" s="99">
        <v>0</v>
      </c>
      <c r="CA1319" s="99">
        <v>101681.633972168</v>
      </c>
      <c r="CB1319" s="99">
        <v>5678581.80187988</v>
      </c>
      <c r="CC1319" s="99">
        <v>52255110.152832001</v>
      </c>
      <c r="CD1319" s="99">
        <v>13001550.5091553</v>
      </c>
      <c r="CE1319" s="99">
        <v>2998.0117832720298</v>
      </c>
      <c r="CF1319" s="99">
        <v>367784.50408172602</v>
      </c>
      <c r="CG1319" s="99">
        <v>3064468.21557617</v>
      </c>
      <c r="CH1319" s="99">
        <v>0</v>
      </c>
      <c r="CI1319" s="99">
        <v>104679.617088318</v>
      </c>
      <c r="CJ1319" s="99">
        <v>6033506.6709594699</v>
      </c>
      <c r="CK1319" s="99">
        <v>55354345.092285201</v>
      </c>
      <c r="CL1319" s="99">
        <v>13243332.115966801</v>
      </c>
      <c r="CM1319" s="166">
        <v>142004.69344329799</v>
      </c>
      <c r="CN1319" s="166">
        <v>18552965.917480499</v>
      </c>
      <c r="CO1319" s="166">
        <v>98055006.373046905</v>
      </c>
      <c r="CP1319" s="99">
        <v>13243332.115966801</v>
      </c>
      <c r="CQ1319" s="99">
        <v>0</v>
      </c>
      <c r="CR1319" s="99">
        <v>0</v>
      </c>
      <c r="CS1319" s="99">
        <v>0</v>
      </c>
      <c r="CT1319" s="99">
        <v>0</v>
      </c>
      <c r="CU1319" s="98">
        <v>12914.689073308</v>
      </c>
      <c r="CV1319" s="98">
        <v>40166.066358427997</v>
      </c>
      <c r="CW1319" s="98">
        <v>6046366.3059616061</v>
      </c>
      <c r="CX1319" s="98">
        <v>55319578.368408173</v>
      </c>
    </row>
    <row r="1320" spans="1:102" x14ac:dyDescent="0.2">
      <c r="A1320" s="98" t="s">
        <v>71</v>
      </c>
      <c r="B1320" s="100">
        <v>41518</v>
      </c>
      <c r="C1320" s="99">
        <v>88732.260889053301</v>
      </c>
      <c r="D1320" s="99">
        <v>0</v>
      </c>
      <c r="E1320" s="99">
        <v>12467.0014611483</v>
      </c>
      <c r="F1320" s="99">
        <v>10265.5664081573</v>
      </c>
      <c r="G1320" s="99">
        <v>2933.9279969930599</v>
      </c>
      <c r="H1320" s="99">
        <v>0</v>
      </c>
      <c r="I1320" s="99">
        <v>0</v>
      </c>
      <c r="J1320" s="99">
        <v>37329.948909282699</v>
      </c>
      <c r="K1320" s="99">
        <v>110.485146502033</v>
      </c>
      <c r="L1320" s="99">
        <v>269.455168493092</v>
      </c>
      <c r="M1320" s="99">
        <v>36232.364834785498</v>
      </c>
      <c r="N1320" s="99">
        <v>9886.5484539270401</v>
      </c>
      <c r="O1320" s="99">
        <v>0</v>
      </c>
      <c r="P1320" s="99">
        <v>50521.283541202502</v>
      </c>
      <c r="Q1320" s="99">
        <v>4612.4124451279604</v>
      </c>
      <c r="R1320" s="99">
        <v>0</v>
      </c>
      <c r="S1320" s="99">
        <v>2944.53049737215</v>
      </c>
      <c r="T1320" s="99">
        <v>0.99042398162418999</v>
      </c>
      <c r="U1320" s="99">
        <v>37443.792294025399</v>
      </c>
      <c r="V1320" s="99">
        <v>4794468.8819580097</v>
      </c>
      <c r="W1320" s="99">
        <v>0</v>
      </c>
      <c r="X1320" s="99">
        <v>830979.67867279099</v>
      </c>
      <c r="Y1320" s="99">
        <v>617528.93760681199</v>
      </c>
      <c r="Z1320" s="99">
        <v>366258.12707519502</v>
      </c>
      <c r="AA1320" s="99">
        <v>0</v>
      </c>
      <c r="AB1320" s="99">
        <v>0</v>
      </c>
      <c r="AC1320" s="99">
        <v>12506374.076904301</v>
      </c>
      <c r="AD1320" s="99">
        <v>15150.0371847153</v>
      </c>
      <c r="AE1320" s="99">
        <v>11375.904336571701</v>
      </c>
      <c r="AF1320" s="99">
        <v>1763708.6106872601</v>
      </c>
      <c r="AG1320" s="99">
        <v>1172904.15646362</v>
      </c>
      <c r="AH1320" s="99">
        <v>0</v>
      </c>
      <c r="AI1320" s="99">
        <v>2064124.14370728</v>
      </c>
      <c r="AJ1320" s="99">
        <v>619209.69176483201</v>
      </c>
      <c r="AK1320" s="99">
        <v>0</v>
      </c>
      <c r="AL1320" s="99">
        <v>366743.69947814901</v>
      </c>
      <c r="AM1320" s="99">
        <v>203.83670992962999</v>
      </c>
      <c r="AN1320" s="99">
        <v>12503299.9493408</v>
      </c>
      <c r="AO1320" s="99">
        <v>44917529.962402299</v>
      </c>
      <c r="AP1320" s="99">
        <v>0</v>
      </c>
      <c r="AQ1320" s="99">
        <v>6969051.50537109</v>
      </c>
      <c r="AR1320" s="99">
        <v>5154807.1270141602</v>
      </c>
      <c r="AS1320" s="99">
        <v>3058573.1079406701</v>
      </c>
      <c r="AT1320" s="99">
        <v>0</v>
      </c>
      <c r="AU1320" s="99">
        <v>0</v>
      </c>
      <c r="AV1320" s="99">
        <v>42849912.443847701</v>
      </c>
      <c r="AW1320" s="99">
        <v>48587.040331840501</v>
      </c>
      <c r="AX1320" s="99">
        <v>123859.31075954399</v>
      </c>
      <c r="AY1320" s="99">
        <v>16838866.027832001</v>
      </c>
      <c r="AZ1320" s="99">
        <v>9999158.6575927697</v>
      </c>
      <c r="BA1320" s="99">
        <v>0</v>
      </c>
      <c r="BB1320" s="99">
        <v>19851457.363037098</v>
      </c>
      <c r="BC1320" s="99">
        <v>5299065.1577758798</v>
      </c>
      <c r="BD1320" s="99">
        <v>0</v>
      </c>
      <c r="BE1320" s="99">
        <v>3062616.9860534701</v>
      </c>
      <c r="BF1320" s="99">
        <v>1647.1679123640099</v>
      </c>
      <c r="BG1320" s="99">
        <v>42761026.4453125</v>
      </c>
      <c r="BH1320" s="99">
        <v>10533924.7695313</v>
      </c>
      <c r="BI1320" s="99">
        <v>0</v>
      </c>
      <c r="BJ1320" s="99">
        <v>2438400.1665344201</v>
      </c>
      <c r="BK1320" s="99">
        <v>1657964.36386108</v>
      </c>
      <c r="BL1320" s="99">
        <v>0</v>
      </c>
      <c r="BM1320" s="99">
        <v>0</v>
      </c>
      <c r="BN1320" s="99">
        <v>0</v>
      </c>
      <c r="BO1320" s="99">
        <v>0</v>
      </c>
      <c r="BP1320" s="99">
        <v>0</v>
      </c>
      <c r="BQ1320" s="99">
        <v>0</v>
      </c>
      <c r="BR1320" s="99">
        <v>5523328.38525391</v>
      </c>
      <c r="BS1320" s="99">
        <v>3678442.0726928702</v>
      </c>
      <c r="BT1320" s="99">
        <v>0</v>
      </c>
      <c r="BU1320" s="99">
        <v>1230951.3299865699</v>
      </c>
      <c r="BV1320" s="99">
        <v>2390248.30828857</v>
      </c>
      <c r="BW1320" s="99">
        <v>0</v>
      </c>
      <c r="BX1320" s="99">
        <v>211683.29981422401</v>
      </c>
      <c r="BY1320" s="99">
        <v>0</v>
      </c>
      <c r="BZ1320" s="99">
        <v>0</v>
      </c>
      <c r="CA1320" s="99">
        <v>101268.53167724601</v>
      </c>
      <c r="CB1320" s="99">
        <v>5617926.48681641</v>
      </c>
      <c r="CC1320" s="99">
        <v>51912763.804199196</v>
      </c>
      <c r="CD1320" s="99">
        <v>12972840.7032471</v>
      </c>
      <c r="CE1320" s="99">
        <v>2940.8662568330801</v>
      </c>
      <c r="CF1320" s="99">
        <v>367021.87944793701</v>
      </c>
      <c r="CG1320" s="99">
        <v>3061418.7483825702</v>
      </c>
      <c r="CH1320" s="99">
        <v>0</v>
      </c>
      <c r="CI1320" s="99">
        <v>104220.387500763</v>
      </c>
      <c r="CJ1320" s="99">
        <v>5979306.7822265597</v>
      </c>
      <c r="CK1320" s="99">
        <v>55021461.673339799</v>
      </c>
      <c r="CL1320" s="99">
        <v>13217812.9775391</v>
      </c>
      <c r="CM1320" s="166">
        <v>141295.81440544099</v>
      </c>
      <c r="CN1320" s="166">
        <v>18444143.115966801</v>
      </c>
      <c r="CO1320" s="166">
        <v>97563035.049804702</v>
      </c>
      <c r="CP1320" s="99">
        <v>13217812.9775391</v>
      </c>
      <c r="CQ1320" s="99">
        <v>0</v>
      </c>
      <c r="CR1320" s="99">
        <v>0</v>
      </c>
      <c r="CS1320" s="99">
        <v>0</v>
      </c>
      <c r="CT1320" s="99">
        <v>0</v>
      </c>
      <c r="CU1320" s="98">
        <v>12582.622063491001</v>
      </c>
      <c r="CV1320" s="98">
        <v>39916.389002737997</v>
      </c>
      <c r="CW1320" s="98">
        <v>5984948.366264347</v>
      </c>
      <c r="CX1320" s="98">
        <v>54974182.552581765</v>
      </c>
    </row>
    <row r="1321" spans="1:102" x14ac:dyDescent="0.2">
      <c r="A1321" s="98" t="s">
        <v>71</v>
      </c>
      <c r="B1321" s="100">
        <v>41609</v>
      </c>
      <c r="C1321" s="99">
        <v>88074.210844993606</v>
      </c>
      <c r="D1321" s="99">
        <v>0</v>
      </c>
      <c r="E1321" s="99">
        <v>12176.802740573899</v>
      </c>
      <c r="F1321" s="99">
        <v>10047.121243715301</v>
      </c>
      <c r="G1321" s="99">
        <v>2916.0760338008399</v>
      </c>
      <c r="H1321" s="99">
        <v>0</v>
      </c>
      <c r="I1321" s="99">
        <v>0</v>
      </c>
      <c r="J1321" s="99">
        <v>36921.4230523109</v>
      </c>
      <c r="K1321" s="99">
        <v>109.048213412054</v>
      </c>
      <c r="L1321" s="99">
        <v>178.97603720985401</v>
      </c>
      <c r="M1321" s="99">
        <v>36012.236431121797</v>
      </c>
      <c r="N1321" s="99">
        <v>9735.5884073972702</v>
      </c>
      <c r="O1321" s="99">
        <v>0</v>
      </c>
      <c r="P1321" s="99">
        <v>49801.076665401502</v>
      </c>
      <c r="Q1321" s="99">
        <v>4525.5504704117802</v>
      </c>
      <c r="R1321" s="99">
        <v>0</v>
      </c>
      <c r="S1321" s="99">
        <v>2900.0967835485899</v>
      </c>
      <c r="T1321" s="99">
        <v>1.0154400502651699</v>
      </c>
      <c r="U1321" s="99">
        <v>37026.935890197798</v>
      </c>
      <c r="V1321" s="99">
        <v>4714560.0108642597</v>
      </c>
      <c r="W1321" s="99">
        <v>0</v>
      </c>
      <c r="X1321" s="99">
        <v>791169.74201965297</v>
      </c>
      <c r="Y1321" s="99">
        <v>600814.16629791295</v>
      </c>
      <c r="Z1321" s="99">
        <v>359353.88772201497</v>
      </c>
      <c r="AA1321" s="99">
        <v>0</v>
      </c>
      <c r="AB1321" s="99">
        <v>0</v>
      </c>
      <c r="AC1321" s="99">
        <v>12378598.7973633</v>
      </c>
      <c r="AD1321" s="99">
        <v>16391.1908369064</v>
      </c>
      <c r="AE1321" s="99">
        <v>9439.6802688837106</v>
      </c>
      <c r="AF1321" s="99">
        <v>1748053.61506653</v>
      </c>
      <c r="AG1321" s="99">
        <v>1131046.9801177999</v>
      </c>
      <c r="AH1321" s="99">
        <v>0</v>
      </c>
      <c r="AI1321" s="99">
        <v>2016697.8552246101</v>
      </c>
      <c r="AJ1321" s="99">
        <v>610852.69956207299</v>
      </c>
      <c r="AK1321" s="99">
        <v>0</v>
      </c>
      <c r="AL1321" s="99">
        <v>357680.683151245</v>
      </c>
      <c r="AM1321" s="99">
        <v>225.27487624250401</v>
      </c>
      <c r="AN1321" s="99">
        <v>12389510.311279301</v>
      </c>
      <c r="AO1321" s="99">
        <v>44423172.097656302</v>
      </c>
      <c r="AP1321" s="99">
        <v>0</v>
      </c>
      <c r="AQ1321" s="99">
        <v>6682846.1598510696</v>
      </c>
      <c r="AR1321" s="99">
        <v>4948173.3308105497</v>
      </c>
      <c r="AS1321" s="99">
        <v>3015494.0389709501</v>
      </c>
      <c r="AT1321" s="99">
        <v>0</v>
      </c>
      <c r="AU1321" s="99">
        <v>0</v>
      </c>
      <c r="AV1321" s="99">
        <v>42726746.6005859</v>
      </c>
      <c r="AW1321" s="99">
        <v>52968.950970649697</v>
      </c>
      <c r="AX1321" s="99">
        <v>97556.350890159607</v>
      </c>
      <c r="AY1321" s="99">
        <v>16676265.8742676</v>
      </c>
      <c r="AZ1321" s="99">
        <v>9675986.0618896503</v>
      </c>
      <c r="BA1321" s="99">
        <v>0</v>
      </c>
      <c r="BB1321" s="99">
        <v>19448022.0705566</v>
      </c>
      <c r="BC1321" s="99">
        <v>5236308.4136352502</v>
      </c>
      <c r="BD1321" s="99">
        <v>0</v>
      </c>
      <c r="BE1321" s="99">
        <v>2997314.2874145498</v>
      </c>
      <c r="BF1321" s="99">
        <v>1794.6858933121</v>
      </c>
      <c r="BG1321" s="99">
        <v>42749469.826660201</v>
      </c>
      <c r="BH1321" s="99">
        <v>10477401.204589801</v>
      </c>
      <c r="BI1321" s="99">
        <v>0</v>
      </c>
      <c r="BJ1321" s="99">
        <v>2374154.2962646498</v>
      </c>
      <c r="BK1321" s="99">
        <v>1591310.9710540799</v>
      </c>
      <c r="BL1321" s="99">
        <v>0</v>
      </c>
      <c r="BM1321" s="99">
        <v>0</v>
      </c>
      <c r="BN1321" s="99">
        <v>0</v>
      </c>
      <c r="BO1321" s="99">
        <v>0</v>
      </c>
      <c r="BP1321" s="99">
        <v>0</v>
      </c>
      <c r="BQ1321" s="99">
        <v>0</v>
      </c>
      <c r="BR1321" s="99">
        <v>5497488.6450195303</v>
      </c>
      <c r="BS1321" s="99">
        <v>3576541.7178344699</v>
      </c>
      <c r="BT1321" s="99">
        <v>0</v>
      </c>
      <c r="BU1321" s="99">
        <v>1435211.6899871801</v>
      </c>
      <c r="BV1321" s="99">
        <v>2385748.6954650902</v>
      </c>
      <c r="BW1321" s="99">
        <v>0</v>
      </c>
      <c r="BX1321" s="99">
        <v>239325.96979331999</v>
      </c>
      <c r="BY1321" s="99">
        <v>0</v>
      </c>
      <c r="BZ1321" s="99">
        <v>0</v>
      </c>
      <c r="CA1321" s="99">
        <v>100247.234629631</v>
      </c>
      <c r="CB1321" s="99">
        <v>5505601.8794555701</v>
      </c>
      <c r="CC1321" s="99">
        <v>51009337.8662109</v>
      </c>
      <c r="CD1321" s="99">
        <v>12841463.3677979</v>
      </c>
      <c r="CE1321" s="99">
        <v>2916.0620239078999</v>
      </c>
      <c r="CF1321" s="99">
        <v>359086.60857009899</v>
      </c>
      <c r="CG1321" s="99">
        <v>3015349.4263610798</v>
      </c>
      <c r="CH1321" s="99">
        <v>0</v>
      </c>
      <c r="CI1321" s="99">
        <v>103130.919631004</v>
      </c>
      <c r="CJ1321" s="99">
        <v>5871245.2871093797</v>
      </c>
      <c r="CK1321" s="99">
        <v>54029960.755371101</v>
      </c>
      <c r="CL1321" s="99">
        <v>13100254.900390601</v>
      </c>
      <c r="CM1321" s="166">
        <v>139718.612045288</v>
      </c>
      <c r="CN1321" s="166">
        <v>18267983.800048798</v>
      </c>
      <c r="CO1321" s="166">
        <v>96900401.428710893</v>
      </c>
      <c r="CP1321" s="99">
        <v>13100254.900390601</v>
      </c>
      <c r="CQ1321" s="99">
        <v>0</v>
      </c>
      <c r="CR1321" s="99">
        <v>0</v>
      </c>
      <c r="CS1321" s="99">
        <v>0</v>
      </c>
      <c r="CT1321" s="99">
        <v>0</v>
      </c>
      <c r="CU1321" s="98">
        <v>12284.007320908</v>
      </c>
      <c r="CV1321" s="98">
        <v>39476.469906830003</v>
      </c>
      <c r="CW1321" s="98">
        <v>5864688.488025669</v>
      </c>
      <c r="CX1321" s="98">
        <v>54024687.292571977</v>
      </c>
    </row>
    <row r="1322" spans="1:102" x14ac:dyDescent="0.2">
      <c r="A1322" s="98" t="s">
        <v>71</v>
      </c>
      <c r="B1322" s="100">
        <v>41699</v>
      </c>
      <c r="C1322" s="99">
        <v>88198.580163955703</v>
      </c>
      <c r="D1322" s="99">
        <v>0</v>
      </c>
      <c r="E1322" s="99">
        <v>12044.057209849399</v>
      </c>
      <c r="F1322" s="99">
        <v>9968.9501030445099</v>
      </c>
      <c r="G1322" s="99">
        <v>2905.9596562981601</v>
      </c>
      <c r="H1322" s="99">
        <v>0</v>
      </c>
      <c r="I1322" s="99">
        <v>0</v>
      </c>
      <c r="J1322" s="99">
        <v>36929.871880531296</v>
      </c>
      <c r="K1322" s="99">
        <v>82.816636931151194</v>
      </c>
      <c r="L1322" s="99">
        <v>204.06592410430301</v>
      </c>
      <c r="M1322" s="99">
        <v>36282.608446598097</v>
      </c>
      <c r="N1322" s="99">
        <v>9613.5732129812204</v>
      </c>
      <c r="O1322" s="99">
        <v>0</v>
      </c>
      <c r="P1322" s="99">
        <v>49357.207128524802</v>
      </c>
      <c r="Q1322" s="99">
        <v>4525.87438732386</v>
      </c>
      <c r="R1322" s="99">
        <v>0</v>
      </c>
      <c r="S1322" s="99">
        <v>2888.0998736619899</v>
      </c>
      <c r="T1322" s="99">
        <v>0.99077182630571803</v>
      </c>
      <c r="U1322" s="99">
        <v>37010.516551017798</v>
      </c>
      <c r="V1322" s="99">
        <v>4713998.2182617197</v>
      </c>
      <c r="W1322" s="99">
        <v>0</v>
      </c>
      <c r="X1322" s="99">
        <v>771353.51220703102</v>
      </c>
      <c r="Y1322" s="99">
        <v>588275.21738433803</v>
      </c>
      <c r="Z1322" s="99">
        <v>354178.74061584502</v>
      </c>
      <c r="AA1322" s="99">
        <v>0</v>
      </c>
      <c r="AB1322" s="99">
        <v>0</v>
      </c>
      <c r="AC1322" s="99">
        <v>12314232.909179701</v>
      </c>
      <c r="AD1322" s="99">
        <v>14652.228861093499</v>
      </c>
      <c r="AE1322" s="99">
        <v>9240.5250843763406</v>
      </c>
      <c r="AF1322" s="99">
        <v>1755813.90293884</v>
      </c>
      <c r="AG1322" s="99">
        <v>1112559.6866455099</v>
      </c>
      <c r="AH1322" s="99">
        <v>0</v>
      </c>
      <c r="AI1322" s="99">
        <v>1988032.9232177699</v>
      </c>
      <c r="AJ1322" s="99">
        <v>608895.47414398205</v>
      </c>
      <c r="AK1322" s="99">
        <v>0</v>
      </c>
      <c r="AL1322" s="99">
        <v>351717.23480224598</v>
      </c>
      <c r="AM1322" s="99">
        <v>231.43331281468301</v>
      </c>
      <c r="AN1322" s="99">
        <v>12334075.325073199</v>
      </c>
      <c r="AO1322" s="99">
        <v>44655091.162109397</v>
      </c>
      <c r="AP1322" s="99">
        <v>0</v>
      </c>
      <c r="AQ1322" s="99">
        <v>6518828.9423828097</v>
      </c>
      <c r="AR1322" s="99">
        <v>4873522.0889282199</v>
      </c>
      <c r="AS1322" s="99">
        <v>2998301.9129333501</v>
      </c>
      <c r="AT1322" s="99">
        <v>0</v>
      </c>
      <c r="AU1322" s="99">
        <v>0</v>
      </c>
      <c r="AV1322" s="99">
        <v>42742224.746093802</v>
      </c>
      <c r="AW1322" s="99">
        <v>47698.260996341698</v>
      </c>
      <c r="AX1322" s="99">
        <v>102232.20953083</v>
      </c>
      <c r="AY1322" s="99">
        <v>16962955.458740201</v>
      </c>
      <c r="AZ1322" s="99">
        <v>9581853.9560546894</v>
      </c>
      <c r="BA1322" s="99">
        <v>0</v>
      </c>
      <c r="BB1322" s="99">
        <v>19153343.705078099</v>
      </c>
      <c r="BC1322" s="99">
        <v>5197963.2544555701</v>
      </c>
      <c r="BD1322" s="99">
        <v>0</v>
      </c>
      <c r="BE1322" s="99">
        <v>2984470.06072998</v>
      </c>
      <c r="BF1322" s="99">
        <v>1879.2870088964701</v>
      </c>
      <c r="BG1322" s="99">
        <v>42847741.884765603</v>
      </c>
      <c r="BH1322" s="99">
        <v>10443283.378418</v>
      </c>
      <c r="BI1322" s="99">
        <v>0</v>
      </c>
      <c r="BJ1322" s="99">
        <v>2332717.98370361</v>
      </c>
      <c r="BK1322" s="99">
        <v>1563066.8134613</v>
      </c>
      <c r="BL1322" s="99">
        <v>0</v>
      </c>
      <c r="BM1322" s="99">
        <v>0</v>
      </c>
      <c r="BN1322" s="99">
        <v>0</v>
      </c>
      <c r="BO1322" s="99">
        <v>0</v>
      </c>
      <c r="BP1322" s="99">
        <v>0</v>
      </c>
      <c r="BQ1322" s="99">
        <v>0</v>
      </c>
      <c r="BR1322" s="99">
        <v>5481630.5206909198</v>
      </c>
      <c r="BS1322" s="99">
        <v>3535206.1531066899</v>
      </c>
      <c r="BT1322" s="99">
        <v>0</v>
      </c>
      <c r="BU1322" s="99">
        <v>1415634.49998474</v>
      </c>
      <c r="BV1322" s="99">
        <v>2376398.1510314899</v>
      </c>
      <c r="BW1322" s="99">
        <v>0</v>
      </c>
      <c r="BX1322" s="99">
        <v>249035.57979965201</v>
      </c>
      <c r="BY1322" s="99">
        <v>0</v>
      </c>
      <c r="BZ1322" s="99">
        <v>0</v>
      </c>
      <c r="CA1322" s="99">
        <v>100142.167061806</v>
      </c>
      <c r="CB1322" s="99">
        <v>5502308.8439941397</v>
      </c>
      <c r="CC1322" s="99">
        <v>51391595.761230499</v>
      </c>
      <c r="CD1322" s="99">
        <v>12794575.083373999</v>
      </c>
      <c r="CE1322" s="99">
        <v>2908.57468739152</v>
      </c>
      <c r="CF1322" s="99">
        <v>354915.68831253098</v>
      </c>
      <c r="CG1322" s="99">
        <v>2998806.1520996098</v>
      </c>
      <c r="CH1322" s="99">
        <v>0</v>
      </c>
      <c r="CI1322" s="99">
        <v>103073.438690186</v>
      </c>
      <c r="CJ1322" s="99">
        <v>5843377.93249512</v>
      </c>
      <c r="CK1322" s="99">
        <v>54400721.966308601</v>
      </c>
      <c r="CL1322" s="99">
        <v>13015767.9525146</v>
      </c>
      <c r="CM1322" s="166">
        <v>139825.32181549101</v>
      </c>
      <c r="CN1322" s="166">
        <v>18179823.355224598</v>
      </c>
      <c r="CO1322" s="166">
        <v>97102354.002929702</v>
      </c>
      <c r="CP1322" s="99">
        <v>13015767.9525146</v>
      </c>
      <c r="CQ1322" s="99">
        <v>0</v>
      </c>
      <c r="CR1322" s="99">
        <v>0</v>
      </c>
      <c r="CS1322" s="99">
        <v>0</v>
      </c>
      <c r="CT1322" s="99">
        <v>0</v>
      </c>
      <c r="CU1322" s="98">
        <v>12125.721570944999</v>
      </c>
      <c r="CV1322" s="98">
        <v>39479.526500683001</v>
      </c>
      <c r="CW1322" s="98">
        <v>5857224.5323066711</v>
      </c>
      <c r="CX1322" s="98">
        <v>54390401.913330108</v>
      </c>
    </row>
    <row r="1323" spans="1:102" x14ac:dyDescent="0.2">
      <c r="A1323" s="98" t="s">
        <v>71</v>
      </c>
      <c r="B1323" s="100">
        <v>41791</v>
      </c>
      <c r="C1323" s="99">
        <v>87701.792381286607</v>
      </c>
      <c r="D1323" s="99">
        <v>0</v>
      </c>
      <c r="E1323" s="99">
        <v>11753.7021691799</v>
      </c>
      <c r="F1323" s="99">
        <v>9760.4141614437103</v>
      </c>
      <c r="G1323" s="99">
        <v>2897.7898441255102</v>
      </c>
      <c r="H1323" s="99">
        <v>0</v>
      </c>
      <c r="I1323" s="99">
        <v>0</v>
      </c>
      <c r="J1323" s="99">
        <v>36995.105916500099</v>
      </c>
      <c r="K1323" s="99">
        <v>58.635721316095399</v>
      </c>
      <c r="L1323" s="99">
        <v>582.40035729855299</v>
      </c>
      <c r="M1323" s="99">
        <v>36108.792252540603</v>
      </c>
      <c r="N1323" s="99">
        <v>9496.8566550016403</v>
      </c>
      <c r="O1323" s="99">
        <v>0</v>
      </c>
      <c r="P1323" s="99">
        <v>48843.324082851403</v>
      </c>
      <c r="Q1323" s="99">
        <v>4484.1877843141601</v>
      </c>
      <c r="R1323" s="99">
        <v>0</v>
      </c>
      <c r="S1323" s="99">
        <v>2880.76245856285</v>
      </c>
      <c r="T1323" s="99">
        <v>1.0051508927281201</v>
      </c>
      <c r="U1323" s="99">
        <v>37055.006229877501</v>
      </c>
      <c r="V1323" s="99">
        <v>4682201.1004028302</v>
      </c>
      <c r="W1323" s="99">
        <v>0</v>
      </c>
      <c r="X1323" s="99">
        <v>751089.43719482399</v>
      </c>
      <c r="Y1323" s="99">
        <v>572272.71449279797</v>
      </c>
      <c r="Z1323" s="99">
        <v>349592.99718093901</v>
      </c>
      <c r="AA1323" s="99">
        <v>0</v>
      </c>
      <c r="AB1323" s="99">
        <v>0</v>
      </c>
      <c r="AC1323" s="99">
        <v>12328944.5325928</v>
      </c>
      <c r="AD1323" s="99">
        <v>12516.3901656866</v>
      </c>
      <c r="AE1323" s="99">
        <v>15003.914915442499</v>
      </c>
      <c r="AF1323" s="99">
        <v>1756208.9643554699</v>
      </c>
      <c r="AG1323" s="99">
        <v>1093932.09877014</v>
      </c>
      <c r="AH1323" s="99">
        <v>0</v>
      </c>
      <c r="AI1323" s="99">
        <v>1951115.7541503899</v>
      </c>
      <c r="AJ1323" s="99">
        <v>601407.98204040504</v>
      </c>
      <c r="AK1323" s="99">
        <v>0</v>
      </c>
      <c r="AL1323" s="99">
        <v>347067.208747864</v>
      </c>
      <c r="AM1323" s="99">
        <v>243.915324544534</v>
      </c>
      <c r="AN1323" s="99">
        <v>12342345.725341801</v>
      </c>
      <c r="AO1323" s="99">
        <v>44463068.190429702</v>
      </c>
      <c r="AP1323" s="99">
        <v>0</v>
      </c>
      <c r="AQ1323" s="99">
        <v>6291725.6744384803</v>
      </c>
      <c r="AR1323" s="99">
        <v>4722683.1843872098</v>
      </c>
      <c r="AS1323" s="99">
        <v>2976819.9915466299</v>
      </c>
      <c r="AT1323" s="99">
        <v>0</v>
      </c>
      <c r="AU1323" s="99">
        <v>0</v>
      </c>
      <c r="AV1323" s="99">
        <v>42861049.1025391</v>
      </c>
      <c r="AW1323" s="99">
        <v>40841.381172180198</v>
      </c>
      <c r="AX1323" s="99">
        <v>138829.934885025</v>
      </c>
      <c r="AY1323" s="99">
        <v>16959507.9758301</v>
      </c>
      <c r="AZ1323" s="99">
        <v>9441166.5540771503</v>
      </c>
      <c r="BA1323" s="99">
        <v>0</v>
      </c>
      <c r="BB1323" s="99">
        <v>18904077.981445301</v>
      </c>
      <c r="BC1323" s="99">
        <v>5168096.0626831101</v>
      </c>
      <c r="BD1323" s="99">
        <v>0</v>
      </c>
      <c r="BE1323" s="99">
        <v>2951521.7138671898</v>
      </c>
      <c r="BF1323" s="99">
        <v>1981.5280009508101</v>
      </c>
      <c r="BG1323" s="99">
        <v>42916195.305175804</v>
      </c>
      <c r="BH1323" s="99">
        <v>10411114.019043</v>
      </c>
      <c r="BI1323" s="99">
        <v>0</v>
      </c>
      <c r="BJ1323" s="99">
        <v>2277036.6883544899</v>
      </c>
      <c r="BK1323" s="99">
        <v>1528654.0423278799</v>
      </c>
      <c r="BL1323" s="99">
        <v>0</v>
      </c>
      <c r="BM1323" s="99">
        <v>0</v>
      </c>
      <c r="BN1323" s="99">
        <v>0</v>
      </c>
      <c r="BO1323" s="99">
        <v>0</v>
      </c>
      <c r="BP1323" s="99">
        <v>0</v>
      </c>
      <c r="BQ1323" s="99">
        <v>0</v>
      </c>
      <c r="BR1323" s="99">
        <v>5527554.02526855</v>
      </c>
      <c r="BS1323" s="99">
        <v>3476595.31964111</v>
      </c>
      <c r="BT1323" s="99">
        <v>0</v>
      </c>
      <c r="BU1323" s="99">
        <v>1405431.5999908401</v>
      </c>
      <c r="BV1323" s="99">
        <v>2361853.1929626502</v>
      </c>
      <c r="BW1323" s="99">
        <v>0</v>
      </c>
      <c r="BX1323" s="99">
        <v>248531.30980682399</v>
      </c>
      <c r="BY1323" s="99">
        <v>0</v>
      </c>
      <c r="BZ1323" s="99">
        <v>0</v>
      </c>
      <c r="CA1323" s="99">
        <v>99488.7594308853</v>
      </c>
      <c r="CB1323" s="99">
        <v>5427549.3002319299</v>
      </c>
      <c r="CC1323" s="99">
        <v>50636476.252929702</v>
      </c>
      <c r="CD1323" s="99">
        <v>12684417.3989258</v>
      </c>
      <c r="CE1323" s="99">
        <v>2895.2239737510699</v>
      </c>
      <c r="CF1323" s="99">
        <v>349485.121326447</v>
      </c>
      <c r="CG1323" s="99">
        <v>2981503.8812255901</v>
      </c>
      <c r="CH1323" s="99">
        <v>0</v>
      </c>
      <c r="CI1323" s="99">
        <v>102385.04934406299</v>
      </c>
      <c r="CJ1323" s="99">
        <v>5777160.8876342801</v>
      </c>
      <c r="CK1323" s="99">
        <v>53645197.230468802</v>
      </c>
      <c r="CL1323" s="99">
        <v>12912797.3121338</v>
      </c>
      <c r="CM1323" s="166">
        <v>139094.73966598499</v>
      </c>
      <c r="CN1323" s="166">
        <v>18110997.793701202</v>
      </c>
      <c r="CO1323" s="166">
        <v>96520411.528320298</v>
      </c>
      <c r="CP1323" s="99">
        <v>12912797.3121338</v>
      </c>
      <c r="CQ1323" s="99">
        <v>0</v>
      </c>
      <c r="CR1323" s="99">
        <v>0</v>
      </c>
      <c r="CS1323" s="99">
        <v>0</v>
      </c>
      <c r="CT1323" s="99">
        <v>0</v>
      </c>
      <c r="CU1323" s="98">
        <v>11813.700884914</v>
      </c>
      <c r="CV1323" s="98">
        <v>39546.072564859001</v>
      </c>
      <c r="CW1323" s="98">
        <v>5777034.4215583764</v>
      </c>
      <c r="CX1323" s="98">
        <v>53617980.134155296</v>
      </c>
    </row>
    <row r="1324" spans="1:102" x14ac:dyDescent="0.2">
      <c r="A1324" s="98" t="s">
        <v>71</v>
      </c>
      <c r="B1324" s="100">
        <v>41883</v>
      </c>
      <c r="C1324" s="99">
        <v>87792.195946693406</v>
      </c>
      <c r="D1324" s="99">
        <v>0</v>
      </c>
      <c r="E1324" s="99">
        <v>11302.065497040699</v>
      </c>
      <c r="F1324" s="99">
        <v>9402.9022030830401</v>
      </c>
      <c r="G1324" s="99">
        <v>2897.0331440568002</v>
      </c>
      <c r="H1324" s="99">
        <v>0</v>
      </c>
      <c r="I1324" s="99">
        <v>0</v>
      </c>
      <c r="J1324" s="99">
        <v>36939.894574642203</v>
      </c>
      <c r="K1324" s="99">
        <v>41.452239895705098</v>
      </c>
      <c r="L1324" s="99">
        <v>262.12573129311198</v>
      </c>
      <c r="M1324" s="99">
        <v>36322.999843597398</v>
      </c>
      <c r="N1324" s="99">
        <v>9393.5964279174805</v>
      </c>
      <c r="O1324" s="99">
        <v>0</v>
      </c>
      <c r="P1324" s="99">
        <v>48798.900964260101</v>
      </c>
      <c r="Q1324" s="99">
        <v>4485.5183078646696</v>
      </c>
      <c r="R1324" s="99">
        <v>0</v>
      </c>
      <c r="S1324" s="99">
        <v>2891.9314790070098</v>
      </c>
      <c r="T1324" s="99">
        <v>0.98734430829790698</v>
      </c>
      <c r="U1324" s="99">
        <v>36984.285219669298</v>
      </c>
      <c r="V1324" s="99">
        <v>4666323.0559692401</v>
      </c>
      <c r="W1324" s="99">
        <v>0</v>
      </c>
      <c r="X1324" s="99">
        <v>719688.12522125198</v>
      </c>
      <c r="Y1324" s="99">
        <v>558136.565963745</v>
      </c>
      <c r="Z1324" s="99">
        <v>346676.74789810198</v>
      </c>
      <c r="AA1324" s="99">
        <v>0</v>
      </c>
      <c r="AB1324" s="99">
        <v>0</v>
      </c>
      <c r="AC1324" s="99">
        <v>12264785.713256801</v>
      </c>
      <c r="AD1324" s="99">
        <v>8688.6241792440396</v>
      </c>
      <c r="AE1324" s="99">
        <v>16825.329167604399</v>
      </c>
      <c r="AF1324" s="99">
        <v>1764114.8386840799</v>
      </c>
      <c r="AG1324" s="99">
        <v>1075762.9629058801</v>
      </c>
      <c r="AH1324" s="99">
        <v>0</v>
      </c>
      <c r="AI1324" s="99">
        <v>1938243.17578125</v>
      </c>
      <c r="AJ1324" s="99">
        <v>598580.77984619106</v>
      </c>
      <c r="AK1324" s="99">
        <v>0</v>
      </c>
      <c r="AL1324" s="99">
        <v>344196.35297393799</v>
      </c>
      <c r="AM1324" s="99">
        <v>286.27269471809302</v>
      </c>
      <c r="AN1324" s="99">
        <v>12298536.7658691</v>
      </c>
      <c r="AO1324" s="99">
        <v>44418942.810546897</v>
      </c>
      <c r="AP1324" s="99">
        <v>0</v>
      </c>
      <c r="AQ1324" s="99">
        <v>6107810.4667968797</v>
      </c>
      <c r="AR1324" s="99">
        <v>4619207.1439209003</v>
      </c>
      <c r="AS1324" s="99">
        <v>2949710.4391784701</v>
      </c>
      <c r="AT1324" s="99">
        <v>0</v>
      </c>
      <c r="AU1324" s="99">
        <v>0</v>
      </c>
      <c r="AV1324" s="99">
        <v>42697426.129394501</v>
      </c>
      <c r="AW1324" s="99">
        <v>28388.1696722507</v>
      </c>
      <c r="AX1324" s="99">
        <v>163832.32083702099</v>
      </c>
      <c r="AY1324" s="99">
        <v>17100224.902587902</v>
      </c>
      <c r="AZ1324" s="99">
        <v>9302760.5185546894</v>
      </c>
      <c r="BA1324" s="99">
        <v>0</v>
      </c>
      <c r="BB1324" s="99">
        <v>18893570.698974598</v>
      </c>
      <c r="BC1324" s="99">
        <v>5147067.3667602502</v>
      </c>
      <c r="BD1324" s="99">
        <v>0</v>
      </c>
      <c r="BE1324" s="99">
        <v>2929453.4104919401</v>
      </c>
      <c r="BF1324" s="99">
        <v>2501.3511017561</v>
      </c>
      <c r="BG1324" s="99">
        <v>42767470.8828125</v>
      </c>
      <c r="BH1324" s="99">
        <v>10521218.903198199</v>
      </c>
      <c r="BI1324" s="99">
        <v>0</v>
      </c>
      <c r="BJ1324" s="99">
        <v>2221252.38214111</v>
      </c>
      <c r="BK1324" s="99">
        <v>1484313.6842040999</v>
      </c>
      <c r="BL1324" s="99">
        <v>0</v>
      </c>
      <c r="BM1324" s="99">
        <v>0</v>
      </c>
      <c r="BN1324" s="99">
        <v>0</v>
      </c>
      <c r="BO1324" s="99">
        <v>0</v>
      </c>
      <c r="BP1324" s="99">
        <v>0</v>
      </c>
      <c r="BQ1324" s="99">
        <v>0</v>
      </c>
      <c r="BR1324" s="99">
        <v>5598981.0941772498</v>
      </c>
      <c r="BS1324" s="99">
        <v>3442869.5264892601</v>
      </c>
      <c r="BT1324" s="99">
        <v>0</v>
      </c>
      <c r="BU1324" s="99">
        <v>1159560.7699890099</v>
      </c>
      <c r="BV1324" s="99">
        <v>2367342.62921143</v>
      </c>
      <c r="BW1324" s="99">
        <v>0</v>
      </c>
      <c r="BX1324" s="99">
        <v>200171.18984985401</v>
      </c>
      <c r="BY1324" s="99">
        <v>0</v>
      </c>
      <c r="BZ1324" s="99">
        <v>0</v>
      </c>
      <c r="CA1324" s="99">
        <v>99182.216060638399</v>
      </c>
      <c r="CB1324" s="99">
        <v>5378963.8525390597</v>
      </c>
      <c r="CC1324" s="99">
        <v>50422654.5224609</v>
      </c>
      <c r="CD1324" s="99">
        <v>12732422.572143599</v>
      </c>
      <c r="CE1324" s="99">
        <v>2899.2730237543601</v>
      </c>
      <c r="CF1324" s="99">
        <v>347256.85131072998</v>
      </c>
      <c r="CG1324" s="99">
        <v>2952273.71411133</v>
      </c>
      <c r="CH1324" s="99">
        <v>0</v>
      </c>
      <c r="CI1324" s="99">
        <v>102083.348644257</v>
      </c>
      <c r="CJ1324" s="99">
        <v>5732234.8442993201</v>
      </c>
      <c r="CK1324" s="99">
        <v>53346771.551269501</v>
      </c>
      <c r="CL1324" s="99">
        <v>12973957.739623999</v>
      </c>
      <c r="CM1324" s="166">
        <v>138713.05818557701</v>
      </c>
      <c r="CN1324" s="166">
        <v>18034964.901122998</v>
      </c>
      <c r="CO1324" s="166">
        <v>96300318.510742202</v>
      </c>
      <c r="CP1324" s="99">
        <v>12973957.739623999</v>
      </c>
      <c r="CQ1324" s="99">
        <v>0</v>
      </c>
      <c r="CR1324" s="99">
        <v>0</v>
      </c>
      <c r="CS1324" s="99">
        <v>0</v>
      </c>
      <c r="CT1324" s="99">
        <v>0</v>
      </c>
      <c r="CU1324" s="98">
        <v>11344.828942921</v>
      </c>
      <c r="CV1324" s="98">
        <v>39509.184350105003</v>
      </c>
      <c r="CW1324" s="98">
        <v>5726220.7038497897</v>
      </c>
      <c r="CX1324" s="98">
        <v>53374928.236572228</v>
      </c>
    </row>
    <row r="1325" spans="1:102" x14ac:dyDescent="0.2">
      <c r="A1325" s="98" t="s">
        <v>71</v>
      </c>
      <c r="B1325" s="100">
        <v>41974</v>
      </c>
      <c r="C1325" s="99">
        <v>87338.971412658706</v>
      </c>
      <c r="D1325" s="99">
        <v>0</v>
      </c>
      <c r="E1325" s="99">
        <v>11453.6403073072</v>
      </c>
      <c r="F1325" s="99">
        <v>9605.5033134221994</v>
      </c>
      <c r="G1325" s="99">
        <v>2903.76801294088</v>
      </c>
      <c r="H1325" s="99">
        <v>0</v>
      </c>
      <c r="I1325" s="99">
        <v>0</v>
      </c>
      <c r="J1325" s="99">
        <v>36478.161575794198</v>
      </c>
      <c r="K1325" s="99">
        <v>20.361826522974301</v>
      </c>
      <c r="L1325" s="99">
        <v>189.10483291000099</v>
      </c>
      <c r="M1325" s="99">
        <v>36364.216408729597</v>
      </c>
      <c r="N1325" s="99">
        <v>9342.8161711692792</v>
      </c>
      <c r="O1325" s="99">
        <v>0</v>
      </c>
      <c r="P1325" s="99">
        <v>48508.3755073547</v>
      </c>
      <c r="Q1325" s="99">
        <v>4428.4754610657701</v>
      </c>
      <c r="R1325" s="99">
        <v>0</v>
      </c>
      <c r="S1325" s="99">
        <v>2887.63892993331</v>
      </c>
      <c r="T1325" s="99">
        <v>1.01641637799912</v>
      </c>
      <c r="U1325" s="99">
        <v>36494.999748230002</v>
      </c>
      <c r="V1325" s="99">
        <v>4634760.85400391</v>
      </c>
      <c r="W1325" s="99">
        <v>0</v>
      </c>
      <c r="X1325" s="99">
        <v>702616.58821106004</v>
      </c>
      <c r="Y1325" s="99">
        <v>545094.31162261998</v>
      </c>
      <c r="Z1325" s="99">
        <v>344672.62120437599</v>
      </c>
      <c r="AA1325" s="99">
        <v>0</v>
      </c>
      <c r="AB1325" s="99">
        <v>0</v>
      </c>
      <c r="AC1325" s="99">
        <v>12121347.7769775</v>
      </c>
      <c r="AD1325" s="99">
        <v>3723.6921055316898</v>
      </c>
      <c r="AE1325" s="99">
        <v>7630.5360884070396</v>
      </c>
      <c r="AF1325" s="99">
        <v>1760652.16702271</v>
      </c>
      <c r="AG1325" s="99">
        <v>1057674.4830322301</v>
      </c>
      <c r="AH1325" s="99">
        <v>0</v>
      </c>
      <c r="AI1325" s="99">
        <v>1917862.21897888</v>
      </c>
      <c r="AJ1325" s="99">
        <v>601335.55918884301</v>
      </c>
      <c r="AK1325" s="99">
        <v>0</v>
      </c>
      <c r="AL1325" s="99">
        <v>341884.68861770601</v>
      </c>
      <c r="AM1325" s="99">
        <v>319.58747030049602</v>
      </c>
      <c r="AN1325" s="99">
        <v>12131061.3078613</v>
      </c>
      <c r="AO1325" s="99">
        <v>44291229.828125</v>
      </c>
      <c r="AP1325" s="99">
        <v>0</v>
      </c>
      <c r="AQ1325" s="99">
        <v>5891480.03588867</v>
      </c>
      <c r="AR1325" s="99">
        <v>4501798.9795532199</v>
      </c>
      <c r="AS1325" s="99">
        <v>2953454.9774780301</v>
      </c>
      <c r="AT1325" s="99">
        <v>0</v>
      </c>
      <c r="AU1325" s="99">
        <v>0</v>
      </c>
      <c r="AV1325" s="99">
        <v>42415709.335449196</v>
      </c>
      <c r="AW1325" s="99">
        <v>12254.2156031132</v>
      </c>
      <c r="AX1325" s="99">
        <v>70183.146345138593</v>
      </c>
      <c r="AY1325" s="99">
        <v>17094639.130127002</v>
      </c>
      <c r="AZ1325" s="99">
        <v>9156929.2493896503</v>
      </c>
      <c r="BA1325" s="99">
        <v>0</v>
      </c>
      <c r="BB1325" s="99">
        <v>18786740.3134766</v>
      </c>
      <c r="BC1325" s="99">
        <v>5189125.6349487295</v>
      </c>
      <c r="BD1325" s="99">
        <v>0</v>
      </c>
      <c r="BE1325" s="99">
        <v>2923418.5707397498</v>
      </c>
      <c r="BF1325" s="99">
        <v>2877.5564489364601</v>
      </c>
      <c r="BG1325" s="99">
        <v>42415787.25</v>
      </c>
      <c r="BH1325" s="99">
        <v>10552144.6832275</v>
      </c>
      <c r="BI1325" s="99">
        <v>0</v>
      </c>
      <c r="BJ1325" s="99">
        <v>2170851.54724121</v>
      </c>
      <c r="BK1325" s="99">
        <v>1438907.16127014</v>
      </c>
      <c r="BL1325" s="99">
        <v>0</v>
      </c>
      <c r="BM1325" s="99">
        <v>0</v>
      </c>
      <c r="BN1325" s="99">
        <v>0</v>
      </c>
      <c r="BO1325" s="99">
        <v>0</v>
      </c>
      <c r="BP1325" s="99">
        <v>0</v>
      </c>
      <c r="BQ1325" s="99">
        <v>0</v>
      </c>
      <c r="BR1325" s="99">
        <v>5628747.0563354502</v>
      </c>
      <c r="BS1325" s="99">
        <v>3398985.8394470201</v>
      </c>
      <c r="BT1325" s="99">
        <v>0</v>
      </c>
      <c r="BU1325" s="99">
        <v>1361424.45999146</v>
      </c>
      <c r="BV1325" s="99">
        <v>2385853.64245605</v>
      </c>
      <c r="BW1325" s="99">
        <v>0</v>
      </c>
      <c r="BX1325" s="99">
        <v>230555.20982170099</v>
      </c>
      <c r="BY1325" s="99">
        <v>0</v>
      </c>
      <c r="BZ1325" s="99">
        <v>0</v>
      </c>
      <c r="CA1325" s="99">
        <v>98795.669679641695</v>
      </c>
      <c r="CB1325" s="99">
        <v>5334086.1171875</v>
      </c>
      <c r="CC1325" s="99">
        <v>50102174.931640603</v>
      </c>
      <c r="CD1325" s="99">
        <v>12715474.518188501</v>
      </c>
      <c r="CE1325" s="99">
        <v>2905.2379167377899</v>
      </c>
      <c r="CF1325" s="99">
        <v>344622.62390136701</v>
      </c>
      <c r="CG1325" s="99">
        <v>2955660.3169250502</v>
      </c>
      <c r="CH1325" s="99">
        <v>0</v>
      </c>
      <c r="CI1325" s="99">
        <v>101678.866027832</v>
      </c>
      <c r="CJ1325" s="99">
        <v>5689587.0407104502</v>
      </c>
      <c r="CK1325" s="99">
        <v>53025100.1416016</v>
      </c>
      <c r="CL1325" s="99">
        <v>12970910.369873</v>
      </c>
      <c r="CM1325" s="166">
        <v>137787.86384391799</v>
      </c>
      <c r="CN1325" s="166">
        <v>17832506.611328099</v>
      </c>
      <c r="CO1325" s="166">
        <v>95682389.277343795</v>
      </c>
      <c r="CP1325" s="99">
        <v>12970910.369873</v>
      </c>
      <c r="CQ1325" s="99">
        <v>0</v>
      </c>
      <c r="CR1325" s="99">
        <v>0</v>
      </c>
      <c r="CS1325" s="99">
        <v>0</v>
      </c>
      <c r="CT1325" s="99">
        <v>0</v>
      </c>
      <c r="CU1325" s="98">
        <v>11475.495398497</v>
      </c>
      <c r="CV1325" s="98">
        <v>39047.048975008001</v>
      </c>
      <c r="CW1325" s="98">
        <v>5678708.7410888672</v>
      </c>
      <c r="CX1325" s="98">
        <v>53057835.248565651</v>
      </c>
    </row>
    <row r="1326" spans="1:102" x14ac:dyDescent="0.2">
      <c r="A1326" s="98" t="s">
        <v>71</v>
      </c>
      <c r="B1326" s="100">
        <v>42064</v>
      </c>
      <c r="C1326" s="99">
        <v>86532.339114189104</v>
      </c>
      <c r="D1326" s="99">
        <v>0</v>
      </c>
      <c r="E1326" s="99">
        <v>11013.9487124681</v>
      </c>
      <c r="F1326" s="99">
        <v>9268.3972032070196</v>
      </c>
      <c r="G1326" s="99">
        <v>2924.6066071093101</v>
      </c>
      <c r="H1326" s="99">
        <v>0</v>
      </c>
      <c r="I1326" s="99">
        <v>0</v>
      </c>
      <c r="J1326" s="99">
        <v>36509.273028850599</v>
      </c>
      <c r="K1326" s="99">
        <v>18.292346223490298</v>
      </c>
      <c r="L1326" s="99">
        <v>135.00612577423499</v>
      </c>
      <c r="M1326" s="99">
        <v>36062.099109172799</v>
      </c>
      <c r="N1326" s="99">
        <v>9180.0976440906506</v>
      </c>
      <c r="O1326" s="99">
        <v>0</v>
      </c>
      <c r="P1326" s="99">
        <v>47615.469329833999</v>
      </c>
      <c r="Q1326" s="99">
        <v>4399.5318252444304</v>
      </c>
      <c r="R1326" s="99">
        <v>0</v>
      </c>
      <c r="S1326" s="99">
        <v>2905.33181685209</v>
      </c>
      <c r="T1326" s="99">
        <v>0.99225813416705899</v>
      </c>
      <c r="U1326" s="99">
        <v>36529.024286270098</v>
      </c>
      <c r="V1326" s="99">
        <v>4590853.7792358398</v>
      </c>
      <c r="W1326" s="99">
        <v>0</v>
      </c>
      <c r="X1326" s="99">
        <v>682856.40822601295</v>
      </c>
      <c r="Y1326" s="99">
        <v>534123.26868438697</v>
      </c>
      <c r="Z1326" s="99">
        <v>345760.81986618001</v>
      </c>
      <c r="AA1326" s="99">
        <v>0</v>
      </c>
      <c r="AB1326" s="99">
        <v>0</v>
      </c>
      <c r="AC1326" s="99">
        <v>12112310.3626709</v>
      </c>
      <c r="AD1326" s="99">
        <v>2717.7869474589802</v>
      </c>
      <c r="AE1326" s="99">
        <v>4997.3513622283899</v>
      </c>
      <c r="AF1326" s="99">
        <v>1738989.7520141599</v>
      </c>
      <c r="AG1326" s="99">
        <v>1039583.87869263</v>
      </c>
      <c r="AH1326" s="99">
        <v>0</v>
      </c>
      <c r="AI1326" s="99">
        <v>1875666.59884644</v>
      </c>
      <c r="AJ1326" s="99">
        <v>595308.60202026402</v>
      </c>
      <c r="AK1326" s="99">
        <v>0</v>
      </c>
      <c r="AL1326" s="99">
        <v>341546.09794998198</v>
      </c>
      <c r="AM1326" s="99">
        <v>237.32333391346</v>
      </c>
      <c r="AN1326" s="99">
        <v>12099235.978149399</v>
      </c>
      <c r="AO1326" s="99">
        <v>43954154.031738304</v>
      </c>
      <c r="AP1326" s="99">
        <v>0</v>
      </c>
      <c r="AQ1326" s="99">
        <v>5769474.9006957998</v>
      </c>
      <c r="AR1326" s="99">
        <v>4428918.0369262705</v>
      </c>
      <c r="AS1326" s="99">
        <v>2959355.0075683598</v>
      </c>
      <c r="AT1326" s="99">
        <v>0</v>
      </c>
      <c r="AU1326" s="99">
        <v>0</v>
      </c>
      <c r="AV1326" s="99">
        <v>42560275.043457001</v>
      </c>
      <c r="AW1326" s="99">
        <v>8985.8031978607196</v>
      </c>
      <c r="AX1326" s="99">
        <v>47440.188944339803</v>
      </c>
      <c r="AY1326" s="99">
        <v>17016757.6713867</v>
      </c>
      <c r="AZ1326" s="99">
        <v>9026484.6859130897</v>
      </c>
      <c r="BA1326" s="99">
        <v>0</v>
      </c>
      <c r="BB1326" s="99">
        <v>18302475.136474598</v>
      </c>
      <c r="BC1326" s="99">
        <v>5104353.6908569299</v>
      </c>
      <c r="BD1326" s="99">
        <v>0</v>
      </c>
      <c r="BE1326" s="99">
        <v>2934309.5146484398</v>
      </c>
      <c r="BF1326" s="99">
        <v>2148.73291888833</v>
      </c>
      <c r="BG1326" s="99">
        <v>42553954.291015603</v>
      </c>
      <c r="BH1326" s="99">
        <v>10386315.861328101</v>
      </c>
      <c r="BI1326" s="99">
        <v>0</v>
      </c>
      <c r="BJ1326" s="99">
        <v>2141320.0147705101</v>
      </c>
      <c r="BK1326" s="99">
        <v>1416453.1371460001</v>
      </c>
      <c r="BL1326" s="99">
        <v>0</v>
      </c>
      <c r="BM1326" s="99">
        <v>0</v>
      </c>
      <c r="BN1326" s="99">
        <v>0</v>
      </c>
      <c r="BO1326" s="99">
        <v>0</v>
      </c>
      <c r="BP1326" s="99">
        <v>0</v>
      </c>
      <c r="BQ1326" s="99">
        <v>0</v>
      </c>
      <c r="BR1326" s="99">
        <v>5544266.7088012705</v>
      </c>
      <c r="BS1326" s="99">
        <v>3354084.4755554199</v>
      </c>
      <c r="BT1326" s="99">
        <v>0</v>
      </c>
      <c r="BU1326" s="99">
        <v>1335099.8999939</v>
      </c>
      <c r="BV1326" s="99">
        <v>2353481.3448181199</v>
      </c>
      <c r="BW1326" s="99">
        <v>0</v>
      </c>
      <c r="BX1326" s="99">
        <v>263177.78964996297</v>
      </c>
      <c r="BY1326" s="99">
        <v>0</v>
      </c>
      <c r="BZ1326" s="99">
        <v>0</v>
      </c>
      <c r="CA1326" s="99">
        <v>97427.730492591902</v>
      </c>
      <c r="CB1326" s="99">
        <v>5271299.3447265597</v>
      </c>
      <c r="CC1326" s="99">
        <v>49710481.942382798</v>
      </c>
      <c r="CD1326" s="99">
        <v>12545790.8565674</v>
      </c>
      <c r="CE1326" s="99">
        <v>2926.8220257162998</v>
      </c>
      <c r="CF1326" s="99">
        <v>346349.03749465902</v>
      </c>
      <c r="CG1326" s="99">
        <v>2969555.3025817899</v>
      </c>
      <c r="CH1326" s="99">
        <v>0</v>
      </c>
      <c r="CI1326" s="99">
        <v>100376.214137077</v>
      </c>
      <c r="CJ1326" s="99">
        <v>5615430.5833740197</v>
      </c>
      <c r="CK1326" s="99">
        <v>52722256.762695298</v>
      </c>
      <c r="CL1326" s="99">
        <v>12777804.8433838</v>
      </c>
      <c r="CM1326" s="166">
        <v>136707.115844727</v>
      </c>
      <c r="CN1326" s="166">
        <v>17697335.8435059</v>
      </c>
      <c r="CO1326" s="166">
        <v>95082310.285156295</v>
      </c>
      <c r="CP1326" s="99">
        <v>12777804.8433838</v>
      </c>
      <c r="CQ1326" s="99">
        <v>0</v>
      </c>
      <c r="CR1326" s="99">
        <v>0</v>
      </c>
      <c r="CS1326" s="99">
        <v>0</v>
      </c>
      <c r="CT1326" s="99">
        <v>0</v>
      </c>
      <c r="CU1326" s="98">
        <v>11034.826556489001</v>
      </c>
      <c r="CV1326" s="98">
        <v>39115.662976270003</v>
      </c>
      <c r="CW1326" s="98">
        <v>5617648.3822212191</v>
      </c>
      <c r="CX1326" s="98">
        <v>52680037.244964585</v>
      </c>
    </row>
    <row r="1327" spans="1:102" x14ac:dyDescent="0.2">
      <c r="A1327" s="98" t="s">
        <v>71</v>
      </c>
      <c r="B1327" s="100">
        <v>42156</v>
      </c>
      <c r="C1327" s="99">
        <v>86992.362547874494</v>
      </c>
      <c r="D1327" s="99">
        <v>0</v>
      </c>
      <c r="E1327" s="99">
        <v>10956.862594127701</v>
      </c>
      <c r="F1327" s="99">
        <v>9205.1805381774902</v>
      </c>
      <c r="G1327" s="99">
        <v>2941.0082699060399</v>
      </c>
      <c r="H1327" s="99">
        <v>0</v>
      </c>
      <c r="I1327" s="99">
        <v>0</v>
      </c>
      <c r="J1327" s="99">
        <v>36415.725550174699</v>
      </c>
      <c r="K1327" s="99">
        <v>14.500057572615299</v>
      </c>
      <c r="L1327" s="99">
        <v>156.63137511722701</v>
      </c>
      <c r="M1327" s="99">
        <v>36413.654298305497</v>
      </c>
      <c r="N1327" s="99">
        <v>9035.1859749555606</v>
      </c>
      <c r="O1327" s="99">
        <v>0</v>
      </c>
      <c r="P1327" s="99">
        <v>47952.695492267601</v>
      </c>
      <c r="Q1327" s="99">
        <v>4381.61669760942</v>
      </c>
      <c r="R1327" s="99">
        <v>0</v>
      </c>
      <c r="S1327" s="99">
        <v>2920.5142009854299</v>
      </c>
      <c r="T1327" s="99">
        <v>1.0060331384738701</v>
      </c>
      <c r="U1327" s="99">
        <v>36429.050065517396</v>
      </c>
      <c r="V1327" s="99">
        <v>4576282.4161377</v>
      </c>
      <c r="W1327" s="99">
        <v>0</v>
      </c>
      <c r="X1327" s="99">
        <v>666816.05261230504</v>
      </c>
      <c r="Y1327" s="99">
        <v>526034.53480529797</v>
      </c>
      <c r="Z1327" s="99">
        <v>345821.19988250697</v>
      </c>
      <c r="AA1327" s="99">
        <v>0</v>
      </c>
      <c r="AB1327" s="99">
        <v>0</v>
      </c>
      <c r="AC1327" s="99">
        <v>12045005.1452637</v>
      </c>
      <c r="AD1327" s="99">
        <v>2086.3635940253698</v>
      </c>
      <c r="AE1327" s="99">
        <v>8832.3619083166104</v>
      </c>
      <c r="AF1327" s="99">
        <v>1754888.2526702899</v>
      </c>
      <c r="AG1327" s="99">
        <v>1026108.10569</v>
      </c>
      <c r="AH1327" s="99">
        <v>0</v>
      </c>
      <c r="AI1327" s="99">
        <v>1872514.3112640399</v>
      </c>
      <c r="AJ1327" s="99">
        <v>590941.25304412795</v>
      </c>
      <c r="AK1327" s="99">
        <v>0</v>
      </c>
      <c r="AL1327" s="99">
        <v>341961.90576934803</v>
      </c>
      <c r="AM1327" s="99">
        <v>227.764885904267</v>
      </c>
      <c r="AN1327" s="99">
        <v>12081988.2689209</v>
      </c>
      <c r="AO1327" s="99">
        <v>43986555.113769501</v>
      </c>
      <c r="AP1327" s="99">
        <v>0</v>
      </c>
      <c r="AQ1327" s="99">
        <v>5642118.3479003897</v>
      </c>
      <c r="AR1327" s="99">
        <v>4351532.7759399395</v>
      </c>
      <c r="AS1327" s="99">
        <v>2982508.7205505399</v>
      </c>
      <c r="AT1327" s="99">
        <v>0</v>
      </c>
      <c r="AU1327" s="99">
        <v>0</v>
      </c>
      <c r="AV1327" s="99">
        <v>42502468.019042999</v>
      </c>
      <c r="AW1327" s="99">
        <v>6917.5535827875101</v>
      </c>
      <c r="AX1327" s="99">
        <v>74804.470361709595</v>
      </c>
      <c r="AY1327" s="99">
        <v>17177382.706054699</v>
      </c>
      <c r="AZ1327" s="99">
        <v>8910143.1894531306</v>
      </c>
      <c r="BA1327" s="99">
        <v>0</v>
      </c>
      <c r="BB1327" s="99">
        <v>18442186.330566399</v>
      </c>
      <c r="BC1327" s="99">
        <v>5149786.58349609</v>
      </c>
      <c r="BD1327" s="99">
        <v>0</v>
      </c>
      <c r="BE1327" s="99">
        <v>2947739.11291504</v>
      </c>
      <c r="BF1327" s="99">
        <v>2083.020190835</v>
      </c>
      <c r="BG1327" s="99">
        <v>42537981.237304702</v>
      </c>
      <c r="BH1327" s="99">
        <v>10513288.712158199</v>
      </c>
      <c r="BI1327" s="99">
        <v>0</v>
      </c>
      <c r="BJ1327" s="99">
        <v>2128548.9421081501</v>
      </c>
      <c r="BK1327" s="99">
        <v>1395219.9634246801</v>
      </c>
      <c r="BL1327" s="99">
        <v>0</v>
      </c>
      <c r="BM1327" s="99">
        <v>0</v>
      </c>
      <c r="BN1327" s="99">
        <v>0</v>
      </c>
      <c r="BO1327" s="99">
        <v>0</v>
      </c>
      <c r="BP1327" s="99">
        <v>0</v>
      </c>
      <c r="BQ1327" s="99">
        <v>0</v>
      </c>
      <c r="BR1327" s="99">
        <v>5645055.8427734403</v>
      </c>
      <c r="BS1327" s="99">
        <v>3319781.0815429701</v>
      </c>
      <c r="BT1327" s="99">
        <v>0</v>
      </c>
      <c r="BU1327" s="99">
        <v>1348717.1099853499</v>
      </c>
      <c r="BV1327" s="99">
        <v>2403586.0243225102</v>
      </c>
      <c r="BW1327" s="99">
        <v>0</v>
      </c>
      <c r="BX1327" s="99">
        <v>268425.81963729899</v>
      </c>
      <c r="BY1327" s="99">
        <v>0</v>
      </c>
      <c r="BZ1327" s="99">
        <v>0</v>
      </c>
      <c r="CA1327" s="99">
        <v>97979.843581199602</v>
      </c>
      <c r="CB1327" s="99">
        <v>5242785.1448364304</v>
      </c>
      <c r="CC1327" s="99">
        <v>49531390.4775391</v>
      </c>
      <c r="CD1327" s="99">
        <v>12647554.7591553</v>
      </c>
      <c r="CE1327" s="99">
        <v>2940.02916046977</v>
      </c>
      <c r="CF1327" s="99">
        <v>345950.36175918602</v>
      </c>
      <c r="CG1327" s="99">
        <v>2977404.1044006301</v>
      </c>
      <c r="CH1327" s="99">
        <v>0</v>
      </c>
      <c r="CI1327" s="99">
        <v>100919.967770576</v>
      </c>
      <c r="CJ1327" s="99">
        <v>5592525.7822265597</v>
      </c>
      <c r="CK1327" s="99">
        <v>52450580.464843802</v>
      </c>
      <c r="CL1327" s="99">
        <v>12894165.713623</v>
      </c>
      <c r="CM1327" s="166">
        <v>136973.34780311599</v>
      </c>
      <c r="CN1327" s="166">
        <v>17674355.181640599</v>
      </c>
      <c r="CO1327" s="166">
        <v>95267128.020507798</v>
      </c>
      <c r="CP1327" s="99">
        <v>12894165.713623</v>
      </c>
      <c r="CQ1327" s="99">
        <v>0</v>
      </c>
      <c r="CR1327" s="99">
        <v>0</v>
      </c>
      <c r="CS1327" s="99">
        <v>0</v>
      </c>
      <c r="CT1327" s="99">
        <v>0</v>
      </c>
      <c r="CU1327" s="98">
        <v>10971.522401466</v>
      </c>
      <c r="CV1327" s="98">
        <v>39044.412759835999</v>
      </c>
      <c r="CW1327" s="98">
        <v>5588735.5065956162</v>
      </c>
      <c r="CX1327" s="98">
        <v>52508794.581939727</v>
      </c>
    </row>
    <row r="1328" spans="1:102" x14ac:dyDescent="0.2">
      <c r="A1328" s="98" t="s">
        <v>71</v>
      </c>
      <c r="B1328" s="100">
        <v>42248</v>
      </c>
      <c r="C1328" s="99">
        <v>86784.156051635699</v>
      </c>
      <c r="D1328" s="99">
        <v>0</v>
      </c>
      <c r="E1328" s="99">
        <v>10818.8781727552</v>
      </c>
      <c r="F1328" s="99">
        <v>9070.0989291667902</v>
      </c>
      <c r="G1328" s="99">
        <v>2987.2016154825701</v>
      </c>
      <c r="H1328" s="99">
        <v>0</v>
      </c>
      <c r="I1328" s="99">
        <v>0</v>
      </c>
      <c r="J1328" s="99">
        <v>36167.8306064606</v>
      </c>
      <c r="K1328" s="99">
        <v>13.5510474977782</v>
      </c>
      <c r="L1328" s="99">
        <v>177.80128804035499</v>
      </c>
      <c r="M1328" s="99">
        <v>36330.633634090402</v>
      </c>
      <c r="N1328" s="99">
        <v>8886.6686896085703</v>
      </c>
      <c r="O1328" s="99">
        <v>0</v>
      </c>
      <c r="P1328" s="99">
        <v>47979.470831871004</v>
      </c>
      <c r="Q1328" s="99">
        <v>4352.80194932222</v>
      </c>
      <c r="R1328" s="99">
        <v>0</v>
      </c>
      <c r="S1328" s="99">
        <v>2965.10768976808</v>
      </c>
      <c r="T1328" s="99">
        <v>0.98508561122434901</v>
      </c>
      <c r="U1328" s="99">
        <v>36182.011056423202</v>
      </c>
      <c r="V1328" s="99">
        <v>4545532.0654907199</v>
      </c>
      <c r="W1328" s="99">
        <v>0</v>
      </c>
      <c r="X1328" s="99">
        <v>661260.87390136695</v>
      </c>
      <c r="Y1328" s="99">
        <v>514775.71957016003</v>
      </c>
      <c r="Z1328" s="99">
        <v>346597.47479629499</v>
      </c>
      <c r="AA1328" s="99">
        <v>0</v>
      </c>
      <c r="AB1328" s="99">
        <v>0</v>
      </c>
      <c r="AC1328" s="99">
        <v>12049635.001831099</v>
      </c>
      <c r="AD1328" s="99">
        <v>2321.6315149068801</v>
      </c>
      <c r="AE1328" s="99">
        <v>12249.9950290918</v>
      </c>
      <c r="AF1328" s="99">
        <v>1735914.61991882</v>
      </c>
      <c r="AG1328" s="99">
        <v>1005530.04425049</v>
      </c>
      <c r="AH1328" s="99">
        <v>0</v>
      </c>
      <c r="AI1328" s="99">
        <v>1859630.9870758101</v>
      </c>
      <c r="AJ1328" s="99">
        <v>592762.89173889195</v>
      </c>
      <c r="AK1328" s="99">
        <v>0</v>
      </c>
      <c r="AL1328" s="99">
        <v>343385.56759643601</v>
      </c>
      <c r="AM1328" s="99">
        <v>220.57258845306899</v>
      </c>
      <c r="AN1328" s="99">
        <v>12077438.6281738</v>
      </c>
      <c r="AO1328" s="99">
        <v>43842993.320800804</v>
      </c>
      <c r="AP1328" s="99">
        <v>0</v>
      </c>
      <c r="AQ1328" s="99">
        <v>5619955.2621459998</v>
      </c>
      <c r="AR1328" s="99">
        <v>4333306.9828491202</v>
      </c>
      <c r="AS1328" s="99">
        <v>3005471.9443359398</v>
      </c>
      <c r="AT1328" s="99">
        <v>0</v>
      </c>
      <c r="AU1328" s="99">
        <v>0</v>
      </c>
      <c r="AV1328" s="99">
        <v>42550810.290527299</v>
      </c>
      <c r="AW1328" s="99">
        <v>7711.2066494822502</v>
      </c>
      <c r="AX1328" s="99">
        <v>115160.18557643901</v>
      </c>
      <c r="AY1328" s="99">
        <v>17094087.470703099</v>
      </c>
      <c r="AZ1328" s="99">
        <v>8758258.21801758</v>
      </c>
      <c r="BA1328" s="99">
        <v>0</v>
      </c>
      <c r="BB1328" s="99">
        <v>18351016.254150402</v>
      </c>
      <c r="BC1328" s="99">
        <v>5173978.93994141</v>
      </c>
      <c r="BD1328" s="99">
        <v>0</v>
      </c>
      <c r="BE1328" s="99">
        <v>2976639.7304077102</v>
      </c>
      <c r="BF1328" s="99">
        <v>2011.57232713699</v>
      </c>
      <c r="BG1328" s="99">
        <v>42592697.943359397</v>
      </c>
      <c r="BH1328" s="99">
        <v>10537056.7684326</v>
      </c>
      <c r="BI1328" s="99">
        <v>0</v>
      </c>
      <c r="BJ1328" s="99">
        <v>2133099.10614014</v>
      </c>
      <c r="BK1328" s="99">
        <v>1385538.4510192899</v>
      </c>
      <c r="BL1328" s="99">
        <v>0</v>
      </c>
      <c r="BM1328" s="99">
        <v>0</v>
      </c>
      <c r="BN1328" s="99">
        <v>0</v>
      </c>
      <c r="BO1328" s="99">
        <v>0</v>
      </c>
      <c r="BP1328" s="99">
        <v>0</v>
      </c>
      <c r="BQ1328" s="99">
        <v>0</v>
      </c>
      <c r="BR1328" s="99">
        <v>5659695.1100463904</v>
      </c>
      <c r="BS1328" s="99">
        <v>3267101.3919982901</v>
      </c>
      <c r="BT1328" s="99">
        <v>0</v>
      </c>
      <c r="BU1328" s="99">
        <v>1113717.2999877899</v>
      </c>
      <c r="BV1328" s="99">
        <v>2429676.24749756</v>
      </c>
      <c r="BW1328" s="99">
        <v>0</v>
      </c>
      <c r="BX1328" s="99">
        <v>216766.61973190299</v>
      </c>
      <c r="BY1328" s="99">
        <v>0</v>
      </c>
      <c r="BZ1328" s="99">
        <v>0</v>
      </c>
      <c r="CA1328" s="99">
        <v>97678.989895820603</v>
      </c>
      <c r="CB1328" s="99">
        <v>5201241.35900879</v>
      </c>
      <c r="CC1328" s="99">
        <v>49406342.0009766</v>
      </c>
      <c r="CD1328" s="99">
        <v>12651286.614746099</v>
      </c>
      <c r="CE1328" s="99">
        <v>2988.5776835679999</v>
      </c>
      <c r="CF1328" s="99">
        <v>346851.703773499</v>
      </c>
      <c r="CG1328" s="99">
        <v>3007108.1511840802</v>
      </c>
      <c r="CH1328" s="99">
        <v>0</v>
      </c>
      <c r="CI1328" s="99">
        <v>100663.999051094</v>
      </c>
      <c r="CJ1328" s="99">
        <v>5554571.3673706101</v>
      </c>
      <c r="CK1328" s="99">
        <v>52359115.916992202</v>
      </c>
      <c r="CL1328" s="99">
        <v>12918141.392822299</v>
      </c>
      <c r="CM1328" s="166">
        <v>136537.64745140099</v>
      </c>
      <c r="CN1328" s="166">
        <v>17626274.782958999</v>
      </c>
      <c r="CO1328" s="166">
        <v>95041283.916015595</v>
      </c>
      <c r="CP1328" s="99">
        <v>12918141.392822299</v>
      </c>
      <c r="CQ1328" s="99">
        <v>0</v>
      </c>
      <c r="CR1328" s="99">
        <v>0</v>
      </c>
      <c r="CS1328" s="99">
        <v>0</v>
      </c>
      <c r="CT1328" s="99">
        <v>0</v>
      </c>
      <c r="CU1328" s="98">
        <v>10832.241086833001</v>
      </c>
      <c r="CV1328" s="98">
        <v>38832.550261226002</v>
      </c>
      <c r="CW1328" s="98">
        <v>5548093.0627822895</v>
      </c>
      <c r="CX1328" s="98">
        <v>52413450.152160682</v>
      </c>
    </row>
    <row r="1329" spans="1:102" x14ac:dyDescent="0.2">
      <c r="A1329" s="98" t="s">
        <v>71</v>
      </c>
      <c r="B1329" s="100">
        <v>42339</v>
      </c>
      <c r="C1329" s="99">
        <v>87076.893520355196</v>
      </c>
      <c r="D1329" s="99">
        <v>0</v>
      </c>
      <c r="E1329" s="99">
        <v>10768.411173939699</v>
      </c>
      <c r="F1329" s="99">
        <v>9063.9447402954102</v>
      </c>
      <c r="G1329" s="99">
        <v>3056.7652471065499</v>
      </c>
      <c r="H1329" s="99">
        <v>0</v>
      </c>
      <c r="I1329" s="99">
        <v>0</v>
      </c>
      <c r="J1329" s="99">
        <v>36182.4823508263</v>
      </c>
      <c r="K1329" s="99">
        <v>5.3559357036720003</v>
      </c>
      <c r="L1329" s="99">
        <v>173.234771985561</v>
      </c>
      <c r="M1329" s="99">
        <v>36601.357435703299</v>
      </c>
      <c r="N1329" s="99">
        <v>8809.9070330858194</v>
      </c>
      <c r="O1329" s="99">
        <v>0</v>
      </c>
      <c r="P1329" s="99">
        <v>47972.093410015099</v>
      </c>
      <c r="Q1329" s="99">
        <v>4340.1092289686203</v>
      </c>
      <c r="R1329" s="99">
        <v>0</v>
      </c>
      <c r="S1329" s="99">
        <v>3039.8281694054599</v>
      </c>
      <c r="T1329" s="99">
        <v>1.0163250315672501</v>
      </c>
      <c r="U1329" s="99">
        <v>36188.724186420397</v>
      </c>
      <c r="V1329" s="99">
        <v>4538663.54504395</v>
      </c>
      <c r="W1329" s="99">
        <v>0</v>
      </c>
      <c r="X1329" s="99">
        <v>639339.00265502895</v>
      </c>
      <c r="Y1329" s="99">
        <v>502075.03861236601</v>
      </c>
      <c r="Z1329" s="99">
        <v>349674.36940002401</v>
      </c>
      <c r="AA1329" s="99">
        <v>0</v>
      </c>
      <c r="AB1329" s="99">
        <v>0</v>
      </c>
      <c r="AC1329" s="99">
        <v>12056191.4224854</v>
      </c>
      <c r="AD1329" s="99">
        <v>654.54844083636999</v>
      </c>
      <c r="AE1329" s="99">
        <v>10871.854174971601</v>
      </c>
      <c r="AF1329" s="99">
        <v>1732008.50050354</v>
      </c>
      <c r="AG1329" s="99">
        <v>991106.80055999802</v>
      </c>
      <c r="AH1329" s="99">
        <v>0</v>
      </c>
      <c r="AI1329" s="99">
        <v>1864587.97964478</v>
      </c>
      <c r="AJ1329" s="99">
        <v>587745.65081024205</v>
      </c>
      <c r="AK1329" s="99">
        <v>0</v>
      </c>
      <c r="AL1329" s="99">
        <v>346909.09954452497</v>
      </c>
      <c r="AM1329" s="99">
        <v>250.81137190945401</v>
      </c>
      <c r="AN1329" s="99">
        <v>12035236.6832275</v>
      </c>
      <c r="AO1329" s="99">
        <v>44094064.1796875</v>
      </c>
      <c r="AP1329" s="99">
        <v>0</v>
      </c>
      <c r="AQ1329" s="99">
        <v>5451310.18286133</v>
      </c>
      <c r="AR1329" s="99">
        <v>4208583.3819580097</v>
      </c>
      <c r="AS1329" s="99">
        <v>3041012.4525146498</v>
      </c>
      <c r="AT1329" s="99">
        <v>0</v>
      </c>
      <c r="AU1329" s="99">
        <v>0</v>
      </c>
      <c r="AV1329" s="99">
        <v>42736303.401855499</v>
      </c>
      <c r="AW1329" s="99">
        <v>2187.4598661065102</v>
      </c>
      <c r="AX1329" s="99">
        <v>106177.738156319</v>
      </c>
      <c r="AY1329" s="99">
        <v>17161819.001953099</v>
      </c>
      <c r="AZ1329" s="99">
        <v>8647581.2750244103</v>
      </c>
      <c r="BA1329" s="99">
        <v>0</v>
      </c>
      <c r="BB1329" s="99">
        <v>18601172.065185498</v>
      </c>
      <c r="BC1329" s="99">
        <v>5138597.5064086895</v>
      </c>
      <c r="BD1329" s="99">
        <v>0</v>
      </c>
      <c r="BE1329" s="99">
        <v>3005994.5792541499</v>
      </c>
      <c r="BF1329" s="99">
        <v>2277.7854554355099</v>
      </c>
      <c r="BG1329" s="99">
        <v>42624535.109375</v>
      </c>
      <c r="BH1329" s="99">
        <v>11195754.0501709</v>
      </c>
      <c r="BI1329" s="99">
        <v>0</v>
      </c>
      <c r="BJ1329" s="99">
        <v>2124674.2732238802</v>
      </c>
      <c r="BK1329" s="99">
        <v>1380707.72436523</v>
      </c>
      <c r="BL1329" s="99">
        <v>0</v>
      </c>
      <c r="BM1329" s="99">
        <v>0</v>
      </c>
      <c r="BN1329" s="99">
        <v>0</v>
      </c>
      <c r="BO1329" s="99">
        <v>0</v>
      </c>
      <c r="BP1329" s="99">
        <v>0</v>
      </c>
      <c r="BQ1329" s="99">
        <v>0</v>
      </c>
      <c r="BR1329" s="99">
        <v>5719564.3903808603</v>
      </c>
      <c r="BS1329" s="99">
        <v>3233888.2733459501</v>
      </c>
      <c r="BT1329" s="99">
        <v>0</v>
      </c>
      <c r="BU1329" s="99">
        <v>2028274.4099884001</v>
      </c>
      <c r="BV1329" s="99">
        <v>2401959.3789977999</v>
      </c>
      <c r="BW1329" s="99">
        <v>0</v>
      </c>
      <c r="BX1329" s="99">
        <v>367978.74900054903</v>
      </c>
      <c r="BY1329" s="99">
        <v>0</v>
      </c>
      <c r="BZ1329" s="99">
        <v>0</v>
      </c>
      <c r="CA1329" s="99">
        <v>97861.486027717605</v>
      </c>
      <c r="CB1329" s="99">
        <v>5180938.0536498995</v>
      </c>
      <c r="CC1329" s="99">
        <v>49619852.719238304</v>
      </c>
      <c r="CD1329" s="99">
        <v>13310164.3665771</v>
      </c>
      <c r="CE1329" s="99">
        <v>3058.26883238554</v>
      </c>
      <c r="CF1329" s="99">
        <v>349680.18047332799</v>
      </c>
      <c r="CG1329" s="99">
        <v>3042407.44140625</v>
      </c>
      <c r="CH1329" s="99">
        <v>0</v>
      </c>
      <c r="CI1329" s="99">
        <v>100902.462183952</v>
      </c>
      <c r="CJ1329" s="99">
        <v>5530964.23583984</v>
      </c>
      <c r="CK1329" s="99">
        <v>52668224.5478516</v>
      </c>
      <c r="CL1329" s="99">
        <v>13702287.092285199</v>
      </c>
      <c r="CM1329" s="166">
        <v>136710.06105232201</v>
      </c>
      <c r="CN1329" s="166">
        <v>17567137.215087902</v>
      </c>
      <c r="CO1329" s="166">
        <v>95248121.375</v>
      </c>
      <c r="CP1329" s="99">
        <v>13702287.092285199</v>
      </c>
      <c r="CQ1329" s="99">
        <v>0</v>
      </c>
      <c r="CR1329" s="99">
        <v>0</v>
      </c>
      <c r="CS1329" s="99">
        <v>0</v>
      </c>
      <c r="CT1329" s="99">
        <v>0</v>
      </c>
      <c r="CU1329" s="98">
        <v>10775.625630418001</v>
      </c>
      <c r="CV1329" s="98">
        <v>38904.984922748998</v>
      </c>
      <c r="CW1329" s="98">
        <v>5530618.2341232272</v>
      </c>
      <c r="CX1329" s="98">
        <v>52662260.160644554</v>
      </c>
    </row>
    <row r="1330" spans="1:102" x14ac:dyDescent="0.2">
      <c r="A1330" s="98" t="s">
        <v>71</v>
      </c>
      <c r="B1330" s="100">
        <v>42430</v>
      </c>
      <c r="C1330" s="99">
        <v>86890.148445129395</v>
      </c>
      <c r="D1330" s="99">
        <v>0</v>
      </c>
      <c r="E1330" s="99">
        <v>10757.369053721401</v>
      </c>
      <c r="F1330" s="99">
        <v>9214.7401020526904</v>
      </c>
      <c r="G1330" s="99">
        <v>3096.9405529499099</v>
      </c>
      <c r="H1330" s="99">
        <v>0</v>
      </c>
      <c r="I1330" s="99">
        <v>0</v>
      </c>
      <c r="J1330" s="99">
        <v>36143.878978729197</v>
      </c>
      <c r="K1330" s="99">
        <v>5.3691482262220198</v>
      </c>
      <c r="L1330" s="99">
        <v>149.04163331538399</v>
      </c>
      <c r="M1330" s="99">
        <v>36427.942112922698</v>
      </c>
      <c r="N1330" s="99">
        <v>8638.2583042383194</v>
      </c>
      <c r="O1330" s="99">
        <v>0</v>
      </c>
      <c r="P1330" s="99">
        <v>48151.377280712099</v>
      </c>
      <c r="Q1330" s="99">
        <v>4177.0373307466498</v>
      </c>
      <c r="R1330" s="99">
        <v>0</v>
      </c>
      <c r="S1330" s="99">
        <v>3076.81146752834</v>
      </c>
      <c r="T1330" s="99">
        <v>0.993160576996161</v>
      </c>
      <c r="U1330" s="99">
        <v>36149.468647479996</v>
      </c>
      <c r="V1330" s="99">
        <v>4518992.8906860398</v>
      </c>
      <c r="W1330" s="99">
        <v>0</v>
      </c>
      <c r="X1330" s="99">
        <v>657872.87310791004</v>
      </c>
      <c r="Y1330" s="99">
        <v>518018.84017181402</v>
      </c>
      <c r="Z1330" s="99">
        <v>351441.88644409197</v>
      </c>
      <c r="AA1330" s="99">
        <v>0</v>
      </c>
      <c r="AB1330" s="99">
        <v>0</v>
      </c>
      <c r="AC1330" s="99">
        <v>12043860.9616699</v>
      </c>
      <c r="AD1330" s="99">
        <v>793.91353251784994</v>
      </c>
      <c r="AE1330" s="99">
        <v>8273.24152243137</v>
      </c>
      <c r="AF1330" s="99">
        <v>1721610.3542480499</v>
      </c>
      <c r="AG1330" s="99">
        <v>976118.85736846901</v>
      </c>
      <c r="AH1330" s="99">
        <v>0</v>
      </c>
      <c r="AI1330" s="99">
        <v>1901696.4999084501</v>
      </c>
      <c r="AJ1330" s="99">
        <v>585768.97212219203</v>
      </c>
      <c r="AK1330" s="99">
        <v>0</v>
      </c>
      <c r="AL1330" s="99">
        <v>347511.30209732102</v>
      </c>
      <c r="AM1330" s="99">
        <v>238.41153477132301</v>
      </c>
      <c r="AN1330" s="99">
        <v>12030690.1783447</v>
      </c>
      <c r="AO1330" s="99">
        <v>44142967.224121101</v>
      </c>
      <c r="AP1330" s="99">
        <v>0</v>
      </c>
      <c r="AQ1330" s="99">
        <v>5516788.5726318397</v>
      </c>
      <c r="AR1330" s="99">
        <v>4267051.8165283203</v>
      </c>
      <c r="AS1330" s="99">
        <v>3073913.4049987802</v>
      </c>
      <c r="AT1330" s="99">
        <v>0</v>
      </c>
      <c r="AU1330" s="99">
        <v>0</v>
      </c>
      <c r="AV1330" s="99">
        <v>42829379.379394501</v>
      </c>
      <c r="AW1330" s="99">
        <v>2663.4756247103201</v>
      </c>
      <c r="AX1330" s="99">
        <v>74146.623426437407</v>
      </c>
      <c r="AY1330" s="99">
        <v>17139226.754638702</v>
      </c>
      <c r="AZ1330" s="99">
        <v>8545582.98291016</v>
      </c>
      <c r="BA1330" s="99">
        <v>0</v>
      </c>
      <c r="BB1330" s="99">
        <v>19025694.573730499</v>
      </c>
      <c r="BC1330" s="99">
        <v>5177083.5587158203</v>
      </c>
      <c r="BD1330" s="99">
        <v>0</v>
      </c>
      <c r="BE1330" s="99">
        <v>3034341.50457764</v>
      </c>
      <c r="BF1330" s="99">
        <v>2190.4795385301099</v>
      </c>
      <c r="BG1330" s="99">
        <v>42678481.885742202</v>
      </c>
      <c r="BH1330" s="99">
        <v>12546909.0307617</v>
      </c>
      <c r="BI1330" s="99">
        <v>0</v>
      </c>
      <c r="BJ1330" s="99">
        <v>2207122.1434631301</v>
      </c>
      <c r="BK1330" s="99">
        <v>1487105.27861023</v>
      </c>
      <c r="BL1330" s="99">
        <v>0</v>
      </c>
      <c r="BM1330" s="99">
        <v>0</v>
      </c>
      <c r="BN1330" s="99">
        <v>0</v>
      </c>
      <c r="BO1330" s="99">
        <v>0</v>
      </c>
      <c r="BP1330" s="99">
        <v>0</v>
      </c>
      <c r="BQ1330" s="99">
        <v>0</v>
      </c>
      <c r="BR1330" s="99">
        <v>5719336.0558471698</v>
      </c>
      <c r="BS1330" s="99">
        <v>3191479.16827393</v>
      </c>
      <c r="BT1330" s="99">
        <v>0</v>
      </c>
      <c r="BU1330" s="99">
        <v>3606210.1499633798</v>
      </c>
      <c r="BV1330" s="99">
        <v>2346386.3037414602</v>
      </c>
      <c r="BW1330" s="99">
        <v>0</v>
      </c>
      <c r="BX1330" s="99">
        <v>634498.79772949195</v>
      </c>
      <c r="BY1330" s="99">
        <v>0</v>
      </c>
      <c r="BZ1330" s="99">
        <v>0</v>
      </c>
      <c r="CA1330" s="99">
        <v>97533.852633476301</v>
      </c>
      <c r="CB1330" s="99">
        <v>5163902.8589477502</v>
      </c>
      <c r="CC1330" s="99">
        <v>49574208.221679702</v>
      </c>
      <c r="CD1330" s="99">
        <v>14784570.1416016</v>
      </c>
      <c r="CE1330" s="99">
        <v>3097.7472251057602</v>
      </c>
      <c r="CF1330" s="99">
        <v>351936.90975570702</v>
      </c>
      <c r="CG1330" s="99">
        <v>3073249.5528869601</v>
      </c>
      <c r="CH1330" s="99">
        <v>0</v>
      </c>
      <c r="CI1330" s="99">
        <v>100657.395806313</v>
      </c>
      <c r="CJ1330" s="99">
        <v>5521560.4123535203</v>
      </c>
      <c r="CK1330" s="99">
        <v>52641031.128906302</v>
      </c>
      <c r="CL1330" s="99">
        <v>15375794.725341801</v>
      </c>
      <c r="CM1330" s="166">
        <v>136537.09989357</v>
      </c>
      <c r="CN1330" s="166">
        <v>17542809.2739258</v>
      </c>
      <c r="CO1330" s="166">
        <v>95393444.271484405</v>
      </c>
      <c r="CP1330" s="99">
        <v>15375794.725341801</v>
      </c>
      <c r="CQ1330" s="99">
        <v>0</v>
      </c>
      <c r="CR1330" s="99">
        <v>0</v>
      </c>
      <c r="CS1330" s="99">
        <v>0</v>
      </c>
      <c r="CT1330" s="99">
        <v>0</v>
      </c>
      <c r="CU1330" s="98">
        <v>10765.29615022</v>
      </c>
      <c r="CV1330" s="98">
        <v>38898.545608309003</v>
      </c>
      <c r="CW1330" s="98">
        <v>5515839.768703457</v>
      </c>
      <c r="CX1330" s="98">
        <v>52647457.774566665</v>
      </c>
    </row>
    <row r="1331" spans="1:102" x14ac:dyDescent="0.2">
      <c r="A1331" s="98" t="s">
        <v>71</v>
      </c>
      <c r="B1331" s="100">
        <v>42522</v>
      </c>
      <c r="C1331" s="99">
        <v>86930.656550407395</v>
      </c>
      <c r="D1331" s="99">
        <v>0</v>
      </c>
      <c r="E1331" s="99">
        <v>10478.554361939399</v>
      </c>
      <c r="F1331" s="99">
        <v>9062.4142313003504</v>
      </c>
      <c r="G1331" s="99">
        <v>3153.8512888550799</v>
      </c>
      <c r="H1331" s="99">
        <v>0</v>
      </c>
      <c r="I1331" s="99">
        <v>0</v>
      </c>
      <c r="J1331" s="99">
        <v>35952.9126024246</v>
      </c>
      <c r="K1331" s="99">
        <v>5.4128426537499799</v>
      </c>
      <c r="L1331" s="99">
        <v>160.64315545372699</v>
      </c>
      <c r="M1331" s="99">
        <v>36531.982553005197</v>
      </c>
      <c r="N1331" s="99">
        <v>8518.3009228706396</v>
      </c>
      <c r="O1331" s="99">
        <v>0</v>
      </c>
      <c r="P1331" s="99">
        <v>48118.502246856697</v>
      </c>
      <c r="Q1331" s="99">
        <v>4050.88804090023</v>
      </c>
      <c r="R1331" s="99">
        <v>0</v>
      </c>
      <c r="S1331" s="99">
        <v>3136.8231733739399</v>
      </c>
      <c r="T1331" s="99">
        <v>1.00700583413709</v>
      </c>
      <c r="U1331" s="99">
        <v>35955.615210533098</v>
      </c>
      <c r="V1331" s="99">
        <v>4515608.97546387</v>
      </c>
      <c r="W1331" s="99">
        <v>0</v>
      </c>
      <c r="X1331" s="99">
        <v>624757.36208343494</v>
      </c>
      <c r="Y1331" s="99">
        <v>494534.293334961</v>
      </c>
      <c r="Z1331" s="99">
        <v>356063.72316360503</v>
      </c>
      <c r="AA1331" s="99">
        <v>0</v>
      </c>
      <c r="AB1331" s="99">
        <v>0</v>
      </c>
      <c r="AC1331" s="99">
        <v>12027483.454589801</v>
      </c>
      <c r="AD1331" s="99">
        <v>577.63671908527601</v>
      </c>
      <c r="AE1331" s="99">
        <v>9468.1165548563004</v>
      </c>
      <c r="AF1331" s="99">
        <v>1713001.1097106901</v>
      </c>
      <c r="AG1331" s="99">
        <v>957279.96103668201</v>
      </c>
      <c r="AH1331" s="99">
        <v>0</v>
      </c>
      <c r="AI1331" s="99">
        <v>1903823.25479126</v>
      </c>
      <c r="AJ1331" s="99">
        <v>577085.64105987502</v>
      </c>
      <c r="AK1331" s="99">
        <v>0</v>
      </c>
      <c r="AL1331" s="99">
        <v>352973.174583435</v>
      </c>
      <c r="AM1331" s="99">
        <v>231.36789057776301</v>
      </c>
      <c r="AN1331" s="99">
        <v>11958440.2736816</v>
      </c>
      <c r="AO1331" s="99">
        <v>44424883.7421875</v>
      </c>
      <c r="AP1331" s="99">
        <v>0</v>
      </c>
      <c r="AQ1331" s="99">
        <v>5379556.1712646503</v>
      </c>
      <c r="AR1331" s="99">
        <v>4193547.8116455101</v>
      </c>
      <c r="AS1331" s="99">
        <v>3093027.9687194801</v>
      </c>
      <c r="AT1331" s="99">
        <v>0</v>
      </c>
      <c r="AU1331" s="99">
        <v>0</v>
      </c>
      <c r="AV1331" s="99">
        <v>42885252.2578125</v>
      </c>
      <c r="AW1331" s="99">
        <v>1943.1760718375399</v>
      </c>
      <c r="AX1331" s="99">
        <v>93443.756678581194</v>
      </c>
      <c r="AY1331" s="99">
        <v>17086577.2570801</v>
      </c>
      <c r="AZ1331" s="99">
        <v>8441829.9448242206</v>
      </c>
      <c r="BA1331" s="99">
        <v>0</v>
      </c>
      <c r="BB1331" s="99">
        <v>19272098.1477051</v>
      </c>
      <c r="BC1331" s="99">
        <v>5145165.7385864304</v>
      </c>
      <c r="BD1331" s="99">
        <v>0</v>
      </c>
      <c r="BE1331" s="99">
        <v>3083131.6325683598</v>
      </c>
      <c r="BF1331" s="99">
        <v>2129.5173576176198</v>
      </c>
      <c r="BG1331" s="99">
        <v>42698970.248535201</v>
      </c>
      <c r="BH1331" s="99">
        <v>12634937.2542725</v>
      </c>
      <c r="BI1331" s="99">
        <v>0</v>
      </c>
      <c r="BJ1331" s="99">
        <v>2081117.3672332801</v>
      </c>
      <c r="BK1331" s="99">
        <v>1443785.1091308601</v>
      </c>
      <c r="BL1331" s="99">
        <v>0</v>
      </c>
      <c r="BM1331" s="99">
        <v>0</v>
      </c>
      <c r="BN1331" s="99">
        <v>0</v>
      </c>
      <c r="BO1331" s="99">
        <v>0</v>
      </c>
      <c r="BP1331" s="99">
        <v>0</v>
      </c>
      <c r="BQ1331" s="99">
        <v>0</v>
      </c>
      <c r="BR1331" s="99">
        <v>5743979.5878295898</v>
      </c>
      <c r="BS1331" s="99">
        <v>3164728.6532897898</v>
      </c>
      <c r="BT1331" s="99">
        <v>0</v>
      </c>
      <c r="BU1331" s="99">
        <v>3653195.8499755901</v>
      </c>
      <c r="BV1331" s="99">
        <v>2289728.8364563002</v>
      </c>
      <c r="BW1331" s="99">
        <v>0</v>
      </c>
      <c r="BX1331" s="99">
        <v>653352.44761657703</v>
      </c>
      <c r="BY1331" s="99">
        <v>0</v>
      </c>
      <c r="BZ1331" s="99">
        <v>0</v>
      </c>
      <c r="CA1331" s="99">
        <v>97431.368290901199</v>
      </c>
      <c r="CB1331" s="99">
        <v>5135137.9297485398</v>
      </c>
      <c r="CC1331" s="99">
        <v>49765490.832519501</v>
      </c>
      <c r="CD1331" s="99">
        <v>14729163.963134799</v>
      </c>
      <c r="CE1331" s="99">
        <v>3155.1821747720201</v>
      </c>
      <c r="CF1331" s="99">
        <v>356273.50491714501</v>
      </c>
      <c r="CG1331" s="99">
        <v>3099340.5567016602</v>
      </c>
      <c r="CH1331" s="99">
        <v>0</v>
      </c>
      <c r="CI1331" s="99">
        <v>100577.358120918</v>
      </c>
      <c r="CJ1331" s="99">
        <v>5490443.0003051804</v>
      </c>
      <c r="CK1331" s="99">
        <v>52887107.5380859</v>
      </c>
      <c r="CL1331" s="99">
        <v>15342296.268188501</v>
      </c>
      <c r="CM1331" s="166">
        <v>136119.86302948001</v>
      </c>
      <c r="CN1331" s="166">
        <v>17449131.753662098</v>
      </c>
      <c r="CO1331" s="166">
        <v>95610354.212890595</v>
      </c>
      <c r="CP1331" s="99">
        <v>15342296.268188501</v>
      </c>
      <c r="CQ1331" s="99">
        <v>0</v>
      </c>
      <c r="CR1331" s="99">
        <v>0</v>
      </c>
      <c r="CS1331" s="99">
        <v>0</v>
      </c>
      <c r="CT1331" s="99">
        <v>0</v>
      </c>
      <c r="CU1331" s="98">
        <v>10484.135605326999</v>
      </c>
      <c r="CV1331" s="98">
        <v>38746.793910360997</v>
      </c>
      <c r="CW1331" s="98">
        <v>5491411.4346656846</v>
      </c>
      <c r="CX1331" s="98">
        <v>52864831.389221162</v>
      </c>
    </row>
    <row r="1332" spans="1:102" x14ac:dyDescent="0.2">
      <c r="A1332" s="98" t="s">
        <v>71</v>
      </c>
      <c r="B1332" s="100">
        <v>42614</v>
      </c>
      <c r="C1332" s="99">
        <v>86695.140184402495</v>
      </c>
      <c r="D1332" s="99">
        <v>0</v>
      </c>
      <c r="E1332" s="99">
        <v>10302.572835683801</v>
      </c>
      <c r="F1332" s="99">
        <v>8985.9349443912506</v>
      </c>
      <c r="G1332" s="99">
        <v>3176.9748643636699</v>
      </c>
      <c r="H1332" s="99">
        <v>0</v>
      </c>
      <c r="I1332" s="99">
        <v>0</v>
      </c>
      <c r="J1332" s="99">
        <v>35620.584459781603</v>
      </c>
      <c r="K1332" s="99">
        <v>4.9180835071601896</v>
      </c>
      <c r="L1332" s="99">
        <v>176.538453849033</v>
      </c>
      <c r="M1332" s="99">
        <v>36504.033022403702</v>
      </c>
      <c r="N1332" s="99">
        <v>8385.7075972557104</v>
      </c>
      <c r="O1332" s="99">
        <v>0</v>
      </c>
      <c r="P1332" s="99">
        <v>48153.7023558617</v>
      </c>
      <c r="Q1332" s="99">
        <v>3954.6963534057099</v>
      </c>
      <c r="R1332" s="99">
        <v>0</v>
      </c>
      <c r="S1332" s="99">
        <v>3162.37019491196</v>
      </c>
      <c r="T1332" s="99">
        <v>0.98424220196466194</v>
      </c>
      <c r="U1332" s="99">
        <v>35625.061355590798</v>
      </c>
      <c r="V1332" s="99">
        <v>4530948.8219604502</v>
      </c>
      <c r="W1332" s="99">
        <v>0</v>
      </c>
      <c r="X1332" s="99">
        <v>611593.35556030297</v>
      </c>
      <c r="Y1332" s="99">
        <v>487960.38483810402</v>
      </c>
      <c r="Z1332" s="99">
        <v>357660.83330154401</v>
      </c>
      <c r="AA1332" s="99">
        <v>0</v>
      </c>
      <c r="AB1332" s="99">
        <v>0</v>
      </c>
      <c r="AC1332" s="99">
        <v>11896124.8856201</v>
      </c>
      <c r="AD1332" s="99">
        <v>516.03264627605699</v>
      </c>
      <c r="AE1332" s="99">
        <v>10158.5210416317</v>
      </c>
      <c r="AF1332" s="99">
        <v>1718258.02555847</v>
      </c>
      <c r="AG1332" s="99">
        <v>939736.75204467797</v>
      </c>
      <c r="AH1332" s="99">
        <v>0</v>
      </c>
      <c r="AI1332" s="99">
        <v>1893660.3667602499</v>
      </c>
      <c r="AJ1332" s="99">
        <v>582780.48745727504</v>
      </c>
      <c r="AK1332" s="99">
        <v>0</v>
      </c>
      <c r="AL1332" s="99">
        <v>355269.254009247</v>
      </c>
      <c r="AM1332" s="99">
        <v>172.37210659124</v>
      </c>
      <c r="AN1332" s="99">
        <v>11896953.760253901</v>
      </c>
      <c r="AO1332" s="99">
        <v>44930275.781738304</v>
      </c>
      <c r="AP1332" s="99">
        <v>0</v>
      </c>
      <c r="AQ1332" s="99">
        <v>5336704.2632446298</v>
      </c>
      <c r="AR1332" s="99">
        <v>4213415.18640137</v>
      </c>
      <c r="AS1332" s="99">
        <v>3134248.7428894001</v>
      </c>
      <c r="AT1332" s="99">
        <v>0</v>
      </c>
      <c r="AU1332" s="99">
        <v>0</v>
      </c>
      <c r="AV1332" s="99">
        <v>42645963.927734397</v>
      </c>
      <c r="AW1332" s="99">
        <v>1745.1855921000199</v>
      </c>
      <c r="AX1332" s="99">
        <v>89555.997486114502</v>
      </c>
      <c r="AY1332" s="99">
        <v>17204568.537353501</v>
      </c>
      <c r="AZ1332" s="99">
        <v>8341993.5893554697</v>
      </c>
      <c r="BA1332" s="99">
        <v>0</v>
      </c>
      <c r="BB1332" s="99">
        <v>19420156.6867676</v>
      </c>
      <c r="BC1332" s="99">
        <v>5162650.3348998995</v>
      </c>
      <c r="BD1332" s="99">
        <v>0</v>
      </c>
      <c r="BE1332" s="99">
        <v>3107814.0300598098</v>
      </c>
      <c r="BF1332" s="99">
        <v>1584.1371801197499</v>
      </c>
      <c r="BG1332" s="99">
        <v>42740167.732910201</v>
      </c>
      <c r="BH1332" s="99">
        <v>12465560.4487305</v>
      </c>
      <c r="BI1332" s="99">
        <v>0</v>
      </c>
      <c r="BJ1332" s="99">
        <v>1993141.0364990199</v>
      </c>
      <c r="BK1332" s="99">
        <v>1431202.94102478</v>
      </c>
      <c r="BL1332" s="99">
        <v>0</v>
      </c>
      <c r="BM1332" s="99">
        <v>0</v>
      </c>
      <c r="BN1332" s="99">
        <v>0</v>
      </c>
      <c r="BO1332" s="99">
        <v>0</v>
      </c>
      <c r="BP1332" s="99">
        <v>0</v>
      </c>
      <c r="BQ1332" s="99">
        <v>0</v>
      </c>
      <c r="BR1332" s="99">
        <v>5719115.2764892597</v>
      </c>
      <c r="BS1332" s="99">
        <v>3139884.1729431199</v>
      </c>
      <c r="BT1332" s="99">
        <v>0</v>
      </c>
      <c r="BU1332" s="99">
        <v>3023997.9099426302</v>
      </c>
      <c r="BV1332" s="99">
        <v>2231093.4766845698</v>
      </c>
      <c r="BW1332" s="99">
        <v>0</v>
      </c>
      <c r="BX1332" s="99">
        <v>533979.21809387195</v>
      </c>
      <c r="BY1332" s="99">
        <v>0</v>
      </c>
      <c r="BZ1332" s="99">
        <v>0</v>
      </c>
      <c r="CA1332" s="99">
        <v>97070.886283874497</v>
      </c>
      <c r="CB1332" s="99">
        <v>5147807.0488281297</v>
      </c>
      <c r="CC1332" s="99">
        <v>50322180.525878899</v>
      </c>
      <c r="CD1332" s="99">
        <v>14422370.3505859</v>
      </c>
      <c r="CE1332" s="99">
        <v>3177.5256674289699</v>
      </c>
      <c r="CF1332" s="99">
        <v>357768.64624023403</v>
      </c>
      <c r="CG1332" s="99">
        <v>3135549.2288207998</v>
      </c>
      <c r="CH1332" s="99">
        <v>0</v>
      </c>
      <c r="CI1332" s="99">
        <v>100248.877129555</v>
      </c>
      <c r="CJ1332" s="99">
        <v>5498659.0899658203</v>
      </c>
      <c r="CK1332" s="99">
        <v>53467323.4453125</v>
      </c>
      <c r="CL1332" s="99">
        <v>15034129.2227783</v>
      </c>
      <c r="CM1332" s="166">
        <v>135566.07864952099</v>
      </c>
      <c r="CN1332" s="166">
        <v>17413342.530029301</v>
      </c>
      <c r="CO1332" s="166">
        <v>96142650.518554702</v>
      </c>
      <c r="CP1332" s="99">
        <v>15034129.2227783</v>
      </c>
      <c r="CQ1332" s="99">
        <v>0</v>
      </c>
      <c r="CR1332" s="99">
        <v>0</v>
      </c>
      <c r="CS1332" s="99">
        <v>0</v>
      </c>
      <c r="CT1332" s="99">
        <v>0</v>
      </c>
      <c r="CU1332" s="98">
        <v>10307.404571022</v>
      </c>
      <c r="CV1332" s="98">
        <v>38449.510707262998</v>
      </c>
      <c r="CW1332" s="98">
        <v>5505575.695068364</v>
      </c>
      <c r="CX1332" s="98">
        <v>53457729.7546997</v>
      </c>
    </row>
    <row r="1333" spans="1:102" x14ac:dyDescent="0.2">
      <c r="A1333" s="98" t="s">
        <v>71</v>
      </c>
      <c r="B1333" s="100">
        <v>42705</v>
      </c>
      <c r="C1333" s="99">
        <v>86657.140348434405</v>
      </c>
      <c r="D1333" s="99">
        <v>0</v>
      </c>
      <c r="E1333" s="99">
        <v>10183.0328035355</v>
      </c>
      <c r="F1333" s="99">
        <v>8945.7678098678607</v>
      </c>
      <c r="G1333" s="99">
        <v>3214.9036955237402</v>
      </c>
      <c r="H1333" s="99">
        <v>0</v>
      </c>
      <c r="I1333" s="99">
        <v>0</v>
      </c>
      <c r="J1333" s="99">
        <v>35759.823632717103</v>
      </c>
      <c r="K1333" s="99">
        <v>4.2432404522551197</v>
      </c>
      <c r="L1333" s="99">
        <v>153.300609493628</v>
      </c>
      <c r="M1333" s="99">
        <v>36455.578501701399</v>
      </c>
      <c r="N1333" s="99">
        <v>8309.8483102321607</v>
      </c>
      <c r="O1333" s="99">
        <v>0</v>
      </c>
      <c r="P1333" s="99">
        <v>48078.654788017302</v>
      </c>
      <c r="Q1333" s="99">
        <v>3907.8718895614102</v>
      </c>
      <c r="R1333" s="99">
        <v>0</v>
      </c>
      <c r="S1333" s="99">
        <v>3194.2219116687802</v>
      </c>
      <c r="T1333" s="99">
        <v>1.0153280075173801</v>
      </c>
      <c r="U1333" s="99">
        <v>35771.098847866102</v>
      </c>
      <c r="V1333" s="99">
        <v>4506271.9115600605</v>
      </c>
      <c r="W1333" s="99">
        <v>0</v>
      </c>
      <c r="X1333" s="99">
        <v>598411.17171478295</v>
      </c>
      <c r="Y1333" s="99">
        <v>482336.723514557</v>
      </c>
      <c r="Z1333" s="99">
        <v>358663.37918853801</v>
      </c>
      <c r="AA1333" s="99">
        <v>0</v>
      </c>
      <c r="AB1333" s="99">
        <v>0</v>
      </c>
      <c r="AC1333" s="99">
        <v>11842427.3249512</v>
      </c>
      <c r="AD1333" s="99">
        <v>523.44360744953201</v>
      </c>
      <c r="AE1333" s="99">
        <v>9169.41417217255</v>
      </c>
      <c r="AF1333" s="99">
        <v>1705460.0459442099</v>
      </c>
      <c r="AG1333" s="99">
        <v>930935.13714599598</v>
      </c>
      <c r="AH1333" s="99">
        <v>0</v>
      </c>
      <c r="AI1333" s="99">
        <v>1873912.8752594001</v>
      </c>
      <c r="AJ1333" s="99">
        <v>577639.13587188697</v>
      </c>
      <c r="AK1333" s="99">
        <v>0</v>
      </c>
      <c r="AL1333" s="99">
        <v>356307.34065246599</v>
      </c>
      <c r="AM1333" s="99">
        <v>146.808547407389</v>
      </c>
      <c r="AN1333" s="99">
        <v>11865734.418335</v>
      </c>
      <c r="AO1333" s="99">
        <v>44917038.988769501</v>
      </c>
      <c r="AP1333" s="99">
        <v>0</v>
      </c>
      <c r="AQ1333" s="99">
        <v>5254939.07702637</v>
      </c>
      <c r="AR1333" s="99">
        <v>4148248.2917175302</v>
      </c>
      <c r="AS1333" s="99">
        <v>3159537.9040832501</v>
      </c>
      <c r="AT1333" s="99">
        <v>0</v>
      </c>
      <c r="AU1333" s="99">
        <v>0</v>
      </c>
      <c r="AV1333" s="99">
        <v>42710160.126953103</v>
      </c>
      <c r="AW1333" s="99">
        <v>1781.3943661451301</v>
      </c>
      <c r="AX1333" s="99">
        <v>89101.272552490205</v>
      </c>
      <c r="AY1333" s="99">
        <v>17178726.943847701</v>
      </c>
      <c r="AZ1333" s="99">
        <v>8299628.6802978497</v>
      </c>
      <c r="BA1333" s="99">
        <v>0</v>
      </c>
      <c r="BB1333" s="99">
        <v>19421703.244872998</v>
      </c>
      <c r="BC1333" s="99">
        <v>5179066.8322753897</v>
      </c>
      <c r="BD1333" s="99">
        <v>0</v>
      </c>
      <c r="BE1333" s="99">
        <v>3126315.7700805701</v>
      </c>
      <c r="BF1333" s="99">
        <v>1341.9463493526</v>
      </c>
      <c r="BG1333" s="99">
        <v>42770879.293457001</v>
      </c>
      <c r="BH1333" s="99">
        <v>12539115.4923096</v>
      </c>
      <c r="BI1333" s="99">
        <v>0</v>
      </c>
      <c r="BJ1333" s="99">
        <v>1933276.9589233401</v>
      </c>
      <c r="BK1333" s="99">
        <v>1403406.9238281299</v>
      </c>
      <c r="BL1333" s="99">
        <v>0</v>
      </c>
      <c r="BM1333" s="99">
        <v>0</v>
      </c>
      <c r="BN1333" s="99">
        <v>0</v>
      </c>
      <c r="BO1333" s="99">
        <v>0</v>
      </c>
      <c r="BP1333" s="99">
        <v>0</v>
      </c>
      <c r="BQ1333" s="99">
        <v>0</v>
      </c>
      <c r="BR1333" s="99">
        <v>5699703.7437744103</v>
      </c>
      <c r="BS1333" s="99">
        <v>3125987.20672607</v>
      </c>
      <c r="BT1333" s="99">
        <v>0</v>
      </c>
      <c r="BU1333" s="99">
        <v>3538391.63995361</v>
      </c>
      <c r="BV1333" s="99">
        <v>2208807.25500488</v>
      </c>
      <c r="BW1333" s="99">
        <v>0</v>
      </c>
      <c r="BX1333" s="99">
        <v>617738.387786865</v>
      </c>
      <c r="BY1333" s="99">
        <v>0</v>
      </c>
      <c r="BZ1333" s="99">
        <v>0</v>
      </c>
      <c r="CA1333" s="99">
        <v>96877.915422439604</v>
      </c>
      <c r="CB1333" s="99">
        <v>5111318.1567382803</v>
      </c>
      <c r="CC1333" s="99">
        <v>50271181.189453103</v>
      </c>
      <c r="CD1333" s="99">
        <v>14461841.159179701</v>
      </c>
      <c r="CE1333" s="99">
        <v>3216.03333351016</v>
      </c>
      <c r="CF1333" s="99">
        <v>358725.001850128</v>
      </c>
      <c r="CG1333" s="99">
        <v>3159345.9352111798</v>
      </c>
      <c r="CH1333" s="99">
        <v>0</v>
      </c>
      <c r="CI1333" s="99">
        <v>100077.258992195</v>
      </c>
      <c r="CJ1333" s="99">
        <v>5466386.0543823196</v>
      </c>
      <c r="CK1333" s="99">
        <v>53423138.9599609</v>
      </c>
      <c r="CL1333" s="99">
        <v>15099009.1016846</v>
      </c>
      <c r="CM1333" s="166">
        <v>135425.88218498201</v>
      </c>
      <c r="CN1333" s="166">
        <v>17348290.716308601</v>
      </c>
      <c r="CO1333" s="166">
        <v>96316117.791015595</v>
      </c>
      <c r="CP1333" s="99">
        <v>15099009.1016846</v>
      </c>
      <c r="CQ1333" s="99">
        <v>0</v>
      </c>
      <c r="CR1333" s="99">
        <v>0</v>
      </c>
      <c r="CS1333" s="99">
        <v>0</v>
      </c>
      <c r="CT1333" s="99">
        <v>0</v>
      </c>
      <c r="CU1333" s="98">
        <v>10189.22201704</v>
      </c>
      <c r="CV1333" s="98">
        <v>38612.817350764002</v>
      </c>
      <c r="CW1333" s="98">
        <v>5470043.1585884085</v>
      </c>
      <c r="CX1333" s="98">
        <v>53430527.124664284</v>
      </c>
    </row>
    <row r="1334" spans="1:102" x14ac:dyDescent="0.2">
      <c r="A1334" s="98" t="s">
        <v>71</v>
      </c>
      <c r="B1334" s="100">
        <v>42795</v>
      </c>
      <c r="C1334" s="99">
        <v>87416.4647445679</v>
      </c>
      <c r="D1334" s="99">
        <v>0</v>
      </c>
      <c r="E1334" s="99">
        <v>10141.8924517632</v>
      </c>
      <c r="F1334" s="99">
        <v>8954.0083885192907</v>
      </c>
      <c r="G1334" s="99">
        <v>3241.0014174878602</v>
      </c>
      <c r="H1334" s="99">
        <v>0</v>
      </c>
      <c r="I1334" s="99">
        <v>0</v>
      </c>
      <c r="J1334" s="99">
        <v>35571.244417190603</v>
      </c>
      <c r="K1334" s="99">
        <v>3.19551269646036</v>
      </c>
      <c r="L1334" s="99">
        <v>139.190985197201</v>
      </c>
      <c r="M1334" s="99">
        <v>36865.097266673998</v>
      </c>
      <c r="N1334" s="99">
        <v>8294.9604641199094</v>
      </c>
      <c r="O1334" s="99">
        <v>0</v>
      </c>
      <c r="P1334" s="99">
        <v>48293.306535244003</v>
      </c>
      <c r="Q1334" s="99">
        <v>3850.4239423274998</v>
      </c>
      <c r="R1334" s="99">
        <v>0</v>
      </c>
      <c r="S1334" s="99">
        <v>3225.6613861620399</v>
      </c>
      <c r="T1334" s="99">
        <v>0.99373425328667497</v>
      </c>
      <c r="U1334" s="99">
        <v>35571.654039859801</v>
      </c>
      <c r="V1334" s="99">
        <v>4553373.8408203097</v>
      </c>
      <c r="W1334" s="99">
        <v>0</v>
      </c>
      <c r="X1334" s="99">
        <v>584697.19704437302</v>
      </c>
      <c r="Y1334" s="99">
        <v>472327.391849518</v>
      </c>
      <c r="Z1334" s="99">
        <v>366764.57684707601</v>
      </c>
      <c r="AA1334" s="99">
        <v>0</v>
      </c>
      <c r="AB1334" s="99">
        <v>0</v>
      </c>
      <c r="AC1334" s="99">
        <v>11882576.292114301</v>
      </c>
      <c r="AD1334" s="99">
        <v>482.04269450902899</v>
      </c>
      <c r="AE1334" s="99">
        <v>5603.5555236935597</v>
      </c>
      <c r="AF1334" s="99">
        <v>1709254.1100921601</v>
      </c>
      <c r="AG1334" s="99">
        <v>924626.21768951404</v>
      </c>
      <c r="AH1334" s="99">
        <v>0</v>
      </c>
      <c r="AI1334" s="99">
        <v>1935878.6921234101</v>
      </c>
      <c r="AJ1334" s="99">
        <v>579746.63459777797</v>
      </c>
      <c r="AK1334" s="99">
        <v>0</v>
      </c>
      <c r="AL1334" s="99">
        <v>362961.297996521</v>
      </c>
      <c r="AM1334" s="99">
        <v>209.17013749480199</v>
      </c>
      <c r="AN1334" s="99">
        <v>11842022.7651367</v>
      </c>
      <c r="AO1334" s="99">
        <v>45652263.9052734</v>
      </c>
      <c r="AP1334" s="99">
        <v>0</v>
      </c>
      <c r="AQ1334" s="99">
        <v>5139532.1718139602</v>
      </c>
      <c r="AR1334" s="99">
        <v>4042724.79016113</v>
      </c>
      <c r="AS1334" s="99">
        <v>3223781.3712158198</v>
      </c>
      <c r="AT1334" s="99">
        <v>0</v>
      </c>
      <c r="AU1334" s="99">
        <v>0</v>
      </c>
      <c r="AV1334" s="99">
        <v>42782441.921875</v>
      </c>
      <c r="AW1334" s="99">
        <v>1639.9813639372601</v>
      </c>
      <c r="AX1334" s="99">
        <v>76066.862058639497</v>
      </c>
      <c r="AY1334" s="99">
        <v>17304081.6411133</v>
      </c>
      <c r="AZ1334" s="99">
        <v>8278567.5275268601</v>
      </c>
      <c r="BA1334" s="99">
        <v>0</v>
      </c>
      <c r="BB1334" s="99">
        <v>20027235.597656298</v>
      </c>
      <c r="BC1334" s="99">
        <v>5220868.2284545898</v>
      </c>
      <c r="BD1334" s="99">
        <v>0</v>
      </c>
      <c r="BE1334" s="99">
        <v>3207097.7586059598</v>
      </c>
      <c r="BF1334" s="99">
        <v>1939.51384671032</v>
      </c>
      <c r="BG1334" s="99">
        <v>42719569.9521484</v>
      </c>
      <c r="BH1334" s="99">
        <v>12813916.7963867</v>
      </c>
      <c r="BI1334" s="99">
        <v>0</v>
      </c>
      <c r="BJ1334" s="99">
        <v>1886893.67460632</v>
      </c>
      <c r="BK1334" s="99">
        <v>1368390.79399109</v>
      </c>
      <c r="BL1334" s="99">
        <v>0</v>
      </c>
      <c r="BM1334" s="99">
        <v>0</v>
      </c>
      <c r="BN1334" s="99">
        <v>0</v>
      </c>
      <c r="BO1334" s="99">
        <v>0</v>
      </c>
      <c r="BP1334" s="99">
        <v>0</v>
      </c>
      <c r="BQ1334" s="99">
        <v>0</v>
      </c>
      <c r="BR1334" s="99">
        <v>5799325.2863769503</v>
      </c>
      <c r="BS1334" s="99">
        <v>3108225.18963623</v>
      </c>
      <c r="BT1334" s="99">
        <v>0</v>
      </c>
      <c r="BU1334" s="99">
        <v>3667761.5799255399</v>
      </c>
      <c r="BV1334" s="99">
        <v>2213024.4166259798</v>
      </c>
      <c r="BW1334" s="99">
        <v>0</v>
      </c>
      <c r="BX1334" s="99">
        <v>665817.88758850098</v>
      </c>
      <c r="BY1334" s="99">
        <v>0</v>
      </c>
      <c r="BZ1334" s="99">
        <v>0</v>
      </c>
      <c r="CA1334" s="99">
        <v>97426.641147613496</v>
      </c>
      <c r="CB1334" s="99">
        <v>5137541.4867553702</v>
      </c>
      <c r="CC1334" s="99">
        <v>50752627.108886696</v>
      </c>
      <c r="CD1334" s="99">
        <v>14734267.208007799</v>
      </c>
      <c r="CE1334" s="99">
        <v>3241.5812591910399</v>
      </c>
      <c r="CF1334" s="99">
        <v>367005.19986343401</v>
      </c>
      <c r="CG1334" s="99">
        <v>3222315.0494079599</v>
      </c>
      <c r="CH1334" s="99">
        <v>0</v>
      </c>
      <c r="CI1334" s="99">
        <v>100696.078489304</v>
      </c>
      <c r="CJ1334" s="99">
        <v>5508932.4787597703</v>
      </c>
      <c r="CK1334" s="99">
        <v>53982824.759765603</v>
      </c>
      <c r="CL1334" s="99">
        <v>15356764.043823199</v>
      </c>
      <c r="CM1334" s="166">
        <v>135946.39745330799</v>
      </c>
      <c r="CN1334" s="166">
        <v>17356424.1022949</v>
      </c>
      <c r="CO1334" s="166">
        <v>96785070.491210893</v>
      </c>
      <c r="CP1334" s="99">
        <v>15356764.043823199</v>
      </c>
      <c r="CQ1334" s="99">
        <v>0</v>
      </c>
      <c r="CR1334" s="99">
        <v>0</v>
      </c>
      <c r="CS1334" s="99">
        <v>0</v>
      </c>
      <c r="CT1334" s="99">
        <v>0</v>
      </c>
      <c r="CU1334" s="98">
        <v>10146.490760340999</v>
      </c>
      <c r="CV1334" s="98">
        <v>38459.427511784997</v>
      </c>
      <c r="CW1334" s="98">
        <v>5504546.686618804</v>
      </c>
      <c r="CX1334" s="98">
        <v>53974942.158294655</v>
      </c>
    </row>
    <row r="1335" spans="1:102" x14ac:dyDescent="0.2">
      <c r="A1335" s="98" t="s">
        <v>71</v>
      </c>
      <c r="B1335" s="100">
        <v>42887</v>
      </c>
      <c r="C1335" s="99">
        <v>87023.233911514297</v>
      </c>
      <c r="D1335" s="99">
        <v>0</v>
      </c>
      <c r="E1335" s="99">
        <v>10013.2991794348</v>
      </c>
      <c r="F1335" s="99">
        <v>8882.6631515026093</v>
      </c>
      <c r="G1335" s="99">
        <v>3248.6072960495899</v>
      </c>
      <c r="H1335" s="99">
        <v>0</v>
      </c>
      <c r="I1335" s="99">
        <v>0</v>
      </c>
      <c r="J1335" s="99">
        <v>35385.624155998201</v>
      </c>
      <c r="K1335" s="99">
        <v>2.7027656608552202</v>
      </c>
      <c r="L1335" s="99">
        <v>132.28734365478201</v>
      </c>
      <c r="M1335" s="99">
        <v>36664.497257709503</v>
      </c>
      <c r="N1335" s="99">
        <v>8288.4033842086792</v>
      </c>
      <c r="O1335" s="99">
        <v>0</v>
      </c>
      <c r="P1335" s="99">
        <v>48084.979559421503</v>
      </c>
      <c r="Q1335" s="99">
        <v>3797.5269474685201</v>
      </c>
      <c r="R1335" s="99">
        <v>0</v>
      </c>
      <c r="S1335" s="99">
        <v>3238.3101190328598</v>
      </c>
      <c r="T1335" s="99">
        <v>1.00819119521475</v>
      </c>
      <c r="U1335" s="99">
        <v>35382.317785739899</v>
      </c>
      <c r="V1335" s="99">
        <v>4536479.2850341797</v>
      </c>
      <c r="W1335" s="99">
        <v>0</v>
      </c>
      <c r="X1335" s="99">
        <v>567528.21582031297</v>
      </c>
      <c r="Y1335" s="99">
        <v>463729.33215713501</v>
      </c>
      <c r="Z1335" s="99">
        <v>366619.90808868402</v>
      </c>
      <c r="AA1335" s="99">
        <v>0</v>
      </c>
      <c r="AB1335" s="99">
        <v>0</v>
      </c>
      <c r="AC1335" s="99">
        <v>11741321.3658447</v>
      </c>
      <c r="AD1335" s="99">
        <v>424.35709149017902</v>
      </c>
      <c r="AE1335" s="99">
        <v>7114.3724992275202</v>
      </c>
      <c r="AF1335" s="99">
        <v>1694206.49003601</v>
      </c>
      <c r="AG1335" s="99">
        <v>924364.07609558105</v>
      </c>
      <c r="AH1335" s="99">
        <v>0</v>
      </c>
      <c r="AI1335" s="99">
        <v>1866979.1025695801</v>
      </c>
      <c r="AJ1335" s="99">
        <v>584064.01731109596</v>
      </c>
      <c r="AK1335" s="99">
        <v>0</v>
      </c>
      <c r="AL1335" s="99">
        <v>364246.39333724999</v>
      </c>
      <c r="AM1335" s="99">
        <v>194.99121756851699</v>
      </c>
      <c r="AN1335" s="99">
        <v>11787601.181884799</v>
      </c>
      <c r="AO1335" s="99">
        <v>45710820.525878899</v>
      </c>
      <c r="AP1335" s="99">
        <v>0</v>
      </c>
      <c r="AQ1335" s="99">
        <v>5012400.0286254901</v>
      </c>
      <c r="AR1335" s="99">
        <v>3979943.9501342801</v>
      </c>
      <c r="AS1335" s="99">
        <v>3241440.7238159198</v>
      </c>
      <c r="AT1335" s="99">
        <v>0</v>
      </c>
      <c r="AU1335" s="99">
        <v>0</v>
      </c>
      <c r="AV1335" s="99">
        <v>42511825.946777299</v>
      </c>
      <c r="AW1335" s="99">
        <v>1455.2062773257501</v>
      </c>
      <c r="AX1335" s="99">
        <v>87569.739916801496</v>
      </c>
      <c r="AY1335" s="99">
        <v>17202600.621093798</v>
      </c>
      <c r="AZ1335" s="99">
        <v>8308240.8094482403</v>
      </c>
      <c r="BA1335" s="99">
        <v>0</v>
      </c>
      <c r="BB1335" s="99">
        <v>19443134.7900391</v>
      </c>
      <c r="BC1335" s="99">
        <v>5275014.7980957003</v>
      </c>
      <c r="BD1335" s="99">
        <v>0</v>
      </c>
      <c r="BE1335" s="99">
        <v>3212357.0090942401</v>
      </c>
      <c r="BF1335" s="99">
        <v>1811.9623151570599</v>
      </c>
      <c r="BG1335" s="99">
        <v>42783418.047363304</v>
      </c>
      <c r="BH1335" s="99">
        <v>12650052.5455322</v>
      </c>
      <c r="BI1335" s="99">
        <v>0</v>
      </c>
      <c r="BJ1335" s="99">
        <v>1793077.9015502899</v>
      </c>
      <c r="BK1335" s="99">
        <v>1329785.1244659401</v>
      </c>
      <c r="BL1335" s="99">
        <v>0</v>
      </c>
      <c r="BM1335" s="99">
        <v>0</v>
      </c>
      <c r="BN1335" s="99">
        <v>0</v>
      </c>
      <c r="BO1335" s="99">
        <v>0</v>
      </c>
      <c r="BP1335" s="99">
        <v>0</v>
      </c>
      <c r="BQ1335" s="99">
        <v>0</v>
      </c>
      <c r="BR1335" s="99">
        <v>5740837.2888183603</v>
      </c>
      <c r="BS1335" s="99">
        <v>3102349.8151245099</v>
      </c>
      <c r="BT1335" s="99">
        <v>0</v>
      </c>
      <c r="BU1335" s="99">
        <v>3581214.7699279799</v>
      </c>
      <c r="BV1335" s="99">
        <v>2193009.3099670401</v>
      </c>
      <c r="BW1335" s="99">
        <v>0</v>
      </c>
      <c r="BX1335" s="99">
        <v>677066.18756103504</v>
      </c>
      <c r="BY1335" s="99">
        <v>0</v>
      </c>
      <c r="BZ1335" s="99">
        <v>0</v>
      </c>
      <c r="CA1335" s="99">
        <v>97049.327757835403</v>
      </c>
      <c r="CB1335" s="99">
        <v>5100528.6764526404</v>
      </c>
      <c r="CC1335" s="99">
        <v>50638500.674316399</v>
      </c>
      <c r="CD1335" s="99">
        <v>14452749.1556396</v>
      </c>
      <c r="CE1335" s="99">
        <v>3250.9843440055802</v>
      </c>
      <c r="CF1335" s="99">
        <v>366997.144844055</v>
      </c>
      <c r="CG1335" s="99">
        <v>3249909.8405456501</v>
      </c>
      <c r="CH1335" s="99">
        <v>0</v>
      </c>
      <c r="CI1335" s="99">
        <v>100286.16968250299</v>
      </c>
      <c r="CJ1335" s="99">
        <v>5472821.7291870099</v>
      </c>
      <c r="CK1335" s="99">
        <v>53870599.573730499</v>
      </c>
      <c r="CL1335" s="99">
        <v>15087003.4968262</v>
      </c>
      <c r="CM1335" s="166">
        <v>135293.14279556301</v>
      </c>
      <c r="CN1335" s="166">
        <v>17283632.651611298</v>
      </c>
      <c r="CO1335" s="166">
        <v>96758824.292968795</v>
      </c>
      <c r="CP1335" s="99">
        <v>15087003.4968262</v>
      </c>
      <c r="CQ1335" s="99">
        <v>0</v>
      </c>
      <c r="CR1335" s="99">
        <v>0</v>
      </c>
      <c r="CS1335" s="99">
        <v>0</v>
      </c>
      <c r="CT1335" s="99">
        <v>0</v>
      </c>
      <c r="CU1335" s="98">
        <v>10016.466754224</v>
      </c>
      <c r="CV1335" s="98">
        <v>38290.335783593997</v>
      </c>
      <c r="CW1335" s="98">
        <v>5467525.8212966956</v>
      </c>
      <c r="CX1335" s="98">
        <v>53888410.514862046</v>
      </c>
    </row>
    <row r="1336" spans="1:102" x14ac:dyDescent="0.2">
      <c r="A1336" s="98" t="s">
        <v>71</v>
      </c>
      <c r="B1336" s="100">
        <v>42979</v>
      </c>
      <c r="C1336" s="99">
        <v>86951.606888771101</v>
      </c>
      <c r="D1336" s="99">
        <v>0</v>
      </c>
      <c r="E1336" s="99">
        <v>9953.7063546180707</v>
      </c>
      <c r="F1336" s="99">
        <v>8905.2750089168494</v>
      </c>
      <c r="G1336" s="99">
        <v>3263.5854122638698</v>
      </c>
      <c r="H1336" s="99">
        <v>0</v>
      </c>
      <c r="I1336" s="99">
        <v>0</v>
      </c>
      <c r="J1336" s="99">
        <v>35237.199059963197</v>
      </c>
      <c r="K1336" s="99">
        <v>3.0181871919194201</v>
      </c>
      <c r="L1336" s="99">
        <v>115.552846579812</v>
      </c>
      <c r="M1336" s="99">
        <v>36446.631760120399</v>
      </c>
      <c r="N1336" s="99">
        <v>8488.5129292011297</v>
      </c>
      <c r="O1336" s="99">
        <v>0</v>
      </c>
      <c r="P1336" s="99">
        <v>48305.216757774397</v>
      </c>
      <c r="Q1336" s="99">
        <v>3759.0811589658301</v>
      </c>
      <c r="R1336" s="99">
        <v>0</v>
      </c>
      <c r="S1336" s="99">
        <v>3247.25440707803</v>
      </c>
      <c r="T1336" s="99">
        <v>0.98342047458572801</v>
      </c>
      <c r="U1336" s="99">
        <v>35239.1863489151</v>
      </c>
      <c r="V1336" s="99">
        <v>4518182.2635498</v>
      </c>
      <c r="W1336" s="99">
        <v>0</v>
      </c>
      <c r="X1336" s="99">
        <v>549884.77596283006</v>
      </c>
      <c r="Y1336" s="99">
        <v>450653.31990051299</v>
      </c>
      <c r="Z1336" s="99">
        <v>360872.14394760103</v>
      </c>
      <c r="AA1336" s="99">
        <v>0</v>
      </c>
      <c r="AB1336" s="99">
        <v>0</v>
      </c>
      <c r="AC1336" s="99">
        <v>11648888.587890601</v>
      </c>
      <c r="AD1336" s="99">
        <v>436.12329488992702</v>
      </c>
      <c r="AE1336" s="99">
        <v>4852.04843097925</v>
      </c>
      <c r="AF1336" s="99">
        <v>1669258.79437256</v>
      </c>
      <c r="AG1336" s="99">
        <v>938106.35501098598</v>
      </c>
      <c r="AH1336" s="99">
        <v>0</v>
      </c>
      <c r="AI1336" s="99">
        <v>1864179.5678253199</v>
      </c>
      <c r="AJ1336" s="99">
        <v>584909.69181060803</v>
      </c>
      <c r="AK1336" s="99">
        <v>0</v>
      </c>
      <c r="AL1336" s="99">
        <v>358330.08110046398</v>
      </c>
      <c r="AM1336" s="99">
        <v>166.63254907541</v>
      </c>
      <c r="AN1336" s="99">
        <v>11692801.2805176</v>
      </c>
      <c r="AO1336" s="99">
        <v>45741840.670410201</v>
      </c>
      <c r="AP1336" s="99">
        <v>0</v>
      </c>
      <c r="AQ1336" s="99">
        <v>4857377.5142822303</v>
      </c>
      <c r="AR1336" s="99">
        <v>3932933.8396911598</v>
      </c>
      <c r="AS1336" s="99">
        <v>3204757.8134155301</v>
      </c>
      <c r="AT1336" s="99">
        <v>0</v>
      </c>
      <c r="AU1336" s="99">
        <v>0</v>
      </c>
      <c r="AV1336" s="99">
        <v>42345456.813964799</v>
      </c>
      <c r="AW1336" s="99">
        <v>1500.95958924294</v>
      </c>
      <c r="AX1336" s="99">
        <v>48263.442255020098</v>
      </c>
      <c r="AY1336" s="99">
        <v>17113649.364257801</v>
      </c>
      <c r="AZ1336" s="99">
        <v>8469054.29370117</v>
      </c>
      <c r="BA1336" s="99">
        <v>0</v>
      </c>
      <c r="BB1336" s="99">
        <v>19595924.475097701</v>
      </c>
      <c r="BC1336" s="99">
        <v>5316508.0482177697</v>
      </c>
      <c r="BD1336" s="99">
        <v>0</v>
      </c>
      <c r="BE1336" s="99">
        <v>3175171.9636230501</v>
      </c>
      <c r="BF1336" s="99">
        <v>1548.0928047746399</v>
      </c>
      <c r="BG1336" s="99">
        <v>42468797.09375</v>
      </c>
      <c r="BH1336" s="99">
        <v>12661250.8675537</v>
      </c>
      <c r="BI1336" s="99">
        <v>0</v>
      </c>
      <c r="BJ1336" s="99">
        <v>1742891.81840515</v>
      </c>
      <c r="BK1336" s="99">
        <v>1307950.0477905299</v>
      </c>
      <c r="BL1336" s="99">
        <v>0</v>
      </c>
      <c r="BM1336" s="99">
        <v>0</v>
      </c>
      <c r="BN1336" s="99">
        <v>0</v>
      </c>
      <c r="BO1336" s="99">
        <v>0</v>
      </c>
      <c r="BP1336" s="99">
        <v>0</v>
      </c>
      <c r="BQ1336" s="99">
        <v>0</v>
      </c>
      <c r="BR1336" s="99">
        <v>5684187.1514282199</v>
      </c>
      <c r="BS1336" s="99">
        <v>3164779.5463256799</v>
      </c>
      <c r="BT1336" s="99">
        <v>0</v>
      </c>
      <c r="BU1336" s="99">
        <v>2977830.1499328599</v>
      </c>
      <c r="BV1336" s="99">
        <v>2202328.1049499498</v>
      </c>
      <c r="BW1336" s="99">
        <v>0</v>
      </c>
      <c r="BX1336" s="99">
        <v>540597.30812835705</v>
      </c>
      <c r="BY1336" s="99">
        <v>0</v>
      </c>
      <c r="BZ1336" s="99">
        <v>0</v>
      </c>
      <c r="CA1336" s="99">
        <v>96973.978187561006</v>
      </c>
      <c r="CB1336" s="99">
        <v>5074887.4877319299</v>
      </c>
      <c r="CC1336" s="99">
        <v>50664822.861816399</v>
      </c>
      <c r="CD1336" s="99">
        <v>14372536.0825195</v>
      </c>
      <c r="CE1336" s="99">
        <v>3262.9847771823402</v>
      </c>
      <c r="CF1336" s="99">
        <v>360852.67419052101</v>
      </c>
      <c r="CG1336" s="99">
        <v>3203915.3403930701</v>
      </c>
      <c r="CH1336" s="99">
        <v>0</v>
      </c>
      <c r="CI1336" s="99">
        <v>100242.87250232699</v>
      </c>
      <c r="CJ1336" s="99">
        <v>5429786.6928100605</v>
      </c>
      <c r="CK1336" s="99">
        <v>53826943.941894501</v>
      </c>
      <c r="CL1336" s="99">
        <v>14997408.3210449</v>
      </c>
      <c r="CM1336" s="166">
        <v>135221.24228096</v>
      </c>
      <c r="CN1336" s="166">
        <v>17124095.947997998</v>
      </c>
      <c r="CO1336" s="166">
        <v>96300601.078125</v>
      </c>
      <c r="CP1336" s="99">
        <v>14997408.3210449</v>
      </c>
      <c r="CQ1336" s="99">
        <v>0</v>
      </c>
      <c r="CR1336" s="99">
        <v>0</v>
      </c>
      <c r="CS1336" s="99">
        <v>0</v>
      </c>
      <c r="CT1336" s="99">
        <v>0</v>
      </c>
      <c r="CU1336" s="98">
        <v>9957.0974007120003</v>
      </c>
      <c r="CV1336" s="98">
        <v>38170.46932204</v>
      </c>
      <c r="CW1336" s="98">
        <v>5435740.1619224511</v>
      </c>
      <c r="CX1336" s="98">
        <v>53868738.202209473</v>
      </c>
    </row>
    <row r="1337" spans="1:102" x14ac:dyDescent="0.2">
      <c r="A1337" s="98" t="s">
        <v>71</v>
      </c>
      <c r="B1337" s="100">
        <v>43070</v>
      </c>
      <c r="C1337" s="99">
        <v>87169.251276969895</v>
      </c>
      <c r="D1337" s="99">
        <v>0</v>
      </c>
      <c r="E1337" s="99">
        <v>9975.9101943969708</v>
      </c>
      <c r="F1337" s="99">
        <v>8943.7650568485296</v>
      </c>
      <c r="G1337" s="99">
        <v>3245.1325092315701</v>
      </c>
      <c r="H1337" s="99">
        <v>0</v>
      </c>
      <c r="I1337" s="99">
        <v>0</v>
      </c>
      <c r="J1337" s="99">
        <v>34705.205202579498</v>
      </c>
      <c r="K1337" s="99">
        <v>3.1362247689394298</v>
      </c>
      <c r="L1337" s="99">
        <v>136.36284323595501</v>
      </c>
      <c r="M1337" s="99">
        <v>36677.381209850297</v>
      </c>
      <c r="N1337" s="99">
        <v>8430.3561719656009</v>
      </c>
      <c r="O1337" s="99">
        <v>0</v>
      </c>
      <c r="P1337" s="99">
        <v>48196.7999649048</v>
      </c>
      <c r="Q1337" s="99">
        <v>3737.0365075766999</v>
      </c>
      <c r="R1337" s="99">
        <v>0</v>
      </c>
      <c r="S1337" s="99">
        <v>3218.37155255675</v>
      </c>
      <c r="T1337" s="99">
        <v>1.01461902665324</v>
      </c>
      <c r="U1337" s="99">
        <v>34726.599343776703</v>
      </c>
      <c r="V1337" s="99">
        <v>4448963.10693359</v>
      </c>
      <c r="W1337" s="99">
        <v>0</v>
      </c>
      <c r="X1337" s="99">
        <v>547903.76787567104</v>
      </c>
      <c r="Y1337" s="99">
        <v>456249.70327758801</v>
      </c>
      <c r="Z1337" s="99">
        <v>358892.67580032302</v>
      </c>
      <c r="AA1337" s="99">
        <v>0</v>
      </c>
      <c r="AB1337" s="99">
        <v>0</v>
      </c>
      <c r="AC1337" s="99">
        <v>11607755.4611816</v>
      </c>
      <c r="AD1337" s="99">
        <v>444.09972167015098</v>
      </c>
      <c r="AE1337" s="99">
        <v>5467.2834122777003</v>
      </c>
      <c r="AF1337" s="99">
        <v>1670502.08836365</v>
      </c>
      <c r="AG1337" s="99">
        <v>926509.66741180397</v>
      </c>
      <c r="AH1337" s="99">
        <v>0</v>
      </c>
      <c r="AI1337" s="99">
        <v>1800907.1405029299</v>
      </c>
      <c r="AJ1337" s="99">
        <v>588362.44369506801</v>
      </c>
      <c r="AK1337" s="99">
        <v>0</v>
      </c>
      <c r="AL1337" s="99">
        <v>356742.67488479603</v>
      </c>
      <c r="AM1337" s="99">
        <v>203.70973258651799</v>
      </c>
      <c r="AN1337" s="99">
        <v>11633538.690063501</v>
      </c>
      <c r="AO1337" s="99">
        <v>44888813.971679702</v>
      </c>
      <c r="AP1337" s="99">
        <v>0</v>
      </c>
      <c r="AQ1337" s="99">
        <v>4834073.1494140597</v>
      </c>
      <c r="AR1337" s="99">
        <v>3934820.5880127</v>
      </c>
      <c r="AS1337" s="99">
        <v>3203916.8655090299</v>
      </c>
      <c r="AT1337" s="99">
        <v>0</v>
      </c>
      <c r="AU1337" s="99">
        <v>0</v>
      </c>
      <c r="AV1337" s="99">
        <v>42275699.464355499</v>
      </c>
      <c r="AW1337" s="99">
        <v>1532.23876640201</v>
      </c>
      <c r="AX1337" s="99">
        <v>52524.107606411002</v>
      </c>
      <c r="AY1337" s="99">
        <v>17205389.441406298</v>
      </c>
      <c r="AZ1337" s="99">
        <v>8360974.9095459003</v>
      </c>
      <c r="BA1337" s="99">
        <v>0</v>
      </c>
      <c r="BB1337" s="99">
        <v>18682902.5075684</v>
      </c>
      <c r="BC1337" s="99">
        <v>5381189.8981933603</v>
      </c>
      <c r="BD1337" s="99">
        <v>0</v>
      </c>
      <c r="BE1337" s="99">
        <v>3175084.4043884301</v>
      </c>
      <c r="BF1337" s="99">
        <v>1879.1972926855101</v>
      </c>
      <c r="BG1337" s="99">
        <v>42375026.680175804</v>
      </c>
      <c r="BH1337" s="99">
        <v>12647346.015625</v>
      </c>
      <c r="BI1337" s="99">
        <v>0</v>
      </c>
      <c r="BJ1337" s="99">
        <v>1725745.7875824</v>
      </c>
      <c r="BK1337" s="99">
        <v>1310196.9806365999</v>
      </c>
      <c r="BL1337" s="99">
        <v>0</v>
      </c>
      <c r="BM1337" s="99">
        <v>0</v>
      </c>
      <c r="BN1337" s="99">
        <v>0</v>
      </c>
      <c r="BO1337" s="99">
        <v>0</v>
      </c>
      <c r="BP1337" s="99">
        <v>0</v>
      </c>
      <c r="BQ1337" s="99">
        <v>0</v>
      </c>
      <c r="BR1337" s="99">
        <v>5735779.6920165997</v>
      </c>
      <c r="BS1337" s="99">
        <v>3132320.1646423298</v>
      </c>
      <c r="BT1337" s="99">
        <v>0</v>
      </c>
      <c r="BU1337" s="99">
        <v>3406748.7199706999</v>
      </c>
      <c r="BV1337" s="99">
        <v>2210540.7230834998</v>
      </c>
      <c r="BW1337" s="99">
        <v>0</v>
      </c>
      <c r="BX1337" s="99">
        <v>621665.34780883801</v>
      </c>
      <c r="BY1337" s="99">
        <v>0</v>
      </c>
      <c r="BZ1337" s="99">
        <v>0</v>
      </c>
      <c r="CA1337" s="99">
        <v>97201.426671981797</v>
      </c>
      <c r="CB1337" s="99">
        <v>5000616.8317260696</v>
      </c>
      <c r="CC1337" s="99">
        <v>49794757.366699196</v>
      </c>
      <c r="CD1337" s="99">
        <v>14364644.961792</v>
      </c>
      <c r="CE1337" s="99">
        <v>3246.9492605328601</v>
      </c>
      <c r="CF1337" s="99">
        <v>359028.755001068</v>
      </c>
      <c r="CG1337" s="99">
        <v>3204375.9163207998</v>
      </c>
      <c r="CH1337" s="99">
        <v>0</v>
      </c>
      <c r="CI1337" s="99">
        <v>100427.49891758</v>
      </c>
      <c r="CJ1337" s="99">
        <v>5359681.9465942401</v>
      </c>
      <c r="CK1337" s="99">
        <v>52986297.476074196</v>
      </c>
      <c r="CL1337" s="99">
        <v>14998957.580322299</v>
      </c>
      <c r="CM1337" s="166">
        <v>134756.069740295</v>
      </c>
      <c r="CN1337" s="166">
        <v>17017541.315185498</v>
      </c>
      <c r="CO1337" s="166">
        <v>95427801.221679702</v>
      </c>
      <c r="CP1337" s="99">
        <v>14998957.580322299</v>
      </c>
      <c r="CQ1337" s="99">
        <v>0</v>
      </c>
      <c r="CR1337" s="99">
        <v>0</v>
      </c>
      <c r="CS1337" s="99">
        <v>0</v>
      </c>
      <c r="CT1337" s="99">
        <v>0</v>
      </c>
      <c r="CU1337" s="98">
        <v>9981.5175616729994</v>
      </c>
      <c r="CV1337" s="98">
        <v>37600.640024868</v>
      </c>
      <c r="CW1337" s="98">
        <v>5359645.5867271377</v>
      </c>
      <c r="CX1337" s="98">
        <v>52999133.283019997</v>
      </c>
    </row>
    <row r="1338" spans="1:102" x14ac:dyDescent="0.2">
      <c r="A1338" s="98" t="s">
        <v>71</v>
      </c>
      <c r="B1338" s="100">
        <v>43160</v>
      </c>
      <c r="C1338" s="99">
        <v>86467.566897392302</v>
      </c>
      <c r="D1338" s="99">
        <v>0</v>
      </c>
      <c r="E1338" s="99">
        <v>9828.6451982259805</v>
      </c>
      <c r="F1338" s="99">
        <v>8891.5358451604807</v>
      </c>
      <c r="G1338" s="99">
        <v>3248.4950914382898</v>
      </c>
      <c r="H1338" s="99">
        <v>0</v>
      </c>
      <c r="I1338" s="99">
        <v>0</v>
      </c>
      <c r="J1338" s="99">
        <v>34743.1524920464</v>
      </c>
      <c r="K1338" s="99">
        <v>3.1597650441399301</v>
      </c>
      <c r="L1338" s="99">
        <v>135.24788794107701</v>
      </c>
      <c r="M1338" s="99">
        <v>36132.263771534002</v>
      </c>
      <c r="N1338" s="99">
        <v>8362.5617676973307</v>
      </c>
      <c r="O1338" s="99">
        <v>0</v>
      </c>
      <c r="P1338" s="99">
        <v>47809.133917331703</v>
      </c>
      <c r="Q1338" s="99">
        <v>3710.2342868149299</v>
      </c>
      <c r="R1338" s="99">
        <v>0</v>
      </c>
      <c r="S1338" s="99">
        <v>3232.5726300478</v>
      </c>
      <c r="T1338" s="99">
        <v>0.99433178408071399</v>
      </c>
      <c r="U1338" s="99">
        <v>34737.134874820702</v>
      </c>
      <c r="V1338" s="99">
        <v>4416521.2678222703</v>
      </c>
      <c r="W1338" s="99">
        <v>0</v>
      </c>
      <c r="X1338" s="99">
        <v>537493.73703002895</v>
      </c>
      <c r="Y1338" s="99">
        <v>448526.16802978498</v>
      </c>
      <c r="Z1338" s="99">
        <v>352227.86766815197</v>
      </c>
      <c r="AA1338" s="99">
        <v>0</v>
      </c>
      <c r="AB1338" s="99">
        <v>0</v>
      </c>
      <c r="AC1338" s="99">
        <v>11584696.2104492</v>
      </c>
      <c r="AD1338" s="99">
        <v>363.29086228832603</v>
      </c>
      <c r="AE1338" s="99">
        <v>3809.4649396240702</v>
      </c>
      <c r="AF1338" s="99">
        <v>1653015.56278992</v>
      </c>
      <c r="AG1338" s="99">
        <v>929908.327003479</v>
      </c>
      <c r="AH1338" s="99">
        <v>0</v>
      </c>
      <c r="AI1338" s="99">
        <v>1764321.4172058101</v>
      </c>
      <c r="AJ1338" s="99">
        <v>589540.42466735805</v>
      </c>
      <c r="AK1338" s="99">
        <v>0</v>
      </c>
      <c r="AL1338" s="99">
        <v>348625.72386550897</v>
      </c>
      <c r="AM1338" s="99">
        <v>202.488030560315</v>
      </c>
      <c r="AN1338" s="99">
        <v>11565714.5351563</v>
      </c>
      <c r="AO1338" s="99">
        <v>44892443.0537109</v>
      </c>
      <c r="AP1338" s="99">
        <v>0</v>
      </c>
      <c r="AQ1338" s="99">
        <v>4755042.4421997098</v>
      </c>
      <c r="AR1338" s="99">
        <v>3908064.86328125</v>
      </c>
      <c r="AS1338" s="99">
        <v>3172200.8786926302</v>
      </c>
      <c r="AT1338" s="99">
        <v>0</v>
      </c>
      <c r="AU1338" s="99">
        <v>0</v>
      </c>
      <c r="AV1338" s="99">
        <v>42415748.6240234</v>
      </c>
      <c r="AW1338" s="99">
        <v>1262.4040487408599</v>
      </c>
      <c r="AX1338" s="99">
        <v>34209.654466152198</v>
      </c>
      <c r="AY1338" s="99">
        <v>17204819.368896499</v>
      </c>
      <c r="AZ1338" s="99">
        <v>8461725.3223877009</v>
      </c>
      <c r="BA1338" s="99">
        <v>0</v>
      </c>
      <c r="BB1338" s="99">
        <v>18261099.837890599</v>
      </c>
      <c r="BC1338" s="99">
        <v>5450467.1113281297</v>
      </c>
      <c r="BD1338" s="99">
        <v>0</v>
      </c>
      <c r="BE1338" s="99">
        <v>3130590.6215820299</v>
      </c>
      <c r="BF1338" s="99">
        <v>1902.1864398866901</v>
      </c>
      <c r="BG1338" s="99">
        <v>42470625.9755859</v>
      </c>
      <c r="BH1338" s="99">
        <v>12577102.2581787</v>
      </c>
      <c r="BI1338" s="99">
        <v>0</v>
      </c>
      <c r="BJ1338" s="99">
        <v>1671022.6684417699</v>
      </c>
      <c r="BK1338" s="99">
        <v>1300548.18772888</v>
      </c>
      <c r="BL1338" s="99">
        <v>0</v>
      </c>
      <c r="BM1338" s="99">
        <v>0</v>
      </c>
      <c r="BN1338" s="99">
        <v>0</v>
      </c>
      <c r="BO1338" s="99">
        <v>0</v>
      </c>
      <c r="BP1338" s="99">
        <v>0</v>
      </c>
      <c r="BQ1338" s="99">
        <v>0</v>
      </c>
      <c r="BR1338" s="99">
        <v>5718352.64697266</v>
      </c>
      <c r="BS1338" s="99">
        <v>3137606.5341796898</v>
      </c>
      <c r="BT1338" s="99">
        <v>0</v>
      </c>
      <c r="BU1338" s="99">
        <v>3349322.2699890099</v>
      </c>
      <c r="BV1338" s="99">
        <v>2171955.4707031301</v>
      </c>
      <c r="BW1338" s="99">
        <v>0</v>
      </c>
      <c r="BX1338" s="99">
        <v>641833.207710266</v>
      </c>
      <c r="BY1338" s="99">
        <v>0</v>
      </c>
      <c r="BZ1338" s="99">
        <v>0</v>
      </c>
      <c r="CA1338" s="99">
        <v>96160.8976640701</v>
      </c>
      <c r="CB1338" s="99">
        <v>4956105.9763793899</v>
      </c>
      <c r="CC1338" s="99">
        <v>49663599.256347701</v>
      </c>
      <c r="CD1338" s="99">
        <v>14276324.1132813</v>
      </c>
      <c r="CE1338" s="99">
        <v>3248.6428616344901</v>
      </c>
      <c r="CF1338" s="99">
        <v>352427.06130981399</v>
      </c>
      <c r="CG1338" s="99">
        <v>3168292.2512206999</v>
      </c>
      <c r="CH1338" s="99">
        <v>0</v>
      </c>
      <c r="CI1338" s="99">
        <v>99440.542274475098</v>
      </c>
      <c r="CJ1338" s="99">
        <v>5309089.43432617</v>
      </c>
      <c r="CK1338" s="99">
        <v>52898055.793945298</v>
      </c>
      <c r="CL1338" s="99">
        <v>14880443.7579346</v>
      </c>
      <c r="CM1338" s="166">
        <v>133871.22357177699</v>
      </c>
      <c r="CN1338" s="166">
        <v>16864049.388427701</v>
      </c>
      <c r="CO1338" s="166">
        <v>95046227.9296875</v>
      </c>
      <c r="CP1338" s="99">
        <v>14880443.7579346</v>
      </c>
      <c r="CQ1338" s="99">
        <v>0</v>
      </c>
      <c r="CR1338" s="99">
        <v>0</v>
      </c>
      <c r="CS1338" s="99">
        <v>0</v>
      </c>
      <c r="CT1338" s="99">
        <v>0</v>
      </c>
      <c r="CU1338" s="98">
        <v>9831.9308638719995</v>
      </c>
      <c r="CV1338" s="98">
        <v>37655.762997170001</v>
      </c>
      <c r="CW1338" s="98">
        <v>5308533.0376892034</v>
      </c>
      <c r="CX1338" s="98">
        <v>52831891.507568404</v>
      </c>
    </row>
    <row r="1339" spans="1:102" x14ac:dyDescent="0.2">
      <c r="A1339" s="98" t="s">
        <v>71</v>
      </c>
      <c r="B1339" s="100">
        <v>43252</v>
      </c>
      <c r="C1339" s="99">
        <v>86621.851082801804</v>
      </c>
      <c r="D1339" s="99">
        <v>0</v>
      </c>
      <c r="E1339" s="99">
        <v>9912.3351341485995</v>
      </c>
      <c r="F1339" s="99">
        <v>8975.0130898952502</v>
      </c>
      <c r="G1339" s="99">
        <v>3213.0566640496299</v>
      </c>
      <c r="H1339" s="99">
        <v>0</v>
      </c>
      <c r="I1339" s="99">
        <v>0</v>
      </c>
      <c r="J1339" s="99">
        <v>34469.041566848799</v>
      </c>
      <c r="K1339" s="99">
        <v>2.7123942422331302</v>
      </c>
      <c r="L1339" s="99">
        <v>140.15068067237701</v>
      </c>
      <c r="M1339" s="99">
        <v>36366.459188938097</v>
      </c>
      <c r="N1339" s="99">
        <v>8258.3429024219495</v>
      </c>
      <c r="O1339" s="99">
        <v>0</v>
      </c>
      <c r="P1339" s="99">
        <v>47900.170400142699</v>
      </c>
      <c r="Q1339" s="99">
        <v>3782.9254598319499</v>
      </c>
      <c r="R1339" s="99">
        <v>0</v>
      </c>
      <c r="S1339" s="99">
        <v>3210.5537925958602</v>
      </c>
      <c r="T1339" s="99">
        <v>1.0086565481033201</v>
      </c>
      <c r="U1339" s="99">
        <v>34458.832216739698</v>
      </c>
      <c r="V1339" s="99">
        <v>4403749.5843505897</v>
      </c>
      <c r="W1339" s="99">
        <v>0</v>
      </c>
      <c r="X1339" s="99">
        <v>533339.82609558105</v>
      </c>
      <c r="Y1339" s="99">
        <v>446411.22850418102</v>
      </c>
      <c r="Z1339" s="99">
        <v>345997.90087890602</v>
      </c>
      <c r="AA1339" s="99">
        <v>0</v>
      </c>
      <c r="AB1339" s="99">
        <v>0</v>
      </c>
      <c r="AC1339" s="99">
        <v>11479453.932128901</v>
      </c>
      <c r="AD1339" s="99">
        <v>339.24664675444399</v>
      </c>
      <c r="AE1339" s="99">
        <v>5893.5205408334696</v>
      </c>
      <c r="AF1339" s="99">
        <v>1671007.5820617699</v>
      </c>
      <c r="AG1339" s="99">
        <v>916638.36872863804</v>
      </c>
      <c r="AH1339" s="99">
        <v>0</v>
      </c>
      <c r="AI1339" s="99">
        <v>1737216.2434082001</v>
      </c>
      <c r="AJ1339" s="99">
        <v>592748.46389007603</v>
      </c>
      <c r="AK1339" s="99">
        <v>0</v>
      </c>
      <c r="AL1339" s="99">
        <v>344936.63427352899</v>
      </c>
      <c r="AM1339" s="99">
        <v>207.203905122355</v>
      </c>
      <c r="AN1339" s="99">
        <v>11538454.838623</v>
      </c>
      <c r="AO1339" s="99">
        <v>44967581.741699196</v>
      </c>
      <c r="AP1339" s="99">
        <v>0</v>
      </c>
      <c r="AQ1339" s="99">
        <v>4770258.5910034198</v>
      </c>
      <c r="AR1339" s="99">
        <v>3935726.2562560998</v>
      </c>
      <c r="AS1339" s="99">
        <v>3098796.8396301302</v>
      </c>
      <c r="AT1339" s="99">
        <v>0</v>
      </c>
      <c r="AU1339" s="99">
        <v>0</v>
      </c>
      <c r="AV1339" s="99">
        <v>42297236.459472701</v>
      </c>
      <c r="AW1339" s="99">
        <v>1188.37378013134</v>
      </c>
      <c r="AX1339" s="99">
        <v>56261.7027311325</v>
      </c>
      <c r="AY1339" s="99">
        <v>17505098.911621101</v>
      </c>
      <c r="AZ1339" s="99">
        <v>8412111.0587158203</v>
      </c>
      <c r="BA1339" s="99">
        <v>0</v>
      </c>
      <c r="BB1339" s="99">
        <v>18098193.122314502</v>
      </c>
      <c r="BC1339" s="99">
        <v>5528871.6310424795</v>
      </c>
      <c r="BD1339" s="99">
        <v>0</v>
      </c>
      <c r="BE1339" s="99">
        <v>3105766.7401428199</v>
      </c>
      <c r="BF1339" s="99">
        <v>1949.72907944024</v>
      </c>
      <c r="BG1339" s="99">
        <v>42468810.112304702</v>
      </c>
      <c r="BH1339" s="99">
        <v>12635559.9293213</v>
      </c>
      <c r="BI1339" s="99">
        <v>0</v>
      </c>
      <c r="BJ1339" s="99">
        <v>1664025.5887908901</v>
      </c>
      <c r="BK1339" s="99">
        <v>1304816.00883484</v>
      </c>
      <c r="BL1339" s="99">
        <v>0</v>
      </c>
      <c r="BM1339" s="99">
        <v>0</v>
      </c>
      <c r="BN1339" s="99">
        <v>0</v>
      </c>
      <c r="BO1339" s="99">
        <v>0</v>
      </c>
      <c r="BP1339" s="99">
        <v>0</v>
      </c>
      <c r="BQ1339" s="99">
        <v>0</v>
      </c>
      <c r="BR1339" s="99">
        <v>5751809.2264404297</v>
      </c>
      <c r="BS1339" s="99">
        <v>3128555.9862365699</v>
      </c>
      <c r="BT1339" s="99">
        <v>0</v>
      </c>
      <c r="BU1339" s="99">
        <v>3337046.2299804701</v>
      </c>
      <c r="BV1339" s="99">
        <v>2212243.3251342801</v>
      </c>
      <c r="BW1339" s="99">
        <v>0</v>
      </c>
      <c r="BX1339" s="99">
        <v>643033.83771514904</v>
      </c>
      <c r="BY1339" s="99">
        <v>0</v>
      </c>
      <c r="BZ1339" s="99">
        <v>0</v>
      </c>
      <c r="CA1339" s="99">
        <v>96547.297112464905</v>
      </c>
      <c r="CB1339" s="99">
        <v>4943884.6376342801</v>
      </c>
      <c r="CC1339" s="99">
        <v>49785476.916015603</v>
      </c>
      <c r="CD1339" s="99">
        <v>14299275.177856401</v>
      </c>
      <c r="CE1339" s="99">
        <v>3216.6001603007298</v>
      </c>
      <c r="CF1339" s="99">
        <v>346490.62712097203</v>
      </c>
      <c r="CG1339" s="99">
        <v>3111736.0864868201</v>
      </c>
      <c r="CH1339" s="99">
        <v>0</v>
      </c>
      <c r="CI1339" s="99">
        <v>99749.873477935806</v>
      </c>
      <c r="CJ1339" s="99">
        <v>5286523.4636840802</v>
      </c>
      <c r="CK1339" s="99">
        <v>52856624.690429702</v>
      </c>
      <c r="CL1339" s="99">
        <v>14897488.713867201</v>
      </c>
      <c r="CM1339" s="166">
        <v>133840.15736579901</v>
      </c>
      <c r="CN1339" s="166">
        <v>16824757.0458984</v>
      </c>
      <c r="CO1339" s="166">
        <v>95524282.849609405</v>
      </c>
      <c r="CP1339" s="99">
        <v>14897488.713867201</v>
      </c>
      <c r="CQ1339" s="99">
        <v>0</v>
      </c>
      <c r="CR1339" s="99">
        <v>0</v>
      </c>
      <c r="CS1339" s="99">
        <v>0</v>
      </c>
      <c r="CT1339" s="99">
        <v>0</v>
      </c>
      <c r="CU1339" s="98">
        <v>9915.6643866960003</v>
      </c>
      <c r="CV1339" s="98">
        <v>37338.501681264002</v>
      </c>
      <c r="CW1339" s="98">
        <v>5290375.2647552518</v>
      </c>
      <c r="CX1339" s="98">
        <v>52897213.002502427</v>
      </c>
    </row>
    <row r="1340" spans="1:102" x14ac:dyDescent="0.2">
      <c r="A1340" s="98" t="s">
        <v>71</v>
      </c>
      <c r="B1340" s="100">
        <v>43344</v>
      </c>
      <c r="C1340" s="99">
        <v>86862.305475235</v>
      </c>
      <c r="D1340" s="99">
        <v>0</v>
      </c>
      <c r="E1340" s="99">
        <v>9873.8564715385401</v>
      </c>
      <c r="F1340" s="99">
        <v>9002.7145779132807</v>
      </c>
      <c r="G1340" s="99">
        <v>3259.4834318757098</v>
      </c>
      <c r="H1340" s="99">
        <v>0</v>
      </c>
      <c r="I1340" s="99">
        <v>0</v>
      </c>
      <c r="J1340" s="99">
        <v>34072.784991741202</v>
      </c>
      <c r="K1340" s="99">
        <v>2.0535433733894002</v>
      </c>
      <c r="L1340" s="99">
        <v>152.67539427243199</v>
      </c>
      <c r="M1340" s="99">
        <v>36546.921080589302</v>
      </c>
      <c r="N1340" s="99">
        <v>8255.7072705030405</v>
      </c>
      <c r="O1340" s="99">
        <v>0</v>
      </c>
      <c r="P1340" s="99">
        <v>48242.3298187256</v>
      </c>
      <c r="Q1340" s="99">
        <v>3766.66105780005</v>
      </c>
      <c r="R1340" s="99">
        <v>0</v>
      </c>
      <c r="S1340" s="99">
        <v>3246.0989372730301</v>
      </c>
      <c r="T1340" s="99">
        <v>0.98307054429460605</v>
      </c>
      <c r="U1340" s="99">
        <v>34077.954869270303</v>
      </c>
      <c r="V1340" s="99">
        <v>4398340.2279052697</v>
      </c>
      <c r="W1340" s="99">
        <v>0</v>
      </c>
      <c r="X1340" s="99">
        <v>530331.54695129395</v>
      </c>
      <c r="Y1340" s="99">
        <v>440663.17091751099</v>
      </c>
      <c r="Z1340" s="99">
        <v>346275.61741638201</v>
      </c>
      <c r="AA1340" s="99">
        <v>0</v>
      </c>
      <c r="AB1340" s="99">
        <v>0</v>
      </c>
      <c r="AC1340" s="99">
        <v>11376833.9333496</v>
      </c>
      <c r="AD1340" s="99">
        <v>200.599599257112</v>
      </c>
      <c r="AE1340" s="99">
        <v>5883.9899950027502</v>
      </c>
      <c r="AF1340" s="99">
        <v>1672292.20924377</v>
      </c>
      <c r="AG1340" s="99">
        <v>914875.52686309803</v>
      </c>
      <c r="AH1340" s="99">
        <v>0</v>
      </c>
      <c r="AI1340" s="99">
        <v>1735419.7053070101</v>
      </c>
      <c r="AJ1340" s="99">
        <v>596606.15170288098</v>
      </c>
      <c r="AK1340" s="99">
        <v>0</v>
      </c>
      <c r="AL1340" s="99">
        <v>345082.88658905</v>
      </c>
      <c r="AM1340" s="99">
        <v>189.63187210820601</v>
      </c>
      <c r="AN1340" s="99">
        <v>11384586.389404301</v>
      </c>
      <c r="AO1340" s="99">
        <v>45172662.1171875</v>
      </c>
      <c r="AP1340" s="99">
        <v>0</v>
      </c>
      <c r="AQ1340" s="99">
        <v>4776463.9854126005</v>
      </c>
      <c r="AR1340" s="99">
        <v>3953693.1371459998</v>
      </c>
      <c r="AS1340" s="99">
        <v>3129830.11358643</v>
      </c>
      <c r="AT1340" s="99">
        <v>0</v>
      </c>
      <c r="AU1340" s="99">
        <v>0</v>
      </c>
      <c r="AV1340" s="99">
        <v>42019671.451171897</v>
      </c>
      <c r="AW1340" s="99">
        <v>703.69747853279102</v>
      </c>
      <c r="AX1340" s="99">
        <v>67046.971467971802</v>
      </c>
      <c r="AY1340" s="99">
        <v>17601512.943603501</v>
      </c>
      <c r="AZ1340" s="99">
        <v>8445283.3081054706</v>
      </c>
      <c r="BA1340" s="99">
        <v>0</v>
      </c>
      <c r="BB1340" s="99">
        <v>18128021.123046901</v>
      </c>
      <c r="BC1340" s="99">
        <v>5581041.8223266602</v>
      </c>
      <c r="BD1340" s="99">
        <v>0</v>
      </c>
      <c r="BE1340" s="99">
        <v>3112909.90338135</v>
      </c>
      <c r="BF1340" s="99">
        <v>1785.5320730358401</v>
      </c>
      <c r="BG1340" s="99">
        <v>42039014.505371101</v>
      </c>
      <c r="BH1340" s="99">
        <v>12685284.834106401</v>
      </c>
      <c r="BI1340" s="99">
        <v>0</v>
      </c>
      <c r="BJ1340" s="99">
        <v>1641969.6847228999</v>
      </c>
      <c r="BK1340" s="99">
        <v>1307954.8806457501</v>
      </c>
      <c r="BL1340" s="99">
        <v>0</v>
      </c>
      <c r="BM1340" s="99">
        <v>0</v>
      </c>
      <c r="BN1340" s="99">
        <v>0</v>
      </c>
      <c r="BO1340" s="99">
        <v>0</v>
      </c>
      <c r="BP1340" s="99">
        <v>0</v>
      </c>
      <c r="BQ1340" s="99">
        <v>0</v>
      </c>
      <c r="BR1340" s="99">
        <v>5829822.2259521503</v>
      </c>
      <c r="BS1340" s="99">
        <v>3133624.60968018</v>
      </c>
      <c r="BT1340" s="99">
        <v>0</v>
      </c>
      <c r="BU1340" s="99">
        <v>2775886.9799804701</v>
      </c>
      <c r="BV1340" s="99">
        <v>2206172.59875488</v>
      </c>
      <c r="BW1340" s="99">
        <v>0</v>
      </c>
      <c r="BX1340" s="99">
        <v>522374.208202362</v>
      </c>
      <c r="BY1340" s="99">
        <v>0</v>
      </c>
      <c r="BZ1340" s="99">
        <v>0</v>
      </c>
      <c r="CA1340" s="99">
        <v>96797.424844741807</v>
      </c>
      <c r="CB1340" s="99">
        <v>4929078.98291016</v>
      </c>
      <c r="CC1340" s="99">
        <v>49980781.0869141</v>
      </c>
      <c r="CD1340" s="99">
        <v>14310361.779785199</v>
      </c>
      <c r="CE1340" s="99">
        <v>3257.3452312946301</v>
      </c>
      <c r="CF1340" s="99">
        <v>346136.12642669701</v>
      </c>
      <c r="CG1340" s="99">
        <v>3126316.7879333501</v>
      </c>
      <c r="CH1340" s="99">
        <v>0</v>
      </c>
      <c r="CI1340" s="99">
        <v>100061.277492523</v>
      </c>
      <c r="CJ1340" s="99">
        <v>5272532.6028442401</v>
      </c>
      <c r="CK1340" s="99">
        <v>53080478.538574196</v>
      </c>
      <c r="CL1340" s="99">
        <v>14916087.4376221</v>
      </c>
      <c r="CM1340" s="166">
        <v>133813.32534599301</v>
      </c>
      <c r="CN1340" s="166">
        <v>16659992.5124512</v>
      </c>
      <c r="CO1340" s="166">
        <v>95026947</v>
      </c>
      <c r="CP1340" s="99">
        <v>14916087.4376221</v>
      </c>
      <c r="CQ1340" s="99">
        <v>0</v>
      </c>
      <c r="CR1340" s="99">
        <v>0</v>
      </c>
      <c r="CS1340" s="99">
        <v>0</v>
      </c>
      <c r="CT1340" s="99">
        <v>0</v>
      </c>
      <c r="CU1340" s="98">
        <v>9876.8778064750004</v>
      </c>
      <c r="CV1340" s="98">
        <v>36975.950940725001</v>
      </c>
      <c r="CW1340" s="98">
        <v>5275215.1093368568</v>
      </c>
      <c r="CX1340" s="98">
        <v>53107097.874847449</v>
      </c>
    </row>
    <row r="1341" spans="1:102" x14ac:dyDescent="0.2">
      <c r="A1341" s="98" t="s">
        <v>71</v>
      </c>
      <c r="B1341" s="100">
        <v>43435</v>
      </c>
      <c r="C1341" s="99">
        <v>86173.755450248704</v>
      </c>
      <c r="D1341" s="99">
        <v>0</v>
      </c>
      <c r="E1341" s="99">
        <v>9626.3055554628409</v>
      </c>
      <c r="F1341" s="99">
        <v>8820.8598415851593</v>
      </c>
      <c r="G1341" s="99">
        <v>3254.3371893465501</v>
      </c>
      <c r="H1341" s="99">
        <v>0</v>
      </c>
      <c r="I1341" s="99">
        <v>0</v>
      </c>
      <c r="J1341" s="99">
        <v>33508.382309436798</v>
      </c>
      <c r="K1341" s="99">
        <v>2.0566243485664</v>
      </c>
      <c r="L1341" s="99">
        <v>151.25936863385101</v>
      </c>
      <c r="M1341" s="99">
        <v>36393.983574867198</v>
      </c>
      <c r="N1341" s="99">
        <v>8112.8421120643598</v>
      </c>
      <c r="O1341" s="99">
        <v>0</v>
      </c>
      <c r="P1341" s="99">
        <v>47413.841301918001</v>
      </c>
      <c r="Q1341" s="99">
        <v>3743.0218958556702</v>
      </c>
      <c r="R1341" s="99">
        <v>0</v>
      </c>
      <c r="S1341" s="99">
        <v>3230.3464296162101</v>
      </c>
      <c r="T1341" s="99">
        <v>1.01423749752576</v>
      </c>
      <c r="U1341" s="99">
        <v>33537.536927223198</v>
      </c>
      <c r="V1341" s="99">
        <v>4398817.5631713904</v>
      </c>
      <c r="W1341" s="99">
        <v>0</v>
      </c>
      <c r="X1341" s="99">
        <v>523706.035495758</v>
      </c>
      <c r="Y1341" s="99">
        <v>435899.44814300502</v>
      </c>
      <c r="Z1341" s="99">
        <v>343007.911979675</v>
      </c>
      <c r="AA1341" s="99">
        <v>0</v>
      </c>
      <c r="AB1341" s="99">
        <v>0</v>
      </c>
      <c r="AC1341" s="99">
        <v>11249698.044555699</v>
      </c>
      <c r="AD1341" s="99">
        <v>142.35917663388</v>
      </c>
      <c r="AE1341" s="99">
        <v>6356.1977372765496</v>
      </c>
      <c r="AF1341" s="99">
        <v>1671286.71499634</v>
      </c>
      <c r="AG1341" s="99">
        <v>905801.483985901</v>
      </c>
      <c r="AH1341" s="99">
        <v>0</v>
      </c>
      <c r="AI1341" s="99">
        <v>1735256.4857940699</v>
      </c>
      <c r="AJ1341" s="99">
        <v>603175.00389099098</v>
      </c>
      <c r="AK1341" s="99">
        <v>0</v>
      </c>
      <c r="AL1341" s="99">
        <v>341923.58330917399</v>
      </c>
      <c r="AM1341" s="99">
        <v>204.64782132767101</v>
      </c>
      <c r="AN1341" s="99">
        <v>11241847.706665</v>
      </c>
      <c r="AO1341" s="99">
        <v>45569902.175292999</v>
      </c>
      <c r="AP1341" s="99">
        <v>0</v>
      </c>
      <c r="AQ1341" s="99">
        <v>4737963.2079467801</v>
      </c>
      <c r="AR1341" s="99">
        <v>3905933.06396484</v>
      </c>
      <c r="AS1341" s="99">
        <v>3140003.8772582998</v>
      </c>
      <c r="AT1341" s="99">
        <v>0</v>
      </c>
      <c r="AU1341" s="99">
        <v>0</v>
      </c>
      <c r="AV1341" s="99">
        <v>41807491.721191399</v>
      </c>
      <c r="AW1341" s="99">
        <v>503.83041435852601</v>
      </c>
      <c r="AX1341" s="99">
        <v>60796.811482906298</v>
      </c>
      <c r="AY1341" s="99">
        <v>17750643.143554699</v>
      </c>
      <c r="AZ1341" s="99">
        <v>8455663.6455078106</v>
      </c>
      <c r="BA1341" s="99">
        <v>0</v>
      </c>
      <c r="BB1341" s="99">
        <v>18505359.004882801</v>
      </c>
      <c r="BC1341" s="99">
        <v>5694010.7580566397</v>
      </c>
      <c r="BD1341" s="99">
        <v>0</v>
      </c>
      <c r="BE1341" s="99">
        <v>3123646.0371398898</v>
      </c>
      <c r="BF1341" s="99">
        <v>1911.92271544039</v>
      </c>
      <c r="BG1341" s="99">
        <v>41756984.609375</v>
      </c>
      <c r="BH1341" s="99">
        <v>12696931.3662109</v>
      </c>
      <c r="BI1341" s="99">
        <v>0</v>
      </c>
      <c r="BJ1341" s="99">
        <v>1583280.44715881</v>
      </c>
      <c r="BK1341" s="99">
        <v>1288735.6094665499</v>
      </c>
      <c r="BL1341" s="99">
        <v>0</v>
      </c>
      <c r="BM1341" s="99">
        <v>0</v>
      </c>
      <c r="BN1341" s="99">
        <v>0</v>
      </c>
      <c r="BO1341" s="99">
        <v>0</v>
      </c>
      <c r="BP1341" s="99">
        <v>0</v>
      </c>
      <c r="BQ1341" s="99">
        <v>0</v>
      </c>
      <c r="BR1341" s="99">
        <v>5807682.5726928702</v>
      </c>
      <c r="BS1341" s="99">
        <v>3116161.2532653799</v>
      </c>
      <c r="BT1341" s="99">
        <v>0</v>
      </c>
      <c r="BU1341" s="99">
        <v>3286438.4299621601</v>
      </c>
      <c r="BV1341" s="99">
        <v>2194958.7456054701</v>
      </c>
      <c r="BW1341" s="99">
        <v>0</v>
      </c>
      <c r="BX1341" s="99">
        <v>598358.94789886498</v>
      </c>
      <c r="BY1341" s="99">
        <v>0</v>
      </c>
      <c r="BZ1341" s="99">
        <v>0</v>
      </c>
      <c r="CA1341" s="99">
        <v>95865.869630813599</v>
      </c>
      <c r="CB1341" s="99">
        <v>4924699.2368774395</v>
      </c>
      <c r="CC1341" s="99">
        <v>50403338.3046875</v>
      </c>
      <c r="CD1341" s="99">
        <v>14273542.2424316</v>
      </c>
      <c r="CE1341" s="99">
        <v>3256.8074474632699</v>
      </c>
      <c r="CF1341" s="99">
        <v>343190.01683044399</v>
      </c>
      <c r="CG1341" s="99">
        <v>3141191.7504882799</v>
      </c>
      <c r="CH1341" s="99">
        <v>0</v>
      </c>
      <c r="CI1341" s="99">
        <v>99098.330289840698</v>
      </c>
      <c r="CJ1341" s="99">
        <v>5264123.1401367197</v>
      </c>
      <c r="CK1341" s="99">
        <v>53577344.676757798</v>
      </c>
      <c r="CL1341" s="99">
        <v>14876275.071167</v>
      </c>
      <c r="CM1341" s="166">
        <v>132272.24985313401</v>
      </c>
      <c r="CN1341" s="166">
        <v>16504086.2537842</v>
      </c>
      <c r="CO1341" s="166">
        <v>95233373.947265595</v>
      </c>
      <c r="CP1341" s="99">
        <v>14876275.071167</v>
      </c>
      <c r="CQ1341" s="99">
        <v>0</v>
      </c>
      <c r="CR1341" s="99">
        <v>0</v>
      </c>
      <c r="CS1341" s="99">
        <v>0</v>
      </c>
      <c r="CT1341" s="99">
        <v>0</v>
      </c>
      <c r="CU1341" s="98">
        <v>9631.3145217700003</v>
      </c>
      <c r="CV1341" s="98">
        <v>36429.225879990001</v>
      </c>
      <c r="CW1341" s="98">
        <v>5267889.2537078839</v>
      </c>
      <c r="CX1341" s="98">
        <v>53544530.055175781</v>
      </c>
    </row>
    <row r="1342" spans="1:102" x14ac:dyDescent="0.2">
      <c r="A1342" s="98" t="s">
        <v>71</v>
      </c>
      <c r="B1342" s="100">
        <v>43525</v>
      </c>
      <c r="C1342" s="99">
        <v>86643.433534622207</v>
      </c>
      <c r="D1342" s="99">
        <v>0</v>
      </c>
      <c r="E1342" s="99">
        <v>9535.5652637481708</v>
      </c>
      <c r="F1342" s="99">
        <v>8802.3656833171808</v>
      </c>
      <c r="G1342" s="99">
        <v>3224.4845364093799</v>
      </c>
      <c r="H1342" s="99">
        <v>0</v>
      </c>
      <c r="I1342" s="99">
        <v>0</v>
      </c>
      <c r="J1342" s="99">
        <v>33279.544751167297</v>
      </c>
      <c r="K1342" s="99">
        <v>2.0957475923350999</v>
      </c>
      <c r="L1342" s="99">
        <v>131.287447623909</v>
      </c>
      <c r="M1342" s="99">
        <v>36619.509486675299</v>
      </c>
      <c r="N1342" s="99">
        <v>8003.8760562539101</v>
      </c>
      <c r="O1342" s="99">
        <v>0</v>
      </c>
      <c r="P1342" s="99">
        <v>47525.061438083598</v>
      </c>
      <c r="Q1342" s="99">
        <v>3746.5830521285502</v>
      </c>
      <c r="R1342" s="99">
        <v>0</v>
      </c>
      <c r="S1342" s="99">
        <v>3211.4627914130701</v>
      </c>
      <c r="T1342" s="99">
        <v>0.99456884218670905</v>
      </c>
      <c r="U1342" s="99">
        <v>33267.239977836602</v>
      </c>
      <c r="V1342" s="99">
        <v>4387109.7728271503</v>
      </c>
      <c r="W1342" s="99">
        <v>0</v>
      </c>
      <c r="X1342" s="99">
        <v>507805.599815369</v>
      </c>
      <c r="Y1342" s="99">
        <v>432178.77776718099</v>
      </c>
      <c r="Z1342" s="99">
        <v>332679.23200988799</v>
      </c>
      <c r="AA1342" s="99">
        <v>0</v>
      </c>
      <c r="AB1342" s="99">
        <v>0</v>
      </c>
      <c r="AC1342" s="99">
        <v>11159448.186279301</v>
      </c>
      <c r="AD1342" s="99">
        <v>99.951595343649402</v>
      </c>
      <c r="AE1342" s="99">
        <v>5591.0227630734398</v>
      </c>
      <c r="AF1342" s="99">
        <v>1675180.4583129899</v>
      </c>
      <c r="AG1342" s="99">
        <v>894615.92752075195</v>
      </c>
      <c r="AH1342" s="99">
        <v>0</v>
      </c>
      <c r="AI1342" s="99">
        <v>1706414.85775757</v>
      </c>
      <c r="AJ1342" s="99">
        <v>608717.52724456799</v>
      </c>
      <c r="AK1342" s="99">
        <v>0</v>
      </c>
      <c r="AL1342" s="99">
        <v>330372.82149505598</v>
      </c>
      <c r="AM1342" s="99">
        <v>186.384582087398</v>
      </c>
      <c r="AN1342" s="99">
        <v>11175958.462768599</v>
      </c>
      <c r="AO1342" s="99">
        <v>45692897.2900391</v>
      </c>
      <c r="AP1342" s="99">
        <v>0</v>
      </c>
      <c r="AQ1342" s="99">
        <v>4725798.9639282199</v>
      </c>
      <c r="AR1342" s="99">
        <v>3949778.1474914602</v>
      </c>
      <c r="AS1342" s="99">
        <v>3046966.6501464802</v>
      </c>
      <c r="AT1342" s="99">
        <v>0</v>
      </c>
      <c r="AU1342" s="99">
        <v>0</v>
      </c>
      <c r="AV1342" s="99">
        <v>41638419.768554702</v>
      </c>
      <c r="AW1342" s="99">
        <v>355.59843672066899</v>
      </c>
      <c r="AX1342" s="99">
        <v>53982.035322666197</v>
      </c>
      <c r="AY1342" s="99">
        <v>17971017.033447299</v>
      </c>
      <c r="AZ1342" s="99">
        <v>8422472.1271972694</v>
      </c>
      <c r="BA1342" s="99">
        <v>0</v>
      </c>
      <c r="BB1342" s="99">
        <v>18102466.90625</v>
      </c>
      <c r="BC1342" s="99">
        <v>5738324.66052246</v>
      </c>
      <c r="BD1342" s="99">
        <v>0</v>
      </c>
      <c r="BE1342" s="99">
        <v>3032832.2680969201</v>
      </c>
      <c r="BF1342" s="99">
        <v>1778.92901958525</v>
      </c>
      <c r="BG1342" s="99">
        <v>41752425.930175804</v>
      </c>
      <c r="BH1342" s="99">
        <v>12705603.115356401</v>
      </c>
      <c r="BI1342" s="99">
        <v>0</v>
      </c>
      <c r="BJ1342" s="99">
        <v>1543356.30329895</v>
      </c>
      <c r="BK1342" s="99">
        <v>1273994.51141357</v>
      </c>
      <c r="BL1342" s="99">
        <v>0</v>
      </c>
      <c r="BM1342" s="99">
        <v>0</v>
      </c>
      <c r="BN1342" s="99">
        <v>0</v>
      </c>
      <c r="BO1342" s="99">
        <v>0</v>
      </c>
      <c r="BP1342" s="99">
        <v>0</v>
      </c>
      <c r="BQ1342" s="99">
        <v>0</v>
      </c>
      <c r="BR1342" s="99">
        <v>5804161.4922485398</v>
      </c>
      <c r="BS1342" s="99">
        <v>3102825.99682617</v>
      </c>
      <c r="BT1342" s="99">
        <v>0</v>
      </c>
      <c r="BU1342" s="99">
        <v>3235319.6599731399</v>
      </c>
      <c r="BV1342" s="99">
        <v>2205535.0245971698</v>
      </c>
      <c r="BW1342" s="99">
        <v>0</v>
      </c>
      <c r="BX1342" s="99">
        <v>608201.07781219506</v>
      </c>
      <c r="BY1342" s="99">
        <v>0</v>
      </c>
      <c r="BZ1342" s="99">
        <v>0</v>
      </c>
      <c r="CA1342" s="99">
        <v>96037.113523483305</v>
      </c>
      <c r="CB1342" s="99">
        <v>4911884.5665283203</v>
      </c>
      <c r="CC1342" s="99">
        <v>50559936.770507798</v>
      </c>
      <c r="CD1342" s="99">
        <v>14273112.826416001</v>
      </c>
      <c r="CE1342" s="99">
        <v>3224.6906518638102</v>
      </c>
      <c r="CF1342" s="99">
        <v>332833.35384368902</v>
      </c>
      <c r="CG1342" s="99">
        <v>3040113.6123657199</v>
      </c>
      <c r="CH1342" s="99">
        <v>0</v>
      </c>
      <c r="CI1342" s="99">
        <v>99293.650737762495</v>
      </c>
      <c r="CJ1342" s="99">
        <v>5237820.4035644503</v>
      </c>
      <c r="CK1342" s="99">
        <v>53625457.542968802</v>
      </c>
      <c r="CL1342" s="99">
        <v>14847746.7393799</v>
      </c>
      <c r="CM1342" s="166">
        <v>132236.67723655701</v>
      </c>
      <c r="CN1342" s="166">
        <v>16411661.959350601</v>
      </c>
      <c r="CO1342" s="166">
        <v>95266705.657226607</v>
      </c>
      <c r="CP1342" s="99">
        <v>14847746.7393799</v>
      </c>
      <c r="CQ1342" s="99">
        <v>0</v>
      </c>
      <c r="CR1342" s="99">
        <v>0</v>
      </c>
      <c r="CS1342" s="99">
        <v>0</v>
      </c>
      <c r="CT1342" s="99">
        <v>0</v>
      </c>
      <c r="CU1342" s="98">
        <v>9536.9072499520007</v>
      </c>
      <c r="CV1342" s="98">
        <v>36158.246691043001</v>
      </c>
      <c r="CW1342" s="98">
        <v>5244717.9203720093</v>
      </c>
      <c r="CX1342" s="98">
        <v>53600050.38287352</v>
      </c>
    </row>
    <row r="1343" spans="1:102" x14ac:dyDescent="0.2">
      <c r="A1343" s="98" t="s">
        <v>71</v>
      </c>
      <c r="B1343" s="100">
        <v>43617</v>
      </c>
      <c r="C1343" s="99">
        <v>86260.729093551607</v>
      </c>
      <c r="D1343" s="99">
        <v>0</v>
      </c>
      <c r="E1343" s="99">
        <v>9473.9968643188495</v>
      </c>
      <c r="F1343" s="99">
        <v>8758.02474355698</v>
      </c>
      <c r="G1343" s="99">
        <v>3230.5496666133399</v>
      </c>
      <c r="H1343" s="99">
        <v>0</v>
      </c>
      <c r="I1343" s="99">
        <v>0</v>
      </c>
      <c r="J1343" s="99">
        <v>33035.125613689401</v>
      </c>
      <c r="K1343" s="99">
        <v>1.81598358815245</v>
      </c>
      <c r="L1343" s="99">
        <v>130.36419230326999</v>
      </c>
      <c r="M1343" s="99">
        <v>36428.601470470399</v>
      </c>
      <c r="N1343" s="99">
        <v>7899.8848913907996</v>
      </c>
      <c r="O1343" s="99">
        <v>0</v>
      </c>
      <c r="P1343" s="99">
        <v>47490.534406662002</v>
      </c>
      <c r="Q1343" s="99">
        <v>3703.2457770109199</v>
      </c>
      <c r="R1343" s="99">
        <v>0</v>
      </c>
      <c r="S1343" s="99">
        <v>3238.2856298387101</v>
      </c>
      <c r="T1343" s="99">
        <v>1.0090275044494801</v>
      </c>
      <c r="U1343" s="99">
        <v>33017.184370040901</v>
      </c>
      <c r="V1343" s="99">
        <v>4371209.35791016</v>
      </c>
      <c r="W1343" s="99">
        <v>0</v>
      </c>
      <c r="X1343" s="99">
        <v>505814.575653076</v>
      </c>
      <c r="Y1343" s="99">
        <v>420777.340732574</v>
      </c>
      <c r="Z1343" s="99">
        <v>341677.87777328503</v>
      </c>
      <c r="AA1343" s="99">
        <v>0</v>
      </c>
      <c r="AB1343" s="99">
        <v>0</v>
      </c>
      <c r="AC1343" s="99">
        <v>11168178.763793901</v>
      </c>
      <c r="AD1343" s="99">
        <v>38.900976764503902</v>
      </c>
      <c r="AE1343" s="99">
        <v>5955.7246205806696</v>
      </c>
      <c r="AF1343" s="99">
        <v>1656185.4030303999</v>
      </c>
      <c r="AG1343" s="99">
        <v>889371.53026580799</v>
      </c>
      <c r="AH1343" s="99">
        <v>0</v>
      </c>
      <c r="AI1343" s="99">
        <v>1683104.6028595001</v>
      </c>
      <c r="AJ1343" s="99">
        <v>621221.11041259801</v>
      </c>
      <c r="AK1343" s="99">
        <v>0</v>
      </c>
      <c r="AL1343" s="99">
        <v>342192.48889160203</v>
      </c>
      <c r="AM1343" s="99">
        <v>192.31894442625301</v>
      </c>
      <c r="AN1343" s="99">
        <v>11170717.6373291</v>
      </c>
      <c r="AO1343" s="99">
        <v>45709882.529785201</v>
      </c>
      <c r="AP1343" s="99">
        <v>0</v>
      </c>
      <c r="AQ1343" s="99">
        <v>4640085.8859252902</v>
      </c>
      <c r="AR1343" s="99">
        <v>3843126.8852233901</v>
      </c>
      <c r="AS1343" s="99">
        <v>3138143.53094482</v>
      </c>
      <c r="AT1343" s="99">
        <v>0</v>
      </c>
      <c r="AU1343" s="99">
        <v>0</v>
      </c>
      <c r="AV1343" s="99">
        <v>41790088.189453103</v>
      </c>
      <c r="AW1343" s="99">
        <v>139.09097871370599</v>
      </c>
      <c r="AX1343" s="99">
        <v>62442.563999176004</v>
      </c>
      <c r="AY1343" s="99">
        <v>17767884.864013702</v>
      </c>
      <c r="AZ1343" s="99">
        <v>8398520.2969970703</v>
      </c>
      <c r="BA1343" s="99">
        <v>0</v>
      </c>
      <c r="BB1343" s="99">
        <v>17960651.103027299</v>
      </c>
      <c r="BC1343" s="99">
        <v>5897971.2369384803</v>
      </c>
      <c r="BD1343" s="99">
        <v>0</v>
      </c>
      <c r="BE1343" s="99">
        <v>3143439.1557006799</v>
      </c>
      <c r="BF1343" s="99">
        <v>1838.3287374526301</v>
      </c>
      <c r="BG1343" s="99">
        <v>41736531.923339799</v>
      </c>
      <c r="BH1343" s="99">
        <v>12682843.0355225</v>
      </c>
      <c r="BI1343" s="99">
        <v>0</v>
      </c>
      <c r="BJ1343" s="99">
        <v>1512081.4196472201</v>
      </c>
      <c r="BK1343" s="99">
        <v>1256805.5289916999</v>
      </c>
      <c r="BL1343" s="99">
        <v>0</v>
      </c>
      <c r="BM1343" s="99">
        <v>0</v>
      </c>
      <c r="BN1343" s="99">
        <v>0</v>
      </c>
      <c r="BO1343" s="99">
        <v>0</v>
      </c>
      <c r="BP1343" s="99">
        <v>0</v>
      </c>
      <c r="BQ1343" s="99">
        <v>0</v>
      </c>
      <c r="BR1343" s="99">
        <v>5808772.4902954102</v>
      </c>
      <c r="BS1343" s="99">
        <v>3080831.3403625502</v>
      </c>
      <c r="BT1343" s="99">
        <v>0</v>
      </c>
      <c r="BU1343" s="99">
        <v>3226183.9142150902</v>
      </c>
      <c r="BV1343" s="99">
        <v>2233660.5267333998</v>
      </c>
      <c r="BW1343" s="99">
        <v>0</v>
      </c>
      <c r="BX1343" s="99">
        <v>632721.91568756104</v>
      </c>
      <c r="BY1343" s="99">
        <v>0</v>
      </c>
      <c r="BZ1343" s="99">
        <v>0</v>
      </c>
      <c r="CA1343" s="99">
        <v>95736.750325202898</v>
      </c>
      <c r="CB1343" s="99">
        <v>4875548.8715209998</v>
      </c>
      <c r="CC1343" s="99">
        <v>50373014.599609397</v>
      </c>
      <c r="CD1343" s="99">
        <v>14187882.037109399</v>
      </c>
      <c r="CE1343" s="99">
        <v>3234.7649908363801</v>
      </c>
      <c r="CF1343" s="99">
        <v>342277.83248519897</v>
      </c>
      <c r="CG1343" s="99">
        <v>3156358.6460266099</v>
      </c>
      <c r="CH1343" s="99">
        <v>0</v>
      </c>
      <c r="CI1343" s="99">
        <v>98958.623545646697</v>
      </c>
      <c r="CJ1343" s="99">
        <v>5211093.8438110398</v>
      </c>
      <c r="CK1343" s="99">
        <v>53590027.332519501</v>
      </c>
      <c r="CL1343" s="99">
        <v>14773950.376831099</v>
      </c>
      <c r="CM1343" s="166">
        <v>131578.28367042501</v>
      </c>
      <c r="CN1343" s="166">
        <v>16337390.8707275</v>
      </c>
      <c r="CO1343" s="166">
        <v>94947372.927734405</v>
      </c>
      <c r="CP1343" s="99">
        <v>14773950.376831099</v>
      </c>
      <c r="CQ1343" s="99">
        <v>0</v>
      </c>
      <c r="CR1343" s="99">
        <v>0</v>
      </c>
      <c r="CS1343" s="99">
        <v>0</v>
      </c>
      <c r="CT1343" s="99">
        <v>0</v>
      </c>
      <c r="CU1343" s="98">
        <v>9476.3579040269997</v>
      </c>
      <c r="CV1343" s="98">
        <v>35887.518994746999</v>
      </c>
      <c r="CW1343" s="98">
        <v>5217826.7040061988</v>
      </c>
      <c r="CX1343" s="98">
        <v>53529373.245636009</v>
      </c>
    </row>
    <row r="1344" spans="1:102" x14ac:dyDescent="0.2">
      <c r="A1344" s="98" t="s">
        <v>71</v>
      </c>
      <c r="B1344" s="100">
        <v>43709</v>
      </c>
      <c r="C1344" s="99">
        <v>85955.852427482605</v>
      </c>
      <c r="D1344" s="99">
        <v>0</v>
      </c>
      <c r="E1344" s="99">
        <v>9379.2170141935294</v>
      </c>
      <c r="F1344" s="99">
        <v>8745.9847240447998</v>
      </c>
      <c r="G1344" s="99">
        <v>3126.7853135764599</v>
      </c>
      <c r="H1344" s="99">
        <v>0</v>
      </c>
      <c r="I1344" s="99">
        <v>0</v>
      </c>
      <c r="J1344" s="99">
        <v>32728.883619546901</v>
      </c>
      <c r="K1344" s="99">
        <v>2.0694485996209599</v>
      </c>
      <c r="L1344" s="99">
        <v>145.44694774970401</v>
      </c>
      <c r="M1344" s="99">
        <v>36367.030888080597</v>
      </c>
      <c r="N1344" s="99">
        <v>7808.1102305054701</v>
      </c>
      <c r="O1344" s="99">
        <v>0</v>
      </c>
      <c r="P1344" s="99">
        <v>47640.714368343397</v>
      </c>
      <c r="Q1344" s="99">
        <v>3656.3022798001798</v>
      </c>
      <c r="R1344" s="99">
        <v>0</v>
      </c>
      <c r="S1344" s="99">
        <v>3083.8005214929599</v>
      </c>
      <c r="T1344" s="99">
        <v>0.98264886961987896</v>
      </c>
      <c r="U1344" s="99">
        <v>32737.7688295841</v>
      </c>
      <c r="V1344" s="99">
        <v>4355912.2759399395</v>
      </c>
      <c r="W1344" s="99">
        <v>0</v>
      </c>
      <c r="X1344" s="99">
        <v>478770.690937042</v>
      </c>
      <c r="Y1344" s="99">
        <v>400567.63876724202</v>
      </c>
      <c r="Z1344" s="99">
        <v>334249.88589858997</v>
      </c>
      <c r="AA1344" s="99">
        <v>0</v>
      </c>
      <c r="AB1344" s="99">
        <v>0</v>
      </c>
      <c r="AC1344" s="99">
        <v>11118146.807128901</v>
      </c>
      <c r="AD1344" s="99">
        <v>153.186015438288</v>
      </c>
      <c r="AE1344" s="99">
        <v>8229.8546037674005</v>
      </c>
      <c r="AF1344" s="99">
        <v>1664464.6791992199</v>
      </c>
      <c r="AG1344" s="99">
        <v>874196.88357543899</v>
      </c>
      <c r="AH1344" s="99">
        <v>0</v>
      </c>
      <c r="AI1344" s="99">
        <v>1668734.65080261</v>
      </c>
      <c r="AJ1344" s="99">
        <v>617816.96731567394</v>
      </c>
      <c r="AK1344" s="99">
        <v>0</v>
      </c>
      <c r="AL1344" s="99">
        <v>333976.69931793201</v>
      </c>
      <c r="AM1344" s="99">
        <v>176.98758317157601</v>
      </c>
      <c r="AN1344" s="99">
        <v>11090045.909179701</v>
      </c>
      <c r="AO1344" s="99">
        <v>45730947.438964799</v>
      </c>
      <c r="AP1344" s="99">
        <v>0</v>
      </c>
      <c r="AQ1344" s="99">
        <v>4403700.8828125</v>
      </c>
      <c r="AR1344" s="99">
        <v>3678728.7111511198</v>
      </c>
      <c r="AS1344" s="99">
        <v>3085255.9593505901</v>
      </c>
      <c r="AT1344" s="99">
        <v>0</v>
      </c>
      <c r="AU1344" s="99">
        <v>0</v>
      </c>
      <c r="AV1344" s="99">
        <v>41721253.720703103</v>
      </c>
      <c r="AW1344" s="99">
        <v>548.37679121643305</v>
      </c>
      <c r="AX1344" s="99">
        <v>75876.954567909197</v>
      </c>
      <c r="AY1344" s="99">
        <v>17920923.494140599</v>
      </c>
      <c r="AZ1344" s="99">
        <v>8314649.8648681603</v>
      </c>
      <c r="BA1344" s="99">
        <v>0</v>
      </c>
      <c r="BB1344" s="99">
        <v>17856408.3974609</v>
      </c>
      <c r="BC1344" s="99">
        <v>5913077.5084838904</v>
      </c>
      <c r="BD1344" s="99">
        <v>0</v>
      </c>
      <c r="BE1344" s="99">
        <v>3074568.87786865</v>
      </c>
      <c r="BF1344" s="99">
        <v>1693.52725374699</v>
      </c>
      <c r="BG1344" s="99">
        <v>41656323.994140603</v>
      </c>
      <c r="BH1344" s="99">
        <v>12728787.7302246</v>
      </c>
      <c r="BI1344" s="99">
        <v>0</v>
      </c>
      <c r="BJ1344" s="99">
        <v>1421188.2649993901</v>
      </c>
      <c r="BK1344" s="99">
        <v>1195186.0169372601</v>
      </c>
      <c r="BL1344" s="99">
        <v>0</v>
      </c>
      <c r="BM1344" s="99">
        <v>0</v>
      </c>
      <c r="BN1344" s="99">
        <v>0</v>
      </c>
      <c r="BO1344" s="99">
        <v>0</v>
      </c>
      <c r="BP1344" s="99">
        <v>0</v>
      </c>
      <c r="BQ1344" s="99">
        <v>0</v>
      </c>
      <c r="BR1344" s="99">
        <v>5820860.4166870099</v>
      </c>
      <c r="BS1344" s="99">
        <v>3052929.5895690899</v>
      </c>
      <c r="BT1344" s="99">
        <v>0</v>
      </c>
      <c r="BU1344" s="99">
        <v>2665198.49691772</v>
      </c>
      <c r="BV1344" s="99">
        <v>2230333.6171569801</v>
      </c>
      <c r="BW1344" s="99">
        <v>0</v>
      </c>
      <c r="BX1344" s="99">
        <v>500810.68336486799</v>
      </c>
      <c r="BY1344" s="99">
        <v>0</v>
      </c>
      <c r="BZ1344" s="99">
        <v>0</v>
      </c>
      <c r="CA1344" s="99">
        <v>95401.004290580793</v>
      </c>
      <c r="CB1344" s="99">
        <v>4827134.3713378897</v>
      </c>
      <c r="CC1344" s="99">
        <v>50088060.3359375</v>
      </c>
      <c r="CD1344" s="99">
        <v>14138606.6448975</v>
      </c>
      <c r="CE1344" s="99">
        <v>3123.5010342299902</v>
      </c>
      <c r="CF1344" s="99">
        <v>333933.78995895397</v>
      </c>
      <c r="CG1344" s="99">
        <v>3078257.04827881</v>
      </c>
      <c r="CH1344" s="99">
        <v>0</v>
      </c>
      <c r="CI1344" s="99">
        <v>98527.050177574201</v>
      </c>
      <c r="CJ1344" s="99">
        <v>5157569.0426635696</v>
      </c>
      <c r="CK1344" s="99">
        <v>53165046.472167999</v>
      </c>
      <c r="CL1344" s="99">
        <v>14720250.6846924</v>
      </c>
      <c r="CM1344" s="166">
        <v>130932.526715279</v>
      </c>
      <c r="CN1344" s="166">
        <v>16256701.3592529</v>
      </c>
      <c r="CO1344" s="166">
        <v>94819554.270507798</v>
      </c>
      <c r="CP1344" s="99">
        <v>14720250.6846924</v>
      </c>
      <c r="CQ1344" s="99">
        <v>0</v>
      </c>
      <c r="CR1344" s="99">
        <v>0</v>
      </c>
      <c r="CS1344" s="99">
        <v>0</v>
      </c>
      <c r="CT1344" s="99">
        <v>0</v>
      </c>
      <c r="CU1344" s="98">
        <v>9382.6134934380007</v>
      </c>
      <c r="CV1344" s="98">
        <v>35516.223290315</v>
      </c>
      <c r="CW1344" s="98">
        <v>5161068.1612968436</v>
      </c>
      <c r="CX1344" s="98">
        <v>53166317.384216309</v>
      </c>
    </row>
    <row r="1345" spans="1:102" x14ac:dyDescent="0.2">
      <c r="A1345" s="98" t="s">
        <v>71</v>
      </c>
      <c r="B1345" s="100">
        <v>43800</v>
      </c>
      <c r="C1345" s="99">
        <v>85791.195051193194</v>
      </c>
      <c r="D1345" s="99">
        <v>0</v>
      </c>
      <c r="E1345" s="99">
        <v>9313.0495862960797</v>
      </c>
      <c r="F1345" s="99">
        <v>8705.86980569363</v>
      </c>
      <c r="G1345" s="99">
        <v>3070.4235711991801</v>
      </c>
      <c r="H1345" s="99">
        <v>0</v>
      </c>
      <c r="I1345" s="99">
        <v>0</v>
      </c>
      <c r="J1345" s="99">
        <v>32301.633593797698</v>
      </c>
      <c r="K1345" s="99">
        <v>2.04094709039782</v>
      </c>
      <c r="L1345" s="99">
        <v>197.00283909961601</v>
      </c>
      <c r="M1345" s="99">
        <v>36377.665326118498</v>
      </c>
      <c r="N1345" s="99">
        <v>7764.8564624190303</v>
      </c>
      <c r="O1345" s="99">
        <v>0</v>
      </c>
      <c r="P1345" s="99">
        <v>47093.536241054499</v>
      </c>
      <c r="Q1345" s="99">
        <v>3651.26894965768</v>
      </c>
      <c r="R1345" s="99">
        <v>0</v>
      </c>
      <c r="S1345" s="99">
        <v>3037.0695525705801</v>
      </c>
      <c r="T1345" s="99">
        <v>1.0143355625186801</v>
      </c>
      <c r="U1345" s="99">
        <v>32338.281036853801</v>
      </c>
      <c r="V1345" s="99">
        <v>4359201.0513915997</v>
      </c>
      <c r="W1345" s="99">
        <v>0</v>
      </c>
      <c r="X1345" s="99">
        <v>462239.36513900798</v>
      </c>
      <c r="Y1345" s="99">
        <v>402444.19666671799</v>
      </c>
      <c r="Z1345" s="99">
        <v>327199.683204651</v>
      </c>
      <c r="AA1345" s="99">
        <v>0</v>
      </c>
      <c r="AB1345" s="99">
        <v>0</v>
      </c>
      <c r="AC1345" s="99">
        <v>11019559.0905762</v>
      </c>
      <c r="AD1345" s="99">
        <v>113.777327374555</v>
      </c>
      <c r="AE1345" s="99">
        <v>4390.62464863062</v>
      </c>
      <c r="AF1345" s="99">
        <v>1666443.9363708501</v>
      </c>
      <c r="AG1345" s="99">
        <v>872110.59959411598</v>
      </c>
      <c r="AH1345" s="99">
        <v>0</v>
      </c>
      <c r="AI1345" s="99">
        <v>1661578.0815429699</v>
      </c>
      <c r="AJ1345" s="99">
        <v>628032.31079864502</v>
      </c>
      <c r="AK1345" s="99">
        <v>0</v>
      </c>
      <c r="AL1345" s="99">
        <v>331012.76621627802</v>
      </c>
      <c r="AM1345" s="99">
        <v>204.612804852426</v>
      </c>
      <c r="AN1345" s="99">
        <v>11027052.493408199</v>
      </c>
      <c r="AO1345" s="99">
        <v>46000938.071777299</v>
      </c>
      <c r="AP1345" s="99">
        <v>0</v>
      </c>
      <c r="AQ1345" s="99">
        <v>4323970.0650634803</v>
      </c>
      <c r="AR1345" s="99">
        <v>3636083.0365905799</v>
      </c>
      <c r="AS1345" s="99">
        <v>3028403.9181518601</v>
      </c>
      <c r="AT1345" s="99">
        <v>0</v>
      </c>
      <c r="AU1345" s="99">
        <v>0</v>
      </c>
      <c r="AV1345" s="99">
        <v>41533063.741699196</v>
      </c>
      <c r="AW1345" s="99">
        <v>410.27232373133302</v>
      </c>
      <c r="AX1345" s="99">
        <v>47084.225025653803</v>
      </c>
      <c r="AY1345" s="99">
        <v>18018169.871093798</v>
      </c>
      <c r="AZ1345" s="99">
        <v>8340256.1599121103</v>
      </c>
      <c r="BA1345" s="99">
        <v>0</v>
      </c>
      <c r="BB1345" s="99">
        <v>18072498.770263702</v>
      </c>
      <c r="BC1345" s="99">
        <v>6026183.4381103497</v>
      </c>
      <c r="BD1345" s="99">
        <v>0</v>
      </c>
      <c r="BE1345" s="99">
        <v>3062769.6290283198</v>
      </c>
      <c r="BF1345" s="99">
        <v>1941.8471725285101</v>
      </c>
      <c r="BG1345" s="99">
        <v>41583151.474609397</v>
      </c>
      <c r="BH1345" s="99">
        <v>12802835.1083984</v>
      </c>
      <c r="BI1345" s="99">
        <v>0</v>
      </c>
      <c r="BJ1345" s="99">
        <v>1405366.5122528099</v>
      </c>
      <c r="BK1345" s="99">
        <v>1186901.8140258801</v>
      </c>
      <c r="BL1345" s="99">
        <v>0</v>
      </c>
      <c r="BM1345" s="99">
        <v>0</v>
      </c>
      <c r="BN1345" s="99">
        <v>0</v>
      </c>
      <c r="BO1345" s="99">
        <v>0</v>
      </c>
      <c r="BP1345" s="99">
        <v>0</v>
      </c>
      <c r="BQ1345" s="99">
        <v>0</v>
      </c>
      <c r="BR1345" s="99">
        <v>5844364.2763061495</v>
      </c>
      <c r="BS1345" s="99">
        <v>3068822.96124268</v>
      </c>
      <c r="BT1345" s="99">
        <v>0</v>
      </c>
      <c r="BU1345" s="99">
        <v>3137489.7548217801</v>
      </c>
      <c r="BV1345" s="99">
        <v>2286772.2156066899</v>
      </c>
      <c r="BW1345" s="99">
        <v>0</v>
      </c>
      <c r="BX1345" s="99">
        <v>569561.08887481701</v>
      </c>
      <c r="BY1345" s="99">
        <v>0</v>
      </c>
      <c r="BZ1345" s="99">
        <v>0</v>
      </c>
      <c r="CA1345" s="99">
        <v>95184.154566764802</v>
      </c>
      <c r="CB1345" s="99">
        <v>4824457.5045776404</v>
      </c>
      <c r="CC1345" s="99">
        <v>50358165.9541016</v>
      </c>
      <c r="CD1345" s="99">
        <v>14203352.115600601</v>
      </c>
      <c r="CE1345" s="99">
        <v>3073.4421796202701</v>
      </c>
      <c r="CF1345" s="99">
        <v>327442.82590484602</v>
      </c>
      <c r="CG1345" s="99">
        <v>3030127.4178161598</v>
      </c>
      <c r="CH1345" s="99">
        <v>0</v>
      </c>
      <c r="CI1345" s="99">
        <v>98235.327495574995</v>
      </c>
      <c r="CJ1345" s="99">
        <v>5155493.1715698196</v>
      </c>
      <c r="CK1345" s="99">
        <v>53386375.182128899</v>
      </c>
      <c r="CL1345" s="99">
        <v>14771977.291015601</v>
      </c>
      <c r="CM1345" s="166">
        <v>130237.824157715</v>
      </c>
      <c r="CN1345" s="166">
        <v>16210552.614868199</v>
      </c>
      <c r="CO1345" s="166">
        <v>95093421.458007798</v>
      </c>
      <c r="CP1345" s="99">
        <v>14771977.291015601</v>
      </c>
      <c r="CQ1345" s="99">
        <v>0</v>
      </c>
      <c r="CR1345" s="99">
        <v>0</v>
      </c>
      <c r="CS1345" s="99">
        <v>0</v>
      </c>
      <c r="CT1345" s="99">
        <v>0</v>
      </c>
      <c r="CU1345" s="98">
        <v>9318.6102698350005</v>
      </c>
      <c r="CV1345" s="98">
        <v>35022.79837533</v>
      </c>
      <c r="CW1345" s="98">
        <v>5151900.3304824866</v>
      </c>
      <c r="CX1345" s="98">
        <v>53388293.371917762</v>
      </c>
    </row>
    <row r="1346" spans="1:102" x14ac:dyDescent="0.2">
      <c r="A1346" s="98" t="s">
        <v>72</v>
      </c>
      <c r="B1346" s="100">
        <v>38047</v>
      </c>
      <c r="C1346" s="99">
        <v>16376.225452065501</v>
      </c>
      <c r="D1346" s="99">
        <v>0</v>
      </c>
      <c r="E1346" s="99">
        <v>17149.2273962498</v>
      </c>
      <c r="F1346" s="99">
        <v>11883.002938866601</v>
      </c>
      <c r="G1346" s="99">
        <v>0.96723484099493395</v>
      </c>
      <c r="H1346" s="99">
        <v>0</v>
      </c>
      <c r="I1346" s="99">
        <v>0</v>
      </c>
      <c r="J1346" s="99">
        <v>21.7573225109372</v>
      </c>
      <c r="K1346" s="99">
        <v>7779.8580121994</v>
      </c>
      <c r="L1346" s="99">
        <v>11108.944023489999</v>
      </c>
      <c r="M1346" s="99">
        <v>14369.710441708599</v>
      </c>
      <c r="N1346" s="99">
        <v>5992.0061879754103</v>
      </c>
      <c r="O1346" s="99">
        <v>0</v>
      </c>
      <c r="P1346" s="99">
        <v>0</v>
      </c>
      <c r="Q1346" s="99">
        <v>1991.01377755404</v>
      </c>
      <c r="R1346" s="99">
        <v>0</v>
      </c>
      <c r="S1346" s="99">
        <v>0</v>
      </c>
      <c r="T1346" s="99">
        <v>400.90864307433401</v>
      </c>
      <c r="U1346" s="99">
        <v>7683.1468096375502</v>
      </c>
      <c r="V1346" s="99">
        <v>966185.16087341297</v>
      </c>
      <c r="W1346" s="99">
        <v>0</v>
      </c>
      <c r="X1346" s="99">
        <v>1464887.30821228</v>
      </c>
      <c r="Y1346" s="99">
        <v>983815.81802368199</v>
      </c>
      <c r="Z1346" s="99">
        <v>76.085476986132605</v>
      </c>
      <c r="AA1346" s="99">
        <v>0</v>
      </c>
      <c r="AB1346" s="99">
        <v>0</v>
      </c>
      <c r="AC1346" s="99">
        <v>1217.0895887762299</v>
      </c>
      <c r="AD1346" s="99">
        <v>0</v>
      </c>
      <c r="AE1346" s="99">
        <v>585491.70337677002</v>
      </c>
      <c r="AF1346" s="99">
        <v>715361.64466857899</v>
      </c>
      <c r="AG1346" s="99">
        <v>887549.12035369896</v>
      </c>
      <c r="AH1346" s="99">
        <v>0</v>
      </c>
      <c r="AI1346" s="99">
        <v>0</v>
      </c>
      <c r="AJ1346" s="99">
        <v>254923.10161590599</v>
      </c>
      <c r="AK1346" s="99">
        <v>0</v>
      </c>
      <c r="AL1346" s="99">
        <v>0</v>
      </c>
      <c r="AM1346" s="99">
        <v>65916.597271919294</v>
      </c>
      <c r="AN1346" s="99">
        <v>2035524.46418762</v>
      </c>
      <c r="AO1346" s="99">
        <v>6400775.9431152297</v>
      </c>
      <c r="AP1346" s="99">
        <v>0</v>
      </c>
      <c r="AQ1346" s="99">
        <v>9306848.59130859</v>
      </c>
      <c r="AR1346" s="99">
        <v>6196205.2334594699</v>
      </c>
      <c r="AS1346" s="99">
        <v>422.286497548223</v>
      </c>
      <c r="AT1346" s="99">
        <v>0</v>
      </c>
      <c r="AU1346" s="99">
        <v>0</v>
      </c>
      <c r="AV1346" s="99">
        <v>2774.4294497072701</v>
      </c>
      <c r="AW1346" s="99">
        <v>0</v>
      </c>
      <c r="AX1346" s="99">
        <v>3884876.2501525902</v>
      </c>
      <c r="AY1346" s="99">
        <v>4669630.79504395</v>
      </c>
      <c r="AZ1346" s="99">
        <v>5484730.9306030301</v>
      </c>
      <c r="BA1346" s="99">
        <v>0</v>
      </c>
      <c r="BB1346" s="99">
        <v>0</v>
      </c>
      <c r="BC1346" s="99">
        <v>1609210.90913391</v>
      </c>
      <c r="BD1346" s="99">
        <v>0</v>
      </c>
      <c r="BE1346" s="99">
        <v>0</v>
      </c>
      <c r="BF1346" s="99">
        <v>403104.28387832601</v>
      </c>
      <c r="BG1346" s="99">
        <v>4673820.9115600605</v>
      </c>
      <c r="BH1346" s="99">
        <v>1425292.4661254899</v>
      </c>
      <c r="BI1346" s="99">
        <v>0</v>
      </c>
      <c r="BJ1346" s="99">
        <v>3041069.7208557101</v>
      </c>
      <c r="BK1346" s="99">
        <v>2311748.2976379399</v>
      </c>
      <c r="BL1346" s="99">
        <v>0</v>
      </c>
      <c r="BM1346" s="99">
        <v>0</v>
      </c>
      <c r="BN1346" s="99">
        <v>0</v>
      </c>
      <c r="BO1346" s="99">
        <v>0</v>
      </c>
      <c r="BP1346" s="99">
        <v>0</v>
      </c>
      <c r="BQ1346" s="99">
        <v>0</v>
      </c>
      <c r="BR1346" s="99">
        <v>1617812.77124023</v>
      </c>
      <c r="BS1346" s="99">
        <v>2171128.7484130901</v>
      </c>
      <c r="BT1346" s="99">
        <v>0</v>
      </c>
      <c r="BU1346" s="99">
        <v>0</v>
      </c>
      <c r="BV1346" s="99">
        <v>654187.32752227795</v>
      </c>
      <c r="BW1346" s="99">
        <v>0</v>
      </c>
      <c r="BX1346" s="99">
        <v>0</v>
      </c>
      <c r="BY1346" s="99">
        <v>0</v>
      </c>
      <c r="BZ1346" s="99">
        <v>0</v>
      </c>
      <c r="CA1346" s="99">
        <v>33542.463758468599</v>
      </c>
      <c r="CB1346" s="99">
        <v>2433361.9777221698</v>
      </c>
      <c r="CC1346" s="99">
        <v>15636612.2585449</v>
      </c>
      <c r="CD1346" s="99">
        <v>4476405.04406738</v>
      </c>
      <c r="CE1346" s="99">
        <v>409.14726462587703</v>
      </c>
      <c r="CF1346" s="99">
        <v>65413.867118835398</v>
      </c>
      <c r="CG1346" s="99">
        <v>400114.32553482102</v>
      </c>
      <c r="CH1346" s="99">
        <v>0</v>
      </c>
      <c r="CI1346" s="99">
        <v>33952.594808578498</v>
      </c>
      <c r="CJ1346" s="99">
        <v>2499300.07000732</v>
      </c>
      <c r="CK1346" s="99">
        <v>16041496.9136963</v>
      </c>
      <c r="CL1346" s="99">
        <v>4470219.1210327102</v>
      </c>
      <c r="CM1346" s="166">
        <v>41615.264435291298</v>
      </c>
      <c r="CN1346" s="166">
        <v>4527265.38525391</v>
      </c>
      <c r="CO1346" s="166">
        <v>20681122.5773926</v>
      </c>
      <c r="CP1346" s="99">
        <v>4470219.1210327102</v>
      </c>
      <c r="CQ1346" s="99">
        <v>0</v>
      </c>
      <c r="CR1346" s="99">
        <v>0</v>
      </c>
      <c r="CS1346" s="99">
        <v>0</v>
      </c>
      <c r="CT1346" s="99">
        <v>0</v>
      </c>
      <c r="CU1346" s="98">
        <v>25282.608815107</v>
      </c>
      <c r="CV1346" s="98">
        <v>22.639217373000001</v>
      </c>
      <c r="CW1346" s="98">
        <v>2498775.8448410053</v>
      </c>
      <c r="CX1346" s="98">
        <v>16036726.58407972</v>
      </c>
    </row>
    <row r="1347" spans="1:102" x14ac:dyDescent="0.2">
      <c r="A1347" s="98" t="s">
        <v>72</v>
      </c>
      <c r="B1347" s="100">
        <v>38139</v>
      </c>
      <c r="C1347" s="99">
        <v>16499.255638599399</v>
      </c>
      <c r="D1347" s="99">
        <v>0</v>
      </c>
      <c r="E1347" s="99">
        <v>17165.132022857699</v>
      </c>
      <c r="F1347" s="99">
        <v>12276.5698980093</v>
      </c>
      <c r="G1347" s="99">
        <v>15.796090865973399</v>
      </c>
      <c r="H1347" s="99">
        <v>0</v>
      </c>
      <c r="I1347" s="99">
        <v>0</v>
      </c>
      <c r="J1347" s="99">
        <v>383.71164499595801</v>
      </c>
      <c r="K1347" s="99">
        <v>7128.31337833405</v>
      </c>
      <c r="L1347" s="99">
        <v>11215.9090499878</v>
      </c>
      <c r="M1347" s="99">
        <v>14397.697672963101</v>
      </c>
      <c r="N1347" s="99">
        <v>6075.0962381362897</v>
      </c>
      <c r="O1347" s="99">
        <v>0</v>
      </c>
      <c r="P1347" s="99">
        <v>0</v>
      </c>
      <c r="Q1347" s="99">
        <v>1989.6494979858401</v>
      </c>
      <c r="R1347" s="99">
        <v>0</v>
      </c>
      <c r="S1347" s="99">
        <v>0</v>
      </c>
      <c r="T1347" s="99">
        <v>399.33285700902297</v>
      </c>
      <c r="U1347" s="99">
        <v>7679.0406592488298</v>
      </c>
      <c r="V1347" s="99">
        <v>957880.22630310105</v>
      </c>
      <c r="W1347" s="99">
        <v>0</v>
      </c>
      <c r="X1347" s="99">
        <v>1464315.50663757</v>
      </c>
      <c r="Y1347" s="99">
        <v>1001664.75333405</v>
      </c>
      <c r="Z1347" s="99">
        <v>2313.8944230079701</v>
      </c>
      <c r="AA1347" s="99">
        <v>0</v>
      </c>
      <c r="AB1347" s="99">
        <v>0</v>
      </c>
      <c r="AC1347" s="99">
        <v>77604.371839523301</v>
      </c>
      <c r="AD1347" s="99">
        <v>0</v>
      </c>
      <c r="AE1347" s="99">
        <v>571497.02982330299</v>
      </c>
      <c r="AF1347" s="99">
        <v>710427.02660369896</v>
      </c>
      <c r="AG1347" s="99">
        <v>894457.64030456496</v>
      </c>
      <c r="AH1347" s="99">
        <v>0</v>
      </c>
      <c r="AI1347" s="99">
        <v>0</v>
      </c>
      <c r="AJ1347" s="99">
        <v>248131.05887412999</v>
      </c>
      <c r="AK1347" s="99">
        <v>0</v>
      </c>
      <c r="AL1347" s="99">
        <v>0</v>
      </c>
      <c r="AM1347" s="99">
        <v>62990.5368638039</v>
      </c>
      <c r="AN1347" s="99">
        <v>2027362.2636261</v>
      </c>
      <c r="AO1347" s="99">
        <v>6376624.9247436495</v>
      </c>
      <c r="AP1347" s="99">
        <v>0</v>
      </c>
      <c r="AQ1347" s="99">
        <v>9376572.1312255897</v>
      </c>
      <c r="AR1347" s="99">
        <v>6403567.6833496103</v>
      </c>
      <c r="AS1347" s="99">
        <v>13523.605470538099</v>
      </c>
      <c r="AT1347" s="99">
        <v>0</v>
      </c>
      <c r="AU1347" s="99">
        <v>0</v>
      </c>
      <c r="AV1347" s="99">
        <v>182064.332996368</v>
      </c>
      <c r="AW1347" s="99">
        <v>0</v>
      </c>
      <c r="AX1347" s="99">
        <v>3855262.6268005399</v>
      </c>
      <c r="AY1347" s="99">
        <v>4691932.5317382803</v>
      </c>
      <c r="AZ1347" s="99">
        <v>5595402.41015625</v>
      </c>
      <c r="BA1347" s="99">
        <v>0</v>
      </c>
      <c r="BB1347" s="99">
        <v>0</v>
      </c>
      <c r="BC1347" s="99">
        <v>1580560.8608245801</v>
      </c>
      <c r="BD1347" s="99">
        <v>0</v>
      </c>
      <c r="BE1347" s="99">
        <v>0</v>
      </c>
      <c r="BF1347" s="99">
        <v>389452.74534225499</v>
      </c>
      <c r="BG1347" s="99">
        <v>4703641.1281127902</v>
      </c>
      <c r="BH1347" s="99">
        <v>1425529.7154693599</v>
      </c>
      <c r="BI1347" s="99">
        <v>0</v>
      </c>
      <c r="BJ1347" s="99">
        <v>3063133.42541504</v>
      </c>
      <c r="BK1347" s="99">
        <v>2386115.66943359</v>
      </c>
      <c r="BL1347" s="99">
        <v>0</v>
      </c>
      <c r="BM1347" s="99">
        <v>0</v>
      </c>
      <c r="BN1347" s="99">
        <v>0</v>
      </c>
      <c r="BO1347" s="99">
        <v>0</v>
      </c>
      <c r="BP1347" s="99">
        <v>0</v>
      </c>
      <c r="BQ1347" s="99">
        <v>0</v>
      </c>
      <c r="BR1347" s="99">
        <v>1626867.6541442899</v>
      </c>
      <c r="BS1347" s="99">
        <v>2221968.2970581101</v>
      </c>
      <c r="BT1347" s="99">
        <v>0</v>
      </c>
      <c r="BU1347" s="99">
        <v>0</v>
      </c>
      <c r="BV1347" s="99">
        <v>647249.35167694103</v>
      </c>
      <c r="BW1347" s="99">
        <v>0</v>
      </c>
      <c r="BX1347" s="99">
        <v>0</v>
      </c>
      <c r="BY1347" s="99">
        <v>0</v>
      </c>
      <c r="BZ1347" s="99">
        <v>0</v>
      </c>
      <c r="CA1347" s="99">
        <v>33659.284280776999</v>
      </c>
      <c r="CB1347" s="99">
        <v>2416688.1500854502</v>
      </c>
      <c r="CC1347" s="99">
        <v>15653274.767822299</v>
      </c>
      <c r="CD1347" s="99">
        <v>4484518.3666992197</v>
      </c>
      <c r="CE1347" s="99">
        <v>400.93564505875099</v>
      </c>
      <c r="CF1347" s="99">
        <v>63019.833451271101</v>
      </c>
      <c r="CG1347" s="99">
        <v>388477.790050507</v>
      </c>
      <c r="CH1347" s="99">
        <v>0</v>
      </c>
      <c r="CI1347" s="99">
        <v>34061.328865528099</v>
      </c>
      <c r="CJ1347" s="99">
        <v>2479415.59197998</v>
      </c>
      <c r="CK1347" s="99">
        <v>16036861.7526855</v>
      </c>
      <c r="CL1347" s="99">
        <v>4484960.7189941397</v>
      </c>
      <c r="CM1347" s="166">
        <v>41743.111730098703</v>
      </c>
      <c r="CN1347" s="166">
        <v>4509541.3885498</v>
      </c>
      <c r="CO1347" s="166">
        <v>20750014.8669434</v>
      </c>
      <c r="CP1347" s="99">
        <v>4484960.7189941397</v>
      </c>
      <c r="CQ1347" s="99">
        <v>0</v>
      </c>
      <c r="CR1347" s="99">
        <v>0</v>
      </c>
      <c r="CS1347" s="99">
        <v>0</v>
      </c>
      <c r="CT1347" s="99">
        <v>0</v>
      </c>
      <c r="CU1347" s="98">
        <v>24777.863694544001</v>
      </c>
      <c r="CV1347" s="98">
        <v>394.357912107</v>
      </c>
      <c r="CW1347" s="98">
        <v>2479707.9835367212</v>
      </c>
      <c r="CX1347" s="98">
        <v>16041752.557872806</v>
      </c>
    </row>
    <row r="1348" spans="1:102" x14ac:dyDescent="0.2">
      <c r="A1348" s="98" t="s">
        <v>72</v>
      </c>
      <c r="B1348" s="100">
        <v>38231</v>
      </c>
      <c r="C1348" s="99">
        <v>16828.426284789999</v>
      </c>
      <c r="D1348" s="99">
        <v>0</v>
      </c>
      <c r="E1348" s="99">
        <v>17119.4447426796</v>
      </c>
      <c r="F1348" s="99">
        <v>12410.015549063701</v>
      </c>
      <c r="G1348" s="99">
        <v>23.4863050659187</v>
      </c>
      <c r="H1348" s="99">
        <v>0</v>
      </c>
      <c r="I1348" s="99">
        <v>0</v>
      </c>
      <c r="J1348" s="99">
        <v>901.40973739326</v>
      </c>
      <c r="K1348" s="99">
        <v>6760.4640740156201</v>
      </c>
      <c r="L1348" s="99">
        <v>11618.8985358477</v>
      </c>
      <c r="M1348" s="99">
        <v>14446.0149133205</v>
      </c>
      <c r="N1348" s="99">
        <v>6192.6050089597702</v>
      </c>
      <c r="O1348" s="99">
        <v>0</v>
      </c>
      <c r="P1348" s="99">
        <v>0</v>
      </c>
      <c r="Q1348" s="99">
        <v>1985.4773517102001</v>
      </c>
      <c r="R1348" s="99">
        <v>0</v>
      </c>
      <c r="S1348" s="99">
        <v>0</v>
      </c>
      <c r="T1348" s="99">
        <v>397.56860540807202</v>
      </c>
      <c r="U1348" s="99">
        <v>7678.0000478029297</v>
      </c>
      <c r="V1348" s="99">
        <v>968034.92402648902</v>
      </c>
      <c r="W1348" s="99">
        <v>0</v>
      </c>
      <c r="X1348" s="99">
        <v>1460796.7605133101</v>
      </c>
      <c r="Y1348" s="99">
        <v>1014523.63564301</v>
      </c>
      <c r="Z1348" s="99">
        <v>4909.9909996986398</v>
      </c>
      <c r="AA1348" s="99">
        <v>0</v>
      </c>
      <c r="AB1348" s="99">
        <v>0</v>
      </c>
      <c r="AC1348" s="99">
        <v>212303.060792923</v>
      </c>
      <c r="AD1348" s="99">
        <v>0</v>
      </c>
      <c r="AE1348" s="99">
        <v>589099.80157470703</v>
      </c>
      <c r="AF1348" s="99">
        <v>709967.17454528797</v>
      </c>
      <c r="AG1348" s="99">
        <v>902786.19967651402</v>
      </c>
      <c r="AH1348" s="99">
        <v>0</v>
      </c>
      <c r="AI1348" s="99">
        <v>0</v>
      </c>
      <c r="AJ1348" s="99">
        <v>243019.20480918899</v>
      </c>
      <c r="AK1348" s="99">
        <v>0</v>
      </c>
      <c r="AL1348" s="99">
        <v>0</v>
      </c>
      <c r="AM1348" s="99">
        <v>62407.836245060003</v>
      </c>
      <c r="AN1348" s="99">
        <v>1950020.3173828099</v>
      </c>
      <c r="AO1348" s="99">
        <v>6537009.7013549795</v>
      </c>
      <c r="AP1348" s="99">
        <v>0</v>
      </c>
      <c r="AQ1348" s="99">
        <v>9483077.5977783203</v>
      </c>
      <c r="AR1348" s="99">
        <v>6591990.26525879</v>
      </c>
      <c r="AS1348" s="99">
        <v>29315.157978534698</v>
      </c>
      <c r="AT1348" s="99">
        <v>0</v>
      </c>
      <c r="AU1348" s="99">
        <v>0</v>
      </c>
      <c r="AV1348" s="99">
        <v>500006.29303741502</v>
      </c>
      <c r="AW1348" s="99">
        <v>0</v>
      </c>
      <c r="AX1348" s="99">
        <v>4040173.9630432101</v>
      </c>
      <c r="AY1348" s="99">
        <v>4781843.7017211895</v>
      </c>
      <c r="AZ1348" s="99">
        <v>5751502.92822266</v>
      </c>
      <c r="BA1348" s="99">
        <v>0</v>
      </c>
      <c r="BB1348" s="99">
        <v>0</v>
      </c>
      <c r="BC1348" s="99">
        <v>1586616.66648865</v>
      </c>
      <c r="BD1348" s="99">
        <v>0</v>
      </c>
      <c r="BE1348" s="99">
        <v>0</v>
      </c>
      <c r="BF1348" s="99">
        <v>390835.97285080003</v>
      </c>
      <c r="BG1348" s="99">
        <v>4637904.8565063505</v>
      </c>
      <c r="BH1348" s="99">
        <v>1500206.9512481701</v>
      </c>
      <c r="BI1348" s="99">
        <v>0</v>
      </c>
      <c r="BJ1348" s="99">
        <v>3123022.4741821298</v>
      </c>
      <c r="BK1348" s="99">
        <v>2477112.93676758</v>
      </c>
      <c r="BL1348" s="99">
        <v>0</v>
      </c>
      <c r="BM1348" s="99">
        <v>0</v>
      </c>
      <c r="BN1348" s="99">
        <v>0</v>
      </c>
      <c r="BO1348" s="99">
        <v>0</v>
      </c>
      <c r="BP1348" s="99">
        <v>0</v>
      </c>
      <c r="BQ1348" s="99">
        <v>0</v>
      </c>
      <c r="BR1348" s="99">
        <v>1671774.23040771</v>
      </c>
      <c r="BS1348" s="99">
        <v>2297542.59625244</v>
      </c>
      <c r="BT1348" s="99">
        <v>0</v>
      </c>
      <c r="BU1348" s="99">
        <v>0</v>
      </c>
      <c r="BV1348" s="99">
        <v>651747.40961456299</v>
      </c>
      <c r="BW1348" s="99">
        <v>0</v>
      </c>
      <c r="BX1348" s="99">
        <v>0</v>
      </c>
      <c r="BY1348" s="99">
        <v>0</v>
      </c>
      <c r="BZ1348" s="99">
        <v>0</v>
      </c>
      <c r="CA1348" s="99">
        <v>33929.4450221062</v>
      </c>
      <c r="CB1348" s="99">
        <v>2428505.4814758301</v>
      </c>
      <c r="CC1348" s="99">
        <v>16066555.301757799</v>
      </c>
      <c r="CD1348" s="99">
        <v>4638950.5663452102</v>
      </c>
      <c r="CE1348" s="99">
        <v>397.97634425014297</v>
      </c>
      <c r="CF1348" s="99">
        <v>63234.0413365364</v>
      </c>
      <c r="CG1348" s="99">
        <v>397229.87139129598</v>
      </c>
      <c r="CH1348" s="99">
        <v>0</v>
      </c>
      <c r="CI1348" s="99">
        <v>34330.489954948403</v>
      </c>
      <c r="CJ1348" s="99">
        <v>2491211.3780517601</v>
      </c>
      <c r="CK1348" s="99">
        <v>16462352.8825684</v>
      </c>
      <c r="CL1348" s="99">
        <v>4640949.2227783203</v>
      </c>
      <c r="CM1348" s="166">
        <v>42015.4656596184</v>
      </c>
      <c r="CN1348" s="166">
        <v>4446510.4310302697</v>
      </c>
      <c r="CO1348" s="166">
        <v>21133866.1174316</v>
      </c>
      <c r="CP1348" s="99">
        <v>4640949.2227783203</v>
      </c>
      <c r="CQ1348" s="99">
        <v>0</v>
      </c>
      <c r="CR1348" s="99">
        <v>0</v>
      </c>
      <c r="CS1348" s="99">
        <v>0</v>
      </c>
      <c r="CT1348" s="99">
        <v>0</v>
      </c>
      <c r="CU1348" s="98">
        <v>24351.658206798998</v>
      </c>
      <c r="CV1348" s="98">
        <v>927.52898102200004</v>
      </c>
      <c r="CW1348" s="98">
        <v>2491739.5228123665</v>
      </c>
      <c r="CX1348" s="98">
        <v>16463785.173149096</v>
      </c>
    </row>
    <row r="1349" spans="1:102" x14ac:dyDescent="0.2">
      <c r="A1349" s="98" t="s">
        <v>72</v>
      </c>
      <c r="B1349" s="100">
        <v>38322</v>
      </c>
      <c r="C1349" s="99">
        <v>17174.433298826199</v>
      </c>
      <c r="D1349" s="99">
        <v>0</v>
      </c>
      <c r="E1349" s="99">
        <v>16937.254121303598</v>
      </c>
      <c r="F1349" s="99">
        <v>12382.4238337278</v>
      </c>
      <c r="G1349" s="99">
        <v>33.201344153843799</v>
      </c>
      <c r="H1349" s="99">
        <v>0</v>
      </c>
      <c r="I1349" s="99">
        <v>0</v>
      </c>
      <c r="J1349" s="99">
        <v>1447.2771190553899</v>
      </c>
      <c r="K1349" s="99">
        <v>6413.8679636120796</v>
      </c>
      <c r="L1349" s="99">
        <v>11453.2425105572</v>
      </c>
      <c r="M1349" s="99">
        <v>14606.399964690199</v>
      </c>
      <c r="N1349" s="99">
        <v>6226.6384278535797</v>
      </c>
      <c r="O1349" s="99">
        <v>0</v>
      </c>
      <c r="P1349" s="99">
        <v>0</v>
      </c>
      <c r="Q1349" s="99">
        <v>1973.64910174906</v>
      </c>
      <c r="R1349" s="99">
        <v>0</v>
      </c>
      <c r="S1349" s="99">
        <v>0</v>
      </c>
      <c r="T1349" s="99">
        <v>405.85447733849298</v>
      </c>
      <c r="U1349" s="99">
        <v>7799.0665891766503</v>
      </c>
      <c r="V1349" s="99">
        <v>999740.02546691895</v>
      </c>
      <c r="W1349" s="99">
        <v>0</v>
      </c>
      <c r="X1349" s="99">
        <v>1455000.4974823</v>
      </c>
      <c r="Y1349" s="99">
        <v>1025279.04113007</v>
      </c>
      <c r="Z1349" s="99">
        <v>5862.0057529210999</v>
      </c>
      <c r="AA1349" s="99">
        <v>0</v>
      </c>
      <c r="AB1349" s="99">
        <v>0</v>
      </c>
      <c r="AC1349" s="99">
        <v>433937.38112640398</v>
      </c>
      <c r="AD1349" s="99">
        <v>0</v>
      </c>
      <c r="AE1349" s="99">
        <v>579944.34277343797</v>
      </c>
      <c r="AF1349" s="99">
        <v>720977.20800018299</v>
      </c>
      <c r="AG1349" s="99">
        <v>906749.26665496803</v>
      </c>
      <c r="AH1349" s="99">
        <v>0</v>
      </c>
      <c r="AI1349" s="99">
        <v>0</v>
      </c>
      <c r="AJ1349" s="99">
        <v>244618.530611038</v>
      </c>
      <c r="AK1349" s="99">
        <v>0</v>
      </c>
      <c r="AL1349" s="99">
        <v>0</v>
      </c>
      <c r="AM1349" s="99">
        <v>62947.7439379692</v>
      </c>
      <c r="AN1349" s="99">
        <v>2075341.4941406299</v>
      </c>
      <c r="AO1349" s="99">
        <v>6837801.8332519503</v>
      </c>
      <c r="AP1349" s="99">
        <v>0</v>
      </c>
      <c r="AQ1349" s="99">
        <v>9562357.7249755897</v>
      </c>
      <c r="AR1349" s="99">
        <v>6752454.3696899395</v>
      </c>
      <c r="AS1349" s="99">
        <v>36566.226991176598</v>
      </c>
      <c r="AT1349" s="99">
        <v>0</v>
      </c>
      <c r="AU1349" s="99">
        <v>0</v>
      </c>
      <c r="AV1349" s="99">
        <v>1028027.93959045</v>
      </c>
      <c r="AW1349" s="99">
        <v>0</v>
      </c>
      <c r="AX1349" s="99">
        <v>4029432.59906006</v>
      </c>
      <c r="AY1349" s="99">
        <v>4926252.8485107403</v>
      </c>
      <c r="AZ1349" s="99">
        <v>5862530.5502929697</v>
      </c>
      <c r="BA1349" s="99">
        <v>0</v>
      </c>
      <c r="BB1349" s="99">
        <v>0</v>
      </c>
      <c r="BC1349" s="99">
        <v>1616532.8115234401</v>
      </c>
      <c r="BD1349" s="99">
        <v>0</v>
      </c>
      <c r="BE1349" s="99">
        <v>0</v>
      </c>
      <c r="BF1349" s="99">
        <v>400404.265781403</v>
      </c>
      <c r="BG1349" s="99">
        <v>4927244.2172241202</v>
      </c>
      <c r="BH1349" s="99">
        <v>1534975.3474121101</v>
      </c>
      <c r="BI1349" s="99">
        <v>0</v>
      </c>
      <c r="BJ1349" s="99">
        <v>3175967.95281982</v>
      </c>
      <c r="BK1349" s="99">
        <v>2540234.7079162602</v>
      </c>
      <c r="BL1349" s="99">
        <v>0</v>
      </c>
      <c r="BM1349" s="99">
        <v>0</v>
      </c>
      <c r="BN1349" s="99">
        <v>0</v>
      </c>
      <c r="BO1349" s="99">
        <v>0</v>
      </c>
      <c r="BP1349" s="99">
        <v>0</v>
      </c>
      <c r="BQ1349" s="99">
        <v>0</v>
      </c>
      <c r="BR1349" s="99">
        <v>1710043.1859436</v>
      </c>
      <c r="BS1349" s="99">
        <v>2349392.3522033701</v>
      </c>
      <c r="BT1349" s="99">
        <v>0</v>
      </c>
      <c r="BU1349" s="99">
        <v>0</v>
      </c>
      <c r="BV1349" s="99">
        <v>668042.81875610398</v>
      </c>
      <c r="BW1349" s="99">
        <v>0</v>
      </c>
      <c r="BX1349" s="99">
        <v>0</v>
      </c>
      <c r="BY1349" s="99">
        <v>0</v>
      </c>
      <c r="BZ1349" s="99">
        <v>0</v>
      </c>
      <c r="CA1349" s="99">
        <v>34115.2263126373</v>
      </c>
      <c r="CB1349" s="99">
        <v>2454995.0530395498</v>
      </c>
      <c r="CC1349" s="99">
        <v>16432572.560424799</v>
      </c>
      <c r="CD1349" s="99">
        <v>4688600.5639038105</v>
      </c>
      <c r="CE1349" s="99">
        <v>395.82002885639702</v>
      </c>
      <c r="CF1349" s="99">
        <v>62762.971482276902</v>
      </c>
      <c r="CG1349" s="99">
        <v>399201.81059646601</v>
      </c>
      <c r="CH1349" s="99">
        <v>0</v>
      </c>
      <c r="CI1349" s="99">
        <v>34506.107855319999</v>
      </c>
      <c r="CJ1349" s="99">
        <v>2517850.5822448698</v>
      </c>
      <c r="CK1349" s="99">
        <v>16834598.713134799</v>
      </c>
      <c r="CL1349" s="99">
        <v>4692530.4036254901</v>
      </c>
      <c r="CM1349" s="166">
        <v>42294.1400566101</v>
      </c>
      <c r="CN1349" s="166">
        <v>4596906.4077758798</v>
      </c>
      <c r="CO1349" s="166">
        <v>21758230.684082001</v>
      </c>
      <c r="CP1349" s="99">
        <v>4692530.4036254901</v>
      </c>
      <c r="CQ1349" s="99">
        <v>0</v>
      </c>
      <c r="CR1349" s="99">
        <v>0</v>
      </c>
      <c r="CS1349" s="99">
        <v>0</v>
      </c>
      <c r="CT1349" s="99">
        <v>0</v>
      </c>
      <c r="CU1349" s="98">
        <v>23581.287076878001</v>
      </c>
      <c r="CV1349" s="98">
        <v>1469.634943458</v>
      </c>
      <c r="CW1349" s="98">
        <v>2517758.0245218268</v>
      </c>
      <c r="CX1349" s="98">
        <v>16831774.371021263</v>
      </c>
    </row>
    <row r="1350" spans="1:102" x14ac:dyDescent="0.2">
      <c r="A1350" s="98" t="s">
        <v>72</v>
      </c>
      <c r="B1350" s="100">
        <v>38412</v>
      </c>
      <c r="C1350" s="99">
        <v>17538.1008455753</v>
      </c>
      <c r="D1350" s="99">
        <v>0</v>
      </c>
      <c r="E1350" s="99">
        <v>16838.6549408436</v>
      </c>
      <c r="F1350" s="99">
        <v>12371.6155834198</v>
      </c>
      <c r="G1350" s="99">
        <v>52.4586957478896</v>
      </c>
      <c r="H1350" s="99">
        <v>0</v>
      </c>
      <c r="I1350" s="99">
        <v>0</v>
      </c>
      <c r="J1350" s="99">
        <v>2060.6442983746501</v>
      </c>
      <c r="K1350" s="99">
        <v>5838.5097838044203</v>
      </c>
      <c r="L1350" s="99">
        <v>11356.4952741861</v>
      </c>
      <c r="M1350" s="99">
        <v>14721.265939593301</v>
      </c>
      <c r="N1350" s="99">
        <v>6306.6907516121901</v>
      </c>
      <c r="O1350" s="99">
        <v>0</v>
      </c>
      <c r="P1350" s="99">
        <v>0</v>
      </c>
      <c r="Q1350" s="99">
        <v>1971.88893194497</v>
      </c>
      <c r="R1350" s="99">
        <v>0</v>
      </c>
      <c r="S1350" s="99">
        <v>0</v>
      </c>
      <c r="T1350" s="99">
        <v>377.96107577905099</v>
      </c>
      <c r="U1350" s="99">
        <v>7834.8379445075998</v>
      </c>
      <c r="V1350" s="99">
        <v>1022939.38237</v>
      </c>
      <c r="W1350" s="99">
        <v>0</v>
      </c>
      <c r="X1350" s="99">
        <v>1440490.9487609901</v>
      </c>
      <c r="Y1350" s="99">
        <v>1022270.48131561</v>
      </c>
      <c r="Z1350" s="99">
        <v>9915.9304898977298</v>
      </c>
      <c r="AA1350" s="99">
        <v>0</v>
      </c>
      <c r="AB1350" s="99">
        <v>0</v>
      </c>
      <c r="AC1350" s="99">
        <v>644917.64324951195</v>
      </c>
      <c r="AD1350" s="99">
        <v>0</v>
      </c>
      <c r="AE1350" s="99">
        <v>581224.97480010998</v>
      </c>
      <c r="AF1350" s="99">
        <v>723427.44589233398</v>
      </c>
      <c r="AG1350" s="99">
        <v>913645.05329132103</v>
      </c>
      <c r="AH1350" s="99">
        <v>0</v>
      </c>
      <c r="AI1350" s="99">
        <v>0</v>
      </c>
      <c r="AJ1350" s="99">
        <v>238315.274326324</v>
      </c>
      <c r="AK1350" s="99">
        <v>0</v>
      </c>
      <c r="AL1350" s="99">
        <v>0</v>
      </c>
      <c r="AM1350" s="99">
        <v>62182.193410396598</v>
      </c>
      <c r="AN1350" s="99">
        <v>2160793.4393615699</v>
      </c>
      <c r="AO1350" s="99">
        <v>7088866.0681762705</v>
      </c>
      <c r="AP1350" s="99">
        <v>0</v>
      </c>
      <c r="AQ1350" s="99">
        <v>9577297.6293945294</v>
      </c>
      <c r="AR1350" s="99">
        <v>6799174.4244384803</v>
      </c>
      <c r="AS1350" s="99">
        <v>62047.233040809602</v>
      </c>
      <c r="AT1350" s="99">
        <v>0</v>
      </c>
      <c r="AU1350" s="99">
        <v>0</v>
      </c>
      <c r="AV1350" s="99">
        <v>1523968.1166992199</v>
      </c>
      <c r="AW1350" s="99">
        <v>0</v>
      </c>
      <c r="AX1350" s="99">
        <v>4070271.0520324698</v>
      </c>
      <c r="AY1350" s="99">
        <v>5016478.38098145</v>
      </c>
      <c r="AZ1350" s="99">
        <v>5957080.6170654297</v>
      </c>
      <c r="BA1350" s="99">
        <v>0</v>
      </c>
      <c r="BB1350" s="99">
        <v>0</v>
      </c>
      <c r="BC1350" s="99">
        <v>1586550.8356628399</v>
      </c>
      <c r="BD1350" s="99">
        <v>0</v>
      </c>
      <c r="BE1350" s="99">
        <v>0</v>
      </c>
      <c r="BF1350" s="99">
        <v>400740.54682922398</v>
      </c>
      <c r="BG1350" s="99">
        <v>5139172.4748535203</v>
      </c>
      <c r="BH1350" s="99">
        <v>1594641.1077880899</v>
      </c>
      <c r="BI1350" s="99">
        <v>0</v>
      </c>
      <c r="BJ1350" s="99">
        <v>3171004.1579284701</v>
      </c>
      <c r="BK1350" s="99">
        <v>2564728.2968444801</v>
      </c>
      <c r="BL1350" s="99">
        <v>0</v>
      </c>
      <c r="BM1350" s="99">
        <v>0</v>
      </c>
      <c r="BN1350" s="99">
        <v>0</v>
      </c>
      <c r="BO1350" s="99">
        <v>0</v>
      </c>
      <c r="BP1350" s="99">
        <v>0</v>
      </c>
      <c r="BQ1350" s="99">
        <v>0</v>
      </c>
      <c r="BR1350" s="99">
        <v>1723501.71034241</v>
      </c>
      <c r="BS1350" s="99">
        <v>2383284.7828369099</v>
      </c>
      <c r="BT1350" s="99">
        <v>0</v>
      </c>
      <c r="BU1350" s="99">
        <v>0</v>
      </c>
      <c r="BV1350" s="99">
        <v>652089.68189239502</v>
      </c>
      <c r="BW1350" s="99">
        <v>0</v>
      </c>
      <c r="BX1350" s="99">
        <v>0</v>
      </c>
      <c r="BY1350" s="99">
        <v>0</v>
      </c>
      <c r="BZ1350" s="99">
        <v>0</v>
      </c>
      <c r="CA1350" s="99">
        <v>34394.099938869498</v>
      </c>
      <c r="CB1350" s="99">
        <v>2463341.8082580599</v>
      </c>
      <c r="CC1350" s="99">
        <v>16689781.2347412</v>
      </c>
      <c r="CD1350" s="99">
        <v>4777103.26379395</v>
      </c>
      <c r="CE1350" s="99">
        <v>384.47009674832202</v>
      </c>
      <c r="CF1350" s="99">
        <v>61560.057813644402</v>
      </c>
      <c r="CG1350" s="99">
        <v>396790.47412490798</v>
      </c>
      <c r="CH1350" s="99">
        <v>0</v>
      </c>
      <c r="CI1350" s="99">
        <v>34778.930828571298</v>
      </c>
      <c r="CJ1350" s="99">
        <v>2524893.4263610798</v>
      </c>
      <c r="CK1350" s="99">
        <v>17089642.707519501</v>
      </c>
      <c r="CL1350" s="99">
        <v>4770646.6408081101</v>
      </c>
      <c r="CM1350" s="166">
        <v>42588.615096092202</v>
      </c>
      <c r="CN1350" s="166">
        <v>4684727.2952880897</v>
      </c>
      <c r="CO1350" s="166">
        <v>22199327.777587902</v>
      </c>
      <c r="CP1350" s="99">
        <v>4770646.6408081101</v>
      </c>
      <c r="CQ1350" s="99">
        <v>0</v>
      </c>
      <c r="CR1350" s="99">
        <v>0</v>
      </c>
      <c r="CS1350" s="99">
        <v>0</v>
      </c>
      <c r="CT1350" s="99">
        <v>0</v>
      </c>
      <c r="CU1350" s="98">
        <v>22971.503108302</v>
      </c>
      <c r="CV1350" s="98">
        <v>2096.8487036440001</v>
      </c>
      <c r="CW1350" s="98">
        <v>2524901.8660717043</v>
      </c>
      <c r="CX1350" s="98">
        <v>17086571.708866108</v>
      </c>
    </row>
    <row r="1351" spans="1:102" x14ac:dyDescent="0.2">
      <c r="A1351" s="98" t="s">
        <v>72</v>
      </c>
      <c r="B1351" s="100">
        <v>38504</v>
      </c>
      <c r="C1351" s="99">
        <v>17930.652734518098</v>
      </c>
      <c r="D1351" s="99">
        <v>0</v>
      </c>
      <c r="E1351" s="99">
        <v>16618.739077091199</v>
      </c>
      <c r="F1351" s="99">
        <v>12302.4614744186</v>
      </c>
      <c r="G1351" s="99">
        <v>60.069072842597997</v>
      </c>
      <c r="H1351" s="99">
        <v>0</v>
      </c>
      <c r="I1351" s="99">
        <v>0</v>
      </c>
      <c r="J1351" s="99">
        <v>2598.9042787849899</v>
      </c>
      <c r="K1351" s="99">
        <v>5186.5228069424602</v>
      </c>
      <c r="L1351" s="99">
        <v>11512.6792926788</v>
      </c>
      <c r="M1351" s="99">
        <v>14907.9948900938</v>
      </c>
      <c r="N1351" s="99">
        <v>6308.8609616756403</v>
      </c>
      <c r="O1351" s="99">
        <v>0</v>
      </c>
      <c r="P1351" s="99">
        <v>0</v>
      </c>
      <c r="Q1351" s="99">
        <v>1958.83802321553</v>
      </c>
      <c r="R1351" s="99">
        <v>0</v>
      </c>
      <c r="S1351" s="99">
        <v>0</v>
      </c>
      <c r="T1351" s="99">
        <v>357.92927242443</v>
      </c>
      <c r="U1351" s="99">
        <v>7861.0456879138901</v>
      </c>
      <c r="V1351" s="99">
        <v>1030941.7053527799</v>
      </c>
      <c r="W1351" s="99">
        <v>0</v>
      </c>
      <c r="X1351" s="99">
        <v>1422197.71578979</v>
      </c>
      <c r="Y1351" s="99">
        <v>1022416.7257690399</v>
      </c>
      <c r="Z1351" s="99">
        <v>11372.707633972201</v>
      </c>
      <c r="AA1351" s="99">
        <v>0</v>
      </c>
      <c r="AB1351" s="99">
        <v>0</v>
      </c>
      <c r="AC1351" s="99">
        <v>873560.73496246303</v>
      </c>
      <c r="AD1351" s="99">
        <v>0</v>
      </c>
      <c r="AE1351" s="99">
        <v>588064.33677673305</v>
      </c>
      <c r="AF1351" s="99">
        <v>719676.109169006</v>
      </c>
      <c r="AG1351" s="99">
        <v>913939.766899109</v>
      </c>
      <c r="AH1351" s="99">
        <v>0</v>
      </c>
      <c r="AI1351" s="99">
        <v>0</v>
      </c>
      <c r="AJ1351" s="99">
        <v>234490.00094222999</v>
      </c>
      <c r="AK1351" s="99">
        <v>0</v>
      </c>
      <c r="AL1351" s="99">
        <v>0</v>
      </c>
      <c r="AM1351" s="99">
        <v>59124.712474346197</v>
      </c>
      <c r="AN1351" s="99">
        <v>2235314.3860168499</v>
      </c>
      <c r="AO1351" s="99">
        <v>7194489.6302490197</v>
      </c>
      <c r="AP1351" s="99">
        <v>0</v>
      </c>
      <c r="AQ1351" s="99">
        <v>9576996.4110107403</v>
      </c>
      <c r="AR1351" s="99">
        <v>6867892.0654907199</v>
      </c>
      <c r="AS1351" s="99">
        <v>74862.974865913406</v>
      </c>
      <c r="AT1351" s="99">
        <v>0</v>
      </c>
      <c r="AU1351" s="99">
        <v>0</v>
      </c>
      <c r="AV1351" s="99">
        <v>2015701.49647522</v>
      </c>
      <c r="AW1351" s="99">
        <v>0</v>
      </c>
      <c r="AX1351" s="99">
        <v>4142234.54769897</v>
      </c>
      <c r="AY1351" s="99">
        <v>4947174.4412841797</v>
      </c>
      <c r="AZ1351" s="99">
        <v>6031227.71728516</v>
      </c>
      <c r="BA1351" s="99">
        <v>0</v>
      </c>
      <c r="BB1351" s="99">
        <v>0</v>
      </c>
      <c r="BC1351" s="99">
        <v>1581969.1957855199</v>
      </c>
      <c r="BD1351" s="99">
        <v>0</v>
      </c>
      <c r="BE1351" s="99">
        <v>0</v>
      </c>
      <c r="BF1351" s="99">
        <v>385516.40792083699</v>
      </c>
      <c r="BG1351" s="99">
        <v>5287053.5562133798</v>
      </c>
      <c r="BH1351" s="99">
        <v>1633899.10908508</v>
      </c>
      <c r="BI1351" s="99">
        <v>0</v>
      </c>
      <c r="BJ1351" s="99">
        <v>3221053.5905456501</v>
      </c>
      <c r="BK1351" s="99">
        <v>2598647.1615295401</v>
      </c>
      <c r="BL1351" s="99">
        <v>0</v>
      </c>
      <c r="BM1351" s="99">
        <v>0</v>
      </c>
      <c r="BN1351" s="99">
        <v>0</v>
      </c>
      <c r="BO1351" s="99">
        <v>0</v>
      </c>
      <c r="BP1351" s="99">
        <v>0</v>
      </c>
      <c r="BQ1351" s="99">
        <v>0</v>
      </c>
      <c r="BR1351" s="99">
        <v>1752918.9597778299</v>
      </c>
      <c r="BS1351" s="99">
        <v>2426731.2834167499</v>
      </c>
      <c r="BT1351" s="99">
        <v>0</v>
      </c>
      <c r="BU1351" s="99">
        <v>0</v>
      </c>
      <c r="BV1351" s="99">
        <v>666442.77239990199</v>
      </c>
      <c r="BW1351" s="99">
        <v>0</v>
      </c>
      <c r="BX1351" s="99">
        <v>0</v>
      </c>
      <c r="BY1351" s="99">
        <v>0</v>
      </c>
      <c r="BZ1351" s="99">
        <v>0</v>
      </c>
      <c r="CA1351" s="99">
        <v>34548.025886535601</v>
      </c>
      <c r="CB1351" s="99">
        <v>2450702.6911926302</v>
      </c>
      <c r="CC1351" s="99">
        <v>16679759.295654301</v>
      </c>
      <c r="CD1351" s="99">
        <v>4850913.37744141</v>
      </c>
      <c r="CE1351" s="99">
        <v>359.58319113403599</v>
      </c>
      <c r="CF1351" s="99">
        <v>59228.369868278503</v>
      </c>
      <c r="CG1351" s="99">
        <v>385359.78107833897</v>
      </c>
      <c r="CH1351" s="99">
        <v>0</v>
      </c>
      <c r="CI1351" s="99">
        <v>34909.242534637502</v>
      </c>
      <c r="CJ1351" s="99">
        <v>2509670.6698303199</v>
      </c>
      <c r="CK1351" s="99">
        <v>17057494.526611298</v>
      </c>
      <c r="CL1351" s="99">
        <v>4851219.38525391</v>
      </c>
      <c r="CM1351" s="166">
        <v>42769.131538868001</v>
      </c>
      <c r="CN1351" s="166">
        <v>4742546.9647827102</v>
      </c>
      <c r="CO1351" s="166">
        <v>22384382.575927701</v>
      </c>
      <c r="CP1351" s="99">
        <v>4851219.38525391</v>
      </c>
      <c r="CQ1351" s="99">
        <v>0</v>
      </c>
      <c r="CR1351" s="99">
        <v>0</v>
      </c>
      <c r="CS1351" s="99">
        <v>0</v>
      </c>
      <c r="CT1351" s="99">
        <v>0</v>
      </c>
      <c r="CU1351" s="98">
        <v>22158.673868545</v>
      </c>
      <c r="CV1351" s="98">
        <v>2643.4400396860001</v>
      </c>
      <c r="CW1351" s="98">
        <v>2509931.0610609087</v>
      </c>
      <c r="CX1351" s="98">
        <v>17065119.076732639</v>
      </c>
    </row>
    <row r="1352" spans="1:102" x14ac:dyDescent="0.2">
      <c r="A1352" s="98" t="s">
        <v>72</v>
      </c>
      <c r="B1352" s="100">
        <v>38596</v>
      </c>
      <c r="C1352" s="99">
        <v>18145.1901359558</v>
      </c>
      <c r="D1352" s="99">
        <v>0</v>
      </c>
      <c r="E1352" s="99">
        <v>16511.406178474401</v>
      </c>
      <c r="F1352" s="99">
        <v>12359.584647297899</v>
      </c>
      <c r="G1352" s="99">
        <v>83.228552333079307</v>
      </c>
      <c r="H1352" s="99">
        <v>0</v>
      </c>
      <c r="I1352" s="99">
        <v>0</v>
      </c>
      <c r="J1352" s="99">
        <v>3162.2031515240701</v>
      </c>
      <c r="K1352" s="99">
        <v>4699.4650386571902</v>
      </c>
      <c r="L1352" s="99">
        <v>11479.2104705572</v>
      </c>
      <c r="M1352" s="99">
        <v>15202.577782034899</v>
      </c>
      <c r="N1352" s="99">
        <v>6285.2449198961303</v>
      </c>
      <c r="O1352" s="99">
        <v>0</v>
      </c>
      <c r="P1352" s="99">
        <v>0</v>
      </c>
      <c r="Q1352" s="99">
        <v>1961.8849135488299</v>
      </c>
      <c r="R1352" s="99">
        <v>0</v>
      </c>
      <c r="S1352" s="99">
        <v>0</v>
      </c>
      <c r="T1352" s="99">
        <v>363.06961585953798</v>
      </c>
      <c r="U1352" s="99">
        <v>7853.8447667360297</v>
      </c>
      <c r="V1352" s="99">
        <v>1038579.9851532</v>
      </c>
      <c r="W1352" s="99">
        <v>0</v>
      </c>
      <c r="X1352" s="99">
        <v>1410782.34390259</v>
      </c>
      <c r="Y1352" s="99">
        <v>1016090.71842957</v>
      </c>
      <c r="Z1352" s="99">
        <v>16313.419334292401</v>
      </c>
      <c r="AA1352" s="99">
        <v>0</v>
      </c>
      <c r="AB1352" s="99">
        <v>0</v>
      </c>
      <c r="AC1352" s="99">
        <v>1120141.5072937</v>
      </c>
      <c r="AD1352" s="99">
        <v>0</v>
      </c>
      <c r="AE1352" s="99">
        <v>577295.34761810303</v>
      </c>
      <c r="AF1352" s="99">
        <v>737507.74386596703</v>
      </c>
      <c r="AG1352" s="99">
        <v>907412.98717498803</v>
      </c>
      <c r="AH1352" s="99">
        <v>0</v>
      </c>
      <c r="AI1352" s="99">
        <v>0</v>
      </c>
      <c r="AJ1352" s="99">
        <v>230791.68114280701</v>
      </c>
      <c r="AK1352" s="99">
        <v>0</v>
      </c>
      <c r="AL1352" s="99">
        <v>0</v>
      </c>
      <c r="AM1352" s="99">
        <v>56125.425933361097</v>
      </c>
      <c r="AN1352" s="99">
        <v>2259192.3088378902</v>
      </c>
      <c r="AO1352" s="99">
        <v>7360930.5327758798</v>
      </c>
      <c r="AP1352" s="99">
        <v>0</v>
      </c>
      <c r="AQ1352" s="99">
        <v>9625713.2374267597</v>
      </c>
      <c r="AR1352" s="99">
        <v>6920235.63098145</v>
      </c>
      <c r="AS1352" s="99">
        <v>107189.751255989</v>
      </c>
      <c r="AT1352" s="99">
        <v>0</v>
      </c>
      <c r="AU1352" s="99">
        <v>0</v>
      </c>
      <c r="AV1352" s="99">
        <v>2511402.8371276902</v>
      </c>
      <c r="AW1352" s="99">
        <v>0</v>
      </c>
      <c r="AX1352" s="99">
        <v>4147147.0190429701</v>
      </c>
      <c r="AY1352" s="99">
        <v>5222530.8665771503</v>
      </c>
      <c r="AZ1352" s="99">
        <v>6084110.9864502</v>
      </c>
      <c r="BA1352" s="99">
        <v>0</v>
      </c>
      <c r="BB1352" s="99">
        <v>0</v>
      </c>
      <c r="BC1352" s="99">
        <v>1586304.74476624</v>
      </c>
      <c r="BD1352" s="99">
        <v>0</v>
      </c>
      <c r="BE1352" s="99">
        <v>0</v>
      </c>
      <c r="BF1352" s="99">
        <v>375699.38535308797</v>
      </c>
      <c r="BG1352" s="99">
        <v>5337766.0254516602</v>
      </c>
      <c r="BH1352" s="99">
        <v>1692895.8786621101</v>
      </c>
      <c r="BI1352" s="99">
        <v>0</v>
      </c>
      <c r="BJ1352" s="99">
        <v>3258964.8300170898</v>
      </c>
      <c r="BK1352" s="99">
        <v>2629648.0879821801</v>
      </c>
      <c r="BL1352" s="99">
        <v>0</v>
      </c>
      <c r="BM1352" s="99">
        <v>0</v>
      </c>
      <c r="BN1352" s="99">
        <v>0</v>
      </c>
      <c r="BO1352" s="99">
        <v>0</v>
      </c>
      <c r="BP1352" s="99">
        <v>0</v>
      </c>
      <c r="BQ1352" s="99">
        <v>0</v>
      </c>
      <c r="BR1352" s="99">
        <v>1814683.40036011</v>
      </c>
      <c r="BS1352" s="99">
        <v>2457516.1308898898</v>
      </c>
      <c r="BT1352" s="99">
        <v>0</v>
      </c>
      <c r="BU1352" s="99">
        <v>0</v>
      </c>
      <c r="BV1352" s="99">
        <v>672117.80780792201</v>
      </c>
      <c r="BW1352" s="99">
        <v>0</v>
      </c>
      <c r="BX1352" s="99">
        <v>0</v>
      </c>
      <c r="BY1352" s="99">
        <v>0</v>
      </c>
      <c r="BZ1352" s="99">
        <v>0</v>
      </c>
      <c r="CA1352" s="99">
        <v>34644.982307434097</v>
      </c>
      <c r="CB1352" s="99">
        <v>2453188.34655762</v>
      </c>
      <c r="CC1352" s="99">
        <v>17057166.299804699</v>
      </c>
      <c r="CD1352" s="99">
        <v>4967940.6571044903</v>
      </c>
      <c r="CE1352" s="99">
        <v>364.83592343702901</v>
      </c>
      <c r="CF1352" s="99">
        <v>56954.288525581404</v>
      </c>
      <c r="CG1352" s="99">
        <v>382017.58328247099</v>
      </c>
      <c r="CH1352" s="99">
        <v>0</v>
      </c>
      <c r="CI1352" s="99">
        <v>35012.617826461799</v>
      </c>
      <c r="CJ1352" s="99">
        <v>2510597.7634277302</v>
      </c>
      <c r="CK1352" s="99">
        <v>17443442.6416016</v>
      </c>
      <c r="CL1352" s="99">
        <v>4970306.77160645</v>
      </c>
      <c r="CM1352" s="166">
        <v>42870.259571552298</v>
      </c>
      <c r="CN1352" s="166">
        <v>4768096.6228637705</v>
      </c>
      <c r="CO1352" s="166">
        <v>22809342.354736298</v>
      </c>
      <c r="CP1352" s="99">
        <v>4970306.77160645</v>
      </c>
      <c r="CQ1352" s="99">
        <v>0</v>
      </c>
      <c r="CR1352" s="99">
        <v>0</v>
      </c>
      <c r="CS1352" s="99">
        <v>0</v>
      </c>
      <c r="CT1352" s="99">
        <v>0</v>
      </c>
      <c r="CU1352" s="98">
        <v>21543.449815073</v>
      </c>
      <c r="CV1352" s="98">
        <v>3265.9285918119999</v>
      </c>
      <c r="CW1352" s="98">
        <v>2510142.6350832013</v>
      </c>
      <c r="CX1352" s="98">
        <v>17439183.883087169</v>
      </c>
    </row>
    <row r="1353" spans="1:102" x14ac:dyDescent="0.2">
      <c r="A1353" s="98" t="s">
        <v>72</v>
      </c>
      <c r="B1353" s="100">
        <v>38687</v>
      </c>
      <c r="C1353" s="99">
        <v>18400.689507961299</v>
      </c>
      <c r="D1353" s="99">
        <v>0</v>
      </c>
      <c r="E1353" s="99">
        <v>16488.957581758499</v>
      </c>
      <c r="F1353" s="99">
        <v>12440.3799110651</v>
      </c>
      <c r="G1353" s="99">
        <v>107.86400964856099</v>
      </c>
      <c r="H1353" s="99">
        <v>0</v>
      </c>
      <c r="I1353" s="99">
        <v>0</v>
      </c>
      <c r="J1353" s="99">
        <v>3814.3489110171799</v>
      </c>
      <c r="K1353" s="99">
        <v>4092.4194942414802</v>
      </c>
      <c r="L1353" s="99">
        <v>11310.3989326954</v>
      </c>
      <c r="M1353" s="99">
        <v>15393.964124918</v>
      </c>
      <c r="N1353" s="99">
        <v>6271.8129911422702</v>
      </c>
      <c r="O1353" s="99">
        <v>0</v>
      </c>
      <c r="P1353" s="99">
        <v>0</v>
      </c>
      <c r="Q1353" s="99">
        <v>1955.8644294887799</v>
      </c>
      <c r="R1353" s="99">
        <v>0</v>
      </c>
      <c r="S1353" s="99">
        <v>0</v>
      </c>
      <c r="T1353" s="99">
        <v>366.67257710918801</v>
      </c>
      <c r="U1353" s="99">
        <v>7913.7670453786905</v>
      </c>
      <c r="V1353" s="99">
        <v>1049986.1762695301</v>
      </c>
      <c r="W1353" s="99">
        <v>0</v>
      </c>
      <c r="X1353" s="99">
        <v>1396325.01989746</v>
      </c>
      <c r="Y1353" s="99">
        <v>1010577.30331421</v>
      </c>
      <c r="Z1353" s="99">
        <v>19915.344794273398</v>
      </c>
      <c r="AA1353" s="99">
        <v>0</v>
      </c>
      <c r="AB1353" s="99">
        <v>0</v>
      </c>
      <c r="AC1353" s="99">
        <v>1386245.62683105</v>
      </c>
      <c r="AD1353" s="99">
        <v>0</v>
      </c>
      <c r="AE1353" s="99">
        <v>552584.16693115199</v>
      </c>
      <c r="AF1353" s="99">
        <v>739458.71248626697</v>
      </c>
      <c r="AG1353" s="99">
        <v>902876.41905212402</v>
      </c>
      <c r="AH1353" s="99">
        <v>0</v>
      </c>
      <c r="AI1353" s="99">
        <v>0</v>
      </c>
      <c r="AJ1353" s="99">
        <v>231192.74888992301</v>
      </c>
      <c r="AK1353" s="99">
        <v>0</v>
      </c>
      <c r="AL1353" s="99">
        <v>0</v>
      </c>
      <c r="AM1353" s="99">
        <v>55719.251359462702</v>
      </c>
      <c r="AN1353" s="99">
        <v>2371359.8316040002</v>
      </c>
      <c r="AO1353" s="99">
        <v>7534386.85656738</v>
      </c>
      <c r="AP1353" s="99">
        <v>0</v>
      </c>
      <c r="AQ1353" s="99">
        <v>9691315.5239257794</v>
      </c>
      <c r="AR1353" s="99">
        <v>7007964.39245605</v>
      </c>
      <c r="AS1353" s="99">
        <v>133805.959814072</v>
      </c>
      <c r="AT1353" s="99">
        <v>0</v>
      </c>
      <c r="AU1353" s="99">
        <v>0</v>
      </c>
      <c r="AV1353" s="99">
        <v>3138966.1790771498</v>
      </c>
      <c r="AW1353" s="99">
        <v>0</v>
      </c>
      <c r="AX1353" s="99">
        <v>4065326.5785827599</v>
      </c>
      <c r="AY1353" s="99">
        <v>5296930.8134765597</v>
      </c>
      <c r="AZ1353" s="99">
        <v>6157902.3306274395</v>
      </c>
      <c r="BA1353" s="99">
        <v>0</v>
      </c>
      <c r="BB1353" s="99">
        <v>0</v>
      </c>
      <c r="BC1353" s="99">
        <v>1594689.80857849</v>
      </c>
      <c r="BD1353" s="99">
        <v>0</v>
      </c>
      <c r="BE1353" s="99">
        <v>0</v>
      </c>
      <c r="BF1353" s="99">
        <v>382113.13039779698</v>
      </c>
      <c r="BG1353" s="99">
        <v>5569326.3808593797</v>
      </c>
      <c r="BH1353" s="99">
        <v>1749680.06582642</v>
      </c>
      <c r="BI1353" s="99">
        <v>0</v>
      </c>
      <c r="BJ1353" s="99">
        <v>3287768.7673034701</v>
      </c>
      <c r="BK1353" s="99">
        <v>2651456.71588135</v>
      </c>
      <c r="BL1353" s="99">
        <v>0</v>
      </c>
      <c r="BM1353" s="99">
        <v>0</v>
      </c>
      <c r="BN1353" s="99">
        <v>0</v>
      </c>
      <c r="BO1353" s="99">
        <v>0</v>
      </c>
      <c r="BP1353" s="99">
        <v>0</v>
      </c>
      <c r="BQ1353" s="99">
        <v>0</v>
      </c>
      <c r="BR1353" s="99">
        <v>1864308.8916015599</v>
      </c>
      <c r="BS1353" s="99">
        <v>2493006.6791076702</v>
      </c>
      <c r="BT1353" s="99">
        <v>0</v>
      </c>
      <c r="BU1353" s="99">
        <v>0</v>
      </c>
      <c r="BV1353" s="99">
        <v>679807.16308593797</v>
      </c>
      <c r="BW1353" s="99">
        <v>0</v>
      </c>
      <c r="BX1353" s="99">
        <v>0</v>
      </c>
      <c r="BY1353" s="99">
        <v>0</v>
      </c>
      <c r="BZ1353" s="99">
        <v>0</v>
      </c>
      <c r="CA1353" s="99">
        <v>34886.727474689498</v>
      </c>
      <c r="CB1353" s="99">
        <v>2445740.4646911598</v>
      </c>
      <c r="CC1353" s="99">
        <v>17231460.051513702</v>
      </c>
      <c r="CD1353" s="99">
        <v>5014008.6297607403</v>
      </c>
      <c r="CE1353" s="99">
        <v>359.95232016593201</v>
      </c>
      <c r="CF1353" s="99">
        <v>56482.763555526697</v>
      </c>
      <c r="CG1353" s="99">
        <v>387256.40103530901</v>
      </c>
      <c r="CH1353" s="99">
        <v>0</v>
      </c>
      <c r="CI1353" s="99">
        <v>35242.357139587402</v>
      </c>
      <c r="CJ1353" s="99">
        <v>2502490.2058105501</v>
      </c>
      <c r="CK1353" s="99">
        <v>17620076.5693359</v>
      </c>
      <c r="CL1353" s="99">
        <v>5018476.5870971698</v>
      </c>
      <c r="CM1353" s="166">
        <v>43134.4066295624</v>
      </c>
      <c r="CN1353" s="166">
        <v>4874749.9824218797</v>
      </c>
      <c r="CO1353" s="166">
        <v>23186848.4619141</v>
      </c>
      <c r="CP1353" s="99">
        <v>5018476.5870971698</v>
      </c>
      <c r="CQ1353" s="99">
        <v>0</v>
      </c>
      <c r="CR1353" s="99">
        <v>0</v>
      </c>
      <c r="CS1353" s="99">
        <v>0</v>
      </c>
      <c r="CT1353" s="99">
        <v>0</v>
      </c>
      <c r="CU1353" s="98">
        <v>20787.942282317999</v>
      </c>
      <c r="CV1353" s="98">
        <v>3897.141502638</v>
      </c>
      <c r="CW1353" s="98">
        <v>2502223.2282466865</v>
      </c>
      <c r="CX1353" s="98">
        <v>17618716.452549011</v>
      </c>
    </row>
    <row r="1354" spans="1:102" x14ac:dyDescent="0.2">
      <c r="A1354" s="98" t="s">
        <v>72</v>
      </c>
      <c r="B1354" s="100">
        <v>38777</v>
      </c>
      <c r="C1354" s="99">
        <v>18826.620530605302</v>
      </c>
      <c r="D1354" s="99">
        <v>0</v>
      </c>
      <c r="E1354" s="99">
        <v>16274.978329539301</v>
      </c>
      <c r="F1354" s="99">
        <v>12353.334995508199</v>
      </c>
      <c r="G1354" s="99">
        <v>132.89787945523901</v>
      </c>
      <c r="H1354" s="99">
        <v>0</v>
      </c>
      <c r="I1354" s="99">
        <v>0</v>
      </c>
      <c r="J1354" s="99">
        <v>4426.1538965106001</v>
      </c>
      <c r="K1354" s="99">
        <v>3628.3178676366801</v>
      </c>
      <c r="L1354" s="99">
        <v>4869.7454916834804</v>
      </c>
      <c r="M1354" s="99">
        <v>15602.665674448001</v>
      </c>
      <c r="N1354" s="99">
        <v>6276.3169472217596</v>
      </c>
      <c r="O1354" s="99">
        <v>7753.1069300770796</v>
      </c>
      <c r="P1354" s="99">
        <v>0</v>
      </c>
      <c r="Q1354" s="99">
        <v>1999.3493681698999</v>
      </c>
      <c r="R1354" s="99">
        <v>259.61743154004199</v>
      </c>
      <c r="S1354" s="99">
        <v>0</v>
      </c>
      <c r="T1354" s="99">
        <v>103.321502986364</v>
      </c>
      <c r="U1354" s="99">
        <v>8040.2615740895299</v>
      </c>
      <c r="V1354" s="99">
        <v>1071044.13075256</v>
      </c>
      <c r="W1354" s="99">
        <v>0</v>
      </c>
      <c r="X1354" s="99">
        <v>1387052.0521240199</v>
      </c>
      <c r="Y1354" s="99">
        <v>1013146.28262329</v>
      </c>
      <c r="Z1354" s="99">
        <v>23926.344441175501</v>
      </c>
      <c r="AA1354" s="99">
        <v>0</v>
      </c>
      <c r="AB1354" s="99">
        <v>0</v>
      </c>
      <c r="AC1354" s="99">
        <v>1634066.4135742199</v>
      </c>
      <c r="AD1354" s="99">
        <v>0</v>
      </c>
      <c r="AE1354" s="99">
        <v>206902.07803535499</v>
      </c>
      <c r="AF1354" s="99">
        <v>748250.57925415004</v>
      </c>
      <c r="AG1354" s="99">
        <v>900859.66402435303</v>
      </c>
      <c r="AH1354" s="99">
        <v>371493.82070922898</v>
      </c>
      <c r="AI1354" s="99">
        <v>0</v>
      </c>
      <c r="AJ1354" s="99">
        <v>234040.413375854</v>
      </c>
      <c r="AK1354" s="99">
        <v>38615.264343261697</v>
      </c>
      <c r="AL1354" s="99">
        <v>0</v>
      </c>
      <c r="AM1354" s="99">
        <v>18317.532921791098</v>
      </c>
      <c r="AN1354" s="99">
        <v>2444614.0169982901</v>
      </c>
      <c r="AO1354" s="99">
        <v>7761358.49145508</v>
      </c>
      <c r="AP1354" s="99">
        <v>0</v>
      </c>
      <c r="AQ1354" s="99">
        <v>9682834.7591552697</v>
      </c>
      <c r="AR1354" s="99">
        <v>7074653.3250122098</v>
      </c>
      <c r="AS1354" s="99">
        <v>164369.90198326099</v>
      </c>
      <c r="AT1354" s="99">
        <v>0</v>
      </c>
      <c r="AU1354" s="99">
        <v>0</v>
      </c>
      <c r="AV1354" s="99">
        <v>3684911.0055542002</v>
      </c>
      <c r="AW1354" s="99">
        <v>0</v>
      </c>
      <c r="AX1354" s="99">
        <v>1573790.64341736</v>
      </c>
      <c r="AY1354" s="99">
        <v>5411810.9016723596</v>
      </c>
      <c r="AZ1354" s="99">
        <v>6196503.1155395498</v>
      </c>
      <c r="BA1354" s="99">
        <v>2652039.1341857901</v>
      </c>
      <c r="BB1354" s="99">
        <v>0</v>
      </c>
      <c r="BC1354" s="99">
        <v>1631124.33676147</v>
      </c>
      <c r="BD1354" s="99">
        <v>263667.97033309902</v>
      </c>
      <c r="BE1354" s="99">
        <v>0</v>
      </c>
      <c r="BF1354" s="99">
        <v>130298.68727493301</v>
      </c>
      <c r="BG1354" s="99">
        <v>5716294.3622436495</v>
      </c>
      <c r="BH1354" s="99">
        <v>2181363.66296387</v>
      </c>
      <c r="BI1354" s="99">
        <v>0</v>
      </c>
      <c r="BJ1354" s="99">
        <v>3559730.3989563002</v>
      </c>
      <c r="BK1354" s="99">
        <v>2781849.17114258</v>
      </c>
      <c r="BL1354" s="99">
        <v>0</v>
      </c>
      <c r="BM1354" s="99">
        <v>0</v>
      </c>
      <c r="BN1354" s="99">
        <v>0</v>
      </c>
      <c r="BO1354" s="99">
        <v>0</v>
      </c>
      <c r="BP1354" s="99">
        <v>0</v>
      </c>
      <c r="BQ1354" s="99">
        <v>0</v>
      </c>
      <c r="BR1354" s="99">
        <v>1951768.21188354</v>
      </c>
      <c r="BS1354" s="99">
        <v>2540017.0754394499</v>
      </c>
      <c r="BT1354" s="99">
        <v>517010.862499237</v>
      </c>
      <c r="BU1354" s="99">
        <v>0</v>
      </c>
      <c r="BV1354" s="99">
        <v>704328.70153808605</v>
      </c>
      <c r="BW1354" s="99">
        <v>29001.6272976398</v>
      </c>
      <c r="BX1354" s="99">
        <v>0</v>
      </c>
      <c r="BY1354" s="99">
        <v>0</v>
      </c>
      <c r="BZ1354" s="99">
        <v>0</v>
      </c>
      <c r="CA1354" s="99">
        <v>35119.207434654199</v>
      </c>
      <c r="CB1354" s="99">
        <v>2456719.1473999</v>
      </c>
      <c r="CC1354" s="99">
        <v>17467578.630615201</v>
      </c>
      <c r="CD1354" s="99">
        <v>5757775.8246459998</v>
      </c>
      <c r="CE1354" s="99">
        <v>355.703986190259</v>
      </c>
      <c r="CF1354" s="99">
        <v>56399.199556350701</v>
      </c>
      <c r="CG1354" s="99">
        <v>390504.25761413598</v>
      </c>
      <c r="CH1354" s="99">
        <v>0</v>
      </c>
      <c r="CI1354" s="99">
        <v>35474.831119060502</v>
      </c>
      <c r="CJ1354" s="99">
        <v>2512805.9401855501</v>
      </c>
      <c r="CK1354" s="99">
        <v>17858238.260009799</v>
      </c>
      <c r="CL1354" s="99">
        <v>5780905.0054931603</v>
      </c>
      <c r="CM1354" s="166">
        <v>43485.780563354499</v>
      </c>
      <c r="CN1354" s="166">
        <v>4957323.0873413105</v>
      </c>
      <c r="CO1354" s="166">
        <v>23580468.3515625</v>
      </c>
      <c r="CP1354" s="99">
        <v>5780905.0054931603</v>
      </c>
      <c r="CQ1354" s="99">
        <v>0</v>
      </c>
      <c r="CR1354" s="99">
        <v>0</v>
      </c>
      <c r="CS1354" s="99">
        <v>0</v>
      </c>
      <c r="CT1354" s="99">
        <v>0</v>
      </c>
      <c r="CU1354" s="98">
        <v>20110.683918774001</v>
      </c>
      <c r="CV1354" s="98">
        <v>4524.6500385529998</v>
      </c>
      <c r="CW1354" s="98">
        <v>2513118.3469562507</v>
      </c>
      <c r="CX1354" s="98">
        <v>17858082.888229337</v>
      </c>
    </row>
    <row r="1355" spans="1:102" x14ac:dyDescent="0.2">
      <c r="A1355" s="98" t="s">
        <v>72</v>
      </c>
      <c r="B1355" s="100">
        <v>38869</v>
      </c>
      <c r="C1355" s="99">
        <v>19234.4737200737</v>
      </c>
      <c r="D1355" s="99">
        <v>0</v>
      </c>
      <c r="E1355" s="99">
        <v>16200.736605763401</v>
      </c>
      <c r="F1355" s="99">
        <v>12411.780082345</v>
      </c>
      <c r="G1355" s="99">
        <v>156.71698825433899</v>
      </c>
      <c r="H1355" s="99">
        <v>0</v>
      </c>
      <c r="I1355" s="99">
        <v>0</v>
      </c>
      <c r="J1355" s="99">
        <v>5010.9758164286604</v>
      </c>
      <c r="K1355" s="99">
        <v>3192.12058964372</v>
      </c>
      <c r="L1355" s="99">
        <v>4626.7119776010504</v>
      </c>
      <c r="M1355" s="99">
        <v>15635.280925154701</v>
      </c>
      <c r="N1355" s="99">
        <v>6349.4559569954899</v>
      </c>
      <c r="O1355" s="99">
        <v>7924.4344181418401</v>
      </c>
      <c r="P1355" s="99">
        <v>0</v>
      </c>
      <c r="Q1355" s="99">
        <v>1989.1273969113799</v>
      </c>
      <c r="R1355" s="99">
        <v>277.10124160721898</v>
      </c>
      <c r="S1355" s="99">
        <v>0</v>
      </c>
      <c r="T1355" s="99">
        <v>96.904392485506804</v>
      </c>
      <c r="U1355" s="99">
        <v>8199.4285209178906</v>
      </c>
      <c r="V1355" s="99">
        <v>1099617.0839996301</v>
      </c>
      <c r="W1355" s="99">
        <v>0</v>
      </c>
      <c r="X1355" s="99">
        <v>1377103.54370117</v>
      </c>
      <c r="Y1355" s="99">
        <v>1006253.14345551</v>
      </c>
      <c r="Z1355" s="99">
        <v>27174.185519933701</v>
      </c>
      <c r="AA1355" s="99">
        <v>0</v>
      </c>
      <c r="AB1355" s="99">
        <v>0</v>
      </c>
      <c r="AC1355" s="99">
        <v>1803395.5644531299</v>
      </c>
      <c r="AD1355" s="99">
        <v>0</v>
      </c>
      <c r="AE1355" s="99">
        <v>200298.93552589399</v>
      </c>
      <c r="AF1355" s="99">
        <v>756067.15694427502</v>
      </c>
      <c r="AG1355" s="99">
        <v>896952.079193115</v>
      </c>
      <c r="AH1355" s="99">
        <v>379893.50717544602</v>
      </c>
      <c r="AI1355" s="99">
        <v>0</v>
      </c>
      <c r="AJ1355" s="99">
        <v>232700.63587379499</v>
      </c>
      <c r="AK1355" s="99">
        <v>39353.483449459098</v>
      </c>
      <c r="AL1355" s="99">
        <v>0</v>
      </c>
      <c r="AM1355" s="99">
        <v>17385.150517463699</v>
      </c>
      <c r="AN1355" s="99">
        <v>2511636.046875</v>
      </c>
      <c r="AO1355" s="99">
        <v>8066385.2521972703</v>
      </c>
      <c r="AP1355" s="99">
        <v>0</v>
      </c>
      <c r="AQ1355" s="99">
        <v>9624064.5139160194</v>
      </c>
      <c r="AR1355" s="99">
        <v>7046227.5892334003</v>
      </c>
      <c r="AS1355" s="99">
        <v>186610.351810455</v>
      </c>
      <c r="AT1355" s="99">
        <v>0</v>
      </c>
      <c r="AU1355" s="99">
        <v>0</v>
      </c>
      <c r="AV1355" s="99">
        <v>4140739.0892944299</v>
      </c>
      <c r="AW1355" s="99">
        <v>0</v>
      </c>
      <c r="AX1355" s="99">
        <v>1534664.1756897001</v>
      </c>
      <c r="AY1355" s="99">
        <v>5521119.82275391</v>
      </c>
      <c r="AZ1355" s="99">
        <v>6219028.3309936495</v>
      </c>
      <c r="BA1355" s="99">
        <v>2718188.23901367</v>
      </c>
      <c r="BB1355" s="99">
        <v>0</v>
      </c>
      <c r="BC1355" s="99">
        <v>1641700.29702759</v>
      </c>
      <c r="BD1355" s="99">
        <v>268608.512134552</v>
      </c>
      <c r="BE1355" s="99">
        <v>0</v>
      </c>
      <c r="BF1355" s="99">
        <v>123102.88135719299</v>
      </c>
      <c r="BG1355" s="99">
        <v>5883648.1929321298</v>
      </c>
      <c r="BH1355" s="99">
        <v>2246923.28485107</v>
      </c>
      <c r="BI1355" s="99">
        <v>0</v>
      </c>
      <c r="BJ1355" s="99">
        <v>3529004.8948059101</v>
      </c>
      <c r="BK1355" s="99">
        <v>2764548.6069641099</v>
      </c>
      <c r="BL1355" s="99">
        <v>0</v>
      </c>
      <c r="BM1355" s="99">
        <v>0</v>
      </c>
      <c r="BN1355" s="99">
        <v>0</v>
      </c>
      <c r="BO1355" s="99">
        <v>0</v>
      </c>
      <c r="BP1355" s="99">
        <v>0</v>
      </c>
      <c r="BQ1355" s="99">
        <v>0</v>
      </c>
      <c r="BR1355" s="99">
        <v>1975995.57273865</v>
      </c>
      <c r="BS1355" s="99">
        <v>2556129.8486328102</v>
      </c>
      <c r="BT1355" s="99">
        <v>529960.93733978295</v>
      </c>
      <c r="BU1355" s="99">
        <v>0</v>
      </c>
      <c r="BV1355" s="99">
        <v>713078.97660827602</v>
      </c>
      <c r="BW1355" s="99">
        <v>30246.874883651701</v>
      </c>
      <c r="BX1355" s="99">
        <v>0</v>
      </c>
      <c r="BY1355" s="99">
        <v>0</v>
      </c>
      <c r="BZ1355" s="99">
        <v>0</v>
      </c>
      <c r="CA1355" s="99">
        <v>35430.991299152403</v>
      </c>
      <c r="CB1355" s="99">
        <v>2479237.8966369601</v>
      </c>
      <c r="CC1355" s="99">
        <v>17716830.662353501</v>
      </c>
      <c r="CD1355" s="99">
        <v>5773743.1745605497</v>
      </c>
      <c r="CE1355" s="99">
        <v>362.88916898518801</v>
      </c>
      <c r="CF1355" s="99">
        <v>56928.766721248598</v>
      </c>
      <c r="CG1355" s="99">
        <v>394192.39209365798</v>
      </c>
      <c r="CH1355" s="99">
        <v>0</v>
      </c>
      <c r="CI1355" s="99">
        <v>35795.263651371002</v>
      </c>
      <c r="CJ1355" s="99">
        <v>2537003.2267456101</v>
      </c>
      <c r="CK1355" s="99">
        <v>18113087.901611298</v>
      </c>
      <c r="CL1355" s="99">
        <v>5805045.1584472703</v>
      </c>
      <c r="CM1355" s="166">
        <v>43972.1043338776</v>
      </c>
      <c r="CN1355" s="166">
        <v>5042296.2364502</v>
      </c>
      <c r="CO1355" s="166">
        <v>24026056.589355499</v>
      </c>
      <c r="CP1355" s="99">
        <v>5805045.1584472703</v>
      </c>
      <c r="CQ1355" s="99">
        <v>0</v>
      </c>
      <c r="CR1355" s="99">
        <v>0</v>
      </c>
      <c r="CS1355" s="99">
        <v>0</v>
      </c>
      <c r="CT1355" s="99">
        <v>0</v>
      </c>
      <c r="CU1355" s="98">
        <v>19601.528088841002</v>
      </c>
      <c r="CV1355" s="98">
        <v>5127.0635389999998</v>
      </c>
      <c r="CW1355" s="98">
        <v>2536166.6633582087</v>
      </c>
      <c r="CX1355" s="98">
        <v>18111023.054447159</v>
      </c>
    </row>
    <row r="1356" spans="1:102" x14ac:dyDescent="0.2">
      <c r="A1356" s="98" t="s">
        <v>72</v>
      </c>
      <c r="B1356" s="100">
        <v>38961</v>
      </c>
      <c r="C1356" s="99">
        <v>19566.9256796837</v>
      </c>
      <c r="D1356" s="99">
        <v>0</v>
      </c>
      <c r="E1356" s="99">
        <v>15864.110094428101</v>
      </c>
      <c r="F1356" s="99">
        <v>12243.1563675404</v>
      </c>
      <c r="G1356" s="99">
        <v>167.19382768124299</v>
      </c>
      <c r="H1356" s="99">
        <v>0</v>
      </c>
      <c r="I1356" s="99">
        <v>0</v>
      </c>
      <c r="J1356" s="99">
        <v>5490.7902667522403</v>
      </c>
      <c r="K1356" s="99">
        <v>2819.9880630672001</v>
      </c>
      <c r="L1356" s="99">
        <v>4341.8222873210898</v>
      </c>
      <c r="M1356" s="99">
        <v>15699.151604652399</v>
      </c>
      <c r="N1356" s="99">
        <v>6342.0065612196904</v>
      </c>
      <c r="O1356" s="99">
        <v>8027.2941500544503</v>
      </c>
      <c r="P1356" s="99">
        <v>0</v>
      </c>
      <c r="Q1356" s="99">
        <v>1955.3544653803101</v>
      </c>
      <c r="R1356" s="99">
        <v>283.18360262364098</v>
      </c>
      <c r="S1356" s="99">
        <v>0</v>
      </c>
      <c r="T1356" s="99">
        <v>89.786371726542697</v>
      </c>
      <c r="U1356" s="99">
        <v>8288.4639707803708</v>
      </c>
      <c r="V1356" s="99">
        <v>1109159.99357605</v>
      </c>
      <c r="W1356" s="99">
        <v>0</v>
      </c>
      <c r="X1356" s="99">
        <v>1357198.8522491499</v>
      </c>
      <c r="Y1356" s="99">
        <v>1007861.15677643</v>
      </c>
      <c r="Z1356" s="99">
        <v>29636.827040910699</v>
      </c>
      <c r="AA1356" s="99">
        <v>0</v>
      </c>
      <c r="AB1356" s="99">
        <v>0</v>
      </c>
      <c r="AC1356" s="99">
        <v>2040581.9827880899</v>
      </c>
      <c r="AD1356" s="99">
        <v>0</v>
      </c>
      <c r="AE1356" s="99">
        <v>187341.50022315999</v>
      </c>
      <c r="AF1356" s="99">
        <v>759912.83821868896</v>
      </c>
      <c r="AG1356" s="99">
        <v>895404.59950256301</v>
      </c>
      <c r="AH1356" s="99">
        <v>384202.941432953</v>
      </c>
      <c r="AI1356" s="99">
        <v>0</v>
      </c>
      <c r="AJ1356" s="99">
        <v>228004.68834877</v>
      </c>
      <c r="AK1356" s="99">
        <v>39575.479453563697</v>
      </c>
      <c r="AL1356" s="99">
        <v>0</v>
      </c>
      <c r="AM1356" s="99">
        <v>16337.332459568999</v>
      </c>
      <c r="AN1356" s="99">
        <v>2570517.8240966802</v>
      </c>
      <c r="AO1356" s="99">
        <v>8188325.2644653302</v>
      </c>
      <c r="AP1356" s="99">
        <v>0</v>
      </c>
      <c r="AQ1356" s="99">
        <v>9595270.8839111291</v>
      </c>
      <c r="AR1356" s="99">
        <v>7104796.9326171903</v>
      </c>
      <c r="AS1356" s="99">
        <v>204024.14380455</v>
      </c>
      <c r="AT1356" s="99">
        <v>0</v>
      </c>
      <c r="AU1356" s="99">
        <v>0</v>
      </c>
      <c r="AV1356" s="99">
        <v>4755143.9264526404</v>
      </c>
      <c r="AW1356" s="99">
        <v>0</v>
      </c>
      <c r="AX1356" s="99">
        <v>1409125.6760406501</v>
      </c>
      <c r="AY1356" s="99">
        <v>5618374.5235595703</v>
      </c>
      <c r="AZ1356" s="99">
        <v>6259199.4586181603</v>
      </c>
      <c r="BA1356" s="99">
        <v>2801375.9369811998</v>
      </c>
      <c r="BB1356" s="99">
        <v>0</v>
      </c>
      <c r="BC1356" s="99">
        <v>1618539.3362579299</v>
      </c>
      <c r="BD1356" s="99">
        <v>272423.85586166399</v>
      </c>
      <c r="BE1356" s="99">
        <v>0</v>
      </c>
      <c r="BF1356" s="99">
        <v>117968.328984261</v>
      </c>
      <c r="BG1356" s="99">
        <v>6143007.3236694299</v>
      </c>
      <c r="BH1356" s="99">
        <v>2274607.2069702102</v>
      </c>
      <c r="BI1356" s="99">
        <v>0</v>
      </c>
      <c r="BJ1356" s="99">
        <v>3535310.5370178199</v>
      </c>
      <c r="BK1356" s="99">
        <v>2800649.9037170401</v>
      </c>
      <c r="BL1356" s="99">
        <v>0</v>
      </c>
      <c r="BM1356" s="99">
        <v>0</v>
      </c>
      <c r="BN1356" s="99">
        <v>0</v>
      </c>
      <c r="BO1356" s="99">
        <v>0</v>
      </c>
      <c r="BP1356" s="99">
        <v>0</v>
      </c>
      <c r="BQ1356" s="99">
        <v>0</v>
      </c>
      <c r="BR1356" s="99">
        <v>1995681.80857849</v>
      </c>
      <c r="BS1356" s="99">
        <v>2578137.7706909198</v>
      </c>
      <c r="BT1356" s="99">
        <v>546055.07141113305</v>
      </c>
      <c r="BU1356" s="99">
        <v>0</v>
      </c>
      <c r="BV1356" s="99">
        <v>713261.55908203102</v>
      </c>
      <c r="BW1356" s="99">
        <v>30876.697909832001</v>
      </c>
      <c r="BX1356" s="99">
        <v>0</v>
      </c>
      <c r="BY1356" s="99">
        <v>0</v>
      </c>
      <c r="BZ1356" s="99">
        <v>0</v>
      </c>
      <c r="CA1356" s="99">
        <v>35427.978183746302</v>
      </c>
      <c r="CB1356" s="99">
        <v>2465928.18667603</v>
      </c>
      <c r="CC1356" s="99">
        <v>17809600.087402299</v>
      </c>
      <c r="CD1356" s="99">
        <v>5821106.4739990197</v>
      </c>
      <c r="CE1356" s="99">
        <v>362.01070084795401</v>
      </c>
      <c r="CF1356" s="99">
        <v>56162.747030735001</v>
      </c>
      <c r="CG1356" s="99">
        <v>391207.57330322301</v>
      </c>
      <c r="CH1356" s="99">
        <v>0</v>
      </c>
      <c r="CI1356" s="99">
        <v>35793.014401912696</v>
      </c>
      <c r="CJ1356" s="99">
        <v>2522544.7539672898</v>
      </c>
      <c r="CK1356" s="99">
        <v>18202778.091308601</v>
      </c>
      <c r="CL1356" s="99">
        <v>5852851.8002929697</v>
      </c>
      <c r="CM1356" s="166">
        <v>44066.581273555799</v>
      </c>
      <c r="CN1356" s="166">
        <v>5092719.7355346698</v>
      </c>
      <c r="CO1356" s="166">
        <v>24356013.0478516</v>
      </c>
      <c r="CP1356" s="99">
        <v>5852851.8002929697</v>
      </c>
      <c r="CQ1356" s="99">
        <v>0</v>
      </c>
      <c r="CR1356" s="99">
        <v>0</v>
      </c>
      <c r="CS1356" s="99">
        <v>0</v>
      </c>
      <c r="CT1356" s="99">
        <v>0</v>
      </c>
      <c r="CU1356" s="98">
        <v>18894.63030922</v>
      </c>
      <c r="CV1356" s="98">
        <v>5677.6198428289999</v>
      </c>
      <c r="CW1356" s="98">
        <v>2522090.9337067651</v>
      </c>
      <c r="CX1356" s="98">
        <v>18200807.660705522</v>
      </c>
    </row>
    <row r="1357" spans="1:102" x14ac:dyDescent="0.2">
      <c r="A1357" s="98" t="s">
        <v>72</v>
      </c>
      <c r="B1357" s="100">
        <v>39052</v>
      </c>
      <c r="C1357" s="99">
        <v>20080.4165687561</v>
      </c>
      <c r="D1357" s="99">
        <v>0</v>
      </c>
      <c r="E1357" s="99">
        <v>15827.2478176355</v>
      </c>
      <c r="F1357" s="99">
        <v>12333.510860800699</v>
      </c>
      <c r="G1357" s="99">
        <v>176.05129382759301</v>
      </c>
      <c r="H1357" s="99">
        <v>0</v>
      </c>
      <c r="I1357" s="99">
        <v>0</v>
      </c>
      <c r="J1357" s="99">
        <v>6191.1172848939896</v>
      </c>
      <c r="K1357" s="99">
        <v>2219.3241433203202</v>
      </c>
      <c r="L1357" s="99">
        <v>4403.9800890684101</v>
      </c>
      <c r="M1357" s="99">
        <v>15777.3780008554</v>
      </c>
      <c r="N1357" s="99">
        <v>6400.8422994613602</v>
      </c>
      <c r="O1357" s="99">
        <v>8331.5217036008798</v>
      </c>
      <c r="P1357" s="99">
        <v>0</v>
      </c>
      <c r="Q1357" s="99">
        <v>1965.0039969831701</v>
      </c>
      <c r="R1357" s="99">
        <v>271.32687434181599</v>
      </c>
      <c r="S1357" s="99">
        <v>0</v>
      </c>
      <c r="T1357" s="99">
        <v>83.190037597902105</v>
      </c>
      <c r="U1357" s="99">
        <v>8464.3002409934998</v>
      </c>
      <c r="V1357" s="99">
        <v>1126291.3936004599</v>
      </c>
      <c r="W1357" s="99">
        <v>0</v>
      </c>
      <c r="X1357" s="99">
        <v>1337568.8744354199</v>
      </c>
      <c r="Y1357" s="99">
        <v>999717.83904266404</v>
      </c>
      <c r="Z1357" s="99">
        <v>32163.7141704559</v>
      </c>
      <c r="AA1357" s="99">
        <v>0</v>
      </c>
      <c r="AB1357" s="99">
        <v>0</v>
      </c>
      <c r="AC1357" s="99">
        <v>2291226.05535889</v>
      </c>
      <c r="AD1357" s="99">
        <v>0</v>
      </c>
      <c r="AE1357" s="99">
        <v>183152.57965850801</v>
      </c>
      <c r="AF1357" s="99">
        <v>757781.04434966994</v>
      </c>
      <c r="AG1357" s="99">
        <v>895786.80523681606</v>
      </c>
      <c r="AH1357" s="99">
        <v>398546.36800003098</v>
      </c>
      <c r="AI1357" s="99">
        <v>0</v>
      </c>
      <c r="AJ1357" s="99">
        <v>224408.695653915</v>
      </c>
      <c r="AK1357" s="99">
        <v>41600.198644638098</v>
      </c>
      <c r="AL1357" s="99">
        <v>0</v>
      </c>
      <c r="AM1357" s="99">
        <v>15198.7315738201</v>
      </c>
      <c r="AN1357" s="99">
        <v>2666393.76672363</v>
      </c>
      <c r="AO1357" s="99">
        <v>8417718.9619140606</v>
      </c>
      <c r="AP1357" s="99">
        <v>0</v>
      </c>
      <c r="AQ1357" s="99">
        <v>9481387.4283447303</v>
      </c>
      <c r="AR1357" s="99">
        <v>7075321.4924926804</v>
      </c>
      <c r="AS1357" s="99">
        <v>222133.86916351301</v>
      </c>
      <c r="AT1357" s="99">
        <v>0</v>
      </c>
      <c r="AU1357" s="99">
        <v>0</v>
      </c>
      <c r="AV1357" s="99">
        <v>5374999.3967285203</v>
      </c>
      <c r="AW1357" s="99">
        <v>0</v>
      </c>
      <c r="AX1357" s="99">
        <v>1427176.5700683601</v>
      </c>
      <c r="AY1357" s="99">
        <v>5680686.1868286096</v>
      </c>
      <c r="AZ1357" s="99">
        <v>6307012.52490234</v>
      </c>
      <c r="BA1357" s="99">
        <v>2927829.9283752399</v>
      </c>
      <c r="BB1357" s="99">
        <v>0</v>
      </c>
      <c r="BC1357" s="99">
        <v>1614110.30970764</v>
      </c>
      <c r="BD1357" s="99">
        <v>285992.37593841599</v>
      </c>
      <c r="BE1357" s="99">
        <v>0</v>
      </c>
      <c r="BF1357" s="99">
        <v>107697.389374733</v>
      </c>
      <c r="BG1357" s="99">
        <v>6338178.484375</v>
      </c>
      <c r="BH1357" s="99">
        <v>2384476.9408874498</v>
      </c>
      <c r="BI1357" s="99">
        <v>0</v>
      </c>
      <c r="BJ1357" s="99">
        <v>3525816.2212829599</v>
      </c>
      <c r="BK1357" s="99">
        <v>2796162.18322754</v>
      </c>
      <c r="BL1357" s="99">
        <v>0</v>
      </c>
      <c r="BM1357" s="99">
        <v>0</v>
      </c>
      <c r="BN1357" s="99">
        <v>0</v>
      </c>
      <c r="BO1357" s="99">
        <v>0</v>
      </c>
      <c r="BP1357" s="99">
        <v>0</v>
      </c>
      <c r="BQ1357" s="99">
        <v>0</v>
      </c>
      <c r="BR1357" s="99">
        <v>2028540.4718780499</v>
      </c>
      <c r="BS1357" s="99">
        <v>2601289.1862487802</v>
      </c>
      <c r="BT1357" s="99">
        <v>570742.76979827904</v>
      </c>
      <c r="BU1357" s="99">
        <v>0</v>
      </c>
      <c r="BV1357" s="99">
        <v>714531.84137725795</v>
      </c>
      <c r="BW1357" s="99">
        <v>32415.917166233099</v>
      </c>
      <c r="BX1357" s="99">
        <v>0</v>
      </c>
      <c r="BY1357" s="99">
        <v>0</v>
      </c>
      <c r="BZ1357" s="99">
        <v>0</v>
      </c>
      <c r="CA1357" s="99">
        <v>35894.545739650697</v>
      </c>
      <c r="CB1357" s="99">
        <v>2463627.2275695801</v>
      </c>
      <c r="CC1357" s="99">
        <v>17948555.427490201</v>
      </c>
      <c r="CD1357" s="99">
        <v>5885179.58666992</v>
      </c>
      <c r="CE1357" s="99">
        <v>346.08213617280097</v>
      </c>
      <c r="CF1357" s="99">
        <v>56926.408425331101</v>
      </c>
      <c r="CG1357" s="99">
        <v>393873.74410247803</v>
      </c>
      <c r="CH1357" s="99">
        <v>0</v>
      </c>
      <c r="CI1357" s="99">
        <v>36236.449380874597</v>
      </c>
      <c r="CJ1357" s="99">
        <v>2520506.6380920401</v>
      </c>
      <c r="CK1357" s="99">
        <v>18344820.605224598</v>
      </c>
      <c r="CL1357" s="99">
        <v>5920084.9431152297</v>
      </c>
      <c r="CM1357" s="166">
        <v>44667.720333099402</v>
      </c>
      <c r="CN1357" s="166">
        <v>5182849.1181030301</v>
      </c>
      <c r="CO1357" s="166">
        <v>24653792.087158199</v>
      </c>
      <c r="CP1357" s="99">
        <v>5920084.9431152297</v>
      </c>
      <c r="CQ1357" s="99">
        <v>0</v>
      </c>
      <c r="CR1357" s="99">
        <v>0</v>
      </c>
      <c r="CS1357" s="99">
        <v>0</v>
      </c>
      <c r="CT1357" s="99">
        <v>0</v>
      </c>
      <c r="CU1357" s="98">
        <v>18239.549531531</v>
      </c>
      <c r="CV1357" s="98">
        <v>6324.5323391279999</v>
      </c>
      <c r="CW1357" s="98">
        <v>2520553.6359949112</v>
      </c>
      <c r="CX1357" s="98">
        <v>18342429.171592679</v>
      </c>
    </row>
    <row r="1358" spans="1:102" x14ac:dyDescent="0.2">
      <c r="A1358" s="98" t="s">
        <v>72</v>
      </c>
      <c r="B1358" s="100">
        <v>39142</v>
      </c>
      <c r="C1358" s="99">
        <v>20457.509119272199</v>
      </c>
      <c r="D1358" s="99">
        <v>0</v>
      </c>
      <c r="E1358" s="99">
        <v>15449.9879704714</v>
      </c>
      <c r="F1358" s="99">
        <v>12083.338416099499</v>
      </c>
      <c r="G1358" s="99">
        <v>197.45901880599601</v>
      </c>
      <c r="H1358" s="99">
        <v>0</v>
      </c>
      <c r="I1358" s="99">
        <v>0</v>
      </c>
      <c r="J1358" s="99">
        <v>6673.2042899727803</v>
      </c>
      <c r="K1358" s="99">
        <v>1885.6480517536399</v>
      </c>
      <c r="L1358" s="99">
        <v>4194.7281395792998</v>
      </c>
      <c r="M1358" s="99">
        <v>15798.0445642471</v>
      </c>
      <c r="N1358" s="99">
        <v>6330.7917095422699</v>
      </c>
      <c r="O1358" s="99">
        <v>8504.2336772680301</v>
      </c>
      <c r="P1358" s="99">
        <v>0</v>
      </c>
      <c r="Q1358" s="99">
        <v>1945.5876598060099</v>
      </c>
      <c r="R1358" s="99">
        <v>283.14250711724202</v>
      </c>
      <c r="S1358" s="99">
        <v>0</v>
      </c>
      <c r="T1358" s="99">
        <v>85.030116064474001</v>
      </c>
      <c r="U1358" s="99">
        <v>8566.5363023281097</v>
      </c>
      <c r="V1358" s="99">
        <v>1143446.7997283901</v>
      </c>
      <c r="W1358" s="99">
        <v>0</v>
      </c>
      <c r="X1358" s="99">
        <v>1309177.9897003199</v>
      </c>
      <c r="Y1358" s="99">
        <v>982923.28628540004</v>
      </c>
      <c r="Z1358" s="99">
        <v>34470.095166683197</v>
      </c>
      <c r="AA1358" s="99">
        <v>0</v>
      </c>
      <c r="AB1358" s="99">
        <v>0</v>
      </c>
      <c r="AC1358" s="99">
        <v>2436271.4188842801</v>
      </c>
      <c r="AD1358" s="99">
        <v>0</v>
      </c>
      <c r="AE1358" s="99">
        <v>176577.800741196</v>
      </c>
      <c r="AF1358" s="99">
        <v>759616.10186767601</v>
      </c>
      <c r="AG1358" s="99">
        <v>881344.80091095006</v>
      </c>
      <c r="AH1358" s="99">
        <v>405676.47951888997</v>
      </c>
      <c r="AI1358" s="99">
        <v>0</v>
      </c>
      <c r="AJ1358" s="99">
        <v>222649.43651580799</v>
      </c>
      <c r="AK1358" s="99">
        <v>43418.097728729197</v>
      </c>
      <c r="AL1358" s="99">
        <v>0</v>
      </c>
      <c r="AM1358" s="99">
        <v>14458.129271388099</v>
      </c>
      <c r="AN1358" s="99">
        <v>2712160.0484008798</v>
      </c>
      <c r="AO1358" s="99">
        <v>8600787.61962891</v>
      </c>
      <c r="AP1358" s="99">
        <v>0</v>
      </c>
      <c r="AQ1358" s="99">
        <v>9294663.3272705097</v>
      </c>
      <c r="AR1358" s="99">
        <v>6982571.1874389602</v>
      </c>
      <c r="AS1358" s="99">
        <v>237421.356733322</v>
      </c>
      <c r="AT1358" s="99">
        <v>0</v>
      </c>
      <c r="AU1358" s="99">
        <v>0</v>
      </c>
      <c r="AV1358" s="99">
        <v>5749559.59338379</v>
      </c>
      <c r="AW1358" s="99">
        <v>0</v>
      </c>
      <c r="AX1358" s="99">
        <v>1370031.2774658201</v>
      </c>
      <c r="AY1358" s="99">
        <v>5723503.9536132803</v>
      </c>
      <c r="AZ1358" s="99">
        <v>6197148.0704345703</v>
      </c>
      <c r="BA1358" s="99">
        <v>2992859.5313720698</v>
      </c>
      <c r="BB1358" s="99">
        <v>0</v>
      </c>
      <c r="BC1358" s="99">
        <v>1612742.17689514</v>
      </c>
      <c r="BD1358" s="99">
        <v>301394.20921325701</v>
      </c>
      <c r="BE1358" s="99">
        <v>0</v>
      </c>
      <c r="BF1358" s="99">
        <v>102453.679683685</v>
      </c>
      <c r="BG1358" s="99">
        <v>6472957.0957641602</v>
      </c>
      <c r="BH1358" s="99">
        <v>2451614.4420166002</v>
      </c>
      <c r="BI1358" s="99">
        <v>0</v>
      </c>
      <c r="BJ1358" s="99">
        <v>3465447.4909057599</v>
      </c>
      <c r="BK1358" s="99">
        <v>2771366.9362487802</v>
      </c>
      <c r="BL1358" s="99">
        <v>0</v>
      </c>
      <c r="BM1358" s="99">
        <v>0</v>
      </c>
      <c r="BN1358" s="99">
        <v>0</v>
      </c>
      <c r="BO1358" s="99">
        <v>0</v>
      </c>
      <c r="BP1358" s="99">
        <v>0</v>
      </c>
      <c r="BQ1358" s="99">
        <v>0</v>
      </c>
      <c r="BR1358" s="99">
        <v>2037648.68588257</v>
      </c>
      <c r="BS1358" s="99">
        <v>2560501.4425353999</v>
      </c>
      <c r="BT1358" s="99">
        <v>583048.20206451404</v>
      </c>
      <c r="BU1358" s="99">
        <v>0</v>
      </c>
      <c r="BV1358" s="99">
        <v>714407.44547271705</v>
      </c>
      <c r="BW1358" s="99">
        <v>34347.884145736702</v>
      </c>
      <c r="BX1358" s="99">
        <v>0</v>
      </c>
      <c r="BY1358" s="99">
        <v>0</v>
      </c>
      <c r="BZ1358" s="99">
        <v>0</v>
      </c>
      <c r="CA1358" s="99">
        <v>35924.467557907097</v>
      </c>
      <c r="CB1358" s="99">
        <v>2452006.1116027799</v>
      </c>
      <c r="CC1358" s="99">
        <v>17969490.092285201</v>
      </c>
      <c r="CD1358" s="99">
        <v>5938206.7003784198</v>
      </c>
      <c r="CE1358" s="99">
        <v>360.84940110146999</v>
      </c>
      <c r="CF1358" s="99">
        <v>57442.951835632302</v>
      </c>
      <c r="CG1358" s="99">
        <v>401136.33019256598</v>
      </c>
      <c r="CH1358" s="99">
        <v>0</v>
      </c>
      <c r="CI1358" s="99">
        <v>36285.5303320885</v>
      </c>
      <c r="CJ1358" s="99">
        <v>2509882.7740478502</v>
      </c>
      <c r="CK1358" s="99">
        <v>18374099.005615201</v>
      </c>
      <c r="CL1358" s="99">
        <v>5969263.0178832998</v>
      </c>
      <c r="CM1358" s="166">
        <v>44815.946216583303</v>
      </c>
      <c r="CN1358" s="166">
        <v>5222397.6716918899</v>
      </c>
      <c r="CO1358" s="166">
        <v>24876336.869872998</v>
      </c>
      <c r="CP1358" s="99">
        <v>5969263.0178832998</v>
      </c>
      <c r="CQ1358" s="99">
        <v>0</v>
      </c>
      <c r="CR1358" s="99">
        <v>0</v>
      </c>
      <c r="CS1358" s="99">
        <v>0</v>
      </c>
      <c r="CT1358" s="99">
        <v>0</v>
      </c>
      <c r="CU1358" s="98">
        <v>17490.024580221001</v>
      </c>
      <c r="CV1358" s="98">
        <v>6822.6747918640003</v>
      </c>
      <c r="CW1358" s="98">
        <v>2509449.0634384123</v>
      </c>
      <c r="CX1358" s="98">
        <v>18370626.422477767</v>
      </c>
    </row>
    <row r="1359" spans="1:102" x14ac:dyDescent="0.2">
      <c r="A1359" s="98" t="s">
        <v>72</v>
      </c>
      <c r="B1359" s="100">
        <v>39234</v>
      </c>
      <c r="C1359" s="99">
        <v>20812.544661998701</v>
      </c>
      <c r="D1359" s="99">
        <v>0</v>
      </c>
      <c r="E1359" s="99">
        <v>15160.6786212921</v>
      </c>
      <c r="F1359" s="99">
        <v>11949.5960247517</v>
      </c>
      <c r="G1359" s="99">
        <v>223.79409599490501</v>
      </c>
      <c r="H1359" s="99">
        <v>0</v>
      </c>
      <c r="I1359" s="99">
        <v>0</v>
      </c>
      <c r="J1359" s="99">
        <v>7061.49061024189</v>
      </c>
      <c r="K1359" s="99">
        <v>1620.8722037821999</v>
      </c>
      <c r="L1359" s="99">
        <v>4103.47955709696</v>
      </c>
      <c r="M1359" s="99">
        <v>15854.4494848251</v>
      </c>
      <c r="N1359" s="99">
        <v>6298.7477428317097</v>
      </c>
      <c r="O1359" s="99">
        <v>8654.3232531547492</v>
      </c>
      <c r="P1359" s="99">
        <v>0</v>
      </c>
      <c r="Q1359" s="99">
        <v>1912.4281480014299</v>
      </c>
      <c r="R1359" s="99">
        <v>290.38172157481301</v>
      </c>
      <c r="S1359" s="99">
        <v>0</v>
      </c>
      <c r="T1359" s="99">
        <v>87.831944245845094</v>
      </c>
      <c r="U1359" s="99">
        <v>8638.1920740604401</v>
      </c>
      <c r="V1359" s="99">
        <v>1172851.5441894501</v>
      </c>
      <c r="W1359" s="99">
        <v>0</v>
      </c>
      <c r="X1359" s="99">
        <v>1281185.9546203599</v>
      </c>
      <c r="Y1359" s="99">
        <v>974727.95322418201</v>
      </c>
      <c r="Z1359" s="99">
        <v>38003.0917096138</v>
      </c>
      <c r="AA1359" s="99">
        <v>0</v>
      </c>
      <c r="AB1359" s="99">
        <v>0</v>
      </c>
      <c r="AC1359" s="99">
        <v>2523906.8137206999</v>
      </c>
      <c r="AD1359" s="99">
        <v>0</v>
      </c>
      <c r="AE1359" s="99">
        <v>171397.048736572</v>
      </c>
      <c r="AF1359" s="99">
        <v>762461.16339874303</v>
      </c>
      <c r="AG1359" s="99">
        <v>886934.81218719506</v>
      </c>
      <c r="AH1359" s="99">
        <v>412086.349323273</v>
      </c>
      <c r="AI1359" s="99">
        <v>0</v>
      </c>
      <c r="AJ1359" s="99">
        <v>216985.76386451701</v>
      </c>
      <c r="AK1359" s="99">
        <v>44396.851656913801</v>
      </c>
      <c r="AL1359" s="99">
        <v>0</v>
      </c>
      <c r="AM1359" s="99">
        <v>13917.439337015199</v>
      </c>
      <c r="AN1359" s="99">
        <v>2761436.9563903799</v>
      </c>
      <c r="AO1359" s="99">
        <v>8915365.86401367</v>
      </c>
      <c r="AP1359" s="99">
        <v>0</v>
      </c>
      <c r="AQ1359" s="99">
        <v>9188309.5775146503</v>
      </c>
      <c r="AR1359" s="99">
        <v>6947518.5276489304</v>
      </c>
      <c r="AS1359" s="99">
        <v>266981.74422836298</v>
      </c>
      <c r="AT1359" s="99">
        <v>0</v>
      </c>
      <c r="AU1359" s="99">
        <v>0</v>
      </c>
      <c r="AV1359" s="99">
        <v>6037182.0022582998</v>
      </c>
      <c r="AW1359" s="99">
        <v>0</v>
      </c>
      <c r="AX1359" s="99">
        <v>1352429.4760284401</v>
      </c>
      <c r="AY1359" s="99">
        <v>5769645.95776367</v>
      </c>
      <c r="AZ1359" s="99">
        <v>6293483.5787353497</v>
      </c>
      <c r="BA1359" s="99">
        <v>3065246.8708496098</v>
      </c>
      <c r="BB1359" s="99">
        <v>0</v>
      </c>
      <c r="BC1359" s="99">
        <v>1571990.04782104</v>
      </c>
      <c r="BD1359" s="99">
        <v>311299.43782806402</v>
      </c>
      <c r="BE1359" s="99">
        <v>0</v>
      </c>
      <c r="BF1359" s="99">
        <v>100846.682039261</v>
      </c>
      <c r="BG1359" s="99">
        <v>6636909.2221679697</v>
      </c>
      <c r="BH1359" s="99">
        <v>2528307.7956237802</v>
      </c>
      <c r="BI1359" s="99">
        <v>0</v>
      </c>
      <c r="BJ1359" s="99">
        <v>3451827.5813903799</v>
      </c>
      <c r="BK1359" s="99">
        <v>2764422.4191894499</v>
      </c>
      <c r="BL1359" s="99">
        <v>0</v>
      </c>
      <c r="BM1359" s="99">
        <v>0</v>
      </c>
      <c r="BN1359" s="99">
        <v>0</v>
      </c>
      <c r="BO1359" s="99">
        <v>0</v>
      </c>
      <c r="BP1359" s="99">
        <v>0</v>
      </c>
      <c r="BQ1359" s="99">
        <v>0</v>
      </c>
      <c r="BR1359" s="99">
        <v>2070195.4445190399</v>
      </c>
      <c r="BS1359" s="99">
        <v>2599864.3976440402</v>
      </c>
      <c r="BT1359" s="99">
        <v>597193.50519561803</v>
      </c>
      <c r="BU1359" s="99">
        <v>0</v>
      </c>
      <c r="BV1359" s="99">
        <v>709513.31029510498</v>
      </c>
      <c r="BW1359" s="99">
        <v>35242.5550789833</v>
      </c>
      <c r="BX1359" s="99">
        <v>0</v>
      </c>
      <c r="BY1359" s="99">
        <v>0</v>
      </c>
      <c r="BZ1359" s="99">
        <v>0</v>
      </c>
      <c r="CA1359" s="99">
        <v>35969.686665535002</v>
      </c>
      <c r="CB1359" s="99">
        <v>2458703.9551696801</v>
      </c>
      <c r="CC1359" s="99">
        <v>18100380.979003899</v>
      </c>
      <c r="CD1359" s="99">
        <v>5973257.4046020498</v>
      </c>
      <c r="CE1359" s="99">
        <v>372.03213572502102</v>
      </c>
      <c r="CF1359" s="99">
        <v>58419.683911323496</v>
      </c>
      <c r="CG1359" s="99">
        <v>414267.87376022298</v>
      </c>
      <c r="CH1359" s="99">
        <v>0</v>
      </c>
      <c r="CI1359" s="99">
        <v>36342.636167526201</v>
      </c>
      <c r="CJ1359" s="99">
        <v>2518198.4574890099</v>
      </c>
      <c r="CK1359" s="99">
        <v>18519094.4680176</v>
      </c>
      <c r="CL1359" s="99">
        <v>6008741.0139770498</v>
      </c>
      <c r="CM1359" s="166">
        <v>44945.400369644201</v>
      </c>
      <c r="CN1359" s="166">
        <v>5272875.1015014602</v>
      </c>
      <c r="CO1359" s="166">
        <v>25155878.167236298</v>
      </c>
      <c r="CP1359" s="99">
        <v>6008741.0139770498</v>
      </c>
      <c r="CQ1359" s="99">
        <v>0</v>
      </c>
      <c r="CR1359" s="99">
        <v>0</v>
      </c>
      <c r="CS1359" s="99">
        <v>0</v>
      </c>
      <c r="CT1359" s="99">
        <v>0</v>
      </c>
      <c r="CU1359" s="98">
        <v>16904.958618945999</v>
      </c>
      <c r="CV1359" s="98">
        <v>7236.2478304850001</v>
      </c>
      <c r="CW1359" s="98">
        <v>2517123.6390810036</v>
      </c>
      <c r="CX1359" s="98">
        <v>18514648.852764122</v>
      </c>
    </row>
    <row r="1360" spans="1:102" x14ac:dyDescent="0.2">
      <c r="A1360" s="98" t="s">
        <v>72</v>
      </c>
      <c r="B1360" s="100">
        <v>39326</v>
      </c>
      <c r="C1360" s="99">
        <v>21136.163267850901</v>
      </c>
      <c r="D1360" s="99">
        <v>0</v>
      </c>
      <c r="E1360" s="99">
        <v>15009.3488445282</v>
      </c>
      <c r="F1360" s="99">
        <v>11930.655605197</v>
      </c>
      <c r="G1360" s="99">
        <v>232.68893912062001</v>
      </c>
      <c r="H1360" s="99">
        <v>0</v>
      </c>
      <c r="I1360" s="99">
        <v>0</v>
      </c>
      <c r="J1360" s="99">
        <v>7383.2978466153099</v>
      </c>
      <c r="K1360" s="99">
        <v>1369.3114742487701</v>
      </c>
      <c r="L1360" s="99">
        <v>4109.6080619692802</v>
      </c>
      <c r="M1360" s="99">
        <v>15773.786077737799</v>
      </c>
      <c r="N1360" s="99">
        <v>6346.5953063964798</v>
      </c>
      <c r="O1360" s="99">
        <v>8752.0806734561902</v>
      </c>
      <c r="P1360" s="99">
        <v>0</v>
      </c>
      <c r="Q1360" s="99">
        <v>1891.75005294383</v>
      </c>
      <c r="R1360" s="99">
        <v>300.09506758675002</v>
      </c>
      <c r="S1360" s="99">
        <v>0</v>
      </c>
      <c r="T1360" s="99">
        <v>81.749551528133495</v>
      </c>
      <c r="U1360" s="99">
        <v>8737.2926590442694</v>
      </c>
      <c r="V1360" s="99">
        <v>1191508.52667236</v>
      </c>
      <c r="W1360" s="99">
        <v>0</v>
      </c>
      <c r="X1360" s="99">
        <v>1258892.06236267</v>
      </c>
      <c r="Y1360" s="99">
        <v>962709.64520263695</v>
      </c>
      <c r="Z1360" s="99">
        <v>41971.856117725401</v>
      </c>
      <c r="AA1360" s="99">
        <v>0</v>
      </c>
      <c r="AB1360" s="99">
        <v>0</v>
      </c>
      <c r="AC1360" s="99">
        <v>2598249.2786254901</v>
      </c>
      <c r="AD1360" s="99">
        <v>0</v>
      </c>
      <c r="AE1360" s="99">
        <v>171785.81677818301</v>
      </c>
      <c r="AF1360" s="99">
        <v>758452.15597534203</v>
      </c>
      <c r="AG1360" s="99">
        <v>887881.18899536098</v>
      </c>
      <c r="AH1360" s="99">
        <v>423028.225597382</v>
      </c>
      <c r="AI1360" s="99">
        <v>0</v>
      </c>
      <c r="AJ1360" s="99">
        <v>210605.761266708</v>
      </c>
      <c r="AK1360" s="99">
        <v>46459.151760101297</v>
      </c>
      <c r="AL1360" s="99">
        <v>0</v>
      </c>
      <c r="AM1360" s="99">
        <v>13945.6596540213</v>
      </c>
      <c r="AN1360" s="99">
        <v>2789587.1934204102</v>
      </c>
      <c r="AO1360" s="99">
        <v>9099378.9377441406</v>
      </c>
      <c r="AP1360" s="99">
        <v>0</v>
      </c>
      <c r="AQ1360" s="99">
        <v>9117519.7635497991</v>
      </c>
      <c r="AR1360" s="99">
        <v>6945318.2227783203</v>
      </c>
      <c r="AS1360" s="99">
        <v>304706.17280578602</v>
      </c>
      <c r="AT1360" s="99">
        <v>0</v>
      </c>
      <c r="AU1360" s="99">
        <v>0</v>
      </c>
      <c r="AV1360" s="99">
        <v>6273626.9946899395</v>
      </c>
      <c r="AW1360" s="99">
        <v>0</v>
      </c>
      <c r="AX1360" s="99">
        <v>1367511.65159607</v>
      </c>
      <c r="AY1360" s="99">
        <v>5796728.7829589797</v>
      </c>
      <c r="AZ1360" s="99">
        <v>6360062.3142700205</v>
      </c>
      <c r="BA1360" s="99">
        <v>3174638.5665588402</v>
      </c>
      <c r="BB1360" s="99">
        <v>0</v>
      </c>
      <c r="BC1360" s="99">
        <v>1552709.1436004599</v>
      </c>
      <c r="BD1360" s="99">
        <v>330268.37985992403</v>
      </c>
      <c r="BE1360" s="99">
        <v>0</v>
      </c>
      <c r="BF1360" s="99">
        <v>101490.793297768</v>
      </c>
      <c r="BG1360" s="99">
        <v>6798132.85974121</v>
      </c>
      <c r="BH1360" s="99">
        <v>2590277.4351806599</v>
      </c>
      <c r="BI1360" s="99">
        <v>0</v>
      </c>
      <c r="BJ1360" s="99">
        <v>3415465.7093505901</v>
      </c>
      <c r="BK1360" s="99">
        <v>2752222.0683593801</v>
      </c>
      <c r="BL1360" s="99">
        <v>0</v>
      </c>
      <c r="BM1360" s="99">
        <v>0</v>
      </c>
      <c r="BN1360" s="99">
        <v>0</v>
      </c>
      <c r="BO1360" s="99">
        <v>0</v>
      </c>
      <c r="BP1360" s="99">
        <v>0</v>
      </c>
      <c r="BQ1360" s="99">
        <v>0</v>
      </c>
      <c r="BR1360" s="99">
        <v>2071526.9005432101</v>
      </c>
      <c r="BS1360" s="99">
        <v>2634030.6573791499</v>
      </c>
      <c r="BT1360" s="99">
        <v>618299.70472717297</v>
      </c>
      <c r="BU1360" s="99">
        <v>0</v>
      </c>
      <c r="BV1360" s="99">
        <v>701347.87748718297</v>
      </c>
      <c r="BW1360" s="99">
        <v>36940.641012668602</v>
      </c>
      <c r="BX1360" s="99">
        <v>0</v>
      </c>
      <c r="BY1360" s="99">
        <v>0</v>
      </c>
      <c r="BZ1360" s="99">
        <v>0</v>
      </c>
      <c r="CA1360" s="99">
        <v>36153.4675254822</v>
      </c>
      <c r="CB1360" s="99">
        <v>2447917.2582397498</v>
      </c>
      <c r="CC1360" s="99">
        <v>18220099.362304699</v>
      </c>
      <c r="CD1360" s="99">
        <v>6015694.4183959998</v>
      </c>
      <c r="CE1360" s="99">
        <v>372.25009502843</v>
      </c>
      <c r="CF1360" s="99">
        <v>60543.697938919096</v>
      </c>
      <c r="CG1360" s="99">
        <v>431570.79221725499</v>
      </c>
      <c r="CH1360" s="99">
        <v>0</v>
      </c>
      <c r="CI1360" s="99">
        <v>36528.838604450197</v>
      </c>
      <c r="CJ1360" s="99">
        <v>2507858.8932189899</v>
      </c>
      <c r="CK1360" s="99">
        <v>18648308.780029301</v>
      </c>
      <c r="CL1360" s="99">
        <v>6053229.3618774395</v>
      </c>
      <c r="CM1360" s="166">
        <v>45220.548132419601</v>
      </c>
      <c r="CN1360" s="166">
        <v>5296096.6763305701</v>
      </c>
      <c r="CO1360" s="166">
        <v>25415775.357666001</v>
      </c>
      <c r="CP1360" s="99">
        <v>6053229.3618774395</v>
      </c>
      <c r="CQ1360" s="99">
        <v>0</v>
      </c>
      <c r="CR1360" s="99">
        <v>0</v>
      </c>
      <c r="CS1360" s="99">
        <v>0</v>
      </c>
      <c r="CT1360" s="99">
        <v>0</v>
      </c>
      <c r="CU1360" s="98">
        <v>16512.925854837998</v>
      </c>
      <c r="CV1360" s="98">
        <v>7603.8048812400002</v>
      </c>
      <c r="CW1360" s="98">
        <v>2508460.9561786689</v>
      </c>
      <c r="CX1360" s="98">
        <v>18651670.154521953</v>
      </c>
    </row>
    <row r="1361" spans="1:102" x14ac:dyDescent="0.2">
      <c r="A1361" s="98" t="s">
        <v>72</v>
      </c>
      <c r="B1361" s="100">
        <v>39417</v>
      </c>
      <c r="C1361" s="99">
        <v>21522.023123741201</v>
      </c>
      <c r="D1361" s="99">
        <v>0</v>
      </c>
      <c r="E1361" s="99">
        <v>14747.1518404484</v>
      </c>
      <c r="F1361" s="99">
        <v>11749.450898408901</v>
      </c>
      <c r="G1361" s="99">
        <v>277.89236228913097</v>
      </c>
      <c r="H1361" s="99">
        <v>0</v>
      </c>
      <c r="I1361" s="99">
        <v>0</v>
      </c>
      <c r="J1361" s="99">
        <v>7592.6218606233597</v>
      </c>
      <c r="K1361" s="99">
        <v>1154.6049182713</v>
      </c>
      <c r="L1361" s="99">
        <v>4009.9985289871702</v>
      </c>
      <c r="M1361" s="99">
        <v>15814.7566131353</v>
      </c>
      <c r="N1361" s="99">
        <v>6291.2517499327696</v>
      </c>
      <c r="O1361" s="99">
        <v>8939.7069747448004</v>
      </c>
      <c r="P1361" s="99">
        <v>0</v>
      </c>
      <c r="Q1361" s="99">
        <v>1884.90730662644</v>
      </c>
      <c r="R1361" s="99">
        <v>317.83310894295602</v>
      </c>
      <c r="S1361" s="99">
        <v>0</v>
      </c>
      <c r="T1361" s="99">
        <v>98.000988597981603</v>
      </c>
      <c r="U1361" s="99">
        <v>8798.01953232288</v>
      </c>
      <c r="V1361" s="99">
        <v>1207978.7332916299</v>
      </c>
      <c r="W1361" s="99">
        <v>0</v>
      </c>
      <c r="X1361" s="99">
        <v>1242316.39916992</v>
      </c>
      <c r="Y1361" s="99">
        <v>960130.16117095901</v>
      </c>
      <c r="Z1361" s="99">
        <v>45464.723430633501</v>
      </c>
      <c r="AA1361" s="99">
        <v>0</v>
      </c>
      <c r="AB1361" s="99">
        <v>0</v>
      </c>
      <c r="AC1361" s="99">
        <v>2634523.7847290002</v>
      </c>
      <c r="AD1361" s="99">
        <v>0</v>
      </c>
      <c r="AE1361" s="99">
        <v>172784.49912071199</v>
      </c>
      <c r="AF1361" s="99">
        <v>761086.52836608898</v>
      </c>
      <c r="AG1361" s="99">
        <v>888991.00131225598</v>
      </c>
      <c r="AH1361" s="99">
        <v>426657.51989364601</v>
      </c>
      <c r="AI1361" s="99">
        <v>0</v>
      </c>
      <c r="AJ1361" s="99">
        <v>207697.635753632</v>
      </c>
      <c r="AK1361" s="99">
        <v>46876.108936786703</v>
      </c>
      <c r="AL1361" s="99">
        <v>0</v>
      </c>
      <c r="AM1361" s="99">
        <v>13975.442265391301</v>
      </c>
      <c r="AN1361" s="99">
        <v>2813493.2936096201</v>
      </c>
      <c r="AO1361" s="99">
        <v>9335502.0548095703</v>
      </c>
      <c r="AP1361" s="99">
        <v>0</v>
      </c>
      <c r="AQ1361" s="99">
        <v>9121347.8848877009</v>
      </c>
      <c r="AR1361" s="99">
        <v>6974646.9415283203</v>
      </c>
      <c r="AS1361" s="99">
        <v>329813.24615096999</v>
      </c>
      <c r="AT1361" s="99">
        <v>0</v>
      </c>
      <c r="AU1361" s="99">
        <v>0</v>
      </c>
      <c r="AV1361" s="99">
        <v>6447517.03833008</v>
      </c>
      <c r="AW1361" s="99">
        <v>0</v>
      </c>
      <c r="AX1361" s="99">
        <v>1387955.17930603</v>
      </c>
      <c r="AY1361" s="99">
        <v>5873263.3969116202</v>
      </c>
      <c r="AZ1361" s="99">
        <v>6429409.1514892597</v>
      </c>
      <c r="BA1361" s="99">
        <v>3241174.1261596698</v>
      </c>
      <c r="BB1361" s="99">
        <v>0</v>
      </c>
      <c r="BC1361" s="99">
        <v>1546532.9637756301</v>
      </c>
      <c r="BD1361" s="99">
        <v>338120.04259109503</v>
      </c>
      <c r="BE1361" s="99">
        <v>0</v>
      </c>
      <c r="BF1361" s="99">
        <v>103827.35385990101</v>
      </c>
      <c r="BG1361" s="99">
        <v>6924216.7569580097</v>
      </c>
      <c r="BH1361" s="99">
        <v>2665119.0869751</v>
      </c>
      <c r="BI1361" s="99">
        <v>0</v>
      </c>
      <c r="BJ1361" s="99">
        <v>3435535.6151428199</v>
      </c>
      <c r="BK1361" s="99">
        <v>2766552.9619445801</v>
      </c>
      <c r="BL1361" s="99">
        <v>0</v>
      </c>
      <c r="BM1361" s="99">
        <v>0</v>
      </c>
      <c r="BN1361" s="99">
        <v>0</v>
      </c>
      <c r="BO1361" s="99">
        <v>0</v>
      </c>
      <c r="BP1361" s="99">
        <v>0</v>
      </c>
      <c r="BQ1361" s="99">
        <v>0</v>
      </c>
      <c r="BR1361" s="99">
        <v>2111340.33843994</v>
      </c>
      <c r="BS1361" s="99">
        <v>2662061.1187133798</v>
      </c>
      <c r="BT1361" s="99">
        <v>631500.67407989502</v>
      </c>
      <c r="BU1361" s="99">
        <v>0</v>
      </c>
      <c r="BV1361" s="99">
        <v>697273.36995696998</v>
      </c>
      <c r="BW1361" s="99">
        <v>40472.915645599402</v>
      </c>
      <c r="BX1361" s="99">
        <v>0</v>
      </c>
      <c r="BY1361" s="99">
        <v>0</v>
      </c>
      <c r="BZ1361" s="99">
        <v>0</v>
      </c>
      <c r="CA1361" s="99">
        <v>36247.884460449197</v>
      </c>
      <c r="CB1361" s="99">
        <v>2450928.1286926302</v>
      </c>
      <c r="CC1361" s="99">
        <v>18400819.029052701</v>
      </c>
      <c r="CD1361" s="99">
        <v>6076983.88818359</v>
      </c>
      <c r="CE1361" s="99">
        <v>396.36725063249497</v>
      </c>
      <c r="CF1361" s="99">
        <v>61067.390530586199</v>
      </c>
      <c r="CG1361" s="99">
        <v>442638.25764083897</v>
      </c>
      <c r="CH1361" s="99">
        <v>0</v>
      </c>
      <c r="CI1361" s="99">
        <v>36639.5270347595</v>
      </c>
      <c r="CJ1361" s="99">
        <v>2511704.0254211398</v>
      </c>
      <c r="CK1361" s="99">
        <v>18842003.855468798</v>
      </c>
      <c r="CL1361" s="99">
        <v>6118337.6405639602</v>
      </c>
      <c r="CM1361" s="166">
        <v>45389.162328243299</v>
      </c>
      <c r="CN1361" s="166">
        <v>5326623.2626342801</v>
      </c>
      <c r="CO1361" s="166">
        <v>25744724.794677701</v>
      </c>
      <c r="CP1361" s="99">
        <v>6118337.6405639602</v>
      </c>
      <c r="CQ1361" s="99">
        <v>0</v>
      </c>
      <c r="CR1361" s="99">
        <v>0</v>
      </c>
      <c r="CS1361" s="99">
        <v>0</v>
      </c>
      <c r="CT1361" s="99">
        <v>0</v>
      </c>
      <c r="CU1361" s="98">
        <v>16068.975779581</v>
      </c>
      <c r="CV1361" s="98">
        <v>7810.7552813619996</v>
      </c>
      <c r="CW1361" s="98">
        <v>2511995.5192232165</v>
      </c>
      <c r="CX1361" s="98">
        <v>18843457.286693539</v>
      </c>
    </row>
    <row r="1362" spans="1:102" x14ac:dyDescent="0.2">
      <c r="A1362" s="98" t="s">
        <v>72</v>
      </c>
      <c r="B1362" s="100">
        <v>39508</v>
      </c>
      <c r="C1362" s="99">
        <v>21772.326512813601</v>
      </c>
      <c r="D1362" s="99">
        <v>0</v>
      </c>
      <c r="E1362" s="99">
        <v>14527.466211676599</v>
      </c>
      <c r="F1362" s="99">
        <v>11687.8159782887</v>
      </c>
      <c r="G1362" s="99">
        <v>293.59880220144998</v>
      </c>
      <c r="H1362" s="99">
        <v>0</v>
      </c>
      <c r="I1362" s="99">
        <v>0</v>
      </c>
      <c r="J1362" s="99">
        <v>7870.8392693400401</v>
      </c>
      <c r="K1362" s="99">
        <v>965.37249808758497</v>
      </c>
      <c r="L1362" s="99">
        <v>3950.56553605199</v>
      </c>
      <c r="M1362" s="99">
        <v>15833.752269268</v>
      </c>
      <c r="N1362" s="99">
        <v>6296.3139927983302</v>
      </c>
      <c r="O1362" s="99">
        <v>9043.4418542385101</v>
      </c>
      <c r="P1362" s="99">
        <v>0</v>
      </c>
      <c r="Q1362" s="99">
        <v>1858.8285637050899</v>
      </c>
      <c r="R1362" s="99">
        <v>317.388834591955</v>
      </c>
      <c r="S1362" s="99">
        <v>0</v>
      </c>
      <c r="T1362" s="99">
        <v>88.054950439371197</v>
      </c>
      <c r="U1362" s="99">
        <v>8845.7101023197192</v>
      </c>
      <c r="V1362" s="99">
        <v>1216638.55924988</v>
      </c>
      <c r="W1362" s="99">
        <v>0</v>
      </c>
      <c r="X1362" s="99">
        <v>1227673.0206146201</v>
      </c>
      <c r="Y1362" s="99">
        <v>960139.72852325405</v>
      </c>
      <c r="Z1362" s="99">
        <v>47986.618786334999</v>
      </c>
      <c r="AA1362" s="99">
        <v>0</v>
      </c>
      <c r="AB1362" s="99">
        <v>0</v>
      </c>
      <c r="AC1362" s="99">
        <v>2689199.2745971698</v>
      </c>
      <c r="AD1362" s="99">
        <v>0</v>
      </c>
      <c r="AE1362" s="99">
        <v>167853.851446152</v>
      </c>
      <c r="AF1362" s="99">
        <v>756170.25614929199</v>
      </c>
      <c r="AG1362" s="99">
        <v>888269.77166748</v>
      </c>
      <c r="AH1362" s="99">
        <v>433880.33914947498</v>
      </c>
      <c r="AI1362" s="99">
        <v>0</v>
      </c>
      <c r="AJ1362" s="99">
        <v>203063.06554031401</v>
      </c>
      <c r="AK1362" s="99">
        <v>46058.601772785201</v>
      </c>
      <c r="AL1362" s="99">
        <v>0</v>
      </c>
      <c r="AM1362" s="99">
        <v>13393.2166745663</v>
      </c>
      <c r="AN1362" s="99">
        <v>2817241.8882141099</v>
      </c>
      <c r="AO1362" s="99">
        <v>9483539.8682861291</v>
      </c>
      <c r="AP1362" s="99">
        <v>0</v>
      </c>
      <c r="AQ1362" s="99">
        <v>9149291.53125</v>
      </c>
      <c r="AR1362" s="99">
        <v>7086745.3098754901</v>
      </c>
      <c r="AS1362" s="99">
        <v>342368.98696517898</v>
      </c>
      <c r="AT1362" s="99">
        <v>0</v>
      </c>
      <c r="AU1362" s="99">
        <v>0</v>
      </c>
      <c r="AV1362" s="99">
        <v>6704805.4650878897</v>
      </c>
      <c r="AW1362" s="99">
        <v>0</v>
      </c>
      <c r="AX1362" s="99">
        <v>1370887.21611023</v>
      </c>
      <c r="AY1362" s="99">
        <v>5911515.1931152297</v>
      </c>
      <c r="AZ1362" s="99">
        <v>6469027.97692871</v>
      </c>
      <c r="BA1362" s="99">
        <v>3322848.5322265602</v>
      </c>
      <c r="BB1362" s="99">
        <v>0</v>
      </c>
      <c r="BC1362" s="99">
        <v>1528427.06494141</v>
      </c>
      <c r="BD1362" s="99">
        <v>336701.32134628302</v>
      </c>
      <c r="BE1362" s="99">
        <v>0</v>
      </c>
      <c r="BF1362" s="99">
        <v>101001.710539818</v>
      </c>
      <c r="BG1362" s="99">
        <v>7042418.15905762</v>
      </c>
      <c r="BH1362" s="99">
        <v>2467593.26525879</v>
      </c>
      <c r="BI1362" s="99">
        <v>0</v>
      </c>
      <c r="BJ1362" s="99">
        <v>3058198.8902893099</v>
      </c>
      <c r="BK1362" s="99">
        <v>2500340.2669372601</v>
      </c>
      <c r="BL1362" s="99">
        <v>0</v>
      </c>
      <c r="BM1362" s="99">
        <v>0</v>
      </c>
      <c r="BN1362" s="99">
        <v>0</v>
      </c>
      <c r="BO1362" s="99">
        <v>0</v>
      </c>
      <c r="BP1362" s="99">
        <v>0</v>
      </c>
      <c r="BQ1362" s="99">
        <v>0</v>
      </c>
      <c r="BR1362" s="99">
        <v>1882796.8910217299</v>
      </c>
      <c r="BS1362" s="99">
        <v>2382587.4677734398</v>
      </c>
      <c r="BT1362" s="99">
        <v>647082.62487029994</v>
      </c>
      <c r="BU1362" s="99">
        <v>0</v>
      </c>
      <c r="BV1362" s="99">
        <v>613978.21938323998</v>
      </c>
      <c r="BW1362" s="99">
        <v>39025.1998558044</v>
      </c>
      <c r="BX1362" s="99">
        <v>0</v>
      </c>
      <c r="BY1362" s="99">
        <v>0</v>
      </c>
      <c r="BZ1362" s="99">
        <v>0</v>
      </c>
      <c r="CA1362" s="99">
        <v>36316.340407848402</v>
      </c>
      <c r="CB1362" s="99">
        <v>2443883.0676879901</v>
      </c>
      <c r="CC1362" s="99">
        <v>18587473.291747998</v>
      </c>
      <c r="CD1362" s="99">
        <v>5547414.9134521503</v>
      </c>
      <c r="CE1362" s="99">
        <v>393.31822462379898</v>
      </c>
      <c r="CF1362" s="99">
        <v>59103.980094909697</v>
      </c>
      <c r="CG1362" s="99">
        <v>435327.60921096802</v>
      </c>
      <c r="CH1362" s="99">
        <v>0</v>
      </c>
      <c r="CI1362" s="99">
        <v>36710.6511316299</v>
      </c>
      <c r="CJ1362" s="99">
        <v>2504276.5516967801</v>
      </c>
      <c r="CK1362" s="99">
        <v>19033811.0620117</v>
      </c>
      <c r="CL1362" s="99">
        <v>5585939.82141113</v>
      </c>
      <c r="CM1362" s="166">
        <v>45511.8515529633</v>
      </c>
      <c r="CN1362" s="166">
        <v>5323303.84729004</v>
      </c>
      <c r="CO1362" s="166">
        <v>26070634.4758301</v>
      </c>
      <c r="CP1362" s="99">
        <v>5585939.82141113</v>
      </c>
      <c r="CQ1362" s="99">
        <v>0</v>
      </c>
      <c r="CR1362" s="99">
        <v>0</v>
      </c>
      <c r="CS1362" s="99">
        <v>0</v>
      </c>
      <c r="CT1362" s="99">
        <v>0</v>
      </c>
      <c r="CU1362" s="98">
        <v>15585.345424526</v>
      </c>
      <c r="CV1362" s="98">
        <v>8103.6735648430003</v>
      </c>
      <c r="CW1362" s="98">
        <v>2502987.0477828998</v>
      </c>
      <c r="CX1362" s="98">
        <v>19022800.900958966</v>
      </c>
    </row>
    <row r="1363" spans="1:102" x14ac:dyDescent="0.2">
      <c r="A1363" s="98" t="s">
        <v>72</v>
      </c>
      <c r="B1363" s="100">
        <v>39600</v>
      </c>
      <c r="C1363" s="99">
        <v>22074.320583581899</v>
      </c>
      <c r="D1363" s="99">
        <v>0</v>
      </c>
      <c r="E1363" s="99">
        <v>14269.6646332741</v>
      </c>
      <c r="F1363" s="99">
        <v>11542.814445734</v>
      </c>
      <c r="G1363" s="99">
        <v>302.35624035447802</v>
      </c>
      <c r="H1363" s="99">
        <v>0</v>
      </c>
      <c r="I1363" s="99">
        <v>0</v>
      </c>
      <c r="J1363" s="99">
        <v>8153.98140931129</v>
      </c>
      <c r="K1363" s="99">
        <v>804.89451997727201</v>
      </c>
      <c r="L1363" s="99">
        <v>3920.9463816583202</v>
      </c>
      <c r="M1363" s="99">
        <v>15841.6273458004</v>
      </c>
      <c r="N1363" s="99">
        <v>6235.0423529744103</v>
      </c>
      <c r="O1363" s="99">
        <v>9116.5029274225199</v>
      </c>
      <c r="P1363" s="99">
        <v>0</v>
      </c>
      <c r="Q1363" s="99">
        <v>1870.8228920251099</v>
      </c>
      <c r="R1363" s="99">
        <v>308.90221127867699</v>
      </c>
      <c r="S1363" s="99">
        <v>0</v>
      </c>
      <c r="T1363" s="99">
        <v>93.787425459362595</v>
      </c>
      <c r="U1363" s="99">
        <v>8918.3637853860891</v>
      </c>
      <c r="V1363" s="99">
        <v>1228470.3223877</v>
      </c>
      <c r="W1363" s="99">
        <v>0</v>
      </c>
      <c r="X1363" s="99">
        <v>1198300.8235931401</v>
      </c>
      <c r="Y1363" s="99">
        <v>950372.30155944801</v>
      </c>
      <c r="Z1363" s="99">
        <v>48756.803611278498</v>
      </c>
      <c r="AA1363" s="99">
        <v>0</v>
      </c>
      <c r="AB1363" s="99">
        <v>0</v>
      </c>
      <c r="AC1363" s="99">
        <v>2755283.7833252</v>
      </c>
      <c r="AD1363" s="99">
        <v>0</v>
      </c>
      <c r="AE1363" s="99">
        <v>166292.25303649899</v>
      </c>
      <c r="AF1363" s="99">
        <v>750496.11498260498</v>
      </c>
      <c r="AG1363" s="99">
        <v>874625.56870269799</v>
      </c>
      <c r="AH1363" s="99">
        <v>437324.37334823603</v>
      </c>
      <c r="AI1363" s="99">
        <v>0</v>
      </c>
      <c r="AJ1363" s="99">
        <v>205689.10621833801</v>
      </c>
      <c r="AK1363" s="99">
        <v>45182.382549285903</v>
      </c>
      <c r="AL1363" s="99">
        <v>0</v>
      </c>
      <c r="AM1363" s="99">
        <v>14853.0731087923</v>
      </c>
      <c r="AN1363" s="99">
        <v>2830160.5274352999</v>
      </c>
      <c r="AO1363" s="99">
        <v>9674985.59521484</v>
      </c>
      <c r="AP1363" s="99">
        <v>0</v>
      </c>
      <c r="AQ1363" s="99">
        <v>9041724.546875</v>
      </c>
      <c r="AR1363" s="99">
        <v>7095099.6942748995</v>
      </c>
      <c r="AS1363" s="99">
        <v>369363.99729919399</v>
      </c>
      <c r="AT1363" s="99">
        <v>0</v>
      </c>
      <c r="AU1363" s="99">
        <v>0</v>
      </c>
      <c r="AV1363" s="99">
        <v>6965050.2136840802</v>
      </c>
      <c r="AW1363" s="99">
        <v>0</v>
      </c>
      <c r="AX1363" s="99">
        <v>1378895.19966125</v>
      </c>
      <c r="AY1363" s="99">
        <v>5906309.5548706101</v>
      </c>
      <c r="AZ1363" s="99">
        <v>6446345.2326660203</v>
      </c>
      <c r="BA1363" s="99">
        <v>3396586.8681030301</v>
      </c>
      <c r="BB1363" s="99">
        <v>0</v>
      </c>
      <c r="BC1363" s="99">
        <v>1583981.2171630899</v>
      </c>
      <c r="BD1363" s="99">
        <v>334370.71815872198</v>
      </c>
      <c r="BE1363" s="99">
        <v>0</v>
      </c>
      <c r="BF1363" s="99">
        <v>113867.60308075001</v>
      </c>
      <c r="BG1363" s="99">
        <v>7176642.4317016602</v>
      </c>
      <c r="BH1363" s="99">
        <v>2521251.4993591299</v>
      </c>
      <c r="BI1363" s="99">
        <v>0</v>
      </c>
      <c r="BJ1363" s="99">
        <v>3066167.2638854999</v>
      </c>
      <c r="BK1363" s="99">
        <v>2498099.7756652799</v>
      </c>
      <c r="BL1363" s="99">
        <v>0</v>
      </c>
      <c r="BM1363" s="99">
        <v>0</v>
      </c>
      <c r="BN1363" s="99">
        <v>0</v>
      </c>
      <c r="BO1363" s="99">
        <v>0</v>
      </c>
      <c r="BP1363" s="99">
        <v>0</v>
      </c>
      <c r="BQ1363" s="99">
        <v>0</v>
      </c>
      <c r="BR1363" s="99">
        <v>1887177.99085999</v>
      </c>
      <c r="BS1363" s="99">
        <v>2372152.9642333998</v>
      </c>
      <c r="BT1363" s="99">
        <v>661053.40963745106</v>
      </c>
      <c r="BU1363" s="99">
        <v>0</v>
      </c>
      <c r="BV1363" s="99">
        <v>647042.34975433396</v>
      </c>
      <c r="BW1363" s="99">
        <v>38264.306904315898</v>
      </c>
      <c r="BX1363" s="99">
        <v>0</v>
      </c>
      <c r="BY1363" s="99">
        <v>0</v>
      </c>
      <c r="BZ1363" s="99">
        <v>0</v>
      </c>
      <c r="CA1363" s="99">
        <v>36340.456861972802</v>
      </c>
      <c r="CB1363" s="99">
        <v>2430044.1238403302</v>
      </c>
      <c r="CC1363" s="99">
        <v>18673431.052978501</v>
      </c>
      <c r="CD1363" s="99">
        <v>5576175.2144165002</v>
      </c>
      <c r="CE1363" s="99">
        <v>384.91376450657799</v>
      </c>
      <c r="CF1363" s="99">
        <v>60089.707311153397</v>
      </c>
      <c r="CG1363" s="99">
        <v>450630.88810348499</v>
      </c>
      <c r="CH1363" s="99">
        <v>0</v>
      </c>
      <c r="CI1363" s="99">
        <v>36725.8621726036</v>
      </c>
      <c r="CJ1363" s="99">
        <v>2489597.6414794899</v>
      </c>
      <c r="CK1363" s="99">
        <v>19118285.238525402</v>
      </c>
      <c r="CL1363" s="99">
        <v>5614341.5296020498</v>
      </c>
      <c r="CM1363" s="166">
        <v>45590.248558998101</v>
      </c>
      <c r="CN1363" s="166">
        <v>5319556.1252441397</v>
      </c>
      <c r="CO1363" s="166">
        <v>26285498.839111298</v>
      </c>
      <c r="CP1363" s="99">
        <v>5614341.5296020498</v>
      </c>
      <c r="CQ1363" s="99">
        <v>0</v>
      </c>
      <c r="CR1363" s="99">
        <v>0</v>
      </c>
      <c r="CS1363" s="99">
        <v>0</v>
      </c>
      <c r="CT1363" s="99">
        <v>0</v>
      </c>
      <c r="CU1363" s="98">
        <v>15114.702495867999</v>
      </c>
      <c r="CV1363" s="98">
        <v>8404.1137222979996</v>
      </c>
      <c r="CW1363" s="98">
        <v>2490133.8311514836</v>
      </c>
      <c r="CX1363" s="98">
        <v>19124061.941081986</v>
      </c>
    </row>
    <row r="1364" spans="1:102" x14ac:dyDescent="0.2">
      <c r="A1364" s="98" t="s">
        <v>72</v>
      </c>
      <c r="B1364" s="100">
        <v>39692</v>
      </c>
      <c r="C1364" s="99">
        <v>22533.369679451</v>
      </c>
      <c r="D1364" s="99">
        <v>0</v>
      </c>
      <c r="E1364" s="99">
        <v>13604.1130075455</v>
      </c>
      <c r="F1364" s="99">
        <v>11309.5810602903</v>
      </c>
      <c r="G1364" s="99">
        <v>301.441469956189</v>
      </c>
      <c r="H1364" s="99">
        <v>0</v>
      </c>
      <c r="I1364" s="99">
        <v>0</v>
      </c>
      <c r="J1364" s="99">
        <v>8355.8143435716593</v>
      </c>
      <c r="K1364" s="99">
        <v>687.87618619948603</v>
      </c>
      <c r="L1364" s="99">
        <v>3735.1333914697202</v>
      </c>
      <c r="M1364" s="99">
        <v>15800.2997033596</v>
      </c>
      <c r="N1364" s="99">
        <v>6128.0234177112598</v>
      </c>
      <c r="O1364" s="99">
        <v>9217.7908686399496</v>
      </c>
      <c r="P1364" s="99">
        <v>0</v>
      </c>
      <c r="Q1364" s="99">
        <v>1877.1659418791501</v>
      </c>
      <c r="R1364" s="99">
        <v>296.98418278992199</v>
      </c>
      <c r="S1364" s="99">
        <v>0</v>
      </c>
      <c r="T1364" s="99">
        <v>93.724027114920304</v>
      </c>
      <c r="U1364" s="99">
        <v>9036.7742515802402</v>
      </c>
      <c r="V1364" s="99">
        <v>1264223.2380981401</v>
      </c>
      <c r="W1364" s="99">
        <v>0</v>
      </c>
      <c r="X1364" s="99">
        <v>1152526.7593383801</v>
      </c>
      <c r="Y1364" s="99">
        <v>926027.99553680397</v>
      </c>
      <c r="Z1364" s="99">
        <v>48376.403172493003</v>
      </c>
      <c r="AA1364" s="99">
        <v>0</v>
      </c>
      <c r="AB1364" s="99">
        <v>0</v>
      </c>
      <c r="AC1364" s="99">
        <v>2795694.2341308598</v>
      </c>
      <c r="AD1364" s="99">
        <v>0</v>
      </c>
      <c r="AE1364" s="99">
        <v>161935.60304832499</v>
      </c>
      <c r="AF1364" s="99">
        <v>750596.52291107201</v>
      </c>
      <c r="AG1364" s="99">
        <v>850188.05830383301</v>
      </c>
      <c r="AH1364" s="99">
        <v>438551.92502594</v>
      </c>
      <c r="AI1364" s="99">
        <v>0</v>
      </c>
      <c r="AJ1364" s="99">
        <v>209307.024909973</v>
      </c>
      <c r="AK1364" s="99">
        <v>42422.472023010298</v>
      </c>
      <c r="AL1364" s="99">
        <v>0</v>
      </c>
      <c r="AM1364" s="99">
        <v>14908.0901687145</v>
      </c>
      <c r="AN1364" s="99">
        <v>2861736.7398071298</v>
      </c>
      <c r="AO1364" s="99">
        <v>10063507.0626221</v>
      </c>
      <c r="AP1364" s="99">
        <v>0</v>
      </c>
      <c r="AQ1364" s="99">
        <v>8669710.2857665997</v>
      </c>
      <c r="AR1364" s="99">
        <v>6934124.4124755897</v>
      </c>
      <c r="AS1364" s="99">
        <v>369572.92900085403</v>
      </c>
      <c r="AT1364" s="99">
        <v>0</v>
      </c>
      <c r="AU1364" s="99">
        <v>0</v>
      </c>
      <c r="AV1364" s="99">
        <v>7164710.6158447303</v>
      </c>
      <c r="AW1364" s="99">
        <v>0</v>
      </c>
      <c r="AX1364" s="99">
        <v>1342870.6019744901</v>
      </c>
      <c r="AY1364" s="99">
        <v>5990676.9658813505</v>
      </c>
      <c r="AZ1364" s="99">
        <v>6299901.7458496103</v>
      </c>
      <c r="BA1364" s="99">
        <v>3428204.9606628399</v>
      </c>
      <c r="BB1364" s="99">
        <v>0</v>
      </c>
      <c r="BC1364" s="99">
        <v>1618446.85508728</v>
      </c>
      <c r="BD1364" s="99">
        <v>319067.17123413098</v>
      </c>
      <c r="BE1364" s="99">
        <v>0</v>
      </c>
      <c r="BF1364" s="99">
        <v>114672.98801135999</v>
      </c>
      <c r="BG1364" s="99">
        <v>7351256.5341186495</v>
      </c>
      <c r="BH1364" s="99">
        <v>2609650.06677246</v>
      </c>
      <c r="BI1364" s="99">
        <v>0</v>
      </c>
      <c r="BJ1364" s="99">
        <v>2943348.7001342801</v>
      </c>
      <c r="BK1364" s="99">
        <v>2449778.4764099098</v>
      </c>
      <c r="BL1364" s="99">
        <v>0</v>
      </c>
      <c r="BM1364" s="99">
        <v>0</v>
      </c>
      <c r="BN1364" s="99">
        <v>0</v>
      </c>
      <c r="BO1364" s="99">
        <v>0</v>
      </c>
      <c r="BP1364" s="99">
        <v>0</v>
      </c>
      <c r="BQ1364" s="99">
        <v>0</v>
      </c>
      <c r="BR1364" s="99">
        <v>1922436.17541504</v>
      </c>
      <c r="BS1364" s="99">
        <v>2321957.7167358398</v>
      </c>
      <c r="BT1364" s="99">
        <v>667458.11654663098</v>
      </c>
      <c r="BU1364" s="99">
        <v>0</v>
      </c>
      <c r="BV1364" s="99">
        <v>660292.61980438197</v>
      </c>
      <c r="BW1364" s="99">
        <v>36636.107579708099</v>
      </c>
      <c r="BX1364" s="99">
        <v>0</v>
      </c>
      <c r="BY1364" s="99">
        <v>0</v>
      </c>
      <c r="BZ1364" s="99">
        <v>0</v>
      </c>
      <c r="CA1364" s="99">
        <v>36157.8142242432</v>
      </c>
      <c r="CB1364" s="99">
        <v>2414103.3062439002</v>
      </c>
      <c r="CC1364" s="99">
        <v>18732986.974365201</v>
      </c>
      <c r="CD1364" s="99">
        <v>5559569.1983642597</v>
      </c>
      <c r="CE1364" s="99">
        <v>371.485262680799</v>
      </c>
      <c r="CF1364" s="99">
        <v>57424.109876155897</v>
      </c>
      <c r="CG1364" s="99">
        <v>432744.62645721401</v>
      </c>
      <c r="CH1364" s="99">
        <v>0</v>
      </c>
      <c r="CI1364" s="99">
        <v>36531.806589603402</v>
      </c>
      <c r="CJ1364" s="99">
        <v>2470942.69067383</v>
      </c>
      <c r="CK1364" s="99">
        <v>19160402.044921901</v>
      </c>
      <c r="CL1364" s="99">
        <v>5596357.4020385696</v>
      </c>
      <c r="CM1364" s="166">
        <v>45511.482955455802</v>
      </c>
      <c r="CN1364" s="166">
        <v>5335869.7056884803</v>
      </c>
      <c r="CO1364" s="166">
        <v>26530534.90625</v>
      </c>
      <c r="CP1364" s="99">
        <v>5596357.4020385696</v>
      </c>
      <c r="CQ1364" s="99">
        <v>0</v>
      </c>
      <c r="CR1364" s="99">
        <v>0</v>
      </c>
      <c r="CS1364" s="99">
        <v>0</v>
      </c>
      <c r="CT1364" s="99">
        <v>0</v>
      </c>
      <c r="CU1364" s="98">
        <v>14364.248447956999</v>
      </c>
      <c r="CV1364" s="98">
        <v>8628.0996740449991</v>
      </c>
      <c r="CW1364" s="98">
        <v>2471527.4161200561</v>
      </c>
      <c r="CX1364" s="98">
        <v>19165731.600822415</v>
      </c>
    </row>
    <row r="1365" spans="1:102" x14ac:dyDescent="0.2">
      <c r="A1365" s="98" t="s">
        <v>72</v>
      </c>
      <c r="B1365" s="100">
        <v>39783</v>
      </c>
      <c r="C1365" s="99">
        <v>22597.3201496601</v>
      </c>
      <c r="D1365" s="99">
        <v>0</v>
      </c>
      <c r="E1365" s="99">
        <v>13264.3274738789</v>
      </c>
      <c r="F1365" s="99">
        <v>11186.996831893901</v>
      </c>
      <c r="G1365" s="99">
        <v>306.32462387159501</v>
      </c>
      <c r="H1365" s="99">
        <v>0</v>
      </c>
      <c r="I1365" s="99">
        <v>0</v>
      </c>
      <c r="J1365" s="99">
        <v>8497.6540869474393</v>
      </c>
      <c r="K1365" s="99">
        <v>566.23614357411896</v>
      </c>
      <c r="L1365" s="99">
        <v>3628.4960802495498</v>
      </c>
      <c r="M1365" s="99">
        <v>15634.3389405012</v>
      </c>
      <c r="N1365" s="99">
        <v>6010.9955925941504</v>
      </c>
      <c r="O1365" s="99">
        <v>9268.5724064111691</v>
      </c>
      <c r="P1365" s="99">
        <v>0</v>
      </c>
      <c r="Q1365" s="99">
        <v>1860.3824224919099</v>
      </c>
      <c r="R1365" s="99">
        <v>289.10606563836302</v>
      </c>
      <c r="S1365" s="99">
        <v>0</v>
      </c>
      <c r="T1365" s="99">
        <v>81.700060506351306</v>
      </c>
      <c r="U1365" s="99">
        <v>9097.3555239438992</v>
      </c>
      <c r="V1365" s="99">
        <v>1263759.7036132801</v>
      </c>
      <c r="W1365" s="99">
        <v>0</v>
      </c>
      <c r="X1365" s="99">
        <v>1111362.81159973</v>
      </c>
      <c r="Y1365" s="99">
        <v>908996.23928070103</v>
      </c>
      <c r="Z1365" s="99">
        <v>49298.2514152527</v>
      </c>
      <c r="AA1365" s="99">
        <v>0</v>
      </c>
      <c r="AB1365" s="99">
        <v>0</v>
      </c>
      <c r="AC1365" s="99">
        <v>2811784.4613342299</v>
      </c>
      <c r="AD1365" s="99">
        <v>0</v>
      </c>
      <c r="AE1365" s="99">
        <v>152723.10587692299</v>
      </c>
      <c r="AF1365" s="99">
        <v>738934.88301086402</v>
      </c>
      <c r="AG1365" s="99">
        <v>834409.76452636695</v>
      </c>
      <c r="AH1365" s="99">
        <v>443372.46521377598</v>
      </c>
      <c r="AI1365" s="99">
        <v>0</v>
      </c>
      <c r="AJ1365" s="99">
        <v>207634.19655990601</v>
      </c>
      <c r="AK1365" s="99">
        <v>42583.632877349897</v>
      </c>
      <c r="AL1365" s="99">
        <v>0</v>
      </c>
      <c r="AM1365" s="99">
        <v>12907.572540044799</v>
      </c>
      <c r="AN1365" s="99">
        <v>2892124.5761108398</v>
      </c>
      <c r="AO1365" s="99">
        <v>10101286.9908447</v>
      </c>
      <c r="AP1365" s="99">
        <v>0</v>
      </c>
      <c r="AQ1365" s="99">
        <v>8422349.8919677697</v>
      </c>
      <c r="AR1365" s="99">
        <v>6832529.45629883</v>
      </c>
      <c r="AS1365" s="99">
        <v>376045.025180817</v>
      </c>
      <c r="AT1365" s="99">
        <v>0</v>
      </c>
      <c r="AU1365" s="99">
        <v>0</v>
      </c>
      <c r="AV1365" s="99">
        <v>7311845.3853149395</v>
      </c>
      <c r="AW1365" s="99">
        <v>0</v>
      </c>
      <c r="AX1365" s="99">
        <v>1276764.96063232</v>
      </c>
      <c r="AY1365" s="99">
        <v>5927218.2990722703</v>
      </c>
      <c r="AZ1365" s="99">
        <v>6225393.1220703097</v>
      </c>
      <c r="BA1365" s="99">
        <v>3481598.4203796401</v>
      </c>
      <c r="BB1365" s="99">
        <v>0</v>
      </c>
      <c r="BC1365" s="99">
        <v>1619986.48194885</v>
      </c>
      <c r="BD1365" s="99">
        <v>321635.304138184</v>
      </c>
      <c r="BE1365" s="99">
        <v>0</v>
      </c>
      <c r="BF1365" s="99">
        <v>102067.580235481</v>
      </c>
      <c r="BG1365" s="99">
        <v>7534452.5564575205</v>
      </c>
      <c r="BH1365" s="99">
        <v>2655589.94281006</v>
      </c>
      <c r="BI1365" s="99">
        <v>0</v>
      </c>
      <c r="BJ1365" s="99">
        <v>2892508.4595031701</v>
      </c>
      <c r="BK1365" s="99">
        <v>2414949.1047058101</v>
      </c>
      <c r="BL1365" s="99">
        <v>0</v>
      </c>
      <c r="BM1365" s="99">
        <v>0</v>
      </c>
      <c r="BN1365" s="99">
        <v>0</v>
      </c>
      <c r="BO1365" s="99">
        <v>0</v>
      </c>
      <c r="BP1365" s="99">
        <v>0</v>
      </c>
      <c r="BQ1365" s="99">
        <v>0</v>
      </c>
      <c r="BR1365" s="99">
        <v>1903708.77035522</v>
      </c>
      <c r="BS1365" s="99">
        <v>2298106.1596984901</v>
      </c>
      <c r="BT1365" s="99">
        <v>677338.81549835205</v>
      </c>
      <c r="BU1365" s="99">
        <v>0</v>
      </c>
      <c r="BV1365" s="99">
        <v>664589.12855529797</v>
      </c>
      <c r="BW1365" s="99">
        <v>37604.497557163202</v>
      </c>
      <c r="BX1365" s="99">
        <v>0</v>
      </c>
      <c r="BY1365" s="99">
        <v>0</v>
      </c>
      <c r="BZ1365" s="99">
        <v>0</v>
      </c>
      <c r="CA1365" s="99">
        <v>35832.539965152697</v>
      </c>
      <c r="CB1365" s="99">
        <v>2374240.1773071298</v>
      </c>
      <c r="CC1365" s="99">
        <v>18498056.142089799</v>
      </c>
      <c r="CD1365" s="99">
        <v>5532280.5271606399</v>
      </c>
      <c r="CE1365" s="99">
        <v>357.03175576403697</v>
      </c>
      <c r="CF1365" s="99">
        <v>55750.9267883301</v>
      </c>
      <c r="CG1365" s="99">
        <v>424883.76927566499</v>
      </c>
      <c r="CH1365" s="99">
        <v>0</v>
      </c>
      <c r="CI1365" s="99">
        <v>36186.951626777598</v>
      </c>
      <c r="CJ1365" s="99">
        <v>2429753.78979492</v>
      </c>
      <c r="CK1365" s="99">
        <v>18923602.267578099</v>
      </c>
      <c r="CL1365" s="99">
        <v>5568796.9269409198</v>
      </c>
      <c r="CM1365" s="166">
        <v>45246.717733860001</v>
      </c>
      <c r="CN1365" s="166">
        <v>5328245.7910156297</v>
      </c>
      <c r="CO1365" s="166">
        <v>26451972.715087902</v>
      </c>
      <c r="CP1365" s="99">
        <v>5568796.9269409198</v>
      </c>
      <c r="CQ1365" s="99">
        <v>0</v>
      </c>
      <c r="CR1365" s="99">
        <v>0</v>
      </c>
      <c r="CS1365" s="99">
        <v>0</v>
      </c>
      <c r="CT1365" s="99">
        <v>0</v>
      </c>
      <c r="CU1365" s="98">
        <v>13927.542041676999</v>
      </c>
      <c r="CV1365" s="98">
        <v>8744.3614575489992</v>
      </c>
      <c r="CW1365" s="98">
        <v>2429991.1040954599</v>
      </c>
      <c r="CX1365" s="98">
        <v>18922939.911365464</v>
      </c>
    </row>
    <row r="1366" spans="1:102" x14ac:dyDescent="0.2">
      <c r="A1366" s="98" t="s">
        <v>72</v>
      </c>
      <c r="B1366" s="100">
        <v>39873</v>
      </c>
      <c r="C1366" s="99">
        <v>22951.7457044125</v>
      </c>
      <c r="D1366" s="99">
        <v>0</v>
      </c>
      <c r="E1366" s="99">
        <v>13051.3971393108</v>
      </c>
      <c r="F1366" s="99">
        <v>11119.1108108759</v>
      </c>
      <c r="G1366" s="99">
        <v>316.41226042434602</v>
      </c>
      <c r="H1366" s="99">
        <v>0</v>
      </c>
      <c r="I1366" s="99">
        <v>0</v>
      </c>
      <c r="J1366" s="99">
        <v>8713.8933788537997</v>
      </c>
      <c r="K1366" s="99">
        <v>469.739906877279</v>
      </c>
      <c r="L1366" s="99">
        <v>3594.48466604948</v>
      </c>
      <c r="M1366" s="99">
        <v>15868.1727142334</v>
      </c>
      <c r="N1366" s="99">
        <v>5891.81844884157</v>
      </c>
      <c r="O1366" s="99">
        <v>9347.0600173473395</v>
      </c>
      <c r="P1366" s="99">
        <v>0</v>
      </c>
      <c r="Q1366" s="99">
        <v>1840.5859852731201</v>
      </c>
      <c r="R1366" s="99">
        <v>292.65630332007999</v>
      </c>
      <c r="S1366" s="99">
        <v>0</v>
      </c>
      <c r="T1366" s="99">
        <v>83.315765987150399</v>
      </c>
      <c r="U1366" s="99">
        <v>9189.1024696826898</v>
      </c>
      <c r="V1366" s="99">
        <v>1278018.4644317599</v>
      </c>
      <c r="W1366" s="99">
        <v>0</v>
      </c>
      <c r="X1366" s="99">
        <v>1071516.99064636</v>
      </c>
      <c r="Y1366" s="99">
        <v>884056.23998260498</v>
      </c>
      <c r="Z1366" s="99">
        <v>48444.050028801001</v>
      </c>
      <c r="AA1366" s="99">
        <v>0</v>
      </c>
      <c r="AB1366" s="99">
        <v>0</v>
      </c>
      <c r="AC1366" s="99">
        <v>2872523.7847595201</v>
      </c>
      <c r="AD1366" s="99">
        <v>0</v>
      </c>
      <c r="AE1366" s="99">
        <v>149994.99036979699</v>
      </c>
      <c r="AF1366" s="99">
        <v>745523.05619812</v>
      </c>
      <c r="AG1366" s="99">
        <v>802737.831825256</v>
      </c>
      <c r="AH1366" s="99">
        <v>447388.05356979399</v>
      </c>
      <c r="AI1366" s="99">
        <v>0</v>
      </c>
      <c r="AJ1366" s="99">
        <v>202601.72775268601</v>
      </c>
      <c r="AK1366" s="99">
        <v>41949.549403190598</v>
      </c>
      <c r="AL1366" s="99">
        <v>0</v>
      </c>
      <c r="AM1366" s="99">
        <v>12890.0162751675</v>
      </c>
      <c r="AN1366" s="99">
        <v>2928415.5855102502</v>
      </c>
      <c r="AO1366" s="99">
        <v>10285516.705688501</v>
      </c>
      <c r="AP1366" s="99">
        <v>0</v>
      </c>
      <c r="AQ1366" s="99">
        <v>8041434.20983887</v>
      </c>
      <c r="AR1366" s="99">
        <v>6627319.04089355</v>
      </c>
      <c r="AS1366" s="99">
        <v>371057.404533386</v>
      </c>
      <c r="AT1366" s="99">
        <v>0</v>
      </c>
      <c r="AU1366" s="99">
        <v>0</v>
      </c>
      <c r="AV1366" s="99">
        <v>7510336.1242065402</v>
      </c>
      <c r="AW1366" s="99">
        <v>0</v>
      </c>
      <c r="AX1366" s="99">
        <v>1270251.3938446001</v>
      </c>
      <c r="AY1366" s="99">
        <v>6001648.41369629</v>
      </c>
      <c r="AZ1366" s="99">
        <v>5963079.9331665002</v>
      </c>
      <c r="BA1366" s="99">
        <v>3548828.06848145</v>
      </c>
      <c r="BB1366" s="99">
        <v>0</v>
      </c>
      <c r="BC1366" s="99">
        <v>1574792.00140381</v>
      </c>
      <c r="BD1366" s="99">
        <v>315495.86066055298</v>
      </c>
      <c r="BE1366" s="99">
        <v>0</v>
      </c>
      <c r="BF1366" s="99">
        <v>100729.64487171199</v>
      </c>
      <c r="BG1366" s="99">
        <v>7683847.3535156297</v>
      </c>
      <c r="BH1366" s="99">
        <v>2675890.91687012</v>
      </c>
      <c r="BI1366" s="99">
        <v>0</v>
      </c>
      <c r="BJ1366" s="99">
        <v>2771820.3475036598</v>
      </c>
      <c r="BK1366" s="99">
        <v>2342732.08676147</v>
      </c>
      <c r="BL1366" s="99">
        <v>0</v>
      </c>
      <c r="BM1366" s="99">
        <v>0</v>
      </c>
      <c r="BN1366" s="99">
        <v>0</v>
      </c>
      <c r="BO1366" s="99">
        <v>0</v>
      </c>
      <c r="BP1366" s="99">
        <v>0</v>
      </c>
      <c r="BQ1366" s="99">
        <v>0</v>
      </c>
      <c r="BR1366" s="99">
        <v>1899034.74203491</v>
      </c>
      <c r="BS1366" s="99">
        <v>2199935.3114929199</v>
      </c>
      <c r="BT1366" s="99">
        <v>690389.35210418701</v>
      </c>
      <c r="BU1366" s="99">
        <v>0</v>
      </c>
      <c r="BV1366" s="99">
        <v>647303.208984375</v>
      </c>
      <c r="BW1366" s="99">
        <v>36258.978551864602</v>
      </c>
      <c r="BX1366" s="99">
        <v>0</v>
      </c>
      <c r="BY1366" s="99">
        <v>0</v>
      </c>
      <c r="BZ1366" s="99">
        <v>0</v>
      </c>
      <c r="CA1366" s="99">
        <v>36013.4783697128</v>
      </c>
      <c r="CB1366" s="99">
        <v>2352286.1195068401</v>
      </c>
      <c r="CC1366" s="99">
        <v>18378463.627441399</v>
      </c>
      <c r="CD1366" s="99">
        <v>5468564.0837402297</v>
      </c>
      <c r="CE1366" s="99">
        <v>366.79231159761503</v>
      </c>
      <c r="CF1366" s="99">
        <v>54567.598549842798</v>
      </c>
      <c r="CG1366" s="99">
        <v>414204.515727997</v>
      </c>
      <c r="CH1366" s="99">
        <v>0</v>
      </c>
      <c r="CI1366" s="99">
        <v>36380.003885269201</v>
      </c>
      <c r="CJ1366" s="99">
        <v>2406748.8495788602</v>
      </c>
      <c r="CK1366" s="99">
        <v>18793009.526855499</v>
      </c>
      <c r="CL1366" s="99">
        <v>5506811.0420532199</v>
      </c>
      <c r="CM1366" s="166">
        <v>45516.562259674101</v>
      </c>
      <c r="CN1366" s="166">
        <v>5333745.5724487295</v>
      </c>
      <c r="CO1366" s="166">
        <v>26460143.223144501</v>
      </c>
      <c r="CP1366" s="99">
        <v>5506811.0420532199</v>
      </c>
      <c r="CQ1366" s="99">
        <v>0</v>
      </c>
      <c r="CR1366" s="99">
        <v>0</v>
      </c>
      <c r="CS1366" s="99">
        <v>0</v>
      </c>
      <c r="CT1366" s="99">
        <v>0</v>
      </c>
      <c r="CU1366" s="98">
        <v>13560.701104346999</v>
      </c>
      <c r="CV1366" s="98">
        <v>8971.4419747190004</v>
      </c>
      <c r="CW1366" s="98">
        <v>2406853.718056683</v>
      </c>
      <c r="CX1366" s="98">
        <v>18792668.143169396</v>
      </c>
    </row>
    <row r="1367" spans="1:102" x14ac:dyDescent="0.2">
      <c r="A1367" s="98" t="s">
        <v>72</v>
      </c>
      <c r="B1367" s="100">
        <v>39965</v>
      </c>
      <c r="C1367" s="99">
        <v>23254.581873416901</v>
      </c>
      <c r="D1367" s="99">
        <v>0</v>
      </c>
      <c r="E1367" s="99">
        <v>12832.064994812001</v>
      </c>
      <c r="F1367" s="99">
        <v>11002.038171529801</v>
      </c>
      <c r="G1367" s="99">
        <v>339.16622456535703</v>
      </c>
      <c r="H1367" s="99">
        <v>0</v>
      </c>
      <c r="I1367" s="99">
        <v>0</v>
      </c>
      <c r="J1367" s="99">
        <v>8872.4118336439096</v>
      </c>
      <c r="K1367" s="99">
        <v>378.95408094301803</v>
      </c>
      <c r="L1367" s="99">
        <v>3608.8764718770999</v>
      </c>
      <c r="M1367" s="99">
        <v>15921.8762376308</v>
      </c>
      <c r="N1367" s="99">
        <v>5838.8313452005405</v>
      </c>
      <c r="O1367" s="99">
        <v>9419.6694400310498</v>
      </c>
      <c r="P1367" s="99">
        <v>0</v>
      </c>
      <c r="Q1367" s="99">
        <v>1861.6834937184999</v>
      </c>
      <c r="R1367" s="99">
        <v>302.59122302383201</v>
      </c>
      <c r="S1367" s="99">
        <v>0</v>
      </c>
      <c r="T1367" s="99">
        <v>83.2424366967753</v>
      </c>
      <c r="U1367" s="99">
        <v>9225.0355632305109</v>
      </c>
      <c r="V1367" s="99">
        <v>1287918.48040771</v>
      </c>
      <c r="W1367" s="99">
        <v>0</v>
      </c>
      <c r="X1367" s="99">
        <v>1054996.35554504</v>
      </c>
      <c r="Y1367" s="99">
        <v>878985.43607330299</v>
      </c>
      <c r="Z1367" s="99">
        <v>49528.656127452901</v>
      </c>
      <c r="AA1367" s="99">
        <v>0</v>
      </c>
      <c r="AB1367" s="99">
        <v>0</v>
      </c>
      <c r="AC1367" s="99">
        <v>2910721.8145141602</v>
      </c>
      <c r="AD1367" s="99">
        <v>0</v>
      </c>
      <c r="AE1367" s="99">
        <v>147248.55870056199</v>
      </c>
      <c r="AF1367" s="99">
        <v>751127.81849670399</v>
      </c>
      <c r="AG1367" s="99">
        <v>793636.21794891404</v>
      </c>
      <c r="AH1367" s="99">
        <v>445346.02555465698</v>
      </c>
      <c r="AI1367" s="99">
        <v>0</v>
      </c>
      <c r="AJ1367" s="99">
        <v>204424.83582878101</v>
      </c>
      <c r="AK1367" s="99">
        <v>42217.511300086997</v>
      </c>
      <c r="AL1367" s="99">
        <v>0</v>
      </c>
      <c r="AM1367" s="99">
        <v>12667.0414247513</v>
      </c>
      <c r="AN1367" s="99">
        <v>2948313.2824096698</v>
      </c>
      <c r="AO1367" s="99">
        <v>10413889.1060791</v>
      </c>
      <c r="AP1367" s="99">
        <v>0</v>
      </c>
      <c r="AQ1367" s="99">
        <v>8025932.8981933603</v>
      </c>
      <c r="AR1367" s="99">
        <v>6620193.3939209003</v>
      </c>
      <c r="AS1367" s="99">
        <v>386351.69388198899</v>
      </c>
      <c r="AT1367" s="99">
        <v>0</v>
      </c>
      <c r="AU1367" s="99">
        <v>0</v>
      </c>
      <c r="AV1367" s="99">
        <v>7691430.9536743201</v>
      </c>
      <c r="AW1367" s="99">
        <v>0</v>
      </c>
      <c r="AX1367" s="99">
        <v>1255024.4857330299</v>
      </c>
      <c r="AY1367" s="99">
        <v>6092584.2057495099</v>
      </c>
      <c r="AZ1367" s="99">
        <v>5933780.6171264602</v>
      </c>
      <c r="BA1367" s="99">
        <v>3548959.4788818401</v>
      </c>
      <c r="BB1367" s="99">
        <v>0</v>
      </c>
      <c r="BC1367" s="99">
        <v>1601297.4766082801</v>
      </c>
      <c r="BD1367" s="99">
        <v>320044.228748322</v>
      </c>
      <c r="BE1367" s="99">
        <v>0</v>
      </c>
      <c r="BF1367" s="99">
        <v>99847.980725288406</v>
      </c>
      <c r="BG1367" s="99">
        <v>7772450.9807739304</v>
      </c>
      <c r="BH1367" s="99">
        <v>2713390.1515502902</v>
      </c>
      <c r="BI1367" s="99">
        <v>0</v>
      </c>
      <c r="BJ1367" s="99">
        <v>2778119.1359252902</v>
      </c>
      <c r="BK1367" s="99">
        <v>2341813.6993408198</v>
      </c>
      <c r="BL1367" s="99">
        <v>0</v>
      </c>
      <c r="BM1367" s="99">
        <v>0</v>
      </c>
      <c r="BN1367" s="99">
        <v>0</v>
      </c>
      <c r="BO1367" s="99">
        <v>0</v>
      </c>
      <c r="BP1367" s="99">
        <v>0</v>
      </c>
      <c r="BQ1367" s="99">
        <v>0</v>
      </c>
      <c r="BR1367" s="99">
        <v>1944769.72679138</v>
      </c>
      <c r="BS1367" s="99">
        <v>2191057.5995788602</v>
      </c>
      <c r="BT1367" s="99">
        <v>690430.23152923596</v>
      </c>
      <c r="BU1367" s="99">
        <v>0</v>
      </c>
      <c r="BV1367" s="99">
        <v>664237.88681793201</v>
      </c>
      <c r="BW1367" s="99">
        <v>36634.355789184599</v>
      </c>
      <c r="BX1367" s="99">
        <v>0</v>
      </c>
      <c r="BY1367" s="99">
        <v>0</v>
      </c>
      <c r="BZ1367" s="99">
        <v>0</v>
      </c>
      <c r="CA1367" s="99">
        <v>36083.292328834497</v>
      </c>
      <c r="CB1367" s="99">
        <v>2341493.6359252902</v>
      </c>
      <c r="CC1367" s="99">
        <v>18415876.307372998</v>
      </c>
      <c r="CD1367" s="99">
        <v>5480498.5051269503</v>
      </c>
      <c r="CE1367" s="99">
        <v>378.21207133308098</v>
      </c>
      <c r="CF1367" s="99">
        <v>54963.750341415398</v>
      </c>
      <c r="CG1367" s="99">
        <v>422871.09254074103</v>
      </c>
      <c r="CH1367" s="99">
        <v>0</v>
      </c>
      <c r="CI1367" s="99">
        <v>36461.819317817703</v>
      </c>
      <c r="CJ1367" s="99">
        <v>2395884.7066345201</v>
      </c>
      <c r="CK1367" s="99">
        <v>18834142.208740201</v>
      </c>
      <c r="CL1367" s="99">
        <v>5517264.8660278302</v>
      </c>
      <c r="CM1367" s="166">
        <v>45614.316711425803</v>
      </c>
      <c r="CN1367" s="166">
        <v>5351119.53588867</v>
      </c>
      <c r="CO1367" s="166">
        <v>26609348.651122998</v>
      </c>
      <c r="CP1367" s="99">
        <v>5517264.8660278302</v>
      </c>
      <c r="CQ1367" s="99">
        <v>0</v>
      </c>
      <c r="CR1367" s="99">
        <v>0</v>
      </c>
      <c r="CS1367" s="99">
        <v>0</v>
      </c>
      <c r="CT1367" s="99">
        <v>0</v>
      </c>
      <c r="CU1367" s="98">
        <v>13213.931232052</v>
      </c>
      <c r="CV1367" s="98">
        <v>9152.9857917320005</v>
      </c>
      <c r="CW1367" s="98">
        <v>2396457.3862667056</v>
      </c>
      <c r="CX1367" s="98">
        <v>18838747.399913739</v>
      </c>
    </row>
    <row r="1368" spans="1:102" x14ac:dyDescent="0.2">
      <c r="A1368" s="98" t="s">
        <v>72</v>
      </c>
      <c r="B1368" s="100">
        <v>40057</v>
      </c>
      <c r="C1368" s="99">
        <v>23536.620809078198</v>
      </c>
      <c r="D1368" s="99">
        <v>0</v>
      </c>
      <c r="E1368" s="99">
        <v>12545.903431654</v>
      </c>
      <c r="F1368" s="99">
        <v>10862.443836927399</v>
      </c>
      <c r="G1368" s="99">
        <v>363.65910101309402</v>
      </c>
      <c r="H1368" s="99">
        <v>0</v>
      </c>
      <c r="I1368" s="99">
        <v>0</v>
      </c>
      <c r="J1368" s="99">
        <v>8972.5156064033508</v>
      </c>
      <c r="K1368" s="99">
        <v>288.16866024583601</v>
      </c>
      <c r="L1368" s="99">
        <v>3384.1175147890999</v>
      </c>
      <c r="M1368" s="99">
        <v>16003.8381122351</v>
      </c>
      <c r="N1368" s="99">
        <v>5774.0069942474402</v>
      </c>
      <c r="O1368" s="99">
        <v>9540.1121628284509</v>
      </c>
      <c r="P1368" s="99">
        <v>0</v>
      </c>
      <c r="Q1368" s="99">
        <v>1858.7889785468601</v>
      </c>
      <c r="R1368" s="99">
        <v>306.680324167013</v>
      </c>
      <c r="S1368" s="99">
        <v>0</v>
      </c>
      <c r="T1368" s="99">
        <v>84.958568990230603</v>
      </c>
      <c r="U1368" s="99">
        <v>9261.0745123624802</v>
      </c>
      <c r="V1368" s="99">
        <v>1295154.38935852</v>
      </c>
      <c r="W1368" s="99">
        <v>0</v>
      </c>
      <c r="X1368" s="99">
        <v>1035374.76746368</v>
      </c>
      <c r="Y1368" s="99">
        <v>869627.21691894496</v>
      </c>
      <c r="Z1368" s="99">
        <v>52644.937259197199</v>
      </c>
      <c r="AA1368" s="99">
        <v>0</v>
      </c>
      <c r="AB1368" s="99">
        <v>0</v>
      </c>
      <c r="AC1368" s="99">
        <v>2946694.8804931599</v>
      </c>
      <c r="AD1368" s="99">
        <v>0</v>
      </c>
      <c r="AE1368" s="99">
        <v>141409.25461578401</v>
      </c>
      <c r="AF1368" s="99">
        <v>756553.57553863502</v>
      </c>
      <c r="AG1368" s="99">
        <v>782087.13568115199</v>
      </c>
      <c r="AH1368" s="99">
        <v>446353.46667480498</v>
      </c>
      <c r="AI1368" s="99">
        <v>0</v>
      </c>
      <c r="AJ1368" s="99">
        <v>207145.91213226301</v>
      </c>
      <c r="AK1368" s="99">
        <v>43070.389519214601</v>
      </c>
      <c r="AL1368" s="99">
        <v>0</v>
      </c>
      <c r="AM1368" s="99">
        <v>12092.2728660107</v>
      </c>
      <c r="AN1368" s="99">
        <v>2976469.4255371098</v>
      </c>
      <c r="AO1368" s="99">
        <v>10596464.8117676</v>
      </c>
      <c r="AP1368" s="99">
        <v>0</v>
      </c>
      <c r="AQ1368" s="99">
        <v>7898469.9985961895</v>
      </c>
      <c r="AR1368" s="99">
        <v>6578314.3145752</v>
      </c>
      <c r="AS1368" s="99">
        <v>403783.720054626</v>
      </c>
      <c r="AT1368" s="99">
        <v>0</v>
      </c>
      <c r="AU1368" s="99">
        <v>0</v>
      </c>
      <c r="AV1368" s="99">
        <v>7844091.1027832003</v>
      </c>
      <c r="AW1368" s="99">
        <v>0</v>
      </c>
      <c r="AX1368" s="99">
        <v>1191179.7047119101</v>
      </c>
      <c r="AY1368" s="99">
        <v>6183255.9567871103</v>
      </c>
      <c r="AZ1368" s="99">
        <v>5894236.2143554697</v>
      </c>
      <c r="BA1368" s="99">
        <v>3587759.1792907701</v>
      </c>
      <c r="BB1368" s="99">
        <v>0</v>
      </c>
      <c r="BC1368" s="99">
        <v>1625489.45314026</v>
      </c>
      <c r="BD1368" s="99">
        <v>331968.54263687099</v>
      </c>
      <c r="BE1368" s="99">
        <v>0</v>
      </c>
      <c r="BF1368" s="99">
        <v>92599.495610237107</v>
      </c>
      <c r="BG1368" s="99">
        <v>7927519.1425170898</v>
      </c>
      <c r="BH1368" s="99">
        <v>2746177.8788147001</v>
      </c>
      <c r="BI1368" s="99">
        <v>0</v>
      </c>
      <c r="BJ1368" s="99">
        <v>2741132.09130859</v>
      </c>
      <c r="BK1368" s="99">
        <v>2332063.4927978502</v>
      </c>
      <c r="BL1368" s="99">
        <v>0</v>
      </c>
      <c r="BM1368" s="99">
        <v>0</v>
      </c>
      <c r="BN1368" s="99">
        <v>0</v>
      </c>
      <c r="BO1368" s="99">
        <v>0</v>
      </c>
      <c r="BP1368" s="99">
        <v>0</v>
      </c>
      <c r="BQ1368" s="99">
        <v>0</v>
      </c>
      <c r="BR1368" s="99">
        <v>1955399.9548492399</v>
      </c>
      <c r="BS1368" s="99">
        <v>2176275.8835144001</v>
      </c>
      <c r="BT1368" s="99">
        <v>697821.358726501</v>
      </c>
      <c r="BU1368" s="99">
        <v>0</v>
      </c>
      <c r="BV1368" s="99">
        <v>679001.69235992397</v>
      </c>
      <c r="BW1368" s="99">
        <v>38226.617835521698</v>
      </c>
      <c r="BX1368" s="99">
        <v>0</v>
      </c>
      <c r="BY1368" s="99">
        <v>0</v>
      </c>
      <c r="BZ1368" s="99">
        <v>0</v>
      </c>
      <c r="CA1368" s="99">
        <v>36112.548954010002</v>
      </c>
      <c r="CB1368" s="99">
        <v>2331112.0751037602</v>
      </c>
      <c r="CC1368" s="99">
        <v>18487813.9523926</v>
      </c>
      <c r="CD1368" s="99">
        <v>5493424.6539306603</v>
      </c>
      <c r="CE1368" s="99">
        <v>382.36791599541903</v>
      </c>
      <c r="CF1368" s="99">
        <v>55155.838783740997</v>
      </c>
      <c r="CG1368" s="99">
        <v>422395.50528717</v>
      </c>
      <c r="CH1368" s="99">
        <v>0</v>
      </c>
      <c r="CI1368" s="99">
        <v>36496.499430179603</v>
      </c>
      <c r="CJ1368" s="99">
        <v>2386256.4507751502</v>
      </c>
      <c r="CK1368" s="99">
        <v>18910325.526611298</v>
      </c>
      <c r="CL1368" s="99">
        <v>5530166.61645508</v>
      </c>
      <c r="CM1368" s="166">
        <v>45697.174888134003</v>
      </c>
      <c r="CN1368" s="166">
        <v>5369039.9142456101</v>
      </c>
      <c r="CO1368" s="166">
        <v>26853843.923828099</v>
      </c>
      <c r="CP1368" s="99">
        <v>5530166.61645508</v>
      </c>
      <c r="CQ1368" s="99">
        <v>0</v>
      </c>
      <c r="CR1368" s="99">
        <v>0</v>
      </c>
      <c r="CS1368" s="99">
        <v>0</v>
      </c>
      <c r="CT1368" s="99">
        <v>0</v>
      </c>
      <c r="CU1368" s="98">
        <v>12862.456779545</v>
      </c>
      <c r="CV1368" s="98">
        <v>9281.8503201259991</v>
      </c>
      <c r="CW1368" s="98">
        <v>2386267.9138875012</v>
      </c>
      <c r="CX1368" s="98">
        <v>18910209.457679771</v>
      </c>
    </row>
    <row r="1369" spans="1:102" x14ac:dyDescent="0.2">
      <c r="A1369" s="98" t="s">
        <v>72</v>
      </c>
      <c r="B1369" s="100">
        <v>40148</v>
      </c>
      <c r="C1369" s="99">
        <v>24484.994588375099</v>
      </c>
      <c r="D1369" s="99">
        <v>0</v>
      </c>
      <c r="E1369" s="99">
        <v>11686.346491694499</v>
      </c>
      <c r="F1369" s="99">
        <v>10745.958478570001</v>
      </c>
      <c r="G1369" s="99">
        <v>397.75235628336702</v>
      </c>
      <c r="H1369" s="99">
        <v>0</v>
      </c>
      <c r="I1369" s="99">
        <v>0</v>
      </c>
      <c r="J1369" s="99">
        <v>9116.4645757675207</v>
      </c>
      <c r="K1369" s="99">
        <v>229.187348166481</v>
      </c>
      <c r="L1369" s="99">
        <v>3333.5827458798899</v>
      </c>
      <c r="M1369" s="99">
        <v>15924.3605259657</v>
      </c>
      <c r="N1369" s="99">
        <v>5797.55238848925</v>
      </c>
      <c r="O1369" s="99">
        <v>9700.7113620042801</v>
      </c>
      <c r="P1369" s="99">
        <v>0</v>
      </c>
      <c r="Q1369" s="99">
        <v>1832.78847505152</v>
      </c>
      <c r="R1369" s="99">
        <v>333.41993205994402</v>
      </c>
      <c r="S1369" s="99">
        <v>0</v>
      </c>
      <c r="T1369" s="99">
        <v>89.331623847596305</v>
      </c>
      <c r="U1369" s="99">
        <v>9361.9178018569892</v>
      </c>
      <c r="V1369" s="99">
        <v>1382643.06906128</v>
      </c>
      <c r="W1369" s="99">
        <v>0</v>
      </c>
      <c r="X1369" s="99">
        <v>955125.08818054199</v>
      </c>
      <c r="Y1369" s="99">
        <v>858400.61925506603</v>
      </c>
      <c r="Z1369" s="99">
        <v>53187.768913268999</v>
      </c>
      <c r="AA1369" s="99">
        <v>0</v>
      </c>
      <c r="AB1369" s="99">
        <v>0</v>
      </c>
      <c r="AC1369" s="99">
        <v>2960672.22442627</v>
      </c>
      <c r="AD1369" s="99">
        <v>0</v>
      </c>
      <c r="AE1369" s="99">
        <v>140797.88417053199</v>
      </c>
      <c r="AF1369" s="99">
        <v>761999.82157134998</v>
      </c>
      <c r="AG1369" s="99">
        <v>775428.99160766602</v>
      </c>
      <c r="AH1369" s="99">
        <v>456624.06944274902</v>
      </c>
      <c r="AI1369" s="99">
        <v>0</v>
      </c>
      <c r="AJ1369" s="99">
        <v>206303.211683273</v>
      </c>
      <c r="AK1369" s="99">
        <v>42795.623136043498</v>
      </c>
      <c r="AL1369" s="99">
        <v>0</v>
      </c>
      <c r="AM1369" s="99">
        <v>11694.435631752</v>
      </c>
      <c r="AN1369" s="99">
        <v>2989614.5629577599</v>
      </c>
      <c r="AO1369" s="99">
        <v>11334117.641845699</v>
      </c>
      <c r="AP1369" s="99">
        <v>0</v>
      </c>
      <c r="AQ1369" s="99">
        <v>7297172.92260742</v>
      </c>
      <c r="AR1369" s="99">
        <v>6544847.9593505897</v>
      </c>
      <c r="AS1369" s="99">
        <v>411935.23517227202</v>
      </c>
      <c r="AT1369" s="99">
        <v>0</v>
      </c>
      <c r="AU1369" s="99">
        <v>0</v>
      </c>
      <c r="AV1369" s="99">
        <v>7987843.3879394503</v>
      </c>
      <c r="AW1369" s="99">
        <v>0</v>
      </c>
      <c r="AX1369" s="99">
        <v>1223535.9289703399</v>
      </c>
      <c r="AY1369" s="99">
        <v>6241886.9765014602</v>
      </c>
      <c r="AZ1369" s="99">
        <v>5883838.8552856399</v>
      </c>
      <c r="BA1369" s="99">
        <v>3694866.3164367699</v>
      </c>
      <c r="BB1369" s="99">
        <v>0</v>
      </c>
      <c r="BC1369" s="99">
        <v>1631331.2543335001</v>
      </c>
      <c r="BD1369" s="99">
        <v>327559.57683563197</v>
      </c>
      <c r="BE1369" s="99">
        <v>0</v>
      </c>
      <c r="BF1369" s="99">
        <v>92095.339487075806</v>
      </c>
      <c r="BG1369" s="99">
        <v>8064236.0421142597</v>
      </c>
      <c r="BH1369" s="99">
        <v>2953709.2467041002</v>
      </c>
      <c r="BI1369" s="99">
        <v>0</v>
      </c>
      <c r="BJ1369" s="99">
        <v>2600580.6444091802</v>
      </c>
      <c r="BK1369" s="99">
        <v>2316187.4773254399</v>
      </c>
      <c r="BL1369" s="99">
        <v>0</v>
      </c>
      <c r="BM1369" s="99">
        <v>0</v>
      </c>
      <c r="BN1369" s="99">
        <v>0</v>
      </c>
      <c r="BO1369" s="99">
        <v>0</v>
      </c>
      <c r="BP1369" s="99">
        <v>0</v>
      </c>
      <c r="BQ1369" s="99">
        <v>0</v>
      </c>
      <c r="BR1369" s="99">
        <v>1966933.18780518</v>
      </c>
      <c r="BS1369" s="99">
        <v>2175888.6301879901</v>
      </c>
      <c r="BT1369" s="99">
        <v>719015.36456298805</v>
      </c>
      <c r="BU1369" s="99">
        <v>0</v>
      </c>
      <c r="BV1369" s="99">
        <v>683186.23646545399</v>
      </c>
      <c r="BW1369" s="99">
        <v>37921.228213310198</v>
      </c>
      <c r="BX1369" s="99">
        <v>0</v>
      </c>
      <c r="BY1369" s="99">
        <v>0</v>
      </c>
      <c r="BZ1369" s="99">
        <v>0</v>
      </c>
      <c r="CA1369" s="99">
        <v>36142.863338470503</v>
      </c>
      <c r="CB1369" s="99">
        <v>2335398.6115417499</v>
      </c>
      <c r="CC1369" s="99">
        <v>18622519.127197299</v>
      </c>
      <c r="CD1369" s="99">
        <v>5546372.0484619103</v>
      </c>
      <c r="CE1369" s="99">
        <v>403.06117861345399</v>
      </c>
      <c r="CF1369" s="99">
        <v>54694.612378597303</v>
      </c>
      <c r="CG1369" s="99">
        <v>420343.33222198498</v>
      </c>
      <c r="CH1369" s="99">
        <v>0</v>
      </c>
      <c r="CI1369" s="99">
        <v>36545.099283695199</v>
      </c>
      <c r="CJ1369" s="99">
        <v>2389754.74786377</v>
      </c>
      <c r="CK1369" s="99">
        <v>19039794.143310498</v>
      </c>
      <c r="CL1369" s="99">
        <v>5582295.4987792997</v>
      </c>
      <c r="CM1369" s="166">
        <v>45859.004042148597</v>
      </c>
      <c r="CN1369" s="166">
        <v>5378099.5434570303</v>
      </c>
      <c r="CO1369" s="166">
        <v>27090912.014404301</v>
      </c>
      <c r="CP1369" s="99">
        <v>5582295.4987792997</v>
      </c>
      <c r="CQ1369" s="99">
        <v>0</v>
      </c>
      <c r="CR1369" s="99">
        <v>0</v>
      </c>
      <c r="CS1369" s="99">
        <v>0</v>
      </c>
      <c r="CT1369" s="99">
        <v>0</v>
      </c>
      <c r="CU1369" s="98">
        <v>11950.012006647999</v>
      </c>
      <c r="CV1369" s="98">
        <v>9447.5020241780003</v>
      </c>
      <c r="CW1369" s="98">
        <v>2390093.2239203472</v>
      </c>
      <c r="CX1369" s="98">
        <v>19042862.459419284</v>
      </c>
    </row>
    <row r="1370" spans="1:102" x14ac:dyDescent="0.2">
      <c r="A1370" s="98" t="s">
        <v>72</v>
      </c>
      <c r="B1370" s="100">
        <v>40238</v>
      </c>
      <c r="C1370" s="99">
        <v>24573.2670991421</v>
      </c>
      <c r="D1370" s="99">
        <v>0</v>
      </c>
      <c r="E1370" s="99">
        <v>11541.794711113</v>
      </c>
      <c r="F1370" s="99">
        <v>10637.037003874801</v>
      </c>
      <c r="G1370" s="99">
        <v>399.20322693511798</v>
      </c>
      <c r="H1370" s="99">
        <v>0</v>
      </c>
      <c r="I1370" s="99">
        <v>0</v>
      </c>
      <c r="J1370" s="99">
        <v>9198.4225305318796</v>
      </c>
      <c r="K1370" s="99">
        <v>176.36142614856399</v>
      </c>
      <c r="L1370" s="99">
        <v>3306.9018057584799</v>
      </c>
      <c r="M1370" s="99">
        <v>15898.5742855072</v>
      </c>
      <c r="N1370" s="99">
        <v>5777.5648227334004</v>
      </c>
      <c r="O1370" s="99">
        <v>9771.6967130899393</v>
      </c>
      <c r="P1370" s="99">
        <v>0</v>
      </c>
      <c r="Q1370" s="99">
        <v>1810.33962333202</v>
      </c>
      <c r="R1370" s="99">
        <v>328.10693493112899</v>
      </c>
      <c r="S1370" s="99">
        <v>0</v>
      </c>
      <c r="T1370" s="99">
        <v>89.316380357369795</v>
      </c>
      <c r="U1370" s="99">
        <v>9378.5861818790399</v>
      </c>
      <c r="V1370" s="99">
        <v>1382040.30838013</v>
      </c>
      <c r="W1370" s="99">
        <v>0</v>
      </c>
      <c r="X1370" s="99">
        <v>938417.31909179699</v>
      </c>
      <c r="Y1370" s="99">
        <v>849815.225914001</v>
      </c>
      <c r="Z1370" s="99">
        <v>54094.360684871703</v>
      </c>
      <c r="AA1370" s="99">
        <v>0</v>
      </c>
      <c r="AB1370" s="99">
        <v>0</v>
      </c>
      <c r="AC1370" s="99">
        <v>3008564.3523559598</v>
      </c>
      <c r="AD1370" s="99">
        <v>0</v>
      </c>
      <c r="AE1370" s="99">
        <v>135880.289245605</v>
      </c>
      <c r="AF1370" s="99">
        <v>750235.24606323196</v>
      </c>
      <c r="AG1370" s="99">
        <v>771744.93572235096</v>
      </c>
      <c r="AH1370" s="99">
        <v>458130.18435668899</v>
      </c>
      <c r="AI1370" s="99">
        <v>0</v>
      </c>
      <c r="AJ1370" s="99">
        <v>208152.59413146999</v>
      </c>
      <c r="AK1370" s="99">
        <v>44141.479615211501</v>
      </c>
      <c r="AL1370" s="99">
        <v>0</v>
      </c>
      <c r="AM1370" s="99">
        <v>11010.3677688837</v>
      </c>
      <c r="AN1370" s="99">
        <v>3025044.7559509301</v>
      </c>
      <c r="AO1370" s="99">
        <v>11374876.931640601</v>
      </c>
      <c r="AP1370" s="99">
        <v>0</v>
      </c>
      <c r="AQ1370" s="99">
        <v>7256500.9709472703</v>
      </c>
      <c r="AR1370" s="99">
        <v>6551979.31750488</v>
      </c>
      <c r="AS1370" s="99">
        <v>426564.03574752802</v>
      </c>
      <c r="AT1370" s="99">
        <v>0</v>
      </c>
      <c r="AU1370" s="99">
        <v>0</v>
      </c>
      <c r="AV1370" s="99">
        <v>8168731.6615600605</v>
      </c>
      <c r="AW1370" s="99">
        <v>0</v>
      </c>
      <c r="AX1370" s="99">
        <v>1179898.50170898</v>
      </c>
      <c r="AY1370" s="99">
        <v>6242232.4720459003</v>
      </c>
      <c r="AZ1370" s="99">
        <v>5905828.6858520498</v>
      </c>
      <c r="BA1370" s="99">
        <v>3731079.2322998</v>
      </c>
      <c r="BB1370" s="99">
        <v>0</v>
      </c>
      <c r="BC1370" s="99">
        <v>1647660.59536743</v>
      </c>
      <c r="BD1370" s="99">
        <v>339430.92655944801</v>
      </c>
      <c r="BE1370" s="99">
        <v>0</v>
      </c>
      <c r="BF1370" s="99">
        <v>88382.001852035493</v>
      </c>
      <c r="BG1370" s="99">
        <v>8201598.8986816397</v>
      </c>
      <c r="BH1370" s="99">
        <v>2985010.7154235798</v>
      </c>
      <c r="BI1370" s="99">
        <v>0</v>
      </c>
      <c r="BJ1370" s="99">
        <v>2591497.1897582998</v>
      </c>
      <c r="BK1370" s="99">
        <v>2330156.1250305199</v>
      </c>
      <c r="BL1370" s="99">
        <v>0</v>
      </c>
      <c r="BM1370" s="99">
        <v>0</v>
      </c>
      <c r="BN1370" s="99">
        <v>0</v>
      </c>
      <c r="BO1370" s="99">
        <v>0</v>
      </c>
      <c r="BP1370" s="99">
        <v>0</v>
      </c>
      <c r="BQ1370" s="99">
        <v>0</v>
      </c>
      <c r="BR1370" s="99">
        <v>1984152.5865478499</v>
      </c>
      <c r="BS1370" s="99">
        <v>2182135.69458008</v>
      </c>
      <c r="BT1370" s="99">
        <v>726024.05189514195</v>
      </c>
      <c r="BU1370" s="99">
        <v>0</v>
      </c>
      <c r="BV1370" s="99">
        <v>688810.77654266404</v>
      </c>
      <c r="BW1370" s="99">
        <v>39009.682351589203</v>
      </c>
      <c r="BX1370" s="99">
        <v>0</v>
      </c>
      <c r="BY1370" s="99">
        <v>0</v>
      </c>
      <c r="BZ1370" s="99">
        <v>0</v>
      </c>
      <c r="CA1370" s="99">
        <v>36107.966499328599</v>
      </c>
      <c r="CB1370" s="99">
        <v>2323228.7150573698</v>
      </c>
      <c r="CC1370" s="99">
        <v>18677306.778076202</v>
      </c>
      <c r="CD1370" s="99">
        <v>5591178.9495239304</v>
      </c>
      <c r="CE1370" s="99">
        <v>400.79891668632598</v>
      </c>
      <c r="CF1370" s="99">
        <v>54983.167597293897</v>
      </c>
      <c r="CG1370" s="99">
        <v>426557.50105667103</v>
      </c>
      <c r="CH1370" s="99">
        <v>0</v>
      </c>
      <c r="CI1370" s="99">
        <v>36507.5592474937</v>
      </c>
      <c r="CJ1370" s="99">
        <v>2377771.3265685998</v>
      </c>
      <c r="CK1370" s="99">
        <v>19102170.349121101</v>
      </c>
      <c r="CL1370" s="99">
        <v>5633804.1481933603</v>
      </c>
      <c r="CM1370" s="166">
        <v>45810.5197668076</v>
      </c>
      <c r="CN1370" s="166">
        <v>5408971.5424194299</v>
      </c>
      <c r="CO1370" s="166">
        <v>27292080.496093798</v>
      </c>
      <c r="CP1370" s="99">
        <v>5633804.1481933603</v>
      </c>
      <c r="CQ1370" s="99">
        <v>0</v>
      </c>
      <c r="CR1370" s="99">
        <v>0</v>
      </c>
      <c r="CS1370" s="99">
        <v>0</v>
      </c>
      <c r="CT1370" s="99">
        <v>0</v>
      </c>
      <c r="CU1370" s="98">
        <v>11710.244890155</v>
      </c>
      <c r="CV1370" s="98">
        <v>9531.4824677920005</v>
      </c>
      <c r="CW1370" s="98">
        <v>2378211.8826546636</v>
      </c>
      <c r="CX1370" s="98">
        <v>19103864.279132873</v>
      </c>
    </row>
    <row r="1371" spans="1:102" x14ac:dyDescent="0.2">
      <c r="A1371" s="98" t="s">
        <v>72</v>
      </c>
      <c r="B1371" s="100">
        <v>40330</v>
      </c>
      <c r="C1371" s="99">
        <v>24734.7069613934</v>
      </c>
      <c r="D1371" s="99">
        <v>0</v>
      </c>
      <c r="E1371" s="99">
        <v>11393.522043585799</v>
      </c>
      <c r="F1371" s="99">
        <v>10504.3572841883</v>
      </c>
      <c r="G1371" s="99">
        <v>401.07400399073998</v>
      </c>
      <c r="H1371" s="99">
        <v>0</v>
      </c>
      <c r="I1371" s="99">
        <v>0</v>
      </c>
      <c r="J1371" s="99">
        <v>9266.2000042200107</v>
      </c>
      <c r="K1371" s="99">
        <v>154.73580400273201</v>
      </c>
      <c r="L1371" s="99">
        <v>3363.74621188641</v>
      </c>
      <c r="M1371" s="99">
        <v>15883.4813196659</v>
      </c>
      <c r="N1371" s="99">
        <v>5814.6155397295997</v>
      </c>
      <c r="O1371" s="99">
        <v>9846.7596509456598</v>
      </c>
      <c r="P1371" s="99">
        <v>0</v>
      </c>
      <c r="Q1371" s="99">
        <v>1812.82982131839</v>
      </c>
      <c r="R1371" s="99">
        <v>324.99226062744901</v>
      </c>
      <c r="S1371" s="99">
        <v>0</v>
      </c>
      <c r="T1371" s="99">
        <v>84.691367935389295</v>
      </c>
      <c r="U1371" s="99">
        <v>9405.1547942161596</v>
      </c>
      <c r="V1371" s="99">
        <v>1388700.00662231</v>
      </c>
      <c r="W1371" s="99">
        <v>0</v>
      </c>
      <c r="X1371" s="99">
        <v>919467.95545196498</v>
      </c>
      <c r="Y1371" s="99">
        <v>833178.74973297096</v>
      </c>
      <c r="Z1371" s="99">
        <v>54029.643255710602</v>
      </c>
      <c r="AA1371" s="99">
        <v>0</v>
      </c>
      <c r="AB1371" s="99">
        <v>0</v>
      </c>
      <c r="AC1371" s="99">
        <v>3027373.1966857901</v>
      </c>
      <c r="AD1371" s="99">
        <v>0</v>
      </c>
      <c r="AE1371" s="99">
        <v>134634.11273956299</v>
      </c>
      <c r="AF1371" s="99">
        <v>746617.84970092797</v>
      </c>
      <c r="AG1371" s="99">
        <v>767576.82893371605</v>
      </c>
      <c r="AH1371" s="99">
        <v>459953.34205246001</v>
      </c>
      <c r="AI1371" s="99">
        <v>0</v>
      </c>
      <c r="AJ1371" s="99">
        <v>209135.98017311099</v>
      </c>
      <c r="AK1371" s="99">
        <v>43589.189363956502</v>
      </c>
      <c r="AL1371" s="99">
        <v>0</v>
      </c>
      <c r="AM1371" s="99">
        <v>11027.5048948526</v>
      </c>
      <c r="AN1371" s="99">
        <v>3026067.8026123</v>
      </c>
      <c r="AO1371" s="99">
        <v>11503163.427002</v>
      </c>
      <c r="AP1371" s="99">
        <v>0</v>
      </c>
      <c r="AQ1371" s="99">
        <v>7146417.36120605</v>
      </c>
      <c r="AR1371" s="99">
        <v>6446394.9066772498</v>
      </c>
      <c r="AS1371" s="99">
        <v>428153.91506958002</v>
      </c>
      <c r="AT1371" s="99">
        <v>0</v>
      </c>
      <c r="AU1371" s="99">
        <v>0</v>
      </c>
      <c r="AV1371" s="99">
        <v>8253341.9522094699</v>
      </c>
      <c r="AW1371" s="99">
        <v>0</v>
      </c>
      <c r="AX1371" s="99">
        <v>1170593.5291442899</v>
      </c>
      <c r="AY1371" s="99">
        <v>6233056.9948120099</v>
      </c>
      <c r="AZ1371" s="99">
        <v>5897382.2459106399</v>
      </c>
      <c r="BA1371" s="99">
        <v>3759943.9304809598</v>
      </c>
      <c r="BB1371" s="99">
        <v>0</v>
      </c>
      <c r="BC1371" s="99">
        <v>1662207.71005249</v>
      </c>
      <c r="BD1371" s="99">
        <v>337911.674449921</v>
      </c>
      <c r="BE1371" s="99">
        <v>0</v>
      </c>
      <c r="BF1371" s="99">
        <v>86312.1593971252</v>
      </c>
      <c r="BG1371" s="99">
        <v>8265615.1519165002</v>
      </c>
      <c r="BH1371" s="99">
        <v>3051372.12573242</v>
      </c>
      <c r="BI1371" s="99">
        <v>0</v>
      </c>
      <c r="BJ1371" s="99">
        <v>2572023.1479492201</v>
      </c>
      <c r="BK1371" s="99">
        <v>2298695.65093994</v>
      </c>
      <c r="BL1371" s="99">
        <v>0</v>
      </c>
      <c r="BM1371" s="99">
        <v>0</v>
      </c>
      <c r="BN1371" s="99">
        <v>0</v>
      </c>
      <c r="BO1371" s="99">
        <v>0</v>
      </c>
      <c r="BP1371" s="99">
        <v>0</v>
      </c>
      <c r="BQ1371" s="99">
        <v>0</v>
      </c>
      <c r="BR1371" s="99">
        <v>1996450.8411407501</v>
      </c>
      <c r="BS1371" s="99">
        <v>2180119.2711792002</v>
      </c>
      <c r="BT1371" s="99">
        <v>731620.35903930699</v>
      </c>
      <c r="BU1371" s="99">
        <v>0</v>
      </c>
      <c r="BV1371" s="99">
        <v>707108.07584381104</v>
      </c>
      <c r="BW1371" s="99">
        <v>39413.187592029601</v>
      </c>
      <c r="BX1371" s="99">
        <v>0</v>
      </c>
      <c r="BY1371" s="99">
        <v>0</v>
      </c>
      <c r="BZ1371" s="99">
        <v>0</v>
      </c>
      <c r="CA1371" s="99">
        <v>36131.242175102198</v>
      </c>
      <c r="CB1371" s="99">
        <v>2309850.4829406701</v>
      </c>
      <c r="CC1371" s="99">
        <v>18663273.0712891</v>
      </c>
      <c r="CD1371" s="99">
        <v>5617304.8516845703</v>
      </c>
      <c r="CE1371" s="99">
        <v>403.00555253773899</v>
      </c>
      <c r="CF1371" s="99">
        <v>55091.104700088501</v>
      </c>
      <c r="CG1371" s="99">
        <v>430476.95418167103</v>
      </c>
      <c r="CH1371" s="99">
        <v>0</v>
      </c>
      <c r="CI1371" s="99">
        <v>36534.618285655997</v>
      </c>
      <c r="CJ1371" s="99">
        <v>2364505.7534790002</v>
      </c>
      <c r="CK1371" s="99">
        <v>19092139.1875</v>
      </c>
      <c r="CL1371" s="99">
        <v>5659084.3083496103</v>
      </c>
      <c r="CM1371" s="166">
        <v>45874.329531192801</v>
      </c>
      <c r="CN1371" s="166">
        <v>5395066.1751709003</v>
      </c>
      <c r="CO1371" s="166">
        <v>27365994.121093798</v>
      </c>
      <c r="CP1371" s="99">
        <v>5659084.3083496103</v>
      </c>
      <c r="CQ1371" s="99">
        <v>0</v>
      </c>
      <c r="CR1371" s="99">
        <v>0</v>
      </c>
      <c r="CS1371" s="99">
        <v>0</v>
      </c>
      <c r="CT1371" s="99">
        <v>0</v>
      </c>
      <c r="CU1371" s="98">
        <v>11528.000360872</v>
      </c>
      <c r="CV1371" s="98">
        <v>9603.9703885109993</v>
      </c>
      <c r="CW1371" s="98">
        <v>2364941.5876407586</v>
      </c>
      <c r="CX1371" s="98">
        <v>19093750.025470771</v>
      </c>
    </row>
    <row r="1372" spans="1:102" x14ac:dyDescent="0.2">
      <c r="A1372" s="98" t="s">
        <v>72</v>
      </c>
      <c r="B1372" s="100">
        <v>40422</v>
      </c>
      <c r="C1372" s="99">
        <v>24752.882228374499</v>
      </c>
      <c r="D1372" s="99">
        <v>0</v>
      </c>
      <c r="E1372" s="99">
        <v>11195.2006020546</v>
      </c>
      <c r="F1372" s="99">
        <v>10352.204116463699</v>
      </c>
      <c r="G1372" s="99">
        <v>394.20082400739199</v>
      </c>
      <c r="H1372" s="99">
        <v>0</v>
      </c>
      <c r="I1372" s="99">
        <v>0</v>
      </c>
      <c r="J1372" s="99">
        <v>9272.9737596511804</v>
      </c>
      <c r="K1372" s="99">
        <v>131.63990530557899</v>
      </c>
      <c r="L1372" s="99">
        <v>3296.3882286846601</v>
      </c>
      <c r="M1372" s="99">
        <v>15810.5642282963</v>
      </c>
      <c r="N1372" s="99">
        <v>5799.3067904710797</v>
      </c>
      <c r="O1372" s="99">
        <v>9790.1406100988406</v>
      </c>
      <c r="P1372" s="99">
        <v>0</v>
      </c>
      <c r="Q1372" s="99">
        <v>1788.2449389845101</v>
      </c>
      <c r="R1372" s="99">
        <v>333.63325893133901</v>
      </c>
      <c r="S1372" s="99">
        <v>0</v>
      </c>
      <c r="T1372" s="99">
        <v>73.328400663100197</v>
      </c>
      <c r="U1372" s="99">
        <v>9406.5599676370603</v>
      </c>
      <c r="V1372" s="99">
        <v>1385644.4328155499</v>
      </c>
      <c r="W1372" s="99">
        <v>0</v>
      </c>
      <c r="X1372" s="99">
        <v>915391.74874877895</v>
      </c>
      <c r="Y1372" s="99">
        <v>829737.47356414795</v>
      </c>
      <c r="Z1372" s="99">
        <v>52588.361286163301</v>
      </c>
      <c r="AA1372" s="99">
        <v>0</v>
      </c>
      <c r="AB1372" s="99">
        <v>0</v>
      </c>
      <c r="AC1372" s="99">
        <v>3030186.9346008301</v>
      </c>
      <c r="AD1372" s="99">
        <v>0</v>
      </c>
      <c r="AE1372" s="99">
        <v>130891.802440643</v>
      </c>
      <c r="AF1372" s="99">
        <v>747117.23683166504</v>
      </c>
      <c r="AG1372" s="99">
        <v>763659.30089569103</v>
      </c>
      <c r="AH1372" s="99">
        <v>454174.69886779803</v>
      </c>
      <c r="AI1372" s="99">
        <v>0</v>
      </c>
      <c r="AJ1372" s="99">
        <v>206491.87228584301</v>
      </c>
      <c r="AK1372" s="99">
        <v>42101.621354579896</v>
      </c>
      <c r="AL1372" s="99">
        <v>0</v>
      </c>
      <c r="AM1372" s="99">
        <v>10000.088545680001</v>
      </c>
      <c r="AN1372" s="99">
        <v>3042352.5503540002</v>
      </c>
      <c r="AO1372" s="99">
        <v>11542551.7883301</v>
      </c>
      <c r="AP1372" s="99">
        <v>0</v>
      </c>
      <c r="AQ1372" s="99">
        <v>7062837.4954223596</v>
      </c>
      <c r="AR1372" s="99">
        <v>6396555.26672363</v>
      </c>
      <c r="AS1372" s="99">
        <v>414315.40320587199</v>
      </c>
      <c r="AT1372" s="99">
        <v>0</v>
      </c>
      <c r="AU1372" s="99">
        <v>0</v>
      </c>
      <c r="AV1372" s="99">
        <v>8304057.2722778302</v>
      </c>
      <c r="AW1372" s="99">
        <v>0</v>
      </c>
      <c r="AX1372" s="99">
        <v>1130911.39208984</v>
      </c>
      <c r="AY1372" s="99">
        <v>6232584.3745727502</v>
      </c>
      <c r="AZ1372" s="99">
        <v>5877546.2994384803</v>
      </c>
      <c r="BA1372" s="99">
        <v>3709546.6938781701</v>
      </c>
      <c r="BB1372" s="99">
        <v>0</v>
      </c>
      <c r="BC1372" s="99">
        <v>1634316.4214325</v>
      </c>
      <c r="BD1372" s="99">
        <v>332568.596252441</v>
      </c>
      <c r="BE1372" s="99">
        <v>0</v>
      </c>
      <c r="BF1372" s="99">
        <v>80882.145258903503</v>
      </c>
      <c r="BG1372" s="99">
        <v>8338496.7153320303</v>
      </c>
      <c r="BH1372" s="99">
        <v>3022893.9221496601</v>
      </c>
      <c r="BI1372" s="99">
        <v>0</v>
      </c>
      <c r="BJ1372" s="99">
        <v>2550831.8499755901</v>
      </c>
      <c r="BK1372" s="99">
        <v>2279578.1403503399</v>
      </c>
      <c r="BL1372" s="99">
        <v>0</v>
      </c>
      <c r="BM1372" s="99">
        <v>0</v>
      </c>
      <c r="BN1372" s="99">
        <v>0</v>
      </c>
      <c r="BO1372" s="99">
        <v>0</v>
      </c>
      <c r="BP1372" s="99">
        <v>0</v>
      </c>
      <c r="BQ1372" s="99">
        <v>0</v>
      </c>
      <c r="BR1372" s="99">
        <v>1995196.41156006</v>
      </c>
      <c r="BS1372" s="99">
        <v>2172327.0916442899</v>
      </c>
      <c r="BT1372" s="99">
        <v>721587.82746124303</v>
      </c>
      <c r="BU1372" s="99">
        <v>0</v>
      </c>
      <c r="BV1372" s="99">
        <v>701200.74282836902</v>
      </c>
      <c r="BW1372" s="99">
        <v>37803.791686534903</v>
      </c>
      <c r="BX1372" s="99">
        <v>0</v>
      </c>
      <c r="BY1372" s="99">
        <v>0</v>
      </c>
      <c r="BZ1372" s="99">
        <v>0</v>
      </c>
      <c r="CA1372" s="99">
        <v>35986.060462951697</v>
      </c>
      <c r="CB1372" s="99">
        <v>2299970.1115417499</v>
      </c>
      <c r="CC1372" s="99">
        <v>18590061.3588867</v>
      </c>
      <c r="CD1372" s="99">
        <v>5574457.5588989304</v>
      </c>
      <c r="CE1372" s="99">
        <v>394.61985724046798</v>
      </c>
      <c r="CF1372" s="99">
        <v>52408.889016151399</v>
      </c>
      <c r="CG1372" s="99">
        <v>413132.01232910203</v>
      </c>
      <c r="CH1372" s="99">
        <v>0</v>
      </c>
      <c r="CI1372" s="99">
        <v>36381.370826244398</v>
      </c>
      <c r="CJ1372" s="99">
        <v>2352527.37109375</v>
      </c>
      <c r="CK1372" s="99">
        <v>19002439.6879883</v>
      </c>
      <c r="CL1372" s="99">
        <v>5608932.2653198196</v>
      </c>
      <c r="CM1372" s="166">
        <v>45728.586700439497</v>
      </c>
      <c r="CN1372" s="166">
        <v>5391953.50109863</v>
      </c>
      <c r="CO1372" s="166">
        <v>27351337.348877002</v>
      </c>
      <c r="CP1372" s="99">
        <v>5608932.2653198196</v>
      </c>
      <c r="CQ1372" s="99">
        <v>0</v>
      </c>
      <c r="CR1372" s="99">
        <v>0</v>
      </c>
      <c r="CS1372" s="99">
        <v>0</v>
      </c>
      <c r="CT1372" s="99">
        <v>0</v>
      </c>
      <c r="CU1372" s="98">
        <v>11338.399983018</v>
      </c>
      <c r="CV1372" s="98">
        <v>9615.2243010799993</v>
      </c>
      <c r="CW1372" s="98">
        <v>2352379.0005579013</v>
      </c>
      <c r="CX1372" s="98">
        <v>19003193.371215802</v>
      </c>
    </row>
    <row r="1373" spans="1:102" x14ac:dyDescent="0.2">
      <c r="A1373" s="98" t="s">
        <v>72</v>
      </c>
      <c r="B1373" s="100">
        <v>40513</v>
      </c>
      <c r="C1373" s="99">
        <v>24525.491652727102</v>
      </c>
      <c r="D1373" s="99">
        <v>0</v>
      </c>
      <c r="E1373" s="99">
        <v>11052.0943340063</v>
      </c>
      <c r="F1373" s="99">
        <v>10195.2307217121</v>
      </c>
      <c r="G1373" s="99">
        <v>398.12130906060298</v>
      </c>
      <c r="H1373" s="99">
        <v>0</v>
      </c>
      <c r="I1373" s="99">
        <v>0</v>
      </c>
      <c r="J1373" s="99">
        <v>9327.9873731136304</v>
      </c>
      <c r="K1373" s="99">
        <v>112.23372155986701</v>
      </c>
      <c r="L1373" s="99">
        <v>4275.1127670407304</v>
      </c>
      <c r="M1373" s="99">
        <v>15573.9620091915</v>
      </c>
      <c r="N1373" s="99">
        <v>5763.6604065298998</v>
      </c>
      <c r="O1373" s="99">
        <v>9640.65614795685</v>
      </c>
      <c r="P1373" s="99">
        <v>0</v>
      </c>
      <c r="Q1373" s="99">
        <v>1773.1543122529999</v>
      </c>
      <c r="R1373" s="99">
        <v>330.13443540409202</v>
      </c>
      <c r="S1373" s="99">
        <v>0</v>
      </c>
      <c r="T1373" s="99">
        <v>88.370829553343398</v>
      </c>
      <c r="U1373" s="99">
        <v>9447.6085963249207</v>
      </c>
      <c r="V1373" s="99">
        <v>1373001.0068817099</v>
      </c>
      <c r="W1373" s="99">
        <v>0</v>
      </c>
      <c r="X1373" s="99">
        <v>886526.277580261</v>
      </c>
      <c r="Y1373" s="99">
        <v>804538.69207763695</v>
      </c>
      <c r="Z1373" s="99">
        <v>51527.120424270601</v>
      </c>
      <c r="AA1373" s="99">
        <v>0</v>
      </c>
      <c r="AB1373" s="99">
        <v>0</v>
      </c>
      <c r="AC1373" s="99">
        <v>3024637.4084777799</v>
      </c>
      <c r="AD1373" s="99">
        <v>0</v>
      </c>
      <c r="AE1373" s="99">
        <v>149974.60225486799</v>
      </c>
      <c r="AF1373" s="99">
        <v>742444.94654083299</v>
      </c>
      <c r="AG1373" s="99">
        <v>748419.62240600598</v>
      </c>
      <c r="AH1373" s="99">
        <v>421016.75614166301</v>
      </c>
      <c r="AI1373" s="99">
        <v>0</v>
      </c>
      <c r="AJ1373" s="99">
        <v>198134.79892540001</v>
      </c>
      <c r="AK1373" s="99">
        <v>40497.091028213501</v>
      </c>
      <c r="AL1373" s="99">
        <v>0</v>
      </c>
      <c r="AM1373" s="99">
        <v>9947.6003681421298</v>
      </c>
      <c r="AN1373" s="99">
        <v>3031198.0753784198</v>
      </c>
      <c r="AO1373" s="99">
        <v>11498230.674194301</v>
      </c>
      <c r="AP1373" s="99">
        <v>0</v>
      </c>
      <c r="AQ1373" s="99">
        <v>6897599.5155029297</v>
      </c>
      <c r="AR1373" s="99">
        <v>6250556.8372802697</v>
      </c>
      <c r="AS1373" s="99">
        <v>407184.20427322399</v>
      </c>
      <c r="AT1373" s="99">
        <v>0</v>
      </c>
      <c r="AU1373" s="99">
        <v>0</v>
      </c>
      <c r="AV1373" s="99">
        <v>8390880.21240234</v>
      </c>
      <c r="AW1373" s="99">
        <v>0</v>
      </c>
      <c r="AX1373" s="99">
        <v>1310948.0805816699</v>
      </c>
      <c r="AY1373" s="99">
        <v>6241560.6070556603</v>
      </c>
      <c r="AZ1373" s="99">
        <v>5808443.1535644503</v>
      </c>
      <c r="BA1373" s="99">
        <v>3471311.6514587398</v>
      </c>
      <c r="BB1373" s="99">
        <v>0</v>
      </c>
      <c r="BC1373" s="99">
        <v>1578963.9413147001</v>
      </c>
      <c r="BD1373" s="99">
        <v>321093.35969161999</v>
      </c>
      <c r="BE1373" s="99">
        <v>0</v>
      </c>
      <c r="BF1373" s="99">
        <v>81694.222023963899</v>
      </c>
      <c r="BG1373" s="99">
        <v>8416216.35791016</v>
      </c>
      <c r="BH1373" s="99">
        <v>2993110.2666320801</v>
      </c>
      <c r="BI1373" s="99">
        <v>0</v>
      </c>
      <c r="BJ1373" s="99">
        <v>2510059.0980529799</v>
      </c>
      <c r="BK1373" s="99">
        <v>2231842.95983887</v>
      </c>
      <c r="BL1373" s="99">
        <v>0</v>
      </c>
      <c r="BM1373" s="99">
        <v>0</v>
      </c>
      <c r="BN1373" s="99">
        <v>0</v>
      </c>
      <c r="BO1373" s="99">
        <v>0</v>
      </c>
      <c r="BP1373" s="99">
        <v>0</v>
      </c>
      <c r="BQ1373" s="99">
        <v>0</v>
      </c>
      <c r="BR1373" s="99">
        <v>1985681.34545898</v>
      </c>
      <c r="BS1373" s="99">
        <v>2148760.7416381799</v>
      </c>
      <c r="BT1373" s="99">
        <v>675409.17680358898</v>
      </c>
      <c r="BU1373" s="99">
        <v>0</v>
      </c>
      <c r="BV1373" s="99">
        <v>681976.66386413598</v>
      </c>
      <c r="BW1373" s="99">
        <v>35002.163705825798</v>
      </c>
      <c r="BX1373" s="99">
        <v>0</v>
      </c>
      <c r="BY1373" s="99">
        <v>0</v>
      </c>
      <c r="BZ1373" s="99">
        <v>0</v>
      </c>
      <c r="CA1373" s="99">
        <v>35551.489697933197</v>
      </c>
      <c r="CB1373" s="99">
        <v>2259789.55386353</v>
      </c>
      <c r="CC1373" s="99">
        <v>18405970.2575684</v>
      </c>
      <c r="CD1373" s="99">
        <v>5501664.60266113</v>
      </c>
      <c r="CE1373" s="99">
        <v>394.281674079597</v>
      </c>
      <c r="CF1373" s="99">
        <v>50994.457843303702</v>
      </c>
      <c r="CG1373" s="99">
        <v>406317.130390167</v>
      </c>
      <c r="CH1373" s="99">
        <v>0</v>
      </c>
      <c r="CI1373" s="99">
        <v>35947.280965805097</v>
      </c>
      <c r="CJ1373" s="99">
        <v>2310950.85223389</v>
      </c>
      <c r="CK1373" s="99">
        <v>18814246.306396499</v>
      </c>
      <c r="CL1373" s="99">
        <v>5533395.6915893601</v>
      </c>
      <c r="CM1373" s="166">
        <v>45358.304395675703</v>
      </c>
      <c r="CN1373" s="166">
        <v>5339168.76171875</v>
      </c>
      <c r="CO1373" s="166">
        <v>27221708.566894501</v>
      </c>
      <c r="CP1373" s="99">
        <v>5533395.6915893601</v>
      </c>
      <c r="CQ1373" s="99">
        <v>0</v>
      </c>
      <c r="CR1373" s="99">
        <v>0</v>
      </c>
      <c r="CS1373" s="99">
        <v>0</v>
      </c>
      <c r="CT1373" s="99">
        <v>0</v>
      </c>
      <c r="CU1373" s="98">
        <v>11173.400086087</v>
      </c>
      <c r="CV1373" s="98">
        <v>9669.3669958209994</v>
      </c>
      <c r="CW1373" s="98">
        <v>2310784.0117068337</v>
      </c>
      <c r="CX1373" s="98">
        <v>18812287.387958568</v>
      </c>
    </row>
    <row r="1374" spans="1:102" x14ac:dyDescent="0.2">
      <c r="A1374" s="98" t="s">
        <v>72</v>
      </c>
      <c r="B1374" s="100">
        <v>40603</v>
      </c>
      <c r="C1374" s="99">
        <v>24565.737110614798</v>
      </c>
      <c r="D1374" s="99">
        <v>0</v>
      </c>
      <c r="E1374" s="99">
        <v>10864.010417580599</v>
      </c>
      <c r="F1374" s="99">
        <v>10011.574586033799</v>
      </c>
      <c r="G1374" s="99">
        <v>397.25398464128398</v>
      </c>
      <c r="H1374" s="99">
        <v>0</v>
      </c>
      <c r="I1374" s="99">
        <v>0</v>
      </c>
      <c r="J1374" s="99">
        <v>9384.9272379875201</v>
      </c>
      <c r="K1374" s="99">
        <v>104.136390157975</v>
      </c>
      <c r="L1374" s="99">
        <v>12190.6719450951</v>
      </c>
      <c r="M1374" s="99">
        <v>15582.933578372</v>
      </c>
      <c r="N1374" s="99">
        <v>5762.9392620921099</v>
      </c>
      <c r="O1374" s="99">
        <v>0</v>
      </c>
      <c r="P1374" s="99">
        <v>0</v>
      </c>
      <c r="Q1374" s="99">
        <v>1768.9977056831101</v>
      </c>
      <c r="R1374" s="99">
        <v>0</v>
      </c>
      <c r="S1374" s="99">
        <v>0</v>
      </c>
      <c r="T1374" s="99">
        <v>393.171701557934</v>
      </c>
      <c r="U1374" s="99">
        <v>9492.6528923511505</v>
      </c>
      <c r="V1374" s="99">
        <v>1363030.48916626</v>
      </c>
      <c r="W1374" s="99">
        <v>0</v>
      </c>
      <c r="X1374" s="99">
        <v>881538.61959838902</v>
      </c>
      <c r="Y1374" s="99">
        <v>798920.48683166504</v>
      </c>
      <c r="Z1374" s="99">
        <v>51589.275682449297</v>
      </c>
      <c r="AA1374" s="99">
        <v>0</v>
      </c>
      <c r="AB1374" s="99">
        <v>0</v>
      </c>
      <c r="AC1374" s="99">
        <v>3057694.9085998498</v>
      </c>
      <c r="AD1374" s="99">
        <v>0</v>
      </c>
      <c r="AE1374" s="99">
        <v>569922.37892150902</v>
      </c>
      <c r="AF1374" s="99">
        <v>738769.91091155994</v>
      </c>
      <c r="AG1374" s="99">
        <v>735468.57233429002</v>
      </c>
      <c r="AH1374" s="99">
        <v>0</v>
      </c>
      <c r="AI1374" s="99">
        <v>0</v>
      </c>
      <c r="AJ1374" s="99">
        <v>199969.59319686901</v>
      </c>
      <c r="AK1374" s="99">
        <v>0</v>
      </c>
      <c r="AL1374" s="99">
        <v>0</v>
      </c>
      <c r="AM1374" s="99">
        <v>52360.6899933815</v>
      </c>
      <c r="AN1374" s="99">
        <v>3055682.7420349098</v>
      </c>
      <c r="AO1374" s="99">
        <v>11527267.7895508</v>
      </c>
      <c r="AP1374" s="99">
        <v>0</v>
      </c>
      <c r="AQ1374" s="99">
        <v>6853903.6796264602</v>
      </c>
      <c r="AR1374" s="99">
        <v>6193626.2710571298</v>
      </c>
      <c r="AS1374" s="99">
        <v>416521.58082962001</v>
      </c>
      <c r="AT1374" s="99">
        <v>0</v>
      </c>
      <c r="AU1374" s="99">
        <v>0</v>
      </c>
      <c r="AV1374" s="99">
        <v>8551078.7303466797</v>
      </c>
      <c r="AW1374" s="99">
        <v>0</v>
      </c>
      <c r="AX1374" s="99">
        <v>4829469.5443725605</v>
      </c>
      <c r="AY1374" s="99">
        <v>6258268.5335693397</v>
      </c>
      <c r="AZ1374" s="99">
        <v>5713049.5434570303</v>
      </c>
      <c r="BA1374" s="99">
        <v>0</v>
      </c>
      <c r="BB1374" s="99">
        <v>0</v>
      </c>
      <c r="BC1374" s="99">
        <v>1606041.0216369601</v>
      </c>
      <c r="BD1374" s="99">
        <v>0</v>
      </c>
      <c r="BE1374" s="99">
        <v>0</v>
      </c>
      <c r="BF1374" s="99">
        <v>412334.720230103</v>
      </c>
      <c r="BG1374" s="99">
        <v>8558772.2774658203</v>
      </c>
      <c r="BH1374" s="99">
        <v>2387953.8999633798</v>
      </c>
      <c r="BI1374" s="99">
        <v>0</v>
      </c>
      <c r="BJ1374" s="99">
        <v>2395475.0518493699</v>
      </c>
      <c r="BK1374" s="99">
        <v>2178461.6825866699</v>
      </c>
      <c r="BL1374" s="99">
        <v>0</v>
      </c>
      <c r="BM1374" s="99">
        <v>0</v>
      </c>
      <c r="BN1374" s="99">
        <v>0</v>
      </c>
      <c r="BO1374" s="99">
        <v>0</v>
      </c>
      <c r="BP1374" s="99">
        <v>0</v>
      </c>
      <c r="BQ1374" s="99">
        <v>0</v>
      </c>
      <c r="BR1374" s="99">
        <v>1984660.4469909701</v>
      </c>
      <c r="BS1374" s="99">
        <v>2111673.2873229999</v>
      </c>
      <c r="BT1374" s="99">
        <v>0</v>
      </c>
      <c r="BU1374" s="99">
        <v>0</v>
      </c>
      <c r="BV1374" s="99">
        <v>689775.25359344506</v>
      </c>
      <c r="BW1374" s="99">
        <v>0</v>
      </c>
      <c r="BX1374" s="99">
        <v>0</v>
      </c>
      <c r="BY1374" s="99">
        <v>0</v>
      </c>
      <c r="BZ1374" s="99">
        <v>0</v>
      </c>
      <c r="CA1374" s="99">
        <v>35423.999536991098</v>
      </c>
      <c r="CB1374" s="99">
        <v>2247672.6083984398</v>
      </c>
      <c r="CC1374" s="99">
        <v>18446385.768798798</v>
      </c>
      <c r="CD1374" s="99">
        <v>4787326.4716796903</v>
      </c>
      <c r="CE1374" s="99">
        <v>399.59548702836003</v>
      </c>
      <c r="CF1374" s="99">
        <v>52960.482171535499</v>
      </c>
      <c r="CG1374" s="99">
        <v>416766.31607055699</v>
      </c>
      <c r="CH1374" s="99">
        <v>0</v>
      </c>
      <c r="CI1374" s="99">
        <v>35820.652750968897</v>
      </c>
      <c r="CJ1374" s="99">
        <v>2299965.6831359901</v>
      </c>
      <c r="CK1374" s="99">
        <v>18860536.7348633</v>
      </c>
      <c r="CL1374" s="99">
        <v>4792743.2457885696</v>
      </c>
      <c r="CM1374" s="166">
        <v>45237.513098239899</v>
      </c>
      <c r="CN1374" s="166">
        <v>5359380.8942871103</v>
      </c>
      <c r="CO1374" s="166">
        <v>27422735.6164551</v>
      </c>
      <c r="CP1374" s="99">
        <v>4792743.2457885696</v>
      </c>
      <c r="CQ1374" s="99">
        <v>0</v>
      </c>
      <c r="CR1374" s="99">
        <v>0</v>
      </c>
      <c r="CS1374" s="99">
        <v>0</v>
      </c>
      <c r="CT1374" s="99">
        <v>0</v>
      </c>
      <c r="CU1374" s="98">
        <v>10961.348399122</v>
      </c>
      <c r="CV1374" s="98">
        <v>9731.7113289499994</v>
      </c>
      <c r="CW1374" s="98">
        <v>2300633.0905699753</v>
      </c>
      <c r="CX1374" s="98">
        <v>18863152.084869355</v>
      </c>
    </row>
    <row r="1375" spans="1:102" x14ac:dyDescent="0.2">
      <c r="A1375" s="98" t="s">
        <v>72</v>
      </c>
      <c r="B1375" s="100">
        <v>40695</v>
      </c>
      <c r="C1375" s="99">
        <v>24340.166137695302</v>
      </c>
      <c r="D1375" s="99">
        <v>0</v>
      </c>
      <c r="E1375" s="99">
        <v>10678.5281956196</v>
      </c>
      <c r="F1375" s="99">
        <v>9867.4605001211203</v>
      </c>
      <c r="G1375" s="99">
        <v>396.20993327349402</v>
      </c>
      <c r="H1375" s="99">
        <v>0</v>
      </c>
      <c r="I1375" s="99">
        <v>0</v>
      </c>
      <c r="J1375" s="99">
        <v>9464.9692676067407</v>
      </c>
      <c r="K1375" s="99">
        <v>88.474354996345895</v>
      </c>
      <c r="L1375" s="99">
        <v>12112.849721431699</v>
      </c>
      <c r="M1375" s="99">
        <v>15455.1770328283</v>
      </c>
      <c r="N1375" s="99">
        <v>5696.8545107841501</v>
      </c>
      <c r="O1375" s="99">
        <v>0</v>
      </c>
      <c r="P1375" s="99">
        <v>0</v>
      </c>
      <c r="Q1375" s="99">
        <v>1724.74557898939</v>
      </c>
      <c r="R1375" s="99">
        <v>0</v>
      </c>
      <c r="S1375" s="99">
        <v>0</v>
      </c>
      <c r="T1375" s="99">
        <v>394.07664086669701</v>
      </c>
      <c r="U1375" s="99">
        <v>9542.8163965940494</v>
      </c>
      <c r="V1375" s="99">
        <v>1346942.37646484</v>
      </c>
      <c r="W1375" s="99">
        <v>0</v>
      </c>
      <c r="X1375" s="99">
        <v>859069.71543884301</v>
      </c>
      <c r="Y1375" s="99">
        <v>783130.15935516404</v>
      </c>
      <c r="Z1375" s="99">
        <v>50539.412679195397</v>
      </c>
      <c r="AA1375" s="99">
        <v>0</v>
      </c>
      <c r="AB1375" s="99">
        <v>0</v>
      </c>
      <c r="AC1375" s="99">
        <v>3097029.6849060101</v>
      </c>
      <c r="AD1375" s="99">
        <v>0</v>
      </c>
      <c r="AE1375" s="99">
        <v>557977.51353454601</v>
      </c>
      <c r="AF1375" s="99">
        <v>735348.97052002</v>
      </c>
      <c r="AG1375" s="99">
        <v>728004.50419616699</v>
      </c>
      <c r="AH1375" s="99">
        <v>0</v>
      </c>
      <c r="AI1375" s="99">
        <v>0</v>
      </c>
      <c r="AJ1375" s="99">
        <v>191095.48768234299</v>
      </c>
      <c r="AK1375" s="99">
        <v>0</v>
      </c>
      <c r="AL1375" s="99">
        <v>0</v>
      </c>
      <c r="AM1375" s="99">
        <v>50011.490553379102</v>
      </c>
      <c r="AN1375" s="99">
        <v>3093429.5135498</v>
      </c>
      <c r="AO1375" s="99">
        <v>11457784.630127</v>
      </c>
      <c r="AP1375" s="99">
        <v>0</v>
      </c>
      <c r="AQ1375" s="99">
        <v>6744819.4533081101</v>
      </c>
      <c r="AR1375" s="99">
        <v>6113392.9237670898</v>
      </c>
      <c r="AS1375" s="99">
        <v>408704.43423461902</v>
      </c>
      <c r="AT1375" s="99">
        <v>0</v>
      </c>
      <c r="AU1375" s="99">
        <v>0</v>
      </c>
      <c r="AV1375" s="99">
        <v>8728845.4384765606</v>
      </c>
      <c r="AW1375" s="99">
        <v>0</v>
      </c>
      <c r="AX1375" s="99">
        <v>4737186.21484375</v>
      </c>
      <c r="AY1375" s="99">
        <v>6255943.2196044903</v>
      </c>
      <c r="AZ1375" s="99">
        <v>5678435.0420532199</v>
      </c>
      <c r="BA1375" s="99">
        <v>0</v>
      </c>
      <c r="BB1375" s="99">
        <v>0</v>
      </c>
      <c r="BC1375" s="99">
        <v>1541010.99543762</v>
      </c>
      <c r="BD1375" s="99">
        <v>0</v>
      </c>
      <c r="BE1375" s="99">
        <v>0</v>
      </c>
      <c r="BF1375" s="99">
        <v>401612.13740920997</v>
      </c>
      <c r="BG1375" s="99">
        <v>8706952.84448242</v>
      </c>
      <c r="BH1375" s="99">
        <v>2390382.9660034198</v>
      </c>
      <c r="BI1375" s="99">
        <v>0</v>
      </c>
      <c r="BJ1375" s="99">
        <v>2359330.19000244</v>
      </c>
      <c r="BK1375" s="99">
        <v>2143582.0114440899</v>
      </c>
      <c r="BL1375" s="99">
        <v>0</v>
      </c>
      <c r="BM1375" s="99">
        <v>0</v>
      </c>
      <c r="BN1375" s="99">
        <v>0</v>
      </c>
      <c r="BO1375" s="99">
        <v>0</v>
      </c>
      <c r="BP1375" s="99">
        <v>0</v>
      </c>
      <c r="BQ1375" s="99">
        <v>0</v>
      </c>
      <c r="BR1375" s="99">
        <v>1991115.7930755599</v>
      </c>
      <c r="BS1375" s="99">
        <v>2097919.0677490202</v>
      </c>
      <c r="BT1375" s="99">
        <v>0</v>
      </c>
      <c r="BU1375" s="99">
        <v>0</v>
      </c>
      <c r="BV1375" s="99">
        <v>673047.25665283203</v>
      </c>
      <c r="BW1375" s="99">
        <v>0</v>
      </c>
      <c r="BX1375" s="99">
        <v>0</v>
      </c>
      <c r="BY1375" s="99">
        <v>0</v>
      </c>
      <c r="BZ1375" s="99">
        <v>0</v>
      </c>
      <c r="CA1375" s="99">
        <v>35025.714617729202</v>
      </c>
      <c r="CB1375" s="99">
        <v>2205881.3939819299</v>
      </c>
      <c r="CC1375" s="99">
        <v>18179950.948486298</v>
      </c>
      <c r="CD1375" s="99">
        <v>4742262.6245727502</v>
      </c>
      <c r="CE1375" s="99">
        <v>397.035703640431</v>
      </c>
      <c r="CF1375" s="99">
        <v>50761.558207988703</v>
      </c>
      <c r="CG1375" s="99">
        <v>409717.72863006598</v>
      </c>
      <c r="CH1375" s="99">
        <v>0</v>
      </c>
      <c r="CI1375" s="99">
        <v>35423.288208961501</v>
      </c>
      <c r="CJ1375" s="99">
        <v>2256719.2705078102</v>
      </c>
      <c r="CK1375" s="99">
        <v>18588695.807372998</v>
      </c>
      <c r="CL1375" s="99">
        <v>4744238.5201415997</v>
      </c>
      <c r="CM1375" s="166">
        <v>44923.589417934403</v>
      </c>
      <c r="CN1375" s="166">
        <v>5353854.39599609</v>
      </c>
      <c r="CO1375" s="166">
        <v>27332694.520507801</v>
      </c>
      <c r="CP1375" s="99">
        <v>4744238.5201415997</v>
      </c>
      <c r="CQ1375" s="99">
        <v>0</v>
      </c>
      <c r="CR1375" s="99">
        <v>0</v>
      </c>
      <c r="CS1375" s="99">
        <v>0</v>
      </c>
      <c r="CT1375" s="99">
        <v>0</v>
      </c>
      <c r="CU1375" s="98">
        <v>10761.775555546001</v>
      </c>
      <c r="CV1375" s="98">
        <v>9806.4176898400001</v>
      </c>
      <c r="CW1375" s="98">
        <v>2256642.9521899186</v>
      </c>
      <c r="CX1375" s="98">
        <v>18589668.677116364</v>
      </c>
    </row>
    <row r="1376" spans="1:102" x14ac:dyDescent="0.2">
      <c r="A1376" s="98" t="s">
        <v>72</v>
      </c>
      <c r="B1376" s="100">
        <v>40787</v>
      </c>
      <c r="C1376" s="99">
        <v>24163.063907623298</v>
      </c>
      <c r="D1376" s="99">
        <v>0</v>
      </c>
      <c r="E1376" s="99">
        <v>10546.942421317101</v>
      </c>
      <c r="F1376" s="99">
        <v>9757.2297793626803</v>
      </c>
      <c r="G1376" s="99">
        <v>405.68012208491598</v>
      </c>
      <c r="H1376" s="99">
        <v>0</v>
      </c>
      <c r="I1376" s="99">
        <v>0</v>
      </c>
      <c r="J1376" s="99">
        <v>9436.8581624031103</v>
      </c>
      <c r="K1376" s="99">
        <v>84.518042014911799</v>
      </c>
      <c r="L1376" s="99">
        <v>12225.0513039827</v>
      </c>
      <c r="M1376" s="99">
        <v>15276.174774885199</v>
      </c>
      <c r="N1376" s="99">
        <v>5705.7883957624399</v>
      </c>
      <c r="O1376" s="99">
        <v>0</v>
      </c>
      <c r="P1376" s="99">
        <v>0</v>
      </c>
      <c r="Q1376" s="99">
        <v>1720.83836570382</v>
      </c>
      <c r="R1376" s="99">
        <v>0</v>
      </c>
      <c r="S1376" s="99">
        <v>0</v>
      </c>
      <c r="T1376" s="99">
        <v>402.46047873794998</v>
      </c>
      <c r="U1376" s="99">
        <v>9523.9108749628103</v>
      </c>
      <c r="V1376" s="99">
        <v>1339948.09698486</v>
      </c>
      <c r="W1376" s="99">
        <v>0</v>
      </c>
      <c r="X1376" s="99">
        <v>841704.96066284203</v>
      </c>
      <c r="Y1376" s="99">
        <v>765044.33987426804</v>
      </c>
      <c r="Z1376" s="99">
        <v>53435.354277133898</v>
      </c>
      <c r="AA1376" s="99">
        <v>0</v>
      </c>
      <c r="AB1376" s="99">
        <v>0</v>
      </c>
      <c r="AC1376" s="99">
        <v>3086243.8307495099</v>
      </c>
      <c r="AD1376" s="99">
        <v>0</v>
      </c>
      <c r="AE1376" s="99">
        <v>547959.02754211402</v>
      </c>
      <c r="AF1376" s="99">
        <v>722246.45400238002</v>
      </c>
      <c r="AG1376" s="99">
        <v>722606.80467224098</v>
      </c>
      <c r="AH1376" s="99">
        <v>0</v>
      </c>
      <c r="AI1376" s="99">
        <v>0</v>
      </c>
      <c r="AJ1376" s="99">
        <v>187195.17894935599</v>
      </c>
      <c r="AK1376" s="99">
        <v>0</v>
      </c>
      <c r="AL1376" s="99">
        <v>0</v>
      </c>
      <c r="AM1376" s="99">
        <v>51580.0084843636</v>
      </c>
      <c r="AN1376" s="99">
        <v>3091264.1976623498</v>
      </c>
      <c r="AO1376" s="99">
        <v>11447658.170776401</v>
      </c>
      <c r="AP1376" s="99">
        <v>0</v>
      </c>
      <c r="AQ1376" s="99">
        <v>6593988.9750366202</v>
      </c>
      <c r="AR1376" s="99">
        <v>5971152.1680908203</v>
      </c>
      <c r="AS1376" s="99">
        <v>423008.15151977498</v>
      </c>
      <c r="AT1376" s="99">
        <v>0</v>
      </c>
      <c r="AU1376" s="99">
        <v>0</v>
      </c>
      <c r="AV1376" s="99">
        <v>8765092.8671875</v>
      </c>
      <c r="AW1376" s="99">
        <v>0</v>
      </c>
      <c r="AX1376" s="99">
        <v>4688063.1282348596</v>
      </c>
      <c r="AY1376" s="99">
        <v>6165233.34521484</v>
      </c>
      <c r="AZ1376" s="99">
        <v>5658435.0579834003</v>
      </c>
      <c r="BA1376" s="99">
        <v>0</v>
      </c>
      <c r="BB1376" s="99">
        <v>0</v>
      </c>
      <c r="BC1376" s="99">
        <v>1524679.1011352499</v>
      </c>
      <c r="BD1376" s="99">
        <v>0</v>
      </c>
      <c r="BE1376" s="99">
        <v>0</v>
      </c>
      <c r="BF1376" s="99">
        <v>419577.83916854899</v>
      </c>
      <c r="BG1376" s="99">
        <v>8783760.4244384803</v>
      </c>
      <c r="BH1376" s="99">
        <v>2402910.8310852102</v>
      </c>
      <c r="BI1376" s="99">
        <v>0</v>
      </c>
      <c r="BJ1376" s="99">
        <v>2323325.6440429701</v>
      </c>
      <c r="BK1376" s="99">
        <v>2100706.8259277302</v>
      </c>
      <c r="BL1376" s="99">
        <v>0</v>
      </c>
      <c r="BM1376" s="99">
        <v>0</v>
      </c>
      <c r="BN1376" s="99">
        <v>0</v>
      </c>
      <c r="BO1376" s="99">
        <v>0</v>
      </c>
      <c r="BP1376" s="99">
        <v>0</v>
      </c>
      <c r="BQ1376" s="99">
        <v>0</v>
      </c>
      <c r="BR1376" s="99">
        <v>1947092.3677368199</v>
      </c>
      <c r="BS1376" s="99">
        <v>2095578.64874268</v>
      </c>
      <c r="BT1376" s="99">
        <v>0</v>
      </c>
      <c r="BU1376" s="99">
        <v>0</v>
      </c>
      <c r="BV1376" s="99">
        <v>666285.61334228504</v>
      </c>
      <c r="BW1376" s="99">
        <v>0</v>
      </c>
      <c r="BX1376" s="99">
        <v>0</v>
      </c>
      <c r="BY1376" s="99">
        <v>0</v>
      </c>
      <c r="BZ1376" s="99">
        <v>0</v>
      </c>
      <c r="CA1376" s="99">
        <v>34735.933939456903</v>
      </c>
      <c r="CB1376" s="99">
        <v>2182428.5642395001</v>
      </c>
      <c r="CC1376" s="99">
        <v>18044662.549560498</v>
      </c>
      <c r="CD1376" s="99">
        <v>4735541.30786133</v>
      </c>
      <c r="CE1376" s="99">
        <v>405.54515773803001</v>
      </c>
      <c r="CF1376" s="99">
        <v>52304.398198604598</v>
      </c>
      <c r="CG1376" s="99">
        <v>422289.218616486</v>
      </c>
      <c r="CH1376" s="99">
        <v>0</v>
      </c>
      <c r="CI1376" s="99">
        <v>35141.765725612597</v>
      </c>
      <c r="CJ1376" s="99">
        <v>2235028.6944274898</v>
      </c>
      <c r="CK1376" s="99">
        <v>18469396.614990201</v>
      </c>
      <c r="CL1376" s="99">
        <v>4732485.1878051804</v>
      </c>
      <c r="CM1376" s="166">
        <v>44613.535568714098</v>
      </c>
      <c r="CN1376" s="166">
        <v>5325183.6810913105</v>
      </c>
      <c r="CO1376" s="166">
        <v>27291262.826904301</v>
      </c>
      <c r="CP1376" s="99">
        <v>4732485.1878051804</v>
      </c>
      <c r="CQ1376" s="99">
        <v>0</v>
      </c>
      <c r="CR1376" s="99">
        <v>0</v>
      </c>
      <c r="CS1376" s="99">
        <v>0</v>
      </c>
      <c r="CT1376" s="99">
        <v>0</v>
      </c>
      <c r="CU1376" s="98">
        <v>10638.009216457</v>
      </c>
      <c r="CV1376" s="98">
        <v>9783.495109509</v>
      </c>
      <c r="CW1376" s="98">
        <v>2234732.9624381047</v>
      </c>
      <c r="CX1376" s="98">
        <v>18466951.768176984</v>
      </c>
    </row>
    <row r="1377" spans="1:102" x14ac:dyDescent="0.2">
      <c r="A1377" s="98" t="s">
        <v>72</v>
      </c>
      <c r="B1377" s="100">
        <v>40878</v>
      </c>
      <c r="C1377" s="99">
        <v>24306.601670026801</v>
      </c>
      <c r="D1377" s="99">
        <v>0</v>
      </c>
      <c r="E1377" s="99">
        <v>10451.7601473331</v>
      </c>
      <c r="F1377" s="99">
        <v>9664.2010486125891</v>
      </c>
      <c r="G1377" s="99">
        <v>413.36645167693501</v>
      </c>
      <c r="H1377" s="99">
        <v>0</v>
      </c>
      <c r="I1377" s="99">
        <v>0</v>
      </c>
      <c r="J1377" s="99">
        <v>9467.1555918455106</v>
      </c>
      <c r="K1377" s="99">
        <v>83.652083392254994</v>
      </c>
      <c r="L1377" s="99">
        <v>11932.0523449183</v>
      </c>
      <c r="M1377" s="99">
        <v>15308.4373486042</v>
      </c>
      <c r="N1377" s="99">
        <v>5742.7406790852501</v>
      </c>
      <c r="O1377" s="99">
        <v>0</v>
      </c>
      <c r="P1377" s="99">
        <v>0</v>
      </c>
      <c r="Q1377" s="99">
        <v>1706.1703294664601</v>
      </c>
      <c r="R1377" s="99">
        <v>0</v>
      </c>
      <c r="S1377" s="99">
        <v>0</v>
      </c>
      <c r="T1377" s="99">
        <v>416.432865459472</v>
      </c>
      <c r="U1377" s="99">
        <v>9553.6594157218897</v>
      </c>
      <c r="V1377" s="99">
        <v>1333228.09162903</v>
      </c>
      <c r="W1377" s="99">
        <v>0</v>
      </c>
      <c r="X1377" s="99">
        <v>832587.04360198998</v>
      </c>
      <c r="Y1377" s="99">
        <v>758634.66466522205</v>
      </c>
      <c r="Z1377" s="99">
        <v>51332.270544052102</v>
      </c>
      <c r="AA1377" s="99">
        <v>0</v>
      </c>
      <c r="AB1377" s="99">
        <v>0</v>
      </c>
      <c r="AC1377" s="99">
        <v>3053708.5239257799</v>
      </c>
      <c r="AD1377" s="99">
        <v>0</v>
      </c>
      <c r="AE1377" s="99">
        <v>532539.512397766</v>
      </c>
      <c r="AF1377" s="99">
        <v>718438.07735443104</v>
      </c>
      <c r="AG1377" s="99">
        <v>720544.14838409401</v>
      </c>
      <c r="AH1377" s="99">
        <v>0</v>
      </c>
      <c r="AI1377" s="99">
        <v>0</v>
      </c>
      <c r="AJ1377" s="99">
        <v>185231.76599502601</v>
      </c>
      <c r="AK1377" s="99">
        <v>0</v>
      </c>
      <c r="AL1377" s="99">
        <v>0</v>
      </c>
      <c r="AM1377" s="99">
        <v>50435.699415206902</v>
      </c>
      <c r="AN1377" s="99">
        <v>3072647.5955505399</v>
      </c>
      <c r="AO1377" s="99">
        <v>11468296.697876001</v>
      </c>
      <c r="AP1377" s="99">
        <v>0</v>
      </c>
      <c r="AQ1377" s="99">
        <v>6552321.6035766602</v>
      </c>
      <c r="AR1377" s="99">
        <v>5961388.4776001005</v>
      </c>
      <c r="AS1377" s="99">
        <v>413426.82566451997</v>
      </c>
      <c r="AT1377" s="99">
        <v>0</v>
      </c>
      <c r="AU1377" s="99">
        <v>0</v>
      </c>
      <c r="AV1377" s="99">
        <v>8766833.7949218806</v>
      </c>
      <c r="AW1377" s="99">
        <v>0</v>
      </c>
      <c r="AX1377" s="99">
        <v>4562012.1101684598</v>
      </c>
      <c r="AY1377" s="99">
        <v>6185275.3716430701</v>
      </c>
      <c r="AZ1377" s="99">
        <v>5673125.9119262705</v>
      </c>
      <c r="BA1377" s="99">
        <v>0</v>
      </c>
      <c r="BB1377" s="99">
        <v>0</v>
      </c>
      <c r="BC1377" s="99">
        <v>1506022.81706238</v>
      </c>
      <c r="BD1377" s="99">
        <v>0</v>
      </c>
      <c r="BE1377" s="99">
        <v>0</v>
      </c>
      <c r="BF1377" s="99">
        <v>409476.05416488601</v>
      </c>
      <c r="BG1377" s="99">
        <v>8817457.4149169903</v>
      </c>
      <c r="BH1377" s="99">
        <v>2425808.2839965802</v>
      </c>
      <c r="BI1377" s="99">
        <v>0</v>
      </c>
      <c r="BJ1377" s="99">
        <v>2317977.9209899898</v>
      </c>
      <c r="BK1377" s="99">
        <v>2094286.0012970001</v>
      </c>
      <c r="BL1377" s="99">
        <v>0</v>
      </c>
      <c r="BM1377" s="99">
        <v>0</v>
      </c>
      <c r="BN1377" s="99">
        <v>0</v>
      </c>
      <c r="BO1377" s="99">
        <v>0</v>
      </c>
      <c r="BP1377" s="99">
        <v>0</v>
      </c>
      <c r="BQ1377" s="99">
        <v>0</v>
      </c>
      <c r="BR1377" s="99">
        <v>1979076.9305267299</v>
      </c>
      <c r="BS1377" s="99">
        <v>2100413.3695068401</v>
      </c>
      <c r="BT1377" s="99">
        <v>0</v>
      </c>
      <c r="BU1377" s="99">
        <v>0</v>
      </c>
      <c r="BV1377" s="99">
        <v>664542.12917327904</v>
      </c>
      <c r="BW1377" s="99">
        <v>0</v>
      </c>
      <c r="BX1377" s="99">
        <v>0</v>
      </c>
      <c r="BY1377" s="99">
        <v>0</v>
      </c>
      <c r="BZ1377" s="99">
        <v>0</v>
      </c>
      <c r="CA1377" s="99">
        <v>34735.991496086099</v>
      </c>
      <c r="CB1377" s="99">
        <v>2163553.8198547401</v>
      </c>
      <c r="CC1377" s="99">
        <v>17990185.372558601</v>
      </c>
      <c r="CD1377" s="99">
        <v>4742165.5299682599</v>
      </c>
      <c r="CE1377" s="99">
        <v>410.30046845972498</v>
      </c>
      <c r="CF1377" s="99">
        <v>50925.886451244398</v>
      </c>
      <c r="CG1377" s="99">
        <v>413065.75493621803</v>
      </c>
      <c r="CH1377" s="99">
        <v>0</v>
      </c>
      <c r="CI1377" s="99">
        <v>35149.413074493401</v>
      </c>
      <c r="CJ1377" s="99">
        <v>2214935.2456970201</v>
      </c>
      <c r="CK1377" s="99">
        <v>18403453.5927734</v>
      </c>
      <c r="CL1377" s="99">
        <v>4738866.97546387</v>
      </c>
      <c r="CM1377" s="166">
        <v>44643.248307228103</v>
      </c>
      <c r="CN1377" s="166">
        <v>5282957.8975219699</v>
      </c>
      <c r="CO1377" s="166">
        <v>27202911.362548798</v>
      </c>
      <c r="CP1377" s="99">
        <v>4738866.97546387</v>
      </c>
      <c r="CQ1377" s="99">
        <v>0</v>
      </c>
      <c r="CR1377" s="99">
        <v>0</v>
      </c>
      <c r="CS1377" s="99">
        <v>0</v>
      </c>
      <c r="CT1377" s="99">
        <v>0</v>
      </c>
      <c r="CU1377" s="98">
        <v>10535.124208921001</v>
      </c>
      <c r="CV1377" s="98">
        <v>9821.2190081410008</v>
      </c>
      <c r="CW1377" s="98">
        <v>2214479.7063059844</v>
      </c>
      <c r="CX1377" s="98">
        <v>18403251.127494819</v>
      </c>
    </row>
    <row r="1378" spans="1:102" x14ac:dyDescent="0.2">
      <c r="A1378" s="98" t="s">
        <v>72</v>
      </c>
      <c r="B1378" s="100">
        <v>40969</v>
      </c>
      <c r="C1378" s="99">
        <v>24146.959350347501</v>
      </c>
      <c r="D1378" s="99">
        <v>0</v>
      </c>
      <c r="E1378" s="99">
        <v>10341.0167422295</v>
      </c>
      <c r="F1378" s="99">
        <v>9556.7745950221997</v>
      </c>
      <c r="G1378" s="99">
        <v>407.15625466778903</v>
      </c>
      <c r="H1378" s="99">
        <v>0</v>
      </c>
      <c r="I1378" s="99">
        <v>0</v>
      </c>
      <c r="J1378" s="99">
        <v>9574.6943110227603</v>
      </c>
      <c r="K1378" s="99">
        <v>74.637031092308504</v>
      </c>
      <c r="L1378" s="99">
        <v>11839.5393993855</v>
      </c>
      <c r="M1378" s="99">
        <v>15145.762411952001</v>
      </c>
      <c r="N1378" s="99">
        <v>5712.8125383257902</v>
      </c>
      <c r="O1378" s="99">
        <v>0</v>
      </c>
      <c r="P1378" s="99">
        <v>0</v>
      </c>
      <c r="Q1378" s="99">
        <v>1715.0848503559801</v>
      </c>
      <c r="R1378" s="99">
        <v>0</v>
      </c>
      <c r="S1378" s="99">
        <v>0</v>
      </c>
      <c r="T1378" s="99">
        <v>406.30835743620997</v>
      </c>
      <c r="U1378" s="99">
        <v>9653.0867509841901</v>
      </c>
      <c r="V1378" s="99">
        <v>1325662.7789154099</v>
      </c>
      <c r="W1378" s="99">
        <v>0</v>
      </c>
      <c r="X1378" s="99">
        <v>823560.91947937</v>
      </c>
      <c r="Y1378" s="99">
        <v>760079.46833038295</v>
      </c>
      <c r="Z1378" s="99">
        <v>50566.249158382401</v>
      </c>
      <c r="AA1378" s="99">
        <v>0</v>
      </c>
      <c r="AB1378" s="99">
        <v>0</v>
      </c>
      <c r="AC1378" s="99">
        <v>3079931.1177673298</v>
      </c>
      <c r="AD1378" s="99">
        <v>0</v>
      </c>
      <c r="AE1378" s="99">
        <v>538365.76918792701</v>
      </c>
      <c r="AF1378" s="99">
        <v>717837.74936676002</v>
      </c>
      <c r="AG1378" s="99">
        <v>723351.356536865</v>
      </c>
      <c r="AH1378" s="99">
        <v>0</v>
      </c>
      <c r="AI1378" s="99">
        <v>0</v>
      </c>
      <c r="AJ1378" s="99">
        <v>184555.246015549</v>
      </c>
      <c r="AK1378" s="99">
        <v>0</v>
      </c>
      <c r="AL1378" s="99">
        <v>0</v>
      </c>
      <c r="AM1378" s="99">
        <v>50369.286733627298</v>
      </c>
      <c r="AN1378" s="99">
        <v>3065484.2395629901</v>
      </c>
      <c r="AO1378" s="99">
        <v>11514970.266723599</v>
      </c>
      <c r="AP1378" s="99">
        <v>0</v>
      </c>
      <c r="AQ1378" s="99">
        <v>6591342.4697265597</v>
      </c>
      <c r="AR1378" s="99">
        <v>6003114.9052734403</v>
      </c>
      <c r="AS1378" s="99">
        <v>410602.36064147903</v>
      </c>
      <c r="AT1378" s="99">
        <v>0</v>
      </c>
      <c r="AU1378" s="99">
        <v>0</v>
      </c>
      <c r="AV1378" s="99">
        <v>8908349.2313232403</v>
      </c>
      <c r="AW1378" s="99">
        <v>0</v>
      </c>
      <c r="AX1378" s="99">
        <v>4680070.9087524395</v>
      </c>
      <c r="AY1378" s="99">
        <v>6210208.3445434598</v>
      </c>
      <c r="AZ1378" s="99">
        <v>5747605.1713256799</v>
      </c>
      <c r="BA1378" s="99">
        <v>0</v>
      </c>
      <c r="BB1378" s="99">
        <v>0</v>
      </c>
      <c r="BC1378" s="99">
        <v>1506862.5298919701</v>
      </c>
      <c r="BD1378" s="99">
        <v>0</v>
      </c>
      <c r="BE1378" s="99">
        <v>0</v>
      </c>
      <c r="BF1378" s="99">
        <v>412221.265808105</v>
      </c>
      <c r="BG1378" s="99">
        <v>8877669.1083984394</v>
      </c>
      <c r="BH1378" s="99">
        <v>2454022.8323059101</v>
      </c>
      <c r="BI1378" s="99">
        <v>0</v>
      </c>
      <c r="BJ1378" s="99">
        <v>2327850.6932678199</v>
      </c>
      <c r="BK1378" s="99">
        <v>2109083.6124267601</v>
      </c>
      <c r="BL1378" s="99">
        <v>0</v>
      </c>
      <c r="BM1378" s="99">
        <v>0</v>
      </c>
      <c r="BN1378" s="99">
        <v>0</v>
      </c>
      <c r="BO1378" s="99">
        <v>0</v>
      </c>
      <c r="BP1378" s="99">
        <v>0</v>
      </c>
      <c r="BQ1378" s="99">
        <v>0</v>
      </c>
      <c r="BR1378" s="99">
        <v>1991494.16685486</v>
      </c>
      <c r="BS1378" s="99">
        <v>2123071.8059692401</v>
      </c>
      <c r="BT1378" s="99">
        <v>0</v>
      </c>
      <c r="BU1378" s="99">
        <v>0</v>
      </c>
      <c r="BV1378" s="99">
        <v>672877.04061126697</v>
      </c>
      <c r="BW1378" s="99">
        <v>0</v>
      </c>
      <c r="BX1378" s="99">
        <v>0</v>
      </c>
      <c r="BY1378" s="99">
        <v>0</v>
      </c>
      <c r="BZ1378" s="99">
        <v>0</v>
      </c>
      <c r="CA1378" s="99">
        <v>34482.888232707999</v>
      </c>
      <c r="CB1378" s="99">
        <v>2150182.5061950702</v>
      </c>
      <c r="CC1378" s="99">
        <v>18066264.197265599</v>
      </c>
      <c r="CD1378" s="99">
        <v>4779826.2079467801</v>
      </c>
      <c r="CE1378" s="99">
        <v>409.72237317264103</v>
      </c>
      <c r="CF1378" s="99">
        <v>50204.144999027303</v>
      </c>
      <c r="CG1378" s="99">
        <v>410828.99552917498</v>
      </c>
      <c r="CH1378" s="99">
        <v>0</v>
      </c>
      <c r="CI1378" s="99">
        <v>34888.473371982604</v>
      </c>
      <c r="CJ1378" s="99">
        <v>2200437.8648071298</v>
      </c>
      <c r="CK1378" s="99">
        <v>18478415.490234401</v>
      </c>
      <c r="CL1378" s="99">
        <v>4787404.0968017597</v>
      </c>
      <c r="CM1378" s="166">
        <v>44465.465615749403</v>
      </c>
      <c r="CN1378" s="166">
        <v>5264671.8933715802</v>
      </c>
      <c r="CO1378" s="166">
        <v>27354616.791992199</v>
      </c>
      <c r="CP1378" s="99">
        <v>4787404.0968017597</v>
      </c>
      <c r="CQ1378" s="99">
        <v>0</v>
      </c>
      <c r="CR1378" s="99">
        <v>0</v>
      </c>
      <c r="CS1378" s="99">
        <v>0</v>
      </c>
      <c r="CT1378" s="99">
        <v>0</v>
      </c>
      <c r="CU1378" s="98">
        <v>10413.593005000001</v>
      </c>
      <c r="CV1378" s="98">
        <v>9927.9204286259992</v>
      </c>
      <c r="CW1378" s="98">
        <v>2200386.6511940975</v>
      </c>
      <c r="CX1378" s="98">
        <v>18477093.192794774</v>
      </c>
    </row>
    <row r="1379" spans="1:102" x14ac:dyDescent="0.2">
      <c r="A1379" s="98" t="s">
        <v>72</v>
      </c>
      <c r="B1379" s="100">
        <v>41061</v>
      </c>
      <c r="C1379" s="99">
        <v>23955.0508284569</v>
      </c>
      <c r="D1379" s="99">
        <v>0</v>
      </c>
      <c r="E1379" s="99">
        <v>10147.683847785</v>
      </c>
      <c r="F1379" s="99">
        <v>9382.5098216533697</v>
      </c>
      <c r="G1379" s="99">
        <v>408.119291171432</v>
      </c>
      <c r="H1379" s="99">
        <v>0</v>
      </c>
      <c r="I1379" s="99">
        <v>0</v>
      </c>
      <c r="J1379" s="99">
        <v>9517.2774267196692</v>
      </c>
      <c r="K1379" s="99">
        <v>65.588584703393295</v>
      </c>
      <c r="L1379" s="99">
        <v>11807.6961262226</v>
      </c>
      <c r="M1379" s="99">
        <v>15006.716091275201</v>
      </c>
      <c r="N1379" s="99">
        <v>5627.5161504745502</v>
      </c>
      <c r="O1379" s="99">
        <v>0</v>
      </c>
      <c r="P1379" s="99">
        <v>0</v>
      </c>
      <c r="Q1379" s="99">
        <v>1677.18521504104</v>
      </c>
      <c r="R1379" s="99">
        <v>0</v>
      </c>
      <c r="S1379" s="99">
        <v>0</v>
      </c>
      <c r="T1379" s="99">
        <v>408.03460206463899</v>
      </c>
      <c r="U1379" s="99">
        <v>9576.5970966815894</v>
      </c>
      <c r="V1379" s="99">
        <v>1314804.41525269</v>
      </c>
      <c r="W1379" s="99">
        <v>0</v>
      </c>
      <c r="X1379" s="99">
        <v>812539.42888641404</v>
      </c>
      <c r="Y1379" s="99">
        <v>743242.438148499</v>
      </c>
      <c r="Z1379" s="99">
        <v>49963.9070234299</v>
      </c>
      <c r="AA1379" s="99">
        <v>0</v>
      </c>
      <c r="AB1379" s="99">
        <v>0</v>
      </c>
      <c r="AC1379" s="99">
        <v>3049256.9638977102</v>
      </c>
      <c r="AD1379" s="99">
        <v>0</v>
      </c>
      <c r="AE1379" s="99">
        <v>521015.13201141398</v>
      </c>
      <c r="AF1379" s="99">
        <v>708728.89859771705</v>
      </c>
      <c r="AG1379" s="99">
        <v>709774.64509582496</v>
      </c>
      <c r="AH1379" s="99">
        <v>0</v>
      </c>
      <c r="AI1379" s="99">
        <v>0</v>
      </c>
      <c r="AJ1379" s="99">
        <v>179685.967342377</v>
      </c>
      <c r="AK1379" s="99">
        <v>0</v>
      </c>
      <c r="AL1379" s="99">
        <v>0</v>
      </c>
      <c r="AM1379" s="99">
        <v>48920.5614690781</v>
      </c>
      <c r="AN1379" s="99">
        <v>3070635.4868469201</v>
      </c>
      <c r="AO1379" s="99">
        <v>11489248.497680699</v>
      </c>
      <c r="AP1379" s="99">
        <v>0</v>
      </c>
      <c r="AQ1379" s="99">
        <v>6465823.9929809598</v>
      </c>
      <c r="AR1379" s="99">
        <v>5897053.5828857403</v>
      </c>
      <c r="AS1379" s="99">
        <v>405801.87205123901</v>
      </c>
      <c r="AT1379" s="99">
        <v>0</v>
      </c>
      <c r="AU1379" s="99">
        <v>0</v>
      </c>
      <c r="AV1379" s="99">
        <v>8894186.8542480506</v>
      </c>
      <c r="AW1379" s="99">
        <v>0</v>
      </c>
      <c r="AX1379" s="99">
        <v>4536717.8393554697</v>
      </c>
      <c r="AY1379" s="99">
        <v>6215244.1376953097</v>
      </c>
      <c r="AZ1379" s="99">
        <v>5648794.3170165997</v>
      </c>
      <c r="BA1379" s="99">
        <v>0</v>
      </c>
      <c r="BB1379" s="99">
        <v>0</v>
      </c>
      <c r="BC1379" s="99">
        <v>1474302.7579803499</v>
      </c>
      <c r="BD1379" s="99">
        <v>0</v>
      </c>
      <c r="BE1379" s="99">
        <v>0</v>
      </c>
      <c r="BF1379" s="99">
        <v>403498.59222793602</v>
      </c>
      <c r="BG1379" s="99">
        <v>8962716.0347900409</v>
      </c>
      <c r="BH1379" s="99">
        <v>2418230.2735290499</v>
      </c>
      <c r="BI1379" s="99">
        <v>0</v>
      </c>
      <c r="BJ1379" s="99">
        <v>2285085.7807617201</v>
      </c>
      <c r="BK1379" s="99">
        <v>2072201.17799377</v>
      </c>
      <c r="BL1379" s="99">
        <v>0</v>
      </c>
      <c r="BM1379" s="99">
        <v>0</v>
      </c>
      <c r="BN1379" s="99">
        <v>0</v>
      </c>
      <c r="BO1379" s="99">
        <v>0</v>
      </c>
      <c r="BP1379" s="99">
        <v>0</v>
      </c>
      <c r="BQ1379" s="99">
        <v>0</v>
      </c>
      <c r="BR1379" s="99">
        <v>1962843.87692261</v>
      </c>
      <c r="BS1379" s="99">
        <v>2084926.21513367</v>
      </c>
      <c r="BT1379" s="99">
        <v>0</v>
      </c>
      <c r="BU1379" s="99">
        <v>0</v>
      </c>
      <c r="BV1379" s="99">
        <v>667957.52963256801</v>
      </c>
      <c r="BW1379" s="99">
        <v>0</v>
      </c>
      <c r="BX1379" s="99">
        <v>0</v>
      </c>
      <c r="BY1379" s="99">
        <v>0</v>
      </c>
      <c r="BZ1379" s="99">
        <v>0</v>
      </c>
      <c r="CA1379" s="99">
        <v>34110.260380268097</v>
      </c>
      <c r="CB1379" s="99">
        <v>2126904.6334228502</v>
      </c>
      <c r="CC1379" s="99">
        <v>17942640.362304699</v>
      </c>
      <c r="CD1379" s="99">
        <v>4698804.2393188505</v>
      </c>
      <c r="CE1379" s="99">
        <v>408.766044024378</v>
      </c>
      <c r="CF1379" s="99">
        <v>49033.183154106096</v>
      </c>
      <c r="CG1379" s="99">
        <v>406140.49645614601</v>
      </c>
      <c r="CH1379" s="99">
        <v>0</v>
      </c>
      <c r="CI1379" s="99">
        <v>34519.508028030403</v>
      </c>
      <c r="CJ1379" s="99">
        <v>2176763.1784057599</v>
      </c>
      <c r="CK1379" s="99">
        <v>18354620.6252441</v>
      </c>
      <c r="CL1379" s="99">
        <v>4701071.7678832998</v>
      </c>
      <c r="CM1379" s="166">
        <v>44067.180533409097</v>
      </c>
      <c r="CN1379" s="166">
        <v>5245265.3502807599</v>
      </c>
      <c r="CO1379" s="166">
        <v>27330830.214355499</v>
      </c>
      <c r="CP1379" s="99">
        <v>4701071.7678832998</v>
      </c>
      <c r="CQ1379" s="99">
        <v>0</v>
      </c>
      <c r="CR1379" s="99">
        <v>0</v>
      </c>
      <c r="CS1379" s="99">
        <v>0</v>
      </c>
      <c r="CT1379" s="99">
        <v>0</v>
      </c>
      <c r="CU1379" s="98">
        <v>10212.035679729999</v>
      </c>
      <c r="CV1379" s="98">
        <v>9870.1264434799996</v>
      </c>
      <c r="CW1379" s="98">
        <v>2175937.8165769563</v>
      </c>
      <c r="CX1379" s="98">
        <v>18348780.858760845</v>
      </c>
    </row>
    <row r="1380" spans="1:102" x14ac:dyDescent="0.2">
      <c r="A1380" s="98" t="s">
        <v>72</v>
      </c>
      <c r="B1380" s="100">
        <v>41153</v>
      </c>
      <c r="C1380" s="99">
        <v>23954.903557539001</v>
      </c>
      <c r="D1380" s="99">
        <v>0</v>
      </c>
      <c r="E1380" s="99">
        <v>9981.9869782924707</v>
      </c>
      <c r="F1380" s="99">
        <v>9234.0659564733505</v>
      </c>
      <c r="G1380" s="99">
        <v>422.325927384198</v>
      </c>
      <c r="H1380" s="99">
        <v>0</v>
      </c>
      <c r="I1380" s="99">
        <v>0</v>
      </c>
      <c r="J1380" s="99">
        <v>9503.3318909406698</v>
      </c>
      <c r="K1380" s="99">
        <v>58.939912472385899</v>
      </c>
      <c r="L1380" s="99">
        <v>11837.1942509413</v>
      </c>
      <c r="M1380" s="99">
        <v>14935.844076752701</v>
      </c>
      <c r="N1380" s="99">
        <v>5633.82706552744</v>
      </c>
      <c r="O1380" s="99">
        <v>0</v>
      </c>
      <c r="P1380" s="99">
        <v>0</v>
      </c>
      <c r="Q1380" s="99">
        <v>1655.76836182177</v>
      </c>
      <c r="R1380" s="99">
        <v>0</v>
      </c>
      <c r="S1380" s="99">
        <v>0</v>
      </c>
      <c r="T1380" s="99">
        <v>422.19376712665002</v>
      </c>
      <c r="U1380" s="99">
        <v>9562.9653781652505</v>
      </c>
      <c r="V1380" s="99">
        <v>1290607.46882629</v>
      </c>
      <c r="W1380" s="99">
        <v>0</v>
      </c>
      <c r="X1380" s="99">
        <v>801716.80495452904</v>
      </c>
      <c r="Y1380" s="99">
        <v>734214.12472534203</v>
      </c>
      <c r="Z1380" s="99">
        <v>49154.076879978202</v>
      </c>
      <c r="AA1380" s="99">
        <v>0</v>
      </c>
      <c r="AB1380" s="99">
        <v>0</v>
      </c>
      <c r="AC1380" s="99">
        <v>3040125.8424072298</v>
      </c>
      <c r="AD1380" s="99">
        <v>0</v>
      </c>
      <c r="AE1380" s="99">
        <v>512530.5859375</v>
      </c>
      <c r="AF1380" s="99">
        <v>700102.22075653099</v>
      </c>
      <c r="AG1380" s="99">
        <v>714139.03026580799</v>
      </c>
      <c r="AH1380" s="99">
        <v>0</v>
      </c>
      <c r="AI1380" s="99">
        <v>0</v>
      </c>
      <c r="AJ1380" s="99">
        <v>172563.761940002</v>
      </c>
      <c r="AK1380" s="99">
        <v>0</v>
      </c>
      <c r="AL1380" s="99">
        <v>0</v>
      </c>
      <c r="AM1380" s="99">
        <v>49106.640961170197</v>
      </c>
      <c r="AN1380" s="99">
        <v>3054794.13421631</v>
      </c>
      <c r="AO1380" s="99">
        <v>11389148.1635742</v>
      </c>
      <c r="AP1380" s="99">
        <v>0</v>
      </c>
      <c r="AQ1380" s="99">
        <v>6453211.4598998995</v>
      </c>
      <c r="AR1380" s="99">
        <v>5892621.8479614304</v>
      </c>
      <c r="AS1380" s="99">
        <v>413239.80368804903</v>
      </c>
      <c r="AT1380" s="99">
        <v>0</v>
      </c>
      <c r="AU1380" s="99">
        <v>0</v>
      </c>
      <c r="AV1380" s="99">
        <v>8965758.6286621094</v>
      </c>
      <c r="AW1380" s="99">
        <v>0</v>
      </c>
      <c r="AX1380" s="99">
        <v>4504667.5033569299</v>
      </c>
      <c r="AY1380" s="99">
        <v>6212685.94458008</v>
      </c>
      <c r="AZ1380" s="99">
        <v>5794269.4835815402</v>
      </c>
      <c r="BA1380" s="99">
        <v>0</v>
      </c>
      <c r="BB1380" s="99">
        <v>0</v>
      </c>
      <c r="BC1380" s="99">
        <v>1427906.17991638</v>
      </c>
      <c r="BD1380" s="99">
        <v>0</v>
      </c>
      <c r="BE1380" s="99">
        <v>0</v>
      </c>
      <c r="BF1380" s="99">
        <v>414931.544689178</v>
      </c>
      <c r="BG1380" s="99">
        <v>9011914.4766845703</v>
      </c>
      <c r="BH1380" s="99">
        <v>2476790.5994873</v>
      </c>
      <c r="BI1380" s="99">
        <v>0</v>
      </c>
      <c r="BJ1380" s="99">
        <v>2305645.8014221201</v>
      </c>
      <c r="BK1380" s="99">
        <v>2083653.24211121</v>
      </c>
      <c r="BL1380" s="99">
        <v>0</v>
      </c>
      <c r="BM1380" s="99">
        <v>0</v>
      </c>
      <c r="BN1380" s="99">
        <v>0</v>
      </c>
      <c r="BO1380" s="99">
        <v>0</v>
      </c>
      <c r="BP1380" s="99">
        <v>0</v>
      </c>
      <c r="BQ1380" s="99">
        <v>0</v>
      </c>
      <c r="BR1380" s="99">
        <v>1966191.4827728299</v>
      </c>
      <c r="BS1380" s="99">
        <v>2143092.3537902799</v>
      </c>
      <c r="BT1380" s="99">
        <v>0</v>
      </c>
      <c r="BU1380" s="99">
        <v>0</v>
      </c>
      <c r="BV1380" s="99">
        <v>654750.94876098598</v>
      </c>
      <c r="BW1380" s="99">
        <v>0</v>
      </c>
      <c r="BX1380" s="99">
        <v>0</v>
      </c>
      <c r="BY1380" s="99">
        <v>0</v>
      </c>
      <c r="BZ1380" s="99">
        <v>0</v>
      </c>
      <c r="CA1380" s="99">
        <v>33956.991682529399</v>
      </c>
      <c r="CB1380" s="99">
        <v>2093720.1419372601</v>
      </c>
      <c r="CC1380" s="99">
        <v>17860988.7727051</v>
      </c>
      <c r="CD1380" s="99">
        <v>4791696.6959838904</v>
      </c>
      <c r="CE1380" s="99">
        <v>422.46911954507198</v>
      </c>
      <c r="CF1380" s="99">
        <v>49064.876356601701</v>
      </c>
      <c r="CG1380" s="99">
        <v>412946.15461349499</v>
      </c>
      <c r="CH1380" s="99">
        <v>0</v>
      </c>
      <c r="CI1380" s="99">
        <v>34379.569971084602</v>
      </c>
      <c r="CJ1380" s="99">
        <v>2142490.1204833998</v>
      </c>
      <c r="CK1380" s="99">
        <v>18273426.7414551</v>
      </c>
      <c r="CL1380" s="99">
        <v>4784569.1896972703</v>
      </c>
      <c r="CM1380" s="166">
        <v>43879.534924030297</v>
      </c>
      <c r="CN1380" s="166">
        <v>5197360.6417846698</v>
      </c>
      <c r="CO1380" s="166">
        <v>27253114.176757801</v>
      </c>
      <c r="CP1380" s="99">
        <v>4784569.1896972703</v>
      </c>
      <c r="CQ1380" s="99">
        <v>0</v>
      </c>
      <c r="CR1380" s="99">
        <v>0</v>
      </c>
      <c r="CS1380" s="99">
        <v>0</v>
      </c>
      <c r="CT1380" s="99">
        <v>0</v>
      </c>
      <c r="CU1380" s="98">
        <v>10045.157254796</v>
      </c>
      <c r="CV1380" s="98">
        <v>9871.4262273799995</v>
      </c>
      <c r="CW1380" s="98">
        <v>2142785.0182938618</v>
      </c>
      <c r="CX1380" s="98">
        <v>18273934.927318595</v>
      </c>
    </row>
    <row r="1381" spans="1:102" x14ac:dyDescent="0.2">
      <c r="A1381" s="98" t="s">
        <v>72</v>
      </c>
      <c r="B1381" s="100">
        <v>41244</v>
      </c>
      <c r="C1381" s="99">
        <v>23777.3713424206</v>
      </c>
      <c r="D1381" s="99">
        <v>0</v>
      </c>
      <c r="E1381" s="99">
        <v>9827.4733471870404</v>
      </c>
      <c r="F1381" s="99">
        <v>9084.2227089405096</v>
      </c>
      <c r="G1381" s="99">
        <v>416.85788548365201</v>
      </c>
      <c r="H1381" s="99">
        <v>0</v>
      </c>
      <c r="I1381" s="99">
        <v>0</v>
      </c>
      <c r="J1381" s="99">
        <v>9520.3117136955298</v>
      </c>
      <c r="K1381" s="99">
        <v>49.460348080843701</v>
      </c>
      <c r="L1381" s="99">
        <v>11518.2102513313</v>
      </c>
      <c r="M1381" s="99">
        <v>14813.617799282099</v>
      </c>
      <c r="N1381" s="99">
        <v>5580.43190139532</v>
      </c>
      <c r="O1381" s="99">
        <v>0</v>
      </c>
      <c r="P1381" s="99">
        <v>0</v>
      </c>
      <c r="Q1381" s="99">
        <v>1645.7275937050599</v>
      </c>
      <c r="R1381" s="99">
        <v>0</v>
      </c>
      <c r="S1381" s="99">
        <v>0</v>
      </c>
      <c r="T1381" s="99">
        <v>416.09873487427802</v>
      </c>
      <c r="U1381" s="99">
        <v>9570.8564804792404</v>
      </c>
      <c r="V1381" s="99">
        <v>1284055.81234741</v>
      </c>
      <c r="W1381" s="99">
        <v>0</v>
      </c>
      <c r="X1381" s="99">
        <v>788881.77967071498</v>
      </c>
      <c r="Y1381" s="99">
        <v>728263.94684600795</v>
      </c>
      <c r="Z1381" s="99">
        <v>48492.491208076499</v>
      </c>
      <c r="AA1381" s="99">
        <v>0</v>
      </c>
      <c r="AB1381" s="99">
        <v>0</v>
      </c>
      <c r="AC1381" s="99">
        <v>3027476.4954528799</v>
      </c>
      <c r="AD1381" s="99">
        <v>0</v>
      </c>
      <c r="AE1381" s="99">
        <v>501185.57907104498</v>
      </c>
      <c r="AF1381" s="99">
        <v>687769.87263488804</v>
      </c>
      <c r="AG1381" s="99">
        <v>713304.76742553699</v>
      </c>
      <c r="AH1381" s="99">
        <v>0</v>
      </c>
      <c r="AI1381" s="99">
        <v>0</v>
      </c>
      <c r="AJ1381" s="99">
        <v>174912.44062995899</v>
      </c>
      <c r="AK1381" s="99">
        <v>0</v>
      </c>
      <c r="AL1381" s="99">
        <v>0</v>
      </c>
      <c r="AM1381" s="99">
        <v>48574.3497085571</v>
      </c>
      <c r="AN1381" s="99">
        <v>3040543.9166564899</v>
      </c>
      <c r="AO1381" s="99">
        <v>11387349.9908447</v>
      </c>
      <c r="AP1381" s="99">
        <v>0</v>
      </c>
      <c r="AQ1381" s="99">
        <v>6426199.8845214797</v>
      </c>
      <c r="AR1381" s="99">
        <v>5881788.9982299795</v>
      </c>
      <c r="AS1381" s="99">
        <v>409097.74211502098</v>
      </c>
      <c r="AT1381" s="99">
        <v>0</v>
      </c>
      <c r="AU1381" s="99">
        <v>0</v>
      </c>
      <c r="AV1381" s="99">
        <v>8968831.9664306603</v>
      </c>
      <c r="AW1381" s="99">
        <v>0</v>
      </c>
      <c r="AX1381" s="99">
        <v>4445177.8164672898</v>
      </c>
      <c r="AY1381" s="99">
        <v>6122854.8858032199</v>
      </c>
      <c r="AZ1381" s="99">
        <v>5780793.7188720703</v>
      </c>
      <c r="BA1381" s="99">
        <v>0</v>
      </c>
      <c r="BB1381" s="99">
        <v>0</v>
      </c>
      <c r="BC1381" s="99">
        <v>1457491.5622558601</v>
      </c>
      <c r="BD1381" s="99">
        <v>0</v>
      </c>
      <c r="BE1381" s="99">
        <v>0</v>
      </c>
      <c r="BF1381" s="99">
        <v>409478.22307586699</v>
      </c>
      <c r="BG1381" s="99">
        <v>9005782.01318359</v>
      </c>
      <c r="BH1381" s="99">
        <v>2475868.9682006799</v>
      </c>
      <c r="BI1381" s="99">
        <v>0</v>
      </c>
      <c r="BJ1381" s="99">
        <v>2307901.2860717801</v>
      </c>
      <c r="BK1381" s="99">
        <v>2082263.5525970501</v>
      </c>
      <c r="BL1381" s="99">
        <v>0</v>
      </c>
      <c r="BM1381" s="99">
        <v>0</v>
      </c>
      <c r="BN1381" s="99">
        <v>0</v>
      </c>
      <c r="BO1381" s="99">
        <v>0</v>
      </c>
      <c r="BP1381" s="99">
        <v>0</v>
      </c>
      <c r="BQ1381" s="99">
        <v>0</v>
      </c>
      <c r="BR1381" s="99">
        <v>1967665.1200256301</v>
      </c>
      <c r="BS1381" s="99">
        <v>2137699.0730285598</v>
      </c>
      <c r="BT1381" s="99">
        <v>0</v>
      </c>
      <c r="BU1381" s="99">
        <v>0</v>
      </c>
      <c r="BV1381" s="99">
        <v>676862.62318420399</v>
      </c>
      <c r="BW1381" s="99">
        <v>0</v>
      </c>
      <c r="BX1381" s="99">
        <v>0</v>
      </c>
      <c r="BY1381" s="99">
        <v>0</v>
      </c>
      <c r="BZ1381" s="99">
        <v>0</v>
      </c>
      <c r="CA1381" s="99">
        <v>33583.374355316198</v>
      </c>
      <c r="CB1381" s="99">
        <v>2071904.3236084001</v>
      </c>
      <c r="CC1381" s="99">
        <v>17757895.254150402</v>
      </c>
      <c r="CD1381" s="99">
        <v>4783864.3572387705</v>
      </c>
      <c r="CE1381" s="99">
        <v>412.603107050061</v>
      </c>
      <c r="CF1381" s="99">
        <v>48560.740301132202</v>
      </c>
      <c r="CG1381" s="99">
        <v>408929.21953582799</v>
      </c>
      <c r="CH1381" s="99">
        <v>0</v>
      </c>
      <c r="CI1381" s="99">
        <v>34000.120807170897</v>
      </c>
      <c r="CJ1381" s="99">
        <v>2120832.1049499498</v>
      </c>
      <c r="CK1381" s="99">
        <v>18165812.686035201</v>
      </c>
      <c r="CL1381" s="99">
        <v>4778462.5781860398</v>
      </c>
      <c r="CM1381" s="166">
        <v>43515.055028438597</v>
      </c>
      <c r="CN1381" s="166">
        <v>5157446.0146484403</v>
      </c>
      <c r="CO1381" s="166">
        <v>27120226.157470699</v>
      </c>
      <c r="CP1381" s="99">
        <v>4778462.5781860398</v>
      </c>
      <c r="CQ1381" s="99">
        <v>0</v>
      </c>
      <c r="CR1381" s="99">
        <v>0</v>
      </c>
      <c r="CS1381" s="99">
        <v>0</v>
      </c>
      <c r="CT1381" s="99">
        <v>0</v>
      </c>
      <c r="CU1381" s="98">
        <v>9873.0099498269992</v>
      </c>
      <c r="CV1381" s="98">
        <v>9881.6635314470004</v>
      </c>
      <c r="CW1381" s="98">
        <v>2120465.0639095325</v>
      </c>
      <c r="CX1381" s="98">
        <v>18166824.473686229</v>
      </c>
    </row>
    <row r="1382" spans="1:102" x14ac:dyDescent="0.2">
      <c r="A1382" s="98" t="s">
        <v>72</v>
      </c>
      <c r="B1382" s="100">
        <v>41334</v>
      </c>
      <c r="C1382" s="99">
        <v>23438.610502719901</v>
      </c>
      <c r="D1382" s="99">
        <v>0</v>
      </c>
      <c r="E1382" s="99">
        <v>9628.6998945474606</v>
      </c>
      <c r="F1382" s="99">
        <v>8897.5070739984494</v>
      </c>
      <c r="G1382" s="99">
        <v>381.02143575623597</v>
      </c>
      <c r="H1382" s="99">
        <v>0</v>
      </c>
      <c r="I1382" s="99">
        <v>0</v>
      </c>
      <c r="J1382" s="99">
        <v>9496.8676853179895</v>
      </c>
      <c r="K1382" s="99">
        <v>39.644105213694303</v>
      </c>
      <c r="L1382" s="99">
        <v>329.67814037576301</v>
      </c>
      <c r="M1382" s="99">
        <v>14568.4104659557</v>
      </c>
      <c r="N1382" s="99">
        <v>5560.9365613460504</v>
      </c>
      <c r="O1382" s="99">
        <v>0</v>
      </c>
      <c r="P1382" s="99">
        <v>10964.813516259201</v>
      </c>
      <c r="Q1382" s="99">
        <v>1615.50490109622</v>
      </c>
      <c r="R1382" s="99">
        <v>0</v>
      </c>
      <c r="S1382" s="99">
        <v>381.089049704373</v>
      </c>
      <c r="T1382" s="99">
        <v>0</v>
      </c>
      <c r="U1382" s="99">
        <v>9539.2270823717099</v>
      </c>
      <c r="V1382" s="99">
        <v>1268327.0289306601</v>
      </c>
      <c r="W1382" s="99">
        <v>0</v>
      </c>
      <c r="X1382" s="99">
        <v>775627.08892822301</v>
      </c>
      <c r="Y1382" s="99">
        <v>706881.14178466797</v>
      </c>
      <c r="Z1382" s="99">
        <v>46676.432376861601</v>
      </c>
      <c r="AA1382" s="99">
        <v>0</v>
      </c>
      <c r="AB1382" s="99">
        <v>0</v>
      </c>
      <c r="AC1382" s="99">
        <v>3012387.6932067899</v>
      </c>
      <c r="AD1382" s="99">
        <v>0</v>
      </c>
      <c r="AE1382" s="99">
        <v>6844.2442187666902</v>
      </c>
      <c r="AF1382" s="99">
        <v>678924.787315369</v>
      </c>
      <c r="AG1382" s="99">
        <v>704616.49710845901</v>
      </c>
      <c r="AH1382" s="99">
        <v>0</v>
      </c>
      <c r="AI1382" s="99">
        <v>478450.05007171602</v>
      </c>
      <c r="AJ1382" s="99">
        <v>167677.24845695501</v>
      </c>
      <c r="AK1382" s="99">
        <v>0</v>
      </c>
      <c r="AL1382" s="99">
        <v>46142.9556016922</v>
      </c>
      <c r="AM1382" s="99">
        <v>0</v>
      </c>
      <c r="AN1382" s="99">
        <v>3031693.3929138202</v>
      </c>
      <c r="AO1382" s="99">
        <v>11267595.005127</v>
      </c>
      <c r="AP1382" s="99">
        <v>0</v>
      </c>
      <c r="AQ1382" s="99">
        <v>6237877.1895141602</v>
      </c>
      <c r="AR1382" s="99">
        <v>5679283.6343994103</v>
      </c>
      <c r="AS1382" s="99">
        <v>385073.404117584</v>
      </c>
      <c r="AT1382" s="99">
        <v>0</v>
      </c>
      <c r="AU1382" s="99">
        <v>0</v>
      </c>
      <c r="AV1382" s="99">
        <v>8967976.9794921894</v>
      </c>
      <c r="AW1382" s="99">
        <v>0</v>
      </c>
      <c r="AX1382" s="99">
        <v>71072.273015022307</v>
      </c>
      <c r="AY1382" s="99">
        <v>6074592.3937377902</v>
      </c>
      <c r="AZ1382" s="99">
        <v>5719537.3131103497</v>
      </c>
      <c r="BA1382" s="99">
        <v>0</v>
      </c>
      <c r="BB1382" s="99">
        <v>4213539.7365112295</v>
      </c>
      <c r="BC1382" s="99">
        <v>1400315.41001892</v>
      </c>
      <c r="BD1382" s="99">
        <v>0</v>
      </c>
      <c r="BE1382" s="99">
        <v>382759.18568420399</v>
      </c>
      <c r="BF1382" s="99">
        <v>0</v>
      </c>
      <c r="BG1382" s="99">
        <v>9008724.3552246094</v>
      </c>
      <c r="BH1382" s="99">
        <v>2811014.1717224098</v>
      </c>
      <c r="BI1382" s="99">
        <v>0</v>
      </c>
      <c r="BJ1382" s="99">
        <v>2290908.6689758301</v>
      </c>
      <c r="BK1382" s="99">
        <v>2048982.24026489</v>
      </c>
      <c r="BL1382" s="99">
        <v>0</v>
      </c>
      <c r="BM1382" s="99">
        <v>0</v>
      </c>
      <c r="BN1382" s="99">
        <v>0</v>
      </c>
      <c r="BO1382" s="99">
        <v>0</v>
      </c>
      <c r="BP1382" s="99">
        <v>0</v>
      </c>
      <c r="BQ1382" s="99">
        <v>0</v>
      </c>
      <c r="BR1382" s="99">
        <v>1984704.22921753</v>
      </c>
      <c r="BS1382" s="99">
        <v>2128094.9554748498</v>
      </c>
      <c r="BT1382" s="99">
        <v>0</v>
      </c>
      <c r="BU1382" s="99">
        <v>338035.75</v>
      </c>
      <c r="BV1382" s="99">
        <v>673165.59036254894</v>
      </c>
      <c r="BW1382" s="99">
        <v>0</v>
      </c>
      <c r="BX1382" s="99">
        <v>31986.959970712702</v>
      </c>
      <c r="BY1382" s="99">
        <v>0</v>
      </c>
      <c r="BZ1382" s="99">
        <v>0</v>
      </c>
      <c r="CA1382" s="99">
        <v>33067.179854392998</v>
      </c>
      <c r="CB1382" s="99">
        <v>2045308.64924622</v>
      </c>
      <c r="CC1382" s="99">
        <v>17532418.175292999</v>
      </c>
      <c r="CD1382" s="99">
        <v>5095253.1997070303</v>
      </c>
      <c r="CE1382" s="99">
        <v>384.30402407795202</v>
      </c>
      <c r="CF1382" s="99">
        <v>46430.723800182299</v>
      </c>
      <c r="CG1382" s="99">
        <v>385227.76757049601</v>
      </c>
      <c r="CH1382" s="99">
        <v>0</v>
      </c>
      <c r="CI1382" s="99">
        <v>33446.277378559098</v>
      </c>
      <c r="CJ1382" s="99">
        <v>2091770.65071106</v>
      </c>
      <c r="CK1382" s="99">
        <v>17920066.0068359</v>
      </c>
      <c r="CL1382" s="99">
        <v>5140204.9491577102</v>
      </c>
      <c r="CM1382" s="166">
        <v>42930.452783584602</v>
      </c>
      <c r="CN1382" s="166">
        <v>5121121.1119384803</v>
      </c>
      <c r="CO1382" s="166">
        <v>26940030.880127002</v>
      </c>
      <c r="CP1382" s="99">
        <v>5140204.9491577102</v>
      </c>
      <c r="CQ1382" s="99">
        <v>0</v>
      </c>
      <c r="CR1382" s="99">
        <v>0</v>
      </c>
      <c r="CS1382" s="99">
        <v>0</v>
      </c>
      <c r="CT1382" s="99">
        <v>0</v>
      </c>
      <c r="CU1382" s="98">
        <v>9671.0101723579992</v>
      </c>
      <c r="CV1382" s="98">
        <v>9833.4969703250008</v>
      </c>
      <c r="CW1382" s="98">
        <v>2091739.3730464024</v>
      </c>
      <c r="CX1382" s="98">
        <v>17917645.942863494</v>
      </c>
    </row>
    <row r="1383" spans="1:102" x14ac:dyDescent="0.2">
      <c r="A1383" s="98" t="s">
        <v>72</v>
      </c>
      <c r="B1383" s="100">
        <v>41426</v>
      </c>
      <c r="C1383" s="99">
        <v>23521.5633289814</v>
      </c>
      <c r="D1383" s="99">
        <v>0</v>
      </c>
      <c r="E1383" s="99">
        <v>9463.7343047857303</v>
      </c>
      <c r="F1383" s="99">
        <v>8736.2221186161005</v>
      </c>
      <c r="G1383" s="99">
        <v>393.56694836169498</v>
      </c>
      <c r="H1383" s="99">
        <v>0</v>
      </c>
      <c r="I1383" s="99">
        <v>0</v>
      </c>
      <c r="J1383" s="99">
        <v>9467.2513630390204</v>
      </c>
      <c r="K1383" s="99">
        <v>40.042321396991603</v>
      </c>
      <c r="L1383" s="99">
        <v>243.898630540818</v>
      </c>
      <c r="M1383" s="99">
        <v>14550.8239514828</v>
      </c>
      <c r="N1383" s="99">
        <v>5496.1247903108597</v>
      </c>
      <c r="O1383" s="99">
        <v>0</v>
      </c>
      <c r="P1383" s="99">
        <v>11116.073471784601</v>
      </c>
      <c r="Q1383" s="99">
        <v>1623.0698399841799</v>
      </c>
      <c r="R1383" s="99">
        <v>0</v>
      </c>
      <c r="S1383" s="99">
        <v>392.853110142052</v>
      </c>
      <c r="T1383" s="99">
        <v>0</v>
      </c>
      <c r="U1383" s="99">
        <v>9504.2399916648901</v>
      </c>
      <c r="V1383" s="99">
        <v>1255126.8011779799</v>
      </c>
      <c r="W1383" s="99">
        <v>0</v>
      </c>
      <c r="X1383" s="99">
        <v>767217.71990203904</v>
      </c>
      <c r="Y1383" s="99">
        <v>703055.83833313</v>
      </c>
      <c r="Z1383" s="99">
        <v>44730.439049243898</v>
      </c>
      <c r="AA1383" s="99">
        <v>0</v>
      </c>
      <c r="AB1383" s="99">
        <v>0</v>
      </c>
      <c r="AC1383" s="99">
        <v>2998198.4919128399</v>
      </c>
      <c r="AD1383" s="99">
        <v>0</v>
      </c>
      <c r="AE1383" s="99">
        <v>4496.3015214800798</v>
      </c>
      <c r="AF1383" s="99">
        <v>669085.21572113002</v>
      </c>
      <c r="AG1383" s="99">
        <v>696475.19834136998</v>
      </c>
      <c r="AH1383" s="99">
        <v>0</v>
      </c>
      <c r="AI1383" s="99">
        <v>482397.045024872</v>
      </c>
      <c r="AJ1383" s="99">
        <v>167518.067304611</v>
      </c>
      <c r="AK1383" s="99">
        <v>0</v>
      </c>
      <c r="AL1383" s="99">
        <v>44557.920437335997</v>
      </c>
      <c r="AM1383" s="99">
        <v>0</v>
      </c>
      <c r="AN1383" s="99">
        <v>3002372.27520752</v>
      </c>
      <c r="AO1383" s="99">
        <v>11206766.654052701</v>
      </c>
      <c r="AP1383" s="99">
        <v>0</v>
      </c>
      <c r="AQ1383" s="99">
        <v>6189174.3372192401</v>
      </c>
      <c r="AR1383" s="99">
        <v>5689215.484375</v>
      </c>
      <c r="AS1383" s="99">
        <v>374629.00281524699</v>
      </c>
      <c r="AT1383" s="99">
        <v>0</v>
      </c>
      <c r="AU1383" s="99">
        <v>0</v>
      </c>
      <c r="AV1383" s="99">
        <v>8928126.88208008</v>
      </c>
      <c r="AW1383" s="99">
        <v>0</v>
      </c>
      <c r="AX1383" s="99">
        <v>49149.397420883201</v>
      </c>
      <c r="AY1383" s="99">
        <v>5994799.7208252</v>
      </c>
      <c r="AZ1383" s="99">
        <v>5678705.7132568397</v>
      </c>
      <c r="BA1383" s="99">
        <v>0</v>
      </c>
      <c r="BB1383" s="99">
        <v>4261501.5479126005</v>
      </c>
      <c r="BC1383" s="99">
        <v>1408342.1659545901</v>
      </c>
      <c r="BD1383" s="99">
        <v>0</v>
      </c>
      <c r="BE1383" s="99">
        <v>373118.779163361</v>
      </c>
      <c r="BF1383" s="99">
        <v>0</v>
      </c>
      <c r="BG1383" s="99">
        <v>8971646.54370117</v>
      </c>
      <c r="BH1383" s="99">
        <v>2812649.41265869</v>
      </c>
      <c r="BI1383" s="99">
        <v>0</v>
      </c>
      <c r="BJ1383" s="99">
        <v>2290529.0098877</v>
      </c>
      <c r="BK1383" s="99">
        <v>2046067.80497742</v>
      </c>
      <c r="BL1383" s="99">
        <v>0</v>
      </c>
      <c r="BM1383" s="99">
        <v>0</v>
      </c>
      <c r="BN1383" s="99">
        <v>0</v>
      </c>
      <c r="BO1383" s="99">
        <v>0</v>
      </c>
      <c r="BP1383" s="99">
        <v>0</v>
      </c>
      <c r="BQ1383" s="99">
        <v>0</v>
      </c>
      <c r="BR1383" s="99">
        <v>1969013.2916564899</v>
      </c>
      <c r="BS1383" s="99">
        <v>2120421.3067016602</v>
      </c>
      <c r="BT1383" s="99">
        <v>0</v>
      </c>
      <c r="BU1383" s="99">
        <v>344296.82999801601</v>
      </c>
      <c r="BV1383" s="99">
        <v>677980.10374450695</v>
      </c>
      <c r="BW1383" s="99">
        <v>0</v>
      </c>
      <c r="BX1383" s="99">
        <v>30973.8399722576</v>
      </c>
      <c r="BY1383" s="99">
        <v>0</v>
      </c>
      <c r="BZ1383" s="99">
        <v>0</v>
      </c>
      <c r="CA1383" s="99">
        <v>32990.3408465385</v>
      </c>
      <c r="CB1383" s="99">
        <v>2022930.1418457001</v>
      </c>
      <c r="CC1383" s="99">
        <v>17415980.7197266</v>
      </c>
      <c r="CD1383" s="99">
        <v>5102178.3280029297</v>
      </c>
      <c r="CE1383" s="99">
        <v>394.57173825055401</v>
      </c>
      <c r="CF1383" s="99">
        <v>44646.3787908554</v>
      </c>
      <c r="CG1383" s="99">
        <v>374710.39910125697</v>
      </c>
      <c r="CH1383" s="99">
        <v>0</v>
      </c>
      <c r="CI1383" s="99">
        <v>33385.562991619103</v>
      </c>
      <c r="CJ1383" s="99">
        <v>2067491.3392944301</v>
      </c>
      <c r="CK1383" s="99">
        <v>17789780.229003899</v>
      </c>
      <c r="CL1383" s="99">
        <v>5136659.78796387</v>
      </c>
      <c r="CM1383" s="166">
        <v>42844.162636280103</v>
      </c>
      <c r="CN1383" s="166">
        <v>5062726.98974609</v>
      </c>
      <c r="CO1383" s="166">
        <v>26746368.8823242</v>
      </c>
      <c r="CP1383" s="99">
        <v>5136659.78796387</v>
      </c>
      <c r="CQ1383" s="99">
        <v>0</v>
      </c>
      <c r="CR1383" s="99">
        <v>0</v>
      </c>
      <c r="CS1383" s="99">
        <v>0</v>
      </c>
      <c r="CT1383" s="99">
        <v>0</v>
      </c>
      <c r="CU1383" s="98">
        <v>9500.9411158769999</v>
      </c>
      <c r="CV1383" s="98">
        <v>9805.3689445849996</v>
      </c>
      <c r="CW1383" s="98">
        <v>2067576.5206365555</v>
      </c>
      <c r="CX1383" s="98">
        <v>17790691.118827857</v>
      </c>
    </row>
    <row r="1384" spans="1:102" x14ac:dyDescent="0.2">
      <c r="A1384" s="98" t="s">
        <v>72</v>
      </c>
      <c r="B1384" s="100">
        <v>41518</v>
      </c>
      <c r="C1384" s="99">
        <v>23401.899154186201</v>
      </c>
      <c r="D1384" s="99">
        <v>0</v>
      </c>
      <c r="E1384" s="99">
        <v>9223.3401585817301</v>
      </c>
      <c r="F1384" s="99">
        <v>8503.0327330827695</v>
      </c>
      <c r="G1384" s="99">
        <v>387.62158695235797</v>
      </c>
      <c r="H1384" s="99">
        <v>0</v>
      </c>
      <c r="I1384" s="99">
        <v>0</v>
      </c>
      <c r="J1384" s="99">
        <v>9401.1808606386203</v>
      </c>
      <c r="K1384" s="99">
        <v>39.324565794784597</v>
      </c>
      <c r="L1384" s="99">
        <v>39.5787816108204</v>
      </c>
      <c r="M1384" s="99">
        <v>14454.3941895962</v>
      </c>
      <c r="N1384" s="99">
        <v>5420.7638958096504</v>
      </c>
      <c r="O1384" s="99">
        <v>0</v>
      </c>
      <c r="P1384" s="99">
        <v>11157.1570520401</v>
      </c>
      <c r="Q1384" s="99">
        <v>1616.0358707308801</v>
      </c>
      <c r="R1384" s="99">
        <v>0</v>
      </c>
      <c r="S1384" s="99">
        <v>385.86346582695802</v>
      </c>
      <c r="T1384" s="99">
        <v>0</v>
      </c>
      <c r="U1384" s="99">
        <v>9440.0313367843592</v>
      </c>
      <c r="V1384" s="99">
        <v>1250560.3838806199</v>
      </c>
      <c r="W1384" s="99">
        <v>0</v>
      </c>
      <c r="X1384" s="99">
        <v>753891.73746490502</v>
      </c>
      <c r="Y1384" s="99">
        <v>699867.41732788098</v>
      </c>
      <c r="Z1384" s="99">
        <v>44796.776649475098</v>
      </c>
      <c r="AA1384" s="99">
        <v>0</v>
      </c>
      <c r="AB1384" s="99">
        <v>0</v>
      </c>
      <c r="AC1384" s="99">
        <v>2984540.2089843801</v>
      </c>
      <c r="AD1384" s="99">
        <v>0</v>
      </c>
      <c r="AE1384" s="99">
        <v>1749.4557321816701</v>
      </c>
      <c r="AF1384" s="99">
        <v>671068.77750396705</v>
      </c>
      <c r="AG1384" s="99">
        <v>689304.23747253395</v>
      </c>
      <c r="AH1384" s="99">
        <v>0</v>
      </c>
      <c r="AI1384" s="99">
        <v>483208.99688720697</v>
      </c>
      <c r="AJ1384" s="99">
        <v>168407.31006240801</v>
      </c>
      <c r="AK1384" s="99">
        <v>0</v>
      </c>
      <c r="AL1384" s="99">
        <v>44867.696986198403</v>
      </c>
      <c r="AM1384" s="99">
        <v>0</v>
      </c>
      <c r="AN1384" s="99">
        <v>2983349.7139282199</v>
      </c>
      <c r="AO1384" s="99">
        <v>11195952.4127197</v>
      </c>
      <c r="AP1384" s="99">
        <v>0</v>
      </c>
      <c r="AQ1384" s="99">
        <v>6109996.9525146503</v>
      </c>
      <c r="AR1384" s="99">
        <v>5610152.8229980497</v>
      </c>
      <c r="AS1384" s="99">
        <v>373179.01620864897</v>
      </c>
      <c r="AT1384" s="99">
        <v>0</v>
      </c>
      <c r="AU1384" s="99">
        <v>0</v>
      </c>
      <c r="AV1384" s="99">
        <v>8927185.2048339806</v>
      </c>
      <c r="AW1384" s="99">
        <v>0</v>
      </c>
      <c r="AX1384" s="99">
        <v>12535.500513196001</v>
      </c>
      <c r="AY1384" s="99">
        <v>6009395.8354492197</v>
      </c>
      <c r="AZ1384" s="99">
        <v>5621878.3731079102</v>
      </c>
      <c r="BA1384" s="99">
        <v>0</v>
      </c>
      <c r="BB1384" s="99">
        <v>4284808.2260131799</v>
      </c>
      <c r="BC1384" s="99">
        <v>1421634.1800079299</v>
      </c>
      <c r="BD1384" s="99">
        <v>0</v>
      </c>
      <c r="BE1384" s="99">
        <v>373614.11086654698</v>
      </c>
      <c r="BF1384" s="99">
        <v>0</v>
      </c>
      <c r="BG1384" s="99">
        <v>8923618.8073730506</v>
      </c>
      <c r="BH1384" s="99">
        <v>2835151.4150695801</v>
      </c>
      <c r="BI1384" s="99">
        <v>0</v>
      </c>
      <c r="BJ1384" s="99">
        <v>2270134.1307678199</v>
      </c>
      <c r="BK1384" s="99">
        <v>2022228.3486633301</v>
      </c>
      <c r="BL1384" s="99">
        <v>0</v>
      </c>
      <c r="BM1384" s="99">
        <v>0</v>
      </c>
      <c r="BN1384" s="99">
        <v>0</v>
      </c>
      <c r="BO1384" s="99">
        <v>0</v>
      </c>
      <c r="BP1384" s="99">
        <v>0</v>
      </c>
      <c r="BQ1384" s="99">
        <v>0</v>
      </c>
      <c r="BR1384" s="99">
        <v>1989993.5139770501</v>
      </c>
      <c r="BS1384" s="99">
        <v>2100115.5190124498</v>
      </c>
      <c r="BT1384" s="99">
        <v>0</v>
      </c>
      <c r="BU1384" s="99">
        <v>297117.25</v>
      </c>
      <c r="BV1384" s="99">
        <v>686739.81005859398</v>
      </c>
      <c r="BW1384" s="99">
        <v>0</v>
      </c>
      <c r="BX1384" s="99">
        <v>26514.45997715</v>
      </c>
      <c r="BY1384" s="99">
        <v>0</v>
      </c>
      <c r="BZ1384" s="99">
        <v>0</v>
      </c>
      <c r="CA1384" s="99">
        <v>32644.528141021699</v>
      </c>
      <c r="CB1384" s="99">
        <v>2005239.1220855699</v>
      </c>
      <c r="CC1384" s="99">
        <v>17266694.479980499</v>
      </c>
      <c r="CD1384" s="99">
        <v>5114228.7906494103</v>
      </c>
      <c r="CE1384" s="99">
        <v>386.53784313425399</v>
      </c>
      <c r="CF1384" s="99">
        <v>44887.32051754</v>
      </c>
      <c r="CG1384" s="99">
        <v>373054.68868255598</v>
      </c>
      <c r="CH1384" s="99">
        <v>0</v>
      </c>
      <c r="CI1384" s="99">
        <v>33030.803270340002</v>
      </c>
      <c r="CJ1384" s="99">
        <v>2049965.02542114</v>
      </c>
      <c r="CK1384" s="99">
        <v>17638621.9685059</v>
      </c>
      <c r="CL1384" s="99">
        <v>5128263.6384277297</v>
      </c>
      <c r="CM1384" s="166">
        <v>42434.673262596101</v>
      </c>
      <c r="CN1384" s="166">
        <v>5036445.2344360398</v>
      </c>
      <c r="CO1384" s="166">
        <v>26543172.087158199</v>
      </c>
      <c r="CP1384" s="99">
        <v>5128263.6384277297</v>
      </c>
      <c r="CQ1384" s="99">
        <v>0</v>
      </c>
      <c r="CR1384" s="99">
        <v>0</v>
      </c>
      <c r="CS1384" s="99">
        <v>0</v>
      </c>
      <c r="CT1384" s="99">
        <v>0</v>
      </c>
      <c r="CU1384" s="98">
        <v>9265.4135846879999</v>
      </c>
      <c r="CV1384" s="98">
        <v>9742.6947643160001</v>
      </c>
      <c r="CW1384" s="98">
        <v>2050126.4426031099</v>
      </c>
      <c r="CX1384" s="98">
        <v>17639749.168663055</v>
      </c>
    </row>
    <row r="1385" spans="1:102" x14ac:dyDescent="0.2">
      <c r="A1385" s="98" t="s">
        <v>72</v>
      </c>
      <c r="B1385" s="100">
        <v>41609</v>
      </c>
      <c r="C1385" s="99">
        <v>23261.114571332899</v>
      </c>
      <c r="D1385" s="99">
        <v>0</v>
      </c>
      <c r="E1385" s="99">
        <v>9030.4305222034509</v>
      </c>
      <c r="F1385" s="99">
        <v>8337.3671076297796</v>
      </c>
      <c r="G1385" s="99">
        <v>407.273486793041</v>
      </c>
      <c r="H1385" s="99">
        <v>0</v>
      </c>
      <c r="I1385" s="99">
        <v>0</v>
      </c>
      <c r="J1385" s="99">
        <v>9293.4054425954801</v>
      </c>
      <c r="K1385" s="99">
        <v>31.8688915274106</v>
      </c>
      <c r="L1385" s="99">
        <v>26.886782648973199</v>
      </c>
      <c r="M1385" s="99">
        <v>14304.3273118734</v>
      </c>
      <c r="N1385" s="99">
        <v>5373.2451854944202</v>
      </c>
      <c r="O1385" s="99">
        <v>0</v>
      </c>
      <c r="P1385" s="99">
        <v>10979.7653884888</v>
      </c>
      <c r="Q1385" s="99">
        <v>1583.63598361611</v>
      </c>
      <c r="R1385" s="99">
        <v>0</v>
      </c>
      <c r="S1385" s="99">
        <v>402.07749739289301</v>
      </c>
      <c r="T1385" s="99">
        <v>0</v>
      </c>
      <c r="U1385" s="99">
        <v>9325.9422857761401</v>
      </c>
      <c r="V1385" s="99">
        <v>1238387.1978607201</v>
      </c>
      <c r="W1385" s="99">
        <v>0</v>
      </c>
      <c r="X1385" s="99">
        <v>737077.45256805397</v>
      </c>
      <c r="Y1385" s="99">
        <v>676118.72509002697</v>
      </c>
      <c r="Z1385" s="99">
        <v>46426.548630714402</v>
      </c>
      <c r="AA1385" s="99">
        <v>0</v>
      </c>
      <c r="AB1385" s="99">
        <v>0</v>
      </c>
      <c r="AC1385" s="99">
        <v>2967844.2030029302</v>
      </c>
      <c r="AD1385" s="99">
        <v>0</v>
      </c>
      <c r="AE1385" s="99">
        <v>1252.83161786199</v>
      </c>
      <c r="AF1385" s="99">
        <v>659605.17770385696</v>
      </c>
      <c r="AG1385" s="99">
        <v>674928.58197021496</v>
      </c>
      <c r="AH1385" s="99">
        <v>0</v>
      </c>
      <c r="AI1385" s="99">
        <v>471512.210155487</v>
      </c>
      <c r="AJ1385" s="99">
        <v>164744.080766678</v>
      </c>
      <c r="AK1385" s="99">
        <v>0</v>
      </c>
      <c r="AL1385" s="99">
        <v>46574.761694431298</v>
      </c>
      <c r="AM1385" s="99">
        <v>0</v>
      </c>
      <c r="AN1385" s="99">
        <v>2966154.4565734901</v>
      </c>
      <c r="AO1385" s="99">
        <v>11144199.6292725</v>
      </c>
      <c r="AP1385" s="99">
        <v>0</v>
      </c>
      <c r="AQ1385" s="99">
        <v>5953834.2012329102</v>
      </c>
      <c r="AR1385" s="99">
        <v>5456783.4331665002</v>
      </c>
      <c r="AS1385" s="99">
        <v>390073.11708068801</v>
      </c>
      <c r="AT1385" s="99">
        <v>0</v>
      </c>
      <c r="AU1385" s="99">
        <v>0</v>
      </c>
      <c r="AV1385" s="99">
        <v>8943202.6414794903</v>
      </c>
      <c r="AW1385" s="99">
        <v>0</v>
      </c>
      <c r="AX1385" s="99">
        <v>11743.26509583</v>
      </c>
      <c r="AY1385" s="99">
        <v>5956607.5142211895</v>
      </c>
      <c r="AZ1385" s="99">
        <v>5528430.85510254</v>
      </c>
      <c r="BA1385" s="99">
        <v>0</v>
      </c>
      <c r="BB1385" s="99">
        <v>4194134.68823242</v>
      </c>
      <c r="BC1385" s="99">
        <v>1392704.8448028599</v>
      </c>
      <c r="BD1385" s="99">
        <v>0</v>
      </c>
      <c r="BE1385" s="99">
        <v>387556.14792633097</v>
      </c>
      <c r="BF1385" s="99">
        <v>0</v>
      </c>
      <c r="BG1385" s="99">
        <v>8931446.7197265606</v>
      </c>
      <c r="BH1385" s="99">
        <v>2823890.5377807599</v>
      </c>
      <c r="BI1385" s="99">
        <v>0</v>
      </c>
      <c r="BJ1385" s="99">
        <v>2223090.3066406301</v>
      </c>
      <c r="BK1385" s="99">
        <v>1977329.99440002</v>
      </c>
      <c r="BL1385" s="99">
        <v>0</v>
      </c>
      <c r="BM1385" s="99">
        <v>0</v>
      </c>
      <c r="BN1385" s="99">
        <v>0</v>
      </c>
      <c r="BO1385" s="99">
        <v>0</v>
      </c>
      <c r="BP1385" s="99">
        <v>0</v>
      </c>
      <c r="BQ1385" s="99">
        <v>0</v>
      </c>
      <c r="BR1385" s="99">
        <v>1969904.54597473</v>
      </c>
      <c r="BS1385" s="99">
        <v>2066659.2248229999</v>
      </c>
      <c r="BT1385" s="99">
        <v>0</v>
      </c>
      <c r="BU1385" s="99">
        <v>335698.75</v>
      </c>
      <c r="BV1385" s="99">
        <v>675979.85844421398</v>
      </c>
      <c r="BW1385" s="99">
        <v>0</v>
      </c>
      <c r="BX1385" s="99">
        <v>31294.709968566902</v>
      </c>
      <c r="BY1385" s="99">
        <v>0</v>
      </c>
      <c r="BZ1385" s="99">
        <v>0</v>
      </c>
      <c r="CA1385" s="99">
        <v>32274.508112192201</v>
      </c>
      <c r="CB1385" s="99">
        <v>1975276.7872009301</v>
      </c>
      <c r="CC1385" s="99">
        <v>17115298.8288574</v>
      </c>
      <c r="CD1385" s="99">
        <v>5051467.2321167002</v>
      </c>
      <c r="CE1385" s="99">
        <v>404.04973182082199</v>
      </c>
      <c r="CF1385" s="99">
        <v>46969.274354457899</v>
      </c>
      <c r="CG1385" s="99">
        <v>390079.59010314901</v>
      </c>
      <c r="CH1385" s="99">
        <v>0</v>
      </c>
      <c r="CI1385" s="99">
        <v>32683.048809766799</v>
      </c>
      <c r="CJ1385" s="99">
        <v>2022733.08882141</v>
      </c>
      <c r="CK1385" s="99">
        <v>17504235.026611298</v>
      </c>
      <c r="CL1385" s="99">
        <v>5075073.3134765597</v>
      </c>
      <c r="CM1385" s="166">
        <v>41932.860009670301</v>
      </c>
      <c r="CN1385" s="166">
        <v>4983657.8574218797</v>
      </c>
      <c r="CO1385" s="166">
        <v>26416077.572509799</v>
      </c>
      <c r="CP1385" s="99">
        <v>5075073.3134765597</v>
      </c>
      <c r="CQ1385" s="99">
        <v>0</v>
      </c>
      <c r="CR1385" s="99">
        <v>0</v>
      </c>
      <c r="CS1385" s="99">
        <v>0</v>
      </c>
      <c r="CT1385" s="99">
        <v>0</v>
      </c>
      <c r="CU1385" s="98">
        <v>9059.8656565689998</v>
      </c>
      <c r="CV1385" s="98">
        <v>9639.2925098310006</v>
      </c>
      <c r="CW1385" s="98">
        <v>2022246.0615553879</v>
      </c>
      <c r="CX1385" s="98">
        <v>17505378.418960549</v>
      </c>
    </row>
    <row r="1386" spans="1:102" x14ac:dyDescent="0.2">
      <c r="A1386" s="98" t="s">
        <v>72</v>
      </c>
      <c r="B1386" s="100">
        <v>41699</v>
      </c>
      <c r="C1386" s="99">
        <v>23319.296527862502</v>
      </c>
      <c r="D1386" s="99">
        <v>0</v>
      </c>
      <c r="E1386" s="99">
        <v>8787.3768918514306</v>
      </c>
      <c r="F1386" s="99">
        <v>8105.9059549570102</v>
      </c>
      <c r="G1386" s="99">
        <v>414.85515826568002</v>
      </c>
      <c r="H1386" s="99">
        <v>0</v>
      </c>
      <c r="I1386" s="99">
        <v>0</v>
      </c>
      <c r="J1386" s="99">
        <v>9224.3253526687604</v>
      </c>
      <c r="K1386" s="99">
        <v>23.7792079218198</v>
      </c>
      <c r="L1386" s="99">
        <v>26.218850680394102</v>
      </c>
      <c r="M1386" s="99">
        <v>14294.6014590263</v>
      </c>
      <c r="N1386" s="99">
        <v>5333.4079512953804</v>
      </c>
      <c r="O1386" s="99">
        <v>0</v>
      </c>
      <c r="P1386" s="99">
        <v>10855.6125990152</v>
      </c>
      <c r="Q1386" s="99">
        <v>1571.34864999354</v>
      </c>
      <c r="R1386" s="99">
        <v>0</v>
      </c>
      <c r="S1386" s="99">
        <v>413.91779202967899</v>
      </c>
      <c r="T1386" s="99">
        <v>0</v>
      </c>
      <c r="U1386" s="99">
        <v>9249.1347389221191</v>
      </c>
      <c r="V1386" s="99">
        <v>1235720.7422180199</v>
      </c>
      <c r="W1386" s="99">
        <v>0</v>
      </c>
      <c r="X1386" s="99">
        <v>724329.13647460903</v>
      </c>
      <c r="Y1386" s="99">
        <v>661578.33608245896</v>
      </c>
      <c r="Z1386" s="99">
        <v>47196.678810596502</v>
      </c>
      <c r="AA1386" s="99">
        <v>0</v>
      </c>
      <c r="AB1386" s="99">
        <v>0</v>
      </c>
      <c r="AC1386" s="99">
        <v>2931238.0321350102</v>
      </c>
      <c r="AD1386" s="99">
        <v>0</v>
      </c>
      <c r="AE1386" s="99">
        <v>1856.3573370724901</v>
      </c>
      <c r="AF1386" s="99">
        <v>655752.616950989</v>
      </c>
      <c r="AG1386" s="99">
        <v>666603.90686035203</v>
      </c>
      <c r="AH1386" s="99">
        <v>0</v>
      </c>
      <c r="AI1386" s="99">
        <v>464239.46133422898</v>
      </c>
      <c r="AJ1386" s="99">
        <v>164377.993217468</v>
      </c>
      <c r="AK1386" s="99">
        <v>0</v>
      </c>
      <c r="AL1386" s="99">
        <v>46633.947559833498</v>
      </c>
      <c r="AM1386" s="99">
        <v>0</v>
      </c>
      <c r="AN1386" s="99">
        <v>2939512.84912109</v>
      </c>
      <c r="AO1386" s="99">
        <v>11183238.154296899</v>
      </c>
      <c r="AP1386" s="99">
        <v>0</v>
      </c>
      <c r="AQ1386" s="99">
        <v>5845174.6795043899</v>
      </c>
      <c r="AR1386" s="99">
        <v>5347602.84619141</v>
      </c>
      <c r="AS1386" s="99">
        <v>394723.43510437</v>
      </c>
      <c r="AT1386" s="99">
        <v>0</v>
      </c>
      <c r="AU1386" s="99">
        <v>0</v>
      </c>
      <c r="AV1386" s="99">
        <v>8866945.6096191406</v>
      </c>
      <c r="AW1386" s="99">
        <v>0</v>
      </c>
      <c r="AX1386" s="99">
        <v>13897.2426782846</v>
      </c>
      <c r="AY1386" s="99">
        <v>5965512.2849731399</v>
      </c>
      <c r="AZ1386" s="99">
        <v>5481993.1774902297</v>
      </c>
      <c r="BA1386" s="99">
        <v>0</v>
      </c>
      <c r="BB1386" s="99">
        <v>4152459.8258361798</v>
      </c>
      <c r="BC1386" s="99">
        <v>1393707.94677734</v>
      </c>
      <c r="BD1386" s="99">
        <v>0</v>
      </c>
      <c r="BE1386" s="99">
        <v>389413.61832046497</v>
      </c>
      <c r="BF1386" s="99">
        <v>0</v>
      </c>
      <c r="BG1386" s="99">
        <v>8918814.5485839806</v>
      </c>
      <c r="BH1386" s="99">
        <v>2816488.1026916499</v>
      </c>
      <c r="BI1386" s="99">
        <v>0</v>
      </c>
      <c r="BJ1386" s="99">
        <v>2189628.6661377</v>
      </c>
      <c r="BK1386" s="99">
        <v>1949356.0811615</v>
      </c>
      <c r="BL1386" s="99">
        <v>0</v>
      </c>
      <c r="BM1386" s="99">
        <v>0</v>
      </c>
      <c r="BN1386" s="99">
        <v>0</v>
      </c>
      <c r="BO1386" s="99">
        <v>0</v>
      </c>
      <c r="BP1386" s="99">
        <v>0</v>
      </c>
      <c r="BQ1386" s="99">
        <v>0</v>
      </c>
      <c r="BR1386" s="99">
        <v>1954686.3815765399</v>
      </c>
      <c r="BS1386" s="99">
        <v>2048049.8597717299</v>
      </c>
      <c r="BT1386" s="99">
        <v>0</v>
      </c>
      <c r="BU1386" s="99">
        <v>326605.75</v>
      </c>
      <c r="BV1386" s="99">
        <v>678705.34397125198</v>
      </c>
      <c r="BW1386" s="99">
        <v>0</v>
      </c>
      <c r="BX1386" s="99">
        <v>32435.849973917</v>
      </c>
      <c r="BY1386" s="99">
        <v>0</v>
      </c>
      <c r="BZ1386" s="99">
        <v>0</v>
      </c>
      <c r="CA1386" s="99">
        <v>32100.632692813899</v>
      </c>
      <c r="CB1386" s="99">
        <v>1959881.5130004899</v>
      </c>
      <c r="CC1386" s="99">
        <v>17056469.552978501</v>
      </c>
      <c r="CD1386" s="99">
        <v>4991671.0574340802</v>
      </c>
      <c r="CE1386" s="99">
        <v>418.51292169466598</v>
      </c>
      <c r="CF1386" s="99">
        <v>47179.785668849901</v>
      </c>
      <c r="CG1386" s="99">
        <v>394780.96546173102</v>
      </c>
      <c r="CH1386" s="99">
        <v>0</v>
      </c>
      <c r="CI1386" s="99">
        <v>32514.467695713</v>
      </c>
      <c r="CJ1386" s="99">
        <v>2006416.1224060101</v>
      </c>
      <c r="CK1386" s="99">
        <v>17449606.733154301</v>
      </c>
      <c r="CL1386" s="99">
        <v>5043545.52453613</v>
      </c>
      <c r="CM1386" s="166">
        <v>41706.365303039602</v>
      </c>
      <c r="CN1386" s="166">
        <v>4942108.2195434598</v>
      </c>
      <c r="CO1386" s="166">
        <v>26365479.0783691</v>
      </c>
      <c r="CP1386" s="99">
        <v>5043545.52453613</v>
      </c>
      <c r="CQ1386" s="99">
        <v>0</v>
      </c>
      <c r="CR1386" s="99">
        <v>0</v>
      </c>
      <c r="CS1386" s="99">
        <v>0</v>
      </c>
      <c r="CT1386" s="99">
        <v>0</v>
      </c>
      <c r="CU1386" s="98">
        <v>8814.7687914329999</v>
      </c>
      <c r="CV1386" s="98">
        <v>9581.4127352859996</v>
      </c>
      <c r="CW1386" s="98">
        <v>2007061.2986693399</v>
      </c>
      <c r="CX1386" s="98">
        <v>17451250.518440232</v>
      </c>
    </row>
    <row r="1387" spans="1:102" x14ac:dyDescent="0.2">
      <c r="A1387" s="98" t="s">
        <v>72</v>
      </c>
      <c r="B1387" s="100">
        <v>41791</v>
      </c>
      <c r="C1387" s="99">
        <v>23100.642629861799</v>
      </c>
      <c r="D1387" s="99">
        <v>0</v>
      </c>
      <c r="E1387" s="99">
        <v>8724.5110670328104</v>
      </c>
      <c r="F1387" s="99">
        <v>8045.0559135675403</v>
      </c>
      <c r="G1387" s="99">
        <v>406.10366953909403</v>
      </c>
      <c r="H1387" s="99">
        <v>0</v>
      </c>
      <c r="I1387" s="99">
        <v>0</v>
      </c>
      <c r="J1387" s="99">
        <v>9169.6817440986597</v>
      </c>
      <c r="K1387" s="99">
        <v>15.0538084036671</v>
      </c>
      <c r="L1387" s="99">
        <v>158.26542327180499</v>
      </c>
      <c r="M1387" s="99">
        <v>14127.9079138041</v>
      </c>
      <c r="N1387" s="99">
        <v>5335.1429022550601</v>
      </c>
      <c r="O1387" s="99">
        <v>0</v>
      </c>
      <c r="P1387" s="99">
        <v>10666.696322441099</v>
      </c>
      <c r="Q1387" s="99">
        <v>1552.9799647480199</v>
      </c>
      <c r="R1387" s="99">
        <v>0</v>
      </c>
      <c r="S1387" s="99">
        <v>402.646737195551</v>
      </c>
      <c r="T1387" s="99">
        <v>0</v>
      </c>
      <c r="U1387" s="99">
        <v>9184.3604265451395</v>
      </c>
      <c r="V1387" s="99">
        <v>1228325.5789184601</v>
      </c>
      <c r="W1387" s="99">
        <v>0</v>
      </c>
      <c r="X1387" s="99">
        <v>714969.77403259301</v>
      </c>
      <c r="Y1387" s="99">
        <v>659419.135650635</v>
      </c>
      <c r="Z1387" s="99">
        <v>47429.320106506297</v>
      </c>
      <c r="AA1387" s="99">
        <v>0</v>
      </c>
      <c r="AB1387" s="99">
        <v>0</v>
      </c>
      <c r="AC1387" s="99">
        <v>2910604.15765381</v>
      </c>
      <c r="AD1387" s="99">
        <v>0</v>
      </c>
      <c r="AE1387" s="99">
        <v>5969.5946298241597</v>
      </c>
      <c r="AF1387" s="99">
        <v>652950.27060699498</v>
      </c>
      <c r="AG1387" s="99">
        <v>664818.43955993699</v>
      </c>
      <c r="AH1387" s="99">
        <v>0</v>
      </c>
      <c r="AI1387" s="99">
        <v>452371.52751159703</v>
      </c>
      <c r="AJ1387" s="99">
        <v>168617.810575485</v>
      </c>
      <c r="AK1387" s="99">
        <v>0</v>
      </c>
      <c r="AL1387" s="99">
        <v>46829.523622989698</v>
      </c>
      <c r="AM1387" s="99">
        <v>0</v>
      </c>
      <c r="AN1387" s="99">
        <v>2914029.1037597698</v>
      </c>
      <c r="AO1387" s="99">
        <v>11159463.989257799</v>
      </c>
      <c r="AP1387" s="99">
        <v>0</v>
      </c>
      <c r="AQ1387" s="99">
        <v>5862754.8178100605</v>
      </c>
      <c r="AR1387" s="99">
        <v>5334814.4483642597</v>
      </c>
      <c r="AS1387" s="99">
        <v>397425.57708740199</v>
      </c>
      <c r="AT1387" s="99">
        <v>0</v>
      </c>
      <c r="AU1387" s="99">
        <v>0</v>
      </c>
      <c r="AV1387" s="99">
        <v>8873402.1087646503</v>
      </c>
      <c r="AW1387" s="99">
        <v>0</v>
      </c>
      <c r="AX1387" s="99">
        <v>57544.118753910101</v>
      </c>
      <c r="AY1387" s="99">
        <v>5986828.9553222703</v>
      </c>
      <c r="AZ1387" s="99">
        <v>5471789.7324218797</v>
      </c>
      <c r="BA1387" s="99">
        <v>0</v>
      </c>
      <c r="BB1387" s="99">
        <v>4058411.9603576702</v>
      </c>
      <c r="BC1387" s="99">
        <v>1431693.60562134</v>
      </c>
      <c r="BD1387" s="99">
        <v>0</v>
      </c>
      <c r="BE1387" s="99">
        <v>392393.58886718802</v>
      </c>
      <c r="BF1387" s="99">
        <v>0</v>
      </c>
      <c r="BG1387" s="99">
        <v>8858737.1385497991</v>
      </c>
      <c r="BH1387" s="99">
        <v>2819051.9846191402</v>
      </c>
      <c r="BI1387" s="99">
        <v>0</v>
      </c>
      <c r="BJ1387" s="99">
        <v>2181883.8451232901</v>
      </c>
      <c r="BK1387" s="99">
        <v>1947104.4740753199</v>
      </c>
      <c r="BL1387" s="99">
        <v>0</v>
      </c>
      <c r="BM1387" s="99">
        <v>0</v>
      </c>
      <c r="BN1387" s="99">
        <v>0</v>
      </c>
      <c r="BO1387" s="99">
        <v>0</v>
      </c>
      <c r="BP1387" s="99">
        <v>0</v>
      </c>
      <c r="BQ1387" s="99">
        <v>0</v>
      </c>
      <c r="BR1387" s="99">
        <v>1968734.5869445801</v>
      </c>
      <c r="BS1387" s="99">
        <v>2048360.05941772</v>
      </c>
      <c r="BT1387" s="99">
        <v>0</v>
      </c>
      <c r="BU1387" s="99">
        <v>321545.20999908401</v>
      </c>
      <c r="BV1387" s="99">
        <v>692802.09797668504</v>
      </c>
      <c r="BW1387" s="99">
        <v>0</v>
      </c>
      <c r="BX1387" s="99">
        <v>32636.3699734211</v>
      </c>
      <c r="BY1387" s="99">
        <v>0</v>
      </c>
      <c r="BZ1387" s="99">
        <v>0</v>
      </c>
      <c r="CA1387" s="99">
        <v>31826.394877433799</v>
      </c>
      <c r="CB1387" s="99">
        <v>1943004.8742828399</v>
      </c>
      <c r="CC1387" s="99">
        <v>16970060.615966801</v>
      </c>
      <c r="CD1387" s="99">
        <v>4996080.16943359</v>
      </c>
      <c r="CE1387" s="99">
        <v>406.28085754811798</v>
      </c>
      <c r="CF1387" s="99">
        <v>47376.1031336784</v>
      </c>
      <c r="CG1387" s="99">
        <v>397332.13959121698</v>
      </c>
      <c r="CH1387" s="99">
        <v>0</v>
      </c>
      <c r="CI1387" s="99">
        <v>32233.091849803899</v>
      </c>
      <c r="CJ1387" s="99">
        <v>1990034.8655242899</v>
      </c>
      <c r="CK1387" s="99">
        <v>17365438.895019501</v>
      </c>
      <c r="CL1387" s="99">
        <v>5035172.5970459003</v>
      </c>
      <c r="CM1387" s="166">
        <v>41369.372878074602</v>
      </c>
      <c r="CN1387" s="166">
        <v>4907958.4887084998</v>
      </c>
      <c r="CO1387" s="166">
        <v>26212323.120605499</v>
      </c>
      <c r="CP1387" s="99">
        <v>5035172.5970459003</v>
      </c>
      <c r="CQ1387" s="99">
        <v>0</v>
      </c>
      <c r="CR1387" s="99">
        <v>0</v>
      </c>
      <c r="CS1387" s="99">
        <v>0</v>
      </c>
      <c r="CT1387" s="99">
        <v>0</v>
      </c>
      <c r="CU1387" s="98">
        <v>8736.8942775310006</v>
      </c>
      <c r="CV1387" s="98">
        <v>9523.5863060030006</v>
      </c>
      <c r="CW1387" s="98">
        <v>1990380.9774165184</v>
      </c>
      <c r="CX1387" s="98">
        <v>17367392.755558018</v>
      </c>
    </row>
    <row r="1388" spans="1:102" x14ac:dyDescent="0.2">
      <c r="A1388" s="98" t="s">
        <v>72</v>
      </c>
      <c r="B1388" s="100">
        <v>41883</v>
      </c>
      <c r="C1388" s="99">
        <v>23098.6944394112</v>
      </c>
      <c r="D1388" s="99">
        <v>0</v>
      </c>
      <c r="E1388" s="99">
        <v>8583.9744596481305</v>
      </c>
      <c r="F1388" s="99">
        <v>7941.7330406904202</v>
      </c>
      <c r="G1388" s="99">
        <v>400.42806247621797</v>
      </c>
      <c r="H1388" s="99">
        <v>0</v>
      </c>
      <c r="I1388" s="99">
        <v>0</v>
      </c>
      <c r="J1388" s="99">
        <v>9068.8926362991297</v>
      </c>
      <c r="K1388" s="99">
        <v>9.1598803804954496</v>
      </c>
      <c r="L1388" s="99">
        <v>54.603714528493597</v>
      </c>
      <c r="M1388" s="99">
        <v>14120.9224143028</v>
      </c>
      <c r="N1388" s="99">
        <v>5295.23037874699</v>
      </c>
      <c r="O1388" s="99">
        <v>0</v>
      </c>
      <c r="P1388" s="99">
        <v>10702.328047514</v>
      </c>
      <c r="Q1388" s="99">
        <v>1529.63103286922</v>
      </c>
      <c r="R1388" s="99">
        <v>0</v>
      </c>
      <c r="S1388" s="99">
        <v>398.49493945017502</v>
      </c>
      <c r="T1388" s="99">
        <v>0</v>
      </c>
      <c r="U1388" s="99">
        <v>9078.2767518758792</v>
      </c>
      <c r="V1388" s="99">
        <v>1218887.82200623</v>
      </c>
      <c r="W1388" s="99">
        <v>0</v>
      </c>
      <c r="X1388" s="99">
        <v>704763.09522247303</v>
      </c>
      <c r="Y1388" s="99">
        <v>648082.902549744</v>
      </c>
      <c r="Z1388" s="99">
        <v>47182.363773822799</v>
      </c>
      <c r="AA1388" s="99">
        <v>0</v>
      </c>
      <c r="AB1388" s="99">
        <v>0</v>
      </c>
      <c r="AC1388" s="99">
        <v>2892091.0559997601</v>
      </c>
      <c r="AD1388" s="99">
        <v>0</v>
      </c>
      <c r="AE1388" s="99">
        <v>3207.0238682627701</v>
      </c>
      <c r="AF1388" s="99">
        <v>648108.32540893601</v>
      </c>
      <c r="AG1388" s="99">
        <v>649595.67285919201</v>
      </c>
      <c r="AH1388" s="99">
        <v>0</v>
      </c>
      <c r="AI1388" s="99">
        <v>450788.16468048102</v>
      </c>
      <c r="AJ1388" s="99">
        <v>168780.92420959499</v>
      </c>
      <c r="AK1388" s="99">
        <v>0</v>
      </c>
      <c r="AL1388" s="99">
        <v>46818.7807569504</v>
      </c>
      <c r="AM1388" s="99">
        <v>0</v>
      </c>
      <c r="AN1388" s="99">
        <v>2880988.6462097201</v>
      </c>
      <c r="AO1388" s="99">
        <v>11122116.3314209</v>
      </c>
      <c r="AP1388" s="99">
        <v>0</v>
      </c>
      <c r="AQ1388" s="99">
        <v>5735477.4580688505</v>
      </c>
      <c r="AR1388" s="99">
        <v>5261019.01281738</v>
      </c>
      <c r="AS1388" s="99">
        <v>394694.15420532197</v>
      </c>
      <c r="AT1388" s="99">
        <v>0</v>
      </c>
      <c r="AU1388" s="99">
        <v>0</v>
      </c>
      <c r="AV1388" s="99">
        <v>8812173.8731689509</v>
      </c>
      <c r="AW1388" s="99">
        <v>0</v>
      </c>
      <c r="AX1388" s="99">
        <v>27416.063075065598</v>
      </c>
      <c r="AY1388" s="99">
        <v>5949627.8909301804</v>
      </c>
      <c r="AZ1388" s="99">
        <v>5381554.89770508</v>
      </c>
      <c r="BA1388" s="99">
        <v>0</v>
      </c>
      <c r="BB1388" s="99">
        <v>4061874.4190978999</v>
      </c>
      <c r="BC1388" s="99">
        <v>1428684.8271942099</v>
      </c>
      <c r="BD1388" s="99">
        <v>0</v>
      </c>
      <c r="BE1388" s="99">
        <v>389836.04866027797</v>
      </c>
      <c r="BF1388" s="99">
        <v>0</v>
      </c>
      <c r="BG1388" s="99">
        <v>8775672.22338867</v>
      </c>
      <c r="BH1388" s="99">
        <v>2835244.1101379399</v>
      </c>
      <c r="BI1388" s="99">
        <v>0</v>
      </c>
      <c r="BJ1388" s="99">
        <v>2160188.5109252902</v>
      </c>
      <c r="BK1388" s="99">
        <v>1928584.7846069301</v>
      </c>
      <c r="BL1388" s="99">
        <v>0</v>
      </c>
      <c r="BM1388" s="99">
        <v>0</v>
      </c>
      <c r="BN1388" s="99">
        <v>0</v>
      </c>
      <c r="BO1388" s="99">
        <v>0</v>
      </c>
      <c r="BP1388" s="99">
        <v>0</v>
      </c>
      <c r="BQ1388" s="99">
        <v>0</v>
      </c>
      <c r="BR1388" s="99">
        <v>1973796.6383819601</v>
      </c>
      <c r="BS1388" s="99">
        <v>2016777.60656738</v>
      </c>
      <c r="BT1388" s="99">
        <v>0</v>
      </c>
      <c r="BU1388" s="99">
        <v>276974.229999542</v>
      </c>
      <c r="BV1388" s="99">
        <v>693049.72784423805</v>
      </c>
      <c r="BW1388" s="99">
        <v>0</v>
      </c>
      <c r="BX1388" s="99">
        <v>27873.629978418401</v>
      </c>
      <c r="BY1388" s="99">
        <v>0</v>
      </c>
      <c r="BZ1388" s="99">
        <v>0</v>
      </c>
      <c r="CA1388" s="99">
        <v>31704.3385355473</v>
      </c>
      <c r="CB1388" s="99">
        <v>1923540.3165283201</v>
      </c>
      <c r="CC1388" s="99">
        <v>16881992.9685059</v>
      </c>
      <c r="CD1388" s="99">
        <v>5013835.8602294903</v>
      </c>
      <c r="CE1388" s="99">
        <v>400.05800445750401</v>
      </c>
      <c r="CF1388" s="99">
        <v>47404.8133468628</v>
      </c>
      <c r="CG1388" s="99">
        <v>394740.93703842198</v>
      </c>
      <c r="CH1388" s="99">
        <v>0</v>
      </c>
      <c r="CI1388" s="99">
        <v>32104.3332250118</v>
      </c>
      <c r="CJ1388" s="99">
        <v>1970731.65498352</v>
      </c>
      <c r="CK1388" s="99">
        <v>17275633.443603501</v>
      </c>
      <c r="CL1388" s="99">
        <v>5023171.2814941397</v>
      </c>
      <c r="CM1388" s="166">
        <v>41137.100851535797</v>
      </c>
      <c r="CN1388" s="166">
        <v>4856663.3065795898</v>
      </c>
      <c r="CO1388" s="166">
        <v>26070563.5932617</v>
      </c>
      <c r="CP1388" s="99">
        <v>5023171.2814941397</v>
      </c>
      <c r="CQ1388" s="99">
        <v>0</v>
      </c>
      <c r="CR1388" s="99">
        <v>0</v>
      </c>
      <c r="CS1388" s="99">
        <v>0</v>
      </c>
      <c r="CT1388" s="99">
        <v>0</v>
      </c>
      <c r="CU1388" s="98">
        <v>8591.5381518869999</v>
      </c>
      <c r="CV1388" s="98">
        <v>9417.8526771979996</v>
      </c>
      <c r="CW1388" s="98">
        <v>1970945.1298751829</v>
      </c>
      <c r="CX1388" s="98">
        <v>17276733.905544322</v>
      </c>
    </row>
    <row r="1389" spans="1:102" x14ac:dyDescent="0.2">
      <c r="A1389" s="98" t="s">
        <v>72</v>
      </c>
      <c r="B1389" s="100">
        <v>41974</v>
      </c>
      <c r="C1389" s="99">
        <v>23046.244890928301</v>
      </c>
      <c r="D1389" s="99">
        <v>0</v>
      </c>
      <c r="E1389" s="99">
        <v>8457.1188941001892</v>
      </c>
      <c r="F1389" s="99">
        <v>7831.4602096676799</v>
      </c>
      <c r="G1389" s="99">
        <v>382.91948176175401</v>
      </c>
      <c r="H1389" s="99">
        <v>0</v>
      </c>
      <c r="I1389" s="99">
        <v>0</v>
      </c>
      <c r="J1389" s="99">
        <v>8913.8317872285807</v>
      </c>
      <c r="K1389" s="99">
        <v>7.8920033217873398</v>
      </c>
      <c r="L1389" s="99">
        <v>44.871830292046099</v>
      </c>
      <c r="M1389" s="99">
        <v>14028.2723739147</v>
      </c>
      <c r="N1389" s="99">
        <v>5276.9906069040298</v>
      </c>
      <c r="O1389" s="99">
        <v>0</v>
      </c>
      <c r="P1389" s="99">
        <v>10619.6665024757</v>
      </c>
      <c r="Q1389" s="99">
        <v>1519.9981330186099</v>
      </c>
      <c r="R1389" s="99">
        <v>0</v>
      </c>
      <c r="S1389" s="99">
        <v>379.28790536522899</v>
      </c>
      <c r="T1389" s="99">
        <v>0</v>
      </c>
      <c r="U1389" s="99">
        <v>8921.3649027347601</v>
      </c>
      <c r="V1389" s="99">
        <v>1207966.9270172101</v>
      </c>
      <c r="W1389" s="99">
        <v>0</v>
      </c>
      <c r="X1389" s="99">
        <v>694510.14561462402</v>
      </c>
      <c r="Y1389" s="99">
        <v>642675.89653015102</v>
      </c>
      <c r="Z1389" s="99">
        <v>46021.820326328299</v>
      </c>
      <c r="AA1389" s="99">
        <v>0</v>
      </c>
      <c r="AB1389" s="99">
        <v>0</v>
      </c>
      <c r="AC1389" s="99">
        <v>2828096.4252319299</v>
      </c>
      <c r="AD1389" s="99">
        <v>0</v>
      </c>
      <c r="AE1389" s="99">
        <v>2928.0568796396301</v>
      </c>
      <c r="AF1389" s="99">
        <v>644543.13803100598</v>
      </c>
      <c r="AG1389" s="99">
        <v>646188.21631622303</v>
      </c>
      <c r="AH1389" s="99">
        <v>0</v>
      </c>
      <c r="AI1389" s="99">
        <v>442814.29309463501</v>
      </c>
      <c r="AJ1389" s="99">
        <v>166494.33660697899</v>
      </c>
      <c r="AK1389" s="99">
        <v>0</v>
      </c>
      <c r="AL1389" s="99">
        <v>45554.919076442697</v>
      </c>
      <c r="AM1389" s="99">
        <v>0</v>
      </c>
      <c r="AN1389" s="99">
        <v>2828855.1600952102</v>
      </c>
      <c r="AO1389" s="99">
        <v>11089194.6676025</v>
      </c>
      <c r="AP1389" s="99">
        <v>0</v>
      </c>
      <c r="AQ1389" s="99">
        <v>5687445.6411132803</v>
      </c>
      <c r="AR1389" s="99">
        <v>5229483.2938232403</v>
      </c>
      <c r="AS1389" s="99">
        <v>382608.51331329299</v>
      </c>
      <c r="AT1389" s="99">
        <v>0</v>
      </c>
      <c r="AU1389" s="99">
        <v>0</v>
      </c>
      <c r="AV1389" s="99">
        <v>8685414.8944091797</v>
      </c>
      <c r="AW1389" s="99">
        <v>0</v>
      </c>
      <c r="AX1389" s="99">
        <v>26550.963116407402</v>
      </c>
      <c r="AY1389" s="99">
        <v>5961946.7564697303</v>
      </c>
      <c r="AZ1389" s="99">
        <v>5358029.69604492</v>
      </c>
      <c r="BA1389" s="99">
        <v>0</v>
      </c>
      <c r="BB1389" s="99">
        <v>3999918.7182922401</v>
      </c>
      <c r="BC1389" s="99">
        <v>1419245.7500305199</v>
      </c>
      <c r="BD1389" s="99">
        <v>0</v>
      </c>
      <c r="BE1389" s="99">
        <v>380475.16047668498</v>
      </c>
      <c r="BF1389" s="99">
        <v>0</v>
      </c>
      <c r="BG1389" s="99">
        <v>8678310.5115966797</v>
      </c>
      <c r="BH1389" s="99">
        <v>2825755.5207519499</v>
      </c>
      <c r="BI1389" s="99">
        <v>0</v>
      </c>
      <c r="BJ1389" s="99">
        <v>2145025.8708190899</v>
      </c>
      <c r="BK1389" s="99">
        <v>1920171.5113067599</v>
      </c>
      <c r="BL1389" s="99">
        <v>0</v>
      </c>
      <c r="BM1389" s="99">
        <v>0</v>
      </c>
      <c r="BN1389" s="99">
        <v>0</v>
      </c>
      <c r="BO1389" s="99">
        <v>0</v>
      </c>
      <c r="BP1389" s="99">
        <v>0</v>
      </c>
      <c r="BQ1389" s="99">
        <v>0</v>
      </c>
      <c r="BR1389" s="99">
        <v>1965525.0438079799</v>
      </c>
      <c r="BS1389" s="99">
        <v>2004643.11181641</v>
      </c>
      <c r="BT1389" s="99">
        <v>0</v>
      </c>
      <c r="BU1389" s="99">
        <v>314180.25</v>
      </c>
      <c r="BV1389" s="99">
        <v>688870.93606567394</v>
      </c>
      <c r="BW1389" s="99">
        <v>0</v>
      </c>
      <c r="BX1389" s="99">
        <v>31041.659971237201</v>
      </c>
      <c r="BY1389" s="99">
        <v>0</v>
      </c>
      <c r="BZ1389" s="99">
        <v>0</v>
      </c>
      <c r="CA1389" s="99">
        <v>31485.011744260799</v>
      </c>
      <c r="CB1389" s="99">
        <v>1902570.07810974</v>
      </c>
      <c r="CC1389" s="99">
        <v>16771667.622802701</v>
      </c>
      <c r="CD1389" s="99">
        <v>4979785.3323364304</v>
      </c>
      <c r="CE1389" s="99">
        <v>380.11818108335098</v>
      </c>
      <c r="CF1389" s="99">
        <v>45921.764456748999</v>
      </c>
      <c r="CG1389" s="99">
        <v>382675.81140136701</v>
      </c>
      <c r="CH1389" s="99">
        <v>0</v>
      </c>
      <c r="CI1389" s="99">
        <v>31869.819680213899</v>
      </c>
      <c r="CJ1389" s="99">
        <v>1949605.7935333301</v>
      </c>
      <c r="CK1389" s="99">
        <v>17158376.435302701</v>
      </c>
      <c r="CL1389" s="99">
        <v>4999722.78051758</v>
      </c>
      <c r="CM1389" s="166">
        <v>40740.5780963898</v>
      </c>
      <c r="CN1389" s="166">
        <v>4779740.4206542997</v>
      </c>
      <c r="CO1389" s="166">
        <v>25834201.752441399</v>
      </c>
      <c r="CP1389" s="99">
        <v>4999722.78051758</v>
      </c>
      <c r="CQ1389" s="99">
        <v>0</v>
      </c>
      <c r="CR1389" s="99">
        <v>0</v>
      </c>
      <c r="CS1389" s="99">
        <v>0</v>
      </c>
      <c r="CT1389" s="99">
        <v>0</v>
      </c>
      <c r="CU1389" s="98">
        <v>8468.2964847620005</v>
      </c>
      <c r="CV1389" s="98">
        <v>9256.5460390030003</v>
      </c>
      <c r="CW1389" s="98">
        <v>1948491.842566489</v>
      </c>
      <c r="CX1389" s="98">
        <v>17154343.434204068</v>
      </c>
    </row>
    <row r="1390" spans="1:102" x14ac:dyDescent="0.2">
      <c r="A1390" s="98" t="s">
        <v>72</v>
      </c>
      <c r="B1390" s="100">
        <v>42064</v>
      </c>
      <c r="C1390" s="99">
        <v>22883.492526531201</v>
      </c>
      <c r="D1390" s="99">
        <v>0</v>
      </c>
      <c r="E1390" s="99">
        <v>8332.8315907716806</v>
      </c>
      <c r="F1390" s="99">
        <v>7729.8550518155098</v>
      </c>
      <c r="G1390" s="99">
        <v>396.24236476421402</v>
      </c>
      <c r="H1390" s="99">
        <v>0</v>
      </c>
      <c r="I1390" s="99">
        <v>0</v>
      </c>
      <c r="J1390" s="99">
        <v>8767.7791396379507</v>
      </c>
      <c r="K1390" s="99">
        <v>6.9327586076688004</v>
      </c>
      <c r="L1390" s="99">
        <v>20.209102925378801</v>
      </c>
      <c r="M1390" s="99">
        <v>13944.4559880495</v>
      </c>
      <c r="N1390" s="99">
        <v>5246.9575436115301</v>
      </c>
      <c r="O1390" s="99">
        <v>0</v>
      </c>
      <c r="P1390" s="99">
        <v>10477.409411668799</v>
      </c>
      <c r="Q1390" s="99">
        <v>1515.86990892887</v>
      </c>
      <c r="R1390" s="99">
        <v>0</v>
      </c>
      <c r="S1390" s="99">
        <v>394.24743160232902</v>
      </c>
      <c r="T1390" s="99">
        <v>0</v>
      </c>
      <c r="U1390" s="99">
        <v>8774.3032627105695</v>
      </c>
      <c r="V1390" s="99">
        <v>1192420.5550231901</v>
      </c>
      <c r="W1390" s="99">
        <v>0</v>
      </c>
      <c r="X1390" s="99">
        <v>680302.04712677002</v>
      </c>
      <c r="Y1390" s="99">
        <v>628347.70070648205</v>
      </c>
      <c r="Z1390" s="99">
        <v>46603.274190425902</v>
      </c>
      <c r="AA1390" s="99">
        <v>0</v>
      </c>
      <c r="AB1390" s="99">
        <v>0</v>
      </c>
      <c r="AC1390" s="99">
        <v>2784863.8204345698</v>
      </c>
      <c r="AD1390" s="99">
        <v>0</v>
      </c>
      <c r="AE1390" s="99">
        <v>1745.4249458163999</v>
      </c>
      <c r="AF1390" s="99">
        <v>638369.09430694603</v>
      </c>
      <c r="AG1390" s="99">
        <v>635224.99141693104</v>
      </c>
      <c r="AH1390" s="99">
        <v>0</v>
      </c>
      <c r="AI1390" s="99">
        <v>434328.63205337501</v>
      </c>
      <c r="AJ1390" s="99">
        <v>163415.524181366</v>
      </c>
      <c r="AK1390" s="99">
        <v>0</v>
      </c>
      <c r="AL1390" s="99">
        <v>46244.656824588797</v>
      </c>
      <c r="AM1390" s="99">
        <v>0</v>
      </c>
      <c r="AN1390" s="99">
        <v>2786102.4348754901</v>
      </c>
      <c r="AO1390" s="99">
        <v>10971972.6053467</v>
      </c>
      <c r="AP1390" s="99">
        <v>0</v>
      </c>
      <c r="AQ1390" s="99">
        <v>5573743.6088867197</v>
      </c>
      <c r="AR1390" s="99">
        <v>5140984.0967407199</v>
      </c>
      <c r="AS1390" s="99">
        <v>391336.36053085298</v>
      </c>
      <c r="AT1390" s="99">
        <v>0</v>
      </c>
      <c r="AU1390" s="99">
        <v>0</v>
      </c>
      <c r="AV1390" s="99">
        <v>8588512.5041503906</v>
      </c>
      <c r="AW1390" s="99">
        <v>0</v>
      </c>
      <c r="AX1390" s="99">
        <v>17358.5605564117</v>
      </c>
      <c r="AY1390" s="99">
        <v>5924492.0025634803</v>
      </c>
      <c r="AZ1390" s="99">
        <v>5301051.3696899395</v>
      </c>
      <c r="BA1390" s="99">
        <v>0</v>
      </c>
      <c r="BB1390" s="99">
        <v>3944035.0607910198</v>
      </c>
      <c r="BC1390" s="99">
        <v>1408408.5494995101</v>
      </c>
      <c r="BD1390" s="99">
        <v>0</v>
      </c>
      <c r="BE1390" s="99">
        <v>384691.16465759301</v>
      </c>
      <c r="BF1390" s="99">
        <v>0</v>
      </c>
      <c r="BG1390" s="99">
        <v>8589758.9235839806</v>
      </c>
      <c r="BH1390" s="99">
        <v>2801873.2060546898</v>
      </c>
      <c r="BI1390" s="99">
        <v>0</v>
      </c>
      <c r="BJ1390" s="99">
        <v>2117991.5486755399</v>
      </c>
      <c r="BK1390" s="99">
        <v>1894904.8551483201</v>
      </c>
      <c r="BL1390" s="99">
        <v>0</v>
      </c>
      <c r="BM1390" s="99">
        <v>0</v>
      </c>
      <c r="BN1390" s="99">
        <v>0</v>
      </c>
      <c r="BO1390" s="99">
        <v>0</v>
      </c>
      <c r="BP1390" s="99">
        <v>0</v>
      </c>
      <c r="BQ1390" s="99">
        <v>0</v>
      </c>
      <c r="BR1390" s="99">
        <v>1945401.38119507</v>
      </c>
      <c r="BS1390" s="99">
        <v>1988827.7495575</v>
      </c>
      <c r="BT1390" s="99">
        <v>0</v>
      </c>
      <c r="BU1390" s="99">
        <v>305115.75</v>
      </c>
      <c r="BV1390" s="99">
        <v>690915.49504089402</v>
      </c>
      <c r="BW1390" s="99">
        <v>0</v>
      </c>
      <c r="BX1390" s="99">
        <v>35207.259950161002</v>
      </c>
      <c r="BY1390" s="99">
        <v>0</v>
      </c>
      <c r="BZ1390" s="99">
        <v>0</v>
      </c>
      <c r="CA1390" s="99">
        <v>31212.7837846279</v>
      </c>
      <c r="CB1390" s="99">
        <v>1871780.1470642099</v>
      </c>
      <c r="CC1390" s="99">
        <v>16549428.577026401</v>
      </c>
      <c r="CD1390" s="99">
        <v>4892812.8567504901</v>
      </c>
      <c r="CE1390" s="99">
        <v>399.29544731974602</v>
      </c>
      <c r="CF1390" s="99">
        <v>46898.597946166999</v>
      </c>
      <c r="CG1390" s="99">
        <v>391385.509189606</v>
      </c>
      <c r="CH1390" s="99">
        <v>0</v>
      </c>
      <c r="CI1390" s="99">
        <v>31606.463432788802</v>
      </c>
      <c r="CJ1390" s="99">
        <v>1917221.3330841099</v>
      </c>
      <c r="CK1390" s="99">
        <v>16934060.732177701</v>
      </c>
      <c r="CL1390" s="99">
        <v>4955399.9911498995</v>
      </c>
      <c r="CM1390" s="166">
        <v>40345.156768321998</v>
      </c>
      <c r="CN1390" s="166">
        <v>4707525.2086181603</v>
      </c>
      <c r="CO1390" s="166">
        <v>25517470.793945301</v>
      </c>
      <c r="CP1390" s="99">
        <v>4955399.9911498995</v>
      </c>
      <c r="CQ1390" s="99">
        <v>0</v>
      </c>
      <c r="CR1390" s="99">
        <v>0</v>
      </c>
      <c r="CS1390" s="99">
        <v>0</v>
      </c>
      <c r="CT1390" s="99">
        <v>0</v>
      </c>
      <c r="CU1390" s="98">
        <v>8338.8572028279996</v>
      </c>
      <c r="CV1390" s="98">
        <v>9120.7444717239996</v>
      </c>
      <c r="CW1390" s="98">
        <v>1918678.7450103769</v>
      </c>
      <c r="CX1390" s="98">
        <v>16940814.086216006</v>
      </c>
    </row>
    <row r="1391" spans="1:102" x14ac:dyDescent="0.2">
      <c r="A1391" s="98" t="s">
        <v>72</v>
      </c>
      <c r="B1391" s="100">
        <v>42156</v>
      </c>
      <c r="C1391" s="99">
        <v>22818.6333372593</v>
      </c>
      <c r="D1391" s="99">
        <v>0</v>
      </c>
      <c r="E1391" s="99">
        <v>8138.4943127632096</v>
      </c>
      <c r="F1391" s="99">
        <v>7547.4224971532803</v>
      </c>
      <c r="G1391" s="99">
        <v>395.44963131472502</v>
      </c>
      <c r="H1391" s="99">
        <v>0</v>
      </c>
      <c r="I1391" s="99">
        <v>0</v>
      </c>
      <c r="J1391" s="99">
        <v>8679.1895538568497</v>
      </c>
      <c r="K1391" s="99">
        <v>7.0107091722893502</v>
      </c>
      <c r="L1391" s="99">
        <v>20.633291516452999</v>
      </c>
      <c r="M1391" s="99">
        <v>13832.4505499601</v>
      </c>
      <c r="N1391" s="99">
        <v>5206.8890361189797</v>
      </c>
      <c r="O1391" s="99">
        <v>0</v>
      </c>
      <c r="P1391" s="99">
        <v>10427.672517299699</v>
      </c>
      <c r="Q1391" s="99">
        <v>1485.2220243066499</v>
      </c>
      <c r="R1391" s="99">
        <v>0</v>
      </c>
      <c r="S1391" s="99">
        <v>391.66578682884602</v>
      </c>
      <c r="T1391" s="99">
        <v>0</v>
      </c>
      <c r="U1391" s="99">
        <v>8686.4514666795694</v>
      </c>
      <c r="V1391" s="99">
        <v>1188199.1730804399</v>
      </c>
      <c r="W1391" s="99">
        <v>0</v>
      </c>
      <c r="X1391" s="99">
        <v>657407.12596130394</v>
      </c>
      <c r="Y1391" s="99">
        <v>610343.28354644799</v>
      </c>
      <c r="Z1391" s="99">
        <v>45974.569064140298</v>
      </c>
      <c r="AA1391" s="99">
        <v>0</v>
      </c>
      <c r="AB1391" s="99">
        <v>0</v>
      </c>
      <c r="AC1391" s="99">
        <v>2759959.5045166002</v>
      </c>
      <c r="AD1391" s="99">
        <v>0</v>
      </c>
      <c r="AE1391" s="99">
        <v>1383.6765035241799</v>
      </c>
      <c r="AF1391" s="99">
        <v>632322.05168914795</v>
      </c>
      <c r="AG1391" s="99">
        <v>619570.675308228</v>
      </c>
      <c r="AH1391" s="99">
        <v>0</v>
      </c>
      <c r="AI1391" s="99">
        <v>431302.54984283401</v>
      </c>
      <c r="AJ1391" s="99">
        <v>157623.59766387899</v>
      </c>
      <c r="AK1391" s="99">
        <v>0</v>
      </c>
      <c r="AL1391" s="99">
        <v>46262.452535629302</v>
      </c>
      <c r="AM1391" s="99">
        <v>0</v>
      </c>
      <c r="AN1391" s="99">
        <v>2758932.54150391</v>
      </c>
      <c r="AO1391" s="99">
        <v>10989280.0788574</v>
      </c>
      <c r="AP1391" s="99">
        <v>0</v>
      </c>
      <c r="AQ1391" s="99">
        <v>5420395.4528808603</v>
      </c>
      <c r="AR1391" s="99">
        <v>4987974.29406738</v>
      </c>
      <c r="AS1391" s="99">
        <v>390224.06574249303</v>
      </c>
      <c r="AT1391" s="99">
        <v>0</v>
      </c>
      <c r="AU1391" s="99">
        <v>0</v>
      </c>
      <c r="AV1391" s="99">
        <v>8543839.2459716797</v>
      </c>
      <c r="AW1391" s="99">
        <v>0</v>
      </c>
      <c r="AX1391" s="99">
        <v>13208.789195179899</v>
      </c>
      <c r="AY1391" s="99">
        <v>5883199.11901855</v>
      </c>
      <c r="AZ1391" s="99">
        <v>5169012.78588867</v>
      </c>
      <c r="BA1391" s="99">
        <v>0</v>
      </c>
      <c r="BB1391" s="99">
        <v>3936686.4398193401</v>
      </c>
      <c r="BC1391" s="99">
        <v>1356420.31036377</v>
      </c>
      <c r="BD1391" s="99">
        <v>0</v>
      </c>
      <c r="BE1391" s="99">
        <v>386246.71806716901</v>
      </c>
      <c r="BF1391" s="99">
        <v>0</v>
      </c>
      <c r="BG1391" s="99">
        <v>8529989.4049072303</v>
      </c>
      <c r="BH1391" s="99">
        <v>2813322.1707153302</v>
      </c>
      <c r="BI1391" s="99">
        <v>0</v>
      </c>
      <c r="BJ1391" s="99">
        <v>2036210.3041992199</v>
      </c>
      <c r="BK1391" s="99">
        <v>1828757.39697266</v>
      </c>
      <c r="BL1391" s="99">
        <v>0</v>
      </c>
      <c r="BM1391" s="99">
        <v>0</v>
      </c>
      <c r="BN1391" s="99">
        <v>0</v>
      </c>
      <c r="BO1391" s="99">
        <v>0</v>
      </c>
      <c r="BP1391" s="99">
        <v>0</v>
      </c>
      <c r="BQ1391" s="99">
        <v>0</v>
      </c>
      <c r="BR1391" s="99">
        <v>1961361.2436370801</v>
      </c>
      <c r="BS1391" s="99">
        <v>1945273.2853546101</v>
      </c>
      <c r="BT1391" s="99">
        <v>0</v>
      </c>
      <c r="BU1391" s="99">
        <v>306486.45999908401</v>
      </c>
      <c r="BV1391" s="99">
        <v>660112.89311218297</v>
      </c>
      <c r="BW1391" s="99">
        <v>0</v>
      </c>
      <c r="BX1391" s="99">
        <v>35960.039943218202</v>
      </c>
      <c r="BY1391" s="99">
        <v>0</v>
      </c>
      <c r="BZ1391" s="99">
        <v>0</v>
      </c>
      <c r="CA1391" s="99">
        <v>30957.322411060301</v>
      </c>
      <c r="CB1391" s="99">
        <v>1843817.05401611</v>
      </c>
      <c r="CC1391" s="99">
        <v>16379889.439819301</v>
      </c>
      <c r="CD1391" s="99">
        <v>4845505.32666016</v>
      </c>
      <c r="CE1391" s="99">
        <v>395.020481664687</v>
      </c>
      <c r="CF1391" s="99">
        <v>46756.422322273298</v>
      </c>
      <c r="CG1391" s="99">
        <v>389923.95872878999</v>
      </c>
      <c r="CH1391" s="99">
        <v>0</v>
      </c>
      <c r="CI1391" s="99">
        <v>31354.505649328199</v>
      </c>
      <c r="CJ1391" s="99">
        <v>1889866.1131591799</v>
      </c>
      <c r="CK1391" s="99">
        <v>16765569.7044678</v>
      </c>
      <c r="CL1391" s="99">
        <v>4888316.9617919903</v>
      </c>
      <c r="CM1391" s="166">
        <v>39989.187165737203</v>
      </c>
      <c r="CN1391" s="166">
        <v>4653027.0069580097</v>
      </c>
      <c r="CO1391" s="166">
        <v>25295495.948730499</v>
      </c>
      <c r="CP1391" s="99">
        <v>4888316.9617919903</v>
      </c>
      <c r="CQ1391" s="99">
        <v>0</v>
      </c>
      <c r="CR1391" s="99">
        <v>0</v>
      </c>
      <c r="CS1391" s="99">
        <v>0</v>
      </c>
      <c r="CT1391" s="99">
        <v>0</v>
      </c>
      <c r="CU1391" s="98">
        <v>8147.1411610100004</v>
      </c>
      <c r="CV1391" s="98">
        <v>9028.3652896799995</v>
      </c>
      <c r="CW1391" s="98">
        <v>1890573.4763383833</v>
      </c>
      <c r="CX1391" s="98">
        <v>16769813.398548091</v>
      </c>
    </row>
    <row r="1392" spans="1:102" x14ac:dyDescent="0.2">
      <c r="A1392" s="98" t="s">
        <v>72</v>
      </c>
      <c r="B1392" s="100">
        <v>42248</v>
      </c>
      <c r="C1392" s="99">
        <v>22470.746351718899</v>
      </c>
      <c r="D1392" s="99">
        <v>0</v>
      </c>
      <c r="E1392" s="99">
        <v>8028.3164903521501</v>
      </c>
      <c r="F1392" s="99">
        <v>7457.9142351150504</v>
      </c>
      <c r="G1392" s="99">
        <v>414.083258826286</v>
      </c>
      <c r="H1392" s="99">
        <v>0</v>
      </c>
      <c r="I1392" s="99">
        <v>0</v>
      </c>
      <c r="J1392" s="99">
        <v>8574.6738998889905</v>
      </c>
      <c r="K1392" s="99">
        <v>7.2089903785963498</v>
      </c>
      <c r="L1392" s="99">
        <v>25.2323159545194</v>
      </c>
      <c r="M1392" s="99">
        <v>13481.5201300383</v>
      </c>
      <c r="N1392" s="99">
        <v>5193.6461304426202</v>
      </c>
      <c r="O1392" s="99">
        <v>0</v>
      </c>
      <c r="P1392" s="99">
        <v>10354.3331750631</v>
      </c>
      <c r="Q1392" s="99">
        <v>1452.92776560783</v>
      </c>
      <c r="R1392" s="99">
        <v>0</v>
      </c>
      <c r="S1392" s="99">
        <v>412.17935371398897</v>
      </c>
      <c r="T1392" s="99">
        <v>0</v>
      </c>
      <c r="U1392" s="99">
        <v>8582.5343306064606</v>
      </c>
      <c r="V1392" s="99">
        <v>1169144.1295471201</v>
      </c>
      <c r="W1392" s="99">
        <v>0</v>
      </c>
      <c r="X1392" s="99">
        <v>647984.59289550805</v>
      </c>
      <c r="Y1392" s="99">
        <v>598925.74862670898</v>
      </c>
      <c r="Z1392" s="99">
        <v>46903.626279354103</v>
      </c>
      <c r="AA1392" s="99">
        <v>0</v>
      </c>
      <c r="AB1392" s="99">
        <v>0</v>
      </c>
      <c r="AC1392" s="99">
        <v>2727382.5273742699</v>
      </c>
      <c r="AD1392" s="99">
        <v>0</v>
      </c>
      <c r="AE1392" s="99">
        <v>1683.2360142469399</v>
      </c>
      <c r="AF1392" s="99">
        <v>620896.34640502895</v>
      </c>
      <c r="AG1392" s="99">
        <v>611283.43492889404</v>
      </c>
      <c r="AH1392" s="99">
        <v>0</v>
      </c>
      <c r="AI1392" s="99">
        <v>429226.18017578102</v>
      </c>
      <c r="AJ1392" s="99">
        <v>156786.69016075099</v>
      </c>
      <c r="AK1392" s="99">
        <v>0</v>
      </c>
      <c r="AL1392" s="99">
        <v>46477.3801732063</v>
      </c>
      <c r="AM1392" s="99">
        <v>0</v>
      </c>
      <c r="AN1392" s="99">
        <v>2729339.3806457501</v>
      </c>
      <c r="AO1392" s="99">
        <v>10848561.380737299</v>
      </c>
      <c r="AP1392" s="99">
        <v>0</v>
      </c>
      <c r="AQ1392" s="99">
        <v>5320998.4313964797</v>
      </c>
      <c r="AR1392" s="99">
        <v>4888205.9253540002</v>
      </c>
      <c r="AS1392" s="99">
        <v>389327.21529769897</v>
      </c>
      <c r="AT1392" s="99">
        <v>0</v>
      </c>
      <c r="AU1392" s="99">
        <v>0</v>
      </c>
      <c r="AV1392" s="99">
        <v>8466939.74853516</v>
      </c>
      <c r="AW1392" s="99">
        <v>0</v>
      </c>
      <c r="AX1392" s="99">
        <v>17695.6324894428</v>
      </c>
      <c r="AY1392" s="99">
        <v>5788592.9254760696</v>
      </c>
      <c r="AZ1392" s="99">
        <v>5111903.0099487295</v>
      </c>
      <c r="BA1392" s="99">
        <v>0</v>
      </c>
      <c r="BB1392" s="99">
        <v>3937293.0735778799</v>
      </c>
      <c r="BC1392" s="99">
        <v>1351193.21853638</v>
      </c>
      <c r="BD1392" s="99">
        <v>0</v>
      </c>
      <c r="BE1392" s="99">
        <v>387391.87423706101</v>
      </c>
      <c r="BF1392" s="99">
        <v>0</v>
      </c>
      <c r="BG1392" s="99">
        <v>8476307.6871337909</v>
      </c>
      <c r="BH1392" s="99">
        <v>2787543.52816772</v>
      </c>
      <c r="BI1392" s="99">
        <v>0</v>
      </c>
      <c r="BJ1392" s="99">
        <v>2010786.85267639</v>
      </c>
      <c r="BK1392" s="99">
        <v>1792486.29156494</v>
      </c>
      <c r="BL1392" s="99">
        <v>0</v>
      </c>
      <c r="BM1392" s="99">
        <v>0</v>
      </c>
      <c r="BN1392" s="99">
        <v>0</v>
      </c>
      <c r="BO1392" s="99">
        <v>0</v>
      </c>
      <c r="BP1392" s="99">
        <v>0</v>
      </c>
      <c r="BQ1392" s="99">
        <v>0</v>
      </c>
      <c r="BR1392" s="99">
        <v>1917276.1752166699</v>
      </c>
      <c r="BS1392" s="99">
        <v>1924832.79827881</v>
      </c>
      <c r="BT1392" s="99">
        <v>0</v>
      </c>
      <c r="BU1392" s="99">
        <v>264366.75</v>
      </c>
      <c r="BV1392" s="99">
        <v>651598.69082641602</v>
      </c>
      <c r="BW1392" s="99">
        <v>0</v>
      </c>
      <c r="BX1392" s="99">
        <v>30940.339950084701</v>
      </c>
      <c r="BY1392" s="99">
        <v>0</v>
      </c>
      <c r="BZ1392" s="99">
        <v>0</v>
      </c>
      <c r="CA1392" s="99">
        <v>30519.3126473427</v>
      </c>
      <c r="CB1392" s="99">
        <v>1817673.03588867</v>
      </c>
      <c r="CC1392" s="99">
        <v>16190314.8199463</v>
      </c>
      <c r="CD1392" s="99">
        <v>4823486.7543945303</v>
      </c>
      <c r="CE1392" s="99">
        <v>413.79406995326298</v>
      </c>
      <c r="CF1392" s="99">
        <v>46686.263214111299</v>
      </c>
      <c r="CG1392" s="99">
        <v>389570.465286255</v>
      </c>
      <c r="CH1392" s="99">
        <v>0</v>
      </c>
      <c r="CI1392" s="99">
        <v>30932.5459988117</v>
      </c>
      <c r="CJ1392" s="99">
        <v>1864713.5626220701</v>
      </c>
      <c r="CK1392" s="99">
        <v>16583398.9227295</v>
      </c>
      <c r="CL1392" s="99">
        <v>4831663.7243042002</v>
      </c>
      <c r="CM1392" s="166">
        <v>39486.0805921555</v>
      </c>
      <c r="CN1392" s="166">
        <v>4597838.6836547898</v>
      </c>
      <c r="CO1392" s="166">
        <v>25051302.091796901</v>
      </c>
      <c r="CP1392" s="99">
        <v>4831663.7243042002</v>
      </c>
      <c r="CQ1392" s="99">
        <v>0</v>
      </c>
      <c r="CR1392" s="99">
        <v>0</v>
      </c>
      <c r="CS1392" s="99">
        <v>0</v>
      </c>
      <c r="CT1392" s="99">
        <v>0</v>
      </c>
      <c r="CU1392" s="98">
        <v>8028.543708139</v>
      </c>
      <c r="CV1392" s="98">
        <v>8942.4013031169998</v>
      </c>
      <c r="CW1392" s="98">
        <v>1864359.2991027813</v>
      </c>
      <c r="CX1392" s="98">
        <v>16579885.285232555</v>
      </c>
    </row>
    <row r="1393" spans="1:102" x14ac:dyDescent="0.2">
      <c r="A1393" s="98" t="s">
        <v>72</v>
      </c>
      <c r="B1393" s="100">
        <v>42339</v>
      </c>
      <c r="C1393" s="99">
        <v>22623.071548223499</v>
      </c>
      <c r="D1393" s="99">
        <v>0</v>
      </c>
      <c r="E1393" s="99">
        <v>7877.1816170215598</v>
      </c>
      <c r="F1393" s="99">
        <v>7316.4734988808596</v>
      </c>
      <c r="G1393" s="99">
        <v>430.44190022721898</v>
      </c>
      <c r="H1393" s="99">
        <v>0</v>
      </c>
      <c r="I1393" s="99">
        <v>0</v>
      </c>
      <c r="J1393" s="99">
        <v>8518.4826813936197</v>
      </c>
      <c r="K1393" s="99">
        <v>5.8749230688554199</v>
      </c>
      <c r="L1393" s="99">
        <v>21.9563961231615</v>
      </c>
      <c r="M1393" s="99">
        <v>13524.9610118866</v>
      </c>
      <c r="N1393" s="99">
        <v>5129.2461742162704</v>
      </c>
      <c r="O1393" s="99">
        <v>0</v>
      </c>
      <c r="P1393" s="99">
        <v>10371.4031140804</v>
      </c>
      <c r="Q1393" s="99">
        <v>1444.81431989372</v>
      </c>
      <c r="R1393" s="99">
        <v>0</v>
      </c>
      <c r="S1393" s="99">
        <v>428.38411555811803</v>
      </c>
      <c r="T1393" s="99">
        <v>0</v>
      </c>
      <c r="U1393" s="99">
        <v>8524.7459652423895</v>
      </c>
      <c r="V1393" s="99">
        <v>1175346.1831817599</v>
      </c>
      <c r="W1393" s="99">
        <v>0</v>
      </c>
      <c r="X1393" s="99">
        <v>635336.11865997303</v>
      </c>
      <c r="Y1393" s="99">
        <v>586230.63848877</v>
      </c>
      <c r="Z1393" s="99">
        <v>49280.969163894697</v>
      </c>
      <c r="AA1393" s="99">
        <v>0</v>
      </c>
      <c r="AB1393" s="99">
        <v>0</v>
      </c>
      <c r="AC1393" s="99">
        <v>2707532.35974121</v>
      </c>
      <c r="AD1393" s="99">
        <v>0</v>
      </c>
      <c r="AE1393" s="99">
        <v>1018.8537213355301</v>
      </c>
      <c r="AF1393" s="99">
        <v>618095.12725067104</v>
      </c>
      <c r="AG1393" s="99">
        <v>604121.35643768299</v>
      </c>
      <c r="AH1393" s="99">
        <v>0</v>
      </c>
      <c r="AI1393" s="99">
        <v>431664.63793563802</v>
      </c>
      <c r="AJ1393" s="99">
        <v>157860.93580246001</v>
      </c>
      <c r="AK1393" s="99">
        <v>0</v>
      </c>
      <c r="AL1393" s="99">
        <v>49570.496804714203</v>
      </c>
      <c r="AM1393" s="99">
        <v>0</v>
      </c>
      <c r="AN1393" s="99">
        <v>2707613.30828857</v>
      </c>
      <c r="AO1393" s="99">
        <v>10987811.467041001</v>
      </c>
      <c r="AP1393" s="99">
        <v>0</v>
      </c>
      <c r="AQ1393" s="99">
        <v>5204177.7534179697</v>
      </c>
      <c r="AR1393" s="99">
        <v>4792406.4669799795</v>
      </c>
      <c r="AS1393" s="99">
        <v>418484.27941894502</v>
      </c>
      <c r="AT1393" s="99">
        <v>0</v>
      </c>
      <c r="AU1393" s="99">
        <v>0</v>
      </c>
      <c r="AV1393" s="99">
        <v>8446809.4284668006</v>
      </c>
      <c r="AW1393" s="99">
        <v>0</v>
      </c>
      <c r="AX1393" s="99">
        <v>9951.4819328784906</v>
      </c>
      <c r="AY1393" s="99">
        <v>5781616.2332153302</v>
      </c>
      <c r="AZ1393" s="99">
        <v>5059353.4551391602</v>
      </c>
      <c r="BA1393" s="99">
        <v>0</v>
      </c>
      <c r="BB1393" s="99">
        <v>3989692.7568969699</v>
      </c>
      <c r="BC1393" s="99">
        <v>1364826.39997864</v>
      </c>
      <c r="BD1393" s="99">
        <v>0</v>
      </c>
      <c r="BE1393" s="99">
        <v>417757.15029525798</v>
      </c>
      <c r="BF1393" s="99">
        <v>0</v>
      </c>
      <c r="BG1393" s="99">
        <v>8437443.359375</v>
      </c>
      <c r="BH1393" s="99">
        <v>2970192.50140381</v>
      </c>
      <c r="BI1393" s="99">
        <v>0</v>
      </c>
      <c r="BJ1393" s="99">
        <v>1992954.25996399</v>
      </c>
      <c r="BK1393" s="99">
        <v>1767717.76968384</v>
      </c>
      <c r="BL1393" s="99">
        <v>0</v>
      </c>
      <c r="BM1393" s="99">
        <v>0</v>
      </c>
      <c r="BN1393" s="99">
        <v>0</v>
      </c>
      <c r="BO1393" s="99">
        <v>0</v>
      </c>
      <c r="BP1393" s="99">
        <v>0</v>
      </c>
      <c r="BQ1393" s="99">
        <v>0</v>
      </c>
      <c r="BR1393" s="99">
        <v>1931144.32060242</v>
      </c>
      <c r="BS1393" s="99">
        <v>1909355.1197052</v>
      </c>
      <c r="BT1393" s="99">
        <v>0</v>
      </c>
      <c r="BU1393" s="99">
        <v>471626.5</v>
      </c>
      <c r="BV1393" s="99">
        <v>657859.61669158901</v>
      </c>
      <c r="BW1393" s="99">
        <v>0</v>
      </c>
      <c r="BX1393" s="99">
        <v>52769.829854965203</v>
      </c>
      <c r="BY1393" s="99">
        <v>0</v>
      </c>
      <c r="BZ1393" s="99">
        <v>0</v>
      </c>
      <c r="CA1393" s="99">
        <v>30486.415647983598</v>
      </c>
      <c r="CB1393" s="99">
        <v>1811606.7759552</v>
      </c>
      <c r="CC1393" s="99">
        <v>16208103.686279301</v>
      </c>
      <c r="CD1393" s="99">
        <v>4974828.8514404297</v>
      </c>
      <c r="CE1393" s="99">
        <v>429.49831920489697</v>
      </c>
      <c r="CF1393" s="99">
        <v>49732.243955135302</v>
      </c>
      <c r="CG1393" s="99">
        <v>418637.82138442999</v>
      </c>
      <c r="CH1393" s="99">
        <v>0</v>
      </c>
      <c r="CI1393" s="99">
        <v>30919.1561779976</v>
      </c>
      <c r="CJ1393" s="99">
        <v>1862402.0363616899</v>
      </c>
      <c r="CK1393" s="99">
        <v>16627956.2037354</v>
      </c>
      <c r="CL1393" s="99">
        <v>5013072.9060058603</v>
      </c>
      <c r="CM1393" s="166">
        <v>39354.625331878698</v>
      </c>
      <c r="CN1393" s="166">
        <v>4565436.6382446298</v>
      </c>
      <c r="CO1393" s="166">
        <v>25071424.012939502</v>
      </c>
      <c r="CP1393" s="99">
        <v>5013072.9060058603</v>
      </c>
      <c r="CQ1393" s="99">
        <v>0</v>
      </c>
      <c r="CR1393" s="99">
        <v>0</v>
      </c>
      <c r="CS1393" s="99">
        <v>0</v>
      </c>
      <c r="CT1393" s="99">
        <v>0</v>
      </c>
      <c r="CU1393" s="98">
        <v>7890.7313446609996</v>
      </c>
      <c r="CV1393" s="98">
        <v>8889.4208504750004</v>
      </c>
      <c r="CW1393" s="98">
        <v>1861339.0199103353</v>
      </c>
      <c r="CX1393" s="98">
        <v>16626741.507663731</v>
      </c>
    </row>
    <row r="1394" spans="1:102" x14ac:dyDescent="0.2">
      <c r="A1394" s="98" t="s">
        <v>72</v>
      </c>
      <c r="B1394" s="100">
        <v>42430</v>
      </c>
      <c r="C1394" s="99">
        <v>22313.743900537502</v>
      </c>
      <c r="D1394" s="99">
        <v>0</v>
      </c>
      <c r="E1394" s="99">
        <v>7829.8330236673401</v>
      </c>
      <c r="F1394" s="99">
        <v>7300.52224653959</v>
      </c>
      <c r="G1394" s="99">
        <v>424.96973279118498</v>
      </c>
      <c r="H1394" s="99">
        <v>0</v>
      </c>
      <c r="I1394" s="99">
        <v>0</v>
      </c>
      <c r="J1394" s="99">
        <v>8496.6236497163809</v>
      </c>
      <c r="K1394" s="99">
        <v>4.9512162102619204</v>
      </c>
      <c r="L1394" s="99">
        <v>20.2212719884701</v>
      </c>
      <c r="M1394" s="99">
        <v>13392.225024700199</v>
      </c>
      <c r="N1394" s="99">
        <v>5043.2147254347801</v>
      </c>
      <c r="O1394" s="99">
        <v>0</v>
      </c>
      <c r="P1394" s="99">
        <v>10285.5499969721</v>
      </c>
      <c r="Q1394" s="99">
        <v>1402.14370650053</v>
      </c>
      <c r="R1394" s="99">
        <v>0</v>
      </c>
      <c r="S1394" s="99">
        <v>422.854416217655</v>
      </c>
      <c r="T1394" s="99">
        <v>0</v>
      </c>
      <c r="U1394" s="99">
        <v>8499.0725235939008</v>
      </c>
      <c r="V1394" s="99">
        <v>1152149.3560180699</v>
      </c>
      <c r="W1394" s="99">
        <v>0</v>
      </c>
      <c r="X1394" s="99">
        <v>621618.06946563697</v>
      </c>
      <c r="Y1394" s="99">
        <v>578064.16875457799</v>
      </c>
      <c r="Z1394" s="99">
        <v>50749.061863899202</v>
      </c>
      <c r="AA1394" s="99">
        <v>0</v>
      </c>
      <c r="AB1394" s="99">
        <v>0</v>
      </c>
      <c r="AC1394" s="99">
        <v>2708633.1279602102</v>
      </c>
      <c r="AD1394" s="99">
        <v>0</v>
      </c>
      <c r="AE1394" s="99">
        <v>811.81818675994896</v>
      </c>
      <c r="AF1394" s="99">
        <v>603615.52294158901</v>
      </c>
      <c r="AG1394" s="99">
        <v>593347.31642913795</v>
      </c>
      <c r="AH1394" s="99">
        <v>0</v>
      </c>
      <c r="AI1394" s="99">
        <v>426613.60695648199</v>
      </c>
      <c r="AJ1394" s="99">
        <v>155032.47193718</v>
      </c>
      <c r="AK1394" s="99">
        <v>0</v>
      </c>
      <c r="AL1394" s="99">
        <v>49263.335700511903</v>
      </c>
      <c r="AM1394" s="99">
        <v>0</v>
      </c>
      <c r="AN1394" s="99">
        <v>2698639.86401367</v>
      </c>
      <c r="AO1394" s="99">
        <v>10794441.9383545</v>
      </c>
      <c r="AP1394" s="99">
        <v>0</v>
      </c>
      <c r="AQ1394" s="99">
        <v>5163036.6536865197</v>
      </c>
      <c r="AR1394" s="99">
        <v>4733215.2188720703</v>
      </c>
      <c r="AS1394" s="99">
        <v>421938.02309417701</v>
      </c>
      <c r="AT1394" s="99">
        <v>0</v>
      </c>
      <c r="AU1394" s="99">
        <v>0</v>
      </c>
      <c r="AV1394" s="99">
        <v>8482966.1373290997</v>
      </c>
      <c r="AW1394" s="99">
        <v>0</v>
      </c>
      <c r="AX1394" s="99">
        <v>7373.1292856335604</v>
      </c>
      <c r="AY1394" s="99">
        <v>5664756.3554077102</v>
      </c>
      <c r="AZ1394" s="99">
        <v>4978866.9906005897</v>
      </c>
      <c r="BA1394" s="99">
        <v>0</v>
      </c>
      <c r="BB1394" s="99">
        <v>3966606.3620605501</v>
      </c>
      <c r="BC1394" s="99">
        <v>1344832.0643768299</v>
      </c>
      <c r="BD1394" s="99">
        <v>0</v>
      </c>
      <c r="BE1394" s="99">
        <v>416497.86295318598</v>
      </c>
      <c r="BF1394" s="99">
        <v>0</v>
      </c>
      <c r="BG1394" s="99">
        <v>8428527.5446777306</v>
      </c>
      <c r="BH1394" s="99">
        <v>3228808.5806884798</v>
      </c>
      <c r="BI1394" s="99">
        <v>0</v>
      </c>
      <c r="BJ1394" s="99">
        <v>1995209.4007415799</v>
      </c>
      <c r="BK1394" s="99">
        <v>1768225.9370575</v>
      </c>
      <c r="BL1394" s="99">
        <v>0</v>
      </c>
      <c r="BM1394" s="99">
        <v>0</v>
      </c>
      <c r="BN1394" s="99">
        <v>0</v>
      </c>
      <c r="BO1394" s="99">
        <v>0</v>
      </c>
      <c r="BP1394" s="99">
        <v>0</v>
      </c>
      <c r="BQ1394" s="99">
        <v>0</v>
      </c>
      <c r="BR1394" s="99">
        <v>1913729.3340606701</v>
      </c>
      <c r="BS1394" s="99">
        <v>1885674.0175628699</v>
      </c>
      <c r="BT1394" s="99">
        <v>0</v>
      </c>
      <c r="BU1394" s="99">
        <v>798664.479995728</v>
      </c>
      <c r="BV1394" s="99">
        <v>646702.59009552002</v>
      </c>
      <c r="BW1394" s="99">
        <v>0</v>
      </c>
      <c r="BX1394" s="99">
        <v>87609.709673881502</v>
      </c>
      <c r="BY1394" s="99">
        <v>0</v>
      </c>
      <c r="BZ1394" s="99">
        <v>0</v>
      </c>
      <c r="CA1394" s="99">
        <v>30137.7080538273</v>
      </c>
      <c r="CB1394" s="99">
        <v>1770509.4857940699</v>
      </c>
      <c r="CC1394" s="99">
        <v>15890068.284179701</v>
      </c>
      <c r="CD1394" s="99">
        <v>5189766.7666015597</v>
      </c>
      <c r="CE1394" s="99">
        <v>425.83383049070801</v>
      </c>
      <c r="CF1394" s="99">
        <v>49750.060620784803</v>
      </c>
      <c r="CG1394" s="99">
        <v>421887.09410858201</v>
      </c>
      <c r="CH1394" s="99">
        <v>0</v>
      </c>
      <c r="CI1394" s="99">
        <v>30558.2684826851</v>
      </c>
      <c r="CJ1394" s="99">
        <v>1819258.46180725</v>
      </c>
      <c r="CK1394" s="99">
        <v>16310645.875</v>
      </c>
      <c r="CL1394" s="99">
        <v>5311841.0261230497</v>
      </c>
      <c r="CM1394" s="166">
        <v>39020.682344436602</v>
      </c>
      <c r="CN1394" s="166">
        <v>4529333.1209716797</v>
      </c>
      <c r="CO1394" s="166">
        <v>24763703.324707001</v>
      </c>
      <c r="CP1394" s="99">
        <v>5311841.0261230497</v>
      </c>
      <c r="CQ1394" s="99">
        <v>0</v>
      </c>
      <c r="CR1394" s="99">
        <v>0</v>
      </c>
      <c r="CS1394" s="99">
        <v>0</v>
      </c>
      <c r="CT1394" s="99">
        <v>0</v>
      </c>
      <c r="CU1394" s="98">
        <v>7833.0186810949999</v>
      </c>
      <c r="CV1394" s="98">
        <v>8862.4240472910005</v>
      </c>
      <c r="CW1394" s="98">
        <v>1820259.5464148547</v>
      </c>
      <c r="CX1394" s="98">
        <v>16311955.378288282</v>
      </c>
    </row>
    <row r="1395" spans="1:102" x14ac:dyDescent="0.2">
      <c r="A1395" s="98" t="s">
        <v>72</v>
      </c>
      <c r="B1395" s="100">
        <v>42522</v>
      </c>
      <c r="C1395" s="99">
        <v>22295.835244655598</v>
      </c>
      <c r="D1395" s="99">
        <v>0</v>
      </c>
      <c r="E1395" s="99">
        <v>7796.9743443131401</v>
      </c>
      <c r="F1395" s="99">
        <v>7298.4173243641899</v>
      </c>
      <c r="G1395" s="99">
        <v>441.930778481066</v>
      </c>
      <c r="H1395" s="99">
        <v>0</v>
      </c>
      <c r="I1395" s="99">
        <v>0</v>
      </c>
      <c r="J1395" s="99">
        <v>8408.3058850765192</v>
      </c>
      <c r="K1395" s="99">
        <v>3.9973626715072901</v>
      </c>
      <c r="L1395" s="99">
        <v>16.7028972627595</v>
      </c>
      <c r="M1395" s="99">
        <v>13418.195695877101</v>
      </c>
      <c r="N1395" s="99">
        <v>5054.2535771131497</v>
      </c>
      <c r="O1395" s="99">
        <v>0</v>
      </c>
      <c r="P1395" s="99">
        <v>10239.8585455418</v>
      </c>
      <c r="Q1395" s="99">
        <v>1385.2494153529401</v>
      </c>
      <c r="R1395" s="99">
        <v>0</v>
      </c>
      <c r="S1395" s="99">
        <v>439.52589914202701</v>
      </c>
      <c r="T1395" s="99">
        <v>0</v>
      </c>
      <c r="U1395" s="99">
        <v>8412.5448050498999</v>
      </c>
      <c r="V1395" s="99">
        <v>1143693.6101379399</v>
      </c>
      <c r="W1395" s="99">
        <v>0</v>
      </c>
      <c r="X1395" s="99">
        <v>610322.05654907203</v>
      </c>
      <c r="Y1395" s="99">
        <v>569397.42850494396</v>
      </c>
      <c r="Z1395" s="99">
        <v>51777.849334240003</v>
      </c>
      <c r="AA1395" s="99">
        <v>0</v>
      </c>
      <c r="AB1395" s="99">
        <v>0</v>
      </c>
      <c r="AC1395" s="99">
        <v>2685415.6212768601</v>
      </c>
      <c r="AD1395" s="99">
        <v>0</v>
      </c>
      <c r="AE1395" s="99">
        <v>1429.3530991226401</v>
      </c>
      <c r="AF1395" s="99">
        <v>600210.03959655797</v>
      </c>
      <c r="AG1395" s="99">
        <v>585382.01128387498</v>
      </c>
      <c r="AH1395" s="99">
        <v>0</v>
      </c>
      <c r="AI1395" s="99">
        <v>422212.09999084502</v>
      </c>
      <c r="AJ1395" s="99">
        <v>152421.02198028599</v>
      </c>
      <c r="AK1395" s="99">
        <v>0</v>
      </c>
      <c r="AL1395" s="99">
        <v>52299.951703548402</v>
      </c>
      <c r="AM1395" s="99">
        <v>0</v>
      </c>
      <c r="AN1395" s="99">
        <v>2671100.6085205101</v>
      </c>
      <c r="AO1395" s="99">
        <v>10792125.7149658</v>
      </c>
      <c r="AP1395" s="99">
        <v>0</v>
      </c>
      <c r="AQ1395" s="99">
        <v>5143303.6327514602</v>
      </c>
      <c r="AR1395" s="99">
        <v>4766225.2208252</v>
      </c>
      <c r="AS1395" s="99">
        <v>449828.49143219</v>
      </c>
      <c r="AT1395" s="99">
        <v>0</v>
      </c>
      <c r="AU1395" s="99">
        <v>0</v>
      </c>
      <c r="AV1395" s="99">
        <v>8432656.6560058594</v>
      </c>
      <c r="AW1395" s="99">
        <v>0</v>
      </c>
      <c r="AX1395" s="99">
        <v>13284.322504878</v>
      </c>
      <c r="AY1395" s="99">
        <v>5641974.1868286096</v>
      </c>
      <c r="AZ1395" s="99">
        <v>4994698.4653320303</v>
      </c>
      <c r="BA1395" s="99">
        <v>0</v>
      </c>
      <c r="BB1395" s="99">
        <v>3946687.0679931599</v>
      </c>
      <c r="BC1395" s="99">
        <v>1350747.15336609</v>
      </c>
      <c r="BD1395" s="99">
        <v>0</v>
      </c>
      <c r="BE1395" s="99">
        <v>446200.00691986101</v>
      </c>
      <c r="BF1395" s="99">
        <v>0</v>
      </c>
      <c r="BG1395" s="99">
        <v>8411230.46630859</v>
      </c>
      <c r="BH1395" s="99">
        <v>3239866.4675598098</v>
      </c>
      <c r="BI1395" s="99">
        <v>0</v>
      </c>
      <c r="BJ1395" s="99">
        <v>2010317.3373870801</v>
      </c>
      <c r="BK1395" s="99">
        <v>1787628.7576141399</v>
      </c>
      <c r="BL1395" s="99">
        <v>0</v>
      </c>
      <c r="BM1395" s="99">
        <v>0</v>
      </c>
      <c r="BN1395" s="99">
        <v>0</v>
      </c>
      <c r="BO1395" s="99">
        <v>0</v>
      </c>
      <c r="BP1395" s="99">
        <v>0</v>
      </c>
      <c r="BQ1395" s="99">
        <v>0</v>
      </c>
      <c r="BR1395" s="99">
        <v>1930086.2052154499</v>
      </c>
      <c r="BS1395" s="99">
        <v>1902362.94088745</v>
      </c>
      <c r="BT1395" s="99">
        <v>0</v>
      </c>
      <c r="BU1395" s="99">
        <v>801795.479995728</v>
      </c>
      <c r="BV1395" s="99">
        <v>647751.41374969506</v>
      </c>
      <c r="BW1395" s="99">
        <v>0</v>
      </c>
      <c r="BX1395" s="99">
        <v>94344.869651794404</v>
      </c>
      <c r="BY1395" s="99">
        <v>0</v>
      </c>
      <c r="BZ1395" s="99">
        <v>0</v>
      </c>
      <c r="CA1395" s="99">
        <v>30092.346489191099</v>
      </c>
      <c r="CB1395" s="99">
        <v>1753850.7376403799</v>
      </c>
      <c r="CC1395" s="99">
        <v>15909898.442748999</v>
      </c>
      <c r="CD1395" s="99">
        <v>5252896.21240234</v>
      </c>
      <c r="CE1395" s="99">
        <v>441.897934425622</v>
      </c>
      <c r="CF1395" s="99">
        <v>52761.439977169</v>
      </c>
      <c r="CG1395" s="99">
        <v>449331.93408203102</v>
      </c>
      <c r="CH1395" s="99">
        <v>0</v>
      </c>
      <c r="CI1395" s="99">
        <v>30537.3479771614</v>
      </c>
      <c r="CJ1395" s="99">
        <v>1806101.8096466099</v>
      </c>
      <c r="CK1395" s="99">
        <v>16355103.575683599</v>
      </c>
      <c r="CL1395" s="99">
        <v>5350679.6015625</v>
      </c>
      <c r="CM1395" s="166">
        <v>38897.049616813703</v>
      </c>
      <c r="CN1395" s="166">
        <v>4473806.7179565402</v>
      </c>
      <c r="CO1395" s="166">
        <v>24772261.9211426</v>
      </c>
      <c r="CP1395" s="99">
        <v>5350679.6015625</v>
      </c>
      <c r="CQ1395" s="99">
        <v>0</v>
      </c>
      <c r="CR1395" s="99">
        <v>0</v>
      </c>
      <c r="CS1395" s="99">
        <v>0</v>
      </c>
      <c r="CT1395" s="99">
        <v>0</v>
      </c>
      <c r="CU1395" s="98">
        <v>7801.5262350889998</v>
      </c>
      <c r="CV1395" s="98">
        <v>8797.3364933499997</v>
      </c>
      <c r="CW1395" s="98">
        <v>1806612.177617549</v>
      </c>
      <c r="CX1395" s="98">
        <v>16359230.37683103</v>
      </c>
    </row>
    <row r="1396" spans="1:102" x14ac:dyDescent="0.2">
      <c r="A1396" s="98" t="s">
        <v>72</v>
      </c>
      <c r="B1396" s="100">
        <v>42614</v>
      </c>
      <c r="C1396" s="99">
        <v>22246.381585121198</v>
      </c>
      <c r="D1396" s="99">
        <v>0</v>
      </c>
      <c r="E1396" s="99">
        <v>7731.7193039059603</v>
      </c>
      <c r="F1396" s="99">
        <v>7252.06417542696</v>
      </c>
      <c r="G1396" s="99">
        <v>441.35727927833801</v>
      </c>
      <c r="H1396" s="99">
        <v>0</v>
      </c>
      <c r="I1396" s="99">
        <v>0</v>
      </c>
      <c r="J1396" s="99">
        <v>8299.5820620060003</v>
      </c>
      <c r="K1396" s="99">
        <v>3.09897069496219</v>
      </c>
      <c r="L1396" s="99">
        <v>26.2179721021093</v>
      </c>
      <c r="M1396" s="99">
        <v>13401.453440547</v>
      </c>
      <c r="N1396" s="99">
        <v>5010.2703704834003</v>
      </c>
      <c r="O1396" s="99">
        <v>0</v>
      </c>
      <c r="P1396" s="99">
        <v>10189.715695858</v>
      </c>
      <c r="Q1396" s="99">
        <v>1353.7689394801901</v>
      </c>
      <c r="R1396" s="99">
        <v>0</v>
      </c>
      <c r="S1396" s="99">
        <v>439.65063649415998</v>
      </c>
      <c r="T1396" s="99">
        <v>0</v>
      </c>
      <c r="U1396" s="99">
        <v>8306.3085986375809</v>
      </c>
      <c r="V1396" s="99">
        <v>1137807.5842742899</v>
      </c>
      <c r="W1396" s="99">
        <v>0</v>
      </c>
      <c r="X1396" s="99">
        <v>602150.86668395996</v>
      </c>
      <c r="Y1396" s="99">
        <v>559477.08624267601</v>
      </c>
      <c r="Z1396" s="99">
        <v>50399.173626899697</v>
      </c>
      <c r="AA1396" s="99">
        <v>0</v>
      </c>
      <c r="AB1396" s="99">
        <v>0</v>
      </c>
      <c r="AC1396" s="99">
        <v>2651015.3536682101</v>
      </c>
      <c r="AD1396" s="99">
        <v>0</v>
      </c>
      <c r="AE1396" s="99">
        <v>1638.0622470527901</v>
      </c>
      <c r="AF1396" s="99">
        <v>602147.20136260998</v>
      </c>
      <c r="AG1396" s="99">
        <v>571715.29932403599</v>
      </c>
      <c r="AH1396" s="99">
        <v>0</v>
      </c>
      <c r="AI1396" s="99">
        <v>410577.82426452602</v>
      </c>
      <c r="AJ1396" s="99">
        <v>149550.569116592</v>
      </c>
      <c r="AK1396" s="99">
        <v>0</v>
      </c>
      <c r="AL1396" s="99">
        <v>49633.862068176299</v>
      </c>
      <c r="AM1396" s="99">
        <v>0</v>
      </c>
      <c r="AN1396" s="99">
        <v>2648693.9666748</v>
      </c>
      <c r="AO1396" s="99">
        <v>10805352.7111816</v>
      </c>
      <c r="AP1396" s="99">
        <v>0</v>
      </c>
      <c r="AQ1396" s="99">
        <v>5108714.7800903302</v>
      </c>
      <c r="AR1396" s="99">
        <v>4741572.0084228497</v>
      </c>
      <c r="AS1396" s="99">
        <v>425440.28503036499</v>
      </c>
      <c r="AT1396" s="99">
        <v>0</v>
      </c>
      <c r="AU1396" s="99">
        <v>0</v>
      </c>
      <c r="AV1396" s="99">
        <v>8374724.4437866202</v>
      </c>
      <c r="AW1396" s="99">
        <v>0</v>
      </c>
      <c r="AX1396" s="99">
        <v>17106.014531135599</v>
      </c>
      <c r="AY1396" s="99">
        <v>5719529.23156738</v>
      </c>
      <c r="AZ1396" s="99">
        <v>4941055.7644042997</v>
      </c>
      <c r="BA1396" s="99">
        <v>0</v>
      </c>
      <c r="BB1396" s="99">
        <v>3868616.9945373498</v>
      </c>
      <c r="BC1396" s="99">
        <v>1339923.3661956801</v>
      </c>
      <c r="BD1396" s="99">
        <v>0</v>
      </c>
      <c r="BE1396" s="99">
        <v>424979.76063537598</v>
      </c>
      <c r="BF1396" s="99">
        <v>0</v>
      </c>
      <c r="BG1396" s="99">
        <v>8378502.95422363</v>
      </c>
      <c r="BH1396" s="99">
        <v>3187415.1865539602</v>
      </c>
      <c r="BI1396" s="99">
        <v>0</v>
      </c>
      <c r="BJ1396" s="99">
        <v>1990054.7983856199</v>
      </c>
      <c r="BK1396" s="99">
        <v>1774153.1318512</v>
      </c>
      <c r="BL1396" s="99">
        <v>0</v>
      </c>
      <c r="BM1396" s="99">
        <v>0</v>
      </c>
      <c r="BN1396" s="99">
        <v>0</v>
      </c>
      <c r="BO1396" s="99">
        <v>0</v>
      </c>
      <c r="BP1396" s="99">
        <v>0</v>
      </c>
      <c r="BQ1396" s="99">
        <v>0</v>
      </c>
      <c r="BR1396" s="99">
        <v>1919389.61711121</v>
      </c>
      <c r="BS1396" s="99">
        <v>1880775.57081604</v>
      </c>
      <c r="BT1396" s="99">
        <v>0</v>
      </c>
      <c r="BU1396" s="99">
        <v>675205.26999664295</v>
      </c>
      <c r="BV1396" s="99">
        <v>636298.67139434803</v>
      </c>
      <c r="BW1396" s="99">
        <v>0</v>
      </c>
      <c r="BX1396" s="99">
        <v>77217.499717712402</v>
      </c>
      <c r="BY1396" s="99">
        <v>0</v>
      </c>
      <c r="BZ1396" s="99">
        <v>0</v>
      </c>
      <c r="CA1396" s="99">
        <v>29997.902274847002</v>
      </c>
      <c r="CB1396" s="99">
        <v>1741657.5838928199</v>
      </c>
      <c r="CC1396" s="99">
        <v>15945802.822021499</v>
      </c>
      <c r="CD1396" s="99">
        <v>5198464.7061157199</v>
      </c>
      <c r="CE1396" s="99">
        <v>441.65765119716502</v>
      </c>
      <c r="CF1396" s="99">
        <v>49603.302824497201</v>
      </c>
      <c r="CG1396" s="99">
        <v>425794.35036849999</v>
      </c>
      <c r="CH1396" s="99">
        <v>0</v>
      </c>
      <c r="CI1396" s="99">
        <v>30438.701554298401</v>
      </c>
      <c r="CJ1396" s="99">
        <v>1791885.34346008</v>
      </c>
      <c r="CK1396" s="99">
        <v>16374975.8902588</v>
      </c>
      <c r="CL1396" s="99">
        <v>5254729.0636596698</v>
      </c>
      <c r="CM1396" s="166">
        <v>38679.358537674001</v>
      </c>
      <c r="CN1396" s="166">
        <v>4436711.9848022498</v>
      </c>
      <c r="CO1396" s="166">
        <v>24751586.396728501</v>
      </c>
      <c r="CP1396" s="99">
        <v>5254729.0636596698</v>
      </c>
      <c r="CQ1396" s="99">
        <v>0</v>
      </c>
      <c r="CR1396" s="99">
        <v>0</v>
      </c>
      <c r="CS1396" s="99">
        <v>0</v>
      </c>
      <c r="CT1396" s="99">
        <v>0</v>
      </c>
      <c r="CU1396" s="98">
        <v>7728.5843969950001</v>
      </c>
      <c r="CV1396" s="98">
        <v>8679.7761142759991</v>
      </c>
      <c r="CW1396" s="98">
        <v>1791260.8867173172</v>
      </c>
      <c r="CX1396" s="98">
        <v>16371597.172389999</v>
      </c>
    </row>
    <row r="1397" spans="1:102" x14ac:dyDescent="0.2">
      <c r="A1397" s="98" t="s">
        <v>72</v>
      </c>
      <c r="B1397" s="100">
        <v>42705</v>
      </c>
      <c r="C1397" s="99">
        <v>22146.160524845101</v>
      </c>
      <c r="D1397" s="99">
        <v>0</v>
      </c>
      <c r="E1397" s="99">
        <v>7566.7283814549401</v>
      </c>
      <c r="F1397" s="99">
        <v>7105.6341708898499</v>
      </c>
      <c r="G1397" s="99">
        <v>438.26479769125598</v>
      </c>
      <c r="H1397" s="99">
        <v>0</v>
      </c>
      <c r="I1397" s="99">
        <v>0</v>
      </c>
      <c r="J1397" s="99">
        <v>8264.0409301519394</v>
      </c>
      <c r="K1397" s="99">
        <v>2.9467702186957498</v>
      </c>
      <c r="L1397" s="99">
        <v>20.970830816309899</v>
      </c>
      <c r="M1397" s="99">
        <v>13352.227138996101</v>
      </c>
      <c r="N1397" s="99">
        <v>4915.4704324603099</v>
      </c>
      <c r="O1397" s="99">
        <v>0</v>
      </c>
      <c r="P1397" s="99">
        <v>10076.9835127592</v>
      </c>
      <c r="Q1397" s="99">
        <v>1332.9161591529801</v>
      </c>
      <c r="R1397" s="99">
        <v>0</v>
      </c>
      <c r="S1397" s="99">
        <v>435.77002962678699</v>
      </c>
      <c r="T1397" s="99">
        <v>0</v>
      </c>
      <c r="U1397" s="99">
        <v>8265.0630517005902</v>
      </c>
      <c r="V1397" s="99">
        <v>1124341.26924133</v>
      </c>
      <c r="W1397" s="99">
        <v>0</v>
      </c>
      <c r="X1397" s="99">
        <v>589908.66393279994</v>
      </c>
      <c r="Y1397" s="99">
        <v>549769.67611694301</v>
      </c>
      <c r="Z1397" s="99">
        <v>49946.150373935699</v>
      </c>
      <c r="AA1397" s="99">
        <v>0</v>
      </c>
      <c r="AB1397" s="99">
        <v>0</v>
      </c>
      <c r="AC1397" s="99">
        <v>2627577.72348022</v>
      </c>
      <c r="AD1397" s="99">
        <v>0</v>
      </c>
      <c r="AE1397" s="99">
        <v>1238.7695812135901</v>
      </c>
      <c r="AF1397" s="99">
        <v>598327.03531646705</v>
      </c>
      <c r="AG1397" s="99">
        <v>553529.25895690895</v>
      </c>
      <c r="AH1397" s="99">
        <v>0</v>
      </c>
      <c r="AI1397" s="99">
        <v>402970.97532653803</v>
      </c>
      <c r="AJ1397" s="99">
        <v>149398.00478553801</v>
      </c>
      <c r="AK1397" s="99">
        <v>0</v>
      </c>
      <c r="AL1397" s="99">
        <v>49131.1394901276</v>
      </c>
      <c r="AM1397" s="99">
        <v>0</v>
      </c>
      <c r="AN1397" s="99">
        <v>2633492.8752441402</v>
      </c>
      <c r="AO1397" s="99">
        <v>10733877.552734399</v>
      </c>
      <c r="AP1397" s="99">
        <v>0</v>
      </c>
      <c r="AQ1397" s="99">
        <v>5022567.9613647498</v>
      </c>
      <c r="AR1397" s="99">
        <v>4665406.4634399395</v>
      </c>
      <c r="AS1397" s="99">
        <v>426256.95355606102</v>
      </c>
      <c r="AT1397" s="99">
        <v>0</v>
      </c>
      <c r="AU1397" s="99">
        <v>0</v>
      </c>
      <c r="AV1397" s="99">
        <v>8369960.55041504</v>
      </c>
      <c r="AW1397" s="99">
        <v>0</v>
      </c>
      <c r="AX1397" s="99">
        <v>13405.7698389292</v>
      </c>
      <c r="AY1397" s="99">
        <v>5697277.70629883</v>
      </c>
      <c r="AZ1397" s="99">
        <v>4791698.8464965802</v>
      </c>
      <c r="BA1397" s="99">
        <v>0</v>
      </c>
      <c r="BB1397" s="99">
        <v>3811526.1161193801</v>
      </c>
      <c r="BC1397" s="99">
        <v>1341172.90026855</v>
      </c>
      <c r="BD1397" s="99">
        <v>0</v>
      </c>
      <c r="BE1397" s="99">
        <v>424246.14997100801</v>
      </c>
      <c r="BF1397" s="99">
        <v>0</v>
      </c>
      <c r="BG1397" s="99">
        <v>8377435.7766723596</v>
      </c>
      <c r="BH1397" s="99">
        <v>3175407.3744811998</v>
      </c>
      <c r="BI1397" s="99">
        <v>0</v>
      </c>
      <c r="BJ1397" s="99">
        <v>1945135.25671387</v>
      </c>
      <c r="BK1397" s="99">
        <v>1738745.3292083701</v>
      </c>
      <c r="BL1397" s="99">
        <v>0</v>
      </c>
      <c r="BM1397" s="99">
        <v>0</v>
      </c>
      <c r="BN1397" s="99">
        <v>0</v>
      </c>
      <c r="BO1397" s="99">
        <v>0</v>
      </c>
      <c r="BP1397" s="99">
        <v>0</v>
      </c>
      <c r="BQ1397" s="99">
        <v>0</v>
      </c>
      <c r="BR1397" s="99">
        <v>1914398.2402191199</v>
      </c>
      <c r="BS1397" s="99">
        <v>1824005.1554870601</v>
      </c>
      <c r="BT1397" s="99">
        <v>0</v>
      </c>
      <c r="BU1397" s="99">
        <v>761682.21999359096</v>
      </c>
      <c r="BV1397" s="99">
        <v>633030.18836975098</v>
      </c>
      <c r="BW1397" s="99">
        <v>0</v>
      </c>
      <c r="BX1397" s="99">
        <v>85785.199687004104</v>
      </c>
      <c r="BY1397" s="99">
        <v>0</v>
      </c>
      <c r="BZ1397" s="99">
        <v>0</v>
      </c>
      <c r="CA1397" s="99">
        <v>29699.162114381801</v>
      </c>
      <c r="CB1397" s="99">
        <v>1713010.3117980999</v>
      </c>
      <c r="CC1397" s="99">
        <v>15739240.362915</v>
      </c>
      <c r="CD1397" s="99">
        <v>5125990.0206909198</v>
      </c>
      <c r="CE1397" s="99">
        <v>437.653713449836</v>
      </c>
      <c r="CF1397" s="99">
        <v>49459.6583023071</v>
      </c>
      <c r="CG1397" s="99">
        <v>426846.66598510701</v>
      </c>
      <c r="CH1397" s="99">
        <v>0</v>
      </c>
      <c r="CI1397" s="99">
        <v>30138.7721686363</v>
      </c>
      <c r="CJ1397" s="99">
        <v>1763915.2545318599</v>
      </c>
      <c r="CK1397" s="99">
        <v>16170261.8054199</v>
      </c>
      <c r="CL1397" s="99">
        <v>5198130.5975952102</v>
      </c>
      <c r="CM1397" s="166">
        <v>38336.302095413201</v>
      </c>
      <c r="CN1397" s="166">
        <v>4393659.7965698196</v>
      </c>
      <c r="CO1397" s="166">
        <v>24579424.551513702</v>
      </c>
      <c r="CP1397" s="99">
        <v>5198130.5975952102</v>
      </c>
      <c r="CQ1397" s="99">
        <v>0</v>
      </c>
      <c r="CR1397" s="99">
        <v>0</v>
      </c>
      <c r="CS1397" s="99">
        <v>0</v>
      </c>
      <c r="CT1397" s="99">
        <v>0</v>
      </c>
      <c r="CU1397" s="98">
        <v>7576.7217684919997</v>
      </c>
      <c r="CV1397" s="98">
        <v>8648.3366080800006</v>
      </c>
      <c r="CW1397" s="98">
        <v>1762469.970100407</v>
      </c>
      <c r="CX1397" s="98">
        <v>16166087.028900107</v>
      </c>
    </row>
    <row r="1398" spans="1:102" x14ac:dyDescent="0.2">
      <c r="A1398" s="98" t="s">
        <v>72</v>
      </c>
      <c r="B1398" s="100">
        <v>42795</v>
      </c>
      <c r="C1398" s="99">
        <v>22056.370937347401</v>
      </c>
      <c r="D1398" s="99">
        <v>0</v>
      </c>
      <c r="E1398" s="99">
        <v>7456.3033226728403</v>
      </c>
      <c r="F1398" s="99">
        <v>6997.3319080472002</v>
      </c>
      <c r="G1398" s="99">
        <v>445.00205438956601</v>
      </c>
      <c r="H1398" s="99">
        <v>0</v>
      </c>
      <c r="I1398" s="99">
        <v>0</v>
      </c>
      <c r="J1398" s="99">
        <v>8229.3387936353702</v>
      </c>
      <c r="K1398" s="99">
        <v>1.97365612223803</v>
      </c>
      <c r="L1398" s="99">
        <v>19.210566060151901</v>
      </c>
      <c r="M1398" s="99">
        <v>13285.2207598686</v>
      </c>
      <c r="N1398" s="99">
        <v>4815.3506484627696</v>
      </c>
      <c r="O1398" s="99">
        <v>0</v>
      </c>
      <c r="P1398" s="99">
        <v>10094.646923422801</v>
      </c>
      <c r="Q1398" s="99">
        <v>1299.6225027293001</v>
      </c>
      <c r="R1398" s="99">
        <v>0</v>
      </c>
      <c r="S1398" s="99">
        <v>442.11375236511202</v>
      </c>
      <c r="T1398" s="99">
        <v>0</v>
      </c>
      <c r="U1398" s="99">
        <v>8228.0594478845596</v>
      </c>
      <c r="V1398" s="99">
        <v>1122365.5076141399</v>
      </c>
      <c r="W1398" s="99">
        <v>0</v>
      </c>
      <c r="X1398" s="99">
        <v>579185.59584045399</v>
      </c>
      <c r="Y1398" s="99">
        <v>540319.37275695801</v>
      </c>
      <c r="Z1398" s="99">
        <v>50519.713695526101</v>
      </c>
      <c r="AA1398" s="99">
        <v>0</v>
      </c>
      <c r="AB1398" s="99">
        <v>0</v>
      </c>
      <c r="AC1398" s="99">
        <v>2634250.3764343299</v>
      </c>
      <c r="AD1398" s="99">
        <v>0</v>
      </c>
      <c r="AE1398" s="99">
        <v>778.24543342739298</v>
      </c>
      <c r="AF1398" s="99">
        <v>604055.75897216797</v>
      </c>
      <c r="AG1398" s="99">
        <v>541904.66978454601</v>
      </c>
      <c r="AH1398" s="99">
        <v>0</v>
      </c>
      <c r="AI1398" s="99">
        <v>413697.42673111003</v>
      </c>
      <c r="AJ1398" s="99">
        <v>147560.65143966701</v>
      </c>
      <c r="AK1398" s="99">
        <v>0</v>
      </c>
      <c r="AL1398" s="99">
        <v>50562.678672313697</v>
      </c>
      <c r="AM1398" s="99">
        <v>0</v>
      </c>
      <c r="AN1398" s="99">
        <v>2620136.0430908198</v>
      </c>
      <c r="AO1398" s="99">
        <v>10776394.310180699</v>
      </c>
      <c r="AP1398" s="99">
        <v>0</v>
      </c>
      <c r="AQ1398" s="99">
        <v>4912558.7857665997</v>
      </c>
      <c r="AR1398" s="99">
        <v>4572966.6423339797</v>
      </c>
      <c r="AS1398" s="99">
        <v>441500.56982803298</v>
      </c>
      <c r="AT1398" s="99">
        <v>0</v>
      </c>
      <c r="AU1398" s="99">
        <v>0</v>
      </c>
      <c r="AV1398" s="99">
        <v>8383768.6088256799</v>
      </c>
      <c r="AW1398" s="99">
        <v>0</v>
      </c>
      <c r="AX1398" s="99">
        <v>9013.3623210191708</v>
      </c>
      <c r="AY1398" s="99">
        <v>5785917.9259033203</v>
      </c>
      <c r="AZ1398" s="99">
        <v>4692502.2893066397</v>
      </c>
      <c r="BA1398" s="99">
        <v>0</v>
      </c>
      <c r="BB1398" s="99">
        <v>3938990.5177002</v>
      </c>
      <c r="BC1398" s="99">
        <v>1323278.5351104699</v>
      </c>
      <c r="BD1398" s="99">
        <v>0</v>
      </c>
      <c r="BE1398" s="99">
        <v>435609.513595581</v>
      </c>
      <c r="BF1398" s="99">
        <v>0</v>
      </c>
      <c r="BG1398" s="99">
        <v>8349810.7918090802</v>
      </c>
      <c r="BH1398" s="99">
        <v>3212564.3819274898</v>
      </c>
      <c r="BI1398" s="99">
        <v>0</v>
      </c>
      <c r="BJ1398" s="99">
        <v>1909638.06147766</v>
      </c>
      <c r="BK1398" s="99">
        <v>1707790.0964508101</v>
      </c>
      <c r="BL1398" s="99">
        <v>0</v>
      </c>
      <c r="BM1398" s="99">
        <v>0</v>
      </c>
      <c r="BN1398" s="99">
        <v>0</v>
      </c>
      <c r="BO1398" s="99">
        <v>0</v>
      </c>
      <c r="BP1398" s="99">
        <v>0</v>
      </c>
      <c r="BQ1398" s="99">
        <v>0</v>
      </c>
      <c r="BR1398" s="99">
        <v>1939911.1827392599</v>
      </c>
      <c r="BS1398" s="99">
        <v>1785845.5116119401</v>
      </c>
      <c r="BT1398" s="99">
        <v>0</v>
      </c>
      <c r="BU1398" s="99">
        <v>774576.099998474</v>
      </c>
      <c r="BV1398" s="99">
        <v>629683.78218841599</v>
      </c>
      <c r="BW1398" s="99">
        <v>0</v>
      </c>
      <c r="BX1398" s="99">
        <v>90379.929677009597</v>
      </c>
      <c r="BY1398" s="99">
        <v>0</v>
      </c>
      <c r="BZ1398" s="99">
        <v>0</v>
      </c>
      <c r="CA1398" s="99">
        <v>29505.9974215031</v>
      </c>
      <c r="CB1398" s="99">
        <v>1703177.32702637</v>
      </c>
      <c r="CC1398" s="99">
        <v>15713319.074707</v>
      </c>
      <c r="CD1398" s="99">
        <v>5097486.2084350605</v>
      </c>
      <c r="CE1398" s="99">
        <v>444.87080925702998</v>
      </c>
      <c r="CF1398" s="99">
        <v>51043.279781818397</v>
      </c>
      <c r="CG1398" s="99">
        <v>440958.90902328503</v>
      </c>
      <c r="CH1398" s="99">
        <v>0</v>
      </c>
      <c r="CI1398" s="99">
        <v>29945.9050991535</v>
      </c>
      <c r="CJ1398" s="99">
        <v>1752852.8486480699</v>
      </c>
      <c r="CK1398" s="99">
        <v>16149695.619018599</v>
      </c>
      <c r="CL1398" s="99">
        <v>5217062.39953613</v>
      </c>
      <c r="CM1398" s="166">
        <v>38134.627888679497</v>
      </c>
      <c r="CN1398" s="166">
        <v>4381623.3144531297</v>
      </c>
      <c r="CO1398" s="166">
        <v>24530427.829833999</v>
      </c>
      <c r="CP1398" s="99">
        <v>5217062.39953613</v>
      </c>
      <c r="CQ1398" s="99">
        <v>0</v>
      </c>
      <c r="CR1398" s="99">
        <v>0</v>
      </c>
      <c r="CS1398" s="99">
        <v>0</v>
      </c>
      <c r="CT1398" s="99">
        <v>0</v>
      </c>
      <c r="CU1398" s="98">
        <v>7456.4404791750003</v>
      </c>
      <c r="CV1398" s="98">
        <v>8621.5152955939993</v>
      </c>
      <c r="CW1398" s="98">
        <v>1754220.6068081884</v>
      </c>
      <c r="CX1398" s="98">
        <v>16154277.983730284</v>
      </c>
    </row>
    <row r="1399" spans="1:102" x14ac:dyDescent="0.2">
      <c r="A1399" s="98" t="s">
        <v>72</v>
      </c>
      <c r="B1399" s="100">
        <v>42887</v>
      </c>
      <c r="C1399" s="99">
        <v>21814.7909564972</v>
      </c>
      <c r="D1399" s="99">
        <v>0</v>
      </c>
      <c r="E1399" s="99">
        <v>7333.0972950458499</v>
      </c>
      <c r="F1399" s="99">
        <v>6880.7382308840797</v>
      </c>
      <c r="G1399" s="99">
        <v>440.93847534805502</v>
      </c>
      <c r="H1399" s="99">
        <v>0</v>
      </c>
      <c r="I1399" s="99">
        <v>0</v>
      </c>
      <c r="J1399" s="99">
        <v>8118.3065283298502</v>
      </c>
      <c r="K1399" s="99">
        <v>1.99302374654508</v>
      </c>
      <c r="L1399" s="99">
        <v>20.6344313432928</v>
      </c>
      <c r="M1399" s="99">
        <v>13216.290814518899</v>
      </c>
      <c r="N1399" s="99">
        <v>4674.8029961585999</v>
      </c>
      <c r="O1399" s="99">
        <v>0</v>
      </c>
      <c r="P1399" s="99">
        <v>9967.4129308462107</v>
      </c>
      <c r="Q1399" s="99">
        <v>1278.67987951636</v>
      </c>
      <c r="R1399" s="99">
        <v>0</v>
      </c>
      <c r="S1399" s="99">
        <v>438.79626417905098</v>
      </c>
      <c r="T1399" s="99">
        <v>0</v>
      </c>
      <c r="U1399" s="99">
        <v>8121.3585830926904</v>
      </c>
      <c r="V1399" s="99">
        <v>1104338.33226013</v>
      </c>
      <c r="W1399" s="99">
        <v>0</v>
      </c>
      <c r="X1399" s="99">
        <v>569786.01440429699</v>
      </c>
      <c r="Y1399" s="99">
        <v>528404.46909332299</v>
      </c>
      <c r="Z1399" s="99">
        <v>51235.664800643899</v>
      </c>
      <c r="AA1399" s="99">
        <v>0</v>
      </c>
      <c r="AB1399" s="99">
        <v>0</v>
      </c>
      <c r="AC1399" s="99">
        <v>2572919.00891113</v>
      </c>
      <c r="AD1399" s="99">
        <v>0</v>
      </c>
      <c r="AE1399" s="99">
        <v>1013.60662103444</v>
      </c>
      <c r="AF1399" s="99">
        <v>595677.68892669701</v>
      </c>
      <c r="AG1399" s="99">
        <v>521686.47610855103</v>
      </c>
      <c r="AH1399" s="99">
        <v>0</v>
      </c>
      <c r="AI1399" s="99">
        <v>400198.69097900402</v>
      </c>
      <c r="AJ1399" s="99">
        <v>145399.010896683</v>
      </c>
      <c r="AK1399" s="99">
        <v>0</v>
      </c>
      <c r="AL1399" s="99">
        <v>50345.805302143097</v>
      </c>
      <c r="AM1399" s="99">
        <v>0</v>
      </c>
      <c r="AN1399" s="99">
        <v>2580221.4787292499</v>
      </c>
      <c r="AO1399" s="99">
        <v>10658735.678588901</v>
      </c>
      <c r="AP1399" s="99">
        <v>0</v>
      </c>
      <c r="AQ1399" s="99">
        <v>4811283.7650756799</v>
      </c>
      <c r="AR1399" s="99">
        <v>4455380.2860107403</v>
      </c>
      <c r="AS1399" s="99">
        <v>438972.98343658401</v>
      </c>
      <c r="AT1399" s="99">
        <v>0</v>
      </c>
      <c r="AU1399" s="99">
        <v>0</v>
      </c>
      <c r="AV1399" s="99">
        <v>8269468.9048461895</v>
      </c>
      <c r="AW1399" s="99">
        <v>0</v>
      </c>
      <c r="AX1399" s="99">
        <v>10038.833572506899</v>
      </c>
      <c r="AY1399" s="99">
        <v>5749256.0941772498</v>
      </c>
      <c r="AZ1399" s="99">
        <v>4505449.1264038105</v>
      </c>
      <c r="BA1399" s="99">
        <v>0</v>
      </c>
      <c r="BB1399" s="99">
        <v>3822870.8169250502</v>
      </c>
      <c r="BC1399" s="99">
        <v>1304103.2371978799</v>
      </c>
      <c r="BD1399" s="99">
        <v>0</v>
      </c>
      <c r="BE1399" s="99">
        <v>435182.553905487</v>
      </c>
      <c r="BF1399" s="99">
        <v>0</v>
      </c>
      <c r="BG1399" s="99">
        <v>8293396.7859497098</v>
      </c>
      <c r="BH1399" s="99">
        <v>3104727.45129395</v>
      </c>
      <c r="BI1399" s="99">
        <v>0</v>
      </c>
      <c r="BJ1399" s="99">
        <v>1881254.8426208501</v>
      </c>
      <c r="BK1399" s="99">
        <v>1677166.0286407501</v>
      </c>
      <c r="BL1399" s="99">
        <v>0</v>
      </c>
      <c r="BM1399" s="99">
        <v>0</v>
      </c>
      <c r="BN1399" s="99">
        <v>0</v>
      </c>
      <c r="BO1399" s="99">
        <v>0</v>
      </c>
      <c r="BP1399" s="99">
        <v>0</v>
      </c>
      <c r="BQ1399" s="99">
        <v>0</v>
      </c>
      <c r="BR1399" s="99">
        <v>1919120.8157959001</v>
      </c>
      <c r="BS1399" s="99">
        <v>1724720.51628113</v>
      </c>
      <c r="BT1399" s="99">
        <v>0</v>
      </c>
      <c r="BU1399" s="99">
        <v>760474.08999633801</v>
      </c>
      <c r="BV1399" s="99">
        <v>626232.06051635696</v>
      </c>
      <c r="BW1399" s="99">
        <v>0</v>
      </c>
      <c r="BX1399" s="99">
        <v>91753.789670944199</v>
      </c>
      <c r="BY1399" s="99">
        <v>0</v>
      </c>
      <c r="BZ1399" s="99">
        <v>0</v>
      </c>
      <c r="CA1399" s="99">
        <v>29149.542292594899</v>
      </c>
      <c r="CB1399" s="99">
        <v>1673246.59457397</v>
      </c>
      <c r="CC1399" s="99">
        <v>15474440.744384799</v>
      </c>
      <c r="CD1399" s="99">
        <v>4991830.6966552697</v>
      </c>
      <c r="CE1399" s="99">
        <v>441.37101363390701</v>
      </c>
      <c r="CF1399" s="99">
        <v>50801.868657589002</v>
      </c>
      <c r="CG1399" s="99">
        <v>438223.92255020101</v>
      </c>
      <c r="CH1399" s="99">
        <v>0</v>
      </c>
      <c r="CI1399" s="99">
        <v>29595.808399677298</v>
      </c>
      <c r="CJ1399" s="99">
        <v>1724447.5957641599</v>
      </c>
      <c r="CK1399" s="99">
        <v>15918132.8475342</v>
      </c>
      <c r="CL1399" s="99">
        <v>5082491.1466674795</v>
      </c>
      <c r="CM1399" s="166">
        <v>37670.478622913397</v>
      </c>
      <c r="CN1399" s="166">
        <v>4299439.7913818397</v>
      </c>
      <c r="CO1399" s="166">
        <v>24233221.7099609</v>
      </c>
      <c r="CP1399" s="99">
        <v>5082491.1466674795</v>
      </c>
      <c r="CQ1399" s="99">
        <v>0</v>
      </c>
      <c r="CR1399" s="99">
        <v>0</v>
      </c>
      <c r="CS1399" s="99">
        <v>0</v>
      </c>
      <c r="CT1399" s="99">
        <v>0</v>
      </c>
      <c r="CU1399" s="98">
        <v>7334.9753615480004</v>
      </c>
      <c r="CV1399" s="98">
        <v>8510.1237046669994</v>
      </c>
      <c r="CW1399" s="98">
        <v>1724048.4632315589</v>
      </c>
      <c r="CX1399" s="98">
        <v>15912664.666935001</v>
      </c>
    </row>
    <row r="1400" spans="1:102" x14ac:dyDescent="0.2">
      <c r="A1400" s="98" t="s">
        <v>72</v>
      </c>
      <c r="B1400" s="100">
        <v>42979</v>
      </c>
      <c r="C1400" s="99">
        <v>21803.079951286301</v>
      </c>
      <c r="D1400" s="99">
        <v>0</v>
      </c>
      <c r="E1400" s="99">
        <v>7221.4663134217299</v>
      </c>
      <c r="F1400" s="99">
        <v>6781.4601594805699</v>
      </c>
      <c r="G1400" s="99">
        <v>438.355814564973</v>
      </c>
      <c r="H1400" s="99">
        <v>0</v>
      </c>
      <c r="I1400" s="99">
        <v>0</v>
      </c>
      <c r="J1400" s="99">
        <v>8081.0339117646199</v>
      </c>
      <c r="K1400" s="99">
        <v>1.03545759577537</v>
      </c>
      <c r="L1400" s="99">
        <v>29.223595348652498</v>
      </c>
      <c r="M1400" s="99">
        <v>13228.271368145901</v>
      </c>
      <c r="N1400" s="99">
        <v>4518.7922641634896</v>
      </c>
      <c r="O1400" s="99">
        <v>0</v>
      </c>
      <c r="P1400" s="99">
        <v>9977.3385361432993</v>
      </c>
      <c r="Q1400" s="99">
        <v>1267.64924071729</v>
      </c>
      <c r="R1400" s="99">
        <v>0</v>
      </c>
      <c r="S1400" s="99">
        <v>437.90912728011602</v>
      </c>
      <c r="T1400" s="99">
        <v>0</v>
      </c>
      <c r="U1400" s="99">
        <v>8087.3737656474104</v>
      </c>
      <c r="V1400" s="99">
        <v>1094080.8899383501</v>
      </c>
      <c r="W1400" s="99">
        <v>0</v>
      </c>
      <c r="X1400" s="99">
        <v>557800.85531616199</v>
      </c>
      <c r="Y1400" s="99">
        <v>520874.89479827898</v>
      </c>
      <c r="Z1400" s="99">
        <v>50986.5514063835</v>
      </c>
      <c r="AA1400" s="99">
        <v>0</v>
      </c>
      <c r="AB1400" s="99">
        <v>0</v>
      </c>
      <c r="AC1400" s="99">
        <v>2560076.7693176302</v>
      </c>
      <c r="AD1400" s="99">
        <v>0</v>
      </c>
      <c r="AE1400" s="99">
        <v>2610.92151817679</v>
      </c>
      <c r="AF1400" s="99">
        <v>595061.21356201195</v>
      </c>
      <c r="AG1400" s="99">
        <v>509845.44127655</v>
      </c>
      <c r="AH1400" s="99">
        <v>0</v>
      </c>
      <c r="AI1400" s="99">
        <v>397208.248332977</v>
      </c>
      <c r="AJ1400" s="99">
        <v>141206.824625015</v>
      </c>
      <c r="AK1400" s="99">
        <v>0</v>
      </c>
      <c r="AL1400" s="99">
        <v>50707.874596118898</v>
      </c>
      <c r="AM1400" s="99">
        <v>0</v>
      </c>
      <c r="AN1400" s="99">
        <v>2570453.82312012</v>
      </c>
      <c r="AO1400" s="99">
        <v>10610851.1833496</v>
      </c>
      <c r="AP1400" s="99">
        <v>0</v>
      </c>
      <c r="AQ1400" s="99">
        <v>4737599.7506103497</v>
      </c>
      <c r="AR1400" s="99">
        <v>4421593.1674804697</v>
      </c>
      <c r="AS1400" s="99">
        <v>438532.30439758301</v>
      </c>
      <c r="AT1400" s="99">
        <v>0</v>
      </c>
      <c r="AU1400" s="99">
        <v>0</v>
      </c>
      <c r="AV1400" s="99">
        <v>8245803.21691895</v>
      </c>
      <c r="AW1400" s="99">
        <v>0</v>
      </c>
      <c r="AX1400" s="99">
        <v>23923.9001438618</v>
      </c>
      <c r="AY1400" s="99">
        <v>5768973.91760254</v>
      </c>
      <c r="AZ1400" s="99">
        <v>4423339.0474243201</v>
      </c>
      <c r="BA1400" s="99">
        <v>0</v>
      </c>
      <c r="BB1400" s="99">
        <v>3815973.1341552702</v>
      </c>
      <c r="BC1400" s="99">
        <v>1272843.8519134501</v>
      </c>
      <c r="BD1400" s="99">
        <v>0</v>
      </c>
      <c r="BE1400" s="99">
        <v>438950.42500686599</v>
      </c>
      <c r="BF1400" s="99">
        <v>0</v>
      </c>
      <c r="BG1400" s="99">
        <v>8275711.0004882803</v>
      </c>
      <c r="BH1400" s="99">
        <v>3097293.28759766</v>
      </c>
      <c r="BI1400" s="99">
        <v>0</v>
      </c>
      <c r="BJ1400" s="99">
        <v>1852143.5312805199</v>
      </c>
      <c r="BK1400" s="99">
        <v>1660084.7088928199</v>
      </c>
      <c r="BL1400" s="99">
        <v>0</v>
      </c>
      <c r="BM1400" s="99">
        <v>0</v>
      </c>
      <c r="BN1400" s="99">
        <v>0</v>
      </c>
      <c r="BO1400" s="99">
        <v>0</v>
      </c>
      <c r="BP1400" s="99">
        <v>0</v>
      </c>
      <c r="BQ1400" s="99">
        <v>0</v>
      </c>
      <c r="BR1400" s="99">
        <v>1935609.83366394</v>
      </c>
      <c r="BS1400" s="99">
        <v>1688424.31130981</v>
      </c>
      <c r="BT1400" s="99">
        <v>0</v>
      </c>
      <c r="BU1400" s="99">
        <v>651803</v>
      </c>
      <c r="BV1400" s="99">
        <v>607749.93051147496</v>
      </c>
      <c r="BW1400" s="99">
        <v>0</v>
      </c>
      <c r="BX1400" s="99">
        <v>79532.559718132004</v>
      </c>
      <c r="BY1400" s="99">
        <v>0</v>
      </c>
      <c r="BZ1400" s="99">
        <v>0</v>
      </c>
      <c r="CA1400" s="99">
        <v>29040.312549591101</v>
      </c>
      <c r="CB1400" s="99">
        <v>1651313.73562622</v>
      </c>
      <c r="CC1400" s="99">
        <v>15357066.3364258</v>
      </c>
      <c r="CD1400" s="99">
        <v>4963338.5516967801</v>
      </c>
      <c r="CE1400" s="99">
        <v>438.41300908848598</v>
      </c>
      <c r="CF1400" s="99">
        <v>50548.197737216899</v>
      </c>
      <c r="CG1400" s="99">
        <v>439588.54621887201</v>
      </c>
      <c r="CH1400" s="99">
        <v>0</v>
      </c>
      <c r="CI1400" s="99">
        <v>29477.284974336599</v>
      </c>
      <c r="CJ1400" s="99">
        <v>1702418.02093506</v>
      </c>
      <c r="CK1400" s="99">
        <v>15797112.8011475</v>
      </c>
      <c r="CL1400" s="99">
        <v>5031721.5369873</v>
      </c>
      <c r="CM1400" s="166">
        <v>37515.204451084101</v>
      </c>
      <c r="CN1400" s="166">
        <v>4271245.3572998</v>
      </c>
      <c r="CO1400" s="166">
        <v>24067544.806152299</v>
      </c>
      <c r="CP1400" s="99">
        <v>5031721.5369873</v>
      </c>
      <c r="CQ1400" s="99">
        <v>0</v>
      </c>
      <c r="CR1400" s="99">
        <v>0</v>
      </c>
      <c r="CS1400" s="99">
        <v>0</v>
      </c>
      <c r="CT1400" s="99">
        <v>0</v>
      </c>
      <c r="CU1400" s="98">
        <v>7220.693862442</v>
      </c>
      <c r="CV1400" s="98">
        <v>8471.1903044800001</v>
      </c>
      <c r="CW1400" s="98">
        <v>1701861.933363437</v>
      </c>
      <c r="CX1400" s="98">
        <v>15796654.882644672</v>
      </c>
    </row>
    <row r="1401" spans="1:102" x14ac:dyDescent="0.2">
      <c r="A1401" s="98" t="s">
        <v>72</v>
      </c>
      <c r="B1401" s="100">
        <v>43070</v>
      </c>
      <c r="C1401" s="99">
        <v>21778.3426721096</v>
      </c>
      <c r="D1401" s="99">
        <v>0</v>
      </c>
      <c r="E1401" s="99">
        <v>7117.8218996524802</v>
      </c>
      <c r="F1401" s="99">
        <v>6697.1829188466099</v>
      </c>
      <c r="G1401" s="99">
        <v>434.99328694865102</v>
      </c>
      <c r="H1401" s="99">
        <v>0</v>
      </c>
      <c r="I1401" s="99">
        <v>0</v>
      </c>
      <c r="J1401" s="99">
        <v>7983.57382047176</v>
      </c>
      <c r="K1401" s="99">
        <v>0.98561362004693398</v>
      </c>
      <c r="L1401" s="99">
        <v>23.9886853448115</v>
      </c>
      <c r="M1401" s="99">
        <v>13209.062260389301</v>
      </c>
      <c r="N1401" s="99">
        <v>4456.8489286899603</v>
      </c>
      <c r="O1401" s="99">
        <v>0</v>
      </c>
      <c r="P1401" s="99">
        <v>9922.3199757337607</v>
      </c>
      <c r="Q1401" s="99">
        <v>1262.8407704830199</v>
      </c>
      <c r="R1401" s="99">
        <v>0</v>
      </c>
      <c r="S1401" s="99">
        <v>431.97794286161701</v>
      </c>
      <c r="T1401" s="99">
        <v>0</v>
      </c>
      <c r="U1401" s="99">
        <v>7979.3837018013</v>
      </c>
      <c r="V1401" s="99">
        <v>1079126.4502258301</v>
      </c>
      <c r="W1401" s="99">
        <v>0</v>
      </c>
      <c r="X1401" s="99">
        <v>547245.87801361096</v>
      </c>
      <c r="Y1401" s="99">
        <v>507806.08427810698</v>
      </c>
      <c r="Z1401" s="99">
        <v>49640.757034778602</v>
      </c>
      <c r="AA1401" s="99">
        <v>0</v>
      </c>
      <c r="AB1401" s="99">
        <v>0</v>
      </c>
      <c r="AC1401" s="99">
        <v>2560123.8526306199</v>
      </c>
      <c r="AD1401" s="99">
        <v>0</v>
      </c>
      <c r="AE1401" s="99">
        <v>1036.2023570686599</v>
      </c>
      <c r="AF1401" s="99">
        <v>593865.16173553502</v>
      </c>
      <c r="AG1401" s="99">
        <v>497478.07857894897</v>
      </c>
      <c r="AH1401" s="99">
        <v>0</v>
      </c>
      <c r="AI1401" s="99">
        <v>391502.55014801002</v>
      </c>
      <c r="AJ1401" s="99">
        <v>139196.37372970601</v>
      </c>
      <c r="AK1401" s="99">
        <v>0</v>
      </c>
      <c r="AL1401" s="99">
        <v>48718.511342525497</v>
      </c>
      <c r="AM1401" s="99">
        <v>0</v>
      </c>
      <c r="AN1401" s="99">
        <v>2566050.88067627</v>
      </c>
      <c r="AO1401" s="99">
        <v>10485328.7770996</v>
      </c>
      <c r="AP1401" s="99">
        <v>0</v>
      </c>
      <c r="AQ1401" s="99">
        <v>4639485.5647582998</v>
      </c>
      <c r="AR1401" s="99">
        <v>4314498.8449707003</v>
      </c>
      <c r="AS1401" s="99">
        <v>429321.48259735102</v>
      </c>
      <c r="AT1401" s="99">
        <v>0</v>
      </c>
      <c r="AU1401" s="99">
        <v>0</v>
      </c>
      <c r="AV1401" s="99">
        <v>8237852.71057129</v>
      </c>
      <c r="AW1401" s="99">
        <v>0</v>
      </c>
      <c r="AX1401" s="99">
        <v>9708.8541634082794</v>
      </c>
      <c r="AY1401" s="99">
        <v>5777345.1619262705</v>
      </c>
      <c r="AZ1401" s="99">
        <v>4334562.41796875</v>
      </c>
      <c r="BA1401" s="99">
        <v>0</v>
      </c>
      <c r="BB1401" s="99">
        <v>3742438.8637695299</v>
      </c>
      <c r="BC1401" s="99">
        <v>1259972.1450958301</v>
      </c>
      <c r="BD1401" s="99">
        <v>0</v>
      </c>
      <c r="BE1401" s="99">
        <v>423788.07870864897</v>
      </c>
      <c r="BF1401" s="99">
        <v>0</v>
      </c>
      <c r="BG1401" s="99">
        <v>8260580.4362792997</v>
      </c>
      <c r="BH1401" s="99">
        <v>3087444.5830078102</v>
      </c>
      <c r="BI1401" s="99">
        <v>0</v>
      </c>
      <c r="BJ1401" s="99">
        <v>1818849.5063781701</v>
      </c>
      <c r="BK1401" s="99">
        <v>1621064.2451782201</v>
      </c>
      <c r="BL1401" s="99">
        <v>0</v>
      </c>
      <c r="BM1401" s="99">
        <v>0</v>
      </c>
      <c r="BN1401" s="99">
        <v>0</v>
      </c>
      <c r="BO1401" s="99">
        <v>0</v>
      </c>
      <c r="BP1401" s="99">
        <v>0</v>
      </c>
      <c r="BQ1401" s="99">
        <v>0</v>
      </c>
      <c r="BR1401" s="99">
        <v>1926435.2411193801</v>
      </c>
      <c r="BS1401" s="99">
        <v>1649952.36601257</v>
      </c>
      <c r="BT1401" s="99">
        <v>0</v>
      </c>
      <c r="BU1401" s="99">
        <v>738651.85999298096</v>
      </c>
      <c r="BV1401" s="99">
        <v>605029.54432678199</v>
      </c>
      <c r="BW1401" s="99">
        <v>0</v>
      </c>
      <c r="BX1401" s="99">
        <v>84823.009692192107</v>
      </c>
      <c r="BY1401" s="99">
        <v>0</v>
      </c>
      <c r="BZ1401" s="99">
        <v>0</v>
      </c>
      <c r="CA1401" s="99">
        <v>28887.488897800398</v>
      </c>
      <c r="CB1401" s="99">
        <v>1627598.32887268</v>
      </c>
      <c r="CC1401" s="99">
        <v>15160774.659179701</v>
      </c>
      <c r="CD1401" s="99">
        <v>4896907.5447998</v>
      </c>
      <c r="CE1401" s="99">
        <v>435.23214999958901</v>
      </c>
      <c r="CF1401" s="99">
        <v>49484.4525237083</v>
      </c>
      <c r="CG1401" s="99">
        <v>430046.39402771002</v>
      </c>
      <c r="CH1401" s="99">
        <v>0</v>
      </c>
      <c r="CI1401" s="99">
        <v>29323.181841850299</v>
      </c>
      <c r="CJ1401" s="99">
        <v>1678054.1211852999</v>
      </c>
      <c r="CK1401" s="99">
        <v>15595292.564941401</v>
      </c>
      <c r="CL1401" s="99">
        <v>4974293.9946899395</v>
      </c>
      <c r="CM1401" s="166">
        <v>37256.215885162397</v>
      </c>
      <c r="CN1401" s="166">
        <v>4239565.3239746103</v>
      </c>
      <c r="CO1401" s="166">
        <v>23856747.583252002</v>
      </c>
      <c r="CP1401" s="99">
        <v>4974293.9946899395</v>
      </c>
      <c r="CQ1401" s="99">
        <v>0</v>
      </c>
      <c r="CR1401" s="99">
        <v>0</v>
      </c>
      <c r="CS1401" s="99">
        <v>0</v>
      </c>
      <c r="CT1401" s="99">
        <v>0</v>
      </c>
      <c r="CU1401" s="98">
        <v>7120.3788050120002</v>
      </c>
      <c r="CV1401" s="98">
        <v>8382.7716665490007</v>
      </c>
      <c r="CW1401" s="98">
        <v>1677082.7813963883</v>
      </c>
      <c r="CX1401" s="98">
        <v>15590821.05320741</v>
      </c>
    </row>
    <row r="1402" spans="1:102" x14ac:dyDescent="0.2">
      <c r="A1402" s="98" t="s">
        <v>72</v>
      </c>
      <c r="B1402" s="100">
        <v>43160</v>
      </c>
      <c r="C1402" s="99">
        <v>21496.3357937336</v>
      </c>
      <c r="D1402" s="99">
        <v>0</v>
      </c>
      <c r="E1402" s="99">
        <v>6981.4219585657102</v>
      </c>
      <c r="F1402" s="99">
        <v>6562.8862552642804</v>
      </c>
      <c r="G1402" s="99">
        <v>433.96436208114</v>
      </c>
      <c r="H1402" s="99">
        <v>0</v>
      </c>
      <c r="I1402" s="99">
        <v>0</v>
      </c>
      <c r="J1402" s="99">
        <v>7842.3982838988304</v>
      </c>
      <c r="K1402" s="99">
        <v>0.98532380547112597</v>
      </c>
      <c r="L1402" s="99">
        <v>18.1913348389789</v>
      </c>
      <c r="M1402" s="99">
        <v>13052.5879192352</v>
      </c>
      <c r="N1402" s="99">
        <v>4313.2629266977301</v>
      </c>
      <c r="O1402" s="99">
        <v>0</v>
      </c>
      <c r="P1402" s="99">
        <v>9823.3208130598105</v>
      </c>
      <c r="Q1402" s="99">
        <v>1277.2172550857099</v>
      </c>
      <c r="R1402" s="99">
        <v>0</v>
      </c>
      <c r="S1402" s="99">
        <v>429.10361665859801</v>
      </c>
      <c r="T1402" s="99">
        <v>0</v>
      </c>
      <c r="U1402" s="99">
        <v>7841.6338315606099</v>
      </c>
      <c r="V1402" s="99">
        <v>1065048.1239624</v>
      </c>
      <c r="W1402" s="99">
        <v>0</v>
      </c>
      <c r="X1402" s="99">
        <v>531326.34667205799</v>
      </c>
      <c r="Y1402" s="99">
        <v>495326.57711410499</v>
      </c>
      <c r="Z1402" s="99">
        <v>48157.596031189001</v>
      </c>
      <c r="AA1402" s="99">
        <v>0</v>
      </c>
      <c r="AB1402" s="99">
        <v>0</v>
      </c>
      <c r="AC1402" s="99">
        <v>2537764.1664123498</v>
      </c>
      <c r="AD1402" s="99">
        <v>0</v>
      </c>
      <c r="AE1402" s="99">
        <v>386.44164697453402</v>
      </c>
      <c r="AF1402" s="99">
        <v>589513.65307617199</v>
      </c>
      <c r="AG1402" s="99">
        <v>484093.01940155</v>
      </c>
      <c r="AH1402" s="99">
        <v>0</v>
      </c>
      <c r="AI1402" s="99">
        <v>386455.01560592698</v>
      </c>
      <c r="AJ1402" s="99">
        <v>138786.50706100499</v>
      </c>
      <c r="AK1402" s="99">
        <v>0</v>
      </c>
      <c r="AL1402" s="99">
        <v>47212.752556323998</v>
      </c>
      <c r="AM1402" s="99">
        <v>0</v>
      </c>
      <c r="AN1402" s="99">
        <v>2539810.8088073698</v>
      </c>
      <c r="AO1402" s="99">
        <v>10410800.4454346</v>
      </c>
      <c r="AP1402" s="99">
        <v>0</v>
      </c>
      <c r="AQ1402" s="99">
        <v>4554464.4944457998</v>
      </c>
      <c r="AR1402" s="99">
        <v>4226263.05615234</v>
      </c>
      <c r="AS1402" s="99">
        <v>420409.82084655802</v>
      </c>
      <c r="AT1402" s="99">
        <v>0</v>
      </c>
      <c r="AU1402" s="99">
        <v>0</v>
      </c>
      <c r="AV1402" s="99">
        <v>8240560.52624512</v>
      </c>
      <c r="AW1402" s="99">
        <v>0</v>
      </c>
      <c r="AX1402" s="99">
        <v>4044.2314776480198</v>
      </c>
      <c r="AY1402" s="99">
        <v>5759747.7857055701</v>
      </c>
      <c r="AZ1402" s="99">
        <v>4238122.1771850605</v>
      </c>
      <c r="BA1402" s="99">
        <v>0</v>
      </c>
      <c r="BB1402" s="99">
        <v>3725082.4704589802</v>
      </c>
      <c r="BC1402" s="99">
        <v>1274177.6498718299</v>
      </c>
      <c r="BD1402" s="99">
        <v>0</v>
      </c>
      <c r="BE1402" s="99">
        <v>413137.239658356</v>
      </c>
      <c r="BF1402" s="99">
        <v>0</v>
      </c>
      <c r="BG1402" s="99">
        <v>8211840.2900390597</v>
      </c>
      <c r="BH1402" s="99">
        <v>3063335.2370910598</v>
      </c>
      <c r="BI1402" s="99">
        <v>0</v>
      </c>
      <c r="BJ1402" s="99">
        <v>1781804.5187377899</v>
      </c>
      <c r="BK1402" s="99">
        <v>1592780.44833374</v>
      </c>
      <c r="BL1402" s="99">
        <v>0</v>
      </c>
      <c r="BM1402" s="99">
        <v>0</v>
      </c>
      <c r="BN1402" s="99">
        <v>0</v>
      </c>
      <c r="BO1402" s="99">
        <v>0</v>
      </c>
      <c r="BP1402" s="99">
        <v>0</v>
      </c>
      <c r="BQ1402" s="99">
        <v>0</v>
      </c>
      <c r="BR1402" s="99">
        <v>1927249.29333496</v>
      </c>
      <c r="BS1402" s="99">
        <v>1606518.95046997</v>
      </c>
      <c r="BT1402" s="99">
        <v>0</v>
      </c>
      <c r="BU1402" s="99">
        <v>723372</v>
      </c>
      <c r="BV1402" s="99">
        <v>617557.66793060303</v>
      </c>
      <c r="BW1402" s="99">
        <v>0</v>
      </c>
      <c r="BX1402" s="99">
        <v>84618.719691276594</v>
      </c>
      <c r="BY1402" s="99">
        <v>0</v>
      </c>
      <c r="BZ1402" s="99">
        <v>0</v>
      </c>
      <c r="CA1402" s="99">
        <v>28466.723935604099</v>
      </c>
      <c r="CB1402" s="99">
        <v>1598107.0690154999</v>
      </c>
      <c r="CC1402" s="99">
        <v>14970520.243286099</v>
      </c>
      <c r="CD1402" s="99">
        <v>4843634.5250244103</v>
      </c>
      <c r="CE1402" s="99">
        <v>432.82596793398301</v>
      </c>
      <c r="CF1402" s="99">
        <v>47852.445189952901</v>
      </c>
      <c r="CG1402" s="99">
        <v>419336.96075058001</v>
      </c>
      <c r="CH1402" s="99">
        <v>0</v>
      </c>
      <c r="CI1402" s="99">
        <v>28895.133162260099</v>
      </c>
      <c r="CJ1402" s="99">
        <v>1645382.5615844701</v>
      </c>
      <c r="CK1402" s="99">
        <v>15390003.8254395</v>
      </c>
      <c r="CL1402" s="99">
        <v>4944446.9472045898</v>
      </c>
      <c r="CM1402" s="166">
        <v>36713.146543026</v>
      </c>
      <c r="CN1402" s="166">
        <v>4190404.5654296898</v>
      </c>
      <c r="CO1402" s="166">
        <v>23630737.525634799</v>
      </c>
      <c r="CP1402" s="99">
        <v>4944446.9472045898</v>
      </c>
      <c r="CQ1402" s="99">
        <v>0</v>
      </c>
      <c r="CR1402" s="99">
        <v>0</v>
      </c>
      <c r="CS1402" s="99">
        <v>0</v>
      </c>
      <c r="CT1402" s="99">
        <v>0</v>
      </c>
      <c r="CU1402" s="98">
        <v>6982.611568192</v>
      </c>
      <c r="CV1402" s="98">
        <v>8238.0575508630009</v>
      </c>
      <c r="CW1402" s="98">
        <v>1645959.5142054528</v>
      </c>
      <c r="CX1402" s="98">
        <v>15389857.204036679</v>
      </c>
    </row>
    <row r="1403" spans="1:102" x14ac:dyDescent="0.2">
      <c r="A1403" s="98" t="s">
        <v>72</v>
      </c>
      <c r="B1403" s="100">
        <v>43252</v>
      </c>
      <c r="C1403" s="99">
        <v>21628.9507803917</v>
      </c>
      <c r="D1403" s="99">
        <v>0</v>
      </c>
      <c r="E1403" s="99">
        <v>6831.3523030281103</v>
      </c>
      <c r="F1403" s="99">
        <v>6433.7977139949799</v>
      </c>
      <c r="G1403" s="99">
        <v>432.26964253559697</v>
      </c>
      <c r="H1403" s="99">
        <v>0</v>
      </c>
      <c r="I1403" s="99">
        <v>0</v>
      </c>
      <c r="J1403" s="99">
        <v>7824.1177778840101</v>
      </c>
      <c r="K1403" s="99">
        <v>0.99409400715376295</v>
      </c>
      <c r="L1403" s="99">
        <v>19.650662030791899</v>
      </c>
      <c r="M1403" s="99">
        <v>13197.457569718399</v>
      </c>
      <c r="N1403" s="99">
        <v>4208.3792026042902</v>
      </c>
      <c r="O1403" s="99">
        <v>0</v>
      </c>
      <c r="P1403" s="99">
        <v>9771.2916947603208</v>
      </c>
      <c r="Q1403" s="99">
        <v>1266.53779624403</v>
      </c>
      <c r="R1403" s="99">
        <v>0</v>
      </c>
      <c r="S1403" s="99">
        <v>430.168269570917</v>
      </c>
      <c r="T1403" s="99">
        <v>0</v>
      </c>
      <c r="U1403" s="99">
        <v>7826.66582250595</v>
      </c>
      <c r="V1403" s="99">
        <v>1072758.30593872</v>
      </c>
      <c r="W1403" s="99">
        <v>0</v>
      </c>
      <c r="X1403" s="99">
        <v>512048.88557815598</v>
      </c>
      <c r="Y1403" s="99">
        <v>481105.769920349</v>
      </c>
      <c r="Z1403" s="99">
        <v>47843.338892936699</v>
      </c>
      <c r="AA1403" s="99">
        <v>0</v>
      </c>
      <c r="AB1403" s="99">
        <v>0</v>
      </c>
      <c r="AC1403" s="99">
        <v>2514131.4234008798</v>
      </c>
      <c r="AD1403" s="99">
        <v>0</v>
      </c>
      <c r="AE1403" s="99">
        <v>731.80463190376804</v>
      </c>
      <c r="AF1403" s="99">
        <v>588776.01734924305</v>
      </c>
      <c r="AG1403" s="99">
        <v>468397.65982055699</v>
      </c>
      <c r="AH1403" s="99">
        <v>0</v>
      </c>
      <c r="AI1403" s="99">
        <v>380209.33620834397</v>
      </c>
      <c r="AJ1403" s="99">
        <v>135756.99059677101</v>
      </c>
      <c r="AK1403" s="99">
        <v>0</v>
      </c>
      <c r="AL1403" s="99">
        <v>46900.252003192902</v>
      </c>
      <c r="AM1403" s="99">
        <v>0</v>
      </c>
      <c r="AN1403" s="99">
        <v>2527136.5414428702</v>
      </c>
      <c r="AO1403" s="99">
        <v>10597499.223877</v>
      </c>
      <c r="AP1403" s="99">
        <v>0</v>
      </c>
      <c r="AQ1403" s="99">
        <v>4360540.1571044903</v>
      </c>
      <c r="AR1403" s="99">
        <v>4094675.6055908198</v>
      </c>
      <c r="AS1403" s="99">
        <v>418186.36361312901</v>
      </c>
      <c r="AT1403" s="99">
        <v>0</v>
      </c>
      <c r="AU1403" s="99">
        <v>0</v>
      </c>
      <c r="AV1403" s="99">
        <v>8230210.4326171903</v>
      </c>
      <c r="AW1403" s="99">
        <v>0</v>
      </c>
      <c r="AX1403" s="99">
        <v>7616.1130741834604</v>
      </c>
      <c r="AY1403" s="99">
        <v>5796648.7960205097</v>
      </c>
      <c r="AZ1403" s="99">
        <v>4119282.9039917002</v>
      </c>
      <c r="BA1403" s="99">
        <v>0</v>
      </c>
      <c r="BB1403" s="99">
        <v>3684129.2168579102</v>
      </c>
      <c r="BC1403" s="99">
        <v>1243811.6404418901</v>
      </c>
      <c r="BD1403" s="99">
        <v>0</v>
      </c>
      <c r="BE1403" s="99">
        <v>415373.669742584</v>
      </c>
      <c r="BF1403" s="99">
        <v>0</v>
      </c>
      <c r="BG1403" s="99">
        <v>8320077.5718383798</v>
      </c>
      <c r="BH1403" s="99">
        <v>3070908.7239074698</v>
      </c>
      <c r="BI1403" s="99">
        <v>0</v>
      </c>
      <c r="BJ1403" s="99">
        <v>1735739.8698577899</v>
      </c>
      <c r="BK1403" s="99">
        <v>1552216.2814178499</v>
      </c>
      <c r="BL1403" s="99">
        <v>0</v>
      </c>
      <c r="BM1403" s="99">
        <v>0</v>
      </c>
      <c r="BN1403" s="99">
        <v>0</v>
      </c>
      <c r="BO1403" s="99">
        <v>0</v>
      </c>
      <c r="BP1403" s="99">
        <v>0</v>
      </c>
      <c r="BQ1403" s="99">
        <v>0</v>
      </c>
      <c r="BR1403" s="99">
        <v>1928583.7426757801</v>
      </c>
      <c r="BS1403" s="99">
        <v>1564722.2525329599</v>
      </c>
      <c r="BT1403" s="99">
        <v>0</v>
      </c>
      <c r="BU1403" s="99">
        <v>722347.63999939</v>
      </c>
      <c r="BV1403" s="99">
        <v>613149.82151794399</v>
      </c>
      <c r="BW1403" s="99">
        <v>0</v>
      </c>
      <c r="BX1403" s="99">
        <v>86106.079694747896</v>
      </c>
      <c r="BY1403" s="99">
        <v>0</v>
      </c>
      <c r="BZ1403" s="99">
        <v>0</v>
      </c>
      <c r="CA1403" s="99">
        <v>28467.1466166973</v>
      </c>
      <c r="CB1403" s="99">
        <v>1583648.8788147001</v>
      </c>
      <c r="CC1403" s="99">
        <v>14947042.509765601</v>
      </c>
      <c r="CD1403" s="99">
        <v>4811527.7473754901</v>
      </c>
      <c r="CE1403" s="99">
        <v>433.02433295175399</v>
      </c>
      <c r="CF1403" s="99">
        <v>47234.448296070099</v>
      </c>
      <c r="CG1403" s="99">
        <v>417294.96109008801</v>
      </c>
      <c r="CH1403" s="99">
        <v>0</v>
      </c>
      <c r="CI1403" s="99">
        <v>28906.237778186802</v>
      </c>
      <c r="CJ1403" s="99">
        <v>1631180.6393127399</v>
      </c>
      <c r="CK1403" s="99">
        <v>15368822.099853501</v>
      </c>
      <c r="CL1403" s="99">
        <v>4895168.93859863</v>
      </c>
      <c r="CM1403" s="166">
        <v>36694.553006649003</v>
      </c>
      <c r="CN1403" s="166">
        <v>4150850.1610412602</v>
      </c>
      <c r="CO1403" s="166">
        <v>23669686.326171901</v>
      </c>
      <c r="CP1403" s="99">
        <v>4895168.93859863</v>
      </c>
      <c r="CQ1403" s="99">
        <v>0</v>
      </c>
      <c r="CR1403" s="99">
        <v>0</v>
      </c>
      <c r="CS1403" s="99">
        <v>0</v>
      </c>
      <c r="CT1403" s="99">
        <v>0</v>
      </c>
      <c r="CU1403" s="98">
        <v>6831.8136670869999</v>
      </c>
      <c r="CV1403" s="98">
        <v>8223.9688608819997</v>
      </c>
      <c r="CW1403" s="98">
        <v>1630883.3271107702</v>
      </c>
      <c r="CX1403" s="98">
        <v>15364337.470855689</v>
      </c>
    </row>
    <row r="1404" spans="1:102" x14ac:dyDescent="0.2">
      <c r="A1404" s="98" t="s">
        <v>72</v>
      </c>
      <c r="B1404" s="100">
        <v>43344</v>
      </c>
      <c r="C1404" s="99">
        <v>21439.701556682601</v>
      </c>
      <c r="D1404" s="99">
        <v>0</v>
      </c>
      <c r="E1404" s="99">
        <v>6648.5944299101802</v>
      </c>
      <c r="F1404" s="99">
        <v>6280.3805956244496</v>
      </c>
      <c r="G1404" s="99">
        <v>424.61863718926901</v>
      </c>
      <c r="H1404" s="99">
        <v>0</v>
      </c>
      <c r="I1404" s="99">
        <v>0</v>
      </c>
      <c r="J1404" s="99">
        <v>7763.5967432260504</v>
      </c>
      <c r="K1404" s="99">
        <v>1.03195009479532</v>
      </c>
      <c r="L1404" s="99">
        <v>14.106168290833001</v>
      </c>
      <c r="M1404" s="99">
        <v>13047.6120132208</v>
      </c>
      <c r="N1404" s="99">
        <v>4128.2108234167099</v>
      </c>
      <c r="O1404" s="99">
        <v>0</v>
      </c>
      <c r="P1404" s="99">
        <v>9637.5356930494308</v>
      </c>
      <c r="Q1404" s="99">
        <v>1256.60870425403</v>
      </c>
      <c r="R1404" s="99">
        <v>0</v>
      </c>
      <c r="S1404" s="99">
        <v>424.99893921241198</v>
      </c>
      <c r="T1404" s="99">
        <v>0</v>
      </c>
      <c r="U1404" s="99">
        <v>7770.2511355280903</v>
      </c>
      <c r="V1404" s="99">
        <v>1055282.9892120401</v>
      </c>
      <c r="W1404" s="99">
        <v>0</v>
      </c>
      <c r="X1404" s="99">
        <v>499580.08915710403</v>
      </c>
      <c r="Y1404" s="99">
        <v>469099.08865737898</v>
      </c>
      <c r="Z1404" s="99">
        <v>48209.882940292402</v>
      </c>
      <c r="AA1404" s="99">
        <v>0</v>
      </c>
      <c r="AB1404" s="99">
        <v>0</v>
      </c>
      <c r="AC1404" s="99">
        <v>2493587.4114685101</v>
      </c>
      <c r="AD1404" s="99">
        <v>0</v>
      </c>
      <c r="AE1404" s="99">
        <v>553.28526639193296</v>
      </c>
      <c r="AF1404" s="99">
        <v>584231.632629395</v>
      </c>
      <c r="AG1404" s="99">
        <v>457593.56862640398</v>
      </c>
      <c r="AH1404" s="99">
        <v>0</v>
      </c>
      <c r="AI1404" s="99">
        <v>378506.12636184698</v>
      </c>
      <c r="AJ1404" s="99">
        <v>138863.551668167</v>
      </c>
      <c r="AK1404" s="99">
        <v>0</v>
      </c>
      <c r="AL1404" s="99">
        <v>49056.613358020797</v>
      </c>
      <c r="AM1404" s="99">
        <v>0</v>
      </c>
      <c r="AN1404" s="99">
        <v>2500748.0421142601</v>
      </c>
      <c r="AO1404" s="99">
        <v>10458367.8450928</v>
      </c>
      <c r="AP1404" s="99">
        <v>0</v>
      </c>
      <c r="AQ1404" s="99">
        <v>4293923.7844848596</v>
      </c>
      <c r="AR1404" s="99">
        <v>4032269.9369811998</v>
      </c>
      <c r="AS1404" s="99">
        <v>427553.52844619798</v>
      </c>
      <c r="AT1404" s="99">
        <v>0</v>
      </c>
      <c r="AU1404" s="99">
        <v>0</v>
      </c>
      <c r="AV1404" s="99">
        <v>8192014.8461303702</v>
      </c>
      <c r="AW1404" s="99">
        <v>0</v>
      </c>
      <c r="AX1404" s="99">
        <v>5854.0978001356098</v>
      </c>
      <c r="AY1404" s="99">
        <v>5801023.62145996</v>
      </c>
      <c r="AZ1404" s="99">
        <v>4065246.61859131</v>
      </c>
      <c r="BA1404" s="99">
        <v>0</v>
      </c>
      <c r="BB1404" s="99">
        <v>3684231.8557128902</v>
      </c>
      <c r="BC1404" s="99">
        <v>1277023.6479492199</v>
      </c>
      <c r="BD1404" s="99">
        <v>0</v>
      </c>
      <c r="BE1404" s="99">
        <v>430352.67277145397</v>
      </c>
      <c r="BF1404" s="99">
        <v>0</v>
      </c>
      <c r="BG1404" s="99">
        <v>8216676.54870605</v>
      </c>
      <c r="BH1404" s="99">
        <v>3056122.0723571801</v>
      </c>
      <c r="BI1404" s="99">
        <v>0</v>
      </c>
      <c r="BJ1404" s="99">
        <v>1708512.7821655299</v>
      </c>
      <c r="BK1404" s="99">
        <v>1531624.0621032701</v>
      </c>
      <c r="BL1404" s="99">
        <v>0</v>
      </c>
      <c r="BM1404" s="99">
        <v>0</v>
      </c>
      <c r="BN1404" s="99">
        <v>0</v>
      </c>
      <c r="BO1404" s="99">
        <v>0</v>
      </c>
      <c r="BP1404" s="99">
        <v>0</v>
      </c>
      <c r="BQ1404" s="99">
        <v>0</v>
      </c>
      <c r="BR1404" s="99">
        <v>1918258.8301239</v>
      </c>
      <c r="BS1404" s="99">
        <v>1538459.1954956099</v>
      </c>
      <c r="BT1404" s="99">
        <v>0</v>
      </c>
      <c r="BU1404" s="99">
        <v>621625.46999359096</v>
      </c>
      <c r="BV1404" s="99">
        <v>618417.06012725795</v>
      </c>
      <c r="BW1404" s="99">
        <v>0</v>
      </c>
      <c r="BX1404" s="99">
        <v>77658.169731140093</v>
      </c>
      <c r="BY1404" s="99">
        <v>0</v>
      </c>
      <c r="BZ1404" s="99">
        <v>0</v>
      </c>
      <c r="CA1404" s="99">
        <v>28101.575172662699</v>
      </c>
      <c r="CB1404" s="99">
        <v>1555036.34934998</v>
      </c>
      <c r="CC1404" s="99">
        <v>14786229.4920654</v>
      </c>
      <c r="CD1404" s="99">
        <v>4771226.4769897498</v>
      </c>
      <c r="CE1404" s="99">
        <v>424.93092906475101</v>
      </c>
      <c r="CF1404" s="99">
        <v>48662.099275112203</v>
      </c>
      <c r="CG1404" s="99">
        <v>429320.09243011498</v>
      </c>
      <c r="CH1404" s="99">
        <v>0</v>
      </c>
      <c r="CI1404" s="99">
        <v>28524.7858417034</v>
      </c>
      <c r="CJ1404" s="99">
        <v>1603811.60945129</v>
      </c>
      <c r="CK1404" s="99">
        <v>15213873.2471924</v>
      </c>
      <c r="CL1404" s="99">
        <v>4846711.3101196298</v>
      </c>
      <c r="CM1404" s="166">
        <v>36252.837272167199</v>
      </c>
      <c r="CN1404" s="166">
        <v>4102481.7642822298</v>
      </c>
      <c r="CO1404" s="166">
        <v>23413511.341552701</v>
      </c>
      <c r="CP1404" s="99">
        <v>4846711.3101196298</v>
      </c>
      <c r="CQ1404" s="99">
        <v>0</v>
      </c>
      <c r="CR1404" s="99">
        <v>0</v>
      </c>
      <c r="CS1404" s="99">
        <v>0</v>
      </c>
      <c r="CT1404" s="99">
        <v>0</v>
      </c>
      <c r="CU1404" s="98">
        <v>6650.715575792</v>
      </c>
      <c r="CV1404" s="98">
        <v>8146.8395228789996</v>
      </c>
      <c r="CW1404" s="98">
        <v>1603698.4486250922</v>
      </c>
      <c r="CX1404" s="98">
        <v>15215549.584495515</v>
      </c>
    </row>
    <row r="1405" spans="1:102" x14ac:dyDescent="0.2">
      <c r="A1405" s="98" t="s">
        <v>72</v>
      </c>
      <c r="B1405" s="100">
        <v>43435</v>
      </c>
      <c r="C1405" s="99">
        <v>21291.3832490444</v>
      </c>
      <c r="D1405" s="99">
        <v>0</v>
      </c>
      <c r="E1405" s="99">
        <v>6495.6386367082596</v>
      </c>
      <c r="F1405" s="99">
        <v>6153.5931571126002</v>
      </c>
      <c r="G1405" s="99">
        <v>422.92446942254901</v>
      </c>
      <c r="H1405" s="99">
        <v>0</v>
      </c>
      <c r="I1405" s="99">
        <v>0</v>
      </c>
      <c r="J1405" s="99">
        <v>7603.2018359899503</v>
      </c>
      <c r="K1405" s="99">
        <v>0.99349163288570697</v>
      </c>
      <c r="L1405" s="99">
        <v>12.0002728315303</v>
      </c>
      <c r="M1405" s="99">
        <v>12968.370081782299</v>
      </c>
      <c r="N1405" s="99">
        <v>4063.63688376546</v>
      </c>
      <c r="O1405" s="99">
        <v>0</v>
      </c>
      <c r="P1405" s="99">
        <v>9503.2160598039609</v>
      </c>
      <c r="Q1405" s="99">
        <v>1216.8605805337399</v>
      </c>
      <c r="R1405" s="99">
        <v>0</v>
      </c>
      <c r="S1405" s="99">
        <v>421.60166279599099</v>
      </c>
      <c r="T1405" s="99">
        <v>0</v>
      </c>
      <c r="U1405" s="99">
        <v>7595.1177636981001</v>
      </c>
      <c r="V1405" s="99">
        <v>1050495.2951965299</v>
      </c>
      <c r="W1405" s="99">
        <v>0</v>
      </c>
      <c r="X1405" s="99">
        <v>492418.54671478301</v>
      </c>
      <c r="Y1405" s="99">
        <v>464254.74599456799</v>
      </c>
      <c r="Z1405" s="99">
        <v>48260.408101081797</v>
      </c>
      <c r="AA1405" s="99">
        <v>0</v>
      </c>
      <c r="AB1405" s="99">
        <v>0</v>
      </c>
      <c r="AC1405" s="99">
        <v>2457362.0253295898</v>
      </c>
      <c r="AD1405" s="99">
        <v>0</v>
      </c>
      <c r="AE1405" s="99">
        <v>343.62088062241702</v>
      </c>
      <c r="AF1405" s="99">
        <v>585151.029922485</v>
      </c>
      <c r="AG1405" s="99">
        <v>451943.97515106201</v>
      </c>
      <c r="AH1405" s="99">
        <v>0</v>
      </c>
      <c r="AI1405" s="99">
        <v>371389.101093292</v>
      </c>
      <c r="AJ1405" s="99">
        <v>135489.428646088</v>
      </c>
      <c r="AK1405" s="99">
        <v>0</v>
      </c>
      <c r="AL1405" s="99">
        <v>47770.186177253701</v>
      </c>
      <c r="AM1405" s="99">
        <v>0</v>
      </c>
      <c r="AN1405" s="99">
        <v>2462785.8222961398</v>
      </c>
      <c r="AO1405" s="99">
        <v>10502965.5716553</v>
      </c>
      <c r="AP1405" s="99">
        <v>0</v>
      </c>
      <c r="AQ1405" s="99">
        <v>4348952.0119018601</v>
      </c>
      <c r="AR1405" s="99">
        <v>4069920.75360107</v>
      </c>
      <c r="AS1405" s="99">
        <v>430187.390003204</v>
      </c>
      <c r="AT1405" s="99">
        <v>0</v>
      </c>
      <c r="AU1405" s="99">
        <v>0</v>
      </c>
      <c r="AV1405" s="99">
        <v>8146883.5543823196</v>
      </c>
      <c r="AW1405" s="99">
        <v>0</v>
      </c>
      <c r="AX1405" s="99">
        <v>4822.2780479788798</v>
      </c>
      <c r="AY1405" s="99">
        <v>5834319.4731445303</v>
      </c>
      <c r="AZ1405" s="99">
        <v>4062575.9379882799</v>
      </c>
      <c r="BA1405" s="99">
        <v>0</v>
      </c>
      <c r="BB1405" s="99">
        <v>3660633.4674987802</v>
      </c>
      <c r="BC1405" s="99">
        <v>1273778.1721496601</v>
      </c>
      <c r="BD1405" s="99">
        <v>0</v>
      </c>
      <c r="BE1405" s="99">
        <v>428921.61775207502</v>
      </c>
      <c r="BF1405" s="99">
        <v>0</v>
      </c>
      <c r="BG1405" s="99">
        <v>8167476.5392456101</v>
      </c>
      <c r="BH1405" s="99">
        <v>3042707.0404052702</v>
      </c>
      <c r="BI1405" s="99">
        <v>0</v>
      </c>
      <c r="BJ1405" s="99">
        <v>1689416.3757629399</v>
      </c>
      <c r="BK1405" s="99">
        <v>1514750.3618621801</v>
      </c>
      <c r="BL1405" s="99">
        <v>0</v>
      </c>
      <c r="BM1405" s="99">
        <v>0</v>
      </c>
      <c r="BN1405" s="99">
        <v>0</v>
      </c>
      <c r="BO1405" s="99">
        <v>0</v>
      </c>
      <c r="BP1405" s="99">
        <v>0</v>
      </c>
      <c r="BQ1405" s="99">
        <v>0</v>
      </c>
      <c r="BR1405" s="99">
        <v>1923641.99711609</v>
      </c>
      <c r="BS1405" s="99">
        <v>1518056.3949890099</v>
      </c>
      <c r="BT1405" s="99">
        <v>0</v>
      </c>
      <c r="BU1405" s="99">
        <v>701185.39999389602</v>
      </c>
      <c r="BV1405" s="99">
        <v>604236.58734893799</v>
      </c>
      <c r="BW1405" s="99">
        <v>0</v>
      </c>
      <c r="BX1405" s="99">
        <v>83397.839700698896</v>
      </c>
      <c r="BY1405" s="99">
        <v>0</v>
      </c>
      <c r="BZ1405" s="99">
        <v>0</v>
      </c>
      <c r="CA1405" s="99">
        <v>27780.894049644499</v>
      </c>
      <c r="CB1405" s="99">
        <v>1542609.9404907201</v>
      </c>
      <c r="CC1405" s="99">
        <v>14818573.4886475</v>
      </c>
      <c r="CD1405" s="99">
        <v>4708332.4379272498</v>
      </c>
      <c r="CE1405" s="99">
        <v>423.17900988832099</v>
      </c>
      <c r="CF1405" s="99">
        <v>48088.499481678002</v>
      </c>
      <c r="CG1405" s="99">
        <v>431033.12881088298</v>
      </c>
      <c r="CH1405" s="99">
        <v>0</v>
      </c>
      <c r="CI1405" s="99">
        <v>28203.249465465498</v>
      </c>
      <c r="CJ1405" s="99">
        <v>1591221.0561218299</v>
      </c>
      <c r="CK1405" s="99">
        <v>15250210.5455322</v>
      </c>
      <c r="CL1405" s="99">
        <v>4788163.1314697303</v>
      </c>
      <c r="CM1405" s="166">
        <v>35764.682914733901</v>
      </c>
      <c r="CN1405" s="166">
        <v>4053241.2217102102</v>
      </c>
      <c r="CO1405" s="166">
        <v>23403161.841064502</v>
      </c>
      <c r="CP1405" s="99">
        <v>4788163.1314697303</v>
      </c>
      <c r="CQ1405" s="99">
        <v>0</v>
      </c>
      <c r="CR1405" s="99">
        <v>0</v>
      </c>
      <c r="CS1405" s="99">
        <v>0</v>
      </c>
      <c r="CT1405" s="99">
        <v>0</v>
      </c>
      <c r="CU1405" s="98">
        <v>6494.9824779150003</v>
      </c>
      <c r="CV1405" s="98">
        <v>7986.735706595</v>
      </c>
      <c r="CW1405" s="98">
        <v>1590698.4399723981</v>
      </c>
      <c r="CX1405" s="98">
        <v>15249606.617458383</v>
      </c>
    </row>
    <row r="1406" spans="1:102" x14ac:dyDescent="0.2">
      <c r="A1406" s="98" t="s">
        <v>72</v>
      </c>
      <c r="B1406" s="100">
        <v>43525</v>
      </c>
      <c r="C1406" s="99">
        <v>21431.809640884399</v>
      </c>
      <c r="D1406" s="99">
        <v>0</v>
      </c>
      <c r="E1406" s="99">
        <v>6303.1201038956597</v>
      </c>
      <c r="F1406" s="99">
        <v>6033.45416265726</v>
      </c>
      <c r="G1406" s="99">
        <v>415.561782255769</v>
      </c>
      <c r="H1406" s="99">
        <v>0</v>
      </c>
      <c r="I1406" s="99">
        <v>0</v>
      </c>
      <c r="J1406" s="99">
        <v>7582.7539710998499</v>
      </c>
      <c r="K1406" s="99">
        <v>0.98293702171213204</v>
      </c>
      <c r="L1406" s="99">
        <v>14.1437849920476</v>
      </c>
      <c r="M1406" s="99">
        <v>12991.5695195198</v>
      </c>
      <c r="N1406" s="99">
        <v>4010.9734684824898</v>
      </c>
      <c r="O1406" s="99">
        <v>0</v>
      </c>
      <c r="P1406" s="99">
        <v>9619.7943353653009</v>
      </c>
      <c r="Q1406" s="99">
        <v>1107.74854061008</v>
      </c>
      <c r="R1406" s="99">
        <v>0</v>
      </c>
      <c r="S1406" s="99">
        <v>411.49343250691902</v>
      </c>
      <c r="T1406" s="99">
        <v>0</v>
      </c>
      <c r="U1406" s="99">
        <v>7586.1072361469296</v>
      </c>
      <c r="V1406" s="99">
        <v>1043710.58692932</v>
      </c>
      <c r="W1406" s="99">
        <v>0</v>
      </c>
      <c r="X1406" s="99">
        <v>486300.89456939697</v>
      </c>
      <c r="Y1406" s="99">
        <v>454123.60295867902</v>
      </c>
      <c r="Z1406" s="99">
        <v>48901.827476978302</v>
      </c>
      <c r="AA1406" s="99">
        <v>0</v>
      </c>
      <c r="AB1406" s="99">
        <v>0</v>
      </c>
      <c r="AC1406" s="99">
        <v>2446068.9176330599</v>
      </c>
      <c r="AD1406" s="99">
        <v>0</v>
      </c>
      <c r="AE1406" s="99">
        <v>267.24580551683903</v>
      </c>
      <c r="AF1406" s="99">
        <v>581506.14179229701</v>
      </c>
      <c r="AG1406" s="99">
        <v>446018.22589874303</v>
      </c>
      <c r="AH1406" s="99">
        <v>0</v>
      </c>
      <c r="AI1406" s="99">
        <v>363732.05002594</v>
      </c>
      <c r="AJ1406" s="99">
        <v>132858.28452873201</v>
      </c>
      <c r="AK1406" s="99">
        <v>0</v>
      </c>
      <c r="AL1406" s="99">
        <v>47754.907681942001</v>
      </c>
      <c r="AM1406" s="99">
        <v>0</v>
      </c>
      <c r="AN1406" s="99">
        <v>2451065.4475097698</v>
      </c>
      <c r="AO1406" s="99">
        <v>10501133.2935791</v>
      </c>
      <c r="AP1406" s="99">
        <v>0</v>
      </c>
      <c r="AQ1406" s="99">
        <v>4266928.0415649395</v>
      </c>
      <c r="AR1406" s="99">
        <v>3993788.8661804199</v>
      </c>
      <c r="AS1406" s="99">
        <v>432160.28163147002</v>
      </c>
      <c r="AT1406" s="99">
        <v>0</v>
      </c>
      <c r="AU1406" s="99">
        <v>0</v>
      </c>
      <c r="AV1406" s="99">
        <v>8140786.75744629</v>
      </c>
      <c r="AW1406" s="99">
        <v>0</v>
      </c>
      <c r="AX1406" s="99">
        <v>3421.9505876898802</v>
      </c>
      <c r="AY1406" s="99">
        <v>5844550.0698242197</v>
      </c>
      <c r="AZ1406" s="99">
        <v>4043382.7693481399</v>
      </c>
      <c r="BA1406" s="99">
        <v>0</v>
      </c>
      <c r="BB1406" s="99">
        <v>3605430.3978881799</v>
      </c>
      <c r="BC1406" s="99">
        <v>1243369.6237182601</v>
      </c>
      <c r="BD1406" s="99">
        <v>0</v>
      </c>
      <c r="BE1406" s="99">
        <v>427338.54512405401</v>
      </c>
      <c r="BF1406" s="99">
        <v>0</v>
      </c>
      <c r="BG1406" s="99">
        <v>8159686.09338379</v>
      </c>
      <c r="BH1406" s="99">
        <v>3036167.4248962398</v>
      </c>
      <c r="BI1406" s="99">
        <v>0</v>
      </c>
      <c r="BJ1406" s="99">
        <v>1528336.08432007</v>
      </c>
      <c r="BK1406" s="99">
        <v>1436615.8618927</v>
      </c>
      <c r="BL1406" s="99">
        <v>0</v>
      </c>
      <c r="BM1406" s="99">
        <v>0</v>
      </c>
      <c r="BN1406" s="99">
        <v>0</v>
      </c>
      <c r="BO1406" s="99">
        <v>0</v>
      </c>
      <c r="BP1406" s="99">
        <v>0</v>
      </c>
      <c r="BQ1406" s="99">
        <v>0</v>
      </c>
      <c r="BR1406" s="99">
        <v>1909066.3113403299</v>
      </c>
      <c r="BS1406" s="99">
        <v>1492069.4613952599</v>
      </c>
      <c r="BT1406" s="99">
        <v>0</v>
      </c>
      <c r="BU1406" s="99">
        <v>681635.44999694801</v>
      </c>
      <c r="BV1406" s="99">
        <v>496852.000576019</v>
      </c>
      <c r="BW1406" s="99">
        <v>0</v>
      </c>
      <c r="BX1406" s="99">
        <v>85238.429684639006</v>
      </c>
      <c r="BY1406" s="99">
        <v>0</v>
      </c>
      <c r="BZ1406" s="99">
        <v>0</v>
      </c>
      <c r="CA1406" s="99">
        <v>27715.517193078998</v>
      </c>
      <c r="CB1406" s="99">
        <v>1532365.9992217999</v>
      </c>
      <c r="CC1406" s="99">
        <v>14804428.7408447</v>
      </c>
      <c r="CD1406" s="99">
        <v>4584475.0388793899</v>
      </c>
      <c r="CE1406" s="99">
        <v>414.19201483950002</v>
      </c>
      <c r="CF1406" s="99">
        <v>48096.539668559999</v>
      </c>
      <c r="CG1406" s="99">
        <v>430417.84781646699</v>
      </c>
      <c r="CH1406" s="99">
        <v>0</v>
      </c>
      <c r="CI1406" s="99">
        <v>28125.564411163301</v>
      </c>
      <c r="CJ1406" s="99">
        <v>1580522.8314056401</v>
      </c>
      <c r="CK1406" s="99">
        <v>15239730.975341801</v>
      </c>
      <c r="CL1406" s="99">
        <v>4674010.88134766</v>
      </c>
      <c r="CM1406" s="166">
        <v>35674.658461570703</v>
      </c>
      <c r="CN1406" s="166">
        <v>4031429.8033447298</v>
      </c>
      <c r="CO1406" s="166">
        <v>23408369.353515599</v>
      </c>
      <c r="CP1406" s="99">
        <v>4674010.88134766</v>
      </c>
      <c r="CQ1406" s="99">
        <v>0</v>
      </c>
      <c r="CR1406" s="99">
        <v>0</v>
      </c>
      <c r="CS1406" s="99">
        <v>0</v>
      </c>
      <c r="CT1406" s="99">
        <v>0</v>
      </c>
      <c r="CU1406" s="98">
        <v>6303.324530242</v>
      </c>
      <c r="CV1406" s="98">
        <v>7961.2117847589998</v>
      </c>
      <c r="CW1406" s="98">
        <v>1580462.5388903599</v>
      </c>
      <c r="CX1406" s="98">
        <v>15234846.588661168</v>
      </c>
    </row>
    <row r="1407" spans="1:102" x14ac:dyDescent="0.2">
      <c r="A1407" s="98" t="s">
        <v>72</v>
      </c>
      <c r="B1407" s="100">
        <v>43617</v>
      </c>
      <c r="C1407" s="99">
        <v>21231.667030572899</v>
      </c>
      <c r="D1407" s="99">
        <v>0</v>
      </c>
      <c r="E1407" s="99">
        <v>6161.3631572127297</v>
      </c>
      <c r="F1407" s="99">
        <v>5904.13873296976</v>
      </c>
      <c r="G1407" s="99">
        <v>414.81159822642798</v>
      </c>
      <c r="H1407" s="99">
        <v>0</v>
      </c>
      <c r="I1407" s="99">
        <v>0</v>
      </c>
      <c r="J1407" s="99">
        <v>7544.3423974513998</v>
      </c>
      <c r="K1407" s="99">
        <v>0.99182048378861498</v>
      </c>
      <c r="L1407" s="99">
        <v>21.61686566961</v>
      </c>
      <c r="M1407" s="99">
        <v>12813.850347757299</v>
      </c>
      <c r="N1407" s="99">
        <v>3936.4200309216999</v>
      </c>
      <c r="O1407" s="99">
        <v>0</v>
      </c>
      <c r="P1407" s="99">
        <v>9549.8289614915793</v>
      </c>
      <c r="Q1407" s="99">
        <v>1088.7296971231699</v>
      </c>
      <c r="R1407" s="99">
        <v>0</v>
      </c>
      <c r="S1407" s="99">
        <v>414.39873917400803</v>
      </c>
      <c r="T1407" s="99">
        <v>0</v>
      </c>
      <c r="U1407" s="99">
        <v>7547.7116291522998</v>
      </c>
      <c r="V1407" s="99">
        <v>1032865.04842377</v>
      </c>
      <c r="W1407" s="99">
        <v>0</v>
      </c>
      <c r="X1407" s="99">
        <v>477819.82661056501</v>
      </c>
      <c r="Y1407" s="99">
        <v>450116.40739059402</v>
      </c>
      <c r="Z1407" s="99">
        <v>48725.143881797798</v>
      </c>
      <c r="AA1407" s="99">
        <v>0</v>
      </c>
      <c r="AB1407" s="99">
        <v>0</v>
      </c>
      <c r="AC1407" s="99">
        <v>2452281.8433532701</v>
      </c>
      <c r="AD1407" s="99">
        <v>0</v>
      </c>
      <c r="AE1407" s="99">
        <v>813.72735648602202</v>
      </c>
      <c r="AF1407" s="99">
        <v>583913.68704223598</v>
      </c>
      <c r="AG1407" s="99">
        <v>440702.42770004302</v>
      </c>
      <c r="AH1407" s="99">
        <v>0</v>
      </c>
      <c r="AI1407" s="99">
        <v>356170.719268799</v>
      </c>
      <c r="AJ1407" s="99">
        <v>130281.903482437</v>
      </c>
      <c r="AK1407" s="99">
        <v>0</v>
      </c>
      <c r="AL1407" s="99">
        <v>48941.240862369501</v>
      </c>
      <c r="AM1407" s="99">
        <v>0</v>
      </c>
      <c r="AN1407" s="99">
        <v>2464054.2896728502</v>
      </c>
      <c r="AO1407" s="99">
        <v>10414093.190551801</v>
      </c>
      <c r="AP1407" s="99">
        <v>0</v>
      </c>
      <c r="AQ1407" s="99">
        <v>4225711.0267334003</v>
      </c>
      <c r="AR1407" s="99">
        <v>3955691.4970703102</v>
      </c>
      <c r="AS1407" s="99">
        <v>441962.14612197899</v>
      </c>
      <c r="AT1407" s="99">
        <v>0</v>
      </c>
      <c r="AU1407" s="99">
        <v>0</v>
      </c>
      <c r="AV1407" s="99">
        <v>8245689.3004760696</v>
      </c>
      <c r="AW1407" s="99">
        <v>0</v>
      </c>
      <c r="AX1407" s="99">
        <v>9702.88596642017</v>
      </c>
      <c r="AY1407" s="99">
        <v>5875607.0399780301</v>
      </c>
      <c r="AZ1407" s="99">
        <v>4012601.6654968299</v>
      </c>
      <c r="BA1407" s="99">
        <v>0</v>
      </c>
      <c r="BB1407" s="99">
        <v>3537888.4877014202</v>
      </c>
      <c r="BC1407" s="99">
        <v>1220980.8490753199</v>
      </c>
      <c r="BD1407" s="99">
        <v>0</v>
      </c>
      <c r="BE1407" s="99">
        <v>442115.25468063401</v>
      </c>
      <c r="BF1407" s="99">
        <v>0</v>
      </c>
      <c r="BG1407" s="99">
        <v>8290224.0815429697</v>
      </c>
      <c r="BH1407" s="99">
        <v>3008409.1691284198</v>
      </c>
      <c r="BI1407" s="99">
        <v>0</v>
      </c>
      <c r="BJ1407" s="99">
        <v>1514408.7638244601</v>
      </c>
      <c r="BK1407" s="99">
        <v>1426072.7086944601</v>
      </c>
      <c r="BL1407" s="99">
        <v>0</v>
      </c>
      <c r="BM1407" s="99">
        <v>0</v>
      </c>
      <c r="BN1407" s="99">
        <v>0</v>
      </c>
      <c r="BO1407" s="99">
        <v>0</v>
      </c>
      <c r="BP1407" s="99">
        <v>0</v>
      </c>
      <c r="BQ1407" s="99">
        <v>0</v>
      </c>
      <c r="BR1407" s="99">
        <v>1905951.5072784401</v>
      </c>
      <c r="BS1407" s="99">
        <v>1490259.2588958701</v>
      </c>
      <c r="BT1407" s="99">
        <v>0</v>
      </c>
      <c r="BU1407" s="99">
        <v>676527.27394104004</v>
      </c>
      <c r="BV1407" s="99">
        <v>485768.16688919102</v>
      </c>
      <c r="BW1407" s="99">
        <v>0</v>
      </c>
      <c r="BX1407" s="99">
        <v>88858.899945259094</v>
      </c>
      <c r="BY1407" s="99">
        <v>0</v>
      </c>
      <c r="BZ1407" s="99">
        <v>0</v>
      </c>
      <c r="CA1407" s="99">
        <v>27405.4265677929</v>
      </c>
      <c r="CB1407" s="99">
        <v>1510319.99160767</v>
      </c>
      <c r="CC1407" s="99">
        <v>14605572.6516113</v>
      </c>
      <c r="CD1407" s="99">
        <v>4526427.4643554697</v>
      </c>
      <c r="CE1407" s="99">
        <v>415.21210422366897</v>
      </c>
      <c r="CF1407" s="99">
        <v>48955.827035903902</v>
      </c>
      <c r="CG1407" s="99">
        <v>440856.84006881702</v>
      </c>
      <c r="CH1407" s="99">
        <v>0</v>
      </c>
      <c r="CI1407" s="99">
        <v>27827.702781915701</v>
      </c>
      <c r="CJ1407" s="99">
        <v>1559001.34390259</v>
      </c>
      <c r="CK1407" s="99">
        <v>15045271.4498291</v>
      </c>
      <c r="CL1407" s="99">
        <v>4613066.7445678702</v>
      </c>
      <c r="CM1407" s="166">
        <v>35329.939857959696</v>
      </c>
      <c r="CN1407" s="166">
        <v>4015924.84655762</v>
      </c>
      <c r="CO1407" s="166">
        <v>23284347.3442383</v>
      </c>
      <c r="CP1407" s="99">
        <v>4613066.7445678702</v>
      </c>
      <c r="CQ1407" s="99">
        <v>0</v>
      </c>
      <c r="CR1407" s="99">
        <v>0</v>
      </c>
      <c r="CS1407" s="99">
        <v>0</v>
      </c>
      <c r="CT1407" s="99">
        <v>0</v>
      </c>
      <c r="CU1407" s="98">
        <v>6164.9178510129996</v>
      </c>
      <c r="CV1407" s="98">
        <v>7919.7218376390001</v>
      </c>
      <c r="CW1407" s="98">
        <v>1559275.8186435739</v>
      </c>
      <c r="CX1407" s="98">
        <v>15046429.491680117</v>
      </c>
    </row>
    <row r="1408" spans="1:102" x14ac:dyDescent="0.2">
      <c r="A1408" s="98" t="s">
        <v>72</v>
      </c>
      <c r="B1408" s="100">
        <v>43709</v>
      </c>
      <c r="C1408" s="99">
        <v>21138.254118919402</v>
      </c>
      <c r="D1408" s="99">
        <v>0</v>
      </c>
      <c r="E1408" s="99">
        <v>6069.6996072530701</v>
      </c>
      <c r="F1408" s="99">
        <v>5847.0784849524498</v>
      </c>
      <c r="G1408" s="99">
        <v>414.59486474096798</v>
      </c>
      <c r="H1408" s="99">
        <v>0</v>
      </c>
      <c r="I1408" s="99">
        <v>0</v>
      </c>
      <c r="J1408" s="99">
        <v>7512.4403613209697</v>
      </c>
      <c r="K1408" s="99">
        <v>1.0321933650411701</v>
      </c>
      <c r="L1408" s="99">
        <v>16.119532222161101</v>
      </c>
      <c r="M1408" s="99">
        <v>12749.9073530436</v>
      </c>
      <c r="N1408" s="99">
        <v>3848.5087864994998</v>
      </c>
      <c r="O1408" s="99">
        <v>0</v>
      </c>
      <c r="P1408" s="99">
        <v>9533.3881062269193</v>
      </c>
      <c r="Q1408" s="99">
        <v>1058.3858262896499</v>
      </c>
      <c r="R1408" s="99">
        <v>0</v>
      </c>
      <c r="S1408" s="99">
        <v>416.50928938388802</v>
      </c>
      <c r="T1408" s="99">
        <v>0</v>
      </c>
      <c r="U1408" s="99">
        <v>7515.5487205982199</v>
      </c>
      <c r="V1408" s="99">
        <v>1028186.89858246</v>
      </c>
      <c r="W1408" s="99">
        <v>0</v>
      </c>
      <c r="X1408" s="99">
        <v>461731.36423111003</v>
      </c>
      <c r="Y1408" s="99">
        <v>438572.86404037499</v>
      </c>
      <c r="Z1408" s="99">
        <v>47768.0794668198</v>
      </c>
      <c r="AA1408" s="99">
        <v>0</v>
      </c>
      <c r="AB1408" s="99">
        <v>0</v>
      </c>
      <c r="AC1408" s="99">
        <v>2452191.4996032701</v>
      </c>
      <c r="AD1408" s="99">
        <v>0</v>
      </c>
      <c r="AE1408" s="99">
        <v>389.07383109256602</v>
      </c>
      <c r="AF1408" s="99">
        <v>578070.395179749</v>
      </c>
      <c r="AG1408" s="99">
        <v>429612.36758422898</v>
      </c>
      <c r="AH1408" s="99">
        <v>0</v>
      </c>
      <c r="AI1408" s="99">
        <v>356096.18480300897</v>
      </c>
      <c r="AJ1408" s="99">
        <v>130266.413378716</v>
      </c>
      <c r="AK1408" s="99">
        <v>0</v>
      </c>
      <c r="AL1408" s="99">
        <v>49042.837615966797</v>
      </c>
      <c r="AM1408" s="99">
        <v>0</v>
      </c>
      <c r="AN1408" s="99">
        <v>2448655.67297363</v>
      </c>
      <c r="AO1408" s="99">
        <v>10410258.865722699</v>
      </c>
      <c r="AP1408" s="99">
        <v>0</v>
      </c>
      <c r="AQ1408" s="99">
        <v>4076094.0877380399</v>
      </c>
      <c r="AR1408" s="99">
        <v>3831564.88879395</v>
      </c>
      <c r="AS1408" s="99">
        <v>436018.90073776199</v>
      </c>
      <c r="AT1408" s="99">
        <v>0</v>
      </c>
      <c r="AU1408" s="99">
        <v>0</v>
      </c>
      <c r="AV1408" s="99">
        <v>8233877.2149658203</v>
      </c>
      <c r="AW1408" s="99">
        <v>0</v>
      </c>
      <c r="AX1408" s="99">
        <v>4337.4809991717302</v>
      </c>
      <c r="AY1408" s="99">
        <v>5821979.8311767597</v>
      </c>
      <c r="AZ1408" s="99">
        <v>3912310.84552002</v>
      </c>
      <c r="BA1408" s="99">
        <v>0</v>
      </c>
      <c r="BB1408" s="99">
        <v>3540294.8148193401</v>
      </c>
      <c r="BC1408" s="99">
        <v>1230831.04814148</v>
      </c>
      <c r="BD1408" s="99">
        <v>0</v>
      </c>
      <c r="BE1408" s="99">
        <v>442000.39883041399</v>
      </c>
      <c r="BF1408" s="99">
        <v>0</v>
      </c>
      <c r="BG1408" s="99">
        <v>8216923.01989746</v>
      </c>
      <c r="BH1408" s="99">
        <v>3016992.47802734</v>
      </c>
      <c r="BI1408" s="99">
        <v>0</v>
      </c>
      <c r="BJ1408" s="99">
        <v>1459360.69419861</v>
      </c>
      <c r="BK1408" s="99">
        <v>1381709.1546020501</v>
      </c>
      <c r="BL1408" s="99">
        <v>0</v>
      </c>
      <c r="BM1408" s="99">
        <v>0</v>
      </c>
      <c r="BN1408" s="99">
        <v>0</v>
      </c>
      <c r="BO1408" s="99">
        <v>0</v>
      </c>
      <c r="BP1408" s="99">
        <v>0</v>
      </c>
      <c r="BQ1408" s="99">
        <v>0</v>
      </c>
      <c r="BR1408" s="99">
        <v>1905423.65603638</v>
      </c>
      <c r="BS1408" s="99">
        <v>1439432.06382751</v>
      </c>
      <c r="BT1408" s="99">
        <v>0</v>
      </c>
      <c r="BU1408" s="99">
        <v>584033.57624816895</v>
      </c>
      <c r="BV1408" s="99">
        <v>477928.11908721901</v>
      </c>
      <c r="BW1408" s="99">
        <v>0</v>
      </c>
      <c r="BX1408" s="99">
        <v>76967.881538391099</v>
      </c>
      <c r="BY1408" s="99">
        <v>0</v>
      </c>
      <c r="BZ1408" s="99">
        <v>0</v>
      </c>
      <c r="CA1408" s="99">
        <v>27219.917966842699</v>
      </c>
      <c r="CB1408" s="99">
        <v>1487948.1380157501</v>
      </c>
      <c r="CC1408" s="99">
        <v>14471086.5743408</v>
      </c>
      <c r="CD1408" s="99">
        <v>4473756.9813842801</v>
      </c>
      <c r="CE1408" s="99">
        <v>415.49004224687798</v>
      </c>
      <c r="CF1408" s="99">
        <v>48361.956380367301</v>
      </c>
      <c r="CG1408" s="99">
        <v>438714.78198242199</v>
      </c>
      <c r="CH1408" s="99">
        <v>0</v>
      </c>
      <c r="CI1408" s="99">
        <v>27633.377836704301</v>
      </c>
      <c r="CJ1408" s="99">
        <v>1536227.19429016</v>
      </c>
      <c r="CK1408" s="99">
        <v>14904099.129882799</v>
      </c>
      <c r="CL1408" s="99">
        <v>4553448.6275634803</v>
      </c>
      <c r="CM1408" s="166">
        <v>35114.076603889502</v>
      </c>
      <c r="CN1408" s="166">
        <v>3985811.02276611</v>
      </c>
      <c r="CO1408" s="166">
        <v>23134916.916503899</v>
      </c>
      <c r="CP1408" s="99">
        <v>4553448.6275634803</v>
      </c>
      <c r="CQ1408" s="99">
        <v>0</v>
      </c>
      <c r="CR1408" s="99">
        <v>0</v>
      </c>
      <c r="CS1408" s="99">
        <v>0</v>
      </c>
      <c r="CT1408" s="99">
        <v>0</v>
      </c>
      <c r="CU1408" s="98">
        <v>6070.9333466779999</v>
      </c>
      <c r="CV1408" s="98">
        <v>7879.5150267569998</v>
      </c>
      <c r="CW1408" s="98">
        <v>1536310.0943961174</v>
      </c>
      <c r="CX1408" s="98">
        <v>14909801.356323222</v>
      </c>
    </row>
    <row r="1409" spans="1:102" x14ac:dyDescent="0.2">
      <c r="A1409" s="98" t="s">
        <v>72</v>
      </c>
      <c r="B1409" s="100">
        <v>43800</v>
      </c>
      <c r="C1409" s="99">
        <v>21039.869143486001</v>
      </c>
      <c r="D1409" s="99">
        <v>0</v>
      </c>
      <c r="E1409" s="99">
        <v>5996.1502262353897</v>
      </c>
      <c r="F1409" s="99">
        <v>5780.10533183813</v>
      </c>
      <c r="G1409" s="99">
        <v>407.64635548740603</v>
      </c>
      <c r="H1409" s="99">
        <v>0</v>
      </c>
      <c r="I1409" s="99">
        <v>0</v>
      </c>
      <c r="J1409" s="99">
        <v>7491.4410899281502</v>
      </c>
      <c r="K1409" s="99">
        <v>0.99682556124753297</v>
      </c>
      <c r="L1409" s="99">
        <v>110.032518448308</v>
      </c>
      <c r="M1409" s="99">
        <v>12718.4136185646</v>
      </c>
      <c r="N1409" s="99">
        <v>3753.5606966018699</v>
      </c>
      <c r="O1409" s="99">
        <v>0</v>
      </c>
      <c r="P1409" s="99">
        <v>9390.3989392518997</v>
      </c>
      <c r="Q1409" s="99">
        <v>1042.4759333580701</v>
      </c>
      <c r="R1409" s="99">
        <v>0</v>
      </c>
      <c r="S1409" s="99">
        <v>407.61058080941399</v>
      </c>
      <c r="T1409" s="99">
        <v>0</v>
      </c>
      <c r="U1409" s="99">
        <v>7483.2195509672201</v>
      </c>
      <c r="V1409" s="99">
        <v>1024020.19994354</v>
      </c>
      <c r="W1409" s="99">
        <v>0</v>
      </c>
      <c r="X1409" s="99">
        <v>436982.63203811599</v>
      </c>
      <c r="Y1409" s="99">
        <v>416667.37408065802</v>
      </c>
      <c r="Z1409" s="99">
        <v>45889.492300033598</v>
      </c>
      <c r="AA1409" s="99">
        <v>0</v>
      </c>
      <c r="AB1409" s="99">
        <v>0</v>
      </c>
      <c r="AC1409" s="99">
        <v>2456657.2893371601</v>
      </c>
      <c r="AD1409" s="99">
        <v>0</v>
      </c>
      <c r="AE1409" s="99">
        <v>659.44795026630197</v>
      </c>
      <c r="AF1409" s="99">
        <v>572337.27242279099</v>
      </c>
      <c r="AG1409" s="99">
        <v>413050.18102264398</v>
      </c>
      <c r="AH1409" s="99">
        <v>0</v>
      </c>
      <c r="AI1409" s="99">
        <v>347843.099948883</v>
      </c>
      <c r="AJ1409" s="99">
        <v>124446.27494812</v>
      </c>
      <c r="AK1409" s="99">
        <v>0</v>
      </c>
      <c r="AL1409" s="99">
        <v>46532.183419704401</v>
      </c>
      <c r="AM1409" s="99">
        <v>0</v>
      </c>
      <c r="AN1409" s="99">
        <v>2452354.4251708998</v>
      </c>
      <c r="AO1409" s="99">
        <v>10438983.5377197</v>
      </c>
      <c r="AP1409" s="99">
        <v>0</v>
      </c>
      <c r="AQ1409" s="99">
        <v>3875974.1478576702</v>
      </c>
      <c r="AR1409" s="99">
        <v>3704483.7203369099</v>
      </c>
      <c r="AS1409" s="99">
        <v>419587.66031646699</v>
      </c>
      <c r="AT1409" s="99">
        <v>0</v>
      </c>
      <c r="AU1409" s="99">
        <v>0</v>
      </c>
      <c r="AV1409" s="99">
        <v>8267234.4766845703</v>
      </c>
      <c r="AW1409" s="99">
        <v>0</v>
      </c>
      <c r="AX1409" s="99">
        <v>7162.7975128889102</v>
      </c>
      <c r="AY1409" s="99">
        <v>5812977.22192383</v>
      </c>
      <c r="AZ1409" s="99">
        <v>3793783.92660522</v>
      </c>
      <c r="BA1409" s="99">
        <v>0</v>
      </c>
      <c r="BB1409" s="99">
        <v>3506128.34088135</v>
      </c>
      <c r="BC1409" s="99">
        <v>1180252.99247742</v>
      </c>
      <c r="BD1409" s="99">
        <v>0</v>
      </c>
      <c r="BE1409" s="99">
        <v>425080.31790924101</v>
      </c>
      <c r="BF1409" s="99">
        <v>0</v>
      </c>
      <c r="BG1409" s="99">
        <v>8259715.0623779297</v>
      </c>
      <c r="BH1409" s="99">
        <v>3012798.6199340802</v>
      </c>
      <c r="BI1409" s="99">
        <v>0</v>
      </c>
      <c r="BJ1409" s="99">
        <v>1458059.3723297101</v>
      </c>
      <c r="BK1409" s="99">
        <v>1389600.3107757601</v>
      </c>
      <c r="BL1409" s="99">
        <v>0</v>
      </c>
      <c r="BM1409" s="99">
        <v>0</v>
      </c>
      <c r="BN1409" s="99">
        <v>0</v>
      </c>
      <c r="BO1409" s="99">
        <v>0</v>
      </c>
      <c r="BP1409" s="99">
        <v>0</v>
      </c>
      <c r="BQ1409" s="99">
        <v>0</v>
      </c>
      <c r="BR1409" s="99">
        <v>1904563.8442688</v>
      </c>
      <c r="BS1409" s="99">
        <v>1466859.4631805399</v>
      </c>
      <c r="BT1409" s="99">
        <v>0</v>
      </c>
      <c r="BU1409" s="99">
        <v>654145.01612854004</v>
      </c>
      <c r="BV1409" s="99">
        <v>464172.31196212798</v>
      </c>
      <c r="BW1409" s="99">
        <v>0</v>
      </c>
      <c r="BX1409" s="99">
        <v>80008.765935897798</v>
      </c>
      <c r="BY1409" s="99">
        <v>0</v>
      </c>
      <c r="BZ1409" s="99">
        <v>0</v>
      </c>
      <c r="CA1409" s="99">
        <v>27032.264415741</v>
      </c>
      <c r="CB1409" s="99">
        <v>1462226.2972259501</v>
      </c>
      <c r="CC1409" s="99">
        <v>14337433.607421899</v>
      </c>
      <c r="CD1409" s="99">
        <v>4442278.6739502</v>
      </c>
      <c r="CE1409" s="99">
        <v>408.07977160811402</v>
      </c>
      <c r="CF1409" s="99">
        <v>46182.608073711403</v>
      </c>
      <c r="CG1409" s="99">
        <v>420153.25465774501</v>
      </c>
      <c r="CH1409" s="99">
        <v>0</v>
      </c>
      <c r="CI1409" s="99">
        <v>27438.793763637499</v>
      </c>
      <c r="CJ1409" s="99">
        <v>1508545.9834137</v>
      </c>
      <c r="CK1409" s="99">
        <v>14756917.939331099</v>
      </c>
      <c r="CL1409" s="99">
        <v>4520943.7241821298</v>
      </c>
      <c r="CM1409" s="166">
        <v>34869.017904758497</v>
      </c>
      <c r="CN1409" s="166">
        <v>3958078.2507629399</v>
      </c>
      <c r="CO1409" s="166">
        <v>23004790.363769501</v>
      </c>
      <c r="CP1409" s="99">
        <v>4520943.7241821298</v>
      </c>
      <c r="CQ1409" s="99">
        <v>0</v>
      </c>
      <c r="CR1409" s="99">
        <v>0</v>
      </c>
      <c r="CS1409" s="99">
        <v>0</v>
      </c>
      <c r="CT1409" s="99">
        <v>0</v>
      </c>
      <c r="CU1409" s="98">
        <v>5994.9170087840002</v>
      </c>
      <c r="CV1409" s="98">
        <v>7857.4856932419998</v>
      </c>
      <c r="CW1409" s="98">
        <v>1508408.9052996614</v>
      </c>
      <c r="CX1409" s="98">
        <v>14757586.862079645</v>
      </c>
    </row>
    <row r="1410" spans="1:102" x14ac:dyDescent="0.2">
      <c r="A1410" s="98" t="s">
        <v>73</v>
      </c>
      <c r="B1410" s="100">
        <v>38047</v>
      </c>
      <c r="C1410" s="99">
        <v>88059.093102455096</v>
      </c>
      <c r="D1410" s="99">
        <v>0</v>
      </c>
      <c r="E1410" s="99">
        <v>37297.024684429198</v>
      </c>
      <c r="F1410" s="99">
        <v>19853.8395097256</v>
      </c>
      <c r="G1410" s="99">
        <v>15.6871126559563</v>
      </c>
      <c r="H1410" s="99">
        <v>5489.7072384953499</v>
      </c>
      <c r="I1410" s="99">
        <v>544.78206095844496</v>
      </c>
      <c r="J1410" s="99">
        <v>161.29356157593401</v>
      </c>
      <c r="K1410" s="99">
        <v>83981.325180053696</v>
      </c>
      <c r="L1410" s="99">
        <v>68150.275798797593</v>
      </c>
      <c r="M1410" s="99">
        <v>39214.2004923821</v>
      </c>
      <c r="N1410" s="99">
        <v>10132.6924594641</v>
      </c>
      <c r="O1410" s="99">
        <v>0</v>
      </c>
      <c r="P1410" s="99">
        <v>0</v>
      </c>
      <c r="Q1410" s="99">
        <v>7307.5396451950101</v>
      </c>
      <c r="R1410" s="99">
        <v>0</v>
      </c>
      <c r="S1410" s="99">
        <v>0</v>
      </c>
      <c r="T1410" s="99">
        <v>5436.77941524982</v>
      </c>
      <c r="U1410" s="99">
        <v>84090.453276634202</v>
      </c>
      <c r="V1410" s="99">
        <v>5028062.2021484403</v>
      </c>
      <c r="W1410" s="99">
        <v>0</v>
      </c>
      <c r="X1410" s="99">
        <v>3182803.6563415499</v>
      </c>
      <c r="Y1410" s="99">
        <v>1425619.92004395</v>
      </c>
      <c r="Z1410" s="99">
        <v>1045.0592721104599</v>
      </c>
      <c r="AA1410" s="99">
        <v>1104551.61630249</v>
      </c>
      <c r="AB1410" s="99">
        <v>129927.94329166401</v>
      </c>
      <c r="AC1410" s="99">
        <v>14547.0931981802</v>
      </c>
      <c r="AD1410" s="99">
        <v>25344512.058105499</v>
      </c>
      <c r="AE1410" s="99">
        <v>3506828.0695190402</v>
      </c>
      <c r="AF1410" s="99">
        <v>2047760.47486877</v>
      </c>
      <c r="AG1410" s="99">
        <v>1653005.1041259801</v>
      </c>
      <c r="AH1410" s="99">
        <v>0</v>
      </c>
      <c r="AI1410" s="99">
        <v>0</v>
      </c>
      <c r="AJ1410" s="99">
        <v>988452.55419921898</v>
      </c>
      <c r="AK1410" s="99">
        <v>0</v>
      </c>
      <c r="AL1410" s="99">
        <v>0</v>
      </c>
      <c r="AM1410" s="99">
        <v>1099994.9629516599</v>
      </c>
      <c r="AN1410" s="99">
        <v>25180799.8117676</v>
      </c>
      <c r="AO1410" s="99">
        <v>37503421.676269501</v>
      </c>
      <c r="AP1410" s="99">
        <v>0</v>
      </c>
      <c r="AQ1410" s="99">
        <v>22072329.567138702</v>
      </c>
      <c r="AR1410" s="99">
        <v>10093054.0037842</v>
      </c>
      <c r="AS1410" s="99">
        <v>6676.60086035728</v>
      </c>
      <c r="AT1410" s="99">
        <v>6730095.0194702102</v>
      </c>
      <c r="AU1410" s="99">
        <v>779215.97394561803</v>
      </c>
      <c r="AV1410" s="99">
        <v>34053.807057380698</v>
      </c>
      <c r="AW1410" s="99">
        <v>58354837.267089799</v>
      </c>
      <c r="AX1410" s="99">
        <v>26953507.916747998</v>
      </c>
      <c r="AY1410" s="99">
        <v>15005458.286865201</v>
      </c>
      <c r="AZ1410" s="99">
        <v>11267109.572387701</v>
      </c>
      <c r="BA1410" s="99">
        <v>0</v>
      </c>
      <c r="BB1410" s="99">
        <v>0</v>
      </c>
      <c r="BC1410" s="99">
        <v>6785680.5156860398</v>
      </c>
      <c r="BD1410" s="99">
        <v>0</v>
      </c>
      <c r="BE1410" s="99">
        <v>0</v>
      </c>
      <c r="BF1410" s="99">
        <v>6725863.8590698196</v>
      </c>
      <c r="BG1410" s="99">
        <v>58067299.024902299</v>
      </c>
      <c r="BH1410" s="99">
        <v>6059890.6487426804</v>
      </c>
      <c r="BI1410" s="99">
        <v>0</v>
      </c>
      <c r="BJ1410" s="99">
        <v>5584945.5299682599</v>
      </c>
      <c r="BK1410" s="99">
        <v>3409360.5272522001</v>
      </c>
      <c r="BL1410" s="99">
        <v>0</v>
      </c>
      <c r="BM1410" s="99">
        <v>0</v>
      </c>
      <c r="BN1410" s="99">
        <v>0</v>
      </c>
      <c r="BO1410" s="99">
        <v>0</v>
      </c>
      <c r="BP1410" s="99">
        <v>0</v>
      </c>
      <c r="BQ1410" s="99">
        <v>0</v>
      </c>
      <c r="BR1410" s="99">
        <v>4686695.3700561495</v>
      </c>
      <c r="BS1410" s="99">
        <v>4170060.8823852502</v>
      </c>
      <c r="BT1410" s="99">
        <v>0</v>
      </c>
      <c r="BU1410" s="99">
        <v>0</v>
      </c>
      <c r="BV1410" s="99">
        <v>2766434.2146606399</v>
      </c>
      <c r="BW1410" s="99">
        <v>0</v>
      </c>
      <c r="BX1410" s="99">
        <v>0</v>
      </c>
      <c r="BY1410" s="99">
        <v>0</v>
      </c>
      <c r="BZ1410" s="99">
        <v>0</v>
      </c>
      <c r="CA1410" s="99">
        <v>125696.249140739</v>
      </c>
      <c r="CB1410" s="99">
        <v>8153407.0444946298</v>
      </c>
      <c r="CC1410" s="99">
        <v>59983384.111328103</v>
      </c>
      <c r="CD1410" s="99">
        <v>11607968.706054701</v>
      </c>
      <c r="CE1410" s="99">
        <v>5455.9311769604701</v>
      </c>
      <c r="CF1410" s="99">
        <v>1088171.8167266799</v>
      </c>
      <c r="CG1410" s="99">
        <v>6648762.7139282199</v>
      </c>
      <c r="CH1410" s="99">
        <v>0</v>
      </c>
      <c r="CI1410" s="99">
        <v>131111.18163681001</v>
      </c>
      <c r="CJ1410" s="99">
        <v>9281002.1942138709</v>
      </c>
      <c r="CK1410" s="99">
        <v>66648679.6865234</v>
      </c>
      <c r="CL1410" s="99">
        <v>11604414.7817383</v>
      </c>
      <c r="CM1410" s="166">
        <v>215014.168582916</v>
      </c>
      <c r="CN1410" s="166">
        <v>34453572.458496101</v>
      </c>
      <c r="CO1410" s="166">
        <v>124986342.29589801</v>
      </c>
      <c r="CP1410" s="99">
        <v>11604414.7817383</v>
      </c>
      <c r="CQ1410" s="99">
        <v>0</v>
      </c>
      <c r="CR1410" s="99">
        <v>0</v>
      </c>
      <c r="CS1410" s="99">
        <v>0</v>
      </c>
      <c r="CT1410" s="99">
        <v>0</v>
      </c>
      <c r="CU1410" s="98">
        <v>127060.28742673001</v>
      </c>
      <c r="CV1410" s="98">
        <v>176.46874459099999</v>
      </c>
      <c r="CW1410" s="98">
        <v>9241578.8612213098</v>
      </c>
      <c r="CX1410" s="98">
        <v>66632146.825256325</v>
      </c>
    </row>
    <row r="1411" spans="1:102" x14ac:dyDescent="0.2">
      <c r="A1411" s="98" t="s">
        <v>73</v>
      </c>
      <c r="B1411" s="100">
        <v>38139</v>
      </c>
      <c r="C1411" s="99">
        <v>88998.105053901701</v>
      </c>
      <c r="D1411" s="99">
        <v>0</v>
      </c>
      <c r="E1411" s="99">
        <v>36897.745313644402</v>
      </c>
      <c r="F1411" s="99">
        <v>20307.720145940799</v>
      </c>
      <c r="G1411" s="99">
        <v>175.04845091886801</v>
      </c>
      <c r="H1411" s="99">
        <v>5267.8914492726299</v>
      </c>
      <c r="I1411" s="99">
        <v>542.89226686209395</v>
      </c>
      <c r="J1411" s="99">
        <v>3624.2770986854998</v>
      </c>
      <c r="K1411" s="99">
        <v>78911.659828186006</v>
      </c>
      <c r="L1411" s="99">
        <v>69058.764019966096</v>
      </c>
      <c r="M1411" s="99">
        <v>39100.0125961304</v>
      </c>
      <c r="N1411" s="99">
        <v>10409.6650149822</v>
      </c>
      <c r="O1411" s="99">
        <v>0</v>
      </c>
      <c r="P1411" s="99">
        <v>0</v>
      </c>
      <c r="Q1411" s="99">
        <v>7297.2736252546301</v>
      </c>
      <c r="R1411" s="99">
        <v>0</v>
      </c>
      <c r="S1411" s="99">
        <v>0</v>
      </c>
      <c r="T1411" s="99">
        <v>5495.5024909973099</v>
      </c>
      <c r="U1411" s="99">
        <v>84513.544121742205</v>
      </c>
      <c r="V1411" s="99">
        <v>5023973.3480834998</v>
      </c>
      <c r="W1411" s="99">
        <v>0</v>
      </c>
      <c r="X1411" s="99">
        <v>3149174.3939514202</v>
      </c>
      <c r="Y1411" s="99">
        <v>1452321.99699402</v>
      </c>
      <c r="Z1411" s="99">
        <v>32227.474775791201</v>
      </c>
      <c r="AA1411" s="99">
        <v>1053346.77314758</v>
      </c>
      <c r="AB1411" s="99">
        <v>129510.892608643</v>
      </c>
      <c r="AC1411" s="99">
        <v>883785.67858886695</v>
      </c>
      <c r="AD1411" s="99">
        <v>23530377.2961426</v>
      </c>
      <c r="AE1411" s="99">
        <v>3463181.8894348098</v>
      </c>
      <c r="AF1411" s="99">
        <v>2025195.98445129</v>
      </c>
      <c r="AG1411" s="99">
        <v>1707939.1244506801</v>
      </c>
      <c r="AH1411" s="99">
        <v>0</v>
      </c>
      <c r="AI1411" s="99">
        <v>0</v>
      </c>
      <c r="AJ1411" s="99">
        <v>974789.51297759998</v>
      </c>
      <c r="AK1411" s="99">
        <v>0</v>
      </c>
      <c r="AL1411" s="99">
        <v>0</v>
      </c>
      <c r="AM1411" s="99">
        <v>1097568.0173645001</v>
      </c>
      <c r="AN1411" s="99">
        <v>24997598.885009799</v>
      </c>
      <c r="AO1411" s="99">
        <v>37817083.1474609</v>
      </c>
      <c r="AP1411" s="99">
        <v>0</v>
      </c>
      <c r="AQ1411" s="99">
        <v>22638307.029785201</v>
      </c>
      <c r="AR1411" s="99">
        <v>10770869.6950684</v>
      </c>
      <c r="AS1411" s="99">
        <v>206818.16129302999</v>
      </c>
      <c r="AT1411" s="99">
        <v>6483557.37182617</v>
      </c>
      <c r="AU1411" s="99">
        <v>781442.06696319603</v>
      </c>
      <c r="AV1411" s="99">
        <v>2069072.0092620801</v>
      </c>
      <c r="AW1411" s="99">
        <v>54639577.059082001</v>
      </c>
      <c r="AX1411" s="99">
        <v>27044227.754150402</v>
      </c>
      <c r="AY1411" s="99">
        <v>14962000.274658199</v>
      </c>
      <c r="AZ1411" s="99">
        <v>11673749.6834717</v>
      </c>
      <c r="BA1411" s="99">
        <v>0</v>
      </c>
      <c r="BB1411" s="99">
        <v>0</v>
      </c>
      <c r="BC1411" s="99">
        <v>6739747.8045654297</v>
      </c>
      <c r="BD1411" s="99">
        <v>0</v>
      </c>
      <c r="BE1411" s="99">
        <v>0</v>
      </c>
      <c r="BF1411" s="99">
        <v>6774368.5201415997</v>
      </c>
      <c r="BG1411" s="99">
        <v>58372391.101074196</v>
      </c>
      <c r="BH1411" s="99">
        <v>6110855.1929321298</v>
      </c>
      <c r="BI1411" s="99">
        <v>0</v>
      </c>
      <c r="BJ1411" s="99">
        <v>5565698.6378784198</v>
      </c>
      <c r="BK1411" s="99">
        <v>3492795.2419738802</v>
      </c>
      <c r="BL1411" s="99">
        <v>0</v>
      </c>
      <c r="BM1411" s="99">
        <v>0</v>
      </c>
      <c r="BN1411" s="99">
        <v>0</v>
      </c>
      <c r="BO1411" s="99">
        <v>0</v>
      </c>
      <c r="BP1411" s="99">
        <v>0</v>
      </c>
      <c r="BQ1411" s="99">
        <v>0</v>
      </c>
      <c r="BR1411" s="99">
        <v>4652056.2286987295</v>
      </c>
      <c r="BS1411" s="99">
        <v>4305066.5760498</v>
      </c>
      <c r="BT1411" s="99">
        <v>0</v>
      </c>
      <c r="BU1411" s="99">
        <v>0</v>
      </c>
      <c r="BV1411" s="99">
        <v>2735887.1055297898</v>
      </c>
      <c r="BW1411" s="99">
        <v>0</v>
      </c>
      <c r="BX1411" s="99">
        <v>0</v>
      </c>
      <c r="BY1411" s="99">
        <v>0</v>
      </c>
      <c r="BZ1411" s="99">
        <v>0</v>
      </c>
      <c r="CA1411" s="99">
        <v>126277.88342571299</v>
      </c>
      <c r="CB1411" s="99">
        <v>8125195.3292846698</v>
      </c>
      <c r="CC1411" s="99">
        <v>60388757.060058601</v>
      </c>
      <c r="CD1411" s="99">
        <v>11626842.8741455</v>
      </c>
      <c r="CE1411" s="99">
        <v>5469.9650991559001</v>
      </c>
      <c r="CF1411" s="99">
        <v>1081600.6893005399</v>
      </c>
      <c r="CG1411" s="99">
        <v>6671129.3103637705</v>
      </c>
      <c r="CH1411" s="99">
        <v>0</v>
      </c>
      <c r="CI1411" s="99">
        <v>131754.846591949</v>
      </c>
      <c r="CJ1411" s="99">
        <v>9223863.9923095703</v>
      </c>
      <c r="CK1411" s="99">
        <v>67028734.930175804</v>
      </c>
      <c r="CL1411" s="99">
        <v>11616713.3791504</v>
      </c>
      <c r="CM1411" s="166">
        <v>216093.923753738</v>
      </c>
      <c r="CN1411" s="166">
        <v>34276629.368652299</v>
      </c>
      <c r="CO1411" s="166">
        <v>125462211.808594</v>
      </c>
      <c r="CP1411" s="99">
        <v>11616713.3791504</v>
      </c>
      <c r="CQ1411" s="99">
        <v>0</v>
      </c>
      <c r="CR1411" s="99">
        <v>0</v>
      </c>
      <c r="CS1411" s="99">
        <v>0</v>
      </c>
      <c r="CT1411" s="99">
        <v>0</v>
      </c>
      <c r="CU1411" s="98">
        <v>120523.887799912</v>
      </c>
      <c r="CV1411" s="98">
        <v>3780.7793049400002</v>
      </c>
      <c r="CW1411" s="98">
        <v>9206796.0185852088</v>
      </c>
      <c r="CX1411" s="98">
        <v>67059886.370422371</v>
      </c>
    </row>
    <row r="1412" spans="1:102" x14ac:dyDescent="0.2">
      <c r="A1412" s="98" t="s">
        <v>73</v>
      </c>
      <c r="B1412" s="100">
        <v>38231</v>
      </c>
      <c r="C1412" s="99">
        <v>90871.0963449478</v>
      </c>
      <c r="D1412" s="99">
        <v>0</v>
      </c>
      <c r="E1412" s="99">
        <v>38277.348315715797</v>
      </c>
      <c r="F1412" s="99">
        <v>22297.553092002901</v>
      </c>
      <c r="G1412" s="99">
        <v>442.271842703223</v>
      </c>
      <c r="H1412" s="99">
        <v>4950.75303608179</v>
      </c>
      <c r="I1412" s="99">
        <v>531.88716552406504</v>
      </c>
      <c r="J1412" s="99">
        <v>8488.5391184091604</v>
      </c>
      <c r="K1412" s="99">
        <v>75063.414801597595</v>
      </c>
      <c r="L1412" s="99">
        <v>72889.894353866606</v>
      </c>
      <c r="M1412" s="99">
        <v>39564.780311107599</v>
      </c>
      <c r="N1412" s="99">
        <v>10750.8781414032</v>
      </c>
      <c r="O1412" s="99">
        <v>0</v>
      </c>
      <c r="P1412" s="99">
        <v>0</v>
      </c>
      <c r="Q1412" s="99">
        <v>7311.5906360745403</v>
      </c>
      <c r="R1412" s="99">
        <v>0</v>
      </c>
      <c r="S1412" s="99">
        <v>0</v>
      </c>
      <c r="T1412" s="99">
        <v>5434.4957693219203</v>
      </c>
      <c r="U1412" s="99">
        <v>83849.509340286299</v>
      </c>
      <c r="V1412" s="99">
        <v>5071426.4535522498</v>
      </c>
      <c r="W1412" s="99">
        <v>0</v>
      </c>
      <c r="X1412" s="99">
        <v>3163904.77093506</v>
      </c>
      <c r="Y1412" s="99">
        <v>1492799.68778992</v>
      </c>
      <c r="Z1412" s="99">
        <v>85182.8088436127</v>
      </c>
      <c r="AA1412" s="99">
        <v>1023956.68267822</v>
      </c>
      <c r="AB1412" s="99">
        <v>129584.198444366</v>
      </c>
      <c r="AC1412" s="99">
        <v>2281458.4345703102</v>
      </c>
      <c r="AD1412" s="99">
        <v>21528944.759033199</v>
      </c>
      <c r="AE1412" s="99">
        <v>3588214.8554077102</v>
      </c>
      <c r="AF1412" s="99">
        <v>2040331.7048034701</v>
      </c>
      <c r="AG1412" s="99">
        <v>1733640.4550170901</v>
      </c>
      <c r="AH1412" s="99">
        <v>0</v>
      </c>
      <c r="AI1412" s="99">
        <v>0</v>
      </c>
      <c r="AJ1412" s="99">
        <v>964836.22281646705</v>
      </c>
      <c r="AK1412" s="99">
        <v>0</v>
      </c>
      <c r="AL1412" s="99">
        <v>0</v>
      </c>
      <c r="AM1412" s="99">
        <v>1099932.90838623</v>
      </c>
      <c r="AN1412" s="99">
        <v>23832003.105712902</v>
      </c>
      <c r="AO1412" s="99">
        <v>38669811.2578125</v>
      </c>
      <c r="AP1412" s="99">
        <v>0</v>
      </c>
      <c r="AQ1412" s="99">
        <v>22958738.0849609</v>
      </c>
      <c r="AR1412" s="99">
        <v>11218168.442627</v>
      </c>
      <c r="AS1412" s="99">
        <v>547959.08511352504</v>
      </c>
      <c r="AT1412" s="99">
        <v>6401856.4942016602</v>
      </c>
      <c r="AU1412" s="99">
        <v>788354.46954345703</v>
      </c>
      <c r="AV1412" s="99">
        <v>5303755.1162719699</v>
      </c>
      <c r="AW1412" s="99">
        <v>50901478.2568359</v>
      </c>
      <c r="AX1412" s="99">
        <v>28420636.417480499</v>
      </c>
      <c r="AY1412" s="99">
        <v>15268796.5032959</v>
      </c>
      <c r="AZ1412" s="99">
        <v>12050589.2233887</v>
      </c>
      <c r="BA1412" s="99">
        <v>0</v>
      </c>
      <c r="BB1412" s="99">
        <v>0</v>
      </c>
      <c r="BC1412" s="99">
        <v>6745125.4801635696</v>
      </c>
      <c r="BD1412" s="99">
        <v>0</v>
      </c>
      <c r="BE1412" s="99">
        <v>0</v>
      </c>
      <c r="BF1412" s="99">
        <v>6851275.4238891602</v>
      </c>
      <c r="BG1412" s="99">
        <v>56803894.991699196</v>
      </c>
      <c r="BH1412" s="99">
        <v>6466906.19067383</v>
      </c>
      <c r="BI1412" s="99">
        <v>0</v>
      </c>
      <c r="BJ1412" s="99">
        <v>5634920.9752197303</v>
      </c>
      <c r="BK1412" s="99">
        <v>3605177.1500244099</v>
      </c>
      <c r="BL1412" s="99">
        <v>0</v>
      </c>
      <c r="BM1412" s="99">
        <v>0</v>
      </c>
      <c r="BN1412" s="99">
        <v>0</v>
      </c>
      <c r="BO1412" s="99">
        <v>0</v>
      </c>
      <c r="BP1412" s="99">
        <v>0</v>
      </c>
      <c r="BQ1412" s="99">
        <v>0</v>
      </c>
      <c r="BR1412" s="99">
        <v>4780410.3795776404</v>
      </c>
      <c r="BS1412" s="99">
        <v>4474699.1918945303</v>
      </c>
      <c r="BT1412" s="99">
        <v>0</v>
      </c>
      <c r="BU1412" s="99">
        <v>0</v>
      </c>
      <c r="BV1412" s="99">
        <v>2777075.4992065402</v>
      </c>
      <c r="BW1412" s="99">
        <v>0</v>
      </c>
      <c r="BX1412" s="99">
        <v>0</v>
      </c>
      <c r="BY1412" s="99">
        <v>0</v>
      </c>
      <c r="BZ1412" s="99">
        <v>0</v>
      </c>
      <c r="CA1412" s="99">
        <v>128573.519384384</v>
      </c>
      <c r="CB1412" s="99">
        <v>8241049.34057617</v>
      </c>
      <c r="CC1412" s="99">
        <v>61668273.707519501</v>
      </c>
      <c r="CD1412" s="99">
        <v>12204351.143554701</v>
      </c>
      <c r="CE1412" s="99">
        <v>5341.9689967036202</v>
      </c>
      <c r="CF1412" s="99">
        <v>1093694.4341430699</v>
      </c>
      <c r="CG1412" s="99">
        <v>6810971.8147582998</v>
      </c>
      <c r="CH1412" s="99">
        <v>0</v>
      </c>
      <c r="CI1412" s="99">
        <v>133899.46726799</v>
      </c>
      <c r="CJ1412" s="99">
        <v>9333954.1440429706</v>
      </c>
      <c r="CK1412" s="99">
        <v>68537845.916015595</v>
      </c>
      <c r="CL1412" s="99">
        <v>12226430.645507799</v>
      </c>
      <c r="CM1412" s="166">
        <v>217929.34453773501</v>
      </c>
      <c r="CN1412" s="166">
        <v>33101297.5788574</v>
      </c>
      <c r="CO1412" s="166">
        <v>124921306.349609</v>
      </c>
      <c r="CP1412" s="99">
        <v>12226430.645507799</v>
      </c>
      <c r="CQ1412" s="99">
        <v>0</v>
      </c>
      <c r="CR1412" s="99">
        <v>0</v>
      </c>
      <c r="CS1412" s="99">
        <v>0</v>
      </c>
      <c r="CT1412" s="99">
        <v>0</v>
      </c>
      <c r="CU1412" s="98">
        <v>119978.74844478301</v>
      </c>
      <c r="CV1412" s="98">
        <v>8905.6173059640005</v>
      </c>
      <c r="CW1412" s="98">
        <v>9334743.7747192401</v>
      </c>
      <c r="CX1412" s="98">
        <v>68479245.522277802</v>
      </c>
    </row>
    <row r="1413" spans="1:102" x14ac:dyDescent="0.2">
      <c r="A1413" s="98" t="s">
        <v>73</v>
      </c>
      <c r="B1413" s="100">
        <v>38322</v>
      </c>
      <c r="C1413" s="99">
        <v>92756.450859069795</v>
      </c>
      <c r="D1413" s="99">
        <v>0</v>
      </c>
      <c r="E1413" s="99">
        <v>36201.634310245499</v>
      </c>
      <c r="F1413" s="99">
        <v>21186.052885532401</v>
      </c>
      <c r="G1413" s="99">
        <v>773.03008992224898</v>
      </c>
      <c r="H1413" s="99">
        <v>4655.5854685902596</v>
      </c>
      <c r="I1413" s="99">
        <v>526.79088270664204</v>
      </c>
      <c r="J1413" s="99">
        <v>13321.2214823961</v>
      </c>
      <c r="K1413" s="99">
        <v>74015.845971107497</v>
      </c>
      <c r="L1413" s="99">
        <v>71755.160661697402</v>
      </c>
      <c r="M1413" s="99">
        <v>39958.413300514199</v>
      </c>
      <c r="N1413" s="99">
        <v>10947.018023848501</v>
      </c>
      <c r="O1413" s="99">
        <v>0</v>
      </c>
      <c r="P1413" s="99">
        <v>0</v>
      </c>
      <c r="Q1413" s="99">
        <v>7338.58808159828</v>
      </c>
      <c r="R1413" s="99">
        <v>0</v>
      </c>
      <c r="S1413" s="99">
        <v>0</v>
      </c>
      <c r="T1413" s="99">
        <v>5381.8029200434703</v>
      </c>
      <c r="U1413" s="99">
        <v>85315.201174735994</v>
      </c>
      <c r="V1413" s="99">
        <v>5236734.7861938505</v>
      </c>
      <c r="W1413" s="99">
        <v>0</v>
      </c>
      <c r="X1413" s="99">
        <v>3096538.1297607399</v>
      </c>
      <c r="Y1413" s="99">
        <v>1524798.3738708501</v>
      </c>
      <c r="Z1413" s="99">
        <v>179170.36615181001</v>
      </c>
      <c r="AA1413" s="99">
        <v>920339.62467193604</v>
      </c>
      <c r="AB1413" s="99">
        <v>121655.788746834</v>
      </c>
      <c r="AC1413" s="99">
        <v>4689336.6966552697</v>
      </c>
      <c r="AD1413" s="99">
        <v>21618251.065429699</v>
      </c>
      <c r="AE1413" s="99">
        <v>3517277.5291748</v>
      </c>
      <c r="AF1413" s="99">
        <v>2066944.2801208501</v>
      </c>
      <c r="AG1413" s="99">
        <v>1776133.4589386</v>
      </c>
      <c r="AH1413" s="99">
        <v>0</v>
      </c>
      <c r="AI1413" s="99">
        <v>0</v>
      </c>
      <c r="AJ1413" s="99">
        <v>963651.40828704799</v>
      </c>
      <c r="AK1413" s="99">
        <v>0</v>
      </c>
      <c r="AL1413" s="99">
        <v>0</v>
      </c>
      <c r="AM1413" s="99">
        <v>1098156.33293152</v>
      </c>
      <c r="AN1413" s="99">
        <v>25596433.908447299</v>
      </c>
      <c r="AO1413" s="99">
        <v>40504342.869140603</v>
      </c>
      <c r="AP1413" s="99">
        <v>0</v>
      </c>
      <c r="AQ1413" s="99">
        <v>22561914.4692383</v>
      </c>
      <c r="AR1413" s="99">
        <v>11495670.8005371</v>
      </c>
      <c r="AS1413" s="99">
        <v>1132351.77438354</v>
      </c>
      <c r="AT1413" s="99">
        <v>5851382.7844848596</v>
      </c>
      <c r="AU1413" s="99">
        <v>759383.39393615699</v>
      </c>
      <c r="AV1413" s="99">
        <v>11109468.7526855</v>
      </c>
      <c r="AW1413" s="99">
        <v>51366824.932128899</v>
      </c>
      <c r="AX1413" s="99">
        <v>28152668.237304699</v>
      </c>
      <c r="AY1413" s="99">
        <v>15742459.3287354</v>
      </c>
      <c r="AZ1413" s="99">
        <v>12512627.362304701</v>
      </c>
      <c r="BA1413" s="99">
        <v>0</v>
      </c>
      <c r="BB1413" s="99">
        <v>0</v>
      </c>
      <c r="BC1413" s="99">
        <v>6848732.5568237295</v>
      </c>
      <c r="BD1413" s="99">
        <v>0</v>
      </c>
      <c r="BE1413" s="99">
        <v>0</v>
      </c>
      <c r="BF1413" s="99">
        <v>6958439.5775756799</v>
      </c>
      <c r="BG1413" s="99">
        <v>60713489.063964799</v>
      </c>
      <c r="BH1413" s="99">
        <v>6610100.4678344699</v>
      </c>
      <c r="BI1413" s="99">
        <v>0</v>
      </c>
      <c r="BJ1413" s="99">
        <v>5658828.6301269503</v>
      </c>
      <c r="BK1413" s="99">
        <v>3758515.3547058101</v>
      </c>
      <c r="BL1413" s="99">
        <v>0</v>
      </c>
      <c r="BM1413" s="99">
        <v>0</v>
      </c>
      <c r="BN1413" s="99">
        <v>0</v>
      </c>
      <c r="BO1413" s="99">
        <v>0</v>
      </c>
      <c r="BP1413" s="99">
        <v>0</v>
      </c>
      <c r="BQ1413" s="99">
        <v>0</v>
      </c>
      <c r="BR1413" s="99">
        <v>4882716.2899169903</v>
      </c>
      <c r="BS1413" s="99">
        <v>4643385.6593627902</v>
      </c>
      <c r="BT1413" s="99">
        <v>0</v>
      </c>
      <c r="BU1413" s="99">
        <v>0</v>
      </c>
      <c r="BV1413" s="99">
        <v>2801276.6518554701</v>
      </c>
      <c r="BW1413" s="99">
        <v>0</v>
      </c>
      <c r="BX1413" s="99">
        <v>0</v>
      </c>
      <c r="BY1413" s="99">
        <v>0</v>
      </c>
      <c r="BZ1413" s="99">
        <v>0</v>
      </c>
      <c r="CA1413" s="99">
        <v>128776.329277039</v>
      </c>
      <c r="CB1413" s="99">
        <v>8329923.7880859403</v>
      </c>
      <c r="CC1413" s="99">
        <v>63238043.975097701</v>
      </c>
      <c r="CD1413" s="99">
        <v>12258068.324707</v>
      </c>
      <c r="CE1413" s="99">
        <v>5479.1673797965104</v>
      </c>
      <c r="CF1413" s="99">
        <v>1115426.7227783201</v>
      </c>
      <c r="CG1413" s="99">
        <v>7010046.1041259803</v>
      </c>
      <c r="CH1413" s="99">
        <v>0</v>
      </c>
      <c r="CI1413" s="99">
        <v>134292.40711593599</v>
      </c>
      <c r="CJ1413" s="99">
        <v>9420672.6324462909</v>
      </c>
      <c r="CK1413" s="99">
        <v>70237194.542968795</v>
      </c>
      <c r="CL1413" s="99">
        <v>12253330.283569301</v>
      </c>
      <c r="CM1413" s="166">
        <v>219539.875768661</v>
      </c>
      <c r="CN1413" s="166">
        <v>35066546.1328125</v>
      </c>
      <c r="CO1413" s="166">
        <v>130990639.167969</v>
      </c>
      <c r="CP1413" s="99">
        <v>12253330.283569301</v>
      </c>
      <c r="CQ1413" s="99">
        <v>0</v>
      </c>
      <c r="CR1413" s="99">
        <v>0</v>
      </c>
      <c r="CS1413" s="99">
        <v>0</v>
      </c>
      <c r="CT1413" s="99">
        <v>0</v>
      </c>
      <c r="CU1413" s="98">
        <v>113409.15247506301</v>
      </c>
      <c r="CV1413" s="98">
        <v>13979.496516605999</v>
      </c>
      <c r="CW1413" s="98">
        <v>9445350.5108642597</v>
      </c>
      <c r="CX1413" s="98">
        <v>70248090.079223678</v>
      </c>
    </row>
    <row r="1414" spans="1:102" x14ac:dyDescent="0.2">
      <c r="A1414" s="98" t="s">
        <v>73</v>
      </c>
      <c r="B1414" s="100">
        <v>38412</v>
      </c>
      <c r="C1414" s="99">
        <v>95458.214656829805</v>
      </c>
      <c r="D1414" s="99">
        <v>0</v>
      </c>
      <c r="E1414" s="99">
        <v>36211.119152069099</v>
      </c>
      <c r="F1414" s="99">
        <v>21580.5685667992</v>
      </c>
      <c r="G1414" s="99">
        <v>1098.11755098403</v>
      </c>
      <c r="H1414" s="99">
        <v>4267.3267874121702</v>
      </c>
      <c r="I1414" s="99">
        <v>508.05530537664902</v>
      </c>
      <c r="J1414" s="99">
        <v>19358.023093938798</v>
      </c>
      <c r="K1414" s="99">
        <v>66645.595284462004</v>
      </c>
      <c r="L1414" s="99">
        <v>71850.0022172928</v>
      </c>
      <c r="M1414" s="99">
        <v>40532.7179174423</v>
      </c>
      <c r="N1414" s="99">
        <v>11338.157567739499</v>
      </c>
      <c r="O1414" s="99">
        <v>0</v>
      </c>
      <c r="P1414" s="99">
        <v>0</v>
      </c>
      <c r="Q1414" s="99">
        <v>7293.7383766770399</v>
      </c>
      <c r="R1414" s="99">
        <v>0</v>
      </c>
      <c r="S1414" s="99">
        <v>0</v>
      </c>
      <c r="T1414" s="99">
        <v>5320.4573876261702</v>
      </c>
      <c r="U1414" s="99">
        <v>86004.054107666001</v>
      </c>
      <c r="V1414" s="99">
        <v>5422593.2770996103</v>
      </c>
      <c r="W1414" s="99">
        <v>0</v>
      </c>
      <c r="X1414" s="99">
        <v>3081974.5814208998</v>
      </c>
      <c r="Y1414" s="99">
        <v>1533859.66119385</v>
      </c>
      <c r="Z1414" s="99">
        <v>263683.86934280401</v>
      </c>
      <c r="AA1414" s="99">
        <v>840004.66909790004</v>
      </c>
      <c r="AB1414" s="99">
        <v>118824.80496501899</v>
      </c>
      <c r="AC1414" s="99">
        <v>6888250.0911865197</v>
      </c>
      <c r="AD1414" s="99">
        <v>19310198.2275391</v>
      </c>
      <c r="AE1414" s="99">
        <v>3601579.9306945801</v>
      </c>
      <c r="AF1414" s="99">
        <v>2099274.3044128399</v>
      </c>
      <c r="AG1414" s="99">
        <v>1831346.51924133</v>
      </c>
      <c r="AH1414" s="99">
        <v>0</v>
      </c>
      <c r="AI1414" s="99">
        <v>0</v>
      </c>
      <c r="AJ1414" s="99">
        <v>938385.06102752697</v>
      </c>
      <c r="AK1414" s="99">
        <v>0</v>
      </c>
      <c r="AL1414" s="99">
        <v>0</v>
      </c>
      <c r="AM1414" s="99">
        <v>1099058.22242737</v>
      </c>
      <c r="AN1414" s="99">
        <v>26243703.7114258</v>
      </c>
      <c r="AO1414" s="99">
        <v>42114839.483886696</v>
      </c>
      <c r="AP1414" s="99">
        <v>0</v>
      </c>
      <c r="AQ1414" s="99">
        <v>23280979.083496101</v>
      </c>
      <c r="AR1414" s="99">
        <v>11807170.6414795</v>
      </c>
      <c r="AS1414" s="99">
        <v>1604773.97781372</v>
      </c>
      <c r="AT1414" s="99">
        <v>5390076.9003906297</v>
      </c>
      <c r="AU1414" s="99">
        <v>751707.98171234096</v>
      </c>
      <c r="AV1414" s="99">
        <v>16637873.224243199</v>
      </c>
      <c r="AW1414" s="99">
        <v>46239493.065429702</v>
      </c>
      <c r="AX1414" s="99">
        <v>28865276.696533199</v>
      </c>
      <c r="AY1414" s="99">
        <v>16138836.3464355</v>
      </c>
      <c r="AZ1414" s="99">
        <v>12986690.1019287</v>
      </c>
      <c r="BA1414" s="99">
        <v>0</v>
      </c>
      <c r="BB1414" s="99">
        <v>0</v>
      </c>
      <c r="BC1414" s="99">
        <v>6750740.4224243201</v>
      </c>
      <c r="BD1414" s="99">
        <v>0</v>
      </c>
      <c r="BE1414" s="99">
        <v>0</v>
      </c>
      <c r="BF1414" s="99">
        <v>7072459.4801635696</v>
      </c>
      <c r="BG1414" s="99">
        <v>62904070.2724609</v>
      </c>
      <c r="BH1414" s="99">
        <v>6865389.9821167002</v>
      </c>
      <c r="BI1414" s="99">
        <v>0</v>
      </c>
      <c r="BJ1414" s="99">
        <v>5670103.4287719699</v>
      </c>
      <c r="BK1414" s="99">
        <v>3842274.2763366699</v>
      </c>
      <c r="BL1414" s="99">
        <v>0</v>
      </c>
      <c r="BM1414" s="99">
        <v>0</v>
      </c>
      <c r="BN1414" s="99">
        <v>0</v>
      </c>
      <c r="BO1414" s="99">
        <v>0</v>
      </c>
      <c r="BP1414" s="99">
        <v>0</v>
      </c>
      <c r="BQ1414" s="99">
        <v>0</v>
      </c>
      <c r="BR1414" s="99">
        <v>4992150.6986694299</v>
      </c>
      <c r="BS1414" s="99">
        <v>4774161.83312988</v>
      </c>
      <c r="BT1414" s="99">
        <v>0</v>
      </c>
      <c r="BU1414" s="99">
        <v>0</v>
      </c>
      <c r="BV1414" s="99">
        <v>2785229.92218018</v>
      </c>
      <c r="BW1414" s="99">
        <v>0</v>
      </c>
      <c r="BX1414" s="99">
        <v>0</v>
      </c>
      <c r="BY1414" s="99">
        <v>0</v>
      </c>
      <c r="BZ1414" s="99">
        <v>0</v>
      </c>
      <c r="CA1414" s="99">
        <v>131890.26826095601</v>
      </c>
      <c r="CB1414" s="99">
        <v>8495502.8609619103</v>
      </c>
      <c r="CC1414" s="99">
        <v>64997932.493652299</v>
      </c>
      <c r="CD1414" s="99">
        <v>12503370.8759766</v>
      </c>
      <c r="CE1414" s="99">
        <v>5347.4667777419099</v>
      </c>
      <c r="CF1414" s="99">
        <v>1100933.5283508301</v>
      </c>
      <c r="CG1414" s="99">
        <v>7098907.7149047898</v>
      </c>
      <c r="CH1414" s="99">
        <v>0</v>
      </c>
      <c r="CI1414" s="99">
        <v>137201.69785690299</v>
      </c>
      <c r="CJ1414" s="99">
        <v>9598059.5925293006</v>
      </c>
      <c r="CK1414" s="99">
        <v>72087994.143554702</v>
      </c>
      <c r="CL1414" s="99">
        <v>12499844.9219971</v>
      </c>
      <c r="CM1414" s="166">
        <v>222944.13817024199</v>
      </c>
      <c r="CN1414" s="166">
        <v>35855536.282714799</v>
      </c>
      <c r="CO1414" s="166">
        <v>135032806.39843801</v>
      </c>
      <c r="CP1414" s="99">
        <v>12499844.9219971</v>
      </c>
      <c r="CQ1414" s="99">
        <v>0</v>
      </c>
      <c r="CR1414" s="99">
        <v>0</v>
      </c>
      <c r="CS1414" s="99">
        <v>0</v>
      </c>
      <c r="CT1414" s="99">
        <v>0</v>
      </c>
      <c r="CU1414" s="98">
        <v>107293.17277968601</v>
      </c>
      <c r="CV1414" s="98">
        <v>20265.461366616</v>
      </c>
      <c r="CW1414" s="98">
        <v>9596436.3893127404</v>
      </c>
      <c r="CX1414" s="98">
        <v>72096840.208557084</v>
      </c>
    </row>
    <row r="1415" spans="1:102" x14ac:dyDescent="0.2">
      <c r="A1415" s="98" t="s">
        <v>73</v>
      </c>
      <c r="B1415" s="100">
        <v>38504</v>
      </c>
      <c r="C1415" s="99">
        <v>97863.255423545794</v>
      </c>
      <c r="D1415" s="99">
        <v>4.66622034995817</v>
      </c>
      <c r="E1415" s="99">
        <v>35408.356297969804</v>
      </c>
      <c r="F1415" s="99">
        <v>21738.462678909302</v>
      </c>
      <c r="G1415" s="99">
        <v>1429.87493562698</v>
      </c>
      <c r="H1415" s="99">
        <v>3961.47386497259</v>
      </c>
      <c r="I1415" s="99">
        <v>474.17560691386501</v>
      </c>
      <c r="J1415" s="99">
        <v>24671.605664730101</v>
      </c>
      <c r="K1415" s="99">
        <v>60791.476537704497</v>
      </c>
      <c r="L1415" s="99">
        <v>73278.020426750198</v>
      </c>
      <c r="M1415" s="99">
        <v>41205.4070944786</v>
      </c>
      <c r="N1415" s="99">
        <v>11562.6295959949</v>
      </c>
      <c r="O1415" s="99">
        <v>0</v>
      </c>
      <c r="P1415" s="99">
        <v>0</v>
      </c>
      <c r="Q1415" s="99">
        <v>7298.4158664941797</v>
      </c>
      <c r="R1415" s="99">
        <v>0</v>
      </c>
      <c r="S1415" s="99">
        <v>0</v>
      </c>
      <c r="T1415" s="99">
        <v>5427.1990242600396</v>
      </c>
      <c r="U1415" s="99">
        <v>86605.710743904099</v>
      </c>
      <c r="V1415" s="99">
        <v>5484981.8447265597</v>
      </c>
      <c r="W1415" s="99">
        <v>468.76100893318699</v>
      </c>
      <c r="X1415" s="99">
        <v>3055531.30749512</v>
      </c>
      <c r="Y1415" s="99">
        <v>1554528.2426147501</v>
      </c>
      <c r="Z1415" s="99">
        <v>346059.56944274902</v>
      </c>
      <c r="AA1415" s="99">
        <v>775235.25359344506</v>
      </c>
      <c r="AB1415" s="99">
        <v>109052.35240745499</v>
      </c>
      <c r="AC1415" s="99">
        <v>8985948.15551758</v>
      </c>
      <c r="AD1415" s="99">
        <v>17301331.278320301</v>
      </c>
      <c r="AE1415" s="99">
        <v>3679921.2462158198</v>
      </c>
      <c r="AF1415" s="99">
        <v>2092551.5291595501</v>
      </c>
      <c r="AG1415" s="99">
        <v>1851783.4628143299</v>
      </c>
      <c r="AH1415" s="99">
        <v>0</v>
      </c>
      <c r="AI1415" s="99">
        <v>0</v>
      </c>
      <c r="AJ1415" s="99">
        <v>926181.04021453904</v>
      </c>
      <c r="AK1415" s="99">
        <v>0</v>
      </c>
      <c r="AL1415" s="99">
        <v>0</v>
      </c>
      <c r="AM1415" s="99">
        <v>1129968.9609680199</v>
      </c>
      <c r="AN1415" s="99">
        <v>26460244.225097701</v>
      </c>
      <c r="AO1415" s="99">
        <v>43218862.634277299</v>
      </c>
      <c r="AP1415" s="99">
        <v>3694.0192746222001</v>
      </c>
      <c r="AQ1415" s="99">
        <v>22813738.300292999</v>
      </c>
      <c r="AR1415" s="99">
        <v>12041200.3048096</v>
      </c>
      <c r="AS1415" s="99">
        <v>2320137.8289184598</v>
      </c>
      <c r="AT1415" s="99">
        <v>5018905.5468139602</v>
      </c>
      <c r="AU1415" s="99">
        <v>697307.837417603</v>
      </c>
      <c r="AV1415" s="99">
        <v>22046324.466308601</v>
      </c>
      <c r="AW1415" s="99">
        <v>41706307.072753899</v>
      </c>
      <c r="AX1415" s="99">
        <v>29743450.715332001</v>
      </c>
      <c r="AY1415" s="99">
        <v>16363787.505371099</v>
      </c>
      <c r="AZ1415" s="99">
        <v>13255249.7038574</v>
      </c>
      <c r="BA1415" s="99">
        <v>0</v>
      </c>
      <c r="BB1415" s="99">
        <v>0</v>
      </c>
      <c r="BC1415" s="99">
        <v>6763558.0003051804</v>
      </c>
      <c r="BD1415" s="99">
        <v>0</v>
      </c>
      <c r="BE1415" s="99">
        <v>0</v>
      </c>
      <c r="BF1415" s="99">
        <v>7344120.7802734403</v>
      </c>
      <c r="BG1415" s="99">
        <v>64321847.8583984</v>
      </c>
      <c r="BH1415" s="99">
        <v>7143609.3397827102</v>
      </c>
      <c r="BI1415" s="99">
        <v>297.373383402824</v>
      </c>
      <c r="BJ1415" s="99">
        <v>5771489.6581420898</v>
      </c>
      <c r="BK1415" s="99">
        <v>4035290.2992553702</v>
      </c>
      <c r="BL1415" s="99">
        <v>0</v>
      </c>
      <c r="BM1415" s="99">
        <v>0</v>
      </c>
      <c r="BN1415" s="99">
        <v>0</v>
      </c>
      <c r="BO1415" s="99">
        <v>0</v>
      </c>
      <c r="BP1415" s="99">
        <v>0</v>
      </c>
      <c r="BQ1415" s="99">
        <v>0</v>
      </c>
      <c r="BR1415" s="99">
        <v>5077399.2799072303</v>
      </c>
      <c r="BS1415" s="99">
        <v>4982376.47412109</v>
      </c>
      <c r="BT1415" s="99">
        <v>0</v>
      </c>
      <c r="BU1415" s="99">
        <v>0</v>
      </c>
      <c r="BV1415" s="99">
        <v>2843852.2252807599</v>
      </c>
      <c r="BW1415" s="99">
        <v>0</v>
      </c>
      <c r="BX1415" s="99">
        <v>0</v>
      </c>
      <c r="BY1415" s="99">
        <v>0</v>
      </c>
      <c r="BZ1415" s="99">
        <v>0</v>
      </c>
      <c r="CA1415" s="99">
        <v>133650.24409294099</v>
      </c>
      <c r="CB1415" s="99">
        <v>8522810.4057617206</v>
      </c>
      <c r="CC1415" s="99">
        <v>66206044.439453103</v>
      </c>
      <c r="CD1415" s="99">
        <v>12869208.8359375</v>
      </c>
      <c r="CE1415" s="99">
        <v>5413.1463420391101</v>
      </c>
      <c r="CF1415" s="99">
        <v>1115338.2881469701</v>
      </c>
      <c r="CG1415" s="99">
        <v>7239715.5689086895</v>
      </c>
      <c r="CH1415" s="99">
        <v>0</v>
      </c>
      <c r="CI1415" s="99">
        <v>139083.315511703</v>
      </c>
      <c r="CJ1415" s="99">
        <v>9626196.8223877009</v>
      </c>
      <c r="CK1415" s="99">
        <v>73442217.999023393</v>
      </c>
      <c r="CL1415" s="99">
        <v>12859369.142456099</v>
      </c>
      <c r="CM1415" s="166">
        <v>225336.421394348</v>
      </c>
      <c r="CN1415" s="166">
        <v>36156557.432617202</v>
      </c>
      <c r="CO1415" s="166">
        <v>137843873.36523399</v>
      </c>
      <c r="CP1415" s="99">
        <v>12859369.142456099</v>
      </c>
      <c r="CQ1415" s="99">
        <v>0</v>
      </c>
      <c r="CR1415" s="99">
        <v>0</v>
      </c>
      <c r="CS1415" s="99">
        <v>0</v>
      </c>
      <c r="CT1415" s="99">
        <v>0</v>
      </c>
      <c r="CU1415" s="98">
        <v>99852.758882301001</v>
      </c>
      <c r="CV1415" s="98">
        <v>25946.060790191001</v>
      </c>
      <c r="CW1415" s="98">
        <v>9638148.6939086914</v>
      </c>
      <c r="CX1415" s="98">
        <v>73445760.008361787</v>
      </c>
    </row>
    <row r="1416" spans="1:102" x14ac:dyDescent="0.2">
      <c r="A1416" s="98" t="s">
        <v>73</v>
      </c>
      <c r="B1416" s="100">
        <v>38596</v>
      </c>
      <c r="C1416" s="99">
        <v>99979.363868713393</v>
      </c>
      <c r="D1416" s="99">
        <v>4.9076471749576704</v>
      </c>
      <c r="E1416" s="99">
        <v>35641.313220500902</v>
      </c>
      <c r="F1416" s="99">
        <v>22470.563207387899</v>
      </c>
      <c r="G1416" s="99">
        <v>1777.0647090673399</v>
      </c>
      <c r="H1416" s="99">
        <v>3720.61907407641</v>
      </c>
      <c r="I1416" s="99">
        <v>467.97535404190398</v>
      </c>
      <c r="J1416" s="99">
        <v>30478.0333037376</v>
      </c>
      <c r="K1416" s="99">
        <v>55788.857762336702</v>
      </c>
      <c r="L1416" s="99">
        <v>76487.621085166902</v>
      </c>
      <c r="M1416" s="99">
        <v>41869.5238761902</v>
      </c>
      <c r="N1416" s="99">
        <v>11722.855797767599</v>
      </c>
      <c r="O1416" s="99">
        <v>0</v>
      </c>
      <c r="P1416" s="99">
        <v>0</v>
      </c>
      <c r="Q1416" s="99">
        <v>7312.6301478743599</v>
      </c>
      <c r="R1416" s="99">
        <v>0</v>
      </c>
      <c r="S1416" s="99">
        <v>0</v>
      </c>
      <c r="T1416" s="99">
        <v>5560.2201820611999</v>
      </c>
      <c r="U1416" s="99">
        <v>86541.438930511504</v>
      </c>
      <c r="V1416" s="99">
        <v>5581572.9039306603</v>
      </c>
      <c r="W1416" s="99">
        <v>381.13959410041599</v>
      </c>
      <c r="X1416" s="99">
        <v>3005432.6990051302</v>
      </c>
      <c r="Y1416" s="99">
        <v>1571310.8865356401</v>
      </c>
      <c r="Z1416" s="99">
        <v>420020.91103363002</v>
      </c>
      <c r="AA1416" s="99">
        <v>715974.40545654297</v>
      </c>
      <c r="AB1416" s="99">
        <v>103647.054341316</v>
      </c>
      <c r="AC1416" s="99">
        <v>10680051.462158199</v>
      </c>
      <c r="AD1416" s="99">
        <v>14938652.876098599</v>
      </c>
      <c r="AE1416" s="99">
        <v>3712923.0508422898</v>
      </c>
      <c r="AF1416" s="99">
        <v>2125871.92791748</v>
      </c>
      <c r="AG1416" s="99">
        <v>1870080.71498108</v>
      </c>
      <c r="AH1416" s="99">
        <v>0</v>
      </c>
      <c r="AI1416" s="99">
        <v>0</v>
      </c>
      <c r="AJ1416" s="99">
        <v>920082.56878662098</v>
      </c>
      <c r="AK1416" s="99">
        <v>0</v>
      </c>
      <c r="AL1416" s="99">
        <v>0</v>
      </c>
      <c r="AM1416" s="99">
        <v>1131305.7304992699</v>
      </c>
      <c r="AN1416" s="99">
        <v>25631129.106201202</v>
      </c>
      <c r="AO1416" s="99">
        <v>44622376.283203103</v>
      </c>
      <c r="AP1416" s="99">
        <v>2843.3336468040902</v>
      </c>
      <c r="AQ1416" s="99">
        <v>22756394.1953125</v>
      </c>
      <c r="AR1416" s="99">
        <v>12208391.1949463</v>
      </c>
      <c r="AS1416" s="99">
        <v>2860058.6042175302</v>
      </c>
      <c r="AT1416" s="99">
        <v>4735543.1336059598</v>
      </c>
      <c r="AU1416" s="99">
        <v>682462.05818176304</v>
      </c>
      <c r="AV1416" s="99">
        <v>26440827.209716801</v>
      </c>
      <c r="AW1416" s="99">
        <v>36550005.130859397</v>
      </c>
      <c r="AX1416" s="99">
        <v>30447793.3508301</v>
      </c>
      <c r="AY1416" s="99">
        <v>16890409.638427701</v>
      </c>
      <c r="AZ1416" s="99">
        <v>13574646.9920654</v>
      </c>
      <c r="BA1416" s="99">
        <v>0</v>
      </c>
      <c r="BB1416" s="99">
        <v>0</v>
      </c>
      <c r="BC1416" s="99">
        <v>6829507.7643432599</v>
      </c>
      <c r="BD1416" s="99">
        <v>0</v>
      </c>
      <c r="BE1416" s="99">
        <v>0</v>
      </c>
      <c r="BF1416" s="99">
        <v>7466574.7668457003</v>
      </c>
      <c r="BG1416" s="99">
        <v>63540305.40625</v>
      </c>
      <c r="BH1416" s="99">
        <v>7612199.8662719699</v>
      </c>
      <c r="BI1416" s="99">
        <v>469.94432520493899</v>
      </c>
      <c r="BJ1416" s="99">
        <v>5756948.8366088904</v>
      </c>
      <c r="BK1416" s="99">
        <v>4097044.1565856901</v>
      </c>
      <c r="BL1416" s="99">
        <v>0</v>
      </c>
      <c r="BM1416" s="99">
        <v>0</v>
      </c>
      <c r="BN1416" s="99">
        <v>0</v>
      </c>
      <c r="BO1416" s="99">
        <v>0</v>
      </c>
      <c r="BP1416" s="99">
        <v>0</v>
      </c>
      <c r="BQ1416" s="99">
        <v>0</v>
      </c>
      <c r="BR1416" s="99">
        <v>5244495.8321533203</v>
      </c>
      <c r="BS1416" s="99">
        <v>5094112.6307983398</v>
      </c>
      <c r="BT1416" s="99">
        <v>0</v>
      </c>
      <c r="BU1416" s="99">
        <v>0</v>
      </c>
      <c r="BV1416" s="99">
        <v>2891706.6835632301</v>
      </c>
      <c r="BW1416" s="99">
        <v>0</v>
      </c>
      <c r="BX1416" s="99">
        <v>0</v>
      </c>
      <c r="BY1416" s="99">
        <v>0</v>
      </c>
      <c r="BZ1416" s="99">
        <v>0</v>
      </c>
      <c r="CA1416" s="99">
        <v>135158.93474197399</v>
      </c>
      <c r="CB1416" s="99">
        <v>8610160.0769043006</v>
      </c>
      <c r="CC1416" s="99">
        <v>67570836.360351607</v>
      </c>
      <c r="CD1416" s="99">
        <v>13457439.59729</v>
      </c>
      <c r="CE1416" s="99">
        <v>5463.8552646040898</v>
      </c>
      <c r="CF1416" s="99">
        <v>1130220.5358581501</v>
      </c>
      <c r="CG1416" s="99">
        <v>7443631.9938354502</v>
      </c>
      <c r="CH1416" s="99">
        <v>0</v>
      </c>
      <c r="CI1416" s="99">
        <v>140598.17251968401</v>
      </c>
      <c r="CJ1416" s="99">
        <v>9733304.01708984</v>
      </c>
      <c r="CK1416" s="99">
        <v>75029876.6015625</v>
      </c>
      <c r="CL1416" s="99">
        <v>13482615.311279301</v>
      </c>
      <c r="CM1416" s="166">
        <v>227132.69043350199</v>
      </c>
      <c r="CN1416" s="166">
        <v>35323282.708496101</v>
      </c>
      <c r="CO1416" s="166">
        <v>138342557.69140601</v>
      </c>
      <c r="CP1416" s="99">
        <v>13482615.311279301</v>
      </c>
      <c r="CQ1416" s="99">
        <v>0</v>
      </c>
      <c r="CR1416" s="99">
        <v>0</v>
      </c>
      <c r="CS1416" s="99">
        <v>0</v>
      </c>
      <c r="CT1416" s="99">
        <v>0</v>
      </c>
      <c r="CU1416" s="98">
        <v>96181.767520435998</v>
      </c>
      <c r="CV1416" s="98">
        <v>32083.993674068999</v>
      </c>
      <c r="CW1416" s="98">
        <v>9740380.6127624512</v>
      </c>
      <c r="CX1416" s="98">
        <v>75014468.354187056</v>
      </c>
    </row>
    <row r="1417" spans="1:102" x14ac:dyDescent="0.2">
      <c r="A1417" s="98" t="s">
        <v>73</v>
      </c>
      <c r="B1417" s="100">
        <v>38687</v>
      </c>
      <c r="C1417" s="99">
        <v>102101.558234215</v>
      </c>
      <c r="D1417" s="99">
        <v>4.2332916979794399</v>
      </c>
      <c r="E1417" s="99">
        <v>35132.176325797998</v>
      </c>
      <c r="F1417" s="99">
        <v>22891.837301731099</v>
      </c>
      <c r="G1417" s="99">
        <v>2118.3832577467001</v>
      </c>
      <c r="H1417" s="99">
        <v>3418.0795915722802</v>
      </c>
      <c r="I1417" s="99">
        <v>425.11552942916802</v>
      </c>
      <c r="J1417" s="99">
        <v>36498.470011234298</v>
      </c>
      <c r="K1417" s="99">
        <v>51965.241068839998</v>
      </c>
      <c r="L1417" s="99">
        <v>75453.118544578596</v>
      </c>
      <c r="M1417" s="99">
        <v>42799.213610172301</v>
      </c>
      <c r="N1417" s="99">
        <v>11808.0099380016</v>
      </c>
      <c r="O1417" s="99">
        <v>0</v>
      </c>
      <c r="P1417" s="99">
        <v>0</v>
      </c>
      <c r="Q1417" s="99">
        <v>7363.3457337617901</v>
      </c>
      <c r="R1417" s="99">
        <v>0</v>
      </c>
      <c r="S1417" s="99">
        <v>0</v>
      </c>
      <c r="T1417" s="99">
        <v>5441.2054468393299</v>
      </c>
      <c r="U1417" s="99">
        <v>87360.037546157793</v>
      </c>
      <c r="V1417" s="99">
        <v>5707722.28161621</v>
      </c>
      <c r="W1417" s="99">
        <v>535.99189414084003</v>
      </c>
      <c r="X1417" s="99">
        <v>2942686.7232666002</v>
      </c>
      <c r="Y1417" s="99">
        <v>1577968.8399658201</v>
      </c>
      <c r="Z1417" s="99">
        <v>503939.18204116798</v>
      </c>
      <c r="AA1417" s="99">
        <v>629304.47539520299</v>
      </c>
      <c r="AB1417" s="99">
        <v>93186.346162796006</v>
      </c>
      <c r="AC1417" s="99">
        <v>13393892.4799805</v>
      </c>
      <c r="AD1417" s="99">
        <v>13539767.255981401</v>
      </c>
      <c r="AE1417" s="99">
        <v>3542474.1918945299</v>
      </c>
      <c r="AF1417" s="99">
        <v>2170963.6634826702</v>
      </c>
      <c r="AG1417" s="99">
        <v>1890327.58607483</v>
      </c>
      <c r="AH1417" s="99">
        <v>0</v>
      </c>
      <c r="AI1417" s="99">
        <v>0</v>
      </c>
      <c r="AJ1417" s="99">
        <v>928623.74819183396</v>
      </c>
      <c r="AK1417" s="99">
        <v>0</v>
      </c>
      <c r="AL1417" s="99">
        <v>0</v>
      </c>
      <c r="AM1417" s="99">
        <v>1109697.6248168901</v>
      </c>
      <c r="AN1417" s="99">
        <v>26780569.0151367</v>
      </c>
      <c r="AO1417" s="99">
        <v>45998981.099609397</v>
      </c>
      <c r="AP1417" s="99">
        <v>4068.0163427889302</v>
      </c>
      <c r="AQ1417" s="99">
        <v>22843920.901855499</v>
      </c>
      <c r="AR1417" s="99">
        <v>12891350.185546899</v>
      </c>
      <c r="AS1417" s="99">
        <v>3350036.5353088402</v>
      </c>
      <c r="AT1417" s="99">
        <v>4225331.6412353497</v>
      </c>
      <c r="AU1417" s="99">
        <v>615601.98733520496</v>
      </c>
      <c r="AV1417" s="99">
        <v>34031629.8505859</v>
      </c>
      <c r="AW1417" s="99">
        <v>33579546.418457001</v>
      </c>
      <c r="AX1417" s="99">
        <v>29736795.7888184</v>
      </c>
      <c r="AY1417" s="99">
        <v>17446081.016845699</v>
      </c>
      <c r="AZ1417" s="99">
        <v>13864064.176635699</v>
      </c>
      <c r="BA1417" s="99">
        <v>0</v>
      </c>
      <c r="BB1417" s="99">
        <v>0</v>
      </c>
      <c r="BC1417" s="99">
        <v>6997872.30004883</v>
      </c>
      <c r="BD1417" s="99">
        <v>0</v>
      </c>
      <c r="BE1417" s="99">
        <v>0</v>
      </c>
      <c r="BF1417" s="99">
        <v>7418809.6271972703</v>
      </c>
      <c r="BG1417" s="99">
        <v>66863662.895507798</v>
      </c>
      <c r="BH1417" s="99">
        <v>7903596.7676391602</v>
      </c>
      <c r="BI1417" s="99">
        <v>400.18676116317499</v>
      </c>
      <c r="BJ1417" s="99">
        <v>5822898.6242065402</v>
      </c>
      <c r="BK1417" s="99">
        <v>4207850.2385253897</v>
      </c>
      <c r="BL1417" s="99">
        <v>0</v>
      </c>
      <c r="BM1417" s="99">
        <v>0</v>
      </c>
      <c r="BN1417" s="99">
        <v>0</v>
      </c>
      <c r="BO1417" s="99">
        <v>0</v>
      </c>
      <c r="BP1417" s="99">
        <v>0</v>
      </c>
      <c r="BQ1417" s="99">
        <v>0</v>
      </c>
      <c r="BR1417" s="99">
        <v>5413320.1517334003</v>
      </c>
      <c r="BS1417" s="99">
        <v>5212699.3903198196</v>
      </c>
      <c r="BT1417" s="99">
        <v>0</v>
      </c>
      <c r="BU1417" s="99">
        <v>0</v>
      </c>
      <c r="BV1417" s="99">
        <v>3016612.0122070299</v>
      </c>
      <c r="BW1417" s="99">
        <v>0</v>
      </c>
      <c r="BX1417" s="99">
        <v>0</v>
      </c>
      <c r="BY1417" s="99">
        <v>0</v>
      </c>
      <c r="BZ1417" s="99">
        <v>0</v>
      </c>
      <c r="CA1417" s="99">
        <v>137125.536182404</v>
      </c>
      <c r="CB1417" s="99">
        <v>8678238.4117431603</v>
      </c>
      <c r="CC1417" s="99">
        <v>68881142.515625</v>
      </c>
      <c r="CD1417" s="99">
        <v>13716315.6392822</v>
      </c>
      <c r="CE1417" s="99">
        <v>5543.4766491055498</v>
      </c>
      <c r="CF1417" s="99">
        <v>1149004.4686584501</v>
      </c>
      <c r="CG1417" s="99">
        <v>7683509.6646118201</v>
      </c>
      <c r="CH1417" s="99">
        <v>0</v>
      </c>
      <c r="CI1417" s="99">
        <v>142704.19225120501</v>
      </c>
      <c r="CJ1417" s="99">
        <v>9807056.0498046894</v>
      </c>
      <c r="CK1417" s="99">
        <v>76548877.405273393</v>
      </c>
      <c r="CL1417" s="99">
        <v>13726422.18396</v>
      </c>
      <c r="CM1417" s="166">
        <v>229773.219127655</v>
      </c>
      <c r="CN1417" s="166">
        <v>36580993.114257798</v>
      </c>
      <c r="CO1417" s="166">
        <v>143366626.90820301</v>
      </c>
      <c r="CP1417" s="99">
        <v>13726422.18396</v>
      </c>
      <c r="CQ1417" s="99">
        <v>0</v>
      </c>
      <c r="CR1417" s="99">
        <v>0</v>
      </c>
      <c r="CS1417" s="99">
        <v>0</v>
      </c>
      <c r="CT1417" s="99">
        <v>0</v>
      </c>
      <c r="CU1417" s="98">
        <v>89762.040988481007</v>
      </c>
      <c r="CV1417" s="98">
        <v>38294.380393152998</v>
      </c>
      <c r="CW1417" s="98">
        <v>9827242.8804016113</v>
      </c>
      <c r="CX1417" s="98">
        <v>76564652.180236816</v>
      </c>
    </row>
    <row r="1418" spans="1:102" x14ac:dyDescent="0.2">
      <c r="A1418" s="98" t="s">
        <v>73</v>
      </c>
      <c r="B1418" s="100">
        <v>38777</v>
      </c>
      <c r="C1418" s="99">
        <v>104546.14446544601</v>
      </c>
      <c r="D1418" s="99">
        <v>3.08447433097172</v>
      </c>
      <c r="E1418" s="99">
        <v>34048.184407711</v>
      </c>
      <c r="F1418" s="99">
        <v>22075.992803335201</v>
      </c>
      <c r="G1418" s="99">
        <v>2455.5445526540302</v>
      </c>
      <c r="H1418" s="99">
        <v>3168.8707130253301</v>
      </c>
      <c r="I1418" s="99">
        <v>392.28381637483801</v>
      </c>
      <c r="J1418" s="99">
        <v>42249.968916892998</v>
      </c>
      <c r="K1418" s="99">
        <v>45923.291003227198</v>
      </c>
      <c r="L1418" s="99">
        <v>45587.343739509597</v>
      </c>
      <c r="M1418" s="99">
        <v>43517.849769115397</v>
      </c>
      <c r="N1418" s="99">
        <v>11911.082165837301</v>
      </c>
      <c r="O1418" s="99">
        <v>40273.612267494202</v>
      </c>
      <c r="P1418" s="99">
        <v>0</v>
      </c>
      <c r="Q1418" s="99">
        <v>7478.5999375581696</v>
      </c>
      <c r="R1418" s="99">
        <v>3186.18085366488</v>
      </c>
      <c r="S1418" s="99">
        <v>0</v>
      </c>
      <c r="T1418" s="99">
        <v>2686.6131779551501</v>
      </c>
      <c r="U1418" s="99">
        <v>88178.414758682295</v>
      </c>
      <c r="V1418" s="99">
        <v>5869763.1445922898</v>
      </c>
      <c r="W1418" s="99">
        <v>749.76069112122104</v>
      </c>
      <c r="X1418" s="99">
        <v>2918432.6769103999</v>
      </c>
      <c r="Y1418" s="99">
        <v>1587011.69960022</v>
      </c>
      <c r="Z1418" s="99">
        <v>592843.89766693104</v>
      </c>
      <c r="AA1418" s="99">
        <v>586214.07348632801</v>
      </c>
      <c r="AB1418" s="99">
        <v>84992.260120391802</v>
      </c>
      <c r="AC1418" s="99">
        <v>15455857.0184326</v>
      </c>
      <c r="AD1418" s="99">
        <v>11782905.696533199</v>
      </c>
      <c r="AE1418" s="99">
        <v>1879225.0508727999</v>
      </c>
      <c r="AF1418" s="99">
        <v>2214660.9156189002</v>
      </c>
      <c r="AG1418" s="99">
        <v>1888922.9004669201</v>
      </c>
      <c r="AH1418" s="99">
        <v>1900065.7921752899</v>
      </c>
      <c r="AI1418" s="99">
        <v>0</v>
      </c>
      <c r="AJ1418" s="99">
        <v>954496.79890441895</v>
      </c>
      <c r="AK1418" s="99">
        <v>632023.33903503395</v>
      </c>
      <c r="AL1418" s="99">
        <v>0</v>
      </c>
      <c r="AM1418" s="99">
        <v>546037.90001678502</v>
      </c>
      <c r="AN1418" s="99">
        <v>27169759.465332001</v>
      </c>
      <c r="AO1418" s="99">
        <v>47682016.217285201</v>
      </c>
      <c r="AP1418" s="99">
        <v>5519.7262115478497</v>
      </c>
      <c r="AQ1418" s="99">
        <v>22710731.290283199</v>
      </c>
      <c r="AR1418" s="99">
        <v>12501428.537353501</v>
      </c>
      <c r="AS1418" s="99">
        <v>3888427.6721496601</v>
      </c>
      <c r="AT1418" s="99">
        <v>3988683.5212707501</v>
      </c>
      <c r="AU1418" s="99">
        <v>569840.25912475598</v>
      </c>
      <c r="AV1418" s="99">
        <v>39683143.573730499</v>
      </c>
      <c r="AW1418" s="99">
        <v>29294939.2333984</v>
      </c>
      <c r="AX1418" s="99">
        <v>16430609.230835</v>
      </c>
      <c r="AY1418" s="99">
        <v>17940395.063964799</v>
      </c>
      <c r="AZ1418" s="99">
        <v>14058464.3826904</v>
      </c>
      <c r="BA1418" s="99">
        <v>14905997.3706055</v>
      </c>
      <c r="BB1418" s="99">
        <v>0</v>
      </c>
      <c r="BC1418" s="99">
        <v>7298900.85754395</v>
      </c>
      <c r="BD1418" s="99">
        <v>4266078.3157348596</v>
      </c>
      <c r="BE1418" s="99">
        <v>0</v>
      </c>
      <c r="BF1418" s="99">
        <v>3755782.2972717299</v>
      </c>
      <c r="BG1418" s="99">
        <v>68742227.358398393</v>
      </c>
      <c r="BH1418" s="99">
        <v>10778755.5072021</v>
      </c>
      <c r="BI1418" s="99">
        <v>511.26752202957903</v>
      </c>
      <c r="BJ1418" s="99">
        <v>6746902.7848510696</v>
      </c>
      <c r="BK1418" s="99">
        <v>4525683.7395019503</v>
      </c>
      <c r="BL1418" s="99">
        <v>0</v>
      </c>
      <c r="BM1418" s="99">
        <v>271940.22096633899</v>
      </c>
      <c r="BN1418" s="99">
        <v>42968.036355495497</v>
      </c>
      <c r="BO1418" s="99">
        <v>0</v>
      </c>
      <c r="BP1418" s="99">
        <v>0</v>
      </c>
      <c r="BQ1418" s="99">
        <v>0</v>
      </c>
      <c r="BR1418" s="99">
        <v>5899657.4515380897</v>
      </c>
      <c r="BS1418" s="99">
        <v>5468296.9716796903</v>
      </c>
      <c r="BT1418" s="99">
        <v>2906160.9767150902</v>
      </c>
      <c r="BU1418" s="99">
        <v>0</v>
      </c>
      <c r="BV1418" s="99">
        <v>3192848.5851440402</v>
      </c>
      <c r="BW1418" s="99">
        <v>490987.980701447</v>
      </c>
      <c r="BX1418" s="99">
        <v>0</v>
      </c>
      <c r="BY1418" s="99">
        <v>0</v>
      </c>
      <c r="BZ1418" s="99">
        <v>0</v>
      </c>
      <c r="CA1418" s="99">
        <v>138695.18753433201</v>
      </c>
      <c r="CB1418" s="99">
        <v>8779611.1401367206</v>
      </c>
      <c r="CC1418" s="99">
        <v>70246825.716796905</v>
      </c>
      <c r="CD1418" s="99">
        <v>17507960.7419434</v>
      </c>
      <c r="CE1418" s="99">
        <v>5627.9859623312996</v>
      </c>
      <c r="CF1418" s="99">
        <v>1173220.2832946801</v>
      </c>
      <c r="CG1418" s="99">
        <v>7969441.41088867</v>
      </c>
      <c r="CH1418" s="99">
        <v>0</v>
      </c>
      <c r="CI1418" s="99">
        <v>144291.44075202901</v>
      </c>
      <c r="CJ1418" s="99">
        <v>9938053.6571044903</v>
      </c>
      <c r="CK1418" s="99">
        <v>78230436.948242202</v>
      </c>
      <c r="CL1418" s="99">
        <v>18001418.224121101</v>
      </c>
      <c r="CM1418" s="166">
        <v>232082.429450989</v>
      </c>
      <c r="CN1418" s="166">
        <v>37148053.988769501</v>
      </c>
      <c r="CO1418" s="166">
        <v>147072930.50781301</v>
      </c>
      <c r="CP1418" s="99">
        <v>18001418.224121101</v>
      </c>
      <c r="CQ1418" s="99">
        <v>0</v>
      </c>
      <c r="CR1418" s="99">
        <v>0</v>
      </c>
      <c r="CS1418" s="99">
        <v>0</v>
      </c>
      <c r="CT1418" s="99">
        <v>0</v>
      </c>
      <c r="CU1418" s="98">
        <v>83100.952000473</v>
      </c>
      <c r="CV1418" s="98">
        <v>44282.545262225998</v>
      </c>
      <c r="CW1418" s="98">
        <v>9952831.4234314002</v>
      </c>
      <c r="CX1418" s="98">
        <v>78216267.127685577</v>
      </c>
    </row>
    <row r="1419" spans="1:102" x14ac:dyDescent="0.2">
      <c r="A1419" s="98" t="s">
        <v>73</v>
      </c>
      <c r="B1419" s="100">
        <v>38869</v>
      </c>
      <c r="C1419" s="99">
        <v>107869.391170502</v>
      </c>
      <c r="D1419" s="99">
        <v>4.7093660879763801</v>
      </c>
      <c r="E1419" s="99">
        <v>34283.487610340097</v>
      </c>
      <c r="F1419" s="99">
        <v>23133.7171037197</v>
      </c>
      <c r="G1419" s="99">
        <v>2804.6417758166799</v>
      </c>
      <c r="H1419" s="99">
        <v>2891.8526971340202</v>
      </c>
      <c r="I1419" s="99">
        <v>370.04764503613097</v>
      </c>
      <c r="J1419" s="99">
        <v>47779.502460002899</v>
      </c>
      <c r="K1419" s="99">
        <v>40874.0454597473</v>
      </c>
      <c r="L1419" s="99">
        <v>44471.533931255297</v>
      </c>
      <c r="M1419" s="99">
        <v>44319.1009635925</v>
      </c>
      <c r="N1419" s="99">
        <v>12023.0524090528</v>
      </c>
      <c r="O1419" s="99">
        <v>42618.027614593499</v>
      </c>
      <c r="P1419" s="99">
        <v>0</v>
      </c>
      <c r="Q1419" s="99">
        <v>7489.4170911312103</v>
      </c>
      <c r="R1419" s="99">
        <v>3615.0625121593498</v>
      </c>
      <c r="S1419" s="99">
        <v>0</v>
      </c>
      <c r="T1419" s="99">
        <v>2284.0135568976398</v>
      </c>
      <c r="U1419" s="99">
        <v>89056.586174964905</v>
      </c>
      <c r="V1419" s="99">
        <v>6035244.2256469699</v>
      </c>
      <c r="W1419" s="99">
        <v>542.321263939142</v>
      </c>
      <c r="X1419" s="99">
        <v>2881751.2074279799</v>
      </c>
      <c r="Y1419" s="99">
        <v>1603795.7349853499</v>
      </c>
      <c r="Z1419" s="99">
        <v>660787.499557495</v>
      </c>
      <c r="AA1419" s="99">
        <v>532277.74840545701</v>
      </c>
      <c r="AB1419" s="99">
        <v>78797.798881530805</v>
      </c>
      <c r="AC1419" s="99">
        <v>17273504.262939502</v>
      </c>
      <c r="AD1419" s="99">
        <v>10050504.697753901</v>
      </c>
      <c r="AE1419" s="99">
        <v>1811846.90463257</v>
      </c>
      <c r="AF1419" s="99">
        <v>2250895.1820678702</v>
      </c>
      <c r="AG1419" s="99">
        <v>1910810.26068115</v>
      </c>
      <c r="AH1419" s="99">
        <v>2003403.7019653299</v>
      </c>
      <c r="AI1419" s="99">
        <v>0</v>
      </c>
      <c r="AJ1419" s="99">
        <v>944455.76122283901</v>
      </c>
      <c r="AK1419" s="99">
        <v>740678.26412200904</v>
      </c>
      <c r="AL1419" s="99">
        <v>0</v>
      </c>
      <c r="AM1419" s="99">
        <v>454596.82806778001</v>
      </c>
      <c r="AN1419" s="99">
        <v>27546019.3125</v>
      </c>
      <c r="AO1419" s="99">
        <v>49828653.0947266</v>
      </c>
      <c r="AP1419" s="99">
        <v>4345.7096353769302</v>
      </c>
      <c r="AQ1419" s="99">
        <v>22398253.682128899</v>
      </c>
      <c r="AR1419" s="99">
        <v>12745420.9182129</v>
      </c>
      <c r="AS1419" s="99">
        <v>4600137.94812012</v>
      </c>
      <c r="AT1419" s="99">
        <v>3635346.3958740202</v>
      </c>
      <c r="AU1419" s="99">
        <v>535080.62857818604</v>
      </c>
      <c r="AV1419" s="99">
        <v>44868002.710449196</v>
      </c>
      <c r="AW1419" s="99">
        <v>25194732.5478516</v>
      </c>
      <c r="AX1419" s="99">
        <v>15857607.665161099</v>
      </c>
      <c r="AY1419" s="99">
        <v>18509247.605468798</v>
      </c>
      <c r="AZ1419" s="99">
        <v>14374566.4104004</v>
      </c>
      <c r="BA1419" s="99">
        <v>15869173.690551801</v>
      </c>
      <c r="BB1419" s="99">
        <v>0</v>
      </c>
      <c r="BC1419" s="99">
        <v>7318783.0311889602</v>
      </c>
      <c r="BD1419" s="99">
        <v>5007097.3880615197</v>
      </c>
      <c r="BE1419" s="99">
        <v>0</v>
      </c>
      <c r="BF1419" s="99">
        <v>3175689.0889587398</v>
      </c>
      <c r="BG1419" s="99">
        <v>70182594.113281295</v>
      </c>
      <c r="BH1419" s="99">
        <v>11284274.7623291</v>
      </c>
      <c r="BI1419" s="99">
        <v>716.31487186998095</v>
      </c>
      <c r="BJ1419" s="99">
        <v>6588526.9937133798</v>
      </c>
      <c r="BK1419" s="99">
        <v>4433667.9729003897</v>
      </c>
      <c r="BL1419" s="99">
        <v>0</v>
      </c>
      <c r="BM1419" s="99">
        <v>283300.66585540801</v>
      </c>
      <c r="BN1419" s="99">
        <v>55944.170584201798</v>
      </c>
      <c r="BO1419" s="99">
        <v>0</v>
      </c>
      <c r="BP1419" s="99">
        <v>0</v>
      </c>
      <c r="BQ1419" s="99">
        <v>0</v>
      </c>
      <c r="BR1419" s="99">
        <v>6051470.5588989304</v>
      </c>
      <c r="BS1419" s="99">
        <v>5545535.9739990197</v>
      </c>
      <c r="BT1419" s="99">
        <v>3091733.0802307101</v>
      </c>
      <c r="BU1419" s="99">
        <v>0</v>
      </c>
      <c r="BV1419" s="99">
        <v>3149016.0646057101</v>
      </c>
      <c r="BW1419" s="99">
        <v>572804.43218994106</v>
      </c>
      <c r="BX1419" s="99">
        <v>0</v>
      </c>
      <c r="BY1419" s="99">
        <v>0</v>
      </c>
      <c r="BZ1419" s="99">
        <v>0</v>
      </c>
      <c r="CA1419" s="99">
        <v>142546.902877808</v>
      </c>
      <c r="CB1419" s="99">
        <v>8949841.6478271503</v>
      </c>
      <c r="CC1419" s="99">
        <v>72079052.291992202</v>
      </c>
      <c r="CD1419" s="99">
        <v>17841996.714355499</v>
      </c>
      <c r="CE1419" s="99">
        <v>5723.6322386860802</v>
      </c>
      <c r="CF1419" s="99">
        <v>1201090.6564483601</v>
      </c>
      <c r="CG1419" s="99">
        <v>8233341.8418579102</v>
      </c>
      <c r="CH1419" s="99">
        <v>0</v>
      </c>
      <c r="CI1419" s="99">
        <v>148296.71109771699</v>
      </c>
      <c r="CJ1419" s="99">
        <v>10125413.931640601</v>
      </c>
      <c r="CK1419" s="99">
        <v>80285668.193359405</v>
      </c>
      <c r="CL1419" s="99">
        <v>18412450.682861298</v>
      </c>
      <c r="CM1419" s="166">
        <v>236809.459503174</v>
      </c>
      <c r="CN1419" s="166">
        <v>37755285.590820298</v>
      </c>
      <c r="CO1419" s="166">
        <v>150818490.59570301</v>
      </c>
      <c r="CP1419" s="99">
        <v>18412450.682861298</v>
      </c>
      <c r="CQ1419" s="99">
        <v>0</v>
      </c>
      <c r="CR1419" s="99">
        <v>0</v>
      </c>
      <c r="CS1419" s="99">
        <v>0</v>
      </c>
      <c r="CT1419" s="99">
        <v>0</v>
      </c>
      <c r="CU1419" s="98">
        <v>77962.406590102997</v>
      </c>
      <c r="CV1419" s="98">
        <v>50199.067479322002</v>
      </c>
      <c r="CW1419" s="98">
        <v>10150932.304275511</v>
      </c>
      <c r="CX1419" s="98">
        <v>80312394.133850113</v>
      </c>
    </row>
    <row r="1420" spans="1:102" x14ac:dyDescent="0.2">
      <c r="A1420" s="98" t="s">
        <v>73</v>
      </c>
      <c r="B1420" s="100">
        <v>38961</v>
      </c>
      <c r="C1420" s="99">
        <v>110440.122344017</v>
      </c>
      <c r="D1420" s="99">
        <v>3.9270872149791098</v>
      </c>
      <c r="E1420" s="99">
        <v>33459.350650310502</v>
      </c>
      <c r="F1420" s="99">
        <v>22659.702895402901</v>
      </c>
      <c r="G1420" s="99">
        <v>3139.3187744617499</v>
      </c>
      <c r="H1420" s="99">
        <v>2781.6902413666198</v>
      </c>
      <c r="I1420" s="99">
        <v>345.72042903676601</v>
      </c>
      <c r="J1420" s="99">
        <v>52890.684030532801</v>
      </c>
      <c r="K1420" s="99">
        <v>36748.255895137801</v>
      </c>
      <c r="L1420" s="99">
        <v>42246.357246398897</v>
      </c>
      <c r="M1420" s="99">
        <v>44547.507135391199</v>
      </c>
      <c r="N1420" s="99">
        <v>12154.576410174401</v>
      </c>
      <c r="O1420" s="99">
        <v>44128.737819194801</v>
      </c>
      <c r="P1420" s="99">
        <v>0</v>
      </c>
      <c r="Q1420" s="99">
        <v>7461.0755547881099</v>
      </c>
      <c r="R1420" s="99">
        <v>3989.0289314687302</v>
      </c>
      <c r="S1420" s="99">
        <v>0</v>
      </c>
      <c r="T1420" s="99">
        <v>2071.5932642519501</v>
      </c>
      <c r="U1420" s="99">
        <v>89898.984283447295</v>
      </c>
      <c r="V1420" s="99">
        <v>6168853.0928955097</v>
      </c>
      <c r="W1420" s="99">
        <v>514.32311488688003</v>
      </c>
      <c r="X1420" s="99">
        <v>2821704.8488159198</v>
      </c>
      <c r="Y1420" s="99">
        <v>1602844.8441009501</v>
      </c>
      <c r="Z1420" s="99">
        <v>752670.17242431606</v>
      </c>
      <c r="AA1420" s="99">
        <v>472621.10258865397</v>
      </c>
      <c r="AB1420" s="99">
        <v>71384.842002868696</v>
      </c>
      <c r="AC1420" s="99">
        <v>19297038.868896499</v>
      </c>
      <c r="AD1420" s="99">
        <v>8278784.6589965802</v>
      </c>
      <c r="AE1420" s="99">
        <v>1715103.8262481701</v>
      </c>
      <c r="AF1420" s="99">
        <v>2253452.5467224098</v>
      </c>
      <c r="AG1420" s="99">
        <v>1933792.10017395</v>
      </c>
      <c r="AH1420" s="99">
        <v>2077511.2820282001</v>
      </c>
      <c r="AI1420" s="99">
        <v>0</v>
      </c>
      <c r="AJ1420" s="99">
        <v>956295.07904052699</v>
      </c>
      <c r="AK1420" s="99">
        <v>803274.63876342797</v>
      </c>
      <c r="AL1420" s="99">
        <v>0</v>
      </c>
      <c r="AM1420" s="99">
        <v>412141.59364318801</v>
      </c>
      <c r="AN1420" s="99">
        <v>27629644.212402299</v>
      </c>
      <c r="AO1420" s="99">
        <v>51248444.966796897</v>
      </c>
      <c r="AP1420" s="99">
        <v>3841.5622731447202</v>
      </c>
      <c r="AQ1420" s="99">
        <v>22054876.890625</v>
      </c>
      <c r="AR1420" s="99">
        <v>12735951.430908199</v>
      </c>
      <c r="AS1420" s="99">
        <v>5270896.1342163105</v>
      </c>
      <c r="AT1420" s="99">
        <v>3251015.7203674298</v>
      </c>
      <c r="AU1420" s="99">
        <v>484297.43350219697</v>
      </c>
      <c r="AV1420" s="99">
        <v>50797306.759277299</v>
      </c>
      <c r="AW1420" s="99">
        <v>21258789.087402299</v>
      </c>
      <c r="AX1420" s="99">
        <v>15077248.872070299</v>
      </c>
      <c r="AY1420" s="99">
        <v>18689551.236572299</v>
      </c>
      <c r="AZ1420" s="99">
        <v>14621025.291626001</v>
      </c>
      <c r="BA1420" s="99">
        <v>16657793.680908199</v>
      </c>
      <c r="BB1420" s="99">
        <v>0</v>
      </c>
      <c r="BC1420" s="99">
        <v>7465145.7732543899</v>
      </c>
      <c r="BD1420" s="99">
        <v>5457004.3568115197</v>
      </c>
      <c r="BE1420" s="99">
        <v>0</v>
      </c>
      <c r="BF1420" s="99">
        <v>2880104.0632629399</v>
      </c>
      <c r="BG1420" s="99">
        <v>72453534.090820298</v>
      </c>
      <c r="BH1420" s="99">
        <v>11603532.3325195</v>
      </c>
      <c r="BI1420" s="99">
        <v>376.80810598284</v>
      </c>
      <c r="BJ1420" s="99">
        <v>6558030.2877197303</v>
      </c>
      <c r="BK1420" s="99">
        <v>4506201.9628906297</v>
      </c>
      <c r="BL1420" s="99">
        <v>0</v>
      </c>
      <c r="BM1420" s="99">
        <v>266455.61746215803</v>
      </c>
      <c r="BN1420" s="99">
        <v>52751.383726120002</v>
      </c>
      <c r="BO1420" s="99">
        <v>0</v>
      </c>
      <c r="BP1420" s="99">
        <v>0</v>
      </c>
      <c r="BQ1420" s="99">
        <v>0</v>
      </c>
      <c r="BR1420" s="99">
        <v>6111199.1619262705</v>
      </c>
      <c r="BS1420" s="99">
        <v>5654404.23474121</v>
      </c>
      <c r="BT1420" s="99">
        <v>3245528.6145629901</v>
      </c>
      <c r="BU1420" s="99">
        <v>0</v>
      </c>
      <c r="BV1420" s="99">
        <v>3249909.4810180701</v>
      </c>
      <c r="BW1420" s="99">
        <v>612300.67568969703</v>
      </c>
      <c r="BX1420" s="99">
        <v>0</v>
      </c>
      <c r="BY1420" s="99">
        <v>0</v>
      </c>
      <c r="BZ1420" s="99">
        <v>0</v>
      </c>
      <c r="CA1420" s="99">
        <v>143562.94129943801</v>
      </c>
      <c r="CB1420" s="99">
        <v>9010725.7901611291</v>
      </c>
      <c r="CC1420" s="99">
        <v>73237320.819335893</v>
      </c>
      <c r="CD1420" s="99">
        <v>18217146.872314502</v>
      </c>
      <c r="CE1420" s="99">
        <v>5896.4661679863902</v>
      </c>
      <c r="CF1420" s="99">
        <v>1225450.3318634001</v>
      </c>
      <c r="CG1420" s="99">
        <v>8473270.50390625</v>
      </c>
      <c r="CH1420" s="99">
        <v>0</v>
      </c>
      <c r="CI1420" s="99">
        <v>149438.3054142</v>
      </c>
      <c r="CJ1420" s="99">
        <v>10241238.7116699</v>
      </c>
      <c r="CK1420" s="99">
        <v>81714824.530273393</v>
      </c>
      <c r="CL1420" s="99">
        <v>18838933.5244141</v>
      </c>
      <c r="CM1420" s="166">
        <v>238927.71581840501</v>
      </c>
      <c r="CN1420" s="166">
        <v>37779737.153808601</v>
      </c>
      <c r="CO1420" s="166">
        <v>153891260.77343801</v>
      </c>
      <c r="CP1420" s="99">
        <v>18838933.5244141</v>
      </c>
      <c r="CQ1420" s="99">
        <v>0</v>
      </c>
      <c r="CR1420" s="99">
        <v>0</v>
      </c>
      <c r="CS1420" s="99">
        <v>0</v>
      </c>
      <c r="CT1420" s="99">
        <v>0</v>
      </c>
      <c r="CU1420" s="98">
        <v>73464.044688659007</v>
      </c>
      <c r="CV1420" s="98">
        <v>55639.423918471999</v>
      </c>
      <c r="CW1420" s="98">
        <v>10236176.122024529</v>
      </c>
      <c r="CX1420" s="98">
        <v>81710591.323242143</v>
      </c>
    </row>
    <row r="1421" spans="1:102" x14ac:dyDescent="0.2">
      <c r="A1421" s="98" t="s">
        <v>73</v>
      </c>
      <c r="B1421" s="100">
        <v>39052</v>
      </c>
      <c r="C1421" s="99">
        <v>113759.686308861</v>
      </c>
      <c r="D1421" s="99">
        <v>4.2420045479666397</v>
      </c>
      <c r="E1421" s="99">
        <v>33563.684689998598</v>
      </c>
      <c r="F1421" s="99">
        <v>23539.8622784615</v>
      </c>
      <c r="G1421" s="99">
        <v>3505.01676034927</v>
      </c>
      <c r="H1421" s="99">
        <v>2622.0782120525801</v>
      </c>
      <c r="I1421" s="99">
        <v>327.04964013025199</v>
      </c>
      <c r="J1421" s="99">
        <v>59595.593877315499</v>
      </c>
      <c r="K1421" s="99">
        <v>32250.420140504801</v>
      </c>
      <c r="L1421" s="99">
        <v>43487.455517292001</v>
      </c>
      <c r="M1421" s="99">
        <v>45118.688917159998</v>
      </c>
      <c r="N1421" s="99">
        <v>12297.5319188833</v>
      </c>
      <c r="O1421" s="99">
        <v>46210.609421729998</v>
      </c>
      <c r="P1421" s="99">
        <v>0</v>
      </c>
      <c r="Q1421" s="99">
        <v>7549.7594491243399</v>
      </c>
      <c r="R1421" s="99">
        <v>4291.9475311040896</v>
      </c>
      <c r="S1421" s="99">
        <v>0</v>
      </c>
      <c r="T1421" s="99">
        <v>1928.2355105280899</v>
      </c>
      <c r="U1421" s="99">
        <v>91487.538557052598</v>
      </c>
      <c r="V1421" s="99">
        <v>6347866.5665893601</v>
      </c>
      <c r="W1421" s="99">
        <v>460.294190756977</v>
      </c>
      <c r="X1421" s="99">
        <v>2765812.25708008</v>
      </c>
      <c r="Y1421" s="99">
        <v>1602847.2767028799</v>
      </c>
      <c r="Z1421" s="99">
        <v>841548.77405548096</v>
      </c>
      <c r="AA1421" s="99">
        <v>435964.40396499599</v>
      </c>
      <c r="AB1421" s="99">
        <v>63214.711791992202</v>
      </c>
      <c r="AC1421" s="99">
        <v>21858167.349121101</v>
      </c>
      <c r="AD1421" s="99">
        <v>6609131.4223022498</v>
      </c>
      <c r="AE1421" s="99">
        <v>1753032.9774169901</v>
      </c>
      <c r="AF1421" s="99">
        <v>2272012.22021484</v>
      </c>
      <c r="AG1421" s="99">
        <v>1932366.3689880399</v>
      </c>
      <c r="AH1421" s="99">
        <v>2179851.5287780799</v>
      </c>
      <c r="AI1421" s="99">
        <v>0</v>
      </c>
      <c r="AJ1421" s="99">
        <v>962952.95121765102</v>
      </c>
      <c r="AK1421" s="99">
        <v>899288.83216095006</v>
      </c>
      <c r="AL1421" s="99">
        <v>0</v>
      </c>
      <c r="AM1421" s="99">
        <v>381040.57667541498</v>
      </c>
      <c r="AN1421" s="99">
        <v>28599587.087646499</v>
      </c>
      <c r="AO1421" s="99">
        <v>53262944.966796897</v>
      </c>
      <c r="AP1421" s="99">
        <v>3522.7586226165299</v>
      </c>
      <c r="AQ1421" s="99">
        <v>21562694.5307617</v>
      </c>
      <c r="AR1421" s="99">
        <v>12646940.583007799</v>
      </c>
      <c r="AS1421" s="99">
        <v>5777908.7129516602</v>
      </c>
      <c r="AT1421" s="99">
        <v>3057725.6452331501</v>
      </c>
      <c r="AU1421" s="99">
        <v>430010.53110122698</v>
      </c>
      <c r="AV1421" s="99">
        <v>57690093.596191399</v>
      </c>
      <c r="AW1421" s="99">
        <v>16974455.7026367</v>
      </c>
      <c r="AX1421" s="99">
        <v>15792458.932373</v>
      </c>
      <c r="AY1421" s="99">
        <v>19039868.083007801</v>
      </c>
      <c r="AZ1421" s="99">
        <v>14693079.931762701</v>
      </c>
      <c r="BA1421" s="99">
        <v>17649814.259521499</v>
      </c>
      <c r="BB1421" s="99">
        <v>0</v>
      </c>
      <c r="BC1421" s="99">
        <v>7552272.91870117</v>
      </c>
      <c r="BD1421" s="99">
        <v>6166578.1353149395</v>
      </c>
      <c r="BE1421" s="99">
        <v>0</v>
      </c>
      <c r="BF1421" s="99">
        <v>2695291.0743713402</v>
      </c>
      <c r="BG1421" s="99">
        <v>74808054.884765595</v>
      </c>
      <c r="BH1421" s="99">
        <v>12258395.65625</v>
      </c>
      <c r="BI1421" s="99">
        <v>388.64729085937103</v>
      </c>
      <c r="BJ1421" s="99">
        <v>6418046.0287475605</v>
      </c>
      <c r="BK1421" s="99">
        <v>4479387.8795165997</v>
      </c>
      <c r="BL1421" s="99">
        <v>0</v>
      </c>
      <c r="BM1421" s="99">
        <v>240917.54736137399</v>
      </c>
      <c r="BN1421" s="99">
        <v>41116.296408653303</v>
      </c>
      <c r="BO1421" s="99">
        <v>0</v>
      </c>
      <c r="BP1421" s="99">
        <v>0</v>
      </c>
      <c r="BQ1421" s="99">
        <v>0</v>
      </c>
      <c r="BR1421" s="99">
        <v>6246800.2931518601</v>
      </c>
      <c r="BS1421" s="99">
        <v>5704143.1318969699</v>
      </c>
      <c r="BT1421" s="99">
        <v>3438796.5060119601</v>
      </c>
      <c r="BU1421" s="99">
        <v>0</v>
      </c>
      <c r="BV1421" s="99">
        <v>3282708.6019897498</v>
      </c>
      <c r="BW1421" s="99">
        <v>688493.39586639404</v>
      </c>
      <c r="BX1421" s="99">
        <v>0</v>
      </c>
      <c r="BY1421" s="99">
        <v>0</v>
      </c>
      <c r="BZ1421" s="99">
        <v>0</v>
      </c>
      <c r="CA1421" s="99">
        <v>147156.92869186401</v>
      </c>
      <c r="CB1421" s="99">
        <v>9133461.1776122991</v>
      </c>
      <c r="CC1421" s="99">
        <v>74713574.180664107</v>
      </c>
      <c r="CD1421" s="99">
        <v>18667964.6804199</v>
      </c>
      <c r="CE1421" s="99">
        <v>6111.32985770702</v>
      </c>
      <c r="CF1421" s="99">
        <v>1287871.82452393</v>
      </c>
      <c r="CG1421" s="99">
        <v>8875665.8552246094</v>
      </c>
      <c r="CH1421" s="99">
        <v>0</v>
      </c>
      <c r="CI1421" s="99">
        <v>153288.81063461301</v>
      </c>
      <c r="CJ1421" s="99">
        <v>10407042.4610596</v>
      </c>
      <c r="CK1421" s="99">
        <v>83584131.432617202</v>
      </c>
      <c r="CL1421" s="99">
        <v>19352548.814697299</v>
      </c>
      <c r="CM1421" s="166">
        <v>244368.52499771101</v>
      </c>
      <c r="CN1421" s="166">
        <v>39007661.646972701</v>
      </c>
      <c r="CO1421" s="166">
        <v>158546577.55664101</v>
      </c>
      <c r="CP1421" s="99">
        <v>19352548.814697299</v>
      </c>
      <c r="CQ1421" s="99">
        <v>0</v>
      </c>
      <c r="CR1421" s="99">
        <v>0</v>
      </c>
      <c r="CS1421" s="99">
        <v>0</v>
      </c>
      <c r="CT1421" s="99">
        <v>0</v>
      </c>
      <c r="CU1421" s="98">
        <v>68265.465889482002</v>
      </c>
      <c r="CV1421" s="98">
        <v>62555.115595146002</v>
      </c>
      <c r="CW1421" s="98">
        <v>10421333.002136229</v>
      </c>
      <c r="CX1421" s="98">
        <v>83589240.035888717</v>
      </c>
    </row>
    <row r="1422" spans="1:102" x14ac:dyDescent="0.2">
      <c r="A1422" s="98" t="s">
        <v>73</v>
      </c>
      <c r="B1422" s="100">
        <v>39142</v>
      </c>
      <c r="C1422" s="99">
        <v>117116.406669617</v>
      </c>
      <c r="D1422" s="99">
        <v>4.0618415679782602</v>
      </c>
      <c r="E1422" s="99">
        <v>32487.116665601701</v>
      </c>
      <c r="F1422" s="99">
        <v>23240.009469985998</v>
      </c>
      <c r="G1422" s="99">
        <v>3873.2875791788101</v>
      </c>
      <c r="H1422" s="99">
        <v>2417.0921244323299</v>
      </c>
      <c r="I1422" s="99">
        <v>298.10744643583899</v>
      </c>
      <c r="J1422" s="99">
        <v>64865.914052009597</v>
      </c>
      <c r="K1422" s="99">
        <v>27934.877556324001</v>
      </c>
      <c r="L1422" s="99">
        <v>42472.649291038499</v>
      </c>
      <c r="M1422" s="99">
        <v>45667.584785938299</v>
      </c>
      <c r="N1422" s="99">
        <v>12363.530407071101</v>
      </c>
      <c r="O1422" s="99">
        <v>48181.785994529702</v>
      </c>
      <c r="P1422" s="99">
        <v>0</v>
      </c>
      <c r="Q1422" s="99">
        <v>7567.1084507107698</v>
      </c>
      <c r="R1422" s="99">
        <v>4552.3388145565996</v>
      </c>
      <c r="S1422" s="99">
        <v>0</v>
      </c>
      <c r="T1422" s="99">
        <v>1877.64029550552</v>
      </c>
      <c r="U1422" s="99">
        <v>92721.272650718704</v>
      </c>
      <c r="V1422" s="99">
        <v>6524218.8450927697</v>
      </c>
      <c r="W1422" s="99">
        <v>649.82924329489504</v>
      </c>
      <c r="X1422" s="99">
        <v>2675344.9378356901</v>
      </c>
      <c r="Y1422" s="99">
        <v>1593150.9960479699</v>
      </c>
      <c r="Z1422" s="99">
        <v>915335.09101867699</v>
      </c>
      <c r="AA1422" s="99">
        <v>386359.69106292701</v>
      </c>
      <c r="AB1422" s="99">
        <v>54709.7227883339</v>
      </c>
      <c r="AC1422" s="99">
        <v>23406612.044433601</v>
      </c>
      <c r="AD1422" s="99">
        <v>5476755.5072631799</v>
      </c>
      <c r="AE1422" s="99">
        <v>1706560.6706390399</v>
      </c>
      <c r="AF1422" s="99">
        <v>2298872.6074523898</v>
      </c>
      <c r="AG1422" s="99">
        <v>1951294.54244995</v>
      </c>
      <c r="AH1422" s="99">
        <v>2295118.4269409198</v>
      </c>
      <c r="AI1422" s="99">
        <v>0</v>
      </c>
      <c r="AJ1422" s="99">
        <v>970495.44672393799</v>
      </c>
      <c r="AK1422" s="99">
        <v>938506.178359985</v>
      </c>
      <c r="AL1422" s="99">
        <v>0</v>
      </c>
      <c r="AM1422" s="99">
        <v>365166.71084976202</v>
      </c>
      <c r="AN1422" s="99">
        <v>28947195.2192383</v>
      </c>
      <c r="AO1422" s="99">
        <v>55203819.231933601</v>
      </c>
      <c r="AP1422" s="99">
        <v>4767.6668985486003</v>
      </c>
      <c r="AQ1422" s="99">
        <v>20964175.894042999</v>
      </c>
      <c r="AR1422" s="99">
        <v>12493694.4263916</v>
      </c>
      <c r="AS1422" s="99">
        <v>6254056.89025879</v>
      </c>
      <c r="AT1422" s="99">
        <v>2681391.3233642601</v>
      </c>
      <c r="AU1422" s="99">
        <v>371579.742008209</v>
      </c>
      <c r="AV1422" s="99">
        <v>62596837.865234397</v>
      </c>
      <c r="AW1422" s="99">
        <v>14180643.833862299</v>
      </c>
      <c r="AX1422" s="99">
        <v>15393582.934570299</v>
      </c>
      <c r="AY1422" s="99">
        <v>19468669.599609401</v>
      </c>
      <c r="AZ1422" s="99">
        <v>14883900.340698199</v>
      </c>
      <c r="BA1422" s="99">
        <v>18705583.251464799</v>
      </c>
      <c r="BB1422" s="99">
        <v>0</v>
      </c>
      <c r="BC1422" s="99">
        <v>7633659.3125610398</v>
      </c>
      <c r="BD1422" s="99">
        <v>6470783.32214355</v>
      </c>
      <c r="BE1422" s="99">
        <v>0</v>
      </c>
      <c r="BF1422" s="99">
        <v>2597177.25146484</v>
      </c>
      <c r="BG1422" s="99">
        <v>76496610.103515595</v>
      </c>
      <c r="BH1422" s="99">
        <v>12875145.841308599</v>
      </c>
      <c r="BI1422" s="99">
        <v>451.98822177573999</v>
      </c>
      <c r="BJ1422" s="99">
        <v>6333991.6304321298</v>
      </c>
      <c r="BK1422" s="99">
        <v>4492973.1925659198</v>
      </c>
      <c r="BL1422" s="99">
        <v>0</v>
      </c>
      <c r="BM1422" s="99">
        <v>235762.75547409101</v>
      </c>
      <c r="BN1422" s="99">
        <v>44229.609086513497</v>
      </c>
      <c r="BO1422" s="99">
        <v>0</v>
      </c>
      <c r="BP1422" s="99">
        <v>0</v>
      </c>
      <c r="BQ1422" s="99">
        <v>0</v>
      </c>
      <c r="BR1422" s="99">
        <v>6404819.3768920898</v>
      </c>
      <c r="BS1422" s="99">
        <v>5778825.5308227502</v>
      </c>
      <c r="BT1422" s="99">
        <v>3645427.57995605</v>
      </c>
      <c r="BU1422" s="99">
        <v>0</v>
      </c>
      <c r="BV1422" s="99">
        <v>3331622.0491638202</v>
      </c>
      <c r="BW1422" s="99">
        <v>733026.64122009301</v>
      </c>
      <c r="BX1422" s="99">
        <v>0</v>
      </c>
      <c r="BY1422" s="99">
        <v>0</v>
      </c>
      <c r="BZ1422" s="99">
        <v>0</v>
      </c>
      <c r="CA1422" s="99">
        <v>149751.40965080299</v>
      </c>
      <c r="CB1422" s="99">
        <v>9215894.6278076209</v>
      </c>
      <c r="CC1422" s="99">
        <v>76048206.561523393</v>
      </c>
      <c r="CD1422" s="99">
        <v>19208267.081054699</v>
      </c>
      <c r="CE1422" s="99">
        <v>6294.6791810989398</v>
      </c>
      <c r="CF1422" s="99">
        <v>1307552.83792114</v>
      </c>
      <c r="CG1422" s="99">
        <v>9081347.9310302697</v>
      </c>
      <c r="CH1422" s="99">
        <v>0</v>
      </c>
      <c r="CI1422" s="99">
        <v>156023.37495422401</v>
      </c>
      <c r="CJ1422" s="99">
        <v>10487409.3133545</v>
      </c>
      <c r="CK1422" s="99">
        <v>85136156.045898393</v>
      </c>
      <c r="CL1422" s="99">
        <v>19945717.5939941</v>
      </c>
      <c r="CM1422" s="166">
        <v>248118.067979813</v>
      </c>
      <c r="CN1422" s="166">
        <v>39500569.331542999</v>
      </c>
      <c r="CO1422" s="166">
        <v>161880689.99023399</v>
      </c>
      <c r="CP1422" s="99">
        <v>19945717.5939941</v>
      </c>
      <c r="CQ1422" s="99">
        <v>0</v>
      </c>
      <c r="CR1422" s="99">
        <v>0</v>
      </c>
      <c r="CS1422" s="99">
        <v>0</v>
      </c>
      <c r="CT1422" s="99">
        <v>0</v>
      </c>
      <c r="CU1422" s="98">
        <v>62668.810799017003</v>
      </c>
      <c r="CV1422" s="98">
        <v>68120.292785231999</v>
      </c>
      <c r="CW1422" s="98">
        <v>10523447.465728762</v>
      </c>
      <c r="CX1422" s="98">
        <v>85129554.492553666</v>
      </c>
    </row>
    <row r="1423" spans="1:102" x14ac:dyDescent="0.2">
      <c r="A1423" s="98" t="s">
        <v>73</v>
      </c>
      <c r="B1423" s="100">
        <v>39234</v>
      </c>
      <c r="C1423" s="99">
        <v>119462.14764881101</v>
      </c>
      <c r="D1423" s="99">
        <v>4.7277006349759203</v>
      </c>
      <c r="E1423" s="99">
        <v>31663.542079925501</v>
      </c>
      <c r="F1423" s="99">
        <v>23126.720536708799</v>
      </c>
      <c r="G1423" s="99">
        <v>4275.0139820575696</v>
      </c>
      <c r="H1423" s="99">
        <v>2171.19527512789</v>
      </c>
      <c r="I1423" s="99">
        <v>269.60318581759901</v>
      </c>
      <c r="J1423" s="99">
        <v>69422.377660751299</v>
      </c>
      <c r="K1423" s="99">
        <v>24173.106158018101</v>
      </c>
      <c r="L1423" s="99">
        <v>42539.262198924996</v>
      </c>
      <c r="M1423" s="99">
        <v>45906.6300029755</v>
      </c>
      <c r="N1423" s="99">
        <v>12493.0346399546</v>
      </c>
      <c r="O1423" s="99">
        <v>49136.721076011701</v>
      </c>
      <c r="P1423" s="99">
        <v>0</v>
      </c>
      <c r="Q1423" s="99">
        <v>7520.7942143678702</v>
      </c>
      <c r="R1423" s="99">
        <v>4775.1308437585803</v>
      </c>
      <c r="S1423" s="99">
        <v>0</v>
      </c>
      <c r="T1423" s="99">
        <v>1868.28936763108</v>
      </c>
      <c r="U1423" s="99">
        <v>93540.221377372698</v>
      </c>
      <c r="V1423" s="99">
        <v>6683647.1863403302</v>
      </c>
      <c r="W1423" s="99">
        <v>693.47715713083699</v>
      </c>
      <c r="X1423" s="99">
        <v>2574989.41693115</v>
      </c>
      <c r="Y1423" s="99">
        <v>1553440.1822967499</v>
      </c>
      <c r="Z1423" s="99">
        <v>981547.19852447498</v>
      </c>
      <c r="AA1423" s="99">
        <v>351435.68636703503</v>
      </c>
      <c r="AB1423" s="99">
        <v>48891.472321987203</v>
      </c>
      <c r="AC1423" s="99">
        <v>24712658.254394501</v>
      </c>
      <c r="AD1423" s="99">
        <v>4547207.7426147498</v>
      </c>
      <c r="AE1423" s="99">
        <v>1690210.3330078099</v>
      </c>
      <c r="AF1423" s="99">
        <v>2307760.59683228</v>
      </c>
      <c r="AG1423" s="99">
        <v>1951732.88790894</v>
      </c>
      <c r="AH1423" s="99">
        <v>2314441.2185058598</v>
      </c>
      <c r="AI1423" s="99">
        <v>0</v>
      </c>
      <c r="AJ1423" s="99">
        <v>979385.25461578404</v>
      </c>
      <c r="AK1423" s="99">
        <v>974253.33058166504</v>
      </c>
      <c r="AL1423" s="99">
        <v>0</v>
      </c>
      <c r="AM1423" s="99">
        <v>354184.76154708897</v>
      </c>
      <c r="AN1423" s="99">
        <v>29393596.2568359</v>
      </c>
      <c r="AO1423" s="99">
        <v>56787195.973144501</v>
      </c>
      <c r="AP1423" s="99">
        <v>5598.3485349416696</v>
      </c>
      <c r="AQ1423" s="99">
        <v>20460720.756103501</v>
      </c>
      <c r="AR1423" s="99">
        <v>12484694.2799072</v>
      </c>
      <c r="AS1423" s="99">
        <v>6914025.1659545898</v>
      </c>
      <c r="AT1423" s="99">
        <v>2435631.2625732399</v>
      </c>
      <c r="AU1423" s="99">
        <v>335402.51099395799</v>
      </c>
      <c r="AV1423" s="99">
        <v>66906124.544921897</v>
      </c>
      <c r="AW1423" s="99">
        <v>11882017.1018066</v>
      </c>
      <c r="AX1423" s="99">
        <v>15503006.7421875</v>
      </c>
      <c r="AY1423" s="99">
        <v>19695409.784667999</v>
      </c>
      <c r="AZ1423" s="99">
        <v>14953869.025878901</v>
      </c>
      <c r="BA1423" s="99">
        <v>19045257.558593798</v>
      </c>
      <c r="BB1423" s="99">
        <v>0</v>
      </c>
      <c r="BC1423" s="99">
        <v>7760845.92224121</v>
      </c>
      <c r="BD1423" s="99">
        <v>6755996.0984497098</v>
      </c>
      <c r="BE1423" s="99">
        <v>0</v>
      </c>
      <c r="BF1423" s="99">
        <v>2542454.1800842299</v>
      </c>
      <c r="BG1423" s="99">
        <v>78540777.610351607</v>
      </c>
      <c r="BH1423" s="99">
        <v>13193336.5305176</v>
      </c>
      <c r="BI1423" s="99">
        <v>633.65128632634901</v>
      </c>
      <c r="BJ1423" s="99">
        <v>6200435.5526123</v>
      </c>
      <c r="BK1423" s="99">
        <v>4439636.40197754</v>
      </c>
      <c r="BL1423" s="99">
        <v>0</v>
      </c>
      <c r="BM1423" s="99">
        <v>216717.937616348</v>
      </c>
      <c r="BN1423" s="99">
        <v>38279.555559635199</v>
      </c>
      <c r="BO1423" s="99">
        <v>0</v>
      </c>
      <c r="BP1423" s="99">
        <v>0</v>
      </c>
      <c r="BQ1423" s="99">
        <v>0</v>
      </c>
      <c r="BR1423" s="99">
        <v>6487177.2982177697</v>
      </c>
      <c r="BS1423" s="99">
        <v>5819292.3734741202</v>
      </c>
      <c r="BT1423" s="99">
        <v>3708700.8586120601</v>
      </c>
      <c r="BU1423" s="99">
        <v>0</v>
      </c>
      <c r="BV1423" s="99">
        <v>3369991.37036133</v>
      </c>
      <c r="BW1423" s="99">
        <v>761047.352394104</v>
      </c>
      <c r="BX1423" s="99">
        <v>0</v>
      </c>
      <c r="BY1423" s="99">
        <v>0</v>
      </c>
      <c r="BZ1423" s="99">
        <v>0</v>
      </c>
      <c r="CA1423" s="99">
        <v>151353.50598144499</v>
      </c>
      <c r="CB1423" s="99">
        <v>9275756.0019531306</v>
      </c>
      <c r="CC1423" s="99">
        <v>76998610.818359405</v>
      </c>
      <c r="CD1423" s="99">
        <v>19382846.881347701</v>
      </c>
      <c r="CE1423" s="99">
        <v>6479.0302135348302</v>
      </c>
      <c r="CF1423" s="99">
        <v>1334377.04443359</v>
      </c>
      <c r="CG1423" s="99">
        <v>9395893.36010742</v>
      </c>
      <c r="CH1423" s="99">
        <v>0</v>
      </c>
      <c r="CI1423" s="99">
        <v>157852.46233749401</v>
      </c>
      <c r="CJ1423" s="99">
        <v>10650577.825805699</v>
      </c>
      <c r="CK1423" s="99">
        <v>86388148.190429702</v>
      </c>
      <c r="CL1423" s="99">
        <v>20142440.355957001</v>
      </c>
      <c r="CM1423" s="166">
        <v>250747.00087737999</v>
      </c>
      <c r="CN1423" s="166">
        <v>39992570.117675804</v>
      </c>
      <c r="CO1423" s="166">
        <v>165102215.23242199</v>
      </c>
      <c r="CP1423" s="99">
        <v>20142440.355957001</v>
      </c>
      <c r="CQ1423" s="99">
        <v>0</v>
      </c>
      <c r="CR1423" s="99">
        <v>0</v>
      </c>
      <c r="CS1423" s="99">
        <v>0</v>
      </c>
      <c r="CT1423" s="99">
        <v>0</v>
      </c>
      <c r="CU1423" s="98">
        <v>57968.712552817</v>
      </c>
      <c r="CV1423" s="98">
        <v>73100.056738329004</v>
      </c>
      <c r="CW1423" s="98">
        <v>10610133.046386721</v>
      </c>
      <c r="CX1423" s="98">
        <v>86394504.178466827</v>
      </c>
    </row>
    <row r="1424" spans="1:102" x14ac:dyDescent="0.2">
      <c r="A1424" s="98" t="s">
        <v>73</v>
      </c>
      <c r="B1424" s="100">
        <v>39326</v>
      </c>
      <c r="C1424" s="99">
        <v>121865.148684502</v>
      </c>
      <c r="D1424" s="99">
        <v>4.9739400859689296</v>
      </c>
      <c r="E1424" s="99">
        <v>31350.510351419402</v>
      </c>
      <c r="F1424" s="99">
        <v>23246.6535646915</v>
      </c>
      <c r="G1424" s="99">
        <v>4725.09047007561</v>
      </c>
      <c r="H1424" s="99">
        <v>1895.2574121654</v>
      </c>
      <c r="I1424" s="99">
        <v>240.34964664094201</v>
      </c>
      <c r="J1424" s="99">
        <v>73307.694696426406</v>
      </c>
      <c r="K1424" s="99">
        <v>20994.697807550401</v>
      </c>
      <c r="L1424" s="99">
        <v>41912.744995594003</v>
      </c>
      <c r="M1424" s="99">
        <v>46460.845343589797</v>
      </c>
      <c r="N1424" s="99">
        <v>12571.2243931293</v>
      </c>
      <c r="O1424" s="99">
        <v>49965.297231197401</v>
      </c>
      <c r="P1424" s="99">
        <v>0</v>
      </c>
      <c r="Q1424" s="99">
        <v>7501.7483685016596</v>
      </c>
      <c r="R1424" s="99">
        <v>4960.3619295954704</v>
      </c>
      <c r="S1424" s="99">
        <v>0</v>
      </c>
      <c r="T1424" s="99">
        <v>1810.34113526344</v>
      </c>
      <c r="U1424" s="99">
        <v>94536.259748458906</v>
      </c>
      <c r="V1424" s="99">
        <v>6800866.7599487295</v>
      </c>
      <c r="W1424" s="99">
        <v>600.90087250620104</v>
      </c>
      <c r="X1424" s="99">
        <v>2524614.2801208501</v>
      </c>
      <c r="Y1424" s="99">
        <v>1547134.6974182101</v>
      </c>
      <c r="Z1424" s="99">
        <v>1058178.15859985</v>
      </c>
      <c r="AA1424" s="99">
        <v>304466.95074462902</v>
      </c>
      <c r="AB1424" s="99">
        <v>40295.890103817001</v>
      </c>
      <c r="AC1424" s="99">
        <v>25801283.418945301</v>
      </c>
      <c r="AD1424" s="99">
        <v>3945237.4859008798</v>
      </c>
      <c r="AE1424" s="99">
        <v>1671280.00015259</v>
      </c>
      <c r="AF1424" s="99">
        <v>2326147.6309509301</v>
      </c>
      <c r="AG1424" s="99">
        <v>1946001.80651855</v>
      </c>
      <c r="AH1424" s="99">
        <v>2363903.8176269499</v>
      </c>
      <c r="AI1424" s="99">
        <v>0</v>
      </c>
      <c r="AJ1424" s="99">
        <v>982371.10449218797</v>
      </c>
      <c r="AK1424" s="99">
        <v>1003643.24092865</v>
      </c>
      <c r="AL1424" s="99">
        <v>0</v>
      </c>
      <c r="AM1424" s="99">
        <v>347306.707370758</v>
      </c>
      <c r="AN1424" s="99">
        <v>29600865.885253899</v>
      </c>
      <c r="AO1424" s="99">
        <v>58233242.0302734</v>
      </c>
      <c r="AP1424" s="99">
        <v>4609.6965020299003</v>
      </c>
      <c r="AQ1424" s="99">
        <v>20173507.9304199</v>
      </c>
      <c r="AR1424" s="99">
        <v>12413086.4775391</v>
      </c>
      <c r="AS1424" s="99">
        <v>7567424.5802002</v>
      </c>
      <c r="AT1424" s="99">
        <v>2140674.0047607399</v>
      </c>
      <c r="AU1424" s="99">
        <v>277653.53555297898</v>
      </c>
      <c r="AV1424" s="99">
        <v>70345540.878906295</v>
      </c>
      <c r="AW1424" s="99">
        <v>10423016.4616699</v>
      </c>
      <c r="AX1424" s="99">
        <v>15488918.532348599</v>
      </c>
      <c r="AY1424" s="99">
        <v>20026986.933837902</v>
      </c>
      <c r="AZ1424" s="99">
        <v>15023537.3360596</v>
      </c>
      <c r="BA1424" s="99">
        <v>19690615.004882801</v>
      </c>
      <c r="BB1424" s="99">
        <v>0</v>
      </c>
      <c r="BC1424" s="99">
        <v>7812094.2031860398</v>
      </c>
      <c r="BD1424" s="99">
        <v>7047030.76672363</v>
      </c>
      <c r="BE1424" s="99">
        <v>0</v>
      </c>
      <c r="BF1424" s="99">
        <v>2522654.8253784198</v>
      </c>
      <c r="BG1424" s="99">
        <v>80922742.783203095</v>
      </c>
      <c r="BH1424" s="99">
        <v>13571678.786621099</v>
      </c>
      <c r="BI1424" s="99">
        <v>780.42568477243196</v>
      </c>
      <c r="BJ1424" s="99">
        <v>6101570.1884155301</v>
      </c>
      <c r="BK1424" s="99">
        <v>4412164.7880248995</v>
      </c>
      <c r="BL1424" s="99">
        <v>0</v>
      </c>
      <c r="BM1424" s="99">
        <v>191021.171327591</v>
      </c>
      <c r="BN1424" s="99">
        <v>29872.360349893599</v>
      </c>
      <c r="BO1424" s="99">
        <v>0</v>
      </c>
      <c r="BP1424" s="99">
        <v>0</v>
      </c>
      <c r="BQ1424" s="99">
        <v>0</v>
      </c>
      <c r="BR1424" s="99">
        <v>6605776.5986938505</v>
      </c>
      <c r="BS1424" s="99">
        <v>5882170.5364379901</v>
      </c>
      <c r="BT1424" s="99">
        <v>3832763.9233093299</v>
      </c>
      <c r="BU1424" s="99">
        <v>0</v>
      </c>
      <c r="BV1424" s="99">
        <v>3406760.3684997601</v>
      </c>
      <c r="BW1424" s="99">
        <v>788451.23828887905</v>
      </c>
      <c r="BX1424" s="99">
        <v>0</v>
      </c>
      <c r="BY1424" s="99">
        <v>0</v>
      </c>
      <c r="BZ1424" s="99">
        <v>0</v>
      </c>
      <c r="CA1424" s="99">
        <v>153051.09008216899</v>
      </c>
      <c r="CB1424" s="99">
        <v>9293866.4732665997</v>
      </c>
      <c r="CC1424" s="99">
        <v>78279526.461914107</v>
      </c>
      <c r="CD1424" s="99">
        <v>19685441.0854492</v>
      </c>
      <c r="CE1424" s="99">
        <v>6618.8402775526001</v>
      </c>
      <c r="CF1424" s="99">
        <v>1351579.1285552999</v>
      </c>
      <c r="CG1424" s="99">
        <v>9609584.4877929706</v>
      </c>
      <c r="CH1424" s="99">
        <v>0</v>
      </c>
      <c r="CI1424" s="99">
        <v>159658.57373428301</v>
      </c>
      <c r="CJ1424" s="99">
        <v>10671693.502563501</v>
      </c>
      <c r="CK1424" s="99">
        <v>87920879.972656295</v>
      </c>
      <c r="CL1424" s="99">
        <v>20480481.490722701</v>
      </c>
      <c r="CM1424" s="166">
        <v>253360.990297318</v>
      </c>
      <c r="CN1424" s="166">
        <v>40175706.7880859</v>
      </c>
      <c r="CO1424" s="166">
        <v>168463877.20117199</v>
      </c>
      <c r="CP1424" s="99">
        <v>20480481.490722701</v>
      </c>
      <c r="CQ1424" s="99">
        <v>0</v>
      </c>
      <c r="CR1424" s="99">
        <v>0</v>
      </c>
      <c r="CS1424" s="99">
        <v>0</v>
      </c>
      <c r="CT1424" s="99">
        <v>0</v>
      </c>
      <c r="CU1424" s="98">
        <v>54402.258233048</v>
      </c>
      <c r="CV1424" s="98">
        <v>77337.215189151</v>
      </c>
      <c r="CW1424" s="98">
        <v>10645445.601821899</v>
      </c>
      <c r="CX1424" s="98">
        <v>87889110.949707076</v>
      </c>
    </row>
    <row r="1425" spans="1:102" x14ac:dyDescent="0.2">
      <c r="A1425" s="98" t="s">
        <v>73</v>
      </c>
      <c r="B1425" s="100">
        <v>39417</v>
      </c>
      <c r="C1425" s="99">
        <v>124130.29383659401</v>
      </c>
      <c r="D1425" s="99">
        <v>5.2792133959592302</v>
      </c>
      <c r="E1425" s="99">
        <v>30869.436660051299</v>
      </c>
      <c r="F1425" s="99">
        <v>23195.1240694523</v>
      </c>
      <c r="G1425" s="99">
        <v>5047.5472276806804</v>
      </c>
      <c r="H1425" s="99">
        <v>1729.7600484341399</v>
      </c>
      <c r="I1425" s="99">
        <v>205.52281156927299</v>
      </c>
      <c r="J1425" s="99">
        <v>77171.998510360703</v>
      </c>
      <c r="K1425" s="99">
        <v>18183.864630460699</v>
      </c>
      <c r="L1425" s="99">
        <v>42161.760338306398</v>
      </c>
      <c r="M1425" s="99">
        <v>46626.448651790597</v>
      </c>
      <c r="N1425" s="99">
        <v>12628.598921656599</v>
      </c>
      <c r="O1425" s="99">
        <v>51365.968119621299</v>
      </c>
      <c r="P1425" s="99">
        <v>0</v>
      </c>
      <c r="Q1425" s="99">
        <v>7435.2692956328401</v>
      </c>
      <c r="R1425" s="99">
        <v>5141.1131700277301</v>
      </c>
      <c r="S1425" s="99">
        <v>0</v>
      </c>
      <c r="T1425" s="99">
        <v>1767.1655003875501</v>
      </c>
      <c r="U1425" s="99">
        <v>95395.2438907623</v>
      </c>
      <c r="V1425" s="99">
        <v>6923469.47265625</v>
      </c>
      <c r="W1425" s="99">
        <v>607.22097537666605</v>
      </c>
      <c r="X1425" s="99">
        <v>2464132.9592590299</v>
      </c>
      <c r="Y1425" s="99">
        <v>1528670.57458496</v>
      </c>
      <c r="Z1425" s="99">
        <v>1112916.2918396001</v>
      </c>
      <c r="AA1425" s="99">
        <v>253076.26161193801</v>
      </c>
      <c r="AB1425" s="99">
        <v>32919.694653987899</v>
      </c>
      <c r="AC1425" s="99">
        <v>26793831.704833999</v>
      </c>
      <c r="AD1425" s="99">
        <v>3145218.82666016</v>
      </c>
      <c r="AE1425" s="99">
        <v>1671790.5363616899</v>
      </c>
      <c r="AF1425" s="99">
        <v>2322835.39807129</v>
      </c>
      <c r="AG1425" s="99">
        <v>1951780.6753082301</v>
      </c>
      <c r="AH1425" s="99">
        <v>2443712.8999939002</v>
      </c>
      <c r="AI1425" s="99">
        <v>0</v>
      </c>
      <c r="AJ1425" s="99">
        <v>974899.18959808396</v>
      </c>
      <c r="AK1425" s="99">
        <v>1051725.5289154099</v>
      </c>
      <c r="AL1425" s="99">
        <v>0</v>
      </c>
      <c r="AM1425" s="99">
        <v>324735.33787536598</v>
      </c>
      <c r="AN1425" s="99">
        <v>30108791.680908199</v>
      </c>
      <c r="AO1425" s="99">
        <v>59789688.0244141</v>
      </c>
      <c r="AP1425" s="99">
        <v>4623.8728839755104</v>
      </c>
      <c r="AQ1425" s="99">
        <v>19626989.0939941</v>
      </c>
      <c r="AR1425" s="99">
        <v>12249906.4694824</v>
      </c>
      <c r="AS1425" s="99">
        <v>7962335.2423706101</v>
      </c>
      <c r="AT1425" s="99">
        <v>1881604.84941101</v>
      </c>
      <c r="AU1425" s="99">
        <v>234304.54654121399</v>
      </c>
      <c r="AV1425" s="99">
        <v>73960654.946289107</v>
      </c>
      <c r="AW1425" s="99">
        <v>8405847.0062255897</v>
      </c>
      <c r="AX1425" s="99">
        <v>15767808.5699463</v>
      </c>
      <c r="AY1425" s="99">
        <v>20215794.418212902</v>
      </c>
      <c r="AZ1425" s="99">
        <v>15197228.2180176</v>
      </c>
      <c r="BA1425" s="99">
        <v>20586550.005615201</v>
      </c>
      <c r="BB1425" s="99">
        <v>0</v>
      </c>
      <c r="BC1425" s="99">
        <v>7860849.3411254901</v>
      </c>
      <c r="BD1425" s="99">
        <v>7477215.6838378897</v>
      </c>
      <c r="BE1425" s="99">
        <v>0</v>
      </c>
      <c r="BF1425" s="99">
        <v>2400063.0508117699</v>
      </c>
      <c r="BG1425" s="99">
        <v>82809662.576171905</v>
      </c>
      <c r="BH1425" s="99">
        <v>14056146.9018555</v>
      </c>
      <c r="BI1425" s="99">
        <v>754.472718797624</v>
      </c>
      <c r="BJ1425" s="99">
        <v>6029415.8549194299</v>
      </c>
      <c r="BK1425" s="99">
        <v>4400999.05151367</v>
      </c>
      <c r="BL1425" s="99">
        <v>0</v>
      </c>
      <c r="BM1425" s="99">
        <v>172398.245141983</v>
      </c>
      <c r="BN1425" s="99">
        <v>28853.974033594099</v>
      </c>
      <c r="BO1425" s="99">
        <v>0</v>
      </c>
      <c r="BP1425" s="99">
        <v>0</v>
      </c>
      <c r="BQ1425" s="99">
        <v>0</v>
      </c>
      <c r="BR1425" s="99">
        <v>6692148.0709228497</v>
      </c>
      <c r="BS1425" s="99">
        <v>5953485.0206909198</v>
      </c>
      <c r="BT1425" s="99">
        <v>4006946.3580627399</v>
      </c>
      <c r="BU1425" s="99">
        <v>0</v>
      </c>
      <c r="BV1425" s="99">
        <v>3426792.3147277799</v>
      </c>
      <c r="BW1425" s="99">
        <v>873808.73279571498</v>
      </c>
      <c r="BX1425" s="99">
        <v>0</v>
      </c>
      <c r="BY1425" s="99">
        <v>0</v>
      </c>
      <c r="BZ1425" s="99">
        <v>0</v>
      </c>
      <c r="CA1425" s="99">
        <v>154773.703022003</v>
      </c>
      <c r="CB1425" s="99">
        <v>9387060.3277587909</v>
      </c>
      <c r="CC1425" s="99">
        <v>79603980.232421905</v>
      </c>
      <c r="CD1425" s="99">
        <v>20084326.9680176</v>
      </c>
      <c r="CE1425" s="99">
        <v>6738.3421499729202</v>
      </c>
      <c r="CF1425" s="99">
        <v>1377701.43521118</v>
      </c>
      <c r="CG1425" s="99">
        <v>9873146.6552734394</v>
      </c>
      <c r="CH1425" s="99">
        <v>0</v>
      </c>
      <c r="CI1425" s="99">
        <v>161516.30683326701</v>
      </c>
      <c r="CJ1425" s="99">
        <v>10787202.2507324</v>
      </c>
      <c r="CK1425" s="99">
        <v>89455348.966796905</v>
      </c>
      <c r="CL1425" s="99">
        <v>20958603.899658199</v>
      </c>
      <c r="CM1425" s="166">
        <v>256327.69303703299</v>
      </c>
      <c r="CN1425" s="166">
        <v>40838484.113769501</v>
      </c>
      <c r="CO1425" s="166">
        <v>172193172.72460899</v>
      </c>
      <c r="CP1425" s="99">
        <v>20958603.899658199</v>
      </c>
      <c r="CQ1425" s="99">
        <v>0</v>
      </c>
      <c r="CR1425" s="99">
        <v>0</v>
      </c>
      <c r="CS1425" s="99">
        <v>0</v>
      </c>
      <c r="CT1425" s="99">
        <v>0</v>
      </c>
      <c r="CU1425" s="98">
        <v>50846.233438345997</v>
      </c>
      <c r="CV1425" s="98">
        <v>81468.606728315004</v>
      </c>
      <c r="CW1425" s="98">
        <v>10764761.762969971</v>
      </c>
      <c r="CX1425" s="98">
        <v>89477126.887695342</v>
      </c>
    </row>
    <row r="1426" spans="1:102" x14ac:dyDescent="0.2">
      <c r="A1426" s="98" t="s">
        <v>73</v>
      </c>
      <c r="B1426" s="100">
        <v>39508</v>
      </c>
      <c r="C1426" s="99">
        <v>125888.88685703299</v>
      </c>
      <c r="D1426" s="99">
        <v>4.9803301939973599</v>
      </c>
      <c r="E1426" s="99">
        <v>30493.5726134777</v>
      </c>
      <c r="F1426" s="99">
        <v>23255.188687324498</v>
      </c>
      <c r="G1426" s="99">
        <v>5438.3249820470801</v>
      </c>
      <c r="H1426" s="99">
        <v>1500.8842869252001</v>
      </c>
      <c r="I1426" s="99">
        <v>188.05377153120901</v>
      </c>
      <c r="J1426" s="99">
        <v>81016.670756339998</v>
      </c>
      <c r="K1426" s="99">
        <v>15517.452597618099</v>
      </c>
      <c r="L1426" s="99">
        <v>42318.073936462402</v>
      </c>
      <c r="M1426" s="99">
        <v>46928.9681510925</v>
      </c>
      <c r="N1426" s="99">
        <v>12627.815223217</v>
      </c>
      <c r="O1426" s="99">
        <v>52276.359123230002</v>
      </c>
      <c r="P1426" s="99">
        <v>0</v>
      </c>
      <c r="Q1426" s="99">
        <v>7395.9040760994003</v>
      </c>
      <c r="R1426" s="99">
        <v>5385.7538630366298</v>
      </c>
      <c r="S1426" s="99">
        <v>0</v>
      </c>
      <c r="T1426" s="99">
        <v>1759.05636295676</v>
      </c>
      <c r="U1426" s="99">
        <v>96419.386612892195</v>
      </c>
      <c r="V1426" s="99">
        <v>6982611.6010742197</v>
      </c>
      <c r="W1426" s="99">
        <v>434.50838158279703</v>
      </c>
      <c r="X1426" s="99">
        <v>2371757.4002380399</v>
      </c>
      <c r="Y1426" s="99">
        <v>1503249.57171631</v>
      </c>
      <c r="Z1426" s="99">
        <v>1164602.1787719701</v>
      </c>
      <c r="AA1426" s="99">
        <v>231789.51568031299</v>
      </c>
      <c r="AB1426" s="99">
        <v>31842.287766695001</v>
      </c>
      <c r="AC1426" s="99">
        <v>27634795.1552734</v>
      </c>
      <c r="AD1426" s="99">
        <v>2547009.7569580101</v>
      </c>
      <c r="AE1426" s="99">
        <v>1645824.13044739</v>
      </c>
      <c r="AF1426" s="99">
        <v>2317890.1829528799</v>
      </c>
      <c r="AG1426" s="99">
        <v>1937838.4052429199</v>
      </c>
      <c r="AH1426" s="99">
        <v>2489008.7277221698</v>
      </c>
      <c r="AI1426" s="99">
        <v>0</v>
      </c>
      <c r="AJ1426" s="99">
        <v>974977.26998901402</v>
      </c>
      <c r="AK1426" s="99">
        <v>1077699.4409942599</v>
      </c>
      <c r="AL1426" s="99">
        <v>0</v>
      </c>
      <c r="AM1426" s="99">
        <v>317351.82744216901</v>
      </c>
      <c r="AN1426" s="99">
        <v>30319440.978027299</v>
      </c>
      <c r="AO1426" s="99">
        <v>60900653.7802734</v>
      </c>
      <c r="AP1426" s="99">
        <v>3224.0268965661498</v>
      </c>
      <c r="AQ1426" s="99">
        <v>19068191.231689502</v>
      </c>
      <c r="AR1426" s="99">
        <v>12280799.6287842</v>
      </c>
      <c r="AS1426" s="99">
        <v>8478335.95556641</v>
      </c>
      <c r="AT1426" s="99">
        <v>1664922.0028991699</v>
      </c>
      <c r="AU1426" s="99">
        <v>226578.64947128299</v>
      </c>
      <c r="AV1426" s="99">
        <v>77810594.630859405</v>
      </c>
      <c r="AW1426" s="99">
        <v>6923506.6862182599</v>
      </c>
      <c r="AX1426" s="99">
        <v>15696640.809936499</v>
      </c>
      <c r="AY1426" s="99">
        <v>20422917.629394501</v>
      </c>
      <c r="AZ1426" s="99">
        <v>15256873.838623</v>
      </c>
      <c r="BA1426" s="99">
        <v>21182113.0556641</v>
      </c>
      <c r="BB1426" s="99">
        <v>0</v>
      </c>
      <c r="BC1426" s="99">
        <v>7953036.8052978497</v>
      </c>
      <c r="BD1426" s="99">
        <v>7765766.46838379</v>
      </c>
      <c r="BE1426" s="99">
        <v>0</v>
      </c>
      <c r="BF1426" s="99">
        <v>2375365.2154235798</v>
      </c>
      <c r="BG1426" s="99">
        <v>84852114.948242202</v>
      </c>
      <c r="BH1426" s="99">
        <v>13289073.079345699</v>
      </c>
      <c r="BI1426" s="99">
        <v>876.22205257415806</v>
      </c>
      <c r="BJ1426" s="99">
        <v>5349293.7863159198</v>
      </c>
      <c r="BK1426" s="99">
        <v>3925347.3097228999</v>
      </c>
      <c r="BL1426" s="99">
        <v>0</v>
      </c>
      <c r="BM1426" s="99">
        <v>160010.27794838001</v>
      </c>
      <c r="BN1426" s="99">
        <v>30591.881318807598</v>
      </c>
      <c r="BO1426" s="99">
        <v>0</v>
      </c>
      <c r="BP1426" s="99">
        <v>0</v>
      </c>
      <c r="BQ1426" s="99">
        <v>0</v>
      </c>
      <c r="BR1426" s="99">
        <v>6022045.3067016602</v>
      </c>
      <c r="BS1426" s="99">
        <v>5402141.6877441397</v>
      </c>
      <c r="BT1426" s="99">
        <v>4125205.5550231901</v>
      </c>
      <c r="BU1426" s="99">
        <v>0</v>
      </c>
      <c r="BV1426" s="99">
        <v>3083719.1786193801</v>
      </c>
      <c r="BW1426" s="99">
        <v>916500.89543151902</v>
      </c>
      <c r="BX1426" s="99">
        <v>0</v>
      </c>
      <c r="BY1426" s="99">
        <v>0</v>
      </c>
      <c r="BZ1426" s="99">
        <v>0</v>
      </c>
      <c r="CA1426" s="99">
        <v>156568.048557281</v>
      </c>
      <c r="CB1426" s="99">
        <v>9303809.1185302697</v>
      </c>
      <c r="CC1426" s="99">
        <v>80264284.625</v>
      </c>
      <c r="CD1426" s="99">
        <v>18643278.846435498</v>
      </c>
      <c r="CE1426" s="99">
        <v>6961.4911046028101</v>
      </c>
      <c r="CF1426" s="99">
        <v>1392880.82533264</v>
      </c>
      <c r="CG1426" s="99">
        <v>10123507.3742676</v>
      </c>
      <c r="CH1426" s="99">
        <v>0</v>
      </c>
      <c r="CI1426" s="99">
        <v>163520.67966651899</v>
      </c>
      <c r="CJ1426" s="99">
        <v>10759002.7352295</v>
      </c>
      <c r="CK1426" s="99">
        <v>90389712.974609405</v>
      </c>
      <c r="CL1426" s="99">
        <v>19566349.016845699</v>
      </c>
      <c r="CM1426" s="166">
        <v>259085.03260231001</v>
      </c>
      <c r="CN1426" s="166">
        <v>41062090.062988304</v>
      </c>
      <c r="CO1426" s="166">
        <v>175421151.70117199</v>
      </c>
      <c r="CP1426" s="99">
        <v>19566349.016845699</v>
      </c>
      <c r="CQ1426" s="99">
        <v>0</v>
      </c>
      <c r="CR1426" s="99">
        <v>0</v>
      </c>
      <c r="CS1426" s="99">
        <v>0</v>
      </c>
      <c r="CT1426" s="99">
        <v>0</v>
      </c>
      <c r="CU1426" s="98">
        <v>47390.934997636003</v>
      </c>
      <c r="CV1426" s="98">
        <v>85616.268679239001</v>
      </c>
      <c r="CW1426" s="98">
        <v>10696689.943862909</v>
      </c>
      <c r="CX1426" s="98">
        <v>90387791.999267608</v>
      </c>
    </row>
    <row r="1427" spans="1:102" x14ac:dyDescent="0.2">
      <c r="A1427" s="98" t="s">
        <v>73</v>
      </c>
      <c r="B1427" s="100">
        <v>39600</v>
      </c>
      <c r="C1427" s="99">
        <v>127593.27539157899</v>
      </c>
      <c r="D1427" s="99">
        <v>2.8723102699732399</v>
      </c>
      <c r="E1427" s="99">
        <v>29604.760491847999</v>
      </c>
      <c r="F1427" s="99">
        <v>22909.930420875498</v>
      </c>
      <c r="G1427" s="99">
        <v>5807.3795913457898</v>
      </c>
      <c r="H1427" s="99">
        <v>1315.09839424491</v>
      </c>
      <c r="I1427" s="99">
        <v>166.374326970428</v>
      </c>
      <c r="J1427" s="99">
        <v>84709.171885490403</v>
      </c>
      <c r="K1427" s="99">
        <v>13075.081601858101</v>
      </c>
      <c r="L1427" s="99">
        <v>42047.125532150298</v>
      </c>
      <c r="M1427" s="99">
        <v>47168.753241062201</v>
      </c>
      <c r="N1427" s="99">
        <v>12552.446198821101</v>
      </c>
      <c r="O1427" s="99">
        <v>53141.194255351998</v>
      </c>
      <c r="P1427" s="99">
        <v>0</v>
      </c>
      <c r="Q1427" s="99">
        <v>7354.1241369843501</v>
      </c>
      <c r="R1427" s="99">
        <v>5550.4431020617503</v>
      </c>
      <c r="S1427" s="99">
        <v>0</v>
      </c>
      <c r="T1427" s="99">
        <v>1779.6602267026899</v>
      </c>
      <c r="U1427" s="99">
        <v>97562.990668296799</v>
      </c>
      <c r="V1427" s="99">
        <v>7068597.7293090802</v>
      </c>
      <c r="W1427" s="99">
        <v>409.31607244536298</v>
      </c>
      <c r="X1427" s="99">
        <v>2298793.2072448698</v>
      </c>
      <c r="Y1427" s="99">
        <v>1467758.7986145001</v>
      </c>
      <c r="Z1427" s="99">
        <v>1220946.39859009</v>
      </c>
      <c r="AA1427" s="99">
        <v>204715.53482818601</v>
      </c>
      <c r="AB1427" s="99">
        <v>27408.445347309102</v>
      </c>
      <c r="AC1427" s="99">
        <v>28827215.989746101</v>
      </c>
      <c r="AD1427" s="99">
        <v>2097775.2282409701</v>
      </c>
      <c r="AE1427" s="99">
        <v>1645725.5116729699</v>
      </c>
      <c r="AF1427" s="99">
        <v>2325581.8271179199</v>
      </c>
      <c r="AG1427" s="99">
        <v>1918320.5541381801</v>
      </c>
      <c r="AH1427" s="99">
        <v>2522001.07312012</v>
      </c>
      <c r="AI1427" s="99">
        <v>0</v>
      </c>
      <c r="AJ1427" s="99">
        <v>968526.50794982899</v>
      </c>
      <c r="AK1427" s="99">
        <v>1098939.3892059301</v>
      </c>
      <c r="AL1427" s="99">
        <v>0</v>
      </c>
      <c r="AM1427" s="99">
        <v>317996.27433013899</v>
      </c>
      <c r="AN1427" s="99">
        <v>30737915.201416001</v>
      </c>
      <c r="AO1427" s="99">
        <v>62410171.402343802</v>
      </c>
      <c r="AP1427" s="99">
        <v>2448.4755513072</v>
      </c>
      <c r="AQ1427" s="99">
        <v>18815336.665771499</v>
      </c>
      <c r="AR1427" s="99">
        <v>12014710.0085449</v>
      </c>
      <c r="AS1427" s="99">
        <v>8961921.9708252009</v>
      </c>
      <c r="AT1427" s="99">
        <v>1467202.5704345701</v>
      </c>
      <c r="AU1427" s="99">
        <v>195437.12622833301</v>
      </c>
      <c r="AV1427" s="99">
        <v>81849913.603515595</v>
      </c>
      <c r="AW1427" s="99">
        <v>5755876.0034790002</v>
      </c>
      <c r="AX1427" s="99">
        <v>15912155.251708999</v>
      </c>
      <c r="AY1427" s="99">
        <v>20766873.904296901</v>
      </c>
      <c r="AZ1427" s="99">
        <v>15213956.072631801</v>
      </c>
      <c r="BA1427" s="99">
        <v>21682898.3056641</v>
      </c>
      <c r="BB1427" s="99">
        <v>0</v>
      </c>
      <c r="BC1427" s="99">
        <v>7961052.5806884803</v>
      </c>
      <c r="BD1427" s="99">
        <v>8036674.5894165002</v>
      </c>
      <c r="BE1427" s="99">
        <v>0</v>
      </c>
      <c r="BF1427" s="99">
        <v>2405150.4400634798</v>
      </c>
      <c r="BG1427" s="99">
        <v>86997740.670898393</v>
      </c>
      <c r="BH1427" s="99">
        <v>13536158.2270508</v>
      </c>
      <c r="BI1427" s="99">
        <v>881.09482069313503</v>
      </c>
      <c r="BJ1427" s="99">
        <v>5248138.86962891</v>
      </c>
      <c r="BK1427" s="99">
        <v>3865145.8038330101</v>
      </c>
      <c r="BL1427" s="99">
        <v>0</v>
      </c>
      <c r="BM1427" s="99">
        <v>153404.18611335801</v>
      </c>
      <c r="BN1427" s="99">
        <v>23639.009684801102</v>
      </c>
      <c r="BO1427" s="99">
        <v>0</v>
      </c>
      <c r="BP1427" s="99">
        <v>0</v>
      </c>
      <c r="BQ1427" s="99">
        <v>0</v>
      </c>
      <c r="BR1427" s="99">
        <v>6062513.5512084998</v>
      </c>
      <c r="BS1427" s="99">
        <v>5358747.8776855497</v>
      </c>
      <c r="BT1427" s="99">
        <v>4220968.2814941397</v>
      </c>
      <c r="BU1427" s="99">
        <v>0</v>
      </c>
      <c r="BV1427" s="99">
        <v>3102235.5469665499</v>
      </c>
      <c r="BW1427" s="99">
        <v>951660.24642944301</v>
      </c>
      <c r="BX1427" s="99">
        <v>0</v>
      </c>
      <c r="BY1427" s="99">
        <v>0</v>
      </c>
      <c r="BZ1427" s="99">
        <v>0</v>
      </c>
      <c r="CA1427" s="99">
        <v>157356.48851203901</v>
      </c>
      <c r="CB1427" s="99">
        <v>9374402.8408203106</v>
      </c>
      <c r="CC1427" s="99">
        <v>81545996.375976607</v>
      </c>
      <c r="CD1427" s="99">
        <v>18787952.6645508</v>
      </c>
      <c r="CE1427" s="99">
        <v>7125.4391313791302</v>
      </c>
      <c r="CF1427" s="99">
        <v>1410661.2545471201</v>
      </c>
      <c r="CG1427" s="99">
        <v>10389823.1806641</v>
      </c>
      <c r="CH1427" s="99">
        <v>0</v>
      </c>
      <c r="CI1427" s="99">
        <v>164491.551067352</v>
      </c>
      <c r="CJ1427" s="99">
        <v>10793795.229492201</v>
      </c>
      <c r="CK1427" s="99">
        <v>91932675.455078095</v>
      </c>
      <c r="CL1427" s="99">
        <v>19743319.096191399</v>
      </c>
      <c r="CM1427" s="166">
        <v>261219.96798896801</v>
      </c>
      <c r="CN1427" s="166">
        <v>41547368.306640603</v>
      </c>
      <c r="CO1427" s="166">
        <v>179071731.984375</v>
      </c>
      <c r="CP1427" s="99">
        <v>19743319.096191399</v>
      </c>
      <c r="CQ1427" s="99">
        <v>0</v>
      </c>
      <c r="CR1427" s="99">
        <v>0</v>
      </c>
      <c r="CS1427" s="99">
        <v>0</v>
      </c>
      <c r="CT1427" s="99">
        <v>0</v>
      </c>
      <c r="CU1427" s="98">
        <v>43916.466230735001</v>
      </c>
      <c r="CV1427" s="98">
        <v>89650.186164523999</v>
      </c>
      <c r="CW1427" s="98">
        <v>10785064.095367432</v>
      </c>
      <c r="CX1427" s="98">
        <v>91935819.556640714</v>
      </c>
    </row>
    <row r="1428" spans="1:102" x14ac:dyDescent="0.2">
      <c r="A1428" s="98" t="s">
        <v>73</v>
      </c>
      <c r="B1428" s="100">
        <v>39692</v>
      </c>
      <c r="C1428" s="99">
        <v>129639.40389061</v>
      </c>
      <c r="D1428" s="99">
        <v>6.0329077809583396</v>
      </c>
      <c r="E1428" s="99">
        <v>28935.490608930599</v>
      </c>
      <c r="F1428" s="99">
        <v>22707.091655731201</v>
      </c>
      <c r="G1428" s="99">
        <v>6215.80395156145</v>
      </c>
      <c r="H1428" s="99">
        <v>1072.17592526972</v>
      </c>
      <c r="I1428" s="99">
        <v>142.63634036295099</v>
      </c>
      <c r="J1428" s="99">
        <v>87647.346461296096</v>
      </c>
      <c r="K1428" s="99">
        <v>11053.6049462557</v>
      </c>
      <c r="L1428" s="99">
        <v>41427.537349700899</v>
      </c>
      <c r="M1428" s="99">
        <v>47612.818336963697</v>
      </c>
      <c r="N1428" s="99">
        <v>12539.5058244467</v>
      </c>
      <c r="O1428" s="99">
        <v>54284.355746269197</v>
      </c>
      <c r="P1428" s="99">
        <v>0</v>
      </c>
      <c r="Q1428" s="99">
        <v>7286.2188026905096</v>
      </c>
      <c r="R1428" s="99">
        <v>5744.9334496855699</v>
      </c>
      <c r="S1428" s="99">
        <v>0</v>
      </c>
      <c r="T1428" s="99">
        <v>1752.22878938913</v>
      </c>
      <c r="U1428" s="99">
        <v>98887.175737380996</v>
      </c>
      <c r="V1428" s="99">
        <v>7182858.5925292997</v>
      </c>
      <c r="W1428" s="99">
        <v>478.27444142848299</v>
      </c>
      <c r="X1428" s="99">
        <v>2216566.6654052702</v>
      </c>
      <c r="Y1428" s="99">
        <v>1432517.61431885</v>
      </c>
      <c r="Z1428" s="99">
        <v>1273280.36585999</v>
      </c>
      <c r="AA1428" s="99">
        <v>164186.98508834801</v>
      </c>
      <c r="AB1428" s="99">
        <v>23258.2611916065</v>
      </c>
      <c r="AC1428" s="99">
        <v>29539962.050781298</v>
      </c>
      <c r="AD1428" s="99">
        <v>1801539.85569763</v>
      </c>
      <c r="AE1428" s="99">
        <v>1619178.5684509301</v>
      </c>
      <c r="AF1428" s="99">
        <v>2349908.96374512</v>
      </c>
      <c r="AG1428" s="99">
        <v>1906167.9271240199</v>
      </c>
      <c r="AH1428" s="99">
        <v>2569390.1364746098</v>
      </c>
      <c r="AI1428" s="99">
        <v>0</v>
      </c>
      <c r="AJ1428" s="99">
        <v>952154.31337738002</v>
      </c>
      <c r="AK1428" s="99">
        <v>1125214.3640594501</v>
      </c>
      <c r="AL1428" s="99">
        <v>0</v>
      </c>
      <c r="AM1428" s="99">
        <v>302420.30301284802</v>
      </c>
      <c r="AN1428" s="99">
        <v>31211303.372558601</v>
      </c>
      <c r="AO1428" s="99">
        <v>64473507.276367202</v>
      </c>
      <c r="AP1428" s="99">
        <v>3785.56715121865</v>
      </c>
      <c r="AQ1428" s="99">
        <v>18415197.315185498</v>
      </c>
      <c r="AR1428" s="99">
        <v>11912241.3912354</v>
      </c>
      <c r="AS1428" s="99">
        <v>9483930.1378173791</v>
      </c>
      <c r="AT1428" s="99">
        <v>1200981.0929717999</v>
      </c>
      <c r="AU1428" s="99">
        <v>165005.438188553</v>
      </c>
      <c r="AV1428" s="99">
        <v>84678705.154296905</v>
      </c>
      <c r="AW1428" s="99">
        <v>4999586.34375</v>
      </c>
      <c r="AX1428" s="99">
        <v>15783882.4599609</v>
      </c>
      <c r="AY1428" s="99">
        <v>21254589.862060498</v>
      </c>
      <c r="AZ1428" s="99">
        <v>15229286.0887451</v>
      </c>
      <c r="BA1428" s="99">
        <v>22382758.920410201</v>
      </c>
      <c r="BB1428" s="99">
        <v>0</v>
      </c>
      <c r="BC1428" s="99">
        <v>7894659.9039917002</v>
      </c>
      <c r="BD1428" s="99">
        <v>8300828.3613891602</v>
      </c>
      <c r="BE1428" s="99">
        <v>0</v>
      </c>
      <c r="BF1428" s="99">
        <v>2315652.7479858398</v>
      </c>
      <c r="BG1428" s="99">
        <v>89686439.627929702</v>
      </c>
      <c r="BH1428" s="99">
        <v>13846218.056152301</v>
      </c>
      <c r="BI1428" s="99">
        <v>644.73723239451601</v>
      </c>
      <c r="BJ1428" s="99">
        <v>5083269.49328613</v>
      </c>
      <c r="BK1428" s="99">
        <v>3767145.84683228</v>
      </c>
      <c r="BL1428" s="99">
        <v>0</v>
      </c>
      <c r="BM1428" s="99">
        <v>98346.790955543504</v>
      </c>
      <c r="BN1428" s="99">
        <v>18532.373468637499</v>
      </c>
      <c r="BO1428" s="99">
        <v>0</v>
      </c>
      <c r="BP1428" s="99">
        <v>0</v>
      </c>
      <c r="BQ1428" s="99">
        <v>0</v>
      </c>
      <c r="BR1428" s="99">
        <v>6220245.6731567401</v>
      </c>
      <c r="BS1428" s="99">
        <v>5340638.89025879</v>
      </c>
      <c r="BT1428" s="99">
        <v>4352399.7662353497</v>
      </c>
      <c r="BU1428" s="99">
        <v>0</v>
      </c>
      <c r="BV1428" s="99">
        <v>3094640.0409851102</v>
      </c>
      <c r="BW1428" s="99">
        <v>979494.50030517601</v>
      </c>
      <c r="BX1428" s="99">
        <v>0</v>
      </c>
      <c r="BY1428" s="99">
        <v>0</v>
      </c>
      <c r="BZ1428" s="99">
        <v>0</v>
      </c>
      <c r="CA1428" s="99">
        <v>158555.64984703099</v>
      </c>
      <c r="CB1428" s="99">
        <v>9414901.3482665997</v>
      </c>
      <c r="CC1428" s="99">
        <v>82932805.734375</v>
      </c>
      <c r="CD1428" s="99">
        <v>18916079.730224598</v>
      </c>
      <c r="CE1428" s="99">
        <v>7282.0098443031302</v>
      </c>
      <c r="CF1428" s="99">
        <v>1431309.5575256301</v>
      </c>
      <c r="CG1428" s="99">
        <v>10636750.255981401</v>
      </c>
      <c r="CH1428" s="99">
        <v>0</v>
      </c>
      <c r="CI1428" s="99">
        <v>165838.68594360401</v>
      </c>
      <c r="CJ1428" s="99">
        <v>10802636.8475342</v>
      </c>
      <c r="CK1428" s="99">
        <v>93561047.653320298</v>
      </c>
      <c r="CL1428" s="99">
        <v>19897337.430908199</v>
      </c>
      <c r="CM1428" s="166">
        <v>263538.04423522903</v>
      </c>
      <c r="CN1428" s="166">
        <v>42030208.365722701</v>
      </c>
      <c r="CO1428" s="166">
        <v>182968596.59765601</v>
      </c>
      <c r="CP1428" s="99">
        <v>19897337.430908199</v>
      </c>
      <c r="CQ1428" s="99">
        <v>0</v>
      </c>
      <c r="CR1428" s="99">
        <v>0</v>
      </c>
      <c r="CS1428" s="99">
        <v>0</v>
      </c>
      <c r="CT1428" s="99">
        <v>0</v>
      </c>
      <c r="CU1428" s="98">
        <v>41070.782577646001</v>
      </c>
      <c r="CV1428" s="98">
        <v>92928.704012707007</v>
      </c>
      <c r="CW1428" s="98">
        <v>10846210.905792229</v>
      </c>
      <c r="CX1428" s="98">
        <v>93569555.990356401</v>
      </c>
    </row>
    <row r="1429" spans="1:102" x14ac:dyDescent="0.2">
      <c r="A1429" s="98" t="s">
        <v>73</v>
      </c>
      <c r="B1429" s="100">
        <v>39783</v>
      </c>
      <c r="C1429" s="99">
        <v>130176.871790886</v>
      </c>
      <c r="D1429" s="99">
        <v>5.24490580597194</v>
      </c>
      <c r="E1429" s="99">
        <v>27344.864411354101</v>
      </c>
      <c r="F1429" s="99">
        <v>21411.712167978301</v>
      </c>
      <c r="G1429" s="99">
        <v>6547.7759944200498</v>
      </c>
      <c r="H1429" s="99">
        <v>855.00345171987999</v>
      </c>
      <c r="I1429" s="99">
        <v>115.43256858084401</v>
      </c>
      <c r="J1429" s="99">
        <v>89940.769771575899</v>
      </c>
      <c r="K1429" s="99">
        <v>9171.6156436204892</v>
      </c>
      <c r="L1429" s="99">
        <v>40158.564421176903</v>
      </c>
      <c r="M1429" s="99">
        <v>47371.253172397599</v>
      </c>
      <c r="N1429" s="99">
        <v>12373.0460574627</v>
      </c>
      <c r="O1429" s="99">
        <v>54621.551317691803</v>
      </c>
      <c r="P1429" s="99">
        <v>0</v>
      </c>
      <c r="Q1429" s="99">
        <v>7245.3466249704397</v>
      </c>
      <c r="R1429" s="99">
        <v>5886.1246861219397</v>
      </c>
      <c r="S1429" s="99">
        <v>0</v>
      </c>
      <c r="T1429" s="99">
        <v>1705.0132589489201</v>
      </c>
      <c r="U1429" s="99">
        <v>99283.694750785799</v>
      </c>
      <c r="V1429" s="99">
        <v>7202403.4199829102</v>
      </c>
      <c r="W1429" s="99">
        <v>887.34560843557097</v>
      </c>
      <c r="X1429" s="99">
        <v>2109436.0769043001</v>
      </c>
      <c r="Y1429" s="99">
        <v>1375963.5218811</v>
      </c>
      <c r="Z1429" s="99">
        <v>1315300.11820984</v>
      </c>
      <c r="AA1429" s="99">
        <v>117467.445371628</v>
      </c>
      <c r="AB1429" s="99">
        <v>15994.0517086983</v>
      </c>
      <c r="AC1429" s="99">
        <v>29847542.2038574</v>
      </c>
      <c r="AD1429" s="99">
        <v>1407239.0554657001</v>
      </c>
      <c r="AE1429" s="99">
        <v>1566503.9433593799</v>
      </c>
      <c r="AF1429" s="99">
        <v>2319639.3751525902</v>
      </c>
      <c r="AG1429" s="99">
        <v>1875980.4505920401</v>
      </c>
      <c r="AH1429" s="99">
        <v>2586692.7124633798</v>
      </c>
      <c r="AI1429" s="99">
        <v>0</v>
      </c>
      <c r="AJ1429" s="99">
        <v>946367.54772949195</v>
      </c>
      <c r="AK1429" s="99">
        <v>1145853.1806793199</v>
      </c>
      <c r="AL1429" s="99">
        <v>0</v>
      </c>
      <c r="AM1429" s="99">
        <v>294666.84222030599</v>
      </c>
      <c r="AN1429" s="99">
        <v>31400832.7038574</v>
      </c>
      <c r="AO1429" s="99">
        <v>64571683.328613304</v>
      </c>
      <c r="AP1429" s="99">
        <v>6823.18428277969</v>
      </c>
      <c r="AQ1429" s="99">
        <v>17369585.830566399</v>
      </c>
      <c r="AR1429" s="99">
        <v>11258628.7183838</v>
      </c>
      <c r="AS1429" s="99">
        <v>9848425.5587158203</v>
      </c>
      <c r="AT1429" s="99">
        <v>944428.74509429897</v>
      </c>
      <c r="AU1429" s="99">
        <v>118761.62538051599</v>
      </c>
      <c r="AV1429" s="99">
        <v>87069327.487304702</v>
      </c>
      <c r="AW1429" s="99">
        <v>3974533.5597228999</v>
      </c>
      <c r="AX1429" s="99">
        <v>15437685.448364301</v>
      </c>
      <c r="AY1429" s="99">
        <v>21069803.472167999</v>
      </c>
      <c r="AZ1429" s="99">
        <v>15027791.353027301</v>
      </c>
      <c r="BA1429" s="99">
        <v>22642643.636718798</v>
      </c>
      <c r="BB1429" s="99">
        <v>0</v>
      </c>
      <c r="BC1429" s="99">
        <v>7867998.7015991202</v>
      </c>
      <c r="BD1429" s="99">
        <v>8506963.7744140606</v>
      </c>
      <c r="BE1429" s="99">
        <v>0</v>
      </c>
      <c r="BF1429" s="99">
        <v>2266043.26275635</v>
      </c>
      <c r="BG1429" s="99">
        <v>91449035.535156295</v>
      </c>
      <c r="BH1429" s="99">
        <v>14098973.5910645</v>
      </c>
      <c r="BI1429" s="99">
        <v>1382.8568174094</v>
      </c>
      <c r="BJ1429" s="99">
        <v>4902728.62646484</v>
      </c>
      <c r="BK1429" s="99">
        <v>3646575.0065918001</v>
      </c>
      <c r="BL1429" s="99">
        <v>0</v>
      </c>
      <c r="BM1429" s="99">
        <v>83179.5454883575</v>
      </c>
      <c r="BN1429" s="99">
        <v>12057.4192495346</v>
      </c>
      <c r="BO1429" s="99">
        <v>0</v>
      </c>
      <c r="BP1429" s="99">
        <v>0</v>
      </c>
      <c r="BQ1429" s="99">
        <v>0</v>
      </c>
      <c r="BR1429" s="99">
        <v>6205957.2080078097</v>
      </c>
      <c r="BS1429" s="99">
        <v>5265177.91760254</v>
      </c>
      <c r="BT1429" s="99">
        <v>4404462.7786254901</v>
      </c>
      <c r="BU1429" s="99">
        <v>0</v>
      </c>
      <c r="BV1429" s="99">
        <v>3090521.3568420401</v>
      </c>
      <c r="BW1429" s="99">
        <v>1005764.96061707</v>
      </c>
      <c r="BX1429" s="99">
        <v>0</v>
      </c>
      <c r="BY1429" s="99">
        <v>0</v>
      </c>
      <c r="BZ1429" s="99">
        <v>0</v>
      </c>
      <c r="CA1429" s="99">
        <v>157231.330001831</v>
      </c>
      <c r="CB1429" s="99">
        <v>9308283.2276611291</v>
      </c>
      <c r="CC1429" s="99">
        <v>82062471.890625</v>
      </c>
      <c r="CD1429" s="99">
        <v>19004587.127929699</v>
      </c>
      <c r="CE1429" s="99">
        <v>7401.2608574628803</v>
      </c>
      <c r="CF1429" s="99">
        <v>1442587.21742249</v>
      </c>
      <c r="CG1429" s="99">
        <v>10765017.6143799</v>
      </c>
      <c r="CH1429" s="99">
        <v>0</v>
      </c>
      <c r="CI1429" s="99">
        <v>164624.67572403001</v>
      </c>
      <c r="CJ1429" s="99">
        <v>10742671.736206099</v>
      </c>
      <c r="CK1429" s="99">
        <v>92762200.891601607</v>
      </c>
      <c r="CL1429" s="99">
        <v>20009261.0539551</v>
      </c>
      <c r="CM1429" s="166">
        <v>263208.775234222</v>
      </c>
      <c r="CN1429" s="166">
        <v>42175800.502929702</v>
      </c>
      <c r="CO1429" s="166">
        <v>184427163.39843801</v>
      </c>
      <c r="CP1429" s="99">
        <v>20009261.0539551</v>
      </c>
      <c r="CQ1429" s="99">
        <v>0</v>
      </c>
      <c r="CR1429" s="99">
        <v>0</v>
      </c>
      <c r="CS1429" s="99">
        <v>0</v>
      </c>
      <c r="CT1429" s="99">
        <v>0</v>
      </c>
      <c r="CU1429" s="98">
        <v>37509.604471418999</v>
      </c>
      <c r="CV1429" s="98">
        <v>95552.503345435005</v>
      </c>
      <c r="CW1429" s="98">
        <v>10750870.445083618</v>
      </c>
      <c r="CX1429" s="98">
        <v>92827489.505004898</v>
      </c>
    </row>
    <row r="1430" spans="1:102" x14ac:dyDescent="0.2">
      <c r="A1430" s="98" t="s">
        <v>73</v>
      </c>
      <c r="B1430" s="100">
        <v>39873</v>
      </c>
      <c r="C1430" s="99">
        <v>131972.83608436599</v>
      </c>
      <c r="D1430" s="99">
        <v>5.8839255319908297</v>
      </c>
      <c r="E1430" s="99">
        <v>27053.935686826699</v>
      </c>
      <c r="F1430" s="99">
        <v>21377.2746191025</v>
      </c>
      <c r="G1430" s="99">
        <v>6840.6685733795202</v>
      </c>
      <c r="H1430" s="99">
        <v>698.28447298705601</v>
      </c>
      <c r="I1430" s="99">
        <v>97.915388691239102</v>
      </c>
      <c r="J1430" s="99">
        <v>92709.345474243193</v>
      </c>
      <c r="K1430" s="99">
        <v>7517.6053352952003</v>
      </c>
      <c r="L1430" s="99">
        <v>40314.286904335</v>
      </c>
      <c r="M1430" s="99">
        <v>47739.673171520197</v>
      </c>
      <c r="N1430" s="99">
        <v>12378.5027953386</v>
      </c>
      <c r="O1430" s="99">
        <v>55850.569726943999</v>
      </c>
      <c r="P1430" s="99">
        <v>0</v>
      </c>
      <c r="Q1430" s="99">
        <v>7262.9927339553797</v>
      </c>
      <c r="R1430" s="99">
        <v>6059.33609682322</v>
      </c>
      <c r="S1430" s="99">
        <v>0</v>
      </c>
      <c r="T1430" s="99">
        <v>1701.4034305959899</v>
      </c>
      <c r="U1430" s="99">
        <v>100138.614507675</v>
      </c>
      <c r="V1430" s="99">
        <v>7252442.3414306603</v>
      </c>
      <c r="W1430" s="99">
        <v>450.59561939537502</v>
      </c>
      <c r="X1430" s="99">
        <v>2048656.4919280999</v>
      </c>
      <c r="Y1430" s="99">
        <v>1335107.27955627</v>
      </c>
      <c r="Z1430" s="99">
        <v>1343954.00883484</v>
      </c>
      <c r="AA1430" s="99">
        <v>105601.148769379</v>
      </c>
      <c r="AB1430" s="99">
        <v>15203.254685640301</v>
      </c>
      <c r="AC1430" s="99">
        <v>30621553.0930176</v>
      </c>
      <c r="AD1430" s="99">
        <v>1106438.7905120801</v>
      </c>
      <c r="AE1430" s="99">
        <v>1552095.68078613</v>
      </c>
      <c r="AF1430" s="99">
        <v>2331449.9864502</v>
      </c>
      <c r="AG1430" s="99">
        <v>1853994.0483551</v>
      </c>
      <c r="AH1430" s="99">
        <v>2633394.9803466802</v>
      </c>
      <c r="AI1430" s="99">
        <v>0</v>
      </c>
      <c r="AJ1430" s="99">
        <v>939930.31332397496</v>
      </c>
      <c r="AK1430" s="99">
        <v>1158266.9340210001</v>
      </c>
      <c r="AL1430" s="99">
        <v>0</v>
      </c>
      <c r="AM1430" s="99">
        <v>288863.231117249</v>
      </c>
      <c r="AN1430" s="99">
        <v>31733048.662841801</v>
      </c>
      <c r="AO1430" s="99">
        <v>65516261.999511696</v>
      </c>
      <c r="AP1430" s="99">
        <v>3492.43951749802</v>
      </c>
      <c r="AQ1430" s="99">
        <v>17253045.9677734</v>
      </c>
      <c r="AR1430" s="99">
        <v>11237905.7178955</v>
      </c>
      <c r="AS1430" s="99">
        <v>10044440.8447266</v>
      </c>
      <c r="AT1430" s="99">
        <v>776484.43556213402</v>
      </c>
      <c r="AU1430" s="99">
        <v>109484.025266647</v>
      </c>
      <c r="AV1430" s="99">
        <v>90079781.091796905</v>
      </c>
      <c r="AW1430" s="99">
        <v>3148065.2030029302</v>
      </c>
      <c r="AX1430" s="99">
        <v>15380694.587036099</v>
      </c>
      <c r="AY1430" s="99">
        <v>21383712.925537098</v>
      </c>
      <c r="AZ1430" s="99">
        <v>14866289.9112549</v>
      </c>
      <c r="BA1430" s="99">
        <v>23218558.644287098</v>
      </c>
      <c r="BB1430" s="99">
        <v>0</v>
      </c>
      <c r="BC1430" s="99">
        <v>7863051.43994141</v>
      </c>
      <c r="BD1430" s="99">
        <v>8620827.97265625</v>
      </c>
      <c r="BE1430" s="99">
        <v>0</v>
      </c>
      <c r="BF1430" s="99">
        <v>2233981.7356872601</v>
      </c>
      <c r="BG1430" s="99">
        <v>93031236.005859405</v>
      </c>
      <c r="BH1430" s="99">
        <v>14240049.1010742</v>
      </c>
      <c r="BI1430" s="99">
        <v>948.40414021164202</v>
      </c>
      <c r="BJ1430" s="99">
        <v>4765169.9934082003</v>
      </c>
      <c r="BK1430" s="99">
        <v>3550773.6458435101</v>
      </c>
      <c r="BL1430" s="99">
        <v>0</v>
      </c>
      <c r="BM1430" s="99">
        <v>81092.341042518601</v>
      </c>
      <c r="BN1430" s="99">
        <v>14917.3337440491</v>
      </c>
      <c r="BO1430" s="99">
        <v>0</v>
      </c>
      <c r="BP1430" s="99">
        <v>0</v>
      </c>
      <c r="BQ1430" s="99">
        <v>0</v>
      </c>
      <c r="BR1430" s="99">
        <v>6199113.7010498</v>
      </c>
      <c r="BS1430" s="99">
        <v>5185161.2619018601</v>
      </c>
      <c r="BT1430" s="99">
        <v>4516672.7900390597</v>
      </c>
      <c r="BU1430" s="99">
        <v>0</v>
      </c>
      <c r="BV1430" s="99">
        <v>3080905.8470764202</v>
      </c>
      <c r="BW1430" s="99">
        <v>1019685.6136703501</v>
      </c>
      <c r="BX1430" s="99">
        <v>0</v>
      </c>
      <c r="BY1430" s="99">
        <v>0</v>
      </c>
      <c r="BZ1430" s="99">
        <v>0</v>
      </c>
      <c r="CA1430" s="99">
        <v>159209.80183219901</v>
      </c>
      <c r="CB1430" s="99">
        <v>9317068.328125</v>
      </c>
      <c r="CC1430" s="99">
        <v>82730127.543945298</v>
      </c>
      <c r="CD1430" s="99">
        <v>19013107.427246101</v>
      </c>
      <c r="CE1430" s="99">
        <v>7555.5265282392502</v>
      </c>
      <c r="CF1430" s="99">
        <v>1448847.60192871</v>
      </c>
      <c r="CG1430" s="99">
        <v>10864923.587158199</v>
      </c>
      <c r="CH1430" s="99">
        <v>0</v>
      </c>
      <c r="CI1430" s="99">
        <v>166768.06961440999</v>
      </c>
      <c r="CJ1430" s="99">
        <v>10776555.900024399</v>
      </c>
      <c r="CK1430" s="99">
        <v>93635758.615234405</v>
      </c>
      <c r="CL1430" s="99">
        <v>20039119.7727051</v>
      </c>
      <c r="CM1430" s="166">
        <v>265884.94849777198</v>
      </c>
      <c r="CN1430" s="166">
        <v>42500023.724609397</v>
      </c>
      <c r="CO1430" s="166">
        <v>186642897.81640601</v>
      </c>
      <c r="CP1430" s="99">
        <v>20039119.7727051</v>
      </c>
      <c r="CQ1430" s="99">
        <v>0</v>
      </c>
      <c r="CR1430" s="99">
        <v>0</v>
      </c>
      <c r="CS1430" s="99">
        <v>0</v>
      </c>
      <c r="CT1430" s="99">
        <v>0</v>
      </c>
      <c r="CU1430" s="98">
        <v>35255.771196893002</v>
      </c>
      <c r="CV1430" s="98">
        <v>98569.431629280007</v>
      </c>
      <c r="CW1430" s="98">
        <v>10765915.930053711</v>
      </c>
      <c r="CX1430" s="98">
        <v>93595051.131103501</v>
      </c>
    </row>
    <row r="1431" spans="1:102" x14ac:dyDescent="0.2">
      <c r="A1431" s="98" t="s">
        <v>73</v>
      </c>
      <c r="B1431" s="100">
        <v>39965</v>
      </c>
      <c r="C1431" s="99">
        <v>134270.638647079</v>
      </c>
      <c r="D1431" s="99">
        <v>4.82247099594679</v>
      </c>
      <c r="E1431" s="99">
        <v>26159.0958163738</v>
      </c>
      <c r="F1431" s="99">
        <v>20887.121352672599</v>
      </c>
      <c r="G1431" s="99">
        <v>7135.0344288945198</v>
      </c>
      <c r="H1431" s="99">
        <v>530.105232343078</v>
      </c>
      <c r="I1431" s="99">
        <v>70.168435741215902</v>
      </c>
      <c r="J1431" s="99">
        <v>95505.159917831406</v>
      </c>
      <c r="K1431" s="99">
        <v>5937.0470361709604</v>
      </c>
      <c r="L1431" s="99">
        <v>40472.764391899102</v>
      </c>
      <c r="M1431" s="99">
        <v>48281.353882312796</v>
      </c>
      <c r="N1431" s="99">
        <v>12296.908813714999</v>
      </c>
      <c r="O1431" s="99">
        <v>56659.608131408699</v>
      </c>
      <c r="P1431" s="99">
        <v>0</v>
      </c>
      <c r="Q1431" s="99">
        <v>7324.8227419853201</v>
      </c>
      <c r="R1431" s="99">
        <v>6188.1030762791597</v>
      </c>
      <c r="S1431" s="99">
        <v>0</v>
      </c>
      <c r="T1431" s="99">
        <v>1676.22702760994</v>
      </c>
      <c r="U1431" s="99">
        <v>101173.22844600699</v>
      </c>
      <c r="V1431" s="99">
        <v>7379827.89245605</v>
      </c>
      <c r="W1431" s="99">
        <v>607.32239392399799</v>
      </c>
      <c r="X1431" s="99">
        <v>1960007.8521118199</v>
      </c>
      <c r="Y1431" s="99">
        <v>1286151.43963623</v>
      </c>
      <c r="Z1431" s="99">
        <v>1374010.32414246</v>
      </c>
      <c r="AA1431" s="99">
        <v>79962.262440681501</v>
      </c>
      <c r="AB1431" s="99">
        <v>11131.1324173212</v>
      </c>
      <c r="AC1431" s="99">
        <v>31220797.213622998</v>
      </c>
      <c r="AD1431" s="99">
        <v>837770.42603302002</v>
      </c>
      <c r="AE1431" s="99">
        <v>1545581.1219329799</v>
      </c>
      <c r="AF1431" s="99">
        <v>2353520.1766357399</v>
      </c>
      <c r="AG1431" s="99">
        <v>1839761.2244720501</v>
      </c>
      <c r="AH1431" s="99">
        <v>2648875.4407043499</v>
      </c>
      <c r="AI1431" s="99">
        <v>0</v>
      </c>
      <c r="AJ1431" s="99">
        <v>951412.93156433105</v>
      </c>
      <c r="AK1431" s="99">
        <v>1170391.1361541699</v>
      </c>
      <c r="AL1431" s="99">
        <v>0</v>
      </c>
      <c r="AM1431" s="99">
        <v>277613.48361969</v>
      </c>
      <c r="AN1431" s="99">
        <v>32034816.845703099</v>
      </c>
      <c r="AO1431" s="99">
        <v>67207350.928710893</v>
      </c>
      <c r="AP1431" s="99">
        <v>4907.8580293059304</v>
      </c>
      <c r="AQ1431" s="99">
        <v>16406065.302856401</v>
      </c>
      <c r="AR1431" s="99">
        <v>10712163.4295654</v>
      </c>
      <c r="AS1431" s="99">
        <v>10359469.9301758</v>
      </c>
      <c r="AT1431" s="99">
        <v>580045.28061676002</v>
      </c>
      <c r="AU1431" s="99">
        <v>80163.6380872726</v>
      </c>
      <c r="AV1431" s="99">
        <v>92622112.011718795</v>
      </c>
      <c r="AW1431" s="99">
        <v>2398540.0574646001</v>
      </c>
      <c r="AX1431" s="99">
        <v>15494900.8980713</v>
      </c>
      <c r="AY1431" s="99">
        <v>21727647.542480499</v>
      </c>
      <c r="AZ1431" s="99">
        <v>14836507.5007324</v>
      </c>
      <c r="BA1431" s="99">
        <v>23537419.303466801</v>
      </c>
      <c r="BB1431" s="99">
        <v>0</v>
      </c>
      <c r="BC1431" s="99">
        <v>7990449.0577392597</v>
      </c>
      <c r="BD1431" s="99">
        <v>8744162.6010742206</v>
      </c>
      <c r="BE1431" s="99">
        <v>0</v>
      </c>
      <c r="BF1431" s="99">
        <v>2157260.8816833501</v>
      </c>
      <c r="BG1431" s="99">
        <v>94865038.169921905</v>
      </c>
      <c r="BH1431" s="99">
        <v>14656191.368896499</v>
      </c>
      <c r="BI1431" s="99">
        <v>537.605694174767</v>
      </c>
      <c r="BJ1431" s="99">
        <v>4608165.89880371</v>
      </c>
      <c r="BK1431" s="99">
        <v>3450312.1798095698</v>
      </c>
      <c r="BL1431" s="99">
        <v>0</v>
      </c>
      <c r="BM1431" s="99">
        <v>74243.933537483201</v>
      </c>
      <c r="BN1431" s="99">
        <v>9667.7301238775308</v>
      </c>
      <c r="BO1431" s="99">
        <v>0</v>
      </c>
      <c r="BP1431" s="99">
        <v>0</v>
      </c>
      <c r="BQ1431" s="99">
        <v>0</v>
      </c>
      <c r="BR1431" s="99">
        <v>6360268.6007690402</v>
      </c>
      <c r="BS1431" s="99">
        <v>5179215.2526855497</v>
      </c>
      <c r="BT1431" s="99">
        <v>4576269.43823242</v>
      </c>
      <c r="BU1431" s="99">
        <v>0</v>
      </c>
      <c r="BV1431" s="99">
        <v>3133705.59588623</v>
      </c>
      <c r="BW1431" s="99">
        <v>1032519.5932922401</v>
      </c>
      <c r="BX1431" s="99">
        <v>0</v>
      </c>
      <c r="BY1431" s="99">
        <v>0</v>
      </c>
      <c r="BZ1431" s="99">
        <v>0</v>
      </c>
      <c r="CA1431" s="99">
        <v>160511.32840537999</v>
      </c>
      <c r="CB1431" s="99">
        <v>9336386.3144531306</v>
      </c>
      <c r="CC1431" s="99">
        <v>83485662.813476607</v>
      </c>
      <c r="CD1431" s="99">
        <v>19281648.5617676</v>
      </c>
      <c r="CE1431" s="99">
        <v>7642.9817957282103</v>
      </c>
      <c r="CF1431" s="99">
        <v>1448553.24276733</v>
      </c>
      <c r="CG1431" s="99">
        <v>10932832.845703101</v>
      </c>
      <c r="CH1431" s="99">
        <v>0</v>
      </c>
      <c r="CI1431" s="99">
        <v>168155.3312397</v>
      </c>
      <c r="CJ1431" s="99">
        <v>10776802.6365967</v>
      </c>
      <c r="CK1431" s="99">
        <v>94390430.283203095</v>
      </c>
      <c r="CL1431" s="99">
        <v>20317150.333496101</v>
      </c>
      <c r="CM1431" s="166">
        <v>268292.567134857</v>
      </c>
      <c r="CN1431" s="166">
        <v>42851524.778808601</v>
      </c>
      <c r="CO1431" s="166">
        <v>189240044.36718801</v>
      </c>
      <c r="CP1431" s="99">
        <v>20317150.333496101</v>
      </c>
      <c r="CQ1431" s="99">
        <v>0</v>
      </c>
      <c r="CR1431" s="99">
        <v>0</v>
      </c>
      <c r="CS1431" s="99">
        <v>0</v>
      </c>
      <c r="CT1431" s="99">
        <v>0</v>
      </c>
      <c r="CU1431" s="98">
        <v>32530.662269185999</v>
      </c>
      <c r="CV1431" s="98">
        <v>101628.806946532</v>
      </c>
      <c r="CW1431" s="98">
        <v>10784939.557220461</v>
      </c>
      <c r="CX1431" s="98">
        <v>94418495.659179702</v>
      </c>
    </row>
    <row r="1432" spans="1:102" x14ac:dyDescent="0.2">
      <c r="A1432" s="98" t="s">
        <v>73</v>
      </c>
      <c r="B1432" s="100">
        <v>40057</v>
      </c>
      <c r="C1432" s="99">
        <v>136512.462240219</v>
      </c>
      <c r="D1432" s="99">
        <v>5.1202868469990799</v>
      </c>
      <c r="E1432" s="99">
        <v>24931.402933120698</v>
      </c>
      <c r="F1432" s="99">
        <v>20227.327646732301</v>
      </c>
      <c r="G1432" s="99">
        <v>7452.7724871635401</v>
      </c>
      <c r="H1432" s="99">
        <v>343.967377722263</v>
      </c>
      <c r="I1432" s="99">
        <v>43.546513967681697</v>
      </c>
      <c r="J1432" s="99">
        <v>97818.289961814895</v>
      </c>
      <c r="K1432" s="99">
        <v>4395.5611796379098</v>
      </c>
      <c r="L1432" s="99">
        <v>39067.8614439964</v>
      </c>
      <c r="M1432" s="99">
        <v>48544.028642177604</v>
      </c>
      <c r="N1432" s="99">
        <v>12229.1369271278</v>
      </c>
      <c r="O1432" s="99">
        <v>57937.485027313203</v>
      </c>
      <c r="P1432" s="99">
        <v>0</v>
      </c>
      <c r="Q1432" s="99">
        <v>7306.8820886611902</v>
      </c>
      <c r="R1432" s="99">
        <v>6368.06682795286</v>
      </c>
      <c r="S1432" s="99">
        <v>0</v>
      </c>
      <c r="T1432" s="99">
        <v>1684.7084456831201</v>
      </c>
      <c r="U1432" s="99">
        <v>102351.058093071</v>
      </c>
      <c r="V1432" s="99">
        <v>7498551.7461547898</v>
      </c>
      <c r="W1432" s="99">
        <v>505.61306212842499</v>
      </c>
      <c r="X1432" s="99">
        <v>1843399.3549346901</v>
      </c>
      <c r="Y1432" s="99">
        <v>1234865.8171234101</v>
      </c>
      <c r="Z1432" s="99">
        <v>1406247.15063477</v>
      </c>
      <c r="AA1432" s="99">
        <v>52013.2006435394</v>
      </c>
      <c r="AB1432" s="99">
        <v>6873.3985543847102</v>
      </c>
      <c r="AC1432" s="99">
        <v>32077829.4833984</v>
      </c>
      <c r="AD1432" s="99">
        <v>602953.32154846203</v>
      </c>
      <c r="AE1432" s="99">
        <v>1504137.77528381</v>
      </c>
      <c r="AF1432" s="99">
        <v>2350735.8506774898</v>
      </c>
      <c r="AG1432" s="99">
        <v>1824973.1136169401</v>
      </c>
      <c r="AH1432" s="99">
        <v>2677607.9441833501</v>
      </c>
      <c r="AI1432" s="99">
        <v>0</v>
      </c>
      <c r="AJ1432" s="99">
        <v>947830.11325836205</v>
      </c>
      <c r="AK1432" s="99">
        <v>1179872.2658844001</v>
      </c>
      <c r="AL1432" s="99">
        <v>0</v>
      </c>
      <c r="AM1432" s="99">
        <v>273123.68915557902</v>
      </c>
      <c r="AN1432" s="99">
        <v>32642094.829833999</v>
      </c>
      <c r="AO1432" s="99">
        <v>68612074.994140595</v>
      </c>
      <c r="AP1432" s="99">
        <v>4048.5249961018599</v>
      </c>
      <c r="AQ1432" s="99">
        <v>15557985.7297363</v>
      </c>
      <c r="AR1432" s="99">
        <v>10350741.5316162</v>
      </c>
      <c r="AS1432" s="99">
        <v>10726387.854126001</v>
      </c>
      <c r="AT1432" s="99">
        <v>386353.64558410598</v>
      </c>
      <c r="AU1432" s="99">
        <v>49624.574948310903</v>
      </c>
      <c r="AV1432" s="99">
        <v>95542231.750976607</v>
      </c>
      <c r="AW1432" s="99">
        <v>1732748.5411071801</v>
      </c>
      <c r="AX1432" s="99">
        <v>15176555.3200684</v>
      </c>
      <c r="AY1432" s="99">
        <v>21919935.5241699</v>
      </c>
      <c r="AZ1432" s="99">
        <v>14826165.1326904</v>
      </c>
      <c r="BA1432" s="99">
        <v>23988015.662109401</v>
      </c>
      <c r="BB1432" s="99">
        <v>0</v>
      </c>
      <c r="BC1432" s="99">
        <v>7984757.2821044903</v>
      </c>
      <c r="BD1432" s="99">
        <v>8912462.0130615197</v>
      </c>
      <c r="BE1432" s="99">
        <v>0</v>
      </c>
      <c r="BF1432" s="99">
        <v>2162337.6260681199</v>
      </c>
      <c r="BG1432" s="99">
        <v>97293193.934570298</v>
      </c>
      <c r="BH1432" s="99">
        <v>14890011.1571045</v>
      </c>
      <c r="BI1432" s="99">
        <v>589.52398449182499</v>
      </c>
      <c r="BJ1432" s="99">
        <v>4434930.2856445303</v>
      </c>
      <c r="BK1432" s="99">
        <v>3351978.6650695801</v>
      </c>
      <c r="BL1432" s="99">
        <v>0</v>
      </c>
      <c r="BM1432" s="99">
        <v>31368.556746482798</v>
      </c>
      <c r="BN1432" s="99">
        <v>5392.8513252139101</v>
      </c>
      <c r="BO1432" s="99">
        <v>0</v>
      </c>
      <c r="BP1432" s="99">
        <v>0</v>
      </c>
      <c r="BQ1432" s="99">
        <v>0</v>
      </c>
      <c r="BR1432" s="99">
        <v>6423790.58166504</v>
      </c>
      <c r="BS1432" s="99">
        <v>5177022.4748535203</v>
      </c>
      <c r="BT1432" s="99">
        <v>4668668.4974975605</v>
      </c>
      <c r="BU1432" s="99">
        <v>0</v>
      </c>
      <c r="BV1432" s="99">
        <v>3154161.8270874</v>
      </c>
      <c r="BW1432" s="99">
        <v>1047165.4651947001</v>
      </c>
      <c r="BX1432" s="99">
        <v>0</v>
      </c>
      <c r="BY1432" s="99">
        <v>0</v>
      </c>
      <c r="BZ1432" s="99">
        <v>0</v>
      </c>
      <c r="CA1432" s="99">
        <v>161505.31767654399</v>
      </c>
      <c r="CB1432" s="99">
        <v>9312979.1177978497</v>
      </c>
      <c r="CC1432" s="99">
        <v>84135732.453125</v>
      </c>
      <c r="CD1432" s="99">
        <v>19287398.582031298</v>
      </c>
      <c r="CE1432" s="99">
        <v>7804.1411384940102</v>
      </c>
      <c r="CF1432" s="99">
        <v>1455354.30764771</v>
      </c>
      <c r="CG1432" s="99">
        <v>11091793.868042</v>
      </c>
      <c r="CH1432" s="99">
        <v>0</v>
      </c>
      <c r="CI1432" s="99">
        <v>169311.241823196</v>
      </c>
      <c r="CJ1432" s="99">
        <v>10766855.0893555</v>
      </c>
      <c r="CK1432" s="99">
        <v>95199671.530273393</v>
      </c>
      <c r="CL1432" s="99">
        <v>20340328.091552701</v>
      </c>
      <c r="CM1432" s="166">
        <v>270511.18873596197</v>
      </c>
      <c r="CN1432" s="166">
        <v>43362373.3994141</v>
      </c>
      <c r="CO1432" s="166">
        <v>192338188.49804699</v>
      </c>
      <c r="CP1432" s="99">
        <v>20340328.091552701</v>
      </c>
      <c r="CQ1432" s="99">
        <v>0</v>
      </c>
      <c r="CR1432" s="99">
        <v>0</v>
      </c>
      <c r="CS1432" s="99">
        <v>0</v>
      </c>
      <c r="CT1432" s="99">
        <v>0</v>
      </c>
      <c r="CU1432" s="98">
        <v>29557.558495736001</v>
      </c>
      <c r="CV1432" s="98">
        <v>104179.245816681</v>
      </c>
      <c r="CW1432" s="98">
        <v>10768333.42544556</v>
      </c>
      <c r="CX1432" s="98">
        <v>95227526.321166992</v>
      </c>
    </row>
    <row r="1433" spans="1:102" x14ac:dyDescent="0.2">
      <c r="A1433" s="98" t="s">
        <v>73</v>
      </c>
      <c r="B1433" s="100">
        <v>40148</v>
      </c>
      <c r="C1433" s="99">
        <v>139467.49588966399</v>
      </c>
      <c r="D1433" s="99">
        <v>5.1853777299984403</v>
      </c>
      <c r="E1433" s="99">
        <v>24167.523726224899</v>
      </c>
      <c r="F1433" s="99">
        <v>19972.470408916499</v>
      </c>
      <c r="G1433" s="99">
        <v>7813.3090714812297</v>
      </c>
      <c r="H1433" s="99">
        <v>164.844014808536</v>
      </c>
      <c r="I1433" s="99">
        <v>22.265854400117</v>
      </c>
      <c r="J1433" s="99">
        <v>100312.476417542</v>
      </c>
      <c r="K1433" s="99">
        <v>3138.24892306328</v>
      </c>
      <c r="L1433" s="99">
        <v>39109.253659248403</v>
      </c>
      <c r="M1433" s="99">
        <v>48777.942768573797</v>
      </c>
      <c r="N1433" s="99">
        <v>12233.7510865927</v>
      </c>
      <c r="O1433" s="99">
        <v>59831.186234950997</v>
      </c>
      <c r="P1433" s="99">
        <v>0</v>
      </c>
      <c r="Q1433" s="99">
        <v>7226.4908198714302</v>
      </c>
      <c r="R1433" s="99">
        <v>6565.4867011308697</v>
      </c>
      <c r="S1433" s="99">
        <v>0</v>
      </c>
      <c r="T1433" s="99">
        <v>1700.82972487807</v>
      </c>
      <c r="U1433" s="99">
        <v>103677.76964378401</v>
      </c>
      <c r="V1433" s="99">
        <v>7597264.8458862295</v>
      </c>
      <c r="W1433" s="99">
        <v>383.48558420315402</v>
      </c>
      <c r="X1433" s="99">
        <v>1761869.0352020301</v>
      </c>
      <c r="Y1433" s="99">
        <v>1214132.5900115999</v>
      </c>
      <c r="Z1433" s="99">
        <v>1443549.0593719501</v>
      </c>
      <c r="AA1433" s="99">
        <v>20746.494856596</v>
      </c>
      <c r="AB1433" s="99">
        <v>2133.2770638167899</v>
      </c>
      <c r="AC1433" s="99">
        <v>32254780.259277299</v>
      </c>
      <c r="AD1433" s="99">
        <v>379035.52177429199</v>
      </c>
      <c r="AE1433" s="99">
        <v>1495016.36372375</v>
      </c>
      <c r="AF1433" s="99">
        <v>2355348.42687988</v>
      </c>
      <c r="AG1433" s="99">
        <v>1815927.98753357</v>
      </c>
      <c r="AH1433" s="99">
        <v>2764625.62072754</v>
      </c>
      <c r="AI1433" s="99">
        <v>0</v>
      </c>
      <c r="AJ1433" s="99">
        <v>946005.45058441197</v>
      </c>
      <c r="AK1433" s="99">
        <v>1191224.0063934301</v>
      </c>
      <c r="AL1433" s="99">
        <v>0</v>
      </c>
      <c r="AM1433" s="99">
        <v>270223.80741500901</v>
      </c>
      <c r="AN1433" s="99">
        <v>32628694.8198242</v>
      </c>
      <c r="AO1433" s="99">
        <v>70120874.333007798</v>
      </c>
      <c r="AP1433" s="99">
        <v>2961.6677345931498</v>
      </c>
      <c r="AQ1433" s="99">
        <v>14950058.928588901</v>
      </c>
      <c r="AR1433" s="99">
        <v>10289127.5775146</v>
      </c>
      <c r="AS1433" s="99">
        <v>11044041.037109399</v>
      </c>
      <c r="AT1433" s="99">
        <v>177004.90386962899</v>
      </c>
      <c r="AU1433" s="99">
        <v>16835.849626302701</v>
      </c>
      <c r="AV1433" s="99">
        <v>97238822.393554702</v>
      </c>
      <c r="AW1433" s="99">
        <v>1104948.9846496601</v>
      </c>
      <c r="AX1433" s="99">
        <v>15319930.661987299</v>
      </c>
      <c r="AY1433" s="99">
        <v>22128672.022216801</v>
      </c>
      <c r="AZ1433" s="99">
        <v>14821578.376464801</v>
      </c>
      <c r="BA1433" s="99">
        <v>25006258.930908199</v>
      </c>
      <c r="BB1433" s="99">
        <v>0</v>
      </c>
      <c r="BC1433" s="99">
        <v>8037719.2065429697</v>
      </c>
      <c r="BD1433" s="99">
        <v>9045491.7751464806</v>
      </c>
      <c r="BE1433" s="99">
        <v>0</v>
      </c>
      <c r="BF1433" s="99">
        <v>2145884.65661621</v>
      </c>
      <c r="BG1433" s="99">
        <v>98639893.619140595</v>
      </c>
      <c r="BH1433" s="99">
        <v>15443542.423950201</v>
      </c>
      <c r="BI1433" s="99">
        <v>533.969922341406</v>
      </c>
      <c r="BJ1433" s="99">
        <v>4320458.3935546903</v>
      </c>
      <c r="BK1433" s="99">
        <v>3307328.7840271001</v>
      </c>
      <c r="BL1433" s="99">
        <v>0</v>
      </c>
      <c r="BM1433" s="99">
        <v>18607.578108310699</v>
      </c>
      <c r="BN1433" s="99">
        <v>1897.0165431201499</v>
      </c>
      <c r="BO1433" s="99">
        <v>0</v>
      </c>
      <c r="BP1433" s="99">
        <v>0</v>
      </c>
      <c r="BQ1433" s="99">
        <v>0</v>
      </c>
      <c r="BR1433" s="99">
        <v>6462362.51806641</v>
      </c>
      <c r="BS1433" s="99">
        <v>5203714.8560790997</v>
      </c>
      <c r="BT1433" s="99">
        <v>4864563.3118286096</v>
      </c>
      <c r="BU1433" s="99">
        <v>0</v>
      </c>
      <c r="BV1433" s="99">
        <v>3171246.9606018099</v>
      </c>
      <c r="BW1433" s="99">
        <v>1071294.52844238</v>
      </c>
      <c r="BX1433" s="99">
        <v>0</v>
      </c>
      <c r="BY1433" s="99">
        <v>0</v>
      </c>
      <c r="BZ1433" s="99">
        <v>0</v>
      </c>
      <c r="CA1433" s="99">
        <v>163521.867576599</v>
      </c>
      <c r="CB1433" s="99">
        <v>9367675.4576415997</v>
      </c>
      <c r="CC1433" s="99">
        <v>85030253.639648393</v>
      </c>
      <c r="CD1433" s="99">
        <v>19770313.3447266</v>
      </c>
      <c r="CE1433" s="99">
        <v>7977.0474393367804</v>
      </c>
      <c r="CF1433" s="99">
        <v>1462043.1989593499</v>
      </c>
      <c r="CG1433" s="99">
        <v>11216852.7542725</v>
      </c>
      <c r="CH1433" s="99">
        <v>0</v>
      </c>
      <c r="CI1433" s="99">
        <v>171496.52586555501</v>
      </c>
      <c r="CJ1433" s="99">
        <v>10816708.4758301</v>
      </c>
      <c r="CK1433" s="99">
        <v>96254005.797851607</v>
      </c>
      <c r="CL1433" s="99">
        <v>20836837.4147949</v>
      </c>
      <c r="CM1433" s="166">
        <v>274049.54431915301</v>
      </c>
      <c r="CN1433" s="166">
        <v>43474852.203125</v>
      </c>
      <c r="CO1433" s="166">
        <v>194851714.16796899</v>
      </c>
      <c r="CP1433" s="99">
        <v>20836837.4147949</v>
      </c>
      <c r="CQ1433" s="99">
        <v>0</v>
      </c>
      <c r="CR1433" s="99">
        <v>0</v>
      </c>
      <c r="CS1433" s="99">
        <v>0</v>
      </c>
      <c r="CT1433" s="99">
        <v>0</v>
      </c>
      <c r="CU1433" s="98">
        <v>27595.966494698001</v>
      </c>
      <c r="CV1433" s="98">
        <v>106969.226143622</v>
      </c>
      <c r="CW1433" s="98">
        <v>10829718.65660095</v>
      </c>
      <c r="CX1433" s="98">
        <v>96247106.393920898</v>
      </c>
    </row>
    <row r="1434" spans="1:102" x14ac:dyDescent="0.2">
      <c r="A1434" s="98" t="s">
        <v>73</v>
      </c>
      <c r="B1434" s="100">
        <v>40238</v>
      </c>
      <c r="C1434" s="99">
        <v>139973.846889496</v>
      </c>
      <c r="D1434" s="99">
        <v>5.8029648389783697</v>
      </c>
      <c r="E1434" s="99">
        <v>23462.402893066399</v>
      </c>
      <c r="F1434" s="99">
        <v>19857.891085624698</v>
      </c>
      <c r="G1434" s="99">
        <v>8073.4237268567103</v>
      </c>
      <c r="H1434" s="99">
        <v>0</v>
      </c>
      <c r="I1434" s="99">
        <v>0</v>
      </c>
      <c r="J1434" s="99">
        <v>102411.098179817</v>
      </c>
      <c r="K1434" s="99">
        <v>2317.8499787747901</v>
      </c>
      <c r="L1434" s="99">
        <v>39488.1399269104</v>
      </c>
      <c r="M1434" s="99">
        <v>48413.006704330401</v>
      </c>
      <c r="N1434" s="99">
        <v>12256.63047719</v>
      </c>
      <c r="O1434" s="99">
        <v>60425.2322192192</v>
      </c>
      <c r="P1434" s="99">
        <v>0</v>
      </c>
      <c r="Q1434" s="99">
        <v>7114.9374661445599</v>
      </c>
      <c r="R1434" s="99">
        <v>6664.7704927921304</v>
      </c>
      <c r="S1434" s="99">
        <v>0</v>
      </c>
      <c r="T1434" s="99">
        <v>1659.6218130141499</v>
      </c>
      <c r="U1434" s="99">
        <v>104692.65023612999</v>
      </c>
      <c r="V1434" s="99">
        <v>7694189.7688598596</v>
      </c>
      <c r="W1434" s="99">
        <v>321.89097986370302</v>
      </c>
      <c r="X1434" s="99">
        <v>1652097.0874939</v>
      </c>
      <c r="Y1434" s="99">
        <v>1182484.3833313</v>
      </c>
      <c r="Z1434" s="99">
        <v>1472974.5271606401</v>
      </c>
      <c r="AA1434" s="99">
        <v>0</v>
      </c>
      <c r="AB1434" s="99">
        <v>0</v>
      </c>
      <c r="AC1434" s="99">
        <v>32821266.322509799</v>
      </c>
      <c r="AD1434" s="99">
        <v>263011.11522293102</v>
      </c>
      <c r="AE1434" s="99">
        <v>1464889.4958343499</v>
      </c>
      <c r="AF1434" s="99">
        <v>2355436.0054016099</v>
      </c>
      <c r="AG1434" s="99">
        <v>1805898.4173278799</v>
      </c>
      <c r="AH1434" s="99">
        <v>2791491.2503356901</v>
      </c>
      <c r="AI1434" s="99">
        <v>0</v>
      </c>
      <c r="AJ1434" s="99">
        <v>936719.61210632301</v>
      </c>
      <c r="AK1434" s="99">
        <v>1211610.2882690399</v>
      </c>
      <c r="AL1434" s="99">
        <v>0</v>
      </c>
      <c r="AM1434" s="99">
        <v>262311.00378417998</v>
      </c>
      <c r="AN1434" s="99">
        <v>33064402.0778809</v>
      </c>
      <c r="AO1434" s="99">
        <v>71178200.597656295</v>
      </c>
      <c r="AP1434" s="99">
        <v>2691.6439842581699</v>
      </c>
      <c r="AQ1434" s="99">
        <v>14331467.8759766</v>
      </c>
      <c r="AR1434" s="99">
        <v>10135276.7624512</v>
      </c>
      <c r="AS1434" s="99">
        <v>11415802.7532959</v>
      </c>
      <c r="AT1434" s="99">
        <v>0</v>
      </c>
      <c r="AU1434" s="99">
        <v>0</v>
      </c>
      <c r="AV1434" s="99">
        <v>99982328.772460893</v>
      </c>
      <c r="AW1434" s="99">
        <v>774590.44635772705</v>
      </c>
      <c r="AX1434" s="99">
        <v>15118061.470581099</v>
      </c>
      <c r="AY1434" s="99">
        <v>22288024.873046901</v>
      </c>
      <c r="AZ1434" s="99">
        <v>14837377.177856401</v>
      </c>
      <c r="BA1434" s="99">
        <v>25306930.7260742</v>
      </c>
      <c r="BB1434" s="99">
        <v>0</v>
      </c>
      <c r="BC1434" s="99">
        <v>8021099.0377807599</v>
      </c>
      <c r="BD1434" s="99">
        <v>9304397.9278564509</v>
      </c>
      <c r="BE1434" s="99">
        <v>0</v>
      </c>
      <c r="BF1434" s="99">
        <v>2111266.3952941899</v>
      </c>
      <c r="BG1434" s="99">
        <v>100605922.15527301</v>
      </c>
      <c r="BH1434" s="99">
        <v>15646504.0466309</v>
      </c>
      <c r="BI1434" s="99">
        <v>326.76049304753502</v>
      </c>
      <c r="BJ1434" s="99">
        <v>4139335.37036133</v>
      </c>
      <c r="BK1434" s="99">
        <v>3252475.15948486</v>
      </c>
      <c r="BL1434" s="99">
        <v>0</v>
      </c>
      <c r="BM1434" s="99">
        <v>1420.7866274565499</v>
      </c>
      <c r="BN1434" s="99">
        <v>374.606902338564</v>
      </c>
      <c r="BO1434" s="99">
        <v>0</v>
      </c>
      <c r="BP1434" s="99">
        <v>0</v>
      </c>
      <c r="BQ1434" s="99">
        <v>0</v>
      </c>
      <c r="BR1434" s="99">
        <v>6533407.1515502902</v>
      </c>
      <c r="BS1434" s="99">
        <v>5181097.5956420898</v>
      </c>
      <c r="BT1434" s="99">
        <v>4922962.57666016</v>
      </c>
      <c r="BU1434" s="99">
        <v>0</v>
      </c>
      <c r="BV1434" s="99">
        <v>3163830.7397766099</v>
      </c>
      <c r="BW1434" s="99">
        <v>1107181.1816558801</v>
      </c>
      <c r="BX1434" s="99">
        <v>0</v>
      </c>
      <c r="BY1434" s="99">
        <v>0</v>
      </c>
      <c r="BZ1434" s="99">
        <v>0</v>
      </c>
      <c r="CA1434" s="99">
        <v>163462.14379501299</v>
      </c>
      <c r="CB1434" s="99">
        <v>9343030.5178222694</v>
      </c>
      <c r="CC1434" s="99">
        <v>85488176.543945298</v>
      </c>
      <c r="CD1434" s="99">
        <v>19801928.525634799</v>
      </c>
      <c r="CE1434" s="99">
        <v>8086.3786462545404</v>
      </c>
      <c r="CF1434" s="99">
        <v>1474848.5011596701</v>
      </c>
      <c r="CG1434" s="99">
        <v>11403624.380981401</v>
      </c>
      <c r="CH1434" s="99">
        <v>0</v>
      </c>
      <c r="CI1434" s="99">
        <v>171551.97103118899</v>
      </c>
      <c r="CJ1434" s="99">
        <v>10818973.4530029</v>
      </c>
      <c r="CK1434" s="99">
        <v>96894102.260742202</v>
      </c>
      <c r="CL1434" s="99">
        <v>20913927.8830566</v>
      </c>
      <c r="CM1434" s="166">
        <v>275168.65175628703</v>
      </c>
      <c r="CN1434" s="166">
        <v>43905170.903808601</v>
      </c>
      <c r="CO1434" s="166">
        <v>197487826.91796899</v>
      </c>
      <c r="CP1434" s="99">
        <v>20913927.8830566</v>
      </c>
      <c r="CQ1434" s="99">
        <v>0</v>
      </c>
      <c r="CR1434" s="99">
        <v>0</v>
      </c>
      <c r="CS1434" s="99">
        <v>0</v>
      </c>
      <c r="CT1434" s="99">
        <v>0</v>
      </c>
      <c r="CU1434" s="98">
        <v>25888.992527211001</v>
      </c>
      <c r="CV1434" s="98">
        <v>109335.814654439</v>
      </c>
      <c r="CW1434" s="98">
        <v>10817879.018981939</v>
      </c>
      <c r="CX1434" s="98">
        <v>96891800.924926698</v>
      </c>
    </row>
    <row r="1435" spans="1:102" x14ac:dyDescent="0.2">
      <c r="A1435" s="98" t="s">
        <v>73</v>
      </c>
      <c r="B1435" s="100">
        <v>40330</v>
      </c>
      <c r="C1435" s="99">
        <v>141893.274438858</v>
      </c>
      <c r="D1435" s="99">
        <v>6.7996584549546197</v>
      </c>
      <c r="E1435" s="99">
        <v>23054.652948141102</v>
      </c>
      <c r="F1435" s="99">
        <v>19622.141346454599</v>
      </c>
      <c r="G1435" s="99">
        <v>8236.3211907148398</v>
      </c>
      <c r="H1435" s="99">
        <v>0</v>
      </c>
      <c r="I1435" s="99">
        <v>0</v>
      </c>
      <c r="J1435" s="99">
        <v>104004.887482643</v>
      </c>
      <c r="K1435" s="99">
        <v>2037.2048817873001</v>
      </c>
      <c r="L1435" s="99">
        <v>40736.282270431497</v>
      </c>
      <c r="M1435" s="99">
        <v>48888.032613754302</v>
      </c>
      <c r="N1435" s="99">
        <v>12269.3586962223</v>
      </c>
      <c r="O1435" s="99">
        <v>61310.478376388601</v>
      </c>
      <c r="P1435" s="99">
        <v>0</v>
      </c>
      <c r="Q1435" s="99">
        <v>7009.9625585079202</v>
      </c>
      <c r="R1435" s="99">
        <v>6807.4164841771099</v>
      </c>
      <c r="S1435" s="99">
        <v>0</v>
      </c>
      <c r="T1435" s="99">
        <v>1678.35216236115</v>
      </c>
      <c r="U1435" s="99">
        <v>105772.39466095</v>
      </c>
      <c r="V1435" s="99">
        <v>7742630.2649536096</v>
      </c>
      <c r="W1435" s="99">
        <v>511.20752748102001</v>
      </c>
      <c r="X1435" s="99">
        <v>1599117.0677490199</v>
      </c>
      <c r="Y1435" s="99">
        <v>1148803.88633728</v>
      </c>
      <c r="Z1435" s="99">
        <v>1489248.68955994</v>
      </c>
      <c r="AA1435" s="99">
        <v>0</v>
      </c>
      <c r="AB1435" s="99">
        <v>0</v>
      </c>
      <c r="AC1435" s="99">
        <v>33424377.599853501</v>
      </c>
      <c r="AD1435" s="99">
        <v>228368.82132148699</v>
      </c>
      <c r="AE1435" s="99">
        <v>1490520.3717346201</v>
      </c>
      <c r="AF1435" s="99">
        <v>2356924.39776611</v>
      </c>
      <c r="AG1435" s="99">
        <v>1817276.4641265899</v>
      </c>
      <c r="AH1435" s="99">
        <v>2800207.1842956501</v>
      </c>
      <c r="AI1435" s="99">
        <v>0</v>
      </c>
      <c r="AJ1435" s="99">
        <v>927705.06825256301</v>
      </c>
      <c r="AK1435" s="99">
        <v>1228197.24499512</v>
      </c>
      <c r="AL1435" s="99">
        <v>0</v>
      </c>
      <c r="AM1435" s="99">
        <v>261305.01359939601</v>
      </c>
      <c r="AN1435" s="99">
        <v>33425749.981201202</v>
      </c>
      <c r="AO1435" s="99">
        <v>72168790.216796905</v>
      </c>
      <c r="AP1435" s="99">
        <v>4149.2994961738596</v>
      </c>
      <c r="AQ1435" s="99">
        <v>13914112.462036099</v>
      </c>
      <c r="AR1435" s="99">
        <v>9890057.3972168006</v>
      </c>
      <c r="AS1435" s="99">
        <v>11601426.8083496</v>
      </c>
      <c r="AT1435" s="99">
        <v>0</v>
      </c>
      <c r="AU1435" s="99">
        <v>0</v>
      </c>
      <c r="AV1435" s="99">
        <v>102291296.196289</v>
      </c>
      <c r="AW1435" s="99">
        <v>674599.37130737305</v>
      </c>
      <c r="AX1435" s="99">
        <v>15541855.412841801</v>
      </c>
      <c r="AY1435" s="99">
        <v>22526863.130371101</v>
      </c>
      <c r="AZ1435" s="99">
        <v>15009218.1672363</v>
      </c>
      <c r="BA1435" s="99">
        <v>25646596.535644501</v>
      </c>
      <c r="BB1435" s="99">
        <v>0</v>
      </c>
      <c r="BC1435" s="99">
        <v>7951722.6394042997</v>
      </c>
      <c r="BD1435" s="99">
        <v>9481083.8685302697</v>
      </c>
      <c r="BE1435" s="99">
        <v>0</v>
      </c>
      <c r="BF1435" s="99">
        <v>2126811.55969238</v>
      </c>
      <c r="BG1435" s="99">
        <v>102847513.066406</v>
      </c>
      <c r="BH1435" s="99">
        <v>16081669.255493199</v>
      </c>
      <c r="BI1435" s="99">
        <v>775.52421105653002</v>
      </c>
      <c r="BJ1435" s="99">
        <v>4026944.96765137</v>
      </c>
      <c r="BK1435" s="99">
        <v>3173147.4570922898</v>
      </c>
      <c r="BL1435" s="99">
        <v>0</v>
      </c>
      <c r="BM1435" s="99">
        <v>2426.2129118144499</v>
      </c>
      <c r="BN1435" s="99">
        <v>268.29689312726299</v>
      </c>
      <c r="BO1435" s="99">
        <v>0</v>
      </c>
      <c r="BP1435" s="99">
        <v>0</v>
      </c>
      <c r="BQ1435" s="99">
        <v>0</v>
      </c>
      <c r="BR1435" s="99">
        <v>6663497.33947754</v>
      </c>
      <c r="BS1435" s="99">
        <v>5245532.2835693397</v>
      </c>
      <c r="BT1435" s="99">
        <v>4987112.8642578097</v>
      </c>
      <c r="BU1435" s="99">
        <v>0</v>
      </c>
      <c r="BV1435" s="99">
        <v>3146171.5657043499</v>
      </c>
      <c r="BW1435" s="99">
        <v>1130642.31486511</v>
      </c>
      <c r="BX1435" s="99">
        <v>0</v>
      </c>
      <c r="BY1435" s="99">
        <v>0</v>
      </c>
      <c r="BZ1435" s="99">
        <v>0</v>
      </c>
      <c r="CA1435" s="99">
        <v>164936.583532333</v>
      </c>
      <c r="CB1435" s="99">
        <v>9317655.59375</v>
      </c>
      <c r="CC1435" s="99">
        <v>86052543.850585893</v>
      </c>
      <c r="CD1435" s="99">
        <v>20133325.488281298</v>
      </c>
      <c r="CE1435" s="99">
        <v>8226.1120632886905</v>
      </c>
      <c r="CF1435" s="99">
        <v>1484247.2128143299</v>
      </c>
      <c r="CG1435" s="99">
        <v>11522377.1488037</v>
      </c>
      <c r="CH1435" s="99">
        <v>0</v>
      </c>
      <c r="CI1435" s="99">
        <v>173160.051769257</v>
      </c>
      <c r="CJ1435" s="99">
        <v>10789886.0307617</v>
      </c>
      <c r="CK1435" s="99">
        <v>97580283.428710893</v>
      </c>
      <c r="CL1435" s="99">
        <v>21270584.346923798</v>
      </c>
      <c r="CM1435" s="166">
        <v>277720.94007110602</v>
      </c>
      <c r="CN1435" s="166">
        <v>44281005.183593802</v>
      </c>
      <c r="CO1435" s="166">
        <v>200331025.44921899</v>
      </c>
      <c r="CP1435" s="99">
        <v>21270584.346923798</v>
      </c>
      <c r="CQ1435" s="99">
        <v>0</v>
      </c>
      <c r="CR1435" s="99">
        <v>0</v>
      </c>
      <c r="CS1435" s="99">
        <v>0</v>
      </c>
      <c r="CT1435" s="99">
        <v>0</v>
      </c>
      <c r="CU1435" s="98">
        <v>25057.455999998001</v>
      </c>
      <c r="CV1435" s="98">
        <v>111088.94176205801</v>
      </c>
      <c r="CW1435" s="98">
        <v>10801902.806564329</v>
      </c>
      <c r="CX1435" s="98">
        <v>97574920.999389589</v>
      </c>
    </row>
    <row r="1436" spans="1:102" x14ac:dyDescent="0.2">
      <c r="A1436" s="98" t="s">
        <v>73</v>
      </c>
      <c r="B1436" s="100">
        <v>40422</v>
      </c>
      <c r="C1436" s="99">
        <v>142147.07663345299</v>
      </c>
      <c r="D1436" s="99">
        <v>5.1955877039581502</v>
      </c>
      <c r="E1436" s="99">
        <v>22465.785226821899</v>
      </c>
      <c r="F1436" s="99">
        <v>19266.635911464698</v>
      </c>
      <c r="G1436" s="99">
        <v>8302.1272058486902</v>
      </c>
      <c r="H1436" s="99">
        <v>0</v>
      </c>
      <c r="I1436" s="99">
        <v>0</v>
      </c>
      <c r="J1436" s="99">
        <v>104830.455130577</v>
      </c>
      <c r="K1436" s="99">
        <v>1732.5463374406099</v>
      </c>
      <c r="L1436" s="99">
        <v>39441.150844097101</v>
      </c>
      <c r="M1436" s="99">
        <v>48795.427667617798</v>
      </c>
      <c r="N1436" s="99">
        <v>12225.611778140101</v>
      </c>
      <c r="O1436" s="99">
        <v>61226.398869514502</v>
      </c>
      <c r="P1436" s="99">
        <v>0</v>
      </c>
      <c r="Q1436" s="99">
        <v>6921.8398698568299</v>
      </c>
      <c r="R1436" s="99">
        <v>6871.8867692947397</v>
      </c>
      <c r="S1436" s="99">
        <v>0</v>
      </c>
      <c r="T1436" s="99">
        <v>1697.60957086086</v>
      </c>
      <c r="U1436" s="99">
        <v>106660.96448135401</v>
      </c>
      <c r="V1436" s="99">
        <v>7781307.8673706101</v>
      </c>
      <c r="W1436" s="99">
        <v>641.26829913258598</v>
      </c>
      <c r="X1436" s="99">
        <v>1552726.4886779799</v>
      </c>
      <c r="Y1436" s="99">
        <v>1127555.1959381099</v>
      </c>
      <c r="Z1436" s="99">
        <v>1491253.8300170901</v>
      </c>
      <c r="AA1436" s="99">
        <v>0</v>
      </c>
      <c r="AB1436" s="99">
        <v>0</v>
      </c>
      <c r="AC1436" s="99">
        <v>33844425.567871101</v>
      </c>
      <c r="AD1436" s="99">
        <v>194803.59434700001</v>
      </c>
      <c r="AE1436" s="99">
        <v>1462512.00059509</v>
      </c>
      <c r="AF1436" s="99">
        <v>2359403.8202819801</v>
      </c>
      <c r="AG1436" s="99">
        <v>1812970.1651153599</v>
      </c>
      <c r="AH1436" s="99">
        <v>2744828.2187194801</v>
      </c>
      <c r="AI1436" s="99">
        <v>0</v>
      </c>
      <c r="AJ1436" s="99">
        <v>921886.04665374802</v>
      </c>
      <c r="AK1436" s="99">
        <v>1233946.0012207001</v>
      </c>
      <c r="AL1436" s="99">
        <v>0</v>
      </c>
      <c r="AM1436" s="99">
        <v>255608.36160850499</v>
      </c>
      <c r="AN1436" s="99">
        <v>33978860.770019501</v>
      </c>
      <c r="AO1436" s="99">
        <v>72901544.485351607</v>
      </c>
      <c r="AP1436" s="99">
        <v>4702.53059148788</v>
      </c>
      <c r="AQ1436" s="99">
        <v>13500972.074585</v>
      </c>
      <c r="AR1436" s="99">
        <v>9784291.1121826209</v>
      </c>
      <c r="AS1436" s="99">
        <v>11694399.8873291</v>
      </c>
      <c r="AT1436" s="99">
        <v>0</v>
      </c>
      <c r="AU1436" s="99">
        <v>0</v>
      </c>
      <c r="AV1436" s="99">
        <v>104098588.724609</v>
      </c>
      <c r="AW1436" s="99">
        <v>577456.626564026</v>
      </c>
      <c r="AX1436" s="99">
        <v>15182197.0202637</v>
      </c>
      <c r="AY1436" s="99">
        <v>22649602.9541016</v>
      </c>
      <c r="AZ1436" s="99">
        <v>15030848.5638428</v>
      </c>
      <c r="BA1436" s="99">
        <v>25317393.753173798</v>
      </c>
      <c r="BB1436" s="99">
        <v>0</v>
      </c>
      <c r="BC1436" s="99">
        <v>7909046.3095092801</v>
      </c>
      <c r="BD1436" s="99">
        <v>9561076.1927490197</v>
      </c>
      <c r="BE1436" s="99">
        <v>0</v>
      </c>
      <c r="BF1436" s="99">
        <v>2098244.8729553199</v>
      </c>
      <c r="BG1436" s="99">
        <v>104728400.755859</v>
      </c>
      <c r="BH1436" s="99">
        <v>15927587.1446533</v>
      </c>
      <c r="BI1436" s="99">
        <v>1023.37850269675</v>
      </c>
      <c r="BJ1436" s="99">
        <v>3926720.6996154799</v>
      </c>
      <c r="BK1436" s="99">
        <v>3107812.24969482</v>
      </c>
      <c r="BL1436" s="99">
        <v>0</v>
      </c>
      <c r="BM1436" s="99">
        <v>841.36775326728798</v>
      </c>
      <c r="BN1436" s="99">
        <v>187.55065261386301</v>
      </c>
      <c r="BO1436" s="99">
        <v>0</v>
      </c>
      <c r="BP1436" s="99">
        <v>0</v>
      </c>
      <c r="BQ1436" s="99">
        <v>0</v>
      </c>
      <c r="BR1436" s="99">
        <v>6685532.1141357403</v>
      </c>
      <c r="BS1436" s="99">
        <v>5249047.90869141</v>
      </c>
      <c r="BT1436" s="99">
        <v>4919547.22546387</v>
      </c>
      <c r="BU1436" s="99">
        <v>0</v>
      </c>
      <c r="BV1436" s="99">
        <v>3149632.3855285598</v>
      </c>
      <c r="BW1436" s="99">
        <v>1133019.91795349</v>
      </c>
      <c r="BX1436" s="99">
        <v>0</v>
      </c>
      <c r="BY1436" s="99">
        <v>0</v>
      </c>
      <c r="BZ1436" s="99">
        <v>0</v>
      </c>
      <c r="CA1436" s="99">
        <v>164653.595262527</v>
      </c>
      <c r="CB1436" s="99">
        <v>9318223.8553466797</v>
      </c>
      <c r="CC1436" s="99">
        <v>86299621.427734405</v>
      </c>
      <c r="CD1436" s="99">
        <v>19812280.370605499</v>
      </c>
      <c r="CE1436" s="99">
        <v>8324.0745712518692</v>
      </c>
      <c r="CF1436" s="99">
        <v>1492406.6434631301</v>
      </c>
      <c r="CG1436" s="99">
        <v>11726892.2924805</v>
      </c>
      <c r="CH1436" s="99">
        <v>0</v>
      </c>
      <c r="CI1436" s="99">
        <v>172976.78162002601</v>
      </c>
      <c r="CJ1436" s="99">
        <v>10819488.6799316</v>
      </c>
      <c r="CK1436" s="99">
        <v>98055422.454101607</v>
      </c>
      <c r="CL1436" s="99">
        <v>20956200.7587891</v>
      </c>
      <c r="CM1436" s="166">
        <v>278586.19736480701</v>
      </c>
      <c r="CN1436" s="166">
        <v>44713686.013671897</v>
      </c>
      <c r="CO1436" s="166">
        <v>202398162.87695301</v>
      </c>
      <c r="CP1436" s="99">
        <v>20956200.7587891</v>
      </c>
      <c r="CQ1436" s="99">
        <v>0</v>
      </c>
      <c r="CR1436" s="99">
        <v>0</v>
      </c>
      <c r="CS1436" s="99">
        <v>0</v>
      </c>
      <c r="CT1436" s="99">
        <v>0</v>
      </c>
      <c r="CU1436" s="98">
        <v>24067.647587527001</v>
      </c>
      <c r="CV1436" s="98">
        <v>112011.0740645</v>
      </c>
      <c r="CW1436" s="98">
        <v>10810630.498809811</v>
      </c>
      <c r="CX1436" s="98">
        <v>98026513.720214903</v>
      </c>
    </row>
    <row r="1437" spans="1:102" x14ac:dyDescent="0.2">
      <c r="A1437" s="98" t="s">
        <v>73</v>
      </c>
      <c r="B1437" s="100">
        <v>40513</v>
      </c>
      <c r="C1437" s="99">
        <v>141663.158582687</v>
      </c>
      <c r="D1437" s="99">
        <v>5.1415316009661201</v>
      </c>
      <c r="E1437" s="99">
        <v>21936.624508857702</v>
      </c>
      <c r="F1437" s="99">
        <v>18929.555150270498</v>
      </c>
      <c r="G1437" s="99">
        <v>8448.4331523180008</v>
      </c>
      <c r="H1437" s="99">
        <v>0</v>
      </c>
      <c r="I1437" s="99">
        <v>0</v>
      </c>
      <c r="J1437" s="99">
        <v>105955.565455437</v>
      </c>
      <c r="K1437" s="99">
        <v>1540.80101953447</v>
      </c>
      <c r="L1437" s="99">
        <v>47530.130349159197</v>
      </c>
      <c r="M1437" s="99">
        <v>48584.550051212304</v>
      </c>
      <c r="N1437" s="99">
        <v>12148.386010289199</v>
      </c>
      <c r="O1437" s="99">
        <v>59150.7686257362</v>
      </c>
      <c r="P1437" s="99">
        <v>0</v>
      </c>
      <c r="Q1437" s="99">
        <v>6845.0186799168596</v>
      </c>
      <c r="R1437" s="99">
        <v>6920.2398341894204</v>
      </c>
      <c r="S1437" s="99">
        <v>0</v>
      </c>
      <c r="T1437" s="99">
        <v>2010.7365832477799</v>
      </c>
      <c r="U1437" s="99">
        <v>107650.389485359</v>
      </c>
      <c r="V1437" s="99">
        <v>7700080.0324096698</v>
      </c>
      <c r="W1437" s="99">
        <v>483.33478479832399</v>
      </c>
      <c r="X1437" s="99">
        <v>1484227.2729187</v>
      </c>
      <c r="Y1437" s="99">
        <v>1088729.4690856901</v>
      </c>
      <c r="Z1437" s="99">
        <v>1495406.0096283001</v>
      </c>
      <c r="AA1437" s="99">
        <v>0</v>
      </c>
      <c r="AB1437" s="99">
        <v>0</v>
      </c>
      <c r="AC1437" s="99">
        <v>33829907.441406302</v>
      </c>
      <c r="AD1437" s="99">
        <v>171303.73228645301</v>
      </c>
      <c r="AE1437" s="99">
        <v>1615735.19273376</v>
      </c>
      <c r="AF1437" s="99">
        <v>2347743.7828979502</v>
      </c>
      <c r="AG1437" s="99">
        <v>1794142.03450012</v>
      </c>
      <c r="AH1437" s="99">
        <v>2522614.0144958501</v>
      </c>
      <c r="AI1437" s="99">
        <v>0</v>
      </c>
      <c r="AJ1437" s="99">
        <v>915944.94481658901</v>
      </c>
      <c r="AK1437" s="99">
        <v>1217399.7476196301</v>
      </c>
      <c r="AL1437" s="99">
        <v>0</v>
      </c>
      <c r="AM1437" s="99">
        <v>273005.33673477202</v>
      </c>
      <c r="AN1437" s="99">
        <v>33979151.292480499</v>
      </c>
      <c r="AO1437" s="99">
        <v>72762640.979492202</v>
      </c>
      <c r="AP1437" s="99">
        <v>3864.66119992733</v>
      </c>
      <c r="AQ1437" s="99">
        <v>12966959.174316401</v>
      </c>
      <c r="AR1437" s="99">
        <v>9473082.7454834003</v>
      </c>
      <c r="AS1437" s="99">
        <v>11770141.3487549</v>
      </c>
      <c r="AT1437" s="99">
        <v>0</v>
      </c>
      <c r="AU1437" s="99">
        <v>0</v>
      </c>
      <c r="AV1437" s="99">
        <v>105338386.09472699</v>
      </c>
      <c r="AW1437" s="99">
        <v>513818.89790725702</v>
      </c>
      <c r="AX1437" s="99">
        <v>16901073.236083999</v>
      </c>
      <c r="AY1437" s="99">
        <v>22685171.283203099</v>
      </c>
      <c r="AZ1437" s="99">
        <v>14972886.009643599</v>
      </c>
      <c r="BA1437" s="99">
        <v>23336161.3674316</v>
      </c>
      <c r="BB1437" s="99">
        <v>0</v>
      </c>
      <c r="BC1437" s="99">
        <v>7935315.7239379901</v>
      </c>
      <c r="BD1437" s="99">
        <v>9502637.2277831994</v>
      </c>
      <c r="BE1437" s="99">
        <v>0</v>
      </c>
      <c r="BF1437" s="99">
        <v>2254080.8688964802</v>
      </c>
      <c r="BG1437" s="99">
        <v>106050563.04589801</v>
      </c>
      <c r="BH1437" s="99">
        <v>15857943.419921899</v>
      </c>
      <c r="BI1437" s="99">
        <v>614.69022880494595</v>
      </c>
      <c r="BJ1437" s="99">
        <v>3825234.54379272</v>
      </c>
      <c r="BK1437" s="99">
        <v>3032127.7903747601</v>
      </c>
      <c r="BL1437" s="99">
        <v>0</v>
      </c>
      <c r="BM1437" s="99">
        <v>1070.1593542247999</v>
      </c>
      <c r="BN1437" s="99">
        <v>162.661989178509</v>
      </c>
      <c r="BO1437" s="99">
        <v>0</v>
      </c>
      <c r="BP1437" s="99">
        <v>0</v>
      </c>
      <c r="BQ1437" s="99">
        <v>0</v>
      </c>
      <c r="BR1437" s="99">
        <v>6683118.9154052697</v>
      </c>
      <c r="BS1437" s="99">
        <v>5232838.9639282199</v>
      </c>
      <c r="BT1437" s="99">
        <v>4538413.29870605</v>
      </c>
      <c r="BU1437" s="99">
        <v>0</v>
      </c>
      <c r="BV1437" s="99">
        <v>3154540.2048034701</v>
      </c>
      <c r="BW1437" s="99">
        <v>1095301.5651092499</v>
      </c>
      <c r="BX1437" s="99">
        <v>0</v>
      </c>
      <c r="BY1437" s="99">
        <v>0</v>
      </c>
      <c r="BZ1437" s="99">
        <v>0</v>
      </c>
      <c r="CA1437" s="99">
        <v>163661.35459899899</v>
      </c>
      <c r="CB1437" s="99">
        <v>9198561.7568359394</v>
      </c>
      <c r="CC1437" s="99">
        <v>85997709.723632798</v>
      </c>
      <c r="CD1437" s="99">
        <v>19678705.872314502</v>
      </c>
      <c r="CE1437" s="99">
        <v>8449.4733145237005</v>
      </c>
      <c r="CF1437" s="99">
        <v>1493290.49647522</v>
      </c>
      <c r="CG1437" s="99">
        <v>11732395.5422363</v>
      </c>
      <c r="CH1437" s="99">
        <v>0</v>
      </c>
      <c r="CI1437" s="99">
        <v>172113.52475547799</v>
      </c>
      <c r="CJ1437" s="99">
        <v>10675631.1726074</v>
      </c>
      <c r="CK1437" s="99">
        <v>97717363.107421905</v>
      </c>
      <c r="CL1437" s="99">
        <v>20764121.051025402</v>
      </c>
      <c r="CM1437" s="166">
        <v>278485.56938934303</v>
      </c>
      <c r="CN1437" s="166">
        <v>44717905.176269501</v>
      </c>
      <c r="CO1437" s="166">
        <v>204030979.39648399</v>
      </c>
      <c r="CP1437" s="99">
        <v>20764121.051025402</v>
      </c>
      <c r="CQ1437" s="99">
        <v>0</v>
      </c>
      <c r="CR1437" s="99">
        <v>0</v>
      </c>
      <c r="CS1437" s="99">
        <v>0</v>
      </c>
      <c r="CT1437" s="99">
        <v>0</v>
      </c>
      <c r="CU1437" s="98">
        <v>23546.570525665</v>
      </c>
      <c r="CV1437" s="98">
        <v>113265.224333651</v>
      </c>
      <c r="CW1437" s="98">
        <v>10691852.253311159</v>
      </c>
      <c r="CX1437" s="98">
        <v>97730105.265869096</v>
      </c>
    </row>
    <row r="1438" spans="1:102" x14ac:dyDescent="0.2">
      <c r="A1438" s="98" t="s">
        <v>73</v>
      </c>
      <c r="B1438" s="100">
        <v>40603</v>
      </c>
      <c r="C1438" s="99">
        <v>141041.108100891</v>
      </c>
      <c r="D1438" s="99">
        <v>4.8185384589596696</v>
      </c>
      <c r="E1438" s="99">
        <v>21565.109099865</v>
      </c>
      <c r="F1438" s="99">
        <v>18615.696185827299</v>
      </c>
      <c r="G1438" s="99">
        <v>8553.9111040830594</v>
      </c>
      <c r="H1438" s="99">
        <v>0</v>
      </c>
      <c r="I1438" s="99">
        <v>0</v>
      </c>
      <c r="J1438" s="99">
        <v>107523.10363769501</v>
      </c>
      <c r="K1438" s="99">
        <v>1379.29643186927</v>
      </c>
      <c r="L1438" s="99">
        <v>93770.455212593093</v>
      </c>
      <c r="M1438" s="99">
        <v>48458.000626563997</v>
      </c>
      <c r="N1438" s="99">
        <v>12020.1054022312</v>
      </c>
      <c r="O1438" s="99">
        <v>0</v>
      </c>
      <c r="P1438" s="99">
        <v>0</v>
      </c>
      <c r="Q1438" s="99">
        <v>6782.8558800220499</v>
      </c>
      <c r="R1438" s="99">
        <v>0</v>
      </c>
      <c r="S1438" s="99">
        <v>0</v>
      </c>
      <c r="T1438" s="99">
        <v>8400.3315347433108</v>
      </c>
      <c r="U1438" s="99">
        <v>108881.45208740199</v>
      </c>
      <c r="V1438" s="99">
        <v>7709475.68566895</v>
      </c>
      <c r="W1438" s="99">
        <v>497.589919537306</v>
      </c>
      <c r="X1438" s="99">
        <v>1436643.9695129399</v>
      </c>
      <c r="Y1438" s="99">
        <v>1052310.78425598</v>
      </c>
      <c r="Z1438" s="99">
        <v>1508355.03598022</v>
      </c>
      <c r="AA1438" s="99">
        <v>0</v>
      </c>
      <c r="AB1438" s="99">
        <v>0</v>
      </c>
      <c r="AC1438" s="99">
        <v>34434348.705566399</v>
      </c>
      <c r="AD1438" s="99">
        <v>153507.91944503799</v>
      </c>
      <c r="AE1438" s="99">
        <v>4144026.1395568801</v>
      </c>
      <c r="AF1438" s="99">
        <v>2340994.9372863802</v>
      </c>
      <c r="AG1438" s="99">
        <v>1758036.8834381099</v>
      </c>
      <c r="AH1438" s="99">
        <v>0</v>
      </c>
      <c r="AI1438" s="99">
        <v>0</v>
      </c>
      <c r="AJ1438" s="99">
        <v>917332.91586303699</v>
      </c>
      <c r="AK1438" s="99">
        <v>0</v>
      </c>
      <c r="AL1438" s="99">
        <v>0</v>
      </c>
      <c r="AM1438" s="99">
        <v>1494361.4770507801</v>
      </c>
      <c r="AN1438" s="99">
        <v>34446584.015136696</v>
      </c>
      <c r="AO1438" s="99">
        <v>73412874.524414107</v>
      </c>
      <c r="AP1438" s="99">
        <v>3930.1602510213902</v>
      </c>
      <c r="AQ1438" s="99">
        <v>12743101.193237299</v>
      </c>
      <c r="AR1438" s="99">
        <v>9251484.0889892597</v>
      </c>
      <c r="AS1438" s="99">
        <v>11933332.6553955</v>
      </c>
      <c r="AT1438" s="99">
        <v>0</v>
      </c>
      <c r="AU1438" s="99">
        <v>0</v>
      </c>
      <c r="AV1438" s="99">
        <v>108021176.609375</v>
      </c>
      <c r="AW1438" s="99">
        <v>465488.660804749</v>
      </c>
      <c r="AX1438" s="99">
        <v>40351756.7197266</v>
      </c>
      <c r="AY1438" s="99">
        <v>22833501.728759799</v>
      </c>
      <c r="AZ1438" s="99">
        <v>14790833.057251001</v>
      </c>
      <c r="BA1438" s="99">
        <v>0</v>
      </c>
      <c r="BB1438" s="99">
        <v>0</v>
      </c>
      <c r="BC1438" s="99">
        <v>7986675.1840820303</v>
      </c>
      <c r="BD1438" s="99">
        <v>0</v>
      </c>
      <c r="BE1438" s="99">
        <v>0</v>
      </c>
      <c r="BF1438" s="99">
        <v>11824912.4686279</v>
      </c>
      <c r="BG1438" s="99">
        <v>108319740.253906</v>
      </c>
      <c r="BH1438" s="99">
        <v>11612331.088501001</v>
      </c>
      <c r="BI1438" s="99">
        <v>731.67572504281998</v>
      </c>
      <c r="BJ1438" s="99">
        <v>3334791.2294921898</v>
      </c>
      <c r="BK1438" s="99">
        <v>2842978.1959228502</v>
      </c>
      <c r="BL1438" s="99">
        <v>0</v>
      </c>
      <c r="BM1438" s="99">
        <v>0</v>
      </c>
      <c r="BN1438" s="99">
        <v>0</v>
      </c>
      <c r="BO1438" s="99">
        <v>0</v>
      </c>
      <c r="BP1438" s="99">
        <v>0</v>
      </c>
      <c r="BQ1438" s="99">
        <v>0</v>
      </c>
      <c r="BR1438" s="99">
        <v>6681266.3291626005</v>
      </c>
      <c r="BS1438" s="99">
        <v>5152155.8588256799</v>
      </c>
      <c r="BT1438" s="99">
        <v>0</v>
      </c>
      <c r="BU1438" s="99">
        <v>0</v>
      </c>
      <c r="BV1438" s="99">
        <v>3179067.7676086398</v>
      </c>
      <c r="BW1438" s="99">
        <v>0</v>
      </c>
      <c r="BX1438" s="99">
        <v>0</v>
      </c>
      <c r="BY1438" s="99">
        <v>0</v>
      </c>
      <c r="BZ1438" s="99">
        <v>0</v>
      </c>
      <c r="CA1438" s="99">
        <v>162568.51449966399</v>
      </c>
      <c r="CB1438" s="99">
        <v>9158789.3905029297</v>
      </c>
      <c r="CC1438" s="99">
        <v>86006267.84375</v>
      </c>
      <c r="CD1438" s="99">
        <v>14956719.4775391</v>
      </c>
      <c r="CE1438" s="99">
        <v>8559.9091963768005</v>
      </c>
      <c r="CF1438" s="99">
        <v>1506610.95770264</v>
      </c>
      <c r="CG1438" s="99">
        <v>11893804.001953101</v>
      </c>
      <c r="CH1438" s="99">
        <v>0</v>
      </c>
      <c r="CI1438" s="99">
        <v>171128.31299972499</v>
      </c>
      <c r="CJ1438" s="99">
        <v>10639324.639160199</v>
      </c>
      <c r="CK1438" s="99">
        <v>97915456.347656295</v>
      </c>
      <c r="CL1438" s="99">
        <v>14942308.166626001</v>
      </c>
      <c r="CM1438" s="166">
        <v>278887.09804916399</v>
      </c>
      <c r="CN1438" s="166">
        <v>45145370.645019501</v>
      </c>
      <c r="CO1438" s="166">
        <v>206080522.68164101</v>
      </c>
      <c r="CP1438" s="99">
        <v>14942308.166626001</v>
      </c>
      <c r="CQ1438" s="99">
        <v>0</v>
      </c>
      <c r="CR1438" s="99">
        <v>0</v>
      </c>
      <c r="CS1438" s="99">
        <v>0</v>
      </c>
      <c r="CT1438" s="99">
        <v>0</v>
      </c>
      <c r="CU1438" s="98">
        <v>23013.710075632</v>
      </c>
      <c r="CV1438" s="98">
        <v>114897.698619638</v>
      </c>
      <c r="CW1438" s="98">
        <v>10665400.34820557</v>
      </c>
      <c r="CX1438" s="98">
        <v>97900071.845703095</v>
      </c>
    </row>
    <row r="1439" spans="1:102" x14ac:dyDescent="0.2">
      <c r="A1439" s="98" t="s">
        <v>73</v>
      </c>
      <c r="B1439" s="100">
        <v>40695</v>
      </c>
      <c r="C1439" s="99">
        <v>140945.02865409901</v>
      </c>
      <c r="D1439" s="99">
        <v>4.81747026299126</v>
      </c>
      <c r="E1439" s="99">
        <v>20793.744845867201</v>
      </c>
      <c r="F1439" s="99">
        <v>18316.504229784001</v>
      </c>
      <c r="G1439" s="99">
        <v>8668.4142527580298</v>
      </c>
      <c r="H1439" s="99">
        <v>0</v>
      </c>
      <c r="I1439" s="99">
        <v>0</v>
      </c>
      <c r="J1439" s="99">
        <v>108550.59649372099</v>
      </c>
      <c r="K1439" s="99">
        <v>1233.08228194714</v>
      </c>
      <c r="L1439" s="99">
        <v>94298.338859558105</v>
      </c>
      <c r="M1439" s="99">
        <v>48436.1905736923</v>
      </c>
      <c r="N1439" s="99">
        <v>11938.2678346634</v>
      </c>
      <c r="O1439" s="99">
        <v>0</v>
      </c>
      <c r="P1439" s="99">
        <v>0</v>
      </c>
      <c r="Q1439" s="99">
        <v>6750.9338043928101</v>
      </c>
      <c r="R1439" s="99">
        <v>0</v>
      </c>
      <c r="S1439" s="99">
        <v>0</v>
      </c>
      <c r="T1439" s="99">
        <v>8670.2320368289893</v>
      </c>
      <c r="U1439" s="99">
        <v>109617.947343826</v>
      </c>
      <c r="V1439" s="99">
        <v>7689851.30041504</v>
      </c>
      <c r="W1439" s="99">
        <v>475.17530980333697</v>
      </c>
      <c r="X1439" s="99">
        <v>1349118.9269409201</v>
      </c>
      <c r="Y1439" s="99">
        <v>1032425.66486359</v>
      </c>
      <c r="Z1439" s="99">
        <v>1499397.01828003</v>
      </c>
      <c r="AA1439" s="99">
        <v>0</v>
      </c>
      <c r="AB1439" s="99">
        <v>0</v>
      </c>
      <c r="AC1439" s="99">
        <v>34830696.971679702</v>
      </c>
      <c r="AD1439" s="99">
        <v>132059.69222259501</v>
      </c>
      <c r="AE1439" s="99">
        <v>4041164.7030029302</v>
      </c>
      <c r="AF1439" s="99">
        <v>2341880.1849060101</v>
      </c>
      <c r="AG1439" s="99">
        <v>1729109.1445770301</v>
      </c>
      <c r="AH1439" s="99">
        <v>0</v>
      </c>
      <c r="AI1439" s="99">
        <v>0</v>
      </c>
      <c r="AJ1439" s="99">
        <v>926485.51744842494</v>
      </c>
      <c r="AK1439" s="99">
        <v>0</v>
      </c>
      <c r="AL1439" s="99">
        <v>0</v>
      </c>
      <c r="AM1439" s="99">
        <v>1500109.5281219501</v>
      </c>
      <c r="AN1439" s="99">
        <v>34787113.638671897</v>
      </c>
      <c r="AO1439" s="99">
        <v>73195402.052734405</v>
      </c>
      <c r="AP1439" s="99">
        <v>3929.9472944438498</v>
      </c>
      <c r="AQ1439" s="99">
        <v>12013898.719970699</v>
      </c>
      <c r="AR1439" s="99">
        <v>9216879.8693847694</v>
      </c>
      <c r="AS1439" s="99">
        <v>11957710.267456099</v>
      </c>
      <c r="AT1439" s="99">
        <v>0</v>
      </c>
      <c r="AU1439" s="99">
        <v>0</v>
      </c>
      <c r="AV1439" s="99">
        <v>109935969.964844</v>
      </c>
      <c r="AW1439" s="99">
        <v>402209.35313034098</v>
      </c>
      <c r="AX1439" s="99">
        <v>39759894.912109397</v>
      </c>
      <c r="AY1439" s="99">
        <v>22889496.5234375</v>
      </c>
      <c r="AZ1439" s="99">
        <v>14540168.2877197</v>
      </c>
      <c r="BA1439" s="99">
        <v>0</v>
      </c>
      <c r="BB1439" s="99">
        <v>0</v>
      </c>
      <c r="BC1439" s="99">
        <v>8050979.7960815402</v>
      </c>
      <c r="BD1439" s="99">
        <v>0</v>
      </c>
      <c r="BE1439" s="99">
        <v>0</v>
      </c>
      <c r="BF1439" s="99">
        <v>11951141.174926801</v>
      </c>
      <c r="BG1439" s="99">
        <v>110292062.24218801</v>
      </c>
      <c r="BH1439" s="99">
        <v>11700453.205566401</v>
      </c>
      <c r="BI1439" s="99">
        <v>518.158384718001</v>
      </c>
      <c r="BJ1439" s="99">
        <v>3250063.71160889</v>
      </c>
      <c r="BK1439" s="99">
        <v>2802202.0163269001</v>
      </c>
      <c r="BL1439" s="99">
        <v>0</v>
      </c>
      <c r="BM1439" s="99">
        <v>0</v>
      </c>
      <c r="BN1439" s="99">
        <v>0</v>
      </c>
      <c r="BO1439" s="99">
        <v>0</v>
      </c>
      <c r="BP1439" s="99">
        <v>0</v>
      </c>
      <c r="BQ1439" s="99">
        <v>0</v>
      </c>
      <c r="BR1439" s="99">
        <v>6722811.9236450205</v>
      </c>
      <c r="BS1439" s="99">
        <v>5074228.11291504</v>
      </c>
      <c r="BT1439" s="99">
        <v>0</v>
      </c>
      <c r="BU1439" s="99">
        <v>0</v>
      </c>
      <c r="BV1439" s="99">
        <v>3219039.8746643099</v>
      </c>
      <c r="BW1439" s="99">
        <v>0</v>
      </c>
      <c r="BX1439" s="99">
        <v>0</v>
      </c>
      <c r="BY1439" s="99">
        <v>0</v>
      </c>
      <c r="BZ1439" s="99">
        <v>0</v>
      </c>
      <c r="CA1439" s="99">
        <v>161690.17539405799</v>
      </c>
      <c r="CB1439" s="99">
        <v>9011188.3507080097</v>
      </c>
      <c r="CC1439" s="99">
        <v>85301485.604492202</v>
      </c>
      <c r="CD1439" s="99">
        <v>14954694.983154301</v>
      </c>
      <c r="CE1439" s="99">
        <v>8662.8037207126599</v>
      </c>
      <c r="CF1439" s="99">
        <v>1500628.74411011</v>
      </c>
      <c r="CG1439" s="99">
        <v>11902953.986572299</v>
      </c>
      <c r="CH1439" s="99">
        <v>0</v>
      </c>
      <c r="CI1439" s="99">
        <v>170344.23516464201</v>
      </c>
      <c r="CJ1439" s="99">
        <v>10508196.6240234</v>
      </c>
      <c r="CK1439" s="99">
        <v>97214889.2578125</v>
      </c>
      <c r="CL1439" s="99">
        <v>14945065.993896499</v>
      </c>
      <c r="CM1439" s="166">
        <v>278706.35055541998</v>
      </c>
      <c r="CN1439" s="166">
        <v>45333951.240234397</v>
      </c>
      <c r="CO1439" s="166">
        <v>207303545.53515601</v>
      </c>
      <c r="CP1439" s="99">
        <v>14945065.993896499</v>
      </c>
      <c r="CQ1439" s="99">
        <v>0</v>
      </c>
      <c r="CR1439" s="99">
        <v>0</v>
      </c>
      <c r="CS1439" s="99">
        <v>0</v>
      </c>
      <c r="CT1439" s="99">
        <v>0</v>
      </c>
      <c r="CU1439" s="98">
        <v>21993.034986964001</v>
      </c>
      <c r="CV1439" s="98">
        <v>116016.071346107</v>
      </c>
      <c r="CW1439" s="98">
        <v>10511817.094818119</v>
      </c>
      <c r="CX1439" s="98">
        <v>97204439.591064498</v>
      </c>
    </row>
    <row r="1440" spans="1:102" x14ac:dyDescent="0.2">
      <c r="A1440" s="98" t="s">
        <v>73</v>
      </c>
      <c r="B1440" s="100">
        <v>40787</v>
      </c>
      <c r="C1440" s="99">
        <v>140859.54228591899</v>
      </c>
      <c r="D1440" s="99">
        <v>6.3686097929603402</v>
      </c>
      <c r="E1440" s="99">
        <v>20750.790485620499</v>
      </c>
      <c r="F1440" s="99">
        <v>18455.344652891199</v>
      </c>
      <c r="G1440" s="99">
        <v>8554.6224381923694</v>
      </c>
      <c r="H1440" s="99">
        <v>0</v>
      </c>
      <c r="I1440" s="99">
        <v>0</v>
      </c>
      <c r="J1440" s="99">
        <v>108446.346733093</v>
      </c>
      <c r="K1440" s="99">
        <v>1087.8021715432401</v>
      </c>
      <c r="L1440" s="99">
        <v>96333.283400535598</v>
      </c>
      <c r="M1440" s="99">
        <v>48519.172187328302</v>
      </c>
      <c r="N1440" s="99">
        <v>11831.855684161201</v>
      </c>
      <c r="O1440" s="99">
        <v>0</v>
      </c>
      <c r="P1440" s="99">
        <v>0</v>
      </c>
      <c r="Q1440" s="99">
        <v>6712.8627907037699</v>
      </c>
      <c r="R1440" s="99">
        <v>0</v>
      </c>
      <c r="S1440" s="99">
        <v>0</v>
      </c>
      <c r="T1440" s="99">
        <v>8660.9620556831396</v>
      </c>
      <c r="U1440" s="99">
        <v>109588.062724113</v>
      </c>
      <c r="V1440" s="99">
        <v>7667460.25598145</v>
      </c>
      <c r="W1440" s="99">
        <v>590.82476557046198</v>
      </c>
      <c r="X1440" s="99">
        <v>1322098.85877991</v>
      </c>
      <c r="Y1440" s="99">
        <v>1017737.08074188</v>
      </c>
      <c r="Z1440" s="99">
        <v>1479717.9574432401</v>
      </c>
      <c r="AA1440" s="99">
        <v>0</v>
      </c>
      <c r="AB1440" s="99">
        <v>0</v>
      </c>
      <c r="AC1440" s="99">
        <v>34801090.9228516</v>
      </c>
      <c r="AD1440" s="99">
        <v>118577.49495697</v>
      </c>
      <c r="AE1440" s="99">
        <v>3998419.5873107901</v>
      </c>
      <c r="AF1440" s="99">
        <v>2358235.5724182101</v>
      </c>
      <c r="AG1440" s="99">
        <v>1715147.5804595901</v>
      </c>
      <c r="AH1440" s="99">
        <v>0</v>
      </c>
      <c r="AI1440" s="99">
        <v>0</v>
      </c>
      <c r="AJ1440" s="99">
        <v>926949.84690094006</v>
      </c>
      <c r="AK1440" s="99">
        <v>0</v>
      </c>
      <c r="AL1440" s="99">
        <v>0</v>
      </c>
      <c r="AM1440" s="99">
        <v>1492904.36740112</v>
      </c>
      <c r="AN1440" s="99">
        <v>35053276.456542999</v>
      </c>
      <c r="AO1440" s="99">
        <v>73738546.500976607</v>
      </c>
      <c r="AP1440" s="99">
        <v>5137.33578312397</v>
      </c>
      <c r="AQ1440" s="99">
        <v>11790993.997680699</v>
      </c>
      <c r="AR1440" s="99">
        <v>9059145.9514160194</v>
      </c>
      <c r="AS1440" s="99">
        <v>11837391.5028076</v>
      </c>
      <c r="AT1440" s="99">
        <v>0</v>
      </c>
      <c r="AU1440" s="99">
        <v>0</v>
      </c>
      <c r="AV1440" s="99">
        <v>110814225.024414</v>
      </c>
      <c r="AW1440" s="99">
        <v>363711.428310394</v>
      </c>
      <c r="AX1440" s="99">
        <v>39951663.424316399</v>
      </c>
      <c r="AY1440" s="99">
        <v>23266425.8837891</v>
      </c>
      <c r="AZ1440" s="99">
        <v>14506312.064697299</v>
      </c>
      <c r="BA1440" s="99">
        <v>0</v>
      </c>
      <c r="BB1440" s="99">
        <v>0</v>
      </c>
      <c r="BC1440" s="99">
        <v>8124610.7565917997</v>
      </c>
      <c r="BD1440" s="99">
        <v>0</v>
      </c>
      <c r="BE1440" s="99">
        <v>0</v>
      </c>
      <c r="BF1440" s="99">
        <v>11918791.940551801</v>
      </c>
      <c r="BG1440" s="99">
        <v>111249661.894531</v>
      </c>
      <c r="BH1440" s="99">
        <v>12032187.1806641</v>
      </c>
      <c r="BI1440" s="99">
        <v>867.02385661750998</v>
      </c>
      <c r="BJ1440" s="99">
        <v>3237697.2074890099</v>
      </c>
      <c r="BK1440" s="99">
        <v>2799109.4512329102</v>
      </c>
      <c r="BL1440" s="99">
        <v>0</v>
      </c>
      <c r="BM1440" s="99">
        <v>0</v>
      </c>
      <c r="BN1440" s="99">
        <v>0</v>
      </c>
      <c r="BO1440" s="99">
        <v>0</v>
      </c>
      <c r="BP1440" s="99">
        <v>0</v>
      </c>
      <c r="BQ1440" s="99">
        <v>0</v>
      </c>
      <c r="BR1440" s="99">
        <v>6774327.1648559598</v>
      </c>
      <c r="BS1440" s="99">
        <v>5052541.6021728497</v>
      </c>
      <c r="BT1440" s="99">
        <v>0</v>
      </c>
      <c r="BU1440" s="99">
        <v>0</v>
      </c>
      <c r="BV1440" s="99">
        <v>3249061.8929138202</v>
      </c>
      <c r="BW1440" s="99">
        <v>0</v>
      </c>
      <c r="BX1440" s="99">
        <v>0</v>
      </c>
      <c r="BY1440" s="99">
        <v>0</v>
      </c>
      <c r="BZ1440" s="99">
        <v>0</v>
      </c>
      <c r="CA1440" s="99">
        <v>161582.54688453701</v>
      </c>
      <c r="CB1440" s="99">
        <v>8990180.4912109394</v>
      </c>
      <c r="CC1440" s="99">
        <v>85529331.458984405</v>
      </c>
      <c r="CD1440" s="99">
        <v>15271490.9815674</v>
      </c>
      <c r="CE1440" s="99">
        <v>8569.7705527544003</v>
      </c>
      <c r="CF1440" s="99">
        <v>1486266.1875</v>
      </c>
      <c r="CG1440" s="99">
        <v>11901423.040283199</v>
      </c>
      <c r="CH1440" s="99">
        <v>0</v>
      </c>
      <c r="CI1440" s="99">
        <v>170149.91487503101</v>
      </c>
      <c r="CJ1440" s="99">
        <v>10478927.9564209</v>
      </c>
      <c r="CK1440" s="99">
        <v>97424445.581054702</v>
      </c>
      <c r="CL1440" s="99">
        <v>15296836.3361816</v>
      </c>
      <c r="CM1440" s="166">
        <v>278841.359554291</v>
      </c>
      <c r="CN1440" s="166">
        <v>45506816.7978516</v>
      </c>
      <c r="CO1440" s="166">
        <v>208927638.3125</v>
      </c>
      <c r="CP1440" s="99">
        <v>15296836.3361816</v>
      </c>
      <c r="CQ1440" s="99">
        <v>0</v>
      </c>
      <c r="CR1440" s="99">
        <v>0</v>
      </c>
      <c r="CS1440" s="99">
        <v>0</v>
      </c>
      <c r="CT1440" s="99">
        <v>0</v>
      </c>
      <c r="CU1440" s="98">
        <v>21787.213055544002</v>
      </c>
      <c r="CV1440" s="98">
        <v>115867.03459077</v>
      </c>
      <c r="CW1440" s="98">
        <v>10476446.678710939</v>
      </c>
      <c r="CX1440" s="98">
        <v>97430754.499267608</v>
      </c>
    </row>
    <row r="1441" spans="1:102" x14ac:dyDescent="0.2">
      <c r="A1441" s="98" t="s">
        <v>73</v>
      </c>
      <c r="B1441" s="100">
        <v>40878</v>
      </c>
      <c r="C1441" s="99">
        <v>141690.422254562</v>
      </c>
      <c r="D1441" s="99">
        <v>6.1028896819916598</v>
      </c>
      <c r="E1441" s="99">
        <v>20666.509319782301</v>
      </c>
      <c r="F1441" s="99">
        <v>18470.439799547199</v>
      </c>
      <c r="G1441" s="99">
        <v>8639.2365257740003</v>
      </c>
      <c r="H1441" s="99">
        <v>0</v>
      </c>
      <c r="I1441" s="99">
        <v>0</v>
      </c>
      <c r="J1441" s="99">
        <v>109930.31347084</v>
      </c>
      <c r="K1441" s="99">
        <v>1067.9633518010401</v>
      </c>
      <c r="L1441" s="99">
        <v>95054.427797317505</v>
      </c>
      <c r="M1441" s="99">
        <v>48857.786041259802</v>
      </c>
      <c r="N1441" s="99">
        <v>11740.7255005836</v>
      </c>
      <c r="O1441" s="99">
        <v>0</v>
      </c>
      <c r="P1441" s="99">
        <v>0</v>
      </c>
      <c r="Q1441" s="99">
        <v>6748.09217494726</v>
      </c>
      <c r="R1441" s="99">
        <v>0</v>
      </c>
      <c r="S1441" s="99">
        <v>0</v>
      </c>
      <c r="T1441" s="99">
        <v>8588.1289591789191</v>
      </c>
      <c r="U1441" s="99">
        <v>111101.291749001</v>
      </c>
      <c r="V1441" s="99">
        <v>7647398.9282836895</v>
      </c>
      <c r="W1441" s="99">
        <v>521.80309285223495</v>
      </c>
      <c r="X1441" s="99">
        <v>1284359.1455383301</v>
      </c>
      <c r="Y1441" s="99">
        <v>997575.93344116199</v>
      </c>
      <c r="Z1441" s="99">
        <v>1481163.0011444101</v>
      </c>
      <c r="AA1441" s="99">
        <v>0</v>
      </c>
      <c r="AB1441" s="99">
        <v>0</v>
      </c>
      <c r="AC1441" s="99">
        <v>35108289.3759766</v>
      </c>
      <c r="AD1441" s="99">
        <v>117097.910796165</v>
      </c>
      <c r="AE1441" s="99">
        <v>3922068.3307495099</v>
      </c>
      <c r="AF1441" s="99">
        <v>2367560.9596557599</v>
      </c>
      <c r="AG1441" s="99">
        <v>1692890.8066253699</v>
      </c>
      <c r="AH1441" s="99">
        <v>0</v>
      </c>
      <c r="AI1441" s="99">
        <v>0</v>
      </c>
      <c r="AJ1441" s="99">
        <v>934253.65041351295</v>
      </c>
      <c r="AK1441" s="99">
        <v>0</v>
      </c>
      <c r="AL1441" s="99">
        <v>0</v>
      </c>
      <c r="AM1441" s="99">
        <v>1468913.43432617</v>
      </c>
      <c r="AN1441" s="99">
        <v>35378525.341796897</v>
      </c>
      <c r="AO1441" s="99">
        <v>74314133.407226607</v>
      </c>
      <c r="AP1441" s="99">
        <v>4926.37377631664</v>
      </c>
      <c r="AQ1441" s="99">
        <v>11636290.243408199</v>
      </c>
      <c r="AR1441" s="99">
        <v>9027825.1166992206</v>
      </c>
      <c r="AS1441" s="99">
        <v>11947750.724609399</v>
      </c>
      <c r="AT1441" s="99">
        <v>0</v>
      </c>
      <c r="AU1441" s="99">
        <v>0</v>
      </c>
      <c r="AV1441" s="99">
        <v>112835105.01757801</v>
      </c>
      <c r="AW1441" s="99">
        <v>362169.12071991002</v>
      </c>
      <c r="AX1441" s="99">
        <v>39525426.288574196</v>
      </c>
      <c r="AY1441" s="99">
        <v>23511783.698486298</v>
      </c>
      <c r="AZ1441" s="99">
        <v>14365027.866088901</v>
      </c>
      <c r="BA1441" s="99">
        <v>0</v>
      </c>
      <c r="BB1441" s="99">
        <v>0</v>
      </c>
      <c r="BC1441" s="99">
        <v>8236190.18786621</v>
      </c>
      <c r="BD1441" s="99">
        <v>0</v>
      </c>
      <c r="BE1441" s="99">
        <v>0</v>
      </c>
      <c r="BF1441" s="99">
        <v>11880099.6824951</v>
      </c>
      <c r="BG1441" s="99">
        <v>113347109.415039</v>
      </c>
      <c r="BH1441" s="99">
        <v>12047441.348998999</v>
      </c>
      <c r="BI1441" s="99">
        <v>697.44668883085296</v>
      </c>
      <c r="BJ1441" s="99">
        <v>3168177.6307983398</v>
      </c>
      <c r="BK1441" s="99">
        <v>2732068.4720458998</v>
      </c>
      <c r="BL1441" s="99">
        <v>0</v>
      </c>
      <c r="BM1441" s="99">
        <v>0</v>
      </c>
      <c r="BN1441" s="99">
        <v>0</v>
      </c>
      <c r="BO1441" s="99">
        <v>0</v>
      </c>
      <c r="BP1441" s="99">
        <v>0</v>
      </c>
      <c r="BQ1441" s="99">
        <v>0</v>
      </c>
      <c r="BR1441" s="99">
        <v>6925629.2129516602</v>
      </c>
      <c r="BS1441" s="99">
        <v>5018958.6990356399</v>
      </c>
      <c r="BT1441" s="99">
        <v>0</v>
      </c>
      <c r="BU1441" s="99">
        <v>0</v>
      </c>
      <c r="BV1441" s="99">
        <v>3310812.3495178199</v>
      </c>
      <c r="BW1441" s="99">
        <v>0</v>
      </c>
      <c r="BX1441" s="99">
        <v>0</v>
      </c>
      <c r="BY1441" s="99">
        <v>0</v>
      </c>
      <c r="BZ1441" s="99">
        <v>0</v>
      </c>
      <c r="CA1441" s="99">
        <v>162504.353399277</v>
      </c>
      <c r="CB1441" s="99">
        <v>8974395.1868896503</v>
      </c>
      <c r="CC1441" s="99">
        <v>86090919.927734405</v>
      </c>
      <c r="CD1441" s="99">
        <v>15197797.744262701</v>
      </c>
      <c r="CE1441" s="99">
        <v>8636.4302448034305</v>
      </c>
      <c r="CF1441" s="99">
        <v>1483593.2195892299</v>
      </c>
      <c r="CG1441" s="99">
        <v>12027737.798950201</v>
      </c>
      <c r="CH1441" s="99">
        <v>0</v>
      </c>
      <c r="CI1441" s="99">
        <v>171149.702133179</v>
      </c>
      <c r="CJ1441" s="99">
        <v>10441473.451171899</v>
      </c>
      <c r="CK1441" s="99">
        <v>98082976.592773393</v>
      </c>
      <c r="CL1441" s="99">
        <v>15213289.469970699</v>
      </c>
      <c r="CM1441" s="166">
        <v>280805.97824859602</v>
      </c>
      <c r="CN1441" s="166">
        <v>45807626.378906302</v>
      </c>
      <c r="CO1441" s="166">
        <v>211551172.19531301</v>
      </c>
      <c r="CP1441" s="99">
        <v>15213289.469970699</v>
      </c>
      <c r="CQ1441" s="99">
        <v>0</v>
      </c>
      <c r="CR1441" s="99">
        <v>0</v>
      </c>
      <c r="CS1441" s="99">
        <v>0</v>
      </c>
      <c r="CT1441" s="99">
        <v>0</v>
      </c>
      <c r="CU1441" s="98">
        <v>21759.247609589998</v>
      </c>
      <c r="CV1441" s="98">
        <v>117396.580163538</v>
      </c>
      <c r="CW1441" s="98">
        <v>10457988.40647888</v>
      </c>
      <c r="CX1441" s="98">
        <v>98118657.7266846</v>
      </c>
    </row>
    <row r="1442" spans="1:102" x14ac:dyDescent="0.2">
      <c r="A1442" s="98" t="s">
        <v>73</v>
      </c>
      <c r="B1442" s="100">
        <v>40969</v>
      </c>
      <c r="C1442" s="99">
        <v>142150.85537910499</v>
      </c>
      <c r="D1442" s="99">
        <v>5.7790506639867099</v>
      </c>
      <c r="E1442" s="99">
        <v>20523.201475381898</v>
      </c>
      <c r="F1442" s="99">
        <v>18371.994398593899</v>
      </c>
      <c r="G1442" s="99">
        <v>8705.9575110673904</v>
      </c>
      <c r="H1442" s="99">
        <v>0</v>
      </c>
      <c r="I1442" s="99">
        <v>0</v>
      </c>
      <c r="J1442" s="99">
        <v>110735.19890880601</v>
      </c>
      <c r="K1442" s="99">
        <v>988.502739600837</v>
      </c>
      <c r="L1442" s="99">
        <v>94162.384187698393</v>
      </c>
      <c r="M1442" s="99">
        <v>49067.519815921798</v>
      </c>
      <c r="N1442" s="99">
        <v>11702.865374445901</v>
      </c>
      <c r="O1442" s="99">
        <v>0</v>
      </c>
      <c r="P1442" s="99">
        <v>0</v>
      </c>
      <c r="Q1442" s="99">
        <v>6752.1773168444597</v>
      </c>
      <c r="R1442" s="99">
        <v>0</v>
      </c>
      <c r="S1442" s="99">
        <v>0</v>
      </c>
      <c r="T1442" s="99">
        <v>8601.4892530441302</v>
      </c>
      <c r="U1442" s="99">
        <v>111693.06669616701</v>
      </c>
      <c r="V1442" s="99">
        <v>7647612.7675170898</v>
      </c>
      <c r="W1442" s="99">
        <v>711.67898815125204</v>
      </c>
      <c r="X1442" s="99">
        <v>1270010.1196441699</v>
      </c>
      <c r="Y1442" s="99">
        <v>995488.36056518601</v>
      </c>
      <c r="Z1442" s="99">
        <v>1486247.5198822001</v>
      </c>
      <c r="AA1442" s="99">
        <v>0</v>
      </c>
      <c r="AB1442" s="99">
        <v>0</v>
      </c>
      <c r="AC1442" s="99">
        <v>35770567.154296897</v>
      </c>
      <c r="AD1442" s="99">
        <v>107894.195701599</v>
      </c>
      <c r="AE1442" s="99">
        <v>3997867.3666381799</v>
      </c>
      <c r="AF1442" s="99">
        <v>2378400.5295104999</v>
      </c>
      <c r="AG1442" s="99">
        <v>1647760.3324279799</v>
      </c>
      <c r="AH1442" s="99">
        <v>0</v>
      </c>
      <c r="AI1442" s="99">
        <v>0</v>
      </c>
      <c r="AJ1442" s="99">
        <v>939523.93131256104</v>
      </c>
      <c r="AK1442" s="99">
        <v>0</v>
      </c>
      <c r="AL1442" s="99">
        <v>0</v>
      </c>
      <c r="AM1442" s="99">
        <v>1479281.9965667699</v>
      </c>
      <c r="AN1442" s="99">
        <v>35613734.791015603</v>
      </c>
      <c r="AO1442" s="99">
        <v>74376529.376953095</v>
      </c>
      <c r="AP1442" s="99">
        <v>6380.1342557668704</v>
      </c>
      <c r="AQ1442" s="99">
        <v>11264954.274536099</v>
      </c>
      <c r="AR1442" s="99">
        <v>8787773.9916992206</v>
      </c>
      <c r="AS1442" s="99">
        <v>12126717.377929701</v>
      </c>
      <c r="AT1442" s="99">
        <v>0</v>
      </c>
      <c r="AU1442" s="99">
        <v>0</v>
      </c>
      <c r="AV1442" s="99">
        <v>115315558.799805</v>
      </c>
      <c r="AW1442" s="99">
        <v>336958.30954361003</v>
      </c>
      <c r="AX1442" s="99">
        <v>40294472.927246101</v>
      </c>
      <c r="AY1442" s="99">
        <v>23795577.905029301</v>
      </c>
      <c r="AZ1442" s="99">
        <v>14078168.3079834</v>
      </c>
      <c r="BA1442" s="99">
        <v>0</v>
      </c>
      <c r="BB1442" s="99">
        <v>0</v>
      </c>
      <c r="BC1442" s="99">
        <v>8348990.0343627902</v>
      </c>
      <c r="BD1442" s="99">
        <v>0</v>
      </c>
      <c r="BE1442" s="99">
        <v>0</v>
      </c>
      <c r="BF1442" s="99">
        <v>12067435.978149399</v>
      </c>
      <c r="BG1442" s="99">
        <v>115435165.518555</v>
      </c>
      <c r="BH1442" s="99">
        <v>12228110.5893555</v>
      </c>
      <c r="BI1442" s="99">
        <v>909.46217588335298</v>
      </c>
      <c r="BJ1442" s="99">
        <v>3138622.50427246</v>
      </c>
      <c r="BK1442" s="99">
        <v>2725644.3460082998</v>
      </c>
      <c r="BL1442" s="99">
        <v>0</v>
      </c>
      <c r="BM1442" s="99">
        <v>0</v>
      </c>
      <c r="BN1442" s="99">
        <v>0</v>
      </c>
      <c r="BO1442" s="99">
        <v>0</v>
      </c>
      <c r="BP1442" s="99">
        <v>0</v>
      </c>
      <c r="BQ1442" s="99">
        <v>0</v>
      </c>
      <c r="BR1442" s="99">
        <v>7040713.5540771503</v>
      </c>
      <c r="BS1442" s="99">
        <v>5038563.85437012</v>
      </c>
      <c r="BT1442" s="99">
        <v>0</v>
      </c>
      <c r="BU1442" s="99">
        <v>0</v>
      </c>
      <c r="BV1442" s="99">
        <v>3354539.7772827102</v>
      </c>
      <c r="BW1442" s="99">
        <v>0</v>
      </c>
      <c r="BX1442" s="99">
        <v>0</v>
      </c>
      <c r="BY1442" s="99">
        <v>0</v>
      </c>
      <c r="BZ1442" s="99">
        <v>0</v>
      </c>
      <c r="CA1442" s="99">
        <v>162616.01155662499</v>
      </c>
      <c r="CB1442" s="99">
        <v>8874593.7810058594</v>
      </c>
      <c r="CC1442" s="99">
        <v>86130826.080078095</v>
      </c>
      <c r="CD1442" s="99">
        <v>15381465.067871099</v>
      </c>
      <c r="CE1442" s="99">
        <v>8706.4412332773209</v>
      </c>
      <c r="CF1442" s="99">
        <v>1474081.54525757</v>
      </c>
      <c r="CG1442" s="99">
        <v>11968601.134277301</v>
      </c>
      <c r="CH1442" s="99">
        <v>0</v>
      </c>
      <c r="CI1442" s="99">
        <v>171318.09065246599</v>
      </c>
      <c r="CJ1442" s="99">
        <v>10371734.505981401</v>
      </c>
      <c r="CK1442" s="99">
        <v>98129174.872070298</v>
      </c>
      <c r="CL1442" s="99">
        <v>15364966.4681396</v>
      </c>
      <c r="CM1442" s="166">
        <v>281869.48785781901</v>
      </c>
      <c r="CN1442" s="166">
        <v>46008393.8603516</v>
      </c>
      <c r="CO1442" s="166">
        <v>213298990.04492199</v>
      </c>
      <c r="CP1442" s="99">
        <v>15364966.4681396</v>
      </c>
      <c r="CQ1442" s="99">
        <v>0</v>
      </c>
      <c r="CR1442" s="99">
        <v>0</v>
      </c>
      <c r="CS1442" s="99">
        <v>0</v>
      </c>
      <c r="CT1442" s="99">
        <v>0</v>
      </c>
      <c r="CU1442" s="98">
        <v>21541.033573942001</v>
      </c>
      <c r="CV1442" s="98">
        <v>118270.655738359</v>
      </c>
      <c r="CW1442" s="98">
        <v>10348675.32626343</v>
      </c>
      <c r="CX1442" s="98">
        <v>98099427.214355394</v>
      </c>
    </row>
    <row r="1443" spans="1:102" x14ac:dyDescent="0.2">
      <c r="A1443" s="98" t="s">
        <v>73</v>
      </c>
      <c r="B1443" s="100">
        <v>41061</v>
      </c>
      <c r="C1443" s="99">
        <v>141800.60904312099</v>
      </c>
      <c r="D1443" s="99">
        <v>5.7719273689435804</v>
      </c>
      <c r="E1443" s="99">
        <v>20135.333173513402</v>
      </c>
      <c r="F1443" s="99">
        <v>18105.617923736601</v>
      </c>
      <c r="G1443" s="99">
        <v>8736.4839141368902</v>
      </c>
      <c r="H1443" s="99">
        <v>0</v>
      </c>
      <c r="I1443" s="99">
        <v>0</v>
      </c>
      <c r="J1443" s="99">
        <v>111343.21707916301</v>
      </c>
      <c r="K1443" s="99">
        <v>863.34317552298296</v>
      </c>
      <c r="L1443" s="99">
        <v>94697.721416473403</v>
      </c>
      <c r="M1443" s="99">
        <v>49047.269122600599</v>
      </c>
      <c r="N1443" s="99">
        <v>11315.3818666935</v>
      </c>
      <c r="O1443" s="99">
        <v>0</v>
      </c>
      <c r="P1443" s="99">
        <v>0</v>
      </c>
      <c r="Q1443" s="99">
        <v>6902.4081313014003</v>
      </c>
      <c r="R1443" s="99">
        <v>0</v>
      </c>
      <c r="S1443" s="99">
        <v>0</v>
      </c>
      <c r="T1443" s="99">
        <v>8726.0516598224604</v>
      </c>
      <c r="U1443" s="99">
        <v>112126.58990955399</v>
      </c>
      <c r="V1443" s="99">
        <v>7618626.4064331101</v>
      </c>
      <c r="W1443" s="99">
        <v>525.78969182819105</v>
      </c>
      <c r="X1443" s="99">
        <v>1233177.23040771</v>
      </c>
      <c r="Y1443" s="99">
        <v>971071.61096191395</v>
      </c>
      <c r="Z1443" s="99">
        <v>1449152.60975647</v>
      </c>
      <c r="AA1443" s="99">
        <v>0</v>
      </c>
      <c r="AB1443" s="99">
        <v>0</v>
      </c>
      <c r="AC1443" s="99">
        <v>35464065.9228516</v>
      </c>
      <c r="AD1443" s="99">
        <v>91839.697635650606</v>
      </c>
      <c r="AE1443" s="99">
        <v>3841570.8741149898</v>
      </c>
      <c r="AF1443" s="99">
        <v>2380440.6363220201</v>
      </c>
      <c r="AG1443" s="99">
        <v>1589421.88369751</v>
      </c>
      <c r="AH1443" s="99">
        <v>0</v>
      </c>
      <c r="AI1443" s="99">
        <v>0</v>
      </c>
      <c r="AJ1443" s="99">
        <v>994299.63417816197</v>
      </c>
      <c r="AK1443" s="99">
        <v>0</v>
      </c>
      <c r="AL1443" s="99">
        <v>0</v>
      </c>
      <c r="AM1443" s="99">
        <v>1449117.96765137</v>
      </c>
      <c r="AN1443" s="99">
        <v>35784304.863769501</v>
      </c>
      <c r="AO1443" s="99">
        <v>74585220.706054702</v>
      </c>
      <c r="AP1443" s="99">
        <v>4972.7051842212704</v>
      </c>
      <c r="AQ1443" s="99">
        <v>11558633.2700195</v>
      </c>
      <c r="AR1443" s="99">
        <v>9171800.6181640606</v>
      </c>
      <c r="AS1443" s="99">
        <v>11888485.361816401</v>
      </c>
      <c r="AT1443" s="99">
        <v>0</v>
      </c>
      <c r="AU1443" s="99">
        <v>0</v>
      </c>
      <c r="AV1443" s="99">
        <v>115558345.527344</v>
      </c>
      <c r="AW1443" s="99">
        <v>288876.20639801002</v>
      </c>
      <c r="AX1443" s="99">
        <v>39215279.313964799</v>
      </c>
      <c r="AY1443" s="99">
        <v>23946609.822265599</v>
      </c>
      <c r="AZ1443" s="99">
        <v>13672595.318725601</v>
      </c>
      <c r="BA1443" s="99">
        <v>0</v>
      </c>
      <c r="BB1443" s="99">
        <v>0</v>
      </c>
      <c r="BC1443" s="99">
        <v>8737634.2362060491</v>
      </c>
      <c r="BD1443" s="99">
        <v>0</v>
      </c>
      <c r="BE1443" s="99">
        <v>0</v>
      </c>
      <c r="BF1443" s="99">
        <v>11876608.997680699</v>
      </c>
      <c r="BG1443" s="99">
        <v>115888148.40332</v>
      </c>
      <c r="BH1443" s="99">
        <v>12054631.4287109</v>
      </c>
      <c r="BI1443" s="99">
        <v>678.16494738310598</v>
      </c>
      <c r="BJ1443" s="99">
        <v>3084252.6859130901</v>
      </c>
      <c r="BK1443" s="99">
        <v>2691573.0138854999</v>
      </c>
      <c r="BL1443" s="99">
        <v>0</v>
      </c>
      <c r="BM1443" s="99">
        <v>0</v>
      </c>
      <c r="BN1443" s="99">
        <v>0</v>
      </c>
      <c r="BO1443" s="99">
        <v>0</v>
      </c>
      <c r="BP1443" s="99">
        <v>0</v>
      </c>
      <c r="BQ1443" s="99">
        <v>0</v>
      </c>
      <c r="BR1443" s="99">
        <v>6977850.1855468797</v>
      </c>
      <c r="BS1443" s="99">
        <v>4733867.1857910203</v>
      </c>
      <c r="BT1443" s="99">
        <v>0</v>
      </c>
      <c r="BU1443" s="99">
        <v>0</v>
      </c>
      <c r="BV1443" s="99">
        <v>3490290.2822265602</v>
      </c>
      <c r="BW1443" s="99">
        <v>0</v>
      </c>
      <c r="BX1443" s="99">
        <v>0</v>
      </c>
      <c r="BY1443" s="99">
        <v>0</v>
      </c>
      <c r="BZ1443" s="99">
        <v>0</v>
      </c>
      <c r="CA1443" s="99">
        <v>161881.73597908</v>
      </c>
      <c r="CB1443" s="99">
        <v>8846516.6738281306</v>
      </c>
      <c r="CC1443" s="99">
        <v>85822689.701171905</v>
      </c>
      <c r="CD1443" s="99">
        <v>15144156.1650391</v>
      </c>
      <c r="CE1443" s="99">
        <v>8733.7943991422708</v>
      </c>
      <c r="CF1443" s="99">
        <v>1460302.8535766599</v>
      </c>
      <c r="CG1443" s="99">
        <v>11996370.3621826</v>
      </c>
      <c r="CH1443" s="99">
        <v>0</v>
      </c>
      <c r="CI1443" s="99">
        <v>170615.71964263899</v>
      </c>
      <c r="CJ1443" s="99">
        <v>10341772.428100601</v>
      </c>
      <c r="CK1443" s="99">
        <v>97807023.918945298</v>
      </c>
      <c r="CL1443" s="99">
        <v>15132784.4995117</v>
      </c>
      <c r="CM1443" s="166">
        <v>281621.92871856701</v>
      </c>
      <c r="CN1443" s="166">
        <v>46051621.8515625</v>
      </c>
      <c r="CO1443" s="166">
        <v>213933598.52148399</v>
      </c>
      <c r="CP1443" s="99">
        <v>15132784.4995117</v>
      </c>
      <c r="CQ1443" s="99">
        <v>0</v>
      </c>
      <c r="CR1443" s="99">
        <v>0</v>
      </c>
      <c r="CS1443" s="99">
        <v>0</v>
      </c>
      <c r="CT1443" s="99">
        <v>0</v>
      </c>
      <c r="CU1443" s="98">
        <v>20983.479477150999</v>
      </c>
      <c r="CV1443" s="98">
        <v>118898.084461691</v>
      </c>
      <c r="CW1443" s="98">
        <v>10306819.527404791</v>
      </c>
      <c r="CX1443" s="98">
        <v>97819060.063354507</v>
      </c>
    </row>
    <row r="1444" spans="1:102" x14ac:dyDescent="0.2">
      <c r="A1444" s="98" t="s">
        <v>73</v>
      </c>
      <c r="B1444" s="100">
        <v>41153</v>
      </c>
      <c r="C1444" s="99">
        <v>141786.625303268</v>
      </c>
      <c r="D1444" s="99">
        <v>3.2091732119733898</v>
      </c>
      <c r="E1444" s="99">
        <v>19499.111596584298</v>
      </c>
      <c r="F1444" s="99">
        <v>17581.083159208301</v>
      </c>
      <c r="G1444" s="99">
        <v>8752.0482798814792</v>
      </c>
      <c r="H1444" s="99">
        <v>0</v>
      </c>
      <c r="I1444" s="99">
        <v>0</v>
      </c>
      <c r="J1444" s="99">
        <v>111252.585579872</v>
      </c>
      <c r="K1444" s="99">
        <v>804.337547175586</v>
      </c>
      <c r="L1444" s="99">
        <v>94675.977342605605</v>
      </c>
      <c r="M1444" s="99">
        <v>49430.971405506098</v>
      </c>
      <c r="N1444" s="99">
        <v>11224.429210185999</v>
      </c>
      <c r="O1444" s="99">
        <v>0</v>
      </c>
      <c r="P1444" s="99">
        <v>0</v>
      </c>
      <c r="Q1444" s="99">
        <v>6872.7370634078998</v>
      </c>
      <c r="R1444" s="99">
        <v>0</v>
      </c>
      <c r="S1444" s="99">
        <v>0</v>
      </c>
      <c r="T1444" s="99">
        <v>8813.5156366825104</v>
      </c>
      <c r="U1444" s="99">
        <v>112080.604705811</v>
      </c>
      <c r="V1444" s="99">
        <v>7518250.0748901404</v>
      </c>
      <c r="W1444" s="99">
        <v>410.24816877394898</v>
      </c>
      <c r="X1444" s="99">
        <v>1175415.5443878199</v>
      </c>
      <c r="Y1444" s="99">
        <v>929482.92295837402</v>
      </c>
      <c r="Z1444" s="99">
        <v>1423694.7759704599</v>
      </c>
      <c r="AA1444" s="99">
        <v>0</v>
      </c>
      <c r="AB1444" s="99">
        <v>0</v>
      </c>
      <c r="AC1444" s="99">
        <v>35506623.7353516</v>
      </c>
      <c r="AD1444" s="99">
        <v>84645.387315750093</v>
      </c>
      <c r="AE1444" s="99">
        <v>3788736.0260314899</v>
      </c>
      <c r="AF1444" s="99">
        <v>2357290.9765930199</v>
      </c>
      <c r="AG1444" s="99">
        <v>1536041.34307861</v>
      </c>
      <c r="AH1444" s="99">
        <v>0</v>
      </c>
      <c r="AI1444" s="99">
        <v>0</v>
      </c>
      <c r="AJ1444" s="99">
        <v>1000827.61360931</v>
      </c>
      <c r="AK1444" s="99">
        <v>0</v>
      </c>
      <c r="AL1444" s="99">
        <v>0</v>
      </c>
      <c r="AM1444" s="99">
        <v>1431551.10540771</v>
      </c>
      <c r="AN1444" s="99">
        <v>35665915.8671875</v>
      </c>
      <c r="AO1444" s="99">
        <v>73905626.133789107</v>
      </c>
      <c r="AP1444" s="99">
        <v>3735.7089506983798</v>
      </c>
      <c r="AQ1444" s="99">
        <v>10710405.3662109</v>
      </c>
      <c r="AR1444" s="99">
        <v>8355803.8845825205</v>
      </c>
      <c r="AS1444" s="99">
        <v>11831129.2884521</v>
      </c>
      <c r="AT1444" s="99">
        <v>0</v>
      </c>
      <c r="AU1444" s="99">
        <v>0</v>
      </c>
      <c r="AV1444" s="99">
        <v>116646367.16699199</v>
      </c>
      <c r="AW1444" s="99">
        <v>268713.95610046398</v>
      </c>
      <c r="AX1444" s="99">
        <v>38884243.727050804</v>
      </c>
      <c r="AY1444" s="99">
        <v>23921487.996582001</v>
      </c>
      <c r="AZ1444" s="99">
        <v>13311883.2932129</v>
      </c>
      <c r="BA1444" s="99">
        <v>0</v>
      </c>
      <c r="BB1444" s="99">
        <v>0</v>
      </c>
      <c r="BC1444" s="99">
        <v>8899988.5495605506</v>
      </c>
      <c r="BD1444" s="99">
        <v>0</v>
      </c>
      <c r="BE1444" s="99">
        <v>0</v>
      </c>
      <c r="BF1444" s="99">
        <v>11871034.1572266</v>
      </c>
      <c r="BG1444" s="99">
        <v>116977100.78222699</v>
      </c>
      <c r="BH1444" s="99">
        <v>12477385.227783199</v>
      </c>
      <c r="BI1444" s="99">
        <v>494.10740161687102</v>
      </c>
      <c r="BJ1444" s="99">
        <v>3034417.90344238</v>
      </c>
      <c r="BK1444" s="99">
        <v>2638229.7967529302</v>
      </c>
      <c r="BL1444" s="99">
        <v>0</v>
      </c>
      <c r="BM1444" s="99">
        <v>0</v>
      </c>
      <c r="BN1444" s="99">
        <v>0</v>
      </c>
      <c r="BO1444" s="99">
        <v>0</v>
      </c>
      <c r="BP1444" s="99">
        <v>0</v>
      </c>
      <c r="BQ1444" s="99">
        <v>0</v>
      </c>
      <c r="BR1444" s="99">
        <v>7062243.93395996</v>
      </c>
      <c r="BS1444" s="99">
        <v>4684825.5583496103</v>
      </c>
      <c r="BT1444" s="99">
        <v>0</v>
      </c>
      <c r="BU1444" s="99">
        <v>0</v>
      </c>
      <c r="BV1444" s="99">
        <v>3576439.8688659701</v>
      </c>
      <c r="BW1444" s="99">
        <v>0</v>
      </c>
      <c r="BX1444" s="99">
        <v>0</v>
      </c>
      <c r="BY1444" s="99">
        <v>0</v>
      </c>
      <c r="BZ1444" s="99">
        <v>0</v>
      </c>
      <c r="CA1444" s="99">
        <v>161337.98674011201</v>
      </c>
      <c r="CB1444" s="99">
        <v>8657304.5915527306</v>
      </c>
      <c r="CC1444" s="99">
        <v>84440798.839843795</v>
      </c>
      <c r="CD1444" s="99">
        <v>15510434.9885254</v>
      </c>
      <c r="CE1444" s="99">
        <v>8766.8081645965594</v>
      </c>
      <c r="CF1444" s="99">
        <v>1419474.8526001</v>
      </c>
      <c r="CG1444" s="99">
        <v>11849807.100341801</v>
      </c>
      <c r="CH1444" s="99">
        <v>0</v>
      </c>
      <c r="CI1444" s="99">
        <v>170100.48795700099</v>
      </c>
      <c r="CJ1444" s="99">
        <v>10112674.3040771</v>
      </c>
      <c r="CK1444" s="99">
        <v>96311854.123046905</v>
      </c>
      <c r="CL1444" s="99">
        <v>15539764.6834717</v>
      </c>
      <c r="CM1444" s="166">
        <v>281055.44290542603</v>
      </c>
      <c r="CN1444" s="166">
        <v>45708011.377929702</v>
      </c>
      <c r="CO1444" s="166">
        <v>213344564.875</v>
      </c>
      <c r="CP1444" s="99">
        <v>15539764.6834717</v>
      </c>
      <c r="CQ1444" s="99">
        <v>0</v>
      </c>
      <c r="CR1444" s="99">
        <v>0</v>
      </c>
      <c r="CS1444" s="99">
        <v>0</v>
      </c>
      <c r="CT1444" s="99">
        <v>0</v>
      </c>
      <c r="CU1444" s="98">
        <v>20290.263170514001</v>
      </c>
      <c r="CV1444" s="98">
        <v>118770.756177933</v>
      </c>
      <c r="CW1444" s="98">
        <v>10076779.44415283</v>
      </c>
      <c r="CX1444" s="98">
        <v>96290605.940185592</v>
      </c>
    </row>
    <row r="1445" spans="1:102" x14ac:dyDescent="0.2">
      <c r="A1445" s="98" t="s">
        <v>73</v>
      </c>
      <c r="B1445" s="100">
        <v>41244</v>
      </c>
      <c r="C1445" s="99">
        <v>141463.52957916301</v>
      </c>
      <c r="D1445" s="99">
        <v>4.0447341659455596</v>
      </c>
      <c r="E1445" s="99">
        <v>19542.1940295696</v>
      </c>
      <c r="F1445" s="99">
        <v>17792.268692493399</v>
      </c>
      <c r="G1445" s="99">
        <v>8766.2696017026901</v>
      </c>
      <c r="H1445" s="99">
        <v>0</v>
      </c>
      <c r="I1445" s="99">
        <v>0</v>
      </c>
      <c r="J1445" s="99">
        <v>111682.986584663</v>
      </c>
      <c r="K1445" s="99">
        <v>760.29885943234001</v>
      </c>
      <c r="L1445" s="99">
        <v>93753.445930481001</v>
      </c>
      <c r="M1445" s="99">
        <v>49521.706824302702</v>
      </c>
      <c r="N1445" s="99">
        <v>11102.1599121094</v>
      </c>
      <c r="O1445" s="99">
        <v>0</v>
      </c>
      <c r="P1445" s="99">
        <v>0</v>
      </c>
      <c r="Q1445" s="99">
        <v>6798.7937455773399</v>
      </c>
      <c r="R1445" s="99">
        <v>0</v>
      </c>
      <c r="S1445" s="99">
        <v>0</v>
      </c>
      <c r="T1445" s="99">
        <v>8742.1872386932391</v>
      </c>
      <c r="U1445" s="99">
        <v>112507.288258553</v>
      </c>
      <c r="V1445" s="99">
        <v>7500991.5931396503</v>
      </c>
      <c r="W1445" s="99">
        <v>545.60091609507799</v>
      </c>
      <c r="X1445" s="99">
        <v>1136933.5346679699</v>
      </c>
      <c r="Y1445" s="99">
        <v>905789.304298401</v>
      </c>
      <c r="Z1445" s="99">
        <v>1434299.5235443099</v>
      </c>
      <c r="AA1445" s="99">
        <v>0</v>
      </c>
      <c r="AB1445" s="99">
        <v>0</v>
      </c>
      <c r="AC1445" s="99">
        <v>35682823.3828125</v>
      </c>
      <c r="AD1445" s="99">
        <v>80225.953959464998</v>
      </c>
      <c r="AE1445" s="99">
        <v>3795345.82244873</v>
      </c>
      <c r="AF1445" s="99">
        <v>2373190.64343262</v>
      </c>
      <c r="AG1445" s="99">
        <v>1490143.0862731901</v>
      </c>
      <c r="AH1445" s="99">
        <v>0</v>
      </c>
      <c r="AI1445" s="99">
        <v>0</v>
      </c>
      <c r="AJ1445" s="99">
        <v>989302.57487487805</v>
      </c>
      <c r="AK1445" s="99">
        <v>0</v>
      </c>
      <c r="AL1445" s="99">
        <v>0</v>
      </c>
      <c r="AM1445" s="99">
        <v>1425298.4534606901</v>
      </c>
      <c r="AN1445" s="99">
        <v>35750645.463867202</v>
      </c>
      <c r="AO1445" s="99">
        <v>74605452.333984405</v>
      </c>
      <c r="AP1445" s="99">
        <v>5170.1563717722902</v>
      </c>
      <c r="AQ1445" s="99">
        <v>10613106.8562012</v>
      </c>
      <c r="AR1445" s="99">
        <v>8419757.4084472694</v>
      </c>
      <c r="AS1445" s="99">
        <v>11867418.151001001</v>
      </c>
      <c r="AT1445" s="99">
        <v>0</v>
      </c>
      <c r="AU1445" s="99">
        <v>0</v>
      </c>
      <c r="AV1445" s="99">
        <v>117386534.572266</v>
      </c>
      <c r="AW1445" s="99">
        <v>254808.986316681</v>
      </c>
      <c r="AX1445" s="99">
        <v>39374498.229980499</v>
      </c>
      <c r="AY1445" s="99">
        <v>24152083.622070301</v>
      </c>
      <c r="AZ1445" s="99">
        <v>13024261.790527301</v>
      </c>
      <c r="BA1445" s="99">
        <v>0</v>
      </c>
      <c r="BB1445" s="99">
        <v>0</v>
      </c>
      <c r="BC1445" s="99">
        <v>8854726.7910156306</v>
      </c>
      <c r="BD1445" s="99">
        <v>0</v>
      </c>
      <c r="BE1445" s="99">
        <v>0</v>
      </c>
      <c r="BF1445" s="99">
        <v>11825109.864990201</v>
      </c>
      <c r="BG1445" s="99">
        <v>117746133.759766</v>
      </c>
      <c r="BH1445" s="99">
        <v>12405506.2584229</v>
      </c>
      <c r="BI1445" s="99">
        <v>797.77679928392195</v>
      </c>
      <c r="BJ1445" s="99">
        <v>2955359.4283447298</v>
      </c>
      <c r="BK1445" s="99">
        <v>2566250.8673706101</v>
      </c>
      <c r="BL1445" s="99">
        <v>0</v>
      </c>
      <c r="BM1445" s="99">
        <v>0</v>
      </c>
      <c r="BN1445" s="99">
        <v>0</v>
      </c>
      <c r="BO1445" s="99">
        <v>0</v>
      </c>
      <c r="BP1445" s="99">
        <v>0</v>
      </c>
      <c r="BQ1445" s="99">
        <v>0</v>
      </c>
      <c r="BR1445" s="99">
        <v>7204742.7966308603</v>
      </c>
      <c r="BS1445" s="99">
        <v>4618479.5817871103</v>
      </c>
      <c r="BT1445" s="99">
        <v>0</v>
      </c>
      <c r="BU1445" s="99">
        <v>0</v>
      </c>
      <c r="BV1445" s="99">
        <v>3578282.2046508798</v>
      </c>
      <c r="BW1445" s="99">
        <v>0</v>
      </c>
      <c r="BX1445" s="99">
        <v>0</v>
      </c>
      <c r="BY1445" s="99">
        <v>0</v>
      </c>
      <c r="BZ1445" s="99">
        <v>0</v>
      </c>
      <c r="CA1445" s="99">
        <v>161164.585496902</v>
      </c>
      <c r="CB1445" s="99">
        <v>8654743.5419921894</v>
      </c>
      <c r="CC1445" s="99">
        <v>85612560.0546875</v>
      </c>
      <c r="CD1445" s="99">
        <v>15342162.6755371</v>
      </c>
      <c r="CE1445" s="99">
        <v>8762.5719808340109</v>
      </c>
      <c r="CF1445" s="99">
        <v>1427205.9916534401</v>
      </c>
      <c r="CG1445" s="99">
        <v>11837825.5476074</v>
      </c>
      <c r="CH1445" s="99">
        <v>0</v>
      </c>
      <c r="CI1445" s="99">
        <v>169938.22248077401</v>
      </c>
      <c r="CJ1445" s="99">
        <v>10097057.1960449</v>
      </c>
      <c r="CK1445" s="99">
        <v>97437632.139648393</v>
      </c>
      <c r="CL1445" s="99">
        <v>15358183.010131801</v>
      </c>
      <c r="CM1445" s="166">
        <v>281070.31514740002</v>
      </c>
      <c r="CN1445" s="166">
        <v>45789321.065429702</v>
      </c>
      <c r="CO1445" s="166">
        <v>215084786.640625</v>
      </c>
      <c r="CP1445" s="99">
        <v>15358183.010131801</v>
      </c>
      <c r="CQ1445" s="99">
        <v>0</v>
      </c>
      <c r="CR1445" s="99">
        <v>0</v>
      </c>
      <c r="CS1445" s="99">
        <v>0</v>
      </c>
      <c r="CT1445" s="99">
        <v>0</v>
      </c>
      <c r="CU1445" s="98">
        <v>20317.964107222</v>
      </c>
      <c r="CV1445" s="98">
        <v>119272.275118522</v>
      </c>
      <c r="CW1445" s="98">
        <v>10081949.53364563</v>
      </c>
      <c r="CX1445" s="98">
        <v>97450385.602294892</v>
      </c>
    </row>
    <row r="1446" spans="1:102" x14ac:dyDescent="0.2">
      <c r="A1446" s="98" t="s">
        <v>73</v>
      </c>
      <c r="B1446" s="100">
        <v>41334</v>
      </c>
      <c r="C1446" s="99">
        <v>139362.120790482</v>
      </c>
      <c r="D1446" s="99">
        <v>3.8563532269909002</v>
      </c>
      <c r="E1446" s="99">
        <v>18506.189329862598</v>
      </c>
      <c r="F1446" s="99">
        <v>16860.900984764099</v>
      </c>
      <c r="G1446" s="99">
        <v>8693.4713704585993</v>
      </c>
      <c r="H1446" s="99">
        <v>0</v>
      </c>
      <c r="I1446" s="99">
        <v>0</v>
      </c>
      <c r="J1446" s="99">
        <v>111971.67895507799</v>
      </c>
      <c r="K1446" s="99">
        <v>683.64197157323395</v>
      </c>
      <c r="L1446" s="99">
        <v>7426.8142182230904</v>
      </c>
      <c r="M1446" s="99">
        <v>49065.135974883997</v>
      </c>
      <c r="N1446" s="99">
        <v>10921.6778621674</v>
      </c>
      <c r="O1446" s="99">
        <v>0</v>
      </c>
      <c r="P1446" s="99">
        <v>83309.865844726606</v>
      </c>
      <c r="Q1446" s="99">
        <v>6747.4397398829497</v>
      </c>
      <c r="R1446" s="99">
        <v>0</v>
      </c>
      <c r="S1446" s="99">
        <v>8622.0797032117807</v>
      </c>
      <c r="T1446" s="99">
        <v>0</v>
      </c>
      <c r="U1446" s="99">
        <v>112625.177418709</v>
      </c>
      <c r="V1446" s="99">
        <v>7406261.5652465802</v>
      </c>
      <c r="W1446" s="99">
        <v>345.44405744969799</v>
      </c>
      <c r="X1446" s="99">
        <v>1058869.2442321801</v>
      </c>
      <c r="Y1446" s="99">
        <v>859103.37560272205</v>
      </c>
      <c r="Z1446" s="99">
        <v>1398026.5922546401</v>
      </c>
      <c r="AA1446" s="99">
        <v>0</v>
      </c>
      <c r="AB1446" s="99">
        <v>0</v>
      </c>
      <c r="AC1446" s="99">
        <v>35590364.301269501</v>
      </c>
      <c r="AD1446" s="99">
        <v>76602.066575050398</v>
      </c>
      <c r="AE1446" s="99">
        <v>115114.243076324</v>
      </c>
      <c r="AF1446" s="99">
        <v>2347796.5384826702</v>
      </c>
      <c r="AG1446" s="99">
        <v>1473166.52668762</v>
      </c>
      <c r="AH1446" s="99">
        <v>0</v>
      </c>
      <c r="AI1446" s="99">
        <v>3491909.53656006</v>
      </c>
      <c r="AJ1446" s="99">
        <v>975547.43972778297</v>
      </c>
      <c r="AK1446" s="99">
        <v>0</v>
      </c>
      <c r="AL1446" s="99">
        <v>1393431.49211121</v>
      </c>
      <c r="AM1446" s="99">
        <v>0</v>
      </c>
      <c r="AN1446" s="99">
        <v>35811014.136230499</v>
      </c>
      <c r="AO1446" s="99">
        <v>73195590.486328095</v>
      </c>
      <c r="AP1446" s="99">
        <v>3264.61635825038</v>
      </c>
      <c r="AQ1446" s="99">
        <v>9757232.65869141</v>
      </c>
      <c r="AR1446" s="99">
        <v>7883909.2053832998</v>
      </c>
      <c r="AS1446" s="99">
        <v>11634836.5001221</v>
      </c>
      <c r="AT1446" s="99">
        <v>0</v>
      </c>
      <c r="AU1446" s="99">
        <v>0</v>
      </c>
      <c r="AV1446" s="99">
        <v>117549933.54492199</v>
      </c>
      <c r="AW1446" s="99">
        <v>245399.063243866</v>
      </c>
      <c r="AX1446" s="99">
        <v>1452758.6985778799</v>
      </c>
      <c r="AY1446" s="99">
        <v>23979295.1794434</v>
      </c>
      <c r="AZ1446" s="99">
        <v>12935355.730957</v>
      </c>
      <c r="BA1446" s="99">
        <v>0</v>
      </c>
      <c r="BB1446" s="99">
        <v>35131568.0068359</v>
      </c>
      <c r="BC1446" s="99">
        <v>8714279.8049316406</v>
      </c>
      <c r="BD1446" s="99">
        <v>0</v>
      </c>
      <c r="BE1446" s="99">
        <v>11564823.306762701</v>
      </c>
      <c r="BF1446" s="99">
        <v>0</v>
      </c>
      <c r="BG1446" s="99">
        <v>118123726.39257801</v>
      </c>
      <c r="BH1446" s="99">
        <v>15290582.850463901</v>
      </c>
      <c r="BI1446" s="99">
        <v>548.88235428184305</v>
      </c>
      <c r="BJ1446" s="99">
        <v>2982099.7093200702</v>
      </c>
      <c r="BK1446" s="99">
        <v>2578591.0532531701</v>
      </c>
      <c r="BL1446" s="99">
        <v>0</v>
      </c>
      <c r="BM1446" s="99">
        <v>0</v>
      </c>
      <c r="BN1446" s="99">
        <v>0</v>
      </c>
      <c r="BO1446" s="99">
        <v>0</v>
      </c>
      <c r="BP1446" s="99">
        <v>0</v>
      </c>
      <c r="BQ1446" s="99">
        <v>0</v>
      </c>
      <c r="BR1446" s="99">
        <v>7479238.2290649395</v>
      </c>
      <c r="BS1446" s="99">
        <v>4730125.2590942401</v>
      </c>
      <c r="BT1446" s="99">
        <v>0</v>
      </c>
      <c r="BU1446" s="99">
        <v>2524332.3099670401</v>
      </c>
      <c r="BV1446" s="99">
        <v>3686800.82177734</v>
      </c>
      <c r="BW1446" s="99">
        <v>0</v>
      </c>
      <c r="BX1446" s="99">
        <v>979699.40922546398</v>
      </c>
      <c r="BY1446" s="99">
        <v>0</v>
      </c>
      <c r="BZ1446" s="99">
        <v>0</v>
      </c>
      <c r="CA1446" s="99">
        <v>157675.78316879299</v>
      </c>
      <c r="CB1446" s="99">
        <v>8448624.3553466797</v>
      </c>
      <c r="CC1446" s="99">
        <v>82666582.192382798</v>
      </c>
      <c r="CD1446" s="99">
        <v>18297417.354003899</v>
      </c>
      <c r="CE1446" s="99">
        <v>8689.9668248891794</v>
      </c>
      <c r="CF1446" s="99">
        <v>1411157.77653503</v>
      </c>
      <c r="CG1446" s="99">
        <v>11724432.435424799</v>
      </c>
      <c r="CH1446" s="99">
        <v>0</v>
      </c>
      <c r="CI1446" s="99">
        <v>166355.75084114101</v>
      </c>
      <c r="CJ1446" s="99">
        <v>9870889.17260742</v>
      </c>
      <c r="CK1446" s="99">
        <v>94388940.555664107</v>
      </c>
      <c r="CL1446" s="99">
        <v>19239068.8354492</v>
      </c>
      <c r="CM1446" s="166">
        <v>277877.13121414202</v>
      </c>
      <c r="CN1446" s="166">
        <v>45679113.7900391</v>
      </c>
      <c r="CO1446" s="166">
        <v>212137598.07226601</v>
      </c>
      <c r="CP1446" s="99">
        <v>19239068.8354492</v>
      </c>
      <c r="CQ1446" s="99">
        <v>0</v>
      </c>
      <c r="CR1446" s="99">
        <v>0</v>
      </c>
      <c r="CS1446" s="99">
        <v>0</v>
      </c>
      <c r="CT1446" s="99">
        <v>0</v>
      </c>
      <c r="CU1446" s="98">
        <v>19190.938744863</v>
      </c>
      <c r="CV1446" s="98">
        <v>119517.840307163</v>
      </c>
      <c r="CW1446" s="98">
        <v>9859782.1318817101</v>
      </c>
      <c r="CX1446" s="98">
        <v>94391014.627807602</v>
      </c>
    </row>
    <row r="1447" spans="1:102" x14ac:dyDescent="0.2">
      <c r="A1447" s="98" t="s">
        <v>73</v>
      </c>
      <c r="B1447" s="100">
        <v>41426</v>
      </c>
      <c r="C1447" s="99">
        <v>139788.422119141</v>
      </c>
      <c r="D1447" s="99">
        <v>3.84562603698578</v>
      </c>
      <c r="E1447" s="99">
        <v>18416.665485143702</v>
      </c>
      <c r="F1447" s="99">
        <v>16869.8082294464</v>
      </c>
      <c r="G1447" s="99">
        <v>8682.9509218931198</v>
      </c>
      <c r="H1447" s="99">
        <v>0</v>
      </c>
      <c r="I1447" s="99">
        <v>0</v>
      </c>
      <c r="J1447" s="99">
        <v>112075.169220924</v>
      </c>
      <c r="K1447" s="99">
        <v>613.92728564143204</v>
      </c>
      <c r="L1447" s="99">
        <v>5485.22340804338</v>
      </c>
      <c r="M1447" s="99">
        <v>49713.5514087677</v>
      </c>
      <c r="N1447" s="99">
        <v>10888.3126200438</v>
      </c>
      <c r="O1447" s="99">
        <v>0</v>
      </c>
      <c r="P1447" s="99">
        <v>85674.150205612197</v>
      </c>
      <c r="Q1447" s="99">
        <v>6704.2120522260702</v>
      </c>
      <c r="R1447" s="99">
        <v>0</v>
      </c>
      <c r="S1447" s="99">
        <v>8668.0136789083499</v>
      </c>
      <c r="T1447" s="99">
        <v>0</v>
      </c>
      <c r="U1447" s="99">
        <v>112658.851201057</v>
      </c>
      <c r="V1447" s="99">
        <v>7371361.3366088904</v>
      </c>
      <c r="W1447" s="99">
        <v>477.364348292351</v>
      </c>
      <c r="X1447" s="99">
        <v>1049891.47190857</v>
      </c>
      <c r="Y1447" s="99">
        <v>845379.39977264404</v>
      </c>
      <c r="Z1447" s="99">
        <v>1391996.4790191699</v>
      </c>
      <c r="AA1447" s="99">
        <v>0</v>
      </c>
      <c r="AB1447" s="99">
        <v>0</v>
      </c>
      <c r="AC1447" s="99">
        <v>35672288.352050804</v>
      </c>
      <c r="AD1447" s="99">
        <v>70316.064038276701</v>
      </c>
      <c r="AE1447" s="99">
        <v>72943.308984756499</v>
      </c>
      <c r="AF1447" s="99">
        <v>2353081.1005554199</v>
      </c>
      <c r="AG1447" s="99">
        <v>1465567.0240478499</v>
      </c>
      <c r="AH1447" s="99">
        <v>0</v>
      </c>
      <c r="AI1447" s="99">
        <v>3554305.6463623</v>
      </c>
      <c r="AJ1447" s="99">
        <v>975780.96973419201</v>
      </c>
      <c r="AK1447" s="99">
        <v>0</v>
      </c>
      <c r="AL1447" s="99">
        <v>1391373.9115753199</v>
      </c>
      <c r="AM1447" s="99">
        <v>0</v>
      </c>
      <c r="AN1447" s="99">
        <v>35760145.731445298</v>
      </c>
      <c r="AO1447" s="99">
        <v>73292019.385742202</v>
      </c>
      <c r="AP1447" s="99">
        <v>4627.8017491698301</v>
      </c>
      <c r="AQ1447" s="99">
        <v>9558666.4638671894</v>
      </c>
      <c r="AR1447" s="99">
        <v>7705395.2742309598</v>
      </c>
      <c r="AS1447" s="99">
        <v>11547188.1446533</v>
      </c>
      <c r="AT1447" s="99">
        <v>0</v>
      </c>
      <c r="AU1447" s="99">
        <v>0</v>
      </c>
      <c r="AV1447" s="99">
        <v>118030056.10742199</v>
      </c>
      <c r="AW1447" s="99">
        <v>225172.44231414801</v>
      </c>
      <c r="AX1447" s="99">
        <v>925695.85506439197</v>
      </c>
      <c r="AY1447" s="99">
        <v>24250462.262451202</v>
      </c>
      <c r="AZ1447" s="99">
        <v>12890756.1414795</v>
      </c>
      <c r="BA1447" s="99">
        <v>0</v>
      </c>
      <c r="BB1447" s="99">
        <v>36002966.870605499</v>
      </c>
      <c r="BC1447" s="99">
        <v>8674296.2224121094</v>
      </c>
      <c r="BD1447" s="99">
        <v>0</v>
      </c>
      <c r="BE1447" s="99">
        <v>11558968.2219238</v>
      </c>
      <c r="BF1447" s="99">
        <v>0</v>
      </c>
      <c r="BG1447" s="99">
        <v>117783848.362305</v>
      </c>
      <c r="BH1447" s="99">
        <v>15552216.2302246</v>
      </c>
      <c r="BI1447" s="99">
        <v>965.20252753794205</v>
      </c>
      <c r="BJ1447" s="99">
        <v>2998371.1882629399</v>
      </c>
      <c r="BK1447" s="99">
        <v>2579125.36431885</v>
      </c>
      <c r="BL1447" s="99">
        <v>0</v>
      </c>
      <c r="BM1447" s="99">
        <v>0</v>
      </c>
      <c r="BN1447" s="99">
        <v>0</v>
      </c>
      <c r="BO1447" s="99">
        <v>0</v>
      </c>
      <c r="BP1447" s="99">
        <v>0</v>
      </c>
      <c r="BQ1447" s="99">
        <v>0</v>
      </c>
      <c r="BR1447" s="99">
        <v>7638355.2691040002</v>
      </c>
      <c r="BS1447" s="99">
        <v>4747932.17260742</v>
      </c>
      <c r="BT1447" s="99">
        <v>0</v>
      </c>
      <c r="BU1447" s="99">
        <v>2594767.4399719201</v>
      </c>
      <c r="BV1447" s="99">
        <v>3700059.9173889202</v>
      </c>
      <c r="BW1447" s="99">
        <v>0</v>
      </c>
      <c r="BX1447" s="99">
        <v>977965.01925659203</v>
      </c>
      <c r="BY1447" s="99">
        <v>0</v>
      </c>
      <c r="BZ1447" s="99">
        <v>0</v>
      </c>
      <c r="CA1447" s="99">
        <v>158183.62232399001</v>
      </c>
      <c r="CB1447" s="99">
        <v>8438651.2285156306</v>
      </c>
      <c r="CC1447" s="99">
        <v>82663333.037109405</v>
      </c>
      <c r="CD1447" s="99">
        <v>18565925.761962902</v>
      </c>
      <c r="CE1447" s="99">
        <v>8678.1221171617508</v>
      </c>
      <c r="CF1447" s="99">
        <v>1394519.9962768599</v>
      </c>
      <c r="CG1447" s="99">
        <v>11604919.2316895</v>
      </c>
      <c r="CH1447" s="99">
        <v>0</v>
      </c>
      <c r="CI1447" s="99">
        <v>166872.80737113999</v>
      </c>
      <c r="CJ1447" s="99">
        <v>9848417.1607665997</v>
      </c>
      <c r="CK1447" s="99">
        <v>94319281.659179702</v>
      </c>
      <c r="CL1447" s="99">
        <v>19489618.467041001</v>
      </c>
      <c r="CM1447" s="166">
        <v>278447.70064163202</v>
      </c>
      <c r="CN1447" s="166">
        <v>45555538.491699196</v>
      </c>
      <c r="CO1447" s="166">
        <v>212496684.70117199</v>
      </c>
      <c r="CP1447" s="99">
        <v>19489618.467041001</v>
      </c>
      <c r="CQ1447" s="99">
        <v>0</v>
      </c>
      <c r="CR1447" s="99">
        <v>0</v>
      </c>
      <c r="CS1447" s="99">
        <v>0</v>
      </c>
      <c r="CT1447" s="99">
        <v>0</v>
      </c>
      <c r="CU1447" s="98">
        <v>19024.368298809</v>
      </c>
      <c r="CV1447" s="98">
        <v>119641.615487145</v>
      </c>
      <c r="CW1447" s="98">
        <v>9833171.2247924898</v>
      </c>
      <c r="CX1447" s="98">
        <v>94268252.268798903</v>
      </c>
    </row>
    <row r="1448" spans="1:102" x14ac:dyDescent="0.2">
      <c r="A1448" s="98" t="s">
        <v>73</v>
      </c>
      <c r="B1448" s="100">
        <v>41518</v>
      </c>
      <c r="C1448" s="99">
        <v>138767.471597672</v>
      </c>
      <c r="D1448" s="99">
        <v>3.2217268819804299</v>
      </c>
      <c r="E1448" s="99">
        <v>17913.823406934702</v>
      </c>
      <c r="F1448" s="99">
        <v>16422.802206754699</v>
      </c>
      <c r="G1448" s="99">
        <v>8755.9604421854001</v>
      </c>
      <c r="H1448" s="99">
        <v>0</v>
      </c>
      <c r="I1448" s="99">
        <v>0</v>
      </c>
      <c r="J1448" s="99">
        <v>112226.704511642</v>
      </c>
      <c r="K1448" s="99">
        <v>565.48445648699999</v>
      </c>
      <c r="L1448" s="99">
        <v>674.72440867871001</v>
      </c>
      <c r="M1448" s="99">
        <v>49735.706362247503</v>
      </c>
      <c r="N1448" s="99">
        <v>10748.530425429301</v>
      </c>
      <c r="O1448" s="99">
        <v>0</v>
      </c>
      <c r="P1448" s="99">
        <v>89307.155286788897</v>
      </c>
      <c r="Q1448" s="99">
        <v>6701.64782100916</v>
      </c>
      <c r="R1448" s="99">
        <v>0</v>
      </c>
      <c r="S1448" s="99">
        <v>8785.9568179845792</v>
      </c>
      <c r="T1448" s="99">
        <v>0</v>
      </c>
      <c r="U1448" s="99">
        <v>112798.66173267399</v>
      </c>
      <c r="V1448" s="99">
        <v>7334215.15026855</v>
      </c>
      <c r="W1448" s="99">
        <v>403.693488884717</v>
      </c>
      <c r="X1448" s="99">
        <v>1012445.29177856</v>
      </c>
      <c r="Y1448" s="99">
        <v>829536.95037841797</v>
      </c>
      <c r="Z1448" s="99">
        <v>1389616.03271484</v>
      </c>
      <c r="AA1448" s="99">
        <v>0</v>
      </c>
      <c r="AB1448" s="99">
        <v>0</v>
      </c>
      <c r="AC1448" s="99">
        <v>35780751.168457001</v>
      </c>
      <c r="AD1448" s="99">
        <v>59963.631875991799</v>
      </c>
      <c r="AE1448" s="99">
        <v>24971.7205991745</v>
      </c>
      <c r="AF1448" s="99">
        <v>2359599.3614502</v>
      </c>
      <c r="AG1448" s="99">
        <v>1417160.4626159701</v>
      </c>
      <c r="AH1448" s="99">
        <v>0</v>
      </c>
      <c r="AI1448" s="99">
        <v>3576691.9737853999</v>
      </c>
      <c r="AJ1448" s="99">
        <v>960044.02312469506</v>
      </c>
      <c r="AK1448" s="99">
        <v>0</v>
      </c>
      <c r="AL1448" s="99">
        <v>1393612.12670898</v>
      </c>
      <c r="AM1448" s="99">
        <v>0</v>
      </c>
      <c r="AN1448" s="99">
        <v>35792000.233886696</v>
      </c>
      <c r="AO1448" s="99">
        <v>72906847.912109405</v>
      </c>
      <c r="AP1448" s="99">
        <v>3721.12607941031</v>
      </c>
      <c r="AQ1448" s="99">
        <v>8989491.9444580097</v>
      </c>
      <c r="AR1448" s="99">
        <v>7220155.0932617197</v>
      </c>
      <c r="AS1448" s="99">
        <v>11559335.5982666</v>
      </c>
      <c r="AT1448" s="99">
        <v>0</v>
      </c>
      <c r="AU1448" s="99">
        <v>0</v>
      </c>
      <c r="AV1448" s="99">
        <v>118541350.90527301</v>
      </c>
      <c r="AW1448" s="99">
        <v>192548.29042434701</v>
      </c>
      <c r="AX1448" s="99">
        <v>194549.75620460499</v>
      </c>
      <c r="AY1448" s="99">
        <v>24345619.395263702</v>
      </c>
      <c r="AZ1448" s="99">
        <v>12542318.0201416</v>
      </c>
      <c r="BA1448" s="99">
        <v>0</v>
      </c>
      <c r="BB1448" s="99">
        <v>36700054.380371101</v>
      </c>
      <c r="BC1448" s="99">
        <v>8573516.6583252009</v>
      </c>
      <c r="BD1448" s="99">
        <v>0</v>
      </c>
      <c r="BE1448" s="99">
        <v>11569193.419799799</v>
      </c>
      <c r="BF1448" s="99">
        <v>0</v>
      </c>
      <c r="BG1448" s="99">
        <v>118808158.63867199</v>
      </c>
      <c r="BH1448" s="99">
        <v>15572435.287109399</v>
      </c>
      <c r="BI1448" s="99">
        <v>463.66703888773901</v>
      </c>
      <c r="BJ1448" s="99">
        <v>2949081.5408020001</v>
      </c>
      <c r="BK1448" s="99">
        <v>2532864.8618469201</v>
      </c>
      <c r="BL1448" s="99">
        <v>0</v>
      </c>
      <c r="BM1448" s="99">
        <v>0</v>
      </c>
      <c r="BN1448" s="99">
        <v>0</v>
      </c>
      <c r="BO1448" s="99">
        <v>0</v>
      </c>
      <c r="BP1448" s="99">
        <v>0</v>
      </c>
      <c r="BQ1448" s="99">
        <v>0</v>
      </c>
      <c r="BR1448" s="99">
        <v>7747869.8662719699</v>
      </c>
      <c r="BS1448" s="99">
        <v>4667085.9013671903</v>
      </c>
      <c r="BT1448" s="99">
        <v>0</v>
      </c>
      <c r="BU1448" s="99">
        <v>2035633.0199890099</v>
      </c>
      <c r="BV1448" s="99">
        <v>3686190.9759216299</v>
      </c>
      <c r="BW1448" s="99">
        <v>0</v>
      </c>
      <c r="BX1448" s="99">
        <v>817116.23941040004</v>
      </c>
      <c r="BY1448" s="99">
        <v>0</v>
      </c>
      <c r="BZ1448" s="99">
        <v>0</v>
      </c>
      <c r="CA1448" s="99">
        <v>156801.011627197</v>
      </c>
      <c r="CB1448" s="99">
        <v>8311855.4707031297</v>
      </c>
      <c r="CC1448" s="99">
        <v>82078037.880859405</v>
      </c>
      <c r="CD1448" s="99">
        <v>18495237.6103516</v>
      </c>
      <c r="CE1448" s="99">
        <v>8770.6085016727393</v>
      </c>
      <c r="CF1448" s="99">
        <v>1380780.0598907501</v>
      </c>
      <c r="CG1448" s="99">
        <v>11503759.9481201</v>
      </c>
      <c r="CH1448" s="99">
        <v>0</v>
      </c>
      <c r="CI1448" s="99">
        <v>165564.06280517601</v>
      </c>
      <c r="CJ1448" s="99">
        <v>9726789.8033447303</v>
      </c>
      <c r="CK1448" s="99">
        <v>93607591.546875</v>
      </c>
      <c r="CL1448" s="99">
        <v>19415014.763427701</v>
      </c>
      <c r="CM1448" s="166">
        <v>277356.32845306402</v>
      </c>
      <c r="CN1448" s="166">
        <v>45455643.984375</v>
      </c>
      <c r="CO1448" s="166">
        <v>212122556.05078101</v>
      </c>
      <c r="CP1448" s="99">
        <v>19415014.763427701</v>
      </c>
      <c r="CQ1448" s="99">
        <v>0</v>
      </c>
      <c r="CR1448" s="99">
        <v>0</v>
      </c>
      <c r="CS1448" s="99">
        <v>0</v>
      </c>
      <c r="CT1448" s="99">
        <v>0</v>
      </c>
      <c r="CU1448" s="98">
        <v>18480.252504384</v>
      </c>
      <c r="CV1448" s="98">
        <v>119856.059956728</v>
      </c>
      <c r="CW1448" s="98">
        <v>9692635.5305938795</v>
      </c>
      <c r="CX1448" s="98">
        <v>93581797.828979507</v>
      </c>
    </row>
    <row r="1449" spans="1:102" x14ac:dyDescent="0.2">
      <c r="A1449" s="98" t="s">
        <v>73</v>
      </c>
      <c r="B1449" s="100">
        <v>41609</v>
      </c>
      <c r="C1449" s="99">
        <v>137331.91026306199</v>
      </c>
      <c r="D1449" s="99">
        <v>3.02504875898012</v>
      </c>
      <c r="E1449" s="99">
        <v>17271.8511676788</v>
      </c>
      <c r="F1449" s="99">
        <v>15853.2379922867</v>
      </c>
      <c r="G1449" s="99">
        <v>8642.2790985107404</v>
      </c>
      <c r="H1449" s="99">
        <v>0</v>
      </c>
      <c r="I1449" s="99">
        <v>0</v>
      </c>
      <c r="J1449" s="99">
        <v>112186.525560379</v>
      </c>
      <c r="K1449" s="99">
        <v>479.16778697446</v>
      </c>
      <c r="L1449" s="99">
        <v>427.42096092179401</v>
      </c>
      <c r="M1449" s="99">
        <v>49709.939210414901</v>
      </c>
      <c r="N1449" s="99">
        <v>10533.441211462001</v>
      </c>
      <c r="O1449" s="99">
        <v>0</v>
      </c>
      <c r="P1449" s="99">
        <v>87606.352200508103</v>
      </c>
      <c r="Q1449" s="99">
        <v>6542.9935637712497</v>
      </c>
      <c r="R1449" s="99">
        <v>0</v>
      </c>
      <c r="S1449" s="99">
        <v>8617.9566209316308</v>
      </c>
      <c r="T1449" s="99">
        <v>0</v>
      </c>
      <c r="U1449" s="99">
        <v>112707.94034099601</v>
      </c>
      <c r="V1449" s="99">
        <v>7106692.3561401404</v>
      </c>
      <c r="W1449" s="99">
        <v>511.48377195000597</v>
      </c>
      <c r="X1449" s="99">
        <v>971076.56798553502</v>
      </c>
      <c r="Y1449" s="99">
        <v>797072.53426361096</v>
      </c>
      <c r="Z1449" s="99">
        <v>1354536.7973632801</v>
      </c>
      <c r="AA1449" s="99">
        <v>0</v>
      </c>
      <c r="AB1449" s="99">
        <v>0</v>
      </c>
      <c r="AC1449" s="99">
        <v>35610155.927246101</v>
      </c>
      <c r="AD1449" s="99">
        <v>56383.017124652899</v>
      </c>
      <c r="AE1449" s="99">
        <v>17844.183120966001</v>
      </c>
      <c r="AF1449" s="99">
        <v>2323515.5278320299</v>
      </c>
      <c r="AG1449" s="99">
        <v>1387151.53288269</v>
      </c>
      <c r="AH1449" s="99">
        <v>0</v>
      </c>
      <c r="AI1449" s="99">
        <v>3454728.5104370099</v>
      </c>
      <c r="AJ1449" s="99">
        <v>948495.73778533901</v>
      </c>
      <c r="AK1449" s="99">
        <v>0</v>
      </c>
      <c r="AL1449" s="99">
        <v>1348274.1487121601</v>
      </c>
      <c r="AM1449" s="99">
        <v>0</v>
      </c>
      <c r="AN1449" s="99">
        <v>35646485.821777299</v>
      </c>
      <c r="AO1449" s="99">
        <v>71867147.662109405</v>
      </c>
      <c r="AP1449" s="99">
        <v>4415.9153728485098</v>
      </c>
      <c r="AQ1449" s="99">
        <v>8564416.94213867</v>
      </c>
      <c r="AR1449" s="99">
        <v>6892760.41687012</v>
      </c>
      <c r="AS1449" s="99">
        <v>11302740.501831099</v>
      </c>
      <c r="AT1449" s="99">
        <v>0</v>
      </c>
      <c r="AU1449" s="99">
        <v>0</v>
      </c>
      <c r="AV1449" s="99">
        <v>118889402.0625</v>
      </c>
      <c r="AW1449" s="99">
        <v>181773.160835266</v>
      </c>
      <c r="AX1449" s="99">
        <v>145574.25097846999</v>
      </c>
      <c r="AY1449" s="99">
        <v>24074269.059082001</v>
      </c>
      <c r="AZ1449" s="99">
        <v>12324422.924926801</v>
      </c>
      <c r="BA1449" s="99">
        <v>0</v>
      </c>
      <c r="BB1449" s="99">
        <v>35364985.686035201</v>
      </c>
      <c r="BC1449" s="99">
        <v>8490971.2136230506</v>
      </c>
      <c r="BD1449" s="99">
        <v>0</v>
      </c>
      <c r="BE1449" s="99">
        <v>11276256.529663101</v>
      </c>
      <c r="BF1449" s="99">
        <v>0</v>
      </c>
      <c r="BG1449" s="99">
        <v>119124148.899414</v>
      </c>
      <c r="BH1449" s="99">
        <v>15422533.671875</v>
      </c>
      <c r="BI1449" s="99">
        <v>514.75374340266001</v>
      </c>
      <c r="BJ1449" s="99">
        <v>2910887.1362609901</v>
      </c>
      <c r="BK1449" s="99">
        <v>2501159.6536254901</v>
      </c>
      <c r="BL1449" s="99">
        <v>0</v>
      </c>
      <c r="BM1449" s="99">
        <v>0</v>
      </c>
      <c r="BN1449" s="99">
        <v>0</v>
      </c>
      <c r="BO1449" s="99">
        <v>0</v>
      </c>
      <c r="BP1449" s="99">
        <v>0</v>
      </c>
      <c r="BQ1449" s="99">
        <v>0</v>
      </c>
      <c r="BR1449" s="99">
        <v>7705444.8179931603</v>
      </c>
      <c r="BS1449" s="99">
        <v>4585270.88317871</v>
      </c>
      <c r="BT1449" s="99">
        <v>0</v>
      </c>
      <c r="BU1449" s="99">
        <v>2484326.3299865699</v>
      </c>
      <c r="BV1449" s="99">
        <v>3661835.0695190402</v>
      </c>
      <c r="BW1449" s="99">
        <v>0</v>
      </c>
      <c r="BX1449" s="99">
        <v>907393.38932800305</v>
      </c>
      <c r="BY1449" s="99">
        <v>0</v>
      </c>
      <c r="BZ1449" s="99">
        <v>0</v>
      </c>
      <c r="CA1449" s="99">
        <v>154721.030076981</v>
      </c>
      <c r="CB1449" s="99">
        <v>8141635.3979492197</v>
      </c>
      <c r="CC1449" s="99">
        <v>80550463.114257798</v>
      </c>
      <c r="CD1449" s="99">
        <v>18323068.634765599</v>
      </c>
      <c r="CE1449" s="99">
        <v>8635.3795934915506</v>
      </c>
      <c r="CF1449" s="99">
        <v>1352682.02461243</v>
      </c>
      <c r="CG1449" s="99">
        <v>11300041.9830322</v>
      </c>
      <c r="CH1449" s="99">
        <v>0</v>
      </c>
      <c r="CI1449" s="99">
        <v>163365.86497116101</v>
      </c>
      <c r="CJ1449" s="99">
        <v>9450738.1712646503</v>
      </c>
      <c r="CK1449" s="99">
        <v>91834264.671875</v>
      </c>
      <c r="CL1449" s="99">
        <v>19235496.5163574</v>
      </c>
      <c r="CM1449" s="166">
        <v>274718.75287246698</v>
      </c>
      <c r="CN1449" s="166">
        <v>45143824.8974609</v>
      </c>
      <c r="CO1449" s="166">
        <v>211010072.36523399</v>
      </c>
      <c r="CP1449" s="99">
        <v>19235496.5163574</v>
      </c>
      <c r="CQ1449" s="99">
        <v>0</v>
      </c>
      <c r="CR1449" s="99">
        <v>0</v>
      </c>
      <c r="CS1449" s="99">
        <v>0</v>
      </c>
      <c r="CT1449" s="99">
        <v>0</v>
      </c>
      <c r="CU1449" s="98">
        <v>17761.737240785998</v>
      </c>
      <c r="CV1449" s="98">
        <v>119676.001745081</v>
      </c>
      <c r="CW1449" s="98">
        <v>9494317.4225616492</v>
      </c>
      <c r="CX1449" s="98">
        <v>91850505.097289994</v>
      </c>
    </row>
    <row r="1450" spans="1:102" x14ac:dyDescent="0.2">
      <c r="A1450" s="98" t="s">
        <v>73</v>
      </c>
      <c r="B1450" s="100">
        <v>41699</v>
      </c>
      <c r="C1450" s="99">
        <v>137475.83317947399</v>
      </c>
      <c r="D1450" s="99">
        <v>0</v>
      </c>
      <c r="E1450" s="99">
        <v>17080.535492658601</v>
      </c>
      <c r="F1450" s="99">
        <v>15624.234465003001</v>
      </c>
      <c r="G1450" s="99">
        <v>8630.3832868337595</v>
      </c>
      <c r="H1450" s="99">
        <v>0</v>
      </c>
      <c r="I1450" s="99">
        <v>0</v>
      </c>
      <c r="J1450" s="99">
        <v>112377.673658371</v>
      </c>
      <c r="K1450" s="99">
        <v>387.43949762359301</v>
      </c>
      <c r="L1450" s="99">
        <v>425.80232195928699</v>
      </c>
      <c r="M1450" s="99">
        <v>50081.761492729202</v>
      </c>
      <c r="N1450" s="99">
        <v>10440.429378151901</v>
      </c>
      <c r="O1450" s="99">
        <v>0</v>
      </c>
      <c r="P1450" s="99">
        <v>86732.581761360198</v>
      </c>
      <c r="Q1450" s="99">
        <v>6485.5292028188696</v>
      </c>
      <c r="R1450" s="99">
        <v>0</v>
      </c>
      <c r="S1450" s="99">
        <v>8591.5632663965207</v>
      </c>
      <c r="T1450" s="99">
        <v>0</v>
      </c>
      <c r="U1450" s="99">
        <v>112736.19216442099</v>
      </c>
      <c r="V1450" s="99">
        <v>7200099.3259887705</v>
      </c>
      <c r="W1450" s="99">
        <v>0</v>
      </c>
      <c r="X1450" s="99">
        <v>930014.54982757603</v>
      </c>
      <c r="Y1450" s="99">
        <v>760343.13494873</v>
      </c>
      <c r="Z1450" s="99">
        <v>1327681.5582427999</v>
      </c>
      <c r="AA1450" s="99">
        <v>0</v>
      </c>
      <c r="AB1450" s="99">
        <v>0</v>
      </c>
      <c r="AC1450" s="99">
        <v>35484674.4296875</v>
      </c>
      <c r="AD1450" s="99">
        <v>46619.290709972403</v>
      </c>
      <c r="AE1450" s="99">
        <v>16466.2222952843</v>
      </c>
      <c r="AF1450" s="99">
        <v>2348927.6020507799</v>
      </c>
      <c r="AG1450" s="99">
        <v>1369243.05203247</v>
      </c>
      <c r="AH1450" s="99">
        <v>0</v>
      </c>
      <c r="AI1450" s="99">
        <v>3414066.91223145</v>
      </c>
      <c r="AJ1450" s="99">
        <v>946575.91181945801</v>
      </c>
      <c r="AK1450" s="99">
        <v>0</v>
      </c>
      <c r="AL1450" s="99">
        <v>1323593.0866546601</v>
      </c>
      <c r="AM1450" s="99">
        <v>0</v>
      </c>
      <c r="AN1450" s="99">
        <v>35597754.7412109</v>
      </c>
      <c r="AO1450" s="99">
        <v>72499387.8125</v>
      </c>
      <c r="AP1450" s="99">
        <v>0</v>
      </c>
      <c r="AQ1450" s="99">
        <v>8285009.5548706101</v>
      </c>
      <c r="AR1450" s="99">
        <v>6647594.3225707998</v>
      </c>
      <c r="AS1450" s="99">
        <v>11147063.5473633</v>
      </c>
      <c r="AT1450" s="99">
        <v>0</v>
      </c>
      <c r="AU1450" s="99">
        <v>0</v>
      </c>
      <c r="AV1450" s="99">
        <v>119332648.208984</v>
      </c>
      <c r="AW1450" s="99">
        <v>152001.20296096799</v>
      </c>
      <c r="AX1450" s="99">
        <v>122890.553855896</v>
      </c>
      <c r="AY1450" s="99">
        <v>24611952.541015599</v>
      </c>
      <c r="AZ1450" s="99">
        <v>12220949.4915771</v>
      </c>
      <c r="BA1450" s="99">
        <v>0</v>
      </c>
      <c r="BB1450" s="99">
        <v>34903757.099121101</v>
      </c>
      <c r="BC1450" s="99">
        <v>8497602.5605468806</v>
      </c>
      <c r="BD1450" s="99">
        <v>0</v>
      </c>
      <c r="BE1450" s="99">
        <v>11119988.31604</v>
      </c>
      <c r="BF1450" s="99">
        <v>0</v>
      </c>
      <c r="BG1450" s="99">
        <v>119288240.243164</v>
      </c>
      <c r="BH1450" s="99">
        <v>15425264.372680699</v>
      </c>
      <c r="BI1450" s="99">
        <v>0</v>
      </c>
      <c r="BJ1450" s="99">
        <v>2785961.0606079102</v>
      </c>
      <c r="BK1450" s="99">
        <v>2403843.4174194299</v>
      </c>
      <c r="BL1450" s="99">
        <v>0</v>
      </c>
      <c r="BM1450" s="99">
        <v>0</v>
      </c>
      <c r="BN1450" s="99">
        <v>0</v>
      </c>
      <c r="BO1450" s="99">
        <v>0</v>
      </c>
      <c r="BP1450" s="99">
        <v>0</v>
      </c>
      <c r="BQ1450" s="99">
        <v>0</v>
      </c>
      <c r="BR1450" s="99">
        <v>7699648.0912475605</v>
      </c>
      <c r="BS1450" s="99">
        <v>4498539.0871582003</v>
      </c>
      <c r="BT1450" s="99">
        <v>0</v>
      </c>
      <c r="BU1450" s="99">
        <v>2468937.7499694801</v>
      </c>
      <c r="BV1450" s="99">
        <v>3656123.1445617699</v>
      </c>
      <c r="BW1450" s="99">
        <v>0</v>
      </c>
      <c r="BX1450" s="99">
        <v>932829.62934112502</v>
      </c>
      <c r="BY1450" s="99">
        <v>0</v>
      </c>
      <c r="BZ1450" s="99">
        <v>0</v>
      </c>
      <c r="CA1450" s="99">
        <v>154332.173553467</v>
      </c>
      <c r="CB1450" s="99">
        <v>8139076.5164184598</v>
      </c>
      <c r="CC1450" s="99">
        <v>80570180.546875</v>
      </c>
      <c r="CD1450" s="99">
        <v>18235497.904541001</v>
      </c>
      <c r="CE1450" s="99">
        <v>8627.1478061676007</v>
      </c>
      <c r="CF1450" s="99">
        <v>1334396.0293579099</v>
      </c>
      <c r="CG1450" s="99">
        <v>11243611.2075195</v>
      </c>
      <c r="CH1450" s="99">
        <v>0</v>
      </c>
      <c r="CI1450" s="99">
        <v>162949.21163749701</v>
      </c>
      <c r="CJ1450" s="99">
        <v>9485945.8759765606</v>
      </c>
      <c r="CK1450" s="99">
        <v>91830870.900390595</v>
      </c>
      <c r="CL1450" s="99">
        <v>19125188.037841801</v>
      </c>
      <c r="CM1450" s="166">
        <v>274600.14660263102</v>
      </c>
      <c r="CN1450" s="166">
        <v>45040279.040527299</v>
      </c>
      <c r="CO1450" s="166">
        <v>211000502.27734399</v>
      </c>
      <c r="CP1450" s="99">
        <v>19125188.037841801</v>
      </c>
      <c r="CQ1450" s="99">
        <v>0</v>
      </c>
      <c r="CR1450" s="99">
        <v>0</v>
      </c>
      <c r="CS1450" s="99">
        <v>0</v>
      </c>
      <c r="CT1450" s="99">
        <v>0</v>
      </c>
      <c r="CU1450" s="98">
        <v>17464.495843083001</v>
      </c>
      <c r="CV1450" s="98">
        <v>119855.491715938</v>
      </c>
      <c r="CW1450" s="98">
        <v>9473472.5457763691</v>
      </c>
      <c r="CX1450" s="98">
        <v>91813791.754394501</v>
      </c>
    </row>
    <row r="1451" spans="1:102" x14ac:dyDescent="0.2">
      <c r="A1451" s="98" t="s">
        <v>73</v>
      </c>
      <c r="B1451" s="100">
        <v>41791</v>
      </c>
      <c r="C1451" s="99">
        <v>136667.55684089701</v>
      </c>
      <c r="D1451" s="99">
        <v>0</v>
      </c>
      <c r="E1451" s="99">
        <v>16812.308486461599</v>
      </c>
      <c r="F1451" s="99">
        <v>15463.424585104</v>
      </c>
      <c r="G1451" s="99">
        <v>8670.0069172382391</v>
      </c>
      <c r="H1451" s="99">
        <v>0</v>
      </c>
      <c r="I1451" s="99">
        <v>0</v>
      </c>
      <c r="J1451" s="99">
        <v>112437.93234252901</v>
      </c>
      <c r="K1451" s="99">
        <v>267.02474799379701</v>
      </c>
      <c r="L1451" s="99">
        <v>1427.7165897637601</v>
      </c>
      <c r="M1451" s="99">
        <v>49835.608405590101</v>
      </c>
      <c r="N1451" s="99">
        <v>10337.7896944284</v>
      </c>
      <c r="O1451" s="99">
        <v>0</v>
      </c>
      <c r="P1451" s="99">
        <v>85349.7124662399</v>
      </c>
      <c r="Q1451" s="99">
        <v>6431.9447720050803</v>
      </c>
      <c r="R1451" s="99">
        <v>0</v>
      </c>
      <c r="S1451" s="99">
        <v>8650.3803220987302</v>
      </c>
      <c r="T1451" s="99">
        <v>0</v>
      </c>
      <c r="U1451" s="99">
        <v>112704.23555755601</v>
      </c>
      <c r="V1451" s="99">
        <v>7130425.5935668899</v>
      </c>
      <c r="W1451" s="99">
        <v>0</v>
      </c>
      <c r="X1451" s="99">
        <v>905487.94394683803</v>
      </c>
      <c r="Y1451" s="99">
        <v>736857.62014007603</v>
      </c>
      <c r="Z1451" s="99">
        <v>1333628.7818908701</v>
      </c>
      <c r="AA1451" s="99">
        <v>0</v>
      </c>
      <c r="AB1451" s="99">
        <v>0</v>
      </c>
      <c r="AC1451" s="99">
        <v>35482240.810546897</v>
      </c>
      <c r="AD1451" s="99">
        <v>32797.677705287897</v>
      </c>
      <c r="AE1451" s="99">
        <v>28085.6353058815</v>
      </c>
      <c r="AF1451" s="99">
        <v>2332463.5530700702</v>
      </c>
      <c r="AG1451" s="99">
        <v>1338243.8168182401</v>
      </c>
      <c r="AH1451" s="99">
        <v>0</v>
      </c>
      <c r="AI1451" s="99">
        <v>3359792.3927002</v>
      </c>
      <c r="AJ1451" s="99">
        <v>935054.08305358898</v>
      </c>
      <c r="AK1451" s="99">
        <v>0</v>
      </c>
      <c r="AL1451" s="99">
        <v>1331807.1227416999</v>
      </c>
      <c r="AM1451" s="99">
        <v>0</v>
      </c>
      <c r="AN1451" s="99">
        <v>35548873.689941399</v>
      </c>
      <c r="AO1451" s="99">
        <v>71781711.291015595</v>
      </c>
      <c r="AP1451" s="99">
        <v>0</v>
      </c>
      <c r="AQ1451" s="99">
        <v>8031558.3367919903</v>
      </c>
      <c r="AR1451" s="99">
        <v>6412238.0966796903</v>
      </c>
      <c r="AS1451" s="99">
        <v>11241192.7106934</v>
      </c>
      <c r="AT1451" s="99">
        <v>0</v>
      </c>
      <c r="AU1451" s="99">
        <v>0</v>
      </c>
      <c r="AV1451" s="99">
        <v>119666764.277344</v>
      </c>
      <c r="AW1451" s="99">
        <v>106968.23350715599</v>
      </c>
      <c r="AX1451" s="99">
        <v>226342.467550278</v>
      </c>
      <c r="AY1451" s="99">
        <v>24368875.1962891</v>
      </c>
      <c r="AZ1451" s="99">
        <v>12016889.400390601</v>
      </c>
      <c r="BA1451" s="99">
        <v>0</v>
      </c>
      <c r="BB1451" s="99">
        <v>34610443.448730499</v>
      </c>
      <c r="BC1451" s="99">
        <v>8397639.4340820294</v>
      </c>
      <c r="BD1451" s="99">
        <v>0</v>
      </c>
      <c r="BE1451" s="99">
        <v>11208105.338989301</v>
      </c>
      <c r="BF1451" s="99">
        <v>0</v>
      </c>
      <c r="BG1451" s="99">
        <v>119862017.17089801</v>
      </c>
      <c r="BH1451" s="99">
        <v>15366589.017944301</v>
      </c>
      <c r="BI1451" s="99">
        <v>0</v>
      </c>
      <c r="BJ1451" s="99">
        <v>2747251.12322998</v>
      </c>
      <c r="BK1451" s="99">
        <v>2371037.57995605</v>
      </c>
      <c r="BL1451" s="99">
        <v>0</v>
      </c>
      <c r="BM1451" s="99">
        <v>0</v>
      </c>
      <c r="BN1451" s="99">
        <v>0</v>
      </c>
      <c r="BO1451" s="99">
        <v>0</v>
      </c>
      <c r="BP1451" s="99">
        <v>0</v>
      </c>
      <c r="BQ1451" s="99">
        <v>0</v>
      </c>
      <c r="BR1451" s="99">
        <v>7755852.9620971698</v>
      </c>
      <c r="BS1451" s="99">
        <v>4447019.1738281297</v>
      </c>
      <c r="BT1451" s="99">
        <v>0</v>
      </c>
      <c r="BU1451" s="99">
        <v>2453286.1499633798</v>
      </c>
      <c r="BV1451" s="99">
        <v>3641387.7103881799</v>
      </c>
      <c r="BW1451" s="99">
        <v>0</v>
      </c>
      <c r="BX1451" s="99">
        <v>940659.20934295701</v>
      </c>
      <c r="BY1451" s="99">
        <v>0</v>
      </c>
      <c r="BZ1451" s="99">
        <v>0</v>
      </c>
      <c r="CA1451" s="99">
        <v>153456.29557800299</v>
      </c>
      <c r="CB1451" s="99">
        <v>8004997.8854980497</v>
      </c>
      <c r="CC1451" s="99">
        <v>79873047.123046905</v>
      </c>
      <c r="CD1451" s="99">
        <v>18116715.016845699</v>
      </c>
      <c r="CE1451" s="99">
        <v>8666.4202332496607</v>
      </c>
      <c r="CF1451" s="99">
        <v>1334633.24519348</v>
      </c>
      <c r="CG1451" s="99">
        <v>11214185.2728271</v>
      </c>
      <c r="CH1451" s="99">
        <v>0</v>
      </c>
      <c r="CI1451" s="99">
        <v>162141.853818893</v>
      </c>
      <c r="CJ1451" s="99">
        <v>9367579.32666016</v>
      </c>
      <c r="CK1451" s="99">
        <v>91082895.916992202</v>
      </c>
      <c r="CL1451" s="99">
        <v>19002380.783691399</v>
      </c>
      <c r="CM1451" s="166">
        <v>273661.50039672898</v>
      </c>
      <c r="CN1451" s="166">
        <v>44911075.884765603</v>
      </c>
      <c r="CO1451" s="166">
        <v>210996736.67968801</v>
      </c>
      <c r="CP1451" s="99">
        <v>19002380.783691399</v>
      </c>
      <c r="CQ1451" s="99">
        <v>0</v>
      </c>
      <c r="CR1451" s="99">
        <v>0</v>
      </c>
      <c r="CS1451" s="99">
        <v>0</v>
      </c>
      <c r="CT1451" s="99">
        <v>0</v>
      </c>
      <c r="CU1451" s="98">
        <v>17077.983758005001</v>
      </c>
      <c r="CV1451" s="98">
        <v>119977.937426987</v>
      </c>
      <c r="CW1451" s="98">
        <v>9339631.1306915302</v>
      </c>
      <c r="CX1451" s="98">
        <v>91087232.395874009</v>
      </c>
    </row>
    <row r="1452" spans="1:102" x14ac:dyDescent="0.2">
      <c r="A1452" s="98" t="s">
        <v>73</v>
      </c>
      <c r="B1452" s="100">
        <v>41883</v>
      </c>
      <c r="C1452" s="99">
        <v>136839.83797454799</v>
      </c>
      <c r="D1452" s="99">
        <v>0</v>
      </c>
      <c r="E1452" s="99">
        <v>15736.4781053066</v>
      </c>
      <c r="F1452" s="99">
        <v>14346.134398698799</v>
      </c>
      <c r="G1452" s="99">
        <v>8745.7913333177603</v>
      </c>
      <c r="H1452" s="99">
        <v>0</v>
      </c>
      <c r="I1452" s="99">
        <v>0</v>
      </c>
      <c r="J1452" s="99">
        <v>112309.35852527599</v>
      </c>
      <c r="K1452" s="99">
        <v>170.950397286564</v>
      </c>
      <c r="L1452" s="99">
        <v>453.63813744857902</v>
      </c>
      <c r="M1452" s="99">
        <v>50101.195812702201</v>
      </c>
      <c r="N1452" s="99">
        <v>10241.920545220401</v>
      </c>
      <c r="O1452" s="99">
        <v>0</v>
      </c>
      <c r="P1452" s="99">
        <v>85840.516629219099</v>
      </c>
      <c r="Q1452" s="99">
        <v>6367.5843588113803</v>
      </c>
      <c r="R1452" s="99">
        <v>0</v>
      </c>
      <c r="S1452" s="99">
        <v>8749.1859560012799</v>
      </c>
      <c r="T1452" s="99">
        <v>0</v>
      </c>
      <c r="U1452" s="99">
        <v>112459.049621582</v>
      </c>
      <c r="V1452" s="99">
        <v>7068797.4422607403</v>
      </c>
      <c r="W1452" s="99">
        <v>0</v>
      </c>
      <c r="X1452" s="99">
        <v>869774.56246185303</v>
      </c>
      <c r="Y1452" s="99">
        <v>707663.62726592994</v>
      </c>
      <c r="Z1452" s="99">
        <v>1332566.9130706801</v>
      </c>
      <c r="AA1452" s="99">
        <v>0</v>
      </c>
      <c r="AB1452" s="99">
        <v>0</v>
      </c>
      <c r="AC1452" s="99">
        <v>35401861.09375</v>
      </c>
      <c r="AD1452" s="99">
        <v>19753.363670349099</v>
      </c>
      <c r="AE1452" s="99">
        <v>24410.048124551799</v>
      </c>
      <c r="AF1452" s="99">
        <v>2321638.4707946801</v>
      </c>
      <c r="AG1452" s="99">
        <v>1300317.27128601</v>
      </c>
      <c r="AH1452" s="99">
        <v>0</v>
      </c>
      <c r="AI1452" s="99">
        <v>3362454.1793518099</v>
      </c>
      <c r="AJ1452" s="99">
        <v>939002.01043701195</v>
      </c>
      <c r="AK1452" s="99">
        <v>0</v>
      </c>
      <c r="AL1452" s="99">
        <v>1333330.11630249</v>
      </c>
      <c r="AM1452" s="99">
        <v>0</v>
      </c>
      <c r="AN1452" s="99">
        <v>35451059.7802734</v>
      </c>
      <c r="AO1452" s="99">
        <v>71956939.678710893</v>
      </c>
      <c r="AP1452" s="99">
        <v>0</v>
      </c>
      <c r="AQ1452" s="99">
        <v>7821256.9201660203</v>
      </c>
      <c r="AR1452" s="99">
        <v>6217821.4093017597</v>
      </c>
      <c r="AS1452" s="99">
        <v>11224268.7977295</v>
      </c>
      <c r="AT1452" s="99">
        <v>0</v>
      </c>
      <c r="AU1452" s="99">
        <v>0</v>
      </c>
      <c r="AV1452" s="99">
        <v>119597782.73925801</v>
      </c>
      <c r="AW1452" s="99">
        <v>64725.325802803003</v>
      </c>
      <c r="AX1452" s="99">
        <v>189088.178827286</v>
      </c>
      <c r="AY1452" s="99">
        <v>24462337.442382801</v>
      </c>
      <c r="AZ1452" s="99">
        <v>11738446.3603516</v>
      </c>
      <c r="BA1452" s="99">
        <v>0</v>
      </c>
      <c r="BB1452" s="99">
        <v>34931765.364746101</v>
      </c>
      <c r="BC1452" s="99">
        <v>8437596.5253906306</v>
      </c>
      <c r="BD1452" s="99">
        <v>0</v>
      </c>
      <c r="BE1452" s="99">
        <v>11213351.396362299</v>
      </c>
      <c r="BF1452" s="99">
        <v>0</v>
      </c>
      <c r="BG1452" s="99">
        <v>119733432.22949199</v>
      </c>
      <c r="BH1452" s="99">
        <v>15516859.590698199</v>
      </c>
      <c r="BI1452" s="99">
        <v>0</v>
      </c>
      <c r="BJ1452" s="99">
        <v>2696351.2528381301</v>
      </c>
      <c r="BK1452" s="99">
        <v>2332600.32672119</v>
      </c>
      <c r="BL1452" s="99">
        <v>0</v>
      </c>
      <c r="BM1452" s="99">
        <v>0</v>
      </c>
      <c r="BN1452" s="99">
        <v>0</v>
      </c>
      <c r="BO1452" s="99">
        <v>0</v>
      </c>
      <c r="BP1452" s="99">
        <v>0</v>
      </c>
      <c r="BQ1452" s="99">
        <v>0</v>
      </c>
      <c r="BR1452" s="99">
        <v>7833312.1099853497</v>
      </c>
      <c r="BS1452" s="99">
        <v>4364388.72766113</v>
      </c>
      <c r="BT1452" s="99">
        <v>0</v>
      </c>
      <c r="BU1452" s="99">
        <v>1914138.6499939</v>
      </c>
      <c r="BV1452" s="99">
        <v>3675012.99108887</v>
      </c>
      <c r="BW1452" s="99">
        <v>0</v>
      </c>
      <c r="BX1452" s="99">
        <v>787021.59947204601</v>
      </c>
      <c r="BY1452" s="99">
        <v>0</v>
      </c>
      <c r="BZ1452" s="99">
        <v>0</v>
      </c>
      <c r="CA1452" s="99">
        <v>152828.658554077</v>
      </c>
      <c r="CB1452" s="99">
        <v>7952282.2587280301</v>
      </c>
      <c r="CC1452" s="99">
        <v>79737559.411132798</v>
      </c>
      <c r="CD1452" s="99">
        <v>18194036.448974598</v>
      </c>
      <c r="CE1452" s="99">
        <v>8757.2992519140207</v>
      </c>
      <c r="CF1452" s="99">
        <v>1330863.2038116499</v>
      </c>
      <c r="CG1452" s="99">
        <v>11208477.435302701</v>
      </c>
      <c r="CH1452" s="99">
        <v>0</v>
      </c>
      <c r="CI1452" s="99">
        <v>161567.36991119399</v>
      </c>
      <c r="CJ1452" s="99">
        <v>9255947.01806641</v>
      </c>
      <c r="CK1452" s="99">
        <v>90946254.84375</v>
      </c>
      <c r="CL1452" s="99">
        <v>19089770.8759766</v>
      </c>
      <c r="CM1452" s="166">
        <v>273027.98602676397</v>
      </c>
      <c r="CN1452" s="166">
        <v>44740365.2978516</v>
      </c>
      <c r="CO1452" s="166">
        <v>210830379.53515601</v>
      </c>
      <c r="CP1452" s="99">
        <v>19089770.8759766</v>
      </c>
      <c r="CQ1452" s="99">
        <v>0</v>
      </c>
      <c r="CR1452" s="99">
        <v>0</v>
      </c>
      <c r="CS1452" s="99">
        <v>0</v>
      </c>
      <c r="CT1452" s="99">
        <v>0</v>
      </c>
      <c r="CU1452" s="98">
        <v>15881.410875504</v>
      </c>
      <c r="CV1452" s="98">
        <v>119888.601495678</v>
      </c>
      <c r="CW1452" s="98">
        <v>9283145.4625396803</v>
      </c>
      <c r="CX1452" s="98">
        <v>90946036.846435502</v>
      </c>
    </row>
    <row r="1453" spans="1:102" x14ac:dyDescent="0.2">
      <c r="A1453" s="98" t="s">
        <v>73</v>
      </c>
      <c r="B1453" s="100">
        <v>41974</v>
      </c>
      <c r="C1453" s="99">
        <v>136566.53460311901</v>
      </c>
      <c r="D1453" s="99">
        <v>0</v>
      </c>
      <c r="E1453" s="99">
        <v>16368.900819897701</v>
      </c>
      <c r="F1453" s="99">
        <v>15042.313166260699</v>
      </c>
      <c r="G1453" s="99">
        <v>8685.0257750749606</v>
      </c>
      <c r="H1453" s="99">
        <v>0</v>
      </c>
      <c r="I1453" s="99">
        <v>0</v>
      </c>
      <c r="J1453" s="99">
        <v>111306.7070961</v>
      </c>
      <c r="K1453" s="99">
        <v>82.886717312969296</v>
      </c>
      <c r="L1453" s="99">
        <v>489.46304756402998</v>
      </c>
      <c r="M1453" s="99">
        <v>50205.9425997734</v>
      </c>
      <c r="N1453" s="99">
        <v>10169.9156303406</v>
      </c>
      <c r="O1453" s="99">
        <v>0</v>
      </c>
      <c r="P1453" s="99">
        <v>85886.310235977202</v>
      </c>
      <c r="Q1453" s="99">
        <v>6332.0281090140297</v>
      </c>
      <c r="R1453" s="99">
        <v>0</v>
      </c>
      <c r="S1453" s="99">
        <v>8662.7369526624698</v>
      </c>
      <c r="T1453" s="99">
        <v>0</v>
      </c>
      <c r="U1453" s="99">
        <v>111435.090605736</v>
      </c>
      <c r="V1453" s="99">
        <v>7013092.4208984403</v>
      </c>
      <c r="W1453" s="99">
        <v>0</v>
      </c>
      <c r="X1453" s="99">
        <v>862042.39024353004</v>
      </c>
      <c r="Y1453" s="99">
        <v>702252.487892151</v>
      </c>
      <c r="Z1453" s="99">
        <v>1322788.3757934601</v>
      </c>
      <c r="AA1453" s="99">
        <v>0</v>
      </c>
      <c r="AB1453" s="99">
        <v>0</v>
      </c>
      <c r="AC1453" s="99">
        <v>35064057.678222701</v>
      </c>
      <c r="AD1453" s="99">
        <v>9606.8346960544604</v>
      </c>
      <c r="AE1453" s="99">
        <v>16425.571530818899</v>
      </c>
      <c r="AF1453" s="99">
        <v>2320509.2935180701</v>
      </c>
      <c r="AG1453" s="99">
        <v>1290307.7148895301</v>
      </c>
      <c r="AH1453" s="99">
        <v>0</v>
      </c>
      <c r="AI1453" s="99">
        <v>3321967.1311340299</v>
      </c>
      <c r="AJ1453" s="99">
        <v>948128.02944183396</v>
      </c>
      <c r="AK1453" s="99">
        <v>0</v>
      </c>
      <c r="AL1453" s="99">
        <v>1318804.8336944601</v>
      </c>
      <c r="AM1453" s="99">
        <v>0</v>
      </c>
      <c r="AN1453" s="99">
        <v>35081044.056640603</v>
      </c>
      <c r="AO1453" s="99">
        <v>71746945.232421905</v>
      </c>
      <c r="AP1453" s="99">
        <v>0</v>
      </c>
      <c r="AQ1453" s="99">
        <v>7690339.6822509803</v>
      </c>
      <c r="AR1453" s="99">
        <v>6094006.9362792997</v>
      </c>
      <c r="AS1453" s="99">
        <v>11185441.7418213</v>
      </c>
      <c r="AT1453" s="99">
        <v>0</v>
      </c>
      <c r="AU1453" s="99">
        <v>0</v>
      </c>
      <c r="AV1453" s="99">
        <v>119262664.44824199</v>
      </c>
      <c r="AW1453" s="99">
        <v>31534.1174459457</v>
      </c>
      <c r="AX1453" s="99">
        <v>145340.13224601699</v>
      </c>
      <c r="AY1453" s="99">
        <v>24549949.151122998</v>
      </c>
      <c r="AZ1453" s="99">
        <v>11692033.514526401</v>
      </c>
      <c r="BA1453" s="99">
        <v>0</v>
      </c>
      <c r="BB1453" s="99">
        <v>34570786.655761696</v>
      </c>
      <c r="BC1453" s="99">
        <v>8573741.9849853497</v>
      </c>
      <c r="BD1453" s="99">
        <v>0</v>
      </c>
      <c r="BE1453" s="99">
        <v>11165649.314819301</v>
      </c>
      <c r="BF1453" s="99">
        <v>0</v>
      </c>
      <c r="BG1453" s="99">
        <v>119333965.644531</v>
      </c>
      <c r="BH1453" s="99">
        <v>15572076.177978501</v>
      </c>
      <c r="BI1453" s="99">
        <v>0</v>
      </c>
      <c r="BJ1453" s="99">
        <v>2662625.7199706999</v>
      </c>
      <c r="BK1453" s="99">
        <v>2295353.6493530301</v>
      </c>
      <c r="BL1453" s="99">
        <v>0</v>
      </c>
      <c r="BM1453" s="99">
        <v>0</v>
      </c>
      <c r="BN1453" s="99">
        <v>0</v>
      </c>
      <c r="BO1453" s="99">
        <v>0</v>
      </c>
      <c r="BP1453" s="99">
        <v>0</v>
      </c>
      <c r="BQ1453" s="99">
        <v>0</v>
      </c>
      <c r="BR1453" s="99">
        <v>7891188.0177612295</v>
      </c>
      <c r="BS1453" s="99">
        <v>4349100.8941040002</v>
      </c>
      <c r="BT1453" s="99">
        <v>0</v>
      </c>
      <c r="BU1453" s="99">
        <v>2386719.7099609398</v>
      </c>
      <c r="BV1453" s="99">
        <v>3724680.4256286598</v>
      </c>
      <c r="BW1453" s="99">
        <v>0</v>
      </c>
      <c r="BX1453" s="99">
        <v>894590.78932952904</v>
      </c>
      <c r="BY1453" s="99">
        <v>0</v>
      </c>
      <c r="BZ1453" s="99">
        <v>0</v>
      </c>
      <c r="CA1453" s="99">
        <v>153018.86371421799</v>
      </c>
      <c r="CB1453" s="99">
        <v>7893337.68896484</v>
      </c>
      <c r="CC1453" s="99">
        <v>79597574.935546905</v>
      </c>
      <c r="CD1453" s="99">
        <v>18228374.353515599</v>
      </c>
      <c r="CE1453" s="99">
        <v>8680.0696624517404</v>
      </c>
      <c r="CF1453" s="99">
        <v>1321224.97627258</v>
      </c>
      <c r="CG1453" s="99">
        <v>11159054.791259799</v>
      </c>
      <c r="CH1453" s="99">
        <v>0</v>
      </c>
      <c r="CI1453" s="99">
        <v>161705.355234146</v>
      </c>
      <c r="CJ1453" s="99">
        <v>9198394.7612304706</v>
      </c>
      <c r="CK1453" s="99">
        <v>90715854.390625</v>
      </c>
      <c r="CL1453" s="99">
        <v>19132004.0861816</v>
      </c>
      <c r="CM1453" s="166">
        <v>271936.712265015</v>
      </c>
      <c r="CN1453" s="166">
        <v>44322245.662109397</v>
      </c>
      <c r="CO1453" s="166">
        <v>210199938.19335899</v>
      </c>
      <c r="CP1453" s="99">
        <v>19132004.0861816</v>
      </c>
      <c r="CQ1453" s="99">
        <v>0</v>
      </c>
      <c r="CR1453" s="99">
        <v>0</v>
      </c>
      <c r="CS1453" s="99">
        <v>0</v>
      </c>
      <c r="CT1453" s="99">
        <v>0</v>
      </c>
      <c r="CU1453" s="98">
        <v>16475.806789512</v>
      </c>
      <c r="CV1453" s="98">
        <v>118906.059164722</v>
      </c>
      <c r="CW1453" s="98">
        <v>9214562.6652374193</v>
      </c>
      <c r="CX1453" s="98">
        <v>90756629.7268067</v>
      </c>
    </row>
    <row r="1454" spans="1:102" x14ac:dyDescent="0.2">
      <c r="A1454" s="98" t="s">
        <v>73</v>
      </c>
      <c r="B1454" s="100">
        <v>42064</v>
      </c>
      <c r="C1454" s="99">
        <v>135695.059818268</v>
      </c>
      <c r="D1454" s="99">
        <v>0</v>
      </c>
      <c r="E1454" s="99">
        <v>16012.293551445</v>
      </c>
      <c r="F1454" s="99">
        <v>14723.8703254461</v>
      </c>
      <c r="G1454" s="99">
        <v>8756.4137121438998</v>
      </c>
      <c r="H1454" s="99">
        <v>0</v>
      </c>
      <c r="I1454" s="99">
        <v>0</v>
      </c>
      <c r="J1454" s="99">
        <v>111226.801780701</v>
      </c>
      <c r="K1454" s="99">
        <v>69.888511102646603</v>
      </c>
      <c r="L1454" s="99">
        <v>413.33102490380401</v>
      </c>
      <c r="M1454" s="99">
        <v>50085.796780109398</v>
      </c>
      <c r="N1454" s="99">
        <v>10045.7911999226</v>
      </c>
      <c r="O1454" s="99">
        <v>0</v>
      </c>
      <c r="P1454" s="99">
        <v>84554.308994293198</v>
      </c>
      <c r="Q1454" s="99">
        <v>6288.6792745590201</v>
      </c>
      <c r="R1454" s="99">
        <v>0</v>
      </c>
      <c r="S1454" s="99">
        <v>8724.97203814983</v>
      </c>
      <c r="T1454" s="99">
        <v>0</v>
      </c>
      <c r="U1454" s="99">
        <v>111283.372364044</v>
      </c>
      <c r="V1454" s="99">
        <v>6955973.1355590802</v>
      </c>
      <c r="W1454" s="99">
        <v>0</v>
      </c>
      <c r="X1454" s="99">
        <v>835574.50054931606</v>
      </c>
      <c r="Y1454" s="99">
        <v>681330.37385559105</v>
      </c>
      <c r="Z1454" s="99">
        <v>1314230.46305847</v>
      </c>
      <c r="AA1454" s="99">
        <v>0</v>
      </c>
      <c r="AB1454" s="99">
        <v>0</v>
      </c>
      <c r="AC1454" s="99">
        <v>34971744.6806641</v>
      </c>
      <c r="AD1454" s="99">
        <v>8449.9260052442605</v>
      </c>
      <c r="AE1454" s="99">
        <v>13845.464642643899</v>
      </c>
      <c r="AF1454" s="99">
        <v>2314463.7353820801</v>
      </c>
      <c r="AG1454" s="99">
        <v>1260367.0721893299</v>
      </c>
      <c r="AH1454" s="99">
        <v>0</v>
      </c>
      <c r="AI1454" s="99">
        <v>3232126.8232116699</v>
      </c>
      <c r="AJ1454" s="99">
        <v>929664.08183288598</v>
      </c>
      <c r="AK1454" s="99">
        <v>0</v>
      </c>
      <c r="AL1454" s="99">
        <v>1309195.2417144801</v>
      </c>
      <c r="AM1454" s="99">
        <v>0</v>
      </c>
      <c r="AN1454" s="99">
        <v>34937099.818847701</v>
      </c>
      <c r="AO1454" s="99">
        <v>70952347.612304702</v>
      </c>
      <c r="AP1454" s="99">
        <v>0</v>
      </c>
      <c r="AQ1454" s="99">
        <v>7455102.8671264602</v>
      </c>
      <c r="AR1454" s="99">
        <v>5945860.3778686495</v>
      </c>
      <c r="AS1454" s="99">
        <v>11172191.5618896</v>
      </c>
      <c r="AT1454" s="99">
        <v>0</v>
      </c>
      <c r="AU1454" s="99">
        <v>0</v>
      </c>
      <c r="AV1454" s="99">
        <v>119516872.49707</v>
      </c>
      <c r="AW1454" s="99">
        <v>27961.144092082999</v>
      </c>
      <c r="AX1454" s="99">
        <v>110161.187373161</v>
      </c>
      <c r="AY1454" s="99">
        <v>24512643.933105499</v>
      </c>
      <c r="AZ1454" s="99">
        <v>11454380.4920654</v>
      </c>
      <c r="BA1454" s="99">
        <v>0</v>
      </c>
      <c r="BB1454" s="99">
        <v>33644981.4912109</v>
      </c>
      <c r="BC1454" s="99">
        <v>8416793.0843505897</v>
      </c>
      <c r="BD1454" s="99">
        <v>0</v>
      </c>
      <c r="BE1454" s="99">
        <v>11131268.607788101</v>
      </c>
      <c r="BF1454" s="99">
        <v>0</v>
      </c>
      <c r="BG1454" s="99">
        <v>119339456.772461</v>
      </c>
      <c r="BH1454" s="99">
        <v>15300813.8331299</v>
      </c>
      <c r="BI1454" s="99">
        <v>0</v>
      </c>
      <c r="BJ1454" s="99">
        <v>2602364.5122070299</v>
      </c>
      <c r="BK1454" s="99">
        <v>2243278.8020324698</v>
      </c>
      <c r="BL1454" s="99">
        <v>0</v>
      </c>
      <c r="BM1454" s="99">
        <v>0</v>
      </c>
      <c r="BN1454" s="99">
        <v>0</v>
      </c>
      <c r="BO1454" s="99">
        <v>0</v>
      </c>
      <c r="BP1454" s="99">
        <v>0</v>
      </c>
      <c r="BQ1454" s="99">
        <v>0</v>
      </c>
      <c r="BR1454" s="99">
        <v>7790972.0325317401</v>
      </c>
      <c r="BS1454" s="99">
        <v>4252989.4092407199</v>
      </c>
      <c r="BT1454" s="99">
        <v>0</v>
      </c>
      <c r="BU1454" s="99">
        <v>2338523.1099853502</v>
      </c>
      <c r="BV1454" s="99">
        <v>3678535.02838135</v>
      </c>
      <c r="BW1454" s="99">
        <v>0</v>
      </c>
      <c r="BX1454" s="99">
        <v>1012580.19859314</v>
      </c>
      <c r="BY1454" s="99">
        <v>0</v>
      </c>
      <c r="BZ1454" s="99">
        <v>0</v>
      </c>
      <c r="CA1454" s="99">
        <v>151472.578958511</v>
      </c>
      <c r="CB1454" s="99">
        <v>7772995.0605468797</v>
      </c>
      <c r="CC1454" s="99">
        <v>78352458.222656295</v>
      </c>
      <c r="CD1454" s="99">
        <v>17925443.230957001</v>
      </c>
      <c r="CE1454" s="99">
        <v>8753.4519584178906</v>
      </c>
      <c r="CF1454" s="99">
        <v>1315315.65986633</v>
      </c>
      <c r="CG1454" s="99">
        <v>11185747.2579346</v>
      </c>
      <c r="CH1454" s="99">
        <v>0</v>
      </c>
      <c r="CI1454" s="99">
        <v>160226.716222763</v>
      </c>
      <c r="CJ1454" s="99">
        <v>9108358.0081787091</v>
      </c>
      <c r="CK1454" s="99">
        <v>89545893.103515595</v>
      </c>
      <c r="CL1454" s="99">
        <v>18888884.5390625</v>
      </c>
      <c r="CM1454" s="166">
        <v>270453.95404815697</v>
      </c>
      <c r="CN1454" s="166">
        <v>44018087.772949196</v>
      </c>
      <c r="CO1454" s="166">
        <v>208788961.86914101</v>
      </c>
      <c r="CP1454" s="99">
        <v>18888884.5390625</v>
      </c>
      <c r="CQ1454" s="99">
        <v>0</v>
      </c>
      <c r="CR1454" s="99">
        <v>0</v>
      </c>
      <c r="CS1454" s="99">
        <v>0</v>
      </c>
      <c r="CT1454" s="99">
        <v>0</v>
      </c>
      <c r="CU1454" s="98">
        <v>16091.108602798</v>
      </c>
      <c r="CV1454" s="98">
        <v>118874.507461673</v>
      </c>
      <c r="CW1454" s="98">
        <v>9088310.7204132099</v>
      </c>
      <c r="CX1454" s="98">
        <v>89538205.480590895</v>
      </c>
    </row>
    <row r="1455" spans="1:102" x14ac:dyDescent="0.2">
      <c r="A1455" s="98" t="s">
        <v>73</v>
      </c>
      <c r="B1455" s="100">
        <v>42156</v>
      </c>
      <c r="C1455" s="99">
        <v>135826.45223999</v>
      </c>
      <c r="D1455" s="99">
        <v>0</v>
      </c>
      <c r="E1455" s="99">
        <v>15790.0869960785</v>
      </c>
      <c r="F1455" s="99">
        <v>14536.715262412999</v>
      </c>
      <c r="G1455" s="99">
        <v>8879.17736721039</v>
      </c>
      <c r="H1455" s="99">
        <v>0</v>
      </c>
      <c r="I1455" s="99">
        <v>0</v>
      </c>
      <c r="J1455" s="99">
        <v>111083.15389156299</v>
      </c>
      <c r="K1455" s="99">
        <v>58.487673820462099</v>
      </c>
      <c r="L1455" s="99">
        <v>401.62156145274599</v>
      </c>
      <c r="M1455" s="99">
        <v>50349.290703773499</v>
      </c>
      <c r="N1455" s="99">
        <v>9915.4031151533109</v>
      </c>
      <c r="O1455" s="99">
        <v>0</v>
      </c>
      <c r="P1455" s="99">
        <v>84654.629029274001</v>
      </c>
      <c r="Q1455" s="99">
        <v>6247.1709210872696</v>
      </c>
      <c r="R1455" s="99">
        <v>0</v>
      </c>
      <c r="S1455" s="99">
        <v>8857.2223478555698</v>
      </c>
      <c r="T1455" s="99">
        <v>0</v>
      </c>
      <c r="U1455" s="99">
        <v>111151.91276073499</v>
      </c>
      <c r="V1455" s="99">
        <v>6904477.4703369103</v>
      </c>
      <c r="W1455" s="99">
        <v>0</v>
      </c>
      <c r="X1455" s="99">
        <v>805150.30344390904</v>
      </c>
      <c r="Y1455" s="99">
        <v>658140.12458801304</v>
      </c>
      <c r="Z1455" s="99">
        <v>1317838.4295806901</v>
      </c>
      <c r="AA1455" s="99">
        <v>0</v>
      </c>
      <c r="AB1455" s="99">
        <v>0</v>
      </c>
      <c r="AC1455" s="99">
        <v>34818127.322265603</v>
      </c>
      <c r="AD1455" s="99">
        <v>7469.2087371349298</v>
      </c>
      <c r="AE1455" s="99">
        <v>14665.066881299001</v>
      </c>
      <c r="AF1455" s="99">
        <v>2318931.12322998</v>
      </c>
      <c r="AG1455" s="99">
        <v>1234066.00604248</v>
      </c>
      <c r="AH1455" s="99">
        <v>0</v>
      </c>
      <c r="AI1455" s="99">
        <v>3219644.3586120601</v>
      </c>
      <c r="AJ1455" s="99">
        <v>919806.95568847703</v>
      </c>
      <c r="AK1455" s="99">
        <v>0</v>
      </c>
      <c r="AL1455" s="99">
        <v>1314166.9811096201</v>
      </c>
      <c r="AM1455" s="99">
        <v>0</v>
      </c>
      <c r="AN1455" s="99">
        <v>34866541.165527299</v>
      </c>
      <c r="AO1455" s="99">
        <v>71149587.5859375</v>
      </c>
      <c r="AP1455" s="99">
        <v>0</v>
      </c>
      <c r="AQ1455" s="99">
        <v>7179937.6538696298</v>
      </c>
      <c r="AR1455" s="99">
        <v>5690189.3036498995</v>
      </c>
      <c r="AS1455" s="99">
        <v>11225946.5151367</v>
      </c>
      <c r="AT1455" s="99">
        <v>0</v>
      </c>
      <c r="AU1455" s="99">
        <v>0</v>
      </c>
      <c r="AV1455" s="99">
        <v>119571935.09668</v>
      </c>
      <c r="AW1455" s="99">
        <v>24730.150167942</v>
      </c>
      <c r="AX1455" s="99">
        <v>127345.13628578201</v>
      </c>
      <c r="AY1455" s="99">
        <v>24763224.153564502</v>
      </c>
      <c r="AZ1455" s="99">
        <v>11241251.3345947</v>
      </c>
      <c r="BA1455" s="99">
        <v>0</v>
      </c>
      <c r="BB1455" s="99">
        <v>33730736.895507798</v>
      </c>
      <c r="BC1455" s="99">
        <v>8356675.6376953097</v>
      </c>
      <c r="BD1455" s="99">
        <v>0</v>
      </c>
      <c r="BE1455" s="99">
        <v>11195114.932739301</v>
      </c>
      <c r="BF1455" s="99">
        <v>0</v>
      </c>
      <c r="BG1455" s="99">
        <v>119709064.97656301</v>
      </c>
      <c r="BH1455" s="99">
        <v>15434819.865356401</v>
      </c>
      <c r="BI1455" s="99">
        <v>0</v>
      </c>
      <c r="BJ1455" s="99">
        <v>2560131.7294921898</v>
      </c>
      <c r="BK1455" s="99">
        <v>2187056.4021606399</v>
      </c>
      <c r="BL1455" s="99">
        <v>0</v>
      </c>
      <c r="BM1455" s="99">
        <v>0</v>
      </c>
      <c r="BN1455" s="99">
        <v>0</v>
      </c>
      <c r="BO1455" s="99">
        <v>0</v>
      </c>
      <c r="BP1455" s="99">
        <v>0</v>
      </c>
      <c r="BQ1455" s="99">
        <v>0</v>
      </c>
      <c r="BR1455" s="99">
        <v>7943150.2746582003</v>
      </c>
      <c r="BS1455" s="99">
        <v>4191671.40447998</v>
      </c>
      <c r="BT1455" s="99">
        <v>0</v>
      </c>
      <c r="BU1455" s="99">
        <v>2349560.9199829102</v>
      </c>
      <c r="BV1455" s="99">
        <v>3679150.5214233398</v>
      </c>
      <c r="BW1455" s="99">
        <v>0</v>
      </c>
      <c r="BX1455" s="99">
        <v>1023945.99856567</v>
      </c>
      <c r="BY1455" s="99">
        <v>0</v>
      </c>
      <c r="BZ1455" s="99">
        <v>0</v>
      </c>
      <c r="CA1455" s="99">
        <v>151606.48342514</v>
      </c>
      <c r="CB1455" s="99">
        <v>7711900.8385620099</v>
      </c>
      <c r="CC1455" s="99">
        <v>78176152.589843795</v>
      </c>
      <c r="CD1455" s="99">
        <v>17989086.845703099</v>
      </c>
      <c r="CE1455" s="99">
        <v>8877.3187373876608</v>
      </c>
      <c r="CF1455" s="99">
        <v>1317441.4645996101</v>
      </c>
      <c r="CG1455" s="99">
        <v>11237141.1549072</v>
      </c>
      <c r="CH1455" s="99">
        <v>0</v>
      </c>
      <c r="CI1455" s="99">
        <v>160503.704324722</v>
      </c>
      <c r="CJ1455" s="99">
        <v>9015004.7159423791</v>
      </c>
      <c r="CK1455" s="99">
        <v>89390872.2421875</v>
      </c>
      <c r="CL1455" s="99">
        <v>18955127.818115201</v>
      </c>
      <c r="CM1455" s="166">
        <v>270424.37805938697</v>
      </c>
      <c r="CN1455" s="166">
        <v>43919868.789550804</v>
      </c>
      <c r="CO1455" s="166">
        <v>209020488.73828101</v>
      </c>
      <c r="CP1455" s="99">
        <v>18955127.818115201</v>
      </c>
      <c r="CQ1455" s="99">
        <v>0</v>
      </c>
      <c r="CR1455" s="99">
        <v>0</v>
      </c>
      <c r="CS1455" s="99">
        <v>0</v>
      </c>
      <c r="CT1455" s="99">
        <v>0</v>
      </c>
      <c r="CU1455" s="98">
        <v>15844.819849599</v>
      </c>
      <c r="CV1455" s="98">
        <v>118825.325565216</v>
      </c>
      <c r="CW1455" s="98">
        <v>9029342.3031616192</v>
      </c>
      <c r="CX1455" s="98">
        <v>89413293.744750991</v>
      </c>
    </row>
    <row r="1456" spans="1:102" x14ac:dyDescent="0.2">
      <c r="A1456" s="98" t="s">
        <v>73</v>
      </c>
      <c r="B1456" s="100">
        <v>42248</v>
      </c>
      <c r="C1456" s="99">
        <v>135257.618553162</v>
      </c>
      <c r="D1456" s="99">
        <v>0</v>
      </c>
      <c r="E1456" s="99">
        <v>15576.3451513052</v>
      </c>
      <c r="F1456" s="99">
        <v>14314.292903780901</v>
      </c>
      <c r="G1456" s="99">
        <v>8926.8601655960101</v>
      </c>
      <c r="H1456" s="99">
        <v>0</v>
      </c>
      <c r="I1456" s="99">
        <v>0</v>
      </c>
      <c r="J1456" s="99">
        <v>110560.741312981</v>
      </c>
      <c r="K1456" s="99">
        <v>45.802783201914302</v>
      </c>
      <c r="L1456" s="99">
        <v>437.14712906628802</v>
      </c>
      <c r="M1456" s="99">
        <v>50148.491036891901</v>
      </c>
      <c r="N1456" s="99">
        <v>9899.1906564235705</v>
      </c>
      <c r="O1456" s="99">
        <v>0</v>
      </c>
      <c r="P1456" s="99">
        <v>84380.899781227097</v>
      </c>
      <c r="Q1456" s="99">
        <v>6227.1555668711699</v>
      </c>
      <c r="R1456" s="99">
        <v>0</v>
      </c>
      <c r="S1456" s="99">
        <v>8914.8567308187503</v>
      </c>
      <c r="T1456" s="99">
        <v>0</v>
      </c>
      <c r="U1456" s="99">
        <v>110567.08247470899</v>
      </c>
      <c r="V1456" s="99">
        <v>6875601.4719848596</v>
      </c>
      <c r="W1456" s="99">
        <v>0</v>
      </c>
      <c r="X1456" s="99">
        <v>802855.86088562</v>
      </c>
      <c r="Y1456" s="99">
        <v>656522.58282470703</v>
      </c>
      <c r="Z1456" s="99">
        <v>1325202.2210540799</v>
      </c>
      <c r="AA1456" s="99">
        <v>0</v>
      </c>
      <c r="AB1456" s="99">
        <v>0</v>
      </c>
      <c r="AC1456" s="99">
        <v>34823851.0693359</v>
      </c>
      <c r="AD1456" s="99">
        <v>5589.0517480969402</v>
      </c>
      <c r="AE1456" s="99">
        <v>21752.3164453506</v>
      </c>
      <c r="AF1456" s="99">
        <v>2315292.9192504901</v>
      </c>
      <c r="AG1456" s="99">
        <v>1222294.7046966599</v>
      </c>
      <c r="AH1456" s="99">
        <v>0</v>
      </c>
      <c r="AI1456" s="99">
        <v>3201829.9511108398</v>
      </c>
      <c r="AJ1456" s="99">
        <v>912277.68058013904</v>
      </c>
      <c r="AK1456" s="99">
        <v>0</v>
      </c>
      <c r="AL1456" s="99">
        <v>1324572.77749634</v>
      </c>
      <c r="AM1456" s="99">
        <v>0</v>
      </c>
      <c r="AN1456" s="99">
        <v>34847131.264160201</v>
      </c>
      <c r="AO1456" s="99">
        <v>70776197.575195298</v>
      </c>
      <c r="AP1456" s="99">
        <v>0</v>
      </c>
      <c r="AQ1456" s="99">
        <v>7201840.40515137</v>
      </c>
      <c r="AR1456" s="99">
        <v>5779755.1010742197</v>
      </c>
      <c r="AS1456" s="99">
        <v>11324880.3369141</v>
      </c>
      <c r="AT1456" s="99">
        <v>0</v>
      </c>
      <c r="AU1456" s="99">
        <v>0</v>
      </c>
      <c r="AV1456" s="99">
        <v>119761260.481445</v>
      </c>
      <c r="AW1456" s="99">
        <v>18654.671786069899</v>
      </c>
      <c r="AX1456" s="99">
        <v>164127.28332519499</v>
      </c>
      <c r="AY1456" s="99">
        <v>24749327.256347701</v>
      </c>
      <c r="AZ1456" s="99">
        <v>11191591.3392334</v>
      </c>
      <c r="BA1456" s="99">
        <v>0</v>
      </c>
      <c r="BB1456" s="99">
        <v>33719844.873535201</v>
      </c>
      <c r="BC1456" s="99">
        <v>8291575.4867553702</v>
      </c>
      <c r="BD1456" s="99">
        <v>0</v>
      </c>
      <c r="BE1456" s="99">
        <v>11307503.7684326</v>
      </c>
      <c r="BF1456" s="99">
        <v>0</v>
      </c>
      <c r="BG1456" s="99">
        <v>119844661.50195301</v>
      </c>
      <c r="BH1456" s="99">
        <v>15530475.4536133</v>
      </c>
      <c r="BI1456" s="99">
        <v>0</v>
      </c>
      <c r="BJ1456" s="99">
        <v>2565007.2531433101</v>
      </c>
      <c r="BK1456" s="99">
        <v>2207579.3840026902</v>
      </c>
      <c r="BL1456" s="99">
        <v>0</v>
      </c>
      <c r="BM1456" s="99">
        <v>0</v>
      </c>
      <c r="BN1456" s="99">
        <v>0</v>
      </c>
      <c r="BO1456" s="99">
        <v>0</v>
      </c>
      <c r="BP1456" s="99">
        <v>0</v>
      </c>
      <c r="BQ1456" s="99">
        <v>0</v>
      </c>
      <c r="BR1456" s="99">
        <v>7960657.18041992</v>
      </c>
      <c r="BS1456" s="99">
        <v>4172358.3918762198</v>
      </c>
      <c r="BT1456" s="99">
        <v>0</v>
      </c>
      <c r="BU1456" s="99">
        <v>1824337.89997864</v>
      </c>
      <c r="BV1456" s="99">
        <v>3659508.4761352502</v>
      </c>
      <c r="BW1456" s="99">
        <v>0</v>
      </c>
      <c r="BX1456" s="99">
        <v>855531.138877869</v>
      </c>
      <c r="BY1456" s="99">
        <v>0</v>
      </c>
      <c r="BZ1456" s="99">
        <v>0</v>
      </c>
      <c r="CA1456" s="99">
        <v>150992.63808250401</v>
      </c>
      <c r="CB1456" s="99">
        <v>7660715.0417480497</v>
      </c>
      <c r="CC1456" s="99">
        <v>77965569.4765625</v>
      </c>
      <c r="CD1456" s="99">
        <v>18088442.307372998</v>
      </c>
      <c r="CE1456" s="99">
        <v>8933.96363258362</v>
      </c>
      <c r="CF1456" s="99">
        <v>1322872.8677978499</v>
      </c>
      <c r="CG1456" s="99">
        <v>11303493.161865201</v>
      </c>
      <c r="CH1456" s="99">
        <v>0</v>
      </c>
      <c r="CI1456" s="99">
        <v>159901.87112999</v>
      </c>
      <c r="CJ1456" s="99">
        <v>8987097.4079589806</v>
      </c>
      <c r="CK1456" s="99">
        <v>89260367.232421905</v>
      </c>
      <c r="CL1456" s="99">
        <v>19066412.681640599</v>
      </c>
      <c r="CM1456" s="166">
        <v>269518.79882049601</v>
      </c>
      <c r="CN1456" s="166">
        <v>43806586.6025391</v>
      </c>
      <c r="CO1456" s="166">
        <v>209173602.85351601</v>
      </c>
      <c r="CP1456" s="99">
        <v>19066412.681640599</v>
      </c>
      <c r="CQ1456" s="99">
        <v>0</v>
      </c>
      <c r="CR1456" s="99">
        <v>0</v>
      </c>
      <c r="CS1456" s="99">
        <v>0</v>
      </c>
      <c r="CT1456" s="99">
        <v>0</v>
      </c>
      <c r="CU1456" s="98">
        <v>15600.860583975</v>
      </c>
      <c r="CV1456" s="98">
        <v>118371.284690974</v>
      </c>
      <c r="CW1456" s="98">
        <v>8983587.9095459003</v>
      </c>
      <c r="CX1456" s="98">
        <v>89269062.638427705</v>
      </c>
    </row>
    <row r="1457" spans="1:102" x14ac:dyDescent="0.2">
      <c r="A1457" s="98" t="s">
        <v>73</v>
      </c>
      <c r="B1457" s="100">
        <v>42339</v>
      </c>
      <c r="C1457" s="99">
        <v>135198.20407486</v>
      </c>
      <c r="D1457" s="99">
        <v>0</v>
      </c>
      <c r="E1457" s="99">
        <v>15439.482722520799</v>
      </c>
      <c r="F1457" s="99">
        <v>14146.7286407948</v>
      </c>
      <c r="G1457" s="99">
        <v>9096.9587877988797</v>
      </c>
      <c r="H1457" s="99">
        <v>0</v>
      </c>
      <c r="I1457" s="99">
        <v>0</v>
      </c>
      <c r="J1457" s="99">
        <v>110637.327441216</v>
      </c>
      <c r="K1457" s="99">
        <v>44.367532463744297</v>
      </c>
      <c r="L1457" s="99">
        <v>456.86207387596397</v>
      </c>
      <c r="M1457" s="99">
        <v>50158.230941772497</v>
      </c>
      <c r="N1457" s="99">
        <v>9895.4627979993802</v>
      </c>
      <c r="O1457" s="99">
        <v>0</v>
      </c>
      <c r="P1457" s="99">
        <v>84090.552024841294</v>
      </c>
      <c r="Q1457" s="99">
        <v>6140.03562378883</v>
      </c>
      <c r="R1457" s="99">
        <v>0</v>
      </c>
      <c r="S1457" s="99">
        <v>9071.2251843213999</v>
      </c>
      <c r="T1457" s="99">
        <v>0</v>
      </c>
      <c r="U1457" s="99">
        <v>110714.63634491</v>
      </c>
      <c r="V1457" s="99">
        <v>6792758.7379760696</v>
      </c>
      <c r="W1457" s="99">
        <v>0</v>
      </c>
      <c r="X1457" s="99">
        <v>753870.21833801304</v>
      </c>
      <c r="Y1457" s="99">
        <v>616475.91143798805</v>
      </c>
      <c r="Z1457" s="99">
        <v>1331855.9869232201</v>
      </c>
      <c r="AA1457" s="99">
        <v>0</v>
      </c>
      <c r="AB1457" s="99">
        <v>0</v>
      </c>
      <c r="AC1457" s="99">
        <v>34726690.216796897</v>
      </c>
      <c r="AD1457" s="99">
        <v>4499.6889927387201</v>
      </c>
      <c r="AE1457" s="99">
        <v>16179.157004713999</v>
      </c>
      <c r="AF1457" s="99">
        <v>2303770.0365295401</v>
      </c>
      <c r="AG1457" s="99">
        <v>1198279.45306396</v>
      </c>
      <c r="AH1457" s="99">
        <v>0</v>
      </c>
      <c r="AI1457" s="99">
        <v>3173512.4667663602</v>
      </c>
      <c r="AJ1457" s="99">
        <v>894125.75277709996</v>
      </c>
      <c r="AK1457" s="99">
        <v>0</v>
      </c>
      <c r="AL1457" s="99">
        <v>1329712.8009796101</v>
      </c>
      <c r="AM1457" s="99">
        <v>0</v>
      </c>
      <c r="AN1457" s="99">
        <v>34651011.3984375</v>
      </c>
      <c r="AO1457" s="99">
        <v>70678667.536132798</v>
      </c>
      <c r="AP1457" s="99">
        <v>0</v>
      </c>
      <c r="AQ1457" s="99">
        <v>6762665.58312988</v>
      </c>
      <c r="AR1457" s="99">
        <v>5410901.8660278302</v>
      </c>
      <c r="AS1457" s="99">
        <v>11415220.817627</v>
      </c>
      <c r="AT1457" s="99">
        <v>0</v>
      </c>
      <c r="AU1457" s="99">
        <v>0</v>
      </c>
      <c r="AV1457" s="99">
        <v>120156812.650391</v>
      </c>
      <c r="AW1457" s="99">
        <v>14994.940764188799</v>
      </c>
      <c r="AX1457" s="99">
        <v>148998.40973281901</v>
      </c>
      <c r="AY1457" s="99">
        <v>24751535.746337902</v>
      </c>
      <c r="AZ1457" s="99">
        <v>10987099.4378662</v>
      </c>
      <c r="BA1457" s="99">
        <v>0</v>
      </c>
      <c r="BB1457" s="99">
        <v>33586248.0791016</v>
      </c>
      <c r="BC1457" s="99">
        <v>8164208.609375</v>
      </c>
      <c r="BD1457" s="99">
        <v>0</v>
      </c>
      <c r="BE1457" s="99">
        <v>11395625.1020508</v>
      </c>
      <c r="BF1457" s="99">
        <v>0</v>
      </c>
      <c r="BG1457" s="99">
        <v>120230682.802734</v>
      </c>
      <c r="BH1457" s="99">
        <v>16566373</v>
      </c>
      <c r="BI1457" s="99">
        <v>0</v>
      </c>
      <c r="BJ1457" s="99">
        <v>2517657.9261779799</v>
      </c>
      <c r="BK1457" s="99">
        <v>2151427.4473266602</v>
      </c>
      <c r="BL1457" s="99">
        <v>0</v>
      </c>
      <c r="BM1457" s="99">
        <v>0</v>
      </c>
      <c r="BN1457" s="99">
        <v>0</v>
      </c>
      <c r="BO1457" s="99">
        <v>0</v>
      </c>
      <c r="BP1457" s="99">
        <v>0</v>
      </c>
      <c r="BQ1457" s="99">
        <v>0</v>
      </c>
      <c r="BR1457" s="99">
        <v>8017533.6900024395</v>
      </c>
      <c r="BS1457" s="99">
        <v>4114899.1029357901</v>
      </c>
      <c r="BT1457" s="99">
        <v>0</v>
      </c>
      <c r="BU1457" s="99">
        <v>3502386.8099670401</v>
      </c>
      <c r="BV1457" s="99">
        <v>3608278.9994506799</v>
      </c>
      <c r="BW1457" s="99">
        <v>0</v>
      </c>
      <c r="BX1457" s="99">
        <v>1431047.61607361</v>
      </c>
      <c r="BY1457" s="99">
        <v>0</v>
      </c>
      <c r="BZ1457" s="99">
        <v>0</v>
      </c>
      <c r="CA1457" s="99">
        <v>150701.42885971101</v>
      </c>
      <c r="CB1457" s="99">
        <v>7571625.6614990197</v>
      </c>
      <c r="CC1457" s="99">
        <v>77433543.311523393</v>
      </c>
      <c r="CD1457" s="99">
        <v>19078168.2041016</v>
      </c>
      <c r="CE1457" s="99">
        <v>9094.1012735366803</v>
      </c>
      <c r="CF1457" s="99">
        <v>1331552.4000091599</v>
      </c>
      <c r="CG1457" s="99">
        <v>11416982.1057129</v>
      </c>
      <c r="CH1457" s="99">
        <v>0</v>
      </c>
      <c r="CI1457" s="99">
        <v>159786.62517738299</v>
      </c>
      <c r="CJ1457" s="99">
        <v>8883356.49926758</v>
      </c>
      <c r="CK1457" s="99">
        <v>88858090.332031295</v>
      </c>
      <c r="CL1457" s="99">
        <v>20511526.259033199</v>
      </c>
      <c r="CM1457" s="166">
        <v>269283.03336715698</v>
      </c>
      <c r="CN1457" s="166">
        <v>43564708.062988304</v>
      </c>
      <c r="CO1457" s="166">
        <v>208760212.59179699</v>
      </c>
      <c r="CP1457" s="99">
        <v>20511526.259033199</v>
      </c>
      <c r="CQ1457" s="99">
        <v>0</v>
      </c>
      <c r="CR1457" s="99">
        <v>0</v>
      </c>
      <c r="CS1457" s="99">
        <v>0</v>
      </c>
      <c r="CT1457" s="99">
        <v>0</v>
      </c>
      <c r="CU1457" s="98">
        <v>15497.033956232999</v>
      </c>
      <c r="CV1457" s="98">
        <v>118596.698244845</v>
      </c>
      <c r="CW1457" s="98">
        <v>8903178.0615081787</v>
      </c>
      <c r="CX1457" s="98">
        <v>88850525.417236298</v>
      </c>
    </row>
    <row r="1458" spans="1:102" x14ac:dyDescent="0.2">
      <c r="A1458" s="98" t="s">
        <v>73</v>
      </c>
      <c r="B1458" s="100">
        <v>42430</v>
      </c>
      <c r="C1458" s="99">
        <v>135028.316820145</v>
      </c>
      <c r="D1458" s="99">
        <v>0</v>
      </c>
      <c r="E1458" s="99">
        <v>16116.738495588301</v>
      </c>
      <c r="F1458" s="99">
        <v>14923.591692805299</v>
      </c>
      <c r="G1458" s="99">
        <v>9229.5532941818201</v>
      </c>
      <c r="H1458" s="99">
        <v>0</v>
      </c>
      <c r="I1458" s="99">
        <v>0</v>
      </c>
      <c r="J1458" s="99">
        <v>110279.257395744</v>
      </c>
      <c r="K1458" s="99">
        <v>35.787343779113101</v>
      </c>
      <c r="L1458" s="99">
        <v>451.014664717019</v>
      </c>
      <c r="M1458" s="99">
        <v>50068.596124648997</v>
      </c>
      <c r="N1458" s="99">
        <v>9894.5099952220899</v>
      </c>
      <c r="O1458" s="99">
        <v>0</v>
      </c>
      <c r="P1458" s="99">
        <v>84464.092078208894</v>
      </c>
      <c r="Q1458" s="99">
        <v>6052.44750350714</v>
      </c>
      <c r="R1458" s="99">
        <v>0</v>
      </c>
      <c r="S1458" s="99">
        <v>9208.8777183294296</v>
      </c>
      <c r="T1458" s="99">
        <v>0</v>
      </c>
      <c r="U1458" s="99">
        <v>110312.19594764699</v>
      </c>
      <c r="V1458" s="99">
        <v>6748385.9744873</v>
      </c>
      <c r="W1458" s="99">
        <v>0</v>
      </c>
      <c r="X1458" s="99">
        <v>798770.24005889904</v>
      </c>
      <c r="Y1458" s="99">
        <v>658163.18205261196</v>
      </c>
      <c r="Z1458" s="99">
        <v>1352814.2432403599</v>
      </c>
      <c r="AA1458" s="99">
        <v>0</v>
      </c>
      <c r="AB1458" s="99">
        <v>0</v>
      </c>
      <c r="AC1458" s="99">
        <v>34659903.039550804</v>
      </c>
      <c r="AD1458" s="99">
        <v>3247.4285822808702</v>
      </c>
      <c r="AE1458" s="99">
        <v>12902.3035734892</v>
      </c>
      <c r="AF1458" s="99">
        <v>2275287.46630859</v>
      </c>
      <c r="AG1458" s="99">
        <v>1169067.8031921401</v>
      </c>
      <c r="AH1458" s="99">
        <v>0</v>
      </c>
      <c r="AI1458" s="99">
        <v>3212626.8136901902</v>
      </c>
      <c r="AJ1458" s="99">
        <v>886274.67892456101</v>
      </c>
      <c r="AK1458" s="99">
        <v>0</v>
      </c>
      <c r="AL1458" s="99">
        <v>1347330.98475647</v>
      </c>
      <c r="AM1458" s="99">
        <v>0</v>
      </c>
      <c r="AN1458" s="99">
        <v>34622778.912597701</v>
      </c>
      <c r="AO1458" s="99">
        <v>70149787.225585893</v>
      </c>
      <c r="AP1458" s="99">
        <v>0</v>
      </c>
      <c r="AQ1458" s="99">
        <v>6959699.03833008</v>
      </c>
      <c r="AR1458" s="99">
        <v>5618667.4504394503</v>
      </c>
      <c r="AS1458" s="99">
        <v>11654181.4761963</v>
      </c>
      <c r="AT1458" s="99">
        <v>0</v>
      </c>
      <c r="AU1458" s="99">
        <v>0</v>
      </c>
      <c r="AV1458" s="99">
        <v>120470924.285156</v>
      </c>
      <c r="AW1458" s="99">
        <v>10886.252814650499</v>
      </c>
      <c r="AX1458" s="99">
        <v>127316.516129494</v>
      </c>
      <c r="AY1458" s="99">
        <v>24535777.471435498</v>
      </c>
      <c r="AZ1458" s="99">
        <v>10724913.2658691</v>
      </c>
      <c r="BA1458" s="99">
        <v>0</v>
      </c>
      <c r="BB1458" s="99">
        <v>33973415.965820298</v>
      </c>
      <c r="BC1458" s="99">
        <v>8125281.0018920898</v>
      </c>
      <c r="BD1458" s="99">
        <v>0</v>
      </c>
      <c r="BE1458" s="99">
        <v>11597714.006225601</v>
      </c>
      <c r="BF1458" s="99">
        <v>0</v>
      </c>
      <c r="BG1458" s="99">
        <v>120745563.11718801</v>
      </c>
      <c r="BH1458" s="99">
        <v>18860364.245117199</v>
      </c>
      <c r="BI1458" s="99">
        <v>0</v>
      </c>
      <c r="BJ1458" s="99">
        <v>2745691.0781860398</v>
      </c>
      <c r="BK1458" s="99">
        <v>2351621.1043396001</v>
      </c>
      <c r="BL1458" s="99">
        <v>0</v>
      </c>
      <c r="BM1458" s="99">
        <v>0</v>
      </c>
      <c r="BN1458" s="99">
        <v>0</v>
      </c>
      <c r="BO1458" s="99">
        <v>0</v>
      </c>
      <c r="BP1458" s="99">
        <v>0</v>
      </c>
      <c r="BQ1458" s="99">
        <v>0</v>
      </c>
      <c r="BR1458" s="99">
        <v>8001498.33239746</v>
      </c>
      <c r="BS1458" s="99">
        <v>4079707.2149352999</v>
      </c>
      <c r="BT1458" s="99">
        <v>0</v>
      </c>
      <c r="BU1458" s="99">
        <v>6200606.68994141</v>
      </c>
      <c r="BV1458" s="99">
        <v>3596348.6151733398</v>
      </c>
      <c r="BW1458" s="99">
        <v>0</v>
      </c>
      <c r="BX1458" s="99">
        <v>2463162.38098145</v>
      </c>
      <c r="BY1458" s="99">
        <v>0</v>
      </c>
      <c r="BZ1458" s="99">
        <v>0</v>
      </c>
      <c r="CA1458" s="99">
        <v>151028.01049613999</v>
      </c>
      <c r="CB1458" s="99">
        <v>7508864.4139404297</v>
      </c>
      <c r="CC1458" s="99">
        <v>77222863.158203095</v>
      </c>
      <c r="CD1458" s="99">
        <v>21633311.364990201</v>
      </c>
      <c r="CE1458" s="99">
        <v>9227.4694422483408</v>
      </c>
      <c r="CF1458" s="99">
        <v>1344450.9269103999</v>
      </c>
      <c r="CG1458" s="99">
        <v>11558478.394043</v>
      </c>
      <c r="CH1458" s="99">
        <v>0</v>
      </c>
      <c r="CI1458" s="99">
        <v>160276.24571037301</v>
      </c>
      <c r="CJ1458" s="99">
        <v>8880334.8029785194</v>
      </c>
      <c r="CK1458" s="99">
        <v>88751248.144531295</v>
      </c>
      <c r="CL1458" s="99">
        <v>24005616.6950684</v>
      </c>
      <c r="CM1458" s="166">
        <v>269371.06821441703</v>
      </c>
      <c r="CN1458" s="166">
        <v>43495035.609375</v>
      </c>
      <c r="CO1458" s="166">
        <v>209301444.51367199</v>
      </c>
      <c r="CP1458" s="99">
        <v>24005616.6950684</v>
      </c>
      <c r="CQ1458" s="99">
        <v>0</v>
      </c>
      <c r="CR1458" s="99">
        <v>0</v>
      </c>
      <c r="CS1458" s="99">
        <v>0</v>
      </c>
      <c r="CT1458" s="99">
        <v>0</v>
      </c>
      <c r="CU1458" s="98">
        <v>16158.446088102</v>
      </c>
      <c r="CV1458" s="98">
        <v>118336.663870034</v>
      </c>
      <c r="CW1458" s="98">
        <v>8853315.3408508301</v>
      </c>
      <c r="CX1458" s="98">
        <v>88781341.552246094</v>
      </c>
    </row>
    <row r="1459" spans="1:102" x14ac:dyDescent="0.2">
      <c r="A1459" s="98" t="s">
        <v>73</v>
      </c>
      <c r="B1459" s="100">
        <v>42522</v>
      </c>
      <c r="C1459" s="99">
        <v>135203.07699775699</v>
      </c>
      <c r="D1459" s="99">
        <v>0</v>
      </c>
      <c r="E1459" s="99">
        <v>15834.6458462477</v>
      </c>
      <c r="F1459" s="99">
        <v>14597.4138672352</v>
      </c>
      <c r="G1459" s="99">
        <v>9293.2451380491293</v>
      </c>
      <c r="H1459" s="99">
        <v>0</v>
      </c>
      <c r="I1459" s="99">
        <v>0</v>
      </c>
      <c r="J1459" s="99">
        <v>110106.937885284</v>
      </c>
      <c r="K1459" s="99">
        <v>29.999449682654799</v>
      </c>
      <c r="L1459" s="99">
        <v>446.45391987264202</v>
      </c>
      <c r="M1459" s="99">
        <v>50252.800965309099</v>
      </c>
      <c r="N1459" s="99">
        <v>9947.9857373237592</v>
      </c>
      <c r="O1459" s="99">
        <v>0</v>
      </c>
      <c r="P1459" s="99">
        <v>84414.883303642302</v>
      </c>
      <c r="Q1459" s="99">
        <v>6007.6143449544898</v>
      </c>
      <c r="R1459" s="99">
        <v>0</v>
      </c>
      <c r="S1459" s="99">
        <v>9282.0982384681702</v>
      </c>
      <c r="T1459" s="99">
        <v>0</v>
      </c>
      <c r="U1459" s="99">
        <v>110168.763191223</v>
      </c>
      <c r="V1459" s="99">
        <v>6710032.7696533203</v>
      </c>
      <c r="W1459" s="99">
        <v>0</v>
      </c>
      <c r="X1459" s="99">
        <v>745152.75593566895</v>
      </c>
      <c r="Y1459" s="99">
        <v>613630.65917205799</v>
      </c>
      <c r="Z1459" s="99">
        <v>1364730.0760955799</v>
      </c>
      <c r="AA1459" s="99">
        <v>0</v>
      </c>
      <c r="AB1459" s="99">
        <v>0</v>
      </c>
      <c r="AC1459" s="99">
        <v>34658320.0078125</v>
      </c>
      <c r="AD1459" s="99">
        <v>2696.72884213924</v>
      </c>
      <c r="AE1459" s="99">
        <v>14100.4311515093</v>
      </c>
      <c r="AF1459" s="99">
        <v>2260419.3417053199</v>
      </c>
      <c r="AG1459" s="99">
        <v>1172654.15861511</v>
      </c>
      <c r="AH1459" s="99">
        <v>0</v>
      </c>
      <c r="AI1459" s="99">
        <v>3176948.63635254</v>
      </c>
      <c r="AJ1459" s="99">
        <v>874629.18041992199</v>
      </c>
      <c r="AK1459" s="99">
        <v>0</v>
      </c>
      <c r="AL1459" s="99">
        <v>1362039.91915894</v>
      </c>
      <c r="AM1459" s="99">
        <v>0</v>
      </c>
      <c r="AN1459" s="99">
        <v>34387079.126953103</v>
      </c>
      <c r="AO1459" s="99">
        <v>70138708.545898393</v>
      </c>
      <c r="AP1459" s="99">
        <v>0</v>
      </c>
      <c r="AQ1459" s="99">
        <v>6670460.9348754901</v>
      </c>
      <c r="AR1459" s="99">
        <v>5365236.0467529297</v>
      </c>
      <c r="AS1459" s="99">
        <v>11788115.9030762</v>
      </c>
      <c r="AT1459" s="99">
        <v>0</v>
      </c>
      <c r="AU1459" s="99">
        <v>0</v>
      </c>
      <c r="AV1459" s="99">
        <v>120897709.36132801</v>
      </c>
      <c r="AW1459" s="99">
        <v>9058.9484155178106</v>
      </c>
      <c r="AX1459" s="99">
        <v>131004.88725471499</v>
      </c>
      <c r="AY1459" s="99">
        <v>24566531.6010742</v>
      </c>
      <c r="AZ1459" s="99">
        <v>10830912.557128901</v>
      </c>
      <c r="BA1459" s="99">
        <v>0</v>
      </c>
      <c r="BB1459" s="99">
        <v>33845703.222167999</v>
      </c>
      <c r="BC1459" s="99">
        <v>8086925.4259033203</v>
      </c>
      <c r="BD1459" s="99">
        <v>0</v>
      </c>
      <c r="BE1459" s="99">
        <v>11787512.12854</v>
      </c>
      <c r="BF1459" s="99">
        <v>0</v>
      </c>
      <c r="BG1459" s="99">
        <v>120552183.12988301</v>
      </c>
      <c r="BH1459" s="99">
        <v>18941098.870361298</v>
      </c>
      <c r="BI1459" s="99">
        <v>0</v>
      </c>
      <c r="BJ1459" s="99">
        <v>2660752.1306152302</v>
      </c>
      <c r="BK1459" s="99">
        <v>2272499.5058288602</v>
      </c>
      <c r="BL1459" s="99">
        <v>0</v>
      </c>
      <c r="BM1459" s="99">
        <v>0</v>
      </c>
      <c r="BN1459" s="99">
        <v>0</v>
      </c>
      <c r="BO1459" s="99">
        <v>0</v>
      </c>
      <c r="BP1459" s="99">
        <v>0</v>
      </c>
      <c r="BQ1459" s="99">
        <v>0</v>
      </c>
      <c r="BR1459" s="99">
        <v>8035857.1271972703</v>
      </c>
      <c r="BS1459" s="99">
        <v>4088892.0614929199</v>
      </c>
      <c r="BT1459" s="99">
        <v>0</v>
      </c>
      <c r="BU1459" s="99">
        <v>6174891.5099487295</v>
      </c>
      <c r="BV1459" s="99">
        <v>3597650.5965271001</v>
      </c>
      <c r="BW1459" s="99">
        <v>0</v>
      </c>
      <c r="BX1459" s="99">
        <v>2502049.3008422898</v>
      </c>
      <c r="BY1459" s="99">
        <v>0</v>
      </c>
      <c r="BZ1459" s="99">
        <v>0</v>
      </c>
      <c r="CA1459" s="99">
        <v>151013.05556106599</v>
      </c>
      <c r="CB1459" s="99">
        <v>7449796.4584350605</v>
      </c>
      <c r="CC1459" s="99">
        <v>77100755.594726607</v>
      </c>
      <c r="CD1459" s="99">
        <v>21594995.279296901</v>
      </c>
      <c r="CE1459" s="99">
        <v>9292.9958863258398</v>
      </c>
      <c r="CF1459" s="99">
        <v>1356901.8792419401</v>
      </c>
      <c r="CG1459" s="99">
        <v>11698052.036132799</v>
      </c>
      <c r="CH1459" s="99">
        <v>0</v>
      </c>
      <c r="CI1459" s="99">
        <v>160308.12905883801</v>
      </c>
      <c r="CJ1459" s="99">
        <v>8793483.4954834003</v>
      </c>
      <c r="CK1459" s="99">
        <v>88827816.611328095</v>
      </c>
      <c r="CL1459" s="99">
        <v>23973759.2580566</v>
      </c>
      <c r="CM1459" s="166">
        <v>269228.685623169</v>
      </c>
      <c r="CN1459" s="166">
        <v>43216505.3369141</v>
      </c>
      <c r="CO1459" s="166">
        <v>209174536.32421899</v>
      </c>
      <c r="CP1459" s="99">
        <v>23973759.2580566</v>
      </c>
      <c r="CQ1459" s="99">
        <v>0</v>
      </c>
      <c r="CR1459" s="99">
        <v>0</v>
      </c>
      <c r="CS1459" s="99">
        <v>0</v>
      </c>
      <c r="CT1459" s="99">
        <v>0</v>
      </c>
      <c r="CU1459" s="98">
        <v>15859.978993340999</v>
      </c>
      <c r="CV1459" s="98">
        <v>118230.60979523401</v>
      </c>
      <c r="CW1459" s="98">
        <v>8806698.3376770001</v>
      </c>
      <c r="CX1459" s="98">
        <v>88798807.630859405</v>
      </c>
    </row>
    <row r="1460" spans="1:102" x14ac:dyDescent="0.2">
      <c r="A1460" s="98" t="s">
        <v>73</v>
      </c>
      <c r="B1460" s="100">
        <v>42614</v>
      </c>
      <c r="C1460" s="99">
        <v>134986.59108352699</v>
      </c>
      <c r="D1460" s="99">
        <v>0</v>
      </c>
      <c r="E1460" s="99">
        <v>15762.1674056053</v>
      </c>
      <c r="F1460" s="99">
        <v>14580.334638238</v>
      </c>
      <c r="G1460" s="99">
        <v>9473.81882476807</v>
      </c>
      <c r="H1460" s="99">
        <v>0</v>
      </c>
      <c r="I1460" s="99">
        <v>0</v>
      </c>
      <c r="J1460" s="99">
        <v>108934.94292163799</v>
      </c>
      <c r="K1460" s="99">
        <v>24.820103973848699</v>
      </c>
      <c r="L1460" s="99">
        <v>466.89551276713598</v>
      </c>
      <c r="M1460" s="99">
        <v>50247.583752155297</v>
      </c>
      <c r="N1460" s="99">
        <v>9981.0554001331293</v>
      </c>
      <c r="O1460" s="99">
        <v>0</v>
      </c>
      <c r="P1460" s="99">
        <v>84291.314893722505</v>
      </c>
      <c r="Q1460" s="99">
        <v>5942.9622772932098</v>
      </c>
      <c r="R1460" s="99">
        <v>0</v>
      </c>
      <c r="S1460" s="99">
        <v>9452.0685284137708</v>
      </c>
      <c r="T1460" s="99">
        <v>0</v>
      </c>
      <c r="U1460" s="99">
        <v>108898.63162994399</v>
      </c>
      <c r="V1460" s="99">
        <v>6725787.6135253897</v>
      </c>
      <c r="W1460" s="99">
        <v>0</v>
      </c>
      <c r="X1460" s="99">
        <v>735478.86581420898</v>
      </c>
      <c r="Y1460" s="99">
        <v>603978.87859344506</v>
      </c>
      <c r="Z1460" s="99">
        <v>1372080.6902618399</v>
      </c>
      <c r="AA1460" s="99">
        <v>0</v>
      </c>
      <c r="AB1460" s="99">
        <v>0</v>
      </c>
      <c r="AC1460" s="99">
        <v>34236490.569824196</v>
      </c>
      <c r="AD1460" s="99">
        <v>2348.08812659979</v>
      </c>
      <c r="AE1460" s="99">
        <v>17718.142257452</v>
      </c>
      <c r="AF1460" s="99">
        <v>2261573.3665466299</v>
      </c>
      <c r="AG1460" s="99">
        <v>1186752.0792846701</v>
      </c>
      <c r="AH1460" s="99">
        <v>0</v>
      </c>
      <c r="AI1460" s="99">
        <v>3123765.5978088402</v>
      </c>
      <c r="AJ1460" s="99">
        <v>867875.92586517299</v>
      </c>
      <c r="AK1460" s="99">
        <v>0</v>
      </c>
      <c r="AL1460" s="99">
        <v>1372039.2378234901</v>
      </c>
      <c r="AM1460" s="99">
        <v>0</v>
      </c>
      <c r="AN1460" s="99">
        <v>34308817.693359397</v>
      </c>
      <c r="AO1460" s="99">
        <v>71081916.364257798</v>
      </c>
      <c r="AP1460" s="99">
        <v>0</v>
      </c>
      <c r="AQ1460" s="99">
        <v>6764167.5904540997</v>
      </c>
      <c r="AR1460" s="99">
        <v>5501070.49035645</v>
      </c>
      <c r="AS1460" s="99">
        <v>11912046.6879883</v>
      </c>
      <c r="AT1460" s="99">
        <v>0</v>
      </c>
      <c r="AU1460" s="99">
        <v>0</v>
      </c>
      <c r="AV1460" s="99">
        <v>120155692.636719</v>
      </c>
      <c r="AW1460" s="99">
        <v>7999.4259634017899</v>
      </c>
      <c r="AX1460" s="99">
        <v>118202.48913478899</v>
      </c>
      <c r="AY1460" s="99">
        <v>24783306.970458999</v>
      </c>
      <c r="AZ1460" s="99">
        <v>11051630.2550049</v>
      </c>
      <c r="BA1460" s="99">
        <v>0</v>
      </c>
      <c r="BB1460" s="99">
        <v>33532732.2583008</v>
      </c>
      <c r="BC1460" s="99">
        <v>8128648.3360595703</v>
      </c>
      <c r="BD1460" s="99">
        <v>0</v>
      </c>
      <c r="BE1460" s="99">
        <v>11901904.9484863</v>
      </c>
      <c r="BF1460" s="99">
        <v>0</v>
      </c>
      <c r="BG1460" s="99">
        <v>120202836.53222699</v>
      </c>
      <c r="BH1460" s="99">
        <v>18695746.174560498</v>
      </c>
      <c r="BI1460" s="99">
        <v>0</v>
      </c>
      <c r="BJ1460" s="99">
        <v>2612274.02844238</v>
      </c>
      <c r="BK1460" s="99">
        <v>2237875.8263244601</v>
      </c>
      <c r="BL1460" s="99">
        <v>0</v>
      </c>
      <c r="BM1460" s="99">
        <v>0</v>
      </c>
      <c r="BN1460" s="99">
        <v>0</v>
      </c>
      <c r="BO1460" s="99">
        <v>0</v>
      </c>
      <c r="BP1460" s="99">
        <v>0</v>
      </c>
      <c r="BQ1460" s="99">
        <v>0</v>
      </c>
      <c r="BR1460" s="99">
        <v>8020876.6976318397</v>
      </c>
      <c r="BS1460" s="99">
        <v>4133061.1941528302</v>
      </c>
      <c r="BT1460" s="99">
        <v>0</v>
      </c>
      <c r="BU1460" s="99">
        <v>4739253.4599609403</v>
      </c>
      <c r="BV1460" s="99">
        <v>3606421.6550903302</v>
      </c>
      <c r="BW1460" s="99">
        <v>0</v>
      </c>
      <c r="BX1460" s="99">
        <v>2107155.8024292002</v>
      </c>
      <c r="BY1460" s="99">
        <v>0</v>
      </c>
      <c r="BZ1460" s="99">
        <v>0</v>
      </c>
      <c r="CA1460" s="99">
        <v>150851.13016510001</v>
      </c>
      <c r="CB1460" s="99">
        <v>7479192.3103027297</v>
      </c>
      <c r="CC1460" s="99">
        <v>77959944.082031295</v>
      </c>
      <c r="CD1460" s="99">
        <v>21293009.748779301</v>
      </c>
      <c r="CE1460" s="99">
        <v>9476.1287729740106</v>
      </c>
      <c r="CF1460" s="99">
        <v>1377408.2419891399</v>
      </c>
      <c r="CG1460" s="99">
        <v>11947872.064331099</v>
      </c>
      <c r="CH1460" s="99">
        <v>0</v>
      </c>
      <c r="CI1460" s="99">
        <v>160329.31456184399</v>
      </c>
      <c r="CJ1460" s="99">
        <v>8852488.3537597694</v>
      </c>
      <c r="CK1460" s="99">
        <v>89917758.875</v>
      </c>
      <c r="CL1460" s="99">
        <v>23648302.114013702</v>
      </c>
      <c r="CM1460" s="166">
        <v>268177.97087860102</v>
      </c>
      <c r="CN1460" s="166">
        <v>43150467.937988304</v>
      </c>
      <c r="CO1460" s="166">
        <v>210411034.35742199</v>
      </c>
      <c r="CP1460" s="99">
        <v>23648302.114013702</v>
      </c>
      <c r="CQ1460" s="99">
        <v>0</v>
      </c>
      <c r="CR1460" s="99">
        <v>0</v>
      </c>
      <c r="CS1460" s="99">
        <v>0</v>
      </c>
      <c r="CT1460" s="99">
        <v>0</v>
      </c>
      <c r="CU1460" s="98">
        <v>15778.031633821</v>
      </c>
      <c r="CV1460" s="98">
        <v>117173.893225145</v>
      </c>
      <c r="CW1460" s="98">
        <v>8856600.5522918701</v>
      </c>
      <c r="CX1460" s="98">
        <v>89907816.146362394</v>
      </c>
    </row>
    <row r="1461" spans="1:102" x14ac:dyDescent="0.2">
      <c r="A1461" s="98" t="s">
        <v>73</v>
      </c>
      <c r="B1461" s="100">
        <v>42705</v>
      </c>
      <c r="C1461" s="99">
        <v>134748.18725776699</v>
      </c>
      <c r="D1461" s="99">
        <v>0</v>
      </c>
      <c r="E1461" s="99">
        <v>15545.239463329301</v>
      </c>
      <c r="F1461" s="99">
        <v>14361.996708631499</v>
      </c>
      <c r="G1461" s="99">
        <v>9719.7498795986194</v>
      </c>
      <c r="H1461" s="99">
        <v>0</v>
      </c>
      <c r="I1461" s="99">
        <v>0</v>
      </c>
      <c r="J1461" s="99">
        <v>108936.87209415399</v>
      </c>
      <c r="K1461" s="99">
        <v>16.525323208421501</v>
      </c>
      <c r="L1461" s="99">
        <v>454.06324276700599</v>
      </c>
      <c r="M1461" s="99">
        <v>50268.2802004814</v>
      </c>
      <c r="N1461" s="99">
        <v>9911.3394341468793</v>
      </c>
      <c r="O1461" s="99">
        <v>0</v>
      </c>
      <c r="P1461" s="99">
        <v>83884.940792083697</v>
      </c>
      <c r="Q1461" s="99">
        <v>5873.6499209404001</v>
      </c>
      <c r="R1461" s="99">
        <v>0</v>
      </c>
      <c r="S1461" s="99">
        <v>9675.3216072320902</v>
      </c>
      <c r="T1461" s="99">
        <v>0</v>
      </c>
      <c r="U1461" s="99">
        <v>108977.929213524</v>
      </c>
      <c r="V1461" s="99">
        <v>6651773.36474609</v>
      </c>
      <c r="W1461" s="99">
        <v>0</v>
      </c>
      <c r="X1461" s="99">
        <v>708085.08289337205</v>
      </c>
      <c r="Y1461" s="99">
        <v>581940.86371612502</v>
      </c>
      <c r="Z1461" s="99">
        <v>1388310.19111633</v>
      </c>
      <c r="AA1461" s="99">
        <v>0</v>
      </c>
      <c r="AB1461" s="99">
        <v>0</v>
      </c>
      <c r="AC1461" s="99">
        <v>34003714.107910201</v>
      </c>
      <c r="AD1461" s="99">
        <v>1452.8362923115501</v>
      </c>
      <c r="AE1461" s="99">
        <v>13535.966258168201</v>
      </c>
      <c r="AF1461" s="99">
        <v>2235972.0612182599</v>
      </c>
      <c r="AG1461" s="99">
        <v>1174971.97502136</v>
      </c>
      <c r="AH1461" s="99">
        <v>0</v>
      </c>
      <c r="AI1461" s="99">
        <v>3061692.9841613802</v>
      </c>
      <c r="AJ1461" s="99">
        <v>865352.93135070801</v>
      </c>
      <c r="AK1461" s="99">
        <v>0</v>
      </c>
      <c r="AL1461" s="99">
        <v>1386956.4039459201</v>
      </c>
      <c r="AM1461" s="99">
        <v>0</v>
      </c>
      <c r="AN1461" s="99">
        <v>34170774.631347701</v>
      </c>
      <c r="AO1461" s="99">
        <v>70707194.667968795</v>
      </c>
      <c r="AP1461" s="99">
        <v>0</v>
      </c>
      <c r="AQ1461" s="99">
        <v>6560684.2595214797</v>
      </c>
      <c r="AR1461" s="99">
        <v>5314638.7472534198</v>
      </c>
      <c r="AS1461" s="99">
        <v>12127003.716918901</v>
      </c>
      <c r="AT1461" s="99">
        <v>0</v>
      </c>
      <c r="AU1461" s="99">
        <v>0</v>
      </c>
      <c r="AV1461" s="99">
        <v>120051388.378906</v>
      </c>
      <c r="AW1461" s="99">
        <v>4921.0731683373497</v>
      </c>
      <c r="AX1461" s="99">
        <v>118125.30806541401</v>
      </c>
      <c r="AY1461" s="99">
        <v>24644228.369628899</v>
      </c>
      <c r="AZ1461" s="99">
        <v>11007569.900512701</v>
      </c>
      <c r="BA1461" s="99">
        <v>0</v>
      </c>
      <c r="BB1461" s="99">
        <v>33044977.8205566</v>
      </c>
      <c r="BC1461" s="99">
        <v>8149202.8416137705</v>
      </c>
      <c r="BD1461" s="99">
        <v>0</v>
      </c>
      <c r="BE1461" s="99">
        <v>12098061.248413101</v>
      </c>
      <c r="BF1461" s="99">
        <v>0</v>
      </c>
      <c r="BG1461" s="99">
        <v>120119389.17675801</v>
      </c>
      <c r="BH1461" s="99">
        <v>18754385.949707001</v>
      </c>
      <c r="BI1461" s="99">
        <v>0</v>
      </c>
      <c r="BJ1461" s="99">
        <v>2573288.26849365</v>
      </c>
      <c r="BK1461" s="99">
        <v>2208696.67999268</v>
      </c>
      <c r="BL1461" s="99">
        <v>0</v>
      </c>
      <c r="BM1461" s="99">
        <v>0</v>
      </c>
      <c r="BN1461" s="99">
        <v>0</v>
      </c>
      <c r="BO1461" s="99">
        <v>0</v>
      </c>
      <c r="BP1461" s="99">
        <v>0</v>
      </c>
      <c r="BQ1461" s="99">
        <v>0</v>
      </c>
      <c r="BR1461" s="99">
        <v>7970337.7798461895</v>
      </c>
      <c r="BS1461" s="99">
        <v>4123343.2867431599</v>
      </c>
      <c r="BT1461" s="99">
        <v>0</v>
      </c>
      <c r="BU1461" s="99">
        <v>5872792.07995605</v>
      </c>
      <c r="BV1461" s="99">
        <v>3614184.56103516</v>
      </c>
      <c r="BW1461" s="99">
        <v>0</v>
      </c>
      <c r="BX1461" s="99">
        <v>2438928.2910766602</v>
      </c>
      <c r="BY1461" s="99">
        <v>0</v>
      </c>
      <c r="BZ1461" s="99">
        <v>0</v>
      </c>
      <c r="CA1461" s="99">
        <v>150346.30611610401</v>
      </c>
      <c r="CB1461" s="99">
        <v>7387567.07775879</v>
      </c>
      <c r="CC1461" s="99">
        <v>77179301.483398393</v>
      </c>
      <c r="CD1461" s="99">
        <v>21326705.2268066</v>
      </c>
      <c r="CE1461" s="99">
        <v>9719.9249788522702</v>
      </c>
      <c r="CF1461" s="99">
        <v>1396644.33424377</v>
      </c>
      <c r="CG1461" s="99">
        <v>12216504.0050049</v>
      </c>
      <c r="CH1461" s="99">
        <v>0</v>
      </c>
      <c r="CI1461" s="99">
        <v>160031.50060653701</v>
      </c>
      <c r="CJ1461" s="99">
        <v>8773599.1494140606</v>
      </c>
      <c r="CK1461" s="99">
        <v>89365345.555664107</v>
      </c>
      <c r="CL1461" s="99">
        <v>23749337.0148926</v>
      </c>
      <c r="CM1461" s="166">
        <v>267737.80907440197</v>
      </c>
      <c r="CN1461" s="166">
        <v>42954945.897949196</v>
      </c>
      <c r="CO1461" s="166">
        <v>209495709.54101601</v>
      </c>
      <c r="CP1461" s="99">
        <v>23749337.0148926</v>
      </c>
      <c r="CQ1461" s="99">
        <v>0</v>
      </c>
      <c r="CR1461" s="99">
        <v>0</v>
      </c>
      <c r="CS1461" s="99">
        <v>0</v>
      </c>
      <c r="CT1461" s="99">
        <v>0</v>
      </c>
      <c r="CU1461" s="98">
        <v>15568.960696575001</v>
      </c>
      <c r="CV1461" s="98">
        <v>117474.814895862</v>
      </c>
      <c r="CW1461" s="98">
        <v>8784211.4120025598</v>
      </c>
      <c r="CX1461" s="98">
        <v>89395805.488403291</v>
      </c>
    </row>
    <row r="1462" spans="1:102" x14ac:dyDescent="0.2">
      <c r="A1462" s="98" t="s">
        <v>73</v>
      </c>
      <c r="B1462" s="100">
        <v>42795</v>
      </c>
      <c r="C1462" s="99">
        <v>135405.112640381</v>
      </c>
      <c r="D1462" s="99">
        <v>0</v>
      </c>
      <c r="E1462" s="99">
        <v>15627.2404874563</v>
      </c>
      <c r="F1462" s="99">
        <v>14517.6703290939</v>
      </c>
      <c r="G1462" s="99">
        <v>9900.4830694198608</v>
      </c>
      <c r="H1462" s="99">
        <v>0</v>
      </c>
      <c r="I1462" s="99">
        <v>0</v>
      </c>
      <c r="J1462" s="99">
        <v>108894.518781662</v>
      </c>
      <c r="K1462" s="99">
        <v>13.7940472078044</v>
      </c>
      <c r="L1462" s="99">
        <v>450.368984919041</v>
      </c>
      <c r="M1462" s="99">
        <v>50673.943948745698</v>
      </c>
      <c r="N1462" s="99">
        <v>9852.4804204702396</v>
      </c>
      <c r="O1462" s="99">
        <v>0</v>
      </c>
      <c r="P1462" s="99">
        <v>84008.630456924395</v>
      </c>
      <c r="Q1462" s="99">
        <v>5854.6958051919901</v>
      </c>
      <c r="R1462" s="99">
        <v>0</v>
      </c>
      <c r="S1462" s="99">
        <v>9882.2431123256702</v>
      </c>
      <c r="T1462" s="99">
        <v>0</v>
      </c>
      <c r="U1462" s="99">
        <v>108921.45772171</v>
      </c>
      <c r="V1462" s="99">
        <v>6738825.0744018601</v>
      </c>
      <c r="W1462" s="99">
        <v>0</v>
      </c>
      <c r="X1462" s="99">
        <v>710417.60435485805</v>
      </c>
      <c r="Y1462" s="99">
        <v>581975.36775207496</v>
      </c>
      <c r="Z1462" s="99">
        <v>1424875.2834320101</v>
      </c>
      <c r="AA1462" s="99">
        <v>0</v>
      </c>
      <c r="AB1462" s="99">
        <v>0</v>
      </c>
      <c r="AC1462" s="99">
        <v>34372563.480957001</v>
      </c>
      <c r="AD1462" s="99">
        <v>1256.34912520647</v>
      </c>
      <c r="AE1462" s="99">
        <v>9450.9073979854602</v>
      </c>
      <c r="AF1462" s="99">
        <v>2265664.8990173298</v>
      </c>
      <c r="AG1462" s="99">
        <v>1166844.0517120401</v>
      </c>
      <c r="AH1462" s="99">
        <v>0</v>
      </c>
      <c r="AI1462" s="99">
        <v>3169330.4374389602</v>
      </c>
      <c r="AJ1462" s="99">
        <v>865617.52282714797</v>
      </c>
      <c r="AK1462" s="99">
        <v>0</v>
      </c>
      <c r="AL1462" s="99">
        <v>1415403.84162903</v>
      </c>
      <c r="AM1462" s="99">
        <v>0</v>
      </c>
      <c r="AN1462" s="99">
        <v>34144380.71875</v>
      </c>
      <c r="AO1462" s="99">
        <v>71839887.917968795</v>
      </c>
      <c r="AP1462" s="99">
        <v>0</v>
      </c>
      <c r="AQ1462" s="99">
        <v>6502733.4429321298</v>
      </c>
      <c r="AR1462" s="99">
        <v>5185376.6020507803</v>
      </c>
      <c r="AS1462" s="99">
        <v>12427202.411498999</v>
      </c>
      <c r="AT1462" s="99">
        <v>0</v>
      </c>
      <c r="AU1462" s="99">
        <v>0</v>
      </c>
      <c r="AV1462" s="99">
        <v>121178068.650391</v>
      </c>
      <c r="AW1462" s="99">
        <v>4266.0596402287501</v>
      </c>
      <c r="AX1462" s="99">
        <v>83147.879859924302</v>
      </c>
      <c r="AY1462" s="99">
        <v>25133823.747802701</v>
      </c>
      <c r="AZ1462" s="99">
        <v>10981775.001098599</v>
      </c>
      <c r="BA1462" s="99">
        <v>0</v>
      </c>
      <c r="BB1462" s="99">
        <v>34301559.691894501</v>
      </c>
      <c r="BC1462" s="99">
        <v>8169151.6731567401</v>
      </c>
      <c r="BD1462" s="99">
        <v>0</v>
      </c>
      <c r="BE1462" s="99">
        <v>12373176.9370117</v>
      </c>
      <c r="BF1462" s="99">
        <v>0</v>
      </c>
      <c r="BG1462" s="99">
        <v>120837461.621094</v>
      </c>
      <c r="BH1462" s="99">
        <v>19177247.568359401</v>
      </c>
      <c r="BI1462" s="99">
        <v>0</v>
      </c>
      <c r="BJ1462" s="99">
        <v>2545147.2124633798</v>
      </c>
      <c r="BK1462" s="99">
        <v>2185558.1029357901</v>
      </c>
      <c r="BL1462" s="99">
        <v>0</v>
      </c>
      <c r="BM1462" s="99">
        <v>0</v>
      </c>
      <c r="BN1462" s="99">
        <v>0</v>
      </c>
      <c r="BO1462" s="99">
        <v>0</v>
      </c>
      <c r="BP1462" s="99">
        <v>0</v>
      </c>
      <c r="BQ1462" s="99">
        <v>0</v>
      </c>
      <c r="BR1462" s="99">
        <v>8117925.1868896503</v>
      </c>
      <c r="BS1462" s="99">
        <v>4117315.8968200702</v>
      </c>
      <c r="BT1462" s="99">
        <v>0</v>
      </c>
      <c r="BU1462" s="99">
        <v>6117749.6199340802</v>
      </c>
      <c r="BV1462" s="99">
        <v>3610818.5181579599</v>
      </c>
      <c r="BW1462" s="99">
        <v>0</v>
      </c>
      <c r="BX1462" s="99">
        <v>2606345.7705078102</v>
      </c>
      <c r="BY1462" s="99">
        <v>0</v>
      </c>
      <c r="BZ1462" s="99">
        <v>0</v>
      </c>
      <c r="CA1462" s="99">
        <v>150941.067993164</v>
      </c>
      <c r="CB1462" s="99">
        <v>7447840.5634155301</v>
      </c>
      <c r="CC1462" s="99">
        <v>78355987.213867202</v>
      </c>
      <c r="CD1462" s="99">
        <v>21739938.644042999</v>
      </c>
      <c r="CE1462" s="99">
        <v>9898.9224015474301</v>
      </c>
      <c r="CF1462" s="99">
        <v>1417785.1185455299</v>
      </c>
      <c r="CG1462" s="99">
        <v>12363473.0031738</v>
      </c>
      <c r="CH1462" s="99">
        <v>0</v>
      </c>
      <c r="CI1462" s="99">
        <v>160872.03996849101</v>
      </c>
      <c r="CJ1462" s="99">
        <v>8846581.5725097694</v>
      </c>
      <c r="CK1462" s="99">
        <v>90737647.796875</v>
      </c>
      <c r="CL1462" s="99">
        <v>24244711.166259799</v>
      </c>
      <c r="CM1462" s="166">
        <v>268477.90785980201</v>
      </c>
      <c r="CN1462" s="166">
        <v>43016259.429199196</v>
      </c>
      <c r="CO1462" s="166">
        <v>211536215.015625</v>
      </c>
      <c r="CP1462" s="99">
        <v>24244711.166259799</v>
      </c>
      <c r="CQ1462" s="99">
        <v>0</v>
      </c>
      <c r="CR1462" s="99">
        <v>0</v>
      </c>
      <c r="CS1462" s="99">
        <v>0</v>
      </c>
      <c r="CT1462" s="99">
        <v>0</v>
      </c>
      <c r="CU1462" s="98">
        <v>15644.496631312</v>
      </c>
      <c r="CV1462" s="98">
        <v>117582.571254133</v>
      </c>
      <c r="CW1462" s="98">
        <v>8865625.6819610596</v>
      </c>
      <c r="CX1462" s="98">
        <v>90719460.217041001</v>
      </c>
    </row>
    <row r="1463" spans="1:102" x14ac:dyDescent="0.2">
      <c r="A1463" s="98" t="s">
        <v>73</v>
      </c>
      <c r="B1463" s="100">
        <v>42887</v>
      </c>
      <c r="C1463" s="99">
        <v>134930.26926422099</v>
      </c>
      <c r="D1463" s="99">
        <v>0</v>
      </c>
      <c r="E1463" s="99">
        <v>15464.0062468052</v>
      </c>
      <c r="F1463" s="99">
        <v>14312.416896939299</v>
      </c>
      <c r="G1463" s="99">
        <v>9961.2878290414792</v>
      </c>
      <c r="H1463" s="99">
        <v>0</v>
      </c>
      <c r="I1463" s="99">
        <v>0</v>
      </c>
      <c r="J1463" s="99">
        <v>108484.39867877999</v>
      </c>
      <c r="K1463" s="99">
        <v>11.8083209054312</v>
      </c>
      <c r="L1463" s="99">
        <v>437.35674309730501</v>
      </c>
      <c r="M1463" s="99">
        <v>50510.591936111501</v>
      </c>
      <c r="N1463" s="99">
        <v>9791.3289395570791</v>
      </c>
      <c r="O1463" s="99">
        <v>0</v>
      </c>
      <c r="P1463" s="99">
        <v>83790.913526535005</v>
      </c>
      <c r="Q1463" s="99">
        <v>5788.3678485751198</v>
      </c>
      <c r="R1463" s="99">
        <v>0</v>
      </c>
      <c r="S1463" s="99">
        <v>9960.6860103607196</v>
      </c>
      <c r="T1463" s="99">
        <v>0</v>
      </c>
      <c r="U1463" s="99">
        <v>108536.43705368</v>
      </c>
      <c r="V1463" s="99">
        <v>6707254.0361328097</v>
      </c>
      <c r="W1463" s="99">
        <v>0</v>
      </c>
      <c r="X1463" s="99">
        <v>702247.73266601597</v>
      </c>
      <c r="Y1463" s="99">
        <v>577597.04026794399</v>
      </c>
      <c r="Z1463" s="99">
        <v>1408493.0437469501</v>
      </c>
      <c r="AA1463" s="99">
        <v>0</v>
      </c>
      <c r="AB1463" s="99">
        <v>0</v>
      </c>
      <c r="AC1463" s="99">
        <v>33944821.942382798</v>
      </c>
      <c r="AD1463" s="99">
        <v>973.44944310188305</v>
      </c>
      <c r="AE1463" s="99">
        <v>12941.444428324699</v>
      </c>
      <c r="AF1463" s="99">
        <v>2262801.8762206999</v>
      </c>
      <c r="AG1463" s="99">
        <v>1156079.9143066399</v>
      </c>
      <c r="AH1463" s="99">
        <v>0</v>
      </c>
      <c r="AI1463" s="99">
        <v>3084739.0031433101</v>
      </c>
      <c r="AJ1463" s="99">
        <v>865554.96800231899</v>
      </c>
      <c r="AK1463" s="99">
        <v>0</v>
      </c>
      <c r="AL1463" s="99">
        <v>1405418.06059265</v>
      </c>
      <c r="AM1463" s="99">
        <v>0</v>
      </c>
      <c r="AN1463" s="99">
        <v>34113192.159667999</v>
      </c>
      <c r="AO1463" s="99">
        <v>71994861.586914107</v>
      </c>
      <c r="AP1463" s="99">
        <v>0</v>
      </c>
      <c r="AQ1463" s="99">
        <v>6551441.40734863</v>
      </c>
      <c r="AR1463" s="99">
        <v>5280209.4128417997</v>
      </c>
      <c r="AS1463" s="99">
        <v>12376606.8630371</v>
      </c>
      <c r="AT1463" s="99">
        <v>0</v>
      </c>
      <c r="AU1463" s="99">
        <v>0</v>
      </c>
      <c r="AV1463" s="99">
        <v>120718499.06445301</v>
      </c>
      <c r="AW1463" s="99">
        <v>3333.7744182050201</v>
      </c>
      <c r="AX1463" s="99">
        <v>132132.73385238601</v>
      </c>
      <c r="AY1463" s="99">
        <v>25198015.816406298</v>
      </c>
      <c r="AZ1463" s="99">
        <v>10937412.681396499</v>
      </c>
      <c r="BA1463" s="99">
        <v>0</v>
      </c>
      <c r="BB1463" s="99">
        <v>33609243.821777299</v>
      </c>
      <c r="BC1463" s="99">
        <v>8186133.3513793899</v>
      </c>
      <c r="BD1463" s="99">
        <v>0</v>
      </c>
      <c r="BE1463" s="99">
        <v>12345252.755371099</v>
      </c>
      <c r="BF1463" s="99">
        <v>0</v>
      </c>
      <c r="BG1463" s="99">
        <v>120981392.95214801</v>
      </c>
      <c r="BH1463" s="99">
        <v>18897070.182861298</v>
      </c>
      <c r="BI1463" s="99">
        <v>0</v>
      </c>
      <c r="BJ1463" s="99">
        <v>2519474.2838439899</v>
      </c>
      <c r="BK1463" s="99">
        <v>2164946.4619140602</v>
      </c>
      <c r="BL1463" s="99">
        <v>0</v>
      </c>
      <c r="BM1463" s="99">
        <v>0</v>
      </c>
      <c r="BN1463" s="99">
        <v>0</v>
      </c>
      <c r="BO1463" s="99">
        <v>0</v>
      </c>
      <c r="BP1463" s="99">
        <v>0</v>
      </c>
      <c r="BQ1463" s="99">
        <v>0</v>
      </c>
      <c r="BR1463" s="99">
        <v>8097406.7044677697</v>
      </c>
      <c r="BS1463" s="99">
        <v>4082916.6823425302</v>
      </c>
      <c r="BT1463" s="99">
        <v>0</v>
      </c>
      <c r="BU1463" s="99">
        <v>5991693.5299072303</v>
      </c>
      <c r="BV1463" s="99">
        <v>3596647.50708008</v>
      </c>
      <c r="BW1463" s="99">
        <v>0</v>
      </c>
      <c r="BX1463" s="99">
        <v>2596973.4005432101</v>
      </c>
      <c r="BY1463" s="99">
        <v>0</v>
      </c>
      <c r="BZ1463" s="99">
        <v>0</v>
      </c>
      <c r="CA1463" s="99">
        <v>150304.579906464</v>
      </c>
      <c r="CB1463" s="99">
        <v>7415541.01989746</v>
      </c>
      <c r="CC1463" s="99">
        <v>78426805.850585893</v>
      </c>
      <c r="CD1463" s="99">
        <v>21414689.709472701</v>
      </c>
      <c r="CE1463" s="99">
        <v>9961.0575568675995</v>
      </c>
      <c r="CF1463" s="99">
        <v>1419297.58676147</v>
      </c>
      <c r="CG1463" s="99">
        <v>12442692.935180699</v>
      </c>
      <c r="CH1463" s="99">
        <v>0</v>
      </c>
      <c r="CI1463" s="99">
        <v>160250.093826294</v>
      </c>
      <c r="CJ1463" s="99">
        <v>8811269.5804443397</v>
      </c>
      <c r="CK1463" s="99">
        <v>90849271.076171905</v>
      </c>
      <c r="CL1463" s="99">
        <v>23883945.449951202</v>
      </c>
      <c r="CM1463" s="166">
        <v>267509.51768493699</v>
      </c>
      <c r="CN1463" s="166">
        <v>42982248.752929702</v>
      </c>
      <c r="CO1463" s="166">
        <v>212161054.66015601</v>
      </c>
      <c r="CP1463" s="99">
        <v>23883945.449951202</v>
      </c>
      <c r="CQ1463" s="99">
        <v>0</v>
      </c>
      <c r="CR1463" s="99">
        <v>0</v>
      </c>
      <c r="CS1463" s="99">
        <v>0</v>
      </c>
      <c r="CT1463" s="99">
        <v>0</v>
      </c>
      <c r="CU1463" s="98">
        <v>15471.991190156999</v>
      </c>
      <c r="CV1463" s="98">
        <v>117197.99790391899</v>
      </c>
      <c r="CW1463" s="98">
        <v>8834838.60665893</v>
      </c>
      <c r="CX1463" s="98">
        <v>90869498.785766587</v>
      </c>
    </row>
    <row r="1464" spans="1:102" x14ac:dyDescent="0.2">
      <c r="A1464" s="98" t="s">
        <v>73</v>
      </c>
      <c r="B1464" s="100">
        <v>42979</v>
      </c>
      <c r="C1464" s="99">
        <v>135084.940895081</v>
      </c>
      <c r="D1464" s="99">
        <v>0</v>
      </c>
      <c r="E1464" s="99">
        <v>15540.833001613601</v>
      </c>
      <c r="F1464" s="99">
        <v>14435.943841218899</v>
      </c>
      <c r="G1464" s="99">
        <v>10008.1463727951</v>
      </c>
      <c r="H1464" s="99">
        <v>0</v>
      </c>
      <c r="I1464" s="99">
        <v>0</v>
      </c>
      <c r="J1464" s="99">
        <v>108261.32113552099</v>
      </c>
      <c r="K1464" s="99">
        <v>11.461797246243799</v>
      </c>
      <c r="L1464" s="99">
        <v>485.43294843286299</v>
      </c>
      <c r="M1464" s="99">
        <v>50731.091256141699</v>
      </c>
      <c r="N1464" s="99">
        <v>9722.9045749902707</v>
      </c>
      <c r="O1464" s="99">
        <v>0</v>
      </c>
      <c r="P1464" s="99">
        <v>84122.3076028824</v>
      </c>
      <c r="Q1464" s="99">
        <v>5753.4833981394804</v>
      </c>
      <c r="R1464" s="99">
        <v>0</v>
      </c>
      <c r="S1464" s="99">
        <v>9995.6643872260993</v>
      </c>
      <c r="T1464" s="99">
        <v>0</v>
      </c>
      <c r="U1464" s="99">
        <v>108199.410202026</v>
      </c>
      <c r="V1464" s="99">
        <v>6679119.30505371</v>
      </c>
      <c r="W1464" s="99">
        <v>0</v>
      </c>
      <c r="X1464" s="99">
        <v>679539.84851074195</v>
      </c>
      <c r="Y1464" s="99">
        <v>561601.71339416504</v>
      </c>
      <c r="Z1464" s="99">
        <v>1400517.92851257</v>
      </c>
      <c r="AA1464" s="99">
        <v>0</v>
      </c>
      <c r="AB1464" s="99">
        <v>0</v>
      </c>
      <c r="AC1464" s="99">
        <v>33839011.904296897</v>
      </c>
      <c r="AD1464" s="99">
        <v>972.34786083549295</v>
      </c>
      <c r="AE1464" s="99">
        <v>15504.159835934601</v>
      </c>
      <c r="AF1464" s="99">
        <v>2257796.3896179199</v>
      </c>
      <c r="AG1464" s="99">
        <v>1149811.2880859401</v>
      </c>
      <c r="AH1464" s="99">
        <v>0</v>
      </c>
      <c r="AI1464" s="99">
        <v>3057400.2175903302</v>
      </c>
      <c r="AJ1464" s="99">
        <v>855625.88941192604</v>
      </c>
      <c r="AK1464" s="99">
        <v>0</v>
      </c>
      <c r="AL1464" s="99">
        <v>1403032.5598907501</v>
      </c>
      <c r="AM1464" s="99">
        <v>0</v>
      </c>
      <c r="AN1464" s="99">
        <v>34062329.0791016</v>
      </c>
      <c r="AO1464" s="99">
        <v>72109964.980468795</v>
      </c>
      <c r="AP1464" s="99">
        <v>0</v>
      </c>
      <c r="AQ1464" s="99">
        <v>6393921.2484130897</v>
      </c>
      <c r="AR1464" s="99">
        <v>5153004.9682617197</v>
      </c>
      <c r="AS1464" s="99">
        <v>12350217.966674799</v>
      </c>
      <c r="AT1464" s="99">
        <v>0</v>
      </c>
      <c r="AU1464" s="99">
        <v>0</v>
      </c>
      <c r="AV1464" s="99">
        <v>120870205.87793</v>
      </c>
      <c r="AW1464" s="99">
        <v>3380.7755105197398</v>
      </c>
      <c r="AX1464" s="99">
        <v>165013.37205123901</v>
      </c>
      <c r="AY1464" s="99">
        <v>25332201.333007801</v>
      </c>
      <c r="AZ1464" s="99">
        <v>10912554.154663101</v>
      </c>
      <c r="BA1464" s="99">
        <v>0</v>
      </c>
      <c r="BB1464" s="99">
        <v>33514929.716308601</v>
      </c>
      <c r="BC1464" s="99">
        <v>8129130.1855468797</v>
      </c>
      <c r="BD1464" s="99">
        <v>0</v>
      </c>
      <c r="BE1464" s="99">
        <v>12363422.673095699</v>
      </c>
      <c r="BF1464" s="99">
        <v>0</v>
      </c>
      <c r="BG1464" s="99">
        <v>120888678.12988301</v>
      </c>
      <c r="BH1464" s="99">
        <v>18809605.864502002</v>
      </c>
      <c r="BI1464" s="99">
        <v>0</v>
      </c>
      <c r="BJ1464" s="99">
        <v>2446065.5396728502</v>
      </c>
      <c r="BK1464" s="99">
        <v>2106020.1447753902</v>
      </c>
      <c r="BL1464" s="99">
        <v>0</v>
      </c>
      <c r="BM1464" s="99">
        <v>0</v>
      </c>
      <c r="BN1464" s="99">
        <v>0</v>
      </c>
      <c r="BO1464" s="99">
        <v>0</v>
      </c>
      <c r="BP1464" s="99">
        <v>0</v>
      </c>
      <c r="BQ1464" s="99">
        <v>0</v>
      </c>
      <c r="BR1464" s="99">
        <v>8118598.1007690402</v>
      </c>
      <c r="BS1464" s="99">
        <v>4072585.3487243699</v>
      </c>
      <c r="BT1464" s="99">
        <v>0</v>
      </c>
      <c r="BU1464" s="99">
        <v>4629069.7799072303</v>
      </c>
      <c r="BV1464" s="99">
        <v>3574895.6593933101</v>
      </c>
      <c r="BW1464" s="99">
        <v>0</v>
      </c>
      <c r="BX1464" s="99">
        <v>2164708.7422790499</v>
      </c>
      <c r="BY1464" s="99">
        <v>0</v>
      </c>
      <c r="BZ1464" s="99">
        <v>0</v>
      </c>
      <c r="CA1464" s="99">
        <v>150723.44904327401</v>
      </c>
      <c r="CB1464" s="99">
        <v>7378563.9902954102</v>
      </c>
      <c r="CC1464" s="99">
        <v>78355800.207031295</v>
      </c>
      <c r="CD1464" s="99">
        <v>21238442.3747559</v>
      </c>
      <c r="CE1464" s="99">
        <v>10007.9655866623</v>
      </c>
      <c r="CF1464" s="99">
        <v>1408893.41259766</v>
      </c>
      <c r="CG1464" s="99">
        <v>12490750.5744629</v>
      </c>
      <c r="CH1464" s="99">
        <v>0</v>
      </c>
      <c r="CI1464" s="99">
        <v>160767.449895859</v>
      </c>
      <c r="CJ1464" s="99">
        <v>8785874.4344482403</v>
      </c>
      <c r="CK1464" s="99">
        <v>90813868.155273393</v>
      </c>
      <c r="CL1464" s="99">
        <v>23666816.887207001</v>
      </c>
      <c r="CM1464" s="166">
        <v>267893.61940765398</v>
      </c>
      <c r="CN1464" s="166">
        <v>42813153.9072266</v>
      </c>
      <c r="CO1464" s="166">
        <v>211995354.61328101</v>
      </c>
      <c r="CP1464" s="99">
        <v>23666816.887207001</v>
      </c>
      <c r="CQ1464" s="99">
        <v>0</v>
      </c>
      <c r="CR1464" s="99">
        <v>0</v>
      </c>
      <c r="CS1464" s="99">
        <v>0</v>
      </c>
      <c r="CT1464" s="99">
        <v>0</v>
      </c>
      <c r="CU1464" s="98">
        <v>15550.027718871001</v>
      </c>
      <c r="CV1464" s="98">
        <v>116935.93538605599</v>
      </c>
      <c r="CW1464" s="98">
        <v>8787457.4028930701</v>
      </c>
      <c r="CX1464" s="98">
        <v>90846550.7814942</v>
      </c>
    </row>
    <row r="1465" spans="1:102" x14ac:dyDescent="0.2">
      <c r="A1465" s="98" t="s">
        <v>73</v>
      </c>
      <c r="B1465" s="100">
        <v>43070</v>
      </c>
      <c r="C1465" s="99">
        <v>135323.80552291899</v>
      </c>
      <c r="D1465" s="99">
        <v>0</v>
      </c>
      <c r="E1465" s="99">
        <v>15702.3537515402</v>
      </c>
      <c r="F1465" s="99">
        <v>14581.5573846102</v>
      </c>
      <c r="G1465" s="99">
        <v>10020.9603364468</v>
      </c>
      <c r="H1465" s="99">
        <v>0</v>
      </c>
      <c r="I1465" s="99">
        <v>0</v>
      </c>
      <c r="J1465" s="99">
        <v>107542.74838829</v>
      </c>
      <c r="K1465" s="99">
        <v>9.8615475916303694</v>
      </c>
      <c r="L1465" s="99">
        <v>499.10215752199298</v>
      </c>
      <c r="M1465" s="99">
        <v>50901.457280158997</v>
      </c>
      <c r="N1465" s="99">
        <v>9736.18743181229</v>
      </c>
      <c r="O1465" s="99">
        <v>0</v>
      </c>
      <c r="P1465" s="99">
        <v>84192.544748306304</v>
      </c>
      <c r="Q1465" s="99">
        <v>5746.5916814804104</v>
      </c>
      <c r="R1465" s="99">
        <v>0</v>
      </c>
      <c r="S1465" s="99">
        <v>9965.3240293264407</v>
      </c>
      <c r="T1465" s="99">
        <v>0</v>
      </c>
      <c r="U1465" s="99">
        <v>107563.552710533</v>
      </c>
      <c r="V1465" s="99">
        <v>6627790.4369506799</v>
      </c>
      <c r="W1465" s="99">
        <v>0</v>
      </c>
      <c r="X1465" s="99">
        <v>695872.67832183803</v>
      </c>
      <c r="Y1465" s="99">
        <v>574629.73165893601</v>
      </c>
      <c r="Z1465" s="99">
        <v>1412562.7296142599</v>
      </c>
      <c r="AA1465" s="99">
        <v>0</v>
      </c>
      <c r="AB1465" s="99">
        <v>0</v>
      </c>
      <c r="AC1465" s="99">
        <v>33972368.162597701</v>
      </c>
      <c r="AD1465" s="99">
        <v>732.14890263229597</v>
      </c>
      <c r="AE1465" s="99">
        <v>11610.7115571499</v>
      </c>
      <c r="AF1465" s="99">
        <v>2250012.6567382799</v>
      </c>
      <c r="AG1465" s="99">
        <v>1137797.87913513</v>
      </c>
      <c r="AH1465" s="99">
        <v>0</v>
      </c>
      <c r="AI1465" s="99">
        <v>3075853.2206726102</v>
      </c>
      <c r="AJ1465" s="99">
        <v>850614.732627869</v>
      </c>
      <c r="AK1465" s="99">
        <v>0</v>
      </c>
      <c r="AL1465" s="99">
        <v>1414154.6994018599</v>
      </c>
      <c r="AM1465" s="99">
        <v>0</v>
      </c>
      <c r="AN1465" s="99">
        <v>34067179.019042999</v>
      </c>
      <c r="AO1465" s="99">
        <v>71948599.219726607</v>
      </c>
      <c r="AP1465" s="99">
        <v>0</v>
      </c>
      <c r="AQ1465" s="99">
        <v>6484834.75964355</v>
      </c>
      <c r="AR1465" s="99">
        <v>5228139.7590332003</v>
      </c>
      <c r="AS1465" s="99">
        <v>12531879.140625</v>
      </c>
      <c r="AT1465" s="99">
        <v>0</v>
      </c>
      <c r="AU1465" s="99">
        <v>0</v>
      </c>
      <c r="AV1465" s="99">
        <v>121387409.93554699</v>
      </c>
      <c r="AW1465" s="99">
        <v>2507.1553871333599</v>
      </c>
      <c r="AX1465" s="99">
        <v>104600.369473457</v>
      </c>
      <c r="AY1465" s="99">
        <v>25354510.705566399</v>
      </c>
      <c r="AZ1465" s="99">
        <v>10866561.6362305</v>
      </c>
      <c r="BA1465" s="99">
        <v>0</v>
      </c>
      <c r="BB1465" s="99">
        <v>33820660.1396484</v>
      </c>
      <c r="BC1465" s="99">
        <v>8134582.3594970703</v>
      </c>
      <c r="BD1465" s="99">
        <v>0</v>
      </c>
      <c r="BE1465" s="99">
        <v>12520864.7960205</v>
      </c>
      <c r="BF1465" s="99">
        <v>0</v>
      </c>
      <c r="BG1465" s="99">
        <v>121474477.39550801</v>
      </c>
      <c r="BH1465" s="99">
        <v>18940924.0302734</v>
      </c>
      <c r="BI1465" s="99">
        <v>0</v>
      </c>
      <c r="BJ1465" s="99">
        <v>2457773.5464782701</v>
      </c>
      <c r="BK1465" s="99">
        <v>2118750.4281005901</v>
      </c>
      <c r="BL1465" s="99">
        <v>0</v>
      </c>
      <c r="BM1465" s="99">
        <v>0</v>
      </c>
      <c r="BN1465" s="99">
        <v>0</v>
      </c>
      <c r="BO1465" s="99">
        <v>0</v>
      </c>
      <c r="BP1465" s="99">
        <v>0</v>
      </c>
      <c r="BQ1465" s="99">
        <v>0</v>
      </c>
      <c r="BR1465" s="99">
        <v>8164214.4342040997</v>
      </c>
      <c r="BS1465" s="99">
        <v>4049215.6484375</v>
      </c>
      <c r="BT1465" s="99">
        <v>0</v>
      </c>
      <c r="BU1465" s="99">
        <v>5911589.5299682599</v>
      </c>
      <c r="BV1465" s="99">
        <v>3556394.1908874498</v>
      </c>
      <c r="BW1465" s="99">
        <v>0</v>
      </c>
      <c r="BX1465" s="99">
        <v>2502149.5609741202</v>
      </c>
      <c r="BY1465" s="99">
        <v>0</v>
      </c>
      <c r="BZ1465" s="99">
        <v>0</v>
      </c>
      <c r="CA1465" s="99">
        <v>151141.840232849</v>
      </c>
      <c r="CB1465" s="99">
        <v>7334849.4443359403</v>
      </c>
      <c r="CC1465" s="99">
        <v>78260638.576171905</v>
      </c>
      <c r="CD1465" s="99">
        <v>21402645.024902299</v>
      </c>
      <c r="CE1465" s="99">
        <v>10023.649423241601</v>
      </c>
      <c r="CF1465" s="99">
        <v>1417318.58784485</v>
      </c>
      <c r="CG1465" s="99">
        <v>12559327.100097699</v>
      </c>
      <c r="CH1465" s="99">
        <v>0</v>
      </c>
      <c r="CI1465" s="99">
        <v>161103.93333816499</v>
      </c>
      <c r="CJ1465" s="99">
        <v>8751903.1894531306</v>
      </c>
      <c r="CK1465" s="99">
        <v>90835539.776367202</v>
      </c>
      <c r="CL1465" s="99">
        <v>23881532.989502002</v>
      </c>
      <c r="CM1465" s="166">
        <v>267330.49768447899</v>
      </c>
      <c r="CN1465" s="166">
        <v>42831224.353515603</v>
      </c>
      <c r="CO1465" s="166">
        <v>212477903.04296899</v>
      </c>
      <c r="CP1465" s="99">
        <v>23881532.989502002</v>
      </c>
      <c r="CQ1465" s="99">
        <v>0</v>
      </c>
      <c r="CR1465" s="99">
        <v>0</v>
      </c>
      <c r="CS1465" s="99">
        <v>0</v>
      </c>
      <c r="CT1465" s="99">
        <v>0</v>
      </c>
      <c r="CU1465" s="98">
        <v>15715.441292975</v>
      </c>
      <c r="CV1465" s="98">
        <v>116376.904172961</v>
      </c>
      <c r="CW1465" s="98">
        <v>8752168.0321807899</v>
      </c>
      <c r="CX1465" s="98">
        <v>90819965.676269606</v>
      </c>
    </row>
    <row r="1466" spans="1:102" x14ac:dyDescent="0.2">
      <c r="A1466" s="98" t="s">
        <v>73</v>
      </c>
      <c r="B1466" s="100">
        <v>43160</v>
      </c>
      <c r="C1466" s="99">
        <v>134576.75186920201</v>
      </c>
      <c r="D1466" s="99">
        <v>0</v>
      </c>
      <c r="E1466" s="99">
        <v>15675.9612275362</v>
      </c>
      <c r="F1466" s="99">
        <v>14573.4478865862</v>
      </c>
      <c r="G1466" s="99">
        <v>9984.3627332448996</v>
      </c>
      <c r="H1466" s="99">
        <v>0</v>
      </c>
      <c r="I1466" s="99">
        <v>0</v>
      </c>
      <c r="J1466" s="99">
        <v>106773.21886825599</v>
      </c>
      <c r="K1466" s="99">
        <v>7.4384430181235102</v>
      </c>
      <c r="L1466" s="99">
        <v>489.42952183633997</v>
      </c>
      <c r="M1466" s="99">
        <v>50527.741301059701</v>
      </c>
      <c r="N1466" s="99">
        <v>9728.6719088554401</v>
      </c>
      <c r="O1466" s="99">
        <v>0</v>
      </c>
      <c r="P1466" s="99">
        <v>83583.686118125901</v>
      </c>
      <c r="Q1466" s="99">
        <v>5713.7786226868602</v>
      </c>
      <c r="R1466" s="99">
        <v>0</v>
      </c>
      <c r="S1466" s="99">
        <v>9983.1459839344006</v>
      </c>
      <c r="T1466" s="99">
        <v>0</v>
      </c>
      <c r="U1466" s="99">
        <v>106814.563808441</v>
      </c>
      <c r="V1466" s="99">
        <v>6609355.5265502902</v>
      </c>
      <c r="W1466" s="99">
        <v>0</v>
      </c>
      <c r="X1466" s="99">
        <v>687546.50421142601</v>
      </c>
      <c r="Y1466" s="99">
        <v>566129.46527862502</v>
      </c>
      <c r="Z1466" s="99">
        <v>1407814.5520629899</v>
      </c>
      <c r="AA1466" s="99">
        <v>0</v>
      </c>
      <c r="AB1466" s="99">
        <v>0</v>
      </c>
      <c r="AC1466" s="99">
        <v>33843471.687988304</v>
      </c>
      <c r="AD1466" s="99">
        <v>405.74682933837198</v>
      </c>
      <c r="AE1466" s="99">
        <v>10239.4321695566</v>
      </c>
      <c r="AF1466" s="99">
        <v>2244665.1290893601</v>
      </c>
      <c r="AG1466" s="99">
        <v>1142632.20599365</v>
      </c>
      <c r="AH1466" s="99">
        <v>0</v>
      </c>
      <c r="AI1466" s="99">
        <v>3032382.24249268</v>
      </c>
      <c r="AJ1466" s="99">
        <v>849224.23321533203</v>
      </c>
      <c r="AK1466" s="99">
        <v>0</v>
      </c>
      <c r="AL1466" s="99">
        <v>1397687.07673645</v>
      </c>
      <c r="AM1466" s="99">
        <v>0</v>
      </c>
      <c r="AN1466" s="99">
        <v>33800750.541992202</v>
      </c>
      <c r="AO1466" s="99">
        <v>71887519.336914107</v>
      </c>
      <c r="AP1466" s="99">
        <v>0</v>
      </c>
      <c r="AQ1466" s="99">
        <v>6467935.2186889602</v>
      </c>
      <c r="AR1466" s="99">
        <v>5206537.2951049795</v>
      </c>
      <c r="AS1466" s="99">
        <v>12558464.912353501</v>
      </c>
      <c r="AT1466" s="99">
        <v>0</v>
      </c>
      <c r="AU1466" s="99">
        <v>0</v>
      </c>
      <c r="AV1466" s="99">
        <v>121740508.589844</v>
      </c>
      <c r="AW1466" s="99">
        <v>1406.08257956803</v>
      </c>
      <c r="AX1466" s="99">
        <v>86084.620929718003</v>
      </c>
      <c r="AY1466" s="99">
        <v>25458626.5629883</v>
      </c>
      <c r="AZ1466" s="99">
        <v>11050501.861083999</v>
      </c>
      <c r="BA1466" s="99">
        <v>0</v>
      </c>
      <c r="BB1466" s="99">
        <v>33500888.396240201</v>
      </c>
      <c r="BC1466" s="99">
        <v>8176422.0050659198</v>
      </c>
      <c r="BD1466" s="99">
        <v>0</v>
      </c>
      <c r="BE1466" s="99">
        <v>12457240.760498</v>
      </c>
      <c r="BF1466" s="99">
        <v>0</v>
      </c>
      <c r="BG1466" s="99">
        <v>121905868.56543</v>
      </c>
      <c r="BH1466" s="99">
        <v>18938433.733154301</v>
      </c>
      <c r="BI1466" s="99">
        <v>0</v>
      </c>
      <c r="BJ1466" s="99">
        <v>2461235.0542907701</v>
      </c>
      <c r="BK1466" s="99">
        <v>2123264.6237487802</v>
      </c>
      <c r="BL1466" s="99">
        <v>0</v>
      </c>
      <c r="BM1466" s="99">
        <v>0</v>
      </c>
      <c r="BN1466" s="99">
        <v>0</v>
      </c>
      <c r="BO1466" s="99">
        <v>0</v>
      </c>
      <c r="BP1466" s="99">
        <v>0</v>
      </c>
      <c r="BQ1466" s="99">
        <v>0</v>
      </c>
      <c r="BR1466" s="99">
        <v>8177013.3671875</v>
      </c>
      <c r="BS1466" s="99">
        <v>4103168.9225158701</v>
      </c>
      <c r="BT1466" s="99">
        <v>0</v>
      </c>
      <c r="BU1466" s="99">
        <v>5854387.9199218797</v>
      </c>
      <c r="BV1466" s="99">
        <v>3565216.5680847201</v>
      </c>
      <c r="BW1466" s="99">
        <v>0</v>
      </c>
      <c r="BX1466" s="99">
        <v>2586962.4306030301</v>
      </c>
      <c r="BY1466" s="99">
        <v>0</v>
      </c>
      <c r="BZ1466" s="99">
        <v>0</v>
      </c>
      <c r="CA1466" s="99">
        <v>150131.17505836501</v>
      </c>
      <c r="CB1466" s="99">
        <v>7282897.6019897498</v>
      </c>
      <c r="CC1466" s="99">
        <v>78324340.503906295</v>
      </c>
      <c r="CD1466" s="99">
        <v>21408894.140625</v>
      </c>
      <c r="CE1466" s="99">
        <v>9982.4835411310196</v>
      </c>
      <c r="CF1466" s="99">
        <v>1410844.42268372</v>
      </c>
      <c r="CG1466" s="99">
        <v>12556820.814575201</v>
      </c>
      <c r="CH1466" s="99">
        <v>0</v>
      </c>
      <c r="CI1466" s="99">
        <v>160149.40681839001</v>
      </c>
      <c r="CJ1466" s="99">
        <v>8686780.2690429706</v>
      </c>
      <c r="CK1466" s="99">
        <v>90907338.213867202</v>
      </c>
      <c r="CL1466" s="99">
        <v>23887608.936035201</v>
      </c>
      <c r="CM1466" s="166">
        <v>265698.63536453201</v>
      </c>
      <c r="CN1466" s="166">
        <v>42477028.310058601</v>
      </c>
      <c r="CO1466" s="166">
        <v>212515284.11718801</v>
      </c>
      <c r="CP1466" s="99">
        <v>23887608.936035201</v>
      </c>
      <c r="CQ1466" s="99">
        <v>0</v>
      </c>
      <c r="CR1466" s="99">
        <v>0</v>
      </c>
      <c r="CS1466" s="99">
        <v>0</v>
      </c>
      <c r="CT1466" s="99">
        <v>0</v>
      </c>
      <c r="CU1466" s="98">
        <v>15683.503326462</v>
      </c>
      <c r="CV1466" s="98">
        <v>115572.307276326</v>
      </c>
      <c r="CW1466" s="98">
        <v>8693742.0246734694</v>
      </c>
      <c r="CX1466" s="98">
        <v>90881161.31848149</v>
      </c>
    </row>
    <row r="1467" spans="1:102" x14ac:dyDescent="0.2">
      <c r="A1467" s="98" t="s">
        <v>73</v>
      </c>
      <c r="B1467" s="100">
        <v>43252</v>
      </c>
      <c r="C1467" s="99">
        <v>135021.69330596901</v>
      </c>
      <c r="D1467" s="99">
        <v>0</v>
      </c>
      <c r="E1467" s="99">
        <v>15689.8527700901</v>
      </c>
      <c r="F1467" s="99">
        <v>14582.460834264801</v>
      </c>
      <c r="G1467" s="99">
        <v>10013.212201595299</v>
      </c>
      <c r="H1467" s="99">
        <v>0</v>
      </c>
      <c r="I1467" s="99">
        <v>0</v>
      </c>
      <c r="J1467" s="99">
        <v>105958.67578029601</v>
      </c>
      <c r="K1467" s="99">
        <v>6.3810815926990498</v>
      </c>
      <c r="L1467" s="99">
        <v>474.56899539008703</v>
      </c>
      <c r="M1467" s="99">
        <v>50850.318157672897</v>
      </c>
      <c r="N1467" s="99">
        <v>9722.0700402259808</v>
      </c>
      <c r="O1467" s="99">
        <v>0</v>
      </c>
      <c r="P1467" s="99">
        <v>83786.816150665298</v>
      </c>
      <c r="Q1467" s="99">
        <v>5694.6032410263997</v>
      </c>
      <c r="R1467" s="99">
        <v>0</v>
      </c>
      <c r="S1467" s="99">
        <v>10031.0667107105</v>
      </c>
      <c r="T1467" s="99">
        <v>0</v>
      </c>
      <c r="U1467" s="99">
        <v>106004.565564156</v>
      </c>
      <c r="V1467" s="99">
        <v>6614846.8114623995</v>
      </c>
      <c r="W1467" s="99">
        <v>0</v>
      </c>
      <c r="X1467" s="99">
        <v>670587.20629119896</v>
      </c>
      <c r="Y1467" s="99">
        <v>557254.40635681199</v>
      </c>
      <c r="Z1467" s="99">
        <v>1391773.38214111</v>
      </c>
      <c r="AA1467" s="99">
        <v>0</v>
      </c>
      <c r="AB1467" s="99">
        <v>0</v>
      </c>
      <c r="AC1467" s="99">
        <v>33481645.3679199</v>
      </c>
      <c r="AD1467" s="99">
        <v>303.05491906404501</v>
      </c>
      <c r="AE1467" s="99">
        <v>13837.3114603758</v>
      </c>
      <c r="AF1467" s="99">
        <v>2234397.9134521498</v>
      </c>
      <c r="AG1467" s="99">
        <v>1137578.1795959501</v>
      </c>
      <c r="AH1467" s="99">
        <v>0</v>
      </c>
      <c r="AI1467" s="99">
        <v>3006415.4177551302</v>
      </c>
      <c r="AJ1467" s="99">
        <v>854419.24281311</v>
      </c>
      <c r="AK1467" s="99">
        <v>0</v>
      </c>
      <c r="AL1467" s="99">
        <v>1390435.73187256</v>
      </c>
      <c r="AM1467" s="99">
        <v>0</v>
      </c>
      <c r="AN1467" s="99">
        <v>33712783.502929702</v>
      </c>
      <c r="AO1467" s="99">
        <v>72802997.080078095</v>
      </c>
      <c r="AP1467" s="99">
        <v>0</v>
      </c>
      <c r="AQ1467" s="99">
        <v>6382116.6435546903</v>
      </c>
      <c r="AR1467" s="99">
        <v>5205805.0536498995</v>
      </c>
      <c r="AS1467" s="99">
        <v>12399202.2147217</v>
      </c>
      <c r="AT1467" s="99">
        <v>0</v>
      </c>
      <c r="AU1467" s="99">
        <v>0</v>
      </c>
      <c r="AV1467" s="99">
        <v>121591173.40429699</v>
      </c>
      <c r="AW1467" s="99">
        <v>1061.2208065986599</v>
      </c>
      <c r="AX1467" s="99">
        <v>129639.08216095</v>
      </c>
      <c r="AY1467" s="99">
        <v>25703212.5236816</v>
      </c>
      <c r="AZ1467" s="99">
        <v>11077611.467041001</v>
      </c>
      <c r="BA1467" s="99">
        <v>0</v>
      </c>
      <c r="BB1467" s="99">
        <v>33539472.395019501</v>
      </c>
      <c r="BC1467" s="99">
        <v>8270442.1034545898</v>
      </c>
      <c r="BD1467" s="99">
        <v>0</v>
      </c>
      <c r="BE1467" s="99">
        <v>12432026.1097412</v>
      </c>
      <c r="BF1467" s="99">
        <v>0</v>
      </c>
      <c r="BG1467" s="99">
        <v>121350327.203125</v>
      </c>
      <c r="BH1467" s="99">
        <v>19031019.719970699</v>
      </c>
      <c r="BI1467" s="99">
        <v>0</v>
      </c>
      <c r="BJ1467" s="99">
        <v>2423331.97161865</v>
      </c>
      <c r="BK1467" s="99">
        <v>2106416.1260070801</v>
      </c>
      <c r="BL1467" s="99">
        <v>0</v>
      </c>
      <c r="BM1467" s="99">
        <v>0</v>
      </c>
      <c r="BN1467" s="99">
        <v>0</v>
      </c>
      <c r="BO1467" s="99">
        <v>0</v>
      </c>
      <c r="BP1467" s="99">
        <v>0</v>
      </c>
      <c r="BQ1467" s="99">
        <v>0</v>
      </c>
      <c r="BR1467" s="99">
        <v>8213153.0092163105</v>
      </c>
      <c r="BS1467" s="99">
        <v>4106944.1682128902</v>
      </c>
      <c r="BT1467" s="99">
        <v>0</v>
      </c>
      <c r="BU1467" s="99">
        <v>5837326.9599609403</v>
      </c>
      <c r="BV1467" s="99">
        <v>3594306.4629516602</v>
      </c>
      <c r="BW1467" s="99">
        <v>0</v>
      </c>
      <c r="BX1467" s="99">
        <v>2576512.9306945801</v>
      </c>
      <c r="BY1467" s="99">
        <v>0</v>
      </c>
      <c r="BZ1467" s="99">
        <v>0</v>
      </c>
      <c r="CA1467" s="99">
        <v>150615.01200103801</v>
      </c>
      <c r="CB1467" s="99">
        <v>7296968.4789428702</v>
      </c>
      <c r="CC1467" s="99">
        <v>79016525.071289107</v>
      </c>
      <c r="CD1467" s="99">
        <v>21455223.295654301</v>
      </c>
      <c r="CE1467" s="99">
        <v>10012.8429794312</v>
      </c>
      <c r="CF1467" s="99">
        <v>1398275.0629882801</v>
      </c>
      <c r="CG1467" s="99">
        <v>12536746.279052701</v>
      </c>
      <c r="CH1467" s="99">
        <v>0</v>
      </c>
      <c r="CI1467" s="99">
        <v>160625.068832397</v>
      </c>
      <c r="CJ1467" s="99">
        <v>8701438.3963622991</v>
      </c>
      <c r="CK1467" s="99">
        <v>91499185.616210893</v>
      </c>
      <c r="CL1467" s="99">
        <v>23903133.1413574</v>
      </c>
      <c r="CM1467" s="166">
        <v>265381.39081955003</v>
      </c>
      <c r="CN1467" s="166">
        <v>42383257.340820298</v>
      </c>
      <c r="CO1467" s="166">
        <v>213434073.91015601</v>
      </c>
      <c r="CP1467" s="99">
        <v>23903133.1413574</v>
      </c>
      <c r="CQ1467" s="99">
        <v>0</v>
      </c>
      <c r="CR1467" s="99">
        <v>0</v>
      </c>
      <c r="CS1467" s="99">
        <v>0</v>
      </c>
      <c r="CT1467" s="99">
        <v>0</v>
      </c>
      <c r="CU1467" s="98">
        <v>15695.01865751</v>
      </c>
      <c r="CV1467" s="98">
        <v>114770.098871781</v>
      </c>
      <c r="CW1467" s="98">
        <v>8695243.5419311505</v>
      </c>
      <c r="CX1467" s="98">
        <v>91553271.350341812</v>
      </c>
    </row>
    <row r="1468" spans="1:102" x14ac:dyDescent="0.2">
      <c r="A1468" s="98" t="s">
        <v>73</v>
      </c>
      <c r="B1468" s="100">
        <v>43344</v>
      </c>
      <c r="C1468" s="99">
        <v>135203.173648834</v>
      </c>
      <c r="D1468" s="99">
        <v>0</v>
      </c>
      <c r="E1468" s="99">
        <v>15661.279222011601</v>
      </c>
      <c r="F1468" s="99">
        <v>14662.881654143301</v>
      </c>
      <c r="G1468" s="99">
        <v>10027.823349714299</v>
      </c>
      <c r="H1468" s="99">
        <v>0</v>
      </c>
      <c r="I1468" s="99">
        <v>0</v>
      </c>
      <c r="J1468" s="99">
        <v>105046.947291374</v>
      </c>
      <c r="K1468" s="99">
        <v>4.7804860739852302</v>
      </c>
      <c r="L1468" s="99">
        <v>495.17272686585801</v>
      </c>
      <c r="M1468" s="99">
        <v>50950.545250892603</v>
      </c>
      <c r="N1468" s="99">
        <v>9727.4372440576608</v>
      </c>
      <c r="O1468" s="99">
        <v>0</v>
      </c>
      <c r="P1468" s="99">
        <v>84259.2971105576</v>
      </c>
      <c r="Q1468" s="99">
        <v>5662.1234673857698</v>
      </c>
      <c r="R1468" s="99">
        <v>0</v>
      </c>
      <c r="S1468" s="99">
        <v>10022.0256764889</v>
      </c>
      <c r="T1468" s="99">
        <v>0</v>
      </c>
      <c r="U1468" s="99">
        <v>104972.481142998</v>
      </c>
      <c r="V1468" s="99">
        <v>6590503.6936645498</v>
      </c>
      <c r="W1468" s="99">
        <v>0</v>
      </c>
      <c r="X1468" s="99">
        <v>664206.09584808396</v>
      </c>
      <c r="Y1468" s="99">
        <v>556992.50377654994</v>
      </c>
      <c r="Z1468" s="99">
        <v>1382004.85231018</v>
      </c>
      <c r="AA1468" s="99">
        <v>0</v>
      </c>
      <c r="AB1468" s="99">
        <v>0</v>
      </c>
      <c r="AC1468" s="99">
        <v>33183783.707031298</v>
      </c>
      <c r="AD1468" s="99">
        <v>207.28692002408201</v>
      </c>
      <c r="AE1468" s="99">
        <v>16469.4625859261</v>
      </c>
      <c r="AF1468" s="99">
        <v>2235235.3857727102</v>
      </c>
      <c r="AG1468" s="99">
        <v>1135768.2334137</v>
      </c>
      <c r="AH1468" s="99">
        <v>0</v>
      </c>
      <c r="AI1468" s="99">
        <v>3025620.05401611</v>
      </c>
      <c r="AJ1468" s="99">
        <v>855964.44741058396</v>
      </c>
      <c r="AK1468" s="99">
        <v>0</v>
      </c>
      <c r="AL1468" s="99">
        <v>1388552.6955871601</v>
      </c>
      <c r="AM1468" s="99">
        <v>0</v>
      </c>
      <c r="AN1468" s="99">
        <v>33198533.03125</v>
      </c>
      <c r="AO1468" s="99">
        <v>72830455.087890595</v>
      </c>
      <c r="AP1468" s="99">
        <v>0</v>
      </c>
      <c r="AQ1468" s="99">
        <v>6357986.3414917002</v>
      </c>
      <c r="AR1468" s="99">
        <v>5207467.2534790002</v>
      </c>
      <c r="AS1468" s="99">
        <v>12440773.665649399</v>
      </c>
      <c r="AT1468" s="99">
        <v>0</v>
      </c>
      <c r="AU1468" s="99">
        <v>0</v>
      </c>
      <c r="AV1468" s="99">
        <v>120701781.521484</v>
      </c>
      <c r="AW1468" s="99">
        <v>736.145875498652</v>
      </c>
      <c r="AX1468" s="99">
        <v>143596.024116516</v>
      </c>
      <c r="AY1468" s="99">
        <v>25756281.450439502</v>
      </c>
      <c r="AZ1468" s="99">
        <v>11161971.0633545</v>
      </c>
      <c r="BA1468" s="99">
        <v>0</v>
      </c>
      <c r="BB1468" s="99">
        <v>33855364.870117202</v>
      </c>
      <c r="BC1468" s="99">
        <v>8354809.76245117</v>
      </c>
      <c r="BD1468" s="99">
        <v>0</v>
      </c>
      <c r="BE1468" s="99">
        <v>12490567.4294434</v>
      </c>
      <c r="BF1468" s="99">
        <v>0</v>
      </c>
      <c r="BG1468" s="99">
        <v>120665050.61718801</v>
      </c>
      <c r="BH1468" s="99">
        <v>19071239.302490201</v>
      </c>
      <c r="BI1468" s="99">
        <v>0</v>
      </c>
      <c r="BJ1468" s="99">
        <v>2405354.3104553199</v>
      </c>
      <c r="BK1468" s="99">
        <v>2106632.6359252902</v>
      </c>
      <c r="BL1468" s="99">
        <v>0</v>
      </c>
      <c r="BM1468" s="99">
        <v>0</v>
      </c>
      <c r="BN1468" s="99">
        <v>0</v>
      </c>
      <c r="BO1468" s="99">
        <v>0</v>
      </c>
      <c r="BP1468" s="99">
        <v>0</v>
      </c>
      <c r="BQ1468" s="99">
        <v>0</v>
      </c>
      <c r="BR1468" s="99">
        <v>8261528.3732299795</v>
      </c>
      <c r="BS1468" s="99">
        <v>4139331.7208252</v>
      </c>
      <c r="BT1468" s="99">
        <v>0</v>
      </c>
      <c r="BU1468" s="99">
        <v>4578176.9299316397</v>
      </c>
      <c r="BV1468" s="99">
        <v>3597134.0366516099</v>
      </c>
      <c r="BW1468" s="99">
        <v>0</v>
      </c>
      <c r="BX1468" s="99">
        <v>2150201.3424072298</v>
      </c>
      <c r="BY1468" s="99">
        <v>0</v>
      </c>
      <c r="BZ1468" s="99">
        <v>0</v>
      </c>
      <c r="CA1468" s="99">
        <v>150988.072444916</v>
      </c>
      <c r="CB1468" s="99">
        <v>7249881.4904174795</v>
      </c>
      <c r="CC1468" s="99">
        <v>79100051.497070298</v>
      </c>
      <c r="CD1468" s="99">
        <v>21459985.6181641</v>
      </c>
      <c r="CE1468" s="99">
        <v>10026.250103116001</v>
      </c>
      <c r="CF1468" s="99">
        <v>1380757.42402649</v>
      </c>
      <c r="CG1468" s="99">
        <v>12448776.268676801</v>
      </c>
      <c r="CH1468" s="99">
        <v>0</v>
      </c>
      <c r="CI1468" s="99">
        <v>161055.24154472401</v>
      </c>
      <c r="CJ1468" s="99">
        <v>8641508.0875244103</v>
      </c>
      <c r="CK1468" s="99">
        <v>91551626.370117202</v>
      </c>
      <c r="CL1468" s="99">
        <v>23878382.216064502</v>
      </c>
      <c r="CM1468" s="166">
        <v>264951.46751022298</v>
      </c>
      <c r="CN1468" s="166">
        <v>41815963.015625</v>
      </c>
      <c r="CO1468" s="166">
        <v>212341214.33984399</v>
      </c>
      <c r="CP1468" s="99">
        <v>23878382.216064502</v>
      </c>
      <c r="CQ1468" s="99">
        <v>0</v>
      </c>
      <c r="CR1468" s="99">
        <v>0</v>
      </c>
      <c r="CS1468" s="99">
        <v>0</v>
      </c>
      <c r="CT1468" s="99">
        <v>0</v>
      </c>
      <c r="CU1468" s="98">
        <v>15665.423712403001</v>
      </c>
      <c r="CV1468" s="98">
        <v>113747.522801349</v>
      </c>
      <c r="CW1468" s="98">
        <v>8630638.9144439697</v>
      </c>
      <c r="CX1468" s="98">
        <v>91548827.7657471</v>
      </c>
    </row>
    <row r="1469" spans="1:102" x14ac:dyDescent="0.2">
      <c r="A1469" s="98" t="s">
        <v>73</v>
      </c>
      <c r="B1469" s="100">
        <v>43435</v>
      </c>
      <c r="C1469" s="99">
        <v>134146.29360008199</v>
      </c>
      <c r="D1469" s="99">
        <v>0</v>
      </c>
      <c r="E1469" s="99">
        <v>15540.8432677984</v>
      </c>
      <c r="F1469" s="99">
        <v>14552.9124914408</v>
      </c>
      <c r="G1469" s="99">
        <v>9893.0419002771396</v>
      </c>
      <c r="H1469" s="99">
        <v>0</v>
      </c>
      <c r="I1469" s="99">
        <v>0</v>
      </c>
      <c r="J1469" s="99">
        <v>103442.974535942</v>
      </c>
      <c r="K1469" s="99">
        <v>5.4420508212060703</v>
      </c>
      <c r="L1469" s="99">
        <v>480.23906713351602</v>
      </c>
      <c r="M1469" s="99">
        <v>50500.561322212197</v>
      </c>
      <c r="N1469" s="99">
        <v>9875.7617567777597</v>
      </c>
      <c r="O1469" s="99">
        <v>0</v>
      </c>
      <c r="P1469" s="99">
        <v>83262.0722751617</v>
      </c>
      <c r="Q1469" s="99">
        <v>5607.0549454092998</v>
      </c>
      <c r="R1469" s="99">
        <v>0</v>
      </c>
      <c r="S1469" s="99">
        <v>9809.7992384433692</v>
      </c>
      <c r="T1469" s="99">
        <v>0</v>
      </c>
      <c r="U1469" s="99">
        <v>103451.15602493301</v>
      </c>
      <c r="V1469" s="99">
        <v>6580742.9306030301</v>
      </c>
      <c r="W1469" s="99">
        <v>0</v>
      </c>
      <c r="X1469" s="99">
        <v>666112.83003234898</v>
      </c>
      <c r="Y1469" s="99">
        <v>558169.03452301002</v>
      </c>
      <c r="Z1469" s="99">
        <v>1377684.8855133101</v>
      </c>
      <c r="AA1469" s="99">
        <v>0</v>
      </c>
      <c r="AB1469" s="99">
        <v>0</v>
      </c>
      <c r="AC1469" s="99">
        <v>32885979.537353501</v>
      </c>
      <c r="AD1469" s="99">
        <v>199.619897332042</v>
      </c>
      <c r="AE1469" s="99">
        <v>10569.072900175999</v>
      </c>
      <c r="AF1469" s="99">
        <v>2229579.1724548298</v>
      </c>
      <c r="AG1469" s="99">
        <v>1150734.3814697301</v>
      </c>
      <c r="AH1469" s="99">
        <v>0</v>
      </c>
      <c r="AI1469" s="99">
        <v>2995986.0260620099</v>
      </c>
      <c r="AJ1469" s="99">
        <v>852804.14874267601</v>
      </c>
      <c r="AK1469" s="99">
        <v>0</v>
      </c>
      <c r="AL1469" s="99">
        <v>1379633.3420257601</v>
      </c>
      <c r="AM1469" s="99">
        <v>0</v>
      </c>
      <c r="AN1469" s="99">
        <v>32915077.449218798</v>
      </c>
      <c r="AO1469" s="99">
        <v>73148689.740234405</v>
      </c>
      <c r="AP1469" s="99">
        <v>0</v>
      </c>
      <c r="AQ1469" s="99">
        <v>6410218.9204711895</v>
      </c>
      <c r="AR1469" s="99">
        <v>5277438.4315795898</v>
      </c>
      <c r="AS1469" s="99">
        <v>12558858.4190674</v>
      </c>
      <c r="AT1469" s="99">
        <v>0</v>
      </c>
      <c r="AU1469" s="99">
        <v>0</v>
      </c>
      <c r="AV1469" s="99">
        <v>120269577.727539</v>
      </c>
      <c r="AW1469" s="99">
        <v>699.17220731079601</v>
      </c>
      <c r="AX1469" s="99">
        <v>91169.653779029803</v>
      </c>
      <c r="AY1469" s="99">
        <v>25865659.155029301</v>
      </c>
      <c r="AZ1469" s="99">
        <v>11461864.6020508</v>
      </c>
      <c r="BA1469" s="99">
        <v>0</v>
      </c>
      <c r="BB1469" s="99">
        <v>33886892.236816399</v>
      </c>
      <c r="BC1469" s="99">
        <v>8396641.9138183594</v>
      </c>
      <c r="BD1469" s="99">
        <v>0</v>
      </c>
      <c r="BE1469" s="99">
        <v>12548746.3309326</v>
      </c>
      <c r="BF1469" s="99">
        <v>0</v>
      </c>
      <c r="BG1469" s="99">
        <v>120379447.700195</v>
      </c>
      <c r="BH1469" s="99">
        <v>19095065.395507801</v>
      </c>
      <c r="BI1469" s="99">
        <v>0</v>
      </c>
      <c r="BJ1469" s="99">
        <v>2409159.0563049298</v>
      </c>
      <c r="BK1469" s="99">
        <v>2118208.0675964402</v>
      </c>
      <c r="BL1469" s="99">
        <v>0</v>
      </c>
      <c r="BM1469" s="99">
        <v>0</v>
      </c>
      <c r="BN1469" s="99">
        <v>0</v>
      </c>
      <c r="BO1469" s="99">
        <v>0</v>
      </c>
      <c r="BP1469" s="99">
        <v>0</v>
      </c>
      <c r="BQ1469" s="99">
        <v>0</v>
      </c>
      <c r="BR1469" s="99">
        <v>8225483.7703247098</v>
      </c>
      <c r="BS1469" s="99">
        <v>4221081.1842040997</v>
      </c>
      <c r="BT1469" s="99">
        <v>0</v>
      </c>
      <c r="BU1469" s="99">
        <v>5764736.69995117</v>
      </c>
      <c r="BV1469" s="99">
        <v>3600647.7431030301</v>
      </c>
      <c r="BW1469" s="99">
        <v>0</v>
      </c>
      <c r="BX1469" s="99">
        <v>2451136.3812255901</v>
      </c>
      <c r="BY1469" s="99">
        <v>0</v>
      </c>
      <c r="BZ1469" s="99">
        <v>0</v>
      </c>
      <c r="CA1469" s="99">
        <v>149806.55441856399</v>
      </c>
      <c r="CB1469" s="99">
        <v>7236131.9619140597</v>
      </c>
      <c r="CC1469" s="99">
        <v>79636486.357421905</v>
      </c>
      <c r="CD1469" s="99">
        <v>21513711.597656298</v>
      </c>
      <c r="CE1469" s="99">
        <v>9898.0131881236994</v>
      </c>
      <c r="CF1469" s="99">
        <v>1377088.68817139</v>
      </c>
      <c r="CG1469" s="99">
        <v>12558725.170166001</v>
      </c>
      <c r="CH1469" s="99">
        <v>0</v>
      </c>
      <c r="CI1469" s="99">
        <v>159622.00633049</v>
      </c>
      <c r="CJ1469" s="99">
        <v>8644248.6912841797</v>
      </c>
      <c r="CK1469" s="99">
        <v>92235136.563476607</v>
      </c>
      <c r="CL1469" s="99">
        <v>23940637.191650402</v>
      </c>
      <c r="CM1469" s="166">
        <v>261792.665636063</v>
      </c>
      <c r="CN1469" s="166">
        <v>41516972.079589799</v>
      </c>
      <c r="CO1469" s="166">
        <v>212428407.09570301</v>
      </c>
      <c r="CP1469" s="99">
        <v>23940637.191650402</v>
      </c>
      <c r="CQ1469" s="99">
        <v>0</v>
      </c>
      <c r="CR1469" s="99">
        <v>0</v>
      </c>
      <c r="CS1469" s="99">
        <v>0</v>
      </c>
      <c r="CT1469" s="99">
        <v>0</v>
      </c>
      <c r="CU1469" s="98">
        <v>15549.160212228</v>
      </c>
      <c r="CV1469" s="98">
        <v>112206.52565367</v>
      </c>
      <c r="CW1469" s="98">
        <v>8613220.6500854492</v>
      </c>
      <c r="CX1469" s="98">
        <v>92195211.527587906</v>
      </c>
    </row>
    <row r="1470" spans="1:102" x14ac:dyDescent="0.2">
      <c r="A1470" s="98" t="s">
        <v>73</v>
      </c>
      <c r="B1470" s="100">
        <v>43525</v>
      </c>
      <c r="C1470" s="99">
        <v>135002.889060974</v>
      </c>
      <c r="D1470" s="99">
        <v>0</v>
      </c>
      <c r="E1470" s="99">
        <v>15520.069090843201</v>
      </c>
      <c r="F1470" s="99">
        <v>14514.659007668501</v>
      </c>
      <c r="G1470" s="99">
        <v>9868.5057972669601</v>
      </c>
      <c r="H1470" s="99">
        <v>0</v>
      </c>
      <c r="I1470" s="99">
        <v>0</v>
      </c>
      <c r="J1470" s="99">
        <v>102541.867464066</v>
      </c>
      <c r="K1470" s="99">
        <v>5.3152704893727796</v>
      </c>
      <c r="L1470" s="99">
        <v>473.94086036831101</v>
      </c>
      <c r="M1470" s="99">
        <v>50952.772916317001</v>
      </c>
      <c r="N1470" s="99">
        <v>10015.245586752901</v>
      </c>
      <c r="O1470" s="99">
        <v>0</v>
      </c>
      <c r="P1470" s="99">
        <v>83256.270763397202</v>
      </c>
      <c r="Q1470" s="99">
        <v>5573.2376810312298</v>
      </c>
      <c r="R1470" s="99">
        <v>0</v>
      </c>
      <c r="S1470" s="99">
        <v>9872.5537490844708</v>
      </c>
      <c r="T1470" s="99">
        <v>0</v>
      </c>
      <c r="U1470" s="99">
        <v>102593.99894905101</v>
      </c>
      <c r="V1470" s="99">
        <v>6562649.7822876005</v>
      </c>
      <c r="W1470" s="99">
        <v>0</v>
      </c>
      <c r="X1470" s="99">
        <v>656073.820755005</v>
      </c>
      <c r="Y1470" s="99">
        <v>555128.76439666701</v>
      </c>
      <c r="Z1470" s="99">
        <v>1355973.66177368</v>
      </c>
      <c r="AA1470" s="99">
        <v>0</v>
      </c>
      <c r="AB1470" s="99">
        <v>0</v>
      </c>
      <c r="AC1470" s="99">
        <v>32658418.463134799</v>
      </c>
      <c r="AD1470" s="99">
        <v>177.321309775114</v>
      </c>
      <c r="AE1470" s="99">
        <v>8418.7500844001806</v>
      </c>
      <c r="AF1470" s="99">
        <v>2223561.0736694299</v>
      </c>
      <c r="AG1470" s="99">
        <v>1157093.3124084501</v>
      </c>
      <c r="AH1470" s="99">
        <v>0</v>
      </c>
      <c r="AI1470" s="99">
        <v>2955368.3842468299</v>
      </c>
      <c r="AJ1470" s="99">
        <v>847539.87298583996</v>
      </c>
      <c r="AK1470" s="99">
        <v>0</v>
      </c>
      <c r="AL1470" s="99">
        <v>1344271.3037262</v>
      </c>
      <c r="AM1470" s="99">
        <v>0</v>
      </c>
      <c r="AN1470" s="99">
        <v>32797592.194091801</v>
      </c>
      <c r="AO1470" s="99">
        <v>73626247.329101607</v>
      </c>
      <c r="AP1470" s="99">
        <v>0</v>
      </c>
      <c r="AQ1470" s="99">
        <v>6403180.2385253897</v>
      </c>
      <c r="AR1470" s="99">
        <v>5334770.4192504901</v>
      </c>
      <c r="AS1470" s="99">
        <v>12378293.411621099</v>
      </c>
      <c r="AT1470" s="99">
        <v>0</v>
      </c>
      <c r="AU1470" s="99">
        <v>0</v>
      </c>
      <c r="AV1470" s="99">
        <v>120166810.755859</v>
      </c>
      <c r="AW1470" s="99">
        <v>629.29432573169504</v>
      </c>
      <c r="AX1470" s="99">
        <v>55573.945780277303</v>
      </c>
      <c r="AY1470" s="99">
        <v>26073840.033691399</v>
      </c>
      <c r="AZ1470" s="99">
        <v>11625610.0153809</v>
      </c>
      <c r="BA1470" s="99">
        <v>0</v>
      </c>
      <c r="BB1470" s="99">
        <v>33533011.396484401</v>
      </c>
      <c r="BC1470" s="99">
        <v>8400610.3057861291</v>
      </c>
      <c r="BD1470" s="99">
        <v>0</v>
      </c>
      <c r="BE1470" s="99">
        <v>12293316.447387701</v>
      </c>
      <c r="BF1470" s="99">
        <v>0</v>
      </c>
      <c r="BG1470" s="99">
        <v>119793172.36425801</v>
      </c>
      <c r="BH1470" s="99">
        <v>19118047.986572299</v>
      </c>
      <c r="BI1470" s="99">
        <v>0</v>
      </c>
      <c r="BJ1470" s="99">
        <v>2387890.89660645</v>
      </c>
      <c r="BK1470" s="99">
        <v>2115823.9164428702</v>
      </c>
      <c r="BL1470" s="99">
        <v>0</v>
      </c>
      <c r="BM1470" s="99">
        <v>0</v>
      </c>
      <c r="BN1470" s="99">
        <v>0</v>
      </c>
      <c r="BO1470" s="99">
        <v>0</v>
      </c>
      <c r="BP1470" s="99">
        <v>0</v>
      </c>
      <c r="BQ1470" s="99">
        <v>0</v>
      </c>
      <c r="BR1470" s="99">
        <v>8201760.8551635696</v>
      </c>
      <c r="BS1470" s="99">
        <v>4257283.1318969699</v>
      </c>
      <c r="BT1470" s="99">
        <v>0</v>
      </c>
      <c r="BU1470" s="99">
        <v>5705817.5599365197</v>
      </c>
      <c r="BV1470" s="99">
        <v>3593227.71957397</v>
      </c>
      <c r="BW1470" s="99">
        <v>0</v>
      </c>
      <c r="BX1470" s="99">
        <v>2492598.61083984</v>
      </c>
      <c r="BY1470" s="99">
        <v>0</v>
      </c>
      <c r="BZ1470" s="99">
        <v>0</v>
      </c>
      <c r="CA1470" s="99">
        <v>150371.40151786801</v>
      </c>
      <c r="CB1470" s="99">
        <v>7242641.9470825205</v>
      </c>
      <c r="CC1470" s="99">
        <v>79905024.378906295</v>
      </c>
      <c r="CD1470" s="99">
        <v>21506338.1403809</v>
      </c>
      <c r="CE1470" s="99">
        <v>9865.4318753480893</v>
      </c>
      <c r="CF1470" s="99">
        <v>1364468.4314117399</v>
      </c>
      <c r="CG1470" s="99">
        <v>12493347.817748999</v>
      </c>
      <c r="CH1470" s="99">
        <v>0</v>
      </c>
      <c r="CI1470" s="99">
        <v>160277.248226166</v>
      </c>
      <c r="CJ1470" s="99">
        <v>8593310.9965820294</v>
      </c>
      <c r="CK1470" s="99">
        <v>92419704.258789107</v>
      </c>
      <c r="CL1470" s="99">
        <v>23889346.830322299</v>
      </c>
      <c r="CM1470" s="166">
        <v>261653.92802810701</v>
      </c>
      <c r="CN1470" s="166">
        <v>41345946.323730499</v>
      </c>
      <c r="CO1470" s="166">
        <v>212649455.89257801</v>
      </c>
      <c r="CP1470" s="99">
        <v>23889346.830322299</v>
      </c>
      <c r="CQ1470" s="99">
        <v>0</v>
      </c>
      <c r="CR1470" s="99">
        <v>0</v>
      </c>
      <c r="CS1470" s="99">
        <v>0</v>
      </c>
      <c r="CT1470" s="99">
        <v>0</v>
      </c>
      <c r="CU1470" s="98">
        <v>15522.169883643001</v>
      </c>
      <c r="CV1470" s="98">
        <v>111268.843241625</v>
      </c>
      <c r="CW1470" s="98">
        <v>8607110.3784942608</v>
      </c>
      <c r="CX1470" s="98">
        <v>92398372.196655288</v>
      </c>
    </row>
    <row r="1471" spans="1:102" x14ac:dyDescent="0.2">
      <c r="A1471" s="98" t="s">
        <v>73</v>
      </c>
      <c r="B1471" s="100">
        <v>43617</v>
      </c>
      <c r="C1471" s="99">
        <v>134714.08239173901</v>
      </c>
      <c r="D1471" s="99">
        <v>0</v>
      </c>
      <c r="E1471" s="99">
        <v>15799.1791232824</v>
      </c>
      <c r="F1471" s="99">
        <v>14842.8367141485</v>
      </c>
      <c r="G1471" s="99">
        <v>9852.3868325948697</v>
      </c>
      <c r="H1471" s="99">
        <v>0</v>
      </c>
      <c r="I1471" s="99">
        <v>0</v>
      </c>
      <c r="J1471" s="99">
        <v>101806.65321731599</v>
      </c>
      <c r="K1471" s="99">
        <v>3.6597145294072102</v>
      </c>
      <c r="L1471" s="99">
        <v>453.02705622464401</v>
      </c>
      <c r="M1471" s="99">
        <v>50743.535275936098</v>
      </c>
      <c r="N1471" s="99">
        <v>10136.158000945999</v>
      </c>
      <c r="O1471" s="99">
        <v>0</v>
      </c>
      <c r="P1471" s="99">
        <v>83450.698069572405</v>
      </c>
      <c r="Q1471" s="99">
        <v>5551.9238070845604</v>
      </c>
      <c r="R1471" s="99">
        <v>0</v>
      </c>
      <c r="S1471" s="99">
        <v>9865.6275484561902</v>
      </c>
      <c r="T1471" s="99">
        <v>0</v>
      </c>
      <c r="U1471" s="99">
        <v>101847.21463298801</v>
      </c>
      <c r="V1471" s="99">
        <v>6546788.7708740197</v>
      </c>
      <c r="W1471" s="99">
        <v>0</v>
      </c>
      <c r="X1471" s="99">
        <v>659015.39131164597</v>
      </c>
      <c r="Y1471" s="99">
        <v>557088.07692718494</v>
      </c>
      <c r="Z1471" s="99">
        <v>1359918.7055053699</v>
      </c>
      <c r="AA1471" s="99">
        <v>0</v>
      </c>
      <c r="AB1471" s="99">
        <v>0</v>
      </c>
      <c r="AC1471" s="99">
        <v>32715844.0622559</v>
      </c>
      <c r="AD1471" s="99">
        <v>141.27433793991801</v>
      </c>
      <c r="AE1471" s="99">
        <v>10283.839727520901</v>
      </c>
      <c r="AF1471" s="99">
        <v>2220570.1644897498</v>
      </c>
      <c r="AG1471" s="99">
        <v>1169778.32302856</v>
      </c>
      <c r="AH1471" s="99">
        <v>0</v>
      </c>
      <c r="AI1471" s="99">
        <v>2930858.02490234</v>
      </c>
      <c r="AJ1471" s="99">
        <v>841639.89852905297</v>
      </c>
      <c r="AK1471" s="99">
        <v>0</v>
      </c>
      <c r="AL1471" s="99">
        <v>1359866.3566131601</v>
      </c>
      <c r="AM1471" s="99">
        <v>0</v>
      </c>
      <c r="AN1471" s="99">
        <v>32720398.059570301</v>
      </c>
      <c r="AO1471" s="99">
        <v>73474291.936523393</v>
      </c>
      <c r="AP1471" s="99">
        <v>0</v>
      </c>
      <c r="AQ1471" s="99">
        <v>6461757.1678466797</v>
      </c>
      <c r="AR1471" s="99">
        <v>5363961.84729004</v>
      </c>
      <c r="AS1471" s="99">
        <v>12475976.533325201</v>
      </c>
      <c r="AT1471" s="99">
        <v>0</v>
      </c>
      <c r="AU1471" s="99">
        <v>0</v>
      </c>
      <c r="AV1471" s="99">
        <v>120892540.475586</v>
      </c>
      <c r="AW1471" s="99">
        <v>505.26218492537703</v>
      </c>
      <c r="AX1471" s="99">
        <v>83854.685746192903</v>
      </c>
      <c r="AY1471" s="99">
        <v>25920507.1728516</v>
      </c>
      <c r="AZ1471" s="99">
        <v>11853116.2453613</v>
      </c>
      <c r="BA1471" s="99">
        <v>0</v>
      </c>
      <c r="BB1471" s="99">
        <v>33435308.916503899</v>
      </c>
      <c r="BC1471" s="99">
        <v>8400671.8105468806</v>
      </c>
      <c r="BD1471" s="99">
        <v>0</v>
      </c>
      <c r="BE1471" s="99">
        <v>12491878.2021484</v>
      </c>
      <c r="BF1471" s="99">
        <v>0</v>
      </c>
      <c r="BG1471" s="99">
        <v>121195928.24218801</v>
      </c>
      <c r="BH1471" s="99">
        <v>19101147.831787098</v>
      </c>
      <c r="BI1471" s="99">
        <v>0</v>
      </c>
      <c r="BJ1471" s="99">
        <v>2394054.4919738802</v>
      </c>
      <c r="BK1471" s="99">
        <v>2127451.8332519499</v>
      </c>
      <c r="BL1471" s="99">
        <v>0</v>
      </c>
      <c r="BM1471" s="99">
        <v>0</v>
      </c>
      <c r="BN1471" s="99">
        <v>0</v>
      </c>
      <c r="BO1471" s="99">
        <v>0</v>
      </c>
      <c r="BP1471" s="99">
        <v>0</v>
      </c>
      <c r="BQ1471" s="99">
        <v>0</v>
      </c>
      <c r="BR1471" s="99">
        <v>8210096.8035278302</v>
      </c>
      <c r="BS1471" s="99">
        <v>4360855.70910645</v>
      </c>
      <c r="BT1471" s="99">
        <v>0</v>
      </c>
      <c r="BU1471" s="99">
        <v>5688138.2167358398</v>
      </c>
      <c r="BV1471" s="99">
        <v>3579653.5292358398</v>
      </c>
      <c r="BW1471" s="99">
        <v>0</v>
      </c>
      <c r="BX1471" s="99">
        <v>2493534.6618042002</v>
      </c>
      <c r="BY1471" s="99">
        <v>0</v>
      </c>
      <c r="BZ1471" s="99">
        <v>0</v>
      </c>
      <c r="CA1471" s="99">
        <v>150422.199401855</v>
      </c>
      <c r="CB1471" s="99">
        <v>7181827.5825195303</v>
      </c>
      <c r="CC1471" s="99">
        <v>79873585.863281295</v>
      </c>
      <c r="CD1471" s="99">
        <v>21498454.886718798</v>
      </c>
      <c r="CE1471" s="99">
        <v>9852.2861282825506</v>
      </c>
      <c r="CF1471" s="99">
        <v>1357872.2530670201</v>
      </c>
      <c r="CG1471" s="99">
        <v>12484381.942871099</v>
      </c>
      <c r="CH1471" s="99">
        <v>0</v>
      </c>
      <c r="CI1471" s="99">
        <v>160291.577331543</v>
      </c>
      <c r="CJ1471" s="99">
        <v>8574911.0690918006</v>
      </c>
      <c r="CK1471" s="99">
        <v>92327121.299804702</v>
      </c>
      <c r="CL1471" s="99">
        <v>23865548.216064502</v>
      </c>
      <c r="CM1471" s="166">
        <v>260954.395090103</v>
      </c>
      <c r="CN1471" s="166">
        <v>41248911.310546897</v>
      </c>
      <c r="CO1471" s="166">
        <v>213074398.09179699</v>
      </c>
      <c r="CP1471" s="99">
        <v>23865548.216064502</v>
      </c>
      <c r="CQ1471" s="99">
        <v>0</v>
      </c>
      <c r="CR1471" s="99">
        <v>0</v>
      </c>
      <c r="CS1471" s="99">
        <v>0</v>
      </c>
      <c r="CT1471" s="99">
        <v>0</v>
      </c>
      <c r="CU1471" s="98">
        <v>15803.794722703</v>
      </c>
      <c r="CV1471" s="98">
        <v>110489.65971178201</v>
      </c>
      <c r="CW1471" s="98">
        <v>8539699.8355865497</v>
      </c>
      <c r="CX1471" s="98">
        <v>92357967.806152388</v>
      </c>
    </row>
    <row r="1472" spans="1:102" x14ac:dyDescent="0.2">
      <c r="A1472" s="98" t="s">
        <v>73</v>
      </c>
      <c r="B1472" s="100">
        <v>43709</v>
      </c>
      <c r="C1472" s="99">
        <v>134597.66781616199</v>
      </c>
      <c r="D1472" s="99">
        <v>0</v>
      </c>
      <c r="E1472" s="99">
        <v>16103.393719077099</v>
      </c>
      <c r="F1472" s="99">
        <v>15244.7777298689</v>
      </c>
      <c r="G1472" s="99">
        <v>9688.9041566848791</v>
      </c>
      <c r="H1472" s="99">
        <v>0</v>
      </c>
      <c r="I1472" s="99">
        <v>0</v>
      </c>
      <c r="J1472" s="99">
        <v>101130.147136688</v>
      </c>
      <c r="K1472" s="99">
        <v>2.8671644665300802</v>
      </c>
      <c r="L1472" s="99">
        <v>502.22976819053298</v>
      </c>
      <c r="M1472" s="99">
        <v>50682.124370098099</v>
      </c>
      <c r="N1472" s="99">
        <v>10266.434360384899</v>
      </c>
      <c r="O1472" s="99">
        <v>0</v>
      </c>
      <c r="P1472" s="99">
        <v>84024.281261444106</v>
      </c>
      <c r="Q1472" s="99">
        <v>5550.4384821653402</v>
      </c>
      <c r="R1472" s="99">
        <v>0</v>
      </c>
      <c r="S1472" s="99">
        <v>9601.2679742574692</v>
      </c>
      <c r="T1472" s="99">
        <v>0</v>
      </c>
      <c r="U1472" s="99">
        <v>101052.94286155701</v>
      </c>
      <c r="V1472" s="99">
        <v>6554119.7178344699</v>
      </c>
      <c r="W1472" s="99">
        <v>0</v>
      </c>
      <c r="X1472" s="99">
        <v>648269.88377380394</v>
      </c>
      <c r="Y1472" s="99">
        <v>554848.45899200405</v>
      </c>
      <c r="Z1472" s="99">
        <v>1347520.08528137</v>
      </c>
      <c r="AA1472" s="99">
        <v>0</v>
      </c>
      <c r="AB1472" s="99">
        <v>0</v>
      </c>
      <c r="AC1472" s="99">
        <v>32468589.8908691</v>
      </c>
      <c r="AD1472" s="99">
        <v>134.06316785886901</v>
      </c>
      <c r="AE1472" s="99">
        <v>13776.9133785963</v>
      </c>
      <c r="AF1472" s="99">
        <v>2216705.1625366202</v>
      </c>
      <c r="AG1472" s="99">
        <v>1172553.4998321501</v>
      </c>
      <c r="AH1472" s="99">
        <v>0</v>
      </c>
      <c r="AI1472" s="99">
        <v>2980669.9382934598</v>
      </c>
      <c r="AJ1472" s="99">
        <v>843253.25202941895</v>
      </c>
      <c r="AK1472" s="99">
        <v>0</v>
      </c>
      <c r="AL1472" s="99">
        <v>1356020.01577759</v>
      </c>
      <c r="AM1472" s="99">
        <v>0</v>
      </c>
      <c r="AN1472" s="99">
        <v>32398996.303222701</v>
      </c>
      <c r="AO1472" s="99">
        <v>74296331.479492202</v>
      </c>
      <c r="AP1472" s="99">
        <v>0</v>
      </c>
      <c r="AQ1472" s="99">
        <v>6340457.2827758798</v>
      </c>
      <c r="AR1472" s="99">
        <v>5282145.0646972703</v>
      </c>
      <c r="AS1472" s="99">
        <v>12390460.8516846</v>
      </c>
      <c r="AT1472" s="99">
        <v>0</v>
      </c>
      <c r="AU1472" s="99">
        <v>0</v>
      </c>
      <c r="AV1472" s="99">
        <v>120201723.506836</v>
      </c>
      <c r="AW1472" s="99">
        <v>486.044437263161</v>
      </c>
      <c r="AX1472" s="99">
        <v>126349.190087318</v>
      </c>
      <c r="AY1472" s="99">
        <v>26145105.885986298</v>
      </c>
      <c r="AZ1472" s="99">
        <v>12010845.994873</v>
      </c>
      <c r="BA1472" s="99">
        <v>0</v>
      </c>
      <c r="BB1472" s="99">
        <v>34140395.411132798</v>
      </c>
      <c r="BC1472" s="99">
        <v>8456041.9813232403</v>
      </c>
      <c r="BD1472" s="99">
        <v>0</v>
      </c>
      <c r="BE1472" s="99">
        <v>12459057.19104</v>
      </c>
      <c r="BF1472" s="99">
        <v>0</v>
      </c>
      <c r="BG1472" s="99">
        <v>120121318.258789</v>
      </c>
      <c r="BH1472" s="99">
        <v>19326857.2353516</v>
      </c>
      <c r="BI1472" s="99">
        <v>0</v>
      </c>
      <c r="BJ1472" s="99">
        <v>2377567.6097717299</v>
      </c>
      <c r="BK1472" s="99">
        <v>2128022.7283630399</v>
      </c>
      <c r="BL1472" s="99">
        <v>0</v>
      </c>
      <c r="BM1472" s="99">
        <v>0</v>
      </c>
      <c r="BN1472" s="99">
        <v>0</v>
      </c>
      <c r="BO1472" s="99">
        <v>0</v>
      </c>
      <c r="BP1472" s="99">
        <v>0</v>
      </c>
      <c r="BQ1472" s="99">
        <v>0</v>
      </c>
      <c r="BR1472" s="99">
        <v>8259994.7888793899</v>
      </c>
      <c r="BS1472" s="99">
        <v>4419415.19140625</v>
      </c>
      <c r="BT1472" s="99">
        <v>0</v>
      </c>
      <c r="BU1472" s="99">
        <v>4505902.9635009803</v>
      </c>
      <c r="BV1472" s="99">
        <v>3598383.48681641</v>
      </c>
      <c r="BW1472" s="99">
        <v>0</v>
      </c>
      <c r="BX1472" s="99">
        <v>2065417.04258728</v>
      </c>
      <c r="BY1472" s="99">
        <v>0</v>
      </c>
      <c r="BZ1472" s="99">
        <v>0</v>
      </c>
      <c r="CA1472" s="99">
        <v>150786.823150635</v>
      </c>
      <c r="CB1472" s="99">
        <v>7199258.9617309598</v>
      </c>
      <c r="CC1472" s="99">
        <v>80768818.908203095</v>
      </c>
      <c r="CD1472" s="99">
        <v>21690274.678222701</v>
      </c>
      <c r="CE1472" s="99">
        <v>9686.5159739255905</v>
      </c>
      <c r="CF1472" s="99">
        <v>1342429.1035919201</v>
      </c>
      <c r="CG1472" s="99">
        <v>12342315.7612305</v>
      </c>
      <c r="CH1472" s="99">
        <v>0</v>
      </c>
      <c r="CI1472" s="99">
        <v>160491.63932990999</v>
      </c>
      <c r="CJ1472" s="99">
        <v>8550842.4510497991</v>
      </c>
      <c r="CK1472" s="99">
        <v>93102061.950195298</v>
      </c>
      <c r="CL1472" s="99">
        <v>24019719.833496101</v>
      </c>
      <c r="CM1472" s="166">
        <v>260461.58064842201</v>
      </c>
      <c r="CN1472" s="166">
        <v>40938808.224609397</v>
      </c>
      <c r="CO1472" s="166">
        <v>213103704.96484399</v>
      </c>
      <c r="CP1472" s="99">
        <v>24019719.833496101</v>
      </c>
      <c r="CQ1472" s="99">
        <v>0</v>
      </c>
      <c r="CR1472" s="99">
        <v>0</v>
      </c>
      <c r="CS1472" s="99">
        <v>0</v>
      </c>
      <c r="CT1472" s="99">
        <v>0</v>
      </c>
      <c r="CU1472" s="98">
        <v>16105.864954593</v>
      </c>
      <c r="CV1472" s="98">
        <v>109572.047768516</v>
      </c>
      <c r="CW1472" s="98">
        <v>8541688.0653228797</v>
      </c>
      <c r="CX1472" s="98">
        <v>93111134.669433594</v>
      </c>
    </row>
    <row r="1473" spans="1:102" x14ac:dyDescent="0.2">
      <c r="A1473" s="98" t="s">
        <v>73</v>
      </c>
      <c r="B1473" s="100">
        <v>43800</v>
      </c>
      <c r="C1473" s="99">
        <v>134936.67565727199</v>
      </c>
      <c r="D1473" s="99">
        <v>0</v>
      </c>
      <c r="E1473" s="99">
        <v>16143.637601852401</v>
      </c>
      <c r="F1473" s="99">
        <v>15295.7902466059</v>
      </c>
      <c r="G1473" s="99">
        <v>9597.9387341737693</v>
      </c>
      <c r="H1473" s="99">
        <v>0</v>
      </c>
      <c r="I1473" s="99">
        <v>0</v>
      </c>
      <c r="J1473" s="99">
        <v>99800.545875549302</v>
      </c>
      <c r="K1473" s="99">
        <v>2.1703292094753102</v>
      </c>
      <c r="L1473" s="99">
        <v>527.24775417149101</v>
      </c>
      <c r="M1473" s="99">
        <v>50950.835027694702</v>
      </c>
      <c r="N1473" s="99">
        <v>10183.2949230671</v>
      </c>
      <c r="O1473" s="99">
        <v>0</v>
      </c>
      <c r="P1473" s="99">
        <v>83826.547493934602</v>
      </c>
      <c r="Q1473" s="99">
        <v>5620.9938828945196</v>
      </c>
      <c r="R1473" s="99">
        <v>0</v>
      </c>
      <c r="S1473" s="99">
        <v>9454.6067929267901</v>
      </c>
      <c r="T1473" s="99">
        <v>0</v>
      </c>
      <c r="U1473" s="99">
        <v>99798.752382278399</v>
      </c>
      <c r="V1473" s="99">
        <v>6556055.3262329102</v>
      </c>
      <c r="W1473" s="99">
        <v>0</v>
      </c>
      <c r="X1473" s="99">
        <v>643112.38479614304</v>
      </c>
      <c r="Y1473" s="99">
        <v>552511.87034606899</v>
      </c>
      <c r="Z1473" s="99">
        <v>1310038.3282470701</v>
      </c>
      <c r="AA1473" s="99">
        <v>0</v>
      </c>
      <c r="AB1473" s="99">
        <v>0</v>
      </c>
      <c r="AC1473" s="99">
        <v>32044544.791992199</v>
      </c>
      <c r="AD1473" s="99">
        <v>21.4562267237343</v>
      </c>
      <c r="AE1473" s="99">
        <v>8341.1918601989692</v>
      </c>
      <c r="AF1473" s="99">
        <v>2243300.81140137</v>
      </c>
      <c r="AG1473" s="99">
        <v>1188535.0274352999</v>
      </c>
      <c r="AH1473" s="99">
        <v>0</v>
      </c>
      <c r="AI1473" s="99">
        <v>2929431.7211608901</v>
      </c>
      <c r="AJ1473" s="99">
        <v>853418.33630371105</v>
      </c>
      <c r="AK1473" s="99">
        <v>0</v>
      </c>
      <c r="AL1473" s="99">
        <v>1329109.81034851</v>
      </c>
      <c r="AM1473" s="99">
        <v>0</v>
      </c>
      <c r="AN1473" s="99">
        <v>32062424.184082001</v>
      </c>
      <c r="AO1473" s="99">
        <v>75215043.9609375</v>
      </c>
      <c r="AP1473" s="99">
        <v>0</v>
      </c>
      <c r="AQ1473" s="99">
        <v>6287805.7774658203</v>
      </c>
      <c r="AR1473" s="99">
        <v>5300022.83630371</v>
      </c>
      <c r="AS1473" s="99">
        <v>12140757.9499512</v>
      </c>
      <c r="AT1473" s="99">
        <v>0</v>
      </c>
      <c r="AU1473" s="99">
        <v>0</v>
      </c>
      <c r="AV1473" s="99">
        <v>119089813.08593801</v>
      </c>
      <c r="AW1473" s="99">
        <v>76.491947827860699</v>
      </c>
      <c r="AX1473" s="99">
        <v>69235.288140296907</v>
      </c>
      <c r="AY1473" s="99">
        <v>26620072.4372559</v>
      </c>
      <c r="AZ1473" s="99">
        <v>12296905.943847699</v>
      </c>
      <c r="BA1473" s="99">
        <v>0</v>
      </c>
      <c r="BB1473" s="99">
        <v>33846643.103515603</v>
      </c>
      <c r="BC1473" s="99">
        <v>8650108.2950439509</v>
      </c>
      <c r="BD1473" s="99">
        <v>0</v>
      </c>
      <c r="BE1473" s="99">
        <v>12309147.423095699</v>
      </c>
      <c r="BF1473" s="99">
        <v>0</v>
      </c>
      <c r="BG1473" s="99">
        <v>119258696.5625</v>
      </c>
      <c r="BH1473" s="99">
        <v>19477792.896484401</v>
      </c>
      <c r="BI1473" s="99">
        <v>0</v>
      </c>
      <c r="BJ1473" s="99">
        <v>2376740.1271972698</v>
      </c>
      <c r="BK1473" s="99">
        <v>2142717.9967956501</v>
      </c>
      <c r="BL1473" s="99">
        <v>0</v>
      </c>
      <c r="BM1473" s="99">
        <v>0</v>
      </c>
      <c r="BN1473" s="99">
        <v>0</v>
      </c>
      <c r="BO1473" s="99">
        <v>0</v>
      </c>
      <c r="BP1473" s="99">
        <v>0</v>
      </c>
      <c r="BQ1473" s="99">
        <v>0</v>
      </c>
      <c r="BR1473" s="99">
        <v>8357490.1485595703</v>
      </c>
      <c r="BS1473" s="99">
        <v>4520607.0687255897</v>
      </c>
      <c r="BT1473" s="99">
        <v>0</v>
      </c>
      <c r="BU1473" s="99">
        <v>5624499.4197387705</v>
      </c>
      <c r="BV1473" s="99">
        <v>3673800.3004455599</v>
      </c>
      <c r="BW1473" s="99">
        <v>0</v>
      </c>
      <c r="BX1473" s="99">
        <v>2323969.0685729999</v>
      </c>
      <c r="BY1473" s="99">
        <v>0</v>
      </c>
      <c r="BZ1473" s="99">
        <v>0</v>
      </c>
      <c r="CA1473" s="99">
        <v>151204.99154281599</v>
      </c>
      <c r="CB1473" s="99">
        <v>7228286.0159301804</v>
      </c>
      <c r="CC1473" s="99">
        <v>81422219.458984405</v>
      </c>
      <c r="CD1473" s="99">
        <v>21864969.671875</v>
      </c>
      <c r="CE1473" s="99">
        <v>9604.4443320035898</v>
      </c>
      <c r="CF1473" s="99">
        <v>1313446.4479064899</v>
      </c>
      <c r="CG1473" s="99">
        <v>12168844.5002441</v>
      </c>
      <c r="CH1473" s="99">
        <v>0</v>
      </c>
      <c r="CI1473" s="99">
        <v>160722.33297729501</v>
      </c>
      <c r="CJ1473" s="99">
        <v>8522557.8815918006</v>
      </c>
      <c r="CK1473" s="99">
        <v>93679869.422851607</v>
      </c>
      <c r="CL1473" s="99">
        <v>24165909.6164551</v>
      </c>
      <c r="CM1473" s="166">
        <v>259410.675767899</v>
      </c>
      <c r="CN1473" s="166">
        <v>40638976.566406302</v>
      </c>
      <c r="CO1473" s="166">
        <v>213062408.52148399</v>
      </c>
      <c r="CP1473" s="99">
        <v>24165909.6164551</v>
      </c>
      <c r="CQ1473" s="99">
        <v>0</v>
      </c>
      <c r="CR1473" s="99">
        <v>0</v>
      </c>
      <c r="CS1473" s="99">
        <v>0</v>
      </c>
      <c r="CT1473" s="99">
        <v>0</v>
      </c>
      <c r="CU1473" s="98">
        <v>16149.710581304</v>
      </c>
      <c r="CV1473" s="98">
        <v>108326.529296515</v>
      </c>
      <c r="CW1473" s="98">
        <v>8541732.4638366699</v>
      </c>
      <c r="CX1473" s="98">
        <v>93591063.959228501</v>
      </c>
    </row>
    <row r="1474" spans="1:102" x14ac:dyDescent="0.2">
      <c r="A1474" s="98" t="s">
        <v>74</v>
      </c>
      <c r="B1474" s="100">
        <v>38047</v>
      </c>
      <c r="C1474" s="99">
        <v>26267.433410644499</v>
      </c>
      <c r="D1474" s="99">
        <v>0</v>
      </c>
      <c r="E1474" s="99">
        <v>14673.943703532201</v>
      </c>
      <c r="F1474" s="99">
        <v>5718.4894000291797</v>
      </c>
      <c r="G1474" s="99">
        <v>2.8882058289891601</v>
      </c>
      <c r="H1474" s="99">
        <v>809.51965642720495</v>
      </c>
      <c r="I1474" s="99">
        <v>35.802619484253199</v>
      </c>
      <c r="J1474" s="99">
        <v>48.224024440627502</v>
      </c>
      <c r="K1474" s="99">
        <v>15601.4538625479</v>
      </c>
      <c r="L1474" s="99">
        <v>17293.568084716801</v>
      </c>
      <c r="M1474" s="99">
        <v>16798.9204857349</v>
      </c>
      <c r="N1474" s="99">
        <v>4311.2278013229397</v>
      </c>
      <c r="O1474" s="99">
        <v>0</v>
      </c>
      <c r="P1474" s="99">
        <v>0</v>
      </c>
      <c r="Q1474" s="99">
        <v>2543.9196628630202</v>
      </c>
      <c r="R1474" s="99">
        <v>0</v>
      </c>
      <c r="S1474" s="99">
        <v>0</v>
      </c>
      <c r="T1474" s="99">
        <v>797.67871269583702</v>
      </c>
      <c r="U1474" s="99">
        <v>15549.4235500097</v>
      </c>
      <c r="V1474" s="99">
        <v>1564262.0802307101</v>
      </c>
      <c r="W1474" s="99">
        <v>0</v>
      </c>
      <c r="X1474" s="99">
        <v>1123165.6058654799</v>
      </c>
      <c r="Y1474" s="99">
        <v>329700.87169647199</v>
      </c>
      <c r="Z1474" s="99">
        <v>181.003578996286</v>
      </c>
      <c r="AA1474" s="99">
        <v>141221.89856529201</v>
      </c>
      <c r="AB1474" s="99">
        <v>5354.9208240508997</v>
      </c>
      <c r="AC1474" s="99">
        <v>2730.3796584010101</v>
      </c>
      <c r="AD1474" s="99">
        <v>4125519.3062133798</v>
      </c>
      <c r="AE1474" s="99">
        <v>915123.07180023205</v>
      </c>
      <c r="AF1474" s="99">
        <v>836679.95783233596</v>
      </c>
      <c r="AG1474" s="99">
        <v>682660.14141845703</v>
      </c>
      <c r="AH1474" s="99">
        <v>0</v>
      </c>
      <c r="AI1474" s="99">
        <v>0</v>
      </c>
      <c r="AJ1474" s="99">
        <v>265116.49594116199</v>
      </c>
      <c r="AK1474" s="99">
        <v>0</v>
      </c>
      <c r="AL1474" s="99">
        <v>0</v>
      </c>
      <c r="AM1474" s="99">
        <v>141132.14897537199</v>
      </c>
      <c r="AN1474" s="99">
        <v>4096308.3894043001</v>
      </c>
      <c r="AO1474" s="99">
        <v>10459314.088989301</v>
      </c>
      <c r="AP1474" s="99">
        <v>0</v>
      </c>
      <c r="AQ1474" s="99">
        <v>7296017.2136840802</v>
      </c>
      <c r="AR1474" s="99">
        <v>2184520.9045410198</v>
      </c>
      <c r="AS1474" s="99">
        <v>1018.96586690843</v>
      </c>
      <c r="AT1474" s="99">
        <v>851380.79297637905</v>
      </c>
      <c r="AU1474" s="99">
        <v>31685.091454029101</v>
      </c>
      <c r="AV1474" s="99">
        <v>6218.60167324543</v>
      </c>
      <c r="AW1474" s="99">
        <v>9504649.2822265606</v>
      </c>
      <c r="AX1474" s="99">
        <v>6210413.0588378897</v>
      </c>
      <c r="AY1474" s="99">
        <v>5555297.4667358398</v>
      </c>
      <c r="AZ1474" s="99">
        <v>4250141.2201538105</v>
      </c>
      <c r="BA1474" s="99">
        <v>0</v>
      </c>
      <c r="BB1474" s="99">
        <v>0</v>
      </c>
      <c r="BC1474" s="99">
        <v>1709221.44235229</v>
      </c>
      <c r="BD1474" s="99">
        <v>0</v>
      </c>
      <c r="BE1474" s="99">
        <v>0</v>
      </c>
      <c r="BF1474" s="99">
        <v>851645.17082977295</v>
      </c>
      <c r="BG1474" s="99">
        <v>9408158.8021240197</v>
      </c>
      <c r="BH1474" s="99">
        <v>2346639.1130981399</v>
      </c>
      <c r="BI1474" s="99">
        <v>0</v>
      </c>
      <c r="BJ1474" s="99">
        <v>2036665.4191131601</v>
      </c>
      <c r="BK1474" s="99">
        <v>855456.70637512195</v>
      </c>
      <c r="BL1474" s="99">
        <v>0</v>
      </c>
      <c r="BM1474" s="99">
        <v>0</v>
      </c>
      <c r="BN1474" s="99">
        <v>0</v>
      </c>
      <c r="BO1474" s="99">
        <v>0</v>
      </c>
      <c r="BP1474" s="99">
        <v>0</v>
      </c>
      <c r="BQ1474" s="99">
        <v>0</v>
      </c>
      <c r="BR1474" s="99">
        <v>1874668.2610015899</v>
      </c>
      <c r="BS1474" s="99">
        <v>1643813.3580779999</v>
      </c>
      <c r="BT1474" s="99">
        <v>0</v>
      </c>
      <c r="BU1474" s="99">
        <v>0</v>
      </c>
      <c r="BV1474" s="99">
        <v>820369.93720245396</v>
      </c>
      <c r="BW1474" s="99">
        <v>0</v>
      </c>
      <c r="BX1474" s="99">
        <v>0</v>
      </c>
      <c r="BY1474" s="99">
        <v>0</v>
      </c>
      <c r="BZ1474" s="99">
        <v>0</v>
      </c>
      <c r="CA1474" s="99">
        <v>41047.001681327798</v>
      </c>
      <c r="CB1474" s="99">
        <v>2675351.4365844699</v>
      </c>
      <c r="CC1474" s="99">
        <v>17685145.0004883</v>
      </c>
      <c r="CD1474" s="99">
        <v>4357472.3535766602</v>
      </c>
      <c r="CE1474" s="99">
        <v>811.230349242687</v>
      </c>
      <c r="CF1474" s="99">
        <v>140024.580274582</v>
      </c>
      <c r="CG1474" s="99">
        <v>841521.88951110805</v>
      </c>
      <c r="CH1474" s="99">
        <v>0</v>
      </c>
      <c r="CI1474" s="99">
        <v>41861.173601627401</v>
      </c>
      <c r="CJ1474" s="99">
        <v>2815672.0017395001</v>
      </c>
      <c r="CK1474" s="99">
        <v>18529086.415527299</v>
      </c>
      <c r="CL1474" s="99">
        <v>4355083.68676758</v>
      </c>
      <c r="CM1474" s="166">
        <v>57352.779788970904</v>
      </c>
      <c r="CN1474" s="166">
        <v>6889833.8222045898</v>
      </c>
      <c r="CO1474" s="166">
        <v>27852096.846191399</v>
      </c>
      <c r="CP1474" s="99">
        <v>4355083.68676758</v>
      </c>
      <c r="CQ1474" s="99">
        <v>0</v>
      </c>
      <c r="CR1474" s="99">
        <v>0</v>
      </c>
      <c r="CS1474" s="99">
        <v>0</v>
      </c>
      <c r="CT1474" s="99">
        <v>0</v>
      </c>
      <c r="CU1474" s="98">
        <v>31085.833575000001</v>
      </c>
      <c r="CV1474" s="98">
        <v>51.189825407999997</v>
      </c>
      <c r="CW1474" s="98">
        <v>2815376.0168590518</v>
      </c>
      <c r="CX1474" s="98">
        <v>18526666.889999408</v>
      </c>
    </row>
    <row r="1475" spans="1:102" x14ac:dyDescent="0.2">
      <c r="A1475" s="98" t="s">
        <v>74</v>
      </c>
      <c r="B1475" s="100">
        <v>38139</v>
      </c>
      <c r="C1475" s="99">
        <v>26376.720628261599</v>
      </c>
      <c r="D1475" s="99">
        <v>0</v>
      </c>
      <c r="E1475" s="99">
        <v>14363.755201816601</v>
      </c>
      <c r="F1475" s="99">
        <v>5800.4358620047597</v>
      </c>
      <c r="G1475" s="99">
        <v>28.997756880940901</v>
      </c>
      <c r="H1475" s="99">
        <v>771.35704921186004</v>
      </c>
      <c r="I1475" s="99">
        <v>34.457243008539102</v>
      </c>
      <c r="J1475" s="99">
        <v>787.96187426894903</v>
      </c>
      <c r="K1475" s="99">
        <v>14661.0558986664</v>
      </c>
      <c r="L1475" s="99">
        <v>17257.549948215499</v>
      </c>
      <c r="M1475" s="99">
        <v>16672.526096105601</v>
      </c>
      <c r="N1475" s="99">
        <v>4377.1878558397302</v>
      </c>
      <c r="O1475" s="99">
        <v>0</v>
      </c>
      <c r="P1475" s="99">
        <v>0</v>
      </c>
      <c r="Q1475" s="99">
        <v>2534.5040269196002</v>
      </c>
      <c r="R1475" s="99">
        <v>0</v>
      </c>
      <c r="S1475" s="99">
        <v>0</v>
      </c>
      <c r="T1475" s="99">
        <v>803.43516623973801</v>
      </c>
      <c r="U1475" s="99">
        <v>15751.323336601299</v>
      </c>
      <c r="V1475" s="99">
        <v>1568835.0660705599</v>
      </c>
      <c r="W1475" s="99">
        <v>0</v>
      </c>
      <c r="X1475" s="99">
        <v>1095363.5491790799</v>
      </c>
      <c r="Y1475" s="99">
        <v>333009.92156600999</v>
      </c>
      <c r="Z1475" s="99">
        <v>3791.1406249105898</v>
      </c>
      <c r="AA1475" s="99">
        <v>135025.27586746201</v>
      </c>
      <c r="AB1475" s="99">
        <v>4998.4202663302403</v>
      </c>
      <c r="AC1475" s="99">
        <v>165561.009830475</v>
      </c>
      <c r="AD1475" s="99">
        <v>3832493.8432311998</v>
      </c>
      <c r="AE1475" s="99">
        <v>892231.35133361805</v>
      </c>
      <c r="AF1475" s="99">
        <v>820622.41649627697</v>
      </c>
      <c r="AG1475" s="99">
        <v>681271.46591949498</v>
      </c>
      <c r="AH1475" s="99">
        <v>0</v>
      </c>
      <c r="AI1475" s="99">
        <v>0</v>
      </c>
      <c r="AJ1475" s="99">
        <v>260130.84772491499</v>
      </c>
      <c r="AK1475" s="99">
        <v>0</v>
      </c>
      <c r="AL1475" s="99">
        <v>0</v>
      </c>
      <c r="AM1475" s="99">
        <v>138682.541772842</v>
      </c>
      <c r="AN1475" s="99">
        <v>4122192.2214355501</v>
      </c>
      <c r="AO1475" s="99">
        <v>10595117.1181641</v>
      </c>
      <c r="AP1475" s="99">
        <v>0</v>
      </c>
      <c r="AQ1475" s="99">
        <v>7183823.7825927697</v>
      </c>
      <c r="AR1475" s="99">
        <v>2224040.3777160598</v>
      </c>
      <c r="AS1475" s="99">
        <v>24243.627590417898</v>
      </c>
      <c r="AT1475" s="99">
        <v>824913.70114898705</v>
      </c>
      <c r="AU1475" s="99">
        <v>30144.233319521001</v>
      </c>
      <c r="AV1475" s="99">
        <v>388662.36777496297</v>
      </c>
      <c r="AW1475" s="99">
        <v>8906264.8669433594</v>
      </c>
      <c r="AX1475" s="99">
        <v>6113504.73718262</v>
      </c>
      <c r="AY1475" s="99">
        <v>5588554.2383422898</v>
      </c>
      <c r="AZ1475" s="99">
        <v>4296259.4270019503</v>
      </c>
      <c r="BA1475" s="99">
        <v>0</v>
      </c>
      <c r="BB1475" s="99">
        <v>0</v>
      </c>
      <c r="BC1475" s="99">
        <v>1701092.8105011</v>
      </c>
      <c r="BD1475" s="99">
        <v>0</v>
      </c>
      <c r="BE1475" s="99">
        <v>0</v>
      </c>
      <c r="BF1475" s="99">
        <v>844335.00878906297</v>
      </c>
      <c r="BG1475" s="99">
        <v>9512060.0687255897</v>
      </c>
      <c r="BH1475" s="99">
        <v>2339910.6598815899</v>
      </c>
      <c r="BI1475" s="99">
        <v>0</v>
      </c>
      <c r="BJ1475" s="99">
        <v>2015003.27047729</v>
      </c>
      <c r="BK1475" s="99">
        <v>886325.30560302699</v>
      </c>
      <c r="BL1475" s="99">
        <v>0</v>
      </c>
      <c r="BM1475" s="99">
        <v>0</v>
      </c>
      <c r="BN1475" s="99">
        <v>0</v>
      </c>
      <c r="BO1475" s="99">
        <v>0</v>
      </c>
      <c r="BP1475" s="99">
        <v>0</v>
      </c>
      <c r="BQ1475" s="99">
        <v>0</v>
      </c>
      <c r="BR1475" s="99">
        <v>1859255.58401489</v>
      </c>
      <c r="BS1475" s="99">
        <v>1673757.9389190699</v>
      </c>
      <c r="BT1475" s="99">
        <v>0</v>
      </c>
      <c r="BU1475" s="99">
        <v>0</v>
      </c>
      <c r="BV1475" s="99">
        <v>826918.64942169201</v>
      </c>
      <c r="BW1475" s="99">
        <v>0</v>
      </c>
      <c r="BX1475" s="99">
        <v>0</v>
      </c>
      <c r="BY1475" s="99">
        <v>0</v>
      </c>
      <c r="BZ1475" s="99">
        <v>0</v>
      </c>
      <c r="CA1475" s="99">
        <v>40770.143871307402</v>
      </c>
      <c r="CB1475" s="99">
        <v>2649154.44952393</v>
      </c>
      <c r="CC1475" s="99">
        <v>17595734.334472701</v>
      </c>
      <c r="CD1475" s="99">
        <v>4348025.7771606399</v>
      </c>
      <c r="CE1475" s="99">
        <v>803.95846016705002</v>
      </c>
      <c r="CF1475" s="99">
        <v>136155.471549988</v>
      </c>
      <c r="CG1475" s="99">
        <v>830184.14357757603</v>
      </c>
      <c r="CH1475" s="99">
        <v>0</v>
      </c>
      <c r="CI1475" s="99">
        <v>41572.656052112601</v>
      </c>
      <c r="CJ1475" s="99">
        <v>2777545.4257202102</v>
      </c>
      <c r="CK1475" s="99">
        <v>18421321.128417999</v>
      </c>
      <c r="CL1475" s="99">
        <v>4346882.9503784198</v>
      </c>
      <c r="CM1475" s="166">
        <v>57300.355229377703</v>
      </c>
      <c r="CN1475" s="166">
        <v>6870277.5375366202</v>
      </c>
      <c r="CO1475" s="166">
        <v>28048676.4443359</v>
      </c>
      <c r="CP1475" s="99">
        <v>4346882.9503784198</v>
      </c>
      <c r="CQ1475" s="99">
        <v>0</v>
      </c>
      <c r="CR1475" s="99">
        <v>0</v>
      </c>
      <c r="CS1475" s="99">
        <v>0</v>
      </c>
      <c r="CT1475" s="99">
        <v>0</v>
      </c>
      <c r="CU1475" s="98">
        <v>29858.965302653</v>
      </c>
      <c r="CV1475" s="98">
        <v>812.60130347300003</v>
      </c>
      <c r="CW1475" s="98">
        <v>2785309.9210739178</v>
      </c>
      <c r="CX1475" s="98">
        <v>18425918.478050277</v>
      </c>
    </row>
    <row r="1476" spans="1:102" x14ac:dyDescent="0.2">
      <c r="A1476" s="98" t="s">
        <v>74</v>
      </c>
      <c r="B1476" s="100">
        <v>38231</v>
      </c>
      <c r="C1476" s="99">
        <v>26934.198038578001</v>
      </c>
      <c r="D1476" s="99">
        <v>0</v>
      </c>
      <c r="E1476" s="99">
        <v>14291.352781772601</v>
      </c>
      <c r="F1476" s="99">
        <v>5888.73367124796</v>
      </c>
      <c r="G1476" s="99">
        <v>55.056502204853999</v>
      </c>
      <c r="H1476" s="99">
        <v>723.68978336453404</v>
      </c>
      <c r="I1476" s="99">
        <v>32.855500040575897</v>
      </c>
      <c r="J1476" s="99">
        <v>1749.5472789108801</v>
      </c>
      <c r="K1476" s="99">
        <v>13955.0318645239</v>
      </c>
      <c r="L1476" s="99">
        <v>18028.3600437641</v>
      </c>
      <c r="M1476" s="99">
        <v>16696.659113645601</v>
      </c>
      <c r="N1476" s="99">
        <v>4433.6367039680499</v>
      </c>
      <c r="O1476" s="99">
        <v>0</v>
      </c>
      <c r="P1476" s="99">
        <v>0</v>
      </c>
      <c r="Q1476" s="99">
        <v>2547.1229458451298</v>
      </c>
      <c r="R1476" s="99">
        <v>0</v>
      </c>
      <c r="S1476" s="99">
        <v>0</v>
      </c>
      <c r="T1476" s="99">
        <v>782.80201366543804</v>
      </c>
      <c r="U1476" s="99">
        <v>15718.6184610128</v>
      </c>
      <c r="V1476" s="99">
        <v>1582996.3595733601</v>
      </c>
      <c r="W1476" s="99">
        <v>0</v>
      </c>
      <c r="X1476" s="99">
        <v>1076753.0242767299</v>
      </c>
      <c r="Y1476" s="99">
        <v>343925.30770874</v>
      </c>
      <c r="Z1476" s="99">
        <v>8609.0800548791904</v>
      </c>
      <c r="AA1476" s="99">
        <v>125864.42897987401</v>
      </c>
      <c r="AB1476" s="99">
        <v>5010.5544810891197</v>
      </c>
      <c r="AC1476" s="99">
        <v>411735.33486557001</v>
      </c>
      <c r="AD1476" s="99">
        <v>3438940.7336120601</v>
      </c>
      <c r="AE1476" s="99">
        <v>919875.16914367699</v>
      </c>
      <c r="AF1476" s="99">
        <v>821520.13871765102</v>
      </c>
      <c r="AG1476" s="99">
        <v>681207.57391357399</v>
      </c>
      <c r="AH1476" s="99">
        <v>0</v>
      </c>
      <c r="AI1476" s="99">
        <v>0</v>
      </c>
      <c r="AJ1476" s="99">
        <v>262457.11231231701</v>
      </c>
      <c r="AK1476" s="99">
        <v>0</v>
      </c>
      <c r="AL1476" s="99">
        <v>0</v>
      </c>
      <c r="AM1476" s="99">
        <v>133230.247606277</v>
      </c>
      <c r="AN1476" s="99">
        <v>3871215.7789001502</v>
      </c>
      <c r="AO1476" s="99">
        <v>10828107.9570313</v>
      </c>
      <c r="AP1476" s="99">
        <v>0</v>
      </c>
      <c r="AQ1476" s="99">
        <v>7183750.1576538105</v>
      </c>
      <c r="AR1476" s="99">
        <v>2313090.9881897001</v>
      </c>
      <c r="AS1476" s="99">
        <v>51650.646383762403</v>
      </c>
      <c r="AT1476" s="99">
        <v>779541.682472229</v>
      </c>
      <c r="AU1476" s="99">
        <v>30362.4259700775</v>
      </c>
      <c r="AV1476" s="99">
        <v>988228.77711486805</v>
      </c>
      <c r="AW1476" s="99">
        <v>8127492.3916626005</v>
      </c>
      <c r="AX1476" s="99">
        <v>6444221.0933227502</v>
      </c>
      <c r="AY1476" s="99">
        <v>5676945.41552734</v>
      </c>
      <c r="AZ1476" s="99">
        <v>4379954.6520996103</v>
      </c>
      <c r="BA1476" s="99">
        <v>0</v>
      </c>
      <c r="BB1476" s="99">
        <v>0</v>
      </c>
      <c r="BC1476" s="99">
        <v>1763304.7856445301</v>
      </c>
      <c r="BD1476" s="99">
        <v>0</v>
      </c>
      <c r="BE1476" s="99">
        <v>0</v>
      </c>
      <c r="BF1476" s="99">
        <v>824069.89399719203</v>
      </c>
      <c r="BG1476" s="99">
        <v>9287410.6634521503</v>
      </c>
      <c r="BH1476" s="99">
        <v>2438673.0080261198</v>
      </c>
      <c r="BI1476" s="99">
        <v>0</v>
      </c>
      <c r="BJ1476" s="99">
        <v>2027077.9660034201</v>
      </c>
      <c r="BK1476" s="99">
        <v>909925.84553527797</v>
      </c>
      <c r="BL1476" s="99">
        <v>0</v>
      </c>
      <c r="BM1476" s="99">
        <v>0</v>
      </c>
      <c r="BN1476" s="99">
        <v>0</v>
      </c>
      <c r="BO1476" s="99">
        <v>0</v>
      </c>
      <c r="BP1476" s="99">
        <v>0</v>
      </c>
      <c r="BQ1476" s="99">
        <v>0</v>
      </c>
      <c r="BR1476" s="99">
        <v>1907384.74897766</v>
      </c>
      <c r="BS1476" s="99">
        <v>1712020.2592926</v>
      </c>
      <c r="BT1476" s="99">
        <v>0</v>
      </c>
      <c r="BU1476" s="99">
        <v>0</v>
      </c>
      <c r="BV1476" s="99">
        <v>831826.687294006</v>
      </c>
      <c r="BW1476" s="99">
        <v>0</v>
      </c>
      <c r="BX1476" s="99">
        <v>0</v>
      </c>
      <c r="BY1476" s="99">
        <v>0</v>
      </c>
      <c r="BZ1476" s="99">
        <v>0</v>
      </c>
      <c r="CA1476" s="99">
        <v>41187.138665676102</v>
      </c>
      <c r="CB1476" s="99">
        <v>2661512.4240417499</v>
      </c>
      <c r="CC1476" s="99">
        <v>18021158.150634799</v>
      </c>
      <c r="CD1476" s="99">
        <v>4496593.9607543899</v>
      </c>
      <c r="CE1476" s="99">
        <v>770.39628605544601</v>
      </c>
      <c r="CF1476" s="99">
        <v>131716.56724357599</v>
      </c>
      <c r="CG1476" s="99">
        <v>815756.09185028099</v>
      </c>
      <c r="CH1476" s="99">
        <v>0</v>
      </c>
      <c r="CI1476" s="99">
        <v>41951.726006984703</v>
      </c>
      <c r="CJ1476" s="99">
        <v>2789161.61962891</v>
      </c>
      <c r="CK1476" s="99">
        <v>18835605.3674316</v>
      </c>
      <c r="CL1476" s="99">
        <v>4498373.4234619103</v>
      </c>
      <c r="CM1476" s="166">
        <v>57705.861809730501</v>
      </c>
      <c r="CN1476" s="166">
        <v>6709743.4694213904</v>
      </c>
      <c r="CO1476" s="166">
        <v>28152067.856933601</v>
      </c>
      <c r="CP1476" s="99">
        <v>4498373.4234619103</v>
      </c>
      <c r="CQ1476" s="99">
        <v>0</v>
      </c>
      <c r="CR1476" s="99">
        <v>0</v>
      </c>
      <c r="CS1476" s="99">
        <v>0</v>
      </c>
      <c r="CT1476" s="99">
        <v>0</v>
      </c>
      <c r="CU1476" s="98">
        <v>29147.131474198999</v>
      </c>
      <c r="CV1476" s="98">
        <v>1798.9935856879999</v>
      </c>
      <c r="CW1476" s="98">
        <v>2793228.991285326</v>
      </c>
      <c r="CX1476" s="98">
        <v>18836914.24248508</v>
      </c>
    </row>
    <row r="1477" spans="1:102" x14ac:dyDescent="0.2">
      <c r="A1477" s="98" t="s">
        <v>74</v>
      </c>
      <c r="B1477" s="100">
        <v>38322</v>
      </c>
      <c r="C1477" s="99">
        <v>27363.179025888399</v>
      </c>
      <c r="D1477" s="99">
        <v>0</v>
      </c>
      <c r="E1477" s="99">
        <v>13848.9819419384</v>
      </c>
      <c r="F1477" s="99">
        <v>5818.5404984355</v>
      </c>
      <c r="G1477" s="99">
        <v>91.666664727963493</v>
      </c>
      <c r="H1477" s="99">
        <v>663.49361890554405</v>
      </c>
      <c r="I1477" s="99">
        <v>29.9408523072489</v>
      </c>
      <c r="J1477" s="99">
        <v>2742.944986552</v>
      </c>
      <c r="K1477" s="99">
        <v>13592.085035443301</v>
      </c>
      <c r="L1477" s="99">
        <v>17579.722928047198</v>
      </c>
      <c r="M1477" s="99">
        <v>16647.644300460801</v>
      </c>
      <c r="N1477" s="99">
        <v>4444.9676302671396</v>
      </c>
      <c r="O1477" s="99">
        <v>0</v>
      </c>
      <c r="P1477" s="99">
        <v>0</v>
      </c>
      <c r="Q1477" s="99">
        <v>2550.0264606773899</v>
      </c>
      <c r="R1477" s="99">
        <v>0</v>
      </c>
      <c r="S1477" s="99">
        <v>0</v>
      </c>
      <c r="T1477" s="99">
        <v>759.78689748793795</v>
      </c>
      <c r="U1477" s="99">
        <v>16133.0254701376</v>
      </c>
      <c r="V1477" s="99">
        <v>1616683.6135406501</v>
      </c>
      <c r="W1477" s="99">
        <v>0</v>
      </c>
      <c r="X1477" s="99">
        <v>1051529.09373474</v>
      </c>
      <c r="Y1477" s="99">
        <v>346553.92574691802</v>
      </c>
      <c r="Z1477" s="99">
        <v>16570.168077468901</v>
      </c>
      <c r="AA1477" s="99">
        <v>112054.639994621</v>
      </c>
      <c r="AB1477" s="99">
        <v>3311.685308218</v>
      </c>
      <c r="AC1477" s="99">
        <v>838180.70459747303</v>
      </c>
      <c r="AD1477" s="99">
        <v>3562016.4729919401</v>
      </c>
      <c r="AE1477" s="99">
        <v>891948.58760833705</v>
      </c>
      <c r="AF1477" s="99">
        <v>823087.04363250697</v>
      </c>
      <c r="AG1477" s="99">
        <v>686202.46849822998</v>
      </c>
      <c r="AH1477" s="99">
        <v>0</v>
      </c>
      <c r="AI1477" s="99">
        <v>0</v>
      </c>
      <c r="AJ1477" s="99">
        <v>257297.99242973301</v>
      </c>
      <c r="AK1477" s="99">
        <v>0</v>
      </c>
      <c r="AL1477" s="99">
        <v>0</v>
      </c>
      <c r="AM1477" s="99">
        <v>129876.502775192</v>
      </c>
      <c r="AN1477" s="99">
        <v>4251737.3908081101</v>
      </c>
      <c r="AO1477" s="99">
        <v>11197892.9215088</v>
      </c>
      <c r="AP1477" s="99">
        <v>0</v>
      </c>
      <c r="AQ1477" s="99">
        <v>7088029.7512817401</v>
      </c>
      <c r="AR1477" s="99">
        <v>2328985.0556945801</v>
      </c>
      <c r="AS1477" s="99">
        <v>104637.977173805</v>
      </c>
      <c r="AT1477" s="99">
        <v>698388.05697631801</v>
      </c>
      <c r="AU1477" s="99">
        <v>20307.013777732798</v>
      </c>
      <c r="AV1477" s="99">
        <v>1957139.7465667699</v>
      </c>
      <c r="AW1477" s="99">
        <v>8461719.02099609</v>
      </c>
      <c r="AX1477" s="99">
        <v>6256423.7285766602</v>
      </c>
      <c r="AY1477" s="99">
        <v>5767144.1061401404</v>
      </c>
      <c r="AZ1477" s="99">
        <v>4458785.4893188505</v>
      </c>
      <c r="BA1477" s="99">
        <v>0</v>
      </c>
      <c r="BB1477" s="99">
        <v>0</v>
      </c>
      <c r="BC1477" s="99">
        <v>1755299.9531555199</v>
      </c>
      <c r="BD1477" s="99">
        <v>0</v>
      </c>
      <c r="BE1477" s="99">
        <v>0</v>
      </c>
      <c r="BF1477" s="99">
        <v>814426.53440094006</v>
      </c>
      <c r="BG1477" s="99">
        <v>10101572.920654301</v>
      </c>
      <c r="BH1477" s="99">
        <v>2466382.9173278799</v>
      </c>
      <c r="BI1477" s="99">
        <v>0</v>
      </c>
      <c r="BJ1477" s="99">
        <v>1986204.34632874</v>
      </c>
      <c r="BK1477" s="99">
        <v>932041.34173583996</v>
      </c>
      <c r="BL1477" s="99">
        <v>0</v>
      </c>
      <c r="BM1477" s="99">
        <v>0</v>
      </c>
      <c r="BN1477" s="99">
        <v>0</v>
      </c>
      <c r="BO1477" s="99">
        <v>0</v>
      </c>
      <c r="BP1477" s="99">
        <v>0</v>
      </c>
      <c r="BQ1477" s="99">
        <v>0</v>
      </c>
      <c r="BR1477" s="99">
        <v>1937378.82562256</v>
      </c>
      <c r="BS1477" s="99">
        <v>1735751.63134766</v>
      </c>
      <c r="BT1477" s="99">
        <v>0</v>
      </c>
      <c r="BU1477" s="99">
        <v>0</v>
      </c>
      <c r="BV1477" s="99">
        <v>830796.12155914295</v>
      </c>
      <c r="BW1477" s="99">
        <v>0</v>
      </c>
      <c r="BX1477" s="99">
        <v>0</v>
      </c>
      <c r="BY1477" s="99">
        <v>0</v>
      </c>
      <c r="BZ1477" s="99">
        <v>0</v>
      </c>
      <c r="CA1477" s="99">
        <v>41115.315424919099</v>
      </c>
      <c r="CB1477" s="99">
        <v>2663487.1648254399</v>
      </c>
      <c r="CC1477" s="99">
        <v>18266580.302002002</v>
      </c>
      <c r="CD1477" s="99">
        <v>4454965.8328857403</v>
      </c>
      <c r="CE1477" s="99">
        <v>759.01611427962803</v>
      </c>
      <c r="CF1477" s="99">
        <v>129215.951887131</v>
      </c>
      <c r="CG1477" s="99">
        <v>811644.23990631104</v>
      </c>
      <c r="CH1477" s="99">
        <v>0</v>
      </c>
      <c r="CI1477" s="99">
        <v>41878.220206260703</v>
      </c>
      <c r="CJ1477" s="99">
        <v>2794158.00698853</v>
      </c>
      <c r="CK1477" s="99">
        <v>19078034.298583999</v>
      </c>
      <c r="CL1477" s="99">
        <v>4456873.8789672898</v>
      </c>
      <c r="CM1477" s="166">
        <v>58009.724588871002</v>
      </c>
      <c r="CN1477" s="166">
        <v>7053941.5424804697</v>
      </c>
      <c r="CO1477" s="166">
        <v>29211580.142822299</v>
      </c>
      <c r="CP1477" s="99">
        <v>4456873.8789672898</v>
      </c>
      <c r="CQ1477" s="99">
        <v>0</v>
      </c>
      <c r="CR1477" s="99">
        <v>0</v>
      </c>
      <c r="CS1477" s="99">
        <v>0</v>
      </c>
      <c r="CT1477" s="99">
        <v>0</v>
      </c>
      <c r="CU1477" s="98">
        <v>27862.574153656002</v>
      </c>
      <c r="CV1477" s="98">
        <v>2821.4053899219998</v>
      </c>
      <c r="CW1477" s="98">
        <v>2792703.1167125711</v>
      </c>
      <c r="CX1477" s="98">
        <v>19078224.541908313</v>
      </c>
    </row>
    <row r="1478" spans="1:102" x14ac:dyDescent="0.2">
      <c r="A1478" s="98" t="s">
        <v>74</v>
      </c>
      <c r="B1478" s="100">
        <v>38412</v>
      </c>
      <c r="C1478" s="99">
        <v>27878.263180732702</v>
      </c>
      <c r="D1478" s="99">
        <v>0</v>
      </c>
      <c r="E1478" s="99">
        <v>13561.8101030588</v>
      </c>
      <c r="F1478" s="99">
        <v>5866.8800011277199</v>
      </c>
      <c r="G1478" s="99">
        <v>132.61616555601401</v>
      </c>
      <c r="H1478" s="99">
        <v>618.29724379628897</v>
      </c>
      <c r="I1478" s="99">
        <v>27.6817902904004</v>
      </c>
      <c r="J1478" s="99">
        <v>3948.0726546645201</v>
      </c>
      <c r="K1478" s="99">
        <v>12475.598373532301</v>
      </c>
      <c r="L1478" s="99">
        <v>17642.269217252699</v>
      </c>
      <c r="M1478" s="99">
        <v>16871.871803522099</v>
      </c>
      <c r="N1478" s="99">
        <v>4436.6041163802101</v>
      </c>
      <c r="O1478" s="99">
        <v>0</v>
      </c>
      <c r="P1478" s="99">
        <v>0</v>
      </c>
      <c r="Q1478" s="99">
        <v>2531.5892506241798</v>
      </c>
      <c r="R1478" s="99">
        <v>0</v>
      </c>
      <c r="S1478" s="99">
        <v>0</v>
      </c>
      <c r="T1478" s="99">
        <v>743.46793765574705</v>
      </c>
      <c r="U1478" s="99">
        <v>16381.0026174784</v>
      </c>
      <c r="V1478" s="99">
        <v>1645527.1259765599</v>
      </c>
      <c r="W1478" s="99">
        <v>0</v>
      </c>
      <c r="X1478" s="99">
        <v>1026922.24202728</v>
      </c>
      <c r="Y1478" s="99">
        <v>348918.96790695202</v>
      </c>
      <c r="Z1478" s="99">
        <v>22589.747393608101</v>
      </c>
      <c r="AA1478" s="99">
        <v>105271.95256710101</v>
      </c>
      <c r="AB1478" s="99">
        <v>3043.3295110464101</v>
      </c>
      <c r="AC1478" s="99">
        <v>1248461.62582397</v>
      </c>
      <c r="AD1478" s="99">
        <v>3158272.7901306199</v>
      </c>
      <c r="AE1478" s="99">
        <v>903031.20473480201</v>
      </c>
      <c r="AF1478" s="99">
        <v>829465.63063049305</v>
      </c>
      <c r="AG1478" s="99">
        <v>685763.39868164097</v>
      </c>
      <c r="AH1478" s="99">
        <v>0</v>
      </c>
      <c r="AI1478" s="99">
        <v>0</v>
      </c>
      <c r="AJ1478" s="99">
        <v>249813.84130096401</v>
      </c>
      <c r="AK1478" s="99">
        <v>0</v>
      </c>
      <c r="AL1478" s="99">
        <v>0</v>
      </c>
      <c r="AM1478" s="99">
        <v>127996.539940834</v>
      </c>
      <c r="AN1478" s="99">
        <v>4408736.2670288105</v>
      </c>
      <c r="AO1478" s="99">
        <v>11520380.9720459</v>
      </c>
      <c r="AP1478" s="99">
        <v>0</v>
      </c>
      <c r="AQ1478" s="99">
        <v>6997543.1810302697</v>
      </c>
      <c r="AR1478" s="99">
        <v>2398204.8048400902</v>
      </c>
      <c r="AS1478" s="99">
        <v>144617.48117828401</v>
      </c>
      <c r="AT1478" s="99">
        <v>671823.33560180699</v>
      </c>
      <c r="AU1478" s="99">
        <v>18971.501381874099</v>
      </c>
      <c r="AV1478" s="99">
        <v>2958223.6444091802</v>
      </c>
      <c r="AW1478" s="99">
        <v>7567249.0029296903</v>
      </c>
      <c r="AX1478" s="99">
        <v>6361555.1102905301</v>
      </c>
      <c r="AY1478" s="99">
        <v>5875948.82312012</v>
      </c>
      <c r="AZ1478" s="99">
        <v>4511510.8589477502</v>
      </c>
      <c r="BA1478" s="99">
        <v>0</v>
      </c>
      <c r="BB1478" s="99">
        <v>0</v>
      </c>
      <c r="BC1478" s="99">
        <v>1717224.7149505599</v>
      </c>
      <c r="BD1478" s="99">
        <v>0</v>
      </c>
      <c r="BE1478" s="99">
        <v>0</v>
      </c>
      <c r="BF1478" s="99">
        <v>815978.467681885</v>
      </c>
      <c r="BG1478" s="99">
        <v>10574430.560913101</v>
      </c>
      <c r="BH1478" s="99">
        <v>2570044.9463806199</v>
      </c>
      <c r="BI1478" s="99">
        <v>0</v>
      </c>
      <c r="BJ1478" s="99">
        <v>1992489.92277527</v>
      </c>
      <c r="BK1478" s="99">
        <v>975313.86412811303</v>
      </c>
      <c r="BL1478" s="99">
        <v>0</v>
      </c>
      <c r="BM1478" s="99">
        <v>0</v>
      </c>
      <c r="BN1478" s="99">
        <v>0</v>
      </c>
      <c r="BO1478" s="99">
        <v>0</v>
      </c>
      <c r="BP1478" s="99">
        <v>0</v>
      </c>
      <c r="BQ1478" s="99">
        <v>0</v>
      </c>
      <c r="BR1478" s="99">
        <v>1950404.96130371</v>
      </c>
      <c r="BS1478" s="99">
        <v>1748133.47648621</v>
      </c>
      <c r="BT1478" s="99">
        <v>0</v>
      </c>
      <c r="BU1478" s="99">
        <v>0</v>
      </c>
      <c r="BV1478" s="99">
        <v>843837.69107055699</v>
      </c>
      <c r="BW1478" s="99">
        <v>0</v>
      </c>
      <c r="BX1478" s="99">
        <v>0</v>
      </c>
      <c r="BY1478" s="99">
        <v>0</v>
      </c>
      <c r="BZ1478" s="99">
        <v>0</v>
      </c>
      <c r="CA1478" s="99">
        <v>41540.401739597299</v>
      </c>
      <c r="CB1478" s="99">
        <v>2685964.0457458501</v>
      </c>
      <c r="CC1478" s="99">
        <v>18580269.659667999</v>
      </c>
      <c r="CD1478" s="99">
        <v>4538520.5620727502</v>
      </c>
      <c r="CE1478" s="99">
        <v>755.53214755654301</v>
      </c>
      <c r="CF1478" s="99">
        <v>128917.33235740699</v>
      </c>
      <c r="CG1478" s="99">
        <v>822336.29530334496</v>
      </c>
      <c r="CH1478" s="99">
        <v>0</v>
      </c>
      <c r="CI1478" s="99">
        <v>42298.581598281897</v>
      </c>
      <c r="CJ1478" s="99">
        <v>2809540.8382873498</v>
      </c>
      <c r="CK1478" s="99">
        <v>19402529.134521499</v>
      </c>
      <c r="CL1478" s="99">
        <v>4535930.63818359</v>
      </c>
      <c r="CM1478" s="166">
        <v>58622.568892002098</v>
      </c>
      <c r="CN1478" s="166">
        <v>7225517.9802246103</v>
      </c>
      <c r="CO1478" s="166">
        <v>29956968.0541992</v>
      </c>
      <c r="CP1478" s="99">
        <v>4535930.63818359</v>
      </c>
      <c r="CQ1478" s="99">
        <v>0</v>
      </c>
      <c r="CR1478" s="99">
        <v>0</v>
      </c>
      <c r="CS1478" s="99">
        <v>0</v>
      </c>
      <c r="CT1478" s="99">
        <v>0</v>
      </c>
      <c r="CU1478" s="98">
        <v>26660.642481209001</v>
      </c>
      <c r="CV1478" s="98">
        <v>4054.6473455770001</v>
      </c>
      <c r="CW1478" s="98">
        <v>2814881.3781032572</v>
      </c>
      <c r="CX1478" s="98">
        <v>19402605.954971343</v>
      </c>
    </row>
    <row r="1479" spans="1:102" x14ac:dyDescent="0.2">
      <c r="A1479" s="98" t="s">
        <v>74</v>
      </c>
      <c r="B1479" s="100">
        <v>38504</v>
      </c>
      <c r="C1479" s="99">
        <v>28437.275718212099</v>
      </c>
      <c r="D1479" s="99">
        <v>1.0349658549967</v>
      </c>
      <c r="E1479" s="99">
        <v>13341.7493758202</v>
      </c>
      <c r="F1479" s="99">
        <v>5967.2869284749004</v>
      </c>
      <c r="G1479" s="99">
        <v>177.72995079867499</v>
      </c>
      <c r="H1479" s="99">
        <v>574.72862212359905</v>
      </c>
      <c r="I1479" s="99">
        <v>29.407140159513801</v>
      </c>
      <c r="J1479" s="99">
        <v>5060.164321661</v>
      </c>
      <c r="K1479" s="99">
        <v>11310.558116435999</v>
      </c>
      <c r="L1479" s="99">
        <v>17924.4320180416</v>
      </c>
      <c r="M1479" s="99">
        <v>17103.329831838601</v>
      </c>
      <c r="N1479" s="99">
        <v>4431.3916367888496</v>
      </c>
      <c r="O1479" s="99">
        <v>0</v>
      </c>
      <c r="P1479" s="99">
        <v>0</v>
      </c>
      <c r="Q1479" s="99">
        <v>2533.5165401399099</v>
      </c>
      <c r="R1479" s="99">
        <v>0</v>
      </c>
      <c r="S1479" s="99">
        <v>0</v>
      </c>
      <c r="T1479" s="99">
        <v>749.576850011945</v>
      </c>
      <c r="U1479" s="99">
        <v>16546.822314262401</v>
      </c>
      <c r="V1479" s="99">
        <v>1647450.81044006</v>
      </c>
      <c r="W1479" s="99">
        <v>39.966580671723897</v>
      </c>
      <c r="X1479" s="99">
        <v>1026264.67571259</v>
      </c>
      <c r="Y1479" s="99">
        <v>354943.87262725801</v>
      </c>
      <c r="Z1479" s="99">
        <v>32451.119836330399</v>
      </c>
      <c r="AA1479" s="99">
        <v>98039.506225585894</v>
      </c>
      <c r="AB1479" s="99">
        <v>3514.20800128579</v>
      </c>
      <c r="AC1479" s="99">
        <v>1673495.58946228</v>
      </c>
      <c r="AD1479" s="99">
        <v>2841706.3219604502</v>
      </c>
      <c r="AE1479" s="99">
        <v>918373.94709777797</v>
      </c>
      <c r="AF1479" s="99">
        <v>835977.31039428699</v>
      </c>
      <c r="AG1479" s="99">
        <v>679347.86035919201</v>
      </c>
      <c r="AH1479" s="99">
        <v>0</v>
      </c>
      <c r="AI1479" s="99">
        <v>0</v>
      </c>
      <c r="AJ1479" s="99">
        <v>247339.86350631699</v>
      </c>
      <c r="AK1479" s="99">
        <v>0</v>
      </c>
      <c r="AL1479" s="99">
        <v>0</v>
      </c>
      <c r="AM1479" s="99">
        <v>129662.823221207</v>
      </c>
      <c r="AN1479" s="99">
        <v>4577998.3654174795</v>
      </c>
      <c r="AO1479" s="99">
        <v>11633851.6567383</v>
      </c>
      <c r="AP1479" s="99">
        <v>324.02638895064598</v>
      </c>
      <c r="AQ1479" s="99">
        <v>7078583.7042846698</v>
      </c>
      <c r="AR1479" s="99">
        <v>2474987.7069397001</v>
      </c>
      <c r="AS1479" s="99">
        <v>213429.960077286</v>
      </c>
      <c r="AT1479" s="99">
        <v>632973.95479583705</v>
      </c>
      <c r="AU1479" s="99">
        <v>21836.068956851999</v>
      </c>
      <c r="AV1479" s="99">
        <v>4031345.7472534198</v>
      </c>
      <c r="AW1479" s="99">
        <v>6854437.6276855497</v>
      </c>
      <c r="AX1479" s="99">
        <v>6554175.9880371103</v>
      </c>
      <c r="AY1479" s="99">
        <v>5946839.4580078097</v>
      </c>
      <c r="AZ1479" s="99">
        <v>4510060.5099487295</v>
      </c>
      <c r="BA1479" s="99">
        <v>0</v>
      </c>
      <c r="BB1479" s="99">
        <v>0</v>
      </c>
      <c r="BC1479" s="99">
        <v>1718192.5181579599</v>
      </c>
      <c r="BD1479" s="99">
        <v>0</v>
      </c>
      <c r="BE1479" s="99">
        <v>0</v>
      </c>
      <c r="BF1479" s="99">
        <v>837366.66826629604</v>
      </c>
      <c r="BG1479" s="99">
        <v>10891475.672973599</v>
      </c>
      <c r="BH1479" s="99">
        <v>2617520.1979064899</v>
      </c>
      <c r="BI1479" s="99">
        <v>20.2087863809429</v>
      </c>
      <c r="BJ1479" s="99">
        <v>2013917.1585845901</v>
      </c>
      <c r="BK1479" s="99">
        <v>1011181.43771362</v>
      </c>
      <c r="BL1479" s="99">
        <v>0</v>
      </c>
      <c r="BM1479" s="99">
        <v>0</v>
      </c>
      <c r="BN1479" s="99">
        <v>0</v>
      </c>
      <c r="BO1479" s="99">
        <v>0</v>
      </c>
      <c r="BP1479" s="99">
        <v>0</v>
      </c>
      <c r="BQ1479" s="99">
        <v>0</v>
      </c>
      <c r="BR1479" s="99">
        <v>1990499.80270386</v>
      </c>
      <c r="BS1479" s="99">
        <v>1763730.1631012</v>
      </c>
      <c r="BT1479" s="99">
        <v>0</v>
      </c>
      <c r="BU1479" s="99">
        <v>0</v>
      </c>
      <c r="BV1479" s="99">
        <v>858409.98867797898</v>
      </c>
      <c r="BW1479" s="99">
        <v>0</v>
      </c>
      <c r="BX1479" s="99">
        <v>0</v>
      </c>
      <c r="BY1479" s="99">
        <v>0</v>
      </c>
      <c r="BZ1479" s="99">
        <v>0</v>
      </c>
      <c r="CA1479" s="99">
        <v>41815.474110603303</v>
      </c>
      <c r="CB1479" s="99">
        <v>2661010.8555908198</v>
      </c>
      <c r="CC1479" s="99">
        <v>18606197.550537098</v>
      </c>
      <c r="CD1479" s="99">
        <v>4624784.7277221698</v>
      </c>
      <c r="CE1479" s="99">
        <v>749.50069336593197</v>
      </c>
      <c r="CF1479" s="99">
        <v>128372.070761681</v>
      </c>
      <c r="CG1479" s="99">
        <v>829812.96406555199</v>
      </c>
      <c r="CH1479" s="99">
        <v>0</v>
      </c>
      <c r="CI1479" s="99">
        <v>42564.8252539635</v>
      </c>
      <c r="CJ1479" s="99">
        <v>2790895.9743652302</v>
      </c>
      <c r="CK1479" s="99">
        <v>19432065.073486298</v>
      </c>
      <c r="CL1479" s="99">
        <v>4623598.5781860398</v>
      </c>
      <c r="CM1479" s="166">
        <v>59045.0592188835</v>
      </c>
      <c r="CN1479" s="166">
        <v>7317819.40087891</v>
      </c>
      <c r="CO1479" s="166">
        <v>30395780.763427701</v>
      </c>
      <c r="CP1479" s="99">
        <v>4623598.5781860398</v>
      </c>
      <c r="CQ1479" s="99">
        <v>0</v>
      </c>
      <c r="CR1479" s="99">
        <v>0</v>
      </c>
      <c r="CS1479" s="99">
        <v>0</v>
      </c>
      <c r="CT1479" s="99">
        <v>0</v>
      </c>
      <c r="CU1479" s="98">
        <v>25269.502004844999</v>
      </c>
      <c r="CV1479" s="98">
        <v>5207.0590187710004</v>
      </c>
      <c r="CW1479" s="98">
        <v>2789382.9263525009</v>
      </c>
      <c r="CX1479" s="98">
        <v>19436010.51460265</v>
      </c>
    </row>
    <row r="1480" spans="1:102" x14ac:dyDescent="0.2">
      <c r="A1480" s="98" t="s">
        <v>74</v>
      </c>
      <c r="B1480" s="100">
        <v>38596</v>
      </c>
      <c r="C1480" s="99">
        <v>28785.582887411099</v>
      </c>
      <c r="D1480" s="99">
        <v>1.01020965099451</v>
      </c>
      <c r="E1480" s="99">
        <v>13196.7722555399</v>
      </c>
      <c r="F1480" s="99">
        <v>6131.1234768033</v>
      </c>
      <c r="G1480" s="99">
        <v>202.07903418131201</v>
      </c>
      <c r="H1480" s="99">
        <v>533.56353273987804</v>
      </c>
      <c r="I1480" s="99">
        <v>27.894093708833701</v>
      </c>
      <c r="J1480" s="99">
        <v>6300.4524344801903</v>
      </c>
      <c r="K1480" s="99">
        <v>10219.435693264</v>
      </c>
      <c r="L1480" s="99">
        <v>18166.848881959901</v>
      </c>
      <c r="M1480" s="99">
        <v>17246.533435106299</v>
      </c>
      <c r="N1480" s="99">
        <v>4467.7128072977102</v>
      </c>
      <c r="O1480" s="99">
        <v>0</v>
      </c>
      <c r="P1480" s="99">
        <v>0</v>
      </c>
      <c r="Q1480" s="99">
        <v>2538.58439952135</v>
      </c>
      <c r="R1480" s="99">
        <v>0</v>
      </c>
      <c r="S1480" s="99">
        <v>0</v>
      </c>
      <c r="T1480" s="99">
        <v>741.52404989302204</v>
      </c>
      <c r="U1480" s="99">
        <v>16485.516845464699</v>
      </c>
      <c r="V1480" s="99">
        <v>1664304.20210266</v>
      </c>
      <c r="W1480" s="99">
        <v>91.7954398058355</v>
      </c>
      <c r="X1480" s="99">
        <v>991536.91824340797</v>
      </c>
      <c r="Y1480" s="99">
        <v>362543.62431716901</v>
      </c>
      <c r="Z1480" s="99">
        <v>38752.638062000296</v>
      </c>
      <c r="AA1480" s="99">
        <v>88985.363636016802</v>
      </c>
      <c r="AB1480" s="99">
        <v>3772.1697139143898</v>
      </c>
      <c r="AC1480" s="99">
        <v>2007891.6169128399</v>
      </c>
      <c r="AD1480" s="99">
        <v>2408883.68823242</v>
      </c>
      <c r="AE1480" s="99">
        <v>904594.54099273705</v>
      </c>
      <c r="AF1480" s="99">
        <v>843415.52604675305</v>
      </c>
      <c r="AG1480" s="99">
        <v>682105.19873046898</v>
      </c>
      <c r="AH1480" s="99">
        <v>0</v>
      </c>
      <c r="AI1480" s="99">
        <v>0</v>
      </c>
      <c r="AJ1480" s="99">
        <v>242624.857707977</v>
      </c>
      <c r="AK1480" s="99">
        <v>0</v>
      </c>
      <c r="AL1480" s="99">
        <v>0</v>
      </c>
      <c r="AM1480" s="99">
        <v>127441.197522163</v>
      </c>
      <c r="AN1480" s="99">
        <v>4433565.0238647498</v>
      </c>
      <c r="AO1480" s="99">
        <v>11902010.896362299</v>
      </c>
      <c r="AP1480" s="99">
        <v>806.22708971798397</v>
      </c>
      <c r="AQ1480" s="99">
        <v>6943475.1040649395</v>
      </c>
      <c r="AR1480" s="99">
        <v>2545898.1616516099</v>
      </c>
      <c r="AS1480" s="99">
        <v>253827.71184730501</v>
      </c>
      <c r="AT1480" s="99">
        <v>579751.08993530297</v>
      </c>
      <c r="AU1480" s="99">
        <v>23707.147086143501</v>
      </c>
      <c r="AV1480" s="99">
        <v>4919077.2208252</v>
      </c>
      <c r="AW1480" s="99">
        <v>5893279.4558105497</v>
      </c>
      <c r="AX1480" s="99">
        <v>6596716.6560668899</v>
      </c>
      <c r="AY1480" s="99">
        <v>6140870.1763305701</v>
      </c>
      <c r="AZ1480" s="99">
        <v>4588339.3762817401</v>
      </c>
      <c r="BA1480" s="99">
        <v>0</v>
      </c>
      <c r="BB1480" s="99">
        <v>0</v>
      </c>
      <c r="BC1480" s="99">
        <v>1720777.2211456301</v>
      </c>
      <c r="BD1480" s="99">
        <v>0</v>
      </c>
      <c r="BE1480" s="99">
        <v>0</v>
      </c>
      <c r="BF1480" s="99">
        <v>834641.15460205101</v>
      </c>
      <c r="BG1480" s="99">
        <v>10889988.107299799</v>
      </c>
      <c r="BH1480" s="99">
        <v>2708546.7966613802</v>
      </c>
      <c r="BI1480" s="99">
        <v>54.787007486913403</v>
      </c>
      <c r="BJ1480" s="99">
        <v>2047965.6480102499</v>
      </c>
      <c r="BK1480" s="99">
        <v>1047376.28425598</v>
      </c>
      <c r="BL1480" s="99">
        <v>0</v>
      </c>
      <c r="BM1480" s="99">
        <v>0</v>
      </c>
      <c r="BN1480" s="99">
        <v>0</v>
      </c>
      <c r="BO1480" s="99">
        <v>0</v>
      </c>
      <c r="BP1480" s="99">
        <v>0</v>
      </c>
      <c r="BQ1480" s="99">
        <v>0</v>
      </c>
      <c r="BR1480" s="99">
        <v>2066867.7195129399</v>
      </c>
      <c r="BS1480" s="99">
        <v>1796431.79244995</v>
      </c>
      <c r="BT1480" s="99">
        <v>0</v>
      </c>
      <c r="BU1480" s="99">
        <v>0</v>
      </c>
      <c r="BV1480" s="99">
        <v>870075.49133300805</v>
      </c>
      <c r="BW1480" s="99">
        <v>0</v>
      </c>
      <c r="BX1480" s="99">
        <v>0</v>
      </c>
      <c r="BY1480" s="99">
        <v>0</v>
      </c>
      <c r="BZ1480" s="99">
        <v>0</v>
      </c>
      <c r="CA1480" s="99">
        <v>41945.157972335801</v>
      </c>
      <c r="CB1480" s="99">
        <v>2663527.5208740202</v>
      </c>
      <c r="CC1480" s="99">
        <v>18933770.114746101</v>
      </c>
      <c r="CD1480" s="99">
        <v>4785674.5957641602</v>
      </c>
      <c r="CE1480" s="99">
        <v>730.69576539099205</v>
      </c>
      <c r="CF1480" s="99">
        <v>126969.34036636401</v>
      </c>
      <c r="CG1480" s="99">
        <v>833374.80556488002</v>
      </c>
      <c r="CH1480" s="99">
        <v>0</v>
      </c>
      <c r="CI1480" s="99">
        <v>42669.028279781298</v>
      </c>
      <c r="CJ1480" s="99">
        <v>2792723.8319702102</v>
      </c>
      <c r="CK1480" s="99">
        <v>19769079.8994141</v>
      </c>
      <c r="CL1480" s="99">
        <v>4787930.9893188505</v>
      </c>
      <c r="CM1480" s="166">
        <v>59186.909941196398</v>
      </c>
      <c r="CN1480" s="166">
        <v>7256978.8938598596</v>
      </c>
      <c r="CO1480" s="166">
        <v>30642143.4226074</v>
      </c>
      <c r="CP1480" s="99">
        <v>4787930.9893188505</v>
      </c>
      <c r="CQ1480" s="99">
        <v>0</v>
      </c>
      <c r="CR1480" s="99">
        <v>0</v>
      </c>
      <c r="CS1480" s="99">
        <v>0</v>
      </c>
      <c r="CT1480" s="99">
        <v>0</v>
      </c>
      <c r="CU1480" s="98">
        <v>24058.517507240002</v>
      </c>
      <c r="CV1480" s="98">
        <v>6475.851046275</v>
      </c>
      <c r="CW1480" s="98">
        <v>2790496.8612403842</v>
      </c>
      <c r="CX1480" s="98">
        <v>19767144.920310982</v>
      </c>
    </row>
    <row r="1481" spans="1:102" x14ac:dyDescent="0.2">
      <c r="A1481" s="98" t="s">
        <v>74</v>
      </c>
      <c r="B1481" s="100">
        <v>38687</v>
      </c>
      <c r="C1481" s="99">
        <v>29354.895053148299</v>
      </c>
      <c r="D1481" s="99">
        <v>1.80792691399984</v>
      </c>
      <c r="E1481" s="99">
        <v>12987.7531727552</v>
      </c>
      <c r="F1481" s="99">
        <v>6238.2461116313898</v>
      </c>
      <c r="G1481" s="99">
        <v>250.90663249231901</v>
      </c>
      <c r="H1481" s="99">
        <v>495.452278923243</v>
      </c>
      <c r="I1481" s="99">
        <v>28.973328233929401</v>
      </c>
      <c r="J1481" s="99">
        <v>7533.0715020299003</v>
      </c>
      <c r="K1481" s="99">
        <v>9366.0498498678207</v>
      </c>
      <c r="L1481" s="99">
        <v>17650.804427623701</v>
      </c>
      <c r="M1481" s="99">
        <v>17461.100200891498</v>
      </c>
      <c r="N1481" s="99">
        <v>4557.067925632</v>
      </c>
      <c r="O1481" s="99">
        <v>0</v>
      </c>
      <c r="P1481" s="99">
        <v>0</v>
      </c>
      <c r="Q1481" s="99">
        <v>2562.4927013814399</v>
      </c>
      <c r="R1481" s="99">
        <v>0</v>
      </c>
      <c r="S1481" s="99">
        <v>0</v>
      </c>
      <c r="T1481" s="99">
        <v>745.20586752146505</v>
      </c>
      <c r="U1481" s="99">
        <v>16832.067331314101</v>
      </c>
      <c r="V1481" s="99">
        <v>1693176.28913879</v>
      </c>
      <c r="W1481" s="99">
        <v>106.270348606631</v>
      </c>
      <c r="X1481" s="99">
        <v>967702.60636901902</v>
      </c>
      <c r="Y1481" s="99">
        <v>366749.75973510701</v>
      </c>
      <c r="Z1481" s="99">
        <v>47529.263348102599</v>
      </c>
      <c r="AA1481" s="99">
        <v>79094.743553161607</v>
      </c>
      <c r="AB1481" s="99">
        <v>3389.0153672695201</v>
      </c>
      <c r="AC1481" s="99">
        <v>2558211.40374756</v>
      </c>
      <c r="AD1481" s="99">
        <v>2202968.7490539602</v>
      </c>
      <c r="AE1481" s="99">
        <v>855910.636039734</v>
      </c>
      <c r="AF1481" s="99">
        <v>851383.96360778797</v>
      </c>
      <c r="AG1481" s="99">
        <v>680029.92896270799</v>
      </c>
      <c r="AH1481" s="99">
        <v>0</v>
      </c>
      <c r="AI1481" s="99">
        <v>0</v>
      </c>
      <c r="AJ1481" s="99">
        <v>243105.63258743301</v>
      </c>
      <c r="AK1481" s="99">
        <v>0</v>
      </c>
      <c r="AL1481" s="99">
        <v>0</v>
      </c>
      <c r="AM1481" s="99">
        <v>124611.578273773</v>
      </c>
      <c r="AN1481" s="99">
        <v>4704820.2456665002</v>
      </c>
      <c r="AO1481" s="99">
        <v>12233796.8395996</v>
      </c>
      <c r="AP1481" s="99">
        <v>985.32409342378401</v>
      </c>
      <c r="AQ1481" s="99">
        <v>6902129.4572753897</v>
      </c>
      <c r="AR1481" s="99">
        <v>2631643.1258544899</v>
      </c>
      <c r="AS1481" s="99">
        <v>316653.97042846697</v>
      </c>
      <c r="AT1481" s="99">
        <v>522504.776355743</v>
      </c>
      <c r="AU1481" s="99">
        <v>22126.853815078699</v>
      </c>
      <c r="AV1481" s="99">
        <v>6184281.1919555701</v>
      </c>
      <c r="AW1481" s="99">
        <v>5461148.0479126005</v>
      </c>
      <c r="AX1481" s="99">
        <v>6317305.37036133</v>
      </c>
      <c r="AY1481" s="99">
        <v>6221072.5983276404</v>
      </c>
      <c r="AZ1481" s="99">
        <v>4636036.3204345703</v>
      </c>
      <c r="BA1481" s="99">
        <v>0</v>
      </c>
      <c r="BB1481" s="99">
        <v>0</v>
      </c>
      <c r="BC1481" s="99">
        <v>1737299.9944305399</v>
      </c>
      <c r="BD1481" s="99">
        <v>0</v>
      </c>
      <c r="BE1481" s="99">
        <v>0</v>
      </c>
      <c r="BF1481" s="99">
        <v>828132.07577514602</v>
      </c>
      <c r="BG1481" s="99">
        <v>11559895.8586426</v>
      </c>
      <c r="BH1481" s="99">
        <v>2787537.9126281701</v>
      </c>
      <c r="BI1481" s="99">
        <v>154.383397322148</v>
      </c>
      <c r="BJ1481" s="99">
        <v>2123715.5179748498</v>
      </c>
      <c r="BK1481" s="99">
        <v>1168161.9104003899</v>
      </c>
      <c r="BL1481" s="99">
        <v>0</v>
      </c>
      <c r="BM1481" s="99">
        <v>0</v>
      </c>
      <c r="BN1481" s="99">
        <v>0</v>
      </c>
      <c r="BO1481" s="99">
        <v>0</v>
      </c>
      <c r="BP1481" s="99">
        <v>0</v>
      </c>
      <c r="BQ1481" s="99">
        <v>0</v>
      </c>
      <c r="BR1481" s="99">
        <v>2110907.0719604502</v>
      </c>
      <c r="BS1481" s="99">
        <v>1834565.3051605199</v>
      </c>
      <c r="BT1481" s="99">
        <v>0</v>
      </c>
      <c r="BU1481" s="99">
        <v>0</v>
      </c>
      <c r="BV1481" s="99">
        <v>990577.48654937698</v>
      </c>
      <c r="BW1481" s="99">
        <v>0</v>
      </c>
      <c r="BX1481" s="99">
        <v>0</v>
      </c>
      <c r="BY1481" s="99">
        <v>0</v>
      </c>
      <c r="BZ1481" s="99">
        <v>0</v>
      </c>
      <c r="CA1481" s="99">
        <v>42246.860241889997</v>
      </c>
      <c r="CB1481" s="99">
        <v>2661178.2507934598</v>
      </c>
      <c r="CC1481" s="99">
        <v>19173696.1005859</v>
      </c>
      <c r="CD1481" s="99">
        <v>4915244.5190429697</v>
      </c>
      <c r="CE1481" s="99">
        <v>748.17811992764496</v>
      </c>
      <c r="CF1481" s="99">
        <v>129736.174219131</v>
      </c>
      <c r="CG1481" s="99">
        <v>861911.40673828102</v>
      </c>
      <c r="CH1481" s="99">
        <v>0</v>
      </c>
      <c r="CI1481" s="99">
        <v>42998.970633983598</v>
      </c>
      <c r="CJ1481" s="99">
        <v>2796236.4195251502</v>
      </c>
      <c r="CK1481" s="99">
        <v>20039094.144287098</v>
      </c>
      <c r="CL1481" s="99">
        <v>4918952.8186645498</v>
      </c>
      <c r="CM1481" s="166">
        <v>59786.973359108</v>
      </c>
      <c r="CN1481" s="166">
        <v>7502162.0328979502</v>
      </c>
      <c r="CO1481" s="166">
        <v>31572433.7497559</v>
      </c>
      <c r="CP1481" s="99">
        <v>4918952.8186645498</v>
      </c>
      <c r="CQ1481" s="99">
        <v>0</v>
      </c>
      <c r="CR1481" s="99">
        <v>0</v>
      </c>
      <c r="CS1481" s="99">
        <v>0</v>
      </c>
      <c r="CT1481" s="99">
        <v>0</v>
      </c>
      <c r="CU1481" s="98">
        <v>22717.261448644</v>
      </c>
      <c r="CV1481" s="98">
        <v>7747.721736902</v>
      </c>
      <c r="CW1481" s="98">
        <v>2790914.4250125908</v>
      </c>
      <c r="CX1481" s="98">
        <v>20035607.507324181</v>
      </c>
    </row>
    <row r="1482" spans="1:102" x14ac:dyDescent="0.2">
      <c r="A1482" s="98" t="s">
        <v>74</v>
      </c>
      <c r="B1482" s="100">
        <v>38777</v>
      </c>
      <c r="C1482" s="99">
        <v>29837.960274457899</v>
      </c>
      <c r="D1482" s="99">
        <v>2.1367604609986302</v>
      </c>
      <c r="E1482" s="99">
        <v>12574.1961779594</v>
      </c>
      <c r="F1482" s="99">
        <v>6333.5868662595703</v>
      </c>
      <c r="G1482" s="99">
        <v>281.85447381809399</v>
      </c>
      <c r="H1482" s="99">
        <v>464.96674273163097</v>
      </c>
      <c r="I1482" s="99">
        <v>28.901880931341999</v>
      </c>
      <c r="J1482" s="99">
        <v>8726.4463993310892</v>
      </c>
      <c r="K1482" s="99">
        <v>8270.3849866390192</v>
      </c>
      <c r="L1482" s="99">
        <v>8799.1975613832492</v>
      </c>
      <c r="M1482" s="99">
        <v>17502.586145877802</v>
      </c>
      <c r="N1482" s="99">
        <v>4615.9269565939903</v>
      </c>
      <c r="O1482" s="99">
        <v>11410.9768015146</v>
      </c>
      <c r="P1482" s="99">
        <v>0</v>
      </c>
      <c r="Q1482" s="99">
        <v>2605.55220547318</v>
      </c>
      <c r="R1482" s="99">
        <v>475.50857172533898</v>
      </c>
      <c r="S1482" s="99">
        <v>0</v>
      </c>
      <c r="T1482" s="99">
        <v>301.02192423492698</v>
      </c>
      <c r="U1482" s="99">
        <v>17006.282011985801</v>
      </c>
      <c r="V1482" s="99">
        <v>1725665.76901245</v>
      </c>
      <c r="W1482" s="99">
        <v>129.79560873843701</v>
      </c>
      <c r="X1482" s="99">
        <v>951007.57268524205</v>
      </c>
      <c r="Y1482" s="99">
        <v>379462.33383178699</v>
      </c>
      <c r="Z1482" s="99">
        <v>56751.419764518701</v>
      </c>
      <c r="AA1482" s="99">
        <v>74341.903924942002</v>
      </c>
      <c r="AB1482" s="99">
        <v>3363.2430600225898</v>
      </c>
      <c r="AC1482" s="99">
        <v>2968356.7838439899</v>
      </c>
      <c r="AD1482" s="99">
        <v>1871124.9467468299</v>
      </c>
      <c r="AE1482" s="99">
        <v>367771.58276367199</v>
      </c>
      <c r="AF1482" s="99">
        <v>857537.65045166004</v>
      </c>
      <c r="AG1482" s="99">
        <v>679869.92662048305</v>
      </c>
      <c r="AH1482" s="99">
        <v>544868.35603332496</v>
      </c>
      <c r="AI1482" s="99">
        <v>0</v>
      </c>
      <c r="AJ1482" s="99">
        <v>246658.32806396499</v>
      </c>
      <c r="AK1482" s="99">
        <v>82023.027453422503</v>
      </c>
      <c r="AL1482" s="99">
        <v>0</v>
      </c>
      <c r="AM1482" s="99">
        <v>49803.621257781997</v>
      </c>
      <c r="AN1482" s="99">
        <v>4828136.12145996</v>
      </c>
      <c r="AO1482" s="99">
        <v>12598496.662597699</v>
      </c>
      <c r="AP1482" s="99">
        <v>1178.01817731559</v>
      </c>
      <c r="AQ1482" s="99">
        <v>6826641.9342040997</v>
      </c>
      <c r="AR1482" s="99">
        <v>2744092.0925293001</v>
      </c>
      <c r="AS1482" s="99">
        <v>387651.34650421102</v>
      </c>
      <c r="AT1482" s="99">
        <v>501763.78719711298</v>
      </c>
      <c r="AU1482" s="99">
        <v>22229.561078548399</v>
      </c>
      <c r="AV1482" s="99">
        <v>7260835.62890625</v>
      </c>
      <c r="AW1482" s="99">
        <v>4654768.3421020498</v>
      </c>
      <c r="AX1482" s="99">
        <v>2795002.9053955101</v>
      </c>
      <c r="AY1482" s="99">
        <v>6351553.6095581101</v>
      </c>
      <c r="AZ1482" s="99">
        <v>4687341.3592529297</v>
      </c>
      <c r="BA1482" s="99">
        <v>3926637.7310485798</v>
      </c>
      <c r="BB1482" s="99">
        <v>0</v>
      </c>
      <c r="BC1482" s="99">
        <v>1769951.7955169701</v>
      </c>
      <c r="BD1482" s="99">
        <v>554547.49348449695</v>
      </c>
      <c r="BE1482" s="99">
        <v>0</v>
      </c>
      <c r="BF1482" s="99">
        <v>339976.74061202997</v>
      </c>
      <c r="BG1482" s="99">
        <v>11937682.4837646</v>
      </c>
      <c r="BH1482" s="99">
        <v>3514133.4831848098</v>
      </c>
      <c r="BI1482" s="99">
        <v>130.396310254931</v>
      </c>
      <c r="BJ1482" s="99">
        <v>2409836.6177063002</v>
      </c>
      <c r="BK1482" s="99">
        <v>1262145.3914794901</v>
      </c>
      <c r="BL1482" s="99">
        <v>0</v>
      </c>
      <c r="BM1482" s="99">
        <v>41276.9863872528</v>
      </c>
      <c r="BN1482" s="99">
        <v>2083.3032605349999</v>
      </c>
      <c r="BO1482" s="99">
        <v>0</v>
      </c>
      <c r="BP1482" s="99">
        <v>0</v>
      </c>
      <c r="BQ1482" s="99">
        <v>0</v>
      </c>
      <c r="BR1482" s="99">
        <v>2208801.6337890602</v>
      </c>
      <c r="BS1482" s="99">
        <v>1887490.26939392</v>
      </c>
      <c r="BT1482" s="99">
        <v>765557.099220276</v>
      </c>
      <c r="BU1482" s="99">
        <v>0</v>
      </c>
      <c r="BV1482" s="99">
        <v>1002684.26068878</v>
      </c>
      <c r="BW1482" s="99">
        <v>64743.789093971303</v>
      </c>
      <c r="BX1482" s="99">
        <v>0</v>
      </c>
      <c r="BY1482" s="99">
        <v>0</v>
      </c>
      <c r="BZ1482" s="99">
        <v>0</v>
      </c>
      <c r="CA1482" s="99">
        <v>42510.706820964799</v>
      </c>
      <c r="CB1482" s="99">
        <v>2683432.5207824698</v>
      </c>
      <c r="CC1482" s="99">
        <v>19480410.029541001</v>
      </c>
      <c r="CD1482" s="99">
        <v>5897061.1760864304</v>
      </c>
      <c r="CE1482" s="99">
        <v>754.61137276142802</v>
      </c>
      <c r="CF1482" s="99">
        <v>130490.31576919599</v>
      </c>
      <c r="CG1482" s="99">
        <v>884539.90436554002</v>
      </c>
      <c r="CH1482" s="99">
        <v>0</v>
      </c>
      <c r="CI1482" s="99">
        <v>43267.999468326598</v>
      </c>
      <c r="CJ1482" s="99">
        <v>2813174.9752197298</v>
      </c>
      <c r="CK1482" s="99">
        <v>20362582.396728501</v>
      </c>
      <c r="CL1482" s="99">
        <v>5960194.34448242</v>
      </c>
      <c r="CM1482" s="166">
        <v>60220.054874897003</v>
      </c>
      <c r="CN1482" s="166">
        <v>7632925.5407714797</v>
      </c>
      <c r="CO1482" s="166">
        <v>32298758.996582001</v>
      </c>
      <c r="CP1482" s="99">
        <v>5960194.34448242</v>
      </c>
      <c r="CQ1482" s="99">
        <v>0</v>
      </c>
      <c r="CR1482" s="99">
        <v>0</v>
      </c>
      <c r="CS1482" s="99">
        <v>0</v>
      </c>
      <c r="CT1482" s="99">
        <v>0</v>
      </c>
      <c r="CU1482" s="98">
        <v>21315.176286737998</v>
      </c>
      <c r="CV1482" s="98">
        <v>8968.5531495600007</v>
      </c>
      <c r="CW1482" s="98">
        <v>2813922.8365516658</v>
      </c>
      <c r="CX1482" s="98">
        <v>20364949.93390654</v>
      </c>
    </row>
    <row r="1483" spans="1:102" x14ac:dyDescent="0.2">
      <c r="A1483" s="98" t="s">
        <v>74</v>
      </c>
      <c r="B1483" s="100">
        <v>38869</v>
      </c>
      <c r="C1483" s="99">
        <v>30758.9363760948</v>
      </c>
      <c r="D1483" s="99">
        <v>2.0587642789760099</v>
      </c>
      <c r="E1483" s="99">
        <v>12441.955305814699</v>
      </c>
      <c r="F1483" s="99">
        <v>6692.4128304123897</v>
      </c>
      <c r="G1483" s="99">
        <v>323.81928676739301</v>
      </c>
      <c r="H1483" s="99">
        <v>431.09592353552603</v>
      </c>
      <c r="I1483" s="99">
        <v>26.3329796593171</v>
      </c>
      <c r="J1483" s="99">
        <v>9877.1461470127106</v>
      </c>
      <c r="K1483" s="99">
        <v>7226.6453799605397</v>
      </c>
      <c r="L1483" s="99">
        <v>8132.4528248310098</v>
      </c>
      <c r="M1483" s="99">
        <v>17735.707842349999</v>
      </c>
      <c r="N1483" s="99">
        <v>4657.7708644270897</v>
      </c>
      <c r="O1483" s="99">
        <v>12014.3370527029</v>
      </c>
      <c r="P1483" s="99">
        <v>0</v>
      </c>
      <c r="Q1483" s="99">
        <v>2600.1155010759799</v>
      </c>
      <c r="R1483" s="99">
        <v>495.51020440831797</v>
      </c>
      <c r="S1483" s="99">
        <v>0</v>
      </c>
      <c r="T1483" s="99">
        <v>279.17495799437199</v>
      </c>
      <c r="U1483" s="99">
        <v>17154.715440273299</v>
      </c>
      <c r="V1483" s="99">
        <v>1788138.5253295901</v>
      </c>
      <c r="W1483" s="99">
        <v>151.71539978496699</v>
      </c>
      <c r="X1483" s="99">
        <v>927218.32131957996</v>
      </c>
      <c r="Y1483" s="99">
        <v>396274.748981476</v>
      </c>
      <c r="Z1483" s="99">
        <v>61518.804054737098</v>
      </c>
      <c r="AA1483" s="99">
        <v>66006.513838768005</v>
      </c>
      <c r="AB1483" s="99">
        <v>2907.4822649657699</v>
      </c>
      <c r="AC1483" s="99">
        <v>3324896.6209411598</v>
      </c>
      <c r="AD1483" s="99">
        <v>1555828.8854370101</v>
      </c>
      <c r="AE1483" s="99">
        <v>342905.09714889497</v>
      </c>
      <c r="AF1483" s="99">
        <v>872171.68326568604</v>
      </c>
      <c r="AG1483" s="99">
        <v>686245.94554138195</v>
      </c>
      <c r="AH1483" s="99">
        <v>573663.17784881603</v>
      </c>
      <c r="AI1483" s="99">
        <v>0</v>
      </c>
      <c r="AJ1483" s="99">
        <v>243179.555574417</v>
      </c>
      <c r="AK1483" s="99">
        <v>81475.2703619003</v>
      </c>
      <c r="AL1483" s="99">
        <v>0</v>
      </c>
      <c r="AM1483" s="99">
        <v>45252.997482299797</v>
      </c>
      <c r="AN1483" s="99">
        <v>4940559.5212402297</v>
      </c>
      <c r="AO1483" s="99">
        <v>13203132.7351074</v>
      </c>
      <c r="AP1483" s="99">
        <v>1320.10975772142</v>
      </c>
      <c r="AQ1483" s="99">
        <v>6709197.79052734</v>
      </c>
      <c r="AR1483" s="99">
        <v>2876869.5240478502</v>
      </c>
      <c r="AS1483" s="99">
        <v>425303.323745728</v>
      </c>
      <c r="AT1483" s="99">
        <v>448976.40584182699</v>
      </c>
      <c r="AU1483" s="99">
        <v>19955.690729856498</v>
      </c>
      <c r="AV1483" s="99">
        <v>8304240.3392944299</v>
      </c>
      <c r="AW1483" s="99">
        <v>3901832.61636353</v>
      </c>
      <c r="AX1483" s="99">
        <v>2656265.63098145</v>
      </c>
      <c r="AY1483" s="99">
        <v>6576167.71203613</v>
      </c>
      <c r="AZ1483" s="99">
        <v>4781323.89660645</v>
      </c>
      <c r="BA1483" s="99">
        <v>4162905.7553405799</v>
      </c>
      <c r="BB1483" s="99">
        <v>0</v>
      </c>
      <c r="BC1483" s="99">
        <v>1785624.22288513</v>
      </c>
      <c r="BD1483" s="99">
        <v>553190.73276519799</v>
      </c>
      <c r="BE1483" s="99">
        <v>0</v>
      </c>
      <c r="BF1483" s="99">
        <v>312574.66931533802</v>
      </c>
      <c r="BG1483" s="99">
        <v>12186779.59729</v>
      </c>
      <c r="BH1483" s="99">
        <v>3651323.9010314899</v>
      </c>
      <c r="BI1483" s="99">
        <v>34.444144689943599</v>
      </c>
      <c r="BJ1483" s="99">
        <v>2364033.0370483398</v>
      </c>
      <c r="BK1483" s="99">
        <v>1310647.9777832001</v>
      </c>
      <c r="BL1483" s="99">
        <v>0</v>
      </c>
      <c r="BM1483" s="99">
        <v>39005.864287376397</v>
      </c>
      <c r="BN1483" s="99">
        <v>2353.2963014841098</v>
      </c>
      <c r="BO1483" s="99">
        <v>0</v>
      </c>
      <c r="BP1483" s="99">
        <v>0</v>
      </c>
      <c r="BQ1483" s="99">
        <v>0</v>
      </c>
      <c r="BR1483" s="99">
        <v>2266868.0458984398</v>
      </c>
      <c r="BS1483" s="99">
        <v>1922781.5773315399</v>
      </c>
      <c r="BT1483" s="99">
        <v>811916.30804443394</v>
      </c>
      <c r="BU1483" s="99">
        <v>0</v>
      </c>
      <c r="BV1483" s="99">
        <v>1002280.7943878199</v>
      </c>
      <c r="BW1483" s="99">
        <v>64245.502455711401</v>
      </c>
      <c r="BX1483" s="99">
        <v>0</v>
      </c>
      <c r="BY1483" s="99">
        <v>0</v>
      </c>
      <c r="BZ1483" s="99">
        <v>0</v>
      </c>
      <c r="CA1483" s="99">
        <v>43242.4152984619</v>
      </c>
      <c r="CB1483" s="99">
        <v>2724773.2187805199</v>
      </c>
      <c r="CC1483" s="99">
        <v>19994695.147216801</v>
      </c>
      <c r="CD1483" s="99">
        <v>6007294.89733887</v>
      </c>
      <c r="CE1483" s="99">
        <v>748.07068075239704</v>
      </c>
      <c r="CF1483" s="99">
        <v>128244.011015892</v>
      </c>
      <c r="CG1483" s="99">
        <v>875636.15244293201</v>
      </c>
      <c r="CH1483" s="99">
        <v>0</v>
      </c>
      <c r="CI1483" s="99">
        <v>43990.698934555097</v>
      </c>
      <c r="CJ1483" s="99">
        <v>2857308.2534790002</v>
      </c>
      <c r="CK1483" s="99">
        <v>20876665.631347701</v>
      </c>
      <c r="CL1483" s="99">
        <v>6071680.4172973596</v>
      </c>
      <c r="CM1483" s="166">
        <v>61058.435401916497</v>
      </c>
      <c r="CN1483" s="166">
        <v>7763782.6677856399</v>
      </c>
      <c r="CO1483" s="166">
        <v>33095086.420410201</v>
      </c>
      <c r="CP1483" s="99">
        <v>6071680.4172973596</v>
      </c>
      <c r="CQ1483" s="99">
        <v>0</v>
      </c>
      <c r="CR1483" s="99">
        <v>0</v>
      </c>
      <c r="CS1483" s="99">
        <v>0</v>
      </c>
      <c r="CT1483" s="99">
        <v>0</v>
      </c>
      <c r="CU1483" s="98">
        <v>20114.071679275999</v>
      </c>
      <c r="CV1483" s="98">
        <v>10147.62310483</v>
      </c>
      <c r="CW1483" s="98">
        <v>2853017.2297964119</v>
      </c>
      <c r="CX1483" s="98">
        <v>20870331.299659733</v>
      </c>
    </row>
    <row r="1484" spans="1:102" x14ac:dyDescent="0.2">
      <c r="A1484" s="98" t="s">
        <v>74</v>
      </c>
      <c r="B1484" s="100">
        <v>38961</v>
      </c>
      <c r="C1484" s="99">
        <v>31389.180885076501</v>
      </c>
      <c r="D1484" s="99">
        <v>2.0279061009932802</v>
      </c>
      <c r="E1484" s="99">
        <v>12109.9914847612</v>
      </c>
      <c r="F1484" s="99">
        <v>6715.2846715450296</v>
      </c>
      <c r="G1484" s="99">
        <v>370.10890388116201</v>
      </c>
      <c r="H1484" s="99">
        <v>385.62289550900499</v>
      </c>
      <c r="I1484" s="99">
        <v>23.7930150839966</v>
      </c>
      <c r="J1484" s="99">
        <v>11077.972039461099</v>
      </c>
      <c r="K1484" s="99">
        <v>6447.6151679754303</v>
      </c>
      <c r="L1484" s="99">
        <v>7770.4929740428897</v>
      </c>
      <c r="M1484" s="99">
        <v>17790.4383337498</v>
      </c>
      <c r="N1484" s="99">
        <v>4694.7542469501504</v>
      </c>
      <c r="O1484" s="99">
        <v>12176.4011501074</v>
      </c>
      <c r="P1484" s="99">
        <v>0</v>
      </c>
      <c r="Q1484" s="99">
        <v>2579.3927339315401</v>
      </c>
      <c r="R1484" s="99">
        <v>516.53818640857901</v>
      </c>
      <c r="S1484" s="99">
        <v>0</v>
      </c>
      <c r="T1484" s="99">
        <v>249.51239054463801</v>
      </c>
      <c r="U1484" s="99">
        <v>17455.541021346999</v>
      </c>
      <c r="V1484" s="99">
        <v>1816963.30386353</v>
      </c>
      <c r="W1484" s="99">
        <v>528.85627862065996</v>
      </c>
      <c r="X1484" s="99">
        <v>897388.386329651</v>
      </c>
      <c r="Y1484" s="99">
        <v>400441.35584258998</v>
      </c>
      <c r="Z1484" s="99">
        <v>69459.869104385405</v>
      </c>
      <c r="AA1484" s="99">
        <v>55814.1131820679</v>
      </c>
      <c r="AB1484" s="99">
        <v>2920.38324978948</v>
      </c>
      <c r="AC1484" s="99">
        <v>3680558.7975158701</v>
      </c>
      <c r="AD1484" s="99">
        <v>1257806.3112945601</v>
      </c>
      <c r="AE1484" s="99">
        <v>328053.49115371698</v>
      </c>
      <c r="AF1484" s="99">
        <v>869078.70154571498</v>
      </c>
      <c r="AG1484" s="99">
        <v>682031.39244842494</v>
      </c>
      <c r="AH1484" s="99">
        <v>587398.71249389602</v>
      </c>
      <c r="AI1484" s="99">
        <v>0</v>
      </c>
      <c r="AJ1484" s="99">
        <v>239413.61206626901</v>
      </c>
      <c r="AK1484" s="99">
        <v>81156.639572143598</v>
      </c>
      <c r="AL1484" s="99">
        <v>0</v>
      </c>
      <c r="AM1484" s="99">
        <v>41866.511059760996</v>
      </c>
      <c r="AN1484" s="99">
        <v>4951422.3533325205</v>
      </c>
      <c r="AO1484" s="99">
        <v>13522662.8444824</v>
      </c>
      <c r="AP1484" s="99">
        <v>4059.9054999351501</v>
      </c>
      <c r="AQ1484" s="99">
        <v>6551374.5795288105</v>
      </c>
      <c r="AR1484" s="99">
        <v>2943724.48114014</v>
      </c>
      <c r="AS1484" s="99">
        <v>474387.84094238299</v>
      </c>
      <c r="AT1484" s="99">
        <v>380717.20712280303</v>
      </c>
      <c r="AU1484" s="99">
        <v>20403.541863918301</v>
      </c>
      <c r="AV1484" s="99">
        <v>9431646.0411377009</v>
      </c>
      <c r="AW1484" s="99">
        <v>3230906.6563110398</v>
      </c>
      <c r="AX1484" s="99">
        <v>2568365.2156066899</v>
      </c>
      <c r="AY1484" s="99">
        <v>6544805.3125</v>
      </c>
      <c r="AZ1484" s="99">
        <v>4794410.0014038105</v>
      </c>
      <c r="BA1484" s="99">
        <v>4319056.5510864304</v>
      </c>
      <c r="BB1484" s="99">
        <v>0</v>
      </c>
      <c r="BC1484" s="99">
        <v>1765880.3661499</v>
      </c>
      <c r="BD1484" s="99">
        <v>551437.64664459205</v>
      </c>
      <c r="BE1484" s="99">
        <v>0</v>
      </c>
      <c r="BF1484" s="99">
        <v>289462.38297653198</v>
      </c>
      <c r="BG1484" s="99">
        <v>12679386.777832</v>
      </c>
      <c r="BH1484" s="99">
        <v>3703649.63037109</v>
      </c>
      <c r="BI1484" s="99">
        <v>294.15522141009598</v>
      </c>
      <c r="BJ1484" s="99">
        <v>2359446.9834289602</v>
      </c>
      <c r="BK1484" s="99">
        <v>1373564.2884368901</v>
      </c>
      <c r="BL1484" s="99">
        <v>0</v>
      </c>
      <c r="BM1484" s="99">
        <v>32952.7583971024</v>
      </c>
      <c r="BN1484" s="99">
        <v>2772.9540450572999</v>
      </c>
      <c r="BO1484" s="99">
        <v>0</v>
      </c>
      <c r="BP1484" s="99">
        <v>0</v>
      </c>
      <c r="BQ1484" s="99">
        <v>0</v>
      </c>
      <c r="BR1484" s="99">
        <v>2275858.6277160598</v>
      </c>
      <c r="BS1484" s="99">
        <v>1933427.3677368199</v>
      </c>
      <c r="BT1484" s="99">
        <v>842627.85536193801</v>
      </c>
      <c r="BU1484" s="99">
        <v>0</v>
      </c>
      <c r="BV1484" s="99">
        <v>1041805.45754242</v>
      </c>
      <c r="BW1484" s="99">
        <v>62559.279326915697</v>
      </c>
      <c r="BX1484" s="99">
        <v>0</v>
      </c>
      <c r="BY1484" s="99">
        <v>0</v>
      </c>
      <c r="BZ1484" s="99">
        <v>0</v>
      </c>
      <c r="CA1484" s="99">
        <v>43463.7643275261</v>
      </c>
      <c r="CB1484" s="99">
        <v>2718574.7177429199</v>
      </c>
      <c r="CC1484" s="99">
        <v>20153120.761474598</v>
      </c>
      <c r="CD1484" s="99">
        <v>6089759.44177246</v>
      </c>
      <c r="CE1484" s="99">
        <v>754.29625923186495</v>
      </c>
      <c r="CF1484" s="99">
        <v>126795.65333652501</v>
      </c>
      <c r="CG1484" s="99">
        <v>870524.52250671398</v>
      </c>
      <c r="CH1484" s="99">
        <v>0</v>
      </c>
      <c r="CI1484" s="99">
        <v>44211.835136890397</v>
      </c>
      <c r="CJ1484" s="99">
        <v>2850152.7416381799</v>
      </c>
      <c r="CK1484" s="99">
        <v>21027709.956542999</v>
      </c>
      <c r="CL1484" s="99">
        <v>6154018.5912475605</v>
      </c>
      <c r="CM1484" s="166">
        <v>61673.868522643999</v>
      </c>
      <c r="CN1484" s="166">
        <v>7830614.1751709003</v>
      </c>
      <c r="CO1484" s="166">
        <v>33655139.335449196</v>
      </c>
      <c r="CP1484" s="99">
        <v>6154018.5912475605</v>
      </c>
      <c r="CQ1484" s="99">
        <v>0</v>
      </c>
      <c r="CR1484" s="99">
        <v>0</v>
      </c>
      <c r="CS1484" s="99">
        <v>0</v>
      </c>
      <c r="CT1484" s="99">
        <v>0</v>
      </c>
      <c r="CU1484" s="98">
        <v>18984.492855829001</v>
      </c>
      <c r="CV1484" s="98">
        <v>11399.498885159001</v>
      </c>
      <c r="CW1484" s="98">
        <v>2845370.3710794449</v>
      </c>
      <c r="CX1484" s="98">
        <v>21023645.283981312</v>
      </c>
    </row>
    <row r="1485" spans="1:102" x14ac:dyDescent="0.2">
      <c r="A1485" s="98" t="s">
        <v>74</v>
      </c>
      <c r="B1485" s="100">
        <v>39052</v>
      </c>
      <c r="C1485" s="99">
        <v>32359.530686378501</v>
      </c>
      <c r="D1485" s="99">
        <v>1.81412016799732</v>
      </c>
      <c r="E1485" s="99">
        <v>11617.3046404123</v>
      </c>
      <c r="F1485" s="99">
        <v>6740.1496632695198</v>
      </c>
      <c r="G1485" s="99">
        <v>407.69316666200803</v>
      </c>
      <c r="H1485" s="99">
        <v>349.23986972868403</v>
      </c>
      <c r="I1485" s="99">
        <v>27.1044842188712</v>
      </c>
      <c r="J1485" s="99">
        <v>12337.039168953899</v>
      </c>
      <c r="K1485" s="99">
        <v>5392.4690483808499</v>
      </c>
      <c r="L1485" s="99">
        <v>7607.6613283753404</v>
      </c>
      <c r="M1485" s="99">
        <v>17900.211355686199</v>
      </c>
      <c r="N1485" s="99">
        <v>4701.9678120017097</v>
      </c>
      <c r="O1485" s="99">
        <v>12625.6014510393</v>
      </c>
      <c r="P1485" s="99">
        <v>0</v>
      </c>
      <c r="Q1485" s="99">
        <v>2553.0210667848601</v>
      </c>
      <c r="R1485" s="99">
        <v>543.90235915780102</v>
      </c>
      <c r="S1485" s="99">
        <v>0</v>
      </c>
      <c r="T1485" s="99">
        <v>234.012877980247</v>
      </c>
      <c r="U1485" s="99">
        <v>17785.6698510647</v>
      </c>
      <c r="V1485" s="99">
        <v>1879009.3014831501</v>
      </c>
      <c r="W1485" s="99">
        <v>103.658129415475</v>
      </c>
      <c r="X1485" s="99">
        <v>861274.14040374802</v>
      </c>
      <c r="Y1485" s="99">
        <v>406978.27886199998</v>
      </c>
      <c r="Z1485" s="99">
        <v>77141.241171836897</v>
      </c>
      <c r="AA1485" s="99">
        <v>50387.082181453698</v>
      </c>
      <c r="AB1485" s="99">
        <v>3097.8124251067602</v>
      </c>
      <c r="AC1485" s="99">
        <v>4208088.2980957003</v>
      </c>
      <c r="AD1485" s="99">
        <v>948209.90155029297</v>
      </c>
      <c r="AE1485" s="99">
        <v>320261.142398834</v>
      </c>
      <c r="AF1485" s="99">
        <v>874112.73062896705</v>
      </c>
      <c r="AG1485" s="99">
        <v>683469.20540618896</v>
      </c>
      <c r="AH1485" s="99">
        <v>610327.90158081101</v>
      </c>
      <c r="AI1485" s="99">
        <v>0</v>
      </c>
      <c r="AJ1485" s="99">
        <v>236425.286838531</v>
      </c>
      <c r="AK1485" s="99">
        <v>90056.3899364471</v>
      </c>
      <c r="AL1485" s="99">
        <v>0</v>
      </c>
      <c r="AM1485" s="99">
        <v>38504.958198070497</v>
      </c>
      <c r="AN1485" s="99">
        <v>5162017.9722290002</v>
      </c>
      <c r="AO1485" s="99">
        <v>14118499.8981934</v>
      </c>
      <c r="AP1485" s="99">
        <v>829.82711496204104</v>
      </c>
      <c r="AQ1485" s="99">
        <v>6327371.4091186495</v>
      </c>
      <c r="AR1485" s="99">
        <v>2993161.8904113802</v>
      </c>
      <c r="AS1485" s="99">
        <v>532909.05957031297</v>
      </c>
      <c r="AT1485" s="99">
        <v>347683.24875640898</v>
      </c>
      <c r="AU1485" s="99">
        <v>20866.347938537601</v>
      </c>
      <c r="AV1485" s="99">
        <v>10581401.0500488</v>
      </c>
      <c r="AW1485" s="99">
        <v>2433880.9196472201</v>
      </c>
      <c r="AX1485" s="99">
        <v>2533871.3726196298</v>
      </c>
      <c r="AY1485" s="99">
        <v>6670462.609375</v>
      </c>
      <c r="AZ1485" s="99">
        <v>4860706.2332153302</v>
      </c>
      <c r="BA1485" s="99">
        <v>4515477.76953125</v>
      </c>
      <c r="BB1485" s="99">
        <v>0</v>
      </c>
      <c r="BC1485" s="99">
        <v>1753876.83631897</v>
      </c>
      <c r="BD1485" s="99">
        <v>618650.75697326695</v>
      </c>
      <c r="BE1485" s="99">
        <v>0</v>
      </c>
      <c r="BF1485" s="99">
        <v>270687.372318268</v>
      </c>
      <c r="BG1485" s="99">
        <v>13132327.260131801</v>
      </c>
      <c r="BH1485" s="99">
        <v>3883324.9931030301</v>
      </c>
      <c r="BI1485" s="99">
        <v>98.308825297281103</v>
      </c>
      <c r="BJ1485" s="99">
        <v>2298998.6865539602</v>
      </c>
      <c r="BK1485" s="99">
        <v>1404116.88465881</v>
      </c>
      <c r="BL1485" s="99">
        <v>0</v>
      </c>
      <c r="BM1485" s="99">
        <v>30340.432108402299</v>
      </c>
      <c r="BN1485" s="99">
        <v>2576.8140617907002</v>
      </c>
      <c r="BO1485" s="99">
        <v>0</v>
      </c>
      <c r="BP1485" s="99">
        <v>0</v>
      </c>
      <c r="BQ1485" s="99">
        <v>0</v>
      </c>
      <c r="BR1485" s="99">
        <v>2327509.6056213402</v>
      </c>
      <c r="BS1485" s="99">
        <v>1960276.44581604</v>
      </c>
      <c r="BT1485" s="99">
        <v>880604.855674744</v>
      </c>
      <c r="BU1485" s="99">
        <v>0</v>
      </c>
      <c r="BV1485" s="99">
        <v>1051786.56906128</v>
      </c>
      <c r="BW1485" s="99">
        <v>70835.177860259995</v>
      </c>
      <c r="BX1485" s="99">
        <v>0</v>
      </c>
      <c r="BY1485" s="99">
        <v>0</v>
      </c>
      <c r="BZ1485" s="99">
        <v>0</v>
      </c>
      <c r="CA1485" s="99">
        <v>43882.514706611597</v>
      </c>
      <c r="CB1485" s="99">
        <v>2735748.32730103</v>
      </c>
      <c r="CC1485" s="99">
        <v>20429884.603271499</v>
      </c>
      <c r="CD1485" s="99">
        <v>6193962.8865356399</v>
      </c>
      <c r="CE1485" s="99">
        <v>757.65968331694603</v>
      </c>
      <c r="CF1485" s="99">
        <v>128106.99330329899</v>
      </c>
      <c r="CG1485" s="99">
        <v>883607.11334228504</v>
      </c>
      <c r="CH1485" s="99">
        <v>0</v>
      </c>
      <c r="CI1485" s="99">
        <v>44643.288716316201</v>
      </c>
      <c r="CJ1485" s="99">
        <v>2864862.0702209501</v>
      </c>
      <c r="CK1485" s="99">
        <v>21315261.665283199</v>
      </c>
      <c r="CL1485" s="99">
        <v>6265689.4437866202</v>
      </c>
      <c r="CM1485" s="166">
        <v>62357.771523952499</v>
      </c>
      <c r="CN1485" s="166">
        <v>8030350.6934204102</v>
      </c>
      <c r="CO1485" s="166">
        <v>34411809.949707001</v>
      </c>
      <c r="CP1485" s="99">
        <v>6265689.4437866202</v>
      </c>
      <c r="CQ1485" s="99">
        <v>0</v>
      </c>
      <c r="CR1485" s="99">
        <v>0</v>
      </c>
      <c r="CS1485" s="99">
        <v>0</v>
      </c>
      <c r="CT1485" s="99">
        <v>0</v>
      </c>
      <c r="CU1485" s="98">
        <v>17327.289772925</v>
      </c>
      <c r="CV1485" s="98">
        <v>12686.338324312999</v>
      </c>
      <c r="CW1485" s="98">
        <v>2863855.320604329</v>
      </c>
      <c r="CX1485" s="98">
        <v>21313491.716613784</v>
      </c>
    </row>
    <row r="1486" spans="1:102" x14ac:dyDescent="0.2">
      <c r="A1486" s="98" t="s">
        <v>74</v>
      </c>
      <c r="B1486" s="100">
        <v>39142</v>
      </c>
      <c r="C1486" s="99">
        <v>33849.492126941703</v>
      </c>
      <c r="D1486" s="99">
        <v>1.0608701839955801</v>
      </c>
      <c r="E1486" s="99">
        <v>10167.5240017176</v>
      </c>
      <c r="F1486" s="99">
        <v>6590.6772425770796</v>
      </c>
      <c r="G1486" s="99">
        <v>442.08201662823598</v>
      </c>
      <c r="H1486" s="99">
        <v>308.87973820418102</v>
      </c>
      <c r="I1486" s="99">
        <v>27.149582137353701</v>
      </c>
      <c r="J1486" s="99">
        <v>13438.192063450801</v>
      </c>
      <c r="K1486" s="99">
        <v>4654.6145582199097</v>
      </c>
      <c r="L1486" s="99">
        <v>7206.1503896713302</v>
      </c>
      <c r="M1486" s="99">
        <v>17986.383025884599</v>
      </c>
      <c r="N1486" s="99">
        <v>4765.4565876722299</v>
      </c>
      <c r="O1486" s="99">
        <v>13067.8468453884</v>
      </c>
      <c r="P1486" s="99">
        <v>0</v>
      </c>
      <c r="Q1486" s="99">
        <v>2539.8676185309901</v>
      </c>
      <c r="R1486" s="99">
        <v>552.00439138710499</v>
      </c>
      <c r="S1486" s="99">
        <v>0</v>
      </c>
      <c r="T1486" s="99">
        <v>224.43679428845601</v>
      </c>
      <c r="U1486" s="99">
        <v>18113.063419342001</v>
      </c>
      <c r="V1486" s="99">
        <v>1965504.76194763</v>
      </c>
      <c r="W1486" s="99">
        <v>72.605517840944202</v>
      </c>
      <c r="X1486" s="99">
        <v>756803.18653106701</v>
      </c>
      <c r="Y1486" s="99">
        <v>400350.03097534197</v>
      </c>
      <c r="Z1486" s="99">
        <v>82357.678531646699</v>
      </c>
      <c r="AA1486" s="99">
        <v>44469.046244621299</v>
      </c>
      <c r="AB1486" s="99">
        <v>2639.74712812901</v>
      </c>
      <c r="AC1486" s="99">
        <v>4510487.1545410203</v>
      </c>
      <c r="AD1486" s="99">
        <v>767237.07523345901</v>
      </c>
      <c r="AE1486" s="99">
        <v>307290.17310333299</v>
      </c>
      <c r="AF1486" s="99">
        <v>880839.42434692394</v>
      </c>
      <c r="AG1486" s="99">
        <v>687005.89460754395</v>
      </c>
      <c r="AH1486" s="99">
        <v>637552.32189941395</v>
      </c>
      <c r="AI1486" s="99">
        <v>0</v>
      </c>
      <c r="AJ1486" s="99">
        <v>234263.900115967</v>
      </c>
      <c r="AK1486" s="99">
        <v>89936.224667549104</v>
      </c>
      <c r="AL1486" s="99">
        <v>0</v>
      </c>
      <c r="AM1486" s="99">
        <v>37161.268399238601</v>
      </c>
      <c r="AN1486" s="99">
        <v>5287362.9754028302</v>
      </c>
      <c r="AO1486" s="99">
        <v>14874391.0794678</v>
      </c>
      <c r="AP1486" s="99">
        <v>684.43479266762699</v>
      </c>
      <c r="AQ1486" s="99">
        <v>5555610.8622436495</v>
      </c>
      <c r="AR1486" s="99">
        <v>2929156.6976013202</v>
      </c>
      <c r="AS1486" s="99">
        <v>570492.58257293701</v>
      </c>
      <c r="AT1486" s="99">
        <v>306027.27175903303</v>
      </c>
      <c r="AU1486" s="99">
        <v>17884.128581523899</v>
      </c>
      <c r="AV1486" s="99">
        <v>11483523.574585</v>
      </c>
      <c r="AW1486" s="99">
        <v>1987337.0668640099</v>
      </c>
      <c r="AX1486" s="99">
        <v>2436731.4157409701</v>
      </c>
      <c r="AY1486" s="99">
        <v>6788245.7579345703</v>
      </c>
      <c r="AZ1486" s="99">
        <v>4892794.8513793899</v>
      </c>
      <c r="BA1486" s="99">
        <v>4744968.1351318397</v>
      </c>
      <c r="BB1486" s="99">
        <v>0</v>
      </c>
      <c r="BC1486" s="99">
        <v>1744508.49801636</v>
      </c>
      <c r="BD1486" s="99">
        <v>620086.92915344203</v>
      </c>
      <c r="BE1486" s="99">
        <v>0</v>
      </c>
      <c r="BF1486" s="99">
        <v>259495.31849670401</v>
      </c>
      <c r="BG1486" s="99">
        <v>13502659.3430176</v>
      </c>
      <c r="BH1486" s="99">
        <v>4247640.4032592801</v>
      </c>
      <c r="BI1486" s="99">
        <v>59.563520911615299</v>
      </c>
      <c r="BJ1486" s="99">
        <v>2099222.9241943401</v>
      </c>
      <c r="BK1486" s="99">
        <v>1389986.2770690899</v>
      </c>
      <c r="BL1486" s="99">
        <v>0</v>
      </c>
      <c r="BM1486" s="99">
        <v>31584.5157403946</v>
      </c>
      <c r="BN1486" s="99">
        <v>2318.99806785584</v>
      </c>
      <c r="BO1486" s="99">
        <v>0</v>
      </c>
      <c r="BP1486" s="99">
        <v>0</v>
      </c>
      <c r="BQ1486" s="99">
        <v>0</v>
      </c>
      <c r="BR1486" s="99">
        <v>2360969.5824279799</v>
      </c>
      <c r="BS1486" s="99">
        <v>1975867.4625244101</v>
      </c>
      <c r="BT1486" s="99">
        <v>924984.01605224598</v>
      </c>
      <c r="BU1486" s="99">
        <v>0</v>
      </c>
      <c r="BV1486" s="99">
        <v>1042258.25022888</v>
      </c>
      <c r="BW1486" s="99">
        <v>71895.271053314194</v>
      </c>
      <c r="BX1486" s="99">
        <v>0</v>
      </c>
      <c r="BY1486" s="99">
        <v>0</v>
      </c>
      <c r="BZ1486" s="99">
        <v>0</v>
      </c>
      <c r="CA1486" s="99">
        <v>44098.253341674797</v>
      </c>
      <c r="CB1486" s="99">
        <v>2743523.0734558101</v>
      </c>
      <c r="CC1486" s="99">
        <v>20633315.7429199</v>
      </c>
      <c r="CD1486" s="99">
        <v>6325206.6908569299</v>
      </c>
      <c r="CE1486" s="99">
        <v>758.50943941622995</v>
      </c>
      <c r="CF1486" s="99">
        <v>127988.393666267</v>
      </c>
      <c r="CG1486" s="99">
        <v>884527.96977996803</v>
      </c>
      <c r="CH1486" s="99">
        <v>0</v>
      </c>
      <c r="CI1486" s="99">
        <v>44859.177954673803</v>
      </c>
      <c r="CJ1486" s="99">
        <v>2875733.0037536598</v>
      </c>
      <c r="CK1486" s="99">
        <v>21518984.442627002</v>
      </c>
      <c r="CL1486" s="99">
        <v>6396532.5774536096</v>
      </c>
      <c r="CM1486" s="166">
        <v>62899.421336173997</v>
      </c>
      <c r="CN1486" s="166">
        <v>8156668.6500854502</v>
      </c>
      <c r="CO1486" s="166">
        <v>35019576.4208984</v>
      </c>
      <c r="CP1486" s="99">
        <v>6396532.5774536096</v>
      </c>
      <c r="CQ1486" s="99">
        <v>0</v>
      </c>
      <c r="CR1486" s="99">
        <v>0</v>
      </c>
      <c r="CS1486" s="99">
        <v>0</v>
      </c>
      <c r="CT1486" s="99">
        <v>0</v>
      </c>
      <c r="CU1486" s="98">
        <v>15130.969700916001</v>
      </c>
      <c r="CV1486" s="98">
        <v>13826.274261642</v>
      </c>
      <c r="CW1486" s="98">
        <v>2871511.467122077</v>
      </c>
      <c r="CX1486" s="98">
        <v>21517843.712699868</v>
      </c>
    </row>
    <row r="1487" spans="1:102" x14ac:dyDescent="0.2">
      <c r="A1487" s="98" t="s">
        <v>74</v>
      </c>
      <c r="B1487" s="100">
        <v>39234</v>
      </c>
      <c r="C1487" s="99">
        <v>34363.265902042403</v>
      </c>
      <c r="D1487" s="99">
        <v>1.03402394299337</v>
      </c>
      <c r="E1487" s="99">
        <v>9860.0480803251303</v>
      </c>
      <c r="F1487" s="99">
        <v>6503.6591634750403</v>
      </c>
      <c r="G1487" s="99">
        <v>515.34545081108797</v>
      </c>
      <c r="H1487" s="99">
        <v>275.16360046714499</v>
      </c>
      <c r="I1487" s="99">
        <v>22.199947808170698</v>
      </c>
      <c r="J1487" s="99">
        <v>14393.1359983683</v>
      </c>
      <c r="K1487" s="99">
        <v>4013.17978188396</v>
      </c>
      <c r="L1487" s="99">
        <v>7170.1413962244997</v>
      </c>
      <c r="M1487" s="99">
        <v>17909.458112001401</v>
      </c>
      <c r="N1487" s="99">
        <v>4806.1027505397797</v>
      </c>
      <c r="O1487" s="99">
        <v>13244.4551814795</v>
      </c>
      <c r="P1487" s="99">
        <v>0</v>
      </c>
      <c r="Q1487" s="99">
        <v>2550.6504369378099</v>
      </c>
      <c r="R1487" s="99">
        <v>589.10415263473999</v>
      </c>
      <c r="S1487" s="99">
        <v>0</v>
      </c>
      <c r="T1487" s="99">
        <v>215.072233458981</v>
      </c>
      <c r="U1487" s="99">
        <v>18372.235478877999</v>
      </c>
      <c r="V1487" s="99">
        <v>2028309.1484375</v>
      </c>
      <c r="W1487" s="99">
        <v>66.826170455664396</v>
      </c>
      <c r="X1487" s="99">
        <v>730392.14406585705</v>
      </c>
      <c r="Y1487" s="99">
        <v>393766.65579223598</v>
      </c>
      <c r="Z1487" s="99">
        <v>92640.162381172195</v>
      </c>
      <c r="AA1487" s="99">
        <v>38680.296432495103</v>
      </c>
      <c r="AB1487" s="99">
        <v>1910.50917845964</v>
      </c>
      <c r="AC1487" s="99">
        <v>4743922.8056030301</v>
      </c>
      <c r="AD1487" s="99">
        <v>629243.22743988002</v>
      </c>
      <c r="AE1487" s="99">
        <v>302606.12223815901</v>
      </c>
      <c r="AF1487" s="99">
        <v>880539.05958557106</v>
      </c>
      <c r="AG1487" s="99">
        <v>693724.10472106899</v>
      </c>
      <c r="AH1487" s="99">
        <v>639351.72113037098</v>
      </c>
      <c r="AI1487" s="99">
        <v>0</v>
      </c>
      <c r="AJ1487" s="99">
        <v>234255.13731384301</v>
      </c>
      <c r="AK1487" s="99">
        <v>94369.330034255996</v>
      </c>
      <c r="AL1487" s="99">
        <v>0</v>
      </c>
      <c r="AM1487" s="99">
        <v>35882.773202419303</v>
      </c>
      <c r="AN1487" s="99">
        <v>5403207.9638671903</v>
      </c>
      <c r="AO1487" s="99">
        <v>15459366.5767822</v>
      </c>
      <c r="AP1487" s="99">
        <v>588.38905087858404</v>
      </c>
      <c r="AQ1487" s="99">
        <v>5372192.0222778302</v>
      </c>
      <c r="AR1487" s="99">
        <v>2896329.2776794401</v>
      </c>
      <c r="AS1487" s="99">
        <v>649702.89598083496</v>
      </c>
      <c r="AT1487" s="99">
        <v>267567.71150589001</v>
      </c>
      <c r="AU1487" s="99">
        <v>13857.7903610468</v>
      </c>
      <c r="AV1487" s="99">
        <v>12273225.5950928</v>
      </c>
      <c r="AW1487" s="99">
        <v>1644673.3168029799</v>
      </c>
      <c r="AX1487" s="99">
        <v>2412842.9749145498</v>
      </c>
      <c r="AY1487" s="99">
        <v>6837543.4678344699</v>
      </c>
      <c r="AZ1487" s="99">
        <v>4981581.9057006799</v>
      </c>
      <c r="BA1487" s="99">
        <v>4800329.5331420898</v>
      </c>
      <c r="BB1487" s="99">
        <v>0</v>
      </c>
      <c r="BC1487" s="99">
        <v>1744672.60154724</v>
      </c>
      <c r="BD1487" s="99">
        <v>657067.87818145799</v>
      </c>
      <c r="BE1487" s="99">
        <v>0</v>
      </c>
      <c r="BF1487" s="99">
        <v>250676.672969818</v>
      </c>
      <c r="BG1487" s="99">
        <v>13879362.6065674</v>
      </c>
      <c r="BH1487" s="99">
        <v>4331544.4838867197</v>
      </c>
      <c r="BI1487" s="99">
        <v>87.183881740085795</v>
      </c>
      <c r="BJ1487" s="99">
        <v>2042117.7949371301</v>
      </c>
      <c r="BK1487" s="99">
        <v>1376914.86224365</v>
      </c>
      <c r="BL1487" s="99">
        <v>0</v>
      </c>
      <c r="BM1487" s="99">
        <v>28484.0671164989</v>
      </c>
      <c r="BN1487" s="99">
        <v>1707.4879613518699</v>
      </c>
      <c r="BO1487" s="99">
        <v>0</v>
      </c>
      <c r="BP1487" s="99">
        <v>0</v>
      </c>
      <c r="BQ1487" s="99">
        <v>0</v>
      </c>
      <c r="BR1487" s="99">
        <v>2386078.8857116699</v>
      </c>
      <c r="BS1487" s="99">
        <v>2013702.5987091099</v>
      </c>
      <c r="BT1487" s="99">
        <v>935474.87707519496</v>
      </c>
      <c r="BU1487" s="99">
        <v>0</v>
      </c>
      <c r="BV1487" s="99">
        <v>1031693.00567627</v>
      </c>
      <c r="BW1487" s="99">
        <v>75018.565705299407</v>
      </c>
      <c r="BX1487" s="99">
        <v>0</v>
      </c>
      <c r="BY1487" s="99">
        <v>0</v>
      </c>
      <c r="BZ1487" s="99">
        <v>0</v>
      </c>
      <c r="CA1487" s="99">
        <v>44258.386548519098</v>
      </c>
      <c r="CB1487" s="99">
        <v>2761929.1001892099</v>
      </c>
      <c r="CC1487" s="99">
        <v>20860003.277343798</v>
      </c>
      <c r="CD1487" s="99">
        <v>6374100.7619018601</v>
      </c>
      <c r="CE1487" s="99">
        <v>781.40868088602997</v>
      </c>
      <c r="CF1487" s="99">
        <v>131888.779636383</v>
      </c>
      <c r="CG1487" s="99">
        <v>915746.88358306896</v>
      </c>
      <c r="CH1487" s="99">
        <v>0</v>
      </c>
      <c r="CI1487" s="99">
        <v>45040.513316631303</v>
      </c>
      <c r="CJ1487" s="99">
        <v>2895082.5339660598</v>
      </c>
      <c r="CK1487" s="99">
        <v>21784391.043457001</v>
      </c>
      <c r="CL1487" s="99">
        <v>6449842.0643920898</v>
      </c>
      <c r="CM1487" s="166">
        <v>63320.247417450002</v>
      </c>
      <c r="CN1487" s="166">
        <v>8280030.26171875</v>
      </c>
      <c r="CO1487" s="166">
        <v>35666475.753906302</v>
      </c>
      <c r="CP1487" s="99">
        <v>6449842.0643920898</v>
      </c>
      <c r="CQ1487" s="99">
        <v>0</v>
      </c>
      <c r="CR1487" s="99">
        <v>0</v>
      </c>
      <c r="CS1487" s="99">
        <v>0</v>
      </c>
      <c r="CT1487" s="99">
        <v>0</v>
      </c>
      <c r="CU1487" s="98">
        <v>14148.593639286</v>
      </c>
      <c r="CV1487" s="98">
        <v>14821.982114230999</v>
      </c>
      <c r="CW1487" s="98">
        <v>2893817.879825593</v>
      </c>
      <c r="CX1487" s="98">
        <v>21775750.160926867</v>
      </c>
    </row>
    <row r="1488" spans="1:102" x14ac:dyDescent="0.2">
      <c r="A1488" s="98" t="s">
        <v>74</v>
      </c>
      <c r="B1488" s="100">
        <v>39326</v>
      </c>
      <c r="C1488" s="99">
        <v>35026.180129528002</v>
      </c>
      <c r="D1488" s="99">
        <v>2.0204467629955598</v>
      </c>
      <c r="E1488" s="99">
        <v>9629.9103274345398</v>
      </c>
      <c r="F1488" s="99">
        <v>6425.5617745518703</v>
      </c>
      <c r="G1488" s="99">
        <v>554.04522697627499</v>
      </c>
      <c r="H1488" s="99">
        <v>246.71671353839301</v>
      </c>
      <c r="I1488" s="99">
        <v>18.777969328919401</v>
      </c>
      <c r="J1488" s="99">
        <v>15136.0160275698</v>
      </c>
      <c r="K1488" s="99">
        <v>3463.56719979644</v>
      </c>
      <c r="L1488" s="99">
        <v>6970.2388553023302</v>
      </c>
      <c r="M1488" s="99">
        <v>17977.527428388599</v>
      </c>
      <c r="N1488" s="99">
        <v>4817.6454299688303</v>
      </c>
      <c r="O1488" s="99">
        <v>13453.1198270321</v>
      </c>
      <c r="P1488" s="99">
        <v>0</v>
      </c>
      <c r="Q1488" s="99">
        <v>2529.82711404562</v>
      </c>
      <c r="R1488" s="99">
        <v>590.36448246240604</v>
      </c>
      <c r="S1488" s="99">
        <v>0</v>
      </c>
      <c r="T1488" s="99">
        <v>233.230427980423</v>
      </c>
      <c r="U1488" s="99">
        <v>18538.290691852599</v>
      </c>
      <c r="V1488" s="99">
        <v>2073545.3188324</v>
      </c>
      <c r="W1488" s="99">
        <v>95.323268976993901</v>
      </c>
      <c r="X1488" s="99">
        <v>716196.12545013404</v>
      </c>
      <c r="Y1488" s="99">
        <v>396206.55918884301</v>
      </c>
      <c r="Z1488" s="99">
        <v>103403.793111801</v>
      </c>
      <c r="AA1488" s="99">
        <v>34325.509768962896</v>
      </c>
      <c r="AB1488" s="99">
        <v>1604.3081020265799</v>
      </c>
      <c r="AC1488" s="99">
        <v>4934404.1412353497</v>
      </c>
      <c r="AD1488" s="99">
        <v>536064.37723541295</v>
      </c>
      <c r="AE1488" s="99">
        <v>293158.39585495001</v>
      </c>
      <c r="AF1488" s="99">
        <v>884151.34761047398</v>
      </c>
      <c r="AG1488" s="99">
        <v>701317.25600433396</v>
      </c>
      <c r="AH1488" s="99">
        <v>652147.193359375</v>
      </c>
      <c r="AI1488" s="99">
        <v>0</v>
      </c>
      <c r="AJ1488" s="99">
        <v>235818.932487488</v>
      </c>
      <c r="AK1488" s="99">
        <v>98765.612780570998</v>
      </c>
      <c r="AL1488" s="99">
        <v>0</v>
      </c>
      <c r="AM1488" s="99">
        <v>36866.042899608598</v>
      </c>
      <c r="AN1488" s="99">
        <v>5447497.46020508</v>
      </c>
      <c r="AO1488" s="99">
        <v>15902434.451904301</v>
      </c>
      <c r="AP1488" s="99">
        <v>802.80543744564102</v>
      </c>
      <c r="AQ1488" s="99">
        <v>5339215.4479980497</v>
      </c>
      <c r="AR1488" s="99">
        <v>2978526.3288879399</v>
      </c>
      <c r="AS1488" s="99">
        <v>728302.75013732899</v>
      </c>
      <c r="AT1488" s="99">
        <v>241356.10672950701</v>
      </c>
      <c r="AU1488" s="99">
        <v>11324.0846050978</v>
      </c>
      <c r="AV1488" s="99">
        <v>12893251.924316401</v>
      </c>
      <c r="AW1488" s="99">
        <v>1417361.4364471401</v>
      </c>
      <c r="AX1488" s="99">
        <v>2366801.8751220698</v>
      </c>
      <c r="AY1488" s="99">
        <v>6899446.3186645498</v>
      </c>
      <c r="AZ1488" s="99">
        <v>5077885.3868408203</v>
      </c>
      <c r="BA1488" s="99">
        <v>4957071.3939209003</v>
      </c>
      <c r="BB1488" s="99">
        <v>0</v>
      </c>
      <c r="BC1488" s="99">
        <v>1770950.86763</v>
      </c>
      <c r="BD1488" s="99">
        <v>694473.40518951404</v>
      </c>
      <c r="BE1488" s="99">
        <v>0</v>
      </c>
      <c r="BF1488" s="99">
        <v>260951.302083969</v>
      </c>
      <c r="BG1488" s="99">
        <v>14288364.134643599</v>
      </c>
      <c r="BH1488" s="99">
        <v>4435043.4982299795</v>
      </c>
      <c r="BI1488" s="99">
        <v>210.39052363671399</v>
      </c>
      <c r="BJ1488" s="99">
        <v>2007535.8097991899</v>
      </c>
      <c r="BK1488" s="99">
        <v>1353780.30828857</v>
      </c>
      <c r="BL1488" s="99">
        <v>0</v>
      </c>
      <c r="BM1488" s="99">
        <v>22536.843293189999</v>
      </c>
      <c r="BN1488" s="99">
        <v>1259.1433570683</v>
      </c>
      <c r="BO1488" s="99">
        <v>0</v>
      </c>
      <c r="BP1488" s="99">
        <v>0</v>
      </c>
      <c r="BQ1488" s="99">
        <v>0</v>
      </c>
      <c r="BR1488" s="99">
        <v>2410477.1854248</v>
      </c>
      <c r="BS1488" s="99">
        <v>2053047.0380706801</v>
      </c>
      <c r="BT1488" s="99">
        <v>966052.70278167701</v>
      </c>
      <c r="BU1488" s="99">
        <v>0</v>
      </c>
      <c r="BV1488" s="99">
        <v>1021458.30364227</v>
      </c>
      <c r="BW1488" s="99">
        <v>78141.444971084595</v>
      </c>
      <c r="BX1488" s="99">
        <v>0</v>
      </c>
      <c r="BY1488" s="99">
        <v>0</v>
      </c>
      <c r="BZ1488" s="99">
        <v>0</v>
      </c>
      <c r="CA1488" s="99">
        <v>44639.714002609297</v>
      </c>
      <c r="CB1488" s="99">
        <v>2773626.6027831999</v>
      </c>
      <c r="CC1488" s="99">
        <v>21104151.181152299</v>
      </c>
      <c r="CD1488" s="99">
        <v>6446595.5668945303</v>
      </c>
      <c r="CE1488" s="99">
        <v>803.07278467714798</v>
      </c>
      <c r="CF1488" s="99">
        <v>136460.14016723601</v>
      </c>
      <c r="CG1488" s="99">
        <v>963799.92330169701</v>
      </c>
      <c r="CH1488" s="99">
        <v>0</v>
      </c>
      <c r="CI1488" s="99">
        <v>45437.298471450798</v>
      </c>
      <c r="CJ1488" s="99">
        <v>2905482.3298645001</v>
      </c>
      <c r="CK1488" s="99">
        <v>22064430.830322299</v>
      </c>
      <c r="CL1488" s="99">
        <v>6526691.8933105497</v>
      </c>
      <c r="CM1488" s="166">
        <v>63920.072449207299</v>
      </c>
      <c r="CN1488" s="166">
        <v>8377822.2039794903</v>
      </c>
      <c r="CO1488" s="166">
        <v>36325131.974121101</v>
      </c>
      <c r="CP1488" s="99">
        <v>6526691.8933105497</v>
      </c>
      <c r="CQ1488" s="99">
        <v>0</v>
      </c>
      <c r="CR1488" s="99">
        <v>0</v>
      </c>
      <c r="CS1488" s="99">
        <v>0</v>
      </c>
      <c r="CT1488" s="99">
        <v>0</v>
      </c>
      <c r="CU1488" s="98">
        <v>13345.474072018</v>
      </c>
      <c r="CV1488" s="98">
        <v>15595.608876189001</v>
      </c>
      <c r="CW1488" s="98">
        <v>2910086.7429504357</v>
      </c>
      <c r="CX1488" s="98">
        <v>22067951.104453996</v>
      </c>
    </row>
    <row r="1489" spans="1:102" x14ac:dyDescent="0.2">
      <c r="A1489" s="98" t="s">
        <v>74</v>
      </c>
      <c r="B1489" s="100">
        <v>39417</v>
      </c>
      <c r="C1489" s="99">
        <v>35693.629584789298</v>
      </c>
      <c r="D1489" s="99">
        <v>1.8259676609886799</v>
      </c>
      <c r="E1489" s="99">
        <v>9426.8708496093805</v>
      </c>
      <c r="F1489" s="99">
        <v>6293.8141597509402</v>
      </c>
      <c r="G1489" s="99">
        <v>591.52044066041697</v>
      </c>
      <c r="H1489" s="99">
        <v>216.30144344270201</v>
      </c>
      <c r="I1489" s="99">
        <v>14.144393825088599</v>
      </c>
      <c r="J1489" s="99">
        <v>15796.3409860134</v>
      </c>
      <c r="K1489" s="99">
        <v>2831.6921447217501</v>
      </c>
      <c r="L1489" s="99">
        <v>6893.6082721352604</v>
      </c>
      <c r="M1489" s="99">
        <v>18112.9065840244</v>
      </c>
      <c r="N1489" s="99">
        <v>4818.86914551258</v>
      </c>
      <c r="O1489" s="99">
        <v>13828.207779288299</v>
      </c>
      <c r="P1489" s="99">
        <v>0</v>
      </c>
      <c r="Q1489" s="99">
        <v>2558.5611543953401</v>
      </c>
      <c r="R1489" s="99">
        <v>609.97318805754196</v>
      </c>
      <c r="S1489" s="99">
        <v>0</v>
      </c>
      <c r="T1489" s="99">
        <v>211.48038222081999</v>
      </c>
      <c r="U1489" s="99">
        <v>18722.803648948699</v>
      </c>
      <c r="V1489" s="99">
        <v>2095433.8427887</v>
      </c>
      <c r="W1489" s="99">
        <v>162.92741668596901</v>
      </c>
      <c r="X1489" s="99">
        <v>699912.97423553502</v>
      </c>
      <c r="Y1489" s="99">
        <v>384491.92082977301</v>
      </c>
      <c r="Z1489" s="99">
        <v>104706.007059097</v>
      </c>
      <c r="AA1489" s="99">
        <v>30261.4318449497</v>
      </c>
      <c r="AB1489" s="99">
        <v>1458.7830543071</v>
      </c>
      <c r="AC1489" s="99">
        <v>5101487.02490234</v>
      </c>
      <c r="AD1489" s="99">
        <v>399348.57575988799</v>
      </c>
      <c r="AE1489" s="99">
        <v>293118.33712768601</v>
      </c>
      <c r="AF1489" s="99">
        <v>883239.28598022496</v>
      </c>
      <c r="AG1489" s="99">
        <v>698481.63017272903</v>
      </c>
      <c r="AH1489" s="99">
        <v>669053.71180725098</v>
      </c>
      <c r="AI1489" s="99">
        <v>0</v>
      </c>
      <c r="AJ1489" s="99">
        <v>240085.38020515401</v>
      </c>
      <c r="AK1489" s="99">
        <v>101442.387347221</v>
      </c>
      <c r="AL1489" s="99">
        <v>0</v>
      </c>
      <c r="AM1489" s="99">
        <v>33784.030756473498</v>
      </c>
      <c r="AN1489" s="99">
        <v>5519590.0373535203</v>
      </c>
      <c r="AO1489" s="99">
        <v>16221339.432373</v>
      </c>
      <c r="AP1489" s="99">
        <v>1302.8747557550701</v>
      </c>
      <c r="AQ1489" s="99">
        <v>5241657.4138793899</v>
      </c>
      <c r="AR1489" s="99">
        <v>2876678.3422241202</v>
      </c>
      <c r="AS1489" s="99">
        <v>747262.85361480701</v>
      </c>
      <c r="AT1489" s="99">
        <v>214544.79291153001</v>
      </c>
      <c r="AU1489" s="99">
        <v>10348.9224083424</v>
      </c>
      <c r="AV1489" s="99">
        <v>13388827.2070313</v>
      </c>
      <c r="AW1489" s="99">
        <v>1066526.22662354</v>
      </c>
      <c r="AX1489" s="99">
        <v>2394561.36968994</v>
      </c>
      <c r="AY1489" s="99">
        <v>6987156.1507568397</v>
      </c>
      <c r="AZ1489" s="99">
        <v>5085205.4899902297</v>
      </c>
      <c r="BA1489" s="99">
        <v>5129048.2890014602</v>
      </c>
      <c r="BB1489" s="99">
        <v>0</v>
      </c>
      <c r="BC1489" s="99">
        <v>1810712.16229248</v>
      </c>
      <c r="BD1489" s="99">
        <v>722069.867630005</v>
      </c>
      <c r="BE1489" s="99">
        <v>0</v>
      </c>
      <c r="BF1489" s="99">
        <v>242339.664989471</v>
      </c>
      <c r="BG1489" s="99">
        <v>14569263.075927701</v>
      </c>
      <c r="BH1489" s="99">
        <v>4541470.7000122098</v>
      </c>
      <c r="BI1489" s="99">
        <v>117.98404190316801</v>
      </c>
      <c r="BJ1489" s="99">
        <v>1971250.1659545901</v>
      </c>
      <c r="BK1489" s="99">
        <v>1324828.94050598</v>
      </c>
      <c r="BL1489" s="99">
        <v>0</v>
      </c>
      <c r="BM1489" s="99">
        <v>19249.823657512701</v>
      </c>
      <c r="BN1489" s="99">
        <v>1190.76978313923</v>
      </c>
      <c r="BO1489" s="99">
        <v>0</v>
      </c>
      <c r="BP1489" s="99">
        <v>0</v>
      </c>
      <c r="BQ1489" s="99">
        <v>0</v>
      </c>
      <c r="BR1489" s="99">
        <v>2452396.0243835398</v>
      </c>
      <c r="BS1489" s="99">
        <v>2057793.7136840799</v>
      </c>
      <c r="BT1489" s="99">
        <v>998893.92131042504</v>
      </c>
      <c r="BU1489" s="99">
        <v>0</v>
      </c>
      <c r="BV1489" s="99">
        <v>1036882.96860504</v>
      </c>
      <c r="BW1489" s="99">
        <v>83877.556151390105</v>
      </c>
      <c r="BX1489" s="99">
        <v>0</v>
      </c>
      <c r="BY1489" s="99">
        <v>0</v>
      </c>
      <c r="BZ1489" s="99">
        <v>0</v>
      </c>
      <c r="CA1489" s="99">
        <v>45037.971082210497</v>
      </c>
      <c r="CB1489" s="99">
        <v>2787962.2045593299</v>
      </c>
      <c r="CC1489" s="99">
        <v>21384444.221923798</v>
      </c>
      <c r="CD1489" s="99">
        <v>6526407.3189697303</v>
      </c>
      <c r="CE1489" s="99">
        <v>807.55033255368505</v>
      </c>
      <c r="CF1489" s="99">
        <v>135185.63039398199</v>
      </c>
      <c r="CG1489" s="99">
        <v>962249.52313995396</v>
      </c>
      <c r="CH1489" s="99">
        <v>0</v>
      </c>
      <c r="CI1489" s="99">
        <v>45848.120121002197</v>
      </c>
      <c r="CJ1489" s="99">
        <v>2921330.63363647</v>
      </c>
      <c r="CK1489" s="99">
        <v>22346236.381103501</v>
      </c>
      <c r="CL1489" s="99">
        <v>6610660.4057617197</v>
      </c>
      <c r="CM1489" s="166">
        <v>64458.976738452897</v>
      </c>
      <c r="CN1489" s="166">
        <v>8440974.9599609394</v>
      </c>
      <c r="CO1489" s="166">
        <v>36901644.778320298</v>
      </c>
      <c r="CP1489" s="99">
        <v>6610660.4057617197</v>
      </c>
      <c r="CQ1489" s="99">
        <v>0</v>
      </c>
      <c r="CR1489" s="99">
        <v>0</v>
      </c>
      <c r="CS1489" s="99">
        <v>0</v>
      </c>
      <c r="CT1489" s="99">
        <v>0</v>
      </c>
      <c r="CU1489" s="98">
        <v>12486.571825464</v>
      </c>
      <c r="CV1489" s="98">
        <v>16299.228099623</v>
      </c>
      <c r="CW1489" s="98">
        <v>2923147.8349533118</v>
      </c>
      <c r="CX1489" s="98">
        <v>22346693.745063752</v>
      </c>
    </row>
    <row r="1490" spans="1:102" x14ac:dyDescent="0.2">
      <c r="A1490" s="98" t="s">
        <v>74</v>
      </c>
      <c r="B1490" s="100">
        <v>39508</v>
      </c>
      <c r="C1490" s="99">
        <v>36205.796639919303</v>
      </c>
      <c r="D1490" s="99">
        <v>2.1027053329744398</v>
      </c>
      <c r="E1490" s="99">
        <v>9155.6840662956201</v>
      </c>
      <c r="F1490" s="99">
        <v>6365.5890676379204</v>
      </c>
      <c r="G1490" s="99">
        <v>628.07307201623905</v>
      </c>
      <c r="H1490" s="99">
        <v>185.26754065044199</v>
      </c>
      <c r="I1490" s="99">
        <v>11.639289314043699</v>
      </c>
      <c r="J1490" s="99">
        <v>16496.4791440964</v>
      </c>
      <c r="K1490" s="99">
        <v>2425.4902137517902</v>
      </c>
      <c r="L1490" s="99">
        <v>6824.7045989632597</v>
      </c>
      <c r="M1490" s="99">
        <v>18199.368619680401</v>
      </c>
      <c r="N1490" s="99">
        <v>4848.1415657997104</v>
      </c>
      <c r="O1490" s="99">
        <v>14068.749632835399</v>
      </c>
      <c r="P1490" s="99">
        <v>0</v>
      </c>
      <c r="Q1490" s="99">
        <v>2556.4451172351801</v>
      </c>
      <c r="R1490" s="99">
        <v>634.57100652903296</v>
      </c>
      <c r="S1490" s="99">
        <v>0</v>
      </c>
      <c r="T1490" s="99">
        <v>206.92833532951801</v>
      </c>
      <c r="U1490" s="99">
        <v>18939.5065009594</v>
      </c>
      <c r="V1490" s="99">
        <v>2098381.2061767601</v>
      </c>
      <c r="W1490" s="99">
        <v>140.384998144582</v>
      </c>
      <c r="X1490" s="99">
        <v>670018.01298522903</v>
      </c>
      <c r="Y1490" s="99">
        <v>385190.73679351801</v>
      </c>
      <c r="Z1490" s="99">
        <v>110637.322227478</v>
      </c>
      <c r="AA1490" s="99">
        <v>25790.7205297947</v>
      </c>
      <c r="AB1490" s="99">
        <v>1255.3079451173501</v>
      </c>
      <c r="AC1490" s="99">
        <v>5234373.0328979502</v>
      </c>
      <c r="AD1490" s="99">
        <v>324867.30776596098</v>
      </c>
      <c r="AE1490" s="99">
        <v>285591.94380188</v>
      </c>
      <c r="AF1490" s="99">
        <v>887072.03703308105</v>
      </c>
      <c r="AG1490" s="99">
        <v>691354.56361389195</v>
      </c>
      <c r="AH1490" s="99">
        <v>677883.96409606899</v>
      </c>
      <c r="AI1490" s="99">
        <v>0</v>
      </c>
      <c r="AJ1490" s="99">
        <v>241387.30463218701</v>
      </c>
      <c r="AK1490" s="99">
        <v>104436.0490942</v>
      </c>
      <c r="AL1490" s="99">
        <v>0</v>
      </c>
      <c r="AM1490" s="99">
        <v>32213.200506448698</v>
      </c>
      <c r="AN1490" s="99">
        <v>5580663.0811767597</v>
      </c>
      <c r="AO1490" s="99">
        <v>16416082.553588901</v>
      </c>
      <c r="AP1490" s="99">
        <v>1094.1052870154399</v>
      </c>
      <c r="AQ1490" s="99">
        <v>5099876.5431518601</v>
      </c>
      <c r="AR1490" s="99">
        <v>2942888.5192871098</v>
      </c>
      <c r="AS1490" s="99">
        <v>800599.51116180397</v>
      </c>
      <c r="AT1490" s="99">
        <v>183895.644699097</v>
      </c>
      <c r="AU1490" s="99">
        <v>9441.2981432676297</v>
      </c>
      <c r="AV1490" s="99">
        <v>13961263.9135742</v>
      </c>
      <c r="AW1490" s="99">
        <v>883147.73779296898</v>
      </c>
      <c r="AX1490" s="99">
        <v>2364127.3691711398</v>
      </c>
      <c r="AY1490" s="99">
        <v>7019878.1613159198</v>
      </c>
      <c r="AZ1490" s="99">
        <v>5092803.5426635696</v>
      </c>
      <c r="BA1490" s="99">
        <v>5251853.4539794903</v>
      </c>
      <c r="BB1490" s="99">
        <v>0</v>
      </c>
      <c r="BC1490" s="99">
        <v>1838183.69906616</v>
      </c>
      <c r="BD1490" s="99">
        <v>750940.51239013695</v>
      </c>
      <c r="BE1490" s="99">
        <v>0</v>
      </c>
      <c r="BF1490" s="99">
        <v>237011.464162827</v>
      </c>
      <c r="BG1490" s="99">
        <v>14906398.6783447</v>
      </c>
      <c r="BH1490" s="99">
        <v>4272394.3649902297</v>
      </c>
      <c r="BI1490" s="99">
        <v>185.447575356811</v>
      </c>
      <c r="BJ1490" s="99">
        <v>1764061.60775757</v>
      </c>
      <c r="BK1490" s="99">
        <v>1220411.03184509</v>
      </c>
      <c r="BL1490" s="99">
        <v>0</v>
      </c>
      <c r="BM1490" s="99">
        <v>22778.223319292101</v>
      </c>
      <c r="BN1490" s="99">
        <v>1172.65011171997</v>
      </c>
      <c r="BO1490" s="99">
        <v>0</v>
      </c>
      <c r="BP1490" s="99">
        <v>0</v>
      </c>
      <c r="BQ1490" s="99">
        <v>0</v>
      </c>
      <c r="BR1490" s="99">
        <v>2201402.6937255901</v>
      </c>
      <c r="BS1490" s="99">
        <v>1844120.9951782201</v>
      </c>
      <c r="BT1490" s="99">
        <v>1022899.58792114</v>
      </c>
      <c r="BU1490" s="99">
        <v>0</v>
      </c>
      <c r="BV1490" s="99">
        <v>957312.63430023205</v>
      </c>
      <c r="BW1490" s="99">
        <v>86921.117226600603</v>
      </c>
      <c r="BX1490" s="99">
        <v>0</v>
      </c>
      <c r="BY1490" s="99">
        <v>0</v>
      </c>
      <c r="BZ1490" s="99">
        <v>0</v>
      </c>
      <c r="CA1490" s="99">
        <v>45427.954316616102</v>
      </c>
      <c r="CB1490" s="99">
        <v>2767247.1840209998</v>
      </c>
      <c r="CC1490" s="99">
        <v>21468853.5627441</v>
      </c>
      <c r="CD1490" s="99">
        <v>6025268.6580200205</v>
      </c>
      <c r="CE1490" s="99">
        <v>817.99384872615303</v>
      </c>
      <c r="CF1490" s="99">
        <v>136389.703516006</v>
      </c>
      <c r="CG1490" s="99">
        <v>980511.716796875</v>
      </c>
      <c r="CH1490" s="99">
        <v>0</v>
      </c>
      <c r="CI1490" s="99">
        <v>46247.388096332601</v>
      </c>
      <c r="CJ1490" s="99">
        <v>2898464.53588867</v>
      </c>
      <c r="CK1490" s="99">
        <v>22454361.394042999</v>
      </c>
      <c r="CL1490" s="99">
        <v>6112552.25183105</v>
      </c>
      <c r="CM1490" s="166">
        <v>65074.934982776598</v>
      </c>
      <c r="CN1490" s="166">
        <v>8478782.1706543006</v>
      </c>
      <c r="CO1490" s="166">
        <v>37391594.59375</v>
      </c>
      <c r="CP1490" s="99">
        <v>6112552.25183105</v>
      </c>
      <c r="CQ1490" s="99">
        <v>0</v>
      </c>
      <c r="CR1490" s="99">
        <v>0</v>
      </c>
      <c r="CS1490" s="99">
        <v>0</v>
      </c>
      <c r="CT1490" s="99">
        <v>0</v>
      </c>
      <c r="CU1490" s="98">
        <v>11769.056691223001</v>
      </c>
      <c r="CV1490" s="98">
        <v>17029.591765468002</v>
      </c>
      <c r="CW1490" s="98">
        <v>2903636.8875370058</v>
      </c>
      <c r="CX1490" s="98">
        <v>22449365.279540975</v>
      </c>
    </row>
    <row r="1491" spans="1:102" x14ac:dyDescent="0.2">
      <c r="A1491" s="98" t="s">
        <v>74</v>
      </c>
      <c r="B1491" s="100">
        <v>39600</v>
      </c>
      <c r="C1491" s="99">
        <v>36485.026655674003</v>
      </c>
      <c r="D1491" s="99">
        <v>2.07475241099019</v>
      </c>
      <c r="E1491" s="99">
        <v>8863.2399669885599</v>
      </c>
      <c r="F1491" s="99">
        <v>6191.4596120119104</v>
      </c>
      <c r="G1491" s="99">
        <v>707.26153873652197</v>
      </c>
      <c r="H1491" s="99">
        <v>158.23555380106001</v>
      </c>
      <c r="I1491" s="99">
        <v>11.0566434592474</v>
      </c>
      <c r="J1491" s="99">
        <v>17225.61962533</v>
      </c>
      <c r="K1491" s="99">
        <v>2079.8919745683702</v>
      </c>
      <c r="L1491" s="99">
        <v>6787.4108396768597</v>
      </c>
      <c r="M1491" s="99">
        <v>18195.392434597001</v>
      </c>
      <c r="N1491" s="99">
        <v>4771.9798573851604</v>
      </c>
      <c r="O1491" s="99">
        <v>14188.131075859101</v>
      </c>
      <c r="P1491" s="99">
        <v>0</v>
      </c>
      <c r="Q1491" s="99">
        <v>2550.2389485836002</v>
      </c>
      <c r="R1491" s="99">
        <v>674.45844861119997</v>
      </c>
      <c r="S1491" s="99">
        <v>0</v>
      </c>
      <c r="T1491" s="99">
        <v>213.43775473535101</v>
      </c>
      <c r="U1491" s="99">
        <v>19249.397802829699</v>
      </c>
      <c r="V1491" s="99">
        <v>2108354.3768920898</v>
      </c>
      <c r="W1491" s="99">
        <v>136.41879904083899</v>
      </c>
      <c r="X1491" s="99">
        <v>649979.86880493199</v>
      </c>
      <c r="Y1491" s="99">
        <v>374802.28154373198</v>
      </c>
      <c r="Z1491" s="99">
        <v>118866.371869087</v>
      </c>
      <c r="AA1491" s="99">
        <v>22004.745868921302</v>
      </c>
      <c r="AB1491" s="99">
        <v>1048.19027419388</v>
      </c>
      <c r="AC1491" s="99">
        <v>5439756.6854248</v>
      </c>
      <c r="AD1491" s="99">
        <v>272897.15447998</v>
      </c>
      <c r="AE1491" s="99">
        <v>283449.883670807</v>
      </c>
      <c r="AF1491" s="99">
        <v>877683.347419739</v>
      </c>
      <c r="AG1491" s="99">
        <v>678193.97556304897</v>
      </c>
      <c r="AH1491" s="99">
        <v>683373.48649597203</v>
      </c>
      <c r="AI1491" s="99">
        <v>0</v>
      </c>
      <c r="AJ1491" s="99">
        <v>240577.19596862799</v>
      </c>
      <c r="AK1491" s="99">
        <v>108274.284368515</v>
      </c>
      <c r="AL1491" s="99">
        <v>0</v>
      </c>
      <c r="AM1491" s="99">
        <v>32219.0344603062</v>
      </c>
      <c r="AN1491" s="99">
        <v>5677224.4070434598</v>
      </c>
      <c r="AO1491" s="99">
        <v>16658206.131103501</v>
      </c>
      <c r="AP1491" s="99">
        <v>1248.6363318860499</v>
      </c>
      <c r="AQ1491" s="99">
        <v>4991343.8082885696</v>
      </c>
      <c r="AR1491" s="99">
        <v>2894290.86437988</v>
      </c>
      <c r="AS1491" s="99">
        <v>874651.26027679397</v>
      </c>
      <c r="AT1491" s="99">
        <v>160202.57790565499</v>
      </c>
      <c r="AU1491" s="99">
        <v>8109.5334454178801</v>
      </c>
      <c r="AV1491" s="99">
        <v>14709275.0587158</v>
      </c>
      <c r="AW1491" s="99">
        <v>748921.55415344203</v>
      </c>
      <c r="AX1491" s="99">
        <v>2373565.8434143099</v>
      </c>
      <c r="AY1491" s="99">
        <v>7105619.0505981399</v>
      </c>
      <c r="AZ1491" s="99">
        <v>5031545.328125</v>
      </c>
      <c r="BA1491" s="99">
        <v>5351331.6398315402</v>
      </c>
      <c r="BB1491" s="99">
        <v>0</v>
      </c>
      <c r="BC1491" s="99">
        <v>1846878.4104156501</v>
      </c>
      <c r="BD1491" s="99">
        <v>789872.83007049595</v>
      </c>
      <c r="BE1491" s="99">
        <v>0</v>
      </c>
      <c r="BF1491" s="99">
        <v>241077.676820755</v>
      </c>
      <c r="BG1491" s="99">
        <v>15283062.8983154</v>
      </c>
      <c r="BH1491" s="99">
        <v>4312555.1924438505</v>
      </c>
      <c r="BI1491" s="99">
        <v>161.186967084184</v>
      </c>
      <c r="BJ1491" s="99">
        <v>1725852.1392822301</v>
      </c>
      <c r="BK1491" s="99">
        <v>1201142.40611267</v>
      </c>
      <c r="BL1491" s="99">
        <v>0</v>
      </c>
      <c r="BM1491" s="99">
        <v>19779.5087311268</v>
      </c>
      <c r="BN1491" s="99">
        <v>1105.11745661497</v>
      </c>
      <c r="BO1491" s="99">
        <v>0</v>
      </c>
      <c r="BP1491" s="99">
        <v>0</v>
      </c>
      <c r="BQ1491" s="99">
        <v>0</v>
      </c>
      <c r="BR1491" s="99">
        <v>2204210.86541748</v>
      </c>
      <c r="BS1491" s="99">
        <v>1809913.9450378399</v>
      </c>
      <c r="BT1491" s="99">
        <v>1042129.48058319</v>
      </c>
      <c r="BU1491" s="99">
        <v>0</v>
      </c>
      <c r="BV1491" s="99">
        <v>956213.38419341994</v>
      </c>
      <c r="BW1491" s="99">
        <v>91052.017426490798</v>
      </c>
      <c r="BX1491" s="99">
        <v>0</v>
      </c>
      <c r="BY1491" s="99">
        <v>0</v>
      </c>
      <c r="BZ1491" s="99">
        <v>0</v>
      </c>
      <c r="CA1491" s="99">
        <v>45378.8272356987</v>
      </c>
      <c r="CB1491" s="99">
        <v>2757299.03515625</v>
      </c>
      <c r="CC1491" s="99">
        <v>21650431.003906298</v>
      </c>
      <c r="CD1491" s="99">
        <v>6035685.64562988</v>
      </c>
      <c r="CE1491" s="99">
        <v>857.68277723342203</v>
      </c>
      <c r="CF1491" s="99">
        <v>139842.151016235</v>
      </c>
      <c r="CG1491" s="99">
        <v>1024983.57818604</v>
      </c>
      <c r="CH1491" s="99">
        <v>0</v>
      </c>
      <c r="CI1491" s="99">
        <v>46237.034332752199</v>
      </c>
      <c r="CJ1491" s="99">
        <v>2900703.1713561998</v>
      </c>
      <c r="CK1491" s="99">
        <v>22672295.642578099</v>
      </c>
      <c r="CL1491" s="99">
        <v>6128056.7408447303</v>
      </c>
      <c r="CM1491" s="166">
        <v>65393.6876907349</v>
      </c>
      <c r="CN1491" s="166">
        <v>8562359.1400146503</v>
      </c>
      <c r="CO1491" s="166">
        <v>37926875.916015603</v>
      </c>
      <c r="CP1491" s="99">
        <v>6128056.7408447303</v>
      </c>
      <c r="CQ1491" s="99">
        <v>0</v>
      </c>
      <c r="CR1491" s="99">
        <v>0</v>
      </c>
      <c r="CS1491" s="99">
        <v>0</v>
      </c>
      <c r="CT1491" s="99">
        <v>0</v>
      </c>
      <c r="CU1491" s="98">
        <v>11085.102878260001</v>
      </c>
      <c r="CV1491" s="98">
        <v>17820.837007403999</v>
      </c>
      <c r="CW1491" s="98">
        <v>2897141.1861724849</v>
      </c>
      <c r="CX1491" s="98">
        <v>22675414.582092337</v>
      </c>
    </row>
    <row r="1492" spans="1:102" x14ac:dyDescent="0.2">
      <c r="A1492" s="98" t="s">
        <v>74</v>
      </c>
      <c r="B1492" s="100">
        <v>39692</v>
      </c>
      <c r="C1492" s="99">
        <v>36979.534495353699</v>
      </c>
      <c r="D1492" s="99">
        <v>2.0084834979788901</v>
      </c>
      <c r="E1492" s="99">
        <v>8612.0306428670901</v>
      </c>
      <c r="F1492" s="99">
        <v>6022.3519561290695</v>
      </c>
      <c r="G1492" s="99">
        <v>733.85759128630195</v>
      </c>
      <c r="H1492" s="99">
        <v>130.83934300765401</v>
      </c>
      <c r="I1492" s="99">
        <v>11.0907262307592</v>
      </c>
      <c r="J1492" s="99">
        <v>17829.933811903</v>
      </c>
      <c r="K1492" s="99">
        <v>1765.23890291154</v>
      </c>
      <c r="L1492" s="99">
        <v>6560.2099018096897</v>
      </c>
      <c r="M1492" s="99">
        <v>18279.517571687698</v>
      </c>
      <c r="N1492" s="99">
        <v>4757.1651142239598</v>
      </c>
      <c r="O1492" s="99">
        <v>14420.628331899599</v>
      </c>
      <c r="P1492" s="99">
        <v>0</v>
      </c>
      <c r="Q1492" s="99">
        <v>2535.9781198799601</v>
      </c>
      <c r="R1492" s="99">
        <v>693.64442733675196</v>
      </c>
      <c r="S1492" s="99">
        <v>0</v>
      </c>
      <c r="T1492" s="99">
        <v>204.05116164684301</v>
      </c>
      <c r="U1492" s="99">
        <v>19551.121012210799</v>
      </c>
      <c r="V1492" s="99">
        <v>2126697.4230041499</v>
      </c>
      <c r="W1492" s="99">
        <v>217.029919696972</v>
      </c>
      <c r="X1492" s="99">
        <v>622850.736122131</v>
      </c>
      <c r="Y1492" s="99">
        <v>359277.06213760399</v>
      </c>
      <c r="Z1492" s="99">
        <v>123836.207734108</v>
      </c>
      <c r="AA1492" s="99">
        <v>18130.630567550699</v>
      </c>
      <c r="AB1492" s="99">
        <v>911.04640800505899</v>
      </c>
      <c r="AC1492" s="99">
        <v>5531812.9063720703</v>
      </c>
      <c r="AD1492" s="99">
        <v>235183.09217834499</v>
      </c>
      <c r="AE1492" s="99">
        <v>276322.16941451997</v>
      </c>
      <c r="AF1492" s="99">
        <v>888519.35577392601</v>
      </c>
      <c r="AG1492" s="99">
        <v>663573.33988952602</v>
      </c>
      <c r="AH1492" s="99">
        <v>685291.83697509801</v>
      </c>
      <c r="AI1492" s="99">
        <v>0</v>
      </c>
      <c r="AJ1492" s="99">
        <v>235705.39365196199</v>
      </c>
      <c r="AK1492" s="99">
        <v>111528.18023014101</v>
      </c>
      <c r="AL1492" s="99">
        <v>0</v>
      </c>
      <c r="AM1492" s="99">
        <v>29075.412320613901</v>
      </c>
      <c r="AN1492" s="99">
        <v>5755367.9479980497</v>
      </c>
      <c r="AO1492" s="99">
        <v>16991171.439208999</v>
      </c>
      <c r="AP1492" s="99">
        <v>1931.3278257995801</v>
      </c>
      <c r="AQ1492" s="99">
        <v>4831585.2598266602</v>
      </c>
      <c r="AR1492" s="99">
        <v>2812619.17105103</v>
      </c>
      <c r="AS1492" s="99">
        <v>920679.27940368699</v>
      </c>
      <c r="AT1492" s="99">
        <v>133166.4765625</v>
      </c>
      <c r="AU1492" s="99">
        <v>6647.3456923961603</v>
      </c>
      <c r="AV1492" s="99">
        <v>15099712.7545166</v>
      </c>
      <c r="AW1492" s="99">
        <v>653302.84003448498</v>
      </c>
      <c r="AX1492" s="99">
        <v>2338901.5808715802</v>
      </c>
      <c r="AY1492" s="99">
        <v>7225049.8330688505</v>
      </c>
      <c r="AZ1492" s="99">
        <v>4952146.5057373</v>
      </c>
      <c r="BA1492" s="99">
        <v>5435156.9197387705</v>
      </c>
      <c r="BB1492" s="99">
        <v>0</v>
      </c>
      <c r="BC1492" s="99">
        <v>1838115.6149444601</v>
      </c>
      <c r="BD1492" s="99">
        <v>821307.12752533006</v>
      </c>
      <c r="BE1492" s="99">
        <v>0</v>
      </c>
      <c r="BF1492" s="99">
        <v>222515.710741043</v>
      </c>
      <c r="BG1492" s="99">
        <v>15693117.8756104</v>
      </c>
      <c r="BH1492" s="99">
        <v>4363962.2254028302</v>
      </c>
      <c r="BI1492" s="99">
        <v>220.26587187312501</v>
      </c>
      <c r="BJ1492" s="99">
        <v>1676783.49484253</v>
      </c>
      <c r="BK1492" s="99">
        <v>1164120.9541320801</v>
      </c>
      <c r="BL1492" s="99">
        <v>0</v>
      </c>
      <c r="BM1492" s="99">
        <v>13045.0688058138</v>
      </c>
      <c r="BN1492" s="99">
        <v>867.03358085453499</v>
      </c>
      <c r="BO1492" s="99">
        <v>0</v>
      </c>
      <c r="BP1492" s="99">
        <v>0</v>
      </c>
      <c r="BQ1492" s="99">
        <v>0</v>
      </c>
      <c r="BR1492" s="99">
        <v>2258918.5785522498</v>
      </c>
      <c r="BS1492" s="99">
        <v>1781848.63604736</v>
      </c>
      <c r="BT1492" s="99">
        <v>1058032.4458465599</v>
      </c>
      <c r="BU1492" s="99">
        <v>0</v>
      </c>
      <c r="BV1492" s="99">
        <v>954386.14003753697</v>
      </c>
      <c r="BW1492" s="99">
        <v>94533.623954772906</v>
      </c>
      <c r="BX1492" s="99">
        <v>0</v>
      </c>
      <c r="BY1492" s="99">
        <v>0</v>
      </c>
      <c r="BZ1492" s="99">
        <v>0</v>
      </c>
      <c r="CA1492" s="99">
        <v>45582.434436321302</v>
      </c>
      <c r="CB1492" s="99">
        <v>2748871.8258056599</v>
      </c>
      <c r="CC1492" s="99">
        <v>21837063.598632801</v>
      </c>
      <c r="CD1492" s="99">
        <v>6039537.90197754</v>
      </c>
      <c r="CE1492" s="99">
        <v>869.36412951350201</v>
      </c>
      <c r="CF1492" s="99">
        <v>142603.08433342</v>
      </c>
      <c r="CG1492" s="99">
        <v>1065254.77542114</v>
      </c>
      <c r="CH1492" s="99">
        <v>0</v>
      </c>
      <c r="CI1492" s="99">
        <v>46448.589783668504</v>
      </c>
      <c r="CJ1492" s="99">
        <v>2893915.8815918001</v>
      </c>
      <c r="CK1492" s="99">
        <v>22895173.052734401</v>
      </c>
      <c r="CL1492" s="99">
        <v>6134511.0223998995</v>
      </c>
      <c r="CM1492" s="166">
        <v>65869.253361701994</v>
      </c>
      <c r="CN1492" s="166">
        <v>8648050.6514892597</v>
      </c>
      <c r="CO1492" s="166">
        <v>38559953.669921897</v>
      </c>
      <c r="CP1492" s="99">
        <v>6134511.0223998995</v>
      </c>
      <c r="CQ1492" s="99">
        <v>0</v>
      </c>
      <c r="CR1492" s="99">
        <v>0</v>
      </c>
      <c r="CS1492" s="99">
        <v>0</v>
      </c>
      <c r="CT1492" s="99">
        <v>0</v>
      </c>
      <c r="CU1492" s="98">
        <v>10495.854393940999</v>
      </c>
      <c r="CV1492" s="98">
        <v>18428.055859545999</v>
      </c>
      <c r="CW1492" s="98">
        <v>2891474.9101390797</v>
      </c>
      <c r="CX1492" s="98">
        <v>22902318.37405394</v>
      </c>
    </row>
    <row r="1493" spans="1:102" x14ac:dyDescent="0.2">
      <c r="A1493" s="98" t="s">
        <v>74</v>
      </c>
      <c r="B1493" s="100">
        <v>39783</v>
      </c>
      <c r="C1493" s="99">
        <v>36871.323566913597</v>
      </c>
      <c r="D1493" s="99">
        <v>1.84902314799547</v>
      </c>
      <c r="E1493" s="99">
        <v>8345.0310485363007</v>
      </c>
      <c r="F1493" s="99">
        <v>5893.4435600638399</v>
      </c>
      <c r="G1493" s="99">
        <v>790.06071269512199</v>
      </c>
      <c r="H1493" s="99">
        <v>108.85250210203201</v>
      </c>
      <c r="I1493" s="99">
        <v>12.2334860396804</v>
      </c>
      <c r="J1493" s="99">
        <v>18031.16396451</v>
      </c>
      <c r="K1493" s="99">
        <v>1456.17206569016</v>
      </c>
      <c r="L1493" s="99">
        <v>6287.1037359237698</v>
      </c>
      <c r="M1493" s="99">
        <v>18154.419795751601</v>
      </c>
      <c r="N1493" s="99">
        <v>4713.4461275339099</v>
      </c>
      <c r="O1493" s="99">
        <v>14422.3262796402</v>
      </c>
      <c r="P1493" s="99">
        <v>0</v>
      </c>
      <c r="Q1493" s="99">
        <v>2516.4921829402401</v>
      </c>
      <c r="R1493" s="99">
        <v>727.32222463190601</v>
      </c>
      <c r="S1493" s="99">
        <v>0</v>
      </c>
      <c r="T1493" s="99">
        <v>197.140943473205</v>
      </c>
      <c r="U1493" s="99">
        <v>19571.4651219845</v>
      </c>
      <c r="V1493" s="99">
        <v>2112028.1285705599</v>
      </c>
      <c r="W1493" s="99">
        <v>416.347914457321</v>
      </c>
      <c r="X1493" s="99">
        <v>601205.588279724</v>
      </c>
      <c r="Y1493" s="99">
        <v>353499.34900283802</v>
      </c>
      <c r="Z1493" s="99">
        <v>129366.92960357699</v>
      </c>
      <c r="AA1493" s="99">
        <v>14390.3621538877</v>
      </c>
      <c r="AB1493" s="99">
        <v>987.78927027434099</v>
      </c>
      <c r="AC1493" s="99">
        <v>5586081.6848754901</v>
      </c>
      <c r="AD1493" s="99">
        <v>184297.70085525501</v>
      </c>
      <c r="AE1493" s="99">
        <v>265208.32728576701</v>
      </c>
      <c r="AF1493" s="99">
        <v>877211.08380889904</v>
      </c>
      <c r="AG1493" s="99">
        <v>652737.89661407506</v>
      </c>
      <c r="AH1493" s="99">
        <v>679296.26502227795</v>
      </c>
      <c r="AI1493" s="99">
        <v>0</v>
      </c>
      <c r="AJ1493" s="99">
        <v>233283.92286109901</v>
      </c>
      <c r="AK1493" s="99">
        <v>115368.72253417999</v>
      </c>
      <c r="AL1493" s="99">
        <v>0</v>
      </c>
      <c r="AM1493" s="99">
        <v>28624.616930723201</v>
      </c>
      <c r="AN1493" s="99">
        <v>5794968.6361084003</v>
      </c>
      <c r="AO1493" s="99">
        <v>16992435.215576202</v>
      </c>
      <c r="AP1493" s="99">
        <v>3233.1282921433399</v>
      </c>
      <c r="AQ1493" s="99">
        <v>4664709.1959228497</v>
      </c>
      <c r="AR1493" s="99">
        <v>2737938.1212463402</v>
      </c>
      <c r="AS1493" s="99">
        <v>962154.40923309303</v>
      </c>
      <c r="AT1493" s="99">
        <v>106385.400001526</v>
      </c>
      <c r="AU1493" s="99">
        <v>7346.0754081606901</v>
      </c>
      <c r="AV1493" s="99">
        <v>15439206.5731201</v>
      </c>
      <c r="AW1493" s="99">
        <v>520229.75983429002</v>
      </c>
      <c r="AX1493" s="99">
        <v>2254106.1235046401</v>
      </c>
      <c r="AY1493" s="99">
        <v>7150342.9908447303</v>
      </c>
      <c r="AZ1493" s="99">
        <v>4915187.0335082998</v>
      </c>
      <c r="BA1493" s="99">
        <v>5424674.5780029297</v>
      </c>
      <c r="BB1493" s="99">
        <v>0</v>
      </c>
      <c r="BC1493" s="99">
        <v>1825126.67732239</v>
      </c>
      <c r="BD1493" s="99">
        <v>850552.60977935803</v>
      </c>
      <c r="BE1493" s="99">
        <v>0</v>
      </c>
      <c r="BF1493" s="99">
        <v>218824.66830062901</v>
      </c>
      <c r="BG1493" s="99">
        <v>16041856.892822299</v>
      </c>
      <c r="BH1493" s="99">
        <v>4387712.8131103497</v>
      </c>
      <c r="BI1493" s="99">
        <v>486.14516855776299</v>
      </c>
      <c r="BJ1493" s="99">
        <v>1632017.43345642</v>
      </c>
      <c r="BK1493" s="99">
        <v>1145304.5225219701</v>
      </c>
      <c r="BL1493" s="99">
        <v>0</v>
      </c>
      <c r="BM1493" s="99">
        <v>9984.9613227844202</v>
      </c>
      <c r="BN1493" s="99">
        <v>891.61060870438803</v>
      </c>
      <c r="BO1493" s="99">
        <v>0</v>
      </c>
      <c r="BP1493" s="99">
        <v>0</v>
      </c>
      <c r="BQ1493" s="99">
        <v>0</v>
      </c>
      <c r="BR1493" s="99">
        <v>2258645.6010131799</v>
      </c>
      <c r="BS1493" s="99">
        <v>1776697.03919983</v>
      </c>
      <c r="BT1493" s="99">
        <v>1055873.29995728</v>
      </c>
      <c r="BU1493" s="99">
        <v>0</v>
      </c>
      <c r="BV1493" s="99">
        <v>946481.436431885</v>
      </c>
      <c r="BW1493" s="99">
        <v>97487.447164535493</v>
      </c>
      <c r="BX1493" s="99">
        <v>0</v>
      </c>
      <c r="BY1493" s="99">
        <v>0</v>
      </c>
      <c r="BZ1493" s="99">
        <v>0</v>
      </c>
      <c r="CA1493" s="99">
        <v>45158.543254375501</v>
      </c>
      <c r="CB1493" s="99">
        <v>2710888.8141479502</v>
      </c>
      <c r="CC1493" s="99">
        <v>21647176.3122559</v>
      </c>
      <c r="CD1493" s="99">
        <v>6032485.6135864304</v>
      </c>
      <c r="CE1493" s="99">
        <v>897.00663407892</v>
      </c>
      <c r="CF1493" s="99">
        <v>143198.14772415199</v>
      </c>
      <c r="CG1493" s="99">
        <v>1066172.42793274</v>
      </c>
      <c r="CH1493" s="99">
        <v>0</v>
      </c>
      <c r="CI1493" s="99">
        <v>46056.660772323601</v>
      </c>
      <c r="CJ1493" s="99">
        <v>2856159.9143981901</v>
      </c>
      <c r="CK1493" s="99">
        <v>22710383.059570301</v>
      </c>
      <c r="CL1493" s="99">
        <v>6128172.1968383798</v>
      </c>
      <c r="CM1493" s="166">
        <v>65489.538067817703</v>
      </c>
      <c r="CN1493" s="166">
        <v>8656356.5711669903</v>
      </c>
      <c r="CO1493" s="166">
        <v>38764027.0634766</v>
      </c>
      <c r="CP1493" s="99">
        <v>6128172.1968383798</v>
      </c>
      <c r="CQ1493" s="99">
        <v>0</v>
      </c>
      <c r="CR1493" s="99">
        <v>0</v>
      </c>
      <c r="CS1493" s="99">
        <v>0</v>
      </c>
      <c r="CT1493" s="99">
        <v>0</v>
      </c>
      <c r="CU1493" s="98">
        <v>9937.6220469300006</v>
      </c>
      <c r="CV1493" s="98">
        <v>18699.597092808999</v>
      </c>
      <c r="CW1493" s="98">
        <v>2854086.9618721022</v>
      </c>
      <c r="CX1493" s="98">
        <v>22713348.74018864</v>
      </c>
    </row>
    <row r="1494" spans="1:102" x14ac:dyDescent="0.2">
      <c r="A1494" s="98" t="s">
        <v>74</v>
      </c>
      <c r="B1494" s="100">
        <v>39873</v>
      </c>
      <c r="C1494" s="99">
        <v>37150.464062213898</v>
      </c>
      <c r="D1494" s="99">
        <v>2.0849789839994601</v>
      </c>
      <c r="E1494" s="99">
        <v>8079.9391931295404</v>
      </c>
      <c r="F1494" s="99">
        <v>5779.7932423353204</v>
      </c>
      <c r="G1494" s="99">
        <v>834.44173900038004</v>
      </c>
      <c r="H1494" s="99">
        <v>91.071391110308497</v>
      </c>
      <c r="I1494" s="99">
        <v>11.7861819441896</v>
      </c>
      <c r="J1494" s="99">
        <v>18590.060520649</v>
      </c>
      <c r="K1494" s="99">
        <v>1192.50829860568</v>
      </c>
      <c r="L1494" s="99">
        <v>6205.5724641084698</v>
      </c>
      <c r="M1494" s="99">
        <v>18320.246146678899</v>
      </c>
      <c r="N1494" s="99">
        <v>4667.68360245228</v>
      </c>
      <c r="O1494" s="99">
        <v>14483.0403901339</v>
      </c>
      <c r="P1494" s="99">
        <v>0</v>
      </c>
      <c r="Q1494" s="99">
        <v>2498.4884292483298</v>
      </c>
      <c r="R1494" s="99">
        <v>772.74714250117495</v>
      </c>
      <c r="S1494" s="99">
        <v>0</v>
      </c>
      <c r="T1494" s="99">
        <v>192.405357137322</v>
      </c>
      <c r="U1494" s="99">
        <v>19793.623945951502</v>
      </c>
      <c r="V1494" s="99">
        <v>2114142.2736816402</v>
      </c>
      <c r="W1494" s="99">
        <v>595.53755722194899</v>
      </c>
      <c r="X1494" s="99">
        <v>571503.86399841297</v>
      </c>
      <c r="Y1494" s="99">
        <v>342469.72223663301</v>
      </c>
      <c r="Z1494" s="99">
        <v>134490.26049613999</v>
      </c>
      <c r="AA1494" s="99">
        <v>11735.417514085801</v>
      </c>
      <c r="AB1494" s="99">
        <v>976.71683457493805</v>
      </c>
      <c r="AC1494" s="99">
        <v>5742373.5225219699</v>
      </c>
      <c r="AD1494" s="99">
        <v>144420.80208015401</v>
      </c>
      <c r="AE1494" s="99">
        <v>260066.59853362999</v>
      </c>
      <c r="AF1494" s="99">
        <v>873703.98522949195</v>
      </c>
      <c r="AG1494" s="99">
        <v>644615.38902282703</v>
      </c>
      <c r="AH1494" s="99">
        <v>683463.63010406506</v>
      </c>
      <c r="AI1494" s="99">
        <v>0</v>
      </c>
      <c r="AJ1494" s="99">
        <v>226109.960325241</v>
      </c>
      <c r="AK1494" s="99">
        <v>119344.749822617</v>
      </c>
      <c r="AL1494" s="99">
        <v>0</v>
      </c>
      <c r="AM1494" s="99">
        <v>27877.075542688399</v>
      </c>
      <c r="AN1494" s="99">
        <v>5876784.1312255897</v>
      </c>
      <c r="AO1494" s="99">
        <v>17127763.478027299</v>
      </c>
      <c r="AP1494" s="99">
        <v>4628.1763293147096</v>
      </c>
      <c r="AQ1494" s="99">
        <v>4446347.8645629901</v>
      </c>
      <c r="AR1494" s="99">
        <v>2656258.1712951702</v>
      </c>
      <c r="AS1494" s="99">
        <v>1003428.96204376</v>
      </c>
      <c r="AT1494" s="99">
        <v>87414.988100051894</v>
      </c>
      <c r="AU1494" s="99">
        <v>7072.2345056533804</v>
      </c>
      <c r="AV1494" s="99">
        <v>15999275.634643599</v>
      </c>
      <c r="AW1494" s="99">
        <v>410795.76835632301</v>
      </c>
      <c r="AX1494" s="99">
        <v>2240068.5614318801</v>
      </c>
      <c r="AY1494" s="99">
        <v>7264732.5687866202</v>
      </c>
      <c r="AZ1494" s="99">
        <v>4879442.2877807599</v>
      </c>
      <c r="BA1494" s="99">
        <v>5489558.1048584003</v>
      </c>
      <c r="BB1494" s="99">
        <v>0</v>
      </c>
      <c r="BC1494" s="99">
        <v>1757689.1012268099</v>
      </c>
      <c r="BD1494" s="99">
        <v>885844.49861144996</v>
      </c>
      <c r="BE1494" s="99">
        <v>0</v>
      </c>
      <c r="BF1494" s="99">
        <v>213550.13227653501</v>
      </c>
      <c r="BG1494" s="99">
        <v>16388985.602661099</v>
      </c>
      <c r="BH1494" s="99">
        <v>4435517.2621459998</v>
      </c>
      <c r="BI1494" s="99">
        <v>692.08587647229399</v>
      </c>
      <c r="BJ1494" s="99">
        <v>1576231.87586975</v>
      </c>
      <c r="BK1494" s="99">
        <v>1128424.8197479199</v>
      </c>
      <c r="BL1494" s="99">
        <v>0</v>
      </c>
      <c r="BM1494" s="99">
        <v>13770.439997911501</v>
      </c>
      <c r="BN1494" s="99">
        <v>1059.8582098186</v>
      </c>
      <c r="BO1494" s="99">
        <v>0</v>
      </c>
      <c r="BP1494" s="99">
        <v>0</v>
      </c>
      <c r="BQ1494" s="99">
        <v>0</v>
      </c>
      <c r="BR1494" s="99">
        <v>2240810.9191589402</v>
      </c>
      <c r="BS1494" s="99">
        <v>1743489.3044128399</v>
      </c>
      <c r="BT1494" s="99">
        <v>1068512.9275970501</v>
      </c>
      <c r="BU1494" s="99">
        <v>0</v>
      </c>
      <c r="BV1494" s="99">
        <v>933064.90561676002</v>
      </c>
      <c r="BW1494" s="99">
        <v>102601.36467170699</v>
      </c>
      <c r="BX1494" s="99">
        <v>0</v>
      </c>
      <c r="BY1494" s="99">
        <v>0</v>
      </c>
      <c r="BZ1494" s="99">
        <v>0</v>
      </c>
      <c r="CA1494" s="99">
        <v>45269.425850391402</v>
      </c>
      <c r="CB1494" s="99">
        <v>2693807.8252868699</v>
      </c>
      <c r="CC1494" s="99">
        <v>21649015.035400402</v>
      </c>
      <c r="CD1494" s="99">
        <v>6007609.4624633798</v>
      </c>
      <c r="CE1494" s="99">
        <v>929.05824016034603</v>
      </c>
      <c r="CF1494" s="99">
        <v>146619.218021393</v>
      </c>
      <c r="CG1494" s="99">
        <v>1091531.0012817399</v>
      </c>
      <c r="CH1494" s="99">
        <v>0</v>
      </c>
      <c r="CI1494" s="99">
        <v>46199.009755611398</v>
      </c>
      <c r="CJ1494" s="99">
        <v>2841288.9410705599</v>
      </c>
      <c r="CK1494" s="99">
        <v>22742817.822753899</v>
      </c>
      <c r="CL1494" s="99">
        <v>6111570.3522338904</v>
      </c>
      <c r="CM1494" s="166">
        <v>65864.655134201093</v>
      </c>
      <c r="CN1494" s="166">
        <v>8719956.5550537091</v>
      </c>
      <c r="CO1494" s="166">
        <v>39110773.488281302</v>
      </c>
      <c r="CP1494" s="99">
        <v>6111570.3522338904</v>
      </c>
      <c r="CQ1494" s="99">
        <v>0</v>
      </c>
      <c r="CR1494" s="99">
        <v>0</v>
      </c>
      <c r="CS1494" s="99">
        <v>0</v>
      </c>
      <c r="CT1494" s="99">
        <v>0</v>
      </c>
      <c r="CU1494" s="98">
        <v>9370.7139772209994</v>
      </c>
      <c r="CV1494" s="98">
        <v>19295.66746624</v>
      </c>
      <c r="CW1494" s="98">
        <v>2840427.0433082627</v>
      </c>
      <c r="CX1494" s="98">
        <v>22740546.03668214</v>
      </c>
    </row>
    <row r="1495" spans="1:102" x14ac:dyDescent="0.2">
      <c r="A1495" s="98" t="s">
        <v>74</v>
      </c>
      <c r="B1495" s="100">
        <v>39965</v>
      </c>
      <c r="C1495" s="99">
        <v>37627.1590948105</v>
      </c>
      <c r="D1495" s="99">
        <v>2.0755762319895399</v>
      </c>
      <c r="E1495" s="99">
        <v>7811.5420606732396</v>
      </c>
      <c r="F1495" s="99">
        <v>5694.0709091424897</v>
      </c>
      <c r="G1495" s="99">
        <v>869.931476488709</v>
      </c>
      <c r="H1495" s="99">
        <v>73.355827227234798</v>
      </c>
      <c r="I1495" s="99">
        <v>10.995613547624099</v>
      </c>
      <c r="J1495" s="99">
        <v>19070.541507244099</v>
      </c>
      <c r="K1495" s="99">
        <v>951.16701477766003</v>
      </c>
      <c r="L1495" s="99">
        <v>6191.3589857816696</v>
      </c>
      <c r="M1495" s="99">
        <v>18383.9948544502</v>
      </c>
      <c r="N1495" s="99">
        <v>4659.4947319626799</v>
      </c>
      <c r="O1495" s="99">
        <v>14650.894546031999</v>
      </c>
      <c r="P1495" s="99">
        <v>0</v>
      </c>
      <c r="Q1495" s="99">
        <v>2493.7844674289199</v>
      </c>
      <c r="R1495" s="99">
        <v>783.41212565451895</v>
      </c>
      <c r="S1495" s="99">
        <v>0</v>
      </c>
      <c r="T1495" s="99">
        <v>180.62886787578501</v>
      </c>
      <c r="U1495" s="99">
        <v>19967.1076519489</v>
      </c>
      <c r="V1495" s="99">
        <v>2144179.6932983398</v>
      </c>
      <c r="W1495" s="99">
        <v>828.73727232962801</v>
      </c>
      <c r="X1495" s="99">
        <v>545300.15376281703</v>
      </c>
      <c r="Y1495" s="99">
        <v>334997.282787323</v>
      </c>
      <c r="Z1495" s="99">
        <v>139406.733140945</v>
      </c>
      <c r="AA1495" s="99">
        <v>9786.4406391382199</v>
      </c>
      <c r="AB1495" s="99">
        <v>1062.63892106712</v>
      </c>
      <c r="AC1495" s="99">
        <v>5843314.5702514602</v>
      </c>
      <c r="AD1495" s="99">
        <v>108485.89365577701</v>
      </c>
      <c r="AE1495" s="99">
        <v>254297.05438232399</v>
      </c>
      <c r="AF1495" s="99">
        <v>879805.68384552002</v>
      </c>
      <c r="AG1495" s="99">
        <v>640625.54199981701</v>
      </c>
      <c r="AH1495" s="99">
        <v>683545.24670410203</v>
      </c>
      <c r="AI1495" s="99">
        <v>0</v>
      </c>
      <c r="AJ1495" s="99">
        <v>230523.037071228</v>
      </c>
      <c r="AK1495" s="99">
        <v>122635.20608520501</v>
      </c>
      <c r="AL1495" s="99">
        <v>0</v>
      </c>
      <c r="AM1495" s="99">
        <v>26471.075682640101</v>
      </c>
      <c r="AN1495" s="99">
        <v>5943952.5332031297</v>
      </c>
      <c r="AO1495" s="99">
        <v>17463406.8210449</v>
      </c>
      <c r="AP1495" s="99">
        <v>6213.0929065942801</v>
      </c>
      <c r="AQ1495" s="99">
        <v>4262372.4771118201</v>
      </c>
      <c r="AR1495" s="99">
        <v>2611438.69839478</v>
      </c>
      <c r="AS1495" s="99">
        <v>1045821.11465454</v>
      </c>
      <c r="AT1495" s="99">
        <v>72971.694122314497</v>
      </c>
      <c r="AU1495" s="99">
        <v>6956.8504317998904</v>
      </c>
      <c r="AV1495" s="99">
        <v>16419161.443725601</v>
      </c>
      <c r="AW1495" s="99">
        <v>310569.98358917201</v>
      </c>
      <c r="AX1495" s="99">
        <v>2214152.8836669899</v>
      </c>
      <c r="AY1495" s="99">
        <v>7306009.30822754</v>
      </c>
      <c r="AZ1495" s="99">
        <v>4860695.3677368201</v>
      </c>
      <c r="BA1495" s="99">
        <v>5524568.2770996103</v>
      </c>
      <c r="BB1495" s="99">
        <v>0</v>
      </c>
      <c r="BC1495" s="99">
        <v>1816653.5854187</v>
      </c>
      <c r="BD1495" s="99">
        <v>915591.63298034703</v>
      </c>
      <c r="BE1495" s="99">
        <v>0</v>
      </c>
      <c r="BF1495" s="99">
        <v>203380.92149162301</v>
      </c>
      <c r="BG1495" s="99">
        <v>16697059.622436499</v>
      </c>
      <c r="BH1495" s="99">
        <v>4520212.6548461895</v>
      </c>
      <c r="BI1495" s="99">
        <v>701.92427678406204</v>
      </c>
      <c r="BJ1495" s="99">
        <v>1531905.0335083001</v>
      </c>
      <c r="BK1495" s="99">
        <v>1109152.9437103299</v>
      </c>
      <c r="BL1495" s="99">
        <v>0</v>
      </c>
      <c r="BM1495" s="99">
        <v>12293.444747686401</v>
      </c>
      <c r="BN1495" s="99">
        <v>1041.81553907692</v>
      </c>
      <c r="BO1495" s="99">
        <v>0</v>
      </c>
      <c r="BP1495" s="99">
        <v>0</v>
      </c>
      <c r="BQ1495" s="99">
        <v>0</v>
      </c>
      <c r="BR1495" s="99">
        <v>2277770.22442627</v>
      </c>
      <c r="BS1495" s="99">
        <v>1753665.80978394</v>
      </c>
      <c r="BT1495" s="99">
        <v>1075426.8813324</v>
      </c>
      <c r="BU1495" s="99">
        <v>0</v>
      </c>
      <c r="BV1495" s="99">
        <v>948298.04293823196</v>
      </c>
      <c r="BW1495" s="99">
        <v>104674.94068050401</v>
      </c>
      <c r="BX1495" s="99">
        <v>0</v>
      </c>
      <c r="BY1495" s="99">
        <v>0</v>
      </c>
      <c r="BZ1495" s="99">
        <v>0</v>
      </c>
      <c r="CA1495" s="99">
        <v>45461.197728157</v>
      </c>
      <c r="CB1495" s="99">
        <v>2691917.9619751</v>
      </c>
      <c r="CC1495" s="99">
        <v>21712641.754882801</v>
      </c>
      <c r="CD1495" s="99">
        <v>6049128.3396606399</v>
      </c>
      <c r="CE1495" s="99">
        <v>937.71257597208</v>
      </c>
      <c r="CF1495" s="99">
        <v>150142.74399375901</v>
      </c>
      <c r="CG1495" s="99">
        <v>1126811.0488739</v>
      </c>
      <c r="CH1495" s="99">
        <v>0</v>
      </c>
      <c r="CI1495" s="99">
        <v>46399.024477004998</v>
      </c>
      <c r="CJ1495" s="99">
        <v>2840987.69848633</v>
      </c>
      <c r="CK1495" s="99">
        <v>22836572.103271499</v>
      </c>
      <c r="CL1495" s="99">
        <v>6154780.4010009803</v>
      </c>
      <c r="CM1495" s="166">
        <v>66242.111935615496</v>
      </c>
      <c r="CN1495" s="166">
        <v>8800061.1284179706</v>
      </c>
      <c r="CO1495" s="166">
        <v>39565292.4931641</v>
      </c>
      <c r="CP1495" s="99">
        <v>6154780.4010009803</v>
      </c>
      <c r="CQ1495" s="99">
        <v>0</v>
      </c>
      <c r="CR1495" s="99">
        <v>0</v>
      </c>
      <c r="CS1495" s="99">
        <v>0</v>
      </c>
      <c r="CT1495" s="99">
        <v>0</v>
      </c>
      <c r="CU1495" s="98">
        <v>8815.6068351319991</v>
      </c>
      <c r="CV1495" s="98">
        <v>19804.776365922</v>
      </c>
      <c r="CW1495" s="98">
        <v>2842060.7059688591</v>
      </c>
      <c r="CX1495" s="98">
        <v>22839452.803756703</v>
      </c>
    </row>
    <row r="1496" spans="1:102" x14ac:dyDescent="0.2">
      <c r="A1496" s="98" t="s">
        <v>74</v>
      </c>
      <c r="B1496" s="100">
        <v>40057</v>
      </c>
      <c r="C1496" s="99">
        <v>38122.533347606703</v>
      </c>
      <c r="D1496" s="99">
        <v>1.0002836239873401</v>
      </c>
      <c r="E1496" s="99">
        <v>7563.1514328718204</v>
      </c>
      <c r="F1496" s="99">
        <v>5640.3598476052302</v>
      </c>
      <c r="G1496" s="99">
        <v>911.59914375841595</v>
      </c>
      <c r="H1496" s="99">
        <v>61.367261192761397</v>
      </c>
      <c r="I1496" s="99">
        <v>9.1477866502245906</v>
      </c>
      <c r="J1496" s="99">
        <v>19518.4416868687</v>
      </c>
      <c r="K1496" s="99">
        <v>705.89707519113995</v>
      </c>
      <c r="L1496" s="99">
        <v>5919.9853585362398</v>
      </c>
      <c r="M1496" s="99">
        <v>18395.022575139999</v>
      </c>
      <c r="N1496" s="99">
        <v>4664.6224519014404</v>
      </c>
      <c r="O1496" s="99">
        <v>14862.4268864393</v>
      </c>
      <c r="P1496" s="99">
        <v>0</v>
      </c>
      <c r="Q1496" s="99">
        <v>2496.1474933326199</v>
      </c>
      <c r="R1496" s="99">
        <v>815.06178613007103</v>
      </c>
      <c r="S1496" s="99">
        <v>0</v>
      </c>
      <c r="T1496" s="99">
        <v>191.670747393742</v>
      </c>
      <c r="U1496" s="99">
        <v>20209.8234157562</v>
      </c>
      <c r="V1496" s="99">
        <v>2170741.6725158701</v>
      </c>
      <c r="W1496" s="99">
        <v>285.90183089673502</v>
      </c>
      <c r="X1496" s="99">
        <v>523607.72130966198</v>
      </c>
      <c r="Y1496" s="99">
        <v>330769.27577590902</v>
      </c>
      <c r="Z1496" s="99">
        <v>144233.34812164301</v>
      </c>
      <c r="AA1496" s="99">
        <v>8119.8582649827003</v>
      </c>
      <c r="AB1496" s="99">
        <v>803.919442787766</v>
      </c>
      <c r="AC1496" s="99">
        <v>5978347.8593139602</v>
      </c>
      <c r="AD1496" s="99">
        <v>77600.110294341997</v>
      </c>
      <c r="AE1496" s="99">
        <v>247889.624233246</v>
      </c>
      <c r="AF1496" s="99">
        <v>878778.54611969006</v>
      </c>
      <c r="AG1496" s="99">
        <v>641630.95522308396</v>
      </c>
      <c r="AH1496" s="99">
        <v>688281.43378448498</v>
      </c>
      <c r="AI1496" s="99">
        <v>0</v>
      </c>
      <c r="AJ1496" s="99">
        <v>229904.35775375401</v>
      </c>
      <c r="AK1496" s="99">
        <v>123678.348372459</v>
      </c>
      <c r="AL1496" s="99">
        <v>0</v>
      </c>
      <c r="AM1496" s="99">
        <v>26715.410763263699</v>
      </c>
      <c r="AN1496" s="99">
        <v>6066640.2654418899</v>
      </c>
      <c r="AO1496" s="99">
        <v>17774580.293457001</v>
      </c>
      <c r="AP1496" s="99">
        <v>2187.7269340753601</v>
      </c>
      <c r="AQ1496" s="99">
        <v>4119344.95062256</v>
      </c>
      <c r="AR1496" s="99">
        <v>2604674.4862365699</v>
      </c>
      <c r="AS1496" s="99">
        <v>1093865.8961029099</v>
      </c>
      <c r="AT1496" s="99">
        <v>61551.8704075813</v>
      </c>
      <c r="AU1496" s="99">
        <v>5803.2432139515904</v>
      </c>
      <c r="AV1496" s="99">
        <v>16875047.4455566</v>
      </c>
      <c r="AW1496" s="99">
        <v>223243.17427444499</v>
      </c>
      <c r="AX1496" s="99">
        <v>2146544.6762695299</v>
      </c>
      <c r="AY1496" s="99">
        <v>7298275.9085693397</v>
      </c>
      <c r="AZ1496" s="99">
        <v>4882987.0984497098</v>
      </c>
      <c r="BA1496" s="99">
        <v>5596354.3197631799</v>
      </c>
      <c r="BB1496" s="99">
        <v>0</v>
      </c>
      <c r="BC1496" s="99">
        <v>1827905.1907959001</v>
      </c>
      <c r="BD1496" s="99">
        <v>931108.13987731899</v>
      </c>
      <c r="BE1496" s="99">
        <v>0</v>
      </c>
      <c r="BF1496" s="99">
        <v>209629.928033829</v>
      </c>
      <c r="BG1496" s="99">
        <v>17101176.7351074</v>
      </c>
      <c r="BH1496" s="99">
        <v>4586961.45983887</v>
      </c>
      <c r="BI1496" s="99">
        <v>402.57410389557498</v>
      </c>
      <c r="BJ1496" s="99">
        <v>1493556.43743896</v>
      </c>
      <c r="BK1496" s="99">
        <v>1097601.2992553699</v>
      </c>
      <c r="BL1496" s="99">
        <v>0</v>
      </c>
      <c r="BM1496" s="99">
        <v>6904.1384450793303</v>
      </c>
      <c r="BN1496" s="99">
        <v>706.47133179753996</v>
      </c>
      <c r="BO1496" s="99">
        <v>0</v>
      </c>
      <c r="BP1496" s="99">
        <v>0</v>
      </c>
      <c r="BQ1496" s="99">
        <v>0</v>
      </c>
      <c r="BR1496" s="99">
        <v>2289205.1209106399</v>
      </c>
      <c r="BS1496" s="99">
        <v>1764361.95274353</v>
      </c>
      <c r="BT1496" s="99">
        <v>1089293.03913879</v>
      </c>
      <c r="BU1496" s="99">
        <v>0</v>
      </c>
      <c r="BV1496" s="99">
        <v>948238.88632202102</v>
      </c>
      <c r="BW1496" s="99">
        <v>106775.05578327199</v>
      </c>
      <c r="BX1496" s="99">
        <v>0</v>
      </c>
      <c r="BY1496" s="99">
        <v>0</v>
      </c>
      <c r="BZ1496" s="99">
        <v>0</v>
      </c>
      <c r="CA1496" s="99">
        <v>45689.468817710898</v>
      </c>
      <c r="CB1496" s="99">
        <v>2688865.0808105501</v>
      </c>
      <c r="CC1496" s="99">
        <v>21868474.9223633</v>
      </c>
      <c r="CD1496" s="99">
        <v>6076505.3088989304</v>
      </c>
      <c r="CE1496" s="99">
        <v>976.93803844600905</v>
      </c>
      <c r="CF1496" s="99">
        <v>151734.78421402001</v>
      </c>
      <c r="CG1496" s="99">
        <v>1157551.74609375</v>
      </c>
      <c r="CH1496" s="99">
        <v>0</v>
      </c>
      <c r="CI1496" s="99">
        <v>46666.426366806001</v>
      </c>
      <c r="CJ1496" s="99">
        <v>2840931.8289794899</v>
      </c>
      <c r="CK1496" s="99">
        <v>23018550.046875</v>
      </c>
      <c r="CL1496" s="99">
        <v>6183621.9227905301</v>
      </c>
      <c r="CM1496" s="166">
        <v>66726.570255279497</v>
      </c>
      <c r="CN1496" s="166">
        <v>8906542.3758544903</v>
      </c>
      <c r="CO1496" s="166">
        <v>40104884.996582001</v>
      </c>
      <c r="CP1496" s="99">
        <v>6183621.9227905301</v>
      </c>
      <c r="CQ1496" s="99">
        <v>0</v>
      </c>
      <c r="CR1496" s="99">
        <v>0</v>
      </c>
      <c r="CS1496" s="99">
        <v>0</v>
      </c>
      <c r="CT1496" s="99">
        <v>0</v>
      </c>
      <c r="CU1496" s="98">
        <v>8311.6452460439996</v>
      </c>
      <c r="CV1496" s="98">
        <v>20282.799545482001</v>
      </c>
      <c r="CW1496" s="98">
        <v>2840599.8650245704</v>
      </c>
      <c r="CX1496" s="98">
        <v>23026026.66845705</v>
      </c>
    </row>
    <row r="1497" spans="1:102" x14ac:dyDescent="0.2">
      <c r="A1497" s="98" t="s">
        <v>74</v>
      </c>
      <c r="B1497" s="100">
        <v>40148</v>
      </c>
      <c r="C1497" s="99">
        <v>38468.433141708403</v>
      </c>
      <c r="D1497" s="99">
        <v>0</v>
      </c>
      <c r="E1497" s="99">
        <v>7353.3676317930203</v>
      </c>
      <c r="F1497" s="99">
        <v>5570.36563211679</v>
      </c>
      <c r="G1497" s="99">
        <v>926.12935302406504</v>
      </c>
      <c r="H1497" s="99">
        <v>45.438767109997599</v>
      </c>
      <c r="I1497" s="99">
        <v>6.1513552081305498</v>
      </c>
      <c r="J1497" s="99">
        <v>19938.010598659501</v>
      </c>
      <c r="K1497" s="99">
        <v>528.37484389543499</v>
      </c>
      <c r="L1497" s="99">
        <v>5845.1702626347496</v>
      </c>
      <c r="M1497" s="99">
        <v>18350.8627738953</v>
      </c>
      <c r="N1497" s="99">
        <v>4643.5759013891202</v>
      </c>
      <c r="O1497" s="99">
        <v>15186.9049537182</v>
      </c>
      <c r="P1497" s="99">
        <v>0</v>
      </c>
      <c r="Q1497" s="99">
        <v>2463.74266323447</v>
      </c>
      <c r="R1497" s="99">
        <v>817.81273694336403</v>
      </c>
      <c r="S1497" s="99">
        <v>0</v>
      </c>
      <c r="T1497" s="99">
        <v>178.90686117298901</v>
      </c>
      <c r="U1497" s="99">
        <v>20518.592787265799</v>
      </c>
      <c r="V1497" s="99">
        <v>2170524.0204467801</v>
      </c>
      <c r="W1497" s="99">
        <v>0</v>
      </c>
      <c r="X1497" s="99">
        <v>506984.43631362898</v>
      </c>
      <c r="Y1497" s="99">
        <v>324332.76670837402</v>
      </c>
      <c r="Z1497" s="99">
        <v>145058.073642731</v>
      </c>
      <c r="AA1497" s="99">
        <v>6427.4602037668201</v>
      </c>
      <c r="AB1497" s="99">
        <v>538.29152824729704</v>
      </c>
      <c r="AC1497" s="99">
        <v>6047632.84130859</v>
      </c>
      <c r="AD1497" s="99">
        <v>49928.966620922103</v>
      </c>
      <c r="AE1497" s="99">
        <v>241769.02260017401</v>
      </c>
      <c r="AF1497" s="99">
        <v>878404.42905426002</v>
      </c>
      <c r="AG1497" s="99">
        <v>632186.33803558396</v>
      </c>
      <c r="AH1497" s="99">
        <v>702059.76126861596</v>
      </c>
      <c r="AI1497" s="99">
        <v>0</v>
      </c>
      <c r="AJ1497" s="99">
        <v>223074.02887153599</v>
      </c>
      <c r="AK1497" s="99">
        <v>125036.095747948</v>
      </c>
      <c r="AL1497" s="99">
        <v>0</v>
      </c>
      <c r="AM1497" s="99">
        <v>25989.609335422501</v>
      </c>
      <c r="AN1497" s="99">
        <v>6090024.0175781297</v>
      </c>
      <c r="AO1497" s="99">
        <v>17926359.561035201</v>
      </c>
      <c r="AP1497" s="99">
        <v>0</v>
      </c>
      <c r="AQ1497" s="99">
        <v>4006876.60754395</v>
      </c>
      <c r="AR1497" s="99">
        <v>2561996.8456726102</v>
      </c>
      <c r="AS1497" s="99">
        <v>1110121.31117249</v>
      </c>
      <c r="AT1497" s="99">
        <v>49692.854806900003</v>
      </c>
      <c r="AU1497" s="99">
        <v>4189.9959987998</v>
      </c>
      <c r="AV1497" s="99">
        <v>17231579.5773926</v>
      </c>
      <c r="AW1497" s="99">
        <v>145573.53189659101</v>
      </c>
      <c r="AX1497" s="99">
        <v>2127950.9186706501</v>
      </c>
      <c r="AY1497" s="99">
        <v>7400131.6321411096</v>
      </c>
      <c r="AZ1497" s="99">
        <v>4858620.6636352502</v>
      </c>
      <c r="BA1497" s="99">
        <v>5760300.5133056603</v>
      </c>
      <c r="BB1497" s="99">
        <v>0</v>
      </c>
      <c r="BC1497" s="99">
        <v>1789208.5420379599</v>
      </c>
      <c r="BD1497" s="99">
        <v>951550.83888244606</v>
      </c>
      <c r="BE1497" s="99">
        <v>0</v>
      </c>
      <c r="BF1497" s="99">
        <v>203341.332134247</v>
      </c>
      <c r="BG1497" s="99">
        <v>17405133.1567383</v>
      </c>
      <c r="BH1497" s="99">
        <v>4635818.1638183603</v>
      </c>
      <c r="BI1497" s="99">
        <v>0</v>
      </c>
      <c r="BJ1497" s="99">
        <v>1473614.41798401</v>
      </c>
      <c r="BK1497" s="99">
        <v>1095089.5148315399</v>
      </c>
      <c r="BL1497" s="99">
        <v>0</v>
      </c>
      <c r="BM1497" s="99">
        <v>5306.1916865706398</v>
      </c>
      <c r="BN1497" s="99">
        <v>426.89157656952699</v>
      </c>
      <c r="BO1497" s="99">
        <v>0</v>
      </c>
      <c r="BP1497" s="99">
        <v>0</v>
      </c>
      <c r="BQ1497" s="99">
        <v>0</v>
      </c>
      <c r="BR1497" s="99">
        <v>2290856.9228820801</v>
      </c>
      <c r="BS1497" s="99">
        <v>1760918.4741821301</v>
      </c>
      <c r="BT1497" s="99">
        <v>1120823.73834229</v>
      </c>
      <c r="BU1497" s="99">
        <v>0</v>
      </c>
      <c r="BV1497" s="99">
        <v>941915.93491363502</v>
      </c>
      <c r="BW1497" s="99">
        <v>110611.591482162</v>
      </c>
      <c r="BX1497" s="99">
        <v>0</v>
      </c>
      <c r="BY1497" s="99">
        <v>0</v>
      </c>
      <c r="BZ1497" s="99">
        <v>0</v>
      </c>
      <c r="CA1497" s="99">
        <v>45784.047741413102</v>
      </c>
      <c r="CB1497" s="99">
        <v>2673724.4784545898</v>
      </c>
      <c r="CC1497" s="99">
        <v>21886506.584228501</v>
      </c>
      <c r="CD1497" s="99">
        <v>6117010.62426758</v>
      </c>
      <c r="CE1497" s="99">
        <v>969.14639399945702</v>
      </c>
      <c r="CF1497" s="99">
        <v>150726.08214187599</v>
      </c>
      <c r="CG1497" s="99">
        <v>1151897.0068206801</v>
      </c>
      <c r="CH1497" s="99">
        <v>0</v>
      </c>
      <c r="CI1497" s="99">
        <v>46754.073954105399</v>
      </c>
      <c r="CJ1497" s="99">
        <v>2822672.1680908198</v>
      </c>
      <c r="CK1497" s="99">
        <v>23037841.2976074</v>
      </c>
      <c r="CL1497" s="99">
        <v>6225479.0982055701</v>
      </c>
      <c r="CM1497" s="166">
        <v>67129.230758667007</v>
      </c>
      <c r="CN1497" s="166">
        <v>8920143.0284423791</v>
      </c>
      <c r="CO1497" s="166">
        <v>40472581.247070298</v>
      </c>
      <c r="CP1497" s="99">
        <v>6225479.0982055701</v>
      </c>
      <c r="CQ1497" s="99">
        <v>0</v>
      </c>
      <c r="CR1497" s="99">
        <v>0</v>
      </c>
      <c r="CS1497" s="99">
        <v>0</v>
      </c>
      <c r="CT1497" s="99">
        <v>0</v>
      </c>
      <c r="CU1497" s="98">
        <v>7958.801134544</v>
      </c>
      <c r="CV1497" s="98">
        <v>20736.392720803</v>
      </c>
      <c r="CW1497" s="98">
        <v>2824450.5605964661</v>
      </c>
      <c r="CX1497" s="98">
        <v>23038403.591049179</v>
      </c>
    </row>
    <row r="1498" spans="1:102" x14ac:dyDescent="0.2">
      <c r="A1498" s="98" t="s">
        <v>74</v>
      </c>
      <c r="B1498" s="100">
        <v>40238</v>
      </c>
      <c r="C1498" s="99">
        <v>38471.249313354499</v>
      </c>
      <c r="D1498" s="99">
        <v>0</v>
      </c>
      <c r="E1498" s="99">
        <v>7124.5061172246897</v>
      </c>
      <c r="F1498" s="99">
        <v>5522.9942809939403</v>
      </c>
      <c r="G1498" s="99">
        <v>956.58760361373402</v>
      </c>
      <c r="H1498" s="99">
        <v>0</v>
      </c>
      <c r="I1498" s="99">
        <v>0</v>
      </c>
      <c r="J1498" s="99">
        <v>20345.328409671802</v>
      </c>
      <c r="K1498" s="99">
        <v>343.07562808319898</v>
      </c>
      <c r="L1498" s="99">
        <v>5898.1381244063396</v>
      </c>
      <c r="M1498" s="99">
        <v>18173.421682119399</v>
      </c>
      <c r="N1498" s="99">
        <v>4595.6359122991598</v>
      </c>
      <c r="O1498" s="99">
        <v>15230.9813679457</v>
      </c>
      <c r="P1498" s="99">
        <v>0</v>
      </c>
      <c r="Q1498" s="99">
        <v>2431.0997518003001</v>
      </c>
      <c r="R1498" s="99">
        <v>815.66006907820702</v>
      </c>
      <c r="S1498" s="99">
        <v>0</v>
      </c>
      <c r="T1498" s="99">
        <v>171.52966660074901</v>
      </c>
      <c r="U1498" s="99">
        <v>20700.781677961299</v>
      </c>
      <c r="V1498" s="99">
        <v>2170156.8706665002</v>
      </c>
      <c r="W1498" s="99">
        <v>0</v>
      </c>
      <c r="X1498" s="99">
        <v>478396.45985794102</v>
      </c>
      <c r="Y1498" s="99">
        <v>313922.33236312901</v>
      </c>
      <c r="Z1498" s="99">
        <v>147235.17899322501</v>
      </c>
      <c r="AA1498" s="99">
        <v>0</v>
      </c>
      <c r="AB1498" s="99">
        <v>0</v>
      </c>
      <c r="AC1498" s="99">
        <v>6140269.2384643601</v>
      </c>
      <c r="AD1498" s="99">
        <v>32036.575918912898</v>
      </c>
      <c r="AE1498" s="99">
        <v>236990.142333984</v>
      </c>
      <c r="AF1498" s="99">
        <v>865874.38707733201</v>
      </c>
      <c r="AG1498" s="99">
        <v>625671.92599487305</v>
      </c>
      <c r="AH1498" s="99">
        <v>704363.70382690395</v>
      </c>
      <c r="AI1498" s="99">
        <v>0</v>
      </c>
      <c r="AJ1498" s="99">
        <v>218129.57662963899</v>
      </c>
      <c r="AK1498" s="99">
        <v>123760.69563484201</v>
      </c>
      <c r="AL1498" s="99">
        <v>0</v>
      </c>
      <c r="AM1498" s="99">
        <v>24246.7805507183</v>
      </c>
      <c r="AN1498" s="99">
        <v>6164670.7977294903</v>
      </c>
      <c r="AO1498" s="99">
        <v>18012188.3598633</v>
      </c>
      <c r="AP1498" s="99">
        <v>0</v>
      </c>
      <c r="AQ1498" s="99">
        <v>3829875.1846008301</v>
      </c>
      <c r="AR1498" s="99">
        <v>2513612.2520141602</v>
      </c>
      <c r="AS1498" s="99">
        <v>1137731.9731445301</v>
      </c>
      <c r="AT1498" s="99">
        <v>0</v>
      </c>
      <c r="AU1498" s="99">
        <v>0</v>
      </c>
      <c r="AV1498" s="99">
        <v>17629934.9208984</v>
      </c>
      <c r="AW1498" s="99">
        <v>94245.585621833801</v>
      </c>
      <c r="AX1498" s="99">
        <v>2110469.0988159198</v>
      </c>
      <c r="AY1498" s="99">
        <v>7399553.8032836895</v>
      </c>
      <c r="AZ1498" s="99">
        <v>4831952.0151977502</v>
      </c>
      <c r="BA1498" s="99">
        <v>5799952.89953613</v>
      </c>
      <c r="BB1498" s="99">
        <v>0</v>
      </c>
      <c r="BC1498" s="99">
        <v>1760340.4085693399</v>
      </c>
      <c r="BD1498" s="99">
        <v>952554.721824646</v>
      </c>
      <c r="BE1498" s="99">
        <v>0</v>
      </c>
      <c r="BF1498" s="99">
        <v>190216.43049240101</v>
      </c>
      <c r="BG1498" s="99">
        <v>17728432.330810498</v>
      </c>
      <c r="BH1498" s="99">
        <v>4676250.5424804697</v>
      </c>
      <c r="BI1498" s="99">
        <v>0</v>
      </c>
      <c r="BJ1498" s="99">
        <v>1428744.0393829299</v>
      </c>
      <c r="BK1498" s="99">
        <v>1080962.3493957501</v>
      </c>
      <c r="BL1498" s="99">
        <v>0</v>
      </c>
      <c r="BM1498" s="99">
        <v>145.46350383758499</v>
      </c>
      <c r="BN1498" s="99">
        <v>25.886479993816501</v>
      </c>
      <c r="BO1498" s="99">
        <v>0</v>
      </c>
      <c r="BP1498" s="99">
        <v>0</v>
      </c>
      <c r="BQ1498" s="99">
        <v>0</v>
      </c>
      <c r="BR1498" s="99">
        <v>2303079.0010376</v>
      </c>
      <c r="BS1498" s="99">
        <v>1737009.62619019</v>
      </c>
      <c r="BT1498" s="99">
        <v>1128538.48953247</v>
      </c>
      <c r="BU1498" s="99">
        <v>0</v>
      </c>
      <c r="BV1498" s="99">
        <v>936360.696792603</v>
      </c>
      <c r="BW1498" s="99">
        <v>109692.18761158</v>
      </c>
      <c r="BX1498" s="99">
        <v>0</v>
      </c>
      <c r="BY1498" s="99">
        <v>0</v>
      </c>
      <c r="BZ1498" s="99">
        <v>0</v>
      </c>
      <c r="CA1498" s="99">
        <v>45604.450446605697</v>
      </c>
      <c r="CB1498" s="99">
        <v>2655303.7018432599</v>
      </c>
      <c r="CC1498" s="99">
        <v>21854887.4221191</v>
      </c>
      <c r="CD1498" s="99">
        <v>6106371.0173339797</v>
      </c>
      <c r="CE1498" s="99">
        <v>961.50296226143803</v>
      </c>
      <c r="CF1498" s="99">
        <v>148247.529127121</v>
      </c>
      <c r="CG1498" s="99">
        <v>1146080.0335083001</v>
      </c>
      <c r="CH1498" s="99">
        <v>0</v>
      </c>
      <c r="CI1498" s="99">
        <v>46564.2046537399</v>
      </c>
      <c r="CJ1498" s="99">
        <v>2800696.7851867699</v>
      </c>
      <c r="CK1498" s="99">
        <v>22997817.748291001</v>
      </c>
      <c r="CL1498" s="99">
        <v>6219140.1777954102</v>
      </c>
      <c r="CM1498" s="166">
        <v>67141.133108138994</v>
      </c>
      <c r="CN1498" s="166">
        <v>8982720.9001464806</v>
      </c>
      <c r="CO1498" s="166">
        <v>40765279.9921875</v>
      </c>
      <c r="CP1498" s="99">
        <v>6219140.1777954102</v>
      </c>
      <c r="CQ1498" s="99">
        <v>0</v>
      </c>
      <c r="CR1498" s="99">
        <v>0</v>
      </c>
      <c r="CS1498" s="99">
        <v>0</v>
      </c>
      <c r="CT1498" s="99">
        <v>0</v>
      </c>
      <c r="CU1498" s="98">
        <v>7478.6311803899998</v>
      </c>
      <c r="CV1498" s="98">
        <v>21165.452399187001</v>
      </c>
      <c r="CW1498" s="98">
        <v>2803551.2309703808</v>
      </c>
      <c r="CX1498" s="98">
        <v>23000967.4556274</v>
      </c>
    </row>
    <row r="1499" spans="1:102" x14ac:dyDescent="0.2">
      <c r="A1499" s="98" t="s">
        <v>74</v>
      </c>
      <c r="B1499" s="100">
        <v>40330</v>
      </c>
      <c r="C1499" s="99">
        <v>38683.903309345202</v>
      </c>
      <c r="D1499" s="99">
        <v>0</v>
      </c>
      <c r="E1499" s="99">
        <v>6909.0704079270399</v>
      </c>
      <c r="F1499" s="99">
        <v>5394.0196908712396</v>
      </c>
      <c r="G1499" s="99">
        <v>972.73561331629799</v>
      </c>
      <c r="H1499" s="99">
        <v>0</v>
      </c>
      <c r="I1499" s="99">
        <v>0</v>
      </c>
      <c r="J1499" s="99">
        <v>20600.9774765968</v>
      </c>
      <c r="K1499" s="99">
        <v>309.22899859398598</v>
      </c>
      <c r="L1499" s="99">
        <v>6016.0542151331902</v>
      </c>
      <c r="M1499" s="99">
        <v>18348.954884052298</v>
      </c>
      <c r="N1499" s="99">
        <v>4525.0425128340703</v>
      </c>
      <c r="O1499" s="99">
        <v>15319.440070033101</v>
      </c>
      <c r="P1499" s="99">
        <v>0</v>
      </c>
      <c r="Q1499" s="99">
        <v>2410.0848140120502</v>
      </c>
      <c r="R1499" s="99">
        <v>815.78878194093704</v>
      </c>
      <c r="S1499" s="99">
        <v>0</v>
      </c>
      <c r="T1499" s="99">
        <v>181.12073014676599</v>
      </c>
      <c r="U1499" s="99">
        <v>20864.837154388399</v>
      </c>
      <c r="V1499" s="99">
        <v>2166926.5893859901</v>
      </c>
      <c r="W1499" s="99">
        <v>0</v>
      </c>
      <c r="X1499" s="99">
        <v>466477.33662795997</v>
      </c>
      <c r="Y1499" s="99">
        <v>305815.36083221401</v>
      </c>
      <c r="Z1499" s="99">
        <v>149101.34202766401</v>
      </c>
      <c r="AA1499" s="99">
        <v>0</v>
      </c>
      <c r="AB1499" s="99">
        <v>0</v>
      </c>
      <c r="AC1499" s="99">
        <v>6245788.1276245099</v>
      </c>
      <c r="AD1499" s="99">
        <v>28227.9324128628</v>
      </c>
      <c r="AE1499" s="99">
        <v>240601.49561691299</v>
      </c>
      <c r="AF1499" s="99">
        <v>870596.43192291295</v>
      </c>
      <c r="AG1499" s="99">
        <v>613240.67253875697</v>
      </c>
      <c r="AH1499" s="99">
        <v>701280.929214478</v>
      </c>
      <c r="AI1499" s="99">
        <v>0</v>
      </c>
      <c r="AJ1499" s="99">
        <v>216220.86799430801</v>
      </c>
      <c r="AK1499" s="99">
        <v>123015.24145698499</v>
      </c>
      <c r="AL1499" s="99">
        <v>0</v>
      </c>
      <c r="AM1499" s="99">
        <v>25607.595926761602</v>
      </c>
      <c r="AN1499" s="99">
        <v>6242170.3134765597</v>
      </c>
      <c r="AO1499" s="99">
        <v>18094467.192382801</v>
      </c>
      <c r="AP1499" s="99">
        <v>0</v>
      </c>
      <c r="AQ1499" s="99">
        <v>3742863.88980103</v>
      </c>
      <c r="AR1499" s="99">
        <v>2452903.0093689002</v>
      </c>
      <c r="AS1499" s="99">
        <v>1155297.7451171901</v>
      </c>
      <c r="AT1499" s="99">
        <v>0</v>
      </c>
      <c r="AU1499" s="99">
        <v>0</v>
      </c>
      <c r="AV1499" s="99">
        <v>18047135.349853501</v>
      </c>
      <c r="AW1499" s="99">
        <v>83370.039365768404</v>
      </c>
      <c r="AX1499" s="99">
        <v>2163592.32275391</v>
      </c>
      <c r="AY1499" s="99">
        <v>7409986.6281127902</v>
      </c>
      <c r="AZ1499" s="99">
        <v>4737505.0709228497</v>
      </c>
      <c r="BA1499" s="99">
        <v>5804912.4433593797</v>
      </c>
      <c r="BB1499" s="99">
        <v>0</v>
      </c>
      <c r="BC1499" s="99">
        <v>1751240.1357269301</v>
      </c>
      <c r="BD1499" s="99">
        <v>951445.81525421096</v>
      </c>
      <c r="BE1499" s="99">
        <v>0</v>
      </c>
      <c r="BF1499" s="99">
        <v>203283.012990952</v>
      </c>
      <c r="BG1499" s="99">
        <v>18076289.5073242</v>
      </c>
      <c r="BH1499" s="99">
        <v>4721925.9219970703</v>
      </c>
      <c r="BI1499" s="99">
        <v>0</v>
      </c>
      <c r="BJ1499" s="99">
        <v>1398169.80253601</v>
      </c>
      <c r="BK1499" s="99">
        <v>1058110.8625030499</v>
      </c>
      <c r="BL1499" s="99">
        <v>0</v>
      </c>
      <c r="BM1499" s="99">
        <v>37.228722949046599</v>
      </c>
      <c r="BN1499" s="99">
        <v>28.551803225418599</v>
      </c>
      <c r="BO1499" s="99">
        <v>0</v>
      </c>
      <c r="BP1499" s="99">
        <v>0</v>
      </c>
      <c r="BQ1499" s="99">
        <v>0</v>
      </c>
      <c r="BR1499" s="99">
        <v>2331630.7699890099</v>
      </c>
      <c r="BS1499" s="99">
        <v>1714787.13989258</v>
      </c>
      <c r="BT1499" s="99">
        <v>1129193.86216736</v>
      </c>
      <c r="BU1499" s="99">
        <v>0</v>
      </c>
      <c r="BV1499" s="99">
        <v>926702.11874389602</v>
      </c>
      <c r="BW1499" s="99">
        <v>109217.02970218701</v>
      </c>
      <c r="BX1499" s="99">
        <v>0</v>
      </c>
      <c r="BY1499" s="99">
        <v>0</v>
      </c>
      <c r="BZ1499" s="99">
        <v>0</v>
      </c>
      <c r="CA1499" s="99">
        <v>45607.933330059102</v>
      </c>
      <c r="CB1499" s="99">
        <v>2629915.4511718801</v>
      </c>
      <c r="CC1499" s="99">
        <v>21801698.650634799</v>
      </c>
      <c r="CD1499" s="99">
        <v>6116380.5416870099</v>
      </c>
      <c r="CE1499" s="99">
        <v>970.46693996340002</v>
      </c>
      <c r="CF1499" s="99">
        <v>146728.054296494</v>
      </c>
      <c r="CG1499" s="99">
        <v>1140037.70349121</v>
      </c>
      <c r="CH1499" s="99">
        <v>0</v>
      </c>
      <c r="CI1499" s="99">
        <v>46579.063288688703</v>
      </c>
      <c r="CJ1499" s="99">
        <v>2775773.2635192899</v>
      </c>
      <c r="CK1499" s="99">
        <v>22938818.261474598</v>
      </c>
      <c r="CL1499" s="99">
        <v>6226723.8491821298</v>
      </c>
      <c r="CM1499" s="166">
        <v>67302.849926948504</v>
      </c>
      <c r="CN1499" s="166">
        <v>9025455.9299316406</v>
      </c>
      <c r="CO1499" s="166">
        <v>41041089.021972701</v>
      </c>
      <c r="CP1499" s="99">
        <v>6226723.8491821298</v>
      </c>
      <c r="CQ1499" s="99">
        <v>0</v>
      </c>
      <c r="CR1499" s="99">
        <v>0</v>
      </c>
      <c r="CS1499" s="99">
        <v>0</v>
      </c>
      <c r="CT1499" s="99">
        <v>0</v>
      </c>
      <c r="CU1499" s="98">
        <v>7201.4143056490002</v>
      </c>
      <c r="CV1499" s="98">
        <v>21433.905044481999</v>
      </c>
      <c r="CW1499" s="98">
        <v>2776643.5054683741</v>
      </c>
      <c r="CX1499" s="98">
        <v>22941736.35412601</v>
      </c>
    </row>
    <row r="1500" spans="1:102" x14ac:dyDescent="0.2">
      <c r="A1500" s="98" t="s">
        <v>74</v>
      </c>
      <c r="B1500" s="100">
        <v>40422</v>
      </c>
      <c r="C1500" s="99">
        <v>38607.555536270098</v>
      </c>
      <c r="D1500" s="99">
        <v>0</v>
      </c>
      <c r="E1500" s="99">
        <v>6742.0947337150601</v>
      </c>
      <c r="F1500" s="99">
        <v>5296.1905264854404</v>
      </c>
      <c r="G1500" s="99">
        <v>990.25243245810304</v>
      </c>
      <c r="H1500" s="99">
        <v>0</v>
      </c>
      <c r="I1500" s="99">
        <v>0</v>
      </c>
      <c r="J1500" s="99">
        <v>20701.990202188499</v>
      </c>
      <c r="K1500" s="99">
        <v>266.96985067054601</v>
      </c>
      <c r="L1500" s="99">
        <v>5803.0274873971903</v>
      </c>
      <c r="M1500" s="99">
        <v>18302.405575990699</v>
      </c>
      <c r="N1500" s="99">
        <v>4450.5439761281004</v>
      </c>
      <c r="O1500" s="99">
        <v>15156.0004003048</v>
      </c>
      <c r="P1500" s="99">
        <v>0</v>
      </c>
      <c r="Q1500" s="99">
        <v>2392.73468595743</v>
      </c>
      <c r="R1500" s="99">
        <v>830.887114599347</v>
      </c>
      <c r="S1500" s="99">
        <v>0</v>
      </c>
      <c r="T1500" s="99">
        <v>178.39957154169699</v>
      </c>
      <c r="U1500" s="99">
        <v>20967.246891021699</v>
      </c>
      <c r="V1500" s="99">
        <v>2162270.9570007301</v>
      </c>
      <c r="W1500" s="99">
        <v>0</v>
      </c>
      <c r="X1500" s="99">
        <v>455279.47611618001</v>
      </c>
      <c r="Y1500" s="99">
        <v>299944.81632614101</v>
      </c>
      <c r="Z1500" s="99">
        <v>150244.21649169899</v>
      </c>
      <c r="AA1500" s="99">
        <v>0</v>
      </c>
      <c r="AB1500" s="99">
        <v>0</v>
      </c>
      <c r="AC1500" s="99">
        <v>6332178.90441895</v>
      </c>
      <c r="AD1500" s="99">
        <v>24099.086904287298</v>
      </c>
      <c r="AE1500" s="99">
        <v>233280.63619613601</v>
      </c>
      <c r="AF1500" s="99">
        <v>870308.57824706996</v>
      </c>
      <c r="AG1500" s="99">
        <v>600920.94154357899</v>
      </c>
      <c r="AH1500" s="99">
        <v>689352.98918914795</v>
      </c>
      <c r="AI1500" s="99">
        <v>0</v>
      </c>
      <c r="AJ1500" s="99">
        <v>216676.342590332</v>
      </c>
      <c r="AK1500" s="99">
        <v>122282.819835663</v>
      </c>
      <c r="AL1500" s="99">
        <v>0</v>
      </c>
      <c r="AM1500" s="99">
        <v>25107.6958112717</v>
      </c>
      <c r="AN1500" s="99">
        <v>6353935.0818481399</v>
      </c>
      <c r="AO1500" s="99">
        <v>18128200.4150391</v>
      </c>
      <c r="AP1500" s="99">
        <v>0</v>
      </c>
      <c r="AQ1500" s="99">
        <v>3648260.1290893601</v>
      </c>
      <c r="AR1500" s="99">
        <v>2400450.4261779799</v>
      </c>
      <c r="AS1500" s="99">
        <v>1173156.3028106701</v>
      </c>
      <c r="AT1500" s="99">
        <v>0</v>
      </c>
      <c r="AU1500" s="99">
        <v>0</v>
      </c>
      <c r="AV1500" s="99">
        <v>18355146.5942383</v>
      </c>
      <c r="AW1500" s="99">
        <v>71498.060441970796</v>
      </c>
      <c r="AX1500" s="99">
        <v>2082590.0335540799</v>
      </c>
      <c r="AY1500" s="99">
        <v>7481400.3131103497</v>
      </c>
      <c r="AZ1500" s="99">
        <v>4671288.5494995099</v>
      </c>
      <c r="BA1500" s="99">
        <v>5732248.8879394503</v>
      </c>
      <c r="BB1500" s="99">
        <v>0</v>
      </c>
      <c r="BC1500" s="99">
        <v>1758971.30749512</v>
      </c>
      <c r="BD1500" s="99">
        <v>948496.64824676502</v>
      </c>
      <c r="BE1500" s="99">
        <v>0</v>
      </c>
      <c r="BF1500" s="99">
        <v>202044.36209297201</v>
      </c>
      <c r="BG1500" s="99">
        <v>18428016.7416992</v>
      </c>
      <c r="BH1500" s="99">
        <v>4671857.87744141</v>
      </c>
      <c r="BI1500" s="99">
        <v>0</v>
      </c>
      <c r="BJ1500" s="99">
        <v>1374837.77607727</v>
      </c>
      <c r="BK1500" s="99">
        <v>1041777.4746246299</v>
      </c>
      <c r="BL1500" s="99">
        <v>0</v>
      </c>
      <c r="BM1500" s="99">
        <v>25.946538846474098</v>
      </c>
      <c r="BN1500" s="99">
        <v>36.7237584004179</v>
      </c>
      <c r="BO1500" s="99">
        <v>0</v>
      </c>
      <c r="BP1500" s="99">
        <v>0</v>
      </c>
      <c r="BQ1500" s="99">
        <v>0</v>
      </c>
      <c r="BR1500" s="99">
        <v>2338917.2304077102</v>
      </c>
      <c r="BS1500" s="99">
        <v>1682749.0530853299</v>
      </c>
      <c r="BT1500" s="99">
        <v>1115130.07893372</v>
      </c>
      <c r="BU1500" s="99">
        <v>0</v>
      </c>
      <c r="BV1500" s="99">
        <v>929025.969581604</v>
      </c>
      <c r="BW1500" s="99">
        <v>107877.405924797</v>
      </c>
      <c r="BX1500" s="99">
        <v>0</v>
      </c>
      <c r="BY1500" s="99">
        <v>0</v>
      </c>
      <c r="BZ1500" s="99">
        <v>0</v>
      </c>
      <c r="CA1500" s="99">
        <v>45359.191967487299</v>
      </c>
      <c r="CB1500" s="99">
        <v>2609895.18115234</v>
      </c>
      <c r="CC1500" s="99">
        <v>21708392.1962891</v>
      </c>
      <c r="CD1500" s="99">
        <v>6043167.3319091797</v>
      </c>
      <c r="CE1500" s="99">
        <v>994.05235314369202</v>
      </c>
      <c r="CF1500" s="99">
        <v>149486.05593490601</v>
      </c>
      <c r="CG1500" s="99">
        <v>1169072.74234009</v>
      </c>
      <c r="CH1500" s="99">
        <v>0</v>
      </c>
      <c r="CI1500" s="99">
        <v>46355.088945388801</v>
      </c>
      <c r="CJ1500" s="99">
        <v>2755744.0459289602</v>
      </c>
      <c r="CK1500" s="99">
        <v>22874464.698486298</v>
      </c>
      <c r="CL1500" s="99">
        <v>6151980.97021484</v>
      </c>
      <c r="CM1500" s="166">
        <v>67185.656002044707</v>
      </c>
      <c r="CN1500" s="166">
        <v>9102233.4591064509</v>
      </c>
      <c r="CO1500" s="166">
        <v>41297209.670410201</v>
      </c>
      <c r="CP1500" s="99">
        <v>6151980.97021484</v>
      </c>
      <c r="CQ1500" s="99">
        <v>0</v>
      </c>
      <c r="CR1500" s="99">
        <v>0</v>
      </c>
      <c r="CS1500" s="99">
        <v>0</v>
      </c>
      <c r="CT1500" s="99">
        <v>0</v>
      </c>
      <c r="CU1500" s="98">
        <v>6996.750581278</v>
      </c>
      <c r="CV1500" s="98">
        <v>21552.978892923999</v>
      </c>
      <c r="CW1500" s="98">
        <v>2759381.237087246</v>
      </c>
      <c r="CX1500" s="98">
        <v>22877464.938629191</v>
      </c>
    </row>
    <row r="1501" spans="1:102" x14ac:dyDescent="0.2">
      <c r="A1501" s="98" t="s">
        <v>74</v>
      </c>
      <c r="B1501" s="100">
        <v>40513</v>
      </c>
      <c r="C1501" s="99">
        <v>38419.863525867499</v>
      </c>
      <c r="D1501" s="99">
        <v>0</v>
      </c>
      <c r="E1501" s="99">
        <v>6629.3228075504303</v>
      </c>
      <c r="F1501" s="99">
        <v>5223.8696087598801</v>
      </c>
      <c r="G1501" s="99">
        <v>1015.8509802818299</v>
      </c>
      <c r="H1501" s="99">
        <v>0</v>
      </c>
      <c r="I1501" s="99">
        <v>0</v>
      </c>
      <c r="J1501" s="99">
        <v>20868.192640304602</v>
      </c>
      <c r="K1501" s="99">
        <v>240.57433542050401</v>
      </c>
      <c r="L1501" s="99">
        <v>7459.3301401138297</v>
      </c>
      <c r="M1501" s="99">
        <v>18178.990888595599</v>
      </c>
      <c r="N1501" s="99">
        <v>4391.5625838041296</v>
      </c>
      <c r="O1501" s="99">
        <v>14861.6406488419</v>
      </c>
      <c r="P1501" s="99">
        <v>0</v>
      </c>
      <c r="Q1501" s="99">
        <v>2363.75153443217</v>
      </c>
      <c r="R1501" s="99">
        <v>834.19860937446401</v>
      </c>
      <c r="S1501" s="99">
        <v>0</v>
      </c>
      <c r="T1501" s="99">
        <v>247.96735163033</v>
      </c>
      <c r="U1501" s="99">
        <v>21135.230630874601</v>
      </c>
      <c r="V1501" s="99">
        <v>2138012.2409973098</v>
      </c>
      <c r="W1501" s="99">
        <v>0</v>
      </c>
      <c r="X1501" s="99">
        <v>441737.39955139201</v>
      </c>
      <c r="Y1501" s="99">
        <v>293107.843647003</v>
      </c>
      <c r="Z1501" s="99">
        <v>152766.25041008001</v>
      </c>
      <c r="AA1501" s="99">
        <v>0</v>
      </c>
      <c r="AB1501" s="99">
        <v>0</v>
      </c>
      <c r="AC1501" s="99">
        <v>6362502.3516235398</v>
      </c>
      <c r="AD1501" s="99">
        <v>20997.058986186999</v>
      </c>
      <c r="AE1501" s="99">
        <v>267223.63323211699</v>
      </c>
      <c r="AF1501" s="99">
        <v>862121.92193603504</v>
      </c>
      <c r="AG1501" s="99">
        <v>591132.88037872303</v>
      </c>
      <c r="AH1501" s="99">
        <v>645128.15850830101</v>
      </c>
      <c r="AI1501" s="99">
        <v>0</v>
      </c>
      <c r="AJ1501" s="99">
        <v>214037.10392952</v>
      </c>
      <c r="AK1501" s="99">
        <v>121220.610468864</v>
      </c>
      <c r="AL1501" s="99">
        <v>0</v>
      </c>
      <c r="AM1501" s="99">
        <v>30547.412075996399</v>
      </c>
      <c r="AN1501" s="99">
        <v>6380069.9761352502</v>
      </c>
      <c r="AO1501" s="99">
        <v>18036318.3591309</v>
      </c>
      <c r="AP1501" s="99">
        <v>0</v>
      </c>
      <c r="AQ1501" s="99">
        <v>3568748.0548706101</v>
      </c>
      <c r="AR1501" s="99">
        <v>2359808.1049194299</v>
      </c>
      <c r="AS1501" s="99">
        <v>1198037.66854858</v>
      </c>
      <c r="AT1501" s="99">
        <v>0</v>
      </c>
      <c r="AU1501" s="99">
        <v>0</v>
      </c>
      <c r="AV1501" s="99">
        <v>18641180.483154301</v>
      </c>
      <c r="AW1501" s="99">
        <v>63051.027027607</v>
      </c>
      <c r="AX1501" s="99">
        <v>2419518.4857482901</v>
      </c>
      <c r="AY1501" s="99">
        <v>7460264.64916992</v>
      </c>
      <c r="AZ1501" s="99">
        <v>4608842.8684082003</v>
      </c>
      <c r="BA1501" s="99">
        <v>5392476.4283447303</v>
      </c>
      <c r="BB1501" s="99">
        <v>0</v>
      </c>
      <c r="BC1501" s="99">
        <v>1744735.3489379899</v>
      </c>
      <c r="BD1501" s="99">
        <v>941967.43975830101</v>
      </c>
      <c r="BE1501" s="99">
        <v>0</v>
      </c>
      <c r="BF1501" s="99">
        <v>245699.33088111901</v>
      </c>
      <c r="BG1501" s="99">
        <v>18715209.784179699</v>
      </c>
      <c r="BH1501" s="99">
        <v>4626712.5212402297</v>
      </c>
      <c r="BI1501" s="99">
        <v>0</v>
      </c>
      <c r="BJ1501" s="99">
        <v>1346621.5536956801</v>
      </c>
      <c r="BK1501" s="99">
        <v>1018150.97467804</v>
      </c>
      <c r="BL1501" s="99">
        <v>0</v>
      </c>
      <c r="BM1501" s="99">
        <v>20.4266411899589</v>
      </c>
      <c r="BN1501" s="99">
        <v>25.0014801311772</v>
      </c>
      <c r="BO1501" s="99">
        <v>0</v>
      </c>
      <c r="BP1501" s="99">
        <v>0</v>
      </c>
      <c r="BQ1501" s="99">
        <v>0</v>
      </c>
      <c r="BR1501" s="99">
        <v>2333245.1959533701</v>
      </c>
      <c r="BS1501" s="99">
        <v>1656308.9286499</v>
      </c>
      <c r="BT1501" s="99">
        <v>1048851.06634521</v>
      </c>
      <c r="BU1501" s="99">
        <v>0</v>
      </c>
      <c r="BV1501" s="99">
        <v>931485.28372192394</v>
      </c>
      <c r="BW1501" s="99">
        <v>99672.287696838393</v>
      </c>
      <c r="BX1501" s="99">
        <v>0</v>
      </c>
      <c r="BY1501" s="99">
        <v>0</v>
      </c>
      <c r="BZ1501" s="99">
        <v>0</v>
      </c>
      <c r="CA1501" s="99">
        <v>45031.173149585702</v>
      </c>
      <c r="CB1501" s="99">
        <v>2580684.3154602102</v>
      </c>
      <c r="CC1501" s="99">
        <v>21608387.470458999</v>
      </c>
      <c r="CD1501" s="99">
        <v>5977963.0317993201</v>
      </c>
      <c r="CE1501" s="99">
        <v>1014.1057119444</v>
      </c>
      <c r="CF1501" s="99">
        <v>151532.22154235799</v>
      </c>
      <c r="CG1501" s="99">
        <v>1187024.47096252</v>
      </c>
      <c r="CH1501" s="99">
        <v>0</v>
      </c>
      <c r="CI1501" s="99">
        <v>46045.260056972496</v>
      </c>
      <c r="CJ1501" s="99">
        <v>2732839.0238342299</v>
      </c>
      <c r="CK1501" s="99">
        <v>22797028.220703099</v>
      </c>
      <c r="CL1501" s="99">
        <v>6076069.1730957003</v>
      </c>
      <c r="CM1501" s="166">
        <v>67029.633246421799</v>
      </c>
      <c r="CN1501" s="166">
        <v>9107718.1279296894</v>
      </c>
      <c r="CO1501" s="166">
        <v>41532150.270996101</v>
      </c>
      <c r="CP1501" s="99">
        <v>6076069.1730957003</v>
      </c>
      <c r="CQ1501" s="99">
        <v>0</v>
      </c>
      <c r="CR1501" s="99">
        <v>0</v>
      </c>
      <c r="CS1501" s="99">
        <v>0</v>
      </c>
      <c r="CT1501" s="99">
        <v>0</v>
      </c>
      <c r="CU1501" s="98">
        <v>6890.4557891160002</v>
      </c>
      <c r="CV1501" s="98">
        <v>21747.884842017</v>
      </c>
      <c r="CW1501" s="98">
        <v>2732216.5370025681</v>
      </c>
      <c r="CX1501" s="98">
        <v>22795411.94142152</v>
      </c>
    </row>
    <row r="1502" spans="1:102" x14ac:dyDescent="0.2">
      <c r="A1502" s="98" t="s">
        <v>74</v>
      </c>
      <c r="B1502" s="100">
        <v>40603</v>
      </c>
      <c r="C1502" s="99">
        <v>38403.358923435197</v>
      </c>
      <c r="D1502" s="99">
        <v>0</v>
      </c>
      <c r="E1502" s="99">
        <v>6499.8710215687797</v>
      </c>
      <c r="F1502" s="99">
        <v>5114.3566434383401</v>
      </c>
      <c r="G1502" s="99">
        <v>1022.9352312982101</v>
      </c>
      <c r="H1502" s="99">
        <v>0</v>
      </c>
      <c r="I1502" s="99">
        <v>0</v>
      </c>
      <c r="J1502" s="99">
        <v>21118.139863729499</v>
      </c>
      <c r="K1502" s="99">
        <v>221.489576658234</v>
      </c>
      <c r="L1502" s="99">
        <v>19732.7221333981</v>
      </c>
      <c r="M1502" s="99">
        <v>18166.641649007801</v>
      </c>
      <c r="N1502" s="99">
        <v>4352.0270647406596</v>
      </c>
      <c r="O1502" s="99">
        <v>0</v>
      </c>
      <c r="P1502" s="99">
        <v>0</v>
      </c>
      <c r="Q1502" s="99">
        <v>2362.2393492758301</v>
      </c>
      <c r="R1502" s="99">
        <v>0</v>
      </c>
      <c r="S1502" s="99">
        <v>0</v>
      </c>
      <c r="T1502" s="99">
        <v>1017.63751724362</v>
      </c>
      <c r="U1502" s="99">
        <v>21349.721680402799</v>
      </c>
      <c r="V1502" s="99">
        <v>2116946.4447936998</v>
      </c>
      <c r="W1502" s="99">
        <v>0</v>
      </c>
      <c r="X1502" s="99">
        <v>438072.39842987101</v>
      </c>
      <c r="Y1502" s="99">
        <v>289390.32963943499</v>
      </c>
      <c r="Z1502" s="99">
        <v>153096.772722244</v>
      </c>
      <c r="AA1502" s="99">
        <v>0</v>
      </c>
      <c r="AB1502" s="99">
        <v>0</v>
      </c>
      <c r="AC1502" s="99">
        <v>6469211.5702514602</v>
      </c>
      <c r="AD1502" s="99">
        <v>19184.628851652102</v>
      </c>
      <c r="AE1502" s="99">
        <v>908598.76289367699</v>
      </c>
      <c r="AF1502" s="99">
        <v>856701.95285034203</v>
      </c>
      <c r="AG1502" s="99">
        <v>581246.55577850295</v>
      </c>
      <c r="AH1502" s="99">
        <v>0</v>
      </c>
      <c r="AI1502" s="99">
        <v>0</v>
      </c>
      <c r="AJ1502" s="99">
        <v>212524.13385772699</v>
      </c>
      <c r="AK1502" s="99">
        <v>0</v>
      </c>
      <c r="AL1502" s="99">
        <v>0</v>
      </c>
      <c r="AM1502" s="99">
        <v>152315.74358558701</v>
      </c>
      <c r="AN1502" s="99">
        <v>6467637.7679443397</v>
      </c>
      <c r="AO1502" s="99">
        <v>18022877.942871101</v>
      </c>
      <c r="AP1502" s="99">
        <v>0</v>
      </c>
      <c r="AQ1502" s="99">
        <v>3552228.7622070299</v>
      </c>
      <c r="AR1502" s="99">
        <v>2346004.77261353</v>
      </c>
      <c r="AS1502" s="99">
        <v>1204726.1563568099</v>
      </c>
      <c r="AT1502" s="99">
        <v>0</v>
      </c>
      <c r="AU1502" s="99">
        <v>0</v>
      </c>
      <c r="AV1502" s="99">
        <v>19097872.771484401</v>
      </c>
      <c r="AW1502" s="99">
        <v>58063.599675655401</v>
      </c>
      <c r="AX1502" s="99">
        <v>7798659.6270752</v>
      </c>
      <c r="AY1502" s="99">
        <v>7420214.0720825205</v>
      </c>
      <c r="AZ1502" s="99">
        <v>4566684.9763793899</v>
      </c>
      <c r="BA1502" s="99">
        <v>0</v>
      </c>
      <c r="BB1502" s="99">
        <v>0</v>
      </c>
      <c r="BC1502" s="99">
        <v>1737680.06919861</v>
      </c>
      <c r="BD1502" s="99">
        <v>0</v>
      </c>
      <c r="BE1502" s="99">
        <v>0</v>
      </c>
      <c r="BF1502" s="99">
        <v>1194349.1272430399</v>
      </c>
      <c r="BG1502" s="99">
        <v>19120087.916747998</v>
      </c>
      <c r="BH1502" s="99">
        <v>3695415.3818359398</v>
      </c>
      <c r="BI1502" s="99">
        <v>0</v>
      </c>
      <c r="BJ1502" s="99">
        <v>1220347.7454681401</v>
      </c>
      <c r="BK1502" s="99">
        <v>994946.09381103504</v>
      </c>
      <c r="BL1502" s="99">
        <v>0</v>
      </c>
      <c r="BM1502" s="99">
        <v>0</v>
      </c>
      <c r="BN1502" s="99">
        <v>0</v>
      </c>
      <c r="BO1502" s="99">
        <v>0</v>
      </c>
      <c r="BP1502" s="99">
        <v>0</v>
      </c>
      <c r="BQ1502" s="99">
        <v>0</v>
      </c>
      <c r="BR1502" s="99">
        <v>2330099.23614502</v>
      </c>
      <c r="BS1502" s="99">
        <v>1646771.42822266</v>
      </c>
      <c r="BT1502" s="99">
        <v>0</v>
      </c>
      <c r="BU1502" s="99">
        <v>0</v>
      </c>
      <c r="BV1502" s="99">
        <v>938449.05657195998</v>
      </c>
      <c r="BW1502" s="99">
        <v>0</v>
      </c>
      <c r="BX1502" s="99">
        <v>0</v>
      </c>
      <c r="BY1502" s="99">
        <v>0</v>
      </c>
      <c r="BZ1502" s="99">
        <v>0</v>
      </c>
      <c r="CA1502" s="99">
        <v>44895.716238975503</v>
      </c>
      <c r="CB1502" s="99">
        <v>2559531.6075134301</v>
      </c>
      <c r="CC1502" s="99">
        <v>21629398.682861298</v>
      </c>
      <c r="CD1502" s="99">
        <v>4915930.0554809598</v>
      </c>
      <c r="CE1502" s="99">
        <v>1026.4790580868701</v>
      </c>
      <c r="CF1502" s="99">
        <v>152229.23309326201</v>
      </c>
      <c r="CG1502" s="99">
        <v>1200123.53236389</v>
      </c>
      <c r="CH1502" s="99">
        <v>0</v>
      </c>
      <c r="CI1502" s="99">
        <v>45919.597638607003</v>
      </c>
      <c r="CJ1502" s="99">
        <v>2713574.0933227502</v>
      </c>
      <c r="CK1502" s="99">
        <v>22825672.5317383</v>
      </c>
      <c r="CL1502" s="99">
        <v>4918223.85473633</v>
      </c>
      <c r="CM1502" s="166">
        <v>67136.4384908676</v>
      </c>
      <c r="CN1502" s="166">
        <v>9188743.1842040997</v>
      </c>
      <c r="CO1502" s="166">
        <v>41959104.509277299</v>
      </c>
      <c r="CP1502" s="99">
        <v>4918223.85473633</v>
      </c>
      <c r="CQ1502" s="99">
        <v>0</v>
      </c>
      <c r="CR1502" s="99">
        <v>0</v>
      </c>
      <c r="CS1502" s="99">
        <v>0</v>
      </c>
      <c r="CT1502" s="99">
        <v>0</v>
      </c>
      <c r="CU1502" s="98">
        <v>6726.2417672199999</v>
      </c>
      <c r="CV1502" s="98">
        <v>21997.225110052001</v>
      </c>
      <c r="CW1502" s="98">
        <v>2711760.8406066922</v>
      </c>
      <c r="CX1502" s="98">
        <v>22829522.21522519</v>
      </c>
    </row>
    <row r="1503" spans="1:102" x14ac:dyDescent="0.2">
      <c r="A1503" s="98" t="s">
        <v>74</v>
      </c>
      <c r="B1503" s="100">
        <v>40695</v>
      </c>
      <c r="C1503" s="99">
        <v>38157.515035152399</v>
      </c>
      <c r="D1503" s="99">
        <v>0</v>
      </c>
      <c r="E1503" s="99">
        <v>6406.4521401524498</v>
      </c>
      <c r="F1503" s="99">
        <v>5080.5572895407704</v>
      </c>
      <c r="G1503" s="99">
        <v>1008.25308965892</v>
      </c>
      <c r="H1503" s="99">
        <v>0</v>
      </c>
      <c r="I1503" s="99">
        <v>0</v>
      </c>
      <c r="J1503" s="99">
        <v>21333.708583116499</v>
      </c>
      <c r="K1503" s="99">
        <v>191.552625570446</v>
      </c>
      <c r="L1503" s="99">
        <v>19928.249179601698</v>
      </c>
      <c r="M1503" s="99">
        <v>17954.938850879698</v>
      </c>
      <c r="N1503" s="99">
        <v>4330.4089786410304</v>
      </c>
      <c r="O1503" s="99">
        <v>0</v>
      </c>
      <c r="P1503" s="99">
        <v>0</v>
      </c>
      <c r="Q1503" s="99">
        <v>2352.0702160298802</v>
      </c>
      <c r="R1503" s="99">
        <v>0</v>
      </c>
      <c r="S1503" s="99">
        <v>0</v>
      </c>
      <c r="T1503" s="99">
        <v>1009.19484174252</v>
      </c>
      <c r="U1503" s="99">
        <v>21498.118417739901</v>
      </c>
      <c r="V1503" s="99">
        <v>2097360.4407043499</v>
      </c>
      <c r="W1503" s="99">
        <v>0</v>
      </c>
      <c r="X1503" s="99">
        <v>422756.58531951898</v>
      </c>
      <c r="Y1503" s="99">
        <v>282608.85788345302</v>
      </c>
      <c r="Z1503" s="99">
        <v>148987.37627983099</v>
      </c>
      <c r="AA1503" s="99">
        <v>0</v>
      </c>
      <c r="AB1503" s="99">
        <v>0</v>
      </c>
      <c r="AC1503" s="99">
        <v>6548237.1747436495</v>
      </c>
      <c r="AD1503" s="99">
        <v>17403.066880226099</v>
      </c>
      <c r="AE1503" s="99">
        <v>897044.55039978004</v>
      </c>
      <c r="AF1503" s="99">
        <v>849965.47148895299</v>
      </c>
      <c r="AG1503" s="99">
        <v>574142.56137084996</v>
      </c>
      <c r="AH1503" s="99">
        <v>0</v>
      </c>
      <c r="AI1503" s="99">
        <v>0</v>
      </c>
      <c r="AJ1503" s="99">
        <v>210207.346326828</v>
      </c>
      <c r="AK1503" s="99">
        <v>0</v>
      </c>
      <c r="AL1503" s="99">
        <v>0</v>
      </c>
      <c r="AM1503" s="99">
        <v>148989.09280014</v>
      </c>
      <c r="AN1503" s="99">
        <v>6544024.5627441397</v>
      </c>
      <c r="AO1503" s="99">
        <v>17960594.2421875</v>
      </c>
      <c r="AP1503" s="99">
        <v>0</v>
      </c>
      <c r="AQ1503" s="99">
        <v>3456107.3417358398</v>
      </c>
      <c r="AR1503" s="99">
        <v>2309933.6684570299</v>
      </c>
      <c r="AS1503" s="99">
        <v>1179190.0797119101</v>
      </c>
      <c r="AT1503" s="99">
        <v>0</v>
      </c>
      <c r="AU1503" s="99">
        <v>0</v>
      </c>
      <c r="AV1503" s="99">
        <v>19440277.674560498</v>
      </c>
      <c r="AW1503" s="99">
        <v>52989.388190269499</v>
      </c>
      <c r="AX1503" s="99">
        <v>7770810.2355346698</v>
      </c>
      <c r="AY1503" s="99">
        <v>7507320.04187012</v>
      </c>
      <c r="AZ1503" s="99">
        <v>4536431.3414917002</v>
      </c>
      <c r="BA1503" s="99">
        <v>0</v>
      </c>
      <c r="BB1503" s="99">
        <v>0</v>
      </c>
      <c r="BC1503" s="99">
        <v>1734965.23062134</v>
      </c>
      <c r="BD1503" s="99">
        <v>0</v>
      </c>
      <c r="BE1503" s="99">
        <v>0</v>
      </c>
      <c r="BF1503" s="99">
        <v>1181801.7354431199</v>
      </c>
      <c r="BG1503" s="99">
        <v>19472119.7429199</v>
      </c>
      <c r="BH1503" s="99">
        <v>3681755.0508117699</v>
      </c>
      <c r="BI1503" s="99">
        <v>0</v>
      </c>
      <c r="BJ1503" s="99">
        <v>1187216.50723267</v>
      </c>
      <c r="BK1503" s="99">
        <v>970016.92575073196</v>
      </c>
      <c r="BL1503" s="99">
        <v>0</v>
      </c>
      <c r="BM1503" s="99">
        <v>0</v>
      </c>
      <c r="BN1503" s="99">
        <v>0</v>
      </c>
      <c r="BO1503" s="99">
        <v>0</v>
      </c>
      <c r="BP1503" s="99">
        <v>0</v>
      </c>
      <c r="BQ1503" s="99">
        <v>0</v>
      </c>
      <c r="BR1503" s="99">
        <v>2324530.0179138202</v>
      </c>
      <c r="BS1503" s="99">
        <v>1633919.6159820601</v>
      </c>
      <c r="BT1503" s="99">
        <v>0</v>
      </c>
      <c r="BU1503" s="99">
        <v>0</v>
      </c>
      <c r="BV1503" s="99">
        <v>927155.43329620396</v>
      </c>
      <c r="BW1503" s="99">
        <v>0</v>
      </c>
      <c r="BX1503" s="99">
        <v>0</v>
      </c>
      <c r="BY1503" s="99">
        <v>0</v>
      </c>
      <c r="BZ1503" s="99">
        <v>0</v>
      </c>
      <c r="CA1503" s="99">
        <v>44577.399827957197</v>
      </c>
      <c r="CB1503" s="99">
        <v>2522137.62286377</v>
      </c>
      <c r="CC1503" s="99">
        <v>21381848.190429699</v>
      </c>
      <c r="CD1503" s="99">
        <v>4865383.4487304697</v>
      </c>
      <c r="CE1503" s="99">
        <v>1007.77777598798</v>
      </c>
      <c r="CF1503" s="99">
        <v>148977.767993927</v>
      </c>
      <c r="CG1503" s="99">
        <v>1182207.6654815699</v>
      </c>
      <c r="CH1503" s="99">
        <v>0</v>
      </c>
      <c r="CI1503" s="99">
        <v>45584.920980453498</v>
      </c>
      <c r="CJ1503" s="99">
        <v>2666623.5995178199</v>
      </c>
      <c r="CK1503" s="99">
        <v>22564885.465332001</v>
      </c>
      <c r="CL1503" s="99">
        <v>4864712.2860107403</v>
      </c>
      <c r="CM1503" s="166">
        <v>66951.952025413499</v>
      </c>
      <c r="CN1503" s="166">
        <v>9213220.0650634803</v>
      </c>
      <c r="CO1503" s="166">
        <v>42104950.1650391</v>
      </c>
      <c r="CP1503" s="99">
        <v>4864712.2860107403</v>
      </c>
      <c r="CQ1503" s="99">
        <v>0</v>
      </c>
      <c r="CR1503" s="99">
        <v>0</v>
      </c>
      <c r="CS1503" s="99">
        <v>0</v>
      </c>
      <c r="CT1503" s="99">
        <v>0</v>
      </c>
      <c r="CU1503" s="98">
        <v>6589.3754048629999</v>
      </c>
      <c r="CV1503" s="98">
        <v>22213.443256318002</v>
      </c>
      <c r="CW1503" s="98">
        <v>2671115.390857697</v>
      </c>
      <c r="CX1503" s="98">
        <v>22564055.85591127</v>
      </c>
    </row>
    <row r="1504" spans="1:102" x14ac:dyDescent="0.2">
      <c r="A1504" s="98" t="s">
        <v>74</v>
      </c>
      <c r="B1504" s="100">
        <v>40787</v>
      </c>
      <c r="C1504" s="99">
        <v>37813.3898491859</v>
      </c>
      <c r="D1504" s="99">
        <v>0</v>
      </c>
      <c r="E1504" s="99">
        <v>6289.7639632821101</v>
      </c>
      <c r="F1504" s="99">
        <v>5006.24738675356</v>
      </c>
      <c r="G1504" s="99">
        <v>995.34792506694805</v>
      </c>
      <c r="H1504" s="99">
        <v>0</v>
      </c>
      <c r="I1504" s="99">
        <v>0</v>
      </c>
      <c r="J1504" s="99">
        <v>21353.499555110899</v>
      </c>
      <c r="K1504" s="99">
        <v>172.210644438863</v>
      </c>
      <c r="L1504" s="99">
        <v>19978.071576595299</v>
      </c>
      <c r="M1504" s="99">
        <v>17843.426896572098</v>
      </c>
      <c r="N1504" s="99">
        <v>4271.8533321022996</v>
      </c>
      <c r="O1504" s="99">
        <v>0</v>
      </c>
      <c r="P1504" s="99">
        <v>0</v>
      </c>
      <c r="Q1504" s="99">
        <v>2325.4777276814002</v>
      </c>
      <c r="R1504" s="99">
        <v>0</v>
      </c>
      <c r="S1504" s="99">
        <v>0</v>
      </c>
      <c r="T1504" s="99">
        <v>1000.65622854233</v>
      </c>
      <c r="U1504" s="99">
        <v>21527.119396448099</v>
      </c>
      <c r="V1504" s="99">
        <v>2076073.96690369</v>
      </c>
      <c r="W1504" s="99">
        <v>0</v>
      </c>
      <c r="X1504" s="99">
        <v>409584.752632141</v>
      </c>
      <c r="Y1504" s="99">
        <v>274218.13134384202</v>
      </c>
      <c r="Z1504" s="99">
        <v>144981.727682114</v>
      </c>
      <c r="AA1504" s="99">
        <v>0</v>
      </c>
      <c r="AB1504" s="99">
        <v>0</v>
      </c>
      <c r="AC1504" s="99">
        <v>6530021.8122558603</v>
      </c>
      <c r="AD1504" s="99">
        <v>14505.7007550001</v>
      </c>
      <c r="AE1504" s="99">
        <v>869641.55730438197</v>
      </c>
      <c r="AF1504" s="99">
        <v>839605.41856384301</v>
      </c>
      <c r="AG1504" s="99">
        <v>570105.81288146996</v>
      </c>
      <c r="AH1504" s="99">
        <v>0</v>
      </c>
      <c r="AI1504" s="99">
        <v>0</v>
      </c>
      <c r="AJ1504" s="99">
        <v>210519.910596848</v>
      </c>
      <c r="AK1504" s="99">
        <v>0</v>
      </c>
      <c r="AL1504" s="99">
        <v>0</v>
      </c>
      <c r="AM1504" s="99">
        <v>145204.42501068101</v>
      </c>
      <c r="AN1504" s="99">
        <v>6572228.1566772498</v>
      </c>
      <c r="AO1504" s="99">
        <v>17856263.876220699</v>
      </c>
      <c r="AP1504" s="99">
        <v>0</v>
      </c>
      <c r="AQ1504" s="99">
        <v>3332373.5054626502</v>
      </c>
      <c r="AR1504" s="99">
        <v>2230961.9207153302</v>
      </c>
      <c r="AS1504" s="99">
        <v>1149498.5948028599</v>
      </c>
      <c r="AT1504" s="99">
        <v>0</v>
      </c>
      <c r="AU1504" s="99">
        <v>0</v>
      </c>
      <c r="AV1504" s="99">
        <v>19595626.3903809</v>
      </c>
      <c r="AW1504" s="99">
        <v>44513.178001880602</v>
      </c>
      <c r="AX1504" s="99">
        <v>7596059.1011352502</v>
      </c>
      <c r="AY1504" s="99">
        <v>7443581.6018676804</v>
      </c>
      <c r="AZ1504" s="99">
        <v>4499609.6451415997</v>
      </c>
      <c r="BA1504" s="99">
        <v>0</v>
      </c>
      <c r="BB1504" s="99">
        <v>0</v>
      </c>
      <c r="BC1504" s="99">
        <v>1739724.05741882</v>
      </c>
      <c r="BD1504" s="99">
        <v>0</v>
      </c>
      <c r="BE1504" s="99">
        <v>0</v>
      </c>
      <c r="BF1504" s="99">
        <v>1151687.8694915799</v>
      </c>
      <c r="BG1504" s="99">
        <v>19659672.151855499</v>
      </c>
      <c r="BH1504" s="99">
        <v>3704259.8648071298</v>
      </c>
      <c r="BI1504" s="99">
        <v>0</v>
      </c>
      <c r="BJ1504" s="99">
        <v>1169520.5617980999</v>
      </c>
      <c r="BK1504" s="99">
        <v>950696.09092712402</v>
      </c>
      <c r="BL1504" s="99">
        <v>0</v>
      </c>
      <c r="BM1504" s="99">
        <v>0</v>
      </c>
      <c r="BN1504" s="99">
        <v>0</v>
      </c>
      <c r="BO1504" s="99">
        <v>0</v>
      </c>
      <c r="BP1504" s="99">
        <v>0</v>
      </c>
      <c r="BQ1504" s="99">
        <v>0</v>
      </c>
      <c r="BR1504" s="99">
        <v>2297262.4761047401</v>
      </c>
      <c r="BS1504" s="99">
        <v>1607436.44952393</v>
      </c>
      <c r="BT1504" s="99">
        <v>0</v>
      </c>
      <c r="BU1504" s="99">
        <v>0</v>
      </c>
      <c r="BV1504" s="99">
        <v>929901.39347076404</v>
      </c>
      <c r="BW1504" s="99">
        <v>0</v>
      </c>
      <c r="BX1504" s="99">
        <v>0</v>
      </c>
      <c r="BY1504" s="99">
        <v>0</v>
      </c>
      <c r="BZ1504" s="99">
        <v>0</v>
      </c>
      <c r="CA1504" s="99">
        <v>44109.992153167703</v>
      </c>
      <c r="CB1504" s="99">
        <v>2485710.1399841299</v>
      </c>
      <c r="CC1504" s="99">
        <v>21222730.3991699</v>
      </c>
      <c r="CD1504" s="99">
        <v>4874359.2455444299</v>
      </c>
      <c r="CE1504" s="99">
        <v>997.311147622764</v>
      </c>
      <c r="CF1504" s="99">
        <v>145665.05987930301</v>
      </c>
      <c r="CG1504" s="99">
        <v>1156640.15235901</v>
      </c>
      <c r="CH1504" s="99">
        <v>0</v>
      </c>
      <c r="CI1504" s="99">
        <v>45110.934870243102</v>
      </c>
      <c r="CJ1504" s="99">
        <v>2633554.2059631301</v>
      </c>
      <c r="CK1504" s="99">
        <v>22377996.669677701</v>
      </c>
      <c r="CL1504" s="99">
        <v>4875894.1319580097</v>
      </c>
      <c r="CM1504" s="166">
        <v>66519.313090324402</v>
      </c>
      <c r="CN1504" s="166">
        <v>9192544.0494384803</v>
      </c>
      <c r="CO1504" s="166">
        <v>42039481.229980499</v>
      </c>
      <c r="CP1504" s="99">
        <v>4875894.1319580097</v>
      </c>
      <c r="CQ1504" s="99">
        <v>0</v>
      </c>
      <c r="CR1504" s="99">
        <v>0</v>
      </c>
      <c r="CS1504" s="99">
        <v>0</v>
      </c>
      <c r="CT1504" s="99">
        <v>0</v>
      </c>
      <c r="CU1504" s="98">
        <v>6457.5801642309998</v>
      </c>
      <c r="CV1504" s="98">
        <v>22218.814068913998</v>
      </c>
      <c r="CW1504" s="98">
        <v>2631375.1998634329</v>
      </c>
      <c r="CX1504" s="98">
        <v>22379370.551528908</v>
      </c>
    </row>
    <row r="1505" spans="1:102" x14ac:dyDescent="0.2">
      <c r="A1505" s="98" t="s">
        <v>74</v>
      </c>
      <c r="B1505" s="100">
        <v>40878</v>
      </c>
      <c r="C1505" s="99">
        <v>37900.304450511903</v>
      </c>
      <c r="D1505" s="99">
        <v>0</v>
      </c>
      <c r="E1505" s="99">
        <v>6164.1781722903297</v>
      </c>
      <c r="F1505" s="99">
        <v>4896.9394100904501</v>
      </c>
      <c r="G1505" s="99">
        <v>1022.406907022</v>
      </c>
      <c r="H1505" s="99">
        <v>0</v>
      </c>
      <c r="I1505" s="99">
        <v>0</v>
      </c>
      <c r="J1505" s="99">
        <v>21521.301241397901</v>
      </c>
      <c r="K1505" s="99">
        <v>162.775241214782</v>
      </c>
      <c r="L1505" s="99">
        <v>19552.815557479898</v>
      </c>
      <c r="M1505" s="99">
        <v>17910.9061224461</v>
      </c>
      <c r="N1505" s="99">
        <v>4240.1414154767999</v>
      </c>
      <c r="O1505" s="99">
        <v>0</v>
      </c>
      <c r="P1505" s="99">
        <v>0</v>
      </c>
      <c r="Q1505" s="99">
        <v>2344.1567751467201</v>
      </c>
      <c r="R1505" s="99">
        <v>0</v>
      </c>
      <c r="S1505" s="99">
        <v>0</v>
      </c>
      <c r="T1505" s="99">
        <v>1011.31249386072</v>
      </c>
      <c r="U1505" s="99">
        <v>21695.312367439299</v>
      </c>
      <c r="V1505" s="99">
        <v>2065853.19104004</v>
      </c>
      <c r="W1505" s="99">
        <v>0</v>
      </c>
      <c r="X1505" s="99">
        <v>401701.26122283901</v>
      </c>
      <c r="Y1505" s="99">
        <v>270390.11159515398</v>
      </c>
      <c r="Z1505" s="99">
        <v>143497.02592086801</v>
      </c>
      <c r="AA1505" s="99">
        <v>0</v>
      </c>
      <c r="AB1505" s="99">
        <v>0</v>
      </c>
      <c r="AC1505" s="99">
        <v>6541708.7158203097</v>
      </c>
      <c r="AD1505" s="99">
        <v>13234.254483223</v>
      </c>
      <c r="AE1505" s="99">
        <v>848515.97291564895</v>
      </c>
      <c r="AF1505" s="99">
        <v>837743.21055603004</v>
      </c>
      <c r="AG1505" s="99">
        <v>565068.82537841797</v>
      </c>
      <c r="AH1505" s="99">
        <v>0</v>
      </c>
      <c r="AI1505" s="99">
        <v>0</v>
      </c>
      <c r="AJ1505" s="99">
        <v>210543.979934692</v>
      </c>
      <c r="AK1505" s="99">
        <v>0</v>
      </c>
      <c r="AL1505" s="99">
        <v>0</v>
      </c>
      <c r="AM1505" s="99">
        <v>141566.537084579</v>
      </c>
      <c r="AN1505" s="99">
        <v>6576565.7084350605</v>
      </c>
      <c r="AO1505" s="99">
        <v>17909067.675781298</v>
      </c>
      <c r="AP1505" s="99">
        <v>0</v>
      </c>
      <c r="AQ1505" s="99">
        <v>3295765.69177246</v>
      </c>
      <c r="AR1505" s="99">
        <v>2217397.8007202102</v>
      </c>
      <c r="AS1505" s="99">
        <v>1152578.92008972</v>
      </c>
      <c r="AT1505" s="99">
        <v>0</v>
      </c>
      <c r="AU1505" s="99">
        <v>0</v>
      </c>
      <c r="AV1505" s="99">
        <v>19823673.010497998</v>
      </c>
      <c r="AW1505" s="99">
        <v>41008.8666334152</v>
      </c>
      <c r="AX1505" s="99">
        <v>7467644.6561889602</v>
      </c>
      <c r="AY1505" s="99">
        <v>7438385.0861816397</v>
      </c>
      <c r="AZ1505" s="99">
        <v>4509977.5192871103</v>
      </c>
      <c r="BA1505" s="99">
        <v>0</v>
      </c>
      <c r="BB1505" s="99">
        <v>0</v>
      </c>
      <c r="BC1505" s="99">
        <v>1758515.4074859601</v>
      </c>
      <c r="BD1505" s="99">
        <v>0</v>
      </c>
      <c r="BE1505" s="99">
        <v>0</v>
      </c>
      <c r="BF1505" s="99">
        <v>1137865.7655944801</v>
      </c>
      <c r="BG1505" s="99">
        <v>19893381.545166001</v>
      </c>
      <c r="BH1505" s="99">
        <v>3718761.6816711398</v>
      </c>
      <c r="BI1505" s="99">
        <v>0</v>
      </c>
      <c r="BJ1505" s="99">
        <v>1165465.2209320101</v>
      </c>
      <c r="BK1505" s="99">
        <v>944304.93786621105</v>
      </c>
      <c r="BL1505" s="99">
        <v>0</v>
      </c>
      <c r="BM1505" s="99">
        <v>0</v>
      </c>
      <c r="BN1505" s="99">
        <v>0</v>
      </c>
      <c r="BO1505" s="99">
        <v>0</v>
      </c>
      <c r="BP1505" s="99">
        <v>0</v>
      </c>
      <c r="BQ1505" s="99">
        <v>0</v>
      </c>
      <c r="BR1505" s="99">
        <v>2331580.8464660598</v>
      </c>
      <c r="BS1505" s="99">
        <v>1630175.7447204599</v>
      </c>
      <c r="BT1505" s="99">
        <v>0</v>
      </c>
      <c r="BU1505" s="99">
        <v>0</v>
      </c>
      <c r="BV1505" s="99">
        <v>939690.19816589402</v>
      </c>
      <c r="BW1505" s="99">
        <v>0</v>
      </c>
      <c r="BX1505" s="99">
        <v>0</v>
      </c>
      <c r="BY1505" s="99">
        <v>0</v>
      </c>
      <c r="BZ1505" s="99">
        <v>0</v>
      </c>
      <c r="CA1505" s="99">
        <v>44051.534187793703</v>
      </c>
      <c r="CB1505" s="99">
        <v>2472767.5925293001</v>
      </c>
      <c r="CC1505" s="99">
        <v>21272382.4370117</v>
      </c>
      <c r="CD1505" s="99">
        <v>4884190.6904907199</v>
      </c>
      <c r="CE1505" s="99">
        <v>1021.57951842248</v>
      </c>
      <c r="CF1505" s="99">
        <v>145456.02376365699</v>
      </c>
      <c r="CG1505" s="99">
        <v>1165307.1308593799</v>
      </c>
      <c r="CH1505" s="99">
        <v>0</v>
      </c>
      <c r="CI1505" s="99">
        <v>45072.713436603502</v>
      </c>
      <c r="CJ1505" s="99">
        <v>2622000.3370666499</v>
      </c>
      <c r="CK1505" s="99">
        <v>22440763.415527299</v>
      </c>
      <c r="CL1505" s="99">
        <v>4884250.8977661096</v>
      </c>
      <c r="CM1505" s="166">
        <v>66613.089191436797</v>
      </c>
      <c r="CN1505" s="166">
        <v>9189507.3209228497</v>
      </c>
      <c r="CO1505" s="166">
        <v>42301204.8134766</v>
      </c>
      <c r="CP1505" s="99">
        <v>4884250.8977661096</v>
      </c>
      <c r="CQ1505" s="99">
        <v>0</v>
      </c>
      <c r="CR1505" s="99">
        <v>0</v>
      </c>
      <c r="CS1505" s="99">
        <v>0</v>
      </c>
      <c r="CT1505" s="99">
        <v>0</v>
      </c>
      <c r="CU1505" s="98">
        <v>6336.2967893209998</v>
      </c>
      <c r="CV1505" s="98">
        <v>22409.383234706002</v>
      </c>
      <c r="CW1505" s="98">
        <v>2618223.6162929572</v>
      </c>
      <c r="CX1505" s="98">
        <v>22437689.567871079</v>
      </c>
    </row>
    <row r="1506" spans="1:102" x14ac:dyDescent="0.2">
      <c r="A1506" s="98" t="s">
        <v>74</v>
      </c>
      <c r="B1506" s="100">
        <v>40969</v>
      </c>
      <c r="C1506" s="99">
        <v>37771.819042205803</v>
      </c>
      <c r="D1506" s="99">
        <v>0</v>
      </c>
      <c r="E1506" s="99">
        <v>6067.0931334495499</v>
      </c>
      <c r="F1506" s="99">
        <v>4785.1234141588202</v>
      </c>
      <c r="G1506" s="99">
        <v>1048.13490651548</v>
      </c>
      <c r="H1506" s="99">
        <v>0</v>
      </c>
      <c r="I1506" s="99">
        <v>0</v>
      </c>
      <c r="J1506" s="99">
        <v>21638.284258127202</v>
      </c>
      <c r="K1506" s="99">
        <v>149.85992010682801</v>
      </c>
      <c r="L1506" s="99">
        <v>19285.939693927801</v>
      </c>
      <c r="M1506" s="99">
        <v>17819.263686418501</v>
      </c>
      <c r="N1506" s="99">
        <v>4196.5144284963599</v>
      </c>
      <c r="O1506" s="99">
        <v>0</v>
      </c>
      <c r="P1506" s="99">
        <v>0</v>
      </c>
      <c r="Q1506" s="99">
        <v>2335.6696876287501</v>
      </c>
      <c r="R1506" s="99">
        <v>0</v>
      </c>
      <c r="S1506" s="99">
        <v>0</v>
      </c>
      <c r="T1506" s="99">
        <v>1047.4722224771999</v>
      </c>
      <c r="U1506" s="99">
        <v>21794.897070169402</v>
      </c>
      <c r="V1506" s="99">
        <v>2058090.00369263</v>
      </c>
      <c r="W1506" s="99">
        <v>0</v>
      </c>
      <c r="X1506" s="99">
        <v>393473.649505615</v>
      </c>
      <c r="Y1506" s="99">
        <v>263296.64188384998</v>
      </c>
      <c r="Z1506" s="99">
        <v>149446.578046799</v>
      </c>
      <c r="AA1506" s="99">
        <v>0</v>
      </c>
      <c r="AB1506" s="99">
        <v>0</v>
      </c>
      <c r="AC1506" s="99">
        <v>6632132.14245605</v>
      </c>
      <c r="AD1506" s="99">
        <v>11939.2387515306</v>
      </c>
      <c r="AE1506" s="99">
        <v>864991.71179962205</v>
      </c>
      <c r="AF1506" s="99">
        <v>847486.95007324195</v>
      </c>
      <c r="AG1506" s="99">
        <v>553278.65910339402</v>
      </c>
      <c r="AH1506" s="99">
        <v>0</v>
      </c>
      <c r="AI1506" s="99">
        <v>0</v>
      </c>
      <c r="AJ1506" s="99">
        <v>214720.61445999099</v>
      </c>
      <c r="AK1506" s="99">
        <v>0</v>
      </c>
      <c r="AL1506" s="99">
        <v>0</v>
      </c>
      <c r="AM1506" s="99">
        <v>149307.66542434701</v>
      </c>
      <c r="AN1506" s="99">
        <v>6607357.5077514602</v>
      </c>
      <c r="AO1506" s="99">
        <v>17983138.192138702</v>
      </c>
      <c r="AP1506" s="99">
        <v>0</v>
      </c>
      <c r="AQ1506" s="99">
        <v>3283729.3979492201</v>
      </c>
      <c r="AR1506" s="99">
        <v>2180464.2217407199</v>
      </c>
      <c r="AS1506" s="99">
        <v>1208430.20179749</v>
      </c>
      <c r="AT1506" s="99">
        <v>0</v>
      </c>
      <c r="AU1506" s="99">
        <v>0</v>
      </c>
      <c r="AV1506" s="99">
        <v>20185503.370605499</v>
      </c>
      <c r="AW1506" s="99">
        <v>37202.651143550902</v>
      </c>
      <c r="AX1506" s="99">
        <v>7654814.1842040997</v>
      </c>
      <c r="AY1506" s="99">
        <v>7505962.1964721698</v>
      </c>
      <c r="AZ1506" s="99">
        <v>4456688.0071411096</v>
      </c>
      <c r="BA1506" s="99">
        <v>0</v>
      </c>
      <c r="BB1506" s="99">
        <v>0</v>
      </c>
      <c r="BC1506" s="99">
        <v>1789922.4316864</v>
      </c>
      <c r="BD1506" s="99">
        <v>0</v>
      </c>
      <c r="BE1506" s="99">
        <v>0</v>
      </c>
      <c r="BF1506" s="99">
        <v>1203005.3632507301</v>
      </c>
      <c r="BG1506" s="99">
        <v>20108858.191650402</v>
      </c>
      <c r="BH1506" s="99">
        <v>3781772.0572204599</v>
      </c>
      <c r="BI1506" s="99">
        <v>0</v>
      </c>
      <c r="BJ1506" s="99">
        <v>1154597.30786133</v>
      </c>
      <c r="BK1506" s="99">
        <v>937830.13224029494</v>
      </c>
      <c r="BL1506" s="99">
        <v>0</v>
      </c>
      <c r="BM1506" s="99">
        <v>0</v>
      </c>
      <c r="BN1506" s="99">
        <v>0</v>
      </c>
      <c r="BO1506" s="99">
        <v>0</v>
      </c>
      <c r="BP1506" s="99">
        <v>0</v>
      </c>
      <c r="BQ1506" s="99">
        <v>0</v>
      </c>
      <c r="BR1506" s="99">
        <v>2362102.26916504</v>
      </c>
      <c r="BS1506" s="99">
        <v>1619956.18513489</v>
      </c>
      <c r="BT1506" s="99">
        <v>0</v>
      </c>
      <c r="BU1506" s="99">
        <v>0</v>
      </c>
      <c r="BV1506" s="99">
        <v>964224.28718566895</v>
      </c>
      <c r="BW1506" s="99">
        <v>0</v>
      </c>
      <c r="BX1506" s="99">
        <v>0</v>
      </c>
      <c r="BY1506" s="99">
        <v>0</v>
      </c>
      <c r="BZ1506" s="99">
        <v>0</v>
      </c>
      <c r="CA1506" s="99">
        <v>43832.116060257002</v>
      </c>
      <c r="CB1506" s="99">
        <v>2444980.8126831101</v>
      </c>
      <c r="CC1506" s="99">
        <v>21200546.290771499</v>
      </c>
      <c r="CD1506" s="99">
        <v>4939175.9100341797</v>
      </c>
      <c r="CE1506" s="99">
        <v>1050.83695009351</v>
      </c>
      <c r="CF1506" s="99">
        <v>146955.643476486</v>
      </c>
      <c r="CG1506" s="99">
        <v>1185945.4656219501</v>
      </c>
      <c r="CH1506" s="99">
        <v>0</v>
      </c>
      <c r="CI1506" s="99">
        <v>44879.554367542303</v>
      </c>
      <c r="CJ1506" s="99">
        <v>2590625.2417907701</v>
      </c>
      <c r="CK1506" s="99">
        <v>22385670.8117676</v>
      </c>
      <c r="CL1506" s="99">
        <v>4939341.1918945303</v>
      </c>
      <c r="CM1506" s="166">
        <v>66549.594129562407</v>
      </c>
      <c r="CN1506" s="166">
        <v>9181049.6805419903</v>
      </c>
      <c r="CO1506" s="166">
        <v>42477363.2568359</v>
      </c>
      <c r="CP1506" s="99">
        <v>4939341.1918945303</v>
      </c>
      <c r="CQ1506" s="99">
        <v>0</v>
      </c>
      <c r="CR1506" s="99">
        <v>0</v>
      </c>
      <c r="CS1506" s="99">
        <v>0</v>
      </c>
      <c r="CT1506" s="99">
        <v>0</v>
      </c>
      <c r="CU1506" s="98">
        <v>6219.268451813</v>
      </c>
      <c r="CV1506" s="98">
        <v>22556.300041052</v>
      </c>
      <c r="CW1506" s="98">
        <v>2591936.4561595963</v>
      </c>
      <c r="CX1506" s="98">
        <v>22386491.756393448</v>
      </c>
    </row>
    <row r="1507" spans="1:102" x14ac:dyDescent="0.2">
      <c r="A1507" s="98" t="s">
        <v>74</v>
      </c>
      <c r="B1507" s="100">
        <v>41061</v>
      </c>
      <c r="C1507" s="99">
        <v>37419.0360784531</v>
      </c>
      <c r="D1507" s="99">
        <v>0</v>
      </c>
      <c r="E1507" s="99">
        <v>5916.2489390373203</v>
      </c>
      <c r="F1507" s="99">
        <v>4683.4062203764897</v>
      </c>
      <c r="G1507" s="99">
        <v>1049.25466188788</v>
      </c>
      <c r="H1507" s="99">
        <v>0</v>
      </c>
      <c r="I1507" s="99">
        <v>0</v>
      </c>
      <c r="J1507" s="99">
        <v>21701.242681026499</v>
      </c>
      <c r="K1507" s="99">
        <v>140.72394350171101</v>
      </c>
      <c r="L1507" s="99">
        <v>19300.866318225901</v>
      </c>
      <c r="M1507" s="99">
        <v>17697.822930812799</v>
      </c>
      <c r="N1507" s="99">
        <v>4009.4871262311899</v>
      </c>
      <c r="O1507" s="99">
        <v>0</v>
      </c>
      <c r="P1507" s="99">
        <v>0</v>
      </c>
      <c r="Q1507" s="99">
        <v>2387.51408189535</v>
      </c>
      <c r="R1507" s="99">
        <v>0</v>
      </c>
      <c r="S1507" s="99">
        <v>0</v>
      </c>
      <c r="T1507" s="99">
        <v>1052.54058641195</v>
      </c>
      <c r="U1507" s="99">
        <v>21828.4119076729</v>
      </c>
      <c r="V1507" s="99">
        <v>2034164.65005493</v>
      </c>
      <c r="W1507" s="99">
        <v>0</v>
      </c>
      <c r="X1507" s="99">
        <v>374452.36383438099</v>
      </c>
      <c r="Y1507" s="99">
        <v>249251.13326072699</v>
      </c>
      <c r="Z1507" s="99">
        <v>145096.075492859</v>
      </c>
      <c r="AA1507" s="99">
        <v>0</v>
      </c>
      <c r="AB1507" s="99">
        <v>0</v>
      </c>
      <c r="AC1507" s="99">
        <v>6556139.3293457003</v>
      </c>
      <c r="AD1507" s="99">
        <v>10610.3939679861</v>
      </c>
      <c r="AE1507" s="99">
        <v>835495.38037109398</v>
      </c>
      <c r="AF1507" s="99">
        <v>823853.67249298096</v>
      </c>
      <c r="AG1507" s="99">
        <v>509553.42782592803</v>
      </c>
      <c r="AH1507" s="99">
        <v>0</v>
      </c>
      <c r="AI1507" s="99">
        <v>0</v>
      </c>
      <c r="AJ1507" s="99">
        <v>228325.43144798299</v>
      </c>
      <c r="AK1507" s="99">
        <v>0</v>
      </c>
      <c r="AL1507" s="99">
        <v>0</v>
      </c>
      <c r="AM1507" s="99">
        <v>145370.892198563</v>
      </c>
      <c r="AN1507" s="99">
        <v>6605720.0499877902</v>
      </c>
      <c r="AO1507" s="99">
        <v>17922102.7973633</v>
      </c>
      <c r="AP1507" s="99">
        <v>0</v>
      </c>
      <c r="AQ1507" s="99">
        <v>3143680.1311645498</v>
      </c>
      <c r="AR1507" s="99">
        <v>2080615.0271759001</v>
      </c>
      <c r="AS1507" s="99">
        <v>1174693.9528655999</v>
      </c>
      <c r="AT1507" s="99">
        <v>0</v>
      </c>
      <c r="AU1507" s="99">
        <v>0</v>
      </c>
      <c r="AV1507" s="99">
        <v>20152954.9145508</v>
      </c>
      <c r="AW1507" s="99">
        <v>33360.649300098397</v>
      </c>
      <c r="AX1507" s="99">
        <v>7481814.1600341797</v>
      </c>
      <c r="AY1507" s="99">
        <v>7421959.5878906297</v>
      </c>
      <c r="AZ1507" s="99">
        <v>4131102.9556579599</v>
      </c>
      <c r="BA1507" s="99">
        <v>0</v>
      </c>
      <c r="BB1507" s="99">
        <v>0</v>
      </c>
      <c r="BC1507" s="99">
        <v>1897514.3289794901</v>
      </c>
      <c r="BD1507" s="99">
        <v>0</v>
      </c>
      <c r="BE1507" s="99">
        <v>0</v>
      </c>
      <c r="BF1507" s="99">
        <v>1179612.9208068801</v>
      </c>
      <c r="BG1507" s="99">
        <v>20288975.439941399</v>
      </c>
      <c r="BH1507" s="99">
        <v>3675731.84265137</v>
      </c>
      <c r="BI1507" s="99">
        <v>0</v>
      </c>
      <c r="BJ1507" s="99">
        <v>1114532.6541748</v>
      </c>
      <c r="BK1507" s="99">
        <v>899027.12560272205</v>
      </c>
      <c r="BL1507" s="99">
        <v>0</v>
      </c>
      <c r="BM1507" s="99">
        <v>0</v>
      </c>
      <c r="BN1507" s="99">
        <v>0</v>
      </c>
      <c r="BO1507" s="99">
        <v>0</v>
      </c>
      <c r="BP1507" s="99">
        <v>0</v>
      </c>
      <c r="BQ1507" s="99">
        <v>0</v>
      </c>
      <c r="BR1507" s="99">
        <v>2318703.0021667499</v>
      </c>
      <c r="BS1507" s="99">
        <v>1482681.72398376</v>
      </c>
      <c r="BT1507" s="99">
        <v>0</v>
      </c>
      <c r="BU1507" s="99">
        <v>0</v>
      </c>
      <c r="BV1507" s="99">
        <v>997943.49395752</v>
      </c>
      <c r="BW1507" s="99">
        <v>0</v>
      </c>
      <c r="BX1507" s="99">
        <v>0</v>
      </c>
      <c r="BY1507" s="99">
        <v>0</v>
      </c>
      <c r="BZ1507" s="99">
        <v>0</v>
      </c>
      <c r="CA1507" s="99">
        <v>43349.335907936103</v>
      </c>
      <c r="CB1507" s="99">
        <v>2409136.9508667002</v>
      </c>
      <c r="CC1507" s="99">
        <v>21081845.830566399</v>
      </c>
      <c r="CD1507" s="99">
        <v>4789423.0931396503</v>
      </c>
      <c r="CE1507" s="99">
        <v>1050.02118320763</v>
      </c>
      <c r="CF1507" s="99">
        <v>147017.75451278701</v>
      </c>
      <c r="CG1507" s="99">
        <v>1188953.8908691399</v>
      </c>
      <c r="CH1507" s="99">
        <v>0</v>
      </c>
      <c r="CI1507" s="99">
        <v>44397.980865478501</v>
      </c>
      <c r="CJ1507" s="99">
        <v>2557180.2865905799</v>
      </c>
      <c r="CK1507" s="99">
        <v>22280853.082763702</v>
      </c>
      <c r="CL1507" s="99">
        <v>4788177.5982665997</v>
      </c>
      <c r="CM1507" s="166">
        <v>66120.209363937407</v>
      </c>
      <c r="CN1507" s="166">
        <v>9160111.2204589806</v>
      </c>
      <c r="CO1507" s="166">
        <v>42555486.348144501</v>
      </c>
      <c r="CP1507" s="99">
        <v>4788177.5982665997</v>
      </c>
      <c r="CQ1507" s="99">
        <v>0</v>
      </c>
      <c r="CR1507" s="99">
        <v>0</v>
      </c>
      <c r="CS1507" s="99">
        <v>0</v>
      </c>
      <c r="CT1507" s="99">
        <v>0</v>
      </c>
      <c r="CU1507" s="98">
        <v>6054.2329418070003</v>
      </c>
      <c r="CV1507" s="98">
        <v>22621.648958965001</v>
      </c>
      <c r="CW1507" s="98">
        <v>2556154.705379487</v>
      </c>
      <c r="CX1507" s="98">
        <v>22270799.721435539</v>
      </c>
    </row>
    <row r="1508" spans="1:102" x14ac:dyDescent="0.2">
      <c r="A1508" s="98" t="s">
        <v>74</v>
      </c>
      <c r="B1508" s="100">
        <v>41153</v>
      </c>
      <c r="C1508" s="99">
        <v>37364.1692662239</v>
      </c>
      <c r="D1508" s="99">
        <v>0</v>
      </c>
      <c r="E1508" s="99">
        <v>5776.4780252575902</v>
      </c>
      <c r="F1508" s="99">
        <v>4590.61482572556</v>
      </c>
      <c r="G1508" s="99">
        <v>1015.18551077694</v>
      </c>
      <c r="H1508" s="99">
        <v>0</v>
      </c>
      <c r="I1508" s="99">
        <v>0</v>
      </c>
      <c r="J1508" s="99">
        <v>21704.550537824602</v>
      </c>
      <c r="K1508" s="99">
        <v>133.12164073064901</v>
      </c>
      <c r="L1508" s="99">
        <v>19355.9814584255</v>
      </c>
      <c r="M1508" s="99">
        <v>17634.250630140301</v>
      </c>
      <c r="N1508" s="99">
        <v>3955.3945600986499</v>
      </c>
      <c r="O1508" s="99">
        <v>0</v>
      </c>
      <c r="P1508" s="99">
        <v>0</v>
      </c>
      <c r="Q1508" s="99">
        <v>2384.2344875931699</v>
      </c>
      <c r="R1508" s="99">
        <v>0</v>
      </c>
      <c r="S1508" s="99">
        <v>0</v>
      </c>
      <c r="T1508" s="99">
        <v>1018.93000862002</v>
      </c>
      <c r="U1508" s="99">
        <v>21838.599777936899</v>
      </c>
      <c r="V1508" s="99">
        <v>2007300.7707672101</v>
      </c>
      <c r="W1508" s="99">
        <v>0</v>
      </c>
      <c r="X1508" s="99">
        <v>357816.092784882</v>
      </c>
      <c r="Y1508" s="99">
        <v>237882.49655914301</v>
      </c>
      <c r="Z1508" s="99">
        <v>142888.082370758</v>
      </c>
      <c r="AA1508" s="99">
        <v>0</v>
      </c>
      <c r="AB1508" s="99">
        <v>0</v>
      </c>
      <c r="AC1508" s="99">
        <v>6574408.1127319299</v>
      </c>
      <c r="AD1508" s="99">
        <v>10068.288513302799</v>
      </c>
      <c r="AE1508" s="99">
        <v>824081.45175933803</v>
      </c>
      <c r="AF1508" s="99">
        <v>811262.09453582799</v>
      </c>
      <c r="AG1508" s="99">
        <v>492652.61750793498</v>
      </c>
      <c r="AH1508" s="99">
        <v>0</v>
      </c>
      <c r="AI1508" s="99">
        <v>0</v>
      </c>
      <c r="AJ1508" s="99">
        <v>226976.843267441</v>
      </c>
      <c r="AK1508" s="99">
        <v>0</v>
      </c>
      <c r="AL1508" s="99">
        <v>0</v>
      </c>
      <c r="AM1508" s="99">
        <v>142844.93934631301</v>
      </c>
      <c r="AN1508" s="99">
        <v>6588683.3477172898</v>
      </c>
      <c r="AO1508" s="99">
        <v>17837428.637207001</v>
      </c>
      <c r="AP1508" s="99">
        <v>0</v>
      </c>
      <c r="AQ1508" s="99">
        <v>3022150.2263793899</v>
      </c>
      <c r="AR1508" s="99">
        <v>1995662.1055145301</v>
      </c>
      <c r="AS1508" s="99">
        <v>1182372.5116882301</v>
      </c>
      <c r="AT1508" s="99">
        <v>0</v>
      </c>
      <c r="AU1508" s="99">
        <v>0</v>
      </c>
      <c r="AV1508" s="99">
        <v>20377015.409423798</v>
      </c>
      <c r="AW1508" s="99">
        <v>31957.982133150101</v>
      </c>
      <c r="AX1508" s="99">
        <v>7447567.4354858398</v>
      </c>
      <c r="AY1508" s="99">
        <v>7400714.2742309598</v>
      </c>
      <c r="AZ1508" s="99">
        <v>4044843.2412414602</v>
      </c>
      <c r="BA1508" s="99">
        <v>0</v>
      </c>
      <c r="BB1508" s="99">
        <v>0</v>
      </c>
      <c r="BC1508" s="99">
        <v>1902756.64070129</v>
      </c>
      <c r="BD1508" s="99">
        <v>0</v>
      </c>
      <c r="BE1508" s="99">
        <v>0</v>
      </c>
      <c r="BF1508" s="99">
        <v>1182605.45570374</v>
      </c>
      <c r="BG1508" s="99">
        <v>20442576.270507801</v>
      </c>
      <c r="BH1508" s="99">
        <v>3724849.6899719201</v>
      </c>
      <c r="BI1508" s="99">
        <v>0</v>
      </c>
      <c r="BJ1508" s="99">
        <v>1097009.69244385</v>
      </c>
      <c r="BK1508" s="99">
        <v>882554.31245422398</v>
      </c>
      <c r="BL1508" s="99">
        <v>0</v>
      </c>
      <c r="BM1508" s="99">
        <v>0</v>
      </c>
      <c r="BN1508" s="99">
        <v>0</v>
      </c>
      <c r="BO1508" s="99">
        <v>0</v>
      </c>
      <c r="BP1508" s="99">
        <v>0</v>
      </c>
      <c r="BQ1508" s="99">
        <v>0</v>
      </c>
      <c r="BR1508" s="99">
        <v>2317691.0570373498</v>
      </c>
      <c r="BS1508" s="99">
        <v>1456682.2559509301</v>
      </c>
      <c r="BT1508" s="99">
        <v>0</v>
      </c>
      <c r="BU1508" s="99">
        <v>0</v>
      </c>
      <c r="BV1508" s="99">
        <v>1013161.81363678</v>
      </c>
      <c r="BW1508" s="99">
        <v>0</v>
      </c>
      <c r="BX1508" s="99">
        <v>0</v>
      </c>
      <c r="BY1508" s="99">
        <v>0</v>
      </c>
      <c r="BZ1508" s="99">
        <v>0</v>
      </c>
      <c r="CA1508" s="99">
        <v>43143.062369823499</v>
      </c>
      <c r="CB1508" s="99">
        <v>2354363.8423767099</v>
      </c>
      <c r="CC1508" s="99">
        <v>20751503.505371101</v>
      </c>
      <c r="CD1508" s="99">
        <v>4819583.2990722703</v>
      </c>
      <c r="CE1508" s="99">
        <v>1016.15594682097</v>
      </c>
      <c r="CF1508" s="99">
        <v>141634.51240921</v>
      </c>
      <c r="CG1508" s="99">
        <v>1171422.5644531299</v>
      </c>
      <c r="CH1508" s="99">
        <v>0</v>
      </c>
      <c r="CI1508" s="99">
        <v>44164.177641391798</v>
      </c>
      <c r="CJ1508" s="99">
        <v>2492277.8382873498</v>
      </c>
      <c r="CK1508" s="99">
        <v>21918420.326416001</v>
      </c>
      <c r="CL1508" s="99">
        <v>4821914.3103027297</v>
      </c>
      <c r="CM1508" s="166">
        <v>65851.903979301496</v>
      </c>
      <c r="CN1508" s="166">
        <v>9094024.2086181603</v>
      </c>
      <c r="CO1508" s="166">
        <v>42352464.2353516</v>
      </c>
      <c r="CP1508" s="99">
        <v>4821914.3103027297</v>
      </c>
      <c r="CQ1508" s="99">
        <v>0</v>
      </c>
      <c r="CR1508" s="99">
        <v>0</v>
      </c>
      <c r="CS1508" s="99">
        <v>0</v>
      </c>
      <c r="CT1508" s="99">
        <v>0</v>
      </c>
      <c r="CU1508" s="98">
        <v>5910.0903600869997</v>
      </c>
      <c r="CV1508" s="98">
        <v>22590.986689896999</v>
      </c>
      <c r="CW1508" s="98">
        <v>2495998.3547859201</v>
      </c>
      <c r="CX1508" s="98">
        <v>21922926.06982423</v>
      </c>
    </row>
    <row r="1509" spans="1:102" x14ac:dyDescent="0.2">
      <c r="A1509" s="98" t="s">
        <v>74</v>
      </c>
      <c r="B1509" s="100">
        <v>41244</v>
      </c>
      <c r="C1509" s="99">
        <v>37157.038137435899</v>
      </c>
      <c r="D1509" s="99">
        <v>0</v>
      </c>
      <c r="E1509" s="99">
        <v>5697.2951050996799</v>
      </c>
      <c r="F1509" s="99">
        <v>4552.6637244224503</v>
      </c>
      <c r="G1509" s="99">
        <v>1031.0693201720701</v>
      </c>
      <c r="H1509" s="99">
        <v>0</v>
      </c>
      <c r="I1509" s="99">
        <v>0</v>
      </c>
      <c r="J1509" s="99">
        <v>21694.015681266799</v>
      </c>
      <c r="K1509" s="99">
        <v>136.947985902429</v>
      </c>
      <c r="L1509" s="99">
        <v>19069.937669753999</v>
      </c>
      <c r="M1509" s="99">
        <v>17493.979454040498</v>
      </c>
      <c r="N1509" s="99">
        <v>3882.3273643851298</v>
      </c>
      <c r="O1509" s="99">
        <v>0</v>
      </c>
      <c r="P1509" s="99">
        <v>0</v>
      </c>
      <c r="Q1509" s="99">
        <v>2393.3566331863399</v>
      </c>
      <c r="R1509" s="99">
        <v>0</v>
      </c>
      <c r="S1509" s="99">
        <v>0</v>
      </c>
      <c r="T1509" s="99">
        <v>1022.08776183426</v>
      </c>
      <c r="U1509" s="99">
        <v>21835.805640697501</v>
      </c>
      <c r="V1509" s="99">
        <v>1994791.9839630099</v>
      </c>
      <c r="W1509" s="99">
        <v>0</v>
      </c>
      <c r="X1509" s="99">
        <v>351208.348205566</v>
      </c>
      <c r="Y1509" s="99">
        <v>234082.185846329</v>
      </c>
      <c r="Z1509" s="99">
        <v>142471.89859771699</v>
      </c>
      <c r="AA1509" s="99">
        <v>0</v>
      </c>
      <c r="AB1509" s="99">
        <v>0</v>
      </c>
      <c r="AC1509" s="99">
        <v>6594267.4530029297</v>
      </c>
      <c r="AD1509" s="99">
        <v>10471.7844959497</v>
      </c>
      <c r="AE1509" s="99">
        <v>816319.84671020496</v>
      </c>
      <c r="AF1509" s="99">
        <v>807387.73798370396</v>
      </c>
      <c r="AG1509" s="99">
        <v>486020.89821624802</v>
      </c>
      <c r="AH1509" s="99">
        <v>0</v>
      </c>
      <c r="AI1509" s="99">
        <v>0</v>
      </c>
      <c r="AJ1509" s="99">
        <v>228885.00615692101</v>
      </c>
      <c r="AK1509" s="99">
        <v>0</v>
      </c>
      <c r="AL1509" s="99">
        <v>0</v>
      </c>
      <c r="AM1509" s="99">
        <v>141286.31027030901</v>
      </c>
      <c r="AN1509" s="99">
        <v>6596910.7802734403</v>
      </c>
      <c r="AO1509" s="99">
        <v>17808905.3195801</v>
      </c>
      <c r="AP1509" s="99">
        <v>0</v>
      </c>
      <c r="AQ1509" s="99">
        <v>2981091.7472534198</v>
      </c>
      <c r="AR1509" s="99">
        <v>1976318.9429321301</v>
      </c>
      <c r="AS1509" s="99">
        <v>1176791.2854309101</v>
      </c>
      <c r="AT1509" s="99">
        <v>0</v>
      </c>
      <c r="AU1509" s="99">
        <v>0</v>
      </c>
      <c r="AV1509" s="99">
        <v>20481723.204345699</v>
      </c>
      <c r="AW1509" s="99">
        <v>33322.895103931398</v>
      </c>
      <c r="AX1509" s="99">
        <v>7409757.4063720703</v>
      </c>
      <c r="AY1509" s="99">
        <v>7428777.0159301804</v>
      </c>
      <c r="AZ1509" s="99">
        <v>4002508.4079589802</v>
      </c>
      <c r="BA1509" s="99">
        <v>0</v>
      </c>
      <c r="BB1509" s="99">
        <v>0</v>
      </c>
      <c r="BC1509" s="99">
        <v>1948360.28517151</v>
      </c>
      <c r="BD1509" s="99">
        <v>0</v>
      </c>
      <c r="BE1509" s="99">
        <v>0</v>
      </c>
      <c r="BF1509" s="99">
        <v>1167995.94265747</v>
      </c>
      <c r="BG1509" s="99">
        <v>20512192.248535201</v>
      </c>
      <c r="BH1509" s="99">
        <v>3726450.5228881799</v>
      </c>
      <c r="BI1509" s="99">
        <v>0</v>
      </c>
      <c r="BJ1509" s="99">
        <v>1082366.32252502</v>
      </c>
      <c r="BK1509" s="99">
        <v>870477.13159942604</v>
      </c>
      <c r="BL1509" s="99">
        <v>0</v>
      </c>
      <c r="BM1509" s="99">
        <v>0</v>
      </c>
      <c r="BN1509" s="99">
        <v>0</v>
      </c>
      <c r="BO1509" s="99">
        <v>0</v>
      </c>
      <c r="BP1509" s="99">
        <v>0</v>
      </c>
      <c r="BQ1509" s="99">
        <v>0</v>
      </c>
      <c r="BR1509" s="99">
        <v>2338346.8912658701</v>
      </c>
      <c r="BS1509" s="99">
        <v>1451778.0506744401</v>
      </c>
      <c r="BT1509" s="99">
        <v>0</v>
      </c>
      <c r="BU1509" s="99">
        <v>0</v>
      </c>
      <c r="BV1509" s="99">
        <v>1030285.04175568</v>
      </c>
      <c r="BW1509" s="99">
        <v>0</v>
      </c>
      <c r="BX1509" s="99">
        <v>0</v>
      </c>
      <c r="BY1509" s="99">
        <v>0</v>
      </c>
      <c r="BZ1509" s="99">
        <v>0</v>
      </c>
      <c r="CA1509" s="99">
        <v>42846.572599887797</v>
      </c>
      <c r="CB1509" s="99">
        <v>2342636.05926514</v>
      </c>
      <c r="CC1509" s="99">
        <v>20727703.924560498</v>
      </c>
      <c r="CD1509" s="99">
        <v>4805310.8593139602</v>
      </c>
      <c r="CE1509" s="99">
        <v>1031.0980960279701</v>
      </c>
      <c r="CF1509" s="99">
        <v>142110.34664917001</v>
      </c>
      <c r="CG1509" s="99">
        <v>1170821.80740356</v>
      </c>
      <c r="CH1509" s="99">
        <v>0</v>
      </c>
      <c r="CI1509" s="99">
        <v>43876.584336280801</v>
      </c>
      <c r="CJ1509" s="99">
        <v>2482426.4623718299</v>
      </c>
      <c r="CK1509" s="99">
        <v>21899033.097412098</v>
      </c>
      <c r="CL1509" s="99">
        <v>4806892.71057129</v>
      </c>
      <c r="CM1509" s="166">
        <v>65570.395318031296</v>
      </c>
      <c r="CN1509" s="166">
        <v>9076932.2456054706</v>
      </c>
      <c r="CO1509" s="166">
        <v>42391838.792480499</v>
      </c>
      <c r="CP1509" s="99">
        <v>4806892.71057129</v>
      </c>
      <c r="CQ1509" s="99">
        <v>0</v>
      </c>
      <c r="CR1509" s="99">
        <v>0</v>
      </c>
      <c r="CS1509" s="99">
        <v>0</v>
      </c>
      <c r="CT1509" s="99">
        <v>0</v>
      </c>
      <c r="CU1509" s="98">
        <v>5836.4572252950002</v>
      </c>
      <c r="CV1509" s="98">
        <v>22596.009696273999</v>
      </c>
      <c r="CW1509" s="98">
        <v>2484746.4059143099</v>
      </c>
      <c r="CX1509" s="98">
        <v>21898525.731964059</v>
      </c>
    </row>
    <row r="1510" spans="1:102" x14ac:dyDescent="0.2">
      <c r="A1510" s="98" t="s">
        <v>74</v>
      </c>
      <c r="B1510" s="100">
        <v>41334</v>
      </c>
      <c r="C1510" s="99">
        <v>36686.818160533898</v>
      </c>
      <c r="D1510" s="99">
        <v>0</v>
      </c>
      <c r="E1510" s="99">
        <v>5515.1654901504498</v>
      </c>
      <c r="F1510" s="99">
        <v>4378.0000590682002</v>
      </c>
      <c r="G1510" s="99">
        <v>1001.3494175076499</v>
      </c>
      <c r="H1510" s="99">
        <v>0</v>
      </c>
      <c r="I1510" s="99">
        <v>0</v>
      </c>
      <c r="J1510" s="99">
        <v>21794.6438884735</v>
      </c>
      <c r="K1510" s="99">
        <v>131.70724149234599</v>
      </c>
      <c r="L1510" s="99">
        <v>696.50236667692695</v>
      </c>
      <c r="M1510" s="99">
        <v>17213.147155046499</v>
      </c>
      <c r="N1510" s="99">
        <v>3836.75426384807</v>
      </c>
      <c r="O1510" s="99">
        <v>0</v>
      </c>
      <c r="P1510" s="99">
        <v>17974.543909072901</v>
      </c>
      <c r="Q1510" s="99">
        <v>2361.0587910413701</v>
      </c>
      <c r="R1510" s="99">
        <v>0</v>
      </c>
      <c r="S1510" s="99">
        <v>998.19601092487596</v>
      </c>
      <c r="T1510" s="99">
        <v>0</v>
      </c>
      <c r="U1510" s="99">
        <v>21927.652704477299</v>
      </c>
      <c r="V1510" s="99">
        <v>1955382.36270142</v>
      </c>
      <c r="W1510" s="99">
        <v>0</v>
      </c>
      <c r="X1510" s="99">
        <v>332949.719429016</v>
      </c>
      <c r="Y1510" s="99">
        <v>220797.63248443601</v>
      </c>
      <c r="Z1510" s="99">
        <v>137891.68122100801</v>
      </c>
      <c r="AA1510" s="99">
        <v>0</v>
      </c>
      <c r="AB1510" s="99">
        <v>0</v>
      </c>
      <c r="AC1510" s="99">
        <v>6578441.7120971698</v>
      </c>
      <c r="AD1510" s="99">
        <v>9986.2837542295492</v>
      </c>
      <c r="AE1510" s="99">
        <v>12733.358792900999</v>
      </c>
      <c r="AF1510" s="99">
        <v>788797.52479553199</v>
      </c>
      <c r="AG1510" s="99">
        <v>477554.08055496198</v>
      </c>
      <c r="AH1510" s="99">
        <v>0</v>
      </c>
      <c r="AI1510" s="99">
        <v>779251.57648467994</v>
      </c>
      <c r="AJ1510" s="99">
        <v>223756.59475898699</v>
      </c>
      <c r="AK1510" s="99">
        <v>0</v>
      </c>
      <c r="AL1510" s="99">
        <v>137502.348749161</v>
      </c>
      <c r="AM1510" s="99">
        <v>0</v>
      </c>
      <c r="AN1510" s="99">
        <v>6613953.1699829102</v>
      </c>
      <c r="AO1510" s="99">
        <v>17488638.294921901</v>
      </c>
      <c r="AP1510" s="99">
        <v>0</v>
      </c>
      <c r="AQ1510" s="99">
        <v>2798669.6146545401</v>
      </c>
      <c r="AR1510" s="99">
        <v>1835105.2280731199</v>
      </c>
      <c r="AS1510" s="99">
        <v>1135080.9836120601</v>
      </c>
      <c r="AT1510" s="99">
        <v>0</v>
      </c>
      <c r="AU1510" s="99">
        <v>0</v>
      </c>
      <c r="AV1510" s="99">
        <v>20502836.971191399</v>
      </c>
      <c r="AW1510" s="99">
        <v>31937.774311065699</v>
      </c>
      <c r="AX1510" s="99">
        <v>149237.58997154201</v>
      </c>
      <c r="AY1510" s="99">
        <v>7291690.5871582003</v>
      </c>
      <c r="AZ1510" s="99">
        <v>3953966.99676514</v>
      </c>
      <c r="BA1510" s="99">
        <v>0</v>
      </c>
      <c r="BB1510" s="99">
        <v>6990558.7632446298</v>
      </c>
      <c r="BC1510" s="99">
        <v>1877316.7053680399</v>
      </c>
      <c r="BD1510" s="99">
        <v>0</v>
      </c>
      <c r="BE1510" s="99">
        <v>1128083.9602203399</v>
      </c>
      <c r="BF1510" s="99">
        <v>0</v>
      </c>
      <c r="BG1510" s="99">
        <v>20633578.990966801</v>
      </c>
      <c r="BH1510" s="99">
        <v>4280599.63818359</v>
      </c>
      <c r="BI1510" s="99">
        <v>0</v>
      </c>
      <c r="BJ1510" s="99">
        <v>1104780.1641540499</v>
      </c>
      <c r="BK1510" s="99">
        <v>859139.714195251</v>
      </c>
      <c r="BL1510" s="99">
        <v>0</v>
      </c>
      <c r="BM1510" s="99">
        <v>0</v>
      </c>
      <c r="BN1510" s="99">
        <v>0</v>
      </c>
      <c r="BO1510" s="99">
        <v>0</v>
      </c>
      <c r="BP1510" s="99">
        <v>0</v>
      </c>
      <c r="BQ1510" s="99">
        <v>0</v>
      </c>
      <c r="BR1510" s="99">
        <v>2378106.02703857</v>
      </c>
      <c r="BS1510" s="99">
        <v>1455939.5519866899</v>
      </c>
      <c r="BT1510" s="99">
        <v>0</v>
      </c>
      <c r="BU1510" s="99">
        <v>552429.25</v>
      </c>
      <c r="BV1510" s="99">
        <v>1036182.80818939</v>
      </c>
      <c r="BW1510" s="99">
        <v>0</v>
      </c>
      <c r="BX1510" s="99">
        <v>94524.979908943205</v>
      </c>
      <c r="BY1510" s="99">
        <v>0</v>
      </c>
      <c r="BZ1510" s="99">
        <v>0</v>
      </c>
      <c r="CA1510" s="99">
        <v>42194.128728389704</v>
      </c>
      <c r="CB1510" s="99">
        <v>2294435.2582702599</v>
      </c>
      <c r="CC1510" s="99">
        <v>20329317.965332001</v>
      </c>
      <c r="CD1510" s="99">
        <v>5394206.3752441397</v>
      </c>
      <c r="CE1510" s="99">
        <v>1002.19110880047</v>
      </c>
      <c r="CF1510" s="99">
        <v>139564.919919968</v>
      </c>
      <c r="CG1510" s="99">
        <v>1148082.75721741</v>
      </c>
      <c r="CH1510" s="99">
        <v>0</v>
      </c>
      <c r="CI1510" s="99">
        <v>43192.493778228803</v>
      </c>
      <c r="CJ1510" s="99">
        <v>2432530.8220214802</v>
      </c>
      <c r="CK1510" s="99">
        <v>21482854.458496101</v>
      </c>
      <c r="CL1510" s="99">
        <v>5486507.3829345703</v>
      </c>
      <c r="CM1510" s="166">
        <v>65031.914330005602</v>
      </c>
      <c r="CN1510" s="166">
        <v>9058305.8594970703</v>
      </c>
      <c r="CO1510" s="166">
        <v>42166263.088378899</v>
      </c>
      <c r="CP1510" s="99">
        <v>5486507.3829345703</v>
      </c>
      <c r="CQ1510" s="99">
        <v>0</v>
      </c>
      <c r="CR1510" s="99">
        <v>0</v>
      </c>
      <c r="CS1510" s="99">
        <v>0</v>
      </c>
      <c r="CT1510" s="99">
        <v>0</v>
      </c>
      <c r="CU1510" s="98">
        <v>5645.7802279349999</v>
      </c>
      <c r="CV1510" s="98">
        <v>22678.982139543001</v>
      </c>
      <c r="CW1510" s="98">
        <v>2434000.1781902281</v>
      </c>
      <c r="CX1510" s="98">
        <v>21477400.722549412</v>
      </c>
    </row>
    <row r="1511" spans="1:102" x14ac:dyDescent="0.2">
      <c r="A1511" s="98" t="s">
        <v>74</v>
      </c>
      <c r="B1511" s="100">
        <v>41426</v>
      </c>
      <c r="C1511" s="99">
        <v>36773.455729007699</v>
      </c>
      <c r="D1511" s="99">
        <v>0</v>
      </c>
      <c r="E1511" s="99">
        <v>5404.9877938032196</v>
      </c>
      <c r="F1511" s="99">
        <v>4303.3159791231201</v>
      </c>
      <c r="G1511" s="99">
        <v>1025.03579089046</v>
      </c>
      <c r="H1511" s="99">
        <v>0</v>
      </c>
      <c r="I1511" s="99">
        <v>0</v>
      </c>
      <c r="J1511" s="99">
        <v>21915.764026880301</v>
      </c>
      <c r="K1511" s="99">
        <v>114.2779169688</v>
      </c>
      <c r="L1511" s="99">
        <v>512.86011347919703</v>
      </c>
      <c r="M1511" s="99">
        <v>17358.852917194399</v>
      </c>
      <c r="N1511" s="99">
        <v>3829.88319113851</v>
      </c>
      <c r="O1511" s="99">
        <v>0</v>
      </c>
      <c r="P1511" s="99">
        <v>18209.481500625599</v>
      </c>
      <c r="Q1511" s="99">
        <v>2341.07505944371</v>
      </c>
      <c r="R1511" s="99">
        <v>0</v>
      </c>
      <c r="S1511" s="99">
        <v>1024.49532711506</v>
      </c>
      <c r="T1511" s="99">
        <v>0</v>
      </c>
      <c r="U1511" s="99">
        <v>22026.488517761201</v>
      </c>
      <c r="V1511" s="99">
        <v>1949309.35766602</v>
      </c>
      <c r="W1511" s="99">
        <v>0</v>
      </c>
      <c r="X1511" s="99">
        <v>329593.69757080101</v>
      </c>
      <c r="Y1511" s="99">
        <v>218076.856420517</v>
      </c>
      <c r="Z1511" s="99">
        <v>136082.01228714001</v>
      </c>
      <c r="AA1511" s="99">
        <v>0</v>
      </c>
      <c r="AB1511" s="99">
        <v>0</v>
      </c>
      <c r="AC1511" s="99">
        <v>6611848.5690307599</v>
      </c>
      <c r="AD1511" s="99">
        <v>8719.0190889835394</v>
      </c>
      <c r="AE1511" s="99">
        <v>8425.6253550052606</v>
      </c>
      <c r="AF1511" s="99">
        <v>784445.69617462205</v>
      </c>
      <c r="AG1511" s="99">
        <v>476137.07871627802</v>
      </c>
      <c r="AH1511" s="99">
        <v>0</v>
      </c>
      <c r="AI1511" s="99">
        <v>779208.15017700195</v>
      </c>
      <c r="AJ1511" s="99">
        <v>223560.966756821</v>
      </c>
      <c r="AK1511" s="99">
        <v>0</v>
      </c>
      <c r="AL1511" s="99">
        <v>136011.15517997701</v>
      </c>
      <c r="AM1511" s="99">
        <v>0</v>
      </c>
      <c r="AN1511" s="99">
        <v>6613728.1270141602</v>
      </c>
      <c r="AO1511" s="99">
        <v>17513334.822509799</v>
      </c>
      <c r="AP1511" s="99">
        <v>0</v>
      </c>
      <c r="AQ1511" s="99">
        <v>2768150.8313903799</v>
      </c>
      <c r="AR1511" s="99">
        <v>1805903.03138733</v>
      </c>
      <c r="AS1511" s="99">
        <v>1121443.56904602</v>
      </c>
      <c r="AT1511" s="99">
        <v>0</v>
      </c>
      <c r="AU1511" s="99">
        <v>0</v>
      </c>
      <c r="AV1511" s="99">
        <v>20641631.459228501</v>
      </c>
      <c r="AW1511" s="99">
        <v>27909.146896839098</v>
      </c>
      <c r="AX1511" s="99">
        <v>98529.400850296006</v>
      </c>
      <c r="AY1511" s="99">
        <v>7263416.95495605</v>
      </c>
      <c r="AZ1511" s="99">
        <v>3949095.9391174298</v>
      </c>
      <c r="BA1511" s="99">
        <v>0</v>
      </c>
      <c r="BB1511" s="99">
        <v>7033190.9378051804</v>
      </c>
      <c r="BC1511" s="99">
        <v>1868810.62203979</v>
      </c>
      <c r="BD1511" s="99">
        <v>0</v>
      </c>
      <c r="BE1511" s="99">
        <v>1123450.44996643</v>
      </c>
      <c r="BF1511" s="99">
        <v>0</v>
      </c>
      <c r="BG1511" s="99">
        <v>20641302.052002002</v>
      </c>
      <c r="BH1511" s="99">
        <v>4315370.83557129</v>
      </c>
      <c r="BI1511" s="99">
        <v>0</v>
      </c>
      <c r="BJ1511" s="99">
        <v>1116436.32420349</v>
      </c>
      <c r="BK1511" s="99">
        <v>858620.57591247605</v>
      </c>
      <c r="BL1511" s="99">
        <v>0</v>
      </c>
      <c r="BM1511" s="99">
        <v>0</v>
      </c>
      <c r="BN1511" s="99">
        <v>0</v>
      </c>
      <c r="BO1511" s="99">
        <v>0</v>
      </c>
      <c r="BP1511" s="99">
        <v>0</v>
      </c>
      <c r="BQ1511" s="99">
        <v>0</v>
      </c>
      <c r="BR1511" s="99">
        <v>2388151.2362365699</v>
      </c>
      <c r="BS1511" s="99">
        <v>1455736.90734863</v>
      </c>
      <c r="BT1511" s="99">
        <v>0</v>
      </c>
      <c r="BU1511" s="99">
        <v>557927.67999267601</v>
      </c>
      <c r="BV1511" s="99">
        <v>1033164.8502502399</v>
      </c>
      <c r="BW1511" s="99">
        <v>0</v>
      </c>
      <c r="BX1511" s="99">
        <v>93514.479920387297</v>
      </c>
      <c r="BY1511" s="99">
        <v>0</v>
      </c>
      <c r="BZ1511" s="99">
        <v>0</v>
      </c>
      <c r="CA1511" s="99">
        <v>42192.174549102798</v>
      </c>
      <c r="CB1511" s="99">
        <v>2276612.5033569299</v>
      </c>
      <c r="CC1511" s="99">
        <v>20295175.7976074</v>
      </c>
      <c r="CD1511" s="99">
        <v>5433058.2017211895</v>
      </c>
      <c r="CE1511" s="99">
        <v>1025.20532020926</v>
      </c>
      <c r="CF1511" s="99">
        <v>136123.73113441499</v>
      </c>
      <c r="CG1511" s="99">
        <v>1117114.24130249</v>
      </c>
      <c r="CH1511" s="99">
        <v>0</v>
      </c>
      <c r="CI1511" s="99">
        <v>43217.104907512701</v>
      </c>
      <c r="CJ1511" s="99">
        <v>2415196.84906006</v>
      </c>
      <c r="CK1511" s="99">
        <v>21420614.517089799</v>
      </c>
      <c r="CL1511" s="99">
        <v>5522969.0750122098</v>
      </c>
      <c r="CM1511" s="166">
        <v>65114.605574130997</v>
      </c>
      <c r="CN1511" s="166">
        <v>9020283.7402343806</v>
      </c>
      <c r="CO1511" s="166">
        <v>41995133.350097701</v>
      </c>
      <c r="CP1511" s="99">
        <v>5522969.0750122098</v>
      </c>
      <c r="CQ1511" s="99">
        <v>0</v>
      </c>
      <c r="CR1511" s="99">
        <v>0</v>
      </c>
      <c r="CS1511" s="99">
        <v>0</v>
      </c>
      <c r="CT1511" s="99">
        <v>0</v>
      </c>
      <c r="CU1511" s="98">
        <v>5520.4427615049999</v>
      </c>
      <c r="CV1511" s="98">
        <v>22804.239352936998</v>
      </c>
      <c r="CW1511" s="98">
        <v>2412736.234491345</v>
      </c>
      <c r="CX1511" s="98">
        <v>21412290.03890989</v>
      </c>
    </row>
    <row r="1512" spans="1:102" x14ac:dyDescent="0.2">
      <c r="A1512" s="98" t="s">
        <v>74</v>
      </c>
      <c r="B1512" s="100">
        <v>41518</v>
      </c>
      <c r="C1512" s="99">
        <v>36626.773694515199</v>
      </c>
      <c r="D1512" s="99">
        <v>0</v>
      </c>
      <c r="E1512" s="99">
        <v>5307.1227197051003</v>
      </c>
      <c r="F1512" s="99">
        <v>4225.3723770380002</v>
      </c>
      <c r="G1512" s="99">
        <v>1050.5057117193901</v>
      </c>
      <c r="H1512" s="99">
        <v>0</v>
      </c>
      <c r="I1512" s="99">
        <v>0</v>
      </c>
      <c r="J1512" s="99">
        <v>21894.160703897502</v>
      </c>
      <c r="K1512" s="99">
        <v>99.710276311263399</v>
      </c>
      <c r="L1512" s="99">
        <v>79.998362744227094</v>
      </c>
      <c r="M1512" s="99">
        <v>17318.970823764801</v>
      </c>
      <c r="N1512" s="99">
        <v>3787.4487362504001</v>
      </c>
      <c r="O1512" s="99">
        <v>0</v>
      </c>
      <c r="P1512" s="99">
        <v>18521.672215223301</v>
      </c>
      <c r="Q1512" s="99">
        <v>2317.7358047962198</v>
      </c>
      <c r="R1512" s="99">
        <v>0</v>
      </c>
      <c r="S1512" s="99">
        <v>1053.49980847538</v>
      </c>
      <c r="T1512" s="99">
        <v>0</v>
      </c>
      <c r="U1512" s="99">
        <v>21995.1456234455</v>
      </c>
      <c r="V1512" s="99">
        <v>1935694.26135254</v>
      </c>
      <c r="W1512" s="99">
        <v>0</v>
      </c>
      <c r="X1512" s="99">
        <v>322809.220153809</v>
      </c>
      <c r="Y1512" s="99">
        <v>215923.259046555</v>
      </c>
      <c r="Z1512" s="99">
        <v>138278.46857452401</v>
      </c>
      <c r="AA1512" s="99">
        <v>0</v>
      </c>
      <c r="AB1512" s="99">
        <v>0</v>
      </c>
      <c r="AC1512" s="99">
        <v>6593187.8624877902</v>
      </c>
      <c r="AD1512" s="99">
        <v>7590.0688822269403</v>
      </c>
      <c r="AE1512" s="99">
        <v>4388.8168202638599</v>
      </c>
      <c r="AF1512" s="99">
        <v>787620.33378601098</v>
      </c>
      <c r="AG1512" s="99">
        <v>466616.679168701</v>
      </c>
      <c r="AH1512" s="99">
        <v>0</v>
      </c>
      <c r="AI1512" s="99">
        <v>779812.88941192604</v>
      </c>
      <c r="AJ1512" s="99">
        <v>220396.29339218099</v>
      </c>
      <c r="AK1512" s="99">
        <v>0</v>
      </c>
      <c r="AL1512" s="99">
        <v>137997.217626572</v>
      </c>
      <c r="AM1512" s="99">
        <v>0</v>
      </c>
      <c r="AN1512" s="99">
        <v>6583841.0228271503</v>
      </c>
      <c r="AO1512" s="99">
        <v>17485362.9382324</v>
      </c>
      <c r="AP1512" s="99">
        <v>0</v>
      </c>
      <c r="AQ1512" s="99">
        <v>2725464.7683105501</v>
      </c>
      <c r="AR1512" s="99">
        <v>1795285.5830993699</v>
      </c>
      <c r="AS1512" s="99">
        <v>1142605.54489136</v>
      </c>
      <c r="AT1512" s="99">
        <v>0</v>
      </c>
      <c r="AU1512" s="99">
        <v>0</v>
      </c>
      <c r="AV1512" s="99">
        <v>20638656.755859401</v>
      </c>
      <c r="AW1512" s="99">
        <v>24329.996221065499</v>
      </c>
      <c r="AX1512" s="99">
        <v>36865.135790824897</v>
      </c>
      <c r="AY1512" s="99">
        <v>7347661.015625</v>
      </c>
      <c r="AZ1512" s="99">
        <v>3897036.8611145001</v>
      </c>
      <c r="BA1512" s="99">
        <v>0</v>
      </c>
      <c r="BB1512" s="99">
        <v>7105984.1295776404</v>
      </c>
      <c r="BC1512" s="99">
        <v>1863024.6863403299</v>
      </c>
      <c r="BD1512" s="99">
        <v>0</v>
      </c>
      <c r="BE1512" s="99">
        <v>1140286.91915894</v>
      </c>
      <c r="BF1512" s="99">
        <v>0</v>
      </c>
      <c r="BG1512" s="99">
        <v>20621589.245361298</v>
      </c>
      <c r="BH1512" s="99">
        <v>4315394.5482177697</v>
      </c>
      <c r="BI1512" s="99">
        <v>0</v>
      </c>
      <c r="BJ1512" s="99">
        <v>1098713.58505249</v>
      </c>
      <c r="BK1512" s="99">
        <v>851275.52796936</v>
      </c>
      <c r="BL1512" s="99">
        <v>0</v>
      </c>
      <c r="BM1512" s="99">
        <v>0</v>
      </c>
      <c r="BN1512" s="99">
        <v>0</v>
      </c>
      <c r="BO1512" s="99">
        <v>0</v>
      </c>
      <c r="BP1512" s="99">
        <v>0</v>
      </c>
      <c r="BQ1512" s="99">
        <v>0</v>
      </c>
      <c r="BR1512" s="99">
        <v>2410114.0632019001</v>
      </c>
      <c r="BS1512" s="99">
        <v>1444335.91235352</v>
      </c>
      <c r="BT1512" s="99">
        <v>0</v>
      </c>
      <c r="BU1512" s="99">
        <v>470518.87999725301</v>
      </c>
      <c r="BV1512" s="99">
        <v>1028069.78911591</v>
      </c>
      <c r="BW1512" s="99">
        <v>0</v>
      </c>
      <c r="BX1512" s="99">
        <v>82995.619931220994</v>
      </c>
      <c r="BY1512" s="99">
        <v>0</v>
      </c>
      <c r="BZ1512" s="99">
        <v>0</v>
      </c>
      <c r="CA1512" s="99">
        <v>41934.543561935403</v>
      </c>
      <c r="CB1512" s="99">
        <v>2251948.60089111</v>
      </c>
      <c r="CC1512" s="99">
        <v>20107404.997070301</v>
      </c>
      <c r="CD1512" s="99">
        <v>5405921.4413452102</v>
      </c>
      <c r="CE1512" s="99">
        <v>1050.22203333676</v>
      </c>
      <c r="CF1512" s="99">
        <v>137314.845222473</v>
      </c>
      <c r="CG1512" s="99">
        <v>1136225.70777893</v>
      </c>
      <c r="CH1512" s="99">
        <v>0</v>
      </c>
      <c r="CI1512" s="99">
        <v>42990.1067800522</v>
      </c>
      <c r="CJ1512" s="99">
        <v>2384942.2269592299</v>
      </c>
      <c r="CK1512" s="99">
        <v>21235225.954833999</v>
      </c>
      <c r="CL1512" s="99">
        <v>5496357.89880371</v>
      </c>
      <c r="CM1512" s="166">
        <v>64823.812688350699</v>
      </c>
      <c r="CN1512" s="166">
        <v>8970151.4638671894</v>
      </c>
      <c r="CO1512" s="166">
        <v>41858855.894042999</v>
      </c>
      <c r="CP1512" s="99">
        <v>5496357.89880371</v>
      </c>
      <c r="CQ1512" s="99">
        <v>0</v>
      </c>
      <c r="CR1512" s="99">
        <v>0</v>
      </c>
      <c r="CS1512" s="99">
        <v>0</v>
      </c>
      <c r="CT1512" s="99">
        <v>0</v>
      </c>
      <c r="CU1512" s="98">
        <v>5407.0686666020001</v>
      </c>
      <c r="CV1512" s="98">
        <v>22806.943306731999</v>
      </c>
      <c r="CW1512" s="98">
        <v>2389263.4461135832</v>
      </c>
      <c r="CX1512" s="98">
        <v>21243630.704849232</v>
      </c>
    </row>
    <row r="1513" spans="1:102" x14ac:dyDescent="0.2">
      <c r="A1513" s="98" t="s">
        <v>74</v>
      </c>
      <c r="B1513" s="100">
        <v>41609</v>
      </c>
      <c r="C1513" s="99">
        <v>36318.830321788802</v>
      </c>
      <c r="D1513" s="99">
        <v>0</v>
      </c>
      <c r="E1513" s="99">
        <v>5185.2251430153801</v>
      </c>
      <c r="F1513" s="99">
        <v>4129.4170449972198</v>
      </c>
      <c r="G1513" s="99">
        <v>1036.37513148785</v>
      </c>
      <c r="H1513" s="99">
        <v>0</v>
      </c>
      <c r="I1513" s="99">
        <v>0</v>
      </c>
      <c r="J1513" s="99">
        <v>21885.440380334901</v>
      </c>
      <c r="K1513" s="99">
        <v>77.180704699829207</v>
      </c>
      <c r="L1513" s="99">
        <v>57.675601010676502</v>
      </c>
      <c r="M1513" s="99">
        <v>17212.3406326771</v>
      </c>
      <c r="N1513" s="99">
        <v>3739.2120973169799</v>
      </c>
      <c r="O1513" s="99">
        <v>0</v>
      </c>
      <c r="P1513" s="99">
        <v>18198.64093256</v>
      </c>
      <c r="Q1513" s="99">
        <v>2292.9751900136498</v>
      </c>
      <c r="R1513" s="99">
        <v>0</v>
      </c>
      <c r="S1513" s="99">
        <v>1030.4105909615801</v>
      </c>
      <c r="T1513" s="99">
        <v>0</v>
      </c>
      <c r="U1513" s="99">
        <v>21963.8444929123</v>
      </c>
      <c r="V1513" s="99">
        <v>1893105.0718231199</v>
      </c>
      <c r="W1513" s="99">
        <v>0</v>
      </c>
      <c r="X1513" s="99">
        <v>310527.23160171497</v>
      </c>
      <c r="Y1513" s="99">
        <v>205010.22873497001</v>
      </c>
      <c r="Z1513" s="99">
        <v>138025.748945236</v>
      </c>
      <c r="AA1513" s="99">
        <v>0</v>
      </c>
      <c r="AB1513" s="99">
        <v>0</v>
      </c>
      <c r="AC1513" s="99">
        <v>6552478.4180297898</v>
      </c>
      <c r="AD1513" s="99">
        <v>6409.5825863480604</v>
      </c>
      <c r="AE1513" s="99">
        <v>3395.9792138934099</v>
      </c>
      <c r="AF1513" s="99">
        <v>765988.52410125697</v>
      </c>
      <c r="AG1513" s="99">
        <v>454104.036872864</v>
      </c>
      <c r="AH1513" s="99">
        <v>0</v>
      </c>
      <c r="AI1513" s="99">
        <v>759324.72930908203</v>
      </c>
      <c r="AJ1513" s="99">
        <v>220660.519191742</v>
      </c>
      <c r="AK1513" s="99">
        <v>0</v>
      </c>
      <c r="AL1513" s="99">
        <v>137533.255729675</v>
      </c>
      <c r="AM1513" s="99">
        <v>0</v>
      </c>
      <c r="AN1513" s="99">
        <v>6550830.4359741202</v>
      </c>
      <c r="AO1513" s="99">
        <v>17142448.681152299</v>
      </c>
      <c r="AP1513" s="99">
        <v>0</v>
      </c>
      <c r="AQ1513" s="99">
        <v>2611125.2408752399</v>
      </c>
      <c r="AR1513" s="99">
        <v>1688736.4706420901</v>
      </c>
      <c r="AS1513" s="99">
        <v>1145340.4866027799</v>
      </c>
      <c r="AT1513" s="99">
        <v>0</v>
      </c>
      <c r="AU1513" s="99">
        <v>0</v>
      </c>
      <c r="AV1513" s="99">
        <v>20642375.012695301</v>
      </c>
      <c r="AW1513" s="99">
        <v>20708.328203916601</v>
      </c>
      <c r="AX1513" s="99">
        <v>31409.423251628901</v>
      </c>
      <c r="AY1513" s="99">
        <v>7167836.2685546903</v>
      </c>
      <c r="AZ1513" s="99">
        <v>3804787.67938232</v>
      </c>
      <c r="BA1513" s="99">
        <v>0</v>
      </c>
      <c r="BB1513" s="99">
        <v>6923181.35119629</v>
      </c>
      <c r="BC1513" s="99">
        <v>1887437.3411254899</v>
      </c>
      <c r="BD1513" s="99">
        <v>0</v>
      </c>
      <c r="BE1513" s="99">
        <v>1142342.2802887</v>
      </c>
      <c r="BF1513" s="99">
        <v>0</v>
      </c>
      <c r="BG1513" s="99">
        <v>20639636.9372559</v>
      </c>
      <c r="BH1513" s="99">
        <v>4270641.2919921903</v>
      </c>
      <c r="BI1513" s="99">
        <v>0</v>
      </c>
      <c r="BJ1513" s="99">
        <v>1078205.1226959201</v>
      </c>
      <c r="BK1513" s="99">
        <v>822870.75532531703</v>
      </c>
      <c r="BL1513" s="99">
        <v>0</v>
      </c>
      <c r="BM1513" s="99">
        <v>0</v>
      </c>
      <c r="BN1513" s="99">
        <v>0</v>
      </c>
      <c r="BO1513" s="99">
        <v>0</v>
      </c>
      <c r="BP1513" s="99">
        <v>0</v>
      </c>
      <c r="BQ1513" s="99">
        <v>0</v>
      </c>
      <c r="BR1513" s="99">
        <v>2378887.1606140099</v>
      </c>
      <c r="BS1513" s="99">
        <v>1412540.1780853299</v>
      </c>
      <c r="BT1513" s="99">
        <v>0</v>
      </c>
      <c r="BU1513" s="99">
        <v>543106.21999359096</v>
      </c>
      <c r="BV1513" s="99">
        <v>1033618.07119751</v>
      </c>
      <c r="BW1513" s="99">
        <v>0</v>
      </c>
      <c r="BX1513" s="99">
        <v>92801.279917716995</v>
      </c>
      <c r="BY1513" s="99">
        <v>0</v>
      </c>
      <c r="BZ1513" s="99">
        <v>0</v>
      </c>
      <c r="CA1513" s="99">
        <v>41496.854467391997</v>
      </c>
      <c r="CB1513" s="99">
        <v>2206491.2311096201</v>
      </c>
      <c r="CC1513" s="99">
        <v>19789749.4445801</v>
      </c>
      <c r="CD1513" s="99">
        <v>5346320.7323608398</v>
      </c>
      <c r="CE1513" s="99">
        <v>1036.1436181515501</v>
      </c>
      <c r="CF1513" s="99">
        <v>138433.103229523</v>
      </c>
      <c r="CG1513" s="99">
        <v>1147192.09788513</v>
      </c>
      <c r="CH1513" s="99">
        <v>0</v>
      </c>
      <c r="CI1513" s="99">
        <v>42531.940718174003</v>
      </c>
      <c r="CJ1513" s="99">
        <v>2345999.3975219699</v>
      </c>
      <c r="CK1513" s="99">
        <v>20936381.958984401</v>
      </c>
      <c r="CL1513" s="99">
        <v>5439851.6907959003</v>
      </c>
      <c r="CM1513" s="166">
        <v>64341.0568175316</v>
      </c>
      <c r="CN1513" s="166">
        <v>8895584.5787353497</v>
      </c>
      <c r="CO1513" s="166">
        <v>41555894.673828103</v>
      </c>
      <c r="CP1513" s="99">
        <v>5439851.6907959003</v>
      </c>
      <c r="CQ1513" s="99">
        <v>0</v>
      </c>
      <c r="CR1513" s="99">
        <v>0</v>
      </c>
      <c r="CS1513" s="99">
        <v>0</v>
      </c>
      <c r="CT1513" s="99">
        <v>0</v>
      </c>
      <c r="CU1513" s="98">
        <v>5262.1350996210003</v>
      </c>
      <c r="CV1513" s="98">
        <v>22782.232509909001</v>
      </c>
      <c r="CW1513" s="98">
        <v>2344924.3343391432</v>
      </c>
      <c r="CX1513" s="98">
        <v>20936941.542465232</v>
      </c>
    </row>
    <row r="1514" spans="1:102" x14ac:dyDescent="0.2">
      <c r="A1514" s="98" t="s">
        <v>74</v>
      </c>
      <c r="B1514" s="100">
        <v>41699</v>
      </c>
      <c r="C1514" s="99">
        <v>36307.3564171791</v>
      </c>
      <c r="D1514" s="99">
        <v>0</v>
      </c>
      <c r="E1514" s="99">
        <v>5017.7073255777404</v>
      </c>
      <c r="F1514" s="99">
        <v>3975.6656939685299</v>
      </c>
      <c r="G1514" s="99">
        <v>1025.6145611852401</v>
      </c>
      <c r="H1514" s="99">
        <v>0</v>
      </c>
      <c r="I1514" s="99">
        <v>0</v>
      </c>
      <c r="J1514" s="99">
        <v>21846.837221384001</v>
      </c>
      <c r="K1514" s="99">
        <v>56.426992684137097</v>
      </c>
      <c r="L1514" s="99">
        <v>54.015764807816602</v>
      </c>
      <c r="M1514" s="99">
        <v>17178.920704126402</v>
      </c>
      <c r="N1514" s="99">
        <v>3693.4645913243298</v>
      </c>
      <c r="O1514" s="99">
        <v>0</v>
      </c>
      <c r="P1514" s="99">
        <v>18047.2671973705</v>
      </c>
      <c r="Q1514" s="99">
        <v>2262.6104684174102</v>
      </c>
      <c r="R1514" s="99">
        <v>0</v>
      </c>
      <c r="S1514" s="99">
        <v>1020.78705564886</v>
      </c>
      <c r="T1514" s="99">
        <v>0</v>
      </c>
      <c r="U1514" s="99">
        <v>21901.236077308698</v>
      </c>
      <c r="V1514" s="99">
        <v>1891976.0977783201</v>
      </c>
      <c r="W1514" s="99">
        <v>0</v>
      </c>
      <c r="X1514" s="99">
        <v>299403.80576705898</v>
      </c>
      <c r="Y1514" s="99">
        <v>195046.423177719</v>
      </c>
      <c r="Z1514" s="99">
        <v>134065.90694999701</v>
      </c>
      <c r="AA1514" s="99">
        <v>0</v>
      </c>
      <c r="AB1514" s="99">
        <v>0</v>
      </c>
      <c r="AC1514" s="99">
        <v>6526617.6582031297</v>
      </c>
      <c r="AD1514" s="99">
        <v>3842.2138769626599</v>
      </c>
      <c r="AE1514" s="99">
        <v>4358.6026805043202</v>
      </c>
      <c r="AF1514" s="99">
        <v>768703.80413055397</v>
      </c>
      <c r="AG1514" s="99">
        <v>446471.586353302</v>
      </c>
      <c r="AH1514" s="99">
        <v>0</v>
      </c>
      <c r="AI1514" s="99">
        <v>748285.54782867397</v>
      </c>
      <c r="AJ1514" s="99">
        <v>216973.183946609</v>
      </c>
      <c r="AK1514" s="99">
        <v>0</v>
      </c>
      <c r="AL1514" s="99">
        <v>133457.32116699201</v>
      </c>
      <c r="AM1514" s="99">
        <v>0</v>
      </c>
      <c r="AN1514" s="99">
        <v>6533994.6137084998</v>
      </c>
      <c r="AO1514" s="99">
        <v>17244459.318359401</v>
      </c>
      <c r="AP1514" s="99">
        <v>0</v>
      </c>
      <c r="AQ1514" s="99">
        <v>2514962.9470214802</v>
      </c>
      <c r="AR1514" s="99">
        <v>1601842.37860107</v>
      </c>
      <c r="AS1514" s="99">
        <v>1125579.3607177699</v>
      </c>
      <c r="AT1514" s="99">
        <v>0</v>
      </c>
      <c r="AU1514" s="99">
        <v>0</v>
      </c>
      <c r="AV1514" s="99">
        <v>20712413.876464799</v>
      </c>
      <c r="AW1514" s="99">
        <v>12516.943824887299</v>
      </c>
      <c r="AX1514" s="99">
        <v>31986.478758335099</v>
      </c>
      <c r="AY1514" s="99">
        <v>7211363.7339477502</v>
      </c>
      <c r="AZ1514" s="99">
        <v>3752591.5435485798</v>
      </c>
      <c r="BA1514" s="99">
        <v>0</v>
      </c>
      <c r="BB1514" s="99">
        <v>6840279.7409667997</v>
      </c>
      <c r="BC1514" s="99">
        <v>1841515.5074615499</v>
      </c>
      <c r="BD1514" s="99">
        <v>0</v>
      </c>
      <c r="BE1514" s="99">
        <v>1117305.4320983901</v>
      </c>
      <c r="BF1514" s="99">
        <v>0</v>
      </c>
      <c r="BG1514" s="99">
        <v>20721950.3208008</v>
      </c>
      <c r="BH1514" s="99">
        <v>4257380.4393920898</v>
      </c>
      <c r="BI1514" s="99">
        <v>0</v>
      </c>
      <c r="BJ1514" s="99">
        <v>1048893.14297485</v>
      </c>
      <c r="BK1514" s="99">
        <v>799518.36800384498</v>
      </c>
      <c r="BL1514" s="99">
        <v>0</v>
      </c>
      <c r="BM1514" s="99">
        <v>0</v>
      </c>
      <c r="BN1514" s="99">
        <v>0</v>
      </c>
      <c r="BO1514" s="99">
        <v>0</v>
      </c>
      <c r="BP1514" s="99">
        <v>0</v>
      </c>
      <c r="BQ1514" s="99">
        <v>0</v>
      </c>
      <c r="BR1514" s="99">
        <v>2363836</v>
      </c>
      <c r="BS1514" s="99">
        <v>1390334.00846863</v>
      </c>
      <c r="BT1514" s="99">
        <v>0</v>
      </c>
      <c r="BU1514" s="99">
        <v>529075.75</v>
      </c>
      <c r="BV1514" s="99">
        <v>1030869.85720062</v>
      </c>
      <c r="BW1514" s="99">
        <v>0</v>
      </c>
      <c r="BX1514" s="99">
        <v>92371.419928550706</v>
      </c>
      <c r="BY1514" s="99">
        <v>0</v>
      </c>
      <c r="BZ1514" s="99">
        <v>0</v>
      </c>
      <c r="CA1514" s="99">
        <v>41315.234775066398</v>
      </c>
      <c r="CB1514" s="99">
        <v>2193858.7350158701</v>
      </c>
      <c r="CC1514" s="99">
        <v>19824827.4379883</v>
      </c>
      <c r="CD1514" s="99">
        <v>5315753.3995971698</v>
      </c>
      <c r="CE1514" s="99">
        <v>1025.7122783958901</v>
      </c>
      <c r="CF1514" s="99">
        <v>134708.91058921799</v>
      </c>
      <c r="CG1514" s="99">
        <v>1127433.73085022</v>
      </c>
      <c r="CH1514" s="99">
        <v>0</v>
      </c>
      <c r="CI1514" s="99">
        <v>42337.489497661598</v>
      </c>
      <c r="CJ1514" s="99">
        <v>2331657.0580444299</v>
      </c>
      <c r="CK1514" s="99">
        <v>20957538.642578099</v>
      </c>
      <c r="CL1514" s="99">
        <v>5404297.4568481399</v>
      </c>
      <c r="CM1514" s="166">
        <v>64133.550556182898</v>
      </c>
      <c r="CN1514" s="166">
        <v>8862955.9154052697</v>
      </c>
      <c r="CO1514" s="166">
        <v>41641071.722167999</v>
      </c>
      <c r="CP1514" s="99">
        <v>5404297.4568481399</v>
      </c>
      <c r="CQ1514" s="99">
        <v>0</v>
      </c>
      <c r="CR1514" s="99">
        <v>0</v>
      </c>
      <c r="CS1514" s="99">
        <v>0</v>
      </c>
      <c r="CT1514" s="99">
        <v>0</v>
      </c>
      <c r="CU1514" s="98">
        <v>5073.4118747370003</v>
      </c>
      <c r="CV1514" s="98">
        <v>22736.267001257002</v>
      </c>
      <c r="CW1514" s="98">
        <v>2328567.6456050882</v>
      </c>
      <c r="CX1514" s="98">
        <v>20952261.16883852</v>
      </c>
    </row>
    <row r="1515" spans="1:102" x14ac:dyDescent="0.2">
      <c r="A1515" s="98" t="s">
        <v>74</v>
      </c>
      <c r="B1515" s="100">
        <v>41791</v>
      </c>
      <c r="C1515" s="99">
        <v>36139.661743164099</v>
      </c>
      <c r="D1515" s="99">
        <v>0</v>
      </c>
      <c r="E1515" s="99">
        <v>4862.2028912305796</v>
      </c>
      <c r="F1515" s="99">
        <v>3843.4048143923301</v>
      </c>
      <c r="G1515" s="99">
        <v>1008.5886845216201</v>
      </c>
      <c r="H1515" s="99">
        <v>0</v>
      </c>
      <c r="I1515" s="99">
        <v>0</v>
      </c>
      <c r="J1515" s="99">
        <v>21781.3701138496</v>
      </c>
      <c r="K1515" s="99">
        <v>34.181937620043797</v>
      </c>
      <c r="L1515" s="99">
        <v>215.142073439434</v>
      </c>
      <c r="M1515" s="99">
        <v>17097.459080696099</v>
      </c>
      <c r="N1515" s="99">
        <v>3670.6554887592802</v>
      </c>
      <c r="O1515" s="99">
        <v>0</v>
      </c>
      <c r="P1515" s="99">
        <v>17813.567203998598</v>
      </c>
      <c r="Q1515" s="99">
        <v>2243.1797423958801</v>
      </c>
      <c r="R1515" s="99">
        <v>0</v>
      </c>
      <c r="S1515" s="99">
        <v>1007.49702398479</v>
      </c>
      <c r="T1515" s="99">
        <v>0</v>
      </c>
      <c r="U1515" s="99">
        <v>21813.010220050801</v>
      </c>
      <c r="V1515" s="99">
        <v>1878798.87042236</v>
      </c>
      <c r="W1515" s="99">
        <v>0</v>
      </c>
      <c r="X1515" s="99">
        <v>290482.13320541399</v>
      </c>
      <c r="Y1515" s="99">
        <v>189409.730014801</v>
      </c>
      <c r="Z1515" s="99">
        <v>132635.704179764</v>
      </c>
      <c r="AA1515" s="99">
        <v>0</v>
      </c>
      <c r="AB1515" s="99">
        <v>0</v>
      </c>
      <c r="AC1515" s="99">
        <v>6534157.2470703097</v>
      </c>
      <c r="AD1515" s="99">
        <v>2241.9150796234599</v>
      </c>
      <c r="AE1515" s="99">
        <v>8149.6438502073297</v>
      </c>
      <c r="AF1515" s="99">
        <v>764306.01786041295</v>
      </c>
      <c r="AG1515" s="99">
        <v>439373.36272811901</v>
      </c>
      <c r="AH1515" s="99">
        <v>0</v>
      </c>
      <c r="AI1515" s="99">
        <v>733535.27462005604</v>
      </c>
      <c r="AJ1515" s="99">
        <v>213115.70609855701</v>
      </c>
      <c r="AK1515" s="99">
        <v>0</v>
      </c>
      <c r="AL1515" s="99">
        <v>132501.22929191601</v>
      </c>
      <c r="AM1515" s="99">
        <v>0</v>
      </c>
      <c r="AN1515" s="99">
        <v>6538556.4590454102</v>
      </c>
      <c r="AO1515" s="99">
        <v>17187060.683105499</v>
      </c>
      <c r="AP1515" s="99">
        <v>0</v>
      </c>
      <c r="AQ1515" s="99">
        <v>2444216.1116027799</v>
      </c>
      <c r="AR1515" s="99">
        <v>1561600.72354126</v>
      </c>
      <c r="AS1515" s="99">
        <v>1114367.1846466099</v>
      </c>
      <c r="AT1515" s="99">
        <v>0</v>
      </c>
      <c r="AU1515" s="99">
        <v>0</v>
      </c>
      <c r="AV1515" s="99">
        <v>20786498.295166001</v>
      </c>
      <c r="AW1515" s="99">
        <v>7308.5835700035104</v>
      </c>
      <c r="AX1515" s="99">
        <v>73185.868663787798</v>
      </c>
      <c r="AY1515" s="99">
        <v>7241622.5681152297</v>
      </c>
      <c r="AZ1515" s="99">
        <v>3715797.7699584998</v>
      </c>
      <c r="BA1515" s="99">
        <v>0</v>
      </c>
      <c r="BB1515" s="99">
        <v>6738074.9453735398</v>
      </c>
      <c r="BC1515" s="99">
        <v>1827431.74278259</v>
      </c>
      <c r="BD1515" s="99">
        <v>0</v>
      </c>
      <c r="BE1515" s="99">
        <v>1115463.0229034401</v>
      </c>
      <c r="BF1515" s="99">
        <v>0</v>
      </c>
      <c r="BG1515" s="99">
        <v>20802843.2033691</v>
      </c>
      <c r="BH1515" s="99">
        <v>4231425.875</v>
      </c>
      <c r="BI1515" s="99">
        <v>0</v>
      </c>
      <c r="BJ1515" s="99">
        <v>1029490.01281738</v>
      </c>
      <c r="BK1515" s="99">
        <v>783576.75410461402</v>
      </c>
      <c r="BL1515" s="99">
        <v>0</v>
      </c>
      <c r="BM1515" s="99">
        <v>0</v>
      </c>
      <c r="BN1515" s="99">
        <v>0</v>
      </c>
      <c r="BO1515" s="99">
        <v>0</v>
      </c>
      <c r="BP1515" s="99">
        <v>0</v>
      </c>
      <c r="BQ1515" s="99">
        <v>0</v>
      </c>
      <c r="BR1515" s="99">
        <v>2369565.9880981399</v>
      </c>
      <c r="BS1515" s="99">
        <v>1375357.5903015099</v>
      </c>
      <c r="BT1515" s="99">
        <v>0</v>
      </c>
      <c r="BU1515" s="99">
        <v>523790.509998322</v>
      </c>
      <c r="BV1515" s="99">
        <v>1028621.03510284</v>
      </c>
      <c r="BW1515" s="99">
        <v>0</v>
      </c>
      <c r="BX1515" s="99">
        <v>91743.069931030303</v>
      </c>
      <c r="BY1515" s="99">
        <v>0</v>
      </c>
      <c r="BZ1515" s="99">
        <v>0</v>
      </c>
      <c r="CA1515" s="99">
        <v>41015.104165554003</v>
      </c>
      <c r="CB1515" s="99">
        <v>2166751.3388977102</v>
      </c>
      <c r="CC1515" s="99">
        <v>19553351.877197299</v>
      </c>
      <c r="CD1515" s="99">
        <v>5259921.5303344699</v>
      </c>
      <c r="CE1515" s="99">
        <v>1008.8574217036399</v>
      </c>
      <c r="CF1515" s="99">
        <v>133135.41695404099</v>
      </c>
      <c r="CG1515" s="99">
        <v>1118933.3111267099</v>
      </c>
      <c r="CH1515" s="99">
        <v>0</v>
      </c>
      <c r="CI1515" s="99">
        <v>42025.213510036498</v>
      </c>
      <c r="CJ1515" s="99">
        <v>2296586.6927185101</v>
      </c>
      <c r="CK1515" s="99">
        <v>20672947.964599598</v>
      </c>
      <c r="CL1515" s="99">
        <v>5348245.7551269503</v>
      </c>
      <c r="CM1515" s="166">
        <v>63721.5765638351</v>
      </c>
      <c r="CN1515" s="166">
        <v>8846600.14599609</v>
      </c>
      <c r="CO1515" s="166">
        <v>41515810.580078103</v>
      </c>
      <c r="CP1515" s="99">
        <v>5348245.7551269503</v>
      </c>
      <c r="CQ1515" s="99">
        <v>0</v>
      </c>
      <c r="CR1515" s="99">
        <v>0</v>
      </c>
      <c r="CS1515" s="99">
        <v>0</v>
      </c>
      <c r="CT1515" s="99">
        <v>0</v>
      </c>
      <c r="CU1515" s="98">
        <v>4896.3391618389996</v>
      </c>
      <c r="CV1515" s="98">
        <v>22666.545037020001</v>
      </c>
      <c r="CW1515" s="98">
        <v>2299886.7558517512</v>
      </c>
      <c r="CX1515" s="98">
        <v>20672285.188324008</v>
      </c>
    </row>
    <row r="1516" spans="1:102" x14ac:dyDescent="0.2">
      <c r="A1516" s="98" t="s">
        <v>74</v>
      </c>
      <c r="B1516" s="100">
        <v>41883</v>
      </c>
      <c r="C1516" s="99">
        <v>36168.4148340225</v>
      </c>
      <c r="D1516" s="99">
        <v>0</v>
      </c>
      <c r="E1516" s="99">
        <v>4686.0494616627702</v>
      </c>
      <c r="F1516" s="99">
        <v>3704.1314719319298</v>
      </c>
      <c r="G1516" s="99">
        <v>1014.03833299875</v>
      </c>
      <c r="H1516" s="99">
        <v>0</v>
      </c>
      <c r="I1516" s="99">
        <v>0</v>
      </c>
      <c r="J1516" s="99">
        <v>21804.1199991703</v>
      </c>
      <c r="K1516" s="99">
        <v>20.412240968318699</v>
      </c>
      <c r="L1516" s="99">
        <v>106.29843796975899</v>
      </c>
      <c r="M1516" s="99">
        <v>17083.619717121099</v>
      </c>
      <c r="N1516" s="99">
        <v>3662.7689309418201</v>
      </c>
      <c r="O1516" s="99">
        <v>0</v>
      </c>
      <c r="P1516" s="99">
        <v>17812.1430625916</v>
      </c>
      <c r="Q1516" s="99">
        <v>2234.10916766524</v>
      </c>
      <c r="R1516" s="99">
        <v>0</v>
      </c>
      <c r="S1516" s="99">
        <v>1016.03861083835</v>
      </c>
      <c r="T1516" s="99">
        <v>0</v>
      </c>
      <c r="U1516" s="99">
        <v>21829.563268423099</v>
      </c>
      <c r="V1516" s="99">
        <v>1860391.5231170701</v>
      </c>
      <c r="W1516" s="99">
        <v>0</v>
      </c>
      <c r="X1516" s="99">
        <v>282099.16807937599</v>
      </c>
      <c r="Y1516" s="99">
        <v>183388.99131393401</v>
      </c>
      <c r="Z1516" s="99">
        <v>131077.12543869001</v>
      </c>
      <c r="AA1516" s="99">
        <v>0</v>
      </c>
      <c r="AB1516" s="99">
        <v>0</v>
      </c>
      <c r="AC1516" s="99">
        <v>6547859.72265625</v>
      </c>
      <c r="AD1516" s="99">
        <v>1380.84338107705</v>
      </c>
      <c r="AE1516" s="99">
        <v>8657.6874200105703</v>
      </c>
      <c r="AF1516" s="99">
        <v>754057.66619873</v>
      </c>
      <c r="AG1516" s="99">
        <v>437881.30577087402</v>
      </c>
      <c r="AH1516" s="99">
        <v>0</v>
      </c>
      <c r="AI1516" s="99">
        <v>732537.06386566197</v>
      </c>
      <c r="AJ1516" s="99">
        <v>214792.45606041001</v>
      </c>
      <c r="AK1516" s="99">
        <v>0</v>
      </c>
      <c r="AL1516" s="99">
        <v>130857.194228172</v>
      </c>
      <c r="AM1516" s="99">
        <v>0</v>
      </c>
      <c r="AN1516" s="99">
        <v>6549921.3869018601</v>
      </c>
      <c r="AO1516" s="99">
        <v>17082167.7185059</v>
      </c>
      <c r="AP1516" s="99">
        <v>0</v>
      </c>
      <c r="AQ1516" s="99">
        <v>2365251.0620117201</v>
      </c>
      <c r="AR1516" s="99">
        <v>1513127.35952759</v>
      </c>
      <c r="AS1516" s="99">
        <v>1100736.83026123</v>
      </c>
      <c r="AT1516" s="99">
        <v>0</v>
      </c>
      <c r="AU1516" s="99">
        <v>0</v>
      </c>
      <c r="AV1516" s="99">
        <v>20858796.927002002</v>
      </c>
      <c r="AW1516" s="99">
        <v>4509.4926500320398</v>
      </c>
      <c r="AX1516" s="99">
        <v>72143.974461555496</v>
      </c>
      <c r="AY1516" s="99">
        <v>7103803.5811767597</v>
      </c>
      <c r="AZ1516" s="99">
        <v>3697874.9933166499</v>
      </c>
      <c r="BA1516" s="99">
        <v>0</v>
      </c>
      <c r="BB1516" s="99">
        <v>6750440.5896606399</v>
      </c>
      <c r="BC1516" s="99">
        <v>1841886.16192627</v>
      </c>
      <c r="BD1516" s="99">
        <v>0</v>
      </c>
      <c r="BE1516" s="99">
        <v>1098869.72819519</v>
      </c>
      <c r="BF1516" s="99">
        <v>0</v>
      </c>
      <c r="BG1516" s="99">
        <v>20835243.900390599</v>
      </c>
      <c r="BH1516" s="99">
        <v>4271959.4649047898</v>
      </c>
      <c r="BI1516" s="99">
        <v>0</v>
      </c>
      <c r="BJ1516" s="99">
        <v>1021129.14756775</v>
      </c>
      <c r="BK1516" s="99">
        <v>771169.88403320301</v>
      </c>
      <c r="BL1516" s="99">
        <v>0</v>
      </c>
      <c r="BM1516" s="99">
        <v>0</v>
      </c>
      <c r="BN1516" s="99">
        <v>0</v>
      </c>
      <c r="BO1516" s="99">
        <v>0</v>
      </c>
      <c r="BP1516" s="99">
        <v>0</v>
      </c>
      <c r="BQ1516" s="99">
        <v>0</v>
      </c>
      <c r="BR1516" s="99">
        <v>2367146.0865783701</v>
      </c>
      <c r="BS1516" s="99">
        <v>1374465.16767883</v>
      </c>
      <c r="BT1516" s="99">
        <v>0</v>
      </c>
      <c r="BU1516" s="99">
        <v>442923.25</v>
      </c>
      <c r="BV1516" s="99">
        <v>1040247.70810699</v>
      </c>
      <c r="BW1516" s="99">
        <v>0</v>
      </c>
      <c r="BX1516" s="99">
        <v>79289.629942893996</v>
      </c>
      <c r="BY1516" s="99">
        <v>0</v>
      </c>
      <c r="BZ1516" s="99">
        <v>0</v>
      </c>
      <c r="CA1516" s="99">
        <v>40860.197373390198</v>
      </c>
      <c r="CB1516" s="99">
        <v>2145993.9237976102</v>
      </c>
      <c r="CC1516" s="99">
        <v>19483103.330322299</v>
      </c>
      <c r="CD1516" s="99">
        <v>5287288.3008422898</v>
      </c>
      <c r="CE1516" s="99">
        <v>1013.9482541605799</v>
      </c>
      <c r="CF1516" s="99">
        <v>131512.44647598299</v>
      </c>
      <c r="CG1516" s="99">
        <v>1107564.1018829299</v>
      </c>
      <c r="CH1516" s="99">
        <v>0</v>
      </c>
      <c r="CI1516" s="99">
        <v>41876.3075885773</v>
      </c>
      <c r="CJ1516" s="99">
        <v>2279279.0845031701</v>
      </c>
      <c r="CK1516" s="99">
        <v>20584903.072509799</v>
      </c>
      <c r="CL1516" s="99">
        <v>5375288.9945678702</v>
      </c>
      <c r="CM1516" s="166">
        <v>63545.655676841699</v>
      </c>
      <c r="CN1516" s="166">
        <v>8826519.2110595703</v>
      </c>
      <c r="CO1516" s="166">
        <v>41431340.638183601</v>
      </c>
      <c r="CP1516" s="99">
        <v>5375288.9945678702</v>
      </c>
      <c r="CQ1516" s="99">
        <v>0</v>
      </c>
      <c r="CR1516" s="99">
        <v>0</v>
      </c>
      <c r="CS1516" s="99">
        <v>0</v>
      </c>
      <c r="CT1516" s="99">
        <v>0</v>
      </c>
      <c r="CU1516" s="98">
        <v>4706.1086644329998</v>
      </c>
      <c r="CV1516" s="98">
        <v>22687.120286805999</v>
      </c>
      <c r="CW1516" s="98">
        <v>2277506.3702735933</v>
      </c>
      <c r="CX1516" s="98">
        <v>20590667.43220523</v>
      </c>
    </row>
    <row r="1517" spans="1:102" x14ac:dyDescent="0.2">
      <c r="A1517" s="98" t="s">
        <v>74</v>
      </c>
      <c r="B1517" s="100">
        <v>41974</v>
      </c>
      <c r="C1517" s="99">
        <v>35906.182598113999</v>
      </c>
      <c r="D1517" s="99">
        <v>0</v>
      </c>
      <c r="E1517" s="99">
        <v>4566.8954271674202</v>
      </c>
      <c r="F1517" s="99">
        <v>3611.7586469948301</v>
      </c>
      <c r="G1517" s="99">
        <v>1023.13923364878</v>
      </c>
      <c r="H1517" s="99">
        <v>0</v>
      </c>
      <c r="I1517" s="99">
        <v>0</v>
      </c>
      <c r="J1517" s="99">
        <v>21637.880437850999</v>
      </c>
      <c r="K1517" s="99">
        <v>10.8377594735939</v>
      </c>
      <c r="L1517" s="99">
        <v>187.008579842746</v>
      </c>
      <c r="M1517" s="99">
        <v>16966.327942609802</v>
      </c>
      <c r="N1517" s="99">
        <v>3617.8991610407802</v>
      </c>
      <c r="O1517" s="99">
        <v>0</v>
      </c>
      <c r="P1517" s="99">
        <v>17509.175651073499</v>
      </c>
      <c r="Q1517" s="99">
        <v>2206.1838341355301</v>
      </c>
      <c r="R1517" s="99">
        <v>0</v>
      </c>
      <c r="S1517" s="99">
        <v>1018.05697721988</v>
      </c>
      <c r="T1517" s="99">
        <v>0</v>
      </c>
      <c r="U1517" s="99">
        <v>21648.4844064713</v>
      </c>
      <c r="V1517" s="99">
        <v>1838853.46873474</v>
      </c>
      <c r="W1517" s="99">
        <v>0</v>
      </c>
      <c r="X1517" s="99">
        <v>274957.45505523699</v>
      </c>
      <c r="Y1517" s="99">
        <v>178415.39105033901</v>
      </c>
      <c r="Z1517" s="99">
        <v>130297.812562943</v>
      </c>
      <c r="AA1517" s="99">
        <v>0</v>
      </c>
      <c r="AB1517" s="99">
        <v>0</v>
      </c>
      <c r="AC1517" s="99">
        <v>6520825.8086547898</v>
      </c>
      <c r="AD1517" s="99">
        <v>646.67999116331305</v>
      </c>
      <c r="AE1517" s="99">
        <v>6602.7336097955704</v>
      </c>
      <c r="AF1517" s="99">
        <v>747023.41326141404</v>
      </c>
      <c r="AG1517" s="99">
        <v>429382.16365051299</v>
      </c>
      <c r="AH1517" s="99">
        <v>0</v>
      </c>
      <c r="AI1517" s="99">
        <v>718815.42050170898</v>
      </c>
      <c r="AJ1517" s="99">
        <v>212718.838579178</v>
      </c>
      <c r="AK1517" s="99">
        <v>0</v>
      </c>
      <c r="AL1517" s="99">
        <v>129767.142519951</v>
      </c>
      <c r="AM1517" s="99">
        <v>0</v>
      </c>
      <c r="AN1517" s="99">
        <v>6530474.4044799795</v>
      </c>
      <c r="AO1517" s="99">
        <v>16943788.6162109</v>
      </c>
      <c r="AP1517" s="99">
        <v>0</v>
      </c>
      <c r="AQ1517" s="99">
        <v>2303709.6663513202</v>
      </c>
      <c r="AR1517" s="99">
        <v>1463770.0638580299</v>
      </c>
      <c r="AS1517" s="99">
        <v>1096757.25561523</v>
      </c>
      <c r="AT1517" s="99">
        <v>0</v>
      </c>
      <c r="AU1517" s="99">
        <v>0</v>
      </c>
      <c r="AV1517" s="99">
        <v>20897646.6169434</v>
      </c>
      <c r="AW1517" s="99">
        <v>2127.73181685805</v>
      </c>
      <c r="AX1517" s="99">
        <v>58307.698222637198</v>
      </c>
      <c r="AY1517" s="99">
        <v>7062306.5295410203</v>
      </c>
      <c r="AZ1517" s="99">
        <v>3642698.1226501502</v>
      </c>
      <c r="BA1517" s="99">
        <v>0</v>
      </c>
      <c r="BB1517" s="99">
        <v>6651252.7426147498</v>
      </c>
      <c r="BC1517" s="99">
        <v>1847748.17903137</v>
      </c>
      <c r="BD1517" s="99">
        <v>0</v>
      </c>
      <c r="BE1517" s="99">
        <v>1093528.5949859601</v>
      </c>
      <c r="BF1517" s="99">
        <v>0</v>
      </c>
      <c r="BG1517" s="99">
        <v>20913245.477783199</v>
      </c>
      <c r="BH1517" s="99">
        <v>4250401.1578369103</v>
      </c>
      <c r="BI1517" s="99">
        <v>0</v>
      </c>
      <c r="BJ1517" s="99">
        <v>1004969.7815246599</v>
      </c>
      <c r="BK1517" s="99">
        <v>758696.12052154494</v>
      </c>
      <c r="BL1517" s="99">
        <v>0</v>
      </c>
      <c r="BM1517" s="99">
        <v>0</v>
      </c>
      <c r="BN1517" s="99">
        <v>0</v>
      </c>
      <c r="BO1517" s="99">
        <v>0</v>
      </c>
      <c r="BP1517" s="99">
        <v>0</v>
      </c>
      <c r="BQ1517" s="99">
        <v>0</v>
      </c>
      <c r="BR1517" s="99">
        <v>2359190.3008117699</v>
      </c>
      <c r="BS1517" s="99">
        <v>1364317.8479156501</v>
      </c>
      <c r="BT1517" s="99">
        <v>0</v>
      </c>
      <c r="BU1517" s="99">
        <v>512638.96999740601</v>
      </c>
      <c r="BV1517" s="99">
        <v>1042059.1205978401</v>
      </c>
      <c r="BW1517" s="99">
        <v>0</v>
      </c>
      <c r="BX1517" s="99">
        <v>88606.999922752395</v>
      </c>
      <c r="BY1517" s="99">
        <v>0</v>
      </c>
      <c r="BZ1517" s="99">
        <v>0</v>
      </c>
      <c r="CA1517" s="99">
        <v>40469.878944397002</v>
      </c>
      <c r="CB1517" s="99">
        <v>2115098.6500854502</v>
      </c>
      <c r="CC1517" s="99">
        <v>19281240.675292999</v>
      </c>
      <c r="CD1517" s="99">
        <v>5254645.5867919903</v>
      </c>
      <c r="CE1517" s="99">
        <v>1022.9623638466001</v>
      </c>
      <c r="CF1517" s="99">
        <v>130096.35472869901</v>
      </c>
      <c r="CG1517" s="99">
        <v>1097690.09840393</v>
      </c>
      <c r="CH1517" s="99">
        <v>0</v>
      </c>
      <c r="CI1517" s="99">
        <v>41492.304626941703</v>
      </c>
      <c r="CJ1517" s="99">
        <v>2246859.0164794899</v>
      </c>
      <c r="CK1517" s="99">
        <v>20376403.778076202</v>
      </c>
      <c r="CL1517" s="99">
        <v>5344084.06176758</v>
      </c>
      <c r="CM1517" s="166">
        <v>63009.867059707598</v>
      </c>
      <c r="CN1517" s="166">
        <v>8781127.7022705097</v>
      </c>
      <c r="CO1517" s="166">
        <v>41272359.968261696</v>
      </c>
      <c r="CP1517" s="99">
        <v>5344084.06176758</v>
      </c>
      <c r="CQ1517" s="99">
        <v>0</v>
      </c>
      <c r="CR1517" s="99">
        <v>0</v>
      </c>
      <c r="CS1517" s="99">
        <v>0</v>
      </c>
      <c r="CT1517" s="99">
        <v>0</v>
      </c>
      <c r="CU1517" s="98">
        <v>4579.1309050680002</v>
      </c>
      <c r="CV1517" s="98">
        <v>22529.669212371002</v>
      </c>
      <c r="CW1517" s="98">
        <v>2245195.0048141493</v>
      </c>
      <c r="CX1517" s="98">
        <v>20378930.773696929</v>
      </c>
    </row>
    <row r="1518" spans="1:102" x14ac:dyDescent="0.2">
      <c r="A1518" s="98" t="s">
        <v>74</v>
      </c>
      <c r="B1518" s="100">
        <v>42064</v>
      </c>
      <c r="C1518" s="99">
        <v>35535.158335685701</v>
      </c>
      <c r="D1518" s="99">
        <v>0</v>
      </c>
      <c r="E1518" s="99">
        <v>4508.5231603980101</v>
      </c>
      <c r="F1518" s="99">
        <v>3578.5548933446398</v>
      </c>
      <c r="G1518" s="99">
        <v>1040.4569006413201</v>
      </c>
      <c r="H1518" s="99">
        <v>0</v>
      </c>
      <c r="I1518" s="99">
        <v>0</v>
      </c>
      <c r="J1518" s="99">
        <v>21530.492675304398</v>
      </c>
      <c r="K1518" s="99">
        <v>9.9532261168351397</v>
      </c>
      <c r="L1518" s="99">
        <v>67.195637281052797</v>
      </c>
      <c r="M1518" s="99">
        <v>16837.754191160198</v>
      </c>
      <c r="N1518" s="99">
        <v>3572.2557820677798</v>
      </c>
      <c r="O1518" s="99">
        <v>0</v>
      </c>
      <c r="P1518" s="99">
        <v>17323.436459064498</v>
      </c>
      <c r="Q1518" s="99">
        <v>2186.0415389537802</v>
      </c>
      <c r="R1518" s="99">
        <v>0</v>
      </c>
      <c r="S1518" s="99">
        <v>1035.3492528051099</v>
      </c>
      <c r="T1518" s="99">
        <v>0</v>
      </c>
      <c r="U1518" s="99">
        <v>21538.372967719999</v>
      </c>
      <c r="V1518" s="99">
        <v>1815030.71994019</v>
      </c>
      <c r="W1518" s="99">
        <v>0</v>
      </c>
      <c r="X1518" s="99">
        <v>263344.865962982</v>
      </c>
      <c r="Y1518" s="99">
        <v>172197.11328125</v>
      </c>
      <c r="Z1518" s="99">
        <v>130829.198587418</v>
      </c>
      <c r="AA1518" s="99">
        <v>0</v>
      </c>
      <c r="AB1518" s="99">
        <v>0</v>
      </c>
      <c r="AC1518" s="99">
        <v>6497918.3112792997</v>
      </c>
      <c r="AD1518" s="99">
        <v>667.04312346875702</v>
      </c>
      <c r="AE1518" s="99">
        <v>4314.4276369214103</v>
      </c>
      <c r="AF1518" s="99">
        <v>731963.32848358201</v>
      </c>
      <c r="AG1518" s="99">
        <v>419511.07751083397</v>
      </c>
      <c r="AH1518" s="99">
        <v>0</v>
      </c>
      <c r="AI1518" s="99">
        <v>705263.48394775402</v>
      </c>
      <c r="AJ1518" s="99">
        <v>207333.89948463399</v>
      </c>
      <c r="AK1518" s="99">
        <v>0</v>
      </c>
      <c r="AL1518" s="99">
        <v>129736.659892082</v>
      </c>
      <c r="AM1518" s="99">
        <v>0</v>
      </c>
      <c r="AN1518" s="99">
        <v>6481723.9234008798</v>
      </c>
      <c r="AO1518" s="99">
        <v>16785483.010009799</v>
      </c>
      <c r="AP1518" s="99">
        <v>0</v>
      </c>
      <c r="AQ1518" s="99">
        <v>2207863.52197266</v>
      </c>
      <c r="AR1518" s="99">
        <v>1422306.41546631</v>
      </c>
      <c r="AS1518" s="99">
        <v>1105006.8706359901</v>
      </c>
      <c r="AT1518" s="99">
        <v>0</v>
      </c>
      <c r="AU1518" s="99">
        <v>0</v>
      </c>
      <c r="AV1518" s="99">
        <v>20908640.794189502</v>
      </c>
      <c r="AW1518" s="99">
        <v>2207.1869038343398</v>
      </c>
      <c r="AX1518" s="99">
        <v>30264.6060996056</v>
      </c>
      <c r="AY1518" s="99">
        <v>7033360.4277954102</v>
      </c>
      <c r="AZ1518" s="99">
        <v>3584397.0859985398</v>
      </c>
      <c r="BA1518" s="99">
        <v>0</v>
      </c>
      <c r="BB1518" s="99">
        <v>6538771.1959228497</v>
      </c>
      <c r="BC1518" s="99">
        <v>1781747.92828369</v>
      </c>
      <c r="BD1518" s="99">
        <v>0</v>
      </c>
      <c r="BE1518" s="99">
        <v>1093688.58872986</v>
      </c>
      <c r="BF1518" s="99">
        <v>0</v>
      </c>
      <c r="BG1518" s="99">
        <v>20882883.471191399</v>
      </c>
      <c r="BH1518" s="99">
        <v>4167574.7646179199</v>
      </c>
      <c r="BI1518" s="99">
        <v>0</v>
      </c>
      <c r="BJ1518" s="99">
        <v>996001.03417205799</v>
      </c>
      <c r="BK1518" s="99">
        <v>750685.07592010498</v>
      </c>
      <c r="BL1518" s="99">
        <v>0</v>
      </c>
      <c r="BM1518" s="99">
        <v>0</v>
      </c>
      <c r="BN1518" s="99">
        <v>0</v>
      </c>
      <c r="BO1518" s="99">
        <v>0</v>
      </c>
      <c r="BP1518" s="99">
        <v>0</v>
      </c>
      <c r="BQ1518" s="99">
        <v>0</v>
      </c>
      <c r="BR1518" s="99">
        <v>2324868.53875732</v>
      </c>
      <c r="BS1518" s="99">
        <v>1333744.9186096201</v>
      </c>
      <c r="BT1518" s="99">
        <v>0</v>
      </c>
      <c r="BU1518" s="99">
        <v>497629.5</v>
      </c>
      <c r="BV1518" s="99">
        <v>1032558.6572265601</v>
      </c>
      <c r="BW1518" s="99">
        <v>0</v>
      </c>
      <c r="BX1518" s="99">
        <v>97807.599865913406</v>
      </c>
      <c r="BY1518" s="99">
        <v>0</v>
      </c>
      <c r="BZ1518" s="99">
        <v>0</v>
      </c>
      <c r="CA1518" s="99">
        <v>40031.8532681465</v>
      </c>
      <c r="CB1518" s="99">
        <v>2077628.65611267</v>
      </c>
      <c r="CC1518" s="99">
        <v>18959038.603515599</v>
      </c>
      <c r="CD1518" s="99">
        <v>5170970.7653198196</v>
      </c>
      <c r="CE1518" s="99">
        <v>1040.4796437919099</v>
      </c>
      <c r="CF1518" s="99">
        <v>131020.49303245499</v>
      </c>
      <c r="CG1518" s="99">
        <v>1104413.3531646701</v>
      </c>
      <c r="CH1518" s="99">
        <v>0</v>
      </c>
      <c r="CI1518" s="99">
        <v>41070.160869121602</v>
      </c>
      <c r="CJ1518" s="99">
        <v>2206531.9606933598</v>
      </c>
      <c r="CK1518" s="99">
        <v>20064488.513671901</v>
      </c>
      <c r="CL1518" s="99">
        <v>5264867.03369141</v>
      </c>
      <c r="CM1518" s="166">
        <v>62507.6361031532</v>
      </c>
      <c r="CN1518" s="166">
        <v>8701092.7082519494</v>
      </c>
      <c r="CO1518" s="166">
        <v>40972062.574218802</v>
      </c>
      <c r="CP1518" s="99">
        <v>5264867.03369141</v>
      </c>
      <c r="CQ1518" s="99">
        <v>0</v>
      </c>
      <c r="CR1518" s="99">
        <v>0</v>
      </c>
      <c r="CS1518" s="99">
        <v>0</v>
      </c>
      <c r="CT1518" s="99">
        <v>0</v>
      </c>
      <c r="CU1518" s="98">
        <v>4518.4177949750001</v>
      </c>
      <c r="CV1518" s="98">
        <v>22447.646690815</v>
      </c>
      <c r="CW1518" s="98">
        <v>2208649.1491451249</v>
      </c>
      <c r="CX1518" s="98">
        <v>20063451.956680268</v>
      </c>
    </row>
    <row r="1519" spans="1:102" x14ac:dyDescent="0.2">
      <c r="A1519" s="98" t="s">
        <v>74</v>
      </c>
      <c r="B1519" s="100">
        <v>42156</v>
      </c>
      <c r="C1519" s="99">
        <v>35496.273615837097</v>
      </c>
      <c r="D1519" s="99">
        <v>0</v>
      </c>
      <c r="E1519" s="99">
        <v>4412.4511272907303</v>
      </c>
      <c r="F1519" s="99">
        <v>3513.7391177415798</v>
      </c>
      <c r="G1519" s="99">
        <v>1070.10322512686</v>
      </c>
      <c r="H1519" s="99">
        <v>0</v>
      </c>
      <c r="I1519" s="99">
        <v>0</v>
      </c>
      <c r="J1519" s="99">
        <v>21467.103504419301</v>
      </c>
      <c r="K1519" s="99">
        <v>9.0535665424540603</v>
      </c>
      <c r="L1519" s="99">
        <v>62.848474865779302</v>
      </c>
      <c r="M1519" s="99">
        <v>16818.955869913101</v>
      </c>
      <c r="N1519" s="99">
        <v>3524.3135309219401</v>
      </c>
      <c r="O1519" s="99">
        <v>0</v>
      </c>
      <c r="P1519" s="99">
        <v>17337.340996027</v>
      </c>
      <c r="Q1519" s="99">
        <v>2176.3830680251099</v>
      </c>
      <c r="R1519" s="99">
        <v>0</v>
      </c>
      <c r="S1519" s="99">
        <v>1066.69044712186</v>
      </c>
      <c r="T1519" s="99">
        <v>0</v>
      </c>
      <c r="U1519" s="99">
        <v>21474.438653707501</v>
      </c>
      <c r="V1519" s="99">
        <v>1795155.5595703099</v>
      </c>
      <c r="W1519" s="99">
        <v>0</v>
      </c>
      <c r="X1519" s="99">
        <v>255761.96188545201</v>
      </c>
      <c r="Y1519" s="99">
        <v>167194.11336135899</v>
      </c>
      <c r="Z1519" s="99">
        <v>130361.117268562</v>
      </c>
      <c r="AA1519" s="99">
        <v>0</v>
      </c>
      <c r="AB1519" s="99">
        <v>0</v>
      </c>
      <c r="AC1519" s="99">
        <v>6468607.3062744103</v>
      </c>
      <c r="AD1519" s="99">
        <v>539.07204479724203</v>
      </c>
      <c r="AE1519" s="99">
        <v>4414.9833441376704</v>
      </c>
      <c r="AF1519" s="99">
        <v>726865.314064026</v>
      </c>
      <c r="AG1519" s="99">
        <v>410000.85356140102</v>
      </c>
      <c r="AH1519" s="99">
        <v>0</v>
      </c>
      <c r="AI1519" s="99">
        <v>700924.42594909703</v>
      </c>
      <c r="AJ1519" s="99">
        <v>207169.39708328201</v>
      </c>
      <c r="AK1519" s="99">
        <v>0</v>
      </c>
      <c r="AL1519" s="99">
        <v>129474.005470276</v>
      </c>
      <c r="AM1519" s="99">
        <v>0</v>
      </c>
      <c r="AN1519" s="99">
        <v>6475041.3271484403</v>
      </c>
      <c r="AO1519" s="99">
        <v>16687191.959350601</v>
      </c>
      <c r="AP1519" s="99">
        <v>0</v>
      </c>
      <c r="AQ1519" s="99">
        <v>2153878.75817871</v>
      </c>
      <c r="AR1519" s="99">
        <v>1386863.6645813</v>
      </c>
      <c r="AS1519" s="99">
        <v>1105383.2176818801</v>
      </c>
      <c r="AT1519" s="99">
        <v>0</v>
      </c>
      <c r="AU1519" s="99">
        <v>0</v>
      </c>
      <c r="AV1519" s="99">
        <v>20894145.958007801</v>
      </c>
      <c r="AW1519" s="99">
        <v>1784.97859938443</v>
      </c>
      <c r="AX1519" s="99">
        <v>36292.272505283399</v>
      </c>
      <c r="AY1519" s="99">
        <v>6890221.7699584998</v>
      </c>
      <c r="AZ1519" s="99">
        <v>3500313.8941345201</v>
      </c>
      <c r="BA1519" s="99">
        <v>0</v>
      </c>
      <c r="BB1519" s="99">
        <v>6535785.6392211895</v>
      </c>
      <c r="BC1519" s="99">
        <v>1788652.6481933601</v>
      </c>
      <c r="BD1519" s="99">
        <v>0</v>
      </c>
      <c r="BE1519" s="99">
        <v>1099539.3914642299</v>
      </c>
      <c r="BF1519" s="99">
        <v>0</v>
      </c>
      <c r="BG1519" s="99">
        <v>20881989.776122998</v>
      </c>
      <c r="BH1519" s="99">
        <v>4181915.6773681599</v>
      </c>
      <c r="BI1519" s="99">
        <v>0</v>
      </c>
      <c r="BJ1519" s="99">
        <v>980997.25364685105</v>
      </c>
      <c r="BK1519" s="99">
        <v>735094.968933105</v>
      </c>
      <c r="BL1519" s="99">
        <v>0</v>
      </c>
      <c r="BM1519" s="99">
        <v>0</v>
      </c>
      <c r="BN1519" s="99">
        <v>0</v>
      </c>
      <c r="BO1519" s="99">
        <v>0</v>
      </c>
      <c r="BP1519" s="99">
        <v>0</v>
      </c>
      <c r="BQ1519" s="99">
        <v>0</v>
      </c>
      <c r="BR1519" s="99">
        <v>2335456.3537292499</v>
      </c>
      <c r="BS1519" s="99">
        <v>1316712.10745239</v>
      </c>
      <c r="BT1519" s="99">
        <v>0</v>
      </c>
      <c r="BU1519" s="99">
        <v>500547.25</v>
      </c>
      <c r="BV1519" s="99">
        <v>1031632.37796783</v>
      </c>
      <c r="BW1519" s="99">
        <v>0</v>
      </c>
      <c r="BX1519" s="99">
        <v>98428.739859580994</v>
      </c>
      <c r="BY1519" s="99">
        <v>0</v>
      </c>
      <c r="BZ1519" s="99">
        <v>0</v>
      </c>
      <c r="CA1519" s="99">
        <v>39919.587454795801</v>
      </c>
      <c r="CB1519" s="99">
        <v>2051172.2583770801</v>
      </c>
      <c r="CC1519" s="99">
        <v>18847978.113037098</v>
      </c>
      <c r="CD1519" s="99">
        <v>5156240.2863159198</v>
      </c>
      <c r="CE1519" s="99">
        <v>1070.2497615367199</v>
      </c>
      <c r="CF1519" s="99">
        <v>130943.090413094</v>
      </c>
      <c r="CG1519" s="99">
        <v>1112948.58534241</v>
      </c>
      <c r="CH1519" s="99">
        <v>0</v>
      </c>
      <c r="CI1519" s="99">
        <v>40989.9631261826</v>
      </c>
      <c r="CJ1519" s="99">
        <v>2183765.51635742</v>
      </c>
      <c r="CK1519" s="99">
        <v>19956532.9445801</v>
      </c>
      <c r="CL1519" s="99">
        <v>5251217.4868774395</v>
      </c>
      <c r="CM1519" s="166">
        <v>62320.471247196198</v>
      </c>
      <c r="CN1519" s="166">
        <v>8667262.27026367</v>
      </c>
      <c r="CO1519" s="166">
        <v>40842128.015136696</v>
      </c>
      <c r="CP1519" s="99">
        <v>5251217.4868774395</v>
      </c>
      <c r="CQ1519" s="99">
        <v>0</v>
      </c>
      <c r="CR1519" s="99">
        <v>0</v>
      </c>
      <c r="CS1519" s="99">
        <v>0</v>
      </c>
      <c r="CT1519" s="99">
        <v>0</v>
      </c>
      <c r="CU1519" s="98">
        <v>4420.7964388609998</v>
      </c>
      <c r="CV1519" s="98">
        <v>22400.430191326999</v>
      </c>
      <c r="CW1519" s="98">
        <v>2182115.3487901739</v>
      </c>
      <c r="CX1519" s="98">
        <v>19960926.698379509</v>
      </c>
    </row>
    <row r="1520" spans="1:102" x14ac:dyDescent="0.2">
      <c r="A1520" s="98" t="s">
        <v>74</v>
      </c>
      <c r="B1520" s="100">
        <v>42248</v>
      </c>
      <c r="C1520" s="99">
        <v>35116.085103035002</v>
      </c>
      <c r="D1520" s="99">
        <v>0</v>
      </c>
      <c r="E1520" s="99">
        <v>4331.5667458176604</v>
      </c>
      <c r="F1520" s="99">
        <v>3438.1570993065802</v>
      </c>
      <c r="G1520" s="99">
        <v>1061.6674765795501</v>
      </c>
      <c r="H1520" s="99">
        <v>0</v>
      </c>
      <c r="I1520" s="99">
        <v>0</v>
      </c>
      <c r="J1520" s="99">
        <v>21356.782419681502</v>
      </c>
      <c r="K1520" s="99">
        <v>9.2737803226336801</v>
      </c>
      <c r="L1520" s="99">
        <v>72.445941685698898</v>
      </c>
      <c r="M1520" s="99">
        <v>16611.8247978687</v>
      </c>
      <c r="N1520" s="99">
        <v>3443.8736556172398</v>
      </c>
      <c r="O1520" s="99">
        <v>0</v>
      </c>
      <c r="P1520" s="99">
        <v>17215.604621410399</v>
      </c>
      <c r="Q1520" s="99">
        <v>2132.8888681530998</v>
      </c>
      <c r="R1520" s="99">
        <v>0</v>
      </c>
      <c r="S1520" s="99">
        <v>1061.28737899661</v>
      </c>
      <c r="T1520" s="99">
        <v>0</v>
      </c>
      <c r="U1520" s="99">
        <v>21369.021017313</v>
      </c>
      <c r="V1520" s="99">
        <v>1772229.1572113</v>
      </c>
      <c r="W1520" s="99">
        <v>0</v>
      </c>
      <c r="X1520" s="99">
        <v>248559.90708732599</v>
      </c>
      <c r="Y1520" s="99">
        <v>161849.523616791</v>
      </c>
      <c r="Z1520" s="99">
        <v>129913.783473969</v>
      </c>
      <c r="AA1520" s="99">
        <v>0</v>
      </c>
      <c r="AB1520" s="99">
        <v>0</v>
      </c>
      <c r="AC1520" s="99">
        <v>6465204.1486816397</v>
      </c>
      <c r="AD1520" s="99">
        <v>639.24884567409799</v>
      </c>
      <c r="AE1520" s="99">
        <v>4825.5682616233798</v>
      </c>
      <c r="AF1520" s="99">
        <v>723161.88344573998</v>
      </c>
      <c r="AG1520" s="99">
        <v>398879.50424957299</v>
      </c>
      <c r="AH1520" s="99">
        <v>0</v>
      </c>
      <c r="AI1520" s="99">
        <v>694458.56456756603</v>
      </c>
      <c r="AJ1520" s="99">
        <v>201478.943567276</v>
      </c>
      <c r="AK1520" s="99">
        <v>0</v>
      </c>
      <c r="AL1520" s="99">
        <v>129252.646209717</v>
      </c>
      <c r="AM1520" s="99">
        <v>0</v>
      </c>
      <c r="AN1520" s="99">
        <v>6473068.3628540002</v>
      </c>
      <c r="AO1520" s="99">
        <v>16529245.443725601</v>
      </c>
      <c r="AP1520" s="99">
        <v>0</v>
      </c>
      <c r="AQ1520" s="99">
        <v>2110220.9771118201</v>
      </c>
      <c r="AR1520" s="99">
        <v>1351022.3012542699</v>
      </c>
      <c r="AS1520" s="99">
        <v>1108111.28192139</v>
      </c>
      <c r="AT1520" s="99">
        <v>0</v>
      </c>
      <c r="AU1520" s="99">
        <v>0</v>
      </c>
      <c r="AV1520" s="99">
        <v>20931385.1723633</v>
      </c>
      <c r="AW1520" s="99">
        <v>2122.3408256173102</v>
      </c>
      <c r="AX1520" s="99">
        <v>40788.123517513297</v>
      </c>
      <c r="AY1520" s="99">
        <v>6862876.1005859403</v>
      </c>
      <c r="AZ1520" s="99">
        <v>3427314.1146545401</v>
      </c>
      <c r="BA1520" s="99">
        <v>0</v>
      </c>
      <c r="BB1520" s="99">
        <v>6502126.1958007803</v>
      </c>
      <c r="BC1520" s="99">
        <v>1758305.0872497601</v>
      </c>
      <c r="BD1520" s="99">
        <v>0</v>
      </c>
      <c r="BE1520" s="99">
        <v>1102903.46403503</v>
      </c>
      <c r="BF1520" s="99">
        <v>0</v>
      </c>
      <c r="BG1520" s="99">
        <v>20958487.2424316</v>
      </c>
      <c r="BH1520" s="99">
        <v>4162686.7544555701</v>
      </c>
      <c r="BI1520" s="99">
        <v>0</v>
      </c>
      <c r="BJ1520" s="99">
        <v>964000.08103179897</v>
      </c>
      <c r="BK1520" s="99">
        <v>720629.12577056896</v>
      </c>
      <c r="BL1520" s="99">
        <v>0</v>
      </c>
      <c r="BM1520" s="99">
        <v>0</v>
      </c>
      <c r="BN1520" s="99">
        <v>0</v>
      </c>
      <c r="BO1520" s="99">
        <v>0</v>
      </c>
      <c r="BP1520" s="99">
        <v>0</v>
      </c>
      <c r="BQ1520" s="99">
        <v>0</v>
      </c>
      <c r="BR1520" s="99">
        <v>2324210.6634826702</v>
      </c>
      <c r="BS1520" s="99">
        <v>1289869.1466216999</v>
      </c>
      <c r="BT1520" s="99">
        <v>0</v>
      </c>
      <c r="BU1520" s="99">
        <v>420679.42999649001</v>
      </c>
      <c r="BV1520" s="99">
        <v>1017685.34857178</v>
      </c>
      <c r="BW1520" s="99">
        <v>0</v>
      </c>
      <c r="BX1520" s="99">
        <v>85794.4598855972</v>
      </c>
      <c r="BY1520" s="99">
        <v>0</v>
      </c>
      <c r="BZ1520" s="99">
        <v>0</v>
      </c>
      <c r="CA1520" s="99">
        <v>39451.308380603798</v>
      </c>
      <c r="CB1520" s="99">
        <v>2020425.7274780299</v>
      </c>
      <c r="CC1520" s="99">
        <v>18634194.533691399</v>
      </c>
      <c r="CD1520" s="99">
        <v>5128919.0197143601</v>
      </c>
      <c r="CE1520" s="99">
        <v>1061.67372134328</v>
      </c>
      <c r="CF1520" s="99">
        <v>129242.79448700001</v>
      </c>
      <c r="CG1520" s="99">
        <v>1105016.5880127</v>
      </c>
      <c r="CH1520" s="99">
        <v>0</v>
      </c>
      <c r="CI1520" s="99">
        <v>40514.928317546801</v>
      </c>
      <c r="CJ1520" s="99">
        <v>2150265.6524047898</v>
      </c>
      <c r="CK1520" s="99">
        <v>19737557.245605499</v>
      </c>
      <c r="CL1520" s="99">
        <v>5225686.7617797898</v>
      </c>
      <c r="CM1520" s="166">
        <v>61766.678368091598</v>
      </c>
      <c r="CN1520" s="166">
        <v>8622401.4394531306</v>
      </c>
      <c r="CO1520" s="166">
        <v>40723362.604003899</v>
      </c>
      <c r="CP1520" s="99">
        <v>5225686.7617797898</v>
      </c>
      <c r="CQ1520" s="99">
        <v>0</v>
      </c>
      <c r="CR1520" s="99">
        <v>0</v>
      </c>
      <c r="CS1520" s="99">
        <v>0</v>
      </c>
      <c r="CT1520" s="99">
        <v>0</v>
      </c>
      <c r="CU1520" s="98">
        <v>4340.7509246970003</v>
      </c>
      <c r="CV1520" s="98">
        <v>22296.768864746002</v>
      </c>
      <c r="CW1520" s="98">
        <v>2149668.5219650301</v>
      </c>
      <c r="CX1520" s="98">
        <v>19739211.121704098</v>
      </c>
    </row>
    <row r="1521" spans="1:102" x14ac:dyDescent="0.2">
      <c r="A1521" s="98" t="s">
        <v>74</v>
      </c>
      <c r="B1521" s="100">
        <v>42339</v>
      </c>
      <c r="C1521" s="99">
        <v>35155.70662117</v>
      </c>
      <c r="D1521" s="99">
        <v>0</v>
      </c>
      <c r="E1521" s="99">
        <v>4260.13945311308</v>
      </c>
      <c r="F1521" s="99">
        <v>3397.0200913548501</v>
      </c>
      <c r="G1521" s="99">
        <v>1068.6262582540501</v>
      </c>
      <c r="H1521" s="99">
        <v>0</v>
      </c>
      <c r="I1521" s="99">
        <v>0</v>
      </c>
      <c r="J1521" s="99">
        <v>21331.668467998501</v>
      </c>
      <c r="K1521" s="99">
        <v>8.7398692915448901</v>
      </c>
      <c r="L1521" s="99">
        <v>68.6373790735379</v>
      </c>
      <c r="M1521" s="99">
        <v>16696.093714714101</v>
      </c>
      <c r="N1521" s="99">
        <v>3377.5439996719401</v>
      </c>
      <c r="O1521" s="99">
        <v>0</v>
      </c>
      <c r="P1521" s="99">
        <v>17188.192362546899</v>
      </c>
      <c r="Q1521" s="99">
        <v>2100.7525145709501</v>
      </c>
      <c r="R1521" s="99">
        <v>0</v>
      </c>
      <c r="S1521" s="99">
        <v>1065.22612647712</v>
      </c>
      <c r="T1521" s="99">
        <v>0</v>
      </c>
      <c r="U1521" s="99">
        <v>21340.455059051499</v>
      </c>
      <c r="V1521" s="99">
        <v>1759301.55270386</v>
      </c>
      <c r="W1521" s="99">
        <v>0</v>
      </c>
      <c r="X1521" s="99">
        <v>236855.54444313</v>
      </c>
      <c r="Y1521" s="99">
        <v>153327.518983841</v>
      </c>
      <c r="Z1521" s="99">
        <v>126261.24272537199</v>
      </c>
      <c r="AA1521" s="99">
        <v>0</v>
      </c>
      <c r="AB1521" s="99">
        <v>0</v>
      </c>
      <c r="AC1521" s="99">
        <v>6455596.0184936495</v>
      </c>
      <c r="AD1521" s="99">
        <v>484.95049569755798</v>
      </c>
      <c r="AE1521" s="99">
        <v>5916.4671604633304</v>
      </c>
      <c r="AF1521" s="99">
        <v>718452.85340881301</v>
      </c>
      <c r="AG1521" s="99">
        <v>386674.06692123401</v>
      </c>
      <c r="AH1521" s="99">
        <v>0</v>
      </c>
      <c r="AI1521" s="99">
        <v>693674.64415741002</v>
      </c>
      <c r="AJ1521" s="99">
        <v>196947.03711700399</v>
      </c>
      <c r="AK1521" s="99">
        <v>0</v>
      </c>
      <c r="AL1521" s="99">
        <v>125667.247026443</v>
      </c>
      <c r="AM1521" s="99">
        <v>0</v>
      </c>
      <c r="AN1521" s="99">
        <v>6447770.22583008</v>
      </c>
      <c r="AO1521" s="99">
        <v>16498587.9034424</v>
      </c>
      <c r="AP1521" s="99">
        <v>0</v>
      </c>
      <c r="AQ1521" s="99">
        <v>1993167.6349182101</v>
      </c>
      <c r="AR1521" s="99">
        <v>1264538.97758484</v>
      </c>
      <c r="AS1521" s="99">
        <v>1086320.7613220201</v>
      </c>
      <c r="AT1521" s="99">
        <v>0</v>
      </c>
      <c r="AU1521" s="99">
        <v>0</v>
      </c>
      <c r="AV1521" s="99">
        <v>21007309.425537098</v>
      </c>
      <c r="AW1521" s="99">
        <v>1620.79766620696</v>
      </c>
      <c r="AX1521" s="99">
        <v>43889.906245708502</v>
      </c>
      <c r="AY1521" s="99">
        <v>6936758.5026855497</v>
      </c>
      <c r="AZ1521" s="99">
        <v>3331051.7589721698</v>
      </c>
      <c r="BA1521" s="99">
        <v>0</v>
      </c>
      <c r="BB1521" s="99">
        <v>6532419.8547973596</v>
      </c>
      <c r="BC1521" s="99">
        <v>1736304.2825927699</v>
      </c>
      <c r="BD1521" s="99">
        <v>0</v>
      </c>
      <c r="BE1521" s="99">
        <v>1082478.8324279799</v>
      </c>
      <c r="BF1521" s="99">
        <v>0</v>
      </c>
      <c r="BG1521" s="99">
        <v>21014143.091552701</v>
      </c>
      <c r="BH1521" s="99">
        <v>4384234.8536987295</v>
      </c>
      <c r="BI1521" s="99">
        <v>0</v>
      </c>
      <c r="BJ1521" s="99">
        <v>945698.99790191697</v>
      </c>
      <c r="BK1521" s="99">
        <v>701494.44486236596</v>
      </c>
      <c r="BL1521" s="99">
        <v>0</v>
      </c>
      <c r="BM1521" s="99">
        <v>0</v>
      </c>
      <c r="BN1521" s="99">
        <v>0</v>
      </c>
      <c r="BO1521" s="99">
        <v>0</v>
      </c>
      <c r="BP1521" s="99">
        <v>0</v>
      </c>
      <c r="BQ1521" s="99">
        <v>0</v>
      </c>
      <c r="BR1521" s="99">
        <v>2340639.42547607</v>
      </c>
      <c r="BS1521" s="99">
        <v>1255527.47750854</v>
      </c>
      <c r="BT1521" s="99">
        <v>0</v>
      </c>
      <c r="BU1521" s="99">
        <v>762540.88999176002</v>
      </c>
      <c r="BV1521" s="99">
        <v>1003764.14980316</v>
      </c>
      <c r="BW1521" s="99">
        <v>0</v>
      </c>
      <c r="BX1521" s="99">
        <v>135574.669635773</v>
      </c>
      <c r="BY1521" s="99">
        <v>0</v>
      </c>
      <c r="BZ1521" s="99">
        <v>0</v>
      </c>
      <c r="CA1521" s="99">
        <v>39412.1194448471</v>
      </c>
      <c r="CB1521" s="99">
        <v>1996723.1498565699</v>
      </c>
      <c r="CC1521" s="99">
        <v>18507019.329345699</v>
      </c>
      <c r="CD1521" s="99">
        <v>5332922.57568359</v>
      </c>
      <c r="CE1521" s="99">
        <v>1068.56632114947</v>
      </c>
      <c r="CF1521" s="99">
        <v>126315.761753082</v>
      </c>
      <c r="CG1521" s="99">
        <v>1087131.4582519501</v>
      </c>
      <c r="CH1521" s="99">
        <v>0</v>
      </c>
      <c r="CI1521" s="99">
        <v>40479.737719535799</v>
      </c>
      <c r="CJ1521" s="99">
        <v>2122002.52703857</v>
      </c>
      <c r="CK1521" s="99">
        <v>19592202.3120117</v>
      </c>
      <c r="CL1521" s="99">
        <v>5467906.5916137705</v>
      </c>
      <c r="CM1521" s="166">
        <v>61678.611059665702</v>
      </c>
      <c r="CN1521" s="166">
        <v>8572207.2060546894</v>
      </c>
      <c r="CO1521" s="166">
        <v>40566385.2265625</v>
      </c>
      <c r="CP1521" s="99">
        <v>5467906.5916137705</v>
      </c>
      <c r="CQ1521" s="99">
        <v>0</v>
      </c>
      <c r="CR1521" s="99">
        <v>0</v>
      </c>
      <c r="CS1521" s="99">
        <v>0</v>
      </c>
      <c r="CT1521" s="99">
        <v>0</v>
      </c>
      <c r="CU1521" s="98">
        <v>4269.301830462</v>
      </c>
      <c r="CV1521" s="98">
        <v>22270.337188560999</v>
      </c>
      <c r="CW1521" s="98">
        <v>2123038.911609652</v>
      </c>
      <c r="CX1521" s="98">
        <v>19594150.787597649</v>
      </c>
    </row>
    <row r="1522" spans="1:102" x14ac:dyDescent="0.2">
      <c r="A1522" s="98" t="s">
        <v>74</v>
      </c>
      <c r="B1522" s="100">
        <v>42430</v>
      </c>
      <c r="C1522" s="99">
        <v>34869.607804298401</v>
      </c>
      <c r="D1522" s="99">
        <v>0</v>
      </c>
      <c r="E1522" s="99">
        <v>4219.3921036124202</v>
      </c>
      <c r="F1522" s="99">
        <v>3381.6429232358901</v>
      </c>
      <c r="G1522" s="99">
        <v>1067.7255813330401</v>
      </c>
      <c r="H1522" s="99">
        <v>0</v>
      </c>
      <c r="I1522" s="99">
        <v>0</v>
      </c>
      <c r="J1522" s="99">
        <v>21285.406126499201</v>
      </c>
      <c r="K1522" s="99">
        <v>5.9698087407159601</v>
      </c>
      <c r="L1522" s="99">
        <v>44.187565563712297</v>
      </c>
      <c r="M1522" s="99">
        <v>16481.5117013454</v>
      </c>
      <c r="N1522" s="99">
        <v>3316.1315492093599</v>
      </c>
      <c r="O1522" s="99">
        <v>0</v>
      </c>
      <c r="P1522" s="99">
        <v>17138.749861717199</v>
      </c>
      <c r="Q1522" s="99">
        <v>2065.7747791409502</v>
      </c>
      <c r="R1522" s="99">
        <v>0</v>
      </c>
      <c r="S1522" s="99">
        <v>1064.82031360269</v>
      </c>
      <c r="T1522" s="99">
        <v>0</v>
      </c>
      <c r="U1522" s="99">
        <v>21290.116901397701</v>
      </c>
      <c r="V1522" s="99">
        <v>1731315.7589569101</v>
      </c>
      <c r="W1522" s="99">
        <v>0</v>
      </c>
      <c r="X1522" s="99">
        <v>233099.408786774</v>
      </c>
      <c r="Y1522" s="99">
        <v>153394.46604537999</v>
      </c>
      <c r="Z1522" s="99">
        <v>126995.476179123</v>
      </c>
      <c r="AA1522" s="99">
        <v>0</v>
      </c>
      <c r="AB1522" s="99">
        <v>0</v>
      </c>
      <c r="AC1522" s="99">
        <v>6463695.0671997098</v>
      </c>
      <c r="AD1522" s="99">
        <v>343.69917419552797</v>
      </c>
      <c r="AE1522" s="99">
        <v>3633.42154628038</v>
      </c>
      <c r="AF1522" s="99">
        <v>707765.58776092494</v>
      </c>
      <c r="AG1522" s="99">
        <v>376289.062679291</v>
      </c>
      <c r="AH1522" s="99">
        <v>0</v>
      </c>
      <c r="AI1522" s="99">
        <v>690336.93326568604</v>
      </c>
      <c r="AJ1522" s="99">
        <v>194042.11643791199</v>
      </c>
      <c r="AK1522" s="99">
        <v>0</v>
      </c>
      <c r="AL1522" s="99">
        <v>125987.27250957501</v>
      </c>
      <c r="AM1522" s="99">
        <v>0</v>
      </c>
      <c r="AN1522" s="99">
        <v>6458827.73010254</v>
      </c>
      <c r="AO1522" s="99">
        <v>16270395.935058599</v>
      </c>
      <c r="AP1522" s="99">
        <v>0</v>
      </c>
      <c r="AQ1522" s="99">
        <v>1984240.60031128</v>
      </c>
      <c r="AR1522" s="99">
        <v>1282164.7075195301</v>
      </c>
      <c r="AS1522" s="99">
        <v>1102930.56359863</v>
      </c>
      <c r="AT1522" s="99">
        <v>0</v>
      </c>
      <c r="AU1522" s="99">
        <v>0</v>
      </c>
      <c r="AV1522" s="99">
        <v>21114842.239746101</v>
      </c>
      <c r="AW1522" s="99">
        <v>1154.1901487559101</v>
      </c>
      <c r="AX1522" s="99">
        <v>32083.3595919609</v>
      </c>
      <c r="AY1522" s="99">
        <v>6757927.4833373995</v>
      </c>
      <c r="AZ1522" s="99">
        <v>3245430.0942993201</v>
      </c>
      <c r="BA1522" s="99">
        <v>0</v>
      </c>
      <c r="BB1522" s="99">
        <v>6517336.5303955097</v>
      </c>
      <c r="BC1522" s="99">
        <v>1703756.43948364</v>
      </c>
      <c r="BD1522" s="99">
        <v>0</v>
      </c>
      <c r="BE1522" s="99">
        <v>1092658.70857239</v>
      </c>
      <c r="BF1522" s="99">
        <v>0</v>
      </c>
      <c r="BG1522" s="99">
        <v>21095911.052734401</v>
      </c>
      <c r="BH1522" s="99">
        <v>4806861.3397216797</v>
      </c>
      <c r="BI1522" s="99">
        <v>0</v>
      </c>
      <c r="BJ1522" s="99">
        <v>984778.01120758103</v>
      </c>
      <c r="BK1522" s="99">
        <v>714211.40561676002</v>
      </c>
      <c r="BL1522" s="99">
        <v>0</v>
      </c>
      <c r="BM1522" s="99">
        <v>0</v>
      </c>
      <c r="BN1522" s="99">
        <v>0</v>
      </c>
      <c r="BO1522" s="99">
        <v>0</v>
      </c>
      <c r="BP1522" s="99">
        <v>0</v>
      </c>
      <c r="BQ1522" s="99">
        <v>0</v>
      </c>
      <c r="BR1522" s="99">
        <v>2307192.8901977502</v>
      </c>
      <c r="BS1522" s="99">
        <v>1229629.84683228</v>
      </c>
      <c r="BT1522" s="99">
        <v>0</v>
      </c>
      <c r="BU1522" s="99">
        <v>1297925.8999939</v>
      </c>
      <c r="BV1522" s="99">
        <v>998043.08448028599</v>
      </c>
      <c r="BW1522" s="99">
        <v>0</v>
      </c>
      <c r="BX1522" s="99">
        <v>226141.27916908299</v>
      </c>
      <c r="BY1522" s="99">
        <v>0</v>
      </c>
      <c r="BZ1522" s="99">
        <v>0</v>
      </c>
      <c r="CA1522" s="99">
        <v>39080.290782451601</v>
      </c>
      <c r="CB1522" s="99">
        <v>1958253.7660980199</v>
      </c>
      <c r="CC1522" s="99">
        <v>18159084.128173798</v>
      </c>
      <c r="CD1522" s="99">
        <v>5792140.2565917997</v>
      </c>
      <c r="CE1522" s="99">
        <v>1067.5594173222801</v>
      </c>
      <c r="CF1522" s="99">
        <v>126402.92321682</v>
      </c>
      <c r="CG1522" s="99">
        <v>1095941.3658904999</v>
      </c>
      <c r="CH1522" s="99">
        <v>0</v>
      </c>
      <c r="CI1522" s="99">
        <v>40147.488239288301</v>
      </c>
      <c r="CJ1522" s="99">
        <v>2081655.12646484</v>
      </c>
      <c r="CK1522" s="99">
        <v>19253844.451171901</v>
      </c>
      <c r="CL1522" s="99">
        <v>6012394.9068603497</v>
      </c>
      <c r="CM1522" s="166">
        <v>61300.067160129503</v>
      </c>
      <c r="CN1522" s="166">
        <v>8539450.2530517597</v>
      </c>
      <c r="CO1522" s="166">
        <v>40353404.5009766</v>
      </c>
      <c r="CP1522" s="99">
        <v>6012394.9068603497</v>
      </c>
      <c r="CQ1522" s="99">
        <v>0</v>
      </c>
      <c r="CR1522" s="99">
        <v>0</v>
      </c>
      <c r="CS1522" s="99">
        <v>0</v>
      </c>
      <c r="CT1522" s="99">
        <v>0</v>
      </c>
      <c r="CU1522" s="98">
        <v>4225.5886147620004</v>
      </c>
      <c r="CV1522" s="98">
        <v>22210.793963248001</v>
      </c>
      <c r="CW1522" s="98">
        <v>2084656.6893148399</v>
      </c>
      <c r="CX1522" s="98">
        <v>19255025.494064298</v>
      </c>
    </row>
    <row r="1523" spans="1:102" x14ac:dyDescent="0.2">
      <c r="A1523" s="98" t="s">
        <v>74</v>
      </c>
      <c r="B1523" s="100">
        <v>42522</v>
      </c>
      <c r="C1523" s="99">
        <v>34749.936837196401</v>
      </c>
      <c r="D1523" s="99">
        <v>0</v>
      </c>
      <c r="E1523" s="99">
        <v>4082.9780368506899</v>
      </c>
      <c r="F1523" s="99">
        <v>3288.2468944490001</v>
      </c>
      <c r="G1523" s="99">
        <v>1074.30155992508</v>
      </c>
      <c r="H1523" s="99">
        <v>0</v>
      </c>
      <c r="I1523" s="99">
        <v>0</v>
      </c>
      <c r="J1523" s="99">
        <v>21228.992324113799</v>
      </c>
      <c r="K1523" s="99">
        <v>5.38891826960025</v>
      </c>
      <c r="L1523" s="99">
        <v>48.106249566189902</v>
      </c>
      <c r="M1523" s="99">
        <v>16469.1613781452</v>
      </c>
      <c r="N1523" s="99">
        <v>3256.99627268314</v>
      </c>
      <c r="O1523" s="99">
        <v>0</v>
      </c>
      <c r="P1523" s="99">
        <v>17039.4299483299</v>
      </c>
      <c r="Q1523" s="99">
        <v>2014.1242394298299</v>
      </c>
      <c r="R1523" s="99">
        <v>0</v>
      </c>
      <c r="S1523" s="99">
        <v>1074.1903873383999</v>
      </c>
      <c r="T1523" s="99">
        <v>0</v>
      </c>
      <c r="U1523" s="99">
        <v>21233.515865087498</v>
      </c>
      <c r="V1523" s="99">
        <v>1708240.0732116699</v>
      </c>
      <c r="W1523" s="99">
        <v>0</v>
      </c>
      <c r="X1523" s="99">
        <v>220781.88892936701</v>
      </c>
      <c r="Y1523" s="99">
        <v>144466.37660980201</v>
      </c>
      <c r="Z1523" s="99">
        <v>129924.25792503401</v>
      </c>
      <c r="AA1523" s="99">
        <v>0</v>
      </c>
      <c r="AB1523" s="99">
        <v>0</v>
      </c>
      <c r="AC1523" s="99">
        <v>6458802.6521606399</v>
      </c>
      <c r="AD1523" s="99">
        <v>340.67191240191499</v>
      </c>
      <c r="AE1523" s="99">
        <v>3582.67758515477</v>
      </c>
      <c r="AF1523" s="99">
        <v>700074.19425964402</v>
      </c>
      <c r="AG1523" s="99">
        <v>366338.31021881098</v>
      </c>
      <c r="AH1523" s="99">
        <v>0</v>
      </c>
      <c r="AI1523" s="99">
        <v>685401.61301422096</v>
      </c>
      <c r="AJ1523" s="99">
        <v>190061.80568504299</v>
      </c>
      <c r="AK1523" s="99">
        <v>0</v>
      </c>
      <c r="AL1523" s="99">
        <v>129073.016338348</v>
      </c>
      <c r="AM1523" s="99">
        <v>0</v>
      </c>
      <c r="AN1523" s="99">
        <v>6422394.7583618201</v>
      </c>
      <c r="AO1523" s="99">
        <v>16151860.3820801</v>
      </c>
      <c r="AP1523" s="99">
        <v>0</v>
      </c>
      <c r="AQ1523" s="99">
        <v>1896204.97360229</v>
      </c>
      <c r="AR1523" s="99">
        <v>1222954.04570007</v>
      </c>
      <c r="AS1523" s="99">
        <v>1132298.4850158701</v>
      </c>
      <c r="AT1523" s="99">
        <v>0</v>
      </c>
      <c r="AU1523" s="99">
        <v>0</v>
      </c>
      <c r="AV1523" s="99">
        <v>21172637.7580566</v>
      </c>
      <c r="AW1523" s="99">
        <v>1143.41740940511</v>
      </c>
      <c r="AX1523" s="99">
        <v>28555.943289995201</v>
      </c>
      <c r="AY1523" s="99">
        <v>6770973.4303588904</v>
      </c>
      <c r="AZ1523" s="99">
        <v>3175803.84066772</v>
      </c>
      <c r="BA1523" s="99">
        <v>0</v>
      </c>
      <c r="BB1523" s="99">
        <v>6511020.6549072303</v>
      </c>
      <c r="BC1523" s="99">
        <v>1681474.43565369</v>
      </c>
      <c r="BD1523" s="99">
        <v>0</v>
      </c>
      <c r="BE1523" s="99">
        <v>1126673.0842742899</v>
      </c>
      <c r="BF1523" s="99">
        <v>0</v>
      </c>
      <c r="BG1523" s="99">
        <v>21056206.932617199</v>
      </c>
      <c r="BH1523" s="99">
        <v>4807834.2890625</v>
      </c>
      <c r="BI1523" s="99">
        <v>0</v>
      </c>
      <c r="BJ1523" s="99">
        <v>956789.46244812</v>
      </c>
      <c r="BK1523" s="99">
        <v>686345.58319091797</v>
      </c>
      <c r="BL1523" s="99">
        <v>0</v>
      </c>
      <c r="BM1523" s="99">
        <v>0</v>
      </c>
      <c r="BN1523" s="99">
        <v>0</v>
      </c>
      <c r="BO1523" s="99">
        <v>0</v>
      </c>
      <c r="BP1523" s="99">
        <v>0</v>
      </c>
      <c r="BQ1523" s="99">
        <v>0</v>
      </c>
      <c r="BR1523" s="99">
        <v>2304689.6252441402</v>
      </c>
      <c r="BS1523" s="99">
        <v>1205038.52462769</v>
      </c>
      <c r="BT1523" s="99">
        <v>0</v>
      </c>
      <c r="BU1523" s="99">
        <v>1304687.0499877899</v>
      </c>
      <c r="BV1523" s="99">
        <v>981854.00542449998</v>
      </c>
      <c r="BW1523" s="99">
        <v>0</v>
      </c>
      <c r="BX1523" s="99">
        <v>232751.199144363</v>
      </c>
      <c r="BY1523" s="99">
        <v>0</v>
      </c>
      <c r="BZ1523" s="99">
        <v>0</v>
      </c>
      <c r="CA1523" s="99">
        <v>38841.422655105598</v>
      </c>
      <c r="CB1523" s="99">
        <v>1928249.9093017599</v>
      </c>
      <c r="CC1523" s="99">
        <v>18036767.7663574</v>
      </c>
      <c r="CD1523" s="99">
        <v>5756282.50036621</v>
      </c>
      <c r="CE1523" s="99">
        <v>1074.6047031134401</v>
      </c>
      <c r="CF1523" s="99">
        <v>128188.222452164</v>
      </c>
      <c r="CG1523" s="99">
        <v>1120070.0776367199</v>
      </c>
      <c r="CH1523" s="99">
        <v>0</v>
      </c>
      <c r="CI1523" s="99">
        <v>39915.631758689902</v>
      </c>
      <c r="CJ1523" s="99">
        <v>2056202.34803772</v>
      </c>
      <c r="CK1523" s="99">
        <v>19152057.370605499</v>
      </c>
      <c r="CL1523" s="99">
        <v>5981502.3776245099</v>
      </c>
      <c r="CM1523" s="166">
        <v>61012.5447897911</v>
      </c>
      <c r="CN1523" s="166">
        <v>8461110.4759521503</v>
      </c>
      <c r="CO1523" s="166">
        <v>40211586.580566399</v>
      </c>
      <c r="CP1523" s="99">
        <v>5981502.3776245099</v>
      </c>
      <c r="CQ1523" s="99">
        <v>0</v>
      </c>
      <c r="CR1523" s="99">
        <v>0</v>
      </c>
      <c r="CS1523" s="99">
        <v>0</v>
      </c>
      <c r="CT1523" s="99">
        <v>0</v>
      </c>
      <c r="CU1523" s="98">
        <v>4087.6871283099999</v>
      </c>
      <c r="CV1523" s="98">
        <v>22161.502101758</v>
      </c>
      <c r="CW1523" s="98">
        <v>2056438.1317539238</v>
      </c>
      <c r="CX1523" s="98">
        <v>19156837.843994118</v>
      </c>
    </row>
    <row r="1524" spans="1:102" x14ac:dyDescent="0.2">
      <c r="A1524" s="98" t="s">
        <v>74</v>
      </c>
      <c r="B1524" s="100">
        <v>42614</v>
      </c>
      <c r="C1524" s="99">
        <v>34710.961038589499</v>
      </c>
      <c r="D1524" s="99">
        <v>0</v>
      </c>
      <c r="E1524" s="99">
        <v>4015.3688275218001</v>
      </c>
      <c r="F1524" s="99">
        <v>3245.9972048997902</v>
      </c>
      <c r="G1524" s="99">
        <v>1073.47406859696</v>
      </c>
      <c r="H1524" s="99">
        <v>0</v>
      </c>
      <c r="I1524" s="99">
        <v>0</v>
      </c>
      <c r="J1524" s="99">
        <v>21082.4674680233</v>
      </c>
      <c r="K1524" s="99">
        <v>3.0961020763788798</v>
      </c>
      <c r="L1524" s="99">
        <v>59.149644823279203</v>
      </c>
      <c r="M1524" s="99">
        <v>16502.5268921852</v>
      </c>
      <c r="N1524" s="99">
        <v>3216.9591116309198</v>
      </c>
      <c r="O1524" s="99">
        <v>0</v>
      </c>
      <c r="P1524" s="99">
        <v>16975.9480643272</v>
      </c>
      <c r="Q1524" s="99">
        <v>2011.1118564456699</v>
      </c>
      <c r="R1524" s="99">
        <v>0</v>
      </c>
      <c r="S1524" s="99">
        <v>1069.34427824616</v>
      </c>
      <c r="T1524" s="99">
        <v>0</v>
      </c>
      <c r="U1524" s="99">
        <v>21086.2628722191</v>
      </c>
      <c r="V1524" s="99">
        <v>1697251.2255096401</v>
      </c>
      <c r="W1524" s="99">
        <v>0</v>
      </c>
      <c r="X1524" s="99">
        <v>212733.41807937599</v>
      </c>
      <c r="Y1524" s="99">
        <v>137475.31995201099</v>
      </c>
      <c r="Z1524" s="99">
        <v>127187.53292560601</v>
      </c>
      <c r="AA1524" s="99">
        <v>0</v>
      </c>
      <c r="AB1524" s="99">
        <v>0</v>
      </c>
      <c r="AC1524" s="99">
        <v>6382640.90026855</v>
      </c>
      <c r="AD1524" s="99">
        <v>221.151485035196</v>
      </c>
      <c r="AE1524" s="99">
        <v>4243.5310840606699</v>
      </c>
      <c r="AF1524" s="99">
        <v>695701.70792388904</v>
      </c>
      <c r="AG1524" s="99">
        <v>351445.76206207299</v>
      </c>
      <c r="AH1524" s="99">
        <v>0</v>
      </c>
      <c r="AI1524" s="99">
        <v>672580.61224365199</v>
      </c>
      <c r="AJ1524" s="99">
        <v>188186.31473541301</v>
      </c>
      <c r="AK1524" s="99">
        <v>0</v>
      </c>
      <c r="AL1524" s="99">
        <v>126847.609947205</v>
      </c>
      <c r="AM1524" s="99">
        <v>0</v>
      </c>
      <c r="AN1524" s="99">
        <v>6393565.2357788105</v>
      </c>
      <c r="AO1524" s="99">
        <v>16205055.626953101</v>
      </c>
      <c r="AP1524" s="99">
        <v>0</v>
      </c>
      <c r="AQ1524" s="99">
        <v>1848530.0514678999</v>
      </c>
      <c r="AR1524" s="99">
        <v>1181034.77262878</v>
      </c>
      <c r="AS1524" s="99">
        <v>1118109.05999756</v>
      </c>
      <c r="AT1524" s="99">
        <v>0</v>
      </c>
      <c r="AU1524" s="99">
        <v>0</v>
      </c>
      <c r="AV1524" s="99">
        <v>21044577.501953099</v>
      </c>
      <c r="AW1524" s="99">
        <v>748.30608092248406</v>
      </c>
      <c r="AX1524" s="99">
        <v>37978.460681438402</v>
      </c>
      <c r="AY1524" s="99">
        <v>6825752.1696167002</v>
      </c>
      <c r="AZ1524" s="99">
        <v>3084555.2273254399</v>
      </c>
      <c r="BA1524" s="99">
        <v>0</v>
      </c>
      <c r="BB1524" s="99">
        <v>6459918.6463012705</v>
      </c>
      <c r="BC1524" s="99">
        <v>1692505.91560364</v>
      </c>
      <c r="BD1524" s="99">
        <v>0</v>
      </c>
      <c r="BE1524" s="99">
        <v>1115037.00500488</v>
      </c>
      <c r="BF1524" s="99">
        <v>0</v>
      </c>
      <c r="BG1524" s="99">
        <v>21053155.909179699</v>
      </c>
      <c r="BH1524" s="99">
        <v>4711783.5200195303</v>
      </c>
      <c r="BI1524" s="99">
        <v>0</v>
      </c>
      <c r="BJ1524" s="99">
        <v>924158.90140533401</v>
      </c>
      <c r="BK1524" s="99">
        <v>669380.72101592994</v>
      </c>
      <c r="BL1524" s="99">
        <v>0</v>
      </c>
      <c r="BM1524" s="99">
        <v>0</v>
      </c>
      <c r="BN1524" s="99">
        <v>0</v>
      </c>
      <c r="BO1524" s="99">
        <v>0</v>
      </c>
      <c r="BP1524" s="99">
        <v>0</v>
      </c>
      <c r="BQ1524" s="99">
        <v>0</v>
      </c>
      <c r="BR1524" s="99">
        <v>2297000.4340820299</v>
      </c>
      <c r="BS1524" s="99">
        <v>1155786.4516449</v>
      </c>
      <c r="BT1524" s="99">
        <v>0</v>
      </c>
      <c r="BU1524" s="99">
        <v>1086133.95999146</v>
      </c>
      <c r="BV1524" s="99">
        <v>981494.42386627197</v>
      </c>
      <c r="BW1524" s="99">
        <v>0</v>
      </c>
      <c r="BX1524" s="99">
        <v>199681.549272537</v>
      </c>
      <c r="BY1524" s="99">
        <v>0</v>
      </c>
      <c r="BZ1524" s="99">
        <v>0</v>
      </c>
      <c r="CA1524" s="99">
        <v>38731.367817878701</v>
      </c>
      <c r="CB1524" s="99">
        <v>1914736.1139221201</v>
      </c>
      <c r="CC1524" s="99">
        <v>18111260.365478501</v>
      </c>
      <c r="CD1524" s="99">
        <v>5643119.1482543899</v>
      </c>
      <c r="CE1524" s="99">
        <v>1073.1825833916701</v>
      </c>
      <c r="CF1524" s="99">
        <v>127746.51236152599</v>
      </c>
      <c r="CG1524" s="99">
        <v>1120866.02748108</v>
      </c>
      <c r="CH1524" s="99">
        <v>0</v>
      </c>
      <c r="CI1524" s="99">
        <v>39805.535852909103</v>
      </c>
      <c r="CJ1524" s="99">
        <v>2044598.2294769301</v>
      </c>
      <c r="CK1524" s="99">
        <v>19237511.747802701</v>
      </c>
      <c r="CL1524" s="99">
        <v>5861919.0385131799</v>
      </c>
      <c r="CM1524" s="166">
        <v>60754.0858054161</v>
      </c>
      <c r="CN1524" s="166">
        <v>8421888.9472656306</v>
      </c>
      <c r="CO1524" s="166">
        <v>40324630.061035201</v>
      </c>
      <c r="CP1524" s="99">
        <v>5861919.0385131799</v>
      </c>
      <c r="CQ1524" s="99">
        <v>0</v>
      </c>
      <c r="CR1524" s="99">
        <v>0</v>
      </c>
      <c r="CS1524" s="99">
        <v>0</v>
      </c>
      <c r="CT1524" s="99">
        <v>0</v>
      </c>
      <c r="CU1524" s="98">
        <v>4018.6064651689999</v>
      </c>
      <c r="CV1524" s="98">
        <v>22016.902673937999</v>
      </c>
      <c r="CW1524" s="98">
        <v>2042482.6262836461</v>
      </c>
      <c r="CX1524" s="98">
        <v>19232126.39295958</v>
      </c>
    </row>
    <row r="1525" spans="1:102" x14ac:dyDescent="0.2">
      <c r="A1525" s="98" t="s">
        <v>74</v>
      </c>
      <c r="B1525" s="100">
        <v>42705</v>
      </c>
      <c r="C1525" s="99">
        <v>34502.0690293312</v>
      </c>
      <c r="D1525" s="99">
        <v>0</v>
      </c>
      <c r="E1525" s="99">
        <v>3911.5279843807202</v>
      </c>
      <c r="F1525" s="99">
        <v>3167.8818407952799</v>
      </c>
      <c r="G1525" s="99">
        <v>1079.7421508729501</v>
      </c>
      <c r="H1525" s="99">
        <v>0</v>
      </c>
      <c r="I1525" s="99">
        <v>0</v>
      </c>
      <c r="J1525" s="99">
        <v>21101.518654584899</v>
      </c>
      <c r="K1525" s="99">
        <v>3.28868971351767</v>
      </c>
      <c r="L1525" s="99">
        <v>52.710338909644598</v>
      </c>
      <c r="M1525" s="99">
        <v>16325.9413377047</v>
      </c>
      <c r="N1525" s="99">
        <v>3186.6227488815798</v>
      </c>
      <c r="O1525" s="99">
        <v>0</v>
      </c>
      <c r="P1525" s="99">
        <v>16909.078908205</v>
      </c>
      <c r="Q1525" s="99">
        <v>1958.06571777165</v>
      </c>
      <c r="R1525" s="99">
        <v>0</v>
      </c>
      <c r="S1525" s="99">
        <v>1072.55046057701</v>
      </c>
      <c r="T1525" s="99">
        <v>0</v>
      </c>
      <c r="U1525" s="99">
        <v>21106.425000429201</v>
      </c>
      <c r="V1525" s="99">
        <v>1673859.3945007301</v>
      </c>
      <c r="W1525" s="99">
        <v>0</v>
      </c>
      <c r="X1525" s="99">
        <v>201229.716899872</v>
      </c>
      <c r="Y1525" s="99">
        <v>128920.51990509</v>
      </c>
      <c r="Z1525" s="99">
        <v>123209.390105247</v>
      </c>
      <c r="AA1525" s="99">
        <v>0</v>
      </c>
      <c r="AB1525" s="99">
        <v>0</v>
      </c>
      <c r="AC1525" s="99">
        <v>6321066.5497436495</v>
      </c>
      <c r="AD1525" s="99">
        <v>218.81273603998099</v>
      </c>
      <c r="AE1525" s="99">
        <v>3966.5560905933398</v>
      </c>
      <c r="AF1525" s="99">
        <v>683124.55016326904</v>
      </c>
      <c r="AG1525" s="99">
        <v>346569.18250656099</v>
      </c>
      <c r="AH1525" s="99">
        <v>0</v>
      </c>
      <c r="AI1525" s="99">
        <v>659788.90261077904</v>
      </c>
      <c r="AJ1525" s="99">
        <v>182795.41061592099</v>
      </c>
      <c r="AK1525" s="99">
        <v>0</v>
      </c>
      <c r="AL1525" s="99">
        <v>122613.046741486</v>
      </c>
      <c r="AM1525" s="99">
        <v>0</v>
      </c>
      <c r="AN1525" s="99">
        <v>6354572.8490600605</v>
      </c>
      <c r="AO1525" s="99">
        <v>15996918.289917</v>
      </c>
      <c r="AP1525" s="99">
        <v>0</v>
      </c>
      <c r="AQ1525" s="99">
        <v>1749912.6136016799</v>
      </c>
      <c r="AR1525" s="99">
        <v>1104163.2957458501</v>
      </c>
      <c r="AS1525" s="99">
        <v>1087195.2325744601</v>
      </c>
      <c r="AT1525" s="99">
        <v>0</v>
      </c>
      <c r="AU1525" s="99">
        <v>0</v>
      </c>
      <c r="AV1525" s="99">
        <v>20964952.8129883</v>
      </c>
      <c r="AW1525" s="99">
        <v>744.75618060678198</v>
      </c>
      <c r="AX1525" s="99">
        <v>35916.566838741302</v>
      </c>
      <c r="AY1525" s="99">
        <v>6686678.2401733398</v>
      </c>
      <c r="AZ1525" s="99">
        <v>3049095.7276916499</v>
      </c>
      <c r="BA1525" s="99">
        <v>0</v>
      </c>
      <c r="BB1525" s="99">
        <v>6347187.0578002902</v>
      </c>
      <c r="BC1525" s="99">
        <v>1650327.03442383</v>
      </c>
      <c r="BD1525" s="99">
        <v>0</v>
      </c>
      <c r="BE1525" s="99">
        <v>1082838.1968078599</v>
      </c>
      <c r="BF1525" s="99">
        <v>0</v>
      </c>
      <c r="BG1525" s="99">
        <v>21012151.738769501</v>
      </c>
      <c r="BH1525" s="99">
        <v>4710420.3319091797</v>
      </c>
      <c r="BI1525" s="99">
        <v>0</v>
      </c>
      <c r="BJ1525" s="99">
        <v>897406.19127654994</v>
      </c>
      <c r="BK1525" s="99">
        <v>648373.44713592494</v>
      </c>
      <c r="BL1525" s="99">
        <v>0</v>
      </c>
      <c r="BM1525" s="99">
        <v>0</v>
      </c>
      <c r="BN1525" s="99">
        <v>0</v>
      </c>
      <c r="BO1525" s="99">
        <v>0</v>
      </c>
      <c r="BP1525" s="99">
        <v>0</v>
      </c>
      <c r="BQ1525" s="99">
        <v>0</v>
      </c>
      <c r="BR1525" s="99">
        <v>2279757.6288757301</v>
      </c>
      <c r="BS1525" s="99">
        <v>1149578.6920471201</v>
      </c>
      <c r="BT1525" s="99">
        <v>0</v>
      </c>
      <c r="BU1525" s="99">
        <v>1254125.74998474</v>
      </c>
      <c r="BV1525" s="99">
        <v>970122.72627258301</v>
      </c>
      <c r="BW1525" s="99">
        <v>0</v>
      </c>
      <c r="BX1525" s="99">
        <v>217182.28920936599</v>
      </c>
      <c r="BY1525" s="99">
        <v>0</v>
      </c>
      <c r="BZ1525" s="99">
        <v>0</v>
      </c>
      <c r="CA1525" s="99">
        <v>38412.604001045198</v>
      </c>
      <c r="CB1525" s="99">
        <v>1879477.97596741</v>
      </c>
      <c r="CC1525" s="99">
        <v>17831057.102783199</v>
      </c>
      <c r="CD1525" s="99">
        <v>5611532.37255859</v>
      </c>
      <c r="CE1525" s="99">
        <v>1080.14834623039</v>
      </c>
      <c r="CF1525" s="99">
        <v>125615.043861389</v>
      </c>
      <c r="CG1525" s="99">
        <v>1109056.4008941699</v>
      </c>
      <c r="CH1525" s="99">
        <v>0</v>
      </c>
      <c r="CI1525" s="99">
        <v>39491.654276847803</v>
      </c>
      <c r="CJ1525" s="99">
        <v>2008129.43063354</v>
      </c>
      <c r="CK1525" s="99">
        <v>18938816.550048798</v>
      </c>
      <c r="CL1525" s="99">
        <v>5825827.7618408203</v>
      </c>
      <c r="CM1525" s="166">
        <v>60458.086981773398</v>
      </c>
      <c r="CN1525" s="166">
        <v>8357358.9269409198</v>
      </c>
      <c r="CO1525" s="166">
        <v>39890563.387695298</v>
      </c>
      <c r="CP1525" s="99">
        <v>5825827.7618408203</v>
      </c>
      <c r="CQ1525" s="99">
        <v>0</v>
      </c>
      <c r="CR1525" s="99">
        <v>0</v>
      </c>
      <c r="CS1525" s="99">
        <v>0</v>
      </c>
      <c r="CT1525" s="99">
        <v>0</v>
      </c>
      <c r="CU1525" s="98">
        <v>3915.2414020579999</v>
      </c>
      <c r="CV1525" s="98">
        <v>22051.080189562999</v>
      </c>
      <c r="CW1525" s="98">
        <v>2005093.0198287989</v>
      </c>
      <c r="CX1525" s="98">
        <v>18940113.503677368</v>
      </c>
    </row>
    <row r="1526" spans="1:102" x14ac:dyDescent="0.2">
      <c r="A1526" s="98" t="s">
        <v>74</v>
      </c>
      <c r="B1526" s="100">
        <v>42795</v>
      </c>
      <c r="C1526" s="99">
        <v>34603.0247631073</v>
      </c>
      <c r="D1526" s="99">
        <v>0</v>
      </c>
      <c r="E1526" s="99">
        <v>3810.08458042145</v>
      </c>
      <c r="F1526" s="99">
        <v>3092.9549564123199</v>
      </c>
      <c r="G1526" s="99">
        <v>1081.4233692139401</v>
      </c>
      <c r="H1526" s="99">
        <v>0</v>
      </c>
      <c r="I1526" s="99">
        <v>0</v>
      </c>
      <c r="J1526" s="99">
        <v>21059.588833570499</v>
      </c>
      <c r="K1526" s="99">
        <v>3.0044075896148601</v>
      </c>
      <c r="L1526" s="99">
        <v>56.276919156778597</v>
      </c>
      <c r="M1526" s="99">
        <v>16438.826633930199</v>
      </c>
      <c r="N1526" s="99">
        <v>3143.7816661596298</v>
      </c>
      <c r="O1526" s="99">
        <v>0</v>
      </c>
      <c r="P1526" s="99">
        <v>16786.601028442401</v>
      </c>
      <c r="Q1526" s="99">
        <v>1953.4831963628501</v>
      </c>
      <c r="R1526" s="99">
        <v>0</v>
      </c>
      <c r="S1526" s="99">
        <v>1076.3581552058499</v>
      </c>
      <c r="T1526" s="99">
        <v>0</v>
      </c>
      <c r="U1526" s="99">
        <v>21061.9839069843</v>
      </c>
      <c r="V1526" s="99">
        <v>1684526.3041229199</v>
      </c>
      <c r="W1526" s="99">
        <v>0</v>
      </c>
      <c r="X1526" s="99">
        <v>196260.78407287601</v>
      </c>
      <c r="Y1526" s="99">
        <v>126136.152687073</v>
      </c>
      <c r="Z1526" s="99">
        <v>126797.411635399</v>
      </c>
      <c r="AA1526" s="99">
        <v>0</v>
      </c>
      <c r="AB1526" s="99">
        <v>0</v>
      </c>
      <c r="AC1526" s="99">
        <v>6364413.8624267597</v>
      </c>
      <c r="AD1526" s="99">
        <v>229.36416397616301</v>
      </c>
      <c r="AE1526" s="99">
        <v>4424.4393761754</v>
      </c>
      <c r="AF1526" s="99">
        <v>686098.75926208496</v>
      </c>
      <c r="AG1526" s="99">
        <v>342267.411117554</v>
      </c>
      <c r="AH1526" s="99">
        <v>0</v>
      </c>
      <c r="AI1526" s="99">
        <v>671118.95217132603</v>
      </c>
      <c r="AJ1526" s="99">
        <v>185291.97042465201</v>
      </c>
      <c r="AK1526" s="99">
        <v>0</v>
      </c>
      <c r="AL1526" s="99">
        <v>125506.21489334101</v>
      </c>
      <c r="AM1526" s="99">
        <v>0</v>
      </c>
      <c r="AN1526" s="99">
        <v>6327351.7327270498</v>
      </c>
      <c r="AO1526" s="99">
        <v>16177047.8012695</v>
      </c>
      <c r="AP1526" s="99">
        <v>0</v>
      </c>
      <c r="AQ1526" s="99">
        <v>1699713.6240692099</v>
      </c>
      <c r="AR1526" s="99">
        <v>1072277.80447388</v>
      </c>
      <c r="AS1526" s="99">
        <v>1120488.9452056901</v>
      </c>
      <c r="AT1526" s="99">
        <v>0</v>
      </c>
      <c r="AU1526" s="99">
        <v>0</v>
      </c>
      <c r="AV1526" s="99">
        <v>21116614.4150391</v>
      </c>
      <c r="AW1526" s="99">
        <v>781.22231917083298</v>
      </c>
      <c r="AX1526" s="99">
        <v>39412.505745410897</v>
      </c>
      <c r="AY1526" s="99">
        <v>6736131.74572754</v>
      </c>
      <c r="AZ1526" s="99">
        <v>3029437.2080078102</v>
      </c>
      <c r="BA1526" s="99">
        <v>0</v>
      </c>
      <c r="BB1526" s="99">
        <v>6496861.1550292997</v>
      </c>
      <c r="BC1526" s="99">
        <v>1646214.8886566199</v>
      </c>
      <c r="BD1526" s="99">
        <v>0</v>
      </c>
      <c r="BE1526" s="99">
        <v>1107268.1385192899</v>
      </c>
      <c r="BF1526" s="99">
        <v>0</v>
      </c>
      <c r="BG1526" s="99">
        <v>21038792.173339799</v>
      </c>
      <c r="BH1526" s="99">
        <v>4786303.7097167997</v>
      </c>
      <c r="BI1526" s="99">
        <v>0</v>
      </c>
      <c r="BJ1526" s="99">
        <v>868596.63735961902</v>
      </c>
      <c r="BK1526" s="99">
        <v>632472.50085449195</v>
      </c>
      <c r="BL1526" s="99">
        <v>0</v>
      </c>
      <c r="BM1526" s="99">
        <v>0</v>
      </c>
      <c r="BN1526" s="99">
        <v>0</v>
      </c>
      <c r="BO1526" s="99">
        <v>0</v>
      </c>
      <c r="BP1526" s="99">
        <v>0</v>
      </c>
      <c r="BQ1526" s="99">
        <v>0</v>
      </c>
      <c r="BR1526" s="99">
        <v>2300874.0929870601</v>
      </c>
      <c r="BS1526" s="99">
        <v>1141194.0571746801</v>
      </c>
      <c r="BT1526" s="99">
        <v>0</v>
      </c>
      <c r="BU1526" s="99">
        <v>1261139.36999512</v>
      </c>
      <c r="BV1526" s="99">
        <v>964992.43341827404</v>
      </c>
      <c r="BW1526" s="99">
        <v>0</v>
      </c>
      <c r="BX1526" s="99">
        <v>227197.61918258699</v>
      </c>
      <c r="BY1526" s="99">
        <v>0</v>
      </c>
      <c r="BZ1526" s="99">
        <v>0</v>
      </c>
      <c r="CA1526" s="99">
        <v>38399.009864330299</v>
      </c>
      <c r="CB1526" s="99">
        <v>1882817.3096618699</v>
      </c>
      <c r="CC1526" s="99">
        <v>17905309.362304699</v>
      </c>
      <c r="CD1526" s="99">
        <v>5651676.3433227502</v>
      </c>
      <c r="CE1526" s="99">
        <v>1080.9464277177999</v>
      </c>
      <c r="CF1526" s="99">
        <v>125322.26364040399</v>
      </c>
      <c r="CG1526" s="99">
        <v>1109950.5828247101</v>
      </c>
      <c r="CH1526" s="99">
        <v>0</v>
      </c>
      <c r="CI1526" s="99">
        <v>39481.133592128797</v>
      </c>
      <c r="CJ1526" s="99">
        <v>2008475.42092896</v>
      </c>
      <c r="CK1526" s="99">
        <v>19011526.526367199</v>
      </c>
      <c r="CL1526" s="99">
        <v>5872746.7509765597</v>
      </c>
      <c r="CM1526" s="166">
        <v>60395.8320431709</v>
      </c>
      <c r="CN1526" s="166">
        <v>8336531.3504028302</v>
      </c>
      <c r="CO1526" s="166">
        <v>40073122.270507798</v>
      </c>
      <c r="CP1526" s="99">
        <v>5872746.7509765597</v>
      </c>
      <c r="CQ1526" s="99">
        <v>0</v>
      </c>
      <c r="CR1526" s="99">
        <v>0</v>
      </c>
      <c r="CS1526" s="99">
        <v>0</v>
      </c>
      <c r="CT1526" s="99">
        <v>0</v>
      </c>
      <c r="CU1526" s="98">
        <v>3813.2345276330002</v>
      </c>
      <c r="CV1526" s="98">
        <v>22001.580479376</v>
      </c>
      <c r="CW1526" s="98">
        <v>2008139.5733022739</v>
      </c>
      <c r="CX1526" s="98">
        <v>19015259.945129409</v>
      </c>
    </row>
    <row r="1527" spans="1:102" x14ac:dyDescent="0.2">
      <c r="A1527" s="98" t="s">
        <v>74</v>
      </c>
      <c r="B1527" s="100">
        <v>42887</v>
      </c>
      <c r="C1527" s="99">
        <v>34269.8142313957</v>
      </c>
      <c r="D1527" s="99">
        <v>0</v>
      </c>
      <c r="E1527" s="99">
        <v>3716.8404289782002</v>
      </c>
      <c r="F1527" s="99">
        <v>3023.4155662655799</v>
      </c>
      <c r="G1527" s="99">
        <v>1072.0825053155399</v>
      </c>
      <c r="H1527" s="99">
        <v>0</v>
      </c>
      <c r="I1527" s="99">
        <v>0</v>
      </c>
      <c r="J1527" s="99">
        <v>20921.2955009937</v>
      </c>
      <c r="K1527" s="99">
        <v>2.6605335173080702</v>
      </c>
      <c r="L1527" s="99">
        <v>49.077200825791799</v>
      </c>
      <c r="M1527" s="99">
        <v>16280.0928859711</v>
      </c>
      <c r="N1527" s="99">
        <v>3078.0421976447101</v>
      </c>
      <c r="O1527" s="99">
        <v>0</v>
      </c>
      <c r="P1527" s="99">
        <v>16633.244903802901</v>
      </c>
      <c r="Q1527" s="99">
        <v>1917.7694610953299</v>
      </c>
      <c r="R1527" s="99">
        <v>0</v>
      </c>
      <c r="S1527" s="99">
        <v>1070.60093526542</v>
      </c>
      <c r="T1527" s="99">
        <v>0</v>
      </c>
      <c r="U1527" s="99">
        <v>20923.1636972427</v>
      </c>
      <c r="V1527" s="99">
        <v>1666603.2947082501</v>
      </c>
      <c r="W1527" s="99">
        <v>0</v>
      </c>
      <c r="X1527" s="99">
        <v>186399.52081680301</v>
      </c>
      <c r="Y1527" s="99">
        <v>118133.789333344</v>
      </c>
      <c r="Z1527" s="99">
        <v>124538.873814583</v>
      </c>
      <c r="AA1527" s="99">
        <v>0</v>
      </c>
      <c r="AB1527" s="99">
        <v>0</v>
      </c>
      <c r="AC1527" s="99">
        <v>6275936.7474365197</v>
      </c>
      <c r="AD1527" s="99">
        <v>175.25458085350701</v>
      </c>
      <c r="AE1527" s="99">
        <v>3043.9294168055098</v>
      </c>
      <c r="AF1527" s="99">
        <v>678406.58889007603</v>
      </c>
      <c r="AG1527" s="99">
        <v>336041.95846176101</v>
      </c>
      <c r="AH1527" s="99">
        <v>0</v>
      </c>
      <c r="AI1527" s="99">
        <v>651561.74596404994</v>
      </c>
      <c r="AJ1527" s="99">
        <v>182296.81171035799</v>
      </c>
      <c r="AK1527" s="99">
        <v>0</v>
      </c>
      <c r="AL1527" s="99">
        <v>123293.191053391</v>
      </c>
      <c r="AM1527" s="99">
        <v>0</v>
      </c>
      <c r="AN1527" s="99">
        <v>6312379.5910644503</v>
      </c>
      <c r="AO1527" s="99">
        <v>16083246.853393599</v>
      </c>
      <c r="AP1527" s="99">
        <v>0</v>
      </c>
      <c r="AQ1527" s="99">
        <v>1620171.44340515</v>
      </c>
      <c r="AR1527" s="99">
        <v>1010292.37280273</v>
      </c>
      <c r="AS1527" s="99">
        <v>1100117.5701293901</v>
      </c>
      <c r="AT1527" s="99">
        <v>0</v>
      </c>
      <c r="AU1527" s="99">
        <v>0</v>
      </c>
      <c r="AV1527" s="99">
        <v>20983488.466796901</v>
      </c>
      <c r="AW1527" s="99">
        <v>599.14689961075806</v>
      </c>
      <c r="AX1527" s="99">
        <v>27347.449883460999</v>
      </c>
      <c r="AY1527" s="99">
        <v>6708020.0198364304</v>
      </c>
      <c r="AZ1527" s="99">
        <v>2966254.4792480501</v>
      </c>
      <c r="BA1527" s="99">
        <v>0</v>
      </c>
      <c r="BB1527" s="99">
        <v>6328585.87854004</v>
      </c>
      <c r="BC1527" s="99">
        <v>1646294.62513733</v>
      </c>
      <c r="BD1527" s="99">
        <v>0</v>
      </c>
      <c r="BE1527" s="99">
        <v>1091086.1032867399</v>
      </c>
      <c r="BF1527" s="99">
        <v>0</v>
      </c>
      <c r="BG1527" s="99">
        <v>21057582.4528809</v>
      </c>
      <c r="BH1527" s="99">
        <v>4700476.24291992</v>
      </c>
      <c r="BI1527" s="99">
        <v>0</v>
      </c>
      <c r="BJ1527" s="99">
        <v>847740.91053008998</v>
      </c>
      <c r="BK1527" s="99">
        <v>610206.81793212902</v>
      </c>
      <c r="BL1527" s="99">
        <v>0</v>
      </c>
      <c r="BM1527" s="99">
        <v>0</v>
      </c>
      <c r="BN1527" s="99">
        <v>0</v>
      </c>
      <c r="BO1527" s="99">
        <v>0</v>
      </c>
      <c r="BP1527" s="99">
        <v>0</v>
      </c>
      <c r="BQ1527" s="99">
        <v>0</v>
      </c>
      <c r="BR1527" s="99">
        <v>2282942.9413452102</v>
      </c>
      <c r="BS1527" s="99">
        <v>1117845.6030120801</v>
      </c>
      <c r="BT1527" s="99">
        <v>0</v>
      </c>
      <c r="BU1527" s="99">
        <v>1239521.1299896201</v>
      </c>
      <c r="BV1527" s="99">
        <v>967432.173149109</v>
      </c>
      <c r="BW1527" s="99">
        <v>0</v>
      </c>
      <c r="BX1527" s="99">
        <v>224496.20918655401</v>
      </c>
      <c r="BY1527" s="99">
        <v>0</v>
      </c>
      <c r="BZ1527" s="99">
        <v>0</v>
      </c>
      <c r="CA1527" s="99">
        <v>37990.884975433401</v>
      </c>
      <c r="CB1527" s="99">
        <v>1858152.3620452899</v>
      </c>
      <c r="CC1527" s="99">
        <v>17763928.697021499</v>
      </c>
      <c r="CD1527" s="99">
        <v>5540639.3877563505</v>
      </c>
      <c r="CE1527" s="99">
        <v>1072.5522555857899</v>
      </c>
      <c r="CF1527" s="99">
        <v>125906.63210678101</v>
      </c>
      <c r="CG1527" s="99">
        <v>1114013.2241516099</v>
      </c>
      <c r="CH1527" s="99">
        <v>0</v>
      </c>
      <c r="CI1527" s="99">
        <v>39062.295179367102</v>
      </c>
      <c r="CJ1527" s="99">
        <v>1985830.0111846901</v>
      </c>
      <c r="CK1527" s="99">
        <v>18880234.715332001</v>
      </c>
      <c r="CL1527" s="99">
        <v>5758561.9857177697</v>
      </c>
      <c r="CM1527" s="166">
        <v>59859.577857494398</v>
      </c>
      <c r="CN1527" s="166">
        <v>8294135.7822876005</v>
      </c>
      <c r="CO1527" s="166">
        <v>39971444.591308601</v>
      </c>
      <c r="CP1527" s="99">
        <v>5758561.9857177697</v>
      </c>
      <c r="CQ1527" s="99">
        <v>0</v>
      </c>
      <c r="CR1527" s="99">
        <v>0</v>
      </c>
      <c r="CS1527" s="99">
        <v>0</v>
      </c>
      <c r="CT1527" s="99">
        <v>0</v>
      </c>
      <c r="CU1527" s="98">
        <v>3718.6443789260002</v>
      </c>
      <c r="CV1527" s="98">
        <v>21863.562146789001</v>
      </c>
      <c r="CW1527" s="98">
        <v>1984058.994152071</v>
      </c>
      <c r="CX1527" s="98">
        <v>18877941.921173111</v>
      </c>
    </row>
    <row r="1528" spans="1:102" x14ac:dyDescent="0.2">
      <c r="A1528" s="98" t="s">
        <v>74</v>
      </c>
      <c r="B1528" s="100">
        <v>42979</v>
      </c>
      <c r="C1528" s="99">
        <v>34056.080634117097</v>
      </c>
      <c r="D1528" s="99">
        <v>0</v>
      </c>
      <c r="E1528" s="99">
        <v>3642.5401516854799</v>
      </c>
      <c r="F1528" s="99">
        <v>2975.0983947515501</v>
      </c>
      <c r="G1528" s="99">
        <v>1097.3185847550601</v>
      </c>
      <c r="H1528" s="99">
        <v>0</v>
      </c>
      <c r="I1528" s="99">
        <v>0</v>
      </c>
      <c r="J1528" s="99">
        <v>20776.140967369101</v>
      </c>
      <c r="K1528" s="99">
        <v>3.1278429776430099</v>
      </c>
      <c r="L1528" s="99">
        <v>50.9878673166968</v>
      </c>
      <c r="M1528" s="99">
        <v>16182.8054379225</v>
      </c>
      <c r="N1528" s="99">
        <v>3071.6806540191201</v>
      </c>
      <c r="O1528" s="99">
        <v>0</v>
      </c>
      <c r="P1528" s="99">
        <v>16553.721002817201</v>
      </c>
      <c r="Q1528" s="99">
        <v>1885.13070783019</v>
      </c>
      <c r="R1528" s="99">
        <v>0</v>
      </c>
      <c r="S1528" s="99">
        <v>1090.15400488675</v>
      </c>
      <c r="T1528" s="99">
        <v>0</v>
      </c>
      <c r="U1528" s="99">
        <v>20777.164260864301</v>
      </c>
      <c r="V1528" s="99">
        <v>1653467.8880767799</v>
      </c>
      <c r="W1528" s="99">
        <v>0</v>
      </c>
      <c r="X1528" s="99">
        <v>174463.03007507301</v>
      </c>
      <c r="Y1528" s="99">
        <v>110764.419600487</v>
      </c>
      <c r="Z1528" s="99">
        <v>124001.00932216601</v>
      </c>
      <c r="AA1528" s="99">
        <v>0</v>
      </c>
      <c r="AB1528" s="99">
        <v>0</v>
      </c>
      <c r="AC1528" s="99">
        <v>6235270.9375</v>
      </c>
      <c r="AD1528" s="99">
        <v>151.81387061812001</v>
      </c>
      <c r="AE1528" s="99">
        <v>5448.9281858205804</v>
      </c>
      <c r="AF1528" s="99">
        <v>667886.02281189</v>
      </c>
      <c r="AG1528" s="99">
        <v>331500.13611984299</v>
      </c>
      <c r="AH1528" s="99">
        <v>0</v>
      </c>
      <c r="AI1528" s="99">
        <v>639120.11772155797</v>
      </c>
      <c r="AJ1528" s="99">
        <v>180838.56165123</v>
      </c>
      <c r="AK1528" s="99">
        <v>0</v>
      </c>
      <c r="AL1528" s="99">
        <v>123419.501046181</v>
      </c>
      <c r="AM1528" s="99">
        <v>0</v>
      </c>
      <c r="AN1528" s="99">
        <v>6268176.3590698196</v>
      </c>
      <c r="AO1528" s="99">
        <v>16055364.7817383</v>
      </c>
      <c r="AP1528" s="99">
        <v>0</v>
      </c>
      <c r="AQ1528" s="99">
        <v>1518153.30557251</v>
      </c>
      <c r="AR1528" s="99">
        <v>952905.71411895799</v>
      </c>
      <c r="AS1528" s="99">
        <v>1097153.18963623</v>
      </c>
      <c r="AT1528" s="99">
        <v>0</v>
      </c>
      <c r="AU1528" s="99">
        <v>0</v>
      </c>
      <c r="AV1528" s="99">
        <v>20941844.879394501</v>
      </c>
      <c r="AW1528" s="99">
        <v>523.31971867382504</v>
      </c>
      <c r="AX1528" s="99">
        <v>44840.863005638101</v>
      </c>
      <c r="AY1528" s="99">
        <v>6627879.5325317401</v>
      </c>
      <c r="AZ1528" s="99">
        <v>2948838.5377197298</v>
      </c>
      <c r="BA1528" s="99">
        <v>0</v>
      </c>
      <c r="BB1528" s="99">
        <v>6270404.3103027297</v>
      </c>
      <c r="BC1528" s="99">
        <v>1633381.11039734</v>
      </c>
      <c r="BD1528" s="99">
        <v>0</v>
      </c>
      <c r="BE1528" s="99">
        <v>1090993.1556396501</v>
      </c>
      <c r="BF1528" s="99">
        <v>0</v>
      </c>
      <c r="BG1528" s="99">
        <v>20989039.674072299</v>
      </c>
      <c r="BH1528" s="99">
        <v>4677509.3520507803</v>
      </c>
      <c r="BI1528" s="99">
        <v>0</v>
      </c>
      <c r="BJ1528" s="99">
        <v>808208.43532562302</v>
      </c>
      <c r="BK1528" s="99">
        <v>590271.07396697998</v>
      </c>
      <c r="BL1528" s="99">
        <v>0</v>
      </c>
      <c r="BM1528" s="99">
        <v>0</v>
      </c>
      <c r="BN1528" s="99">
        <v>0</v>
      </c>
      <c r="BO1528" s="99">
        <v>0</v>
      </c>
      <c r="BP1528" s="99">
        <v>0</v>
      </c>
      <c r="BQ1528" s="99">
        <v>0</v>
      </c>
      <c r="BR1528" s="99">
        <v>2269699.5527038602</v>
      </c>
      <c r="BS1528" s="99">
        <v>1107802.3274230999</v>
      </c>
      <c r="BT1528" s="99">
        <v>0</v>
      </c>
      <c r="BU1528" s="99">
        <v>1030970.69998932</v>
      </c>
      <c r="BV1528" s="99">
        <v>956568.56239318801</v>
      </c>
      <c r="BW1528" s="99">
        <v>0</v>
      </c>
      <c r="BX1528" s="99">
        <v>194444.01930618301</v>
      </c>
      <c r="BY1528" s="99">
        <v>0</v>
      </c>
      <c r="BZ1528" s="99">
        <v>0</v>
      </c>
      <c r="CA1528" s="99">
        <v>37707.069154262499</v>
      </c>
      <c r="CB1528" s="99">
        <v>1832508.1128692599</v>
      </c>
      <c r="CC1528" s="99">
        <v>17651396.604247998</v>
      </c>
      <c r="CD1528" s="99">
        <v>5493248.4983520498</v>
      </c>
      <c r="CE1528" s="99">
        <v>1096.61927035451</v>
      </c>
      <c r="CF1528" s="99">
        <v>126028.835038185</v>
      </c>
      <c r="CG1528" s="99">
        <v>1111482.9994659401</v>
      </c>
      <c r="CH1528" s="99">
        <v>0</v>
      </c>
      <c r="CI1528" s="99">
        <v>38805.255601882898</v>
      </c>
      <c r="CJ1528" s="99">
        <v>1962302.69589233</v>
      </c>
      <c r="CK1528" s="99">
        <v>18767382.854492199</v>
      </c>
      <c r="CL1528" s="99">
        <v>5709481.3027954102</v>
      </c>
      <c r="CM1528" s="166">
        <v>59474.454651832602</v>
      </c>
      <c r="CN1528" s="166">
        <v>8225493.7234497098</v>
      </c>
      <c r="CO1528" s="166">
        <v>39768942.904296897</v>
      </c>
      <c r="CP1528" s="99">
        <v>5709481.3027954102</v>
      </c>
      <c r="CQ1528" s="99">
        <v>0</v>
      </c>
      <c r="CR1528" s="99">
        <v>0</v>
      </c>
      <c r="CS1528" s="99">
        <v>0</v>
      </c>
      <c r="CT1528" s="99">
        <v>0</v>
      </c>
      <c r="CU1528" s="98">
        <v>3646.1014677869998</v>
      </c>
      <c r="CV1528" s="98">
        <v>21743.018825610001</v>
      </c>
      <c r="CW1528" s="98">
        <v>1958536.947907445</v>
      </c>
      <c r="CX1528" s="98">
        <v>18762879.603713937</v>
      </c>
    </row>
    <row r="1529" spans="1:102" x14ac:dyDescent="0.2">
      <c r="A1529" s="98" t="s">
        <v>74</v>
      </c>
      <c r="B1529" s="100">
        <v>43070</v>
      </c>
      <c r="C1529" s="99">
        <v>33957.927189827002</v>
      </c>
      <c r="D1529" s="99">
        <v>0</v>
      </c>
      <c r="E1529" s="99">
        <v>3567.9864468276501</v>
      </c>
      <c r="F1529" s="99">
        <v>2924.2197458743999</v>
      </c>
      <c r="G1529" s="99">
        <v>1113.22483003139</v>
      </c>
      <c r="H1529" s="99">
        <v>0</v>
      </c>
      <c r="I1529" s="99">
        <v>0</v>
      </c>
      <c r="J1529" s="99">
        <v>20540.6027901173</v>
      </c>
      <c r="K1529" s="99">
        <v>2.1831759568012798</v>
      </c>
      <c r="L1529" s="99">
        <v>35.7982593923807</v>
      </c>
      <c r="M1529" s="99">
        <v>16186.961224079099</v>
      </c>
      <c r="N1529" s="99">
        <v>3036.77183300257</v>
      </c>
      <c r="O1529" s="99">
        <v>0</v>
      </c>
      <c r="P1529" s="99">
        <v>16427.423476696</v>
      </c>
      <c r="Q1529" s="99">
        <v>1855.1078873127699</v>
      </c>
      <c r="R1529" s="99">
        <v>0</v>
      </c>
      <c r="S1529" s="99">
        <v>1106.5178212076401</v>
      </c>
      <c r="T1529" s="99">
        <v>0</v>
      </c>
      <c r="U1529" s="99">
        <v>20547.380161523801</v>
      </c>
      <c r="V1529" s="99">
        <v>1637182.1104126</v>
      </c>
      <c r="W1529" s="99">
        <v>0</v>
      </c>
      <c r="X1529" s="99">
        <v>172471.36974143999</v>
      </c>
      <c r="Y1529" s="99">
        <v>111060.14252758</v>
      </c>
      <c r="Z1529" s="99">
        <v>127969.080327034</v>
      </c>
      <c r="AA1529" s="99">
        <v>0</v>
      </c>
      <c r="AB1529" s="99">
        <v>0</v>
      </c>
      <c r="AC1529" s="99">
        <v>6230440.9899902297</v>
      </c>
      <c r="AD1529" s="99">
        <v>169.96615504473399</v>
      </c>
      <c r="AE1529" s="99">
        <v>2836.3638649582899</v>
      </c>
      <c r="AF1529" s="99">
        <v>662274.22055053699</v>
      </c>
      <c r="AG1529" s="99">
        <v>325489.05845642101</v>
      </c>
      <c r="AH1529" s="99">
        <v>0</v>
      </c>
      <c r="AI1529" s="99">
        <v>630578.83754730201</v>
      </c>
      <c r="AJ1529" s="99">
        <v>182928.11541938799</v>
      </c>
      <c r="AK1529" s="99">
        <v>0</v>
      </c>
      <c r="AL1529" s="99">
        <v>126926.656647682</v>
      </c>
      <c r="AM1529" s="99">
        <v>0</v>
      </c>
      <c r="AN1529" s="99">
        <v>6248831.1783447303</v>
      </c>
      <c r="AO1529" s="99">
        <v>15949422.2316895</v>
      </c>
      <c r="AP1529" s="99">
        <v>0</v>
      </c>
      <c r="AQ1529" s="99">
        <v>1503988.0610656701</v>
      </c>
      <c r="AR1529" s="99">
        <v>946146.649505615</v>
      </c>
      <c r="AS1529" s="99">
        <v>1130479.2512207001</v>
      </c>
      <c r="AT1529" s="99">
        <v>0</v>
      </c>
      <c r="AU1529" s="99">
        <v>0</v>
      </c>
      <c r="AV1529" s="99">
        <v>20960649.614502002</v>
      </c>
      <c r="AW1529" s="99">
        <v>586.51896522939205</v>
      </c>
      <c r="AX1529" s="99">
        <v>25567.5953211784</v>
      </c>
      <c r="AY1529" s="99">
        <v>6619971.0358276404</v>
      </c>
      <c r="AZ1529" s="99">
        <v>2913005.6586608901</v>
      </c>
      <c r="BA1529" s="99">
        <v>0</v>
      </c>
      <c r="BB1529" s="99">
        <v>6189071.44421387</v>
      </c>
      <c r="BC1529" s="99">
        <v>1664896.13833618</v>
      </c>
      <c r="BD1529" s="99">
        <v>0</v>
      </c>
      <c r="BE1529" s="99">
        <v>1121182.1486053499</v>
      </c>
      <c r="BF1529" s="99">
        <v>0</v>
      </c>
      <c r="BG1529" s="99">
        <v>21030646.111083999</v>
      </c>
      <c r="BH1529" s="99">
        <v>4668307.5377807599</v>
      </c>
      <c r="BI1529" s="99">
        <v>0</v>
      </c>
      <c r="BJ1529" s="99">
        <v>802813.62368011498</v>
      </c>
      <c r="BK1529" s="99">
        <v>580230.25832366897</v>
      </c>
      <c r="BL1529" s="99">
        <v>0</v>
      </c>
      <c r="BM1529" s="99">
        <v>0</v>
      </c>
      <c r="BN1529" s="99">
        <v>0</v>
      </c>
      <c r="BO1529" s="99">
        <v>0</v>
      </c>
      <c r="BP1529" s="99">
        <v>0</v>
      </c>
      <c r="BQ1529" s="99">
        <v>0</v>
      </c>
      <c r="BR1529" s="99">
        <v>2263864.3346862802</v>
      </c>
      <c r="BS1529" s="99">
        <v>1092468.1099090599</v>
      </c>
      <c r="BT1529" s="99">
        <v>0</v>
      </c>
      <c r="BU1529" s="99">
        <v>1198580.48999023</v>
      </c>
      <c r="BV1529" s="99">
        <v>966125.75323486305</v>
      </c>
      <c r="BW1529" s="99">
        <v>0</v>
      </c>
      <c r="BX1529" s="99">
        <v>224597.75918769799</v>
      </c>
      <c r="BY1529" s="99">
        <v>0</v>
      </c>
      <c r="BZ1529" s="99">
        <v>0</v>
      </c>
      <c r="CA1529" s="99">
        <v>37529.093265056603</v>
      </c>
      <c r="CB1529" s="99">
        <v>1807640.9948730499</v>
      </c>
      <c r="CC1529" s="99">
        <v>17454382.3823242</v>
      </c>
      <c r="CD1529" s="99">
        <v>5473607.9677734403</v>
      </c>
      <c r="CE1529" s="99">
        <v>1114.28438387811</v>
      </c>
      <c r="CF1529" s="99">
        <v>128334.34202671101</v>
      </c>
      <c r="CG1529" s="99">
        <v>1133148.50958252</v>
      </c>
      <c r="CH1529" s="99">
        <v>0</v>
      </c>
      <c r="CI1529" s="99">
        <v>38641.780292511001</v>
      </c>
      <c r="CJ1529" s="99">
        <v>1936257.52719116</v>
      </c>
      <c r="CK1529" s="99">
        <v>18590807.7822266</v>
      </c>
      <c r="CL1529" s="99">
        <v>5693633.4396972703</v>
      </c>
      <c r="CM1529" s="166">
        <v>59050.645218372301</v>
      </c>
      <c r="CN1529" s="166">
        <v>8189816.1425170898</v>
      </c>
      <c r="CO1529" s="166">
        <v>39569721.5712891</v>
      </c>
      <c r="CP1529" s="99">
        <v>5693633.4396972703</v>
      </c>
      <c r="CQ1529" s="99">
        <v>0</v>
      </c>
      <c r="CR1529" s="99">
        <v>0</v>
      </c>
      <c r="CS1529" s="99">
        <v>0</v>
      </c>
      <c r="CT1529" s="99">
        <v>0</v>
      </c>
      <c r="CU1529" s="98">
        <v>3570.6243574639998</v>
      </c>
      <c r="CV1529" s="98">
        <v>21536.624406485</v>
      </c>
      <c r="CW1529" s="98">
        <v>1935975.3368997609</v>
      </c>
      <c r="CX1529" s="98">
        <v>18587530.89190672</v>
      </c>
    </row>
    <row r="1530" spans="1:102" x14ac:dyDescent="0.2">
      <c r="A1530" s="98" t="s">
        <v>74</v>
      </c>
      <c r="B1530" s="100">
        <v>43160</v>
      </c>
      <c r="C1530" s="99">
        <v>33644.307918548599</v>
      </c>
      <c r="D1530" s="99">
        <v>0</v>
      </c>
      <c r="E1530" s="99">
        <v>3527.2551228404</v>
      </c>
      <c r="F1530" s="99">
        <v>2905.2109559774399</v>
      </c>
      <c r="G1530" s="99">
        <v>1120.40341821313</v>
      </c>
      <c r="H1530" s="99">
        <v>0</v>
      </c>
      <c r="I1530" s="99">
        <v>0</v>
      </c>
      <c r="J1530" s="99">
        <v>20500.606798410401</v>
      </c>
      <c r="K1530" s="99">
        <v>2.0072053872863802</v>
      </c>
      <c r="L1530" s="99">
        <v>29.152795247035101</v>
      </c>
      <c r="M1530" s="99">
        <v>15968.380960226101</v>
      </c>
      <c r="N1530" s="99">
        <v>2999.1759673059</v>
      </c>
      <c r="O1530" s="99">
        <v>0</v>
      </c>
      <c r="P1530" s="99">
        <v>16294.4020055532</v>
      </c>
      <c r="Q1530" s="99">
        <v>1835.85652755201</v>
      </c>
      <c r="R1530" s="99">
        <v>0</v>
      </c>
      <c r="S1530" s="99">
        <v>1113.8659566044801</v>
      </c>
      <c r="T1530" s="99">
        <v>0</v>
      </c>
      <c r="U1530" s="99">
        <v>20501.823960781101</v>
      </c>
      <c r="V1530" s="99">
        <v>1629750.48371887</v>
      </c>
      <c r="W1530" s="99">
        <v>0</v>
      </c>
      <c r="X1530" s="99">
        <v>165724.499921799</v>
      </c>
      <c r="Y1530" s="99">
        <v>107420.66129398299</v>
      </c>
      <c r="Z1530" s="99">
        <v>126584.17618179299</v>
      </c>
      <c r="AA1530" s="99">
        <v>0</v>
      </c>
      <c r="AB1530" s="99">
        <v>0</v>
      </c>
      <c r="AC1530" s="99">
        <v>6223770.9013671903</v>
      </c>
      <c r="AD1530" s="99">
        <v>141.66493669897301</v>
      </c>
      <c r="AE1530" s="99">
        <v>1484.6397610157701</v>
      </c>
      <c r="AF1530" s="99">
        <v>667236.76548767101</v>
      </c>
      <c r="AG1530" s="99">
        <v>315963.057186127</v>
      </c>
      <c r="AH1530" s="99">
        <v>0</v>
      </c>
      <c r="AI1530" s="99">
        <v>625659.07024383498</v>
      </c>
      <c r="AJ1530" s="99">
        <v>186184.23783302301</v>
      </c>
      <c r="AK1530" s="99">
        <v>0</v>
      </c>
      <c r="AL1530" s="99">
        <v>124825.82593440999</v>
      </c>
      <c r="AM1530" s="99">
        <v>0</v>
      </c>
      <c r="AN1530" s="99">
        <v>6212082.4137573196</v>
      </c>
      <c r="AO1530" s="99">
        <v>16036530.380127</v>
      </c>
      <c r="AP1530" s="99">
        <v>0</v>
      </c>
      <c r="AQ1530" s="99">
        <v>1468631.3120575</v>
      </c>
      <c r="AR1530" s="99">
        <v>928338.37741851795</v>
      </c>
      <c r="AS1530" s="99">
        <v>1128595.90719604</v>
      </c>
      <c r="AT1530" s="99">
        <v>0</v>
      </c>
      <c r="AU1530" s="99">
        <v>0</v>
      </c>
      <c r="AV1530" s="99">
        <v>21093207.3049316</v>
      </c>
      <c r="AW1530" s="99">
        <v>492.92101604118898</v>
      </c>
      <c r="AX1530" s="99">
        <v>14414.6527941227</v>
      </c>
      <c r="AY1530" s="99">
        <v>6797380.42651367</v>
      </c>
      <c r="AZ1530" s="99">
        <v>2892371.2760314899</v>
      </c>
      <c r="BA1530" s="99">
        <v>0</v>
      </c>
      <c r="BB1530" s="99">
        <v>6197341.4586792002</v>
      </c>
      <c r="BC1530" s="99">
        <v>1706820.1497802699</v>
      </c>
      <c r="BD1530" s="99">
        <v>0</v>
      </c>
      <c r="BE1530" s="99">
        <v>1109103.2987518299</v>
      </c>
      <c r="BF1530" s="99">
        <v>0</v>
      </c>
      <c r="BG1530" s="99">
        <v>21130382.823486298</v>
      </c>
      <c r="BH1530" s="99">
        <v>4665519.03588867</v>
      </c>
      <c r="BI1530" s="99">
        <v>0</v>
      </c>
      <c r="BJ1530" s="99">
        <v>794708.231742859</v>
      </c>
      <c r="BK1530" s="99">
        <v>569935.79187011695</v>
      </c>
      <c r="BL1530" s="99">
        <v>0</v>
      </c>
      <c r="BM1530" s="99">
        <v>0</v>
      </c>
      <c r="BN1530" s="99">
        <v>0</v>
      </c>
      <c r="BO1530" s="99">
        <v>0</v>
      </c>
      <c r="BP1530" s="99">
        <v>0</v>
      </c>
      <c r="BQ1530" s="99">
        <v>0</v>
      </c>
      <c r="BR1530" s="99">
        <v>2278279.15307617</v>
      </c>
      <c r="BS1530" s="99">
        <v>1065625.7290802</v>
      </c>
      <c r="BT1530" s="99">
        <v>0</v>
      </c>
      <c r="BU1530" s="99">
        <v>1177444.2999877899</v>
      </c>
      <c r="BV1530" s="99">
        <v>980915.62049102795</v>
      </c>
      <c r="BW1530" s="99">
        <v>0</v>
      </c>
      <c r="BX1530" s="99">
        <v>225809.45918655401</v>
      </c>
      <c r="BY1530" s="99">
        <v>0</v>
      </c>
      <c r="BZ1530" s="99">
        <v>0</v>
      </c>
      <c r="CA1530" s="99">
        <v>37157.343925476103</v>
      </c>
      <c r="CB1530" s="99">
        <v>1798559.3282165499</v>
      </c>
      <c r="CC1530" s="99">
        <v>17488801.1098633</v>
      </c>
      <c r="CD1530" s="99">
        <v>5456958.4372558603</v>
      </c>
      <c r="CE1530" s="99">
        <v>1119.49234434962</v>
      </c>
      <c r="CF1530" s="99">
        <v>127098.659809113</v>
      </c>
      <c r="CG1530" s="99">
        <v>1134114.23025513</v>
      </c>
      <c r="CH1530" s="99">
        <v>0</v>
      </c>
      <c r="CI1530" s="99">
        <v>38279.323364257798</v>
      </c>
      <c r="CJ1530" s="99">
        <v>1921846.27328491</v>
      </c>
      <c r="CK1530" s="99">
        <v>18621867.6411133</v>
      </c>
      <c r="CL1530" s="99">
        <v>5677516.2849731399</v>
      </c>
      <c r="CM1530" s="166">
        <v>58636.873127460502</v>
      </c>
      <c r="CN1530" s="166">
        <v>8148505.1698608398</v>
      </c>
      <c r="CO1530" s="166">
        <v>39812992.657714799</v>
      </c>
      <c r="CP1530" s="99">
        <v>5677516.2849731399</v>
      </c>
      <c r="CQ1530" s="99">
        <v>0</v>
      </c>
      <c r="CR1530" s="99">
        <v>0</v>
      </c>
      <c r="CS1530" s="99">
        <v>0</v>
      </c>
      <c r="CT1530" s="99">
        <v>0</v>
      </c>
      <c r="CU1530" s="98">
        <v>3529.5577577160002</v>
      </c>
      <c r="CV1530" s="98">
        <v>21479.446683275</v>
      </c>
      <c r="CW1530" s="98">
        <v>1925657.988025663</v>
      </c>
      <c r="CX1530" s="98">
        <v>18622915.340118431</v>
      </c>
    </row>
    <row r="1531" spans="1:102" x14ac:dyDescent="0.2">
      <c r="A1531" s="98" t="s">
        <v>74</v>
      </c>
      <c r="B1531" s="100">
        <v>43252</v>
      </c>
      <c r="C1531" s="99">
        <v>33709.497488498702</v>
      </c>
      <c r="D1531" s="99">
        <v>0</v>
      </c>
      <c r="E1531" s="99">
        <v>3464.7831901311902</v>
      </c>
      <c r="F1531" s="99">
        <v>2872.29661232233</v>
      </c>
      <c r="G1531" s="99">
        <v>1111.04607154429</v>
      </c>
      <c r="H1531" s="99">
        <v>0</v>
      </c>
      <c r="I1531" s="99">
        <v>0</v>
      </c>
      <c r="J1531" s="99">
        <v>20422.769408941302</v>
      </c>
      <c r="K1531" s="99">
        <v>1.7760918216372401</v>
      </c>
      <c r="L1531" s="99">
        <v>36.305185228586197</v>
      </c>
      <c r="M1531" s="99">
        <v>16122.6989634037</v>
      </c>
      <c r="N1531" s="99">
        <v>2921.4317315518902</v>
      </c>
      <c r="O1531" s="99">
        <v>0</v>
      </c>
      <c r="P1531" s="99">
        <v>16224.4929122925</v>
      </c>
      <c r="Q1531" s="99">
        <v>1816.5180110931401</v>
      </c>
      <c r="R1531" s="99">
        <v>0</v>
      </c>
      <c r="S1531" s="99">
        <v>1111.7289151549301</v>
      </c>
      <c r="T1531" s="99">
        <v>0</v>
      </c>
      <c r="U1531" s="99">
        <v>20422.889636755001</v>
      </c>
      <c r="V1531" s="99">
        <v>1617358.23040771</v>
      </c>
      <c r="W1531" s="99">
        <v>0</v>
      </c>
      <c r="X1531" s="99">
        <v>160933.95461654701</v>
      </c>
      <c r="Y1531" s="99">
        <v>106271.66110611</v>
      </c>
      <c r="Z1531" s="99">
        <v>123286.886879921</v>
      </c>
      <c r="AA1531" s="99">
        <v>0</v>
      </c>
      <c r="AB1531" s="99">
        <v>0</v>
      </c>
      <c r="AC1531" s="99">
        <v>6203649.6820068397</v>
      </c>
      <c r="AD1531" s="99">
        <v>131.12289934791599</v>
      </c>
      <c r="AE1531" s="99">
        <v>3664.9905294775999</v>
      </c>
      <c r="AF1531" s="99">
        <v>664003.90014648403</v>
      </c>
      <c r="AG1531" s="99">
        <v>303108.64711761498</v>
      </c>
      <c r="AH1531" s="99">
        <v>0</v>
      </c>
      <c r="AI1531" s="99">
        <v>615114.65363311803</v>
      </c>
      <c r="AJ1531" s="99">
        <v>185185.25465774501</v>
      </c>
      <c r="AK1531" s="99">
        <v>0</v>
      </c>
      <c r="AL1531" s="99">
        <v>121878.746742249</v>
      </c>
      <c r="AM1531" s="99">
        <v>0</v>
      </c>
      <c r="AN1531" s="99">
        <v>6246377.7052612295</v>
      </c>
      <c r="AO1531" s="99">
        <v>16026450.432739301</v>
      </c>
      <c r="AP1531" s="99">
        <v>0</v>
      </c>
      <c r="AQ1531" s="99">
        <v>1423811.2532196001</v>
      </c>
      <c r="AR1531" s="99">
        <v>922146.37643432606</v>
      </c>
      <c r="AS1531" s="99">
        <v>1099175.5157470701</v>
      </c>
      <c r="AT1531" s="99">
        <v>0</v>
      </c>
      <c r="AU1531" s="99">
        <v>0</v>
      </c>
      <c r="AV1531" s="99">
        <v>21182992.901122998</v>
      </c>
      <c r="AW1531" s="99">
        <v>457.53773917257797</v>
      </c>
      <c r="AX1531" s="99">
        <v>34236.842115879102</v>
      </c>
      <c r="AY1531" s="99">
        <v>6676620.6611328097</v>
      </c>
      <c r="AZ1531" s="99">
        <v>2737763.1683959998</v>
      </c>
      <c r="BA1531" s="99">
        <v>0</v>
      </c>
      <c r="BB1531" s="99">
        <v>6125591.3693237295</v>
      </c>
      <c r="BC1531" s="99">
        <v>1697664.9271240199</v>
      </c>
      <c r="BD1531" s="99">
        <v>0</v>
      </c>
      <c r="BE1531" s="99">
        <v>1089363.68411255</v>
      </c>
      <c r="BF1531" s="99">
        <v>0</v>
      </c>
      <c r="BG1531" s="99">
        <v>21209896.410156298</v>
      </c>
      <c r="BH1531" s="99">
        <v>4645397.6935424795</v>
      </c>
      <c r="BI1531" s="99">
        <v>0</v>
      </c>
      <c r="BJ1531" s="99">
        <v>779239.92829894996</v>
      </c>
      <c r="BK1531" s="99">
        <v>561541.68620300305</v>
      </c>
      <c r="BL1531" s="99">
        <v>0</v>
      </c>
      <c r="BM1531" s="99">
        <v>0</v>
      </c>
      <c r="BN1531" s="99">
        <v>0</v>
      </c>
      <c r="BO1531" s="99">
        <v>0</v>
      </c>
      <c r="BP1531" s="99">
        <v>0</v>
      </c>
      <c r="BQ1531" s="99">
        <v>0</v>
      </c>
      <c r="BR1531" s="99">
        <v>2285487.2208557101</v>
      </c>
      <c r="BS1531" s="99">
        <v>1021962.2916564899</v>
      </c>
      <c r="BT1531" s="99">
        <v>0</v>
      </c>
      <c r="BU1531" s="99">
        <v>1170319.1299896201</v>
      </c>
      <c r="BV1531" s="99">
        <v>974804.04740905797</v>
      </c>
      <c r="BW1531" s="99">
        <v>0</v>
      </c>
      <c r="BX1531" s="99">
        <v>220523.48919487</v>
      </c>
      <c r="BY1531" s="99">
        <v>0</v>
      </c>
      <c r="BZ1531" s="99">
        <v>0</v>
      </c>
      <c r="CA1531" s="99">
        <v>37176.7136926651</v>
      </c>
      <c r="CB1531" s="99">
        <v>1780267.7631530799</v>
      </c>
      <c r="CC1531" s="99">
        <v>17553087.0476074</v>
      </c>
      <c r="CD1531" s="99">
        <v>5420416.8641967801</v>
      </c>
      <c r="CE1531" s="99">
        <v>1111.7798596769601</v>
      </c>
      <c r="CF1531" s="99">
        <v>124225.180737495</v>
      </c>
      <c r="CG1531" s="99">
        <v>1107118.00871277</v>
      </c>
      <c r="CH1531" s="99">
        <v>0</v>
      </c>
      <c r="CI1531" s="99">
        <v>38285.633401870698</v>
      </c>
      <c r="CJ1531" s="99">
        <v>1911264.1958770801</v>
      </c>
      <c r="CK1531" s="99">
        <v>18664020.378173798</v>
      </c>
      <c r="CL1531" s="99">
        <v>5635104.4870605497</v>
      </c>
      <c r="CM1531" s="166">
        <v>58573.401120185903</v>
      </c>
      <c r="CN1531" s="166">
        <v>8139122.85864258</v>
      </c>
      <c r="CO1531" s="166">
        <v>39818677.3125</v>
      </c>
      <c r="CP1531" s="99">
        <v>5635104.4870605497</v>
      </c>
      <c r="CQ1531" s="99">
        <v>0</v>
      </c>
      <c r="CR1531" s="99">
        <v>0</v>
      </c>
      <c r="CS1531" s="99">
        <v>0</v>
      </c>
      <c r="CT1531" s="99">
        <v>0</v>
      </c>
      <c r="CU1531" s="98">
        <v>3464.8309481749998</v>
      </c>
      <c r="CV1531" s="98">
        <v>21391.732053442</v>
      </c>
      <c r="CW1531" s="98">
        <v>1904492.9438905749</v>
      </c>
      <c r="CX1531" s="98">
        <v>18660205.056320168</v>
      </c>
    </row>
    <row r="1532" spans="1:102" x14ac:dyDescent="0.2">
      <c r="A1532" s="98" t="s">
        <v>74</v>
      </c>
      <c r="B1532" s="100">
        <v>43344</v>
      </c>
      <c r="C1532" s="99">
        <v>33563.9517874718</v>
      </c>
      <c r="D1532" s="99">
        <v>0</v>
      </c>
      <c r="E1532" s="99">
        <v>3410.48292076588</v>
      </c>
      <c r="F1532" s="99">
        <v>2841.26461842656</v>
      </c>
      <c r="G1532" s="99">
        <v>1122.03846631944</v>
      </c>
      <c r="H1532" s="99">
        <v>0</v>
      </c>
      <c r="I1532" s="99">
        <v>0</v>
      </c>
      <c r="J1532" s="99">
        <v>20379.711595058401</v>
      </c>
      <c r="K1532" s="99">
        <v>1.03764372922888</v>
      </c>
      <c r="L1532" s="99">
        <v>44.880765810608899</v>
      </c>
      <c r="M1532" s="99">
        <v>16070.646520018599</v>
      </c>
      <c r="N1532" s="99">
        <v>2841.9386502802399</v>
      </c>
      <c r="O1532" s="99">
        <v>0</v>
      </c>
      <c r="P1532" s="99">
        <v>16285.597884774201</v>
      </c>
      <c r="Q1532" s="99">
        <v>1783.5671844184401</v>
      </c>
      <c r="R1532" s="99">
        <v>0</v>
      </c>
      <c r="S1532" s="99">
        <v>1116.8351942598799</v>
      </c>
      <c r="T1532" s="99">
        <v>0</v>
      </c>
      <c r="U1532" s="99">
        <v>20377.848328828801</v>
      </c>
      <c r="V1532" s="99">
        <v>1608027.0746765099</v>
      </c>
      <c r="W1532" s="99">
        <v>0</v>
      </c>
      <c r="X1532" s="99">
        <v>156274.37558937099</v>
      </c>
      <c r="Y1532" s="99">
        <v>102672.52832221999</v>
      </c>
      <c r="Z1532" s="99">
        <v>122220.630568504</v>
      </c>
      <c r="AA1532" s="99">
        <v>0</v>
      </c>
      <c r="AB1532" s="99">
        <v>0</v>
      </c>
      <c r="AC1532" s="99">
        <v>6182202.5673828097</v>
      </c>
      <c r="AD1532" s="99">
        <v>91.938067608512895</v>
      </c>
      <c r="AE1532" s="99">
        <v>3393.7087248563798</v>
      </c>
      <c r="AF1532" s="99">
        <v>662621.17845153797</v>
      </c>
      <c r="AG1532" s="99">
        <v>296320.35268783598</v>
      </c>
      <c r="AH1532" s="99">
        <v>0</v>
      </c>
      <c r="AI1532" s="99">
        <v>613705.34390258801</v>
      </c>
      <c r="AJ1532" s="99">
        <v>183025.14341545099</v>
      </c>
      <c r="AK1532" s="99">
        <v>0</v>
      </c>
      <c r="AL1532" s="99">
        <v>122564.07618141201</v>
      </c>
      <c r="AM1532" s="99">
        <v>0</v>
      </c>
      <c r="AN1532" s="99">
        <v>6180090.2495117197</v>
      </c>
      <c r="AO1532" s="99">
        <v>15981463.520873999</v>
      </c>
      <c r="AP1532" s="99">
        <v>0</v>
      </c>
      <c r="AQ1532" s="99">
        <v>1374786.3278808601</v>
      </c>
      <c r="AR1532" s="99">
        <v>887801.87921905494</v>
      </c>
      <c r="AS1532" s="99">
        <v>1095259.2874908401</v>
      </c>
      <c r="AT1532" s="99">
        <v>0</v>
      </c>
      <c r="AU1532" s="99">
        <v>0</v>
      </c>
      <c r="AV1532" s="99">
        <v>21202931.979492199</v>
      </c>
      <c r="AW1532" s="99">
        <v>323.44486341997998</v>
      </c>
      <c r="AX1532" s="99">
        <v>18840.3370332718</v>
      </c>
      <c r="AY1532" s="99">
        <v>6761442.9959106399</v>
      </c>
      <c r="AZ1532" s="99">
        <v>2700973.9739990202</v>
      </c>
      <c r="BA1532" s="99">
        <v>0</v>
      </c>
      <c r="BB1532" s="99">
        <v>6129057.8751831101</v>
      </c>
      <c r="BC1532" s="99">
        <v>1698386.6311492899</v>
      </c>
      <c r="BD1532" s="99">
        <v>0</v>
      </c>
      <c r="BE1532" s="99">
        <v>1097344.7669982901</v>
      </c>
      <c r="BF1532" s="99">
        <v>0</v>
      </c>
      <c r="BG1532" s="99">
        <v>21238863.9616699</v>
      </c>
      <c r="BH1532" s="99">
        <v>4615002.8126831101</v>
      </c>
      <c r="BI1532" s="99">
        <v>0</v>
      </c>
      <c r="BJ1532" s="99">
        <v>772403.94924163795</v>
      </c>
      <c r="BK1532" s="99">
        <v>561844.84124755894</v>
      </c>
      <c r="BL1532" s="99">
        <v>0</v>
      </c>
      <c r="BM1532" s="99">
        <v>0</v>
      </c>
      <c r="BN1532" s="99">
        <v>0</v>
      </c>
      <c r="BO1532" s="99">
        <v>0</v>
      </c>
      <c r="BP1532" s="99">
        <v>0</v>
      </c>
      <c r="BQ1532" s="99">
        <v>0</v>
      </c>
      <c r="BR1532" s="99">
        <v>2293816.3168640099</v>
      </c>
      <c r="BS1532" s="99">
        <v>1009480.1926651</v>
      </c>
      <c r="BT1532" s="99">
        <v>0</v>
      </c>
      <c r="BU1532" s="99">
        <v>989077.56999969506</v>
      </c>
      <c r="BV1532" s="99">
        <v>973736.72511291504</v>
      </c>
      <c r="BW1532" s="99">
        <v>0</v>
      </c>
      <c r="BX1532" s="99">
        <v>192613.179321289</v>
      </c>
      <c r="BY1532" s="99">
        <v>0</v>
      </c>
      <c r="BZ1532" s="99">
        <v>0</v>
      </c>
      <c r="CA1532" s="99">
        <v>36982.025749206499</v>
      </c>
      <c r="CB1532" s="99">
        <v>1761007.20822144</v>
      </c>
      <c r="CC1532" s="99">
        <v>17309702.955566399</v>
      </c>
      <c r="CD1532" s="99">
        <v>5393291.0033569299</v>
      </c>
      <c r="CE1532" s="99">
        <v>1120.7899800241</v>
      </c>
      <c r="CF1532" s="99">
        <v>121061.059102058</v>
      </c>
      <c r="CG1532" s="99">
        <v>1080342.6760253899</v>
      </c>
      <c r="CH1532" s="99">
        <v>0</v>
      </c>
      <c r="CI1532" s="99">
        <v>38105.229226112402</v>
      </c>
      <c r="CJ1532" s="99">
        <v>1881000.5905609101</v>
      </c>
      <c r="CK1532" s="99">
        <v>18396219.697509799</v>
      </c>
      <c r="CL1532" s="99">
        <v>5607869.5547485398</v>
      </c>
      <c r="CM1532" s="166">
        <v>58343.178519248999</v>
      </c>
      <c r="CN1532" s="166">
        <v>8070005.3235473596</v>
      </c>
      <c r="CO1532" s="166">
        <v>39660015.184082001</v>
      </c>
      <c r="CP1532" s="99">
        <v>5607869.5547485398</v>
      </c>
      <c r="CQ1532" s="99">
        <v>0</v>
      </c>
      <c r="CR1532" s="99">
        <v>0</v>
      </c>
      <c r="CS1532" s="99">
        <v>0</v>
      </c>
      <c r="CT1532" s="99">
        <v>0</v>
      </c>
      <c r="CU1532" s="98">
        <v>3412.8932711970001</v>
      </c>
      <c r="CV1532" s="98">
        <v>21343.570845073998</v>
      </c>
      <c r="CW1532" s="98">
        <v>1882068.2673234979</v>
      </c>
      <c r="CX1532" s="98">
        <v>18390045.631591789</v>
      </c>
    </row>
    <row r="1533" spans="1:102" x14ac:dyDescent="0.2">
      <c r="A1533" s="98" t="s">
        <v>74</v>
      </c>
      <c r="B1533" s="100">
        <v>43435</v>
      </c>
      <c r="C1533" s="99">
        <v>33093.997731685602</v>
      </c>
      <c r="D1533" s="99">
        <v>0</v>
      </c>
      <c r="E1533" s="99">
        <v>3332.66698643565</v>
      </c>
      <c r="F1533" s="99">
        <v>2798.3869281709199</v>
      </c>
      <c r="G1533" s="99">
        <v>1104.48750202358</v>
      </c>
      <c r="H1533" s="99">
        <v>0</v>
      </c>
      <c r="I1533" s="99">
        <v>0</v>
      </c>
      <c r="J1533" s="99">
        <v>20169.450696706801</v>
      </c>
      <c r="K1533" s="99">
        <v>1.0940268771519199</v>
      </c>
      <c r="L1533" s="99">
        <v>40.7641844102181</v>
      </c>
      <c r="M1533" s="99">
        <v>15973.106637835501</v>
      </c>
      <c r="N1533" s="99">
        <v>2761.7306153178201</v>
      </c>
      <c r="O1533" s="99">
        <v>0</v>
      </c>
      <c r="P1533" s="99">
        <v>15912.945646047599</v>
      </c>
      <c r="Q1533" s="99">
        <v>1754.3212340474099</v>
      </c>
      <c r="R1533" s="99">
        <v>0</v>
      </c>
      <c r="S1533" s="99">
        <v>1101.27856306732</v>
      </c>
      <c r="T1533" s="99">
        <v>0</v>
      </c>
      <c r="U1533" s="99">
        <v>20177.2324652672</v>
      </c>
      <c r="V1533" s="99">
        <v>1588893.55174255</v>
      </c>
      <c r="W1533" s="99">
        <v>0</v>
      </c>
      <c r="X1533" s="99">
        <v>153075.35316085801</v>
      </c>
      <c r="Y1533" s="99">
        <v>100846.705735207</v>
      </c>
      <c r="Z1533" s="99">
        <v>122624.04077053101</v>
      </c>
      <c r="AA1533" s="99">
        <v>0</v>
      </c>
      <c r="AB1533" s="99">
        <v>0</v>
      </c>
      <c r="AC1533" s="99">
        <v>6117826.5396728497</v>
      </c>
      <c r="AD1533" s="99">
        <v>60.780591235961801</v>
      </c>
      <c r="AE1533" s="99">
        <v>2558.6640560627002</v>
      </c>
      <c r="AF1533" s="99">
        <v>663816.62084197998</v>
      </c>
      <c r="AG1533" s="99">
        <v>288807.528202057</v>
      </c>
      <c r="AH1533" s="99">
        <v>0</v>
      </c>
      <c r="AI1533" s="99">
        <v>606220.15176391602</v>
      </c>
      <c r="AJ1533" s="99">
        <v>178878.01599502601</v>
      </c>
      <c r="AK1533" s="99">
        <v>0</v>
      </c>
      <c r="AL1533" s="99">
        <v>122599.509094238</v>
      </c>
      <c r="AM1533" s="99">
        <v>0</v>
      </c>
      <c r="AN1533" s="99">
        <v>6121588.26879883</v>
      </c>
      <c r="AO1533" s="99">
        <v>15954977.9348145</v>
      </c>
      <c r="AP1533" s="99">
        <v>0</v>
      </c>
      <c r="AQ1533" s="99">
        <v>1373893.0658416699</v>
      </c>
      <c r="AR1533" s="99">
        <v>883590.90582275402</v>
      </c>
      <c r="AS1533" s="99">
        <v>1110831.84494019</v>
      </c>
      <c r="AT1533" s="99">
        <v>0</v>
      </c>
      <c r="AU1533" s="99">
        <v>0</v>
      </c>
      <c r="AV1533" s="99">
        <v>21175249.134277299</v>
      </c>
      <c r="AW1533" s="99">
        <v>215.10497516766199</v>
      </c>
      <c r="AX1533" s="99">
        <v>21848.675205469099</v>
      </c>
      <c r="AY1533" s="99">
        <v>6873180.6013793899</v>
      </c>
      <c r="AZ1533" s="99">
        <v>2663015.45629883</v>
      </c>
      <c r="BA1533" s="99">
        <v>0</v>
      </c>
      <c r="BB1533" s="99">
        <v>6120220.51489258</v>
      </c>
      <c r="BC1533" s="99">
        <v>1672107.2652893099</v>
      </c>
      <c r="BD1533" s="99">
        <v>0</v>
      </c>
      <c r="BE1533" s="99">
        <v>1110952.99757385</v>
      </c>
      <c r="BF1533" s="99">
        <v>0</v>
      </c>
      <c r="BG1533" s="99">
        <v>21196624.130859401</v>
      </c>
      <c r="BH1533" s="99">
        <v>4573318.3795165997</v>
      </c>
      <c r="BI1533" s="99">
        <v>0</v>
      </c>
      <c r="BJ1533" s="99">
        <v>752800.40536499</v>
      </c>
      <c r="BK1533" s="99">
        <v>551151.33306121803</v>
      </c>
      <c r="BL1533" s="99">
        <v>0</v>
      </c>
      <c r="BM1533" s="99">
        <v>0</v>
      </c>
      <c r="BN1533" s="99">
        <v>0</v>
      </c>
      <c r="BO1533" s="99">
        <v>0</v>
      </c>
      <c r="BP1533" s="99">
        <v>0</v>
      </c>
      <c r="BQ1533" s="99">
        <v>0</v>
      </c>
      <c r="BR1533" s="99">
        <v>2290040.8566894499</v>
      </c>
      <c r="BS1533" s="99">
        <v>983931.50774383498</v>
      </c>
      <c r="BT1533" s="99">
        <v>0</v>
      </c>
      <c r="BU1533" s="99">
        <v>1151600.1899871801</v>
      </c>
      <c r="BV1533" s="99">
        <v>951294.78894043004</v>
      </c>
      <c r="BW1533" s="99">
        <v>0</v>
      </c>
      <c r="BX1533" s="99">
        <v>218059.82920455901</v>
      </c>
      <c r="BY1533" s="99">
        <v>0</v>
      </c>
      <c r="BZ1533" s="99">
        <v>0</v>
      </c>
      <c r="CA1533" s="99">
        <v>36433.330321312002</v>
      </c>
      <c r="CB1533" s="99">
        <v>1738494.1484680199</v>
      </c>
      <c r="CC1533" s="99">
        <v>17285425.6413574</v>
      </c>
      <c r="CD1533" s="99">
        <v>5324995.91369629</v>
      </c>
      <c r="CE1533" s="99">
        <v>1106.26893115044</v>
      </c>
      <c r="CF1533" s="99">
        <v>123216.761693954</v>
      </c>
      <c r="CG1533" s="99">
        <v>1115856.7562866199</v>
      </c>
      <c r="CH1533" s="99">
        <v>0</v>
      </c>
      <c r="CI1533" s="99">
        <v>37537.917304992698</v>
      </c>
      <c r="CJ1533" s="99">
        <v>1859682.13694763</v>
      </c>
      <c r="CK1533" s="99">
        <v>18402210.237548798</v>
      </c>
      <c r="CL1533" s="99">
        <v>5535088.65026855</v>
      </c>
      <c r="CM1533" s="166">
        <v>57548.600610733003</v>
      </c>
      <c r="CN1533" s="166">
        <v>7980285.3049316397</v>
      </c>
      <c r="CO1533" s="166">
        <v>39550245.723144501</v>
      </c>
      <c r="CP1533" s="99">
        <v>5535088.65026855</v>
      </c>
      <c r="CQ1533" s="99">
        <v>0</v>
      </c>
      <c r="CR1533" s="99">
        <v>0</v>
      </c>
      <c r="CS1533" s="99">
        <v>0</v>
      </c>
      <c r="CT1533" s="99">
        <v>0</v>
      </c>
      <c r="CU1533" s="98">
        <v>3333.9605836310002</v>
      </c>
      <c r="CV1533" s="98">
        <v>21130.88004095</v>
      </c>
      <c r="CW1533" s="98">
        <v>1861710.9101619739</v>
      </c>
      <c r="CX1533" s="98">
        <v>18401282.397644021</v>
      </c>
    </row>
    <row r="1534" spans="1:102" x14ac:dyDescent="0.2">
      <c r="A1534" s="98" t="s">
        <v>74</v>
      </c>
      <c r="B1534" s="100">
        <v>43525</v>
      </c>
      <c r="C1534" s="99">
        <v>33145.948509693102</v>
      </c>
      <c r="D1534" s="99">
        <v>0</v>
      </c>
      <c r="E1534" s="99">
        <v>3247.3745836615599</v>
      </c>
      <c r="F1534" s="99">
        <v>2743.7600661814199</v>
      </c>
      <c r="G1534" s="99">
        <v>1102.1683348864301</v>
      </c>
      <c r="H1534" s="99">
        <v>0</v>
      </c>
      <c r="I1534" s="99">
        <v>0</v>
      </c>
      <c r="J1534" s="99">
        <v>20033.8260669708</v>
      </c>
      <c r="K1534" s="99">
        <v>1.0041587962041401</v>
      </c>
      <c r="L1534" s="99">
        <v>33.177478027064403</v>
      </c>
      <c r="M1534" s="99">
        <v>16005.9416452646</v>
      </c>
      <c r="N1534" s="99">
        <v>2686.76088240743</v>
      </c>
      <c r="O1534" s="99">
        <v>0</v>
      </c>
      <c r="P1534" s="99">
        <v>15923.1786967516</v>
      </c>
      <c r="Q1534" s="99">
        <v>1702.30662932992</v>
      </c>
      <c r="R1534" s="99">
        <v>0</v>
      </c>
      <c r="S1534" s="99">
        <v>1097.23300001025</v>
      </c>
      <c r="T1534" s="99">
        <v>0</v>
      </c>
      <c r="U1534" s="99">
        <v>20033.8494522572</v>
      </c>
      <c r="V1534" s="99">
        <v>1566540.91259766</v>
      </c>
      <c r="W1534" s="99">
        <v>0</v>
      </c>
      <c r="X1534" s="99">
        <v>143507.49455261201</v>
      </c>
      <c r="Y1534" s="99">
        <v>96491.652891159101</v>
      </c>
      <c r="Z1534" s="99">
        <v>121484.63948822</v>
      </c>
      <c r="AA1534" s="99">
        <v>0</v>
      </c>
      <c r="AB1534" s="99">
        <v>0</v>
      </c>
      <c r="AC1534" s="99">
        <v>6076528.6286010696</v>
      </c>
      <c r="AD1534" s="99">
        <v>59.835868601687302</v>
      </c>
      <c r="AE1534" s="99">
        <v>1581.77259635925</v>
      </c>
      <c r="AF1534" s="99">
        <v>654156.16407012905</v>
      </c>
      <c r="AG1534" s="99">
        <v>283089.52550888102</v>
      </c>
      <c r="AH1534" s="99">
        <v>0</v>
      </c>
      <c r="AI1534" s="99">
        <v>592805.42933654797</v>
      </c>
      <c r="AJ1534" s="99">
        <v>173551.93063354501</v>
      </c>
      <c r="AK1534" s="99">
        <v>0</v>
      </c>
      <c r="AL1534" s="99">
        <v>120389.859163284</v>
      </c>
      <c r="AM1534" s="99">
        <v>0</v>
      </c>
      <c r="AN1534" s="99">
        <v>6088800.7946167002</v>
      </c>
      <c r="AO1534" s="99">
        <v>15801757.1257324</v>
      </c>
      <c r="AP1534" s="99">
        <v>0</v>
      </c>
      <c r="AQ1534" s="99">
        <v>1292447.46130371</v>
      </c>
      <c r="AR1534" s="99">
        <v>851274.15001678502</v>
      </c>
      <c r="AS1534" s="99">
        <v>1104001.6584167499</v>
      </c>
      <c r="AT1534" s="99">
        <v>0</v>
      </c>
      <c r="AU1534" s="99">
        <v>0</v>
      </c>
      <c r="AV1534" s="99">
        <v>21159771.110595699</v>
      </c>
      <c r="AW1534" s="99">
        <v>213.14566348679401</v>
      </c>
      <c r="AX1534" s="99">
        <v>14225.6868562698</v>
      </c>
      <c r="AY1534" s="99">
        <v>6784017.1212158203</v>
      </c>
      <c r="AZ1534" s="99">
        <v>2616700.72964478</v>
      </c>
      <c r="BA1534" s="99">
        <v>0</v>
      </c>
      <c r="BB1534" s="99">
        <v>6020875.8407592801</v>
      </c>
      <c r="BC1534" s="99">
        <v>1605636.8931884801</v>
      </c>
      <c r="BD1534" s="99">
        <v>0</v>
      </c>
      <c r="BE1534" s="99">
        <v>1091595.39372253</v>
      </c>
      <c r="BF1534" s="99">
        <v>0</v>
      </c>
      <c r="BG1534" s="99">
        <v>21177874.620605499</v>
      </c>
      <c r="BH1534" s="99">
        <v>4528089.9279785203</v>
      </c>
      <c r="BI1534" s="99">
        <v>0</v>
      </c>
      <c r="BJ1534" s="99">
        <v>707640.62081146205</v>
      </c>
      <c r="BK1534" s="99">
        <v>527179.16793823196</v>
      </c>
      <c r="BL1534" s="99">
        <v>0</v>
      </c>
      <c r="BM1534" s="99">
        <v>0</v>
      </c>
      <c r="BN1534" s="99">
        <v>0</v>
      </c>
      <c r="BO1534" s="99">
        <v>0</v>
      </c>
      <c r="BP1534" s="99">
        <v>0</v>
      </c>
      <c r="BQ1534" s="99">
        <v>0</v>
      </c>
      <c r="BR1534" s="99">
        <v>2267952.2558288602</v>
      </c>
      <c r="BS1534" s="99">
        <v>965026.68135833705</v>
      </c>
      <c r="BT1534" s="99">
        <v>0</v>
      </c>
      <c r="BU1534" s="99">
        <v>1116733.42999268</v>
      </c>
      <c r="BV1534" s="99">
        <v>902396.58588409401</v>
      </c>
      <c r="BW1534" s="99">
        <v>0</v>
      </c>
      <c r="BX1534" s="99">
        <v>217445.12918662999</v>
      </c>
      <c r="BY1534" s="99">
        <v>0</v>
      </c>
      <c r="BZ1534" s="99">
        <v>0</v>
      </c>
      <c r="CA1534" s="99">
        <v>36375.441323280298</v>
      </c>
      <c r="CB1534" s="99">
        <v>1714138.5452728299</v>
      </c>
      <c r="CC1534" s="99">
        <v>17181041.9453125</v>
      </c>
      <c r="CD1534" s="99">
        <v>5236877.1709594699</v>
      </c>
      <c r="CE1534" s="99">
        <v>1100.9220885336399</v>
      </c>
      <c r="CF1534" s="99">
        <v>122758.769021988</v>
      </c>
      <c r="CG1534" s="99">
        <v>1114532.93566895</v>
      </c>
      <c r="CH1534" s="99">
        <v>0</v>
      </c>
      <c r="CI1534" s="99">
        <v>37479.071200847597</v>
      </c>
      <c r="CJ1534" s="99">
        <v>1841159.1520233201</v>
      </c>
      <c r="CK1534" s="99">
        <v>18296734.1398926</v>
      </c>
      <c r="CL1534" s="99">
        <v>5448990.76281738</v>
      </c>
      <c r="CM1534" s="166">
        <v>57356.699137210802</v>
      </c>
      <c r="CN1534" s="166">
        <v>7931805.0989379901</v>
      </c>
      <c r="CO1534" s="166">
        <v>39443755.674316399</v>
      </c>
      <c r="CP1534" s="99">
        <v>5448990.76281738</v>
      </c>
      <c r="CQ1534" s="99">
        <v>0</v>
      </c>
      <c r="CR1534" s="99">
        <v>0</v>
      </c>
      <c r="CS1534" s="99">
        <v>0</v>
      </c>
      <c r="CT1534" s="99">
        <v>0</v>
      </c>
      <c r="CU1534" s="98">
        <v>3249.1266924729998</v>
      </c>
      <c r="CV1534" s="98">
        <v>20993.272131688002</v>
      </c>
      <c r="CW1534" s="98">
        <v>1836897.3142948179</v>
      </c>
      <c r="CX1534" s="98">
        <v>18295574.880981449</v>
      </c>
    </row>
    <row r="1535" spans="1:102" x14ac:dyDescent="0.2">
      <c r="A1535" s="98" t="s">
        <v>74</v>
      </c>
      <c r="B1535" s="100">
        <v>43617</v>
      </c>
      <c r="C1535" s="99">
        <v>32797.674785613999</v>
      </c>
      <c r="D1535" s="99">
        <v>0</v>
      </c>
      <c r="E1535" s="99">
        <v>3189.3630267083599</v>
      </c>
      <c r="F1535" s="99">
        <v>2713.11970880628</v>
      </c>
      <c r="G1535" s="99">
        <v>1109.5916676074301</v>
      </c>
      <c r="H1535" s="99">
        <v>0</v>
      </c>
      <c r="I1535" s="99">
        <v>0</v>
      </c>
      <c r="J1535" s="99">
        <v>19930.885620593999</v>
      </c>
      <c r="K1535" s="99">
        <v>0.889689343304781</v>
      </c>
      <c r="L1535" s="99">
        <v>35.321580024436102</v>
      </c>
      <c r="M1535" s="99">
        <v>15818.7059053183</v>
      </c>
      <c r="N1535" s="99">
        <v>2681.7125992178899</v>
      </c>
      <c r="O1535" s="99">
        <v>0</v>
      </c>
      <c r="P1535" s="99">
        <v>15699.621508002299</v>
      </c>
      <c r="Q1535" s="99">
        <v>1694.13657471538</v>
      </c>
      <c r="R1535" s="99">
        <v>0</v>
      </c>
      <c r="S1535" s="99">
        <v>1114.99738743901</v>
      </c>
      <c r="T1535" s="99">
        <v>0</v>
      </c>
      <c r="U1535" s="99">
        <v>19928.934123992902</v>
      </c>
      <c r="V1535" s="99">
        <v>1560671.17680359</v>
      </c>
      <c r="W1535" s="99">
        <v>0</v>
      </c>
      <c r="X1535" s="99">
        <v>143309.30265235901</v>
      </c>
      <c r="Y1535" s="99">
        <v>95894.032595634504</v>
      </c>
      <c r="Z1535" s="99">
        <v>123333.840062141</v>
      </c>
      <c r="AA1535" s="99">
        <v>0</v>
      </c>
      <c r="AB1535" s="99">
        <v>0</v>
      </c>
      <c r="AC1535" s="99">
        <v>6073511.9429931603</v>
      </c>
      <c r="AD1535" s="99">
        <v>36.748945686034901</v>
      </c>
      <c r="AE1535" s="99">
        <v>2597.38682430983</v>
      </c>
      <c r="AF1535" s="99">
        <v>651540.53549957299</v>
      </c>
      <c r="AG1535" s="99">
        <v>282284.64103698701</v>
      </c>
      <c r="AH1535" s="99">
        <v>0</v>
      </c>
      <c r="AI1535" s="99">
        <v>579169.54634094203</v>
      </c>
      <c r="AJ1535" s="99">
        <v>176299.46161079401</v>
      </c>
      <c r="AK1535" s="99">
        <v>0</v>
      </c>
      <c r="AL1535" s="99">
        <v>122489.13509178199</v>
      </c>
      <c r="AM1535" s="99">
        <v>0</v>
      </c>
      <c r="AN1535" s="99">
        <v>6070144.5363159198</v>
      </c>
      <c r="AO1535" s="99">
        <v>15812719.703125</v>
      </c>
      <c r="AP1535" s="99">
        <v>0</v>
      </c>
      <c r="AQ1535" s="99">
        <v>1281488.3056030299</v>
      </c>
      <c r="AR1535" s="99">
        <v>843745.94893646205</v>
      </c>
      <c r="AS1535" s="99">
        <v>1127645.5740966799</v>
      </c>
      <c r="AT1535" s="99">
        <v>0</v>
      </c>
      <c r="AU1535" s="99">
        <v>0</v>
      </c>
      <c r="AV1535" s="99">
        <v>21211159.941650402</v>
      </c>
      <c r="AW1535" s="99">
        <v>130.868503851816</v>
      </c>
      <c r="AX1535" s="99">
        <v>19365.6935045719</v>
      </c>
      <c r="AY1535" s="99">
        <v>6821427.4266357403</v>
      </c>
      <c r="AZ1535" s="99">
        <v>2634808.79656982</v>
      </c>
      <c r="BA1535" s="99">
        <v>0</v>
      </c>
      <c r="BB1535" s="99">
        <v>5892238.5531005897</v>
      </c>
      <c r="BC1535" s="99">
        <v>1654931.6617431601</v>
      </c>
      <c r="BD1535" s="99">
        <v>0</v>
      </c>
      <c r="BE1535" s="99">
        <v>1123999.32194519</v>
      </c>
      <c r="BF1535" s="99">
        <v>0</v>
      </c>
      <c r="BG1535" s="99">
        <v>21231469.9304199</v>
      </c>
      <c r="BH1535" s="99">
        <v>4497023.4947509803</v>
      </c>
      <c r="BI1535" s="99">
        <v>0</v>
      </c>
      <c r="BJ1535" s="99">
        <v>699760.750442505</v>
      </c>
      <c r="BK1535" s="99">
        <v>516868.64457321202</v>
      </c>
      <c r="BL1535" s="99">
        <v>0</v>
      </c>
      <c r="BM1535" s="99">
        <v>0</v>
      </c>
      <c r="BN1535" s="99">
        <v>0</v>
      </c>
      <c r="BO1535" s="99">
        <v>0</v>
      </c>
      <c r="BP1535" s="99">
        <v>0</v>
      </c>
      <c r="BQ1535" s="99">
        <v>0</v>
      </c>
      <c r="BR1535" s="99">
        <v>2262152.43151855</v>
      </c>
      <c r="BS1535" s="99">
        <v>970933.55046081496</v>
      </c>
      <c r="BT1535" s="99">
        <v>0</v>
      </c>
      <c r="BU1535" s="99">
        <v>1101094.9382629399</v>
      </c>
      <c r="BV1535" s="99">
        <v>914039.05261230504</v>
      </c>
      <c r="BW1535" s="99">
        <v>0</v>
      </c>
      <c r="BX1535" s="99">
        <v>219498.81128501901</v>
      </c>
      <c r="BY1535" s="99">
        <v>0</v>
      </c>
      <c r="BZ1535" s="99">
        <v>0</v>
      </c>
      <c r="CA1535" s="99">
        <v>35987.040288448297</v>
      </c>
      <c r="CB1535" s="99">
        <v>1698973.95075989</v>
      </c>
      <c r="CC1535" s="99">
        <v>16996055.0388184</v>
      </c>
      <c r="CD1535" s="99">
        <v>5193771.3652343797</v>
      </c>
      <c r="CE1535" s="99">
        <v>1110.40797223151</v>
      </c>
      <c r="CF1535" s="99">
        <v>122700.90844821899</v>
      </c>
      <c r="CG1535" s="99">
        <v>1119238.69102478</v>
      </c>
      <c r="CH1535" s="99">
        <v>0</v>
      </c>
      <c r="CI1535" s="99">
        <v>37093.695146083803</v>
      </c>
      <c r="CJ1535" s="99">
        <v>1817224.04893494</v>
      </c>
      <c r="CK1535" s="99">
        <v>18119025.325195301</v>
      </c>
      <c r="CL1535" s="99">
        <v>5406665.2713623</v>
      </c>
      <c r="CM1535" s="166">
        <v>56878.319764614098</v>
      </c>
      <c r="CN1535" s="166">
        <v>7890212.04833984</v>
      </c>
      <c r="CO1535" s="166">
        <v>39372258.0703125</v>
      </c>
      <c r="CP1535" s="99">
        <v>5406665.2713623</v>
      </c>
      <c r="CQ1535" s="99">
        <v>0</v>
      </c>
      <c r="CR1535" s="99">
        <v>0</v>
      </c>
      <c r="CS1535" s="99">
        <v>0</v>
      </c>
      <c r="CT1535" s="99">
        <v>0</v>
      </c>
      <c r="CU1535" s="98">
        <v>3187.44054362</v>
      </c>
      <c r="CV1535" s="98">
        <v>20882.146992264999</v>
      </c>
      <c r="CW1535" s="98">
        <v>1821674.8592081091</v>
      </c>
      <c r="CX1535" s="98">
        <v>18115293.729843181</v>
      </c>
    </row>
    <row r="1536" spans="1:102" x14ac:dyDescent="0.2">
      <c r="A1536" s="98" t="s">
        <v>74</v>
      </c>
      <c r="B1536" s="100">
        <v>43709</v>
      </c>
      <c r="C1536" s="99">
        <v>32677.150921821602</v>
      </c>
      <c r="D1536" s="99">
        <v>0</v>
      </c>
      <c r="E1536" s="99">
        <v>3111.1814561486199</v>
      </c>
      <c r="F1536" s="99">
        <v>2664.3723090589001</v>
      </c>
      <c r="G1536" s="99">
        <v>1070.86536420882</v>
      </c>
      <c r="H1536" s="99">
        <v>0</v>
      </c>
      <c r="I1536" s="99">
        <v>0</v>
      </c>
      <c r="J1536" s="99">
        <v>19806.328188657801</v>
      </c>
      <c r="K1536" s="99">
        <v>1.03205863754556</v>
      </c>
      <c r="L1536" s="99">
        <v>42.839705251157298</v>
      </c>
      <c r="M1536" s="99">
        <v>15776.0647435188</v>
      </c>
      <c r="N1536" s="99">
        <v>2618.2125527262701</v>
      </c>
      <c r="O1536" s="99">
        <v>0</v>
      </c>
      <c r="P1536" s="99">
        <v>15818.324064254801</v>
      </c>
      <c r="Q1536" s="99">
        <v>1600.4495280235999</v>
      </c>
      <c r="R1536" s="99">
        <v>0</v>
      </c>
      <c r="S1536" s="99">
        <v>1058.2412421107299</v>
      </c>
      <c r="T1536" s="99">
        <v>0</v>
      </c>
      <c r="U1536" s="99">
        <v>19804.1944494247</v>
      </c>
      <c r="V1536" s="99">
        <v>1548020.7192840599</v>
      </c>
      <c r="W1536" s="99">
        <v>0</v>
      </c>
      <c r="X1536" s="99">
        <v>139678.394971848</v>
      </c>
      <c r="Y1536" s="99">
        <v>95997.622950553894</v>
      </c>
      <c r="Z1536" s="99">
        <v>124873.498212814</v>
      </c>
      <c r="AA1536" s="99">
        <v>0</v>
      </c>
      <c r="AB1536" s="99">
        <v>0</v>
      </c>
      <c r="AC1536" s="99">
        <v>6048077.0322876005</v>
      </c>
      <c r="AD1536" s="99">
        <v>72.913628018461196</v>
      </c>
      <c r="AE1536" s="99">
        <v>2123.4731970131402</v>
      </c>
      <c r="AF1536" s="99">
        <v>651323.23169708299</v>
      </c>
      <c r="AG1536" s="99">
        <v>277777.43447876</v>
      </c>
      <c r="AH1536" s="99">
        <v>0</v>
      </c>
      <c r="AI1536" s="99">
        <v>582562.38513946498</v>
      </c>
      <c r="AJ1536" s="99">
        <v>176550.45284652701</v>
      </c>
      <c r="AK1536" s="99">
        <v>0</v>
      </c>
      <c r="AL1536" s="99">
        <v>125873.76230144499</v>
      </c>
      <c r="AM1536" s="99">
        <v>0</v>
      </c>
      <c r="AN1536" s="99">
        <v>6034261.8197631799</v>
      </c>
      <c r="AO1536" s="99">
        <v>15784369.2025146</v>
      </c>
      <c r="AP1536" s="99">
        <v>0</v>
      </c>
      <c r="AQ1536" s="99">
        <v>1265804.43682861</v>
      </c>
      <c r="AR1536" s="99">
        <v>859809.44136810303</v>
      </c>
      <c r="AS1536" s="99">
        <v>1141965.55145264</v>
      </c>
      <c r="AT1536" s="99">
        <v>0</v>
      </c>
      <c r="AU1536" s="99">
        <v>0</v>
      </c>
      <c r="AV1536" s="99">
        <v>21183038.628662098</v>
      </c>
      <c r="AW1536" s="99">
        <v>261.87097044661601</v>
      </c>
      <c r="AX1536" s="99">
        <v>11175.654571175601</v>
      </c>
      <c r="AY1536" s="99">
        <v>6853739.4768066397</v>
      </c>
      <c r="AZ1536" s="99">
        <v>2611077.6468200702</v>
      </c>
      <c r="BA1536" s="99">
        <v>0</v>
      </c>
      <c r="BB1536" s="99">
        <v>5965561.8773803702</v>
      </c>
      <c r="BC1536" s="99">
        <v>1675840.6650238</v>
      </c>
      <c r="BD1536" s="99">
        <v>0</v>
      </c>
      <c r="BE1536" s="99">
        <v>1150067.35546875</v>
      </c>
      <c r="BF1536" s="99">
        <v>0</v>
      </c>
      <c r="BG1536" s="99">
        <v>21153422.5080566</v>
      </c>
      <c r="BH1536" s="99">
        <v>4508915.8021850605</v>
      </c>
      <c r="BI1536" s="99">
        <v>0</v>
      </c>
      <c r="BJ1536" s="99">
        <v>640171.13182830799</v>
      </c>
      <c r="BK1536" s="99">
        <v>473286.168334961</v>
      </c>
      <c r="BL1536" s="99">
        <v>0</v>
      </c>
      <c r="BM1536" s="99">
        <v>0</v>
      </c>
      <c r="BN1536" s="99">
        <v>0</v>
      </c>
      <c r="BO1536" s="99">
        <v>0</v>
      </c>
      <c r="BP1536" s="99">
        <v>0</v>
      </c>
      <c r="BQ1536" s="99">
        <v>0</v>
      </c>
      <c r="BR1536" s="99">
        <v>2263936.9107971201</v>
      </c>
      <c r="BS1536" s="99">
        <v>960504.02271270799</v>
      </c>
      <c r="BT1536" s="99">
        <v>0</v>
      </c>
      <c r="BU1536" s="99">
        <v>938002.70718383801</v>
      </c>
      <c r="BV1536" s="99">
        <v>868302.71028137195</v>
      </c>
      <c r="BW1536" s="99">
        <v>0</v>
      </c>
      <c r="BX1536" s="99">
        <v>193675.08897209199</v>
      </c>
      <c r="BY1536" s="99">
        <v>0</v>
      </c>
      <c r="BZ1536" s="99">
        <v>0</v>
      </c>
      <c r="CA1536" s="99">
        <v>35798.282996654503</v>
      </c>
      <c r="CB1536" s="99">
        <v>1686086.21498108</v>
      </c>
      <c r="CC1536" s="99">
        <v>17012559.475341801</v>
      </c>
      <c r="CD1536" s="99">
        <v>5150372.0916137705</v>
      </c>
      <c r="CE1536" s="99">
        <v>1069.3531925827299</v>
      </c>
      <c r="CF1536" s="99">
        <v>124018.533295631</v>
      </c>
      <c r="CG1536" s="99">
        <v>1131544.7158355699</v>
      </c>
      <c r="CH1536" s="99">
        <v>0</v>
      </c>
      <c r="CI1536" s="99">
        <v>36869.209108352698</v>
      </c>
      <c r="CJ1536" s="99">
        <v>1808782.26554871</v>
      </c>
      <c r="CK1536" s="99">
        <v>18143982.136474598</v>
      </c>
      <c r="CL1536" s="99">
        <v>5366364.1392211895</v>
      </c>
      <c r="CM1536" s="166">
        <v>56569.040048122399</v>
      </c>
      <c r="CN1536" s="166">
        <v>7844678.80004883</v>
      </c>
      <c r="CO1536" s="166">
        <v>39335834.096679702</v>
      </c>
      <c r="CP1536" s="99">
        <v>5366364.1392211895</v>
      </c>
      <c r="CQ1536" s="99">
        <v>0</v>
      </c>
      <c r="CR1536" s="99">
        <v>0</v>
      </c>
      <c r="CS1536" s="99">
        <v>0</v>
      </c>
      <c r="CT1536" s="99">
        <v>0</v>
      </c>
      <c r="CU1536" s="98">
        <v>3114.6062388690002</v>
      </c>
      <c r="CV1536" s="98">
        <v>20743.188586576998</v>
      </c>
      <c r="CW1536" s="98">
        <v>1810104.748276711</v>
      </c>
      <c r="CX1536" s="98">
        <v>18144104.191177372</v>
      </c>
    </row>
    <row r="1537" spans="1:102" x14ac:dyDescent="0.2">
      <c r="A1537" s="98" t="s">
        <v>74</v>
      </c>
      <c r="B1537" s="100">
        <v>43800</v>
      </c>
      <c r="C1537" s="99">
        <v>32625.895678043398</v>
      </c>
      <c r="D1537" s="99">
        <v>0</v>
      </c>
      <c r="E1537" s="99">
        <v>3075.1664477586701</v>
      </c>
      <c r="F1537" s="99">
        <v>2661.6727348268</v>
      </c>
      <c r="G1537" s="99">
        <v>1055.2495598942</v>
      </c>
      <c r="H1537" s="99">
        <v>0</v>
      </c>
      <c r="I1537" s="99">
        <v>0</v>
      </c>
      <c r="J1537" s="99">
        <v>19602.948332071301</v>
      </c>
      <c r="K1537" s="99">
        <v>1.10164374859596</v>
      </c>
      <c r="L1537" s="99">
        <v>60.653008328285097</v>
      </c>
      <c r="M1537" s="99">
        <v>15760.828748345401</v>
      </c>
      <c r="N1537" s="99">
        <v>2585.6739480495498</v>
      </c>
      <c r="O1537" s="99">
        <v>0</v>
      </c>
      <c r="P1537" s="99">
        <v>15733.334005475001</v>
      </c>
      <c r="Q1537" s="99">
        <v>1590.5336812585599</v>
      </c>
      <c r="R1537" s="99">
        <v>0</v>
      </c>
      <c r="S1537" s="99">
        <v>1048.5429915934801</v>
      </c>
      <c r="T1537" s="99">
        <v>0</v>
      </c>
      <c r="U1537" s="99">
        <v>19612.340928554499</v>
      </c>
      <c r="V1537" s="99">
        <v>1548688.6059417699</v>
      </c>
      <c r="W1537" s="99">
        <v>0</v>
      </c>
      <c r="X1537" s="99">
        <v>133545.70904541001</v>
      </c>
      <c r="Y1537" s="99">
        <v>93802.151569366499</v>
      </c>
      <c r="Z1537" s="99">
        <v>121004.563450813</v>
      </c>
      <c r="AA1537" s="99">
        <v>0</v>
      </c>
      <c r="AB1537" s="99">
        <v>0</v>
      </c>
      <c r="AC1537" s="99">
        <v>5997360.7133178702</v>
      </c>
      <c r="AD1537" s="99">
        <v>15.951346934772999</v>
      </c>
      <c r="AE1537" s="99">
        <v>1464.4520765095899</v>
      </c>
      <c r="AF1537" s="99">
        <v>651922.12190246605</v>
      </c>
      <c r="AG1537" s="99">
        <v>276417.26292419399</v>
      </c>
      <c r="AH1537" s="99">
        <v>0</v>
      </c>
      <c r="AI1537" s="99">
        <v>578465.27097320603</v>
      </c>
      <c r="AJ1537" s="99">
        <v>177152.22893714899</v>
      </c>
      <c r="AK1537" s="99">
        <v>0</v>
      </c>
      <c r="AL1537" s="99">
        <v>122717.18825531</v>
      </c>
      <c r="AM1537" s="99">
        <v>0</v>
      </c>
      <c r="AN1537" s="99">
        <v>5997544.9104614304</v>
      </c>
      <c r="AO1537" s="99">
        <v>15829734.317260699</v>
      </c>
      <c r="AP1537" s="99">
        <v>0</v>
      </c>
      <c r="AQ1537" s="99">
        <v>1232651.1739044201</v>
      </c>
      <c r="AR1537" s="99">
        <v>851874.93938445998</v>
      </c>
      <c r="AS1537" s="99">
        <v>1108026.2568817099</v>
      </c>
      <c r="AT1537" s="99">
        <v>0</v>
      </c>
      <c r="AU1537" s="99">
        <v>0</v>
      </c>
      <c r="AV1537" s="99">
        <v>21089324.384033199</v>
      </c>
      <c r="AW1537" s="99">
        <v>57.516496350057402</v>
      </c>
      <c r="AX1537" s="99">
        <v>14787.474878430399</v>
      </c>
      <c r="AY1537" s="99">
        <v>6840200.0126342801</v>
      </c>
      <c r="AZ1537" s="99">
        <v>2589721.9752502399</v>
      </c>
      <c r="BA1537" s="99">
        <v>0</v>
      </c>
      <c r="BB1537" s="99">
        <v>5963576.0689086895</v>
      </c>
      <c r="BC1537" s="99">
        <v>1713527.5853118901</v>
      </c>
      <c r="BD1537" s="99">
        <v>0</v>
      </c>
      <c r="BE1537" s="99">
        <v>1125383.80857849</v>
      </c>
      <c r="BF1537" s="99">
        <v>0</v>
      </c>
      <c r="BG1537" s="99">
        <v>21093835.419677701</v>
      </c>
      <c r="BH1537" s="99">
        <v>4545160.0695190402</v>
      </c>
      <c r="BI1537" s="99">
        <v>0</v>
      </c>
      <c r="BJ1537" s="99">
        <v>621227.76477813697</v>
      </c>
      <c r="BK1537" s="99">
        <v>458796.71863174398</v>
      </c>
      <c r="BL1537" s="99">
        <v>0</v>
      </c>
      <c r="BM1537" s="99">
        <v>0</v>
      </c>
      <c r="BN1537" s="99">
        <v>0</v>
      </c>
      <c r="BO1537" s="99">
        <v>0</v>
      </c>
      <c r="BP1537" s="99">
        <v>0</v>
      </c>
      <c r="BQ1537" s="99">
        <v>0</v>
      </c>
      <c r="BR1537" s="99">
        <v>2294764.7295837398</v>
      </c>
      <c r="BS1537" s="99">
        <v>959817.35724639904</v>
      </c>
      <c r="BT1537" s="99">
        <v>0</v>
      </c>
      <c r="BU1537" s="99">
        <v>1095285.74772644</v>
      </c>
      <c r="BV1537" s="99">
        <v>867374.26326751697</v>
      </c>
      <c r="BW1537" s="99">
        <v>0</v>
      </c>
      <c r="BX1537" s="99">
        <v>216287.75375556899</v>
      </c>
      <c r="BY1537" s="99">
        <v>0</v>
      </c>
      <c r="BZ1537" s="99">
        <v>0</v>
      </c>
      <c r="CA1537" s="99">
        <v>35712.3893437386</v>
      </c>
      <c r="CB1537" s="99">
        <v>1684319.00392151</v>
      </c>
      <c r="CC1537" s="99">
        <v>17098008.595947299</v>
      </c>
      <c r="CD1537" s="99">
        <v>5164356.1873779297</v>
      </c>
      <c r="CE1537" s="99">
        <v>1057.4355809092499</v>
      </c>
      <c r="CF1537" s="99">
        <v>122226.37387752499</v>
      </c>
      <c r="CG1537" s="99">
        <v>1119137.4431457501</v>
      </c>
      <c r="CH1537" s="99">
        <v>0</v>
      </c>
      <c r="CI1537" s="99">
        <v>36768.793255805998</v>
      </c>
      <c r="CJ1537" s="99">
        <v>1806549.88819885</v>
      </c>
      <c r="CK1537" s="99">
        <v>18218393.6486816</v>
      </c>
      <c r="CL1537" s="99">
        <v>5370777.79296875</v>
      </c>
      <c r="CM1537" s="166">
        <v>56230.793632030502</v>
      </c>
      <c r="CN1537" s="166">
        <v>7802436.70129395</v>
      </c>
      <c r="CO1537" s="166">
        <v>39266560.828613304</v>
      </c>
      <c r="CP1537" s="99">
        <v>5370777.79296875</v>
      </c>
      <c r="CQ1537" s="99">
        <v>0</v>
      </c>
      <c r="CR1537" s="99">
        <v>0</v>
      </c>
      <c r="CS1537" s="99">
        <v>0</v>
      </c>
      <c r="CT1537" s="99">
        <v>0</v>
      </c>
      <c r="CU1537" s="98">
        <v>3076.001014513</v>
      </c>
      <c r="CV1537" s="98">
        <v>20535.694663852999</v>
      </c>
      <c r="CW1537" s="98">
        <v>1806545.377799035</v>
      </c>
      <c r="CX1537" s="98">
        <v>18217146.039093047</v>
      </c>
    </row>
    <row r="1538" spans="1:102" x14ac:dyDescent="0.2">
      <c r="A1538" s="98" t="s">
        <v>75</v>
      </c>
      <c r="B1538" s="100">
        <v>38047</v>
      </c>
      <c r="C1538" s="99">
        <v>34046.859760761297</v>
      </c>
      <c r="D1538" s="99">
        <v>0</v>
      </c>
      <c r="E1538" s="99">
        <v>20520.242867708199</v>
      </c>
      <c r="F1538" s="99">
        <v>8612.7863552570307</v>
      </c>
      <c r="G1538" s="99">
        <v>0.98044049199961603</v>
      </c>
      <c r="H1538" s="99">
        <v>0</v>
      </c>
      <c r="I1538" s="99">
        <v>0</v>
      </c>
      <c r="J1538" s="99">
        <v>39.384450724814101</v>
      </c>
      <c r="K1538" s="99">
        <v>0</v>
      </c>
      <c r="L1538" s="99">
        <v>24685.477480649901</v>
      </c>
      <c r="M1538" s="99">
        <v>20666.769533872601</v>
      </c>
      <c r="N1538" s="99">
        <v>5660.7897967100098</v>
      </c>
      <c r="O1538" s="99">
        <v>0</v>
      </c>
      <c r="P1538" s="99">
        <v>0</v>
      </c>
      <c r="Q1538" s="99">
        <v>3367.0150431096599</v>
      </c>
      <c r="R1538" s="99">
        <v>0</v>
      </c>
      <c r="S1538" s="99">
        <v>0</v>
      </c>
      <c r="T1538" s="99">
        <v>1293.88914339244</v>
      </c>
      <c r="U1538" s="99">
        <v>14654.756507992701</v>
      </c>
      <c r="V1538" s="99">
        <v>2283176.6924743699</v>
      </c>
      <c r="W1538" s="99">
        <v>0</v>
      </c>
      <c r="X1538" s="99">
        <v>1730549.6004180899</v>
      </c>
      <c r="Y1538" s="99">
        <v>552210.89647674595</v>
      </c>
      <c r="Z1538" s="99">
        <v>129.475604457781</v>
      </c>
      <c r="AA1538" s="99">
        <v>0</v>
      </c>
      <c r="AB1538" s="99">
        <v>0</v>
      </c>
      <c r="AC1538" s="99">
        <v>3155.32470619679</v>
      </c>
      <c r="AD1538" s="99">
        <v>0</v>
      </c>
      <c r="AE1538" s="99">
        <v>1454020.60774231</v>
      </c>
      <c r="AF1538" s="99">
        <v>1163613.0064697301</v>
      </c>
      <c r="AG1538" s="99">
        <v>1002393.97418976</v>
      </c>
      <c r="AH1538" s="99">
        <v>0</v>
      </c>
      <c r="AI1538" s="99">
        <v>0</v>
      </c>
      <c r="AJ1538" s="99">
        <v>431256.96315002401</v>
      </c>
      <c r="AK1538" s="99">
        <v>0</v>
      </c>
      <c r="AL1538" s="99">
        <v>0</v>
      </c>
      <c r="AM1538" s="99">
        <v>207599.88430213899</v>
      </c>
      <c r="AN1538" s="99">
        <v>4537505.7263793899</v>
      </c>
      <c r="AO1538" s="99">
        <v>16225336.7889404</v>
      </c>
      <c r="AP1538" s="99">
        <v>0</v>
      </c>
      <c r="AQ1538" s="99">
        <v>11695608.4411621</v>
      </c>
      <c r="AR1538" s="99">
        <v>3654524.3560180701</v>
      </c>
      <c r="AS1538" s="99">
        <v>749.38792978227104</v>
      </c>
      <c r="AT1538" s="99">
        <v>0</v>
      </c>
      <c r="AU1538" s="99">
        <v>0</v>
      </c>
      <c r="AV1538" s="99">
        <v>7359.9420704841596</v>
      </c>
      <c r="AW1538" s="99">
        <v>0</v>
      </c>
      <c r="AX1538" s="99">
        <v>10604411.5002441</v>
      </c>
      <c r="AY1538" s="99">
        <v>8057547.3041381799</v>
      </c>
      <c r="AZ1538" s="99">
        <v>6347587.2756957998</v>
      </c>
      <c r="BA1538" s="99">
        <v>0</v>
      </c>
      <c r="BB1538" s="99">
        <v>0</v>
      </c>
      <c r="BC1538" s="99">
        <v>2823474.05828857</v>
      </c>
      <c r="BD1538" s="99">
        <v>0</v>
      </c>
      <c r="BE1538" s="99">
        <v>0</v>
      </c>
      <c r="BF1538" s="99">
        <v>1269530.20223999</v>
      </c>
      <c r="BG1538" s="99">
        <v>10411161.1096191</v>
      </c>
      <c r="BH1538" s="99">
        <v>3091853.14874268</v>
      </c>
      <c r="BI1538" s="99">
        <v>0</v>
      </c>
      <c r="BJ1538" s="99">
        <v>3164449.45202637</v>
      </c>
      <c r="BK1538" s="99">
        <v>1221009.6628570601</v>
      </c>
      <c r="BL1538" s="99">
        <v>0</v>
      </c>
      <c r="BM1538" s="99">
        <v>0</v>
      </c>
      <c r="BN1538" s="99">
        <v>0</v>
      </c>
      <c r="BO1538" s="99">
        <v>0</v>
      </c>
      <c r="BP1538" s="99">
        <v>0</v>
      </c>
      <c r="BQ1538" s="99">
        <v>0</v>
      </c>
      <c r="BR1538" s="99">
        <v>2600982.9379882799</v>
      </c>
      <c r="BS1538" s="99">
        <v>2437348.5169372601</v>
      </c>
      <c r="BT1538" s="99">
        <v>0</v>
      </c>
      <c r="BU1538" s="99">
        <v>0</v>
      </c>
      <c r="BV1538" s="99">
        <v>1186656.37147522</v>
      </c>
      <c r="BW1538" s="99">
        <v>0</v>
      </c>
      <c r="BX1538" s="99">
        <v>0</v>
      </c>
      <c r="BY1538" s="99">
        <v>0</v>
      </c>
      <c r="BZ1538" s="99">
        <v>0</v>
      </c>
      <c r="CA1538" s="99">
        <v>54606.227795124098</v>
      </c>
      <c r="CB1538" s="99">
        <v>4011009.8954467801</v>
      </c>
      <c r="CC1538" s="99">
        <v>27730328.598877002</v>
      </c>
      <c r="CD1538" s="99">
        <v>6244084.3848266602</v>
      </c>
      <c r="CE1538" s="99">
        <v>1280.6764638423899</v>
      </c>
      <c r="CF1538" s="99">
        <v>204881.88405990601</v>
      </c>
      <c r="CG1538" s="99">
        <v>1258579.8657074</v>
      </c>
      <c r="CH1538" s="99">
        <v>0</v>
      </c>
      <c r="CI1538" s="99">
        <v>55881.156611919403</v>
      </c>
      <c r="CJ1538" s="99">
        <v>4215951.0120239304</v>
      </c>
      <c r="CK1538" s="99">
        <v>28956504.541747998</v>
      </c>
      <c r="CL1538" s="99">
        <v>6243023.7177734403</v>
      </c>
      <c r="CM1538" s="166">
        <v>70512.144479751601</v>
      </c>
      <c r="CN1538" s="166">
        <v>8731824.0778808594</v>
      </c>
      <c r="CO1538" s="166">
        <v>39332792.2353516</v>
      </c>
      <c r="CP1538" s="99">
        <v>6243023.7177734403</v>
      </c>
      <c r="CQ1538" s="99">
        <v>0</v>
      </c>
      <c r="CR1538" s="99">
        <v>0</v>
      </c>
      <c r="CS1538" s="99">
        <v>0</v>
      </c>
      <c r="CT1538" s="99">
        <v>0</v>
      </c>
      <c r="CU1538" s="98">
        <v>36435.727095011003</v>
      </c>
      <c r="CV1538" s="98">
        <v>40.608172486000001</v>
      </c>
      <c r="CW1538" s="98">
        <v>4215891.7795066861</v>
      </c>
      <c r="CX1538" s="98">
        <v>28988908.464584403</v>
      </c>
    </row>
    <row r="1539" spans="1:102" x14ac:dyDescent="0.2">
      <c r="A1539" s="98" t="s">
        <v>75</v>
      </c>
      <c r="B1539" s="100">
        <v>38139</v>
      </c>
      <c r="C1539" s="99">
        <v>34781.825547695204</v>
      </c>
      <c r="D1539" s="99">
        <v>0</v>
      </c>
      <c r="E1539" s="99">
        <v>20036.430494308501</v>
      </c>
      <c r="F1539" s="99">
        <v>8845.8217014074307</v>
      </c>
      <c r="G1539" s="99">
        <v>36.434592573903501</v>
      </c>
      <c r="H1539" s="99">
        <v>0</v>
      </c>
      <c r="I1539" s="99">
        <v>0</v>
      </c>
      <c r="J1539" s="99">
        <v>672.76361934095598</v>
      </c>
      <c r="K1539" s="99">
        <v>0</v>
      </c>
      <c r="L1539" s="99">
        <v>25186.766882419601</v>
      </c>
      <c r="M1539" s="99">
        <v>20666.446381807302</v>
      </c>
      <c r="N1539" s="99">
        <v>5725.9882893562299</v>
      </c>
      <c r="O1539" s="99">
        <v>0</v>
      </c>
      <c r="P1539" s="99">
        <v>0</v>
      </c>
      <c r="Q1539" s="99">
        <v>3382.9921038150801</v>
      </c>
      <c r="R1539" s="99">
        <v>0</v>
      </c>
      <c r="S1539" s="99">
        <v>0</v>
      </c>
      <c r="T1539" s="99">
        <v>1263.19010509551</v>
      </c>
      <c r="U1539" s="99">
        <v>14847.780992865601</v>
      </c>
      <c r="V1539" s="99">
        <v>2302679.32958984</v>
      </c>
      <c r="W1539" s="99">
        <v>0</v>
      </c>
      <c r="X1539" s="99">
        <v>1694896.79185486</v>
      </c>
      <c r="Y1539" s="99">
        <v>565917.449424744</v>
      </c>
      <c r="Z1539" s="99">
        <v>4750.9052495360402</v>
      </c>
      <c r="AA1539" s="99">
        <v>0</v>
      </c>
      <c r="AB1539" s="99">
        <v>0</v>
      </c>
      <c r="AC1539" s="99">
        <v>178078.63759040801</v>
      </c>
      <c r="AD1539" s="99">
        <v>0</v>
      </c>
      <c r="AE1539" s="99">
        <v>1443159.0157318099</v>
      </c>
      <c r="AF1539" s="99">
        <v>1157257.8522491499</v>
      </c>
      <c r="AG1539" s="99">
        <v>998515.56935882603</v>
      </c>
      <c r="AH1539" s="99">
        <v>0</v>
      </c>
      <c r="AI1539" s="99">
        <v>0</v>
      </c>
      <c r="AJ1539" s="99">
        <v>413237.87535476702</v>
      </c>
      <c r="AK1539" s="99">
        <v>0</v>
      </c>
      <c r="AL1539" s="99">
        <v>0</v>
      </c>
      <c r="AM1539" s="99">
        <v>200599.71802520801</v>
      </c>
      <c r="AN1539" s="99">
        <v>4605516.7224121103</v>
      </c>
      <c r="AO1539" s="99">
        <v>16530729.9925537</v>
      </c>
      <c r="AP1539" s="99">
        <v>0</v>
      </c>
      <c r="AQ1539" s="99">
        <v>11483777.146484399</v>
      </c>
      <c r="AR1539" s="99">
        <v>3838690.5254821801</v>
      </c>
      <c r="AS1539" s="99">
        <v>31846.848901510199</v>
      </c>
      <c r="AT1539" s="99">
        <v>0</v>
      </c>
      <c r="AU1539" s="99">
        <v>0</v>
      </c>
      <c r="AV1539" s="99">
        <v>413646.55384826701</v>
      </c>
      <c r="AW1539" s="99">
        <v>0</v>
      </c>
      <c r="AX1539" s="99">
        <v>10629812.0981445</v>
      </c>
      <c r="AY1539" s="99">
        <v>8174077.3218994103</v>
      </c>
      <c r="AZ1539" s="99">
        <v>6394397.5134277297</v>
      </c>
      <c r="BA1539" s="99">
        <v>0</v>
      </c>
      <c r="BB1539" s="99">
        <v>0</v>
      </c>
      <c r="BC1539" s="99">
        <v>2799678.9189147898</v>
      </c>
      <c r="BD1539" s="99">
        <v>0</v>
      </c>
      <c r="BE1539" s="99">
        <v>0</v>
      </c>
      <c r="BF1539" s="99">
        <v>1240819.5420532201</v>
      </c>
      <c r="BG1539" s="99">
        <v>10547706.2182617</v>
      </c>
      <c r="BH1539" s="99">
        <v>3146535.2015075702</v>
      </c>
      <c r="BI1539" s="99">
        <v>0</v>
      </c>
      <c r="BJ1539" s="99">
        <v>3112225.1496887198</v>
      </c>
      <c r="BK1539" s="99">
        <v>1289746.9766693099</v>
      </c>
      <c r="BL1539" s="99">
        <v>0</v>
      </c>
      <c r="BM1539" s="99">
        <v>0</v>
      </c>
      <c r="BN1539" s="99">
        <v>0</v>
      </c>
      <c r="BO1539" s="99">
        <v>0</v>
      </c>
      <c r="BP1539" s="99">
        <v>0</v>
      </c>
      <c r="BQ1539" s="99">
        <v>0</v>
      </c>
      <c r="BR1539" s="99">
        <v>2616587.9115905799</v>
      </c>
      <c r="BS1539" s="99">
        <v>2471752.7158508301</v>
      </c>
      <c r="BT1539" s="99">
        <v>0</v>
      </c>
      <c r="BU1539" s="99">
        <v>0</v>
      </c>
      <c r="BV1539" s="99">
        <v>1185317.2362670901</v>
      </c>
      <c r="BW1539" s="99">
        <v>0</v>
      </c>
      <c r="BX1539" s="99">
        <v>0</v>
      </c>
      <c r="BY1539" s="99">
        <v>0</v>
      </c>
      <c r="BZ1539" s="99">
        <v>0</v>
      </c>
      <c r="CA1539" s="99">
        <v>54958.5942149162</v>
      </c>
      <c r="CB1539" s="99">
        <v>4000182.9061279302</v>
      </c>
      <c r="CC1539" s="99">
        <v>27953367.331054699</v>
      </c>
      <c r="CD1539" s="99">
        <v>6232692.9364623995</v>
      </c>
      <c r="CE1539" s="99">
        <v>1262.3289408534799</v>
      </c>
      <c r="CF1539" s="99">
        <v>202876.982774734</v>
      </c>
      <c r="CG1539" s="99">
        <v>1252491.7030944801</v>
      </c>
      <c r="CH1539" s="99">
        <v>0</v>
      </c>
      <c r="CI1539" s="99">
        <v>56208.2564134598</v>
      </c>
      <c r="CJ1539" s="99">
        <v>4209806.1524047898</v>
      </c>
      <c r="CK1539" s="99">
        <v>29208175.087646499</v>
      </c>
      <c r="CL1539" s="99">
        <v>6231138.8305053702</v>
      </c>
      <c r="CM1539" s="166">
        <v>71082.301505088806</v>
      </c>
      <c r="CN1539" s="166">
        <v>8718580.17431641</v>
      </c>
      <c r="CO1539" s="166">
        <v>39808012.021972701</v>
      </c>
      <c r="CP1539" s="99">
        <v>6231138.8305053702</v>
      </c>
      <c r="CQ1539" s="99">
        <v>0</v>
      </c>
      <c r="CR1539" s="99">
        <v>0</v>
      </c>
      <c r="CS1539" s="99">
        <v>0</v>
      </c>
      <c r="CT1539" s="99">
        <v>0</v>
      </c>
      <c r="CU1539" s="98">
        <v>34960.280270171999</v>
      </c>
      <c r="CV1539" s="98">
        <v>721.20445814200002</v>
      </c>
      <c r="CW1539" s="98">
        <v>4203059.8889026642</v>
      </c>
      <c r="CX1539" s="98">
        <v>29205859.034149177</v>
      </c>
    </row>
    <row r="1540" spans="1:102" x14ac:dyDescent="0.2">
      <c r="A1540" s="98" t="s">
        <v>75</v>
      </c>
      <c r="B1540" s="100">
        <v>38231</v>
      </c>
      <c r="C1540" s="99">
        <v>35702.638152599298</v>
      </c>
      <c r="D1540" s="99">
        <v>0</v>
      </c>
      <c r="E1540" s="99">
        <v>20364.348725557302</v>
      </c>
      <c r="F1540" s="99">
        <v>9921.8437695503198</v>
      </c>
      <c r="G1540" s="99">
        <v>95.993390578776598</v>
      </c>
      <c r="H1540" s="99">
        <v>0</v>
      </c>
      <c r="I1540" s="99">
        <v>0</v>
      </c>
      <c r="J1540" s="99">
        <v>1855.42938554287</v>
      </c>
      <c r="K1540" s="99">
        <v>0</v>
      </c>
      <c r="L1540" s="99">
        <v>26691.968569755601</v>
      </c>
      <c r="M1540" s="99">
        <v>20901.552409172102</v>
      </c>
      <c r="N1540" s="99">
        <v>5715.3404484391203</v>
      </c>
      <c r="O1540" s="99">
        <v>0</v>
      </c>
      <c r="P1540" s="99">
        <v>0</v>
      </c>
      <c r="Q1540" s="99">
        <v>3394.0836216211301</v>
      </c>
      <c r="R1540" s="99">
        <v>0</v>
      </c>
      <c r="S1540" s="99">
        <v>0</v>
      </c>
      <c r="T1540" s="99">
        <v>1217.43727073073</v>
      </c>
      <c r="U1540" s="99">
        <v>14739.717594146699</v>
      </c>
      <c r="V1540" s="99">
        <v>2327487.9553527799</v>
      </c>
      <c r="W1540" s="99">
        <v>0</v>
      </c>
      <c r="X1540" s="99">
        <v>1711562.11100769</v>
      </c>
      <c r="Y1540" s="99">
        <v>615818.42723083496</v>
      </c>
      <c r="Z1540" s="99">
        <v>14361.4886183739</v>
      </c>
      <c r="AA1540" s="99">
        <v>0</v>
      </c>
      <c r="AB1540" s="99">
        <v>0</v>
      </c>
      <c r="AC1540" s="99">
        <v>481970.02639770502</v>
      </c>
      <c r="AD1540" s="99">
        <v>0</v>
      </c>
      <c r="AE1540" s="99">
        <v>1480162.3796081501</v>
      </c>
      <c r="AF1540" s="99">
        <v>1165424.2742157001</v>
      </c>
      <c r="AG1540" s="99">
        <v>1000197.49727631</v>
      </c>
      <c r="AH1540" s="99">
        <v>0</v>
      </c>
      <c r="AI1540" s="99">
        <v>0</v>
      </c>
      <c r="AJ1540" s="99">
        <v>413692.31927871698</v>
      </c>
      <c r="AK1540" s="99">
        <v>0</v>
      </c>
      <c r="AL1540" s="99">
        <v>0</v>
      </c>
      <c r="AM1540" s="99">
        <v>200539.48724937401</v>
      </c>
      <c r="AN1540" s="99">
        <v>4224889.9671630897</v>
      </c>
      <c r="AO1540" s="99">
        <v>16967638.160644501</v>
      </c>
      <c r="AP1540" s="99">
        <v>0</v>
      </c>
      <c r="AQ1540" s="99">
        <v>11684868.663208</v>
      </c>
      <c r="AR1540" s="99">
        <v>4236737.1782836895</v>
      </c>
      <c r="AS1540" s="99">
        <v>93666.512382507295</v>
      </c>
      <c r="AT1540" s="99">
        <v>0</v>
      </c>
      <c r="AU1540" s="99">
        <v>0</v>
      </c>
      <c r="AV1540" s="99">
        <v>1117386.93630981</v>
      </c>
      <c r="AW1540" s="99">
        <v>0</v>
      </c>
      <c r="AX1540" s="99">
        <v>11227343.358154301</v>
      </c>
      <c r="AY1540" s="99">
        <v>8383733.1705932599</v>
      </c>
      <c r="AZ1540" s="99">
        <v>6496364.4229126005</v>
      </c>
      <c r="BA1540" s="99">
        <v>0</v>
      </c>
      <c r="BB1540" s="99">
        <v>0</v>
      </c>
      <c r="BC1540" s="99">
        <v>2846733.0189208998</v>
      </c>
      <c r="BD1540" s="99">
        <v>0</v>
      </c>
      <c r="BE1540" s="99">
        <v>0</v>
      </c>
      <c r="BF1540" s="99">
        <v>1254822.12461853</v>
      </c>
      <c r="BG1540" s="99">
        <v>10255467.458618199</v>
      </c>
      <c r="BH1540" s="99">
        <v>3301355.3654479999</v>
      </c>
      <c r="BI1540" s="99">
        <v>0</v>
      </c>
      <c r="BJ1540" s="99">
        <v>3143526.6172485398</v>
      </c>
      <c r="BK1540" s="99">
        <v>1396834.6589508101</v>
      </c>
      <c r="BL1540" s="99">
        <v>0</v>
      </c>
      <c r="BM1540" s="99">
        <v>0</v>
      </c>
      <c r="BN1540" s="99">
        <v>0</v>
      </c>
      <c r="BO1540" s="99">
        <v>0</v>
      </c>
      <c r="BP1540" s="99">
        <v>0</v>
      </c>
      <c r="BQ1540" s="99">
        <v>0</v>
      </c>
      <c r="BR1540" s="99">
        <v>2685530.2369384798</v>
      </c>
      <c r="BS1540" s="99">
        <v>2530063.1688232399</v>
      </c>
      <c r="BT1540" s="99">
        <v>0</v>
      </c>
      <c r="BU1540" s="99">
        <v>0</v>
      </c>
      <c r="BV1540" s="99">
        <v>1207620.1607208301</v>
      </c>
      <c r="BW1540" s="99">
        <v>0</v>
      </c>
      <c r="BX1540" s="99">
        <v>0</v>
      </c>
      <c r="BY1540" s="99">
        <v>0</v>
      </c>
      <c r="BZ1540" s="99">
        <v>0</v>
      </c>
      <c r="CA1540" s="99">
        <v>55908.791866302498</v>
      </c>
      <c r="CB1540" s="99">
        <v>4028102.5711975102</v>
      </c>
      <c r="CC1540" s="99">
        <v>28599652.854247998</v>
      </c>
      <c r="CD1540" s="99">
        <v>6484977.3513793899</v>
      </c>
      <c r="CE1540" s="99">
        <v>1216.62888418138</v>
      </c>
      <c r="CF1540" s="99">
        <v>201094.834896088</v>
      </c>
      <c r="CG1540" s="99">
        <v>1254599.7315216099</v>
      </c>
      <c r="CH1540" s="99">
        <v>0</v>
      </c>
      <c r="CI1540" s="99">
        <v>57131.862813472697</v>
      </c>
      <c r="CJ1540" s="99">
        <v>4235386.2263183603</v>
      </c>
      <c r="CK1540" s="99">
        <v>29849165.014160201</v>
      </c>
      <c r="CL1540" s="99">
        <v>6489420.2662963904</v>
      </c>
      <c r="CM1540" s="166">
        <v>71846.341854095503</v>
      </c>
      <c r="CN1540" s="166">
        <v>8540110.5775146503</v>
      </c>
      <c r="CO1540" s="166">
        <v>40155992.768554702</v>
      </c>
      <c r="CP1540" s="99">
        <v>6489420.2662963904</v>
      </c>
      <c r="CQ1540" s="99">
        <v>0</v>
      </c>
      <c r="CR1540" s="99">
        <v>0</v>
      </c>
      <c r="CS1540" s="99">
        <v>0</v>
      </c>
      <c r="CT1540" s="99">
        <v>0</v>
      </c>
      <c r="CU1540" s="98">
        <v>34928.239775269001</v>
      </c>
      <c r="CV1540" s="98">
        <v>1898.826160591</v>
      </c>
      <c r="CW1540" s="98">
        <v>4229197.4060935983</v>
      </c>
      <c r="CX1540" s="98">
        <v>29854252.585769609</v>
      </c>
    </row>
    <row r="1541" spans="1:102" x14ac:dyDescent="0.2">
      <c r="A1541" s="98" t="s">
        <v>75</v>
      </c>
      <c r="B1541" s="100">
        <v>38322</v>
      </c>
      <c r="C1541" s="99">
        <v>36689.914156436898</v>
      </c>
      <c r="D1541" s="99">
        <v>0</v>
      </c>
      <c r="E1541" s="99">
        <v>19308.932215213801</v>
      </c>
      <c r="F1541" s="99">
        <v>9956.9897692203504</v>
      </c>
      <c r="G1541" s="99">
        <v>153.376872535795</v>
      </c>
      <c r="H1541" s="99">
        <v>0</v>
      </c>
      <c r="I1541" s="99">
        <v>0</v>
      </c>
      <c r="J1541" s="99">
        <v>2970.74175238609</v>
      </c>
      <c r="K1541" s="99">
        <v>0</v>
      </c>
      <c r="L1541" s="99">
        <v>26126.444181203799</v>
      </c>
      <c r="M1541" s="99">
        <v>21093.384304284999</v>
      </c>
      <c r="N1541" s="99">
        <v>5635.0213444232904</v>
      </c>
      <c r="O1541" s="99">
        <v>0</v>
      </c>
      <c r="P1541" s="99">
        <v>0</v>
      </c>
      <c r="Q1541" s="99">
        <v>3393.6502846181402</v>
      </c>
      <c r="R1541" s="99">
        <v>0</v>
      </c>
      <c r="S1541" s="99">
        <v>0</v>
      </c>
      <c r="T1541" s="99">
        <v>1221.9726851135499</v>
      </c>
      <c r="U1541" s="99">
        <v>15313.890146374701</v>
      </c>
      <c r="V1541" s="99">
        <v>2418280.6197814899</v>
      </c>
      <c r="W1541" s="99">
        <v>0</v>
      </c>
      <c r="X1541" s="99">
        <v>1630631.3889770501</v>
      </c>
      <c r="Y1541" s="99">
        <v>628520.16226959205</v>
      </c>
      <c r="Z1541" s="99">
        <v>28357.389841795</v>
      </c>
      <c r="AA1541" s="99">
        <v>0</v>
      </c>
      <c r="AB1541" s="99">
        <v>0</v>
      </c>
      <c r="AC1541" s="99">
        <v>1033727.62108612</v>
      </c>
      <c r="AD1541" s="99">
        <v>0</v>
      </c>
      <c r="AE1541" s="99">
        <v>1454008.2277832001</v>
      </c>
      <c r="AF1541" s="99">
        <v>1177947.93461609</v>
      </c>
      <c r="AG1541" s="99">
        <v>1000127.3373642</v>
      </c>
      <c r="AH1541" s="99">
        <v>0</v>
      </c>
      <c r="AI1541" s="99">
        <v>0</v>
      </c>
      <c r="AJ1541" s="99">
        <v>410047.90979385399</v>
      </c>
      <c r="AK1541" s="99">
        <v>0</v>
      </c>
      <c r="AL1541" s="99">
        <v>0</v>
      </c>
      <c r="AM1541" s="99">
        <v>200440.95608520499</v>
      </c>
      <c r="AN1541" s="99">
        <v>4775509.6234741202</v>
      </c>
      <c r="AO1541" s="99">
        <v>17770208.540283199</v>
      </c>
      <c r="AP1541" s="99">
        <v>0</v>
      </c>
      <c r="AQ1541" s="99">
        <v>11288667.048339801</v>
      </c>
      <c r="AR1541" s="99">
        <v>4394277.9039917002</v>
      </c>
      <c r="AS1541" s="99">
        <v>179572.609153748</v>
      </c>
      <c r="AT1541" s="99">
        <v>0</v>
      </c>
      <c r="AU1541" s="99">
        <v>0</v>
      </c>
      <c r="AV1541" s="99">
        <v>2453308.7668762198</v>
      </c>
      <c r="AW1541" s="99">
        <v>0</v>
      </c>
      <c r="AX1541" s="99">
        <v>11029466.9134521</v>
      </c>
      <c r="AY1541" s="99">
        <v>8612892.9482421894</v>
      </c>
      <c r="AZ1541" s="99">
        <v>6580701.51525879</v>
      </c>
      <c r="BA1541" s="99">
        <v>0</v>
      </c>
      <c r="BB1541" s="99">
        <v>0</v>
      </c>
      <c r="BC1541" s="99">
        <v>2827020.0714416499</v>
      </c>
      <c r="BD1541" s="99">
        <v>0</v>
      </c>
      <c r="BE1541" s="99">
        <v>0</v>
      </c>
      <c r="BF1541" s="99">
        <v>1275190.22766113</v>
      </c>
      <c r="BG1541" s="99">
        <v>11278761.1646729</v>
      </c>
      <c r="BH1541" s="99">
        <v>3429295.10369873</v>
      </c>
      <c r="BI1541" s="99">
        <v>0</v>
      </c>
      <c r="BJ1541" s="99">
        <v>3065221.35302734</v>
      </c>
      <c r="BK1541" s="99">
        <v>1471812.59765625</v>
      </c>
      <c r="BL1541" s="99">
        <v>0</v>
      </c>
      <c r="BM1541" s="99">
        <v>0</v>
      </c>
      <c r="BN1541" s="99">
        <v>0</v>
      </c>
      <c r="BO1541" s="99">
        <v>0</v>
      </c>
      <c r="BP1541" s="99">
        <v>0</v>
      </c>
      <c r="BQ1541" s="99">
        <v>0</v>
      </c>
      <c r="BR1541" s="99">
        <v>2742454.6602783198</v>
      </c>
      <c r="BS1541" s="99">
        <v>2575996.7593383798</v>
      </c>
      <c r="BT1541" s="99">
        <v>0</v>
      </c>
      <c r="BU1541" s="99">
        <v>0</v>
      </c>
      <c r="BV1541" s="99">
        <v>1208836.5009307901</v>
      </c>
      <c r="BW1541" s="99">
        <v>0</v>
      </c>
      <c r="BX1541" s="99">
        <v>0</v>
      </c>
      <c r="BY1541" s="99">
        <v>0</v>
      </c>
      <c r="BZ1541" s="99">
        <v>0</v>
      </c>
      <c r="CA1541" s="99">
        <v>55959.366299629197</v>
      </c>
      <c r="CB1541" s="99">
        <v>4056690.8708496098</v>
      </c>
      <c r="CC1541" s="99">
        <v>29083763.409912098</v>
      </c>
      <c r="CD1541" s="99">
        <v>6492157.9005127</v>
      </c>
      <c r="CE1541" s="99">
        <v>1235.2867192625999</v>
      </c>
      <c r="CF1541" s="99">
        <v>200339.62895011899</v>
      </c>
      <c r="CG1541" s="99">
        <v>1274636.74099731</v>
      </c>
      <c r="CH1541" s="99">
        <v>0</v>
      </c>
      <c r="CI1541" s="99">
        <v>57207.0771627426</v>
      </c>
      <c r="CJ1541" s="99">
        <v>4248467.7165527297</v>
      </c>
      <c r="CK1541" s="99">
        <v>30358621.662841801</v>
      </c>
      <c r="CL1541" s="99">
        <v>6490728.9905395498</v>
      </c>
      <c r="CM1541" s="166">
        <v>72479.735779762297</v>
      </c>
      <c r="CN1541" s="166">
        <v>9030823.43212891</v>
      </c>
      <c r="CO1541" s="166">
        <v>41634221.500488304</v>
      </c>
      <c r="CP1541" s="99">
        <v>6490728.9905395498</v>
      </c>
      <c r="CQ1541" s="99">
        <v>0</v>
      </c>
      <c r="CR1541" s="99">
        <v>0</v>
      </c>
      <c r="CS1541" s="99">
        <v>0</v>
      </c>
      <c r="CT1541" s="99">
        <v>0</v>
      </c>
      <c r="CU1541" s="98">
        <v>32638.426231788999</v>
      </c>
      <c r="CV1541" s="98">
        <v>3083.4273986479998</v>
      </c>
      <c r="CW1541" s="98">
        <v>4257030.4997997284</v>
      </c>
      <c r="CX1541" s="98">
        <v>30358400.150909409</v>
      </c>
    </row>
    <row r="1542" spans="1:102" x14ac:dyDescent="0.2">
      <c r="A1542" s="98" t="s">
        <v>75</v>
      </c>
      <c r="B1542" s="100">
        <v>38412</v>
      </c>
      <c r="C1542" s="99">
        <v>37738.035741806001</v>
      </c>
      <c r="D1542" s="99">
        <v>0</v>
      </c>
      <c r="E1542" s="99">
        <v>19046.106030464201</v>
      </c>
      <c r="F1542" s="99">
        <v>10176.972311019899</v>
      </c>
      <c r="G1542" s="99">
        <v>221.71715926378999</v>
      </c>
      <c r="H1542" s="99">
        <v>0</v>
      </c>
      <c r="I1542" s="99">
        <v>0</v>
      </c>
      <c r="J1542" s="99">
        <v>4291.6265658736202</v>
      </c>
      <c r="K1542" s="99">
        <v>0</v>
      </c>
      <c r="L1542" s="99">
        <v>26148.118524551399</v>
      </c>
      <c r="M1542" s="99">
        <v>21285.824573755301</v>
      </c>
      <c r="N1542" s="99">
        <v>5693.48517537117</v>
      </c>
      <c r="O1542" s="99">
        <v>0</v>
      </c>
      <c r="P1542" s="99">
        <v>0</v>
      </c>
      <c r="Q1542" s="99">
        <v>3438.5910145044299</v>
      </c>
      <c r="R1542" s="99">
        <v>0</v>
      </c>
      <c r="S1542" s="99">
        <v>0</v>
      </c>
      <c r="T1542" s="99">
        <v>1164.92289736867</v>
      </c>
      <c r="U1542" s="99">
        <v>15561.524029612499</v>
      </c>
      <c r="V1542" s="99">
        <v>2505061.4902038602</v>
      </c>
      <c r="W1542" s="99">
        <v>0</v>
      </c>
      <c r="X1542" s="99">
        <v>1606859.23239136</v>
      </c>
      <c r="Y1542" s="99">
        <v>642386.63102722203</v>
      </c>
      <c r="Z1542" s="99">
        <v>41102.697356224096</v>
      </c>
      <c r="AA1542" s="99">
        <v>0</v>
      </c>
      <c r="AB1542" s="99">
        <v>0</v>
      </c>
      <c r="AC1542" s="99">
        <v>1498042.1813354499</v>
      </c>
      <c r="AD1542" s="99">
        <v>0</v>
      </c>
      <c r="AE1542" s="99">
        <v>1486440.92216492</v>
      </c>
      <c r="AF1542" s="99">
        <v>1203432.27909851</v>
      </c>
      <c r="AG1542" s="99">
        <v>994240.96993255604</v>
      </c>
      <c r="AH1542" s="99">
        <v>0</v>
      </c>
      <c r="AI1542" s="99">
        <v>0</v>
      </c>
      <c r="AJ1542" s="99">
        <v>415569.432605743</v>
      </c>
      <c r="AK1542" s="99">
        <v>0</v>
      </c>
      <c r="AL1542" s="99">
        <v>0</v>
      </c>
      <c r="AM1542" s="99">
        <v>194505.868999481</v>
      </c>
      <c r="AN1542" s="99">
        <v>4931412.7751464797</v>
      </c>
      <c r="AO1542" s="99">
        <v>18617592.026611298</v>
      </c>
      <c r="AP1542" s="99">
        <v>0</v>
      </c>
      <c r="AQ1542" s="99">
        <v>11222533.5162354</v>
      </c>
      <c r="AR1542" s="99">
        <v>4627275.16015625</v>
      </c>
      <c r="AS1542" s="99">
        <v>255006.464086533</v>
      </c>
      <c r="AT1542" s="99">
        <v>0</v>
      </c>
      <c r="AU1542" s="99">
        <v>0</v>
      </c>
      <c r="AV1542" s="99">
        <v>3681389.6255798298</v>
      </c>
      <c r="AW1542" s="99">
        <v>0</v>
      </c>
      <c r="AX1542" s="99">
        <v>11326577.7657471</v>
      </c>
      <c r="AY1542" s="99">
        <v>8808103.8786621094</v>
      </c>
      <c r="AZ1542" s="99">
        <v>6600253.6264038105</v>
      </c>
      <c r="BA1542" s="99">
        <v>0</v>
      </c>
      <c r="BB1542" s="99">
        <v>0</v>
      </c>
      <c r="BC1542" s="99">
        <v>2894884.5215454102</v>
      </c>
      <c r="BD1542" s="99">
        <v>0</v>
      </c>
      <c r="BE1542" s="99">
        <v>0</v>
      </c>
      <c r="BF1542" s="99">
        <v>1255185.96696472</v>
      </c>
      <c r="BG1542" s="99">
        <v>11783141.3751221</v>
      </c>
      <c r="BH1542" s="99">
        <v>3572545.4342041002</v>
      </c>
      <c r="BI1542" s="99">
        <v>0</v>
      </c>
      <c r="BJ1542" s="99">
        <v>3035534.3333129901</v>
      </c>
      <c r="BK1542" s="99">
        <v>1524708.5655670201</v>
      </c>
      <c r="BL1542" s="99">
        <v>0</v>
      </c>
      <c r="BM1542" s="99">
        <v>0</v>
      </c>
      <c r="BN1542" s="99">
        <v>0</v>
      </c>
      <c r="BO1542" s="99">
        <v>0</v>
      </c>
      <c r="BP1542" s="99">
        <v>0</v>
      </c>
      <c r="BQ1542" s="99">
        <v>0</v>
      </c>
      <c r="BR1542" s="99">
        <v>2802961.55181885</v>
      </c>
      <c r="BS1542" s="99">
        <v>2562390.1705017099</v>
      </c>
      <c r="BT1542" s="99">
        <v>0</v>
      </c>
      <c r="BU1542" s="99">
        <v>0</v>
      </c>
      <c r="BV1542" s="99">
        <v>1241023.9461059601</v>
      </c>
      <c r="BW1542" s="99">
        <v>0</v>
      </c>
      <c r="BX1542" s="99">
        <v>0</v>
      </c>
      <c r="BY1542" s="99">
        <v>0</v>
      </c>
      <c r="BZ1542" s="99">
        <v>0</v>
      </c>
      <c r="CA1542" s="99">
        <v>56832.327232837699</v>
      </c>
      <c r="CB1542" s="99">
        <v>4109576.4083252</v>
      </c>
      <c r="CC1542" s="99">
        <v>29921114.1245117</v>
      </c>
      <c r="CD1542" s="99">
        <v>6602685.8529663105</v>
      </c>
      <c r="CE1542" s="99">
        <v>1153.7529704123699</v>
      </c>
      <c r="CF1542" s="99">
        <v>194564.0772686</v>
      </c>
      <c r="CG1542" s="99">
        <v>1261805.06175232</v>
      </c>
      <c r="CH1542" s="99">
        <v>0</v>
      </c>
      <c r="CI1542" s="99">
        <v>57976.605720519998</v>
      </c>
      <c r="CJ1542" s="99">
        <v>4317138.0969848596</v>
      </c>
      <c r="CK1542" s="99">
        <v>31165437.670410201</v>
      </c>
      <c r="CL1542" s="99">
        <v>6601525.3845825205</v>
      </c>
      <c r="CM1542" s="166">
        <v>73479.099740028396</v>
      </c>
      <c r="CN1542" s="166">
        <v>9207976.3498535194</v>
      </c>
      <c r="CO1542" s="166">
        <v>42983497.256347701</v>
      </c>
      <c r="CP1542" s="99">
        <v>6601525.3845825205</v>
      </c>
      <c r="CQ1542" s="99">
        <v>0</v>
      </c>
      <c r="CR1542" s="99">
        <v>0</v>
      </c>
      <c r="CS1542" s="99">
        <v>0</v>
      </c>
      <c r="CT1542" s="99">
        <v>0</v>
      </c>
      <c r="CU1542" s="98">
        <v>31194.072609712999</v>
      </c>
      <c r="CV1542" s="98">
        <v>4515.5316745059999</v>
      </c>
      <c r="CW1542" s="98">
        <v>4304140.4855937995</v>
      </c>
      <c r="CX1542" s="98">
        <v>31182919.186264019</v>
      </c>
    </row>
    <row r="1543" spans="1:102" x14ac:dyDescent="0.2">
      <c r="A1543" s="98" t="s">
        <v>75</v>
      </c>
      <c r="B1543" s="100">
        <v>38504</v>
      </c>
      <c r="C1543" s="99">
        <v>38727.950351715102</v>
      </c>
      <c r="D1543" s="99">
        <v>5.7832530009909497</v>
      </c>
      <c r="E1543" s="99">
        <v>18479.1494967937</v>
      </c>
      <c r="F1543" s="99">
        <v>10289.9096051455</v>
      </c>
      <c r="G1543" s="99">
        <v>291.33614421263297</v>
      </c>
      <c r="H1543" s="99">
        <v>0</v>
      </c>
      <c r="I1543" s="99">
        <v>0</v>
      </c>
      <c r="J1543" s="99">
        <v>5337.5606932640103</v>
      </c>
      <c r="K1543" s="99">
        <v>0</v>
      </c>
      <c r="L1543" s="99">
        <v>26663.246330022801</v>
      </c>
      <c r="M1543" s="99">
        <v>21648.841319322601</v>
      </c>
      <c r="N1543" s="99">
        <v>5662.6805205345199</v>
      </c>
      <c r="O1543" s="99">
        <v>0</v>
      </c>
      <c r="P1543" s="99">
        <v>0</v>
      </c>
      <c r="Q1543" s="99">
        <v>3452.1127739846702</v>
      </c>
      <c r="R1543" s="99">
        <v>0</v>
      </c>
      <c r="S1543" s="99">
        <v>0</v>
      </c>
      <c r="T1543" s="99">
        <v>1163.46499364078</v>
      </c>
      <c r="U1543" s="99">
        <v>15763.298614502</v>
      </c>
      <c r="V1543" s="99">
        <v>2538171.1973877</v>
      </c>
      <c r="W1543" s="99">
        <v>389.69182648509701</v>
      </c>
      <c r="X1543" s="99">
        <v>1588399.8339080799</v>
      </c>
      <c r="Y1543" s="99">
        <v>668643.05416107201</v>
      </c>
      <c r="Z1543" s="99">
        <v>55474.172462463401</v>
      </c>
      <c r="AA1543" s="99">
        <v>0</v>
      </c>
      <c r="AB1543" s="99">
        <v>0</v>
      </c>
      <c r="AC1543" s="99">
        <v>1880332.91023254</v>
      </c>
      <c r="AD1543" s="99">
        <v>0</v>
      </c>
      <c r="AE1543" s="99">
        <v>1519383.5815734901</v>
      </c>
      <c r="AF1543" s="99">
        <v>1201130.5524444601</v>
      </c>
      <c r="AG1543" s="99">
        <v>987666.86474609398</v>
      </c>
      <c r="AH1543" s="99">
        <v>0</v>
      </c>
      <c r="AI1543" s="99">
        <v>0</v>
      </c>
      <c r="AJ1543" s="99">
        <v>427287.82186126697</v>
      </c>
      <c r="AK1543" s="99">
        <v>0</v>
      </c>
      <c r="AL1543" s="99">
        <v>0</v>
      </c>
      <c r="AM1543" s="99">
        <v>198250.929782867</v>
      </c>
      <c r="AN1543" s="99">
        <v>4982693.9608154297</v>
      </c>
      <c r="AO1543" s="99">
        <v>19035339.7419434</v>
      </c>
      <c r="AP1543" s="99">
        <v>3215.7939895689501</v>
      </c>
      <c r="AQ1543" s="99">
        <v>11273436.9260254</v>
      </c>
      <c r="AR1543" s="99">
        <v>4859139.3190917997</v>
      </c>
      <c r="AS1543" s="99">
        <v>377099.04333114601</v>
      </c>
      <c r="AT1543" s="99">
        <v>0</v>
      </c>
      <c r="AU1543" s="99">
        <v>0</v>
      </c>
      <c r="AV1543" s="99">
        <v>4848480.8905639602</v>
      </c>
      <c r="AW1543" s="99">
        <v>0</v>
      </c>
      <c r="AX1543" s="99">
        <v>11696366.7034912</v>
      </c>
      <c r="AY1543" s="99">
        <v>8949523.5821533203</v>
      </c>
      <c r="AZ1543" s="99">
        <v>6616023.2047729502</v>
      </c>
      <c r="BA1543" s="99">
        <v>0</v>
      </c>
      <c r="BB1543" s="99">
        <v>0</v>
      </c>
      <c r="BC1543" s="99">
        <v>3044307.1948547401</v>
      </c>
      <c r="BD1543" s="99">
        <v>0</v>
      </c>
      <c r="BE1543" s="99">
        <v>0</v>
      </c>
      <c r="BF1543" s="99">
        <v>1288987.2552490199</v>
      </c>
      <c r="BG1543" s="99">
        <v>12179433.896728501</v>
      </c>
      <c r="BH1543" s="99">
        <v>3723709.22589111</v>
      </c>
      <c r="BI1543" s="99">
        <v>926.575201161206</v>
      </c>
      <c r="BJ1543" s="99">
        <v>3039937.3283691402</v>
      </c>
      <c r="BK1543" s="99">
        <v>1619364.8710632301</v>
      </c>
      <c r="BL1543" s="99">
        <v>0</v>
      </c>
      <c r="BM1543" s="99">
        <v>0</v>
      </c>
      <c r="BN1543" s="99">
        <v>0</v>
      </c>
      <c r="BO1543" s="99">
        <v>0</v>
      </c>
      <c r="BP1543" s="99">
        <v>0</v>
      </c>
      <c r="BQ1543" s="99">
        <v>0</v>
      </c>
      <c r="BR1543" s="99">
        <v>2861000.6236267099</v>
      </c>
      <c r="BS1543" s="99">
        <v>2585317.2359924298</v>
      </c>
      <c r="BT1543" s="99">
        <v>0</v>
      </c>
      <c r="BU1543" s="99">
        <v>0</v>
      </c>
      <c r="BV1543" s="99">
        <v>1307596.4796752899</v>
      </c>
      <c r="BW1543" s="99">
        <v>0</v>
      </c>
      <c r="BX1543" s="99">
        <v>0</v>
      </c>
      <c r="BY1543" s="99">
        <v>0</v>
      </c>
      <c r="BZ1543" s="99">
        <v>0</v>
      </c>
      <c r="CA1543" s="99">
        <v>57300.555693626397</v>
      </c>
      <c r="CB1543" s="99">
        <v>4116284.9269409198</v>
      </c>
      <c r="CC1543" s="99">
        <v>30212112.4453125</v>
      </c>
      <c r="CD1543" s="99">
        <v>6740905.8555297898</v>
      </c>
      <c r="CE1543" s="99">
        <v>1164.32545636594</v>
      </c>
      <c r="CF1543" s="99">
        <v>197891.43999671901</v>
      </c>
      <c r="CG1543" s="99">
        <v>1283632.0579071001</v>
      </c>
      <c r="CH1543" s="99">
        <v>0</v>
      </c>
      <c r="CI1543" s="99">
        <v>58458.877410888701</v>
      </c>
      <c r="CJ1543" s="99">
        <v>4307737.3156127902</v>
      </c>
      <c r="CK1543" s="99">
        <v>31502589.089599598</v>
      </c>
      <c r="CL1543" s="99">
        <v>6739069.2597045898</v>
      </c>
      <c r="CM1543" s="166">
        <v>74227.531712532</v>
      </c>
      <c r="CN1543" s="166">
        <v>9221624.4434814509</v>
      </c>
      <c r="CO1543" s="166">
        <v>43668979.146972701</v>
      </c>
      <c r="CP1543" s="99">
        <v>6739069.2597045898</v>
      </c>
      <c r="CQ1543" s="99">
        <v>0</v>
      </c>
      <c r="CR1543" s="99">
        <v>0</v>
      </c>
      <c r="CS1543" s="99">
        <v>0</v>
      </c>
      <c r="CT1543" s="99">
        <v>0</v>
      </c>
      <c r="CU1543" s="98">
        <v>29442.920190277</v>
      </c>
      <c r="CV1543" s="98">
        <v>5682.1296471220003</v>
      </c>
      <c r="CW1543" s="98">
        <v>4314176.3669376392</v>
      </c>
      <c r="CX1543" s="98">
        <v>31495744.503219601</v>
      </c>
    </row>
    <row r="1544" spans="1:102" x14ac:dyDescent="0.2">
      <c r="A1544" s="98" t="s">
        <v>75</v>
      </c>
      <c r="B1544" s="100">
        <v>38596</v>
      </c>
      <c r="C1544" s="99">
        <v>39805.530865192399</v>
      </c>
      <c r="D1544" s="99">
        <v>6.89539859094657</v>
      </c>
      <c r="E1544" s="99">
        <v>18283.586793422699</v>
      </c>
      <c r="F1544" s="99">
        <v>10671.212100982701</v>
      </c>
      <c r="G1544" s="99">
        <v>360.70445118844498</v>
      </c>
      <c r="H1544" s="99">
        <v>0</v>
      </c>
      <c r="I1544" s="99">
        <v>0</v>
      </c>
      <c r="J1544" s="99">
        <v>6956.4147045016298</v>
      </c>
      <c r="K1544" s="99">
        <v>0</v>
      </c>
      <c r="L1544" s="99">
        <v>27712.356189012498</v>
      </c>
      <c r="M1544" s="99">
        <v>21931.089905500401</v>
      </c>
      <c r="N1544" s="99">
        <v>5704.7909935712796</v>
      </c>
      <c r="O1544" s="99">
        <v>0</v>
      </c>
      <c r="P1544" s="99">
        <v>0</v>
      </c>
      <c r="Q1544" s="99">
        <v>3527.2171986103099</v>
      </c>
      <c r="R1544" s="99">
        <v>0</v>
      </c>
      <c r="S1544" s="99">
        <v>0</v>
      </c>
      <c r="T1544" s="99">
        <v>1174.11025460064</v>
      </c>
      <c r="U1544" s="99">
        <v>15758.747617363901</v>
      </c>
      <c r="V1544" s="99">
        <v>2606504.5737304701</v>
      </c>
      <c r="W1544" s="99">
        <v>778.76336677372501</v>
      </c>
      <c r="X1544" s="99">
        <v>1557812.96299744</v>
      </c>
      <c r="Y1544" s="99">
        <v>677334.51663970901</v>
      </c>
      <c r="Z1544" s="99">
        <v>66379.694721221895</v>
      </c>
      <c r="AA1544" s="99">
        <v>0</v>
      </c>
      <c r="AB1544" s="99">
        <v>0</v>
      </c>
      <c r="AC1544" s="99">
        <v>2167307.6142883301</v>
      </c>
      <c r="AD1544" s="99">
        <v>0</v>
      </c>
      <c r="AE1544" s="99">
        <v>1533321.5869903599</v>
      </c>
      <c r="AF1544" s="99">
        <v>1216221.08387756</v>
      </c>
      <c r="AG1544" s="99">
        <v>980046.11376190197</v>
      </c>
      <c r="AH1544" s="99">
        <v>0</v>
      </c>
      <c r="AI1544" s="99">
        <v>0</v>
      </c>
      <c r="AJ1544" s="99">
        <v>441073.76098251302</v>
      </c>
      <c r="AK1544" s="99">
        <v>0</v>
      </c>
      <c r="AL1544" s="99">
        <v>0</v>
      </c>
      <c r="AM1544" s="99">
        <v>195128.421535492</v>
      </c>
      <c r="AN1544" s="99">
        <v>4552065.1936645498</v>
      </c>
      <c r="AO1544" s="99">
        <v>19874581.259521499</v>
      </c>
      <c r="AP1544" s="99">
        <v>6353.3782829642296</v>
      </c>
      <c r="AQ1544" s="99">
        <v>11146302.815551801</v>
      </c>
      <c r="AR1544" s="99">
        <v>4882916.5054321298</v>
      </c>
      <c r="AS1544" s="99">
        <v>457938.663852692</v>
      </c>
      <c r="AT1544" s="99">
        <v>0</v>
      </c>
      <c r="AU1544" s="99">
        <v>0</v>
      </c>
      <c r="AV1544" s="99">
        <v>5888783.2396240197</v>
      </c>
      <c r="AW1544" s="99">
        <v>0</v>
      </c>
      <c r="AX1544" s="99">
        <v>12054970.549316401</v>
      </c>
      <c r="AY1544" s="99">
        <v>9257809.85693359</v>
      </c>
      <c r="AZ1544" s="99">
        <v>6660430.31103516</v>
      </c>
      <c r="BA1544" s="99">
        <v>0</v>
      </c>
      <c r="BB1544" s="99">
        <v>0</v>
      </c>
      <c r="BC1544" s="99">
        <v>3230326.7760925302</v>
      </c>
      <c r="BD1544" s="99">
        <v>0</v>
      </c>
      <c r="BE1544" s="99">
        <v>0</v>
      </c>
      <c r="BF1544" s="99">
        <v>1296304.5336303699</v>
      </c>
      <c r="BG1544" s="99">
        <v>12098889.244873</v>
      </c>
      <c r="BH1544" s="99">
        <v>3985839.1029968299</v>
      </c>
      <c r="BI1544" s="99">
        <v>1126.2770549356901</v>
      </c>
      <c r="BJ1544" s="99">
        <v>3046436.7962646498</v>
      </c>
      <c r="BK1544" s="99">
        <v>1661993.0329895001</v>
      </c>
      <c r="BL1544" s="99">
        <v>0</v>
      </c>
      <c r="BM1544" s="99">
        <v>0</v>
      </c>
      <c r="BN1544" s="99">
        <v>0</v>
      </c>
      <c r="BO1544" s="99">
        <v>0</v>
      </c>
      <c r="BP1544" s="99">
        <v>0</v>
      </c>
      <c r="BQ1544" s="99">
        <v>0</v>
      </c>
      <c r="BR1544" s="99">
        <v>2956001.7647399898</v>
      </c>
      <c r="BS1544" s="99">
        <v>2639706.7523498498</v>
      </c>
      <c r="BT1544" s="99">
        <v>0</v>
      </c>
      <c r="BU1544" s="99">
        <v>0</v>
      </c>
      <c r="BV1544" s="99">
        <v>1393287.96153259</v>
      </c>
      <c r="BW1544" s="99">
        <v>0</v>
      </c>
      <c r="BX1544" s="99">
        <v>0</v>
      </c>
      <c r="BY1544" s="99">
        <v>0</v>
      </c>
      <c r="BZ1544" s="99">
        <v>0</v>
      </c>
      <c r="CA1544" s="99">
        <v>58011.150224685698</v>
      </c>
      <c r="CB1544" s="99">
        <v>4161283.01879883</v>
      </c>
      <c r="CC1544" s="99">
        <v>31010697.8974609</v>
      </c>
      <c r="CD1544" s="99">
        <v>7062118.7899780301</v>
      </c>
      <c r="CE1544" s="99">
        <v>1172.7997576743401</v>
      </c>
      <c r="CF1544" s="99">
        <v>195594.521850586</v>
      </c>
      <c r="CG1544" s="99">
        <v>1295567.7504119901</v>
      </c>
      <c r="CH1544" s="99">
        <v>0</v>
      </c>
      <c r="CI1544" s="99">
        <v>59187.545393943801</v>
      </c>
      <c r="CJ1544" s="99">
        <v>4352556.9296875</v>
      </c>
      <c r="CK1544" s="99">
        <v>32315459.342285201</v>
      </c>
      <c r="CL1544" s="99">
        <v>7067329.2771606399</v>
      </c>
      <c r="CM1544" s="166">
        <v>74861.848302841201</v>
      </c>
      <c r="CN1544" s="166">
        <v>9007345.1545410194</v>
      </c>
      <c r="CO1544" s="166">
        <v>44376441.207519501</v>
      </c>
      <c r="CP1544" s="99">
        <v>7067329.2771606399</v>
      </c>
      <c r="CQ1544" s="99">
        <v>0</v>
      </c>
      <c r="CR1544" s="99">
        <v>0</v>
      </c>
      <c r="CS1544" s="99">
        <v>0</v>
      </c>
      <c r="CT1544" s="99">
        <v>0</v>
      </c>
      <c r="CU1544" s="98">
        <v>28343.338073764</v>
      </c>
      <c r="CV1544" s="98">
        <v>7126.4880862680002</v>
      </c>
      <c r="CW1544" s="98">
        <v>4356877.5406494159</v>
      </c>
      <c r="CX1544" s="98">
        <v>32306265.647872891</v>
      </c>
    </row>
    <row r="1545" spans="1:102" x14ac:dyDescent="0.2">
      <c r="A1545" s="98" t="s">
        <v>75</v>
      </c>
      <c r="B1545" s="100">
        <v>38687</v>
      </c>
      <c r="C1545" s="99">
        <v>40726.452957153298</v>
      </c>
      <c r="D1545" s="99">
        <v>10.189582105958801</v>
      </c>
      <c r="E1545" s="99">
        <v>17944.295056581501</v>
      </c>
      <c r="F1545" s="99">
        <v>10913.600673913999</v>
      </c>
      <c r="G1545" s="99">
        <v>436.830970570445</v>
      </c>
      <c r="H1545" s="99">
        <v>0</v>
      </c>
      <c r="I1545" s="99">
        <v>0</v>
      </c>
      <c r="J1545" s="99">
        <v>8407.1963027715701</v>
      </c>
      <c r="K1545" s="99">
        <v>0</v>
      </c>
      <c r="L1545" s="99">
        <v>27123.6488871574</v>
      </c>
      <c r="M1545" s="99">
        <v>22144.7636599541</v>
      </c>
      <c r="N1545" s="99">
        <v>5784.5724191665604</v>
      </c>
      <c r="O1545" s="99">
        <v>0</v>
      </c>
      <c r="P1545" s="99">
        <v>0</v>
      </c>
      <c r="Q1545" s="99">
        <v>3582.9377534985501</v>
      </c>
      <c r="R1545" s="99">
        <v>0</v>
      </c>
      <c r="S1545" s="99">
        <v>0</v>
      </c>
      <c r="T1545" s="99">
        <v>1177.40225933492</v>
      </c>
      <c r="U1545" s="99">
        <v>16284.4226663113</v>
      </c>
      <c r="V1545" s="99">
        <v>2676106.27233887</v>
      </c>
      <c r="W1545" s="99">
        <v>965.75757151842095</v>
      </c>
      <c r="X1545" s="99">
        <v>1503356.5424346901</v>
      </c>
      <c r="Y1545" s="99">
        <v>674891.71595001197</v>
      </c>
      <c r="Z1545" s="99">
        <v>85816.198526382403</v>
      </c>
      <c r="AA1545" s="99">
        <v>0</v>
      </c>
      <c r="AB1545" s="99">
        <v>0</v>
      </c>
      <c r="AC1545" s="99">
        <v>2718367.2188415499</v>
      </c>
      <c r="AD1545" s="99">
        <v>0</v>
      </c>
      <c r="AE1545" s="99">
        <v>1455764.4917144801</v>
      </c>
      <c r="AF1545" s="99">
        <v>1226399.41200256</v>
      </c>
      <c r="AG1545" s="99">
        <v>987820.99217224098</v>
      </c>
      <c r="AH1545" s="99">
        <v>0</v>
      </c>
      <c r="AI1545" s="99">
        <v>0</v>
      </c>
      <c r="AJ1545" s="99">
        <v>455516.70415496803</v>
      </c>
      <c r="AK1545" s="99">
        <v>0</v>
      </c>
      <c r="AL1545" s="99">
        <v>0</v>
      </c>
      <c r="AM1545" s="99">
        <v>196623.588085175</v>
      </c>
      <c r="AN1545" s="99">
        <v>4808649.0691528302</v>
      </c>
      <c r="AO1545" s="99">
        <v>20600831.434082001</v>
      </c>
      <c r="AP1545" s="99">
        <v>7978.0926938653001</v>
      </c>
      <c r="AQ1545" s="99">
        <v>11005358.5124512</v>
      </c>
      <c r="AR1545" s="99">
        <v>5085832.0768432599</v>
      </c>
      <c r="AS1545" s="99">
        <v>564878.89515686</v>
      </c>
      <c r="AT1545" s="99">
        <v>0</v>
      </c>
      <c r="AU1545" s="99">
        <v>0</v>
      </c>
      <c r="AV1545" s="99">
        <v>7798187.2915649395</v>
      </c>
      <c r="AW1545" s="99">
        <v>0</v>
      </c>
      <c r="AX1545" s="99">
        <v>11621420.981445299</v>
      </c>
      <c r="AY1545" s="99">
        <v>9506781.5080566406</v>
      </c>
      <c r="AZ1545" s="99">
        <v>6806066.3026123</v>
      </c>
      <c r="BA1545" s="99">
        <v>0</v>
      </c>
      <c r="BB1545" s="99">
        <v>0</v>
      </c>
      <c r="BC1545" s="99">
        <v>3386464.0003356901</v>
      </c>
      <c r="BD1545" s="99">
        <v>0</v>
      </c>
      <c r="BE1545" s="99">
        <v>0</v>
      </c>
      <c r="BF1545" s="99">
        <v>1317469.00021362</v>
      </c>
      <c r="BG1545" s="99">
        <v>12936167.9383545</v>
      </c>
      <c r="BH1545" s="99">
        <v>4199323.5390625</v>
      </c>
      <c r="BI1545" s="99">
        <v>1664.9742167145</v>
      </c>
      <c r="BJ1545" s="99">
        <v>3025907.55322266</v>
      </c>
      <c r="BK1545" s="99">
        <v>1694083.1546630899</v>
      </c>
      <c r="BL1545" s="99">
        <v>0</v>
      </c>
      <c r="BM1545" s="99">
        <v>0</v>
      </c>
      <c r="BN1545" s="99">
        <v>0</v>
      </c>
      <c r="BO1545" s="99">
        <v>0</v>
      </c>
      <c r="BP1545" s="99">
        <v>0</v>
      </c>
      <c r="BQ1545" s="99">
        <v>0</v>
      </c>
      <c r="BR1545" s="99">
        <v>3024972.91369629</v>
      </c>
      <c r="BS1545" s="99">
        <v>2713742.2035217299</v>
      </c>
      <c r="BT1545" s="99">
        <v>0</v>
      </c>
      <c r="BU1545" s="99">
        <v>0</v>
      </c>
      <c r="BV1545" s="99">
        <v>1463551.8977508501</v>
      </c>
      <c r="BW1545" s="99">
        <v>0</v>
      </c>
      <c r="BX1545" s="99">
        <v>0</v>
      </c>
      <c r="BY1545" s="99">
        <v>0</v>
      </c>
      <c r="BZ1545" s="99">
        <v>0</v>
      </c>
      <c r="CA1545" s="99">
        <v>58625.092319965399</v>
      </c>
      <c r="CB1545" s="99">
        <v>4186774.26135254</v>
      </c>
      <c r="CC1545" s="99">
        <v>31648466.3913574</v>
      </c>
      <c r="CD1545" s="99">
        <v>7224248.2557983398</v>
      </c>
      <c r="CE1545" s="99">
        <v>1191.07297551632</v>
      </c>
      <c r="CF1545" s="99">
        <v>200459.751924515</v>
      </c>
      <c r="CG1545" s="99">
        <v>1343381.07289124</v>
      </c>
      <c r="CH1545" s="99">
        <v>0</v>
      </c>
      <c r="CI1545" s="99">
        <v>59826.711020469702</v>
      </c>
      <c r="CJ1545" s="99">
        <v>4379958.3369140597</v>
      </c>
      <c r="CK1545" s="99">
        <v>32999761.466552701</v>
      </c>
      <c r="CL1545" s="99">
        <v>7225486.49255371</v>
      </c>
      <c r="CM1545" s="166">
        <v>76031.956226348906</v>
      </c>
      <c r="CN1545" s="166">
        <v>9214942.6263427697</v>
      </c>
      <c r="CO1545" s="166">
        <v>45908581.9697266</v>
      </c>
      <c r="CP1545" s="99">
        <v>7225486.49255371</v>
      </c>
      <c r="CQ1545" s="99">
        <v>0</v>
      </c>
      <c r="CR1545" s="99">
        <v>0</v>
      </c>
      <c r="CS1545" s="99">
        <v>0</v>
      </c>
      <c r="CT1545" s="99">
        <v>0</v>
      </c>
      <c r="CU1545" s="98">
        <v>26518.090499180998</v>
      </c>
      <c r="CV1545" s="98">
        <v>8749.9862701740003</v>
      </c>
      <c r="CW1545" s="98">
        <v>4387234.0132770548</v>
      </c>
      <c r="CX1545" s="98">
        <v>32991847.464248639</v>
      </c>
    </row>
    <row r="1546" spans="1:102" x14ac:dyDescent="0.2">
      <c r="A1546" s="98" t="s">
        <v>75</v>
      </c>
      <c r="B1546" s="100">
        <v>38777</v>
      </c>
      <c r="C1546" s="99">
        <v>41890.964828014403</v>
      </c>
      <c r="D1546" s="99">
        <v>7.2108338449616003</v>
      </c>
      <c r="E1546" s="99">
        <v>17339.807107210199</v>
      </c>
      <c r="F1546" s="99">
        <v>10603.5010957718</v>
      </c>
      <c r="G1546" s="99">
        <v>502.25337671861098</v>
      </c>
      <c r="H1546" s="99">
        <v>0</v>
      </c>
      <c r="I1546" s="99">
        <v>0</v>
      </c>
      <c r="J1546" s="99">
        <v>9735.7728198766708</v>
      </c>
      <c r="K1546" s="99">
        <v>0</v>
      </c>
      <c r="L1546" s="99">
        <v>15673.4783244133</v>
      </c>
      <c r="M1546" s="99">
        <v>23082.206132650401</v>
      </c>
      <c r="N1546" s="99">
        <v>5813.8481242060698</v>
      </c>
      <c r="O1546" s="99">
        <v>14923.7703896761</v>
      </c>
      <c r="P1546" s="99">
        <v>0</v>
      </c>
      <c r="Q1546" s="99">
        <v>3546.3763948679002</v>
      </c>
      <c r="R1546" s="99">
        <v>751.04010016471102</v>
      </c>
      <c r="S1546" s="99">
        <v>0</v>
      </c>
      <c r="T1546" s="99">
        <v>490.37643022462697</v>
      </c>
      <c r="U1546" s="99">
        <v>16680.299882888801</v>
      </c>
      <c r="V1546" s="99">
        <v>2754281.3612670898</v>
      </c>
      <c r="W1546" s="99">
        <v>642.64220627397299</v>
      </c>
      <c r="X1546" s="99">
        <v>1478626.8986206099</v>
      </c>
      <c r="Y1546" s="99">
        <v>674213.71371459996</v>
      </c>
      <c r="Z1546" s="99">
        <v>99785.195479393005</v>
      </c>
      <c r="AA1546" s="99">
        <v>0</v>
      </c>
      <c r="AB1546" s="99">
        <v>0</v>
      </c>
      <c r="AC1546" s="99">
        <v>3123589.1713256799</v>
      </c>
      <c r="AD1546" s="99">
        <v>0</v>
      </c>
      <c r="AE1546" s="99">
        <v>758142.63461303699</v>
      </c>
      <c r="AF1546" s="99">
        <v>1288971.2128143299</v>
      </c>
      <c r="AG1546" s="99">
        <v>993743.41378784203</v>
      </c>
      <c r="AH1546" s="99">
        <v>741989.09645080601</v>
      </c>
      <c r="AI1546" s="99">
        <v>0</v>
      </c>
      <c r="AJ1546" s="99">
        <v>467146.20776367199</v>
      </c>
      <c r="AK1546" s="99">
        <v>124798.413191795</v>
      </c>
      <c r="AL1546" s="99">
        <v>0</v>
      </c>
      <c r="AM1546" s="99">
        <v>84542.4377498627</v>
      </c>
      <c r="AN1546" s="99">
        <v>4936865.5059204102</v>
      </c>
      <c r="AO1546" s="99">
        <v>21445944.599365201</v>
      </c>
      <c r="AP1546" s="99">
        <v>5141.2728962302199</v>
      </c>
      <c r="AQ1546" s="99">
        <v>10848760.598510699</v>
      </c>
      <c r="AR1546" s="99">
        <v>5015650.57629395</v>
      </c>
      <c r="AS1546" s="99">
        <v>662072.89488220203</v>
      </c>
      <c r="AT1546" s="99">
        <v>0</v>
      </c>
      <c r="AU1546" s="99">
        <v>0</v>
      </c>
      <c r="AV1546" s="99">
        <v>9122359.3590087909</v>
      </c>
      <c r="AW1546" s="99">
        <v>0</v>
      </c>
      <c r="AX1546" s="99">
        <v>6346366.7874755897</v>
      </c>
      <c r="AY1546" s="99">
        <v>9911583.078125</v>
      </c>
      <c r="AZ1546" s="99">
        <v>6926252.68676758</v>
      </c>
      <c r="BA1546" s="99">
        <v>5634377.8756713904</v>
      </c>
      <c r="BB1546" s="99">
        <v>0</v>
      </c>
      <c r="BC1546" s="99">
        <v>3505023.44671631</v>
      </c>
      <c r="BD1546" s="99">
        <v>838808.92229461705</v>
      </c>
      <c r="BE1546" s="99">
        <v>0</v>
      </c>
      <c r="BF1546" s="99">
        <v>586036.13223266602</v>
      </c>
      <c r="BG1546" s="99">
        <v>13481260.6599121</v>
      </c>
      <c r="BH1546" s="99">
        <v>5346228.9472656297</v>
      </c>
      <c r="BI1546" s="99">
        <v>1210.74010577798</v>
      </c>
      <c r="BJ1546" s="99">
        <v>3461025.1965637198</v>
      </c>
      <c r="BK1546" s="99">
        <v>1824748.9046936</v>
      </c>
      <c r="BL1546" s="99">
        <v>0</v>
      </c>
      <c r="BM1546" s="99">
        <v>0</v>
      </c>
      <c r="BN1546" s="99">
        <v>0</v>
      </c>
      <c r="BO1546" s="99">
        <v>0</v>
      </c>
      <c r="BP1546" s="99">
        <v>0</v>
      </c>
      <c r="BQ1546" s="99">
        <v>0</v>
      </c>
      <c r="BR1546" s="99">
        <v>3338940.8545532199</v>
      </c>
      <c r="BS1546" s="99">
        <v>2802303.9704895001</v>
      </c>
      <c r="BT1546" s="99">
        <v>1097944.2998046901</v>
      </c>
      <c r="BU1546" s="99">
        <v>0</v>
      </c>
      <c r="BV1546" s="99">
        <v>1545423.1432189899</v>
      </c>
      <c r="BW1546" s="99">
        <v>99040.884827613801</v>
      </c>
      <c r="BX1546" s="99">
        <v>0</v>
      </c>
      <c r="BY1546" s="99">
        <v>0</v>
      </c>
      <c r="BZ1546" s="99">
        <v>0</v>
      </c>
      <c r="CA1546" s="99">
        <v>59290.906645297997</v>
      </c>
      <c r="CB1546" s="99">
        <v>4225249.1679077102</v>
      </c>
      <c r="CC1546" s="99">
        <v>32292514.259765599</v>
      </c>
      <c r="CD1546" s="99">
        <v>8812276.3840331994</v>
      </c>
      <c r="CE1546" s="99">
        <v>1194.1132484674499</v>
      </c>
      <c r="CF1546" s="99">
        <v>207104.887159348</v>
      </c>
      <c r="CG1546" s="99">
        <v>1409990.05741882</v>
      </c>
      <c r="CH1546" s="99">
        <v>0</v>
      </c>
      <c r="CI1546" s="99">
        <v>60474.920692443797</v>
      </c>
      <c r="CJ1546" s="99">
        <v>4430686.2083740197</v>
      </c>
      <c r="CK1546" s="99">
        <v>33688761.5322266</v>
      </c>
      <c r="CL1546" s="99">
        <v>8911509.0406494103</v>
      </c>
      <c r="CM1546" s="166">
        <v>77051.281768798799</v>
      </c>
      <c r="CN1546" s="166">
        <v>9339524.4895019494</v>
      </c>
      <c r="CO1546" s="166">
        <v>47166838.700683601</v>
      </c>
      <c r="CP1546" s="99">
        <v>8911509.0406494103</v>
      </c>
      <c r="CQ1546" s="99">
        <v>0</v>
      </c>
      <c r="CR1546" s="99">
        <v>0</v>
      </c>
      <c r="CS1546" s="99">
        <v>0</v>
      </c>
      <c r="CT1546" s="99">
        <v>0</v>
      </c>
      <c r="CU1546" s="98">
        <v>24860.759917775998</v>
      </c>
      <c r="CV1546" s="98">
        <v>10230.773535001001</v>
      </c>
      <c r="CW1546" s="98">
        <v>4432354.0550670587</v>
      </c>
      <c r="CX1546" s="98">
        <v>33702504.317184418</v>
      </c>
    </row>
    <row r="1547" spans="1:102" x14ac:dyDescent="0.2">
      <c r="A1547" s="98" t="s">
        <v>75</v>
      </c>
      <c r="B1547" s="100">
        <v>38869</v>
      </c>
      <c r="C1547" s="99">
        <v>43505.262732028998</v>
      </c>
      <c r="D1547" s="99">
        <v>9.7006597389699891</v>
      </c>
      <c r="E1547" s="99">
        <v>17032.370303392399</v>
      </c>
      <c r="F1547" s="99">
        <v>10791.2813692093</v>
      </c>
      <c r="G1547" s="99">
        <v>576.83799373358499</v>
      </c>
      <c r="H1547" s="99">
        <v>0</v>
      </c>
      <c r="I1547" s="99">
        <v>0</v>
      </c>
      <c r="J1547" s="99">
        <v>11008.588109612499</v>
      </c>
      <c r="K1547" s="99">
        <v>0</v>
      </c>
      <c r="L1547" s="99">
        <v>15060.2022250891</v>
      </c>
      <c r="M1547" s="99">
        <v>23295.340754032099</v>
      </c>
      <c r="N1547" s="99">
        <v>5947.4827587008504</v>
      </c>
      <c r="O1547" s="99">
        <v>16080.4949349165</v>
      </c>
      <c r="P1547" s="99">
        <v>0</v>
      </c>
      <c r="Q1547" s="99">
        <v>3522.4876016974399</v>
      </c>
      <c r="R1547" s="99">
        <v>799.19354236871004</v>
      </c>
      <c r="S1547" s="99">
        <v>0</v>
      </c>
      <c r="T1547" s="99">
        <v>453.442158341408</v>
      </c>
      <c r="U1547" s="99">
        <v>17119.179593801498</v>
      </c>
      <c r="V1547" s="99">
        <v>2854753.2068176302</v>
      </c>
      <c r="W1547" s="99">
        <v>901.7383409217</v>
      </c>
      <c r="X1547" s="99">
        <v>1428558.61343384</v>
      </c>
      <c r="Y1547" s="99">
        <v>669086.04902648902</v>
      </c>
      <c r="Z1547" s="99">
        <v>111503.906060219</v>
      </c>
      <c r="AA1547" s="99">
        <v>0</v>
      </c>
      <c r="AB1547" s="99">
        <v>0</v>
      </c>
      <c r="AC1547" s="99">
        <v>3550333.96566772</v>
      </c>
      <c r="AD1547" s="99">
        <v>0</v>
      </c>
      <c r="AE1547" s="99">
        <v>721879.83448791504</v>
      </c>
      <c r="AF1547" s="99">
        <v>1301304.2142944301</v>
      </c>
      <c r="AG1547" s="99">
        <v>998778.160835266</v>
      </c>
      <c r="AH1547" s="99">
        <v>794589.66828155494</v>
      </c>
      <c r="AI1547" s="99">
        <v>0</v>
      </c>
      <c r="AJ1547" s="99">
        <v>455302.82207489002</v>
      </c>
      <c r="AK1547" s="99">
        <v>132685.73036766099</v>
      </c>
      <c r="AL1547" s="99">
        <v>0</v>
      </c>
      <c r="AM1547" s="99">
        <v>76192.514142036394</v>
      </c>
      <c r="AN1547" s="99">
        <v>5054860.5304565402</v>
      </c>
      <c r="AO1547" s="99">
        <v>22515112.4614258</v>
      </c>
      <c r="AP1547" s="99">
        <v>7705.87873601913</v>
      </c>
      <c r="AQ1547" s="99">
        <v>10455670.267578101</v>
      </c>
      <c r="AR1547" s="99">
        <v>4967717.32495117</v>
      </c>
      <c r="AS1547" s="99">
        <v>775370.96366119396</v>
      </c>
      <c r="AT1547" s="99">
        <v>0</v>
      </c>
      <c r="AU1547" s="99">
        <v>0</v>
      </c>
      <c r="AV1547" s="99">
        <v>10369563.580078101</v>
      </c>
      <c r="AW1547" s="99">
        <v>0</v>
      </c>
      <c r="AX1547" s="99">
        <v>6050129.68469238</v>
      </c>
      <c r="AY1547" s="99">
        <v>10230787.286010699</v>
      </c>
      <c r="AZ1547" s="99">
        <v>7044643.8492431603</v>
      </c>
      <c r="BA1547" s="99">
        <v>6085808.3665771503</v>
      </c>
      <c r="BB1547" s="99">
        <v>0</v>
      </c>
      <c r="BC1547" s="99">
        <v>3524843.5668945299</v>
      </c>
      <c r="BD1547" s="99">
        <v>894031.30324554397</v>
      </c>
      <c r="BE1547" s="99">
        <v>0</v>
      </c>
      <c r="BF1547" s="99">
        <v>530323.21964263904</v>
      </c>
      <c r="BG1547" s="99">
        <v>13973794.4680176</v>
      </c>
      <c r="BH1547" s="99">
        <v>5637689.359375</v>
      </c>
      <c r="BI1547" s="99">
        <v>978.89172237366404</v>
      </c>
      <c r="BJ1547" s="99">
        <v>3374413.0499877902</v>
      </c>
      <c r="BK1547" s="99">
        <v>1806112.44493103</v>
      </c>
      <c r="BL1547" s="99">
        <v>0</v>
      </c>
      <c r="BM1547" s="99">
        <v>0</v>
      </c>
      <c r="BN1547" s="99">
        <v>0</v>
      </c>
      <c r="BO1547" s="99">
        <v>0</v>
      </c>
      <c r="BP1547" s="99">
        <v>0</v>
      </c>
      <c r="BQ1547" s="99">
        <v>0</v>
      </c>
      <c r="BR1547" s="99">
        <v>3409819.6311950702</v>
      </c>
      <c r="BS1547" s="99">
        <v>2858279.9001770001</v>
      </c>
      <c r="BT1547" s="99">
        <v>1186243.19015503</v>
      </c>
      <c r="BU1547" s="99">
        <v>0</v>
      </c>
      <c r="BV1547" s="99">
        <v>1550051.04496765</v>
      </c>
      <c r="BW1547" s="99">
        <v>104585.30261898</v>
      </c>
      <c r="BX1547" s="99">
        <v>0</v>
      </c>
      <c r="BY1547" s="99">
        <v>0</v>
      </c>
      <c r="BZ1547" s="99">
        <v>0</v>
      </c>
      <c r="CA1547" s="99">
        <v>60602.471582889601</v>
      </c>
      <c r="CB1547" s="99">
        <v>4281744.8847656297</v>
      </c>
      <c r="CC1547" s="99">
        <v>33080017.770019501</v>
      </c>
      <c r="CD1547" s="99">
        <v>8995010.1944580097</v>
      </c>
      <c r="CE1547" s="99">
        <v>1212.3531120866501</v>
      </c>
      <c r="CF1547" s="99">
        <v>210360.67935371399</v>
      </c>
      <c r="CG1547" s="99">
        <v>1433679.5708770801</v>
      </c>
      <c r="CH1547" s="99">
        <v>0</v>
      </c>
      <c r="CI1547" s="99">
        <v>61812.926236629501</v>
      </c>
      <c r="CJ1547" s="99">
        <v>4492566.4982299795</v>
      </c>
      <c r="CK1547" s="99">
        <v>34540609.570800804</v>
      </c>
      <c r="CL1547" s="99">
        <v>9100695.8131103497</v>
      </c>
      <c r="CM1547" s="166">
        <v>78922.246612548799</v>
      </c>
      <c r="CN1547" s="166">
        <v>9532756.2398681603</v>
      </c>
      <c r="CO1547" s="166">
        <v>48529223.25</v>
      </c>
      <c r="CP1547" s="99">
        <v>9100695.8131103497</v>
      </c>
      <c r="CQ1547" s="99">
        <v>0</v>
      </c>
      <c r="CR1547" s="99">
        <v>0</v>
      </c>
      <c r="CS1547" s="99">
        <v>0</v>
      </c>
      <c r="CT1547" s="99">
        <v>0</v>
      </c>
      <c r="CU1547" s="98">
        <v>23630.418092779</v>
      </c>
      <c r="CV1547" s="98">
        <v>11619.212521875001</v>
      </c>
      <c r="CW1547" s="98">
        <v>4492105.5641193436</v>
      </c>
      <c r="CX1547" s="98">
        <v>34513697.340896584</v>
      </c>
    </row>
    <row r="1548" spans="1:102" x14ac:dyDescent="0.2">
      <c r="A1548" s="98" t="s">
        <v>75</v>
      </c>
      <c r="B1548" s="100">
        <v>38961</v>
      </c>
      <c r="C1548" s="99">
        <v>44768.1517210007</v>
      </c>
      <c r="D1548" s="99">
        <v>9.8405365219805407</v>
      </c>
      <c r="E1548" s="99">
        <v>16668.104347229</v>
      </c>
      <c r="F1548" s="99">
        <v>10628.020604610399</v>
      </c>
      <c r="G1548" s="99">
        <v>653.78887272626196</v>
      </c>
      <c r="H1548" s="99">
        <v>0</v>
      </c>
      <c r="I1548" s="99">
        <v>0</v>
      </c>
      <c r="J1548" s="99">
        <v>12555.3696196079</v>
      </c>
      <c r="K1548" s="99">
        <v>0</v>
      </c>
      <c r="L1548" s="99">
        <v>14476.144170522701</v>
      </c>
      <c r="M1548" s="99">
        <v>23516.017690658598</v>
      </c>
      <c r="N1548" s="99">
        <v>5916.8736901283301</v>
      </c>
      <c r="O1548" s="99">
        <v>16583.9963424206</v>
      </c>
      <c r="P1548" s="99">
        <v>0</v>
      </c>
      <c r="Q1548" s="99">
        <v>3533.9272332191499</v>
      </c>
      <c r="R1548" s="99">
        <v>841.21866805851505</v>
      </c>
      <c r="S1548" s="99">
        <v>0</v>
      </c>
      <c r="T1548" s="99">
        <v>433.235881429166</v>
      </c>
      <c r="U1548" s="99">
        <v>17443.600885868102</v>
      </c>
      <c r="V1548" s="99">
        <v>2919414.9551086398</v>
      </c>
      <c r="W1548" s="99">
        <v>773.790166735649</v>
      </c>
      <c r="X1548" s="99">
        <v>1375341.5515594501</v>
      </c>
      <c r="Y1548" s="99">
        <v>649019.76983642601</v>
      </c>
      <c r="Z1548" s="99">
        <v>125859.178152084</v>
      </c>
      <c r="AA1548" s="99">
        <v>0</v>
      </c>
      <c r="AB1548" s="99">
        <v>0</v>
      </c>
      <c r="AC1548" s="99">
        <v>4013480.4623107901</v>
      </c>
      <c r="AD1548" s="99">
        <v>0</v>
      </c>
      <c r="AE1548" s="99">
        <v>686419.20402526902</v>
      </c>
      <c r="AF1548" s="99">
        <v>1303006.7439880399</v>
      </c>
      <c r="AG1548" s="99">
        <v>991039.03590393101</v>
      </c>
      <c r="AH1548" s="99">
        <v>818702.99221038795</v>
      </c>
      <c r="AI1548" s="99">
        <v>0</v>
      </c>
      <c r="AJ1548" s="99">
        <v>459094.925754547</v>
      </c>
      <c r="AK1548" s="99">
        <v>138730.01362991301</v>
      </c>
      <c r="AL1548" s="99">
        <v>0</v>
      </c>
      <c r="AM1548" s="99">
        <v>72685.906791686997</v>
      </c>
      <c r="AN1548" s="99">
        <v>5044137.48620605</v>
      </c>
      <c r="AO1548" s="99">
        <v>23232060.834472701</v>
      </c>
      <c r="AP1548" s="99">
        <v>6487.8986696600896</v>
      </c>
      <c r="AQ1548" s="99">
        <v>10185522.341308599</v>
      </c>
      <c r="AR1548" s="99">
        <v>4838048.4318237295</v>
      </c>
      <c r="AS1548" s="99">
        <v>887727.23561859096</v>
      </c>
      <c r="AT1548" s="99">
        <v>0</v>
      </c>
      <c r="AU1548" s="99">
        <v>0</v>
      </c>
      <c r="AV1548" s="99">
        <v>11690273.6796875</v>
      </c>
      <c r="AW1548" s="99">
        <v>0</v>
      </c>
      <c r="AX1548" s="99">
        <v>5832007.27416992</v>
      </c>
      <c r="AY1548" s="99">
        <v>10384374.435180699</v>
      </c>
      <c r="AZ1548" s="99">
        <v>7041798.5244140597</v>
      </c>
      <c r="BA1548" s="99">
        <v>6369148.56787109</v>
      </c>
      <c r="BB1548" s="99">
        <v>0</v>
      </c>
      <c r="BC1548" s="99">
        <v>3573910.1549072298</v>
      </c>
      <c r="BD1548" s="99">
        <v>937227.17786407506</v>
      </c>
      <c r="BE1548" s="99">
        <v>0</v>
      </c>
      <c r="BF1548" s="99">
        <v>519130.53039550799</v>
      </c>
      <c r="BG1548" s="99">
        <v>14746181.2689209</v>
      </c>
      <c r="BH1548" s="99">
        <v>5810250.8827514602</v>
      </c>
      <c r="BI1548" s="99">
        <v>1112.30113996565</v>
      </c>
      <c r="BJ1548" s="99">
        <v>3290651.7667846698</v>
      </c>
      <c r="BK1548" s="99">
        <v>1770393.6751556401</v>
      </c>
      <c r="BL1548" s="99">
        <v>0</v>
      </c>
      <c r="BM1548" s="99">
        <v>0</v>
      </c>
      <c r="BN1548" s="99">
        <v>0</v>
      </c>
      <c r="BO1548" s="99">
        <v>0</v>
      </c>
      <c r="BP1548" s="99">
        <v>0</v>
      </c>
      <c r="BQ1548" s="99">
        <v>0</v>
      </c>
      <c r="BR1548" s="99">
        <v>3423819.00421143</v>
      </c>
      <c r="BS1548" s="99">
        <v>2858788.9101257301</v>
      </c>
      <c r="BT1548" s="99">
        <v>1241669.02778625</v>
      </c>
      <c r="BU1548" s="99">
        <v>0</v>
      </c>
      <c r="BV1548" s="99">
        <v>1592018.3970642099</v>
      </c>
      <c r="BW1548" s="99">
        <v>108559.34109211</v>
      </c>
      <c r="BX1548" s="99">
        <v>0</v>
      </c>
      <c r="BY1548" s="99">
        <v>0</v>
      </c>
      <c r="BZ1548" s="99">
        <v>0</v>
      </c>
      <c r="CA1548" s="99">
        <v>61405.511005878398</v>
      </c>
      <c r="CB1548" s="99">
        <v>4295954.0310668899</v>
      </c>
      <c r="CC1548" s="99">
        <v>33371727.239990201</v>
      </c>
      <c r="CD1548" s="99">
        <v>9112899.2305908203</v>
      </c>
      <c r="CE1548" s="99">
        <v>1238.8933748900899</v>
      </c>
      <c r="CF1548" s="99">
        <v>212251.63012123099</v>
      </c>
      <c r="CG1548" s="99">
        <v>1463768.3679504399</v>
      </c>
      <c r="CH1548" s="99">
        <v>0</v>
      </c>
      <c r="CI1548" s="99">
        <v>62649.077970981598</v>
      </c>
      <c r="CJ1548" s="99">
        <v>4505145.2304077102</v>
      </c>
      <c r="CK1548" s="99">
        <v>34849977.758300804</v>
      </c>
      <c r="CL1548" s="99">
        <v>9221512.9093017597</v>
      </c>
      <c r="CM1548" s="166">
        <v>79934.4256067276</v>
      </c>
      <c r="CN1548" s="166">
        <v>9637725.2999267597</v>
      </c>
      <c r="CO1548" s="166">
        <v>49572233.064941399</v>
      </c>
      <c r="CP1548" s="99">
        <v>9221512.9093017597</v>
      </c>
      <c r="CQ1548" s="99">
        <v>0</v>
      </c>
      <c r="CR1548" s="99">
        <v>0</v>
      </c>
      <c r="CS1548" s="99">
        <v>0</v>
      </c>
      <c r="CT1548" s="99">
        <v>0</v>
      </c>
      <c r="CU1548" s="98">
        <v>22413.441558924998</v>
      </c>
      <c r="CV1548" s="98">
        <v>12942.979824984001</v>
      </c>
      <c r="CW1548" s="98">
        <v>4508205.661188121</v>
      </c>
      <c r="CX1548" s="98">
        <v>34835495.607940644</v>
      </c>
    </row>
    <row r="1549" spans="1:102" x14ac:dyDescent="0.2">
      <c r="A1549" s="98" t="s">
        <v>75</v>
      </c>
      <c r="B1549" s="100">
        <v>39052</v>
      </c>
      <c r="C1549" s="99">
        <v>46437.491506099701</v>
      </c>
      <c r="D1549" s="99">
        <v>9.1856017209356704</v>
      </c>
      <c r="E1549" s="99">
        <v>16491.714807272001</v>
      </c>
      <c r="F1549" s="99">
        <v>10796.3697767258</v>
      </c>
      <c r="G1549" s="99">
        <v>703.21974655985798</v>
      </c>
      <c r="H1549" s="99">
        <v>0</v>
      </c>
      <c r="I1549" s="99">
        <v>0</v>
      </c>
      <c r="J1549" s="99">
        <v>14153.758319258701</v>
      </c>
      <c r="K1549" s="99">
        <v>0</v>
      </c>
      <c r="L1549" s="99">
        <v>14763.7002869844</v>
      </c>
      <c r="M1549" s="99">
        <v>23890.255229949998</v>
      </c>
      <c r="N1549" s="99">
        <v>5918.6302268505096</v>
      </c>
      <c r="O1549" s="99">
        <v>17399.9948432446</v>
      </c>
      <c r="P1549" s="99">
        <v>0</v>
      </c>
      <c r="Q1549" s="99">
        <v>3548.4250572323799</v>
      </c>
      <c r="R1549" s="99">
        <v>868.01774460077297</v>
      </c>
      <c r="S1549" s="99">
        <v>0</v>
      </c>
      <c r="T1549" s="99">
        <v>408.17740769311803</v>
      </c>
      <c r="U1549" s="99">
        <v>18127.8272488117</v>
      </c>
      <c r="V1549" s="99">
        <v>3021874.57635498</v>
      </c>
      <c r="W1549" s="99">
        <v>707.95564544946001</v>
      </c>
      <c r="X1549" s="99">
        <v>1338840.44915771</v>
      </c>
      <c r="Y1549" s="99">
        <v>645673.74712371803</v>
      </c>
      <c r="Z1549" s="99">
        <v>133587.85882186901</v>
      </c>
      <c r="AA1549" s="99">
        <v>0</v>
      </c>
      <c r="AB1549" s="99">
        <v>0</v>
      </c>
      <c r="AC1549" s="99">
        <v>4576776.3562622098</v>
      </c>
      <c r="AD1549" s="99">
        <v>0</v>
      </c>
      <c r="AE1549" s="99">
        <v>700141.57337951695</v>
      </c>
      <c r="AF1549" s="99">
        <v>1318916.9721221901</v>
      </c>
      <c r="AG1549" s="99">
        <v>982641.24743652297</v>
      </c>
      <c r="AH1549" s="99">
        <v>868245.42172241199</v>
      </c>
      <c r="AI1549" s="99">
        <v>0</v>
      </c>
      <c r="AJ1549" s="99">
        <v>478504.72671508801</v>
      </c>
      <c r="AK1549" s="99">
        <v>145179.46435737601</v>
      </c>
      <c r="AL1549" s="99">
        <v>0</v>
      </c>
      <c r="AM1549" s="99">
        <v>64591.405577182799</v>
      </c>
      <c r="AN1549" s="99">
        <v>5330211.3542480497</v>
      </c>
      <c r="AO1549" s="99">
        <v>24317046.9370117</v>
      </c>
      <c r="AP1549" s="99">
        <v>6104.9038370847702</v>
      </c>
      <c r="AQ1549" s="99">
        <v>9979406.6505127009</v>
      </c>
      <c r="AR1549" s="99">
        <v>4844403.4271240197</v>
      </c>
      <c r="AS1549" s="99">
        <v>913810.72312164295</v>
      </c>
      <c r="AT1549" s="99">
        <v>0</v>
      </c>
      <c r="AU1549" s="99">
        <v>0</v>
      </c>
      <c r="AV1549" s="99">
        <v>13666615.3776855</v>
      </c>
      <c r="AW1549" s="99">
        <v>0</v>
      </c>
      <c r="AX1549" s="99">
        <v>6028045.6055297898</v>
      </c>
      <c r="AY1549" s="99">
        <v>10627628.540649399</v>
      </c>
      <c r="AZ1549" s="99">
        <v>7042032.4708252</v>
      </c>
      <c r="BA1549" s="99">
        <v>6815400.5277709998</v>
      </c>
      <c r="BB1549" s="99">
        <v>0</v>
      </c>
      <c r="BC1549" s="99">
        <v>3723092.5160217299</v>
      </c>
      <c r="BD1549" s="99">
        <v>994187.91497039795</v>
      </c>
      <c r="BE1549" s="99">
        <v>0</v>
      </c>
      <c r="BF1549" s="99">
        <v>466984.74108505202</v>
      </c>
      <c r="BG1549" s="99">
        <v>15540540.4268799</v>
      </c>
      <c r="BH1549" s="99">
        <v>6143768.47937012</v>
      </c>
      <c r="BI1549" s="99">
        <v>694.10130961984396</v>
      </c>
      <c r="BJ1549" s="99">
        <v>3247104.9049682599</v>
      </c>
      <c r="BK1549" s="99">
        <v>1763639.4922180199</v>
      </c>
      <c r="BL1549" s="99">
        <v>0</v>
      </c>
      <c r="BM1549" s="99">
        <v>0</v>
      </c>
      <c r="BN1549" s="99">
        <v>0</v>
      </c>
      <c r="BO1549" s="99">
        <v>0</v>
      </c>
      <c r="BP1549" s="99">
        <v>0</v>
      </c>
      <c r="BQ1549" s="99">
        <v>0</v>
      </c>
      <c r="BR1549" s="99">
        <v>3535677.41265869</v>
      </c>
      <c r="BS1549" s="99">
        <v>2877015.8700866699</v>
      </c>
      <c r="BT1549" s="99">
        <v>1328412.23887634</v>
      </c>
      <c r="BU1549" s="99">
        <v>0</v>
      </c>
      <c r="BV1549" s="99">
        <v>1660075.7137146001</v>
      </c>
      <c r="BW1549" s="99">
        <v>113147.484969139</v>
      </c>
      <c r="BX1549" s="99">
        <v>0</v>
      </c>
      <c r="BY1549" s="99">
        <v>0</v>
      </c>
      <c r="BZ1549" s="99">
        <v>0</v>
      </c>
      <c r="CA1549" s="99">
        <v>62868.115342616999</v>
      </c>
      <c r="CB1549" s="99">
        <v>4365246.97058105</v>
      </c>
      <c r="CC1549" s="99">
        <v>34365439.623535201</v>
      </c>
      <c r="CD1549" s="99">
        <v>9389337.5172119103</v>
      </c>
      <c r="CE1549" s="99">
        <v>1240.9839206636</v>
      </c>
      <c r="CF1549" s="99">
        <v>210340.92561721799</v>
      </c>
      <c r="CG1549" s="99">
        <v>1464563.4746704099</v>
      </c>
      <c r="CH1549" s="99">
        <v>0</v>
      </c>
      <c r="CI1549" s="99">
        <v>64115.280657291398</v>
      </c>
      <c r="CJ1549" s="99">
        <v>4574223.7655029297</v>
      </c>
      <c r="CK1549" s="99">
        <v>35833413.853515603</v>
      </c>
      <c r="CL1549" s="99">
        <v>9502305.9412841797</v>
      </c>
      <c r="CM1549" s="166">
        <v>82141.953145980806</v>
      </c>
      <c r="CN1549" s="166">
        <v>9916733.0704345703</v>
      </c>
      <c r="CO1549" s="166">
        <v>51342209.599121101</v>
      </c>
      <c r="CP1549" s="99">
        <v>9502305.9412841797</v>
      </c>
      <c r="CQ1549" s="99">
        <v>0</v>
      </c>
      <c r="CR1549" s="99">
        <v>0</v>
      </c>
      <c r="CS1549" s="99">
        <v>0</v>
      </c>
      <c r="CT1549" s="99">
        <v>0</v>
      </c>
      <c r="CU1549" s="98">
        <v>20958.886089883999</v>
      </c>
      <c r="CV1549" s="98">
        <v>14749.048094013</v>
      </c>
      <c r="CW1549" s="98">
        <v>4575587.896198268</v>
      </c>
      <c r="CX1549" s="98">
        <v>35830003.098205611</v>
      </c>
    </row>
    <row r="1550" spans="1:102" x14ac:dyDescent="0.2">
      <c r="A1550" s="98" t="s">
        <v>75</v>
      </c>
      <c r="B1550" s="100">
        <v>39142</v>
      </c>
      <c r="C1550" s="99">
        <v>48306.296086788199</v>
      </c>
      <c r="D1550" s="99">
        <v>9.1823376599932107</v>
      </c>
      <c r="E1550" s="99">
        <v>15890.339888095899</v>
      </c>
      <c r="F1550" s="99">
        <v>10630.961710333801</v>
      </c>
      <c r="G1550" s="99">
        <v>794.14627394080196</v>
      </c>
      <c r="H1550" s="99">
        <v>0</v>
      </c>
      <c r="I1550" s="99">
        <v>0</v>
      </c>
      <c r="J1550" s="99">
        <v>15303.6571652889</v>
      </c>
      <c r="K1550" s="99">
        <v>0</v>
      </c>
      <c r="L1550" s="99">
        <v>14604.221657753</v>
      </c>
      <c r="M1550" s="99">
        <v>24311.4827570915</v>
      </c>
      <c r="N1550" s="99">
        <v>5961.3774085044897</v>
      </c>
      <c r="O1550" s="99">
        <v>18286.887675285299</v>
      </c>
      <c r="P1550" s="99">
        <v>0</v>
      </c>
      <c r="Q1550" s="99">
        <v>3620.5699422359498</v>
      </c>
      <c r="R1550" s="99">
        <v>932.33444664627302</v>
      </c>
      <c r="S1550" s="99">
        <v>0</v>
      </c>
      <c r="T1550" s="99">
        <v>386.23715966194902</v>
      </c>
      <c r="U1550" s="99">
        <v>18663.6310176849</v>
      </c>
      <c r="V1550" s="99">
        <v>3150232.0180969201</v>
      </c>
      <c r="W1550" s="99">
        <v>619.14536885172095</v>
      </c>
      <c r="X1550" s="99">
        <v>1284235.1031341599</v>
      </c>
      <c r="Y1550" s="99">
        <v>640416.77292633103</v>
      </c>
      <c r="Z1550" s="99">
        <v>142521.96261405901</v>
      </c>
      <c r="AA1550" s="99">
        <v>0</v>
      </c>
      <c r="AB1550" s="99">
        <v>0</v>
      </c>
      <c r="AC1550" s="99">
        <v>4903459.22473145</v>
      </c>
      <c r="AD1550" s="99">
        <v>0</v>
      </c>
      <c r="AE1550" s="99">
        <v>684839.58238220203</v>
      </c>
      <c r="AF1550" s="99">
        <v>1350966.12153625</v>
      </c>
      <c r="AG1550" s="99">
        <v>993769.99182891799</v>
      </c>
      <c r="AH1550" s="99">
        <v>919580.47106170701</v>
      </c>
      <c r="AI1550" s="99">
        <v>0</v>
      </c>
      <c r="AJ1550" s="99">
        <v>490978.37973022502</v>
      </c>
      <c r="AK1550" s="99">
        <v>148749.205379486</v>
      </c>
      <c r="AL1550" s="99">
        <v>0</v>
      </c>
      <c r="AM1550" s="99">
        <v>61063.758344650298</v>
      </c>
      <c r="AN1550" s="99">
        <v>5465532.0502929697</v>
      </c>
      <c r="AO1550" s="99">
        <v>25539555.947021499</v>
      </c>
      <c r="AP1550" s="99">
        <v>5325.6290647983597</v>
      </c>
      <c r="AQ1550" s="99">
        <v>9506081.5728759803</v>
      </c>
      <c r="AR1550" s="99">
        <v>4789420.8547973596</v>
      </c>
      <c r="AS1550" s="99">
        <v>988833.85497283901</v>
      </c>
      <c r="AT1550" s="99">
        <v>0</v>
      </c>
      <c r="AU1550" s="99">
        <v>0</v>
      </c>
      <c r="AV1550" s="99">
        <v>14795884.755371099</v>
      </c>
      <c r="AW1550" s="99">
        <v>0</v>
      </c>
      <c r="AX1550" s="99">
        <v>5916413.4983520498</v>
      </c>
      <c r="AY1550" s="99">
        <v>10891487.291015601</v>
      </c>
      <c r="AZ1550" s="99">
        <v>7141113.2910156297</v>
      </c>
      <c r="BA1550" s="99">
        <v>7307641.5449829102</v>
      </c>
      <c r="BB1550" s="99">
        <v>0</v>
      </c>
      <c r="BC1550" s="99">
        <v>3826305.0039672898</v>
      </c>
      <c r="BD1550" s="99">
        <v>1028338.68977356</v>
      </c>
      <c r="BE1550" s="99">
        <v>0</v>
      </c>
      <c r="BF1550" s="99">
        <v>445046.75</v>
      </c>
      <c r="BG1550" s="99">
        <v>16120905.4343262</v>
      </c>
      <c r="BH1550" s="99">
        <v>6522273.5824584998</v>
      </c>
      <c r="BI1550" s="99">
        <v>792.200133390725</v>
      </c>
      <c r="BJ1550" s="99">
        <v>3176734.3926696801</v>
      </c>
      <c r="BK1550" s="99">
        <v>1762454.58216858</v>
      </c>
      <c r="BL1550" s="99">
        <v>0</v>
      </c>
      <c r="BM1550" s="99">
        <v>0</v>
      </c>
      <c r="BN1550" s="99">
        <v>0</v>
      </c>
      <c r="BO1550" s="99">
        <v>0</v>
      </c>
      <c r="BP1550" s="99">
        <v>0</v>
      </c>
      <c r="BQ1550" s="99">
        <v>0</v>
      </c>
      <c r="BR1550" s="99">
        <v>3642764.7117004399</v>
      </c>
      <c r="BS1550" s="99">
        <v>2919742.2244567899</v>
      </c>
      <c r="BT1550" s="99">
        <v>1422530.2089386</v>
      </c>
      <c r="BU1550" s="99">
        <v>0</v>
      </c>
      <c r="BV1550" s="99">
        <v>1706448.6907653799</v>
      </c>
      <c r="BW1550" s="99">
        <v>116964.94801998101</v>
      </c>
      <c r="BX1550" s="99">
        <v>0</v>
      </c>
      <c r="BY1550" s="99">
        <v>0</v>
      </c>
      <c r="BZ1550" s="99">
        <v>0</v>
      </c>
      <c r="CA1550" s="99">
        <v>64252.559030056</v>
      </c>
      <c r="CB1550" s="99">
        <v>4432862.66687012</v>
      </c>
      <c r="CC1550" s="99">
        <v>35143109.151367202</v>
      </c>
      <c r="CD1550" s="99">
        <v>9714369.5736084003</v>
      </c>
      <c r="CE1550" s="99">
        <v>1286.6722986996199</v>
      </c>
      <c r="CF1550" s="99">
        <v>208697.04430580101</v>
      </c>
      <c r="CG1550" s="99">
        <v>1464541.21867371</v>
      </c>
      <c r="CH1550" s="99">
        <v>0</v>
      </c>
      <c r="CI1550" s="99">
        <v>65528.439449787104</v>
      </c>
      <c r="CJ1550" s="99">
        <v>4641319.1235961895</v>
      </c>
      <c r="CK1550" s="99">
        <v>36611532.566406302</v>
      </c>
      <c r="CL1550" s="99">
        <v>9830668.3109130897</v>
      </c>
      <c r="CM1550" s="166">
        <v>84068.256964683504</v>
      </c>
      <c r="CN1550" s="166">
        <v>10111579.2740479</v>
      </c>
      <c r="CO1550" s="166">
        <v>52782422.104492202</v>
      </c>
      <c r="CP1550" s="99">
        <v>9830668.3109130897</v>
      </c>
      <c r="CQ1550" s="99">
        <v>0</v>
      </c>
      <c r="CR1550" s="99">
        <v>0</v>
      </c>
      <c r="CS1550" s="99">
        <v>0</v>
      </c>
      <c r="CT1550" s="99">
        <v>0</v>
      </c>
      <c r="CU1550" s="98">
        <v>19631.073545848001</v>
      </c>
      <c r="CV1550" s="98">
        <v>16059.685876674999</v>
      </c>
      <c r="CW1550" s="98">
        <v>4641559.7111759214</v>
      </c>
      <c r="CX1550" s="98">
        <v>36607650.370040916</v>
      </c>
    </row>
    <row r="1551" spans="1:102" x14ac:dyDescent="0.2">
      <c r="A1551" s="98" t="s">
        <v>75</v>
      </c>
      <c r="B1551" s="100">
        <v>39234</v>
      </c>
      <c r="C1551" s="99">
        <v>49823.678934574098</v>
      </c>
      <c r="D1551" s="99">
        <v>8.8587627538945508</v>
      </c>
      <c r="E1551" s="99">
        <v>15403.9421217442</v>
      </c>
      <c r="F1551" s="99">
        <v>10473.565004468001</v>
      </c>
      <c r="G1551" s="99">
        <v>866.113192088902</v>
      </c>
      <c r="H1551" s="99">
        <v>0</v>
      </c>
      <c r="I1551" s="99">
        <v>0</v>
      </c>
      <c r="J1551" s="99">
        <v>16346.054851651201</v>
      </c>
      <c r="K1551" s="99">
        <v>0</v>
      </c>
      <c r="L1551" s="99">
        <v>14734.5810625553</v>
      </c>
      <c r="M1551" s="99">
        <v>24653.721551656701</v>
      </c>
      <c r="N1551" s="99">
        <v>5871.0429558754004</v>
      </c>
      <c r="O1551" s="99">
        <v>18805.9280390739</v>
      </c>
      <c r="P1551" s="99">
        <v>0</v>
      </c>
      <c r="Q1551" s="99">
        <v>3662.1105658114002</v>
      </c>
      <c r="R1551" s="99">
        <v>951.78871005773499</v>
      </c>
      <c r="S1551" s="99">
        <v>0</v>
      </c>
      <c r="T1551" s="99">
        <v>378.77774615958299</v>
      </c>
      <c r="U1551" s="99">
        <v>19053.070083856601</v>
      </c>
      <c r="V1551" s="99">
        <v>3235575.25863647</v>
      </c>
      <c r="W1551" s="99">
        <v>715.17888165265299</v>
      </c>
      <c r="X1551" s="99">
        <v>1230400.6482543901</v>
      </c>
      <c r="Y1551" s="99">
        <v>617925.50365447998</v>
      </c>
      <c r="Z1551" s="99">
        <v>151439.99723625201</v>
      </c>
      <c r="AA1551" s="99">
        <v>0</v>
      </c>
      <c r="AB1551" s="99">
        <v>0</v>
      </c>
      <c r="AC1551" s="99">
        <v>5185601.30395508</v>
      </c>
      <c r="AD1551" s="99">
        <v>0</v>
      </c>
      <c r="AE1551" s="99">
        <v>688912.70195770299</v>
      </c>
      <c r="AF1551" s="99">
        <v>1368929.3076629599</v>
      </c>
      <c r="AG1551" s="99">
        <v>976004.330963135</v>
      </c>
      <c r="AH1551" s="99">
        <v>931824.99617767299</v>
      </c>
      <c r="AI1551" s="99">
        <v>0</v>
      </c>
      <c r="AJ1551" s="99">
        <v>492260.80054092401</v>
      </c>
      <c r="AK1551" s="99">
        <v>148204.255895615</v>
      </c>
      <c r="AL1551" s="99">
        <v>0</v>
      </c>
      <c r="AM1551" s="99">
        <v>59440.812909126304</v>
      </c>
      <c r="AN1551" s="99">
        <v>5596068.6334228497</v>
      </c>
      <c r="AO1551" s="99">
        <v>26427285.158203099</v>
      </c>
      <c r="AP1551" s="99">
        <v>6727.6642806529999</v>
      </c>
      <c r="AQ1551" s="99">
        <v>9261596.1390380897</v>
      </c>
      <c r="AR1551" s="99">
        <v>4690644.9663696298</v>
      </c>
      <c r="AS1551" s="99">
        <v>1076849.3947143599</v>
      </c>
      <c r="AT1551" s="99">
        <v>0</v>
      </c>
      <c r="AU1551" s="99">
        <v>0</v>
      </c>
      <c r="AV1551" s="99">
        <v>15748108.477661099</v>
      </c>
      <c r="AW1551" s="99">
        <v>0</v>
      </c>
      <c r="AX1551" s="99">
        <v>6069872.5805053702</v>
      </c>
      <c r="AY1551" s="99">
        <v>11182450.9958496</v>
      </c>
      <c r="AZ1551" s="99">
        <v>7069422.2213134803</v>
      </c>
      <c r="BA1551" s="99">
        <v>7435002.2521972703</v>
      </c>
      <c r="BB1551" s="99">
        <v>0</v>
      </c>
      <c r="BC1551" s="99">
        <v>3896029.25494385</v>
      </c>
      <c r="BD1551" s="99">
        <v>1031986.7614822401</v>
      </c>
      <c r="BE1551" s="99">
        <v>0</v>
      </c>
      <c r="BF1551" s="99">
        <v>435116.19690322899</v>
      </c>
      <c r="BG1551" s="99">
        <v>16691082.65271</v>
      </c>
      <c r="BH1551" s="99">
        <v>6736931.9812622098</v>
      </c>
      <c r="BI1551" s="99">
        <v>681.28400892764296</v>
      </c>
      <c r="BJ1551" s="99">
        <v>3075634.1250915499</v>
      </c>
      <c r="BK1551" s="99">
        <v>1726114.6066131601</v>
      </c>
      <c r="BL1551" s="99">
        <v>0</v>
      </c>
      <c r="BM1551" s="99">
        <v>0</v>
      </c>
      <c r="BN1551" s="99">
        <v>0</v>
      </c>
      <c r="BO1551" s="99">
        <v>0</v>
      </c>
      <c r="BP1551" s="99">
        <v>0</v>
      </c>
      <c r="BQ1551" s="99">
        <v>0</v>
      </c>
      <c r="BR1551" s="99">
        <v>3712714.4787902799</v>
      </c>
      <c r="BS1551" s="99">
        <v>2902170.7207336398</v>
      </c>
      <c r="BT1551" s="99">
        <v>1448782.2330779999</v>
      </c>
      <c r="BU1551" s="99">
        <v>0</v>
      </c>
      <c r="BV1551" s="99">
        <v>1745292.94281006</v>
      </c>
      <c r="BW1551" s="99">
        <v>116331.614100456</v>
      </c>
      <c r="BX1551" s="99">
        <v>0</v>
      </c>
      <c r="BY1551" s="99">
        <v>0</v>
      </c>
      <c r="BZ1551" s="99">
        <v>0</v>
      </c>
      <c r="CA1551" s="99">
        <v>65284.190362930298</v>
      </c>
      <c r="CB1551" s="99">
        <v>4464362.87353516</v>
      </c>
      <c r="CC1551" s="99">
        <v>35721022.113769501</v>
      </c>
      <c r="CD1551" s="99">
        <v>9802613.3170165997</v>
      </c>
      <c r="CE1551" s="99">
        <v>1296.8230562359099</v>
      </c>
      <c r="CF1551" s="99">
        <v>209449.84008407599</v>
      </c>
      <c r="CG1551" s="99">
        <v>1479295.3420257601</v>
      </c>
      <c r="CH1551" s="99">
        <v>0</v>
      </c>
      <c r="CI1551" s="99">
        <v>66582.223584175095</v>
      </c>
      <c r="CJ1551" s="99">
        <v>4676900.21728516</v>
      </c>
      <c r="CK1551" s="99">
        <v>37216425.541503899</v>
      </c>
      <c r="CL1551" s="99">
        <v>9922768.6285400409</v>
      </c>
      <c r="CM1551" s="166">
        <v>85561.165681839004</v>
      </c>
      <c r="CN1551" s="166">
        <v>10280504.432373</v>
      </c>
      <c r="CO1551" s="166">
        <v>53989833.9990234</v>
      </c>
      <c r="CP1551" s="99">
        <v>9922768.6285400409</v>
      </c>
      <c r="CQ1551" s="99">
        <v>0</v>
      </c>
      <c r="CR1551" s="99">
        <v>0</v>
      </c>
      <c r="CS1551" s="99">
        <v>0</v>
      </c>
      <c r="CT1551" s="99">
        <v>0</v>
      </c>
      <c r="CU1551" s="98">
        <v>18548.144595776001</v>
      </c>
      <c r="CV1551" s="98">
        <v>17149.660550583001</v>
      </c>
      <c r="CW1551" s="98">
        <v>4673812.7136192359</v>
      </c>
      <c r="CX1551" s="98">
        <v>37200317.455795258</v>
      </c>
    </row>
    <row r="1552" spans="1:102" x14ac:dyDescent="0.2">
      <c r="A1552" s="98" t="s">
        <v>75</v>
      </c>
      <c r="B1552" s="100">
        <v>39326</v>
      </c>
      <c r="C1552" s="99">
        <v>51090.8547091484</v>
      </c>
      <c r="D1552" s="99">
        <v>8.7117235379992106</v>
      </c>
      <c r="E1552" s="99">
        <v>14861.5686889887</v>
      </c>
      <c r="F1552" s="99">
        <v>10242.4749441147</v>
      </c>
      <c r="G1552" s="99">
        <v>956.10893262922798</v>
      </c>
      <c r="H1552" s="99">
        <v>0</v>
      </c>
      <c r="I1552" s="99">
        <v>0</v>
      </c>
      <c r="J1552" s="99">
        <v>17178.8687784672</v>
      </c>
      <c r="K1552" s="99">
        <v>0</v>
      </c>
      <c r="L1552" s="99">
        <v>14452.208688974401</v>
      </c>
      <c r="M1552" s="99">
        <v>24828.791265964501</v>
      </c>
      <c r="N1552" s="99">
        <v>5803.5949564576104</v>
      </c>
      <c r="O1552" s="99">
        <v>19419.982461929299</v>
      </c>
      <c r="P1552" s="99">
        <v>0</v>
      </c>
      <c r="Q1552" s="99">
        <v>3623.65883269906</v>
      </c>
      <c r="R1552" s="99">
        <v>991.22150627523695</v>
      </c>
      <c r="S1552" s="99">
        <v>0</v>
      </c>
      <c r="T1552" s="99">
        <v>358.439370445907</v>
      </c>
      <c r="U1552" s="99">
        <v>19430.677803516399</v>
      </c>
      <c r="V1552" s="99">
        <v>3320034.04760742</v>
      </c>
      <c r="W1552" s="99">
        <v>691.45553446561098</v>
      </c>
      <c r="X1552" s="99">
        <v>1165716.92903137</v>
      </c>
      <c r="Y1552" s="99">
        <v>597250.95489502</v>
      </c>
      <c r="Z1552" s="99">
        <v>161505.63429832499</v>
      </c>
      <c r="AA1552" s="99">
        <v>0</v>
      </c>
      <c r="AB1552" s="99">
        <v>0</v>
      </c>
      <c r="AC1552" s="99">
        <v>5329299.7220459003</v>
      </c>
      <c r="AD1552" s="99">
        <v>0</v>
      </c>
      <c r="AE1552" s="99">
        <v>672159.51647186303</v>
      </c>
      <c r="AF1552" s="99">
        <v>1385098.34985352</v>
      </c>
      <c r="AG1552" s="99">
        <v>969589.24492645299</v>
      </c>
      <c r="AH1552" s="99">
        <v>954936.89393615699</v>
      </c>
      <c r="AI1552" s="99">
        <v>0</v>
      </c>
      <c r="AJ1552" s="99">
        <v>486313.12205123901</v>
      </c>
      <c r="AK1552" s="99">
        <v>154649.46240043599</v>
      </c>
      <c r="AL1552" s="99">
        <v>0</v>
      </c>
      <c r="AM1552" s="99">
        <v>55882.908658981301</v>
      </c>
      <c r="AN1552" s="99">
        <v>5670118.4667358398</v>
      </c>
      <c r="AO1552" s="99">
        <v>27338393.149658199</v>
      </c>
      <c r="AP1552" s="99">
        <v>5731.6802885532397</v>
      </c>
      <c r="AQ1552" s="99">
        <v>8866775.6738281306</v>
      </c>
      <c r="AR1552" s="99">
        <v>4584254.6731567401</v>
      </c>
      <c r="AS1552" s="99">
        <v>1162755.0991821301</v>
      </c>
      <c r="AT1552" s="99">
        <v>0</v>
      </c>
      <c r="AU1552" s="99">
        <v>0</v>
      </c>
      <c r="AV1552" s="99">
        <v>16148633.4804688</v>
      </c>
      <c r="AW1552" s="99">
        <v>0</v>
      </c>
      <c r="AX1552" s="99">
        <v>5930621.31103516</v>
      </c>
      <c r="AY1552" s="99">
        <v>11433078.901489301</v>
      </c>
      <c r="AZ1552" s="99">
        <v>7091875.2672729502</v>
      </c>
      <c r="BA1552" s="99">
        <v>7715913.2396240197</v>
      </c>
      <c r="BB1552" s="99">
        <v>0</v>
      </c>
      <c r="BC1552" s="99">
        <v>3887525.6506042499</v>
      </c>
      <c r="BD1552" s="99">
        <v>1084248.7015380899</v>
      </c>
      <c r="BE1552" s="99">
        <v>0</v>
      </c>
      <c r="BF1552" s="99">
        <v>417703.35297393799</v>
      </c>
      <c r="BG1552" s="99">
        <v>17341753.090820301</v>
      </c>
      <c r="BH1552" s="99">
        <v>6991565.44848633</v>
      </c>
      <c r="BI1552" s="99">
        <v>677.74325989186798</v>
      </c>
      <c r="BJ1552" s="99">
        <v>2952881.23681641</v>
      </c>
      <c r="BK1552" s="99">
        <v>1679048.17718506</v>
      </c>
      <c r="BL1552" s="99">
        <v>0</v>
      </c>
      <c r="BM1552" s="99">
        <v>0</v>
      </c>
      <c r="BN1552" s="99">
        <v>0</v>
      </c>
      <c r="BO1552" s="99">
        <v>0</v>
      </c>
      <c r="BP1552" s="99">
        <v>0</v>
      </c>
      <c r="BQ1552" s="99">
        <v>0</v>
      </c>
      <c r="BR1552" s="99">
        <v>3780560.1772766099</v>
      </c>
      <c r="BS1552" s="99">
        <v>2916060.3894653302</v>
      </c>
      <c r="BT1552" s="99">
        <v>1503160.13710022</v>
      </c>
      <c r="BU1552" s="99">
        <v>0</v>
      </c>
      <c r="BV1552" s="99">
        <v>1744750.16584778</v>
      </c>
      <c r="BW1552" s="99">
        <v>121498.84486198401</v>
      </c>
      <c r="BX1552" s="99">
        <v>0</v>
      </c>
      <c r="BY1552" s="99">
        <v>0</v>
      </c>
      <c r="BZ1552" s="99">
        <v>0</v>
      </c>
      <c r="CA1552" s="99">
        <v>65945.263628959699</v>
      </c>
      <c r="CB1552" s="99">
        <v>4483898.84057617</v>
      </c>
      <c r="CC1552" s="99">
        <v>36142517.776855499</v>
      </c>
      <c r="CD1552" s="99">
        <v>9935556.4256591797</v>
      </c>
      <c r="CE1552" s="99">
        <v>1318.6441739946599</v>
      </c>
      <c r="CF1552" s="99">
        <v>212477.31244278001</v>
      </c>
      <c r="CG1552" s="99">
        <v>1517117.6239929199</v>
      </c>
      <c r="CH1552" s="99">
        <v>0</v>
      </c>
      <c r="CI1552" s="99">
        <v>67272.564160346999</v>
      </c>
      <c r="CJ1552" s="99">
        <v>4700868.2244873</v>
      </c>
      <c r="CK1552" s="99">
        <v>37654859.747558601</v>
      </c>
      <c r="CL1552" s="99">
        <v>10058769.6843262</v>
      </c>
      <c r="CM1552" s="166">
        <v>86479.875933647199</v>
      </c>
      <c r="CN1552" s="166">
        <v>10388730.1606445</v>
      </c>
      <c r="CO1552" s="166">
        <v>54988422.629882798</v>
      </c>
      <c r="CP1552" s="99">
        <v>10058769.6843262</v>
      </c>
      <c r="CQ1552" s="99">
        <v>0</v>
      </c>
      <c r="CR1552" s="99">
        <v>0</v>
      </c>
      <c r="CS1552" s="99">
        <v>0</v>
      </c>
      <c r="CT1552" s="99">
        <v>0</v>
      </c>
      <c r="CU1552" s="98">
        <v>17584.629543823001</v>
      </c>
      <c r="CV1552" s="98">
        <v>17869.260625821</v>
      </c>
      <c r="CW1552" s="98">
        <v>4696376.1530189496</v>
      </c>
      <c r="CX1552" s="98">
        <v>37659635.400848418</v>
      </c>
    </row>
    <row r="1553" spans="1:102" x14ac:dyDescent="0.2">
      <c r="A1553" s="98" t="s">
        <v>75</v>
      </c>
      <c r="B1553" s="100">
        <v>39417</v>
      </c>
      <c r="C1553" s="99">
        <v>52504.397512435899</v>
      </c>
      <c r="D1553" s="99">
        <v>9.3866510849911702</v>
      </c>
      <c r="E1553" s="99">
        <v>14350.725652098699</v>
      </c>
      <c r="F1553" s="99">
        <v>9961.6816219091397</v>
      </c>
      <c r="G1553" s="99">
        <v>1043.30168838799</v>
      </c>
      <c r="H1553" s="99">
        <v>0</v>
      </c>
      <c r="I1553" s="99">
        <v>0</v>
      </c>
      <c r="J1553" s="99">
        <v>17479.671479463599</v>
      </c>
      <c r="K1553" s="99">
        <v>0</v>
      </c>
      <c r="L1553" s="99">
        <v>14361.475251555399</v>
      </c>
      <c r="M1553" s="99">
        <v>25103.000711679499</v>
      </c>
      <c r="N1553" s="99">
        <v>5745.7131586074802</v>
      </c>
      <c r="O1553" s="99">
        <v>20027.604981183998</v>
      </c>
      <c r="P1553" s="99">
        <v>0</v>
      </c>
      <c r="Q1553" s="99">
        <v>3637.5340824723198</v>
      </c>
      <c r="R1553" s="99">
        <v>1036.1140568405399</v>
      </c>
      <c r="S1553" s="99">
        <v>0</v>
      </c>
      <c r="T1553" s="99">
        <v>342.27083336934402</v>
      </c>
      <c r="U1553" s="99">
        <v>19614.417630434</v>
      </c>
      <c r="V1553" s="99">
        <v>3383847.24145508</v>
      </c>
      <c r="W1553" s="99">
        <v>673.57153254747402</v>
      </c>
      <c r="X1553" s="99">
        <v>1117690.0442810101</v>
      </c>
      <c r="Y1553" s="99">
        <v>578072.07260131801</v>
      </c>
      <c r="Z1553" s="99">
        <v>175305.434062958</v>
      </c>
      <c r="AA1553" s="99">
        <v>0</v>
      </c>
      <c r="AB1553" s="99">
        <v>0</v>
      </c>
      <c r="AC1553" s="99">
        <v>5409173.8205566397</v>
      </c>
      <c r="AD1553" s="99">
        <v>0</v>
      </c>
      <c r="AE1553" s="99">
        <v>674713.86730956996</v>
      </c>
      <c r="AF1553" s="99">
        <v>1399887.4026641799</v>
      </c>
      <c r="AG1553" s="99">
        <v>956198.21568298305</v>
      </c>
      <c r="AH1553" s="99">
        <v>988218.714454651</v>
      </c>
      <c r="AI1553" s="99">
        <v>0</v>
      </c>
      <c r="AJ1553" s="99">
        <v>493833.472942352</v>
      </c>
      <c r="AK1553" s="99">
        <v>163403.14577484099</v>
      </c>
      <c r="AL1553" s="99">
        <v>0</v>
      </c>
      <c r="AM1553" s="99">
        <v>54740.0289573669</v>
      </c>
      <c r="AN1553" s="99">
        <v>5762782.0580444299</v>
      </c>
      <c r="AO1553" s="99">
        <v>28083223.793457001</v>
      </c>
      <c r="AP1553" s="99">
        <v>5842.8327314853695</v>
      </c>
      <c r="AQ1553" s="99">
        <v>8574841.3665771503</v>
      </c>
      <c r="AR1553" s="99">
        <v>4459384.9591674795</v>
      </c>
      <c r="AS1553" s="99">
        <v>1261232.2050018299</v>
      </c>
      <c r="AT1553" s="99">
        <v>0</v>
      </c>
      <c r="AU1553" s="99">
        <v>0</v>
      </c>
      <c r="AV1553" s="99">
        <v>16803981.7023926</v>
      </c>
      <c r="AW1553" s="99">
        <v>0</v>
      </c>
      <c r="AX1553" s="99">
        <v>6042153.6171875</v>
      </c>
      <c r="AY1553" s="99">
        <v>11682790.475463901</v>
      </c>
      <c r="AZ1553" s="99">
        <v>7054490.00244141</v>
      </c>
      <c r="BA1553" s="99">
        <v>8055134.9832153302</v>
      </c>
      <c r="BB1553" s="99">
        <v>0</v>
      </c>
      <c r="BC1553" s="99">
        <v>3946137.4488220201</v>
      </c>
      <c r="BD1553" s="99">
        <v>1170308.9210815399</v>
      </c>
      <c r="BE1553" s="99">
        <v>0</v>
      </c>
      <c r="BF1553" s="99">
        <v>411569.89588928199</v>
      </c>
      <c r="BG1553" s="99">
        <v>17706129.451660201</v>
      </c>
      <c r="BH1553" s="99">
        <v>7247534.8302002</v>
      </c>
      <c r="BI1553" s="99">
        <v>698.82613844424498</v>
      </c>
      <c r="BJ1553" s="99">
        <v>2839559.6685791002</v>
      </c>
      <c r="BK1553" s="99">
        <v>1622278.95333862</v>
      </c>
      <c r="BL1553" s="99">
        <v>0</v>
      </c>
      <c r="BM1553" s="99">
        <v>0</v>
      </c>
      <c r="BN1553" s="99">
        <v>0</v>
      </c>
      <c r="BO1553" s="99">
        <v>0</v>
      </c>
      <c r="BP1553" s="99">
        <v>0</v>
      </c>
      <c r="BQ1553" s="99">
        <v>0</v>
      </c>
      <c r="BR1553" s="99">
        <v>3879566.12786865</v>
      </c>
      <c r="BS1553" s="99">
        <v>2879699.7590331999</v>
      </c>
      <c r="BT1553" s="99">
        <v>1569588.06236267</v>
      </c>
      <c r="BU1553" s="99">
        <v>0</v>
      </c>
      <c r="BV1553" s="99">
        <v>1759525.3340759301</v>
      </c>
      <c r="BW1553" s="99">
        <v>137215.29493141201</v>
      </c>
      <c r="BX1553" s="99">
        <v>0</v>
      </c>
      <c r="BY1553" s="99">
        <v>0</v>
      </c>
      <c r="BZ1553" s="99">
        <v>0</v>
      </c>
      <c r="CA1553" s="99">
        <v>66788.810050964399</v>
      </c>
      <c r="CB1553" s="99">
        <v>4504031.3449096698</v>
      </c>
      <c r="CC1553" s="99">
        <v>36664489.091796897</v>
      </c>
      <c r="CD1553" s="99">
        <v>10086608.223877</v>
      </c>
      <c r="CE1553" s="99">
        <v>1365.24962191284</v>
      </c>
      <c r="CF1553" s="99">
        <v>219806.33121681199</v>
      </c>
      <c r="CG1553" s="99">
        <v>1595941.92945862</v>
      </c>
      <c r="CH1553" s="99">
        <v>0</v>
      </c>
      <c r="CI1553" s="99">
        <v>68152.325189590498</v>
      </c>
      <c r="CJ1553" s="99">
        <v>4726863.2020873995</v>
      </c>
      <c r="CK1553" s="99">
        <v>38248909.279296897</v>
      </c>
      <c r="CL1553" s="99">
        <v>10226049.215698199</v>
      </c>
      <c r="CM1553" s="166">
        <v>87652.786450386004</v>
      </c>
      <c r="CN1553" s="166">
        <v>10482044.678833</v>
      </c>
      <c r="CO1553" s="166">
        <v>55958629.886230499</v>
      </c>
      <c r="CP1553" s="99">
        <v>10226049.215698199</v>
      </c>
      <c r="CQ1553" s="99">
        <v>0</v>
      </c>
      <c r="CR1553" s="99">
        <v>0</v>
      </c>
      <c r="CS1553" s="99">
        <v>0</v>
      </c>
      <c r="CT1553" s="99">
        <v>0</v>
      </c>
      <c r="CU1553" s="98">
        <v>16755.554920710001</v>
      </c>
      <c r="CV1553" s="98">
        <v>18378.468553474999</v>
      </c>
      <c r="CW1553" s="98">
        <v>4723837.676126482</v>
      </c>
      <c r="CX1553" s="98">
        <v>38260431.021255516</v>
      </c>
    </row>
    <row r="1554" spans="1:102" x14ac:dyDescent="0.2">
      <c r="A1554" s="98" t="s">
        <v>75</v>
      </c>
      <c r="B1554" s="100">
        <v>39508</v>
      </c>
      <c r="C1554" s="99">
        <v>53390.824794292501</v>
      </c>
      <c r="D1554" s="99">
        <v>9.9754544069292006</v>
      </c>
      <c r="E1554" s="99">
        <v>14060.4937933683</v>
      </c>
      <c r="F1554" s="99">
        <v>9887.7774312496203</v>
      </c>
      <c r="G1554" s="99">
        <v>1121.3601550608901</v>
      </c>
      <c r="H1554" s="99">
        <v>0</v>
      </c>
      <c r="I1554" s="99">
        <v>0</v>
      </c>
      <c r="J1554" s="99">
        <v>18290.359018087402</v>
      </c>
      <c r="K1554" s="99">
        <v>0</v>
      </c>
      <c r="L1554" s="99">
        <v>14406.288032770201</v>
      </c>
      <c r="M1554" s="99">
        <v>25384.376312255899</v>
      </c>
      <c r="N1554" s="99">
        <v>5660.3776101470003</v>
      </c>
      <c r="O1554" s="99">
        <v>20501.305841207501</v>
      </c>
      <c r="P1554" s="99">
        <v>0</v>
      </c>
      <c r="Q1554" s="99">
        <v>3555.3241500556501</v>
      </c>
      <c r="R1554" s="99">
        <v>1106.5495934486401</v>
      </c>
      <c r="S1554" s="99">
        <v>0</v>
      </c>
      <c r="T1554" s="99">
        <v>357.479516632855</v>
      </c>
      <c r="U1554" s="99">
        <v>20013.814456701301</v>
      </c>
      <c r="V1554" s="99">
        <v>3409096.20239258</v>
      </c>
      <c r="W1554" s="99">
        <v>608.55064587295101</v>
      </c>
      <c r="X1554" s="99">
        <v>1064337.3300018299</v>
      </c>
      <c r="Y1554" s="99">
        <v>564826.40711212205</v>
      </c>
      <c r="Z1554" s="99">
        <v>185262.41984176601</v>
      </c>
      <c r="AA1554" s="99">
        <v>0</v>
      </c>
      <c r="AB1554" s="99">
        <v>0</v>
      </c>
      <c r="AC1554" s="99">
        <v>5577900.1951293899</v>
      </c>
      <c r="AD1554" s="99">
        <v>0</v>
      </c>
      <c r="AE1554" s="99">
        <v>665458.60356903099</v>
      </c>
      <c r="AF1554" s="99">
        <v>1394740.7831878699</v>
      </c>
      <c r="AG1554" s="99">
        <v>944875.95121765102</v>
      </c>
      <c r="AH1554" s="99">
        <v>1009466.9574203501</v>
      </c>
      <c r="AI1554" s="99">
        <v>0</v>
      </c>
      <c r="AJ1554" s="99">
        <v>496002.04334640497</v>
      </c>
      <c r="AK1554" s="99">
        <v>171208.97918891901</v>
      </c>
      <c r="AL1554" s="99">
        <v>0</v>
      </c>
      <c r="AM1554" s="99">
        <v>53253.836651802099</v>
      </c>
      <c r="AN1554" s="99">
        <v>5840741.03796387</v>
      </c>
      <c r="AO1554" s="99">
        <v>28574434.080078099</v>
      </c>
      <c r="AP1554" s="99">
        <v>5423.4192853570003</v>
      </c>
      <c r="AQ1554" s="99">
        <v>8441117.8863525409</v>
      </c>
      <c r="AR1554" s="99">
        <v>4453977.1759033203</v>
      </c>
      <c r="AS1554" s="99">
        <v>1360360.5333404499</v>
      </c>
      <c r="AT1554" s="99">
        <v>0</v>
      </c>
      <c r="AU1554" s="99">
        <v>0</v>
      </c>
      <c r="AV1554" s="99">
        <v>17614182.3271484</v>
      </c>
      <c r="AW1554" s="99">
        <v>0</v>
      </c>
      <c r="AX1554" s="99">
        <v>6061980.0313110398</v>
      </c>
      <c r="AY1554" s="99">
        <v>11777633.732299799</v>
      </c>
      <c r="AZ1554" s="99">
        <v>7006022.41650391</v>
      </c>
      <c r="BA1554" s="99">
        <v>8333661.19995117</v>
      </c>
      <c r="BB1554" s="99">
        <v>0</v>
      </c>
      <c r="BC1554" s="99">
        <v>4000933.9354248</v>
      </c>
      <c r="BD1554" s="99">
        <v>1244143.29032898</v>
      </c>
      <c r="BE1554" s="99">
        <v>0</v>
      </c>
      <c r="BF1554" s="99">
        <v>403709.93564605701</v>
      </c>
      <c r="BG1554" s="99">
        <v>18233480.048828099</v>
      </c>
      <c r="BH1554" s="99">
        <v>6738792.9234619103</v>
      </c>
      <c r="BI1554" s="99">
        <v>544.25213573127996</v>
      </c>
      <c r="BJ1554" s="99">
        <v>2513968.7638854999</v>
      </c>
      <c r="BK1554" s="99">
        <v>1438810.12507629</v>
      </c>
      <c r="BL1554" s="99">
        <v>0</v>
      </c>
      <c r="BM1554" s="99">
        <v>0</v>
      </c>
      <c r="BN1554" s="99">
        <v>0</v>
      </c>
      <c r="BO1554" s="99">
        <v>0</v>
      </c>
      <c r="BP1554" s="99">
        <v>0</v>
      </c>
      <c r="BQ1554" s="99">
        <v>0</v>
      </c>
      <c r="BR1554" s="99">
        <v>3519354.62640381</v>
      </c>
      <c r="BS1554" s="99">
        <v>2549854.40234375</v>
      </c>
      <c r="BT1554" s="99">
        <v>1621437.1771698</v>
      </c>
      <c r="BU1554" s="99">
        <v>0</v>
      </c>
      <c r="BV1554" s="99">
        <v>1595483.14761353</v>
      </c>
      <c r="BW1554" s="99">
        <v>144453.889324188</v>
      </c>
      <c r="BX1554" s="99">
        <v>0</v>
      </c>
      <c r="BY1554" s="99">
        <v>0</v>
      </c>
      <c r="BZ1554" s="99">
        <v>0</v>
      </c>
      <c r="CA1554" s="99">
        <v>67498.219315528899</v>
      </c>
      <c r="CB1554" s="99">
        <v>4480881.8651123</v>
      </c>
      <c r="CC1554" s="99">
        <v>36901794.920410201</v>
      </c>
      <c r="CD1554" s="99">
        <v>9272651.2814941406</v>
      </c>
      <c r="CE1554" s="99">
        <v>1417.06596900523</v>
      </c>
      <c r="CF1554" s="99">
        <v>226780.08633041399</v>
      </c>
      <c r="CG1554" s="99">
        <v>1662767.87265015</v>
      </c>
      <c r="CH1554" s="99">
        <v>0</v>
      </c>
      <c r="CI1554" s="99">
        <v>68905.843317031904</v>
      </c>
      <c r="CJ1554" s="99">
        <v>4713618.6994628897</v>
      </c>
      <c r="CK1554" s="99">
        <v>38544298.376953103</v>
      </c>
      <c r="CL1554" s="99">
        <v>9415908.5364990197</v>
      </c>
      <c r="CM1554" s="166">
        <v>88765.926181793198</v>
      </c>
      <c r="CN1554" s="166">
        <v>10555346.1445313</v>
      </c>
      <c r="CO1554" s="166">
        <v>56898672.050292999</v>
      </c>
      <c r="CP1554" s="99">
        <v>9415908.5364990197</v>
      </c>
      <c r="CQ1554" s="99">
        <v>0</v>
      </c>
      <c r="CR1554" s="99">
        <v>0</v>
      </c>
      <c r="CS1554" s="99">
        <v>0</v>
      </c>
      <c r="CT1554" s="99">
        <v>0</v>
      </c>
      <c r="CU1554" s="98">
        <v>16014.606553531001</v>
      </c>
      <c r="CV1554" s="98">
        <v>19303.697908712002</v>
      </c>
      <c r="CW1554" s="98">
        <v>4707661.9514427138</v>
      </c>
      <c r="CX1554" s="98">
        <v>38564562.793060347</v>
      </c>
    </row>
    <row r="1555" spans="1:102" x14ac:dyDescent="0.2">
      <c r="A1555" s="98" t="s">
        <v>75</v>
      </c>
      <c r="B1555" s="100">
        <v>39600</v>
      </c>
      <c r="C1555" s="99">
        <v>54390.235367775</v>
      </c>
      <c r="D1555" s="99">
        <v>9.0451827899087203</v>
      </c>
      <c r="E1555" s="99">
        <v>13401.520614028001</v>
      </c>
      <c r="F1555" s="99">
        <v>9620.6642590761203</v>
      </c>
      <c r="G1555" s="99">
        <v>1196.43055696785</v>
      </c>
      <c r="H1555" s="99">
        <v>0</v>
      </c>
      <c r="I1555" s="99">
        <v>0</v>
      </c>
      <c r="J1555" s="99">
        <v>19113.7663810253</v>
      </c>
      <c r="K1555" s="99">
        <v>0</v>
      </c>
      <c r="L1555" s="99">
        <v>14271.4405254126</v>
      </c>
      <c r="M1555" s="99">
        <v>25543.456545591402</v>
      </c>
      <c r="N1555" s="99">
        <v>5617.0601068139104</v>
      </c>
      <c r="O1555" s="99">
        <v>20850.151551246599</v>
      </c>
      <c r="P1555" s="99">
        <v>0</v>
      </c>
      <c r="Q1555" s="99">
        <v>3599.5628814101201</v>
      </c>
      <c r="R1555" s="99">
        <v>1149.0802898258</v>
      </c>
      <c r="S1555" s="99">
        <v>0</v>
      </c>
      <c r="T1555" s="99">
        <v>354.903385225683</v>
      </c>
      <c r="U1555" s="99">
        <v>20443.771268844601</v>
      </c>
      <c r="V1555" s="99">
        <v>3488277.3272705101</v>
      </c>
      <c r="W1555" s="99">
        <v>389.90677941218001</v>
      </c>
      <c r="X1555" s="99">
        <v>1021669.63465881</v>
      </c>
      <c r="Y1555" s="99">
        <v>547578.86190033006</v>
      </c>
      <c r="Z1555" s="99">
        <v>194968.10822868301</v>
      </c>
      <c r="AA1555" s="99">
        <v>0</v>
      </c>
      <c r="AB1555" s="99">
        <v>0</v>
      </c>
      <c r="AC1555" s="99">
        <v>5828026.53979492</v>
      </c>
      <c r="AD1555" s="99">
        <v>0</v>
      </c>
      <c r="AE1555" s="99">
        <v>650749.50155639602</v>
      </c>
      <c r="AF1555" s="99">
        <v>1405845.3442382801</v>
      </c>
      <c r="AG1555" s="99">
        <v>939587.71533203102</v>
      </c>
      <c r="AH1555" s="99">
        <v>1025055.33921051</v>
      </c>
      <c r="AI1555" s="99">
        <v>0</v>
      </c>
      <c r="AJ1555" s="99">
        <v>502717.50438308698</v>
      </c>
      <c r="AK1555" s="99">
        <v>179541.15917205799</v>
      </c>
      <c r="AL1555" s="99">
        <v>0</v>
      </c>
      <c r="AM1555" s="99">
        <v>51561.542574405699</v>
      </c>
      <c r="AN1555" s="99">
        <v>5976453.6006469699</v>
      </c>
      <c r="AO1555" s="99">
        <v>29428509.790527299</v>
      </c>
      <c r="AP1555" s="99">
        <v>3776.00377556682</v>
      </c>
      <c r="AQ1555" s="99">
        <v>8060216.9595947303</v>
      </c>
      <c r="AR1555" s="99">
        <v>4331299.9080200205</v>
      </c>
      <c r="AS1555" s="99">
        <v>1446886.20541382</v>
      </c>
      <c r="AT1555" s="99">
        <v>0</v>
      </c>
      <c r="AU1555" s="99">
        <v>0</v>
      </c>
      <c r="AV1555" s="99">
        <v>18561104.103515599</v>
      </c>
      <c r="AW1555" s="99">
        <v>0</v>
      </c>
      <c r="AX1555" s="99">
        <v>5993765.2322387705</v>
      </c>
      <c r="AY1555" s="99">
        <v>11946108.548583999</v>
      </c>
      <c r="AZ1555" s="99">
        <v>7034302.4686889602</v>
      </c>
      <c r="BA1555" s="99">
        <v>8548901.1972656306</v>
      </c>
      <c r="BB1555" s="99">
        <v>0</v>
      </c>
      <c r="BC1555" s="99">
        <v>4081393.3898315402</v>
      </c>
      <c r="BD1555" s="99">
        <v>1324279.47053528</v>
      </c>
      <c r="BE1555" s="99">
        <v>0</v>
      </c>
      <c r="BF1555" s="99">
        <v>398221.022891998</v>
      </c>
      <c r="BG1555" s="99">
        <v>18912010.2490234</v>
      </c>
      <c r="BH1555" s="99">
        <v>6995886.86535645</v>
      </c>
      <c r="BI1555" s="99">
        <v>874.81166492402599</v>
      </c>
      <c r="BJ1555" s="99">
        <v>2449260.0880127</v>
      </c>
      <c r="BK1555" s="99">
        <v>1405837.33129883</v>
      </c>
      <c r="BL1555" s="99">
        <v>0</v>
      </c>
      <c r="BM1555" s="99">
        <v>0</v>
      </c>
      <c r="BN1555" s="99">
        <v>0</v>
      </c>
      <c r="BO1555" s="99">
        <v>0</v>
      </c>
      <c r="BP1555" s="99">
        <v>0</v>
      </c>
      <c r="BQ1555" s="99">
        <v>0</v>
      </c>
      <c r="BR1555" s="99">
        <v>3544770.08526611</v>
      </c>
      <c r="BS1555" s="99">
        <v>2567177.8020629901</v>
      </c>
      <c r="BT1555" s="99">
        <v>1664606.12619019</v>
      </c>
      <c r="BU1555" s="99">
        <v>0</v>
      </c>
      <c r="BV1555" s="99">
        <v>1635902.8891906701</v>
      </c>
      <c r="BW1555" s="99">
        <v>154607.89630699201</v>
      </c>
      <c r="BX1555" s="99">
        <v>0</v>
      </c>
      <c r="BY1555" s="99">
        <v>0</v>
      </c>
      <c r="BZ1555" s="99">
        <v>0</v>
      </c>
      <c r="CA1555" s="99">
        <v>67862.435380935698</v>
      </c>
      <c r="CB1555" s="99">
        <v>4510101.0004272498</v>
      </c>
      <c r="CC1555" s="99">
        <v>37505282.276367202</v>
      </c>
      <c r="CD1555" s="99">
        <v>9443310.8553466797</v>
      </c>
      <c r="CE1555" s="99">
        <v>1462.54946778715</v>
      </c>
      <c r="CF1555" s="99">
        <v>230581.84271431001</v>
      </c>
      <c r="CG1555" s="99">
        <v>1717614.3149566699</v>
      </c>
      <c r="CH1555" s="99">
        <v>0</v>
      </c>
      <c r="CI1555" s="99">
        <v>69324.702101707502</v>
      </c>
      <c r="CJ1555" s="99">
        <v>4734087.3888549795</v>
      </c>
      <c r="CK1555" s="99">
        <v>39225125.9375</v>
      </c>
      <c r="CL1555" s="99">
        <v>9605509.1329345703</v>
      </c>
      <c r="CM1555" s="166">
        <v>89632.295678138704</v>
      </c>
      <c r="CN1555" s="166">
        <v>10693343.8358154</v>
      </c>
      <c r="CO1555" s="166">
        <v>58046627.6640625</v>
      </c>
      <c r="CP1555" s="99">
        <v>9605509.1329345703</v>
      </c>
      <c r="CQ1555" s="99">
        <v>0</v>
      </c>
      <c r="CR1555" s="99">
        <v>0</v>
      </c>
      <c r="CS1555" s="99">
        <v>0</v>
      </c>
      <c r="CT1555" s="99">
        <v>0</v>
      </c>
      <c r="CU1555" s="98">
        <v>15045.407900452999</v>
      </c>
      <c r="CV1555" s="98">
        <v>20151.246175535001</v>
      </c>
      <c r="CW1555" s="98">
        <v>4740682.8431415595</v>
      </c>
      <c r="CX1555" s="98">
        <v>39222896.591323875</v>
      </c>
    </row>
    <row r="1556" spans="1:102" x14ac:dyDescent="0.2">
      <c r="A1556" s="98" t="s">
        <v>75</v>
      </c>
      <c r="B1556" s="100">
        <v>39692</v>
      </c>
      <c r="C1556" s="99">
        <v>55658.451936721802</v>
      </c>
      <c r="D1556" s="99">
        <v>8.4679171419702506</v>
      </c>
      <c r="E1556" s="99">
        <v>12966.615008831001</v>
      </c>
      <c r="F1556" s="99">
        <v>9410.6324492692893</v>
      </c>
      <c r="G1556" s="99">
        <v>1247.2470032423701</v>
      </c>
      <c r="H1556" s="99">
        <v>0</v>
      </c>
      <c r="I1556" s="99">
        <v>0</v>
      </c>
      <c r="J1556" s="99">
        <v>19834.875763177901</v>
      </c>
      <c r="K1556" s="99">
        <v>0</v>
      </c>
      <c r="L1556" s="99">
        <v>14083.741549849499</v>
      </c>
      <c r="M1556" s="99">
        <v>25858.677570104599</v>
      </c>
      <c r="N1556" s="99">
        <v>5598.7976805567696</v>
      </c>
      <c r="O1556" s="99">
        <v>21388.9318776131</v>
      </c>
      <c r="P1556" s="99">
        <v>0</v>
      </c>
      <c r="Q1556" s="99">
        <v>3562.5811411142299</v>
      </c>
      <c r="R1556" s="99">
        <v>1182.7090722918499</v>
      </c>
      <c r="S1556" s="99">
        <v>0</v>
      </c>
      <c r="T1556" s="99">
        <v>347.92589703574799</v>
      </c>
      <c r="U1556" s="99">
        <v>20939.3421506882</v>
      </c>
      <c r="V1556" s="99">
        <v>3571254.9453735398</v>
      </c>
      <c r="W1556" s="99">
        <v>522.54014967382</v>
      </c>
      <c r="X1556" s="99">
        <v>991971.08123779297</v>
      </c>
      <c r="Y1556" s="99">
        <v>536597.58740234398</v>
      </c>
      <c r="Z1556" s="99">
        <v>196950.880756378</v>
      </c>
      <c r="AA1556" s="99">
        <v>0</v>
      </c>
      <c r="AB1556" s="99">
        <v>0</v>
      </c>
      <c r="AC1556" s="99">
        <v>5968385.1713867197</v>
      </c>
      <c r="AD1556" s="99">
        <v>0</v>
      </c>
      <c r="AE1556" s="99">
        <v>639669.43754577602</v>
      </c>
      <c r="AF1556" s="99">
        <v>1422504.3305358901</v>
      </c>
      <c r="AG1556" s="99">
        <v>925344.21697998</v>
      </c>
      <c r="AH1556" s="99">
        <v>1037779.30278015</v>
      </c>
      <c r="AI1556" s="99">
        <v>0</v>
      </c>
      <c r="AJ1556" s="99">
        <v>508339.42949676502</v>
      </c>
      <c r="AK1556" s="99">
        <v>180275.13588333101</v>
      </c>
      <c r="AL1556" s="99">
        <v>0</v>
      </c>
      <c r="AM1556" s="99">
        <v>49819.420456409498</v>
      </c>
      <c r="AN1556" s="99">
        <v>6111304.26879883</v>
      </c>
      <c r="AO1556" s="99">
        <v>30482793.0397949</v>
      </c>
      <c r="AP1556" s="99">
        <v>4244.1246467232704</v>
      </c>
      <c r="AQ1556" s="99">
        <v>7926313.8668823196</v>
      </c>
      <c r="AR1556" s="99">
        <v>4275437.1806030301</v>
      </c>
      <c r="AS1556" s="99">
        <v>1488019.5055847201</v>
      </c>
      <c r="AT1556" s="99">
        <v>0</v>
      </c>
      <c r="AU1556" s="99">
        <v>0</v>
      </c>
      <c r="AV1556" s="99">
        <v>19104809.565673798</v>
      </c>
      <c r="AW1556" s="99">
        <v>0</v>
      </c>
      <c r="AX1556" s="99">
        <v>5982295.9738769503</v>
      </c>
      <c r="AY1556" s="99">
        <v>12293664.639526401</v>
      </c>
      <c r="AZ1556" s="99">
        <v>6984634.5713501005</v>
      </c>
      <c r="BA1556" s="99">
        <v>8773263.1053466797</v>
      </c>
      <c r="BB1556" s="99">
        <v>0</v>
      </c>
      <c r="BC1556" s="99">
        <v>4138561.74285889</v>
      </c>
      <c r="BD1556" s="99">
        <v>1345395.89260864</v>
      </c>
      <c r="BE1556" s="99">
        <v>0</v>
      </c>
      <c r="BF1556" s="99">
        <v>386005.57122039801</v>
      </c>
      <c r="BG1556" s="99">
        <v>19661636.450195301</v>
      </c>
      <c r="BH1556" s="99">
        <v>7169290.8917846698</v>
      </c>
      <c r="BI1556" s="99">
        <v>449.158701039851</v>
      </c>
      <c r="BJ1556" s="99">
        <v>2389769.7700500502</v>
      </c>
      <c r="BK1556" s="99">
        <v>1386659.0712738</v>
      </c>
      <c r="BL1556" s="99">
        <v>0</v>
      </c>
      <c r="BM1556" s="99">
        <v>0</v>
      </c>
      <c r="BN1556" s="99">
        <v>0</v>
      </c>
      <c r="BO1556" s="99">
        <v>0</v>
      </c>
      <c r="BP1556" s="99">
        <v>0</v>
      </c>
      <c r="BQ1556" s="99">
        <v>0</v>
      </c>
      <c r="BR1556" s="99">
        <v>3632364.1880493201</v>
      </c>
      <c r="BS1556" s="99">
        <v>2554708.2554626502</v>
      </c>
      <c r="BT1556" s="99">
        <v>1707748.64254761</v>
      </c>
      <c r="BU1556" s="99">
        <v>0</v>
      </c>
      <c r="BV1556" s="99">
        <v>1668363.8778991699</v>
      </c>
      <c r="BW1556" s="99">
        <v>156563.999046326</v>
      </c>
      <c r="BX1556" s="99">
        <v>0</v>
      </c>
      <c r="BY1556" s="99">
        <v>0</v>
      </c>
      <c r="BZ1556" s="99">
        <v>0</v>
      </c>
      <c r="CA1556" s="99">
        <v>68606.091625213594</v>
      </c>
      <c r="CB1556" s="99">
        <v>4560085.13098145</v>
      </c>
      <c r="CC1556" s="99">
        <v>38351003.299316399</v>
      </c>
      <c r="CD1556" s="99">
        <v>9539965.9018554706</v>
      </c>
      <c r="CE1556" s="99">
        <v>1496.6342846602199</v>
      </c>
      <c r="CF1556" s="99">
        <v>232489.24175262501</v>
      </c>
      <c r="CG1556" s="99">
        <v>1751849.0486908001</v>
      </c>
      <c r="CH1556" s="99">
        <v>0</v>
      </c>
      <c r="CI1556" s="99">
        <v>70120.258221626296</v>
      </c>
      <c r="CJ1556" s="99">
        <v>4780781.2776489304</v>
      </c>
      <c r="CK1556" s="99">
        <v>40104630.495117202</v>
      </c>
      <c r="CL1556" s="99">
        <v>9696399.89697266</v>
      </c>
      <c r="CM1556" s="166">
        <v>90773.691059112505</v>
      </c>
      <c r="CN1556" s="166">
        <v>10904850.901489301</v>
      </c>
      <c r="CO1556" s="166">
        <v>59567388.757324196</v>
      </c>
      <c r="CP1556" s="99">
        <v>9696399.89697266</v>
      </c>
      <c r="CQ1556" s="99">
        <v>0</v>
      </c>
      <c r="CR1556" s="99">
        <v>0</v>
      </c>
      <c r="CS1556" s="99">
        <v>0</v>
      </c>
      <c r="CT1556" s="99">
        <v>0</v>
      </c>
      <c r="CU1556" s="98">
        <v>14344.085464178999</v>
      </c>
      <c r="CV1556" s="98">
        <v>20850.632005171999</v>
      </c>
      <c r="CW1556" s="98">
        <v>4792574.3727340754</v>
      </c>
      <c r="CX1556" s="98">
        <v>40102852.348007202</v>
      </c>
    </row>
    <row r="1557" spans="1:102" x14ac:dyDescent="0.2">
      <c r="A1557" s="98" t="s">
        <v>75</v>
      </c>
      <c r="B1557" s="100">
        <v>39783</v>
      </c>
      <c r="C1557" s="99">
        <v>56193.109439849897</v>
      </c>
      <c r="D1557" s="99">
        <v>9.7931467219022998</v>
      </c>
      <c r="E1557" s="99">
        <v>12351.067181348801</v>
      </c>
      <c r="F1557" s="99">
        <v>9094.6087887287104</v>
      </c>
      <c r="G1557" s="99">
        <v>1307.77700251341</v>
      </c>
      <c r="H1557" s="99">
        <v>0</v>
      </c>
      <c r="I1557" s="99">
        <v>0</v>
      </c>
      <c r="J1557" s="99">
        <v>20263.427511930498</v>
      </c>
      <c r="K1557" s="99">
        <v>0</v>
      </c>
      <c r="L1557" s="99">
        <v>13762.7116847038</v>
      </c>
      <c r="M1557" s="99">
        <v>25860.970371246302</v>
      </c>
      <c r="N1557" s="99">
        <v>5530.6379927992803</v>
      </c>
      <c r="O1557" s="99">
        <v>21612.454633951202</v>
      </c>
      <c r="P1557" s="99">
        <v>0</v>
      </c>
      <c r="Q1557" s="99">
        <v>3540.4973686933499</v>
      </c>
      <c r="R1557" s="99">
        <v>1222.54980237782</v>
      </c>
      <c r="S1557" s="99">
        <v>0</v>
      </c>
      <c r="T1557" s="99">
        <v>329.429789986461</v>
      </c>
      <c r="U1557" s="99">
        <v>21276.908635854699</v>
      </c>
      <c r="V1557" s="99">
        <v>3573294.0536193801</v>
      </c>
      <c r="W1557" s="99">
        <v>545.50005993992102</v>
      </c>
      <c r="X1557" s="99">
        <v>926470.63362121605</v>
      </c>
      <c r="Y1557" s="99">
        <v>516269.11302566499</v>
      </c>
      <c r="Z1557" s="99">
        <v>202800.55204010001</v>
      </c>
      <c r="AA1557" s="99">
        <v>0</v>
      </c>
      <c r="AB1557" s="99">
        <v>0</v>
      </c>
      <c r="AC1557" s="99">
        <v>6064631.4955444299</v>
      </c>
      <c r="AD1557" s="99">
        <v>0</v>
      </c>
      <c r="AE1557" s="99">
        <v>620233.70977020299</v>
      </c>
      <c r="AF1557" s="99">
        <v>1422768.9406433101</v>
      </c>
      <c r="AG1557" s="99">
        <v>901450.84876251197</v>
      </c>
      <c r="AH1557" s="99">
        <v>1049632.56213379</v>
      </c>
      <c r="AI1557" s="99">
        <v>0</v>
      </c>
      <c r="AJ1557" s="99">
        <v>512179.98058700602</v>
      </c>
      <c r="AK1557" s="99">
        <v>183613.31935501099</v>
      </c>
      <c r="AL1557" s="99">
        <v>0</v>
      </c>
      <c r="AM1557" s="99">
        <v>47258.686605453498</v>
      </c>
      <c r="AN1557" s="99">
        <v>6223012.0086059598</v>
      </c>
      <c r="AO1557" s="99">
        <v>30668376.744872998</v>
      </c>
      <c r="AP1557" s="99">
        <v>4848.7672368884096</v>
      </c>
      <c r="AQ1557" s="99">
        <v>7426790.39770508</v>
      </c>
      <c r="AR1557" s="99">
        <v>4077258.9649352999</v>
      </c>
      <c r="AS1557" s="99">
        <v>1531489.1988983201</v>
      </c>
      <c r="AT1557" s="99">
        <v>0</v>
      </c>
      <c r="AU1557" s="99">
        <v>0</v>
      </c>
      <c r="AV1557" s="99">
        <v>19829000.134521499</v>
      </c>
      <c r="AW1557" s="99">
        <v>0</v>
      </c>
      <c r="AX1557" s="99">
        <v>5833604.9482421903</v>
      </c>
      <c r="AY1557" s="99">
        <v>12344912.857177701</v>
      </c>
      <c r="AZ1557" s="99">
        <v>6847527.3377075205</v>
      </c>
      <c r="BA1557" s="99">
        <v>8920753.3497314509</v>
      </c>
      <c r="BB1557" s="99">
        <v>0</v>
      </c>
      <c r="BC1557" s="99">
        <v>4168751.30615234</v>
      </c>
      <c r="BD1557" s="99">
        <v>1368412.2153930699</v>
      </c>
      <c r="BE1557" s="99">
        <v>0</v>
      </c>
      <c r="BF1557" s="99">
        <v>368014.81798934902</v>
      </c>
      <c r="BG1557" s="99">
        <v>20257569.014160201</v>
      </c>
      <c r="BH1557" s="99">
        <v>7307550.8201904297</v>
      </c>
      <c r="BI1557" s="99">
        <v>1118.4845691174301</v>
      </c>
      <c r="BJ1557" s="99">
        <v>2291010.2586059598</v>
      </c>
      <c r="BK1557" s="99">
        <v>1342389.7649078399</v>
      </c>
      <c r="BL1557" s="99">
        <v>0</v>
      </c>
      <c r="BM1557" s="99">
        <v>0</v>
      </c>
      <c r="BN1557" s="99">
        <v>0</v>
      </c>
      <c r="BO1557" s="99">
        <v>0</v>
      </c>
      <c r="BP1557" s="99">
        <v>0</v>
      </c>
      <c r="BQ1557" s="99">
        <v>0</v>
      </c>
      <c r="BR1557" s="99">
        <v>3652217.1744689899</v>
      </c>
      <c r="BS1557" s="99">
        <v>2503250.0517578102</v>
      </c>
      <c r="BT1557" s="99">
        <v>1735766.3151245101</v>
      </c>
      <c r="BU1557" s="99">
        <v>0</v>
      </c>
      <c r="BV1557" s="99">
        <v>1695552.97155762</v>
      </c>
      <c r="BW1557" s="99">
        <v>159166.79460907</v>
      </c>
      <c r="BX1557" s="99">
        <v>0</v>
      </c>
      <c r="BY1557" s="99">
        <v>0</v>
      </c>
      <c r="BZ1557" s="99">
        <v>0</v>
      </c>
      <c r="CA1557" s="99">
        <v>68486.152627944903</v>
      </c>
      <c r="CB1557" s="99">
        <v>4503312.8394165002</v>
      </c>
      <c r="CC1557" s="99">
        <v>38071765.708496101</v>
      </c>
      <c r="CD1557" s="99">
        <v>9597778.0167236291</v>
      </c>
      <c r="CE1557" s="99">
        <v>1527.3692161440799</v>
      </c>
      <c r="CF1557" s="99">
        <v>232892.45575332601</v>
      </c>
      <c r="CG1557" s="99">
        <v>1756334.4057159401</v>
      </c>
      <c r="CH1557" s="99">
        <v>0</v>
      </c>
      <c r="CI1557" s="99">
        <v>70004.760150909395</v>
      </c>
      <c r="CJ1557" s="99">
        <v>4736750.6310424795</v>
      </c>
      <c r="CK1557" s="99">
        <v>39830798.1796875</v>
      </c>
      <c r="CL1557" s="99">
        <v>9759387.9951171894</v>
      </c>
      <c r="CM1557" s="166">
        <v>91189.992055892901</v>
      </c>
      <c r="CN1557" s="166">
        <v>10966383.5544434</v>
      </c>
      <c r="CO1557" s="166">
        <v>60119037.306640603</v>
      </c>
      <c r="CP1557" s="99">
        <v>9759387.9951171894</v>
      </c>
      <c r="CQ1557" s="99">
        <v>0</v>
      </c>
      <c r="CR1557" s="99">
        <v>0</v>
      </c>
      <c r="CS1557" s="99">
        <v>0</v>
      </c>
      <c r="CT1557" s="99">
        <v>0</v>
      </c>
      <c r="CU1557" s="98">
        <v>13552.959188426999</v>
      </c>
      <c r="CV1557" s="98">
        <v>21415.213660773999</v>
      </c>
      <c r="CW1557" s="98">
        <v>4736205.2951698266</v>
      </c>
      <c r="CX1557" s="98">
        <v>39828100.114212044</v>
      </c>
    </row>
    <row r="1558" spans="1:102" x14ac:dyDescent="0.2">
      <c r="A1558" s="98" t="s">
        <v>75</v>
      </c>
      <c r="B1558" s="100">
        <v>39873</v>
      </c>
      <c r="C1558" s="99">
        <v>57201.881786346399</v>
      </c>
      <c r="D1558" s="99">
        <v>6.7986394559848096</v>
      </c>
      <c r="E1558" s="99">
        <v>11718.0153392553</v>
      </c>
      <c r="F1558" s="99">
        <v>8813.7523137331009</v>
      </c>
      <c r="G1558" s="99">
        <v>1350.0666852444399</v>
      </c>
      <c r="H1558" s="99">
        <v>0</v>
      </c>
      <c r="I1558" s="99">
        <v>0</v>
      </c>
      <c r="J1558" s="99">
        <v>20878.877966880798</v>
      </c>
      <c r="K1558" s="99">
        <v>0</v>
      </c>
      <c r="L1558" s="99">
        <v>13712.103783369101</v>
      </c>
      <c r="M1558" s="99">
        <v>25993.671063661601</v>
      </c>
      <c r="N1558" s="99">
        <v>5475.6268331408501</v>
      </c>
      <c r="O1558" s="99">
        <v>21910.802059650399</v>
      </c>
      <c r="P1558" s="99">
        <v>0</v>
      </c>
      <c r="Q1558" s="99">
        <v>3574.8618335425899</v>
      </c>
      <c r="R1558" s="99">
        <v>1249.6289357543001</v>
      </c>
      <c r="S1558" s="99">
        <v>0</v>
      </c>
      <c r="T1558" s="99">
        <v>328.56985575705801</v>
      </c>
      <c r="U1558" s="99">
        <v>21652.812902927399</v>
      </c>
      <c r="V1558" s="99">
        <v>3626960.5755920401</v>
      </c>
      <c r="W1558" s="99">
        <v>510.208008091897</v>
      </c>
      <c r="X1558" s="99">
        <v>866626.95198821998</v>
      </c>
      <c r="Y1558" s="99">
        <v>491943.645107269</v>
      </c>
      <c r="Z1558" s="99">
        <v>207871.71390342701</v>
      </c>
      <c r="AA1558" s="99">
        <v>0</v>
      </c>
      <c r="AB1558" s="99">
        <v>0</v>
      </c>
      <c r="AC1558" s="99">
        <v>6257409.8378906297</v>
      </c>
      <c r="AD1558" s="99">
        <v>0</v>
      </c>
      <c r="AE1558" s="99">
        <v>608448.59985351597</v>
      </c>
      <c r="AF1558" s="99">
        <v>1438307.84359741</v>
      </c>
      <c r="AG1558" s="99">
        <v>873879.38570404099</v>
      </c>
      <c r="AH1558" s="99">
        <v>1066929.98445129</v>
      </c>
      <c r="AI1558" s="99">
        <v>0</v>
      </c>
      <c r="AJ1558" s="99">
        <v>515257.78695678699</v>
      </c>
      <c r="AK1558" s="99">
        <v>187315.13345527599</v>
      </c>
      <c r="AL1558" s="99">
        <v>0</v>
      </c>
      <c r="AM1558" s="99">
        <v>47218.8735752106</v>
      </c>
      <c r="AN1558" s="99">
        <v>6353874.1326904297</v>
      </c>
      <c r="AO1558" s="99">
        <v>31336026.5166016</v>
      </c>
      <c r="AP1558" s="99">
        <v>4993.8798443079004</v>
      </c>
      <c r="AQ1558" s="99">
        <v>6857241.0859375</v>
      </c>
      <c r="AR1558" s="99">
        <v>3893157.59442139</v>
      </c>
      <c r="AS1558" s="99">
        <v>1568426.0399780299</v>
      </c>
      <c r="AT1558" s="99">
        <v>0</v>
      </c>
      <c r="AU1558" s="99">
        <v>0</v>
      </c>
      <c r="AV1558" s="99">
        <v>20559052.822265599</v>
      </c>
      <c r="AW1558" s="99">
        <v>0</v>
      </c>
      <c r="AX1558" s="99">
        <v>5752433.87780762</v>
      </c>
      <c r="AY1558" s="99">
        <v>12578049.8287354</v>
      </c>
      <c r="AZ1558" s="99">
        <v>6665160.0784301804</v>
      </c>
      <c r="BA1558" s="99">
        <v>9107639.5856933594</v>
      </c>
      <c r="BB1558" s="99">
        <v>0</v>
      </c>
      <c r="BC1558" s="99">
        <v>4188383.8738708501</v>
      </c>
      <c r="BD1558" s="99">
        <v>1407091.19618225</v>
      </c>
      <c r="BE1558" s="99">
        <v>0</v>
      </c>
      <c r="BF1558" s="99">
        <v>370918.513153076</v>
      </c>
      <c r="BG1558" s="99">
        <v>20804142.966064502</v>
      </c>
      <c r="BH1558" s="99">
        <v>7409592.6048584003</v>
      </c>
      <c r="BI1558" s="99">
        <v>1152.84652175009</v>
      </c>
      <c r="BJ1558" s="99">
        <v>2152823.0182495099</v>
      </c>
      <c r="BK1558" s="99">
        <v>1290129.4605255099</v>
      </c>
      <c r="BL1558" s="99">
        <v>0</v>
      </c>
      <c r="BM1558" s="99">
        <v>0</v>
      </c>
      <c r="BN1558" s="99">
        <v>0</v>
      </c>
      <c r="BO1558" s="99">
        <v>0</v>
      </c>
      <c r="BP1558" s="99">
        <v>0</v>
      </c>
      <c r="BQ1558" s="99">
        <v>0</v>
      </c>
      <c r="BR1558" s="99">
        <v>3673280.4951477102</v>
      </c>
      <c r="BS1558" s="99">
        <v>2431025.29156494</v>
      </c>
      <c r="BT1558" s="99">
        <v>1773127.04960632</v>
      </c>
      <c r="BU1558" s="99">
        <v>0</v>
      </c>
      <c r="BV1558" s="99">
        <v>1698447.3052215599</v>
      </c>
      <c r="BW1558" s="99">
        <v>163649.544361115</v>
      </c>
      <c r="BX1558" s="99">
        <v>0</v>
      </c>
      <c r="BY1558" s="99">
        <v>0</v>
      </c>
      <c r="BZ1558" s="99">
        <v>0</v>
      </c>
      <c r="CA1558" s="99">
        <v>68956.474470138593</v>
      </c>
      <c r="CB1558" s="99">
        <v>4502673.79016113</v>
      </c>
      <c r="CC1558" s="99">
        <v>38328320.253906302</v>
      </c>
      <c r="CD1558" s="99">
        <v>9588444.8516845703</v>
      </c>
      <c r="CE1558" s="99">
        <v>1545.9672620445499</v>
      </c>
      <c r="CF1558" s="99">
        <v>234163.41502189601</v>
      </c>
      <c r="CG1558" s="99">
        <v>1768287.51127625</v>
      </c>
      <c r="CH1558" s="99">
        <v>0</v>
      </c>
      <c r="CI1558" s="99">
        <v>70492.111665725693</v>
      </c>
      <c r="CJ1558" s="99">
        <v>4735795.3067627</v>
      </c>
      <c r="CK1558" s="99">
        <v>40106863.7568359</v>
      </c>
      <c r="CL1558" s="99">
        <v>9748165.6795654297</v>
      </c>
      <c r="CM1558" s="166">
        <v>91982.215811729402</v>
      </c>
      <c r="CN1558" s="166">
        <v>11082473.3511963</v>
      </c>
      <c r="CO1558" s="166">
        <v>60926595.858886696</v>
      </c>
      <c r="CP1558" s="99">
        <v>9748165.6795654297</v>
      </c>
      <c r="CQ1558" s="99">
        <v>0</v>
      </c>
      <c r="CR1558" s="99">
        <v>0</v>
      </c>
      <c r="CS1558" s="99">
        <v>0</v>
      </c>
      <c r="CT1558" s="99">
        <v>0</v>
      </c>
      <c r="CU1558" s="98">
        <v>12659.122857799999</v>
      </c>
      <c r="CV1558" s="98">
        <v>22084.222071639</v>
      </c>
      <c r="CW1558" s="98">
        <v>4736837.2051830264</v>
      </c>
      <c r="CX1558" s="98">
        <v>40096607.765182555</v>
      </c>
    </row>
    <row r="1559" spans="1:102" x14ac:dyDescent="0.2">
      <c r="A1559" s="98" t="s">
        <v>75</v>
      </c>
      <c r="B1559" s="100">
        <v>39965</v>
      </c>
      <c r="C1559" s="99">
        <v>58208.768972873702</v>
      </c>
      <c r="D1559" s="99">
        <v>6.1003119669621801</v>
      </c>
      <c r="E1559" s="99">
        <v>11187.199440836899</v>
      </c>
      <c r="F1559" s="99">
        <v>8587.6201809644699</v>
      </c>
      <c r="G1559" s="99">
        <v>1403.0617045164099</v>
      </c>
      <c r="H1559" s="99">
        <v>0</v>
      </c>
      <c r="I1559" s="99">
        <v>0</v>
      </c>
      <c r="J1559" s="99">
        <v>21607.5759973526</v>
      </c>
      <c r="K1559" s="99">
        <v>0</v>
      </c>
      <c r="L1559" s="99">
        <v>13881.4430514574</v>
      </c>
      <c r="M1559" s="99">
        <v>26217.503830432899</v>
      </c>
      <c r="N1559" s="99">
        <v>5388.77929466963</v>
      </c>
      <c r="O1559" s="99">
        <v>22242.151925325401</v>
      </c>
      <c r="P1559" s="99">
        <v>0</v>
      </c>
      <c r="Q1559" s="99">
        <v>3596.9352109432202</v>
      </c>
      <c r="R1559" s="99">
        <v>1274.9160668551899</v>
      </c>
      <c r="S1559" s="99">
        <v>0</v>
      </c>
      <c r="T1559" s="99">
        <v>331.715772129595</v>
      </c>
      <c r="U1559" s="99">
        <v>22145.695949315999</v>
      </c>
      <c r="V1559" s="99">
        <v>3683328.5740966802</v>
      </c>
      <c r="W1559" s="99">
        <v>530.02420814335301</v>
      </c>
      <c r="X1559" s="99">
        <v>807934.59841918899</v>
      </c>
      <c r="Y1559" s="99">
        <v>476599.44150161702</v>
      </c>
      <c r="Z1559" s="99">
        <v>209834.20933151199</v>
      </c>
      <c r="AA1559" s="99">
        <v>0</v>
      </c>
      <c r="AB1559" s="99">
        <v>0</v>
      </c>
      <c r="AC1559" s="99">
        <v>6405303.59692383</v>
      </c>
      <c r="AD1559" s="99">
        <v>0</v>
      </c>
      <c r="AE1559" s="99">
        <v>608962.11849975598</v>
      </c>
      <c r="AF1559" s="99">
        <v>1451263.1582641599</v>
      </c>
      <c r="AG1559" s="99">
        <v>848354.77555084205</v>
      </c>
      <c r="AH1559" s="99">
        <v>1063629.0193634001</v>
      </c>
      <c r="AI1559" s="99">
        <v>0</v>
      </c>
      <c r="AJ1559" s="99">
        <v>515656.48626327497</v>
      </c>
      <c r="AK1559" s="99">
        <v>184880.26656913801</v>
      </c>
      <c r="AL1559" s="99">
        <v>0</v>
      </c>
      <c r="AM1559" s="99">
        <v>46122.174260616302</v>
      </c>
      <c r="AN1559" s="99">
        <v>6475552.6322631799</v>
      </c>
      <c r="AO1559" s="99">
        <v>32018310.041015599</v>
      </c>
      <c r="AP1559" s="99">
        <v>3443.8551004230999</v>
      </c>
      <c r="AQ1559" s="99">
        <v>6450589.9013061495</v>
      </c>
      <c r="AR1559" s="99">
        <v>3796082.6773681599</v>
      </c>
      <c r="AS1559" s="99">
        <v>1588956.87498474</v>
      </c>
      <c r="AT1559" s="99">
        <v>0</v>
      </c>
      <c r="AU1559" s="99">
        <v>0</v>
      </c>
      <c r="AV1559" s="99">
        <v>21245352.809326202</v>
      </c>
      <c r="AW1559" s="99">
        <v>0</v>
      </c>
      <c r="AX1559" s="99">
        <v>5818294.33911133</v>
      </c>
      <c r="AY1559" s="99">
        <v>12811621.1140137</v>
      </c>
      <c r="AZ1559" s="99">
        <v>6514446.78442383</v>
      </c>
      <c r="BA1559" s="99">
        <v>9131583.3908691406</v>
      </c>
      <c r="BB1559" s="99">
        <v>0</v>
      </c>
      <c r="BC1559" s="99">
        <v>4217822.2543334998</v>
      </c>
      <c r="BD1559" s="99">
        <v>1387725.8604126</v>
      </c>
      <c r="BE1559" s="99">
        <v>0</v>
      </c>
      <c r="BF1559" s="99">
        <v>363623.10686111503</v>
      </c>
      <c r="BG1559" s="99">
        <v>21395892.918945301</v>
      </c>
      <c r="BH1559" s="99">
        <v>7539694.0641479502</v>
      </c>
      <c r="BI1559" s="99">
        <v>385.25745420903002</v>
      </c>
      <c r="BJ1559" s="99">
        <v>2078336.00700378</v>
      </c>
      <c r="BK1559" s="99">
        <v>1258486.9766540499</v>
      </c>
      <c r="BL1559" s="99">
        <v>0</v>
      </c>
      <c r="BM1559" s="99">
        <v>0</v>
      </c>
      <c r="BN1559" s="99">
        <v>0</v>
      </c>
      <c r="BO1559" s="99">
        <v>0</v>
      </c>
      <c r="BP1559" s="99">
        <v>0</v>
      </c>
      <c r="BQ1559" s="99">
        <v>0</v>
      </c>
      <c r="BR1559" s="99">
        <v>3743609.0995788602</v>
      </c>
      <c r="BS1559" s="99">
        <v>2387863.5403442401</v>
      </c>
      <c r="BT1559" s="99">
        <v>1777588.7127533001</v>
      </c>
      <c r="BU1559" s="99">
        <v>0</v>
      </c>
      <c r="BV1559" s="99">
        <v>1710040.8706970201</v>
      </c>
      <c r="BW1559" s="99">
        <v>159555.81414413499</v>
      </c>
      <c r="BX1559" s="99">
        <v>0</v>
      </c>
      <c r="BY1559" s="99">
        <v>0</v>
      </c>
      <c r="BZ1559" s="99">
        <v>0</v>
      </c>
      <c r="CA1559" s="99">
        <v>69447.3554782867</v>
      </c>
      <c r="CB1559" s="99">
        <v>4492710.81176758</v>
      </c>
      <c r="CC1559" s="99">
        <v>38464615.1875</v>
      </c>
      <c r="CD1559" s="99">
        <v>9618410.2506103497</v>
      </c>
      <c r="CE1559" s="99">
        <v>1563.7955179810499</v>
      </c>
      <c r="CF1559" s="99">
        <v>233290.85925293001</v>
      </c>
      <c r="CG1559" s="99">
        <v>1768016.1486969001</v>
      </c>
      <c r="CH1559" s="99">
        <v>0</v>
      </c>
      <c r="CI1559" s="99">
        <v>71013.482684135393</v>
      </c>
      <c r="CJ1559" s="99">
        <v>4729904.4098510696</v>
      </c>
      <c r="CK1559" s="99">
        <v>40234618.355468802</v>
      </c>
      <c r="CL1559" s="99">
        <v>9787084.9617919903</v>
      </c>
      <c r="CM1559" s="166">
        <v>92970.201216697693</v>
      </c>
      <c r="CN1559" s="166">
        <v>11185840.9257813</v>
      </c>
      <c r="CO1559" s="166">
        <v>61631437.207519501</v>
      </c>
      <c r="CP1559" s="99">
        <v>9787084.9617919903</v>
      </c>
      <c r="CQ1559" s="99">
        <v>0</v>
      </c>
      <c r="CR1559" s="99">
        <v>0</v>
      </c>
      <c r="CS1559" s="99">
        <v>0</v>
      </c>
      <c r="CT1559" s="99">
        <v>0</v>
      </c>
      <c r="CU1559" s="98">
        <v>11927.251844306</v>
      </c>
      <c r="CV1559" s="98">
        <v>22829.085425661</v>
      </c>
      <c r="CW1559" s="98">
        <v>4726001.6710205097</v>
      </c>
      <c r="CX1559" s="98">
        <v>40232631.336196899</v>
      </c>
    </row>
    <row r="1560" spans="1:102" x14ac:dyDescent="0.2">
      <c r="A1560" s="98" t="s">
        <v>75</v>
      </c>
      <c r="B1560" s="100">
        <v>40057</v>
      </c>
      <c r="C1560" s="99">
        <v>59270.661151886001</v>
      </c>
      <c r="D1560" s="99">
        <v>5.4856815909733996</v>
      </c>
      <c r="E1560" s="99">
        <v>10771.4258315563</v>
      </c>
      <c r="F1560" s="99">
        <v>8413.0913941860199</v>
      </c>
      <c r="G1560" s="99">
        <v>1479.5903601646401</v>
      </c>
      <c r="H1560" s="99">
        <v>0</v>
      </c>
      <c r="I1560" s="99">
        <v>0</v>
      </c>
      <c r="J1560" s="99">
        <v>22282.847553014799</v>
      </c>
      <c r="K1560" s="99">
        <v>0</v>
      </c>
      <c r="L1560" s="99">
        <v>13498.134279608699</v>
      </c>
      <c r="M1560" s="99">
        <v>26485.701481580702</v>
      </c>
      <c r="N1560" s="99">
        <v>5348.9013304710397</v>
      </c>
      <c r="O1560" s="99">
        <v>22636.228739261602</v>
      </c>
      <c r="P1560" s="99">
        <v>0</v>
      </c>
      <c r="Q1560" s="99">
        <v>3593.7947694659201</v>
      </c>
      <c r="R1560" s="99">
        <v>1325.5880069285599</v>
      </c>
      <c r="S1560" s="99">
        <v>0</v>
      </c>
      <c r="T1560" s="99">
        <v>325.05911793932302</v>
      </c>
      <c r="U1560" s="99">
        <v>22710.7531776428</v>
      </c>
      <c r="V1560" s="99">
        <v>3744290.6764831501</v>
      </c>
      <c r="W1560" s="99">
        <v>258.71915339306003</v>
      </c>
      <c r="X1560" s="99">
        <v>755708.31281280494</v>
      </c>
      <c r="Y1560" s="99">
        <v>465790.83609771699</v>
      </c>
      <c r="Z1560" s="99">
        <v>213450.781133652</v>
      </c>
      <c r="AA1560" s="99">
        <v>0</v>
      </c>
      <c r="AB1560" s="99">
        <v>0</v>
      </c>
      <c r="AC1560" s="99">
        <v>6611316.0701293899</v>
      </c>
      <c r="AD1560" s="99">
        <v>0</v>
      </c>
      <c r="AE1560" s="99">
        <v>594613.41088867199</v>
      </c>
      <c r="AF1560" s="99">
        <v>1456654.0912780799</v>
      </c>
      <c r="AG1560" s="99">
        <v>832535.60160827602</v>
      </c>
      <c r="AH1560" s="99">
        <v>1077992.8557128899</v>
      </c>
      <c r="AI1560" s="99">
        <v>0</v>
      </c>
      <c r="AJ1560" s="99">
        <v>516503.39039611799</v>
      </c>
      <c r="AK1560" s="99">
        <v>184429.092058182</v>
      </c>
      <c r="AL1560" s="99">
        <v>0</v>
      </c>
      <c r="AM1560" s="99">
        <v>45723.472831726103</v>
      </c>
      <c r="AN1560" s="99">
        <v>6656897.1162109403</v>
      </c>
      <c r="AO1560" s="99">
        <v>32760784.924316399</v>
      </c>
      <c r="AP1560" s="99">
        <v>2029.53618246317</v>
      </c>
      <c r="AQ1560" s="99">
        <v>6172823.1604003897</v>
      </c>
      <c r="AR1560" s="99">
        <v>3736915.1611328102</v>
      </c>
      <c r="AS1560" s="99">
        <v>1632556.84912109</v>
      </c>
      <c r="AT1560" s="99">
        <v>0</v>
      </c>
      <c r="AU1560" s="99">
        <v>0</v>
      </c>
      <c r="AV1560" s="99">
        <v>21921203.310546901</v>
      </c>
      <c r="AW1560" s="99">
        <v>0</v>
      </c>
      <c r="AX1560" s="99">
        <v>5765537.34973145</v>
      </c>
      <c r="AY1560" s="99">
        <v>12938028.8127441</v>
      </c>
      <c r="AZ1560" s="99">
        <v>6436328.3470459003</v>
      </c>
      <c r="BA1560" s="99">
        <v>9318316.7377929706</v>
      </c>
      <c r="BB1560" s="99">
        <v>0</v>
      </c>
      <c r="BC1560" s="99">
        <v>4230103.4953002902</v>
      </c>
      <c r="BD1560" s="99">
        <v>1391005.8789520301</v>
      </c>
      <c r="BE1560" s="99">
        <v>0</v>
      </c>
      <c r="BF1560" s="99">
        <v>363580.684997559</v>
      </c>
      <c r="BG1560" s="99">
        <v>22120881.9765625</v>
      </c>
      <c r="BH1560" s="99">
        <v>7701733.2022094699</v>
      </c>
      <c r="BI1560" s="99">
        <v>347.46155194565699</v>
      </c>
      <c r="BJ1560" s="99">
        <v>1991200.7239532501</v>
      </c>
      <c r="BK1560" s="99">
        <v>1226053.0540466299</v>
      </c>
      <c r="BL1560" s="99">
        <v>0</v>
      </c>
      <c r="BM1560" s="99">
        <v>0</v>
      </c>
      <c r="BN1560" s="99">
        <v>0</v>
      </c>
      <c r="BO1560" s="99">
        <v>0</v>
      </c>
      <c r="BP1560" s="99">
        <v>0</v>
      </c>
      <c r="BQ1560" s="99">
        <v>0</v>
      </c>
      <c r="BR1560" s="99">
        <v>3790653.5235595698</v>
      </c>
      <c r="BS1560" s="99">
        <v>2362344.0745544401</v>
      </c>
      <c r="BT1560" s="99">
        <v>1813685.0866241499</v>
      </c>
      <c r="BU1560" s="99">
        <v>0</v>
      </c>
      <c r="BV1560" s="99">
        <v>1730515.6964416499</v>
      </c>
      <c r="BW1560" s="99">
        <v>159641.19175338699</v>
      </c>
      <c r="BX1560" s="99">
        <v>0</v>
      </c>
      <c r="BY1560" s="99">
        <v>0</v>
      </c>
      <c r="BZ1560" s="99">
        <v>0</v>
      </c>
      <c r="CA1560" s="99">
        <v>70032.008929252595</v>
      </c>
      <c r="CB1560" s="99">
        <v>4490031.20556641</v>
      </c>
      <c r="CC1560" s="99">
        <v>38771924.3662109</v>
      </c>
      <c r="CD1560" s="99">
        <v>9667282.7906494103</v>
      </c>
      <c r="CE1560" s="99">
        <v>1607.2590495646</v>
      </c>
      <c r="CF1560" s="99">
        <v>231449.643634796</v>
      </c>
      <c r="CG1560" s="99">
        <v>1769760.6379394501</v>
      </c>
      <c r="CH1560" s="99">
        <v>0</v>
      </c>
      <c r="CI1560" s="99">
        <v>71658.842781066895</v>
      </c>
      <c r="CJ1560" s="99">
        <v>4720478.6241455097</v>
      </c>
      <c r="CK1560" s="99">
        <v>40534367.958984397</v>
      </c>
      <c r="CL1560" s="99">
        <v>9825032.91259766</v>
      </c>
      <c r="CM1560" s="166">
        <v>94109.724585533098</v>
      </c>
      <c r="CN1560" s="166">
        <v>11385849.829589801</v>
      </c>
      <c r="CO1560" s="166">
        <v>62641419.2353516</v>
      </c>
      <c r="CP1560" s="99">
        <v>9825032.91259766</v>
      </c>
      <c r="CQ1560" s="99">
        <v>0</v>
      </c>
      <c r="CR1560" s="99">
        <v>0</v>
      </c>
      <c r="CS1560" s="99">
        <v>0</v>
      </c>
      <c r="CT1560" s="99">
        <v>0</v>
      </c>
      <c r="CU1560" s="98">
        <v>11318.157078771999</v>
      </c>
      <c r="CV1560" s="98">
        <v>23557.316619191999</v>
      </c>
      <c r="CW1560" s="98">
        <v>4721480.8492012061</v>
      </c>
      <c r="CX1560" s="98">
        <v>40541685.004150353</v>
      </c>
    </row>
    <row r="1561" spans="1:102" x14ac:dyDescent="0.2">
      <c r="A1561" s="98" t="s">
        <v>75</v>
      </c>
      <c r="B1561" s="100">
        <v>40148</v>
      </c>
      <c r="C1561" s="99">
        <v>60855.943775653803</v>
      </c>
      <c r="D1561" s="99">
        <v>3.4810623879893701</v>
      </c>
      <c r="E1561" s="99">
        <v>9821.9898389577902</v>
      </c>
      <c r="F1561" s="99">
        <v>8245.8333368301392</v>
      </c>
      <c r="G1561" s="99">
        <v>1580.1656976491199</v>
      </c>
      <c r="H1561" s="99">
        <v>0</v>
      </c>
      <c r="I1561" s="99">
        <v>0</v>
      </c>
      <c r="J1561" s="99">
        <v>23062.8311831951</v>
      </c>
      <c r="K1561" s="99">
        <v>0</v>
      </c>
      <c r="L1561" s="99">
        <v>13479.146108388901</v>
      </c>
      <c r="M1561" s="99">
        <v>26590.092064142202</v>
      </c>
      <c r="N1561" s="99">
        <v>5272.6467056274396</v>
      </c>
      <c r="O1561" s="99">
        <v>23220.2661063671</v>
      </c>
      <c r="P1561" s="99">
        <v>0</v>
      </c>
      <c r="Q1561" s="99">
        <v>3566.1051800548998</v>
      </c>
      <c r="R1561" s="99">
        <v>1348.96684376895</v>
      </c>
      <c r="S1561" s="99">
        <v>0</v>
      </c>
      <c r="T1561" s="99">
        <v>350.40485207736498</v>
      </c>
      <c r="U1561" s="99">
        <v>23411.624885082201</v>
      </c>
      <c r="V1561" s="99">
        <v>3832518.58410645</v>
      </c>
      <c r="W1561" s="99">
        <v>160.04577953182201</v>
      </c>
      <c r="X1561" s="99">
        <v>642951.16638183605</v>
      </c>
      <c r="Y1561" s="99">
        <v>452977.95499038702</v>
      </c>
      <c r="Z1561" s="99">
        <v>219380.58831405599</v>
      </c>
      <c r="AA1561" s="99">
        <v>0</v>
      </c>
      <c r="AB1561" s="99">
        <v>0</v>
      </c>
      <c r="AC1561" s="99">
        <v>6725686.0108032199</v>
      </c>
      <c r="AD1561" s="99">
        <v>0</v>
      </c>
      <c r="AE1561" s="99">
        <v>586682.44328308105</v>
      </c>
      <c r="AF1561" s="99">
        <v>1462120.1560058601</v>
      </c>
      <c r="AG1561" s="99">
        <v>810929.26485443104</v>
      </c>
      <c r="AH1561" s="99">
        <v>1110776.4587554899</v>
      </c>
      <c r="AI1561" s="99">
        <v>0</v>
      </c>
      <c r="AJ1561" s="99">
        <v>518849.594295502</v>
      </c>
      <c r="AK1561" s="99">
        <v>184098.03073692301</v>
      </c>
      <c r="AL1561" s="99">
        <v>0</v>
      </c>
      <c r="AM1561" s="99">
        <v>44944.628982067101</v>
      </c>
      <c r="AN1561" s="99">
        <v>6771468.4963989304</v>
      </c>
      <c r="AO1561" s="99">
        <v>33714146.114257798</v>
      </c>
      <c r="AP1561" s="99">
        <v>1481.05665919185</v>
      </c>
      <c r="AQ1561" s="99">
        <v>5142990.4860229502</v>
      </c>
      <c r="AR1561" s="99">
        <v>3651771.9626770001</v>
      </c>
      <c r="AS1561" s="99">
        <v>1681884.7154693599</v>
      </c>
      <c r="AT1561" s="99">
        <v>0</v>
      </c>
      <c r="AU1561" s="99">
        <v>0</v>
      </c>
      <c r="AV1561" s="99">
        <v>22643551.5085449</v>
      </c>
      <c r="AW1561" s="99">
        <v>0</v>
      </c>
      <c r="AX1561" s="99">
        <v>5726274.11865234</v>
      </c>
      <c r="AY1561" s="99">
        <v>13069019.2261963</v>
      </c>
      <c r="AZ1561" s="99">
        <v>6300243.0092163105</v>
      </c>
      <c r="BA1561" s="99">
        <v>9668836.0760497991</v>
      </c>
      <c r="BB1561" s="99">
        <v>0</v>
      </c>
      <c r="BC1561" s="99">
        <v>4265236.5719604502</v>
      </c>
      <c r="BD1561" s="99">
        <v>1391654.2052154499</v>
      </c>
      <c r="BE1561" s="99">
        <v>0</v>
      </c>
      <c r="BF1561" s="99">
        <v>359026.16101837199</v>
      </c>
      <c r="BG1561" s="99">
        <v>22784296.386230499</v>
      </c>
      <c r="BH1561" s="99">
        <v>7996542.6806030301</v>
      </c>
      <c r="BI1561" s="99">
        <v>196.863265050575</v>
      </c>
      <c r="BJ1561" s="99">
        <v>1800453.2939453099</v>
      </c>
      <c r="BK1561" s="99">
        <v>1220782.2727508501</v>
      </c>
      <c r="BL1561" s="99">
        <v>0</v>
      </c>
      <c r="BM1561" s="99">
        <v>0</v>
      </c>
      <c r="BN1561" s="99">
        <v>0</v>
      </c>
      <c r="BO1561" s="99">
        <v>0</v>
      </c>
      <c r="BP1561" s="99">
        <v>0</v>
      </c>
      <c r="BQ1561" s="99">
        <v>0</v>
      </c>
      <c r="BR1561" s="99">
        <v>3808868.8667907701</v>
      </c>
      <c r="BS1561" s="99">
        <v>2327412.5</v>
      </c>
      <c r="BT1561" s="99">
        <v>1881575.72810364</v>
      </c>
      <c r="BU1561" s="99">
        <v>0</v>
      </c>
      <c r="BV1561" s="99">
        <v>1754814.68264771</v>
      </c>
      <c r="BW1561" s="99">
        <v>159633.80333518999</v>
      </c>
      <c r="BX1561" s="99">
        <v>0</v>
      </c>
      <c r="BY1561" s="99">
        <v>0</v>
      </c>
      <c r="BZ1561" s="99">
        <v>0</v>
      </c>
      <c r="CA1561" s="99">
        <v>70644.471644401594</v>
      </c>
      <c r="CB1561" s="99">
        <v>4481257.2783813505</v>
      </c>
      <c r="CC1561" s="99">
        <v>38920186.0712891</v>
      </c>
      <c r="CD1561" s="99">
        <v>9793604.1739502009</v>
      </c>
      <c r="CE1561" s="99">
        <v>1675.19227558374</v>
      </c>
      <c r="CF1561" s="99">
        <v>231097.28965950001</v>
      </c>
      <c r="CG1561" s="99">
        <v>1773092.89894104</v>
      </c>
      <c r="CH1561" s="99">
        <v>0</v>
      </c>
      <c r="CI1561" s="99">
        <v>72307.688210487395</v>
      </c>
      <c r="CJ1561" s="99">
        <v>4717744.7890625</v>
      </c>
      <c r="CK1561" s="99">
        <v>40690035.9072266</v>
      </c>
      <c r="CL1561" s="99">
        <v>9955159.5093994103</v>
      </c>
      <c r="CM1561" s="166">
        <v>95598.269237518296</v>
      </c>
      <c r="CN1561" s="166">
        <v>11465372.2191162</v>
      </c>
      <c r="CO1561" s="166">
        <v>63498756.7431641</v>
      </c>
      <c r="CP1561" s="99">
        <v>9955159.5093994103</v>
      </c>
      <c r="CQ1561" s="99">
        <v>0</v>
      </c>
      <c r="CR1561" s="99">
        <v>0</v>
      </c>
      <c r="CS1561" s="99">
        <v>0</v>
      </c>
      <c r="CT1561" s="99">
        <v>0</v>
      </c>
      <c r="CU1561" s="98">
        <v>10253.564105293999</v>
      </c>
      <c r="CV1561" s="98">
        <v>24435.637499561999</v>
      </c>
      <c r="CW1561" s="98">
        <v>4712354.5680408506</v>
      </c>
      <c r="CX1561" s="98">
        <v>40693278.97023014</v>
      </c>
    </row>
    <row r="1562" spans="1:102" x14ac:dyDescent="0.2">
      <c r="A1562" s="98" t="s">
        <v>75</v>
      </c>
      <c r="B1562" s="100">
        <v>40238</v>
      </c>
      <c r="C1562" s="99">
        <v>60747.016666412397</v>
      </c>
      <c r="D1562" s="99">
        <v>3.7356285889982201</v>
      </c>
      <c r="E1562" s="99">
        <v>9628.1124479770697</v>
      </c>
      <c r="F1562" s="99">
        <v>8091.5676562190101</v>
      </c>
      <c r="G1562" s="99">
        <v>1585.93319004774</v>
      </c>
      <c r="H1562" s="99">
        <v>0</v>
      </c>
      <c r="I1562" s="99">
        <v>0</v>
      </c>
      <c r="J1562" s="99">
        <v>23623.639364242601</v>
      </c>
      <c r="K1562" s="99">
        <v>0</v>
      </c>
      <c r="L1562" s="99">
        <v>13593.8774756193</v>
      </c>
      <c r="M1562" s="99">
        <v>26455.8411257267</v>
      </c>
      <c r="N1562" s="99">
        <v>5203.8598828315698</v>
      </c>
      <c r="O1562" s="99">
        <v>23132.594095468499</v>
      </c>
      <c r="P1562" s="99">
        <v>0</v>
      </c>
      <c r="Q1562" s="99">
        <v>3537.8234043121302</v>
      </c>
      <c r="R1562" s="99">
        <v>1321.86703926325</v>
      </c>
      <c r="S1562" s="99">
        <v>0</v>
      </c>
      <c r="T1562" s="99">
        <v>319.06106143072202</v>
      </c>
      <c r="U1562" s="99">
        <v>23890.1634986401</v>
      </c>
      <c r="V1562" s="99">
        <v>3828169.8560180701</v>
      </c>
      <c r="W1562" s="99">
        <v>159.665471408516</v>
      </c>
      <c r="X1562" s="99">
        <v>619618.38410949695</v>
      </c>
      <c r="Y1562" s="99">
        <v>440893.11701202398</v>
      </c>
      <c r="Z1562" s="99">
        <v>220586.92732238799</v>
      </c>
      <c r="AA1562" s="99">
        <v>0</v>
      </c>
      <c r="AB1562" s="99">
        <v>0</v>
      </c>
      <c r="AC1562" s="99">
        <v>6897697.2216186495</v>
      </c>
      <c r="AD1562" s="99">
        <v>0</v>
      </c>
      <c r="AE1562" s="99">
        <v>576146.69478607201</v>
      </c>
      <c r="AF1562" s="99">
        <v>1457609.9858093299</v>
      </c>
      <c r="AG1562" s="99">
        <v>795761.03993988002</v>
      </c>
      <c r="AH1562" s="99">
        <v>1113317.2529907201</v>
      </c>
      <c r="AI1562" s="99">
        <v>0</v>
      </c>
      <c r="AJ1562" s="99">
        <v>520039.60952377302</v>
      </c>
      <c r="AK1562" s="99">
        <v>178488.816955566</v>
      </c>
      <c r="AL1562" s="99">
        <v>0</v>
      </c>
      <c r="AM1562" s="99">
        <v>41441.483538627603</v>
      </c>
      <c r="AN1562" s="99">
        <v>6918711.7891845703</v>
      </c>
      <c r="AO1562" s="99">
        <v>33812764.666503899</v>
      </c>
      <c r="AP1562" s="99">
        <v>1545.6459587663401</v>
      </c>
      <c r="AQ1562" s="99">
        <v>5045478.6206054697</v>
      </c>
      <c r="AR1562" s="99">
        <v>3620017.0533142099</v>
      </c>
      <c r="AS1562" s="99">
        <v>1710790.9840393099</v>
      </c>
      <c r="AT1562" s="99">
        <v>0</v>
      </c>
      <c r="AU1562" s="99">
        <v>0</v>
      </c>
      <c r="AV1562" s="99">
        <v>23441123.770752002</v>
      </c>
      <c r="AW1562" s="99">
        <v>0</v>
      </c>
      <c r="AX1562" s="99">
        <v>5645394.2919311495</v>
      </c>
      <c r="AY1562" s="99">
        <v>13079608.4881592</v>
      </c>
      <c r="AZ1562" s="99">
        <v>6233776.0712890597</v>
      </c>
      <c r="BA1562" s="99">
        <v>9729622.3691406306</v>
      </c>
      <c r="BB1562" s="99">
        <v>0</v>
      </c>
      <c r="BC1562" s="99">
        <v>4318833.6176757803</v>
      </c>
      <c r="BD1562" s="99">
        <v>1381710.4969482401</v>
      </c>
      <c r="BE1562" s="99">
        <v>0</v>
      </c>
      <c r="BF1562" s="99">
        <v>333956.56937027001</v>
      </c>
      <c r="BG1562" s="99">
        <v>23464304.729492199</v>
      </c>
      <c r="BH1562" s="99">
        <v>8028922.2213745099</v>
      </c>
      <c r="BI1562" s="99">
        <v>241.705847952515</v>
      </c>
      <c r="BJ1562" s="99">
        <v>1745455.21372986</v>
      </c>
      <c r="BK1562" s="99">
        <v>1185996.48443604</v>
      </c>
      <c r="BL1562" s="99">
        <v>0</v>
      </c>
      <c r="BM1562" s="99">
        <v>0</v>
      </c>
      <c r="BN1562" s="99">
        <v>0</v>
      </c>
      <c r="BO1562" s="99">
        <v>0</v>
      </c>
      <c r="BP1562" s="99">
        <v>0</v>
      </c>
      <c r="BQ1562" s="99">
        <v>0</v>
      </c>
      <c r="BR1562" s="99">
        <v>3882113.6955566402</v>
      </c>
      <c r="BS1562" s="99">
        <v>2282525.3671569801</v>
      </c>
      <c r="BT1562" s="99">
        <v>1892687.9633331301</v>
      </c>
      <c r="BU1562" s="99">
        <v>0</v>
      </c>
      <c r="BV1562" s="99">
        <v>1764474.81169128</v>
      </c>
      <c r="BW1562" s="99">
        <v>154662.27860260001</v>
      </c>
      <c r="BX1562" s="99">
        <v>0</v>
      </c>
      <c r="BY1562" s="99">
        <v>0</v>
      </c>
      <c r="BZ1562" s="99">
        <v>0</v>
      </c>
      <c r="CA1562" s="99">
        <v>70406.918208122297</v>
      </c>
      <c r="CB1562" s="99">
        <v>4457300.6765747098</v>
      </c>
      <c r="CC1562" s="99">
        <v>38931230.6181641</v>
      </c>
      <c r="CD1562" s="99">
        <v>9804491.4984130897</v>
      </c>
      <c r="CE1562" s="99">
        <v>1589.2164480835199</v>
      </c>
      <c r="CF1562" s="99">
        <v>221657.985157013</v>
      </c>
      <c r="CG1562" s="99">
        <v>1719366.1583404499</v>
      </c>
      <c r="CH1562" s="99">
        <v>0</v>
      </c>
      <c r="CI1562" s="99">
        <v>71984.575379371599</v>
      </c>
      <c r="CJ1562" s="99">
        <v>4683475.9384155301</v>
      </c>
      <c r="CK1562" s="99">
        <v>40653149.1630859</v>
      </c>
      <c r="CL1562" s="99">
        <v>9954351.6223144494</v>
      </c>
      <c r="CM1562" s="166">
        <v>95672.710696220398</v>
      </c>
      <c r="CN1562" s="166">
        <v>11592321.389038101</v>
      </c>
      <c r="CO1562" s="166">
        <v>64262569.050292999</v>
      </c>
      <c r="CP1562" s="99">
        <v>9954351.6223144494</v>
      </c>
      <c r="CQ1562" s="99">
        <v>0</v>
      </c>
      <c r="CR1562" s="99">
        <v>0</v>
      </c>
      <c r="CS1562" s="99">
        <v>0</v>
      </c>
      <c r="CT1562" s="99">
        <v>0</v>
      </c>
      <c r="CU1562" s="98">
        <v>9882.9233768930007</v>
      </c>
      <c r="CV1562" s="98">
        <v>25042.777902209</v>
      </c>
      <c r="CW1562" s="98">
        <v>4678958.6617317228</v>
      </c>
      <c r="CX1562" s="98">
        <v>40650596.776504546</v>
      </c>
    </row>
    <row r="1563" spans="1:102" x14ac:dyDescent="0.2">
      <c r="A1563" s="98" t="s">
        <v>75</v>
      </c>
      <c r="B1563" s="100">
        <v>40330</v>
      </c>
      <c r="C1563" s="99">
        <v>61738.839831352198</v>
      </c>
      <c r="D1563" s="99">
        <v>4.0865851809503502</v>
      </c>
      <c r="E1563" s="99">
        <v>9409.6529448032397</v>
      </c>
      <c r="F1563" s="99">
        <v>7970.1349971890504</v>
      </c>
      <c r="G1563" s="99">
        <v>1617.73237796128</v>
      </c>
      <c r="H1563" s="99">
        <v>0</v>
      </c>
      <c r="I1563" s="99">
        <v>0</v>
      </c>
      <c r="J1563" s="99">
        <v>24132.248742580399</v>
      </c>
      <c r="K1563" s="99">
        <v>0</v>
      </c>
      <c r="L1563" s="99">
        <v>14089.3589919806</v>
      </c>
      <c r="M1563" s="99">
        <v>26791.365753173799</v>
      </c>
      <c r="N1563" s="99">
        <v>5173.9842905998203</v>
      </c>
      <c r="O1563" s="99">
        <v>23639.221946477901</v>
      </c>
      <c r="P1563" s="99">
        <v>0</v>
      </c>
      <c r="Q1563" s="99">
        <v>3499.6693583726901</v>
      </c>
      <c r="R1563" s="99">
        <v>1351.4429366439599</v>
      </c>
      <c r="S1563" s="99">
        <v>0</v>
      </c>
      <c r="T1563" s="99">
        <v>314.36694002896502</v>
      </c>
      <c r="U1563" s="99">
        <v>24334.634612560301</v>
      </c>
      <c r="V1563" s="99">
        <v>3875835.5953369099</v>
      </c>
      <c r="W1563" s="99">
        <v>196.74006708897701</v>
      </c>
      <c r="X1563" s="99">
        <v>600369.42341613804</v>
      </c>
      <c r="Y1563" s="99">
        <v>431706.53445815999</v>
      </c>
      <c r="Z1563" s="99">
        <v>224429.339855194</v>
      </c>
      <c r="AA1563" s="99">
        <v>0</v>
      </c>
      <c r="AB1563" s="99">
        <v>0</v>
      </c>
      <c r="AC1563" s="99">
        <v>7064483.4706420898</v>
      </c>
      <c r="AD1563" s="99">
        <v>0</v>
      </c>
      <c r="AE1563" s="99">
        <v>595897.92729187</v>
      </c>
      <c r="AF1563" s="99">
        <v>1466095.6771545401</v>
      </c>
      <c r="AG1563" s="99">
        <v>779198.20329284703</v>
      </c>
      <c r="AH1563" s="99">
        <v>1123860.82171631</v>
      </c>
      <c r="AI1563" s="99">
        <v>0</v>
      </c>
      <c r="AJ1563" s="99">
        <v>524829.32925415004</v>
      </c>
      <c r="AK1563" s="99">
        <v>182214.720741272</v>
      </c>
      <c r="AL1563" s="99">
        <v>0</v>
      </c>
      <c r="AM1563" s="99">
        <v>41007.407773971601</v>
      </c>
      <c r="AN1563" s="99">
        <v>7090733.0876464797</v>
      </c>
      <c r="AO1563" s="99">
        <v>34531504.845703103</v>
      </c>
      <c r="AP1563" s="99">
        <v>1954.5358925461801</v>
      </c>
      <c r="AQ1563" s="99">
        <v>4952711.93115234</v>
      </c>
      <c r="AR1563" s="99">
        <v>3571754.2727355999</v>
      </c>
      <c r="AS1563" s="99">
        <v>1753075.71559143</v>
      </c>
      <c r="AT1563" s="99">
        <v>0</v>
      </c>
      <c r="AU1563" s="99">
        <v>0</v>
      </c>
      <c r="AV1563" s="99">
        <v>24094475.420654301</v>
      </c>
      <c r="AW1563" s="99">
        <v>0</v>
      </c>
      <c r="AX1563" s="99">
        <v>5910306.2925415002</v>
      </c>
      <c r="AY1563" s="99">
        <v>13218940.417114301</v>
      </c>
      <c r="AZ1563" s="99">
        <v>6140133.1323242197</v>
      </c>
      <c r="BA1563" s="99">
        <v>9899706.1972656306</v>
      </c>
      <c r="BB1563" s="99">
        <v>0</v>
      </c>
      <c r="BC1563" s="99">
        <v>4380484.0503540002</v>
      </c>
      <c r="BD1563" s="99">
        <v>1413380.2692108201</v>
      </c>
      <c r="BE1563" s="99">
        <v>0</v>
      </c>
      <c r="BF1563" s="99">
        <v>332182.45328521699</v>
      </c>
      <c r="BG1563" s="99">
        <v>24151897.873291001</v>
      </c>
      <c r="BH1563" s="99">
        <v>8254274.9089355497</v>
      </c>
      <c r="BI1563" s="99">
        <v>276.69894972443598</v>
      </c>
      <c r="BJ1563" s="99">
        <v>1720873.6845245401</v>
      </c>
      <c r="BK1563" s="99">
        <v>1171128.41323853</v>
      </c>
      <c r="BL1563" s="99">
        <v>0</v>
      </c>
      <c r="BM1563" s="99">
        <v>0</v>
      </c>
      <c r="BN1563" s="99">
        <v>0</v>
      </c>
      <c r="BO1563" s="99">
        <v>0</v>
      </c>
      <c r="BP1563" s="99">
        <v>0</v>
      </c>
      <c r="BQ1563" s="99">
        <v>0</v>
      </c>
      <c r="BR1563" s="99">
        <v>3970906.8716735798</v>
      </c>
      <c r="BS1563" s="99">
        <v>2258922.6914367699</v>
      </c>
      <c r="BT1563" s="99">
        <v>1926326.7935180699</v>
      </c>
      <c r="BU1563" s="99">
        <v>0</v>
      </c>
      <c r="BV1563" s="99">
        <v>1792249.71411133</v>
      </c>
      <c r="BW1563" s="99">
        <v>157244.91623115499</v>
      </c>
      <c r="BX1563" s="99">
        <v>0</v>
      </c>
      <c r="BY1563" s="99">
        <v>0</v>
      </c>
      <c r="BZ1563" s="99">
        <v>0</v>
      </c>
      <c r="CA1563" s="99">
        <v>71149.632777214094</v>
      </c>
      <c r="CB1563" s="99">
        <v>4474256.2520141602</v>
      </c>
      <c r="CC1563" s="99">
        <v>39470430.673828103</v>
      </c>
      <c r="CD1563" s="99">
        <v>9980133.0596923791</v>
      </c>
      <c r="CE1563" s="99">
        <v>1614.7385597228999</v>
      </c>
      <c r="CF1563" s="99">
        <v>223568.581104279</v>
      </c>
      <c r="CG1563" s="99">
        <v>1746964.7427978499</v>
      </c>
      <c r="CH1563" s="99">
        <v>0</v>
      </c>
      <c r="CI1563" s="99">
        <v>72770.5532016754</v>
      </c>
      <c r="CJ1563" s="99">
        <v>4698004.0615234403</v>
      </c>
      <c r="CK1563" s="99">
        <v>41216448.495605499</v>
      </c>
      <c r="CL1563" s="99">
        <v>10147325.259399399</v>
      </c>
      <c r="CM1563" s="166">
        <v>96880.827776908904</v>
      </c>
      <c r="CN1563" s="166">
        <v>11750588.5239258</v>
      </c>
      <c r="CO1563" s="166">
        <v>65281198.345214799</v>
      </c>
      <c r="CP1563" s="99">
        <v>10147325.259399399</v>
      </c>
      <c r="CQ1563" s="99">
        <v>0</v>
      </c>
      <c r="CR1563" s="99">
        <v>0</v>
      </c>
      <c r="CS1563" s="99">
        <v>0</v>
      </c>
      <c r="CT1563" s="99">
        <v>0</v>
      </c>
      <c r="CU1563" s="98">
        <v>9645.5860742170007</v>
      </c>
      <c r="CV1563" s="98">
        <v>25539.232988839001</v>
      </c>
      <c r="CW1563" s="98">
        <v>4697824.8331184387</v>
      </c>
      <c r="CX1563" s="98">
        <v>41217395.416625954</v>
      </c>
    </row>
    <row r="1564" spans="1:102" x14ac:dyDescent="0.2">
      <c r="A1564" s="98" t="s">
        <v>75</v>
      </c>
      <c r="B1564" s="100">
        <v>40422</v>
      </c>
      <c r="C1564" s="99">
        <v>61869.053340911902</v>
      </c>
      <c r="D1564" s="99">
        <v>0.91143763699801605</v>
      </c>
      <c r="E1564" s="99">
        <v>9037.3366652727109</v>
      </c>
      <c r="F1564" s="99">
        <v>7681.4731471538498</v>
      </c>
      <c r="G1564" s="99">
        <v>1577.8374205231701</v>
      </c>
      <c r="H1564" s="99">
        <v>0</v>
      </c>
      <c r="I1564" s="99">
        <v>0</v>
      </c>
      <c r="J1564" s="99">
        <v>24464.139779806101</v>
      </c>
      <c r="K1564" s="99">
        <v>0</v>
      </c>
      <c r="L1564" s="99">
        <v>13625.8322001696</v>
      </c>
      <c r="M1564" s="99">
        <v>26734.168560981801</v>
      </c>
      <c r="N1564" s="99">
        <v>5198.1916456222498</v>
      </c>
      <c r="O1564" s="99">
        <v>23504.7847054005</v>
      </c>
      <c r="P1564" s="99">
        <v>0</v>
      </c>
      <c r="Q1564" s="99">
        <v>3499.7838930487601</v>
      </c>
      <c r="R1564" s="99">
        <v>1326.94680887461</v>
      </c>
      <c r="S1564" s="99">
        <v>0</v>
      </c>
      <c r="T1564" s="99">
        <v>301.05006161704699</v>
      </c>
      <c r="U1564" s="99">
        <v>24673.627583026901</v>
      </c>
      <c r="V1564" s="99">
        <v>3865150.5863342299</v>
      </c>
      <c r="W1564" s="99">
        <v>12.1700833688956</v>
      </c>
      <c r="X1564" s="99">
        <v>582882.04582214402</v>
      </c>
      <c r="Y1564" s="99">
        <v>417732.92527389497</v>
      </c>
      <c r="Z1564" s="99">
        <v>224769.92620658901</v>
      </c>
      <c r="AA1564" s="99">
        <v>0</v>
      </c>
      <c r="AB1564" s="99">
        <v>0</v>
      </c>
      <c r="AC1564" s="99">
        <v>7207159.3406982403</v>
      </c>
      <c r="AD1564" s="99">
        <v>0</v>
      </c>
      <c r="AE1564" s="99">
        <v>569121.776039124</v>
      </c>
      <c r="AF1564" s="99">
        <v>1454957.9349517799</v>
      </c>
      <c r="AG1564" s="99">
        <v>772291.02314758301</v>
      </c>
      <c r="AH1564" s="99">
        <v>1097983.4384155299</v>
      </c>
      <c r="AI1564" s="99">
        <v>0</v>
      </c>
      <c r="AJ1564" s="99">
        <v>531380.62770843494</v>
      </c>
      <c r="AK1564" s="99">
        <v>184377.62504959101</v>
      </c>
      <c r="AL1564" s="99">
        <v>0</v>
      </c>
      <c r="AM1564" s="99">
        <v>39633.951197147398</v>
      </c>
      <c r="AN1564" s="99">
        <v>7225792.9343872098</v>
      </c>
      <c r="AO1564" s="99">
        <v>34554854.232910201</v>
      </c>
      <c r="AP1564" s="99">
        <v>97.9689766401425</v>
      </c>
      <c r="AQ1564" s="99">
        <v>4775278.4253540002</v>
      </c>
      <c r="AR1564" s="99">
        <v>3437803.0962829599</v>
      </c>
      <c r="AS1564" s="99">
        <v>1754163.39901733</v>
      </c>
      <c r="AT1564" s="99">
        <v>0</v>
      </c>
      <c r="AU1564" s="99">
        <v>0</v>
      </c>
      <c r="AV1564" s="99">
        <v>24605197.885742199</v>
      </c>
      <c r="AW1564" s="99">
        <v>0</v>
      </c>
      <c r="AX1564" s="99">
        <v>5647135.1522216797</v>
      </c>
      <c r="AY1564" s="99">
        <v>13196996.4888916</v>
      </c>
      <c r="AZ1564" s="99">
        <v>6121086.2931518601</v>
      </c>
      <c r="BA1564" s="99">
        <v>9691829.6983642597</v>
      </c>
      <c r="BB1564" s="99">
        <v>0</v>
      </c>
      <c r="BC1564" s="99">
        <v>4451735.55432129</v>
      </c>
      <c r="BD1564" s="99">
        <v>1415709.52233887</v>
      </c>
      <c r="BE1564" s="99">
        <v>0</v>
      </c>
      <c r="BF1564" s="99">
        <v>324529.69783020002</v>
      </c>
      <c r="BG1564" s="99">
        <v>24717151.019531298</v>
      </c>
      <c r="BH1564" s="99">
        <v>8212072.6016235398</v>
      </c>
      <c r="BI1564" s="99">
        <v>34.822109456639701</v>
      </c>
      <c r="BJ1564" s="99">
        <v>1686243.93307495</v>
      </c>
      <c r="BK1564" s="99">
        <v>1142484.92068481</v>
      </c>
      <c r="BL1564" s="99">
        <v>0</v>
      </c>
      <c r="BM1564" s="99">
        <v>0</v>
      </c>
      <c r="BN1564" s="99">
        <v>0</v>
      </c>
      <c r="BO1564" s="99">
        <v>0</v>
      </c>
      <c r="BP1564" s="99">
        <v>0</v>
      </c>
      <c r="BQ1564" s="99">
        <v>0</v>
      </c>
      <c r="BR1564" s="99">
        <v>3956995.59234619</v>
      </c>
      <c r="BS1564" s="99">
        <v>2253245.6421814002</v>
      </c>
      <c r="BT1564" s="99">
        <v>1885802.8151092499</v>
      </c>
      <c r="BU1564" s="99">
        <v>0</v>
      </c>
      <c r="BV1564" s="99">
        <v>1808953.0921020501</v>
      </c>
      <c r="BW1564" s="99">
        <v>159161.53909492501</v>
      </c>
      <c r="BX1564" s="99">
        <v>0</v>
      </c>
      <c r="BY1564" s="99">
        <v>0</v>
      </c>
      <c r="BZ1564" s="99">
        <v>0</v>
      </c>
      <c r="CA1564" s="99">
        <v>70918.759965896606</v>
      </c>
      <c r="CB1564" s="99">
        <v>4437625.0801391602</v>
      </c>
      <c r="CC1564" s="99">
        <v>39215401.628417999</v>
      </c>
      <c r="CD1564" s="99">
        <v>9867405.1363525409</v>
      </c>
      <c r="CE1564" s="99">
        <v>1579.1275969296701</v>
      </c>
      <c r="CF1564" s="99">
        <v>225656.83549118001</v>
      </c>
      <c r="CG1564" s="99">
        <v>1762087.20703125</v>
      </c>
      <c r="CH1564" s="99">
        <v>0</v>
      </c>
      <c r="CI1564" s="99">
        <v>72510.2502593994</v>
      </c>
      <c r="CJ1564" s="99">
        <v>4667132.3500366202</v>
      </c>
      <c r="CK1564" s="99">
        <v>40951137.634765603</v>
      </c>
      <c r="CL1564" s="99">
        <v>10025708.4971924</v>
      </c>
      <c r="CM1564" s="166">
        <v>96984.349376678496</v>
      </c>
      <c r="CN1564" s="166">
        <v>11873977.221069301</v>
      </c>
      <c r="CO1564" s="166">
        <v>65686492.412597701</v>
      </c>
      <c r="CP1564" s="99">
        <v>10025708.4971924</v>
      </c>
      <c r="CQ1564" s="99">
        <v>0</v>
      </c>
      <c r="CR1564" s="99">
        <v>0</v>
      </c>
      <c r="CS1564" s="99">
        <v>0</v>
      </c>
      <c r="CT1564" s="99">
        <v>0</v>
      </c>
      <c r="CU1564" s="98">
        <v>9236.0231553569993</v>
      </c>
      <c r="CV1564" s="98">
        <v>25864.08182032</v>
      </c>
      <c r="CW1564" s="98">
        <v>4663281.9156303406</v>
      </c>
      <c r="CX1564" s="98">
        <v>40977488.835449249</v>
      </c>
    </row>
    <row r="1565" spans="1:102" x14ac:dyDescent="0.2">
      <c r="A1565" s="98" t="s">
        <v>75</v>
      </c>
      <c r="B1565" s="100">
        <v>40513</v>
      </c>
      <c r="C1565" s="99">
        <v>61606.944183349602</v>
      </c>
      <c r="D1565" s="99">
        <v>1.19305878899468</v>
      </c>
      <c r="E1565" s="99">
        <v>8777.2051663398706</v>
      </c>
      <c r="F1565" s="99">
        <v>7418.1262149214699</v>
      </c>
      <c r="G1565" s="99">
        <v>1594.2879458069799</v>
      </c>
      <c r="H1565" s="99">
        <v>0</v>
      </c>
      <c r="I1565" s="99">
        <v>0</v>
      </c>
      <c r="J1565" s="99">
        <v>24898.8516235352</v>
      </c>
      <c r="K1565" s="99">
        <v>0</v>
      </c>
      <c r="L1565" s="99">
        <v>16477.710456848101</v>
      </c>
      <c r="M1565" s="99">
        <v>26604.339440345801</v>
      </c>
      <c r="N1565" s="99">
        <v>5216.1126023530996</v>
      </c>
      <c r="O1565" s="99">
        <v>22735.756321430199</v>
      </c>
      <c r="P1565" s="99">
        <v>0</v>
      </c>
      <c r="Q1565" s="99">
        <v>3451.37480688095</v>
      </c>
      <c r="R1565" s="99">
        <v>1302.45673598349</v>
      </c>
      <c r="S1565" s="99">
        <v>0</v>
      </c>
      <c r="T1565" s="99">
        <v>388.79463572055101</v>
      </c>
      <c r="U1565" s="99">
        <v>25081.893388986598</v>
      </c>
      <c r="V1565" s="99">
        <v>3824758.4050903302</v>
      </c>
      <c r="W1565" s="99">
        <v>21.9264034139924</v>
      </c>
      <c r="X1565" s="99">
        <v>565660.97305297898</v>
      </c>
      <c r="Y1565" s="99">
        <v>406901.95312118501</v>
      </c>
      <c r="Z1565" s="99">
        <v>215224.86089897199</v>
      </c>
      <c r="AA1565" s="99">
        <v>0</v>
      </c>
      <c r="AB1565" s="99">
        <v>0</v>
      </c>
      <c r="AC1565" s="99">
        <v>7278104.8438110398</v>
      </c>
      <c r="AD1565" s="99">
        <v>0</v>
      </c>
      <c r="AE1565" s="99">
        <v>638854.60465240502</v>
      </c>
      <c r="AF1565" s="99">
        <v>1448068.27616882</v>
      </c>
      <c r="AG1565" s="99">
        <v>772980.28784942604</v>
      </c>
      <c r="AH1565" s="99">
        <v>1013303.86216736</v>
      </c>
      <c r="AI1565" s="99">
        <v>0</v>
      </c>
      <c r="AJ1565" s="99">
        <v>527143.91520690895</v>
      </c>
      <c r="AK1565" s="99">
        <v>169493.440275192</v>
      </c>
      <c r="AL1565" s="99">
        <v>0</v>
      </c>
      <c r="AM1565" s="99">
        <v>42546.903518676801</v>
      </c>
      <c r="AN1565" s="99">
        <v>7301648.9271240197</v>
      </c>
      <c r="AO1565" s="99">
        <v>34430477.4228516</v>
      </c>
      <c r="AP1565" s="99">
        <v>231.86855733580899</v>
      </c>
      <c r="AQ1565" s="99">
        <v>4638697.4270629901</v>
      </c>
      <c r="AR1565" s="99">
        <v>3364108.0378418001</v>
      </c>
      <c r="AS1565" s="99">
        <v>1702142.95452881</v>
      </c>
      <c r="AT1565" s="99">
        <v>0</v>
      </c>
      <c r="AU1565" s="99">
        <v>0</v>
      </c>
      <c r="AV1565" s="99">
        <v>25127529.455566399</v>
      </c>
      <c r="AW1565" s="99">
        <v>0</v>
      </c>
      <c r="AX1565" s="99">
        <v>6342535.4653930701</v>
      </c>
      <c r="AY1565" s="99">
        <v>13170707.2231445</v>
      </c>
      <c r="AZ1565" s="99">
        <v>6192678.4308471698</v>
      </c>
      <c r="BA1565" s="99">
        <v>9018152.8861084003</v>
      </c>
      <c r="BB1565" s="99">
        <v>0</v>
      </c>
      <c r="BC1565" s="99">
        <v>4401335.3425292997</v>
      </c>
      <c r="BD1565" s="99">
        <v>1322990.20608521</v>
      </c>
      <c r="BE1565" s="99">
        <v>0</v>
      </c>
      <c r="BF1565" s="99">
        <v>347392.29663467401</v>
      </c>
      <c r="BG1565" s="99">
        <v>25197271.299560498</v>
      </c>
      <c r="BH1565" s="99">
        <v>8170737.9553832998</v>
      </c>
      <c r="BI1565" s="99">
        <v>85.966488309204607</v>
      </c>
      <c r="BJ1565" s="99">
        <v>1671269.3899841299</v>
      </c>
      <c r="BK1565" s="99">
        <v>1126336.1626281701</v>
      </c>
      <c r="BL1565" s="99">
        <v>0</v>
      </c>
      <c r="BM1565" s="99">
        <v>0</v>
      </c>
      <c r="BN1565" s="99">
        <v>0</v>
      </c>
      <c r="BO1565" s="99">
        <v>0</v>
      </c>
      <c r="BP1565" s="99">
        <v>0</v>
      </c>
      <c r="BQ1565" s="99">
        <v>0</v>
      </c>
      <c r="BR1565" s="99">
        <v>3973011.4243469201</v>
      </c>
      <c r="BS1565" s="99">
        <v>2277865.7966308598</v>
      </c>
      <c r="BT1565" s="99">
        <v>1753862.95666504</v>
      </c>
      <c r="BU1565" s="99">
        <v>0</v>
      </c>
      <c r="BV1565" s="99">
        <v>1810986.0364685101</v>
      </c>
      <c r="BW1565" s="99">
        <v>139405.30021095299</v>
      </c>
      <c r="BX1565" s="99">
        <v>0</v>
      </c>
      <c r="BY1565" s="99">
        <v>0</v>
      </c>
      <c r="BZ1565" s="99">
        <v>0</v>
      </c>
      <c r="CA1565" s="99">
        <v>70367.927060127302</v>
      </c>
      <c r="CB1565" s="99">
        <v>4393774.0645752</v>
      </c>
      <c r="CC1565" s="99">
        <v>39135341.856445298</v>
      </c>
      <c r="CD1565" s="99">
        <v>9837694.6207275409</v>
      </c>
      <c r="CE1565" s="99">
        <v>1595.70655974746</v>
      </c>
      <c r="CF1565" s="99">
        <v>214629.76654052699</v>
      </c>
      <c r="CG1565" s="99">
        <v>1695612.3289642299</v>
      </c>
      <c r="CH1565" s="99">
        <v>0</v>
      </c>
      <c r="CI1565" s="99">
        <v>71956.621480941802</v>
      </c>
      <c r="CJ1565" s="99">
        <v>4606235.5953369103</v>
      </c>
      <c r="CK1565" s="99">
        <v>40835350.224121101</v>
      </c>
      <c r="CL1565" s="99">
        <v>9979791.3068847694</v>
      </c>
      <c r="CM1565" s="166">
        <v>96882.729428291306</v>
      </c>
      <c r="CN1565" s="166">
        <v>11908439.338134799</v>
      </c>
      <c r="CO1565" s="166">
        <v>65984137.092285201</v>
      </c>
      <c r="CP1565" s="99">
        <v>9979791.3068847694</v>
      </c>
      <c r="CQ1565" s="99">
        <v>0</v>
      </c>
      <c r="CR1565" s="99">
        <v>0</v>
      </c>
      <c r="CS1565" s="99">
        <v>0</v>
      </c>
      <c r="CT1565" s="99">
        <v>0</v>
      </c>
      <c r="CU1565" s="98">
        <v>8954.0872203380004</v>
      </c>
      <c r="CV1565" s="98">
        <v>26285.465215429998</v>
      </c>
      <c r="CW1565" s="98">
        <v>4608403.8311157273</v>
      </c>
      <c r="CX1565" s="98">
        <v>40830954.185409531</v>
      </c>
    </row>
    <row r="1566" spans="1:102" x14ac:dyDescent="0.2">
      <c r="A1566" s="98" t="s">
        <v>75</v>
      </c>
      <c r="B1566" s="100">
        <v>40603</v>
      </c>
      <c r="C1566" s="99">
        <v>61130.475396633097</v>
      </c>
      <c r="D1566" s="99">
        <v>1.8387009339931</v>
      </c>
      <c r="E1566" s="99">
        <v>8575.7256679534894</v>
      </c>
      <c r="F1566" s="99">
        <v>7178.42709225416</v>
      </c>
      <c r="G1566" s="99">
        <v>1643.76427443326</v>
      </c>
      <c r="H1566" s="99">
        <v>0</v>
      </c>
      <c r="I1566" s="99">
        <v>0</v>
      </c>
      <c r="J1566" s="99">
        <v>25439.3868451118</v>
      </c>
      <c r="K1566" s="99">
        <v>0</v>
      </c>
      <c r="L1566" s="99">
        <v>34086.506615638697</v>
      </c>
      <c r="M1566" s="99">
        <v>26432.832333087899</v>
      </c>
      <c r="N1566" s="99">
        <v>5250.0816547274599</v>
      </c>
      <c r="O1566" s="99">
        <v>0</v>
      </c>
      <c r="P1566" s="99">
        <v>0</v>
      </c>
      <c r="Q1566" s="99">
        <v>3443.6715159714199</v>
      </c>
      <c r="R1566" s="99">
        <v>0</v>
      </c>
      <c r="S1566" s="99">
        <v>0</v>
      </c>
      <c r="T1566" s="99">
        <v>1637.1699207127101</v>
      </c>
      <c r="U1566" s="99">
        <v>25602.818915128701</v>
      </c>
      <c r="V1566" s="99">
        <v>3789423.2745971698</v>
      </c>
      <c r="W1566" s="99">
        <v>353.59175989031797</v>
      </c>
      <c r="X1566" s="99">
        <v>548674.63723754894</v>
      </c>
      <c r="Y1566" s="99">
        <v>389970.05136108398</v>
      </c>
      <c r="Z1566" s="99">
        <v>218972.439649582</v>
      </c>
      <c r="AA1566" s="99">
        <v>0</v>
      </c>
      <c r="AB1566" s="99">
        <v>0</v>
      </c>
      <c r="AC1566" s="99">
        <v>7427475.8603515597</v>
      </c>
      <c r="AD1566" s="99">
        <v>0</v>
      </c>
      <c r="AE1566" s="99">
        <v>1618106.7184905999</v>
      </c>
      <c r="AF1566" s="99">
        <v>1431664.72419739</v>
      </c>
      <c r="AG1566" s="99">
        <v>752209.537757874</v>
      </c>
      <c r="AH1566" s="99">
        <v>0</v>
      </c>
      <c r="AI1566" s="99">
        <v>0</v>
      </c>
      <c r="AJ1566" s="99">
        <v>527854.26137542701</v>
      </c>
      <c r="AK1566" s="99">
        <v>0</v>
      </c>
      <c r="AL1566" s="99">
        <v>0</v>
      </c>
      <c r="AM1566" s="99">
        <v>216716.513160706</v>
      </c>
      <c r="AN1566" s="99">
        <v>7432317.5288696298</v>
      </c>
      <c r="AO1566" s="99">
        <v>34328805.050781302</v>
      </c>
      <c r="AP1566" s="99">
        <v>1490.01929679513</v>
      </c>
      <c r="AQ1566" s="99">
        <v>4527246.8609008798</v>
      </c>
      <c r="AR1566" s="99">
        <v>3251310.6379089402</v>
      </c>
      <c r="AS1566" s="99">
        <v>1741118.3307342499</v>
      </c>
      <c r="AT1566" s="99">
        <v>0</v>
      </c>
      <c r="AU1566" s="99">
        <v>0</v>
      </c>
      <c r="AV1566" s="99">
        <v>25770539.270263702</v>
      </c>
      <c r="AW1566" s="99">
        <v>0</v>
      </c>
      <c r="AX1566" s="99">
        <v>15030701.802246099</v>
      </c>
      <c r="AY1566" s="99">
        <v>13132665.525024399</v>
      </c>
      <c r="AZ1566" s="99">
        <v>6051361.27380371</v>
      </c>
      <c r="BA1566" s="99">
        <v>0</v>
      </c>
      <c r="BB1566" s="99">
        <v>0</v>
      </c>
      <c r="BC1566" s="99">
        <v>4432004.6110839797</v>
      </c>
      <c r="BD1566" s="99">
        <v>0</v>
      </c>
      <c r="BE1566" s="99">
        <v>0</v>
      </c>
      <c r="BF1566" s="99">
        <v>1721886.5611419701</v>
      </c>
      <c r="BG1566" s="99">
        <v>25783689.9931641</v>
      </c>
      <c r="BH1566" s="99">
        <v>6469692.8283691397</v>
      </c>
      <c r="BI1566" s="99">
        <v>45.585830407682799</v>
      </c>
      <c r="BJ1566" s="99">
        <v>1516415.7095947301</v>
      </c>
      <c r="BK1566" s="99">
        <v>1022684.4607009901</v>
      </c>
      <c r="BL1566" s="99">
        <v>0</v>
      </c>
      <c r="BM1566" s="99">
        <v>0</v>
      </c>
      <c r="BN1566" s="99">
        <v>0</v>
      </c>
      <c r="BO1566" s="99">
        <v>0</v>
      </c>
      <c r="BP1566" s="99">
        <v>0</v>
      </c>
      <c r="BQ1566" s="99">
        <v>0</v>
      </c>
      <c r="BR1566" s="99">
        <v>3947515.1930542002</v>
      </c>
      <c r="BS1566" s="99">
        <v>2232242.9004821801</v>
      </c>
      <c r="BT1566" s="99">
        <v>0</v>
      </c>
      <c r="BU1566" s="99">
        <v>0</v>
      </c>
      <c r="BV1566" s="99">
        <v>1823171.7112121601</v>
      </c>
      <c r="BW1566" s="99">
        <v>0</v>
      </c>
      <c r="BX1566" s="99">
        <v>0</v>
      </c>
      <c r="BY1566" s="99">
        <v>0</v>
      </c>
      <c r="BZ1566" s="99">
        <v>0</v>
      </c>
      <c r="CA1566" s="99">
        <v>69725.180831909194</v>
      </c>
      <c r="CB1566" s="99">
        <v>4345429.43249512</v>
      </c>
      <c r="CC1566" s="99">
        <v>38915233.001464799</v>
      </c>
      <c r="CD1566" s="99">
        <v>8007275.1103515597</v>
      </c>
      <c r="CE1566" s="99">
        <v>1645.50966852903</v>
      </c>
      <c r="CF1566" s="99">
        <v>217866.33739852899</v>
      </c>
      <c r="CG1566" s="99">
        <v>1732248.61930847</v>
      </c>
      <c r="CH1566" s="99">
        <v>0</v>
      </c>
      <c r="CI1566" s="99">
        <v>71358.879569053694</v>
      </c>
      <c r="CJ1566" s="99">
        <v>4558115.5046997098</v>
      </c>
      <c r="CK1566" s="99">
        <v>40667323.630371101</v>
      </c>
      <c r="CL1566" s="99">
        <v>8003245.6564941397</v>
      </c>
      <c r="CM1566" s="166">
        <v>96729.871825218201</v>
      </c>
      <c r="CN1566" s="166">
        <v>11986308.110595699</v>
      </c>
      <c r="CO1566" s="166">
        <v>66459850.270019501</v>
      </c>
      <c r="CP1566" s="99">
        <v>8003245.6564941397</v>
      </c>
      <c r="CQ1566" s="99">
        <v>0</v>
      </c>
      <c r="CR1566" s="99">
        <v>0</v>
      </c>
      <c r="CS1566" s="99">
        <v>0</v>
      </c>
      <c r="CT1566" s="99">
        <v>0</v>
      </c>
      <c r="CU1566" s="98">
        <v>8731.6142223690003</v>
      </c>
      <c r="CV1566" s="98">
        <v>26878.808496739999</v>
      </c>
      <c r="CW1566" s="98">
        <v>4563295.769893649</v>
      </c>
      <c r="CX1566" s="98">
        <v>40647481.620773271</v>
      </c>
    </row>
    <row r="1567" spans="1:102" x14ac:dyDescent="0.2">
      <c r="A1567" s="98" t="s">
        <v>75</v>
      </c>
      <c r="B1567" s="100">
        <v>40695</v>
      </c>
      <c r="C1567" s="99">
        <v>60927.560710430102</v>
      </c>
      <c r="D1567" s="99">
        <v>2.0238837349752399</v>
      </c>
      <c r="E1567" s="99">
        <v>8301.8143522739392</v>
      </c>
      <c r="F1567" s="99">
        <v>6967.3294898867598</v>
      </c>
      <c r="G1567" s="99">
        <v>1680.204395473</v>
      </c>
      <c r="H1567" s="99">
        <v>0</v>
      </c>
      <c r="I1567" s="99">
        <v>0</v>
      </c>
      <c r="J1567" s="99">
        <v>25925.614556074099</v>
      </c>
      <c r="K1567" s="99">
        <v>0</v>
      </c>
      <c r="L1567" s="99">
        <v>34105.383668422699</v>
      </c>
      <c r="M1567" s="99">
        <v>26336.568147420901</v>
      </c>
      <c r="N1567" s="99">
        <v>5322.1204013228398</v>
      </c>
      <c r="O1567" s="99">
        <v>0</v>
      </c>
      <c r="P1567" s="99">
        <v>0</v>
      </c>
      <c r="Q1567" s="99">
        <v>3401.3305599391501</v>
      </c>
      <c r="R1567" s="99">
        <v>0</v>
      </c>
      <c r="S1567" s="99">
        <v>0</v>
      </c>
      <c r="T1567" s="99">
        <v>1674.7074924856399</v>
      </c>
      <c r="U1567" s="99">
        <v>26068.460870027498</v>
      </c>
      <c r="V1567" s="99">
        <v>3764577.0422058101</v>
      </c>
      <c r="W1567" s="99">
        <v>181.49485213495799</v>
      </c>
      <c r="X1567" s="99">
        <v>530512.73897552502</v>
      </c>
      <c r="Y1567" s="99">
        <v>377743.93899917603</v>
      </c>
      <c r="Z1567" s="99">
        <v>217553.21728706401</v>
      </c>
      <c r="AA1567" s="99">
        <v>0</v>
      </c>
      <c r="AB1567" s="99">
        <v>0</v>
      </c>
      <c r="AC1567" s="99">
        <v>7544706.2822876005</v>
      </c>
      <c r="AD1567" s="99">
        <v>0</v>
      </c>
      <c r="AE1567" s="99">
        <v>1596697.65551758</v>
      </c>
      <c r="AF1567" s="99">
        <v>1429810.6649169901</v>
      </c>
      <c r="AG1567" s="99">
        <v>757757.53862762498</v>
      </c>
      <c r="AH1567" s="99">
        <v>0</v>
      </c>
      <c r="AI1567" s="99">
        <v>0</v>
      </c>
      <c r="AJ1567" s="99">
        <v>524384.91065979004</v>
      </c>
      <c r="AK1567" s="99">
        <v>0</v>
      </c>
      <c r="AL1567" s="99">
        <v>0</v>
      </c>
      <c r="AM1567" s="99">
        <v>216426.83270454401</v>
      </c>
      <c r="AN1567" s="99">
        <v>7569473.3122558603</v>
      </c>
      <c r="AO1567" s="99">
        <v>34221212.0009766</v>
      </c>
      <c r="AP1567" s="99">
        <v>1205.4713739901799</v>
      </c>
      <c r="AQ1567" s="99">
        <v>4447021.1146850605</v>
      </c>
      <c r="AR1567" s="99">
        <v>3178558.02587891</v>
      </c>
      <c r="AS1567" s="99">
        <v>1744097.0807495101</v>
      </c>
      <c r="AT1567" s="99">
        <v>0</v>
      </c>
      <c r="AU1567" s="99">
        <v>0</v>
      </c>
      <c r="AV1567" s="99">
        <v>26402100.891845699</v>
      </c>
      <c r="AW1567" s="99">
        <v>0</v>
      </c>
      <c r="AX1567" s="99">
        <v>15034313.7260742</v>
      </c>
      <c r="AY1567" s="99">
        <v>13228398.7900391</v>
      </c>
      <c r="AZ1567" s="99">
        <v>6124222.8563842801</v>
      </c>
      <c r="BA1567" s="99">
        <v>0</v>
      </c>
      <c r="BB1567" s="99">
        <v>0</v>
      </c>
      <c r="BC1567" s="99">
        <v>4403277.0873413105</v>
      </c>
      <c r="BD1567" s="99">
        <v>0</v>
      </c>
      <c r="BE1567" s="99">
        <v>0</v>
      </c>
      <c r="BF1567" s="99">
        <v>1734829.55297852</v>
      </c>
      <c r="BG1567" s="99">
        <v>26430902.404052701</v>
      </c>
      <c r="BH1567" s="99">
        <v>6540957.6418457003</v>
      </c>
      <c r="BI1567" s="99">
        <v>156.428013609722</v>
      </c>
      <c r="BJ1567" s="99">
        <v>1489048.18432617</v>
      </c>
      <c r="BK1567" s="99">
        <v>992812.03045654297</v>
      </c>
      <c r="BL1567" s="99">
        <v>0</v>
      </c>
      <c r="BM1567" s="99">
        <v>0</v>
      </c>
      <c r="BN1567" s="99">
        <v>0</v>
      </c>
      <c r="BO1567" s="99">
        <v>0</v>
      </c>
      <c r="BP1567" s="99">
        <v>0</v>
      </c>
      <c r="BQ1567" s="99">
        <v>0</v>
      </c>
      <c r="BR1567" s="99">
        <v>3975153.8194274898</v>
      </c>
      <c r="BS1567" s="99">
        <v>2264953.94604492</v>
      </c>
      <c r="BT1567" s="99">
        <v>0</v>
      </c>
      <c r="BU1567" s="99">
        <v>0</v>
      </c>
      <c r="BV1567" s="99">
        <v>1830738.11387634</v>
      </c>
      <c r="BW1567" s="99">
        <v>0</v>
      </c>
      <c r="BX1567" s="99">
        <v>0</v>
      </c>
      <c r="BY1567" s="99">
        <v>0</v>
      </c>
      <c r="BZ1567" s="99">
        <v>0</v>
      </c>
      <c r="CA1567" s="99">
        <v>69217.614319801301</v>
      </c>
      <c r="CB1567" s="99">
        <v>4292017.8440551804</v>
      </c>
      <c r="CC1567" s="99">
        <v>38660630.845703103</v>
      </c>
      <c r="CD1567" s="99">
        <v>8024932.9554443397</v>
      </c>
      <c r="CE1567" s="99">
        <v>1678.40855285525</v>
      </c>
      <c r="CF1567" s="99">
        <v>218650.910142899</v>
      </c>
      <c r="CG1567" s="99">
        <v>1754563.3816528299</v>
      </c>
      <c r="CH1567" s="99">
        <v>0</v>
      </c>
      <c r="CI1567" s="99">
        <v>70902.7816743851</v>
      </c>
      <c r="CJ1567" s="99">
        <v>4517179.0540161096</v>
      </c>
      <c r="CK1567" s="99">
        <v>40401267.744628899</v>
      </c>
      <c r="CL1567" s="99">
        <v>8028993.9747924795</v>
      </c>
      <c r="CM1567" s="166">
        <v>96721.551385879502</v>
      </c>
      <c r="CN1567" s="166">
        <v>12048995.3040771</v>
      </c>
      <c r="CO1567" s="166">
        <v>66866416.822753899</v>
      </c>
      <c r="CP1567" s="99">
        <v>8028993.9747924795</v>
      </c>
      <c r="CQ1567" s="99">
        <v>0</v>
      </c>
      <c r="CR1567" s="99">
        <v>0</v>
      </c>
      <c r="CS1567" s="99">
        <v>0</v>
      </c>
      <c r="CT1567" s="99">
        <v>0</v>
      </c>
      <c r="CU1567" s="98">
        <v>8462.1417289290002</v>
      </c>
      <c r="CV1567" s="98">
        <v>27378.421591312999</v>
      </c>
      <c r="CW1567" s="98">
        <v>4510668.754198079</v>
      </c>
      <c r="CX1567" s="98">
        <v>40415194.227355935</v>
      </c>
    </row>
    <row r="1568" spans="1:102" x14ac:dyDescent="0.2">
      <c r="A1568" s="98" t="s">
        <v>75</v>
      </c>
      <c r="B1568" s="100">
        <v>40787</v>
      </c>
      <c r="C1568" s="99">
        <v>60969.564977645903</v>
      </c>
      <c r="D1568" s="99">
        <v>0.92602476399770195</v>
      </c>
      <c r="E1568" s="99">
        <v>8152.4707463383702</v>
      </c>
      <c r="F1568" s="99">
        <v>6850.2710602283496</v>
      </c>
      <c r="G1568" s="99">
        <v>1697.23732502759</v>
      </c>
      <c r="H1568" s="99">
        <v>0</v>
      </c>
      <c r="I1568" s="99">
        <v>0</v>
      </c>
      <c r="J1568" s="99">
        <v>26038.725980281801</v>
      </c>
      <c r="K1568" s="99">
        <v>0</v>
      </c>
      <c r="L1568" s="99">
        <v>34548.852113723799</v>
      </c>
      <c r="M1568" s="99">
        <v>26444.5021276474</v>
      </c>
      <c r="N1568" s="99">
        <v>5302.2235682606697</v>
      </c>
      <c r="O1568" s="99">
        <v>0</v>
      </c>
      <c r="P1568" s="99">
        <v>0</v>
      </c>
      <c r="Q1568" s="99">
        <v>3397.7099840342999</v>
      </c>
      <c r="R1568" s="99">
        <v>0</v>
      </c>
      <c r="S1568" s="99">
        <v>0</v>
      </c>
      <c r="T1568" s="99">
        <v>1697.3686131536999</v>
      </c>
      <c r="U1568" s="99">
        <v>26181.076685190201</v>
      </c>
      <c r="V1568" s="99">
        <v>3758145.5657958998</v>
      </c>
      <c r="W1568" s="99">
        <v>327.08749217167502</v>
      </c>
      <c r="X1568" s="99">
        <v>518414.55003356899</v>
      </c>
      <c r="Y1568" s="99">
        <v>367949.56930160499</v>
      </c>
      <c r="Z1568" s="99">
        <v>217771.646551132</v>
      </c>
      <c r="AA1568" s="99">
        <v>0</v>
      </c>
      <c r="AB1568" s="99">
        <v>0</v>
      </c>
      <c r="AC1568" s="99">
        <v>7552820.4933471698</v>
      </c>
      <c r="AD1568" s="99">
        <v>0</v>
      </c>
      <c r="AE1568" s="99">
        <v>1563721.8704071001</v>
      </c>
      <c r="AF1568" s="99">
        <v>1441839.80380249</v>
      </c>
      <c r="AG1568" s="99">
        <v>749577.65521240199</v>
      </c>
      <c r="AH1568" s="99">
        <v>0</v>
      </c>
      <c r="AI1568" s="99">
        <v>0</v>
      </c>
      <c r="AJ1568" s="99">
        <v>516214.45802688599</v>
      </c>
      <c r="AK1568" s="99">
        <v>0</v>
      </c>
      <c r="AL1568" s="99">
        <v>0</v>
      </c>
      <c r="AM1568" s="99">
        <v>217148.01925468401</v>
      </c>
      <c r="AN1568" s="99">
        <v>7565250.6963501005</v>
      </c>
      <c r="AO1568" s="99">
        <v>34354339.251953103</v>
      </c>
      <c r="AP1568" s="99">
        <v>1049.432323277</v>
      </c>
      <c r="AQ1568" s="99">
        <v>4304663.8499145498</v>
      </c>
      <c r="AR1568" s="99">
        <v>3085967.6037597698</v>
      </c>
      <c r="AS1568" s="99">
        <v>1747818.7846221901</v>
      </c>
      <c r="AT1568" s="99">
        <v>0</v>
      </c>
      <c r="AU1568" s="99">
        <v>0</v>
      </c>
      <c r="AV1568" s="99">
        <v>26526177.3210449</v>
      </c>
      <c r="AW1568" s="99">
        <v>0</v>
      </c>
      <c r="AX1568" s="99">
        <v>14825294.7940674</v>
      </c>
      <c r="AY1568" s="99">
        <v>13433365.2003174</v>
      </c>
      <c r="AZ1568" s="99">
        <v>6083665.9799804697</v>
      </c>
      <c r="BA1568" s="99">
        <v>0</v>
      </c>
      <c r="BB1568" s="99">
        <v>0</v>
      </c>
      <c r="BC1568" s="99">
        <v>4360095.1246948196</v>
      </c>
      <c r="BD1568" s="99">
        <v>0</v>
      </c>
      <c r="BE1568" s="99">
        <v>0</v>
      </c>
      <c r="BF1568" s="99">
        <v>1746815.84367371</v>
      </c>
      <c r="BG1568" s="99">
        <v>26619598.785644501</v>
      </c>
      <c r="BH1568" s="99">
        <v>6658179.3995971698</v>
      </c>
      <c r="BI1568" s="99">
        <v>144.41536090895499</v>
      </c>
      <c r="BJ1568" s="99">
        <v>1491680.9676208501</v>
      </c>
      <c r="BK1568" s="99">
        <v>993975.83379364002</v>
      </c>
      <c r="BL1568" s="99">
        <v>0</v>
      </c>
      <c r="BM1568" s="99">
        <v>0</v>
      </c>
      <c r="BN1568" s="99">
        <v>0</v>
      </c>
      <c r="BO1568" s="99">
        <v>0</v>
      </c>
      <c r="BP1568" s="99">
        <v>0</v>
      </c>
      <c r="BQ1568" s="99">
        <v>0</v>
      </c>
      <c r="BR1568" s="99">
        <v>3993648.8208007799</v>
      </c>
      <c r="BS1568" s="99">
        <v>2258414.3327331501</v>
      </c>
      <c r="BT1568" s="99">
        <v>0</v>
      </c>
      <c r="BU1568" s="99">
        <v>0</v>
      </c>
      <c r="BV1568" s="99">
        <v>1837750.44441223</v>
      </c>
      <c r="BW1568" s="99">
        <v>0</v>
      </c>
      <c r="BX1568" s="99">
        <v>0</v>
      </c>
      <c r="BY1568" s="99">
        <v>0</v>
      </c>
      <c r="BZ1568" s="99">
        <v>0</v>
      </c>
      <c r="CA1568" s="99">
        <v>69133.663121223493</v>
      </c>
      <c r="CB1568" s="99">
        <v>4265654.4404296903</v>
      </c>
      <c r="CC1568" s="99">
        <v>38571091.6484375</v>
      </c>
      <c r="CD1568" s="99">
        <v>8139438.8853759803</v>
      </c>
      <c r="CE1568" s="99">
        <v>1695.53682282567</v>
      </c>
      <c r="CF1568" s="99">
        <v>218451.46280097999</v>
      </c>
      <c r="CG1568" s="99">
        <v>1754274.40301514</v>
      </c>
      <c r="CH1568" s="99">
        <v>0</v>
      </c>
      <c r="CI1568" s="99">
        <v>70840.856256485</v>
      </c>
      <c r="CJ1568" s="99">
        <v>4479781.8112792997</v>
      </c>
      <c r="CK1568" s="99">
        <v>40306876.854980499</v>
      </c>
      <c r="CL1568" s="99">
        <v>8143234.4372558603</v>
      </c>
      <c r="CM1568" s="166">
        <v>96845.378220558196</v>
      </c>
      <c r="CN1568" s="166">
        <v>12076115.4049072</v>
      </c>
      <c r="CO1568" s="166">
        <v>66925723.821777299</v>
      </c>
      <c r="CP1568" s="99">
        <v>8143234.4372558603</v>
      </c>
      <c r="CQ1568" s="99">
        <v>0</v>
      </c>
      <c r="CR1568" s="99">
        <v>0</v>
      </c>
      <c r="CS1568" s="99">
        <v>0</v>
      </c>
      <c r="CT1568" s="99">
        <v>0</v>
      </c>
      <c r="CU1568" s="98">
        <v>8289.6159769320002</v>
      </c>
      <c r="CV1568" s="98">
        <v>27522.646398993002</v>
      </c>
      <c r="CW1568" s="98">
        <v>4484105.9032306699</v>
      </c>
      <c r="CX1568" s="98">
        <v>40325366.051452637</v>
      </c>
    </row>
    <row r="1569" spans="1:102" x14ac:dyDescent="0.2">
      <c r="A1569" s="98" t="s">
        <v>75</v>
      </c>
      <c r="B1569" s="100">
        <v>40878</v>
      </c>
      <c r="C1569" s="99">
        <v>61172.220868587501</v>
      </c>
      <c r="D1569" s="99">
        <v>2.3704383569711398</v>
      </c>
      <c r="E1569" s="99">
        <v>8027.4578958153697</v>
      </c>
      <c r="F1569" s="99">
        <v>6763.53886175156</v>
      </c>
      <c r="G1569" s="99">
        <v>1702.93655465543</v>
      </c>
      <c r="H1569" s="99">
        <v>0</v>
      </c>
      <c r="I1569" s="99">
        <v>0</v>
      </c>
      <c r="J1569" s="99">
        <v>26476.431319236799</v>
      </c>
      <c r="K1569" s="99">
        <v>0</v>
      </c>
      <c r="L1569" s="99">
        <v>33865.912011623397</v>
      </c>
      <c r="M1569" s="99">
        <v>26560.002859354001</v>
      </c>
      <c r="N1569" s="99">
        <v>5330.8129043579102</v>
      </c>
      <c r="O1569" s="99">
        <v>0</v>
      </c>
      <c r="P1569" s="99">
        <v>0</v>
      </c>
      <c r="Q1569" s="99">
        <v>3420.8637293279198</v>
      </c>
      <c r="R1569" s="99">
        <v>0</v>
      </c>
      <c r="S1569" s="99">
        <v>0</v>
      </c>
      <c r="T1569" s="99">
        <v>1675.0501596629599</v>
      </c>
      <c r="U1569" s="99">
        <v>26616.012421608</v>
      </c>
      <c r="V1569" s="99">
        <v>3746526.7136840802</v>
      </c>
      <c r="W1569" s="99">
        <v>89.389558865688699</v>
      </c>
      <c r="X1569" s="99">
        <v>502965.22619247402</v>
      </c>
      <c r="Y1569" s="99">
        <v>359325.17774581898</v>
      </c>
      <c r="Z1569" s="99">
        <v>217669.590845108</v>
      </c>
      <c r="AA1569" s="99">
        <v>0</v>
      </c>
      <c r="AB1569" s="99">
        <v>0</v>
      </c>
      <c r="AC1569" s="99">
        <v>7672707.1484375</v>
      </c>
      <c r="AD1569" s="99">
        <v>0</v>
      </c>
      <c r="AE1569" s="99">
        <v>1530350.19065857</v>
      </c>
      <c r="AF1569" s="99">
        <v>1445640.8120727499</v>
      </c>
      <c r="AG1569" s="99">
        <v>745296.92852020299</v>
      </c>
      <c r="AH1569" s="99">
        <v>0</v>
      </c>
      <c r="AI1569" s="99">
        <v>0</v>
      </c>
      <c r="AJ1569" s="99">
        <v>520035.45389556902</v>
      </c>
      <c r="AK1569" s="99">
        <v>0</v>
      </c>
      <c r="AL1569" s="99">
        <v>0</v>
      </c>
      <c r="AM1569" s="99">
        <v>215070.87749290501</v>
      </c>
      <c r="AN1569" s="99">
        <v>7689418.2434692401</v>
      </c>
      <c r="AO1569" s="99">
        <v>34521921.298339799</v>
      </c>
      <c r="AP1569" s="99">
        <v>708.721872888505</v>
      </c>
      <c r="AQ1569" s="99">
        <v>4252892.9989623995</v>
      </c>
      <c r="AR1569" s="99">
        <v>3041183.7729492201</v>
      </c>
      <c r="AS1569" s="99">
        <v>1767865.7202453599</v>
      </c>
      <c r="AT1569" s="99">
        <v>0</v>
      </c>
      <c r="AU1569" s="99">
        <v>0</v>
      </c>
      <c r="AV1569" s="99">
        <v>27210422.027587902</v>
      </c>
      <c r="AW1569" s="99">
        <v>0</v>
      </c>
      <c r="AX1569" s="99">
        <v>14714184.506225601</v>
      </c>
      <c r="AY1569" s="99">
        <v>13578030.6884766</v>
      </c>
      <c r="AZ1569" s="99">
        <v>6090269.8778686495</v>
      </c>
      <c r="BA1569" s="99">
        <v>0</v>
      </c>
      <c r="BB1569" s="99">
        <v>0</v>
      </c>
      <c r="BC1569" s="99">
        <v>4393993.8547973596</v>
      </c>
      <c r="BD1569" s="99">
        <v>0</v>
      </c>
      <c r="BE1569" s="99">
        <v>0</v>
      </c>
      <c r="BF1569" s="99">
        <v>1746118.2827606199</v>
      </c>
      <c r="BG1569" s="99">
        <v>27250969.838867199</v>
      </c>
      <c r="BH1569" s="99">
        <v>6688295.1137695303</v>
      </c>
      <c r="BI1569" s="99">
        <v>65.414390948601095</v>
      </c>
      <c r="BJ1569" s="99">
        <v>1475677.79090881</v>
      </c>
      <c r="BK1569" s="99">
        <v>981271.18608856201</v>
      </c>
      <c r="BL1569" s="99">
        <v>0</v>
      </c>
      <c r="BM1569" s="99">
        <v>0</v>
      </c>
      <c r="BN1569" s="99">
        <v>0</v>
      </c>
      <c r="BO1569" s="99">
        <v>0</v>
      </c>
      <c r="BP1569" s="99">
        <v>0</v>
      </c>
      <c r="BQ1569" s="99">
        <v>0</v>
      </c>
      <c r="BR1569" s="99">
        <v>4034757.4295654302</v>
      </c>
      <c r="BS1569" s="99">
        <v>2267546.9147644001</v>
      </c>
      <c r="BT1569" s="99">
        <v>0</v>
      </c>
      <c r="BU1569" s="99">
        <v>0</v>
      </c>
      <c r="BV1569" s="99">
        <v>1855557.21220398</v>
      </c>
      <c r="BW1569" s="99">
        <v>0</v>
      </c>
      <c r="BX1569" s="99">
        <v>0</v>
      </c>
      <c r="BY1569" s="99">
        <v>0</v>
      </c>
      <c r="BZ1569" s="99">
        <v>0</v>
      </c>
      <c r="CA1569" s="99">
        <v>69201.957272529602</v>
      </c>
      <c r="CB1569" s="99">
        <v>4254284.0181884803</v>
      </c>
      <c r="CC1569" s="99">
        <v>38810763.063964799</v>
      </c>
      <c r="CD1569" s="99">
        <v>8159108.8052368201</v>
      </c>
      <c r="CE1569" s="99">
        <v>1705.58675287664</v>
      </c>
      <c r="CF1569" s="99">
        <v>217484.598306656</v>
      </c>
      <c r="CG1569" s="99">
        <v>1763026.6360931401</v>
      </c>
      <c r="CH1569" s="99">
        <v>0</v>
      </c>
      <c r="CI1569" s="99">
        <v>70901.591749191299</v>
      </c>
      <c r="CJ1569" s="99">
        <v>4468433.1302490197</v>
      </c>
      <c r="CK1569" s="99">
        <v>40590030.478515603</v>
      </c>
      <c r="CL1569" s="99">
        <v>8163068.4183959998</v>
      </c>
      <c r="CM1569" s="166">
        <v>97335.389700889602</v>
      </c>
      <c r="CN1569" s="166">
        <v>12180994.774536099</v>
      </c>
      <c r="CO1569" s="166">
        <v>67775154.602539107</v>
      </c>
      <c r="CP1569" s="99">
        <v>8163068.4183959998</v>
      </c>
      <c r="CQ1569" s="99">
        <v>0</v>
      </c>
      <c r="CR1569" s="99">
        <v>0</v>
      </c>
      <c r="CS1569" s="99">
        <v>0</v>
      </c>
      <c r="CT1569" s="99">
        <v>0</v>
      </c>
      <c r="CU1569" s="98">
        <v>8165.54982819</v>
      </c>
      <c r="CV1569" s="98">
        <v>27997.611654474</v>
      </c>
      <c r="CW1569" s="98">
        <v>4471768.6164951362</v>
      </c>
      <c r="CX1569" s="98">
        <v>40573789.700057939</v>
      </c>
    </row>
    <row r="1570" spans="1:102" x14ac:dyDescent="0.2">
      <c r="A1570" s="98" t="s">
        <v>75</v>
      </c>
      <c r="B1570" s="100">
        <v>40969</v>
      </c>
      <c r="C1570" s="99">
        <v>61219.333148002603</v>
      </c>
      <c r="D1570" s="99">
        <v>0.91763627699401695</v>
      </c>
      <c r="E1570" s="99">
        <v>7940.2977307438896</v>
      </c>
      <c r="F1570" s="99">
        <v>6660.2953557968103</v>
      </c>
      <c r="G1570" s="99">
        <v>1704.1745907962299</v>
      </c>
      <c r="H1570" s="99">
        <v>0</v>
      </c>
      <c r="I1570" s="99">
        <v>0</v>
      </c>
      <c r="J1570" s="99">
        <v>26849.885774612401</v>
      </c>
      <c r="K1570" s="99">
        <v>0</v>
      </c>
      <c r="L1570" s="99">
        <v>33413.430491447398</v>
      </c>
      <c r="M1570" s="99">
        <v>26627.915459632899</v>
      </c>
      <c r="N1570" s="99">
        <v>5398.4215535521498</v>
      </c>
      <c r="O1570" s="99">
        <v>0</v>
      </c>
      <c r="P1570" s="99">
        <v>0</v>
      </c>
      <c r="Q1570" s="99">
        <v>3417.9822155237198</v>
      </c>
      <c r="R1570" s="99">
        <v>0</v>
      </c>
      <c r="S1570" s="99">
        <v>0</v>
      </c>
      <c r="T1570" s="99">
        <v>1705.24971736968</v>
      </c>
      <c r="U1570" s="99">
        <v>26993.217687845201</v>
      </c>
      <c r="V1570" s="99">
        <v>3743600.0524902302</v>
      </c>
      <c r="W1570" s="99">
        <v>27.081911191809901</v>
      </c>
      <c r="X1570" s="99">
        <v>485394.93027496297</v>
      </c>
      <c r="Y1570" s="99">
        <v>359708.63170623803</v>
      </c>
      <c r="Z1570" s="99">
        <v>220969.082996368</v>
      </c>
      <c r="AA1570" s="99">
        <v>0</v>
      </c>
      <c r="AB1570" s="99">
        <v>0</v>
      </c>
      <c r="AC1570" s="99">
        <v>7855384.89807129</v>
      </c>
      <c r="AD1570" s="99">
        <v>0</v>
      </c>
      <c r="AE1570" s="99">
        <v>1544441.1421051</v>
      </c>
      <c r="AF1570" s="99">
        <v>1454985.89608765</v>
      </c>
      <c r="AG1570" s="99">
        <v>744287.21476745605</v>
      </c>
      <c r="AH1570" s="99">
        <v>0</v>
      </c>
      <c r="AI1570" s="99">
        <v>0</v>
      </c>
      <c r="AJ1570" s="99">
        <v>525187.43089294399</v>
      </c>
      <c r="AK1570" s="99">
        <v>0</v>
      </c>
      <c r="AL1570" s="99">
        <v>0</v>
      </c>
      <c r="AM1570" s="99">
        <v>219933.304542542</v>
      </c>
      <c r="AN1570" s="99">
        <v>7847678.4916381799</v>
      </c>
      <c r="AO1570" s="99">
        <v>34737911.387207001</v>
      </c>
      <c r="AP1570" s="99">
        <v>347.320811510086</v>
      </c>
      <c r="AQ1570" s="99">
        <v>4229051.4510498</v>
      </c>
      <c r="AR1570" s="99">
        <v>3063431.66259766</v>
      </c>
      <c r="AS1570" s="99">
        <v>1805322.5756378199</v>
      </c>
      <c r="AT1570" s="99">
        <v>0</v>
      </c>
      <c r="AU1570" s="99">
        <v>0</v>
      </c>
      <c r="AV1570" s="99">
        <v>27862939.667480499</v>
      </c>
      <c r="AW1570" s="99">
        <v>0</v>
      </c>
      <c r="AX1570" s="99">
        <v>14811272.803466801</v>
      </c>
      <c r="AY1570" s="99">
        <v>13766060.4571533</v>
      </c>
      <c r="AZ1570" s="99">
        <v>6151242.8521118201</v>
      </c>
      <c r="BA1570" s="99">
        <v>0</v>
      </c>
      <c r="BB1570" s="99">
        <v>0</v>
      </c>
      <c r="BC1570" s="99">
        <v>4452047.4760131799</v>
      </c>
      <c r="BD1570" s="99">
        <v>0</v>
      </c>
      <c r="BE1570" s="99">
        <v>0</v>
      </c>
      <c r="BF1570" s="99">
        <v>1795366.8117370601</v>
      </c>
      <c r="BG1570" s="99">
        <v>27839143.540527299</v>
      </c>
      <c r="BH1570" s="99">
        <v>6822211.8775634803</v>
      </c>
      <c r="BI1570" s="99">
        <v>64.081169770099194</v>
      </c>
      <c r="BJ1570" s="99">
        <v>1488365.3912353499</v>
      </c>
      <c r="BK1570" s="99">
        <v>983631.27753448498</v>
      </c>
      <c r="BL1570" s="99">
        <v>0</v>
      </c>
      <c r="BM1570" s="99">
        <v>0</v>
      </c>
      <c r="BN1570" s="99">
        <v>0</v>
      </c>
      <c r="BO1570" s="99">
        <v>0</v>
      </c>
      <c r="BP1570" s="99">
        <v>0</v>
      </c>
      <c r="BQ1570" s="99">
        <v>0</v>
      </c>
      <c r="BR1570" s="99">
        <v>4161305.7343444801</v>
      </c>
      <c r="BS1570" s="99">
        <v>2294207.6674804701</v>
      </c>
      <c r="BT1570" s="99">
        <v>0</v>
      </c>
      <c r="BU1570" s="99">
        <v>0</v>
      </c>
      <c r="BV1570" s="99">
        <v>1883875.1191864</v>
      </c>
      <c r="BW1570" s="99">
        <v>0</v>
      </c>
      <c r="BX1570" s="99">
        <v>0</v>
      </c>
      <c r="BY1570" s="99">
        <v>0</v>
      </c>
      <c r="BZ1570" s="99">
        <v>0</v>
      </c>
      <c r="CA1570" s="99">
        <v>69161.414275169402</v>
      </c>
      <c r="CB1570" s="99">
        <v>4228862.4788207998</v>
      </c>
      <c r="CC1570" s="99">
        <v>38880320.2353516</v>
      </c>
      <c r="CD1570" s="99">
        <v>8330479.1632690402</v>
      </c>
      <c r="CE1570" s="99">
        <v>1704.91904130578</v>
      </c>
      <c r="CF1570" s="99">
        <v>219657.27919769299</v>
      </c>
      <c r="CG1570" s="99">
        <v>1795307.0430602999</v>
      </c>
      <c r="CH1570" s="99">
        <v>0</v>
      </c>
      <c r="CI1570" s="99">
        <v>70855.261740684495</v>
      </c>
      <c r="CJ1570" s="99">
        <v>4448538.6926269503</v>
      </c>
      <c r="CK1570" s="99">
        <v>40663670.878417999</v>
      </c>
      <c r="CL1570" s="99">
        <v>8326424.0289917002</v>
      </c>
      <c r="CM1570" s="166">
        <v>97653.332613944993</v>
      </c>
      <c r="CN1570" s="166">
        <v>12277800.330078101</v>
      </c>
      <c r="CO1570" s="166">
        <v>68496843.495117202</v>
      </c>
      <c r="CP1570" s="99">
        <v>8326424.0289917002</v>
      </c>
      <c r="CQ1570" s="99">
        <v>0</v>
      </c>
      <c r="CR1570" s="99">
        <v>0</v>
      </c>
      <c r="CS1570" s="99">
        <v>0</v>
      </c>
      <c r="CT1570" s="99">
        <v>0</v>
      </c>
      <c r="CU1570" s="98">
        <v>8075.08951471</v>
      </c>
      <c r="CV1570" s="98">
        <v>28384.660319335999</v>
      </c>
      <c r="CW1570" s="98">
        <v>4448519.7580184927</v>
      </c>
      <c r="CX1570" s="98">
        <v>40675627.278411902</v>
      </c>
    </row>
    <row r="1571" spans="1:102" x14ac:dyDescent="0.2">
      <c r="A1571" s="98" t="s">
        <v>75</v>
      </c>
      <c r="B1571" s="100">
        <v>41061</v>
      </c>
      <c r="C1571" s="99">
        <v>61142.4683580399</v>
      </c>
      <c r="D1571" s="99">
        <v>1.0087367349915399</v>
      </c>
      <c r="E1571" s="99">
        <v>7751.87097752094</v>
      </c>
      <c r="F1571" s="99">
        <v>6526.2163011431703</v>
      </c>
      <c r="G1571" s="99">
        <v>1695.4055974334501</v>
      </c>
      <c r="H1571" s="99">
        <v>0</v>
      </c>
      <c r="I1571" s="99">
        <v>0</v>
      </c>
      <c r="J1571" s="99">
        <v>27007.209207058</v>
      </c>
      <c r="K1571" s="99">
        <v>0</v>
      </c>
      <c r="L1571" s="99">
        <v>33619.928611278498</v>
      </c>
      <c r="M1571" s="99">
        <v>26633.255649328199</v>
      </c>
      <c r="N1571" s="99">
        <v>5210.4406846165703</v>
      </c>
      <c r="O1571" s="99">
        <v>0</v>
      </c>
      <c r="P1571" s="99">
        <v>0</v>
      </c>
      <c r="Q1571" s="99">
        <v>3437.63561943173</v>
      </c>
      <c r="R1571" s="99">
        <v>0</v>
      </c>
      <c r="S1571" s="99">
        <v>0</v>
      </c>
      <c r="T1571" s="99">
        <v>1690.04999029636</v>
      </c>
      <c r="U1571" s="99">
        <v>27135.313467979398</v>
      </c>
      <c r="V1571" s="99">
        <v>3713792.6963501</v>
      </c>
      <c r="W1571" s="99">
        <v>26.285980657907199</v>
      </c>
      <c r="X1571" s="99">
        <v>475642.50396346999</v>
      </c>
      <c r="Y1571" s="99">
        <v>345161.41897583002</v>
      </c>
      <c r="Z1571" s="99">
        <v>215119.30648994399</v>
      </c>
      <c r="AA1571" s="99">
        <v>0</v>
      </c>
      <c r="AB1571" s="99">
        <v>0</v>
      </c>
      <c r="AC1571" s="99">
        <v>7805130.2590942401</v>
      </c>
      <c r="AD1571" s="99">
        <v>0</v>
      </c>
      <c r="AE1571" s="99">
        <v>1491675.0079040499</v>
      </c>
      <c r="AF1571" s="99">
        <v>1450151.8742370601</v>
      </c>
      <c r="AG1571" s="99">
        <v>692393.31793975795</v>
      </c>
      <c r="AH1571" s="99">
        <v>0</v>
      </c>
      <c r="AI1571" s="99">
        <v>0</v>
      </c>
      <c r="AJ1571" s="99">
        <v>536189.893882751</v>
      </c>
      <c r="AK1571" s="99">
        <v>0</v>
      </c>
      <c r="AL1571" s="99">
        <v>0</v>
      </c>
      <c r="AM1571" s="99">
        <v>214325.54338073701</v>
      </c>
      <c r="AN1571" s="99">
        <v>7832673.59411621</v>
      </c>
      <c r="AO1571" s="99">
        <v>34671961.864257798</v>
      </c>
      <c r="AP1571" s="99">
        <v>298.78497463464703</v>
      </c>
      <c r="AQ1571" s="99">
        <v>4057249.2738952599</v>
      </c>
      <c r="AR1571" s="99">
        <v>2972682.2294616699</v>
      </c>
      <c r="AS1571" s="99">
        <v>1761384.020401</v>
      </c>
      <c r="AT1571" s="99">
        <v>0</v>
      </c>
      <c r="AU1571" s="99">
        <v>0</v>
      </c>
      <c r="AV1571" s="99">
        <v>28014447.103515599</v>
      </c>
      <c r="AW1571" s="99">
        <v>0</v>
      </c>
      <c r="AX1571" s="99">
        <v>14452049.649292</v>
      </c>
      <c r="AY1571" s="99">
        <v>13808085.743896499</v>
      </c>
      <c r="AZ1571" s="99">
        <v>5762228.5698852502</v>
      </c>
      <c r="BA1571" s="99">
        <v>0</v>
      </c>
      <c r="BB1571" s="99">
        <v>0</v>
      </c>
      <c r="BC1571" s="99">
        <v>4538597.6515502902</v>
      </c>
      <c r="BD1571" s="99">
        <v>0</v>
      </c>
      <c r="BE1571" s="99">
        <v>0</v>
      </c>
      <c r="BF1571" s="99">
        <v>1754575.2203216599</v>
      </c>
      <c r="BG1571" s="99">
        <v>28067415.612792999</v>
      </c>
      <c r="BH1571" s="99">
        <v>6707383.7856445303</v>
      </c>
      <c r="BI1571" s="99">
        <v>41.682191001717001</v>
      </c>
      <c r="BJ1571" s="99">
        <v>1460244.1789703399</v>
      </c>
      <c r="BK1571" s="99">
        <v>950108.73261260998</v>
      </c>
      <c r="BL1571" s="99">
        <v>0</v>
      </c>
      <c r="BM1571" s="99">
        <v>0</v>
      </c>
      <c r="BN1571" s="99">
        <v>0</v>
      </c>
      <c r="BO1571" s="99">
        <v>0</v>
      </c>
      <c r="BP1571" s="99">
        <v>0</v>
      </c>
      <c r="BQ1571" s="99">
        <v>0</v>
      </c>
      <c r="BR1571" s="99">
        <v>4103672.27807617</v>
      </c>
      <c r="BS1571" s="99">
        <v>2166912.49749756</v>
      </c>
      <c r="BT1571" s="99">
        <v>0</v>
      </c>
      <c r="BU1571" s="99">
        <v>0</v>
      </c>
      <c r="BV1571" s="99">
        <v>1924117.7507934601</v>
      </c>
      <c r="BW1571" s="99">
        <v>0</v>
      </c>
      <c r="BX1571" s="99">
        <v>0</v>
      </c>
      <c r="BY1571" s="99">
        <v>0</v>
      </c>
      <c r="BZ1571" s="99">
        <v>0</v>
      </c>
      <c r="CA1571" s="99">
        <v>68880.826974868804</v>
      </c>
      <c r="CB1571" s="99">
        <v>4186368.9234924298</v>
      </c>
      <c r="CC1571" s="99">
        <v>38691839.9208984</v>
      </c>
      <c r="CD1571" s="99">
        <v>8160366.4014892597</v>
      </c>
      <c r="CE1571" s="99">
        <v>1694.5222414583</v>
      </c>
      <c r="CF1571" s="99">
        <v>215998.698011398</v>
      </c>
      <c r="CG1571" s="99">
        <v>1771160.10140991</v>
      </c>
      <c r="CH1571" s="99">
        <v>0</v>
      </c>
      <c r="CI1571" s="99">
        <v>70581.872597694397</v>
      </c>
      <c r="CJ1571" s="99">
        <v>4402189.42431641</v>
      </c>
      <c r="CK1571" s="99">
        <v>40476283.017089799</v>
      </c>
      <c r="CL1571" s="99">
        <v>8162647.1115112295</v>
      </c>
      <c r="CM1571" s="166">
        <v>97517.314644813494</v>
      </c>
      <c r="CN1571" s="166">
        <v>12278569.232177701</v>
      </c>
      <c r="CO1571" s="166">
        <v>68607769.4921875</v>
      </c>
      <c r="CP1571" s="99">
        <v>8162647.1115112295</v>
      </c>
      <c r="CQ1571" s="99">
        <v>0</v>
      </c>
      <c r="CR1571" s="99">
        <v>0</v>
      </c>
      <c r="CS1571" s="99">
        <v>0</v>
      </c>
      <c r="CT1571" s="99">
        <v>0</v>
      </c>
      <c r="CU1571" s="98">
        <v>7888.2622075070003</v>
      </c>
      <c r="CV1571" s="98">
        <v>28509.909038107999</v>
      </c>
      <c r="CW1571" s="98">
        <v>4402367.6215038281</v>
      </c>
      <c r="CX1571" s="98">
        <v>40463000.022308312</v>
      </c>
    </row>
    <row r="1572" spans="1:102" x14ac:dyDescent="0.2">
      <c r="A1572" s="98" t="s">
        <v>75</v>
      </c>
      <c r="B1572" s="100">
        <v>41153</v>
      </c>
      <c r="C1572" s="99">
        <v>60731.263096809402</v>
      </c>
      <c r="D1572" s="99">
        <v>0.940363292997063</v>
      </c>
      <c r="E1572" s="99">
        <v>7509.1449068784696</v>
      </c>
      <c r="F1572" s="99">
        <v>6296.4282732605898</v>
      </c>
      <c r="G1572" s="99">
        <v>1686.2495802342901</v>
      </c>
      <c r="H1572" s="99">
        <v>0</v>
      </c>
      <c r="I1572" s="99">
        <v>0</v>
      </c>
      <c r="J1572" s="99">
        <v>27112.479317188299</v>
      </c>
      <c r="K1572" s="99">
        <v>0</v>
      </c>
      <c r="L1572" s="99">
        <v>33307.322006702401</v>
      </c>
      <c r="M1572" s="99">
        <v>26640.464052677198</v>
      </c>
      <c r="N1572" s="99">
        <v>5172.8879246711704</v>
      </c>
      <c r="O1572" s="99">
        <v>0</v>
      </c>
      <c r="P1572" s="99">
        <v>0</v>
      </c>
      <c r="Q1572" s="99">
        <v>3415.6125819087001</v>
      </c>
      <c r="R1572" s="99">
        <v>0</v>
      </c>
      <c r="S1572" s="99">
        <v>0</v>
      </c>
      <c r="T1572" s="99">
        <v>1678.80178073049</v>
      </c>
      <c r="U1572" s="99">
        <v>27239.453323125799</v>
      </c>
      <c r="V1572" s="99">
        <v>3669731.9976196298</v>
      </c>
      <c r="W1572" s="99">
        <v>63.650634252931901</v>
      </c>
      <c r="X1572" s="99">
        <v>461266.79877090501</v>
      </c>
      <c r="Y1572" s="99">
        <v>337587.20996093802</v>
      </c>
      <c r="Z1572" s="99">
        <v>208653.42583656299</v>
      </c>
      <c r="AA1572" s="99">
        <v>0</v>
      </c>
      <c r="AB1572" s="99">
        <v>0</v>
      </c>
      <c r="AC1572" s="99">
        <v>7840677.9569702102</v>
      </c>
      <c r="AD1572" s="99">
        <v>0</v>
      </c>
      <c r="AE1572" s="99">
        <v>1464126.65625</v>
      </c>
      <c r="AF1572" s="99">
        <v>1442129.5020294201</v>
      </c>
      <c r="AG1572" s="99">
        <v>680591.47781372105</v>
      </c>
      <c r="AH1572" s="99">
        <v>0</v>
      </c>
      <c r="AI1572" s="99">
        <v>0</v>
      </c>
      <c r="AJ1572" s="99">
        <v>545628.30627441395</v>
      </c>
      <c r="AK1572" s="99">
        <v>0</v>
      </c>
      <c r="AL1572" s="99">
        <v>0</v>
      </c>
      <c r="AM1572" s="99">
        <v>207857.03490257301</v>
      </c>
      <c r="AN1572" s="99">
        <v>7853936.9995727502</v>
      </c>
      <c r="AO1572" s="99">
        <v>34394150.107421897</v>
      </c>
      <c r="AP1572" s="99">
        <v>535.80435356497799</v>
      </c>
      <c r="AQ1572" s="99">
        <v>3967784.3718872098</v>
      </c>
      <c r="AR1572" s="99">
        <v>2908190.2504577599</v>
      </c>
      <c r="AS1572" s="99">
        <v>1736434.9916992199</v>
      </c>
      <c r="AT1572" s="99">
        <v>0</v>
      </c>
      <c r="AU1572" s="99">
        <v>0</v>
      </c>
      <c r="AV1572" s="99">
        <v>28267619.3198242</v>
      </c>
      <c r="AW1572" s="99">
        <v>0</v>
      </c>
      <c r="AX1572" s="99">
        <v>14274845.2375488</v>
      </c>
      <c r="AY1572" s="99">
        <v>13810822.5206299</v>
      </c>
      <c r="AZ1572" s="99">
        <v>5713986.5783691397</v>
      </c>
      <c r="BA1572" s="99">
        <v>0</v>
      </c>
      <c r="BB1572" s="99">
        <v>0</v>
      </c>
      <c r="BC1572" s="99">
        <v>4654214.5814819299</v>
      </c>
      <c r="BD1572" s="99">
        <v>0</v>
      </c>
      <c r="BE1572" s="99">
        <v>0</v>
      </c>
      <c r="BF1572" s="99">
        <v>1731532.50494385</v>
      </c>
      <c r="BG1572" s="99">
        <v>28349897.045166001</v>
      </c>
      <c r="BH1572" s="99">
        <v>6855878.5456542997</v>
      </c>
      <c r="BI1572" s="99">
        <v>49.100620667915798</v>
      </c>
      <c r="BJ1572" s="99">
        <v>1474045.57221985</v>
      </c>
      <c r="BK1572" s="99">
        <v>961964.82557678199</v>
      </c>
      <c r="BL1572" s="99">
        <v>0</v>
      </c>
      <c r="BM1572" s="99">
        <v>0</v>
      </c>
      <c r="BN1572" s="99">
        <v>0</v>
      </c>
      <c r="BO1572" s="99">
        <v>0</v>
      </c>
      <c r="BP1572" s="99">
        <v>0</v>
      </c>
      <c r="BQ1572" s="99">
        <v>0</v>
      </c>
      <c r="BR1572" s="99">
        <v>4127962.86010742</v>
      </c>
      <c r="BS1572" s="99">
        <v>2160352.0360412602</v>
      </c>
      <c r="BT1572" s="99">
        <v>0</v>
      </c>
      <c r="BU1572" s="99">
        <v>0</v>
      </c>
      <c r="BV1572" s="99">
        <v>1987774.94744873</v>
      </c>
      <c r="BW1572" s="99">
        <v>0</v>
      </c>
      <c r="BX1572" s="99">
        <v>0</v>
      </c>
      <c r="BY1572" s="99">
        <v>0</v>
      </c>
      <c r="BZ1572" s="99">
        <v>0</v>
      </c>
      <c r="CA1572" s="99">
        <v>68256.7220716476</v>
      </c>
      <c r="CB1572" s="99">
        <v>4124331.5321960398</v>
      </c>
      <c r="CC1572" s="99">
        <v>38299004.232421897</v>
      </c>
      <c r="CD1572" s="99">
        <v>8324406.6707153302</v>
      </c>
      <c r="CE1572" s="99">
        <v>1683.9359596967699</v>
      </c>
      <c r="CF1572" s="99">
        <v>209307.929401398</v>
      </c>
      <c r="CG1572" s="99">
        <v>1741390.5325927699</v>
      </c>
      <c r="CH1572" s="99">
        <v>0</v>
      </c>
      <c r="CI1572" s="99">
        <v>69948.829246520996</v>
      </c>
      <c r="CJ1572" s="99">
        <v>4343039.7010498</v>
      </c>
      <c r="CK1572" s="99">
        <v>40007970.140625</v>
      </c>
      <c r="CL1572" s="99">
        <v>8328973.1769409198</v>
      </c>
      <c r="CM1572" s="166">
        <v>97046.350449562102</v>
      </c>
      <c r="CN1572" s="166">
        <v>12181840.696411099</v>
      </c>
      <c r="CO1572" s="166">
        <v>68469523.387695298</v>
      </c>
      <c r="CP1572" s="99">
        <v>8328973.1769409198</v>
      </c>
      <c r="CQ1572" s="99">
        <v>0</v>
      </c>
      <c r="CR1572" s="99">
        <v>0</v>
      </c>
      <c r="CS1572" s="99">
        <v>0</v>
      </c>
      <c r="CT1572" s="99">
        <v>0</v>
      </c>
      <c r="CU1572" s="98">
        <v>7637.6091483910004</v>
      </c>
      <c r="CV1572" s="98">
        <v>28617.823731476001</v>
      </c>
      <c r="CW1572" s="98">
        <v>4333639.461597438</v>
      </c>
      <c r="CX1572" s="98">
        <v>40040394.765014671</v>
      </c>
    </row>
    <row r="1573" spans="1:102" x14ac:dyDescent="0.2">
      <c r="A1573" s="98" t="s">
        <v>75</v>
      </c>
      <c r="B1573" s="100">
        <v>41244</v>
      </c>
      <c r="C1573" s="99">
        <v>60706.831532478303</v>
      </c>
      <c r="D1573" s="99">
        <v>0</v>
      </c>
      <c r="E1573" s="99">
        <v>7530.4500797390901</v>
      </c>
      <c r="F1573" s="99">
        <v>6389.8277086019498</v>
      </c>
      <c r="G1573" s="99">
        <v>1694.2101976573499</v>
      </c>
      <c r="H1573" s="99">
        <v>0</v>
      </c>
      <c r="I1573" s="99">
        <v>0</v>
      </c>
      <c r="J1573" s="99">
        <v>27272.923412561398</v>
      </c>
      <c r="K1573" s="99">
        <v>0</v>
      </c>
      <c r="L1573" s="99">
        <v>33021.003652572603</v>
      </c>
      <c r="M1573" s="99">
        <v>26671.961934804898</v>
      </c>
      <c r="N1573" s="99">
        <v>5145.1866618990898</v>
      </c>
      <c r="O1573" s="99">
        <v>0</v>
      </c>
      <c r="P1573" s="99">
        <v>0</v>
      </c>
      <c r="Q1573" s="99">
        <v>3433.5106680989302</v>
      </c>
      <c r="R1573" s="99">
        <v>0</v>
      </c>
      <c r="S1573" s="99">
        <v>0</v>
      </c>
      <c r="T1573" s="99">
        <v>1670.41506877542</v>
      </c>
      <c r="U1573" s="99">
        <v>27395.778985023499</v>
      </c>
      <c r="V1573" s="99">
        <v>3666370.3118591299</v>
      </c>
      <c r="W1573" s="99">
        <v>0</v>
      </c>
      <c r="X1573" s="99">
        <v>445855.26776885998</v>
      </c>
      <c r="Y1573" s="99">
        <v>322964.76379394502</v>
      </c>
      <c r="Z1573" s="99">
        <v>208135.28171539301</v>
      </c>
      <c r="AA1573" s="99">
        <v>0</v>
      </c>
      <c r="AB1573" s="99">
        <v>0</v>
      </c>
      <c r="AC1573" s="99">
        <v>7888426.5882568397</v>
      </c>
      <c r="AD1573" s="99">
        <v>0</v>
      </c>
      <c r="AE1573" s="99">
        <v>1460255.6214447001</v>
      </c>
      <c r="AF1573" s="99">
        <v>1447619.4264221201</v>
      </c>
      <c r="AG1573" s="99">
        <v>675930.31819915795</v>
      </c>
      <c r="AH1573" s="99">
        <v>0</v>
      </c>
      <c r="AI1573" s="99">
        <v>0</v>
      </c>
      <c r="AJ1573" s="99">
        <v>545956.56418609596</v>
      </c>
      <c r="AK1573" s="99">
        <v>0</v>
      </c>
      <c r="AL1573" s="99">
        <v>0</v>
      </c>
      <c r="AM1573" s="99">
        <v>206603.60684204099</v>
      </c>
      <c r="AN1573" s="99">
        <v>7905163.6116943397</v>
      </c>
      <c r="AO1573" s="99">
        <v>34621336.821777299</v>
      </c>
      <c r="AP1573" s="99">
        <v>0</v>
      </c>
      <c r="AQ1573" s="99">
        <v>3890516.1589355501</v>
      </c>
      <c r="AR1573" s="99">
        <v>2826075.83276367</v>
      </c>
      <c r="AS1573" s="99">
        <v>1736007.5443115199</v>
      </c>
      <c r="AT1573" s="99">
        <v>0</v>
      </c>
      <c r="AU1573" s="99">
        <v>0</v>
      </c>
      <c r="AV1573" s="99">
        <v>28546873.7583008</v>
      </c>
      <c r="AW1573" s="99">
        <v>0</v>
      </c>
      <c r="AX1573" s="99">
        <v>14380418.185668901</v>
      </c>
      <c r="AY1573" s="99">
        <v>13940698.126831099</v>
      </c>
      <c r="AZ1573" s="99">
        <v>5715071.49328613</v>
      </c>
      <c r="BA1573" s="99">
        <v>0</v>
      </c>
      <c r="BB1573" s="99">
        <v>0</v>
      </c>
      <c r="BC1573" s="99">
        <v>4667271.4508056603</v>
      </c>
      <c r="BD1573" s="99">
        <v>0</v>
      </c>
      <c r="BE1573" s="99">
        <v>0</v>
      </c>
      <c r="BF1573" s="99">
        <v>1723105.86705017</v>
      </c>
      <c r="BG1573" s="99">
        <v>28594106.583496101</v>
      </c>
      <c r="BH1573" s="99">
        <v>6934413.5259399395</v>
      </c>
      <c r="BI1573" s="99">
        <v>0</v>
      </c>
      <c r="BJ1573" s="99">
        <v>1427709.74278259</v>
      </c>
      <c r="BK1573" s="99">
        <v>914154.24153137195</v>
      </c>
      <c r="BL1573" s="99">
        <v>0</v>
      </c>
      <c r="BM1573" s="99">
        <v>0</v>
      </c>
      <c r="BN1573" s="99">
        <v>0</v>
      </c>
      <c r="BO1573" s="99">
        <v>0</v>
      </c>
      <c r="BP1573" s="99">
        <v>0</v>
      </c>
      <c r="BQ1573" s="99">
        <v>0</v>
      </c>
      <c r="BR1573" s="99">
        <v>4188941.91864014</v>
      </c>
      <c r="BS1573" s="99">
        <v>2159613.1308288602</v>
      </c>
      <c r="BT1573" s="99">
        <v>0</v>
      </c>
      <c r="BU1573" s="99">
        <v>0</v>
      </c>
      <c r="BV1573" s="99">
        <v>2007152.04914856</v>
      </c>
      <c r="BW1573" s="99">
        <v>0</v>
      </c>
      <c r="BX1573" s="99">
        <v>0</v>
      </c>
      <c r="BY1573" s="99">
        <v>0</v>
      </c>
      <c r="BZ1573" s="99">
        <v>0</v>
      </c>
      <c r="CA1573" s="99">
        <v>68249.668879509001</v>
      </c>
      <c r="CB1573" s="99">
        <v>4118291.9016418499</v>
      </c>
      <c r="CC1573" s="99">
        <v>38531590.410156302</v>
      </c>
      <c r="CD1573" s="99">
        <v>8356722.1649169903</v>
      </c>
      <c r="CE1573" s="99">
        <v>1696.3784253895301</v>
      </c>
      <c r="CF1573" s="99">
        <v>208018.06838989299</v>
      </c>
      <c r="CG1573" s="99">
        <v>1731628.82952881</v>
      </c>
      <c r="CH1573" s="99">
        <v>0</v>
      </c>
      <c r="CI1573" s="99">
        <v>69942.467662811294</v>
      </c>
      <c r="CJ1573" s="99">
        <v>4328082.80969238</v>
      </c>
      <c r="CK1573" s="99">
        <v>40257052.413574196</v>
      </c>
      <c r="CL1573" s="99">
        <v>8360031.0181274395</v>
      </c>
      <c r="CM1573" s="166">
        <v>97131.223075866699</v>
      </c>
      <c r="CN1573" s="166">
        <v>12211645.7628174</v>
      </c>
      <c r="CO1573" s="166">
        <v>68792717.522460893</v>
      </c>
      <c r="CP1573" s="99">
        <v>8360031.0181274395</v>
      </c>
      <c r="CQ1573" s="99">
        <v>0</v>
      </c>
      <c r="CR1573" s="99">
        <v>0</v>
      </c>
      <c r="CS1573" s="99">
        <v>0</v>
      </c>
      <c r="CT1573" s="99">
        <v>0</v>
      </c>
      <c r="CU1573" s="98">
        <v>7652.6184355590003</v>
      </c>
      <c r="CV1573" s="98">
        <v>28768.991821265001</v>
      </c>
      <c r="CW1573" s="98">
        <v>4326309.9700317429</v>
      </c>
      <c r="CX1573" s="98">
        <v>40263219.239685111</v>
      </c>
    </row>
    <row r="1574" spans="1:102" x14ac:dyDescent="0.2">
      <c r="A1574" s="98" t="s">
        <v>75</v>
      </c>
      <c r="B1574" s="100">
        <v>41334</v>
      </c>
      <c r="C1574" s="99">
        <v>59667.300299167597</v>
      </c>
      <c r="D1574" s="99">
        <v>0</v>
      </c>
      <c r="E1574" s="99">
        <v>7373.4505552053497</v>
      </c>
      <c r="F1574" s="99">
        <v>6180.5665441155397</v>
      </c>
      <c r="G1574" s="99">
        <v>1632.2784881144801</v>
      </c>
      <c r="H1574" s="99">
        <v>0</v>
      </c>
      <c r="I1574" s="99">
        <v>0</v>
      </c>
      <c r="J1574" s="99">
        <v>27480.1987965107</v>
      </c>
      <c r="K1574" s="99">
        <v>0</v>
      </c>
      <c r="L1574" s="99">
        <v>1786.8449007868801</v>
      </c>
      <c r="M1574" s="99">
        <v>26509.972127675999</v>
      </c>
      <c r="N1574" s="99">
        <v>5022.8211029171898</v>
      </c>
      <c r="O1574" s="99">
        <v>0</v>
      </c>
      <c r="P1574" s="99">
        <v>30134.8977863789</v>
      </c>
      <c r="Q1574" s="99">
        <v>3434.37444731593</v>
      </c>
      <c r="R1574" s="99">
        <v>0</v>
      </c>
      <c r="S1574" s="99">
        <v>1622.8477935195001</v>
      </c>
      <c r="T1574" s="99">
        <v>0</v>
      </c>
      <c r="U1574" s="99">
        <v>27602.959079027201</v>
      </c>
      <c r="V1574" s="99">
        <v>3615491.41082764</v>
      </c>
      <c r="W1574" s="99">
        <v>0</v>
      </c>
      <c r="X1574" s="99">
        <v>430190.44490814197</v>
      </c>
      <c r="Y1574" s="99">
        <v>309477.44269561803</v>
      </c>
      <c r="Z1574" s="99">
        <v>203226.75651550299</v>
      </c>
      <c r="AA1574" s="99">
        <v>0</v>
      </c>
      <c r="AB1574" s="99">
        <v>0</v>
      </c>
      <c r="AC1574" s="99">
        <v>7902381.18395996</v>
      </c>
      <c r="AD1574" s="99">
        <v>0</v>
      </c>
      <c r="AE1574" s="99">
        <v>46603.659168243401</v>
      </c>
      <c r="AF1574" s="99">
        <v>1444299.9633941699</v>
      </c>
      <c r="AG1574" s="99">
        <v>653829.31313323998</v>
      </c>
      <c r="AH1574" s="99">
        <v>0</v>
      </c>
      <c r="AI1574" s="99">
        <v>1343531.5443420401</v>
      </c>
      <c r="AJ1574" s="99">
        <v>543328.99462890602</v>
      </c>
      <c r="AK1574" s="99">
        <v>0</v>
      </c>
      <c r="AL1574" s="99">
        <v>201674.00512886001</v>
      </c>
      <c r="AM1574" s="99">
        <v>0</v>
      </c>
      <c r="AN1574" s="99">
        <v>7928404.2367553702</v>
      </c>
      <c r="AO1574" s="99">
        <v>33982276.784667999</v>
      </c>
      <c r="AP1574" s="99">
        <v>0</v>
      </c>
      <c r="AQ1574" s="99">
        <v>3634656.4810485798</v>
      </c>
      <c r="AR1574" s="99">
        <v>2651744.4355773898</v>
      </c>
      <c r="AS1574" s="99">
        <v>1682206.75959778</v>
      </c>
      <c r="AT1574" s="99">
        <v>0</v>
      </c>
      <c r="AU1574" s="99">
        <v>0</v>
      </c>
      <c r="AV1574" s="99">
        <v>28754191.3742676</v>
      </c>
      <c r="AW1574" s="99">
        <v>0</v>
      </c>
      <c r="AX1574" s="99">
        <v>469529.00851821899</v>
      </c>
      <c r="AY1574" s="99">
        <v>13945841.6132813</v>
      </c>
      <c r="AZ1574" s="99">
        <v>5532182.6633911096</v>
      </c>
      <c r="BA1574" s="99">
        <v>0</v>
      </c>
      <c r="BB1574" s="99">
        <v>12847780.4140625</v>
      </c>
      <c r="BC1574" s="99">
        <v>4640804.0438842801</v>
      </c>
      <c r="BD1574" s="99">
        <v>0</v>
      </c>
      <c r="BE1574" s="99">
        <v>1668160.31130981</v>
      </c>
      <c r="BF1574" s="99">
        <v>0</v>
      </c>
      <c r="BG1574" s="99">
        <v>28797443.5710449</v>
      </c>
      <c r="BH1574" s="99">
        <v>8079204.9541626005</v>
      </c>
      <c r="BI1574" s="99">
        <v>0</v>
      </c>
      <c r="BJ1574" s="99">
        <v>1456506.6302795401</v>
      </c>
      <c r="BK1574" s="99">
        <v>919426.91268158006</v>
      </c>
      <c r="BL1574" s="99">
        <v>0</v>
      </c>
      <c r="BM1574" s="99">
        <v>0</v>
      </c>
      <c r="BN1574" s="99">
        <v>0</v>
      </c>
      <c r="BO1574" s="99">
        <v>0</v>
      </c>
      <c r="BP1574" s="99">
        <v>0</v>
      </c>
      <c r="BQ1574" s="99">
        <v>0</v>
      </c>
      <c r="BR1574" s="99">
        <v>4435866.0592651404</v>
      </c>
      <c r="BS1574" s="99">
        <v>2155993.98260498</v>
      </c>
      <c r="BT1574" s="99">
        <v>0</v>
      </c>
      <c r="BU1574" s="99">
        <v>955892.24999237095</v>
      </c>
      <c r="BV1574" s="99">
        <v>2069357.7507782001</v>
      </c>
      <c r="BW1574" s="99">
        <v>0</v>
      </c>
      <c r="BX1574" s="99">
        <v>138504.37985229501</v>
      </c>
      <c r="BY1574" s="99">
        <v>0</v>
      </c>
      <c r="BZ1574" s="99">
        <v>0</v>
      </c>
      <c r="CA1574" s="99">
        <v>67027.596621513396</v>
      </c>
      <c r="CB1574" s="99">
        <v>4047563.23129272</v>
      </c>
      <c r="CC1574" s="99">
        <v>37694401.474121101</v>
      </c>
      <c r="CD1574" s="99">
        <v>9558125.1278076209</v>
      </c>
      <c r="CE1574" s="99">
        <v>1632.6778244674199</v>
      </c>
      <c r="CF1574" s="99">
        <v>204239.88515281701</v>
      </c>
      <c r="CG1574" s="99">
        <v>1693529.97094727</v>
      </c>
      <c r="CH1574" s="99">
        <v>0</v>
      </c>
      <c r="CI1574" s="99">
        <v>68650.155722618103</v>
      </c>
      <c r="CJ1574" s="99">
        <v>4258238.68859863</v>
      </c>
      <c r="CK1574" s="99">
        <v>39408683.988769501</v>
      </c>
      <c r="CL1574" s="99">
        <v>9691950.8752441406</v>
      </c>
      <c r="CM1574" s="166">
        <v>96065.525373458906</v>
      </c>
      <c r="CN1574" s="166">
        <v>12209615.3253174</v>
      </c>
      <c r="CO1574" s="166">
        <v>68384699.6953125</v>
      </c>
      <c r="CP1574" s="99">
        <v>9691950.8752441406</v>
      </c>
      <c r="CQ1574" s="99">
        <v>0</v>
      </c>
      <c r="CR1574" s="99">
        <v>0</v>
      </c>
      <c r="CS1574" s="99">
        <v>0</v>
      </c>
      <c r="CT1574" s="99">
        <v>0</v>
      </c>
      <c r="CU1574" s="98">
        <v>7489.870057739</v>
      </c>
      <c r="CV1574" s="98">
        <v>28941.649330954999</v>
      </c>
      <c r="CW1574" s="98">
        <v>4251803.1164455367</v>
      </c>
      <c r="CX1574" s="98">
        <v>39387931.445068374</v>
      </c>
    </row>
    <row r="1575" spans="1:102" x14ac:dyDescent="0.2">
      <c r="A1575" s="98" t="s">
        <v>75</v>
      </c>
      <c r="B1575" s="100">
        <v>41426</v>
      </c>
      <c r="C1575" s="99">
        <v>59706.758253097498</v>
      </c>
      <c r="D1575" s="99">
        <v>0</v>
      </c>
      <c r="E1575" s="99">
        <v>7252.61763375998</v>
      </c>
      <c r="F1575" s="99">
        <v>6099.7303923368499</v>
      </c>
      <c r="G1575" s="99">
        <v>1646.59850938618</v>
      </c>
      <c r="H1575" s="99">
        <v>0</v>
      </c>
      <c r="I1575" s="99">
        <v>0</v>
      </c>
      <c r="J1575" s="99">
        <v>27632.726320743601</v>
      </c>
      <c r="K1575" s="99">
        <v>0</v>
      </c>
      <c r="L1575" s="99">
        <v>1477.0041325539401</v>
      </c>
      <c r="M1575" s="99">
        <v>26823.928581476201</v>
      </c>
      <c r="N1575" s="99">
        <v>4960.2842368483498</v>
      </c>
      <c r="O1575" s="99">
        <v>0</v>
      </c>
      <c r="P1575" s="99">
        <v>30302.877548456199</v>
      </c>
      <c r="Q1575" s="99">
        <v>3457.7540047764801</v>
      </c>
      <c r="R1575" s="99">
        <v>0</v>
      </c>
      <c r="S1575" s="99">
        <v>1634.6767916977401</v>
      </c>
      <c r="T1575" s="99">
        <v>0</v>
      </c>
      <c r="U1575" s="99">
        <v>27740.862926006299</v>
      </c>
      <c r="V1575" s="99">
        <v>3585676.1379394499</v>
      </c>
      <c r="W1575" s="99">
        <v>0</v>
      </c>
      <c r="X1575" s="99">
        <v>422449.42888641398</v>
      </c>
      <c r="Y1575" s="99">
        <v>307231.60630416899</v>
      </c>
      <c r="Z1575" s="99">
        <v>201748.92311859099</v>
      </c>
      <c r="AA1575" s="99">
        <v>0</v>
      </c>
      <c r="AB1575" s="99">
        <v>0</v>
      </c>
      <c r="AC1575" s="99">
        <v>7947601.4503784198</v>
      </c>
      <c r="AD1575" s="99">
        <v>0</v>
      </c>
      <c r="AE1575" s="99">
        <v>38080.999820232399</v>
      </c>
      <c r="AF1575" s="99">
        <v>1437083.8938293499</v>
      </c>
      <c r="AG1575" s="99">
        <v>641408.15721130394</v>
      </c>
      <c r="AH1575" s="99">
        <v>0</v>
      </c>
      <c r="AI1575" s="99">
        <v>1347901.6059417699</v>
      </c>
      <c r="AJ1575" s="99">
        <v>535539.54949188197</v>
      </c>
      <c r="AK1575" s="99">
        <v>0</v>
      </c>
      <c r="AL1575" s="99">
        <v>200150.88745689401</v>
      </c>
      <c r="AM1575" s="99">
        <v>0</v>
      </c>
      <c r="AN1575" s="99">
        <v>7940971.2551269503</v>
      </c>
      <c r="AO1575" s="99">
        <v>33820839.599121101</v>
      </c>
      <c r="AP1575" s="99">
        <v>0</v>
      </c>
      <c r="AQ1575" s="99">
        <v>3587059.3221130399</v>
      </c>
      <c r="AR1575" s="99">
        <v>2614848.2779235798</v>
      </c>
      <c r="AS1575" s="99">
        <v>1673553.16723633</v>
      </c>
      <c r="AT1575" s="99">
        <v>0</v>
      </c>
      <c r="AU1575" s="99">
        <v>0</v>
      </c>
      <c r="AV1575" s="99">
        <v>28893095.240478501</v>
      </c>
      <c r="AW1575" s="99">
        <v>0</v>
      </c>
      <c r="AX1575" s="99">
        <v>386838.231845856</v>
      </c>
      <c r="AY1575" s="99">
        <v>13926996.4727783</v>
      </c>
      <c r="AZ1575" s="99">
        <v>5446031.09020996</v>
      </c>
      <c r="BA1575" s="99">
        <v>0</v>
      </c>
      <c r="BB1575" s="99">
        <v>12978191.704345699</v>
      </c>
      <c r="BC1575" s="99">
        <v>4591955.7575073196</v>
      </c>
      <c r="BD1575" s="99">
        <v>0</v>
      </c>
      <c r="BE1575" s="99">
        <v>1659229.3457183801</v>
      </c>
      <c r="BF1575" s="99">
        <v>0</v>
      </c>
      <c r="BG1575" s="99">
        <v>28889239.541747998</v>
      </c>
      <c r="BH1575" s="99">
        <v>8129725.4494018601</v>
      </c>
      <c r="BI1575" s="99">
        <v>0</v>
      </c>
      <c r="BJ1575" s="99">
        <v>1476835.1536560101</v>
      </c>
      <c r="BK1575" s="99">
        <v>929026.74814605701</v>
      </c>
      <c r="BL1575" s="99">
        <v>0</v>
      </c>
      <c r="BM1575" s="99">
        <v>0</v>
      </c>
      <c r="BN1575" s="99">
        <v>0</v>
      </c>
      <c r="BO1575" s="99">
        <v>0</v>
      </c>
      <c r="BP1575" s="99">
        <v>0</v>
      </c>
      <c r="BQ1575" s="99">
        <v>0</v>
      </c>
      <c r="BR1575" s="99">
        <v>4437045.0806884803</v>
      </c>
      <c r="BS1575" s="99">
        <v>2137094.26098633</v>
      </c>
      <c r="BT1575" s="99">
        <v>0</v>
      </c>
      <c r="BU1575" s="99">
        <v>967951.44999694801</v>
      </c>
      <c r="BV1575" s="99">
        <v>2077443.5268707301</v>
      </c>
      <c r="BW1575" s="99">
        <v>0</v>
      </c>
      <c r="BX1575" s="99">
        <v>140298.75985145601</v>
      </c>
      <c r="BY1575" s="99">
        <v>0</v>
      </c>
      <c r="BZ1575" s="99">
        <v>0</v>
      </c>
      <c r="CA1575" s="99">
        <v>66957.993681907697</v>
      </c>
      <c r="CB1575" s="99">
        <v>4010966.04437256</v>
      </c>
      <c r="CC1575" s="99">
        <v>37456928.6708984</v>
      </c>
      <c r="CD1575" s="99">
        <v>9600290.3228759803</v>
      </c>
      <c r="CE1575" s="99">
        <v>1647.3111612796799</v>
      </c>
      <c r="CF1575" s="99">
        <v>200460.457965851</v>
      </c>
      <c r="CG1575" s="99">
        <v>1663207.1687469501</v>
      </c>
      <c r="CH1575" s="99">
        <v>0</v>
      </c>
      <c r="CI1575" s="99">
        <v>68611.773312568694</v>
      </c>
      <c r="CJ1575" s="99">
        <v>4207577.2979126005</v>
      </c>
      <c r="CK1575" s="99">
        <v>39130520.894531302</v>
      </c>
      <c r="CL1575" s="99">
        <v>9738453.2729492206</v>
      </c>
      <c r="CM1575" s="166">
        <v>96163.483883857698</v>
      </c>
      <c r="CN1575" s="166">
        <v>12173821.471069301</v>
      </c>
      <c r="CO1575" s="166">
        <v>68015755.092773393</v>
      </c>
      <c r="CP1575" s="99">
        <v>9738453.2729492206</v>
      </c>
      <c r="CQ1575" s="99">
        <v>0</v>
      </c>
      <c r="CR1575" s="99">
        <v>0</v>
      </c>
      <c r="CS1575" s="99">
        <v>0</v>
      </c>
      <c r="CT1575" s="99">
        <v>0</v>
      </c>
      <c r="CU1575" s="98">
        <v>7363.3090170269998</v>
      </c>
      <c r="CV1575" s="98">
        <v>29089.653762149999</v>
      </c>
      <c r="CW1575" s="98">
        <v>4211426.5023384113</v>
      </c>
      <c r="CX1575" s="98">
        <v>39120135.839645348</v>
      </c>
    </row>
    <row r="1576" spans="1:102" x14ac:dyDescent="0.2">
      <c r="A1576" s="98" t="s">
        <v>75</v>
      </c>
      <c r="B1576" s="100">
        <v>41518</v>
      </c>
      <c r="C1576" s="99">
        <v>59501.478401184097</v>
      </c>
      <c r="D1576" s="99">
        <v>0</v>
      </c>
      <c r="E1576" s="99">
        <v>7066.0907006263697</v>
      </c>
      <c r="F1576" s="99">
        <v>5919.63565653563</v>
      </c>
      <c r="G1576" s="99">
        <v>1642.04250119627</v>
      </c>
      <c r="H1576" s="99">
        <v>0</v>
      </c>
      <c r="I1576" s="99">
        <v>0</v>
      </c>
      <c r="J1576" s="99">
        <v>27724.610961914099</v>
      </c>
      <c r="K1576" s="99">
        <v>0</v>
      </c>
      <c r="L1576" s="99">
        <v>219.994562342763</v>
      </c>
      <c r="M1576" s="99">
        <v>26750.6821644306</v>
      </c>
      <c r="N1576" s="99">
        <v>4965.6843806505203</v>
      </c>
      <c r="O1576" s="99">
        <v>0</v>
      </c>
      <c r="P1576" s="99">
        <v>31303.1310350895</v>
      </c>
      <c r="Q1576" s="99">
        <v>3438.94982489944</v>
      </c>
      <c r="R1576" s="99">
        <v>0</v>
      </c>
      <c r="S1576" s="99">
        <v>1631.9698292165999</v>
      </c>
      <c r="T1576" s="99">
        <v>0</v>
      </c>
      <c r="U1576" s="99">
        <v>27816.523699760401</v>
      </c>
      <c r="V1576" s="99">
        <v>3556703.1514282199</v>
      </c>
      <c r="W1576" s="99">
        <v>0</v>
      </c>
      <c r="X1576" s="99">
        <v>411018.66559600801</v>
      </c>
      <c r="Y1576" s="99">
        <v>297254.20711135899</v>
      </c>
      <c r="Z1576" s="99">
        <v>204813.21489334101</v>
      </c>
      <c r="AA1576" s="99">
        <v>0</v>
      </c>
      <c r="AB1576" s="99">
        <v>0</v>
      </c>
      <c r="AC1576" s="99">
        <v>7982425.9981079102</v>
      </c>
      <c r="AD1576" s="99">
        <v>0</v>
      </c>
      <c r="AE1576" s="99">
        <v>28918.545073270801</v>
      </c>
      <c r="AF1576" s="99">
        <v>1438179.7338104199</v>
      </c>
      <c r="AG1576" s="99">
        <v>633295.12462616002</v>
      </c>
      <c r="AH1576" s="99">
        <v>0</v>
      </c>
      <c r="AI1576" s="99">
        <v>1356678.6886444101</v>
      </c>
      <c r="AJ1576" s="99">
        <v>525661.23319244396</v>
      </c>
      <c r="AK1576" s="99">
        <v>0</v>
      </c>
      <c r="AL1576" s="99">
        <v>203929.13714790301</v>
      </c>
      <c r="AM1576" s="99">
        <v>0</v>
      </c>
      <c r="AN1576" s="99">
        <v>7994259.6552123995</v>
      </c>
      <c r="AO1576" s="99">
        <v>33617642.880371101</v>
      </c>
      <c r="AP1576" s="99">
        <v>0</v>
      </c>
      <c r="AQ1576" s="99">
        <v>3487948.6899719201</v>
      </c>
      <c r="AR1576" s="99">
        <v>2522492.89926147</v>
      </c>
      <c r="AS1576" s="99">
        <v>1696421.7681732201</v>
      </c>
      <c r="AT1576" s="99">
        <v>0</v>
      </c>
      <c r="AU1576" s="99">
        <v>0</v>
      </c>
      <c r="AV1576" s="99">
        <v>29061562.095703099</v>
      </c>
      <c r="AW1576" s="99">
        <v>0</v>
      </c>
      <c r="AX1576" s="99">
        <v>211154.016094208</v>
      </c>
      <c r="AY1576" s="99">
        <v>14029317.877197299</v>
      </c>
      <c r="AZ1576" s="99">
        <v>5394300.09020996</v>
      </c>
      <c r="BA1576" s="99">
        <v>0</v>
      </c>
      <c r="BB1576" s="99">
        <v>13185764.716430699</v>
      </c>
      <c r="BC1576" s="99">
        <v>4507056.7844848596</v>
      </c>
      <c r="BD1576" s="99">
        <v>0</v>
      </c>
      <c r="BE1576" s="99">
        <v>1689438.2407531701</v>
      </c>
      <c r="BF1576" s="99">
        <v>0</v>
      </c>
      <c r="BG1576" s="99">
        <v>29122109.745117199</v>
      </c>
      <c r="BH1576" s="99">
        <v>8127387.1191406297</v>
      </c>
      <c r="BI1576" s="99">
        <v>0</v>
      </c>
      <c r="BJ1576" s="99">
        <v>1452293.34957886</v>
      </c>
      <c r="BK1576" s="99">
        <v>910466.72964477504</v>
      </c>
      <c r="BL1576" s="99">
        <v>0</v>
      </c>
      <c r="BM1576" s="99">
        <v>0</v>
      </c>
      <c r="BN1576" s="99">
        <v>0</v>
      </c>
      <c r="BO1576" s="99">
        <v>0</v>
      </c>
      <c r="BP1576" s="99">
        <v>0</v>
      </c>
      <c r="BQ1576" s="99">
        <v>0</v>
      </c>
      <c r="BR1576" s="99">
        <v>4488324.9952392597</v>
      </c>
      <c r="BS1576" s="99">
        <v>2116147.0262756301</v>
      </c>
      <c r="BT1576" s="99">
        <v>0</v>
      </c>
      <c r="BU1576" s="99">
        <v>821902.15999603295</v>
      </c>
      <c r="BV1576" s="99">
        <v>2052903.85295105</v>
      </c>
      <c r="BW1576" s="99">
        <v>0</v>
      </c>
      <c r="BX1576" s="99">
        <v>120757.699877739</v>
      </c>
      <c r="BY1576" s="99">
        <v>0</v>
      </c>
      <c r="BZ1576" s="99">
        <v>0</v>
      </c>
      <c r="CA1576" s="99">
        <v>66574.224856376604</v>
      </c>
      <c r="CB1576" s="99">
        <v>3962327.6102600102</v>
      </c>
      <c r="CC1576" s="99">
        <v>37058354.224609397</v>
      </c>
      <c r="CD1576" s="99">
        <v>9569740.1121826209</v>
      </c>
      <c r="CE1576" s="99">
        <v>1639.1037938296799</v>
      </c>
      <c r="CF1576" s="99">
        <v>205210.66366195699</v>
      </c>
      <c r="CG1576" s="99">
        <v>1698985.40779114</v>
      </c>
      <c r="CH1576" s="99">
        <v>0</v>
      </c>
      <c r="CI1576" s="99">
        <v>68218.108232498198</v>
      </c>
      <c r="CJ1576" s="99">
        <v>4171819.6444091802</v>
      </c>
      <c r="CK1576" s="99">
        <v>38712508.0400391</v>
      </c>
      <c r="CL1576" s="99">
        <v>9702927.1401367206</v>
      </c>
      <c r="CM1576" s="166">
        <v>95886.640760421797</v>
      </c>
      <c r="CN1576" s="166">
        <v>12126283.9998779</v>
      </c>
      <c r="CO1576" s="166">
        <v>67823065.767578095</v>
      </c>
      <c r="CP1576" s="99">
        <v>9702927.1401367206</v>
      </c>
      <c r="CQ1576" s="99">
        <v>0</v>
      </c>
      <c r="CR1576" s="99">
        <v>0</v>
      </c>
      <c r="CS1576" s="99">
        <v>0</v>
      </c>
      <c r="CT1576" s="99">
        <v>0</v>
      </c>
      <c r="CU1576" s="98">
        <v>7160.3254219620003</v>
      </c>
      <c r="CV1576" s="98">
        <v>29186.173967318002</v>
      </c>
      <c r="CW1576" s="98">
        <v>4167538.273921967</v>
      </c>
      <c r="CX1576" s="98">
        <v>38757339.632400535</v>
      </c>
    </row>
    <row r="1577" spans="1:102" x14ac:dyDescent="0.2">
      <c r="A1577" s="98" t="s">
        <v>75</v>
      </c>
      <c r="B1577" s="100">
        <v>41609</v>
      </c>
      <c r="C1577" s="99">
        <v>59077.830718517303</v>
      </c>
      <c r="D1577" s="99">
        <v>0</v>
      </c>
      <c r="E1577" s="99">
        <v>6877.43633520603</v>
      </c>
      <c r="F1577" s="99">
        <v>5807.3992239236804</v>
      </c>
      <c r="G1577" s="99">
        <v>1604.93602508307</v>
      </c>
      <c r="H1577" s="99">
        <v>0</v>
      </c>
      <c r="I1577" s="99">
        <v>0</v>
      </c>
      <c r="J1577" s="99">
        <v>27852.147546529799</v>
      </c>
      <c r="K1577" s="99">
        <v>0</v>
      </c>
      <c r="L1577" s="99">
        <v>162.48421870172001</v>
      </c>
      <c r="M1577" s="99">
        <v>26670.6102797985</v>
      </c>
      <c r="N1577" s="99">
        <v>4960.6749501228296</v>
      </c>
      <c r="O1577" s="99">
        <v>0</v>
      </c>
      <c r="P1577" s="99">
        <v>30824.153439998601</v>
      </c>
      <c r="Q1577" s="99">
        <v>3406.1324490308798</v>
      </c>
      <c r="R1577" s="99">
        <v>0</v>
      </c>
      <c r="S1577" s="99">
        <v>1590.5107467323501</v>
      </c>
      <c r="T1577" s="99">
        <v>0</v>
      </c>
      <c r="U1577" s="99">
        <v>27920.5961537361</v>
      </c>
      <c r="V1577" s="99">
        <v>3503747.3251953102</v>
      </c>
      <c r="W1577" s="99">
        <v>0</v>
      </c>
      <c r="X1577" s="99">
        <v>395873.73001861601</v>
      </c>
      <c r="Y1577" s="99">
        <v>289567.50907516503</v>
      </c>
      <c r="Z1577" s="99">
        <v>197360.21277618399</v>
      </c>
      <c r="AA1577" s="99">
        <v>0</v>
      </c>
      <c r="AB1577" s="99">
        <v>0</v>
      </c>
      <c r="AC1577" s="99">
        <v>7944456.5601806603</v>
      </c>
      <c r="AD1577" s="99">
        <v>0</v>
      </c>
      <c r="AE1577" s="99">
        <v>23032.929126501102</v>
      </c>
      <c r="AF1577" s="99">
        <v>1418464.8008270301</v>
      </c>
      <c r="AG1577" s="99">
        <v>622910.08241271996</v>
      </c>
      <c r="AH1577" s="99">
        <v>0</v>
      </c>
      <c r="AI1577" s="99">
        <v>1317693.6403655999</v>
      </c>
      <c r="AJ1577" s="99">
        <v>516366.44118881202</v>
      </c>
      <c r="AK1577" s="99">
        <v>0</v>
      </c>
      <c r="AL1577" s="99">
        <v>196117.823566437</v>
      </c>
      <c r="AM1577" s="99">
        <v>0</v>
      </c>
      <c r="AN1577" s="99">
        <v>7954745.56604004</v>
      </c>
      <c r="AO1577" s="99">
        <v>33298037.318359401</v>
      </c>
      <c r="AP1577" s="99">
        <v>0</v>
      </c>
      <c r="AQ1577" s="99">
        <v>3316273.4574279799</v>
      </c>
      <c r="AR1577" s="99">
        <v>2413058.5998229999</v>
      </c>
      <c r="AS1577" s="99">
        <v>1638474.0756378199</v>
      </c>
      <c r="AT1577" s="99">
        <v>0</v>
      </c>
      <c r="AU1577" s="99">
        <v>0</v>
      </c>
      <c r="AV1577" s="99">
        <v>29167966.197021499</v>
      </c>
      <c r="AW1577" s="99">
        <v>0</v>
      </c>
      <c r="AX1577" s="99">
        <v>181618.27623367301</v>
      </c>
      <c r="AY1577" s="99">
        <v>13865422.971069301</v>
      </c>
      <c r="AZ1577" s="99">
        <v>5333347.39880371</v>
      </c>
      <c r="BA1577" s="99">
        <v>0</v>
      </c>
      <c r="BB1577" s="99">
        <v>12817616.460083</v>
      </c>
      <c r="BC1577" s="99">
        <v>4428605.7202758798</v>
      </c>
      <c r="BD1577" s="99">
        <v>0</v>
      </c>
      <c r="BE1577" s="99">
        <v>1629298.4565734901</v>
      </c>
      <c r="BF1577" s="99">
        <v>0</v>
      </c>
      <c r="BG1577" s="99">
        <v>29200595.063720699</v>
      </c>
      <c r="BH1577" s="99">
        <v>8068388.6890869103</v>
      </c>
      <c r="BI1577" s="99">
        <v>0</v>
      </c>
      <c r="BJ1577" s="99">
        <v>1456499.16577148</v>
      </c>
      <c r="BK1577" s="99">
        <v>913017.23998260498</v>
      </c>
      <c r="BL1577" s="99">
        <v>0</v>
      </c>
      <c r="BM1577" s="99">
        <v>0</v>
      </c>
      <c r="BN1577" s="99">
        <v>0</v>
      </c>
      <c r="BO1577" s="99">
        <v>0</v>
      </c>
      <c r="BP1577" s="99">
        <v>0</v>
      </c>
      <c r="BQ1577" s="99">
        <v>0</v>
      </c>
      <c r="BR1577" s="99">
        <v>4451293.8535156297</v>
      </c>
      <c r="BS1577" s="99">
        <v>2093431.5180969201</v>
      </c>
      <c r="BT1577" s="99">
        <v>0</v>
      </c>
      <c r="BU1577" s="99">
        <v>929774.729995728</v>
      </c>
      <c r="BV1577" s="99">
        <v>2057319.39660645</v>
      </c>
      <c r="BW1577" s="99">
        <v>0</v>
      </c>
      <c r="BX1577" s="99">
        <v>129856.299868584</v>
      </c>
      <c r="BY1577" s="99">
        <v>0</v>
      </c>
      <c r="BZ1577" s="99">
        <v>0</v>
      </c>
      <c r="CA1577" s="99">
        <v>65971.000335693403</v>
      </c>
      <c r="CB1577" s="99">
        <v>3906217.1711120601</v>
      </c>
      <c r="CC1577" s="99">
        <v>36675460.5087891</v>
      </c>
      <c r="CD1577" s="99">
        <v>9520356.9420165997</v>
      </c>
      <c r="CE1577" s="99">
        <v>1606.6638695597601</v>
      </c>
      <c r="CF1577" s="99">
        <v>197298.385719299</v>
      </c>
      <c r="CG1577" s="99">
        <v>1636441.19471741</v>
      </c>
      <c r="CH1577" s="99">
        <v>0</v>
      </c>
      <c r="CI1577" s="99">
        <v>67576.113437652602</v>
      </c>
      <c r="CJ1577" s="99">
        <v>4098255.6861572298</v>
      </c>
      <c r="CK1577" s="99">
        <v>38320528.611328103</v>
      </c>
      <c r="CL1577" s="99">
        <v>9652504.7443847694</v>
      </c>
      <c r="CM1577" s="166">
        <v>95288.8859453201</v>
      </c>
      <c r="CN1577" s="166">
        <v>12042128.4881592</v>
      </c>
      <c r="CO1577" s="166">
        <v>67338972.924804702</v>
      </c>
      <c r="CP1577" s="99">
        <v>9652504.7443847694</v>
      </c>
      <c r="CQ1577" s="99">
        <v>0</v>
      </c>
      <c r="CR1577" s="99">
        <v>0</v>
      </c>
      <c r="CS1577" s="99">
        <v>0</v>
      </c>
      <c r="CT1577" s="99">
        <v>0</v>
      </c>
      <c r="CU1577" s="98">
        <v>6947.410250852</v>
      </c>
      <c r="CV1577" s="98">
        <v>29271.909555075999</v>
      </c>
      <c r="CW1577" s="98">
        <v>4103515.5568313589</v>
      </c>
      <c r="CX1577" s="98">
        <v>38311901.703506507</v>
      </c>
    </row>
    <row r="1578" spans="1:102" x14ac:dyDescent="0.2">
      <c r="A1578" s="98" t="s">
        <v>75</v>
      </c>
      <c r="B1578" s="100">
        <v>41699</v>
      </c>
      <c r="C1578" s="99">
        <v>59160.960230827302</v>
      </c>
      <c r="D1578" s="99">
        <v>0</v>
      </c>
      <c r="E1578" s="99">
        <v>6590.8718962073299</v>
      </c>
      <c r="F1578" s="99">
        <v>5725.7184031605702</v>
      </c>
      <c r="G1578" s="99">
        <v>1599.2293707579399</v>
      </c>
      <c r="H1578" s="99">
        <v>0</v>
      </c>
      <c r="I1578" s="99">
        <v>0</v>
      </c>
      <c r="J1578" s="99">
        <v>27876.4118030071</v>
      </c>
      <c r="K1578" s="99">
        <v>0</v>
      </c>
      <c r="L1578" s="99">
        <v>197.78321863152101</v>
      </c>
      <c r="M1578" s="99">
        <v>26679.064327478402</v>
      </c>
      <c r="N1578" s="99">
        <v>5016.7533025145503</v>
      </c>
      <c r="O1578" s="99">
        <v>0</v>
      </c>
      <c r="P1578" s="99">
        <v>30387.413710594199</v>
      </c>
      <c r="Q1578" s="99">
        <v>3355.8881774544702</v>
      </c>
      <c r="R1578" s="99">
        <v>0</v>
      </c>
      <c r="S1578" s="99">
        <v>1593.9004513621301</v>
      </c>
      <c r="T1578" s="99">
        <v>0</v>
      </c>
      <c r="U1578" s="99">
        <v>27926.536074399901</v>
      </c>
      <c r="V1578" s="99">
        <v>3528901.3714294401</v>
      </c>
      <c r="W1578" s="99">
        <v>0</v>
      </c>
      <c r="X1578" s="99">
        <v>345353.88588333101</v>
      </c>
      <c r="Y1578" s="99">
        <v>278284.63806152297</v>
      </c>
      <c r="Z1578" s="99">
        <v>194156.51981162999</v>
      </c>
      <c r="AA1578" s="99">
        <v>0</v>
      </c>
      <c r="AB1578" s="99">
        <v>0</v>
      </c>
      <c r="AC1578" s="99">
        <v>7892393.3043823196</v>
      </c>
      <c r="AD1578" s="99">
        <v>0</v>
      </c>
      <c r="AE1578" s="99">
        <v>25979.578920602798</v>
      </c>
      <c r="AF1578" s="99">
        <v>1415032.3139495801</v>
      </c>
      <c r="AG1578" s="99">
        <v>616798.09006500198</v>
      </c>
      <c r="AH1578" s="99">
        <v>0</v>
      </c>
      <c r="AI1578" s="99">
        <v>1295572.13560486</v>
      </c>
      <c r="AJ1578" s="99">
        <v>507687.339530945</v>
      </c>
      <c r="AK1578" s="99">
        <v>0</v>
      </c>
      <c r="AL1578" s="99">
        <v>193028.96129798901</v>
      </c>
      <c r="AM1578" s="99">
        <v>0</v>
      </c>
      <c r="AN1578" s="99">
        <v>7877931.5949707003</v>
      </c>
      <c r="AO1578" s="99">
        <v>33560778.7509766</v>
      </c>
      <c r="AP1578" s="99">
        <v>0</v>
      </c>
      <c r="AQ1578" s="99">
        <v>2862202.6783142099</v>
      </c>
      <c r="AR1578" s="99">
        <v>2305861.5048522898</v>
      </c>
      <c r="AS1578" s="99">
        <v>1614125.8889465299</v>
      </c>
      <c r="AT1578" s="99">
        <v>0</v>
      </c>
      <c r="AU1578" s="99">
        <v>0</v>
      </c>
      <c r="AV1578" s="99">
        <v>29072581.2023926</v>
      </c>
      <c r="AW1578" s="99">
        <v>0</v>
      </c>
      <c r="AX1578" s="99">
        <v>209798.00461769101</v>
      </c>
      <c r="AY1578" s="99">
        <v>13858586.326171899</v>
      </c>
      <c r="AZ1578" s="99">
        <v>5313744.6165161096</v>
      </c>
      <c r="BA1578" s="99">
        <v>0</v>
      </c>
      <c r="BB1578" s="99">
        <v>12506521.2059326</v>
      </c>
      <c r="BC1578" s="99">
        <v>4369916.5563964797</v>
      </c>
      <c r="BD1578" s="99">
        <v>0</v>
      </c>
      <c r="BE1578" s="99">
        <v>1603763.5586395301</v>
      </c>
      <c r="BF1578" s="99">
        <v>0</v>
      </c>
      <c r="BG1578" s="99">
        <v>29036549.652832001</v>
      </c>
      <c r="BH1578" s="99">
        <v>8073822.2988281297</v>
      </c>
      <c r="BI1578" s="99">
        <v>0</v>
      </c>
      <c r="BJ1578" s="99">
        <v>1372241.08277893</v>
      </c>
      <c r="BK1578" s="99">
        <v>897553.20842742897</v>
      </c>
      <c r="BL1578" s="99">
        <v>0</v>
      </c>
      <c r="BM1578" s="99">
        <v>0</v>
      </c>
      <c r="BN1578" s="99">
        <v>0</v>
      </c>
      <c r="BO1578" s="99">
        <v>0</v>
      </c>
      <c r="BP1578" s="99">
        <v>0</v>
      </c>
      <c r="BQ1578" s="99">
        <v>0</v>
      </c>
      <c r="BR1578" s="99">
        <v>4427443.9262084998</v>
      </c>
      <c r="BS1578" s="99">
        <v>2087012.6093292199</v>
      </c>
      <c r="BT1578" s="99">
        <v>0</v>
      </c>
      <c r="BU1578" s="99">
        <v>919242.24999237095</v>
      </c>
      <c r="BV1578" s="99">
        <v>2052017.00250244</v>
      </c>
      <c r="BW1578" s="99">
        <v>0</v>
      </c>
      <c r="BX1578" s="99">
        <v>133121.49987411499</v>
      </c>
      <c r="BY1578" s="99">
        <v>0</v>
      </c>
      <c r="BZ1578" s="99">
        <v>0</v>
      </c>
      <c r="CA1578" s="99">
        <v>65723.221940994306</v>
      </c>
      <c r="CB1578" s="99">
        <v>3878842.97869873</v>
      </c>
      <c r="CC1578" s="99">
        <v>36509767.404296897</v>
      </c>
      <c r="CD1578" s="99">
        <v>9463979.2713622991</v>
      </c>
      <c r="CE1578" s="99">
        <v>1599.49507042766</v>
      </c>
      <c r="CF1578" s="99">
        <v>192473.36016464201</v>
      </c>
      <c r="CG1578" s="99">
        <v>1600065.0470733601</v>
      </c>
      <c r="CH1578" s="99">
        <v>0</v>
      </c>
      <c r="CI1578" s="99">
        <v>67315.904966354399</v>
      </c>
      <c r="CJ1578" s="99">
        <v>4066588.6379394499</v>
      </c>
      <c r="CK1578" s="99">
        <v>38136516.3740234</v>
      </c>
      <c r="CL1578" s="99">
        <v>9591574.8157959003</v>
      </c>
      <c r="CM1578" s="166">
        <v>95058.102242469802</v>
      </c>
      <c r="CN1578" s="166">
        <v>11979953.279785199</v>
      </c>
      <c r="CO1578" s="166">
        <v>67207740.947265595</v>
      </c>
      <c r="CP1578" s="99">
        <v>9591574.8157959003</v>
      </c>
      <c r="CQ1578" s="99">
        <v>0</v>
      </c>
      <c r="CR1578" s="99">
        <v>0</v>
      </c>
      <c r="CS1578" s="99">
        <v>0</v>
      </c>
      <c r="CT1578" s="99">
        <v>0</v>
      </c>
      <c r="CU1578" s="98">
        <v>6638.1972782310004</v>
      </c>
      <c r="CV1578" s="98">
        <v>29304.189237809998</v>
      </c>
      <c r="CW1578" s="98">
        <v>4071316.3388633719</v>
      </c>
      <c r="CX1578" s="98">
        <v>38109832.451370254</v>
      </c>
    </row>
    <row r="1579" spans="1:102" x14ac:dyDescent="0.2">
      <c r="A1579" s="98" t="s">
        <v>75</v>
      </c>
      <c r="B1579" s="100">
        <v>41791</v>
      </c>
      <c r="C1579" s="99">
        <v>58879.379902839697</v>
      </c>
      <c r="D1579" s="99">
        <v>0</v>
      </c>
      <c r="E1579" s="99">
        <v>6440.2175512313797</v>
      </c>
      <c r="F1579" s="99">
        <v>5604.5207287073099</v>
      </c>
      <c r="G1579" s="99">
        <v>1593.2283218503001</v>
      </c>
      <c r="H1579" s="99">
        <v>0</v>
      </c>
      <c r="I1579" s="99">
        <v>0</v>
      </c>
      <c r="J1579" s="99">
        <v>27948.7072203159</v>
      </c>
      <c r="K1579" s="99">
        <v>0</v>
      </c>
      <c r="L1579" s="99">
        <v>344.99643407762102</v>
      </c>
      <c r="M1579" s="99">
        <v>26493.302436351802</v>
      </c>
      <c r="N1579" s="99">
        <v>5065.9520028233501</v>
      </c>
      <c r="O1579" s="99">
        <v>0</v>
      </c>
      <c r="P1579" s="99">
        <v>30043.844393014901</v>
      </c>
      <c r="Q1579" s="99">
        <v>3349.4555100798598</v>
      </c>
      <c r="R1579" s="99">
        <v>0</v>
      </c>
      <c r="S1579" s="99">
        <v>1588.5638285577299</v>
      </c>
      <c r="T1579" s="99">
        <v>0</v>
      </c>
      <c r="U1579" s="99">
        <v>27953.374284744299</v>
      </c>
      <c r="V1579" s="99">
        <v>3500540.8989257799</v>
      </c>
      <c r="W1579" s="99">
        <v>0</v>
      </c>
      <c r="X1579" s="99">
        <v>331949.467006683</v>
      </c>
      <c r="Y1579" s="99">
        <v>271188.16305541998</v>
      </c>
      <c r="Z1579" s="99">
        <v>194729.11166381801</v>
      </c>
      <c r="AA1579" s="99">
        <v>0</v>
      </c>
      <c r="AB1579" s="99">
        <v>0</v>
      </c>
      <c r="AC1579" s="99">
        <v>7897734.54870605</v>
      </c>
      <c r="AD1579" s="99">
        <v>0</v>
      </c>
      <c r="AE1579" s="99">
        <v>26038.071996450399</v>
      </c>
      <c r="AF1579" s="99">
        <v>1412909.2978668199</v>
      </c>
      <c r="AG1579" s="99">
        <v>611613.59078216599</v>
      </c>
      <c r="AH1579" s="99">
        <v>0</v>
      </c>
      <c r="AI1579" s="99">
        <v>1277816.61549377</v>
      </c>
      <c r="AJ1579" s="99">
        <v>502984.63887023902</v>
      </c>
      <c r="AK1579" s="99">
        <v>0</v>
      </c>
      <c r="AL1579" s="99">
        <v>194499.85795021101</v>
      </c>
      <c r="AM1579" s="99">
        <v>0</v>
      </c>
      <c r="AN1579" s="99">
        <v>7912421.4291992197</v>
      </c>
      <c r="AO1579" s="99">
        <v>33345811.4921875</v>
      </c>
      <c r="AP1579" s="99">
        <v>0</v>
      </c>
      <c r="AQ1579" s="99">
        <v>2791214.7438354502</v>
      </c>
      <c r="AR1579" s="99">
        <v>2266248.86260986</v>
      </c>
      <c r="AS1579" s="99">
        <v>1619308.6776428199</v>
      </c>
      <c r="AT1579" s="99">
        <v>0</v>
      </c>
      <c r="AU1579" s="99">
        <v>0</v>
      </c>
      <c r="AV1579" s="99">
        <v>29254271.2507324</v>
      </c>
      <c r="AW1579" s="99">
        <v>0</v>
      </c>
      <c r="AX1579" s="99">
        <v>192289.32477951</v>
      </c>
      <c r="AY1579" s="99">
        <v>13904115.479492201</v>
      </c>
      <c r="AZ1579" s="99">
        <v>5295509.1755371103</v>
      </c>
      <c r="BA1579" s="99">
        <v>0</v>
      </c>
      <c r="BB1579" s="99">
        <v>12415491.020752</v>
      </c>
      <c r="BC1579" s="99">
        <v>4343316.2338867197</v>
      </c>
      <c r="BD1579" s="99">
        <v>0</v>
      </c>
      <c r="BE1579" s="99">
        <v>1616058.77426147</v>
      </c>
      <c r="BF1579" s="99">
        <v>0</v>
      </c>
      <c r="BG1579" s="99">
        <v>29280924.657470699</v>
      </c>
      <c r="BH1579" s="99">
        <v>8066244.8276367197</v>
      </c>
      <c r="BI1579" s="99">
        <v>0</v>
      </c>
      <c r="BJ1579" s="99">
        <v>1377092.3846130399</v>
      </c>
      <c r="BK1579" s="99">
        <v>889317.62004852295</v>
      </c>
      <c r="BL1579" s="99">
        <v>0</v>
      </c>
      <c r="BM1579" s="99">
        <v>0</v>
      </c>
      <c r="BN1579" s="99">
        <v>0</v>
      </c>
      <c r="BO1579" s="99">
        <v>0</v>
      </c>
      <c r="BP1579" s="99">
        <v>0</v>
      </c>
      <c r="BQ1579" s="99">
        <v>0</v>
      </c>
      <c r="BR1579" s="99">
        <v>4439995.9660034198</v>
      </c>
      <c r="BS1579" s="99">
        <v>2091377.24703979</v>
      </c>
      <c r="BT1579" s="99">
        <v>0</v>
      </c>
      <c r="BU1579" s="99">
        <v>917332.15998840297</v>
      </c>
      <c r="BV1579" s="99">
        <v>2053407.21218872</v>
      </c>
      <c r="BW1579" s="99">
        <v>0</v>
      </c>
      <c r="BX1579" s="99">
        <v>136631.159870148</v>
      </c>
      <c r="BY1579" s="99">
        <v>0</v>
      </c>
      <c r="BZ1579" s="99">
        <v>0</v>
      </c>
      <c r="CA1579" s="99">
        <v>65311.795722484603</v>
      </c>
      <c r="CB1579" s="99">
        <v>3832126.1298522898</v>
      </c>
      <c r="CC1579" s="99">
        <v>36137820.471679702</v>
      </c>
      <c r="CD1579" s="99">
        <v>9437636.0806884803</v>
      </c>
      <c r="CE1579" s="99">
        <v>1593.4437508732101</v>
      </c>
      <c r="CF1579" s="99">
        <v>196189.658540726</v>
      </c>
      <c r="CG1579" s="99">
        <v>1632972.02792358</v>
      </c>
      <c r="CH1579" s="99">
        <v>0</v>
      </c>
      <c r="CI1579" s="99">
        <v>66909.799674034104</v>
      </c>
      <c r="CJ1579" s="99">
        <v>4032865.87750244</v>
      </c>
      <c r="CK1579" s="99">
        <v>37764585.323242202</v>
      </c>
      <c r="CL1579" s="99">
        <v>9567432.1223144494</v>
      </c>
      <c r="CM1579" s="166">
        <v>94685.872856140093</v>
      </c>
      <c r="CN1579" s="166">
        <v>11929599.178466801</v>
      </c>
      <c r="CO1579" s="166">
        <v>67099113.0859375</v>
      </c>
      <c r="CP1579" s="99">
        <v>9567432.1223144494</v>
      </c>
      <c r="CQ1579" s="99">
        <v>0</v>
      </c>
      <c r="CR1579" s="99">
        <v>0</v>
      </c>
      <c r="CS1579" s="99">
        <v>0</v>
      </c>
      <c r="CT1579" s="99">
        <v>0</v>
      </c>
      <c r="CU1579" s="98">
        <v>6448.0301619170004</v>
      </c>
      <c r="CV1579" s="98">
        <v>29364.550764555999</v>
      </c>
      <c r="CW1579" s="98">
        <v>4028315.788393016</v>
      </c>
      <c r="CX1579" s="98">
        <v>37770792.499603279</v>
      </c>
    </row>
    <row r="1580" spans="1:102" x14ac:dyDescent="0.2">
      <c r="A1580" s="98" t="s">
        <v>75</v>
      </c>
      <c r="B1580" s="100">
        <v>41883</v>
      </c>
      <c r="C1580" s="99">
        <v>58677.221784591697</v>
      </c>
      <c r="D1580" s="99">
        <v>0</v>
      </c>
      <c r="E1580" s="99">
        <v>6269.6003457903898</v>
      </c>
      <c r="F1580" s="99">
        <v>5444.1414557099297</v>
      </c>
      <c r="G1580" s="99">
        <v>1587.03134344518</v>
      </c>
      <c r="H1580" s="99">
        <v>0</v>
      </c>
      <c r="I1580" s="99">
        <v>0</v>
      </c>
      <c r="J1580" s="99">
        <v>27850.432478189501</v>
      </c>
      <c r="K1580" s="99">
        <v>0</v>
      </c>
      <c r="L1580" s="99">
        <v>394.25958311185201</v>
      </c>
      <c r="M1580" s="99">
        <v>26515.861797809601</v>
      </c>
      <c r="N1580" s="99">
        <v>5058.74294859171</v>
      </c>
      <c r="O1580" s="99">
        <v>0</v>
      </c>
      <c r="P1580" s="99">
        <v>29714.447786569599</v>
      </c>
      <c r="Q1580" s="99">
        <v>3326.1328041255501</v>
      </c>
      <c r="R1580" s="99">
        <v>0</v>
      </c>
      <c r="S1580" s="99">
        <v>1580.1478209793599</v>
      </c>
      <c r="T1580" s="99">
        <v>0</v>
      </c>
      <c r="U1580" s="99">
        <v>27856.171986818299</v>
      </c>
      <c r="V1580" s="99">
        <v>3481317.6850280799</v>
      </c>
      <c r="W1580" s="99">
        <v>0</v>
      </c>
      <c r="X1580" s="99">
        <v>325321.92074203503</v>
      </c>
      <c r="Y1580" s="99">
        <v>264128.32254791301</v>
      </c>
      <c r="Z1580" s="99">
        <v>190577.74059486401</v>
      </c>
      <c r="AA1580" s="99">
        <v>0</v>
      </c>
      <c r="AB1580" s="99">
        <v>0</v>
      </c>
      <c r="AC1580" s="99">
        <v>7894924.3765258798</v>
      </c>
      <c r="AD1580" s="99">
        <v>0</v>
      </c>
      <c r="AE1580" s="99">
        <v>31590.715112209298</v>
      </c>
      <c r="AF1580" s="99">
        <v>1402276.6582183801</v>
      </c>
      <c r="AG1580" s="99">
        <v>599611.34567260696</v>
      </c>
      <c r="AH1580" s="99">
        <v>0</v>
      </c>
      <c r="AI1580" s="99">
        <v>1261543.90719604</v>
      </c>
      <c r="AJ1580" s="99">
        <v>501742.00240707397</v>
      </c>
      <c r="AK1580" s="99">
        <v>0</v>
      </c>
      <c r="AL1580" s="99">
        <v>189915.788827896</v>
      </c>
      <c r="AM1580" s="99">
        <v>0</v>
      </c>
      <c r="AN1580" s="99">
        <v>7897208.7287597703</v>
      </c>
      <c r="AO1580" s="99">
        <v>33349577.748779301</v>
      </c>
      <c r="AP1580" s="99">
        <v>0</v>
      </c>
      <c r="AQ1580" s="99">
        <v>2745984.0368957501</v>
      </c>
      <c r="AR1580" s="99">
        <v>2208721.4926147498</v>
      </c>
      <c r="AS1580" s="99">
        <v>1585581.8983917199</v>
      </c>
      <c r="AT1580" s="99">
        <v>0</v>
      </c>
      <c r="AU1580" s="99">
        <v>0</v>
      </c>
      <c r="AV1580" s="99">
        <v>29251034.9455566</v>
      </c>
      <c r="AW1580" s="99">
        <v>0</v>
      </c>
      <c r="AX1580" s="99">
        <v>263665.74679565401</v>
      </c>
      <c r="AY1580" s="99">
        <v>13895641.6403809</v>
      </c>
      <c r="AZ1580" s="99">
        <v>5194365.0536498995</v>
      </c>
      <c r="BA1580" s="99">
        <v>0</v>
      </c>
      <c r="BB1580" s="99">
        <v>12377681.371582</v>
      </c>
      <c r="BC1580" s="99">
        <v>4329117.0586547898</v>
      </c>
      <c r="BD1580" s="99">
        <v>0</v>
      </c>
      <c r="BE1580" s="99">
        <v>1579604.0906982401</v>
      </c>
      <c r="BF1580" s="99">
        <v>0</v>
      </c>
      <c r="BG1580" s="99">
        <v>29262796.3508301</v>
      </c>
      <c r="BH1580" s="99">
        <v>8091838.6469116202</v>
      </c>
      <c r="BI1580" s="99">
        <v>0</v>
      </c>
      <c r="BJ1580" s="99">
        <v>1369566.9694671601</v>
      </c>
      <c r="BK1580" s="99">
        <v>871151.09741210903</v>
      </c>
      <c r="BL1580" s="99">
        <v>0</v>
      </c>
      <c r="BM1580" s="99">
        <v>0</v>
      </c>
      <c r="BN1580" s="99">
        <v>0</v>
      </c>
      <c r="BO1580" s="99">
        <v>0</v>
      </c>
      <c r="BP1580" s="99">
        <v>0</v>
      </c>
      <c r="BQ1580" s="99">
        <v>0</v>
      </c>
      <c r="BR1580" s="99">
        <v>4455139.3756713904</v>
      </c>
      <c r="BS1580" s="99">
        <v>2080329.32362366</v>
      </c>
      <c r="BT1580" s="99">
        <v>0</v>
      </c>
      <c r="BU1580" s="99">
        <v>766572.89999389602</v>
      </c>
      <c r="BV1580" s="99">
        <v>2046726.1878204299</v>
      </c>
      <c r="BW1580" s="99">
        <v>0</v>
      </c>
      <c r="BX1580" s="99">
        <v>113160.989895821</v>
      </c>
      <c r="BY1580" s="99">
        <v>0</v>
      </c>
      <c r="BZ1580" s="99">
        <v>0</v>
      </c>
      <c r="CA1580" s="99">
        <v>64966.775702476501</v>
      </c>
      <c r="CB1580" s="99">
        <v>3802772.24249268</v>
      </c>
      <c r="CC1580" s="99">
        <v>36080271.349121101</v>
      </c>
      <c r="CD1580" s="99">
        <v>9454677.9970703106</v>
      </c>
      <c r="CE1580" s="99">
        <v>1586.10156483948</v>
      </c>
      <c r="CF1580" s="99">
        <v>190826.726106644</v>
      </c>
      <c r="CG1580" s="99">
        <v>1586896.3804016099</v>
      </c>
      <c r="CH1580" s="99">
        <v>0</v>
      </c>
      <c r="CI1580" s="99">
        <v>66555.109869003296</v>
      </c>
      <c r="CJ1580" s="99">
        <v>3990584.1481933598</v>
      </c>
      <c r="CK1580" s="99">
        <v>37650307.986816399</v>
      </c>
      <c r="CL1580" s="99">
        <v>9582075.1656494103</v>
      </c>
      <c r="CM1580" s="166">
        <v>94240.050633430496</v>
      </c>
      <c r="CN1580" s="166">
        <v>11886133.751831099</v>
      </c>
      <c r="CO1580" s="166">
        <v>66858145.580566399</v>
      </c>
      <c r="CP1580" s="99">
        <v>9582075.1656494103</v>
      </c>
      <c r="CQ1580" s="99">
        <v>0</v>
      </c>
      <c r="CR1580" s="99">
        <v>0</v>
      </c>
      <c r="CS1580" s="99">
        <v>0</v>
      </c>
      <c r="CT1580" s="99">
        <v>0</v>
      </c>
      <c r="CU1580" s="98">
        <v>6269.1438348310003</v>
      </c>
      <c r="CV1580" s="98">
        <v>29249.681849045999</v>
      </c>
      <c r="CW1580" s="98">
        <v>3993598.9685993241</v>
      </c>
      <c r="CX1580" s="98">
        <v>37667167.729522713</v>
      </c>
    </row>
    <row r="1581" spans="1:102" x14ac:dyDescent="0.2">
      <c r="A1581" s="98" t="s">
        <v>75</v>
      </c>
      <c r="B1581" s="100">
        <v>41974</v>
      </c>
      <c r="C1581" s="99">
        <v>58679.220115661599</v>
      </c>
      <c r="D1581" s="99">
        <v>0</v>
      </c>
      <c r="E1581" s="99">
        <v>6216.9343616366396</v>
      </c>
      <c r="F1581" s="99">
        <v>5433.62010407448</v>
      </c>
      <c r="G1581" s="99">
        <v>1581.6025223434001</v>
      </c>
      <c r="H1581" s="99">
        <v>0</v>
      </c>
      <c r="I1581" s="99">
        <v>0</v>
      </c>
      <c r="J1581" s="99">
        <v>27653.958023786501</v>
      </c>
      <c r="K1581" s="99">
        <v>0</v>
      </c>
      <c r="L1581" s="99">
        <v>548.94880903512205</v>
      </c>
      <c r="M1581" s="99">
        <v>26610.8382964134</v>
      </c>
      <c r="N1581" s="99">
        <v>5034.14525139332</v>
      </c>
      <c r="O1581" s="99">
        <v>0</v>
      </c>
      <c r="P1581" s="99">
        <v>29512.486062526699</v>
      </c>
      <c r="Q1581" s="99">
        <v>3266.6690247356901</v>
      </c>
      <c r="R1581" s="99">
        <v>0</v>
      </c>
      <c r="S1581" s="99">
        <v>1573.63447061181</v>
      </c>
      <c r="T1581" s="99">
        <v>0</v>
      </c>
      <c r="U1581" s="99">
        <v>27649.144878625899</v>
      </c>
      <c r="V1581" s="99">
        <v>3456733.2347717299</v>
      </c>
      <c r="W1581" s="99">
        <v>0</v>
      </c>
      <c r="X1581" s="99">
        <v>320394.50690841698</v>
      </c>
      <c r="Y1581" s="99">
        <v>258180.91900443999</v>
      </c>
      <c r="Z1581" s="99">
        <v>186284.81466484099</v>
      </c>
      <c r="AA1581" s="99">
        <v>0</v>
      </c>
      <c r="AB1581" s="99">
        <v>0</v>
      </c>
      <c r="AC1581" s="99">
        <v>7845860.1111450205</v>
      </c>
      <c r="AD1581" s="99">
        <v>0</v>
      </c>
      <c r="AE1581" s="99">
        <v>34265.102075099901</v>
      </c>
      <c r="AF1581" s="99">
        <v>1401613.9984436</v>
      </c>
      <c r="AG1581" s="99">
        <v>593922.69309997605</v>
      </c>
      <c r="AH1581" s="99">
        <v>0</v>
      </c>
      <c r="AI1581" s="99">
        <v>1249953.1143341099</v>
      </c>
      <c r="AJ1581" s="99">
        <v>502928.54589843802</v>
      </c>
      <c r="AK1581" s="99">
        <v>0</v>
      </c>
      <c r="AL1581" s="99">
        <v>185813.82765769999</v>
      </c>
      <c r="AM1581" s="99">
        <v>0</v>
      </c>
      <c r="AN1581" s="99">
        <v>7847548.5009155301</v>
      </c>
      <c r="AO1581" s="99">
        <v>33286450.044433601</v>
      </c>
      <c r="AP1581" s="99">
        <v>0</v>
      </c>
      <c r="AQ1581" s="99">
        <v>2658561.7333679199</v>
      </c>
      <c r="AR1581" s="99">
        <v>2131035.7198181199</v>
      </c>
      <c r="AS1581" s="99">
        <v>1562740.5205078099</v>
      </c>
      <c r="AT1581" s="99">
        <v>0</v>
      </c>
      <c r="AU1581" s="99">
        <v>0</v>
      </c>
      <c r="AV1581" s="99">
        <v>29199160.088867199</v>
      </c>
      <c r="AW1581" s="99">
        <v>0</v>
      </c>
      <c r="AX1581" s="99">
        <v>255905.05218124401</v>
      </c>
      <c r="AY1581" s="99">
        <v>13921778.1516113</v>
      </c>
      <c r="AZ1581" s="99">
        <v>5149671.6957397498</v>
      </c>
      <c r="BA1581" s="99">
        <v>0</v>
      </c>
      <c r="BB1581" s="99">
        <v>12324177.8946533</v>
      </c>
      <c r="BC1581" s="99">
        <v>4341095.7916870099</v>
      </c>
      <c r="BD1581" s="99">
        <v>0</v>
      </c>
      <c r="BE1581" s="99">
        <v>1562132.1551055899</v>
      </c>
      <c r="BF1581" s="99">
        <v>0</v>
      </c>
      <c r="BG1581" s="99">
        <v>29205685.0083008</v>
      </c>
      <c r="BH1581" s="99">
        <v>8107274.8815307599</v>
      </c>
      <c r="BI1581" s="99">
        <v>0</v>
      </c>
      <c r="BJ1581" s="99">
        <v>1340990.5316467299</v>
      </c>
      <c r="BK1581" s="99">
        <v>847258.88072967494</v>
      </c>
      <c r="BL1581" s="99">
        <v>0</v>
      </c>
      <c r="BM1581" s="99">
        <v>0</v>
      </c>
      <c r="BN1581" s="99">
        <v>0</v>
      </c>
      <c r="BO1581" s="99">
        <v>0</v>
      </c>
      <c r="BP1581" s="99">
        <v>0</v>
      </c>
      <c r="BQ1581" s="99">
        <v>0</v>
      </c>
      <c r="BR1581" s="99">
        <v>4473647.9381103497</v>
      </c>
      <c r="BS1581" s="99">
        <v>2082405.8877105699</v>
      </c>
      <c r="BT1581" s="99">
        <v>0</v>
      </c>
      <c r="BU1581" s="99">
        <v>877291.77999115002</v>
      </c>
      <c r="BV1581" s="99">
        <v>2030412.3145141599</v>
      </c>
      <c r="BW1581" s="99">
        <v>0</v>
      </c>
      <c r="BX1581" s="99">
        <v>124019.64988040899</v>
      </c>
      <c r="BY1581" s="99">
        <v>0</v>
      </c>
      <c r="BZ1581" s="99">
        <v>0</v>
      </c>
      <c r="CA1581" s="99">
        <v>64918.824241161303</v>
      </c>
      <c r="CB1581" s="99">
        <v>3777047.83233643</v>
      </c>
      <c r="CC1581" s="99">
        <v>35913033.384765603</v>
      </c>
      <c r="CD1581" s="99">
        <v>9444824.6910400409</v>
      </c>
      <c r="CE1581" s="99">
        <v>1582.46300153434</v>
      </c>
      <c r="CF1581" s="99">
        <v>186425.888282776</v>
      </c>
      <c r="CG1581" s="99">
        <v>1564847.95225525</v>
      </c>
      <c r="CH1581" s="99">
        <v>0</v>
      </c>
      <c r="CI1581" s="99">
        <v>66500.898153305097</v>
      </c>
      <c r="CJ1581" s="99">
        <v>3961833.8714904799</v>
      </c>
      <c r="CK1581" s="99">
        <v>37484625.767089799</v>
      </c>
      <c r="CL1581" s="99">
        <v>9570850.4925537091</v>
      </c>
      <c r="CM1581" s="166">
        <v>93975.209284782395</v>
      </c>
      <c r="CN1581" s="166">
        <v>11813713.3518066</v>
      </c>
      <c r="CO1581" s="166">
        <v>66633380.154296897</v>
      </c>
      <c r="CP1581" s="99">
        <v>9570850.4925537091</v>
      </c>
      <c r="CQ1581" s="99">
        <v>0</v>
      </c>
      <c r="CR1581" s="99">
        <v>0</v>
      </c>
      <c r="CS1581" s="99">
        <v>0</v>
      </c>
      <c r="CT1581" s="99">
        <v>0</v>
      </c>
      <c r="CU1581" s="98">
        <v>6215.9337364900002</v>
      </c>
      <c r="CV1581" s="98">
        <v>29047.952286045998</v>
      </c>
      <c r="CW1581" s="98">
        <v>3963473.7206192059</v>
      </c>
      <c r="CX1581" s="98">
        <v>37477881.337020852</v>
      </c>
    </row>
    <row r="1582" spans="1:102" x14ac:dyDescent="0.2">
      <c r="A1582" s="98" t="s">
        <v>75</v>
      </c>
      <c r="B1582" s="100">
        <v>42064</v>
      </c>
      <c r="C1582" s="99">
        <v>58397.045193195299</v>
      </c>
      <c r="D1582" s="99">
        <v>0</v>
      </c>
      <c r="E1582" s="99">
        <v>6125.7956929802904</v>
      </c>
      <c r="F1582" s="99">
        <v>5299.0493532419196</v>
      </c>
      <c r="G1582" s="99">
        <v>1575.14372082055</v>
      </c>
      <c r="H1582" s="99">
        <v>0</v>
      </c>
      <c r="I1582" s="99">
        <v>0</v>
      </c>
      <c r="J1582" s="99">
        <v>27726.4547595978</v>
      </c>
      <c r="K1582" s="99">
        <v>0</v>
      </c>
      <c r="L1582" s="99">
        <v>141.626857595518</v>
      </c>
      <c r="M1582" s="99">
        <v>26613.359869718599</v>
      </c>
      <c r="N1582" s="99">
        <v>5017.2754220366496</v>
      </c>
      <c r="O1582" s="99">
        <v>0</v>
      </c>
      <c r="P1582" s="99">
        <v>29414.8088850975</v>
      </c>
      <c r="Q1582" s="99">
        <v>3252.4490308761601</v>
      </c>
      <c r="R1582" s="99">
        <v>0</v>
      </c>
      <c r="S1582" s="99">
        <v>1570.0456161946099</v>
      </c>
      <c r="T1582" s="99">
        <v>0</v>
      </c>
      <c r="U1582" s="99">
        <v>27723.564619064298</v>
      </c>
      <c r="V1582" s="99">
        <v>3423082.7927856399</v>
      </c>
      <c r="W1582" s="99">
        <v>0</v>
      </c>
      <c r="X1582" s="99">
        <v>314730.035259247</v>
      </c>
      <c r="Y1582" s="99">
        <v>256482.537748337</v>
      </c>
      <c r="Z1582" s="99">
        <v>182694.15642547599</v>
      </c>
      <c r="AA1582" s="99">
        <v>0</v>
      </c>
      <c r="AB1582" s="99">
        <v>0</v>
      </c>
      <c r="AC1582" s="99">
        <v>7871059.6221313505</v>
      </c>
      <c r="AD1582" s="99">
        <v>0</v>
      </c>
      <c r="AE1582" s="99">
        <v>21550.505973100699</v>
      </c>
      <c r="AF1582" s="99">
        <v>1400844.4146728499</v>
      </c>
      <c r="AG1582" s="99">
        <v>589268.02436065697</v>
      </c>
      <c r="AH1582" s="99">
        <v>0</v>
      </c>
      <c r="AI1582" s="99">
        <v>1220163.29975891</v>
      </c>
      <c r="AJ1582" s="99">
        <v>505616.84904098499</v>
      </c>
      <c r="AK1582" s="99">
        <v>0</v>
      </c>
      <c r="AL1582" s="99">
        <v>181717.266447067</v>
      </c>
      <c r="AM1582" s="99">
        <v>0</v>
      </c>
      <c r="AN1582" s="99">
        <v>7853968.4824829102</v>
      </c>
      <c r="AO1582" s="99">
        <v>33015295.2653809</v>
      </c>
      <c r="AP1582" s="99">
        <v>0</v>
      </c>
      <c r="AQ1582" s="99">
        <v>2600953.70458984</v>
      </c>
      <c r="AR1582" s="99">
        <v>2114381.8074340802</v>
      </c>
      <c r="AS1582" s="99">
        <v>1552375.7008056601</v>
      </c>
      <c r="AT1582" s="99">
        <v>0</v>
      </c>
      <c r="AU1582" s="99">
        <v>0</v>
      </c>
      <c r="AV1582" s="99">
        <v>29344077.801269501</v>
      </c>
      <c r="AW1582" s="99">
        <v>0</v>
      </c>
      <c r="AX1582" s="99">
        <v>168846.94042205799</v>
      </c>
      <c r="AY1582" s="99">
        <v>13991948.420654301</v>
      </c>
      <c r="AZ1582" s="99">
        <v>5115925.1367797898</v>
      </c>
      <c r="BA1582" s="99">
        <v>0</v>
      </c>
      <c r="BB1582" s="99">
        <v>11951367.2819824</v>
      </c>
      <c r="BC1582" s="99">
        <v>4375937.8509521503</v>
      </c>
      <c r="BD1582" s="99">
        <v>0</v>
      </c>
      <c r="BE1582" s="99">
        <v>1542931.3880920401</v>
      </c>
      <c r="BF1582" s="99">
        <v>0</v>
      </c>
      <c r="BG1582" s="99">
        <v>29279850.591796901</v>
      </c>
      <c r="BH1582" s="99">
        <v>8056663.8283081101</v>
      </c>
      <c r="BI1582" s="99">
        <v>0</v>
      </c>
      <c r="BJ1582" s="99">
        <v>1361357.4583892799</v>
      </c>
      <c r="BK1582" s="99">
        <v>851498.318122864</v>
      </c>
      <c r="BL1582" s="99">
        <v>0</v>
      </c>
      <c r="BM1582" s="99">
        <v>0</v>
      </c>
      <c r="BN1582" s="99">
        <v>0</v>
      </c>
      <c r="BO1582" s="99">
        <v>0</v>
      </c>
      <c r="BP1582" s="99">
        <v>0</v>
      </c>
      <c r="BQ1582" s="99">
        <v>0</v>
      </c>
      <c r="BR1582" s="99">
        <v>4471903.70910645</v>
      </c>
      <c r="BS1582" s="99">
        <v>2080567.52984619</v>
      </c>
      <c r="BT1582" s="99">
        <v>0</v>
      </c>
      <c r="BU1582" s="99">
        <v>864057.44999694801</v>
      </c>
      <c r="BV1582" s="99">
        <v>2058486.1613769501</v>
      </c>
      <c r="BW1582" s="99">
        <v>0</v>
      </c>
      <c r="BX1582" s="99">
        <v>136628.22979545599</v>
      </c>
      <c r="BY1582" s="99">
        <v>0</v>
      </c>
      <c r="BZ1582" s="99">
        <v>0</v>
      </c>
      <c r="CA1582" s="99">
        <v>64486.1484847069</v>
      </c>
      <c r="CB1582" s="99">
        <v>3741740.9589538602</v>
      </c>
      <c r="CC1582" s="99">
        <v>35696960.866699196</v>
      </c>
      <c r="CD1582" s="99">
        <v>9431806.5274658203</v>
      </c>
      <c r="CE1582" s="99">
        <v>1574.0986979305701</v>
      </c>
      <c r="CF1582" s="99">
        <v>182063.900730133</v>
      </c>
      <c r="CG1582" s="99">
        <v>1546077.9350128199</v>
      </c>
      <c r="CH1582" s="99">
        <v>0</v>
      </c>
      <c r="CI1582" s="99">
        <v>66055.659407615705</v>
      </c>
      <c r="CJ1582" s="99">
        <v>3927577.7775573698</v>
      </c>
      <c r="CK1582" s="99">
        <v>37251622.417968802</v>
      </c>
      <c r="CL1582" s="99">
        <v>9562266.3247070294</v>
      </c>
      <c r="CM1582" s="166">
        <v>93602.8983764648</v>
      </c>
      <c r="CN1582" s="166">
        <v>11772906.571411099</v>
      </c>
      <c r="CO1582" s="166">
        <v>66633355.651367202</v>
      </c>
      <c r="CP1582" s="99">
        <v>9562266.3247070294</v>
      </c>
      <c r="CQ1582" s="99">
        <v>0</v>
      </c>
      <c r="CR1582" s="99">
        <v>0</v>
      </c>
      <c r="CS1582" s="99">
        <v>0</v>
      </c>
      <c r="CT1582" s="99">
        <v>0</v>
      </c>
      <c r="CU1582" s="98">
        <v>6122.9439312120003</v>
      </c>
      <c r="CV1582" s="98">
        <v>29127.588616404999</v>
      </c>
      <c r="CW1582" s="98">
        <v>3923804.8596839933</v>
      </c>
      <c r="CX1582" s="98">
        <v>37243038.801712014</v>
      </c>
    </row>
    <row r="1583" spans="1:102" x14ac:dyDescent="0.2">
      <c r="A1583" s="98" t="s">
        <v>75</v>
      </c>
      <c r="B1583" s="100">
        <v>42156</v>
      </c>
      <c r="C1583" s="99">
        <v>58401.520886421204</v>
      </c>
      <c r="D1583" s="99">
        <v>0</v>
      </c>
      <c r="E1583" s="99">
        <v>5966.7302737235996</v>
      </c>
      <c r="F1583" s="99">
        <v>5180.8899214267703</v>
      </c>
      <c r="G1583" s="99">
        <v>1565.62397636473</v>
      </c>
      <c r="H1583" s="99">
        <v>0</v>
      </c>
      <c r="I1583" s="99">
        <v>0</v>
      </c>
      <c r="J1583" s="99">
        <v>27824.833716154099</v>
      </c>
      <c r="K1583" s="99">
        <v>0</v>
      </c>
      <c r="L1583" s="99">
        <v>147.93618052266501</v>
      </c>
      <c r="M1583" s="99">
        <v>26605.432841777802</v>
      </c>
      <c r="N1583" s="99">
        <v>5043.9770879149401</v>
      </c>
      <c r="O1583" s="99">
        <v>0</v>
      </c>
      <c r="P1583" s="99">
        <v>29346.839811325099</v>
      </c>
      <c r="Q1583" s="99">
        <v>3209.17009210587</v>
      </c>
      <c r="R1583" s="99">
        <v>0</v>
      </c>
      <c r="S1583" s="99">
        <v>1560.7746808975901</v>
      </c>
      <c r="T1583" s="99">
        <v>0</v>
      </c>
      <c r="U1583" s="99">
        <v>27826.107448577899</v>
      </c>
      <c r="V1583" s="99">
        <v>3426396.7145690899</v>
      </c>
      <c r="W1583" s="99">
        <v>0</v>
      </c>
      <c r="X1583" s="99">
        <v>303192.92029571498</v>
      </c>
      <c r="Y1583" s="99">
        <v>250150.607955933</v>
      </c>
      <c r="Z1583" s="99">
        <v>180420.88379287699</v>
      </c>
      <c r="AA1583" s="99">
        <v>0</v>
      </c>
      <c r="AB1583" s="99">
        <v>0</v>
      </c>
      <c r="AC1583" s="99">
        <v>7882221.0836181603</v>
      </c>
      <c r="AD1583" s="99">
        <v>0</v>
      </c>
      <c r="AE1583" s="99">
        <v>20659.32898283</v>
      </c>
      <c r="AF1583" s="99">
        <v>1397079.5514831501</v>
      </c>
      <c r="AG1583" s="99">
        <v>582891.32542419399</v>
      </c>
      <c r="AH1583" s="99">
        <v>0</v>
      </c>
      <c r="AI1583" s="99">
        <v>1207955.6086578399</v>
      </c>
      <c r="AJ1583" s="99">
        <v>507593.174297333</v>
      </c>
      <c r="AK1583" s="99">
        <v>0</v>
      </c>
      <c r="AL1583" s="99">
        <v>180162.883646011</v>
      </c>
      <c r="AM1583" s="99">
        <v>0</v>
      </c>
      <c r="AN1583" s="99">
        <v>7894914.4508056603</v>
      </c>
      <c r="AO1583" s="99">
        <v>33168065.005615201</v>
      </c>
      <c r="AP1583" s="99">
        <v>0</v>
      </c>
      <c r="AQ1583" s="99">
        <v>2557064.1019592299</v>
      </c>
      <c r="AR1583" s="99">
        <v>2062906.0069732701</v>
      </c>
      <c r="AS1583" s="99">
        <v>1534546.7227477999</v>
      </c>
      <c r="AT1583" s="99">
        <v>0</v>
      </c>
      <c r="AU1583" s="99">
        <v>0</v>
      </c>
      <c r="AV1583" s="99">
        <v>29504518.700439502</v>
      </c>
      <c r="AW1583" s="99">
        <v>0</v>
      </c>
      <c r="AX1583" s="99">
        <v>180132.29990196199</v>
      </c>
      <c r="AY1583" s="99">
        <v>14056230.1726074</v>
      </c>
      <c r="AZ1583" s="99">
        <v>5092033.3463134803</v>
      </c>
      <c r="BA1583" s="99">
        <v>0</v>
      </c>
      <c r="BB1583" s="99">
        <v>11920015.1470947</v>
      </c>
      <c r="BC1583" s="99">
        <v>4387555.6786498995</v>
      </c>
      <c r="BD1583" s="99">
        <v>0</v>
      </c>
      <c r="BE1583" s="99">
        <v>1530766.6245422401</v>
      </c>
      <c r="BF1583" s="99">
        <v>0</v>
      </c>
      <c r="BG1583" s="99">
        <v>29552300.756591801</v>
      </c>
      <c r="BH1583" s="99">
        <v>8133018.4160156297</v>
      </c>
      <c r="BI1583" s="99">
        <v>0</v>
      </c>
      <c r="BJ1583" s="99">
        <v>1357657.4691009501</v>
      </c>
      <c r="BK1583" s="99">
        <v>835490.07901001</v>
      </c>
      <c r="BL1583" s="99">
        <v>0</v>
      </c>
      <c r="BM1583" s="99">
        <v>0</v>
      </c>
      <c r="BN1583" s="99">
        <v>0</v>
      </c>
      <c r="BO1583" s="99">
        <v>0</v>
      </c>
      <c r="BP1583" s="99">
        <v>0</v>
      </c>
      <c r="BQ1583" s="99">
        <v>0</v>
      </c>
      <c r="BR1583" s="99">
        <v>4508048.4942627</v>
      </c>
      <c r="BS1583" s="99">
        <v>2075631.31404114</v>
      </c>
      <c r="BT1583" s="99">
        <v>0</v>
      </c>
      <c r="BU1583" s="99">
        <v>867111.70999145496</v>
      </c>
      <c r="BV1583" s="99">
        <v>2084040.3794555699</v>
      </c>
      <c r="BW1583" s="99">
        <v>0</v>
      </c>
      <c r="BX1583" s="99">
        <v>138371.559801102</v>
      </c>
      <c r="BY1583" s="99">
        <v>0</v>
      </c>
      <c r="BZ1583" s="99">
        <v>0</v>
      </c>
      <c r="CA1583" s="99">
        <v>64364.232662677801</v>
      </c>
      <c r="CB1583" s="99">
        <v>3730122.6008605999</v>
      </c>
      <c r="CC1583" s="99">
        <v>35689844.913574196</v>
      </c>
      <c r="CD1583" s="99">
        <v>9484216.1197509803</v>
      </c>
      <c r="CE1583" s="99">
        <v>1566.19642190635</v>
      </c>
      <c r="CF1583" s="99">
        <v>180689.89415931699</v>
      </c>
      <c r="CG1583" s="99">
        <v>1536636.0382690399</v>
      </c>
      <c r="CH1583" s="99">
        <v>0</v>
      </c>
      <c r="CI1583" s="99">
        <v>65933.513067245498</v>
      </c>
      <c r="CJ1583" s="99">
        <v>3905956.7223205599</v>
      </c>
      <c r="CK1583" s="99">
        <v>37238883.023925804</v>
      </c>
      <c r="CL1583" s="99">
        <v>9614392.3876953106</v>
      </c>
      <c r="CM1583" s="166">
        <v>93579.448758125305</v>
      </c>
      <c r="CN1583" s="166">
        <v>11798292.899658199</v>
      </c>
      <c r="CO1583" s="166">
        <v>66724998.270019501</v>
      </c>
      <c r="CP1583" s="99">
        <v>9614392.3876953106</v>
      </c>
      <c r="CQ1583" s="99">
        <v>0</v>
      </c>
      <c r="CR1583" s="99">
        <v>0</v>
      </c>
      <c r="CS1583" s="99">
        <v>0</v>
      </c>
      <c r="CT1583" s="99">
        <v>0</v>
      </c>
      <c r="CU1583" s="98">
        <v>5970.1388419969999</v>
      </c>
      <c r="CV1583" s="98">
        <v>29220.106781734001</v>
      </c>
      <c r="CW1583" s="98">
        <v>3910812.4950199169</v>
      </c>
      <c r="CX1583" s="98">
        <v>37226480.951843239</v>
      </c>
    </row>
    <row r="1584" spans="1:102" x14ac:dyDescent="0.2">
      <c r="A1584" s="98" t="s">
        <v>75</v>
      </c>
      <c r="B1584" s="100">
        <v>42248</v>
      </c>
      <c r="C1584" s="99">
        <v>58362.737984180501</v>
      </c>
      <c r="D1584" s="99">
        <v>0</v>
      </c>
      <c r="E1584" s="99">
        <v>5869.62455809116</v>
      </c>
      <c r="F1584" s="99">
        <v>5101.4825562834703</v>
      </c>
      <c r="G1584" s="99">
        <v>1572.72955179214</v>
      </c>
      <c r="H1584" s="99">
        <v>0</v>
      </c>
      <c r="I1584" s="99">
        <v>0</v>
      </c>
      <c r="J1584" s="99">
        <v>27839.7870965004</v>
      </c>
      <c r="K1584" s="99">
        <v>0</v>
      </c>
      <c r="L1584" s="99">
        <v>141.22157866880301</v>
      </c>
      <c r="M1584" s="99">
        <v>26564.5025532246</v>
      </c>
      <c r="N1584" s="99">
        <v>5082.8442498445502</v>
      </c>
      <c r="O1584" s="99">
        <v>0</v>
      </c>
      <c r="P1584" s="99">
        <v>29257.788239479101</v>
      </c>
      <c r="Q1584" s="99">
        <v>3214.89922991395</v>
      </c>
      <c r="R1584" s="99">
        <v>0</v>
      </c>
      <c r="S1584" s="99">
        <v>1568.2135400176001</v>
      </c>
      <c r="T1584" s="99">
        <v>0</v>
      </c>
      <c r="U1584" s="99">
        <v>27844.606842994701</v>
      </c>
      <c r="V1584" s="99">
        <v>3406432.2288513202</v>
      </c>
      <c r="W1584" s="99">
        <v>0</v>
      </c>
      <c r="X1584" s="99">
        <v>295392.44094085699</v>
      </c>
      <c r="Y1584" s="99">
        <v>248710.95203590399</v>
      </c>
      <c r="Z1584" s="99">
        <v>178893.09642600999</v>
      </c>
      <c r="AA1584" s="99">
        <v>0</v>
      </c>
      <c r="AB1584" s="99">
        <v>0</v>
      </c>
      <c r="AC1584" s="99">
        <v>7906540.97802734</v>
      </c>
      <c r="AD1584" s="99">
        <v>0</v>
      </c>
      <c r="AE1584" s="99">
        <v>17647.064259529099</v>
      </c>
      <c r="AF1584" s="99">
        <v>1392235.9676818801</v>
      </c>
      <c r="AG1584" s="99">
        <v>581542.05856323196</v>
      </c>
      <c r="AH1584" s="99">
        <v>0</v>
      </c>
      <c r="AI1584" s="99">
        <v>1200184.45718384</v>
      </c>
      <c r="AJ1584" s="99">
        <v>512522.69659805298</v>
      </c>
      <c r="AK1584" s="99">
        <v>0</v>
      </c>
      <c r="AL1584" s="99">
        <v>178896.25590705901</v>
      </c>
      <c r="AM1584" s="99">
        <v>0</v>
      </c>
      <c r="AN1584" s="99">
        <v>7908026.4789428702</v>
      </c>
      <c r="AO1584" s="99">
        <v>33121511.365966801</v>
      </c>
      <c r="AP1584" s="99">
        <v>0</v>
      </c>
      <c r="AQ1584" s="99">
        <v>2504142.8493347201</v>
      </c>
      <c r="AR1584" s="99">
        <v>2067532.2224884001</v>
      </c>
      <c r="AS1584" s="99">
        <v>1521449.91798401</v>
      </c>
      <c r="AT1584" s="99">
        <v>0</v>
      </c>
      <c r="AU1584" s="99">
        <v>0</v>
      </c>
      <c r="AV1584" s="99">
        <v>29640916.0153809</v>
      </c>
      <c r="AW1584" s="99">
        <v>0</v>
      </c>
      <c r="AX1584" s="99">
        <v>155518.580936432</v>
      </c>
      <c r="AY1584" s="99">
        <v>14049263.466796899</v>
      </c>
      <c r="AZ1584" s="99">
        <v>5094115.1732177697</v>
      </c>
      <c r="BA1584" s="99">
        <v>0</v>
      </c>
      <c r="BB1584" s="99">
        <v>11911393.276123</v>
      </c>
      <c r="BC1584" s="99">
        <v>4438173.0581054697</v>
      </c>
      <c r="BD1584" s="99">
        <v>0</v>
      </c>
      <c r="BE1584" s="99">
        <v>1519550.3192749</v>
      </c>
      <c r="BF1584" s="99">
        <v>0</v>
      </c>
      <c r="BG1584" s="99">
        <v>29647148.754150402</v>
      </c>
      <c r="BH1584" s="99">
        <v>8212104.4578247098</v>
      </c>
      <c r="BI1584" s="99">
        <v>0</v>
      </c>
      <c r="BJ1584" s="99">
        <v>1344175.8559417699</v>
      </c>
      <c r="BK1584" s="99">
        <v>837369.46711731004</v>
      </c>
      <c r="BL1584" s="99">
        <v>0</v>
      </c>
      <c r="BM1584" s="99">
        <v>0</v>
      </c>
      <c r="BN1584" s="99">
        <v>0</v>
      </c>
      <c r="BO1584" s="99">
        <v>0</v>
      </c>
      <c r="BP1584" s="99">
        <v>0</v>
      </c>
      <c r="BQ1584" s="99">
        <v>0</v>
      </c>
      <c r="BR1584" s="99">
        <v>4515605.8720703097</v>
      </c>
      <c r="BS1584" s="99">
        <v>2068134.61961365</v>
      </c>
      <c r="BT1584" s="99">
        <v>0</v>
      </c>
      <c r="BU1584" s="99">
        <v>732087.65999603295</v>
      </c>
      <c r="BV1584" s="99">
        <v>2115897.7782592801</v>
      </c>
      <c r="BW1584" s="99">
        <v>0</v>
      </c>
      <c r="BX1584" s="99">
        <v>116114.039837837</v>
      </c>
      <c r="BY1584" s="99">
        <v>0</v>
      </c>
      <c r="BZ1584" s="99">
        <v>0</v>
      </c>
      <c r="CA1584" s="99">
        <v>64251.982911109902</v>
      </c>
      <c r="CB1584" s="99">
        <v>3697341.0650939899</v>
      </c>
      <c r="CC1584" s="99">
        <v>35576673.389160201</v>
      </c>
      <c r="CD1584" s="99">
        <v>9554074.5690918006</v>
      </c>
      <c r="CE1584" s="99">
        <v>1573.40270790458</v>
      </c>
      <c r="CF1584" s="99">
        <v>179250.283761978</v>
      </c>
      <c r="CG1584" s="99">
        <v>1523906.7079467799</v>
      </c>
      <c r="CH1584" s="99">
        <v>0</v>
      </c>
      <c r="CI1584" s="99">
        <v>65825.588746070905</v>
      </c>
      <c r="CJ1584" s="99">
        <v>3881714.7337951702</v>
      </c>
      <c r="CK1584" s="99">
        <v>37080803.302734397</v>
      </c>
      <c r="CL1584" s="99">
        <v>9685332.7030029297</v>
      </c>
      <c r="CM1584" s="166">
        <v>93515.652929306001</v>
      </c>
      <c r="CN1584" s="166">
        <v>11788189.8825684</v>
      </c>
      <c r="CO1584" s="166">
        <v>66804994.638671897</v>
      </c>
      <c r="CP1584" s="99">
        <v>9685332.7030029297</v>
      </c>
      <c r="CQ1584" s="99">
        <v>0</v>
      </c>
      <c r="CR1584" s="99">
        <v>0</v>
      </c>
      <c r="CS1584" s="99">
        <v>0</v>
      </c>
      <c r="CT1584" s="99">
        <v>0</v>
      </c>
      <c r="CU1584" s="98">
        <v>5869.9401074150001</v>
      </c>
      <c r="CV1584" s="98">
        <v>29248.858841492998</v>
      </c>
      <c r="CW1584" s="98">
        <v>3876591.3488559681</v>
      </c>
      <c r="CX1584" s="98">
        <v>37100580.097106978</v>
      </c>
    </row>
    <row r="1585" spans="1:102" x14ac:dyDescent="0.2">
      <c r="A1585" s="98" t="s">
        <v>75</v>
      </c>
      <c r="B1585" s="100">
        <v>42339</v>
      </c>
      <c r="C1585" s="99">
        <v>58326.041886806503</v>
      </c>
      <c r="D1585" s="99">
        <v>0</v>
      </c>
      <c r="E1585" s="99">
        <v>5711.5119159221604</v>
      </c>
      <c r="F1585" s="99">
        <v>4979.3937777876899</v>
      </c>
      <c r="G1585" s="99">
        <v>1605.6096482574901</v>
      </c>
      <c r="H1585" s="99">
        <v>0</v>
      </c>
      <c r="I1585" s="99">
        <v>0</v>
      </c>
      <c r="J1585" s="99">
        <v>27880.8416221142</v>
      </c>
      <c r="K1585" s="99">
        <v>0</v>
      </c>
      <c r="L1585" s="99">
        <v>129.98103973642</v>
      </c>
      <c r="M1585" s="99">
        <v>26628.9644956589</v>
      </c>
      <c r="N1585" s="99">
        <v>5094.8419392108899</v>
      </c>
      <c r="O1585" s="99">
        <v>0</v>
      </c>
      <c r="P1585" s="99">
        <v>29011.768069267298</v>
      </c>
      <c r="Q1585" s="99">
        <v>3246.6411104798299</v>
      </c>
      <c r="R1585" s="99">
        <v>0</v>
      </c>
      <c r="S1585" s="99">
        <v>1599.59832663834</v>
      </c>
      <c r="T1585" s="99">
        <v>0</v>
      </c>
      <c r="U1585" s="99">
        <v>27877.796810865399</v>
      </c>
      <c r="V1585" s="99">
        <v>3406008.9638366699</v>
      </c>
      <c r="W1585" s="99">
        <v>0</v>
      </c>
      <c r="X1585" s="99">
        <v>281418.02543640102</v>
      </c>
      <c r="Y1585" s="99">
        <v>228908.60913276699</v>
      </c>
      <c r="Z1585" s="99">
        <v>181687.37005615199</v>
      </c>
      <c r="AA1585" s="99">
        <v>0</v>
      </c>
      <c r="AB1585" s="99">
        <v>0</v>
      </c>
      <c r="AC1585" s="99">
        <v>7902848.8119506799</v>
      </c>
      <c r="AD1585" s="99">
        <v>0</v>
      </c>
      <c r="AE1585" s="99">
        <v>18600.055364608801</v>
      </c>
      <c r="AF1585" s="99">
        <v>1392245.0786590599</v>
      </c>
      <c r="AG1585" s="99">
        <v>571929.35639190697</v>
      </c>
      <c r="AH1585" s="99">
        <v>0</v>
      </c>
      <c r="AI1585" s="99">
        <v>1197623.2380828899</v>
      </c>
      <c r="AJ1585" s="99">
        <v>515190.22701263399</v>
      </c>
      <c r="AK1585" s="99">
        <v>0</v>
      </c>
      <c r="AL1585" s="99">
        <v>181437.87187767</v>
      </c>
      <c r="AM1585" s="99">
        <v>0</v>
      </c>
      <c r="AN1585" s="99">
        <v>7907999.97802734</v>
      </c>
      <c r="AO1585" s="99">
        <v>33351817.135986298</v>
      </c>
      <c r="AP1585" s="99">
        <v>0</v>
      </c>
      <c r="AQ1585" s="99">
        <v>2336012.6849670401</v>
      </c>
      <c r="AR1585" s="99">
        <v>1887024.32450867</v>
      </c>
      <c r="AS1585" s="99">
        <v>1542433.3687744101</v>
      </c>
      <c r="AT1585" s="99">
        <v>0</v>
      </c>
      <c r="AU1585" s="99">
        <v>0</v>
      </c>
      <c r="AV1585" s="99">
        <v>29779275.817871101</v>
      </c>
      <c r="AW1585" s="99">
        <v>0</v>
      </c>
      <c r="AX1585" s="99">
        <v>158928.455102921</v>
      </c>
      <c r="AY1585" s="99">
        <v>14125441.2034912</v>
      </c>
      <c r="AZ1585" s="99">
        <v>5016127.9930419903</v>
      </c>
      <c r="BA1585" s="99">
        <v>0</v>
      </c>
      <c r="BB1585" s="99">
        <v>12019500.74646</v>
      </c>
      <c r="BC1585" s="99">
        <v>4477971.0918579102</v>
      </c>
      <c r="BD1585" s="99">
        <v>0</v>
      </c>
      <c r="BE1585" s="99">
        <v>1546012.81677246</v>
      </c>
      <c r="BF1585" s="99">
        <v>0</v>
      </c>
      <c r="BG1585" s="99">
        <v>29790157.535400402</v>
      </c>
      <c r="BH1585" s="99">
        <v>8652677.3896484394</v>
      </c>
      <c r="BI1585" s="99">
        <v>0</v>
      </c>
      <c r="BJ1585" s="99">
        <v>1322167.69090271</v>
      </c>
      <c r="BK1585" s="99">
        <v>818567.19505310105</v>
      </c>
      <c r="BL1585" s="99">
        <v>0</v>
      </c>
      <c r="BM1585" s="99">
        <v>0</v>
      </c>
      <c r="BN1585" s="99">
        <v>0</v>
      </c>
      <c r="BO1585" s="99">
        <v>0</v>
      </c>
      <c r="BP1585" s="99">
        <v>0</v>
      </c>
      <c r="BQ1585" s="99">
        <v>0</v>
      </c>
      <c r="BR1585" s="99">
        <v>4537391.8400268601</v>
      </c>
      <c r="BS1585" s="99">
        <v>2038141.6866607701</v>
      </c>
      <c r="BT1585" s="99">
        <v>0</v>
      </c>
      <c r="BU1585" s="99">
        <v>1292090.4699859601</v>
      </c>
      <c r="BV1585" s="99">
        <v>2133814.6888427702</v>
      </c>
      <c r="BW1585" s="99">
        <v>0</v>
      </c>
      <c r="BX1585" s="99">
        <v>189764.46948623701</v>
      </c>
      <c r="BY1585" s="99">
        <v>0</v>
      </c>
      <c r="BZ1585" s="99">
        <v>0</v>
      </c>
      <c r="CA1585" s="99">
        <v>64073.270628929102</v>
      </c>
      <c r="CB1585" s="99">
        <v>3690680.1206665002</v>
      </c>
      <c r="CC1585" s="99">
        <v>35703601.9462891</v>
      </c>
      <c r="CD1585" s="99">
        <v>9971017.06713867</v>
      </c>
      <c r="CE1585" s="99">
        <v>1605.2344154715499</v>
      </c>
      <c r="CF1585" s="99">
        <v>181853.35643768299</v>
      </c>
      <c r="CG1585" s="99">
        <v>1547264.41252136</v>
      </c>
      <c r="CH1585" s="99">
        <v>0</v>
      </c>
      <c r="CI1585" s="99">
        <v>65680.514713287397</v>
      </c>
      <c r="CJ1585" s="99">
        <v>3873745.1661377</v>
      </c>
      <c r="CK1585" s="99">
        <v>37250236.713378899</v>
      </c>
      <c r="CL1585" s="99">
        <v>10162516.470581099</v>
      </c>
      <c r="CM1585" s="166">
        <v>93374.981056213393</v>
      </c>
      <c r="CN1585" s="166">
        <v>11763057.081176801</v>
      </c>
      <c r="CO1585" s="166">
        <v>66972972.482421897</v>
      </c>
      <c r="CP1585" s="99">
        <v>10162516.470581099</v>
      </c>
      <c r="CQ1585" s="99">
        <v>0</v>
      </c>
      <c r="CR1585" s="99">
        <v>0</v>
      </c>
      <c r="CS1585" s="99">
        <v>0</v>
      </c>
      <c r="CT1585" s="99">
        <v>0</v>
      </c>
      <c r="CU1585" s="98">
        <v>5710.1849295490001</v>
      </c>
      <c r="CV1585" s="98">
        <v>29308.945791506001</v>
      </c>
      <c r="CW1585" s="98">
        <v>3872533.4771041833</v>
      </c>
      <c r="CX1585" s="98">
        <v>37250866.358810462</v>
      </c>
    </row>
    <row r="1586" spans="1:102" x14ac:dyDescent="0.2">
      <c r="A1586" s="98" t="s">
        <v>75</v>
      </c>
      <c r="B1586" s="100">
        <v>42430</v>
      </c>
      <c r="C1586" s="99">
        <v>58219.7794451714</v>
      </c>
      <c r="D1586" s="99">
        <v>0</v>
      </c>
      <c r="E1586" s="99">
        <v>5858.3086364269302</v>
      </c>
      <c r="F1586" s="99">
        <v>5199.4991662502298</v>
      </c>
      <c r="G1586" s="99">
        <v>1639.28259113431</v>
      </c>
      <c r="H1586" s="99">
        <v>0</v>
      </c>
      <c r="I1586" s="99">
        <v>0</v>
      </c>
      <c r="J1586" s="99">
        <v>27863.614830732298</v>
      </c>
      <c r="K1586" s="99">
        <v>0</v>
      </c>
      <c r="L1586" s="99">
        <v>120.93750035855901</v>
      </c>
      <c r="M1586" s="99">
        <v>26440.8118135929</v>
      </c>
      <c r="N1586" s="99">
        <v>5108.1042712926901</v>
      </c>
      <c r="O1586" s="99">
        <v>0</v>
      </c>
      <c r="P1586" s="99">
        <v>29183.606643915198</v>
      </c>
      <c r="Q1586" s="99">
        <v>3168.18600103259</v>
      </c>
      <c r="R1586" s="99">
        <v>0</v>
      </c>
      <c r="S1586" s="99">
        <v>1634.48317269981</v>
      </c>
      <c r="T1586" s="99">
        <v>0</v>
      </c>
      <c r="U1586" s="99">
        <v>27860.531097888899</v>
      </c>
      <c r="V1586" s="99">
        <v>3401088.9678344699</v>
      </c>
      <c r="W1586" s="99">
        <v>0</v>
      </c>
      <c r="X1586" s="99">
        <v>284393.87472915603</v>
      </c>
      <c r="Y1586" s="99">
        <v>244006.29043388399</v>
      </c>
      <c r="Z1586" s="99">
        <v>187296.482328415</v>
      </c>
      <c r="AA1586" s="99">
        <v>0</v>
      </c>
      <c r="AB1586" s="99">
        <v>0</v>
      </c>
      <c r="AC1586" s="99">
        <v>7949835.7089233398</v>
      </c>
      <c r="AD1586" s="99">
        <v>0</v>
      </c>
      <c r="AE1586" s="99">
        <v>15625.9235924482</v>
      </c>
      <c r="AF1586" s="99">
        <v>1364201.8347778299</v>
      </c>
      <c r="AG1586" s="99">
        <v>573965.22639465297</v>
      </c>
      <c r="AH1586" s="99">
        <v>0</v>
      </c>
      <c r="AI1586" s="99">
        <v>1229290.01531982</v>
      </c>
      <c r="AJ1586" s="99">
        <v>514683.662967682</v>
      </c>
      <c r="AK1586" s="99">
        <v>0</v>
      </c>
      <c r="AL1586" s="99">
        <v>186398.684362411</v>
      </c>
      <c r="AM1586" s="99">
        <v>0</v>
      </c>
      <c r="AN1586" s="99">
        <v>7963584.0878906297</v>
      </c>
      <c r="AO1586" s="99">
        <v>33544596.034423798</v>
      </c>
      <c r="AP1586" s="99">
        <v>0</v>
      </c>
      <c r="AQ1586" s="99">
        <v>2444359.4128112802</v>
      </c>
      <c r="AR1586" s="99">
        <v>2038134.7511444101</v>
      </c>
      <c r="AS1586" s="99">
        <v>1595977.5870819101</v>
      </c>
      <c r="AT1586" s="99">
        <v>0</v>
      </c>
      <c r="AU1586" s="99">
        <v>0</v>
      </c>
      <c r="AV1586" s="99">
        <v>30037826.2421875</v>
      </c>
      <c r="AW1586" s="99">
        <v>0</v>
      </c>
      <c r="AX1586" s="99">
        <v>130417.821494102</v>
      </c>
      <c r="AY1586" s="99">
        <v>13904464.6534424</v>
      </c>
      <c r="AZ1586" s="99">
        <v>5051656.3383178702</v>
      </c>
      <c r="BA1586" s="99">
        <v>0</v>
      </c>
      <c r="BB1586" s="99">
        <v>12496872.2982178</v>
      </c>
      <c r="BC1586" s="99">
        <v>4489201.30395508</v>
      </c>
      <c r="BD1586" s="99">
        <v>0</v>
      </c>
      <c r="BE1586" s="99">
        <v>1586807.35533142</v>
      </c>
      <c r="BF1586" s="99">
        <v>0</v>
      </c>
      <c r="BG1586" s="99">
        <v>30065568.1259766</v>
      </c>
      <c r="BH1586" s="99">
        <v>9557770.3167724591</v>
      </c>
      <c r="BI1586" s="99">
        <v>0</v>
      </c>
      <c r="BJ1586" s="99">
        <v>1275925.66758728</v>
      </c>
      <c r="BK1586" s="99">
        <v>855346.84790039097</v>
      </c>
      <c r="BL1586" s="99">
        <v>0</v>
      </c>
      <c r="BM1586" s="99">
        <v>0</v>
      </c>
      <c r="BN1586" s="99">
        <v>0</v>
      </c>
      <c r="BO1586" s="99">
        <v>0</v>
      </c>
      <c r="BP1586" s="99">
        <v>0</v>
      </c>
      <c r="BQ1586" s="99">
        <v>0</v>
      </c>
      <c r="BR1586" s="99">
        <v>4530585.9224243201</v>
      </c>
      <c r="BS1586" s="99">
        <v>2021832.20098877</v>
      </c>
      <c r="BT1586" s="99">
        <v>0</v>
      </c>
      <c r="BU1586" s="99">
        <v>2318514.4299621601</v>
      </c>
      <c r="BV1586" s="99">
        <v>2059106.43920898</v>
      </c>
      <c r="BW1586" s="99">
        <v>0</v>
      </c>
      <c r="BX1586" s="99">
        <v>329495.71881485003</v>
      </c>
      <c r="BY1586" s="99">
        <v>0</v>
      </c>
      <c r="BZ1586" s="99">
        <v>0</v>
      </c>
      <c r="CA1586" s="99">
        <v>64025.179268836997</v>
      </c>
      <c r="CB1586" s="99">
        <v>3680137.0080261198</v>
      </c>
      <c r="CC1586" s="99">
        <v>35856507.166503899</v>
      </c>
      <c r="CD1586" s="99">
        <v>10847343.677368199</v>
      </c>
      <c r="CE1586" s="99">
        <v>1638.39365328848</v>
      </c>
      <c r="CF1586" s="99">
        <v>187500.35719299299</v>
      </c>
      <c r="CG1586" s="99">
        <v>1595791.22729492</v>
      </c>
      <c r="CH1586" s="99">
        <v>0</v>
      </c>
      <c r="CI1586" s="99">
        <v>65657.982652664199</v>
      </c>
      <c r="CJ1586" s="99">
        <v>3869230.2458190899</v>
      </c>
      <c r="CK1586" s="99">
        <v>37450227.845703103</v>
      </c>
      <c r="CL1586" s="99">
        <v>11166529.958862299</v>
      </c>
      <c r="CM1586" s="166">
        <v>93360.151110649094</v>
      </c>
      <c r="CN1586" s="166">
        <v>11801165.15979</v>
      </c>
      <c r="CO1586" s="166">
        <v>67444560.433593795</v>
      </c>
      <c r="CP1586" s="99">
        <v>11166529.958862299</v>
      </c>
      <c r="CQ1586" s="99">
        <v>0</v>
      </c>
      <c r="CR1586" s="99">
        <v>0</v>
      </c>
      <c r="CS1586" s="99">
        <v>0</v>
      </c>
      <c r="CT1586" s="99">
        <v>0</v>
      </c>
      <c r="CU1586" s="98">
        <v>5856.5091517110004</v>
      </c>
      <c r="CV1586" s="98">
        <v>29329.378746400998</v>
      </c>
      <c r="CW1586" s="98">
        <v>3867637.365219113</v>
      </c>
      <c r="CX1586" s="98">
        <v>37452298.393798821</v>
      </c>
    </row>
    <row r="1587" spans="1:102" x14ac:dyDescent="0.2">
      <c r="A1587" s="98" t="s">
        <v>75</v>
      </c>
      <c r="B1587" s="100">
        <v>42522</v>
      </c>
      <c r="C1587" s="99">
        <v>58300.803989887201</v>
      </c>
      <c r="D1587" s="99">
        <v>0</v>
      </c>
      <c r="E1587" s="99">
        <v>5714.9075716137904</v>
      </c>
      <c r="F1587" s="99">
        <v>5137.2508741021202</v>
      </c>
      <c r="G1587" s="99">
        <v>1675.62679751217</v>
      </c>
      <c r="H1587" s="99">
        <v>0</v>
      </c>
      <c r="I1587" s="99">
        <v>0</v>
      </c>
      <c r="J1587" s="99">
        <v>27926.591894149798</v>
      </c>
      <c r="K1587" s="99">
        <v>0</v>
      </c>
      <c r="L1587" s="99">
        <v>128.575010489672</v>
      </c>
      <c r="M1587" s="99">
        <v>26554.453793287299</v>
      </c>
      <c r="N1587" s="99">
        <v>5120.9388278722799</v>
      </c>
      <c r="O1587" s="99">
        <v>0</v>
      </c>
      <c r="P1587" s="99">
        <v>29162.176053523999</v>
      </c>
      <c r="Q1587" s="99">
        <v>3042.5440938174702</v>
      </c>
      <c r="R1587" s="99">
        <v>0</v>
      </c>
      <c r="S1587" s="99">
        <v>1672.38132512569</v>
      </c>
      <c r="T1587" s="99">
        <v>0</v>
      </c>
      <c r="U1587" s="99">
        <v>27925.2634077072</v>
      </c>
      <c r="V1587" s="99">
        <v>3404171.2746581999</v>
      </c>
      <c r="W1587" s="99">
        <v>0</v>
      </c>
      <c r="X1587" s="99">
        <v>273855.62856292701</v>
      </c>
      <c r="Y1587" s="99">
        <v>233462.702056885</v>
      </c>
      <c r="Z1587" s="99">
        <v>191642.30120086699</v>
      </c>
      <c r="AA1587" s="99">
        <v>0</v>
      </c>
      <c r="AB1587" s="99">
        <v>0</v>
      </c>
      <c r="AC1587" s="99">
        <v>7956075.6681518601</v>
      </c>
      <c r="AD1587" s="99">
        <v>0</v>
      </c>
      <c r="AE1587" s="99">
        <v>15101.5958384275</v>
      </c>
      <c r="AF1587" s="99">
        <v>1355583.1758270301</v>
      </c>
      <c r="AG1587" s="99">
        <v>573942.49514770496</v>
      </c>
      <c r="AH1587" s="99">
        <v>0</v>
      </c>
      <c r="AI1587" s="99">
        <v>1237234.82797241</v>
      </c>
      <c r="AJ1587" s="99">
        <v>512775.77022934001</v>
      </c>
      <c r="AK1587" s="99">
        <v>0</v>
      </c>
      <c r="AL1587" s="99">
        <v>191713.66906738299</v>
      </c>
      <c r="AM1587" s="99">
        <v>0</v>
      </c>
      <c r="AN1587" s="99">
        <v>7936759.2548828097</v>
      </c>
      <c r="AO1587" s="99">
        <v>33851533.220214799</v>
      </c>
      <c r="AP1587" s="99">
        <v>0</v>
      </c>
      <c r="AQ1587" s="99">
        <v>2314211.9312439002</v>
      </c>
      <c r="AR1587" s="99">
        <v>1945660.2872466999</v>
      </c>
      <c r="AS1587" s="99">
        <v>1638833.3811645501</v>
      </c>
      <c r="AT1587" s="99">
        <v>0</v>
      </c>
      <c r="AU1587" s="99">
        <v>0</v>
      </c>
      <c r="AV1587" s="99">
        <v>30096743.6252441</v>
      </c>
      <c r="AW1587" s="99">
        <v>0</v>
      </c>
      <c r="AX1587" s="99">
        <v>117757.787917137</v>
      </c>
      <c r="AY1587" s="99">
        <v>13830935.465820299</v>
      </c>
      <c r="AZ1587" s="99">
        <v>5075091.7223510696</v>
      </c>
      <c r="BA1587" s="99">
        <v>0</v>
      </c>
      <c r="BB1587" s="99">
        <v>12766853.533691401</v>
      </c>
      <c r="BC1587" s="99">
        <v>4532096.8043823196</v>
      </c>
      <c r="BD1587" s="99">
        <v>0</v>
      </c>
      <c r="BE1587" s="99">
        <v>1636712.6927032501</v>
      </c>
      <c r="BF1587" s="99">
        <v>0</v>
      </c>
      <c r="BG1587" s="99">
        <v>30056980.565917999</v>
      </c>
      <c r="BH1587" s="99">
        <v>9692259.8376464806</v>
      </c>
      <c r="BI1587" s="99">
        <v>0</v>
      </c>
      <c r="BJ1587" s="99">
        <v>1203279.9220733601</v>
      </c>
      <c r="BK1587" s="99">
        <v>823842.11832428002</v>
      </c>
      <c r="BL1587" s="99">
        <v>0</v>
      </c>
      <c r="BM1587" s="99">
        <v>0</v>
      </c>
      <c r="BN1587" s="99">
        <v>0</v>
      </c>
      <c r="BO1587" s="99">
        <v>0</v>
      </c>
      <c r="BP1587" s="99">
        <v>0</v>
      </c>
      <c r="BQ1587" s="99">
        <v>0</v>
      </c>
      <c r="BR1587" s="99">
        <v>4531188.3355102502</v>
      </c>
      <c r="BS1587" s="99">
        <v>2028046.1005249</v>
      </c>
      <c r="BT1587" s="99">
        <v>0</v>
      </c>
      <c r="BU1587" s="99">
        <v>2368709.43994141</v>
      </c>
      <c r="BV1587" s="99">
        <v>2039604.1083068801</v>
      </c>
      <c r="BW1587" s="99">
        <v>0</v>
      </c>
      <c r="BX1587" s="99">
        <v>346687.36874389602</v>
      </c>
      <c r="BY1587" s="99">
        <v>0</v>
      </c>
      <c r="BZ1587" s="99">
        <v>0</v>
      </c>
      <c r="CA1587" s="99">
        <v>64017.753829956098</v>
      </c>
      <c r="CB1587" s="99">
        <v>3678714.1390991202</v>
      </c>
      <c r="CC1587" s="99">
        <v>36151737.417480499</v>
      </c>
      <c r="CD1587" s="99">
        <v>10895593.639526401</v>
      </c>
      <c r="CE1587" s="99">
        <v>1675.86849619448</v>
      </c>
      <c r="CF1587" s="99">
        <v>191032.32306671099</v>
      </c>
      <c r="CG1587" s="99">
        <v>1632083.9244079599</v>
      </c>
      <c r="CH1587" s="99">
        <v>0</v>
      </c>
      <c r="CI1587" s="99">
        <v>65692.254649162307</v>
      </c>
      <c r="CJ1587" s="99">
        <v>3864568.2380371098</v>
      </c>
      <c r="CK1587" s="99">
        <v>37773451.738281302</v>
      </c>
      <c r="CL1587" s="99">
        <v>11226220.830566401</v>
      </c>
      <c r="CM1587" s="166">
        <v>93426.500458717303</v>
      </c>
      <c r="CN1587" s="166">
        <v>11778046.7353516</v>
      </c>
      <c r="CO1587" s="166">
        <v>67757087.0390625</v>
      </c>
      <c r="CP1587" s="99">
        <v>11226220.830566401</v>
      </c>
      <c r="CQ1587" s="99">
        <v>0</v>
      </c>
      <c r="CR1587" s="99">
        <v>0</v>
      </c>
      <c r="CS1587" s="99">
        <v>0</v>
      </c>
      <c r="CT1587" s="99">
        <v>0</v>
      </c>
      <c r="CU1587" s="98">
        <v>5717.3952756589997</v>
      </c>
      <c r="CV1587" s="98">
        <v>29435.740885070001</v>
      </c>
      <c r="CW1587" s="98">
        <v>3869746.4621658311</v>
      </c>
      <c r="CX1587" s="98">
        <v>37783821.341888458</v>
      </c>
    </row>
    <row r="1588" spans="1:102" x14ac:dyDescent="0.2">
      <c r="A1588" s="98" t="s">
        <v>75</v>
      </c>
      <c r="B1588" s="100">
        <v>42614</v>
      </c>
      <c r="C1588" s="99">
        <v>58366.886908531204</v>
      </c>
      <c r="D1588" s="99">
        <v>0</v>
      </c>
      <c r="E1588" s="99">
        <v>5648.6276976466197</v>
      </c>
      <c r="F1588" s="99">
        <v>5125.8918223977098</v>
      </c>
      <c r="G1588" s="99">
        <v>1707.40933789313</v>
      </c>
      <c r="H1588" s="99">
        <v>0</v>
      </c>
      <c r="I1588" s="99">
        <v>0</v>
      </c>
      <c r="J1588" s="99">
        <v>27736.2844588757</v>
      </c>
      <c r="K1588" s="99">
        <v>0</v>
      </c>
      <c r="L1588" s="99">
        <v>122.162829203531</v>
      </c>
      <c r="M1588" s="99">
        <v>26613.6780412197</v>
      </c>
      <c r="N1588" s="99">
        <v>5190.7902817726099</v>
      </c>
      <c r="O1588" s="99">
        <v>0</v>
      </c>
      <c r="P1588" s="99">
        <v>29130.658374071099</v>
      </c>
      <c r="Q1588" s="99">
        <v>3002.2686946094</v>
      </c>
      <c r="R1588" s="99">
        <v>0</v>
      </c>
      <c r="S1588" s="99">
        <v>1704.3327729702</v>
      </c>
      <c r="T1588" s="99">
        <v>0</v>
      </c>
      <c r="U1588" s="99">
        <v>27743.399916887302</v>
      </c>
      <c r="V1588" s="99">
        <v>3433769.6758727999</v>
      </c>
      <c r="W1588" s="99">
        <v>0</v>
      </c>
      <c r="X1588" s="99">
        <v>271576.94145584101</v>
      </c>
      <c r="Y1588" s="99">
        <v>228994.98729515099</v>
      </c>
      <c r="Z1588" s="99">
        <v>195687.46306419399</v>
      </c>
      <c r="AA1588" s="99">
        <v>0</v>
      </c>
      <c r="AB1588" s="99">
        <v>0</v>
      </c>
      <c r="AC1588" s="99">
        <v>7888710.4786987295</v>
      </c>
      <c r="AD1588" s="99">
        <v>0</v>
      </c>
      <c r="AE1588" s="99">
        <v>13465.2721903324</v>
      </c>
      <c r="AF1588" s="99">
        <v>1357338.2250518801</v>
      </c>
      <c r="AG1588" s="99">
        <v>590122.38339996303</v>
      </c>
      <c r="AH1588" s="99">
        <v>0</v>
      </c>
      <c r="AI1588" s="99">
        <v>1228863.5290832501</v>
      </c>
      <c r="AJ1588" s="99">
        <v>512561.56089782697</v>
      </c>
      <c r="AK1588" s="99">
        <v>0</v>
      </c>
      <c r="AL1588" s="99">
        <v>195818.98531722999</v>
      </c>
      <c r="AM1588" s="99">
        <v>0</v>
      </c>
      <c r="AN1588" s="99">
        <v>7888109.0633544903</v>
      </c>
      <c r="AO1588" s="99">
        <v>34456375.407714799</v>
      </c>
      <c r="AP1588" s="99">
        <v>0</v>
      </c>
      <c r="AQ1588" s="99">
        <v>2326268.1758117699</v>
      </c>
      <c r="AR1588" s="99">
        <v>1946963.48554993</v>
      </c>
      <c r="AS1588" s="99">
        <v>1683979.3996734601</v>
      </c>
      <c r="AT1588" s="99">
        <v>0</v>
      </c>
      <c r="AU1588" s="99">
        <v>0</v>
      </c>
      <c r="AV1588" s="99">
        <v>30044095.621093798</v>
      </c>
      <c r="AW1588" s="99">
        <v>0</v>
      </c>
      <c r="AX1588" s="99">
        <v>117930.873888969</v>
      </c>
      <c r="AY1588" s="99">
        <v>13924573.224243199</v>
      </c>
      <c r="AZ1588" s="99">
        <v>5249751.3466186495</v>
      </c>
      <c r="BA1588" s="99">
        <v>0</v>
      </c>
      <c r="BB1588" s="99">
        <v>12906608.205688501</v>
      </c>
      <c r="BC1588" s="99">
        <v>4564166.9927978497</v>
      </c>
      <c r="BD1588" s="99">
        <v>0</v>
      </c>
      <c r="BE1588" s="99">
        <v>1681100.3562316899</v>
      </c>
      <c r="BF1588" s="99">
        <v>0</v>
      </c>
      <c r="BG1588" s="99">
        <v>30042668.540771499</v>
      </c>
      <c r="BH1588" s="99">
        <v>9692084.0235595703</v>
      </c>
      <c r="BI1588" s="99">
        <v>0</v>
      </c>
      <c r="BJ1588" s="99">
        <v>1160451.4281158401</v>
      </c>
      <c r="BK1588" s="99">
        <v>813395.458778381</v>
      </c>
      <c r="BL1588" s="99">
        <v>0</v>
      </c>
      <c r="BM1588" s="99">
        <v>0</v>
      </c>
      <c r="BN1588" s="99">
        <v>0</v>
      </c>
      <c r="BO1588" s="99">
        <v>0</v>
      </c>
      <c r="BP1588" s="99">
        <v>0</v>
      </c>
      <c r="BQ1588" s="99">
        <v>0</v>
      </c>
      <c r="BR1588" s="99">
        <v>4534194.7380981399</v>
      </c>
      <c r="BS1588" s="99">
        <v>2082833.06367493</v>
      </c>
      <c r="BT1588" s="99">
        <v>0</v>
      </c>
      <c r="BU1588" s="99">
        <v>2001606.1899719201</v>
      </c>
      <c r="BV1588" s="99">
        <v>2020633.97789001</v>
      </c>
      <c r="BW1588" s="99">
        <v>0</v>
      </c>
      <c r="BX1588" s="99">
        <v>302793.76894378703</v>
      </c>
      <c r="BY1588" s="99">
        <v>0</v>
      </c>
      <c r="BZ1588" s="99">
        <v>0</v>
      </c>
      <c r="CA1588" s="99">
        <v>64045.962151527398</v>
      </c>
      <c r="CB1588" s="99">
        <v>3703653.6988220201</v>
      </c>
      <c r="CC1588" s="99">
        <v>36848725.735839799</v>
      </c>
      <c r="CD1588" s="99">
        <v>10842391.3865967</v>
      </c>
      <c r="CE1588" s="99">
        <v>1708.5799276530699</v>
      </c>
      <c r="CF1588" s="99">
        <v>196016.38446998599</v>
      </c>
      <c r="CG1588" s="99">
        <v>1685510.19316101</v>
      </c>
      <c r="CH1588" s="99">
        <v>0</v>
      </c>
      <c r="CI1588" s="99">
        <v>65763.585169792204</v>
      </c>
      <c r="CJ1588" s="99">
        <v>3897603.9916992201</v>
      </c>
      <c r="CK1588" s="99">
        <v>38514520.978027299</v>
      </c>
      <c r="CL1588" s="99">
        <v>11173481.822387701</v>
      </c>
      <c r="CM1588" s="166">
        <v>93345.456034660296</v>
      </c>
      <c r="CN1588" s="166">
        <v>11806884.1645508</v>
      </c>
      <c r="CO1588" s="166">
        <v>68497654.160156295</v>
      </c>
      <c r="CP1588" s="99">
        <v>11173481.822387701</v>
      </c>
      <c r="CQ1588" s="99">
        <v>0</v>
      </c>
      <c r="CR1588" s="99">
        <v>0</v>
      </c>
      <c r="CS1588" s="99">
        <v>0</v>
      </c>
      <c r="CT1588" s="99">
        <v>0</v>
      </c>
      <c r="CU1588" s="98">
        <v>5648.8612602479998</v>
      </c>
      <c r="CV1588" s="98">
        <v>29274.192755004999</v>
      </c>
      <c r="CW1588" s="98">
        <v>3899670.083292006</v>
      </c>
      <c r="CX1588" s="98">
        <v>38534235.92900081</v>
      </c>
    </row>
    <row r="1589" spans="1:102" x14ac:dyDescent="0.2">
      <c r="A1589" s="98" t="s">
        <v>75</v>
      </c>
      <c r="B1589" s="100">
        <v>42705</v>
      </c>
      <c r="C1589" s="99">
        <v>58440.253410339399</v>
      </c>
      <c r="D1589" s="99">
        <v>0</v>
      </c>
      <c r="E1589" s="99">
        <v>5571.1940256953203</v>
      </c>
      <c r="F1589" s="99">
        <v>5078.7380264401399</v>
      </c>
      <c r="G1589" s="99">
        <v>1740.59113904834</v>
      </c>
      <c r="H1589" s="99">
        <v>0</v>
      </c>
      <c r="I1589" s="99">
        <v>0</v>
      </c>
      <c r="J1589" s="99">
        <v>27822.7247970104</v>
      </c>
      <c r="K1589" s="99">
        <v>0</v>
      </c>
      <c r="L1589" s="99">
        <v>112.11666667554501</v>
      </c>
      <c r="M1589" s="99">
        <v>26734.770942211198</v>
      </c>
      <c r="N1589" s="99">
        <v>5156.3220356106804</v>
      </c>
      <c r="O1589" s="99">
        <v>0</v>
      </c>
      <c r="P1589" s="99">
        <v>29130.3125021458</v>
      </c>
      <c r="Q1589" s="99">
        <v>2933.8133211433901</v>
      </c>
      <c r="R1589" s="99">
        <v>0</v>
      </c>
      <c r="S1589" s="99">
        <v>1736.1018484681799</v>
      </c>
      <c r="T1589" s="99">
        <v>0</v>
      </c>
      <c r="U1589" s="99">
        <v>27822.1007122993</v>
      </c>
      <c r="V1589" s="99">
        <v>3433052.2202758798</v>
      </c>
      <c r="W1589" s="99">
        <v>0</v>
      </c>
      <c r="X1589" s="99">
        <v>269752.77033233602</v>
      </c>
      <c r="Y1589" s="99">
        <v>224796.75635719299</v>
      </c>
      <c r="Z1589" s="99">
        <v>197708.553228378</v>
      </c>
      <c r="AA1589" s="99">
        <v>0</v>
      </c>
      <c r="AB1589" s="99">
        <v>0</v>
      </c>
      <c r="AC1589" s="99">
        <v>7835681.1350707998</v>
      </c>
      <c r="AD1589" s="99">
        <v>0</v>
      </c>
      <c r="AE1589" s="99">
        <v>13251.3182317019</v>
      </c>
      <c r="AF1589" s="99">
        <v>1358401.54681396</v>
      </c>
      <c r="AG1589" s="99">
        <v>588393.89117431606</v>
      </c>
      <c r="AH1589" s="99">
        <v>0</v>
      </c>
      <c r="AI1589" s="99">
        <v>1221578.3709106401</v>
      </c>
      <c r="AJ1589" s="99">
        <v>509543.64862823498</v>
      </c>
      <c r="AK1589" s="99">
        <v>0</v>
      </c>
      <c r="AL1589" s="99">
        <v>197205.300703049</v>
      </c>
      <c r="AM1589" s="99">
        <v>0</v>
      </c>
      <c r="AN1589" s="99">
        <v>7842743.6446533203</v>
      </c>
      <c r="AO1589" s="99">
        <v>34590889.3984375</v>
      </c>
      <c r="AP1589" s="99">
        <v>0</v>
      </c>
      <c r="AQ1589" s="99">
        <v>2342052.18499756</v>
      </c>
      <c r="AR1589" s="99">
        <v>1934379.7251129199</v>
      </c>
      <c r="AS1589" s="99">
        <v>1696704.2088317899</v>
      </c>
      <c r="AT1589" s="99">
        <v>0</v>
      </c>
      <c r="AU1589" s="99">
        <v>0</v>
      </c>
      <c r="AV1589" s="99">
        <v>30025326.123291001</v>
      </c>
      <c r="AW1589" s="99">
        <v>0</v>
      </c>
      <c r="AX1589" s="99">
        <v>128216.604971886</v>
      </c>
      <c r="AY1589" s="99">
        <v>14041314.5313721</v>
      </c>
      <c r="AZ1589" s="99">
        <v>5272607.8090209998</v>
      </c>
      <c r="BA1589" s="99">
        <v>0</v>
      </c>
      <c r="BB1589" s="99">
        <v>12898483.7382813</v>
      </c>
      <c r="BC1589" s="99">
        <v>4565568.6549072303</v>
      </c>
      <c r="BD1589" s="99">
        <v>0</v>
      </c>
      <c r="BE1589" s="99">
        <v>1702953.3848266599</v>
      </c>
      <c r="BF1589" s="99">
        <v>0</v>
      </c>
      <c r="BG1589" s="99">
        <v>30036336.800292999</v>
      </c>
      <c r="BH1589" s="99">
        <v>9717033.3958740197</v>
      </c>
      <c r="BI1589" s="99">
        <v>0</v>
      </c>
      <c r="BJ1589" s="99">
        <v>1150580.3114471401</v>
      </c>
      <c r="BK1589" s="99">
        <v>824089.99408721901</v>
      </c>
      <c r="BL1589" s="99">
        <v>0</v>
      </c>
      <c r="BM1589" s="99">
        <v>0</v>
      </c>
      <c r="BN1589" s="99">
        <v>0</v>
      </c>
      <c r="BO1589" s="99">
        <v>0</v>
      </c>
      <c r="BP1589" s="99">
        <v>0</v>
      </c>
      <c r="BQ1589" s="99">
        <v>0</v>
      </c>
      <c r="BR1589" s="99">
        <v>4538170.3540649395</v>
      </c>
      <c r="BS1589" s="99">
        <v>2084989.7563018801</v>
      </c>
      <c r="BT1589" s="99">
        <v>0</v>
      </c>
      <c r="BU1589" s="99">
        <v>2279984.1599426302</v>
      </c>
      <c r="BV1589" s="99">
        <v>2008717.7475433301</v>
      </c>
      <c r="BW1589" s="99">
        <v>0</v>
      </c>
      <c r="BX1589" s="99">
        <v>336002.09879303002</v>
      </c>
      <c r="BY1589" s="99">
        <v>0</v>
      </c>
      <c r="BZ1589" s="99">
        <v>0</v>
      </c>
      <c r="CA1589" s="99">
        <v>64043.882162094102</v>
      </c>
      <c r="CB1589" s="99">
        <v>3702520.1946105999</v>
      </c>
      <c r="CC1589" s="99">
        <v>36894468.712890603</v>
      </c>
      <c r="CD1589" s="99">
        <v>10861555.736206099</v>
      </c>
      <c r="CE1589" s="99">
        <v>1739.9145582318299</v>
      </c>
      <c r="CF1589" s="99">
        <v>197766.580911636</v>
      </c>
      <c r="CG1589" s="99">
        <v>1704193.11151123</v>
      </c>
      <c r="CH1589" s="99">
        <v>0</v>
      </c>
      <c r="CI1589" s="99">
        <v>65783.391539573699</v>
      </c>
      <c r="CJ1589" s="99">
        <v>3894191.6653137198</v>
      </c>
      <c r="CK1589" s="99">
        <v>38613639.461425804</v>
      </c>
      <c r="CL1589" s="99">
        <v>11198108.8474121</v>
      </c>
      <c r="CM1589" s="166">
        <v>93411.974884033203</v>
      </c>
      <c r="CN1589" s="166">
        <v>11785849.9133301</v>
      </c>
      <c r="CO1589" s="166">
        <v>68652262.608398393</v>
      </c>
      <c r="CP1589" s="99">
        <v>11198108.8474121</v>
      </c>
      <c r="CQ1589" s="99">
        <v>0</v>
      </c>
      <c r="CR1589" s="99">
        <v>0</v>
      </c>
      <c r="CS1589" s="99">
        <v>0</v>
      </c>
      <c r="CT1589" s="99">
        <v>0</v>
      </c>
      <c r="CU1589" s="98">
        <v>5569.8095357929997</v>
      </c>
      <c r="CV1589" s="98">
        <v>29380.051365314001</v>
      </c>
      <c r="CW1589" s="98">
        <v>3900286.7755222358</v>
      </c>
      <c r="CX1589" s="98">
        <v>38598661.824401833</v>
      </c>
    </row>
    <row r="1590" spans="1:102" x14ac:dyDescent="0.2">
      <c r="A1590" s="98" t="s">
        <v>75</v>
      </c>
      <c r="B1590" s="100">
        <v>42795</v>
      </c>
      <c r="C1590" s="99">
        <v>58687.227568149603</v>
      </c>
      <c r="D1590" s="99">
        <v>0</v>
      </c>
      <c r="E1590" s="99">
        <v>5535.0643014907801</v>
      </c>
      <c r="F1590" s="99">
        <v>5044.8121834993399</v>
      </c>
      <c r="G1590" s="99">
        <v>1774.82575492561</v>
      </c>
      <c r="H1590" s="99">
        <v>0</v>
      </c>
      <c r="I1590" s="99">
        <v>0</v>
      </c>
      <c r="J1590" s="99">
        <v>27949.985073328</v>
      </c>
      <c r="K1590" s="99">
        <v>0</v>
      </c>
      <c r="L1590" s="99">
        <v>116.080525639467</v>
      </c>
      <c r="M1590" s="99">
        <v>26898.727740526199</v>
      </c>
      <c r="N1590" s="99">
        <v>5155.9447502493904</v>
      </c>
      <c r="O1590" s="99">
        <v>0</v>
      </c>
      <c r="P1590" s="99">
        <v>29104.4634156227</v>
      </c>
      <c r="Q1590" s="99">
        <v>2892.4458031654399</v>
      </c>
      <c r="R1590" s="99">
        <v>0</v>
      </c>
      <c r="S1590" s="99">
        <v>1769.1855135559999</v>
      </c>
      <c r="T1590" s="99">
        <v>0</v>
      </c>
      <c r="U1590" s="99">
        <v>27943.573532104499</v>
      </c>
      <c r="V1590" s="99">
        <v>3456781.9979858398</v>
      </c>
      <c r="W1590" s="99">
        <v>0</v>
      </c>
      <c r="X1590" s="99">
        <v>265068.92778778099</v>
      </c>
      <c r="Y1590" s="99">
        <v>220206.731460571</v>
      </c>
      <c r="Z1590" s="99">
        <v>203280.29734039301</v>
      </c>
      <c r="AA1590" s="99">
        <v>0</v>
      </c>
      <c r="AB1590" s="99">
        <v>0</v>
      </c>
      <c r="AC1590" s="99">
        <v>7982520.8574829102</v>
      </c>
      <c r="AD1590" s="99">
        <v>0</v>
      </c>
      <c r="AE1590" s="99">
        <v>14836.2203353643</v>
      </c>
      <c r="AF1590" s="99">
        <v>1372129.9820404099</v>
      </c>
      <c r="AG1590" s="99">
        <v>592232.35424804699</v>
      </c>
      <c r="AH1590" s="99">
        <v>0</v>
      </c>
      <c r="AI1590" s="99">
        <v>1243834.99507141</v>
      </c>
      <c r="AJ1590" s="99">
        <v>508345.58670043899</v>
      </c>
      <c r="AK1590" s="99">
        <v>0</v>
      </c>
      <c r="AL1590" s="99">
        <v>202183.67275237999</v>
      </c>
      <c r="AM1590" s="99">
        <v>0</v>
      </c>
      <c r="AN1590" s="99">
        <v>7960422.8957519503</v>
      </c>
      <c r="AO1590" s="99">
        <v>35054189.791992202</v>
      </c>
      <c r="AP1590" s="99">
        <v>0</v>
      </c>
      <c r="AQ1590" s="99">
        <v>2289632.7420654302</v>
      </c>
      <c r="AR1590" s="99">
        <v>1874304.4583129899</v>
      </c>
      <c r="AS1590" s="99">
        <v>1768735.4242553699</v>
      </c>
      <c r="AT1590" s="99">
        <v>0</v>
      </c>
      <c r="AU1590" s="99">
        <v>0</v>
      </c>
      <c r="AV1590" s="99">
        <v>30426199.8366699</v>
      </c>
      <c r="AW1590" s="99">
        <v>0</v>
      </c>
      <c r="AX1590" s="99">
        <v>132971.13830184899</v>
      </c>
      <c r="AY1590" s="99">
        <v>14187149.979126001</v>
      </c>
      <c r="AZ1590" s="99">
        <v>5335189.06433105</v>
      </c>
      <c r="BA1590" s="99">
        <v>0</v>
      </c>
      <c r="BB1590" s="99">
        <v>13089110.1470947</v>
      </c>
      <c r="BC1590" s="99">
        <v>4593578.5298461895</v>
      </c>
      <c r="BD1590" s="99">
        <v>0</v>
      </c>
      <c r="BE1590" s="99">
        <v>1756394.62896729</v>
      </c>
      <c r="BF1590" s="99">
        <v>0</v>
      </c>
      <c r="BG1590" s="99">
        <v>30390161.182861298</v>
      </c>
      <c r="BH1590" s="99">
        <v>9910995.33349609</v>
      </c>
      <c r="BI1590" s="99">
        <v>0</v>
      </c>
      <c r="BJ1590" s="99">
        <v>1112238.8688354499</v>
      </c>
      <c r="BK1590" s="99">
        <v>805945.03684234596</v>
      </c>
      <c r="BL1590" s="99">
        <v>0</v>
      </c>
      <c r="BM1590" s="99">
        <v>0</v>
      </c>
      <c r="BN1590" s="99">
        <v>0</v>
      </c>
      <c r="BO1590" s="99">
        <v>0</v>
      </c>
      <c r="BP1590" s="99">
        <v>0</v>
      </c>
      <c r="BQ1590" s="99">
        <v>0</v>
      </c>
      <c r="BR1590" s="99">
        <v>4627405.7781982403</v>
      </c>
      <c r="BS1590" s="99">
        <v>2099564.9529724098</v>
      </c>
      <c r="BT1590" s="99">
        <v>0</v>
      </c>
      <c r="BU1590" s="99">
        <v>2342506.1399230999</v>
      </c>
      <c r="BV1590" s="99">
        <v>2007415.06581116</v>
      </c>
      <c r="BW1590" s="99">
        <v>0</v>
      </c>
      <c r="BX1590" s="99">
        <v>359118.43873214698</v>
      </c>
      <c r="BY1590" s="99">
        <v>0</v>
      </c>
      <c r="BZ1590" s="99">
        <v>0</v>
      </c>
      <c r="CA1590" s="99">
        <v>64149.0774245262</v>
      </c>
      <c r="CB1590" s="99">
        <v>3722378.8283386198</v>
      </c>
      <c r="CC1590" s="99">
        <v>37347670.984375</v>
      </c>
      <c r="CD1590" s="99">
        <v>11038742.330078101</v>
      </c>
      <c r="CE1590" s="99">
        <v>1774.34090228379</v>
      </c>
      <c r="CF1590" s="99">
        <v>200645.94099616999</v>
      </c>
      <c r="CG1590" s="99">
        <v>1740241.4227142299</v>
      </c>
      <c r="CH1590" s="99">
        <v>0</v>
      </c>
      <c r="CI1590" s="99">
        <v>65915.275211334199</v>
      </c>
      <c r="CJ1590" s="99">
        <v>3921164.5640869099</v>
      </c>
      <c r="CK1590" s="99">
        <v>39110229.5078125</v>
      </c>
      <c r="CL1590" s="99">
        <v>11387074.098998999</v>
      </c>
      <c r="CM1590" s="166">
        <v>93702.230189323396</v>
      </c>
      <c r="CN1590" s="166">
        <v>11844366.900756801</v>
      </c>
      <c r="CO1590" s="166">
        <v>69474067.880859405</v>
      </c>
      <c r="CP1590" s="99">
        <v>11387074.098998999</v>
      </c>
      <c r="CQ1590" s="99">
        <v>0</v>
      </c>
      <c r="CR1590" s="99">
        <v>0</v>
      </c>
      <c r="CS1590" s="99">
        <v>0</v>
      </c>
      <c r="CT1590" s="99">
        <v>0</v>
      </c>
      <c r="CU1590" s="98">
        <v>5534.3094786760003</v>
      </c>
      <c r="CV1590" s="98">
        <v>29544.042669171999</v>
      </c>
      <c r="CW1590" s="98">
        <v>3923024.7693347898</v>
      </c>
      <c r="CX1590" s="98">
        <v>39087912.407089233</v>
      </c>
    </row>
    <row r="1591" spans="1:102" x14ac:dyDescent="0.2">
      <c r="A1591" s="98" t="s">
        <v>75</v>
      </c>
      <c r="B1591" s="100">
        <v>42887</v>
      </c>
      <c r="C1591" s="99">
        <v>58528.010221004501</v>
      </c>
      <c r="D1591" s="99">
        <v>0</v>
      </c>
      <c r="E1591" s="99">
        <v>5398.4056528210604</v>
      </c>
      <c r="F1591" s="99">
        <v>4939.1876187920598</v>
      </c>
      <c r="G1591" s="99">
        <v>1774.26829923689</v>
      </c>
      <c r="H1591" s="99">
        <v>0</v>
      </c>
      <c r="I1591" s="99">
        <v>0</v>
      </c>
      <c r="J1591" s="99">
        <v>27920.7474784851</v>
      </c>
      <c r="K1591" s="99">
        <v>0</v>
      </c>
      <c r="L1591" s="99">
        <v>124.74260702077299</v>
      </c>
      <c r="M1591" s="99">
        <v>26889.576816082001</v>
      </c>
      <c r="N1591" s="99">
        <v>5115.01394194365</v>
      </c>
      <c r="O1591" s="99">
        <v>0</v>
      </c>
      <c r="P1591" s="99">
        <v>28884.735386609998</v>
      </c>
      <c r="Q1591" s="99">
        <v>2876.6349210441099</v>
      </c>
      <c r="R1591" s="99">
        <v>0</v>
      </c>
      <c r="S1591" s="99">
        <v>1771.93476562202</v>
      </c>
      <c r="T1591" s="99">
        <v>0</v>
      </c>
      <c r="U1591" s="99">
        <v>27913.046213388399</v>
      </c>
      <c r="V1591" s="99">
        <v>3437530.7769470201</v>
      </c>
      <c r="W1591" s="99">
        <v>0</v>
      </c>
      <c r="X1591" s="99">
        <v>262423.365364075</v>
      </c>
      <c r="Y1591" s="99">
        <v>215311.39539337199</v>
      </c>
      <c r="Z1591" s="99">
        <v>197853.92741203299</v>
      </c>
      <c r="AA1591" s="99">
        <v>0</v>
      </c>
      <c r="AB1591" s="99">
        <v>0</v>
      </c>
      <c r="AC1591" s="99">
        <v>7918641.3314819299</v>
      </c>
      <c r="AD1591" s="99">
        <v>0</v>
      </c>
      <c r="AE1591" s="99">
        <v>17271.352982521101</v>
      </c>
      <c r="AF1591" s="99">
        <v>1359487.78565979</v>
      </c>
      <c r="AG1591" s="99">
        <v>588322.927970886</v>
      </c>
      <c r="AH1591" s="99">
        <v>0</v>
      </c>
      <c r="AI1591" s="99">
        <v>1203878.3165130599</v>
      </c>
      <c r="AJ1591" s="99">
        <v>507713.51437759399</v>
      </c>
      <c r="AK1591" s="99">
        <v>0</v>
      </c>
      <c r="AL1591" s="99">
        <v>198198.453126907</v>
      </c>
      <c r="AM1591" s="99">
        <v>0</v>
      </c>
      <c r="AN1591" s="99">
        <v>7933513.5668334998</v>
      </c>
      <c r="AO1591" s="99">
        <v>34952487.1806641</v>
      </c>
      <c r="AP1591" s="99">
        <v>0</v>
      </c>
      <c r="AQ1591" s="99">
        <v>2264495.0612793001</v>
      </c>
      <c r="AR1591" s="99">
        <v>1832307.90072632</v>
      </c>
      <c r="AS1591" s="99">
        <v>1728327.3184966999</v>
      </c>
      <c r="AT1591" s="99">
        <v>0</v>
      </c>
      <c r="AU1591" s="99">
        <v>0</v>
      </c>
      <c r="AV1591" s="99">
        <v>30571652.879638702</v>
      </c>
      <c r="AW1591" s="99">
        <v>0</v>
      </c>
      <c r="AX1591" s="99">
        <v>147573.56644821199</v>
      </c>
      <c r="AY1591" s="99">
        <v>14180685.9257813</v>
      </c>
      <c r="AZ1591" s="99">
        <v>5314320.1177368201</v>
      </c>
      <c r="BA1591" s="99">
        <v>0</v>
      </c>
      <c r="BB1591" s="99">
        <v>12746588</v>
      </c>
      <c r="BC1591" s="99">
        <v>4582010.6665649395</v>
      </c>
      <c r="BD1591" s="99">
        <v>0</v>
      </c>
      <c r="BE1591" s="99">
        <v>1727203.41886902</v>
      </c>
      <c r="BF1591" s="99">
        <v>0</v>
      </c>
      <c r="BG1591" s="99">
        <v>30599158.7263184</v>
      </c>
      <c r="BH1591" s="99">
        <v>9813206.0661621094</v>
      </c>
      <c r="BI1591" s="99">
        <v>0</v>
      </c>
      <c r="BJ1591" s="99">
        <v>1089878.5378265399</v>
      </c>
      <c r="BK1591" s="99">
        <v>789699.95343017601</v>
      </c>
      <c r="BL1591" s="99">
        <v>0</v>
      </c>
      <c r="BM1591" s="99">
        <v>0</v>
      </c>
      <c r="BN1591" s="99">
        <v>0</v>
      </c>
      <c r="BO1591" s="99">
        <v>0</v>
      </c>
      <c r="BP1591" s="99">
        <v>0</v>
      </c>
      <c r="BQ1591" s="99">
        <v>0</v>
      </c>
      <c r="BR1591" s="99">
        <v>4626205.98010254</v>
      </c>
      <c r="BS1591" s="99">
        <v>2081773.9819946301</v>
      </c>
      <c r="BT1591" s="99">
        <v>0</v>
      </c>
      <c r="BU1591" s="99">
        <v>2306180.4299316402</v>
      </c>
      <c r="BV1591" s="99">
        <v>2007889.90316772</v>
      </c>
      <c r="BW1591" s="99">
        <v>0</v>
      </c>
      <c r="BX1591" s="99">
        <v>359965.07871627802</v>
      </c>
      <c r="BY1591" s="99">
        <v>0</v>
      </c>
      <c r="BZ1591" s="99">
        <v>0</v>
      </c>
      <c r="CA1591" s="99">
        <v>63924.184309482604</v>
      </c>
      <c r="CB1591" s="99">
        <v>3697584.6578064002</v>
      </c>
      <c r="CC1591" s="99">
        <v>37218020.453125</v>
      </c>
      <c r="CD1591" s="99">
        <v>10902484.205322299</v>
      </c>
      <c r="CE1591" s="99">
        <v>1774.6740142256001</v>
      </c>
      <c r="CF1591" s="99">
        <v>200201.71236419701</v>
      </c>
      <c r="CG1591" s="99">
        <v>1747761.1317749</v>
      </c>
      <c r="CH1591" s="99">
        <v>0</v>
      </c>
      <c r="CI1591" s="99">
        <v>65694.407947540298</v>
      </c>
      <c r="CJ1591" s="99">
        <v>3895847.0133972201</v>
      </c>
      <c r="CK1591" s="99">
        <v>38978088.768554702</v>
      </c>
      <c r="CL1591" s="99">
        <v>11244034.456054701</v>
      </c>
      <c r="CM1591" s="166">
        <v>93410.863430976897</v>
      </c>
      <c r="CN1591" s="166">
        <v>11878560.1566162</v>
      </c>
      <c r="CO1591" s="166">
        <v>69657094.494140595</v>
      </c>
      <c r="CP1591" s="99">
        <v>11244034.456054701</v>
      </c>
      <c r="CQ1591" s="99">
        <v>0</v>
      </c>
      <c r="CR1591" s="99">
        <v>0</v>
      </c>
      <c r="CS1591" s="99">
        <v>0</v>
      </c>
      <c r="CT1591" s="99">
        <v>0</v>
      </c>
      <c r="CU1591" s="98">
        <v>5400.1181982210001</v>
      </c>
      <c r="CV1591" s="98">
        <v>29522.698372446001</v>
      </c>
      <c r="CW1591" s="98">
        <v>3897786.370170597</v>
      </c>
      <c r="CX1591" s="98">
        <v>38965781.584899902</v>
      </c>
    </row>
    <row r="1592" spans="1:102" x14ac:dyDescent="0.2">
      <c r="A1592" s="98" t="s">
        <v>75</v>
      </c>
      <c r="B1592" s="100">
        <v>42979</v>
      </c>
      <c r="C1592" s="99">
        <v>58451.153627872503</v>
      </c>
      <c r="D1592" s="99">
        <v>0</v>
      </c>
      <c r="E1592" s="99">
        <v>5344.9541178345698</v>
      </c>
      <c r="F1592" s="99">
        <v>4926.1831121444702</v>
      </c>
      <c r="G1592" s="99">
        <v>1778.4531717300399</v>
      </c>
      <c r="H1592" s="99">
        <v>0</v>
      </c>
      <c r="I1592" s="99">
        <v>0</v>
      </c>
      <c r="J1592" s="99">
        <v>27838.328609943401</v>
      </c>
      <c r="K1592" s="99">
        <v>0</v>
      </c>
      <c r="L1592" s="99">
        <v>114.63094366993801</v>
      </c>
      <c r="M1592" s="99">
        <v>26928.6730129719</v>
      </c>
      <c r="N1592" s="99">
        <v>5046.8223167657898</v>
      </c>
      <c r="O1592" s="99">
        <v>0</v>
      </c>
      <c r="P1592" s="99">
        <v>28927.273541927301</v>
      </c>
      <c r="Q1592" s="99">
        <v>2853.0840624272801</v>
      </c>
      <c r="R1592" s="99">
        <v>0</v>
      </c>
      <c r="S1592" s="99">
        <v>1781.48737630248</v>
      </c>
      <c r="T1592" s="99">
        <v>0</v>
      </c>
      <c r="U1592" s="99">
        <v>27856.3988053799</v>
      </c>
      <c r="V1592" s="99">
        <v>3416812.52984619</v>
      </c>
      <c r="W1592" s="99">
        <v>0</v>
      </c>
      <c r="X1592" s="99">
        <v>256685.08449935901</v>
      </c>
      <c r="Y1592" s="99">
        <v>212499.45448684701</v>
      </c>
      <c r="Z1592" s="99">
        <v>200128.66174888599</v>
      </c>
      <c r="AA1592" s="99">
        <v>0</v>
      </c>
      <c r="AB1592" s="99">
        <v>0</v>
      </c>
      <c r="AC1592" s="99">
        <v>7933492.4077758798</v>
      </c>
      <c r="AD1592" s="99">
        <v>0</v>
      </c>
      <c r="AE1592" s="99">
        <v>16071.890305995899</v>
      </c>
      <c r="AF1592" s="99">
        <v>1365665.3363952599</v>
      </c>
      <c r="AG1592" s="99">
        <v>583904.28196716297</v>
      </c>
      <c r="AH1592" s="99">
        <v>0</v>
      </c>
      <c r="AI1592" s="99">
        <v>1196827.8870391799</v>
      </c>
      <c r="AJ1592" s="99">
        <v>501395.75387573201</v>
      </c>
      <c r="AK1592" s="99">
        <v>0</v>
      </c>
      <c r="AL1592" s="99">
        <v>200992.52797317499</v>
      </c>
      <c r="AM1592" s="99">
        <v>0</v>
      </c>
      <c r="AN1592" s="99">
        <v>7933387.1254882803</v>
      </c>
      <c r="AO1592" s="99">
        <v>34946909.342285201</v>
      </c>
      <c r="AP1592" s="99">
        <v>0</v>
      </c>
      <c r="AQ1592" s="99">
        <v>2234627.0859985398</v>
      </c>
      <c r="AR1592" s="99">
        <v>1829583.31344604</v>
      </c>
      <c r="AS1592" s="99">
        <v>1747688.31455994</v>
      </c>
      <c r="AT1592" s="99">
        <v>0</v>
      </c>
      <c r="AU1592" s="99">
        <v>0</v>
      </c>
      <c r="AV1592" s="99">
        <v>30710755.153320301</v>
      </c>
      <c r="AW1592" s="99">
        <v>0</v>
      </c>
      <c r="AX1592" s="99">
        <v>145334.62590217599</v>
      </c>
      <c r="AY1592" s="99">
        <v>14325604.103393599</v>
      </c>
      <c r="AZ1592" s="99">
        <v>5293209.2164306603</v>
      </c>
      <c r="BA1592" s="99">
        <v>0</v>
      </c>
      <c r="BB1592" s="99">
        <v>12830020.377075201</v>
      </c>
      <c r="BC1592" s="99">
        <v>4567972.7335205097</v>
      </c>
      <c r="BD1592" s="99">
        <v>0</v>
      </c>
      <c r="BE1592" s="99">
        <v>1749200.5194397001</v>
      </c>
      <c r="BF1592" s="99">
        <v>0</v>
      </c>
      <c r="BG1592" s="99">
        <v>30711879.620849598</v>
      </c>
      <c r="BH1592" s="99">
        <v>9776572.2309570294</v>
      </c>
      <c r="BI1592" s="99">
        <v>0</v>
      </c>
      <c r="BJ1592" s="99">
        <v>1059597.64402771</v>
      </c>
      <c r="BK1592" s="99">
        <v>782176.36345672596</v>
      </c>
      <c r="BL1592" s="99">
        <v>0</v>
      </c>
      <c r="BM1592" s="99">
        <v>0</v>
      </c>
      <c r="BN1592" s="99">
        <v>0</v>
      </c>
      <c r="BO1592" s="99">
        <v>0</v>
      </c>
      <c r="BP1592" s="99">
        <v>0</v>
      </c>
      <c r="BQ1592" s="99">
        <v>0</v>
      </c>
      <c r="BR1592" s="99">
        <v>4621350.2119140597</v>
      </c>
      <c r="BS1592" s="99">
        <v>2067690.7708282501</v>
      </c>
      <c r="BT1592" s="99">
        <v>0</v>
      </c>
      <c r="BU1592" s="99">
        <v>1950982.65994263</v>
      </c>
      <c r="BV1592" s="99">
        <v>1984850.6576232901</v>
      </c>
      <c r="BW1592" s="99">
        <v>0</v>
      </c>
      <c r="BX1592" s="99">
        <v>312877.38891220099</v>
      </c>
      <c r="BY1592" s="99">
        <v>0</v>
      </c>
      <c r="BZ1592" s="99">
        <v>0</v>
      </c>
      <c r="CA1592" s="99">
        <v>63845.574284076698</v>
      </c>
      <c r="CB1592" s="99">
        <v>3673325.8031005901</v>
      </c>
      <c r="CC1592" s="99">
        <v>37209909.313964799</v>
      </c>
      <c r="CD1592" s="99">
        <v>10829276.4763184</v>
      </c>
      <c r="CE1592" s="99">
        <v>1777.8508600443599</v>
      </c>
      <c r="CF1592" s="99">
        <v>200343.71254921</v>
      </c>
      <c r="CG1592" s="99">
        <v>1748528.62889099</v>
      </c>
      <c r="CH1592" s="99">
        <v>0</v>
      </c>
      <c r="CI1592" s="99">
        <v>65639.556367874102</v>
      </c>
      <c r="CJ1592" s="99">
        <v>3873094.6777648898</v>
      </c>
      <c r="CK1592" s="99">
        <v>38949858.407714799</v>
      </c>
      <c r="CL1592" s="99">
        <v>11171134.419677701</v>
      </c>
      <c r="CM1592" s="166">
        <v>93331.038410186797</v>
      </c>
      <c r="CN1592" s="166">
        <v>11854049.646240201</v>
      </c>
      <c r="CO1592" s="166">
        <v>69676239.660156295</v>
      </c>
      <c r="CP1592" s="99">
        <v>11171134.419677701</v>
      </c>
      <c r="CQ1592" s="99">
        <v>0</v>
      </c>
      <c r="CR1592" s="99">
        <v>0</v>
      </c>
      <c r="CS1592" s="99">
        <v>0</v>
      </c>
      <c r="CT1592" s="99">
        <v>0</v>
      </c>
      <c r="CU1592" s="98">
        <v>5345.0451601300001</v>
      </c>
      <c r="CV1592" s="98">
        <v>29430.945759988001</v>
      </c>
      <c r="CW1592" s="98">
        <v>3873669.5156498002</v>
      </c>
      <c r="CX1592" s="98">
        <v>38958437.94285579</v>
      </c>
    </row>
    <row r="1593" spans="1:102" x14ac:dyDescent="0.2">
      <c r="A1593" s="98" t="s">
        <v>75</v>
      </c>
      <c r="B1593" s="100">
        <v>43070</v>
      </c>
      <c r="C1593" s="99">
        <v>58436.757865905798</v>
      </c>
      <c r="D1593" s="99">
        <v>0</v>
      </c>
      <c r="E1593" s="99">
        <v>5383.1693831086204</v>
      </c>
      <c r="F1593" s="99">
        <v>4989.36759829521</v>
      </c>
      <c r="G1593" s="99">
        <v>1796.3674549162399</v>
      </c>
      <c r="H1593" s="99">
        <v>0</v>
      </c>
      <c r="I1593" s="99">
        <v>0</v>
      </c>
      <c r="J1593" s="99">
        <v>27759.043077468901</v>
      </c>
      <c r="K1593" s="99">
        <v>0</v>
      </c>
      <c r="L1593" s="99">
        <v>107.220717220567</v>
      </c>
      <c r="M1593" s="99">
        <v>26901.837368965102</v>
      </c>
      <c r="N1593" s="99">
        <v>5076.73760694265</v>
      </c>
      <c r="O1593" s="99">
        <v>0</v>
      </c>
      <c r="P1593" s="99">
        <v>28927.548268556598</v>
      </c>
      <c r="Q1593" s="99">
        <v>2841.6572057306798</v>
      </c>
      <c r="R1593" s="99">
        <v>0</v>
      </c>
      <c r="S1593" s="99">
        <v>1791.2928497642299</v>
      </c>
      <c r="T1593" s="99">
        <v>0</v>
      </c>
      <c r="U1593" s="99">
        <v>27760.127380847902</v>
      </c>
      <c r="V1593" s="99">
        <v>3359118.9476318401</v>
      </c>
      <c r="W1593" s="99">
        <v>0</v>
      </c>
      <c r="X1593" s="99">
        <v>254278.124233246</v>
      </c>
      <c r="Y1593" s="99">
        <v>211030.13151931801</v>
      </c>
      <c r="Z1593" s="99">
        <v>207082.77311325099</v>
      </c>
      <c r="AA1593" s="99">
        <v>0</v>
      </c>
      <c r="AB1593" s="99">
        <v>0</v>
      </c>
      <c r="AC1593" s="99">
        <v>7967392.15942383</v>
      </c>
      <c r="AD1593" s="99">
        <v>0</v>
      </c>
      <c r="AE1593" s="99">
        <v>14291.7950581312</v>
      </c>
      <c r="AF1593" s="99">
        <v>1358160.94709778</v>
      </c>
      <c r="AG1593" s="99">
        <v>580631.12596893299</v>
      </c>
      <c r="AH1593" s="99">
        <v>0</v>
      </c>
      <c r="AI1593" s="99">
        <v>1146252.0229492199</v>
      </c>
      <c r="AJ1593" s="99">
        <v>505185.34526824998</v>
      </c>
      <c r="AK1593" s="99">
        <v>0</v>
      </c>
      <c r="AL1593" s="99">
        <v>206520.92273712199</v>
      </c>
      <c r="AM1593" s="99">
        <v>0</v>
      </c>
      <c r="AN1593" s="99">
        <v>7975456.2833252</v>
      </c>
      <c r="AO1593" s="99">
        <v>34158897.178222701</v>
      </c>
      <c r="AP1593" s="99">
        <v>0</v>
      </c>
      <c r="AQ1593" s="99">
        <v>2186582.8369751</v>
      </c>
      <c r="AR1593" s="99">
        <v>1805039.8286590599</v>
      </c>
      <c r="AS1593" s="99">
        <v>1798629.3161315899</v>
      </c>
      <c r="AT1593" s="99">
        <v>0</v>
      </c>
      <c r="AU1593" s="99">
        <v>0</v>
      </c>
      <c r="AV1593" s="99">
        <v>30923776.5549316</v>
      </c>
      <c r="AW1593" s="99">
        <v>0</v>
      </c>
      <c r="AX1593" s="99">
        <v>123511.766339302</v>
      </c>
      <c r="AY1593" s="99">
        <v>14308764.2335205</v>
      </c>
      <c r="AZ1593" s="99">
        <v>5299761.0917358398</v>
      </c>
      <c r="BA1593" s="99">
        <v>0</v>
      </c>
      <c r="BB1593" s="99">
        <v>11912973.4810791</v>
      </c>
      <c r="BC1593" s="99">
        <v>4615537.5045776404</v>
      </c>
      <c r="BD1593" s="99">
        <v>0</v>
      </c>
      <c r="BE1593" s="99">
        <v>1808341.2177887</v>
      </c>
      <c r="BF1593" s="99">
        <v>0</v>
      </c>
      <c r="BG1593" s="99">
        <v>30926967.173828099</v>
      </c>
      <c r="BH1593" s="99">
        <v>9752350.9464111291</v>
      </c>
      <c r="BI1593" s="99">
        <v>0</v>
      </c>
      <c r="BJ1593" s="99">
        <v>1046106.18701935</v>
      </c>
      <c r="BK1593" s="99">
        <v>778784.09491729701</v>
      </c>
      <c r="BL1593" s="99">
        <v>0</v>
      </c>
      <c r="BM1593" s="99">
        <v>0</v>
      </c>
      <c r="BN1593" s="99">
        <v>0</v>
      </c>
      <c r="BO1593" s="99">
        <v>0</v>
      </c>
      <c r="BP1593" s="99">
        <v>0</v>
      </c>
      <c r="BQ1593" s="99">
        <v>0</v>
      </c>
      <c r="BR1593" s="99">
        <v>4649590.3101196298</v>
      </c>
      <c r="BS1593" s="99">
        <v>2055872.3578949</v>
      </c>
      <c r="BT1593" s="99">
        <v>0</v>
      </c>
      <c r="BU1593" s="99">
        <v>2141033.1799621601</v>
      </c>
      <c r="BV1593" s="99">
        <v>1992230.92224121</v>
      </c>
      <c r="BW1593" s="99">
        <v>0</v>
      </c>
      <c r="BX1593" s="99">
        <v>353492.13875198399</v>
      </c>
      <c r="BY1593" s="99">
        <v>0</v>
      </c>
      <c r="BZ1593" s="99">
        <v>0</v>
      </c>
      <c r="CA1593" s="99">
        <v>63856.034816265099</v>
      </c>
      <c r="CB1593" s="99">
        <v>3614241.63494873</v>
      </c>
      <c r="CC1593" s="99">
        <v>36347222.196777299</v>
      </c>
      <c r="CD1593" s="99">
        <v>10788442.5869141</v>
      </c>
      <c r="CE1593" s="99">
        <v>1796.4328237622999</v>
      </c>
      <c r="CF1593" s="99">
        <v>206870.695831299</v>
      </c>
      <c r="CG1593" s="99">
        <v>1806792.02182007</v>
      </c>
      <c r="CH1593" s="99">
        <v>0</v>
      </c>
      <c r="CI1593" s="99">
        <v>65650.270902633696</v>
      </c>
      <c r="CJ1593" s="99">
        <v>3819540.0754089402</v>
      </c>
      <c r="CK1593" s="99">
        <v>38166652.890625</v>
      </c>
      <c r="CL1593" s="99">
        <v>11142997.2728271</v>
      </c>
      <c r="CM1593" s="166">
        <v>93200.181508064299</v>
      </c>
      <c r="CN1593" s="166">
        <v>11828205.701293901</v>
      </c>
      <c r="CO1593" s="166">
        <v>69121220.511718795</v>
      </c>
      <c r="CP1593" s="99">
        <v>11142997.2728271</v>
      </c>
      <c r="CQ1593" s="99">
        <v>0</v>
      </c>
      <c r="CR1593" s="99">
        <v>0</v>
      </c>
      <c r="CS1593" s="99">
        <v>0</v>
      </c>
      <c r="CT1593" s="99">
        <v>0</v>
      </c>
      <c r="CU1593" s="98">
        <v>5381.8392377310001</v>
      </c>
      <c r="CV1593" s="98">
        <v>29363.953419922</v>
      </c>
      <c r="CW1593" s="98">
        <v>3821112.3307800288</v>
      </c>
      <c r="CX1593" s="98">
        <v>38154014.218597367</v>
      </c>
    </row>
    <row r="1594" spans="1:102" x14ac:dyDescent="0.2">
      <c r="A1594" s="98" t="s">
        <v>75</v>
      </c>
      <c r="B1594" s="100">
        <v>43160</v>
      </c>
      <c r="C1594" s="99">
        <v>58345.715037345901</v>
      </c>
      <c r="D1594" s="99">
        <v>0</v>
      </c>
      <c r="E1594" s="99">
        <v>5446.3027253150904</v>
      </c>
      <c r="F1594" s="99">
        <v>5065.1414547562599</v>
      </c>
      <c r="G1594" s="99">
        <v>1807.78330475092</v>
      </c>
      <c r="H1594" s="99">
        <v>0</v>
      </c>
      <c r="I1594" s="99">
        <v>0</v>
      </c>
      <c r="J1594" s="99">
        <v>27728.902410983999</v>
      </c>
      <c r="K1594" s="99">
        <v>0</v>
      </c>
      <c r="L1594" s="99">
        <v>85.421597034670398</v>
      </c>
      <c r="M1594" s="99">
        <v>26918.2828364372</v>
      </c>
      <c r="N1594" s="99">
        <v>5039.2408810257903</v>
      </c>
      <c r="O1594" s="99">
        <v>0</v>
      </c>
      <c r="P1594" s="99">
        <v>28847.667937994</v>
      </c>
      <c r="Q1594" s="99">
        <v>2845.1502417624001</v>
      </c>
      <c r="R1594" s="99">
        <v>0</v>
      </c>
      <c r="S1594" s="99">
        <v>1801.2716253697899</v>
      </c>
      <c r="T1594" s="99">
        <v>0</v>
      </c>
      <c r="U1594" s="99">
        <v>27711.075651407202</v>
      </c>
      <c r="V1594" s="99">
        <v>3308109.8282775902</v>
      </c>
      <c r="W1594" s="99">
        <v>0</v>
      </c>
      <c r="X1594" s="99">
        <v>249762.53124618501</v>
      </c>
      <c r="Y1594" s="99">
        <v>209963.18219566299</v>
      </c>
      <c r="Z1594" s="99">
        <v>205867.29016113299</v>
      </c>
      <c r="AA1594" s="99">
        <v>0</v>
      </c>
      <c r="AB1594" s="99">
        <v>0</v>
      </c>
      <c r="AC1594" s="99">
        <v>7958832.0917968797</v>
      </c>
      <c r="AD1594" s="99">
        <v>0</v>
      </c>
      <c r="AE1594" s="99">
        <v>9371.04783082008</v>
      </c>
      <c r="AF1594" s="99">
        <v>1346997.44259644</v>
      </c>
      <c r="AG1594" s="99">
        <v>578996.90711212205</v>
      </c>
      <c r="AH1594" s="99">
        <v>0</v>
      </c>
      <c r="AI1594" s="99">
        <v>1117987.8441009501</v>
      </c>
      <c r="AJ1594" s="99">
        <v>510218.13346862799</v>
      </c>
      <c r="AK1594" s="99">
        <v>0</v>
      </c>
      <c r="AL1594" s="99">
        <v>204130.90297889701</v>
      </c>
      <c r="AM1594" s="99">
        <v>0</v>
      </c>
      <c r="AN1594" s="99">
        <v>7971389.5662841797</v>
      </c>
      <c r="AO1594" s="99">
        <v>33719707.2490234</v>
      </c>
      <c r="AP1594" s="99">
        <v>0</v>
      </c>
      <c r="AQ1594" s="99">
        <v>2175202.1321105999</v>
      </c>
      <c r="AR1594" s="99">
        <v>1817894.1098480199</v>
      </c>
      <c r="AS1594" s="99">
        <v>1808301.09788513</v>
      </c>
      <c r="AT1594" s="99">
        <v>0</v>
      </c>
      <c r="AU1594" s="99">
        <v>0</v>
      </c>
      <c r="AV1594" s="99">
        <v>31027676.207519501</v>
      </c>
      <c r="AW1594" s="99">
        <v>0</v>
      </c>
      <c r="AX1594" s="99">
        <v>71437.832784652695</v>
      </c>
      <c r="AY1594" s="99">
        <v>14270735.905151401</v>
      </c>
      <c r="AZ1594" s="99">
        <v>5328753.8479003897</v>
      </c>
      <c r="BA1594" s="99">
        <v>0</v>
      </c>
      <c r="BB1594" s="99">
        <v>11561245.894165</v>
      </c>
      <c r="BC1594" s="99">
        <v>4689824.4992065402</v>
      </c>
      <c r="BD1594" s="99">
        <v>0</v>
      </c>
      <c r="BE1594" s="99">
        <v>1788889.3921814</v>
      </c>
      <c r="BF1594" s="99">
        <v>0</v>
      </c>
      <c r="BG1594" s="99">
        <v>31056266.801757801</v>
      </c>
      <c r="BH1594" s="99">
        <v>9688900.0771484394</v>
      </c>
      <c r="BI1594" s="99">
        <v>0</v>
      </c>
      <c r="BJ1594" s="99">
        <v>1039109.19849396</v>
      </c>
      <c r="BK1594" s="99">
        <v>778734.12163543701</v>
      </c>
      <c r="BL1594" s="99">
        <v>0</v>
      </c>
      <c r="BM1594" s="99">
        <v>0</v>
      </c>
      <c r="BN1594" s="99">
        <v>0</v>
      </c>
      <c r="BO1594" s="99">
        <v>0</v>
      </c>
      <c r="BP1594" s="99">
        <v>0</v>
      </c>
      <c r="BQ1594" s="99">
        <v>0</v>
      </c>
      <c r="BR1594" s="99">
        <v>4649221.79150391</v>
      </c>
      <c r="BS1594" s="99">
        <v>2056606.08305359</v>
      </c>
      <c r="BT1594" s="99">
        <v>0</v>
      </c>
      <c r="BU1594" s="99">
        <v>2105239.8499755901</v>
      </c>
      <c r="BV1594" s="99">
        <v>2009818.43388367</v>
      </c>
      <c r="BW1594" s="99">
        <v>0</v>
      </c>
      <c r="BX1594" s="99">
        <v>364795.24871444702</v>
      </c>
      <c r="BY1594" s="99">
        <v>0</v>
      </c>
      <c r="BZ1594" s="99">
        <v>0</v>
      </c>
      <c r="CA1594" s="99">
        <v>63701.534753322601</v>
      </c>
      <c r="CB1594" s="99">
        <v>3558158.9099121098</v>
      </c>
      <c r="CC1594" s="99">
        <v>35911614.801269501</v>
      </c>
      <c r="CD1594" s="99">
        <v>10745605.6090088</v>
      </c>
      <c r="CE1594" s="99">
        <v>1810.21450483799</v>
      </c>
      <c r="CF1594" s="99">
        <v>206482.54350853001</v>
      </c>
      <c r="CG1594" s="99">
        <v>1807317.9432678199</v>
      </c>
      <c r="CH1594" s="99">
        <v>0</v>
      </c>
      <c r="CI1594" s="99">
        <v>65501.157161235802</v>
      </c>
      <c r="CJ1594" s="99">
        <v>3774747.4611816402</v>
      </c>
      <c r="CK1594" s="99">
        <v>37730144.061035201</v>
      </c>
      <c r="CL1594" s="99">
        <v>11100600.6555176</v>
      </c>
      <c r="CM1594" s="166">
        <v>93049.548825264006</v>
      </c>
      <c r="CN1594" s="166">
        <v>11686137.2265625</v>
      </c>
      <c r="CO1594" s="166">
        <v>68859277.516601607</v>
      </c>
      <c r="CP1594" s="99">
        <v>11100600.6555176</v>
      </c>
      <c r="CQ1594" s="99">
        <v>0</v>
      </c>
      <c r="CR1594" s="99">
        <v>0</v>
      </c>
      <c r="CS1594" s="99">
        <v>0</v>
      </c>
      <c r="CT1594" s="99">
        <v>0</v>
      </c>
      <c r="CU1594" s="98">
        <v>5445.3492690060002</v>
      </c>
      <c r="CV1594" s="98">
        <v>29352.399912272002</v>
      </c>
      <c r="CW1594" s="98">
        <v>3764641.45342064</v>
      </c>
      <c r="CX1594" s="98">
        <v>37718932.744537324</v>
      </c>
    </row>
    <row r="1595" spans="1:102" x14ac:dyDescent="0.2">
      <c r="A1595" s="98" t="s">
        <v>75</v>
      </c>
      <c r="B1595" s="100">
        <v>43252</v>
      </c>
      <c r="C1595" s="99">
        <v>58530.555818557703</v>
      </c>
      <c r="D1595" s="99">
        <v>0</v>
      </c>
      <c r="E1595" s="99">
        <v>5617.1235159039497</v>
      </c>
      <c r="F1595" s="99">
        <v>5251.2214190363902</v>
      </c>
      <c r="G1595" s="99">
        <v>1854.9151673317001</v>
      </c>
      <c r="H1595" s="99">
        <v>0</v>
      </c>
      <c r="I1595" s="99">
        <v>0</v>
      </c>
      <c r="J1595" s="99">
        <v>27504.812581062299</v>
      </c>
      <c r="K1595" s="99">
        <v>0</v>
      </c>
      <c r="L1595" s="99">
        <v>98.384730700403495</v>
      </c>
      <c r="M1595" s="99">
        <v>27097.789391279199</v>
      </c>
      <c r="N1595" s="99">
        <v>5056.6447862386703</v>
      </c>
      <c r="O1595" s="99">
        <v>0</v>
      </c>
      <c r="P1595" s="99">
        <v>29001.0911128521</v>
      </c>
      <c r="Q1595" s="99">
        <v>2839.9504872858502</v>
      </c>
      <c r="R1595" s="99">
        <v>0</v>
      </c>
      <c r="S1595" s="99">
        <v>1853.7438955456</v>
      </c>
      <c r="T1595" s="99">
        <v>0</v>
      </c>
      <c r="U1595" s="99">
        <v>27493.462251663201</v>
      </c>
      <c r="V1595" s="99">
        <v>3334423.6226196298</v>
      </c>
      <c r="W1595" s="99">
        <v>0</v>
      </c>
      <c r="X1595" s="99">
        <v>249447.21986579901</v>
      </c>
      <c r="Y1595" s="99">
        <v>211257.56739234901</v>
      </c>
      <c r="Z1595" s="99">
        <v>206264.54592895499</v>
      </c>
      <c r="AA1595" s="99">
        <v>0</v>
      </c>
      <c r="AB1595" s="99">
        <v>0</v>
      </c>
      <c r="AC1595" s="99">
        <v>7903265.6923217801</v>
      </c>
      <c r="AD1595" s="99">
        <v>0</v>
      </c>
      <c r="AE1595" s="99">
        <v>11554.7680191994</v>
      </c>
      <c r="AF1595" s="99">
        <v>1347103.61386108</v>
      </c>
      <c r="AG1595" s="99">
        <v>583674.76829528797</v>
      </c>
      <c r="AH1595" s="99">
        <v>0</v>
      </c>
      <c r="AI1595" s="99">
        <v>1109020.1184234601</v>
      </c>
      <c r="AJ1595" s="99">
        <v>510885.95425414998</v>
      </c>
      <c r="AK1595" s="99">
        <v>0</v>
      </c>
      <c r="AL1595" s="99">
        <v>206868.10602378799</v>
      </c>
      <c r="AM1595" s="99">
        <v>0</v>
      </c>
      <c r="AN1595" s="99">
        <v>7882678.6273803702</v>
      </c>
      <c r="AO1595" s="99">
        <v>34144849.474609397</v>
      </c>
      <c r="AP1595" s="99">
        <v>0</v>
      </c>
      <c r="AQ1595" s="99">
        <v>2225031.6177063002</v>
      </c>
      <c r="AR1595" s="99">
        <v>1851232.0884857201</v>
      </c>
      <c r="AS1595" s="99">
        <v>1813629.7272033701</v>
      </c>
      <c r="AT1595" s="99">
        <v>0</v>
      </c>
      <c r="AU1595" s="99">
        <v>0</v>
      </c>
      <c r="AV1595" s="99">
        <v>30929235.306884799</v>
      </c>
      <c r="AW1595" s="99">
        <v>0</v>
      </c>
      <c r="AX1595" s="99">
        <v>97999.9038438797</v>
      </c>
      <c r="AY1595" s="99">
        <v>14391492.3360596</v>
      </c>
      <c r="AZ1595" s="99">
        <v>5407581.3083496103</v>
      </c>
      <c r="BA1595" s="99">
        <v>0</v>
      </c>
      <c r="BB1595" s="99">
        <v>11548242.9918213</v>
      </c>
      <c r="BC1595" s="99">
        <v>4688474.5100097703</v>
      </c>
      <c r="BD1595" s="99">
        <v>0</v>
      </c>
      <c r="BE1595" s="99">
        <v>1812385.6782531701</v>
      </c>
      <c r="BF1595" s="99">
        <v>0</v>
      </c>
      <c r="BG1595" s="99">
        <v>30900506.400878899</v>
      </c>
      <c r="BH1595" s="99">
        <v>9793742.046875</v>
      </c>
      <c r="BI1595" s="99">
        <v>0</v>
      </c>
      <c r="BJ1595" s="99">
        <v>1014932.6225128199</v>
      </c>
      <c r="BK1595" s="99">
        <v>772102.42372131301</v>
      </c>
      <c r="BL1595" s="99">
        <v>0</v>
      </c>
      <c r="BM1595" s="99">
        <v>0</v>
      </c>
      <c r="BN1595" s="99">
        <v>0</v>
      </c>
      <c r="BO1595" s="99">
        <v>0</v>
      </c>
      <c r="BP1595" s="99">
        <v>0</v>
      </c>
      <c r="BQ1595" s="99">
        <v>0</v>
      </c>
      <c r="BR1595" s="99">
        <v>4665393.1425781297</v>
      </c>
      <c r="BS1595" s="99">
        <v>2079786.6967620801</v>
      </c>
      <c r="BT1595" s="99">
        <v>0</v>
      </c>
      <c r="BU1595" s="99">
        <v>2127016.1499939002</v>
      </c>
      <c r="BV1595" s="99">
        <v>2009717.6262970001</v>
      </c>
      <c r="BW1595" s="99">
        <v>0</v>
      </c>
      <c r="BX1595" s="99">
        <v>377092.778675079</v>
      </c>
      <c r="BY1595" s="99">
        <v>0</v>
      </c>
      <c r="BZ1595" s="99">
        <v>0</v>
      </c>
      <c r="CA1595" s="99">
        <v>64162.425187110901</v>
      </c>
      <c r="CB1595" s="99">
        <v>3581519.9262695299</v>
      </c>
      <c r="CC1595" s="99">
        <v>36342120.834472701</v>
      </c>
      <c r="CD1595" s="99">
        <v>10805950.3699951</v>
      </c>
      <c r="CE1595" s="99">
        <v>1853.1528201997301</v>
      </c>
      <c r="CF1595" s="99">
        <v>205757.618671417</v>
      </c>
      <c r="CG1595" s="99">
        <v>1806314.7974243199</v>
      </c>
      <c r="CH1595" s="99">
        <v>0</v>
      </c>
      <c r="CI1595" s="99">
        <v>66008.936512947097</v>
      </c>
      <c r="CJ1595" s="99">
        <v>3778469.8657531701</v>
      </c>
      <c r="CK1595" s="99">
        <v>38176639.771484397</v>
      </c>
      <c r="CL1595" s="99">
        <v>11162797.3988037</v>
      </c>
      <c r="CM1595" s="166">
        <v>93280.871728897095</v>
      </c>
      <c r="CN1595" s="166">
        <v>11761983.447143599</v>
      </c>
      <c r="CO1595" s="166">
        <v>69139565.384765595</v>
      </c>
      <c r="CP1595" s="99">
        <v>11162797.3988037</v>
      </c>
      <c r="CQ1595" s="99">
        <v>0</v>
      </c>
      <c r="CR1595" s="99">
        <v>0</v>
      </c>
      <c r="CS1595" s="99">
        <v>0</v>
      </c>
      <c r="CT1595" s="99">
        <v>0</v>
      </c>
      <c r="CU1595" s="98">
        <v>5619.8594428830002</v>
      </c>
      <c r="CV1595" s="98">
        <v>29153.986950392999</v>
      </c>
      <c r="CW1595" s="98">
        <v>3787277.5449409466</v>
      </c>
      <c r="CX1595" s="98">
        <v>38148435.631897017</v>
      </c>
    </row>
    <row r="1596" spans="1:102" x14ac:dyDescent="0.2">
      <c r="A1596" s="98" t="s">
        <v>75</v>
      </c>
      <c r="B1596" s="100">
        <v>43344</v>
      </c>
      <c r="C1596" s="99">
        <v>58562.4536509514</v>
      </c>
      <c r="D1596" s="99">
        <v>0</v>
      </c>
      <c r="E1596" s="99">
        <v>5631.9650703668603</v>
      </c>
      <c r="F1596" s="99">
        <v>5317.9428566098204</v>
      </c>
      <c r="G1596" s="99">
        <v>1885.5248436331699</v>
      </c>
      <c r="H1596" s="99">
        <v>0</v>
      </c>
      <c r="I1596" s="99">
        <v>0</v>
      </c>
      <c r="J1596" s="99">
        <v>27318.799864769</v>
      </c>
      <c r="K1596" s="99">
        <v>0</v>
      </c>
      <c r="L1596" s="99">
        <v>77.360697489231796</v>
      </c>
      <c r="M1596" s="99">
        <v>27211.0288124084</v>
      </c>
      <c r="N1596" s="99">
        <v>5049.5165559053403</v>
      </c>
      <c r="O1596" s="99">
        <v>0</v>
      </c>
      <c r="P1596" s="99">
        <v>29145.384910345099</v>
      </c>
      <c r="Q1596" s="99">
        <v>2813.0350284576398</v>
      </c>
      <c r="R1596" s="99">
        <v>0</v>
      </c>
      <c r="S1596" s="99">
        <v>1890.3383948952001</v>
      </c>
      <c r="T1596" s="99">
        <v>0</v>
      </c>
      <c r="U1596" s="99">
        <v>27350.607848882701</v>
      </c>
      <c r="V1596" s="99">
        <v>3316748.41516113</v>
      </c>
      <c r="W1596" s="99">
        <v>0</v>
      </c>
      <c r="X1596" s="99">
        <v>246243.289157867</v>
      </c>
      <c r="Y1596" s="99">
        <v>209208.14212799101</v>
      </c>
      <c r="Z1596" s="99">
        <v>206843.49474143999</v>
      </c>
      <c r="AA1596" s="99">
        <v>0</v>
      </c>
      <c r="AB1596" s="99">
        <v>0</v>
      </c>
      <c r="AC1596" s="99">
        <v>7828684.7296752902</v>
      </c>
      <c r="AD1596" s="99">
        <v>0</v>
      </c>
      <c r="AE1596" s="99">
        <v>7027.9197405576697</v>
      </c>
      <c r="AF1596" s="99">
        <v>1344330.7246856701</v>
      </c>
      <c r="AG1596" s="99">
        <v>584186.19670105004</v>
      </c>
      <c r="AH1596" s="99">
        <v>0</v>
      </c>
      <c r="AI1596" s="99">
        <v>1108973.94537354</v>
      </c>
      <c r="AJ1596" s="99">
        <v>519568.256690979</v>
      </c>
      <c r="AK1596" s="99">
        <v>0</v>
      </c>
      <c r="AL1596" s="99">
        <v>207867.39243888899</v>
      </c>
      <c r="AM1596" s="99">
        <v>0</v>
      </c>
      <c r="AN1596" s="99">
        <v>7828693.9329223596</v>
      </c>
      <c r="AO1596" s="99">
        <v>34243926.9296875</v>
      </c>
      <c r="AP1596" s="99">
        <v>0</v>
      </c>
      <c r="AQ1596" s="99">
        <v>2187737.25958252</v>
      </c>
      <c r="AR1596" s="99">
        <v>1847387.8327941899</v>
      </c>
      <c r="AS1596" s="99">
        <v>1825455.84515381</v>
      </c>
      <c r="AT1596" s="99">
        <v>0</v>
      </c>
      <c r="AU1596" s="99">
        <v>0</v>
      </c>
      <c r="AV1596" s="99">
        <v>30821985.072021499</v>
      </c>
      <c r="AW1596" s="99">
        <v>0</v>
      </c>
      <c r="AX1596" s="99">
        <v>59284.1924819946</v>
      </c>
      <c r="AY1596" s="99">
        <v>14425476.611206099</v>
      </c>
      <c r="AZ1596" s="99">
        <v>5458742.8471069299</v>
      </c>
      <c r="BA1596" s="99">
        <v>0</v>
      </c>
      <c r="BB1596" s="99">
        <v>11621578.974975601</v>
      </c>
      <c r="BC1596" s="99">
        <v>4839083.8923339797</v>
      </c>
      <c r="BD1596" s="99">
        <v>0</v>
      </c>
      <c r="BE1596" s="99">
        <v>1826524.5594482401</v>
      </c>
      <c r="BF1596" s="99">
        <v>0</v>
      </c>
      <c r="BG1596" s="99">
        <v>30819410.716064502</v>
      </c>
      <c r="BH1596" s="99">
        <v>9858314.2813720703</v>
      </c>
      <c r="BI1596" s="99">
        <v>0</v>
      </c>
      <c r="BJ1596" s="99">
        <v>977820.85562133801</v>
      </c>
      <c r="BK1596" s="99">
        <v>761145.25991821301</v>
      </c>
      <c r="BL1596" s="99">
        <v>0</v>
      </c>
      <c r="BM1596" s="99">
        <v>0</v>
      </c>
      <c r="BN1596" s="99">
        <v>0</v>
      </c>
      <c r="BO1596" s="99">
        <v>0</v>
      </c>
      <c r="BP1596" s="99">
        <v>0</v>
      </c>
      <c r="BQ1596" s="99">
        <v>0</v>
      </c>
      <c r="BR1596" s="99">
        <v>4709899.7665405301</v>
      </c>
      <c r="BS1596" s="99">
        <v>2081302.51924133</v>
      </c>
      <c r="BT1596" s="99">
        <v>0</v>
      </c>
      <c r="BU1596" s="99">
        <v>1811324.8299865699</v>
      </c>
      <c r="BV1596" s="99">
        <v>2026858.8607330299</v>
      </c>
      <c r="BW1596" s="99">
        <v>0</v>
      </c>
      <c r="BX1596" s="99">
        <v>325382.528881073</v>
      </c>
      <c r="BY1596" s="99">
        <v>0</v>
      </c>
      <c r="BZ1596" s="99">
        <v>0</v>
      </c>
      <c r="CA1596" s="99">
        <v>64253.554830551097</v>
      </c>
      <c r="CB1596" s="99">
        <v>3565295.4929809598</v>
      </c>
      <c r="CC1596" s="99">
        <v>36463566.987792999</v>
      </c>
      <c r="CD1596" s="99">
        <v>10831562.581665</v>
      </c>
      <c r="CE1596" s="99">
        <v>1882.8022203743501</v>
      </c>
      <c r="CF1596" s="99">
        <v>206587.39961814901</v>
      </c>
      <c r="CG1596" s="99">
        <v>1822250.6354980499</v>
      </c>
      <c r="CH1596" s="99">
        <v>0</v>
      </c>
      <c r="CI1596" s="99">
        <v>66162.174948692307</v>
      </c>
      <c r="CJ1596" s="99">
        <v>3776658.4917297401</v>
      </c>
      <c r="CK1596" s="99">
        <v>38261252.199707001</v>
      </c>
      <c r="CL1596" s="99">
        <v>11187221.365478501</v>
      </c>
      <c r="CM1596" s="166">
        <v>93276.993457794204</v>
      </c>
      <c r="CN1596" s="166">
        <v>11608983.9049072</v>
      </c>
      <c r="CO1596" s="166">
        <v>69187797.981445298</v>
      </c>
      <c r="CP1596" s="99">
        <v>11187221.365478501</v>
      </c>
      <c r="CQ1596" s="99">
        <v>0</v>
      </c>
      <c r="CR1596" s="99">
        <v>0</v>
      </c>
      <c r="CS1596" s="99">
        <v>0</v>
      </c>
      <c r="CT1596" s="99">
        <v>0</v>
      </c>
      <c r="CU1596" s="98">
        <v>5631.3197461890004</v>
      </c>
      <c r="CV1596" s="98">
        <v>28990.353122699998</v>
      </c>
      <c r="CW1596" s="98">
        <v>3771882.8925991086</v>
      </c>
      <c r="CX1596" s="98">
        <v>38285817.623291045</v>
      </c>
    </row>
    <row r="1597" spans="1:102" x14ac:dyDescent="0.2">
      <c r="A1597" s="98" t="s">
        <v>75</v>
      </c>
      <c r="B1597" s="100">
        <v>43435</v>
      </c>
      <c r="C1597" s="99">
        <v>58099.905554771402</v>
      </c>
      <c r="D1597" s="99">
        <v>0</v>
      </c>
      <c r="E1597" s="99">
        <v>5590.84987014532</v>
      </c>
      <c r="F1597" s="99">
        <v>5301.22212487459</v>
      </c>
      <c r="G1597" s="99">
        <v>1880.9870779365301</v>
      </c>
      <c r="H1597" s="99">
        <v>0</v>
      </c>
      <c r="I1597" s="99">
        <v>0</v>
      </c>
      <c r="J1597" s="99">
        <v>27062.7377750874</v>
      </c>
      <c r="K1597" s="99">
        <v>0</v>
      </c>
      <c r="L1597" s="99">
        <v>79.206928939558594</v>
      </c>
      <c r="M1597" s="99">
        <v>26991.867762327201</v>
      </c>
      <c r="N1597" s="99">
        <v>5087.4997137785003</v>
      </c>
      <c r="O1597" s="99">
        <v>0</v>
      </c>
      <c r="P1597" s="99">
        <v>28709.002573013298</v>
      </c>
      <c r="Q1597" s="99">
        <v>2803.6208731234101</v>
      </c>
      <c r="R1597" s="99">
        <v>0</v>
      </c>
      <c r="S1597" s="99">
        <v>1871.08810503781</v>
      </c>
      <c r="T1597" s="99">
        <v>0</v>
      </c>
      <c r="U1597" s="99">
        <v>27064.063960790601</v>
      </c>
      <c r="V1597" s="99">
        <v>3321041.6162414602</v>
      </c>
      <c r="W1597" s="99">
        <v>0</v>
      </c>
      <c r="X1597" s="99">
        <v>247673.39444351199</v>
      </c>
      <c r="Y1597" s="99">
        <v>212938.043478012</v>
      </c>
      <c r="Z1597" s="99">
        <v>199805.81005477899</v>
      </c>
      <c r="AA1597" s="99">
        <v>0</v>
      </c>
      <c r="AB1597" s="99">
        <v>0</v>
      </c>
      <c r="AC1597" s="99">
        <v>7782167.6082153302</v>
      </c>
      <c r="AD1597" s="99">
        <v>0</v>
      </c>
      <c r="AE1597" s="99">
        <v>9523.8468487262708</v>
      </c>
      <c r="AF1597" s="99">
        <v>1342495.3216705299</v>
      </c>
      <c r="AG1597" s="99">
        <v>589580.83165741002</v>
      </c>
      <c r="AH1597" s="99">
        <v>0</v>
      </c>
      <c r="AI1597" s="99">
        <v>1114620.76701355</v>
      </c>
      <c r="AJ1597" s="99">
        <v>522625.18124389602</v>
      </c>
      <c r="AK1597" s="99">
        <v>0</v>
      </c>
      <c r="AL1597" s="99">
        <v>198820.00828743001</v>
      </c>
      <c r="AM1597" s="99">
        <v>0</v>
      </c>
      <c r="AN1597" s="99">
        <v>7789523.8003540002</v>
      </c>
      <c r="AO1597" s="99">
        <v>34508687.9208984</v>
      </c>
      <c r="AP1597" s="99">
        <v>0</v>
      </c>
      <c r="AQ1597" s="99">
        <v>2244452.2425842299</v>
      </c>
      <c r="AR1597" s="99">
        <v>1910824.8686981199</v>
      </c>
      <c r="AS1597" s="99">
        <v>1779334.8372345001</v>
      </c>
      <c r="AT1597" s="99">
        <v>0</v>
      </c>
      <c r="AU1597" s="99">
        <v>0</v>
      </c>
      <c r="AV1597" s="99">
        <v>30908483.9379883</v>
      </c>
      <c r="AW1597" s="99">
        <v>0</v>
      </c>
      <c r="AX1597" s="99">
        <v>89950.825448036194</v>
      </c>
      <c r="AY1597" s="99">
        <v>14504663.3892822</v>
      </c>
      <c r="AZ1597" s="99">
        <v>5554961.44421387</v>
      </c>
      <c r="BA1597" s="99">
        <v>0</v>
      </c>
      <c r="BB1597" s="99">
        <v>11892497.3752441</v>
      </c>
      <c r="BC1597" s="99">
        <v>4903939.4022216797</v>
      </c>
      <c r="BD1597" s="99">
        <v>0</v>
      </c>
      <c r="BE1597" s="99">
        <v>1789620.28987122</v>
      </c>
      <c r="BF1597" s="99">
        <v>0</v>
      </c>
      <c r="BG1597" s="99">
        <v>30901231.307861298</v>
      </c>
      <c r="BH1597" s="99">
        <v>9884820.2291259803</v>
      </c>
      <c r="BI1597" s="99">
        <v>0</v>
      </c>
      <c r="BJ1597" s="99">
        <v>971087.55152893101</v>
      </c>
      <c r="BK1597" s="99">
        <v>780508.48469543504</v>
      </c>
      <c r="BL1597" s="99">
        <v>0</v>
      </c>
      <c r="BM1597" s="99">
        <v>0</v>
      </c>
      <c r="BN1597" s="99">
        <v>0</v>
      </c>
      <c r="BO1597" s="99">
        <v>0</v>
      </c>
      <c r="BP1597" s="99">
        <v>0</v>
      </c>
      <c r="BQ1597" s="99">
        <v>0</v>
      </c>
      <c r="BR1597" s="99">
        <v>4685441.6824340802</v>
      </c>
      <c r="BS1597" s="99">
        <v>2098016.1933898898</v>
      </c>
      <c r="BT1597" s="99">
        <v>0</v>
      </c>
      <c r="BU1597" s="99">
        <v>2084903.1999816899</v>
      </c>
      <c r="BV1597" s="99">
        <v>2026927.3412933301</v>
      </c>
      <c r="BW1597" s="99">
        <v>0</v>
      </c>
      <c r="BX1597" s="99">
        <v>341389.85880660999</v>
      </c>
      <c r="BY1597" s="99">
        <v>0</v>
      </c>
      <c r="BZ1597" s="99">
        <v>0</v>
      </c>
      <c r="CA1597" s="99">
        <v>63703.727096557603</v>
      </c>
      <c r="CB1597" s="99">
        <v>3568785.7597351102</v>
      </c>
      <c r="CC1597" s="99">
        <v>36739112.844238304</v>
      </c>
      <c r="CD1597" s="99">
        <v>10842323.560180699</v>
      </c>
      <c r="CE1597" s="99">
        <v>1883.4475886821699</v>
      </c>
      <c r="CF1597" s="99">
        <v>199807.247365952</v>
      </c>
      <c r="CG1597" s="99">
        <v>1791042.55880737</v>
      </c>
      <c r="CH1597" s="99">
        <v>0</v>
      </c>
      <c r="CI1597" s="99">
        <v>65578.149041175799</v>
      </c>
      <c r="CJ1597" s="99">
        <v>3770374.1834411598</v>
      </c>
      <c r="CK1597" s="99">
        <v>38525563.1484375</v>
      </c>
      <c r="CL1597" s="99">
        <v>11185790.6240234</v>
      </c>
      <c r="CM1597" s="166">
        <v>92448.458708763093</v>
      </c>
      <c r="CN1597" s="166">
        <v>11567441.7825928</v>
      </c>
      <c r="CO1597" s="166">
        <v>69465571.637695298</v>
      </c>
      <c r="CP1597" s="99">
        <v>11185790.6240234</v>
      </c>
      <c r="CQ1597" s="99">
        <v>0</v>
      </c>
      <c r="CR1597" s="99">
        <v>0</v>
      </c>
      <c r="CS1597" s="99">
        <v>0</v>
      </c>
      <c r="CT1597" s="99">
        <v>0</v>
      </c>
      <c r="CU1597" s="98">
        <v>5589.2460137549997</v>
      </c>
      <c r="CV1597" s="98">
        <v>28731.354602452</v>
      </c>
      <c r="CW1597" s="98">
        <v>3768593.0071010622</v>
      </c>
      <c r="CX1597" s="98">
        <v>38530155.403045677</v>
      </c>
    </row>
    <row r="1598" spans="1:102" x14ac:dyDescent="0.2">
      <c r="A1598" s="98" t="s">
        <v>75</v>
      </c>
      <c r="B1598" s="100">
        <v>43525</v>
      </c>
      <c r="C1598" s="99">
        <v>58548.411737918897</v>
      </c>
      <c r="D1598" s="99">
        <v>0</v>
      </c>
      <c r="E1598" s="99">
        <v>5591.7962169647199</v>
      </c>
      <c r="F1598" s="99">
        <v>5321.2481827735901</v>
      </c>
      <c r="G1598" s="99">
        <v>1851.14789998531</v>
      </c>
      <c r="H1598" s="99">
        <v>0</v>
      </c>
      <c r="I1598" s="99">
        <v>0</v>
      </c>
      <c r="J1598" s="99">
        <v>26843.4594254494</v>
      </c>
      <c r="K1598" s="99">
        <v>0</v>
      </c>
      <c r="L1598" s="99">
        <v>80.519782880321102</v>
      </c>
      <c r="M1598" s="99">
        <v>27222.5717220306</v>
      </c>
      <c r="N1598" s="99">
        <v>5145.4074932336798</v>
      </c>
      <c r="O1598" s="99">
        <v>0</v>
      </c>
      <c r="P1598" s="99">
        <v>28878.768055200599</v>
      </c>
      <c r="Q1598" s="99">
        <v>2773.7498779892899</v>
      </c>
      <c r="R1598" s="99">
        <v>0</v>
      </c>
      <c r="S1598" s="99">
        <v>1841.0676403641701</v>
      </c>
      <c r="T1598" s="99">
        <v>0</v>
      </c>
      <c r="U1598" s="99">
        <v>26814.4484922886</v>
      </c>
      <c r="V1598" s="99">
        <v>3342932.9729309101</v>
      </c>
      <c r="W1598" s="99">
        <v>0</v>
      </c>
      <c r="X1598" s="99">
        <v>248586.889062881</v>
      </c>
      <c r="Y1598" s="99">
        <v>211784.09484100301</v>
      </c>
      <c r="Z1598" s="99">
        <v>195903.043046951</v>
      </c>
      <c r="AA1598" s="99">
        <v>0</v>
      </c>
      <c r="AB1598" s="99">
        <v>0</v>
      </c>
      <c r="AC1598" s="99">
        <v>7764919.2380371103</v>
      </c>
      <c r="AD1598" s="99">
        <v>0</v>
      </c>
      <c r="AE1598" s="99">
        <v>8672.9781209230405</v>
      </c>
      <c r="AF1598" s="99">
        <v>1349456.0117645301</v>
      </c>
      <c r="AG1598" s="99">
        <v>592138.27243804897</v>
      </c>
      <c r="AH1598" s="99">
        <v>0</v>
      </c>
      <c r="AI1598" s="99">
        <v>1097929.9536132801</v>
      </c>
      <c r="AJ1598" s="99">
        <v>529142.098983765</v>
      </c>
      <c r="AK1598" s="99">
        <v>0</v>
      </c>
      <c r="AL1598" s="99">
        <v>193875.015182495</v>
      </c>
      <c r="AM1598" s="99">
        <v>0</v>
      </c>
      <c r="AN1598" s="99">
        <v>7747354.7060546903</v>
      </c>
      <c r="AO1598" s="99">
        <v>34936628.728027299</v>
      </c>
      <c r="AP1598" s="99">
        <v>0</v>
      </c>
      <c r="AQ1598" s="99">
        <v>2267794.1677551302</v>
      </c>
      <c r="AR1598" s="99">
        <v>1926490.4241027799</v>
      </c>
      <c r="AS1598" s="99">
        <v>1770055.7548828099</v>
      </c>
      <c r="AT1598" s="99">
        <v>0</v>
      </c>
      <c r="AU1598" s="99">
        <v>0</v>
      </c>
      <c r="AV1598" s="99">
        <v>30872694.872558601</v>
      </c>
      <c r="AW1598" s="99">
        <v>0</v>
      </c>
      <c r="AX1598" s="99">
        <v>75739.0820598602</v>
      </c>
      <c r="AY1598" s="99">
        <v>14668853.221069301</v>
      </c>
      <c r="AZ1598" s="99">
        <v>5616967.6014404297</v>
      </c>
      <c r="BA1598" s="99">
        <v>0</v>
      </c>
      <c r="BB1598" s="99">
        <v>11663300.129882799</v>
      </c>
      <c r="BC1598" s="99">
        <v>4992981.5893554697</v>
      </c>
      <c r="BD1598" s="99">
        <v>0</v>
      </c>
      <c r="BE1598" s="99">
        <v>1746215.3207092299</v>
      </c>
      <c r="BF1598" s="99">
        <v>0</v>
      </c>
      <c r="BG1598" s="99">
        <v>30844783.511962902</v>
      </c>
      <c r="BH1598" s="99">
        <v>9944191.1422119103</v>
      </c>
      <c r="BI1598" s="99">
        <v>0</v>
      </c>
      <c r="BJ1598" s="99">
        <v>886642.91348266602</v>
      </c>
      <c r="BK1598" s="99">
        <v>745595.25099945103</v>
      </c>
      <c r="BL1598" s="99">
        <v>0</v>
      </c>
      <c r="BM1598" s="99">
        <v>0</v>
      </c>
      <c r="BN1598" s="99">
        <v>0</v>
      </c>
      <c r="BO1598" s="99">
        <v>0</v>
      </c>
      <c r="BP1598" s="99">
        <v>0</v>
      </c>
      <c r="BQ1598" s="99">
        <v>0</v>
      </c>
      <c r="BR1598" s="99">
        <v>4710761.23327637</v>
      </c>
      <c r="BS1598" s="99">
        <v>2107837.4934081999</v>
      </c>
      <c r="BT1598" s="99">
        <v>0</v>
      </c>
      <c r="BU1598" s="99">
        <v>2067215.0399932901</v>
      </c>
      <c r="BV1598" s="99">
        <v>1995603.00215149</v>
      </c>
      <c r="BW1598" s="99">
        <v>0</v>
      </c>
      <c r="BX1598" s="99">
        <v>347824.728752136</v>
      </c>
      <c r="BY1598" s="99">
        <v>0</v>
      </c>
      <c r="BZ1598" s="99">
        <v>0</v>
      </c>
      <c r="CA1598" s="99">
        <v>64042.879342079199</v>
      </c>
      <c r="CB1598" s="99">
        <v>3591580.8267517099</v>
      </c>
      <c r="CC1598" s="99">
        <v>37237693.439453103</v>
      </c>
      <c r="CD1598" s="99">
        <v>10852934.802856401</v>
      </c>
      <c r="CE1598" s="99">
        <v>1854.5462302416599</v>
      </c>
      <c r="CF1598" s="99">
        <v>194231.99107170099</v>
      </c>
      <c r="CG1598" s="99">
        <v>1745377.6806945801</v>
      </c>
      <c r="CH1598" s="99">
        <v>0</v>
      </c>
      <c r="CI1598" s="99">
        <v>65888.622996330305</v>
      </c>
      <c r="CJ1598" s="99">
        <v>3784677.0196533198</v>
      </c>
      <c r="CK1598" s="99">
        <v>39026913.8818359</v>
      </c>
      <c r="CL1598" s="99">
        <v>11191964.5196533</v>
      </c>
      <c r="CM1598" s="166">
        <v>92515.837936401396</v>
      </c>
      <c r="CN1598" s="166">
        <v>11538262.21875</v>
      </c>
      <c r="CO1598" s="166">
        <v>69845849.565429702</v>
      </c>
      <c r="CP1598" s="99">
        <v>11191964.5196533</v>
      </c>
      <c r="CQ1598" s="99">
        <v>0</v>
      </c>
      <c r="CR1598" s="99">
        <v>0</v>
      </c>
      <c r="CS1598" s="99">
        <v>0</v>
      </c>
      <c r="CT1598" s="99">
        <v>0</v>
      </c>
      <c r="CU1598" s="98">
        <v>5590.7680727380002</v>
      </c>
      <c r="CV1598" s="98">
        <v>28498.124703408001</v>
      </c>
      <c r="CW1598" s="98">
        <v>3785812.817823411</v>
      </c>
      <c r="CX1598" s="98">
        <v>38983071.120147683</v>
      </c>
    </row>
    <row r="1599" spans="1:102" x14ac:dyDescent="0.2">
      <c r="A1599" s="98" t="s">
        <v>75</v>
      </c>
      <c r="B1599" s="100">
        <v>43617</v>
      </c>
      <c r="C1599" s="99">
        <v>58347.758908271797</v>
      </c>
      <c r="D1599" s="99">
        <v>0</v>
      </c>
      <c r="E1599" s="99">
        <v>5600.2669423222496</v>
      </c>
      <c r="F1599" s="99">
        <v>5336.3187732696497</v>
      </c>
      <c r="G1599" s="99">
        <v>1882.0133051872299</v>
      </c>
      <c r="H1599" s="99">
        <v>0</v>
      </c>
      <c r="I1599" s="99">
        <v>0</v>
      </c>
      <c r="J1599" s="99">
        <v>26694.7393164635</v>
      </c>
      <c r="K1599" s="99">
        <v>0</v>
      </c>
      <c r="L1599" s="99">
        <v>81.791116649285001</v>
      </c>
      <c r="M1599" s="99">
        <v>27055.842847108801</v>
      </c>
      <c r="N1599" s="99">
        <v>5179.5368610024498</v>
      </c>
      <c r="O1599" s="99">
        <v>0</v>
      </c>
      <c r="P1599" s="99">
        <v>28784.9796338081</v>
      </c>
      <c r="Q1599" s="99">
        <v>2786.6609215140302</v>
      </c>
      <c r="R1599" s="99">
        <v>0</v>
      </c>
      <c r="S1599" s="99">
        <v>1880.5971962660601</v>
      </c>
      <c r="T1599" s="99">
        <v>0</v>
      </c>
      <c r="U1599" s="99">
        <v>26679.218495369001</v>
      </c>
      <c r="V1599" s="99">
        <v>3334987.4504699698</v>
      </c>
      <c r="W1599" s="99">
        <v>0</v>
      </c>
      <c r="X1599" s="99">
        <v>246627.78361511201</v>
      </c>
      <c r="Y1599" s="99">
        <v>216633.80367660499</v>
      </c>
      <c r="Z1599" s="99">
        <v>200294.08112144499</v>
      </c>
      <c r="AA1599" s="99">
        <v>0</v>
      </c>
      <c r="AB1599" s="99">
        <v>0</v>
      </c>
      <c r="AC1599" s="99">
        <v>7759862.7384033203</v>
      </c>
      <c r="AD1599" s="99">
        <v>0</v>
      </c>
      <c r="AE1599" s="99">
        <v>7517.6947200894401</v>
      </c>
      <c r="AF1599" s="99">
        <v>1351561.41236877</v>
      </c>
      <c r="AG1599" s="99">
        <v>596757.81731414795</v>
      </c>
      <c r="AH1599" s="99">
        <v>0</v>
      </c>
      <c r="AI1599" s="99">
        <v>1086798.0139617899</v>
      </c>
      <c r="AJ1599" s="99">
        <v>542789.21096801804</v>
      </c>
      <c r="AK1599" s="99">
        <v>0</v>
      </c>
      <c r="AL1599" s="99">
        <v>200955.62894249</v>
      </c>
      <c r="AM1599" s="99">
        <v>0</v>
      </c>
      <c r="AN1599" s="99">
        <v>7768230.3904418899</v>
      </c>
      <c r="AO1599" s="99">
        <v>34905186.534667999</v>
      </c>
      <c r="AP1599" s="99">
        <v>0</v>
      </c>
      <c r="AQ1599" s="99">
        <v>2258134.2008972201</v>
      </c>
      <c r="AR1599" s="99">
        <v>1967890.0663757301</v>
      </c>
      <c r="AS1599" s="99">
        <v>1806830.30638123</v>
      </c>
      <c r="AT1599" s="99">
        <v>0</v>
      </c>
      <c r="AU1599" s="99">
        <v>0</v>
      </c>
      <c r="AV1599" s="99">
        <v>30966633.292724598</v>
      </c>
      <c r="AW1599" s="99">
        <v>0</v>
      </c>
      <c r="AX1599" s="99">
        <v>63314.877535343199</v>
      </c>
      <c r="AY1599" s="99">
        <v>14711200.4532471</v>
      </c>
      <c r="AZ1599" s="99">
        <v>5717609.1419677697</v>
      </c>
      <c r="BA1599" s="99">
        <v>0</v>
      </c>
      <c r="BB1599" s="99">
        <v>11556417.4835205</v>
      </c>
      <c r="BC1599" s="99">
        <v>5136257.2246093797</v>
      </c>
      <c r="BD1599" s="99">
        <v>0</v>
      </c>
      <c r="BE1599" s="99">
        <v>1805696.6507720901</v>
      </c>
      <c r="BF1599" s="99">
        <v>0</v>
      </c>
      <c r="BG1599" s="99">
        <v>31002773.251464799</v>
      </c>
      <c r="BH1599" s="99">
        <v>9976233.0856933594</v>
      </c>
      <c r="BI1599" s="99">
        <v>0</v>
      </c>
      <c r="BJ1599" s="99">
        <v>921044.63153076195</v>
      </c>
      <c r="BK1599" s="99">
        <v>775247.60021972703</v>
      </c>
      <c r="BL1599" s="99">
        <v>0</v>
      </c>
      <c r="BM1599" s="99">
        <v>0</v>
      </c>
      <c r="BN1599" s="99">
        <v>0</v>
      </c>
      <c r="BO1599" s="99">
        <v>0</v>
      </c>
      <c r="BP1599" s="99">
        <v>0</v>
      </c>
      <c r="BQ1599" s="99">
        <v>0</v>
      </c>
      <c r="BR1599" s="99">
        <v>4716538.0269165002</v>
      </c>
      <c r="BS1599" s="99">
        <v>2139420.0508727999</v>
      </c>
      <c r="BT1599" s="99">
        <v>0</v>
      </c>
      <c r="BU1599" s="99">
        <v>2082294.78964233</v>
      </c>
      <c r="BV1599" s="99">
        <v>2078591.92858887</v>
      </c>
      <c r="BW1599" s="99">
        <v>0</v>
      </c>
      <c r="BX1599" s="99">
        <v>364761.60095214797</v>
      </c>
      <c r="BY1599" s="99">
        <v>0</v>
      </c>
      <c r="BZ1599" s="99">
        <v>0</v>
      </c>
      <c r="CA1599" s="99">
        <v>63970.245524883299</v>
      </c>
      <c r="CB1599" s="99">
        <v>3585196.0740051302</v>
      </c>
      <c r="CC1599" s="99">
        <v>37213065.0146484</v>
      </c>
      <c r="CD1599" s="99">
        <v>10893822.2659912</v>
      </c>
      <c r="CE1599" s="99">
        <v>1878.75494119525</v>
      </c>
      <c r="CF1599" s="99">
        <v>202087.15279006999</v>
      </c>
      <c r="CG1599" s="99">
        <v>1822121.0953521701</v>
      </c>
      <c r="CH1599" s="99">
        <v>0</v>
      </c>
      <c r="CI1599" s="99">
        <v>65842.025812149004</v>
      </c>
      <c r="CJ1599" s="99">
        <v>3792705.88952637</v>
      </c>
      <c r="CK1599" s="99">
        <v>39011363.869628899</v>
      </c>
      <c r="CL1599" s="99">
        <v>11237612.721069301</v>
      </c>
      <c r="CM1599" s="166">
        <v>92329.572969436602</v>
      </c>
      <c r="CN1599" s="166">
        <v>11553482.9517822</v>
      </c>
      <c r="CO1599" s="166">
        <v>70067341.691406295</v>
      </c>
      <c r="CP1599" s="99">
        <v>11237612.721069301</v>
      </c>
      <c r="CQ1599" s="99">
        <v>0</v>
      </c>
      <c r="CR1599" s="99">
        <v>0</v>
      </c>
      <c r="CS1599" s="99">
        <v>0</v>
      </c>
      <c r="CT1599" s="99">
        <v>0</v>
      </c>
      <c r="CU1599" s="98">
        <v>5603.6636022619996</v>
      </c>
      <c r="CV1599" s="98">
        <v>28374.966047203001</v>
      </c>
      <c r="CW1599" s="98">
        <v>3787283.2267952003</v>
      </c>
      <c r="CX1599" s="98">
        <v>39035186.110000573</v>
      </c>
    </row>
    <row r="1600" spans="1:102" x14ac:dyDescent="0.2">
      <c r="A1600" s="98" t="s">
        <v>75</v>
      </c>
      <c r="B1600" s="100">
        <v>43709</v>
      </c>
      <c r="C1600" s="99">
        <v>58411.321152210199</v>
      </c>
      <c r="D1600" s="99">
        <v>0</v>
      </c>
      <c r="E1600" s="99">
        <v>5619.4072856307002</v>
      </c>
      <c r="F1600" s="99">
        <v>5393.2426149249104</v>
      </c>
      <c r="G1600" s="99">
        <v>1843.50003135204</v>
      </c>
      <c r="H1600" s="99">
        <v>0</v>
      </c>
      <c r="I1600" s="99">
        <v>0</v>
      </c>
      <c r="J1600" s="99">
        <v>26551.491054534901</v>
      </c>
      <c r="K1600" s="99">
        <v>0</v>
      </c>
      <c r="L1600" s="99">
        <v>82.473468673415496</v>
      </c>
      <c r="M1600" s="99">
        <v>26966.861481428099</v>
      </c>
      <c r="N1600" s="99">
        <v>5207.9005442857697</v>
      </c>
      <c r="O1600" s="99">
        <v>0</v>
      </c>
      <c r="P1600" s="99">
        <v>29127.543010711699</v>
      </c>
      <c r="Q1600" s="99">
        <v>2793.5617328286198</v>
      </c>
      <c r="R1600" s="99">
        <v>0</v>
      </c>
      <c r="S1600" s="99">
        <v>1835.13221171498</v>
      </c>
      <c r="T1600" s="99">
        <v>0</v>
      </c>
      <c r="U1600" s="99">
        <v>26597.193858623501</v>
      </c>
      <c r="V1600" s="99">
        <v>3352744.8293151902</v>
      </c>
      <c r="W1600" s="99">
        <v>0</v>
      </c>
      <c r="X1600" s="99">
        <v>243295.848400116</v>
      </c>
      <c r="Y1600" s="99">
        <v>214302.72434425401</v>
      </c>
      <c r="Z1600" s="99">
        <v>196052.18684005699</v>
      </c>
      <c r="AA1600" s="99">
        <v>0</v>
      </c>
      <c r="AB1600" s="99">
        <v>0</v>
      </c>
      <c r="AC1600" s="99">
        <v>7737489.2229614304</v>
      </c>
      <c r="AD1600" s="99">
        <v>0</v>
      </c>
      <c r="AE1600" s="99">
        <v>6209.0443329811096</v>
      </c>
      <c r="AF1600" s="99">
        <v>1345828.01504517</v>
      </c>
      <c r="AG1600" s="99">
        <v>606540.716323853</v>
      </c>
      <c r="AH1600" s="99">
        <v>0</v>
      </c>
      <c r="AI1600" s="99">
        <v>1092708.6566925</v>
      </c>
      <c r="AJ1600" s="99">
        <v>549888.93368530297</v>
      </c>
      <c r="AK1600" s="99">
        <v>0</v>
      </c>
      <c r="AL1600" s="99">
        <v>197288.510532379</v>
      </c>
      <c r="AM1600" s="99">
        <v>0</v>
      </c>
      <c r="AN1600" s="99">
        <v>7739321.40344238</v>
      </c>
      <c r="AO1600" s="99">
        <v>35286934.1181641</v>
      </c>
      <c r="AP1600" s="99">
        <v>0</v>
      </c>
      <c r="AQ1600" s="99">
        <v>2234092.6766662602</v>
      </c>
      <c r="AR1600" s="99">
        <v>1955742.07907104</v>
      </c>
      <c r="AS1600" s="99">
        <v>1781809.86152649</v>
      </c>
      <c r="AT1600" s="99">
        <v>0</v>
      </c>
      <c r="AU1600" s="99">
        <v>0</v>
      </c>
      <c r="AV1600" s="99">
        <v>31003452.104980499</v>
      </c>
      <c r="AW1600" s="99">
        <v>0</v>
      </c>
      <c r="AX1600" s="99">
        <v>56516.146822929397</v>
      </c>
      <c r="AY1600" s="99">
        <v>14757309.1713867</v>
      </c>
      <c r="AZ1600" s="99">
        <v>5846705.4273071298</v>
      </c>
      <c r="BA1600" s="99">
        <v>0</v>
      </c>
      <c r="BB1600" s="99">
        <v>11686744.7816162</v>
      </c>
      <c r="BC1600" s="99">
        <v>5241230.09838867</v>
      </c>
      <c r="BD1600" s="99">
        <v>0</v>
      </c>
      <c r="BE1600" s="99">
        <v>1785178.03773499</v>
      </c>
      <c r="BF1600" s="99">
        <v>0</v>
      </c>
      <c r="BG1600" s="99">
        <v>31001573.787841801</v>
      </c>
      <c r="BH1600" s="99">
        <v>10085268.7591553</v>
      </c>
      <c r="BI1600" s="99">
        <v>0</v>
      </c>
      <c r="BJ1600" s="99">
        <v>891096.53697204601</v>
      </c>
      <c r="BK1600" s="99">
        <v>764427.29621124303</v>
      </c>
      <c r="BL1600" s="99">
        <v>0</v>
      </c>
      <c r="BM1600" s="99">
        <v>0</v>
      </c>
      <c r="BN1600" s="99">
        <v>0</v>
      </c>
      <c r="BO1600" s="99">
        <v>0</v>
      </c>
      <c r="BP1600" s="99">
        <v>0</v>
      </c>
      <c r="BQ1600" s="99">
        <v>0</v>
      </c>
      <c r="BR1600" s="99">
        <v>4715482.3776245099</v>
      </c>
      <c r="BS1600" s="99">
        <v>2183039.9270324698</v>
      </c>
      <c r="BT1600" s="99">
        <v>0</v>
      </c>
      <c r="BU1600" s="99">
        <v>1781647.14916992</v>
      </c>
      <c r="BV1600" s="99">
        <v>2083253.0194244401</v>
      </c>
      <c r="BW1600" s="99">
        <v>0</v>
      </c>
      <c r="BX1600" s="99">
        <v>308767.38021469099</v>
      </c>
      <c r="BY1600" s="99">
        <v>0</v>
      </c>
      <c r="BZ1600" s="99">
        <v>0</v>
      </c>
      <c r="CA1600" s="99">
        <v>64099.337785244003</v>
      </c>
      <c r="CB1600" s="99">
        <v>3597320.6374816899</v>
      </c>
      <c r="CC1600" s="99">
        <v>37501916.1474609</v>
      </c>
      <c r="CD1600" s="99">
        <v>10971135.627075201</v>
      </c>
      <c r="CE1600" s="99">
        <v>1840.1078341305299</v>
      </c>
      <c r="CF1600" s="99">
        <v>195907.44613266</v>
      </c>
      <c r="CG1600" s="99">
        <v>1779110.4768219001</v>
      </c>
      <c r="CH1600" s="99">
        <v>0</v>
      </c>
      <c r="CI1600" s="99">
        <v>65961.938692092896</v>
      </c>
      <c r="CJ1600" s="99">
        <v>3793282.38363647</v>
      </c>
      <c r="CK1600" s="99">
        <v>39249987.563964799</v>
      </c>
      <c r="CL1600" s="99">
        <v>11309173.1647949</v>
      </c>
      <c r="CM1600" s="166">
        <v>92254.170608520493</v>
      </c>
      <c r="CN1600" s="166">
        <v>11517941.485839801</v>
      </c>
      <c r="CO1600" s="166">
        <v>70291243.009765595</v>
      </c>
      <c r="CP1600" s="99">
        <v>11309173.1647949</v>
      </c>
      <c r="CQ1600" s="99">
        <v>0</v>
      </c>
      <c r="CR1600" s="99">
        <v>0</v>
      </c>
      <c r="CS1600" s="99">
        <v>0</v>
      </c>
      <c r="CT1600" s="99">
        <v>0</v>
      </c>
      <c r="CU1600" s="98">
        <v>5618.4547075319997</v>
      </c>
      <c r="CV1600" s="98">
        <v>28169.479674205999</v>
      </c>
      <c r="CW1600" s="98">
        <v>3793228.0836143498</v>
      </c>
      <c r="CX1600" s="98">
        <v>39281026.6242828</v>
      </c>
    </row>
    <row r="1601" spans="1:102" x14ac:dyDescent="0.2">
      <c r="A1601" s="98" t="s">
        <v>75</v>
      </c>
      <c r="B1601" s="100">
        <v>43800</v>
      </c>
      <c r="C1601" s="99">
        <v>58581.8712353706</v>
      </c>
      <c r="D1601" s="99">
        <v>0</v>
      </c>
      <c r="E1601" s="99">
        <v>5594.6887872219104</v>
      </c>
      <c r="F1601" s="99">
        <v>5389.7927944660196</v>
      </c>
      <c r="G1601" s="99">
        <v>1809.75224307179</v>
      </c>
      <c r="H1601" s="99">
        <v>0</v>
      </c>
      <c r="I1601" s="99">
        <v>0</v>
      </c>
      <c r="J1601" s="99">
        <v>26034.475708961501</v>
      </c>
      <c r="K1601" s="99">
        <v>0</v>
      </c>
      <c r="L1601" s="99">
        <v>82.257954707369194</v>
      </c>
      <c r="M1601" s="99">
        <v>27092.279639005701</v>
      </c>
      <c r="N1601" s="99">
        <v>5247.3094608783704</v>
      </c>
      <c r="O1601" s="99">
        <v>0</v>
      </c>
      <c r="P1601" s="99">
        <v>28949.583870172501</v>
      </c>
      <c r="Q1601" s="99">
        <v>2773.89503264427</v>
      </c>
      <c r="R1601" s="99">
        <v>0</v>
      </c>
      <c r="S1601" s="99">
        <v>1797.8235645592199</v>
      </c>
      <c r="T1601" s="99">
        <v>0</v>
      </c>
      <c r="U1601" s="99">
        <v>26034.336402893099</v>
      </c>
      <c r="V1601" s="99">
        <v>3388601.0188903799</v>
      </c>
      <c r="W1601" s="99">
        <v>0</v>
      </c>
      <c r="X1601" s="99">
        <v>239524.683448792</v>
      </c>
      <c r="Y1601" s="99">
        <v>210963.885795593</v>
      </c>
      <c r="Z1601" s="99">
        <v>192942.994104385</v>
      </c>
      <c r="AA1601" s="99">
        <v>0</v>
      </c>
      <c r="AB1601" s="99">
        <v>0</v>
      </c>
      <c r="AC1601" s="99">
        <v>7649832.93676758</v>
      </c>
      <c r="AD1601" s="99">
        <v>0</v>
      </c>
      <c r="AE1601" s="99">
        <v>8117.1442450881004</v>
      </c>
      <c r="AF1601" s="99">
        <v>1348240.1126556401</v>
      </c>
      <c r="AG1601" s="99">
        <v>622657.91458129894</v>
      </c>
      <c r="AH1601" s="99">
        <v>0</v>
      </c>
      <c r="AI1601" s="99">
        <v>1086385.6109466599</v>
      </c>
      <c r="AJ1601" s="99">
        <v>561689.04455566395</v>
      </c>
      <c r="AK1601" s="99">
        <v>0</v>
      </c>
      <c r="AL1601" s="99">
        <v>194566.90482139599</v>
      </c>
      <c r="AM1601" s="99">
        <v>0</v>
      </c>
      <c r="AN1601" s="99">
        <v>7658377.1818847703</v>
      </c>
      <c r="AO1601" s="99">
        <v>35947338.361816399</v>
      </c>
      <c r="AP1601" s="99">
        <v>0</v>
      </c>
      <c r="AQ1601" s="99">
        <v>2206737.3706359901</v>
      </c>
      <c r="AR1601" s="99">
        <v>1942622.11341858</v>
      </c>
      <c r="AS1601" s="99">
        <v>1743292.45741272</v>
      </c>
      <c r="AT1601" s="99">
        <v>0</v>
      </c>
      <c r="AU1601" s="99">
        <v>0</v>
      </c>
      <c r="AV1601" s="99">
        <v>30815130.142822299</v>
      </c>
      <c r="AW1601" s="99">
        <v>0</v>
      </c>
      <c r="AX1601" s="99">
        <v>67080.112983703599</v>
      </c>
      <c r="AY1601" s="99">
        <v>14894342.209228501</v>
      </c>
      <c r="AZ1601" s="99">
        <v>6033958.2981567401</v>
      </c>
      <c r="BA1601" s="99">
        <v>0</v>
      </c>
      <c r="BB1601" s="99">
        <v>11827660.8551025</v>
      </c>
      <c r="BC1601" s="99">
        <v>5394351.3732910203</v>
      </c>
      <c r="BD1601" s="99">
        <v>0</v>
      </c>
      <c r="BE1601" s="99">
        <v>1782691.7743530299</v>
      </c>
      <c r="BF1601" s="99">
        <v>0</v>
      </c>
      <c r="BG1601" s="99">
        <v>30801740.155029301</v>
      </c>
      <c r="BH1601" s="99">
        <v>10228320.982299799</v>
      </c>
      <c r="BI1601" s="99">
        <v>0</v>
      </c>
      <c r="BJ1601" s="99">
        <v>852300.31764221203</v>
      </c>
      <c r="BK1601" s="99">
        <v>743786.90676116897</v>
      </c>
      <c r="BL1601" s="99">
        <v>0</v>
      </c>
      <c r="BM1601" s="99">
        <v>0</v>
      </c>
      <c r="BN1601" s="99">
        <v>0</v>
      </c>
      <c r="BO1601" s="99">
        <v>0</v>
      </c>
      <c r="BP1601" s="99">
        <v>0</v>
      </c>
      <c r="BQ1601" s="99">
        <v>0</v>
      </c>
      <c r="BR1601" s="99">
        <v>4744278.9997558603</v>
      </c>
      <c r="BS1601" s="99">
        <v>2246382.8789367699</v>
      </c>
      <c r="BT1601" s="99">
        <v>0</v>
      </c>
      <c r="BU1601" s="99">
        <v>2027891.1085357701</v>
      </c>
      <c r="BV1601" s="99">
        <v>2102575.2283630399</v>
      </c>
      <c r="BW1601" s="99">
        <v>0</v>
      </c>
      <c r="BX1601" s="99">
        <v>331193.86244583101</v>
      </c>
      <c r="BY1601" s="99">
        <v>0</v>
      </c>
      <c r="BZ1601" s="99">
        <v>0</v>
      </c>
      <c r="CA1601" s="99">
        <v>64185.066162109397</v>
      </c>
      <c r="CB1601" s="99">
        <v>3630737.00671387</v>
      </c>
      <c r="CC1601" s="99">
        <v>38231441.423828103</v>
      </c>
      <c r="CD1601" s="99">
        <v>11065477.199707</v>
      </c>
      <c r="CE1601" s="99">
        <v>1813.3604548424501</v>
      </c>
      <c r="CF1601" s="99">
        <v>192926.77369499201</v>
      </c>
      <c r="CG1601" s="99">
        <v>1755827.0499420201</v>
      </c>
      <c r="CH1601" s="99">
        <v>0</v>
      </c>
      <c r="CI1601" s="99">
        <v>65991.754078865095</v>
      </c>
      <c r="CJ1601" s="99">
        <v>3821180.4607849098</v>
      </c>
      <c r="CK1601" s="99">
        <v>40000110.723144501</v>
      </c>
      <c r="CL1601" s="99">
        <v>11399216.4812012</v>
      </c>
      <c r="CM1601" s="166">
        <v>91920.793971061707</v>
      </c>
      <c r="CN1601" s="166">
        <v>11507572.381591801</v>
      </c>
      <c r="CO1601" s="166">
        <v>70793839.055664107</v>
      </c>
      <c r="CP1601" s="99">
        <v>11399216.4812012</v>
      </c>
      <c r="CQ1601" s="99">
        <v>0</v>
      </c>
      <c r="CR1601" s="99">
        <v>0</v>
      </c>
      <c r="CS1601" s="99">
        <v>0</v>
      </c>
      <c r="CT1601" s="99">
        <v>0</v>
      </c>
      <c r="CU1601" s="98">
        <v>5592.7802648509996</v>
      </c>
      <c r="CV1601" s="98">
        <v>27637.868751180999</v>
      </c>
      <c r="CW1601" s="98">
        <v>3823663.780408862</v>
      </c>
      <c r="CX1601" s="98">
        <v>39987268.473770119</v>
      </c>
    </row>
    <row r="1602" spans="1:102" x14ac:dyDescent="0.2">
      <c r="A1602" s="98" t="s">
        <v>76</v>
      </c>
      <c r="B1602" s="100">
        <v>38047</v>
      </c>
      <c r="C1602" s="99">
        <v>63591.510211467699</v>
      </c>
      <c r="D1602" s="99">
        <v>0</v>
      </c>
      <c r="E1602" s="99">
        <v>29258.971831083301</v>
      </c>
      <c r="F1602" s="99">
        <v>0</v>
      </c>
      <c r="G1602" s="99">
        <v>11.677114248974201</v>
      </c>
      <c r="H1602" s="99">
        <v>0</v>
      </c>
      <c r="I1602" s="99">
        <v>0</v>
      </c>
      <c r="J1602" s="99">
        <v>46.657618104945897</v>
      </c>
      <c r="K1602" s="99">
        <v>0</v>
      </c>
      <c r="L1602" s="99">
        <v>43661.255791664102</v>
      </c>
      <c r="M1602" s="99">
        <v>33636.715269565597</v>
      </c>
      <c r="N1602" s="99">
        <v>10153.836978077899</v>
      </c>
      <c r="O1602" s="99">
        <v>0</v>
      </c>
      <c r="P1602" s="99">
        <v>0</v>
      </c>
      <c r="Q1602" s="99">
        <v>5191.73571819067</v>
      </c>
      <c r="R1602" s="99">
        <v>0</v>
      </c>
      <c r="S1602" s="99">
        <v>0</v>
      </c>
      <c r="T1602" s="99">
        <v>2315.9306567907302</v>
      </c>
      <c r="U1602" s="99">
        <v>18576.0333812237</v>
      </c>
      <c r="V1602" s="99">
        <v>4991820.5042114304</v>
      </c>
      <c r="W1602" s="99">
        <v>0</v>
      </c>
      <c r="X1602" s="99">
        <v>3703522.2977600102</v>
      </c>
      <c r="Y1602" s="99">
        <v>1349045.40080261</v>
      </c>
      <c r="Z1602" s="99">
        <v>1577.5676965564501</v>
      </c>
      <c r="AA1602" s="99">
        <v>0</v>
      </c>
      <c r="AB1602" s="99">
        <v>0</v>
      </c>
      <c r="AC1602" s="99">
        <v>3934.0027026832099</v>
      </c>
      <c r="AD1602" s="99">
        <v>0</v>
      </c>
      <c r="AE1602" s="99">
        <v>3374638.27130127</v>
      </c>
      <c r="AF1602" s="99">
        <v>2434905.08740234</v>
      </c>
      <c r="AG1602" s="99">
        <v>1918339.39562988</v>
      </c>
      <c r="AH1602" s="99">
        <v>0</v>
      </c>
      <c r="AI1602" s="99">
        <v>0</v>
      </c>
      <c r="AJ1602" s="99">
        <v>957257.42630767799</v>
      </c>
      <c r="AK1602" s="99">
        <v>0</v>
      </c>
      <c r="AL1602" s="99">
        <v>0</v>
      </c>
      <c r="AM1602" s="99">
        <v>439918.39972305298</v>
      </c>
      <c r="AN1602" s="99">
        <v>7077651.8263549795</v>
      </c>
      <c r="AO1602" s="99">
        <v>38774639.416992202</v>
      </c>
      <c r="AP1602" s="99">
        <v>0</v>
      </c>
      <c r="AQ1602" s="99">
        <v>27206375.329833999</v>
      </c>
      <c r="AR1602" s="99">
        <v>0</v>
      </c>
      <c r="AS1602" s="99">
        <v>10325.8833571672</v>
      </c>
      <c r="AT1602" s="99">
        <v>0</v>
      </c>
      <c r="AU1602" s="99">
        <v>0</v>
      </c>
      <c r="AV1602" s="99">
        <v>9194.4112778902108</v>
      </c>
      <c r="AW1602" s="99">
        <v>0</v>
      </c>
      <c r="AX1602" s="99">
        <v>26843141.1569824</v>
      </c>
      <c r="AY1602" s="99">
        <v>19029107.6240234</v>
      </c>
      <c r="AZ1602" s="99">
        <v>12788218.6480713</v>
      </c>
      <c r="BA1602" s="99">
        <v>0</v>
      </c>
      <c r="BB1602" s="99">
        <v>0</v>
      </c>
      <c r="BC1602" s="99">
        <v>6935720.0060424795</v>
      </c>
      <c r="BD1602" s="99">
        <v>0</v>
      </c>
      <c r="BE1602" s="99">
        <v>0</v>
      </c>
      <c r="BF1602" s="99">
        <v>2702403.90802002</v>
      </c>
      <c r="BG1602" s="99">
        <v>16208537.0893555</v>
      </c>
      <c r="BH1602" s="99">
        <v>7195405.2194213904</v>
      </c>
      <c r="BI1602" s="99">
        <v>0</v>
      </c>
      <c r="BJ1602" s="99">
        <v>5221714.0947876005</v>
      </c>
      <c r="BK1602" s="99">
        <v>2596994.4983215299</v>
      </c>
      <c r="BL1602" s="99">
        <v>0</v>
      </c>
      <c r="BM1602" s="99">
        <v>0</v>
      </c>
      <c r="BN1602" s="99">
        <v>0</v>
      </c>
      <c r="BO1602" s="99">
        <v>0</v>
      </c>
      <c r="BP1602" s="99">
        <v>0</v>
      </c>
      <c r="BQ1602" s="99">
        <v>0</v>
      </c>
      <c r="BR1602" s="99">
        <v>5188244.2493896503</v>
      </c>
      <c r="BS1602" s="99">
        <v>4595186.88916016</v>
      </c>
      <c r="BT1602" s="99">
        <v>0</v>
      </c>
      <c r="BU1602" s="99">
        <v>0</v>
      </c>
      <c r="BV1602" s="99">
        <v>2596503.5676879901</v>
      </c>
      <c r="BW1602" s="99">
        <v>0</v>
      </c>
      <c r="BX1602" s="99">
        <v>0</v>
      </c>
      <c r="BY1602" s="99">
        <v>0</v>
      </c>
      <c r="BZ1602" s="99">
        <v>0</v>
      </c>
      <c r="CA1602" s="99">
        <v>0</v>
      </c>
      <c r="CB1602" s="99">
        <v>8642497.6071777306</v>
      </c>
      <c r="CC1602" s="99">
        <v>65374185.040527299</v>
      </c>
      <c r="CD1602" s="99">
        <v>12398158.7574463</v>
      </c>
      <c r="CE1602" s="99">
        <v>2330.8116299807998</v>
      </c>
      <c r="CF1602" s="99">
        <v>432714.46170043899</v>
      </c>
      <c r="CG1602" s="99">
        <v>2656797.9965820299</v>
      </c>
      <c r="CH1602" s="99">
        <v>0</v>
      </c>
      <c r="CI1602" s="99">
        <v>95300.029995918303</v>
      </c>
      <c r="CJ1602" s="99">
        <v>9068576.0869140606</v>
      </c>
      <c r="CK1602" s="99">
        <v>68062802.605468795</v>
      </c>
      <c r="CL1602" s="99">
        <v>12393311.833496099</v>
      </c>
      <c r="CM1602" s="166">
        <v>113778.54052352899</v>
      </c>
      <c r="CN1602" s="166">
        <v>16174641.411132799</v>
      </c>
      <c r="CO1602" s="166">
        <v>84321795.091796905</v>
      </c>
      <c r="CP1602" s="99">
        <v>12393311.833496099</v>
      </c>
      <c r="CQ1602" s="99">
        <v>0</v>
      </c>
      <c r="CR1602" s="99">
        <v>0</v>
      </c>
      <c r="CS1602" s="99">
        <v>0</v>
      </c>
      <c r="CT1602" s="99">
        <v>0</v>
      </c>
      <c r="CU1602" s="98">
        <v>50133.926944938998</v>
      </c>
      <c r="CV1602" s="98">
        <v>58.351222270999997</v>
      </c>
      <c r="CW1602" s="98">
        <v>9075212.0688781701</v>
      </c>
      <c r="CX1602" s="98">
        <v>68030983.03710933</v>
      </c>
    </row>
    <row r="1603" spans="1:102" x14ac:dyDescent="0.2">
      <c r="A1603" s="98" t="s">
        <v>76</v>
      </c>
      <c r="B1603" s="100">
        <v>38139</v>
      </c>
      <c r="C1603" s="99">
        <v>64658.6729974747</v>
      </c>
      <c r="D1603" s="99">
        <v>0</v>
      </c>
      <c r="E1603" s="99">
        <v>28886.7481179237</v>
      </c>
      <c r="F1603" s="99">
        <v>0</v>
      </c>
      <c r="G1603" s="99">
        <v>83.735062286257701</v>
      </c>
      <c r="H1603" s="99">
        <v>0</v>
      </c>
      <c r="I1603" s="99">
        <v>0</v>
      </c>
      <c r="J1603" s="99">
        <v>958.52274214476301</v>
      </c>
      <c r="K1603" s="99">
        <v>0</v>
      </c>
      <c r="L1603" s="99">
        <v>44293.926609039299</v>
      </c>
      <c r="M1603" s="99">
        <v>33825.784261226698</v>
      </c>
      <c r="N1603" s="99">
        <v>10421.080365776999</v>
      </c>
      <c r="O1603" s="99">
        <v>0</v>
      </c>
      <c r="P1603" s="99">
        <v>0</v>
      </c>
      <c r="Q1603" s="99">
        <v>5118.6180874705296</v>
      </c>
      <c r="R1603" s="99">
        <v>0</v>
      </c>
      <c r="S1603" s="99">
        <v>0</v>
      </c>
      <c r="T1603" s="99">
        <v>2258.40734302998</v>
      </c>
      <c r="U1603" s="99">
        <v>18847.459755420699</v>
      </c>
      <c r="V1603" s="99">
        <v>5009259.1411743201</v>
      </c>
      <c r="W1603" s="99">
        <v>0</v>
      </c>
      <c r="X1603" s="99">
        <v>3673141.0906372098</v>
      </c>
      <c r="Y1603" s="99">
        <v>1410501.35458374</v>
      </c>
      <c r="Z1603" s="99">
        <v>14025.572100400899</v>
      </c>
      <c r="AA1603" s="99">
        <v>0</v>
      </c>
      <c r="AB1603" s="99">
        <v>0</v>
      </c>
      <c r="AC1603" s="99">
        <v>283330.755519867</v>
      </c>
      <c r="AD1603" s="99">
        <v>0</v>
      </c>
      <c r="AE1603" s="99">
        <v>3364714.1845397898</v>
      </c>
      <c r="AF1603" s="99">
        <v>2432982.2333068801</v>
      </c>
      <c r="AG1603" s="99">
        <v>1938866.9878234901</v>
      </c>
      <c r="AH1603" s="99">
        <v>0</v>
      </c>
      <c r="AI1603" s="99">
        <v>0</v>
      </c>
      <c r="AJ1603" s="99">
        <v>922051.58313751197</v>
      </c>
      <c r="AK1603" s="99">
        <v>0</v>
      </c>
      <c r="AL1603" s="99">
        <v>0</v>
      </c>
      <c r="AM1603" s="99">
        <v>422755.63765716599</v>
      </c>
      <c r="AN1603" s="99">
        <v>7175175.4822998</v>
      </c>
      <c r="AO1603" s="99">
        <v>39045120.762695298</v>
      </c>
      <c r="AP1603" s="99">
        <v>0</v>
      </c>
      <c r="AQ1603" s="99">
        <v>27333012.793212902</v>
      </c>
      <c r="AR1603" s="99">
        <v>0</v>
      </c>
      <c r="AS1603" s="99">
        <v>86994.866642951994</v>
      </c>
      <c r="AT1603" s="99">
        <v>0</v>
      </c>
      <c r="AU1603" s="99">
        <v>0</v>
      </c>
      <c r="AV1603" s="99">
        <v>659478.85495758103</v>
      </c>
      <c r="AW1603" s="99">
        <v>0</v>
      </c>
      <c r="AX1603" s="99">
        <v>27126957.151367199</v>
      </c>
      <c r="AY1603" s="99">
        <v>19200805.886962902</v>
      </c>
      <c r="AZ1603" s="99">
        <v>13100121.5441895</v>
      </c>
      <c r="BA1603" s="99">
        <v>0</v>
      </c>
      <c r="BB1603" s="99">
        <v>0</v>
      </c>
      <c r="BC1603" s="99">
        <v>6774639.42004395</v>
      </c>
      <c r="BD1603" s="99">
        <v>0</v>
      </c>
      <c r="BE1603" s="99">
        <v>0</v>
      </c>
      <c r="BF1603" s="99">
        <v>2643357.1380920401</v>
      </c>
      <c r="BG1603" s="99">
        <v>16597699.0241699</v>
      </c>
      <c r="BH1603" s="99">
        <v>7214713.4621582003</v>
      </c>
      <c r="BI1603" s="99">
        <v>0</v>
      </c>
      <c r="BJ1603" s="99">
        <v>5212313.4649047898</v>
      </c>
      <c r="BK1603" s="99">
        <v>2701057.11895752</v>
      </c>
      <c r="BL1603" s="99">
        <v>0</v>
      </c>
      <c r="BM1603" s="99">
        <v>0</v>
      </c>
      <c r="BN1603" s="99">
        <v>0</v>
      </c>
      <c r="BO1603" s="99">
        <v>0</v>
      </c>
      <c r="BP1603" s="99">
        <v>0</v>
      </c>
      <c r="BQ1603" s="99">
        <v>0</v>
      </c>
      <c r="BR1603" s="99">
        <v>5167304.0009765597</v>
      </c>
      <c r="BS1603" s="99">
        <v>4701652.2528686495</v>
      </c>
      <c r="BT1603" s="99">
        <v>0</v>
      </c>
      <c r="BU1603" s="99">
        <v>0</v>
      </c>
      <c r="BV1603" s="99">
        <v>2540710.60629272</v>
      </c>
      <c r="BW1603" s="99">
        <v>0</v>
      </c>
      <c r="BX1603" s="99">
        <v>0</v>
      </c>
      <c r="BY1603" s="99">
        <v>0</v>
      </c>
      <c r="BZ1603" s="99">
        <v>0</v>
      </c>
      <c r="CA1603" s="99">
        <v>0</v>
      </c>
      <c r="CB1603" s="99">
        <v>8664178.6822509803</v>
      </c>
      <c r="CC1603" s="99">
        <v>66342238.726074196</v>
      </c>
      <c r="CD1603" s="99">
        <v>12387761.6925049</v>
      </c>
      <c r="CE1603" s="99">
        <v>2263.9627382159201</v>
      </c>
      <c r="CF1603" s="99">
        <v>425208.24082565302</v>
      </c>
      <c r="CG1603" s="99">
        <v>2649739.0234680199</v>
      </c>
      <c r="CH1603" s="99">
        <v>0</v>
      </c>
      <c r="CI1603" s="99">
        <v>96192.093175888105</v>
      </c>
      <c r="CJ1603" s="99">
        <v>9092956.5769043006</v>
      </c>
      <c r="CK1603" s="99">
        <v>69037895.642578095</v>
      </c>
      <c r="CL1603" s="99">
        <v>12384523.4724121</v>
      </c>
      <c r="CM1603" s="166">
        <v>115022.69722271001</v>
      </c>
      <c r="CN1603" s="166">
        <v>16267389.4919434</v>
      </c>
      <c r="CO1603" s="166">
        <v>85476321.486328095</v>
      </c>
      <c r="CP1603" s="99">
        <v>12384523.4724121</v>
      </c>
      <c r="CQ1603" s="99">
        <v>0</v>
      </c>
      <c r="CR1603" s="99">
        <v>0</v>
      </c>
      <c r="CS1603" s="99">
        <v>0</v>
      </c>
      <c r="CT1603" s="99">
        <v>0</v>
      </c>
      <c r="CU1603" s="98">
        <v>48025.692537319002</v>
      </c>
      <c r="CV1603" s="98">
        <v>1032.350185969</v>
      </c>
      <c r="CW1603" s="98">
        <v>9089386.9230766334</v>
      </c>
      <c r="CX1603" s="98">
        <v>68991977.749542221</v>
      </c>
    </row>
    <row r="1604" spans="1:102" x14ac:dyDescent="0.2">
      <c r="A1604" s="98" t="s">
        <v>76</v>
      </c>
      <c r="B1604" s="100">
        <v>38231</v>
      </c>
      <c r="C1604" s="99">
        <v>66269.553415298506</v>
      </c>
      <c r="D1604" s="99">
        <v>0</v>
      </c>
      <c r="E1604" s="99">
        <v>30194.269186019901</v>
      </c>
      <c r="F1604" s="99">
        <v>0</v>
      </c>
      <c r="G1604" s="99">
        <v>208.073675079271</v>
      </c>
      <c r="H1604" s="99">
        <v>0</v>
      </c>
      <c r="I1604" s="99">
        <v>0</v>
      </c>
      <c r="J1604" s="99">
        <v>2610.9822122454598</v>
      </c>
      <c r="K1604" s="99">
        <v>0</v>
      </c>
      <c r="L1604" s="99">
        <v>47043.850353717797</v>
      </c>
      <c r="M1604" s="99">
        <v>34337.805179119103</v>
      </c>
      <c r="N1604" s="99">
        <v>10711.5073664188</v>
      </c>
      <c r="O1604" s="99">
        <v>0</v>
      </c>
      <c r="P1604" s="99">
        <v>0</v>
      </c>
      <c r="Q1604" s="99">
        <v>5115.5237945914296</v>
      </c>
      <c r="R1604" s="99">
        <v>0</v>
      </c>
      <c r="S1604" s="99">
        <v>0</v>
      </c>
      <c r="T1604" s="99">
        <v>2324.7502278387501</v>
      </c>
      <c r="U1604" s="99">
        <v>18850.9647848606</v>
      </c>
      <c r="V1604" s="99">
        <v>5088849.1886596698</v>
      </c>
      <c r="W1604" s="99">
        <v>0</v>
      </c>
      <c r="X1604" s="99">
        <v>3651767.2207336398</v>
      </c>
      <c r="Y1604" s="99">
        <v>1482989.96003723</v>
      </c>
      <c r="Z1604" s="99">
        <v>38738.191681384997</v>
      </c>
      <c r="AA1604" s="99">
        <v>0</v>
      </c>
      <c r="AB1604" s="99">
        <v>0</v>
      </c>
      <c r="AC1604" s="99">
        <v>789821.342918396</v>
      </c>
      <c r="AD1604" s="99">
        <v>0</v>
      </c>
      <c r="AE1604" s="99">
        <v>3542242.1674804701</v>
      </c>
      <c r="AF1604" s="99">
        <v>2438576.8163757301</v>
      </c>
      <c r="AG1604" s="99">
        <v>1975710.66581726</v>
      </c>
      <c r="AH1604" s="99">
        <v>0</v>
      </c>
      <c r="AI1604" s="99">
        <v>0</v>
      </c>
      <c r="AJ1604" s="99">
        <v>917579.92324829102</v>
      </c>
      <c r="AK1604" s="99">
        <v>0</v>
      </c>
      <c r="AL1604" s="99">
        <v>0</v>
      </c>
      <c r="AM1604" s="99">
        <v>443473.11431503302</v>
      </c>
      <c r="AN1604" s="99">
        <v>6867466.2333373995</v>
      </c>
      <c r="AO1604" s="99">
        <v>40198794.724121101</v>
      </c>
      <c r="AP1604" s="99">
        <v>0</v>
      </c>
      <c r="AQ1604" s="99">
        <v>27571446.6176758</v>
      </c>
      <c r="AR1604" s="99">
        <v>0</v>
      </c>
      <c r="AS1604" s="99">
        <v>238661.016952515</v>
      </c>
      <c r="AT1604" s="99">
        <v>0</v>
      </c>
      <c r="AU1604" s="99">
        <v>0</v>
      </c>
      <c r="AV1604" s="99">
        <v>1866606.3245697001</v>
      </c>
      <c r="AW1604" s="99">
        <v>0</v>
      </c>
      <c r="AX1604" s="99">
        <v>29298456.677246101</v>
      </c>
      <c r="AY1604" s="99">
        <v>19412114.521240201</v>
      </c>
      <c r="AZ1604" s="99">
        <v>13530698.873901401</v>
      </c>
      <c r="BA1604" s="99">
        <v>0</v>
      </c>
      <c r="BB1604" s="99">
        <v>0</v>
      </c>
      <c r="BC1604" s="99">
        <v>6843651.51098633</v>
      </c>
      <c r="BD1604" s="99">
        <v>0</v>
      </c>
      <c r="BE1604" s="99">
        <v>0</v>
      </c>
      <c r="BF1604" s="99">
        <v>2773077.9440918001</v>
      </c>
      <c r="BG1604" s="99">
        <v>16553989.521972699</v>
      </c>
      <c r="BH1604" s="99">
        <v>7581565.49072266</v>
      </c>
      <c r="BI1604" s="99">
        <v>0</v>
      </c>
      <c r="BJ1604" s="99">
        <v>5255332.59802246</v>
      </c>
      <c r="BK1604" s="99">
        <v>2833887.4828796401</v>
      </c>
      <c r="BL1604" s="99">
        <v>0</v>
      </c>
      <c r="BM1604" s="99">
        <v>0</v>
      </c>
      <c r="BN1604" s="99">
        <v>0</v>
      </c>
      <c r="BO1604" s="99">
        <v>0</v>
      </c>
      <c r="BP1604" s="99">
        <v>0</v>
      </c>
      <c r="BQ1604" s="99">
        <v>0</v>
      </c>
      <c r="BR1604" s="99">
        <v>5321252.9481811495</v>
      </c>
      <c r="BS1604" s="99">
        <v>4931413.48327637</v>
      </c>
      <c r="BT1604" s="99">
        <v>0</v>
      </c>
      <c r="BU1604" s="99">
        <v>0</v>
      </c>
      <c r="BV1604" s="99">
        <v>2604236.9941101102</v>
      </c>
      <c r="BW1604" s="99">
        <v>0</v>
      </c>
      <c r="BX1604" s="99">
        <v>0</v>
      </c>
      <c r="BY1604" s="99">
        <v>0</v>
      </c>
      <c r="BZ1604" s="99">
        <v>0</v>
      </c>
      <c r="CA1604" s="99">
        <v>0</v>
      </c>
      <c r="CB1604" s="99">
        <v>8742404.4431152306</v>
      </c>
      <c r="CC1604" s="99">
        <v>67895932.126953095</v>
      </c>
      <c r="CD1604" s="99">
        <v>12901922.4263916</v>
      </c>
      <c r="CE1604" s="99">
        <v>2300.4141836762401</v>
      </c>
      <c r="CF1604" s="99">
        <v>442951.45001983602</v>
      </c>
      <c r="CG1604" s="99">
        <v>2788082.5863342299</v>
      </c>
      <c r="CH1604" s="99">
        <v>0</v>
      </c>
      <c r="CI1604" s="99">
        <v>98155.728407859802</v>
      </c>
      <c r="CJ1604" s="99">
        <v>9186403.74853516</v>
      </c>
      <c r="CK1604" s="99">
        <v>70671818.15625</v>
      </c>
      <c r="CL1604" s="99">
        <v>12915617.4016113</v>
      </c>
      <c r="CM1604" s="166">
        <v>117056.756383896</v>
      </c>
      <c r="CN1604" s="166">
        <v>16137255.470825201</v>
      </c>
      <c r="CO1604" s="166">
        <v>87442056.204101607</v>
      </c>
      <c r="CP1604" s="99">
        <v>12915617.4016113</v>
      </c>
      <c r="CQ1604" s="99">
        <v>0</v>
      </c>
      <c r="CR1604" s="99">
        <v>0</v>
      </c>
      <c r="CS1604" s="99">
        <v>0</v>
      </c>
      <c r="CT1604" s="99">
        <v>0</v>
      </c>
      <c r="CU1604" s="98">
        <v>49620.591632436001</v>
      </c>
      <c r="CV1604" s="98">
        <v>2831.7217063620001</v>
      </c>
      <c r="CW1604" s="98">
        <v>9185355.8931350671</v>
      </c>
      <c r="CX1604" s="98">
        <v>70684014.713287324</v>
      </c>
    </row>
    <row r="1605" spans="1:102" x14ac:dyDescent="0.2">
      <c r="A1605" s="98" t="s">
        <v>76</v>
      </c>
      <c r="B1605" s="100">
        <v>38322</v>
      </c>
      <c r="C1605" s="99">
        <v>67850.055167198196</v>
      </c>
      <c r="D1605" s="99">
        <v>0</v>
      </c>
      <c r="E1605" s="99">
        <v>28880.4657332897</v>
      </c>
      <c r="F1605" s="99">
        <v>0</v>
      </c>
      <c r="G1605" s="99">
        <v>358.56905575841699</v>
      </c>
      <c r="H1605" s="99">
        <v>0</v>
      </c>
      <c r="I1605" s="99">
        <v>0</v>
      </c>
      <c r="J1605" s="99">
        <v>4261.5813987851097</v>
      </c>
      <c r="K1605" s="99">
        <v>0</v>
      </c>
      <c r="L1605" s="99">
        <v>46590.529256820701</v>
      </c>
      <c r="M1605" s="99">
        <v>34870.967014789603</v>
      </c>
      <c r="N1605" s="99">
        <v>10992.1529229879</v>
      </c>
      <c r="O1605" s="99">
        <v>0</v>
      </c>
      <c r="P1605" s="99">
        <v>0</v>
      </c>
      <c r="Q1605" s="99">
        <v>5118.6489953398705</v>
      </c>
      <c r="R1605" s="99">
        <v>0</v>
      </c>
      <c r="S1605" s="99">
        <v>0</v>
      </c>
      <c r="T1605" s="99">
        <v>2372.8086972832698</v>
      </c>
      <c r="U1605" s="99">
        <v>19715.283212900202</v>
      </c>
      <c r="V1605" s="99">
        <v>5235737.6443481399</v>
      </c>
      <c r="W1605" s="99">
        <v>0</v>
      </c>
      <c r="X1605" s="99">
        <v>3606295.0075378399</v>
      </c>
      <c r="Y1605" s="99">
        <v>1528960.8086242699</v>
      </c>
      <c r="Z1605" s="99">
        <v>80010.499581337004</v>
      </c>
      <c r="AA1605" s="99">
        <v>0</v>
      </c>
      <c r="AB1605" s="99">
        <v>0</v>
      </c>
      <c r="AC1605" s="99">
        <v>1730061.94229126</v>
      </c>
      <c r="AD1605" s="99">
        <v>0</v>
      </c>
      <c r="AE1605" s="99">
        <v>3415694.2708435101</v>
      </c>
      <c r="AF1605" s="99">
        <v>2500179.7619018601</v>
      </c>
      <c r="AG1605" s="99">
        <v>2018493.4927520801</v>
      </c>
      <c r="AH1605" s="99">
        <v>0</v>
      </c>
      <c r="AI1605" s="99">
        <v>0</v>
      </c>
      <c r="AJ1605" s="99">
        <v>905885.40005493199</v>
      </c>
      <c r="AK1605" s="99">
        <v>0</v>
      </c>
      <c r="AL1605" s="99">
        <v>0</v>
      </c>
      <c r="AM1605" s="99">
        <v>457494.00044631999</v>
      </c>
      <c r="AN1605" s="99">
        <v>7528475.0733032199</v>
      </c>
      <c r="AO1605" s="99">
        <v>41986306.6953125</v>
      </c>
      <c r="AP1605" s="99">
        <v>0</v>
      </c>
      <c r="AQ1605" s="99">
        <v>27474469.9226074</v>
      </c>
      <c r="AR1605" s="99">
        <v>0</v>
      </c>
      <c r="AS1605" s="99">
        <v>509333.35602188099</v>
      </c>
      <c r="AT1605" s="99">
        <v>0</v>
      </c>
      <c r="AU1605" s="99">
        <v>0</v>
      </c>
      <c r="AV1605" s="99">
        <v>4082700.0256042499</v>
      </c>
      <c r="AW1605" s="99">
        <v>0</v>
      </c>
      <c r="AX1605" s="99">
        <v>28445529.329345699</v>
      </c>
      <c r="AY1605" s="99">
        <v>20156166.182372998</v>
      </c>
      <c r="AZ1605" s="99">
        <v>13998411.144043</v>
      </c>
      <c r="BA1605" s="99">
        <v>0</v>
      </c>
      <c r="BB1605" s="99">
        <v>0</v>
      </c>
      <c r="BC1605" s="99">
        <v>6852634.9582519503</v>
      </c>
      <c r="BD1605" s="99">
        <v>0</v>
      </c>
      <c r="BE1605" s="99">
        <v>0</v>
      </c>
      <c r="BF1605" s="99">
        <v>2931335.92651367</v>
      </c>
      <c r="BG1605" s="99">
        <v>17760111.917480499</v>
      </c>
      <c r="BH1605" s="99">
        <v>7848906.88134766</v>
      </c>
      <c r="BI1605" s="99">
        <v>0</v>
      </c>
      <c r="BJ1605" s="99">
        <v>5305032.7939453097</v>
      </c>
      <c r="BK1605" s="99">
        <v>2991992.3988952599</v>
      </c>
      <c r="BL1605" s="99">
        <v>0</v>
      </c>
      <c r="BM1605" s="99">
        <v>0</v>
      </c>
      <c r="BN1605" s="99">
        <v>0</v>
      </c>
      <c r="BO1605" s="99">
        <v>0</v>
      </c>
      <c r="BP1605" s="99">
        <v>0</v>
      </c>
      <c r="BQ1605" s="99">
        <v>0</v>
      </c>
      <c r="BR1605" s="99">
        <v>5457492.6188354502</v>
      </c>
      <c r="BS1605" s="99">
        <v>5117909.7367553702</v>
      </c>
      <c r="BT1605" s="99">
        <v>0</v>
      </c>
      <c r="BU1605" s="99">
        <v>0</v>
      </c>
      <c r="BV1605" s="99">
        <v>2604214.5754394499</v>
      </c>
      <c r="BW1605" s="99">
        <v>0</v>
      </c>
      <c r="BX1605" s="99">
        <v>0</v>
      </c>
      <c r="BY1605" s="99">
        <v>0</v>
      </c>
      <c r="BZ1605" s="99">
        <v>0</v>
      </c>
      <c r="CA1605" s="99">
        <v>0</v>
      </c>
      <c r="CB1605" s="99">
        <v>8853457.6591796894</v>
      </c>
      <c r="CC1605" s="99">
        <v>69417586.2734375</v>
      </c>
      <c r="CD1605" s="99">
        <v>13147220.520752</v>
      </c>
      <c r="CE1605" s="99">
        <v>2387.3551529049901</v>
      </c>
      <c r="CF1605" s="99">
        <v>456818.15764617902</v>
      </c>
      <c r="CG1605" s="99">
        <v>2930386.7120666499</v>
      </c>
      <c r="CH1605" s="99">
        <v>0</v>
      </c>
      <c r="CI1605" s="99">
        <v>99134.493304252595</v>
      </c>
      <c r="CJ1605" s="99">
        <v>9310291.3869628906</v>
      </c>
      <c r="CK1605" s="99">
        <v>72372575.461914107</v>
      </c>
      <c r="CL1605" s="99">
        <v>13144169.115722699</v>
      </c>
      <c r="CM1605" s="166">
        <v>118823.43445015</v>
      </c>
      <c r="CN1605" s="166">
        <v>16876729.901611298</v>
      </c>
      <c r="CO1605" s="166">
        <v>90166228.935546905</v>
      </c>
      <c r="CP1605" s="99">
        <v>13144169.115722699</v>
      </c>
      <c r="CQ1605" s="99">
        <v>0</v>
      </c>
      <c r="CR1605" s="99">
        <v>0</v>
      </c>
      <c r="CS1605" s="99">
        <v>0</v>
      </c>
      <c r="CT1605" s="99">
        <v>0</v>
      </c>
      <c r="CU1605" s="98">
        <v>46126.080776944</v>
      </c>
      <c r="CV1605" s="98">
        <v>4570.8626903169998</v>
      </c>
      <c r="CW1605" s="98">
        <v>9310275.8168258686</v>
      </c>
      <c r="CX1605" s="98">
        <v>72347972.98550415</v>
      </c>
    </row>
    <row r="1606" spans="1:102" x14ac:dyDescent="0.2">
      <c r="A1606" s="98" t="s">
        <v>76</v>
      </c>
      <c r="B1606" s="100">
        <v>38412</v>
      </c>
      <c r="C1606" s="99">
        <v>70147.631078720093</v>
      </c>
      <c r="D1606" s="99">
        <v>0</v>
      </c>
      <c r="E1606" s="99">
        <v>28765.012497663502</v>
      </c>
      <c r="F1606" s="99">
        <v>0</v>
      </c>
      <c r="G1606" s="99">
        <v>509.42777585983299</v>
      </c>
      <c r="H1606" s="99">
        <v>0</v>
      </c>
      <c r="I1606" s="99">
        <v>0</v>
      </c>
      <c r="J1606" s="99">
        <v>6193.8594428896904</v>
      </c>
      <c r="K1606" s="99">
        <v>0</v>
      </c>
      <c r="L1606" s="99">
        <v>46749.351746559099</v>
      </c>
      <c r="M1606" s="99">
        <v>35503.586492538503</v>
      </c>
      <c r="N1606" s="99">
        <v>11313.9568140507</v>
      </c>
      <c r="O1606" s="99">
        <v>0</v>
      </c>
      <c r="P1606" s="99">
        <v>0</v>
      </c>
      <c r="Q1606" s="99">
        <v>5147.2819605469704</v>
      </c>
      <c r="R1606" s="99">
        <v>0</v>
      </c>
      <c r="S1606" s="99">
        <v>0</v>
      </c>
      <c r="T1606" s="99">
        <v>2397.2930540144398</v>
      </c>
      <c r="U1606" s="99">
        <v>20087.435626745199</v>
      </c>
      <c r="V1606" s="99">
        <v>5433497.2921142597</v>
      </c>
      <c r="W1606" s="99">
        <v>0</v>
      </c>
      <c r="X1606" s="99">
        <v>3572404.5082397498</v>
      </c>
      <c r="Y1606" s="99">
        <v>1575003.90234375</v>
      </c>
      <c r="Z1606" s="99">
        <v>114462.50476932499</v>
      </c>
      <c r="AA1606" s="99">
        <v>0</v>
      </c>
      <c r="AB1606" s="99">
        <v>0</v>
      </c>
      <c r="AC1606" s="99">
        <v>2462459.2680969201</v>
      </c>
      <c r="AD1606" s="99">
        <v>0</v>
      </c>
      <c r="AE1606" s="99">
        <v>3450646.0562133798</v>
      </c>
      <c r="AF1606" s="99">
        <v>2524188.43676758</v>
      </c>
      <c r="AG1606" s="99">
        <v>2056368.54273987</v>
      </c>
      <c r="AH1606" s="99">
        <v>0</v>
      </c>
      <c r="AI1606" s="99">
        <v>0</v>
      </c>
      <c r="AJ1606" s="99">
        <v>896027.425598145</v>
      </c>
      <c r="AK1606" s="99">
        <v>0</v>
      </c>
      <c r="AL1606" s="99">
        <v>0</v>
      </c>
      <c r="AM1606" s="99">
        <v>466882.933826447</v>
      </c>
      <c r="AN1606" s="99">
        <v>7715911.4092407199</v>
      </c>
      <c r="AO1606" s="99">
        <v>43911332.648925804</v>
      </c>
      <c r="AP1606" s="99">
        <v>0</v>
      </c>
      <c r="AQ1606" s="99">
        <v>27595142.315429699</v>
      </c>
      <c r="AR1606" s="99">
        <v>0</v>
      </c>
      <c r="AS1606" s="99">
        <v>741009.21845245396</v>
      </c>
      <c r="AT1606" s="99">
        <v>0</v>
      </c>
      <c r="AU1606" s="99">
        <v>0</v>
      </c>
      <c r="AV1606" s="99">
        <v>6030802.49462891</v>
      </c>
      <c r="AW1606" s="99">
        <v>0</v>
      </c>
      <c r="AX1606" s="99">
        <v>28684640.849121101</v>
      </c>
      <c r="AY1606" s="99">
        <v>20841781.290527299</v>
      </c>
      <c r="AZ1606" s="99">
        <v>14386455.8837891</v>
      </c>
      <c r="BA1606" s="99">
        <v>0</v>
      </c>
      <c r="BB1606" s="99">
        <v>0</v>
      </c>
      <c r="BC1606" s="99">
        <v>6871969.63916016</v>
      </c>
      <c r="BD1606" s="99">
        <v>0</v>
      </c>
      <c r="BE1606" s="99">
        <v>0</v>
      </c>
      <c r="BF1606" s="99">
        <v>3041815.5811157199</v>
      </c>
      <c r="BG1606" s="99">
        <v>18496852.033447299</v>
      </c>
      <c r="BH1606" s="99">
        <v>8138679.9132690402</v>
      </c>
      <c r="BI1606" s="99">
        <v>0</v>
      </c>
      <c r="BJ1606" s="99">
        <v>5337231.5274658203</v>
      </c>
      <c r="BK1606" s="99">
        <v>3123643.0579833998</v>
      </c>
      <c r="BL1606" s="99">
        <v>0</v>
      </c>
      <c r="BM1606" s="99">
        <v>0</v>
      </c>
      <c r="BN1606" s="99">
        <v>0</v>
      </c>
      <c r="BO1606" s="99">
        <v>0</v>
      </c>
      <c r="BP1606" s="99">
        <v>0</v>
      </c>
      <c r="BQ1606" s="99">
        <v>0</v>
      </c>
      <c r="BR1606" s="99">
        <v>5615197.1671142597</v>
      </c>
      <c r="BS1606" s="99">
        <v>5221577.6591796903</v>
      </c>
      <c r="BT1606" s="99">
        <v>0</v>
      </c>
      <c r="BU1606" s="99">
        <v>0</v>
      </c>
      <c r="BV1606" s="99">
        <v>2602507.94839478</v>
      </c>
      <c r="BW1606" s="99">
        <v>0</v>
      </c>
      <c r="BX1606" s="99">
        <v>0</v>
      </c>
      <c r="BY1606" s="99">
        <v>0</v>
      </c>
      <c r="BZ1606" s="99">
        <v>0</v>
      </c>
      <c r="CA1606" s="99">
        <v>0</v>
      </c>
      <c r="CB1606" s="99">
        <v>8980667.6636962909</v>
      </c>
      <c r="CC1606" s="99">
        <v>71306277.754882798</v>
      </c>
      <c r="CD1606" s="99">
        <v>13460997.329223599</v>
      </c>
      <c r="CE1606" s="99">
        <v>2414.68677192926</v>
      </c>
      <c r="CF1606" s="99">
        <v>471698.91404342698</v>
      </c>
      <c r="CG1606" s="99">
        <v>3072807.26806641</v>
      </c>
      <c r="CH1606" s="99">
        <v>0</v>
      </c>
      <c r="CI1606" s="99">
        <v>101458.948263168</v>
      </c>
      <c r="CJ1606" s="99">
        <v>9447776.71166992</v>
      </c>
      <c r="CK1606" s="99">
        <v>74358118.301757798</v>
      </c>
      <c r="CL1606" s="99">
        <v>13457528.385498</v>
      </c>
      <c r="CM1606" s="166">
        <v>121402.455619812</v>
      </c>
      <c r="CN1606" s="166">
        <v>17138615.2648926</v>
      </c>
      <c r="CO1606" s="166">
        <v>92824605.690429702</v>
      </c>
      <c r="CP1606" s="99">
        <v>13457528.385498</v>
      </c>
      <c r="CQ1606" s="99">
        <v>0</v>
      </c>
      <c r="CR1606" s="99">
        <v>0</v>
      </c>
      <c r="CS1606" s="99">
        <v>0</v>
      </c>
      <c r="CT1606" s="99">
        <v>0</v>
      </c>
      <c r="CU1606" s="98">
        <v>44549.003188374998</v>
      </c>
      <c r="CV1606" s="98">
        <v>6650.3811231210002</v>
      </c>
      <c r="CW1606" s="98">
        <v>9452366.5777397174</v>
      </c>
      <c r="CX1606" s="98">
        <v>74379085.022949204</v>
      </c>
    </row>
    <row r="1607" spans="1:102" x14ac:dyDescent="0.2">
      <c r="A1607" s="98" t="s">
        <v>76</v>
      </c>
      <c r="B1607" s="100">
        <v>38504</v>
      </c>
      <c r="C1607" s="99">
        <v>72067.098326683001</v>
      </c>
      <c r="D1607" s="99">
        <v>8.0726939638843795</v>
      </c>
      <c r="E1607" s="99">
        <v>28590.939144849799</v>
      </c>
      <c r="F1607" s="99">
        <v>0</v>
      </c>
      <c r="G1607" s="99">
        <v>671.17437151819502</v>
      </c>
      <c r="H1607" s="99">
        <v>0</v>
      </c>
      <c r="I1607" s="99">
        <v>0</v>
      </c>
      <c r="J1607" s="99">
        <v>7821.5378667116202</v>
      </c>
      <c r="K1607" s="99">
        <v>0</v>
      </c>
      <c r="L1607" s="99">
        <v>47895.145332813299</v>
      </c>
      <c r="M1607" s="99">
        <v>36290.453330993703</v>
      </c>
      <c r="N1607" s="99">
        <v>11480.9483947754</v>
      </c>
      <c r="O1607" s="99">
        <v>0</v>
      </c>
      <c r="P1607" s="99">
        <v>0</v>
      </c>
      <c r="Q1607" s="99">
        <v>5221.4678086638496</v>
      </c>
      <c r="R1607" s="99">
        <v>0</v>
      </c>
      <c r="S1607" s="99">
        <v>0</v>
      </c>
      <c r="T1607" s="99">
        <v>2473.81663563848</v>
      </c>
      <c r="U1607" s="99">
        <v>20424.129716396299</v>
      </c>
      <c r="V1607" s="99">
        <v>5499892.7073364304</v>
      </c>
      <c r="W1607" s="99">
        <v>706.27976684272301</v>
      </c>
      <c r="X1607" s="99">
        <v>3533325.18218994</v>
      </c>
      <c r="Y1607" s="99">
        <v>1626746.99986267</v>
      </c>
      <c r="Z1607" s="99">
        <v>151815.96972656299</v>
      </c>
      <c r="AA1607" s="99">
        <v>0</v>
      </c>
      <c r="AB1607" s="99">
        <v>0</v>
      </c>
      <c r="AC1607" s="99">
        <v>3027214.8497619601</v>
      </c>
      <c r="AD1607" s="99">
        <v>0</v>
      </c>
      <c r="AE1607" s="99">
        <v>3499725.3967895498</v>
      </c>
      <c r="AF1607" s="99">
        <v>2556057.6909484901</v>
      </c>
      <c r="AG1607" s="99">
        <v>2078956.1557769801</v>
      </c>
      <c r="AH1607" s="99">
        <v>0</v>
      </c>
      <c r="AI1607" s="99">
        <v>0</v>
      </c>
      <c r="AJ1607" s="99">
        <v>895274.45086669899</v>
      </c>
      <c r="AK1607" s="99">
        <v>0</v>
      </c>
      <c r="AL1607" s="99">
        <v>0</v>
      </c>
      <c r="AM1607" s="99">
        <v>480226.11590194702</v>
      </c>
      <c r="AN1607" s="99">
        <v>7675353.4273681603</v>
      </c>
      <c r="AO1607" s="99">
        <v>45026632.504882798</v>
      </c>
      <c r="AP1607" s="99">
        <v>4848.7732682824098</v>
      </c>
      <c r="AQ1607" s="99">
        <v>27611809.8039551</v>
      </c>
      <c r="AR1607" s="99">
        <v>0</v>
      </c>
      <c r="AS1607" s="99">
        <v>993462.89115142799</v>
      </c>
      <c r="AT1607" s="99">
        <v>0</v>
      </c>
      <c r="AU1607" s="99">
        <v>0</v>
      </c>
      <c r="AV1607" s="99">
        <v>8119617.6759033203</v>
      </c>
      <c r="AW1607" s="99">
        <v>0</v>
      </c>
      <c r="AX1607" s="99">
        <v>29570317.699462902</v>
      </c>
      <c r="AY1607" s="99">
        <v>21178897.169677701</v>
      </c>
      <c r="AZ1607" s="99">
        <v>14739773.646972699</v>
      </c>
      <c r="BA1607" s="99">
        <v>0</v>
      </c>
      <c r="BB1607" s="99">
        <v>0</v>
      </c>
      <c r="BC1607" s="99">
        <v>6951361.3016967801</v>
      </c>
      <c r="BD1607" s="99">
        <v>0</v>
      </c>
      <c r="BE1607" s="99">
        <v>0</v>
      </c>
      <c r="BF1607" s="99">
        <v>3179491.2117309598</v>
      </c>
      <c r="BG1607" s="99">
        <v>19179973.4462891</v>
      </c>
      <c r="BH1607" s="99">
        <v>8424446.5361328106</v>
      </c>
      <c r="BI1607" s="99">
        <v>983.41416297853004</v>
      </c>
      <c r="BJ1607" s="99">
        <v>5341361.9671630897</v>
      </c>
      <c r="BK1607" s="99">
        <v>3269828.4442443801</v>
      </c>
      <c r="BL1607" s="99">
        <v>0</v>
      </c>
      <c r="BM1607" s="99">
        <v>0</v>
      </c>
      <c r="BN1607" s="99">
        <v>0</v>
      </c>
      <c r="BO1607" s="99">
        <v>0</v>
      </c>
      <c r="BP1607" s="99">
        <v>0</v>
      </c>
      <c r="BQ1607" s="99">
        <v>0</v>
      </c>
      <c r="BR1607" s="99">
        <v>5776622.4088134803</v>
      </c>
      <c r="BS1607" s="99">
        <v>5341687.6172485398</v>
      </c>
      <c r="BT1607" s="99">
        <v>0</v>
      </c>
      <c r="BU1607" s="99">
        <v>0</v>
      </c>
      <c r="BV1607" s="99">
        <v>2630941.0076599098</v>
      </c>
      <c r="BW1607" s="99">
        <v>0</v>
      </c>
      <c r="BX1607" s="99">
        <v>0</v>
      </c>
      <c r="BY1607" s="99">
        <v>0</v>
      </c>
      <c r="BZ1607" s="99">
        <v>0</v>
      </c>
      <c r="CA1607" s="99">
        <v>0</v>
      </c>
      <c r="CB1607" s="99">
        <v>9037413.9508056603</v>
      </c>
      <c r="CC1607" s="99">
        <v>72609068.629882798</v>
      </c>
      <c r="CD1607" s="99">
        <v>13733361.0466309</v>
      </c>
      <c r="CE1607" s="99">
        <v>2488.6768927574199</v>
      </c>
      <c r="CF1607" s="99">
        <v>478345.17594909703</v>
      </c>
      <c r="CG1607" s="99">
        <v>3157513.7008667002</v>
      </c>
      <c r="CH1607" s="99">
        <v>0</v>
      </c>
      <c r="CI1607" s="99">
        <v>103437.479894638</v>
      </c>
      <c r="CJ1607" s="99">
        <v>9519216.04296875</v>
      </c>
      <c r="CK1607" s="99">
        <v>75782658.672851607</v>
      </c>
      <c r="CL1607" s="99">
        <v>13730407.7344971</v>
      </c>
      <c r="CM1607" s="166">
        <v>123816.22125148799</v>
      </c>
      <c r="CN1607" s="166">
        <v>17171586.6806641</v>
      </c>
      <c r="CO1607" s="166">
        <v>94872974.534179702</v>
      </c>
      <c r="CP1607" s="99">
        <v>13730407.7344971</v>
      </c>
      <c r="CQ1607" s="99">
        <v>0</v>
      </c>
      <c r="CR1607" s="99">
        <v>0</v>
      </c>
      <c r="CS1607" s="99">
        <v>0</v>
      </c>
      <c r="CT1607" s="99">
        <v>0</v>
      </c>
      <c r="CU1607" s="98">
        <v>42505.360242201998</v>
      </c>
      <c r="CV1607" s="98">
        <v>8401.9311091109994</v>
      </c>
      <c r="CW1607" s="98">
        <v>9515759.126754757</v>
      </c>
      <c r="CX1607" s="98">
        <v>75766582.330749497</v>
      </c>
    </row>
    <row r="1608" spans="1:102" x14ac:dyDescent="0.2">
      <c r="A1608" s="98" t="s">
        <v>76</v>
      </c>
      <c r="B1608" s="100">
        <v>38596</v>
      </c>
      <c r="C1608" s="99">
        <v>73862.514992713899</v>
      </c>
      <c r="D1608" s="99">
        <v>8.7772742069792002</v>
      </c>
      <c r="E1608" s="99">
        <v>28775.079450368899</v>
      </c>
      <c r="F1608" s="99">
        <v>0</v>
      </c>
      <c r="G1608" s="99">
        <v>848.87347077578295</v>
      </c>
      <c r="H1608" s="99">
        <v>0</v>
      </c>
      <c r="I1608" s="99">
        <v>0</v>
      </c>
      <c r="J1608" s="99">
        <v>9864.3152188062704</v>
      </c>
      <c r="K1608" s="99">
        <v>0</v>
      </c>
      <c r="L1608" s="99">
        <v>49619.865463733702</v>
      </c>
      <c r="M1608" s="99">
        <v>37024.824120998397</v>
      </c>
      <c r="N1608" s="99">
        <v>11752.137948989901</v>
      </c>
      <c r="O1608" s="99">
        <v>0</v>
      </c>
      <c r="P1608" s="99">
        <v>0</v>
      </c>
      <c r="Q1608" s="99">
        <v>5279.3579304218301</v>
      </c>
      <c r="R1608" s="99">
        <v>0</v>
      </c>
      <c r="S1608" s="99">
        <v>0</v>
      </c>
      <c r="T1608" s="99">
        <v>2506.50179791451</v>
      </c>
      <c r="U1608" s="99">
        <v>20570.071140289299</v>
      </c>
      <c r="V1608" s="99">
        <v>5612418.8372192401</v>
      </c>
      <c r="W1608" s="99">
        <v>771.17652581632103</v>
      </c>
      <c r="X1608" s="99">
        <v>3472313.15020752</v>
      </c>
      <c r="Y1608" s="99">
        <v>1643651.2094574</v>
      </c>
      <c r="Z1608" s="99">
        <v>192718.88268852199</v>
      </c>
      <c r="AA1608" s="99">
        <v>0</v>
      </c>
      <c r="AB1608" s="99">
        <v>0</v>
      </c>
      <c r="AC1608" s="99">
        <v>3461647.2892761198</v>
      </c>
      <c r="AD1608" s="99">
        <v>0</v>
      </c>
      <c r="AE1608" s="99">
        <v>3617957.8172607399</v>
      </c>
      <c r="AF1608" s="99">
        <v>2587833.3775329599</v>
      </c>
      <c r="AG1608" s="99">
        <v>2101815.73901367</v>
      </c>
      <c r="AH1608" s="99">
        <v>0</v>
      </c>
      <c r="AI1608" s="99">
        <v>0</v>
      </c>
      <c r="AJ1608" s="99">
        <v>884015.11438751197</v>
      </c>
      <c r="AK1608" s="99">
        <v>0</v>
      </c>
      <c r="AL1608" s="99">
        <v>0</v>
      </c>
      <c r="AM1608" s="99">
        <v>485845.900234222</v>
      </c>
      <c r="AN1608" s="99">
        <v>7180685.8471679697</v>
      </c>
      <c r="AO1608" s="99">
        <v>46654968.956542999</v>
      </c>
      <c r="AP1608" s="99">
        <v>5637.4044628739402</v>
      </c>
      <c r="AQ1608" s="99">
        <v>27311853.533691399</v>
      </c>
      <c r="AR1608" s="99">
        <v>0</v>
      </c>
      <c r="AS1608" s="99">
        <v>1273275.20724487</v>
      </c>
      <c r="AT1608" s="99">
        <v>0</v>
      </c>
      <c r="AU1608" s="99">
        <v>0</v>
      </c>
      <c r="AV1608" s="99">
        <v>10020514.2301025</v>
      </c>
      <c r="AW1608" s="99">
        <v>0</v>
      </c>
      <c r="AX1608" s="99">
        <v>31005593.509277299</v>
      </c>
      <c r="AY1608" s="99">
        <v>21805080.910888702</v>
      </c>
      <c r="AZ1608" s="99">
        <v>15188976.826416001</v>
      </c>
      <c r="BA1608" s="99">
        <v>0</v>
      </c>
      <c r="BB1608" s="99">
        <v>0</v>
      </c>
      <c r="BC1608" s="99">
        <v>7062546.8982543899</v>
      </c>
      <c r="BD1608" s="99">
        <v>0</v>
      </c>
      <c r="BE1608" s="99">
        <v>0</v>
      </c>
      <c r="BF1608" s="99">
        <v>3225041.5945129399</v>
      </c>
      <c r="BG1608" s="99">
        <v>19434233.837646499</v>
      </c>
      <c r="BH1608" s="99">
        <v>8942635.0274658203</v>
      </c>
      <c r="BI1608" s="99">
        <v>882.81547127664101</v>
      </c>
      <c r="BJ1608" s="99">
        <v>5319890.3657836895</v>
      </c>
      <c r="BK1608" s="99">
        <v>3402441.8722839402</v>
      </c>
      <c r="BL1608" s="99">
        <v>0</v>
      </c>
      <c r="BM1608" s="99">
        <v>0</v>
      </c>
      <c r="BN1608" s="99">
        <v>0</v>
      </c>
      <c r="BO1608" s="99">
        <v>0</v>
      </c>
      <c r="BP1608" s="99">
        <v>0</v>
      </c>
      <c r="BQ1608" s="99">
        <v>0</v>
      </c>
      <c r="BR1608" s="99">
        <v>6002875.1613159198</v>
      </c>
      <c r="BS1608" s="99">
        <v>5565591.7846069299</v>
      </c>
      <c r="BT1608" s="99">
        <v>0</v>
      </c>
      <c r="BU1608" s="99">
        <v>0</v>
      </c>
      <c r="BV1608" s="99">
        <v>2673539.4014587398</v>
      </c>
      <c r="BW1608" s="99">
        <v>0</v>
      </c>
      <c r="BX1608" s="99">
        <v>0</v>
      </c>
      <c r="BY1608" s="99">
        <v>0</v>
      </c>
      <c r="BZ1608" s="99">
        <v>0</v>
      </c>
      <c r="CA1608" s="99">
        <v>0</v>
      </c>
      <c r="CB1608" s="99">
        <v>9105417.0806884803</v>
      </c>
      <c r="CC1608" s="99">
        <v>74089950.925781295</v>
      </c>
      <c r="CD1608" s="99">
        <v>14310860.8874512</v>
      </c>
      <c r="CE1608" s="99">
        <v>2479.70153465867</v>
      </c>
      <c r="CF1608" s="99">
        <v>492378.08433151199</v>
      </c>
      <c r="CG1608" s="99">
        <v>3291233.6830444299</v>
      </c>
      <c r="CH1608" s="99">
        <v>0</v>
      </c>
      <c r="CI1608" s="99">
        <v>104701.375110626</v>
      </c>
      <c r="CJ1608" s="99">
        <v>9598609.1763915997</v>
      </c>
      <c r="CK1608" s="99">
        <v>77375535.21875</v>
      </c>
      <c r="CL1608" s="99">
        <v>14326583.036865201</v>
      </c>
      <c r="CM1608" s="166">
        <v>125251.902506828</v>
      </c>
      <c r="CN1608" s="166">
        <v>16802685.245605499</v>
      </c>
      <c r="CO1608" s="166">
        <v>97021020.534179702</v>
      </c>
      <c r="CP1608" s="99">
        <v>14326583.036865201</v>
      </c>
      <c r="CQ1608" s="99">
        <v>0</v>
      </c>
      <c r="CR1608" s="99">
        <v>0</v>
      </c>
      <c r="CS1608" s="99">
        <v>0</v>
      </c>
      <c r="CT1608" s="99">
        <v>0</v>
      </c>
      <c r="CU1608" s="98">
        <v>41726.977528764</v>
      </c>
      <c r="CV1608" s="98">
        <v>10741.261678874</v>
      </c>
      <c r="CW1608" s="98">
        <v>9597795.1650199927</v>
      </c>
      <c r="CX1608" s="98">
        <v>77381184.608825728</v>
      </c>
    </row>
    <row r="1609" spans="1:102" x14ac:dyDescent="0.2">
      <c r="A1609" s="98" t="s">
        <v>76</v>
      </c>
      <c r="B1609" s="100">
        <v>38687</v>
      </c>
      <c r="C1609" s="99">
        <v>75667.114278793306</v>
      </c>
      <c r="D1609" s="99">
        <v>9.6175168589688802</v>
      </c>
      <c r="E1609" s="99">
        <v>28576.689979791601</v>
      </c>
      <c r="F1609" s="99">
        <v>0</v>
      </c>
      <c r="G1609" s="99">
        <v>1012.5763084963</v>
      </c>
      <c r="H1609" s="99">
        <v>0</v>
      </c>
      <c r="I1609" s="99">
        <v>0</v>
      </c>
      <c r="J1609" s="99">
        <v>12093.8360170126</v>
      </c>
      <c r="K1609" s="99">
        <v>0</v>
      </c>
      <c r="L1609" s="99">
        <v>49192.892444133802</v>
      </c>
      <c r="M1609" s="99">
        <v>37963.524313926697</v>
      </c>
      <c r="N1609" s="99">
        <v>12115.1832414865</v>
      </c>
      <c r="O1609" s="99">
        <v>0</v>
      </c>
      <c r="P1609" s="99">
        <v>0</v>
      </c>
      <c r="Q1609" s="99">
        <v>5324.1959926485997</v>
      </c>
      <c r="R1609" s="99">
        <v>0</v>
      </c>
      <c r="S1609" s="99">
        <v>0</v>
      </c>
      <c r="T1609" s="99">
        <v>2585.99737527967</v>
      </c>
      <c r="U1609" s="99">
        <v>21365.691086053801</v>
      </c>
      <c r="V1609" s="99">
        <v>5756337.4216308603</v>
      </c>
      <c r="W1609" s="99">
        <v>783.68436322361197</v>
      </c>
      <c r="X1609" s="99">
        <v>3432062.44421387</v>
      </c>
      <c r="Y1609" s="99">
        <v>1702975.63671875</v>
      </c>
      <c r="Z1609" s="99">
        <v>234167.98136138899</v>
      </c>
      <c r="AA1609" s="99">
        <v>0</v>
      </c>
      <c r="AB1609" s="99">
        <v>0</v>
      </c>
      <c r="AC1609" s="99">
        <v>4269133.9586181603</v>
      </c>
      <c r="AD1609" s="99">
        <v>0</v>
      </c>
      <c r="AE1609" s="99">
        <v>3273306.3941040002</v>
      </c>
      <c r="AF1609" s="99">
        <v>2777356.8250732399</v>
      </c>
      <c r="AG1609" s="99">
        <v>2146995.0499877902</v>
      </c>
      <c r="AH1609" s="99">
        <v>0</v>
      </c>
      <c r="AI1609" s="99">
        <v>0</v>
      </c>
      <c r="AJ1609" s="99">
        <v>896931.71961212205</v>
      </c>
      <c r="AK1609" s="99">
        <v>0</v>
      </c>
      <c r="AL1609" s="99">
        <v>0</v>
      </c>
      <c r="AM1609" s="99">
        <v>505148.09965133702</v>
      </c>
      <c r="AN1609" s="99">
        <v>7398542.27490234</v>
      </c>
      <c r="AO1609" s="99">
        <v>48376747.630371101</v>
      </c>
      <c r="AP1609" s="99">
        <v>5724.0440875291797</v>
      </c>
      <c r="AQ1609" s="99">
        <v>27524208.6413574</v>
      </c>
      <c r="AR1609" s="99">
        <v>0</v>
      </c>
      <c r="AS1609" s="99">
        <v>1583979.9942627</v>
      </c>
      <c r="AT1609" s="99">
        <v>0</v>
      </c>
      <c r="AU1609" s="99">
        <v>0</v>
      </c>
      <c r="AV1609" s="99">
        <v>12784153.5267334</v>
      </c>
      <c r="AW1609" s="99">
        <v>0</v>
      </c>
      <c r="AX1609" s="99">
        <v>28301135.5939941</v>
      </c>
      <c r="AY1609" s="99">
        <v>23749809.048095699</v>
      </c>
      <c r="AZ1609" s="99">
        <v>15815818.1291504</v>
      </c>
      <c r="BA1609" s="99">
        <v>0</v>
      </c>
      <c r="BB1609" s="99">
        <v>0</v>
      </c>
      <c r="BC1609" s="99">
        <v>7213606.23937988</v>
      </c>
      <c r="BD1609" s="99">
        <v>0</v>
      </c>
      <c r="BE1609" s="99">
        <v>0</v>
      </c>
      <c r="BF1609" s="99">
        <v>3446066.7897644001</v>
      </c>
      <c r="BG1609" s="99">
        <v>20587921.7263184</v>
      </c>
      <c r="BH1609" s="99">
        <v>9409699.1192627009</v>
      </c>
      <c r="BI1609" s="99">
        <v>872.60889139771496</v>
      </c>
      <c r="BJ1609" s="99">
        <v>5474764.9456176804</v>
      </c>
      <c r="BK1609" s="99">
        <v>3555707.6650695801</v>
      </c>
      <c r="BL1609" s="99">
        <v>0</v>
      </c>
      <c r="BM1609" s="99">
        <v>0</v>
      </c>
      <c r="BN1609" s="99">
        <v>0</v>
      </c>
      <c r="BO1609" s="99">
        <v>0</v>
      </c>
      <c r="BP1609" s="99">
        <v>0</v>
      </c>
      <c r="BQ1609" s="99">
        <v>0</v>
      </c>
      <c r="BR1609" s="99">
        <v>6254480.3702392597</v>
      </c>
      <c r="BS1609" s="99">
        <v>5791706.8090820303</v>
      </c>
      <c r="BT1609" s="99">
        <v>0</v>
      </c>
      <c r="BU1609" s="99">
        <v>0</v>
      </c>
      <c r="BV1609" s="99">
        <v>2740439.3715820299</v>
      </c>
      <c r="BW1609" s="99">
        <v>0</v>
      </c>
      <c r="BX1609" s="99">
        <v>0</v>
      </c>
      <c r="BY1609" s="99">
        <v>0</v>
      </c>
      <c r="BZ1609" s="99">
        <v>0</v>
      </c>
      <c r="CA1609" s="99">
        <v>0</v>
      </c>
      <c r="CB1609" s="99">
        <v>9200891.1394043006</v>
      </c>
      <c r="CC1609" s="99">
        <v>75912130.098632798</v>
      </c>
      <c r="CD1609" s="99">
        <v>14879966.184936499</v>
      </c>
      <c r="CE1609" s="99">
        <v>2608.46222695708</v>
      </c>
      <c r="CF1609" s="99">
        <v>509140.05748748803</v>
      </c>
      <c r="CG1609" s="99">
        <v>3467257.1121215802</v>
      </c>
      <c r="CH1609" s="99">
        <v>0</v>
      </c>
      <c r="CI1609" s="99">
        <v>106834.91564083099</v>
      </c>
      <c r="CJ1609" s="99">
        <v>9710285.04833984</v>
      </c>
      <c r="CK1609" s="99">
        <v>79330498.462890595</v>
      </c>
      <c r="CL1609" s="99">
        <v>14882481.594848599</v>
      </c>
      <c r="CM1609" s="166">
        <v>128105.966594696</v>
      </c>
      <c r="CN1609" s="166">
        <v>17143749.581787098</v>
      </c>
      <c r="CO1609" s="166">
        <v>99939180.615234405</v>
      </c>
      <c r="CP1609" s="99">
        <v>14882481.594848599</v>
      </c>
      <c r="CQ1609" s="99">
        <v>0</v>
      </c>
      <c r="CR1609" s="99">
        <v>0</v>
      </c>
      <c r="CS1609" s="99">
        <v>0</v>
      </c>
      <c r="CT1609" s="99">
        <v>0</v>
      </c>
      <c r="CU1609" s="98">
        <v>39274.304106005002</v>
      </c>
      <c r="CV1609" s="98">
        <v>12942.048347698001</v>
      </c>
      <c r="CW1609" s="98">
        <v>9710031.1968917884</v>
      </c>
      <c r="CX1609" s="98">
        <v>79379387.21075438</v>
      </c>
    </row>
    <row r="1610" spans="1:102" x14ac:dyDescent="0.2">
      <c r="A1610" s="98" t="s">
        <v>76</v>
      </c>
      <c r="B1610" s="100">
        <v>38777</v>
      </c>
      <c r="C1610" s="99">
        <v>78266.831651687593</v>
      </c>
      <c r="D1610" s="99">
        <v>9.6029886159812996</v>
      </c>
      <c r="E1610" s="99">
        <v>27692.817458629601</v>
      </c>
      <c r="F1610" s="99">
        <v>0</v>
      </c>
      <c r="G1610" s="99">
        <v>1156.1817709356501</v>
      </c>
      <c r="H1610" s="99">
        <v>0</v>
      </c>
      <c r="I1610" s="99">
        <v>0</v>
      </c>
      <c r="J1610" s="99">
        <v>13995.816319704099</v>
      </c>
      <c r="K1610" s="99">
        <v>0</v>
      </c>
      <c r="L1610" s="99">
        <v>31662.402113914501</v>
      </c>
      <c r="M1610" s="99">
        <v>39087.976137161299</v>
      </c>
      <c r="N1610" s="99">
        <v>12297.458618521699</v>
      </c>
      <c r="O1610" s="99">
        <v>24144.716021537799</v>
      </c>
      <c r="P1610" s="99">
        <v>0</v>
      </c>
      <c r="Q1610" s="99">
        <v>5369.3190412521399</v>
      </c>
      <c r="R1610" s="99">
        <v>1361.0140915960101</v>
      </c>
      <c r="S1610" s="99">
        <v>0</v>
      </c>
      <c r="T1610" s="99">
        <v>1325.44323691726</v>
      </c>
      <c r="U1610" s="99">
        <v>21924.288312435201</v>
      </c>
      <c r="V1610" s="99">
        <v>5944046.8829956101</v>
      </c>
      <c r="W1610" s="99">
        <v>729.85475999862001</v>
      </c>
      <c r="X1610" s="99">
        <v>3378313.1009826702</v>
      </c>
      <c r="Y1610" s="99">
        <v>1722065.6033020001</v>
      </c>
      <c r="Z1610" s="99">
        <v>269320.515052795</v>
      </c>
      <c r="AA1610" s="99">
        <v>0</v>
      </c>
      <c r="AB1610" s="99">
        <v>0</v>
      </c>
      <c r="AC1610" s="99">
        <v>4916217.1307373</v>
      </c>
      <c r="AD1610" s="99">
        <v>0</v>
      </c>
      <c r="AE1610" s="99">
        <v>1792421.2277221701</v>
      </c>
      <c r="AF1610" s="99">
        <v>2894492.9263610798</v>
      </c>
      <c r="AG1610" s="99">
        <v>2163150.5739440899</v>
      </c>
      <c r="AH1610" s="99">
        <v>1605009.5592803999</v>
      </c>
      <c r="AI1610" s="99">
        <v>0</v>
      </c>
      <c r="AJ1610" s="99">
        <v>890566.15243530297</v>
      </c>
      <c r="AK1610" s="99">
        <v>256589.74943733201</v>
      </c>
      <c r="AL1610" s="99">
        <v>0</v>
      </c>
      <c r="AM1610" s="99">
        <v>260651.48091697699</v>
      </c>
      <c r="AN1610" s="99">
        <v>7599801.5775146503</v>
      </c>
      <c r="AO1610" s="99">
        <v>50512104.5087891</v>
      </c>
      <c r="AP1610" s="99">
        <v>5155.4468284249297</v>
      </c>
      <c r="AQ1610" s="99">
        <v>27078907.8276367</v>
      </c>
      <c r="AR1610" s="99">
        <v>0</v>
      </c>
      <c r="AS1610" s="99">
        <v>1838758.0944519001</v>
      </c>
      <c r="AT1610" s="99">
        <v>0</v>
      </c>
      <c r="AU1610" s="99">
        <v>0</v>
      </c>
      <c r="AV1610" s="99">
        <v>15061445.978027301</v>
      </c>
      <c r="AW1610" s="99">
        <v>0</v>
      </c>
      <c r="AX1610" s="99">
        <v>15835823.3128662</v>
      </c>
      <c r="AY1610" s="99">
        <v>25158681.189941399</v>
      </c>
      <c r="AZ1610" s="99">
        <v>16036513.9418945</v>
      </c>
      <c r="BA1610" s="99">
        <v>13358898.533569301</v>
      </c>
      <c r="BB1610" s="99">
        <v>0</v>
      </c>
      <c r="BC1610" s="99">
        <v>7244106.3062133798</v>
      </c>
      <c r="BD1610" s="99">
        <v>1736805.0013580299</v>
      </c>
      <c r="BE1610" s="99">
        <v>0</v>
      </c>
      <c r="BF1610" s="99">
        <v>1823005.7172699</v>
      </c>
      <c r="BG1610" s="99">
        <v>21555338.964599598</v>
      </c>
      <c r="BH1610" s="99">
        <v>11881453.3554688</v>
      </c>
      <c r="BI1610" s="99">
        <v>870.15704599767901</v>
      </c>
      <c r="BJ1610" s="99">
        <v>6525972.4063720703</v>
      </c>
      <c r="BK1610" s="99">
        <v>4040712.5693359398</v>
      </c>
      <c r="BL1610" s="99">
        <v>0</v>
      </c>
      <c r="BM1610" s="99">
        <v>0</v>
      </c>
      <c r="BN1610" s="99">
        <v>0</v>
      </c>
      <c r="BO1610" s="99">
        <v>0</v>
      </c>
      <c r="BP1610" s="99">
        <v>0</v>
      </c>
      <c r="BQ1610" s="99">
        <v>0</v>
      </c>
      <c r="BR1610" s="99">
        <v>6972850.7214355497</v>
      </c>
      <c r="BS1610" s="99">
        <v>6016432.9765625</v>
      </c>
      <c r="BT1610" s="99">
        <v>2593026.9618530301</v>
      </c>
      <c r="BU1610" s="99">
        <v>0</v>
      </c>
      <c r="BV1610" s="99">
        <v>2810486.7802124</v>
      </c>
      <c r="BW1610" s="99">
        <v>214624.15484809899</v>
      </c>
      <c r="BX1610" s="99">
        <v>0</v>
      </c>
      <c r="BY1610" s="99">
        <v>0</v>
      </c>
      <c r="BZ1610" s="99">
        <v>0</v>
      </c>
      <c r="CA1610" s="99">
        <v>0</v>
      </c>
      <c r="CB1610" s="99">
        <v>9322082.9842529297</v>
      </c>
      <c r="CC1610" s="99">
        <v>77440757.362304702</v>
      </c>
      <c r="CD1610" s="99">
        <v>18400099.894775402</v>
      </c>
      <c r="CE1610" s="99">
        <v>2597.9666368663302</v>
      </c>
      <c r="CF1610" s="99">
        <v>517908.720626831</v>
      </c>
      <c r="CG1610" s="99">
        <v>3562787.4390258798</v>
      </c>
      <c r="CH1610" s="99">
        <v>0</v>
      </c>
      <c r="CI1610" s="99">
        <v>108699.02173233</v>
      </c>
      <c r="CJ1610" s="99">
        <v>9836338.0251464806</v>
      </c>
      <c r="CK1610" s="99">
        <v>80988452.838867202</v>
      </c>
      <c r="CL1610" s="99">
        <v>18618078.238525402</v>
      </c>
      <c r="CM1610" s="166">
        <v>130419.828541756</v>
      </c>
      <c r="CN1610" s="166">
        <v>17400147.652587902</v>
      </c>
      <c r="CO1610" s="166">
        <v>102575680.980469</v>
      </c>
      <c r="CP1610" s="99">
        <v>18618078.238525402</v>
      </c>
      <c r="CQ1610" s="99">
        <v>0</v>
      </c>
      <c r="CR1610" s="99">
        <v>0</v>
      </c>
      <c r="CS1610" s="99">
        <v>0</v>
      </c>
      <c r="CT1610" s="99">
        <v>0</v>
      </c>
      <c r="CU1610" s="98">
        <v>37022.901355791</v>
      </c>
      <c r="CV1610" s="98">
        <v>15014.319181536999</v>
      </c>
      <c r="CW1610" s="98">
        <v>9839991.7048797607</v>
      </c>
      <c r="CX1610" s="98">
        <v>81003544.801330581</v>
      </c>
    </row>
    <row r="1611" spans="1:102" x14ac:dyDescent="0.2">
      <c r="A1611" s="98" t="s">
        <v>76</v>
      </c>
      <c r="B1611" s="100">
        <v>38869</v>
      </c>
      <c r="C1611" s="99">
        <v>81497.541903495803</v>
      </c>
      <c r="D1611" s="99">
        <v>9.0288097189040908</v>
      </c>
      <c r="E1611" s="99">
        <v>27852.919941186901</v>
      </c>
      <c r="F1611" s="99">
        <v>0</v>
      </c>
      <c r="G1611" s="99">
        <v>1337.8940571993601</v>
      </c>
      <c r="H1611" s="99">
        <v>0</v>
      </c>
      <c r="I1611" s="99">
        <v>0</v>
      </c>
      <c r="J1611" s="99">
        <v>15813.0351901054</v>
      </c>
      <c r="K1611" s="99">
        <v>0</v>
      </c>
      <c r="L1611" s="99">
        <v>31412.552481412898</v>
      </c>
      <c r="M1611" s="99">
        <v>40065.4093403816</v>
      </c>
      <c r="N1611" s="99">
        <v>12664.7464908361</v>
      </c>
      <c r="O1611" s="99">
        <v>25752.443041563001</v>
      </c>
      <c r="P1611" s="99">
        <v>0</v>
      </c>
      <c r="Q1611" s="99">
        <v>5384.9181349277496</v>
      </c>
      <c r="R1611" s="99">
        <v>1479.6694760918599</v>
      </c>
      <c r="S1611" s="99">
        <v>0</v>
      </c>
      <c r="T1611" s="99">
        <v>1253.19458404183</v>
      </c>
      <c r="U1611" s="99">
        <v>22593.274200916301</v>
      </c>
      <c r="V1611" s="99">
        <v>6155902.58837891</v>
      </c>
      <c r="W1611" s="99">
        <v>696.163789264858</v>
      </c>
      <c r="X1611" s="99">
        <v>3347491.8643493699</v>
      </c>
      <c r="Y1611" s="99">
        <v>1776370.9535980199</v>
      </c>
      <c r="Z1611" s="99">
        <v>302319.40267562901</v>
      </c>
      <c r="AA1611" s="99">
        <v>0</v>
      </c>
      <c r="AB1611" s="99">
        <v>0</v>
      </c>
      <c r="AC1611" s="99">
        <v>5604460.54541016</v>
      </c>
      <c r="AD1611" s="99">
        <v>0</v>
      </c>
      <c r="AE1611" s="99">
        <v>1746745.4387054399</v>
      </c>
      <c r="AF1611" s="99">
        <v>2965220.1092529302</v>
      </c>
      <c r="AG1611" s="99">
        <v>2207661.8643493699</v>
      </c>
      <c r="AH1611" s="99">
        <v>1690458.62257385</v>
      </c>
      <c r="AI1611" s="99">
        <v>0</v>
      </c>
      <c r="AJ1611" s="99">
        <v>883837.69007110596</v>
      </c>
      <c r="AK1611" s="99">
        <v>278821.941482544</v>
      </c>
      <c r="AL1611" s="99">
        <v>0</v>
      </c>
      <c r="AM1611" s="99">
        <v>245646.79747772199</v>
      </c>
      <c r="AN1611" s="99">
        <v>7761943.0321044903</v>
      </c>
      <c r="AO1611" s="99">
        <v>52816579.159179702</v>
      </c>
      <c r="AP1611" s="99">
        <v>5073.1743648052197</v>
      </c>
      <c r="AQ1611" s="99">
        <v>26912468.697021499</v>
      </c>
      <c r="AR1611" s="99">
        <v>0</v>
      </c>
      <c r="AS1611" s="99">
        <v>2082595.8953704799</v>
      </c>
      <c r="AT1611" s="99">
        <v>0</v>
      </c>
      <c r="AU1611" s="99">
        <v>0</v>
      </c>
      <c r="AV1611" s="99">
        <v>17236403.6174316</v>
      </c>
      <c r="AW1611" s="99">
        <v>0</v>
      </c>
      <c r="AX1611" s="99">
        <v>15565567.860961899</v>
      </c>
      <c r="AY1611" s="99">
        <v>26025179.669433601</v>
      </c>
      <c r="AZ1611" s="99">
        <v>16584822.1408691</v>
      </c>
      <c r="BA1611" s="99">
        <v>14277284.6789551</v>
      </c>
      <c r="BB1611" s="99">
        <v>0</v>
      </c>
      <c r="BC1611" s="99">
        <v>7266063.93322754</v>
      </c>
      <c r="BD1611" s="99">
        <v>1894192.76283264</v>
      </c>
      <c r="BE1611" s="99">
        <v>0</v>
      </c>
      <c r="BF1611" s="99">
        <v>1738332.4894103999</v>
      </c>
      <c r="BG1611" s="99">
        <v>22491075.685791001</v>
      </c>
      <c r="BH1611" s="99">
        <v>12502786.853027301</v>
      </c>
      <c r="BI1611" s="99">
        <v>840.20352880656696</v>
      </c>
      <c r="BJ1611" s="99">
        <v>6537663.8828735398</v>
      </c>
      <c r="BK1611" s="99">
        <v>4114633.7424011198</v>
      </c>
      <c r="BL1611" s="99">
        <v>0</v>
      </c>
      <c r="BM1611" s="99">
        <v>0</v>
      </c>
      <c r="BN1611" s="99">
        <v>0</v>
      </c>
      <c r="BO1611" s="99">
        <v>0</v>
      </c>
      <c r="BP1611" s="99">
        <v>0</v>
      </c>
      <c r="BQ1611" s="99">
        <v>0</v>
      </c>
      <c r="BR1611" s="99">
        <v>7179850.3176879901</v>
      </c>
      <c r="BS1611" s="99">
        <v>6226772.6995239304</v>
      </c>
      <c r="BT1611" s="99">
        <v>2774276.00640869</v>
      </c>
      <c r="BU1611" s="99">
        <v>0</v>
      </c>
      <c r="BV1611" s="99">
        <v>2812552.0367736798</v>
      </c>
      <c r="BW1611" s="99">
        <v>230777.10711669899</v>
      </c>
      <c r="BX1611" s="99">
        <v>0</v>
      </c>
      <c r="BY1611" s="99">
        <v>0</v>
      </c>
      <c r="BZ1611" s="99">
        <v>0</v>
      </c>
      <c r="CA1611" s="99">
        <v>0</v>
      </c>
      <c r="CB1611" s="99">
        <v>9528956.6262206994</v>
      </c>
      <c r="CC1611" s="99">
        <v>79929038.1875</v>
      </c>
      <c r="CD1611" s="99">
        <v>19014700.162841801</v>
      </c>
      <c r="CE1611" s="99">
        <v>2649.7794333696402</v>
      </c>
      <c r="CF1611" s="99">
        <v>531178.66313171398</v>
      </c>
      <c r="CG1611" s="99">
        <v>3685480.7005310101</v>
      </c>
      <c r="CH1611" s="99">
        <v>0</v>
      </c>
      <c r="CI1611" s="99">
        <v>112209.476661682</v>
      </c>
      <c r="CJ1611" s="99">
        <v>10063300.7159424</v>
      </c>
      <c r="CK1611" s="99">
        <v>83643031.165039107</v>
      </c>
      <c r="CL1611" s="99">
        <v>19247302.183837902</v>
      </c>
      <c r="CM1611" s="166">
        <v>134719.213788986</v>
      </c>
      <c r="CN1611" s="166">
        <v>17758856.794433601</v>
      </c>
      <c r="CO1611" s="166">
        <v>106073429.64843801</v>
      </c>
      <c r="CP1611" s="99">
        <v>19247302.183837902</v>
      </c>
      <c r="CQ1611" s="99">
        <v>0</v>
      </c>
      <c r="CR1611" s="99">
        <v>0</v>
      </c>
      <c r="CS1611" s="99">
        <v>0</v>
      </c>
      <c r="CT1611" s="99">
        <v>0</v>
      </c>
      <c r="CU1611" s="98">
        <v>35844.398399660997</v>
      </c>
      <c r="CV1611" s="98">
        <v>16988.879201615</v>
      </c>
      <c r="CW1611" s="98">
        <v>10060135.289352413</v>
      </c>
      <c r="CX1611" s="98">
        <v>83614518.888031006</v>
      </c>
    </row>
    <row r="1612" spans="1:102" x14ac:dyDescent="0.2">
      <c r="A1612" s="98" t="s">
        <v>76</v>
      </c>
      <c r="B1612" s="100">
        <v>38961</v>
      </c>
      <c r="C1612" s="99">
        <v>83715.012248992905</v>
      </c>
      <c r="D1612" s="99">
        <v>7.63204211898847</v>
      </c>
      <c r="E1612" s="99">
        <v>27375.374524593401</v>
      </c>
      <c r="F1612" s="99">
        <v>0</v>
      </c>
      <c r="G1612" s="99">
        <v>1492.524917081</v>
      </c>
      <c r="H1612" s="99">
        <v>0</v>
      </c>
      <c r="I1612" s="99">
        <v>0</v>
      </c>
      <c r="J1612" s="99">
        <v>17506.3055200577</v>
      </c>
      <c r="K1612" s="99">
        <v>0</v>
      </c>
      <c r="L1612" s="99">
        <v>30270.2332499027</v>
      </c>
      <c r="M1612" s="99">
        <v>40670.290268421202</v>
      </c>
      <c r="N1612" s="99">
        <v>12888.901932835601</v>
      </c>
      <c r="O1612" s="99">
        <v>26341.898958206199</v>
      </c>
      <c r="P1612" s="99">
        <v>0</v>
      </c>
      <c r="Q1612" s="99">
        <v>5402.9576977491397</v>
      </c>
      <c r="R1612" s="99">
        <v>1589.14563547075</v>
      </c>
      <c r="S1612" s="99">
        <v>0</v>
      </c>
      <c r="T1612" s="99">
        <v>1191.6625583022801</v>
      </c>
      <c r="U1612" s="99">
        <v>23076.638316392899</v>
      </c>
      <c r="V1612" s="99">
        <v>6286112.9639282199</v>
      </c>
      <c r="W1612" s="99">
        <v>638.00572952628102</v>
      </c>
      <c r="X1612" s="99">
        <v>3244147.3248291002</v>
      </c>
      <c r="Y1612" s="99">
        <v>1723263.1741790799</v>
      </c>
      <c r="Z1612" s="99">
        <v>343138.57098007202</v>
      </c>
      <c r="AA1612" s="99">
        <v>0</v>
      </c>
      <c r="AB1612" s="99">
        <v>0</v>
      </c>
      <c r="AC1612" s="99">
        <v>6288282.9583129901</v>
      </c>
      <c r="AD1612" s="99">
        <v>0</v>
      </c>
      <c r="AE1612" s="99">
        <v>1685428.7058715799</v>
      </c>
      <c r="AF1612" s="99">
        <v>2975706.9252929701</v>
      </c>
      <c r="AG1612" s="99">
        <v>2225565.1854858398</v>
      </c>
      <c r="AH1612" s="99">
        <v>1743661.6968689</v>
      </c>
      <c r="AI1612" s="99">
        <v>0</v>
      </c>
      <c r="AJ1612" s="99">
        <v>860797.75712585403</v>
      </c>
      <c r="AK1612" s="99">
        <v>302629.96403884899</v>
      </c>
      <c r="AL1612" s="99">
        <v>0</v>
      </c>
      <c r="AM1612" s="99">
        <v>235789.83360672</v>
      </c>
      <c r="AN1612" s="99">
        <v>7736164.8044433603</v>
      </c>
      <c r="AO1612" s="99">
        <v>54526666.873535201</v>
      </c>
      <c r="AP1612" s="99">
        <v>4614.9644529223397</v>
      </c>
      <c r="AQ1612" s="99">
        <v>26264671.546875</v>
      </c>
      <c r="AR1612" s="99">
        <v>0</v>
      </c>
      <c r="AS1612" s="99">
        <v>2389764.3745422401</v>
      </c>
      <c r="AT1612" s="99">
        <v>0</v>
      </c>
      <c r="AU1612" s="99">
        <v>0</v>
      </c>
      <c r="AV1612" s="99">
        <v>19532521.7102051</v>
      </c>
      <c r="AW1612" s="99">
        <v>0</v>
      </c>
      <c r="AX1612" s="99">
        <v>15044271.188598599</v>
      </c>
      <c r="AY1612" s="99">
        <v>26342911.184082001</v>
      </c>
      <c r="AZ1612" s="99">
        <v>16898648.028320301</v>
      </c>
      <c r="BA1612" s="99">
        <v>15004147.0307617</v>
      </c>
      <c r="BB1612" s="99">
        <v>0</v>
      </c>
      <c r="BC1612" s="99">
        <v>7095077.2808227502</v>
      </c>
      <c r="BD1612" s="99">
        <v>2071240.6758880599</v>
      </c>
      <c r="BE1612" s="99">
        <v>0</v>
      </c>
      <c r="BF1612" s="99">
        <v>1682863.97398376</v>
      </c>
      <c r="BG1612" s="99">
        <v>23531915.417724598</v>
      </c>
      <c r="BH1612" s="99">
        <v>12869448.2426758</v>
      </c>
      <c r="BI1612" s="99">
        <v>623.82533925026701</v>
      </c>
      <c r="BJ1612" s="99">
        <v>6442135.3326415997</v>
      </c>
      <c r="BK1612" s="99">
        <v>4111571.6224060101</v>
      </c>
      <c r="BL1612" s="99">
        <v>0</v>
      </c>
      <c r="BM1612" s="99">
        <v>0</v>
      </c>
      <c r="BN1612" s="99">
        <v>0</v>
      </c>
      <c r="BO1612" s="99">
        <v>0</v>
      </c>
      <c r="BP1612" s="99">
        <v>0</v>
      </c>
      <c r="BQ1612" s="99">
        <v>0</v>
      </c>
      <c r="BR1612" s="99">
        <v>7305718.5870971698</v>
      </c>
      <c r="BS1612" s="99">
        <v>6357105.4727783203</v>
      </c>
      <c r="BT1612" s="99">
        <v>2921485.5485534701</v>
      </c>
      <c r="BU1612" s="99">
        <v>0</v>
      </c>
      <c r="BV1612" s="99">
        <v>2784301.1274719201</v>
      </c>
      <c r="BW1612" s="99">
        <v>250586.949375153</v>
      </c>
      <c r="BX1612" s="99">
        <v>0</v>
      </c>
      <c r="BY1612" s="99">
        <v>0</v>
      </c>
      <c r="BZ1612" s="99">
        <v>0</v>
      </c>
      <c r="CA1612" s="99">
        <v>0</v>
      </c>
      <c r="CB1612" s="99">
        <v>9529129.3404540997</v>
      </c>
      <c r="CC1612" s="99">
        <v>80846050.916015595</v>
      </c>
      <c r="CD1612" s="99">
        <v>19344877.1877441</v>
      </c>
      <c r="CE1612" s="99">
        <v>2707.7172775566601</v>
      </c>
      <c r="CF1612" s="99">
        <v>542414.09061431896</v>
      </c>
      <c r="CG1612" s="99">
        <v>3786901.8367004399</v>
      </c>
      <c r="CH1612" s="99">
        <v>0</v>
      </c>
      <c r="CI1612" s="99">
        <v>113537.09140873</v>
      </c>
      <c r="CJ1612" s="99">
        <v>10072247.4147949</v>
      </c>
      <c r="CK1612" s="99">
        <v>84549717.587890595</v>
      </c>
      <c r="CL1612" s="99">
        <v>19596146.782958999</v>
      </c>
      <c r="CM1612" s="166">
        <v>136510.19835662801</v>
      </c>
      <c r="CN1612" s="166">
        <v>17810187.017089799</v>
      </c>
      <c r="CO1612" s="166">
        <v>108189521.424805</v>
      </c>
      <c r="CP1612" s="99">
        <v>19596146.782958999</v>
      </c>
      <c r="CQ1612" s="99">
        <v>0</v>
      </c>
      <c r="CR1612" s="99">
        <v>0</v>
      </c>
      <c r="CS1612" s="99">
        <v>0</v>
      </c>
      <c r="CT1612" s="99">
        <v>0</v>
      </c>
      <c r="CU1612" s="98">
        <v>34398.646952927003</v>
      </c>
      <c r="CV1612" s="98">
        <v>19022.518054024</v>
      </c>
      <c r="CW1612" s="98">
        <v>10071543.431068419</v>
      </c>
      <c r="CX1612" s="98">
        <v>84632952.752716035</v>
      </c>
    </row>
    <row r="1613" spans="1:102" x14ac:dyDescent="0.2">
      <c r="A1613" s="98" t="s">
        <v>76</v>
      </c>
      <c r="B1613" s="100">
        <v>39052</v>
      </c>
      <c r="C1613" s="99">
        <v>86658.501322746306</v>
      </c>
      <c r="D1613" s="99">
        <v>7.6860093499999502</v>
      </c>
      <c r="E1613" s="99">
        <v>27381.6793351173</v>
      </c>
      <c r="F1613" s="99">
        <v>0</v>
      </c>
      <c r="G1613" s="99">
        <v>1655.8894411772501</v>
      </c>
      <c r="H1613" s="99">
        <v>0</v>
      </c>
      <c r="I1613" s="99">
        <v>0</v>
      </c>
      <c r="J1613" s="99">
        <v>19915.283703327201</v>
      </c>
      <c r="K1613" s="99">
        <v>0</v>
      </c>
      <c r="L1613" s="99">
        <v>31510.313801288601</v>
      </c>
      <c r="M1613" s="99">
        <v>41292.758401870698</v>
      </c>
      <c r="N1613" s="99">
        <v>13054.2788472176</v>
      </c>
      <c r="O1613" s="99">
        <v>27862.909963607799</v>
      </c>
      <c r="P1613" s="99">
        <v>0</v>
      </c>
      <c r="Q1613" s="99">
        <v>5433.6401882171604</v>
      </c>
      <c r="R1613" s="99">
        <v>1751.4009508490601</v>
      </c>
      <c r="S1613" s="99">
        <v>0</v>
      </c>
      <c r="T1613" s="99">
        <v>1077.1122366935001</v>
      </c>
      <c r="U1613" s="99">
        <v>24185.878137350101</v>
      </c>
      <c r="V1613" s="99">
        <v>6475488.5434570303</v>
      </c>
      <c r="W1613" s="99">
        <v>700.02551461011205</v>
      </c>
      <c r="X1613" s="99">
        <v>3173277.1156310998</v>
      </c>
      <c r="Y1613" s="99">
        <v>1739448.7316894501</v>
      </c>
      <c r="Z1613" s="99">
        <v>374108.72651290899</v>
      </c>
      <c r="AA1613" s="99">
        <v>0</v>
      </c>
      <c r="AB1613" s="99">
        <v>0</v>
      </c>
      <c r="AC1613" s="99">
        <v>7083992.6996459998</v>
      </c>
      <c r="AD1613" s="99">
        <v>0</v>
      </c>
      <c r="AE1613" s="99">
        <v>1706368.47140503</v>
      </c>
      <c r="AF1613" s="99">
        <v>2996678.6610717801</v>
      </c>
      <c r="AG1613" s="99">
        <v>2230359.7319030799</v>
      </c>
      <c r="AH1613" s="99">
        <v>1838174.0608215299</v>
      </c>
      <c r="AI1613" s="99">
        <v>0</v>
      </c>
      <c r="AJ1613" s="99">
        <v>860017.78499603295</v>
      </c>
      <c r="AK1613" s="99">
        <v>341575.997421265</v>
      </c>
      <c r="AL1613" s="99">
        <v>0</v>
      </c>
      <c r="AM1613" s="99">
        <v>213376.80001640299</v>
      </c>
      <c r="AN1613" s="99">
        <v>8108152.1422119103</v>
      </c>
      <c r="AO1613" s="99">
        <v>56636027.739257798</v>
      </c>
      <c r="AP1613" s="99">
        <v>5727.7893730402002</v>
      </c>
      <c r="AQ1613" s="99">
        <v>25963612.010497998</v>
      </c>
      <c r="AR1613" s="99">
        <v>0</v>
      </c>
      <c r="AS1613" s="99">
        <v>2606214.3499145498</v>
      </c>
      <c r="AT1613" s="99">
        <v>0</v>
      </c>
      <c r="AU1613" s="99">
        <v>0</v>
      </c>
      <c r="AV1613" s="99">
        <v>22142027.256591801</v>
      </c>
      <c r="AW1613" s="99">
        <v>0</v>
      </c>
      <c r="AX1613" s="99">
        <v>15422559.3117676</v>
      </c>
      <c r="AY1613" s="99">
        <v>26784728.558105499</v>
      </c>
      <c r="AZ1613" s="99">
        <v>17139930.200927701</v>
      </c>
      <c r="BA1613" s="99">
        <v>15952271.9991455</v>
      </c>
      <c r="BB1613" s="99">
        <v>0</v>
      </c>
      <c r="BC1613" s="99">
        <v>7153312.8745117197</v>
      </c>
      <c r="BD1613" s="99">
        <v>2348068.7160034198</v>
      </c>
      <c r="BE1613" s="99">
        <v>0</v>
      </c>
      <c r="BF1613" s="99">
        <v>1536837.3797607401</v>
      </c>
      <c r="BG1613" s="99">
        <v>24881423.840332001</v>
      </c>
      <c r="BH1613" s="99">
        <v>13484394.337646499</v>
      </c>
      <c r="BI1613" s="99">
        <v>1082.6708061546101</v>
      </c>
      <c r="BJ1613" s="99">
        <v>6321979.8919677697</v>
      </c>
      <c r="BK1613" s="99">
        <v>4063773.6161499</v>
      </c>
      <c r="BL1613" s="99">
        <v>0</v>
      </c>
      <c r="BM1613" s="99">
        <v>0</v>
      </c>
      <c r="BN1613" s="99">
        <v>0</v>
      </c>
      <c r="BO1613" s="99">
        <v>0</v>
      </c>
      <c r="BP1613" s="99">
        <v>0</v>
      </c>
      <c r="BQ1613" s="99">
        <v>0</v>
      </c>
      <c r="BR1613" s="99">
        <v>7439964.8974609403</v>
      </c>
      <c r="BS1613" s="99">
        <v>6461844.49145508</v>
      </c>
      <c r="BT1613" s="99">
        <v>3095425.37139893</v>
      </c>
      <c r="BU1613" s="99">
        <v>0</v>
      </c>
      <c r="BV1613" s="99">
        <v>2809366.82989502</v>
      </c>
      <c r="BW1613" s="99">
        <v>277652.831928253</v>
      </c>
      <c r="BX1613" s="99">
        <v>0</v>
      </c>
      <c r="BY1613" s="99">
        <v>0</v>
      </c>
      <c r="BZ1613" s="99">
        <v>0</v>
      </c>
      <c r="CA1613" s="99">
        <v>0</v>
      </c>
      <c r="CB1613" s="99">
        <v>9661564.5091552697</v>
      </c>
      <c r="CC1613" s="99">
        <v>82662030.217773393</v>
      </c>
      <c r="CD1613" s="99">
        <v>19803414.923095699</v>
      </c>
      <c r="CE1613" s="99">
        <v>2777.00172945857</v>
      </c>
      <c r="CF1613" s="99">
        <v>557657.09837341297</v>
      </c>
      <c r="CG1613" s="99">
        <v>3901408.57849121</v>
      </c>
      <c r="CH1613" s="99">
        <v>0</v>
      </c>
      <c r="CI1613" s="99">
        <v>116776.45711135901</v>
      </c>
      <c r="CJ1613" s="99">
        <v>10218471.243896499</v>
      </c>
      <c r="CK1613" s="99">
        <v>86602170.465820298</v>
      </c>
      <c r="CL1613" s="99">
        <v>20080272.365234401</v>
      </c>
      <c r="CM1613" s="166">
        <v>140755.437940598</v>
      </c>
      <c r="CN1613" s="166">
        <v>18335194.613037098</v>
      </c>
      <c r="CO1613" s="166">
        <v>111432491.296875</v>
      </c>
      <c r="CP1613" s="99">
        <v>20080272.365234401</v>
      </c>
      <c r="CQ1613" s="99">
        <v>0</v>
      </c>
      <c r="CR1613" s="99">
        <v>0</v>
      </c>
      <c r="CS1613" s="99">
        <v>0</v>
      </c>
      <c r="CT1613" s="99">
        <v>0</v>
      </c>
      <c r="CU1613" s="98">
        <v>32624.826988377001</v>
      </c>
      <c r="CV1613" s="98">
        <v>21272.981750105999</v>
      </c>
      <c r="CW1613" s="98">
        <v>10219221.607528683</v>
      </c>
      <c r="CX1613" s="98">
        <v>86563438.796264604</v>
      </c>
    </row>
    <row r="1614" spans="1:102" x14ac:dyDescent="0.2">
      <c r="A1614" s="98" t="s">
        <v>76</v>
      </c>
      <c r="B1614" s="100">
        <v>39142</v>
      </c>
      <c r="C1614" s="99">
        <v>89326.701335906997</v>
      </c>
      <c r="D1614" s="99">
        <v>6.401677138987</v>
      </c>
      <c r="E1614" s="99">
        <v>26792.679457902901</v>
      </c>
      <c r="F1614" s="99">
        <v>0</v>
      </c>
      <c r="G1614" s="99">
        <v>1850.3875096291299</v>
      </c>
      <c r="H1614" s="99">
        <v>0</v>
      </c>
      <c r="I1614" s="99">
        <v>0</v>
      </c>
      <c r="J1614" s="99">
        <v>21343.981480121602</v>
      </c>
      <c r="K1614" s="99">
        <v>0</v>
      </c>
      <c r="L1614" s="99">
        <v>31405.575468778599</v>
      </c>
      <c r="M1614" s="99">
        <v>41844.136406421698</v>
      </c>
      <c r="N1614" s="99">
        <v>13186.579132676099</v>
      </c>
      <c r="O1614" s="99">
        <v>28973.783956050898</v>
      </c>
      <c r="P1614" s="99">
        <v>0</v>
      </c>
      <c r="Q1614" s="99">
        <v>5460.9726468324698</v>
      </c>
      <c r="R1614" s="99">
        <v>1908.7382421791599</v>
      </c>
      <c r="S1614" s="99">
        <v>0</v>
      </c>
      <c r="T1614" s="99">
        <v>1052.8445892781001</v>
      </c>
      <c r="U1614" s="99">
        <v>24701.110355377201</v>
      </c>
      <c r="V1614" s="99">
        <v>6684275.6382446298</v>
      </c>
      <c r="W1614" s="99">
        <v>394.55616550147499</v>
      </c>
      <c r="X1614" s="99">
        <v>3101921.38745117</v>
      </c>
      <c r="Y1614" s="99">
        <v>1737824.67120361</v>
      </c>
      <c r="Z1614" s="99">
        <v>402411.08249664301</v>
      </c>
      <c r="AA1614" s="99">
        <v>0</v>
      </c>
      <c r="AB1614" s="99">
        <v>0</v>
      </c>
      <c r="AC1614" s="99">
        <v>7611238.6061401404</v>
      </c>
      <c r="AD1614" s="99">
        <v>0</v>
      </c>
      <c r="AE1614" s="99">
        <v>1683530.78184509</v>
      </c>
      <c r="AF1614" s="99">
        <v>3016190.1983337398</v>
      </c>
      <c r="AG1614" s="99">
        <v>2278748.5105285598</v>
      </c>
      <c r="AH1614" s="99">
        <v>1945112.4216308601</v>
      </c>
      <c r="AI1614" s="99">
        <v>0</v>
      </c>
      <c r="AJ1614" s="99">
        <v>871533.65996551502</v>
      </c>
      <c r="AK1614" s="99">
        <v>367623.22421646101</v>
      </c>
      <c r="AL1614" s="99">
        <v>0</v>
      </c>
      <c r="AM1614" s="99">
        <v>202488.54595565799</v>
      </c>
      <c r="AN1614" s="99">
        <v>8299286.3694457998</v>
      </c>
      <c r="AO1614" s="99">
        <v>59102242.534667999</v>
      </c>
      <c r="AP1614" s="99">
        <v>3271.7533304691301</v>
      </c>
      <c r="AQ1614" s="99">
        <v>25604041.856201202</v>
      </c>
      <c r="AR1614" s="99">
        <v>0</v>
      </c>
      <c r="AS1614" s="99">
        <v>2815853.4960022001</v>
      </c>
      <c r="AT1614" s="99">
        <v>0</v>
      </c>
      <c r="AU1614" s="99">
        <v>0</v>
      </c>
      <c r="AV1614" s="99">
        <v>24194239.135009799</v>
      </c>
      <c r="AW1614" s="99">
        <v>0</v>
      </c>
      <c r="AX1614" s="99">
        <v>15461446.338623</v>
      </c>
      <c r="AY1614" s="99">
        <v>27399324.7023926</v>
      </c>
      <c r="AZ1614" s="99">
        <v>17562880.658935498</v>
      </c>
      <c r="BA1614" s="99">
        <v>16991137.9523926</v>
      </c>
      <c r="BB1614" s="99">
        <v>0</v>
      </c>
      <c r="BC1614" s="99">
        <v>7297645.4777221698</v>
      </c>
      <c r="BD1614" s="99">
        <v>2545393.1165466299</v>
      </c>
      <c r="BE1614" s="99">
        <v>0</v>
      </c>
      <c r="BF1614" s="99">
        <v>1464505.0819244401</v>
      </c>
      <c r="BG1614" s="99">
        <v>25829873.923828099</v>
      </c>
      <c r="BH1614" s="99">
        <v>14192553.272583</v>
      </c>
      <c r="BI1614" s="99">
        <v>530.84731096774306</v>
      </c>
      <c r="BJ1614" s="99">
        <v>6272872.8211669903</v>
      </c>
      <c r="BK1614" s="99">
        <v>4112158.15234375</v>
      </c>
      <c r="BL1614" s="99">
        <v>0</v>
      </c>
      <c r="BM1614" s="99">
        <v>0</v>
      </c>
      <c r="BN1614" s="99">
        <v>0</v>
      </c>
      <c r="BO1614" s="99">
        <v>0</v>
      </c>
      <c r="BP1614" s="99">
        <v>0</v>
      </c>
      <c r="BQ1614" s="99">
        <v>0</v>
      </c>
      <c r="BR1614" s="99">
        <v>7670391.4599609403</v>
      </c>
      <c r="BS1614" s="99">
        <v>6635048.7990722703</v>
      </c>
      <c r="BT1614" s="99">
        <v>3293735.0547485398</v>
      </c>
      <c r="BU1614" s="99">
        <v>0</v>
      </c>
      <c r="BV1614" s="99">
        <v>2861774.5438537602</v>
      </c>
      <c r="BW1614" s="99">
        <v>302346.96907043498</v>
      </c>
      <c r="BX1614" s="99">
        <v>0</v>
      </c>
      <c r="BY1614" s="99">
        <v>0</v>
      </c>
      <c r="BZ1614" s="99">
        <v>0</v>
      </c>
      <c r="CA1614" s="99">
        <v>0</v>
      </c>
      <c r="CB1614" s="99">
        <v>9805402.4107665997</v>
      </c>
      <c r="CC1614" s="99">
        <v>84781861.613281295</v>
      </c>
      <c r="CD1614" s="99">
        <v>20471645.824951202</v>
      </c>
      <c r="CE1614" s="99">
        <v>2906.4362601339799</v>
      </c>
      <c r="CF1614" s="99">
        <v>574844.94886779797</v>
      </c>
      <c r="CG1614" s="99">
        <v>4046851.8963928199</v>
      </c>
      <c r="CH1614" s="99">
        <v>0</v>
      </c>
      <c r="CI1614" s="99">
        <v>119140.135050774</v>
      </c>
      <c r="CJ1614" s="99">
        <v>10378350.7684326</v>
      </c>
      <c r="CK1614" s="99">
        <v>88803428.706054702</v>
      </c>
      <c r="CL1614" s="99">
        <v>20782663.068603501</v>
      </c>
      <c r="CM1614" s="166">
        <v>143584.092058182</v>
      </c>
      <c r="CN1614" s="166">
        <v>18617215.251220699</v>
      </c>
      <c r="CO1614" s="166">
        <v>114707480.42382801</v>
      </c>
      <c r="CP1614" s="99">
        <v>20782663.068603501</v>
      </c>
      <c r="CQ1614" s="99">
        <v>0</v>
      </c>
      <c r="CR1614" s="99">
        <v>0</v>
      </c>
      <c r="CS1614" s="99">
        <v>0</v>
      </c>
      <c r="CT1614" s="99">
        <v>0</v>
      </c>
      <c r="CU1614" s="98">
        <v>31170.449635654</v>
      </c>
      <c r="CV1614" s="98">
        <v>22947.083718021</v>
      </c>
      <c r="CW1614" s="98">
        <v>10380247.359634398</v>
      </c>
      <c r="CX1614" s="98">
        <v>88828713.509674117</v>
      </c>
    </row>
    <row r="1615" spans="1:102" x14ac:dyDescent="0.2">
      <c r="A1615" s="98" t="s">
        <v>76</v>
      </c>
      <c r="B1615" s="100">
        <v>39234</v>
      </c>
      <c r="C1615" s="99">
        <v>91687.198160171494</v>
      </c>
      <c r="D1615" s="99">
        <v>9.14325695799198</v>
      </c>
      <c r="E1615" s="99">
        <v>26252.119465351101</v>
      </c>
      <c r="F1615" s="99">
        <v>0</v>
      </c>
      <c r="G1615" s="99">
        <v>2017.55190838873</v>
      </c>
      <c r="H1615" s="99">
        <v>0</v>
      </c>
      <c r="I1615" s="99">
        <v>0</v>
      </c>
      <c r="J1615" s="99">
        <v>22600.983387947101</v>
      </c>
      <c r="K1615" s="99">
        <v>0</v>
      </c>
      <c r="L1615" s="99">
        <v>31462.1903283596</v>
      </c>
      <c r="M1615" s="99">
        <v>42354.8149061203</v>
      </c>
      <c r="N1615" s="99">
        <v>13383.766674041701</v>
      </c>
      <c r="O1615" s="99">
        <v>29702.194429397601</v>
      </c>
      <c r="P1615" s="99">
        <v>0</v>
      </c>
      <c r="Q1615" s="99">
        <v>5472.0816503167198</v>
      </c>
      <c r="R1615" s="99">
        <v>2020.0347313433899</v>
      </c>
      <c r="S1615" s="99">
        <v>0</v>
      </c>
      <c r="T1615" s="99">
        <v>1033.36679878831</v>
      </c>
      <c r="U1615" s="99">
        <v>25161.7840063572</v>
      </c>
      <c r="V1615" s="99">
        <v>6863808.48156738</v>
      </c>
      <c r="W1615" s="99">
        <v>900.96186932176397</v>
      </c>
      <c r="X1615" s="99">
        <v>3025348.1623535198</v>
      </c>
      <c r="Y1615" s="99">
        <v>1715954.9956664999</v>
      </c>
      <c r="Z1615" s="99">
        <v>434546.82285690302</v>
      </c>
      <c r="AA1615" s="99">
        <v>0</v>
      </c>
      <c r="AB1615" s="99">
        <v>0</v>
      </c>
      <c r="AC1615" s="99">
        <v>8010084.6864623995</v>
      </c>
      <c r="AD1615" s="99">
        <v>0</v>
      </c>
      <c r="AE1615" s="99">
        <v>1669198.4362640399</v>
      </c>
      <c r="AF1615" s="99">
        <v>3043948.55114746</v>
      </c>
      <c r="AG1615" s="99">
        <v>2294855.2408142099</v>
      </c>
      <c r="AH1615" s="99">
        <v>1963826.0085296601</v>
      </c>
      <c r="AI1615" s="99">
        <v>0</v>
      </c>
      <c r="AJ1615" s="99">
        <v>881503.12508392299</v>
      </c>
      <c r="AK1615" s="99">
        <v>385482.27174758899</v>
      </c>
      <c r="AL1615" s="99">
        <v>0</v>
      </c>
      <c r="AM1615" s="99">
        <v>195434.06553268401</v>
      </c>
      <c r="AN1615" s="99">
        <v>8423040.76879883</v>
      </c>
      <c r="AO1615" s="99">
        <v>61024213.097167999</v>
      </c>
      <c r="AP1615" s="99">
        <v>7252.6376345157596</v>
      </c>
      <c r="AQ1615" s="99">
        <v>25088661.9697266</v>
      </c>
      <c r="AR1615" s="99">
        <v>0</v>
      </c>
      <c r="AS1615" s="99">
        <v>3082488.1124267601</v>
      </c>
      <c r="AT1615" s="99">
        <v>0</v>
      </c>
      <c r="AU1615" s="99">
        <v>0</v>
      </c>
      <c r="AV1615" s="99">
        <v>25727878.223144501</v>
      </c>
      <c r="AW1615" s="99">
        <v>0</v>
      </c>
      <c r="AX1615" s="99">
        <v>15436360.1009521</v>
      </c>
      <c r="AY1615" s="99">
        <v>27946103.404541001</v>
      </c>
      <c r="AZ1615" s="99">
        <v>17891742.092285201</v>
      </c>
      <c r="BA1615" s="99">
        <v>17252061.0317383</v>
      </c>
      <c r="BB1615" s="99">
        <v>0</v>
      </c>
      <c r="BC1615" s="99">
        <v>7447682.6237182599</v>
      </c>
      <c r="BD1615" s="99">
        <v>2695581.5560607901</v>
      </c>
      <c r="BE1615" s="99">
        <v>0</v>
      </c>
      <c r="BF1615" s="99">
        <v>1431349.4145507801</v>
      </c>
      <c r="BG1615" s="99">
        <v>26637560.8037109</v>
      </c>
      <c r="BH1615" s="99">
        <v>14630399.762085</v>
      </c>
      <c r="BI1615" s="99">
        <v>1206.0612141936999</v>
      </c>
      <c r="BJ1615" s="99">
        <v>6165993.1715698196</v>
      </c>
      <c r="BK1615" s="99">
        <v>4093143.88427734</v>
      </c>
      <c r="BL1615" s="99">
        <v>0</v>
      </c>
      <c r="BM1615" s="99">
        <v>0</v>
      </c>
      <c r="BN1615" s="99">
        <v>0</v>
      </c>
      <c r="BO1615" s="99">
        <v>0</v>
      </c>
      <c r="BP1615" s="99">
        <v>0</v>
      </c>
      <c r="BQ1615" s="99">
        <v>0</v>
      </c>
      <c r="BR1615" s="99">
        <v>7744206.4536743201</v>
      </c>
      <c r="BS1615" s="99">
        <v>6762533.6120605497</v>
      </c>
      <c r="BT1615" s="99">
        <v>3359046.2498168899</v>
      </c>
      <c r="BU1615" s="99">
        <v>0</v>
      </c>
      <c r="BV1615" s="99">
        <v>2920149.0979919401</v>
      </c>
      <c r="BW1615" s="99">
        <v>317302.09797286999</v>
      </c>
      <c r="BX1615" s="99">
        <v>0</v>
      </c>
      <c r="BY1615" s="99">
        <v>0</v>
      </c>
      <c r="BZ1615" s="99">
        <v>0</v>
      </c>
      <c r="CA1615" s="99">
        <v>0</v>
      </c>
      <c r="CB1615" s="99">
        <v>9901471.5897216797</v>
      </c>
      <c r="CC1615" s="99">
        <v>86468358.901367202</v>
      </c>
      <c r="CD1615" s="99">
        <v>20788408.277343798</v>
      </c>
      <c r="CE1615" s="99">
        <v>2986.6681569218599</v>
      </c>
      <c r="CF1615" s="99">
        <v>584471.300987244</v>
      </c>
      <c r="CG1615" s="99">
        <v>4151708.0187683101</v>
      </c>
      <c r="CH1615" s="99">
        <v>0</v>
      </c>
      <c r="CI1615" s="99">
        <v>121032.09532070201</v>
      </c>
      <c r="CJ1615" s="99">
        <v>10488435.073242201</v>
      </c>
      <c r="CK1615" s="99">
        <v>90602228.474609405</v>
      </c>
      <c r="CL1615" s="99">
        <v>21108775.6259766</v>
      </c>
      <c r="CM1615" s="166">
        <v>146067.61492157</v>
      </c>
      <c r="CN1615" s="166">
        <v>18847981.690185498</v>
      </c>
      <c r="CO1615" s="166">
        <v>117091889.603516</v>
      </c>
      <c r="CP1615" s="99">
        <v>21108775.6259766</v>
      </c>
      <c r="CQ1615" s="99">
        <v>0</v>
      </c>
      <c r="CR1615" s="99">
        <v>0</v>
      </c>
      <c r="CS1615" s="99">
        <v>0</v>
      </c>
      <c r="CT1615" s="99">
        <v>0</v>
      </c>
      <c r="CU1615" s="98">
        <v>29888.477064147999</v>
      </c>
      <c r="CV1615" s="98">
        <v>24421.497583404001</v>
      </c>
      <c r="CW1615" s="98">
        <v>10485942.890708923</v>
      </c>
      <c r="CX1615" s="98">
        <v>90620066.920135513</v>
      </c>
    </row>
    <row r="1616" spans="1:102" x14ac:dyDescent="0.2">
      <c r="A1616" s="98" t="s">
        <v>76</v>
      </c>
      <c r="B1616" s="100">
        <v>39326</v>
      </c>
      <c r="C1616" s="99">
        <v>93908.948103904695</v>
      </c>
      <c r="D1616" s="99">
        <v>9.6350165709154698</v>
      </c>
      <c r="E1616" s="99">
        <v>26032.4962389469</v>
      </c>
      <c r="F1616" s="99">
        <v>0</v>
      </c>
      <c r="G1616" s="99">
        <v>2184.3433332741301</v>
      </c>
      <c r="H1616" s="99">
        <v>0</v>
      </c>
      <c r="I1616" s="99">
        <v>0</v>
      </c>
      <c r="J1616" s="99">
        <v>23508.472184181199</v>
      </c>
      <c r="K1616" s="99">
        <v>0</v>
      </c>
      <c r="L1616" s="99">
        <v>31300.880182266199</v>
      </c>
      <c r="M1616" s="99">
        <v>43027.444440364801</v>
      </c>
      <c r="N1616" s="99">
        <v>13485.319509863901</v>
      </c>
      <c r="O1616" s="99">
        <v>30356.7374780178</v>
      </c>
      <c r="P1616" s="99">
        <v>0</v>
      </c>
      <c r="Q1616" s="99">
        <v>5460.5701102614403</v>
      </c>
      <c r="R1616" s="99">
        <v>2066.26893875003</v>
      </c>
      <c r="S1616" s="99">
        <v>0</v>
      </c>
      <c r="T1616" s="99">
        <v>1006.07448159158</v>
      </c>
      <c r="U1616" s="99">
        <v>25626.825653791399</v>
      </c>
      <c r="V1616" s="99">
        <v>7045465.7816772498</v>
      </c>
      <c r="W1616" s="99">
        <v>695.37032556533802</v>
      </c>
      <c r="X1616" s="99">
        <v>2987055.7886657701</v>
      </c>
      <c r="Y1616" s="99">
        <v>1716933.74859619</v>
      </c>
      <c r="Z1616" s="99">
        <v>457556.36423873901</v>
      </c>
      <c r="AA1616" s="99">
        <v>0</v>
      </c>
      <c r="AB1616" s="99">
        <v>0</v>
      </c>
      <c r="AC1616" s="99">
        <v>8131080.0078125</v>
      </c>
      <c r="AD1616" s="99">
        <v>0</v>
      </c>
      <c r="AE1616" s="99">
        <v>1667547.7734680199</v>
      </c>
      <c r="AF1616" s="99">
        <v>3097676.6216735798</v>
      </c>
      <c r="AG1616" s="99">
        <v>2318158.28155518</v>
      </c>
      <c r="AH1616" s="99">
        <v>2021346.5469207801</v>
      </c>
      <c r="AI1616" s="99">
        <v>0</v>
      </c>
      <c r="AJ1616" s="99">
        <v>891670.57749176002</v>
      </c>
      <c r="AK1616" s="99">
        <v>394749.78150177002</v>
      </c>
      <c r="AL1616" s="99">
        <v>0</v>
      </c>
      <c r="AM1616" s="99">
        <v>188785.47004699701</v>
      </c>
      <c r="AN1616" s="99">
        <v>8501907.3521728497</v>
      </c>
      <c r="AO1616" s="99">
        <v>63088216.925292999</v>
      </c>
      <c r="AP1616" s="99">
        <v>5637.9241585731497</v>
      </c>
      <c r="AQ1616" s="99">
        <v>25089927.2814941</v>
      </c>
      <c r="AR1616" s="99">
        <v>0</v>
      </c>
      <c r="AS1616" s="99">
        <v>3288707.19494629</v>
      </c>
      <c r="AT1616" s="99">
        <v>0</v>
      </c>
      <c r="AU1616" s="99">
        <v>0</v>
      </c>
      <c r="AV1616" s="99">
        <v>26221202.564208999</v>
      </c>
      <c r="AW1616" s="99">
        <v>0</v>
      </c>
      <c r="AX1616" s="99">
        <v>15620255.361083999</v>
      </c>
      <c r="AY1616" s="99">
        <v>28593224.1018066</v>
      </c>
      <c r="AZ1616" s="99">
        <v>18212347.363281298</v>
      </c>
      <c r="BA1616" s="99">
        <v>17955633.3132324</v>
      </c>
      <c r="BB1616" s="99">
        <v>0</v>
      </c>
      <c r="BC1616" s="99">
        <v>7606887.5232543899</v>
      </c>
      <c r="BD1616" s="99">
        <v>2787149.1784362802</v>
      </c>
      <c r="BE1616" s="99">
        <v>0</v>
      </c>
      <c r="BF1616" s="99">
        <v>1401179.2787628199</v>
      </c>
      <c r="BG1616" s="99">
        <v>27388468.799072299</v>
      </c>
      <c r="BH1616" s="99">
        <v>15144382.7880859</v>
      </c>
      <c r="BI1616" s="99">
        <v>704.86787625402201</v>
      </c>
      <c r="BJ1616" s="99">
        <v>6096793.2288818397</v>
      </c>
      <c r="BK1616" s="99">
        <v>4115305.3626403799</v>
      </c>
      <c r="BL1616" s="99">
        <v>0</v>
      </c>
      <c r="BM1616" s="99">
        <v>0</v>
      </c>
      <c r="BN1616" s="99">
        <v>0</v>
      </c>
      <c r="BO1616" s="99">
        <v>0</v>
      </c>
      <c r="BP1616" s="99">
        <v>0</v>
      </c>
      <c r="BQ1616" s="99">
        <v>0</v>
      </c>
      <c r="BR1616" s="99">
        <v>7895339.5401001005</v>
      </c>
      <c r="BS1616" s="99">
        <v>6890659.2282104502</v>
      </c>
      <c r="BT1616" s="99">
        <v>3487149.3949890099</v>
      </c>
      <c r="BU1616" s="99">
        <v>0</v>
      </c>
      <c r="BV1616" s="99">
        <v>2974851.12963867</v>
      </c>
      <c r="BW1616" s="99">
        <v>328453.54021453898</v>
      </c>
      <c r="BX1616" s="99">
        <v>0</v>
      </c>
      <c r="BY1616" s="99">
        <v>0</v>
      </c>
      <c r="BZ1616" s="99">
        <v>0</v>
      </c>
      <c r="CA1616" s="99">
        <v>0</v>
      </c>
      <c r="CB1616" s="99">
        <v>10006256.1605225</v>
      </c>
      <c r="CC1616" s="99">
        <v>88200466.997070298</v>
      </c>
      <c r="CD1616" s="99">
        <v>21239009.118652299</v>
      </c>
      <c r="CE1616" s="99">
        <v>2997.71521145105</v>
      </c>
      <c r="CF1616" s="99">
        <v>587324.80331420898</v>
      </c>
      <c r="CG1616" s="99">
        <v>4219010.4927368201</v>
      </c>
      <c r="CH1616" s="99">
        <v>0</v>
      </c>
      <c r="CI1616" s="99">
        <v>122836.53042507199</v>
      </c>
      <c r="CJ1616" s="99">
        <v>10594021.6640625</v>
      </c>
      <c r="CK1616" s="99">
        <v>92421502.599609405</v>
      </c>
      <c r="CL1616" s="99">
        <v>21565934.388671901</v>
      </c>
      <c r="CM1616" s="166">
        <v>148220.617471695</v>
      </c>
      <c r="CN1616" s="166">
        <v>19110490.896972701</v>
      </c>
      <c r="CO1616" s="166">
        <v>119709755.58593801</v>
      </c>
      <c r="CP1616" s="99">
        <v>21565934.388671901</v>
      </c>
      <c r="CQ1616" s="99">
        <v>0</v>
      </c>
      <c r="CR1616" s="99">
        <v>0</v>
      </c>
      <c r="CS1616" s="99">
        <v>0</v>
      </c>
      <c r="CT1616" s="99">
        <v>0</v>
      </c>
      <c r="CU1616" s="98">
        <v>29006.941384455</v>
      </c>
      <c r="CV1616" s="98">
        <v>25650.144529993999</v>
      </c>
      <c r="CW1616" s="98">
        <v>10593580.963836709</v>
      </c>
      <c r="CX1616" s="98">
        <v>92419477.489807114</v>
      </c>
    </row>
    <row r="1617" spans="1:102" x14ac:dyDescent="0.2">
      <c r="A1617" s="98" t="s">
        <v>76</v>
      </c>
      <c r="B1617" s="100">
        <v>39417</v>
      </c>
      <c r="C1617" s="99">
        <v>96171.827072143598</v>
      </c>
      <c r="D1617" s="99">
        <v>10.6109503759071</v>
      </c>
      <c r="E1617" s="99">
        <v>25669.833864927299</v>
      </c>
      <c r="F1617" s="99">
        <v>0</v>
      </c>
      <c r="G1617" s="99">
        <v>2313.2806169390701</v>
      </c>
      <c r="H1617" s="99">
        <v>0</v>
      </c>
      <c r="I1617" s="99">
        <v>0</v>
      </c>
      <c r="J1617" s="99">
        <v>23800.570102453199</v>
      </c>
      <c r="K1617" s="99">
        <v>0</v>
      </c>
      <c r="L1617" s="99">
        <v>31630.497347831701</v>
      </c>
      <c r="M1617" s="99">
        <v>43515.5866923332</v>
      </c>
      <c r="N1617" s="99">
        <v>13639.6508476734</v>
      </c>
      <c r="O1617" s="99">
        <v>31305.131820201899</v>
      </c>
      <c r="P1617" s="99">
        <v>0</v>
      </c>
      <c r="Q1617" s="99">
        <v>5480.918861866</v>
      </c>
      <c r="R1617" s="99">
        <v>2142.3758577406402</v>
      </c>
      <c r="S1617" s="99">
        <v>0</v>
      </c>
      <c r="T1617" s="99">
        <v>987.96103084087395</v>
      </c>
      <c r="U1617" s="99">
        <v>26087.829696655299</v>
      </c>
      <c r="V1617" s="99">
        <v>7209461.0513915997</v>
      </c>
      <c r="W1617" s="99">
        <v>823.32999640703201</v>
      </c>
      <c r="X1617" s="99">
        <v>2946540.8630676302</v>
      </c>
      <c r="Y1617" s="99">
        <v>1712284.59713745</v>
      </c>
      <c r="Z1617" s="99">
        <v>477020.30374145502</v>
      </c>
      <c r="AA1617" s="99">
        <v>0</v>
      </c>
      <c r="AB1617" s="99">
        <v>0</v>
      </c>
      <c r="AC1617" s="99">
        <v>8117751.8606567401</v>
      </c>
      <c r="AD1617" s="99">
        <v>0</v>
      </c>
      <c r="AE1617" s="99">
        <v>1692928.97296143</v>
      </c>
      <c r="AF1617" s="99">
        <v>3125437.0268554701</v>
      </c>
      <c r="AG1617" s="99">
        <v>2337174.0054626502</v>
      </c>
      <c r="AH1617" s="99">
        <v>2113094.1398620601</v>
      </c>
      <c r="AI1617" s="99">
        <v>0</v>
      </c>
      <c r="AJ1617" s="99">
        <v>880518.87775421096</v>
      </c>
      <c r="AK1617" s="99">
        <v>405822.16360092198</v>
      </c>
      <c r="AL1617" s="99">
        <v>0</v>
      </c>
      <c r="AM1617" s="99">
        <v>182887.068084717</v>
      </c>
      <c r="AN1617" s="99">
        <v>8659164.171875</v>
      </c>
      <c r="AO1617" s="99">
        <v>65175251.508300804</v>
      </c>
      <c r="AP1617" s="99">
        <v>6996.3665577173197</v>
      </c>
      <c r="AQ1617" s="99">
        <v>24988955.268066399</v>
      </c>
      <c r="AR1617" s="99">
        <v>0</v>
      </c>
      <c r="AS1617" s="99">
        <v>3467339.61254883</v>
      </c>
      <c r="AT1617" s="99">
        <v>0</v>
      </c>
      <c r="AU1617" s="99">
        <v>0</v>
      </c>
      <c r="AV1617" s="99">
        <v>26503387.106689502</v>
      </c>
      <c r="AW1617" s="99">
        <v>0</v>
      </c>
      <c r="AX1617" s="99">
        <v>16062192.234375</v>
      </c>
      <c r="AY1617" s="99">
        <v>29090103.553222701</v>
      </c>
      <c r="AZ1617" s="99">
        <v>18589233.5383301</v>
      </c>
      <c r="BA1617" s="99">
        <v>18885718.447753899</v>
      </c>
      <c r="BB1617" s="99">
        <v>0</v>
      </c>
      <c r="BC1617" s="99">
        <v>7584365.20495605</v>
      </c>
      <c r="BD1617" s="99">
        <v>2903648.5710144001</v>
      </c>
      <c r="BE1617" s="99">
        <v>0</v>
      </c>
      <c r="BF1617" s="99">
        <v>1379248.2598266599</v>
      </c>
      <c r="BG1617" s="99">
        <v>28065650.401611298</v>
      </c>
      <c r="BH1617" s="99">
        <v>15736379.8033447</v>
      </c>
      <c r="BI1617" s="99">
        <v>845.12108714878605</v>
      </c>
      <c r="BJ1617" s="99">
        <v>6037223.8573608398</v>
      </c>
      <c r="BK1617" s="99">
        <v>4115099.6000366202</v>
      </c>
      <c r="BL1617" s="99">
        <v>0</v>
      </c>
      <c r="BM1617" s="99">
        <v>0</v>
      </c>
      <c r="BN1617" s="99">
        <v>0</v>
      </c>
      <c r="BO1617" s="99">
        <v>0</v>
      </c>
      <c r="BP1617" s="99">
        <v>0</v>
      </c>
      <c r="BQ1617" s="99">
        <v>0</v>
      </c>
      <c r="BR1617" s="99">
        <v>8095398.0582885696</v>
      </c>
      <c r="BS1617" s="99">
        <v>7028806.8931884803</v>
      </c>
      <c r="BT1617" s="99">
        <v>3665465.0361328102</v>
      </c>
      <c r="BU1617" s="99">
        <v>0</v>
      </c>
      <c r="BV1617" s="99">
        <v>2971899.6600341802</v>
      </c>
      <c r="BW1617" s="99">
        <v>349149.122867584</v>
      </c>
      <c r="BX1617" s="99">
        <v>0</v>
      </c>
      <c r="BY1617" s="99">
        <v>0</v>
      </c>
      <c r="BZ1617" s="99">
        <v>0</v>
      </c>
      <c r="CA1617" s="99">
        <v>0</v>
      </c>
      <c r="CB1617" s="99">
        <v>10149163.993286099</v>
      </c>
      <c r="CC1617" s="99">
        <v>90180268.784179702</v>
      </c>
      <c r="CD1617" s="99">
        <v>21773989.2890625</v>
      </c>
      <c r="CE1617" s="99">
        <v>3043.0502756238002</v>
      </c>
      <c r="CF1617" s="99">
        <v>588537.23771667504</v>
      </c>
      <c r="CG1617" s="99">
        <v>4272793.1640625</v>
      </c>
      <c r="CH1617" s="99">
        <v>0</v>
      </c>
      <c r="CI1617" s="99">
        <v>124812.115620613</v>
      </c>
      <c r="CJ1617" s="99">
        <v>10737539.548583999</v>
      </c>
      <c r="CK1617" s="99">
        <v>94451186.193359405</v>
      </c>
      <c r="CL1617" s="99">
        <v>22124362.332275402</v>
      </c>
      <c r="CM1617" s="166">
        <v>150650.84801673901</v>
      </c>
      <c r="CN1617" s="166">
        <v>19430016.004150402</v>
      </c>
      <c r="CO1617" s="166">
        <v>122514527.925781</v>
      </c>
      <c r="CP1617" s="99">
        <v>22124362.332275402</v>
      </c>
      <c r="CQ1617" s="99">
        <v>0</v>
      </c>
      <c r="CR1617" s="99">
        <v>0</v>
      </c>
      <c r="CS1617" s="99">
        <v>0</v>
      </c>
      <c r="CT1617" s="99">
        <v>0</v>
      </c>
      <c r="CU1617" s="98">
        <v>28519.84864358</v>
      </c>
      <c r="CV1617" s="98">
        <v>25733.775625114002</v>
      </c>
      <c r="CW1617" s="98">
        <v>10737701.231002774</v>
      </c>
      <c r="CX1617" s="98">
        <v>94453061.948242202</v>
      </c>
    </row>
    <row r="1618" spans="1:102" x14ac:dyDescent="0.2">
      <c r="A1618" s="98" t="s">
        <v>76</v>
      </c>
      <c r="B1618" s="100">
        <v>39508</v>
      </c>
      <c r="C1618" s="99">
        <v>98184.385155677795</v>
      </c>
      <c r="D1618" s="99">
        <v>11.7033099419205</v>
      </c>
      <c r="E1618" s="99">
        <v>25591.489131689101</v>
      </c>
      <c r="F1618" s="99">
        <v>0</v>
      </c>
      <c r="G1618" s="99">
        <v>2514.6734456419899</v>
      </c>
      <c r="H1618" s="99">
        <v>0</v>
      </c>
      <c r="I1618" s="99">
        <v>0</v>
      </c>
      <c r="J1618" s="99">
        <v>25044.3208405972</v>
      </c>
      <c r="K1618" s="99">
        <v>0</v>
      </c>
      <c r="L1618" s="99">
        <v>32088.555556535699</v>
      </c>
      <c r="M1618" s="99">
        <v>43930.168940067299</v>
      </c>
      <c r="N1618" s="99">
        <v>13738.1201381683</v>
      </c>
      <c r="O1618" s="99">
        <v>32103.684050560001</v>
      </c>
      <c r="P1618" s="99">
        <v>0</v>
      </c>
      <c r="Q1618" s="99">
        <v>5486.7261593937901</v>
      </c>
      <c r="R1618" s="99">
        <v>2274.82167205215</v>
      </c>
      <c r="S1618" s="99">
        <v>0</v>
      </c>
      <c r="T1618" s="99">
        <v>989.85123631358101</v>
      </c>
      <c r="U1618" s="99">
        <v>26687.667932987199</v>
      </c>
      <c r="V1618" s="99">
        <v>7277107.9802246103</v>
      </c>
      <c r="W1618" s="99">
        <v>1189.04076068103</v>
      </c>
      <c r="X1618" s="99">
        <v>2903575.2788391099</v>
      </c>
      <c r="Y1618" s="99">
        <v>1687879.70726013</v>
      </c>
      <c r="Z1618" s="99">
        <v>499491.30475235003</v>
      </c>
      <c r="AA1618" s="99">
        <v>0</v>
      </c>
      <c r="AB1618" s="99">
        <v>0</v>
      </c>
      <c r="AC1618" s="99">
        <v>8515555.49072266</v>
      </c>
      <c r="AD1618" s="99">
        <v>0</v>
      </c>
      <c r="AE1618" s="99">
        <v>1706860.6555328399</v>
      </c>
      <c r="AF1618" s="99">
        <v>3142715.4473266602</v>
      </c>
      <c r="AG1618" s="99">
        <v>2324294.3890685998</v>
      </c>
      <c r="AH1618" s="99">
        <v>2173407.10614014</v>
      </c>
      <c r="AI1618" s="99">
        <v>0</v>
      </c>
      <c r="AJ1618" s="99">
        <v>883561.63400268601</v>
      </c>
      <c r="AK1618" s="99">
        <v>421006.19538116502</v>
      </c>
      <c r="AL1618" s="99">
        <v>0</v>
      </c>
      <c r="AM1618" s="99">
        <v>178633.50012588501</v>
      </c>
      <c r="AN1618" s="99">
        <v>8793478.1075439509</v>
      </c>
      <c r="AO1618" s="99">
        <v>66403079.050781302</v>
      </c>
      <c r="AP1618" s="99">
        <v>10087.916068792299</v>
      </c>
      <c r="AQ1618" s="99">
        <v>25000051.03125</v>
      </c>
      <c r="AR1618" s="99">
        <v>0</v>
      </c>
      <c r="AS1618" s="99">
        <v>3667766.3819580101</v>
      </c>
      <c r="AT1618" s="99">
        <v>0</v>
      </c>
      <c r="AU1618" s="99">
        <v>0</v>
      </c>
      <c r="AV1618" s="99">
        <v>28347412.872802701</v>
      </c>
      <c r="AW1618" s="99">
        <v>0</v>
      </c>
      <c r="AX1618" s="99">
        <v>16293564.634643599</v>
      </c>
      <c r="AY1618" s="99">
        <v>29337843.2966309</v>
      </c>
      <c r="AZ1618" s="99">
        <v>18634755.4448242</v>
      </c>
      <c r="BA1618" s="99">
        <v>19795438.423095699</v>
      </c>
      <c r="BB1618" s="99">
        <v>0</v>
      </c>
      <c r="BC1618" s="99">
        <v>7705436.6077270498</v>
      </c>
      <c r="BD1618" s="99">
        <v>3048983.0277404799</v>
      </c>
      <c r="BE1618" s="99">
        <v>0</v>
      </c>
      <c r="BF1618" s="99">
        <v>1357819.4772644001</v>
      </c>
      <c r="BG1618" s="99">
        <v>29082976.309814502</v>
      </c>
      <c r="BH1618" s="99">
        <v>14611300.2849121</v>
      </c>
      <c r="BI1618" s="99">
        <v>1510.7832975536601</v>
      </c>
      <c r="BJ1618" s="99">
        <v>5496627.7001953097</v>
      </c>
      <c r="BK1618" s="99">
        <v>3757993.3495483398</v>
      </c>
      <c r="BL1618" s="99">
        <v>0</v>
      </c>
      <c r="BM1618" s="99">
        <v>0</v>
      </c>
      <c r="BN1618" s="99">
        <v>0</v>
      </c>
      <c r="BO1618" s="99">
        <v>0</v>
      </c>
      <c r="BP1618" s="99">
        <v>0</v>
      </c>
      <c r="BQ1618" s="99">
        <v>0</v>
      </c>
      <c r="BR1618" s="99">
        <v>7326049.4462280301</v>
      </c>
      <c r="BS1618" s="99">
        <v>6273853.5990600605</v>
      </c>
      <c r="BT1618" s="99">
        <v>3840311.9110717801</v>
      </c>
      <c r="BU1618" s="99">
        <v>0</v>
      </c>
      <c r="BV1618" s="99">
        <v>2692612.6417846698</v>
      </c>
      <c r="BW1618" s="99">
        <v>363793.03528213501</v>
      </c>
      <c r="BX1618" s="99">
        <v>0</v>
      </c>
      <c r="BY1618" s="99">
        <v>0</v>
      </c>
      <c r="BZ1618" s="99">
        <v>0</v>
      </c>
      <c r="CA1618" s="99">
        <v>0</v>
      </c>
      <c r="CB1618" s="99">
        <v>10156426.3005371</v>
      </c>
      <c r="CC1618" s="99">
        <v>91268979.379882798</v>
      </c>
      <c r="CD1618" s="99">
        <v>20120276.4916992</v>
      </c>
      <c r="CE1618" s="99">
        <v>3180.2223910689399</v>
      </c>
      <c r="CF1618" s="99">
        <v>596969.67709350598</v>
      </c>
      <c r="CG1618" s="99">
        <v>4384626.9660644503</v>
      </c>
      <c r="CH1618" s="99">
        <v>0</v>
      </c>
      <c r="CI1618" s="99">
        <v>127030.93806838999</v>
      </c>
      <c r="CJ1618" s="99">
        <v>10751696.3397217</v>
      </c>
      <c r="CK1618" s="99">
        <v>95688209.783203095</v>
      </c>
      <c r="CL1618" s="99">
        <v>20495903.980957001</v>
      </c>
      <c r="CM1618" s="166">
        <v>153464.51123237601</v>
      </c>
      <c r="CN1618" s="166">
        <v>19629435.181396499</v>
      </c>
      <c r="CO1618" s="166">
        <v>124797290.800781</v>
      </c>
      <c r="CP1618" s="99">
        <v>20495903.980957001</v>
      </c>
      <c r="CQ1618" s="99">
        <v>0</v>
      </c>
      <c r="CR1618" s="99">
        <v>0</v>
      </c>
      <c r="CS1618" s="99">
        <v>0</v>
      </c>
      <c r="CT1618" s="99">
        <v>0</v>
      </c>
      <c r="CU1618" s="98">
        <v>27890.532770512</v>
      </c>
      <c r="CV1618" s="98">
        <v>27268.569572277</v>
      </c>
      <c r="CW1618" s="98">
        <v>10753395.977630606</v>
      </c>
      <c r="CX1618" s="98">
        <v>95653606.345947251</v>
      </c>
    </row>
    <row r="1619" spans="1:102" x14ac:dyDescent="0.2">
      <c r="A1619" s="98" t="s">
        <v>76</v>
      </c>
      <c r="B1619" s="100">
        <v>39600</v>
      </c>
      <c r="C1619" s="99">
        <v>99810.861945152297</v>
      </c>
      <c r="D1619" s="99">
        <v>9.2952753279823792</v>
      </c>
      <c r="E1619" s="99">
        <v>24896.141867160801</v>
      </c>
      <c r="F1619" s="99">
        <v>0</v>
      </c>
      <c r="G1619" s="99">
        <v>2683.3284009695099</v>
      </c>
      <c r="H1619" s="99">
        <v>0</v>
      </c>
      <c r="I1619" s="99">
        <v>0</v>
      </c>
      <c r="J1619" s="99">
        <v>26138.987940072999</v>
      </c>
      <c r="K1619" s="99">
        <v>0</v>
      </c>
      <c r="L1619" s="99">
        <v>32074.210831642202</v>
      </c>
      <c r="M1619" s="99">
        <v>44361.234089374499</v>
      </c>
      <c r="N1619" s="99">
        <v>13633.693014025701</v>
      </c>
      <c r="O1619" s="99">
        <v>32719.266343832001</v>
      </c>
      <c r="P1619" s="99">
        <v>0</v>
      </c>
      <c r="Q1619" s="99">
        <v>5454.1076385974902</v>
      </c>
      <c r="R1619" s="99">
        <v>2385.3443639874499</v>
      </c>
      <c r="S1619" s="99">
        <v>0</v>
      </c>
      <c r="T1619" s="99">
        <v>997.40851081162702</v>
      </c>
      <c r="U1619" s="99">
        <v>27327.687497377399</v>
      </c>
      <c r="V1619" s="99">
        <v>7372725.0331420898</v>
      </c>
      <c r="W1619" s="99">
        <v>538.95750234276102</v>
      </c>
      <c r="X1619" s="99">
        <v>2823908.49432373</v>
      </c>
      <c r="Y1619" s="99">
        <v>1677308.58460999</v>
      </c>
      <c r="Z1619" s="99">
        <v>523724.07412338298</v>
      </c>
      <c r="AA1619" s="99">
        <v>0</v>
      </c>
      <c r="AB1619" s="99">
        <v>0</v>
      </c>
      <c r="AC1619" s="99">
        <v>8884987.0650634803</v>
      </c>
      <c r="AD1619" s="99">
        <v>0</v>
      </c>
      <c r="AE1619" s="99">
        <v>1689504.6098480199</v>
      </c>
      <c r="AF1619" s="99">
        <v>3134489.8606872601</v>
      </c>
      <c r="AG1619" s="99">
        <v>2318092.5473938002</v>
      </c>
      <c r="AH1619" s="99">
        <v>2186698.2328796401</v>
      </c>
      <c r="AI1619" s="99">
        <v>0</v>
      </c>
      <c r="AJ1619" s="99">
        <v>875164.09883117699</v>
      </c>
      <c r="AK1619" s="99">
        <v>437625.375888824</v>
      </c>
      <c r="AL1619" s="99">
        <v>0</v>
      </c>
      <c r="AM1619" s="99">
        <v>176457.42725753799</v>
      </c>
      <c r="AN1619" s="99">
        <v>9027085.4619140606</v>
      </c>
      <c r="AO1619" s="99">
        <v>68020784.942382798</v>
      </c>
      <c r="AP1619" s="99">
        <v>4560.3039028048497</v>
      </c>
      <c r="AQ1619" s="99">
        <v>24536678.793212902</v>
      </c>
      <c r="AR1619" s="99">
        <v>0</v>
      </c>
      <c r="AS1619" s="99">
        <v>3901430.89697266</v>
      </c>
      <c r="AT1619" s="99">
        <v>0</v>
      </c>
      <c r="AU1619" s="99">
        <v>0</v>
      </c>
      <c r="AV1619" s="99">
        <v>29930702.825927701</v>
      </c>
      <c r="AW1619" s="99">
        <v>0</v>
      </c>
      <c r="AX1619" s="99">
        <v>16351780.387085</v>
      </c>
      <c r="AY1619" s="99">
        <v>29719294.196777299</v>
      </c>
      <c r="AZ1619" s="99">
        <v>18791064.505371101</v>
      </c>
      <c r="BA1619" s="99">
        <v>20148223.942382801</v>
      </c>
      <c r="BB1619" s="99">
        <v>0</v>
      </c>
      <c r="BC1619" s="99">
        <v>7665224.8336792002</v>
      </c>
      <c r="BD1619" s="99">
        <v>3208296.2572631799</v>
      </c>
      <c r="BE1619" s="99">
        <v>0</v>
      </c>
      <c r="BF1619" s="99">
        <v>1361009.9089202899</v>
      </c>
      <c r="BG1619" s="99">
        <v>30120255.731445301</v>
      </c>
      <c r="BH1619" s="99">
        <v>14940250.525878901</v>
      </c>
      <c r="BI1619" s="99">
        <v>796.42416612058901</v>
      </c>
      <c r="BJ1619" s="99">
        <v>5416498.7565307599</v>
      </c>
      <c r="BK1619" s="99">
        <v>3760552.6373596201</v>
      </c>
      <c r="BL1619" s="99">
        <v>0</v>
      </c>
      <c r="BM1619" s="99">
        <v>0</v>
      </c>
      <c r="BN1619" s="99">
        <v>0</v>
      </c>
      <c r="BO1619" s="99">
        <v>0</v>
      </c>
      <c r="BP1619" s="99">
        <v>0</v>
      </c>
      <c r="BQ1619" s="99">
        <v>0</v>
      </c>
      <c r="BR1619" s="99">
        <v>7416626.13244629</v>
      </c>
      <c r="BS1619" s="99">
        <v>6333574.5957641602</v>
      </c>
      <c r="BT1619" s="99">
        <v>3915365.90655518</v>
      </c>
      <c r="BU1619" s="99">
        <v>0</v>
      </c>
      <c r="BV1619" s="99">
        <v>2685644.66192627</v>
      </c>
      <c r="BW1619" s="99">
        <v>382308.25308608997</v>
      </c>
      <c r="BX1619" s="99">
        <v>0</v>
      </c>
      <c r="BY1619" s="99">
        <v>0</v>
      </c>
      <c r="BZ1619" s="99">
        <v>0</v>
      </c>
      <c r="CA1619" s="99">
        <v>0</v>
      </c>
      <c r="CB1619" s="99">
        <v>10211056.9815674</v>
      </c>
      <c r="CC1619" s="99">
        <v>92607766.467773393</v>
      </c>
      <c r="CD1619" s="99">
        <v>20355631.3198242</v>
      </c>
      <c r="CE1619" s="99">
        <v>3276.17016467452</v>
      </c>
      <c r="CF1619" s="99">
        <v>613749.29592132603</v>
      </c>
      <c r="CG1619" s="99">
        <v>4564766.84375</v>
      </c>
      <c r="CH1619" s="99">
        <v>0</v>
      </c>
      <c r="CI1619" s="99">
        <v>128104.781813622</v>
      </c>
      <c r="CJ1619" s="99">
        <v>10825859.529174799</v>
      </c>
      <c r="CK1619" s="99">
        <v>97212664.813476607</v>
      </c>
      <c r="CL1619" s="99">
        <v>20741797.974365201</v>
      </c>
      <c r="CM1619" s="166">
        <v>155231.72990035999</v>
      </c>
      <c r="CN1619" s="166">
        <v>19807478.275878899</v>
      </c>
      <c r="CO1619" s="166">
        <v>127286328.71093801</v>
      </c>
      <c r="CP1619" s="99">
        <v>20741797.974365201</v>
      </c>
      <c r="CQ1619" s="99">
        <v>0</v>
      </c>
      <c r="CR1619" s="99">
        <v>0</v>
      </c>
      <c r="CS1619" s="99">
        <v>0</v>
      </c>
      <c r="CT1619" s="99">
        <v>0</v>
      </c>
      <c r="CU1619" s="98">
        <v>26769.607329819999</v>
      </c>
      <c r="CV1619" s="98">
        <v>28576.08533912</v>
      </c>
      <c r="CW1619" s="98">
        <v>10824806.277488725</v>
      </c>
      <c r="CX1619" s="98">
        <v>97172533.311523393</v>
      </c>
    </row>
    <row r="1620" spans="1:102" x14ac:dyDescent="0.2">
      <c r="A1620" s="98" t="s">
        <v>76</v>
      </c>
      <c r="B1620" s="100">
        <v>39692</v>
      </c>
      <c r="C1620" s="99">
        <v>101515.942070007</v>
      </c>
      <c r="D1620" s="99">
        <v>11.515808526892201</v>
      </c>
      <c r="E1620" s="99">
        <v>24111.539114713702</v>
      </c>
      <c r="F1620" s="99">
        <v>0</v>
      </c>
      <c r="G1620" s="99">
        <v>2880.6896390914899</v>
      </c>
      <c r="H1620" s="99">
        <v>0</v>
      </c>
      <c r="I1620" s="99">
        <v>0</v>
      </c>
      <c r="J1620" s="99">
        <v>27260.2039692402</v>
      </c>
      <c r="K1620" s="99">
        <v>0</v>
      </c>
      <c r="L1620" s="99">
        <v>31548.253683805498</v>
      </c>
      <c r="M1620" s="99">
        <v>44953.131030082703</v>
      </c>
      <c r="N1620" s="99">
        <v>13635.5157669783</v>
      </c>
      <c r="O1620" s="99">
        <v>33396.326978683501</v>
      </c>
      <c r="P1620" s="99">
        <v>0</v>
      </c>
      <c r="Q1620" s="99">
        <v>5442.5005130767804</v>
      </c>
      <c r="R1620" s="99">
        <v>2549.8488246798502</v>
      </c>
      <c r="S1620" s="99">
        <v>0</v>
      </c>
      <c r="T1620" s="99">
        <v>975.87208768725395</v>
      </c>
      <c r="U1620" s="99">
        <v>28251.977230787299</v>
      </c>
      <c r="V1620" s="99">
        <v>7505334.0297241202</v>
      </c>
      <c r="W1620" s="99">
        <v>754.90299488604103</v>
      </c>
      <c r="X1620" s="99">
        <v>2737457.1405029302</v>
      </c>
      <c r="Y1620" s="99">
        <v>1661286.35502625</v>
      </c>
      <c r="Z1620" s="99">
        <v>540460.80995178199</v>
      </c>
      <c r="AA1620" s="99">
        <v>0</v>
      </c>
      <c r="AB1620" s="99">
        <v>0</v>
      </c>
      <c r="AC1620" s="99">
        <v>9081781.8928222694</v>
      </c>
      <c r="AD1620" s="99">
        <v>0</v>
      </c>
      <c r="AE1620" s="99">
        <v>1658283.11039734</v>
      </c>
      <c r="AF1620" s="99">
        <v>3173200.6145629901</v>
      </c>
      <c r="AG1620" s="99">
        <v>2309533.2465820299</v>
      </c>
      <c r="AH1620" s="99">
        <v>2233138.0743408198</v>
      </c>
      <c r="AI1620" s="99">
        <v>0</v>
      </c>
      <c r="AJ1620" s="99">
        <v>878908.56482696498</v>
      </c>
      <c r="AK1620" s="99">
        <v>448704.21947097802</v>
      </c>
      <c r="AL1620" s="99">
        <v>0</v>
      </c>
      <c r="AM1620" s="99">
        <v>168426.960691452</v>
      </c>
      <c r="AN1620" s="99">
        <v>9228770.0256347694</v>
      </c>
      <c r="AO1620" s="99">
        <v>70073881.5390625</v>
      </c>
      <c r="AP1620" s="99">
        <v>6538.1053189039203</v>
      </c>
      <c r="AQ1620" s="99">
        <v>24108082.3051758</v>
      </c>
      <c r="AR1620" s="99">
        <v>0</v>
      </c>
      <c r="AS1620" s="99">
        <v>4073999.5889587398</v>
      </c>
      <c r="AT1620" s="99">
        <v>0</v>
      </c>
      <c r="AU1620" s="99">
        <v>0</v>
      </c>
      <c r="AV1620" s="99">
        <v>30892162.629150402</v>
      </c>
      <c r="AW1620" s="99">
        <v>0</v>
      </c>
      <c r="AX1620" s="99">
        <v>16206532.52771</v>
      </c>
      <c r="AY1620" s="99">
        <v>30325483.143554699</v>
      </c>
      <c r="AZ1620" s="99">
        <v>18859281.253173798</v>
      </c>
      <c r="BA1620" s="99">
        <v>20878152.057128899</v>
      </c>
      <c r="BB1620" s="99">
        <v>0</v>
      </c>
      <c r="BC1620" s="99">
        <v>7741166.8416137705</v>
      </c>
      <c r="BD1620" s="99">
        <v>3324105.26254272</v>
      </c>
      <c r="BE1620" s="99">
        <v>0</v>
      </c>
      <c r="BF1620" s="99">
        <v>1315778.5353240999</v>
      </c>
      <c r="BG1620" s="99">
        <v>31401336.277099598</v>
      </c>
      <c r="BH1620" s="99">
        <v>15313946.209838901</v>
      </c>
      <c r="BI1620" s="99">
        <v>788.34146211296297</v>
      </c>
      <c r="BJ1620" s="99">
        <v>5379837.3936767597</v>
      </c>
      <c r="BK1620" s="99">
        <v>3762929.3363952599</v>
      </c>
      <c r="BL1620" s="99">
        <v>0</v>
      </c>
      <c r="BM1620" s="99">
        <v>0</v>
      </c>
      <c r="BN1620" s="99">
        <v>0</v>
      </c>
      <c r="BO1620" s="99">
        <v>0</v>
      </c>
      <c r="BP1620" s="99">
        <v>0</v>
      </c>
      <c r="BQ1620" s="99">
        <v>0</v>
      </c>
      <c r="BR1620" s="99">
        <v>7562638.5923461895</v>
      </c>
      <c r="BS1620" s="99">
        <v>6360370.1962280301</v>
      </c>
      <c r="BT1620" s="99">
        <v>4051339.4421997098</v>
      </c>
      <c r="BU1620" s="99">
        <v>0</v>
      </c>
      <c r="BV1620" s="99">
        <v>2713168.93115234</v>
      </c>
      <c r="BW1620" s="99">
        <v>396754.03063964797</v>
      </c>
      <c r="BX1620" s="99">
        <v>0</v>
      </c>
      <c r="BY1620" s="99">
        <v>0</v>
      </c>
      <c r="BZ1620" s="99">
        <v>0</v>
      </c>
      <c r="CA1620" s="99">
        <v>0</v>
      </c>
      <c r="CB1620" s="99">
        <v>10244005.2004395</v>
      </c>
      <c r="CC1620" s="99">
        <v>93860185.576171905</v>
      </c>
      <c r="CD1620" s="99">
        <v>20681621.021240201</v>
      </c>
      <c r="CE1620" s="99">
        <v>3410.0437829196499</v>
      </c>
      <c r="CF1620" s="99">
        <v>621012.93289947498</v>
      </c>
      <c r="CG1620" s="99">
        <v>4674045.0839843797</v>
      </c>
      <c r="CH1620" s="99">
        <v>0</v>
      </c>
      <c r="CI1620" s="99">
        <v>128996.54667758899</v>
      </c>
      <c r="CJ1620" s="99">
        <v>10865591.270385699</v>
      </c>
      <c r="CK1620" s="99">
        <v>98513337.680664107</v>
      </c>
      <c r="CL1620" s="99">
        <v>21072131.3679199</v>
      </c>
      <c r="CM1620" s="166">
        <v>156965.46499443101</v>
      </c>
      <c r="CN1620" s="166">
        <v>20110598.5634766</v>
      </c>
      <c r="CO1620" s="166">
        <v>129991296.5625</v>
      </c>
      <c r="CP1620" s="99">
        <v>21072131.3679199</v>
      </c>
      <c r="CQ1620" s="99">
        <v>0</v>
      </c>
      <c r="CR1620" s="99">
        <v>0</v>
      </c>
      <c r="CS1620" s="99">
        <v>0</v>
      </c>
      <c r="CT1620" s="99">
        <v>0</v>
      </c>
      <c r="CU1620" s="98">
        <v>25679.136570318002</v>
      </c>
      <c r="CV1620" s="98">
        <v>30001.666973619002</v>
      </c>
      <c r="CW1620" s="98">
        <v>10865018.133338975</v>
      </c>
      <c r="CX1620" s="98">
        <v>98534230.66015628</v>
      </c>
    </row>
    <row r="1621" spans="1:102" x14ac:dyDescent="0.2">
      <c r="A1621" s="98" t="s">
        <v>76</v>
      </c>
      <c r="B1621" s="100">
        <v>39783</v>
      </c>
      <c r="C1621" s="99">
        <v>102529.34130477899</v>
      </c>
      <c r="D1621" s="99">
        <v>7.7821370049496199</v>
      </c>
      <c r="E1621" s="99">
        <v>23454.4356374741</v>
      </c>
      <c r="F1621" s="99">
        <v>0</v>
      </c>
      <c r="G1621" s="99">
        <v>3026.6745668649701</v>
      </c>
      <c r="H1621" s="99">
        <v>0</v>
      </c>
      <c r="I1621" s="99">
        <v>0</v>
      </c>
      <c r="J1621" s="99">
        <v>27658.360065936999</v>
      </c>
      <c r="K1621" s="99">
        <v>0</v>
      </c>
      <c r="L1621" s="99">
        <v>31181.506654501001</v>
      </c>
      <c r="M1621" s="99">
        <v>45131.644240379297</v>
      </c>
      <c r="N1621" s="99">
        <v>13628.377597332001</v>
      </c>
      <c r="O1621" s="99">
        <v>33787.379397392302</v>
      </c>
      <c r="P1621" s="99">
        <v>0</v>
      </c>
      <c r="Q1621" s="99">
        <v>5383.4592855572701</v>
      </c>
      <c r="R1621" s="99">
        <v>2605.4479908943199</v>
      </c>
      <c r="S1621" s="99">
        <v>0</v>
      </c>
      <c r="T1621" s="99">
        <v>956.74355831742298</v>
      </c>
      <c r="U1621" s="99">
        <v>28781.936730384801</v>
      </c>
      <c r="V1621" s="99">
        <v>7534803.55285645</v>
      </c>
      <c r="W1621" s="99">
        <v>523.62733083963406</v>
      </c>
      <c r="X1621" s="99">
        <v>2665951.8277893099</v>
      </c>
      <c r="Y1621" s="99">
        <v>1626823.7638854999</v>
      </c>
      <c r="Z1621" s="99">
        <v>560130.75803375198</v>
      </c>
      <c r="AA1621" s="99">
        <v>0</v>
      </c>
      <c r="AB1621" s="99">
        <v>0</v>
      </c>
      <c r="AC1621" s="99">
        <v>9244259.6982421894</v>
      </c>
      <c r="AD1621" s="99">
        <v>0</v>
      </c>
      <c r="AE1621" s="99">
        <v>1612174.06838989</v>
      </c>
      <c r="AF1621" s="99">
        <v>3164030.6606750502</v>
      </c>
      <c r="AG1621" s="99">
        <v>2296051.28619385</v>
      </c>
      <c r="AH1621" s="99">
        <v>2254305.2683715802</v>
      </c>
      <c r="AI1621" s="99">
        <v>0</v>
      </c>
      <c r="AJ1621" s="99">
        <v>870146.79231262195</v>
      </c>
      <c r="AK1621" s="99">
        <v>461391.90842819202</v>
      </c>
      <c r="AL1621" s="99">
        <v>0</v>
      </c>
      <c r="AM1621" s="99">
        <v>159794.51263427699</v>
      </c>
      <c r="AN1621" s="99">
        <v>9517734.8276367206</v>
      </c>
      <c r="AO1621" s="99">
        <v>70619280.849609405</v>
      </c>
      <c r="AP1621" s="99">
        <v>4254.0128398537599</v>
      </c>
      <c r="AQ1621" s="99">
        <v>23482419.541015599</v>
      </c>
      <c r="AR1621" s="99">
        <v>0</v>
      </c>
      <c r="AS1621" s="99">
        <v>4248514.5253295898</v>
      </c>
      <c r="AT1621" s="99">
        <v>0</v>
      </c>
      <c r="AU1621" s="99">
        <v>0</v>
      </c>
      <c r="AV1621" s="99">
        <v>31896432.299316399</v>
      </c>
      <c r="AW1621" s="99">
        <v>0</v>
      </c>
      <c r="AX1621" s="99">
        <v>15878360.9799805</v>
      </c>
      <c r="AY1621" s="99">
        <v>30430499.8520508</v>
      </c>
      <c r="AZ1621" s="99">
        <v>18895329.368652299</v>
      </c>
      <c r="BA1621" s="99">
        <v>21134035.299072299</v>
      </c>
      <c r="BB1621" s="99">
        <v>0</v>
      </c>
      <c r="BC1621" s="99">
        <v>7708239.1095581101</v>
      </c>
      <c r="BD1621" s="99">
        <v>3447436.5022582998</v>
      </c>
      <c r="BE1621" s="99">
        <v>0</v>
      </c>
      <c r="BF1621" s="99">
        <v>1259989.0390625</v>
      </c>
      <c r="BG1621" s="99">
        <v>32763529.3908691</v>
      </c>
      <c r="BH1621" s="99">
        <v>15591340.666259799</v>
      </c>
      <c r="BI1621" s="99">
        <v>520.83446604758501</v>
      </c>
      <c r="BJ1621" s="99">
        <v>5248022.6632690402</v>
      </c>
      <c r="BK1621" s="99">
        <v>3706782.4437255901</v>
      </c>
      <c r="BL1621" s="99">
        <v>0</v>
      </c>
      <c r="BM1621" s="99">
        <v>0</v>
      </c>
      <c r="BN1621" s="99">
        <v>0</v>
      </c>
      <c r="BO1621" s="99">
        <v>0</v>
      </c>
      <c r="BP1621" s="99">
        <v>0</v>
      </c>
      <c r="BQ1621" s="99">
        <v>0</v>
      </c>
      <c r="BR1621" s="99">
        <v>7621836.6961059598</v>
      </c>
      <c r="BS1621" s="99">
        <v>6384723.3798217801</v>
      </c>
      <c r="BT1621" s="99">
        <v>4098752.8584899898</v>
      </c>
      <c r="BU1621" s="99">
        <v>0</v>
      </c>
      <c r="BV1621" s="99">
        <v>2707458.5569763202</v>
      </c>
      <c r="BW1621" s="99">
        <v>406807.911197662</v>
      </c>
      <c r="BX1621" s="99">
        <v>0</v>
      </c>
      <c r="BY1621" s="99">
        <v>0</v>
      </c>
      <c r="BZ1621" s="99">
        <v>0</v>
      </c>
      <c r="CA1621" s="99">
        <v>0</v>
      </c>
      <c r="CB1621" s="99">
        <v>10197148.9816895</v>
      </c>
      <c r="CC1621" s="99">
        <v>93918928.900390595</v>
      </c>
      <c r="CD1621" s="99">
        <v>20841025.6555176</v>
      </c>
      <c r="CE1621" s="99">
        <v>3477.3755219876798</v>
      </c>
      <c r="CF1621" s="99">
        <v>626988.406433105</v>
      </c>
      <c r="CG1621" s="99">
        <v>4748047.9976196298</v>
      </c>
      <c r="CH1621" s="99">
        <v>0</v>
      </c>
      <c r="CI1621" s="99">
        <v>129398.37657260901</v>
      </c>
      <c r="CJ1621" s="99">
        <v>10823882.8896484</v>
      </c>
      <c r="CK1621" s="99">
        <v>98654701.678710893</v>
      </c>
      <c r="CL1621" s="99">
        <v>21248087.654541001</v>
      </c>
      <c r="CM1621" s="166">
        <v>157800.00416183501</v>
      </c>
      <c r="CN1621" s="166">
        <v>20348544.619384799</v>
      </c>
      <c r="CO1621" s="166">
        <v>131557009.14843801</v>
      </c>
      <c r="CP1621" s="99">
        <v>21248087.654541001</v>
      </c>
      <c r="CQ1621" s="99">
        <v>0</v>
      </c>
      <c r="CR1621" s="99">
        <v>0</v>
      </c>
      <c r="CS1621" s="99">
        <v>0</v>
      </c>
      <c r="CT1621" s="99">
        <v>0</v>
      </c>
      <c r="CU1621" s="98">
        <v>24885.644424451999</v>
      </c>
      <c r="CV1621" s="98">
        <v>30255.483186193</v>
      </c>
      <c r="CW1621" s="98">
        <v>10824137.388122605</v>
      </c>
      <c r="CX1621" s="98">
        <v>98666976.898010224</v>
      </c>
    </row>
    <row r="1622" spans="1:102" x14ac:dyDescent="0.2">
      <c r="A1622" s="98" t="s">
        <v>76</v>
      </c>
      <c r="B1622" s="100">
        <v>39873</v>
      </c>
      <c r="C1622" s="99">
        <v>103932.659765244</v>
      </c>
      <c r="D1622" s="99">
        <v>7.3603621369693402</v>
      </c>
      <c r="E1622" s="99">
        <v>22576.6520195007</v>
      </c>
      <c r="F1622" s="99">
        <v>0</v>
      </c>
      <c r="G1622" s="99">
        <v>3111.4968531131699</v>
      </c>
      <c r="H1622" s="99">
        <v>0</v>
      </c>
      <c r="I1622" s="99">
        <v>0</v>
      </c>
      <c r="J1622" s="99">
        <v>28486.5558683872</v>
      </c>
      <c r="K1622" s="99">
        <v>0</v>
      </c>
      <c r="L1622" s="99">
        <v>30988.575551032998</v>
      </c>
      <c r="M1622" s="99">
        <v>45559.055850028999</v>
      </c>
      <c r="N1622" s="99">
        <v>13677.4987965822</v>
      </c>
      <c r="O1622" s="99">
        <v>34241.969312667803</v>
      </c>
      <c r="P1622" s="99">
        <v>0</v>
      </c>
      <c r="Q1622" s="99">
        <v>5352.1871765852002</v>
      </c>
      <c r="R1622" s="99">
        <v>2660.1837018132201</v>
      </c>
      <c r="S1622" s="99">
        <v>0</v>
      </c>
      <c r="T1622" s="99">
        <v>940.55816637724604</v>
      </c>
      <c r="U1622" s="99">
        <v>29309.641116619099</v>
      </c>
      <c r="V1622" s="99">
        <v>7607188.7810668899</v>
      </c>
      <c r="W1622" s="99">
        <v>697.31306048482702</v>
      </c>
      <c r="X1622" s="99">
        <v>2558346.2082519499</v>
      </c>
      <c r="Y1622" s="99">
        <v>1601300.8908844001</v>
      </c>
      <c r="Z1622" s="99">
        <v>569833.92155456496</v>
      </c>
      <c r="AA1622" s="99">
        <v>0</v>
      </c>
      <c r="AB1622" s="99">
        <v>0</v>
      </c>
      <c r="AC1622" s="99">
        <v>9576029.3961181603</v>
      </c>
      <c r="AD1622" s="99">
        <v>0</v>
      </c>
      <c r="AE1622" s="99">
        <v>1589210.6315917999</v>
      </c>
      <c r="AF1622" s="99">
        <v>3170416.8635559101</v>
      </c>
      <c r="AG1622" s="99">
        <v>2294293.7284240699</v>
      </c>
      <c r="AH1622" s="99">
        <v>2256370.3167419401</v>
      </c>
      <c r="AI1622" s="99">
        <v>0</v>
      </c>
      <c r="AJ1622" s="99">
        <v>843919.96387481701</v>
      </c>
      <c r="AK1622" s="99">
        <v>473988.45534896897</v>
      </c>
      <c r="AL1622" s="99">
        <v>0</v>
      </c>
      <c r="AM1622" s="99">
        <v>156269.254127502</v>
      </c>
      <c r="AN1622" s="99">
        <v>9695679.6387939509</v>
      </c>
      <c r="AO1622" s="99">
        <v>71762141.53125</v>
      </c>
      <c r="AP1622" s="99">
        <v>5748.2776182293901</v>
      </c>
      <c r="AQ1622" s="99">
        <v>22579677.692871101</v>
      </c>
      <c r="AR1622" s="99">
        <v>0</v>
      </c>
      <c r="AS1622" s="99">
        <v>4338828.8316040002</v>
      </c>
      <c r="AT1622" s="99">
        <v>0</v>
      </c>
      <c r="AU1622" s="99">
        <v>0</v>
      </c>
      <c r="AV1622" s="99">
        <v>33372426.549072299</v>
      </c>
      <c r="AW1622" s="99">
        <v>0</v>
      </c>
      <c r="AX1622" s="99">
        <v>15845459.540893599</v>
      </c>
      <c r="AY1622" s="99">
        <v>30865985.712890599</v>
      </c>
      <c r="AZ1622" s="99">
        <v>18912428.262939502</v>
      </c>
      <c r="BA1622" s="99">
        <v>21211351.363281298</v>
      </c>
      <c r="BB1622" s="99">
        <v>0</v>
      </c>
      <c r="BC1622" s="99">
        <v>7479501.9675903302</v>
      </c>
      <c r="BD1622" s="99">
        <v>3552948.0835876502</v>
      </c>
      <c r="BE1622" s="99">
        <v>0</v>
      </c>
      <c r="BF1622" s="99">
        <v>1237494.4081268299</v>
      </c>
      <c r="BG1622" s="99">
        <v>33638390.182128899</v>
      </c>
      <c r="BH1622" s="99">
        <v>15699608.0358887</v>
      </c>
      <c r="BI1622" s="99">
        <v>385.17729216814001</v>
      </c>
      <c r="BJ1622" s="99">
        <v>4989711.0310058603</v>
      </c>
      <c r="BK1622" s="99">
        <v>3533228.5449523898</v>
      </c>
      <c r="BL1622" s="99">
        <v>0</v>
      </c>
      <c r="BM1622" s="99">
        <v>0</v>
      </c>
      <c r="BN1622" s="99">
        <v>0</v>
      </c>
      <c r="BO1622" s="99">
        <v>0</v>
      </c>
      <c r="BP1622" s="99">
        <v>0</v>
      </c>
      <c r="BQ1622" s="99">
        <v>0</v>
      </c>
      <c r="BR1622" s="99">
        <v>7669946.8901977502</v>
      </c>
      <c r="BS1622" s="99">
        <v>6336906.0007934598</v>
      </c>
      <c r="BT1622" s="99">
        <v>4118751.7936706501</v>
      </c>
      <c r="BU1622" s="99">
        <v>0</v>
      </c>
      <c r="BV1622" s="99">
        <v>2626520.81140137</v>
      </c>
      <c r="BW1622" s="99">
        <v>416591.59769439697</v>
      </c>
      <c r="BX1622" s="99">
        <v>0</v>
      </c>
      <c r="BY1622" s="99">
        <v>0</v>
      </c>
      <c r="BZ1622" s="99">
        <v>0</v>
      </c>
      <c r="CA1622" s="99">
        <v>0</v>
      </c>
      <c r="CB1622" s="99">
        <v>10187930.575195299</v>
      </c>
      <c r="CC1622" s="99">
        <v>94633679.462890595</v>
      </c>
      <c r="CD1622" s="99">
        <v>20708341.125</v>
      </c>
      <c r="CE1622" s="99">
        <v>3499.8242186009902</v>
      </c>
      <c r="CF1622" s="99">
        <v>632761.10216522205</v>
      </c>
      <c r="CG1622" s="99">
        <v>4803915.8120117197</v>
      </c>
      <c r="CH1622" s="99">
        <v>0</v>
      </c>
      <c r="CI1622" s="99">
        <v>130018.457710266</v>
      </c>
      <c r="CJ1622" s="99">
        <v>10820185.173095699</v>
      </c>
      <c r="CK1622" s="99">
        <v>99461335.166015595</v>
      </c>
      <c r="CL1622" s="99">
        <v>21135773.0942383</v>
      </c>
      <c r="CM1622" s="166">
        <v>159060.18723297099</v>
      </c>
      <c r="CN1622" s="166">
        <v>20451715.666259799</v>
      </c>
      <c r="CO1622" s="166">
        <v>133007546.02929699</v>
      </c>
      <c r="CP1622" s="99">
        <v>21135773.0942383</v>
      </c>
      <c r="CQ1622" s="99">
        <v>0</v>
      </c>
      <c r="CR1622" s="99">
        <v>0</v>
      </c>
      <c r="CS1622" s="99">
        <v>0</v>
      </c>
      <c r="CT1622" s="99">
        <v>0</v>
      </c>
      <c r="CU1622" s="98">
        <v>23784.540113792998</v>
      </c>
      <c r="CV1622" s="98">
        <v>31278.934500513002</v>
      </c>
      <c r="CW1622" s="98">
        <v>10820691.677360522</v>
      </c>
      <c r="CX1622" s="98">
        <v>99437595.274902314</v>
      </c>
    </row>
    <row r="1623" spans="1:102" x14ac:dyDescent="0.2">
      <c r="A1623" s="98" t="s">
        <v>76</v>
      </c>
      <c r="B1623" s="100">
        <v>39965</v>
      </c>
      <c r="C1623" s="99">
        <v>105803.805988312</v>
      </c>
      <c r="D1623" s="99">
        <v>7.6301245809881904</v>
      </c>
      <c r="E1623" s="99">
        <v>21794.815483570099</v>
      </c>
      <c r="F1623" s="99">
        <v>0</v>
      </c>
      <c r="G1623" s="99">
        <v>3252.65436562896</v>
      </c>
      <c r="H1623" s="99">
        <v>0</v>
      </c>
      <c r="I1623" s="99">
        <v>0</v>
      </c>
      <c r="J1623" s="99">
        <v>29310.907530307799</v>
      </c>
      <c r="K1623" s="99">
        <v>0</v>
      </c>
      <c r="L1623" s="99">
        <v>31214.3167421818</v>
      </c>
      <c r="M1623" s="99">
        <v>46002.620838642099</v>
      </c>
      <c r="N1623" s="99">
        <v>13716.6556943655</v>
      </c>
      <c r="O1623" s="99">
        <v>34718.355683326699</v>
      </c>
      <c r="P1623" s="99">
        <v>0</v>
      </c>
      <c r="Q1623" s="99">
        <v>5337.40199404955</v>
      </c>
      <c r="R1623" s="99">
        <v>2752.1559045910799</v>
      </c>
      <c r="S1623" s="99">
        <v>0</v>
      </c>
      <c r="T1623" s="99">
        <v>945.19564813375496</v>
      </c>
      <c r="U1623" s="99">
        <v>29790.569770812999</v>
      </c>
      <c r="V1623" s="99">
        <v>7759021.8071899395</v>
      </c>
      <c r="W1623" s="99">
        <v>751.56916824728296</v>
      </c>
      <c r="X1623" s="99">
        <v>2469323.2871704102</v>
      </c>
      <c r="Y1623" s="99">
        <v>1549909.83976746</v>
      </c>
      <c r="Z1623" s="99">
        <v>587402.08544921898</v>
      </c>
      <c r="AA1623" s="99">
        <v>0</v>
      </c>
      <c r="AB1623" s="99">
        <v>0</v>
      </c>
      <c r="AC1623" s="99">
        <v>9778792.8801269494</v>
      </c>
      <c r="AD1623" s="99">
        <v>0</v>
      </c>
      <c r="AE1623" s="99">
        <v>1585932.87065125</v>
      </c>
      <c r="AF1623" s="99">
        <v>3215648.9944763202</v>
      </c>
      <c r="AG1623" s="99">
        <v>2312724.8956909198</v>
      </c>
      <c r="AH1623" s="99">
        <v>2279150.29718018</v>
      </c>
      <c r="AI1623" s="99">
        <v>0</v>
      </c>
      <c r="AJ1623" s="99">
        <v>833850.12952423096</v>
      </c>
      <c r="AK1623" s="99">
        <v>481234.09416198701</v>
      </c>
      <c r="AL1623" s="99">
        <v>0</v>
      </c>
      <c r="AM1623" s="99">
        <v>156182.553281784</v>
      </c>
      <c r="AN1623" s="99">
        <v>9816338.9329834003</v>
      </c>
      <c r="AO1623" s="99">
        <v>73501114.099609405</v>
      </c>
      <c r="AP1623" s="99">
        <v>6259.4704234600104</v>
      </c>
      <c r="AQ1623" s="99">
        <v>22041675.519531298</v>
      </c>
      <c r="AR1623" s="99">
        <v>0</v>
      </c>
      <c r="AS1623" s="99">
        <v>4486451.2633667002</v>
      </c>
      <c r="AT1623" s="99">
        <v>0</v>
      </c>
      <c r="AU1623" s="99">
        <v>0</v>
      </c>
      <c r="AV1623" s="99">
        <v>34411597.291015603</v>
      </c>
      <c r="AW1623" s="99">
        <v>0</v>
      </c>
      <c r="AX1623" s="99">
        <v>16024324.489257799</v>
      </c>
      <c r="AY1623" s="99">
        <v>31313775.9914551</v>
      </c>
      <c r="AZ1623" s="99">
        <v>19227539.963622998</v>
      </c>
      <c r="BA1623" s="99">
        <v>21600001.213134799</v>
      </c>
      <c r="BB1623" s="99">
        <v>0</v>
      </c>
      <c r="BC1623" s="99">
        <v>7444065.1968994103</v>
      </c>
      <c r="BD1623" s="99">
        <v>3616120.1033630399</v>
      </c>
      <c r="BE1623" s="99">
        <v>0</v>
      </c>
      <c r="BF1623" s="99">
        <v>1240150.4216003399</v>
      </c>
      <c r="BG1623" s="99">
        <v>34463289.442871101</v>
      </c>
      <c r="BH1623" s="99">
        <v>16173966.435424799</v>
      </c>
      <c r="BI1623" s="99">
        <v>619.795041315258</v>
      </c>
      <c r="BJ1623" s="99">
        <v>4887609.77697754</v>
      </c>
      <c r="BK1623" s="99">
        <v>3493852.5936889602</v>
      </c>
      <c r="BL1623" s="99">
        <v>0</v>
      </c>
      <c r="BM1623" s="99">
        <v>0</v>
      </c>
      <c r="BN1623" s="99">
        <v>0</v>
      </c>
      <c r="BO1623" s="99">
        <v>0</v>
      </c>
      <c r="BP1623" s="99">
        <v>0</v>
      </c>
      <c r="BQ1623" s="99">
        <v>0</v>
      </c>
      <c r="BR1623" s="99">
        <v>7795393.2145385696</v>
      </c>
      <c r="BS1623" s="99">
        <v>6446885.4681396503</v>
      </c>
      <c r="BT1623" s="99">
        <v>4189535.71728516</v>
      </c>
      <c r="BU1623" s="99">
        <v>0</v>
      </c>
      <c r="BV1623" s="99">
        <v>2612551.3371887198</v>
      </c>
      <c r="BW1623" s="99">
        <v>420576.59792327898</v>
      </c>
      <c r="BX1623" s="99">
        <v>0</v>
      </c>
      <c r="BY1623" s="99">
        <v>0</v>
      </c>
      <c r="BZ1623" s="99">
        <v>0</v>
      </c>
      <c r="CA1623" s="99">
        <v>0</v>
      </c>
      <c r="CB1623" s="99">
        <v>10214206.560791001</v>
      </c>
      <c r="CC1623" s="99">
        <v>95422173.8046875</v>
      </c>
      <c r="CD1623" s="99">
        <v>21063549.184326202</v>
      </c>
      <c r="CE1623" s="99">
        <v>3579.91690707207</v>
      </c>
      <c r="CF1623" s="99">
        <v>637373.51381683396</v>
      </c>
      <c r="CG1623" s="99">
        <v>4851407.0546264602</v>
      </c>
      <c r="CH1623" s="99">
        <v>0</v>
      </c>
      <c r="CI1623" s="99">
        <v>131218.483243942</v>
      </c>
      <c r="CJ1623" s="99">
        <v>10852574.852783199</v>
      </c>
      <c r="CK1623" s="99">
        <v>100246757.744141</v>
      </c>
      <c r="CL1623" s="99">
        <v>21488470.510986298</v>
      </c>
      <c r="CM1623" s="166">
        <v>160741.82266616801</v>
      </c>
      <c r="CN1623" s="166">
        <v>20689040.771240201</v>
      </c>
      <c r="CO1623" s="166">
        <v>134742348.50390601</v>
      </c>
      <c r="CP1623" s="99">
        <v>21488470.510986298</v>
      </c>
      <c r="CQ1623" s="99">
        <v>0</v>
      </c>
      <c r="CR1623" s="99">
        <v>0</v>
      </c>
      <c r="CS1623" s="99">
        <v>0</v>
      </c>
      <c r="CT1623" s="99">
        <v>0</v>
      </c>
      <c r="CU1623" s="98">
        <v>22672.465324370001</v>
      </c>
      <c r="CV1623" s="98">
        <v>32277.564909525001</v>
      </c>
      <c r="CW1623" s="98">
        <v>10851580.074607834</v>
      </c>
      <c r="CX1623" s="98">
        <v>100273580.85931396</v>
      </c>
    </row>
    <row r="1624" spans="1:102" x14ac:dyDescent="0.2">
      <c r="A1624" s="98" t="s">
        <v>76</v>
      </c>
      <c r="B1624" s="100">
        <v>40057</v>
      </c>
      <c r="C1624" s="99">
        <v>107630.11114311199</v>
      </c>
      <c r="D1624" s="99">
        <v>7.1346484309760898</v>
      </c>
      <c r="E1624" s="99">
        <v>21259.198135852799</v>
      </c>
      <c r="F1624" s="99">
        <v>0</v>
      </c>
      <c r="G1624" s="99">
        <v>3381.5938006937499</v>
      </c>
      <c r="H1624" s="99">
        <v>0</v>
      </c>
      <c r="I1624" s="99">
        <v>0</v>
      </c>
      <c r="J1624" s="99">
        <v>30045.545599937399</v>
      </c>
      <c r="K1624" s="99">
        <v>0</v>
      </c>
      <c r="L1624" s="99">
        <v>30593.692948579799</v>
      </c>
      <c r="M1624" s="99">
        <v>46445.693395614602</v>
      </c>
      <c r="N1624" s="99">
        <v>13957.647503018399</v>
      </c>
      <c r="O1624" s="99">
        <v>35397.277173042297</v>
      </c>
      <c r="P1624" s="99">
        <v>0</v>
      </c>
      <c r="Q1624" s="99">
        <v>5333.3300198912602</v>
      </c>
      <c r="R1624" s="99">
        <v>2825.2001111805398</v>
      </c>
      <c r="S1624" s="99">
        <v>0</v>
      </c>
      <c r="T1624" s="99">
        <v>931.53586309403204</v>
      </c>
      <c r="U1624" s="99">
        <v>30410.110724925999</v>
      </c>
      <c r="V1624" s="99">
        <v>7863154.0603637705</v>
      </c>
      <c r="W1624" s="99">
        <v>579.63874606788204</v>
      </c>
      <c r="X1624" s="99">
        <v>2375539.4195861798</v>
      </c>
      <c r="Y1624" s="99">
        <v>1515305.0203247101</v>
      </c>
      <c r="Z1624" s="99">
        <v>603205.79059600795</v>
      </c>
      <c r="AA1624" s="99">
        <v>0</v>
      </c>
      <c r="AB1624" s="99">
        <v>0</v>
      </c>
      <c r="AC1624" s="99">
        <v>9939990.2661132794</v>
      </c>
      <c r="AD1624" s="99">
        <v>0</v>
      </c>
      <c r="AE1624" s="99">
        <v>1551175.30249023</v>
      </c>
      <c r="AF1624" s="99">
        <v>3234760.87139893</v>
      </c>
      <c r="AG1624" s="99">
        <v>2314508.1758422898</v>
      </c>
      <c r="AH1624" s="99">
        <v>2287174.1112365699</v>
      </c>
      <c r="AI1624" s="99">
        <v>0</v>
      </c>
      <c r="AJ1624" s="99">
        <v>821972.84577941895</v>
      </c>
      <c r="AK1624" s="99">
        <v>489092.60792541498</v>
      </c>
      <c r="AL1624" s="99">
        <v>0</v>
      </c>
      <c r="AM1624" s="99">
        <v>149058.35842895499</v>
      </c>
      <c r="AN1624" s="99">
        <v>9984716.9495849591</v>
      </c>
      <c r="AO1624" s="99">
        <v>74986836.649414107</v>
      </c>
      <c r="AP1624" s="99">
        <v>4833.9070960283298</v>
      </c>
      <c r="AQ1624" s="99">
        <v>21286587.7106934</v>
      </c>
      <c r="AR1624" s="99">
        <v>0</v>
      </c>
      <c r="AS1624" s="99">
        <v>4658918.3577880897</v>
      </c>
      <c r="AT1624" s="99">
        <v>0</v>
      </c>
      <c r="AU1624" s="99">
        <v>0</v>
      </c>
      <c r="AV1624" s="99">
        <v>35149355.300781302</v>
      </c>
      <c r="AW1624" s="99">
        <v>0</v>
      </c>
      <c r="AX1624" s="99">
        <v>15761238.5284424</v>
      </c>
      <c r="AY1624" s="99">
        <v>31662579.877929699</v>
      </c>
      <c r="AZ1624" s="99">
        <v>19336965.459716801</v>
      </c>
      <c r="BA1624" s="99">
        <v>21784546.223877002</v>
      </c>
      <c r="BB1624" s="99">
        <v>0</v>
      </c>
      <c r="BC1624" s="99">
        <v>7350673.7389526404</v>
      </c>
      <c r="BD1624" s="99">
        <v>3716225.6760559101</v>
      </c>
      <c r="BE1624" s="99">
        <v>0</v>
      </c>
      <c r="BF1624" s="99">
        <v>1204651.6416320801</v>
      </c>
      <c r="BG1624" s="99">
        <v>35318017.7412109</v>
      </c>
      <c r="BH1624" s="99">
        <v>16502917.783813501</v>
      </c>
      <c r="BI1624" s="99">
        <v>786.58967605978296</v>
      </c>
      <c r="BJ1624" s="99">
        <v>4755497.6343994103</v>
      </c>
      <c r="BK1624" s="99">
        <v>3449180.0180358901</v>
      </c>
      <c r="BL1624" s="99">
        <v>0</v>
      </c>
      <c r="BM1624" s="99">
        <v>0</v>
      </c>
      <c r="BN1624" s="99">
        <v>0</v>
      </c>
      <c r="BO1624" s="99">
        <v>0</v>
      </c>
      <c r="BP1624" s="99">
        <v>0</v>
      </c>
      <c r="BQ1624" s="99">
        <v>0</v>
      </c>
      <c r="BR1624" s="99">
        <v>7920615.22375488</v>
      </c>
      <c r="BS1624" s="99">
        <v>6497401.16943359</v>
      </c>
      <c r="BT1624" s="99">
        <v>4235794.8784179697</v>
      </c>
      <c r="BU1624" s="99">
        <v>0</v>
      </c>
      <c r="BV1624" s="99">
        <v>2579234.0048828102</v>
      </c>
      <c r="BW1624" s="99">
        <v>437608.193153381</v>
      </c>
      <c r="BX1624" s="99">
        <v>0</v>
      </c>
      <c r="BY1624" s="99">
        <v>0</v>
      </c>
      <c r="BZ1624" s="99">
        <v>0</v>
      </c>
      <c r="CA1624" s="99">
        <v>0</v>
      </c>
      <c r="CB1624" s="99">
        <v>10215794.6164551</v>
      </c>
      <c r="CC1624" s="99">
        <v>95980482.121093795</v>
      </c>
      <c r="CD1624" s="99">
        <v>21231544.857666001</v>
      </c>
      <c r="CE1624" s="99">
        <v>3650.4646404683599</v>
      </c>
      <c r="CF1624" s="99">
        <v>642882.02072906506</v>
      </c>
      <c r="CG1624" s="99">
        <v>4960890.8312377902</v>
      </c>
      <c r="CH1624" s="99">
        <v>0</v>
      </c>
      <c r="CI1624" s="99">
        <v>132600.76794815101</v>
      </c>
      <c r="CJ1624" s="99">
        <v>10858744.2458496</v>
      </c>
      <c r="CK1624" s="99">
        <v>100885007.66992199</v>
      </c>
      <c r="CL1624" s="99">
        <v>21662477.394775402</v>
      </c>
      <c r="CM1624" s="166">
        <v>162737.54887962301</v>
      </c>
      <c r="CN1624" s="166">
        <v>20856804.274658199</v>
      </c>
      <c r="CO1624" s="166">
        <v>136256423.41015601</v>
      </c>
      <c r="CP1624" s="99">
        <v>21662477.394775402</v>
      </c>
      <c r="CQ1624" s="99">
        <v>0</v>
      </c>
      <c r="CR1624" s="99">
        <v>0</v>
      </c>
      <c r="CS1624" s="99">
        <v>0</v>
      </c>
      <c r="CT1624" s="99">
        <v>0</v>
      </c>
      <c r="CU1624" s="98">
        <v>21900.579119378999</v>
      </c>
      <c r="CV1624" s="98">
        <v>33221.415192717999</v>
      </c>
      <c r="CW1624" s="98">
        <v>10858676.637184165</v>
      </c>
      <c r="CX1624" s="98">
        <v>100941372.95233159</v>
      </c>
    </row>
    <row r="1625" spans="1:102" x14ac:dyDescent="0.2">
      <c r="A1625" s="98" t="s">
        <v>76</v>
      </c>
      <c r="B1625" s="100">
        <v>40148</v>
      </c>
      <c r="C1625" s="99">
        <v>109311.196340561</v>
      </c>
      <c r="D1625" s="99">
        <v>7.8726931059500203</v>
      </c>
      <c r="E1625" s="99">
        <v>20453.966833352999</v>
      </c>
      <c r="F1625" s="99">
        <v>0</v>
      </c>
      <c r="G1625" s="99">
        <v>3582.8410839140402</v>
      </c>
      <c r="H1625" s="99">
        <v>0</v>
      </c>
      <c r="I1625" s="99">
        <v>0</v>
      </c>
      <c r="J1625" s="99">
        <v>30618.898893594702</v>
      </c>
      <c r="K1625" s="99">
        <v>0</v>
      </c>
      <c r="L1625" s="99">
        <v>30388.814693927801</v>
      </c>
      <c r="M1625" s="99">
        <v>46740.158815860697</v>
      </c>
      <c r="N1625" s="99">
        <v>13687.3227651119</v>
      </c>
      <c r="O1625" s="99">
        <v>36319.547402381897</v>
      </c>
      <c r="P1625" s="99">
        <v>0</v>
      </c>
      <c r="Q1625" s="99">
        <v>5246.2322117090198</v>
      </c>
      <c r="R1625" s="99">
        <v>2936.2407850921199</v>
      </c>
      <c r="S1625" s="99">
        <v>0</v>
      </c>
      <c r="T1625" s="99">
        <v>951.236734189093</v>
      </c>
      <c r="U1625" s="99">
        <v>31065.592233896299</v>
      </c>
      <c r="V1625" s="99">
        <v>7955206.7052612295</v>
      </c>
      <c r="W1625" s="99">
        <v>622.11239790916397</v>
      </c>
      <c r="X1625" s="99">
        <v>2260119.3347168001</v>
      </c>
      <c r="Y1625" s="99">
        <v>1469521.1277465799</v>
      </c>
      <c r="Z1625" s="99">
        <v>623598.91585540795</v>
      </c>
      <c r="AA1625" s="99">
        <v>0</v>
      </c>
      <c r="AB1625" s="99">
        <v>0</v>
      </c>
      <c r="AC1625" s="99">
        <v>10003534.5898438</v>
      </c>
      <c r="AD1625" s="99">
        <v>0</v>
      </c>
      <c r="AE1625" s="99">
        <v>1535264.28988647</v>
      </c>
      <c r="AF1625" s="99">
        <v>3254963.8581237802</v>
      </c>
      <c r="AG1625" s="99">
        <v>2308945.2429504399</v>
      </c>
      <c r="AH1625" s="99">
        <v>2329849.2008972201</v>
      </c>
      <c r="AI1625" s="99">
        <v>0</v>
      </c>
      <c r="AJ1625" s="99">
        <v>810738.83334350598</v>
      </c>
      <c r="AK1625" s="99">
        <v>495416.34957885701</v>
      </c>
      <c r="AL1625" s="99">
        <v>0</v>
      </c>
      <c r="AM1625" s="99">
        <v>150220.31151390099</v>
      </c>
      <c r="AN1625" s="99">
        <v>10115649.3200684</v>
      </c>
      <c r="AO1625" s="99">
        <v>76148153.328125</v>
      </c>
      <c r="AP1625" s="99">
        <v>5299.6841977834702</v>
      </c>
      <c r="AQ1625" s="99">
        <v>20504052.0080566</v>
      </c>
      <c r="AR1625" s="99">
        <v>0</v>
      </c>
      <c r="AS1625" s="99">
        <v>4852995.0175781297</v>
      </c>
      <c r="AT1625" s="99">
        <v>0</v>
      </c>
      <c r="AU1625" s="99">
        <v>0</v>
      </c>
      <c r="AV1625" s="99">
        <v>35744026.4462891</v>
      </c>
      <c r="AW1625" s="99">
        <v>0</v>
      </c>
      <c r="AX1625" s="99">
        <v>15764817.119262701</v>
      </c>
      <c r="AY1625" s="99">
        <v>32095087.5773926</v>
      </c>
      <c r="AZ1625" s="99">
        <v>19371689.153076202</v>
      </c>
      <c r="BA1625" s="99">
        <v>22387565.9135742</v>
      </c>
      <c r="BB1625" s="99">
        <v>0</v>
      </c>
      <c r="BC1625" s="99">
        <v>7286209.8645629901</v>
      </c>
      <c r="BD1625" s="99">
        <v>3800544.9075317401</v>
      </c>
      <c r="BE1625" s="99">
        <v>0</v>
      </c>
      <c r="BF1625" s="99">
        <v>1220495.91163635</v>
      </c>
      <c r="BG1625" s="99">
        <v>36148182.184082001</v>
      </c>
      <c r="BH1625" s="99">
        <v>16892980.9067383</v>
      </c>
      <c r="BI1625" s="99">
        <v>692.04168920218899</v>
      </c>
      <c r="BJ1625" s="99">
        <v>4497761.6345214797</v>
      </c>
      <c r="BK1625" s="99">
        <v>3296803.4296264602</v>
      </c>
      <c r="BL1625" s="99">
        <v>0</v>
      </c>
      <c r="BM1625" s="99">
        <v>0</v>
      </c>
      <c r="BN1625" s="99">
        <v>0</v>
      </c>
      <c r="BO1625" s="99">
        <v>0</v>
      </c>
      <c r="BP1625" s="99">
        <v>0</v>
      </c>
      <c r="BQ1625" s="99">
        <v>0</v>
      </c>
      <c r="BR1625" s="99">
        <v>7924362.3921508798</v>
      </c>
      <c r="BS1625" s="99">
        <v>6539338.1161498995</v>
      </c>
      <c r="BT1625" s="99">
        <v>4344846.2910156297</v>
      </c>
      <c r="BU1625" s="99">
        <v>0</v>
      </c>
      <c r="BV1625" s="99">
        <v>2546123.7878112802</v>
      </c>
      <c r="BW1625" s="99">
        <v>447540.32223129302</v>
      </c>
      <c r="BX1625" s="99">
        <v>0</v>
      </c>
      <c r="BY1625" s="99">
        <v>0</v>
      </c>
      <c r="BZ1625" s="99">
        <v>0</v>
      </c>
      <c r="CA1625" s="99">
        <v>0</v>
      </c>
      <c r="CB1625" s="99">
        <v>10210051.963256801</v>
      </c>
      <c r="CC1625" s="99">
        <v>96662706.266601607</v>
      </c>
      <c r="CD1625" s="99">
        <v>21392494.0708008</v>
      </c>
      <c r="CE1625" s="99">
        <v>3794.4685148298699</v>
      </c>
      <c r="CF1625" s="99">
        <v>646965.87833404494</v>
      </c>
      <c r="CG1625" s="99">
        <v>5024877.9270629901</v>
      </c>
      <c r="CH1625" s="99">
        <v>0</v>
      </c>
      <c r="CI1625" s="99">
        <v>133537.844398499</v>
      </c>
      <c r="CJ1625" s="99">
        <v>10856718.674438501</v>
      </c>
      <c r="CK1625" s="99">
        <v>101692848.328125</v>
      </c>
      <c r="CL1625" s="99">
        <v>21840328.488037098</v>
      </c>
      <c r="CM1625" s="166">
        <v>164130.06430053699</v>
      </c>
      <c r="CN1625" s="166">
        <v>21012287.870849598</v>
      </c>
      <c r="CO1625" s="166">
        <v>137848212.99609399</v>
      </c>
      <c r="CP1625" s="99">
        <v>21840328.488037098</v>
      </c>
      <c r="CQ1625" s="99">
        <v>0</v>
      </c>
      <c r="CR1625" s="99">
        <v>0</v>
      </c>
      <c r="CS1625" s="99">
        <v>0</v>
      </c>
      <c r="CT1625" s="99">
        <v>0</v>
      </c>
      <c r="CU1625" s="98">
        <v>21022.466624565001</v>
      </c>
      <c r="CV1625" s="98">
        <v>33736.444997170001</v>
      </c>
      <c r="CW1625" s="98">
        <v>10857017.841590846</v>
      </c>
      <c r="CX1625" s="98">
        <v>101687584.1936646</v>
      </c>
    </row>
    <row r="1626" spans="1:102" x14ac:dyDescent="0.2">
      <c r="A1626" s="98" t="s">
        <v>76</v>
      </c>
      <c r="B1626" s="100">
        <v>40238</v>
      </c>
      <c r="C1626" s="99">
        <v>110189.659189224</v>
      </c>
      <c r="D1626" s="99">
        <v>7.2601340339751896</v>
      </c>
      <c r="E1626" s="99">
        <v>19977.7417955399</v>
      </c>
      <c r="F1626" s="99">
        <v>0</v>
      </c>
      <c r="G1626" s="99">
        <v>3655.74168121815</v>
      </c>
      <c r="H1626" s="99">
        <v>0</v>
      </c>
      <c r="I1626" s="99">
        <v>0</v>
      </c>
      <c r="J1626" s="99">
        <v>31363.324937582001</v>
      </c>
      <c r="K1626" s="99">
        <v>0</v>
      </c>
      <c r="L1626" s="99">
        <v>30792.3179657459</v>
      </c>
      <c r="M1626" s="99">
        <v>46705.165715694398</v>
      </c>
      <c r="N1626" s="99">
        <v>13699.105834960899</v>
      </c>
      <c r="O1626" s="99">
        <v>36754.160090446501</v>
      </c>
      <c r="P1626" s="99">
        <v>0</v>
      </c>
      <c r="Q1626" s="99">
        <v>5096.9971516728401</v>
      </c>
      <c r="R1626" s="99">
        <v>2885.4160678684698</v>
      </c>
      <c r="S1626" s="99">
        <v>0</v>
      </c>
      <c r="T1626" s="99">
        <v>899.55651789903595</v>
      </c>
      <c r="U1626" s="99">
        <v>31650.595676183701</v>
      </c>
      <c r="V1626" s="99">
        <v>8055954.88354492</v>
      </c>
      <c r="W1626" s="99">
        <v>592.41287837922596</v>
      </c>
      <c r="X1626" s="99">
        <v>2174297.7941894499</v>
      </c>
      <c r="Y1626" s="99">
        <v>1438753.09661865</v>
      </c>
      <c r="Z1626" s="99">
        <v>626932.16490173305</v>
      </c>
      <c r="AA1626" s="99">
        <v>0</v>
      </c>
      <c r="AB1626" s="99">
        <v>0</v>
      </c>
      <c r="AC1626" s="99">
        <v>10278945.2036133</v>
      </c>
      <c r="AD1626" s="99">
        <v>0</v>
      </c>
      <c r="AE1626" s="99">
        <v>1518880.01841736</v>
      </c>
      <c r="AF1626" s="99">
        <v>3254907.5415954599</v>
      </c>
      <c r="AG1626" s="99">
        <v>2306195.7981872601</v>
      </c>
      <c r="AH1626" s="99">
        <v>2353019.6902465802</v>
      </c>
      <c r="AI1626" s="99">
        <v>0</v>
      </c>
      <c r="AJ1626" s="99">
        <v>798141.97856140102</v>
      </c>
      <c r="AK1626" s="99">
        <v>491146.10786056501</v>
      </c>
      <c r="AL1626" s="99">
        <v>0</v>
      </c>
      <c r="AM1626" s="99">
        <v>140799.29141044599</v>
      </c>
      <c r="AN1626" s="99">
        <v>10319208.845336899</v>
      </c>
      <c r="AO1626" s="99">
        <v>77509304.362304702</v>
      </c>
      <c r="AP1626" s="99">
        <v>5142.4399862885502</v>
      </c>
      <c r="AQ1626" s="99">
        <v>19886289.670654301</v>
      </c>
      <c r="AR1626" s="99">
        <v>0</v>
      </c>
      <c r="AS1626" s="99">
        <v>4928687.28723145</v>
      </c>
      <c r="AT1626" s="99">
        <v>0</v>
      </c>
      <c r="AU1626" s="99">
        <v>0</v>
      </c>
      <c r="AV1626" s="99">
        <v>37098970.4453125</v>
      </c>
      <c r="AW1626" s="99">
        <v>0</v>
      </c>
      <c r="AX1626" s="99">
        <v>15732689.5070801</v>
      </c>
      <c r="AY1626" s="99">
        <v>32451249.197753899</v>
      </c>
      <c r="AZ1626" s="99">
        <v>19482477.895507801</v>
      </c>
      <c r="BA1626" s="99">
        <v>22572090.342529301</v>
      </c>
      <c r="BB1626" s="99">
        <v>0</v>
      </c>
      <c r="BC1626" s="99">
        <v>7252244.57421875</v>
      </c>
      <c r="BD1626" s="99">
        <v>3810013.10968018</v>
      </c>
      <c r="BE1626" s="99">
        <v>0</v>
      </c>
      <c r="BF1626" s="99">
        <v>1160470.23576355</v>
      </c>
      <c r="BG1626" s="99">
        <v>37146317.855468802</v>
      </c>
      <c r="BH1626" s="99">
        <v>17200474.8508301</v>
      </c>
      <c r="BI1626" s="99">
        <v>597.11457981914305</v>
      </c>
      <c r="BJ1626" s="99">
        <v>4362682.5501098596</v>
      </c>
      <c r="BK1626" s="99">
        <v>3244127.0325317401</v>
      </c>
      <c r="BL1626" s="99">
        <v>0</v>
      </c>
      <c r="BM1626" s="99">
        <v>0</v>
      </c>
      <c r="BN1626" s="99">
        <v>0</v>
      </c>
      <c r="BO1626" s="99">
        <v>0</v>
      </c>
      <c r="BP1626" s="99">
        <v>0</v>
      </c>
      <c r="BQ1626" s="99">
        <v>0</v>
      </c>
      <c r="BR1626" s="99">
        <v>8185938.5364990197</v>
      </c>
      <c r="BS1626" s="99">
        <v>6553529.6336059598</v>
      </c>
      <c r="BT1626" s="99">
        <v>4398354.8259277297</v>
      </c>
      <c r="BU1626" s="99">
        <v>0</v>
      </c>
      <c r="BV1626" s="99">
        <v>2528602.1046142601</v>
      </c>
      <c r="BW1626" s="99">
        <v>433468.59190750099</v>
      </c>
      <c r="BX1626" s="99">
        <v>0</v>
      </c>
      <c r="BY1626" s="99">
        <v>0</v>
      </c>
      <c r="BZ1626" s="99">
        <v>0</v>
      </c>
      <c r="CA1626" s="99">
        <v>0</v>
      </c>
      <c r="CB1626" s="99">
        <v>10226376.892822299</v>
      </c>
      <c r="CC1626" s="99">
        <v>97418157.506835893</v>
      </c>
      <c r="CD1626" s="99">
        <v>21593121.885253899</v>
      </c>
      <c r="CE1626" s="99">
        <v>3666.1836655736001</v>
      </c>
      <c r="CF1626" s="99">
        <v>632920.19403076195</v>
      </c>
      <c r="CG1626" s="99">
        <v>4971222.0591430701</v>
      </c>
      <c r="CH1626" s="99">
        <v>0</v>
      </c>
      <c r="CI1626" s="99">
        <v>133788.100103378</v>
      </c>
      <c r="CJ1626" s="99">
        <v>10859327.5070801</v>
      </c>
      <c r="CK1626" s="99">
        <v>102370355.34570301</v>
      </c>
      <c r="CL1626" s="99">
        <v>22036829.9299316</v>
      </c>
      <c r="CM1626" s="166">
        <v>165141.81899642901</v>
      </c>
      <c r="CN1626" s="166">
        <v>21186031.877929699</v>
      </c>
      <c r="CO1626" s="166">
        <v>139591661.44531301</v>
      </c>
      <c r="CP1626" s="99">
        <v>22036829.9299316</v>
      </c>
      <c r="CQ1626" s="99">
        <v>0</v>
      </c>
      <c r="CR1626" s="99">
        <v>0</v>
      </c>
      <c r="CS1626" s="99">
        <v>0</v>
      </c>
      <c r="CT1626" s="99">
        <v>0</v>
      </c>
      <c r="CU1626" s="98">
        <v>20292.699458142</v>
      </c>
      <c r="CV1626" s="98">
        <v>34682.842531579001</v>
      </c>
      <c r="CW1626" s="98">
        <v>10859297.086853061</v>
      </c>
      <c r="CX1626" s="98">
        <v>102389379.56597896</v>
      </c>
    </row>
    <row r="1627" spans="1:102" x14ac:dyDescent="0.2">
      <c r="A1627" s="98" t="s">
        <v>76</v>
      </c>
      <c r="B1627" s="100">
        <v>40330</v>
      </c>
      <c r="C1627" s="99">
        <v>111376.681947708</v>
      </c>
      <c r="D1627" s="99">
        <v>7.7817818459588999</v>
      </c>
      <c r="E1627" s="99">
        <v>19719.7103822231</v>
      </c>
      <c r="F1627" s="99">
        <v>0</v>
      </c>
      <c r="G1627" s="99">
        <v>3703.7522881031</v>
      </c>
      <c r="H1627" s="99">
        <v>0</v>
      </c>
      <c r="I1627" s="99">
        <v>0</v>
      </c>
      <c r="J1627" s="99">
        <v>32167.872596740701</v>
      </c>
      <c r="K1627" s="99">
        <v>0</v>
      </c>
      <c r="L1627" s="99">
        <v>31682.020289182699</v>
      </c>
      <c r="M1627" s="99">
        <v>47260.723508834802</v>
      </c>
      <c r="N1627" s="99">
        <v>13709.5148599148</v>
      </c>
      <c r="O1627" s="99">
        <v>37105.446442604101</v>
      </c>
      <c r="P1627" s="99">
        <v>0</v>
      </c>
      <c r="Q1627" s="99">
        <v>5051.8297657966596</v>
      </c>
      <c r="R1627" s="99">
        <v>2928.9788875579802</v>
      </c>
      <c r="S1627" s="99">
        <v>0</v>
      </c>
      <c r="T1627" s="99">
        <v>887.505162127316</v>
      </c>
      <c r="U1627" s="99">
        <v>32349.899361133601</v>
      </c>
      <c r="V1627" s="99">
        <v>8097937.1284179697</v>
      </c>
      <c r="W1627" s="99">
        <v>564.84392247349001</v>
      </c>
      <c r="X1627" s="99">
        <v>2113812.2634277302</v>
      </c>
      <c r="Y1627" s="99">
        <v>1405278.31848145</v>
      </c>
      <c r="Z1627" s="99">
        <v>625934.82575988804</v>
      </c>
      <c r="AA1627" s="99">
        <v>0</v>
      </c>
      <c r="AB1627" s="99">
        <v>0</v>
      </c>
      <c r="AC1627" s="99">
        <v>10527985.3905029</v>
      </c>
      <c r="AD1627" s="99">
        <v>0</v>
      </c>
      <c r="AE1627" s="99">
        <v>1534823.41879272</v>
      </c>
      <c r="AF1627" s="99">
        <v>3275821.3854675302</v>
      </c>
      <c r="AG1627" s="99">
        <v>2286877.5012206999</v>
      </c>
      <c r="AH1627" s="99">
        <v>2354177.1461792002</v>
      </c>
      <c r="AI1627" s="99">
        <v>0</v>
      </c>
      <c r="AJ1627" s="99">
        <v>795081.37309265102</v>
      </c>
      <c r="AK1627" s="99">
        <v>492111.63687896699</v>
      </c>
      <c r="AL1627" s="99">
        <v>0</v>
      </c>
      <c r="AM1627" s="99">
        <v>136490.82099533101</v>
      </c>
      <c r="AN1627" s="99">
        <v>10537880.103881801</v>
      </c>
      <c r="AO1627" s="99">
        <v>78455651.294921905</v>
      </c>
      <c r="AP1627" s="99">
        <v>4611.3019728660602</v>
      </c>
      <c r="AQ1627" s="99">
        <v>19440110.673095699</v>
      </c>
      <c r="AR1627" s="99">
        <v>0</v>
      </c>
      <c r="AS1627" s="99">
        <v>4961847.7160644503</v>
      </c>
      <c r="AT1627" s="99">
        <v>0</v>
      </c>
      <c r="AU1627" s="99">
        <v>0</v>
      </c>
      <c r="AV1627" s="99">
        <v>38160671.963867202</v>
      </c>
      <c r="AW1627" s="99">
        <v>0</v>
      </c>
      <c r="AX1627" s="99">
        <v>16047755.272338901</v>
      </c>
      <c r="AY1627" s="99">
        <v>32783993.779785201</v>
      </c>
      <c r="AZ1627" s="99">
        <v>19383479.230224598</v>
      </c>
      <c r="BA1627" s="99">
        <v>22806602.112792999</v>
      </c>
      <c r="BB1627" s="99">
        <v>0</v>
      </c>
      <c r="BC1627" s="99">
        <v>7268959.2066040002</v>
      </c>
      <c r="BD1627" s="99">
        <v>3841730.0828857399</v>
      </c>
      <c r="BE1627" s="99">
        <v>0</v>
      </c>
      <c r="BF1627" s="99">
        <v>1136735.7842407201</v>
      </c>
      <c r="BG1627" s="99">
        <v>38181568.171386696</v>
      </c>
      <c r="BH1627" s="99">
        <v>17583491.451416001</v>
      </c>
      <c r="BI1627" s="99">
        <v>641.64387396722998</v>
      </c>
      <c r="BJ1627" s="99">
        <v>4285538.6094970703</v>
      </c>
      <c r="BK1627" s="99">
        <v>3189408.5935668899</v>
      </c>
      <c r="BL1627" s="99">
        <v>0</v>
      </c>
      <c r="BM1627" s="99">
        <v>0</v>
      </c>
      <c r="BN1627" s="99">
        <v>0</v>
      </c>
      <c r="BO1627" s="99">
        <v>0</v>
      </c>
      <c r="BP1627" s="99">
        <v>0</v>
      </c>
      <c r="BQ1627" s="99">
        <v>0</v>
      </c>
      <c r="BR1627" s="99">
        <v>8338874.7517700205</v>
      </c>
      <c r="BS1627" s="99">
        <v>6531746.8485717801</v>
      </c>
      <c r="BT1627" s="99">
        <v>4418890.8135376005</v>
      </c>
      <c r="BU1627" s="99">
        <v>0</v>
      </c>
      <c r="BV1627" s="99">
        <v>2539558.3060302702</v>
      </c>
      <c r="BW1627" s="99">
        <v>439345.22074890102</v>
      </c>
      <c r="BX1627" s="99">
        <v>0</v>
      </c>
      <c r="BY1627" s="99">
        <v>0</v>
      </c>
      <c r="BZ1627" s="99">
        <v>0</v>
      </c>
      <c r="CA1627" s="99">
        <v>0</v>
      </c>
      <c r="CB1627" s="99">
        <v>10208245.583007799</v>
      </c>
      <c r="CC1627" s="99">
        <v>97786739.178710893</v>
      </c>
      <c r="CD1627" s="99">
        <v>21873387.877441399</v>
      </c>
      <c r="CE1627" s="99">
        <v>3696.5554463267299</v>
      </c>
      <c r="CF1627" s="99">
        <v>626909.68637084996</v>
      </c>
      <c r="CG1627" s="99">
        <v>4967048.8486328097</v>
      </c>
      <c r="CH1627" s="99">
        <v>0</v>
      </c>
      <c r="CI1627" s="99">
        <v>134790.876573563</v>
      </c>
      <c r="CJ1627" s="99">
        <v>10834334.0152588</v>
      </c>
      <c r="CK1627" s="99">
        <v>102759939.380859</v>
      </c>
      <c r="CL1627" s="99">
        <v>22318434.979003899</v>
      </c>
      <c r="CM1627" s="166">
        <v>166806.74080658</v>
      </c>
      <c r="CN1627" s="166">
        <v>21378124.243652299</v>
      </c>
      <c r="CO1627" s="166">
        <v>140921238.66406301</v>
      </c>
      <c r="CP1627" s="99">
        <v>22318434.979003899</v>
      </c>
      <c r="CQ1627" s="99">
        <v>0</v>
      </c>
      <c r="CR1627" s="99">
        <v>0</v>
      </c>
      <c r="CS1627" s="99">
        <v>0</v>
      </c>
      <c r="CT1627" s="99">
        <v>0</v>
      </c>
      <c r="CU1627" s="98">
        <v>19962.042585118001</v>
      </c>
      <c r="CV1627" s="98">
        <v>35541.312990767998</v>
      </c>
      <c r="CW1627" s="98">
        <v>10835155.269378649</v>
      </c>
      <c r="CX1627" s="98">
        <v>102753788.02734371</v>
      </c>
    </row>
    <row r="1628" spans="1:102" x14ac:dyDescent="0.2">
      <c r="A1628" s="98" t="s">
        <v>76</v>
      </c>
      <c r="B1628" s="100">
        <v>40422</v>
      </c>
      <c r="C1628" s="99">
        <v>111434.07507610301</v>
      </c>
      <c r="D1628" s="99">
        <v>9.0693206549622101</v>
      </c>
      <c r="E1628" s="99">
        <v>19087.317743062998</v>
      </c>
      <c r="F1628" s="99">
        <v>0</v>
      </c>
      <c r="G1628" s="99">
        <v>3743.28555479646</v>
      </c>
      <c r="H1628" s="99">
        <v>0</v>
      </c>
      <c r="I1628" s="99">
        <v>0</v>
      </c>
      <c r="J1628" s="99">
        <v>32735.6397793293</v>
      </c>
      <c r="K1628" s="99">
        <v>0</v>
      </c>
      <c r="L1628" s="99">
        <v>30848.584760665901</v>
      </c>
      <c r="M1628" s="99">
        <v>47066.7101216316</v>
      </c>
      <c r="N1628" s="99">
        <v>13693.7701541185</v>
      </c>
      <c r="O1628" s="99">
        <v>36877.610506534598</v>
      </c>
      <c r="P1628" s="99">
        <v>0</v>
      </c>
      <c r="Q1628" s="99">
        <v>4948.37713259459</v>
      </c>
      <c r="R1628" s="99">
        <v>2932.3096828162702</v>
      </c>
      <c r="S1628" s="99">
        <v>0</v>
      </c>
      <c r="T1628" s="99">
        <v>913.84561817348003</v>
      </c>
      <c r="U1628" s="99">
        <v>32917.618013858802</v>
      </c>
      <c r="V1628" s="99">
        <v>8109605.0844116202</v>
      </c>
      <c r="W1628" s="99">
        <v>607.72359647601797</v>
      </c>
      <c r="X1628" s="99">
        <v>2053374.5724792499</v>
      </c>
      <c r="Y1628" s="99">
        <v>1380527.55653381</v>
      </c>
      <c r="Z1628" s="99">
        <v>633465.55358123803</v>
      </c>
      <c r="AA1628" s="99">
        <v>0</v>
      </c>
      <c r="AB1628" s="99">
        <v>0</v>
      </c>
      <c r="AC1628" s="99">
        <v>10735104.436401401</v>
      </c>
      <c r="AD1628" s="99">
        <v>0</v>
      </c>
      <c r="AE1628" s="99">
        <v>1506937.6787262</v>
      </c>
      <c r="AF1628" s="99">
        <v>3294402.8473205599</v>
      </c>
      <c r="AG1628" s="99">
        <v>2271854.2412719699</v>
      </c>
      <c r="AH1628" s="99">
        <v>2290467.2579345698</v>
      </c>
      <c r="AI1628" s="99">
        <v>0</v>
      </c>
      <c r="AJ1628" s="99">
        <v>768036.33253479004</v>
      </c>
      <c r="AK1628" s="99">
        <v>488247.21384811401</v>
      </c>
      <c r="AL1628" s="99">
        <v>0</v>
      </c>
      <c r="AM1628" s="99">
        <v>137793.86223411601</v>
      </c>
      <c r="AN1628" s="99">
        <v>10746683.7967529</v>
      </c>
      <c r="AO1628" s="99">
        <v>78874401.841796905</v>
      </c>
      <c r="AP1628" s="99">
        <v>5045.9811339378402</v>
      </c>
      <c r="AQ1628" s="99">
        <v>18955885.175292999</v>
      </c>
      <c r="AR1628" s="99">
        <v>0</v>
      </c>
      <c r="AS1628" s="99">
        <v>5043685.7958984403</v>
      </c>
      <c r="AT1628" s="99">
        <v>0</v>
      </c>
      <c r="AU1628" s="99">
        <v>0</v>
      </c>
      <c r="AV1628" s="99">
        <v>39052037.067871101</v>
      </c>
      <c r="AW1628" s="99">
        <v>0</v>
      </c>
      <c r="AX1628" s="99">
        <v>15757241.7741699</v>
      </c>
      <c r="AY1628" s="99">
        <v>33148732.966552701</v>
      </c>
      <c r="AZ1628" s="99">
        <v>19268554.611572299</v>
      </c>
      <c r="BA1628" s="99">
        <v>22298445.566650402</v>
      </c>
      <c r="BB1628" s="99">
        <v>0</v>
      </c>
      <c r="BC1628" s="99">
        <v>7022255.1787109403</v>
      </c>
      <c r="BD1628" s="99">
        <v>3825125.2572326702</v>
      </c>
      <c r="BE1628" s="99">
        <v>0</v>
      </c>
      <c r="BF1628" s="99">
        <v>1159084.3438720701</v>
      </c>
      <c r="BG1628" s="99">
        <v>39116178.2509766</v>
      </c>
      <c r="BH1628" s="99">
        <v>17468984.7346191</v>
      </c>
      <c r="BI1628" s="99">
        <v>659.13138235360395</v>
      </c>
      <c r="BJ1628" s="99">
        <v>4175559.83660889</v>
      </c>
      <c r="BK1628" s="99">
        <v>3086281.6665344201</v>
      </c>
      <c r="BL1628" s="99">
        <v>0</v>
      </c>
      <c r="BM1628" s="99">
        <v>0</v>
      </c>
      <c r="BN1628" s="99">
        <v>0</v>
      </c>
      <c r="BO1628" s="99">
        <v>0</v>
      </c>
      <c r="BP1628" s="99">
        <v>0</v>
      </c>
      <c r="BQ1628" s="99">
        <v>0</v>
      </c>
      <c r="BR1628" s="99">
        <v>8372276.5031127902</v>
      </c>
      <c r="BS1628" s="99">
        <v>6484812.9236450205</v>
      </c>
      <c r="BT1628" s="99">
        <v>4315418.3599853497</v>
      </c>
      <c r="BU1628" s="99">
        <v>0</v>
      </c>
      <c r="BV1628" s="99">
        <v>2449771.29150391</v>
      </c>
      <c r="BW1628" s="99">
        <v>447103.41152572603</v>
      </c>
      <c r="BX1628" s="99">
        <v>0</v>
      </c>
      <c r="BY1628" s="99">
        <v>0</v>
      </c>
      <c r="BZ1628" s="99">
        <v>0</v>
      </c>
      <c r="CA1628" s="99">
        <v>0</v>
      </c>
      <c r="CB1628" s="99">
        <v>10143755.716674799</v>
      </c>
      <c r="CC1628" s="99">
        <v>97850819.279296905</v>
      </c>
      <c r="CD1628" s="99">
        <v>21613505.923583999</v>
      </c>
      <c r="CE1628" s="99">
        <v>3745.6984314322499</v>
      </c>
      <c r="CF1628" s="99">
        <v>626405.34011840797</v>
      </c>
      <c r="CG1628" s="99">
        <v>4995345.11291504</v>
      </c>
      <c r="CH1628" s="99">
        <v>0</v>
      </c>
      <c r="CI1628" s="99">
        <v>134357.321481705</v>
      </c>
      <c r="CJ1628" s="99">
        <v>10770196.0695801</v>
      </c>
      <c r="CK1628" s="99">
        <v>102835444.886719</v>
      </c>
      <c r="CL1628" s="99">
        <v>22054245.2346191</v>
      </c>
      <c r="CM1628" s="166">
        <v>167060.53772926299</v>
      </c>
      <c r="CN1628" s="166">
        <v>21545516.208007801</v>
      </c>
      <c r="CO1628" s="166">
        <v>141829600.71484399</v>
      </c>
      <c r="CP1628" s="99">
        <v>22054245.2346191</v>
      </c>
      <c r="CQ1628" s="99">
        <v>0</v>
      </c>
      <c r="CR1628" s="99">
        <v>0</v>
      </c>
      <c r="CS1628" s="99">
        <v>0</v>
      </c>
      <c r="CT1628" s="99">
        <v>0</v>
      </c>
      <c r="CU1628" s="98">
        <v>19229.329263358999</v>
      </c>
      <c r="CV1628" s="98">
        <v>36207.858322284999</v>
      </c>
      <c r="CW1628" s="98">
        <v>10770161.056793207</v>
      </c>
      <c r="CX1628" s="98">
        <v>102846164.39221194</v>
      </c>
    </row>
    <row r="1629" spans="1:102" x14ac:dyDescent="0.2">
      <c r="A1629" s="98" t="s">
        <v>76</v>
      </c>
      <c r="B1629" s="100">
        <v>40513</v>
      </c>
      <c r="C1629" s="99">
        <v>110993.423442841</v>
      </c>
      <c r="D1629" s="99">
        <v>7.8924763919785601</v>
      </c>
      <c r="E1629" s="99">
        <v>18357.706843137701</v>
      </c>
      <c r="F1629" s="99">
        <v>0</v>
      </c>
      <c r="G1629" s="99">
        <v>3756.26897287369</v>
      </c>
      <c r="H1629" s="99">
        <v>0</v>
      </c>
      <c r="I1629" s="99">
        <v>0</v>
      </c>
      <c r="J1629" s="99">
        <v>33420.870925426498</v>
      </c>
      <c r="K1629" s="99">
        <v>0</v>
      </c>
      <c r="L1629" s="99">
        <v>35062.845657348596</v>
      </c>
      <c r="M1629" s="99">
        <v>47028.026696205103</v>
      </c>
      <c r="N1629" s="99">
        <v>13555.078451633501</v>
      </c>
      <c r="O1629" s="99">
        <v>35588.002033233599</v>
      </c>
      <c r="P1629" s="99">
        <v>0</v>
      </c>
      <c r="Q1629" s="99">
        <v>4856.0007416605904</v>
      </c>
      <c r="R1629" s="99">
        <v>2902.8287860453102</v>
      </c>
      <c r="S1629" s="99">
        <v>0</v>
      </c>
      <c r="T1629" s="99">
        <v>1046.6593877822199</v>
      </c>
      <c r="U1629" s="99">
        <v>33664.638433456399</v>
      </c>
      <c r="V1629" s="99">
        <v>8042614.5639038105</v>
      </c>
      <c r="W1629" s="99">
        <v>787.98635070025898</v>
      </c>
      <c r="X1629" s="99">
        <v>1993497.2664184601</v>
      </c>
      <c r="Y1629" s="99">
        <v>1324142.44596863</v>
      </c>
      <c r="Z1629" s="99">
        <v>621121.79992675805</v>
      </c>
      <c r="AA1629" s="99">
        <v>0</v>
      </c>
      <c r="AB1629" s="99">
        <v>0</v>
      </c>
      <c r="AC1629" s="99">
        <v>10895386.324707</v>
      </c>
      <c r="AD1629" s="99">
        <v>0</v>
      </c>
      <c r="AE1629" s="99">
        <v>1631254.00788879</v>
      </c>
      <c r="AF1629" s="99">
        <v>3282404.8789367699</v>
      </c>
      <c r="AG1629" s="99">
        <v>2228936.48077393</v>
      </c>
      <c r="AH1629" s="99">
        <v>2156261.81036377</v>
      </c>
      <c r="AI1629" s="99">
        <v>0</v>
      </c>
      <c r="AJ1629" s="99">
        <v>755488.44079589797</v>
      </c>
      <c r="AK1629" s="99">
        <v>466160.35128021199</v>
      </c>
      <c r="AL1629" s="99">
        <v>0</v>
      </c>
      <c r="AM1629" s="99">
        <v>144880.70854759199</v>
      </c>
      <c r="AN1629" s="99">
        <v>10952836.3044434</v>
      </c>
      <c r="AO1629" s="99">
        <v>78843947.990234405</v>
      </c>
      <c r="AP1629" s="99">
        <v>5641.5991340875598</v>
      </c>
      <c r="AQ1629" s="99">
        <v>18531059.966552701</v>
      </c>
      <c r="AR1629" s="99">
        <v>0</v>
      </c>
      <c r="AS1629" s="99">
        <v>4958007.6841430701</v>
      </c>
      <c r="AT1629" s="99">
        <v>0</v>
      </c>
      <c r="AU1629" s="99">
        <v>0</v>
      </c>
      <c r="AV1629" s="99">
        <v>40019564.440429702</v>
      </c>
      <c r="AW1629" s="99">
        <v>0</v>
      </c>
      <c r="AX1629" s="99">
        <v>17047058.2106934</v>
      </c>
      <c r="AY1629" s="99">
        <v>33320210.255371101</v>
      </c>
      <c r="AZ1629" s="99">
        <v>19033541.065917999</v>
      </c>
      <c r="BA1629" s="99">
        <v>21169555.5546875</v>
      </c>
      <c r="BB1629" s="99">
        <v>0</v>
      </c>
      <c r="BC1629" s="99">
        <v>6961688.3121948196</v>
      </c>
      <c r="BD1629" s="99">
        <v>3669927.75567627</v>
      </c>
      <c r="BE1629" s="99">
        <v>0</v>
      </c>
      <c r="BF1629" s="99">
        <v>1214354.8176116899</v>
      </c>
      <c r="BG1629" s="99">
        <v>40220374.118652299</v>
      </c>
      <c r="BH1629" s="99">
        <v>17351254.511718798</v>
      </c>
      <c r="BI1629" s="99">
        <v>739.96572291850998</v>
      </c>
      <c r="BJ1629" s="99">
        <v>4065192.5548706101</v>
      </c>
      <c r="BK1629" s="99">
        <v>2992921.9815368699</v>
      </c>
      <c r="BL1629" s="99">
        <v>0</v>
      </c>
      <c r="BM1629" s="99">
        <v>0</v>
      </c>
      <c r="BN1629" s="99">
        <v>0</v>
      </c>
      <c r="BO1629" s="99">
        <v>0</v>
      </c>
      <c r="BP1629" s="99">
        <v>0</v>
      </c>
      <c r="BQ1629" s="99">
        <v>0</v>
      </c>
      <c r="BR1629" s="99">
        <v>8399093.3950195294</v>
      </c>
      <c r="BS1629" s="99">
        <v>6419474.0620117197</v>
      </c>
      <c r="BT1629" s="99">
        <v>4115296.17828369</v>
      </c>
      <c r="BU1629" s="99">
        <v>0</v>
      </c>
      <c r="BV1629" s="99">
        <v>2445023.54541016</v>
      </c>
      <c r="BW1629" s="99">
        <v>411394.29342269897</v>
      </c>
      <c r="BX1629" s="99">
        <v>0</v>
      </c>
      <c r="BY1629" s="99">
        <v>0</v>
      </c>
      <c r="BZ1629" s="99">
        <v>0</v>
      </c>
      <c r="CA1629" s="99">
        <v>0</v>
      </c>
      <c r="CB1629" s="99">
        <v>10052688.7490234</v>
      </c>
      <c r="CC1629" s="99">
        <v>97328772.977539107</v>
      </c>
      <c r="CD1629" s="99">
        <v>21416239.490478501</v>
      </c>
      <c r="CE1629" s="99">
        <v>3752.7868626415702</v>
      </c>
      <c r="CF1629" s="99">
        <v>622947.57550811803</v>
      </c>
      <c r="CG1629" s="99">
        <v>4984035.29052734</v>
      </c>
      <c r="CH1629" s="99">
        <v>0</v>
      </c>
      <c r="CI1629" s="99">
        <v>133136.05365562401</v>
      </c>
      <c r="CJ1629" s="99">
        <v>10675342.0427246</v>
      </c>
      <c r="CK1629" s="99">
        <v>102393859.27343801</v>
      </c>
      <c r="CL1629" s="99">
        <v>21826763.650390599</v>
      </c>
      <c r="CM1629" s="166">
        <v>166311.011144638</v>
      </c>
      <c r="CN1629" s="166">
        <v>21615398.660888702</v>
      </c>
      <c r="CO1629" s="166">
        <v>142628233.03906301</v>
      </c>
      <c r="CP1629" s="99">
        <v>21826763.650390599</v>
      </c>
      <c r="CQ1629" s="99">
        <v>0</v>
      </c>
      <c r="CR1629" s="99">
        <v>0</v>
      </c>
      <c r="CS1629" s="99">
        <v>0</v>
      </c>
      <c r="CT1629" s="99">
        <v>0</v>
      </c>
      <c r="CU1629" s="98">
        <v>18556.163852686001</v>
      </c>
      <c r="CV1629" s="98">
        <v>36775.003535069001</v>
      </c>
      <c r="CW1629" s="98">
        <v>10675636.324531518</v>
      </c>
      <c r="CX1629" s="98">
        <v>102312808.26806645</v>
      </c>
    </row>
    <row r="1630" spans="1:102" x14ac:dyDescent="0.2">
      <c r="A1630" s="98" t="s">
        <v>76</v>
      </c>
      <c r="B1630" s="100">
        <v>40603</v>
      </c>
      <c r="C1630" s="99">
        <v>110190.84521961201</v>
      </c>
      <c r="D1630" s="99">
        <v>7.1754050869494703</v>
      </c>
      <c r="E1630" s="99">
        <v>18228.5365300179</v>
      </c>
      <c r="F1630" s="99">
        <v>0</v>
      </c>
      <c r="G1630" s="99">
        <v>3783.81434753537</v>
      </c>
      <c r="H1630" s="99">
        <v>0</v>
      </c>
      <c r="I1630" s="99">
        <v>0</v>
      </c>
      <c r="J1630" s="99">
        <v>34273.235167980201</v>
      </c>
      <c r="K1630" s="99">
        <v>0</v>
      </c>
      <c r="L1630" s="99">
        <v>62407.951167583502</v>
      </c>
      <c r="M1630" s="99">
        <v>46873.628128528602</v>
      </c>
      <c r="N1630" s="99">
        <v>13503.8472143412</v>
      </c>
      <c r="O1630" s="99">
        <v>0</v>
      </c>
      <c r="P1630" s="99">
        <v>0</v>
      </c>
      <c r="Q1630" s="99">
        <v>4772.34589135647</v>
      </c>
      <c r="R1630" s="99">
        <v>0</v>
      </c>
      <c r="S1630" s="99">
        <v>0</v>
      </c>
      <c r="T1630" s="99">
        <v>3737.5136002302202</v>
      </c>
      <c r="U1630" s="99">
        <v>34481.834295272798</v>
      </c>
      <c r="V1630" s="99">
        <v>7952687.6239623995</v>
      </c>
      <c r="W1630" s="99">
        <v>436.91883938759599</v>
      </c>
      <c r="X1630" s="99">
        <v>1962365.90235901</v>
      </c>
      <c r="Y1630" s="99">
        <v>1313254.6464080799</v>
      </c>
      <c r="Z1630" s="99">
        <v>623641.71707916295</v>
      </c>
      <c r="AA1630" s="99">
        <v>0</v>
      </c>
      <c r="AB1630" s="99">
        <v>0</v>
      </c>
      <c r="AC1630" s="99">
        <v>11191493.349853501</v>
      </c>
      <c r="AD1630" s="99">
        <v>0</v>
      </c>
      <c r="AE1630" s="99">
        <v>3665560.9376525902</v>
      </c>
      <c r="AF1630" s="99">
        <v>3277900.8350830101</v>
      </c>
      <c r="AG1630" s="99">
        <v>2213602.5062255901</v>
      </c>
      <c r="AH1630" s="99">
        <v>0</v>
      </c>
      <c r="AI1630" s="99">
        <v>0</v>
      </c>
      <c r="AJ1630" s="99">
        <v>737632.79434204102</v>
      </c>
      <c r="AK1630" s="99">
        <v>0</v>
      </c>
      <c r="AL1630" s="99">
        <v>0</v>
      </c>
      <c r="AM1630" s="99">
        <v>617968.07381439197</v>
      </c>
      <c r="AN1630" s="99">
        <v>11227236.741088901</v>
      </c>
      <c r="AO1630" s="99">
        <v>78487761.495117202</v>
      </c>
      <c r="AP1630" s="99">
        <v>4196.39776974916</v>
      </c>
      <c r="AQ1630" s="99">
        <v>18429251.8896484</v>
      </c>
      <c r="AR1630" s="99">
        <v>0</v>
      </c>
      <c r="AS1630" s="99">
        <v>5014440.0838623</v>
      </c>
      <c r="AT1630" s="99">
        <v>0</v>
      </c>
      <c r="AU1630" s="99">
        <v>0</v>
      </c>
      <c r="AV1630" s="99">
        <v>41371396.1640625</v>
      </c>
      <c r="AW1630" s="99">
        <v>0</v>
      </c>
      <c r="AX1630" s="99">
        <v>37189324.611816399</v>
      </c>
      <c r="AY1630" s="99">
        <v>33566088.556152299</v>
      </c>
      <c r="AZ1630" s="99">
        <v>18870459.723632801</v>
      </c>
      <c r="BA1630" s="99">
        <v>0</v>
      </c>
      <c r="BB1630" s="99">
        <v>0</v>
      </c>
      <c r="BC1630" s="99">
        <v>6811929.6042480497</v>
      </c>
      <c r="BD1630" s="99">
        <v>0</v>
      </c>
      <c r="BE1630" s="99">
        <v>0</v>
      </c>
      <c r="BF1630" s="99">
        <v>4972740.9613647498</v>
      </c>
      <c r="BG1630" s="99">
        <v>41423526.854492202</v>
      </c>
      <c r="BH1630" s="99">
        <v>14032722.8519287</v>
      </c>
      <c r="BI1630" s="99">
        <v>406.98683967813798</v>
      </c>
      <c r="BJ1630" s="99">
        <v>3112232.2177429199</v>
      </c>
      <c r="BK1630" s="99">
        <v>2502069.2320556599</v>
      </c>
      <c r="BL1630" s="99">
        <v>0</v>
      </c>
      <c r="BM1630" s="99">
        <v>0</v>
      </c>
      <c r="BN1630" s="99">
        <v>0</v>
      </c>
      <c r="BO1630" s="99">
        <v>0</v>
      </c>
      <c r="BP1630" s="99">
        <v>0</v>
      </c>
      <c r="BQ1630" s="99">
        <v>0</v>
      </c>
      <c r="BR1630" s="99">
        <v>8391059.8427734394</v>
      </c>
      <c r="BS1630" s="99">
        <v>6386555.5255737295</v>
      </c>
      <c r="BT1630" s="99">
        <v>0</v>
      </c>
      <c r="BU1630" s="99">
        <v>0</v>
      </c>
      <c r="BV1630" s="99">
        <v>2400892.8475647001</v>
      </c>
      <c r="BW1630" s="99">
        <v>0</v>
      </c>
      <c r="BX1630" s="99">
        <v>0</v>
      </c>
      <c r="BY1630" s="99">
        <v>0</v>
      </c>
      <c r="BZ1630" s="99">
        <v>0</v>
      </c>
      <c r="CA1630" s="99">
        <v>0</v>
      </c>
      <c r="CB1630" s="99">
        <v>9931316.6623535194</v>
      </c>
      <c r="CC1630" s="99">
        <v>96883640.917968795</v>
      </c>
      <c r="CD1630" s="99">
        <v>17169440.537597701</v>
      </c>
      <c r="CE1630" s="99">
        <v>3789.5345489084698</v>
      </c>
      <c r="CF1630" s="99">
        <v>626323.53889465297</v>
      </c>
      <c r="CG1630" s="99">
        <v>5035005.5501098596</v>
      </c>
      <c r="CH1630" s="99">
        <v>0</v>
      </c>
      <c r="CI1630" s="99">
        <v>132150.16981124901</v>
      </c>
      <c r="CJ1630" s="99">
        <v>10558117.3356934</v>
      </c>
      <c r="CK1630" s="99">
        <v>101882069.33593801</v>
      </c>
      <c r="CL1630" s="99">
        <v>17171022.6083984</v>
      </c>
      <c r="CM1630" s="166">
        <v>166294.307254791</v>
      </c>
      <c r="CN1630" s="166">
        <v>21785086.596435498</v>
      </c>
      <c r="CO1630" s="166">
        <v>143416095.45898399</v>
      </c>
      <c r="CP1630" s="99">
        <v>17171022.6083984</v>
      </c>
      <c r="CQ1630" s="99">
        <v>0</v>
      </c>
      <c r="CR1630" s="99">
        <v>0</v>
      </c>
      <c r="CS1630" s="99">
        <v>0</v>
      </c>
      <c r="CT1630" s="99">
        <v>0</v>
      </c>
      <c r="CU1630" s="98">
        <v>18460.974187168002</v>
      </c>
      <c r="CV1630" s="98">
        <v>37735.469144394003</v>
      </c>
      <c r="CW1630" s="98">
        <v>10557640.201248173</v>
      </c>
      <c r="CX1630" s="98">
        <v>101918646.46807866</v>
      </c>
    </row>
    <row r="1631" spans="1:102" x14ac:dyDescent="0.2">
      <c r="A1631" s="98" t="s">
        <v>76</v>
      </c>
      <c r="B1631" s="100">
        <v>40695</v>
      </c>
      <c r="C1631" s="99">
        <v>109742.088759422</v>
      </c>
      <c r="D1631" s="99">
        <v>5.9237115369760396</v>
      </c>
      <c r="E1631" s="99">
        <v>17930.574066877401</v>
      </c>
      <c r="F1631" s="99">
        <v>0</v>
      </c>
      <c r="G1631" s="99">
        <v>3833.7125154435598</v>
      </c>
      <c r="H1631" s="99">
        <v>0</v>
      </c>
      <c r="I1631" s="99">
        <v>0</v>
      </c>
      <c r="J1631" s="99">
        <v>34893.525897026098</v>
      </c>
      <c r="K1631" s="99">
        <v>0</v>
      </c>
      <c r="L1631" s="99">
        <v>62598.209554195397</v>
      </c>
      <c r="M1631" s="99">
        <v>46949.536763191201</v>
      </c>
      <c r="N1631" s="99">
        <v>13229.789371609701</v>
      </c>
      <c r="O1631" s="99">
        <v>0</v>
      </c>
      <c r="P1631" s="99">
        <v>0</v>
      </c>
      <c r="Q1631" s="99">
        <v>4741.5406658053398</v>
      </c>
      <c r="R1631" s="99">
        <v>0</v>
      </c>
      <c r="S1631" s="99">
        <v>0</v>
      </c>
      <c r="T1631" s="99">
        <v>3813.07898047566</v>
      </c>
      <c r="U1631" s="99">
        <v>35048.3795051575</v>
      </c>
      <c r="V1631" s="99">
        <v>7890029.38818359</v>
      </c>
      <c r="W1631" s="99">
        <v>296.523384936154</v>
      </c>
      <c r="X1631" s="99">
        <v>1925793.49430847</v>
      </c>
      <c r="Y1631" s="99">
        <v>1290793.4234619101</v>
      </c>
      <c r="Z1631" s="99">
        <v>618924.69197845506</v>
      </c>
      <c r="AA1631" s="99">
        <v>0</v>
      </c>
      <c r="AB1631" s="99">
        <v>0</v>
      </c>
      <c r="AC1631" s="99">
        <v>11403754.665283199</v>
      </c>
      <c r="AD1631" s="99">
        <v>0</v>
      </c>
      <c r="AE1631" s="99">
        <v>3638595.8335266099</v>
      </c>
      <c r="AF1631" s="99">
        <v>3288769.3876342801</v>
      </c>
      <c r="AG1631" s="99">
        <v>2169648.7851867699</v>
      </c>
      <c r="AH1631" s="99">
        <v>0</v>
      </c>
      <c r="AI1631" s="99">
        <v>0</v>
      </c>
      <c r="AJ1631" s="99">
        <v>731915.70995330799</v>
      </c>
      <c r="AK1631" s="99">
        <v>0</v>
      </c>
      <c r="AL1631" s="99">
        <v>0</v>
      </c>
      <c r="AM1631" s="99">
        <v>613072.77017211902</v>
      </c>
      <c r="AN1631" s="99">
        <v>11421239.6278076</v>
      </c>
      <c r="AO1631" s="99">
        <v>77959943.941406295</v>
      </c>
      <c r="AP1631" s="99">
        <v>2656.0241982340799</v>
      </c>
      <c r="AQ1631" s="99">
        <v>18163734.979736298</v>
      </c>
      <c r="AR1631" s="99">
        <v>0</v>
      </c>
      <c r="AS1631" s="99">
        <v>5014585.3479003897</v>
      </c>
      <c r="AT1631" s="99">
        <v>0</v>
      </c>
      <c r="AU1631" s="99">
        <v>0</v>
      </c>
      <c r="AV1631" s="99">
        <v>42383055.274902299</v>
      </c>
      <c r="AW1631" s="99">
        <v>0</v>
      </c>
      <c r="AX1631" s="99">
        <v>37091781.185546897</v>
      </c>
      <c r="AY1631" s="99">
        <v>33820450.990722701</v>
      </c>
      <c r="AZ1631" s="99">
        <v>18596346.314941399</v>
      </c>
      <c r="BA1631" s="99">
        <v>0</v>
      </c>
      <c r="BB1631" s="99">
        <v>0</v>
      </c>
      <c r="BC1631" s="99">
        <v>6807571.9182739304</v>
      </c>
      <c r="BD1631" s="99">
        <v>0</v>
      </c>
      <c r="BE1631" s="99">
        <v>0</v>
      </c>
      <c r="BF1631" s="99">
        <v>4966425.8544311495</v>
      </c>
      <c r="BG1631" s="99">
        <v>42452270.151367202</v>
      </c>
      <c r="BH1631" s="99">
        <v>14025462.8479004</v>
      </c>
      <c r="BI1631" s="99">
        <v>322.59717721492098</v>
      </c>
      <c r="BJ1631" s="99">
        <v>3024629.4166259798</v>
      </c>
      <c r="BK1631" s="99">
        <v>2423377.7257080101</v>
      </c>
      <c r="BL1631" s="99">
        <v>0</v>
      </c>
      <c r="BM1631" s="99">
        <v>0</v>
      </c>
      <c r="BN1631" s="99">
        <v>0</v>
      </c>
      <c r="BO1631" s="99">
        <v>0</v>
      </c>
      <c r="BP1631" s="99">
        <v>0</v>
      </c>
      <c r="BQ1631" s="99">
        <v>0</v>
      </c>
      <c r="BR1631" s="99">
        <v>8405786.14453125</v>
      </c>
      <c r="BS1631" s="99">
        <v>6284004.8152465802</v>
      </c>
      <c r="BT1631" s="99">
        <v>0</v>
      </c>
      <c r="BU1631" s="99">
        <v>0</v>
      </c>
      <c r="BV1631" s="99">
        <v>2396687.1279602102</v>
      </c>
      <c r="BW1631" s="99">
        <v>0</v>
      </c>
      <c r="BX1631" s="99">
        <v>0</v>
      </c>
      <c r="BY1631" s="99">
        <v>0</v>
      </c>
      <c r="BZ1631" s="99">
        <v>0</v>
      </c>
      <c r="CA1631" s="99">
        <v>0</v>
      </c>
      <c r="CB1631" s="99">
        <v>9798470.91479492</v>
      </c>
      <c r="CC1631" s="99">
        <v>96051731.427734405</v>
      </c>
      <c r="CD1631" s="99">
        <v>17047786.4211426</v>
      </c>
      <c r="CE1631" s="99">
        <v>3832.0696848928901</v>
      </c>
      <c r="CF1631" s="99">
        <v>617102.10802459705</v>
      </c>
      <c r="CG1631" s="99">
        <v>4996160.9685058603</v>
      </c>
      <c r="CH1631" s="99">
        <v>0</v>
      </c>
      <c r="CI1631" s="99">
        <v>131494.298891068</v>
      </c>
      <c r="CJ1631" s="99">
        <v>10415244.974975601</v>
      </c>
      <c r="CK1631" s="99">
        <v>101007414.259766</v>
      </c>
      <c r="CL1631" s="99">
        <v>17043424.877685498</v>
      </c>
      <c r="CM1631" s="166">
        <v>166175.24953460699</v>
      </c>
      <c r="CN1631" s="166">
        <v>21893163.7038574</v>
      </c>
      <c r="CO1631" s="166">
        <v>143495505.13671899</v>
      </c>
      <c r="CP1631" s="99">
        <v>17043424.877685498</v>
      </c>
      <c r="CQ1631" s="99">
        <v>0</v>
      </c>
      <c r="CR1631" s="99">
        <v>0</v>
      </c>
      <c r="CS1631" s="99">
        <v>0</v>
      </c>
      <c r="CT1631" s="99">
        <v>0</v>
      </c>
      <c r="CU1631" s="98">
        <v>18125.247862280001</v>
      </c>
      <c r="CV1631" s="98">
        <v>38382.863839625999</v>
      </c>
      <c r="CW1631" s="98">
        <v>10415573.022819517</v>
      </c>
      <c r="CX1631" s="98">
        <v>101047892.39624026</v>
      </c>
    </row>
    <row r="1632" spans="1:102" x14ac:dyDescent="0.2">
      <c r="A1632" s="98" t="s">
        <v>76</v>
      </c>
      <c r="B1632" s="100">
        <v>40787</v>
      </c>
      <c r="C1632" s="99">
        <v>109454.724356651</v>
      </c>
      <c r="D1632" s="99">
        <v>5.0231565779540697</v>
      </c>
      <c r="E1632" s="99">
        <v>17523.503261566198</v>
      </c>
      <c r="F1632" s="99">
        <v>0</v>
      </c>
      <c r="G1632" s="99">
        <v>3807.4339257776701</v>
      </c>
      <c r="H1632" s="99">
        <v>0</v>
      </c>
      <c r="I1632" s="99">
        <v>0</v>
      </c>
      <c r="J1632" s="99">
        <v>35112.706873416901</v>
      </c>
      <c r="K1632" s="99">
        <v>0</v>
      </c>
      <c r="L1632" s="99">
        <v>63227.6958975792</v>
      </c>
      <c r="M1632" s="99">
        <v>46995.755376339002</v>
      </c>
      <c r="N1632" s="99">
        <v>13109.9579424858</v>
      </c>
      <c r="O1632" s="99">
        <v>0</v>
      </c>
      <c r="P1632" s="99">
        <v>0</v>
      </c>
      <c r="Q1632" s="99">
        <v>4719.4022626876804</v>
      </c>
      <c r="R1632" s="99">
        <v>0</v>
      </c>
      <c r="S1632" s="99">
        <v>0</v>
      </c>
      <c r="T1632" s="99">
        <v>3824.6725899279099</v>
      </c>
      <c r="U1632" s="99">
        <v>35255.914766788497</v>
      </c>
      <c r="V1632" s="99">
        <v>7848688.49255371</v>
      </c>
      <c r="W1632" s="99">
        <v>369.531707473099</v>
      </c>
      <c r="X1632" s="99">
        <v>1866543.3891143801</v>
      </c>
      <c r="Y1632" s="99">
        <v>1259036.0745544401</v>
      </c>
      <c r="Z1632" s="99">
        <v>604732.60310363804</v>
      </c>
      <c r="AA1632" s="99">
        <v>0</v>
      </c>
      <c r="AB1632" s="99">
        <v>0</v>
      </c>
      <c r="AC1632" s="99">
        <v>11456580.123046899</v>
      </c>
      <c r="AD1632" s="99">
        <v>0</v>
      </c>
      <c r="AE1632" s="99">
        <v>3597548.97900391</v>
      </c>
      <c r="AF1632" s="99">
        <v>3282972.0999450702</v>
      </c>
      <c r="AG1632" s="99">
        <v>2134405.09848022</v>
      </c>
      <c r="AH1632" s="99">
        <v>0</v>
      </c>
      <c r="AI1632" s="99">
        <v>0</v>
      </c>
      <c r="AJ1632" s="99">
        <v>734013.60483551002</v>
      </c>
      <c r="AK1632" s="99">
        <v>0</v>
      </c>
      <c r="AL1632" s="99">
        <v>0</v>
      </c>
      <c r="AM1632" s="99">
        <v>605937.01161193801</v>
      </c>
      <c r="AN1632" s="99">
        <v>11461859.7733154</v>
      </c>
      <c r="AO1632" s="99">
        <v>78209394.620117202</v>
      </c>
      <c r="AP1632" s="99">
        <v>3529.5595597326801</v>
      </c>
      <c r="AQ1632" s="99">
        <v>17628482.308593798</v>
      </c>
      <c r="AR1632" s="99">
        <v>0</v>
      </c>
      <c r="AS1632" s="99">
        <v>4905221.1620483398</v>
      </c>
      <c r="AT1632" s="99">
        <v>0</v>
      </c>
      <c r="AU1632" s="99">
        <v>0</v>
      </c>
      <c r="AV1632" s="99">
        <v>42924183.176757798</v>
      </c>
      <c r="AW1632" s="99">
        <v>0</v>
      </c>
      <c r="AX1632" s="99">
        <v>36851388.645996101</v>
      </c>
      <c r="AY1632" s="99">
        <v>34189400.739257798</v>
      </c>
      <c r="AZ1632" s="99">
        <v>18386590.556640599</v>
      </c>
      <c r="BA1632" s="99">
        <v>0</v>
      </c>
      <c r="BB1632" s="99">
        <v>0</v>
      </c>
      <c r="BC1632" s="99">
        <v>6844717.7142334003</v>
      </c>
      <c r="BD1632" s="99">
        <v>0</v>
      </c>
      <c r="BE1632" s="99">
        <v>0</v>
      </c>
      <c r="BF1632" s="99">
        <v>4911716.77807617</v>
      </c>
      <c r="BG1632" s="99">
        <v>42967319.575683601</v>
      </c>
      <c r="BH1632" s="99">
        <v>14176428.513183599</v>
      </c>
      <c r="BI1632" s="99">
        <v>221.968142991886</v>
      </c>
      <c r="BJ1632" s="99">
        <v>2945453.5305480999</v>
      </c>
      <c r="BK1632" s="99">
        <v>2372735.74691772</v>
      </c>
      <c r="BL1632" s="99">
        <v>0</v>
      </c>
      <c r="BM1632" s="99">
        <v>0</v>
      </c>
      <c r="BN1632" s="99">
        <v>0</v>
      </c>
      <c r="BO1632" s="99">
        <v>0</v>
      </c>
      <c r="BP1632" s="99">
        <v>0</v>
      </c>
      <c r="BQ1632" s="99">
        <v>0</v>
      </c>
      <c r="BR1632" s="99">
        <v>8432685.0255127009</v>
      </c>
      <c r="BS1632" s="99">
        <v>6217946.7465820303</v>
      </c>
      <c r="BT1632" s="99">
        <v>0</v>
      </c>
      <c r="BU1632" s="99">
        <v>0</v>
      </c>
      <c r="BV1632" s="99">
        <v>2401261.2726745601</v>
      </c>
      <c r="BW1632" s="99">
        <v>0</v>
      </c>
      <c r="BX1632" s="99">
        <v>0</v>
      </c>
      <c r="BY1632" s="99">
        <v>0</v>
      </c>
      <c r="BZ1632" s="99">
        <v>0</v>
      </c>
      <c r="CA1632" s="99">
        <v>0</v>
      </c>
      <c r="CB1632" s="99">
        <v>9723160.4118652306</v>
      </c>
      <c r="CC1632" s="99">
        <v>95883459.736328095</v>
      </c>
      <c r="CD1632" s="99">
        <v>17102373.112548798</v>
      </c>
      <c r="CE1632" s="99">
        <v>3805.2553392648701</v>
      </c>
      <c r="CF1632" s="99">
        <v>606936.66353607201</v>
      </c>
      <c r="CG1632" s="99">
        <v>4939102.8461303702</v>
      </c>
      <c r="CH1632" s="99">
        <v>0</v>
      </c>
      <c r="CI1632" s="99">
        <v>130847.836308479</v>
      </c>
      <c r="CJ1632" s="99">
        <v>10329698.0705566</v>
      </c>
      <c r="CK1632" s="99">
        <v>100827848.15136699</v>
      </c>
      <c r="CL1632" s="99">
        <v>17113985.175048798</v>
      </c>
      <c r="CM1632" s="166">
        <v>165991.189285278</v>
      </c>
      <c r="CN1632" s="166">
        <v>21768015.761230499</v>
      </c>
      <c r="CO1632" s="166">
        <v>143887180.97265601</v>
      </c>
      <c r="CP1632" s="99">
        <v>17113985.175048798</v>
      </c>
      <c r="CQ1632" s="99">
        <v>0</v>
      </c>
      <c r="CR1632" s="99">
        <v>0</v>
      </c>
      <c r="CS1632" s="99">
        <v>0</v>
      </c>
      <c r="CT1632" s="99">
        <v>0</v>
      </c>
      <c r="CU1632" s="98">
        <v>17618.303153244</v>
      </c>
      <c r="CV1632" s="98">
        <v>38650.403166985001</v>
      </c>
      <c r="CW1632" s="98">
        <v>10330097.075401302</v>
      </c>
      <c r="CX1632" s="98">
        <v>100822562.58245847</v>
      </c>
    </row>
    <row r="1633" spans="1:102" x14ac:dyDescent="0.2">
      <c r="A1633" s="98" t="s">
        <v>76</v>
      </c>
      <c r="B1633" s="100">
        <v>40878</v>
      </c>
      <c r="C1633" s="99">
        <v>109738.377429962</v>
      </c>
      <c r="D1633" s="99">
        <v>3.9421516389993498</v>
      </c>
      <c r="E1633" s="99">
        <v>17693.886751890201</v>
      </c>
      <c r="F1633" s="99">
        <v>0</v>
      </c>
      <c r="G1633" s="99">
        <v>3841.8757438361599</v>
      </c>
      <c r="H1633" s="99">
        <v>0</v>
      </c>
      <c r="I1633" s="99">
        <v>0</v>
      </c>
      <c r="J1633" s="99">
        <v>35815.446806907697</v>
      </c>
      <c r="K1633" s="99">
        <v>0</v>
      </c>
      <c r="L1633" s="99">
        <v>62615.264133930199</v>
      </c>
      <c r="M1633" s="99">
        <v>47105.076946735397</v>
      </c>
      <c r="N1633" s="99">
        <v>12953.423161864301</v>
      </c>
      <c r="O1633" s="99">
        <v>0</v>
      </c>
      <c r="P1633" s="99">
        <v>0</v>
      </c>
      <c r="Q1633" s="99">
        <v>4788.5523199439003</v>
      </c>
      <c r="R1633" s="99">
        <v>0</v>
      </c>
      <c r="S1633" s="99">
        <v>0</v>
      </c>
      <c r="T1633" s="99">
        <v>3812.27232888341</v>
      </c>
      <c r="U1633" s="99">
        <v>35967.216958046003</v>
      </c>
      <c r="V1633" s="99">
        <v>7817657.5651855497</v>
      </c>
      <c r="W1633" s="99">
        <v>194.79691941849899</v>
      </c>
      <c r="X1633" s="99">
        <v>1848708.1279296901</v>
      </c>
      <c r="Y1633" s="99">
        <v>1247974.9976806601</v>
      </c>
      <c r="Z1633" s="99">
        <v>610223.62467193604</v>
      </c>
      <c r="AA1633" s="99">
        <v>0</v>
      </c>
      <c r="AB1633" s="99">
        <v>0</v>
      </c>
      <c r="AC1633" s="99">
        <v>11657060.240234399</v>
      </c>
      <c r="AD1633" s="99">
        <v>0</v>
      </c>
      <c r="AE1633" s="99">
        <v>3522623.8146057101</v>
      </c>
      <c r="AF1633" s="99">
        <v>3302995.5150451702</v>
      </c>
      <c r="AG1633" s="99">
        <v>2095943.4005127</v>
      </c>
      <c r="AH1633" s="99">
        <v>0</v>
      </c>
      <c r="AI1633" s="99">
        <v>0</v>
      </c>
      <c r="AJ1633" s="99">
        <v>736327.02067565895</v>
      </c>
      <c r="AK1633" s="99">
        <v>0</v>
      </c>
      <c r="AL1633" s="99">
        <v>0</v>
      </c>
      <c r="AM1633" s="99">
        <v>605321.71586608898</v>
      </c>
      <c r="AN1633" s="99">
        <v>11691388.658569301</v>
      </c>
      <c r="AO1633" s="99">
        <v>78570694.547851607</v>
      </c>
      <c r="AP1633" s="99">
        <v>1754.2202687561501</v>
      </c>
      <c r="AQ1633" s="99">
        <v>17604733.692627002</v>
      </c>
      <c r="AR1633" s="99">
        <v>0</v>
      </c>
      <c r="AS1633" s="99">
        <v>4999763.2374267597</v>
      </c>
      <c r="AT1633" s="99">
        <v>0</v>
      </c>
      <c r="AU1633" s="99">
        <v>0</v>
      </c>
      <c r="AV1633" s="99">
        <v>43915381.742675804</v>
      </c>
      <c r="AW1633" s="99">
        <v>0</v>
      </c>
      <c r="AX1633" s="99">
        <v>36287083.151367202</v>
      </c>
      <c r="AY1633" s="99">
        <v>34613544.842285201</v>
      </c>
      <c r="AZ1633" s="99">
        <v>18193193.8586426</v>
      </c>
      <c r="BA1633" s="99">
        <v>0</v>
      </c>
      <c r="BB1633" s="99">
        <v>0</v>
      </c>
      <c r="BC1633" s="99">
        <v>6879561.0805053702</v>
      </c>
      <c r="BD1633" s="99">
        <v>0</v>
      </c>
      <c r="BE1633" s="99">
        <v>0</v>
      </c>
      <c r="BF1633" s="99">
        <v>4961124.26135254</v>
      </c>
      <c r="BG1633" s="99">
        <v>44037388.0400391</v>
      </c>
      <c r="BH1633" s="99">
        <v>14213555.302490201</v>
      </c>
      <c r="BI1633" s="99">
        <v>161.80032552965</v>
      </c>
      <c r="BJ1633" s="99">
        <v>2933477.2160034198</v>
      </c>
      <c r="BK1633" s="99">
        <v>2353951.3987121601</v>
      </c>
      <c r="BL1633" s="99">
        <v>0</v>
      </c>
      <c r="BM1633" s="99">
        <v>0</v>
      </c>
      <c r="BN1633" s="99">
        <v>0</v>
      </c>
      <c r="BO1633" s="99">
        <v>0</v>
      </c>
      <c r="BP1633" s="99">
        <v>0</v>
      </c>
      <c r="BQ1633" s="99">
        <v>0</v>
      </c>
      <c r="BR1633" s="99">
        <v>8542311.7509765606</v>
      </c>
      <c r="BS1633" s="99">
        <v>6162940.14489746</v>
      </c>
      <c r="BT1633" s="99">
        <v>0</v>
      </c>
      <c r="BU1633" s="99">
        <v>0</v>
      </c>
      <c r="BV1633" s="99">
        <v>2424682.7133178702</v>
      </c>
      <c r="BW1633" s="99">
        <v>0</v>
      </c>
      <c r="BX1633" s="99">
        <v>0</v>
      </c>
      <c r="BY1633" s="99">
        <v>0</v>
      </c>
      <c r="BZ1633" s="99">
        <v>0</v>
      </c>
      <c r="CA1633" s="99">
        <v>0</v>
      </c>
      <c r="CB1633" s="99">
        <v>9680794.2236328106</v>
      </c>
      <c r="CC1633" s="99">
        <v>96145033.938476607</v>
      </c>
      <c r="CD1633" s="99">
        <v>17146331.620849598</v>
      </c>
      <c r="CE1633" s="99">
        <v>3840.8575536608701</v>
      </c>
      <c r="CF1633" s="99">
        <v>607683.20050811803</v>
      </c>
      <c r="CG1633" s="99">
        <v>4976512.1690063505</v>
      </c>
      <c r="CH1633" s="99">
        <v>0</v>
      </c>
      <c r="CI1633" s="99">
        <v>131303.33519744899</v>
      </c>
      <c r="CJ1633" s="99">
        <v>10289653.790161099</v>
      </c>
      <c r="CK1633" s="99">
        <v>101141646.412109</v>
      </c>
      <c r="CL1633" s="99">
        <v>17152935.171875</v>
      </c>
      <c r="CM1633" s="166">
        <v>166825.41136169399</v>
      </c>
      <c r="CN1633" s="166">
        <v>21943440.880859401</v>
      </c>
      <c r="CO1633" s="166">
        <v>145048633.83203101</v>
      </c>
      <c r="CP1633" s="99">
        <v>17152935.171875</v>
      </c>
      <c r="CQ1633" s="99">
        <v>0</v>
      </c>
      <c r="CR1633" s="99">
        <v>0</v>
      </c>
      <c r="CS1633" s="99">
        <v>0</v>
      </c>
      <c r="CT1633" s="99">
        <v>0</v>
      </c>
      <c r="CU1633" s="98">
        <v>17827.476554671</v>
      </c>
      <c r="CV1633" s="98">
        <v>39276.192636300002</v>
      </c>
      <c r="CW1633" s="98">
        <v>10288477.424140928</v>
      </c>
      <c r="CX1633" s="98">
        <v>101121546.10748295</v>
      </c>
    </row>
    <row r="1634" spans="1:102" x14ac:dyDescent="0.2">
      <c r="A1634" s="98" t="s">
        <v>76</v>
      </c>
      <c r="B1634" s="100">
        <v>40969</v>
      </c>
      <c r="C1634" s="99">
        <v>109756.367458344</v>
      </c>
      <c r="D1634" s="99">
        <v>4.0698064919561103</v>
      </c>
      <c r="E1634" s="99">
        <v>17475.3257329464</v>
      </c>
      <c r="F1634" s="99">
        <v>0</v>
      </c>
      <c r="G1634" s="99">
        <v>3882.0670568645</v>
      </c>
      <c r="H1634" s="99">
        <v>0</v>
      </c>
      <c r="I1634" s="99">
        <v>0</v>
      </c>
      <c r="J1634" s="99">
        <v>36273.236691951803</v>
      </c>
      <c r="K1634" s="99">
        <v>0</v>
      </c>
      <c r="L1634" s="99">
        <v>61798.036755084999</v>
      </c>
      <c r="M1634" s="99">
        <v>47276.87088871</v>
      </c>
      <c r="N1634" s="99">
        <v>12776.019280791301</v>
      </c>
      <c r="O1634" s="99">
        <v>0</v>
      </c>
      <c r="P1634" s="99">
        <v>0</v>
      </c>
      <c r="Q1634" s="99">
        <v>4883.4684599041902</v>
      </c>
      <c r="R1634" s="99">
        <v>0</v>
      </c>
      <c r="S1634" s="99">
        <v>0</v>
      </c>
      <c r="T1634" s="99">
        <v>3842.7303513884499</v>
      </c>
      <c r="U1634" s="99">
        <v>36425.025600433401</v>
      </c>
      <c r="V1634" s="99">
        <v>7801424.7777709998</v>
      </c>
      <c r="W1634" s="99">
        <v>206.30440898984699</v>
      </c>
      <c r="X1634" s="99">
        <v>1818874.6342926</v>
      </c>
      <c r="Y1634" s="99">
        <v>1209305.22473145</v>
      </c>
      <c r="Z1634" s="99">
        <v>621324.97988891602</v>
      </c>
      <c r="AA1634" s="99">
        <v>0</v>
      </c>
      <c r="AB1634" s="99">
        <v>0</v>
      </c>
      <c r="AC1634" s="99">
        <v>11888959.7386475</v>
      </c>
      <c r="AD1634" s="99">
        <v>0</v>
      </c>
      <c r="AE1634" s="99">
        <v>3516541.4677734398</v>
      </c>
      <c r="AF1634" s="99">
        <v>3363352.5808105501</v>
      </c>
      <c r="AG1634" s="99">
        <v>2057903.0057067899</v>
      </c>
      <c r="AH1634" s="99">
        <v>0</v>
      </c>
      <c r="AI1634" s="99">
        <v>0</v>
      </c>
      <c r="AJ1634" s="99">
        <v>754156.38214874303</v>
      </c>
      <c r="AK1634" s="99">
        <v>0</v>
      </c>
      <c r="AL1634" s="99">
        <v>0</v>
      </c>
      <c r="AM1634" s="99">
        <v>618196.67097473098</v>
      </c>
      <c r="AN1634" s="99">
        <v>11924524.6140137</v>
      </c>
      <c r="AO1634" s="99">
        <v>78614939.850585893</v>
      </c>
      <c r="AP1634" s="99">
        <v>1831.4902813881599</v>
      </c>
      <c r="AQ1634" s="99">
        <v>17545747.3825684</v>
      </c>
      <c r="AR1634" s="99">
        <v>0</v>
      </c>
      <c r="AS1634" s="99">
        <v>5130135.3446655301</v>
      </c>
      <c r="AT1634" s="99">
        <v>0</v>
      </c>
      <c r="AU1634" s="99">
        <v>0</v>
      </c>
      <c r="AV1634" s="99">
        <v>44939610.314453103</v>
      </c>
      <c r="AW1634" s="99">
        <v>0</v>
      </c>
      <c r="AX1634" s="99">
        <v>36643301.284179702</v>
      </c>
      <c r="AY1634" s="99">
        <v>34866994.645507798</v>
      </c>
      <c r="AZ1634" s="99">
        <v>17974649.724609401</v>
      </c>
      <c r="BA1634" s="99">
        <v>0</v>
      </c>
      <c r="BB1634" s="99">
        <v>0</v>
      </c>
      <c r="BC1634" s="99">
        <v>7081474.2383422898</v>
      </c>
      <c r="BD1634" s="99">
        <v>0</v>
      </c>
      <c r="BE1634" s="99">
        <v>0</v>
      </c>
      <c r="BF1634" s="99">
        <v>5108646.9309082003</v>
      </c>
      <c r="BG1634" s="99">
        <v>44973842.283203103</v>
      </c>
      <c r="BH1634" s="99">
        <v>14411620.814208999</v>
      </c>
      <c r="BI1634" s="99">
        <v>140.84106151014601</v>
      </c>
      <c r="BJ1634" s="99">
        <v>2912415.0988464402</v>
      </c>
      <c r="BK1634" s="99">
        <v>2317216.5944519001</v>
      </c>
      <c r="BL1634" s="99">
        <v>0</v>
      </c>
      <c r="BM1634" s="99">
        <v>0</v>
      </c>
      <c r="BN1634" s="99">
        <v>0</v>
      </c>
      <c r="BO1634" s="99">
        <v>0</v>
      </c>
      <c r="BP1634" s="99">
        <v>0</v>
      </c>
      <c r="BQ1634" s="99">
        <v>0</v>
      </c>
      <c r="BR1634" s="99">
        <v>8750248.1887206994</v>
      </c>
      <c r="BS1634" s="99">
        <v>6110606.0601196298</v>
      </c>
      <c r="BT1634" s="99">
        <v>0</v>
      </c>
      <c r="BU1634" s="99">
        <v>0</v>
      </c>
      <c r="BV1634" s="99">
        <v>2507542.2284545898</v>
      </c>
      <c r="BW1634" s="99">
        <v>0</v>
      </c>
      <c r="BX1634" s="99">
        <v>0</v>
      </c>
      <c r="BY1634" s="99">
        <v>0</v>
      </c>
      <c r="BZ1634" s="99">
        <v>0</v>
      </c>
      <c r="CA1634" s="99">
        <v>0</v>
      </c>
      <c r="CB1634" s="99">
        <v>9606546.1898193397</v>
      </c>
      <c r="CC1634" s="99">
        <v>95967309.374023393</v>
      </c>
      <c r="CD1634" s="99">
        <v>17344305.456298798</v>
      </c>
      <c r="CE1634" s="99">
        <v>3885.5699872076498</v>
      </c>
      <c r="CF1634" s="99">
        <v>610067.05254364002</v>
      </c>
      <c r="CG1634" s="99">
        <v>5041089.9729614304</v>
      </c>
      <c r="CH1634" s="99">
        <v>0</v>
      </c>
      <c r="CI1634" s="99">
        <v>131061.694542885</v>
      </c>
      <c r="CJ1634" s="99">
        <v>10217723.5003662</v>
      </c>
      <c r="CK1634" s="99">
        <v>101032925.01660199</v>
      </c>
      <c r="CL1634" s="99">
        <v>17344652.002685498</v>
      </c>
      <c r="CM1634" s="166">
        <v>167082.533178329</v>
      </c>
      <c r="CN1634" s="166">
        <v>22273935.7651367</v>
      </c>
      <c r="CO1634" s="166">
        <v>146080523.06835899</v>
      </c>
      <c r="CP1634" s="99">
        <v>17344652.002685498</v>
      </c>
      <c r="CQ1634" s="99">
        <v>0</v>
      </c>
      <c r="CR1634" s="99">
        <v>0</v>
      </c>
      <c r="CS1634" s="99">
        <v>0</v>
      </c>
      <c r="CT1634" s="99">
        <v>0</v>
      </c>
      <c r="CU1634" s="98">
        <v>17650.184870994999</v>
      </c>
      <c r="CV1634" s="98">
        <v>39820.004761383003</v>
      </c>
      <c r="CW1634" s="98">
        <v>10216613.24236298</v>
      </c>
      <c r="CX1634" s="98">
        <v>101008399.34698482</v>
      </c>
    </row>
    <row r="1635" spans="1:102" x14ac:dyDescent="0.2">
      <c r="A1635" s="98" t="s">
        <v>76</v>
      </c>
      <c r="B1635" s="100">
        <v>41061</v>
      </c>
      <c r="C1635" s="99">
        <v>109357.05955219299</v>
      </c>
      <c r="D1635" s="99">
        <v>2.9732594599772701</v>
      </c>
      <c r="E1635" s="99">
        <v>17054.215829610799</v>
      </c>
      <c r="F1635" s="99">
        <v>0</v>
      </c>
      <c r="G1635" s="99">
        <v>3890.7511621415601</v>
      </c>
      <c r="H1635" s="99">
        <v>0</v>
      </c>
      <c r="I1635" s="99">
        <v>0</v>
      </c>
      <c r="J1635" s="99">
        <v>36610.483831405603</v>
      </c>
      <c r="K1635" s="99">
        <v>0</v>
      </c>
      <c r="L1635" s="99">
        <v>61872.809112071998</v>
      </c>
      <c r="M1635" s="99">
        <v>47273.776880741098</v>
      </c>
      <c r="N1635" s="99">
        <v>12146.233845472299</v>
      </c>
      <c r="O1635" s="99">
        <v>0</v>
      </c>
      <c r="P1635" s="99">
        <v>0</v>
      </c>
      <c r="Q1635" s="99">
        <v>5134.6965886950502</v>
      </c>
      <c r="R1635" s="99">
        <v>0</v>
      </c>
      <c r="S1635" s="99">
        <v>0</v>
      </c>
      <c r="T1635" s="99">
        <v>3876.4965870976398</v>
      </c>
      <c r="U1635" s="99">
        <v>36748.964197635702</v>
      </c>
      <c r="V1635" s="99">
        <v>7757117.28515625</v>
      </c>
      <c r="W1635" s="99">
        <v>197.30626899004</v>
      </c>
      <c r="X1635" s="99">
        <v>1770497.16227722</v>
      </c>
      <c r="Y1635" s="99">
        <v>1193110.3413391099</v>
      </c>
      <c r="Z1635" s="99">
        <v>608451.56346893299</v>
      </c>
      <c r="AA1635" s="99">
        <v>0</v>
      </c>
      <c r="AB1635" s="99">
        <v>0</v>
      </c>
      <c r="AC1635" s="99">
        <v>11910391.420654301</v>
      </c>
      <c r="AD1635" s="99">
        <v>0</v>
      </c>
      <c r="AE1635" s="99">
        <v>3445057.1828308101</v>
      </c>
      <c r="AF1635" s="99">
        <v>3302418.5215759301</v>
      </c>
      <c r="AG1635" s="99">
        <v>1864782.0797119101</v>
      </c>
      <c r="AH1635" s="99">
        <v>0</v>
      </c>
      <c r="AI1635" s="99">
        <v>0</v>
      </c>
      <c r="AJ1635" s="99">
        <v>871396.49075317394</v>
      </c>
      <c r="AK1635" s="99">
        <v>0</v>
      </c>
      <c r="AL1635" s="99">
        <v>0</v>
      </c>
      <c r="AM1635" s="99">
        <v>604320.40834808396</v>
      </c>
      <c r="AN1635" s="99">
        <v>11924314.854126001</v>
      </c>
      <c r="AO1635" s="99">
        <v>78722570.889648393</v>
      </c>
      <c r="AP1635" s="99">
        <v>1625.09428180754</v>
      </c>
      <c r="AQ1635" s="99">
        <v>17198889.775146499</v>
      </c>
      <c r="AR1635" s="99">
        <v>0</v>
      </c>
      <c r="AS1635" s="99">
        <v>5048326.1875</v>
      </c>
      <c r="AT1635" s="99">
        <v>0</v>
      </c>
      <c r="AU1635" s="99">
        <v>0</v>
      </c>
      <c r="AV1635" s="99">
        <v>45394325.129394501</v>
      </c>
      <c r="AW1635" s="99">
        <v>0</v>
      </c>
      <c r="AX1635" s="99">
        <v>36014909.278808601</v>
      </c>
      <c r="AY1635" s="99">
        <v>35058510.381347701</v>
      </c>
      <c r="AZ1635" s="99">
        <v>16432724.1062012</v>
      </c>
      <c r="BA1635" s="99">
        <v>0</v>
      </c>
      <c r="BB1635" s="99">
        <v>0</v>
      </c>
      <c r="BC1635" s="99">
        <v>8043546.6272582998</v>
      </c>
      <c r="BD1635" s="99">
        <v>0</v>
      </c>
      <c r="BE1635" s="99">
        <v>0</v>
      </c>
      <c r="BF1635" s="99">
        <v>5012695.2337036096</v>
      </c>
      <c r="BG1635" s="99">
        <v>45486200.159179702</v>
      </c>
      <c r="BH1635" s="99">
        <v>14187458.8789063</v>
      </c>
      <c r="BI1635" s="99">
        <v>96.896288217976704</v>
      </c>
      <c r="BJ1635" s="99">
        <v>2784591.3147277799</v>
      </c>
      <c r="BK1635" s="99">
        <v>2214007.7692565899</v>
      </c>
      <c r="BL1635" s="99">
        <v>0</v>
      </c>
      <c r="BM1635" s="99">
        <v>0</v>
      </c>
      <c r="BN1635" s="99">
        <v>0</v>
      </c>
      <c r="BO1635" s="99">
        <v>0</v>
      </c>
      <c r="BP1635" s="99">
        <v>0</v>
      </c>
      <c r="BQ1635" s="99">
        <v>0</v>
      </c>
      <c r="BR1635" s="99">
        <v>8612446.24462891</v>
      </c>
      <c r="BS1635" s="99">
        <v>5572133.6179809598</v>
      </c>
      <c r="BT1635" s="99">
        <v>0</v>
      </c>
      <c r="BU1635" s="99">
        <v>0</v>
      </c>
      <c r="BV1635" s="99">
        <v>2819954.0846557599</v>
      </c>
      <c r="BW1635" s="99">
        <v>0</v>
      </c>
      <c r="BX1635" s="99">
        <v>0</v>
      </c>
      <c r="BY1635" s="99">
        <v>0</v>
      </c>
      <c r="BZ1635" s="99">
        <v>0</v>
      </c>
      <c r="CA1635" s="99">
        <v>0</v>
      </c>
      <c r="CB1635" s="99">
        <v>9525334.2481689509</v>
      </c>
      <c r="CC1635" s="99">
        <v>96059705.447265595</v>
      </c>
      <c r="CD1635" s="99">
        <v>16965991.5625</v>
      </c>
      <c r="CE1635" s="99">
        <v>3890.9517133534</v>
      </c>
      <c r="CF1635" s="99">
        <v>612436.24243164097</v>
      </c>
      <c r="CG1635" s="99">
        <v>5064586.84973145</v>
      </c>
      <c r="CH1635" s="99">
        <v>0</v>
      </c>
      <c r="CI1635" s="99">
        <v>130307.789516449</v>
      </c>
      <c r="CJ1635" s="99">
        <v>10138014.948242201</v>
      </c>
      <c r="CK1635" s="99">
        <v>101044527.93847699</v>
      </c>
      <c r="CL1635" s="99">
        <v>16960244.534667999</v>
      </c>
      <c r="CM1635" s="166">
        <v>166683.52767944301</v>
      </c>
      <c r="CN1635" s="166">
        <v>22031563.0466309</v>
      </c>
      <c r="CO1635" s="166">
        <v>146570588.328125</v>
      </c>
      <c r="CP1635" s="99">
        <v>16960244.534667999</v>
      </c>
      <c r="CQ1635" s="99">
        <v>0</v>
      </c>
      <c r="CR1635" s="99">
        <v>0</v>
      </c>
      <c r="CS1635" s="99">
        <v>0</v>
      </c>
      <c r="CT1635" s="99">
        <v>0</v>
      </c>
      <c r="CU1635" s="98">
        <v>17218.952394624001</v>
      </c>
      <c r="CV1635" s="98">
        <v>40165.064513126003</v>
      </c>
      <c r="CW1635" s="98">
        <v>10137770.490600592</v>
      </c>
      <c r="CX1635" s="98">
        <v>101124292.29699704</v>
      </c>
    </row>
    <row r="1636" spans="1:102" x14ac:dyDescent="0.2">
      <c r="A1636" s="98" t="s">
        <v>76</v>
      </c>
      <c r="B1636" s="100">
        <v>41153</v>
      </c>
      <c r="C1636" s="99">
        <v>108596.60381984701</v>
      </c>
      <c r="D1636" s="99">
        <v>3.0389348989992899</v>
      </c>
      <c r="E1636" s="99">
        <v>16622.843188762701</v>
      </c>
      <c r="F1636" s="99">
        <v>0</v>
      </c>
      <c r="G1636" s="99">
        <v>3851.11574557424</v>
      </c>
      <c r="H1636" s="99">
        <v>0</v>
      </c>
      <c r="I1636" s="99">
        <v>0</v>
      </c>
      <c r="J1636" s="99">
        <v>36946.325043201403</v>
      </c>
      <c r="K1636" s="99">
        <v>0</v>
      </c>
      <c r="L1636" s="99">
        <v>61169.257908821099</v>
      </c>
      <c r="M1636" s="99">
        <v>47406.638636112199</v>
      </c>
      <c r="N1636" s="99">
        <v>12019.6996344328</v>
      </c>
      <c r="O1636" s="99">
        <v>0</v>
      </c>
      <c r="P1636" s="99">
        <v>0</v>
      </c>
      <c r="Q1636" s="99">
        <v>5172.70409607887</v>
      </c>
      <c r="R1636" s="99">
        <v>0</v>
      </c>
      <c r="S1636" s="99">
        <v>0</v>
      </c>
      <c r="T1636" s="99">
        <v>3857.1958374381102</v>
      </c>
      <c r="U1636" s="99">
        <v>37070.749437808998</v>
      </c>
      <c r="V1636" s="99">
        <v>7621089.7370605497</v>
      </c>
      <c r="W1636" s="99">
        <v>203.455757388845</v>
      </c>
      <c r="X1636" s="99">
        <v>1717096.31573486</v>
      </c>
      <c r="Y1636" s="99">
        <v>1161239.28553772</v>
      </c>
      <c r="Z1636" s="99">
        <v>587722.03764343297</v>
      </c>
      <c r="AA1636" s="99">
        <v>0</v>
      </c>
      <c r="AB1636" s="99">
        <v>0</v>
      </c>
      <c r="AC1636" s="99">
        <v>11995426.0151367</v>
      </c>
      <c r="AD1636" s="99">
        <v>0</v>
      </c>
      <c r="AE1636" s="99">
        <v>3366756.3190612802</v>
      </c>
      <c r="AF1636" s="99">
        <v>3269615.0029296898</v>
      </c>
      <c r="AG1636" s="99">
        <v>1823139.8719635</v>
      </c>
      <c r="AH1636" s="99">
        <v>0</v>
      </c>
      <c r="AI1636" s="99">
        <v>0</v>
      </c>
      <c r="AJ1636" s="99">
        <v>872949.01779174805</v>
      </c>
      <c r="AK1636" s="99">
        <v>0</v>
      </c>
      <c r="AL1636" s="99">
        <v>0</v>
      </c>
      <c r="AM1636" s="99">
        <v>588770.62162780797</v>
      </c>
      <c r="AN1636" s="99">
        <v>12002840.923706099</v>
      </c>
      <c r="AO1636" s="99">
        <v>77511594.284179702</v>
      </c>
      <c r="AP1636" s="99">
        <v>1710.4471039027001</v>
      </c>
      <c r="AQ1636" s="99">
        <v>16735099.0073242</v>
      </c>
      <c r="AR1636" s="99">
        <v>0</v>
      </c>
      <c r="AS1636" s="99">
        <v>4936202.6439819299</v>
      </c>
      <c r="AT1636" s="99">
        <v>0</v>
      </c>
      <c r="AU1636" s="99">
        <v>0</v>
      </c>
      <c r="AV1636" s="99">
        <v>46016213.279785201</v>
      </c>
      <c r="AW1636" s="99">
        <v>0</v>
      </c>
      <c r="AX1636" s="99">
        <v>35361757.214843802</v>
      </c>
      <c r="AY1636" s="99">
        <v>34839726.0009766</v>
      </c>
      <c r="AZ1636" s="99">
        <v>16241704.643066401</v>
      </c>
      <c r="BA1636" s="99">
        <v>0</v>
      </c>
      <c r="BB1636" s="99">
        <v>0</v>
      </c>
      <c r="BC1636" s="99">
        <v>8107895.1373290997</v>
      </c>
      <c r="BD1636" s="99">
        <v>0</v>
      </c>
      <c r="BE1636" s="99">
        <v>0</v>
      </c>
      <c r="BF1636" s="99">
        <v>4941164.1034545898</v>
      </c>
      <c r="BG1636" s="99">
        <v>46061949.7802734</v>
      </c>
      <c r="BH1636" s="99">
        <v>14379521.9685059</v>
      </c>
      <c r="BI1636" s="99">
        <v>152.26704731024799</v>
      </c>
      <c r="BJ1636" s="99">
        <v>2799608.55078125</v>
      </c>
      <c r="BK1636" s="99">
        <v>2224455.4152526902</v>
      </c>
      <c r="BL1636" s="99">
        <v>0</v>
      </c>
      <c r="BM1636" s="99">
        <v>0</v>
      </c>
      <c r="BN1636" s="99">
        <v>0</v>
      </c>
      <c r="BO1636" s="99">
        <v>0</v>
      </c>
      <c r="BP1636" s="99">
        <v>0</v>
      </c>
      <c r="BQ1636" s="99">
        <v>0</v>
      </c>
      <c r="BR1636" s="99">
        <v>8710174.3419189509</v>
      </c>
      <c r="BS1636" s="99">
        <v>5541623.0921630897</v>
      </c>
      <c r="BT1636" s="99">
        <v>0</v>
      </c>
      <c r="BU1636" s="99">
        <v>0</v>
      </c>
      <c r="BV1636" s="99">
        <v>2865666.9704895001</v>
      </c>
      <c r="BW1636" s="99">
        <v>0</v>
      </c>
      <c r="BX1636" s="99">
        <v>0</v>
      </c>
      <c r="BY1636" s="99">
        <v>0</v>
      </c>
      <c r="BZ1636" s="99">
        <v>0</v>
      </c>
      <c r="CA1636" s="99">
        <v>0</v>
      </c>
      <c r="CB1636" s="99">
        <v>9309925.4453125</v>
      </c>
      <c r="CC1636" s="99">
        <v>94396490.263671905</v>
      </c>
      <c r="CD1636" s="99">
        <v>17168651.370361298</v>
      </c>
      <c r="CE1636" s="99">
        <v>3848.67530634999</v>
      </c>
      <c r="CF1636" s="99">
        <v>585817.91493988002</v>
      </c>
      <c r="CG1636" s="99">
        <v>4926739.8534545898</v>
      </c>
      <c r="CH1636" s="99">
        <v>0</v>
      </c>
      <c r="CI1636" s="99">
        <v>129107.979909897</v>
      </c>
      <c r="CJ1636" s="99">
        <v>9894698.3020019494</v>
      </c>
      <c r="CK1636" s="99">
        <v>99343850.34375</v>
      </c>
      <c r="CL1636" s="99">
        <v>17181131.931152299</v>
      </c>
      <c r="CM1636" s="166">
        <v>166007.11787033101</v>
      </c>
      <c r="CN1636" s="166">
        <v>21900487.8115234</v>
      </c>
      <c r="CO1636" s="166">
        <v>145354026.69531301</v>
      </c>
      <c r="CP1636" s="99">
        <v>17181131.931152299</v>
      </c>
      <c r="CQ1636" s="99">
        <v>0</v>
      </c>
      <c r="CR1636" s="99">
        <v>0</v>
      </c>
      <c r="CS1636" s="99">
        <v>0</v>
      </c>
      <c r="CT1636" s="99">
        <v>0</v>
      </c>
      <c r="CU1636" s="98">
        <v>16708.483141477998</v>
      </c>
      <c r="CV1636" s="98">
        <v>40477.872173483003</v>
      </c>
      <c r="CW1636" s="98">
        <v>9895743.3602523804</v>
      </c>
      <c r="CX1636" s="98">
        <v>99323230.117126495</v>
      </c>
    </row>
    <row r="1637" spans="1:102" x14ac:dyDescent="0.2">
      <c r="A1637" s="98" t="s">
        <v>76</v>
      </c>
      <c r="B1637" s="100">
        <v>41244</v>
      </c>
      <c r="C1637" s="99">
        <v>108056.257037163</v>
      </c>
      <c r="D1637" s="99">
        <v>2.9433232739975201</v>
      </c>
      <c r="E1637" s="99">
        <v>16708.7999947071</v>
      </c>
      <c r="F1637" s="99">
        <v>0</v>
      </c>
      <c r="G1637" s="99">
        <v>3793.33146059513</v>
      </c>
      <c r="H1637" s="99">
        <v>0</v>
      </c>
      <c r="I1637" s="99">
        <v>0</v>
      </c>
      <c r="J1637" s="99">
        <v>37279.7131686211</v>
      </c>
      <c r="K1637" s="99">
        <v>0</v>
      </c>
      <c r="L1637" s="99">
        <v>60312.673981189699</v>
      </c>
      <c r="M1637" s="99">
        <v>47438.998040199302</v>
      </c>
      <c r="N1637" s="99">
        <v>11947.6553366184</v>
      </c>
      <c r="O1637" s="99">
        <v>0</v>
      </c>
      <c r="P1637" s="99">
        <v>0</v>
      </c>
      <c r="Q1637" s="99">
        <v>5146.13301706314</v>
      </c>
      <c r="R1637" s="99">
        <v>0</v>
      </c>
      <c r="S1637" s="99">
        <v>0</v>
      </c>
      <c r="T1637" s="99">
        <v>3775.3862709403002</v>
      </c>
      <c r="U1637" s="99">
        <v>37404.636129856102</v>
      </c>
      <c r="V1637" s="99">
        <v>7557045.2000122098</v>
      </c>
      <c r="W1637" s="99">
        <v>152.82409737631701</v>
      </c>
      <c r="X1637" s="99">
        <v>1702184.01782227</v>
      </c>
      <c r="Y1637" s="99">
        <v>1149323.99519348</v>
      </c>
      <c r="Z1637" s="99">
        <v>582338.29254913295</v>
      </c>
      <c r="AA1637" s="99">
        <v>0</v>
      </c>
      <c r="AB1637" s="99">
        <v>0</v>
      </c>
      <c r="AC1637" s="99">
        <v>12076278.755615201</v>
      </c>
      <c r="AD1637" s="99">
        <v>0</v>
      </c>
      <c r="AE1637" s="99">
        <v>3332356.9464416499</v>
      </c>
      <c r="AF1637" s="99">
        <v>3263261.5775451702</v>
      </c>
      <c r="AG1637" s="99">
        <v>1803248.5484008801</v>
      </c>
      <c r="AH1637" s="99">
        <v>0</v>
      </c>
      <c r="AI1637" s="99">
        <v>0</v>
      </c>
      <c r="AJ1637" s="99">
        <v>867754.846977234</v>
      </c>
      <c r="AK1637" s="99">
        <v>0</v>
      </c>
      <c r="AL1637" s="99">
        <v>0</v>
      </c>
      <c r="AM1637" s="99">
        <v>578427.33356475795</v>
      </c>
      <c r="AN1637" s="99">
        <v>12098349.678466801</v>
      </c>
      <c r="AO1637" s="99">
        <v>77494195.03125</v>
      </c>
      <c r="AP1637" s="99">
        <v>1290.87618744373</v>
      </c>
      <c r="AQ1637" s="99">
        <v>16747677.133667</v>
      </c>
      <c r="AR1637" s="99">
        <v>0</v>
      </c>
      <c r="AS1637" s="99">
        <v>4897924.7642822303</v>
      </c>
      <c r="AT1637" s="99">
        <v>0</v>
      </c>
      <c r="AU1637" s="99">
        <v>0</v>
      </c>
      <c r="AV1637" s="99">
        <v>46418088.5791016</v>
      </c>
      <c r="AW1637" s="99">
        <v>0</v>
      </c>
      <c r="AX1637" s="99">
        <v>35149739.5615234</v>
      </c>
      <c r="AY1637" s="99">
        <v>34978449.899902299</v>
      </c>
      <c r="AZ1637" s="99">
        <v>16156417.807128901</v>
      </c>
      <c r="BA1637" s="99">
        <v>0</v>
      </c>
      <c r="BB1637" s="99">
        <v>0</v>
      </c>
      <c r="BC1637" s="99">
        <v>8093590.77270508</v>
      </c>
      <c r="BD1637" s="99">
        <v>0</v>
      </c>
      <c r="BE1637" s="99">
        <v>0</v>
      </c>
      <c r="BF1637" s="99">
        <v>4866791.60974121</v>
      </c>
      <c r="BG1637" s="99">
        <v>46490521.118652299</v>
      </c>
      <c r="BH1637" s="99">
        <v>14465729.018554701</v>
      </c>
      <c r="BI1637" s="99">
        <v>125.15133917518</v>
      </c>
      <c r="BJ1637" s="99">
        <v>2766735.0289611798</v>
      </c>
      <c r="BK1637" s="99">
        <v>2204110.0842895498</v>
      </c>
      <c r="BL1637" s="99">
        <v>0</v>
      </c>
      <c r="BM1637" s="99">
        <v>0</v>
      </c>
      <c r="BN1637" s="99">
        <v>0</v>
      </c>
      <c r="BO1637" s="99">
        <v>0</v>
      </c>
      <c r="BP1637" s="99">
        <v>0</v>
      </c>
      <c r="BQ1637" s="99">
        <v>0</v>
      </c>
      <c r="BR1637" s="99">
        <v>8797321.10302734</v>
      </c>
      <c r="BS1637" s="99">
        <v>5539945.4475097703</v>
      </c>
      <c r="BT1637" s="99">
        <v>0</v>
      </c>
      <c r="BU1637" s="99">
        <v>0</v>
      </c>
      <c r="BV1637" s="99">
        <v>2872694.3602600102</v>
      </c>
      <c r="BW1637" s="99">
        <v>0</v>
      </c>
      <c r="BX1637" s="99">
        <v>0</v>
      </c>
      <c r="BY1637" s="99">
        <v>0</v>
      </c>
      <c r="BZ1637" s="99">
        <v>0</v>
      </c>
      <c r="CA1637" s="99">
        <v>0</v>
      </c>
      <c r="CB1637" s="99">
        <v>9262242.453125</v>
      </c>
      <c r="CC1637" s="99">
        <v>94279799.349609405</v>
      </c>
      <c r="CD1637" s="99">
        <v>17233708.439453099</v>
      </c>
      <c r="CE1637" s="99">
        <v>3792.8828600645102</v>
      </c>
      <c r="CF1637" s="99">
        <v>579101.09204864502</v>
      </c>
      <c r="CG1637" s="99">
        <v>4865112.3903808603</v>
      </c>
      <c r="CH1637" s="99">
        <v>0</v>
      </c>
      <c r="CI1637" s="99">
        <v>128592.19279670699</v>
      </c>
      <c r="CJ1637" s="99">
        <v>9842465.5616455097</v>
      </c>
      <c r="CK1637" s="99">
        <v>99229201.910156295</v>
      </c>
      <c r="CL1637" s="99">
        <v>17241781.512695301</v>
      </c>
      <c r="CM1637" s="166">
        <v>165632.11686706499</v>
      </c>
      <c r="CN1637" s="166">
        <v>21918279.3212891</v>
      </c>
      <c r="CO1637" s="166">
        <v>145379136.94335899</v>
      </c>
      <c r="CP1637" s="99">
        <v>17241781.512695301</v>
      </c>
      <c r="CQ1637" s="99">
        <v>0</v>
      </c>
      <c r="CR1637" s="99">
        <v>0</v>
      </c>
      <c r="CS1637" s="99">
        <v>0</v>
      </c>
      <c r="CT1637" s="99">
        <v>0</v>
      </c>
      <c r="CU1637" s="98">
        <v>16820.157846442999</v>
      </c>
      <c r="CV1637" s="98">
        <v>40696.265978882999</v>
      </c>
      <c r="CW1637" s="98">
        <v>9841343.545173645</v>
      </c>
      <c r="CX1637" s="98">
        <v>99144911.739990264</v>
      </c>
    </row>
    <row r="1638" spans="1:102" x14ac:dyDescent="0.2">
      <c r="A1638" s="98" t="s">
        <v>76</v>
      </c>
      <c r="B1638" s="100">
        <v>41334</v>
      </c>
      <c r="C1638" s="99">
        <v>106170.986207008</v>
      </c>
      <c r="D1638" s="99">
        <v>3.0319431479729202</v>
      </c>
      <c r="E1638" s="99">
        <v>15910.411983132401</v>
      </c>
      <c r="F1638" s="99">
        <v>0</v>
      </c>
      <c r="G1638" s="99">
        <v>3687.9434429705102</v>
      </c>
      <c r="H1638" s="99">
        <v>0</v>
      </c>
      <c r="I1638" s="99">
        <v>0</v>
      </c>
      <c r="J1638" s="99">
        <v>37627.408515453302</v>
      </c>
      <c r="K1638" s="99">
        <v>0</v>
      </c>
      <c r="L1638" s="99">
        <v>4891.6622573137302</v>
      </c>
      <c r="M1638" s="99">
        <v>47211.935056209601</v>
      </c>
      <c r="N1638" s="99">
        <v>11779.3334161043</v>
      </c>
      <c r="O1638" s="99">
        <v>0</v>
      </c>
      <c r="P1638" s="99">
        <v>52913.252424716899</v>
      </c>
      <c r="Q1638" s="99">
        <v>5090.8952498436001</v>
      </c>
      <c r="R1638" s="99">
        <v>0</v>
      </c>
      <c r="S1638" s="99">
        <v>3663.16286528111</v>
      </c>
      <c r="T1638" s="99">
        <v>0</v>
      </c>
      <c r="U1638" s="99">
        <v>37741.256810665102</v>
      </c>
      <c r="V1638" s="99">
        <v>7443418.7434692401</v>
      </c>
      <c r="W1638" s="99">
        <v>167.53759535588301</v>
      </c>
      <c r="X1638" s="99">
        <v>1633808.2858581501</v>
      </c>
      <c r="Y1638" s="99">
        <v>1098706.48342896</v>
      </c>
      <c r="Z1638" s="99">
        <v>558901.33568572998</v>
      </c>
      <c r="AA1638" s="99">
        <v>0</v>
      </c>
      <c r="AB1638" s="99">
        <v>0</v>
      </c>
      <c r="AC1638" s="99">
        <v>12150854.569458</v>
      </c>
      <c r="AD1638" s="99">
        <v>0</v>
      </c>
      <c r="AE1638" s="99">
        <v>160982.34325790399</v>
      </c>
      <c r="AF1638" s="99">
        <v>3224085.5341491699</v>
      </c>
      <c r="AG1638" s="99">
        <v>1771153.0802917499</v>
      </c>
      <c r="AH1638" s="99">
        <v>0</v>
      </c>
      <c r="AI1638" s="99">
        <v>2985935.7247619601</v>
      </c>
      <c r="AJ1638" s="99">
        <v>862051.44902038598</v>
      </c>
      <c r="AK1638" s="99">
        <v>0</v>
      </c>
      <c r="AL1638" s="99">
        <v>556459.03433990502</v>
      </c>
      <c r="AM1638" s="99">
        <v>0</v>
      </c>
      <c r="AN1638" s="99">
        <v>12177232.028320299</v>
      </c>
      <c r="AO1638" s="99">
        <v>75989775.428710893</v>
      </c>
      <c r="AP1638" s="99">
        <v>1515.4027822166699</v>
      </c>
      <c r="AQ1638" s="99">
        <v>15973441.989990201</v>
      </c>
      <c r="AR1638" s="99">
        <v>0</v>
      </c>
      <c r="AS1638" s="99">
        <v>4688810.0772705097</v>
      </c>
      <c r="AT1638" s="99">
        <v>0</v>
      </c>
      <c r="AU1638" s="99">
        <v>0</v>
      </c>
      <c r="AV1638" s="99">
        <v>46886749.841308601</v>
      </c>
      <c r="AW1638" s="99">
        <v>0</v>
      </c>
      <c r="AX1638" s="99">
        <v>1714858.63575745</v>
      </c>
      <c r="AY1638" s="99">
        <v>34520568.253906302</v>
      </c>
      <c r="AZ1638" s="99">
        <v>15906278.394043</v>
      </c>
      <c r="BA1638" s="99">
        <v>0</v>
      </c>
      <c r="BB1638" s="99">
        <v>31248720.207275402</v>
      </c>
      <c r="BC1638" s="99">
        <v>8034515.0227661096</v>
      </c>
      <c r="BD1638" s="99">
        <v>0</v>
      </c>
      <c r="BE1638" s="99">
        <v>4671871.2963867197</v>
      </c>
      <c r="BF1638" s="99">
        <v>0</v>
      </c>
      <c r="BG1638" s="99">
        <v>47023671.0166016</v>
      </c>
      <c r="BH1638" s="99">
        <v>17380374.469970699</v>
      </c>
      <c r="BI1638" s="99">
        <v>159.553999148309</v>
      </c>
      <c r="BJ1638" s="99">
        <v>3131639.0398254399</v>
      </c>
      <c r="BK1638" s="99">
        <v>2374594.8012390099</v>
      </c>
      <c r="BL1638" s="99">
        <v>0</v>
      </c>
      <c r="BM1638" s="99">
        <v>0</v>
      </c>
      <c r="BN1638" s="99">
        <v>0</v>
      </c>
      <c r="BO1638" s="99">
        <v>0</v>
      </c>
      <c r="BP1638" s="99">
        <v>0</v>
      </c>
      <c r="BQ1638" s="99">
        <v>0</v>
      </c>
      <c r="BR1638" s="99">
        <v>9502061.0673828106</v>
      </c>
      <c r="BS1638" s="99">
        <v>5831463.9948730497</v>
      </c>
      <c r="BT1638" s="99">
        <v>0</v>
      </c>
      <c r="BU1638" s="99">
        <v>2115134.0199890099</v>
      </c>
      <c r="BV1638" s="99">
        <v>3132172.7096252399</v>
      </c>
      <c r="BW1638" s="99">
        <v>0</v>
      </c>
      <c r="BX1638" s="99">
        <v>384541.139663696</v>
      </c>
      <c r="BY1638" s="99">
        <v>0</v>
      </c>
      <c r="BZ1638" s="99">
        <v>0</v>
      </c>
      <c r="CA1638" s="99">
        <v>0</v>
      </c>
      <c r="CB1638" s="99">
        <v>9069224.9222412091</v>
      </c>
      <c r="CC1638" s="99">
        <v>92145785.063476607</v>
      </c>
      <c r="CD1638" s="99">
        <v>20531515.756347701</v>
      </c>
      <c r="CE1638" s="99">
        <v>3689.80922579765</v>
      </c>
      <c r="CF1638" s="99">
        <v>565438.76837158203</v>
      </c>
      <c r="CG1638" s="99">
        <v>4747813.8881225605</v>
      </c>
      <c r="CH1638" s="99">
        <v>0</v>
      </c>
      <c r="CI1638" s="99">
        <v>125698.979908943</v>
      </c>
      <c r="CJ1638" s="99">
        <v>9635054.3270263709</v>
      </c>
      <c r="CK1638" s="99">
        <v>96798679.090820298</v>
      </c>
      <c r="CL1638" s="99">
        <v>20909634.185302701</v>
      </c>
      <c r="CM1638" s="166">
        <v>163021.37637329099</v>
      </c>
      <c r="CN1638" s="166">
        <v>21817249.526367199</v>
      </c>
      <c r="CO1638" s="166">
        <v>143967104.61718801</v>
      </c>
      <c r="CP1638" s="99">
        <v>20909634.185302701</v>
      </c>
      <c r="CQ1638" s="99">
        <v>0</v>
      </c>
      <c r="CR1638" s="99">
        <v>0</v>
      </c>
      <c r="CS1638" s="99">
        <v>0</v>
      </c>
      <c r="CT1638" s="99">
        <v>0</v>
      </c>
      <c r="CU1638" s="98">
        <v>16044.623771541001</v>
      </c>
      <c r="CV1638" s="98">
        <v>41003.031759760997</v>
      </c>
      <c r="CW1638" s="98">
        <v>9634663.6906127911</v>
      </c>
      <c r="CX1638" s="98">
        <v>96893598.951599166</v>
      </c>
    </row>
    <row r="1639" spans="1:102" x14ac:dyDescent="0.2">
      <c r="A1639" s="98" t="s">
        <v>76</v>
      </c>
      <c r="B1639" s="100">
        <v>41426</v>
      </c>
      <c r="C1639" s="99">
        <v>105869.775536537</v>
      </c>
      <c r="D1639" s="99">
        <v>2.9803233789862098</v>
      </c>
      <c r="E1639" s="99">
        <v>15555.5751703978</v>
      </c>
      <c r="F1639" s="99">
        <v>0</v>
      </c>
      <c r="G1639" s="99">
        <v>3685.0469729602301</v>
      </c>
      <c r="H1639" s="99">
        <v>0</v>
      </c>
      <c r="I1639" s="99">
        <v>0</v>
      </c>
      <c r="J1639" s="99">
        <v>37890.529082775101</v>
      </c>
      <c r="K1639" s="99">
        <v>0</v>
      </c>
      <c r="L1639" s="99">
        <v>3959.5914342403398</v>
      </c>
      <c r="M1639" s="99">
        <v>47567.339328765898</v>
      </c>
      <c r="N1639" s="99">
        <v>11649.8222534657</v>
      </c>
      <c r="O1639" s="99">
        <v>0</v>
      </c>
      <c r="P1639" s="99">
        <v>53330.6866817474</v>
      </c>
      <c r="Q1639" s="99">
        <v>5043.3033984303502</v>
      </c>
      <c r="R1639" s="99">
        <v>0</v>
      </c>
      <c r="S1639" s="99">
        <v>3673.7746617794</v>
      </c>
      <c r="T1639" s="99">
        <v>0</v>
      </c>
      <c r="U1639" s="99">
        <v>37997.473347663901</v>
      </c>
      <c r="V1639" s="99">
        <v>7376051.81494141</v>
      </c>
      <c r="W1639" s="99">
        <v>256.25116530433303</v>
      </c>
      <c r="X1639" s="99">
        <v>1604364.19812012</v>
      </c>
      <c r="Y1639" s="99">
        <v>1086291.9223327599</v>
      </c>
      <c r="Z1639" s="99">
        <v>554337.98692321801</v>
      </c>
      <c r="AA1639" s="99">
        <v>0</v>
      </c>
      <c r="AB1639" s="99">
        <v>0</v>
      </c>
      <c r="AC1639" s="99">
        <v>12246874.181640601</v>
      </c>
      <c r="AD1639" s="99">
        <v>0</v>
      </c>
      <c r="AE1639" s="99">
        <v>111981.080223083</v>
      </c>
      <c r="AF1639" s="99">
        <v>3221782.7341003399</v>
      </c>
      <c r="AG1639" s="99">
        <v>1745549.35899353</v>
      </c>
      <c r="AH1639" s="99">
        <v>0</v>
      </c>
      <c r="AI1639" s="99">
        <v>3031510.2615966802</v>
      </c>
      <c r="AJ1639" s="99">
        <v>855271.640861511</v>
      </c>
      <c r="AK1639" s="99">
        <v>0</v>
      </c>
      <c r="AL1639" s="99">
        <v>551501.55727386498</v>
      </c>
      <c r="AM1639" s="99">
        <v>0</v>
      </c>
      <c r="AN1639" s="99">
        <v>12257988.871948199</v>
      </c>
      <c r="AO1639" s="99">
        <v>75553055.280273393</v>
      </c>
      <c r="AP1639" s="99">
        <v>2204.4191833734499</v>
      </c>
      <c r="AQ1639" s="99">
        <v>15697375.7076416</v>
      </c>
      <c r="AR1639" s="99">
        <v>0</v>
      </c>
      <c r="AS1639" s="99">
        <v>4658795.1744384803</v>
      </c>
      <c r="AT1639" s="99">
        <v>0</v>
      </c>
      <c r="AU1639" s="99">
        <v>0</v>
      </c>
      <c r="AV1639" s="99">
        <v>47310868.418457001</v>
      </c>
      <c r="AW1639" s="99">
        <v>0</v>
      </c>
      <c r="AX1639" s="99">
        <v>1129533.83784485</v>
      </c>
      <c r="AY1639" s="99">
        <v>34634651.566406302</v>
      </c>
      <c r="AZ1639" s="99">
        <v>15746624.4064941</v>
      </c>
      <c r="BA1639" s="99">
        <v>0</v>
      </c>
      <c r="BB1639" s="99">
        <v>31699927.668945301</v>
      </c>
      <c r="BC1639" s="99">
        <v>7950118.7682495099</v>
      </c>
      <c r="BD1639" s="99">
        <v>0</v>
      </c>
      <c r="BE1639" s="99">
        <v>4632478.0328369103</v>
      </c>
      <c r="BF1639" s="99">
        <v>0</v>
      </c>
      <c r="BG1639" s="99">
        <v>47280431.159667999</v>
      </c>
      <c r="BH1639" s="99">
        <v>17565561.473388702</v>
      </c>
      <c r="BI1639" s="99">
        <v>128.587165964767</v>
      </c>
      <c r="BJ1639" s="99">
        <v>3108718.2642822298</v>
      </c>
      <c r="BK1639" s="99">
        <v>2351962.6578674298</v>
      </c>
      <c r="BL1639" s="99">
        <v>0</v>
      </c>
      <c r="BM1639" s="99">
        <v>0</v>
      </c>
      <c r="BN1639" s="99">
        <v>0</v>
      </c>
      <c r="BO1639" s="99">
        <v>0</v>
      </c>
      <c r="BP1639" s="99">
        <v>0</v>
      </c>
      <c r="BQ1639" s="99">
        <v>0</v>
      </c>
      <c r="BR1639" s="99">
        <v>9652884.5361328106</v>
      </c>
      <c r="BS1639" s="99">
        <v>5797968.59875488</v>
      </c>
      <c r="BT1639" s="99">
        <v>0</v>
      </c>
      <c r="BU1639" s="99">
        <v>2199445.0699768099</v>
      </c>
      <c r="BV1639" s="99">
        <v>3116775.5787353502</v>
      </c>
      <c r="BW1639" s="99">
        <v>0</v>
      </c>
      <c r="BX1639" s="99">
        <v>388916.32965087902</v>
      </c>
      <c r="BY1639" s="99">
        <v>0</v>
      </c>
      <c r="BZ1639" s="99">
        <v>0</v>
      </c>
      <c r="CA1639" s="99">
        <v>0</v>
      </c>
      <c r="CB1639" s="99">
        <v>8996908.1059570294</v>
      </c>
      <c r="CC1639" s="99">
        <v>91564486.944335893</v>
      </c>
      <c r="CD1639" s="99">
        <v>20664714.305908199</v>
      </c>
      <c r="CE1639" s="99">
        <v>3685.4477856755302</v>
      </c>
      <c r="CF1639" s="99">
        <v>554932.62229919399</v>
      </c>
      <c r="CG1639" s="99">
        <v>4651329.8480834998</v>
      </c>
      <c r="CH1639" s="99">
        <v>0</v>
      </c>
      <c r="CI1639" s="99">
        <v>125118.491603851</v>
      </c>
      <c r="CJ1639" s="99">
        <v>9550927.4271240197</v>
      </c>
      <c r="CK1639" s="99">
        <v>96228200.043945298</v>
      </c>
      <c r="CL1639" s="99">
        <v>21032790.486572299</v>
      </c>
      <c r="CM1639" s="166">
        <v>162755.52923965501</v>
      </c>
      <c r="CN1639" s="166">
        <v>21748678.024902299</v>
      </c>
      <c r="CO1639" s="166">
        <v>143497254.140625</v>
      </c>
      <c r="CP1639" s="99">
        <v>21032790.486572299</v>
      </c>
      <c r="CQ1639" s="99">
        <v>0</v>
      </c>
      <c r="CR1639" s="99">
        <v>0</v>
      </c>
      <c r="CS1639" s="99">
        <v>0</v>
      </c>
      <c r="CT1639" s="99">
        <v>0</v>
      </c>
      <c r="CU1639" s="98">
        <v>15677.901884788</v>
      </c>
      <c r="CV1639" s="98">
        <v>41256.065875690001</v>
      </c>
      <c r="CW1639" s="98">
        <v>9551840.7282562237</v>
      </c>
      <c r="CX1639" s="98">
        <v>96215816.792419389</v>
      </c>
    </row>
    <row r="1640" spans="1:102" x14ac:dyDescent="0.2">
      <c r="A1640" s="98" t="s">
        <v>76</v>
      </c>
      <c r="B1640" s="100">
        <v>41518</v>
      </c>
      <c r="C1640" s="99">
        <v>105149.937544823</v>
      </c>
      <c r="D1640" s="99">
        <v>3.0605951909965401</v>
      </c>
      <c r="E1640" s="99">
        <v>15300.9436930418</v>
      </c>
      <c r="F1640" s="99">
        <v>0</v>
      </c>
      <c r="G1640" s="99">
        <v>3671.27908653021</v>
      </c>
      <c r="H1640" s="99">
        <v>0</v>
      </c>
      <c r="I1640" s="99">
        <v>0</v>
      </c>
      <c r="J1640" s="99">
        <v>38024.176747798898</v>
      </c>
      <c r="K1640" s="99">
        <v>0</v>
      </c>
      <c r="L1640" s="99">
        <v>659.48491273075297</v>
      </c>
      <c r="M1640" s="99">
        <v>47530.415945053101</v>
      </c>
      <c r="N1640" s="99">
        <v>11471.0731679201</v>
      </c>
      <c r="O1640" s="99">
        <v>0</v>
      </c>
      <c r="P1640" s="99">
        <v>56060.404788017302</v>
      </c>
      <c r="Q1640" s="99">
        <v>4992.2166226506197</v>
      </c>
      <c r="R1640" s="99">
        <v>0</v>
      </c>
      <c r="S1640" s="99">
        <v>3667.03597512841</v>
      </c>
      <c r="T1640" s="99">
        <v>0.97839807234413501</v>
      </c>
      <c r="U1640" s="99">
        <v>38126.288352489501</v>
      </c>
      <c r="V1640" s="99">
        <v>7307723.7031860398</v>
      </c>
      <c r="W1640" s="99">
        <v>149.50205980800101</v>
      </c>
      <c r="X1640" s="99">
        <v>1598735.2983703599</v>
      </c>
      <c r="Y1640" s="99">
        <v>1066078.3415679899</v>
      </c>
      <c r="Z1640" s="99">
        <v>556874.61542510998</v>
      </c>
      <c r="AA1640" s="99">
        <v>0</v>
      </c>
      <c r="AB1640" s="99">
        <v>0</v>
      </c>
      <c r="AC1640" s="99">
        <v>12282023.3284912</v>
      </c>
      <c r="AD1640" s="99">
        <v>0</v>
      </c>
      <c r="AE1640" s="99">
        <v>72455.453838348403</v>
      </c>
      <c r="AF1640" s="99">
        <v>3212725.1261291499</v>
      </c>
      <c r="AG1640" s="99">
        <v>1716109.7198028599</v>
      </c>
      <c r="AH1640" s="99">
        <v>0</v>
      </c>
      <c r="AI1640" s="99">
        <v>3062477.2148742699</v>
      </c>
      <c r="AJ1640" s="99">
        <v>854993.52597808803</v>
      </c>
      <c r="AK1640" s="99">
        <v>0</v>
      </c>
      <c r="AL1640" s="99">
        <v>556110.51213836705</v>
      </c>
      <c r="AM1640" s="99">
        <v>62.725841834675499</v>
      </c>
      <c r="AN1640" s="99">
        <v>12291145.8552246</v>
      </c>
      <c r="AO1640" s="99">
        <v>74812129.421875</v>
      </c>
      <c r="AP1640" s="99">
        <v>1266.6052725613099</v>
      </c>
      <c r="AQ1640" s="99">
        <v>15556390.0078125</v>
      </c>
      <c r="AR1640" s="99">
        <v>0</v>
      </c>
      <c r="AS1640" s="99">
        <v>4673271.4271850605</v>
      </c>
      <c r="AT1640" s="99">
        <v>0</v>
      </c>
      <c r="AU1640" s="99">
        <v>0</v>
      </c>
      <c r="AV1640" s="99">
        <v>47567357.064453103</v>
      </c>
      <c r="AW1640" s="99">
        <v>0</v>
      </c>
      <c r="AX1640" s="99">
        <v>599853.61166381801</v>
      </c>
      <c r="AY1640" s="99">
        <v>34511852.986816399</v>
      </c>
      <c r="AZ1640" s="99">
        <v>15473511.8366699</v>
      </c>
      <c r="BA1640" s="99">
        <v>0</v>
      </c>
      <c r="BB1640" s="99">
        <v>32208433.736328099</v>
      </c>
      <c r="BC1640" s="99">
        <v>7952920.47412109</v>
      </c>
      <c r="BD1640" s="99">
        <v>0</v>
      </c>
      <c r="BE1640" s="99">
        <v>4664140.6194457998</v>
      </c>
      <c r="BF1640" s="99">
        <v>462.15806242078497</v>
      </c>
      <c r="BG1640" s="99">
        <v>47605273.605468802</v>
      </c>
      <c r="BH1640" s="99">
        <v>17483914.6083984</v>
      </c>
      <c r="BI1640" s="99">
        <v>139.29280393198101</v>
      </c>
      <c r="BJ1640" s="99">
        <v>3077168.9895629901</v>
      </c>
      <c r="BK1640" s="99">
        <v>2342593.8750305199</v>
      </c>
      <c r="BL1640" s="99">
        <v>0</v>
      </c>
      <c r="BM1640" s="99">
        <v>0</v>
      </c>
      <c r="BN1640" s="99">
        <v>0</v>
      </c>
      <c r="BO1640" s="99">
        <v>0</v>
      </c>
      <c r="BP1640" s="99">
        <v>0</v>
      </c>
      <c r="BQ1640" s="99">
        <v>0</v>
      </c>
      <c r="BR1640" s="99">
        <v>9677037.3978271503</v>
      </c>
      <c r="BS1640" s="99">
        <v>5698639.4535522498</v>
      </c>
      <c r="BT1640" s="99">
        <v>0</v>
      </c>
      <c r="BU1640" s="99">
        <v>1908820.6999816899</v>
      </c>
      <c r="BV1640" s="99">
        <v>3116090.0115966802</v>
      </c>
      <c r="BW1640" s="99">
        <v>0</v>
      </c>
      <c r="BX1640" s="99">
        <v>328933.269714355</v>
      </c>
      <c r="BY1640" s="99">
        <v>0</v>
      </c>
      <c r="BZ1640" s="99">
        <v>0</v>
      </c>
      <c r="CA1640" s="99">
        <v>0</v>
      </c>
      <c r="CB1640" s="99">
        <v>8884572.3736572303</v>
      </c>
      <c r="CC1640" s="99">
        <v>90411709.346679702</v>
      </c>
      <c r="CD1640" s="99">
        <v>20551981.213867199</v>
      </c>
      <c r="CE1640" s="99">
        <v>3671.0055267214798</v>
      </c>
      <c r="CF1640" s="99">
        <v>551308.12214660598</v>
      </c>
      <c r="CG1640" s="99">
        <v>4630823.07531738</v>
      </c>
      <c r="CH1640" s="99">
        <v>0</v>
      </c>
      <c r="CI1640" s="99">
        <v>124167.868377686</v>
      </c>
      <c r="CJ1640" s="99">
        <v>9435697.86572266</v>
      </c>
      <c r="CK1640" s="99">
        <v>95055959.730468795</v>
      </c>
      <c r="CL1640" s="99">
        <v>20914869.675292999</v>
      </c>
      <c r="CM1640" s="166">
        <v>162138.82785797099</v>
      </c>
      <c r="CN1640" s="166">
        <v>21754479.618408199</v>
      </c>
      <c r="CO1640" s="166">
        <v>142608421.44140601</v>
      </c>
      <c r="CP1640" s="99">
        <v>20914869.675292999</v>
      </c>
      <c r="CQ1640" s="99">
        <v>0</v>
      </c>
      <c r="CR1640" s="99">
        <v>0</v>
      </c>
      <c r="CS1640" s="99">
        <v>0</v>
      </c>
      <c r="CT1640" s="99">
        <v>0</v>
      </c>
      <c r="CU1640" s="98">
        <v>15379.411578402</v>
      </c>
      <c r="CV1640" s="98">
        <v>41403.490021218</v>
      </c>
      <c r="CW1640" s="98">
        <v>9435880.4958038367</v>
      </c>
      <c r="CX1640" s="98">
        <v>95042532.421997085</v>
      </c>
    </row>
    <row r="1641" spans="1:102" x14ac:dyDescent="0.2">
      <c r="A1641" s="98" t="s">
        <v>76</v>
      </c>
      <c r="B1641" s="100">
        <v>41609</v>
      </c>
      <c r="C1641" s="99">
        <v>104294.03225517301</v>
      </c>
      <c r="D1641" s="99">
        <v>3.91520674299682</v>
      </c>
      <c r="E1641" s="99">
        <v>14783.6212670803</v>
      </c>
      <c r="F1641" s="99">
        <v>0</v>
      </c>
      <c r="G1641" s="99">
        <v>3638.9533430337901</v>
      </c>
      <c r="H1641" s="99">
        <v>0</v>
      </c>
      <c r="I1641" s="99">
        <v>0</v>
      </c>
      <c r="J1641" s="99">
        <v>38138.1111512184</v>
      </c>
      <c r="K1641" s="99">
        <v>0</v>
      </c>
      <c r="L1641" s="99">
        <v>470.53410634771001</v>
      </c>
      <c r="M1641" s="99">
        <v>47499.9542050362</v>
      </c>
      <c r="N1641" s="99">
        <v>11313.641895175</v>
      </c>
      <c r="O1641" s="99">
        <v>0</v>
      </c>
      <c r="P1641" s="99">
        <v>54967.212406158404</v>
      </c>
      <c r="Q1641" s="99">
        <v>4927.3109273910504</v>
      </c>
      <c r="R1641" s="99">
        <v>0</v>
      </c>
      <c r="S1641" s="99">
        <v>3621.5433562099902</v>
      </c>
      <c r="T1641" s="99">
        <v>0</v>
      </c>
      <c r="U1641" s="99">
        <v>38222.465188503302</v>
      </c>
      <c r="V1641" s="99">
        <v>7144507.5476684598</v>
      </c>
      <c r="W1641" s="99">
        <v>253.97952062450301</v>
      </c>
      <c r="X1641" s="99">
        <v>1580658.9584655799</v>
      </c>
      <c r="Y1641" s="99">
        <v>1053862.7702178999</v>
      </c>
      <c r="Z1641" s="99">
        <v>541076.37948608398</v>
      </c>
      <c r="AA1641" s="99">
        <v>0</v>
      </c>
      <c r="AB1641" s="99">
        <v>0</v>
      </c>
      <c r="AC1641" s="99">
        <v>12241529.5006104</v>
      </c>
      <c r="AD1641" s="99">
        <v>0</v>
      </c>
      <c r="AE1641" s="99">
        <v>76073.051376342803</v>
      </c>
      <c r="AF1641" s="99">
        <v>3180187.38812256</v>
      </c>
      <c r="AG1641" s="99">
        <v>1676146.5376281701</v>
      </c>
      <c r="AH1641" s="99">
        <v>0</v>
      </c>
      <c r="AI1641" s="99">
        <v>2976660.6826171898</v>
      </c>
      <c r="AJ1641" s="99">
        <v>848447.21220397903</v>
      </c>
      <c r="AK1641" s="99">
        <v>0</v>
      </c>
      <c r="AL1641" s="99">
        <v>537456.93152618397</v>
      </c>
      <c r="AM1641" s="99">
        <v>0</v>
      </c>
      <c r="AN1641" s="99">
        <v>12255263.019043</v>
      </c>
      <c r="AO1641" s="99">
        <v>73663585.230468795</v>
      </c>
      <c r="AP1641" s="99">
        <v>2629.5079797804401</v>
      </c>
      <c r="AQ1641" s="99">
        <v>15373078.610961899</v>
      </c>
      <c r="AR1641" s="99">
        <v>0</v>
      </c>
      <c r="AS1641" s="99">
        <v>4577153.34765625</v>
      </c>
      <c r="AT1641" s="99">
        <v>0</v>
      </c>
      <c r="AU1641" s="99">
        <v>0</v>
      </c>
      <c r="AV1641" s="99">
        <v>47658042.416503899</v>
      </c>
      <c r="AW1641" s="99">
        <v>0</v>
      </c>
      <c r="AX1641" s="99">
        <v>620485.62366485596</v>
      </c>
      <c r="AY1641" s="99">
        <v>34277289.976074196</v>
      </c>
      <c r="AZ1641" s="99">
        <v>15122719.6176758</v>
      </c>
      <c r="BA1641" s="99">
        <v>0</v>
      </c>
      <c r="BB1641" s="99">
        <v>31163333.365234401</v>
      </c>
      <c r="BC1641" s="99">
        <v>7898152.5620727502</v>
      </c>
      <c r="BD1641" s="99">
        <v>0</v>
      </c>
      <c r="BE1641" s="99">
        <v>4547320.6727905301</v>
      </c>
      <c r="BF1641" s="99">
        <v>0</v>
      </c>
      <c r="BG1641" s="99">
        <v>47699751.825683601</v>
      </c>
      <c r="BH1641" s="99">
        <v>17323160.877441399</v>
      </c>
      <c r="BI1641" s="99">
        <v>125.846409452148</v>
      </c>
      <c r="BJ1641" s="99">
        <v>3056868.19281006</v>
      </c>
      <c r="BK1641" s="99">
        <v>2300859.1654968299</v>
      </c>
      <c r="BL1641" s="99">
        <v>0</v>
      </c>
      <c r="BM1641" s="99">
        <v>0</v>
      </c>
      <c r="BN1641" s="99">
        <v>0</v>
      </c>
      <c r="BO1641" s="99">
        <v>0</v>
      </c>
      <c r="BP1641" s="99">
        <v>0</v>
      </c>
      <c r="BQ1641" s="99">
        <v>0</v>
      </c>
      <c r="BR1641" s="99">
        <v>9628204.83911133</v>
      </c>
      <c r="BS1641" s="99">
        <v>5586536.92260742</v>
      </c>
      <c r="BT1641" s="99">
        <v>0</v>
      </c>
      <c r="BU1641" s="99">
        <v>2071713.49998474</v>
      </c>
      <c r="BV1641" s="99">
        <v>3099272.03656006</v>
      </c>
      <c r="BW1641" s="99">
        <v>0</v>
      </c>
      <c r="BX1641" s="99">
        <v>356035.23969650298</v>
      </c>
      <c r="BY1641" s="99">
        <v>0</v>
      </c>
      <c r="BZ1641" s="99">
        <v>0</v>
      </c>
      <c r="CA1641" s="99">
        <v>0</v>
      </c>
      <c r="CB1641" s="99">
        <v>8754868.7293701209</v>
      </c>
      <c r="CC1641" s="99">
        <v>88994386.152343795</v>
      </c>
      <c r="CD1641" s="99">
        <v>20384996.1716309</v>
      </c>
      <c r="CE1641" s="99">
        <v>3638.4849922358999</v>
      </c>
      <c r="CF1641" s="99">
        <v>541310.57681274402</v>
      </c>
      <c r="CG1641" s="99">
        <v>4580155.68505859</v>
      </c>
      <c r="CH1641" s="99">
        <v>0</v>
      </c>
      <c r="CI1641" s="99">
        <v>122751.642467499</v>
      </c>
      <c r="CJ1641" s="99">
        <v>9296443.6220703106</v>
      </c>
      <c r="CK1641" s="99">
        <v>93674003.022460893</v>
      </c>
      <c r="CL1641" s="99">
        <v>20749582.083496101</v>
      </c>
      <c r="CM1641" s="166">
        <v>160626.13006973299</v>
      </c>
      <c r="CN1641" s="166">
        <v>21523950.747314502</v>
      </c>
      <c r="CO1641" s="166">
        <v>141098454.69921899</v>
      </c>
      <c r="CP1641" s="99">
        <v>20749582.083496101</v>
      </c>
      <c r="CQ1641" s="99">
        <v>0</v>
      </c>
      <c r="CR1641" s="99">
        <v>0</v>
      </c>
      <c r="CS1641" s="99">
        <v>0</v>
      </c>
      <c r="CT1641" s="99">
        <v>0</v>
      </c>
      <c r="CU1641" s="98">
        <v>14862.404407817001</v>
      </c>
      <c r="CV1641" s="98">
        <v>41425.307753227004</v>
      </c>
      <c r="CW1641" s="98">
        <v>9296179.3061828651</v>
      </c>
      <c r="CX1641" s="98">
        <v>93574541.837402388</v>
      </c>
    </row>
    <row r="1642" spans="1:102" x14ac:dyDescent="0.2">
      <c r="A1642" s="98" t="s">
        <v>76</v>
      </c>
      <c r="B1642" s="100">
        <v>41699</v>
      </c>
      <c r="C1642" s="99">
        <v>103623.438641548</v>
      </c>
      <c r="D1642" s="99">
        <v>0</v>
      </c>
      <c r="E1642" s="99">
        <v>14723.316103220001</v>
      </c>
      <c r="F1642" s="99">
        <v>0</v>
      </c>
      <c r="G1642" s="99">
        <v>3583.4472988247899</v>
      </c>
      <c r="H1642" s="99">
        <v>0</v>
      </c>
      <c r="I1642" s="99">
        <v>0</v>
      </c>
      <c r="J1642" s="99">
        <v>38479.267630577102</v>
      </c>
      <c r="K1642" s="99">
        <v>0</v>
      </c>
      <c r="L1642" s="99">
        <v>452.33387472108001</v>
      </c>
      <c r="M1642" s="99">
        <v>47436.922848224604</v>
      </c>
      <c r="N1642" s="99">
        <v>11146.051415681801</v>
      </c>
      <c r="O1642" s="99">
        <v>0</v>
      </c>
      <c r="P1642" s="99">
        <v>54220.807253360697</v>
      </c>
      <c r="Q1642" s="99">
        <v>4879.5121336579296</v>
      </c>
      <c r="R1642" s="99">
        <v>0</v>
      </c>
      <c r="S1642" s="99">
        <v>3560.41267675161</v>
      </c>
      <c r="T1642" s="99">
        <v>0</v>
      </c>
      <c r="U1642" s="99">
        <v>38555.810817718499</v>
      </c>
      <c r="V1642" s="99">
        <v>7121760.30615234</v>
      </c>
      <c r="W1642" s="99">
        <v>0</v>
      </c>
      <c r="X1642" s="99">
        <v>1573700.4159545901</v>
      </c>
      <c r="Y1642" s="99">
        <v>1054417.6680755599</v>
      </c>
      <c r="Z1642" s="99">
        <v>527389.76377105701</v>
      </c>
      <c r="AA1642" s="99">
        <v>0</v>
      </c>
      <c r="AB1642" s="99">
        <v>0</v>
      </c>
      <c r="AC1642" s="99">
        <v>12272225.095458999</v>
      </c>
      <c r="AD1642" s="99">
        <v>0</v>
      </c>
      <c r="AE1642" s="99">
        <v>76892.821759223894</v>
      </c>
      <c r="AF1642" s="99">
        <v>3165731.24499512</v>
      </c>
      <c r="AG1642" s="99">
        <v>1657245.7490692099</v>
      </c>
      <c r="AH1642" s="99">
        <v>0</v>
      </c>
      <c r="AI1642" s="99">
        <v>2897932.9409179701</v>
      </c>
      <c r="AJ1642" s="99">
        <v>837753.59381103504</v>
      </c>
      <c r="AK1642" s="99">
        <v>0</v>
      </c>
      <c r="AL1642" s="99">
        <v>523321.66349410999</v>
      </c>
      <c r="AM1642" s="99">
        <v>0</v>
      </c>
      <c r="AN1642" s="99">
        <v>12289086.710083</v>
      </c>
      <c r="AO1642" s="99">
        <v>73602315.569335893</v>
      </c>
      <c r="AP1642" s="99">
        <v>0</v>
      </c>
      <c r="AQ1642" s="99">
        <v>15329262.6998291</v>
      </c>
      <c r="AR1642" s="99">
        <v>0</v>
      </c>
      <c r="AS1642" s="99">
        <v>4480541.8427123995</v>
      </c>
      <c r="AT1642" s="99">
        <v>0</v>
      </c>
      <c r="AU1642" s="99">
        <v>0</v>
      </c>
      <c r="AV1642" s="99">
        <v>48035311.162109397</v>
      </c>
      <c r="AW1642" s="99">
        <v>0</v>
      </c>
      <c r="AX1642" s="99">
        <v>612631.75730895996</v>
      </c>
      <c r="AY1642" s="99">
        <v>34524376.675781302</v>
      </c>
      <c r="AZ1642" s="99">
        <v>14957548.2144775</v>
      </c>
      <c r="BA1642" s="99">
        <v>0</v>
      </c>
      <c r="BB1642" s="99">
        <v>30517342.012939502</v>
      </c>
      <c r="BC1642" s="99">
        <v>7843188.8685913105</v>
      </c>
      <c r="BD1642" s="99">
        <v>0</v>
      </c>
      <c r="BE1642" s="99">
        <v>4449767.5151367197</v>
      </c>
      <c r="BF1642" s="99">
        <v>0</v>
      </c>
      <c r="BG1642" s="99">
        <v>48009333.057128899</v>
      </c>
      <c r="BH1642" s="99">
        <v>17155063.03125</v>
      </c>
      <c r="BI1642" s="99">
        <v>0</v>
      </c>
      <c r="BJ1642" s="99">
        <v>3037591.5506591802</v>
      </c>
      <c r="BK1642" s="99">
        <v>2275440.0937805199</v>
      </c>
      <c r="BL1642" s="99">
        <v>0</v>
      </c>
      <c r="BM1642" s="99">
        <v>0</v>
      </c>
      <c r="BN1642" s="99">
        <v>0</v>
      </c>
      <c r="BO1642" s="99">
        <v>0</v>
      </c>
      <c r="BP1642" s="99">
        <v>0</v>
      </c>
      <c r="BQ1642" s="99">
        <v>0</v>
      </c>
      <c r="BR1642" s="99">
        <v>9606627.8186035194</v>
      </c>
      <c r="BS1642" s="99">
        <v>5526182.4258422898</v>
      </c>
      <c r="BT1642" s="99">
        <v>0</v>
      </c>
      <c r="BU1642" s="99">
        <v>2034872.8099823</v>
      </c>
      <c r="BV1642" s="99">
        <v>3082787.9184570299</v>
      </c>
      <c r="BW1642" s="99">
        <v>0</v>
      </c>
      <c r="BX1642" s="99">
        <v>363309.02970504801</v>
      </c>
      <c r="BY1642" s="99">
        <v>0</v>
      </c>
      <c r="BZ1642" s="99">
        <v>0</v>
      </c>
      <c r="CA1642" s="99">
        <v>0</v>
      </c>
      <c r="CB1642" s="99">
        <v>8708687.4412841797</v>
      </c>
      <c r="CC1642" s="99">
        <v>89206360.270507798</v>
      </c>
      <c r="CD1642" s="99">
        <v>20202769.5461426</v>
      </c>
      <c r="CE1642" s="99">
        <v>3584.5507577061699</v>
      </c>
      <c r="CF1642" s="99">
        <v>530369.89131927502</v>
      </c>
      <c r="CG1642" s="99">
        <v>4502327.8922729502</v>
      </c>
      <c r="CH1642" s="99">
        <v>0</v>
      </c>
      <c r="CI1642" s="99">
        <v>121848.07832241101</v>
      </c>
      <c r="CJ1642" s="99">
        <v>9238852.11010742</v>
      </c>
      <c r="CK1642" s="99">
        <v>93646873.170898393</v>
      </c>
      <c r="CL1642" s="99">
        <v>20559120.426269501</v>
      </c>
      <c r="CM1642" s="166">
        <v>159986.22261238101</v>
      </c>
      <c r="CN1642" s="166">
        <v>21459277.6171875</v>
      </c>
      <c r="CO1642" s="166">
        <v>141757782.09179699</v>
      </c>
      <c r="CP1642" s="99">
        <v>20559120.426269501</v>
      </c>
      <c r="CQ1642" s="99">
        <v>0</v>
      </c>
      <c r="CR1642" s="99">
        <v>0</v>
      </c>
      <c r="CS1642" s="99">
        <v>0</v>
      </c>
      <c r="CT1642" s="99">
        <v>0</v>
      </c>
      <c r="CU1642" s="98">
        <v>14809.935254705</v>
      </c>
      <c r="CV1642" s="98">
        <v>41723.336431272997</v>
      </c>
      <c r="CW1642" s="98">
        <v>9239057.3326034546</v>
      </c>
      <c r="CX1642" s="98">
        <v>93708688.162780747</v>
      </c>
    </row>
    <row r="1643" spans="1:102" x14ac:dyDescent="0.2">
      <c r="A1643" s="98" t="s">
        <v>76</v>
      </c>
      <c r="B1643" s="100">
        <v>41791</v>
      </c>
      <c r="C1643" s="99">
        <v>102950.085689545</v>
      </c>
      <c r="D1643" s="99">
        <v>0</v>
      </c>
      <c r="E1643" s="99">
        <v>14682.216587901101</v>
      </c>
      <c r="F1643" s="99">
        <v>0</v>
      </c>
      <c r="G1643" s="99">
        <v>3561.1907004118002</v>
      </c>
      <c r="H1643" s="99">
        <v>0</v>
      </c>
      <c r="I1643" s="99">
        <v>0</v>
      </c>
      <c r="J1643" s="99">
        <v>38648.471858024597</v>
      </c>
      <c r="K1643" s="99">
        <v>0</v>
      </c>
      <c r="L1643" s="99">
        <v>1116.5614302009301</v>
      </c>
      <c r="M1643" s="99">
        <v>47367.912703037298</v>
      </c>
      <c r="N1643" s="99">
        <v>11154.5514316559</v>
      </c>
      <c r="O1643" s="99">
        <v>0</v>
      </c>
      <c r="P1643" s="99">
        <v>53155.296534061403</v>
      </c>
      <c r="Q1643" s="99">
        <v>4846.2231266498602</v>
      </c>
      <c r="R1643" s="99">
        <v>0</v>
      </c>
      <c r="S1643" s="99">
        <v>3548.1834638118698</v>
      </c>
      <c r="T1643" s="99">
        <v>0</v>
      </c>
      <c r="U1643" s="99">
        <v>38701.1057658196</v>
      </c>
      <c r="V1643" s="99">
        <v>7029376.62744141</v>
      </c>
      <c r="W1643" s="99">
        <v>0</v>
      </c>
      <c r="X1643" s="99">
        <v>1555467.64628601</v>
      </c>
      <c r="Y1643" s="99">
        <v>1018080.24060822</v>
      </c>
      <c r="Z1643" s="99">
        <v>523356.27685165399</v>
      </c>
      <c r="AA1643" s="99">
        <v>0</v>
      </c>
      <c r="AB1643" s="99">
        <v>0</v>
      </c>
      <c r="AC1643" s="99">
        <v>12314377.3752441</v>
      </c>
      <c r="AD1643" s="99">
        <v>0</v>
      </c>
      <c r="AE1643" s="99">
        <v>101852.865006447</v>
      </c>
      <c r="AF1643" s="99">
        <v>3156092.6120910598</v>
      </c>
      <c r="AG1643" s="99">
        <v>1631353.9103240999</v>
      </c>
      <c r="AH1643" s="99">
        <v>0</v>
      </c>
      <c r="AI1643" s="99">
        <v>2845315.2551269499</v>
      </c>
      <c r="AJ1643" s="99">
        <v>828744.59488678002</v>
      </c>
      <c r="AK1643" s="99">
        <v>0</v>
      </c>
      <c r="AL1643" s="99">
        <v>520320.15651321399</v>
      </c>
      <c r="AM1643" s="99">
        <v>0</v>
      </c>
      <c r="AN1643" s="99">
        <v>12318563.545043901</v>
      </c>
      <c r="AO1643" s="99">
        <v>72576975.653320298</v>
      </c>
      <c r="AP1643" s="99">
        <v>0</v>
      </c>
      <c r="AQ1643" s="99">
        <v>15285069.0632324</v>
      </c>
      <c r="AR1643" s="99">
        <v>0</v>
      </c>
      <c r="AS1643" s="99">
        <v>4460399.5551757803</v>
      </c>
      <c r="AT1643" s="99">
        <v>0</v>
      </c>
      <c r="AU1643" s="99">
        <v>0</v>
      </c>
      <c r="AV1643" s="99">
        <v>48326967.658203103</v>
      </c>
      <c r="AW1643" s="99">
        <v>0</v>
      </c>
      <c r="AX1643" s="99">
        <v>959806.71540832496</v>
      </c>
      <c r="AY1643" s="99">
        <v>34434279.220214799</v>
      </c>
      <c r="AZ1643" s="99">
        <v>14771348.7770996</v>
      </c>
      <c r="BA1643" s="99">
        <v>0</v>
      </c>
      <c r="BB1643" s="99">
        <v>29945405.777832001</v>
      </c>
      <c r="BC1643" s="99">
        <v>7769972.94995117</v>
      </c>
      <c r="BD1643" s="99">
        <v>0</v>
      </c>
      <c r="BE1643" s="99">
        <v>4432330.6975707998</v>
      </c>
      <c r="BF1643" s="99">
        <v>0</v>
      </c>
      <c r="BG1643" s="99">
        <v>48418073.920410201</v>
      </c>
      <c r="BH1643" s="99">
        <v>17021756.731933601</v>
      </c>
      <c r="BI1643" s="99">
        <v>0</v>
      </c>
      <c r="BJ1643" s="99">
        <v>2999455.7392272898</v>
      </c>
      <c r="BK1643" s="99">
        <v>2239090.49859619</v>
      </c>
      <c r="BL1643" s="99">
        <v>0</v>
      </c>
      <c r="BM1643" s="99">
        <v>0</v>
      </c>
      <c r="BN1643" s="99">
        <v>0</v>
      </c>
      <c r="BO1643" s="99">
        <v>0</v>
      </c>
      <c r="BP1643" s="99">
        <v>0</v>
      </c>
      <c r="BQ1643" s="99">
        <v>0</v>
      </c>
      <c r="BR1643" s="99">
        <v>9552779.1138915997</v>
      </c>
      <c r="BS1643" s="99">
        <v>5457197.2873535203</v>
      </c>
      <c r="BT1643" s="99">
        <v>0</v>
      </c>
      <c r="BU1643" s="99">
        <v>2048725.73999023</v>
      </c>
      <c r="BV1643" s="99">
        <v>3061222.47479248</v>
      </c>
      <c r="BW1643" s="99">
        <v>0</v>
      </c>
      <c r="BX1643" s="99">
        <v>369017.50970840501</v>
      </c>
      <c r="BY1643" s="99">
        <v>0</v>
      </c>
      <c r="BZ1643" s="99">
        <v>0</v>
      </c>
      <c r="CA1643" s="99">
        <v>0</v>
      </c>
      <c r="CB1643" s="99">
        <v>8567723.43432617</v>
      </c>
      <c r="CC1643" s="99">
        <v>87862998.465820298</v>
      </c>
      <c r="CD1643" s="99">
        <v>20010287.604736298</v>
      </c>
      <c r="CE1643" s="99">
        <v>3561.2038966715299</v>
      </c>
      <c r="CF1643" s="99">
        <v>527153.58689117397</v>
      </c>
      <c r="CG1643" s="99">
        <v>4485896.1328735398</v>
      </c>
      <c r="CH1643" s="99">
        <v>0</v>
      </c>
      <c r="CI1643" s="99">
        <v>121214.815544128</v>
      </c>
      <c r="CJ1643" s="99">
        <v>9094411.0993652306</v>
      </c>
      <c r="CK1643" s="99">
        <v>92339539.213867202</v>
      </c>
      <c r="CL1643" s="99">
        <v>20356444.5629883</v>
      </c>
      <c r="CM1643" s="166">
        <v>159552.97876548799</v>
      </c>
      <c r="CN1643" s="166">
        <v>21433454.1945801</v>
      </c>
      <c r="CO1643" s="166">
        <v>140819033.71875</v>
      </c>
      <c r="CP1643" s="99">
        <v>20356444.5629883</v>
      </c>
      <c r="CQ1643" s="99">
        <v>0</v>
      </c>
      <c r="CR1643" s="99">
        <v>0</v>
      </c>
      <c r="CS1643" s="99">
        <v>0</v>
      </c>
      <c r="CT1643" s="99">
        <v>0</v>
      </c>
      <c r="CU1643" s="98">
        <v>14744.423821601</v>
      </c>
      <c r="CV1643" s="98">
        <v>41903.149843022999</v>
      </c>
      <c r="CW1643" s="98">
        <v>9094877.0212173443</v>
      </c>
      <c r="CX1643" s="98">
        <v>92348894.598693833</v>
      </c>
    </row>
    <row r="1644" spans="1:102" x14ac:dyDescent="0.2">
      <c r="A1644" s="98" t="s">
        <v>76</v>
      </c>
      <c r="B1644" s="100">
        <v>41883</v>
      </c>
      <c r="C1644" s="99">
        <v>102572.850766182</v>
      </c>
      <c r="D1644" s="99">
        <v>0</v>
      </c>
      <c r="E1644" s="99">
        <v>14213.0056573153</v>
      </c>
      <c r="F1644" s="99">
        <v>0</v>
      </c>
      <c r="G1644" s="99">
        <v>3634.7186307311099</v>
      </c>
      <c r="H1644" s="99">
        <v>0</v>
      </c>
      <c r="I1644" s="99">
        <v>0</v>
      </c>
      <c r="J1644" s="99">
        <v>38617.221116066001</v>
      </c>
      <c r="K1644" s="99">
        <v>0</v>
      </c>
      <c r="L1644" s="99">
        <v>550.82871603220701</v>
      </c>
      <c r="M1644" s="99">
        <v>47371.384995460503</v>
      </c>
      <c r="N1644" s="99">
        <v>11068.4287798405</v>
      </c>
      <c r="O1644" s="99">
        <v>0</v>
      </c>
      <c r="P1644" s="99">
        <v>53144.037823677099</v>
      </c>
      <c r="Q1644" s="99">
        <v>4802.2368123531296</v>
      </c>
      <c r="R1644" s="99">
        <v>0</v>
      </c>
      <c r="S1644" s="99">
        <v>3625.5414347350602</v>
      </c>
      <c r="T1644" s="99">
        <v>0</v>
      </c>
      <c r="U1644" s="99">
        <v>38645.1112103462</v>
      </c>
      <c r="V1644" s="99">
        <v>6974072.5117797898</v>
      </c>
      <c r="W1644" s="99">
        <v>0</v>
      </c>
      <c r="X1644" s="99">
        <v>1518980.9555053699</v>
      </c>
      <c r="Y1644" s="99">
        <v>992798.91316223098</v>
      </c>
      <c r="Z1644" s="99">
        <v>525401.324401855</v>
      </c>
      <c r="AA1644" s="99">
        <v>0</v>
      </c>
      <c r="AB1644" s="99">
        <v>0</v>
      </c>
      <c r="AC1644" s="99">
        <v>12342837.603515601</v>
      </c>
      <c r="AD1644" s="99">
        <v>0</v>
      </c>
      <c r="AE1644" s="99">
        <v>81325.646492004395</v>
      </c>
      <c r="AF1644" s="99">
        <v>3158891.3674316402</v>
      </c>
      <c r="AG1644" s="99">
        <v>1605718.0592040999</v>
      </c>
      <c r="AH1644" s="99">
        <v>0</v>
      </c>
      <c r="AI1644" s="99">
        <v>2844050.7580871601</v>
      </c>
      <c r="AJ1644" s="99">
        <v>823200.24125671398</v>
      </c>
      <c r="AK1644" s="99">
        <v>0</v>
      </c>
      <c r="AL1644" s="99">
        <v>524306.03935241699</v>
      </c>
      <c r="AM1644" s="99">
        <v>0</v>
      </c>
      <c r="AN1644" s="99">
        <v>12344961.973632799</v>
      </c>
      <c r="AO1644" s="99">
        <v>72556045.4140625</v>
      </c>
      <c r="AP1644" s="99">
        <v>0</v>
      </c>
      <c r="AQ1644" s="99">
        <v>15022219.288208</v>
      </c>
      <c r="AR1644" s="99">
        <v>0</v>
      </c>
      <c r="AS1644" s="99">
        <v>4479342.3749389602</v>
      </c>
      <c r="AT1644" s="99">
        <v>0</v>
      </c>
      <c r="AU1644" s="99">
        <v>0</v>
      </c>
      <c r="AV1644" s="99">
        <v>48453884.830078103</v>
      </c>
      <c r="AW1644" s="99">
        <v>0</v>
      </c>
      <c r="AX1644" s="99">
        <v>810136.58748626697</v>
      </c>
      <c r="AY1644" s="99">
        <v>34458093.010742202</v>
      </c>
      <c r="AZ1644" s="99">
        <v>14566837.1605225</v>
      </c>
      <c r="BA1644" s="99">
        <v>0</v>
      </c>
      <c r="BB1644" s="99">
        <v>30055525.2819824</v>
      </c>
      <c r="BC1644" s="99">
        <v>7763187.2138671903</v>
      </c>
      <c r="BD1644" s="99">
        <v>0</v>
      </c>
      <c r="BE1644" s="99">
        <v>4468781.7059936495</v>
      </c>
      <c r="BF1644" s="99">
        <v>0</v>
      </c>
      <c r="BG1644" s="99">
        <v>48461456.889160201</v>
      </c>
      <c r="BH1644" s="99">
        <v>17128937.182617199</v>
      </c>
      <c r="BI1644" s="99">
        <v>0</v>
      </c>
      <c r="BJ1644" s="99">
        <v>2934578.5185546898</v>
      </c>
      <c r="BK1644" s="99">
        <v>2174158.7427673298</v>
      </c>
      <c r="BL1644" s="99">
        <v>0</v>
      </c>
      <c r="BM1644" s="99">
        <v>0</v>
      </c>
      <c r="BN1644" s="99">
        <v>0</v>
      </c>
      <c r="BO1644" s="99">
        <v>0</v>
      </c>
      <c r="BP1644" s="99">
        <v>0</v>
      </c>
      <c r="BQ1644" s="99">
        <v>0</v>
      </c>
      <c r="BR1644" s="99">
        <v>9647088.2882080097</v>
      </c>
      <c r="BS1644" s="99">
        <v>5396396.6253051804</v>
      </c>
      <c r="BT1644" s="99">
        <v>0</v>
      </c>
      <c r="BU1644" s="99">
        <v>1785880.2899932901</v>
      </c>
      <c r="BV1644" s="99">
        <v>3063911.1118469201</v>
      </c>
      <c r="BW1644" s="99">
        <v>0</v>
      </c>
      <c r="BX1644" s="99">
        <v>313004.53976440401</v>
      </c>
      <c r="BY1644" s="99">
        <v>0</v>
      </c>
      <c r="BZ1644" s="99">
        <v>0</v>
      </c>
      <c r="CA1644" s="99">
        <v>0</v>
      </c>
      <c r="CB1644" s="99">
        <v>8499245.4782714806</v>
      </c>
      <c r="CC1644" s="99">
        <v>87438164.108398393</v>
      </c>
      <c r="CD1644" s="99">
        <v>20058495.592041001</v>
      </c>
      <c r="CE1644" s="99">
        <v>3634.2149081826201</v>
      </c>
      <c r="CF1644" s="99">
        <v>523861.11824798601</v>
      </c>
      <c r="CG1644" s="99">
        <v>4473314.2322387705</v>
      </c>
      <c r="CH1644" s="99">
        <v>0</v>
      </c>
      <c r="CI1644" s="99">
        <v>120481.17279529601</v>
      </c>
      <c r="CJ1644" s="99">
        <v>9023595.8767089806</v>
      </c>
      <c r="CK1644" s="99">
        <v>91952638.1953125</v>
      </c>
      <c r="CL1644" s="99">
        <v>20410859.965820301</v>
      </c>
      <c r="CM1644" s="166">
        <v>158907.17725944499</v>
      </c>
      <c r="CN1644" s="166">
        <v>21377359.774902299</v>
      </c>
      <c r="CO1644" s="166">
        <v>140538519.71093801</v>
      </c>
      <c r="CP1644" s="99">
        <v>20410859.965820301</v>
      </c>
      <c r="CQ1644" s="99">
        <v>0</v>
      </c>
      <c r="CR1644" s="99">
        <v>0</v>
      </c>
      <c r="CS1644" s="99">
        <v>0</v>
      </c>
      <c r="CT1644" s="99">
        <v>0</v>
      </c>
      <c r="CU1644" s="98">
        <v>14225.149347428</v>
      </c>
      <c r="CV1644" s="98">
        <v>41902.423763799998</v>
      </c>
      <c r="CW1644" s="98">
        <v>9023106.5965194665</v>
      </c>
      <c r="CX1644" s="98">
        <v>91911478.340637162</v>
      </c>
    </row>
    <row r="1645" spans="1:102" x14ac:dyDescent="0.2">
      <c r="A1645" s="98" t="s">
        <v>76</v>
      </c>
      <c r="B1645" s="100">
        <v>41974</v>
      </c>
      <c r="C1645" s="99">
        <v>101832.121352196</v>
      </c>
      <c r="D1645" s="99">
        <v>0</v>
      </c>
      <c r="E1645" s="99">
        <v>14387.0726761818</v>
      </c>
      <c r="F1645" s="99">
        <v>0</v>
      </c>
      <c r="G1645" s="99">
        <v>3622.2604957222902</v>
      </c>
      <c r="H1645" s="99">
        <v>0</v>
      </c>
      <c r="I1645" s="99">
        <v>0</v>
      </c>
      <c r="J1645" s="99">
        <v>38500.100978374503</v>
      </c>
      <c r="K1645" s="99">
        <v>0</v>
      </c>
      <c r="L1645" s="99">
        <v>487.05174917727697</v>
      </c>
      <c r="M1645" s="99">
        <v>47330.548271656</v>
      </c>
      <c r="N1645" s="99">
        <v>10914.4317440987</v>
      </c>
      <c r="O1645" s="99">
        <v>0</v>
      </c>
      <c r="P1645" s="99">
        <v>52780.341924190499</v>
      </c>
      <c r="Q1645" s="99">
        <v>4803.5957568883896</v>
      </c>
      <c r="R1645" s="99">
        <v>0</v>
      </c>
      <c r="S1645" s="99">
        <v>3608.0311774015399</v>
      </c>
      <c r="T1645" s="99">
        <v>0</v>
      </c>
      <c r="U1645" s="99">
        <v>38518.954327106498</v>
      </c>
      <c r="V1645" s="99">
        <v>6888381.4046630897</v>
      </c>
      <c r="W1645" s="99">
        <v>0</v>
      </c>
      <c r="X1645" s="99">
        <v>1494444.49615479</v>
      </c>
      <c r="Y1645" s="99">
        <v>975190.14323425305</v>
      </c>
      <c r="Z1645" s="99">
        <v>518868.72169876099</v>
      </c>
      <c r="AA1645" s="99">
        <v>0</v>
      </c>
      <c r="AB1645" s="99">
        <v>0</v>
      </c>
      <c r="AC1645" s="99">
        <v>12284144.1517334</v>
      </c>
      <c r="AD1645" s="99">
        <v>0</v>
      </c>
      <c r="AE1645" s="99">
        <v>70131.561805725098</v>
      </c>
      <c r="AF1645" s="99">
        <v>3143721.6990966802</v>
      </c>
      <c r="AG1645" s="99">
        <v>1563677.0920257601</v>
      </c>
      <c r="AH1645" s="99">
        <v>0</v>
      </c>
      <c r="AI1645" s="99">
        <v>2796338.6528320299</v>
      </c>
      <c r="AJ1645" s="99">
        <v>824604.01725006104</v>
      </c>
      <c r="AK1645" s="99">
        <v>0</v>
      </c>
      <c r="AL1645" s="99">
        <v>517089.95008468599</v>
      </c>
      <c r="AM1645" s="99">
        <v>0</v>
      </c>
      <c r="AN1645" s="99">
        <v>12286851.139038101</v>
      </c>
      <c r="AO1645" s="99">
        <v>71898579.724609405</v>
      </c>
      <c r="AP1645" s="99">
        <v>0</v>
      </c>
      <c r="AQ1645" s="99">
        <v>14798301.751098599</v>
      </c>
      <c r="AR1645" s="99">
        <v>0</v>
      </c>
      <c r="AS1645" s="99">
        <v>4441041.9014892597</v>
      </c>
      <c r="AT1645" s="99">
        <v>0</v>
      </c>
      <c r="AU1645" s="99">
        <v>0</v>
      </c>
      <c r="AV1645" s="99">
        <v>48555040.943359397</v>
      </c>
      <c r="AW1645" s="99">
        <v>0</v>
      </c>
      <c r="AX1645" s="99">
        <v>596417.89052581799</v>
      </c>
      <c r="AY1645" s="99">
        <v>34485319.973144501</v>
      </c>
      <c r="AZ1645" s="99">
        <v>14224361.342285199</v>
      </c>
      <c r="BA1645" s="99">
        <v>0</v>
      </c>
      <c r="BB1645" s="99">
        <v>29588171.433349598</v>
      </c>
      <c r="BC1645" s="99">
        <v>7774615.7749633798</v>
      </c>
      <c r="BD1645" s="99">
        <v>0</v>
      </c>
      <c r="BE1645" s="99">
        <v>4425961.0630493201</v>
      </c>
      <c r="BF1645" s="99">
        <v>0</v>
      </c>
      <c r="BG1645" s="99">
        <v>48568630.614746101</v>
      </c>
      <c r="BH1645" s="99">
        <v>17043605.453125</v>
      </c>
      <c r="BI1645" s="99">
        <v>0</v>
      </c>
      <c r="BJ1645" s="99">
        <v>2865340.9881897001</v>
      </c>
      <c r="BK1645" s="99">
        <v>2116031.2851867699</v>
      </c>
      <c r="BL1645" s="99">
        <v>0</v>
      </c>
      <c r="BM1645" s="99">
        <v>0</v>
      </c>
      <c r="BN1645" s="99">
        <v>0</v>
      </c>
      <c r="BO1645" s="99">
        <v>0</v>
      </c>
      <c r="BP1645" s="99">
        <v>0</v>
      </c>
      <c r="BQ1645" s="99">
        <v>0</v>
      </c>
      <c r="BR1645" s="99">
        <v>9641790.9305419903</v>
      </c>
      <c r="BS1645" s="99">
        <v>5277292.5895996103</v>
      </c>
      <c r="BT1645" s="99">
        <v>0</v>
      </c>
      <c r="BU1645" s="99">
        <v>1939315.1999816899</v>
      </c>
      <c r="BV1645" s="99">
        <v>3068551.6737976102</v>
      </c>
      <c r="BW1645" s="99">
        <v>0</v>
      </c>
      <c r="BX1645" s="99">
        <v>344760.94972228998</v>
      </c>
      <c r="BY1645" s="99">
        <v>0</v>
      </c>
      <c r="BZ1645" s="99">
        <v>0</v>
      </c>
      <c r="CA1645" s="99">
        <v>0</v>
      </c>
      <c r="CB1645" s="99">
        <v>8390084.7080078106</v>
      </c>
      <c r="CC1645" s="99">
        <v>86517608.474609405</v>
      </c>
      <c r="CD1645" s="99">
        <v>19917158.879394501</v>
      </c>
      <c r="CE1645" s="99">
        <v>3622.0132833719299</v>
      </c>
      <c r="CF1645" s="99">
        <v>521894.80862426799</v>
      </c>
      <c r="CG1645" s="99">
        <v>4467625.1174316397</v>
      </c>
      <c r="CH1645" s="99">
        <v>0</v>
      </c>
      <c r="CI1645" s="99">
        <v>119857.453954697</v>
      </c>
      <c r="CJ1645" s="99">
        <v>8911793.5303955097</v>
      </c>
      <c r="CK1645" s="99">
        <v>90994130.013671905</v>
      </c>
      <c r="CL1645" s="99">
        <v>20268833.0383301</v>
      </c>
      <c r="CM1645" s="166">
        <v>158033.85396575899</v>
      </c>
      <c r="CN1645" s="166">
        <v>21181416.823730499</v>
      </c>
      <c r="CO1645" s="166">
        <v>139424738.37304699</v>
      </c>
      <c r="CP1645" s="99">
        <v>20268833.0383301</v>
      </c>
      <c r="CQ1645" s="99">
        <v>0</v>
      </c>
      <c r="CR1645" s="99">
        <v>0</v>
      </c>
      <c r="CS1645" s="99">
        <v>0</v>
      </c>
      <c r="CT1645" s="99">
        <v>0</v>
      </c>
      <c r="CU1645" s="98">
        <v>14402.849893881999</v>
      </c>
      <c r="CV1645" s="98">
        <v>41796.076793253</v>
      </c>
      <c r="CW1645" s="98">
        <v>8911979.5166320782</v>
      </c>
      <c r="CX1645" s="98">
        <v>90985233.592041045</v>
      </c>
    </row>
    <row r="1646" spans="1:102" x14ac:dyDescent="0.2">
      <c r="A1646" s="98" t="s">
        <v>76</v>
      </c>
      <c r="B1646" s="100">
        <v>42064</v>
      </c>
      <c r="C1646" s="99">
        <v>101122.94572162601</v>
      </c>
      <c r="D1646" s="99">
        <v>0</v>
      </c>
      <c r="E1646" s="99">
        <v>14142.407742142699</v>
      </c>
      <c r="F1646" s="99">
        <v>0</v>
      </c>
      <c r="G1646" s="99">
        <v>3674.8954699337501</v>
      </c>
      <c r="H1646" s="99">
        <v>0</v>
      </c>
      <c r="I1646" s="99">
        <v>0</v>
      </c>
      <c r="J1646" s="99">
        <v>38563.596076011701</v>
      </c>
      <c r="K1646" s="99">
        <v>0</v>
      </c>
      <c r="L1646" s="99">
        <v>428.43488418310898</v>
      </c>
      <c r="M1646" s="99">
        <v>47195.171875953703</v>
      </c>
      <c r="N1646" s="99">
        <v>10763.8480927944</v>
      </c>
      <c r="O1646" s="99">
        <v>0</v>
      </c>
      <c r="P1646" s="99">
        <v>52023.670532226599</v>
      </c>
      <c r="Q1646" s="99">
        <v>4729.2469140887297</v>
      </c>
      <c r="R1646" s="99">
        <v>0</v>
      </c>
      <c r="S1646" s="99">
        <v>3655.3626502454299</v>
      </c>
      <c r="T1646" s="99">
        <v>0</v>
      </c>
      <c r="U1646" s="99">
        <v>38583.272332668297</v>
      </c>
      <c r="V1646" s="99">
        <v>6819966.7153930701</v>
      </c>
      <c r="W1646" s="99">
        <v>0</v>
      </c>
      <c r="X1646" s="99">
        <v>1455394.98878479</v>
      </c>
      <c r="Y1646" s="99">
        <v>952895.62113952602</v>
      </c>
      <c r="Z1646" s="99">
        <v>516763.42192459101</v>
      </c>
      <c r="AA1646" s="99">
        <v>0</v>
      </c>
      <c r="AB1646" s="99">
        <v>0</v>
      </c>
      <c r="AC1646" s="99">
        <v>12295527.8837891</v>
      </c>
      <c r="AD1646" s="99">
        <v>0</v>
      </c>
      <c r="AE1646" s="99">
        <v>64809.157060623198</v>
      </c>
      <c r="AF1646" s="99">
        <v>3109058.7044982901</v>
      </c>
      <c r="AG1646" s="99">
        <v>1515206.57907104</v>
      </c>
      <c r="AH1646" s="99">
        <v>0</v>
      </c>
      <c r="AI1646" s="99">
        <v>2718260.4949646001</v>
      </c>
      <c r="AJ1646" s="99">
        <v>808718.40438079799</v>
      </c>
      <c r="AK1646" s="99">
        <v>0</v>
      </c>
      <c r="AL1646" s="99">
        <v>513469.33585739101</v>
      </c>
      <c r="AM1646" s="99">
        <v>0</v>
      </c>
      <c r="AN1646" s="99">
        <v>12299458.6008301</v>
      </c>
      <c r="AO1646" s="99">
        <v>71164233.919921905</v>
      </c>
      <c r="AP1646" s="99">
        <v>0</v>
      </c>
      <c r="AQ1646" s="99">
        <v>14400370.709472699</v>
      </c>
      <c r="AR1646" s="99">
        <v>0</v>
      </c>
      <c r="AS1646" s="99">
        <v>4435754.8883667002</v>
      </c>
      <c r="AT1646" s="99">
        <v>0</v>
      </c>
      <c r="AU1646" s="99">
        <v>0</v>
      </c>
      <c r="AV1646" s="99">
        <v>48703369.286621101</v>
      </c>
      <c r="AW1646" s="99">
        <v>0</v>
      </c>
      <c r="AX1646" s="99">
        <v>547566.73164367699</v>
      </c>
      <c r="AY1646" s="99">
        <v>34381465.864746101</v>
      </c>
      <c r="AZ1646" s="99">
        <v>13822236.116333</v>
      </c>
      <c r="BA1646" s="99">
        <v>0</v>
      </c>
      <c r="BB1646" s="99">
        <v>28951165.262695301</v>
      </c>
      <c r="BC1646" s="99">
        <v>7663160.6326293899</v>
      </c>
      <c r="BD1646" s="99">
        <v>0</v>
      </c>
      <c r="BE1646" s="99">
        <v>4410761.51452637</v>
      </c>
      <c r="BF1646" s="99">
        <v>0</v>
      </c>
      <c r="BG1646" s="99">
        <v>48623714.880371101</v>
      </c>
      <c r="BH1646" s="99">
        <v>16816212.857666001</v>
      </c>
      <c r="BI1646" s="99">
        <v>0</v>
      </c>
      <c r="BJ1646" s="99">
        <v>2813180.5655517601</v>
      </c>
      <c r="BK1646" s="99">
        <v>2074678.64572144</v>
      </c>
      <c r="BL1646" s="99">
        <v>0</v>
      </c>
      <c r="BM1646" s="99">
        <v>0</v>
      </c>
      <c r="BN1646" s="99">
        <v>0</v>
      </c>
      <c r="BO1646" s="99">
        <v>0</v>
      </c>
      <c r="BP1646" s="99">
        <v>0</v>
      </c>
      <c r="BQ1646" s="99">
        <v>0</v>
      </c>
      <c r="BR1646" s="99">
        <v>9607222.5050048791</v>
      </c>
      <c r="BS1646" s="99">
        <v>5140187.8036498995</v>
      </c>
      <c r="BT1646" s="99">
        <v>0</v>
      </c>
      <c r="BU1646" s="99">
        <v>1903370.6899871801</v>
      </c>
      <c r="BV1646" s="99">
        <v>3027180.7172241202</v>
      </c>
      <c r="BW1646" s="99">
        <v>0</v>
      </c>
      <c r="BX1646" s="99">
        <v>385484.57947540301</v>
      </c>
      <c r="BY1646" s="99">
        <v>0</v>
      </c>
      <c r="BZ1646" s="99">
        <v>0</v>
      </c>
      <c r="CA1646" s="99">
        <v>0</v>
      </c>
      <c r="CB1646" s="99">
        <v>8262903.7659301804</v>
      </c>
      <c r="CC1646" s="99">
        <v>85711204.770507798</v>
      </c>
      <c r="CD1646" s="99">
        <v>19634057.0852051</v>
      </c>
      <c r="CE1646" s="99">
        <v>3675.5176820755</v>
      </c>
      <c r="CF1646" s="99">
        <v>519088.74434280401</v>
      </c>
      <c r="CG1646" s="99">
        <v>4451919.2088012705</v>
      </c>
      <c r="CH1646" s="99">
        <v>0</v>
      </c>
      <c r="CI1646" s="99">
        <v>118855.966816902</v>
      </c>
      <c r="CJ1646" s="99">
        <v>8781924.5441894494</v>
      </c>
      <c r="CK1646" s="99">
        <v>90145674.546875</v>
      </c>
      <c r="CL1646" s="99">
        <v>20009351.458007801</v>
      </c>
      <c r="CM1646" s="166">
        <v>157077.141170502</v>
      </c>
      <c r="CN1646" s="166">
        <v>21054745.71875</v>
      </c>
      <c r="CO1646" s="166">
        <v>138857840.57031301</v>
      </c>
      <c r="CP1646" s="99">
        <v>20009351.458007801</v>
      </c>
      <c r="CQ1646" s="99">
        <v>0</v>
      </c>
      <c r="CR1646" s="99">
        <v>0</v>
      </c>
      <c r="CS1646" s="99">
        <v>0</v>
      </c>
      <c r="CT1646" s="99">
        <v>0</v>
      </c>
      <c r="CU1646" s="98">
        <v>14165.626536861</v>
      </c>
      <c r="CV1646" s="98">
        <v>41907.301987674997</v>
      </c>
      <c r="CW1646" s="98">
        <v>8781992.5102729853</v>
      </c>
      <c r="CX1646" s="98">
        <v>90163123.979309067</v>
      </c>
    </row>
    <row r="1647" spans="1:102" x14ac:dyDescent="0.2">
      <c r="A1647" s="98" t="s">
        <v>76</v>
      </c>
      <c r="B1647" s="100">
        <v>42156</v>
      </c>
      <c r="C1647" s="99">
        <v>100897.86835289</v>
      </c>
      <c r="D1647" s="99">
        <v>0</v>
      </c>
      <c r="E1647" s="99">
        <v>13934.880104780201</v>
      </c>
      <c r="F1647" s="99">
        <v>0</v>
      </c>
      <c r="G1647" s="99">
        <v>3677.5079609751701</v>
      </c>
      <c r="H1647" s="99">
        <v>0</v>
      </c>
      <c r="I1647" s="99">
        <v>0</v>
      </c>
      <c r="J1647" s="99">
        <v>38652.101602554299</v>
      </c>
      <c r="K1647" s="99">
        <v>0</v>
      </c>
      <c r="L1647" s="99">
        <v>437.62034887447999</v>
      </c>
      <c r="M1647" s="99">
        <v>47371.079719066598</v>
      </c>
      <c r="N1647" s="99">
        <v>10482.1119772196</v>
      </c>
      <c r="O1647" s="99">
        <v>0</v>
      </c>
      <c r="P1647" s="99">
        <v>51826.475507259398</v>
      </c>
      <c r="Q1647" s="99">
        <v>4731.3216195702598</v>
      </c>
      <c r="R1647" s="99">
        <v>0</v>
      </c>
      <c r="S1647" s="99">
        <v>3662.4980214238199</v>
      </c>
      <c r="T1647" s="99">
        <v>0</v>
      </c>
      <c r="U1647" s="99">
        <v>38663.860947132103</v>
      </c>
      <c r="V1647" s="99">
        <v>6785431.2473144503</v>
      </c>
      <c r="W1647" s="99">
        <v>0</v>
      </c>
      <c r="X1647" s="99">
        <v>1438588.7580108601</v>
      </c>
      <c r="Y1647" s="99">
        <v>936230.79918670701</v>
      </c>
      <c r="Z1647" s="99">
        <v>515568.84855270397</v>
      </c>
      <c r="AA1647" s="99">
        <v>0</v>
      </c>
      <c r="AB1647" s="99">
        <v>0</v>
      </c>
      <c r="AC1647" s="99">
        <v>12328650.837524399</v>
      </c>
      <c r="AD1647" s="99">
        <v>0</v>
      </c>
      <c r="AE1647" s="99">
        <v>57632.021494865403</v>
      </c>
      <c r="AF1647" s="99">
        <v>3140591.2408447298</v>
      </c>
      <c r="AG1647" s="99">
        <v>1482362.96005249</v>
      </c>
      <c r="AH1647" s="99">
        <v>0</v>
      </c>
      <c r="AI1647" s="99">
        <v>2737486.8070068401</v>
      </c>
      <c r="AJ1647" s="99">
        <v>816060.729194641</v>
      </c>
      <c r="AK1647" s="99">
        <v>0</v>
      </c>
      <c r="AL1647" s="99">
        <v>513566.35023879999</v>
      </c>
      <c r="AM1647" s="99">
        <v>0</v>
      </c>
      <c r="AN1647" s="99">
        <v>12329961.2258301</v>
      </c>
      <c r="AO1647" s="99">
        <v>71335890.645507798</v>
      </c>
      <c r="AP1647" s="99">
        <v>0</v>
      </c>
      <c r="AQ1647" s="99">
        <v>14326979.197143599</v>
      </c>
      <c r="AR1647" s="99">
        <v>0</v>
      </c>
      <c r="AS1647" s="99">
        <v>4436178.9645385696</v>
      </c>
      <c r="AT1647" s="99">
        <v>0</v>
      </c>
      <c r="AU1647" s="99">
        <v>0</v>
      </c>
      <c r="AV1647" s="99">
        <v>48922561.058593802</v>
      </c>
      <c r="AW1647" s="99">
        <v>0</v>
      </c>
      <c r="AX1647" s="99">
        <v>460144.04179000901</v>
      </c>
      <c r="AY1647" s="99">
        <v>34634172.715332001</v>
      </c>
      <c r="AZ1647" s="99">
        <v>13555473.595703101</v>
      </c>
      <c r="BA1647" s="99">
        <v>0</v>
      </c>
      <c r="BB1647" s="99">
        <v>29189785.4064941</v>
      </c>
      <c r="BC1647" s="99">
        <v>7748534.5974731399</v>
      </c>
      <c r="BD1647" s="99">
        <v>0</v>
      </c>
      <c r="BE1647" s="99">
        <v>4416743.96240234</v>
      </c>
      <c r="BF1647" s="99">
        <v>0</v>
      </c>
      <c r="BG1647" s="99">
        <v>49013956.605468802</v>
      </c>
      <c r="BH1647" s="99">
        <v>16909597.714599598</v>
      </c>
      <c r="BI1647" s="99">
        <v>0</v>
      </c>
      <c r="BJ1647" s="99">
        <v>2803132.6749267601</v>
      </c>
      <c r="BK1647" s="99">
        <v>2042514.27122498</v>
      </c>
      <c r="BL1647" s="99">
        <v>0</v>
      </c>
      <c r="BM1647" s="99">
        <v>0</v>
      </c>
      <c r="BN1647" s="99">
        <v>0</v>
      </c>
      <c r="BO1647" s="99">
        <v>0</v>
      </c>
      <c r="BP1647" s="99">
        <v>0</v>
      </c>
      <c r="BQ1647" s="99">
        <v>0</v>
      </c>
      <c r="BR1647" s="99">
        <v>9712970.40942383</v>
      </c>
      <c r="BS1647" s="99">
        <v>5047241.1621093797</v>
      </c>
      <c r="BT1647" s="99">
        <v>0</v>
      </c>
      <c r="BU1647" s="99">
        <v>1971729.0699768099</v>
      </c>
      <c r="BV1647" s="99">
        <v>3080327.9988098098</v>
      </c>
      <c r="BW1647" s="99">
        <v>0</v>
      </c>
      <c r="BX1647" s="99">
        <v>394626.019454956</v>
      </c>
      <c r="BY1647" s="99">
        <v>0</v>
      </c>
      <c r="BZ1647" s="99">
        <v>0</v>
      </c>
      <c r="CA1647" s="99">
        <v>0</v>
      </c>
      <c r="CB1647" s="99">
        <v>8225272.6344604502</v>
      </c>
      <c r="CC1647" s="99">
        <v>85527007.798828095</v>
      </c>
      <c r="CD1647" s="99">
        <v>19704751.283447299</v>
      </c>
      <c r="CE1647" s="99">
        <v>3677.46973204613</v>
      </c>
      <c r="CF1647" s="99">
        <v>515474.734584808</v>
      </c>
      <c r="CG1647" s="99">
        <v>4427861.1366577102</v>
      </c>
      <c r="CH1647" s="99">
        <v>0</v>
      </c>
      <c r="CI1647" s="99">
        <v>118532.042267799</v>
      </c>
      <c r="CJ1647" s="99">
        <v>8741208.8157959003</v>
      </c>
      <c r="CK1647" s="99">
        <v>89903763.038085893</v>
      </c>
      <c r="CL1647" s="99">
        <v>20071249.536132801</v>
      </c>
      <c r="CM1647" s="166">
        <v>156825.896350861</v>
      </c>
      <c r="CN1647" s="166">
        <v>21083057.3989258</v>
      </c>
      <c r="CO1647" s="166">
        <v>138989480.09179699</v>
      </c>
      <c r="CP1647" s="99">
        <v>20071249.536132801</v>
      </c>
      <c r="CQ1647" s="99">
        <v>0</v>
      </c>
      <c r="CR1647" s="99">
        <v>0</v>
      </c>
      <c r="CS1647" s="99">
        <v>0</v>
      </c>
      <c r="CT1647" s="99">
        <v>0</v>
      </c>
      <c r="CU1647" s="98">
        <v>13952.119364626</v>
      </c>
      <c r="CV1647" s="98">
        <v>42013.276379542003</v>
      </c>
      <c r="CW1647" s="98">
        <v>8740747.3690452576</v>
      </c>
      <c r="CX1647" s="98">
        <v>89954868.93548581</v>
      </c>
    </row>
    <row r="1648" spans="1:102" x14ac:dyDescent="0.2">
      <c r="A1648" s="98" t="s">
        <v>76</v>
      </c>
      <c r="B1648" s="100">
        <v>42248</v>
      </c>
      <c r="C1648" s="99">
        <v>100614.87661075599</v>
      </c>
      <c r="D1648" s="99">
        <v>0</v>
      </c>
      <c r="E1648" s="99">
        <v>13704.142198085799</v>
      </c>
      <c r="F1648" s="99">
        <v>0</v>
      </c>
      <c r="G1648" s="99">
        <v>3685.8842565715299</v>
      </c>
      <c r="H1648" s="99">
        <v>0</v>
      </c>
      <c r="I1648" s="99">
        <v>0</v>
      </c>
      <c r="J1648" s="99">
        <v>38628.740129470803</v>
      </c>
      <c r="K1648" s="99">
        <v>0</v>
      </c>
      <c r="L1648" s="99">
        <v>432.28984009846999</v>
      </c>
      <c r="M1648" s="99">
        <v>47558.486408710502</v>
      </c>
      <c r="N1648" s="99">
        <v>10307.0287370682</v>
      </c>
      <c r="O1648" s="99">
        <v>0</v>
      </c>
      <c r="P1648" s="99">
        <v>51421.757646083803</v>
      </c>
      <c r="Q1648" s="99">
        <v>4693.10587900877</v>
      </c>
      <c r="R1648" s="99">
        <v>0</v>
      </c>
      <c r="S1648" s="99">
        <v>3671.6197741627702</v>
      </c>
      <c r="T1648" s="99">
        <v>0</v>
      </c>
      <c r="U1648" s="99">
        <v>38626.705074787104</v>
      </c>
      <c r="V1648" s="99">
        <v>6729557.94995117</v>
      </c>
      <c r="W1648" s="99">
        <v>0</v>
      </c>
      <c r="X1648" s="99">
        <v>1414672.3481140099</v>
      </c>
      <c r="Y1648" s="99">
        <v>924066.32192993199</v>
      </c>
      <c r="Z1648" s="99">
        <v>508885.90143585199</v>
      </c>
      <c r="AA1648" s="99">
        <v>0</v>
      </c>
      <c r="AB1648" s="99">
        <v>0</v>
      </c>
      <c r="AC1648" s="99">
        <v>12311067.892578101</v>
      </c>
      <c r="AD1648" s="99">
        <v>0</v>
      </c>
      <c r="AE1648" s="99">
        <v>49297.920203208902</v>
      </c>
      <c r="AF1648" s="99">
        <v>3152472.6934509301</v>
      </c>
      <c r="AG1648" s="99">
        <v>1450046.95439148</v>
      </c>
      <c r="AH1648" s="99">
        <v>0</v>
      </c>
      <c r="AI1648" s="99">
        <v>2690099.9093627902</v>
      </c>
      <c r="AJ1648" s="99">
        <v>806288.14900970506</v>
      </c>
      <c r="AK1648" s="99">
        <v>0</v>
      </c>
      <c r="AL1648" s="99">
        <v>507626.31840896601</v>
      </c>
      <c r="AM1648" s="99">
        <v>0</v>
      </c>
      <c r="AN1648" s="99">
        <v>12311336.1716309</v>
      </c>
      <c r="AO1648" s="99">
        <v>70802760.363281295</v>
      </c>
      <c r="AP1648" s="99">
        <v>0</v>
      </c>
      <c r="AQ1648" s="99">
        <v>14240191.571411099</v>
      </c>
      <c r="AR1648" s="99">
        <v>0</v>
      </c>
      <c r="AS1648" s="99">
        <v>4391251.3276367197</v>
      </c>
      <c r="AT1648" s="99">
        <v>0</v>
      </c>
      <c r="AU1648" s="99">
        <v>0</v>
      </c>
      <c r="AV1648" s="99">
        <v>48951134.377929702</v>
      </c>
      <c r="AW1648" s="99">
        <v>0</v>
      </c>
      <c r="AX1648" s="99">
        <v>451935.00407791103</v>
      </c>
      <c r="AY1648" s="99">
        <v>34919370.9775391</v>
      </c>
      <c r="AZ1648" s="99">
        <v>13282774.4420166</v>
      </c>
      <c r="BA1648" s="99">
        <v>0</v>
      </c>
      <c r="BB1648" s="99">
        <v>28827519.9135742</v>
      </c>
      <c r="BC1648" s="99">
        <v>7616471.0007934598</v>
      </c>
      <c r="BD1648" s="99">
        <v>0</v>
      </c>
      <c r="BE1648" s="99">
        <v>4380024.9053344699</v>
      </c>
      <c r="BF1648" s="99">
        <v>0</v>
      </c>
      <c r="BG1648" s="99">
        <v>48945042.731933601</v>
      </c>
      <c r="BH1648" s="99">
        <v>16882946.6398926</v>
      </c>
      <c r="BI1648" s="99">
        <v>0</v>
      </c>
      <c r="BJ1648" s="99">
        <v>2750708.5082092299</v>
      </c>
      <c r="BK1648" s="99">
        <v>2014583.7605896001</v>
      </c>
      <c r="BL1648" s="99">
        <v>0</v>
      </c>
      <c r="BM1648" s="99">
        <v>0</v>
      </c>
      <c r="BN1648" s="99">
        <v>0</v>
      </c>
      <c r="BO1648" s="99">
        <v>0</v>
      </c>
      <c r="BP1648" s="99">
        <v>0</v>
      </c>
      <c r="BQ1648" s="99">
        <v>0</v>
      </c>
      <c r="BR1648" s="99">
        <v>9780374.52197266</v>
      </c>
      <c r="BS1648" s="99">
        <v>4951646.6539917002</v>
      </c>
      <c r="BT1648" s="99">
        <v>0</v>
      </c>
      <c r="BU1648" s="99">
        <v>1705272.1299896201</v>
      </c>
      <c r="BV1648" s="99">
        <v>3032178.5791320801</v>
      </c>
      <c r="BW1648" s="99">
        <v>0</v>
      </c>
      <c r="BX1648" s="99">
        <v>329263.549556732</v>
      </c>
      <c r="BY1648" s="99">
        <v>0</v>
      </c>
      <c r="BZ1648" s="99">
        <v>0</v>
      </c>
      <c r="CA1648" s="99">
        <v>0</v>
      </c>
      <c r="CB1648" s="99">
        <v>8132068.4755859403</v>
      </c>
      <c r="CC1648" s="99">
        <v>84909503.818359405</v>
      </c>
      <c r="CD1648" s="99">
        <v>19628307.15625</v>
      </c>
      <c r="CE1648" s="99">
        <v>3685.5617004036899</v>
      </c>
      <c r="CF1648" s="99">
        <v>507706.67197036702</v>
      </c>
      <c r="CG1648" s="99">
        <v>4381043.4742431603</v>
      </c>
      <c r="CH1648" s="99">
        <v>0</v>
      </c>
      <c r="CI1648" s="99">
        <v>118063.608827591</v>
      </c>
      <c r="CJ1648" s="99">
        <v>8641345.86962891</v>
      </c>
      <c r="CK1648" s="99">
        <v>89320825.15625</v>
      </c>
      <c r="CL1648" s="99">
        <v>20003586.619384799</v>
      </c>
      <c r="CM1648" s="166">
        <v>156455.54388809201</v>
      </c>
      <c r="CN1648" s="166">
        <v>20966912.795410201</v>
      </c>
      <c r="CO1648" s="166">
        <v>138367711.82031301</v>
      </c>
      <c r="CP1648" s="99">
        <v>20003586.619384799</v>
      </c>
      <c r="CQ1648" s="99">
        <v>0</v>
      </c>
      <c r="CR1648" s="99">
        <v>0</v>
      </c>
      <c r="CS1648" s="99">
        <v>0</v>
      </c>
      <c r="CT1648" s="99">
        <v>0</v>
      </c>
      <c r="CU1648" s="98">
        <v>13702.337472686</v>
      </c>
      <c r="CV1648" s="98">
        <v>41969.038704093</v>
      </c>
      <c r="CW1648" s="98">
        <v>8639775.1475563068</v>
      </c>
      <c r="CX1648" s="98">
        <v>89290547.292602569</v>
      </c>
    </row>
    <row r="1649" spans="1:102" x14ac:dyDescent="0.2">
      <c r="A1649" s="98" t="s">
        <v>76</v>
      </c>
      <c r="B1649" s="100">
        <v>42339</v>
      </c>
      <c r="C1649" s="99">
        <v>100194.50219631199</v>
      </c>
      <c r="D1649" s="99">
        <v>0</v>
      </c>
      <c r="E1649" s="99">
        <v>13512.1902214289</v>
      </c>
      <c r="F1649" s="99">
        <v>0</v>
      </c>
      <c r="G1649" s="99">
        <v>3665.53797385097</v>
      </c>
      <c r="H1649" s="99">
        <v>0</v>
      </c>
      <c r="I1649" s="99">
        <v>0</v>
      </c>
      <c r="J1649" s="99">
        <v>38632.6665439606</v>
      </c>
      <c r="K1649" s="99">
        <v>0</v>
      </c>
      <c r="L1649" s="99">
        <v>397.87483016029</v>
      </c>
      <c r="M1649" s="99">
        <v>47425.867023944898</v>
      </c>
      <c r="N1649" s="99">
        <v>10224.2137970924</v>
      </c>
      <c r="O1649" s="99">
        <v>0</v>
      </c>
      <c r="P1649" s="99">
        <v>51042.517984390302</v>
      </c>
      <c r="Q1649" s="99">
        <v>4653.7896782159796</v>
      </c>
      <c r="R1649" s="99">
        <v>0</v>
      </c>
      <c r="S1649" s="99">
        <v>3648.67081084847</v>
      </c>
      <c r="T1649" s="99">
        <v>0</v>
      </c>
      <c r="U1649" s="99">
        <v>38654.357605934099</v>
      </c>
      <c r="V1649" s="99">
        <v>6718958.40197754</v>
      </c>
      <c r="W1649" s="99">
        <v>0</v>
      </c>
      <c r="X1649" s="99">
        <v>1391397.7175140399</v>
      </c>
      <c r="Y1649" s="99">
        <v>896013.73883056606</v>
      </c>
      <c r="Z1649" s="99">
        <v>504948.41263580299</v>
      </c>
      <c r="AA1649" s="99">
        <v>0</v>
      </c>
      <c r="AB1649" s="99">
        <v>0</v>
      </c>
      <c r="AC1649" s="99">
        <v>12339794.001831099</v>
      </c>
      <c r="AD1649" s="99">
        <v>0</v>
      </c>
      <c r="AE1649" s="99">
        <v>53038.5174908638</v>
      </c>
      <c r="AF1649" s="99">
        <v>3162044.5096130399</v>
      </c>
      <c r="AG1649" s="99">
        <v>1427868.0644531299</v>
      </c>
      <c r="AH1649" s="99">
        <v>0</v>
      </c>
      <c r="AI1649" s="99">
        <v>2690686.8131103502</v>
      </c>
      <c r="AJ1649" s="99">
        <v>808765.61803436303</v>
      </c>
      <c r="AK1649" s="99">
        <v>0</v>
      </c>
      <c r="AL1649" s="99">
        <v>503208.71332550002</v>
      </c>
      <c r="AM1649" s="99">
        <v>0</v>
      </c>
      <c r="AN1649" s="99">
        <v>12340743.955566401</v>
      </c>
      <c r="AO1649" s="99">
        <v>71011311.965820298</v>
      </c>
      <c r="AP1649" s="99">
        <v>0</v>
      </c>
      <c r="AQ1649" s="99">
        <v>14171595.831054701</v>
      </c>
      <c r="AR1649" s="99">
        <v>0</v>
      </c>
      <c r="AS1649" s="99">
        <v>4366370.8928222703</v>
      </c>
      <c r="AT1649" s="99">
        <v>0</v>
      </c>
      <c r="AU1649" s="99">
        <v>0</v>
      </c>
      <c r="AV1649" s="99">
        <v>49173605.089355499</v>
      </c>
      <c r="AW1649" s="99">
        <v>0</v>
      </c>
      <c r="AX1649" s="99">
        <v>422104.894504547</v>
      </c>
      <c r="AY1649" s="99">
        <v>35103630.3525391</v>
      </c>
      <c r="AZ1649" s="99">
        <v>13122400.170166001</v>
      </c>
      <c r="BA1649" s="99">
        <v>0</v>
      </c>
      <c r="BB1649" s="99">
        <v>29021052.728515599</v>
      </c>
      <c r="BC1649" s="99">
        <v>7652541.0637207003</v>
      </c>
      <c r="BD1649" s="99">
        <v>0</v>
      </c>
      <c r="BE1649" s="99">
        <v>4351969.1752929697</v>
      </c>
      <c r="BF1649" s="99">
        <v>0</v>
      </c>
      <c r="BG1649" s="99">
        <v>49200980.338867202</v>
      </c>
      <c r="BH1649" s="99">
        <v>17794406.430908199</v>
      </c>
      <c r="BI1649" s="99">
        <v>0</v>
      </c>
      <c r="BJ1649" s="99">
        <v>2835069.7531127902</v>
      </c>
      <c r="BK1649" s="99">
        <v>2029681.94871521</v>
      </c>
      <c r="BL1649" s="99">
        <v>0</v>
      </c>
      <c r="BM1649" s="99">
        <v>0</v>
      </c>
      <c r="BN1649" s="99">
        <v>0</v>
      </c>
      <c r="BO1649" s="99">
        <v>0</v>
      </c>
      <c r="BP1649" s="99">
        <v>0</v>
      </c>
      <c r="BQ1649" s="99">
        <v>0</v>
      </c>
      <c r="BR1649" s="99">
        <v>9858182.61010742</v>
      </c>
      <c r="BS1649" s="99">
        <v>4898867.2185058603</v>
      </c>
      <c r="BT1649" s="99">
        <v>0</v>
      </c>
      <c r="BU1649" s="99">
        <v>2861435.6899719201</v>
      </c>
      <c r="BV1649" s="99">
        <v>3041880.8773498498</v>
      </c>
      <c r="BW1649" s="99">
        <v>0</v>
      </c>
      <c r="BX1649" s="99">
        <v>527826.66854858398</v>
      </c>
      <c r="BY1649" s="99">
        <v>0</v>
      </c>
      <c r="BZ1649" s="99">
        <v>0</v>
      </c>
      <c r="CA1649" s="99">
        <v>0</v>
      </c>
      <c r="CB1649" s="99">
        <v>8114729.9395141602</v>
      </c>
      <c r="CC1649" s="99">
        <v>85180984.137695298</v>
      </c>
      <c r="CD1649" s="99">
        <v>20639504.947997998</v>
      </c>
      <c r="CE1649" s="99">
        <v>3665.4496222734501</v>
      </c>
      <c r="CF1649" s="99">
        <v>502932.10315322899</v>
      </c>
      <c r="CG1649" s="99">
        <v>4350365.1304931603</v>
      </c>
      <c r="CH1649" s="99">
        <v>0</v>
      </c>
      <c r="CI1649" s="99">
        <v>117405.526548386</v>
      </c>
      <c r="CJ1649" s="99">
        <v>8615770.8736572303</v>
      </c>
      <c r="CK1649" s="99">
        <v>89507463.116210893</v>
      </c>
      <c r="CL1649" s="99">
        <v>21172501.3200684</v>
      </c>
      <c r="CM1649" s="166">
        <v>155653.448934555</v>
      </c>
      <c r="CN1649" s="166">
        <v>20972089.091064502</v>
      </c>
      <c r="CO1649" s="166">
        <v>138464338.16210899</v>
      </c>
      <c r="CP1649" s="99">
        <v>21172501.3200684</v>
      </c>
      <c r="CQ1649" s="99">
        <v>0</v>
      </c>
      <c r="CR1649" s="99">
        <v>0</v>
      </c>
      <c r="CS1649" s="99">
        <v>0</v>
      </c>
      <c r="CT1649" s="99">
        <v>0</v>
      </c>
      <c r="CU1649" s="98">
        <v>13522.052432772</v>
      </c>
      <c r="CV1649" s="98">
        <v>41960.567814121998</v>
      </c>
      <c r="CW1649" s="98">
        <v>8617662.0426673889</v>
      </c>
      <c r="CX1649" s="98">
        <v>89531349.268188462</v>
      </c>
    </row>
    <row r="1650" spans="1:102" x14ac:dyDescent="0.2">
      <c r="A1650" s="98" t="s">
        <v>76</v>
      </c>
      <c r="B1650" s="100">
        <v>42430</v>
      </c>
      <c r="C1650" s="99">
        <v>100094.94389152501</v>
      </c>
      <c r="D1650" s="99">
        <v>0</v>
      </c>
      <c r="E1650" s="99">
        <v>13938.073560476299</v>
      </c>
      <c r="F1650" s="99">
        <v>0</v>
      </c>
      <c r="G1650" s="99">
        <v>3707.7696081399899</v>
      </c>
      <c r="H1650" s="99">
        <v>0</v>
      </c>
      <c r="I1650" s="99">
        <v>0</v>
      </c>
      <c r="J1650" s="99">
        <v>38591.727945804603</v>
      </c>
      <c r="K1650" s="99">
        <v>0</v>
      </c>
      <c r="L1650" s="99">
        <v>366.58503533527301</v>
      </c>
      <c r="M1650" s="99">
        <v>47682.970134258299</v>
      </c>
      <c r="N1650" s="99">
        <v>10045.3822002411</v>
      </c>
      <c r="O1650" s="99">
        <v>0</v>
      </c>
      <c r="P1650" s="99">
        <v>51274.347969531998</v>
      </c>
      <c r="Q1650" s="99">
        <v>4596.6455142497998</v>
      </c>
      <c r="R1650" s="99">
        <v>0</v>
      </c>
      <c r="S1650" s="99">
        <v>3694.4104240834699</v>
      </c>
      <c r="T1650" s="99">
        <v>0</v>
      </c>
      <c r="U1650" s="99">
        <v>38596.589668273897</v>
      </c>
      <c r="V1650" s="99">
        <v>6682720.0109252902</v>
      </c>
      <c r="W1650" s="99">
        <v>0</v>
      </c>
      <c r="X1650" s="99">
        <v>1416655.4768066399</v>
      </c>
      <c r="Y1650" s="99">
        <v>914514.35378265404</v>
      </c>
      <c r="Z1650" s="99">
        <v>514323.27145004302</v>
      </c>
      <c r="AA1650" s="99">
        <v>0</v>
      </c>
      <c r="AB1650" s="99">
        <v>0</v>
      </c>
      <c r="AC1650" s="99">
        <v>12360442.2058105</v>
      </c>
      <c r="AD1650" s="99">
        <v>0</v>
      </c>
      <c r="AE1650" s="99">
        <v>45260.149023532897</v>
      </c>
      <c r="AF1650" s="99">
        <v>3151408.8592529302</v>
      </c>
      <c r="AG1650" s="99">
        <v>1403181.29541016</v>
      </c>
      <c r="AH1650" s="99">
        <v>0</v>
      </c>
      <c r="AI1650" s="99">
        <v>2714132.2422180199</v>
      </c>
      <c r="AJ1650" s="99">
        <v>816742.71911621105</v>
      </c>
      <c r="AK1650" s="99">
        <v>0</v>
      </c>
      <c r="AL1650" s="99">
        <v>511346.62400054903</v>
      </c>
      <c r="AM1650" s="99">
        <v>0</v>
      </c>
      <c r="AN1650" s="99">
        <v>12360915.3430176</v>
      </c>
      <c r="AO1650" s="99">
        <v>70695701.203125</v>
      </c>
      <c r="AP1650" s="99">
        <v>0</v>
      </c>
      <c r="AQ1650" s="99">
        <v>14242287.2941895</v>
      </c>
      <c r="AR1650" s="99">
        <v>0</v>
      </c>
      <c r="AS1650" s="99">
        <v>4460754.4624633798</v>
      </c>
      <c r="AT1650" s="99">
        <v>0</v>
      </c>
      <c r="AU1650" s="99">
        <v>0</v>
      </c>
      <c r="AV1650" s="99">
        <v>49408303.435546897</v>
      </c>
      <c r="AW1650" s="99">
        <v>0</v>
      </c>
      <c r="AX1650" s="99">
        <v>352039.18935775798</v>
      </c>
      <c r="AY1650" s="99">
        <v>34911005.346191399</v>
      </c>
      <c r="AZ1650" s="99">
        <v>12874975.1762695</v>
      </c>
      <c r="BA1650" s="99">
        <v>0</v>
      </c>
      <c r="BB1650" s="99">
        <v>29278511.939208999</v>
      </c>
      <c r="BC1650" s="99">
        <v>7775667.4434204102</v>
      </c>
      <c r="BD1650" s="99">
        <v>0</v>
      </c>
      <c r="BE1650" s="99">
        <v>4437061.8873290997</v>
      </c>
      <c r="BF1650" s="99">
        <v>0</v>
      </c>
      <c r="BG1650" s="99">
        <v>49434754.180175804</v>
      </c>
      <c r="BH1650" s="99">
        <v>19516410.865234401</v>
      </c>
      <c r="BI1650" s="99">
        <v>0</v>
      </c>
      <c r="BJ1650" s="99">
        <v>3271071.6347961398</v>
      </c>
      <c r="BK1650" s="99">
        <v>2301633.85479736</v>
      </c>
      <c r="BL1650" s="99">
        <v>0</v>
      </c>
      <c r="BM1650" s="99">
        <v>0</v>
      </c>
      <c r="BN1650" s="99">
        <v>0</v>
      </c>
      <c r="BO1650" s="99">
        <v>0</v>
      </c>
      <c r="BP1650" s="99">
        <v>0</v>
      </c>
      <c r="BQ1650" s="99">
        <v>0</v>
      </c>
      <c r="BR1650" s="99">
        <v>9880940.0997314509</v>
      </c>
      <c r="BS1650" s="99">
        <v>4823156.0057373</v>
      </c>
      <c r="BT1650" s="99">
        <v>0</v>
      </c>
      <c r="BU1650" s="99">
        <v>5086824.2999267597</v>
      </c>
      <c r="BV1650" s="99">
        <v>3058153.0051269499</v>
      </c>
      <c r="BW1650" s="99">
        <v>0</v>
      </c>
      <c r="BX1650" s="99">
        <v>915555.61668395996</v>
      </c>
      <c r="BY1650" s="99">
        <v>0</v>
      </c>
      <c r="BZ1650" s="99">
        <v>0</v>
      </c>
      <c r="CA1650" s="99">
        <v>0</v>
      </c>
      <c r="CB1650" s="99">
        <v>8069626.0489502</v>
      </c>
      <c r="CC1650" s="99">
        <v>84590329.319335893</v>
      </c>
      <c r="CD1650" s="99">
        <v>22787987.526855499</v>
      </c>
      <c r="CE1650" s="99">
        <v>3708.1619565188898</v>
      </c>
      <c r="CF1650" s="99">
        <v>507399.83319091803</v>
      </c>
      <c r="CG1650" s="99">
        <v>4398836.92077637</v>
      </c>
      <c r="CH1650" s="99">
        <v>0</v>
      </c>
      <c r="CI1650" s="99">
        <v>117636.36425781299</v>
      </c>
      <c r="CJ1650" s="99">
        <v>8577772.2424316406</v>
      </c>
      <c r="CK1650" s="99">
        <v>89010689.717773393</v>
      </c>
      <c r="CL1650" s="99">
        <v>23682735.003906298</v>
      </c>
      <c r="CM1650" s="166">
        <v>155920.15019035299</v>
      </c>
      <c r="CN1650" s="166">
        <v>21039546.7185059</v>
      </c>
      <c r="CO1650" s="166">
        <v>138450641.078125</v>
      </c>
      <c r="CP1650" s="99">
        <v>23682735.003906298</v>
      </c>
      <c r="CQ1650" s="99">
        <v>0</v>
      </c>
      <c r="CR1650" s="99">
        <v>0</v>
      </c>
      <c r="CS1650" s="99">
        <v>0</v>
      </c>
      <c r="CT1650" s="99">
        <v>0</v>
      </c>
      <c r="CU1650" s="98">
        <v>13942.149440167001</v>
      </c>
      <c r="CV1650" s="98">
        <v>41960.226880599999</v>
      </c>
      <c r="CW1650" s="98">
        <v>8577025.8821411189</v>
      </c>
      <c r="CX1650" s="98">
        <v>88989166.24011226</v>
      </c>
    </row>
    <row r="1651" spans="1:102" x14ac:dyDescent="0.2">
      <c r="A1651" s="98" t="s">
        <v>76</v>
      </c>
      <c r="B1651" s="100">
        <v>42522</v>
      </c>
      <c r="C1651" s="99">
        <v>99772.0284099579</v>
      </c>
      <c r="D1651" s="99">
        <v>0</v>
      </c>
      <c r="E1651" s="99">
        <v>13602.110700011301</v>
      </c>
      <c r="F1651" s="99">
        <v>0</v>
      </c>
      <c r="G1651" s="99">
        <v>3761.22305369377</v>
      </c>
      <c r="H1651" s="99">
        <v>0</v>
      </c>
      <c r="I1651" s="99">
        <v>0</v>
      </c>
      <c r="J1651" s="99">
        <v>38751.224822998003</v>
      </c>
      <c r="K1651" s="99">
        <v>0</v>
      </c>
      <c r="L1651" s="99">
        <v>383.05436382442701</v>
      </c>
      <c r="M1651" s="99">
        <v>47510.4417271614</v>
      </c>
      <c r="N1651" s="99">
        <v>9999.1118799447995</v>
      </c>
      <c r="O1651" s="99">
        <v>0</v>
      </c>
      <c r="P1651" s="99">
        <v>50957.897018909498</v>
      </c>
      <c r="Q1651" s="99">
        <v>4555.8033534288397</v>
      </c>
      <c r="R1651" s="99">
        <v>0</v>
      </c>
      <c r="S1651" s="99">
        <v>3756.3098867833601</v>
      </c>
      <c r="T1651" s="99">
        <v>0</v>
      </c>
      <c r="U1651" s="99">
        <v>38750.971350193002</v>
      </c>
      <c r="V1651" s="99">
        <v>6653622.09484863</v>
      </c>
      <c r="W1651" s="99">
        <v>0</v>
      </c>
      <c r="X1651" s="99">
        <v>1371195.02345276</v>
      </c>
      <c r="Y1651" s="99">
        <v>887567.12316131603</v>
      </c>
      <c r="Z1651" s="99">
        <v>519177.666252136</v>
      </c>
      <c r="AA1651" s="99">
        <v>0</v>
      </c>
      <c r="AB1651" s="99">
        <v>0</v>
      </c>
      <c r="AC1651" s="99">
        <v>12378725.4957275</v>
      </c>
      <c r="AD1651" s="99">
        <v>0</v>
      </c>
      <c r="AE1651" s="99">
        <v>55555.1487159729</v>
      </c>
      <c r="AF1651" s="99">
        <v>3122229.1752014202</v>
      </c>
      <c r="AG1651" s="99">
        <v>1389204.41847229</v>
      </c>
      <c r="AH1651" s="99">
        <v>0</v>
      </c>
      <c r="AI1651" s="99">
        <v>2692782.2352905301</v>
      </c>
      <c r="AJ1651" s="99">
        <v>823879.61099243199</v>
      </c>
      <c r="AK1651" s="99">
        <v>0</v>
      </c>
      <c r="AL1651" s="99">
        <v>517249.21691513102</v>
      </c>
      <c r="AM1651" s="99">
        <v>0</v>
      </c>
      <c r="AN1651" s="99">
        <v>12378419.1903076</v>
      </c>
      <c r="AO1651" s="99">
        <v>70816726.840820298</v>
      </c>
      <c r="AP1651" s="99">
        <v>0</v>
      </c>
      <c r="AQ1651" s="99">
        <v>13929655.439208999</v>
      </c>
      <c r="AR1651" s="99">
        <v>0</v>
      </c>
      <c r="AS1651" s="99">
        <v>4507423.1631469699</v>
      </c>
      <c r="AT1651" s="99">
        <v>0</v>
      </c>
      <c r="AU1651" s="99">
        <v>0</v>
      </c>
      <c r="AV1651" s="99">
        <v>49583670.357910201</v>
      </c>
      <c r="AW1651" s="99">
        <v>0</v>
      </c>
      <c r="AX1651" s="99">
        <v>520528.95849990798</v>
      </c>
      <c r="AY1651" s="99">
        <v>34878169.169433601</v>
      </c>
      <c r="AZ1651" s="99">
        <v>12815389.4504395</v>
      </c>
      <c r="BA1651" s="99">
        <v>0</v>
      </c>
      <c r="BB1651" s="99">
        <v>29051042.221191399</v>
      </c>
      <c r="BC1651" s="99">
        <v>7939316.7587890597</v>
      </c>
      <c r="BD1651" s="99">
        <v>0</v>
      </c>
      <c r="BE1651" s="99">
        <v>4489331.6018066397</v>
      </c>
      <c r="BF1651" s="99">
        <v>0</v>
      </c>
      <c r="BG1651" s="99">
        <v>49535696.923339799</v>
      </c>
      <c r="BH1651" s="99">
        <v>19601489.204589799</v>
      </c>
      <c r="BI1651" s="99">
        <v>0</v>
      </c>
      <c r="BJ1651" s="99">
        <v>3168946.3087768601</v>
      </c>
      <c r="BK1651" s="99">
        <v>2234673.6329040499</v>
      </c>
      <c r="BL1651" s="99">
        <v>0</v>
      </c>
      <c r="BM1651" s="99">
        <v>0</v>
      </c>
      <c r="BN1651" s="99">
        <v>0</v>
      </c>
      <c r="BO1651" s="99">
        <v>0</v>
      </c>
      <c r="BP1651" s="99">
        <v>0</v>
      </c>
      <c r="BQ1651" s="99">
        <v>0</v>
      </c>
      <c r="BR1651" s="99">
        <v>9890131.3005371094</v>
      </c>
      <c r="BS1651" s="99">
        <v>4800903.5879516602</v>
      </c>
      <c r="BT1651" s="99">
        <v>0</v>
      </c>
      <c r="BU1651" s="99">
        <v>5160525.1599121103</v>
      </c>
      <c r="BV1651" s="99">
        <v>3108495.3841857901</v>
      </c>
      <c r="BW1651" s="99">
        <v>0</v>
      </c>
      <c r="BX1651" s="99">
        <v>947119.246566772</v>
      </c>
      <c r="BY1651" s="99">
        <v>0</v>
      </c>
      <c r="BZ1651" s="99">
        <v>0</v>
      </c>
      <c r="CA1651" s="99">
        <v>0</v>
      </c>
      <c r="CB1651" s="99">
        <v>8033979.3150634803</v>
      </c>
      <c r="CC1651" s="99">
        <v>84735152.749023393</v>
      </c>
      <c r="CD1651" s="99">
        <v>22764053.990722701</v>
      </c>
      <c r="CE1651" s="99">
        <v>3761.2624778151499</v>
      </c>
      <c r="CF1651" s="99">
        <v>512809.88950729399</v>
      </c>
      <c r="CG1651" s="99">
        <v>4453600.4392089797</v>
      </c>
      <c r="CH1651" s="99">
        <v>0</v>
      </c>
      <c r="CI1651" s="99">
        <v>117166.490391731</v>
      </c>
      <c r="CJ1651" s="99">
        <v>8547309.9978027306</v>
      </c>
      <c r="CK1651" s="99">
        <v>89155739.600585893</v>
      </c>
      <c r="CL1651" s="99">
        <v>23662049.114013702</v>
      </c>
      <c r="CM1651" s="166">
        <v>155503.51992416399</v>
      </c>
      <c r="CN1651" s="166">
        <v>20964379.919433601</v>
      </c>
      <c r="CO1651" s="166">
        <v>138677143.76953101</v>
      </c>
      <c r="CP1651" s="99">
        <v>23662049.114013702</v>
      </c>
      <c r="CQ1651" s="99">
        <v>0</v>
      </c>
      <c r="CR1651" s="99">
        <v>0</v>
      </c>
      <c r="CS1651" s="99">
        <v>0</v>
      </c>
      <c r="CT1651" s="99">
        <v>0</v>
      </c>
      <c r="CU1651" s="98">
        <v>13607.448245693</v>
      </c>
      <c r="CV1651" s="98">
        <v>42172.021495868001</v>
      </c>
      <c r="CW1651" s="98">
        <v>8546789.204570774</v>
      </c>
      <c r="CX1651" s="98">
        <v>89188753.188232377</v>
      </c>
    </row>
    <row r="1652" spans="1:102" x14ac:dyDescent="0.2">
      <c r="A1652" s="98" t="s">
        <v>76</v>
      </c>
      <c r="B1652" s="100">
        <v>42614</v>
      </c>
      <c r="C1652" s="99">
        <v>99238.787259101897</v>
      </c>
      <c r="D1652" s="99">
        <v>0</v>
      </c>
      <c r="E1652" s="99">
        <v>13789.749204158799</v>
      </c>
      <c r="F1652" s="99">
        <v>0</v>
      </c>
      <c r="G1652" s="99">
        <v>3800.4254632592201</v>
      </c>
      <c r="H1652" s="99">
        <v>0</v>
      </c>
      <c r="I1652" s="99">
        <v>0</v>
      </c>
      <c r="J1652" s="99">
        <v>38400.326523304</v>
      </c>
      <c r="K1652" s="99">
        <v>0</v>
      </c>
      <c r="L1652" s="99">
        <v>374.02890535443998</v>
      </c>
      <c r="M1652" s="99">
        <v>47330.9966316223</v>
      </c>
      <c r="N1652" s="99">
        <v>9970.8925651311893</v>
      </c>
      <c r="O1652" s="99">
        <v>0</v>
      </c>
      <c r="P1652" s="99">
        <v>50893.761853694901</v>
      </c>
      <c r="Q1652" s="99">
        <v>4522.0523844361296</v>
      </c>
      <c r="R1652" s="99">
        <v>0</v>
      </c>
      <c r="S1652" s="99">
        <v>3786.6446279883398</v>
      </c>
      <c r="T1652" s="99">
        <v>0</v>
      </c>
      <c r="U1652" s="99">
        <v>38383.4716653824</v>
      </c>
      <c r="V1652" s="99">
        <v>6638422.6989135696</v>
      </c>
      <c r="W1652" s="99">
        <v>0</v>
      </c>
      <c r="X1652" s="99">
        <v>1365941.9976654099</v>
      </c>
      <c r="Y1652" s="99">
        <v>891069.91663360596</v>
      </c>
      <c r="Z1652" s="99">
        <v>514347.257164001</v>
      </c>
      <c r="AA1652" s="99">
        <v>0</v>
      </c>
      <c r="AB1652" s="99">
        <v>0</v>
      </c>
      <c r="AC1652" s="99">
        <v>12331598.0548096</v>
      </c>
      <c r="AD1652" s="99">
        <v>0</v>
      </c>
      <c r="AE1652" s="99">
        <v>47855.543051242799</v>
      </c>
      <c r="AF1652" s="99">
        <v>3090856.7408447298</v>
      </c>
      <c r="AG1652" s="99">
        <v>1386285.7073822001</v>
      </c>
      <c r="AH1652" s="99">
        <v>0</v>
      </c>
      <c r="AI1652" s="99">
        <v>2665304.2500610398</v>
      </c>
      <c r="AJ1652" s="99">
        <v>817418.71828460705</v>
      </c>
      <c r="AK1652" s="99">
        <v>0</v>
      </c>
      <c r="AL1652" s="99">
        <v>513283.36262130702</v>
      </c>
      <c r="AM1652" s="99">
        <v>0</v>
      </c>
      <c r="AN1652" s="99">
        <v>12331770.725341801</v>
      </c>
      <c r="AO1652" s="99">
        <v>71177165.047851607</v>
      </c>
      <c r="AP1652" s="99">
        <v>0</v>
      </c>
      <c r="AQ1652" s="99">
        <v>14018341.9101563</v>
      </c>
      <c r="AR1652" s="99">
        <v>0</v>
      </c>
      <c r="AS1652" s="99">
        <v>4489195.05859375</v>
      </c>
      <c r="AT1652" s="99">
        <v>0</v>
      </c>
      <c r="AU1652" s="99">
        <v>0</v>
      </c>
      <c r="AV1652" s="99">
        <v>49568159.016113304</v>
      </c>
      <c r="AW1652" s="99">
        <v>0</v>
      </c>
      <c r="AX1652" s="99">
        <v>518055.07559204102</v>
      </c>
      <c r="AY1652" s="99">
        <v>34829700.816406302</v>
      </c>
      <c r="AZ1652" s="99">
        <v>12878293.3044434</v>
      </c>
      <c r="BA1652" s="99">
        <v>0</v>
      </c>
      <c r="BB1652" s="99">
        <v>28992159.623535201</v>
      </c>
      <c r="BC1652" s="99">
        <v>7948812.1127929697</v>
      </c>
      <c r="BD1652" s="99">
        <v>0</v>
      </c>
      <c r="BE1652" s="99">
        <v>4481363.7423095703</v>
      </c>
      <c r="BF1652" s="99">
        <v>0</v>
      </c>
      <c r="BG1652" s="99">
        <v>49559348.477050804</v>
      </c>
      <c r="BH1652" s="99">
        <v>19371677.219970699</v>
      </c>
      <c r="BI1652" s="99">
        <v>0</v>
      </c>
      <c r="BJ1652" s="99">
        <v>3189004.9640502902</v>
      </c>
      <c r="BK1652" s="99">
        <v>2253164.1553344699</v>
      </c>
      <c r="BL1652" s="99">
        <v>0</v>
      </c>
      <c r="BM1652" s="99">
        <v>0</v>
      </c>
      <c r="BN1652" s="99">
        <v>0</v>
      </c>
      <c r="BO1652" s="99">
        <v>0</v>
      </c>
      <c r="BP1652" s="99">
        <v>0</v>
      </c>
      <c r="BQ1652" s="99">
        <v>0</v>
      </c>
      <c r="BR1652" s="99">
        <v>9821412.0107421894</v>
      </c>
      <c r="BS1652" s="99">
        <v>4827218.2206420898</v>
      </c>
      <c r="BT1652" s="99">
        <v>0</v>
      </c>
      <c r="BU1652" s="99">
        <v>4516912.2199096698</v>
      </c>
      <c r="BV1652" s="99">
        <v>3091845.7113952599</v>
      </c>
      <c r="BW1652" s="99">
        <v>0</v>
      </c>
      <c r="BX1652" s="99">
        <v>796177.86716461205</v>
      </c>
      <c r="BY1652" s="99">
        <v>0</v>
      </c>
      <c r="BZ1652" s="99">
        <v>0</v>
      </c>
      <c r="CA1652" s="99">
        <v>0</v>
      </c>
      <c r="CB1652" s="99">
        <v>8022351.49755859</v>
      </c>
      <c r="CC1652" s="99">
        <v>85261775.607421905</v>
      </c>
      <c r="CD1652" s="99">
        <v>22558428.5383301</v>
      </c>
      <c r="CE1652" s="99">
        <v>3800.0166181027898</v>
      </c>
      <c r="CF1652" s="99">
        <v>517008.39960479701</v>
      </c>
      <c r="CG1652" s="99">
        <v>4517325.2398681603</v>
      </c>
      <c r="CH1652" s="99">
        <v>0</v>
      </c>
      <c r="CI1652" s="99">
        <v>116873.559347153</v>
      </c>
      <c r="CJ1652" s="99">
        <v>8540840.3912353497</v>
      </c>
      <c r="CK1652" s="99">
        <v>89871778.068359405</v>
      </c>
      <c r="CL1652" s="99">
        <v>23433632.353027299</v>
      </c>
      <c r="CM1652" s="166">
        <v>154991.10725593599</v>
      </c>
      <c r="CN1652" s="166">
        <v>20852442.8046875</v>
      </c>
      <c r="CO1652" s="166">
        <v>139558055.203125</v>
      </c>
      <c r="CP1652" s="99">
        <v>23433632.353027299</v>
      </c>
      <c r="CQ1652" s="99">
        <v>0</v>
      </c>
      <c r="CR1652" s="99">
        <v>0</v>
      </c>
      <c r="CS1652" s="99">
        <v>0</v>
      </c>
      <c r="CT1652" s="99">
        <v>0</v>
      </c>
      <c r="CU1652" s="98">
        <v>13784.66272045</v>
      </c>
      <c r="CV1652" s="98">
        <v>41830.842559696001</v>
      </c>
      <c r="CW1652" s="98">
        <v>8539359.8971633874</v>
      </c>
      <c r="CX1652" s="98">
        <v>89779100.847290069</v>
      </c>
    </row>
    <row r="1653" spans="1:102" x14ac:dyDescent="0.2">
      <c r="A1653" s="98" t="s">
        <v>76</v>
      </c>
      <c r="B1653" s="100">
        <v>42705</v>
      </c>
      <c r="C1653" s="99">
        <v>99028.000214576707</v>
      </c>
      <c r="D1653" s="99">
        <v>0</v>
      </c>
      <c r="E1653" s="99">
        <v>13680.875090241399</v>
      </c>
      <c r="F1653" s="99">
        <v>0</v>
      </c>
      <c r="G1653" s="99">
        <v>3864.4850093722298</v>
      </c>
      <c r="H1653" s="99">
        <v>0</v>
      </c>
      <c r="I1653" s="99">
        <v>0</v>
      </c>
      <c r="J1653" s="99">
        <v>38498.804668426499</v>
      </c>
      <c r="K1653" s="99">
        <v>0</v>
      </c>
      <c r="L1653" s="99">
        <v>341.54105245694501</v>
      </c>
      <c r="M1653" s="99">
        <v>47406.252829551697</v>
      </c>
      <c r="N1653" s="99">
        <v>9952.0405637025797</v>
      </c>
      <c r="O1653" s="99">
        <v>0</v>
      </c>
      <c r="P1653" s="99">
        <v>50591.270661354101</v>
      </c>
      <c r="Q1653" s="99">
        <v>4419.0891968607903</v>
      </c>
      <c r="R1653" s="99">
        <v>0</v>
      </c>
      <c r="S1653" s="99">
        <v>3838.6259571015798</v>
      </c>
      <c r="T1653" s="99">
        <v>0</v>
      </c>
      <c r="U1653" s="99">
        <v>38529.119218826301</v>
      </c>
      <c r="V1653" s="99">
        <v>6613589.6284179697</v>
      </c>
      <c r="W1653" s="99">
        <v>0</v>
      </c>
      <c r="X1653" s="99">
        <v>1339813.06369019</v>
      </c>
      <c r="Y1653" s="99">
        <v>873940.80108642601</v>
      </c>
      <c r="Z1653" s="99">
        <v>517925.62779617298</v>
      </c>
      <c r="AA1653" s="99">
        <v>0</v>
      </c>
      <c r="AB1653" s="99">
        <v>0</v>
      </c>
      <c r="AC1653" s="99">
        <v>12284036.0974121</v>
      </c>
      <c r="AD1653" s="99">
        <v>0</v>
      </c>
      <c r="AE1653" s="99">
        <v>36527.1735520363</v>
      </c>
      <c r="AF1653" s="99">
        <v>3082990.1429748498</v>
      </c>
      <c r="AG1653" s="99">
        <v>1385895.6696319601</v>
      </c>
      <c r="AH1653" s="99">
        <v>0</v>
      </c>
      <c r="AI1653" s="99">
        <v>2643028.2508850102</v>
      </c>
      <c r="AJ1653" s="99">
        <v>803314.15416717494</v>
      </c>
      <c r="AK1653" s="99">
        <v>0</v>
      </c>
      <c r="AL1653" s="99">
        <v>515112.38908004801</v>
      </c>
      <c r="AM1653" s="99">
        <v>0</v>
      </c>
      <c r="AN1653" s="99">
        <v>12284586.591308599</v>
      </c>
      <c r="AO1653" s="99">
        <v>71198701.452148393</v>
      </c>
      <c r="AP1653" s="99">
        <v>0</v>
      </c>
      <c r="AQ1653" s="99">
        <v>13845887.788208</v>
      </c>
      <c r="AR1653" s="99">
        <v>0</v>
      </c>
      <c r="AS1653" s="99">
        <v>4555148.19140625</v>
      </c>
      <c r="AT1653" s="99">
        <v>0</v>
      </c>
      <c r="AU1653" s="99">
        <v>0</v>
      </c>
      <c r="AV1653" s="99">
        <v>49626546.6865234</v>
      </c>
      <c r="AW1653" s="99">
        <v>0</v>
      </c>
      <c r="AX1653" s="99">
        <v>331821.10507202102</v>
      </c>
      <c r="AY1653" s="99">
        <v>34899621.919433601</v>
      </c>
      <c r="AZ1653" s="99">
        <v>12887805.357177701</v>
      </c>
      <c r="BA1653" s="99">
        <v>0</v>
      </c>
      <c r="BB1653" s="99">
        <v>28937381.451171901</v>
      </c>
      <c r="BC1653" s="99">
        <v>7763756.13317871</v>
      </c>
      <c r="BD1653" s="99">
        <v>0</v>
      </c>
      <c r="BE1653" s="99">
        <v>4530038.6806030301</v>
      </c>
      <c r="BF1653" s="99">
        <v>0</v>
      </c>
      <c r="BG1653" s="99">
        <v>49670257.0380859</v>
      </c>
      <c r="BH1653" s="99">
        <v>19417623.0478516</v>
      </c>
      <c r="BI1653" s="99">
        <v>0</v>
      </c>
      <c r="BJ1653" s="99">
        <v>3120760.9564514202</v>
      </c>
      <c r="BK1653" s="99">
        <v>2206188.9032897898</v>
      </c>
      <c r="BL1653" s="99">
        <v>0</v>
      </c>
      <c r="BM1653" s="99">
        <v>0</v>
      </c>
      <c r="BN1653" s="99">
        <v>0</v>
      </c>
      <c r="BO1653" s="99">
        <v>0</v>
      </c>
      <c r="BP1653" s="99">
        <v>0</v>
      </c>
      <c r="BQ1653" s="99">
        <v>0</v>
      </c>
      <c r="BR1653" s="99">
        <v>9832510.2165527306</v>
      </c>
      <c r="BS1653" s="99">
        <v>4832750.7538452102</v>
      </c>
      <c r="BT1653" s="99">
        <v>0</v>
      </c>
      <c r="BU1653" s="99">
        <v>4894728.1199340802</v>
      </c>
      <c r="BV1653" s="99">
        <v>3039353.7729186998</v>
      </c>
      <c r="BW1653" s="99">
        <v>0</v>
      </c>
      <c r="BX1653" s="99">
        <v>886913.476768494</v>
      </c>
      <c r="BY1653" s="99">
        <v>0</v>
      </c>
      <c r="BZ1653" s="99">
        <v>0</v>
      </c>
      <c r="CA1653" s="99">
        <v>0</v>
      </c>
      <c r="CB1653" s="99">
        <v>7966251.57275391</v>
      </c>
      <c r="CC1653" s="99">
        <v>85037238.901367202</v>
      </c>
      <c r="CD1653" s="99">
        <v>22546912.154785201</v>
      </c>
      <c r="CE1653" s="99">
        <v>3864.5017197132102</v>
      </c>
      <c r="CF1653" s="99">
        <v>519323.59014511103</v>
      </c>
      <c r="CG1653" s="99">
        <v>4567407.7844848596</v>
      </c>
      <c r="CH1653" s="99">
        <v>0</v>
      </c>
      <c r="CI1653" s="99">
        <v>116601.12107467699</v>
      </c>
      <c r="CJ1653" s="99">
        <v>8482482.2822265606</v>
      </c>
      <c r="CK1653" s="99">
        <v>89507694.932617202</v>
      </c>
      <c r="CL1653" s="99">
        <v>23436641.761962902</v>
      </c>
      <c r="CM1653" s="166">
        <v>154713.218162537</v>
      </c>
      <c r="CN1653" s="166">
        <v>20738153.525634799</v>
      </c>
      <c r="CO1653" s="166">
        <v>139100397.38671899</v>
      </c>
      <c r="CP1653" s="99">
        <v>23436641.761962902</v>
      </c>
      <c r="CQ1653" s="99">
        <v>0</v>
      </c>
      <c r="CR1653" s="99">
        <v>0</v>
      </c>
      <c r="CS1653" s="99">
        <v>0</v>
      </c>
      <c r="CT1653" s="99">
        <v>0</v>
      </c>
      <c r="CU1653" s="98">
        <v>13684.110866984</v>
      </c>
      <c r="CV1653" s="98">
        <v>42033.337741627001</v>
      </c>
      <c r="CW1653" s="98">
        <v>8485575.1628990211</v>
      </c>
      <c r="CX1653" s="98">
        <v>89604646.685852066</v>
      </c>
    </row>
    <row r="1654" spans="1:102" x14ac:dyDescent="0.2">
      <c r="A1654" s="98" t="s">
        <v>76</v>
      </c>
      <c r="B1654" s="100">
        <v>42795</v>
      </c>
      <c r="C1654" s="99">
        <v>99060.158706664995</v>
      </c>
      <c r="D1654" s="99">
        <v>0</v>
      </c>
      <c r="E1654" s="99">
        <v>13750.234335184099</v>
      </c>
      <c r="F1654" s="99">
        <v>0</v>
      </c>
      <c r="G1654" s="99">
        <v>3901.8925817012801</v>
      </c>
      <c r="H1654" s="99">
        <v>0</v>
      </c>
      <c r="I1654" s="99">
        <v>0</v>
      </c>
      <c r="J1654" s="99">
        <v>38652.451533794403</v>
      </c>
      <c r="K1654" s="99">
        <v>0</v>
      </c>
      <c r="L1654" s="99">
        <v>350.22968718036998</v>
      </c>
      <c r="M1654" s="99">
        <v>47513.420543670698</v>
      </c>
      <c r="N1654" s="99">
        <v>9978.2463904619199</v>
      </c>
      <c r="O1654" s="99">
        <v>0</v>
      </c>
      <c r="P1654" s="99">
        <v>50519.392185687997</v>
      </c>
      <c r="Q1654" s="99">
        <v>4403.9139350056603</v>
      </c>
      <c r="R1654" s="99">
        <v>0</v>
      </c>
      <c r="S1654" s="99">
        <v>3883.36662611365</v>
      </c>
      <c r="T1654" s="99">
        <v>0</v>
      </c>
      <c r="U1654" s="99">
        <v>38651.561698913603</v>
      </c>
      <c r="V1654" s="99">
        <v>6681958.3272094699</v>
      </c>
      <c r="W1654" s="99">
        <v>0</v>
      </c>
      <c r="X1654" s="99">
        <v>1328440.4275207501</v>
      </c>
      <c r="Y1654" s="99">
        <v>866494.259765625</v>
      </c>
      <c r="Z1654" s="99">
        <v>528110.86640930199</v>
      </c>
      <c r="AA1654" s="99">
        <v>0</v>
      </c>
      <c r="AB1654" s="99">
        <v>0</v>
      </c>
      <c r="AC1654" s="99">
        <v>12468072.767089801</v>
      </c>
      <c r="AD1654" s="99">
        <v>0</v>
      </c>
      <c r="AE1654" s="99">
        <v>37877.2633981705</v>
      </c>
      <c r="AF1654" s="99">
        <v>3115283.3373107901</v>
      </c>
      <c r="AG1654" s="99">
        <v>1392934.48231506</v>
      </c>
      <c r="AH1654" s="99">
        <v>0</v>
      </c>
      <c r="AI1654" s="99">
        <v>2663118.6957092299</v>
      </c>
      <c r="AJ1654" s="99">
        <v>801794.78134155297</v>
      </c>
      <c r="AK1654" s="99">
        <v>0</v>
      </c>
      <c r="AL1654" s="99">
        <v>523746.59069824201</v>
      </c>
      <c r="AM1654" s="99">
        <v>0</v>
      </c>
      <c r="AN1654" s="99">
        <v>12467862.4466553</v>
      </c>
      <c r="AO1654" s="99">
        <v>72064752.613281295</v>
      </c>
      <c r="AP1654" s="99">
        <v>0</v>
      </c>
      <c r="AQ1654" s="99">
        <v>13790478.114990201</v>
      </c>
      <c r="AR1654" s="99">
        <v>0</v>
      </c>
      <c r="AS1654" s="99">
        <v>4670821.9157104502</v>
      </c>
      <c r="AT1654" s="99">
        <v>0</v>
      </c>
      <c r="AU1654" s="99">
        <v>0</v>
      </c>
      <c r="AV1654" s="99">
        <v>50275913.736328103</v>
      </c>
      <c r="AW1654" s="99">
        <v>0</v>
      </c>
      <c r="AX1654" s="99">
        <v>343549.64831161499</v>
      </c>
      <c r="AY1654" s="99">
        <v>35405935.609375</v>
      </c>
      <c r="AZ1654" s="99">
        <v>13017936.020752</v>
      </c>
      <c r="BA1654" s="99">
        <v>0</v>
      </c>
      <c r="BB1654" s="99">
        <v>29309520.911377002</v>
      </c>
      <c r="BC1654" s="99">
        <v>7823797.81140137</v>
      </c>
      <c r="BD1654" s="99">
        <v>0</v>
      </c>
      <c r="BE1654" s="99">
        <v>4636409.5388183603</v>
      </c>
      <c r="BF1654" s="99">
        <v>0</v>
      </c>
      <c r="BG1654" s="99">
        <v>50138277.551269501</v>
      </c>
      <c r="BH1654" s="99">
        <v>19735313.677490201</v>
      </c>
      <c r="BI1654" s="99">
        <v>0</v>
      </c>
      <c r="BJ1654" s="99">
        <v>3111023.9093933101</v>
      </c>
      <c r="BK1654" s="99">
        <v>2205478.6884460398</v>
      </c>
      <c r="BL1654" s="99">
        <v>0</v>
      </c>
      <c r="BM1654" s="99">
        <v>0</v>
      </c>
      <c r="BN1654" s="99">
        <v>0</v>
      </c>
      <c r="BO1654" s="99">
        <v>0</v>
      </c>
      <c r="BP1654" s="99">
        <v>0</v>
      </c>
      <c r="BQ1654" s="99">
        <v>0</v>
      </c>
      <c r="BR1654" s="99">
        <v>9985888.8428955097</v>
      </c>
      <c r="BS1654" s="99">
        <v>4884832.6923217801</v>
      </c>
      <c r="BT1654" s="99">
        <v>0</v>
      </c>
      <c r="BU1654" s="99">
        <v>4982890.7399292002</v>
      </c>
      <c r="BV1654" s="99">
        <v>3050040.1334533701</v>
      </c>
      <c r="BW1654" s="99">
        <v>0</v>
      </c>
      <c r="BX1654" s="99">
        <v>943422.04660797096</v>
      </c>
      <c r="BY1654" s="99">
        <v>0</v>
      </c>
      <c r="BZ1654" s="99">
        <v>0</v>
      </c>
      <c r="CA1654" s="99">
        <v>0</v>
      </c>
      <c r="CB1654" s="99">
        <v>8015374.8702392597</v>
      </c>
      <c r="CC1654" s="99">
        <v>85835785.40625</v>
      </c>
      <c r="CD1654" s="99">
        <v>22849493.526611298</v>
      </c>
      <c r="CE1654" s="99">
        <v>3902.2772080302202</v>
      </c>
      <c r="CF1654" s="99">
        <v>525003.02368927002</v>
      </c>
      <c r="CG1654" s="99">
        <v>4648224.0458984403</v>
      </c>
      <c r="CH1654" s="99">
        <v>0</v>
      </c>
      <c r="CI1654" s="99">
        <v>116592.107323647</v>
      </c>
      <c r="CJ1654" s="99">
        <v>8542192.6662597694</v>
      </c>
      <c r="CK1654" s="99">
        <v>90467545.1484375</v>
      </c>
      <c r="CL1654" s="99">
        <v>23769697.6557617</v>
      </c>
      <c r="CM1654" s="166">
        <v>154919.686574936</v>
      </c>
      <c r="CN1654" s="166">
        <v>20985928.878906298</v>
      </c>
      <c r="CO1654" s="166">
        <v>140692530.16015601</v>
      </c>
      <c r="CP1654" s="99">
        <v>23769697.6557617</v>
      </c>
      <c r="CQ1654" s="99">
        <v>0</v>
      </c>
      <c r="CR1654" s="99">
        <v>0</v>
      </c>
      <c r="CS1654" s="99">
        <v>0</v>
      </c>
      <c r="CT1654" s="99">
        <v>0</v>
      </c>
      <c r="CU1654" s="98">
        <v>13751.952664416</v>
      </c>
      <c r="CV1654" s="98">
        <v>42201.080277660003</v>
      </c>
      <c r="CW1654" s="98">
        <v>8540377.8939285297</v>
      </c>
      <c r="CX1654" s="98">
        <v>90484009.452148438</v>
      </c>
    </row>
    <row r="1655" spans="1:102" x14ac:dyDescent="0.2">
      <c r="A1655" s="98" t="s">
        <v>76</v>
      </c>
      <c r="B1655" s="100">
        <v>42887</v>
      </c>
      <c r="C1655" s="99">
        <v>98886.818469047503</v>
      </c>
      <c r="D1655" s="99">
        <v>0</v>
      </c>
      <c r="E1655" s="99">
        <v>13903.4520013332</v>
      </c>
      <c r="F1655" s="99">
        <v>0</v>
      </c>
      <c r="G1655" s="99">
        <v>3864.6690820753602</v>
      </c>
      <c r="H1655" s="99">
        <v>0</v>
      </c>
      <c r="I1655" s="99">
        <v>0</v>
      </c>
      <c r="J1655" s="99">
        <v>38626.838645935102</v>
      </c>
      <c r="K1655" s="99">
        <v>0</v>
      </c>
      <c r="L1655" s="99">
        <v>353.44482194632297</v>
      </c>
      <c r="M1655" s="99">
        <v>47498.552411079399</v>
      </c>
      <c r="N1655" s="99">
        <v>9948.5595040321405</v>
      </c>
      <c r="O1655" s="99">
        <v>0</v>
      </c>
      <c r="P1655" s="99">
        <v>50620.503714084603</v>
      </c>
      <c r="Q1655" s="99">
        <v>4394.1019358038902</v>
      </c>
      <c r="R1655" s="99">
        <v>0</v>
      </c>
      <c r="S1655" s="99">
        <v>3860.50255158544</v>
      </c>
      <c r="T1655" s="99">
        <v>0</v>
      </c>
      <c r="U1655" s="99">
        <v>38617.3702330589</v>
      </c>
      <c r="V1655" s="99">
        <v>6660488.8692016602</v>
      </c>
      <c r="W1655" s="99">
        <v>0</v>
      </c>
      <c r="X1655" s="99">
        <v>1318177.2739257801</v>
      </c>
      <c r="Y1655" s="99">
        <v>858742.16737365699</v>
      </c>
      <c r="Z1655" s="99">
        <v>520249.35764312698</v>
      </c>
      <c r="AA1655" s="99">
        <v>0</v>
      </c>
      <c r="AB1655" s="99">
        <v>0</v>
      </c>
      <c r="AC1655" s="99">
        <v>12338642.552368199</v>
      </c>
      <c r="AD1655" s="99">
        <v>0</v>
      </c>
      <c r="AE1655" s="99">
        <v>41389.703396797202</v>
      </c>
      <c r="AF1655" s="99">
        <v>3115936.6614074698</v>
      </c>
      <c r="AG1655" s="99">
        <v>1387333.3212280299</v>
      </c>
      <c r="AH1655" s="99">
        <v>0</v>
      </c>
      <c r="AI1655" s="99">
        <v>2628427.7871398898</v>
      </c>
      <c r="AJ1655" s="99">
        <v>799389.87935638404</v>
      </c>
      <c r="AK1655" s="99">
        <v>0</v>
      </c>
      <c r="AL1655" s="99">
        <v>518088.26007080101</v>
      </c>
      <c r="AM1655" s="99">
        <v>0</v>
      </c>
      <c r="AN1655" s="99">
        <v>12338442.8908691</v>
      </c>
      <c r="AO1655" s="99">
        <v>72218836.733398393</v>
      </c>
      <c r="AP1655" s="99">
        <v>0</v>
      </c>
      <c r="AQ1655" s="99">
        <v>13730557.1286621</v>
      </c>
      <c r="AR1655" s="99">
        <v>0</v>
      </c>
      <c r="AS1655" s="99">
        <v>4615864.4996948196</v>
      </c>
      <c r="AT1655" s="99">
        <v>0</v>
      </c>
      <c r="AU1655" s="99">
        <v>0</v>
      </c>
      <c r="AV1655" s="99">
        <v>50071905.084472701</v>
      </c>
      <c r="AW1655" s="99">
        <v>0</v>
      </c>
      <c r="AX1655" s="99">
        <v>409796.86798858602</v>
      </c>
      <c r="AY1655" s="99">
        <v>35687797.352050804</v>
      </c>
      <c r="AZ1655" s="99">
        <v>12991330.243896499</v>
      </c>
      <c r="BA1655" s="99">
        <v>0</v>
      </c>
      <c r="BB1655" s="99">
        <v>28953246.558349598</v>
      </c>
      <c r="BC1655" s="99">
        <v>7793313.5900268601</v>
      </c>
      <c r="BD1655" s="99">
        <v>0</v>
      </c>
      <c r="BE1655" s="99">
        <v>4595106.4401855497</v>
      </c>
      <c r="BF1655" s="99">
        <v>0</v>
      </c>
      <c r="BG1655" s="99">
        <v>50167117.091308601</v>
      </c>
      <c r="BH1655" s="99">
        <v>19600650.301269501</v>
      </c>
      <c r="BI1655" s="99">
        <v>0</v>
      </c>
      <c r="BJ1655" s="99">
        <v>3087893.05609131</v>
      </c>
      <c r="BK1655" s="99">
        <v>2205510.2871093801</v>
      </c>
      <c r="BL1655" s="99">
        <v>0</v>
      </c>
      <c r="BM1655" s="99">
        <v>0</v>
      </c>
      <c r="BN1655" s="99">
        <v>0</v>
      </c>
      <c r="BO1655" s="99">
        <v>0</v>
      </c>
      <c r="BP1655" s="99">
        <v>0</v>
      </c>
      <c r="BQ1655" s="99">
        <v>0</v>
      </c>
      <c r="BR1655" s="99">
        <v>9948202.0831298791</v>
      </c>
      <c r="BS1655" s="99">
        <v>4869318.5883178702</v>
      </c>
      <c r="BT1655" s="99">
        <v>0</v>
      </c>
      <c r="BU1655" s="99">
        <v>5033768.1599121103</v>
      </c>
      <c r="BV1655" s="99">
        <v>3031426.0947265602</v>
      </c>
      <c r="BW1655" s="99">
        <v>0</v>
      </c>
      <c r="BX1655" s="99">
        <v>953203.81658172596</v>
      </c>
      <c r="BY1655" s="99">
        <v>0</v>
      </c>
      <c r="BZ1655" s="99">
        <v>0</v>
      </c>
      <c r="CA1655" s="99">
        <v>0</v>
      </c>
      <c r="CB1655" s="99">
        <v>7986426.7299804697</v>
      </c>
      <c r="CC1655" s="99">
        <v>85918958.252929702</v>
      </c>
      <c r="CD1655" s="99">
        <v>22681537.541503899</v>
      </c>
      <c r="CE1655" s="99">
        <v>3864.6988228559499</v>
      </c>
      <c r="CF1655" s="99">
        <v>526305.34512329102</v>
      </c>
      <c r="CG1655" s="99">
        <v>4676111.9096069299</v>
      </c>
      <c r="CH1655" s="99">
        <v>0</v>
      </c>
      <c r="CI1655" s="99">
        <v>116698.90099811601</v>
      </c>
      <c r="CJ1655" s="99">
        <v>8512916.3488769494</v>
      </c>
      <c r="CK1655" s="99">
        <v>90581979.950195298</v>
      </c>
      <c r="CL1655" s="99">
        <v>23584650.7431641</v>
      </c>
      <c r="CM1655" s="166">
        <v>154923.073490143</v>
      </c>
      <c r="CN1655" s="166">
        <v>20867187.237304699</v>
      </c>
      <c r="CO1655" s="166">
        <v>140905148.08007801</v>
      </c>
      <c r="CP1655" s="99">
        <v>23584650.7431641</v>
      </c>
      <c r="CQ1655" s="99">
        <v>0</v>
      </c>
      <c r="CR1655" s="99">
        <v>0</v>
      </c>
      <c r="CS1655" s="99">
        <v>0</v>
      </c>
      <c r="CT1655" s="99">
        <v>0</v>
      </c>
      <c r="CU1655" s="98">
        <v>13905.010043012</v>
      </c>
      <c r="CV1655" s="98">
        <v>42170.134876449003</v>
      </c>
      <c r="CW1655" s="98">
        <v>8512732.0751037598</v>
      </c>
      <c r="CX1655" s="98">
        <v>90595070.162536636</v>
      </c>
    </row>
    <row r="1656" spans="1:102" x14ac:dyDescent="0.2">
      <c r="A1656" s="98" t="s">
        <v>76</v>
      </c>
      <c r="B1656" s="100">
        <v>42979</v>
      </c>
      <c r="C1656" s="99">
        <v>98980.019958496094</v>
      </c>
      <c r="D1656" s="99">
        <v>0</v>
      </c>
      <c r="E1656" s="99">
        <v>13951.5164293051</v>
      </c>
      <c r="F1656" s="99">
        <v>0</v>
      </c>
      <c r="G1656" s="99">
        <v>4024.7031043469901</v>
      </c>
      <c r="H1656" s="99">
        <v>0</v>
      </c>
      <c r="I1656" s="99">
        <v>0</v>
      </c>
      <c r="J1656" s="99">
        <v>38510.702972888903</v>
      </c>
      <c r="K1656" s="99">
        <v>0</v>
      </c>
      <c r="L1656" s="99">
        <v>330.827827963978</v>
      </c>
      <c r="M1656" s="99">
        <v>47554.154938221</v>
      </c>
      <c r="N1656" s="99">
        <v>9935.2516859769803</v>
      </c>
      <c r="O1656" s="99">
        <v>0</v>
      </c>
      <c r="P1656" s="99">
        <v>50765.066423416101</v>
      </c>
      <c r="Q1656" s="99">
        <v>4388.6973973512704</v>
      </c>
      <c r="R1656" s="99">
        <v>0</v>
      </c>
      <c r="S1656" s="99">
        <v>4006.88226309419</v>
      </c>
      <c r="T1656" s="99">
        <v>0</v>
      </c>
      <c r="U1656" s="99">
        <v>38495.193228721597</v>
      </c>
      <c r="V1656" s="99">
        <v>6680557.0851440402</v>
      </c>
      <c r="W1656" s="99">
        <v>0</v>
      </c>
      <c r="X1656" s="99">
        <v>1318352.1619720501</v>
      </c>
      <c r="Y1656" s="99">
        <v>860912.04349517799</v>
      </c>
      <c r="Z1656" s="99">
        <v>524410.79335021996</v>
      </c>
      <c r="AA1656" s="99">
        <v>0</v>
      </c>
      <c r="AB1656" s="99">
        <v>0</v>
      </c>
      <c r="AC1656" s="99">
        <v>12339658.401367201</v>
      </c>
      <c r="AD1656" s="99">
        <v>0</v>
      </c>
      <c r="AE1656" s="99">
        <v>36520.397943496697</v>
      </c>
      <c r="AF1656" s="99">
        <v>3117715.5938110398</v>
      </c>
      <c r="AG1656" s="99">
        <v>1397299.3186645501</v>
      </c>
      <c r="AH1656" s="99">
        <v>0</v>
      </c>
      <c r="AI1656" s="99">
        <v>2622702.3728332501</v>
      </c>
      <c r="AJ1656" s="99">
        <v>806668.85392761196</v>
      </c>
      <c r="AK1656" s="99">
        <v>0</v>
      </c>
      <c r="AL1656" s="99">
        <v>523216.95148086501</v>
      </c>
      <c r="AM1656" s="99">
        <v>0</v>
      </c>
      <c r="AN1656" s="99">
        <v>12340195.5432129</v>
      </c>
      <c r="AO1656" s="99">
        <v>72711086.609375</v>
      </c>
      <c r="AP1656" s="99">
        <v>0</v>
      </c>
      <c r="AQ1656" s="99">
        <v>13848058.567382799</v>
      </c>
      <c r="AR1656" s="99">
        <v>0</v>
      </c>
      <c r="AS1656" s="99">
        <v>4669159.7349853497</v>
      </c>
      <c r="AT1656" s="99">
        <v>0</v>
      </c>
      <c r="AU1656" s="99">
        <v>0</v>
      </c>
      <c r="AV1656" s="99">
        <v>50269653.339355499</v>
      </c>
      <c r="AW1656" s="99">
        <v>0</v>
      </c>
      <c r="AX1656" s="99">
        <v>353435.35453796398</v>
      </c>
      <c r="AY1656" s="99">
        <v>35920809.245117202</v>
      </c>
      <c r="AZ1656" s="99">
        <v>13131457.6787109</v>
      </c>
      <c r="BA1656" s="99">
        <v>0</v>
      </c>
      <c r="BB1656" s="99">
        <v>28981926.7099609</v>
      </c>
      <c r="BC1656" s="99">
        <v>7885551.7757568397</v>
      </c>
      <c r="BD1656" s="99">
        <v>0</v>
      </c>
      <c r="BE1656" s="99">
        <v>4661978.5928955097</v>
      </c>
      <c r="BF1656" s="99">
        <v>0</v>
      </c>
      <c r="BG1656" s="99">
        <v>50270193.225097701</v>
      </c>
      <c r="BH1656" s="99">
        <v>19668522.766845699</v>
      </c>
      <c r="BI1656" s="99">
        <v>0</v>
      </c>
      <c r="BJ1656" s="99">
        <v>3071988.0234069801</v>
      </c>
      <c r="BK1656" s="99">
        <v>2209368.5126953102</v>
      </c>
      <c r="BL1656" s="99">
        <v>0</v>
      </c>
      <c r="BM1656" s="99">
        <v>0</v>
      </c>
      <c r="BN1656" s="99">
        <v>0</v>
      </c>
      <c r="BO1656" s="99">
        <v>0</v>
      </c>
      <c r="BP1656" s="99">
        <v>0</v>
      </c>
      <c r="BQ1656" s="99">
        <v>0</v>
      </c>
      <c r="BR1656" s="99">
        <v>9979422.1340331994</v>
      </c>
      <c r="BS1656" s="99">
        <v>4924177.66369629</v>
      </c>
      <c r="BT1656" s="99">
        <v>0</v>
      </c>
      <c r="BU1656" s="99">
        <v>4460137.7599487295</v>
      </c>
      <c r="BV1656" s="99">
        <v>3062471.2630310101</v>
      </c>
      <c r="BW1656" s="99">
        <v>0</v>
      </c>
      <c r="BX1656" s="99">
        <v>816325.437110901</v>
      </c>
      <c r="BY1656" s="99">
        <v>0</v>
      </c>
      <c r="BZ1656" s="99">
        <v>0</v>
      </c>
      <c r="CA1656" s="99">
        <v>0</v>
      </c>
      <c r="CB1656" s="99">
        <v>8004290.4831542997</v>
      </c>
      <c r="CC1656" s="99">
        <v>86597775.958984405</v>
      </c>
      <c r="CD1656" s="99">
        <v>22737141.388183601</v>
      </c>
      <c r="CE1656" s="99">
        <v>4024.3136469721799</v>
      </c>
      <c r="CF1656" s="99">
        <v>524482.12358093297</v>
      </c>
      <c r="CG1656" s="99">
        <v>4662376.44995117</v>
      </c>
      <c r="CH1656" s="99">
        <v>0</v>
      </c>
      <c r="CI1656" s="99">
        <v>117009.29575634</v>
      </c>
      <c r="CJ1656" s="99">
        <v>8530923.85864258</v>
      </c>
      <c r="CK1656" s="99">
        <v>91266278.348632798</v>
      </c>
      <c r="CL1656" s="99">
        <v>23638889.072265599</v>
      </c>
      <c r="CM1656" s="166">
        <v>155218.033647537</v>
      </c>
      <c r="CN1656" s="166">
        <v>20841222.9299316</v>
      </c>
      <c r="CO1656" s="166">
        <v>141677887.59375</v>
      </c>
      <c r="CP1656" s="99">
        <v>23638889.072265599</v>
      </c>
      <c r="CQ1656" s="99">
        <v>0</v>
      </c>
      <c r="CR1656" s="99">
        <v>0</v>
      </c>
      <c r="CS1656" s="99">
        <v>0</v>
      </c>
      <c r="CT1656" s="99">
        <v>0</v>
      </c>
      <c r="CU1656" s="98">
        <v>13950.412792955</v>
      </c>
      <c r="CV1656" s="98">
        <v>42132.053972191999</v>
      </c>
      <c r="CW1656" s="98">
        <v>8528772.6067352332</v>
      </c>
      <c r="CX1656" s="98">
        <v>91260152.408935577</v>
      </c>
    </row>
    <row r="1657" spans="1:102" x14ac:dyDescent="0.2">
      <c r="A1657" s="98" t="s">
        <v>76</v>
      </c>
      <c r="B1657" s="100">
        <v>43070</v>
      </c>
      <c r="C1657" s="99">
        <v>99072.665886878996</v>
      </c>
      <c r="D1657" s="99">
        <v>0</v>
      </c>
      <c r="E1657" s="99">
        <v>14182.4149245024</v>
      </c>
      <c r="F1657" s="99">
        <v>0</v>
      </c>
      <c r="G1657" s="99">
        <v>4018.95952364802</v>
      </c>
      <c r="H1657" s="99">
        <v>0</v>
      </c>
      <c r="I1657" s="99">
        <v>0</v>
      </c>
      <c r="J1657" s="99">
        <v>38284.006510257699</v>
      </c>
      <c r="K1657" s="99">
        <v>0</v>
      </c>
      <c r="L1657" s="99">
        <v>339.45137212052902</v>
      </c>
      <c r="M1657" s="99">
        <v>47596.505356788599</v>
      </c>
      <c r="N1657" s="99">
        <v>9900.9475789070093</v>
      </c>
      <c r="O1657" s="99">
        <v>0</v>
      </c>
      <c r="P1657" s="99">
        <v>50906.658583641103</v>
      </c>
      <c r="Q1657" s="99">
        <v>4458.3034489750899</v>
      </c>
      <c r="R1657" s="99">
        <v>0</v>
      </c>
      <c r="S1657" s="99">
        <v>3987.4051724076298</v>
      </c>
      <c r="T1657" s="99">
        <v>0</v>
      </c>
      <c r="U1657" s="99">
        <v>38329.359182357803</v>
      </c>
      <c r="V1657" s="99">
        <v>6682162.8226928702</v>
      </c>
      <c r="W1657" s="99">
        <v>0</v>
      </c>
      <c r="X1657" s="99">
        <v>1302548.0776977499</v>
      </c>
      <c r="Y1657" s="99">
        <v>863578.85468292201</v>
      </c>
      <c r="Z1657" s="99">
        <v>533515.58796691895</v>
      </c>
      <c r="AA1657" s="99">
        <v>0</v>
      </c>
      <c r="AB1657" s="99">
        <v>0</v>
      </c>
      <c r="AC1657" s="99">
        <v>12343951.4138184</v>
      </c>
      <c r="AD1657" s="99">
        <v>0</v>
      </c>
      <c r="AE1657" s="99">
        <v>36113.055850982702</v>
      </c>
      <c r="AF1657" s="99">
        <v>3110112.9938049298</v>
      </c>
      <c r="AG1657" s="99">
        <v>1400905.1699218799</v>
      </c>
      <c r="AH1657" s="99">
        <v>0</v>
      </c>
      <c r="AI1657" s="99">
        <v>2606340.3945007301</v>
      </c>
      <c r="AJ1657" s="99">
        <v>813506.70185852097</v>
      </c>
      <c r="AK1657" s="99">
        <v>0</v>
      </c>
      <c r="AL1657" s="99">
        <v>530586.76155090297</v>
      </c>
      <c r="AM1657" s="99">
        <v>0</v>
      </c>
      <c r="AN1657" s="99">
        <v>12344393.993042</v>
      </c>
      <c r="AO1657" s="99">
        <v>73039942.662109405</v>
      </c>
      <c r="AP1657" s="99">
        <v>0</v>
      </c>
      <c r="AQ1657" s="99">
        <v>13691096.521972699</v>
      </c>
      <c r="AR1657" s="99">
        <v>0</v>
      </c>
      <c r="AS1657" s="99">
        <v>4743429.9124755897</v>
      </c>
      <c r="AT1657" s="99">
        <v>0</v>
      </c>
      <c r="AU1657" s="99">
        <v>0</v>
      </c>
      <c r="AV1657" s="99">
        <v>50329050.923339799</v>
      </c>
      <c r="AW1657" s="99">
        <v>0</v>
      </c>
      <c r="AX1657" s="99">
        <v>347618.71387481701</v>
      </c>
      <c r="AY1657" s="99">
        <v>36029182.1416016</v>
      </c>
      <c r="AZ1657" s="99">
        <v>13244612.395752</v>
      </c>
      <c r="BA1657" s="99">
        <v>0</v>
      </c>
      <c r="BB1657" s="99">
        <v>28899490.0539551</v>
      </c>
      <c r="BC1657" s="99">
        <v>7977400.7454223596</v>
      </c>
      <c r="BD1657" s="99">
        <v>0</v>
      </c>
      <c r="BE1657" s="99">
        <v>4712106.8624267597</v>
      </c>
      <c r="BF1657" s="99">
        <v>0</v>
      </c>
      <c r="BG1657" s="99">
        <v>50366038.886718802</v>
      </c>
      <c r="BH1657" s="99">
        <v>19861395.088622998</v>
      </c>
      <c r="BI1657" s="99">
        <v>0</v>
      </c>
      <c r="BJ1657" s="99">
        <v>3007222.0105590802</v>
      </c>
      <c r="BK1657" s="99">
        <v>2182998.2490234398</v>
      </c>
      <c r="BL1657" s="99">
        <v>0</v>
      </c>
      <c r="BM1657" s="99">
        <v>0</v>
      </c>
      <c r="BN1657" s="99">
        <v>0</v>
      </c>
      <c r="BO1657" s="99">
        <v>0</v>
      </c>
      <c r="BP1657" s="99">
        <v>0</v>
      </c>
      <c r="BQ1657" s="99">
        <v>0</v>
      </c>
      <c r="BR1657" s="99">
        <v>10056329.5617676</v>
      </c>
      <c r="BS1657" s="99">
        <v>4965526.5476684598</v>
      </c>
      <c r="BT1657" s="99">
        <v>0</v>
      </c>
      <c r="BU1657" s="99">
        <v>4832906.4999389602</v>
      </c>
      <c r="BV1657" s="99">
        <v>3076017.1915893601</v>
      </c>
      <c r="BW1657" s="99">
        <v>0</v>
      </c>
      <c r="BX1657" s="99">
        <v>918114.07670593297</v>
      </c>
      <c r="BY1657" s="99">
        <v>0</v>
      </c>
      <c r="BZ1657" s="99">
        <v>0</v>
      </c>
      <c r="CA1657" s="99">
        <v>0</v>
      </c>
      <c r="CB1657" s="99">
        <v>7992469.3975219699</v>
      </c>
      <c r="CC1657" s="99">
        <v>86789545.431640595</v>
      </c>
      <c r="CD1657" s="99">
        <v>22873982.448730499</v>
      </c>
      <c r="CE1657" s="99">
        <v>4018.8168400824102</v>
      </c>
      <c r="CF1657" s="99">
        <v>538465.33287048305</v>
      </c>
      <c r="CG1657" s="99">
        <v>4793776.6254882803</v>
      </c>
      <c r="CH1657" s="99">
        <v>0</v>
      </c>
      <c r="CI1657" s="99">
        <v>117303.261861801</v>
      </c>
      <c r="CJ1657" s="99">
        <v>8526151.3630371094</v>
      </c>
      <c r="CK1657" s="99">
        <v>91554526.840820298</v>
      </c>
      <c r="CL1657" s="99">
        <v>23794495.1091309</v>
      </c>
      <c r="CM1657" s="166">
        <v>155213.94496727001</v>
      </c>
      <c r="CN1657" s="166">
        <v>20837452.9689941</v>
      </c>
      <c r="CO1657" s="166">
        <v>141894732.95898399</v>
      </c>
      <c r="CP1657" s="99">
        <v>23794495.1091309</v>
      </c>
      <c r="CQ1657" s="99">
        <v>0</v>
      </c>
      <c r="CR1657" s="99">
        <v>0</v>
      </c>
      <c r="CS1657" s="99">
        <v>0</v>
      </c>
      <c r="CT1657" s="99">
        <v>0</v>
      </c>
      <c r="CU1657" s="98">
        <v>14185.262890272999</v>
      </c>
      <c r="CV1657" s="98">
        <v>41936.537085620002</v>
      </c>
      <c r="CW1657" s="98">
        <v>8530934.7303924523</v>
      </c>
      <c r="CX1657" s="98">
        <v>91583322.057128876</v>
      </c>
    </row>
    <row r="1658" spans="1:102" x14ac:dyDescent="0.2">
      <c r="A1658" s="98" t="s">
        <v>76</v>
      </c>
      <c r="B1658" s="100">
        <v>43160</v>
      </c>
      <c r="C1658" s="99">
        <v>98610.696738243103</v>
      </c>
      <c r="D1658" s="99">
        <v>0</v>
      </c>
      <c r="E1658" s="99">
        <v>14169.633519053499</v>
      </c>
      <c r="F1658" s="99">
        <v>0</v>
      </c>
      <c r="G1658" s="99">
        <v>3992.8653978407401</v>
      </c>
      <c r="H1658" s="99">
        <v>0</v>
      </c>
      <c r="I1658" s="99">
        <v>0</v>
      </c>
      <c r="J1658" s="99">
        <v>38415.003051280997</v>
      </c>
      <c r="K1658" s="99">
        <v>0</v>
      </c>
      <c r="L1658" s="99">
        <v>323.81981345638599</v>
      </c>
      <c r="M1658" s="99">
        <v>47438.172550678297</v>
      </c>
      <c r="N1658" s="99">
        <v>9903.2655423879605</v>
      </c>
      <c r="O1658" s="99">
        <v>0</v>
      </c>
      <c r="P1658" s="99">
        <v>50566.549827098803</v>
      </c>
      <c r="Q1658" s="99">
        <v>4521.7494568228703</v>
      </c>
      <c r="R1658" s="99">
        <v>0</v>
      </c>
      <c r="S1658" s="99">
        <v>3976.3159550130399</v>
      </c>
      <c r="T1658" s="99">
        <v>0</v>
      </c>
      <c r="U1658" s="99">
        <v>38408.161112308502</v>
      </c>
      <c r="V1658" s="99">
        <v>6663609.4414672898</v>
      </c>
      <c r="W1658" s="99">
        <v>0</v>
      </c>
      <c r="X1658" s="99">
        <v>1292969.0724945101</v>
      </c>
      <c r="Y1658" s="99">
        <v>854551.91479492199</v>
      </c>
      <c r="Z1658" s="99">
        <v>518811.315933228</v>
      </c>
      <c r="AA1658" s="99">
        <v>0</v>
      </c>
      <c r="AB1658" s="99">
        <v>0</v>
      </c>
      <c r="AC1658" s="99">
        <v>12375583.840820299</v>
      </c>
      <c r="AD1658" s="99">
        <v>0</v>
      </c>
      <c r="AE1658" s="99">
        <v>28672.047704935099</v>
      </c>
      <c r="AF1658" s="99">
        <v>3110513.7199706999</v>
      </c>
      <c r="AG1658" s="99">
        <v>1407343.7405395501</v>
      </c>
      <c r="AH1658" s="99">
        <v>0</v>
      </c>
      <c r="AI1658" s="99">
        <v>2568307.6626281701</v>
      </c>
      <c r="AJ1658" s="99">
        <v>820488.81496429397</v>
      </c>
      <c r="AK1658" s="99">
        <v>0</v>
      </c>
      <c r="AL1658" s="99">
        <v>514742.203804016</v>
      </c>
      <c r="AM1658" s="99">
        <v>0</v>
      </c>
      <c r="AN1658" s="99">
        <v>12375430.127441401</v>
      </c>
      <c r="AO1658" s="99">
        <v>73018015.292968795</v>
      </c>
      <c r="AP1658" s="99">
        <v>0</v>
      </c>
      <c r="AQ1658" s="99">
        <v>13638379.299438501</v>
      </c>
      <c r="AR1658" s="99">
        <v>0</v>
      </c>
      <c r="AS1658" s="99">
        <v>4661496.7352294903</v>
      </c>
      <c r="AT1658" s="99">
        <v>0</v>
      </c>
      <c r="AU1658" s="99">
        <v>0</v>
      </c>
      <c r="AV1658" s="99">
        <v>50685514.239257798</v>
      </c>
      <c r="AW1658" s="99">
        <v>0</v>
      </c>
      <c r="AX1658" s="99">
        <v>264121.14763259899</v>
      </c>
      <c r="AY1658" s="99">
        <v>36223738.373046897</v>
      </c>
      <c r="AZ1658" s="99">
        <v>13441091.0820313</v>
      </c>
      <c r="BA1658" s="99">
        <v>0</v>
      </c>
      <c r="BB1658" s="99">
        <v>28732133.629150402</v>
      </c>
      <c r="BC1658" s="99">
        <v>8064129.0148315402</v>
      </c>
      <c r="BD1658" s="99">
        <v>0</v>
      </c>
      <c r="BE1658" s="99">
        <v>4627390.3705444299</v>
      </c>
      <c r="BF1658" s="99">
        <v>0</v>
      </c>
      <c r="BG1658" s="99">
        <v>50715278.736328103</v>
      </c>
      <c r="BH1658" s="99">
        <v>19825845.2741699</v>
      </c>
      <c r="BI1658" s="99">
        <v>0</v>
      </c>
      <c r="BJ1658" s="99">
        <v>3032806.0274963402</v>
      </c>
      <c r="BK1658" s="99">
        <v>2198093.3059081999</v>
      </c>
      <c r="BL1658" s="99">
        <v>0</v>
      </c>
      <c r="BM1658" s="99">
        <v>0</v>
      </c>
      <c r="BN1658" s="99">
        <v>0</v>
      </c>
      <c r="BO1658" s="99">
        <v>0</v>
      </c>
      <c r="BP1658" s="99">
        <v>0</v>
      </c>
      <c r="BQ1658" s="99">
        <v>0</v>
      </c>
      <c r="BR1658" s="99">
        <v>10031578.040649399</v>
      </c>
      <c r="BS1658" s="99">
        <v>4994306.43994141</v>
      </c>
      <c r="BT1658" s="99">
        <v>0</v>
      </c>
      <c r="BU1658" s="99">
        <v>4792530.0099487295</v>
      </c>
      <c r="BV1658" s="99">
        <v>3098450.9547729502</v>
      </c>
      <c r="BW1658" s="99">
        <v>0</v>
      </c>
      <c r="BX1658" s="99">
        <v>932784.93669128395</v>
      </c>
      <c r="BY1658" s="99">
        <v>0</v>
      </c>
      <c r="BZ1658" s="99">
        <v>0</v>
      </c>
      <c r="CA1658" s="99">
        <v>0</v>
      </c>
      <c r="CB1658" s="99">
        <v>7941437.6304931603</v>
      </c>
      <c r="CC1658" s="99">
        <v>86761755.203125</v>
      </c>
      <c r="CD1658" s="99">
        <v>22865269.314208999</v>
      </c>
      <c r="CE1658" s="99">
        <v>3993.4582592546899</v>
      </c>
      <c r="CF1658" s="99">
        <v>518382.54709625198</v>
      </c>
      <c r="CG1658" s="99">
        <v>4665685.1076049795</v>
      </c>
      <c r="CH1658" s="99">
        <v>0</v>
      </c>
      <c r="CI1658" s="99">
        <v>116652.253409386</v>
      </c>
      <c r="CJ1658" s="99">
        <v>8461778.7153320294</v>
      </c>
      <c r="CK1658" s="99">
        <v>91430772.4375</v>
      </c>
      <c r="CL1658" s="99">
        <v>23771234.3273926</v>
      </c>
      <c r="CM1658" s="166">
        <v>154717.94013786301</v>
      </c>
      <c r="CN1658" s="166">
        <v>20857568.540527299</v>
      </c>
      <c r="CO1658" s="166">
        <v>142093056.63281301</v>
      </c>
      <c r="CP1658" s="99">
        <v>23771234.3273926</v>
      </c>
      <c r="CQ1658" s="99">
        <v>0</v>
      </c>
      <c r="CR1658" s="99">
        <v>0</v>
      </c>
      <c r="CS1658" s="99">
        <v>0</v>
      </c>
      <c r="CT1658" s="99">
        <v>0</v>
      </c>
      <c r="CU1658" s="98">
        <v>14169.780417573</v>
      </c>
      <c r="CV1658" s="98">
        <v>42069.184405015003</v>
      </c>
      <c r="CW1658" s="98">
        <v>8459820.1775894128</v>
      </c>
      <c r="CX1658" s="98">
        <v>91427440.31072998</v>
      </c>
    </row>
    <row r="1659" spans="1:102" x14ac:dyDescent="0.2">
      <c r="A1659" s="98" t="s">
        <v>76</v>
      </c>
      <c r="B1659" s="100">
        <v>43252</v>
      </c>
      <c r="C1659" s="99">
        <v>98792.719910621599</v>
      </c>
      <c r="D1659" s="99">
        <v>0</v>
      </c>
      <c r="E1659" s="99">
        <v>14281.831502795199</v>
      </c>
      <c r="F1659" s="99">
        <v>0</v>
      </c>
      <c r="G1659" s="99">
        <v>3996.3779716491699</v>
      </c>
      <c r="H1659" s="99">
        <v>0</v>
      </c>
      <c r="I1659" s="99">
        <v>0</v>
      </c>
      <c r="J1659" s="99">
        <v>38288.428592681899</v>
      </c>
      <c r="K1659" s="99">
        <v>0</v>
      </c>
      <c r="L1659" s="99">
        <v>337.18200634792402</v>
      </c>
      <c r="M1659" s="99">
        <v>47707.709285736099</v>
      </c>
      <c r="N1659" s="99">
        <v>9898.9046534299905</v>
      </c>
      <c r="O1659" s="99">
        <v>0</v>
      </c>
      <c r="P1659" s="99">
        <v>50592.893183708198</v>
      </c>
      <c r="Q1659" s="99">
        <v>4533.7854607701302</v>
      </c>
      <c r="R1659" s="99">
        <v>0</v>
      </c>
      <c r="S1659" s="99">
        <v>3999.8050671517799</v>
      </c>
      <c r="T1659" s="99">
        <v>0</v>
      </c>
      <c r="U1659" s="99">
        <v>38263.772192001299</v>
      </c>
      <c r="V1659" s="99">
        <v>6665075.00463867</v>
      </c>
      <c r="W1659" s="99">
        <v>0</v>
      </c>
      <c r="X1659" s="99">
        <v>1281701.7780456501</v>
      </c>
      <c r="Y1659" s="99">
        <v>863460.77031707799</v>
      </c>
      <c r="Z1659" s="99">
        <v>510647.12011337298</v>
      </c>
      <c r="AA1659" s="99">
        <v>0</v>
      </c>
      <c r="AB1659" s="99">
        <v>0</v>
      </c>
      <c r="AC1659" s="99">
        <v>12348909.650390601</v>
      </c>
      <c r="AD1659" s="99">
        <v>0</v>
      </c>
      <c r="AE1659" s="99">
        <v>30844.944347143199</v>
      </c>
      <c r="AF1659" s="99">
        <v>3098628.8439636198</v>
      </c>
      <c r="AG1659" s="99">
        <v>1405238.9000854499</v>
      </c>
      <c r="AH1659" s="99">
        <v>0</v>
      </c>
      <c r="AI1659" s="99">
        <v>2566327.7211608901</v>
      </c>
      <c r="AJ1659" s="99">
        <v>821189.44731903099</v>
      </c>
      <c r="AK1659" s="99">
        <v>0</v>
      </c>
      <c r="AL1659" s="99">
        <v>509693.67138290399</v>
      </c>
      <c r="AM1659" s="99">
        <v>0</v>
      </c>
      <c r="AN1659" s="99">
        <v>12348123.265625</v>
      </c>
      <c r="AO1659" s="99">
        <v>73855972.142578095</v>
      </c>
      <c r="AP1659" s="99">
        <v>0</v>
      </c>
      <c r="AQ1659" s="99">
        <v>13618762.0397949</v>
      </c>
      <c r="AR1659" s="99">
        <v>0</v>
      </c>
      <c r="AS1659" s="99">
        <v>4621593.4882202102</v>
      </c>
      <c r="AT1659" s="99">
        <v>0</v>
      </c>
      <c r="AU1659" s="99">
        <v>0</v>
      </c>
      <c r="AV1659" s="99">
        <v>50924672.953125</v>
      </c>
      <c r="AW1659" s="99">
        <v>0</v>
      </c>
      <c r="AX1659" s="99">
        <v>273691.92831420898</v>
      </c>
      <c r="AY1659" s="99">
        <v>36376755.90625</v>
      </c>
      <c r="AZ1659" s="99">
        <v>13480081.1534424</v>
      </c>
      <c r="BA1659" s="99">
        <v>0</v>
      </c>
      <c r="BB1659" s="99">
        <v>28874339.708252002</v>
      </c>
      <c r="BC1659" s="99">
        <v>8129861.4291992197</v>
      </c>
      <c r="BD1659" s="99">
        <v>0</v>
      </c>
      <c r="BE1659" s="99">
        <v>4608676.2470703097</v>
      </c>
      <c r="BF1659" s="99">
        <v>0</v>
      </c>
      <c r="BG1659" s="99">
        <v>50844949.105468802</v>
      </c>
      <c r="BH1659" s="99">
        <v>19922748.4294434</v>
      </c>
      <c r="BI1659" s="99">
        <v>0</v>
      </c>
      <c r="BJ1659" s="99">
        <v>3037630.9916076702</v>
      </c>
      <c r="BK1659" s="99">
        <v>2228610.96453857</v>
      </c>
      <c r="BL1659" s="99">
        <v>0</v>
      </c>
      <c r="BM1659" s="99">
        <v>0</v>
      </c>
      <c r="BN1659" s="99">
        <v>0</v>
      </c>
      <c r="BO1659" s="99">
        <v>0</v>
      </c>
      <c r="BP1659" s="99">
        <v>0</v>
      </c>
      <c r="BQ1659" s="99">
        <v>0</v>
      </c>
      <c r="BR1659" s="99">
        <v>10129759.4697266</v>
      </c>
      <c r="BS1659" s="99">
        <v>5008722.64343262</v>
      </c>
      <c r="BT1659" s="99">
        <v>0</v>
      </c>
      <c r="BU1659" s="99">
        <v>4904582.31994629</v>
      </c>
      <c r="BV1659" s="99">
        <v>3119820.5506897001</v>
      </c>
      <c r="BW1659" s="99">
        <v>0</v>
      </c>
      <c r="BX1659" s="99">
        <v>942788.56662750198</v>
      </c>
      <c r="BY1659" s="99">
        <v>0</v>
      </c>
      <c r="BZ1659" s="99">
        <v>0</v>
      </c>
      <c r="CA1659" s="99">
        <v>0</v>
      </c>
      <c r="CB1659" s="99">
        <v>7965851.0502319299</v>
      </c>
      <c r="CC1659" s="99">
        <v>87578293.561523393</v>
      </c>
      <c r="CD1659" s="99">
        <v>22952993.381347701</v>
      </c>
      <c r="CE1659" s="99">
        <v>3996.3188137710099</v>
      </c>
      <c r="CF1659" s="99">
        <v>513511.50334930402</v>
      </c>
      <c r="CG1659" s="99">
        <v>4637917.7153320303</v>
      </c>
      <c r="CH1659" s="99">
        <v>0</v>
      </c>
      <c r="CI1659" s="99">
        <v>117104.79964447</v>
      </c>
      <c r="CJ1659" s="99">
        <v>8480127.3040771503</v>
      </c>
      <c r="CK1659" s="99">
        <v>92168282.559570298</v>
      </c>
      <c r="CL1659" s="99">
        <v>23844692.3828125</v>
      </c>
      <c r="CM1659" s="166">
        <v>154970.655965805</v>
      </c>
      <c r="CN1659" s="166">
        <v>20763214.557861298</v>
      </c>
      <c r="CO1659" s="166">
        <v>143173051.22656301</v>
      </c>
      <c r="CP1659" s="99">
        <v>23844692.3828125</v>
      </c>
      <c r="CQ1659" s="99">
        <v>0</v>
      </c>
      <c r="CR1659" s="99">
        <v>0</v>
      </c>
      <c r="CS1659" s="99">
        <v>0</v>
      </c>
      <c r="CT1659" s="99">
        <v>0</v>
      </c>
      <c r="CU1659" s="98">
        <v>14283.195845937</v>
      </c>
      <c r="CV1659" s="98">
        <v>41945.703368973998</v>
      </c>
      <c r="CW1659" s="98">
        <v>8479362.5535812341</v>
      </c>
      <c r="CX1659" s="98">
        <v>92216211.276855424</v>
      </c>
    </row>
    <row r="1660" spans="1:102" x14ac:dyDescent="0.2">
      <c r="A1660" s="98" t="s">
        <v>76</v>
      </c>
      <c r="B1660" s="100">
        <v>43344</v>
      </c>
      <c r="C1660" s="99">
        <v>99291.104220390305</v>
      </c>
      <c r="D1660" s="99">
        <v>0</v>
      </c>
      <c r="E1660" s="99">
        <v>14402.900503754599</v>
      </c>
      <c r="F1660" s="99">
        <v>0</v>
      </c>
      <c r="G1660" s="99">
        <v>3994.7646848857398</v>
      </c>
      <c r="H1660" s="99">
        <v>0</v>
      </c>
      <c r="I1660" s="99">
        <v>0</v>
      </c>
      <c r="J1660" s="99">
        <v>38121.6038222313</v>
      </c>
      <c r="K1660" s="99">
        <v>0</v>
      </c>
      <c r="L1660" s="99">
        <v>317.92866688966802</v>
      </c>
      <c r="M1660" s="99">
        <v>48059.118829250299</v>
      </c>
      <c r="N1660" s="99">
        <v>9848.4525648355502</v>
      </c>
      <c r="O1660" s="99">
        <v>0</v>
      </c>
      <c r="P1660" s="99">
        <v>50913.858098506898</v>
      </c>
      <c r="Q1660" s="99">
        <v>4582.5073675513304</v>
      </c>
      <c r="R1660" s="99">
        <v>0</v>
      </c>
      <c r="S1660" s="99">
        <v>3980.78428226709</v>
      </c>
      <c r="T1660" s="99">
        <v>0</v>
      </c>
      <c r="U1660" s="99">
        <v>38113.848873138399</v>
      </c>
      <c r="V1660" s="99">
        <v>6717733.9417114304</v>
      </c>
      <c r="W1660" s="99">
        <v>0</v>
      </c>
      <c r="X1660" s="99">
        <v>1268007.06529236</v>
      </c>
      <c r="Y1660" s="99">
        <v>862898.366539001</v>
      </c>
      <c r="Z1660" s="99">
        <v>507920.42840576201</v>
      </c>
      <c r="AA1660" s="99">
        <v>0</v>
      </c>
      <c r="AB1660" s="99">
        <v>0</v>
      </c>
      <c r="AC1660" s="99">
        <v>12284611.2194824</v>
      </c>
      <c r="AD1660" s="99">
        <v>0</v>
      </c>
      <c r="AE1660" s="99">
        <v>32409.104556798899</v>
      </c>
      <c r="AF1660" s="99">
        <v>3144905.1927490202</v>
      </c>
      <c r="AG1660" s="99">
        <v>1398022.95195007</v>
      </c>
      <c r="AH1660" s="99">
        <v>0</v>
      </c>
      <c r="AI1660" s="99">
        <v>2574085.4991149898</v>
      </c>
      <c r="AJ1660" s="99">
        <v>824781.48278808605</v>
      </c>
      <c r="AK1660" s="99">
        <v>0</v>
      </c>
      <c r="AL1660" s="99">
        <v>508253.23752975499</v>
      </c>
      <c r="AM1660" s="99">
        <v>0</v>
      </c>
      <c r="AN1660" s="99">
        <v>12285352.3754883</v>
      </c>
      <c r="AO1660" s="99">
        <v>74408437.314453095</v>
      </c>
      <c r="AP1660" s="99">
        <v>0</v>
      </c>
      <c r="AQ1660" s="99">
        <v>13473675.3482666</v>
      </c>
      <c r="AR1660" s="99">
        <v>0</v>
      </c>
      <c r="AS1660" s="99">
        <v>4606337.7135009803</v>
      </c>
      <c r="AT1660" s="99">
        <v>0</v>
      </c>
      <c r="AU1660" s="99">
        <v>0</v>
      </c>
      <c r="AV1660" s="99">
        <v>50849488.3349609</v>
      </c>
      <c r="AW1660" s="99">
        <v>0</v>
      </c>
      <c r="AX1660" s="99">
        <v>275270.935783386</v>
      </c>
      <c r="AY1660" s="99">
        <v>36834820.067382798</v>
      </c>
      <c r="AZ1660" s="99">
        <v>13455980.282958999</v>
      </c>
      <c r="BA1660" s="99">
        <v>0</v>
      </c>
      <c r="BB1660" s="99">
        <v>29090970.400146499</v>
      </c>
      <c r="BC1660" s="99">
        <v>8150804.5115356399</v>
      </c>
      <c r="BD1660" s="99">
        <v>0</v>
      </c>
      <c r="BE1660" s="99">
        <v>4613229.01416016</v>
      </c>
      <c r="BF1660" s="99">
        <v>0</v>
      </c>
      <c r="BG1660" s="99">
        <v>50866627.536132798</v>
      </c>
      <c r="BH1660" s="99">
        <v>20088512.0166016</v>
      </c>
      <c r="BI1660" s="99">
        <v>0</v>
      </c>
      <c r="BJ1660" s="99">
        <v>2981511.8367309598</v>
      </c>
      <c r="BK1660" s="99">
        <v>2238859.6833190899</v>
      </c>
      <c r="BL1660" s="99">
        <v>0</v>
      </c>
      <c r="BM1660" s="99">
        <v>0</v>
      </c>
      <c r="BN1660" s="99">
        <v>0</v>
      </c>
      <c r="BO1660" s="99">
        <v>0</v>
      </c>
      <c r="BP1660" s="99">
        <v>0</v>
      </c>
      <c r="BQ1660" s="99">
        <v>0</v>
      </c>
      <c r="BR1660" s="99">
        <v>10233979.216796899</v>
      </c>
      <c r="BS1660" s="99">
        <v>5006748.8121948196</v>
      </c>
      <c r="BT1660" s="99">
        <v>0</v>
      </c>
      <c r="BU1660" s="99">
        <v>4377857.4299926804</v>
      </c>
      <c r="BV1660" s="99">
        <v>3121093.5051269499</v>
      </c>
      <c r="BW1660" s="99">
        <v>0</v>
      </c>
      <c r="BX1660" s="99">
        <v>797542.64721679699</v>
      </c>
      <c r="BY1660" s="99">
        <v>0</v>
      </c>
      <c r="BZ1660" s="99">
        <v>0</v>
      </c>
      <c r="CA1660" s="99">
        <v>0</v>
      </c>
      <c r="CB1660" s="99">
        <v>7975549.1922607403</v>
      </c>
      <c r="CC1660" s="99">
        <v>87961280.053710893</v>
      </c>
      <c r="CD1660" s="99">
        <v>23064733.1882324</v>
      </c>
      <c r="CE1660" s="99">
        <v>3994.3964239954898</v>
      </c>
      <c r="CF1660" s="99">
        <v>508338.75117874099</v>
      </c>
      <c r="CG1660" s="99">
        <v>4609066.0469970703</v>
      </c>
      <c r="CH1660" s="99">
        <v>0</v>
      </c>
      <c r="CI1660" s="99">
        <v>117756.372965813</v>
      </c>
      <c r="CJ1660" s="99">
        <v>8485089.8432617206</v>
      </c>
      <c r="CK1660" s="99">
        <v>92623797.766601607</v>
      </c>
      <c r="CL1660" s="99">
        <v>23949505.658447299</v>
      </c>
      <c r="CM1660" s="166">
        <v>155618.11555671701</v>
      </c>
      <c r="CN1660" s="166">
        <v>20761558.0314941</v>
      </c>
      <c r="CO1660" s="166">
        <v>143478990.89257801</v>
      </c>
      <c r="CP1660" s="99">
        <v>23949505.658447299</v>
      </c>
      <c r="CQ1660" s="99">
        <v>0</v>
      </c>
      <c r="CR1660" s="99">
        <v>0</v>
      </c>
      <c r="CS1660" s="99">
        <v>0</v>
      </c>
      <c r="CT1660" s="99">
        <v>0</v>
      </c>
      <c r="CU1660" s="98">
        <v>14400.594004459999</v>
      </c>
      <c r="CV1660" s="98">
        <v>41762.629060806998</v>
      </c>
      <c r="CW1660" s="98">
        <v>8483887.9434394818</v>
      </c>
      <c r="CX1660" s="98">
        <v>92570346.100707963</v>
      </c>
    </row>
    <row r="1661" spans="1:102" x14ac:dyDescent="0.2">
      <c r="A1661" s="98" t="s">
        <v>76</v>
      </c>
      <c r="B1661" s="100">
        <v>43435</v>
      </c>
      <c r="C1661" s="99">
        <v>98469.560922622695</v>
      </c>
      <c r="D1661" s="99">
        <v>0</v>
      </c>
      <c r="E1661" s="99">
        <v>14378.089779019399</v>
      </c>
      <c r="F1661" s="99">
        <v>0</v>
      </c>
      <c r="G1661" s="99">
        <v>3969.8870536983</v>
      </c>
      <c r="H1661" s="99">
        <v>0</v>
      </c>
      <c r="I1661" s="99">
        <v>0</v>
      </c>
      <c r="J1661" s="99">
        <v>37880.808657646201</v>
      </c>
      <c r="K1661" s="99">
        <v>0</v>
      </c>
      <c r="L1661" s="99">
        <v>328.39620500430499</v>
      </c>
      <c r="M1661" s="99">
        <v>47615.942674159996</v>
      </c>
      <c r="N1661" s="99">
        <v>9820.5421348810196</v>
      </c>
      <c r="O1661" s="99">
        <v>0</v>
      </c>
      <c r="P1661" s="99">
        <v>50357.097576141401</v>
      </c>
      <c r="Q1661" s="99">
        <v>4615.6522889733296</v>
      </c>
      <c r="R1661" s="99">
        <v>0</v>
      </c>
      <c r="S1661" s="99">
        <v>3938.8112573921699</v>
      </c>
      <c r="T1661" s="99">
        <v>0</v>
      </c>
      <c r="U1661" s="99">
        <v>37936.0504770279</v>
      </c>
      <c r="V1661" s="99">
        <v>6691073.71765137</v>
      </c>
      <c r="W1661" s="99">
        <v>0</v>
      </c>
      <c r="X1661" s="99">
        <v>1277980.0051422101</v>
      </c>
      <c r="Y1661" s="99">
        <v>867624.86584472703</v>
      </c>
      <c r="Z1661" s="99">
        <v>503604.11811828602</v>
      </c>
      <c r="AA1661" s="99">
        <v>0</v>
      </c>
      <c r="AB1661" s="99">
        <v>0</v>
      </c>
      <c r="AC1661" s="99">
        <v>12221929.5036621</v>
      </c>
      <c r="AD1661" s="99">
        <v>0</v>
      </c>
      <c r="AE1661" s="99">
        <v>22784.462761640501</v>
      </c>
      <c r="AF1661" s="99">
        <v>3124252.8737182599</v>
      </c>
      <c r="AG1661" s="99">
        <v>1394255.3127594001</v>
      </c>
      <c r="AH1661" s="99">
        <v>0</v>
      </c>
      <c r="AI1661" s="99">
        <v>2560458.28192139</v>
      </c>
      <c r="AJ1661" s="99">
        <v>851670.58382415795</v>
      </c>
      <c r="AK1661" s="99">
        <v>0</v>
      </c>
      <c r="AL1661" s="99">
        <v>501640.69384384202</v>
      </c>
      <c r="AM1661" s="99">
        <v>0</v>
      </c>
      <c r="AN1661" s="99">
        <v>12222847.166381801</v>
      </c>
      <c r="AO1661" s="99">
        <v>74649935.207031295</v>
      </c>
      <c r="AP1661" s="99">
        <v>0</v>
      </c>
      <c r="AQ1661" s="99">
        <v>13715472.932006801</v>
      </c>
      <c r="AR1661" s="99">
        <v>0</v>
      </c>
      <c r="AS1661" s="99">
        <v>4614346.0590820303</v>
      </c>
      <c r="AT1661" s="99">
        <v>0</v>
      </c>
      <c r="AU1661" s="99">
        <v>0</v>
      </c>
      <c r="AV1661" s="99">
        <v>50902507.668457001</v>
      </c>
      <c r="AW1661" s="99">
        <v>0</v>
      </c>
      <c r="AX1661" s="99">
        <v>200451.437944412</v>
      </c>
      <c r="AY1661" s="99">
        <v>36967786.181152299</v>
      </c>
      <c r="AZ1661" s="99">
        <v>13549967.5349121</v>
      </c>
      <c r="BA1661" s="99">
        <v>0</v>
      </c>
      <c r="BB1661" s="99">
        <v>29141644.9458008</v>
      </c>
      <c r="BC1661" s="99">
        <v>8452242.1247558594</v>
      </c>
      <c r="BD1661" s="99">
        <v>0</v>
      </c>
      <c r="BE1661" s="99">
        <v>4589628.3450317401</v>
      </c>
      <c r="BF1661" s="99">
        <v>0</v>
      </c>
      <c r="BG1661" s="99">
        <v>50923884.993652299</v>
      </c>
      <c r="BH1661" s="99">
        <v>20009071.098144501</v>
      </c>
      <c r="BI1661" s="99">
        <v>0</v>
      </c>
      <c r="BJ1661" s="99">
        <v>3011373.7605590802</v>
      </c>
      <c r="BK1661" s="99">
        <v>2262101.76849365</v>
      </c>
      <c r="BL1661" s="99">
        <v>0</v>
      </c>
      <c r="BM1661" s="99">
        <v>0</v>
      </c>
      <c r="BN1661" s="99">
        <v>0</v>
      </c>
      <c r="BO1661" s="99">
        <v>0</v>
      </c>
      <c r="BP1661" s="99">
        <v>0</v>
      </c>
      <c r="BQ1661" s="99">
        <v>0</v>
      </c>
      <c r="BR1661" s="99">
        <v>10139297.0184326</v>
      </c>
      <c r="BS1661" s="99">
        <v>4993826.7122802697</v>
      </c>
      <c r="BT1661" s="99">
        <v>0</v>
      </c>
      <c r="BU1661" s="99">
        <v>4764114.6799316397</v>
      </c>
      <c r="BV1661" s="99">
        <v>3192909.2399597201</v>
      </c>
      <c r="BW1661" s="99">
        <v>0</v>
      </c>
      <c r="BX1661" s="99">
        <v>872938.10691070603</v>
      </c>
      <c r="BY1661" s="99">
        <v>0</v>
      </c>
      <c r="BZ1661" s="99">
        <v>0</v>
      </c>
      <c r="CA1661" s="99">
        <v>0</v>
      </c>
      <c r="CB1661" s="99">
        <v>7963683.22021484</v>
      </c>
      <c r="CC1661" s="99">
        <v>88412537.754882798</v>
      </c>
      <c r="CD1661" s="99">
        <v>23022248.7263184</v>
      </c>
      <c r="CE1661" s="99">
        <v>3969.6181886494201</v>
      </c>
      <c r="CF1661" s="99">
        <v>503445.27820968599</v>
      </c>
      <c r="CG1661" s="99">
        <v>4611461.9490356399</v>
      </c>
      <c r="CH1661" s="99">
        <v>0</v>
      </c>
      <c r="CI1661" s="99">
        <v>116832.40053272199</v>
      </c>
      <c r="CJ1661" s="99">
        <v>8464859.1793212909</v>
      </c>
      <c r="CK1661" s="99">
        <v>92964449.102539107</v>
      </c>
      <c r="CL1661" s="99">
        <v>23896434.770507801</v>
      </c>
      <c r="CM1661" s="166">
        <v>154399.78518486</v>
      </c>
      <c r="CN1661" s="166">
        <v>20678027.779052701</v>
      </c>
      <c r="CO1661" s="166">
        <v>143872654.61914101</v>
      </c>
      <c r="CP1661" s="99">
        <v>23896434.770507801</v>
      </c>
      <c r="CQ1661" s="99">
        <v>0</v>
      </c>
      <c r="CR1661" s="99">
        <v>0</v>
      </c>
      <c r="CS1661" s="99">
        <v>0</v>
      </c>
      <c r="CT1661" s="99">
        <v>0</v>
      </c>
      <c r="CU1661" s="98">
        <v>14382.354035402999</v>
      </c>
      <c r="CV1661" s="98">
        <v>41515.624302062999</v>
      </c>
      <c r="CW1661" s="98">
        <v>8467128.4984245263</v>
      </c>
      <c r="CX1661" s="98">
        <v>93023999.703918442</v>
      </c>
    </row>
    <row r="1662" spans="1:102" x14ac:dyDescent="0.2">
      <c r="A1662" s="98" t="s">
        <v>76</v>
      </c>
      <c r="B1662" s="100">
        <v>43525</v>
      </c>
      <c r="C1662" s="99">
        <v>99023.2733383179</v>
      </c>
      <c r="D1662" s="99">
        <v>0</v>
      </c>
      <c r="E1662" s="99">
        <v>14585.8539193869</v>
      </c>
      <c r="F1662" s="99">
        <v>0</v>
      </c>
      <c r="G1662" s="99">
        <v>3973.6537822186901</v>
      </c>
      <c r="H1662" s="99">
        <v>0</v>
      </c>
      <c r="I1662" s="99">
        <v>0</v>
      </c>
      <c r="J1662" s="99">
        <v>37804.753231525399</v>
      </c>
      <c r="K1662" s="99">
        <v>0</v>
      </c>
      <c r="L1662" s="99">
        <v>420.50180848315398</v>
      </c>
      <c r="M1662" s="99">
        <v>47980.195216655702</v>
      </c>
      <c r="N1662" s="99">
        <v>9745.6096253395099</v>
      </c>
      <c r="O1662" s="99">
        <v>0</v>
      </c>
      <c r="P1662" s="99">
        <v>50947.323132038102</v>
      </c>
      <c r="Q1662" s="99">
        <v>4616.7781873345402</v>
      </c>
      <c r="R1662" s="99">
        <v>0</v>
      </c>
      <c r="S1662" s="99">
        <v>3958.0331072509298</v>
      </c>
      <c r="T1662" s="99">
        <v>0</v>
      </c>
      <c r="U1662" s="99">
        <v>37795.042396068602</v>
      </c>
      <c r="V1662" s="99">
        <v>6692365.9436035203</v>
      </c>
      <c r="W1662" s="99">
        <v>0</v>
      </c>
      <c r="X1662" s="99">
        <v>1266473.23208618</v>
      </c>
      <c r="Y1662" s="99">
        <v>873432.06188964797</v>
      </c>
      <c r="Z1662" s="99">
        <v>499938.57486343401</v>
      </c>
      <c r="AA1662" s="99">
        <v>0</v>
      </c>
      <c r="AB1662" s="99">
        <v>0</v>
      </c>
      <c r="AC1662" s="99">
        <v>12217813.0106201</v>
      </c>
      <c r="AD1662" s="99">
        <v>0</v>
      </c>
      <c r="AE1662" s="99">
        <v>31041.224605798699</v>
      </c>
      <c r="AF1662" s="99">
        <v>3108708.1184692401</v>
      </c>
      <c r="AG1662" s="99">
        <v>1388514.50669861</v>
      </c>
      <c r="AH1662" s="99">
        <v>0</v>
      </c>
      <c r="AI1662" s="99">
        <v>2534796.5223693801</v>
      </c>
      <c r="AJ1662" s="99">
        <v>854321.09213256801</v>
      </c>
      <c r="AK1662" s="99">
        <v>0</v>
      </c>
      <c r="AL1662" s="99">
        <v>496558.56978607201</v>
      </c>
      <c r="AM1662" s="99">
        <v>0</v>
      </c>
      <c r="AN1662" s="99">
        <v>12217627.503418</v>
      </c>
      <c r="AO1662" s="99">
        <v>75223224</v>
      </c>
      <c r="AP1662" s="99">
        <v>0</v>
      </c>
      <c r="AQ1662" s="99">
        <v>13650326.0852051</v>
      </c>
      <c r="AR1662" s="99">
        <v>0</v>
      </c>
      <c r="AS1662" s="99">
        <v>4612159.3633422898</v>
      </c>
      <c r="AT1662" s="99">
        <v>0</v>
      </c>
      <c r="AU1662" s="99">
        <v>0</v>
      </c>
      <c r="AV1662" s="99">
        <v>51006863.544433601</v>
      </c>
      <c r="AW1662" s="99">
        <v>0</v>
      </c>
      <c r="AX1662" s="99">
        <v>330769.677837372</v>
      </c>
      <c r="AY1662" s="99">
        <v>37052846.250488304</v>
      </c>
      <c r="AZ1662" s="99">
        <v>13538094.286132799</v>
      </c>
      <c r="BA1662" s="99">
        <v>0</v>
      </c>
      <c r="BB1662" s="99">
        <v>29027415.3283691</v>
      </c>
      <c r="BC1662" s="99">
        <v>8594416.703125</v>
      </c>
      <c r="BD1662" s="99">
        <v>0</v>
      </c>
      <c r="BE1662" s="99">
        <v>4584040.8735961895</v>
      </c>
      <c r="BF1662" s="99">
        <v>0</v>
      </c>
      <c r="BG1662" s="99">
        <v>50928088.739746101</v>
      </c>
      <c r="BH1662" s="99">
        <v>20086186.823486298</v>
      </c>
      <c r="BI1662" s="99">
        <v>0</v>
      </c>
      <c r="BJ1662" s="99">
        <v>2974127.3306884798</v>
      </c>
      <c r="BK1662" s="99">
        <v>2286845.52203369</v>
      </c>
      <c r="BL1662" s="99">
        <v>0</v>
      </c>
      <c r="BM1662" s="99">
        <v>0</v>
      </c>
      <c r="BN1662" s="99">
        <v>0</v>
      </c>
      <c r="BO1662" s="99">
        <v>0</v>
      </c>
      <c r="BP1662" s="99">
        <v>0</v>
      </c>
      <c r="BQ1662" s="99">
        <v>0</v>
      </c>
      <c r="BR1662" s="99">
        <v>10199871.303588901</v>
      </c>
      <c r="BS1662" s="99">
        <v>4992473.5933227502</v>
      </c>
      <c r="BT1662" s="99">
        <v>0</v>
      </c>
      <c r="BU1662" s="99">
        <v>4723009.6199340802</v>
      </c>
      <c r="BV1662" s="99">
        <v>3202334.5388488802</v>
      </c>
      <c r="BW1662" s="99">
        <v>0</v>
      </c>
      <c r="BX1662" s="99">
        <v>902466.39666748</v>
      </c>
      <c r="BY1662" s="99">
        <v>0</v>
      </c>
      <c r="BZ1662" s="99">
        <v>0</v>
      </c>
      <c r="CA1662" s="99">
        <v>0</v>
      </c>
      <c r="CB1662" s="99">
        <v>7973442.4102783203</v>
      </c>
      <c r="CC1662" s="99">
        <v>89136570.461914107</v>
      </c>
      <c r="CD1662" s="99">
        <v>23069997.505859401</v>
      </c>
      <c r="CE1662" s="99">
        <v>3974.4590538442098</v>
      </c>
      <c r="CF1662" s="99">
        <v>501942.49072647101</v>
      </c>
      <c r="CG1662" s="99">
        <v>4630430.3106079102</v>
      </c>
      <c r="CH1662" s="99">
        <v>0</v>
      </c>
      <c r="CI1662" s="99">
        <v>117479.56532859799</v>
      </c>
      <c r="CJ1662" s="99">
        <v>8476312.5172119103</v>
      </c>
      <c r="CK1662" s="99">
        <v>93783615.788085893</v>
      </c>
      <c r="CL1662" s="99">
        <v>23942465.308349598</v>
      </c>
      <c r="CM1662" s="166">
        <v>154873.12329864499</v>
      </c>
      <c r="CN1662" s="166">
        <v>20617519.770263702</v>
      </c>
      <c r="CO1662" s="166">
        <v>144695876.07031301</v>
      </c>
      <c r="CP1662" s="99">
        <v>23942465.308349598</v>
      </c>
      <c r="CQ1662" s="99">
        <v>0</v>
      </c>
      <c r="CR1662" s="99">
        <v>0</v>
      </c>
      <c r="CS1662" s="99">
        <v>0</v>
      </c>
      <c r="CT1662" s="99">
        <v>0</v>
      </c>
      <c r="CU1662" s="98">
        <v>14583.369363113001</v>
      </c>
      <c r="CV1662" s="98">
        <v>41436.634770222998</v>
      </c>
      <c r="CW1662" s="98">
        <v>8475384.9010047913</v>
      </c>
      <c r="CX1662" s="98">
        <v>93767000.772522017</v>
      </c>
    </row>
    <row r="1663" spans="1:102" x14ac:dyDescent="0.2">
      <c r="A1663" s="98" t="s">
        <v>76</v>
      </c>
      <c r="B1663" s="100">
        <v>43617</v>
      </c>
      <c r="C1663" s="99">
        <v>98644.5882301331</v>
      </c>
      <c r="D1663" s="99">
        <v>0</v>
      </c>
      <c r="E1663" s="99">
        <v>14789.108417630199</v>
      </c>
      <c r="F1663" s="99">
        <v>0</v>
      </c>
      <c r="G1663" s="99">
        <v>3960.1613869368998</v>
      </c>
      <c r="H1663" s="99">
        <v>0</v>
      </c>
      <c r="I1663" s="99">
        <v>0</v>
      </c>
      <c r="J1663" s="99">
        <v>37862.8350219727</v>
      </c>
      <c r="K1663" s="99">
        <v>0</v>
      </c>
      <c r="L1663" s="99">
        <v>408.41098254174</v>
      </c>
      <c r="M1663" s="99">
        <v>47862.386193275503</v>
      </c>
      <c r="N1663" s="99">
        <v>9652.2629696130807</v>
      </c>
      <c r="O1663" s="99">
        <v>0</v>
      </c>
      <c r="P1663" s="99">
        <v>51020.207107067101</v>
      </c>
      <c r="Q1663" s="99">
        <v>4610.6677817702302</v>
      </c>
      <c r="R1663" s="99">
        <v>0</v>
      </c>
      <c r="S1663" s="99">
        <v>3968.1251531243302</v>
      </c>
      <c r="T1663" s="99">
        <v>0</v>
      </c>
      <c r="U1663" s="99">
        <v>37820.933405876203</v>
      </c>
      <c r="V1663" s="99">
        <v>6690153.76672363</v>
      </c>
      <c r="W1663" s="99">
        <v>0</v>
      </c>
      <c r="X1663" s="99">
        <v>1258966.6868591299</v>
      </c>
      <c r="Y1663" s="99">
        <v>877760.05003356899</v>
      </c>
      <c r="Z1663" s="99">
        <v>502664.52357864397</v>
      </c>
      <c r="AA1663" s="99">
        <v>0</v>
      </c>
      <c r="AB1663" s="99">
        <v>0</v>
      </c>
      <c r="AC1663" s="99">
        <v>12265453.003418</v>
      </c>
      <c r="AD1663" s="99">
        <v>0</v>
      </c>
      <c r="AE1663" s="99">
        <v>27009.374806880998</v>
      </c>
      <c r="AF1663" s="99">
        <v>3108013.8763427702</v>
      </c>
      <c r="AG1663" s="99">
        <v>1387636.2378539999</v>
      </c>
      <c r="AH1663" s="99">
        <v>0</v>
      </c>
      <c r="AI1663" s="99">
        <v>2546565.50537109</v>
      </c>
      <c r="AJ1663" s="99">
        <v>867548.31079864502</v>
      </c>
      <c r="AK1663" s="99">
        <v>0</v>
      </c>
      <c r="AL1663" s="99">
        <v>503112.71567153902</v>
      </c>
      <c r="AM1663" s="99">
        <v>0</v>
      </c>
      <c r="AN1663" s="99">
        <v>12263695.4331055</v>
      </c>
      <c r="AO1663" s="99">
        <v>75061934.783203095</v>
      </c>
      <c r="AP1663" s="99">
        <v>0</v>
      </c>
      <c r="AQ1663" s="99">
        <v>13642821.096313501</v>
      </c>
      <c r="AR1663" s="99">
        <v>0</v>
      </c>
      <c r="AS1663" s="99">
        <v>4651514.2150878897</v>
      </c>
      <c r="AT1663" s="99">
        <v>0</v>
      </c>
      <c r="AU1663" s="99">
        <v>0</v>
      </c>
      <c r="AV1663" s="99">
        <v>51387673.299804702</v>
      </c>
      <c r="AW1663" s="99">
        <v>0</v>
      </c>
      <c r="AX1663" s="99">
        <v>244211.49445343</v>
      </c>
      <c r="AY1663" s="99">
        <v>37038345.3037109</v>
      </c>
      <c r="AZ1663" s="99">
        <v>13639948.9403076</v>
      </c>
      <c r="BA1663" s="99">
        <v>0</v>
      </c>
      <c r="BB1663" s="99">
        <v>29219897.881347701</v>
      </c>
      <c r="BC1663" s="99">
        <v>8726039.36791992</v>
      </c>
      <c r="BD1663" s="99">
        <v>0</v>
      </c>
      <c r="BE1663" s="99">
        <v>4651799.7143554697</v>
      </c>
      <c r="BF1663" s="99">
        <v>0</v>
      </c>
      <c r="BG1663" s="99">
        <v>51413833.8125</v>
      </c>
      <c r="BH1663" s="99">
        <v>20084239.876708999</v>
      </c>
      <c r="BI1663" s="99">
        <v>0</v>
      </c>
      <c r="BJ1663" s="99">
        <v>3002808.7685241699</v>
      </c>
      <c r="BK1663" s="99">
        <v>2313230.3310546898</v>
      </c>
      <c r="BL1663" s="99">
        <v>0</v>
      </c>
      <c r="BM1663" s="99">
        <v>0</v>
      </c>
      <c r="BN1663" s="99">
        <v>0</v>
      </c>
      <c r="BO1663" s="99">
        <v>0</v>
      </c>
      <c r="BP1663" s="99">
        <v>0</v>
      </c>
      <c r="BQ1663" s="99">
        <v>0</v>
      </c>
      <c r="BR1663" s="99">
        <v>10166209.1405029</v>
      </c>
      <c r="BS1663" s="99">
        <v>5011288.2103881799</v>
      </c>
      <c r="BT1663" s="99">
        <v>0</v>
      </c>
      <c r="BU1663" s="99">
        <v>4866942.8514404297</v>
      </c>
      <c r="BV1663" s="99">
        <v>3245450.9112243699</v>
      </c>
      <c r="BW1663" s="99">
        <v>0</v>
      </c>
      <c r="BX1663" s="99">
        <v>920076.23439788795</v>
      </c>
      <c r="BY1663" s="99">
        <v>0</v>
      </c>
      <c r="BZ1663" s="99">
        <v>0</v>
      </c>
      <c r="CA1663" s="99">
        <v>0</v>
      </c>
      <c r="CB1663" s="99">
        <v>7936785.1524047898</v>
      </c>
      <c r="CC1663" s="99">
        <v>88933564.501953095</v>
      </c>
      <c r="CD1663" s="99">
        <v>23078972.099365201</v>
      </c>
      <c r="CE1663" s="99">
        <v>3959.9208581149601</v>
      </c>
      <c r="CF1663" s="99">
        <v>502303.91742706299</v>
      </c>
      <c r="CG1663" s="99">
        <v>4641273.8848877</v>
      </c>
      <c r="CH1663" s="99">
        <v>0</v>
      </c>
      <c r="CI1663" s="99">
        <v>117416.90485954301</v>
      </c>
      <c r="CJ1663" s="99">
        <v>8439259.08447266</v>
      </c>
      <c r="CK1663" s="99">
        <v>93607759.363281295</v>
      </c>
      <c r="CL1663" s="99">
        <v>23947535.323486298</v>
      </c>
      <c r="CM1663" s="166">
        <v>154847.055000305</v>
      </c>
      <c r="CN1663" s="166">
        <v>20725705.597900402</v>
      </c>
      <c r="CO1663" s="166">
        <v>144824505.56054699</v>
      </c>
      <c r="CP1663" s="99">
        <v>23947535.323486298</v>
      </c>
      <c r="CQ1663" s="99">
        <v>0</v>
      </c>
      <c r="CR1663" s="99">
        <v>0</v>
      </c>
      <c r="CS1663" s="99">
        <v>0</v>
      </c>
      <c r="CT1663" s="99">
        <v>0</v>
      </c>
      <c r="CU1663" s="98">
        <v>14789.522281087</v>
      </c>
      <c r="CV1663" s="98">
        <v>41454.563291336999</v>
      </c>
      <c r="CW1663" s="98">
        <v>8439089.0698318519</v>
      </c>
      <c r="CX1663" s="98">
        <v>93574838.386840791</v>
      </c>
    </row>
    <row r="1664" spans="1:102" x14ac:dyDescent="0.2">
      <c r="A1664" s="98" t="s">
        <v>76</v>
      </c>
      <c r="B1664" s="100">
        <v>43709</v>
      </c>
      <c r="C1664" s="99">
        <v>98342.832463264494</v>
      </c>
      <c r="D1664" s="99">
        <v>0</v>
      </c>
      <c r="E1664" s="99">
        <v>15082.7245044708</v>
      </c>
      <c r="F1664" s="99">
        <v>0</v>
      </c>
      <c r="G1664" s="99">
        <v>3871.2157101631201</v>
      </c>
      <c r="H1664" s="99">
        <v>0</v>
      </c>
      <c r="I1664" s="99">
        <v>0</v>
      </c>
      <c r="J1664" s="99">
        <v>37830.688027381897</v>
      </c>
      <c r="K1664" s="99">
        <v>0</v>
      </c>
      <c r="L1664" s="99">
        <v>431.80865989625499</v>
      </c>
      <c r="M1664" s="99">
        <v>47847.880688190497</v>
      </c>
      <c r="N1664" s="99">
        <v>9552.1369587182999</v>
      </c>
      <c r="O1664" s="99">
        <v>0</v>
      </c>
      <c r="P1664" s="99">
        <v>51147.562822341897</v>
      </c>
      <c r="Q1664" s="99">
        <v>4619.0521607398996</v>
      </c>
      <c r="R1664" s="99">
        <v>0</v>
      </c>
      <c r="S1664" s="99">
        <v>3830.3846225142502</v>
      </c>
      <c r="T1664" s="99">
        <v>0</v>
      </c>
      <c r="U1664" s="99">
        <v>37829.450191497803</v>
      </c>
      <c r="V1664" s="99">
        <v>6664784.9766845703</v>
      </c>
      <c r="W1664" s="99">
        <v>0</v>
      </c>
      <c r="X1664" s="99">
        <v>1245510.8699340799</v>
      </c>
      <c r="Y1664" s="99">
        <v>867662.23049926804</v>
      </c>
      <c r="Z1664" s="99">
        <v>501091.25827789301</v>
      </c>
      <c r="AA1664" s="99">
        <v>0</v>
      </c>
      <c r="AB1664" s="99">
        <v>0</v>
      </c>
      <c r="AC1664" s="99">
        <v>12275656.6103516</v>
      </c>
      <c r="AD1664" s="99">
        <v>0</v>
      </c>
      <c r="AE1664" s="99">
        <v>32306.423428058599</v>
      </c>
      <c r="AF1664" s="99">
        <v>3095438.1671752902</v>
      </c>
      <c r="AG1664" s="99">
        <v>1377230.8152465799</v>
      </c>
      <c r="AH1664" s="99">
        <v>0</v>
      </c>
      <c r="AI1664" s="99">
        <v>2540824.2811279302</v>
      </c>
      <c r="AJ1664" s="99">
        <v>877845.18814086902</v>
      </c>
      <c r="AK1664" s="99">
        <v>0</v>
      </c>
      <c r="AL1664" s="99">
        <v>503153.25144958502</v>
      </c>
      <c r="AM1664" s="99">
        <v>0</v>
      </c>
      <c r="AN1664" s="99">
        <v>12276650.081054701</v>
      </c>
      <c r="AO1664" s="99">
        <v>75361667.229492202</v>
      </c>
      <c r="AP1664" s="99">
        <v>0</v>
      </c>
      <c r="AQ1664" s="99">
        <v>13569369.278808599</v>
      </c>
      <c r="AR1664" s="99">
        <v>0</v>
      </c>
      <c r="AS1664" s="99">
        <v>4662668.7960815402</v>
      </c>
      <c r="AT1664" s="99">
        <v>0</v>
      </c>
      <c r="AU1664" s="99">
        <v>0</v>
      </c>
      <c r="AV1664" s="99">
        <v>51540679.527832001</v>
      </c>
      <c r="AW1664" s="99">
        <v>0</v>
      </c>
      <c r="AX1664" s="99">
        <v>338448.78446579003</v>
      </c>
      <c r="AY1664" s="99">
        <v>36775824.095214799</v>
      </c>
      <c r="AZ1664" s="99">
        <v>13629028.7817383</v>
      </c>
      <c r="BA1664" s="99">
        <v>0</v>
      </c>
      <c r="BB1664" s="99">
        <v>29441763.833740201</v>
      </c>
      <c r="BC1664" s="99">
        <v>8898101.50317383</v>
      </c>
      <c r="BD1664" s="99">
        <v>0</v>
      </c>
      <c r="BE1664" s="99">
        <v>4688387.78125</v>
      </c>
      <c r="BF1664" s="99">
        <v>0</v>
      </c>
      <c r="BG1664" s="99">
        <v>51580597.143066399</v>
      </c>
      <c r="BH1664" s="99">
        <v>20150507.265625</v>
      </c>
      <c r="BI1664" s="99">
        <v>0</v>
      </c>
      <c r="BJ1664" s="99">
        <v>3015930.2221984901</v>
      </c>
      <c r="BK1664" s="99">
        <v>2350852.9048156701</v>
      </c>
      <c r="BL1664" s="99">
        <v>0</v>
      </c>
      <c r="BM1664" s="99">
        <v>0</v>
      </c>
      <c r="BN1664" s="99">
        <v>0</v>
      </c>
      <c r="BO1664" s="99">
        <v>0</v>
      </c>
      <c r="BP1664" s="99">
        <v>0</v>
      </c>
      <c r="BQ1664" s="99">
        <v>0</v>
      </c>
      <c r="BR1664" s="99">
        <v>10191860.522583</v>
      </c>
      <c r="BS1664" s="99">
        <v>5013783.2805786096</v>
      </c>
      <c r="BT1664" s="99">
        <v>0</v>
      </c>
      <c r="BU1664" s="99">
        <v>4322474.5905151404</v>
      </c>
      <c r="BV1664" s="99">
        <v>3310746.6764221201</v>
      </c>
      <c r="BW1664" s="99">
        <v>0</v>
      </c>
      <c r="BX1664" s="99">
        <v>778510.05819702102</v>
      </c>
      <c r="BY1664" s="99">
        <v>0</v>
      </c>
      <c r="BZ1664" s="99">
        <v>0</v>
      </c>
      <c r="CA1664" s="99">
        <v>0</v>
      </c>
      <c r="CB1664" s="99">
        <v>7903449.20849609</v>
      </c>
      <c r="CC1664" s="99">
        <v>88920487.973632798</v>
      </c>
      <c r="CD1664" s="99">
        <v>23165200.8759766</v>
      </c>
      <c r="CE1664" s="99">
        <v>3871.00547420979</v>
      </c>
      <c r="CF1664" s="99">
        <v>499257.40578460699</v>
      </c>
      <c r="CG1664" s="99">
        <v>4643911.6014404297</v>
      </c>
      <c r="CH1664" s="99">
        <v>0</v>
      </c>
      <c r="CI1664" s="99">
        <v>117353.116374969</v>
      </c>
      <c r="CJ1664" s="99">
        <v>8403556.1582031306</v>
      </c>
      <c r="CK1664" s="99">
        <v>93553044.4140625</v>
      </c>
      <c r="CL1664" s="99">
        <v>24029258.825927701</v>
      </c>
      <c r="CM1664" s="166">
        <v>154940.60793495199</v>
      </c>
      <c r="CN1664" s="166">
        <v>20697913.921875</v>
      </c>
      <c r="CO1664" s="166">
        <v>145119187.26953101</v>
      </c>
      <c r="CP1664" s="99">
        <v>24029258.825927701</v>
      </c>
      <c r="CQ1664" s="99">
        <v>0</v>
      </c>
      <c r="CR1664" s="99">
        <v>0</v>
      </c>
      <c r="CS1664" s="99">
        <v>0</v>
      </c>
      <c r="CT1664" s="99">
        <v>0</v>
      </c>
      <c r="CU1664" s="98">
        <v>15078.846725163001</v>
      </c>
      <c r="CV1664" s="98">
        <v>41351.462115574002</v>
      </c>
      <c r="CW1664" s="98">
        <v>8402706.614280697</v>
      </c>
      <c r="CX1664" s="98">
        <v>93564399.575073227</v>
      </c>
    </row>
    <row r="1665" spans="1:102" x14ac:dyDescent="0.2">
      <c r="A1665" s="98" t="s">
        <v>76</v>
      </c>
      <c r="B1665" s="100">
        <v>43800</v>
      </c>
      <c r="C1665" s="99">
        <v>98291.032613754302</v>
      </c>
      <c r="D1665" s="99">
        <v>0</v>
      </c>
      <c r="E1665" s="99">
        <v>15222.9829938412</v>
      </c>
      <c r="F1665" s="99">
        <v>0</v>
      </c>
      <c r="G1665" s="99">
        <v>3873.65427780151</v>
      </c>
      <c r="H1665" s="99">
        <v>0</v>
      </c>
      <c r="I1665" s="99">
        <v>0</v>
      </c>
      <c r="J1665" s="99">
        <v>37429.492939948999</v>
      </c>
      <c r="K1665" s="99">
        <v>0</v>
      </c>
      <c r="L1665" s="99">
        <v>508.30280272290099</v>
      </c>
      <c r="M1665" s="99">
        <v>48049.660088539102</v>
      </c>
      <c r="N1665" s="99">
        <v>9593.8112900257092</v>
      </c>
      <c r="O1665" s="99">
        <v>0</v>
      </c>
      <c r="P1665" s="99">
        <v>50761.191762924202</v>
      </c>
      <c r="Q1665" s="99">
        <v>4572.1887472868002</v>
      </c>
      <c r="R1665" s="99">
        <v>0</v>
      </c>
      <c r="S1665" s="99">
        <v>3815.86679330468</v>
      </c>
      <c r="T1665" s="99">
        <v>0</v>
      </c>
      <c r="U1665" s="99">
        <v>37495.731179714203</v>
      </c>
      <c r="V1665" s="99">
        <v>6676705.1282959003</v>
      </c>
      <c r="W1665" s="99">
        <v>0</v>
      </c>
      <c r="X1665" s="99">
        <v>1215807.73350525</v>
      </c>
      <c r="Y1665" s="99">
        <v>862134.29449462902</v>
      </c>
      <c r="Z1665" s="99">
        <v>494886.80086898798</v>
      </c>
      <c r="AA1665" s="99">
        <v>0</v>
      </c>
      <c r="AB1665" s="99">
        <v>0</v>
      </c>
      <c r="AC1665" s="99">
        <v>12260860.5161133</v>
      </c>
      <c r="AD1665" s="99">
        <v>0</v>
      </c>
      <c r="AE1665" s="99">
        <v>24003.637627124801</v>
      </c>
      <c r="AF1665" s="99">
        <v>3106281.3841552702</v>
      </c>
      <c r="AG1665" s="99">
        <v>1393107.0780029299</v>
      </c>
      <c r="AH1665" s="99">
        <v>0</v>
      </c>
      <c r="AI1665" s="99">
        <v>2489381.1941833501</v>
      </c>
      <c r="AJ1665" s="99">
        <v>880355.514297485</v>
      </c>
      <c r="AK1665" s="99">
        <v>0</v>
      </c>
      <c r="AL1665" s="99">
        <v>500025.42202758801</v>
      </c>
      <c r="AM1665" s="99">
        <v>0</v>
      </c>
      <c r="AN1665" s="99">
        <v>12262462.4793701</v>
      </c>
      <c r="AO1665" s="99">
        <v>76112691.552734405</v>
      </c>
      <c r="AP1665" s="99">
        <v>0</v>
      </c>
      <c r="AQ1665" s="99">
        <v>13259656.0285645</v>
      </c>
      <c r="AR1665" s="99">
        <v>0</v>
      </c>
      <c r="AS1665" s="99">
        <v>4615935.7814331101</v>
      </c>
      <c r="AT1665" s="99">
        <v>0</v>
      </c>
      <c r="AU1665" s="99">
        <v>0</v>
      </c>
      <c r="AV1665" s="99">
        <v>51698051.583496101</v>
      </c>
      <c r="AW1665" s="99">
        <v>0</v>
      </c>
      <c r="AX1665" s="99">
        <v>254305.16727065999</v>
      </c>
      <c r="AY1665" s="99">
        <v>37239848.082031302</v>
      </c>
      <c r="AZ1665" s="99">
        <v>13933600.657836899</v>
      </c>
      <c r="BA1665" s="99">
        <v>0</v>
      </c>
      <c r="BB1665" s="99">
        <v>28823670.6567383</v>
      </c>
      <c r="BC1665" s="99">
        <v>8952812.9832763709</v>
      </c>
      <c r="BD1665" s="99">
        <v>0</v>
      </c>
      <c r="BE1665" s="99">
        <v>4664808.6087646503</v>
      </c>
      <c r="BF1665" s="99">
        <v>0</v>
      </c>
      <c r="BG1665" s="99">
        <v>51703850.089843802</v>
      </c>
      <c r="BH1665" s="99">
        <v>20329460.237548798</v>
      </c>
      <c r="BI1665" s="99">
        <v>0</v>
      </c>
      <c r="BJ1665" s="99">
        <v>3037871.7907104502</v>
      </c>
      <c r="BK1665" s="99">
        <v>2422761.8257141099</v>
      </c>
      <c r="BL1665" s="99">
        <v>0</v>
      </c>
      <c r="BM1665" s="99">
        <v>0</v>
      </c>
      <c r="BN1665" s="99">
        <v>0</v>
      </c>
      <c r="BO1665" s="99">
        <v>0</v>
      </c>
      <c r="BP1665" s="99">
        <v>0</v>
      </c>
      <c r="BQ1665" s="99">
        <v>0</v>
      </c>
      <c r="BR1665" s="99">
        <v>10278435.0228271</v>
      </c>
      <c r="BS1665" s="99">
        <v>5153739.2789306603</v>
      </c>
      <c r="BT1665" s="99">
        <v>0</v>
      </c>
      <c r="BU1665" s="99">
        <v>4622945.0131225605</v>
      </c>
      <c r="BV1665" s="99">
        <v>3378220.6473999</v>
      </c>
      <c r="BW1665" s="99">
        <v>0</v>
      </c>
      <c r="BX1665" s="99">
        <v>852912.35560607899</v>
      </c>
      <c r="BY1665" s="99">
        <v>0</v>
      </c>
      <c r="BZ1665" s="99">
        <v>0</v>
      </c>
      <c r="CA1665" s="99">
        <v>0</v>
      </c>
      <c r="CB1665" s="99">
        <v>7908604.6595459003</v>
      </c>
      <c r="CC1665" s="99">
        <v>89292864.0546875</v>
      </c>
      <c r="CD1665" s="99">
        <v>23367150.060058601</v>
      </c>
      <c r="CE1665" s="99">
        <v>3873.2225338518601</v>
      </c>
      <c r="CF1665" s="99">
        <v>496764.26982498198</v>
      </c>
      <c r="CG1665" s="99">
        <v>4640180.2968139602</v>
      </c>
      <c r="CH1665" s="99">
        <v>0</v>
      </c>
      <c r="CI1665" s="99">
        <v>117380.114280701</v>
      </c>
      <c r="CJ1665" s="99">
        <v>8403836.9217529297</v>
      </c>
      <c r="CK1665" s="99">
        <v>93929653.948242202</v>
      </c>
      <c r="CL1665" s="99">
        <v>24220188.011962902</v>
      </c>
      <c r="CM1665" s="166">
        <v>154576.15564727801</v>
      </c>
      <c r="CN1665" s="166">
        <v>20647039.807617199</v>
      </c>
      <c r="CO1665" s="166">
        <v>145781735.59765601</v>
      </c>
      <c r="CP1665" s="99">
        <v>24220188.011962902</v>
      </c>
      <c r="CQ1665" s="99">
        <v>0</v>
      </c>
      <c r="CR1665" s="99">
        <v>0</v>
      </c>
      <c r="CS1665" s="99">
        <v>0</v>
      </c>
      <c r="CT1665" s="99">
        <v>0</v>
      </c>
      <c r="CU1665" s="98">
        <v>15230.807401909</v>
      </c>
      <c r="CV1665" s="98">
        <v>40990.455425330998</v>
      </c>
      <c r="CW1665" s="98">
        <v>8405368.929370882</v>
      </c>
      <c r="CX1665" s="98">
        <v>93933044.351501465</v>
      </c>
    </row>
    <row r="1666" spans="1:102" x14ac:dyDescent="0.2">
      <c r="A1666" s="98" t="s">
        <v>77</v>
      </c>
      <c r="B1666" s="100">
        <v>38047</v>
      </c>
      <c r="C1666" s="99">
        <v>2579.5948371589202</v>
      </c>
      <c r="D1666" s="99">
        <v>0</v>
      </c>
      <c r="E1666" s="99">
        <v>551.94566778093599</v>
      </c>
      <c r="F1666" s="99">
        <v>119.238546403125</v>
      </c>
      <c r="G1666" s="99">
        <v>0</v>
      </c>
      <c r="H1666" s="99">
        <v>42.827794716693496</v>
      </c>
      <c r="I1666" s="99">
        <v>0</v>
      </c>
      <c r="J1666" s="99">
        <v>1.93529534799745</v>
      </c>
      <c r="K1666" s="99">
        <v>0</v>
      </c>
      <c r="L1666" s="99">
        <v>915.51151961833204</v>
      </c>
      <c r="M1666" s="99">
        <v>650.93970393389498</v>
      </c>
      <c r="N1666" s="99">
        <v>1421.58036619425</v>
      </c>
      <c r="O1666" s="99">
        <v>0</v>
      </c>
      <c r="P1666" s="99">
        <v>0</v>
      </c>
      <c r="Q1666" s="99">
        <v>129.22202442586399</v>
      </c>
      <c r="R1666" s="99">
        <v>0</v>
      </c>
      <c r="S1666" s="99">
        <v>0</v>
      </c>
      <c r="T1666" s="99">
        <v>45.1746785449795</v>
      </c>
      <c r="U1666" s="99">
        <v>544.75204250961497</v>
      </c>
      <c r="V1666" s="99">
        <v>320291.11721801799</v>
      </c>
      <c r="W1666" s="99">
        <v>0</v>
      </c>
      <c r="X1666" s="99">
        <v>91774.182278633103</v>
      </c>
      <c r="Y1666" s="99">
        <v>10602.8380758762</v>
      </c>
      <c r="Z1666" s="99">
        <v>0</v>
      </c>
      <c r="AA1666" s="99">
        <v>9749.1875441074408</v>
      </c>
      <c r="AB1666" s="99">
        <v>0</v>
      </c>
      <c r="AC1666" s="99">
        <v>116.98587221466001</v>
      </c>
      <c r="AD1666" s="99">
        <v>0</v>
      </c>
      <c r="AE1666" s="99">
        <v>81849.735567092896</v>
      </c>
      <c r="AF1666" s="99">
        <v>65839.274764061003</v>
      </c>
      <c r="AG1666" s="99">
        <v>238317.54853057899</v>
      </c>
      <c r="AH1666" s="99">
        <v>0</v>
      </c>
      <c r="AI1666" s="99">
        <v>0</v>
      </c>
      <c r="AJ1666" s="99">
        <v>24243.208901405302</v>
      </c>
      <c r="AK1666" s="99">
        <v>0</v>
      </c>
      <c r="AL1666" s="99">
        <v>0</v>
      </c>
      <c r="AM1666" s="99">
        <v>10001.137330412899</v>
      </c>
      <c r="AN1666" s="99">
        <v>203936.49134254499</v>
      </c>
      <c r="AO1666" s="99">
        <v>2236796.6814880399</v>
      </c>
      <c r="AP1666" s="99">
        <v>0</v>
      </c>
      <c r="AQ1666" s="99">
        <v>584988.20458984398</v>
      </c>
      <c r="AR1666" s="99">
        <v>73350.722864151001</v>
      </c>
      <c r="AS1666" s="99">
        <v>0</v>
      </c>
      <c r="AT1666" s="99">
        <v>58884.152499675802</v>
      </c>
      <c r="AU1666" s="99">
        <v>0</v>
      </c>
      <c r="AV1666" s="99">
        <v>270.14495558664203</v>
      </c>
      <c r="AW1666" s="99">
        <v>0</v>
      </c>
      <c r="AX1666" s="99">
        <v>584964.92862701404</v>
      </c>
      <c r="AY1666" s="99">
        <v>474527.47805786098</v>
      </c>
      <c r="AZ1666" s="99">
        <v>1582218.55226135</v>
      </c>
      <c r="BA1666" s="99">
        <v>0</v>
      </c>
      <c r="BB1666" s="99">
        <v>0</v>
      </c>
      <c r="BC1666" s="99">
        <v>159824.74651908901</v>
      </c>
      <c r="BD1666" s="99">
        <v>0</v>
      </c>
      <c r="BE1666" s="99">
        <v>0</v>
      </c>
      <c r="BF1666" s="99">
        <v>60016.473028182998</v>
      </c>
      <c r="BG1666" s="99">
        <v>471283.91314697301</v>
      </c>
      <c r="BH1666" s="99">
        <v>627851.57212066697</v>
      </c>
      <c r="BI1666" s="99">
        <v>0</v>
      </c>
      <c r="BJ1666" s="99">
        <v>132514.128267288</v>
      </c>
      <c r="BK1666" s="99">
        <v>23626.6128327847</v>
      </c>
      <c r="BL1666" s="99">
        <v>0</v>
      </c>
      <c r="BM1666" s="99">
        <v>0</v>
      </c>
      <c r="BN1666" s="99">
        <v>0</v>
      </c>
      <c r="BO1666" s="99">
        <v>0</v>
      </c>
      <c r="BP1666" s="99">
        <v>0</v>
      </c>
      <c r="BQ1666" s="99">
        <v>0</v>
      </c>
      <c r="BR1666" s="99">
        <v>117850.157596588</v>
      </c>
      <c r="BS1666" s="99">
        <v>583533.17472839402</v>
      </c>
      <c r="BT1666" s="99">
        <v>0</v>
      </c>
      <c r="BU1666" s="99">
        <v>0</v>
      </c>
      <c r="BV1666" s="99">
        <v>58246.968591213197</v>
      </c>
      <c r="BW1666" s="99">
        <v>0</v>
      </c>
      <c r="BX1666" s="99">
        <v>0</v>
      </c>
      <c r="BY1666" s="99">
        <v>0</v>
      </c>
      <c r="BZ1666" s="99">
        <v>0</v>
      </c>
      <c r="CA1666" s="99">
        <v>3125.6006455123402</v>
      </c>
      <c r="CB1666" s="99">
        <v>409365.93400573701</v>
      </c>
      <c r="CC1666" s="99">
        <v>2825278.52697754</v>
      </c>
      <c r="CD1666" s="99">
        <v>762528.39418792701</v>
      </c>
      <c r="CE1666" s="99">
        <v>45.252299823798197</v>
      </c>
      <c r="CF1666" s="99">
        <v>10350.5154087543</v>
      </c>
      <c r="CG1666" s="99">
        <v>62592.774447917902</v>
      </c>
      <c r="CH1666" s="99">
        <v>0</v>
      </c>
      <c r="CI1666" s="99">
        <v>3170.77915531397</v>
      </c>
      <c r="CJ1666" s="99">
        <v>419663.64306259202</v>
      </c>
      <c r="CK1666" s="99">
        <v>2888080.9958496098</v>
      </c>
      <c r="CL1666" s="99">
        <v>762342.74595642101</v>
      </c>
      <c r="CM1666" s="166">
        <v>3715.1070005595702</v>
      </c>
      <c r="CN1666" s="166">
        <v>626042.77249145496</v>
      </c>
      <c r="CO1666" s="166">
        <v>3359514.2375793499</v>
      </c>
      <c r="CP1666" s="99">
        <v>762342.74595642101</v>
      </c>
      <c r="CQ1666" s="99">
        <v>0</v>
      </c>
      <c r="CR1666" s="99">
        <v>0</v>
      </c>
      <c r="CS1666" s="99">
        <v>0</v>
      </c>
      <c r="CT1666" s="99">
        <v>0</v>
      </c>
      <c r="CU1666" s="98">
        <v>1140.2387084530001</v>
      </c>
      <c r="CV1666" s="98">
        <v>1.951488063</v>
      </c>
      <c r="CW1666" s="98">
        <v>419716.4494144913</v>
      </c>
      <c r="CX1666" s="98">
        <v>2887871.3014254579</v>
      </c>
    </row>
    <row r="1667" spans="1:102" x14ac:dyDescent="0.2">
      <c r="A1667" s="98" t="s">
        <v>77</v>
      </c>
      <c r="B1667" s="100">
        <v>38139</v>
      </c>
      <c r="C1667" s="99">
        <v>2677.9970129728299</v>
      </c>
      <c r="D1667" s="99">
        <v>0</v>
      </c>
      <c r="E1667" s="99">
        <v>505.69757925346499</v>
      </c>
      <c r="F1667" s="99">
        <v>113.546343930997</v>
      </c>
      <c r="G1667" s="99">
        <v>0</v>
      </c>
      <c r="H1667" s="99">
        <v>47.203836014959997</v>
      </c>
      <c r="I1667" s="99">
        <v>0</v>
      </c>
      <c r="J1667" s="99">
        <v>22.8766951197758</v>
      </c>
      <c r="K1667" s="99">
        <v>0</v>
      </c>
      <c r="L1667" s="99">
        <v>941.45193236321199</v>
      </c>
      <c r="M1667" s="99">
        <v>676.48726346343801</v>
      </c>
      <c r="N1667" s="99">
        <v>1453.5978446602801</v>
      </c>
      <c r="O1667" s="99">
        <v>0</v>
      </c>
      <c r="P1667" s="99">
        <v>0</v>
      </c>
      <c r="Q1667" s="99">
        <v>136.38654271885801</v>
      </c>
      <c r="R1667" s="99">
        <v>0</v>
      </c>
      <c r="S1667" s="99">
        <v>0</v>
      </c>
      <c r="T1667" s="99">
        <v>50.2233724948019</v>
      </c>
      <c r="U1667" s="99">
        <v>574.45208675414301</v>
      </c>
      <c r="V1667" s="99">
        <v>330428.10748672503</v>
      </c>
      <c r="W1667" s="99">
        <v>0</v>
      </c>
      <c r="X1667" s="99">
        <v>81841.661720275893</v>
      </c>
      <c r="Y1667" s="99">
        <v>9628.9076122045499</v>
      </c>
      <c r="Z1667" s="99">
        <v>0</v>
      </c>
      <c r="AA1667" s="99">
        <v>11159.1030756235</v>
      </c>
      <c r="AB1667" s="99">
        <v>0</v>
      </c>
      <c r="AC1667" s="99">
        <v>5533.2941727638199</v>
      </c>
      <c r="AD1667" s="99">
        <v>0</v>
      </c>
      <c r="AE1667" s="99">
        <v>84249.561474800095</v>
      </c>
      <c r="AF1667" s="99">
        <v>68153.670432090803</v>
      </c>
      <c r="AG1667" s="99">
        <v>239369.93213081401</v>
      </c>
      <c r="AH1667" s="99">
        <v>0</v>
      </c>
      <c r="AI1667" s="99">
        <v>0</v>
      </c>
      <c r="AJ1667" s="99">
        <v>24188.201996087999</v>
      </c>
      <c r="AK1667" s="99">
        <v>0</v>
      </c>
      <c r="AL1667" s="99">
        <v>0</v>
      </c>
      <c r="AM1667" s="99">
        <v>11180.961623072601</v>
      </c>
      <c r="AN1667" s="99">
        <v>211238.60591888399</v>
      </c>
      <c r="AO1667" s="99">
        <v>2332637.2769470201</v>
      </c>
      <c r="AP1667" s="99">
        <v>0</v>
      </c>
      <c r="AQ1667" s="99">
        <v>560177.70275116002</v>
      </c>
      <c r="AR1667" s="99">
        <v>62785.294214248701</v>
      </c>
      <c r="AS1667" s="99">
        <v>0</v>
      </c>
      <c r="AT1667" s="99">
        <v>68332.328278541594</v>
      </c>
      <c r="AU1667" s="99">
        <v>0</v>
      </c>
      <c r="AV1667" s="99">
        <v>12825.2669563293</v>
      </c>
      <c r="AW1667" s="99">
        <v>0</v>
      </c>
      <c r="AX1667" s="99">
        <v>628238.20576477097</v>
      </c>
      <c r="AY1667" s="99">
        <v>496851.73196411098</v>
      </c>
      <c r="AZ1667" s="99">
        <v>1614630.47477722</v>
      </c>
      <c r="BA1667" s="99">
        <v>0</v>
      </c>
      <c r="BB1667" s="99">
        <v>0</v>
      </c>
      <c r="BC1667" s="99">
        <v>164595.289806366</v>
      </c>
      <c r="BD1667" s="99">
        <v>0</v>
      </c>
      <c r="BE1667" s="99">
        <v>0</v>
      </c>
      <c r="BF1667" s="99">
        <v>68160.754008293196</v>
      </c>
      <c r="BG1667" s="99">
        <v>489027.590805054</v>
      </c>
      <c r="BH1667" s="99">
        <v>657361.95059204102</v>
      </c>
      <c r="BI1667" s="99">
        <v>0</v>
      </c>
      <c r="BJ1667" s="99">
        <v>123961.82479763</v>
      </c>
      <c r="BK1667" s="99">
        <v>21663.145955800999</v>
      </c>
      <c r="BL1667" s="99">
        <v>0</v>
      </c>
      <c r="BM1667" s="99">
        <v>0</v>
      </c>
      <c r="BN1667" s="99">
        <v>0</v>
      </c>
      <c r="BO1667" s="99">
        <v>0</v>
      </c>
      <c r="BP1667" s="99">
        <v>0</v>
      </c>
      <c r="BQ1667" s="99">
        <v>0</v>
      </c>
      <c r="BR1667" s="99">
        <v>126420.75209140799</v>
      </c>
      <c r="BS1667" s="99">
        <v>596352.22042846703</v>
      </c>
      <c r="BT1667" s="99">
        <v>0</v>
      </c>
      <c r="BU1667" s="99">
        <v>0</v>
      </c>
      <c r="BV1667" s="99">
        <v>60310.0941438675</v>
      </c>
      <c r="BW1667" s="99">
        <v>0</v>
      </c>
      <c r="BX1667" s="99">
        <v>0</v>
      </c>
      <c r="BY1667" s="99">
        <v>0</v>
      </c>
      <c r="BZ1667" s="99">
        <v>0</v>
      </c>
      <c r="CA1667" s="99">
        <v>3190.7470031082598</v>
      </c>
      <c r="CB1667" s="99">
        <v>413956.62321090698</v>
      </c>
      <c r="CC1667" s="99">
        <v>2898463.5764160198</v>
      </c>
      <c r="CD1667" s="99">
        <v>781633.54905700695</v>
      </c>
      <c r="CE1667" s="99">
        <v>49.442888777702997</v>
      </c>
      <c r="CF1667" s="99">
        <v>11234.5455938578</v>
      </c>
      <c r="CG1667" s="99">
        <v>68330.260695457502</v>
      </c>
      <c r="CH1667" s="99">
        <v>0</v>
      </c>
      <c r="CI1667" s="99">
        <v>3240.0488814413502</v>
      </c>
      <c r="CJ1667" s="99">
        <v>424761.88670349098</v>
      </c>
      <c r="CK1667" s="99">
        <v>2965538.75280762</v>
      </c>
      <c r="CL1667" s="99">
        <v>781510.63909912098</v>
      </c>
      <c r="CM1667" s="166">
        <v>3814.1387814879399</v>
      </c>
      <c r="CN1667" s="166">
        <v>635685.87643432606</v>
      </c>
      <c r="CO1667" s="166">
        <v>3447367.5808410598</v>
      </c>
      <c r="CP1667" s="99">
        <v>781510.63909912098</v>
      </c>
      <c r="CQ1667" s="99">
        <v>0</v>
      </c>
      <c r="CR1667" s="99">
        <v>0</v>
      </c>
      <c r="CS1667" s="99">
        <v>0</v>
      </c>
      <c r="CT1667" s="99">
        <v>0</v>
      </c>
      <c r="CU1667" s="98">
        <v>1086.1063939109999</v>
      </c>
      <c r="CV1667" s="98">
        <v>24.769410779000001</v>
      </c>
      <c r="CW1667" s="98">
        <v>425191.16880476481</v>
      </c>
      <c r="CX1667" s="98">
        <v>2966793.8371114773</v>
      </c>
    </row>
    <row r="1668" spans="1:102" x14ac:dyDescent="0.2">
      <c r="A1668" s="98" t="s">
        <v>77</v>
      </c>
      <c r="B1668" s="100">
        <v>38231</v>
      </c>
      <c r="C1668" s="99">
        <v>2757.1818411946301</v>
      </c>
      <c r="D1668" s="99">
        <v>0</v>
      </c>
      <c r="E1668" s="99">
        <v>519.64138841629006</v>
      </c>
      <c r="F1668" s="99">
        <v>127.07201346754999</v>
      </c>
      <c r="G1668" s="99">
        <v>0</v>
      </c>
      <c r="H1668" s="99">
        <v>48.530192209873299</v>
      </c>
      <c r="I1668" s="99">
        <v>0</v>
      </c>
      <c r="J1668" s="99">
        <v>74.430327549576802</v>
      </c>
      <c r="K1668" s="99">
        <v>0</v>
      </c>
      <c r="L1668" s="99">
        <v>980.22136414796103</v>
      </c>
      <c r="M1668" s="99">
        <v>691.18108225613798</v>
      </c>
      <c r="N1668" s="99">
        <v>1486.33263421059</v>
      </c>
      <c r="O1668" s="99">
        <v>0</v>
      </c>
      <c r="P1668" s="99">
        <v>0</v>
      </c>
      <c r="Q1668" s="99">
        <v>139.148367799819</v>
      </c>
      <c r="R1668" s="99">
        <v>0</v>
      </c>
      <c r="S1668" s="99">
        <v>0</v>
      </c>
      <c r="T1668" s="99">
        <v>47.606185155455002</v>
      </c>
      <c r="U1668" s="99">
        <v>586.34224703162897</v>
      </c>
      <c r="V1668" s="99">
        <v>340058.85909271199</v>
      </c>
      <c r="W1668" s="99">
        <v>0</v>
      </c>
      <c r="X1668" s="99">
        <v>84348.947890281706</v>
      </c>
      <c r="Y1668" s="99">
        <v>10820.7249708176</v>
      </c>
      <c r="Z1668" s="99">
        <v>0</v>
      </c>
      <c r="AA1668" s="99">
        <v>9646.8608689308203</v>
      </c>
      <c r="AB1668" s="99">
        <v>0</v>
      </c>
      <c r="AC1668" s="99">
        <v>20269.6337051392</v>
      </c>
      <c r="AD1668" s="99">
        <v>0</v>
      </c>
      <c r="AE1668" s="99">
        <v>88770.749999046297</v>
      </c>
      <c r="AF1668" s="99">
        <v>69132.201686859102</v>
      </c>
      <c r="AG1668" s="99">
        <v>241487.11632537801</v>
      </c>
      <c r="AH1668" s="99">
        <v>0</v>
      </c>
      <c r="AI1668" s="99">
        <v>0</v>
      </c>
      <c r="AJ1668" s="99">
        <v>26547.533093929302</v>
      </c>
      <c r="AK1668" s="99">
        <v>0</v>
      </c>
      <c r="AL1668" s="99">
        <v>0</v>
      </c>
      <c r="AM1668" s="99">
        <v>10089.249777317</v>
      </c>
      <c r="AN1668" s="99">
        <v>199925.12799644499</v>
      </c>
      <c r="AO1668" s="99">
        <v>2427411.9233093299</v>
      </c>
      <c r="AP1668" s="99">
        <v>0</v>
      </c>
      <c r="AQ1668" s="99">
        <v>571046.51007080101</v>
      </c>
      <c r="AR1668" s="99">
        <v>75570.368294715896</v>
      </c>
      <c r="AS1668" s="99">
        <v>0</v>
      </c>
      <c r="AT1668" s="99">
        <v>60469.257368564598</v>
      </c>
      <c r="AU1668" s="99">
        <v>0</v>
      </c>
      <c r="AV1668" s="99">
        <v>48975.528967380502</v>
      </c>
      <c r="AW1668" s="99">
        <v>0</v>
      </c>
      <c r="AX1668" s="99">
        <v>687044.27240753197</v>
      </c>
      <c r="AY1668" s="99">
        <v>503116.43072128302</v>
      </c>
      <c r="AZ1668" s="99">
        <v>1657232.5937957801</v>
      </c>
      <c r="BA1668" s="99">
        <v>0</v>
      </c>
      <c r="BB1668" s="99">
        <v>0</v>
      </c>
      <c r="BC1668" s="99">
        <v>185674.980913162</v>
      </c>
      <c r="BD1668" s="99">
        <v>0</v>
      </c>
      <c r="BE1668" s="99">
        <v>0</v>
      </c>
      <c r="BF1668" s="99">
        <v>63956.3426837921</v>
      </c>
      <c r="BG1668" s="99">
        <v>478382.21405410802</v>
      </c>
      <c r="BH1668" s="99">
        <v>688247.22275543201</v>
      </c>
      <c r="BI1668" s="99">
        <v>0</v>
      </c>
      <c r="BJ1668" s="99">
        <v>129869.12136364001</v>
      </c>
      <c r="BK1668" s="99">
        <v>25580.2972249985</v>
      </c>
      <c r="BL1668" s="99">
        <v>0</v>
      </c>
      <c r="BM1668" s="99">
        <v>0</v>
      </c>
      <c r="BN1668" s="99">
        <v>0</v>
      </c>
      <c r="BO1668" s="99">
        <v>0</v>
      </c>
      <c r="BP1668" s="99">
        <v>0</v>
      </c>
      <c r="BQ1668" s="99">
        <v>0</v>
      </c>
      <c r="BR1668" s="99">
        <v>127882.094769478</v>
      </c>
      <c r="BS1668" s="99">
        <v>616678.43477630604</v>
      </c>
      <c r="BT1668" s="99">
        <v>0</v>
      </c>
      <c r="BU1668" s="99">
        <v>0</v>
      </c>
      <c r="BV1668" s="99">
        <v>68657.337411880493</v>
      </c>
      <c r="BW1668" s="99">
        <v>0</v>
      </c>
      <c r="BX1668" s="99">
        <v>0</v>
      </c>
      <c r="BY1668" s="99">
        <v>0</v>
      </c>
      <c r="BZ1668" s="99">
        <v>0</v>
      </c>
      <c r="CA1668" s="99">
        <v>3271.9000416696099</v>
      </c>
      <c r="CB1668" s="99">
        <v>422382.813671112</v>
      </c>
      <c r="CC1668" s="99">
        <v>3013952.0191345201</v>
      </c>
      <c r="CD1668" s="99">
        <v>814676.10581970203</v>
      </c>
      <c r="CE1668" s="99">
        <v>48.2564597926103</v>
      </c>
      <c r="CF1668" s="99">
        <v>9890.08613717556</v>
      </c>
      <c r="CG1668" s="99">
        <v>62668.599813461296</v>
      </c>
      <c r="CH1668" s="99">
        <v>0</v>
      </c>
      <c r="CI1668" s="99">
        <v>3319.1511199176298</v>
      </c>
      <c r="CJ1668" s="99">
        <v>432664.26276779198</v>
      </c>
      <c r="CK1668" s="99">
        <v>3073544.69317627</v>
      </c>
      <c r="CL1668" s="99">
        <v>815439.49053192104</v>
      </c>
      <c r="CM1668" s="166">
        <v>3903.8633124828302</v>
      </c>
      <c r="CN1668" s="166">
        <v>639141.64402008103</v>
      </c>
      <c r="CO1668" s="166">
        <v>3560579.0428466802</v>
      </c>
      <c r="CP1668" s="99">
        <v>815439.49053192104</v>
      </c>
      <c r="CQ1668" s="99">
        <v>0</v>
      </c>
      <c r="CR1668" s="99">
        <v>0</v>
      </c>
      <c r="CS1668" s="99">
        <v>0</v>
      </c>
      <c r="CT1668" s="99">
        <v>0</v>
      </c>
      <c r="CU1668" s="98">
        <v>1096.9816081700001</v>
      </c>
      <c r="CV1668" s="98">
        <v>77.464098348999997</v>
      </c>
      <c r="CW1668" s="98">
        <v>432272.89980828756</v>
      </c>
      <c r="CX1668" s="98">
        <v>3076620.6189479814</v>
      </c>
    </row>
    <row r="1669" spans="1:102" x14ac:dyDescent="0.2">
      <c r="A1669" s="98" t="s">
        <v>77</v>
      </c>
      <c r="B1669" s="100">
        <v>38322</v>
      </c>
      <c r="C1669" s="99">
        <v>2827.8224965631998</v>
      </c>
      <c r="D1669" s="99">
        <v>0</v>
      </c>
      <c r="E1669" s="99">
        <v>477.89344983547898</v>
      </c>
      <c r="F1669" s="99">
        <v>107.554646395147</v>
      </c>
      <c r="G1669" s="99">
        <v>0</v>
      </c>
      <c r="H1669" s="99">
        <v>41.7136892857961</v>
      </c>
      <c r="I1669" s="99">
        <v>0</v>
      </c>
      <c r="J1669" s="99">
        <v>136.49648493900901</v>
      </c>
      <c r="K1669" s="99">
        <v>0</v>
      </c>
      <c r="L1669" s="99">
        <v>977.99831327050902</v>
      </c>
      <c r="M1669" s="99">
        <v>704.56822901964199</v>
      </c>
      <c r="N1669" s="99">
        <v>1513.1309490352901</v>
      </c>
      <c r="O1669" s="99">
        <v>0</v>
      </c>
      <c r="P1669" s="99">
        <v>0</v>
      </c>
      <c r="Q1669" s="99">
        <v>134.26460623368601</v>
      </c>
      <c r="R1669" s="99">
        <v>0</v>
      </c>
      <c r="S1669" s="99">
        <v>0</v>
      </c>
      <c r="T1669" s="99">
        <v>48.888909910339898</v>
      </c>
      <c r="U1669" s="99">
        <v>646.16376671194996</v>
      </c>
      <c r="V1669" s="99">
        <v>351542.57567977899</v>
      </c>
      <c r="W1669" s="99">
        <v>0</v>
      </c>
      <c r="X1669" s="99">
        <v>80058.171507835403</v>
      </c>
      <c r="Y1669" s="99">
        <v>11717.3801664114</v>
      </c>
      <c r="Z1669" s="99">
        <v>0</v>
      </c>
      <c r="AA1669" s="99">
        <v>8729.98336625099</v>
      </c>
      <c r="AB1669" s="99">
        <v>0</v>
      </c>
      <c r="AC1669" s="99">
        <v>47165.508868217497</v>
      </c>
      <c r="AD1669" s="99">
        <v>0</v>
      </c>
      <c r="AE1669" s="99">
        <v>87725.533434867903</v>
      </c>
      <c r="AF1669" s="99">
        <v>68471.409047126799</v>
      </c>
      <c r="AG1669" s="99">
        <v>246139.61489868199</v>
      </c>
      <c r="AH1669" s="99">
        <v>0</v>
      </c>
      <c r="AI1669" s="99">
        <v>0</v>
      </c>
      <c r="AJ1669" s="99">
        <v>28737.022993087801</v>
      </c>
      <c r="AK1669" s="99">
        <v>0</v>
      </c>
      <c r="AL1669" s="99">
        <v>0</v>
      </c>
      <c r="AM1669" s="99">
        <v>11055.9839257002</v>
      </c>
      <c r="AN1669" s="99">
        <v>232147.53229331999</v>
      </c>
      <c r="AO1669" s="99">
        <v>2539869.2761230501</v>
      </c>
      <c r="AP1669" s="99">
        <v>0</v>
      </c>
      <c r="AQ1669" s="99">
        <v>540892.14327240002</v>
      </c>
      <c r="AR1669" s="99">
        <v>75509.196897506699</v>
      </c>
      <c r="AS1669" s="99">
        <v>0</v>
      </c>
      <c r="AT1669" s="99">
        <v>55581.305478572802</v>
      </c>
      <c r="AU1669" s="99">
        <v>0</v>
      </c>
      <c r="AV1669" s="99">
        <v>110477.84740448</v>
      </c>
      <c r="AW1669" s="99">
        <v>0</v>
      </c>
      <c r="AX1669" s="99">
        <v>665048.88193511998</v>
      </c>
      <c r="AY1669" s="99">
        <v>513160.02265167201</v>
      </c>
      <c r="AZ1669" s="99">
        <v>1708467.02807617</v>
      </c>
      <c r="BA1669" s="99">
        <v>0</v>
      </c>
      <c r="BB1669" s="99">
        <v>0</v>
      </c>
      <c r="BC1669" s="99">
        <v>199229.51857566799</v>
      </c>
      <c r="BD1669" s="99">
        <v>0</v>
      </c>
      <c r="BE1669" s="99">
        <v>0</v>
      </c>
      <c r="BF1669" s="99">
        <v>69841.055328369097</v>
      </c>
      <c r="BG1669" s="99">
        <v>545559.47329711902</v>
      </c>
      <c r="BH1669" s="99">
        <v>713820.20440673805</v>
      </c>
      <c r="BI1669" s="99">
        <v>0</v>
      </c>
      <c r="BJ1669" s="99">
        <v>117788.072194099</v>
      </c>
      <c r="BK1669" s="99">
        <v>26738.841583490401</v>
      </c>
      <c r="BL1669" s="99">
        <v>0</v>
      </c>
      <c r="BM1669" s="99">
        <v>0</v>
      </c>
      <c r="BN1669" s="99">
        <v>0</v>
      </c>
      <c r="BO1669" s="99">
        <v>0</v>
      </c>
      <c r="BP1669" s="99">
        <v>0</v>
      </c>
      <c r="BQ1669" s="99">
        <v>0</v>
      </c>
      <c r="BR1669" s="99">
        <v>131554.75434303301</v>
      </c>
      <c r="BS1669" s="99">
        <v>632268.22567749</v>
      </c>
      <c r="BT1669" s="99">
        <v>0</v>
      </c>
      <c r="BU1669" s="99">
        <v>0</v>
      </c>
      <c r="BV1669" s="99">
        <v>73492.726803779602</v>
      </c>
      <c r="BW1669" s="99">
        <v>0</v>
      </c>
      <c r="BX1669" s="99">
        <v>0</v>
      </c>
      <c r="BY1669" s="99">
        <v>0</v>
      </c>
      <c r="BZ1669" s="99">
        <v>0</v>
      </c>
      <c r="CA1669" s="99">
        <v>3308.8752306103702</v>
      </c>
      <c r="CB1669" s="99">
        <v>431807.86714935303</v>
      </c>
      <c r="CC1669" s="99">
        <v>3063440.1960144001</v>
      </c>
      <c r="CD1669" s="99">
        <v>834633.98972320603</v>
      </c>
      <c r="CE1669" s="99">
        <v>48.916325773578102</v>
      </c>
      <c r="CF1669" s="99">
        <v>10840.7432794571</v>
      </c>
      <c r="CG1669" s="99">
        <v>68148.505271911607</v>
      </c>
      <c r="CH1669" s="99">
        <v>0</v>
      </c>
      <c r="CI1669" s="99">
        <v>3358.94284024835</v>
      </c>
      <c r="CJ1669" s="99">
        <v>442355.33298873901</v>
      </c>
      <c r="CK1669" s="99">
        <v>3135711.3455505399</v>
      </c>
      <c r="CL1669" s="99">
        <v>834168.04657745396</v>
      </c>
      <c r="CM1669" s="166">
        <v>4004.0240761637701</v>
      </c>
      <c r="CN1669" s="166">
        <v>670512.898674011</v>
      </c>
      <c r="CO1669" s="166">
        <v>3680678.0836792002</v>
      </c>
      <c r="CP1669" s="99">
        <v>834168.04657745396</v>
      </c>
      <c r="CQ1669" s="99">
        <v>0</v>
      </c>
      <c r="CR1669" s="99">
        <v>0</v>
      </c>
      <c r="CS1669" s="99">
        <v>0</v>
      </c>
      <c r="CT1669" s="99">
        <v>0</v>
      </c>
      <c r="CU1669" s="98">
        <v>1026.054485613</v>
      </c>
      <c r="CV1669" s="98">
        <v>142.279892351</v>
      </c>
      <c r="CW1669" s="98">
        <v>442648.61042881012</v>
      </c>
      <c r="CX1669" s="98">
        <v>3131588.7012863117</v>
      </c>
    </row>
    <row r="1670" spans="1:102" x14ac:dyDescent="0.2">
      <c r="A1670" s="98" t="s">
        <v>77</v>
      </c>
      <c r="B1670" s="100">
        <v>38412</v>
      </c>
      <c r="C1670" s="99">
        <v>2944.5946910083298</v>
      </c>
      <c r="D1670" s="99">
        <v>0</v>
      </c>
      <c r="E1670" s="99">
        <v>471.13952687755199</v>
      </c>
      <c r="F1670" s="99">
        <v>115.859577552415</v>
      </c>
      <c r="G1670" s="99">
        <v>0</v>
      </c>
      <c r="H1670" s="99">
        <v>42.161823402624599</v>
      </c>
      <c r="I1670" s="99">
        <v>0</v>
      </c>
      <c r="J1670" s="99">
        <v>200.03328944742699</v>
      </c>
      <c r="K1670" s="99">
        <v>0</v>
      </c>
      <c r="L1670" s="99">
        <v>993.62286523729597</v>
      </c>
      <c r="M1670" s="99">
        <v>708.71698404848598</v>
      </c>
      <c r="N1670" s="99">
        <v>1549.5735013932001</v>
      </c>
      <c r="O1670" s="99">
        <v>0</v>
      </c>
      <c r="P1670" s="99">
        <v>0</v>
      </c>
      <c r="Q1670" s="99">
        <v>153.324460290372</v>
      </c>
      <c r="R1670" s="99">
        <v>0</v>
      </c>
      <c r="S1670" s="99">
        <v>0</v>
      </c>
      <c r="T1670" s="99">
        <v>53.284336946904702</v>
      </c>
      <c r="U1670" s="99">
        <v>654.26312756538402</v>
      </c>
      <c r="V1670" s="99">
        <v>361730.93036270101</v>
      </c>
      <c r="W1670" s="99">
        <v>0</v>
      </c>
      <c r="X1670" s="99">
        <v>78948.029561996504</v>
      </c>
      <c r="Y1670" s="99">
        <v>12341.770835518801</v>
      </c>
      <c r="Z1670" s="99">
        <v>0</v>
      </c>
      <c r="AA1670" s="99">
        <v>9049.8540048599207</v>
      </c>
      <c r="AB1670" s="99">
        <v>0</v>
      </c>
      <c r="AC1670" s="99">
        <v>75400.362066268906</v>
      </c>
      <c r="AD1670" s="99">
        <v>0</v>
      </c>
      <c r="AE1670" s="99">
        <v>89503.141627311707</v>
      </c>
      <c r="AF1670" s="99">
        <v>67865.441682815595</v>
      </c>
      <c r="AG1670" s="99">
        <v>248739.263633728</v>
      </c>
      <c r="AH1670" s="99">
        <v>0</v>
      </c>
      <c r="AI1670" s="99">
        <v>0</v>
      </c>
      <c r="AJ1670" s="99">
        <v>31227.731760263399</v>
      </c>
      <c r="AK1670" s="99">
        <v>0</v>
      </c>
      <c r="AL1670" s="99">
        <v>0</v>
      </c>
      <c r="AM1670" s="99">
        <v>11065.823354124999</v>
      </c>
      <c r="AN1670" s="99">
        <v>243272.48275184599</v>
      </c>
      <c r="AO1670" s="99">
        <v>2648935.3727417002</v>
      </c>
      <c r="AP1670" s="99">
        <v>0</v>
      </c>
      <c r="AQ1670" s="99">
        <v>555651.86779022205</v>
      </c>
      <c r="AR1670" s="99">
        <v>80899.6006994247</v>
      </c>
      <c r="AS1670" s="99">
        <v>0</v>
      </c>
      <c r="AT1670" s="99">
        <v>59137.963606834397</v>
      </c>
      <c r="AU1670" s="99">
        <v>0</v>
      </c>
      <c r="AV1670" s="99">
        <v>182552.515558243</v>
      </c>
      <c r="AW1670" s="99">
        <v>0</v>
      </c>
      <c r="AX1670" s="99">
        <v>677508.56460571301</v>
      </c>
      <c r="AY1670" s="99">
        <v>514249.85349273699</v>
      </c>
      <c r="AZ1670" s="99">
        <v>1744911.42741394</v>
      </c>
      <c r="BA1670" s="99">
        <v>0</v>
      </c>
      <c r="BB1670" s="99">
        <v>0</v>
      </c>
      <c r="BC1670" s="99">
        <v>215814.40366363499</v>
      </c>
      <c r="BD1670" s="99">
        <v>0</v>
      </c>
      <c r="BE1670" s="99">
        <v>0</v>
      </c>
      <c r="BF1670" s="99">
        <v>71208.453319549604</v>
      </c>
      <c r="BG1670" s="99">
        <v>586264.34176635696</v>
      </c>
      <c r="BH1670" s="99">
        <v>750578.84151458705</v>
      </c>
      <c r="BI1670" s="99">
        <v>0</v>
      </c>
      <c r="BJ1670" s="99">
        <v>120069.096588135</v>
      </c>
      <c r="BK1670" s="99">
        <v>28393.596494913101</v>
      </c>
      <c r="BL1670" s="99">
        <v>0</v>
      </c>
      <c r="BM1670" s="99">
        <v>0</v>
      </c>
      <c r="BN1670" s="99">
        <v>0</v>
      </c>
      <c r="BO1670" s="99">
        <v>0</v>
      </c>
      <c r="BP1670" s="99">
        <v>0</v>
      </c>
      <c r="BQ1670" s="99">
        <v>0</v>
      </c>
      <c r="BR1670" s="99">
        <v>134217.03002166699</v>
      </c>
      <c r="BS1670" s="99">
        <v>648447.00680542004</v>
      </c>
      <c r="BT1670" s="99">
        <v>0</v>
      </c>
      <c r="BU1670" s="99">
        <v>0</v>
      </c>
      <c r="BV1670" s="99">
        <v>81250.803901672407</v>
      </c>
      <c r="BW1670" s="99">
        <v>0</v>
      </c>
      <c r="BX1670" s="99">
        <v>0</v>
      </c>
      <c r="BY1670" s="99">
        <v>0</v>
      </c>
      <c r="BZ1670" s="99">
        <v>0</v>
      </c>
      <c r="CA1670" s="99">
        <v>3410.10034695268</v>
      </c>
      <c r="CB1670" s="99">
        <v>441446.82004165603</v>
      </c>
      <c r="CC1670" s="99">
        <v>3179381.9440307599</v>
      </c>
      <c r="CD1670" s="99">
        <v>867026.03605651902</v>
      </c>
      <c r="CE1670" s="99">
        <v>53.518786439672098</v>
      </c>
      <c r="CF1670" s="99">
        <v>11448.530479311899</v>
      </c>
      <c r="CG1670" s="99">
        <v>74086.567970275893</v>
      </c>
      <c r="CH1670" s="99">
        <v>0</v>
      </c>
      <c r="CI1670" s="99">
        <v>3463.6291772723198</v>
      </c>
      <c r="CJ1670" s="99">
        <v>453282.272964478</v>
      </c>
      <c r="CK1670" s="99">
        <v>3253949.7089538602</v>
      </c>
      <c r="CL1670" s="99">
        <v>866905.035598755</v>
      </c>
      <c r="CM1670" s="166">
        <v>4117.4889619946498</v>
      </c>
      <c r="CN1670" s="166">
        <v>696035.00423431396</v>
      </c>
      <c r="CO1670" s="166">
        <v>3838051.9205627399</v>
      </c>
      <c r="CP1670" s="99">
        <v>866905.035598755</v>
      </c>
      <c r="CQ1670" s="99">
        <v>0</v>
      </c>
      <c r="CR1670" s="99">
        <v>0</v>
      </c>
      <c r="CS1670" s="99">
        <v>0</v>
      </c>
      <c r="CT1670" s="99">
        <v>0</v>
      </c>
      <c r="CU1670" s="98">
        <v>963.58285883300005</v>
      </c>
      <c r="CV1670" s="98">
        <v>209.36929852200001</v>
      </c>
      <c r="CW1670" s="98">
        <v>452895.35052096791</v>
      </c>
      <c r="CX1670" s="98">
        <v>3253468.5120010357</v>
      </c>
    </row>
    <row r="1671" spans="1:102" x14ac:dyDescent="0.2">
      <c r="A1671" s="98" t="s">
        <v>77</v>
      </c>
      <c r="B1671" s="100">
        <v>38504</v>
      </c>
      <c r="C1671" s="99">
        <v>2990.2947446405901</v>
      </c>
      <c r="D1671" s="99">
        <v>1.04400625599374</v>
      </c>
      <c r="E1671" s="99">
        <v>481.782906070352</v>
      </c>
      <c r="F1671" s="99">
        <v>132.721308704466</v>
      </c>
      <c r="G1671" s="99">
        <v>0</v>
      </c>
      <c r="H1671" s="99">
        <v>39.949849830940401</v>
      </c>
      <c r="I1671" s="99">
        <v>0</v>
      </c>
      <c r="J1671" s="99">
        <v>258.573341559619</v>
      </c>
      <c r="K1671" s="99">
        <v>0</v>
      </c>
      <c r="L1671" s="99">
        <v>1026.8425251692499</v>
      </c>
      <c r="M1671" s="99">
        <v>732.156540393829</v>
      </c>
      <c r="N1671" s="99">
        <v>1578.4373166263099</v>
      </c>
      <c r="O1671" s="99">
        <v>0</v>
      </c>
      <c r="P1671" s="99">
        <v>0</v>
      </c>
      <c r="Q1671" s="99">
        <v>167.44895376637601</v>
      </c>
      <c r="R1671" s="99">
        <v>0</v>
      </c>
      <c r="S1671" s="99">
        <v>0</v>
      </c>
      <c r="T1671" s="99">
        <v>56.663514500483899</v>
      </c>
      <c r="U1671" s="99">
        <v>670.49079233407997</v>
      </c>
      <c r="V1671" s="99">
        <v>359340.926353455</v>
      </c>
      <c r="W1671" s="99">
        <v>62.464247817639297</v>
      </c>
      <c r="X1671" s="99">
        <v>81042.203004837007</v>
      </c>
      <c r="Y1671" s="99">
        <v>13924.487344741799</v>
      </c>
      <c r="Z1671" s="99">
        <v>0</v>
      </c>
      <c r="AA1671" s="99">
        <v>8882.1288640499097</v>
      </c>
      <c r="AB1671" s="99">
        <v>0</v>
      </c>
      <c r="AC1671" s="99">
        <v>90631.620955467195</v>
      </c>
      <c r="AD1671" s="99">
        <v>0</v>
      </c>
      <c r="AE1671" s="99">
        <v>93117.999592781096</v>
      </c>
      <c r="AF1671" s="99">
        <v>69348.097599029497</v>
      </c>
      <c r="AG1671" s="99">
        <v>245934.80294609099</v>
      </c>
      <c r="AH1671" s="99">
        <v>0</v>
      </c>
      <c r="AI1671" s="99">
        <v>0</v>
      </c>
      <c r="AJ1671" s="99">
        <v>35280.357488155401</v>
      </c>
      <c r="AK1671" s="99">
        <v>0</v>
      </c>
      <c r="AL1671" s="99">
        <v>0</v>
      </c>
      <c r="AM1671" s="99">
        <v>11563.1630346775</v>
      </c>
      <c r="AN1671" s="99">
        <v>242006.41165924101</v>
      </c>
      <c r="AO1671" s="99">
        <v>2660841.6089172401</v>
      </c>
      <c r="AP1671" s="99">
        <v>447.49944547191302</v>
      </c>
      <c r="AQ1671" s="99">
        <v>545573.36818695103</v>
      </c>
      <c r="AR1671" s="99">
        <v>98950.8713579178</v>
      </c>
      <c r="AS1671" s="99">
        <v>0</v>
      </c>
      <c r="AT1671" s="99">
        <v>58446.015675067902</v>
      </c>
      <c r="AU1671" s="99">
        <v>0</v>
      </c>
      <c r="AV1671" s="99">
        <v>238041.57346916199</v>
      </c>
      <c r="AW1671" s="99">
        <v>0</v>
      </c>
      <c r="AX1671" s="99">
        <v>718696.01702880894</v>
      </c>
      <c r="AY1671" s="99">
        <v>530243.07110595703</v>
      </c>
      <c r="AZ1671" s="99">
        <v>1736697.41612244</v>
      </c>
      <c r="BA1671" s="99">
        <v>0</v>
      </c>
      <c r="BB1671" s="99">
        <v>0</v>
      </c>
      <c r="BC1671" s="99">
        <v>252289.170820236</v>
      </c>
      <c r="BD1671" s="99">
        <v>0</v>
      </c>
      <c r="BE1671" s="99">
        <v>0</v>
      </c>
      <c r="BF1671" s="99">
        <v>75025.7946481705</v>
      </c>
      <c r="BG1671" s="99">
        <v>600749.48523712205</v>
      </c>
      <c r="BH1671" s="99">
        <v>755820.13248443604</v>
      </c>
      <c r="BI1671" s="99">
        <v>25.802770394831899</v>
      </c>
      <c r="BJ1671" s="99">
        <v>122193.930691719</v>
      </c>
      <c r="BK1671" s="99">
        <v>35325.528268337301</v>
      </c>
      <c r="BL1671" s="99">
        <v>0</v>
      </c>
      <c r="BM1671" s="99">
        <v>0</v>
      </c>
      <c r="BN1671" s="99">
        <v>0</v>
      </c>
      <c r="BO1671" s="99">
        <v>0</v>
      </c>
      <c r="BP1671" s="99">
        <v>0</v>
      </c>
      <c r="BQ1671" s="99">
        <v>0</v>
      </c>
      <c r="BR1671" s="99">
        <v>139909.76489067101</v>
      </c>
      <c r="BS1671" s="99">
        <v>650882.62149810803</v>
      </c>
      <c r="BT1671" s="99">
        <v>0</v>
      </c>
      <c r="BU1671" s="99">
        <v>0</v>
      </c>
      <c r="BV1671" s="99">
        <v>94432.052797317505</v>
      </c>
      <c r="BW1671" s="99">
        <v>0</v>
      </c>
      <c r="BX1671" s="99">
        <v>0</v>
      </c>
      <c r="BY1671" s="99">
        <v>0</v>
      </c>
      <c r="BZ1671" s="99">
        <v>0</v>
      </c>
      <c r="CA1671" s="99">
        <v>3479.3759103417401</v>
      </c>
      <c r="CB1671" s="99">
        <v>441104.19770050002</v>
      </c>
      <c r="CC1671" s="99">
        <v>3239012.2230834998</v>
      </c>
      <c r="CD1671" s="99">
        <v>883637.304244995</v>
      </c>
      <c r="CE1671" s="99">
        <v>56.445734361652299</v>
      </c>
      <c r="CF1671" s="99">
        <v>11945.0164552927</v>
      </c>
      <c r="CG1671" s="99">
        <v>77757.951370239301</v>
      </c>
      <c r="CH1671" s="99">
        <v>0</v>
      </c>
      <c r="CI1671" s="99">
        <v>3535.50386968255</v>
      </c>
      <c r="CJ1671" s="99">
        <v>452851.915542603</v>
      </c>
      <c r="CK1671" s="99">
        <v>3314956.6909484901</v>
      </c>
      <c r="CL1671" s="99">
        <v>883959.07228851295</v>
      </c>
      <c r="CM1671" s="166">
        <v>4203.3277699351302</v>
      </c>
      <c r="CN1671" s="166">
        <v>693883.65245056199</v>
      </c>
      <c r="CO1671" s="166">
        <v>3912567.1343383798</v>
      </c>
      <c r="CP1671" s="99">
        <v>883959.07228851295</v>
      </c>
      <c r="CQ1671" s="99">
        <v>0</v>
      </c>
      <c r="CR1671" s="99">
        <v>0</v>
      </c>
      <c r="CS1671" s="99">
        <v>0</v>
      </c>
      <c r="CT1671" s="99">
        <v>0</v>
      </c>
      <c r="CU1671" s="98">
        <v>927.83016848700004</v>
      </c>
      <c r="CV1671" s="98">
        <v>272.32863074099998</v>
      </c>
      <c r="CW1671" s="98">
        <v>453049.21415579272</v>
      </c>
      <c r="CX1671" s="98">
        <v>3316770.1744537391</v>
      </c>
    </row>
    <row r="1672" spans="1:102" x14ac:dyDescent="0.2">
      <c r="A1672" s="98" t="s">
        <v>77</v>
      </c>
      <c r="B1672" s="100">
        <v>38596</v>
      </c>
      <c r="C1672" s="99">
        <v>3076.4132388234102</v>
      </c>
      <c r="D1672" s="99">
        <v>2.99514823697973</v>
      </c>
      <c r="E1672" s="99">
        <v>512.99887121468805</v>
      </c>
      <c r="F1672" s="99">
        <v>165.958635542542</v>
      </c>
      <c r="G1672" s="99">
        <v>0</v>
      </c>
      <c r="H1672" s="99">
        <v>37.7965141027234</v>
      </c>
      <c r="I1672" s="99">
        <v>0</v>
      </c>
      <c r="J1672" s="99">
        <v>340.15414175018702</v>
      </c>
      <c r="K1672" s="99">
        <v>0</v>
      </c>
      <c r="L1672" s="99">
        <v>1081.2658141255399</v>
      </c>
      <c r="M1672" s="99">
        <v>764.32003110647202</v>
      </c>
      <c r="N1672" s="99">
        <v>1592.8853011876299</v>
      </c>
      <c r="O1672" s="99">
        <v>0</v>
      </c>
      <c r="P1672" s="99">
        <v>0</v>
      </c>
      <c r="Q1672" s="99">
        <v>179.860941633582</v>
      </c>
      <c r="R1672" s="99">
        <v>0</v>
      </c>
      <c r="S1672" s="99">
        <v>0</v>
      </c>
      <c r="T1672" s="99">
        <v>56.224421774502801</v>
      </c>
      <c r="U1672" s="99">
        <v>697.13810781389498</v>
      </c>
      <c r="V1672" s="99">
        <v>365582.08175277698</v>
      </c>
      <c r="W1672" s="99">
        <v>311.056550722569</v>
      </c>
      <c r="X1672" s="99">
        <v>82703.736978530898</v>
      </c>
      <c r="Y1672" s="99">
        <v>16248.4444625378</v>
      </c>
      <c r="Z1672" s="99">
        <v>0</v>
      </c>
      <c r="AA1672" s="99">
        <v>7669.6986789703396</v>
      </c>
      <c r="AB1672" s="99">
        <v>0</v>
      </c>
      <c r="AC1672" s="99">
        <v>110078.341926575</v>
      </c>
      <c r="AD1672" s="99">
        <v>0</v>
      </c>
      <c r="AE1672" s="99">
        <v>93606.306329727202</v>
      </c>
      <c r="AF1672" s="99">
        <v>71446.773183822603</v>
      </c>
      <c r="AG1672" s="99">
        <v>246290.20824432399</v>
      </c>
      <c r="AH1672" s="99">
        <v>0</v>
      </c>
      <c r="AI1672" s="99">
        <v>0</v>
      </c>
      <c r="AJ1672" s="99">
        <v>36912.633802890799</v>
      </c>
      <c r="AK1672" s="99">
        <v>0</v>
      </c>
      <c r="AL1672" s="99">
        <v>0</v>
      </c>
      <c r="AM1672" s="99">
        <v>11905.194334506999</v>
      </c>
      <c r="AN1672" s="99">
        <v>232334.19054412801</v>
      </c>
      <c r="AO1672" s="99">
        <v>2745273.6214904799</v>
      </c>
      <c r="AP1672" s="99">
        <v>2366.6774828434</v>
      </c>
      <c r="AQ1672" s="99">
        <v>581646.90546417201</v>
      </c>
      <c r="AR1672" s="99">
        <v>121913.311600685</v>
      </c>
      <c r="AS1672" s="99">
        <v>0</v>
      </c>
      <c r="AT1672" s="99">
        <v>51200.756818771399</v>
      </c>
      <c r="AU1672" s="99">
        <v>0</v>
      </c>
      <c r="AV1672" s="99">
        <v>318567.07657241798</v>
      </c>
      <c r="AW1672" s="99">
        <v>0</v>
      </c>
      <c r="AX1672" s="99">
        <v>736332.47189331101</v>
      </c>
      <c r="AY1672" s="99">
        <v>552130.68633270299</v>
      </c>
      <c r="AZ1672" s="99">
        <v>1785846.1341247601</v>
      </c>
      <c r="BA1672" s="99">
        <v>0</v>
      </c>
      <c r="BB1672" s="99">
        <v>0</v>
      </c>
      <c r="BC1672" s="99">
        <v>266651.35519790603</v>
      </c>
      <c r="BD1672" s="99">
        <v>0</v>
      </c>
      <c r="BE1672" s="99">
        <v>0</v>
      </c>
      <c r="BF1672" s="99">
        <v>80753.454131126404</v>
      </c>
      <c r="BG1672" s="99">
        <v>619057.44083404494</v>
      </c>
      <c r="BH1672" s="99">
        <v>787777.90490722703</v>
      </c>
      <c r="BI1672" s="99">
        <v>191.30818648077499</v>
      </c>
      <c r="BJ1672" s="99">
        <v>133787.61573219299</v>
      </c>
      <c r="BK1672" s="99">
        <v>40314.531951427503</v>
      </c>
      <c r="BL1672" s="99">
        <v>0</v>
      </c>
      <c r="BM1672" s="99">
        <v>0</v>
      </c>
      <c r="BN1672" s="99">
        <v>0</v>
      </c>
      <c r="BO1672" s="99">
        <v>0</v>
      </c>
      <c r="BP1672" s="99">
        <v>0</v>
      </c>
      <c r="BQ1672" s="99">
        <v>0</v>
      </c>
      <c r="BR1672" s="99">
        <v>150314.73778915399</v>
      </c>
      <c r="BS1672" s="99">
        <v>669114.66746520996</v>
      </c>
      <c r="BT1672" s="99">
        <v>0</v>
      </c>
      <c r="BU1672" s="99">
        <v>0</v>
      </c>
      <c r="BV1672" s="99">
        <v>99653.535640716596</v>
      </c>
      <c r="BW1672" s="99">
        <v>0</v>
      </c>
      <c r="BX1672" s="99">
        <v>0</v>
      </c>
      <c r="BY1672" s="99">
        <v>0</v>
      </c>
      <c r="BZ1672" s="99">
        <v>0</v>
      </c>
      <c r="CA1672" s="99">
        <v>3587.4168488979299</v>
      </c>
      <c r="CB1672" s="99">
        <v>446549.46243286098</v>
      </c>
      <c r="CC1672" s="99">
        <v>3308587.34838867</v>
      </c>
      <c r="CD1672" s="99">
        <v>922139.57530975295</v>
      </c>
      <c r="CE1672" s="99">
        <v>58.098639379721099</v>
      </c>
      <c r="CF1672" s="99">
        <v>12242.9525520802</v>
      </c>
      <c r="CG1672" s="99">
        <v>81551.9273853302</v>
      </c>
      <c r="CH1672" s="99">
        <v>0</v>
      </c>
      <c r="CI1672" s="99">
        <v>3644.3439363539201</v>
      </c>
      <c r="CJ1672" s="99">
        <v>459030.17322158802</v>
      </c>
      <c r="CK1672" s="99">
        <v>3386924.7689514202</v>
      </c>
      <c r="CL1672" s="99">
        <v>923505.43839263904</v>
      </c>
      <c r="CM1672" s="166">
        <v>4339.8937103748303</v>
      </c>
      <c r="CN1672" s="166">
        <v>692666.98410034203</v>
      </c>
      <c r="CO1672" s="166">
        <v>4012587.4371643099</v>
      </c>
      <c r="CP1672" s="99">
        <v>923505.43839263904</v>
      </c>
      <c r="CQ1672" s="99">
        <v>0</v>
      </c>
      <c r="CR1672" s="99">
        <v>0</v>
      </c>
      <c r="CS1672" s="99">
        <v>0</v>
      </c>
      <c r="CT1672" s="99">
        <v>0</v>
      </c>
      <c r="CU1672" s="98">
        <v>919.25059379899994</v>
      </c>
      <c r="CV1672" s="98">
        <v>359.92576928699998</v>
      </c>
      <c r="CW1672" s="98">
        <v>458792.41498494119</v>
      </c>
      <c r="CX1672" s="98">
        <v>3390139.2757740002</v>
      </c>
    </row>
    <row r="1673" spans="1:102" x14ac:dyDescent="0.2">
      <c r="A1673" s="98" t="s">
        <v>77</v>
      </c>
      <c r="B1673" s="100">
        <v>38687</v>
      </c>
      <c r="C1673" s="99">
        <v>3163.1915986836002</v>
      </c>
      <c r="D1673" s="99">
        <v>3.0324339119833899</v>
      </c>
      <c r="E1673" s="99">
        <v>506.71469748392701</v>
      </c>
      <c r="F1673" s="99">
        <v>172.24914819188399</v>
      </c>
      <c r="G1673" s="99">
        <v>0</v>
      </c>
      <c r="H1673" s="99">
        <v>37.017816030886003</v>
      </c>
      <c r="I1673" s="99">
        <v>0</v>
      </c>
      <c r="J1673" s="99">
        <v>413.93334209918999</v>
      </c>
      <c r="K1673" s="99">
        <v>0</v>
      </c>
      <c r="L1673" s="99">
        <v>1093.2046490013599</v>
      </c>
      <c r="M1673" s="99">
        <v>764.23994582146395</v>
      </c>
      <c r="N1673" s="99">
        <v>1632.48930898309</v>
      </c>
      <c r="O1673" s="99">
        <v>0</v>
      </c>
      <c r="P1673" s="99">
        <v>0</v>
      </c>
      <c r="Q1673" s="99">
        <v>190.25738919153801</v>
      </c>
      <c r="R1673" s="99">
        <v>0</v>
      </c>
      <c r="S1673" s="99">
        <v>0</v>
      </c>
      <c r="T1673" s="99">
        <v>59.660065865144098</v>
      </c>
      <c r="U1673" s="99">
        <v>728.86168336123205</v>
      </c>
      <c r="V1673" s="99">
        <v>370410.10561370902</v>
      </c>
      <c r="W1673" s="99">
        <v>151.14516560733301</v>
      </c>
      <c r="X1673" s="99">
        <v>78451.136498451204</v>
      </c>
      <c r="Y1673" s="99">
        <v>16936.156358241999</v>
      </c>
      <c r="Z1673" s="99">
        <v>0</v>
      </c>
      <c r="AA1673" s="99">
        <v>7789.5086495876303</v>
      </c>
      <c r="AB1673" s="99">
        <v>0</v>
      </c>
      <c r="AC1673" s="99">
        <v>138866.52801322899</v>
      </c>
      <c r="AD1673" s="99">
        <v>0</v>
      </c>
      <c r="AE1673" s="99">
        <v>86591.879612922698</v>
      </c>
      <c r="AF1673" s="99">
        <v>71907.494761466995</v>
      </c>
      <c r="AG1673" s="99">
        <v>247289.624584198</v>
      </c>
      <c r="AH1673" s="99">
        <v>0</v>
      </c>
      <c r="AI1673" s="99">
        <v>0</v>
      </c>
      <c r="AJ1673" s="99">
        <v>40055.194561481498</v>
      </c>
      <c r="AK1673" s="99">
        <v>0</v>
      </c>
      <c r="AL1673" s="99">
        <v>0</v>
      </c>
      <c r="AM1673" s="99">
        <v>13441.830375671399</v>
      </c>
      <c r="AN1673" s="99">
        <v>248292.37659454299</v>
      </c>
      <c r="AO1673" s="99">
        <v>2830804.9225158701</v>
      </c>
      <c r="AP1673" s="99">
        <v>1183.94715201855</v>
      </c>
      <c r="AQ1673" s="99">
        <v>559592.56668090797</v>
      </c>
      <c r="AR1673" s="99">
        <v>125202.06862545</v>
      </c>
      <c r="AS1673" s="99">
        <v>0</v>
      </c>
      <c r="AT1673" s="99">
        <v>52805.813209056898</v>
      </c>
      <c r="AU1673" s="99">
        <v>0</v>
      </c>
      <c r="AV1673" s="99">
        <v>405555.40142440802</v>
      </c>
      <c r="AW1673" s="99">
        <v>0</v>
      </c>
      <c r="AX1673" s="99">
        <v>687370.02733612095</v>
      </c>
      <c r="AY1673" s="99">
        <v>566732.59919738804</v>
      </c>
      <c r="AZ1673" s="99">
        <v>1819585.6472320601</v>
      </c>
      <c r="BA1673" s="99">
        <v>0</v>
      </c>
      <c r="BB1673" s="99">
        <v>0</v>
      </c>
      <c r="BC1673" s="99">
        <v>294472.33988952602</v>
      </c>
      <c r="BD1673" s="99">
        <v>0</v>
      </c>
      <c r="BE1673" s="99">
        <v>0</v>
      </c>
      <c r="BF1673" s="99">
        <v>89038.236287117004</v>
      </c>
      <c r="BG1673" s="99">
        <v>677772.79534149205</v>
      </c>
      <c r="BH1673" s="99">
        <v>826272.56049346901</v>
      </c>
      <c r="BI1673" s="99">
        <v>107.77446785848601</v>
      </c>
      <c r="BJ1673" s="99">
        <v>153102.77681732201</v>
      </c>
      <c r="BK1673" s="99">
        <v>46743.448203563697</v>
      </c>
      <c r="BL1673" s="99">
        <v>0</v>
      </c>
      <c r="BM1673" s="99">
        <v>0</v>
      </c>
      <c r="BN1673" s="99">
        <v>0</v>
      </c>
      <c r="BO1673" s="99">
        <v>0</v>
      </c>
      <c r="BP1673" s="99">
        <v>0</v>
      </c>
      <c r="BQ1673" s="99">
        <v>0</v>
      </c>
      <c r="BR1673" s="99">
        <v>150736.81722259501</v>
      </c>
      <c r="BS1673" s="99">
        <v>715970.57844543504</v>
      </c>
      <c r="BT1673" s="99">
        <v>0</v>
      </c>
      <c r="BU1673" s="99">
        <v>0</v>
      </c>
      <c r="BV1673" s="99">
        <v>111485.039335251</v>
      </c>
      <c r="BW1673" s="99">
        <v>0</v>
      </c>
      <c r="BX1673" s="99">
        <v>0</v>
      </c>
      <c r="BY1673" s="99">
        <v>0</v>
      </c>
      <c r="BZ1673" s="99">
        <v>0</v>
      </c>
      <c r="CA1673" s="99">
        <v>3676.1492498219</v>
      </c>
      <c r="CB1673" s="99">
        <v>449652.975990295</v>
      </c>
      <c r="CC1673" s="99">
        <v>3394734.1389465299</v>
      </c>
      <c r="CD1673" s="99">
        <v>978595.89920043899</v>
      </c>
      <c r="CE1673" s="99">
        <v>61.712058242876097</v>
      </c>
      <c r="CF1673" s="99">
        <v>13775.572189569501</v>
      </c>
      <c r="CG1673" s="99">
        <v>91459.942245483398</v>
      </c>
      <c r="CH1673" s="99">
        <v>0</v>
      </c>
      <c r="CI1673" s="99">
        <v>3739.5984694659701</v>
      </c>
      <c r="CJ1673" s="99">
        <v>463661.28746414202</v>
      </c>
      <c r="CK1673" s="99">
        <v>3491049.4159545898</v>
      </c>
      <c r="CL1673" s="99">
        <v>978860.92512512195</v>
      </c>
      <c r="CM1673" s="166">
        <v>4464.8197903037099</v>
      </c>
      <c r="CN1673" s="166">
        <v>709863.031455994</v>
      </c>
      <c r="CO1673" s="166">
        <v>4167152.6261291499</v>
      </c>
      <c r="CP1673" s="99">
        <v>978860.92512512195</v>
      </c>
      <c r="CQ1673" s="99">
        <v>0</v>
      </c>
      <c r="CR1673" s="99">
        <v>0</v>
      </c>
      <c r="CS1673" s="99">
        <v>0</v>
      </c>
      <c r="CT1673" s="99">
        <v>0</v>
      </c>
      <c r="CU1673" s="98">
        <v>855.80564551199996</v>
      </c>
      <c r="CV1673" s="98">
        <v>436.45151063999998</v>
      </c>
      <c r="CW1673" s="98">
        <v>463428.54817986448</v>
      </c>
      <c r="CX1673" s="98">
        <v>3486194.0811920133</v>
      </c>
    </row>
    <row r="1674" spans="1:102" x14ac:dyDescent="0.2">
      <c r="A1674" s="98" t="s">
        <v>77</v>
      </c>
      <c r="B1674" s="100">
        <v>38777</v>
      </c>
      <c r="C1674" s="99">
        <v>3262.2446836829199</v>
      </c>
      <c r="D1674" s="99">
        <v>2.8339904969907401</v>
      </c>
      <c r="E1674" s="99">
        <v>504.34259243681998</v>
      </c>
      <c r="F1674" s="99">
        <v>167.83513315208299</v>
      </c>
      <c r="G1674" s="99">
        <v>0</v>
      </c>
      <c r="H1674" s="99">
        <v>32.672356995288297</v>
      </c>
      <c r="I1674" s="99">
        <v>0</v>
      </c>
      <c r="J1674" s="99">
        <v>482.234525896609</v>
      </c>
      <c r="K1674" s="99">
        <v>0</v>
      </c>
      <c r="L1674" s="99">
        <v>637.62468187511001</v>
      </c>
      <c r="M1674" s="99">
        <v>823.54227133095299</v>
      </c>
      <c r="N1674" s="99">
        <v>1658.1715119779101</v>
      </c>
      <c r="O1674" s="99">
        <v>633.38048637658403</v>
      </c>
      <c r="P1674" s="99">
        <v>0</v>
      </c>
      <c r="Q1674" s="99">
        <v>188.44058098085199</v>
      </c>
      <c r="R1674" s="99">
        <v>32.669619583059102</v>
      </c>
      <c r="S1674" s="99">
        <v>0</v>
      </c>
      <c r="T1674" s="99">
        <v>24.557321645086599</v>
      </c>
      <c r="U1674" s="99">
        <v>763.46180184185505</v>
      </c>
      <c r="V1674" s="99">
        <v>379878.86940765398</v>
      </c>
      <c r="W1674" s="99">
        <v>215.90429091267299</v>
      </c>
      <c r="X1674" s="99">
        <v>77190.1221694946</v>
      </c>
      <c r="Y1674" s="99">
        <v>13924.931855917001</v>
      </c>
      <c r="Z1674" s="99">
        <v>0</v>
      </c>
      <c r="AA1674" s="99">
        <v>6822.6248103380203</v>
      </c>
      <c r="AB1674" s="99">
        <v>0</v>
      </c>
      <c r="AC1674" s="99">
        <v>162616.12810707101</v>
      </c>
      <c r="AD1674" s="99">
        <v>0</v>
      </c>
      <c r="AE1674" s="99">
        <v>44517.3887000084</v>
      </c>
      <c r="AF1674" s="99">
        <v>77508.127019882202</v>
      </c>
      <c r="AG1674" s="99">
        <v>248667.631889343</v>
      </c>
      <c r="AH1674" s="99">
        <v>50582.6172299385</v>
      </c>
      <c r="AI1674" s="99">
        <v>0</v>
      </c>
      <c r="AJ1674" s="99">
        <v>37148.791960716197</v>
      </c>
      <c r="AK1674" s="99">
        <v>7676.2223815321904</v>
      </c>
      <c r="AL1674" s="99">
        <v>0</v>
      </c>
      <c r="AM1674" s="99">
        <v>4736.1683438420296</v>
      </c>
      <c r="AN1674" s="99">
        <v>256441.442710876</v>
      </c>
      <c r="AO1674" s="99">
        <v>2938120.5566101102</v>
      </c>
      <c r="AP1674" s="99">
        <v>1671.9317035228</v>
      </c>
      <c r="AQ1674" s="99">
        <v>545962.823387146</v>
      </c>
      <c r="AR1674" s="99">
        <v>104191.662301064</v>
      </c>
      <c r="AS1674" s="99">
        <v>0</v>
      </c>
      <c r="AT1674" s="99">
        <v>46120.992221832297</v>
      </c>
      <c r="AU1674" s="99">
        <v>0</v>
      </c>
      <c r="AV1674" s="99">
        <v>485403.050468445</v>
      </c>
      <c r="AW1674" s="99">
        <v>0</v>
      </c>
      <c r="AX1674" s="99">
        <v>359430.75199127197</v>
      </c>
      <c r="AY1674" s="99">
        <v>619326.41073608398</v>
      </c>
      <c r="AZ1674" s="99">
        <v>1861046.07304382</v>
      </c>
      <c r="BA1674" s="99">
        <v>387072.03768920898</v>
      </c>
      <c r="BB1674" s="99">
        <v>0</v>
      </c>
      <c r="BC1674" s="99">
        <v>273082.92282486003</v>
      </c>
      <c r="BD1674" s="99">
        <v>50508.899008750901</v>
      </c>
      <c r="BE1674" s="99">
        <v>0</v>
      </c>
      <c r="BF1674" s="99">
        <v>32236.7387764454</v>
      </c>
      <c r="BG1674" s="99">
        <v>720358.57970428502</v>
      </c>
      <c r="BH1674" s="99">
        <v>938866.16551971401</v>
      </c>
      <c r="BI1674" s="99">
        <v>116.817251182161</v>
      </c>
      <c r="BJ1674" s="99">
        <v>169935.26956749</v>
      </c>
      <c r="BK1674" s="99">
        <v>45332.9163503647</v>
      </c>
      <c r="BL1674" s="99">
        <v>0</v>
      </c>
      <c r="BM1674" s="99">
        <v>3639.6272279918198</v>
      </c>
      <c r="BN1674" s="99">
        <v>0</v>
      </c>
      <c r="BO1674" s="99">
        <v>0</v>
      </c>
      <c r="BP1674" s="99">
        <v>0</v>
      </c>
      <c r="BQ1674" s="99">
        <v>0</v>
      </c>
      <c r="BR1674" s="99">
        <v>168800.87417221101</v>
      </c>
      <c r="BS1674" s="99">
        <v>758424.05127716099</v>
      </c>
      <c r="BT1674" s="99">
        <v>75435.096090316802</v>
      </c>
      <c r="BU1674" s="99">
        <v>0</v>
      </c>
      <c r="BV1674" s="99">
        <v>106180.007461548</v>
      </c>
      <c r="BW1674" s="99">
        <v>6604.3145691156396</v>
      </c>
      <c r="BX1674" s="99">
        <v>0</v>
      </c>
      <c r="BY1674" s="99">
        <v>0</v>
      </c>
      <c r="BZ1674" s="99">
        <v>0</v>
      </c>
      <c r="CA1674" s="99">
        <v>3764.9468025267101</v>
      </c>
      <c r="CB1674" s="99">
        <v>457032.861194611</v>
      </c>
      <c r="CC1674" s="99">
        <v>3491763.9945678702</v>
      </c>
      <c r="CD1674" s="99">
        <v>1110761.22590637</v>
      </c>
      <c r="CE1674" s="99">
        <v>58.6779663176276</v>
      </c>
      <c r="CF1674" s="99">
        <v>13072.188454031901</v>
      </c>
      <c r="CG1674" s="99">
        <v>87072.490795135498</v>
      </c>
      <c r="CH1674" s="99">
        <v>0</v>
      </c>
      <c r="CI1674" s="99">
        <v>3823.67381119728</v>
      </c>
      <c r="CJ1674" s="99">
        <v>470528.08711624099</v>
      </c>
      <c r="CK1674" s="99">
        <v>3579022.65026855</v>
      </c>
      <c r="CL1674" s="99">
        <v>1117884.1645355199</v>
      </c>
      <c r="CM1674" s="166">
        <v>4589.4541636109398</v>
      </c>
      <c r="CN1674" s="166">
        <v>726047.58618927002</v>
      </c>
      <c r="CO1674" s="166">
        <v>4301853.9050903302</v>
      </c>
      <c r="CP1674" s="99">
        <v>1117884.1645355199</v>
      </c>
      <c r="CQ1674" s="99">
        <v>0</v>
      </c>
      <c r="CR1674" s="99">
        <v>0</v>
      </c>
      <c r="CS1674" s="99">
        <v>0</v>
      </c>
      <c r="CT1674" s="99">
        <v>0</v>
      </c>
      <c r="CU1674" s="98">
        <v>809.66556294099996</v>
      </c>
      <c r="CV1674" s="98">
        <v>509.12525173199998</v>
      </c>
      <c r="CW1674" s="98">
        <v>470105.04964864289</v>
      </c>
      <c r="CX1674" s="98">
        <v>3578836.4853630057</v>
      </c>
    </row>
    <row r="1675" spans="1:102" x14ac:dyDescent="0.2">
      <c r="A1675" s="98" t="s">
        <v>77</v>
      </c>
      <c r="B1675" s="100">
        <v>38869</v>
      </c>
      <c r="C1675" s="99">
        <v>3367.64026004076</v>
      </c>
      <c r="D1675" s="99">
        <v>3.1688108419766698</v>
      </c>
      <c r="E1675" s="99">
        <v>500.19903712347201</v>
      </c>
      <c r="F1675" s="99">
        <v>175.597299084067</v>
      </c>
      <c r="G1675" s="99">
        <v>0</v>
      </c>
      <c r="H1675" s="99">
        <v>26.710814012447401</v>
      </c>
      <c r="I1675" s="99">
        <v>0</v>
      </c>
      <c r="J1675" s="99">
        <v>563.00947713851895</v>
      </c>
      <c r="K1675" s="99">
        <v>0</v>
      </c>
      <c r="L1675" s="99">
        <v>620.07328972220398</v>
      </c>
      <c r="M1675" s="99">
        <v>860.91928152740002</v>
      </c>
      <c r="N1675" s="99">
        <v>1673.69401270151</v>
      </c>
      <c r="O1675" s="99">
        <v>687.93618690967605</v>
      </c>
      <c r="P1675" s="99">
        <v>0</v>
      </c>
      <c r="Q1675" s="99">
        <v>188.425921009853</v>
      </c>
      <c r="R1675" s="99">
        <v>36.984999277629001</v>
      </c>
      <c r="S1675" s="99">
        <v>0</v>
      </c>
      <c r="T1675" s="99">
        <v>20.3191559519619</v>
      </c>
      <c r="U1675" s="99">
        <v>799.18582810461498</v>
      </c>
      <c r="V1675" s="99">
        <v>389805.83586883498</v>
      </c>
      <c r="W1675" s="99">
        <v>145.75785617344101</v>
      </c>
      <c r="X1675" s="99">
        <v>74444.177798271194</v>
      </c>
      <c r="Y1675" s="99">
        <v>15284.9058145285</v>
      </c>
      <c r="Z1675" s="99">
        <v>0</v>
      </c>
      <c r="AA1675" s="99">
        <v>5340.6365727186203</v>
      </c>
      <c r="AB1675" s="99">
        <v>0</v>
      </c>
      <c r="AC1675" s="99">
        <v>183873.56388664199</v>
      </c>
      <c r="AD1675" s="99">
        <v>0</v>
      </c>
      <c r="AE1675" s="99">
        <v>40106.335057258599</v>
      </c>
      <c r="AF1675" s="99">
        <v>80869.419742584199</v>
      </c>
      <c r="AG1675" s="99">
        <v>251976.92605781599</v>
      </c>
      <c r="AH1675" s="99">
        <v>55149.406979560903</v>
      </c>
      <c r="AI1675" s="99">
        <v>0</v>
      </c>
      <c r="AJ1675" s="99">
        <v>36241.068135738402</v>
      </c>
      <c r="AK1675" s="99">
        <v>7158.5457453727704</v>
      </c>
      <c r="AL1675" s="99">
        <v>0</v>
      </c>
      <c r="AM1675" s="99">
        <v>3732.3769499957598</v>
      </c>
      <c r="AN1675" s="99">
        <v>261577.38916969299</v>
      </c>
      <c r="AO1675" s="99">
        <v>3036711.9543762198</v>
      </c>
      <c r="AP1675" s="99">
        <v>1137.45274475217</v>
      </c>
      <c r="AQ1675" s="99">
        <v>555020.97578430199</v>
      </c>
      <c r="AR1675" s="99">
        <v>110102.90283584601</v>
      </c>
      <c r="AS1675" s="99">
        <v>0</v>
      </c>
      <c r="AT1675" s="99">
        <v>37984.9186673164</v>
      </c>
      <c r="AU1675" s="99">
        <v>0</v>
      </c>
      <c r="AV1675" s="99">
        <v>557797.41519165004</v>
      </c>
      <c r="AW1675" s="99">
        <v>0</v>
      </c>
      <c r="AX1675" s="99">
        <v>336911.30699539202</v>
      </c>
      <c r="AY1675" s="99">
        <v>647664.77886962902</v>
      </c>
      <c r="AZ1675" s="99">
        <v>1892546.5164642299</v>
      </c>
      <c r="BA1675" s="99">
        <v>423596.88076782197</v>
      </c>
      <c r="BB1675" s="99">
        <v>0</v>
      </c>
      <c r="BC1675" s="99">
        <v>273709.88689041103</v>
      </c>
      <c r="BD1675" s="99">
        <v>49566.224923133901</v>
      </c>
      <c r="BE1675" s="99">
        <v>0</v>
      </c>
      <c r="BF1675" s="99">
        <v>26765.6188642979</v>
      </c>
      <c r="BG1675" s="99">
        <v>749189.81701660203</v>
      </c>
      <c r="BH1675" s="99">
        <v>969991.90182495106</v>
      </c>
      <c r="BI1675" s="99">
        <v>139.92675314657399</v>
      </c>
      <c r="BJ1675" s="99">
        <v>178013.69258689901</v>
      </c>
      <c r="BK1675" s="99">
        <v>45077.497989177697</v>
      </c>
      <c r="BL1675" s="99">
        <v>0</v>
      </c>
      <c r="BM1675" s="99">
        <v>3466.6459372043601</v>
      </c>
      <c r="BN1675" s="99">
        <v>0</v>
      </c>
      <c r="BO1675" s="99">
        <v>0</v>
      </c>
      <c r="BP1675" s="99">
        <v>0</v>
      </c>
      <c r="BQ1675" s="99">
        <v>0</v>
      </c>
      <c r="BR1675" s="99">
        <v>179299.117591858</v>
      </c>
      <c r="BS1675" s="99">
        <v>783688.62699127197</v>
      </c>
      <c r="BT1675" s="99">
        <v>82451.580036163301</v>
      </c>
      <c r="BU1675" s="99">
        <v>0</v>
      </c>
      <c r="BV1675" s="99">
        <v>105626.495297432</v>
      </c>
      <c r="BW1675" s="99">
        <v>6565.6480388641403</v>
      </c>
      <c r="BX1675" s="99">
        <v>0</v>
      </c>
      <c r="BY1675" s="99">
        <v>0</v>
      </c>
      <c r="BZ1675" s="99">
        <v>0</v>
      </c>
      <c r="CA1675" s="99">
        <v>3876.56911715865</v>
      </c>
      <c r="CB1675" s="99">
        <v>466565.87866592401</v>
      </c>
      <c r="CC1675" s="99">
        <v>3565814.9076232901</v>
      </c>
      <c r="CD1675" s="99">
        <v>1151366.8774719201</v>
      </c>
      <c r="CE1675" s="99">
        <v>56.766105612739899</v>
      </c>
      <c r="CF1675" s="99">
        <v>11539.5162504911</v>
      </c>
      <c r="CG1675" s="99">
        <v>80582.977669715896</v>
      </c>
      <c r="CH1675" s="99">
        <v>0</v>
      </c>
      <c r="CI1675" s="99">
        <v>3932.7404599189799</v>
      </c>
      <c r="CJ1675" s="99">
        <v>477833.61829757702</v>
      </c>
      <c r="CK1675" s="99">
        <v>3644353.0625305199</v>
      </c>
      <c r="CL1675" s="99">
        <v>1158767.33503723</v>
      </c>
      <c r="CM1675" s="166">
        <v>4729.4519129991504</v>
      </c>
      <c r="CN1675" s="166">
        <v>735644.55818176304</v>
      </c>
      <c r="CO1675" s="166">
        <v>4389457.8357543899</v>
      </c>
      <c r="CP1675" s="99">
        <v>1158767.33503723</v>
      </c>
      <c r="CQ1675" s="99">
        <v>0</v>
      </c>
      <c r="CR1675" s="99">
        <v>0</v>
      </c>
      <c r="CS1675" s="99">
        <v>0</v>
      </c>
      <c r="CT1675" s="99">
        <v>0</v>
      </c>
      <c r="CU1675" s="98">
        <v>768.95172417200001</v>
      </c>
      <c r="CV1675" s="98">
        <v>589.719485126</v>
      </c>
      <c r="CW1675" s="98">
        <v>478105.3949164151</v>
      </c>
      <c r="CX1675" s="98">
        <v>3646397.885293006</v>
      </c>
    </row>
    <row r="1676" spans="1:102" x14ac:dyDescent="0.2">
      <c r="A1676" s="98" t="s">
        <v>77</v>
      </c>
      <c r="B1676" s="100">
        <v>38961</v>
      </c>
      <c r="C1676" s="99">
        <v>3472.8740059435399</v>
      </c>
      <c r="D1676" s="99">
        <v>2.9924557019839999</v>
      </c>
      <c r="E1676" s="99">
        <v>498.31655615195598</v>
      </c>
      <c r="F1676" s="99">
        <v>172.38359800353601</v>
      </c>
      <c r="G1676" s="99">
        <v>0</v>
      </c>
      <c r="H1676" s="99">
        <v>25.013591419672601</v>
      </c>
      <c r="I1676" s="99">
        <v>0</v>
      </c>
      <c r="J1676" s="99">
        <v>629.23329585045599</v>
      </c>
      <c r="K1676" s="99">
        <v>0</v>
      </c>
      <c r="L1676" s="99">
        <v>606.73464247584297</v>
      </c>
      <c r="M1676" s="99">
        <v>889.023657537997</v>
      </c>
      <c r="N1676" s="99">
        <v>1697.7346104830499</v>
      </c>
      <c r="O1676" s="99">
        <v>702.70780749618996</v>
      </c>
      <c r="P1676" s="99">
        <v>0</v>
      </c>
      <c r="Q1676" s="99">
        <v>192.53367570787699</v>
      </c>
      <c r="R1676" s="99">
        <v>39.505058145616204</v>
      </c>
      <c r="S1676" s="99">
        <v>0</v>
      </c>
      <c r="T1676" s="99">
        <v>19.673229163046901</v>
      </c>
      <c r="U1676" s="99">
        <v>831.84006356447901</v>
      </c>
      <c r="V1676" s="99">
        <v>397643.74784851098</v>
      </c>
      <c r="W1676" s="99">
        <v>153.598998213187</v>
      </c>
      <c r="X1676" s="99">
        <v>72905.537608146697</v>
      </c>
      <c r="Y1676" s="99">
        <v>13661.2799396515</v>
      </c>
      <c r="Z1676" s="99">
        <v>0</v>
      </c>
      <c r="AA1676" s="99">
        <v>5269.3180485963803</v>
      </c>
      <c r="AB1676" s="99">
        <v>0</v>
      </c>
      <c r="AC1676" s="99">
        <v>205424.89214134199</v>
      </c>
      <c r="AD1676" s="99">
        <v>0</v>
      </c>
      <c r="AE1676" s="99">
        <v>39205.759866237597</v>
      </c>
      <c r="AF1676" s="99">
        <v>84405.787634849505</v>
      </c>
      <c r="AG1676" s="99">
        <v>250003.85439109799</v>
      </c>
      <c r="AH1676" s="99">
        <v>57397.136217594103</v>
      </c>
      <c r="AI1676" s="99">
        <v>0</v>
      </c>
      <c r="AJ1676" s="99">
        <v>36589.246413707697</v>
      </c>
      <c r="AK1676" s="99">
        <v>7213.1607698798198</v>
      </c>
      <c r="AL1676" s="99">
        <v>0</v>
      </c>
      <c r="AM1676" s="99">
        <v>3708.7953055500998</v>
      </c>
      <c r="AN1676" s="99">
        <v>264113.94105911301</v>
      </c>
      <c r="AO1676" s="99">
        <v>3122351.7835388202</v>
      </c>
      <c r="AP1676" s="99">
        <v>1238.36715954542</v>
      </c>
      <c r="AQ1676" s="99">
        <v>522250.64702224702</v>
      </c>
      <c r="AR1676" s="99">
        <v>99051.660264968901</v>
      </c>
      <c r="AS1676" s="99">
        <v>0</v>
      </c>
      <c r="AT1676" s="99">
        <v>35824.270266056097</v>
      </c>
      <c r="AU1676" s="99">
        <v>0</v>
      </c>
      <c r="AV1676" s="99">
        <v>631828.03584289597</v>
      </c>
      <c r="AW1676" s="99">
        <v>0</v>
      </c>
      <c r="AX1676" s="99">
        <v>318945.56697464001</v>
      </c>
      <c r="AY1676" s="99">
        <v>682969.62779235805</v>
      </c>
      <c r="AZ1676" s="99">
        <v>1893185.3366241499</v>
      </c>
      <c r="BA1676" s="99">
        <v>451226.58269119298</v>
      </c>
      <c r="BB1676" s="99">
        <v>0</v>
      </c>
      <c r="BC1676" s="99">
        <v>276844.750183105</v>
      </c>
      <c r="BD1676" s="99">
        <v>49142.663506984703</v>
      </c>
      <c r="BE1676" s="99">
        <v>0</v>
      </c>
      <c r="BF1676" s="99">
        <v>26396.551320791201</v>
      </c>
      <c r="BG1676" s="99">
        <v>781611.12905120896</v>
      </c>
      <c r="BH1676" s="99">
        <v>1001610.29492188</v>
      </c>
      <c r="BI1676" s="99">
        <v>119.356843158603</v>
      </c>
      <c r="BJ1676" s="99">
        <v>176720.982933044</v>
      </c>
      <c r="BK1676" s="99">
        <v>42588.353723526001</v>
      </c>
      <c r="BL1676" s="99">
        <v>0</v>
      </c>
      <c r="BM1676" s="99">
        <v>3610.4457806646801</v>
      </c>
      <c r="BN1676" s="99">
        <v>0</v>
      </c>
      <c r="BO1676" s="99">
        <v>0</v>
      </c>
      <c r="BP1676" s="99">
        <v>0</v>
      </c>
      <c r="BQ1676" s="99">
        <v>0</v>
      </c>
      <c r="BR1676" s="99">
        <v>189556.553268433</v>
      </c>
      <c r="BS1676" s="99">
        <v>791853.12237548805</v>
      </c>
      <c r="BT1676" s="99">
        <v>88223.268488884001</v>
      </c>
      <c r="BU1676" s="99">
        <v>0</v>
      </c>
      <c r="BV1676" s="99">
        <v>106122.039633751</v>
      </c>
      <c r="BW1676" s="99">
        <v>6410.6807390451404</v>
      </c>
      <c r="BX1676" s="99">
        <v>0</v>
      </c>
      <c r="BY1676" s="99">
        <v>0</v>
      </c>
      <c r="BZ1676" s="99">
        <v>0</v>
      </c>
      <c r="CA1676" s="99">
        <v>3969.7439899444598</v>
      </c>
      <c r="CB1676" s="99">
        <v>469098.62276458699</v>
      </c>
      <c r="CC1676" s="99">
        <v>3647523.8831481901</v>
      </c>
      <c r="CD1676" s="99">
        <v>1174672.2731628399</v>
      </c>
      <c r="CE1676" s="99">
        <v>58.526610138826101</v>
      </c>
      <c r="CF1676" s="99">
        <v>11687.892734527601</v>
      </c>
      <c r="CG1676" s="99">
        <v>80269.685232162505</v>
      </c>
      <c r="CH1676" s="99">
        <v>0</v>
      </c>
      <c r="CI1676" s="99">
        <v>4026.9495590925198</v>
      </c>
      <c r="CJ1676" s="99">
        <v>481313.42333984398</v>
      </c>
      <c r="CK1676" s="99">
        <v>3725560.9663696298</v>
      </c>
      <c r="CL1676" s="99">
        <v>1182407.1236267099</v>
      </c>
      <c r="CM1676" s="166">
        <v>4856.0175346136102</v>
      </c>
      <c r="CN1676" s="166">
        <v>747556.58616638195</v>
      </c>
      <c r="CO1676" s="166">
        <v>4507992.7828979502</v>
      </c>
      <c r="CP1676" s="99">
        <v>1182407.1236267099</v>
      </c>
      <c r="CQ1676" s="99">
        <v>0</v>
      </c>
      <c r="CR1676" s="99">
        <v>0</v>
      </c>
      <c r="CS1676" s="99">
        <v>0</v>
      </c>
      <c r="CT1676" s="99">
        <v>0</v>
      </c>
      <c r="CU1676" s="98">
        <v>731.30718216900004</v>
      </c>
      <c r="CV1676" s="98">
        <v>659.98566967099998</v>
      </c>
      <c r="CW1676" s="98">
        <v>480786.51549911458</v>
      </c>
      <c r="CX1676" s="98">
        <v>3727793.5683803526</v>
      </c>
    </row>
    <row r="1677" spans="1:102" x14ac:dyDescent="0.2">
      <c r="A1677" s="98" t="s">
        <v>77</v>
      </c>
      <c r="B1677" s="100">
        <v>39052</v>
      </c>
      <c r="C1677" s="99">
        <v>3572.8599388897401</v>
      </c>
      <c r="D1677" s="99">
        <v>4.0164948829915401</v>
      </c>
      <c r="E1677" s="99">
        <v>496.46251329034601</v>
      </c>
      <c r="F1677" s="99">
        <v>167.738328257576</v>
      </c>
      <c r="G1677" s="99">
        <v>0</v>
      </c>
      <c r="H1677" s="99">
        <v>23.533635027008099</v>
      </c>
      <c r="I1677" s="99">
        <v>0</v>
      </c>
      <c r="J1677" s="99">
        <v>713.69310826063202</v>
      </c>
      <c r="K1677" s="99">
        <v>0</v>
      </c>
      <c r="L1677" s="99">
        <v>618.91793283075106</v>
      </c>
      <c r="M1677" s="99">
        <v>926.880741685629</v>
      </c>
      <c r="N1677" s="99">
        <v>1713.65844643116</v>
      </c>
      <c r="O1677" s="99">
        <v>768.24331735074497</v>
      </c>
      <c r="P1677" s="99">
        <v>0</v>
      </c>
      <c r="Q1677" s="99">
        <v>193.87999606504999</v>
      </c>
      <c r="R1677" s="99">
        <v>45.872746638488003</v>
      </c>
      <c r="S1677" s="99">
        <v>0</v>
      </c>
      <c r="T1677" s="99">
        <v>17.598484892863802</v>
      </c>
      <c r="U1677" s="99">
        <v>870.87344838678803</v>
      </c>
      <c r="V1677" s="99">
        <v>408442.68618011498</v>
      </c>
      <c r="W1677" s="99">
        <v>165.69904572144199</v>
      </c>
      <c r="X1677" s="99">
        <v>74060.994235992403</v>
      </c>
      <c r="Y1677" s="99">
        <v>11353.8760335445</v>
      </c>
      <c r="Z1677" s="99">
        <v>0</v>
      </c>
      <c r="AA1677" s="99">
        <v>4937.68926215172</v>
      </c>
      <c r="AB1677" s="99">
        <v>0</v>
      </c>
      <c r="AC1677" s="99">
        <v>232885.39056015</v>
      </c>
      <c r="AD1677" s="99">
        <v>0</v>
      </c>
      <c r="AE1677" s="99">
        <v>41940.100587844798</v>
      </c>
      <c r="AF1677" s="99">
        <v>90708.248694419904</v>
      </c>
      <c r="AG1677" s="99">
        <v>248425.80908966099</v>
      </c>
      <c r="AH1677" s="99">
        <v>64116.889614582098</v>
      </c>
      <c r="AI1677" s="99">
        <v>0</v>
      </c>
      <c r="AJ1677" s="99">
        <v>36658.304608345003</v>
      </c>
      <c r="AK1677" s="99">
        <v>9759.8234927654303</v>
      </c>
      <c r="AL1677" s="99">
        <v>0</v>
      </c>
      <c r="AM1677" s="99">
        <v>3117.73658370972</v>
      </c>
      <c r="AN1677" s="99">
        <v>272336.79346084601</v>
      </c>
      <c r="AO1677" s="99">
        <v>3224829.3972778302</v>
      </c>
      <c r="AP1677" s="99">
        <v>1286.41431388259</v>
      </c>
      <c r="AQ1677" s="99">
        <v>548675.69785308803</v>
      </c>
      <c r="AR1677" s="99">
        <v>86707.367924690203</v>
      </c>
      <c r="AS1677" s="99">
        <v>0</v>
      </c>
      <c r="AT1677" s="99">
        <v>33994.246635913798</v>
      </c>
      <c r="AU1677" s="99">
        <v>0</v>
      </c>
      <c r="AV1677" s="99">
        <v>713791.16611480701</v>
      </c>
      <c r="AW1677" s="99">
        <v>0</v>
      </c>
      <c r="AX1677" s="99">
        <v>356761.53053665202</v>
      </c>
      <c r="AY1677" s="99">
        <v>729081.08144378697</v>
      </c>
      <c r="AZ1677" s="99">
        <v>1902620.9568634001</v>
      </c>
      <c r="BA1677" s="99">
        <v>507924.50720596302</v>
      </c>
      <c r="BB1677" s="99">
        <v>0</v>
      </c>
      <c r="BC1677" s="99">
        <v>282715.86633682298</v>
      </c>
      <c r="BD1677" s="99">
        <v>66879.870258331299</v>
      </c>
      <c r="BE1677" s="99">
        <v>0</v>
      </c>
      <c r="BF1677" s="99">
        <v>21199.559183359099</v>
      </c>
      <c r="BG1677" s="99">
        <v>818641.055519104</v>
      </c>
      <c r="BH1677" s="99">
        <v>1027297.84596252</v>
      </c>
      <c r="BI1677" s="99">
        <v>167.397024363279</v>
      </c>
      <c r="BJ1677" s="99">
        <v>172042.32595252999</v>
      </c>
      <c r="BK1677" s="99">
        <v>38287.442942619302</v>
      </c>
      <c r="BL1677" s="99">
        <v>0</v>
      </c>
      <c r="BM1677" s="99">
        <v>4111.8257669806499</v>
      </c>
      <c r="BN1677" s="99">
        <v>0</v>
      </c>
      <c r="BO1677" s="99">
        <v>0</v>
      </c>
      <c r="BP1677" s="99">
        <v>0</v>
      </c>
      <c r="BQ1677" s="99">
        <v>0</v>
      </c>
      <c r="BR1677" s="99">
        <v>200306.138307571</v>
      </c>
      <c r="BS1677" s="99">
        <v>795080.90019226098</v>
      </c>
      <c r="BT1677" s="99">
        <v>98961.303874969497</v>
      </c>
      <c r="BU1677" s="99">
        <v>0</v>
      </c>
      <c r="BV1677" s="99">
        <v>107297.78592968</v>
      </c>
      <c r="BW1677" s="99">
        <v>8649.4104197025299</v>
      </c>
      <c r="BX1677" s="99">
        <v>0</v>
      </c>
      <c r="BY1677" s="99">
        <v>0</v>
      </c>
      <c r="BZ1677" s="99">
        <v>0</v>
      </c>
      <c r="CA1677" s="99">
        <v>4076.0808976590602</v>
      </c>
      <c r="CB1677" s="99">
        <v>483416.788646698</v>
      </c>
      <c r="CC1677" s="99">
        <v>3773432.9309997601</v>
      </c>
      <c r="CD1677" s="99">
        <v>1200679.46328735</v>
      </c>
      <c r="CE1677" s="99">
        <v>61.853445059619801</v>
      </c>
      <c r="CF1677" s="99">
        <v>12725.8961920738</v>
      </c>
      <c r="CG1677" s="99">
        <v>87051.9262342453</v>
      </c>
      <c r="CH1677" s="99">
        <v>0</v>
      </c>
      <c r="CI1677" s="99">
        <v>4139.8892908096304</v>
      </c>
      <c r="CJ1677" s="99">
        <v>495726.689926147</v>
      </c>
      <c r="CK1677" s="99">
        <v>3864099.93078613</v>
      </c>
      <c r="CL1677" s="99">
        <v>1209141.7564392099</v>
      </c>
      <c r="CM1677" s="166">
        <v>5007.3485968709001</v>
      </c>
      <c r="CN1677" s="166">
        <v>766476.56363678002</v>
      </c>
      <c r="CO1677" s="166">
        <v>4683351.8225097703</v>
      </c>
      <c r="CP1677" s="99">
        <v>1209141.7564392099</v>
      </c>
      <c r="CQ1677" s="99">
        <v>0</v>
      </c>
      <c r="CR1677" s="99">
        <v>0</v>
      </c>
      <c r="CS1677" s="99">
        <v>0</v>
      </c>
      <c r="CT1677" s="99">
        <v>0</v>
      </c>
      <c r="CU1677" s="98">
        <v>672.39820342999997</v>
      </c>
      <c r="CV1677" s="98">
        <v>750.33501311800001</v>
      </c>
      <c r="CW1677" s="98">
        <v>496142.68483877182</v>
      </c>
      <c r="CX1677" s="98">
        <v>3860484.8572340054</v>
      </c>
    </row>
    <row r="1678" spans="1:102" x14ac:dyDescent="0.2">
      <c r="A1678" s="98" t="s">
        <v>77</v>
      </c>
      <c r="B1678" s="100">
        <v>39142</v>
      </c>
      <c r="C1678" s="99">
        <v>3674.5910070538498</v>
      </c>
      <c r="D1678" s="99">
        <v>3.7774230369832398</v>
      </c>
      <c r="E1678" s="99">
        <v>480.56996706128098</v>
      </c>
      <c r="F1678" s="99">
        <v>162.85890614241401</v>
      </c>
      <c r="G1678" s="99">
        <v>0</v>
      </c>
      <c r="H1678" s="99">
        <v>24.0956674758345</v>
      </c>
      <c r="I1678" s="99">
        <v>0</v>
      </c>
      <c r="J1678" s="99">
        <v>768.39661896228802</v>
      </c>
      <c r="K1678" s="99">
        <v>0</v>
      </c>
      <c r="L1678" s="99">
        <v>614.58536470681395</v>
      </c>
      <c r="M1678" s="99">
        <v>966.38325943797804</v>
      </c>
      <c r="N1678" s="99">
        <v>1700.4790904521899</v>
      </c>
      <c r="O1678" s="99">
        <v>783.77071882039297</v>
      </c>
      <c r="P1678" s="99">
        <v>0</v>
      </c>
      <c r="Q1678" s="99">
        <v>201.32894894294401</v>
      </c>
      <c r="R1678" s="99">
        <v>54.372788692358903</v>
      </c>
      <c r="S1678" s="99">
        <v>0</v>
      </c>
      <c r="T1678" s="99">
        <v>14.368138612015199</v>
      </c>
      <c r="U1678" s="99">
        <v>895.92733568698202</v>
      </c>
      <c r="V1678" s="99">
        <v>418343.130989075</v>
      </c>
      <c r="W1678" s="99">
        <v>297.92960517480998</v>
      </c>
      <c r="X1678" s="99">
        <v>70615.851822853103</v>
      </c>
      <c r="Y1678" s="99">
        <v>11536.686718344699</v>
      </c>
      <c r="Z1678" s="99">
        <v>0</v>
      </c>
      <c r="AA1678" s="99">
        <v>4520.7785437703096</v>
      </c>
      <c r="AB1678" s="99">
        <v>0</v>
      </c>
      <c r="AC1678" s="99">
        <v>247961.32488822899</v>
      </c>
      <c r="AD1678" s="99">
        <v>0</v>
      </c>
      <c r="AE1678" s="99">
        <v>41160.614997863799</v>
      </c>
      <c r="AF1678" s="99">
        <v>93255.238456726103</v>
      </c>
      <c r="AG1678" s="99">
        <v>247740.35930633501</v>
      </c>
      <c r="AH1678" s="99">
        <v>67235.551826477094</v>
      </c>
      <c r="AI1678" s="99">
        <v>0</v>
      </c>
      <c r="AJ1678" s="99">
        <v>39926.294640064203</v>
      </c>
      <c r="AK1678" s="99">
        <v>10053.263240337399</v>
      </c>
      <c r="AL1678" s="99">
        <v>0</v>
      </c>
      <c r="AM1678" s="99">
        <v>2998.40849366784</v>
      </c>
      <c r="AN1678" s="99">
        <v>275575.12228775001</v>
      </c>
      <c r="AO1678" s="99">
        <v>3314257.02453613</v>
      </c>
      <c r="AP1678" s="99">
        <v>2477.4129955768599</v>
      </c>
      <c r="AQ1678" s="99">
        <v>519498.98367309599</v>
      </c>
      <c r="AR1678" s="99">
        <v>89146.677414894104</v>
      </c>
      <c r="AS1678" s="99">
        <v>0</v>
      </c>
      <c r="AT1678" s="99">
        <v>32526.235441923101</v>
      </c>
      <c r="AU1678" s="99">
        <v>0</v>
      </c>
      <c r="AV1678" s="99">
        <v>775845.13847351098</v>
      </c>
      <c r="AW1678" s="99">
        <v>0</v>
      </c>
      <c r="AX1678" s="99">
        <v>348950.03147125198</v>
      </c>
      <c r="AY1678" s="99">
        <v>748078.25683593797</v>
      </c>
      <c r="AZ1678" s="99">
        <v>1901645.68522644</v>
      </c>
      <c r="BA1678" s="99">
        <v>531481.23547363305</v>
      </c>
      <c r="BB1678" s="99">
        <v>0</v>
      </c>
      <c r="BC1678" s="99">
        <v>306112.04546356201</v>
      </c>
      <c r="BD1678" s="99">
        <v>71070.972371101394</v>
      </c>
      <c r="BE1678" s="99">
        <v>0</v>
      </c>
      <c r="BF1678" s="99">
        <v>21135.9669537544</v>
      </c>
      <c r="BG1678" s="99">
        <v>848449.58477783203</v>
      </c>
      <c r="BH1678" s="99">
        <v>1055418.7135620101</v>
      </c>
      <c r="BI1678" s="99">
        <v>311.92913873121103</v>
      </c>
      <c r="BJ1678" s="99">
        <v>172446.739414215</v>
      </c>
      <c r="BK1678" s="99">
        <v>42912.820792198203</v>
      </c>
      <c r="BL1678" s="99">
        <v>0</v>
      </c>
      <c r="BM1678" s="99">
        <v>3778.4155746400402</v>
      </c>
      <c r="BN1678" s="99">
        <v>0</v>
      </c>
      <c r="BO1678" s="99">
        <v>0</v>
      </c>
      <c r="BP1678" s="99">
        <v>0</v>
      </c>
      <c r="BQ1678" s="99">
        <v>0</v>
      </c>
      <c r="BR1678" s="99">
        <v>208796.96565818801</v>
      </c>
      <c r="BS1678" s="99">
        <v>799041.55438232399</v>
      </c>
      <c r="BT1678" s="99">
        <v>103593.04145336201</v>
      </c>
      <c r="BU1678" s="99">
        <v>0</v>
      </c>
      <c r="BV1678" s="99">
        <v>119257.08853817001</v>
      </c>
      <c r="BW1678" s="99">
        <v>8915.1247442960703</v>
      </c>
      <c r="BX1678" s="99">
        <v>0</v>
      </c>
      <c r="BY1678" s="99">
        <v>0</v>
      </c>
      <c r="BZ1678" s="99">
        <v>0</v>
      </c>
      <c r="CA1678" s="99">
        <v>4155.8947898149499</v>
      </c>
      <c r="CB1678" s="99">
        <v>489820.05324173003</v>
      </c>
      <c r="CC1678" s="99">
        <v>3827164.7347717299</v>
      </c>
      <c r="CD1678" s="99">
        <v>1232640.38017273</v>
      </c>
      <c r="CE1678" s="99">
        <v>70.205899575725198</v>
      </c>
      <c r="CF1678" s="99">
        <v>13615.2176718712</v>
      </c>
      <c r="CG1678" s="99">
        <v>95993.2798633575</v>
      </c>
      <c r="CH1678" s="99">
        <v>0</v>
      </c>
      <c r="CI1678" s="99">
        <v>4225.9696058630898</v>
      </c>
      <c r="CJ1678" s="99">
        <v>503914.91107940697</v>
      </c>
      <c r="CK1678" s="99">
        <v>3923368.3966979999</v>
      </c>
      <c r="CL1678" s="99">
        <v>1242213.9666595501</v>
      </c>
      <c r="CM1678" s="166">
        <v>5120.0012879967699</v>
      </c>
      <c r="CN1678" s="166">
        <v>776640.08094787598</v>
      </c>
      <c r="CO1678" s="166">
        <v>4777008.3700561495</v>
      </c>
      <c r="CP1678" s="99">
        <v>1242213.9666595501</v>
      </c>
      <c r="CQ1678" s="99">
        <v>0</v>
      </c>
      <c r="CR1678" s="99">
        <v>0</v>
      </c>
      <c r="CS1678" s="99">
        <v>0</v>
      </c>
      <c r="CT1678" s="99">
        <v>0</v>
      </c>
      <c r="CU1678" s="98">
        <v>625.51735907600005</v>
      </c>
      <c r="CV1678" s="98">
        <v>812.03360773600002</v>
      </c>
      <c r="CW1678" s="98">
        <v>503435.27091360121</v>
      </c>
      <c r="CX1678" s="98">
        <v>3923158.0146350875</v>
      </c>
    </row>
    <row r="1679" spans="1:102" x14ac:dyDescent="0.2">
      <c r="A1679" s="98" t="s">
        <v>77</v>
      </c>
      <c r="B1679" s="100">
        <v>39234</v>
      </c>
      <c r="C1679" s="99">
        <v>3783.4881744682798</v>
      </c>
      <c r="D1679" s="99">
        <v>4.2655130729544899</v>
      </c>
      <c r="E1679" s="99">
        <v>466.36912836507003</v>
      </c>
      <c r="F1679" s="99">
        <v>160.32278516329799</v>
      </c>
      <c r="G1679" s="99">
        <v>0</v>
      </c>
      <c r="H1679" s="99">
        <v>14.9064715421991</v>
      </c>
      <c r="I1679" s="99">
        <v>0</v>
      </c>
      <c r="J1679" s="99">
        <v>820.57690279185795</v>
      </c>
      <c r="K1679" s="99">
        <v>0</v>
      </c>
      <c r="L1679" s="99">
        <v>617.54935801774297</v>
      </c>
      <c r="M1679" s="99">
        <v>974.68952075391996</v>
      </c>
      <c r="N1679" s="99">
        <v>1737.8724026829</v>
      </c>
      <c r="O1679" s="99">
        <v>820.24940878152802</v>
      </c>
      <c r="P1679" s="99">
        <v>0</v>
      </c>
      <c r="Q1679" s="99">
        <v>212.30089678801599</v>
      </c>
      <c r="R1679" s="99">
        <v>55.677286916412399</v>
      </c>
      <c r="S1679" s="99">
        <v>0</v>
      </c>
      <c r="T1679" s="99">
        <v>18.276114841690301</v>
      </c>
      <c r="U1679" s="99">
        <v>916.34406711161103</v>
      </c>
      <c r="V1679" s="99">
        <v>425443.45886993402</v>
      </c>
      <c r="W1679" s="99">
        <v>316.59336749836802</v>
      </c>
      <c r="X1679" s="99">
        <v>70591.541749000506</v>
      </c>
      <c r="Y1679" s="99">
        <v>13014.8929274082</v>
      </c>
      <c r="Z1679" s="99">
        <v>0</v>
      </c>
      <c r="AA1679" s="99">
        <v>3246.6991605758699</v>
      </c>
      <c r="AB1679" s="99">
        <v>0</v>
      </c>
      <c r="AC1679" s="99">
        <v>263174.684581757</v>
      </c>
      <c r="AD1679" s="99">
        <v>0</v>
      </c>
      <c r="AE1679" s="99">
        <v>40545.893291473403</v>
      </c>
      <c r="AF1679" s="99">
        <v>93290.305749893203</v>
      </c>
      <c r="AG1679" s="99">
        <v>250069.97378540001</v>
      </c>
      <c r="AH1679" s="99">
        <v>68738.323389053301</v>
      </c>
      <c r="AI1679" s="99">
        <v>0</v>
      </c>
      <c r="AJ1679" s="99">
        <v>44494.916783809698</v>
      </c>
      <c r="AK1679" s="99">
        <v>10670.7800685167</v>
      </c>
      <c r="AL1679" s="99">
        <v>0</v>
      </c>
      <c r="AM1679" s="99">
        <v>3708.4381121695001</v>
      </c>
      <c r="AN1679" s="99">
        <v>285499.00175857497</v>
      </c>
      <c r="AO1679" s="99">
        <v>3389564.1145935101</v>
      </c>
      <c r="AP1679" s="99">
        <v>2575.2233947813502</v>
      </c>
      <c r="AQ1679" s="99">
        <v>544092.07817077602</v>
      </c>
      <c r="AR1679" s="99">
        <v>95618.098681449905</v>
      </c>
      <c r="AS1679" s="99">
        <v>0</v>
      </c>
      <c r="AT1679" s="99">
        <v>23612.9733402729</v>
      </c>
      <c r="AU1679" s="99">
        <v>0</v>
      </c>
      <c r="AV1679" s="99">
        <v>832432.99415588402</v>
      </c>
      <c r="AW1679" s="99">
        <v>0</v>
      </c>
      <c r="AX1679" s="99">
        <v>336613.44091796898</v>
      </c>
      <c r="AY1679" s="99">
        <v>755458.32212066697</v>
      </c>
      <c r="AZ1679" s="99">
        <v>1928986.9463195801</v>
      </c>
      <c r="BA1679" s="99">
        <v>553334.80464172398</v>
      </c>
      <c r="BB1679" s="99">
        <v>0</v>
      </c>
      <c r="BC1679" s="99">
        <v>360303.01133346598</v>
      </c>
      <c r="BD1679" s="99">
        <v>77517.961844444304</v>
      </c>
      <c r="BE1679" s="99">
        <v>0</v>
      </c>
      <c r="BF1679" s="99">
        <v>24814.2005882263</v>
      </c>
      <c r="BG1679" s="99">
        <v>887805.04286956799</v>
      </c>
      <c r="BH1679" s="99">
        <v>1088240.13317871</v>
      </c>
      <c r="BI1679" s="99">
        <v>386.51222967729001</v>
      </c>
      <c r="BJ1679" s="99">
        <v>183422.44947814901</v>
      </c>
      <c r="BK1679" s="99">
        <v>43742.540733814203</v>
      </c>
      <c r="BL1679" s="99">
        <v>0</v>
      </c>
      <c r="BM1679" s="99">
        <v>2307.2436546683298</v>
      </c>
      <c r="BN1679" s="99">
        <v>0</v>
      </c>
      <c r="BO1679" s="99">
        <v>0</v>
      </c>
      <c r="BP1679" s="99">
        <v>0</v>
      </c>
      <c r="BQ1679" s="99">
        <v>0</v>
      </c>
      <c r="BR1679" s="99">
        <v>210979.95611190799</v>
      </c>
      <c r="BS1679" s="99">
        <v>817497.35015869106</v>
      </c>
      <c r="BT1679" s="99">
        <v>107742.98530101799</v>
      </c>
      <c r="BU1679" s="99">
        <v>0</v>
      </c>
      <c r="BV1679" s="99">
        <v>132154.90658569301</v>
      </c>
      <c r="BW1679" s="99">
        <v>9060.3688890934009</v>
      </c>
      <c r="BX1679" s="99">
        <v>0</v>
      </c>
      <c r="BY1679" s="99">
        <v>0</v>
      </c>
      <c r="BZ1679" s="99">
        <v>0</v>
      </c>
      <c r="CA1679" s="99">
        <v>4257.2724332809403</v>
      </c>
      <c r="CB1679" s="99">
        <v>497198.10971069301</v>
      </c>
      <c r="CC1679" s="99">
        <v>3931170.7426757799</v>
      </c>
      <c r="CD1679" s="99">
        <v>1267850.50219727</v>
      </c>
      <c r="CE1679" s="99">
        <v>75.209924963302896</v>
      </c>
      <c r="CF1679" s="99">
        <v>14987.025110364</v>
      </c>
      <c r="CG1679" s="99">
        <v>106568.18100547801</v>
      </c>
      <c r="CH1679" s="99">
        <v>0</v>
      </c>
      <c r="CI1679" s="99">
        <v>4331.3965846300098</v>
      </c>
      <c r="CJ1679" s="99">
        <v>512190.533569336</v>
      </c>
      <c r="CK1679" s="99">
        <v>4035886.1031799298</v>
      </c>
      <c r="CL1679" s="99">
        <v>1278020.9994354199</v>
      </c>
      <c r="CM1679" s="166">
        <v>5242.8555201888103</v>
      </c>
      <c r="CN1679" s="166">
        <v>797599.26377105701</v>
      </c>
      <c r="CO1679" s="166">
        <v>4917916.0474853497</v>
      </c>
      <c r="CP1679" s="99">
        <v>1278020.9994354199</v>
      </c>
      <c r="CQ1679" s="99">
        <v>0</v>
      </c>
      <c r="CR1679" s="99">
        <v>0</v>
      </c>
      <c r="CS1679" s="99">
        <v>0</v>
      </c>
      <c r="CT1679" s="99">
        <v>0</v>
      </c>
      <c r="CU1679" s="98">
        <v>587.24273470799994</v>
      </c>
      <c r="CV1679" s="98">
        <v>876.13398410599996</v>
      </c>
      <c r="CW1679" s="98">
        <v>512185.13482105703</v>
      </c>
      <c r="CX1679" s="98">
        <v>4037738.9236812578</v>
      </c>
    </row>
    <row r="1680" spans="1:102" x14ac:dyDescent="0.2">
      <c r="A1680" s="98" t="s">
        <v>77</v>
      </c>
      <c r="B1680" s="100">
        <v>39326</v>
      </c>
      <c r="C1680" s="99">
        <v>3866.8059571385402</v>
      </c>
      <c r="D1680" s="99">
        <v>3.9839341099723198</v>
      </c>
      <c r="E1680" s="99">
        <v>462.08924413099902</v>
      </c>
      <c r="F1680" s="99">
        <v>168.616965599358</v>
      </c>
      <c r="G1680" s="99">
        <v>0</v>
      </c>
      <c r="H1680" s="99">
        <v>13.1516317743808</v>
      </c>
      <c r="I1680" s="99">
        <v>0</v>
      </c>
      <c r="J1680" s="99">
        <v>845.27688421309006</v>
      </c>
      <c r="K1680" s="99">
        <v>0</v>
      </c>
      <c r="L1680" s="99">
        <v>625.08235628902901</v>
      </c>
      <c r="M1680" s="99">
        <v>999.06920338422105</v>
      </c>
      <c r="N1680" s="99">
        <v>1754.09848809242</v>
      </c>
      <c r="O1680" s="99">
        <v>843.92585821449802</v>
      </c>
      <c r="P1680" s="99">
        <v>0</v>
      </c>
      <c r="Q1680" s="99">
        <v>210.82915532589001</v>
      </c>
      <c r="R1680" s="99">
        <v>60.459877036046201</v>
      </c>
      <c r="S1680" s="99">
        <v>0</v>
      </c>
      <c r="T1680" s="99">
        <v>17.594314834335801</v>
      </c>
      <c r="U1680" s="99">
        <v>935.44451203942299</v>
      </c>
      <c r="V1680" s="99">
        <v>435701.61207199103</v>
      </c>
      <c r="W1680" s="99">
        <v>290.70968339592201</v>
      </c>
      <c r="X1680" s="99">
        <v>71263.824319839507</v>
      </c>
      <c r="Y1680" s="99">
        <v>12700.577651977501</v>
      </c>
      <c r="Z1680" s="99">
        <v>0</v>
      </c>
      <c r="AA1680" s="99">
        <v>3353.4839024841799</v>
      </c>
      <c r="AB1680" s="99">
        <v>0</v>
      </c>
      <c r="AC1680" s="99">
        <v>271778.40142440802</v>
      </c>
      <c r="AD1680" s="99">
        <v>0</v>
      </c>
      <c r="AE1680" s="99">
        <v>41337.5286173821</v>
      </c>
      <c r="AF1680" s="99">
        <v>94689.075202941895</v>
      </c>
      <c r="AG1680" s="99">
        <v>252482.71189689601</v>
      </c>
      <c r="AH1680" s="99">
        <v>69611.484223365798</v>
      </c>
      <c r="AI1680" s="99">
        <v>0</v>
      </c>
      <c r="AJ1680" s="99">
        <v>48326.824327945702</v>
      </c>
      <c r="AK1680" s="99">
        <v>12178.571511507</v>
      </c>
      <c r="AL1680" s="99">
        <v>0</v>
      </c>
      <c r="AM1680" s="99">
        <v>3409.0450014173998</v>
      </c>
      <c r="AN1680" s="99">
        <v>292502.24760437</v>
      </c>
      <c r="AO1680" s="99">
        <v>3494449.5331726102</v>
      </c>
      <c r="AP1680" s="99">
        <v>2495.3928137123598</v>
      </c>
      <c r="AQ1680" s="99">
        <v>525604.01983642601</v>
      </c>
      <c r="AR1680" s="99">
        <v>97155.374376296997</v>
      </c>
      <c r="AS1680" s="99">
        <v>0</v>
      </c>
      <c r="AT1680" s="99">
        <v>24328.375358343099</v>
      </c>
      <c r="AU1680" s="99">
        <v>0</v>
      </c>
      <c r="AV1680" s="99">
        <v>865093.33932495106</v>
      </c>
      <c r="AW1680" s="99">
        <v>0</v>
      </c>
      <c r="AX1680" s="99">
        <v>348437.87265396101</v>
      </c>
      <c r="AY1680" s="99">
        <v>781672.03269195603</v>
      </c>
      <c r="AZ1680" s="99">
        <v>1965685.4571380599</v>
      </c>
      <c r="BA1680" s="99">
        <v>565369.38699340797</v>
      </c>
      <c r="BB1680" s="99">
        <v>0</v>
      </c>
      <c r="BC1680" s="99">
        <v>370934.14863967901</v>
      </c>
      <c r="BD1680" s="99">
        <v>90564.280470848098</v>
      </c>
      <c r="BE1680" s="99">
        <v>0</v>
      </c>
      <c r="BF1680" s="99">
        <v>24248.919358730302</v>
      </c>
      <c r="BG1680" s="99">
        <v>918860.95571899402</v>
      </c>
      <c r="BH1680" s="99">
        <v>1119911.8738708501</v>
      </c>
      <c r="BI1680" s="99">
        <v>411.60860747843998</v>
      </c>
      <c r="BJ1680" s="99">
        <v>184870.13779830901</v>
      </c>
      <c r="BK1680" s="99">
        <v>43183.904052734397</v>
      </c>
      <c r="BL1680" s="99">
        <v>0</v>
      </c>
      <c r="BM1680" s="99">
        <v>3173.1901439726398</v>
      </c>
      <c r="BN1680" s="99">
        <v>0</v>
      </c>
      <c r="BO1680" s="99">
        <v>0</v>
      </c>
      <c r="BP1680" s="99">
        <v>0</v>
      </c>
      <c r="BQ1680" s="99">
        <v>0</v>
      </c>
      <c r="BR1680" s="99">
        <v>220003.538791656</v>
      </c>
      <c r="BS1680" s="99">
        <v>830423.69934845006</v>
      </c>
      <c r="BT1680" s="99">
        <v>110405.633943558</v>
      </c>
      <c r="BU1680" s="99">
        <v>0</v>
      </c>
      <c r="BV1680" s="99">
        <v>143902.772344589</v>
      </c>
      <c r="BW1680" s="99">
        <v>11011.6385966539</v>
      </c>
      <c r="BX1680" s="99">
        <v>0</v>
      </c>
      <c r="BY1680" s="99">
        <v>0</v>
      </c>
      <c r="BZ1680" s="99">
        <v>0</v>
      </c>
      <c r="CA1680" s="99">
        <v>4329.8929619789096</v>
      </c>
      <c r="CB1680" s="99">
        <v>505394.12389755202</v>
      </c>
      <c r="CC1680" s="99">
        <v>4030936.4067382799</v>
      </c>
      <c r="CD1680" s="99">
        <v>1304507.4362945601</v>
      </c>
      <c r="CE1680" s="99">
        <v>79.206476176157594</v>
      </c>
      <c r="CF1680" s="99">
        <v>16476.383433580399</v>
      </c>
      <c r="CG1680" s="99">
        <v>119634.95886421201</v>
      </c>
      <c r="CH1680" s="99">
        <v>0</v>
      </c>
      <c r="CI1680" s="99">
        <v>4408.2042887806901</v>
      </c>
      <c r="CJ1680" s="99">
        <v>521559.85145568801</v>
      </c>
      <c r="CK1680" s="99">
        <v>4149810.72348022</v>
      </c>
      <c r="CL1680" s="99">
        <v>1316434.29202271</v>
      </c>
      <c r="CM1680" s="166">
        <v>5343.2655891776103</v>
      </c>
      <c r="CN1680" s="166">
        <v>817016.81426239002</v>
      </c>
      <c r="CO1680" s="166">
        <v>5064875.3364868201</v>
      </c>
      <c r="CP1680" s="99">
        <v>1316434.29202271</v>
      </c>
      <c r="CQ1680" s="99">
        <v>0</v>
      </c>
      <c r="CR1680" s="99">
        <v>0</v>
      </c>
      <c r="CS1680" s="99">
        <v>0</v>
      </c>
      <c r="CT1680" s="99">
        <v>0</v>
      </c>
      <c r="CU1680" s="98">
        <v>564.77441193000004</v>
      </c>
      <c r="CV1680" s="98">
        <v>910.455170178</v>
      </c>
      <c r="CW1680" s="98">
        <v>521870.50733113242</v>
      </c>
      <c r="CX1680" s="98">
        <v>4150571.3656024919</v>
      </c>
    </row>
    <row r="1681" spans="1:102" x14ac:dyDescent="0.2">
      <c r="A1681" s="98" t="s">
        <v>77</v>
      </c>
      <c r="B1681" s="100">
        <v>39417</v>
      </c>
      <c r="C1681" s="99">
        <v>3942.3308175802199</v>
      </c>
      <c r="D1681" s="99">
        <v>4.9745638159802201</v>
      </c>
      <c r="E1681" s="99">
        <v>471.57428950071301</v>
      </c>
      <c r="F1681" s="99">
        <v>179.427539257333</v>
      </c>
      <c r="G1681" s="99">
        <v>0</v>
      </c>
      <c r="H1681" s="99">
        <v>11.762819063034801</v>
      </c>
      <c r="I1681" s="99">
        <v>0</v>
      </c>
      <c r="J1681" s="99">
        <v>880.13981590419996</v>
      </c>
      <c r="K1681" s="99">
        <v>0</v>
      </c>
      <c r="L1681" s="99">
        <v>620.45416987687304</v>
      </c>
      <c r="M1681" s="99">
        <v>1044.10494253039</v>
      </c>
      <c r="N1681" s="99">
        <v>1749.77553518116</v>
      </c>
      <c r="O1681" s="99">
        <v>880.72276235371805</v>
      </c>
      <c r="P1681" s="99">
        <v>0</v>
      </c>
      <c r="Q1681" s="99">
        <v>232.995535228401</v>
      </c>
      <c r="R1681" s="99">
        <v>68.632368645630805</v>
      </c>
      <c r="S1681" s="99">
        <v>0</v>
      </c>
      <c r="T1681" s="99">
        <v>19.668007630854799</v>
      </c>
      <c r="U1681" s="99">
        <v>956.11579286307096</v>
      </c>
      <c r="V1681" s="99">
        <v>443314.85845947301</v>
      </c>
      <c r="W1681" s="99">
        <v>292.61791467294103</v>
      </c>
      <c r="X1681" s="99">
        <v>69302.147976875305</v>
      </c>
      <c r="Y1681" s="99">
        <v>13805.075663089799</v>
      </c>
      <c r="Z1681" s="99">
        <v>0</v>
      </c>
      <c r="AA1681" s="99">
        <v>2764.73597788811</v>
      </c>
      <c r="AB1681" s="99">
        <v>0</v>
      </c>
      <c r="AC1681" s="99">
        <v>277267.777786255</v>
      </c>
      <c r="AD1681" s="99">
        <v>0</v>
      </c>
      <c r="AE1681" s="99">
        <v>41406.832591533697</v>
      </c>
      <c r="AF1681" s="99">
        <v>96024.193635940595</v>
      </c>
      <c r="AG1681" s="99">
        <v>250631.821874619</v>
      </c>
      <c r="AH1681" s="99">
        <v>71012.4762277603</v>
      </c>
      <c r="AI1681" s="99">
        <v>0</v>
      </c>
      <c r="AJ1681" s="99">
        <v>54237.136045455904</v>
      </c>
      <c r="AK1681" s="99">
        <v>12392.0931367874</v>
      </c>
      <c r="AL1681" s="99">
        <v>0</v>
      </c>
      <c r="AM1681" s="99">
        <v>3226.1044827103601</v>
      </c>
      <c r="AN1681" s="99">
        <v>295918.36504364002</v>
      </c>
      <c r="AO1681" s="99">
        <v>3572071.0521545401</v>
      </c>
      <c r="AP1681" s="99">
        <v>2473.6257141828501</v>
      </c>
      <c r="AQ1681" s="99">
        <v>522579.77766418498</v>
      </c>
      <c r="AR1681" s="99">
        <v>105214.44610405</v>
      </c>
      <c r="AS1681" s="99">
        <v>0</v>
      </c>
      <c r="AT1681" s="99">
        <v>20051.469611644701</v>
      </c>
      <c r="AU1681" s="99">
        <v>0</v>
      </c>
      <c r="AV1681" s="99">
        <v>894405.11781311</v>
      </c>
      <c r="AW1681" s="99">
        <v>0</v>
      </c>
      <c r="AX1681" s="99">
        <v>354316.53881835903</v>
      </c>
      <c r="AY1681" s="99">
        <v>793936.52086639404</v>
      </c>
      <c r="AZ1681" s="99">
        <v>1957335.6105804399</v>
      </c>
      <c r="BA1681" s="99">
        <v>589038.84039306606</v>
      </c>
      <c r="BB1681" s="99">
        <v>0</v>
      </c>
      <c r="BC1681" s="99">
        <v>412201.09116363502</v>
      </c>
      <c r="BD1681" s="99">
        <v>91386.107883453398</v>
      </c>
      <c r="BE1681" s="99">
        <v>0</v>
      </c>
      <c r="BF1681" s="99">
        <v>23779.6871802807</v>
      </c>
      <c r="BG1681" s="99">
        <v>947386.18849945103</v>
      </c>
      <c r="BH1681" s="99">
        <v>1144473.2926330599</v>
      </c>
      <c r="BI1681" s="99">
        <v>354.79303992167098</v>
      </c>
      <c r="BJ1681" s="99">
        <v>185227.42857742301</v>
      </c>
      <c r="BK1681" s="99">
        <v>43272.439930915803</v>
      </c>
      <c r="BL1681" s="99">
        <v>0</v>
      </c>
      <c r="BM1681" s="99">
        <v>2660.7413603365399</v>
      </c>
      <c r="BN1681" s="99">
        <v>0</v>
      </c>
      <c r="BO1681" s="99">
        <v>0</v>
      </c>
      <c r="BP1681" s="99">
        <v>0</v>
      </c>
      <c r="BQ1681" s="99">
        <v>0</v>
      </c>
      <c r="BR1681" s="99">
        <v>230781.56855201701</v>
      </c>
      <c r="BS1681" s="99">
        <v>825636.07321167004</v>
      </c>
      <c r="BT1681" s="99">
        <v>114647.521132469</v>
      </c>
      <c r="BU1681" s="99">
        <v>0</v>
      </c>
      <c r="BV1681" s="99">
        <v>157858.16645431501</v>
      </c>
      <c r="BW1681" s="99">
        <v>11335.4088754654</v>
      </c>
      <c r="BX1681" s="99">
        <v>0</v>
      </c>
      <c r="BY1681" s="99">
        <v>0</v>
      </c>
      <c r="BZ1681" s="99">
        <v>0</v>
      </c>
      <c r="CA1681" s="99">
        <v>4421.1206497550002</v>
      </c>
      <c r="CB1681" s="99">
        <v>512652.495677948</v>
      </c>
      <c r="CC1681" s="99">
        <v>4108493.5803832998</v>
      </c>
      <c r="CD1681" s="99">
        <v>1329309.17150879</v>
      </c>
      <c r="CE1681" s="99">
        <v>83.866080589592499</v>
      </c>
      <c r="CF1681" s="99">
        <v>15583.254385709801</v>
      </c>
      <c r="CG1681" s="99">
        <v>115901.31789875</v>
      </c>
      <c r="CH1681" s="99">
        <v>0</v>
      </c>
      <c r="CI1681" s="99">
        <v>4507.6944875121098</v>
      </c>
      <c r="CJ1681" s="99">
        <v>528330.69913482701</v>
      </c>
      <c r="CK1681" s="99">
        <v>4226801.4881591797</v>
      </c>
      <c r="CL1681" s="99">
        <v>1340178.1282653799</v>
      </c>
      <c r="CM1681" s="166">
        <v>5461.7086806297302</v>
      </c>
      <c r="CN1681" s="166">
        <v>825302.60324096703</v>
      </c>
      <c r="CO1681" s="166">
        <v>5180321.6334228497</v>
      </c>
      <c r="CP1681" s="99">
        <v>1340178.1282653799</v>
      </c>
      <c r="CQ1681" s="99">
        <v>0</v>
      </c>
      <c r="CR1681" s="99">
        <v>0</v>
      </c>
      <c r="CS1681" s="99">
        <v>0</v>
      </c>
      <c r="CT1681" s="99">
        <v>0</v>
      </c>
      <c r="CU1681" s="98">
        <v>555.43379073100004</v>
      </c>
      <c r="CV1681" s="98">
        <v>948.07489694599997</v>
      </c>
      <c r="CW1681" s="98">
        <v>528235.75006365776</v>
      </c>
      <c r="CX1681" s="98">
        <v>4224394.8982820502</v>
      </c>
    </row>
    <row r="1682" spans="1:102" x14ac:dyDescent="0.2">
      <c r="A1682" s="98" t="s">
        <v>77</v>
      </c>
      <c r="B1682" s="100">
        <v>39508</v>
      </c>
      <c r="C1682" s="99">
        <v>4023.1212328374399</v>
      </c>
      <c r="D1682" s="99">
        <v>3.7907420589763201</v>
      </c>
      <c r="E1682" s="99">
        <v>475.75883875414701</v>
      </c>
      <c r="F1682" s="99">
        <v>182.573176393285</v>
      </c>
      <c r="G1682" s="99">
        <v>0</v>
      </c>
      <c r="H1682" s="99">
        <v>10.1900258130627</v>
      </c>
      <c r="I1682" s="99">
        <v>0</v>
      </c>
      <c r="J1682" s="99">
        <v>922.77941511571396</v>
      </c>
      <c r="K1682" s="99">
        <v>0</v>
      </c>
      <c r="L1682" s="99">
        <v>633.43153004348301</v>
      </c>
      <c r="M1682" s="99">
        <v>1051.8789087831999</v>
      </c>
      <c r="N1682" s="99">
        <v>1756.86843699217</v>
      </c>
      <c r="O1682" s="99">
        <v>910.26574639231001</v>
      </c>
      <c r="P1682" s="99">
        <v>0</v>
      </c>
      <c r="Q1682" s="99">
        <v>242.461337676272</v>
      </c>
      <c r="R1682" s="99">
        <v>65.767424778081505</v>
      </c>
      <c r="S1682" s="99">
        <v>0</v>
      </c>
      <c r="T1682" s="99">
        <v>15.4461923711933</v>
      </c>
      <c r="U1682" s="99">
        <v>983.82365180551994</v>
      </c>
      <c r="V1682" s="99">
        <v>452394.39973449701</v>
      </c>
      <c r="W1682" s="99">
        <v>123.10146434511999</v>
      </c>
      <c r="X1682" s="99">
        <v>67451.353875160203</v>
      </c>
      <c r="Y1682" s="99">
        <v>13611.6318436861</v>
      </c>
      <c r="Z1682" s="99">
        <v>0</v>
      </c>
      <c r="AA1682" s="99">
        <v>2540.8780187964398</v>
      </c>
      <c r="AB1682" s="99">
        <v>0</v>
      </c>
      <c r="AC1682" s="99">
        <v>282451.016201019</v>
      </c>
      <c r="AD1682" s="99">
        <v>0</v>
      </c>
      <c r="AE1682" s="99">
        <v>41203.1733613014</v>
      </c>
      <c r="AF1682" s="99">
        <v>97153.396058082595</v>
      </c>
      <c r="AG1682" s="99">
        <v>251928.653635025</v>
      </c>
      <c r="AH1682" s="99">
        <v>74564.963691711397</v>
      </c>
      <c r="AI1682" s="99">
        <v>0</v>
      </c>
      <c r="AJ1682" s="99">
        <v>57737.383036136598</v>
      </c>
      <c r="AK1682" s="99">
        <v>12494.8825659752</v>
      </c>
      <c r="AL1682" s="99">
        <v>0</v>
      </c>
      <c r="AM1682" s="99">
        <v>2930.38721522689</v>
      </c>
      <c r="AN1682" s="99">
        <v>295038.79974365199</v>
      </c>
      <c r="AO1682" s="99">
        <v>3683245.4411315899</v>
      </c>
      <c r="AP1682" s="99">
        <v>957.14816118031695</v>
      </c>
      <c r="AQ1682" s="99">
        <v>534262.84255981399</v>
      </c>
      <c r="AR1682" s="99">
        <v>107053.32362842601</v>
      </c>
      <c r="AS1682" s="99">
        <v>0</v>
      </c>
      <c r="AT1682" s="99">
        <v>19262.282804965998</v>
      </c>
      <c r="AU1682" s="99">
        <v>0</v>
      </c>
      <c r="AV1682" s="99">
        <v>934728.83436584496</v>
      </c>
      <c r="AW1682" s="99">
        <v>0</v>
      </c>
      <c r="AX1682" s="99">
        <v>351734.10362243699</v>
      </c>
      <c r="AY1682" s="99">
        <v>813941.79230499303</v>
      </c>
      <c r="AZ1682" s="99">
        <v>1970883.3460845901</v>
      </c>
      <c r="BA1682" s="99">
        <v>629260.45224761998</v>
      </c>
      <c r="BB1682" s="99">
        <v>0</v>
      </c>
      <c r="BC1682" s="99">
        <v>440511.58488845802</v>
      </c>
      <c r="BD1682" s="99">
        <v>91925.844994544997</v>
      </c>
      <c r="BE1682" s="99">
        <v>0</v>
      </c>
      <c r="BF1682" s="99">
        <v>21642.882474899299</v>
      </c>
      <c r="BG1682" s="99">
        <v>970109.22261047398</v>
      </c>
      <c r="BH1682" s="99">
        <v>1062154.00679016</v>
      </c>
      <c r="BI1682" s="99">
        <v>150.62516499124499</v>
      </c>
      <c r="BJ1682" s="99">
        <v>177607.56262016299</v>
      </c>
      <c r="BK1682" s="99">
        <v>39655.101389884898</v>
      </c>
      <c r="BL1682" s="99">
        <v>0</v>
      </c>
      <c r="BM1682" s="99">
        <v>2592.5858214795599</v>
      </c>
      <c r="BN1682" s="99">
        <v>0</v>
      </c>
      <c r="BO1682" s="99">
        <v>0</v>
      </c>
      <c r="BP1682" s="99">
        <v>0</v>
      </c>
      <c r="BQ1682" s="99">
        <v>0</v>
      </c>
      <c r="BR1682" s="99">
        <v>203011.492212296</v>
      </c>
      <c r="BS1682" s="99">
        <v>754368.94046783401</v>
      </c>
      <c r="BT1682" s="99">
        <v>122402.651872635</v>
      </c>
      <c r="BU1682" s="99">
        <v>0</v>
      </c>
      <c r="BV1682" s="99">
        <v>154626.72536087001</v>
      </c>
      <c r="BW1682" s="99">
        <v>11325.335351228699</v>
      </c>
      <c r="BX1682" s="99">
        <v>0</v>
      </c>
      <c r="BY1682" s="99">
        <v>0</v>
      </c>
      <c r="BZ1682" s="99">
        <v>0</v>
      </c>
      <c r="CA1682" s="99">
        <v>4501.9133960604704</v>
      </c>
      <c r="CB1682" s="99">
        <v>519648.00761413598</v>
      </c>
      <c r="CC1682" s="99">
        <v>4214523.1257934598</v>
      </c>
      <c r="CD1682" s="99">
        <v>1234196.92886353</v>
      </c>
      <c r="CE1682" s="99">
        <v>83.994456850923598</v>
      </c>
      <c r="CF1682" s="99">
        <v>16168.1367404461</v>
      </c>
      <c r="CG1682" s="99">
        <v>119288.694293022</v>
      </c>
      <c r="CH1682" s="99">
        <v>0</v>
      </c>
      <c r="CI1682" s="99">
        <v>4585.2878034114801</v>
      </c>
      <c r="CJ1682" s="99">
        <v>535782.30484008801</v>
      </c>
      <c r="CK1682" s="99">
        <v>4333362.5501098596</v>
      </c>
      <c r="CL1682" s="99">
        <v>1246959.9967040999</v>
      </c>
      <c r="CM1682" s="166">
        <v>5563.0660631656601</v>
      </c>
      <c r="CN1682" s="166">
        <v>835826.89235687302</v>
      </c>
      <c r="CO1682" s="166">
        <v>5303226.4993896503</v>
      </c>
      <c r="CP1682" s="99">
        <v>1246959.9967040999</v>
      </c>
      <c r="CQ1682" s="99">
        <v>0</v>
      </c>
      <c r="CR1682" s="99">
        <v>0</v>
      </c>
      <c r="CS1682" s="99">
        <v>0</v>
      </c>
      <c r="CT1682" s="99">
        <v>0</v>
      </c>
      <c r="CU1682" s="98">
        <v>544.32893828199997</v>
      </c>
      <c r="CV1682" s="98">
        <v>994.20537201800005</v>
      </c>
      <c r="CW1682" s="98">
        <v>535816.14435458207</v>
      </c>
      <c r="CX1682" s="98">
        <v>4333811.820086482</v>
      </c>
    </row>
    <row r="1683" spans="1:102" x14ac:dyDescent="0.2">
      <c r="A1683" s="98" t="s">
        <v>77</v>
      </c>
      <c r="B1683" s="100">
        <v>39600</v>
      </c>
      <c r="C1683" s="99">
        <v>4061.8554642200502</v>
      </c>
      <c r="D1683" s="99">
        <v>3.2173145959968701</v>
      </c>
      <c r="E1683" s="99">
        <v>467.058426968753</v>
      </c>
      <c r="F1683" s="99">
        <v>180.297704672441</v>
      </c>
      <c r="G1683" s="99">
        <v>0</v>
      </c>
      <c r="H1683" s="99">
        <v>11.886074171285101</v>
      </c>
      <c r="I1683" s="99">
        <v>0</v>
      </c>
      <c r="J1683" s="99">
        <v>952.28654183447395</v>
      </c>
      <c r="K1683" s="99">
        <v>0</v>
      </c>
      <c r="L1683" s="99">
        <v>655.81451102346205</v>
      </c>
      <c r="M1683" s="99">
        <v>1071.89138688147</v>
      </c>
      <c r="N1683" s="99">
        <v>1732.12577991188</v>
      </c>
      <c r="O1683" s="99">
        <v>937.58322677016304</v>
      </c>
      <c r="P1683" s="99">
        <v>0</v>
      </c>
      <c r="Q1683" s="99">
        <v>241.87627834640401</v>
      </c>
      <c r="R1683" s="99">
        <v>75.252992728725104</v>
      </c>
      <c r="S1683" s="99">
        <v>0</v>
      </c>
      <c r="T1683" s="99">
        <v>14.1718829831807</v>
      </c>
      <c r="U1683" s="99">
        <v>996.92933958768799</v>
      </c>
      <c r="V1683" s="99">
        <v>465699.38848114002</v>
      </c>
      <c r="W1683" s="99">
        <v>174.17338864691601</v>
      </c>
      <c r="X1683" s="99">
        <v>66044.516160964995</v>
      </c>
      <c r="Y1683" s="99">
        <v>12461.1287488937</v>
      </c>
      <c r="Z1683" s="99">
        <v>0</v>
      </c>
      <c r="AA1683" s="99">
        <v>2869.4558800160898</v>
      </c>
      <c r="AB1683" s="99">
        <v>0</v>
      </c>
      <c r="AC1683" s="99">
        <v>292761.47113800002</v>
      </c>
      <c r="AD1683" s="99">
        <v>0</v>
      </c>
      <c r="AE1683" s="99">
        <v>42537.338497638702</v>
      </c>
      <c r="AF1683" s="99">
        <v>99400.714866638198</v>
      </c>
      <c r="AG1683" s="99">
        <v>251224.807979584</v>
      </c>
      <c r="AH1683" s="99">
        <v>77888.847207069397</v>
      </c>
      <c r="AI1683" s="99">
        <v>0</v>
      </c>
      <c r="AJ1683" s="99">
        <v>61288.968716621399</v>
      </c>
      <c r="AK1683" s="99">
        <v>13527.826290488199</v>
      </c>
      <c r="AL1683" s="99">
        <v>0</v>
      </c>
      <c r="AM1683" s="99">
        <v>2573.1873032152698</v>
      </c>
      <c r="AN1683" s="99">
        <v>299564.74496460002</v>
      </c>
      <c r="AO1683" s="99">
        <v>3804145.9687194801</v>
      </c>
      <c r="AP1683" s="99">
        <v>1405.8582680076399</v>
      </c>
      <c r="AQ1683" s="99">
        <v>506546.01421356201</v>
      </c>
      <c r="AR1683" s="99">
        <v>102958.96335601799</v>
      </c>
      <c r="AS1683" s="99">
        <v>0</v>
      </c>
      <c r="AT1683" s="99">
        <v>21950.300381183599</v>
      </c>
      <c r="AU1683" s="99">
        <v>0</v>
      </c>
      <c r="AV1683" s="99">
        <v>980270.20700836205</v>
      </c>
      <c r="AW1683" s="99">
        <v>0</v>
      </c>
      <c r="AX1683" s="99">
        <v>373897.63464355498</v>
      </c>
      <c r="AY1683" s="99">
        <v>844943.69406890904</v>
      </c>
      <c r="AZ1683" s="99">
        <v>1969385.4218444801</v>
      </c>
      <c r="BA1683" s="99">
        <v>660667.52043151902</v>
      </c>
      <c r="BB1683" s="99">
        <v>0</v>
      </c>
      <c r="BC1683" s="99">
        <v>475635.75176620501</v>
      </c>
      <c r="BD1683" s="99">
        <v>100380.262357712</v>
      </c>
      <c r="BE1683" s="99">
        <v>0</v>
      </c>
      <c r="BF1683" s="99">
        <v>19780.928648948699</v>
      </c>
      <c r="BG1683" s="99">
        <v>996263.555809021</v>
      </c>
      <c r="BH1683" s="99">
        <v>1085262.4520874</v>
      </c>
      <c r="BI1683" s="99">
        <v>92.058931009843903</v>
      </c>
      <c r="BJ1683" s="99">
        <v>171558.77936553999</v>
      </c>
      <c r="BK1683" s="99">
        <v>37636.9256329536</v>
      </c>
      <c r="BL1683" s="99">
        <v>0</v>
      </c>
      <c r="BM1683" s="99">
        <v>3072.9291824698398</v>
      </c>
      <c r="BN1683" s="99">
        <v>0</v>
      </c>
      <c r="BO1683" s="99">
        <v>0</v>
      </c>
      <c r="BP1683" s="99">
        <v>0</v>
      </c>
      <c r="BQ1683" s="99">
        <v>0</v>
      </c>
      <c r="BR1683" s="99">
        <v>209992.13870620701</v>
      </c>
      <c r="BS1683" s="99">
        <v>757933.00764465297</v>
      </c>
      <c r="BT1683" s="99">
        <v>128730.165559769</v>
      </c>
      <c r="BU1683" s="99">
        <v>0</v>
      </c>
      <c r="BV1683" s="99">
        <v>165434.631469727</v>
      </c>
      <c r="BW1683" s="99">
        <v>12319.5298502445</v>
      </c>
      <c r="BX1683" s="99">
        <v>0</v>
      </c>
      <c r="BY1683" s="99">
        <v>0</v>
      </c>
      <c r="BZ1683" s="99">
        <v>0</v>
      </c>
      <c r="CA1683" s="99">
        <v>4533.6997675299599</v>
      </c>
      <c r="CB1683" s="99">
        <v>531491.04270935105</v>
      </c>
      <c r="CC1683" s="99">
        <v>4312034.7307739304</v>
      </c>
      <c r="CD1683" s="99">
        <v>1260988.45423889</v>
      </c>
      <c r="CE1683" s="99">
        <v>92.665291385725098</v>
      </c>
      <c r="CF1683" s="99">
        <v>16653.952284812902</v>
      </c>
      <c r="CG1683" s="99">
        <v>123343.529826164</v>
      </c>
      <c r="CH1683" s="99">
        <v>0</v>
      </c>
      <c r="CI1683" s="99">
        <v>4624.7824051976204</v>
      </c>
      <c r="CJ1683" s="99">
        <v>547676.84945678699</v>
      </c>
      <c r="CK1683" s="99">
        <v>4434640.86865234</v>
      </c>
      <c r="CL1683" s="99">
        <v>1274789.0554504399</v>
      </c>
      <c r="CM1683" s="166">
        <v>5619.1868222355797</v>
      </c>
      <c r="CN1683" s="166">
        <v>845402.01081085205</v>
      </c>
      <c r="CO1683" s="166">
        <v>5429023.6445922898</v>
      </c>
      <c r="CP1683" s="99">
        <v>1274789.0554504399</v>
      </c>
      <c r="CQ1683" s="99">
        <v>0</v>
      </c>
      <c r="CR1683" s="99">
        <v>0</v>
      </c>
      <c r="CS1683" s="99">
        <v>0</v>
      </c>
      <c r="CT1683" s="99">
        <v>0</v>
      </c>
      <c r="CU1683" s="98">
        <v>530.98766413400006</v>
      </c>
      <c r="CV1683" s="98">
        <v>1027.14727251</v>
      </c>
      <c r="CW1683" s="98">
        <v>548144.99499416398</v>
      </c>
      <c r="CX1683" s="98">
        <v>4435378.2606000947</v>
      </c>
    </row>
    <row r="1684" spans="1:102" x14ac:dyDescent="0.2">
      <c r="A1684" s="98" t="s">
        <v>77</v>
      </c>
      <c r="B1684" s="100">
        <v>39692</v>
      </c>
      <c r="C1684" s="99">
        <v>4154.2558047175398</v>
      </c>
      <c r="D1684" s="99">
        <v>1.98959357499552</v>
      </c>
      <c r="E1684" s="99">
        <v>443.29585677757899</v>
      </c>
      <c r="F1684" s="99">
        <v>170.78326390683699</v>
      </c>
      <c r="G1684" s="99">
        <v>0</v>
      </c>
      <c r="H1684" s="99">
        <v>12.162876039394201</v>
      </c>
      <c r="I1684" s="99">
        <v>0</v>
      </c>
      <c r="J1684" s="99">
        <v>981.91378957033203</v>
      </c>
      <c r="K1684" s="99">
        <v>0</v>
      </c>
      <c r="L1684" s="99">
        <v>607.82995423674595</v>
      </c>
      <c r="M1684" s="99">
        <v>1113.90190319717</v>
      </c>
      <c r="N1684" s="99">
        <v>1747.0524171590801</v>
      </c>
      <c r="O1684" s="99">
        <v>967.72291906923101</v>
      </c>
      <c r="P1684" s="99">
        <v>0</v>
      </c>
      <c r="Q1684" s="99">
        <v>238.995298821479</v>
      </c>
      <c r="R1684" s="99">
        <v>67.177641151472898</v>
      </c>
      <c r="S1684" s="99">
        <v>0</v>
      </c>
      <c r="T1684" s="99">
        <v>17.463177270256001</v>
      </c>
      <c r="U1684" s="99">
        <v>1019.98812813312</v>
      </c>
      <c r="V1684" s="99">
        <v>471001.30095291103</v>
      </c>
      <c r="W1684" s="99">
        <v>96.094203784130499</v>
      </c>
      <c r="X1684" s="99">
        <v>63622.198361396797</v>
      </c>
      <c r="Y1684" s="99">
        <v>12612.3982181549</v>
      </c>
      <c r="Z1684" s="99">
        <v>0</v>
      </c>
      <c r="AA1684" s="99">
        <v>2654.7486391365501</v>
      </c>
      <c r="AB1684" s="99">
        <v>0</v>
      </c>
      <c r="AC1684" s="99">
        <v>296428.56072998</v>
      </c>
      <c r="AD1684" s="99">
        <v>0</v>
      </c>
      <c r="AE1684" s="99">
        <v>37185.275202751203</v>
      </c>
      <c r="AF1684" s="99">
        <v>103918.93241787</v>
      </c>
      <c r="AG1684" s="99">
        <v>249069.703428268</v>
      </c>
      <c r="AH1684" s="99">
        <v>79313.579667091399</v>
      </c>
      <c r="AI1684" s="99">
        <v>0</v>
      </c>
      <c r="AJ1684" s="99">
        <v>62221.7709178925</v>
      </c>
      <c r="AK1684" s="99">
        <v>11829.8614797592</v>
      </c>
      <c r="AL1684" s="99">
        <v>0</v>
      </c>
      <c r="AM1684" s="99">
        <v>2775.43710774183</v>
      </c>
      <c r="AN1684" s="99">
        <v>303833.36468124401</v>
      </c>
      <c r="AO1684" s="99">
        <v>3881670.16900635</v>
      </c>
      <c r="AP1684" s="99">
        <v>715.34503228217397</v>
      </c>
      <c r="AQ1684" s="99">
        <v>495277.78617095901</v>
      </c>
      <c r="AR1684" s="99">
        <v>101447.56727981599</v>
      </c>
      <c r="AS1684" s="99">
        <v>0</v>
      </c>
      <c r="AT1684" s="99">
        <v>21499.0415110588</v>
      </c>
      <c r="AU1684" s="99">
        <v>0</v>
      </c>
      <c r="AV1684" s="99">
        <v>1009506.7643127399</v>
      </c>
      <c r="AW1684" s="99">
        <v>0</v>
      </c>
      <c r="AX1684" s="99">
        <v>335927.526351929</v>
      </c>
      <c r="AY1684" s="99">
        <v>894779.71432495106</v>
      </c>
      <c r="AZ1684" s="99">
        <v>1956399.2480011</v>
      </c>
      <c r="BA1684" s="99">
        <v>677437.12319183396</v>
      </c>
      <c r="BB1684" s="99">
        <v>0</v>
      </c>
      <c r="BC1684" s="99">
        <v>483922.73743438697</v>
      </c>
      <c r="BD1684" s="99">
        <v>87273.690907478303</v>
      </c>
      <c r="BE1684" s="99">
        <v>0</v>
      </c>
      <c r="BF1684" s="99">
        <v>23325.613444805102</v>
      </c>
      <c r="BG1684" s="99">
        <v>1028576.17380524</v>
      </c>
      <c r="BH1684" s="99">
        <v>1102166.00028992</v>
      </c>
      <c r="BI1684" s="99">
        <v>95.414290900342195</v>
      </c>
      <c r="BJ1684" s="99">
        <v>170666.72006034901</v>
      </c>
      <c r="BK1684" s="99">
        <v>37857.266336440996</v>
      </c>
      <c r="BL1684" s="99">
        <v>0</v>
      </c>
      <c r="BM1684" s="99">
        <v>2406.5604057908099</v>
      </c>
      <c r="BN1684" s="99">
        <v>0</v>
      </c>
      <c r="BO1684" s="99">
        <v>0</v>
      </c>
      <c r="BP1684" s="99">
        <v>0</v>
      </c>
      <c r="BQ1684" s="99">
        <v>0</v>
      </c>
      <c r="BR1684" s="99">
        <v>223821.88064193699</v>
      </c>
      <c r="BS1684" s="99">
        <v>752952.19676971401</v>
      </c>
      <c r="BT1684" s="99">
        <v>131961.11644744899</v>
      </c>
      <c r="BU1684" s="99">
        <v>0</v>
      </c>
      <c r="BV1684" s="99">
        <v>166967.60323333699</v>
      </c>
      <c r="BW1684" s="99">
        <v>10673.3372699022</v>
      </c>
      <c r="BX1684" s="99">
        <v>0</v>
      </c>
      <c r="BY1684" s="99">
        <v>0</v>
      </c>
      <c r="BZ1684" s="99">
        <v>0</v>
      </c>
      <c r="CA1684" s="99">
        <v>4597.3041185140601</v>
      </c>
      <c r="CB1684" s="99">
        <v>534242.89265441895</v>
      </c>
      <c r="CC1684" s="99">
        <v>4368242.9503784198</v>
      </c>
      <c r="CD1684" s="99">
        <v>1276446.4337158201</v>
      </c>
      <c r="CE1684" s="99">
        <v>85.773376937955604</v>
      </c>
      <c r="CF1684" s="99">
        <v>15330.5240530968</v>
      </c>
      <c r="CG1684" s="99">
        <v>114500.02892017399</v>
      </c>
      <c r="CH1684" s="99">
        <v>0</v>
      </c>
      <c r="CI1684" s="99">
        <v>4682.4256584644299</v>
      </c>
      <c r="CJ1684" s="99">
        <v>549532.05475616502</v>
      </c>
      <c r="CK1684" s="99">
        <v>4481819.7848510696</v>
      </c>
      <c r="CL1684" s="99">
        <v>1287147.31523132</v>
      </c>
      <c r="CM1684" s="166">
        <v>5693.5891124606096</v>
      </c>
      <c r="CN1684" s="166">
        <v>851522.04827117897</v>
      </c>
      <c r="CO1684" s="166">
        <v>5502357.73327637</v>
      </c>
      <c r="CP1684" s="99">
        <v>1287147.31523132</v>
      </c>
      <c r="CQ1684" s="99">
        <v>0</v>
      </c>
      <c r="CR1684" s="99">
        <v>0</v>
      </c>
      <c r="CS1684" s="99">
        <v>0</v>
      </c>
      <c r="CT1684" s="99">
        <v>0</v>
      </c>
      <c r="CU1684" s="98">
        <v>489.39876672600002</v>
      </c>
      <c r="CV1684" s="98">
        <v>1052.0739978629999</v>
      </c>
      <c r="CW1684" s="98">
        <v>549573.41670751572</v>
      </c>
      <c r="CX1684" s="98">
        <v>4482742.9792985935</v>
      </c>
    </row>
    <row r="1685" spans="1:102" x14ac:dyDescent="0.2">
      <c r="A1685" s="98" t="s">
        <v>77</v>
      </c>
      <c r="B1685" s="100">
        <v>39783</v>
      </c>
      <c r="C1685" s="99">
        <v>4196.5720340013504</v>
      </c>
      <c r="D1685" s="99">
        <v>0.99734295699454401</v>
      </c>
      <c r="E1685" s="99">
        <v>408.35273054987198</v>
      </c>
      <c r="F1685" s="99">
        <v>158.106973892078</v>
      </c>
      <c r="G1685" s="99">
        <v>0</v>
      </c>
      <c r="H1685" s="99">
        <v>11.6949703349965</v>
      </c>
      <c r="I1685" s="99">
        <v>0</v>
      </c>
      <c r="J1685" s="99">
        <v>971.978627234697</v>
      </c>
      <c r="K1685" s="99">
        <v>0</v>
      </c>
      <c r="L1685" s="99">
        <v>625.02345549315203</v>
      </c>
      <c r="M1685" s="99">
        <v>1115.75697889924</v>
      </c>
      <c r="N1685" s="99">
        <v>1732.52592429519</v>
      </c>
      <c r="O1685" s="99">
        <v>982.52156931161903</v>
      </c>
      <c r="P1685" s="99">
        <v>0</v>
      </c>
      <c r="Q1685" s="99">
        <v>236.06435986980799</v>
      </c>
      <c r="R1685" s="99">
        <v>55.113871790934397</v>
      </c>
      <c r="S1685" s="99">
        <v>0</v>
      </c>
      <c r="T1685" s="99">
        <v>13.869453524821401</v>
      </c>
      <c r="U1685" s="99">
        <v>1009.2238633483601</v>
      </c>
      <c r="V1685" s="99">
        <v>470614.42390823399</v>
      </c>
      <c r="W1685" s="99">
        <v>118.870982818305</v>
      </c>
      <c r="X1685" s="99">
        <v>60135.027913570397</v>
      </c>
      <c r="Y1685" s="99">
        <v>13051.354329943701</v>
      </c>
      <c r="Z1685" s="99">
        <v>0</v>
      </c>
      <c r="AA1685" s="99">
        <v>3078.2602166235401</v>
      </c>
      <c r="AB1685" s="99">
        <v>0</v>
      </c>
      <c r="AC1685" s="99">
        <v>295029.38211822498</v>
      </c>
      <c r="AD1685" s="99">
        <v>0</v>
      </c>
      <c r="AE1685" s="99">
        <v>36722.178452968597</v>
      </c>
      <c r="AF1685" s="99">
        <v>102523.638825417</v>
      </c>
      <c r="AG1685" s="99">
        <v>245845.313047409</v>
      </c>
      <c r="AH1685" s="99">
        <v>83534.483623504595</v>
      </c>
      <c r="AI1685" s="99">
        <v>0</v>
      </c>
      <c r="AJ1685" s="99">
        <v>62341.084981441498</v>
      </c>
      <c r="AK1685" s="99">
        <v>11359.243768095999</v>
      </c>
      <c r="AL1685" s="99">
        <v>0</v>
      </c>
      <c r="AM1685" s="99">
        <v>2149.7232039272799</v>
      </c>
      <c r="AN1685" s="99">
        <v>303781.02070617699</v>
      </c>
      <c r="AO1685" s="99">
        <v>3891830.3290710398</v>
      </c>
      <c r="AP1685" s="99">
        <v>969.55965398997103</v>
      </c>
      <c r="AQ1685" s="99">
        <v>482015.01905059803</v>
      </c>
      <c r="AR1685" s="99">
        <v>102569.657101631</v>
      </c>
      <c r="AS1685" s="99">
        <v>0</v>
      </c>
      <c r="AT1685" s="99">
        <v>22881.451977729801</v>
      </c>
      <c r="AU1685" s="99">
        <v>0</v>
      </c>
      <c r="AV1685" s="99">
        <v>1012672.71868134</v>
      </c>
      <c r="AW1685" s="99">
        <v>0</v>
      </c>
      <c r="AX1685" s="99">
        <v>338505.67136764497</v>
      </c>
      <c r="AY1685" s="99">
        <v>899626.86421203602</v>
      </c>
      <c r="AZ1685" s="99">
        <v>1942115.8525695801</v>
      </c>
      <c r="BA1685" s="99">
        <v>719874.94837951695</v>
      </c>
      <c r="BB1685" s="99">
        <v>0</v>
      </c>
      <c r="BC1685" s="99">
        <v>475848.91063308698</v>
      </c>
      <c r="BD1685" s="99">
        <v>84382.394379615798</v>
      </c>
      <c r="BE1685" s="99">
        <v>0</v>
      </c>
      <c r="BF1685" s="99">
        <v>16006.8143131733</v>
      </c>
      <c r="BG1685" s="99">
        <v>1040915.36629486</v>
      </c>
      <c r="BH1685" s="99">
        <v>1111120.0711059601</v>
      </c>
      <c r="BI1685" s="99">
        <v>213.40378894470601</v>
      </c>
      <c r="BJ1685" s="99">
        <v>168093.22143745399</v>
      </c>
      <c r="BK1685" s="99">
        <v>38694.991187095598</v>
      </c>
      <c r="BL1685" s="99">
        <v>0</v>
      </c>
      <c r="BM1685" s="99">
        <v>3127.2107128798998</v>
      </c>
      <c r="BN1685" s="99">
        <v>0</v>
      </c>
      <c r="BO1685" s="99">
        <v>0</v>
      </c>
      <c r="BP1685" s="99">
        <v>0</v>
      </c>
      <c r="BQ1685" s="99">
        <v>0</v>
      </c>
      <c r="BR1685" s="99">
        <v>227221.75900268601</v>
      </c>
      <c r="BS1685" s="99">
        <v>747618.97305297898</v>
      </c>
      <c r="BT1685" s="99">
        <v>140135.79466819801</v>
      </c>
      <c r="BU1685" s="99">
        <v>0</v>
      </c>
      <c r="BV1685" s="99">
        <v>164270.02608299299</v>
      </c>
      <c r="BW1685" s="99">
        <v>10379.241086006199</v>
      </c>
      <c r="BX1685" s="99">
        <v>0</v>
      </c>
      <c r="BY1685" s="99">
        <v>0</v>
      </c>
      <c r="BZ1685" s="99">
        <v>0</v>
      </c>
      <c r="CA1685" s="99">
        <v>4608.1232858896301</v>
      </c>
      <c r="CB1685" s="99">
        <v>531559.49462127697</v>
      </c>
      <c r="CC1685" s="99">
        <v>4377922.9318237295</v>
      </c>
      <c r="CD1685" s="99">
        <v>1281187.85487366</v>
      </c>
      <c r="CE1685" s="99">
        <v>66.558593240566594</v>
      </c>
      <c r="CF1685" s="99">
        <v>13655.389523625399</v>
      </c>
      <c r="CG1685" s="99">
        <v>102152.65400219</v>
      </c>
      <c r="CH1685" s="99">
        <v>0</v>
      </c>
      <c r="CI1685" s="99">
        <v>4677.2841378450403</v>
      </c>
      <c r="CJ1685" s="99">
        <v>545816.35569000198</v>
      </c>
      <c r="CK1685" s="99">
        <v>4481937.2849731399</v>
      </c>
      <c r="CL1685" s="99">
        <v>1290659.8990478499</v>
      </c>
      <c r="CM1685" s="166">
        <v>5691.8192910551998</v>
      </c>
      <c r="CN1685" s="166">
        <v>848769.06912994396</v>
      </c>
      <c r="CO1685" s="166">
        <v>5533805.3518066397</v>
      </c>
      <c r="CP1685" s="99">
        <v>1290659.8990478499</v>
      </c>
      <c r="CQ1685" s="99">
        <v>0</v>
      </c>
      <c r="CR1685" s="99">
        <v>0</v>
      </c>
      <c r="CS1685" s="99">
        <v>0</v>
      </c>
      <c r="CT1685" s="99">
        <v>0</v>
      </c>
      <c r="CU1685" s="98">
        <v>455.99067295399999</v>
      </c>
      <c r="CV1685" s="98">
        <v>1022.379728257</v>
      </c>
      <c r="CW1685" s="98">
        <v>545214.88414490235</v>
      </c>
      <c r="CX1685" s="98">
        <v>4480075.5858259192</v>
      </c>
    </row>
    <row r="1686" spans="1:102" x14ac:dyDescent="0.2">
      <c r="A1686" s="98" t="s">
        <v>77</v>
      </c>
      <c r="B1686" s="100">
        <v>39873</v>
      </c>
      <c r="C1686" s="99">
        <v>4243.3590563535699</v>
      </c>
      <c r="D1686" s="99">
        <v>1.8751455839956199</v>
      </c>
      <c r="E1686" s="99">
        <v>392.03295747190703</v>
      </c>
      <c r="F1686" s="99">
        <v>149.548607280478</v>
      </c>
      <c r="G1686" s="99">
        <v>0</v>
      </c>
      <c r="H1686" s="99">
        <v>12.438469382352199</v>
      </c>
      <c r="I1686" s="99">
        <v>0</v>
      </c>
      <c r="J1686" s="99">
        <v>1007.92741919309</v>
      </c>
      <c r="K1686" s="99">
        <v>0</v>
      </c>
      <c r="L1686" s="99">
        <v>619.56879199296202</v>
      </c>
      <c r="M1686" s="99">
        <v>1120.5049895048101</v>
      </c>
      <c r="N1686" s="99">
        <v>1730.9830848425599</v>
      </c>
      <c r="O1686" s="99">
        <v>1008.9713498503</v>
      </c>
      <c r="P1686" s="99">
        <v>0</v>
      </c>
      <c r="Q1686" s="99">
        <v>235.329078156501</v>
      </c>
      <c r="R1686" s="99">
        <v>61.656960729975303</v>
      </c>
      <c r="S1686" s="99">
        <v>0</v>
      </c>
      <c r="T1686" s="99">
        <v>18.5981702860445</v>
      </c>
      <c r="U1686" s="99">
        <v>1036.9481054544401</v>
      </c>
      <c r="V1686" s="99">
        <v>471206.93145370501</v>
      </c>
      <c r="W1686" s="99">
        <v>59.607354894746102</v>
      </c>
      <c r="X1686" s="99">
        <v>59951.490081787102</v>
      </c>
      <c r="Y1686" s="99">
        <v>12363.2865269184</v>
      </c>
      <c r="Z1686" s="99">
        <v>0</v>
      </c>
      <c r="AA1686" s="99">
        <v>3168.0093478560402</v>
      </c>
      <c r="AB1686" s="99">
        <v>0</v>
      </c>
      <c r="AC1686" s="99">
        <v>308536.75058746297</v>
      </c>
      <c r="AD1686" s="99">
        <v>0</v>
      </c>
      <c r="AE1686" s="99">
        <v>36604.174981117198</v>
      </c>
      <c r="AF1686" s="99">
        <v>104348.75005340599</v>
      </c>
      <c r="AG1686" s="99">
        <v>243086.01128768901</v>
      </c>
      <c r="AH1686" s="99">
        <v>84676.333301544204</v>
      </c>
      <c r="AI1686" s="99">
        <v>0</v>
      </c>
      <c r="AJ1686" s="99">
        <v>63264.254921436303</v>
      </c>
      <c r="AK1686" s="99">
        <v>11070.569208622001</v>
      </c>
      <c r="AL1686" s="99">
        <v>0</v>
      </c>
      <c r="AM1686" s="99">
        <v>2890.36312279105</v>
      </c>
      <c r="AN1686" s="99">
        <v>313938.04133987398</v>
      </c>
      <c r="AO1686" s="99">
        <v>3927250.3777771001</v>
      </c>
      <c r="AP1686" s="99">
        <v>462.180658657104</v>
      </c>
      <c r="AQ1686" s="99">
        <v>483409.54551696801</v>
      </c>
      <c r="AR1686" s="99">
        <v>99943.044866561904</v>
      </c>
      <c r="AS1686" s="99">
        <v>0</v>
      </c>
      <c r="AT1686" s="99">
        <v>25387.938471555699</v>
      </c>
      <c r="AU1686" s="99">
        <v>0</v>
      </c>
      <c r="AV1686" s="99">
        <v>1080841.4401702899</v>
      </c>
      <c r="AW1686" s="99">
        <v>0</v>
      </c>
      <c r="AX1686" s="99">
        <v>335728.19277954102</v>
      </c>
      <c r="AY1686" s="99">
        <v>923375.49748992897</v>
      </c>
      <c r="AZ1686" s="99">
        <v>1944538.2172241199</v>
      </c>
      <c r="BA1686" s="99">
        <v>732401.23045349098</v>
      </c>
      <c r="BB1686" s="99">
        <v>0</v>
      </c>
      <c r="BC1686" s="99">
        <v>485112.41883468599</v>
      </c>
      <c r="BD1686" s="99">
        <v>82972.863496780396</v>
      </c>
      <c r="BE1686" s="99">
        <v>0</v>
      </c>
      <c r="BF1686" s="99">
        <v>22912.380059957501</v>
      </c>
      <c r="BG1686" s="99">
        <v>1095714.07627869</v>
      </c>
      <c r="BH1686" s="99">
        <v>1110162.9622192399</v>
      </c>
      <c r="BI1686" s="99">
        <v>72.734965613111896</v>
      </c>
      <c r="BJ1686" s="99">
        <v>162839.47774124099</v>
      </c>
      <c r="BK1686" s="99">
        <v>38885.600651264198</v>
      </c>
      <c r="BL1686" s="99">
        <v>0</v>
      </c>
      <c r="BM1686" s="99">
        <v>3506.1054189205202</v>
      </c>
      <c r="BN1686" s="99">
        <v>0</v>
      </c>
      <c r="BO1686" s="99">
        <v>0</v>
      </c>
      <c r="BP1686" s="99">
        <v>0</v>
      </c>
      <c r="BQ1686" s="99">
        <v>0</v>
      </c>
      <c r="BR1686" s="99">
        <v>225178.63790130601</v>
      </c>
      <c r="BS1686" s="99">
        <v>739181.81384277297</v>
      </c>
      <c r="BT1686" s="99">
        <v>142698.74114418001</v>
      </c>
      <c r="BU1686" s="99">
        <v>0</v>
      </c>
      <c r="BV1686" s="99">
        <v>168002.965530396</v>
      </c>
      <c r="BW1686" s="99">
        <v>10217.888450741801</v>
      </c>
      <c r="BX1686" s="99">
        <v>0</v>
      </c>
      <c r="BY1686" s="99">
        <v>0</v>
      </c>
      <c r="BZ1686" s="99">
        <v>0</v>
      </c>
      <c r="CA1686" s="99">
        <v>4637.5306256413496</v>
      </c>
      <c r="CB1686" s="99">
        <v>531426.69226837205</v>
      </c>
      <c r="CC1686" s="99">
        <v>4404705.0645752</v>
      </c>
      <c r="CD1686" s="99">
        <v>1272645.0158081099</v>
      </c>
      <c r="CE1686" s="99">
        <v>79.374940594658298</v>
      </c>
      <c r="CF1686" s="99">
        <v>14619.416579127301</v>
      </c>
      <c r="CG1686" s="99">
        <v>110836.564113617</v>
      </c>
      <c r="CH1686" s="99">
        <v>0</v>
      </c>
      <c r="CI1686" s="99">
        <v>4716.5616167783701</v>
      </c>
      <c r="CJ1686" s="99">
        <v>545724.18060302699</v>
      </c>
      <c r="CK1686" s="99">
        <v>4515933.5440063505</v>
      </c>
      <c r="CL1686" s="99">
        <v>1285840.33992004</v>
      </c>
      <c r="CM1686" s="166">
        <v>5742.7454348802603</v>
      </c>
      <c r="CN1686" s="166">
        <v>858526.59753418004</v>
      </c>
      <c r="CO1686" s="166">
        <v>5616894.4548950205</v>
      </c>
      <c r="CP1686" s="99">
        <v>1285840.33992004</v>
      </c>
      <c r="CQ1686" s="99">
        <v>0</v>
      </c>
      <c r="CR1686" s="99">
        <v>0</v>
      </c>
      <c r="CS1686" s="99">
        <v>0</v>
      </c>
      <c r="CT1686" s="99">
        <v>0</v>
      </c>
      <c r="CU1686" s="98">
        <v>432.33103580300002</v>
      </c>
      <c r="CV1686" s="98">
        <v>1069.002562231</v>
      </c>
      <c r="CW1686" s="98">
        <v>546046.10884749936</v>
      </c>
      <c r="CX1686" s="98">
        <v>4515541.6286888169</v>
      </c>
    </row>
    <row r="1687" spans="1:102" x14ac:dyDescent="0.2">
      <c r="A1687" s="98" t="s">
        <v>77</v>
      </c>
      <c r="B1687" s="100">
        <v>39965</v>
      </c>
      <c r="C1687" s="99">
        <v>4279.1451797485397</v>
      </c>
      <c r="D1687" s="99">
        <v>1.0814206509967299</v>
      </c>
      <c r="E1687" s="99">
        <v>381.30519508943001</v>
      </c>
      <c r="F1687" s="99">
        <v>145.78130551055099</v>
      </c>
      <c r="G1687" s="99">
        <v>0</v>
      </c>
      <c r="H1687" s="99">
        <v>10.838962159468799</v>
      </c>
      <c r="I1687" s="99">
        <v>0</v>
      </c>
      <c r="J1687" s="99">
        <v>1053.0443874001501</v>
      </c>
      <c r="K1687" s="99">
        <v>0</v>
      </c>
      <c r="L1687" s="99">
        <v>631.09847015142395</v>
      </c>
      <c r="M1687" s="99">
        <v>1127.9140624552999</v>
      </c>
      <c r="N1687" s="99">
        <v>1705.6774533242001</v>
      </c>
      <c r="O1687" s="99">
        <v>1043.78142634034</v>
      </c>
      <c r="P1687" s="99">
        <v>0</v>
      </c>
      <c r="Q1687" s="99">
        <v>241.43237879127301</v>
      </c>
      <c r="R1687" s="99">
        <v>57.661384039092802</v>
      </c>
      <c r="S1687" s="99">
        <v>0</v>
      </c>
      <c r="T1687" s="99">
        <v>17.186189300380601</v>
      </c>
      <c r="U1687" s="99">
        <v>1073.3058015108099</v>
      </c>
      <c r="V1687" s="99">
        <v>476818.98958969099</v>
      </c>
      <c r="W1687" s="99">
        <v>34.626009256579003</v>
      </c>
      <c r="X1687" s="99">
        <v>53405.390185356096</v>
      </c>
      <c r="Y1687" s="99">
        <v>10613.827172637</v>
      </c>
      <c r="Z1687" s="99">
        <v>0</v>
      </c>
      <c r="AA1687" s="99">
        <v>2831.53357547522</v>
      </c>
      <c r="AB1687" s="99">
        <v>0</v>
      </c>
      <c r="AC1687" s="99">
        <v>320710.656406403</v>
      </c>
      <c r="AD1687" s="99">
        <v>0</v>
      </c>
      <c r="AE1687" s="99">
        <v>37384.134965419798</v>
      </c>
      <c r="AF1687" s="99">
        <v>103212.53705406201</v>
      </c>
      <c r="AG1687" s="99">
        <v>239080.07356262201</v>
      </c>
      <c r="AH1687" s="99">
        <v>88258.148200988799</v>
      </c>
      <c r="AI1687" s="99">
        <v>0</v>
      </c>
      <c r="AJ1687" s="99">
        <v>62082.620744228399</v>
      </c>
      <c r="AK1687" s="99">
        <v>10549.5738458633</v>
      </c>
      <c r="AL1687" s="99">
        <v>0</v>
      </c>
      <c r="AM1687" s="99">
        <v>2946.6488405764098</v>
      </c>
      <c r="AN1687" s="99">
        <v>325157.44534683198</v>
      </c>
      <c r="AO1687" s="99">
        <v>4015964.2548828102</v>
      </c>
      <c r="AP1687" s="99">
        <v>278.69568220153502</v>
      </c>
      <c r="AQ1687" s="99">
        <v>444568.01207351702</v>
      </c>
      <c r="AR1687" s="99">
        <v>83782.148807525606</v>
      </c>
      <c r="AS1687" s="99">
        <v>0</v>
      </c>
      <c r="AT1687" s="99">
        <v>22830.975004673001</v>
      </c>
      <c r="AU1687" s="99">
        <v>0</v>
      </c>
      <c r="AV1687" s="99">
        <v>1137946.32069397</v>
      </c>
      <c r="AW1687" s="99">
        <v>0</v>
      </c>
      <c r="AX1687" s="99">
        <v>344520.355026245</v>
      </c>
      <c r="AY1687" s="99">
        <v>918455.83592987095</v>
      </c>
      <c r="AZ1687" s="99">
        <v>1928142.0239257801</v>
      </c>
      <c r="BA1687" s="99">
        <v>770608.049507141</v>
      </c>
      <c r="BB1687" s="99">
        <v>0</v>
      </c>
      <c r="BC1687" s="99">
        <v>481516.58613967901</v>
      </c>
      <c r="BD1687" s="99">
        <v>79678.593138694807</v>
      </c>
      <c r="BE1687" s="99">
        <v>0</v>
      </c>
      <c r="BF1687" s="99">
        <v>23442.325207948699</v>
      </c>
      <c r="BG1687" s="99">
        <v>1149187.4841766399</v>
      </c>
      <c r="BH1687" s="99">
        <v>1135014.2871246301</v>
      </c>
      <c r="BI1687" s="99">
        <v>88.186256485991194</v>
      </c>
      <c r="BJ1687" s="99">
        <v>150833.308218002</v>
      </c>
      <c r="BK1687" s="99">
        <v>34523.9875383377</v>
      </c>
      <c r="BL1687" s="99">
        <v>0</v>
      </c>
      <c r="BM1687" s="99">
        <v>3037.6305597424498</v>
      </c>
      <c r="BN1687" s="99">
        <v>0</v>
      </c>
      <c r="BO1687" s="99">
        <v>0</v>
      </c>
      <c r="BP1687" s="99">
        <v>0</v>
      </c>
      <c r="BQ1687" s="99">
        <v>0</v>
      </c>
      <c r="BR1687" s="99">
        <v>226766.25090408299</v>
      </c>
      <c r="BS1687" s="99">
        <v>735782.66049957299</v>
      </c>
      <c r="BT1687" s="99">
        <v>150165.47625732399</v>
      </c>
      <c r="BU1687" s="99">
        <v>0</v>
      </c>
      <c r="BV1687" s="99">
        <v>167599.74604225199</v>
      </c>
      <c r="BW1687" s="99">
        <v>9475.0172644853592</v>
      </c>
      <c r="BX1687" s="99">
        <v>0</v>
      </c>
      <c r="BY1687" s="99">
        <v>0</v>
      </c>
      <c r="BZ1687" s="99">
        <v>0</v>
      </c>
      <c r="CA1687" s="99">
        <v>4658.8081021308899</v>
      </c>
      <c r="CB1687" s="99">
        <v>531483.63386535598</v>
      </c>
      <c r="CC1687" s="99">
        <v>4461188.92822266</v>
      </c>
      <c r="CD1687" s="99">
        <v>1279345.3750305199</v>
      </c>
      <c r="CE1687" s="99">
        <v>76.317211208865004</v>
      </c>
      <c r="CF1687" s="99">
        <v>13840.548209548</v>
      </c>
      <c r="CG1687" s="99">
        <v>104996.664201736</v>
      </c>
      <c r="CH1687" s="99">
        <v>0</v>
      </c>
      <c r="CI1687" s="99">
        <v>4733.9567819833801</v>
      </c>
      <c r="CJ1687" s="99">
        <v>545347.69098663295</v>
      </c>
      <c r="CK1687" s="99">
        <v>4565249.7599487295</v>
      </c>
      <c r="CL1687" s="99">
        <v>1289916.2936553999</v>
      </c>
      <c r="CM1687" s="166">
        <v>5800.9218570590001</v>
      </c>
      <c r="CN1687" s="166">
        <v>871093.33516693104</v>
      </c>
      <c r="CO1687" s="166">
        <v>5706449.1596679697</v>
      </c>
      <c r="CP1687" s="99">
        <v>1289916.2936553999</v>
      </c>
      <c r="CQ1687" s="99">
        <v>0</v>
      </c>
      <c r="CR1687" s="99">
        <v>0</v>
      </c>
      <c r="CS1687" s="99">
        <v>0</v>
      </c>
      <c r="CT1687" s="99">
        <v>0</v>
      </c>
      <c r="CU1687" s="98">
        <v>417.28377307400001</v>
      </c>
      <c r="CV1687" s="98">
        <v>1112.1001077450001</v>
      </c>
      <c r="CW1687" s="98">
        <v>545324.18207490398</v>
      </c>
      <c r="CX1687" s="98">
        <v>4566185.5924243964</v>
      </c>
    </row>
    <row r="1688" spans="1:102" x14ac:dyDescent="0.2">
      <c r="A1688" s="98" t="s">
        <v>77</v>
      </c>
      <c r="B1688" s="100">
        <v>40057</v>
      </c>
      <c r="C1688" s="99">
        <v>4339.1168739199602</v>
      </c>
      <c r="D1688" s="99">
        <v>0.99564966699836099</v>
      </c>
      <c r="E1688" s="99">
        <v>311.41700409352802</v>
      </c>
      <c r="F1688" s="99">
        <v>141.00401044823201</v>
      </c>
      <c r="G1688" s="99">
        <v>0</v>
      </c>
      <c r="H1688" s="99">
        <v>5.5485035397578004</v>
      </c>
      <c r="I1688" s="99">
        <v>0</v>
      </c>
      <c r="J1688" s="99">
        <v>1076.84152081609</v>
      </c>
      <c r="K1688" s="99">
        <v>0</v>
      </c>
      <c r="L1688" s="99">
        <v>612.77514003962301</v>
      </c>
      <c r="M1688" s="99">
        <v>1123.1984906345599</v>
      </c>
      <c r="N1688" s="99">
        <v>1652.20446164906</v>
      </c>
      <c r="O1688" s="99">
        <v>1085.9106086045499</v>
      </c>
      <c r="P1688" s="99">
        <v>0</v>
      </c>
      <c r="Q1688" s="99">
        <v>241.65572493523399</v>
      </c>
      <c r="R1688" s="99">
        <v>64.298599387519104</v>
      </c>
      <c r="S1688" s="99">
        <v>0</v>
      </c>
      <c r="T1688" s="99">
        <v>16.3247314188629</v>
      </c>
      <c r="U1688" s="99">
        <v>1095.9305073916901</v>
      </c>
      <c r="V1688" s="99">
        <v>486059.04592895502</v>
      </c>
      <c r="W1688" s="99">
        <v>23.386661370983301</v>
      </c>
      <c r="X1688" s="99">
        <v>47327.655465602897</v>
      </c>
      <c r="Y1688" s="99">
        <v>10218.1964999437</v>
      </c>
      <c r="Z1688" s="99">
        <v>0</v>
      </c>
      <c r="AA1688" s="99">
        <v>2100.7989875972298</v>
      </c>
      <c r="AB1688" s="99">
        <v>0</v>
      </c>
      <c r="AC1688" s="99">
        <v>327889.92710495001</v>
      </c>
      <c r="AD1688" s="99">
        <v>0</v>
      </c>
      <c r="AE1688" s="99">
        <v>37720.356054306001</v>
      </c>
      <c r="AF1688" s="99">
        <v>101700.471564293</v>
      </c>
      <c r="AG1688" s="99">
        <v>235297.15591621399</v>
      </c>
      <c r="AH1688" s="99">
        <v>92553.113304138198</v>
      </c>
      <c r="AI1688" s="99">
        <v>0</v>
      </c>
      <c r="AJ1688" s="99">
        <v>64884.030569553397</v>
      </c>
      <c r="AK1688" s="99">
        <v>11000.032679796201</v>
      </c>
      <c r="AL1688" s="99">
        <v>0</v>
      </c>
      <c r="AM1688" s="99">
        <v>2392.7867651581801</v>
      </c>
      <c r="AN1688" s="99">
        <v>330686.77643585199</v>
      </c>
      <c r="AO1688" s="99">
        <v>4089404.9107971201</v>
      </c>
      <c r="AP1688" s="99">
        <v>188.74121369794</v>
      </c>
      <c r="AQ1688" s="99">
        <v>389096.89813995402</v>
      </c>
      <c r="AR1688" s="99">
        <v>83200.654756546006</v>
      </c>
      <c r="AS1688" s="99">
        <v>0</v>
      </c>
      <c r="AT1688" s="99">
        <v>18263.888214111299</v>
      </c>
      <c r="AU1688" s="99">
        <v>0</v>
      </c>
      <c r="AV1688" s="99">
        <v>1179592.87861633</v>
      </c>
      <c r="AW1688" s="99">
        <v>0</v>
      </c>
      <c r="AX1688" s="99">
        <v>349714.82572555501</v>
      </c>
      <c r="AY1688" s="99">
        <v>909978.88307952904</v>
      </c>
      <c r="AZ1688" s="99">
        <v>1889630.5433044401</v>
      </c>
      <c r="BA1688" s="99">
        <v>809306.97468566895</v>
      </c>
      <c r="BB1688" s="99">
        <v>0</v>
      </c>
      <c r="BC1688" s="99">
        <v>503685.32371521002</v>
      </c>
      <c r="BD1688" s="99">
        <v>81796.296882629395</v>
      </c>
      <c r="BE1688" s="99">
        <v>0</v>
      </c>
      <c r="BF1688" s="99">
        <v>21726.997631073002</v>
      </c>
      <c r="BG1688" s="99">
        <v>1185894.05873108</v>
      </c>
      <c r="BH1688" s="99">
        <v>1138629.6966247601</v>
      </c>
      <c r="BI1688" s="99">
        <v>51.372242981568</v>
      </c>
      <c r="BJ1688" s="99">
        <v>138779.88663101199</v>
      </c>
      <c r="BK1688" s="99">
        <v>33547.078544139898</v>
      </c>
      <c r="BL1688" s="99">
        <v>0</v>
      </c>
      <c r="BM1688" s="99">
        <v>2166.36301121116</v>
      </c>
      <c r="BN1688" s="99">
        <v>0</v>
      </c>
      <c r="BO1688" s="99">
        <v>0</v>
      </c>
      <c r="BP1688" s="99">
        <v>0</v>
      </c>
      <c r="BQ1688" s="99">
        <v>0</v>
      </c>
      <c r="BR1688" s="99">
        <v>223790.735855103</v>
      </c>
      <c r="BS1688" s="99">
        <v>723212.80780029297</v>
      </c>
      <c r="BT1688" s="99">
        <v>157422.41184616101</v>
      </c>
      <c r="BU1688" s="99">
        <v>0</v>
      </c>
      <c r="BV1688" s="99">
        <v>173513.037630081</v>
      </c>
      <c r="BW1688" s="99">
        <v>9531.8438955545407</v>
      </c>
      <c r="BX1688" s="99">
        <v>0</v>
      </c>
      <c r="BY1688" s="99">
        <v>0</v>
      </c>
      <c r="BZ1688" s="99">
        <v>0</v>
      </c>
      <c r="CA1688" s="99">
        <v>4654.6808670759201</v>
      </c>
      <c r="CB1688" s="99">
        <v>532115.94916534401</v>
      </c>
      <c r="CC1688" s="99">
        <v>4474852.8244628897</v>
      </c>
      <c r="CD1688" s="99">
        <v>1279646.0390319801</v>
      </c>
      <c r="CE1688" s="99">
        <v>80.142388943582802</v>
      </c>
      <c r="CF1688" s="99">
        <v>14058.7427732944</v>
      </c>
      <c r="CG1688" s="99">
        <v>108526.736992836</v>
      </c>
      <c r="CH1688" s="99">
        <v>0</v>
      </c>
      <c r="CI1688" s="99">
        <v>4733.4888155460403</v>
      </c>
      <c r="CJ1688" s="99">
        <v>546454.35320282006</v>
      </c>
      <c r="CK1688" s="99">
        <v>4581305.51025391</v>
      </c>
      <c r="CL1688" s="99">
        <v>1288263.15663147</v>
      </c>
      <c r="CM1688" s="166">
        <v>5819.3823552727699</v>
      </c>
      <c r="CN1688" s="166">
        <v>876596.69464874303</v>
      </c>
      <c r="CO1688" s="166">
        <v>5762690.8897094699</v>
      </c>
      <c r="CP1688" s="99">
        <v>1288263.15663147</v>
      </c>
      <c r="CQ1688" s="99">
        <v>0</v>
      </c>
      <c r="CR1688" s="99">
        <v>0</v>
      </c>
      <c r="CS1688" s="99">
        <v>0</v>
      </c>
      <c r="CT1688" s="99">
        <v>0</v>
      </c>
      <c r="CU1688" s="98">
        <v>331.771965099</v>
      </c>
      <c r="CV1688" s="98">
        <v>1143.3788847119999</v>
      </c>
      <c r="CW1688" s="98">
        <v>546174.69193863845</v>
      </c>
      <c r="CX1688" s="98">
        <v>4583379.5614557257</v>
      </c>
    </row>
    <row r="1689" spans="1:102" x14ac:dyDescent="0.2">
      <c r="A1689" s="98" t="s">
        <v>77</v>
      </c>
      <c r="B1689" s="100">
        <v>40148</v>
      </c>
      <c r="C1689" s="99">
        <v>4454.4396400451697</v>
      </c>
      <c r="D1689" s="99">
        <v>0</v>
      </c>
      <c r="E1689" s="99">
        <v>253.61437972634999</v>
      </c>
      <c r="F1689" s="99">
        <v>131.65742526017101</v>
      </c>
      <c r="G1689" s="99">
        <v>0</v>
      </c>
      <c r="H1689" s="99">
        <v>1.9334994337114</v>
      </c>
      <c r="I1689" s="99">
        <v>0</v>
      </c>
      <c r="J1689" s="99">
        <v>1114.4337154775901</v>
      </c>
      <c r="K1689" s="99">
        <v>0</v>
      </c>
      <c r="L1689" s="99">
        <v>626.53837959468399</v>
      </c>
      <c r="M1689" s="99">
        <v>1133.58944191039</v>
      </c>
      <c r="N1689" s="99">
        <v>1655.0856068432299</v>
      </c>
      <c r="O1689" s="99">
        <v>1133.85259623826</v>
      </c>
      <c r="P1689" s="99">
        <v>0</v>
      </c>
      <c r="Q1689" s="99">
        <v>240.71631802246</v>
      </c>
      <c r="R1689" s="99">
        <v>61.353178031742601</v>
      </c>
      <c r="S1689" s="99">
        <v>0</v>
      </c>
      <c r="T1689" s="99">
        <v>21.9426748484839</v>
      </c>
      <c r="U1689" s="99">
        <v>1126.9951510578401</v>
      </c>
      <c r="V1689" s="99">
        <v>502129.82133865397</v>
      </c>
      <c r="W1689" s="99">
        <v>0</v>
      </c>
      <c r="X1689" s="99">
        <v>29485.3896071911</v>
      </c>
      <c r="Y1689" s="99">
        <v>9110.6681439876593</v>
      </c>
      <c r="Z1689" s="99">
        <v>0</v>
      </c>
      <c r="AA1689" s="99">
        <v>948.24390046298504</v>
      </c>
      <c r="AB1689" s="99">
        <v>0</v>
      </c>
      <c r="AC1689" s="99">
        <v>339014.36365127598</v>
      </c>
      <c r="AD1689" s="99">
        <v>0</v>
      </c>
      <c r="AE1689" s="99">
        <v>36847.365897178701</v>
      </c>
      <c r="AF1689" s="99">
        <v>104723.81791400901</v>
      </c>
      <c r="AG1689" s="99">
        <v>233322.65838813799</v>
      </c>
      <c r="AH1689" s="99">
        <v>94614.629053115801</v>
      </c>
      <c r="AI1689" s="99">
        <v>0</v>
      </c>
      <c r="AJ1689" s="99">
        <v>64179.340065956101</v>
      </c>
      <c r="AK1689" s="99">
        <v>10481.741662144699</v>
      </c>
      <c r="AL1689" s="99">
        <v>0</v>
      </c>
      <c r="AM1689" s="99">
        <v>3349.3089907765402</v>
      </c>
      <c r="AN1689" s="99">
        <v>340945.59035110503</v>
      </c>
      <c r="AO1689" s="99">
        <v>4208671.7723998995</v>
      </c>
      <c r="AP1689" s="99">
        <v>0</v>
      </c>
      <c r="AQ1689" s="99">
        <v>246329.244169235</v>
      </c>
      <c r="AR1689" s="99">
        <v>76822.731936454802</v>
      </c>
      <c r="AS1689" s="99">
        <v>0</v>
      </c>
      <c r="AT1689" s="99">
        <v>6757.8899749517404</v>
      </c>
      <c r="AU1689" s="99">
        <v>0</v>
      </c>
      <c r="AV1689" s="99">
        <v>1215226.2587280299</v>
      </c>
      <c r="AW1689" s="99">
        <v>0</v>
      </c>
      <c r="AX1689" s="99">
        <v>342835.83564758301</v>
      </c>
      <c r="AY1689" s="99">
        <v>930480.35860443104</v>
      </c>
      <c r="AZ1689" s="99">
        <v>1883158.6425018299</v>
      </c>
      <c r="BA1689" s="99">
        <v>825838.66017913795</v>
      </c>
      <c r="BB1689" s="99">
        <v>0</v>
      </c>
      <c r="BC1689" s="99">
        <v>502176.796222687</v>
      </c>
      <c r="BD1689" s="99">
        <v>81921.156551361099</v>
      </c>
      <c r="BE1689" s="99">
        <v>0</v>
      </c>
      <c r="BF1689" s="99">
        <v>26254.870012998599</v>
      </c>
      <c r="BG1689" s="99">
        <v>1225091.87184143</v>
      </c>
      <c r="BH1689" s="99">
        <v>1178118.42599487</v>
      </c>
      <c r="BI1689" s="99">
        <v>0</v>
      </c>
      <c r="BJ1689" s="99">
        <v>119568.739392281</v>
      </c>
      <c r="BK1689" s="99">
        <v>32026.399073123899</v>
      </c>
      <c r="BL1689" s="99">
        <v>0</v>
      </c>
      <c r="BM1689" s="99">
        <v>1347.39216133952</v>
      </c>
      <c r="BN1689" s="99">
        <v>0</v>
      </c>
      <c r="BO1689" s="99">
        <v>0</v>
      </c>
      <c r="BP1689" s="99">
        <v>0</v>
      </c>
      <c r="BQ1689" s="99">
        <v>0</v>
      </c>
      <c r="BR1689" s="99">
        <v>225712.64761734</v>
      </c>
      <c r="BS1689" s="99">
        <v>734781.64284515404</v>
      </c>
      <c r="BT1689" s="99">
        <v>160869.54652977001</v>
      </c>
      <c r="BU1689" s="99">
        <v>0</v>
      </c>
      <c r="BV1689" s="99">
        <v>173977.09827232399</v>
      </c>
      <c r="BW1689" s="99">
        <v>9573.9109772443808</v>
      </c>
      <c r="BX1689" s="99">
        <v>0</v>
      </c>
      <c r="BY1689" s="99">
        <v>0</v>
      </c>
      <c r="BZ1689" s="99">
        <v>0</v>
      </c>
      <c r="CA1689" s="99">
        <v>4712.1599777340898</v>
      </c>
      <c r="CB1689" s="99">
        <v>533417.15723419201</v>
      </c>
      <c r="CC1689" s="99">
        <v>4496959.8877563505</v>
      </c>
      <c r="CD1689" s="99">
        <v>1299310.6173706099</v>
      </c>
      <c r="CE1689" s="99">
        <v>78.175818619318306</v>
      </c>
      <c r="CF1689" s="99">
        <v>14206.8105764389</v>
      </c>
      <c r="CG1689" s="99">
        <v>111475.46068000799</v>
      </c>
      <c r="CH1689" s="99">
        <v>0</v>
      </c>
      <c r="CI1689" s="99">
        <v>4793.3766588568697</v>
      </c>
      <c r="CJ1689" s="99">
        <v>547960.46584320103</v>
      </c>
      <c r="CK1689" s="99">
        <v>4610687.6752929697</v>
      </c>
      <c r="CL1689" s="99">
        <v>1306691.53656006</v>
      </c>
      <c r="CM1689" s="166">
        <v>5921.1911743283299</v>
      </c>
      <c r="CN1689" s="166">
        <v>891565.00605010998</v>
      </c>
      <c r="CO1689" s="166">
        <v>5843729.9760131799</v>
      </c>
      <c r="CP1689" s="99">
        <v>1306691.53656006</v>
      </c>
      <c r="CQ1689" s="99">
        <v>0</v>
      </c>
      <c r="CR1689" s="99">
        <v>0</v>
      </c>
      <c r="CS1689" s="99">
        <v>0</v>
      </c>
      <c r="CT1689" s="99">
        <v>0</v>
      </c>
      <c r="CU1689" s="98">
        <v>268.15700190400003</v>
      </c>
      <c r="CV1689" s="98">
        <v>1181.1085131350001</v>
      </c>
      <c r="CW1689" s="98">
        <v>547623.96781063091</v>
      </c>
      <c r="CX1689" s="98">
        <v>4608435.3484363584</v>
      </c>
    </row>
    <row r="1690" spans="1:102" x14ac:dyDescent="0.2">
      <c r="A1690" s="98" t="s">
        <v>77</v>
      </c>
      <c r="B1690" s="100">
        <v>40238</v>
      </c>
      <c r="C1690" s="99">
        <v>4525.9490566253698</v>
      </c>
      <c r="D1690" s="99">
        <v>0</v>
      </c>
      <c r="E1690" s="99">
        <v>258.52276449278003</v>
      </c>
      <c r="F1690" s="99">
        <v>138.969774466008</v>
      </c>
      <c r="G1690" s="99">
        <v>0</v>
      </c>
      <c r="H1690" s="99">
        <v>0</v>
      </c>
      <c r="I1690" s="99">
        <v>0</v>
      </c>
      <c r="J1690" s="99">
        <v>1147.03652697802</v>
      </c>
      <c r="K1690" s="99">
        <v>0</v>
      </c>
      <c r="L1690" s="99">
        <v>650.87012299150194</v>
      </c>
      <c r="M1690" s="99">
        <v>1176.6167560219801</v>
      </c>
      <c r="N1690" s="99">
        <v>1625.4192233383701</v>
      </c>
      <c r="O1690" s="99">
        <v>1164.6902439892301</v>
      </c>
      <c r="P1690" s="99">
        <v>0</v>
      </c>
      <c r="Q1690" s="99">
        <v>249.518639331684</v>
      </c>
      <c r="R1690" s="99">
        <v>59.601728705689297</v>
      </c>
      <c r="S1690" s="99">
        <v>0</v>
      </c>
      <c r="T1690" s="99">
        <v>21.853655486833301</v>
      </c>
      <c r="U1690" s="99">
        <v>1154.99352373183</v>
      </c>
      <c r="V1690" s="99">
        <v>503479.57725524902</v>
      </c>
      <c r="W1690" s="99">
        <v>0</v>
      </c>
      <c r="X1690" s="99">
        <v>28445.399204730998</v>
      </c>
      <c r="Y1690" s="99">
        <v>8809.4793281555194</v>
      </c>
      <c r="Z1690" s="99">
        <v>0</v>
      </c>
      <c r="AA1690" s="99">
        <v>0</v>
      </c>
      <c r="AB1690" s="99">
        <v>0</v>
      </c>
      <c r="AC1690" s="99">
        <v>349949.15652465803</v>
      </c>
      <c r="AD1690" s="99">
        <v>0</v>
      </c>
      <c r="AE1690" s="99">
        <v>37309.375624656699</v>
      </c>
      <c r="AF1690" s="99">
        <v>105754.278637886</v>
      </c>
      <c r="AG1690" s="99">
        <v>226381.353281021</v>
      </c>
      <c r="AH1690" s="99">
        <v>95354.103905677795</v>
      </c>
      <c r="AI1690" s="99">
        <v>0</v>
      </c>
      <c r="AJ1690" s="99">
        <v>68370.573182106004</v>
      </c>
      <c r="AK1690" s="99">
        <v>10943.0187586546</v>
      </c>
      <c r="AL1690" s="99">
        <v>0</v>
      </c>
      <c r="AM1690" s="99">
        <v>2921.2632990777502</v>
      </c>
      <c r="AN1690" s="99">
        <v>351060.36197280901</v>
      </c>
      <c r="AO1690" s="99">
        <v>4256533.2969970703</v>
      </c>
      <c r="AP1690" s="99">
        <v>0</v>
      </c>
      <c r="AQ1690" s="99">
        <v>248343.96667861901</v>
      </c>
      <c r="AR1690" s="99">
        <v>75628.621879577593</v>
      </c>
      <c r="AS1690" s="99">
        <v>0</v>
      </c>
      <c r="AT1690" s="99">
        <v>0</v>
      </c>
      <c r="AU1690" s="99">
        <v>0</v>
      </c>
      <c r="AV1690" s="99">
        <v>1266846.86865234</v>
      </c>
      <c r="AW1690" s="99">
        <v>0</v>
      </c>
      <c r="AX1690" s="99">
        <v>350864.12289428699</v>
      </c>
      <c r="AY1690" s="99">
        <v>952115.68180847203</v>
      </c>
      <c r="AZ1690" s="99">
        <v>1831702.0534515399</v>
      </c>
      <c r="BA1690" s="99">
        <v>836094.79137420701</v>
      </c>
      <c r="BB1690" s="99">
        <v>0</v>
      </c>
      <c r="BC1690" s="99">
        <v>536181.22716522205</v>
      </c>
      <c r="BD1690" s="99">
        <v>85805.999134063706</v>
      </c>
      <c r="BE1690" s="99">
        <v>0</v>
      </c>
      <c r="BF1690" s="99">
        <v>24192.129327058799</v>
      </c>
      <c r="BG1690" s="99">
        <v>1269720.10331726</v>
      </c>
      <c r="BH1690" s="99">
        <v>1182989.47346497</v>
      </c>
      <c r="BI1690" s="99">
        <v>0</v>
      </c>
      <c r="BJ1690" s="99">
        <v>115983.86965465501</v>
      </c>
      <c r="BK1690" s="99">
        <v>30206.3303661346</v>
      </c>
      <c r="BL1690" s="99">
        <v>0</v>
      </c>
      <c r="BM1690" s="99">
        <v>784.481708727777</v>
      </c>
      <c r="BN1690" s="99">
        <v>0</v>
      </c>
      <c r="BO1690" s="99">
        <v>0</v>
      </c>
      <c r="BP1690" s="99">
        <v>0</v>
      </c>
      <c r="BQ1690" s="99">
        <v>0</v>
      </c>
      <c r="BR1690" s="99">
        <v>241217.34365272499</v>
      </c>
      <c r="BS1690" s="99">
        <v>712163.15186309803</v>
      </c>
      <c r="BT1690" s="99">
        <v>162902.61470603899</v>
      </c>
      <c r="BU1690" s="99">
        <v>0</v>
      </c>
      <c r="BV1690" s="99">
        <v>185068.82490348801</v>
      </c>
      <c r="BW1690" s="99">
        <v>9733.4230598211307</v>
      </c>
      <c r="BX1690" s="99">
        <v>0</v>
      </c>
      <c r="BY1690" s="99">
        <v>0</v>
      </c>
      <c r="BZ1690" s="99">
        <v>0</v>
      </c>
      <c r="CA1690" s="99">
        <v>4782.83160954714</v>
      </c>
      <c r="CB1690" s="99">
        <v>533380.51680755604</v>
      </c>
      <c r="CC1690" s="99">
        <v>4504929.3819580097</v>
      </c>
      <c r="CD1690" s="99">
        <v>1295291.7507934601</v>
      </c>
      <c r="CE1690" s="99">
        <v>77.731540585868103</v>
      </c>
      <c r="CF1690" s="99">
        <v>14079.912456750901</v>
      </c>
      <c r="CG1690" s="99">
        <v>111887.08989334101</v>
      </c>
      <c r="CH1690" s="99">
        <v>0</v>
      </c>
      <c r="CI1690" s="99">
        <v>4860.41591799259</v>
      </c>
      <c r="CJ1690" s="99">
        <v>547633.41295623803</v>
      </c>
      <c r="CK1690" s="99">
        <v>4617475.5494995099</v>
      </c>
      <c r="CL1690" s="99">
        <v>1310081.4519958501</v>
      </c>
      <c r="CM1690" s="166">
        <v>6003.6101632714299</v>
      </c>
      <c r="CN1690" s="166">
        <v>899135.80785369896</v>
      </c>
      <c r="CO1690" s="166">
        <v>5887704.4190063505</v>
      </c>
      <c r="CP1690" s="99">
        <v>1310081.4519958501</v>
      </c>
      <c r="CQ1690" s="99">
        <v>0</v>
      </c>
      <c r="CR1690" s="99">
        <v>0</v>
      </c>
      <c r="CS1690" s="99">
        <v>0</v>
      </c>
      <c r="CT1690" s="99">
        <v>0</v>
      </c>
      <c r="CU1690" s="98">
        <v>268.58766179000003</v>
      </c>
      <c r="CV1690" s="98">
        <v>1221.493860111</v>
      </c>
      <c r="CW1690" s="98">
        <v>547460.42926430691</v>
      </c>
      <c r="CX1690" s="98">
        <v>4616816.4718513507</v>
      </c>
    </row>
    <row r="1691" spans="1:102" x14ac:dyDescent="0.2">
      <c r="A1691" s="98" t="s">
        <v>77</v>
      </c>
      <c r="B1691" s="100">
        <v>40330</v>
      </c>
      <c r="C1691" s="99">
        <v>4510.4540902376202</v>
      </c>
      <c r="D1691" s="99">
        <v>0</v>
      </c>
      <c r="E1691" s="99">
        <v>246.74463523551799</v>
      </c>
      <c r="F1691" s="99">
        <v>127.43488830048599</v>
      </c>
      <c r="G1691" s="99">
        <v>0</v>
      </c>
      <c r="H1691" s="99">
        <v>0</v>
      </c>
      <c r="I1691" s="99">
        <v>0</v>
      </c>
      <c r="J1691" s="99">
        <v>1171.2685578763501</v>
      </c>
      <c r="K1691" s="99">
        <v>0</v>
      </c>
      <c r="L1691" s="99">
        <v>660.97328897565603</v>
      </c>
      <c r="M1691" s="99">
        <v>1167.37086299062</v>
      </c>
      <c r="N1691" s="99">
        <v>1603.6792778521799</v>
      </c>
      <c r="O1691" s="99">
        <v>1163.62163192034</v>
      </c>
      <c r="P1691" s="99">
        <v>0</v>
      </c>
      <c r="Q1691" s="99">
        <v>246.961351146922</v>
      </c>
      <c r="R1691" s="99">
        <v>63.525253602769197</v>
      </c>
      <c r="S1691" s="99">
        <v>0</v>
      </c>
      <c r="T1691" s="99">
        <v>16.114673552568998</v>
      </c>
      <c r="U1691" s="99">
        <v>1175.75767065585</v>
      </c>
      <c r="V1691" s="99">
        <v>501156.081691742</v>
      </c>
      <c r="W1691" s="99">
        <v>0</v>
      </c>
      <c r="X1691" s="99">
        <v>28802.2302939892</v>
      </c>
      <c r="Y1691" s="99">
        <v>8020.0893850326502</v>
      </c>
      <c r="Z1691" s="99">
        <v>0</v>
      </c>
      <c r="AA1691" s="99">
        <v>0</v>
      </c>
      <c r="AB1691" s="99">
        <v>0</v>
      </c>
      <c r="AC1691" s="99">
        <v>359616.73167037999</v>
      </c>
      <c r="AD1691" s="99">
        <v>0</v>
      </c>
      <c r="AE1691" s="99">
        <v>38338.773183345802</v>
      </c>
      <c r="AF1691" s="99">
        <v>107609.930547714</v>
      </c>
      <c r="AG1691" s="99">
        <v>221588.45374298099</v>
      </c>
      <c r="AH1691" s="99">
        <v>93533.528257369995</v>
      </c>
      <c r="AI1691" s="99">
        <v>0</v>
      </c>
      <c r="AJ1691" s="99">
        <v>69347.409611701994</v>
      </c>
      <c r="AK1691" s="99">
        <v>12292.416898727401</v>
      </c>
      <c r="AL1691" s="99">
        <v>0</v>
      </c>
      <c r="AM1691" s="99">
        <v>2584.70123758912</v>
      </c>
      <c r="AN1691" s="99">
        <v>360776.761142731</v>
      </c>
      <c r="AO1691" s="99">
        <v>4236257.5985717801</v>
      </c>
      <c r="AP1691" s="99">
        <v>0</v>
      </c>
      <c r="AQ1691" s="99">
        <v>256991.105949402</v>
      </c>
      <c r="AR1691" s="99">
        <v>71612.9899702072</v>
      </c>
      <c r="AS1691" s="99">
        <v>0</v>
      </c>
      <c r="AT1691" s="99">
        <v>0</v>
      </c>
      <c r="AU1691" s="99">
        <v>0</v>
      </c>
      <c r="AV1691" s="99">
        <v>1311067.4638519301</v>
      </c>
      <c r="AW1691" s="99">
        <v>0</v>
      </c>
      <c r="AX1691" s="99">
        <v>359794.81691741903</v>
      </c>
      <c r="AY1691" s="99">
        <v>976184.062683105</v>
      </c>
      <c r="AZ1691" s="99">
        <v>1794357.0944366499</v>
      </c>
      <c r="BA1691" s="99">
        <v>821996.82794952404</v>
      </c>
      <c r="BB1691" s="99">
        <v>0</v>
      </c>
      <c r="BC1691" s="99">
        <v>547322.65761566197</v>
      </c>
      <c r="BD1691" s="99">
        <v>95778.494468688994</v>
      </c>
      <c r="BE1691" s="99">
        <v>0</v>
      </c>
      <c r="BF1691" s="99">
        <v>21659.863714456598</v>
      </c>
      <c r="BG1691" s="99">
        <v>1312863.1252441399</v>
      </c>
      <c r="BH1691" s="99">
        <v>1180901.14543152</v>
      </c>
      <c r="BI1691" s="99">
        <v>0</v>
      </c>
      <c r="BJ1691" s="99">
        <v>114376.80246925401</v>
      </c>
      <c r="BK1691" s="99">
        <v>29729.340852975802</v>
      </c>
      <c r="BL1691" s="99">
        <v>0</v>
      </c>
      <c r="BM1691" s="99">
        <v>735.87751343101297</v>
      </c>
      <c r="BN1691" s="99">
        <v>0</v>
      </c>
      <c r="BO1691" s="99">
        <v>0</v>
      </c>
      <c r="BP1691" s="99">
        <v>0</v>
      </c>
      <c r="BQ1691" s="99">
        <v>0</v>
      </c>
      <c r="BR1691" s="99">
        <v>244853.98301696801</v>
      </c>
      <c r="BS1691" s="99">
        <v>698003.18203735398</v>
      </c>
      <c r="BT1691" s="99">
        <v>159925.64006233201</v>
      </c>
      <c r="BU1691" s="99">
        <v>0</v>
      </c>
      <c r="BV1691" s="99">
        <v>189006.741731644</v>
      </c>
      <c r="BW1691" s="99">
        <v>10791.442185759501</v>
      </c>
      <c r="BX1691" s="99">
        <v>0</v>
      </c>
      <c r="BY1691" s="99">
        <v>0</v>
      </c>
      <c r="BZ1691" s="99">
        <v>0</v>
      </c>
      <c r="CA1691" s="99">
        <v>4748.6397359371203</v>
      </c>
      <c r="CB1691" s="99">
        <v>529152.32583618199</v>
      </c>
      <c r="CC1691" s="99">
        <v>4490394.5179443397</v>
      </c>
      <c r="CD1691" s="99">
        <v>1291753.2047882101</v>
      </c>
      <c r="CE1691" s="99">
        <v>79.799880712293103</v>
      </c>
      <c r="CF1691" s="99">
        <v>14735.978679776201</v>
      </c>
      <c r="CG1691" s="99">
        <v>115725.19354629501</v>
      </c>
      <c r="CH1691" s="99">
        <v>0</v>
      </c>
      <c r="CI1691" s="99">
        <v>4827.3387266993504</v>
      </c>
      <c r="CJ1691" s="99">
        <v>543865.28825378395</v>
      </c>
      <c r="CK1691" s="99">
        <v>4605624.7294311495</v>
      </c>
      <c r="CL1691" s="99">
        <v>1302721.2011566199</v>
      </c>
      <c r="CM1691" s="166">
        <v>5996.6374289393398</v>
      </c>
      <c r="CN1691" s="166">
        <v>903606.57028198196</v>
      </c>
      <c r="CO1691" s="166">
        <v>5914431.3649902297</v>
      </c>
      <c r="CP1691" s="99">
        <v>1302721.2011566199</v>
      </c>
      <c r="CQ1691" s="99">
        <v>0</v>
      </c>
      <c r="CR1691" s="99">
        <v>0</v>
      </c>
      <c r="CS1691" s="99">
        <v>0</v>
      </c>
      <c r="CT1691" s="99">
        <v>0</v>
      </c>
      <c r="CU1691" s="98">
        <v>254.400445545</v>
      </c>
      <c r="CV1691" s="98">
        <v>1243.6540565329999</v>
      </c>
      <c r="CW1691" s="98">
        <v>543888.30451595818</v>
      </c>
      <c r="CX1691" s="98">
        <v>4606119.7114906348</v>
      </c>
    </row>
    <row r="1692" spans="1:102" x14ac:dyDescent="0.2">
      <c r="A1692" s="98" t="s">
        <v>77</v>
      </c>
      <c r="B1692" s="100">
        <v>40422</v>
      </c>
      <c r="C1692" s="99">
        <v>4483.8014059662801</v>
      </c>
      <c r="D1692" s="99">
        <v>0</v>
      </c>
      <c r="E1692" s="99">
        <v>238.89992455765599</v>
      </c>
      <c r="F1692" s="99">
        <v>123.125121828169</v>
      </c>
      <c r="G1692" s="99">
        <v>0</v>
      </c>
      <c r="H1692" s="99">
        <v>0</v>
      </c>
      <c r="I1692" s="99">
        <v>0</v>
      </c>
      <c r="J1692" s="99">
        <v>1189.4881150871499</v>
      </c>
      <c r="K1692" s="99">
        <v>0</v>
      </c>
      <c r="L1692" s="99">
        <v>686.28778520971503</v>
      </c>
      <c r="M1692" s="99">
        <v>1154.42809744179</v>
      </c>
      <c r="N1692" s="99">
        <v>1579.5743110477899</v>
      </c>
      <c r="O1692" s="99">
        <v>1152.4381060749299</v>
      </c>
      <c r="P1692" s="99">
        <v>0</v>
      </c>
      <c r="Q1692" s="99">
        <v>251.651168253273</v>
      </c>
      <c r="R1692" s="99">
        <v>70.965970507822902</v>
      </c>
      <c r="S1692" s="99">
        <v>0</v>
      </c>
      <c r="T1692" s="99">
        <v>24.729175227228598</v>
      </c>
      <c r="U1692" s="99">
        <v>1198.02496141195</v>
      </c>
      <c r="V1692" s="99">
        <v>501344.88678741502</v>
      </c>
      <c r="W1692" s="99">
        <v>0</v>
      </c>
      <c r="X1692" s="99">
        <v>27432.7025117874</v>
      </c>
      <c r="Y1692" s="99">
        <v>7306.0524494647998</v>
      </c>
      <c r="Z1692" s="99">
        <v>0</v>
      </c>
      <c r="AA1692" s="99">
        <v>0</v>
      </c>
      <c r="AB1692" s="99">
        <v>0</v>
      </c>
      <c r="AC1692" s="99">
        <v>366565.19331359898</v>
      </c>
      <c r="AD1692" s="99">
        <v>0</v>
      </c>
      <c r="AE1692" s="99">
        <v>39340.930444240599</v>
      </c>
      <c r="AF1692" s="99">
        <v>106793.261005402</v>
      </c>
      <c r="AG1692" s="99">
        <v>217850.21745300299</v>
      </c>
      <c r="AH1692" s="99">
        <v>93434.728040695205</v>
      </c>
      <c r="AI1692" s="99">
        <v>0</v>
      </c>
      <c r="AJ1692" s="99">
        <v>70392.778360366807</v>
      </c>
      <c r="AK1692" s="99">
        <v>11822.673383832</v>
      </c>
      <c r="AL1692" s="99">
        <v>0</v>
      </c>
      <c r="AM1692" s="99">
        <v>2686.9650420248499</v>
      </c>
      <c r="AN1692" s="99">
        <v>368437.86378478998</v>
      </c>
      <c r="AO1692" s="99">
        <v>4245204.9081420898</v>
      </c>
      <c r="AP1692" s="99">
        <v>0</v>
      </c>
      <c r="AQ1692" s="99">
        <v>242915.57196807899</v>
      </c>
      <c r="AR1692" s="99">
        <v>66983.065476417498</v>
      </c>
      <c r="AS1692" s="99">
        <v>0</v>
      </c>
      <c r="AT1692" s="99">
        <v>0</v>
      </c>
      <c r="AU1692" s="99">
        <v>0</v>
      </c>
      <c r="AV1692" s="99">
        <v>1336056.54612732</v>
      </c>
      <c r="AW1692" s="99">
        <v>0</v>
      </c>
      <c r="AX1692" s="99">
        <v>362869.33702850301</v>
      </c>
      <c r="AY1692" s="99">
        <v>968814.83464050305</v>
      </c>
      <c r="AZ1692" s="99">
        <v>1772602.2826690699</v>
      </c>
      <c r="BA1692" s="99">
        <v>824561.98132324195</v>
      </c>
      <c r="BB1692" s="99">
        <v>0</v>
      </c>
      <c r="BC1692" s="99">
        <v>553835.60735320998</v>
      </c>
      <c r="BD1692" s="99">
        <v>94076.665070533796</v>
      </c>
      <c r="BE1692" s="99">
        <v>0</v>
      </c>
      <c r="BF1692" s="99">
        <v>22943.776638269399</v>
      </c>
      <c r="BG1692" s="99">
        <v>1339041.12854004</v>
      </c>
      <c r="BH1692" s="99">
        <v>1170761.4203949</v>
      </c>
      <c r="BI1692" s="99">
        <v>0</v>
      </c>
      <c r="BJ1692" s="99">
        <v>115292.00464248699</v>
      </c>
      <c r="BK1692" s="99">
        <v>28838.9513466358</v>
      </c>
      <c r="BL1692" s="99">
        <v>0</v>
      </c>
      <c r="BM1692" s="99">
        <v>781.74038020521402</v>
      </c>
      <c r="BN1692" s="99">
        <v>0</v>
      </c>
      <c r="BO1692" s="99">
        <v>0</v>
      </c>
      <c r="BP1692" s="99">
        <v>0</v>
      </c>
      <c r="BQ1692" s="99">
        <v>0</v>
      </c>
      <c r="BR1692" s="99">
        <v>243649.24348449701</v>
      </c>
      <c r="BS1692" s="99">
        <v>690932.59256744396</v>
      </c>
      <c r="BT1692" s="99">
        <v>160624.564857483</v>
      </c>
      <c r="BU1692" s="99">
        <v>0</v>
      </c>
      <c r="BV1692" s="99">
        <v>190539.84599304199</v>
      </c>
      <c r="BW1692" s="99">
        <v>10846.7403542995</v>
      </c>
      <c r="BX1692" s="99">
        <v>0</v>
      </c>
      <c r="BY1692" s="99">
        <v>0</v>
      </c>
      <c r="BZ1692" s="99">
        <v>0</v>
      </c>
      <c r="CA1692" s="99">
        <v>4728.8213696479797</v>
      </c>
      <c r="CB1692" s="99">
        <v>527333.05946350098</v>
      </c>
      <c r="CC1692" s="99">
        <v>4498475.6904907199</v>
      </c>
      <c r="CD1692" s="99">
        <v>1289071.4390258801</v>
      </c>
      <c r="CE1692" s="99">
        <v>93.767594486475005</v>
      </c>
      <c r="CF1692" s="99">
        <v>14831.520178794901</v>
      </c>
      <c r="CG1692" s="99">
        <v>119318.353842735</v>
      </c>
      <c r="CH1692" s="99">
        <v>0</v>
      </c>
      <c r="CI1692" s="99">
        <v>4821.7965238690404</v>
      </c>
      <c r="CJ1692" s="99">
        <v>541659.04587554897</v>
      </c>
      <c r="CK1692" s="99">
        <v>4615241.3105468797</v>
      </c>
      <c r="CL1692" s="99">
        <v>1297468.3282470701</v>
      </c>
      <c r="CM1692" s="166">
        <v>6010.03149330616</v>
      </c>
      <c r="CN1692" s="166">
        <v>912777.94701385498</v>
      </c>
      <c r="CO1692" s="166">
        <v>5957153.37890625</v>
      </c>
      <c r="CP1692" s="99">
        <v>1297468.3282470701</v>
      </c>
      <c r="CQ1692" s="99">
        <v>0</v>
      </c>
      <c r="CR1692" s="99">
        <v>0</v>
      </c>
      <c r="CS1692" s="99">
        <v>0</v>
      </c>
      <c r="CT1692" s="99">
        <v>0</v>
      </c>
      <c r="CU1692" s="98">
        <v>244.003475678</v>
      </c>
      <c r="CV1692" s="98">
        <v>1272.8152762550001</v>
      </c>
      <c r="CW1692" s="98">
        <v>542164.57964229584</v>
      </c>
      <c r="CX1692" s="98">
        <v>4617794.0443334552</v>
      </c>
    </row>
    <row r="1693" spans="1:102" x14ac:dyDescent="0.2">
      <c r="A1693" s="98" t="s">
        <v>77</v>
      </c>
      <c r="B1693" s="100">
        <v>40513</v>
      </c>
      <c r="C1693" s="99">
        <v>4395.8381173610696</v>
      </c>
      <c r="D1693" s="99">
        <v>0</v>
      </c>
      <c r="E1693" s="99">
        <v>246.19151029735801</v>
      </c>
      <c r="F1693" s="99">
        <v>126.85606393218001</v>
      </c>
      <c r="G1693" s="99">
        <v>0</v>
      </c>
      <c r="H1693" s="99">
        <v>0</v>
      </c>
      <c r="I1693" s="99">
        <v>0</v>
      </c>
      <c r="J1693" s="99">
        <v>1214.6723330765999</v>
      </c>
      <c r="K1693" s="99">
        <v>0</v>
      </c>
      <c r="L1693" s="99">
        <v>843.42974172532604</v>
      </c>
      <c r="M1693" s="99">
        <v>1152.0629677474501</v>
      </c>
      <c r="N1693" s="99">
        <v>1535.69297651947</v>
      </c>
      <c r="O1693" s="99">
        <v>1129.4509042054401</v>
      </c>
      <c r="P1693" s="99">
        <v>0</v>
      </c>
      <c r="Q1693" s="99">
        <v>249.88575256802099</v>
      </c>
      <c r="R1693" s="99">
        <v>81.997718052938595</v>
      </c>
      <c r="S1693" s="99">
        <v>0</v>
      </c>
      <c r="T1693" s="99">
        <v>26.171539097325901</v>
      </c>
      <c r="U1693" s="99">
        <v>1218.07349519432</v>
      </c>
      <c r="V1693" s="99">
        <v>494114.39048385603</v>
      </c>
      <c r="W1693" s="99">
        <v>0</v>
      </c>
      <c r="X1693" s="99">
        <v>29592.3514339924</v>
      </c>
      <c r="Y1693" s="99">
        <v>8371.5667449235898</v>
      </c>
      <c r="Z1693" s="99">
        <v>0</v>
      </c>
      <c r="AA1693" s="99">
        <v>0</v>
      </c>
      <c r="AB1693" s="99">
        <v>0</v>
      </c>
      <c r="AC1693" s="99">
        <v>377403.27546310402</v>
      </c>
      <c r="AD1693" s="99">
        <v>0</v>
      </c>
      <c r="AE1693" s="99">
        <v>46085.384729862199</v>
      </c>
      <c r="AF1693" s="99">
        <v>106842.72032547</v>
      </c>
      <c r="AG1693" s="99">
        <v>214582.42327690101</v>
      </c>
      <c r="AH1693" s="99">
        <v>84131.958099365205</v>
      </c>
      <c r="AI1693" s="99">
        <v>0</v>
      </c>
      <c r="AJ1693" s="99">
        <v>71767.053992271394</v>
      </c>
      <c r="AK1693" s="99">
        <v>12177.089765906299</v>
      </c>
      <c r="AL1693" s="99">
        <v>0</v>
      </c>
      <c r="AM1693" s="99">
        <v>2976.80605688691</v>
      </c>
      <c r="AN1693" s="99">
        <v>377295.306274414</v>
      </c>
      <c r="AO1693" s="99">
        <v>4199304.8070678702</v>
      </c>
      <c r="AP1693" s="99">
        <v>0</v>
      </c>
      <c r="AQ1693" s="99">
        <v>260241.36541938799</v>
      </c>
      <c r="AR1693" s="99">
        <v>79645.079248428301</v>
      </c>
      <c r="AS1693" s="99">
        <v>0</v>
      </c>
      <c r="AT1693" s="99">
        <v>0</v>
      </c>
      <c r="AU1693" s="99">
        <v>0</v>
      </c>
      <c r="AV1693" s="99">
        <v>1378105.76290894</v>
      </c>
      <c r="AW1693" s="99">
        <v>0</v>
      </c>
      <c r="AX1693" s="99">
        <v>428888.002605438</v>
      </c>
      <c r="AY1693" s="99">
        <v>983211.51698303199</v>
      </c>
      <c r="AZ1693" s="99">
        <v>1744236.2591552699</v>
      </c>
      <c r="BA1693" s="99">
        <v>748029.17726898205</v>
      </c>
      <c r="BB1693" s="99">
        <v>0</v>
      </c>
      <c r="BC1693" s="99">
        <v>565980.35160064697</v>
      </c>
      <c r="BD1693" s="99">
        <v>95026.696022987395</v>
      </c>
      <c r="BE1693" s="99">
        <v>0</v>
      </c>
      <c r="BF1693" s="99">
        <v>24970.742345094699</v>
      </c>
      <c r="BG1693" s="99">
        <v>1382754.2350921601</v>
      </c>
      <c r="BH1693" s="99">
        <v>1145705.50566101</v>
      </c>
      <c r="BI1693" s="99">
        <v>0</v>
      </c>
      <c r="BJ1693" s="99">
        <v>117455.539910316</v>
      </c>
      <c r="BK1693" s="99">
        <v>31659.673690557502</v>
      </c>
      <c r="BL1693" s="99">
        <v>0</v>
      </c>
      <c r="BM1693" s="99">
        <v>762.32944113761198</v>
      </c>
      <c r="BN1693" s="99">
        <v>0</v>
      </c>
      <c r="BO1693" s="99">
        <v>0</v>
      </c>
      <c r="BP1693" s="99">
        <v>0</v>
      </c>
      <c r="BQ1693" s="99">
        <v>0</v>
      </c>
      <c r="BR1693" s="99">
        <v>243535.973712921</v>
      </c>
      <c r="BS1693" s="99">
        <v>682196.28702545201</v>
      </c>
      <c r="BT1693" s="99">
        <v>145471.77019691499</v>
      </c>
      <c r="BU1693" s="99">
        <v>0</v>
      </c>
      <c r="BV1693" s="99">
        <v>194740.74405860901</v>
      </c>
      <c r="BW1693" s="99">
        <v>9841.2217283248901</v>
      </c>
      <c r="BX1693" s="99">
        <v>0</v>
      </c>
      <c r="BY1693" s="99">
        <v>0</v>
      </c>
      <c r="BZ1693" s="99">
        <v>0</v>
      </c>
      <c r="CA1693" s="99">
        <v>4645.6404893398303</v>
      </c>
      <c r="CB1693" s="99">
        <v>524196.24789428699</v>
      </c>
      <c r="CC1693" s="99">
        <v>4447447.9331054697</v>
      </c>
      <c r="CD1693" s="99">
        <v>1269887.2043304399</v>
      </c>
      <c r="CE1693" s="99">
        <v>104.375973424874</v>
      </c>
      <c r="CF1693" s="99">
        <v>15919.7258826494</v>
      </c>
      <c r="CG1693" s="99">
        <v>126049.96237659499</v>
      </c>
      <c r="CH1693" s="99">
        <v>0</v>
      </c>
      <c r="CI1693" s="99">
        <v>4752.6400365233403</v>
      </c>
      <c r="CJ1693" s="99">
        <v>540277.62720489502</v>
      </c>
      <c r="CK1693" s="99">
        <v>4575308.8587036096</v>
      </c>
      <c r="CL1693" s="99">
        <v>1276957.5099792499</v>
      </c>
      <c r="CM1693" s="166">
        <v>5968.3867543935803</v>
      </c>
      <c r="CN1693" s="166">
        <v>914136.37682342494</v>
      </c>
      <c r="CO1693" s="166">
        <v>5955348.8216552697</v>
      </c>
      <c r="CP1693" s="99">
        <v>1276957.5099792499</v>
      </c>
      <c r="CQ1693" s="99">
        <v>0</v>
      </c>
      <c r="CR1693" s="99">
        <v>0</v>
      </c>
      <c r="CS1693" s="99">
        <v>0</v>
      </c>
      <c r="CT1693" s="99">
        <v>0</v>
      </c>
      <c r="CU1693" s="98">
        <v>252.654098922</v>
      </c>
      <c r="CV1693" s="98">
        <v>1307.5827087059999</v>
      </c>
      <c r="CW1693" s="98">
        <v>540115.97377693641</v>
      </c>
      <c r="CX1693" s="98">
        <v>4573497.8954820642</v>
      </c>
    </row>
    <row r="1694" spans="1:102" x14ac:dyDescent="0.2">
      <c r="A1694" s="98" t="s">
        <v>77</v>
      </c>
      <c r="B1694" s="100">
        <v>40603</v>
      </c>
      <c r="C1694" s="99">
        <v>4286.9024857282602</v>
      </c>
      <c r="D1694" s="99">
        <v>0</v>
      </c>
      <c r="E1694" s="99">
        <v>260.663496695459</v>
      </c>
      <c r="F1694" s="99">
        <v>131.753533456475</v>
      </c>
      <c r="G1694" s="99">
        <v>0</v>
      </c>
      <c r="H1694" s="99">
        <v>0</v>
      </c>
      <c r="I1694" s="99">
        <v>0</v>
      </c>
      <c r="J1694" s="99">
        <v>1256.3269692659401</v>
      </c>
      <c r="K1694" s="99">
        <v>0</v>
      </c>
      <c r="L1694" s="99">
        <v>1629.65400254726</v>
      </c>
      <c r="M1694" s="99">
        <v>1138.62918356061</v>
      </c>
      <c r="N1694" s="99">
        <v>1492.5823456049</v>
      </c>
      <c r="O1694" s="99">
        <v>0</v>
      </c>
      <c r="P1694" s="99">
        <v>0</v>
      </c>
      <c r="Q1694" s="99">
        <v>255.49441823922101</v>
      </c>
      <c r="R1694" s="99">
        <v>0</v>
      </c>
      <c r="S1694" s="99">
        <v>0</v>
      </c>
      <c r="T1694" s="99">
        <v>100.26148950215401</v>
      </c>
      <c r="U1694" s="99">
        <v>1258.8177330195899</v>
      </c>
      <c r="V1694" s="99">
        <v>484494.32349777198</v>
      </c>
      <c r="W1694" s="99">
        <v>0</v>
      </c>
      <c r="X1694" s="99">
        <v>27720.418529510502</v>
      </c>
      <c r="Y1694" s="99">
        <v>7545.59982103109</v>
      </c>
      <c r="Z1694" s="99">
        <v>0</v>
      </c>
      <c r="AA1694" s="99">
        <v>0</v>
      </c>
      <c r="AB1694" s="99">
        <v>0</v>
      </c>
      <c r="AC1694" s="99">
        <v>388141.085571289</v>
      </c>
      <c r="AD1694" s="99">
        <v>0</v>
      </c>
      <c r="AE1694" s="99">
        <v>125219.58737468701</v>
      </c>
      <c r="AF1694" s="99">
        <v>104965.53474903099</v>
      </c>
      <c r="AG1694" s="99">
        <v>207995.341316223</v>
      </c>
      <c r="AH1694" s="99">
        <v>0</v>
      </c>
      <c r="AI1694" s="99">
        <v>0</v>
      </c>
      <c r="AJ1694" s="99">
        <v>72303.725892066999</v>
      </c>
      <c r="AK1694" s="99">
        <v>0</v>
      </c>
      <c r="AL1694" s="99">
        <v>0</v>
      </c>
      <c r="AM1694" s="99">
        <v>15303.067351937299</v>
      </c>
      <c r="AN1694" s="99">
        <v>388280.19394683797</v>
      </c>
      <c r="AO1694" s="99">
        <v>4122722.3388977102</v>
      </c>
      <c r="AP1694" s="99">
        <v>0</v>
      </c>
      <c r="AQ1694" s="99">
        <v>249001.91496658299</v>
      </c>
      <c r="AR1694" s="99">
        <v>67483.645404815703</v>
      </c>
      <c r="AS1694" s="99">
        <v>0</v>
      </c>
      <c r="AT1694" s="99">
        <v>0</v>
      </c>
      <c r="AU1694" s="99">
        <v>0</v>
      </c>
      <c r="AV1694" s="99">
        <v>1440430.67468262</v>
      </c>
      <c r="AW1694" s="99">
        <v>0</v>
      </c>
      <c r="AX1694" s="99">
        <v>1140686.5626068099</v>
      </c>
      <c r="AY1694" s="99">
        <v>966463.36855316197</v>
      </c>
      <c r="AZ1694" s="99">
        <v>1680587.84559631</v>
      </c>
      <c r="BA1694" s="99">
        <v>0</v>
      </c>
      <c r="BB1694" s="99">
        <v>0</v>
      </c>
      <c r="BC1694" s="99">
        <v>568101.98975372303</v>
      </c>
      <c r="BD1694" s="99">
        <v>0</v>
      </c>
      <c r="BE1694" s="99">
        <v>0</v>
      </c>
      <c r="BF1694" s="99">
        <v>122287.521495819</v>
      </c>
      <c r="BG1694" s="99">
        <v>1440967.99143982</v>
      </c>
      <c r="BH1694" s="99">
        <v>1001170.65485382</v>
      </c>
      <c r="BI1694" s="99">
        <v>0</v>
      </c>
      <c r="BJ1694" s="99">
        <v>105030.11124038701</v>
      </c>
      <c r="BK1694" s="99">
        <v>27769.8139328957</v>
      </c>
      <c r="BL1694" s="99">
        <v>0</v>
      </c>
      <c r="BM1694" s="99">
        <v>0</v>
      </c>
      <c r="BN1694" s="99">
        <v>0</v>
      </c>
      <c r="BO1694" s="99">
        <v>0</v>
      </c>
      <c r="BP1694" s="99">
        <v>0</v>
      </c>
      <c r="BQ1694" s="99">
        <v>0</v>
      </c>
      <c r="BR1694" s="99">
        <v>238224.92527961699</v>
      </c>
      <c r="BS1694" s="99">
        <v>668857.07027435303</v>
      </c>
      <c r="BT1694" s="99">
        <v>0</v>
      </c>
      <c r="BU1694" s="99">
        <v>0</v>
      </c>
      <c r="BV1694" s="99">
        <v>197833.918819427</v>
      </c>
      <c r="BW1694" s="99">
        <v>0</v>
      </c>
      <c r="BX1694" s="99">
        <v>0</v>
      </c>
      <c r="BY1694" s="99">
        <v>0</v>
      </c>
      <c r="BZ1694" s="99">
        <v>0</v>
      </c>
      <c r="CA1694" s="99">
        <v>4548.3858925104096</v>
      </c>
      <c r="CB1694" s="99">
        <v>513264.872913361</v>
      </c>
      <c r="CC1694" s="99">
        <v>4387332.7206420898</v>
      </c>
      <c r="CD1694" s="99">
        <v>1100744.6483306901</v>
      </c>
      <c r="CE1694" s="99">
        <v>103.252052658238</v>
      </c>
      <c r="CF1694" s="99">
        <v>16264.3061113358</v>
      </c>
      <c r="CG1694" s="99">
        <v>130265.383753777</v>
      </c>
      <c r="CH1694" s="99">
        <v>0</v>
      </c>
      <c r="CI1694" s="99">
        <v>4650.3885557055501</v>
      </c>
      <c r="CJ1694" s="99">
        <v>529805.81762695301</v>
      </c>
      <c r="CK1694" s="99">
        <v>4518127.5321655301</v>
      </c>
      <c r="CL1694" s="99">
        <v>1108180.9574432401</v>
      </c>
      <c r="CM1694" s="166">
        <v>5892.3412765264502</v>
      </c>
      <c r="CN1694" s="166">
        <v>918097.49790191697</v>
      </c>
      <c r="CO1694" s="166">
        <v>5961454.9093017597</v>
      </c>
      <c r="CP1694" s="99">
        <v>1108180.9574432401</v>
      </c>
      <c r="CQ1694" s="99">
        <v>0</v>
      </c>
      <c r="CR1694" s="99">
        <v>0</v>
      </c>
      <c r="CS1694" s="99">
        <v>0</v>
      </c>
      <c r="CT1694" s="99">
        <v>0</v>
      </c>
      <c r="CU1694" s="98">
        <v>265.28251705399998</v>
      </c>
      <c r="CV1694" s="98">
        <v>1348.9696439290001</v>
      </c>
      <c r="CW1694" s="98">
        <v>529529.17902469682</v>
      </c>
      <c r="CX1694" s="98">
        <v>4517598.1043958664</v>
      </c>
    </row>
    <row r="1695" spans="1:102" x14ac:dyDescent="0.2">
      <c r="A1695" s="98" t="s">
        <v>77</v>
      </c>
      <c r="B1695" s="100">
        <v>40695</v>
      </c>
      <c r="C1695" s="99">
        <v>4274.3099446296701</v>
      </c>
      <c r="D1695" s="99">
        <v>0</v>
      </c>
      <c r="E1695" s="99">
        <v>260.44968814030301</v>
      </c>
      <c r="F1695" s="99">
        <v>129.827438330278</v>
      </c>
      <c r="G1695" s="99">
        <v>0</v>
      </c>
      <c r="H1695" s="99">
        <v>0</v>
      </c>
      <c r="I1695" s="99">
        <v>0</v>
      </c>
      <c r="J1695" s="99">
        <v>1292.05669778585</v>
      </c>
      <c r="K1695" s="99">
        <v>0</v>
      </c>
      <c r="L1695" s="99">
        <v>1653.32918529212</v>
      </c>
      <c r="M1695" s="99">
        <v>1149.2322268337</v>
      </c>
      <c r="N1695" s="99">
        <v>1454.87103945017</v>
      </c>
      <c r="O1695" s="99">
        <v>0</v>
      </c>
      <c r="P1695" s="99">
        <v>0</v>
      </c>
      <c r="Q1695" s="99">
        <v>269.75956867635301</v>
      </c>
      <c r="R1695" s="99">
        <v>0</v>
      </c>
      <c r="S1695" s="99">
        <v>0</v>
      </c>
      <c r="T1695" s="99">
        <v>102.253012535162</v>
      </c>
      <c r="U1695" s="99">
        <v>1296.4793737530699</v>
      </c>
      <c r="V1695" s="99">
        <v>477389.90742874099</v>
      </c>
      <c r="W1695" s="99">
        <v>0</v>
      </c>
      <c r="X1695" s="99">
        <v>29771.091809988</v>
      </c>
      <c r="Y1695" s="99">
        <v>8539.3181546926498</v>
      </c>
      <c r="Z1695" s="99">
        <v>0</v>
      </c>
      <c r="AA1695" s="99">
        <v>0</v>
      </c>
      <c r="AB1695" s="99">
        <v>0</v>
      </c>
      <c r="AC1695" s="99">
        <v>391870.29698944098</v>
      </c>
      <c r="AD1695" s="99">
        <v>0</v>
      </c>
      <c r="AE1695" s="99">
        <v>124061.840527534</v>
      </c>
      <c r="AF1695" s="99">
        <v>106244.774624825</v>
      </c>
      <c r="AG1695" s="99">
        <v>199493.39998245201</v>
      </c>
      <c r="AH1695" s="99">
        <v>0</v>
      </c>
      <c r="AI1695" s="99">
        <v>0</v>
      </c>
      <c r="AJ1695" s="99">
        <v>76533.483000755296</v>
      </c>
      <c r="AK1695" s="99">
        <v>0</v>
      </c>
      <c r="AL1695" s="99">
        <v>0</v>
      </c>
      <c r="AM1695" s="99">
        <v>16899.3826239109</v>
      </c>
      <c r="AN1695" s="99">
        <v>392983.84683608997</v>
      </c>
      <c r="AO1695" s="99">
        <v>4084762.3193969699</v>
      </c>
      <c r="AP1695" s="99">
        <v>0</v>
      </c>
      <c r="AQ1695" s="99">
        <v>274094.738460541</v>
      </c>
      <c r="AR1695" s="99">
        <v>74641.5753555298</v>
      </c>
      <c r="AS1695" s="99">
        <v>0</v>
      </c>
      <c r="AT1695" s="99">
        <v>0</v>
      </c>
      <c r="AU1695" s="99">
        <v>0</v>
      </c>
      <c r="AV1695" s="99">
        <v>1474522.5217132601</v>
      </c>
      <c r="AW1695" s="99">
        <v>0</v>
      </c>
      <c r="AX1695" s="99">
        <v>1140408.9636383101</v>
      </c>
      <c r="AY1695" s="99">
        <v>982149.91584777797</v>
      </c>
      <c r="AZ1695" s="99">
        <v>1614592.9690094001</v>
      </c>
      <c r="BA1695" s="99">
        <v>0</v>
      </c>
      <c r="BB1695" s="99">
        <v>0</v>
      </c>
      <c r="BC1695" s="99">
        <v>607304.85076904297</v>
      </c>
      <c r="BD1695" s="99">
        <v>0</v>
      </c>
      <c r="BE1695" s="99">
        <v>0</v>
      </c>
      <c r="BF1695" s="99">
        <v>137653.92512321501</v>
      </c>
      <c r="BG1695" s="99">
        <v>1476196.44355774</v>
      </c>
      <c r="BH1695" s="99">
        <v>992531.84283447301</v>
      </c>
      <c r="BI1695" s="99">
        <v>0</v>
      </c>
      <c r="BJ1695" s="99">
        <v>109487.35325050401</v>
      </c>
      <c r="BK1695" s="99">
        <v>29216.887964725502</v>
      </c>
      <c r="BL1695" s="99">
        <v>0</v>
      </c>
      <c r="BM1695" s="99">
        <v>0</v>
      </c>
      <c r="BN1695" s="99">
        <v>0</v>
      </c>
      <c r="BO1695" s="99">
        <v>0</v>
      </c>
      <c r="BP1695" s="99">
        <v>0</v>
      </c>
      <c r="BQ1695" s="99">
        <v>0</v>
      </c>
      <c r="BR1695" s="99">
        <v>245460.201444626</v>
      </c>
      <c r="BS1695" s="99">
        <v>645853.88037872303</v>
      </c>
      <c r="BT1695" s="99">
        <v>0</v>
      </c>
      <c r="BU1695" s="99">
        <v>0</v>
      </c>
      <c r="BV1695" s="99">
        <v>212473.544752121</v>
      </c>
      <c r="BW1695" s="99">
        <v>0</v>
      </c>
      <c r="BX1695" s="99">
        <v>0</v>
      </c>
      <c r="BY1695" s="99">
        <v>0</v>
      </c>
      <c r="BZ1695" s="99">
        <v>0</v>
      </c>
      <c r="CA1695" s="99">
        <v>4529.1026050448399</v>
      </c>
      <c r="CB1695" s="99">
        <v>506351.43477630598</v>
      </c>
      <c r="CC1695" s="99">
        <v>4350227.2525024395</v>
      </c>
      <c r="CD1695" s="99">
        <v>1099686.29067993</v>
      </c>
      <c r="CE1695" s="99">
        <v>102.95452863350501</v>
      </c>
      <c r="CF1695" s="99">
        <v>16950.297290563602</v>
      </c>
      <c r="CG1695" s="99">
        <v>137771.82646369899</v>
      </c>
      <c r="CH1695" s="99">
        <v>0</v>
      </c>
      <c r="CI1695" s="99">
        <v>4631.0032374262801</v>
      </c>
      <c r="CJ1695" s="99">
        <v>523652.24753570597</v>
      </c>
      <c r="CK1695" s="99">
        <v>4488248.6452026404</v>
      </c>
      <c r="CL1695" s="99">
        <v>1100121.44134521</v>
      </c>
      <c r="CM1695" s="166">
        <v>5912.3165019154503</v>
      </c>
      <c r="CN1695" s="166">
        <v>916788.87055969203</v>
      </c>
      <c r="CO1695" s="166">
        <v>5960243.2745971698</v>
      </c>
      <c r="CP1695" s="99">
        <v>1100121.44134521</v>
      </c>
      <c r="CQ1695" s="99">
        <v>0</v>
      </c>
      <c r="CR1695" s="99">
        <v>0</v>
      </c>
      <c r="CS1695" s="99">
        <v>0</v>
      </c>
      <c r="CT1695" s="99">
        <v>0</v>
      </c>
      <c r="CU1695" s="98">
        <v>266.336775542</v>
      </c>
      <c r="CV1695" s="98">
        <v>1384.465337181</v>
      </c>
      <c r="CW1695" s="98">
        <v>523301.73206686956</v>
      </c>
      <c r="CX1695" s="98">
        <v>4487999.0789661389</v>
      </c>
    </row>
    <row r="1696" spans="1:102" x14ac:dyDescent="0.2">
      <c r="A1696" s="98" t="s">
        <v>77</v>
      </c>
      <c r="B1696" s="100">
        <v>40787</v>
      </c>
      <c r="C1696" s="99">
        <v>4198.8610693812398</v>
      </c>
      <c r="D1696" s="99">
        <v>0</v>
      </c>
      <c r="E1696" s="99">
        <v>269.71094841510097</v>
      </c>
      <c r="F1696" s="99">
        <v>135.00350193493099</v>
      </c>
      <c r="G1696" s="99">
        <v>0</v>
      </c>
      <c r="H1696" s="99">
        <v>0</v>
      </c>
      <c r="I1696" s="99">
        <v>0</v>
      </c>
      <c r="J1696" s="99">
        <v>1312.08026579022</v>
      </c>
      <c r="K1696" s="99">
        <v>0</v>
      </c>
      <c r="L1696" s="99">
        <v>1669.6518099308</v>
      </c>
      <c r="M1696" s="99">
        <v>1151.71406427026</v>
      </c>
      <c r="N1696" s="99">
        <v>1403.5635586380999</v>
      </c>
      <c r="O1696" s="99">
        <v>0</v>
      </c>
      <c r="P1696" s="99">
        <v>0</v>
      </c>
      <c r="Q1696" s="99">
        <v>279.81388778984501</v>
      </c>
      <c r="R1696" s="99">
        <v>0</v>
      </c>
      <c r="S1696" s="99">
        <v>0</v>
      </c>
      <c r="T1696" s="99">
        <v>92.393553997390001</v>
      </c>
      <c r="U1696" s="99">
        <v>1320.6935622692099</v>
      </c>
      <c r="V1696" s="99">
        <v>470564.028827667</v>
      </c>
      <c r="W1696" s="99">
        <v>0</v>
      </c>
      <c r="X1696" s="99">
        <v>30389.347985029199</v>
      </c>
      <c r="Y1696" s="99">
        <v>8210.3369580507297</v>
      </c>
      <c r="Z1696" s="99">
        <v>0</v>
      </c>
      <c r="AA1696" s="99">
        <v>0</v>
      </c>
      <c r="AB1696" s="99">
        <v>0</v>
      </c>
      <c r="AC1696" s="99">
        <v>398591.56668853801</v>
      </c>
      <c r="AD1696" s="99">
        <v>0</v>
      </c>
      <c r="AE1696" s="99">
        <v>123342.477390289</v>
      </c>
      <c r="AF1696" s="99">
        <v>107150.106585503</v>
      </c>
      <c r="AG1696" s="99">
        <v>192406.176225662</v>
      </c>
      <c r="AH1696" s="99">
        <v>0</v>
      </c>
      <c r="AI1696" s="99">
        <v>0</v>
      </c>
      <c r="AJ1696" s="99">
        <v>78283.186039924607</v>
      </c>
      <c r="AK1696" s="99">
        <v>0</v>
      </c>
      <c r="AL1696" s="99">
        <v>0</v>
      </c>
      <c r="AM1696" s="99">
        <v>16039.3783736229</v>
      </c>
      <c r="AN1696" s="99">
        <v>400588.54838943499</v>
      </c>
      <c r="AO1696" s="99">
        <v>4045174.4596252399</v>
      </c>
      <c r="AP1696" s="99">
        <v>0</v>
      </c>
      <c r="AQ1696" s="99">
        <v>276447.14316558797</v>
      </c>
      <c r="AR1696" s="99">
        <v>71041.155632972703</v>
      </c>
      <c r="AS1696" s="99">
        <v>0</v>
      </c>
      <c r="AT1696" s="99">
        <v>0</v>
      </c>
      <c r="AU1696" s="99">
        <v>0</v>
      </c>
      <c r="AV1696" s="99">
        <v>1503473.6277008101</v>
      </c>
      <c r="AW1696" s="99">
        <v>0</v>
      </c>
      <c r="AX1696" s="99">
        <v>1146856.61122131</v>
      </c>
      <c r="AY1696" s="99">
        <v>988450.27838134801</v>
      </c>
      <c r="AZ1696" s="99">
        <v>1564274.61062622</v>
      </c>
      <c r="BA1696" s="99">
        <v>0</v>
      </c>
      <c r="BB1696" s="99">
        <v>0</v>
      </c>
      <c r="BC1696" s="99">
        <v>624720.54093170201</v>
      </c>
      <c r="BD1696" s="99">
        <v>0</v>
      </c>
      <c r="BE1696" s="99">
        <v>0</v>
      </c>
      <c r="BF1696" s="99">
        <v>134673.933082581</v>
      </c>
      <c r="BG1696" s="99">
        <v>1506035.6178131099</v>
      </c>
      <c r="BH1696" s="99">
        <v>982673.07004547096</v>
      </c>
      <c r="BI1696" s="99">
        <v>0</v>
      </c>
      <c r="BJ1696" s="99">
        <v>104130.16309452101</v>
      </c>
      <c r="BK1696" s="99">
        <v>27918.652167558699</v>
      </c>
      <c r="BL1696" s="99">
        <v>0</v>
      </c>
      <c r="BM1696" s="99">
        <v>0</v>
      </c>
      <c r="BN1696" s="99">
        <v>0</v>
      </c>
      <c r="BO1696" s="99">
        <v>0</v>
      </c>
      <c r="BP1696" s="99">
        <v>0</v>
      </c>
      <c r="BQ1696" s="99">
        <v>0</v>
      </c>
      <c r="BR1696" s="99">
        <v>249626.212644577</v>
      </c>
      <c r="BS1696" s="99">
        <v>618507.48970031703</v>
      </c>
      <c r="BT1696" s="99">
        <v>0</v>
      </c>
      <c r="BU1696" s="99">
        <v>0</v>
      </c>
      <c r="BV1696" s="99">
        <v>217313.63560676601</v>
      </c>
      <c r="BW1696" s="99">
        <v>0</v>
      </c>
      <c r="BX1696" s="99">
        <v>0</v>
      </c>
      <c r="BY1696" s="99">
        <v>0</v>
      </c>
      <c r="BZ1696" s="99">
        <v>0</v>
      </c>
      <c r="CA1696" s="99">
        <v>4468.8837122917203</v>
      </c>
      <c r="CB1696" s="99">
        <v>499145.42667388899</v>
      </c>
      <c r="CC1696" s="99">
        <v>4279388.6083373995</v>
      </c>
      <c r="CD1696" s="99">
        <v>1093102.3301696801</v>
      </c>
      <c r="CE1696" s="99">
        <v>93.226256035268307</v>
      </c>
      <c r="CF1696" s="99">
        <v>16591.265778064699</v>
      </c>
      <c r="CG1696" s="99">
        <v>135981.83486366301</v>
      </c>
      <c r="CH1696" s="99">
        <v>0</v>
      </c>
      <c r="CI1696" s="99">
        <v>4561.1845093965503</v>
      </c>
      <c r="CJ1696" s="99">
        <v>515201.69997406</v>
      </c>
      <c r="CK1696" s="99">
        <v>4413422.9542846698</v>
      </c>
      <c r="CL1696" s="99">
        <v>1090293.26194763</v>
      </c>
      <c r="CM1696" s="166">
        <v>5882.9482203722</v>
      </c>
      <c r="CN1696" s="166">
        <v>914228.06925964402</v>
      </c>
      <c r="CO1696" s="166">
        <v>5931712.8488159198</v>
      </c>
      <c r="CP1696" s="99">
        <v>1090293.26194763</v>
      </c>
      <c r="CQ1696" s="99">
        <v>0</v>
      </c>
      <c r="CR1696" s="99">
        <v>0</v>
      </c>
      <c r="CS1696" s="99">
        <v>0</v>
      </c>
      <c r="CT1696" s="99">
        <v>0</v>
      </c>
      <c r="CU1696" s="98">
        <v>275.89319725199999</v>
      </c>
      <c r="CV1696" s="98">
        <v>1394.936012419</v>
      </c>
      <c r="CW1696" s="98">
        <v>515736.69245195366</v>
      </c>
      <c r="CX1696" s="98">
        <v>4415370.4432010623</v>
      </c>
    </row>
    <row r="1697" spans="1:102" x14ac:dyDescent="0.2">
      <c r="A1697" s="98" t="s">
        <v>77</v>
      </c>
      <c r="B1697" s="100">
        <v>40878</v>
      </c>
      <c r="C1697" s="99">
        <v>4190.9297529459</v>
      </c>
      <c r="D1697" s="99">
        <v>0</v>
      </c>
      <c r="E1697" s="99">
        <v>278.52848085761099</v>
      </c>
      <c r="F1697" s="99">
        <v>131.75844506919401</v>
      </c>
      <c r="G1697" s="99">
        <v>0</v>
      </c>
      <c r="H1697" s="99">
        <v>0</v>
      </c>
      <c r="I1697" s="99">
        <v>0</v>
      </c>
      <c r="J1697" s="99">
        <v>1331.92721374333</v>
      </c>
      <c r="K1697" s="99">
        <v>0</v>
      </c>
      <c r="L1697" s="99">
        <v>1662.74367307127</v>
      </c>
      <c r="M1697" s="99">
        <v>1153.7288131266801</v>
      </c>
      <c r="N1697" s="99">
        <v>1379.0271337926399</v>
      </c>
      <c r="O1697" s="99">
        <v>0</v>
      </c>
      <c r="P1697" s="99">
        <v>0</v>
      </c>
      <c r="Q1697" s="99">
        <v>283.63811596482998</v>
      </c>
      <c r="R1697" s="99">
        <v>0</v>
      </c>
      <c r="S1697" s="99">
        <v>0</v>
      </c>
      <c r="T1697" s="99">
        <v>82.707821810618</v>
      </c>
      <c r="U1697" s="99">
        <v>1334.31997467577</v>
      </c>
      <c r="V1697" s="99">
        <v>469096.34559631301</v>
      </c>
      <c r="W1697" s="99">
        <v>0</v>
      </c>
      <c r="X1697" s="99">
        <v>29415.939894676201</v>
      </c>
      <c r="Y1697" s="99">
        <v>7989.2882329225504</v>
      </c>
      <c r="Z1697" s="99">
        <v>0</v>
      </c>
      <c r="AA1697" s="99">
        <v>0</v>
      </c>
      <c r="AB1697" s="99">
        <v>0</v>
      </c>
      <c r="AC1697" s="99">
        <v>403060.47131347703</v>
      </c>
      <c r="AD1697" s="99">
        <v>0</v>
      </c>
      <c r="AE1697" s="99">
        <v>122776.860321999</v>
      </c>
      <c r="AF1697" s="99">
        <v>109123.967578888</v>
      </c>
      <c r="AG1697" s="99">
        <v>184806.398435593</v>
      </c>
      <c r="AH1697" s="99">
        <v>0</v>
      </c>
      <c r="AI1697" s="99">
        <v>0</v>
      </c>
      <c r="AJ1697" s="99">
        <v>82142.582973480196</v>
      </c>
      <c r="AK1697" s="99">
        <v>0</v>
      </c>
      <c r="AL1697" s="99">
        <v>0</v>
      </c>
      <c r="AM1697" s="99">
        <v>15403.1541352272</v>
      </c>
      <c r="AN1697" s="99">
        <v>402333.09714508097</v>
      </c>
      <c r="AO1697" s="99">
        <v>4038870.8321838402</v>
      </c>
      <c r="AP1697" s="99">
        <v>0</v>
      </c>
      <c r="AQ1697" s="99">
        <v>264587.78438186599</v>
      </c>
      <c r="AR1697" s="99">
        <v>71119.454064369202</v>
      </c>
      <c r="AS1697" s="99">
        <v>0</v>
      </c>
      <c r="AT1697" s="99">
        <v>0</v>
      </c>
      <c r="AU1697" s="99">
        <v>0</v>
      </c>
      <c r="AV1697" s="99">
        <v>1530998.62257385</v>
      </c>
      <c r="AW1697" s="99">
        <v>0</v>
      </c>
      <c r="AX1697" s="99">
        <v>1141355.55865479</v>
      </c>
      <c r="AY1697" s="99">
        <v>1011434.93708038</v>
      </c>
      <c r="AZ1697" s="99">
        <v>1496931.18904114</v>
      </c>
      <c r="BA1697" s="99">
        <v>0</v>
      </c>
      <c r="BB1697" s="99">
        <v>0</v>
      </c>
      <c r="BC1697" s="99">
        <v>661110.65009307896</v>
      </c>
      <c r="BD1697" s="99">
        <v>0</v>
      </c>
      <c r="BE1697" s="99">
        <v>0</v>
      </c>
      <c r="BF1697" s="99">
        <v>129031.63683033</v>
      </c>
      <c r="BG1697" s="99">
        <v>1534197.85908508</v>
      </c>
      <c r="BH1697" s="99">
        <v>986673.872810364</v>
      </c>
      <c r="BI1697" s="99">
        <v>0</v>
      </c>
      <c r="BJ1697" s="99">
        <v>111313.85181427</v>
      </c>
      <c r="BK1697" s="99">
        <v>26790.401701688799</v>
      </c>
      <c r="BL1697" s="99">
        <v>0</v>
      </c>
      <c r="BM1697" s="99">
        <v>0</v>
      </c>
      <c r="BN1697" s="99">
        <v>0</v>
      </c>
      <c r="BO1697" s="99">
        <v>0</v>
      </c>
      <c r="BP1697" s="99">
        <v>0</v>
      </c>
      <c r="BQ1697" s="99">
        <v>0</v>
      </c>
      <c r="BR1697" s="99">
        <v>252123.754207611</v>
      </c>
      <c r="BS1697" s="99">
        <v>613983.92756652797</v>
      </c>
      <c r="BT1697" s="99">
        <v>0</v>
      </c>
      <c r="BU1697" s="99">
        <v>0</v>
      </c>
      <c r="BV1697" s="99">
        <v>233090.540023804</v>
      </c>
      <c r="BW1697" s="99">
        <v>0</v>
      </c>
      <c r="BX1697" s="99">
        <v>0</v>
      </c>
      <c r="BY1697" s="99">
        <v>0</v>
      </c>
      <c r="BZ1697" s="99">
        <v>0</v>
      </c>
      <c r="CA1697" s="99">
        <v>4470.8289055824298</v>
      </c>
      <c r="CB1697" s="99">
        <v>499840.48040771502</v>
      </c>
      <c r="CC1697" s="99">
        <v>4317972.2167358398</v>
      </c>
      <c r="CD1697" s="99">
        <v>1101053.4302215599</v>
      </c>
      <c r="CE1697" s="99">
        <v>84.200003757141502</v>
      </c>
      <c r="CF1697" s="99">
        <v>16415.240008592598</v>
      </c>
      <c r="CG1697" s="99">
        <v>138267.25933075001</v>
      </c>
      <c r="CH1697" s="99">
        <v>0</v>
      </c>
      <c r="CI1697" s="99">
        <v>4557.6029639244098</v>
      </c>
      <c r="CJ1697" s="99">
        <v>516863.739582062</v>
      </c>
      <c r="CK1697" s="99">
        <v>4457442.8845825205</v>
      </c>
      <c r="CL1697" s="99">
        <v>1098393.72973633</v>
      </c>
      <c r="CM1697" s="166">
        <v>5895.7760059237498</v>
      </c>
      <c r="CN1697" s="166">
        <v>917537.06645202602</v>
      </c>
      <c r="CO1697" s="166">
        <v>5982678.0800781297</v>
      </c>
      <c r="CP1697" s="99">
        <v>1098393.72973633</v>
      </c>
      <c r="CQ1697" s="99">
        <v>0</v>
      </c>
      <c r="CR1697" s="99">
        <v>0</v>
      </c>
      <c r="CS1697" s="99">
        <v>0</v>
      </c>
      <c r="CT1697" s="99">
        <v>0</v>
      </c>
      <c r="CU1697" s="98">
        <v>284.843211526</v>
      </c>
      <c r="CV1697" s="98">
        <v>1410.5640449719999</v>
      </c>
      <c r="CW1697" s="98">
        <v>516255.72041630762</v>
      </c>
      <c r="CX1697" s="98">
        <v>4456239.4760665903</v>
      </c>
    </row>
    <row r="1698" spans="1:102" x14ac:dyDescent="0.2">
      <c r="A1698" s="98" t="s">
        <v>77</v>
      </c>
      <c r="B1698" s="100">
        <v>40969</v>
      </c>
      <c r="C1698" s="99">
        <v>4216.1742661595299</v>
      </c>
      <c r="D1698" s="99">
        <v>0</v>
      </c>
      <c r="E1698" s="99">
        <v>260.61288225278298</v>
      </c>
      <c r="F1698" s="99">
        <v>117.13503666129</v>
      </c>
      <c r="G1698" s="99">
        <v>0</v>
      </c>
      <c r="H1698" s="99">
        <v>0</v>
      </c>
      <c r="I1698" s="99">
        <v>0</v>
      </c>
      <c r="J1698" s="99">
        <v>1402.4555862545999</v>
      </c>
      <c r="K1698" s="99">
        <v>0</v>
      </c>
      <c r="L1698" s="99">
        <v>1633.9467814713701</v>
      </c>
      <c r="M1698" s="99">
        <v>1166.5207418948401</v>
      </c>
      <c r="N1698" s="99">
        <v>1362.8546661287501</v>
      </c>
      <c r="O1698" s="99">
        <v>0</v>
      </c>
      <c r="P1698" s="99">
        <v>0</v>
      </c>
      <c r="Q1698" s="99">
        <v>285.86931667476898</v>
      </c>
      <c r="R1698" s="99">
        <v>0</v>
      </c>
      <c r="S1698" s="99">
        <v>0</v>
      </c>
      <c r="T1698" s="99">
        <v>93.068299407139406</v>
      </c>
      <c r="U1698" s="99">
        <v>1405.4495664983999</v>
      </c>
      <c r="V1698" s="99">
        <v>470763.28901290899</v>
      </c>
      <c r="W1698" s="99">
        <v>0</v>
      </c>
      <c r="X1698" s="99">
        <v>29470.0786345005</v>
      </c>
      <c r="Y1698" s="99">
        <v>7856.4130535125696</v>
      </c>
      <c r="Z1698" s="99">
        <v>0</v>
      </c>
      <c r="AA1698" s="99">
        <v>0</v>
      </c>
      <c r="AB1698" s="99">
        <v>0</v>
      </c>
      <c r="AC1698" s="99">
        <v>417927.99037170399</v>
      </c>
      <c r="AD1698" s="99">
        <v>0</v>
      </c>
      <c r="AE1698" s="99">
        <v>121191.622160912</v>
      </c>
      <c r="AF1698" s="99">
        <v>113636.19246768999</v>
      </c>
      <c r="AG1698" s="99">
        <v>182881.38381004299</v>
      </c>
      <c r="AH1698" s="99">
        <v>0</v>
      </c>
      <c r="AI1698" s="99">
        <v>0</v>
      </c>
      <c r="AJ1698" s="99">
        <v>84115.588438034101</v>
      </c>
      <c r="AK1698" s="99">
        <v>0</v>
      </c>
      <c r="AL1698" s="99">
        <v>0</v>
      </c>
      <c r="AM1698" s="99">
        <v>16701.182671308499</v>
      </c>
      <c r="AN1698" s="99">
        <v>417828.54474639898</v>
      </c>
      <c r="AO1698" s="99">
        <v>4086799.7365417499</v>
      </c>
      <c r="AP1698" s="99">
        <v>0</v>
      </c>
      <c r="AQ1698" s="99">
        <v>270567.60797500599</v>
      </c>
      <c r="AR1698" s="99">
        <v>69243.572463035598</v>
      </c>
      <c r="AS1698" s="99">
        <v>0</v>
      </c>
      <c r="AT1698" s="99">
        <v>0</v>
      </c>
      <c r="AU1698" s="99">
        <v>0</v>
      </c>
      <c r="AV1698" s="99">
        <v>1590793.6515655499</v>
      </c>
      <c r="AW1698" s="99">
        <v>0</v>
      </c>
      <c r="AX1698" s="99">
        <v>1137433.0203704799</v>
      </c>
      <c r="AY1698" s="99">
        <v>1057601.0856628399</v>
      </c>
      <c r="AZ1698" s="99">
        <v>1488856.8257293699</v>
      </c>
      <c r="BA1698" s="99">
        <v>0</v>
      </c>
      <c r="BB1698" s="99">
        <v>0</v>
      </c>
      <c r="BC1698" s="99">
        <v>680046.59206390404</v>
      </c>
      <c r="BD1698" s="99">
        <v>0</v>
      </c>
      <c r="BE1698" s="99">
        <v>0</v>
      </c>
      <c r="BF1698" s="99">
        <v>140688.69608306899</v>
      </c>
      <c r="BG1698" s="99">
        <v>1590479.6400146501</v>
      </c>
      <c r="BH1698" s="99">
        <v>995099.94166564895</v>
      </c>
      <c r="BI1698" s="99">
        <v>0</v>
      </c>
      <c r="BJ1698" s="99">
        <v>111732.426628113</v>
      </c>
      <c r="BK1698" s="99">
        <v>27394.462853908499</v>
      </c>
      <c r="BL1698" s="99">
        <v>0</v>
      </c>
      <c r="BM1698" s="99">
        <v>0</v>
      </c>
      <c r="BN1698" s="99">
        <v>0</v>
      </c>
      <c r="BO1698" s="99">
        <v>0</v>
      </c>
      <c r="BP1698" s="99">
        <v>0</v>
      </c>
      <c r="BQ1698" s="99">
        <v>0</v>
      </c>
      <c r="BR1698" s="99">
        <v>259251.83537101699</v>
      </c>
      <c r="BS1698" s="99">
        <v>608880.12934112502</v>
      </c>
      <c r="BT1698" s="99">
        <v>0</v>
      </c>
      <c r="BU1698" s="99">
        <v>0</v>
      </c>
      <c r="BV1698" s="99">
        <v>240002.42161941499</v>
      </c>
      <c r="BW1698" s="99">
        <v>0</v>
      </c>
      <c r="BX1698" s="99">
        <v>0</v>
      </c>
      <c r="BY1698" s="99">
        <v>0</v>
      </c>
      <c r="BZ1698" s="99">
        <v>0</v>
      </c>
      <c r="CA1698" s="99">
        <v>4479.38195157051</v>
      </c>
      <c r="CB1698" s="99">
        <v>498936.87128448498</v>
      </c>
      <c r="CC1698" s="99">
        <v>4393497.6919555701</v>
      </c>
      <c r="CD1698" s="99">
        <v>1101841.6497955299</v>
      </c>
      <c r="CE1698" s="99">
        <v>94.856176560744601</v>
      </c>
      <c r="CF1698" s="99">
        <v>17247.500439405401</v>
      </c>
      <c r="CG1698" s="99">
        <v>145748.61294746399</v>
      </c>
      <c r="CH1698" s="99">
        <v>0</v>
      </c>
      <c r="CI1698" s="99">
        <v>4573.9319158196404</v>
      </c>
      <c r="CJ1698" s="99">
        <v>516092.964401245</v>
      </c>
      <c r="CK1698" s="99">
        <v>4539794.4412841797</v>
      </c>
      <c r="CL1698" s="99">
        <v>1110485.1679229699</v>
      </c>
      <c r="CM1698" s="166">
        <v>5957.7230225205403</v>
      </c>
      <c r="CN1698" s="166">
        <v>939815.49172210705</v>
      </c>
      <c r="CO1698" s="166">
        <v>6129840.1849975605</v>
      </c>
      <c r="CP1698" s="99">
        <v>1110485.1679229699</v>
      </c>
      <c r="CQ1698" s="99">
        <v>0</v>
      </c>
      <c r="CR1698" s="99">
        <v>0</v>
      </c>
      <c r="CS1698" s="99">
        <v>0</v>
      </c>
      <c r="CT1698" s="99">
        <v>0</v>
      </c>
      <c r="CU1698" s="98">
        <v>265.27440307099999</v>
      </c>
      <c r="CV1698" s="98">
        <v>1491.6533413889999</v>
      </c>
      <c r="CW1698" s="98">
        <v>516184.37172389036</v>
      </c>
      <c r="CX1698" s="98">
        <v>4539246.3049030341</v>
      </c>
    </row>
    <row r="1699" spans="1:102" x14ac:dyDescent="0.2">
      <c r="A1699" s="98" t="s">
        <v>77</v>
      </c>
      <c r="B1699" s="100">
        <v>41061</v>
      </c>
      <c r="C1699" s="99">
        <v>4184.5866286158598</v>
      </c>
      <c r="D1699" s="99">
        <v>0</v>
      </c>
      <c r="E1699" s="99">
        <v>254.77682124637099</v>
      </c>
      <c r="F1699" s="99">
        <v>113.29701522924</v>
      </c>
      <c r="G1699" s="99">
        <v>0</v>
      </c>
      <c r="H1699" s="99">
        <v>0</v>
      </c>
      <c r="I1699" s="99">
        <v>0</v>
      </c>
      <c r="J1699" s="99">
        <v>1385.9381145089901</v>
      </c>
      <c r="K1699" s="99">
        <v>0</v>
      </c>
      <c r="L1699" s="99">
        <v>1648.3226044029</v>
      </c>
      <c r="M1699" s="99">
        <v>1165.70998395979</v>
      </c>
      <c r="N1699" s="99">
        <v>1342.77734182775</v>
      </c>
      <c r="O1699" s="99">
        <v>0</v>
      </c>
      <c r="P1699" s="99">
        <v>0</v>
      </c>
      <c r="Q1699" s="99">
        <v>282.39054992422501</v>
      </c>
      <c r="R1699" s="99">
        <v>0</v>
      </c>
      <c r="S1699" s="99">
        <v>0</v>
      </c>
      <c r="T1699" s="99">
        <v>99.076758454553797</v>
      </c>
      <c r="U1699" s="99">
        <v>1388.8820284902999</v>
      </c>
      <c r="V1699" s="99">
        <v>461695.11052322399</v>
      </c>
      <c r="W1699" s="99">
        <v>0</v>
      </c>
      <c r="X1699" s="99">
        <v>26937.809167385101</v>
      </c>
      <c r="Y1699" s="99">
        <v>6591.51274329424</v>
      </c>
      <c r="Z1699" s="99">
        <v>0</v>
      </c>
      <c r="AA1699" s="99">
        <v>0</v>
      </c>
      <c r="AB1699" s="99">
        <v>0</v>
      </c>
      <c r="AC1699" s="99">
        <v>415059.27539443999</v>
      </c>
      <c r="AD1699" s="99">
        <v>0</v>
      </c>
      <c r="AE1699" s="99">
        <v>117820.156537056</v>
      </c>
      <c r="AF1699" s="99">
        <v>110720.408917427</v>
      </c>
      <c r="AG1699" s="99">
        <v>178186.85703849801</v>
      </c>
      <c r="AH1699" s="99">
        <v>0</v>
      </c>
      <c r="AI1699" s="99">
        <v>0</v>
      </c>
      <c r="AJ1699" s="99">
        <v>81448.463261604295</v>
      </c>
      <c r="AK1699" s="99">
        <v>0</v>
      </c>
      <c r="AL1699" s="99">
        <v>0</v>
      </c>
      <c r="AM1699" s="99">
        <v>16608.572056293498</v>
      </c>
      <c r="AN1699" s="99">
        <v>416210.66944122303</v>
      </c>
      <c r="AO1699" s="99">
        <v>4004725.5524597201</v>
      </c>
      <c r="AP1699" s="99">
        <v>0</v>
      </c>
      <c r="AQ1699" s="99">
        <v>248377.61387634301</v>
      </c>
      <c r="AR1699" s="99">
        <v>59281.081971168504</v>
      </c>
      <c r="AS1699" s="99">
        <v>0</v>
      </c>
      <c r="AT1699" s="99">
        <v>0</v>
      </c>
      <c r="AU1699" s="99">
        <v>0</v>
      </c>
      <c r="AV1699" s="99">
        <v>1602942.1307220501</v>
      </c>
      <c r="AW1699" s="99">
        <v>0</v>
      </c>
      <c r="AX1699" s="99">
        <v>1106397.04023743</v>
      </c>
      <c r="AY1699" s="99">
        <v>1029924.37117004</v>
      </c>
      <c r="AZ1699" s="99">
        <v>1456374.33329773</v>
      </c>
      <c r="BA1699" s="99">
        <v>0</v>
      </c>
      <c r="BB1699" s="99">
        <v>0</v>
      </c>
      <c r="BC1699" s="99">
        <v>650271.25607299805</v>
      </c>
      <c r="BD1699" s="99">
        <v>0</v>
      </c>
      <c r="BE1699" s="99">
        <v>0</v>
      </c>
      <c r="BF1699" s="99">
        <v>140052.16309547401</v>
      </c>
      <c r="BG1699" s="99">
        <v>1605394.70622253</v>
      </c>
      <c r="BH1699" s="99">
        <v>975989.10847473098</v>
      </c>
      <c r="BI1699" s="99">
        <v>0</v>
      </c>
      <c r="BJ1699" s="99">
        <v>108941.07277298</v>
      </c>
      <c r="BK1699" s="99">
        <v>23444.508589506098</v>
      </c>
      <c r="BL1699" s="99">
        <v>0</v>
      </c>
      <c r="BM1699" s="99">
        <v>0</v>
      </c>
      <c r="BN1699" s="99">
        <v>0</v>
      </c>
      <c r="BO1699" s="99">
        <v>0</v>
      </c>
      <c r="BP1699" s="99">
        <v>0</v>
      </c>
      <c r="BQ1699" s="99">
        <v>0</v>
      </c>
      <c r="BR1699" s="99">
        <v>259509.814973831</v>
      </c>
      <c r="BS1699" s="99">
        <v>595659.24231720006</v>
      </c>
      <c r="BT1699" s="99">
        <v>0</v>
      </c>
      <c r="BU1699" s="99">
        <v>0</v>
      </c>
      <c r="BV1699" s="99">
        <v>229393.05268478399</v>
      </c>
      <c r="BW1699" s="99">
        <v>0</v>
      </c>
      <c r="BX1699" s="99">
        <v>0</v>
      </c>
      <c r="BY1699" s="99">
        <v>0</v>
      </c>
      <c r="BZ1699" s="99">
        <v>0</v>
      </c>
      <c r="CA1699" s="99">
        <v>4436.4784957170496</v>
      </c>
      <c r="CB1699" s="99">
        <v>488532.43885040301</v>
      </c>
      <c r="CC1699" s="99">
        <v>4248164.2587890597</v>
      </c>
      <c r="CD1699" s="99">
        <v>1081664.45526123</v>
      </c>
      <c r="CE1699" s="99">
        <v>99.134347252547698</v>
      </c>
      <c r="CF1699" s="99">
        <v>16676.970263957999</v>
      </c>
      <c r="CG1699" s="99">
        <v>140516.82585525501</v>
      </c>
      <c r="CH1699" s="99">
        <v>0</v>
      </c>
      <c r="CI1699" s="99">
        <v>4534.84573256969</v>
      </c>
      <c r="CJ1699" s="99">
        <v>505648.244689941</v>
      </c>
      <c r="CK1699" s="99">
        <v>4388598.8438720703</v>
      </c>
      <c r="CL1699" s="99">
        <v>1082522.6098632801</v>
      </c>
      <c r="CM1699" s="166">
        <v>5917.3554846048401</v>
      </c>
      <c r="CN1699" s="166">
        <v>921834.63978576695</v>
      </c>
      <c r="CO1699" s="166">
        <v>5993757.4909057599</v>
      </c>
      <c r="CP1699" s="99">
        <v>1082522.6098632801</v>
      </c>
      <c r="CQ1699" s="99">
        <v>0</v>
      </c>
      <c r="CR1699" s="99">
        <v>0</v>
      </c>
      <c r="CS1699" s="99">
        <v>0</v>
      </c>
      <c r="CT1699" s="99">
        <v>0</v>
      </c>
      <c r="CU1699" s="98">
        <v>258.79645253500001</v>
      </c>
      <c r="CV1699" s="98">
        <v>1479.5686168469999</v>
      </c>
      <c r="CW1699" s="98">
        <v>505209.40911436098</v>
      </c>
      <c r="CX1699" s="98">
        <v>4388681.0846443148</v>
      </c>
    </row>
    <row r="1700" spans="1:102" x14ac:dyDescent="0.2">
      <c r="A1700" s="98" t="s">
        <v>77</v>
      </c>
      <c r="B1700" s="100">
        <v>41153</v>
      </c>
      <c r="C1700" s="99">
        <v>4124.8060696125003</v>
      </c>
      <c r="D1700" s="99">
        <v>0</v>
      </c>
      <c r="E1700" s="99">
        <v>247.220484631136</v>
      </c>
      <c r="F1700" s="99">
        <v>104.563027629629</v>
      </c>
      <c r="G1700" s="99">
        <v>0</v>
      </c>
      <c r="H1700" s="99">
        <v>0</v>
      </c>
      <c r="I1700" s="99">
        <v>0</v>
      </c>
      <c r="J1700" s="99">
        <v>1395.3224413692999</v>
      </c>
      <c r="K1700" s="99">
        <v>0</v>
      </c>
      <c r="L1700" s="99">
        <v>1630.0878731310399</v>
      </c>
      <c r="M1700" s="99">
        <v>1166.00428435206</v>
      </c>
      <c r="N1700" s="99">
        <v>1314.12020014226</v>
      </c>
      <c r="O1700" s="99">
        <v>0</v>
      </c>
      <c r="P1700" s="99">
        <v>0</v>
      </c>
      <c r="Q1700" s="99">
        <v>284.92427477240602</v>
      </c>
      <c r="R1700" s="99">
        <v>0</v>
      </c>
      <c r="S1700" s="99">
        <v>0</v>
      </c>
      <c r="T1700" s="99">
        <v>94.305483520962298</v>
      </c>
      <c r="U1700" s="99">
        <v>1402.8931470662401</v>
      </c>
      <c r="V1700" s="99">
        <v>451445.33709335298</v>
      </c>
      <c r="W1700" s="99">
        <v>0</v>
      </c>
      <c r="X1700" s="99">
        <v>25705.100770711899</v>
      </c>
      <c r="Y1700" s="99">
        <v>5800.0472416877701</v>
      </c>
      <c r="Z1700" s="99">
        <v>0</v>
      </c>
      <c r="AA1700" s="99">
        <v>0</v>
      </c>
      <c r="AB1700" s="99">
        <v>0</v>
      </c>
      <c r="AC1700" s="99">
        <v>416866.19922256499</v>
      </c>
      <c r="AD1700" s="99">
        <v>0</v>
      </c>
      <c r="AE1700" s="99">
        <v>114105.946069717</v>
      </c>
      <c r="AF1700" s="99">
        <v>110416.070178986</v>
      </c>
      <c r="AG1700" s="99">
        <v>170596.14669990499</v>
      </c>
      <c r="AH1700" s="99">
        <v>0</v>
      </c>
      <c r="AI1700" s="99">
        <v>0</v>
      </c>
      <c r="AJ1700" s="99">
        <v>84102.453848838806</v>
      </c>
      <c r="AK1700" s="99">
        <v>0</v>
      </c>
      <c r="AL1700" s="99">
        <v>0</v>
      </c>
      <c r="AM1700" s="99">
        <v>16652.684751510598</v>
      </c>
      <c r="AN1700" s="99">
        <v>418059.549789429</v>
      </c>
      <c r="AO1700" s="99">
        <v>3925324.9669494601</v>
      </c>
      <c r="AP1700" s="99">
        <v>0</v>
      </c>
      <c r="AQ1700" s="99">
        <v>235094.452159882</v>
      </c>
      <c r="AR1700" s="99">
        <v>51094.562701702103</v>
      </c>
      <c r="AS1700" s="99">
        <v>0</v>
      </c>
      <c r="AT1700" s="99">
        <v>0</v>
      </c>
      <c r="AU1700" s="99">
        <v>0</v>
      </c>
      <c r="AV1700" s="99">
        <v>1620481.89364624</v>
      </c>
      <c r="AW1700" s="99">
        <v>0</v>
      </c>
      <c r="AX1700" s="99">
        <v>1081470.6190490699</v>
      </c>
      <c r="AY1700" s="99">
        <v>1030798.80223846</v>
      </c>
      <c r="AZ1700" s="99">
        <v>1396394.30255127</v>
      </c>
      <c r="BA1700" s="99">
        <v>0</v>
      </c>
      <c r="BB1700" s="99">
        <v>0</v>
      </c>
      <c r="BC1700" s="99">
        <v>673925.55786895799</v>
      </c>
      <c r="BD1700" s="99">
        <v>0</v>
      </c>
      <c r="BE1700" s="99">
        <v>0</v>
      </c>
      <c r="BF1700" s="99">
        <v>140106.61105918899</v>
      </c>
      <c r="BG1700" s="99">
        <v>1621236.7151031501</v>
      </c>
      <c r="BH1700" s="99">
        <v>972521.58719634998</v>
      </c>
      <c r="BI1700" s="99">
        <v>0</v>
      </c>
      <c r="BJ1700" s="99">
        <v>113781.75136280101</v>
      </c>
      <c r="BK1700" s="99">
        <v>22450.125118255601</v>
      </c>
      <c r="BL1700" s="99">
        <v>0</v>
      </c>
      <c r="BM1700" s="99">
        <v>0</v>
      </c>
      <c r="BN1700" s="99">
        <v>0</v>
      </c>
      <c r="BO1700" s="99">
        <v>0</v>
      </c>
      <c r="BP1700" s="99">
        <v>0</v>
      </c>
      <c r="BQ1700" s="99">
        <v>0</v>
      </c>
      <c r="BR1700" s="99">
        <v>259656.53178978001</v>
      </c>
      <c r="BS1700" s="99">
        <v>583631.21553039597</v>
      </c>
      <c r="BT1700" s="99">
        <v>0</v>
      </c>
      <c r="BU1700" s="99">
        <v>0</v>
      </c>
      <c r="BV1700" s="99">
        <v>238060.698986053</v>
      </c>
      <c r="BW1700" s="99">
        <v>0</v>
      </c>
      <c r="BX1700" s="99">
        <v>0</v>
      </c>
      <c r="BY1700" s="99">
        <v>0</v>
      </c>
      <c r="BZ1700" s="99">
        <v>0</v>
      </c>
      <c r="CA1700" s="99">
        <v>4372.1088147759401</v>
      </c>
      <c r="CB1700" s="99">
        <v>476529.303699493</v>
      </c>
      <c r="CC1700" s="99">
        <v>4163559.8233642601</v>
      </c>
      <c r="CD1700" s="99">
        <v>1089430.6674194301</v>
      </c>
      <c r="CE1700" s="99">
        <v>94.747054698876994</v>
      </c>
      <c r="CF1700" s="99">
        <v>17220.5606386662</v>
      </c>
      <c r="CG1700" s="99">
        <v>143181.49906921401</v>
      </c>
      <c r="CH1700" s="99">
        <v>0</v>
      </c>
      <c r="CI1700" s="99">
        <v>4465.6992036700203</v>
      </c>
      <c r="CJ1700" s="99">
        <v>492953.27985763602</v>
      </c>
      <c r="CK1700" s="99">
        <v>4305365.5478515597</v>
      </c>
      <c r="CL1700" s="99">
        <v>1085528.0833435101</v>
      </c>
      <c r="CM1700" s="166">
        <v>5873.3649820089304</v>
      </c>
      <c r="CN1700" s="166">
        <v>914116.24454498303</v>
      </c>
      <c r="CO1700" s="166">
        <v>5938787.9622192401</v>
      </c>
      <c r="CP1700" s="99">
        <v>1085528.0833435101</v>
      </c>
      <c r="CQ1700" s="99">
        <v>0</v>
      </c>
      <c r="CR1700" s="99">
        <v>0</v>
      </c>
      <c r="CS1700" s="99">
        <v>0</v>
      </c>
      <c r="CT1700" s="99">
        <v>0</v>
      </c>
      <c r="CU1700" s="98">
        <v>252.436395586</v>
      </c>
      <c r="CV1700" s="98">
        <v>1481.765999942</v>
      </c>
      <c r="CW1700" s="98">
        <v>493749.86433815921</v>
      </c>
      <c r="CX1700" s="98">
        <v>4306741.3224334745</v>
      </c>
    </row>
    <row r="1701" spans="1:102" x14ac:dyDescent="0.2">
      <c r="A1701" s="98" t="s">
        <v>77</v>
      </c>
      <c r="B1701" s="100">
        <v>41244</v>
      </c>
      <c r="C1701" s="99">
        <v>4077.51528841257</v>
      </c>
      <c r="D1701" s="99">
        <v>0</v>
      </c>
      <c r="E1701" s="99">
        <v>264.44382550194899</v>
      </c>
      <c r="F1701" s="99">
        <v>126.43203487340401</v>
      </c>
      <c r="G1701" s="99">
        <v>0</v>
      </c>
      <c r="H1701" s="99">
        <v>0</v>
      </c>
      <c r="I1701" s="99">
        <v>0</v>
      </c>
      <c r="J1701" s="99">
        <v>1460.64178185165</v>
      </c>
      <c r="K1701" s="99">
        <v>0</v>
      </c>
      <c r="L1701" s="99">
        <v>1614.91939882934</v>
      </c>
      <c r="M1701" s="99">
        <v>1167.6040763706001</v>
      </c>
      <c r="N1701" s="99">
        <v>1273.54084429145</v>
      </c>
      <c r="O1701" s="99">
        <v>0</v>
      </c>
      <c r="P1701" s="99">
        <v>0</v>
      </c>
      <c r="Q1701" s="99">
        <v>291.601234078407</v>
      </c>
      <c r="R1701" s="99">
        <v>0</v>
      </c>
      <c r="S1701" s="99">
        <v>0</v>
      </c>
      <c r="T1701" s="99">
        <v>96.9806400313973</v>
      </c>
      <c r="U1701" s="99">
        <v>1461.06985528767</v>
      </c>
      <c r="V1701" s="99">
        <v>445678.50658416701</v>
      </c>
      <c r="W1701" s="99">
        <v>0</v>
      </c>
      <c r="X1701" s="99">
        <v>24052.292641401302</v>
      </c>
      <c r="Y1701" s="99">
        <v>5217.5535424351701</v>
      </c>
      <c r="Z1701" s="99">
        <v>0</v>
      </c>
      <c r="AA1701" s="99">
        <v>0</v>
      </c>
      <c r="AB1701" s="99">
        <v>0</v>
      </c>
      <c r="AC1701" s="99">
        <v>442740.42394638102</v>
      </c>
      <c r="AD1701" s="99">
        <v>0</v>
      </c>
      <c r="AE1701" s="99">
        <v>111494.21559810601</v>
      </c>
      <c r="AF1701" s="99">
        <v>109890.871742249</v>
      </c>
      <c r="AG1701" s="99">
        <v>165088.26851844799</v>
      </c>
      <c r="AH1701" s="99">
        <v>0</v>
      </c>
      <c r="AI1701" s="99">
        <v>0</v>
      </c>
      <c r="AJ1701" s="99">
        <v>84938.019989013701</v>
      </c>
      <c r="AK1701" s="99">
        <v>0</v>
      </c>
      <c r="AL1701" s="99">
        <v>0</v>
      </c>
      <c r="AM1701" s="99">
        <v>15178.3620240688</v>
      </c>
      <c r="AN1701" s="99">
        <v>442222.81060790998</v>
      </c>
      <c r="AO1701" s="99">
        <v>3895471.1739502</v>
      </c>
      <c r="AP1701" s="99">
        <v>0</v>
      </c>
      <c r="AQ1701" s="99">
        <v>232946.17511177101</v>
      </c>
      <c r="AR1701" s="99">
        <v>51416.8860201836</v>
      </c>
      <c r="AS1701" s="99">
        <v>0</v>
      </c>
      <c r="AT1701" s="99">
        <v>0</v>
      </c>
      <c r="AU1701" s="99">
        <v>0</v>
      </c>
      <c r="AV1701" s="99">
        <v>1717933.2745208701</v>
      </c>
      <c r="AW1701" s="99">
        <v>0</v>
      </c>
      <c r="AX1701" s="99">
        <v>1072121.06973267</v>
      </c>
      <c r="AY1701" s="99">
        <v>1037914.1285934401</v>
      </c>
      <c r="AZ1701" s="99">
        <v>1352812.0690917999</v>
      </c>
      <c r="BA1701" s="99">
        <v>0</v>
      </c>
      <c r="BB1701" s="99">
        <v>0</v>
      </c>
      <c r="BC1701" s="99">
        <v>688589.27043914795</v>
      </c>
      <c r="BD1701" s="99">
        <v>0</v>
      </c>
      <c r="BE1701" s="99">
        <v>0</v>
      </c>
      <c r="BF1701" s="99">
        <v>129711.362876892</v>
      </c>
      <c r="BG1701" s="99">
        <v>1720836.19029236</v>
      </c>
      <c r="BH1701" s="99">
        <v>967305.77330017101</v>
      </c>
      <c r="BI1701" s="99">
        <v>0</v>
      </c>
      <c r="BJ1701" s="99">
        <v>106569.393475533</v>
      </c>
      <c r="BK1701" s="99">
        <v>20150.660250425299</v>
      </c>
      <c r="BL1701" s="99">
        <v>0</v>
      </c>
      <c r="BM1701" s="99">
        <v>0</v>
      </c>
      <c r="BN1701" s="99">
        <v>0</v>
      </c>
      <c r="BO1701" s="99">
        <v>0</v>
      </c>
      <c r="BP1701" s="99">
        <v>0</v>
      </c>
      <c r="BQ1701" s="99">
        <v>0</v>
      </c>
      <c r="BR1701" s="99">
        <v>260848.22504234299</v>
      </c>
      <c r="BS1701" s="99">
        <v>568956.25690460205</v>
      </c>
      <c r="BT1701" s="99">
        <v>0</v>
      </c>
      <c r="BU1701" s="99">
        <v>0</v>
      </c>
      <c r="BV1701" s="99">
        <v>245044.92243003799</v>
      </c>
      <c r="BW1701" s="99">
        <v>0</v>
      </c>
      <c r="BX1701" s="99">
        <v>0</v>
      </c>
      <c r="BY1701" s="99">
        <v>0</v>
      </c>
      <c r="BZ1701" s="99">
        <v>0</v>
      </c>
      <c r="CA1701" s="99">
        <v>4340.4296548366501</v>
      </c>
      <c r="CB1701" s="99">
        <v>469951.37427520799</v>
      </c>
      <c r="CC1701" s="99">
        <v>4139846.3506469699</v>
      </c>
      <c r="CD1701" s="99">
        <v>1076784.9755249</v>
      </c>
      <c r="CE1701" s="99">
        <v>98.818550975993304</v>
      </c>
      <c r="CF1701" s="99">
        <v>16079.1349959373</v>
      </c>
      <c r="CG1701" s="99">
        <v>137685.065029144</v>
      </c>
      <c r="CH1701" s="99">
        <v>0</v>
      </c>
      <c r="CI1701" s="99">
        <v>4440.98311966658</v>
      </c>
      <c r="CJ1701" s="99">
        <v>486226.91093444801</v>
      </c>
      <c r="CK1701" s="99">
        <v>4278649.58520508</v>
      </c>
      <c r="CL1701" s="99">
        <v>1074136.7299041699</v>
      </c>
      <c r="CM1701" s="166">
        <v>5899.32127052546</v>
      </c>
      <c r="CN1701" s="166">
        <v>926985.22507476795</v>
      </c>
      <c r="CO1701" s="166">
        <v>5981521.89489746</v>
      </c>
      <c r="CP1701" s="99">
        <v>1074136.7299041699</v>
      </c>
      <c r="CQ1701" s="99">
        <v>0</v>
      </c>
      <c r="CR1701" s="99">
        <v>0</v>
      </c>
      <c r="CS1701" s="99">
        <v>0</v>
      </c>
      <c r="CT1701" s="99">
        <v>0</v>
      </c>
      <c r="CU1701" s="98">
        <v>269.648595554</v>
      </c>
      <c r="CV1701" s="98">
        <v>1550.894085504</v>
      </c>
      <c r="CW1701" s="98">
        <v>486030.50927114527</v>
      </c>
      <c r="CX1701" s="98">
        <v>4277531.4156761141</v>
      </c>
    </row>
    <row r="1702" spans="1:102" x14ac:dyDescent="0.2">
      <c r="A1702" s="98" t="s">
        <v>77</v>
      </c>
      <c r="B1702" s="100">
        <v>41334</v>
      </c>
      <c r="C1702" s="99">
        <v>4000.7722232639799</v>
      </c>
      <c r="D1702" s="99">
        <v>0</v>
      </c>
      <c r="E1702" s="99">
        <v>222.72462611459201</v>
      </c>
      <c r="F1702" s="99">
        <v>85.111341472715097</v>
      </c>
      <c r="G1702" s="99">
        <v>0</v>
      </c>
      <c r="H1702" s="99">
        <v>0</v>
      </c>
      <c r="I1702" s="99">
        <v>0</v>
      </c>
      <c r="J1702" s="99">
        <v>1472.4037970304501</v>
      </c>
      <c r="K1702" s="99">
        <v>0</v>
      </c>
      <c r="L1702" s="99">
        <v>105.422167761251</v>
      </c>
      <c r="M1702" s="99">
        <v>1161.5406003445401</v>
      </c>
      <c r="N1702" s="99">
        <v>1226.18436384201</v>
      </c>
      <c r="O1702" s="99">
        <v>0</v>
      </c>
      <c r="P1702" s="99">
        <v>1420.7361300140601</v>
      </c>
      <c r="Q1702" s="99">
        <v>291.95730400458001</v>
      </c>
      <c r="R1702" s="99">
        <v>0</v>
      </c>
      <c r="S1702" s="99">
        <v>97.345407915301607</v>
      </c>
      <c r="T1702" s="99">
        <v>1.0467248162895</v>
      </c>
      <c r="U1702" s="99">
        <v>1476.8706299364601</v>
      </c>
      <c r="V1702" s="99">
        <v>439683.86486434902</v>
      </c>
      <c r="W1702" s="99">
        <v>0</v>
      </c>
      <c r="X1702" s="99">
        <v>22761.7612242699</v>
      </c>
      <c r="Y1702" s="99">
        <v>3910.9680107832</v>
      </c>
      <c r="Z1702" s="99">
        <v>0</v>
      </c>
      <c r="AA1702" s="99">
        <v>0</v>
      </c>
      <c r="AB1702" s="99">
        <v>0</v>
      </c>
      <c r="AC1702" s="99">
        <v>440450.46688079799</v>
      </c>
      <c r="AD1702" s="99">
        <v>0</v>
      </c>
      <c r="AE1702" s="99">
        <v>12584.619314789799</v>
      </c>
      <c r="AF1702" s="99">
        <v>111357.321726799</v>
      </c>
      <c r="AG1702" s="99">
        <v>159227.799476624</v>
      </c>
      <c r="AH1702" s="99">
        <v>0</v>
      </c>
      <c r="AI1702" s="99">
        <v>91680.570933341995</v>
      </c>
      <c r="AJ1702" s="99">
        <v>84504.3249597549</v>
      </c>
      <c r="AK1702" s="99">
        <v>0</v>
      </c>
      <c r="AL1702" s="99">
        <v>15495.192796707201</v>
      </c>
      <c r="AM1702" s="99">
        <v>523.38859079778194</v>
      </c>
      <c r="AN1702" s="99">
        <v>442914.57572174101</v>
      </c>
      <c r="AO1702" s="99">
        <v>3840911.1545104999</v>
      </c>
      <c r="AP1702" s="99">
        <v>0</v>
      </c>
      <c r="AQ1702" s="99">
        <v>219649.492357254</v>
      </c>
      <c r="AR1702" s="99">
        <v>32310.110096454599</v>
      </c>
      <c r="AS1702" s="99">
        <v>0</v>
      </c>
      <c r="AT1702" s="99">
        <v>0</v>
      </c>
      <c r="AU1702" s="99">
        <v>0</v>
      </c>
      <c r="AV1702" s="99">
        <v>1723662.29850769</v>
      </c>
      <c r="AW1702" s="99">
        <v>0</v>
      </c>
      <c r="AX1702" s="99">
        <v>122833.886834145</v>
      </c>
      <c r="AY1702" s="99">
        <v>1046668.27767181</v>
      </c>
      <c r="AZ1702" s="99">
        <v>1300660.9241027799</v>
      </c>
      <c r="BA1702" s="99">
        <v>0</v>
      </c>
      <c r="BB1702" s="99">
        <v>874861.30587768601</v>
      </c>
      <c r="BC1702" s="99">
        <v>685576.58255767799</v>
      </c>
      <c r="BD1702" s="99">
        <v>0</v>
      </c>
      <c r="BE1702" s="99">
        <v>132851.65555381801</v>
      </c>
      <c r="BF1702" s="99">
        <v>4153.4094725847199</v>
      </c>
      <c r="BG1702" s="99">
        <v>1731778.3876495401</v>
      </c>
      <c r="BH1702" s="99">
        <v>1038646.44408417</v>
      </c>
      <c r="BI1702" s="99">
        <v>0</v>
      </c>
      <c r="BJ1702" s="99">
        <v>113358.672915459</v>
      </c>
      <c r="BK1702" s="99">
        <v>17782.647113561601</v>
      </c>
      <c r="BL1702" s="99">
        <v>0</v>
      </c>
      <c r="BM1702" s="99">
        <v>0</v>
      </c>
      <c r="BN1702" s="99">
        <v>0</v>
      </c>
      <c r="BO1702" s="99">
        <v>0</v>
      </c>
      <c r="BP1702" s="99">
        <v>0</v>
      </c>
      <c r="BQ1702" s="99">
        <v>0</v>
      </c>
      <c r="BR1702" s="99">
        <v>272887.59909439099</v>
      </c>
      <c r="BS1702" s="99">
        <v>561037.41819763195</v>
      </c>
      <c r="BT1702" s="99">
        <v>0</v>
      </c>
      <c r="BU1702" s="99">
        <v>64464</v>
      </c>
      <c r="BV1702" s="99">
        <v>252347.69503212001</v>
      </c>
      <c r="BW1702" s="99">
        <v>0</v>
      </c>
      <c r="BX1702" s="99">
        <v>9868.8499912023508</v>
      </c>
      <c r="BY1702" s="99">
        <v>0</v>
      </c>
      <c r="BZ1702" s="99">
        <v>0</v>
      </c>
      <c r="CA1702" s="99">
        <v>4226.2682939767801</v>
      </c>
      <c r="CB1702" s="99">
        <v>461952.85996246297</v>
      </c>
      <c r="CC1702" s="99">
        <v>4041990.59588623</v>
      </c>
      <c r="CD1702" s="99">
        <v>1142509.9022369401</v>
      </c>
      <c r="CE1702" s="99">
        <v>100.194607327692</v>
      </c>
      <c r="CF1702" s="99">
        <v>16467.521945238099</v>
      </c>
      <c r="CG1702" s="99">
        <v>141223.344116211</v>
      </c>
      <c r="CH1702" s="99">
        <v>0</v>
      </c>
      <c r="CI1702" s="99">
        <v>4326.2884522080403</v>
      </c>
      <c r="CJ1702" s="99">
        <v>478847.18022155802</v>
      </c>
      <c r="CK1702" s="99">
        <v>4183738.9725036598</v>
      </c>
      <c r="CL1702" s="99">
        <v>1161907.2769470201</v>
      </c>
      <c r="CM1702" s="166">
        <v>5774.72089791298</v>
      </c>
      <c r="CN1702" s="166">
        <v>921109.13420105004</v>
      </c>
      <c r="CO1702" s="166">
        <v>5906210.2793579102</v>
      </c>
      <c r="CP1702" s="99">
        <v>1161907.2769470201</v>
      </c>
      <c r="CQ1702" s="99">
        <v>0</v>
      </c>
      <c r="CR1702" s="99">
        <v>0</v>
      </c>
      <c r="CS1702" s="99">
        <v>0</v>
      </c>
      <c r="CT1702" s="99">
        <v>0</v>
      </c>
      <c r="CU1702" s="98">
        <v>228.29845046899999</v>
      </c>
      <c r="CV1702" s="98">
        <v>1562.5696636810001</v>
      </c>
      <c r="CW1702" s="98">
        <v>478420.38190770108</v>
      </c>
      <c r="CX1702" s="98">
        <v>4183213.9400024409</v>
      </c>
    </row>
    <row r="1703" spans="1:102" x14ac:dyDescent="0.2">
      <c r="A1703" s="98" t="s">
        <v>77</v>
      </c>
      <c r="B1703" s="100">
        <v>41426</v>
      </c>
      <c r="C1703" s="99">
        <v>3981.6161312460899</v>
      </c>
      <c r="D1703" s="99">
        <v>0</v>
      </c>
      <c r="E1703" s="99">
        <v>239.040774697438</v>
      </c>
      <c r="F1703" s="99">
        <v>97.185920325107901</v>
      </c>
      <c r="G1703" s="99">
        <v>0</v>
      </c>
      <c r="H1703" s="99">
        <v>0</v>
      </c>
      <c r="I1703" s="99">
        <v>0</v>
      </c>
      <c r="J1703" s="99">
        <v>1458.96519236267</v>
      </c>
      <c r="K1703" s="99">
        <v>0</v>
      </c>
      <c r="L1703" s="99">
        <v>73.282068576663704</v>
      </c>
      <c r="M1703" s="99">
        <v>1187.7245250493299</v>
      </c>
      <c r="N1703" s="99">
        <v>1193.0605017840901</v>
      </c>
      <c r="O1703" s="99">
        <v>0</v>
      </c>
      <c r="P1703" s="99">
        <v>1474.4352197647099</v>
      </c>
      <c r="Q1703" s="99">
        <v>292.12309373915201</v>
      </c>
      <c r="R1703" s="99">
        <v>0</v>
      </c>
      <c r="S1703" s="99">
        <v>104.028988910839</v>
      </c>
      <c r="T1703" s="99">
        <v>0.98140555576537702</v>
      </c>
      <c r="U1703" s="99">
        <v>1462.45785097778</v>
      </c>
      <c r="V1703" s="99">
        <v>436689.61452102702</v>
      </c>
      <c r="W1703" s="99">
        <v>0</v>
      </c>
      <c r="X1703" s="99">
        <v>22136.884817123399</v>
      </c>
      <c r="Y1703" s="99">
        <v>3879.9821461737201</v>
      </c>
      <c r="Z1703" s="99">
        <v>0</v>
      </c>
      <c r="AA1703" s="99">
        <v>0</v>
      </c>
      <c r="AB1703" s="99">
        <v>0</v>
      </c>
      <c r="AC1703" s="99">
        <v>443583.056095123</v>
      </c>
      <c r="AD1703" s="99">
        <v>0</v>
      </c>
      <c r="AE1703" s="99">
        <v>3155.0853137075901</v>
      </c>
      <c r="AF1703" s="99">
        <v>114923.369750977</v>
      </c>
      <c r="AG1703" s="99">
        <v>154683.187019348</v>
      </c>
      <c r="AH1703" s="99">
        <v>0</v>
      </c>
      <c r="AI1703" s="99">
        <v>101925.115866661</v>
      </c>
      <c r="AJ1703" s="99">
        <v>84861.148008346601</v>
      </c>
      <c r="AK1703" s="99">
        <v>0</v>
      </c>
      <c r="AL1703" s="99">
        <v>16884.725561142001</v>
      </c>
      <c r="AM1703" s="99">
        <v>483.61990054324298</v>
      </c>
      <c r="AN1703" s="99">
        <v>441845.342082977</v>
      </c>
      <c r="AO1703" s="99">
        <v>3818305.5061340299</v>
      </c>
      <c r="AP1703" s="99">
        <v>0</v>
      </c>
      <c r="AQ1703" s="99">
        <v>196433.12709236101</v>
      </c>
      <c r="AR1703" s="99">
        <v>35162.148219585397</v>
      </c>
      <c r="AS1703" s="99">
        <v>0</v>
      </c>
      <c r="AT1703" s="99">
        <v>0</v>
      </c>
      <c r="AU1703" s="99">
        <v>0</v>
      </c>
      <c r="AV1703" s="99">
        <v>1745188.0503845201</v>
      </c>
      <c r="AW1703" s="99">
        <v>0</v>
      </c>
      <c r="AX1703" s="99">
        <v>27540.1153512001</v>
      </c>
      <c r="AY1703" s="99">
        <v>1080250.5649108901</v>
      </c>
      <c r="AZ1703" s="99">
        <v>1271952.25184631</v>
      </c>
      <c r="BA1703" s="99">
        <v>0</v>
      </c>
      <c r="BB1703" s="99">
        <v>967900.03178405797</v>
      </c>
      <c r="BC1703" s="99">
        <v>682112.24373626697</v>
      </c>
      <c r="BD1703" s="99">
        <v>0</v>
      </c>
      <c r="BE1703" s="99">
        <v>144844.86060524001</v>
      </c>
      <c r="BF1703" s="99">
        <v>3859.5344093143899</v>
      </c>
      <c r="BG1703" s="99">
        <v>1738509.0804595901</v>
      </c>
      <c r="BH1703" s="99">
        <v>1040450.47795105</v>
      </c>
      <c r="BI1703" s="99">
        <v>0</v>
      </c>
      <c r="BJ1703" s="99">
        <v>116178.02834892301</v>
      </c>
      <c r="BK1703" s="99">
        <v>16485.056545972799</v>
      </c>
      <c r="BL1703" s="99">
        <v>0</v>
      </c>
      <c r="BM1703" s="99">
        <v>0</v>
      </c>
      <c r="BN1703" s="99">
        <v>0</v>
      </c>
      <c r="BO1703" s="99">
        <v>0</v>
      </c>
      <c r="BP1703" s="99">
        <v>0</v>
      </c>
      <c r="BQ1703" s="99">
        <v>0</v>
      </c>
      <c r="BR1703" s="99">
        <v>281604.55636596697</v>
      </c>
      <c r="BS1703" s="99">
        <v>556194.64496612502</v>
      </c>
      <c r="BT1703" s="99">
        <v>0</v>
      </c>
      <c r="BU1703" s="99">
        <v>74227.5</v>
      </c>
      <c r="BV1703" s="99">
        <v>251119.81525230399</v>
      </c>
      <c r="BW1703" s="99">
        <v>0</v>
      </c>
      <c r="BX1703" s="99">
        <v>11606.0299887657</v>
      </c>
      <c r="BY1703" s="99">
        <v>0</v>
      </c>
      <c r="BZ1703" s="99">
        <v>0</v>
      </c>
      <c r="CA1703" s="99">
        <v>4220.13241147995</v>
      </c>
      <c r="CB1703" s="99">
        <v>459031.68676376302</v>
      </c>
      <c r="CC1703" s="99">
        <v>4028877.0952453599</v>
      </c>
      <c r="CD1703" s="99">
        <v>1159468.0875244101</v>
      </c>
      <c r="CE1703" s="99">
        <v>104.986493329518</v>
      </c>
      <c r="CF1703" s="99">
        <v>17813.3750460148</v>
      </c>
      <c r="CG1703" s="99">
        <v>152093.07539749099</v>
      </c>
      <c r="CH1703" s="99">
        <v>0</v>
      </c>
      <c r="CI1703" s="99">
        <v>4324.5820562243498</v>
      </c>
      <c r="CJ1703" s="99">
        <v>476323.02831649798</v>
      </c>
      <c r="CK1703" s="99">
        <v>4181173.7933959998</v>
      </c>
      <c r="CL1703" s="99">
        <v>1173000.58985901</v>
      </c>
      <c r="CM1703" s="166">
        <v>5774.2048998475102</v>
      </c>
      <c r="CN1703" s="166">
        <v>919793.22513580299</v>
      </c>
      <c r="CO1703" s="166">
        <v>5935500.6256103497</v>
      </c>
      <c r="CP1703" s="99">
        <v>1173000.58985901</v>
      </c>
      <c r="CQ1703" s="99">
        <v>0</v>
      </c>
      <c r="CR1703" s="99">
        <v>0</v>
      </c>
      <c r="CS1703" s="99">
        <v>0</v>
      </c>
      <c r="CT1703" s="99">
        <v>0</v>
      </c>
      <c r="CU1703" s="98">
        <v>243.051966768</v>
      </c>
      <c r="CV1703" s="98">
        <v>1551.1607779559999</v>
      </c>
      <c r="CW1703" s="98">
        <v>476845.06180977781</v>
      </c>
      <c r="CX1703" s="98">
        <v>4180970.1706428509</v>
      </c>
    </row>
    <row r="1704" spans="1:102" x14ac:dyDescent="0.2">
      <c r="A1704" s="98" t="s">
        <v>77</v>
      </c>
      <c r="B1704" s="100">
        <v>41518</v>
      </c>
      <c r="C1704" s="99">
        <v>3961.13141614199</v>
      </c>
      <c r="D1704" s="99">
        <v>0</v>
      </c>
      <c r="E1704" s="99">
        <v>222.63883234188</v>
      </c>
      <c r="F1704" s="99">
        <v>80.050823157653198</v>
      </c>
      <c r="G1704" s="99">
        <v>0</v>
      </c>
      <c r="H1704" s="99">
        <v>0</v>
      </c>
      <c r="I1704" s="99">
        <v>0</v>
      </c>
      <c r="J1704" s="99">
        <v>1447.71621872485</v>
      </c>
      <c r="K1704" s="99">
        <v>0</v>
      </c>
      <c r="L1704" s="99">
        <v>36.0937029100023</v>
      </c>
      <c r="M1704" s="99">
        <v>1206.1660051792901</v>
      </c>
      <c r="N1704" s="99">
        <v>1161.85566145182</v>
      </c>
      <c r="O1704" s="99">
        <v>0</v>
      </c>
      <c r="P1704" s="99">
        <v>1499.43554376066</v>
      </c>
      <c r="Q1704" s="99">
        <v>292.259907696396</v>
      </c>
      <c r="R1704" s="99">
        <v>0</v>
      </c>
      <c r="S1704" s="99">
        <v>110.80971013940901</v>
      </c>
      <c r="T1704" s="99">
        <v>0.93906534017151</v>
      </c>
      <c r="U1704" s="99">
        <v>1452.4941212236899</v>
      </c>
      <c r="V1704" s="99">
        <v>431073.75892257702</v>
      </c>
      <c r="W1704" s="99">
        <v>0</v>
      </c>
      <c r="X1704" s="99">
        <v>23857.366716861699</v>
      </c>
      <c r="Y1704" s="99">
        <v>3753.1167261600499</v>
      </c>
      <c r="Z1704" s="99">
        <v>0</v>
      </c>
      <c r="AA1704" s="99">
        <v>0</v>
      </c>
      <c r="AB1704" s="99">
        <v>0</v>
      </c>
      <c r="AC1704" s="99">
        <v>440945.64626693702</v>
      </c>
      <c r="AD1704" s="99">
        <v>0</v>
      </c>
      <c r="AE1704" s="99">
        <v>3636.9539833068802</v>
      </c>
      <c r="AF1704" s="99">
        <v>115299.43935108199</v>
      </c>
      <c r="AG1704" s="99">
        <v>152569.10071945199</v>
      </c>
      <c r="AH1704" s="99">
        <v>0</v>
      </c>
      <c r="AI1704" s="99">
        <v>100126.53545379599</v>
      </c>
      <c r="AJ1704" s="99">
        <v>84432.222311973601</v>
      </c>
      <c r="AK1704" s="99">
        <v>0</v>
      </c>
      <c r="AL1704" s="99">
        <v>17810.8283257484</v>
      </c>
      <c r="AM1704" s="99">
        <v>13.758088532485999</v>
      </c>
      <c r="AN1704" s="99">
        <v>441084.96097183198</v>
      </c>
      <c r="AO1704" s="99">
        <v>3782301.0927124</v>
      </c>
      <c r="AP1704" s="99">
        <v>0</v>
      </c>
      <c r="AQ1704" s="99">
        <v>218223.00300216701</v>
      </c>
      <c r="AR1704" s="99">
        <v>31908.797191858299</v>
      </c>
      <c r="AS1704" s="99">
        <v>0</v>
      </c>
      <c r="AT1704" s="99">
        <v>0</v>
      </c>
      <c r="AU1704" s="99">
        <v>0</v>
      </c>
      <c r="AV1704" s="99">
        <v>1736708.8171997101</v>
      </c>
      <c r="AW1704" s="99">
        <v>0</v>
      </c>
      <c r="AX1704" s="99">
        <v>25041.8339939117</v>
      </c>
      <c r="AY1704" s="99">
        <v>1094221.6487731901</v>
      </c>
      <c r="AZ1704" s="99">
        <v>1250269.7216644301</v>
      </c>
      <c r="BA1704" s="99">
        <v>0</v>
      </c>
      <c r="BB1704" s="99">
        <v>954011.05396270799</v>
      </c>
      <c r="BC1704" s="99">
        <v>685304.95428466797</v>
      </c>
      <c r="BD1704" s="99">
        <v>0</v>
      </c>
      <c r="BE1704" s="99">
        <v>154066.521419525</v>
      </c>
      <c r="BF1704" s="99">
        <v>110.116597215645</v>
      </c>
      <c r="BG1704" s="99">
        <v>1736026.3150177</v>
      </c>
      <c r="BH1704" s="99">
        <v>1035365.66307068</v>
      </c>
      <c r="BI1704" s="99">
        <v>0</v>
      </c>
      <c r="BJ1704" s="99">
        <v>123288.57614421799</v>
      </c>
      <c r="BK1704" s="99">
        <v>15441.014075279199</v>
      </c>
      <c r="BL1704" s="99">
        <v>0</v>
      </c>
      <c r="BM1704" s="99">
        <v>0</v>
      </c>
      <c r="BN1704" s="99">
        <v>0</v>
      </c>
      <c r="BO1704" s="99">
        <v>0</v>
      </c>
      <c r="BP1704" s="99">
        <v>0</v>
      </c>
      <c r="BQ1704" s="99">
        <v>0</v>
      </c>
      <c r="BR1704" s="99">
        <v>286078.83395004302</v>
      </c>
      <c r="BS1704" s="99">
        <v>552720.85272216797</v>
      </c>
      <c r="BT1704" s="99">
        <v>0</v>
      </c>
      <c r="BU1704" s="99">
        <v>60582.75</v>
      </c>
      <c r="BV1704" s="99">
        <v>252177.56587028501</v>
      </c>
      <c r="BW1704" s="99">
        <v>0</v>
      </c>
      <c r="BX1704" s="99">
        <v>11950.2999868393</v>
      </c>
      <c r="BY1704" s="99">
        <v>0</v>
      </c>
      <c r="BZ1704" s="99">
        <v>0</v>
      </c>
      <c r="CA1704" s="99">
        <v>4183.3059225678398</v>
      </c>
      <c r="CB1704" s="99">
        <v>454015.72812271101</v>
      </c>
      <c r="CC1704" s="99">
        <v>4002101.7593994099</v>
      </c>
      <c r="CD1704" s="99">
        <v>1161519.1914520301</v>
      </c>
      <c r="CE1704" s="99">
        <v>111.45880548935401</v>
      </c>
      <c r="CF1704" s="99">
        <v>17968.716373920401</v>
      </c>
      <c r="CG1704" s="99">
        <v>155010.50337791399</v>
      </c>
      <c r="CH1704" s="99">
        <v>0</v>
      </c>
      <c r="CI1704" s="99">
        <v>4294.7499071955699</v>
      </c>
      <c r="CJ1704" s="99">
        <v>471681.87714767503</v>
      </c>
      <c r="CK1704" s="99">
        <v>4156056.4787902799</v>
      </c>
      <c r="CL1704" s="99">
        <v>1167549.3698577899</v>
      </c>
      <c r="CM1704" s="166">
        <v>5750.2836151123001</v>
      </c>
      <c r="CN1704" s="166">
        <v>914703.41195678699</v>
      </c>
      <c r="CO1704" s="166">
        <v>5898281.9241943397</v>
      </c>
      <c r="CP1704" s="99">
        <v>1167549.3698577899</v>
      </c>
      <c r="CQ1704" s="99">
        <v>0</v>
      </c>
      <c r="CR1704" s="99">
        <v>0</v>
      </c>
      <c r="CS1704" s="99">
        <v>0</v>
      </c>
      <c r="CT1704" s="99">
        <v>0</v>
      </c>
      <c r="CU1704" s="98">
        <v>225.74863523600001</v>
      </c>
      <c r="CV1704" s="98">
        <v>1545.934407532</v>
      </c>
      <c r="CW1704" s="98">
        <v>471984.44449663139</v>
      </c>
      <c r="CX1704" s="98">
        <v>4157112.2627773238</v>
      </c>
    </row>
    <row r="1705" spans="1:102" x14ac:dyDescent="0.2">
      <c r="A1705" s="98" t="s">
        <v>77</v>
      </c>
      <c r="B1705" s="100">
        <v>41609</v>
      </c>
      <c r="C1705" s="99">
        <v>3835.5291606783899</v>
      </c>
      <c r="D1705" s="99">
        <v>0</v>
      </c>
      <c r="E1705" s="99">
        <v>205.10976534150501</v>
      </c>
      <c r="F1705" s="99">
        <v>64.547654805704994</v>
      </c>
      <c r="G1705" s="99">
        <v>0</v>
      </c>
      <c r="H1705" s="99">
        <v>0</v>
      </c>
      <c r="I1705" s="99">
        <v>0</v>
      </c>
      <c r="J1705" s="99">
        <v>1449.7073394209101</v>
      </c>
      <c r="K1705" s="99">
        <v>0</v>
      </c>
      <c r="L1705" s="99">
        <v>13.071898732217999</v>
      </c>
      <c r="M1705" s="99">
        <v>1201.14138481021</v>
      </c>
      <c r="N1705" s="99">
        <v>1114.97680826485</v>
      </c>
      <c r="O1705" s="99">
        <v>0</v>
      </c>
      <c r="P1705" s="99">
        <v>1425.84249247611</v>
      </c>
      <c r="Q1705" s="99">
        <v>289.301587905735</v>
      </c>
      <c r="R1705" s="99">
        <v>0</v>
      </c>
      <c r="S1705" s="99">
        <v>108.80396167747701</v>
      </c>
      <c r="T1705" s="99">
        <v>0</v>
      </c>
      <c r="U1705" s="99">
        <v>1448.39419479668</v>
      </c>
      <c r="V1705" s="99">
        <v>421278.60621643101</v>
      </c>
      <c r="W1705" s="99">
        <v>0</v>
      </c>
      <c r="X1705" s="99">
        <v>23777.4901516438</v>
      </c>
      <c r="Y1705" s="99">
        <v>3342.6760309636602</v>
      </c>
      <c r="Z1705" s="99">
        <v>0</v>
      </c>
      <c r="AA1705" s="99">
        <v>0</v>
      </c>
      <c r="AB1705" s="99">
        <v>0</v>
      </c>
      <c r="AC1705" s="99">
        <v>434563.514976501</v>
      </c>
      <c r="AD1705" s="99">
        <v>0</v>
      </c>
      <c r="AE1705" s="99">
        <v>2431.5515091121201</v>
      </c>
      <c r="AF1705" s="99">
        <v>114214.35737133</v>
      </c>
      <c r="AG1705" s="99">
        <v>149247.32872963001</v>
      </c>
      <c r="AH1705" s="99">
        <v>0</v>
      </c>
      <c r="AI1705" s="99">
        <v>97901.748367309599</v>
      </c>
      <c r="AJ1705" s="99">
        <v>81755.053317069993</v>
      </c>
      <c r="AK1705" s="99">
        <v>0</v>
      </c>
      <c r="AL1705" s="99">
        <v>18694.868010282498</v>
      </c>
      <c r="AM1705" s="99">
        <v>0</v>
      </c>
      <c r="AN1705" s="99">
        <v>434732.69808196998</v>
      </c>
      <c r="AO1705" s="99">
        <v>3702203.7553405799</v>
      </c>
      <c r="AP1705" s="99">
        <v>0</v>
      </c>
      <c r="AQ1705" s="99">
        <v>207064.67249488799</v>
      </c>
      <c r="AR1705" s="99">
        <v>27491.413321256601</v>
      </c>
      <c r="AS1705" s="99">
        <v>0</v>
      </c>
      <c r="AT1705" s="99">
        <v>0</v>
      </c>
      <c r="AU1705" s="99">
        <v>0</v>
      </c>
      <c r="AV1705" s="99">
        <v>1706596.20982361</v>
      </c>
      <c r="AW1705" s="99">
        <v>0</v>
      </c>
      <c r="AX1705" s="99">
        <v>13000.610558390599</v>
      </c>
      <c r="AY1705" s="99">
        <v>1075186.7381744401</v>
      </c>
      <c r="AZ1705" s="99">
        <v>1223689.7667846701</v>
      </c>
      <c r="BA1705" s="99">
        <v>0</v>
      </c>
      <c r="BB1705" s="99">
        <v>934328.00222015404</v>
      </c>
      <c r="BC1705" s="99">
        <v>669366.40762329102</v>
      </c>
      <c r="BD1705" s="99">
        <v>0</v>
      </c>
      <c r="BE1705" s="99">
        <v>158953.87891387899</v>
      </c>
      <c r="BF1705" s="99">
        <v>0</v>
      </c>
      <c r="BG1705" s="99">
        <v>1708720.9817810101</v>
      </c>
      <c r="BH1705" s="99">
        <v>1026989.82069397</v>
      </c>
      <c r="BI1705" s="99">
        <v>0</v>
      </c>
      <c r="BJ1705" s="99">
        <v>128727.909564018</v>
      </c>
      <c r="BK1705" s="99">
        <v>13961.481247425099</v>
      </c>
      <c r="BL1705" s="99">
        <v>0</v>
      </c>
      <c r="BM1705" s="99">
        <v>0</v>
      </c>
      <c r="BN1705" s="99">
        <v>0</v>
      </c>
      <c r="BO1705" s="99">
        <v>0</v>
      </c>
      <c r="BP1705" s="99">
        <v>0</v>
      </c>
      <c r="BQ1705" s="99">
        <v>0</v>
      </c>
      <c r="BR1705" s="99">
        <v>294919.74747467</v>
      </c>
      <c r="BS1705" s="99">
        <v>548463.53959655797</v>
      </c>
      <c r="BT1705" s="99">
        <v>0</v>
      </c>
      <c r="BU1705" s="99">
        <v>67398.75</v>
      </c>
      <c r="BV1705" s="99">
        <v>246990.986158371</v>
      </c>
      <c r="BW1705" s="99">
        <v>0</v>
      </c>
      <c r="BX1705" s="99">
        <v>11874.8799905777</v>
      </c>
      <c r="BY1705" s="99">
        <v>0</v>
      </c>
      <c r="BZ1705" s="99">
        <v>0</v>
      </c>
      <c r="CA1705" s="99">
        <v>4038.3039768636199</v>
      </c>
      <c r="CB1705" s="99">
        <v>446517.70251846302</v>
      </c>
      <c r="CC1705" s="99">
        <v>3906266.3063354502</v>
      </c>
      <c r="CD1705" s="99">
        <v>1160233.6749115</v>
      </c>
      <c r="CE1705" s="99">
        <v>109.213278578594</v>
      </c>
      <c r="CF1705" s="99">
        <v>18889.656779050802</v>
      </c>
      <c r="CG1705" s="99">
        <v>160155.12826156599</v>
      </c>
      <c r="CH1705" s="99">
        <v>0</v>
      </c>
      <c r="CI1705" s="99">
        <v>4148.6223244667099</v>
      </c>
      <c r="CJ1705" s="99">
        <v>464996.70891189598</v>
      </c>
      <c r="CK1705" s="99">
        <v>4067099.9115905799</v>
      </c>
      <c r="CL1705" s="99">
        <v>1168418.71513367</v>
      </c>
      <c r="CM1705" s="166">
        <v>5587.9560390114802</v>
      </c>
      <c r="CN1705" s="166">
        <v>897517.65876007103</v>
      </c>
      <c r="CO1705" s="166">
        <v>5767077.1577758798</v>
      </c>
      <c r="CP1705" s="99">
        <v>1168418.71513367</v>
      </c>
      <c r="CQ1705" s="99">
        <v>0</v>
      </c>
      <c r="CR1705" s="99">
        <v>0</v>
      </c>
      <c r="CS1705" s="99">
        <v>0</v>
      </c>
      <c r="CT1705" s="99">
        <v>0</v>
      </c>
      <c r="CU1705" s="98">
        <v>207.308548661</v>
      </c>
      <c r="CV1705" s="98">
        <v>1546.268592223</v>
      </c>
      <c r="CW1705" s="98">
        <v>465407.35929751385</v>
      </c>
      <c r="CX1705" s="98">
        <v>4066421.4345970163</v>
      </c>
    </row>
    <row r="1706" spans="1:102" x14ac:dyDescent="0.2">
      <c r="A1706" s="98" t="s">
        <v>77</v>
      </c>
      <c r="B1706" s="100">
        <v>41699</v>
      </c>
      <c r="C1706" s="99">
        <v>3894.4645285308402</v>
      </c>
      <c r="D1706" s="99">
        <v>0</v>
      </c>
      <c r="E1706" s="99">
        <v>216.801254909486</v>
      </c>
      <c r="F1706" s="99">
        <v>68.579616493545501</v>
      </c>
      <c r="G1706" s="99">
        <v>0</v>
      </c>
      <c r="H1706" s="99">
        <v>0</v>
      </c>
      <c r="I1706" s="99">
        <v>0</v>
      </c>
      <c r="J1706" s="99">
        <v>1443.63766419888</v>
      </c>
      <c r="K1706" s="99">
        <v>0</v>
      </c>
      <c r="L1706" s="99">
        <v>17.836240809643598</v>
      </c>
      <c r="M1706" s="99">
        <v>1204.3974764049101</v>
      </c>
      <c r="N1706" s="99">
        <v>1115.4935793131599</v>
      </c>
      <c r="O1706" s="99">
        <v>0</v>
      </c>
      <c r="P1706" s="99">
        <v>1471.48986680806</v>
      </c>
      <c r="Q1706" s="99">
        <v>292.332114741206</v>
      </c>
      <c r="R1706" s="99">
        <v>0</v>
      </c>
      <c r="S1706" s="99">
        <v>110.293022061698</v>
      </c>
      <c r="T1706" s="99">
        <v>0</v>
      </c>
      <c r="U1706" s="99">
        <v>1446.48812793195</v>
      </c>
      <c r="V1706" s="99">
        <v>426945.94608306902</v>
      </c>
      <c r="W1706" s="99">
        <v>0</v>
      </c>
      <c r="X1706" s="99">
        <v>24102.611944437002</v>
      </c>
      <c r="Y1706" s="99">
        <v>3220.1873742043999</v>
      </c>
      <c r="Z1706" s="99">
        <v>0</v>
      </c>
      <c r="AA1706" s="99">
        <v>0</v>
      </c>
      <c r="AB1706" s="99">
        <v>0</v>
      </c>
      <c r="AC1706" s="99">
        <v>427283.21080017101</v>
      </c>
      <c r="AD1706" s="99">
        <v>0</v>
      </c>
      <c r="AE1706" s="99">
        <v>3723.6015220880499</v>
      </c>
      <c r="AF1706" s="99">
        <v>116024.832135201</v>
      </c>
      <c r="AG1706" s="99">
        <v>146871.172056198</v>
      </c>
      <c r="AH1706" s="99">
        <v>0</v>
      </c>
      <c r="AI1706" s="99">
        <v>100627.235293388</v>
      </c>
      <c r="AJ1706" s="99">
        <v>82568.867365837097</v>
      </c>
      <c r="AK1706" s="99">
        <v>0</v>
      </c>
      <c r="AL1706" s="99">
        <v>18024.518412590001</v>
      </c>
      <c r="AM1706" s="99">
        <v>0</v>
      </c>
      <c r="AN1706" s="99">
        <v>428284.692680359</v>
      </c>
      <c r="AO1706" s="99">
        <v>3758521.7996521001</v>
      </c>
      <c r="AP1706" s="99">
        <v>0</v>
      </c>
      <c r="AQ1706" s="99">
        <v>212689.33255577099</v>
      </c>
      <c r="AR1706" s="99">
        <v>27322.010777711901</v>
      </c>
      <c r="AS1706" s="99">
        <v>0</v>
      </c>
      <c r="AT1706" s="99">
        <v>0</v>
      </c>
      <c r="AU1706" s="99">
        <v>0</v>
      </c>
      <c r="AV1706" s="99">
        <v>1688531.7041778599</v>
      </c>
      <c r="AW1706" s="99">
        <v>0</v>
      </c>
      <c r="AX1706" s="99">
        <v>25147.1025674343</v>
      </c>
      <c r="AY1706" s="99">
        <v>1086033.28433228</v>
      </c>
      <c r="AZ1706" s="99">
        <v>1208114.19015503</v>
      </c>
      <c r="BA1706" s="99">
        <v>0</v>
      </c>
      <c r="BB1706" s="99">
        <v>973194.69484710705</v>
      </c>
      <c r="BC1706" s="99">
        <v>680218.54923248303</v>
      </c>
      <c r="BD1706" s="99">
        <v>0</v>
      </c>
      <c r="BE1706" s="99">
        <v>154072.956825256</v>
      </c>
      <c r="BF1706" s="99">
        <v>0</v>
      </c>
      <c r="BG1706" s="99">
        <v>1688306.5070190399</v>
      </c>
      <c r="BH1706" s="99">
        <v>1021778.85987854</v>
      </c>
      <c r="BI1706" s="99">
        <v>0</v>
      </c>
      <c r="BJ1706" s="99">
        <v>128070.335511208</v>
      </c>
      <c r="BK1706" s="99">
        <v>14071.803988456701</v>
      </c>
      <c r="BL1706" s="99">
        <v>0</v>
      </c>
      <c r="BM1706" s="99">
        <v>0</v>
      </c>
      <c r="BN1706" s="99">
        <v>0</v>
      </c>
      <c r="BO1706" s="99">
        <v>0</v>
      </c>
      <c r="BP1706" s="99">
        <v>0</v>
      </c>
      <c r="BQ1706" s="99">
        <v>0</v>
      </c>
      <c r="BR1706" s="99">
        <v>291062.14247131301</v>
      </c>
      <c r="BS1706" s="99">
        <v>539787.64829254197</v>
      </c>
      <c r="BT1706" s="99">
        <v>0</v>
      </c>
      <c r="BU1706" s="99">
        <v>70318.75</v>
      </c>
      <c r="BV1706" s="99">
        <v>251297.205991745</v>
      </c>
      <c r="BW1706" s="99">
        <v>0</v>
      </c>
      <c r="BX1706" s="99">
        <v>11572.6599912643</v>
      </c>
      <c r="BY1706" s="99">
        <v>0</v>
      </c>
      <c r="BZ1706" s="99">
        <v>0</v>
      </c>
      <c r="CA1706" s="99">
        <v>4115.2348596453703</v>
      </c>
      <c r="CB1706" s="99">
        <v>450308.46409606899</v>
      </c>
      <c r="CC1706" s="99">
        <v>3981996.4448242201</v>
      </c>
      <c r="CD1706" s="99">
        <v>1144498.07121277</v>
      </c>
      <c r="CE1706" s="99">
        <v>111.045376938768</v>
      </c>
      <c r="CF1706" s="99">
        <v>17910.661049842802</v>
      </c>
      <c r="CG1706" s="99">
        <v>153433.67002868699</v>
      </c>
      <c r="CH1706" s="99">
        <v>0</v>
      </c>
      <c r="CI1706" s="99">
        <v>4225.3260333538101</v>
      </c>
      <c r="CJ1706" s="99">
        <v>468227.30487823498</v>
      </c>
      <c r="CK1706" s="99">
        <v>4135551.2304077102</v>
      </c>
      <c r="CL1706" s="99">
        <v>1164549.12226868</v>
      </c>
      <c r="CM1706" s="166">
        <v>5636.8525551557505</v>
      </c>
      <c r="CN1706" s="166">
        <v>895805.45611572301</v>
      </c>
      <c r="CO1706" s="166">
        <v>5821494.2742919903</v>
      </c>
      <c r="CP1706" s="99">
        <v>1164549.12226868</v>
      </c>
      <c r="CQ1706" s="99">
        <v>0</v>
      </c>
      <c r="CR1706" s="99">
        <v>0</v>
      </c>
      <c r="CS1706" s="99">
        <v>0</v>
      </c>
      <c r="CT1706" s="99">
        <v>0</v>
      </c>
      <c r="CU1706" s="98">
        <v>219.46535101699999</v>
      </c>
      <c r="CV1706" s="98">
        <v>1541.9025912909999</v>
      </c>
      <c r="CW1706" s="98">
        <v>468219.12514591176</v>
      </c>
      <c r="CX1706" s="98">
        <v>4135430.1148529071</v>
      </c>
    </row>
    <row r="1707" spans="1:102" x14ac:dyDescent="0.2">
      <c r="A1707" s="98" t="s">
        <v>77</v>
      </c>
      <c r="B1707" s="100">
        <v>41791</v>
      </c>
      <c r="C1707" s="99">
        <v>3838.42028167844</v>
      </c>
      <c r="D1707" s="99">
        <v>0</v>
      </c>
      <c r="E1707" s="99">
        <v>221.20815105363701</v>
      </c>
      <c r="F1707" s="99">
        <v>71.550386664457605</v>
      </c>
      <c r="G1707" s="99">
        <v>0</v>
      </c>
      <c r="H1707" s="99">
        <v>0</v>
      </c>
      <c r="I1707" s="99">
        <v>0</v>
      </c>
      <c r="J1707" s="99">
        <v>1445.18273283541</v>
      </c>
      <c r="K1707" s="99">
        <v>0</v>
      </c>
      <c r="L1707" s="99">
        <v>31.287024756893501</v>
      </c>
      <c r="M1707" s="99">
        <v>1208.2888949215401</v>
      </c>
      <c r="N1707" s="99">
        <v>1091.36366327107</v>
      </c>
      <c r="O1707" s="99">
        <v>0</v>
      </c>
      <c r="P1707" s="99">
        <v>1437.24769976735</v>
      </c>
      <c r="Q1707" s="99">
        <v>289.57695471495401</v>
      </c>
      <c r="R1707" s="99">
        <v>0</v>
      </c>
      <c r="S1707" s="99">
        <v>104.446424629539</v>
      </c>
      <c r="T1707" s="99">
        <v>0</v>
      </c>
      <c r="U1707" s="99">
        <v>1447.8176407665001</v>
      </c>
      <c r="V1707" s="99">
        <v>425221.87223434402</v>
      </c>
      <c r="W1707" s="99">
        <v>0</v>
      </c>
      <c r="X1707" s="99">
        <v>22893.293094396598</v>
      </c>
      <c r="Y1707" s="99">
        <v>3534.2066195309199</v>
      </c>
      <c r="Z1707" s="99">
        <v>0</v>
      </c>
      <c r="AA1707" s="99">
        <v>0</v>
      </c>
      <c r="AB1707" s="99">
        <v>0</v>
      </c>
      <c r="AC1707" s="99">
        <v>429519.93750762899</v>
      </c>
      <c r="AD1707" s="99">
        <v>0</v>
      </c>
      <c r="AE1707" s="99">
        <v>4957.8099021911603</v>
      </c>
      <c r="AF1707" s="99">
        <v>117183.721155167</v>
      </c>
      <c r="AG1707" s="99">
        <v>145292.27860069301</v>
      </c>
      <c r="AH1707" s="99">
        <v>0</v>
      </c>
      <c r="AI1707" s="99">
        <v>98377.975405693098</v>
      </c>
      <c r="AJ1707" s="99">
        <v>80363.923001289397</v>
      </c>
      <c r="AK1707" s="99">
        <v>0</v>
      </c>
      <c r="AL1707" s="99">
        <v>17505.1395337582</v>
      </c>
      <c r="AM1707" s="99">
        <v>0</v>
      </c>
      <c r="AN1707" s="99">
        <v>428575.29562377901</v>
      </c>
      <c r="AO1707" s="99">
        <v>3753015.8410339402</v>
      </c>
      <c r="AP1707" s="99">
        <v>0</v>
      </c>
      <c r="AQ1707" s="99">
        <v>211275.521692276</v>
      </c>
      <c r="AR1707" s="99">
        <v>28050.101967811599</v>
      </c>
      <c r="AS1707" s="99">
        <v>0</v>
      </c>
      <c r="AT1707" s="99">
        <v>0</v>
      </c>
      <c r="AU1707" s="99">
        <v>0</v>
      </c>
      <c r="AV1707" s="99">
        <v>1696448.9631042499</v>
      </c>
      <c r="AW1707" s="99">
        <v>0</v>
      </c>
      <c r="AX1707" s="99">
        <v>40549.262690544099</v>
      </c>
      <c r="AY1707" s="99">
        <v>1099281.0665740999</v>
      </c>
      <c r="AZ1707" s="99">
        <v>1190890.4579467799</v>
      </c>
      <c r="BA1707" s="99">
        <v>0</v>
      </c>
      <c r="BB1707" s="99">
        <v>944026.95993804897</v>
      </c>
      <c r="BC1707" s="99">
        <v>661496.72465515102</v>
      </c>
      <c r="BD1707" s="99">
        <v>0</v>
      </c>
      <c r="BE1707" s="99">
        <v>152267.35942077599</v>
      </c>
      <c r="BF1707" s="99">
        <v>0</v>
      </c>
      <c r="BG1707" s="99">
        <v>1696716.2540283201</v>
      </c>
      <c r="BH1707" s="99">
        <v>1011626.0386733999</v>
      </c>
      <c r="BI1707" s="99">
        <v>0</v>
      </c>
      <c r="BJ1707" s="99">
        <v>130008.70083046</v>
      </c>
      <c r="BK1707" s="99">
        <v>14336.4090158939</v>
      </c>
      <c r="BL1707" s="99">
        <v>0</v>
      </c>
      <c r="BM1707" s="99">
        <v>0</v>
      </c>
      <c r="BN1707" s="99">
        <v>0</v>
      </c>
      <c r="BO1707" s="99">
        <v>0</v>
      </c>
      <c r="BP1707" s="99">
        <v>0</v>
      </c>
      <c r="BQ1707" s="99">
        <v>0</v>
      </c>
      <c r="BR1707" s="99">
        <v>291494.33563995402</v>
      </c>
      <c r="BS1707" s="99">
        <v>537896.49125671398</v>
      </c>
      <c r="BT1707" s="99">
        <v>0</v>
      </c>
      <c r="BU1707" s="99">
        <v>71289.419999122605</v>
      </c>
      <c r="BV1707" s="99">
        <v>244499.95146560701</v>
      </c>
      <c r="BW1707" s="99">
        <v>0</v>
      </c>
      <c r="BX1707" s="99">
        <v>12298.4199919701</v>
      </c>
      <c r="BY1707" s="99">
        <v>0</v>
      </c>
      <c r="BZ1707" s="99">
        <v>0</v>
      </c>
      <c r="CA1707" s="99">
        <v>4059.2984499037302</v>
      </c>
      <c r="CB1707" s="99">
        <v>447713.09017944301</v>
      </c>
      <c r="CC1707" s="99">
        <v>3935793.9994506799</v>
      </c>
      <c r="CD1707" s="99">
        <v>1140809.1433258101</v>
      </c>
      <c r="CE1707" s="99">
        <v>104.048574114218</v>
      </c>
      <c r="CF1707" s="99">
        <v>17385.614205837301</v>
      </c>
      <c r="CG1707" s="99">
        <v>151852.67456817601</v>
      </c>
      <c r="CH1707" s="99">
        <v>0</v>
      </c>
      <c r="CI1707" s="99">
        <v>4163.1660152673703</v>
      </c>
      <c r="CJ1707" s="99">
        <v>464922.92372894299</v>
      </c>
      <c r="CK1707" s="99">
        <v>4086773.69171143</v>
      </c>
      <c r="CL1707" s="99">
        <v>1154299.0437469501</v>
      </c>
      <c r="CM1707" s="166">
        <v>5603.1605823039999</v>
      </c>
      <c r="CN1707" s="166">
        <v>894109.70466613804</v>
      </c>
      <c r="CO1707" s="166">
        <v>5789970.7193603497</v>
      </c>
      <c r="CP1707" s="99">
        <v>1154299.0437469501</v>
      </c>
      <c r="CQ1707" s="99">
        <v>0</v>
      </c>
      <c r="CR1707" s="99">
        <v>0</v>
      </c>
      <c r="CS1707" s="99">
        <v>0</v>
      </c>
      <c r="CT1707" s="99">
        <v>0</v>
      </c>
      <c r="CU1707" s="98">
        <v>223.11578403600001</v>
      </c>
      <c r="CV1707" s="98">
        <v>1537.0780851290001</v>
      </c>
      <c r="CW1707" s="98">
        <v>465098.70438528032</v>
      </c>
      <c r="CX1707" s="98">
        <v>4087646.6740188557</v>
      </c>
    </row>
    <row r="1708" spans="1:102" x14ac:dyDescent="0.2">
      <c r="A1708" s="98" t="s">
        <v>77</v>
      </c>
      <c r="B1708" s="100">
        <v>41883</v>
      </c>
      <c r="C1708" s="99">
        <v>3845.5497710406798</v>
      </c>
      <c r="D1708" s="99">
        <v>0</v>
      </c>
      <c r="E1708" s="99">
        <v>225.54984958097299</v>
      </c>
      <c r="F1708" s="99">
        <v>74.184995165094705</v>
      </c>
      <c r="G1708" s="99">
        <v>0</v>
      </c>
      <c r="H1708" s="99">
        <v>0</v>
      </c>
      <c r="I1708" s="99">
        <v>0</v>
      </c>
      <c r="J1708" s="99">
        <v>1421.3096107244501</v>
      </c>
      <c r="K1708" s="99">
        <v>0</v>
      </c>
      <c r="L1708" s="99">
        <v>22.499664593255101</v>
      </c>
      <c r="M1708" s="99">
        <v>1202.0644361823799</v>
      </c>
      <c r="N1708" s="99">
        <v>1073.6983694881201</v>
      </c>
      <c r="O1708" s="99">
        <v>0</v>
      </c>
      <c r="P1708" s="99">
        <v>1490.09142328799</v>
      </c>
      <c r="Q1708" s="99">
        <v>287.43290765955999</v>
      </c>
      <c r="R1708" s="99">
        <v>0</v>
      </c>
      <c r="S1708" s="99">
        <v>108.123056886718</v>
      </c>
      <c r="T1708" s="99">
        <v>0</v>
      </c>
      <c r="U1708" s="99">
        <v>1424.23043505847</v>
      </c>
      <c r="V1708" s="99">
        <v>424741.620365143</v>
      </c>
      <c r="W1708" s="99">
        <v>0</v>
      </c>
      <c r="X1708" s="99">
        <v>22391.136329650901</v>
      </c>
      <c r="Y1708" s="99">
        <v>3566.68861624599</v>
      </c>
      <c r="Z1708" s="99">
        <v>0</v>
      </c>
      <c r="AA1708" s="99">
        <v>0</v>
      </c>
      <c r="AB1708" s="99">
        <v>0</v>
      </c>
      <c r="AC1708" s="99">
        <v>426369.666900635</v>
      </c>
      <c r="AD1708" s="99">
        <v>0</v>
      </c>
      <c r="AE1708" s="99">
        <v>5734.6730058789299</v>
      </c>
      <c r="AF1708" s="99">
        <v>115713.414687157</v>
      </c>
      <c r="AG1708" s="99">
        <v>144107.87712669399</v>
      </c>
      <c r="AH1708" s="99">
        <v>0</v>
      </c>
      <c r="AI1708" s="99">
        <v>100431.47782993301</v>
      </c>
      <c r="AJ1708" s="99">
        <v>80980.677138328596</v>
      </c>
      <c r="AK1708" s="99">
        <v>0</v>
      </c>
      <c r="AL1708" s="99">
        <v>17417.812731981299</v>
      </c>
      <c r="AM1708" s="99">
        <v>0</v>
      </c>
      <c r="AN1708" s="99">
        <v>425957.88333511399</v>
      </c>
      <c r="AO1708" s="99">
        <v>3749525.5057678199</v>
      </c>
      <c r="AP1708" s="99">
        <v>0</v>
      </c>
      <c r="AQ1708" s="99">
        <v>207031.458709717</v>
      </c>
      <c r="AR1708" s="99">
        <v>30581.241276740999</v>
      </c>
      <c r="AS1708" s="99">
        <v>0</v>
      </c>
      <c r="AT1708" s="99">
        <v>0</v>
      </c>
      <c r="AU1708" s="99">
        <v>0</v>
      </c>
      <c r="AV1708" s="99">
        <v>1697503.8633880599</v>
      </c>
      <c r="AW1708" s="99">
        <v>0</v>
      </c>
      <c r="AX1708" s="99">
        <v>47905.982181072199</v>
      </c>
      <c r="AY1708" s="99">
        <v>1086446.7665557901</v>
      </c>
      <c r="AZ1708" s="99">
        <v>1177882.9315643299</v>
      </c>
      <c r="BA1708" s="99">
        <v>0</v>
      </c>
      <c r="BB1708" s="99">
        <v>971404.04238128697</v>
      </c>
      <c r="BC1708" s="99">
        <v>667973.684661865</v>
      </c>
      <c r="BD1708" s="99">
        <v>0</v>
      </c>
      <c r="BE1708" s="99">
        <v>149077.11905288699</v>
      </c>
      <c r="BF1708" s="99">
        <v>0</v>
      </c>
      <c r="BG1708" s="99">
        <v>1696837.34802246</v>
      </c>
      <c r="BH1708" s="99">
        <v>1019483.18215942</v>
      </c>
      <c r="BI1708" s="99">
        <v>0</v>
      </c>
      <c r="BJ1708" s="99">
        <v>125662.423219681</v>
      </c>
      <c r="BK1708" s="99">
        <v>14468.629549622499</v>
      </c>
      <c r="BL1708" s="99">
        <v>0</v>
      </c>
      <c r="BM1708" s="99">
        <v>0</v>
      </c>
      <c r="BN1708" s="99">
        <v>0</v>
      </c>
      <c r="BO1708" s="99">
        <v>0</v>
      </c>
      <c r="BP1708" s="99">
        <v>0</v>
      </c>
      <c r="BQ1708" s="99">
        <v>0</v>
      </c>
      <c r="BR1708" s="99">
        <v>292801.505001068</v>
      </c>
      <c r="BS1708" s="99">
        <v>536685.43041992199</v>
      </c>
      <c r="BT1708" s="99">
        <v>0</v>
      </c>
      <c r="BU1708" s="99">
        <v>62687.25</v>
      </c>
      <c r="BV1708" s="99">
        <v>246941.137107849</v>
      </c>
      <c r="BW1708" s="99">
        <v>0</v>
      </c>
      <c r="BX1708" s="99">
        <v>11877.079990148501</v>
      </c>
      <c r="BY1708" s="99">
        <v>0</v>
      </c>
      <c r="BZ1708" s="99">
        <v>0</v>
      </c>
      <c r="CA1708" s="99">
        <v>4068.0738746821899</v>
      </c>
      <c r="CB1708" s="99">
        <v>448096.25859832799</v>
      </c>
      <c r="CC1708" s="99">
        <v>3950683.5090637198</v>
      </c>
      <c r="CD1708" s="99">
        <v>1148863.1497192399</v>
      </c>
      <c r="CE1708" s="99">
        <v>107.54354806430599</v>
      </c>
      <c r="CF1708" s="99">
        <v>17536.741175890002</v>
      </c>
      <c r="CG1708" s="99">
        <v>149748.572444916</v>
      </c>
      <c r="CH1708" s="99">
        <v>0</v>
      </c>
      <c r="CI1708" s="99">
        <v>4175.3099578023002</v>
      </c>
      <c r="CJ1708" s="99">
        <v>465590.240859985</v>
      </c>
      <c r="CK1708" s="99">
        <v>4099885.1148071298</v>
      </c>
      <c r="CL1708" s="99">
        <v>1154010.3539733901</v>
      </c>
      <c r="CM1708" s="166">
        <v>5595.3928328156499</v>
      </c>
      <c r="CN1708" s="166">
        <v>889711.32906341599</v>
      </c>
      <c r="CO1708" s="166">
        <v>5795301.1052246103</v>
      </c>
      <c r="CP1708" s="99">
        <v>1154010.3539733901</v>
      </c>
      <c r="CQ1708" s="99">
        <v>0</v>
      </c>
      <c r="CR1708" s="99">
        <v>0</v>
      </c>
      <c r="CS1708" s="99">
        <v>0</v>
      </c>
      <c r="CT1708" s="99">
        <v>0</v>
      </c>
      <c r="CU1708" s="98">
        <v>226.79060850400001</v>
      </c>
      <c r="CV1708" s="98">
        <v>1514.8074979539999</v>
      </c>
      <c r="CW1708" s="98">
        <v>465632.99977421801</v>
      </c>
      <c r="CX1708" s="98">
        <v>4100432.0815086355</v>
      </c>
    </row>
    <row r="1709" spans="1:102" x14ac:dyDescent="0.2">
      <c r="A1709" s="98" t="s">
        <v>77</v>
      </c>
      <c r="B1709" s="100">
        <v>41974</v>
      </c>
      <c r="C1709" s="99">
        <v>3850.4337520003301</v>
      </c>
      <c r="D1709" s="99">
        <v>0</v>
      </c>
      <c r="E1709" s="99">
        <v>238.995647342876</v>
      </c>
      <c r="F1709" s="99">
        <v>81.513400838710396</v>
      </c>
      <c r="G1709" s="99">
        <v>0</v>
      </c>
      <c r="H1709" s="99">
        <v>0</v>
      </c>
      <c r="I1709" s="99">
        <v>0</v>
      </c>
      <c r="J1709" s="99">
        <v>1363.22664800286</v>
      </c>
      <c r="K1709" s="99">
        <v>0</v>
      </c>
      <c r="L1709" s="99">
        <v>23.180831582983998</v>
      </c>
      <c r="M1709" s="99">
        <v>1224.1053814739</v>
      </c>
      <c r="N1709" s="99">
        <v>1071.89994475245</v>
      </c>
      <c r="O1709" s="99">
        <v>0</v>
      </c>
      <c r="P1709" s="99">
        <v>1483.57322131097</v>
      </c>
      <c r="Q1709" s="99">
        <v>289.674823865294</v>
      </c>
      <c r="R1709" s="99">
        <v>0</v>
      </c>
      <c r="S1709" s="99">
        <v>96.089848008938105</v>
      </c>
      <c r="T1709" s="99">
        <v>0</v>
      </c>
      <c r="U1709" s="99">
        <v>1360.3490706831201</v>
      </c>
      <c r="V1709" s="99">
        <v>421236.91298675502</v>
      </c>
      <c r="W1709" s="99">
        <v>0</v>
      </c>
      <c r="X1709" s="99">
        <v>24106.522946596098</v>
      </c>
      <c r="Y1709" s="99">
        <v>3546.9889296889301</v>
      </c>
      <c r="Z1709" s="99">
        <v>0</v>
      </c>
      <c r="AA1709" s="99">
        <v>0</v>
      </c>
      <c r="AB1709" s="99">
        <v>0</v>
      </c>
      <c r="AC1709" s="99">
        <v>405425.25573730498</v>
      </c>
      <c r="AD1709" s="99">
        <v>0</v>
      </c>
      <c r="AE1709" s="99">
        <v>7604.43011575937</v>
      </c>
      <c r="AF1709" s="99">
        <v>114769.057538033</v>
      </c>
      <c r="AG1709" s="99">
        <v>141566.68754196199</v>
      </c>
      <c r="AH1709" s="99">
        <v>0</v>
      </c>
      <c r="AI1709" s="99">
        <v>99687.921022415205</v>
      </c>
      <c r="AJ1709" s="99">
        <v>82499.112991332993</v>
      </c>
      <c r="AK1709" s="99">
        <v>0</v>
      </c>
      <c r="AL1709" s="99">
        <v>16897.873952150301</v>
      </c>
      <c r="AM1709" s="99">
        <v>0</v>
      </c>
      <c r="AN1709" s="99">
        <v>406444.45344543498</v>
      </c>
      <c r="AO1709" s="99">
        <v>3737769.7838439899</v>
      </c>
      <c r="AP1709" s="99">
        <v>0</v>
      </c>
      <c r="AQ1709" s="99">
        <v>224570.53197288499</v>
      </c>
      <c r="AR1709" s="99">
        <v>30647.6866283417</v>
      </c>
      <c r="AS1709" s="99">
        <v>0</v>
      </c>
      <c r="AT1709" s="99">
        <v>0</v>
      </c>
      <c r="AU1709" s="99">
        <v>0</v>
      </c>
      <c r="AV1709" s="99">
        <v>1616241.4871521001</v>
      </c>
      <c r="AW1709" s="99">
        <v>0</v>
      </c>
      <c r="AX1709" s="99">
        <v>64817.7789149284</v>
      </c>
      <c r="AY1709" s="99">
        <v>1088620.47679138</v>
      </c>
      <c r="AZ1709" s="99">
        <v>1155177.04762268</v>
      </c>
      <c r="BA1709" s="99">
        <v>0</v>
      </c>
      <c r="BB1709" s="99">
        <v>963884.76020050002</v>
      </c>
      <c r="BC1709" s="99">
        <v>691369.54119873</v>
      </c>
      <c r="BD1709" s="99">
        <v>0</v>
      </c>
      <c r="BE1709" s="99">
        <v>145550.55862617501</v>
      </c>
      <c r="BF1709" s="99">
        <v>0</v>
      </c>
      <c r="BG1709" s="99">
        <v>1618131.7893219001</v>
      </c>
      <c r="BH1709" s="99">
        <v>1016004.05223083</v>
      </c>
      <c r="BI1709" s="99">
        <v>0</v>
      </c>
      <c r="BJ1709" s="99">
        <v>132035.09603118899</v>
      </c>
      <c r="BK1709" s="99">
        <v>14662.9341763258</v>
      </c>
      <c r="BL1709" s="99">
        <v>0</v>
      </c>
      <c r="BM1709" s="99">
        <v>0</v>
      </c>
      <c r="BN1709" s="99">
        <v>0</v>
      </c>
      <c r="BO1709" s="99">
        <v>0</v>
      </c>
      <c r="BP1709" s="99">
        <v>0</v>
      </c>
      <c r="BQ1709" s="99">
        <v>0</v>
      </c>
      <c r="BR1709" s="99">
        <v>291280.59605026199</v>
      </c>
      <c r="BS1709" s="99">
        <v>532158.00567627</v>
      </c>
      <c r="BT1709" s="99">
        <v>0</v>
      </c>
      <c r="BU1709" s="99">
        <v>68111.75</v>
      </c>
      <c r="BV1709" s="99">
        <v>256193.72159385699</v>
      </c>
      <c r="BW1709" s="99">
        <v>0</v>
      </c>
      <c r="BX1709" s="99">
        <v>10660.959990978199</v>
      </c>
      <c r="BY1709" s="99">
        <v>0</v>
      </c>
      <c r="BZ1709" s="99">
        <v>0</v>
      </c>
      <c r="CA1709" s="99">
        <v>4088.4494398832298</v>
      </c>
      <c r="CB1709" s="99">
        <v>445949.52272415202</v>
      </c>
      <c r="CC1709" s="99">
        <v>3952968.6240539602</v>
      </c>
      <c r="CD1709" s="99">
        <v>1150612.32481384</v>
      </c>
      <c r="CE1709" s="99">
        <v>96.354453677311497</v>
      </c>
      <c r="CF1709" s="99">
        <v>16941.058706045202</v>
      </c>
      <c r="CG1709" s="99">
        <v>145423.081783295</v>
      </c>
      <c r="CH1709" s="99">
        <v>0</v>
      </c>
      <c r="CI1709" s="99">
        <v>4186.7742003202402</v>
      </c>
      <c r="CJ1709" s="99">
        <v>463087.56978225702</v>
      </c>
      <c r="CK1709" s="99">
        <v>4100019.5716857901</v>
      </c>
      <c r="CL1709" s="99">
        <v>1158462.0080871601</v>
      </c>
      <c r="CM1709" s="166">
        <v>5548.3364940881702</v>
      </c>
      <c r="CN1709" s="166">
        <v>868195.75661468494</v>
      </c>
      <c r="CO1709" s="166">
        <v>5719534.82995605</v>
      </c>
      <c r="CP1709" s="99">
        <v>1158462.0080871601</v>
      </c>
      <c r="CQ1709" s="99">
        <v>0</v>
      </c>
      <c r="CR1709" s="99">
        <v>0</v>
      </c>
      <c r="CS1709" s="99">
        <v>0</v>
      </c>
      <c r="CT1709" s="99">
        <v>0</v>
      </c>
      <c r="CU1709" s="98">
        <v>239.076225919</v>
      </c>
      <c r="CV1709" s="98">
        <v>1452.2591522160001</v>
      </c>
      <c r="CW1709" s="98">
        <v>462890.58143019723</v>
      </c>
      <c r="CX1709" s="98">
        <v>4098391.7058372553</v>
      </c>
    </row>
    <row r="1710" spans="1:102" x14ac:dyDescent="0.2">
      <c r="A1710" s="98" t="s">
        <v>77</v>
      </c>
      <c r="B1710" s="100">
        <v>42064</v>
      </c>
      <c r="C1710" s="99">
        <v>3818.4945264458702</v>
      </c>
      <c r="D1710" s="99">
        <v>0</v>
      </c>
      <c r="E1710" s="99">
        <v>240.71113589033499</v>
      </c>
      <c r="F1710" s="99">
        <v>86.3246076218784</v>
      </c>
      <c r="G1710" s="99">
        <v>0</v>
      </c>
      <c r="H1710" s="99">
        <v>0</v>
      </c>
      <c r="I1710" s="99">
        <v>0</v>
      </c>
      <c r="J1710" s="99">
        <v>1368.7949338257299</v>
      </c>
      <c r="K1710" s="99">
        <v>0</v>
      </c>
      <c r="L1710" s="99">
        <v>16.915423494065202</v>
      </c>
      <c r="M1710" s="99">
        <v>1220.12092217803</v>
      </c>
      <c r="N1710" s="99">
        <v>1061.17274901271</v>
      </c>
      <c r="O1710" s="99">
        <v>0</v>
      </c>
      <c r="P1710" s="99">
        <v>1475.6219436377301</v>
      </c>
      <c r="Q1710" s="99">
        <v>284.22875565663003</v>
      </c>
      <c r="R1710" s="99">
        <v>0</v>
      </c>
      <c r="S1710" s="99">
        <v>102.185602648184</v>
      </c>
      <c r="T1710" s="99">
        <v>0</v>
      </c>
      <c r="U1710" s="99">
        <v>1369.1368419081</v>
      </c>
      <c r="V1710" s="99">
        <v>413706.794063568</v>
      </c>
      <c r="W1710" s="99">
        <v>0</v>
      </c>
      <c r="X1710" s="99">
        <v>22387.556532383001</v>
      </c>
      <c r="Y1710" s="99">
        <v>3491.8329853117498</v>
      </c>
      <c r="Z1710" s="99">
        <v>0</v>
      </c>
      <c r="AA1710" s="99">
        <v>0</v>
      </c>
      <c r="AB1710" s="99">
        <v>0</v>
      </c>
      <c r="AC1710" s="99">
        <v>402952.35422515898</v>
      </c>
      <c r="AD1710" s="99">
        <v>0</v>
      </c>
      <c r="AE1710" s="99">
        <v>4824.8203743696204</v>
      </c>
      <c r="AF1710" s="99">
        <v>113186.375775337</v>
      </c>
      <c r="AG1710" s="99">
        <v>138593.53329277001</v>
      </c>
      <c r="AH1710" s="99">
        <v>0</v>
      </c>
      <c r="AI1710" s="99">
        <v>98170.148595809893</v>
      </c>
      <c r="AJ1710" s="99">
        <v>79331.807859420805</v>
      </c>
      <c r="AK1710" s="99">
        <v>0</v>
      </c>
      <c r="AL1710" s="99">
        <v>16798.6797869205</v>
      </c>
      <c r="AM1710" s="99">
        <v>0</v>
      </c>
      <c r="AN1710" s="99">
        <v>404214.80263900798</v>
      </c>
      <c r="AO1710" s="99">
        <v>3684703.5963745099</v>
      </c>
      <c r="AP1710" s="99">
        <v>0</v>
      </c>
      <c r="AQ1710" s="99">
        <v>216295.311653137</v>
      </c>
      <c r="AR1710" s="99">
        <v>30682.210629224799</v>
      </c>
      <c r="AS1710" s="99">
        <v>0</v>
      </c>
      <c r="AT1710" s="99">
        <v>0</v>
      </c>
      <c r="AU1710" s="99">
        <v>0</v>
      </c>
      <c r="AV1710" s="99">
        <v>1620216.3737029999</v>
      </c>
      <c r="AW1710" s="99">
        <v>0</v>
      </c>
      <c r="AX1710" s="99">
        <v>41056.320430755601</v>
      </c>
      <c r="AY1710" s="99">
        <v>1097747.05622864</v>
      </c>
      <c r="AZ1710" s="99">
        <v>1132784.1991882301</v>
      </c>
      <c r="BA1710" s="99">
        <v>0</v>
      </c>
      <c r="BB1710" s="99">
        <v>957606.51913452102</v>
      </c>
      <c r="BC1710" s="99">
        <v>662461.24095916701</v>
      </c>
      <c r="BD1710" s="99">
        <v>0</v>
      </c>
      <c r="BE1710" s="99">
        <v>144664.12233734099</v>
      </c>
      <c r="BF1710" s="99">
        <v>0</v>
      </c>
      <c r="BG1710" s="99">
        <v>1620671.9984893801</v>
      </c>
      <c r="BH1710" s="99">
        <v>991337.59646606399</v>
      </c>
      <c r="BI1710" s="99">
        <v>0</v>
      </c>
      <c r="BJ1710" s="99">
        <v>129609.75103759801</v>
      </c>
      <c r="BK1710" s="99">
        <v>14402.0151822567</v>
      </c>
      <c r="BL1710" s="99">
        <v>0</v>
      </c>
      <c r="BM1710" s="99">
        <v>0</v>
      </c>
      <c r="BN1710" s="99">
        <v>0</v>
      </c>
      <c r="BO1710" s="99">
        <v>0</v>
      </c>
      <c r="BP1710" s="99">
        <v>0</v>
      </c>
      <c r="BQ1710" s="99">
        <v>0</v>
      </c>
      <c r="BR1710" s="99">
        <v>288134.90666961699</v>
      </c>
      <c r="BS1710" s="99">
        <v>523048.26612853998</v>
      </c>
      <c r="BT1710" s="99">
        <v>0</v>
      </c>
      <c r="BU1710" s="99">
        <v>68344.5</v>
      </c>
      <c r="BV1710" s="99">
        <v>245740.04473686201</v>
      </c>
      <c r="BW1710" s="99">
        <v>0</v>
      </c>
      <c r="BX1710" s="99">
        <v>10964.449989795699</v>
      </c>
      <c r="BY1710" s="99">
        <v>0</v>
      </c>
      <c r="BZ1710" s="99">
        <v>0</v>
      </c>
      <c r="CA1710" s="99">
        <v>4065.3972089290601</v>
      </c>
      <c r="CB1710" s="99">
        <v>434995.29178237898</v>
      </c>
      <c r="CC1710" s="99">
        <v>3896268.72479248</v>
      </c>
      <c r="CD1710" s="99">
        <v>1118736.10281372</v>
      </c>
      <c r="CE1710" s="99">
        <v>102.7546016993</v>
      </c>
      <c r="CF1710" s="99">
        <v>16735.5151884556</v>
      </c>
      <c r="CG1710" s="99">
        <v>144052.38688278201</v>
      </c>
      <c r="CH1710" s="99">
        <v>0</v>
      </c>
      <c r="CI1710" s="99">
        <v>4167.2350319623902</v>
      </c>
      <c r="CJ1710" s="99">
        <v>451553.44310760498</v>
      </c>
      <c r="CK1710" s="99">
        <v>4040720.2062683101</v>
      </c>
      <c r="CL1710" s="99">
        <v>1136958.63597107</v>
      </c>
      <c r="CM1710" s="166">
        <v>5514.41081041098</v>
      </c>
      <c r="CN1710" s="166">
        <v>856218.35328674305</v>
      </c>
      <c r="CO1710" s="166">
        <v>5662484.9370727502</v>
      </c>
      <c r="CP1710" s="99">
        <v>1136958.63597107</v>
      </c>
      <c r="CQ1710" s="99">
        <v>0</v>
      </c>
      <c r="CR1710" s="99">
        <v>0</v>
      </c>
      <c r="CS1710" s="99">
        <v>0</v>
      </c>
      <c r="CT1710" s="99">
        <v>0</v>
      </c>
      <c r="CU1710" s="98">
        <v>240.60545708999999</v>
      </c>
      <c r="CV1710" s="98">
        <v>1465.0636858840001</v>
      </c>
      <c r="CW1710" s="98">
        <v>451730.80697083456</v>
      </c>
      <c r="CX1710" s="98">
        <v>4040321.111675262</v>
      </c>
    </row>
    <row r="1711" spans="1:102" x14ac:dyDescent="0.2">
      <c r="A1711" s="98" t="s">
        <v>77</v>
      </c>
      <c r="B1711" s="100">
        <v>42156</v>
      </c>
      <c r="C1711" s="99">
        <v>3778.95479553938</v>
      </c>
      <c r="D1711" s="99">
        <v>0</v>
      </c>
      <c r="E1711" s="99">
        <v>231.424728993326</v>
      </c>
      <c r="F1711" s="99">
        <v>84.924212424084502</v>
      </c>
      <c r="G1711" s="99">
        <v>0</v>
      </c>
      <c r="H1711" s="99">
        <v>0</v>
      </c>
      <c r="I1711" s="99">
        <v>0</v>
      </c>
      <c r="J1711" s="99">
        <v>1386.42066086829</v>
      </c>
      <c r="K1711" s="99">
        <v>0</v>
      </c>
      <c r="L1711" s="99">
        <v>15.6599618265172</v>
      </c>
      <c r="M1711" s="99">
        <v>1202.4049540609101</v>
      </c>
      <c r="N1711" s="99">
        <v>1037.90320603549</v>
      </c>
      <c r="O1711" s="99">
        <v>0</v>
      </c>
      <c r="P1711" s="99">
        <v>1464.2064307779101</v>
      </c>
      <c r="Q1711" s="99">
        <v>287.17355716228502</v>
      </c>
      <c r="R1711" s="99">
        <v>0</v>
      </c>
      <c r="S1711" s="99">
        <v>98.726712245494099</v>
      </c>
      <c r="T1711" s="99">
        <v>0</v>
      </c>
      <c r="U1711" s="99">
        <v>1387.0469665974399</v>
      </c>
      <c r="V1711" s="99">
        <v>412222.36188888602</v>
      </c>
      <c r="W1711" s="99">
        <v>0</v>
      </c>
      <c r="X1711" s="99">
        <v>21992.375981807701</v>
      </c>
      <c r="Y1711" s="99">
        <v>3491.1741924583898</v>
      </c>
      <c r="Z1711" s="99">
        <v>0</v>
      </c>
      <c r="AA1711" s="99">
        <v>0</v>
      </c>
      <c r="AB1711" s="99">
        <v>0</v>
      </c>
      <c r="AC1711" s="99">
        <v>406933.63677215599</v>
      </c>
      <c r="AD1711" s="99">
        <v>0</v>
      </c>
      <c r="AE1711" s="99">
        <v>6675.9660885333997</v>
      </c>
      <c r="AF1711" s="99">
        <v>111746.29988956499</v>
      </c>
      <c r="AG1711" s="99">
        <v>138081.78878212001</v>
      </c>
      <c r="AH1711" s="99">
        <v>0</v>
      </c>
      <c r="AI1711" s="99">
        <v>97384.372406005903</v>
      </c>
      <c r="AJ1711" s="99">
        <v>80362.5404920578</v>
      </c>
      <c r="AK1711" s="99">
        <v>0</v>
      </c>
      <c r="AL1711" s="99">
        <v>15275.620930671699</v>
      </c>
      <c r="AM1711" s="99">
        <v>0</v>
      </c>
      <c r="AN1711" s="99">
        <v>405003.10464858997</v>
      </c>
      <c r="AO1711" s="99">
        <v>3677604.9931640602</v>
      </c>
      <c r="AP1711" s="99">
        <v>0</v>
      </c>
      <c r="AQ1711" s="99">
        <v>207146.73876953099</v>
      </c>
      <c r="AR1711" s="99">
        <v>30076.115238905</v>
      </c>
      <c r="AS1711" s="99">
        <v>0</v>
      </c>
      <c r="AT1711" s="99">
        <v>0</v>
      </c>
      <c r="AU1711" s="99">
        <v>0</v>
      </c>
      <c r="AV1711" s="99">
        <v>1638319.5422668499</v>
      </c>
      <c r="AW1711" s="99">
        <v>0</v>
      </c>
      <c r="AX1711" s="99">
        <v>57199.014145374298</v>
      </c>
      <c r="AY1711" s="99">
        <v>1081978.7834320101</v>
      </c>
      <c r="AZ1711" s="99">
        <v>1117163.63943481</v>
      </c>
      <c r="BA1711" s="99">
        <v>0</v>
      </c>
      <c r="BB1711" s="99">
        <v>951917.89678955101</v>
      </c>
      <c r="BC1711" s="99">
        <v>664358.89223480201</v>
      </c>
      <c r="BD1711" s="99">
        <v>0</v>
      </c>
      <c r="BE1711" s="99">
        <v>131521.395704269</v>
      </c>
      <c r="BF1711" s="99">
        <v>0</v>
      </c>
      <c r="BG1711" s="99">
        <v>1636491.53427124</v>
      </c>
      <c r="BH1711" s="99">
        <v>996663.49589538598</v>
      </c>
      <c r="BI1711" s="99">
        <v>0</v>
      </c>
      <c r="BJ1711" s="99">
        <v>134372.83528327901</v>
      </c>
      <c r="BK1711" s="99">
        <v>14310.4719272852</v>
      </c>
      <c r="BL1711" s="99">
        <v>0</v>
      </c>
      <c r="BM1711" s="99">
        <v>0</v>
      </c>
      <c r="BN1711" s="99">
        <v>0</v>
      </c>
      <c r="BO1711" s="99">
        <v>0</v>
      </c>
      <c r="BP1711" s="99">
        <v>0</v>
      </c>
      <c r="BQ1711" s="99">
        <v>0</v>
      </c>
      <c r="BR1711" s="99">
        <v>287649.56097030599</v>
      </c>
      <c r="BS1711" s="99">
        <v>526861.69739532506</v>
      </c>
      <c r="BT1711" s="99">
        <v>0</v>
      </c>
      <c r="BU1711" s="99">
        <v>70722.5</v>
      </c>
      <c r="BV1711" s="99">
        <v>247129.48452758801</v>
      </c>
      <c r="BW1711" s="99">
        <v>0</v>
      </c>
      <c r="BX1711" s="99">
        <v>11044.5199881792</v>
      </c>
      <c r="BY1711" s="99">
        <v>0</v>
      </c>
      <c r="BZ1711" s="99">
        <v>0</v>
      </c>
      <c r="CA1711" s="99">
        <v>4008.5772844850999</v>
      </c>
      <c r="CB1711" s="99">
        <v>435372.00330734299</v>
      </c>
      <c r="CC1711" s="99">
        <v>3891281.96124268</v>
      </c>
      <c r="CD1711" s="99">
        <v>1126327.4251556401</v>
      </c>
      <c r="CE1711" s="99">
        <v>98.5785066857934</v>
      </c>
      <c r="CF1711" s="99">
        <v>15245.574141264</v>
      </c>
      <c r="CG1711" s="99">
        <v>131857.71108818101</v>
      </c>
      <c r="CH1711" s="99">
        <v>0</v>
      </c>
      <c r="CI1711" s="99">
        <v>4107.1238225698498</v>
      </c>
      <c r="CJ1711" s="99">
        <v>450738.14331817598</v>
      </c>
      <c r="CK1711" s="99">
        <v>4021461.5038452102</v>
      </c>
      <c r="CL1711" s="99">
        <v>1139065.27064514</v>
      </c>
      <c r="CM1711" s="166">
        <v>5494.2200960516902</v>
      </c>
      <c r="CN1711" s="166">
        <v>855750.32526397705</v>
      </c>
      <c r="CO1711" s="166">
        <v>5660460.2575073196</v>
      </c>
      <c r="CP1711" s="99">
        <v>1139065.27064514</v>
      </c>
      <c r="CQ1711" s="99">
        <v>0</v>
      </c>
      <c r="CR1711" s="99">
        <v>0</v>
      </c>
      <c r="CS1711" s="99">
        <v>0</v>
      </c>
      <c r="CT1711" s="99">
        <v>0</v>
      </c>
      <c r="CU1711" s="98">
        <v>231.13182188299999</v>
      </c>
      <c r="CV1711" s="98">
        <v>1481.831827085</v>
      </c>
      <c r="CW1711" s="98">
        <v>450617.57744860701</v>
      </c>
      <c r="CX1711" s="98">
        <v>4023139.672330861</v>
      </c>
    </row>
    <row r="1712" spans="1:102" x14ac:dyDescent="0.2">
      <c r="A1712" s="98" t="s">
        <v>77</v>
      </c>
      <c r="B1712" s="100">
        <v>42248</v>
      </c>
      <c r="C1712" s="99">
        <v>3777.38243794441</v>
      </c>
      <c r="D1712" s="99">
        <v>0</v>
      </c>
      <c r="E1712" s="99">
        <v>230.86485635116699</v>
      </c>
      <c r="F1712" s="99">
        <v>84.634659583680303</v>
      </c>
      <c r="G1712" s="99">
        <v>0</v>
      </c>
      <c r="H1712" s="99">
        <v>0</v>
      </c>
      <c r="I1712" s="99">
        <v>0</v>
      </c>
      <c r="J1712" s="99">
        <v>1400.87562400103</v>
      </c>
      <c r="K1712" s="99">
        <v>0</v>
      </c>
      <c r="L1712" s="99">
        <v>16.2529463970568</v>
      </c>
      <c r="M1712" s="99">
        <v>1213.7501052617999</v>
      </c>
      <c r="N1712" s="99">
        <v>1033.71838271618</v>
      </c>
      <c r="O1712" s="99">
        <v>0</v>
      </c>
      <c r="P1712" s="99">
        <v>1458.7019391506899</v>
      </c>
      <c r="Q1712" s="99">
        <v>287.25963151082402</v>
      </c>
      <c r="R1712" s="99">
        <v>0</v>
      </c>
      <c r="S1712" s="99">
        <v>97.550944169983296</v>
      </c>
      <c r="T1712" s="99">
        <v>0</v>
      </c>
      <c r="U1712" s="99">
        <v>1401.67059731483</v>
      </c>
      <c r="V1712" s="99">
        <v>414326.88659286499</v>
      </c>
      <c r="W1712" s="99">
        <v>0</v>
      </c>
      <c r="X1712" s="99">
        <v>19997.883111000101</v>
      </c>
      <c r="Y1712" s="99">
        <v>3286.42166820169</v>
      </c>
      <c r="Z1712" s="99">
        <v>0</v>
      </c>
      <c r="AA1712" s="99">
        <v>0</v>
      </c>
      <c r="AB1712" s="99">
        <v>0</v>
      </c>
      <c r="AC1712" s="99">
        <v>409242.22129821801</v>
      </c>
      <c r="AD1712" s="99">
        <v>0</v>
      </c>
      <c r="AE1712" s="99">
        <v>2913.70644801855</v>
      </c>
      <c r="AF1712" s="99">
        <v>114299.46814918501</v>
      </c>
      <c r="AG1712" s="99">
        <v>136940.67719841001</v>
      </c>
      <c r="AH1712" s="99">
        <v>0</v>
      </c>
      <c r="AI1712" s="99">
        <v>100914.21565246599</v>
      </c>
      <c r="AJ1712" s="99">
        <v>80332.514864921599</v>
      </c>
      <c r="AK1712" s="99">
        <v>0</v>
      </c>
      <c r="AL1712" s="99">
        <v>14470.9261063337</v>
      </c>
      <c r="AM1712" s="99">
        <v>0</v>
      </c>
      <c r="AN1712" s="99">
        <v>408949.80284881598</v>
      </c>
      <c r="AO1712" s="99">
        <v>3707666.9007263202</v>
      </c>
      <c r="AP1712" s="99">
        <v>0</v>
      </c>
      <c r="AQ1712" s="99">
        <v>193346.832918167</v>
      </c>
      <c r="AR1712" s="99">
        <v>29193.3063952923</v>
      </c>
      <c r="AS1712" s="99">
        <v>0</v>
      </c>
      <c r="AT1712" s="99">
        <v>0</v>
      </c>
      <c r="AU1712" s="99">
        <v>0</v>
      </c>
      <c r="AV1712" s="99">
        <v>1653905.0390930199</v>
      </c>
      <c r="AW1712" s="99">
        <v>0</v>
      </c>
      <c r="AX1712" s="99">
        <v>19562.469825506199</v>
      </c>
      <c r="AY1712" s="99">
        <v>1108811.5401001</v>
      </c>
      <c r="AZ1712" s="99">
        <v>1118453.8613281299</v>
      </c>
      <c r="BA1712" s="99">
        <v>0</v>
      </c>
      <c r="BB1712" s="99">
        <v>987342.48497772205</v>
      </c>
      <c r="BC1712" s="99">
        <v>682810.99439239502</v>
      </c>
      <c r="BD1712" s="99">
        <v>0</v>
      </c>
      <c r="BE1712" s="99">
        <v>127960.627866745</v>
      </c>
      <c r="BF1712" s="99">
        <v>0</v>
      </c>
      <c r="BG1712" s="99">
        <v>1653649.4484252899</v>
      </c>
      <c r="BH1712" s="99">
        <v>1007615.46938324</v>
      </c>
      <c r="BI1712" s="99">
        <v>0</v>
      </c>
      <c r="BJ1712" s="99">
        <v>130776.593905449</v>
      </c>
      <c r="BK1712" s="99">
        <v>13891.431440353401</v>
      </c>
      <c r="BL1712" s="99">
        <v>0</v>
      </c>
      <c r="BM1712" s="99">
        <v>0</v>
      </c>
      <c r="BN1712" s="99">
        <v>0</v>
      </c>
      <c r="BO1712" s="99">
        <v>0</v>
      </c>
      <c r="BP1712" s="99">
        <v>0</v>
      </c>
      <c r="BQ1712" s="99">
        <v>0</v>
      </c>
      <c r="BR1712" s="99">
        <v>290599.00585174601</v>
      </c>
      <c r="BS1712" s="99">
        <v>522327.00090789801</v>
      </c>
      <c r="BT1712" s="99">
        <v>0</v>
      </c>
      <c r="BU1712" s="99">
        <v>63871.589999675802</v>
      </c>
      <c r="BV1712" s="99">
        <v>253811.38069343599</v>
      </c>
      <c r="BW1712" s="99">
        <v>0</v>
      </c>
      <c r="BX1712" s="99">
        <v>10342.789987206501</v>
      </c>
      <c r="BY1712" s="99">
        <v>0</v>
      </c>
      <c r="BZ1712" s="99">
        <v>0</v>
      </c>
      <c r="CA1712" s="99">
        <v>4003.7999036312099</v>
      </c>
      <c r="CB1712" s="99">
        <v>434611.58989715599</v>
      </c>
      <c r="CC1712" s="99">
        <v>3909672.3550109901</v>
      </c>
      <c r="CD1712" s="99">
        <v>1139848.2448577899</v>
      </c>
      <c r="CE1712" s="99">
        <v>98.105131579562993</v>
      </c>
      <c r="CF1712" s="99">
        <v>14567.614117384001</v>
      </c>
      <c r="CG1712" s="99">
        <v>128801.373225212</v>
      </c>
      <c r="CH1712" s="99">
        <v>0</v>
      </c>
      <c r="CI1712" s="99">
        <v>4101.0280843973196</v>
      </c>
      <c r="CJ1712" s="99">
        <v>449578.63076019299</v>
      </c>
      <c r="CK1712" s="99">
        <v>4036865.7835693401</v>
      </c>
      <c r="CL1712" s="99">
        <v>1143411.99136353</v>
      </c>
      <c r="CM1712" s="166">
        <v>5502.3814197182701</v>
      </c>
      <c r="CN1712" s="166">
        <v>857768.62976074195</v>
      </c>
      <c r="CO1712" s="166">
        <v>5685888.9484252902</v>
      </c>
      <c r="CP1712" s="99">
        <v>1143411.99136353</v>
      </c>
      <c r="CQ1712" s="99">
        <v>0</v>
      </c>
      <c r="CR1712" s="99">
        <v>0</v>
      </c>
      <c r="CS1712" s="99">
        <v>0</v>
      </c>
      <c r="CT1712" s="99">
        <v>0</v>
      </c>
      <c r="CU1712" s="98">
        <v>231.315448121</v>
      </c>
      <c r="CV1712" s="98">
        <v>1491.921959041</v>
      </c>
      <c r="CW1712" s="98">
        <v>449179.20401454001</v>
      </c>
      <c r="CX1712" s="98">
        <v>4038473.7282362022</v>
      </c>
    </row>
    <row r="1713" spans="1:102" x14ac:dyDescent="0.2">
      <c r="A1713" s="98" t="s">
        <v>77</v>
      </c>
      <c r="B1713" s="100">
        <v>42339</v>
      </c>
      <c r="C1713" s="99">
        <v>3779.8285313844699</v>
      </c>
      <c r="D1713" s="99">
        <v>0</v>
      </c>
      <c r="E1713" s="99">
        <v>230.29176284559099</v>
      </c>
      <c r="F1713" s="99">
        <v>80.316213494166703</v>
      </c>
      <c r="G1713" s="99">
        <v>0</v>
      </c>
      <c r="H1713" s="99">
        <v>0</v>
      </c>
      <c r="I1713" s="99">
        <v>0</v>
      </c>
      <c r="J1713" s="99">
        <v>1408.1422104984499</v>
      </c>
      <c r="K1713" s="99">
        <v>0</v>
      </c>
      <c r="L1713" s="99">
        <v>17.171907973941401</v>
      </c>
      <c r="M1713" s="99">
        <v>1216.57931867242</v>
      </c>
      <c r="N1713" s="99">
        <v>1032.75466813147</v>
      </c>
      <c r="O1713" s="99">
        <v>0</v>
      </c>
      <c r="P1713" s="99">
        <v>1452.5413921475399</v>
      </c>
      <c r="Q1713" s="99">
        <v>293.353177051991</v>
      </c>
      <c r="R1713" s="99">
        <v>0</v>
      </c>
      <c r="S1713" s="99">
        <v>101.273263172247</v>
      </c>
      <c r="T1713" s="99">
        <v>0</v>
      </c>
      <c r="U1713" s="99">
        <v>1406.4068109095101</v>
      </c>
      <c r="V1713" s="99">
        <v>420089.15082931501</v>
      </c>
      <c r="W1713" s="99">
        <v>0</v>
      </c>
      <c r="X1713" s="99">
        <v>18743.411109447501</v>
      </c>
      <c r="Y1713" s="99">
        <v>2727.7282048165798</v>
      </c>
      <c r="Z1713" s="99">
        <v>0</v>
      </c>
      <c r="AA1713" s="99">
        <v>0</v>
      </c>
      <c r="AB1713" s="99">
        <v>0</v>
      </c>
      <c r="AC1713" s="99">
        <v>409999.38724136399</v>
      </c>
      <c r="AD1713" s="99">
        <v>0</v>
      </c>
      <c r="AE1713" s="99">
        <v>2055.0780867040198</v>
      </c>
      <c r="AF1713" s="99">
        <v>117207.85647392301</v>
      </c>
      <c r="AG1713" s="99">
        <v>138746.95810508699</v>
      </c>
      <c r="AH1713" s="99">
        <v>0</v>
      </c>
      <c r="AI1713" s="99">
        <v>100176.409964561</v>
      </c>
      <c r="AJ1713" s="99">
        <v>82780.432214736895</v>
      </c>
      <c r="AK1713" s="99">
        <v>0</v>
      </c>
      <c r="AL1713" s="99">
        <v>15385.656846165701</v>
      </c>
      <c r="AM1713" s="99">
        <v>0</v>
      </c>
      <c r="AN1713" s="99">
        <v>411446.96110534703</v>
      </c>
      <c r="AO1713" s="99">
        <v>3765977.48937988</v>
      </c>
      <c r="AP1713" s="99">
        <v>0</v>
      </c>
      <c r="AQ1713" s="99">
        <v>177773.28866195699</v>
      </c>
      <c r="AR1713" s="99">
        <v>24582.861587285999</v>
      </c>
      <c r="AS1713" s="99">
        <v>0</v>
      </c>
      <c r="AT1713" s="99">
        <v>0</v>
      </c>
      <c r="AU1713" s="99">
        <v>0</v>
      </c>
      <c r="AV1713" s="99">
        <v>1668930.0668640099</v>
      </c>
      <c r="AW1713" s="99">
        <v>0</v>
      </c>
      <c r="AX1713" s="99">
        <v>13215.104739189101</v>
      </c>
      <c r="AY1713" s="99">
        <v>1129254.2058715799</v>
      </c>
      <c r="AZ1713" s="99">
        <v>1127315.55770874</v>
      </c>
      <c r="BA1713" s="99">
        <v>0</v>
      </c>
      <c r="BB1713" s="99">
        <v>985701.47444152797</v>
      </c>
      <c r="BC1713" s="99">
        <v>704059.40122985805</v>
      </c>
      <c r="BD1713" s="99">
        <v>0</v>
      </c>
      <c r="BE1713" s="99">
        <v>133830.28045082101</v>
      </c>
      <c r="BF1713" s="99">
        <v>0</v>
      </c>
      <c r="BG1713" s="99">
        <v>1671405.62110901</v>
      </c>
      <c r="BH1713" s="99">
        <v>1063522.83197021</v>
      </c>
      <c r="BI1713" s="99">
        <v>0</v>
      </c>
      <c r="BJ1713" s="99">
        <v>133044.01289939901</v>
      </c>
      <c r="BK1713" s="99">
        <v>13701.178937196701</v>
      </c>
      <c r="BL1713" s="99">
        <v>0</v>
      </c>
      <c r="BM1713" s="99">
        <v>0</v>
      </c>
      <c r="BN1713" s="99">
        <v>0</v>
      </c>
      <c r="BO1713" s="99">
        <v>0</v>
      </c>
      <c r="BP1713" s="99">
        <v>0</v>
      </c>
      <c r="BQ1713" s="99">
        <v>0</v>
      </c>
      <c r="BR1713" s="99">
        <v>299151.30012130702</v>
      </c>
      <c r="BS1713" s="99">
        <v>528583.41853332496</v>
      </c>
      <c r="BT1713" s="99">
        <v>0</v>
      </c>
      <c r="BU1713" s="99">
        <v>103144</v>
      </c>
      <c r="BV1713" s="99">
        <v>262371.757968903</v>
      </c>
      <c r="BW1713" s="99">
        <v>0</v>
      </c>
      <c r="BX1713" s="99">
        <v>14689.4999619722</v>
      </c>
      <c r="BY1713" s="99">
        <v>0</v>
      </c>
      <c r="BZ1713" s="99">
        <v>0</v>
      </c>
      <c r="CA1713" s="99">
        <v>4012.59802287817</v>
      </c>
      <c r="CB1713" s="99">
        <v>439754.40212249802</v>
      </c>
      <c r="CC1713" s="99">
        <v>3961446.3465271001</v>
      </c>
      <c r="CD1713" s="99">
        <v>1196878.8117065399</v>
      </c>
      <c r="CE1713" s="99">
        <v>103.34800750575999</v>
      </c>
      <c r="CF1713" s="99">
        <v>15923.305337309799</v>
      </c>
      <c r="CG1713" s="99">
        <v>137840.641521454</v>
      </c>
      <c r="CH1713" s="99">
        <v>0</v>
      </c>
      <c r="CI1713" s="99">
        <v>4117.4990609288197</v>
      </c>
      <c r="CJ1713" s="99">
        <v>455405.37293243402</v>
      </c>
      <c r="CK1713" s="99">
        <v>4101568.4207153302</v>
      </c>
      <c r="CL1713" s="99">
        <v>1210034.42166138</v>
      </c>
      <c r="CM1713" s="166">
        <v>5519.951431036</v>
      </c>
      <c r="CN1713" s="166">
        <v>868800.84410858201</v>
      </c>
      <c r="CO1713" s="166">
        <v>5776053.5203247098</v>
      </c>
      <c r="CP1713" s="99">
        <v>1210034.42166138</v>
      </c>
      <c r="CQ1713" s="99">
        <v>0</v>
      </c>
      <c r="CR1713" s="99">
        <v>0</v>
      </c>
      <c r="CS1713" s="99">
        <v>0</v>
      </c>
      <c r="CT1713" s="99">
        <v>0</v>
      </c>
      <c r="CU1713" s="98">
        <v>230.276822004</v>
      </c>
      <c r="CV1713" s="98">
        <v>1503.7410177449999</v>
      </c>
      <c r="CW1713" s="98">
        <v>455677.7074598078</v>
      </c>
      <c r="CX1713" s="98">
        <v>4099286.9880485539</v>
      </c>
    </row>
    <row r="1714" spans="1:102" x14ac:dyDescent="0.2">
      <c r="A1714" s="98" t="s">
        <v>77</v>
      </c>
      <c r="B1714" s="100">
        <v>42430</v>
      </c>
      <c r="C1714" s="99">
        <v>3801.28978073597</v>
      </c>
      <c r="D1714" s="99">
        <v>0</v>
      </c>
      <c r="E1714" s="99">
        <v>222.494434980676</v>
      </c>
      <c r="F1714" s="99">
        <v>66.535193078219905</v>
      </c>
      <c r="G1714" s="99">
        <v>0</v>
      </c>
      <c r="H1714" s="99">
        <v>0</v>
      </c>
      <c r="I1714" s="99">
        <v>0</v>
      </c>
      <c r="J1714" s="99">
        <v>1421.2134227752699</v>
      </c>
      <c r="K1714" s="99">
        <v>0</v>
      </c>
      <c r="L1714" s="99">
        <v>16.958398752380202</v>
      </c>
      <c r="M1714" s="99">
        <v>1253.78480353951</v>
      </c>
      <c r="N1714" s="99">
        <v>1026.73597757518</v>
      </c>
      <c r="O1714" s="99">
        <v>0</v>
      </c>
      <c r="P1714" s="99">
        <v>1437.47368247807</v>
      </c>
      <c r="Q1714" s="99">
        <v>289.31908022984902</v>
      </c>
      <c r="R1714" s="99">
        <v>0</v>
      </c>
      <c r="S1714" s="99">
        <v>97.972792909480603</v>
      </c>
      <c r="T1714" s="99">
        <v>0</v>
      </c>
      <c r="U1714" s="99">
        <v>1421.6399064361999</v>
      </c>
      <c r="V1714" s="99">
        <v>425485.94659805298</v>
      </c>
      <c r="W1714" s="99">
        <v>0</v>
      </c>
      <c r="X1714" s="99">
        <v>18494.8764989376</v>
      </c>
      <c r="Y1714" s="99">
        <v>2626.3202108144801</v>
      </c>
      <c r="Z1714" s="99">
        <v>0</v>
      </c>
      <c r="AA1714" s="99">
        <v>0</v>
      </c>
      <c r="AB1714" s="99">
        <v>0</v>
      </c>
      <c r="AC1714" s="99">
        <v>407645.95941925002</v>
      </c>
      <c r="AD1714" s="99">
        <v>0</v>
      </c>
      <c r="AE1714" s="99">
        <v>2044.91400946677</v>
      </c>
      <c r="AF1714" s="99">
        <v>119429.662218094</v>
      </c>
      <c r="AG1714" s="99">
        <v>137119.32724762001</v>
      </c>
      <c r="AH1714" s="99">
        <v>0</v>
      </c>
      <c r="AI1714" s="99">
        <v>102907.169911385</v>
      </c>
      <c r="AJ1714" s="99">
        <v>83854.452477455096</v>
      </c>
      <c r="AK1714" s="99">
        <v>0</v>
      </c>
      <c r="AL1714" s="99">
        <v>15443.835817933101</v>
      </c>
      <c r="AM1714" s="99">
        <v>0</v>
      </c>
      <c r="AN1714" s="99">
        <v>411103.006069183</v>
      </c>
      <c r="AO1714" s="99">
        <v>3826836.11505127</v>
      </c>
      <c r="AP1714" s="99">
        <v>0</v>
      </c>
      <c r="AQ1714" s="99">
        <v>177122.468673706</v>
      </c>
      <c r="AR1714" s="99">
        <v>22964.465620994601</v>
      </c>
      <c r="AS1714" s="99">
        <v>0</v>
      </c>
      <c r="AT1714" s="99">
        <v>0</v>
      </c>
      <c r="AU1714" s="99">
        <v>0</v>
      </c>
      <c r="AV1714" s="99">
        <v>1673200.5996856701</v>
      </c>
      <c r="AW1714" s="99">
        <v>0</v>
      </c>
      <c r="AX1714" s="99">
        <v>12615.2763888836</v>
      </c>
      <c r="AY1714" s="99">
        <v>1151135.2249145501</v>
      </c>
      <c r="AZ1714" s="99">
        <v>1113337.1802368199</v>
      </c>
      <c r="BA1714" s="99">
        <v>0</v>
      </c>
      <c r="BB1714" s="99">
        <v>1010740.59152985</v>
      </c>
      <c r="BC1714" s="99">
        <v>708830.16100311303</v>
      </c>
      <c r="BD1714" s="99">
        <v>0</v>
      </c>
      <c r="BE1714" s="99">
        <v>133029.47840690601</v>
      </c>
      <c r="BF1714" s="99">
        <v>0</v>
      </c>
      <c r="BG1714" s="99">
        <v>1683357.27799988</v>
      </c>
      <c r="BH1714" s="99">
        <v>1145472.76016235</v>
      </c>
      <c r="BI1714" s="99">
        <v>0</v>
      </c>
      <c r="BJ1714" s="99">
        <v>146787.309700012</v>
      </c>
      <c r="BK1714" s="99">
        <v>13442.6017684937</v>
      </c>
      <c r="BL1714" s="99">
        <v>0</v>
      </c>
      <c r="BM1714" s="99">
        <v>0</v>
      </c>
      <c r="BN1714" s="99">
        <v>0</v>
      </c>
      <c r="BO1714" s="99">
        <v>0</v>
      </c>
      <c r="BP1714" s="99">
        <v>0</v>
      </c>
      <c r="BQ1714" s="99">
        <v>0</v>
      </c>
      <c r="BR1714" s="99">
        <v>308645.84404373198</v>
      </c>
      <c r="BS1714" s="99">
        <v>530684.58456420898</v>
      </c>
      <c r="BT1714" s="99">
        <v>0</v>
      </c>
      <c r="BU1714" s="99">
        <v>187853.109998703</v>
      </c>
      <c r="BV1714" s="99">
        <v>264462.07437896699</v>
      </c>
      <c r="BW1714" s="99">
        <v>0</v>
      </c>
      <c r="BX1714" s="99">
        <v>25571.479912996299</v>
      </c>
      <c r="BY1714" s="99">
        <v>0</v>
      </c>
      <c r="BZ1714" s="99">
        <v>0</v>
      </c>
      <c r="CA1714" s="99">
        <v>4027.6474660634999</v>
      </c>
      <c r="CB1714" s="99">
        <v>443727.325130463</v>
      </c>
      <c r="CC1714" s="99">
        <v>4020682.1229553199</v>
      </c>
      <c r="CD1714" s="99">
        <v>1284911.6289977999</v>
      </c>
      <c r="CE1714" s="99">
        <v>100.711295762099</v>
      </c>
      <c r="CF1714" s="99">
        <v>15873.782079577401</v>
      </c>
      <c r="CG1714" s="99">
        <v>136747.48586273199</v>
      </c>
      <c r="CH1714" s="99">
        <v>0</v>
      </c>
      <c r="CI1714" s="99">
        <v>4126.9770395755804</v>
      </c>
      <c r="CJ1714" s="99">
        <v>459706.45824432402</v>
      </c>
      <c r="CK1714" s="99">
        <v>4157659.80078125</v>
      </c>
      <c r="CL1714" s="99">
        <v>1317515.16508484</v>
      </c>
      <c r="CM1714" s="166">
        <v>5533.3815352916699</v>
      </c>
      <c r="CN1714" s="166">
        <v>873988.47026062</v>
      </c>
      <c r="CO1714" s="166">
        <v>5831550.7681274395</v>
      </c>
      <c r="CP1714" s="99">
        <v>1317515.16508484</v>
      </c>
      <c r="CQ1714" s="99">
        <v>0</v>
      </c>
      <c r="CR1714" s="99">
        <v>0</v>
      </c>
      <c r="CS1714" s="99">
        <v>0</v>
      </c>
      <c r="CT1714" s="99">
        <v>0</v>
      </c>
      <c r="CU1714" s="98">
        <v>222.46874192999999</v>
      </c>
      <c r="CV1714" s="98">
        <v>1517.4552574960001</v>
      </c>
      <c r="CW1714" s="98">
        <v>459601.10721004038</v>
      </c>
      <c r="CX1714" s="98">
        <v>4157429.6088180519</v>
      </c>
    </row>
    <row r="1715" spans="1:102" x14ac:dyDescent="0.2">
      <c r="A1715" s="98" t="s">
        <v>77</v>
      </c>
      <c r="B1715" s="100">
        <v>42522</v>
      </c>
      <c r="C1715" s="99">
        <v>3805.3541157841701</v>
      </c>
      <c r="D1715" s="99">
        <v>0</v>
      </c>
      <c r="E1715" s="99">
        <v>226.642548305914</v>
      </c>
      <c r="F1715" s="99">
        <v>64.513525056652696</v>
      </c>
      <c r="G1715" s="99">
        <v>0</v>
      </c>
      <c r="H1715" s="99">
        <v>0</v>
      </c>
      <c r="I1715" s="99">
        <v>0</v>
      </c>
      <c r="J1715" s="99">
        <v>1448.1849081069199</v>
      </c>
      <c r="K1715" s="99">
        <v>0</v>
      </c>
      <c r="L1715" s="99">
        <v>19.587222167523599</v>
      </c>
      <c r="M1715" s="99">
        <v>1240.4516105949899</v>
      </c>
      <c r="N1715" s="99">
        <v>1024.21552760899</v>
      </c>
      <c r="O1715" s="99">
        <v>0</v>
      </c>
      <c r="P1715" s="99">
        <v>1458.2686903625699</v>
      </c>
      <c r="Q1715" s="99">
        <v>287.71066521853197</v>
      </c>
      <c r="R1715" s="99">
        <v>0</v>
      </c>
      <c r="S1715" s="99">
        <v>108.610082540661</v>
      </c>
      <c r="T1715" s="99">
        <v>0</v>
      </c>
      <c r="U1715" s="99">
        <v>1448.5189339071501</v>
      </c>
      <c r="V1715" s="99">
        <v>427318.57177734398</v>
      </c>
      <c r="W1715" s="99">
        <v>0</v>
      </c>
      <c r="X1715" s="99">
        <v>19234.829266309702</v>
      </c>
      <c r="Y1715" s="99">
        <v>2171.3428212404301</v>
      </c>
      <c r="Z1715" s="99">
        <v>0</v>
      </c>
      <c r="AA1715" s="99">
        <v>0</v>
      </c>
      <c r="AB1715" s="99">
        <v>0</v>
      </c>
      <c r="AC1715" s="99">
        <v>422167.22297286999</v>
      </c>
      <c r="AD1715" s="99">
        <v>0</v>
      </c>
      <c r="AE1715" s="99">
        <v>4750.8831017613402</v>
      </c>
      <c r="AF1715" s="99">
        <v>118660.992880821</v>
      </c>
      <c r="AG1715" s="99">
        <v>137292.05534935</v>
      </c>
      <c r="AH1715" s="99">
        <v>0</v>
      </c>
      <c r="AI1715" s="99">
        <v>103517.354812622</v>
      </c>
      <c r="AJ1715" s="99">
        <v>83102.403664588899</v>
      </c>
      <c r="AK1715" s="99">
        <v>0</v>
      </c>
      <c r="AL1715" s="99">
        <v>15505.411391019799</v>
      </c>
      <c r="AM1715" s="99">
        <v>0</v>
      </c>
      <c r="AN1715" s="99">
        <v>417521.90645217901</v>
      </c>
      <c r="AO1715" s="99">
        <v>3866603.0786132799</v>
      </c>
      <c r="AP1715" s="99">
        <v>0</v>
      </c>
      <c r="AQ1715" s="99">
        <v>183942.61553955101</v>
      </c>
      <c r="AR1715" s="99">
        <v>21853.527363300302</v>
      </c>
      <c r="AS1715" s="99">
        <v>0</v>
      </c>
      <c r="AT1715" s="99">
        <v>0</v>
      </c>
      <c r="AU1715" s="99">
        <v>0</v>
      </c>
      <c r="AV1715" s="99">
        <v>1744903.9286041299</v>
      </c>
      <c r="AW1715" s="99">
        <v>0</v>
      </c>
      <c r="AX1715" s="99">
        <v>39611.032507896402</v>
      </c>
      <c r="AY1715" s="99">
        <v>1160982.15927124</v>
      </c>
      <c r="AZ1715" s="99">
        <v>1118769.7637329099</v>
      </c>
      <c r="BA1715" s="99">
        <v>0</v>
      </c>
      <c r="BB1715" s="99">
        <v>1016553.19047546</v>
      </c>
      <c r="BC1715" s="99">
        <v>731624.93304443394</v>
      </c>
      <c r="BD1715" s="99">
        <v>0</v>
      </c>
      <c r="BE1715" s="99">
        <v>134667.79982566799</v>
      </c>
      <c r="BF1715" s="99">
        <v>0</v>
      </c>
      <c r="BG1715" s="99">
        <v>1732748.1508483901</v>
      </c>
      <c r="BH1715" s="99">
        <v>1158077.61260986</v>
      </c>
      <c r="BI1715" s="99">
        <v>0</v>
      </c>
      <c r="BJ1715" s="99">
        <v>137101.85634612999</v>
      </c>
      <c r="BK1715" s="99">
        <v>13458.1700452566</v>
      </c>
      <c r="BL1715" s="99">
        <v>0</v>
      </c>
      <c r="BM1715" s="99">
        <v>0</v>
      </c>
      <c r="BN1715" s="99">
        <v>0</v>
      </c>
      <c r="BO1715" s="99">
        <v>0</v>
      </c>
      <c r="BP1715" s="99">
        <v>0</v>
      </c>
      <c r="BQ1715" s="99">
        <v>0</v>
      </c>
      <c r="BR1715" s="99">
        <v>308291.34532165498</v>
      </c>
      <c r="BS1715" s="99">
        <v>527663.18422698998</v>
      </c>
      <c r="BT1715" s="99">
        <v>0</v>
      </c>
      <c r="BU1715" s="99">
        <v>199653.5</v>
      </c>
      <c r="BV1715" s="99">
        <v>273029.61810302699</v>
      </c>
      <c r="BW1715" s="99">
        <v>0</v>
      </c>
      <c r="BX1715" s="99">
        <v>28605.429903030399</v>
      </c>
      <c r="BY1715" s="99">
        <v>0</v>
      </c>
      <c r="BZ1715" s="99">
        <v>0</v>
      </c>
      <c r="CA1715" s="99">
        <v>4028.5180975496801</v>
      </c>
      <c r="CB1715" s="99">
        <v>445534.37593078602</v>
      </c>
      <c r="CC1715" s="99">
        <v>4069332.5172424298</v>
      </c>
      <c r="CD1715" s="99">
        <v>1297802.6430969201</v>
      </c>
      <c r="CE1715" s="99">
        <v>110.391716340557</v>
      </c>
      <c r="CF1715" s="99">
        <v>15895.392631292299</v>
      </c>
      <c r="CG1715" s="99">
        <v>138345.77193069499</v>
      </c>
      <c r="CH1715" s="99">
        <v>0</v>
      </c>
      <c r="CI1715" s="99">
        <v>4139.8056347966203</v>
      </c>
      <c r="CJ1715" s="99">
        <v>461642.80021667498</v>
      </c>
      <c r="CK1715" s="99">
        <v>4205949.5711669903</v>
      </c>
      <c r="CL1715" s="99">
        <v>1328482.44714355</v>
      </c>
      <c r="CM1715" s="166">
        <v>5582.7902417778996</v>
      </c>
      <c r="CN1715" s="166">
        <v>881407.45159149205</v>
      </c>
      <c r="CO1715" s="166">
        <v>5950223.3060302697</v>
      </c>
      <c r="CP1715" s="99">
        <v>1328482.44714355</v>
      </c>
      <c r="CQ1715" s="99">
        <v>0</v>
      </c>
      <c r="CR1715" s="99">
        <v>0</v>
      </c>
      <c r="CS1715" s="99">
        <v>0</v>
      </c>
      <c r="CT1715" s="99">
        <v>0</v>
      </c>
      <c r="CU1715" s="98">
        <v>226.163476989</v>
      </c>
      <c r="CV1715" s="98">
        <v>1551.7461611589999</v>
      </c>
      <c r="CW1715" s="98">
        <v>461429.7685620783</v>
      </c>
      <c r="CX1715" s="98">
        <v>4207678.2891731244</v>
      </c>
    </row>
    <row r="1716" spans="1:102" x14ac:dyDescent="0.2">
      <c r="A1716" s="98" t="s">
        <v>77</v>
      </c>
      <c r="B1716" s="100">
        <v>42614</v>
      </c>
      <c r="C1716" s="99">
        <v>3778.9265258312198</v>
      </c>
      <c r="D1716" s="99">
        <v>0</v>
      </c>
      <c r="E1716" s="99">
        <v>232.57002587989001</v>
      </c>
      <c r="F1716" s="99">
        <v>74.862769597210004</v>
      </c>
      <c r="G1716" s="99">
        <v>0</v>
      </c>
      <c r="H1716" s="99">
        <v>0</v>
      </c>
      <c r="I1716" s="99">
        <v>0</v>
      </c>
      <c r="J1716" s="99">
        <v>1433.04262067378</v>
      </c>
      <c r="K1716" s="99">
        <v>0</v>
      </c>
      <c r="L1716" s="99">
        <v>17.196598052512901</v>
      </c>
      <c r="M1716" s="99">
        <v>1245.17223058641</v>
      </c>
      <c r="N1716" s="99">
        <v>1005.05837168545</v>
      </c>
      <c r="O1716" s="99">
        <v>0</v>
      </c>
      <c r="P1716" s="99">
        <v>1447.5489301830501</v>
      </c>
      <c r="Q1716" s="99">
        <v>295.72709314897702</v>
      </c>
      <c r="R1716" s="99">
        <v>0</v>
      </c>
      <c r="S1716" s="99">
        <v>112.745159279555</v>
      </c>
      <c r="T1716" s="99">
        <v>0</v>
      </c>
      <c r="U1716" s="99">
        <v>1433.2818993031999</v>
      </c>
      <c r="V1716" s="99">
        <v>428641.53260040301</v>
      </c>
      <c r="W1716" s="99">
        <v>0</v>
      </c>
      <c r="X1716" s="99">
        <v>18126.9355797768</v>
      </c>
      <c r="Y1716" s="99">
        <v>2249.2586773633998</v>
      </c>
      <c r="Z1716" s="99">
        <v>0</v>
      </c>
      <c r="AA1716" s="99">
        <v>0</v>
      </c>
      <c r="AB1716" s="99">
        <v>0</v>
      </c>
      <c r="AC1716" s="99">
        <v>414735.951381683</v>
      </c>
      <c r="AD1716" s="99">
        <v>0</v>
      </c>
      <c r="AE1716" s="99">
        <v>4411.26844882965</v>
      </c>
      <c r="AF1716" s="99">
        <v>119775.223874092</v>
      </c>
      <c r="AG1716" s="99">
        <v>136885.11135101301</v>
      </c>
      <c r="AH1716" s="99">
        <v>0</v>
      </c>
      <c r="AI1716" s="99">
        <v>100755.53287696801</v>
      </c>
      <c r="AJ1716" s="99">
        <v>83333.030637741103</v>
      </c>
      <c r="AK1716" s="99">
        <v>0</v>
      </c>
      <c r="AL1716" s="99">
        <v>16952.010448217399</v>
      </c>
      <c r="AM1716" s="99">
        <v>0</v>
      </c>
      <c r="AN1716" s="99">
        <v>415037.95323181199</v>
      </c>
      <c r="AO1716" s="99">
        <v>3893302.2602233901</v>
      </c>
      <c r="AP1716" s="99">
        <v>0</v>
      </c>
      <c r="AQ1716" s="99">
        <v>183708.64650344799</v>
      </c>
      <c r="AR1716" s="99">
        <v>23515.261326313001</v>
      </c>
      <c r="AS1716" s="99">
        <v>0</v>
      </c>
      <c r="AT1716" s="99">
        <v>0</v>
      </c>
      <c r="AU1716" s="99">
        <v>0</v>
      </c>
      <c r="AV1716" s="99">
        <v>1728082.8932952899</v>
      </c>
      <c r="AW1716" s="99">
        <v>0</v>
      </c>
      <c r="AX1716" s="99">
        <v>39902.001385688804</v>
      </c>
      <c r="AY1716" s="99">
        <v>1174517.12728882</v>
      </c>
      <c r="AZ1716" s="99">
        <v>1118224.82420349</v>
      </c>
      <c r="BA1716" s="99">
        <v>0</v>
      </c>
      <c r="BB1716" s="99">
        <v>1006516.93300629</v>
      </c>
      <c r="BC1716" s="99">
        <v>735915.05734252895</v>
      </c>
      <c r="BD1716" s="99">
        <v>0</v>
      </c>
      <c r="BE1716" s="99">
        <v>147351.125715256</v>
      </c>
      <c r="BF1716" s="99">
        <v>0</v>
      </c>
      <c r="BG1716" s="99">
        <v>1727653.97589111</v>
      </c>
      <c r="BH1716" s="99">
        <v>1158877.1554565399</v>
      </c>
      <c r="BI1716" s="99">
        <v>0</v>
      </c>
      <c r="BJ1716" s="99">
        <v>142124.53057670599</v>
      </c>
      <c r="BK1716" s="99">
        <v>13775.491122961001</v>
      </c>
      <c r="BL1716" s="99">
        <v>0</v>
      </c>
      <c r="BM1716" s="99">
        <v>0</v>
      </c>
      <c r="BN1716" s="99">
        <v>0</v>
      </c>
      <c r="BO1716" s="99">
        <v>0</v>
      </c>
      <c r="BP1716" s="99">
        <v>0</v>
      </c>
      <c r="BQ1716" s="99">
        <v>0</v>
      </c>
      <c r="BR1716" s="99">
        <v>317088.27327728301</v>
      </c>
      <c r="BS1716" s="99">
        <v>529481.59445190395</v>
      </c>
      <c r="BT1716" s="99">
        <v>0</v>
      </c>
      <c r="BU1716" s="99">
        <v>171547.21999931301</v>
      </c>
      <c r="BV1716" s="99">
        <v>275470.23746108997</v>
      </c>
      <c r="BW1716" s="99">
        <v>0</v>
      </c>
      <c r="BX1716" s="99">
        <v>30364.219892263402</v>
      </c>
      <c r="BY1716" s="99">
        <v>0</v>
      </c>
      <c r="BZ1716" s="99">
        <v>0</v>
      </c>
      <c r="CA1716" s="99">
        <v>4006.86248090863</v>
      </c>
      <c r="CB1716" s="99">
        <v>446246.36689376802</v>
      </c>
      <c r="CC1716" s="99">
        <v>4052322.32348633</v>
      </c>
      <c r="CD1716" s="99">
        <v>1305981.1344909701</v>
      </c>
      <c r="CE1716" s="99">
        <v>113.118898879737</v>
      </c>
      <c r="CF1716" s="99">
        <v>17020.1892917156</v>
      </c>
      <c r="CG1716" s="99">
        <v>147335.69111633301</v>
      </c>
      <c r="CH1716" s="99">
        <v>0</v>
      </c>
      <c r="CI1716" s="99">
        <v>4120.1280831694603</v>
      </c>
      <c r="CJ1716" s="99">
        <v>463376.59603881801</v>
      </c>
      <c r="CK1716" s="99">
        <v>4200419.9959106399</v>
      </c>
      <c r="CL1716" s="99">
        <v>1329652.46669006</v>
      </c>
      <c r="CM1716" s="166">
        <v>5550.9913294911403</v>
      </c>
      <c r="CN1716" s="166">
        <v>875321.37176513695</v>
      </c>
      <c r="CO1716" s="166">
        <v>5927044.5127563505</v>
      </c>
      <c r="CP1716" s="99">
        <v>1329652.46669006</v>
      </c>
      <c r="CQ1716" s="99">
        <v>0</v>
      </c>
      <c r="CR1716" s="99">
        <v>0</v>
      </c>
      <c r="CS1716" s="99">
        <v>0</v>
      </c>
      <c r="CT1716" s="99">
        <v>0</v>
      </c>
      <c r="CU1716" s="98">
        <v>233.20377273700001</v>
      </c>
      <c r="CV1716" s="98">
        <v>1539.2663439590001</v>
      </c>
      <c r="CW1716" s="98">
        <v>463266.55618548364</v>
      </c>
      <c r="CX1716" s="98">
        <v>4199658.014602663</v>
      </c>
    </row>
    <row r="1717" spans="1:102" x14ac:dyDescent="0.2">
      <c r="A1717" s="98" t="s">
        <v>77</v>
      </c>
      <c r="B1717" s="100">
        <v>42705</v>
      </c>
      <c r="C1717" s="99">
        <v>3748.16955879331</v>
      </c>
      <c r="D1717" s="99">
        <v>0</v>
      </c>
      <c r="E1717" s="99">
        <v>204.62330120615701</v>
      </c>
      <c r="F1717" s="99">
        <v>56.446441926993401</v>
      </c>
      <c r="G1717" s="99">
        <v>0</v>
      </c>
      <c r="H1717" s="99">
        <v>0</v>
      </c>
      <c r="I1717" s="99">
        <v>0</v>
      </c>
      <c r="J1717" s="99">
        <v>1448.6805018335599</v>
      </c>
      <c r="K1717" s="99">
        <v>0</v>
      </c>
      <c r="L1717" s="99">
        <v>12.1363000425044</v>
      </c>
      <c r="M1717" s="99">
        <v>1236.3990950882401</v>
      </c>
      <c r="N1717" s="99">
        <v>1000.63252663612</v>
      </c>
      <c r="O1717" s="99">
        <v>0</v>
      </c>
      <c r="P1717" s="99">
        <v>1420.9584633111999</v>
      </c>
      <c r="Q1717" s="99">
        <v>282.56255986913999</v>
      </c>
      <c r="R1717" s="99">
        <v>0</v>
      </c>
      <c r="S1717" s="99">
        <v>113.340045865625</v>
      </c>
      <c r="T1717" s="99">
        <v>0</v>
      </c>
      <c r="U1717" s="99">
        <v>1447.8578568994999</v>
      </c>
      <c r="V1717" s="99">
        <v>427100.10332107497</v>
      </c>
      <c r="W1717" s="99">
        <v>0</v>
      </c>
      <c r="X1717" s="99">
        <v>18181.872823000002</v>
      </c>
      <c r="Y1717" s="99">
        <v>2880.3857867121701</v>
      </c>
      <c r="Z1717" s="99">
        <v>0</v>
      </c>
      <c r="AA1717" s="99">
        <v>0</v>
      </c>
      <c r="AB1717" s="99">
        <v>0</v>
      </c>
      <c r="AC1717" s="99">
        <v>413037.13771820097</v>
      </c>
      <c r="AD1717" s="99">
        <v>0</v>
      </c>
      <c r="AE1717" s="99">
        <v>2563.9022435843899</v>
      </c>
      <c r="AF1717" s="99">
        <v>118559.97209835101</v>
      </c>
      <c r="AG1717" s="99">
        <v>141395.26932716399</v>
      </c>
      <c r="AH1717" s="99">
        <v>0</v>
      </c>
      <c r="AI1717" s="99">
        <v>101839.543675423</v>
      </c>
      <c r="AJ1717" s="99">
        <v>81071.493449211106</v>
      </c>
      <c r="AK1717" s="99">
        <v>0</v>
      </c>
      <c r="AL1717" s="99">
        <v>16543.844776392001</v>
      </c>
      <c r="AM1717" s="99">
        <v>0</v>
      </c>
      <c r="AN1717" s="99">
        <v>414318.06568145799</v>
      </c>
      <c r="AO1717" s="99">
        <v>3884295.21661377</v>
      </c>
      <c r="AP1717" s="99">
        <v>0</v>
      </c>
      <c r="AQ1717" s="99">
        <v>180766.184206009</v>
      </c>
      <c r="AR1717" s="99">
        <v>28777.286646127701</v>
      </c>
      <c r="AS1717" s="99">
        <v>0</v>
      </c>
      <c r="AT1717" s="99">
        <v>0</v>
      </c>
      <c r="AU1717" s="99">
        <v>0</v>
      </c>
      <c r="AV1717" s="99">
        <v>1740022.6196746801</v>
      </c>
      <c r="AW1717" s="99">
        <v>0</v>
      </c>
      <c r="AX1717" s="99">
        <v>18810.9865193367</v>
      </c>
      <c r="AY1717" s="99">
        <v>1155006.81051636</v>
      </c>
      <c r="AZ1717" s="99">
        <v>1142275.30386353</v>
      </c>
      <c r="BA1717" s="99">
        <v>0</v>
      </c>
      <c r="BB1717" s="99">
        <v>1016004.78920746</v>
      </c>
      <c r="BC1717" s="99">
        <v>718612.71261596703</v>
      </c>
      <c r="BD1717" s="99">
        <v>0</v>
      </c>
      <c r="BE1717" s="99">
        <v>143675.951078415</v>
      </c>
      <c r="BF1717" s="99">
        <v>0</v>
      </c>
      <c r="BG1717" s="99">
        <v>1743045.3744354199</v>
      </c>
      <c r="BH1717" s="99">
        <v>1169120.31811523</v>
      </c>
      <c r="BI1717" s="99">
        <v>0</v>
      </c>
      <c r="BJ1717" s="99">
        <v>142323.80618095401</v>
      </c>
      <c r="BK1717" s="99">
        <v>14118.7658292055</v>
      </c>
      <c r="BL1717" s="99">
        <v>0</v>
      </c>
      <c r="BM1717" s="99">
        <v>0</v>
      </c>
      <c r="BN1717" s="99">
        <v>0</v>
      </c>
      <c r="BO1717" s="99">
        <v>0</v>
      </c>
      <c r="BP1717" s="99">
        <v>0</v>
      </c>
      <c r="BQ1717" s="99">
        <v>0</v>
      </c>
      <c r="BR1717" s="99">
        <v>313835.38810348499</v>
      </c>
      <c r="BS1717" s="99">
        <v>538832.64694213902</v>
      </c>
      <c r="BT1717" s="99">
        <v>0</v>
      </c>
      <c r="BU1717" s="99">
        <v>184209.87999725301</v>
      </c>
      <c r="BV1717" s="99">
        <v>270786.13759613002</v>
      </c>
      <c r="BW1717" s="99">
        <v>0</v>
      </c>
      <c r="BX1717" s="99">
        <v>26350.959907054901</v>
      </c>
      <c r="BY1717" s="99">
        <v>0</v>
      </c>
      <c r="BZ1717" s="99">
        <v>0</v>
      </c>
      <c r="CA1717" s="99">
        <v>3957.9114820361101</v>
      </c>
      <c r="CB1717" s="99">
        <v>445929.53753280599</v>
      </c>
      <c r="CC1717" s="99">
        <v>4059701.5895996098</v>
      </c>
      <c r="CD1717" s="99">
        <v>1312395.36555481</v>
      </c>
      <c r="CE1717" s="99">
        <v>114.629054817371</v>
      </c>
      <c r="CF1717" s="99">
        <v>16729.5483446121</v>
      </c>
      <c r="CG1717" s="99">
        <v>145513.62635612499</v>
      </c>
      <c r="CH1717" s="99">
        <v>0</v>
      </c>
      <c r="CI1717" s="99">
        <v>4073.2128291130098</v>
      </c>
      <c r="CJ1717" s="99">
        <v>462486.17111969</v>
      </c>
      <c r="CK1717" s="99">
        <v>4206055.0332031297</v>
      </c>
      <c r="CL1717" s="99">
        <v>1337679.1160583501</v>
      </c>
      <c r="CM1717" s="166">
        <v>5512.44191855192</v>
      </c>
      <c r="CN1717" s="166">
        <v>876349.51392364502</v>
      </c>
      <c r="CO1717" s="166">
        <v>5945265.7235107403</v>
      </c>
      <c r="CP1717" s="99">
        <v>1337679.1160583501</v>
      </c>
      <c r="CQ1717" s="99">
        <v>0</v>
      </c>
      <c r="CR1717" s="99">
        <v>0</v>
      </c>
      <c r="CS1717" s="99">
        <v>0</v>
      </c>
      <c r="CT1717" s="99">
        <v>0</v>
      </c>
      <c r="CU1717" s="98">
        <v>204.52643118</v>
      </c>
      <c r="CV1717" s="98">
        <v>1553.3039087080001</v>
      </c>
      <c r="CW1717" s="98">
        <v>462659.08587741811</v>
      </c>
      <c r="CX1717" s="98">
        <v>4205215.2159557352</v>
      </c>
    </row>
    <row r="1718" spans="1:102" x14ac:dyDescent="0.2">
      <c r="A1718" s="98" t="s">
        <v>77</v>
      </c>
      <c r="B1718" s="100">
        <v>42795</v>
      </c>
      <c r="C1718" s="99">
        <v>3745.2045675218101</v>
      </c>
      <c r="D1718" s="99">
        <v>0</v>
      </c>
      <c r="E1718" s="99">
        <v>228.54552371054899</v>
      </c>
      <c r="F1718" s="99">
        <v>76.836072037927806</v>
      </c>
      <c r="G1718" s="99">
        <v>0</v>
      </c>
      <c r="H1718" s="99">
        <v>0</v>
      </c>
      <c r="I1718" s="99">
        <v>0</v>
      </c>
      <c r="J1718" s="99">
        <v>1433.5889202058299</v>
      </c>
      <c r="K1718" s="99">
        <v>0</v>
      </c>
      <c r="L1718" s="99">
        <v>11.9966111644171</v>
      </c>
      <c r="M1718" s="99">
        <v>1226.6623276919099</v>
      </c>
      <c r="N1718" s="99">
        <v>994.05092949420202</v>
      </c>
      <c r="O1718" s="99">
        <v>0</v>
      </c>
      <c r="P1718" s="99">
        <v>1449.5905157029599</v>
      </c>
      <c r="Q1718" s="99">
        <v>293.01466511935001</v>
      </c>
      <c r="R1718" s="99">
        <v>0</v>
      </c>
      <c r="S1718" s="99">
        <v>109.481537544169</v>
      </c>
      <c r="T1718" s="99">
        <v>0</v>
      </c>
      <c r="U1718" s="99">
        <v>1434.1855166703499</v>
      </c>
      <c r="V1718" s="99">
        <v>429808.46044158901</v>
      </c>
      <c r="W1718" s="99">
        <v>0</v>
      </c>
      <c r="X1718" s="99">
        <v>19407.244092941299</v>
      </c>
      <c r="Y1718" s="99">
        <v>4024.4456031322502</v>
      </c>
      <c r="Z1718" s="99">
        <v>0</v>
      </c>
      <c r="AA1718" s="99">
        <v>0</v>
      </c>
      <c r="AB1718" s="99">
        <v>0</v>
      </c>
      <c r="AC1718" s="99">
        <v>412161.64865493798</v>
      </c>
      <c r="AD1718" s="99">
        <v>0</v>
      </c>
      <c r="AE1718" s="99">
        <v>1630.3030767738801</v>
      </c>
      <c r="AF1718" s="99">
        <v>117193.150588989</v>
      </c>
      <c r="AG1718" s="99">
        <v>144777.957513809</v>
      </c>
      <c r="AH1718" s="99">
        <v>0</v>
      </c>
      <c r="AI1718" s="99">
        <v>102292.414494514</v>
      </c>
      <c r="AJ1718" s="99">
        <v>83026.5536260605</v>
      </c>
      <c r="AK1718" s="99">
        <v>0</v>
      </c>
      <c r="AL1718" s="99">
        <v>17109.334701061201</v>
      </c>
      <c r="AM1718" s="99">
        <v>0</v>
      </c>
      <c r="AN1718" s="99">
        <v>412486.38662719697</v>
      </c>
      <c r="AO1718" s="99">
        <v>3914337.8223571801</v>
      </c>
      <c r="AP1718" s="99">
        <v>0</v>
      </c>
      <c r="AQ1718" s="99">
        <v>191191.967445374</v>
      </c>
      <c r="AR1718" s="99">
        <v>40324.2070784569</v>
      </c>
      <c r="AS1718" s="99">
        <v>0</v>
      </c>
      <c r="AT1718" s="99">
        <v>0</v>
      </c>
      <c r="AU1718" s="99">
        <v>0</v>
      </c>
      <c r="AV1718" s="99">
        <v>1739644.7127380399</v>
      </c>
      <c r="AW1718" s="99">
        <v>0</v>
      </c>
      <c r="AX1718" s="99">
        <v>9528.9878911971991</v>
      </c>
      <c r="AY1718" s="99">
        <v>1146528.01098633</v>
      </c>
      <c r="AZ1718" s="99">
        <v>1181310.64874268</v>
      </c>
      <c r="BA1718" s="99">
        <v>0</v>
      </c>
      <c r="BB1718" s="99">
        <v>1032818.30830383</v>
      </c>
      <c r="BC1718" s="99">
        <v>739136.42096710205</v>
      </c>
      <c r="BD1718" s="99">
        <v>0</v>
      </c>
      <c r="BE1718" s="99">
        <v>149941.352460861</v>
      </c>
      <c r="BF1718" s="99">
        <v>0</v>
      </c>
      <c r="BG1718" s="99">
        <v>1739540.12963867</v>
      </c>
      <c r="BH1718" s="99">
        <v>1175804.42660522</v>
      </c>
      <c r="BI1718" s="99">
        <v>0</v>
      </c>
      <c r="BJ1718" s="99">
        <v>152327.622224808</v>
      </c>
      <c r="BK1718" s="99">
        <v>15933.1413308382</v>
      </c>
      <c r="BL1718" s="99">
        <v>0</v>
      </c>
      <c r="BM1718" s="99">
        <v>0</v>
      </c>
      <c r="BN1718" s="99">
        <v>0</v>
      </c>
      <c r="BO1718" s="99">
        <v>0</v>
      </c>
      <c r="BP1718" s="99">
        <v>0</v>
      </c>
      <c r="BQ1718" s="99">
        <v>0</v>
      </c>
      <c r="BR1718" s="99">
        <v>308957.70160293602</v>
      </c>
      <c r="BS1718" s="99">
        <v>555363.48823547398</v>
      </c>
      <c r="BT1718" s="99">
        <v>0</v>
      </c>
      <c r="BU1718" s="99">
        <v>188947.52999877901</v>
      </c>
      <c r="BV1718" s="99">
        <v>280264.08951187099</v>
      </c>
      <c r="BW1718" s="99">
        <v>0</v>
      </c>
      <c r="BX1718" s="99">
        <v>28446.109901666601</v>
      </c>
      <c r="BY1718" s="99">
        <v>0</v>
      </c>
      <c r="BZ1718" s="99">
        <v>0</v>
      </c>
      <c r="CA1718" s="99">
        <v>3977.78744846582</v>
      </c>
      <c r="CB1718" s="99">
        <v>448505.84611129801</v>
      </c>
      <c r="CC1718" s="99">
        <v>4117928.4534606901</v>
      </c>
      <c r="CD1718" s="99">
        <v>1328168.10847473</v>
      </c>
      <c r="CE1718" s="99">
        <v>112.211504000239</v>
      </c>
      <c r="CF1718" s="99">
        <v>17372.104209661498</v>
      </c>
      <c r="CG1718" s="99">
        <v>152685.78130531299</v>
      </c>
      <c r="CH1718" s="99">
        <v>0</v>
      </c>
      <c r="CI1718" s="99">
        <v>4087.7596583068398</v>
      </c>
      <c r="CJ1718" s="99">
        <v>466318.33451843302</v>
      </c>
      <c r="CK1718" s="99">
        <v>4269625.5836792002</v>
      </c>
      <c r="CL1718" s="99">
        <v>1363011.3456878699</v>
      </c>
      <c r="CM1718" s="166">
        <v>5507.8430703282402</v>
      </c>
      <c r="CN1718" s="166">
        <v>877235.68553924595</v>
      </c>
      <c r="CO1718" s="166">
        <v>6012298.9171752902</v>
      </c>
      <c r="CP1718" s="99">
        <v>1363011.3456878699</v>
      </c>
      <c r="CQ1718" s="99">
        <v>0</v>
      </c>
      <c r="CR1718" s="99">
        <v>0</v>
      </c>
      <c r="CS1718" s="99">
        <v>0</v>
      </c>
      <c r="CT1718" s="99">
        <v>0</v>
      </c>
      <c r="CU1718" s="98">
        <v>228.56540122300001</v>
      </c>
      <c r="CV1718" s="98">
        <v>1537.370623536</v>
      </c>
      <c r="CW1718" s="98">
        <v>465877.9503209595</v>
      </c>
      <c r="CX1718" s="98">
        <v>4270614.2347660027</v>
      </c>
    </row>
    <row r="1719" spans="1:102" x14ac:dyDescent="0.2">
      <c r="A1719" s="98" t="s">
        <v>77</v>
      </c>
      <c r="B1719" s="100">
        <v>42887</v>
      </c>
      <c r="C1719" s="99">
        <v>3727.006991148</v>
      </c>
      <c r="D1719" s="99">
        <v>0</v>
      </c>
      <c r="E1719" s="99">
        <v>221.545524613932</v>
      </c>
      <c r="F1719" s="99">
        <v>68.418260033242404</v>
      </c>
      <c r="G1719" s="99">
        <v>0</v>
      </c>
      <c r="H1719" s="99">
        <v>0</v>
      </c>
      <c r="I1719" s="99">
        <v>0</v>
      </c>
      <c r="J1719" s="99">
        <v>1422.9165821075401</v>
      </c>
      <c r="K1719" s="99">
        <v>0</v>
      </c>
      <c r="L1719" s="99">
        <v>10.7688880882924</v>
      </c>
      <c r="M1719" s="99">
        <v>1239.3296034485099</v>
      </c>
      <c r="N1719" s="99">
        <v>993.62390109896705</v>
      </c>
      <c r="O1719" s="99">
        <v>0</v>
      </c>
      <c r="P1719" s="99">
        <v>1406.8083802610599</v>
      </c>
      <c r="Q1719" s="99">
        <v>300.52262650057702</v>
      </c>
      <c r="R1719" s="99">
        <v>0</v>
      </c>
      <c r="S1719" s="99">
        <v>118.842914788052</v>
      </c>
      <c r="T1719" s="99">
        <v>0</v>
      </c>
      <c r="U1719" s="99">
        <v>1422.47612862289</v>
      </c>
      <c r="V1719" s="99">
        <v>432597.94357681298</v>
      </c>
      <c r="W1719" s="99">
        <v>0</v>
      </c>
      <c r="X1719" s="99">
        <v>17471.676558494601</v>
      </c>
      <c r="Y1719" s="99">
        <v>3388.91001823545</v>
      </c>
      <c r="Z1719" s="99">
        <v>0</v>
      </c>
      <c r="AA1719" s="99">
        <v>0</v>
      </c>
      <c r="AB1719" s="99">
        <v>0</v>
      </c>
      <c r="AC1719" s="99">
        <v>406489.05824661301</v>
      </c>
      <c r="AD1719" s="99">
        <v>0</v>
      </c>
      <c r="AE1719" s="99">
        <v>1980.5408341437601</v>
      </c>
      <c r="AF1719" s="99">
        <v>116448.56465053601</v>
      </c>
      <c r="AG1719" s="99">
        <v>144931.30769157401</v>
      </c>
      <c r="AH1719" s="99">
        <v>0</v>
      </c>
      <c r="AI1719" s="99">
        <v>98755.567538261399</v>
      </c>
      <c r="AJ1719" s="99">
        <v>85575.068710327105</v>
      </c>
      <c r="AK1719" s="99">
        <v>0</v>
      </c>
      <c r="AL1719" s="99">
        <v>18670.713467836398</v>
      </c>
      <c r="AM1719" s="99">
        <v>0</v>
      </c>
      <c r="AN1719" s="99">
        <v>405171.61327743501</v>
      </c>
      <c r="AO1719" s="99">
        <v>3949119.3002624498</v>
      </c>
      <c r="AP1719" s="99">
        <v>0</v>
      </c>
      <c r="AQ1719" s="99">
        <v>186004.85068893401</v>
      </c>
      <c r="AR1719" s="99">
        <v>32432.765339613001</v>
      </c>
      <c r="AS1719" s="99">
        <v>0</v>
      </c>
      <c r="AT1719" s="99">
        <v>0</v>
      </c>
      <c r="AU1719" s="99">
        <v>0</v>
      </c>
      <c r="AV1719" s="99">
        <v>1722969.01885986</v>
      </c>
      <c r="AW1719" s="99">
        <v>0</v>
      </c>
      <c r="AX1719" s="99">
        <v>12308.962406873699</v>
      </c>
      <c r="AY1719" s="99">
        <v>1141212.97937012</v>
      </c>
      <c r="AZ1719" s="99">
        <v>1184093.7322082501</v>
      </c>
      <c r="BA1719" s="99">
        <v>0</v>
      </c>
      <c r="BB1719" s="99">
        <v>1003875.02082062</v>
      </c>
      <c r="BC1719" s="99">
        <v>765756.910545349</v>
      </c>
      <c r="BD1719" s="99">
        <v>0</v>
      </c>
      <c r="BE1719" s="99">
        <v>161683.443399429</v>
      </c>
      <c r="BF1719" s="99">
        <v>0</v>
      </c>
      <c r="BG1719" s="99">
        <v>1722431.97988892</v>
      </c>
      <c r="BH1719" s="99">
        <v>1182944.50065613</v>
      </c>
      <c r="BI1719" s="99">
        <v>0</v>
      </c>
      <c r="BJ1719" s="99">
        <v>156483.61675071699</v>
      </c>
      <c r="BK1719" s="99">
        <v>15954.3160459995</v>
      </c>
      <c r="BL1719" s="99">
        <v>0</v>
      </c>
      <c r="BM1719" s="99">
        <v>0</v>
      </c>
      <c r="BN1719" s="99">
        <v>0</v>
      </c>
      <c r="BO1719" s="99">
        <v>0</v>
      </c>
      <c r="BP1719" s="99">
        <v>0</v>
      </c>
      <c r="BQ1719" s="99">
        <v>0</v>
      </c>
      <c r="BR1719" s="99">
        <v>307804.32751846302</v>
      </c>
      <c r="BS1719" s="99">
        <v>558018.65846252395</v>
      </c>
      <c r="BT1719" s="99">
        <v>0</v>
      </c>
      <c r="BU1719" s="99">
        <v>192293.549999237</v>
      </c>
      <c r="BV1719" s="99">
        <v>292921.73273468</v>
      </c>
      <c r="BW1719" s="99">
        <v>0</v>
      </c>
      <c r="BX1719" s="99">
        <v>34551.279880523703</v>
      </c>
      <c r="BY1719" s="99">
        <v>0</v>
      </c>
      <c r="BZ1719" s="99">
        <v>0</v>
      </c>
      <c r="CA1719" s="99">
        <v>3943.9053652286502</v>
      </c>
      <c r="CB1719" s="99">
        <v>450350.83524704003</v>
      </c>
      <c r="CC1719" s="99">
        <v>4100033.0523376502</v>
      </c>
      <c r="CD1719" s="99">
        <v>1338580.92695618</v>
      </c>
      <c r="CE1719" s="99">
        <v>120.41436643339701</v>
      </c>
      <c r="CF1719" s="99">
        <v>18946.901785135298</v>
      </c>
      <c r="CG1719" s="99">
        <v>163156.08370018</v>
      </c>
      <c r="CH1719" s="99">
        <v>0</v>
      </c>
      <c r="CI1719" s="99">
        <v>4066.10409665108</v>
      </c>
      <c r="CJ1719" s="99">
        <v>469663.66281509399</v>
      </c>
      <c r="CK1719" s="99">
        <v>4263511.6936645498</v>
      </c>
      <c r="CL1719" s="99">
        <v>1374198.5255127</v>
      </c>
      <c r="CM1719" s="166">
        <v>5477.6899143457404</v>
      </c>
      <c r="CN1719" s="166">
        <v>873109.86025238002</v>
      </c>
      <c r="CO1719" s="166">
        <v>5988400.45666504</v>
      </c>
      <c r="CP1719" s="99">
        <v>1374198.5255127</v>
      </c>
      <c r="CQ1719" s="99">
        <v>0</v>
      </c>
      <c r="CR1719" s="99">
        <v>0</v>
      </c>
      <c r="CS1719" s="99">
        <v>0</v>
      </c>
      <c r="CT1719" s="99">
        <v>0</v>
      </c>
      <c r="CU1719" s="98">
        <v>221.16586215999999</v>
      </c>
      <c r="CV1719" s="98">
        <v>1534.5504396619999</v>
      </c>
      <c r="CW1719" s="98">
        <v>469297.7370321753</v>
      </c>
      <c r="CX1719" s="98">
        <v>4263189.1360378303</v>
      </c>
    </row>
    <row r="1720" spans="1:102" x14ac:dyDescent="0.2">
      <c r="A1720" s="98" t="s">
        <v>77</v>
      </c>
      <c r="B1720" s="100">
        <v>42979</v>
      </c>
      <c r="C1720" s="99">
        <v>3713.7166674137102</v>
      </c>
      <c r="D1720" s="99">
        <v>0</v>
      </c>
      <c r="E1720" s="99">
        <v>238.99336394108801</v>
      </c>
      <c r="F1720" s="99">
        <v>79.618287503719301</v>
      </c>
      <c r="G1720" s="99">
        <v>0</v>
      </c>
      <c r="H1720" s="99">
        <v>0</v>
      </c>
      <c r="I1720" s="99">
        <v>0</v>
      </c>
      <c r="J1720" s="99">
        <v>1431.99165965617</v>
      </c>
      <c r="K1720" s="99">
        <v>0</v>
      </c>
      <c r="L1720" s="99">
        <v>16.145206799032199</v>
      </c>
      <c r="M1720" s="99">
        <v>1223.5036958009</v>
      </c>
      <c r="N1720" s="99">
        <v>989.60460881143797</v>
      </c>
      <c r="O1720" s="99">
        <v>0</v>
      </c>
      <c r="P1720" s="99">
        <v>1417.75097203255</v>
      </c>
      <c r="Q1720" s="99">
        <v>303.78615958243603</v>
      </c>
      <c r="R1720" s="99">
        <v>0</v>
      </c>
      <c r="S1720" s="99">
        <v>118.503964080475</v>
      </c>
      <c r="T1720" s="99">
        <v>0</v>
      </c>
      <c r="U1720" s="99">
        <v>1432.3380477875501</v>
      </c>
      <c r="V1720" s="99">
        <v>434971.89141845697</v>
      </c>
      <c r="W1720" s="99">
        <v>0</v>
      </c>
      <c r="X1720" s="99">
        <v>17891.077888250398</v>
      </c>
      <c r="Y1720" s="99">
        <v>3358.5395306348801</v>
      </c>
      <c r="Z1720" s="99">
        <v>0</v>
      </c>
      <c r="AA1720" s="99">
        <v>0</v>
      </c>
      <c r="AB1720" s="99">
        <v>0</v>
      </c>
      <c r="AC1720" s="99">
        <v>401828.36828613299</v>
      </c>
      <c r="AD1720" s="99">
        <v>0</v>
      </c>
      <c r="AE1720" s="99">
        <v>2425.38833498955</v>
      </c>
      <c r="AF1720" s="99">
        <v>117144.705739975</v>
      </c>
      <c r="AG1720" s="99">
        <v>146193.04559135399</v>
      </c>
      <c r="AH1720" s="99">
        <v>0</v>
      </c>
      <c r="AI1720" s="99">
        <v>100236.518416405</v>
      </c>
      <c r="AJ1720" s="99">
        <v>86769.644173622102</v>
      </c>
      <c r="AK1720" s="99">
        <v>0</v>
      </c>
      <c r="AL1720" s="99">
        <v>18382.912357568701</v>
      </c>
      <c r="AM1720" s="99">
        <v>0</v>
      </c>
      <c r="AN1720" s="99">
        <v>402363.66250610398</v>
      </c>
      <c r="AO1720" s="99">
        <v>3979045.4588317899</v>
      </c>
      <c r="AP1720" s="99">
        <v>0</v>
      </c>
      <c r="AQ1720" s="99">
        <v>183952.304821014</v>
      </c>
      <c r="AR1720" s="99">
        <v>33790.919567584999</v>
      </c>
      <c r="AS1720" s="99">
        <v>0</v>
      </c>
      <c r="AT1720" s="99">
        <v>0</v>
      </c>
      <c r="AU1720" s="99">
        <v>0</v>
      </c>
      <c r="AV1720" s="99">
        <v>1721755.2153015099</v>
      </c>
      <c r="AW1720" s="99">
        <v>0</v>
      </c>
      <c r="AX1720" s="99">
        <v>15599.5026831627</v>
      </c>
      <c r="AY1720" s="99">
        <v>1150687.4468841599</v>
      </c>
      <c r="AZ1720" s="99">
        <v>1202678.7603759801</v>
      </c>
      <c r="BA1720" s="99">
        <v>0</v>
      </c>
      <c r="BB1720" s="99">
        <v>1027876.83885956</v>
      </c>
      <c r="BC1720" s="99">
        <v>780643.10882568394</v>
      </c>
      <c r="BD1720" s="99">
        <v>0</v>
      </c>
      <c r="BE1720" s="99">
        <v>161241.94737625099</v>
      </c>
      <c r="BF1720" s="99">
        <v>0</v>
      </c>
      <c r="BG1720" s="99">
        <v>1719960.67526245</v>
      </c>
      <c r="BH1720" s="99">
        <v>1201088.84465027</v>
      </c>
      <c r="BI1720" s="99">
        <v>0</v>
      </c>
      <c r="BJ1720" s="99">
        <v>161353.29853439299</v>
      </c>
      <c r="BK1720" s="99">
        <v>16269.297781228999</v>
      </c>
      <c r="BL1720" s="99">
        <v>0</v>
      </c>
      <c r="BM1720" s="99">
        <v>0</v>
      </c>
      <c r="BN1720" s="99">
        <v>0</v>
      </c>
      <c r="BO1720" s="99">
        <v>0</v>
      </c>
      <c r="BP1720" s="99">
        <v>0</v>
      </c>
      <c r="BQ1720" s="99">
        <v>0</v>
      </c>
      <c r="BR1720" s="99">
        <v>307313.71403121902</v>
      </c>
      <c r="BS1720" s="99">
        <v>573328.08541107201</v>
      </c>
      <c r="BT1720" s="99">
        <v>0</v>
      </c>
      <c r="BU1720" s="99">
        <v>171077.5</v>
      </c>
      <c r="BV1720" s="99">
        <v>297329.44934845</v>
      </c>
      <c r="BW1720" s="99">
        <v>0</v>
      </c>
      <c r="BX1720" s="99">
        <v>32922.4298882484</v>
      </c>
      <c r="BY1720" s="99">
        <v>0</v>
      </c>
      <c r="BZ1720" s="99">
        <v>0</v>
      </c>
      <c r="CA1720" s="99">
        <v>3946.6593254804602</v>
      </c>
      <c r="CB1720" s="99">
        <v>453457.861873627</v>
      </c>
      <c r="CC1720" s="99">
        <v>4174110.4434204102</v>
      </c>
      <c r="CD1720" s="99">
        <v>1361509.7720184301</v>
      </c>
      <c r="CE1720" s="99">
        <v>119.73410786036401</v>
      </c>
      <c r="CF1720" s="99">
        <v>18312.887098789201</v>
      </c>
      <c r="CG1720" s="99">
        <v>160638.80444526699</v>
      </c>
      <c r="CH1720" s="99">
        <v>0</v>
      </c>
      <c r="CI1720" s="99">
        <v>4066.98780745268</v>
      </c>
      <c r="CJ1720" s="99">
        <v>472411.81667327898</v>
      </c>
      <c r="CK1720" s="99">
        <v>4336422.8059692401</v>
      </c>
      <c r="CL1720" s="99">
        <v>1388258.2924346901</v>
      </c>
      <c r="CM1720" s="166">
        <v>5498.4932870864905</v>
      </c>
      <c r="CN1720" s="166">
        <v>873187.63526916504</v>
      </c>
      <c r="CO1720" s="166">
        <v>6050772.8602905301</v>
      </c>
      <c r="CP1720" s="99">
        <v>1388258.2924346901</v>
      </c>
      <c r="CQ1720" s="99">
        <v>0</v>
      </c>
      <c r="CR1720" s="99">
        <v>0</v>
      </c>
      <c r="CS1720" s="99">
        <v>0</v>
      </c>
      <c r="CT1720" s="99">
        <v>0</v>
      </c>
      <c r="CU1720" s="98">
        <v>239.39242723199999</v>
      </c>
      <c r="CV1720" s="98">
        <v>1545.7426789809999</v>
      </c>
      <c r="CW1720" s="98">
        <v>471770.74897241622</v>
      </c>
      <c r="CX1720" s="98">
        <v>4334749.2478656769</v>
      </c>
    </row>
    <row r="1721" spans="1:102" x14ac:dyDescent="0.2">
      <c r="A1721" s="98" t="s">
        <v>77</v>
      </c>
      <c r="B1721" s="100">
        <v>43070</v>
      </c>
      <c r="C1721" s="99">
        <v>3745.98627713323</v>
      </c>
      <c r="D1721" s="99">
        <v>0</v>
      </c>
      <c r="E1721" s="99">
        <v>241.400981912389</v>
      </c>
      <c r="F1721" s="99">
        <v>79.074971159920096</v>
      </c>
      <c r="G1721" s="99">
        <v>0</v>
      </c>
      <c r="H1721" s="99">
        <v>0</v>
      </c>
      <c r="I1721" s="99">
        <v>0</v>
      </c>
      <c r="J1721" s="99">
        <v>1422.1014185100801</v>
      </c>
      <c r="K1721" s="99">
        <v>0</v>
      </c>
      <c r="L1721" s="99">
        <v>13.1682260918897</v>
      </c>
      <c r="M1721" s="99">
        <v>1236.49046488106</v>
      </c>
      <c r="N1721" s="99">
        <v>978.48053662478901</v>
      </c>
      <c r="O1721" s="99">
        <v>0</v>
      </c>
      <c r="P1721" s="99">
        <v>1445.4660487025999</v>
      </c>
      <c r="Q1721" s="99">
        <v>307.90612070635001</v>
      </c>
      <c r="R1721" s="99">
        <v>0</v>
      </c>
      <c r="S1721" s="99">
        <v>120.977357880212</v>
      </c>
      <c r="T1721" s="99">
        <v>0</v>
      </c>
      <c r="U1721" s="99">
        <v>1421.7861096710001</v>
      </c>
      <c r="V1721" s="99">
        <v>435868.22321319598</v>
      </c>
      <c r="W1721" s="99">
        <v>0</v>
      </c>
      <c r="X1721" s="99">
        <v>18277.096622228601</v>
      </c>
      <c r="Y1721" s="99">
        <v>3403.85607540607</v>
      </c>
      <c r="Z1721" s="99">
        <v>0</v>
      </c>
      <c r="AA1721" s="99">
        <v>0</v>
      </c>
      <c r="AB1721" s="99">
        <v>0</v>
      </c>
      <c r="AC1721" s="99">
        <v>403231.23051834101</v>
      </c>
      <c r="AD1721" s="99">
        <v>0</v>
      </c>
      <c r="AE1721" s="99">
        <v>1193.5543029606299</v>
      </c>
      <c r="AF1721" s="99">
        <v>119051.771164894</v>
      </c>
      <c r="AG1721" s="99">
        <v>145195.960636139</v>
      </c>
      <c r="AH1721" s="99">
        <v>0</v>
      </c>
      <c r="AI1721" s="99">
        <v>99547.182697296099</v>
      </c>
      <c r="AJ1721" s="99">
        <v>89099.958203315706</v>
      </c>
      <c r="AK1721" s="99">
        <v>0</v>
      </c>
      <c r="AL1721" s="99">
        <v>18204.787568330801</v>
      </c>
      <c r="AM1721" s="99">
        <v>0</v>
      </c>
      <c r="AN1721" s="99">
        <v>403674.56510925299</v>
      </c>
      <c r="AO1721" s="99">
        <v>4031584.0715637198</v>
      </c>
      <c r="AP1721" s="99">
        <v>0</v>
      </c>
      <c r="AQ1721" s="99">
        <v>187327.15982627901</v>
      </c>
      <c r="AR1721" s="99">
        <v>33891.705074310303</v>
      </c>
      <c r="AS1721" s="99">
        <v>0</v>
      </c>
      <c r="AT1721" s="99">
        <v>0</v>
      </c>
      <c r="AU1721" s="99">
        <v>0</v>
      </c>
      <c r="AV1721" s="99">
        <v>1729845.2523956301</v>
      </c>
      <c r="AW1721" s="99">
        <v>0</v>
      </c>
      <c r="AX1721" s="99">
        <v>6312.8485408425304</v>
      </c>
      <c r="AY1721" s="99">
        <v>1185831.5176544201</v>
      </c>
      <c r="AZ1721" s="99">
        <v>1185599.5337982201</v>
      </c>
      <c r="BA1721" s="99">
        <v>0</v>
      </c>
      <c r="BB1721" s="99">
        <v>1020420.909935</v>
      </c>
      <c r="BC1721" s="99">
        <v>804981.91531372105</v>
      </c>
      <c r="BD1721" s="99">
        <v>0</v>
      </c>
      <c r="BE1721" s="99">
        <v>164401.77885055501</v>
      </c>
      <c r="BF1721" s="99">
        <v>0</v>
      </c>
      <c r="BG1721" s="99">
        <v>1731676.53736877</v>
      </c>
      <c r="BH1721" s="99">
        <v>1203337.6464996301</v>
      </c>
      <c r="BI1721" s="99">
        <v>0</v>
      </c>
      <c r="BJ1721" s="99">
        <v>161256.079113007</v>
      </c>
      <c r="BK1721" s="99">
        <v>17053.287435769998</v>
      </c>
      <c r="BL1721" s="99">
        <v>0</v>
      </c>
      <c r="BM1721" s="99">
        <v>0</v>
      </c>
      <c r="BN1721" s="99">
        <v>0</v>
      </c>
      <c r="BO1721" s="99">
        <v>0</v>
      </c>
      <c r="BP1721" s="99">
        <v>0</v>
      </c>
      <c r="BQ1721" s="99">
        <v>0</v>
      </c>
      <c r="BR1721" s="99">
        <v>313560.839611053</v>
      </c>
      <c r="BS1721" s="99">
        <v>566459.72217559803</v>
      </c>
      <c r="BT1721" s="99">
        <v>0</v>
      </c>
      <c r="BU1721" s="99">
        <v>178760</v>
      </c>
      <c r="BV1721" s="99">
        <v>304368.838825226</v>
      </c>
      <c r="BW1721" s="99">
        <v>0</v>
      </c>
      <c r="BX1721" s="99">
        <v>28779.7598967552</v>
      </c>
      <c r="BY1721" s="99">
        <v>0</v>
      </c>
      <c r="BZ1721" s="99">
        <v>0</v>
      </c>
      <c r="CA1721" s="99">
        <v>3994.4179507494</v>
      </c>
      <c r="CB1721" s="99">
        <v>454847.782421112</v>
      </c>
      <c r="CC1721" s="99">
        <v>4202871.9252929697</v>
      </c>
      <c r="CD1721" s="99">
        <v>1368882.83084106</v>
      </c>
      <c r="CE1721" s="99">
        <v>123.812774415128</v>
      </c>
      <c r="CF1721" s="99">
        <v>18501.1639149189</v>
      </c>
      <c r="CG1721" s="99">
        <v>167194.73936271699</v>
      </c>
      <c r="CH1721" s="99">
        <v>0</v>
      </c>
      <c r="CI1721" s="99">
        <v>4118.2470069527599</v>
      </c>
      <c r="CJ1721" s="99">
        <v>472244.304401398</v>
      </c>
      <c r="CK1721" s="99">
        <v>4369370.2474365197</v>
      </c>
      <c r="CL1721" s="99">
        <v>1397454.9869689899</v>
      </c>
      <c r="CM1721" s="166">
        <v>5532.2018770575496</v>
      </c>
      <c r="CN1721" s="166">
        <v>876478.92503356899</v>
      </c>
      <c r="CO1721" s="166">
        <v>6096978.9340820303</v>
      </c>
      <c r="CP1721" s="99">
        <v>1397454.9869689899</v>
      </c>
      <c r="CQ1721" s="99">
        <v>0</v>
      </c>
      <c r="CR1721" s="99">
        <v>0</v>
      </c>
      <c r="CS1721" s="99">
        <v>0</v>
      </c>
      <c r="CT1721" s="99">
        <v>0</v>
      </c>
      <c r="CU1721" s="98">
        <v>241.38064804000001</v>
      </c>
      <c r="CV1721" s="98">
        <v>1536.1330741039999</v>
      </c>
      <c r="CW1721" s="98">
        <v>473348.9463360309</v>
      </c>
      <c r="CX1721" s="98">
        <v>4370066.6646556864</v>
      </c>
    </row>
    <row r="1722" spans="1:102" x14ac:dyDescent="0.2">
      <c r="A1722" s="98" t="s">
        <v>77</v>
      </c>
      <c r="B1722" s="100">
        <v>43160</v>
      </c>
      <c r="C1722" s="99">
        <v>3747.5103651285199</v>
      </c>
      <c r="D1722" s="99">
        <v>0</v>
      </c>
      <c r="E1722" s="99">
        <v>240.035332513973</v>
      </c>
      <c r="F1722" s="99">
        <v>79.365169325843496</v>
      </c>
      <c r="G1722" s="99">
        <v>0</v>
      </c>
      <c r="H1722" s="99">
        <v>0</v>
      </c>
      <c r="I1722" s="99">
        <v>0</v>
      </c>
      <c r="J1722" s="99">
        <v>1431.89409984648</v>
      </c>
      <c r="K1722" s="99">
        <v>0</v>
      </c>
      <c r="L1722" s="99">
        <v>16.006342623615598</v>
      </c>
      <c r="M1722" s="99">
        <v>1231.4605457037701</v>
      </c>
      <c r="N1722" s="99">
        <v>980.30602464079902</v>
      </c>
      <c r="O1722" s="99">
        <v>0</v>
      </c>
      <c r="P1722" s="99">
        <v>1440.5708361268</v>
      </c>
      <c r="Q1722" s="99">
        <v>318.83620198816101</v>
      </c>
      <c r="R1722" s="99">
        <v>0</v>
      </c>
      <c r="S1722" s="99">
        <v>129.472277661785</v>
      </c>
      <c r="T1722" s="99">
        <v>0</v>
      </c>
      <c r="U1722" s="99">
        <v>1432.84953151643</v>
      </c>
      <c r="V1722" s="99">
        <v>447024.96186065697</v>
      </c>
      <c r="W1722" s="99">
        <v>0</v>
      </c>
      <c r="X1722" s="99">
        <v>17814.2034294605</v>
      </c>
      <c r="Y1722" s="99">
        <v>3113.3496340811298</v>
      </c>
      <c r="Z1722" s="99">
        <v>0</v>
      </c>
      <c r="AA1722" s="99">
        <v>0</v>
      </c>
      <c r="AB1722" s="99">
        <v>0</v>
      </c>
      <c r="AC1722" s="99">
        <v>404308.92337417603</v>
      </c>
      <c r="AD1722" s="99">
        <v>0</v>
      </c>
      <c r="AE1722" s="99">
        <v>1467.68887607753</v>
      </c>
      <c r="AF1722" s="99">
        <v>121111.294844627</v>
      </c>
      <c r="AG1722" s="99">
        <v>150400.15927887001</v>
      </c>
      <c r="AH1722" s="99">
        <v>0</v>
      </c>
      <c r="AI1722" s="99">
        <v>98441.517416000395</v>
      </c>
      <c r="AJ1722" s="99">
        <v>91272.171706199602</v>
      </c>
      <c r="AK1722" s="99">
        <v>0</v>
      </c>
      <c r="AL1722" s="99">
        <v>18930.215512037299</v>
      </c>
      <c r="AM1722" s="99">
        <v>0</v>
      </c>
      <c r="AN1722" s="99">
        <v>406491.03983688401</v>
      </c>
      <c r="AO1722" s="99">
        <v>4131934.3866577102</v>
      </c>
      <c r="AP1722" s="99">
        <v>0</v>
      </c>
      <c r="AQ1722" s="99">
        <v>183398.18806457499</v>
      </c>
      <c r="AR1722" s="99">
        <v>31090.8390102386</v>
      </c>
      <c r="AS1722" s="99">
        <v>0</v>
      </c>
      <c r="AT1722" s="99">
        <v>0</v>
      </c>
      <c r="AU1722" s="99">
        <v>0</v>
      </c>
      <c r="AV1722" s="99">
        <v>1751673.51399231</v>
      </c>
      <c r="AW1722" s="99">
        <v>0</v>
      </c>
      <c r="AX1722" s="99">
        <v>8209.7030346393603</v>
      </c>
      <c r="AY1722" s="99">
        <v>1206921.8872070301</v>
      </c>
      <c r="AZ1722" s="99">
        <v>1229722.1332244901</v>
      </c>
      <c r="BA1722" s="99">
        <v>0</v>
      </c>
      <c r="BB1722" s="99">
        <v>1018734.04712677</v>
      </c>
      <c r="BC1722" s="99">
        <v>828942.756095886</v>
      </c>
      <c r="BD1722" s="99">
        <v>0</v>
      </c>
      <c r="BE1722" s="99">
        <v>173151.11281394999</v>
      </c>
      <c r="BF1722" s="99">
        <v>0</v>
      </c>
      <c r="BG1722" s="99">
        <v>1762462.3121795701</v>
      </c>
      <c r="BH1722" s="99">
        <v>1226032.87609863</v>
      </c>
      <c r="BI1722" s="99">
        <v>0</v>
      </c>
      <c r="BJ1722" s="99">
        <v>165484.25433349601</v>
      </c>
      <c r="BK1722" s="99">
        <v>16058.5956169367</v>
      </c>
      <c r="BL1722" s="99">
        <v>0</v>
      </c>
      <c r="BM1722" s="99">
        <v>0</v>
      </c>
      <c r="BN1722" s="99">
        <v>0</v>
      </c>
      <c r="BO1722" s="99">
        <v>0</v>
      </c>
      <c r="BP1722" s="99">
        <v>0</v>
      </c>
      <c r="BQ1722" s="99">
        <v>0</v>
      </c>
      <c r="BR1722" s="99">
        <v>315430.83114624</v>
      </c>
      <c r="BS1722" s="99">
        <v>583293.18029785203</v>
      </c>
      <c r="BT1722" s="99">
        <v>0</v>
      </c>
      <c r="BU1722" s="99">
        <v>181058</v>
      </c>
      <c r="BV1722" s="99">
        <v>311934.80166244501</v>
      </c>
      <c r="BW1722" s="99">
        <v>0</v>
      </c>
      <c r="BX1722" s="99">
        <v>31692.399889945998</v>
      </c>
      <c r="BY1722" s="99">
        <v>0</v>
      </c>
      <c r="BZ1722" s="99">
        <v>0</v>
      </c>
      <c r="CA1722" s="99">
        <v>3991.4797829091499</v>
      </c>
      <c r="CB1722" s="99">
        <v>464388.55588150001</v>
      </c>
      <c r="CC1722" s="99">
        <v>4303861.7322387705</v>
      </c>
      <c r="CD1722" s="99">
        <v>1387269.0614318801</v>
      </c>
      <c r="CE1722" s="99">
        <v>131.96010811068101</v>
      </c>
      <c r="CF1722" s="99">
        <v>19310.041854143099</v>
      </c>
      <c r="CG1722" s="99">
        <v>177477.45366478001</v>
      </c>
      <c r="CH1722" s="99">
        <v>0</v>
      </c>
      <c r="CI1722" s="99">
        <v>4120.04224097729</v>
      </c>
      <c r="CJ1722" s="99">
        <v>484120.95143890398</v>
      </c>
      <c r="CK1722" s="99">
        <v>4478726.9804077102</v>
      </c>
      <c r="CL1722" s="99">
        <v>1425408.91532898</v>
      </c>
      <c r="CM1722" s="166">
        <v>5543.45408898592</v>
      </c>
      <c r="CN1722" s="166">
        <v>888918.10668182396</v>
      </c>
      <c r="CO1722" s="166">
        <v>6241954.6173706101</v>
      </c>
      <c r="CP1722" s="99">
        <v>1425408.91532898</v>
      </c>
      <c r="CQ1722" s="99">
        <v>0</v>
      </c>
      <c r="CR1722" s="99">
        <v>0</v>
      </c>
      <c r="CS1722" s="99">
        <v>0</v>
      </c>
      <c r="CT1722" s="99">
        <v>0</v>
      </c>
      <c r="CU1722" s="98">
        <v>240.22061313699999</v>
      </c>
      <c r="CV1722" s="98">
        <v>1553.369280763</v>
      </c>
      <c r="CW1722" s="98">
        <v>483698.5977356431</v>
      </c>
      <c r="CX1722" s="98">
        <v>4481339.1859035501</v>
      </c>
    </row>
    <row r="1723" spans="1:102" x14ac:dyDescent="0.2">
      <c r="A1723" s="98" t="s">
        <v>77</v>
      </c>
      <c r="B1723" s="100">
        <v>43252</v>
      </c>
      <c r="C1723" s="99">
        <v>3775.3953147828602</v>
      </c>
      <c r="D1723" s="99">
        <v>0</v>
      </c>
      <c r="E1723" s="99">
        <v>243.01718208193799</v>
      </c>
      <c r="F1723" s="99">
        <v>77.699287255294607</v>
      </c>
      <c r="G1723" s="99">
        <v>0</v>
      </c>
      <c r="H1723" s="99">
        <v>0</v>
      </c>
      <c r="I1723" s="99">
        <v>0</v>
      </c>
      <c r="J1723" s="99">
        <v>1440.68336136639</v>
      </c>
      <c r="K1723" s="99">
        <v>0</v>
      </c>
      <c r="L1723" s="99">
        <v>19.5685633120593</v>
      </c>
      <c r="M1723" s="99">
        <v>1256.62481082976</v>
      </c>
      <c r="N1723" s="99">
        <v>974.92623644322202</v>
      </c>
      <c r="O1723" s="99">
        <v>0</v>
      </c>
      <c r="P1723" s="99">
        <v>1451.0089695900699</v>
      </c>
      <c r="Q1723" s="99">
        <v>323.34762270376098</v>
      </c>
      <c r="R1723" s="99">
        <v>0</v>
      </c>
      <c r="S1723" s="99">
        <v>126.01353484112801</v>
      </c>
      <c r="T1723" s="99">
        <v>0</v>
      </c>
      <c r="U1723" s="99">
        <v>1438.82916636765</v>
      </c>
      <c r="V1723" s="99">
        <v>454370.55547714198</v>
      </c>
      <c r="W1723" s="99">
        <v>0</v>
      </c>
      <c r="X1723" s="99">
        <v>18139.802681684501</v>
      </c>
      <c r="Y1723" s="99">
        <v>3024.8248432576702</v>
      </c>
      <c r="Z1723" s="99">
        <v>0</v>
      </c>
      <c r="AA1723" s="99">
        <v>0</v>
      </c>
      <c r="AB1723" s="99">
        <v>0</v>
      </c>
      <c r="AC1723" s="99">
        <v>405210.20259094198</v>
      </c>
      <c r="AD1723" s="99">
        <v>0</v>
      </c>
      <c r="AE1723" s="99">
        <v>1942.6446281820499</v>
      </c>
      <c r="AF1723" s="99">
        <v>123820.66209983799</v>
      </c>
      <c r="AG1723" s="99">
        <v>152310.408697128</v>
      </c>
      <c r="AH1723" s="99">
        <v>0</v>
      </c>
      <c r="AI1723" s="99">
        <v>99697.780939102202</v>
      </c>
      <c r="AJ1723" s="99">
        <v>95144.470003128095</v>
      </c>
      <c r="AK1723" s="99">
        <v>0</v>
      </c>
      <c r="AL1723" s="99">
        <v>19362.139186382301</v>
      </c>
      <c r="AM1723" s="99">
        <v>0</v>
      </c>
      <c r="AN1723" s="99">
        <v>402436.221588135</v>
      </c>
      <c r="AO1723" s="99">
        <v>4216317.4196777297</v>
      </c>
      <c r="AP1723" s="99">
        <v>0</v>
      </c>
      <c r="AQ1723" s="99">
        <v>191632.89910507199</v>
      </c>
      <c r="AR1723" s="99">
        <v>31413.701474904999</v>
      </c>
      <c r="AS1723" s="99">
        <v>0</v>
      </c>
      <c r="AT1723" s="99">
        <v>0</v>
      </c>
      <c r="AU1723" s="99">
        <v>0</v>
      </c>
      <c r="AV1723" s="99">
        <v>1767565.5154266399</v>
      </c>
      <c r="AW1723" s="99">
        <v>0</v>
      </c>
      <c r="AX1723" s="99">
        <v>12492.101871967299</v>
      </c>
      <c r="AY1723" s="99">
        <v>1248850.0084381099</v>
      </c>
      <c r="AZ1723" s="99">
        <v>1254815.3383331301</v>
      </c>
      <c r="BA1723" s="99">
        <v>0</v>
      </c>
      <c r="BB1723" s="99">
        <v>1033838.24079895</v>
      </c>
      <c r="BC1723" s="99">
        <v>867819.67695617699</v>
      </c>
      <c r="BD1723" s="99">
        <v>0</v>
      </c>
      <c r="BE1723" s="99">
        <v>179041.889518738</v>
      </c>
      <c r="BF1723" s="99">
        <v>0</v>
      </c>
      <c r="BG1723" s="99">
        <v>1758206.6088867199</v>
      </c>
      <c r="BH1723" s="99">
        <v>1255954.53634644</v>
      </c>
      <c r="BI1723" s="99">
        <v>0</v>
      </c>
      <c r="BJ1723" s="99">
        <v>167497.87947082499</v>
      </c>
      <c r="BK1723" s="99">
        <v>15956.0921218395</v>
      </c>
      <c r="BL1723" s="99">
        <v>0</v>
      </c>
      <c r="BM1723" s="99">
        <v>0</v>
      </c>
      <c r="BN1723" s="99">
        <v>0</v>
      </c>
      <c r="BO1723" s="99">
        <v>0</v>
      </c>
      <c r="BP1723" s="99">
        <v>0</v>
      </c>
      <c r="BQ1723" s="99">
        <v>0</v>
      </c>
      <c r="BR1723" s="99">
        <v>319304.78028106701</v>
      </c>
      <c r="BS1723" s="99">
        <v>596831.31105804397</v>
      </c>
      <c r="BT1723" s="99">
        <v>0</v>
      </c>
      <c r="BU1723" s="99">
        <v>194224.099998474</v>
      </c>
      <c r="BV1723" s="99">
        <v>326461.524219513</v>
      </c>
      <c r="BW1723" s="99">
        <v>0</v>
      </c>
      <c r="BX1723" s="99">
        <v>36611.909872531898</v>
      </c>
      <c r="BY1723" s="99">
        <v>0</v>
      </c>
      <c r="BZ1723" s="99">
        <v>0</v>
      </c>
      <c r="CA1723" s="99">
        <v>4014.3171379268201</v>
      </c>
      <c r="CB1723" s="99">
        <v>472229.313465118</v>
      </c>
      <c r="CC1723" s="99">
        <v>4410785.7395629901</v>
      </c>
      <c r="CD1723" s="99">
        <v>1423351.79702759</v>
      </c>
      <c r="CE1723" s="99">
        <v>127.835269582458</v>
      </c>
      <c r="CF1723" s="99">
        <v>19733.442059516899</v>
      </c>
      <c r="CG1723" s="99">
        <v>181289.37892532299</v>
      </c>
      <c r="CH1723" s="99">
        <v>0</v>
      </c>
      <c r="CI1723" s="99">
        <v>4144.8015304207802</v>
      </c>
      <c r="CJ1723" s="99">
        <v>492548.80035018898</v>
      </c>
      <c r="CK1723" s="99">
        <v>4592784.59558105</v>
      </c>
      <c r="CL1723" s="99">
        <v>1459841.0068512</v>
      </c>
      <c r="CM1723" s="166">
        <v>5570.8846156597101</v>
      </c>
      <c r="CN1723" s="166">
        <v>894933.14607238804</v>
      </c>
      <c r="CO1723" s="166">
        <v>6361490.37109375</v>
      </c>
      <c r="CP1723" s="99">
        <v>1459841.0068512</v>
      </c>
      <c r="CQ1723" s="99">
        <v>0</v>
      </c>
      <c r="CR1723" s="99">
        <v>0</v>
      </c>
      <c r="CS1723" s="99">
        <v>0</v>
      </c>
      <c r="CT1723" s="99">
        <v>0</v>
      </c>
      <c r="CU1723" s="98">
        <v>242.55231838</v>
      </c>
      <c r="CV1723" s="98">
        <v>1562.7574767640001</v>
      </c>
      <c r="CW1723" s="98">
        <v>491962.75552463491</v>
      </c>
      <c r="CX1723" s="98">
        <v>4592075.1184883127</v>
      </c>
    </row>
    <row r="1724" spans="1:102" x14ac:dyDescent="0.2">
      <c r="A1724" s="98" t="s">
        <v>77</v>
      </c>
      <c r="B1724" s="100">
        <v>43344</v>
      </c>
      <c r="C1724" s="99">
        <v>3786.3118138313298</v>
      </c>
      <c r="D1724" s="99">
        <v>0</v>
      </c>
      <c r="E1724" s="99">
        <v>231.37415391393</v>
      </c>
      <c r="F1724" s="99">
        <v>68.798709298483999</v>
      </c>
      <c r="G1724" s="99">
        <v>0</v>
      </c>
      <c r="H1724" s="99">
        <v>0</v>
      </c>
      <c r="I1724" s="99">
        <v>0</v>
      </c>
      <c r="J1724" s="99">
        <v>1404.9833232015401</v>
      </c>
      <c r="K1724" s="99">
        <v>0</v>
      </c>
      <c r="L1724" s="99">
        <v>20.1667778301053</v>
      </c>
      <c r="M1724" s="99">
        <v>1251.5773680806201</v>
      </c>
      <c r="N1724" s="99">
        <v>975.09873465448595</v>
      </c>
      <c r="O1724" s="99">
        <v>0</v>
      </c>
      <c r="P1724" s="99">
        <v>1443.94129262865</v>
      </c>
      <c r="Q1724" s="99">
        <v>324.60898623243003</v>
      </c>
      <c r="R1724" s="99">
        <v>0</v>
      </c>
      <c r="S1724" s="99">
        <v>123.610511150211</v>
      </c>
      <c r="T1724" s="99">
        <v>0</v>
      </c>
      <c r="U1724" s="99">
        <v>1406.4023107886301</v>
      </c>
      <c r="V1724" s="99">
        <v>455765.46582794201</v>
      </c>
      <c r="W1724" s="99">
        <v>0</v>
      </c>
      <c r="X1724" s="99">
        <v>18624.2013156414</v>
      </c>
      <c r="Y1724" s="99">
        <v>3077.35762536526</v>
      </c>
      <c r="Z1724" s="99">
        <v>0</v>
      </c>
      <c r="AA1724" s="99">
        <v>0</v>
      </c>
      <c r="AB1724" s="99">
        <v>0</v>
      </c>
      <c r="AC1724" s="99">
        <v>406616.34103012102</v>
      </c>
      <c r="AD1724" s="99">
        <v>0</v>
      </c>
      <c r="AE1724" s="99">
        <v>1638.5903339982001</v>
      </c>
      <c r="AF1724" s="99">
        <v>124852.454263687</v>
      </c>
      <c r="AG1724" s="99">
        <v>150565.39382362401</v>
      </c>
      <c r="AH1724" s="99">
        <v>0</v>
      </c>
      <c r="AI1724" s="99">
        <v>101336.05143070201</v>
      </c>
      <c r="AJ1724" s="99">
        <v>97098.445271492004</v>
      </c>
      <c r="AK1724" s="99">
        <v>0</v>
      </c>
      <c r="AL1724" s="99">
        <v>18888.114145517298</v>
      </c>
      <c r="AM1724" s="99">
        <v>0</v>
      </c>
      <c r="AN1724" s="99">
        <v>407441.17046356201</v>
      </c>
      <c r="AO1724" s="99">
        <v>4229144.0880737295</v>
      </c>
      <c r="AP1724" s="99">
        <v>0</v>
      </c>
      <c r="AQ1724" s="99">
        <v>200625.560716629</v>
      </c>
      <c r="AR1724" s="99">
        <v>31093.957337141001</v>
      </c>
      <c r="AS1724" s="99">
        <v>0</v>
      </c>
      <c r="AT1724" s="99">
        <v>0</v>
      </c>
      <c r="AU1724" s="99">
        <v>0</v>
      </c>
      <c r="AV1724" s="99">
        <v>1782589.647995</v>
      </c>
      <c r="AW1724" s="99">
        <v>0</v>
      </c>
      <c r="AX1724" s="99">
        <v>9430.5219749212301</v>
      </c>
      <c r="AY1724" s="99">
        <v>1258380.2293090799</v>
      </c>
      <c r="AZ1724" s="99">
        <v>1258981.9102477999</v>
      </c>
      <c r="BA1724" s="99">
        <v>0</v>
      </c>
      <c r="BB1724" s="99">
        <v>1056445.3134918199</v>
      </c>
      <c r="BC1724" s="99">
        <v>884800.15146636998</v>
      </c>
      <c r="BD1724" s="99">
        <v>0</v>
      </c>
      <c r="BE1724" s="99">
        <v>175295.796733856</v>
      </c>
      <c r="BF1724" s="99">
        <v>0</v>
      </c>
      <c r="BG1724" s="99">
        <v>1779965.8761596701</v>
      </c>
      <c r="BH1724" s="99">
        <v>1263736.4048156701</v>
      </c>
      <c r="BI1724" s="99">
        <v>0</v>
      </c>
      <c r="BJ1724" s="99">
        <v>171892.14729118301</v>
      </c>
      <c r="BK1724" s="99">
        <v>15350.637830972701</v>
      </c>
      <c r="BL1724" s="99">
        <v>0</v>
      </c>
      <c r="BM1724" s="99">
        <v>0</v>
      </c>
      <c r="BN1724" s="99">
        <v>0</v>
      </c>
      <c r="BO1724" s="99">
        <v>0</v>
      </c>
      <c r="BP1724" s="99">
        <v>0</v>
      </c>
      <c r="BQ1724" s="99">
        <v>0</v>
      </c>
      <c r="BR1724" s="99">
        <v>319705.91711807298</v>
      </c>
      <c r="BS1724" s="99">
        <v>596652.24714660598</v>
      </c>
      <c r="BT1724" s="99">
        <v>0</v>
      </c>
      <c r="BU1724" s="99">
        <v>174440</v>
      </c>
      <c r="BV1724" s="99">
        <v>333322.04589843802</v>
      </c>
      <c r="BW1724" s="99">
        <v>0</v>
      </c>
      <c r="BX1724" s="99">
        <v>34323.169885635398</v>
      </c>
      <c r="BY1724" s="99">
        <v>0</v>
      </c>
      <c r="BZ1724" s="99">
        <v>0</v>
      </c>
      <c r="CA1724" s="99">
        <v>4009.8508640825698</v>
      </c>
      <c r="CB1724" s="99">
        <v>474352.01887130702</v>
      </c>
      <c r="CC1724" s="99">
        <v>4445405.7612304697</v>
      </c>
      <c r="CD1724" s="99">
        <v>1435430.65336609</v>
      </c>
      <c r="CE1724" s="99">
        <v>124.309578933753</v>
      </c>
      <c r="CF1724" s="99">
        <v>18608.506086111101</v>
      </c>
      <c r="CG1724" s="99">
        <v>172581.897436142</v>
      </c>
      <c r="CH1724" s="99">
        <v>0</v>
      </c>
      <c r="CI1724" s="99">
        <v>4134.6533910036096</v>
      </c>
      <c r="CJ1724" s="99">
        <v>492956.09000778198</v>
      </c>
      <c r="CK1724" s="99">
        <v>4620992.3953247098</v>
      </c>
      <c r="CL1724" s="99">
        <v>1464007.7550659201</v>
      </c>
      <c r="CM1724" s="166">
        <v>5531.9059355854997</v>
      </c>
      <c r="CN1724" s="166">
        <v>899491.56816101098</v>
      </c>
      <c r="CO1724" s="166">
        <v>6391316.2207641602</v>
      </c>
      <c r="CP1724" s="99">
        <v>1464007.7550659201</v>
      </c>
      <c r="CQ1724" s="99">
        <v>0</v>
      </c>
      <c r="CR1724" s="99">
        <v>0</v>
      </c>
      <c r="CS1724" s="99">
        <v>0</v>
      </c>
      <c r="CT1724" s="99">
        <v>0</v>
      </c>
      <c r="CU1724" s="98">
        <v>231.496838322</v>
      </c>
      <c r="CV1724" s="98">
        <v>1519.4138705170001</v>
      </c>
      <c r="CW1724" s="98">
        <v>492960.52495741815</v>
      </c>
      <c r="CX1724" s="98">
        <v>4617987.6586666116</v>
      </c>
    </row>
    <row r="1725" spans="1:102" x14ac:dyDescent="0.2">
      <c r="A1725" s="98" t="s">
        <v>77</v>
      </c>
      <c r="B1725" s="100">
        <v>43435</v>
      </c>
      <c r="C1725" s="99">
        <v>3726.6759564280501</v>
      </c>
      <c r="D1725" s="99">
        <v>0</v>
      </c>
      <c r="E1725" s="99">
        <v>225.878562653437</v>
      </c>
      <c r="F1725" s="99">
        <v>65.229977014474599</v>
      </c>
      <c r="G1725" s="99">
        <v>0</v>
      </c>
      <c r="H1725" s="99">
        <v>0</v>
      </c>
      <c r="I1725" s="99">
        <v>0</v>
      </c>
      <c r="J1725" s="99">
        <v>1399.1745929717999</v>
      </c>
      <c r="K1725" s="99">
        <v>0</v>
      </c>
      <c r="L1725" s="99">
        <v>11.1512119451072</v>
      </c>
      <c r="M1725" s="99">
        <v>1212.98315699399</v>
      </c>
      <c r="N1725" s="99">
        <v>960.47264558821905</v>
      </c>
      <c r="O1725" s="99">
        <v>0</v>
      </c>
      <c r="P1725" s="99">
        <v>1432.42386166751</v>
      </c>
      <c r="Q1725" s="99">
        <v>329.576502714306</v>
      </c>
      <c r="R1725" s="99">
        <v>0</v>
      </c>
      <c r="S1725" s="99">
        <v>121.004317392595</v>
      </c>
      <c r="T1725" s="99">
        <v>0</v>
      </c>
      <c r="U1725" s="99">
        <v>1398.3381898254199</v>
      </c>
      <c r="V1725" s="99">
        <v>460617.82559204102</v>
      </c>
      <c r="W1725" s="99">
        <v>0</v>
      </c>
      <c r="X1725" s="99">
        <v>17036.373168706901</v>
      </c>
      <c r="Y1725" s="99">
        <v>3145.4059668183299</v>
      </c>
      <c r="Z1725" s="99">
        <v>0</v>
      </c>
      <c r="AA1725" s="99">
        <v>0</v>
      </c>
      <c r="AB1725" s="99">
        <v>0</v>
      </c>
      <c r="AC1725" s="99">
        <v>399651.47946929903</v>
      </c>
      <c r="AD1725" s="99">
        <v>0</v>
      </c>
      <c r="AE1725" s="99">
        <v>1281.5158274918799</v>
      </c>
      <c r="AF1725" s="99">
        <v>124070.926312447</v>
      </c>
      <c r="AG1725" s="99">
        <v>153485.393360138</v>
      </c>
      <c r="AH1725" s="99">
        <v>0</v>
      </c>
      <c r="AI1725" s="99">
        <v>100519.568705559</v>
      </c>
      <c r="AJ1725" s="99">
        <v>99648.880899429307</v>
      </c>
      <c r="AK1725" s="99">
        <v>0</v>
      </c>
      <c r="AL1725" s="99">
        <v>17421.884636879</v>
      </c>
      <c r="AM1725" s="99">
        <v>0</v>
      </c>
      <c r="AN1725" s="99">
        <v>399127.07030105602</v>
      </c>
      <c r="AO1725" s="99">
        <v>4354148.6334838904</v>
      </c>
      <c r="AP1725" s="99">
        <v>0</v>
      </c>
      <c r="AQ1725" s="99">
        <v>198641.15847206101</v>
      </c>
      <c r="AR1725" s="99">
        <v>31604.1246953011</v>
      </c>
      <c r="AS1725" s="99">
        <v>0</v>
      </c>
      <c r="AT1725" s="99">
        <v>0</v>
      </c>
      <c r="AU1725" s="99">
        <v>0</v>
      </c>
      <c r="AV1725" s="99">
        <v>1766526.9915466299</v>
      </c>
      <c r="AW1725" s="99">
        <v>0</v>
      </c>
      <c r="AX1725" s="99">
        <v>5864.5924623608598</v>
      </c>
      <c r="AY1725" s="99">
        <v>1267960.74514771</v>
      </c>
      <c r="AZ1725" s="99">
        <v>1284053.8559417699</v>
      </c>
      <c r="BA1725" s="99">
        <v>0</v>
      </c>
      <c r="BB1725" s="99">
        <v>1065454.60775757</v>
      </c>
      <c r="BC1725" s="99">
        <v>920362.91513824498</v>
      </c>
      <c r="BD1725" s="99">
        <v>0</v>
      </c>
      <c r="BE1725" s="99">
        <v>160407.788202286</v>
      </c>
      <c r="BF1725" s="99">
        <v>0</v>
      </c>
      <c r="BG1725" s="99">
        <v>1765976.12161255</v>
      </c>
      <c r="BH1725" s="99">
        <v>1272912.2291564899</v>
      </c>
      <c r="BI1725" s="99">
        <v>0</v>
      </c>
      <c r="BJ1725" s="99">
        <v>172049.93675231899</v>
      </c>
      <c r="BK1725" s="99">
        <v>15325.702191710499</v>
      </c>
      <c r="BL1725" s="99">
        <v>0</v>
      </c>
      <c r="BM1725" s="99">
        <v>0</v>
      </c>
      <c r="BN1725" s="99">
        <v>0</v>
      </c>
      <c r="BO1725" s="99">
        <v>0</v>
      </c>
      <c r="BP1725" s="99">
        <v>0</v>
      </c>
      <c r="BQ1725" s="99">
        <v>0</v>
      </c>
      <c r="BR1725" s="99">
        <v>310876.30603027297</v>
      </c>
      <c r="BS1725" s="99">
        <v>607913.75387573196</v>
      </c>
      <c r="BT1725" s="99">
        <v>0</v>
      </c>
      <c r="BU1725" s="99">
        <v>179981.52999877901</v>
      </c>
      <c r="BV1725" s="99">
        <v>342543.75802993798</v>
      </c>
      <c r="BW1725" s="99">
        <v>0</v>
      </c>
      <c r="BX1725" s="99">
        <v>27247.999906778299</v>
      </c>
      <c r="BY1725" s="99">
        <v>0</v>
      </c>
      <c r="BZ1725" s="99">
        <v>0</v>
      </c>
      <c r="CA1725" s="99">
        <v>3961.2594611346699</v>
      </c>
      <c r="CB1725" s="99">
        <v>478187.07525634801</v>
      </c>
      <c r="CC1725" s="99">
        <v>4552178.8988647498</v>
      </c>
      <c r="CD1725" s="99">
        <v>1448093.3123779299</v>
      </c>
      <c r="CE1725" s="99">
        <v>122.365952798165</v>
      </c>
      <c r="CF1725" s="99">
        <v>17491.680185318</v>
      </c>
      <c r="CG1725" s="99">
        <v>161335.441102982</v>
      </c>
      <c r="CH1725" s="99">
        <v>0</v>
      </c>
      <c r="CI1725" s="99">
        <v>4083.3157680332702</v>
      </c>
      <c r="CJ1725" s="99">
        <v>494987.255340576</v>
      </c>
      <c r="CK1725" s="99">
        <v>4714152.61010742</v>
      </c>
      <c r="CL1725" s="99">
        <v>1475610.8887481701</v>
      </c>
      <c r="CM1725" s="166">
        <v>5481.4950873851803</v>
      </c>
      <c r="CN1725" s="166">
        <v>897147.63977050805</v>
      </c>
      <c r="CO1725" s="166">
        <v>6472527.9042358398</v>
      </c>
      <c r="CP1725" s="99">
        <v>1475610.8887481701</v>
      </c>
      <c r="CQ1725" s="99">
        <v>0</v>
      </c>
      <c r="CR1725" s="99">
        <v>0</v>
      </c>
      <c r="CS1725" s="99">
        <v>0</v>
      </c>
      <c r="CT1725" s="99">
        <v>0</v>
      </c>
      <c r="CU1725" s="98">
        <v>226.005273034</v>
      </c>
      <c r="CV1725" s="98">
        <v>1516.6227953069999</v>
      </c>
      <c r="CW1725" s="98">
        <v>495678.755441666</v>
      </c>
      <c r="CX1725" s="98">
        <v>4713514.3399677314</v>
      </c>
    </row>
    <row r="1726" spans="1:102" x14ac:dyDescent="0.2">
      <c r="A1726" s="98" t="s">
        <v>77</v>
      </c>
      <c r="B1726" s="100">
        <v>43525</v>
      </c>
      <c r="C1726" s="99">
        <v>3740.7055232524899</v>
      </c>
      <c r="D1726" s="99">
        <v>0</v>
      </c>
      <c r="E1726" s="99">
        <v>213.30762005038599</v>
      </c>
      <c r="F1726" s="99">
        <v>60.527278905734399</v>
      </c>
      <c r="G1726" s="99">
        <v>0</v>
      </c>
      <c r="H1726" s="99">
        <v>0</v>
      </c>
      <c r="I1726" s="99">
        <v>0</v>
      </c>
      <c r="J1726" s="99">
        <v>1402.4785620272201</v>
      </c>
      <c r="K1726" s="99">
        <v>0</v>
      </c>
      <c r="L1726" s="99">
        <v>17.005451129050901</v>
      </c>
      <c r="M1726" s="99">
        <v>1221.0019467324</v>
      </c>
      <c r="N1726" s="99">
        <v>928.75403209775698</v>
      </c>
      <c r="O1726" s="99">
        <v>0</v>
      </c>
      <c r="P1726" s="99">
        <v>1461.4684764444801</v>
      </c>
      <c r="Q1726" s="99">
        <v>325.32335728779401</v>
      </c>
      <c r="R1726" s="99">
        <v>0</v>
      </c>
      <c r="S1726" s="99">
        <v>121.052180754952</v>
      </c>
      <c r="T1726" s="99">
        <v>0</v>
      </c>
      <c r="U1726" s="99">
        <v>1404.3080346286299</v>
      </c>
      <c r="V1726" s="99">
        <v>456556.35966491699</v>
      </c>
      <c r="W1726" s="99">
        <v>0</v>
      </c>
      <c r="X1726" s="99">
        <v>16127.8152083158</v>
      </c>
      <c r="Y1726" s="99">
        <v>2879.8987616002601</v>
      </c>
      <c r="Z1726" s="99">
        <v>0</v>
      </c>
      <c r="AA1726" s="99">
        <v>0</v>
      </c>
      <c r="AB1726" s="99">
        <v>0</v>
      </c>
      <c r="AC1726" s="99">
        <v>399589.34188461298</v>
      </c>
      <c r="AD1726" s="99">
        <v>0</v>
      </c>
      <c r="AE1726" s="99">
        <v>1678.8285009860999</v>
      </c>
      <c r="AF1726" s="99">
        <v>122162.374821663</v>
      </c>
      <c r="AG1726" s="99">
        <v>151627.03613281299</v>
      </c>
      <c r="AH1726" s="99">
        <v>0</v>
      </c>
      <c r="AI1726" s="99">
        <v>96962.497990608201</v>
      </c>
      <c r="AJ1726" s="99">
        <v>97655.664246559099</v>
      </c>
      <c r="AK1726" s="99">
        <v>0</v>
      </c>
      <c r="AL1726" s="99">
        <v>16394.898516178098</v>
      </c>
      <c r="AM1726" s="99">
        <v>0</v>
      </c>
      <c r="AN1726" s="99">
        <v>399726.92547988897</v>
      </c>
      <c r="AO1726" s="99">
        <v>4311006.2682495099</v>
      </c>
      <c r="AP1726" s="99">
        <v>0</v>
      </c>
      <c r="AQ1726" s="99">
        <v>163738.460365295</v>
      </c>
      <c r="AR1726" s="99">
        <v>30271.187858104699</v>
      </c>
      <c r="AS1726" s="99">
        <v>0</v>
      </c>
      <c r="AT1726" s="99">
        <v>0</v>
      </c>
      <c r="AU1726" s="99">
        <v>0</v>
      </c>
      <c r="AV1726" s="99">
        <v>1773900.5620269801</v>
      </c>
      <c r="AW1726" s="99">
        <v>0</v>
      </c>
      <c r="AX1726" s="99">
        <v>5240.8639627099001</v>
      </c>
      <c r="AY1726" s="99">
        <v>1244765.59638977</v>
      </c>
      <c r="AZ1726" s="99">
        <v>1277540.9074707001</v>
      </c>
      <c r="BA1726" s="99">
        <v>0</v>
      </c>
      <c r="BB1726" s="99">
        <v>1027859.0980072001</v>
      </c>
      <c r="BC1726" s="99">
        <v>900938.955314636</v>
      </c>
      <c r="BD1726" s="99">
        <v>0</v>
      </c>
      <c r="BE1726" s="99">
        <v>149129.440078735</v>
      </c>
      <c r="BF1726" s="99">
        <v>0</v>
      </c>
      <c r="BG1726" s="99">
        <v>1778285.7097320601</v>
      </c>
      <c r="BH1726" s="99">
        <v>1258233.1960144001</v>
      </c>
      <c r="BI1726" s="99">
        <v>0</v>
      </c>
      <c r="BJ1726" s="99">
        <v>160877.84057045</v>
      </c>
      <c r="BK1726" s="99">
        <v>15029.602954030001</v>
      </c>
      <c r="BL1726" s="99">
        <v>0</v>
      </c>
      <c r="BM1726" s="99">
        <v>0</v>
      </c>
      <c r="BN1726" s="99">
        <v>0</v>
      </c>
      <c r="BO1726" s="99">
        <v>0</v>
      </c>
      <c r="BP1726" s="99">
        <v>0</v>
      </c>
      <c r="BQ1726" s="99">
        <v>0</v>
      </c>
      <c r="BR1726" s="99">
        <v>309585.08243560803</v>
      </c>
      <c r="BS1726" s="99">
        <v>602256.20325470006</v>
      </c>
      <c r="BT1726" s="99">
        <v>0</v>
      </c>
      <c r="BU1726" s="99">
        <v>178704.099998474</v>
      </c>
      <c r="BV1726" s="99">
        <v>335115.97696685803</v>
      </c>
      <c r="BW1726" s="99">
        <v>0</v>
      </c>
      <c r="BX1726" s="99">
        <v>27173.099905014002</v>
      </c>
      <c r="BY1726" s="99">
        <v>0</v>
      </c>
      <c r="BZ1726" s="99">
        <v>0</v>
      </c>
      <c r="CA1726" s="99">
        <v>3957.7386436760398</v>
      </c>
      <c r="CB1726" s="99">
        <v>472125.85956955003</v>
      </c>
      <c r="CC1726" s="99">
        <v>4471267.9359741202</v>
      </c>
      <c r="CD1726" s="99">
        <v>1421607.0128784201</v>
      </c>
      <c r="CE1726" s="99">
        <v>120.77878394443501</v>
      </c>
      <c r="CF1726" s="99">
        <v>16527.747658968001</v>
      </c>
      <c r="CG1726" s="99">
        <v>151120.667448044</v>
      </c>
      <c r="CH1726" s="99">
        <v>0</v>
      </c>
      <c r="CI1726" s="99">
        <v>4075.9077146053301</v>
      </c>
      <c r="CJ1726" s="99">
        <v>489175.82144546497</v>
      </c>
      <c r="CK1726" s="99">
        <v>4621207.0369262705</v>
      </c>
      <c r="CL1726" s="99">
        <v>1454802.8419494601</v>
      </c>
      <c r="CM1726" s="166">
        <v>5475.4853979945201</v>
      </c>
      <c r="CN1726" s="166">
        <v>885800.08090209996</v>
      </c>
      <c r="CO1726" s="166">
        <v>6417605.08166504</v>
      </c>
      <c r="CP1726" s="99">
        <v>1454802.8419494601</v>
      </c>
      <c r="CQ1726" s="99">
        <v>0</v>
      </c>
      <c r="CR1726" s="99">
        <v>0</v>
      </c>
      <c r="CS1726" s="99">
        <v>0</v>
      </c>
      <c r="CT1726" s="99">
        <v>0</v>
      </c>
      <c r="CU1726" s="98">
        <v>213.65478706900001</v>
      </c>
      <c r="CV1726" s="98">
        <v>1516.790610027</v>
      </c>
      <c r="CW1726" s="98">
        <v>488653.607228518</v>
      </c>
      <c r="CX1726" s="98">
        <v>4622388.603422164</v>
      </c>
    </row>
    <row r="1727" spans="1:102" x14ac:dyDescent="0.2">
      <c r="A1727" s="98" t="s">
        <v>77</v>
      </c>
      <c r="B1727" s="100">
        <v>43617</v>
      </c>
      <c r="C1727" s="99">
        <v>3741.53093954921</v>
      </c>
      <c r="D1727" s="99">
        <v>0</v>
      </c>
      <c r="E1727" s="99">
        <v>223.86925698444199</v>
      </c>
      <c r="F1727" s="99">
        <v>69.0189673760906</v>
      </c>
      <c r="G1727" s="99">
        <v>0</v>
      </c>
      <c r="H1727" s="99">
        <v>0</v>
      </c>
      <c r="I1727" s="99">
        <v>0</v>
      </c>
      <c r="J1727" s="99">
        <v>1409.5743893384899</v>
      </c>
      <c r="K1727" s="99">
        <v>0</v>
      </c>
      <c r="L1727" s="99">
        <v>21.526141767157199</v>
      </c>
      <c r="M1727" s="99">
        <v>1207.5541973263</v>
      </c>
      <c r="N1727" s="99">
        <v>914.46421432495094</v>
      </c>
      <c r="O1727" s="99">
        <v>0</v>
      </c>
      <c r="P1727" s="99">
        <v>1511.8798161745101</v>
      </c>
      <c r="Q1727" s="99">
        <v>320.52798765525199</v>
      </c>
      <c r="R1727" s="99">
        <v>0</v>
      </c>
      <c r="S1727" s="99">
        <v>109.053273780271</v>
      </c>
      <c r="T1727" s="99">
        <v>0</v>
      </c>
      <c r="U1727" s="99">
        <v>1406.03719204664</v>
      </c>
      <c r="V1727" s="99">
        <v>454883.80100250198</v>
      </c>
      <c r="W1727" s="99">
        <v>0</v>
      </c>
      <c r="X1727" s="99">
        <v>16498.5262210369</v>
      </c>
      <c r="Y1727" s="99">
        <v>3345.8067693114299</v>
      </c>
      <c r="Z1727" s="99">
        <v>0</v>
      </c>
      <c r="AA1727" s="99">
        <v>0</v>
      </c>
      <c r="AB1727" s="99">
        <v>0</v>
      </c>
      <c r="AC1727" s="99">
        <v>402606.38925170898</v>
      </c>
      <c r="AD1727" s="99">
        <v>0</v>
      </c>
      <c r="AE1727" s="99">
        <v>1629.02097088099</v>
      </c>
      <c r="AF1727" s="99">
        <v>124740.610910416</v>
      </c>
      <c r="AG1727" s="99">
        <v>151389.201623917</v>
      </c>
      <c r="AH1727" s="99">
        <v>0</v>
      </c>
      <c r="AI1727" s="99">
        <v>99229.640217781096</v>
      </c>
      <c r="AJ1727" s="99">
        <v>95386.146003723101</v>
      </c>
      <c r="AK1727" s="99">
        <v>0</v>
      </c>
      <c r="AL1727" s="99">
        <v>15855.081817984599</v>
      </c>
      <c r="AM1727" s="99">
        <v>0</v>
      </c>
      <c r="AN1727" s="99">
        <v>402423.47845459002</v>
      </c>
      <c r="AO1727" s="99">
        <v>4308353.8729248</v>
      </c>
      <c r="AP1727" s="99">
        <v>0</v>
      </c>
      <c r="AQ1727" s="99">
        <v>181471.25776481599</v>
      </c>
      <c r="AR1727" s="99">
        <v>32269.820422172499</v>
      </c>
      <c r="AS1727" s="99">
        <v>0</v>
      </c>
      <c r="AT1727" s="99">
        <v>0</v>
      </c>
      <c r="AU1727" s="99">
        <v>0</v>
      </c>
      <c r="AV1727" s="99">
        <v>1796704.27940369</v>
      </c>
      <c r="AW1727" s="99">
        <v>0</v>
      </c>
      <c r="AX1727" s="99">
        <v>10934.043618678999</v>
      </c>
      <c r="AY1727" s="99">
        <v>1274532.7583313</v>
      </c>
      <c r="AZ1727" s="99">
        <v>1286152.9746704099</v>
      </c>
      <c r="BA1727" s="99">
        <v>0</v>
      </c>
      <c r="BB1727" s="99">
        <v>1053905.14195251</v>
      </c>
      <c r="BC1727" s="99">
        <v>878753.48775482201</v>
      </c>
      <c r="BD1727" s="99">
        <v>0</v>
      </c>
      <c r="BE1727" s="99">
        <v>145920.55857467701</v>
      </c>
      <c r="BF1727" s="99">
        <v>0</v>
      </c>
      <c r="BG1727" s="99">
        <v>1795830.2772522001</v>
      </c>
      <c r="BH1727" s="99">
        <v>1253368.2916259801</v>
      </c>
      <c r="BI1727" s="99">
        <v>0</v>
      </c>
      <c r="BJ1727" s="99">
        <v>173442.451953888</v>
      </c>
      <c r="BK1727" s="99">
        <v>14425.840908169699</v>
      </c>
      <c r="BL1727" s="99">
        <v>0</v>
      </c>
      <c r="BM1727" s="99">
        <v>0</v>
      </c>
      <c r="BN1727" s="99">
        <v>0</v>
      </c>
      <c r="BO1727" s="99">
        <v>0</v>
      </c>
      <c r="BP1727" s="99">
        <v>0</v>
      </c>
      <c r="BQ1727" s="99">
        <v>0</v>
      </c>
      <c r="BR1727" s="99">
        <v>310814.76874160802</v>
      </c>
      <c r="BS1727" s="99">
        <v>602850.20248413098</v>
      </c>
      <c r="BT1727" s="99">
        <v>0</v>
      </c>
      <c r="BU1727" s="99">
        <v>193320.55603218099</v>
      </c>
      <c r="BV1727" s="99">
        <v>325423.64228820801</v>
      </c>
      <c r="BW1727" s="99">
        <v>0</v>
      </c>
      <c r="BX1727" s="99">
        <v>29603.549537897099</v>
      </c>
      <c r="BY1727" s="99">
        <v>0</v>
      </c>
      <c r="BZ1727" s="99">
        <v>0</v>
      </c>
      <c r="CA1727" s="99">
        <v>3960.8302461803</v>
      </c>
      <c r="CB1727" s="99">
        <v>470800.81517410302</v>
      </c>
      <c r="CC1727" s="99">
        <v>4490656.7401733398</v>
      </c>
      <c r="CD1727" s="99">
        <v>1419072.95106506</v>
      </c>
      <c r="CE1727" s="99">
        <v>110.54639061540399</v>
      </c>
      <c r="CF1727" s="99">
        <v>15977.1656982899</v>
      </c>
      <c r="CG1727" s="99">
        <v>146775.016277313</v>
      </c>
      <c r="CH1727" s="99">
        <v>0</v>
      </c>
      <c r="CI1727" s="99">
        <v>4073.6400515139098</v>
      </c>
      <c r="CJ1727" s="99">
        <v>486314.56910705601</v>
      </c>
      <c r="CK1727" s="99">
        <v>4635662.0720214797</v>
      </c>
      <c r="CL1727" s="99">
        <v>1447313.99801636</v>
      </c>
      <c r="CM1727" s="166">
        <v>5469.69842165709</v>
      </c>
      <c r="CN1727" s="166">
        <v>893232.26736450195</v>
      </c>
      <c r="CO1727" s="166">
        <v>6440441.3656005897</v>
      </c>
      <c r="CP1727" s="99">
        <v>1447313.99801636</v>
      </c>
      <c r="CQ1727" s="99">
        <v>0</v>
      </c>
      <c r="CR1727" s="99">
        <v>0</v>
      </c>
      <c r="CS1727" s="99">
        <v>0</v>
      </c>
      <c r="CT1727" s="99">
        <v>0</v>
      </c>
      <c r="CU1727" s="98">
        <v>223.34013048899999</v>
      </c>
      <c r="CV1727" s="98">
        <v>1519.5065405</v>
      </c>
      <c r="CW1727" s="98">
        <v>486777.98087239289</v>
      </c>
      <c r="CX1727" s="98">
        <v>4637431.7564506531</v>
      </c>
    </row>
    <row r="1728" spans="1:102" x14ac:dyDescent="0.2">
      <c r="A1728" s="98" t="s">
        <v>77</v>
      </c>
      <c r="B1728" s="100">
        <v>43709</v>
      </c>
      <c r="C1728" s="99">
        <v>3754.92943927646</v>
      </c>
      <c r="D1728" s="99">
        <v>0</v>
      </c>
      <c r="E1728" s="99">
        <v>196.565220592543</v>
      </c>
      <c r="F1728" s="99">
        <v>56.207768976688399</v>
      </c>
      <c r="G1728" s="99">
        <v>0</v>
      </c>
      <c r="H1728" s="99">
        <v>0</v>
      </c>
      <c r="I1728" s="99">
        <v>0</v>
      </c>
      <c r="J1728" s="99">
        <v>1452.0474552959199</v>
      </c>
      <c r="K1728" s="99">
        <v>0</v>
      </c>
      <c r="L1728" s="99">
        <v>20.159057678887599</v>
      </c>
      <c r="M1728" s="99">
        <v>1229.41648875177</v>
      </c>
      <c r="N1728" s="99">
        <v>906.50099173933302</v>
      </c>
      <c r="O1728" s="99">
        <v>0</v>
      </c>
      <c r="P1728" s="99">
        <v>1480.1860195249301</v>
      </c>
      <c r="Q1728" s="99">
        <v>316.97349969670199</v>
      </c>
      <c r="R1728" s="99">
        <v>0</v>
      </c>
      <c r="S1728" s="99">
        <v>121.460454710759</v>
      </c>
      <c r="T1728" s="99">
        <v>0</v>
      </c>
      <c r="U1728" s="99">
        <v>1455.02933818102</v>
      </c>
      <c r="V1728" s="99">
        <v>458456.80664443999</v>
      </c>
      <c r="W1728" s="99">
        <v>0</v>
      </c>
      <c r="X1728" s="99">
        <v>16398.722840070699</v>
      </c>
      <c r="Y1728" s="99">
        <v>3148.8402777910201</v>
      </c>
      <c r="Z1728" s="99">
        <v>0</v>
      </c>
      <c r="AA1728" s="99">
        <v>0</v>
      </c>
      <c r="AB1728" s="99">
        <v>0</v>
      </c>
      <c r="AC1728" s="99">
        <v>404593.28308868402</v>
      </c>
      <c r="AD1728" s="99">
        <v>0</v>
      </c>
      <c r="AE1728" s="99">
        <v>1728.92026568949</v>
      </c>
      <c r="AF1728" s="99">
        <v>127884.30154609701</v>
      </c>
      <c r="AG1728" s="99">
        <v>151558.97418975801</v>
      </c>
      <c r="AH1728" s="99">
        <v>0</v>
      </c>
      <c r="AI1728" s="99">
        <v>101558.726927757</v>
      </c>
      <c r="AJ1728" s="99">
        <v>93105.524898529096</v>
      </c>
      <c r="AK1728" s="99">
        <v>0</v>
      </c>
      <c r="AL1728" s="99">
        <v>16888.511246919599</v>
      </c>
      <c r="AM1728" s="99">
        <v>0</v>
      </c>
      <c r="AN1728" s="99">
        <v>405546.70578384399</v>
      </c>
      <c r="AO1728" s="99">
        <v>4356049.0837402297</v>
      </c>
      <c r="AP1728" s="99">
        <v>0</v>
      </c>
      <c r="AQ1728" s="99">
        <v>183755.393344879</v>
      </c>
      <c r="AR1728" s="99">
        <v>32248.247941732399</v>
      </c>
      <c r="AS1728" s="99">
        <v>0</v>
      </c>
      <c r="AT1728" s="99">
        <v>0</v>
      </c>
      <c r="AU1728" s="99">
        <v>0</v>
      </c>
      <c r="AV1728" s="99">
        <v>1822264.39025879</v>
      </c>
      <c r="AW1728" s="99">
        <v>0</v>
      </c>
      <c r="AX1728" s="99">
        <v>10269.305441141099</v>
      </c>
      <c r="AY1728" s="99">
        <v>1311352.20704651</v>
      </c>
      <c r="AZ1728" s="99">
        <v>1295324.25479126</v>
      </c>
      <c r="BA1728" s="99">
        <v>0</v>
      </c>
      <c r="BB1728" s="99">
        <v>1106670.99623108</v>
      </c>
      <c r="BC1728" s="99">
        <v>849529.82987976098</v>
      </c>
      <c r="BD1728" s="99">
        <v>0</v>
      </c>
      <c r="BE1728" s="99">
        <v>156146.59668350199</v>
      </c>
      <c r="BF1728" s="99">
        <v>0</v>
      </c>
      <c r="BG1728" s="99">
        <v>1820378.98106384</v>
      </c>
      <c r="BH1728" s="99">
        <v>1254242.82052612</v>
      </c>
      <c r="BI1728" s="99">
        <v>0</v>
      </c>
      <c r="BJ1728" s="99">
        <v>162237.17643737799</v>
      </c>
      <c r="BK1728" s="99">
        <v>14161.299008727099</v>
      </c>
      <c r="BL1728" s="99">
        <v>0</v>
      </c>
      <c r="BM1728" s="99">
        <v>0</v>
      </c>
      <c r="BN1728" s="99">
        <v>0</v>
      </c>
      <c r="BO1728" s="99">
        <v>0</v>
      </c>
      <c r="BP1728" s="99">
        <v>0</v>
      </c>
      <c r="BQ1728" s="99">
        <v>0</v>
      </c>
      <c r="BR1728" s="99">
        <v>315288.26795577997</v>
      </c>
      <c r="BS1728" s="99">
        <v>602165.40908050502</v>
      </c>
      <c r="BT1728" s="99">
        <v>0</v>
      </c>
      <c r="BU1728" s="99">
        <v>174352.732120514</v>
      </c>
      <c r="BV1728" s="99">
        <v>313716.26177978498</v>
      </c>
      <c r="BW1728" s="99">
        <v>0</v>
      </c>
      <c r="BX1728" s="99">
        <v>30261.210865736</v>
      </c>
      <c r="BY1728" s="99">
        <v>0</v>
      </c>
      <c r="BZ1728" s="99">
        <v>0</v>
      </c>
      <c r="CA1728" s="99">
        <v>3943.2892232239201</v>
      </c>
      <c r="CB1728" s="99">
        <v>474080.27362823498</v>
      </c>
      <c r="CC1728" s="99">
        <v>4546637.4581909198</v>
      </c>
      <c r="CD1728" s="99">
        <v>1415912.67362976</v>
      </c>
      <c r="CE1728" s="99">
        <v>119.59962502867</v>
      </c>
      <c r="CF1728" s="99">
        <v>16530.5423293114</v>
      </c>
      <c r="CG1728" s="99">
        <v>152334.69823646499</v>
      </c>
      <c r="CH1728" s="99">
        <v>0</v>
      </c>
      <c r="CI1728" s="99">
        <v>4063.01901733875</v>
      </c>
      <c r="CJ1728" s="99">
        <v>490743.872497559</v>
      </c>
      <c r="CK1728" s="99">
        <v>4700161.23901367</v>
      </c>
      <c r="CL1728" s="99">
        <v>1440998.8297119101</v>
      </c>
      <c r="CM1728" s="166">
        <v>5519.2316018342999</v>
      </c>
      <c r="CN1728" s="166">
        <v>893658.78093719506</v>
      </c>
      <c r="CO1728" s="166">
        <v>6497974.40087891</v>
      </c>
      <c r="CP1728" s="99">
        <v>1440998.8297119101</v>
      </c>
      <c r="CQ1728" s="99">
        <v>0</v>
      </c>
      <c r="CR1728" s="99">
        <v>0</v>
      </c>
      <c r="CS1728" s="99">
        <v>0</v>
      </c>
      <c r="CT1728" s="99">
        <v>0</v>
      </c>
      <c r="CU1728" s="98">
        <v>196.46790243199999</v>
      </c>
      <c r="CV1728" s="98">
        <v>1564.32816116</v>
      </c>
      <c r="CW1728" s="98">
        <v>490610.81595754635</v>
      </c>
      <c r="CX1728" s="98">
        <v>4698972.1564273853</v>
      </c>
    </row>
    <row r="1729" spans="1:102" x14ac:dyDescent="0.2">
      <c r="A1729" s="98" t="s">
        <v>77</v>
      </c>
      <c r="B1729" s="100">
        <v>43800</v>
      </c>
      <c r="C1729" s="99">
        <v>3734.9457835257099</v>
      </c>
      <c r="D1729" s="99">
        <v>0</v>
      </c>
      <c r="E1729" s="99">
        <v>187.47011889144801</v>
      </c>
      <c r="F1729" s="99">
        <v>55.233919339720202</v>
      </c>
      <c r="G1729" s="99">
        <v>0</v>
      </c>
      <c r="H1729" s="99">
        <v>0</v>
      </c>
      <c r="I1729" s="99">
        <v>0</v>
      </c>
      <c r="J1729" s="99">
        <v>1471.4731752872499</v>
      </c>
      <c r="K1729" s="99">
        <v>0</v>
      </c>
      <c r="L1729" s="99">
        <v>16.226828218204901</v>
      </c>
      <c r="M1729" s="99">
        <v>1245.4389364272399</v>
      </c>
      <c r="N1729" s="99">
        <v>878.81700549274694</v>
      </c>
      <c r="O1729" s="99">
        <v>0</v>
      </c>
      <c r="P1729" s="99">
        <v>1466.2776213884399</v>
      </c>
      <c r="Q1729" s="99">
        <v>310.55417795479298</v>
      </c>
      <c r="R1729" s="99">
        <v>0</v>
      </c>
      <c r="S1729" s="99">
        <v>109.46853360906201</v>
      </c>
      <c r="T1729" s="99">
        <v>0</v>
      </c>
      <c r="U1729" s="99">
        <v>1469.7133542895299</v>
      </c>
      <c r="V1729" s="99">
        <v>449035.15233612101</v>
      </c>
      <c r="W1729" s="99">
        <v>0</v>
      </c>
      <c r="X1729" s="99">
        <v>13379.0799603462</v>
      </c>
      <c r="Y1729" s="99">
        <v>2792.2618086934099</v>
      </c>
      <c r="Z1729" s="99">
        <v>0</v>
      </c>
      <c r="AA1729" s="99">
        <v>0</v>
      </c>
      <c r="AB1729" s="99">
        <v>0</v>
      </c>
      <c r="AC1729" s="99">
        <v>412438.40333938599</v>
      </c>
      <c r="AD1729" s="99">
        <v>0</v>
      </c>
      <c r="AE1729" s="99">
        <v>1155.2799770385</v>
      </c>
      <c r="AF1729" s="99">
        <v>127279.81510448499</v>
      </c>
      <c r="AG1729" s="99">
        <v>149367.65879440299</v>
      </c>
      <c r="AH1729" s="99">
        <v>0</v>
      </c>
      <c r="AI1729" s="99">
        <v>95032.939410209699</v>
      </c>
      <c r="AJ1729" s="99">
        <v>89760.007556915298</v>
      </c>
      <c r="AK1729" s="99">
        <v>0</v>
      </c>
      <c r="AL1729" s="99">
        <v>16214.790731430099</v>
      </c>
      <c r="AM1729" s="99">
        <v>0</v>
      </c>
      <c r="AN1729" s="99">
        <v>411112.14492416399</v>
      </c>
      <c r="AO1729" s="99">
        <v>4306491.8605957003</v>
      </c>
      <c r="AP1729" s="99">
        <v>0</v>
      </c>
      <c r="AQ1729" s="99">
        <v>151971.80984878499</v>
      </c>
      <c r="AR1729" s="99">
        <v>32325.434012412999</v>
      </c>
      <c r="AS1729" s="99">
        <v>0</v>
      </c>
      <c r="AT1729" s="99">
        <v>0</v>
      </c>
      <c r="AU1729" s="99">
        <v>0</v>
      </c>
      <c r="AV1729" s="99">
        <v>1860837.4788055399</v>
      </c>
      <c r="AW1729" s="99">
        <v>0</v>
      </c>
      <c r="AX1729" s="99">
        <v>6295.0095185637501</v>
      </c>
      <c r="AY1729" s="99">
        <v>1306376.74351501</v>
      </c>
      <c r="AZ1729" s="99">
        <v>1277263.1820831301</v>
      </c>
      <c r="BA1729" s="99">
        <v>0</v>
      </c>
      <c r="BB1729" s="99">
        <v>1016220.29715729</v>
      </c>
      <c r="BC1729" s="99">
        <v>829933.86725616502</v>
      </c>
      <c r="BD1729" s="99">
        <v>0</v>
      </c>
      <c r="BE1729" s="99">
        <v>152182.39745140099</v>
      </c>
      <c r="BF1729" s="99">
        <v>0</v>
      </c>
      <c r="BG1729" s="99">
        <v>1857314.5566558801</v>
      </c>
      <c r="BH1729" s="99">
        <v>1236379.03604126</v>
      </c>
      <c r="BI1729" s="99">
        <v>0</v>
      </c>
      <c r="BJ1729" s="99">
        <v>148417.74659347499</v>
      </c>
      <c r="BK1729" s="99">
        <v>13875.883496284499</v>
      </c>
      <c r="BL1729" s="99">
        <v>0</v>
      </c>
      <c r="BM1729" s="99">
        <v>0</v>
      </c>
      <c r="BN1729" s="99">
        <v>0</v>
      </c>
      <c r="BO1729" s="99">
        <v>0</v>
      </c>
      <c r="BP1729" s="99">
        <v>0</v>
      </c>
      <c r="BQ1729" s="99">
        <v>0</v>
      </c>
      <c r="BR1729" s="99">
        <v>317363.18573760998</v>
      </c>
      <c r="BS1729" s="99">
        <v>591243.94582366897</v>
      </c>
      <c r="BT1729" s="99">
        <v>0</v>
      </c>
      <c r="BU1729" s="99">
        <v>170005.10090637201</v>
      </c>
      <c r="BV1729" s="99">
        <v>305910.79653930699</v>
      </c>
      <c r="BW1729" s="99">
        <v>0</v>
      </c>
      <c r="BX1729" s="99">
        <v>25068.336633682298</v>
      </c>
      <c r="BY1729" s="99">
        <v>0</v>
      </c>
      <c r="BZ1729" s="99">
        <v>0</v>
      </c>
      <c r="CA1729" s="99">
        <v>3933.4115555584399</v>
      </c>
      <c r="CB1729" s="99">
        <v>464811.13785171497</v>
      </c>
      <c r="CC1729" s="99">
        <v>4451644.6819457998</v>
      </c>
      <c r="CD1729" s="99">
        <v>1390938.77735901</v>
      </c>
      <c r="CE1729" s="99">
        <v>111.37952547054699</v>
      </c>
      <c r="CF1729" s="99">
        <v>16100.4440491199</v>
      </c>
      <c r="CG1729" s="99">
        <v>150629.92377090501</v>
      </c>
      <c r="CH1729" s="99">
        <v>0</v>
      </c>
      <c r="CI1729" s="99">
        <v>4044.90359148383</v>
      </c>
      <c r="CJ1729" s="99">
        <v>479931.24413299601</v>
      </c>
      <c r="CK1729" s="99">
        <v>4604228.7601318397</v>
      </c>
      <c r="CL1729" s="99">
        <v>1416979.89651489</v>
      </c>
      <c r="CM1729" s="166">
        <v>5508.4659284949303</v>
      </c>
      <c r="CN1729" s="166">
        <v>891783.71665954601</v>
      </c>
      <c r="CO1729" s="166">
        <v>6449671.5256347703</v>
      </c>
      <c r="CP1729" s="99">
        <v>1416979.89651489</v>
      </c>
      <c r="CQ1729" s="99">
        <v>0</v>
      </c>
      <c r="CR1729" s="99">
        <v>0</v>
      </c>
      <c r="CS1729" s="99">
        <v>0</v>
      </c>
      <c r="CT1729" s="99">
        <v>0</v>
      </c>
      <c r="CU1729" s="98">
        <v>187.695884339</v>
      </c>
      <c r="CV1729" s="98">
        <v>1577.5267094119999</v>
      </c>
      <c r="CW1729" s="98">
        <v>480911.58190083486</v>
      </c>
      <c r="CX1729" s="98">
        <v>4602274.6057167053</v>
      </c>
    </row>
    <row r="1730" spans="1:102" x14ac:dyDescent="0.2">
      <c r="A1730" s="98" t="s">
        <v>78</v>
      </c>
      <c r="B1730" s="100">
        <v>38047</v>
      </c>
      <c r="C1730" s="99">
        <v>87.083525272086305</v>
      </c>
      <c r="D1730" s="99">
        <v>0</v>
      </c>
      <c r="E1730" s="99">
        <v>461.831756416708</v>
      </c>
      <c r="F1730" s="99">
        <v>74.526149931363804</v>
      </c>
      <c r="G1730" s="99">
        <v>0</v>
      </c>
      <c r="H1730" s="99">
        <v>0</v>
      </c>
      <c r="I1730" s="99">
        <v>0</v>
      </c>
      <c r="J1730" s="99">
        <v>0</v>
      </c>
      <c r="K1730" s="99">
        <v>0</v>
      </c>
      <c r="L1730" s="99">
        <v>169.36376426741501</v>
      </c>
      <c r="M1730" s="99">
        <v>74.331350353546398</v>
      </c>
      <c r="N1730" s="99">
        <v>110.997440924868</v>
      </c>
      <c r="O1730" s="99">
        <v>0</v>
      </c>
      <c r="P1730" s="99">
        <v>0</v>
      </c>
      <c r="Q1730" s="99">
        <v>191.851212261245</v>
      </c>
      <c r="R1730" s="99">
        <v>0</v>
      </c>
      <c r="S1730" s="99">
        <v>0</v>
      </c>
      <c r="T1730" s="99">
        <v>21.783317147754101</v>
      </c>
      <c r="U1730" s="99">
        <v>327.50451575219603</v>
      </c>
      <c r="V1730" s="99">
        <v>8550.8879494667108</v>
      </c>
      <c r="W1730" s="99">
        <v>0</v>
      </c>
      <c r="X1730" s="99">
        <v>91236.183422088594</v>
      </c>
      <c r="Y1730" s="99">
        <v>10986.151807189</v>
      </c>
      <c r="Z1730" s="99">
        <v>0</v>
      </c>
      <c r="AA1730" s="99">
        <v>0</v>
      </c>
      <c r="AB1730" s="99">
        <v>0</v>
      </c>
      <c r="AC1730" s="99">
        <v>0</v>
      </c>
      <c r="AD1730" s="99">
        <v>0</v>
      </c>
      <c r="AE1730" s="99">
        <v>22172.978687047998</v>
      </c>
      <c r="AF1730" s="99">
        <v>5826.0655012130701</v>
      </c>
      <c r="AG1730" s="99">
        <v>18111.061048030901</v>
      </c>
      <c r="AH1730" s="99">
        <v>0</v>
      </c>
      <c r="AI1730" s="99">
        <v>0</v>
      </c>
      <c r="AJ1730" s="99">
        <v>54392.9973039627</v>
      </c>
      <c r="AK1730" s="99">
        <v>0</v>
      </c>
      <c r="AL1730" s="99">
        <v>0</v>
      </c>
      <c r="AM1730" s="99">
        <v>5761.1951829791096</v>
      </c>
      <c r="AN1730" s="99">
        <v>108437.679746628</v>
      </c>
      <c r="AO1730" s="99">
        <v>67058.996736526504</v>
      </c>
      <c r="AP1730" s="99">
        <v>0</v>
      </c>
      <c r="AQ1730" s="99">
        <v>605019.95504760696</v>
      </c>
      <c r="AR1730" s="99">
        <v>77107.081303596497</v>
      </c>
      <c r="AS1730" s="99">
        <v>0</v>
      </c>
      <c r="AT1730" s="99">
        <v>0</v>
      </c>
      <c r="AU1730" s="99">
        <v>0</v>
      </c>
      <c r="AV1730" s="99">
        <v>0</v>
      </c>
      <c r="AW1730" s="99">
        <v>0</v>
      </c>
      <c r="AX1730" s="99">
        <v>167514.329011917</v>
      </c>
      <c r="AY1730" s="99">
        <v>38915.568114280701</v>
      </c>
      <c r="AZ1730" s="99">
        <v>113702.659789085</v>
      </c>
      <c r="BA1730" s="99">
        <v>0</v>
      </c>
      <c r="BB1730" s="99">
        <v>0</v>
      </c>
      <c r="BC1730" s="99">
        <v>346817.69014740002</v>
      </c>
      <c r="BD1730" s="99">
        <v>0</v>
      </c>
      <c r="BE1730" s="99">
        <v>0</v>
      </c>
      <c r="BF1730" s="99">
        <v>37234.806571006797</v>
      </c>
      <c r="BG1730" s="99">
        <v>250113.48472022999</v>
      </c>
      <c r="BH1730" s="99">
        <v>2116.9048410355999</v>
      </c>
      <c r="BI1730" s="99">
        <v>0</v>
      </c>
      <c r="BJ1730" s="99">
        <v>184490.46136856099</v>
      </c>
      <c r="BK1730" s="99">
        <v>21633.974487304698</v>
      </c>
      <c r="BL1730" s="99">
        <v>0</v>
      </c>
      <c r="BM1730" s="99">
        <v>0</v>
      </c>
      <c r="BN1730" s="99">
        <v>0</v>
      </c>
      <c r="BO1730" s="99">
        <v>0</v>
      </c>
      <c r="BP1730" s="99">
        <v>0</v>
      </c>
      <c r="BQ1730" s="99">
        <v>0</v>
      </c>
      <c r="BR1730" s="99">
        <v>11735.019307017301</v>
      </c>
      <c r="BS1730" s="99">
        <v>47114.532763957999</v>
      </c>
      <c r="BT1730" s="99">
        <v>0</v>
      </c>
      <c r="BU1730" s="99">
        <v>0</v>
      </c>
      <c r="BV1730" s="99">
        <v>129761.829252243</v>
      </c>
      <c r="BW1730" s="99">
        <v>0</v>
      </c>
      <c r="BX1730" s="99">
        <v>0</v>
      </c>
      <c r="BY1730" s="99">
        <v>0</v>
      </c>
      <c r="BZ1730" s="99">
        <v>0</v>
      </c>
      <c r="CA1730" s="99">
        <v>551.29341975599505</v>
      </c>
      <c r="CB1730" s="99">
        <v>99977.1599674225</v>
      </c>
      <c r="CC1730" s="99">
        <v>669952.08667755104</v>
      </c>
      <c r="CD1730" s="99">
        <v>190054.61730003401</v>
      </c>
      <c r="CE1730" s="99">
        <v>21.789011259796101</v>
      </c>
      <c r="CF1730" s="99">
        <v>5749.0100491642997</v>
      </c>
      <c r="CG1730" s="99">
        <v>36867.906458854697</v>
      </c>
      <c r="CH1730" s="99">
        <v>0</v>
      </c>
      <c r="CI1730" s="99">
        <v>572.83215653896298</v>
      </c>
      <c r="CJ1730" s="99">
        <v>106084.643018723</v>
      </c>
      <c r="CK1730" s="99">
        <v>710498.06048583996</v>
      </c>
      <c r="CL1730" s="99">
        <v>190059.87706375099</v>
      </c>
      <c r="CM1730" s="166">
        <v>898.72942256927502</v>
      </c>
      <c r="CN1730" s="166">
        <v>214408.77154350301</v>
      </c>
      <c r="CO1730" s="166">
        <v>962057.59116363502</v>
      </c>
      <c r="CP1730" s="99">
        <v>190059.87706375099</v>
      </c>
      <c r="CQ1730" s="99">
        <v>0</v>
      </c>
      <c r="CR1730" s="99">
        <v>0</v>
      </c>
      <c r="CS1730" s="99">
        <v>0</v>
      </c>
      <c r="CT1730" s="99">
        <v>0</v>
      </c>
      <c r="CU1730" s="98">
        <v>813.04890758500005</v>
      </c>
      <c r="CV1730" s="98">
        <v>0</v>
      </c>
      <c r="CW1730" s="98">
        <v>105726.1700165868</v>
      </c>
      <c r="CX1730" s="98">
        <v>706819.99313640571</v>
      </c>
    </row>
    <row r="1731" spans="1:102" x14ac:dyDescent="0.2">
      <c r="A1731" s="98" t="s">
        <v>78</v>
      </c>
      <c r="B1731" s="100">
        <v>38139</v>
      </c>
      <c r="C1731" s="99">
        <v>82.503400104120402</v>
      </c>
      <c r="D1731" s="99">
        <v>0</v>
      </c>
      <c r="E1731" s="99">
        <v>480.37741067260498</v>
      </c>
      <c r="F1731" s="99">
        <v>84.785277823917596</v>
      </c>
      <c r="G1731" s="99">
        <v>2.0899874229798998</v>
      </c>
      <c r="H1731" s="99">
        <v>0</v>
      </c>
      <c r="I1731" s="99">
        <v>0</v>
      </c>
      <c r="J1731" s="99">
        <v>15.057010713964701</v>
      </c>
      <c r="K1731" s="99">
        <v>0</v>
      </c>
      <c r="L1731" s="99">
        <v>163.311949051917</v>
      </c>
      <c r="M1731" s="99">
        <v>74.0876123821363</v>
      </c>
      <c r="N1731" s="99">
        <v>124.61561650782799</v>
      </c>
      <c r="O1731" s="99">
        <v>0</v>
      </c>
      <c r="P1731" s="99">
        <v>0</v>
      </c>
      <c r="Q1731" s="99">
        <v>197.063675194979</v>
      </c>
      <c r="R1731" s="99">
        <v>0</v>
      </c>
      <c r="S1731" s="99">
        <v>0</v>
      </c>
      <c r="T1731" s="99">
        <v>23.035754252457998</v>
      </c>
      <c r="U1731" s="99">
        <v>334.03974148631102</v>
      </c>
      <c r="V1731" s="99">
        <v>8822.9419054984992</v>
      </c>
      <c r="W1731" s="99">
        <v>0</v>
      </c>
      <c r="X1731" s="99">
        <v>93168.636130332903</v>
      </c>
      <c r="Y1731" s="99">
        <v>10786.0203661919</v>
      </c>
      <c r="Z1731" s="99">
        <v>346.88565754890402</v>
      </c>
      <c r="AA1731" s="99">
        <v>0</v>
      </c>
      <c r="AB1731" s="99">
        <v>0</v>
      </c>
      <c r="AC1731" s="99">
        <v>3577.18679130077</v>
      </c>
      <c r="AD1731" s="99">
        <v>0</v>
      </c>
      <c r="AE1731" s="99">
        <v>20861.619910240199</v>
      </c>
      <c r="AF1731" s="99">
        <v>5569.49721813202</v>
      </c>
      <c r="AG1731" s="99">
        <v>18723.021863460501</v>
      </c>
      <c r="AH1731" s="99">
        <v>0</v>
      </c>
      <c r="AI1731" s="99">
        <v>0</v>
      </c>
      <c r="AJ1731" s="99">
        <v>54879.201090812698</v>
      </c>
      <c r="AK1731" s="99">
        <v>0</v>
      </c>
      <c r="AL1731" s="99">
        <v>0</v>
      </c>
      <c r="AM1731" s="99">
        <v>5647.4576562046996</v>
      </c>
      <c r="AN1731" s="99">
        <v>111183.94606876399</v>
      </c>
      <c r="AO1731" s="99">
        <v>67304.139442443804</v>
      </c>
      <c r="AP1731" s="99">
        <v>0</v>
      </c>
      <c r="AQ1731" s="99">
        <v>619576.73916626</v>
      </c>
      <c r="AR1731" s="99">
        <v>75775.509120941206</v>
      </c>
      <c r="AS1731" s="99">
        <v>1882.3107163459099</v>
      </c>
      <c r="AT1731" s="99">
        <v>0</v>
      </c>
      <c r="AU1731" s="99">
        <v>0</v>
      </c>
      <c r="AV1731" s="99">
        <v>8261.7567509412802</v>
      </c>
      <c r="AW1731" s="99">
        <v>0</v>
      </c>
      <c r="AX1731" s="99">
        <v>158450.505064011</v>
      </c>
      <c r="AY1731" s="99">
        <v>37794.486792087599</v>
      </c>
      <c r="AZ1731" s="99">
        <v>123661.904453278</v>
      </c>
      <c r="BA1731" s="99">
        <v>0</v>
      </c>
      <c r="BB1731" s="99">
        <v>0</v>
      </c>
      <c r="BC1731" s="99">
        <v>362997.59226226801</v>
      </c>
      <c r="BD1731" s="99">
        <v>0</v>
      </c>
      <c r="BE1731" s="99">
        <v>0</v>
      </c>
      <c r="BF1731" s="99">
        <v>36026.626156330101</v>
      </c>
      <c r="BG1731" s="99">
        <v>257776.232006073</v>
      </c>
      <c r="BH1731" s="99">
        <v>2248.8643408417702</v>
      </c>
      <c r="BI1731" s="99">
        <v>0</v>
      </c>
      <c r="BJ1731" s="99">
        <v>204010.172252655</v>
      </c>
      <c r="BK1731" s="99">
        <v>22863.798759698901</v>
      </c>
      <c r="BL1731" s="99">
        <v>0</v>
      </c>
      <c r="BM1731" s="99">
        <v>0</v>
      </c>
      <c r="BN1731" s="99">
        <v>0</v>
      </c>
      <c r="BO1731" s="99">
        <v>0</v>
      </c>
      <c r="BP1731" s="99">
        <v>0</v>
      </c>
      <c r="BQ1731" s="99">
        <v>0</v>
      </c>
      <c r="BR1731" s="99">
        <v>11743.918228030199</v>
      </c>
      <c r="BS1731" s="99">
        <v>54245.938187122301</v>
      </c>
      <c r="BT1731" s="99">
        <v>0</v>
      </c>
      <c r="BU1731" s="99">
        <v>0</v>
      </c>
      <c r="BV1731" s="99">
        <v>138878.17935180699</v>
      </c>
      <c r="BW1731" s="99">
        <v>0</v>
      </c>
      <c r="BX1731" s="99">
        <v>0</v>
      </c>
      <c r="BY1731" s="99">
        <v>0</v>
      </c>
      <c r="BZ1731" s="99">
        <v>0</v>
      </c>
      <c r="CA1731" s="99">
        <v>558.79096900671698</v>
      </c>
      <c r="CB1731" s="99">
        <v>100933.675310135</v>
      </c>
      <c r="CC1731" s="99">
        <v>680519.51605987502</v>
      </c>
      <c r="CD1731" s="99">
        <v>203340.950244904</v>
      </c>
      <c r="CE1731" s="99">
        <v>23.812128665856999</v>
      </c>
      <c r="CF1731" s="99">
        <v>6055.15119153261</v>
      </c>
      <c r="CG1731" s="99">
        <v>38234.378931045503</v>
      </c>
      <c r="CH1731" s="99">
        <v>0</v>
      </c>
      <c r="CI1731" s="99">
        <v>582.81192981451795</v>
      </c>
      <c r="CJ1731" s="99">
        <v>106523.728141785</v>
      </c>
      <c r="CK1731" s="99">
        <v>720916.75581359898</v>
      </c>
      <c r="CL1731" s="99">
        <v>203437.717458725</v>
      </c>
      <c r="CM1731" s="166">
        <v>914.44088486581995</v>
      </c>
      <c r="CN1731" s="166">
        <v>217679.272644043</v>
      </c>
      <c r="CO1731" s="166">
        <v>972547.91374206496</v>
      </c>
      <c r="CP1731" s="99">
        <v>203437.717458725</v>
      </c>
      <c r="CQ1731" s="99">
        <v>0</v>
      </c>
      <c r="CR1731" s="99">
        <v>0</v>
      </c>
      <c r="CS1731" s="99">
        <v>0</v>
      </c>
      <c r="CT1731" s="99">
        <v>0</v>
      </c>
      <c r="CU1731" s="98">
        <v>817.997711374</v>
      </c>
      <c r="CV1731" s="98">
        <v>16.885263460000001</v>
      </c>
      <c r="CW1731" s="98">
        <v>106988.82650166762</v>
      </c>
      <c r="CX1731" s="98">
        <v>718753.89499092055</v>
      </c>
    </row>
    <row r="1732" spans="1:102" x14ac:dyDescent="0.2">
      <c r="A1732" s="98" t="s">
        <v>78</v>
      </c>
      <c r="B1732" s="100">
        <v>38231</v>
      </c>
      <c r="C1732" s="99">
        <v>81.340790528804106</v>
      </c>
      <c r="D1732" s="99">
        <v>0</v>
      </c>
      <c r="E1732" s="99">
        <v>485.575431749225</v>
      </c>
      <c r="F1732" s="99">
        <v>90.814535378478496</v>
      </c>
      <c r="G1732" s="99">
        <v>1.98769991198787</v>
      </c>
      <c r="H1732" s="99">
        <v>0</v>
      </c>
      <c r="I1732" s="99">
        <v>0</v>
      </c>
      <c r="J1732" s="99">
        <v>50.4267880367115</v>
      </c>
      <c r="K1732" s="99">
        <v>0</v>
      </c>
      <c r="L1732" s="99">
        <v>171.938113987446</v>
      </c>
      <c r="M1732" s="99">
        <v>73.998891373164994</v>
      </c>
      <c r="N1732" s="99">
        <v>129.18946708179999</v>
      </c>
      <c r="O1732" s="99">
        <v>0</v>
      </c>
      <c r="P1732" s="99">
        <v>0</v>
      </c>
      <c r="Q1732" s="99">
        <v>196.81516824848899</v>
      </c>
      <c r="R1732" s="99">
        <v>0</v>
      </c>
      <c r="S1732" s="99">
        <v>0</v>
      </c>
      <c r="T1732" s="99">
        <v>25.163378072669701</v>
      </c>
      <c r="U1732" s="99">
        <v>323.35213420167599</v>
      </c>
      <c r="V1732" s="99">
        <v>7872.5407203435898</v>
      </c>
      <c r="W1732" s="99">
        <v>0</v>
      </c>
      <c r="X1732" s="99">
        <v>92685.584705352798</v>
      </c>
      <c r="Y1732" s="99">
        <v>11095.9613770247</v>
      </c>
      <c r="Z1732" s="99">
        <v>313.77640095725701</v>
      </c>
      <c r="AA1732" s="99">
        <v>0</v>
      </c>
      <c r="AB1732" s="99">
        <v>0</v>
      </c>
      <c r="AC1732" s="99">
        <v>13498.2539926767</v>
      </c>
      <c r="AD1732" s="99">
        <v>0</v>
      </c>
      <c r="AE1732" s="99">
        <v>21035.00877285</v>
      </c>
      <c r="AF1732" s="99">
        <v>5906.1733923554402</v>
      </c>
      <c r="AG1732" s="99">
        <v>20523.389252662699</v>
      </c>
      <c r="AH1732" s="99">
        <v>0</v>
      </c>
      <c r="AI1732" s="99">
        <v>0</v>
      </c>
      <c r="AJ1732" s="99">
        <v>53256.730635166197</v>
      </c>
      <c r="AK1732" s="99">
        <v>0</v>
      </c>
      <c r="AL1732" s="99">
        <v>0</v>
      </c>
      <c r="AM1732" s="99">
        <v>6448.42521983385</v>
      </c>
      <c r="AN1732" s="99">
        <v>100046.42035102801</v>
      </c>
      <c r="AO1732" s="99">
        <v>57819.361717224099</v>
      </c>
      <c r="AP1732" s="99">
        <v>0</v>
      </c>
      <c r="AQ1732" s="99">
        <v>635022.41712951695</v>
      </c>
      <c r="AR1732" s="99">
        <v>83437.382244110093</v>
      </c>
      <c r="AS1732" s="99">
        <v>1804.4144017994399</v>
      </c>
      <c r="AT1732" s="99">
        <v>0</v>
      </c>
      <c r="AU1732" s="99">
        <v>0</v>
      </c>
      <c r="AV1732" s="99">
        <v>32001.648637771599</v>
      </c>
      <c r="AW1732" s="99">
        <v>0</v>
      </c>
      <c r="AX1732" s="99">
        <v>156129.152757645</v>
      </c>
      <c r="AY1732" s="99">
        <v>41087.714134216301</v>
      </c>
      <c r="AZ1732" s="99">
        <v>136455.48806190499</v>
      </c>
      <c r="BA1732" s="99">
        <v>0</v>
      </c>
      <c r="BB1732" s="99">
        <v>0</v>
      </c>
      <c r="BC1732" s="99">
        <v>371066.71370315598</v>
      </c>
      <c r="BD1732" s="99">
        <v>0</v>
      </c>
      <c r="BE1732" s="99">
        <v>0</v>
      </c>
      <c r="BF1732" s="99">
        <v>41340.9829621315</v>
      </c>
      <c r="BG1732" s="99">
        <v>236672.78970527599</v>
      </c>
      <c r="BH1732" s="99">
        <v>2276.58700299263</v>
      </c>
      <c r="BI1732" s="99">
        <v>0</v>
      </c>
      <c r="BJ1732" s="99">
        <v>206046.242431641</v>
      </c>
      <c r="BK1732" s="99">
        <v>25088.775964736898</v>
      </c>
      <c r="BL1732" s="99">
        <v>0</v>
      </c>
      <c r="BM1732" s="99">
        <v>0</v>
      </c>
      <c r="BN1732" s="99">
        <v>0</v>
      </c>
      <c r="BO1732" s="99">
        <v>0</v>
      </c>
      <c r="BP1732" s="99">
        <v>0</v>
      </c>
      <c r="BQ1732" s="99">
        <v>0</v>
      </c>
      <c r="BR1732" s="99">
        <v>12514.7099126577</v>
      </c>
      <c r="BS1732" s="99">
        <v>58723.705943107598</v>
      </c>
      <c r="BT1732" s="99">
        <v>0</v>
      </c>
      <c r="BU1732" s="99">
        <v>0</v>
      </c>
      <c r="BV1732" s="99">
        <v>137772.367944717</v>
      </c>
      <c r="BW1732" s="99">
        <v>0</v>
      </c>
      <c r="BX1732" s="99">
        <v>0</v>
      </c>
      <c r="BY1732" s="99">
        <v>0</v>
      </c>
      <c r="BZ1732" s="99">
        <v>0</v>
      </c>
      <c r="CA1732" s="99">
        <v>568.625722438097</v>
      </c>
      <c r="CB1732" s="99">
        <v>101824.91110897101</v>
      </c>
      <c r="CC1732" s="99">
        <v>702536.10382842994</v>
      </c>
      <c r="CD1732" s="99">
        <v>208043.703464508</v>
      </c>
      <c r="CE1732" s="99">
        <v>25.442553835921</v>
      </c>
      <c r="CF1732" s="99">
        <v>6169.1195564270001</v>
      </c>
      <c r="CG1732" s="99">
        <v>39358.317164421103</v>
      </c>
      <c r="CH1732" s="99">
        <v>0</v>
      </c>
      <c r="CI1732" s="99">
        <v>593.310410305858</v>
      </c>
      <c r="CJ1732" s="99">
        <v>108024.925187111</v>
      </c>
      <c r="CK1732" s="99">
        <v>738313.55318450904</v>
      </c>
      <c r="CL1732" s="99">
        <v>208037.740507126</v>
      </c>
      <c r="CM1732" s="166">
        <v>920.08765553682997</v>
      </c>
      <c r="CN1732" s="166">
        <v>209324.341211319</v>
      </c>
      <c r="CO1732" s="166">
        <v>984497.48644256603</v>
      </c>
      <c r="CP1732" s="99">
        <v>208037.740507126</v>
      </c>
      <c r="CQ1732" s="99">
        <v>0</v>
      </c>
      <c r="CR1732" s="99">
        <v>0</v>
      </c>
      <c r="CS1732" s="99">
        <v>0</v>
      </c>
      <c r="CT1732" s="99">
        <v>0</v>
      </c>
      <c r="CU1732" s="98">
        <v>781.16174453899998</v>
      </c>
      <c r="CV1732" s="98">
        <v>51.846768175999998</v>
      </c>
      <c r="CW1732" s="98">
        <v>107994.03066539801</v>
      </c>
      <c r="CX1732" s="98">
        <v>741894.42099285102</v>
      </c>
    </row>
    <row r="1733" spans="1:102" x14ac:dyDescent="0.2">
      <c r="A1733" s="98" t="s">
        <v>78</v>
      </c>
      <c r="B1733" s="100">
        <v>38322</v>
      </c>
      <c r="C1733" s="99">
        <v>93.239185627549901</v>
      </c>
      <c r="D1733" s="99">
        <v>0</v>
      </c>
      <c r="E1733" s="99">
        <v>481.064967110753</v>
      </c>
      <c r="F1733" s="99">
        <v>88.533904473297298</v>
      </c>
      <c r="G1733" s="99">
        <v>3.0764815859729402</v>
      </c>
      <c r="H1733" s="99">
        <v>0</v>
      </c>
      <c r="I1733" s="99">
        <v>0</v>
      </c>
      <c r="J1733" s="99">
        <v>82.720947175286696</v>
      </c>
      <c r="K1733" s="99">
        <v>0</v>
      </c>
      <c r="L1733" s="99">
        <v>176.05381166935001</v>
      </c>
      <c r="M1733" s="99">
        <v>73.544929648749502</v>
      </c>
      <c r="N1733" s="99">
        <v>133.414684981108</v>
      </c>
      <c r="O1733" s="99">
        <v>0</v>
      </c>
      <c r="P1733" s="99">
        <v>0</v>
      </c>
      <c r="Q1733" s="99">
        <v>193.18701177090401</v>
      </c>
      <c r="R1733" s="99">
        <v>0</v>
      </c>
      <c r="S1733" s="99">
        <v>0</v>
      </c>
      <c r="T1733" s="99">
        <v>29.331712273415199</v>
      </c>
      <c r="U1733" s="99">
        <v>338.44195431470899</v>
      </c>
      <c r="V1733" s="99">
        <v>8704.4604254960996</v>
      </c>
      <c r="W1733" s="99">
        <v>0</v>
      </c>
      <c r="X1733" s="99">
        <v>94933.5209465027</v>
      </c>
      <c r="Y1733" s="99">
        <v>11105.154487252201</v>
      </c>
      <c r="Z1733" s="99">
        <v>356.91238681599498</v>
      </c>
      <c r="AA1733" s="99">
        <v>0</v>
      </c>
      <c r="AB1733" s="99">
        <v>0</v>
      </c>
      <c r="AC1733" s="99">
        <v>29975.303470373201</v>
      </c>
      <c r="AD1733" s="99">
        <v>0</v>
      </c>
      <c r="AE1733" s="99">
        <v>22348.469179868702</v>
      </c>
      <c r="AF1733" s="99">
        <v>5694.22475886345</v>
      </c>
      <c r="AG1733" s="99">
        <v>19930.3436639309</v>
      </c>
      <c r="AH1733" s="99">
        <v>0</v>
      </c>
      <c r="AI1733" s="99">
        <v>0</v>
      </c>
      <c r="AJ1733" s="99">
        <v>55408.948557853699</v>
      </c>
      <c r="AK1733" s="99">
        <v>0</v>
      </c>
      <c r="AL1733" s="99">
        <v>0</v>
      </c>
      <c r="AM1733" s="99">
        <v>6873.6243313550904</v>
      </c>
      <c r="AN1733" s="99">
        <v>110425.381911278</v>
      </c>
      <c r="AO1733" s="99">
        <v>68569.141370773301</v>
      </c>
      <c r="AP1733" s="99">
        <v>0</v>
      </c>
      <c r="AQ1733" s="99">
        <v>652770.03347778297</v>
      </c>
      <c r="AR1733" s="99">
        <v>82776.275803565994</v>
      </c>
      <c r="AS1733" s="99">
        <v>2475.5393666327</v>
      </c>
      <c r="AT1733" s="99">
        <v>0</v>
      </c>
      <c r="AU1733" s="99">
        <v>0</v>
      </c>
      <c r="AV1733" s="99">
        <v>71137.8387823105</v>
      </c>
      <c r="AW1733" s="99">
        <v>0</v>
      </c>
      <c r="AX1733" s="99">
        <v>168764.16740608201</v>
      </c>
      <c r="AY1733" s="99">
        <v>40581.635456561999</v>
      </c>
      <c r="AZ1733" s="99">
        <v>129077.873602867</v>
      </c>
      <c r="BA1733" s="99">
        <v>0</v>
      </c>
      <c r="BB1733" s="99">
        <v>0</v>
      </c>
      <c r="BC1733" s="99">
        <v>380469.940029144</v>
      </c>
      <c r="BD1733" s="99">
        <v>0</v>
      </c>
      <c r="BE1733" s="99">
        <v>0</v>
      </c>
      <c r="BF1733" s="99">
        <v>44006.924520969398</v>
      </c>
      <c r="BG1733" s="99">
        <v>261583.09290695199</v>
      </c>
      <c r="BH1733" s="99">
        <v>2528.1765575707</v>
      </c>
      <c r="BI1733" s="99">
        <v>0</v>
      </c>
      <c r="BJ1733" s="99">
        <v>202870.94479751599</v>
      </c>
      <c r="BK1733" s="99">
        <v>24270.051198720899</v>
      </c>
      <c r="BL1733" s="99">
        <v>0</v>
      </c>
      <c r="BM1733" s="99">
        <v>0</v>
      </c>
      <c r="BN1733" s="99">
        <v>0</v>
      </c>
      <c r="BO1733" s="99">
        <v>0</v>
      </c>
      <c r="BP1733" s="99">
        <v>0</v>
      </c>
      <c r="BQ1733" s="99">
        <v>0</v>
      </c>
      <c r="BR1733" s="99">
        <v>11941.4308886528</v>
      </c>
      <c r="BS1733" s="99">
        <v>53556.423949718497</v>
      </c>
      <c r="BT1733" s="99">
        <v>0</v>
      </c>
      <c r="BU1733" s="99">
        <v>0</v>
      </c>
      <c r="BV1733" s="99">
        <v>138414.48974800101</v>
      </c>
      <c r="BW1733" s="99">
        <v>0</v>
      </c>
      <c r="BX1733" s="99">
        <v>0</v>
      </c>
      <c r="BY1733" s="99">
        <v>0</v>
      </c>
      <c r="BZ1733" s="99">
        <v>0</v>
      </c>
      <c r="CA1733" s="99">
        <v>573.78670904785395</v>
      </c>
      <c r="CB1733" s="99">
        <v>103427.496777534</v>
      </c>
      <c r="CC1733" s="99">
        <v>722091.15709686303</v>
      </c>
      <c r="CD1733" s="99">
        <v>204733.49254798901</v>
      </c>
      <c r="CE1733" s="99">
        <v>29.044905997812702</v>
      </c>
      <c r="CF1733" s="99">
        <v>6681.0086649060204</v>
      </c>
      <c r="CG1733" s="99">
        <v>43785.755134582498</v>
      </c>
      <c r="CH1733" s="99">
        <v>0</v>
      </c>
      <c r="CI1733" s="99">
        <v>603.69231999665499</v>
      </c>
      <c r="CJ1733" s="99">
        <v>110158.933006287</v>
      </c>
      <c r="CK1733" s="99">
        <v>762360.31554412795</v>
      </c>
      <c r="CL1733" s="99">
        <v>204722.02925491301</v>
      </c>
      <c r="CM1733" s="166">
        <v>941.06076551228796</v>
      </c>
      <c r="CN1733" s="166">
        <v>220350.214286804</v>
      </c>
      <c r="CO1733" s="166">
        <v>1022607.02774811</v>
      </c>
      <c r="CP1733" s="99">
        <v>204722.02925491301</v>
      </c>
      <c r="CQ1733" s="99">
        <v>0</v>
      </c>
      <c r="CR1733" s="99">
        <v>0</v>
      </c>
      <c r="CS1733" s="99">
        <v>0</v>
      </c>
      <c r="CT1733" s="99">
        <v>0</v>
      </c>
      <c r="CU1733" s="98">
        <v>764.97743848799996</v>
      </c>
      <c r="CV1733" s="98">
        <v>84.738841145999999</v>
      </c>
      <c r="CW1733" s="98">
        <v>110108.50544244003</v>
      </c>
      <c r="CX1733" s="98">
        <v>765876.91223144555</v>
      </c>
    </row>
    <row r="1734" spans="1:102" x14ac:dyDescent="0.2">
      <c r="A1734" s="98" t="s">
        <v>78</v>
      </c>
      <c r="B1734" s="100">
        <v>38412</v>
      </c>
      <c r="C1734" s="99">
        <v>95.307469431310906</v>
      </c>
      <c r="D1734" s="99">
        <v>0</v>
      </c>
      <c r="E1734" s="99">
        <v>480.59046333283197</v>
      </c>
      <c r="F1734" s="99">
        <v>85.273232837207601</v>
      </c>
      <c r="G1734" s="99">
        <v>3.77130543297972</v>
      </c>
      <c r="H1734" s="99">
        <v>0</v>
      </c>
      <c r="I1734" s="99">
        <v>0</v>
      </c>
      <c r="J1734" s="99">
        <v>109.275241827592</v>
      </c>
      <c r="K1734" s="99">
        <v>0</v>
      </c>
      <c r="L1734" s="99">
        <v>167.34187298826899</v>
      </c>
      <c r="M1734" s="99">
        <v>73.295795802958295</v>
      </c>
      <c r="N1734" s="99">
        <v>136.719517281279</v>
      </c>
      <c r="O1734" s="99">
        <v>0</v>
      </c>
      <c r="P1734" s="99">
        <v>0</v>
      </c>
      <c r="Q1734" s="99">
        <v>196.99724596179999</v>
      </c>
      <c r="R1734" s="99">
        <v>0</v>
      </c>
      <c r="S1734" s="99">
        <v>0</v>
      </c>
      <c r="T1734" s="99">
        <v>28.677743390668201</v>
      </c>
      <c r="U1734" s="99">
        <v>342.18628869205702</v>
      </c>
      <c r="V1734" s="99">
        <v>8364.9745104312897</v>
      </c>
      <c r="W1734" s="99">
        <v>0</v>
      </c>
      <c r="X1734" s="99">
        <v>94939.562671661406</v>
      </c>
      <c r="Y1734" s="99">
        <v>11177.326235890399</v>
      </c>
      <c r="Z1734" s="99">
        <v>808.74156086146797</v>
      </c>
      <c r="AA1734" s="99">
        <v>0</v>
      </c>
      <c r="AB1734" s="99">
        <v>0</v>
      </c>
      <c r="AC1734" s="99">
        <v>41324.771707534797</v>
      </c>
      <c r="AD1734" s="99">
        <v>0</v>
      </c>
      <c r="AE1734" s="99">
        <v>20403.693329334299</v>
      </c>
      <c r="AF1734" s="99">
        <v>5502.3179399371102</v>
      </c>
      <c r="AG1734" s="99">
        <v>20615.665061473799</v>
      </c>
      <c r="AH1734" s="99">
        <v>0</v>
      </c>
      <c r="AI1734" s="99">
        <v>0</v>
      </c>
      <c r="AJ1734" s="99">
        <v>55685.057511806503</v>
      </c>
      <c r="AK1734" s="99">
        <v>0</v>
      </c>
      <c r="AL1734" s="99">
        <v>0</v>
      </c>
      <c r="AM1734" s="99">
        <v>6984.8726506829298</v>
      </c>
      <c r="AN1734" s="99">
        <v>114160.87494278001</v>
      </c>
      <c r="AO1734" s="99">
        <v>66390.740231514006</v>
      </c>
      <c r="AP1734" s="99">
        <v>0</v>
      </c>
      <c r="AQ1734" s="99">
        <v>658681.80007934605</v>
      </c>
      <c r="AR1734" s="99">
        <v>81973.299783706694</v>
      </c>
      <c r="AS1734" s="99">
        <v>5535.9004242420197</v>
      </c>
      <c r="AT1734" s="99">
        <v>0</v>
      </c>
      <c r="AU1734" s="99">
        <v>0</v>
      </c>
      <c r="AV1734" s="99">
        <v>100907.650383949</v>
      </c>
      <c r="AW1734" s="99">
        <v>0</v>
      </c>
      <c r="AX1734" s="99">
        <v>159379.12740325899</v>
      </c>
      <c r="AY1734" s="99">
        <v>38318.018272876703</v>
      </c>
      <c r="AZ1734" s="99">
        <v>136257.527252197</v>
      </c>
      <c r="BA1734" s="99">
        <v>0</v>
      </c>
      <c r="BB1734" s="99">
        <v>0</v>
      </c>
      <c r="BC1734" s="99">
        <v>393651.73000335699</v>
      </c>
      <c r="BD1734" s="99">
        <v>0</v>
      </c>
      <c r="BE1734" s="99">
        <v>0</v>
      </c>
      <c r="BF1734" s="99">
        <v>45413.612204551697</v>
      </c>
      <c r="BG1734" s="99">
        <v>275279.64717102097</v>
      </c>
      <c r="BH1734" s="99">
        <v>3252.3605788350101</v>
      </c>
      <c r="BI1734" s="99">
        <v>0</v>
      </c>
      <c r="BJ1734" s="99">
        <v>197870.52992629999</v>
      </c>
      <c r="BK1734" s="99">
        <v>24160.1063275337</v>
      </c>
      <c r="BL1734" s="99">
        <v>0</v>
      </c>
      <c r="BM1734" s="99">
        <v>0</v>
      </c>
      <c r="BN1734" s="99">
        <v>0</v>
      </c>
      <c r="BO1734" s="99">
        <v>0</v>
      </c>
      <c r="BP1734" s="99">
        <v>0</v>
      </c>
      <c r="BQ1734" s="99">
        <v>0</v>
      </c>
      <c r="BR1734" s="99">
        <v>12068.2082738876</v>
      </c>
      <c r="BS1734" s="99">
        <v>50956.165161609701</v>
      </c>
      <c r="BT1734" s="99">
        <v>0</v>
      </c>
      <c r="BU1734" s="99">
        <v>0</v>
      </c>
      <c r="BV1734" s="99">
        <v>139976.20955276501</v>
      </c>
      <c r="BW1734" s="99">
        <v>0</v>
      </c>
      <c r="BX1734" s="99">
        <v>0</v>
      </c>
      <c r="BY1734" s="99">
        <v>0</v>
      </c>
      <c r="BZ1734" s="99">
        <v>0</v>
      </c>
      <c r="CA1734" s="99">
        <v>578.72191480547201</v>
      </c>
      <c r="CB1734" s="99">
        <v>103325.32891368899</v>
      </c>
      <c r="CC1734" s="99">
        <v>721710.47217559803</v>
      </c>
      <c r="CD1734" s="99">
        <v>204783.80367469799</v>
      </c>
      <c r="CE1734" s="99">
        <v>30.5889062939677</v>
      </c>
      <c r="CF1734" s="99">
        <v>7188.84416300058</v>
      </c>
      <c r="CG1734" s="99">
        <v>47034.778079986601</v>
      </c>
      <c r="CH1734" s="99">
        <v>0</v>
      </c>
      <c r="CI1734" s="99">
        <v>608.95570797473204</v>
      </c>
      <c r="CJ1734" s="99">
        <v>110944.028846741</v>
      </c>
      <c r="CK1734" s="99">
        <v>773725.45036315895</v>
      </c>
      <c r="CL1734" s="99">
        <v>205112.82275009199</v>
      </c>
      <c r="CM1734" s="166">
        <v>948.81911492347695</v>
      </c>
      <c r="CN1734" s="166">
        <v>224811.387775421</v>
      </c>
      <c r="CO1734" s="166">
        <v>1049162.5024108901</v>
      </c>
      <c r="CP1734" s="99">
        <v>205112.82275009199</v>
      </c>
      <c r="CQ1734" s="99">
        <v>0</v>
      </c>
      <c r="CR1734" s="99">
        <v>0</v>
      </c>
      <c r="CS1734" s="99">
        <v>0</v>
      </c>
      <c r="CT1734" s="99">
        <v>0</v>
      </c>
      <c r="CU1734" s="98">
        <v>740.95284990899995</v>
      </c>
      <c r="CV1734" s="98">
        <v>113.395816178</v>
      </c>
      <c r="CW1734" s="98">
        <v>110514.17307668958</v>
      </c>
      <c r="CX1734" s="98">
        <v>768745.2502555846</v>
      </c>
    </row>
    <row r="1735" spans="1:102" x14ac:dyDescent="0.2">
      <c r="A1735" s="98" t="s">
        <v>78</v>
      </c>
      <c r="B1735" s="100">
        <v>38504</v>
      </c>
      <c r="C1735" s="99">
        <v>93.260173838585601</v>
      </c>
      <c r="D1735" s="99">
        <v>36.830206719692796</v>
      </c>
      <c r="E1735" s="99">
        <v>480.72729221358901</v>
      </c>
      <c r="F1735" s="99">
        <v>86.421868315897896</v>
      </c>
      <c r="G1735" s="99">
        <v>9.3595041359076294</v>
      </c>
      <c r="H1735" s="99">
        <v>0</v>
      </c>
      <c r="I1735" s="99">
        <v>0</v>
      </c>
      <c r="J1735" s="99">
        <v>131.57772909477401</v>
      </c>
      <c r="K1735" s="99">
        <v>0</v>
      </c>
      <c r="L1735" s="99">
        <v>166.53286148794001</v>
      </c>
      <c r="M1735" s="99">
        <v>76.226812500506597</v>
      </c>
      <c r="N1735" s="99">
        <v>140.62543044053001</v>
      </c>
      <c r="O1735" s="99">
        <v>0</v>
      </c>
      <c r="P1735" s="99">
        <v>0</v>
      </c>
      <c r="Q1735" s="99">
        <v>226.64750885218399</v>
      </c>
      <c r="R1735" s="99">
        <v>0</v>
      </c>
      <c r="S1735" s="99">
        <v>0</v>
      </c>
      <c r="T1735" s="99">
        <v>30.814416328445098</v>
      </c>
      <c r="U1735" s="99">
        <v>349.78361440822499</v>
      </c>
      <c r="V1735" s="99">
        <v>7884.81345039606</v>
      </c>
      <c r="W1735" s="99">
        <v>5751.7419734001196</v>
      </c>
      <c r="X1735" s="99">
        <v>95650.286993980393</v>
      </c>
      <c r="Y1735" s="99">
        <v>11582.8625459671</v>
      </c>
      <c r="Z1735" s="99">
        <v>1755.13159030676</v>
      </c>
      <c r="AA1735" s="99">
        <v>0</v>
      </c>
      <c r="AB1735" s="99">
        <v>0</v>
      </c>
      <c r="AC1735" s="99">
        <v>49197.317255973801</v>
      </c>
      <c r="AD1735" s="99">
        <v>0</v>
      </c>
      <c r="AE1735" s="99">
        <v>21017.037232637402</v>
      </c>
      <c r="AF1735" s="99">
        <v>5388.7680267095602</v>
      </c>
      <c r="AG1735" s="99">
        <v>20865.217925548601</v>
      </c>
      <c r="AH1735" s="99">
        <v>0</v>
      </c>
      <c r="AI1735" s="99">
        <v>0</v>
      </c>
      <c r="AJ1735" s="99">
        <v>60568.845407009103</v>
      </c>
      <c r="AK1735" s="99">
        <v>0</v>
      </c>
      <c r="AL1735" s="99">
        <v>0</v>
      </c>
      <c r="AM1735" s="99">
        <v>6608.9006965160397</v>
      </c>
      <c r="AN1735" s="99">
        <v>116928.913991928</v>
      </c>
      <c r="AO1735" s="99">
        <v>64805.285589218103</v>
      </c>
      <c r="AP1735" s="99">
        <v>48408.922184467301</v>
      </c>
      <c r="AQ1735" s="99">
        <v>668099.27421569801</v>
      </c>
      <c r="AR1735" s="99">
        <v>84068.214214324995</v>
      </c>
      <c r="AS1735" s="99">
        <v>10395.230936407999</v>
      </c>
      <c r="AT1735" s="99">
        <v>0</v>
      </c>
      <c r="AU1735" s="99">
        <v>0</v>
      </c>
      <c r="AV1735" s="99">
        <v>126201.26997757</v>
      </c>
      <c r="AW1735" s="99">
        <v>0</v>
      </c>
      <c r="AX1735" s="99">
        <v>165786.834594727</v>
      </c>
      <c r="AY1735" s="99">
        <v>38851.702762603803</v>
      </c>
      <c r="AZ1735" s="99">
        <v>137029.506786346</v>
      </c>
      <c r="BA1735" s="99">
        <v>0</v>
      </c>
      <c r="BB1735" s="99">
        <v>0</v>
      </c>
      <c r="BC1735" s="99">
        <v>431128.590808868</v>
      </c>
      <c r="BD1735" s="99">
        <v>0</v>
      </c>
      <c r="BE1735" s="99">
        <v>0</v>
      </c>
      <c r="BF1735" s="99">
        <v>44462.3214921951</v>
      </c>
      <c r="BG1735" s="99">
        <v>289752.64661026001</v>
      </c>
      <c r="BH1735" s="99">
        <v>3299.0432223379598</v>
      </c>
      <c r="BI1735" s="99">
        <v>10568.810446858401</v>
      </c>
      <c r="BJ1735" s="99">
        <v>200767.768127441</v>
      </c>
      <c r="BK1735" s="99">
        <v>25491.054449081399</v>
      </c>
      <c r="BL1735" s="99">
        <v>0</v>
      </c>
      <c r="BM1735" s="99">
        <v>0</v>
      </c>
      <c r="BN1735" s="99">
        <v>0</v>
      </c>
      <c r="BO1735" s="99">
        <v>0</v>
      </c>
      <c r="BP1735" s="99">
        <v>0</v>
      </c>
      <c r="BQ1735" s="99">
        <v>0</v>
      </c>
      <c r="BR1735" s="99">
        <v>12048.9913768768</v>
      </c>
      <c r="BS1735" s="99">
        <v>55206.973231315598</v>
      </c>
      <c r="BT1735" s="99">
        <v>0</v>
      </c>
      <c r="BU1735" s="99">
        <v>0</v>
      </c>
      <c r="BV1735" s="99">
        <v>146683.39324378999</v>
      </c>
      <c r="BW1735" s="99">
        <v>0</v>
      </c>
      <c r="BX1735" s="99">
        <v>0</v>
      </c>
      <c r="BY1735" s="99">
        <v>0</v>
      </c>
      <c r="BZ1735" s="99">
        <v>0</v>
      </c>
      <c r="CA1735" s="99">
        <v>608.35254387557495</v>
      </c>
      <c r="CB1735" s="99">
        <v>107308.46197032899</v>
      </c>
      <c r="CC1735" s="99">
        <v>777279.02075958299</v>
      </c>
      <c r="CD1735" s="99">
        <v>212259.300329208</v>
      </c>
      <c r="CE1735" s="99">
        <v>35.825096810702199</v>
      </c>
      <c r="CF1735" s="99">
        <v>7629.8948248624802</v>
      </c>
      <c r="CG1735" s="99">
        <v>50457.044639110602</v>
      </c>
      <c r="CH1735" s="99">
        <v>0</v>
      </c>
      <c r="CI1735" s="99">
        <v>644.46740093082201</v>
      </c>
      <c r="CJ1735" s="99">
        <v>114442.61356925999</v>
      </c>
      <c r="CK1735" s="99">
        <v>831231.50838470506</v>
      </c>
      <c r="CL1735" s="99">
        <v>213011.347772598</v>
      </c>
      <c r="CM1735" s="166">
        <v>991.93650090694405</v>
      </c>
      <c r="CN1735" s="166">
        <v>231407.84878349301</v>
      </c>
      <c r="CO1735" s="166">
        <v>1114236.7080383301</v>
      </c>
      <c r="CP1735" s="99">
        <v>213011.347772598</v>
      </c>
      <c r="CQ1735" s="99">
        <v>0</v>
      </c>
      <c r="CR1735" s="99">
        <v>0</v>
      </c>
      <c r="CS1735" s="99">
        <v>0</v>
      </c>
      <c r="CT1735" s="99">
        <v>0</v>
      </c>
      <c r="CU1735" s="98">
        <v>724.03468837200001</v>
      </c>
      <c r="CV1735" s="98">
        <v>139.298543623</v>
      </c>
      <c r="CW1735" s="98">
        <v>114938.35679519147</v>
      </c>
      <c r="CX1735" s="98">
        <v>827736.06539869355</v>
      </c>
    </row>
    <row r="1736" spans="1:102" x14ac:dyDescent="0.2">
      <c r="A1736" s="98" t="s">
        <v>78</v>
      </c>
      <c r="B1736" s="100">
        <v>38596</v>
      </c>
      <c r="C1736" s="99">
        <v>93.092708348296597</v>
      </c>
      <c r="D1736" s="99">
        <v>47.592251300811803</v>
      </c>
      <c r="E1736" s="99">
        <v>475.50717276334802</v>
      </c>
      <c r="F1736" s="99">
        <v>93.285853053443105</v>
      </c>
      <c r="G1736" s="99">
        <v>13.016023443895399</v>
      </c>
      <c r="H1736" s="99">
        <v>0</v>
      </c>
      <c r="I1736" s="99">
        <v>0</v>
      </c>
      <c r="J1736" s="99">
        <v>151.939015654847</v>
      </c>
      <c r="K1736" s="99">
        <v>0</v>
      </c>
      <c r="L1736" s="99">
        <v>173.21546436473699</v>
      </c>
      <c r="M1736" s="99">
        <v>74.881629204377504</v>
      </c>
      <c r="N1736" s="99">
        <v>138.317118858919</v>
      </c>
      <c r="O1736" s="99">
        <v>0</v>
      </c>
      <c r="P1736" s="99">
        <v>0</v>
      </c>
      <c r="Q1736" s="99">
        <v>232.64088029414401</v>
      </c>
      <c r="R1736" s="99">
        <v>0</v>
      </c>
      <c r="S1736" s="99">
        <v>0</v>
      </c>
      <c r="T1736" s="99">
        <v>31.115543578984202</v>
      </c>
      <c r="U1736" s="99">
        <v>350.73159800469898</v>
      </c>
      <c r="V1736" s="99">
        <v>7870.1818487048104</v>
      </c>
      <c r="W1736" s="99">
        <v>6903.0455635786102</v>
      </c>
      <c r="X1736" s="99">
        <v>93510.718766212507</v>
      </c>
      <c r="Y1736" s="99">
        <v>12410.5364271402</v>
      </c>
      <c r="Z1736" s="99">
        <v>2999.7138105630902</v>
      </c>
      <c r="AA1736" s="99">
        <v>0</v>
      </c>
      <c r="AB1736" s="99">
        <v>0</v>
      </c>
      <c r="AC1736" s="99">
        <v>57079.829030990601</v>
      </c>
      <c r="AD1736" s="99">
        <v>0</v>
      </c>
      <c r="AE1736" s="99">
        <v>21831.062069177598</v>
      </c>
      <c r="AF1736" s="99">
        <v>5741.4903945922897</v>
      </c>
      <c r="AG1736" s="99">
        <v>20204.746928453402</v>
      </c>
      <c r="AH1736" s="99">
        <v>0</v>
      </c>
      <c r="AI1736" s="99">
        <v>0</v>
      </c>
      <c r="AJ1736" s="99">
        <v>62660.450523853302</v>
      </c>
      <c r="AK1736" s="99">
        <v>0</v>
      </c>
      <c r="AL1736" s="99">
        <v>0</v>
      </c>
      <c r="AM1736" s="99">
        <v>7416.8801816701898</v>
      </c>
      <c r="AN1736" s="99">
        <v>117857.018141747</v>
      </c>
      <c r="AO1736" s="99">
        <v>66779.308924675002</v>
      </c>
      <c r="AP1736" s="99">
        <v>62211.027759075201</v>
      </c>
      <c r="AQ1736" s="99">
        <v>666875.72427368199</v>
      </c>
      <c r="AR1736" s="99">
        <v>91826.503076553301</v>
      </c>
      <c r="AS1736" s="99">
        <v>18682.425104618102</v>
      </c>
      <c r="AT1736" s="99">
        <v>0</v>
      </c>
      <c r="AU1736" s="99">
        <v>0</v>
      </c>
      <c r="AV1736" s="99">
        <v>152625.59859466599</v>
      </c>
      <c r="AW1736" s="99">
        <v>0</v>
      </c>
      <c r="AX1736" s="99">
        <v>171153.62263488799</v>
      </c>
      <c r="AY1736" s="99">
        <v>41690.950738430001</v>
      </c>
      <c r="AZ1736" s="99">
        <v>137387.00660705601</v>
      </c>
      <c r="BA1736" s="99">
        <v>0</v>
      </c>
      <c r="BB1736" s="99">
        <v>0</v>
      </c>
      <c r="BC1736" s="99">
        <v>450784.76189041103</v>
      </c>
      <c r="BD1736" s="99">
        <v>0</v>
      </c>
      <c r="BE1736" s="99">
        <v>0</v>
      </c>
      <c r="BF1736" s="99">
        <v>51646.260279178598</v>
      </c>
      <c r="BG1736" s="99">
        <v>301145.813282013</v>
      </c>
      <c r="BH1736" s="99">
        <v>1816.59425053</v>
      </c>
      <c r="BI1736" s="99">
        <v>8467.2615754604303</v>
      </c>
      <c r="BJ1736" s="99">
        <v>204073.99083900501</v>
      </c>
      <c r="BK1736" s="99">
        <v>28335.129454612699</v>
      </c>
      <c r="BL1736" s="99">
        <v>0</v>
      </c>
      <c r="BM1736" s="99">
        <v>0</v>
      </c>
      <c r="BN1736" s="99">
        <v>0</v>
      </c>
      <c r="BO1736" s="99">
        <v>0</v>
      </c>
      <c r="BP1736" s="99">
        <v>0</v>
      </c>
      <c r="BQ1736" s="99">
        <v>0</v>
      </c>
      <c r="BR1736" s="99">
        <v>12488.200115323099</v>
      </c>
      <c r="BS1736" s="99">
        <v>54299.656854629502</v>
      </c>
      <c r="BT1736" s="99">
        <v>0</v>
      </c>
      <c r="BU1736" s="99">
        <v>0</v>
      </c>
      <c r="BV1736" s="99">
        <v>147357.27220916699</v>
      </c>
      <c r="BW1736" s="99">
        <v>0</v>
      </c>
      <c r="BX1736" s="99">
        <v>0</v>
      </c>
      <c r="BY1736" s="99">
        <v>0</v>
      </c>
      <c r="BZ1736" s="99">
        <v>0</v>
      </c>
      <c r="CA1736" s="99">
        <v>615.03132865577902</v>
      </c>
      <c r="CB1736" s="99">
        <v>108648.053471565</v>
      </c>
      <c r="CC1736" s="99">
        <v>799827.97368621803</v>
      </c>
      <c r="CD1736" s="99">
        <v>213249.38742446899</v>
      </c>
      <c r="CE1736" s="99">
        <v>38.775331056676798</v>
      </c>
      <c r="CF1736" s="99">
        <v>8700.5600371360797</v>
      </c>
      <c r="CG1736" s="99">
        <v>58873.981944084197</v>
      </c>
      <c r="CH1736" s="99">
        <v>0</v>
      </c>
      <c r="CI1736" s="99">
        <v>652.89275654405401</v>
      </c>
      <c r="CJ1736" s="99">
        <v>117316.514642715</v>
      </c>
      <c r="CK1736" s="99">
        <v>852053.85633850098</v>
      </c>
      <c r="CL1736" s="99">
        <v>215629.30988693199</v>
      </c>
      <c r="CM1736" s="166">
        <v>1008.04624050856</v>
      </c>
      <c r="CN1736" s="166">
        <v>236018.2883358</v>
      </c>
      <c r="CO1736" s="166">
        <v>1162728.7419891399</v>
      </c>
      <c r="CP1736" s="99">
        <v>215629.30988693199</v>
      </c>
      <c r="CQ1736" s="99">
        <v>0</v>
      </c>
      <c r="CR1736" s="99">
        <v>0</v>
      </c>
      <c r="CS1736" s="99">
        <v>0</v>
      </c>
      <c r="CT1736" s="99">
        <v>0</v>
      </c>
      <c r="CU1736" s="98">
        <v>698.44620445800001</v>
      </c>
      <c r="CV1736" s="98">
        <v>166.099549018</v>
      </c>
      <c r="CW1736" s="98">
        <v>117348.61350870108</v>
      </c>
      <c r="CX1736" s="98">
        <v>858701.9556303022</v>
      </c>
    </row>
    <row r="1737" spans="1:102" x14ac:dyDescent="0.2">
      <c r="A1737" s="98" t="s">
        <v>78</v>
      </c>
      <c r="B1737" s="100">
        <v>38687</v>
      </c>
      <c r="C1737" s="99">
        <v>94.242363823577804</v>
      </c>
      <c r="D1737" s="99">
        <v>53.180423599667797</v>
      </c>
      <c r="E1737" s="99">
        <v>470.93928708508599</v>
      </c>
      <c r="F1737" s="99">
        <v>87.849565946496995</v>
      </c>
      <c r="G1737" s="99">
        <v>14.3110404988984</v>
      </c>
      <c r="H1737" s="99">
        <v>0</v>
      </c>
      <c r="I1737" s="99">
        <v>0</v>
      </c>
      <c r="J1737" s="99">
        <v>187.02415241114801</v>
      </c>
      <c r="K1737" s="99">
        <v>0</v>
      </c>
      <c r="L1737" s="99">
        <v>167.57144636847099</v>
      </c>
      <c r="M1737" s="99">
        <v>73.401604863814995</v>
      </c>
      <c r="N1737" s="99">
        <v>134.32851420342899</v>
      </c>
      <c r="O1737" s="99">
        <v>0</v>
      </c>
      <c r="P1737" s="99">
        <v>0</v>
      </c>
      <c r="Q1737" s="99">
        <v>242.881233658642</v>
      </c>
      <c r="R1737" s="99">
        <v>0</v>
      </c>
      <c r="S1737" s="99">
        <v>0</v>
      </c>
      <c r="T1737" s="99">
        <v>29.413712843321299</v>
      </c>
      <c r="U1737" s="99">
        <v>369.84258677437901</v>
      </c>
      <c r="V1737" s="99">
        <v>8099.0895521044704</v>
      </c>
      <c r="W1737" s="99">
        <v>7294.4960429072398</v>
      </c>
      <c r="X1737" s="99">
        <v>89671.555008888201</v>
      </c>
      <c r="Y1737" s="99">
        <v>10971.519211173099</v>
      </c>
      <c r="Z1737" s="99">
        <v>3489.69838678837</v>
      </c>
      <c r="AA1737" s="99">
        <v>0</v>
      </c>
      <c r="AB1737" s="99">
        <v>0</v>
      </c>
      <c r="AC1737" s="99">
        <v>67040.527677535996</v>
      </c>
      <c r="AD1737" s="99">
        <v>0</v>
      </c>
      <c r="AE1737" s="99">
        <v>19128.981262922302</v>
      </c>
      <c r="AF1737" s="99">
        <v>5665.31163090467</v>
      </c>
      <c r="AG1737" s="99">
        <v>20007.2878348827</v>
      </c>
      <c r="AH1737" s="99">
        <v>0</v>
      </c>
      <c r="AI1737" s="99">
        <v>0</v>
      </c>
      <c r="AJ1737" s="99">
        <v>60258.512687206297</v>
      </c>
      <c r="AK1737" s="99">
        <v>0</v>
      </c>
      <c r="AL1737" s="99">
        <v>0</v>
      </c>
      <c r="AM1737" s="99">
        <v>7456.24260812998</v>
      </c>
      <c r="AN1737" s="99">
        <v>120980.95261955301</v>
      </c>
      <c r="AO1737" s="99">
        <v>68289.440618515</v>
      </c>
      <c r="AP1737" s="99">
        <v>71691.551667213396</v>
      </c>
      <c r="AQ1737" s="99">
        <v>640862.86170196498</v>
      </c>
      <c r="AR1737" s="99">
        <v>82725.244721412702</v>
      </c>
      <c r="AS1737" s="99">
        <v>23607.2627213001</v>
      </c>
      <c r="AT1737" s="99">
        <v>0</v>
      </c>
      <c r="AU1737" s="99">
        <v>0</v>
      </c>
      <c r="AV1737" s="99">
        <v>186691.73874282799</v>
      </c>
      <c r="AW1737" s="99">
        <v>0</v>
      </c>
      <c r="AX1737" s="99">
        <v>152325.883556366</v>
      </c>
      <c r="AY1737" s="99">
        <v>42641.821367263801</v>
      </c>
      <c r="AZ1737" s="99">
        <v>135926.977666855</v>
      </c>
      <c r="BA1737" s="99">
        <v>0</v>
      </c>
      <c r="BB1737" s="99">
        <v>0</v>
      </c>
      <c r="BC1737" s="99">
        <v>445249.70597839402</v>
      </c>
      <c r="BD1737" s="99">
        <v>0</v>
      </c>
      <c r="BE1737" s="99">
        <v>0</v>
      </c>
      <c r="BF1737" s="99">
        <v>50474.189535140998</v>
      </c>
      <c r="BG1737" s="99">
        <v>320297.19667053199</v>
      </c>
      <c r="BH1737" s="99">
        <v>1944.5182562321399</v>
      </c>
      <c r="BI1737" s="99">
        <v>7753.8332194089899</v>
      </c>
      <c r="BJ1737" s="99">
        <v>204809.23009681699</v>
      </c>
      <c r="BK1737" s="99">
        <v>25726.960016250599</v>
      </c>
      <c r="BL1737" s="99">
        <v>0</v>
      </c>
      <c r="BM1737" s="99">
        <v>0</v>
      </c>
      <c r="BN1737" s="99">
        <v>0</v>
      </c>
      <c r="BO1737" s="99">
        <v>0</v>
      </c>
      <c r="BP1737" s="99">
        <v>0</v>
      </c>
      <c r="BQ1737" s="99">
        <v>0</v>
      </c>
      <c r="BR1737" s="99">
        <v>12891.857583045999</v>
      </c>
      <c r="BS1737" s="99">
        <v>55705.5438132286</v>
      </c>
      <c r="BT1737" s="99">
        <v>0</v>
      </c>
      <c r="BU1737" s="99">
        <v>0</v>
      </c>
      <c r="BV1737" s="99">
        <v>144589.817134857</v>
      </c>
      <c r="BW1737" s="99">
        <v>0</v>
      </c>
      <c r="BX1737" s="99">
        <v>0</v>
      </c>
      <c r="BY1737" s="99">
        <v>0</v>
      </c>
      <c r="BZ1737" s="99">
        <v>0</v>
      </c>
      <c r="CA1737" s="99">
        <v>618.17287746071804</v>
      </c>
      <c r="CB1737" s="99">
        <v>105293.92860794099</v>
      </c>
      <c r="CC1737" s="99">
        <v>781321.08373260498</v>
      </c>
      <c r="CD1737" s="99">
        <v>213483.96551513701</v>
      </c>
      <c r="CE1737" s="99">
        <v>33.935963740572298</v>
      </c>
      <c r="CF1737" s="99">
        <v>8613.3230066299402</v>
      </c>
      <c r="CG1737" s="99">
        <v>58517.1732616425</v>
      </c>
      <c r="CH1737" s="99">
        <v>0</v>
      </c>
      <c r="CI1737" s="99">
        <v>653.04702901095197</v>
      </c>
      <c r="CJ1737" s="99">
        <v>113941.18660450001</v>
      </c>
      <c r="CK1737" s="99">
        <v>836272.24024963402</v>
      </c>
      <c r="CL1737" s="99">
        <v>215180.79182243301</v>
      </c>
      <c r="CM1737" s="166">
        <v>1022.87677627802</v>
      </c>
      <c r="CN1737" s="166">
        <v>234600.93864631699</v>
      </c>
      <c r="CO1737" s="166">
        <v>1155080.6478271501</v>
      </c>
      <c r="CP1737" s="99">
        <v>215180.79182243301</v>
      </c>
      <c r="CQ1737" s="99">
        <v>0</v>
      </c>
      <c r="CR1737" s="99">
        <v>0</v>
      </c>
      <c r="CS1737" s="99">
        <v>0</v>
      </c>
      <c r="CT1737" s="99">
        <v>0</v>
      </c>
      <c r="CU1737" s="98">
        <v>675.66350480799997</v>
      </c>
      <c r="CV1737" s="98">
        <v>200.43347352399999</v>
      </c>
      <c r="CW1737" s="98">
        <v>113907.25161457094</v>
      </c>
      <c r="CX1737" s="98">
        <v>839838.25699424744</v>
      </c>
    </row>
    <row r="1738" spans="1:102" x14ac:dyDescent="0.2">
      <c r="A1738" s="98" t="s">
        <v>78</v>
      </c>
      <c r="B1738" s="100">
        <v>38777</v>
      </c>
      <c r="C1738" s="99">
        <v>96.6985290097073</v>
      </c>
      <c r="D1738" s="99">
        <v>60.883161015808597</v>
      </c>
      <c r="E1738" s="99">
        <v>453.49952507018997</v>
      </c>
      <c r="F1738" s="99">
        <v>88.860694747418194</v>
      </c>
      <c r="G1738" s="99">
        <v>16.947479163994998</v>
      </c>
      <c r="H1738" s="99">
        <v>0</v>
      </c>
      <c r="I1738" s="99">
        <v>0</v>
      </c>
      <c r="J1738" s="99">
        <v>229.32548289932299</v>
      </c>
      <c r="K1738" s="99">
        <v>0</v>
      </c>
      <c r="L1738" s="99">
        <v>98.335620569065199</v>
      </c>
      <c r="M1738" s="99">
        <v>78.351606768555897</v>
      </c>
      <c r="N1738" s="99">
        <v>127.788819402456</v>
      </c>
      <c r="O1738" s="99">
        <v>78.391148447059095</v>
      </c>
      <c r="P1738" s="99">
        <v>0</v>
      </c>
      <c r="Q1738" s="99">
        <v>246.85798246786001</v>
      </c>
      <c r="R1738" s="99">
        <v>10.721454489044801</v>
      </c>
      <c r="S1738" s="99">
        <v>0</v>
      </c>
      <c r="T1738" s="99">
        <v>21.602107279468299</v>
      </c>
      <c r="U1738" s="99">
        <v>399.61558902263602</v>
      </c>
      <c r="V1738" s="99">
        <v>8156.47390121222</v>
      </c>
      <c r="W1738" s="99">
        <v>8773.1003960370999</v>
      </c>
      <c r="X1738" s="99">
        <v>86989.8178215027</v>
      </c>
      <c r="Y1738" s="99">
        <v>11782.343657136</v>
      </c>
      <c r="Z1738" s="99">
        <v>3151.2110849916899</v>
      </c>
      <c r="AA1738" s="99">
        <v>0</v>
      </c>
      <c r="AB1738" s="99">
        <v>0</v>
      </c>
      <c r="AC1738" s="99">
        <v>82324.028711318999</v>
      </c>
      <c r="AD1738" s="99">
        <v>0</v>
      </c>
      <c r="AE1738" s="99">
        <v>8020.3279641866702</v>
      </c>
      <c r="AF1738" s="99">
        <v>6086.7127491831798</v>
      </c>
      <c r="AG1738" s="99">
        <v>18543.121129512801</v>
      </c>
      <c r="AH1738" s="99">
        <v>9742.5053559541702</v>
      </c>
      <c r="AI1738" s="99">
        <v>0</v>
      </c>
      <c r="AJ1738" s="99">
        <v>61380.824105739601</v>
      </c>
      <c r="AK1738" s="99">
        <v>2443.7406615018799</v>
      </c>
      <c r="AL1738" s="99">
        <v>0</v>
      </c>
      <c r="AM1738" s="99">
        <v>4911.0137491226196</v>
      </c>
      <c r="AN1738" s="99">
        <v>128311.819904327</v>
      </c>
      <c r="AO1738" s="99">
        <v>68317.400129318194</v>
      </c>
      <c r="AP1738" s="99">
        <v>78940.098136901899</v>
      </c>
      <c r="AQ1738" s="99">
        <v>636976.75711059605</v>
      </c>
      <c r="AR1738" s="99">
        <v>87561.205533027605</v>
      </c>
      <c r="AS1738" s="99">
        <v>21313.6016838551</v>
      </c>
      <c r="AT1738" s="99">
        <v>0</v>
      </c>
      <c r="AU1738" s="99">
        <v>0</v>
      </c>
      <c r="AV1738" s="99">
        <v>230070.08405303999</v>
      </c>
      <c r="AW1738" s="99">
        <v>0</v>
      </c>
      <c r="AX1738" s="99">
        <v>64516.959462165803</v>
      </c>
      <c r="AY1738" s="99">
        <v>46721.791582584403</v>
      </c>
      <c r="AZ1738" s="99">
        <v>130306.26076030701</v>
      </c>
      <c r="BA1738" s="99">
        <v>80951.849096298203</v>
      </c>
      <c r="BB1738" s="99">
        <v>0</v>
      </c>
      <c r="BC1738" s="99">
        <v>467890.73056793201</v>
      </c>
      <c r="BD1738" s="99">
        <v>15778.633478403101</v>
      </c>
      <c r="BE1738" s="99">
        <v>0</v>
      </c>
      <c r="BF1738" s="99">
        <v>34180.0028991699</v>
      </c>
      <c r="BG1738" s="99">
        <v>343768.84303665202</v>
      </c>
      <c r="BH1738" s="99">
        <v>6740.5573065876997</v>
      </c>
      <c r="BI1738" s="99">
        <v>10820.6257791519</v>
      </c>
      <c r="BJ1738" s="99">
        <v>213243.69643974301</v>
      </c>
      <c r="BK1738" s="99">
        <v>30594.245623111699</v>
      </c>
      <c r="BL1738" s="99">
        <v>0</v>
      </c>
      <c r="BM1738" s="99">
        <v>0</v>
      </c>
      <c r="BN1738" s="99">
        <v>0</v>
      </c>
      <c r="BO1738" s="99">
        <v>0</v>
      </c>
      <c r="BP1738" s="99">
        <v>0</v>
      </c>
      <c r="BQ1738" s="99">
        <v>0</v>
      </c>
      <c r="BR1738" s="99">
        <v>13988.3239428997</v>
      </c>
      <c r="BS1738" s="99">
        <v>53176.738556384997</v>
      </c>
      <c r="BT1738" s="99">
        <v>15692.6265753508</v>
      </c>
      <c r="BU1738" s="99">
        <v>0</v>
      </c>
      <c r="BV1738" s="99">
        <v>149788.92448806801</v>
      </c>
      <c r="BW1738" s="99">
        <v>1895.4929630607401</v>
      </c>
      <c r="BX1738" s="99">
        <v>0</v>
      </c>
      <c r="BY1738" s="99">
        <v>0</v>
      </c>
      <c r="BZ1738" s="99">
        <v>0</v>
      </c>
      <c r="CA1738" s="99">
        <v>614.24887657910597</v>
      </c>
      <c r="CB1738" s="99">
        <v>104093.721761703</v>
      </c>
      <c r="CC1738" s="99">
        <v>783452.64927673305</v>
      </c>
      <c r="CD1738" s="99">
        <v>235729.08865356399</v>
      </c>
      <c r="CE1738" s="99">
        <v>37.324567476753103</v>
      </c>
      <c r="CF1738" s="99">
        <v>8292.6301183700598</v>
      </c>
      <c r="CG1738" s="99">
        <v>56354.256581783302</v>
      </c>
      <c r="CH1738" s="99">
        <v>0</v>
      </c>
      <c r="CI1738" s="99">
        <v>651.105306498706</v>
      </c>
      <c r="CJ1738" s="99">
        <v>112856.998464584</v>
      </c>
      <c r="CK1738" s="99">
        <v>846324.48699951195</v>
      </c>
      <c r="CL1738" s="99">
        <v>238776.13039970401</v>
      </c>
      <c r="CM1738" s="166">
        <v>1044.69627732038</v>
      </c>
      <c r="CN1738" s="166">
        <v>240901.74748039199</v>
      </c>
      <c r="CO1738" s="166">
        <v>1189834.21482849</v>
      </c>
      <c r="CP1738" s="99">
        <v>238776.13039970401</v>
      </c>
      <c r="CQ1738" s="99">
        <v>0</v>
      </c>
      <c r="CR1738" s="99">
        <v>0</v>
      </c>
      <c r="CS1738" s="99">
        <v>0</v>
      </c>
      <c r="CT1738" s="99">
        <v>0</v>
      </c>
      <c r="CU1738" s="98">
        <v>643.94488042</v>
      </c>
      <c r="CV1738" s="98">
        <v>244.96230485699999</v>
      </c>
      <c r="CW1738" s="98">
        <v>112386.35188007305</v>
      </c>
      <c r="CX1738" s="98">
        <v>839806.90585851634</v>
      </c>
    </row>
    <row r="1739" spans="1:102" x14ac:dyDescent="0.2">
      <c r="A1739" s="98" t="s">
        <v>78</v>
      </c>
      <c r="B1739" s="100">
        <v>38869</v>
      </c>
      <c r="C1739" s="99">
        <v>103.86748297139999</v>
      </c>
      <c r="D1739" s="99">
        <v>65.311751804314596</v>
      </c>
      <c r="E1739" s="99">
        <v>436.44605848193203</v>
      </c>
      <c r="F1739" s="99">
        <v>86.975885781459496</v>
      </c>
      <c r="G1739" s="99">
        <v>18.647446178831199</v>
      </c>
      <c r="H1739" s="99">
        <v>0</v>
      </c>
      <c r="I1739" s="99">
        <v>0</v>
      </c>
      <c r="J1739" s="99">
        <v>244.89912729896599</v>
      </c>
      <c r="K1739" s="99">
        <v>0</v>
      </c>
      <c r="L1739" s="99">
        <v>101.312677667476</v>
      </c>
      <c r="M1739" s="99">
        <v>77.629863576963501</v>
      </c>
      <c r="N1739" s="99">
        <v>115.438410711475</v>
      </c>
      <c r="O1739" s="99">
        <v>80.582841366529493</v>
      </c>
      <c r="P1739" s="99">
        <v>0</v>
      </c>
      <c r="Q1739" s="99">
        <v>246.71024030633299</v>
      </c>
      <c r="R1739" s="99">
        <v>14.981665673083601</v>
      </c>
      <c r="S1739" s="99">
        <v>0</v>
      </c>
      <c r="T1739" s="99">
        <v>18.424196522450099</v>
      </c>
      <c r="U1739" s="99">
        <v>401.00623979791999</v>
      </c>
      <c r="V1739" s="99">
        <v>8563.3134437799508</v>
      </c>
      <c r="W1739" s="99">
        <v>9000.9992609023993</v>
      </c>
      <c r="X1739" s="99">
        <v>83749.006984710693</v>
      </c>
      <c r="Y1739" s="99">
        <v>12218.271939992899</v>
      </c>
      <c r="Z1739" s="99">
        <v>4112.2375206947299</v>
      </c>
      <c r="AA1739" s="99">
        <v>0</v>
      </c>
      <c r="AB1739" s="99">
        <v>0</v>
      </c>
      <c r="AC1739" s="99">
        <v>89291.750405311599</v>
      </c>
      <c r="AD1739" s="99">
        <v>0</v>
      </c>
      <c r="AE1739" s="99">
        <v>8442.6714478731192</v>
      </c>
      <c r="AF1739" s="99">
        <v>6099.1934111714399</v>
      </c>
      <c r="AG1739" s="99">
        <v>17935.408230781599</v>
      </c>
      <c r="AH1739" s="99">
        <v>10167.599020838699</v>
      </c>
      <c r="AI1739" s="99">
        <v>0</v>
      </c>
      <c r="AJ1739" s="99">
        <v>57692.314518451698</v>
      </c>
      <c r="AK1739" s="99">
        <v>3203.9579630196099</v>
      </c>
      <c r="AL1739" s="99">
        <v>0</v>
      </c>
      <c r="AM1739" s="99">
        <v>4600.2631199359903</v>
      </c>
      <c r="AN1739" s="99">
        <v>130745.53912830399</v>
      </c>
      <c r="AO1739" s="99">
        <v>73906.906455993696</v>
      </c>
      <c r="AP1739" s="99">
        <v>76304.696130752607</v>
      </c>
      <c r="AQ1739" s="99">
        <v>625291.759529114</v>
      </c>
      <c r="AR1739" s="99">
        <v>91840.476650237993</v>
      </c>
      <c r="AS1739" s="99">
        <v>25711.202670335799</v>
      </c>
      <c r="AT1739" s="99">
        <v>0</v>
      </c>
      <c r="AU1739" s="99">
        <v>0</v>
      </c>
      <c r="AV1739" s="99">
        <v>251579.59459495501</v>
      </c>
      <c r="AW1739" s="99">
        <v>0</v>
      </c>
      <c r="AX1739" s="99">
        <v>68003.101475715594</v>
      </c>
      <c r="AY1739" s="99">
        <v>46394.076686859102</v>
      </c>
      <c r="AZ1739" s="99">
        <v>122404.10677909901</v>
      </c>
      <c r="BA1739" s="99">
        <v>88416.0769882202</v>
      </c>
      <c r="BB1739" s="99">
        <v>0</v>
      </c>
      <c r="BC1739" s="99">
        <v>452935.36013031</v>
      </c>
      <c r="BD1739" s="99">
        <v>21033.1611635685</v>
      </c>
      <c r="BE1739" s="99">
        <v>0</v>
      </c>
      <c r="BF1739" s="99">
        <v>32331.7632234097</v>
      </c>
      <c r="BG1739" s="99">
        <v>356217.86621475202</v>
      </c>
      <c r="BH1739" s="99">
        <v>7835.6877852082298</v>
      </c>
      <c r="BI1739" s="99">
        <v>8747.3320667743701</v>
      </c>
      <c r="BJ1739" s="99">
        <v>200078.08958625799</v>
      </c>
      <c r="BK1739" s="99">
        <v>31392.8904612064</v>
      </c>
      <c r="BL1739" s="99">
        <v>0</v>
      </c>
      <c r="BM1739" s="99">
        <v>0</v>
      </c>
      <c r="BN1739" s="99">
        <v>0</v>
      </c>
      <c r="BO1739" s="99">
        <v>0</v>
      </c>
      <c r="BP1739" s="99">
        <v>0</v>
      </c>
      <c r="BQ1739" s="99">
        <v>0</v>
      </c>
      <c r="BR1739" s="99">
        <v>13186.462504744501</v>
      </c>
      <c r="BS1739" s="99">
        <v>44745.118142127998</v>
      </c>
      <c r="BT1739" s="99">
        <v>17131.563048362699</v>
      </c>
      <c r="BU1739" s="99">
        <v>0</v>
      </c>
      <c r="BV1739" s="99">
        <v>141500.85598182699</v>
      </c>
      <c r="BW1739" s="99">
        <v>2511.5021848678598</v>
      </c>
      <c r="BX1739" s="99">
        <v>0</v>
      </c>
      <c r="BY1739" s="99">
        <v>0</v>
      </c>
      <c r="BZ1739" s="99">
        <v>0</v>
      </c>
      <c r="CA1739" s="99">
        <v>605.44892272353195</v>
      </c>
      <c r="CB1739" s="99">
        <v>100742.724360466</v>
      </c>
      <c r="CC1739" s="99">
        <v>773942.75776672398</v>
      </c>
      <c r="CD1739" s="99">
        <v>214597.85103416399</v>
      </c>
      <c r="CE1739" s="99">
        <v>37.075824727769898</v>
      </c>
      <c r="CF1739" s="99">
        <v>9149.3938665389996</v>
      </c>
      <c r="CG1739" s="99">
        <v>61481.491215705901</v>
      </c>
      <c r="CH1739" s="99">
        <v>0</v>
      </c>
      <c r="CI1739" s="99">
        <v>643.01143913716101</v>
      </c>
      <c r="CJ1739" s="99">
        <v>109437.044556618</v>
      </c>
      <c r="CK1739" s="99">
        <v>839707.36341857899</v>
      </c>
      <c r="CL1739" s="99">
        <v>218601.90775489801</v>
      </c>
      <c r="CM1739" s="166">
        <v>1042.3956804275499</v>
      </c>
      <c r="CN1739" s="166">
        <v>241154.393163681</v>
      </c>
      <c r="CO1739" s="166">
        <v>1192568.4158020001</v>
      </c>
      <c r="CP1739" s="99">
        <v>218601.90775489801</v>
      </c>
      <c r="CQ1739" s="99">
        <v>0</v>
      </c>
      <c r="CR1739" s="99">
        <v>0</v>
      </c>
      <c r="CS1739" s="99">
        <v>0</v>
      </c>
      <c r="CT1739" s="99">
        <v>0</v>
      </c>
      <c r="CU1739" s="98">
        <v>610.96924267999998</v>
      </c>
      <c r="CV1739" s="98">
        <v>261.07951079700001</v>
      </c>
      <c r="CW1739" s="98">
        <v>109892.118227005</v>
      </c>
      <c r="CX1739" s="98">
        <v>835424.24898242985</v>
      </c>
    </row>
    <row r="1740" spans="1:102" x14ac:dyDescent="0.2">
      <c r="A1740" s="98" t="s">
        <v>78</v>
      </c>
      <c r="B1740" s="100">
        <v>38961</v>
      </c>
      <c r="C1740" s="99">
        <v>107.67963534407301</v>
      </c>
      <c r="D1740" s="99">
        <v>65.814078942872598</v>
      </c>
      <c r="E1740" s="99">
        <v>441.562169857323</v>
      </c>
      <c r="F1740" s="99">
        <v>92.652805957943201</v>
      </c>
      <c r="G1740" s="99">
        <v>21.2091717929579</v>
      </c>
      <c r="H1740" s="99">
        <v>0</v>
      </c>
      <c r="I1740" s="99">
        <v>0</v>
      </c>
      <c r="J1740" s="99">
        <v>276.85432783141698</v>
      </c>
      <c r="K1740" s="99">
        <v>0</v>
      </c>
      <c r="L1740" s="99">
        <v>106.434720664285</v>
      </c>
      <c r="M1740" s="99">
        <v>79.456609503366096</v>
      </c>
      <c r="N1740" s="99">
        <v>112.613016536459</v>
      </c>
      <c r="O1740" s="99">
        <v>75.921969076618595</v>
      </c>
      <c r="P1740" s="99">
        <v>0</v>
      </c>
      <c r="Q1740" s="99">
        <v>247.29008103534599</v>
      </c>
      <c r="R1740" s="99">
        <v>16.0182870894205</v>
      </c>
      <c r="S1740" s="99">
        <v>0</v>
      </c>
      <c r="T1740" s="99">
        <v>15.0323310012463</v>
      </c>
      <c r="U1740" s="99">
        <v>419.85056256502901</v>
      </c>
      <c r="V1740" s="99">
        <v>8841.7130297422409</v>
      </c>
      <c r="W1740" s="99">
        <v>8713.9768495559692</v>
      </c>
      <c r="X1740" s="99">
        <v>79847.698578834505</v>
      </c>
      <c r="Y1740" s="99">
        <v>10555.7970856428</v>
      </c>
      <c r="Z1740" s="99">
        <v>3979.70665836334</v>
      </c>
      <c r="AA1740" s="99">
        <v>0</v>
      </c>
      <c r="AB1740" s="99">
        <v>0</v>
      </c>
      <c r="AC1740" s="99">
        <v>97754.575945854202</v>
      </c>
      <c r="AD1740" s="99">
        <v>0</v>
      </c>
      <c r="AE1740" s="99">
        <v>7177.4868913888904</v>
      </c>
      <c r="AF1740" s="99">
        <v>5502.3714365959204</v>
      </c>
      <c r="AG1740" s="99">
        <v>16609.769386768301</v>
      </c>
      <c r="AH1740" s="99">
        <v>10753.006884336501</v>
      </c>
      <c r="AI1740" s="99">
        <v>0</v>
      </c>
      <c r="AJ1740" s="99">
        <v>57371.5582017899</v>
      </c>
      <c r="AK1740" s="99">
        <v>2998.2453707158602</v>
      </c>
      <c r="AL1740" s="99">
        <v>0</v>
      </c>
      <c r="AM1740" s="99">
        <v>3160.3660476505802</v>
      </c>
      <c r="AN1740" s="99">
        <v>132429.18066787699</v>
      </c>
      <c r="AO1740" s="99">
        <v>76694.299940109297</v>
      </c>
      <c r="AP1740" s="99">
        <v>77109.781880378694</v>
      </c>
      <c r="AQ1740" s="99">
        <v>598123.08953094506</v>
      </c>
      <c r="AR1740" s="99">
        <v>83455.093816757202</v>
      </c>
      <c r="AS1740" s="99">
        <v>27017.631989002199</v>
      </c>
      <c r="AT1740" s="99">
        <v>0</v>
      </c>
      <c r="AU1740" s="99">
        <v>0</v>
      </c>
      <c r="AV1740" s="99">
        <v>282140.25506973302</v>
      </c>
      <c r="AW1740" s="99">
        <v>0</v>
      </c>
      <c r="AX1740" s="99">
        <v>58516.201128482797</v>
      </c>
      <c r="AY1740" s="99">
        <v>43772.036097526601</v>
      </c>
      <c r="AZ1740" s="99">
        <v>115509.99405860899</v>
      </c>
      <c r="BA1740" s="99">
        <v>92818.701117515593</v>
      </c>
      <c r="BB1740" s="99">
        <v>0</v>
      </c>
      <c r="BC1740" s="99">
        <v>434446.44766235398</v>
      </c>
      <c r="BD1740" s="99">
        <v>21477.934910774198</v>
      </c>
      <c r="BE1740" s="99">
        <v>0</v>
      </c>
      <c r="BF1740" s="99">
        <v>22869.349661827098</v>
      </c>
      <c r="BG1740" s="99">
        <v>370786.18854522699</v>
      </c>
      <c r="BH1740" s="99">
        <v>9273.6919114589691</v>
      </c>
      <c r="BI1740" s="99">
        <v>9534.0396258831006</v>
      </c>
      <c r="BJ1740" s="99">
        <v>192237.220937729</v>
      </c>
      <c r="BK1740" s="99">
        <v>26511.408844471</v>
      </c>
      <c r="BL1740" s="99">
        <v>0</v>
      </c>
      <c r="BM1740" s="99">
        <v>0</v>
      </c>
      <c r="BN1740" s="99">
        <v>0</v>
      </c>
      <c r="BO1740" s="99">
        <v>0</v>
      </c>
      <c r="BP1740" s="99">
        <v>0</v>
      </c>
      <c r="BQ1740" s="99">
        <v>0</v>
      </c>
      <c r="BR1740" s="99">
        <v>12938.324979782101</v>
      </c>
      <c r="BS1740" s="99">
        <v>41059.955456733704</v>
      </c>
      <c r="BT1740" s="99">
        <v>17975.480420827898</v>
      </c>
      <c r="BU1740" s="99">
        <v>0</v>
      </c>
      <c r="BV1740" s="99">
        <v>138567.37296676601</v>
      </c>
      <c r="BW1740" s="99">
        <v>2409.2213434874998</v>
      </c>
      <c r="BX1740" s="99">
        <v>0</v>
      </c>
      <c r="BY1740" s="99">
        <v>0</v>
      </c>
      <c r="BZ1740" s="99">
        <v>0</v>
      </c>
      <c r="CA1740" s="99">
        <v>612.58234646171297</v>
      </c>
      <c r="CB1740" s="99">
        <v>97568.687274932905</v>
      </c>
      <c r="CC1740" s="99">
        <v>754386.51434326195</v>
      </c>
      <c r="CD1740" s="99">
        <v>210121.67414093</v>
      </c>
      <c r="CE1740" s="99">
        <v>35.740687513723998</v>
      </c>
      <c r="CF1740" s="99">
        <v>7009.3515753745996</v>
      </c>
      <c r="CG1740" s="99">
        <v>50331.794729709603</v>
      </c>
      <c r="CH1740" s="99">
        <v>0</v>
      </c>
      <c r="CI1740" s="99">
        <v>647.36214136332296</v>
      </c>
      <c r="CJ1740" s="99">
        <v>104608.16604328201</v>
      </c>
      <c r="CK1740" s="99">
        <v>796394.04713439895</v>
      </c>
      <c r="CL1740" s="99">
        <v>213789.857213974</v>
      </c>
      <c r="CM1740" s="166">
        <v>1070.1010081172001</v>
      </c>
      <c r="CN1740" s="166">
        <v>236227.59080123901</v>
      </c>
      <c r="CO1740" s="166">
        <v>1170469.5306243901</v>
      </c>
      <c r="CP1740" s="99">
        <v>213789.857213974</v>
      </c>
      <c r="CQ1740" s="99">
        <v>0</v>
      </c>
      <c r="CR1740" s="99">
        <v>0</v>
      </c>
      <c r="CS1740" s="99">
        <v>0</v>
      </c>
      <c r="CT1740" s="99">
        <v>0</v>
      </c>
      <c r="CU1740" s="98">
        <v>597.70909455799995</v>
      </c>
      <c r="CV1740" s="98">
        <v>296.87646887099999</v>
      </c>
      <c r="CW1740" s="98">
        <v>104578.03885030751</v>
      </c>
      <c r="CX1740" s="98">
        <v>804718.30907297158</v>
      </c>
    </row>
    <row r="1741" spans="1:102" x14ac:dyDescent="0.2">
      <c r="A1741" s="98" t="s">
        <v>78</v>
      </c>
      <c r="B1741" s="100">
        <v>39052</v>
      </c>
      <c r="C1741" s="99">
        <v>110.642597415484</v>
      </c>
      <c r="D1741" s="99">
        <v>71.825544699095204</v>
      </c>
      <c r="E1741" s="99">
        <v>447.59970584139199</v>
      </c>
      <c r="F1741" s="99">
        <v>109.770961447619</v>
      </c>
      <c r="G1741" s="99">
        <v>19.352595487842301</v>
      </c>
      <c r="H1741" s="99">
        <v>0</v>
      </c>
      <c r="I1741" s="99">
        <v>0</v>
      </c>
      <c r="J1741" s="99">
        <v>319.40216145291902</v>
      </c>
      <c r="K1741" s="99">
        <v>0</v>
      </c>
      <c r="L1741" s="99">
        <v>117.252529877238</v>
      </c>
      <c r="M1741" s="99">
        <v>82.451108806766598</v>
      </c>
      <c r="N1741" s="99">
        <v>106.955945859663</v>
      </c>
      <c r="O1741" s="99">
        <v>84.047493563965006</v>
      </c>
      <c r="P1741" s="99">
        <v>0</v>
      </c>
      <c r="Q1741" s="99">
        <v>251.652983171865</v>
      </c>
      <c r="R1741" s="99">
        <v>18.3083163418341</v>
      </c>
      <c r="S1741" s="99">
        <v>0</v>
      </c>
      <c r="T1741" s="99">
        <v>11.611838090233499</v>
      </c>
      <c r="U1741" s="99">
        <v>428.49725548922999</v>
      </c>
      <c r="V1741" s="99">
        <v>8767.0442740917206</v>
      </c>
      <c r="W1741" s="99">
        <v>8023.2524914741498</v>
      </c>
      <c r="X1741" s="99">
        <v>79940.716684341402</v>
      </c>
      <c r="Y1741" s="99">
        <v>10429.277224183101</v>
      </c>
      <c r="Z1741" s="99">
        <v>3556.8358992040198</v>
      </c>
      <c r="AA1741" s="99">
        <v>0</v>
      </c>
      <c r="AB1741" s="99">
        <v>0</v>
      </c>
      <c r="AC1741" s="99">
        <v>116160.522013664</v>
      </c>
      <c r="AD1741" s="99">
        <v>0</v>
      </c>
      <c r="AE1741" s="99">
        <v>7720.9825477600098</v>
      </c>
      <c r="AF1741" s="99">
        <v>5913.3646815419197</v>
      </c>
      <c r="AG1741" s="99">
        <v>16597.681519031499</v>
      </c>
      <c r="AH1741" s="99">
        <v>9924.0343532562292</v>
      </c>
      <c r="AI1741" s="99">
        <v>0</v>
      </c>
      <c r="AJ1741" s="99">
        <v>54420.155468940698</v>
      </c>
      <c r="AK1741" s="99">
        <v>3238.98787891865</v>
      </c>
      <c r="AL1741" s="99">
        <v>0</v>
      </c>
      <c r="AM1741" s="99">
        <v>2438.65263396502</v>
      </c>
      <c r="AN1741" s="99">
        <v>138382.29893493699</v>
      </c>
      <c r="AO1741" s="99">
        <v>78233.248428344697</v>
      </c>
      <c r="AP1741" s="99">
        <v>71742.009342193604</v>
      </c>
      <c r="AQ1741" s="99">
        <v>606860.93600463902</v>
      </c>
      <c r="AR1741" s="99">
        <v>85922.645519256606</v>
      </c>
      <c r="AS1741" s="99">
        <v>25583.207721471801</v>
      </c>
      <c r="AT1741" s="99">
        <v>0</v>
      </c>
      <c r="AU1741" s="99">
        <v>0</v>
      </c>
      <c r="AV1741" s="99">
        <v>334288.09116363502</v>
      </c>
      <c r="AW1741" s="99">
        <v>0</v>
      </c>
      <c r="AX1741" s="99">
        <v>68608.274286270098</v>
      </c>
      <c r="AY1741" s="99">
        <v>46546.952746868097</v>
      </c>
      <c r="AZ1741" s="99">
        <v>117556.975588799</v>
      </c>
      <c r="BA1741" s="99">
        <v>87985.869812965393</v>
      </c>
      <c r="BB1741" s="99">
        <v>0</v>
      </c>
      <c r="BC1741" s="99">
        <v>433024.49485397298</v>
      </c>
      <c r="BD1741" s="99">
        <v>22518.852710723899</v>
      </c>
      <c r="BE1741" s="99">
        <v>0</v>
      </c>
      <c r="BF1741" s="99">
        <v>17711.993751049002</v>
      </c>
      <c r="BG1741" s="99">
        <v>391296.095230103</v>
      </c>
      <c r="BH1741" s="99">
        <v>9251.1673073768598</v>
      </c>
      <c r="BI1741" s="99">
        <v>10936.3995680809</v>
      </c>
      <c r="BJ1741" s="99">
        <v>192499.92653656</v>
      </c>
      <c r="BK1741" s="99">
        <v>25762.982688427001</v>
      </c>
      <c r="BL1741" s="99">
        <v>0</v>
      </c>
      <c r="BM1741" s="99">
        <v>0</v>
      </c>
      <c r="BN1741" s="99">
        <v>0</v>
      </c>
      <c r="BO1741" s="99">
        <v>0</v>
      </c>
      <c r="BP1741" s="99">
        <v>0</v>
      </c>
      <c r="BQ1741" s="99">
        <v>0</v>
      </c>
      <c r="BR1741" s="99">
        <v>13566.694094181101</v>
      </c>
      <c r="BS1741" s="99">
        <v>41382.486420154601</v>
      </c>
      <c r="BT1741" s="99">
        <v>17002.240720033598</v>
      </c>
      <c r="BU1741" s="99">
        <v>0</v>
      </c>
      <c r="BV1741" s="99">
        <v>139931.116336823</v>
      </c>
      <c r="BW1741" s="99">
        <v>2560.3639385700199</v>
      </c>
      <c r="BX1741" s="99">
        <v>0</v>
      </c>
      <c r="BY1741" s="99">
        <v>0</v>
      </c>
      <c r="BZ1741" s="99">
        <v>0</v>
      </c>
      <c r="CA1741" s="99">
        <v>628.86480717360996</v>
      </c>
      <c r="CB1741" s="99">
        <v>96889.759382247896</v>
      </c>
      <c r="CC1741" s="99">
        <v>755823.13471221901</v>
      </c>
      <c r="CD1741" s="99">
        <v>210675.00366401699</v>
      </c>
      <c r="CE1741" s="99">
        <v>31.836283947806798</v>
      </c>
      <c r="CF1741" s="99">
        <v>6210.4476073980304</v>
      </c>
      <c r="CG1741" s="99">
        <v>44184.724370956399</v>
      </c>
      <c r="CH1741" s="99">
        <v>0</v>
      </c>
      <c r="CI1741" s="99">
        <v>661.60333127528395</v>
      </c>
      <c r="CJ1741" s="99">
        <v>103146.76360607101</v>
      </c>
      <c r="CK1741" s="99">
        <v>798379.65132141102</v>
      </c>
      <c r="CL1741" s="99">
        <v>213775.266172409</v>
      </c>
      <c r="CM1741" s="166">
        <v>1090.2783733010299</v>
      </c>
      <c r="CN1741" s="166">
        <v>240837.42990684501</v>
      </c>
      <c r="CO1741" s="166">
        <v>1188080.05740356</v>
      </c>
      <c r="CP1741" s="99">
        <v>213775.266172409</v>
      </c>
      <c r="CQ1741" s="99">
        <v>0</v>
      </c>
      <c r="CR1741" s="99">
        <v>0</v>
      </c>
      <c r="CS1741" s="99">
        <v>0</v>
      </c>
      <c r="CT1741" s="99">
        <v>0</v>
      </c>
      <c r="CU1741" s="98">
        <v>570.32391060299994</v>
      </c>
      <c r="CV1741" s="98">
        <v>339.00829944399999</v>
      </c>
      <c r="CW1741" s="98">
        <v>103100.20698964593</v>
      </c>
      <c r="CX1741" s="98">
        <v>800007.85908317543</v>
      </c>
    </row>
    <row r="1742" spans="1:102" x14ac:dyDescent="0.2">
      <c r="A1742" s="98" t="s">
        <v>78</v>
      </c>
      <c r="B1742" s="100">
        <v>39142</v>
      </c>
      <c r="C1742" s="99">
        <v>112.27976666484</v>
      </c>
      <c r="D1742" s="99">
        <v>80.946301591582596</v>
      </c>
      <c r="E1742" s="99">
        <v>450.48474832624203</v>
      </c>
      <c r="F1742" s="99">
        <v>107.06198958028099</v>
      </c>
      <c r="G1742" s="99">
        <v>18.835950430948301</v>
      </c>
      <c r="H1742" s="99">
        <v>0</v>
      </c>
      <c r="I1742" s="99">
        <v>0</v>
      </c>
      <c r="J1742" s="99">
        <v>342.45128411799698</v>
      </c>
      <c r="K1742" s="99">
        <v>0</v>
      </c>
      <c r="L1742" s="99">
        <v>120.217919522896</v>
      </c>
      <c r="M1742" s="99">
        <v>82.383664340712102</v>
      </c>
      <c r="N1742" s="99">
        <v>109.994902392849</v>
      </c>
      <c r="O1742" s="99">
        <v>82.451396189630003</v>
      </c>
      <c r="P1742" s="99">
        <v>0</v>
      </c>
      <c r="Q1742" s="99">
        <v>260.44499545544397</v>
      </c>
      <c r="R1742" s="99">
        <v>20.561371053569001</v>
      </c>
      <c r="S1742" s="99">
        <v>0</v>
      </c>
      <c r="T1742" s="99">
        <v>10.644304314278999</v>
      </c>
      <c r="U1742" s="99">
        <v>443.31709383428102</v>
      </c>
      <c r="V1742" s="99">
        <v>9437.2269791364706</v>
      </c>
      <c r="W1742" s="99">
        <v>10337.080472350101</v>
      </c>
      <c r="X1742" s="99">
        <v>78755.742578506499</v>
      </c>
      <c r="Y1742" s="99">
        <v>11115.956853032099</v>
      </c>
      <c r="Z1742" s="99">
        <v>3897.5247003138102</v>
      </c>
      <c r="AA1742" s="99">
        <v>0</v>
      </c>
      <c r="AB1742" s="99">
        <v>0</v>
      </c>
      <c r="AC1742" s="99">
        <v>123420.52518558499</v>
      </c>
      <c r="AD1742" s="99">
        <v>0</v>
      </c>
      <c r="AE1742" s="99">
        <v>8772.2487324476206</v>
      </c>
      <c r="AF1742" s="99">
        <v>6162.3665446639097</v>
      </c>
      <c r="AG1742" s="99">
        <v>16377.871160745601</v>
      </c>
      <c r="AH1742" s="99">
        <v>9639.1563408374805</v>
      </c>
      <c r="AI1742" s="99">
        <v>0</v>
      </c>
      <c r="AJ1742" s="99">
        <v>57814.070759773298</v>
      </c>
      <c r="AK1742" s="99">
        <v>3937.3651187717901</v>
      </c>
      <c r="AL1742" s="99">
        <v>0</v>
      </c>
      <c r="AM1742" s="99">
        <v>1938.8212229460501</v>
      </c>
      <c r="AN1742" s="99">
        <v>140584.11836814901</v>
      </c>
      <c r="AO1742" s="99">
        <v>84585.173722267195</v>
      </c>
      <c r="AP1742" s="99">
        <v>96231.863917350798</v>
      </c>
      <c r="AQ1742" s="99">
        <v>592801.92057800305</v>
      </c>
      <c r="AR1742" s="99">
        <v>88696.235386848493</v>
      </c>
      <c r="AS1742" s="99">
        <v>27550.359802246101</v>
      </c>
      <c r="AT1742" s="99">
        <v>0</v>
      </c>
      <c r="AU1742" s="99">
        <v>0</v>
      </c>
      <c r="AV1742" s="99">
        <v>362444.23694610602</v>
      </c>
      <c r="AW1742" s="99">
        <v>0</v>
      </c>
      <c r="AX1742" s="99">
        <v>76268.266251563997</v>
      </c>
      <c r="AY1742" s="99">
        <v>49704.619180679299</v>
      </c>
      <c r="AZ1742" s="99">
        <v>115493.555334091</v>
      </c>
      <c r="BA1742" s="99">
        <v>89491.933080673203</v>
      </c>
      <c r="BB1742" s="99">
        <v>0</v>
      </c>
      <c r="BC1742" s="99">
        <v>447029.80091095</v>
      </c>
      <c r="BD1742" s="99">
        <v>27170.669238090501</v>
      </c>
      <c r="BE1742" s="99">
        <v>0</v>
      </c>
      <c r="BF1742" s="99">
        <v>14698.3307112455</v>
      </c>
      <c r="BG1742" s="99">
        <v>406367.54692459101</v>
      </c>
      <c r="BH1742" s="99">
        <v>9105.9116376638394</v>
      </c>
      <c r="BI1742" s="99">
        <v>9743.1244441270792</v>
      </c>
      <c r="BJ1742" s="99">
        <v>189010.80191802999</v>
      </c>
      <c r="BK1742" s="99">
        <v>27628.224218368501</v>
      </c>
      <c r="BL1742" s="99">
        <v>0</v>
      </c>
      <c r="BM1742" s="99">
        <v>0</v>
      </c>
      <c r="BN1742" s="99">
        <v>0</v>
      </c>
      <c r="BO1742" s="99">
        <v>0</v>
      </c>
      <c r="BP1742" s="99">
        <v>0</v>
      </c>
      <c r="BQ1742" s="99">
        <v>0</v>
      </c>
      <c r="BR1742" s="99">
        <v>14882.4091656208</v>
      </c>
      <c r="BS1742" s="99">
        <v>40330.899848938003</v>
      </c>
      <c r="BT1742" s="99">
        <v>17291.680408716202</v>
      </c>
      <c r="BU1742" s="99">
        <v>0</v>
      </c>
      <c r="BV1742" s="99">
        <v>136127.213956833</v>
      </c>
      <c r="BW1742" s="99">
        <v>3162.1022180914902</v>
      </c>
      <c r="BX1742" s="99">
        <v>0</v>
      </c>
      <c r="BY1742" s="99">
        <v>0</v>
      </c>
      <c r="BZ1742" s="99">
        <v>0</v>
      </c>
      <c r="CA1742" s="99">
        <v>647.36630109697603</v>
      </c>
      <c r="CB1742" s="99">
        <v>98502.0673685074</v>
      </c>
      <c r="CC1742" s="99">
        <v>771064.13931274402</v>
      </c>
      <c r="CD1742" s="99">
        <v>212644.580041885</v>
      </c>
      <c r="CE1742" s="99">
        <v>32.2923255097121</v>
      </c>
      <c r="CF1742" s="99">
        <v>6589.8431799411801</v>
      </c>
      <c r="CG1742" s="99">
        <v>46738.6025958061</v>
      </c>
      <c r="CH1742" s="99">
        <v>0</v>
      </c>
      <c r="CI1742" s="99">
        <v>678.89673513919104</v>
      </c>
      <c r="CJ1742" s="99">
        <v>105468.791324615</v>
      </c>
      <c r="CK1742" s="99">
        <v>824301.05366516102</v>
      </c>
      <c r="CL1742" s="99">
        <v>216597.964883804</v>
      </c>
      <c r="CM1742" s="166">
        <v>1117.8315241038799</v>
      </c>
      <c r="CN1742" s="166">
        <v>246107.487016678</v>
      </c>
      <c r="CO1742" s="166">
        <v>1230381.9796295201</v>
      </c>
      <c r="CP1742" s="99">
        <v>216597.964883804</v>
      </c>
      <c r="CQ1742" s="99">
        <v>0</v>
      </c>
      <c r="CR1742" s="99">
        <v>0</v>
      </c>
      <c r="CS1742" s="99">
        <v>0</v>
      </c>
      <c r="CT1742" s="99">
        <v>0</v>
      </c>
      <c r="CU1742" s="98">
        <v>565.59057123599996</v>
      </c>
      <c r="CV1742" s="98">
        <v>361.22983620100001</v>
      </c>
      <c r="CW1742" s="98">
        <v>105091.91054844858</v>
      </c>
      <c r="CX1742" s="98">
        <v>817802.74190855015</v>
      </c>
    </row>
    <row r="1743" spans="1:102" x14ac:dyDescent="0.2">
      <c r="A1743" s="98" t="s">
        <v>78</v>
      </c>
      <c r="B1743" s="100">
        <v>39234</v>
      </c>
      <c r="C1743" s="99">
        <v>118.322358715348</v>
      </c>
      <c r="D1743" s="99">
        <v>79.783348250202806</v>
      </c>
      <c r="E1743" s="99">
        <v>442.23391629383002</v>
      </c>
      <c r="F1743" s="99">
        <v>105.13738997932499</v>
      </c>
      <c r="G1743" s="99">
        <v>19.552692914847299</v>
      </c>
      <c r="H1743" s="99">
        <v>0</v>
      </c>
      <c r="I1743" s="99">
        <v>0</v>
      </c>
      <c r="J1743" s="99">
        <v>365.69408968836098</v>
      </c>
      <c r="K1743" s="99">
        <v>0</v>
      </c>
      <c r="L1743" s="99">
        <v>112.24237392842799</v>
      </c>
      <c r="M1743" s="99">
        <v>90.198298205621498</v>
      </c>
      <c r="N1743" s="99">
        <v>107.303335551172</v>
      </c>
      <c r="O1743" s="99">
        <v>85.602042649872601</v>
      </c>
      <c r="P1743" s="99">
        <v>0</v>
      </c>
      <c r="Q1743" s="99">
        <v>254.149928262457</v>
      </c>
      <c r="R1743" s="99">
        <v>16.929095099912999</v>
      </c>
      <c r="S1743" s="99">
        <v>0</v>
      </c>
      <c r="T1743" s="99">
        <v>9.8026769580319506</v>
      </c>
      <c r="U1743" s="99">
        <v>454.62037720158702</v>
      </c>
      <c r="V1743" s="99">
        <v>9289.8289607763309</v>
      </c>
      <c r="W1743" s="99">
        <v>10295.462110877001</v>
      </c>
      <c r="X1743" s="99">
        <v>74693.866510391206</v>
      </c>
      <c r="Y1743" s="99">
        <v>10928.171302676201</v>
      </c>
      <c r="Z1743" s="99">
        <v>3682.83300152421</v>
      </c>
      <c r="AA1743" s="99">
        <v>0</v>
      </c>
      <c r="AB1743" s="99">
        <v>0</v>
      </c>
      <c r="AC1743" s="99">
        <v>131224.58161163301</v>
      </c>
      <c r="AD1743" s="99">
        <v>0</v>
      </c>
      <c r="AE1743" s="99">
        <v>6929.9827669262904</v>
      </c>
      <c r="AF1743" s="99">
        <v>7166.3168351054201</v>
      </c>
      <c r="AG1743" s="99">
        <v>15563.5886684656</v>
      </c>
      <c r="AH1743" s="99">
        <v>8313.0594704151208</v>
      </c>
      <c r="AI1743" s="99">
        <v>0</v>
      </c>
      <c r="AJ1743" s="99">
        <v>57267.576854705803</v>
      </c>
      <c r="AK1743" s="99">
        <v>3312.2422593831998</v>
      </c>
      <c r="AL1743" s="99">
        <v>0</v>
      </c>
      <c r="AM1743" s="99">
        <v>1817.7791433632401</v>
      </c>
      <c r="AN1743" s="99">
        <v>147047.18083572399</v>
      </c>
      <c r="AO1743" s="99">
        <v>81071.878293991103</v>
      </c>
      <c r="AP1743" s="99">
        <v>85066.663681030303</v>
      </c>
      <c r="AQ1743" s="99">
        <v>566121.73454284703</v>
      </c>
      <c r="AR1743" s="99">
        <v>83908.246074676499</v>
      </c>
      <c r="AS1743" s="99">
        <v>26300.909256458301</v>
      </c>
      <c r="AT1743" s="99">
        <v>0</v>
      </c>
      <c r="AU1743" s="99">
        <v>0</v>
      </c>
      <c r="AV1743" s="99">
        <v>387066.81869506801</v>
      </c>
      <c r="AW1743" s="99">
        <v>0</v>
      </c>
      <c r="AX1743" s="99">
        <v>64447.933969497702</v>
      </c>
      <c r="AY1743" s="99">
        <v>59375.064123153701</v>
      </c>
      <c r="AZ1743" s="99">
        <v>113602.773066521</v>
      </c>
      <c r="BA1743" s="99">
        <v>75689.048291206404</v>
      </c>
      <c r="BB1743" s="99">
        <v>0</v>
      </c>
      <c r="BC1743" s="99">
        <v>423888.22806930501</v>
      </c>
      <c r="BD1743" s="99">
        <v>23180.988783597899</v>
      </c>
      <c r="BE1743" s="99">
        <v>0</v>
      </c>
      <c r="BF1743" s="99">
        <v>15248.499927520799</v>
      </c>
      <c r="BG1743" s="99">
        <v>429078.55566406302</v>
      </c>
      <c r="BH1743" s="99">
        <v>10198.921605587</v>
      </c>
      <c r="BI1743" s="99">
        <v>13602.071451306299</v>
      </c>
      <c r="BJ1743" s="99">
        <v>185849.50000762899</v>
      </c>
      <c r="BK1743" s="99">
        <v>27247.0691485405</v>
      </c>
      <c r="BL1743" s="99">
        <v>0</v>
      </c>
      <c r="BM1743" s="99">
        <v>0</v>
      </c>
      <c r="BN1743" s="99">
        <v>0</v>
      </c>
      <c r="BO1743" s="99">
        <v>0</v>
      </c>
      <c r="BP1743" s="99">
        <v>0</v>
      </c>
      <c r="BQ1743" s="99">
        <v>0</v>
      </c>
      <c r="BR1743" s="99">
        <v>16391.095672369</v>
      </c>
      <c r="BS1743" s="99">
        <v>41944.423694610603</v>
      </c>
      <c r="BT1743" s="99">
        <v>14663.6595375538</v>
      </c>
      <c r="BU1743" s="99">
        <v>0</v>
      </c>
      <c r="BV1743" s="99">
        <v>137418.75350570699</v>
      </c>
      <c r="BW1743" s="99">
        <v>2688.9089747369298</v>
      </c>
      <c r="BX1743" s="99">
        <v>0</v>
      </c>
      <c r="BY1743" s="99">
        <v>0</v>
      </c>
      <c r="BZ1743" s="99">
        <v>0</v>
      </c>
      <c r="CA1743" s="99">
        <v>641.76383993029594</v>
      </c>
      <c r="CB1743" s="99">
        <v>93869.992864608794</v>
      </c>
      <c r="CC1743" s="99">
        <v>734103.06102752697</v>
      </c>
      <c r="CD1743" s="99">
        <v>208039.67536926299</v>
      </c>
      <c r="CE1743" s="99">
        <v>30.261554650962399</v>
      </c>
      <c r="CF1743" s="99">
        <v>5919.9358501434299</v>
      </c>
      <c r="CG1743" s="99">
        <v>43448.355311870597</v>
      </c>
      <c r="CH1743" s="99">
        <v>0</v>
      </c>
      <c r="CI1743" s="99">
        <v>672.83292247354996</v>
      </c>
      <c r="CJ1743" s="99">
        <v>99351.223336219802</v>
      </c>
      <c r="CK1743" s="99">
        <v>781052.19832611096</v>
      </c>
      <c r="CL1743" s="99">
        <v>211756.00966453599</v>
      </c>
      <c r="CM1743" s="166">
        <v>1125.9350881129501</v>
      </c>
      <c r="CN1743" s="166">
        <v>248610.44457817101</v>
      </c>
      <c r="CO1743" s="166">
        <v>1211494.37684631</v>
      </c>
      <c r="CP1743" s="99">
        <v>211756.00966453599</v>
      </c>
      <c r="CQ1743" s="99">
        <v>0</v>
      </c>
      <c r="CR1743" s="99">
        <v>0</v>
      </c>
      <c r="CS1743" s="99">
        <v>0</v>
      </c>
      <c r="CT1743" s="99">
        <v>0</v>
      </c>
      <c r="CU1743" s="98">
        <v>542.88579797700004</v>
      </c>
      <c r="CV1743" s="98">
        <v>382.97591903199998</v>
      </c>
      <c r="CW1743" s="98">
        <v>99789.928714752226</v>
      </c>
      <c r="CX1743" s="98">
        <v>777551.41633939755</v>
      </c>
    </row>
    <row r="1744" spans="1:102" x14ac:dyDescent="0.2">
      <c r="A1744" s="98" t="s">
        <v>78</v>
      </c>
      <c r="B1744" s="100">
        <v>39326</v>
      </c>
      <c r="C1744" s="99">
        <v>118.508570242673</v>
      </c>
      <c r="D1744" s="99">
        <v>70.945827580988393</v>
      </c>
      <c r="E1744" s="99">
        <v>426.83024742081801</v>
      </c>
      <c r="F1744" s="99">
        <v>98.340479437261806</v>
      </c>
      <c r="G1744" s="99">
        <v>20.396011088974799</v>
      </c>
      <c r="H1744" s="99">
        <v>0</v>
      </c>
      <c r="I1744" s="99">
        <v>0</v>
      </c>
      <c r="J1744" s="99">
        <v>387.77340852841701</v>
      </c>
      <c r="K1744" s="99">
        <v>0</v>
      </c>
      <c r="L1744" s="99">
        <v>101.100715311244</v>
      </c>
      <c r="M1744" s="99">
        <v>83.801383616402703</v>
      </c>
      <c r="N1744" s="99">
        <v>110.84919182118</v>
      </c>
      <c r="O1744" s="99">
        <v>85.687350683845594</v>
      </c>
      <c r="P1744" s="99">
        <v>0</v>
      </c>
      <c r="Q1744" s="99">
        <v>241.94997105374901</v>
      </c>
      <c r="R1744" s="99">
        <v>19.105795321287601</v>
      </c>
      <c r="S1744" s="99">
        <v>0</v>
      </c>
      <c r="T1744" s="99">
        <v>8.0446036555804294</v>
      </c>
      <c r="U1744" s="99">
        <v>464.19638125598402</v>
      </c>
      <c r="V1744" s="99">
        <v>9411.4475915431995</v>
      </c>
      <c r="W1744" s="99">
        <v>9129.8609831333197</v>
      </c>
      <c r="X1744" s="99">
        <v>75352.776226997405</v>
      </c>
      <c r="Y1744" s="99">
        <v>11261.210893631</v>
      </c>
      <c r="Z1744" s="99">
        <v>3767.22025194764</v>
      </c>
      <c r="AA1744" s="99">
        <v>0</v>
      </c>
      <c r="AB1744" s="99">
        <v>0</v>
      </c>
      <c r="AC1744" s="99">
        <v>138182.05635833699</v>
      </c>
      <c r="AD1744" s="99">
        <v>0</v>
      </c>
      <c r="AE1744" s="99">
        <v>6617.6152571439698</v>
      </c>
      <c r="AF1744" s="99">
        <v>7758.64478003979</v>
      </c>
      <c r="AG1744" s="99">
        <v>16120.445669055</v>
      </c>
      <c r="AH1744" s="99">
        <v>8281.7045646905899</v>
      </c>
      <c r="AI1744" s="99">
        <v>0</v>
      </c>
      <c r="AJ1744" s="99">
        <v>53731.871178150199</v>
      </c>
      <c r="AK1744" s="99">
        <v>3417.0453184544999</v>
      </c>
      <c r="AL1744" s="99">
        <v>0</v>
      </c>
      <c r="AM1744" s="99">
        <v>1453.7092218846101</v>
      </c>
      <c r="AN1744" s="99">
        <v>152365.06478691101</v>
      </c>
      <c r="AO1744" s="99">
        <v>83007.3700885773</v>
      </c>
      <c r="AP1744" s="99">
        <v>66375.993784904495</v>
      </c>
      <c r="AQ1744" s="99">
        <v>570908.59487915004</v>
      </c>
      <c r="AR1744" s="99">
        <v>90354.606046676607</v>
      </c>
      <c r="AS1744" s="99">
        <v>26815.144926548001</v>
      </c>
      <c r="AT1744" s="99">
        <v>0</v>
      </c>
      <c r="AU1744" s="99">
        <v>0</v>
      </c>
      <c r="AV1744" s="99">
        <v>410082.50942993199</v>
      </c>
      <c r="AW1744" s="99">
        <v>0</v>
      </c>
      <c r="AX1744" s="99">
        <v>61834.544128894799</v>
      </c>
      <c r="AY1744" s="99">
        <v>64021.079496860497</v>
      </c>
      <c r="AZ1744" s="99">
        <v>115849.292298317</v>
      </c>
      <c r="BA1744" s="99">
        <v>74389.906417846694</v>
      </c>
      <c r="BB1744" s="99">
        <v>0</v>
      </c>
      <c r="BC1744" s="99">
        <v>399036.026355743</v>
      </c>
      <c r="BD1744" s="99">
        <v>23413.943264007601</v>
      </c>
      <c r="BE1744" s="99">
        <v>0</v>
      </c>
      <c r="BF1744" s="99">
        <v>11094.337313055999</v>
      </c>
      <c r="BG1744" s="99">
        <v>447262.11892700201</v>
      </c>
      <c r="BH1744" s="99">
        <v>9782.3433175086993</v>
      </c>
      <c r="BI1744" s="99">
        <v>12046.926069855699</v>
      </c>
      <c r="BJ1744" s="99">
        <v>184609.924543381</v>
      </c>
      <c r="BK1744" s="99">
        <v>29394.5337553024</v>
      </c>
      <c r="BL1744" s="99">
        <v>0</v>
      </c>
      <c r="BM1744" s="99">
        <v>0</v>
      </c>
      <c r="BN1744" s="99">
        <v>0</v>
      </c>
      <c r="BO1744" s="99">
        <v>0</v>
      </c>
      <c r="BP1744" s="99">
        <v>0</v>
      </c>
      <c r="BQ1744" s="99">
        <v>0</v>
      </c>
      <c r="BR1744" s="99">
        <v>15954.7618908882</v>
      </c>
      <c r="BS1744" s="99">
        <v>41908.162025928497</v>
      </c>
      <c r="BT1744" s="99">
        <v>14431.9004125595</v>
      </c>
      <c r="BU1744" s="99">
        <v>0</v>
      </c>
      <c r="BV1744" s="99">
        <v>133463.101003647</v>
      </c>
      <c r="BW1744" s="99">
        <v>2801.4004239738001</v>
      </c>
      <c r="BX1744" s="99">
        <v>0</v>
      </c>
      <c r="BY1744" s="99">
        <v>0</v>
      </c>
      <c r="BZ1744" s="99">
        <v>0</v>
      </c>
      <c r="CA1744" s="99">
        <v>613.51252821087803</v>
      </c>
      <c r="CB1744" s="99">
        <v>94373.989331245393</v>
      </c>
      <c r="CC1744" s="99">
        <v>725117.22439575195</v>
      </c>
      <c r="CD1744" s="99">
        <v>205788.31596755999</v>
      </c>
      <c r="CE1744" s="99">
        <v>31.6456443858333</v>
      </c>
      <c r="CF1744" s="99">
        <v>5967.2320952415503</v>
      </c>
      <c r="CG1744" s="99">
        <v>42787.886016845703</v>
      </c>
      <c r="CH1744" s="99">
        <v>0</v>
      </c>
      <c r="CI1744" s="99">
        <v>644.438062369823</v>
      </c>
      <c r="CJ1744" s="99">
        <v>100409.907917976</v>
      </c>
      <c r="CK1744" s="99">
        <v>758642.14176178002</v>
      </c>
      <c r="CL1744" s="99">
        <v>210024.38822937</v>
      </c>
      <c r="CM1744" s="166">
        <v>1110.2518682032801</v>
      </c>
      <c r="CN1744" s="166">
        <v>250779.30688858</v>
      </c>
      <c r="CO1744" s="166">
        <v>1204073.4023132301</v>
      </c>
      <c r="CP1744" s="99">
        <v>210024.38822937</v>
      </c>
      <c r="CQ1744" s="99">
        <v>0</v>
      </c>
      <c r="CR1744" s="99">
        <v>0</v>
      </c>
      <c r="CS1744" s="99">
        <v>0</v>
      </c>
      <c r="CT1744" s="99">
        <v>0</v>
      </c>
      <c r="CU1744" s="98">
        <v>511.23057873099998</v>
      </c>
      <c r="CV1744" s="98">
        <v>406.58794502500001</v>
      </c>
      <c r="CW1744" s="98">
        <v>100341.22142648694</v>
      </c>
      <c r="CX1744" s="98">
        <v>767905.11041259766</v>
      </c>
    </row>
    <row r="1745" spans="1:102" x14ac:dyDescent="0.2">
      <c r="A1745" s="98" t="s">
        <v>78</v>
      </c>
      <c r="B1745" s="100">
        <v>39417</v>
      </c>
      <c r="C1745" s="99">
        <v>118.539783995599</v>
      </c>
      <c r="D1745" s="99">
        <v>79.460410835221396</v>
      </c>
      <c r="E1745" s="99">
        <v>418.41790333017701</v>
      </c>
      <c r="F1745" s="99">
        <v>106.48986108321699</v>
      </c>
      <c r="G1745" s="99">
        <v>26.329546321881899</v>
      </c>
      <c r="H1745" s="99">
        <v>0</v>
      </c>
      <c r="I1745" s="99">
        <v>0</v>
      </c>
      <c r="J1745" s="99">
        <v>390.031923078001</v>
      </c>
      <c r="K1745" s="99">
        <v>0</v>
      </c>
      <c r="L1745" s="99">
        <v>109.407727662474</v>
      </c>
      <c r="M1745" s="99">
        <v>85.1998539855704</v>
      </c>
      <c r="N1745" s="99">
        <v>105.761883166619</v>
      </c>
      <c r="O1745" s="99">
        <v>87.233848755247905</v>
      </c>
      <c r="P1745" s="99">
        <v>0</v>
      </c>
      <c r="Q1745" s="99">
        <v>239.701990440488</v>
      </c>
      <c r="R1745" s="99">
        <v>23.293946327175899</v>
      </c>
      <c r="S1745" s="99">
        <v>0</v>
      </c>
      <c r="T1745" s="99">
        <v>8.4470662438543496</v>
      </c>
      <c r="U1745" s="99">
        <v>464.40677846595599</v>
      </c>
      <c r="V1745" s="99">
        <v>10430.7698607445</v>
      </c>
      <c r="W1745" s="99">
        <v>8685.8731532096899</v>
      </c>
      <c r="X1745" s="99">
        <v>72571.534820556597</v>
      </c>
      <c r="Y1745" s="99">
        <v>11831.935219168699</v>
      </c>
      <c r="Z1745" s="99">
        <v>4115.0617578625697</v>
      </c>
      <c r="AA1745" s="99">
        <v>0</v>
      </c>
      <c r="AB1745" s="99">
        <v>0</v>
      </c>
      <c r="AC1745" s="99">
        <v>143400.19311142</v>
      </c>
      <c r="AD1745" s="99">
        <v>0</v>
      </c>
      <c r="AE1745" s="99">
        <v>6660.4743036627797</v>
      </c>
      <c r="AF1745" s="99">
        <v>9028.8594168424606</v>
      </c>
      <c r="AG1745" s="99">
        <v>15268.746895313299</v>
      </c>
      <c r="AH1745" s="99">
        <v>8756.4929964542407</v>
      </c>
      <c r="AI1745" s="99">
        <v>0</v>
      </c>
      <c r="AJ1745" s="99">
        <v>53899.647276878401</v>
      </c>
      <c r="AK1745" s="99">
        <v>3864.92192816734</v>
      </c>
      <c r="AL1745" s="99">
        <v>0</v>
      </c>
      <c r="AM1745" s="99">
        <v>1404.2616870105301</v>
      </c>
      <c r="AN1745" s="99">
        <v>156436.20909881601</v>
      </c>
      <c r="AO1745" s="99">
        <v>92352.603052139297</v>
      </c>
      <c r="AP1745" s="99">
        <v>74765.627032279997</v>
      </c>
      <c r="AQ1745" s="99">
        <v>559331.05129241897</v>
      </c>
      <c r="AR1745" s="99">
        <v>96353.517701149001</v>
      </c>
      <c r="AS1745" s="99">
        <v>32004.583588838599</v>
      </c>
      <c r="AT1745" s="99">
        <v>0</v>
      </c>
      <c r="AU1745" s="99">
        <v>0</v>
      </c>
      <c r="AV1745" s="99">
        <v>430621.25666809099</v>
      </c>
      <c r="AW1745" s="99">
        <v>0</v>
      </c>
      <c r="AX1745" s="99">
        <v>62997.924565792098</v>
      </c>
      <c r="AY1745" s="99">
        <v>76345.327373504595</v>
      </c>
      <c r="AZ1745" s="99">
        <v>109410.694999695</v>
      </c>
      <c r="BA1745" s="99">
        <v>80417.735699653596</v>
      </c>
      <c r="BB1745" s="99">
        <v>0</v>
      </c>
      <c r="BC1745" s="99">
        <v>395200.96120071399</v>
      </c>
      <c r="BD1745" s="99">
        <v>28313.833188533801</v>
      </c>
      <c r="BE1745" s="99">
        <v>0</v>
      </c>
      <c r="BF1745" s="99">
        <v>11466.1174887419</v>
      </c>
      <c r="BG1745" s="99">
        <v>465351.08509063697</v>
      </c>
      <c r="BH1745" s="99">
        <v>11006.5973389149</v>
      </c>
      <c r="BI1745" s="99">
        <v>12740.817209005399</v>
      </c>
      <c r="BJ1745" s="99">
        <v>175982.041090012</v>
      </c>
      <c r="BK1745" s="99">
        <v>30599.967065095901</v>
      </c>
      <c r="BL1745" s="99">
        <v>0</v>
      </c>
      <c r="BM1745" s="99">
        <v>0</v>
      </c>
      <c r="BN1745" s="99">
        <v>0</v>
      </c>
      <c r="BO1745" s="99">
        <v>0</v>
      </c>
      <c r="BP1745" s="99">
        <v>0</v>
      </c>
      <c r="BQ1745" s="99">
        <v>0</v>
      </c>
      <c r="BR1745" s="99">
        <v>17247.727340221401</v>
      </c>
      <c r="BS1745" s="99">
        <v>38769.175142765002</v>
      </c>
      <c r="BT1745" s="99">
        <v>15525.0331292152</v>
      </c>
      <c r="BU1745" s="99">
        <v>0</v>
      </c>
      <c r="BV1745" s="99">
        <v>128013.253777504</v>
      </c>
      <c r="BW1745" s="99">
        <v>3266.3311568200602</v>
      </c>
      <c r="BX1745" s="99">
        <v>0</v>
      </c>
      <c r="BY1745" s="99">
        <v>0</v>
      </c>
      <c r="BZ1745" s="99">
        <v>0</v>
      </c>
      <c r="CA1745" s="99">
        <v>614.25958249717996</v>
      </c>
      <c r="CB1745" s="99">
        <v>91777.280570983901</v>
      </c>
      <c r="CC1745" s="99">
        <v>723739.222892761</v>
      </c>
      <c r="CD1745" s="99">
        <v>197040.570926666</v>
      </c>
      <c r="CE1745" s="99">
        <v>36.711801114957801</v>
      </c>
      <c r="CF1745" s="99">
        <v>6334.4252058267602</v>
      </c>
      <c r="CG1745" s="99">
        <v>47330.556501388601</v>
      </c>
      <c r="CH1745" s="99">
        <v>0</v>
      </c>
      <c r="CI1745" s="99">
        <v>651.65861131250904</v>
      </c>
      <c r="CJ1745" s="99">
        <v>98128.989308357195</v>
      </c>
      <c r="CK1745" s="99">
        <v>770504.99925994896</v>
      </c>
      <c r="CL1745" s="99">
        <v>201841.94539260899</v>
      </c>
      <c r="CM1745" s="166">
        <v>1111.17180107534</v>
      </c>
      <c r="CN1745" s="166">
        <v>252853.42099189799</v>
      </c>
      <c r="CO1745" s="166">
        <v>1234255.9304504399</v>
      </c>
      <c r="CP1745" s="99">
        <v>201841.94539260899</v>
      </c>
      <c r="CQ1745" s="99">
        <v>0</v>
      </c>
      <c r="CR1745" s="99">
        <v>0</v>
      </c>
      <c r="CS1745" s="99">
        <v>0</v>
      </c>
      <c r="CT1745" s="99">
        <v>0</v>
      </c>
      <c r="CU1745" s="98">
        <v>504.172237446</v>
      </c>
      <c r="CV1745" s="98">
        <v>411.50919278600003</v>
      </c>
      <c r="CW1745" s="98">
        <v>98111.705776810661</v>
      </c>
      <c r="CX1745" s="98">
        <v>771069.77939414955</v>
      </c>
    </row>
    <row r="1746" spans="1:102" x14ac:dyDescent="0.2">
      <c r="A1746" s="98" t="s">
        <v>78</v>
      </c>
      <c r="B1746" s="100">
        <v>39508</v>
      </c>
      <c r="C1746" s="99">
        <v>121.860584484413</v>
      </c>
      <c r="D1746" s="99">
        <v>82.088625397533207</v>
      </c>
      <c r="E1746" s="99">
        <v>414.45710650831501</v>
      </c>
      <c r="F1746" s="99">
        <v>111.708035626449</v>
      </c>
      <c r="G1746" s="99">
        <v>31.224396872799801</v>
      </c>
      <c r="H1746" s="99">
        <v>0</v>
      </c>
      <c r="I1746" s="99">
        <v>0</v>
      </c>
      <c r="J1746" s="99">
        <v>392.446500740945</v>
      </c>
      <c r="K1746" s="99">
        <v>0</v>
      </c>
      <c r="L1746" s="99">
        <v>116.858163712546</v>
      </c>
      <c r="M1746" s="99">
        <v>84.702795568853603</v>
      </c>
      <c r="N1746" s="99">
        <v>102.03594253771</v>
      </c>
      <c r="O1746" s="99">
        <v>88.482056244276507</v>
      </c>
      <c r="P1746" s="99">
        <v>0</v>
      </c>
      <c r="Q1746" s="99">
        <v>238.19762579351701</v>
      </c>
      <c r="R1746" s="99">
        <v>24.5267982857767</v>
      </c>
      <c r="S1746" s="99">
        <v>0</v>
      </c>
      <c r="T1746" s="99">
        <v>5.71724988374626</v>
      </c>
      <c r="U1746" s="99">
        <v>463.66302926465897</v>
      </c>
      <c r="V1746" s="99">
        <v>10390.361231684699</v>
      </c>
      <c r="W1746" s="99">
        <v>7774.2492913603801</v>
      </c>
      <c r="X1746" s="99">
        <v>69666.395094871506</v>
      </c>
      <c r="Y1746" s="99">
        <v>11593.5066534281</v>
      </c>
      <c r="Z1746" s="99">
        <v>4514.3620797395697</v>
      </c>
      <c r="AA1746" s="99">
        <v>0</v>
      </c>
      <c r="AB1746" s="99">
        <v>0</v>
      </c>
      <c r="AC1746" s="99">
        <v>141149.67064666699</v>
      </c>
      <c r="AD1746" s="99">
        <v>0</v>
      </c>
      <c r="AE1746" s="99">
        <v>6936.5928972363499</v>
      </c>
      <c r="AF1746" s="99">
        <v>9115.2247529029792</v>
      </c>
      <c r="AG1746" s="99">
        <v>14697.221731662799</v>
      </c>
      <c r="AH1746" s="99">
        <v>8845.7101452350598</v>
      </c>
      <c r="AI1746" s="99">
        <v>0</v>
      </c>
      <c r="AJ1746" s="99">
        <v>50602.782633781397</v>
      </c>
      <c r="AK1746" s="99">
        <v>3666.55379003286</v>
      </c>
      <c r="AL1746" s="99">
        <v>0</v>
      </c>
      <c r="AM1746" s="99">
        <v>561.31114593893301</v>
      </c>
      <c r="AN1746" s="99">
        <v>152033.49793434099</v>
      </c>
      <c r="AO1746" s="99">
        <v>94545.409130096406</v>
      </c>
      <c r="AP1746" s="99">
        <v>77619.656683921799</v>
      </c>
      <c r="AQ1746" s="99">
        <v>532437.78736114502</v>
      </c>
      <c r="AR1746" s="99">
        <v>91410.561444282503</v>
      </c>
      <c r="AS1746" s="99">
        <v>36057.747373104103</v>
      </c>
      <c r="AT1746" s="99">
        <v>0</v>
      </c>
      <c r="AU1746" s="99">
        <v>0</v>
      </c>
      <c r="AV1746" s="99">
        <v>435859.30267334002</v>
      </c>
      <c r="AW1746" s="99">
        <v>0</v>
      </c>
      <c r="AX1746" s="99">
        <v>64130.952644348101</v>
      </c>
      <c r="AY1746" s="99">
        <v>77826.3658008575</v>
      </c>
      <c r="AZ1746" s="99">
        <v>104664.614934921</v>
      </c>
      <c r="BA1746" s="99">
        <v>79189.458588600202</v>
      </c>
      <c r="BB1746" s="99">
        <v>0</v>
      </c>
      <c r="BC1746" s="99">
        <v>388573.13401412999</v>
      </c>
      <c r="BD1746" s="99">
        <v>30035.741444110899</v>
      </c>
      <c r="BE1746" s="99">
        <v>0</v>
      </c>
      <c r="BF1746" s="99">
        <v>4486.04705941677</v>
      </c>
      <c r="BG1746" s="99">
        <v>465193.63562774699</v>
      </c>
      <c r="BH1746" s="99">
        <v>11925.742262125001</v>
      </c>
      <c r="BI1746" s="99">
        <v>11652.8048840761</v>
      </c>
      <c r="BJ1746" s="99">
        <v>153693.23381233201</v>
      </c>
      <c r="BK1746" s="99">
        <v>26722.283667325999</v>
      </c>
      <c r="BL1746" s="99">
        <v>0</v>
      </c>
      <c r="BM1746" s="99">
        <v>0</v>
      </c>
      <c r="BN1746" s="99">
        <v>0</v>
      </c>
      <c r="BO1746" s="99">
        <v>0</v>
      </c>
      <c r="BP1746" s="99">
        <v>0</v>
      </c>
      <c r="BQ1746" s="99">
        <v>0</v>
      </c>
      <c r="BR1746" s="99">
        <v>15806.576153755201</v>
      </c>
      <c r="BS1746" s="99">
        <v>32729.878962278399</v>
      </c>
      <c r="BT1746" s="99">
        <v>15356.0080382824</v>
      </c>
      <c r="BU1746" s="99">
        <v>0</v>
      </c>
      <c r="BV1746" s="99">
        <v>113419.341279984</v>
      </c>
      <c r="BW1746" s="99">
        <v>3401.8207386434101</v>
      </c>
      <c r="BX1746" s="99">
        <v>0</v>
      </c>
      <c r="BY1746" s="99">
        <v>0</v>
      </c>
      <c r="BZ1746" s="99">
        <v>0</v>
      </c>
      <c r="CA1746" s="99">
        <v>621.79598169773794</v>
      </c>
      <c r="CB1746" s="99">
        <v>89528.888904571504</v>
      </c>
      <c r="CC1746" s="99">
        <v>700929.82562255894</v>
      </c>
      <c r="CD1746" s="99">
        <v>181656.58418846101</v>
      </c>
      <c r="CE1746" s="99">
        <v>36.109018960967703</v>
      </c>
      <c r="CF1746" s="99">
        <v>5487.4900355935097</v>
      </c>
      <c r="CG1746" s="99">
        <v>43355.952763557398</v>
      </c>
      <c r="CH1746" s="99">
        <v>0</v>
      </c>
      <c r="CI1746" s="99">
        <v>657.33628465980303</v>
      </c>
      <c r="CJ1746" s="99">
        <v>95315.397884368896</v>
      </c>
      <c r="CK1746" s="99">
        <v>750951.27224731399</v>
      </c>
      <c r="CL1746" s="99">
        <v>187097.413682938</v>
      </c>
      <c r="CM1746" s="166">
        <v>1113.61582837999</v>
      </c>
      <c r="CN1746" s="166">
        <v>248592.206678391</v>
      </c>
      <c r="CO1746" s="166">
        <v>1216196.11933899</v>
      </c>
      <c r="CP1746" s="99">
        <v>187097.413682938</v>
      </c>
      <c r="CQ1746" s="99">
        <v>0</v>
      </c>
      <c r="CR1746" s="99">
        <v>0</v>
      </c>
      <c r="CS1746" s="99">
        <v>0</v>
      </c>
      <c r="CT1746" s="99">
        <v>0</v>
      </c>
      <c r="CU1746" s="98">
        <v>492.00415024500001</v>
      </c>
      <c r="CV1746" s="98">
        <v>419.552135303</v>
      </c>
      <c r="CW1746" s="98">
        <v>95016.378940165014</v>
      </c>
      <c r="CX1746" s="98">
        <v>744285.77838611638</v>
      </c>
    </row>
    <row r="1747" spans="1:102" x14ac:dyDescent="0.2">
      <c r="A1747" s="98" t="s">
        <v>78</v>
      </c>
      <c r="B1747" s="100">
        <v>39600</v>
      </c>
      <c r="C1747" s="99">
        <v>126.944400660694</v>
      </c>
      <c r="D1747" s="99">
        <v>61.176751202903702</v>
      </c>
      <c r="E1747" s="99">
        <v>408.50079492852097</v>
      </c>
      <c r="F1747" s="99">
        <v>109.998930891976</v>
      </c>
      <c r="G1747" s="99">
        <v>32.672567197587298</v>
      </c>
      <c r="H1747" s="99">
        <v>0</v>
      </c>
      <c r="I1747" s="99">
        <v>0</v>
      </c>
      <c r="J1747" s="99">
        <v>406.24832425266499</v>
      </c>
      <c r="K1747" s="99">
        <v>0</v>
      </c>
      <c r="L1747" s="99">
        <v>116.24925150349701</v>
      </c>
      <c r="M1747" s="99">
        <v>78.908011512830896</v>
      </c>
      <c r="N1747" s="99">
        <v>105.42383168824</v>
      </c>
      <c r="O1747" s="99">
        <v>91.762934819795205</v>
      </c>
      <c r="P1747" s="99">
        <v>0</v>
      </c>
      <c r="Q1747" s="99">
        <v>210.39743022620701</v>
      </c>
      <c r="R1747" s="99">
        <v>23.841471765888901</v>
      </c>
      <c r="S1747" s="99">
        <v>0</v>
      </c>
      <c r="T1747" s="99">
        <v>5.9354175764019601</v>
      </c>
      <c r="U1747" s="99">
        <v>469.58793802186801</v>
      </c>
      <c r="V1747" s="99">
        <v>10540.577647566801</v>
      </c>
      <c r="W1747" s="99">
        <v>6101.9891955256498</v>
      </c>
      <c r="X1747" s="99">
        <v>72134.515950202898</v>
      </c>
      <c r="Y1747" s="99">
        <v>13266.994991183299</v>
      </c>
      <c r="Z1747" s="99">
        <v>4681.4103053808203</v>
      </c>
      <c r="AA1747" s="99">
        <v>0</v>
      </c>
      <c r="AB1747" s="99">
        <v>0</v>
      </c>
      <c r="AC1747" s="99">
        <v>145253.328395844</v>
      </c>
      <c r="AD1747" s="99">
        <v>0</v>
      </c>
      <c r="AE1747" s="99">
        <v>6305.1767728924797</v>
      </c>
      <c r="AF1747" s="99">
        <v>8707.1129455566406</v>
      </c>
      <c r="AG1747" s="99">
        <v>14871.615315556501</v>
      </c>
      <c r="AH1747" s="99">
        <v>9962.3688470125198</v>
      </c>
      <c r="AI1747" s="99">
        <v>0</v>
      </c>
      <c r="AJ1747" s="99">
        <v>50853.142076492302</v>
      </c>
      <c r="AK1747" s="99">
        <v>3622.7681101858602</v>
      </c>
      <c r="AL1747" s="99">
        <v>0</v>
      </c>
      <c r="AM1747" s="99">
        <v>666.49622537940695</v>
      </c>
      <c r="AN1747" s="99">
        <v>156488.397579193</v>
      </c>
      <c r="AO1747" s="99">
        <v>97242.887778282195</v>
      </c>
      <c r="AP1747" s="99">
        <v>42527.512796401999</v>
      </c>
      <c r="AQ1747" s="99">
        <v>560495.60292816197</v>
      </c>
      <c r="AR1747" s="99">
        <v>102700.730374336</v>
      </c>
      <c r="AS1747" s="99">
        <v>36691.442150116003</v>
      </c>
      <c r="AT1747" s="99">
        <v>0</v>
      </c>
      <c r="AU1747" s="99">
        <v>0</v>
      </c>
      <c r="AV1747" s="99">
        <v>455297.37365341198</v>
      </c>
      <c r="AW1747" s="99">
        <v>0</v>
      </c>
      <c r="AX1747" s="99">
        <v>62817.708854198499</v>
      </c>
      <c r="AY1747" s="99">
        <v>78054.563350677505</v>
      </c>
      <c r="AZ1747" s="99">
        <v>106988.005545616</v>
      </c>
      <c r="BA1747" s="99">
        <v>90491.185585975603</v>
      </c>
      <c r="BB1747" s="99">
        <v>0</v>
      </c>
      <c r="BC1747" s="99">
        <v>357646.66942977899</v>
      </c>
      <c r="BD1747" s="99">
        <v>30052.914686202999</v>
      </c>
      <c r="BE1747" s="99">
        <v>0</v>
      </c>
      <c r="BF1747" s="99">
        <v>5152.9979239702197</v>
      </c>
      <c r="BG1747" s="99">
        <v>486398.62301254302</v>
      </c>
      <c r="BH1747" s="99">
        <v>12423.5402166843</v>
      </c>
      <c r="BI1747" s="99">
        <v>8624.9382950067502</v>
      </c>
      <c r="BJ1747" s="99">
        <v>164277.60740470901</v>
      </c>
      <c r="BK1747" s="99">
        <v>31853.884836196899</v>
      </c>
      <c r="BL1747" s="99">
        <v>0</v>
      </c>
      <c r="BM1747" s="99">
        <v>0</v>
      </c>
      <c r="BN1747" s="99">
        <v>0</v>
      </c>
      <c r="BO1747" s="99">
        <v>0</v>
      </c>
      <c r="BP1747" s="99">
        <v>0</v>
      </c>
      <c r="BQ1747" s="99">
        <v>0</v>
      </c>
      <c r="BR1747" s="99">
        <v>15793.2491259575</v>
      </c>
      <c r="BS1747" s="99">
        <v>40503.220142841303</v>
      </c>
      <c r="BT1747" s="99">
        <v>17543.0005354881</v>
      </c>
      <c r="BU1747" s="99">
        <v>0</v>
      </c>
      <c r="BV1747" s="99">
        <v>112187.935270309</v>
      </c>
      <c r="BW1747" s="99">
        <v>3435.3153288066401</v>
      </c>
      <c r="BX1747" s="99">
        <v>0</v>
      </c>
      <c r="BY1747" s="99">
        <v>0</v>
      </c>
      <c r="BZ1747" s="99">
        <v>0</v>
      </c>
      <c r="CA1747" s="99">
        <v>597.806272245944</v>
      </c>
      <c r="CB1747" s="99">
        <v>86931.094870567307</v>
      </c>
      <c r="CC1747" s="99">
        <v>701003.54256439197</v>
      </c>
      <c r="CD1747" s="99">
        <v>183882.27109718299</v>
      </c>
      <c r="CE1747" s="99">
        <v>36.562907498795497</v>
      </c>
      <c r="CF1747" s="99">
        <v>5583.4068731665602</v>
      </c>
      <c r="CG1747" s="99">
        <v>43642.205636978098</v>
      </c>
      <c r="CH1747" s="99">
        <v>0</v>
      </c>
      <c r="CI1747" s="99">
        <v>634.85819549113501</v>
      </c>
      <c r="CJ1747" s="99">
        <v>92157.908189773603</v>
      </c>
      <c r="CK1747" s="99">
        <v>746458.68321991002</v>
      </c>
      <c r="CL1747" s="99">
        <v>189270.632043839</v>
      </c>
      <c r="CM1747" s="166">
        <v>1098.07572777569</v>
      </c>
      <c r="CN1747" s="166">
        <v>251282.11732482901</v>
      </c>
      <c r="CO1747" s="166">
        <v>1238020.3150634801</v>
      </c>
      <c r="CP1747" s="99">
        <v>189270.632043839</v>
      </c>
      <c r="CQ1747" s="99">
        <v>0</v>
      </c>
      <c r="CR1747" s="99">
        <v>0</v>
      </c>
      <c r="CS1747" s="99">
        <v>0</v>
      </c>
      <c r="CT1747" s="99">
        <v>0</v>
      </c>
      <c r="CU1747" s="98">
        <v>475.79083731100002</v>
      </c>
      <c r="CV1747" s="98">
        <v>431.96894894399998</v>
      </c>
      <c r="CW1747" s="98">
        <v>92514.501743733868</v>
      </c>
      <c r="CX1747" s="98">
        <v>744645.74820137012</v>
      </c>
    </row>
    <row r="1748" spans="1:102" x14ac:dyDescent="0.2">
      <c r="A1748" s="98" t="s">
        <v>78</v>
      </c>
      <c r="B1748" s="100">
        <v>39692</v>
      </c>
      <c r="C1748" s="99">
        <v>138.52476246096199</v>
      </c>
      <c r="D1748" s="99">
        <v>102.525719170459</v>
      </c>
      <c r="E1748" s="99">
        <v>391.02340324595599</v>
      </c>
      <c r="F1748" s="99">
        <v>102.728992572986</v>
      </c>
      <c r="G1748" s="99">
        <v>31.8488023339305</v>
      </c>
      <c r="H1748" s="99">
        <v>0</v>
      </c>
      <c r="I1748" s="99">
        <v>0</v>
      </c>
      <c r="J1748" s="99">
        <v>411.44074339047103</v>
      </c>
      <c r="K1748" s="99">
        <v>0</v>
      </c>
      <c r="L1748" s="99">
        <v>114.452532410622</v>
      </c>
      <c r="M1748" s="99">
        <v>77.2551665864885</v>
      </c>
      <c r="N1748" s="99">
        <v>99.936726816929905</v>
      </c>
      <c r="O1748" s="99">
        <v>99.103614097461104</v>
      </c>
      <c r="P1748" s="99">
        <v>0</v>
      </c>
      <c r="Q1748" s="99">
        <v>247.697680167854</v>
      </c>
      <c r="R1748" s="99">
        <v>24.1193385557272</v>
      </c>
      <c r="S1748" s="99">
        <v>0</v>
      </c>
      <c r="T1748" s="99">
        <v>7.1294705833424796</v>
      </c>
      <c r="U1748" s="99">
        <v>479.39196571707703</v>
      </c>
      <c r="V1748" s="99">
        <v>11321.665430188201</v>
      </c>
      <c r="W1748" s="99">
        <v>17403.755838155699</v>
      </c>
      <c r="X1748" s="99">
        <v>72836.295398712202</v>
      </c>
      <c r="Y1748" s="99">
        <v>12620.901949286501</v>
      </c>
      <c r="Z1748" s="99">
        <v>5091.8250064253798</v>
      </c>
      <c r="AA1748" s="99">
        <v>0</v>
      </c>
      <c r="AB1748" s="99">
        <v>0</v>
      </c>
      <c r="AC1748" s="99">
        <v>145042.95921325701</v>
      </c>
      <c r="AD1748" s="99">
        <v>0</v>
      </c>
      <c r="AE1748" s="99">
        <v>7997.6706638932201</v>
      </c>
      <c r="AF1748" s="99">
        <v>8969.4925160408002</v>
      </c>
      <c r="AG1748" s="99">
        <v>14041.148605108299</v>
      </c>
      <c r="AH1748" s="99">
        <v>9689.3733524084091</v>
      </c>
      <c r="AI1748" s="99">
        <v>0</v>
      </c>
      <c r="AJ1748" s="99">
        <v>57559.845656395002</v>
      </c>
      <c r="AK1748" s="99">
        <v>3733.3326278626901</v>
      </c>
      <c r="AL1748" s="99">
        <v>0</v>
      </c>
      <c r="AM1748" s="99">
        <v>893.58803822100197</v>
      </c>
      <c r="AN1748" s="99">
        <v>157540.995260239</v>
      </c>
      <c r="AO1748" s="99">
        <v>106604.321211815</v>
      </c>
      <c r="AP1748" s="99">
        <v>134820.24377822899</v>
      </c>
      <c r="AQ1748" s="99">
        <v>563518.16123199498</v>
      </c>
      <c r="AR1748" s="99">
        <v>100410.98587513001</v>
      </c>
      <c r="AS1748" s="99">
        <v>39549.797586440996</v>
      </c>
      <c r="AT1748" s="99">
        <v>0</v>
      </c>
      <c r="AU1748" s="99">
        <v>0</v>
      </c>
      <c r="AV1748" s="99">
        <v>462950.61491394002</v>
      </c>
      <c r="AW1748" s="99">
        <v>0</v>
      </c>
      <c r="AX1748" s="99">
        <v>62990.620138645201</v>
      </c>
      <c r="AY1748" s="99">
        <v>77461.383282661394</v>
      </c>
      <c r="AZ1748" s="99">
        <v>102366.15538311</v>
      </c>
      <c r="BA1748" s="99">
        <v>93338.013792991595</v>
      </c>
      <c r="BB1748" s="99">
        <v>0</v>
      </c>
      <c r="BC1748" s="99">
        <v>455699.99034500099</v>
      </c>
      <c r="BD1748" s="99">
        <v>30874.364237308499</v>
      </c>
      <c r="BE1748" s="99">
        <v>0</v>
      </c>
      <c r="BF1748" s="99">
        <v>6835.2550207376498</v>
      </c>
      <c r="BG1748" s="99">
        <v>497707.88038253802</v>
      </c>
      <c r="BH1748" s="99">
        <v>14972.0927067995</v>
      </c>
      <c r="BI1748" s="99">
        <v>21376.030401229898</v>
      </c>
      <c r="BJ1748" s="99">
        <v>157950.64390564</v>
      </c>
      <c r="BK1748" s="99">
        <v>29546.507556915301</v>
      </c>
      <c r="BL1748" s="99">
        <v>0</v>
      </c>
      <c r="BM1748" s="99">
        <v>0</v>
      </c>
      <c r="BN1748" s="99">
        <v>0</v>
      </c>
      <c r="BO1748" s="99">
        <v>0</v>
      </c>
      <c r="BP1748" s="99">
        <v>0</v>
      </c>
      <c r="BQ1748" s="99">
        <v>0</v>
      </c>
      <c r="BR1748" s="99">
        <v>16430.214025020599</v>
      </c>
      <c r="BS1748" s="99">
        <v>31070.994282722499</v>
      </c>
      <c r="BT1748" s="99">
        <v>18065.530041694601</v>
      </c>
      <c r="BU1748" s="99">
        <v>0</v>
      </c>
      <c r="BV1748" s="99">
        <v>127280.52058219899</v>
      </c>
      <c r="BW1748" s="99">
        <v>3497.3890039026701</v>
      </c>
      <c r="BX1748" s="99">
        <v>0</v>
      </c>
      <c r="BY1748" s="99">
        <v>0</v>
      </c>
      <c r="BZ1748" s="99">
        <v>0</v>
      </c>
      <c r="CA1748" s="99">
        <v>629.25305219739698</v>
      </c>
      <c r="CB1748" s="99">
        <v>101034.589630127</v>
      </c>
      <c r="CC1748" s="99">
        <v>804145.00579070998</v>
      </c>
      <c r="CD1748" s="99">
        <v>192937.08663749701</v>
      </c>
      <c r="CE1748" s="99">
        <v>37.671482871752197</v>
      </c>
      <c r="CF1748" s="99">
        <v>5879.3264823555901</v>
      </c>
      <c r="CG1748" s="99">
        <v>46538.6128849983</v>
      </c>
      <c r="CH1748" s="99">
        <v>0</v>
      </c>
      <c r="CI1748" s="99">
        <v>666.35082746297098</v>
      </c>
      <c r="CJ1748" s="99">
        <v>107004.490036011</v>
      </c>
      <c r="CK1748" s="99">
        <v>840758.49041748</v>
      </c>
      <c r="CL1748" s="99">
        <v>198297.873332977</v>
      </c>
      <c r="CM1748" s="166">
        <v>1142.40399505198</v>
      </c>
      <c r="CN1748" s="166">
        <v>262613.90958785999</v>
      </c>
      <c r="CO1748" s="166">
        <v>1337242.3796997101</v>
      </c>
      <c r="CP1748" s="99">
        <v>198297.873332977</v>
      </c>
      <c r="CQ1748" s="99">
        <v>0</v>
      </c>
      <c r="CR1748" s="99">
        <v>0</v>
      </c>
      <c r="CS1748" s="99">
        <v>0</v>
      </c>
      <c r="CT1748" s="99">
        <v>0</v>
      </c>
      <c r="CU1748" s="98">
        <v>463.04599913499999</v>
      </c>
      <c r="CV1748" s="98">
        <v>438.25641881299998</v>
      </c>
      <c r="CW1748" s="98">
        <v>106913.91611248259</v>
      </c>
      <c r="CX1748" s="98">
        <v>850683.61867570831</v>
      </c>
    </row>
    <row r="1749" spans="1:102" x14ac:dyDescent="0.2">
      <c r="A1749" s="98" t="s">
        <v>78</v>
      </c>
      <c r="B1749" s="100">
        <v>39783</v>
      </c>
      <c r="C1749" s="99">
        <v>144.48888536356401</v>
      </c>
      <c r="D1749" s="99">
        <v>110.60489518381701</v>
      </c>
      <c r="E1749" s="99">
        <v>384.30006533116102</v>
      </c>
      <c r="F1749" s="99">
        <v>93.904672528617098</v>
      </c>
      <c r="G1749" s="99">
        <v>36.216525845695301</v>
      </c>
      <c r="H1749" s="99">
        <v>0</v>
      </c>
      <c r="I1749" s="99">
        <v>0</v>
      </c>
      <c r="J1749" s="99">
        <v>418.56252642720898</v>
      </c>
      <c r="K1749" s="99">
        <v>0</v>
      </c>
      <c r="L1749" s="99">
        <v>109.72572536394</v>
      </c>
      <c r="M1749" s="99">
        <v>75.7775653516874</v>
      </c>
      <c r="N1749" s="99">
        <v>99.493024829775095</v>
      </c>
      <c r="O1749" s="99">
        <v>106.568338974379</v>
      </c>
      <c r="P1749" s="99">
        <v>0</v>
      </c>
      <c r="Q1749" s="99">
        <v>259.62372856214603</v>
      </c>
      <c r="R1749" s="99">
        <v>22.594538529403501</v>
      </c>
      <c r="S1749" s="99">
        <v>0</v>
      </c>
      <c r="T1749" s="99">
        <v>6.2578371093259202</v>
      </c>
      <c r="U1749" s="99">
        <v>488.97130994871299</v>
      </c>
      <c r="V1749" s="99">
        <v>11238.361290335701</v>
      </c>
      <c r="W1749" s="99">
        <v>19957.999846458399</v>
      </c>
      <c r="X1749" s="99">
        <v>71664.926650047302</v>
      </c>
      <c r="Y1749" s="99">
        <v>12398.3273396492</v>
      </c>
      <c r="Z1749" s="99">
        <v>5825.2023065686199</v>
      </c>
      <c r="AA1749" s="99">
        <v>0</v>
      </c>
      <c r="AB1749" s="99">
        <v>0</v>
      </c>
      <c r="AC1749" s="99">
        <v>146232.90667724601</v>
      </c>
      <c r="AD1749" s="99">
        <v>0</v>
      </c>
      <c r="AE1749" s="99">
        <v>7500.1406455635997</v>
      </c>
      <c r="AF1749" s="99">
        <v>8903.2709592580795</v>
      </c>
      <c r="AG1749" s="99">
        <v>13373.1056617498</v>
      </c>
      <c r="AH1749" s="99">
        <v>9507.6880927085895</v>
      </c>
      <c r="AI1749" s="99">
        <v>0</v>
      </c>
      <c r="AJ1749" s="99">
        <v>63062.718874454498</v>
      </c>
      <c r="AK1749" s="99">
        <v>3968.71201446652</v>
      </c>
      <c r="AL1749" s="99">
        <v>0</v>
      </c>
      <c r="AM1749" s="99">
        <v>582.04841399192799</v>
      </c>
      <c r="AN1749" s="99">
        <v>158817.07151412999</v>
      </c>
      <c r="AO1749" s="99">
        <v>101518.86257743801</v>
      </c>
      <c r="AP1749" s="99">
        <v>160879.33724594099</v>
      </c>
      <c r="AQ1749" s="99">
        <v>556632.98348999</v>
      </c>
      <c r="AR1749" s="99">
        <v>99962.1613359451</v>
      </c>
      <c r="AS1749" s="99">
        <v>46196.265435218796</v>
      </c>
      <c r="AT1749" s="99">
        <v>0</v>
      </c>
      <c r="AU1749" s="99">
        <v>0</v>
      </c>
      <c r="AV1749" s="99">
        <v>466042.44087219198</v>
      </c>
      <c r="AW1749" s="99">
        <v>0</v>
      </c>
      <c r="AX1749" s="99">
        <v>61289.0799884796</v>
      </c>
      <c r="AY1749" s="99">
        <v>77177.840631485</v>
      </c>
      <c r="AZ1749" s="99">
        <v>97913.647058486895</v>
      </c>
      <c r="BA1749" s="99">
        <v>85000.605667114301</v>
      </c>
      <c r="BB1749" s="99">
        <v>0</v>
      </c>
      <c r="BC1749" s="99">
        <v>492800.974975586</v>
      </c>
      <c r="BD1749" s="99">
        <v>32021.7984507084</v>
      </c>
      <c r="BE1749" s="99">
        <v>0</v>
      </c>
      <c r="BF1749" s="99">
        <v>4310.8290571570396</v>
      </c>
      <c r="BG1749" s="99">
        <v>501363.21918869001</v>
      </c>
      <c r="BH1749" s="99">
        <v>15280.902437090899</v>
      </c>
      <c r="BI1749" s="99">
        <v>26186.704529047001</v>
      </c>
      <c r="BJ1749" s="99">
        <v>155423.57942390401</v>
      </c>
      <c r="BK1749" s="99">
        <v>29548.451223611799</v>
      </c>
      <c r="BL1749" s="99">
        <v>0</v>
      </c>
      <c r="BM1749" s="99">
        <v>0</v>
      </c>
      <c r="BN1749" s="99">
        <v>0</v>
      </c>
      <c r="BO1749" s="99">
        <v>0</v>
      </c>
      <c r="BP1749" s="99">
        <v>0</v>
      </c>
      <c r="BQ1749" s="99">
        <v>0</v>
      </c>
      <c r="BR1749" s="99">
        <v>16620.200989008001</v>
      </c>
      <c r="BS1749" s="99">
        <v>30588.339776277498</v>
      </c>
      <c r="BT1749" s="99">
        <v>16606.983382463499</v>
      </c>
      <c r="BU1749" s="99">
        <v>0</v>
      </c>
      <c r="BV1749" s="99">
        <v>133378.68332481399</v>
      </c>
      <c r="BW1749" s="99">
        <v>3841.7106032669499</v>
      </c>
      <c r="BX1749" s="99">
        <v>0</v>
      </c>
      <c r="BY1749" s="99">
        <v>0</v>
      </c>
      <c r="BZ1749" s="99">
        <v>0</v>
      </c>
      <c r="CA1749" s="99">
        <v>636.70449950546003</v>
      </c>
      <c r="CB1749" s="99">
        <v>104608.56141662601</v>
      </c>
      <c r="CC1749" s="99">
        <v>819903.77902221703</v>
      </c>
      <c r="CD1749" s="99">
        <v>194231.33011245701</v>
      </c>
      <c r="CE1749" s="99">
        <v>40.532908699940897</v>
      </c>
      <c r="CF1749" s="99">
        <v>6633.5924054980296</v>
      </c>
      <c r="CG1749" s="99">
        <v>52046.633395671801</v>
      </c>
      <c r="CH1749" s="99">
        <v>0</v>
      </c>
      <c r="CI1749" s="99">
        <v>677.82697237283003</v>
      </c>
      <c r="CJ1749" s="99">
        <v>111267.94565486901</v>
      </c>
      <c r="CK1749" s="99">
        <v>873388.98258209205</v>
      </c>
      <c r="CL1749" s="99">
        <v>201250.24539184599</v>
      </c>
      <c r="CM1749" s="166">
        <v>1161.79714968801</v>
      </c>
      <c r="CN1749" s="166">
        <v>270037.35860824602</v>
      </c>
      <c r="CO1749" s="166">
        <v>1378676.86911011</v>
      </c>
      <c r="CP1749" s="99">
        <v>201250.24539184599</v>
      </c>
      <c r="CQ1749" s="99">
        <v>0</v>
      </c>
      <c r="CR1749" s="99">
        <v>0</v>
      </c>
      <c r="CS1749" s="99">
        <v>0</v>
      </c>
      <c r="CT1749" s="99">
        <v>0</v>
      </c>
      <c r="CU1749" s="98">
        <v>459.43972431499998</v>
      </c>
      <c r="CV1749" s="98">
        <v>449.79610098500001</v>
      </c>
      <c r="CW1749" s="98">
        <v>111242.15382212403</v>
      </c>
      <c r="CX1749" s="98">
        <v>871950.41241788887</v>
      </c>
    </row>
    <row r="1750" spans="1:102" x14ac:dyDescent="0.2">
      <c r="A1750" s="98" t="s">
        <v>78</v>
      </c>
      <c r="B1750" s="100">
        <v>39873</v>
      </c>
      <c r="C1750" s="99">
        <v>150.40769164264199</v>
      </c>
      <c r="D1750" s="99">
        <v>107.25913888774799</v>
      </c>
      <c r="E1750" s="99">
        <v>377.69239370897401</v>
      </c>
      <c r="F1750" s="99">
        <v>87.258705201558797</v>
      </c>
      <c r="G1750" s="99">
        <v>38.2204725379124</v>
      </c>
      <c r="H1750" s="99">
        <v>0</v>
      </c>
      <c r="I1750" s="99">
        <v>0</v>
      </c>
      <c r="J1750" s="99">
        <v>423.38100900128501</v>
      </c>
      <c r="K1750" s="99">
        <v>0</v>
      </c>
      <c r="L1750" s="99">
        <v>96.388212213292704</v>
      </c>
      <c r="M1750" s="99">
        <v>72.939286294393199</v>
      </c>
      <c r="N1750" s="99">
        <v>97.098887514322996</v>
      </c>
      <c r="O1750" s="99">
        <v>116.030159380287</v>
      </c>
      <c r="P1750" s="99">
        <v>0</v>
      </c>
      <c r="Q1750" s="99">
        <v>262.928422890604</v>
      </c>
      <c r="R1750" s="99">
        <v>23.6492015814874</v>
      </c>
      <c r="S1750" s="99">
        <v>0</v>
      </c>
      <c r="T1750" s="99">
        <v>6.62597172218375</v>
      </c>
      <c r="U1750" s="99">
        <v>481.75941297411902</v>
      </c>
      <c r="V1750" s="99">
        <v>12013.2337105274</v>
      </c>
      <c r="W1750" s="99">
        <v>16624.806275606199</v>
      </c>
      <c r="X1750" s="99">
        <v>76435.920249938994</v>
      </c>
      <c r="Y1750" s="99">
        <v>12690.050407528901</v>
      </c>
      <c r="Z1750" s="99">
        <v>6610.8884708881396</v>
      </c>
      <c r="AA1750" s="99">
        <v>0</v>
      </c>
      <c r="AB1750" s="99">
        <v>0</v>
      </c>
      <c r="AC1750" s="99">
        <v>149343.473855972</v>
      </c>
      <c r="AD1750" s="99">
        <v>0</v>
      </c>
      <c r="AE1750" s="99">
        <v>6962.1560220718402</v>
      </c>
      <c r="AF1750" s="99">
        <v>9184.9756718873996</v>
      </c>
      <c r="AG1750" s="99">
        <v>13037.0332098007</v>
      </c>
      <c r="AH1750" s="99">
        <v>10640.2390570641</v>
      </c>
      <c r="AI1750" s="99">
        <v>0</v>
      </c>
      <c r="AJ1750" s="99">
        <v>66011.707015991196</v>
      </c>
      <c r="AK1750" s="99">
        <v>4367.6845048069999</v>
      </c>
      <c r="AL1750" s="99">
        <v>0</v>
      </c>
      <c r="AM1750" s="99">
        <v>726.71650970727205</v>
      </c>
      <c r="AN1750" s="99">
        <v>158603.082860947</v>
      </c>
      <c r="AO1750" s="99">
        <v>110116.73948192599</v>
      </c>
      <c r="AP1750" s="99">
        <v>134390.77265930199</v>
      </c>
      <c r="AQ1750" s="99">
        <v>609367.994819641</v>
      </c>
      <c r="AR1750" s="99">
        <v>106946.194031715</v>
      </c>
      <c r="AS1750" s="99">
        <v>50173.332420349099</v>
      </c>
      <c r="AT1750" s="99">
        <v>0</v>
      </c>
      <c r="AU1750" s="99">
        <v>0</v>
      </c>
      <c r="AV1750" s="99">
        <v>474994.00821685803</v>
      </c>
      <c r="AW1750" s="99">
        <v>0</v>
      </c>
      <c r="AX1750" s="99">
        <v>56189.211215019197</v>
      </c>
      <c r="AY1750" s="99">
        <v>82538.754192352295</v>
      </c>
      <c r="AZ1750" s="99">
        <v>97631.125998496995</v>
      </c>
      <c r="BA1750" s="99">
        <v>96082.6172866821</v>
      </c>
      <c r="BB1750" s="99">
        <v>0</v>
      </c>
      <c r="BC1750" s="99">
        <v>515221.66897964501</v>
      </c>
      <c r="BD1750" s="99">
        <v>34182.920932292902</v>
      </c>
      <c r="BE1750" s="99">
        <v>0</v>
      </c>
      <c r="BF1750" s="99">
        <v>5440.4805133342697</v>
      </c>
      <c r="BG1750" s="99">
        <v>501360.15308761603</v>
      </c>
      <c r="BH1750" s="99">
        <v>16751.427033424399</v>
      </c>
      <c r="BI1750" s="99">
        <v>29696.795024395</v>
      </c>
      <c r="BJ1750" s="99">
        <v>175460.96803855899</v>
      </c>
      <c r="BK1750" s="99">
        <v>29900.2308747768</v>
      </c>
      <c r="BL1750" s="99">
        <v>0</v>
      </c>
      <c r="BM1750" s="99">
        <v>0</v>
      </c>
      <c r="BN1750" s="99">
        <v>0</v>
      </c>
      <c r="BO1750" s="99">
        <v>0</v>
      </c>
      <c r="BP1750" s="99">
        <v>0</v>
      </c>
      <c r="BQ1750" s="99">
        <v>0</v>
      </c>
      <c r="BR1750" s="99">
        <v>15533.4867566824</v>
      </c>
      <c r="BS1750" s="99">
        <v>31395.414114475301</v>
      </c>
      <c r="BT1750" s="99">
        <v>18708.4583590031</v>
      </c>
      <c r="BU1750" s="99">
        <v>0</v>
      </c>
      <c r="BV1750" s="99">
        <v>156502.260700226</v>
      </c>
      <c r="BW1750" s="99">
        <v>3978.0697608292098</v>
      </c>
      <c r="BX1750" s="99">
        <v>0</v>
      </c>
      <c r="BY1750" s="99">
        <v>0</v>
      </c>
      <c r="BZ1750" s="99">
        <v>0</v>
      </c>
      <c r="CA1750" s="99">
        <v>638.13220880925701</v>
      </c>
      <c r="CB1750" s="99">
        <v>104258.332688332</v>
      </c>
      <c r="CC1750" s="99">
        <v>843642.64954376197</v>
      </c>
      <c r="CD1750" s="99">
        <v>227805.68902206401</v>
      </c>
      <c r="CE1750" s="99">
        <v>42.150925614871099</v>
      </c>
      <c r="CF1750" s="99">
        <v>7422.6322820186597</v>
      </c>
      <c r="CG1750" s="99">
        <v>56403.958622455597</v>
      </c>
      <c r="CH1750" s="99">
        <v>0</v>
      </c>
      <c r="CI1750" s="99">
        <v>679.87390279769897</v>
      </c>
      <c r="CJ1750" s="99">
        <v>111939.221895218</v>
      </c>
      <c r="CK1750" s="99">
        <v>906606.16304016102</v>
      </c>
      <c r="CL1750" s="99">
        <v>234951.44502258301</v>
      </c>
      <c r="CM1750" s="166">
        <v>1154.8004127889899</v>
      </c>
      <c r="CN1750" s="166">
        <v>274363.60357665998</v>
      </c>
      <c r="CO1750" s="166">
        <v>1412282.00442505</v>
      </c>
      <c r="CP1750" s="99">
        <v>234951.44502258301</v>
      </c>
      <c r="CQ1750" s="99">
        <v>0</v>
      </c>
      <c r="CR1750" s="99">
        <v>0</v>
      </c>
      <c r="CS1750" s="99">
        <v>0</v>
      </c>
      <c r="CT1750" s="99">
        <v>0</v>
      </c>
      <c r="CU1750" s="98">
        <v>440.96661707599998</v>
      </c>
      <c r="CV1750" s="98">
        <v>455.81150730899998</v>
      </c>
      <c r="CW1750" s="98">
        <v>111680.96497035066</v>
      </c>
      <c r="CX1750" s="98">
        <v>900046.60816621757</v>
      </c>
    </row>
    <row r="1751" spans="1:102" x14ac:dyDescent="0.2">
      <c r="A1751" s="98" t="s">
        <v>78</v>
      </c>
      <c r="B1751" s="100">
        <v>39965</v>
      </c>
      <c r="C1751" s="99">
        <v>149.74547639116599</v>
      </c>
      <c r="D1751" s="99">
        <v>114.520915892906</v>
      </c>
      <c r="E1751" s="99">
        <v>356.73118277639202</v>
      </c>
      <c r="F1751" s="99">
        <v>81.790422972291694</v>
      </c>
      <c r="G1751" s="99">
        <v>38.4249683856033</v>
      </c>
      <c r="H1751" s="99">
        <v>0</v>
      </c>
      <c r="I1751" s="99">
        <v>0</v>
      </c>
      <c r="J1751" s="99">
        <v>430.98521605879102</v>
      </c>
      <c r="K1751" s="99">
        <v>0</v>
      </c>
      <c r="L1751" s="99">
        <v>95.990491445176303</v>
      </c>
      <c r="M1751" s="99">
        <v>69.511908283457203</v>
      </c>
      <c r="N1751" s="99">
        <v>87.542448389343903</v>
      </c>
      <c r="O1751" s="99">
        <v>111.77791230846201</v>
      </c>
      <c r="P1751" s="99">
        <v>0</v>
      </c>
      <c r="Q1751" s="99">
        <v>263.31680876761698</v>
      </c>
      <c r="R1751" s="99">
        <v>22.715804128209101</v>
      </c>
      <c r="S1751" s="99">
        <v>0</v>
      </c>
      <c r="T1751" s="99">
        <v>5.9754121094592803</v>
      </c>
      <c r="U1751" s="99">
        <v>478.24822710081901</v>
      </c>
      <c r="V1751" s="99">
        <v>13167.141241788901</v>
      </c>
      <c r="W1751" s="99">
        <v>19067.145945549</v>
      </c>
      <c r="X1751" s="99">
        <v>74228.1864480972</v>
      </c>
      <c r="Y1751" s="99">
        <v>13683.0513004065</v>
      </c>
      <c r="Z1751" s="99">
        <v>6688.4851912260101</v>
      </c>
      <c r="AA1751" s="99">
        <v>0</v>
      </c>
      <c r="AB1751" s="99">
        <v>0</v>
      </c>
      <c r="AC1751" s="99">
        <v>148957.311546326</v>
      </c>
      <c r="AD1751" s="99">
        <v>0</v>
      </c>
      <c r="AE1751" s="99">
        <v>6626.4879276156398</v>
      </c>
      <c r="AF1751" s="99">
        <v>10318.698260068901</v>
      </c>
      <c r="AG1751" s="99">
        <v>12648.5425118208</v>
      </c>
      <c r="AH1751" s="99">
        <v>11010.681168913799</v>
      </c>
      <c r="AI1751" s="99">
        <v>0</v>
      </c>
      <c r="AJ1751" s="99">
        <v>66793.820607185393</v>
      </c>
      <c r="AK1751" s="99">
        <v>4092.8557506799698</v>
      </c>
      <c r="AL1751" s="99">
        <v>0</v>
      </c>
      <c r="AM1751" s="99">
        <v>933.71218664199102</v>
      </c>
      <c r="AN1751" s="99">
        <v>156278.89745330799</v>
      </c>
      <c r="AO1751" s="99">
        <v>119746.200048447</v>
      </c>
      <c r="AP1751" s="99">
        <v>152355.75291252101</v>
      </c>
      <c r="AQ1751" s="99">
        <v>594580.04803466797</v>
      </c>
      <c r="AR1751" s="99">
        <v>111822.810259819</v>
      </c>
      <c r="AS1751" s="99">
        <v>49259.333673477202</v>
      </c>
      <c r="AT1751" s="99">
        <v>0</v>
      </c>
      <c r="AU1751" s="99">
        <v>0</v>
      </c>
      <c r="AV1751" s="99">
        <v>481556.72563171398</v>
      </c>
      <c r="AW1751" s="99">
        <v>0</v>
      </c>
      <c r="AX1751" s="99">
        <v>58572.279917240099</v>
      </c>
      <c r="AY1751" s="99">
        <v>87497.852091789202</v>
      </c>
      <c r="AZ1751" s="99">
        <v>95335.717469215393</v>
      </c>
      <c r="BA1751" s="99">
        <v>100766.13123226201</v>
      </c>
      <c r="BB1751" s="99">
        <v>0</v>
      </c>
      <c r="BC1751" s="99">
        <v>541665.21092987095</v>
      </c>
      <c r="BD1751" s="99">
        <v>31474.683248519901</v>
      </c>
      <c r="BE1751" s="99">
        <v>0</v>
      </c>
      <c r="BF1751" s="99">
        <v>6684.9157252907798</v>
      </c>
      <c r="BG1751" s="99">
        <v>502390.83613967901</v>
      </c>
      <c r="BH1751" s="99">
        <v>18302.003329992302</v>
      </c>
      <c r="BI1751" s="99">
        <v>23660.207186698899</v>
      </c>
      <c r="BJ1751" s="99">
        <v>169245.982225418</v>
      </c>
      <c r="BK1751" s="99">
        <v>30847.039216995199</v>
      </c>
      <c r="BL1751" s="99">
        <v>0</v>
      </c>
      <c r="BM1751" s="99">
        <v>0</v>
      </c>
      <c r="BN1751" s="99">
        <v>0</v>
      </c>
      <c r="BO1751" s="99">
        <v>0</v>
      </c>
      <c r="BP1751" s="99">
        <v>0</v>
      </c>
      <c r="BQ1751" s="99">
        <v>0</v>
      </c>
      <c r="BR1751" s="99">
        <v>17234.518600225401</v>
      </c>
      <c r="BS1751" s="99">
        <v>28195.994708538099</v>
      </c>
      <c r="BT1751" s="99">
        <v>19602.564351081801</v>
      </c>
      <c r="BU1751" s="99">
        <v>0</v>
      </c>
      <c r="BV1751" s="99">
        <v>147228.65587615999</v>
      </c>
      <c r="BW1751" s="99">
        <v>3592.7384911477602</v>
      </c>
      <c r="BX1751" s="99">
        <v>0</v>
      </c>
      <c r="BY1751" s="99">
        <v>0</v>
      </c>
      <c r="BZ1751" s="99">
        <v>0</v>
      </c>
      <c r="CA1751" s="99">
        <v>623.38992029428505</v>
      </c>
      <c r="CB1751" s="99">
        <v>106505.517231941</v>
      </c>
      <c r="CC1751" s="99">
        <v>880693.73619842494</v>
      </c>
      <c r="CD1751" s="99">
        <v>210285.98241615301</v>
      </c>
      <c r="CE1751" s="99">
        <v>41.654515287838898</v>
      </c>
      <c r="CF1751" s="99">
        <v>7565.0944637060202</v>
      </c>
      <c r="CG1751" s="99">
        <v>55512.804329395301</v>
      </c>
      <c r="CH1751" s="99">
        <v>0</v>
      </c>
      <c r="CI1751" s="99">
        <v>665.25897444039595</v>
      </c>
      <c r="CJ1751" s="99">
        <v>113804.49772453299</v>
      </c>
      <c r="CK1751" s="99">
        <v>937016.56073760998</v>
      </c>
      <c r="CL1751" s="99">
        <v>217395.996912003</v>
      </c>
      <c r="CM1751" s="166">
        <v>1139.26262749732</v>
      </c>
      <c r="CN1751" s="166">
        <v>272060.883934021</v>
      </c>
      <c r="CO1751" s="166">
        <v>1443213.8159484901</v>
      </c>
      <c r="CP1751" s="99">
        <v>217395.996912003</v>
      </c>
      <c r="CQ1751" s="99">
        <v>0</v>
      </c>
      <c r="CR1751" s="99">
        <v>0</v>
      </c>
      <c r="CS1751" s="99">
        <v>0</v>
      </c>
      <c r="CT1751" s="99">
        <v>0</v>
      </c>
      <c r="CU1751" s="98">
        <v>406.83008513999999</v>
      </c>
      <c r="CV1751" s="98">
        <v>465.85219339299999</v>
      </c>
      <c r="CW1751" s="98">
        <v>114070.61169564702</v>
      </c>
      <c r="CX1751" s="98">
        <v>936206.54052782024</v>
      </c>
    </row>
    <row r="1752" spans="1:102" x14ac:dyDescent="0.2">
      <c r="A1752" s="98" t="s">
        <v>78</v>
      </c>
      <c r="B1752" s="100">
        <v>40057</v>
      </c>
      <c r="C1752" s="99">
        <v>148.921602154151</v>
      </c>
      <c r="D1752" s="99">
        <v>118.834879018366</v>
      </c>
      <c r="E1752" s="99">
        <v>339.07550553605</v>
      </c>
      <c r="F1752" s="99">
        <v>72.238744399510296</v>
      </c>
      <c r="G1752" s="99">
        <v>39.112871360965102</v>
      </c>
      <c r="H1752" s="99">
        <v>0</v>
      </c>
      <c r="I1752" s="99">
        <v>0</v>
      </c>
      <c r="J1752" s="99">
        <v>440.08677387982601</v>
      </c>
      <c r="K1752" s="99">
        <v>0</v>
      </c>
      <c r="L1752" s="99">
        <v>83.120110204443293</v>
      </c>
      <c r="M1752" s="99">
        <v>65.897242087870794</v>
      </c>
      <c r="N1752" s="99">
        <v>83.960953817702801</v>
      </c>
      <c r="O1752" s="99">
        <v>114.38111369591201</v>
      </c>
      <c r="P1752" s="99">
        <v>0</v>
      </c>
      <c r="Q1752" s="99">
        <v>266.54183313250502</v>
      </c>
      <c r="R1752" s="99">
        <v>21.739862975431599</v>
      </c>
      <c r="S1752" s="99">
        <v>0</v>
      </c>
      <c r="T1752" s="99">
        <v>6.1838234117603896</v>
      </c>
      <c r="U1752" s="99">
        <v>472.82005736604299</v>
      </c>
      <c r="V1752" s="99">
        <v>13534.343182683</v>
      </c>
      <c r="W1752" s="99">
        <v>18452.604031562802</v>
      </c>
      <c r="X1752" s="99">
        <v>72196.025133132905</v>
      </c>
      <c r="Y1752" s="99">
        <v>11445.386816382401</v>
      </c>
      <c r="Z1752" s="99">
        <v>8292.9465599060095</v>
      </c>
      <c r="AA1752" s="99">
        <v>0</v>
      </c>
      <c r="AB1752" s="99">
        <v>0</v>
      </c>
      <c r="AC1752" s="99">
        <v>153143.32342147801</v>
      </c>
      <c r="AD1752" s="99">
        <v>0</v>
      </c>
      <c r="AE1752" s="99">
        <v>5824.7248798608798</v>
      </c>
      <c r="AF1752" s="99">
        <v>9618.2700756788308</v>
      </c>
      <c r="AG1752" s="99">
        <v>11432.603426218</v>
      </c>
      <c r="AH1752" s="99">
        <v>11767.8769805431</v>
      </c>
      <c r="AI1752" s="99">
        <v>0</v>
      </c>
      <c r="AJ1752" s="99">
        <v>63314.040084362001</v>
      </c>
      <c r="AK1752" s="99">
        <v>4128.6317354440698</v>
      </c>
      <c r="AL1752" s="99">
        <v>0</v>
      </c>
      <c r="AM1752" s="99">
        <v>1176.36183620989</v>
      </c>
      <c r="AN1752" s="99">
        <v>158632.95812225301</v>
      </c>
      <c r="AO1752" s="99">
        <v>128099.56748867</v>
      </c>
      <c r="AP1752" s="99">
        <v>140810.08749198899</v>
      </c>
      <c r="AQ1752" s="99">
        <v>585010.97518158006</v>
      </c>
      <c r="AR1752" s="99">
        <v>95191.527472496004</v>
      </c>
      <c r="AS1752" s="99">
        <v>59380.381085872701</v>
      </c>
      <c r="AT1752" s="99">
        <v>0</v>
      </c>
      <c r="AU1752" s="99">
        <v>0</v>
      </c>
      <c r="AV1752" s="99">
        <v>503597.602733612</v>
      </c>
      <c r="AW1752" s="99">
        <v>0</v>
      </c>
      <c r="AX1752" s="99">
        <v>51819.219553947398</v>
      </c>
      <c r="AY1752" s="99">
        <v>88179.523049354597</v>
      </c>
      <c r="AZ1752" s="99">
        <v>87455.516886711106</v>
      </c>
      <c r="BA1752" s="99">
        <v>106331.821811676</v>
      </c>
      <c r="BB1752" s="99">
        <v>0</v>
      </c>
      <c r="BC1752" s="99">
        <v>506156.037891388</v>
      </c>
      <c r="BD1752" s="99">
        <v>31602.074172258399</v>
      </c>
      <c r="BE1752" s="99">
        <v>0</v>
      </c>
      <c r="BF1752" s="99">
        <v>8514.3221486806906</v>
      </c>
      <c r="BG1752" s="99">
        <v>519559.897136688</v>
      </c>
      <c r="BH1752" s="99">
        <v>18701.055785179102</v>
      </c>
      <c r="BI1752" s="99">
        <v>19556.454941987999</v>
      </c>
      <c r="BJ1752" s="99">
        <v>166361.287384033</v>
      </c>
      <c r="BK1752" s="99">
        <v>26578.212402343801</v>
      </c>
      <c r="BL1752" s="99">
        <v>0</v>
      </c>
      <c r="BM1752" s="99">
        <v>0</v>
      </c>
      <c r="BN1752" s="99">
        <v>0</v>
      </c>
      <c r="BO1752" s="99">
        <v>0</v>
      </c>
      <c r="BP1752" s="99">
        <v>0</v>
      </c>
      <c r="BQ1752" s="99">
        <v>0</v>
      </c>
      <c r="BR1752" s="99">
        <v>15534.5540773869</v>
      </c>
      <c r="BS1752" s="99">
        <v>29346.3328495026</v>
      </c>
      <c r="BT1752" s="99">
        <v>20715.7871837616</v>
      </c>
      <c r="BU1752" s="99">
        <v>0</v>
      </c>
      <c r="BV1752" s="99">
        <v>138001.78222656299</v>
      </c>
      <c r="BW1752" s="99">
        <v>3486.5684337913999</v>
      </c>
      <c r="BX1752" s="99">
        <v>0</v>
      </c>
      <c r="BY1752" s="99">
        <v>0</v>
      </c>
      <c r="BZ1752" s="99">
        <v>0</v>
      </c>
      <c r="CA1752" s="99">
        <v>604.41242768615496</v>
      </c>
      <c r="CB1752" s="99">
        <v>103794.61605930301</v>
      </c>
      <c r="CC1752" s="99">
        <v>854137.97388458299</v>
      </c>
      <c r="CD1752" s="99">
        <v>203622.29343223601</v>
      </c>
      <c r="CE1752" s="99">
        <v>41.544574255589403</v>
      </c>
      <c r="CF1752" s="99">
        <v>8529.8901526927893</v>
      </c>
      <c r="CG1752" s="99">
        <v>62616.330779075601</v>
      </c>
      <c r="CH1752" s="99">
        <v>0</v>
      </c>
      <c r="CI1752" s="99">
        <v>645.72237253934099</v>
      </c>
      <c r="CJ1752" s="99">
        <v>112285.303930283</v>
      </c>
      <c r="CK1752" s="99">
        <v>908110.24449157703</v>
      </c>
      <c r="CL1752" s="99">
        <v>211278.706512451</v>
      </c>
      <c r="CM1752" s="166">
        <v>1116.8168988078801</v>
      </c>
      <c r="CN1752" s="166">
        <v>268817.06650161702</v>
      </c>
      <c r="CO1752" s="166">
        <v>1425379.8941192599</v>
      </c>
      <c r="CP1752" s="99">
        <v>211278.706512451</v>
      </c>
      <c r="CQ1752" s="99">
        <v>0</v>
      </c>
      <c r="CR1752" s="99">
        <v>0</v>
      </c>
      <c r="CS1752" s="99">
        <v>0</v>
      </c>
      <c r="CT1752" s="99">
        <v>0</v>
      </c>
      <c r="CU1752" s="98">
        <v>373.767141767</v>
      </c>
      <c r="CV1752" s="98">
        <v>476.22513206899998</v>
      </c>
      <c r="CW1752" s="98">
        <v>112324.5062119958</v>
      </c>
      <c r="CX1752" s="98">
        <v>916754.30466365861</v>
      </c>
    </row>
    <row r="1753" spans="1:102" x14ac:dyDescent="0.2">
      <c r="A1753" s="98" t="s">
        <v>78</v>
      </c>
      <c r="B1753" s="100">
        <v>40148</v>
      </c>
      <c r="C1753" s="99">
        <v>127.27433741930901</v>
      </c>
      <c r="D1753" s="99">
        <v>120.250556880608</v>
      </c>
      <c r="E1753" s="99">
        <v>317.05629986524599</v>
      </c>
      <c r="F1753" s="99">
        <v>56.068004828877697</v>
      </c>
      <c r="G1753" s="99">
        <v>39.083930018823601</v>
      </c>
      <c r="H1753" s="99">
        <v>0</v>
      </c>
      <c r="I1753" s="99">
        <v>0</v>
      </c>
      <c r="J1753" s="99">
        <v>455.51744440197899</v>
      </c>
      <c r="K1753" s="99">
        <v>0</v>
      </c>
      <c r="L1753" s="99">
        <v>70.405047745443895</v>
      </c>
      <c r="M1753" s="99">
        <v>53.2438685586676</v>
      </c>
      <c r="N1753" s="99">
        <v>78.112807431258304</v>
      </c>
      <c r="O1753" s="99">
        <v>97.066748337820201</v>
      </c>
      <c r="P1753" s="99">
        <v>0</v>
      </c>
      <c r="Q1753" s="99">
        <v>268.921148266643</v>
      </c>
      <c r="R1753" s="99">
        <v>17.953803713899099</v>
      </c>
      <c r="S1753" s="99">
        <v>0</v>
      </c>
      <c r="T1753" s="99">
        <v>7.1872234705951996</v>
      </c>
      <c r="U1753" s="99">
        <v>480.52803949639201</v>
      </c>
      <c r="V1753" s="99">
        <v>13532.549306750299</v>
      </c>
      <c r="W1753" s="99">
        <v>18638.6703877449</v>
      </c>
      <c r="X1753" s="99">
        <v>73249.974103927598</v>
      </c>
      <c r="Y1753" s="99">
        <v>13542.7102795839</v>
      </c>
      <c r="Z1753" s="99">
        <v>7989.2804835438701</v>
      </c>
      <c r="AA1753" s="99">
        <v>0</v>
      </c>
      <c r="AB1753" s="99">
        <v>0</v>
      </c>
      <c r="AC1753" s="99">
        <v>154989.74901771499</v>
      </c>
      <c r="AD1753" s="99">
        <v>0</v>
      </c>
      <c r="AE1753" s="99">
        <v>6374.8952063322104</v>
      </c>
      <c r="AF1753" s="99">
        <v>8484.3396290540695</v>
      </c>
      <c r="AG1753" s="99">
        <v>10513.6895666122</v>
      </c>
      <c r="AH1753" s="99">
        <v>12110.9425934553</v>
      </c>
      <c r="AI1753" s="99">
        <v>0</v>
      </c>
      <c r="AJ1753" s="99">
        <v>64972.6985344887</v>
      </c>
      <c r="AK1753" s="99">
        <v>3109.7225936055202</v>
      </c>
      <c r="AL1753" s="99">
        <v>0</v>
      </c>
      <c r="AM1753" s="99">
        <v>1528.89119973779</v>
      </c>
      <c r="AN1753" s="99">
        <v>159767.176330566</v>
      </c>
      <c r="AO1753" s="99">
        <v>129000.43900013001</v>
      </c>
      <c r="AP1753" s="99">
        <v>169311.219192505</v>
      </c>
      <c r="AQ1753" s="99">
        <v>600464.71562194801</v>
      </c>
      <c r="AR1753" s="99">
        <v>115704.280926704</v>
      </c>
      <c r="AS1753" s="99">
        <v>60202.215554714203</v>
      </c>
      <c r="AT1753" s="99">
        <v>0</v>
      </c>
      <c r="AU1753" s="99">
        <v>0</v>
      </c>
      <c r="AV1753" s="99">
        <v>523201.04867553699</v>
      </c>
      <c r="AW1753" s="99">
        <v>0</v>
      </c>
      <c r="AX1753" s="99">
        <v>54954.043830871597</v>
      </c>
      <c r="AY1753" s="99">
        <v>78453.635655403094</v>
      </c>
      <c r="AZ1753" s="99">
        <v>80237.7899780273</v>
      </c>
      <c r="BA1753" s="99">
        <v>113699.362662315</v>
      </c>
      <c r="BB1753" s="99">
        <v>0</v>
      </c>
      <c r="BC1753" s="99">
        <v>571431.57396697998</v>
      </c>
      <c r="BD1753" s="99">
        <v>24508.681194305402</v>
      </c>
      <c r="BE1753" s="99">
        <v>0</v>
      </c>
      <c r="BF1753" s="99">
        <v>12097.1275529861</v>
      </c>
      <c r="BG1753" s="99">
        <v>537393.09404754604</v>
      </c>
      <c r="BH1753" s="99">
        <v>19024.963333368301</v>
      </c>
      <c r="BI1753" s="99">
        <v>23004.414073705699</v>
      </c>
      <c r="BJ1753" s="99">
        <v>173448.49641036999</v>
      </c>
      <c r="BK1753" s="99">
        <v>32246.718498706799</v>
      </c>
      <c r="BL1753" s="99">
        <v>0</v>
      </c>
      <c r="BM1753" s="99">
        <v>0</v>
      </c>
      <c r="BN1753" s="99">
        <v>0</v>
      </c>
      <c r="BO1753" s="99">
        <v>0</v>
      </c>
      <c r="BP1753" s="99">
        <v>0</v>
      </c>
      <c r="BQ1753" s="99">
        <v>0</v>
      </c>
      <c r="BR1753" s="99">
        <v>13287.645653486299</v>
      </c>
      <c r="BS1753" s="99">
        <v>27982.750647544901</v>
      </c>
      <c r="BT1753" s="99">
        <v>22192.891777277</v>
      </c>
      <c r="BU1753" s="99">
        <v>0</v>
      </c>
      <c r="BV1753" s="99">
        <v>152265.92940712001</v>
      </c>
      <c r="BW1753" s="99">
        <v>2847.0266911685499</v>
      </c>
      <c r="BX1753" s="99">
        <v>0</v>
      </c>
      <c r="BY1753" s="99">
        <v>0</v>
      </c>
      <c r="BZ1753" s="99">
        <v>0</v>
      </c>
      <c r="CA1753" s="99">
        <v>562.49882604181801</v>
      </c>
      <c r="CB1753" s="99">
        <v>106944.660756111</v>
      </c>
      <c r="CC1753" s="99">
        <v>896834.94583129894</v>
      </c>
      <c r="CD1753" s="99">
        <v>212494.170078278</v>
      </c>
      <c r="CE1753" s="99">
        <v>40.554422510787802</v>
      </c>
      <c r="CF1753" s="99">
        <v>8132.9588941931697</v>
      </c>
      <c r="CG1753" s="99">
        <v>60812.295541286498</v>
      </c>
      <c r="CH1753" s="99">
        <v>0</v>
      </c>
      <c r="CI1753" s="99">
        <v>603.37333695590496</v>
      </c>
      <c r="CJ1753" s="99">
        <v>115082.541904449</v>
      </c>
      <c r="CK1753" s="99">
        <v>959749.41846466099</v>
      </c>
      <c r="CL1753" s="99">
        <v>219913.82779121399</v>
      </c>
      <c r="CM1753" s="166">
        <v>1078.5835264325101</v>
      </c>
      <c r="CN1753" s="166">
        <v>271915.97271346999</v>
      </c>
      <c r="CO1753" s="166">
        <v>1492179.6481628399</v>
      </c>
      <c r="CP1753" s="99">
        <v>219913.82779121399</v>
      </c>
      <c r="CQ1753" s="99">
        <v>0</v>
      </c>
      <c r="CR1753" s="99">
        <v>0</v>
      </c>
      <c r="CS1753" s="99">
        <v>0</v>
      </c>
      <c r="CT1753" s="99">
        <v>0</v>
      </c>
      <c r="CU1753" s="98">
        <v>343.63643400799998</v>
      </c>
      <c r="CV1753" s="98">
        <v>490.77900495599999</v>
      </c>
      <c r="CW1753" s="98">
        <v>115077.61965030417</v>
      </c>
      <c r="CX1753" s="98">
        <v>957647.24137258541</v>
      </c>
    </row>
    <row r="1754" spans="1:102" x14ac:dyDescent="0.2">
      <c r="A1754" s="98" t="s">
        <v>78</v>
      </c>
      <c r="B1754" s="100">
        <v>40238</v>
      </c>
      <c r="C1754" s="99">
        <v>117.900809398852</v>
      </c>
      <c r="D1754" s="99">
        <v>130.27353528886999</v>
      </c>
      <c r="E1754" s="99">
        <v>295.35783841833501</v>
      </c>
      <c r="F1754" s="99">
        <v>50.155415458604701</v>
      </c>
      <c r="G1754" s="99">
        <v>40.6187424538657</v>
      </c>
      <c r="H1754" s="99">
        <v>0</v>
      </c>
      <c r="I1754" s="99">
        <v>0</v>
      </c>
      <c r="J1754" s="99">
        <v>469.95098757743801</v>
      </c>
      <c r="K1754" s="99">
        <v>0</v>
      </c>
      <c r="L1754" s="99">
        <v>79.199731099419296</v>
      </c>
      <c r="M1754" s="99">
        <v>46.0015916307457</v>
      </c>
      <c r="N1754" s="99">
        <v>72.418188300915105</v>
      </c>
      <c r="O1754" s="99">
        <v>88.069402033463106</v>
      </c>
      <c r="P1754" s="99">
        <v>0</v>
      </c>
      <c r="Q1754" s="99">
        <v>268.43410911783599</v>
      </c>
      <c r="R1754" s="99">
        <v>15.7863290316891</v>
      </c>
      <c r="S1754" s="99">
        <v>0</v>
      </c>
      <c r="T1754" s="99">
        <v>9.4702749704010802</v>
      </c>
      <c r="U1754" s="99">
        <v>490.65927353873798</v>
      </c>
      <c r="V1754" s="99">
        <v>13917.7761520147</v>
      </c>
      <c r="W1754" s="99">
        <v>14483.081107616399</v>
      </c>
      <c r="X1754" s="99">
        <v>68964.344109535203</v>
      </c>
      <c r="Y1754" s="99">
        <v>13160.6897815466</v>
      </c>
      <c r="Z1754" s="99">
        <v>7675.5823109745997</v>
      </c>
      <c r="AA1754" s="99">
        <v>0</v>
      </c>
      <c r="AB1754" s="99">
        <v>0</v>
      </c>
      <c r="AC1754" s="99">
        <v>161078.178661346</v>
      </c>
      <c r="AD1754" s="99">
        <v>0</v>
      </c>
      <c r="AE1754" s="99">
        <v>6661.2000998854601</v>
      </c>
      <c r="AF1754" s="99">
        <v>9089.2666628360694</v>
      </c>
      <c r="AG1754" s="99">
        <v>10747.218964219101</v>
      </c>
      <c r="AH1754" s="99">
        <v>11401.9167562723</v>
      </c>
      <c r="AI1754" s="99">
        <v>0</v>
      </c>
      <c r="AJ1754" s="99">
        <v>62266.088181972496</v>
      </c>
      <c r="AK1754" s="99">
        <v>2819.4967006743</v>
      </c>
      <c r="AL1754" s="99">
        <v>0</v>
      </c>
      <c r="AM1754" s="99">
        <v>1725.6859494000701</v>
      </c>
      <c r="AN1754" s="99">
        <v>164621.844154358</v>
      </c>
      <c r="AO1754" s="99">
        <v>131851.52064895601</v>
      </c>
      <c r="AP1754" s="99">
        <v>128106.00008583099</v>
      </c>
      <c r="AQ1754" s="99">
        <v>568363.55467987095</v>
      </c>
      <c r="AR1754" s="99">
        <v>117225.551836014</v>
      </c>
      <c r="AS1754" s="99">
        <v>57781.835110664397</v>
      </c>
      <c r="AT1754" s="99">
        <v>0</v>
      </c>
      <c r="AU1754" s="99">
        <v>0</v>
      </c>
      <c r="AV1754" s="99">
        <v>541550.24815368699</v>
      </c>
      <c r="AW1754" s="99">
        <v>0</v>
      </c>
      <c r="AX1754" s="99">
        <v>61184.712260246299</v>
      </c>
      <c r="AY1754" s="99">
        <v>82505.7646341324</v>
      </c>
      <c r="AZ1754" s="99">
        <v>81973.4479923248</v>
      </c>
      <c r="BA1754" s="99">
        <v>102839.982807159</v>
      </c>
      <c r="BB1754" s="99">
        <v>0</v>
      </c>
      <c r="BC1754" s="99">
        <v>497353.77246475202</v>
      </c>
      <c r="BD1754" s="99">
        <v>21650.5809781551</v>
      </c>
      <c r="BE1754" s="99">
        <v>0</v>
      </c>
      <c r="BF1754" s="99">
        <v>13944.605243444399</v>
      </c>
      <c r="BG1754" s="99">
        <v>551584.09651184105</v>
      </c>
      <c r="BH1754" s="99">
        <v>19132.126608848601</v>
      </c>
      <c r="BI1754" s="99">
        <v>21461.8136193752</v>
      </c>
      <c r="BJ1754" s="99">
        <v>166649.75280761701</v>
      </c>
      <c r="BK1754" s="99">
        <v>30508.512314558</v>
      </c>
      <c r="BL1754" s="99">
        <v>0</v>
      </c>
      <c r="BM1754" s="99">
        <v>0</v>
      </c>
      <c r="BN1754" s="99">
        <v>0</v>
      </c>
      <c r="BO1754" s="99">
        <v>0</v>
      </c>
      <c r="BP1754" s="99">
        <v>0</v>
      </c>
      <c r="BQ1754" s="99">
        <v>0</v>
      </c>
      <c r="BR1754" s="99">
        <v>12588.86708498</v>
      </c>
      <c r="BS1754" s="99">
        <v>31382.353037595702</v>
      </c>
      <c r="BT1754" s="99">
        <v>20014.347380876501</v>
      </c>
      <c r="BU1754" s="99">
        <v>0</v>
      </c>
      <c r="BV1754" s="99">
        <v>143035.87750434899</v>
      </c>
      <c r="BW1754" s="99">
        <v>2368.5988686382798</v>
      </c>
      <c r="BX1754" s="99">
        <v>0</v>
      </c>
      <c r="BY1754" s="99">
        <v>0</v>
      </c>
      <c r="BZ1754" s="99">
        <v>0</v>
      </c>
      <c r="CA1754" s="99">
        <v>545.96528714895203</v>
      </c>
      <c r="CB1754" s="99">
        <v>96477.403950691194</v>
      </c>
      <c r="CC1754" s="99">
        <v>819982.66812896705</v>
      </c>
      <c r="CD1754" s="99">
        <v>212062.21796608</v>
      </c>
      <c r="CE1754" s="99">
        <v>41.459721975959802</v>
      </c>
      <c r="CF1754" s="99">
        <v>7825.52129453421</v>
      </c>
      <c r="CG1754" s="99">
        <v>58479.686004161798</v>
      </c>
      <c r="CH1754" s="99">
        <v>0</v>
      </c>
      <c r="CI1754" s="99">
        <v>587.36844267696097</v>
      </c>
      <c r="CJ1754" s="99">
        <v>104484.89245796201</v>
      </c>
      <c r="CK1754" s="99">
        <v>881906.54180908203</v>
      </c>
      <c r="CL1754" s="99">
        <v>218765.18025016799</v>
      </c>
      <c r="CM1754" s="166">
        <v>1072.5333488285501</v>
      </c>
      <c r="CN1754" s="166">
        <v>272724.32991027797</v>
      </c>
      <c r="CO1754" s="166">
        <v>1438378.3649444601</v>
      </c>
      <c r="CP1754" s="99">
        <v>218765.18025016799</v>
      </c>
      <c r="CQ1754" s="99">
        <v>0</v>
      </c>
      <c r="CR1754" s="99">
        <v>0</v>
      </c>
      <c r="CS1754" s="99">
        <v>0</v>
      </c>
      <c r="CT1754" s="99">
        <v>0</v>
      </c>
      <c r="CU1754" s="98">
        <v>316.60562968599999</v>
      </c>
      <c r="CV1754" s="98">
        <v>503.98307644800002</v>
      </c>
      <c r="CW1754" s="98">
        <v>104302.9252452254</v>
      </c>
      <c r="CX1754" s="98">
        <v>878462.35413312889</v>
      </c>
    </row>
    <row r="1755" spans="1:102" x14ac:dyDescent="0.2">
      <c r="A1755" s="98" t="s">
        <v>78</v>
      </c>
      <c r="B1755" s="100">
        <v>40330</v>
      </c>
      <c r="C1755" s="99">
        <v>138.58093890920301</v>
      </c>
      <c r="D1755" s="99">
        <v>140.509587679058</v>
      </c>
      <c r="E1755" s="99">
        <v>281.65523403882997</v>
      </c>
      <c r="F1755" s="99">
        <v>42.135530981700903</v>
      </c>
      <c r="G1755" s="99">
        <v>45.269361753947997</v>
      </c>
      <c r="H1755" s="99">
        <v>0</v>
      </c>
      <c r="I1755" s="99">
        <v>0</v>
      </c>
      <c r="J1755" s="99">
        <v>475.70115074515297</v>
      </c>
      <c r="K1755" s="99">
        <v>0</v>
      </c>
      <c r="L1755" s="99">
        <v>80.960541766136899</v>
      </c>
      <c r="M1755" s="99">
        <v>41.5040934188291</v>
      </c>
      <c r="N1755" s="99">
        <v>69.625700134783997</v>
      </c>
      <c r="O1755" s="99">
        <v>103.167000354268</v>
      </c>
      <c r="P1755" s="99">
        <v>0</v>
      </c>
      <c r="Q1755" s="99">
        <v>281.561482083052</v>
      </c>
      <c r="R1755" s="99">
        <v>17.704843374900499</v>
      </c>
      <c r="S1755" s="99">
        <v>0</v>
      </c>
      <c r="T1755" s="99">
        <v>8.0105086149415001</v>
      </c>
      <c r="U1755" s="99">
        <v>495.08882195874997</v>
      </c>
      <c r="V1755" s="99">
        <v>14771.5891040564</v>
      </c>
      <c r="W1755" s="99">
        <v>22047.7689073086</v>
      </c>
      <c r="X1755" s="99">
        <v>68239.214275360093</v>
      </c>
      <c r="Y1755" s="99">
        <v>12955.171946287201</v>
      </c>
      <c r="Z1755" s="99">
        <v>7343.0018460750598</v>
      </c>
      <c r="AA1755" s="99">
        <v>0</v>
      </c>
      <c r="AB1755" s="99">
        <v>0</v>
      </c>
      <c r="AC1755" s="99">
        <v>165415.39523506199</v>
      </c>
      <c r="AD1755" s="99">
        <v>0</v>
      </c>
      <c r="AE1755" s="99">
        <v>7706.72479432821</v>
      </c>
      <c r="AF1755" s="99">
        <v>8835.0568079948407</v>
      </c>
      <c r="AG1755" s="99">
        <v>9757.3712735176105</v>
      </c>
      <c r="AH1755" s="99">
        <v>10808.696609258701</v>
      </c>
      <c r="AI1755" s="99">
        <v>0</v>
      </c>
      <c r="AJ1755" s="99">
        <v>68471.830307960496</v>
      </c>
      <c r="AK1755" s="99">
        <v>3068.5092630088302</v>
      </c>
      <c r="AL1755" s="99">
        <v>0</v>
      </c>
      <c r="AM1755" s="99">
        <v>1261.6846485435999</v>
      </c>
      <c r="AN1755" s="99">
        <v>168835.725271225</v>
      </c>
      <c r="AO1755" s="99">
        <v>142382.098789215</v>
      </c>
      <c r="AP1755" s="99">
        <v>180817.711654663</v>
      </c>
      <c r="AQ1755" s="99">
        <v>558944.516929626</v>
      </c>
      <c r="AR1755" s="99">
        <v>109174.224739075</v>
      </c>
      <c r="AS1755" s="99">
        <v>56964.515697479197</v>
      </c>
      <c r="AT1755" s="99">
        <v>0</v>
      </c>
      <c r="AU1755" s="99">
        <v>0</v>
      </c>
      <c r="AV1755" s="99">
        <v>554352.05313110398</v>
      </c>
      <c r="AW1755" s="99">
        <v>0</v>
      </c>
      <c r="AX1755" s="99">
        <v>62823.346740245797</v>
      </c>
      <c r="AY1755" s="99">
        <v>85101.284057617202</v>
      </c>
      <c r="AZ1755" s="99">
        <v>77185.490387916594</v>
      </c>
      <c r="BA1755" s="99">
        <v>108413.063488007</v>
      </c>
      <c r="BB1755" s="99">
        <v>0</v>
      </c>
      <c r="BC1755" s="99">
        <v>570531.75978088402</v>
      </c>
      <c r="BD1755" s="99">
        <v>24295.234423875801</v>
      </c>
      <c r="BE1755" s="99">
        <v>0</v>
      </c>
      <c r="BF1755" s="99">
        <v>10444.7091777325</v>
      </c>
      <c r="BG1755" s="99">
        <v>564349.478904724</v>
      </c>
      <c r="BH1755" s="99">
        <v>20741.2276284695</v>
      </c>
      <c r="BI1755" s="99">
        <v>36931.5181794167</v>
      </c>
      <c r="BJ1755" s="99">
        <v>163550.47668647801</v>
      </c>
      <c r="BK1755" s="99">
        <v>31136.134785890601</v>
      </c>
      <c r="BL1755" s="99">
        <v>0</v>
      </c>
      <c r="BM1755" s="99">
        <v>0</v>
      </c>
      <c r="BN1755" s="99">
        <v>0</v>
      </c>
      <c r="BO1755" s="99">
        <v>0</v>
      </c>
      <c r="BP1755" s="99">
        <v>0</v>
      </c>
      <c r="BQ1755" s="99">
        <v>0</v>
      </c>
      <c r="BR1755" s="99">
        <v>10497.240417003601</v>
      </c>
      <c r="BS1755" s="99">
        <v>27783.906983614001</v>
      </c>
      <c r="BT1755" s="99">
        <v>21070.857334136999</v>
      </c>
      <c r="BU1755" s="99">
        <v>0</v>
      </c>
      <c r="BV1755" s="99">
        <v>163429.57177925101</v>
      </c>
      <c r="BW1755" s="99">
        <v>2762.3431845605401</v>
      </c>
      <c r="BX1755" s="99">
        <v>0</v>
      </c>
      <c r="BY1755" s="99">
        <v>0</v>
      </c>
      <c r="BZ1755" s="99">
        <v>0</v>
      </c>
      <c r="CA1755" s="99">
        <v>563.14014236628998</v>
      </c>
      <c r="CB1755" s="99">
        <v>105573.90780830399</v>
      </c>
      <c r="CC1755" s="99">
        <v>899146.28504943801</v>
      </c>
      <c r="CD1755" s="99">
        <v>220983.45727348301</v>
      </c>
      <c r="CE1755" s="99">
        <v>45.631817272864303</v>
      </c>
      <c r="CF1755" s="99">
        <v>7470.8860149383499</v>
      </c>
      <c r="CG1755" s="99">
        <v>57670.5681071281</v>
      </c>
      <c r="CH1755" s="99">
        <v>0</v>
      </c>
      <c r="CI1755" s="99">
        <v>608.44558227062203</v>
      </c>
      <c r="CJ1755" s="99">
        <v>112934.871751785</v>
      </c>
      <c r="CK1755" s="99">
        <v>958458.83917236305</v>
      </c>
      <c r="CL1755" s="99">
        <v>228200.73365211501</v>
      </c>
      <c r="CM1755" s="166">
        <v>1093.0163416564501</v>
      </c>
      <c r="CN1755" s="166">
        <v>283397.77797698998</v>
      </c>
      <c r="CO1755" s="166">
        <v>1527427.5103759801</v>
      </c>
      <c r="CP1755" s="99">
        <v>228200.73365211501</v>
      </c>
      <c r="CQ1755" s="99">
        <v>0</v>
      </c>
      <c r="CR1755" s="99">
        <v>0</v>
      </c>
      <c r="CS1755" s="99">
        <v>0</v>
      </c>
      <c r="CT1755" s="99">
        <v>0</v>
      </c>
      <c r="CU1755" s="98">
        <v>301.78314989299997</v>
      </c>
      <c r="CV1755" s="98">
        <v>512.32094851900001</v>
      </c>
      <c r="CW1755" s="98">
        <v>113044.79382324235</v>
      </c>
      <c r="CX1755" s="98">
        <v>956816.85315656615</v>
      </c>
    </row>
    <row r="1756" spans="1:102" x14ac:dyDescent="0.2">
      <c r="A1756" s="98" t="s">
        <v>78</v>
      </c>
      <c r="B1756" s="100">
        <v>40422</v>
      </c>
      <c r="C1756" s="99">
        <v>136.39396918378799</v>
      </c>
      <c r="D1756" s="99">
        <v>144.263388594612</v>
      </c>
      <c r="E1756" s="99">
        <v>280.12860007584101</v>
      </c>
      <c r="F1756" s="99">
        <v>37.501458640675999</v>
      </c>
      <c r="G1756" s="99">
        <v>42.823832098860301</v>
      </c>
      <c r="H1756" s="99">
        <v>0</v>
      </c>
      <c r="I1756" s="99">
        <v>0</v>
      </c>
      <c r="J1756" s="99">
        <v>481.69435010477901</v>
      </c>
      <c r="K1756" s="99">
        <v>0</v>
      </c>
      <c r="L1756" s="99">
        <v>96.303576519712806</v>
      </c>
      <c r="M1756" s="99">
        <v>36.535836657974897</v>
      </c>
      <c r="N1756" s="99">
        <v>59.8998193987645</v>
      </c>
      <c r="O1756" s="99">
        <v>103.07877743523601</v>
      </c>
      <c r="P1756" s="99">
        <v>0</v>
      </c>
      <c r="Q1756" s="99">
        <v>272.51725594326899</v>
      </c>
      <c r="R1756" s="99">
        <v>18.433504965854802</v>
      </c>
      <c r="S1756" s="99">
        <v>0</v>
      </c>
      <c r="T1756" s="99">
        <v>7.2536438663955796</v>
      </c>
      <c r="U1756" s="99">
        <v>498.50493624806398</v>
      </c>
      <c r="V1756" s="99">
        <v>14375.6401174068</v>
      </c>
      <c r="W1756" s="99">
        <v>24088.445702075998</v>
      </c>
      <c r="X1756" s="99">
        <v>74265.719254493699</v>
      </c>
      <c r="Y1756" s="99">
        <v>13051.181463360799</v>
      </c>
      <c r="Z1756" s="99">
        <v>7629.0064442753801</v>
      </c>
      <c r="AA1756" s="99">
        <v>0</v>
      </c>
      <c r="AB1756" s="99">
        <v>0</v>
      </c>
      <c r="AC1756" s="99">
        <v>168050.534326553</v>
      </c>
      <c r="AD1756" s="99">
        <v>0</v>
      </c>
      <c r="AE1756" s="99">
        <v>9536.4319391250592</v>
      </c>
      <c r="AF1756" s="99">
        <v>10447.015154004101</v>
      </c>
      <c r="AG1756" s="99">
        <v>9056.7370268106497</v>
      </c>
      <c r="AH1756" s="99">
        <v>10576.544123768799</v>
      </c>
      <c r="AI1756" s="99">
        <v>0</v>
      </c>
      <c r="AJ1756" s="99">
        <v>67992.034942626997</v>
      </c>
      <c r="AK1756" s="99">
        <v>2976.5369200110399</v>
      </c>
      <c r="AL1756" s="99">
        <v>0</v>
      </c>
      <c r="AM1756" s="99">
        <v>1331.7653094828099</v>
      </c>
      <c r="AN1756" s="99">
        <v>171261.39347076399</v>
      </c>
      <c r="AO1756" s="99">
        <v>141555.82057952901</v>
      </c>
      <c r="AP1756" s="99">
        <v>205675.27613830601</v>
      </c>
      <c r="AQ1756" s="99">
        <v>608884.85002136196</v>
      </c>
      <c r="AR1756" s="99">
        <v>112876.069025993</v>
      </c>
      <c r="AS1756" s="99">
        <v>58394.428724288897</v>
      </c>
      <c r="AT1756" s="99">
        <v>0</v>
      </c>
      <c r="AU1756" s="99">
        <v>0</v>
      </c>
      <c r="AV1756" s="99">
        <v>563227.64277648902</v>
      </c>
      <c r="AW1756" s="99">
        <v>0</v>
      </c>
      <c r="AX1756" s="99">
        <v>83715.267801284805</v>
      </c>
      <c r="AY1756" s="99">
        <v>102066.03668022199</v>
      </c>
      <c r="AZ1756" s="99">
        <v>69538.413920402498</v>
      </c>
      <c r="BA1756" s="99">
        <v>100256.51885604901</v>
      </c>
      <c r="BB1756" s="99">
        <v>0</v>
      </c>
      <c r="BC1756" s="99">
        <v>584264.67929077102</v>
      </c>
      <c r="BD1756" s="99">
        <v>24484.9703247547</v>
      </c>
      <c r="BE1756" s="99">
        <v>0</v>
      </c>
      <c r="BF1756" s="99">
        <v>10517.9589996338</v>
      </c>
      <c r="BG1756" s="99">
        <v>572877.67282104504</v>
      </c>
      <c r="BH1756" s="99">
        <v>19494.160982847199</v>
      </c>
      <c r="BI1756" s="99">
        <v>32131.421257734299</v>
      </c>
      <c r="BJ1756" s="99">
        <v>161151.19818496701</v>
      </c>
      <c r="BK1756" s="99">
        <v>30226.4894490242</v>
      </c>
      <c r="BL1756" s="99">
        <v>0</v>
      </c>
      <c r="BM1756" s="99">
        <v>0</v>
      </c>
      <c r="BN1756" s="99">
        <v>0</v>
      </c>
      <c r="BO1756" s="99">
        <v>0</v>
      </c>
      <c r="BP1756" s="99">
        <v>0</v>
      </c>
      <c r="BQ1756" s="99">
        <v>0</v>
      </c>
      <c r="BR1756" s="99">
        <v>11644.596218705199</v>
      </c>
      <c r="BS1756" s="99">
        <v>26092.162904024099</v>
      </c>
      <c r="BT1756" s="99">
        <v>19501.884865522399</v>
      </c>
      <c r="BU1756" s="99">
        <v>0</v>
      </c>
      <c r="BV1756" s="99">
        <v>153651.43521499599</v>
      </c>
      <c r="BW1756" s="99">
        <v>2755.5971236824998</v>
      </c>
      <c r="BX1756" s="99">
        <v>0</v>
      </c>
      <c r="BY1756" s="99">
        <v>0</v>
      </c>
      <c r="BZ1756" s="99">
        <v>0</v>
      </c>
      <c r="CA1756" s="99">
        <v>557.12807562202204</v>
      </c>
      <c r="CB1756" s="99">
        <v>111936.467648506</v>
      </c>
      <c r="CC1756" s="99">
        <v>954305.43909454299</v>
      </c>
      <c r="CD1756" s="99">
        <v>210542.563568115</v>
      </c>
      <c r="CE1756" s="99">
        <v>42.114397387951598</v>
      </c>
      <c r="CF1756" s="99">
        <v>7424.7546892762202</v>
      </c>
      <c r="CG1756" s="99">
        <v>57844.666309356697</v>
      </c>
      <c r="CH1756" s="99">
        <v>0</v>
      </c>
      <c r="CI1756" s="99">
        <v>599.36123809218395</v>
      </c>
      <c r="CJ1756" s="99">
        <v>119276.474598885</v>
      </c>
      <c r="CK1756" s="99">
        <v>1005995.05097961</v>
      </c>
      <c r="CL1756" s="99">
        <v>217230.16444778399</v>
      </c>
      <c r="CM1756" s="166">
        <v>1095.0651277750701</v>
      </c>
      <c r="CN1756" s="166">
        <v>287622.353282928</v>
      </c>
      <c r="CO1756" s="166">
        <v>1574632.12736511</v>
      </c>
      <c r="CP1756" s="99">
        <v>217230.16444778399</v>
      </c>
      <c r="CQ1756" s="99">
        <v>0</v>
      </c>
      <c r="CR1756" s="99">
        <v>0</v>
      </c>
      <c r="CS1756" s="99">
        <v>0</v>
      </c>
      <c r="CT1756" s="99">
        <v>0</v>
      </c>
      <c r="CU1756" s="98">
        <v>297.35560314899999</v>
      </c>
      <c r="CV1756" s="98">
        <v>517.44471136100003</v>
      </c>
      <c r="CW1756" s="98">
        <v>119361.22233778222</v>
      </c>
      <c r="CX1756" s="98">
        <v>1012150.1054038997</v>
      </c>
    </row>
    <row r="1757" spans="1:102" x14ac:dyDescent="0.2">
      <c r="A1757" s="98" t="s">
        <v>78</v>
      </c>
      <c r="B1757" s="100">
        <v>40513</v>
      </c>
      <c r="C1757" s="99">
        <v>152.50359227694599</v>
      </c>
      <c r="D1757" s="99">
        <v>152.98316150158601</v>
      </c>
      <c r="E1757" s="99">
        <v>270.35899711772799</v>
      </c>
      <c r="F1757" s="99">
        <v>33.408869503997302</v>
      </c>
      <c r="G1757" s="99">
        <v>44.192888978868702</v>
      </c>
      <c r="H1757" s="99">
        <v>0</v>
      </c>
      <c r="I1757" s="99">
        <v>0</v>
      </c>
      <c r="J1757" s="99">
        <v>485.09915081784101</v>
      </c>
      <c r="K1757" s="99">
        <v>0</v>
      </c>
      <c r="L1757" s="99">
        <v>126.594119307585</v>
      </c>
      <c r="M1757" s="99">
        <v>41.999845347832903</v>
      </c>
      <c r="N1757" s="99">
        <v>56.935665227938401</v>
      </c>
      <c r="O1757" s="99">
        <v>105.467658866197</v>
      </c>
      <c r="P1757" s="99">
        <v>0</v>
      </c>
      <c r="Q1757" s="99">
        <v>273.22110292688001</v>
      </c>
      <c r="R1757" s="99">
        <v>20.176798840984699</v>
      </c>
      <c r="S1757" s="99">
        <v>0</v>
      </c>
      <c r="T1757" s="99">
        <v>8.1103573765139991</v>
      </c>
      <c r="U1757" s="99">
        <v>499.01809536665701</v>
      </c>
      <c r="V1757" s="99">
        <v>17621.9250938892</v>
      </c>
      <c r="W1757" s="99">
        <v>20960.4526188374</v>
      </c>
      <c r="X1757" s="99">
        <v>71928.812547683701</v>
      </c>
      <c r="Y1757" s="99">
        <v>12511.2305438519</v>
      </c>
      <c r="Z1757" s="99">
        <v>7159.9102628827104</v>
      </c>
      <c r="AA1757" s="99">
        <v>0</v>
      </c>
      <c r="AB1757" s="99">
        <v>0</v>
      </c>
      <c r="AC1757" s="99">
        <v>168752.96961593599</v>
      </c>
      <c r="AD1757" s="99">
        <v>0</v>
      </c>
      <c r="AE1757" s="99">
        <v>13446.442018747301</v>
      </c>
      <c r="AF1757" s="99">
        <v>11789.400426149399</v>
      </c>
      <c r="AG1757" s="99">
        <v>8906.9680399894696</v>
      </c>
      <c r="AH1757" s="99">
        <v>11740.7752542496</v>
      </c>
      <c r="AI1757" s="99">
        <v>0</v>
      </c>
      <c r="AJ1757" s="99">
        <v>65249.727194786101</v>
      </c>
      <c r="AK1757" s="99">
        <v>2978.5467686653101</v>
      </c>
      <c r="AL1757" s="99">
        <v>0</v>
      </c>
      <c r="AM1757" s="99">
        <v>1536.9688650369601</v>
      </c>
      <c r="AN1757" s="99">
        <v>171979.103151321</v>
      </c>
      <c r="AO1757" s="99">
        <v>168046.259897232</v>
      </c>
      <c r="AP1757" s="99">
        <v>190754.21697425799</v>
      </c>
      <c r="AQ1757" s="99">
        <v>589279.60527038598</v>
      </c>
      <c r="AR1757" s="99">
        <v>108372.277233124</v>
      </c>
      <c r="AS1757" s="99">
        <v>55963.652961254098</v>
      </c>
      <c r="AT1757" s="99">
        <v>0</v>
      </c>
      <c r="AU1757" s="99">
        <v>0</v>
      </c>
      <c r="AV1757" s="99">
        <v>574987.76280975295</v>
      </c>
      <c r="AW1757" s="99">
        <v>0</v>
      </c>
      <c r="AX1757" s="99">
        <v>117015.64381218</v>
      </c>
      <c r="AY1757" s="99">
        <v>115245.43382358601</v>
      </c>
      <c r="AZ1757" s="99">
        <v>66826.075845718398</v>
      </c>
      <c r="BA1757" s="99">
        <v>112801.317710876</v>
      </c>
      <c r="BB1757" s="99">
        <v>0</v>
      </c>
      <c r="BC1757" s="99">
        <v>542384.33709716797</v>
      </c>
      <c r="BD1757" s="99">
        <v>23590.279916763298</v>
      </c>
      <c r="BE1757" s="99">
        <v>0</v>
      </c>
      <c r="BF1757" s="99">
        <v>12338.8645819426</v>
      </c>
      <c r="BG1757" s="99">
        <v>585313.22821044899</v>
      </c>
      <c r="BH1757" s="99">
        <v>22129.714590311101</v>
      </c>
      <c r="BI1757" s="99">
        <v>25266.803794383999</v>
      </c>
      <c r="BJ1757" s="99">
        <v>161010.14168548601</v>
      </c>
      <c r="BK1757" s="99">
        <v>30599.8542706966</v>
      </c>
      <c r="BL1757" s="99">
        <v>0</v>
      </c>
      <c r="BM1757" s="99">
        <v>0</v>
      </c>
      <c r="BN1757" s="99">
        <v>0</v>
      </c>
      <c r="BO1757" s="99">
        <v>0</v>
      </c>
      <c r="BP1757" s="99">
        <v>0</v>
      </c>
      <c r="BQ1757" s="99">
        <v>0</v>
      </c>
      <c r="BR1757" s="99">
        <v>13039.4946664572</v>
      </c>
      <c r="BS1757" s="99">
        <v>26079.194818973501</v>
      </c>
      <c r="BT1757" s="99">
        <v>21989.3489851952</v>
      </c>
      <c r="BU1757" s="99">
        <v>0</v>
      </c>
      <c r="BV1757" s="99">
        <v>147030.73387527501</v>
      </c>
      <c r="BW1757" s="99">
        <v>2297.4178062975402</v>
      </c>
      <c r="BX1757" s="99">
        <v>0</v>
      </c>
      <c r="BY1757" s="99">
        <v>0</v>
      </c>
      <c r="BZ1757" s="99">
        <v>0</v>
      </c>
      <c r="CA1757" s="99">
        <v>574.79752494394802</v>
      </c>
      <c r="CB1757" s="99">
        <v>112443.02777862499</v>
      </c>
      <c r="CC1757" s="99">
        <v>947905.76567840599</v>
      </c>
      <c r="CD1757" s="99">
        <v>206237.62588119501</v>
      </c>
      <c r="CE1757" s="99">
        <v>43.756930237635999</v>
      </c>
      <c r="CF1757" s="99">
        <v>7099.4766437411299</v>
      </c>
      <c r="CG1757" s="99">
        <v>55309.266407012903</v>
      </c>
      <c r="CH1757" s="99">
        <v>0</v>
      </c>
      <c r="CI1757" s="99">
        <v>618.74626865982998</v>
      </c>
      <c r="CJ1757" s="99">
        <v>119588.21943759899</v>
      </c>
      <c r="CK1757" s="99">
        <v>1004749.58612823</v>
      </c>
      <c r="CL1757" s="99">
        <v>212070.157758713</v>
      </c>
      <c r="CM1757" s="166">
        <v>1108.0176926553199</v>
      </c>
      <c r="CN1757" s="166">
        <v>289333.11640930199</v>
      </c>
      <c r="CO1757" s="166">
        <v>1584965.2782745401</v>
      </c>
      <c r="CP1757" s="99">
        <v>212070.157758713</v>
      </c>
      <c r="CQ1757" s="99">
        <v>0</v>
      </c>
      <c r="CR1757" s="99">
        <v>0</v>
      </c>
      <c r="CS1757" s="99">
        <v>0</v>
      </c>
      <c r="CT1757" s="99">
        <v>0</v>
      </c>
      <c r="CU1757" s="98">
        <v>282.46079125799997</v>
      </c>
      <c r="CV1757" s="98">
        <v>523.72554809099995</v>
      </c>
      <c r="CW1757" s="98">
        <v>119542.50442236612</v>
      </c>
      <c r="CX1757" s="98">
        <v>1003215.0320854189</v>
      </c>
    </row>
    <row r="1758" spans="1:102" x14ac:dyDescent="0.2">
      <c r="A1758" s="98" t="s">
        <v>78</v>
      </c>
      <c r="B1758" s="100">
        <v>40603</v>
      </c>
      <c r="C1758" s="99">
        <v>149.296160779893</v>
      </c>
      <c r="D1758" s="99">
        <v>155.91050063073601</v>
      </c>
      <c r="E1758" s="99">
        <v>267.837912127376</v>
      </c>
      <c r="F1758" s="99">
        <v>27.5790654839948</v>
      </c>
      <c r="G1758" s="99">
        <v>43.090969970915502</v>
      </c>
      <c r="H1758" s="99">
        <v>0</v>
      </c>
      <c r="I1758" s="99">
        <v>0</v>
      </c>
      <c r="J1758" s="99">
        <v>497.42434893175999</v>
      </c>
      <c r="K1758" s="99">
        <v>0</v>
      </c>
      <c r="L1758" s="99">
        <v>206.78506468050199</v>
      </c>
      <c r="M1758" s="99">
        <v>40.177137795835698</v>
      </c>
      <c r="N1758" s="99">
        <v>55.619885498657801</v>
      </c>
      <c r="O1758" s="99">
        <v>0</v>
      </c>
      <c r="P1758" s="99">
        <v>0</v>
      </c>
      <c r="Q1758" s="99">
        <v>272.80989695340401</v>
      </c>
      <c r="R1758" s="99">
        <v>0</v>
      </c>
      <c r="S1758" s="99">
        <v>0</v>
      </c>
      <c r="T1758" s="99">
        <v>23.7683696828317</v>
      </c>
      <c r="U1758" s="99">
        <v>510.52398741990299</v>
      </c>
      <c r="V1758" s="99">
        <v>17071.204530239102</v>
      </c>
      <c r="W1758" s="99">
        <v>26820.856429576899</v>
      </c>
      <c r="X1758" s="99">
        <v>71808.688278198199</v>
      </c>
      <c r="Y1758" s="99">
        <v>11354.5425387621</v>
      </c>
      <c r="Z1758" s="99">
        <v>7164.3727996349298</v>
      </c>
      <c r="AA1758" s="99">
        <v>0</v>
      </c>
      <c r="AB1758" s="99">
        <v>0</v>
      </c>
      <c r="AC1758" s="99">
        <v>173155.130340576</v>
      </c>
      <c r="AD1758" s="99">
        <v>0</v>
      </c>
      <c r="AE1758" s="99">
        <v>25663.144812822298</v>
      </c>
      <c r="AF1758" s="99">
        <v>10576.42318964</v>
      </c>
      <c r="AG1758" s="99">
        <v>8516.6402167081797</v>
      </c>
      <c r="AH1758" s="99">
        <v>0</v>
      </c>
      <c r="AI1758" s="99">
        <v>0</v>
      </c>
      <c r="AJ1758" s="99">
        <v>69340.584198951707</v>
      </c>
      <c r="AK1758" s="99">
        <v>0</v>
      </c>
      <c r="AL1758" s="99">
        <v>0</v>
      </c>
      <c r="AM1758" s="99">
        <v>3993.0313960015801</v>
      </c>
      <c r="AN1758" s="99">
        <v>176707.255954742</v>
      </c>
      <c r="AO1758" s="99">
        <v>166306.272550583</v>
      </c>
      <c r="AP1758" s="99">
        <v>230605.39000892601</v>
      </c>
      <c r="AQ1758" s="99">
        <v>594462.916252136</v>
      </c>
      <c r="AR1758" s="99">
        <v>95332.951475143404</v>
      </c>
      <c r="AS1758" s="99">
        <v>57288.640191078201</v>
      </c>
      <c r="AT1758" s="99">
        <v>0</v>
      </c>
      <c r="AU1758" s="99">
        <v>0</v>
      </c>
      <c r="AV1758" s="99">
        <v>599664.548622131</v>
      </c>
      <c r="AW1758" s="99">
        <v>0</v>
      </c>
      <c r="AX1758" s="99">
        <v>226595.787694931</v>
      </c>
      <c r="AY1758" s="99">
        <v>103700.71350956</v>
      </c>
      <c r="AZ1758" s="99">
        <v>64906.575835228003</v>
      </c>
      <c r="BA1758" s="99">
        <v>0</v>
      </c>
      <c r="BB1758" s="99">
        <v>0</v>
      </c>
      <c r="BC1758" s="99">
        <v>580055.95352172898</v>
      </c>
      <c r="BD1758" s="99">
        <v>0</v>
      </c>
      <c r="BE1758" s="99">
        <v>0</v>
      </c>
      <c r="BF1758" s="99">
        <v>32703.020953416799</v>
      </c>
      <c r="BG1758" s="99">
        <v>609841.93592834496</v>
      </c>
      <c r="BH1758" s="99">
        <v>5826.7364648580597</v>
      </c>
      <c r="BI1758" s="99">
        <v>26027.709062337901</v>
      </c>
      <c r="BJ1758" s="99">
        <v>156811.069009781</v>
      </c>
      <c r="BK1758" s="99">
        <v>28562.646323204001</v>
      </c>
      <c r="BL1758" s="99">
        <v>0</v>
      </c>
      <c r="BM1758" s="99">
        <v>0</v>
      </c>
      <c r="BN1758" s="99">
        <v>0</v>
      </c>
      <c r="BO1758" s="99">
        <v>0</v>
      </c>
      <c r="BP1758" s="99">
        <v>0</v>
      </c>
      <c r="BQ1758" s="99">
        <v>0</v>
      </c>
      <c r="BR1758" s="99">
        <v>13072.575365901001</v>
      </c>
      <c r="BS1758" s="99">
        <v>22442.5755021572</v>
      </c>
      <c r="BT1758" s="99">
        <v>0</v>
      </c>
      <c r="BU1758" s="99">
        <v>0</v>
      </c>
      <c r="BV1758" s="99">
        <v>154127.67870712301</v>
      </c>
      <c r="BW1758" s="99">
        <v>0</v>
      </c>
      <c r="BX1758" s="99">
        <v>0</v>
      </c>
      <c r="BY1758" s="99">
        <v>0</v>
      </c>
      <c r="BZ1758" s="99">
        <v>0</v>
      </c>
      <c r="CA1758" s="99">
        <v>575.89377334713902</v>
      </c>
      <c r="CB1758" s="99">
        <v>113060.8035326</v>
      </c>
      <c r="CC1758" s="99">
        <v>972936.28857421898</v>
      </c>
      <c r="CD1758" s="99">
        <v>192608.398790359</v>
      </c>
      <c r="CE1758" s="99">
        <v>43.858273882884497</v>
      </c>
      <c r="CF1758" s="99">
        <v>7288.9683116078404</v>
      </c>
      <c r="CG1758" s="99">
        <v>57751.288895607002</v>
      </c>
      <c r="CH1758" s="99">
        <v>0</v>
      </c>
      <c r="CI1758" s="99">
        <v>619.76291103661094</v>
      </c>
      <c r="CJ1758" s="99">
        <v>120473.19622802699</v>
      </c>
      <c r="CK1758" s="99">
        <v>1031925.64277649</v>
      </c>
      <c r="CL1758" s="99">
        <v>197574.970546722</v>
      </c>
      <c r="CM1758" s="166">
        <v>1127.1942197829501</v>
      </c>
      <c r="CN1758" s="166">
        <v>301337.84528350801</v>
      </c>
      <c r="CO1758" s="166">
        <v>1649227.07548523</v>
      </c>
      <c r="CP1758" s="99">
        <v>197574.970546722</v>
      </c>
      <c r="CQ1758" s="99">
        <v>0</v>
      </c>
      <c r="CR1758" s="99">
        <v>0</v>
      </c>
      <c r="CS1758" s="99">
        <v>0</v>
      </c>
      <c r="CT1758" s="99">
        <v>0</v>
      </c>
      <c r="CU1758" s="98">
        <v>280.48685890100001</v>
      </c>
      <c r="CV1758" s="98">
        <v>535.81065737799997</v>
      </c>
      <c r="CW1758" s="98">
        <v>120349.77184420783</v>
      </c>
      <c r="CX1758" s="98">
        <v>1030687.577469826</v>
      </c>
    </row>
    <row r="1759" spans="1:102" x14ac:dyDescent="0.2">
      <c r="A1759" s="98" t="s">
        <v>78</v>
      </c>
      <c r="B1759" s="100">
        <v>40695</v>
      </c>
      <c r="C1759" s="99">
        <v>151.007188692689</v>
      </c>
      <c r="D1759" s="99">
        <v>151.81988729722801</v>
      </c>
      <c r="E1759" s="99">
        <v>282.17049081251002</v>
      </c>
      <c r="F1759" s="99">
        <v>33.940508018713402</v>
      </c>
      <c r="G1759" s="99">
        <v>44.090067922603303</v>
      </c>
      <c r="H1759" s="99">
        <v>0</v>
      </c>
      <c r="I1759" s="99">
        <v>0</v>
      </c>
      <c r="J1759" s="99">
        <v>511.88220847025502</v>
      </c>
      <c r="K1759" s="99">
        <v>0</v>
      </c>
      <c r="L1759" s="99">
        <v>212.18169184029099</v>
      </c>
      <c r="M1759" s="99">
        <v>38.629882743582101</v>
      </c>
      <c r="N1759" s="99">
        <v>57.627776422537899</v>
      </c>
      <c r="O1759" s="99">
        <v>0</v>
      </c>
      <c r="P1759" s="99">
        <v>0</v>
      </c>
      <c r="Q1759" s="99">
        <v>270.77134893089499</v>
      </c>
      <c r="R1759" s="99">
        <v>0</v>
      </c>
      <c r="S1759" s="99">
        <v>0</v>
      </c>
      <c r="T1759" s="99">
        <v>25.258239505113998</v>
      </c>
      <c r="U1759" s="99">
        <v>524.967460036278</v>
      </c>
      <c r="V1759" s="99">
        <v>17212.465079784401</v>
      </c>
      <c r="W1759" s="99">
        <v>22155.123681068399</v>
      </c>
      <c r="X1759" s="99">
        <v>73864.435045242295</v>
      </c>
      <c r="Y1759" s="99">
        <v>9829.8770699501001</v>
      </c>
      <c r="Z1759" s="99">
        <v>7796.77964115143</v>
      </c>
      <c r="AA1759" s="99">
        <v>0</v>
      </c>
      <c r="AB1759" s="99">
        <v>0</v>
      </c>
      <c r="AC1759" s="99">
        <v>177283.13324928301</v>
      </c>
      <c r="AD1759" s="99">
        <v>0</v>
      </c>
      <c r="AE1759" s="99">
        <v>27945.996504545201</v>
      </c>
      <c r="AF1759" s="99">
        <v>10297.498841762501</v>
      </c>
      <c r="AG1759" s="99">
        <v>8440.0529751777594</v>
      </c>
      <c r="AH1759" s="99">
        <v>0</v>
      </c>
      <c r="AI1759" s="99">
        <v>0</v>
      </c>
      <c r="AJ1759" s="99">
        <v>67954.726799964905</v>
      </c>
      <c r="AK1759" s="99">
        <v>0</v>
      </c>
      <c r="AL1759" s="99">
        <v>0</v>
      </c>
      <c r="AM1759" s="99">
        <v>4324.4219079613704</v>
      </c>
      <c r="AN1759" s="99">
        <v>181241.58225440999</v>
      </c>
      <c r="AO1759" s="99">
        <v>167686.893489838</v>
      </c>
      <c r="AP1759" s="99">
        <v>188753.18738937401</v>
      </c>
      <c r="AQ1759" s="99">
        <v>610678.41928863502</v>
      </c>
      <c r="AR1759" s="99">
        <v>85470.440262794495</v>
      </c>
      <c r="AS1759" s="99">
        <v>60330.962402820602</v>
      </c>
      <c r="AT1759" s="99">
        <v>0</v>
      </c>
      <c r="AU1759" s="99">
        <v>0</v>
      </c>
      <c r="AV1759" s="99">
        <v>616665.32772064197</v>
      </c>
      <c r="AW1759" s="99">
        <v>0</v>
      </c>
      <c r="AX1759" s="99">
        <v>245461.79585456799</v>
      </c>
      <c r="AY1759" s="99">
        <v>104160.580254555</v>
      </c>
      <c r="AZ1759" s="99">
        <v>63572.387727260597</v>
      </c>
      <c r="BA1759" s="99">
        <v>0</v>
      </c>
      <c r="BB1759" s="99">
        <v>0</v>
      </c>
      <c r="BC1759" s="99">
        <v>563379.29387664795</v>
      </c>
      <c r="BD1759" s="99">
        <v>0</v>
      </c>
      <c r="BE1759" s="99">
        <v>0</v>
      </c>
      <c r="BF1759" s="99">
        <v>33553.928908348098</v>
      </c>
      <c r="BG1759" s="99">
        <v>628421.13568115199</v>
      </c>
      <c r="BH1759" s="99">
        <v>5642.5969253778503</v>
      </c>
      <c r="BI1759" s="99">
        <v>27453.359254360199</v>
      </c>
      <c r="BJ1759" s="99">
        <v>158570.299657822</v>
      </c>
      <c r="BK1759" s="99">
        <v>23488.592823028601</v>
      </c>
      <c r="BL1759" s="99">
        <v>0</v>
      </c>
      <c r="BM1759" s="99">
        <v>0</v>
      </c>
      <c r="BN1759" s="99">
        <v>0</v>
      </c>
      <c r="BO1759" s="99">
        <v>0</v>
      </c>
      <c r="BP1759" s="99">
        <v>0</v>
      </c>
      <c r="BQ1759" s="99">
        <v>0</v>
      </c>
      <c r="BR1759" s="99">
        <v>12372.566671133</v>
      </c>
      <c r="BS1759" s="99">
        <v>24448.827068328901</v>
      </c>
      <c r="BT1759" s="99">
        <v>0</v>
      </c>
      <c r="BU1759" s="99">
        <v>0</v>
      </c>
      <c r="BV1759" s="99">
        <v>155652.91798782299</v>
      </c>
      <c r="BW1759" s="99">
        <v>0</v>
      </c>
      <c r="BX1759" s="99">
        <v>0</v>
      </c>
      <c r="BY1759" s="99">
        <v>0</v>
      </c>
      <c r="BZ1759" s="99">
        <v>0</v>
      </c>
      <c r="CA1759" s="99">
        <v>587.80064196139597</v>
      </c>
      <c r="CB1759" s="99">
        <v>114187.319493294</v>
      </c>
      <c r="CC1759" s="99">
        <v>982704.01308441197</v>
      </c>
      <c r="CD1759" s="99">
        <v>191087.08340644799</v>
      </c>
      <c r="CE1759" s="99">
        <v>44.386181258596501</v>
      </c>
      <c r="CF1759" s="99">
        <v>7833.4755966067296</v>
      </c>
      <c r="CG1759" s="99">
        <v>60725.143195152297</v>
      </c>
      <c r="CH1759" s="99">
        <v>0</v>
      </c>
      <c r="CI1759" s="99">
        <v>631.58647106587898</v>
      </c>
      <c r="CJ1759" s="99">
        <v>122032.621827126</v>
      </c>
      <c r="CK1759" s="99">
        <v>1046502.5335083</v>
      </c>
      <c r="CL1759" s="99">
        <v>196335.33103370701</v>
      </c>
      <c r="CM1759" s="166">
        <v>1147.8590493351201</v>
      </c>
      <c r="CN1759" s="166">
        <v>304905.775287628</v>
      </c>
      <c r="CO1759" s="166">
        <v>1681111.2514801</v>
      </c>
      <c r="CP1759" s="99">
        <v>196335.33103370701</v>
      </c>
      <c r="CQ1759" s="99">
        <v>0</v>
      </c>
      <c r="CR1759" s="99">
        <v>0</v>
      </c>
      <c r="CS1759" s="99">
        <v>0</v>
      </c>
      <c r="CT1759" s="99">
        <v>0</v>
      </c>
      <c r="CU1759" s="98">
        <v>297.59711650399998</v>
      </c>
      <c r="CV1759" s="98">
        <v>549.53166529299995</v>
      </c>
      <c r="CW1759" s="98">
        <v>122020.79508990073</v>
      </c>
      <c r="CX1759" s="98">
        <v>1043429.1562795643</v>
      </c>
    </row>
    <row r="1760" spans="1:102" x14ac:dyDescent="0.2">
      <c r="A1760" s="98" t="s">
        <v>78</v>
      </c>
      <c r="B1760" s="100">
        <v>40787</v>
      </c>
      <c r="C1760" s="99">
        <v>150.91627422347699</v>
      </c>
      <c r="D1760" s="99">
        <v>159.290916085243</v>
      </c>
      <c r="E1760" s="99">
        <v>329.07116341590898</v>
      </c>
      <c r="F1760" s="99">
        <v>30.855737110832699</v>
      </c>
      <c r="G1760" s="99">
        <v>49.298945817630702</v>
      </c>
      <c r="H1760" s="99">
        <v>0</v>
      </c>
      <c r="I1760" s="99">
        <v>0</v>
      </c>
      <c r="J1760" s="99">
        <v>522.634314566851</v>
      </c>
      <c r="K1760" s="99">
        <v>0</v>
      </c>
      <c r="L1760" s="99">
        <v>262.10531638562702</v>
      </c>
      <c r="M1760" s="99">
        <v>36.317655981983997</v>
      </c>
      <c r="N1760" s="99">
        <v>57.905960590578601</v>
      </c>
      <c r="O1760" s="99">
        <v>0</v>
      </c>
      <c r="P1760" s="99">
        <v>0</v>
      </c>
      <c r="Q1760" s="99">
        <v>276.84915152192099</v>
      </c>
      <c r="R1760" s="99">
        <v>0</v>
      </c>
      <c r="S1760" s="99">
        <v>0</v>
      </c>
      <c r="T1760" s="99">
        <v>24.6426527474541</v>
      </c>
      <c r="U1760" s="99">
        <v>536.06469716131699</v>
      </c>
      <c r="V1760" s="99">
        <v>16363.9691809416</v>
      </c>
      <c r="W1760" s="99">
        <v>25729.228290319399</v>
      </c>
      <c r="X1760" s="99">
        <v>86941.165291786194</v>
      </c>
      <c r="Y1760" s="99">
        <v>12613.1505752802</v>
      </c>
      <c r="Z1760" s="99">
        <v>8374.0200306177103</v>
      </c>
      <c r="AA1760" s="99">
        <v>0</v>
      </c>
      <c r="AB1760" s="99">
        <v>0</v>
      </c>
      <c r="AC1760" s="99">
        <v>180202.79941749599</v>
      </c>
      <c r="AD1760" s="99">
        <v>0</v>
      </c>
      <c r="AE1760" s="99">
        <v>34617.164491176598</v>
      </c>
      <c r="AF1760" s="99">
        <v>10011.7149356604</v>
      </c>
      <c r="AG1760" s="99">
        <v>9010.7944293022192</v>
      </c>
      <c r="AH1760" s="99">
        <v>0</v>
      </c>
      <c r="AI1760" s="99">
        <v>0</v>
      </c>
      <c r="AJ1760" s="99">
        <v>73519.553833961501</v>
      </c>
      <c r="AK1760" s="99">
        <v>0</v>
      </c>
      <c r="AL1760" s="99">
        <v>0</v>
      </c>
      <c r="AM1760" s="99">
        <v>4347.5692384839103</v>
      </c>
      <c r="AN1760" s="99">
        <v>184997.79228401199</v>
      </c>
      <c r="AO1760" s="99">
        <v>152314.59325981099</v>
      </c>
      <c r="AP1760" s="99">
        <v>203312.82043075599</v>
      </c>
      <c r="AQ1760" s="99">
        <v>698446.204605103</v>
      </c>
      <c r="AR1760" s="99">
        <v>104694.41817951199</v>
      </c>
      <c r="AS1760" s="99">
        <v>65916.181189537005</v>
      </c>
      <c r="AT1760" s="99">
        <v>0</v>
      </c>
      <c r="AU1760" s="99">
        <v>0</v>
      </c>
      <c r="AV1760" s="99">
        <v>627211.75936889602</v>
      </c>
      <c r="AW1760" s="99">
        <v>0</v>
      </c>
      <c r="AX1760" s="99">
        <v>284587.939243317</v>
      </c>
      <c r="AY1760" s="99">
        <v>95552.064589500398</v>
      </c>
      <c r="AZ1760" s="99">
        <v>67448.808771133394</v>
      </c>
      <c r="BA1760" s="99">
        <v>0</v>
      </c>
      <c r="BB1760" s="99">
        <v>0</v>
      </c>
      <c r="BC1760" s="99">
        <v>594917.57324981701</v>
      </c>
      <c r="BD1760" s="99">
        <v>0</v>
      </c>
      <c r="BE1760" s="99">
        <v>0</v>
      </c>
      <c r="BF1760" s="99">
        <v>35968.833678722403</v>
      </c>
      <c r="BG1760" s="99">
        <v>642016.77077484096</v>
      </c>
      <c r="BH1760" s="99">
        <v>5556.7698118686703</v>
      </c>
      <c r="BI1760" s="99">
        <v>29332.667146921201</v>
      </c>
      <c r="BJ1760" s="99">
        <v>161211.494152069</v>
      </c>
      <c r="BK1760" s="99">
        <v>32486.575501203501</v>
      </c>
      <c r="BL1760" s="99">
        <v>0</v>
      </c>
      <c r="BM1760" s="99">
        <v>0</v>
      </c>
      <c r="BN1760" s="99">
        <v>0</v>
      </c>
      <c r="BO1760" s="99">
        <v>0</v>
      </c>
      <c r="BP1760" s="99">
        <v>0</v>
      </c>
      <c r="BQ1760" s="99">
        <v>0</v>
      </c>
      <c r="BR1760" s="99">
        <v>11831.024618744899</v>
      </c>
      <c r="BS1760" s="99">
        <v>23609.955727338802</v>
      </c>
      <c r="BT1760" s="99">
        <v>0</v>
      </c>
      <c r="BU1760" s="99">
        <v>0</v>
      </c>
      <c r="BV1760" s="99">
        <v>159368.08625221299</v>
      </c>
      <c r="BW1760" s="99">
        <v>0</v>
      </c>
      <c r="BX1760" s="99">
        <v>0</v>
      </c>
      <c r="BY1760" s="99">
        <v>0</v>
      </c>
      <c r="BZ1760" s="99">
        <v>0</v>
      </c>
      <c r="CA1760" s="99">
        <v>634.92123466730095</v>
      </c>
      <c r="CB1760" s="99">
        <v>128476.36296081499</v>
      </c>
      <c r="CC1760" s="99">
        <v>1054078.3711852999</v>
      </c>
      <c r="CD1760" s="99">
        <v>195071.95950126601</v>
      </c>
      <c r="CE1760" s="99">
        <v>48.5595848965459</v>
      </c>
      <c r="CF1760" s="99">
        <v>8255.8447004556692</v>
      </c>
      <c r="CG1760" s="99">
        <v>65494.7480916977</v>
      </c>
      <c r="CH1760" s="99">
        <v>0</v>
      </c>
      <c r="CI1760" s="99">
        <v>684.14205184578896</v>
      </c>
      <c r="CJ1760" s="99">
        <v>136520.075037003</v>
      </c>
      <c r="CK1760" s="99">
        <v>1115144.9031372101</v>
      </c>
      <c r="CL1760" s="99">
        <v>200824.734924316</v>
      </c>
      <c r="CM1760" s="166">
        <v>1219.9174546003301</v>
      </c>
      <c r="CN1760" s="166">
        <v>318016.77608490002</v>
      </c>
      <c r="CO1760" s="166">
        <v>1749904.0691070601</v>
      </c>
      <c r="CP1760" s="99">
        <v>200824.734924316</v>
      </c>
      <c r="CQ1760" s="99">
        <v>0</v>
      </c>
      <c r="CR1760" s="99">
        <v>0</v>
      </c>
      <c r="CS1760" s="99">
        <v>0</v>
      </c>
      <c r="CT1760" s="99">
        <v>0</v>
      </c>
      <c r="CU1760" s="98">
        <v>343.12191476999999</v>
      </c>
      <c r="CV1760" s="98">
        <v>564.32202680600005</v>
      </c>
      <c r="CW1760" s="98">
        <v>136732.20766127066</v>
      </c>
      <c r="CX1760" s="98">
        <v>1119573.1192769976</v>
      </c>
    </row>
    <row r="1761" spans="1:102" x14ac:dyDescent="0.2">
      <c r="A1761" s="98" t="s">
        <v>78</v>
      </c>
      <c r="B1761" s="100">
        <v>40878</v>
      </c>
      <c r="C1761" s="99">
        <v>154.32500965334501</v>
      </c>
      <c r="D1761" s="99">
        <v>162.46245837025299</v>
      </c>
      <c r="E1761" s="99">
        <v>284.20479595661197</v>
      </c>
      <c r="F1761" s="99">
        <v>31.352565486915399</v>
      </c>
      <c r="G1761" s="99">
        <v>50.443163731601103</v>
      </c>
      <c r="H1761" s="99">
        <v>0</v>
      </c>
      <c r="I1761" s="99">
        <v>0</v>
      </c>
      <c r="J1761" s="99">
        <v>528.18508587032602</v>
      </c>
      <c r="K1761" s="99">
        <v>0</v>
      </c>
      <c r="L1761" s="99">
        <v>254.073009898886</v>
      </c>
      <c r="M1761" s="99">
        <v>36.817158375866697</v>
      </c>
      <c r="N1761" s="99">
        <v>54.805670365691199</v>
      </c>
      <c r="O1761" s="99">
        <v>0</v>
      </c>
      <c r="P1761" s="99">
        <v>0</v>
      </c>
      <c r="Q1761" s="99">
        <v>273.606914039701</v>
      </c>
      <c r="R1761" s="99">
        <v>0</v>
      </c>
      <c r="S1761" s="99">
        <v>0</v>
      </c>
      <c r="T1761" s="99">
        <v>25.221327707404299</v>
      </c>
      <c r="U1761" s="99">
        <v>543.78017433732703</v>
      </c>
      <c r="V1761" s="99">
        <v>16277.2405486107</v>
      </c>
      <c r="W1761" s="99">
        <v>32250.887074232101</v>
      </c>
      <c r="X1761" s="99">
        <v>73052.103770255999</v>
      </c>
      <c r="Y1761" s="99">
        <v>12614.9747390747</v>
      </c>
      <c r="Z1761" s="99">
        <v>8254.7884114980698</v>
      </c>
      <c r="AA1761" s="99">
        <v>0</v>
      </c>
      <c r="AB1761" s="99">
        <v>0</v>
      </c>
      <c r="AC1761" s="99">
        <v>184207.09358406099</v>
      </c>
      <c r="AD1761" s="99">
        <v>0</v>
      </c>
      <c r="AE1761" s="99">
        <v>29496.168905973402</v>
      </c>
      <c r="AF1761" s="99">
        <v>9954.5658457279205</v>
      </c>
      <c r="AG1761" s="99">
        <v>8809.6553843021393</v>
      </c>
      <c r="AH1761" s="99">
        <v>0</v>
      </c>
      <c r="AI1761" s="99">
        <v>0</v>
      </c>
      <c r="AJ1761" s="99">
        <v>77147.951604843096</v>
      </c>
      <c r="AK1761" s="99">
        <v>0</v>
      </c>
      <c r="AL1761" s="99">
        <v>0</v>
      </c>
      <c r="AM1761" s="99">
        <v>4331.01620054245</v>
      </c>
      <c r="AN1761" s="99">
        <v>188946.93540763899</v>
      </c>
      <c r="AO1761" s="99">
        <v>150061.81219100999</v>
      </c>
      <c r="AP1761" s="99">
        <v>327148.047840118</v>
      </c>
      <c r="AQ1761" s="99">
        <v>618542.98759460403</v>
      </c>
      <c r="AR1761" s="99">
        <v>109147.731811523</v>
      </c>
      <c r="AS1761" s="99">
        <v>65956.408628463701</v>
      </c>
      <c r="AT1761" s="99">
        <v>0</v>
      </c>
      <c r="AU1761" s="99">
        <v>0</v>
      </c>
      <c r="AV1761" s="99">
        <v>640256.21396636998</v>
      </c>
      <c r="AW1761" s="99">
        <v>0</v>
      </c>
      <c r="AX1761" s="99">
        <v>257976.01007461501</v>
      </c>
      <c r="AY1761" s="99">
        <v>97281.292096138</v>
      </c>
      <c r="AZ1761" s="99">
        <v>66886.9879179001</v>
      </c>
      <c r="BA1761" s="99">
        <v>0</v>
      </c>
      <c r="BB1761" s="99">
        <v>0</v>
      </c>
      <c r="BC1761" s="99">
        <v>692740.71036529494</v>
      </c>
      <c r="BD1761" s="99">
        <v>0</v>
      </c>
      <c r="BE1761" s="99">
        <v>0</v>
      </c>
      <c r="BF1761" s="99">
        <v>34727.759953022003</v>
      </c>
      <c r="BG1761" s="99">
        <v>656228.68399047898</v>
      </c>
      <c r="BH1761" s="99">
        <v>6373.7409790158299</v>
      </c>
      <c r="BI1761" s="99">
        <v>32662.209571123101</v>
      </c>
      <c r="BJ1761" s="99">
        <v>156853.380102158</v>
      </c>
      <c r="BK1761" s="99">
        <v>32943.126789569898</v>
      </c>
      <c r="BL1761" s="99">
        <v>0</v>
      </c>
      <c r="BM1761" s="99">
        <v>0</v>
      </c>
      <c r="BN1761" s="99">
        <v>0</v>
      </c>
      <c r="BO1761" s="99">
        <v>0</v>
      </c>
      <c r="BP1761" s="99">
        <v>0</v>
      </c>
      <c r="BQ1761" s="99">
        <v>0</v>
      </c>
      <c r="BR1761" s="99">
        <v>11458.927940964701</v>
      </c>
      <c r="BS1761" s="99">
        <v>24955.6617636681</v>
      </c>
      <c r="BT1761" s="99">
        <v>0</v>
      </c>
      <c r="BU1761" s="99">
        <v>0</v>
      </c>
      <c r="BV1761" s="99">
        <v>158509.91910934399</v>
      </c>
      <c r="BW1761" s="99">
        <v>0</v>
      </c>
      <c r="BX1761" s="99">
        <v>0</v>
      </c>
      <c r="BY1761" s="99">
        <v>0</v>
      </c>
      <c r="BZ1761" s="99">
        <v>0</v>
      </c>
      <c r="CA1761" s="99">
        <v>599.38370200246595</v>
      </c>
      <c r="CB1761" s="99">
        <v>124819.973490715</v>
      </c>
      <c r="CC1761" s="99">
        <v>1101821.8722991899</v>
      </c>
      <c r="CD1761" s="99">
        <v>194074.28160667399</v>
      </c>
      <c r="CE1761" s="99">
        <v>50.131791460793501</v>
      </c>
      <c r="CF1761" s="99">
        <v>8225.3387838602102</v>
      </c>
      <c r="CG1761" s="99">
        <v>65661.927388191194</v>
      </c>
      <c r="CH1761" s="99">
        <v>0</v>
      </c>
      <c r="CI1761" s="99">
        <v>649.60031900554895</v>
      </c>
      <c r="CJ1761" s="99">
        <v>133082.99073600801</v>
      </c>
      <c r="CK1761" s="99">
        <v>1165902.8131103499</v>
      </c>
      <c r="CL1761" s="99">
        <v>199332.24820518499</v>
      </c>
      <c r="CM1761" s="166">
        <v>1176.7932268828199</v>
      </c>
      <c r="CN1761" s="166">
        <v>319805.81865310698</v>
      </c>
      <c r="CO1761" s="166">
        <v>1818225.55845642</v>
      </c>
      <c r="CP1761" s="99">
        <v>199332.24820518499</v>
      </c>
      <c r="CQ1761" s="99">
        <v>0</v>
      </c>
      <c r="CR1761" s="99">
        <v>0</v>
      </c>
      <c r="CS1761" s="99">
        <v>0</v>
      </c>
      <c r="CT1761" s="99">
        <v>0</v>
      </c>
      <c r="CU1761" s="98">
        <v>296.51737110099998</v>
      </c>
      <c r="CV1761" s="98">
        <v>570.90822477500001</v>
      </c>
      <c r="CW1761" s="98">
        <v>133045.3122745752</v>
      </c>
      <c r="CX1761" s="98">
        <v>1167483.7996873811</v>
      </c>
    </row>
    <row r="1762" spans="1:102" x14ac:dyDescent="0.2">
      <c r="A1762" s="98" t="s">
        <v>78</v>
      </c>
      <c r="B1762" s="100">
        <v>40969</v>
      </c>
      <c r="C1762" s="99">
        <v>156.468032216653</v>
      </c>
      <c r="D1762" s="99">
        <v>162.217493554577</v>
      </c>
      <c r="E1762" s="99">
        <v>302.42173318937398</v>
      </c>
      <c r="F1762" s="99">
        <v>31.607457152800599</v>
      </c>
      <c r="G1762" s="99">
        <v>46.553058157674997</v>
      </c>
      <c r="H1762" s="99">
        <v>0</v>
      </c>
      <c r="I1762" s="99">
        <v>0</v>
      </c>
      <c r="J1762" s="99">
        <v>545.86935345828499</v>
      </c>
      <c r="K1762" s="99">
        <v>0</v>
      </c>
      <c r="L1762" s="99">
        <v>254.618014097214</v>
      </c>
      <c r="M1762" s="99">
        <v>38.4705544868484</v>
      </c>
      <c r="N1762" s="99">
        <v>61.535353871993699</v>
      </c>
      <c r="O1762" s="99">
        <v>0</v>
      </c>
      <c r="P1762" s="99">
        <v>0</v>
      </c>
      <c r="Q1762" s="99">
        <v>271.004465393722</v>
      </c>
      <c r="R1762" s="99">
        <v>0</v>
      </c>
      <c r="S1762" s="99">
        <v>0</v>
      </c>
      <c r="T1762" s="99">
        <v>22.068318523000901</v>
      </c>
      <c r="U1762" s="99">
        <v>558.08348911255598</v>
      </c>
      <c r="V1762" s="99">
        <v>17588.273270368602</v>
      </c>
      <c r="W1762" s="99">
        <v>33171.243376254999</v>
      </c>
      <c r="X1762" s="99">
        <v>78049.806473731995</v>
      </c>
      <c r="Y1762" s="99">
        <v>13275.155816316599</v>
      </c>
      <c r="Z1762" s="99">
        <v>7999.38701933622</v>
      </c>
      <c r="AA1762" s="99">
        <v>0</v>
      </c>
      <c r="AB1762" s="99">
        <v>0</v>
      </c>
      <c r="AC1762" s="99">
        <v>189949.552968979</v>
      </c>
      <c r="AD1762" s="99">
        <v>0</v>
      </c>
      <c r="AE1762" s="99">
        <v>32256.261317968401</v>
      </c>
      <c r="AF1762" s="99">
        <v>11241.5904221535</v>
      </c>
      <c r="AG1762" s="99">
        <v>9198.1291110515594</v>
      </c>
      <c r="AH1762" s="99">
        <v>0</v>
      </c>
      <c r="AI1762" s="99">
        <v>0</v>
      </c>
      <c r="AJ1762" s="99">
        <v>74006.442195892305</v>
      </c>
      <c r="AK1762" s="99">
        <v>0</v>
      </c>
      <c r="AL1762" s="99">
        <v>0</v>
      </c>
      <c r="AM1762" s="99">
        <v>4137.5242905616797</v>
      </c>
      <c r="AN1762" s="99">
        <v>193777.252887726</v>
      </c>
      <c r="AO1762" s="99">
        <v>164968.79694366499</v>
      </c>
      <c r="AP1762" s="99">
        <v>278847.98850250198</v>
      </c>
      <c r="AQ1762" s="99">
        <v>655899.16153716994</v>
      </c>
      <c r="AR1762" s="99">
        <v>115128.401022911</v>
      </c>
      <c r="AS1762" s="99">
        <v>64228.7359623909</v>
      </c>
      <c r="AT1762" s="99">
        <v>0</v>
      </c>
      <c r="AU1762" s="99">
        <v>0</v>
      </c>
      <c r="AV1762" s="99">
        <v>667704.55554962205</v>
      </c>
      <c r="AW1762" s="99">
        <v>0</v>
      </c>
      <c r="AX1762" s="99">
        <v>273000.12958145101</v>
      </c>
      <c r="AY1762" s="99">
        <v>106669.65832519501</v>
      </c>
      <c r="AZ1762" s="99">
        <v>69830.7485561371</v>
      </c>
      <c r="BA1762" s="99">
        <v>0</v>
      </c>
      <c r="BB1762" s="99">
        <v>0</v>
      </c>
      <c r="BC1762" s="99">
        <v>636605.93977356004</v>
      </c>
      <c r="BD1762" s="99">
        <v>0</v>
      </c>
      <c r="BE1762" s="99">
        <v>0</v>
      </c>
      <c r="BF1762" s="99">
        <v>32663.863448143002</v>
      </c>
      <c r="BG1762" s="99">
        <v>678871.691642761</v>
      </c>
      <c r="BH1762" s="99">
        <v>6344.9977660179102</v>
      </c>
      <c r="BI1762" s="99">
        <v>31399.722664594701</v>
      </c>
      <c r="BJ1762" s="99">
        <v>166843.858333588</v>
      </c>
      <c r="BK1762" s="99">
        <v>32902.714394092603</v>
      </c>
      <c r="BL1762" s="99">
        <v>0</v>
      </c>
      <c r="BM1762" s="99">
        <v>0</v>
      </c>
      <c r="BN1762" s="99">
        <v>0</v>
      </c>
      <c r="BO1762" s="99">
        <v>0</v>
      </c>
      <c r="BP1762" s="99">
        <v>0</v>
      </c>
      <c r="BQ1762" s="99">
        <v>0</v>
      </c>
      <c r="BR1762" s="99">
        <v>12652.2836549282</v>
      </c>
      <c r="BS1762" s="99">
        <v>29654.327346086498</v>
      </c>
      <c r="BT1762" s="99">
        <v>0</v>
      </c>
      <c r="BU1762" s="99">
        <v>0</v>
      </c>
      <c r="BV1762" s="99">
        <v>164172.25738334699</v>
      </c>
      <c r="BW1762" s="99">
        <v>0</v>
      </c>
      <c r="BX1762" s="99">
        <v>0</v>
      </c>
      <c r="BY1762" s="99">
        <v>0</v>
      </c>
      <c r="BZ1762" s="99">
        <v>0</v>
      </c>
      <c r="CA1762" s="99">
        <v>625.33909874409403</v>
      </c>
      <c r="CB1762" s="99">
        <v>125023.577857971</v>
      </c>
      <c r="CC1762" s="99">
        <v>1083941.0433807401</v>
      </c>
      <c r="CD1762" s="99">
        <v>207854.13310813901</v>
      </c>
      <c r="CE1762" s="99">
        <v>47.2005141526461</v>
      </c>
      <c r="CF1762" s="99">
        <v>8074.3685181736901</v>
      </c>
      <c r="CG1762" s="99">
        <v>64407.022773265802</v>
      </c>
      <c r="CH1762" s="99">
        <v>0</v>
      </c>
      <c r="CI1762" s="99">
        <v>672.433574177325</v>
      </c>
      <c r="CJ1762" s="99">
        <v>133288.10562896699</v>
      </c>
      <c r="CK1762" s="99">
        <v>1151455.8020172101</v>
      </c>
      <c r="CL1762" s="99">
        <v>213406.122735977</v>
      </c>
      <c r="CM1762" s="166">
        <v>1222.74448853731</v>
      </c>
      <c r="CN1762" s="166">
        <v>331588.54672241199</v>
      </c>
      <c r="CO1762" s="166">
        <v>1834998.3433075</v>
      </c>
      <c r="CP1762" s="99">
        <v>213406.122735977</v>
      </c>
      <c r="CQ1762" s="99">
        <v>0</v>
      </c>
      <c r="CR1762" s="99">
        <v>0</v>
      </c>
      <c r="CS1762" s="99">
        <v>0</v>
      </c>
      <c r="CT1762" s="99">
        <v>0</v>
      </c>
      <c r="CU1762" s="98">
        <v>314.68065915300002</v>
      </c>
      <c r="CV1762" s="98">
        <v>582.96044944100004</v>
      </c>
      <c r="CW1762" s="98">
        <v>133097.94637614468</v>
      </c>
      <c r="CX1762" s="98">
        <v>1148348.0661540059</v>
      </c>
    </row>
    <row r="1763" spans="1:102" x14ac:dyDescent="0.2">
      <c r="A1763" s="98" t="s">
        <v>78</v>
      </c>
      <c r="B1763" s="100">
        <v>41061</v>
      </c>
      <c r="C1763" s="99">
        <v>143.48695303127201</v>
      </c>
      <c r="D1763" s="99">
        <v>156.36619837395801</v>
      </c>
      <c r="E1763" s="99">
        <v>1400.8123647868599</v>
      </c>
      <c r="F1763" s="99">
        <v>32.209718538913897</v>
      </c>
      <c r="G1763" s="99">
        <v>43.952810426708297</v>
      </c>
      <c r="H1763" s="99">
        <v>0</v>
      </c>
      <c r="I1763" s="99">
        <v>0</v>
      </c>
      <c r="J1763" s="99">
        <v>547.76135059446096</v>
      </c>
      <c r="K1763" s="99">
        <v>0</v>
      </c>
      <c r="L1763" s="99">
        <v>1269.1877226829499</v>
      </c>
      <c r="M1763" s="99">
        <v>41.615102092735498</v>
      </c>
      <c r="N1763" s="99">
        <v>63.9083748157136</v>
      </c>
      <c r="O1763" s="99">
        <v>0</v>
      </c>
      <c r="P1763" s="99">
        <v>0</v>
      </c>
      <c r="Q1763" s="99">
        <v>270.717710886151</v>
      </c>
      <c r="R1763" s="99">
        <v>0</v>
      </c>
      <c r="S1763" s="99">
        <v>0</v>
      </c>
      <c r="T1763" s="99">
        <v>22.336975420359501</v>
      </c>
      <c r="U1763" s="99">
        <v>559.874437861145</v>
      </c>
      <c r="V1763" s="99">
        <v>16917.144346237201</v>
      </c>
      <c r="W1763" s="99">
        <v>29959.4647979736</v>
      </c>
      <c r="X1763" s="99">
        <v>223410.46452713001</v>
      </c>
      <c r="Y1763" s="99">
        <v>13102.9726542234</v>
      </c>
      <c r="Z1763" s="99">
        <v>8048.8829426765396</v>
      </c>
      <c r="AA1763" s="99">
        <v>0</v>
      </c>
      <c r="AB1763" s="99">
        <v>0</v>
      </c>
      <c r="AC1763" s="99">
        <v>189667.93589592</v>
      </c>
      <c r="AD1763" s="99">
        <v>0</v>
      </c>
      <c r="AE1763" s="99">
        <v>167672.903297424</v>
      </c>
      <c r="AF1763" s="99">
        <v>11671.745949149101</v>
      </c>
      <c r="AG1763" s="99">
        <v>9896.46750831604</v>
      </c>
      <c r="AH1763" s="99">
        <v>0</v>
      </c>
      <c r="AI1763" s="99">
        <v>0</v>
      </c>
      <c r="AJ1763" s="99">
        <v>74252.765665054307</v>
      </c>
      <c r="AK1763" s="99">
        <v>0</v>
      </c>
      <c r="AL1763" s="99">
        <v>0</v>
      </c>
      <c r="AM1763" s="99">
        <v>4312.3527190089198</v>
      </c>
      <c r="AN1763" s="99">
        <v>193254.019058228</v>
      </c>
      <c r="AO1763" s="99">
        <v>159045.30853462199</v>
      </c>
      <c r="AP1763" s="99">
        <v>283955.90024566703</v>
      </c>
      <c r="AQ1763" s="99">
        <v>1591146.84846497</v>
      </c>
      <c r="AR1763" s="99">
        <v>113389.311066628</v>
      </c>
      <c r="AS1763" s="99">
        <v>63674.565693378398</v>
      </c>
      <c r="AT1763" s="99">
        <v>0</v>
      </c>
      <c r="AU1763" s="99">
        <v>0</v>
      </c>
      <c r="AV1763" s="99">
        <v>673095.84626769996</v>
      </c>
      <c r="AW1763" s="99">
        <v>0</v>
      </c>
      <c r="AX1763" s="99">
        <v>1163626.65382385</v>
      </c>
      <c r="AY1763" s="99">
        <v>112014.491593361</v>
      </c>
      <c r="AZ1763" s="99">
        <v>77013.852725029006</v>
      </c>
      <c r="BA1763" s="99">
        <v>0</v>
      </c>
      <c r="BB1763" s="99">
        <v>0</v>
      </c>
      <c r="BC1763" s="99">
        <v>634385.40749359096</v>
      </c>
      <c r="BD1763" s="99">
        <v>0</v>
      </c>
      <c r="BE1763" s="99">
        <v>0</v>
      </c>
      <c r="BF1763" s="99">
        <v>35369.8033146858</v>
      </c>
      <c r="BG1763" s="99">
        <v>683395.15898132301</v>
      </c>
      <c r="BH1763" s="99">
        <v>6666.0795912742597</v>
      </c>
      <c r="BI1763" s="99">
        <v>34147.4579486847</v>
      </c>
      <c r="BJ1763" s="99">
        <v>162173.09261131301</v>
      </c>
      <c r="BK1763" s="99">
        <v>32875.183003902399</v>
      </c>
      <c r="BL1763" s="99">
        <v>0</v>
      </c>
      <c r="BM1763" s="99">
        <v>0</v>
      </c>
      <c r="BN1763" s="99">
        <v>0</v>
      </c>
      <c r="BO1763" s="99">
        <v>0</v>
      </c>
      <c r="BP1763" s="99">
        <v>0</v>
      </c>
      <c r="BQ1763" s="99">
        <v>0</v>
      </c>
      <c r="BR1763" s="99">
        <v>13642.635419607201</v>
      </c>
      <c r="BS1763" s="99">
        <v>32517.972866535201</v>
      </c>
      <c r="BT1763" s="99">
        <v>0</v>
      </c>
      <c r="BU1763" s="99">
        <v>0</v>
      </c>
      <c r="BV1763" s="99">
        <v>158399.45080184899</v>
      </c>
      <c r="BW1763" s="99">
        <v>0</v>
      </c>
      <c r="BX1763" s="99">
        <v>0</v>
      </c>
      <c r="BY1763" s="99">
        <v>0</v>
      </c>
      <c r="BZ1763" s="99">
        <v>0</v>
      </c>
      <c r="CA1763" s="99">
        <v>1712.84921531379</v>
      </c>
      <c r="CB1763" s="99">
        <v>271399.13749313401</v>
      </c>
      <c r="CC1763" s="99">
        <v>2043272.3994140599</v>
      </c>
      <c r="CD1763" s="99">
        <v>203295.982694626</v>
      </c>
      <c r="CE1763" s="99">
        <v>44.212888429872699</v>
      </c>
      <c r="CF1763" s="99">
        <v>8028.2773451209096</v>
      </c>
      <c r="CG1763" s="99">
        <v>63906.200621604898</v>
      </c>
      <c r="CH1763" s="99">
        <v>0</v>
      </c>
      <c r="CI1763" s="99">
        <v>1756.6400035321701</v>
      </c>
      <c r="CJ1763" s="99">
        <v>278876.69993209798</v>
      </c>
      <c r="CK1763" s="99">
        <v>2106216.9607238802</v>
      </c>
      <c r="CL1763" s="99">
        <v>208268.99718284601</v>
      </c>
      <c r="CM1763" s="166">
        <v>2305.6978333592401</v>
      </c>
      <c r="CN1763" s="166">
        <v>469972.56541061401</v>
      </c>
      <c r="CO1763" s="166">
        <v>2779882.9480896001</v>
      </c>
      <c r="CP1763" s="99">
        <v>208268.99718284601</v>
      </c>
      <c r="CQ1763" s="99">
        <v>0</v>
      </c>
      <c r="CR1763" s="99">
        <v>0</v>
      </c>
      <c r="CS1763" s="99">
        <v>0</v>
      </c>
      <c r="CT1763" s="99">
        <v>0</v>
      </c>
      <c r="CU1763" s="98">
        <v>1419.303928567</v>
      </c>
      <c r="CV1763" s="98">
        <v>584.31115643999999</v>
      </c>
      <c r="CW1763" s="98">
        <v>279427.41483825492</v>
      </c>
      <c r="CX1763" s="98">
        <v>2107178.6000356646</v>
      </c>
    </row>
    <row r="1764" spans="1:102" x14ac:dyDescent="0.2">
      <c r="A1764" s="98" t="s">
        <v>78</v>
      </c>
      <c r="B1764" s="100">
        <v>41153</v>
      </c>
      <c r="C1764" s="99">
        <v>151.30359778367</v>
      </c>
      <c r="D1764" s="99">
        <v>160.67226628586599</v>
      </c>
      <c r="E1764" s="99">
        <v>1345.87156514823</v>
      </c>
      <c r="F1764" s="99">
        <v>30.6944778899197</v>
      </c>
      <c r="G1764" s="99">
        <v>36.828700511716299</v>
      </c>
      <c r="H1764" s="99">
        <v>0</v>
      </c>
      <c r="I1764" s="99">
        <v>0</v>
      </c>
      <c r="J1764" s="99">
        <v>540.25750374793995</v>
      </c>
      <c r="K1764" s="99">
        <v>0</v>
      </c>
      <c r="L1764" s="99">
        <v>1253.0327589958899</v>
      </c>
      <c r="M1764" s="99">
        <v>45.755533091723898</v>
      </c>
      <c r="N1764" s="99">
        <v>65.846294025890501</v>
      </c>
      <c r="O1764" s="99">
        <v>0</v>
      </c>
      <c r="P1764" s="99">
        <v>0</v>
      </c>
      <c r="Q1764" s="99">
        <v>270.320479761809</v>
      </c>
      <c r="R1764" s="99">
        <v>0</v>
      </c>
      <c r="S1764" s="99">
        <v>0</v>
      </c>
      <c r="T1764" s="99">
        <v>18.245777129894101</v>
      </c>
      <c r="U1764" s="99">
        <v>550.52437199652195</v>
      </c>
      <c r="V1764" s="99">
        <v>16944.693831920598</v>
      </c>
      <c r="W1764" s="99">
        <v>29607.883288621899</v>
      </c>
      <c r="X1764" s="99">
        <v>215699.96465873701</v>
      </c>
      <c r="Y1764" s="99">
        <v>13757.1638442278</v>
      </c>
      <c r="Z1764" s="99">
        <v>6238.69468343258</v>
      </c>
      <c r="AA1764" s="99">
        <v>0</v>
      </c>
      <c r="AB1764" s="99">
        <v>0</v>
      </c>
      <c r="AC1764" s="99">
        <v>192938.73169708301</v>
      </c>
      <c r="AD1764" s="99">
        <v>0</v>
      </c>
      <c r="AE1764" s="99">
        <v>161590.27222442601</v>
      </c>
      <c r="AF1764" s="99">
        <v>11836.582743167901</v>
      </c>
      <c r="AG1764" s="99">
        <v>10969.0958310366</v>
      </c>
      <c r="AH1764" s="99">
        <v>0</v>
      </c>
      <c r="AI1764" s="99">
        <v>0</v>
      </c>
      <c r="AJ1764" s="99">
        <v>72164.7592420578</v>
      </c>
      <c r="AK1764" s="99">
        <v>0</v>
      </c>
      <c r="AL1764" s="99">
        <v>0</v>
      </c>
      <c r="AM1764" s="99">
        <v>3355.03301271796</v>
      </c>
      <c r="AN1764" s="99">
        <v>195491.88357162499</v>
      </c>
      <c r="AO1764" s="99">
        <v>161933.42732620201</v>
      </c>
      <c r="AP1764" s="99">
        <v>260448.83897781401</v>
      </c>
      <c r="AQ1764" s="99">
        <v>1558938.2868194601</v>
      </c>
      <c r="AR1764" s="99">
        <v>117918.390180588</v>
      </c>
      <c r="AS1764" s="99">
        <v>52371.772363185897</v>
      </c>
      <c r="AT1764" s="99">
        <v>0</v>
      </c>
      <c r="AU1764" s="99">
        <v>0</v>
      </c>
      <c r="AV1764" s="99">
        <v>695826.15785217297</v>
      </c>
      <c r="AW1764" s="99">
        <v>0</v>
      </c>
      <c r="AX1764" s="99">
        <v>1117495.8928833001</v>
      </c>
      <c r="AY1764" s="99">
        <v>115080.033761978</v>
      </c>
      <c r="AZ1764" s="99">
        <v>86640.286898613005</v>
      </c>
      <c r="BA1764" s="99">
        <v>0</v>
      </c>
      <c r="BB1764" s="99">
        <v>0</v>
      </c>
      <c r="BC1764" s="99">
        <v>650045.11170196498</v>
      </c>
      <c r="BD1764" s="99">
        <v>0</v>
      </c>
      <c r="BE1764" s="99">
        <v>0</v>
      </c>
      <c r="BF1764" s="99">
        <v>28430.744249820698</v>
      </c>
      <c r="BG1764" s="99">
        <v>704277.79297637905</v>
      </c>
      <c r="BH1764" s="99">
        <v>8105.7410698533104</v>
      </c>
      <c r="BI1764" s="99">
        <v>33069.017860412598</v>
      </c>
      <c r="BJ1764" s="99">
        <v>171348.93007278399</v>
      </c>
      <c r="BK1764" s="99">
        <v>36965.332014560699</v>
      </c>
      <c r="BL1764" s="99">
        <v>0</v>
      </c>
      <c r="BM1764" s="99">
        <v>0</v>
      </c>
      <c r="BN1764" s="99">
        <v>0</v>
      </c>
      <c r="BO1764" s="99">
        <v>0</v>
      </c>
      <c r="BP1764" s="99">
        <v>0</v>
      </c>
      <c r="BQ1764" s="99">
        <v>0</v>
      </c>
      <c r="BR1764" s="99">
        <v>15263.930991768801</v>
      </c>
      <c r="BS1764" s="99">
        <v>34405.336662292502</v>
      </c>
      <c r="BT1764" s="99">
        <v>0</v>
      </c>
      <c r="BU1764" s="99">
        <v>0</v>
      </c>
      <c r="BV1764" s="99">
        <v>160739.041677475</v>
      </c>
      <c r="BW1764" s="99">
        <v>0</v>
      </c>
      <c r="BX1764" s="99">
        <v>0</v>
      </c>
      <c r="BY1764" s="99">
        <v>0</v>
      </c>
      <c r="BZ1764" s="99">
        <v>0</v>
      </c>
      <c r="CA1764" s="99">
        <v>1660.7192990332801</v>
      </c>
      <c r="CB1764" s="99">
        <v>263061.63683319098</v>
      </c>
      <c r="CC1764" s="99">
        <v>1990529.6103820801</v>
      </c>
      <c r="CD1764" s="99">
        <v>210940.69920349101</v>
      </c>
      <c r="CE1764" s="99">
        <v>36.327781578991598</v>
      </c>
      <c r="CF1764" s="99">
        <v>6268.2946722507504</v>
      </c>
      <c r="CG1764" s="99">
        <v>52207.733465194702</v>
      </c>
      <c r="CH1764" s="99">
        <v>0</v>
      </c>
      <c r="CI1764" s="99">
        <v>1698.0179377049201</v>
      </c>
      <c r="CJ1764" s="99">
        <v>269642.93947219802</v>
      </c>
      <c r="CK1764" s="99">
        <v>2042609.97015381</v>
      </c>
      <c r="CL1764" s="99">
        <v>215438.00275421099</v>
      </c>
      <c r="CM1764" s="166">
        <v>2243.4625415206001</v>
      </c>
      <c r="CN1764" s="166">
        <v>463812.86493301397</v>
      </c>
      <c r="CO1764" s="166">
        <v>2750471.58306885</v>
      </c>
      <c r="CP1764" s="99">
        <v>215438.00275421099</v>
      </c>
      <c r="CQ1764" s="99">
        <v>0</v>
      </c>
      <c r="CR1764" s="99">
        <v>0</v>
      </c>
      <c r="CS1764" s="99">
        <v>0</v>
      </c>
      <c r="CT1764" s="99">
        <v>0</v>
      </c>
      <c r="CU1764" s="98">
        <v>1354.956136879</v>
      </c>
      <c r="CV1764" s="98">
        <v>573.31450915300002</v>
      </c>
      <c r="CW1764" s="98">
        <v>269329.93150544172</v>
      </c>
      <c r="CX1764" s="98">
        <v>2042737.3438472748</v>
      </c>
    </row>
    <row r="1765" spans="1:102" x14ac:dyDescent="0.2">
      <c r="A1765" s="98" t="s">
        <v>78</v>
      </c>
      <c r="B1765" s="100">
        <v>41244</v>
      </c>
      <c r="C1765" s="99">
        <v>142.97063686512399</v>
      </c>
      <c r="D1765" s="99">
        <v>162.08699126355401</v>
      </c>
      <c r="E1765" s="99">
        <v>1312.35117119551</v>
      </c>
      <c r="F1765" s="99">
        <v>31.255599012831201</v>
      </c>
      <c r="G1765" s="99">
        <v>31.396381366998</v>
      </c>
      <c r="H1765" s="99">
        <v>0</v>
      </c>
      <c r="I1765" s="99">
        <v>0</v>
      </c>
      <c r="J1765" s="99">
        <v>560.28521461039804</v>
      </c>
      <c r="K1765" s="99">
        <v>0</v>
      </c>
      <c r="L1765" s="99">
        <v>1303.1503516733601</v>
      </c>
      <c r="M1765" s="99">
        <v>44.713728947565002</v>
      </c>
      <c r="N1765" s="99">
        <v>72.670982544310405</v>
      </c>
      <c r="O1765" s="99">
        <v>0</v>
      </c>
      <c r="P1765" s="99">
        <v>0</v>
      </c>
      <c r="Q1765" s="99">
        <v>272.94096172601002</v>
      </c>
      <c r="R1765" s="99">
        <v>0</v>
      </c>
      <c r="S1765" s="99">
        <v>0</v>
      </c>
      <c r="T1765" s="99">
        <v>16.094939780887199</v>
      </c>
      <c r="U1765" s="99">
        <v>569.35991491377399</v>
      </c>
      <c r="V1765" s="99">
        <v>15781.909620881101</v>
      </c>
      <c r="W1765" s="99">
        <v>28889.454009056099</v>
      </c>
      <c r="X1765" s="99">
        <v>212473.094467163</v>
      </c>
      <c r="Y1765" s="99">
        <v>10835.834082126599</v>
      </c>
      <c r="Z1765" s="99">
        <v>5303.4751355648004</v>
      </c>
      <c r="AA1765" s="99">
        <v>0</v>
      </c>
      <c r="AB1765" s="99">
        <v>0</v>
      </c>
      <c r="AC1765" s="99">
        <v>194253.60944557199</v>
      </c>
      <c r="AD1765" s="99">
        <v>0</v>
      </c>
      <c r="AE1765" s="99">
        <v>175484.51372337301</v>
      </c>
      <c r="AF1765" s="99">
        <v>11198.1493945122</v>
      </c>
      <c r="AG1765" s="99">
        <v>12185.0632580519</v>
      </c>
      <c r="AH1765" s="99">
        <v>0</v>
      </c>
      <c r="AI1765" s="99">
        <v>0</v>
      </c>
      <c r="AJ1765" s="99">
        <v>72094.259681701704</v>
      </c>
      <c r="AK1765" s="99">
        <v>0</v>
      </c>
      <c r="AL1765" s="99">
        <v>0</v>
      </c>
      <c r="AM1765" s="99">
        <v>1903.7593915909499</v>
      </c>
      <c r="AN1765" s="99">
        <v>197114.356121063</v>
      </c>
      <c r="AO1765" s="99">
        <v>149974.003919601</v>
      </c>
      <c r="AP1765" s="99">
        <v>277510.78873062099</v>
      </c>
      <c r="AQ1765" s="99">
        <v>1533367.0409240699</v>
      </c>
      <c r="AR1765" s="99">
        <v>95268.201758384705</v>
      </c>
      <c r="AS1765" s="99">
        <v>44329.980425834699</v>
      </c>
      <c r="AT1765" s="99">
        <v>0</v>
      </c>
      <c r="AU1765" s="99">
        <v>0</v>
      </c>
      <c r="AV1765" s="99">
        <v>707339.51835632301</v>
      </c>
      <c r="AW1765" s="99">
        <v>0</v>
      </c>
      <c r="AX1765" s="99">
        <v>1208209.6714325</v>
      </c>
      <c r="AY1765" s="99">
        <v>106035.52891445201</v>
      </c>
      <c r="AZ1765" s="99">
        <v>98622.912657737703</v>
      </c>
      <c r="BA1765" s="99">
        <v>0</v>
      </c>
      <c r="BB1765" s="99">
        <v>0</v>
      </c>
      <c r="BC1765" s="99">
        <v>605230.49822998</v>
      </c>
      <c r="BD1765" s="99">
        <v>0</v>
      </c>
      <c r="BE1765" s="99">
        <v>0</v>
      </c>
      <c r="BF1765" s="99">
        <v>15561.423853755001</v>
      </c>
      <c r="BG1765" s="99">
        <v>718594.91455841099</v>
      </c>
      <c r="BH1765" s="99">
        <v>6021.7522096037901</v>
      </c>
      <c r="BI1765" s="99">
        <v>35709.216293811798</v>
      </c>
      <c r="BJ1765" s="99">
        <v>169439.66849517799</v>
      </c>
      <c r="BK1765" s="99">
        <v>28521.539458036401</v>
      </c>
      <c r="BL1765" s="99">
        <v>0</v>
      </c>
      <c r="BM1765" s="99">
        <v>0</v>
      </c>
      <c r="BN1765" s="99">
        <v>0</v>
      </c>
      <c r="BO1765" s="99">
        <v>0</v>
      </c>
      <c r="BP1765" s="99">
        <v>0</v>
      </c>
      <c r="BQ1765" s="99">
        <v>0</v>
      </c>
      <c r="BR1765" s="99">
        <v>14862.071297407199</v>
      </c>
      <c r="BS1765" s="99">
        <v>41078.767258167303</v>
      </c>
      <c r="BT1765" s="99">
        <v>0</v>
      </c>
      <c r="BU1765" s="99">
        <v>0</v>
      </c>
      <c r="BV1765" s="99">
        <v>152734.7234478</v>
      </c>
      <c r="BW1765" s="99">
        <v>0</v>
      </c>
      <c r="BX1765" s="99">
        <v>0</v>
      </c>
      <c r="BY1765" s="99">
        <v>0</v>
      </c>
      <c r="BZ1765" s="99">
        <v>0</v>
      </c>
      <c r="CA1765" s="99">
        <v>1594.99719431996</v>
      </c>
      <c r="CB1765" s="99">
        <v>257863.857292175</v>
      </c>
      <c r="CC1765" s="99">
        <v>1943767.25654602</v>
      </c>
      <c r="CD1765" s="99">
        <v>209559.836965561</v>
      </c>
      <c r="CE1765" s="99">
        <v>31.244991745799801</v>
      </c>
      <c r="CF1765" s="99">
        <v>5254.3318792581604</v>
      </c>
      <c r="CG1765" s="99">
        <v>44247.856525898002</v>
      </c>
      <c r="CH1765" s="99">
        <v>0</v>
      </c>
      <c r="CI1765" s="99">
        <v>1626.93976792693</v>
      </c>
      <c r="CJ1765" s="99">
        <v>263343.03273773199</v>
      </c>
      <c r="CK1765" s="99">
        <v>1983990.0683593799</v>
      </c>
      <c r="CL1765" s="99">
        <v>214564.79483604399</v>
      </c>
      <c r="CM1765" s="166">
        <v>2199.2854496240602</v>
      </c>
      <c r="CN1765" s="166">
        <v>460697.461486816</v>
      </c>
      <c r="CO1765" s="166">
        <v>2711601.6123657199</v>
      </c>
      <c r="CP1765" s="99">
        <v>214564.79483604399</v>
      </c>
      <c r="CQ1765" s="99">
        <v>0</v>
      </c>
      <c r="CR1765" s="99">
        <v>0</v>
      </c>
      <c r="CS1765" s="99">
        <v>0</v>
      </c>
      <c r="CT1765" s="99">
        <v>0</v>
      </c>
      <c r="CU1765" s="98">
        <v>1315.4795687610001</v>
      </c>
      <c r="CV1765" s="98">
        <v>588.31470110800001</v>
      </c>
      <c r="CW1765" s="98">
        <v>263118.18917143316</v>
      </c>
      <c r="CX1765" s="98">
        <v>1988015.113071918</v>
      </c>
    </row>
    <row r="1766" spans="1:102" x14ac:dyDescent="0.2">
      <c r="A1766" s="98" t="s">
        <v>78</v>
      </c>
      <c r="B1766" s="100">
        <v>41334</v>
      </c>
      <c r="C1766" s="99">
        <v>126.71373990643799</v>
      </c>
      <c r="D1766" s="99">
        <v>167.73887115344399</v>
      </c>
      <c r="E1766" s="99">
        <v>1310.8782283067701</v>
      </c>
      <c r="F1766" s="99">
        <v>31.689404490869499</v>
      </c>
      <c r="G1766" s="99">
        <v>31.953857616987101</v>
      </c>
      <c r="H1766" s="99">
        <v>0</v>
      </c>
      <c r="I1766" s="99">
        <v>0</v>
      </c>
      <c r="J1766" s="99">
        <v>568.71722397953295</v>
      </c>
      <c r="K1766" s="99">
        <v>0</v>
      </c>
      <c r="L1766" s="99">
        <v>1104.48677808046</v>
      </c>
      <c r="M1766" s="99">
        <v>42.861738140694797</v>
      </c>
      <c r="N1766" s="99">
        <v>73.3600626569241</v>
      </c>
      <c r="O1766" s="99">
        <v>0</v>
      </c>
      <c r="P1766" s="99">
        <v>130.66017337702201</v>
      </c>
      <c r="Q1766" s="99">
        <v>278.259032852948</v>
      </c>
      <c r="R1766" s="99">
        <v>0</v>
      </c>
      <c r="S1766" s="99">
        <v>13.6160261521582</v>
      </c>
      <c r="T1766" s="99">
        <v>0</v>
      </c>
      <c r="U1766" s="99">
        <v>576.14104914665199</v>
      </c>
      <c r="V1766" s="99">
        <v>15468.348157644299</v>
      </c>
      <c r="W1766" s="99">
        <v>27303.860615015001</v>
      </c>
      <c r="X1766" s="99">
        <v>203018.17780303999</v>
      </c>
      <c r="Y1766" s="99">
        <v>10100.783782839801</v>
      </c>
      <c r="Z1766" s="99">
        <v>4566.0256775617599</v>
      </c>
      <c r="AA1766" s="99">
        <v>0</v>
      </c>
      <c r="AB1766" s="99">
        <v>0</v>
      </c>
      <c r="AC1766" s="99">
        <v>193975.811273575</v>
      </c>
      <c r="AD1766" s="99">
        <v>0</v>
      </c>
      <c r="AE1766" s="99">
        <v>147208.50935554499</v>
      </c>
      <c r="AF1766" s="99">
        <v>10289.9440917969</v>
      </c>
      <c r="AG1766" s="99">
        <v>11265.3970845938</v>
      </c>
      <c r="AH1766" s="99">
        <v>0</v>
      </c>
      <c r="AI1766" s="99">
        <v>16247.5293887854</v>
      </c>
      <c r="AJ1766" s="99">
        <v>67514.545343399004</v>
      </c>
      <c r="AK1766" s="99">
        <v>0</v>
      </c>
      <c r="AL1766" s="99">
        <v>1581.30639840662</v>
      </c>
      <c r="AM1766" s="99">
        <v>0</v>
      </c>
      <c r="AN1766" s="99">
        <v>196563.60420989999</v>
      </c>
      <c r="AO1766" s="99">
        <v>146969.992368698</v>
      </c>
      <c r="AP1766" s="99">
        <v>294806.56291198701</v>
      </c>
      <c r="AQ1766" s="99">
        <v>1485693.48658752</v>
      </c>
      <c r="AR1766" s="99">
        <v>90126.651185035706</v>
      </c>
      <c r="AS1766" s="99">
        <v>37825.127413272901</v>
      </c>
      <c r="AT1766" s="99">
        <v>0</v>
      </c>
      <c r="AU1766" s="99">
        <v>0</v>
      </c>
      <c r="AV1766" s="99">
        <v>721543.69033050502</v>
      </c>
      <c r="AW1766" s="99">
        <v>0</v>
      </c>
      <c r="AX1766" s="99">
        <v>976587.44955444301</v>
      </c>
      <c r="AY1766" s="99">
        <v>96988.002282142596</v>
      </c>
      <c r="AZ1766" s="99">
        <v>92378.664509773298</v>
      </c>
      <c r="BA1766" s="99">
        <v>0</v>
      </c>
      <c r="BB1766" s="99">
        <v>160550.47514724699</v>
      </c>
      <c r="BC1766" s="99">
        <v>605511.28832244896</v>
      </c>
      <c r="BD1766" s="99">
        <v>0</v>
      </c>
      <c r="BE1766" s="99">
        <v>12773.743146896401</v>
      </c>
      <c r="BF1766" s="99">
        <v>0</v>
      </c>
      <c r="BG1766" s="99">
        <v>729294.68092346203</v>
      </c>
      <c r="BH1766" s="99">
        <v>13894.224040389099</v>
      </c>
      <c r="BI1766" s="99">
        <v>39987.718748092702</v>
      </c>
      <c r="BJ1766" s="99">
        <v>168300.976421356</v>
      </c>
      <c r="BK1766" s="99">
        <v>26381.0344121456</v>
      </c>
      <c r="BL1766" s="99">
        <v>0</v>
      </c>
      <c r="BM1766" s="99">
        <v>0</v>
      </c>
      <c r="BN1766" s="99">
        <v>0</v>
      </c>
      <c r="BO1766" s="99">
        <v>0</v>
      </c>
      <c r="BP1766" s="99">
        <v>0</v>
      </c>
      <c r="BQ1766" s="99">
        <v>0</v>
      </c>
      <c r="BR1766" s="99">
        <v>14381.5589780807</v>
      </c>
      <c r="BS1766" s="99">
        <v>43036.3795456886</v>
      </c>
      <c r="BT1766" s="99">
        <v>0</v>
      </c>
      <c r="BU1766" s="99">
        <v>11171.5</v>
      </c>
      <c r="BV1766" s="99">
        <v>156975.653362274</v>
      </c>
      <c r="BW1766" s="99">
        <v>0</v>
      </c>
      <c r="BX1766" s="99">
        <v>1074.8499984145201</v>
      </c>
      <c r="BY1766" s="99">
        <v>0</v>
      </c>
      <c r="BZ1766" s="99">
        <v>0</v>
      </c>
      <c r="CA1766" s="99">
        <v>1614.84206299484</v>
      </c>
      <c r="CB1766" s="99">
        <v>248794.93543243399</v>
      </c>
      <c r="CC1766" s="99">
        <v>1927405.5552520801</v>
      </c>
      <c r="CD1766" s="99">
        <v>224918.48498344401</v>
      </c>
      <c r="CE1766" s="99">
        <v>32.389663964975597</v>
      </c>
      <c r="CF1766" s="99">
        <v>4581.91485136747</v>
      </c>
      <c r="CG1766" s="99">
        <v>37862.836533069603</v>
      </c>
      <c r="CH1766" s="99">
        <v>0</v>
      </c>
      <c r="CI1766" s="99">
        <v>1646.0090868771099</v>
      </c>
      <c r="CJ1766" s="99">
        <v>253456.35598373401</v>
      </c>
      <c r="CK1766" s="99">
        <v>1973055.5342254599</v>
      </c>
      <c r="CL1766" s="99">
        <v>230211.60455513</v>
      </c>
      <c r="CM1766" s="166">
        <v>2210.9332417547698</v>
      </c>
      <c r="CN1766" s="166">
        <v>453038.97982788098</v>
      </c>
      <c r="CO1766" s="166">
        <v>2693477.8744506799</v>
      </c>
      <c r="CP1766" s="99">
        <v>230211.60455513</v>
      </c>
      <c r="CQ1766" s="99">
        <v>0</v>
      </c>
      <c r="CR1766" s="99">
        <v>0</v>
      </c>
      <c r="CS1766" s="99">
        <v>0</v>
      </c>
      <c r="CT1766" s="99">
        <v>0</v>
      </c>
      <c r="CU1766" s="98">
        <v>1321.0504449350001</v>
      </c>
      <c r="CV1766" s="98">
        <v>594.41398391500002</v>
      </c>
      <c r="CW1766" s="98">
        <v>253376.85028380147</v>
      </c>
      <c r="CX1766" s="98">
        <v>1965268.3917851497</v>
      </c>
    </row>
    <row r="1767" spans="1:102" x14ac:dyDescent="0.2">
      <c r="A1767" s="98" t="s">
        <v>78</v>
      </c>
      <c r="B1767" s="100">
        <v>41426</v>
      </c>
      <c r="C1767" s="99">
        <v>131.81288753263701</v>
      </c>
      <c r="D1767" s="99">
        <v>174.36294551938801</v>
      </c>
      <c r="E1767" s="99">
        <v>1323.4556979834999</v>
      </c>
      <c r="F1767" s="99">
        <v>30.549848831957199</v>
      </c>
      <c r="G1767" s="99">
        <v>31.852389789884899</v>
      </c>
      <c r="H1767" s="99">
        <v>0</v>
      </c>
      <c r="I1767" s="99">
        <v>0</v>
      </c>
      <c r="J1767" s="99">
        <v>568.89164455980097</v>
      </c>
      <c r="K1767" s="99">
        <v>0</v>
      </c>
      <c r="L1767" s="99">
        <v>1067.86594440043</v>
      </c>
      <c r="M1767" s="99">
        <v>46.576915333978803</v>
      </c>
      <c r="N1767" s="99">
        <v>73.198690084740505</v>
      </c>
      <c r="O1767" s="99">
        <v>0</v>
      </c>
      <c r="P1767" s="99">
        <v>123.469054471701</v>
      </c>
      <c r="Q1767" s="99">
        <v>282.59482467547099</v>
      </c>
      <c r="R1767" s="99">
        <v>0</v>
      </c>
      <c r="S1767" s="99">
        <v>14.2376133115031</v>
      </c>
      <c r="T1767" s="99">
        <v>0</v>
      </c>
      <c r="U1767" s="99">
        <v>576.40614246577002</v>
      </c>
      <c r="V1767" s="99">
        <v>16970.299916028998</v>
      </c>
      <c r="W1767" s="99">
        <v>35891.592179775202</v>
      </c>
      <c r="X1767" s="99">
        <v>215848.70958328201</v>
      </c>
      <c r="Y1767" s="99">
        <v>12251.8051543236</v>
      </c>
      <c r="Z1767" s="99">
        <v>4451.9910116791698</v>
      </c>
      <c r="AA1767" s="99">
        <v>0</v>
      </c>
      <c r="AB1767" s="99">
        <v>0</v>
      </c>
      <c r="AC1767" s="99">
        <v>197620.095705032</v>
      </c>
      <c r="AD1767" s="99">
        <v>0</v>
      </c>
      <c r="AE1767" s="99">
        <v>147282.00691223101</v>
      </c>
      <c r="AF1767" s="99">
        <v>10770.305842280401</v>
      </c>
      <c r="AG1767" s="99">
        <v>10986.627656578999</v>
      </c>
      <c r="AH1767" s="99">
        <v>0</v>
      </c>
      <c r="AI1767" s="99">
        <v>15598.6807174683</v>
      </c>
      <c r="AJ1767" s="99">
        <v>71005.664431572004</v>
      </c>
      <c r="AK1767" s="99">
        <v>0</v>
      </c>
      <c r="AL1767" s="99">
        <v>1752.0349502265501</v>
      </c>
      <c r="AM1767" s="99">
        <v>0</v>
      </c>
      <c r="AN1767" s="99">
        <v>200332.46010971101</v>
      </c>
      <c r="AO1767" s="99">
        <v>159798.83941078201</v>
      </c>
      <c r="AP1767" s="99">
        <v>288883.40641784703</v>
      </c>
      <c r="AQ1767" s="99">
        <v>1586241.4306030299</v>
      </c>
      <c r="AR1767" s="99">
        <v>106479.61889267</v>
      </c>
      <c r="AS1767" s="99">
        <v>36573.231658935503</v>
      </c>
      <c r="AT1767" s="99">
        <v>0</v>
      </c>
      <c r="AU1767" s="99">
        <v>0</v>
      </c>
      <c r="AV1767" s="99">
        <v>736537.363517761</v>
      </c>
      <c r="AW1767" s="99">
        <v>0</v>
      </c>
      <c r="AX1767" s="99">
        <v>1004856.15879822</v>
      </c>
      <c r="AY1767" s="99">
        <v>99363.003423690796</v>
      </c>
      <c r="AZ1767" s="99">
        <v>89163.176178932204</v>
      </c>
      <c r="BA1767" s="99">
        <v>0</v>
      </c>
      <c r="BB1767" s="99">
        <v>158648.24617767299</v>
      </c>
      <c r="BC1767" s="99">
        <v>638855.47667694103</v>
      </c>
      <c r="BD1767" s="99">
        <v>0</v>
      </c>
      <c r="BE1767" s="99">
        <v>15089.778567552599</v>
      </c>
      <c r="BF1767" s="99">
        <v>0</v>
      </c>
      <c r="BG1767" s="99">
        <v>742813.36543273902</v>
      </c>
      <c r="BH1767" s="99">
        <v>15885.5006219149</v>
      </c>
      <c r="BI1767" s="99">
        <v>38732.332181453698</v>
      </c>
      <c r="BJ1767" s="99">
        <v>184827.61645507801</v>
      </c>
      <c r="BK1767" s="99">
        <v>34356.247679233602</v>
      </c>
      <c r="BL1767" s="99">
        <v>0</v>
      </c>
      <c r="BM1767" s="99">
        <v>0</v>
      </c>
      <c r="BN1767" s="99">
        <v>0</v>
      </c>
      <c r="BO1767" s="99">
        <v>0</v>
      </c>
      <c r="BP1767" s="99">
        <v>0</v>
      </c>
      <c r="BQ1767" s="99">
        <v>0</v>
      </c>
      <c r="BR1767" s="99">
        <v>16341.983949065199</v>
      </c>
      <c r="BS1767" s="99">
        <v>45822.5345311165</v>
      </c>
      <c r="BT1767" s="99">
        <v>0</v>
      </c>
      <c r="BU1767" s="99">
        <v>11841.75</v>
      </c>
      <c r="BV1767" s="99">
        <v>167813.756578445</v>
      </c>
      <c r="BW1767" s="99">
        <v>0</v>
      </c>
      <c r="BX1767" s="99">
        <v>1280.11999854445</v>
      </c>
      <c r="BY1767" s="99">
        <v>0</v>
      </c>
      <c r="BZ1767" s="99">
        <v>0</v>
      </c>
      <c r="CA1767" s="99">
        <v>1638.7583480477299</v>
      </c>
      <c r="CB1767" s="99">
        <v>263719.14484024001</v>
      </c>
      <c r="CC1767" s="99">
        <v>2039194.1435546901</v>
      </c>
      <c r="CD1767" s="99">
        <v>240007.87628173799</v>
      </c>
      <c r="CE1767" s="99">
        <v>31.965095315827099</v>
      </c>
      <c r="CF1767" s="99">
        <v>4440.5809289217004</v>
      </c>
      <c r="CG1767" s="99">
        <v>36633.303310394302</v>
      </c>
      <c r="CH1767" s="99">
        <v>0</v>
      </c>
      <c r="CI1767" s="99">
        <v>1670.2059320360399</v>
      </c>
      <c r="CJ1767" s="99">
        <v>267416.19644164998</v>
      </c>
      <c r="CK1767" s="99">
        <v>2071525.4236908001</v>
      </c>
      <c r="CL1767" s="99">
        <v>244300.83653831499</v>
      </c>
      <c r="CM1767" s="166">
        <v>2239.5614975690801</v>
      </c>
      <c r="CN1767" s="166">
        <v>466662.88076019299</v>
      </c>
      <c r="CO1767" s="166">
        <v>2815502.9336242699</v>
      </c>
      <c r="CP1767" s="99">
        <v>244300.83653831499</v>
      </c>
      <c r="CQ1767" s="99">
        <v>0</v>
      </c>
      <c r="CR1767" s="99">
        <v>0</v>
      </c>
      <c r="CS1767" s="99">
        <v>0</v>
      </c>
      <c r="CT1767" s="99">
        <v>0</v>
      </c>
      <c r="CU1767" s="98">
        <v>1333.8273312270001</v>
      </c>
      <c r="CV1767" s="98">
        <v>595.05630404999999</v>
      </c>
      <c r="CW1767" s="98">
        <v>268159.72576916171</v>
      </c>
      <c r="CX1767" s="98">
        <v>2075827.4468650843</v>
      </c>
    </row>
    <row r="1768" spans="1:102" x14ac:dyDescent="0.2">
      <c r="A1768" s="98" t="s">
        <v>78</v>
      </c>
      <c r="B1768" s="100">
        <v>41518</v>
      </c>
      <c r="C1768" s="99">
        <v>136.56723292172001</v>
      </c>
      <c r="D1768" s="99">
        <v>177.87252229079601</v>
      </c>
      <c r="E1768" s="99">
        <v>1348.15798407793</v>
      </c>
      <c r="F1768" s="99">
        <v>29.477122527780001</v>
      </c>
      <c r="G1768" s="99">
        <v>33.604818687774198</v>
      </c>
      <c r="H1768" s="99">
        <v>0</v>
      </c>
      <c r="I1768" s="99">
        <v>0</v>
      </c>
      <c r="J1768" s="99">
        <v>569.77257255464804</v>
      </c>
      <c r="K1768" s="99">
        <v>0</v>
      </c>
      <c r="L1768" s="99">
        <v>1111.7304683774701</v>
      </c>
      <c r="M1768" s="99">
        <v>45.609352571889801</v>
      </c>
      <c r="N1768" s="99">
        <v>74.790049292147202</v>
      </c>
      <c r="O1768" s="99">
        <v>0</v>
      </c>
      <c r="P1768" s="99">
        <v>130.15858476609</v>
      </c>
      <c r="Q1768" s="99">
        <v>280.740380629897</v>
      </c>
      <c r="R1768" s="99">
        <v>0</v>
      </c>
      <c r="S1768" s="99">
        <v>20.931522182887399</v>
      </c>
      <c r="T1768" s="99">
        <v>0</v>
      </c>
      <c r="U1768" s="99">
        <v>579.85852873325302</v>
      </c>
      <c r="V1768" s="99">
        <v>17637.818560600299</v>
      </c>
      <c r="W1768" s="99">
        <v>33340.9987311363</v>
      </c>
      <c r="X1768" s="99">
        <v>211990.201730728</v>
      </c>
      <c r="Y1768" s="99">
        <v>12703.214561224</v>
      </c>
      <c r="Z1768" s="99">
        <v>4176.1462944745999</v>
      </c>
      <c r="AA1768" s="99">
        <v>0</v>
      </c>
      <c r="AB1768" s="99">
        <v>0</v>
      </c>
      <c r="AC1768" s="99">
        <v>194695.011079788</v>
      </c>
      <c r="AD1768" s="99">
        <v>0</v>
      </c>
      <c r="AE1768" s="99">
        <v>148044.53002738999</v>
      </c>
      <c r="AF1768" s="99">
        <v>10998.240981102001</v>
      </c>
      <c r="AG1768" s="99">
        <v>11416.5627784729</v>
      </c>
      <c r="AH1768" s="99">
        <v>0</v>
      </c>
      <c r="AI1768" s="99">
        <v>16180.2010780573</v>
      </c>
      <c r="AJ1768" s="99">
        <v>75224.333628654495</v>
      </c>
      <c r="AK1768" s="99">
        <v>0</v>
      </c>
      <c r="AL1768" s="99">
        <v>2236.4694168865699</v>
      </c>
      <c r="AM1768" s="99">
        <v>0</v>
      </c>
      <c r="AN1768" s="99">
        <v>197633.50805282599</v>
      </c>
      <c r="AO1768" s="99">
        <v>164699.34187698399</v>
      </c>
      <c r="AP1768" s="99">
        <v>299286.46371460002</v>
      </c>
      <c r="AQ1768" s="99">
        <v>1549640.7452392599</v>
      </c>
      <c r="AR1768" s="99">
        <v>110627.937402725</v>
      </c>
      <c r="AS1768" s="99">
        <v>35130.748897075697</v>
      </c>
      <c r="AT1768" s="99">
        <v>0</v>
      </c>
      <c r="AU1768" s="99">
        <v>0</v>
      </c>
      <c r="AV1768" s="99">
        <v>722922.197471619</v>
      </c>
      <c r="AW1768" s="99">
        <v>0</v>
      </c>
      <c r="AX1768" s="99">
        <v>992355.92174529994</v>
      </c>
      <c r="AY1768" s="99">
        <v>103007.140191078</v>
      </c>
      <c r="AZ1768" s="99">
        <v>91766.435906410203</v>
      </c>
      <c r="BA1768" s="99">
        <v>0</v>
      </c>
      <c r="BB1768" s="99">
        <v>167200.86901283299</v>
      </c>
      <c r="BC1768" s="99">
        <v>647573.43244934105</v>
      </c>
      <c r="BD1768" s="99">
        <v>0</v>
      </c>
      <c r="BE1768" s="99">
        <v>19059.726920127901</v>
      </c>
      <c r="BF1768" s="99">
        <v>0</v>
      </c>
      <c r="BG1768" s="99">
        <v>732942.85359191895</v>
      </c>
      <c r="BH1768" s="99">
        <v>17660.628337383299</v>
      </c>
      <c r="BI1768" s="99">
        <v>54603.2709302902</v>
      </c>
      <c r="BJ1768" s="99">
        <v>180359.648910522</v>
      </c>
      <c r="BK1768" s="99">
        <v>35332.453846931501</v>
      </c>
      <c r="BL1768" s="99">
        <v>0</v>
      </c>
      <c r="BM1768" s="99">
        <v>0</v>
      </c>
      <c r="BN1768" s="99">
        <v>0</v>
      </c>
      <c r="BO1768" s="99">
        <v>0</v>
      </c>
      <c r="BP1768" s="99">
        <v>0</v>
      </c>
      <c r="BQ1768" s="99">
        <v>0</v>
      </c>
      <c r="BR1768" s="99">
        <v>17049.603906393098</v>
      </c>
      <c r="BS1768" s="99">
        <v>44585.317353248603</v>
      </c>
      <c r="BT1768" s="99">
        <v>0</v>
      </c>
      <c r="BU1768" s="99">
        <v>10911</v>
      </c>
      <c r="BV1768" s="99">
        <v>175383.75078582799</v>
      </c>
      <c r="BW1768" s="99">
        <v>0</v>
      </c>
      <c r="BX1768" s="99">
        <v>1303.0199991464599</v>
      </c>
      <c r="BY1768" s="99">
        <v>0</v>
      </c>
      <c r="BZ1768" s="99">
        <v>0</v>
      </c>
      <c r="CA1768" s="99">
        <v>1662.31729893386</v>
      </c>
      <c r="CB1768" s="99">
        <v>263237.93246841402</v>
      </c>
      <c r="CC1768" s="99">
        <v>2022532.72177124</v>
      </c>
      <c r="CD1768" s="99">
        <v>249452.04631996201</v>
      </c>
      <c r="CE1768" s="99">
        <v>33.198668961878901</v>
      </c>
      <c r="CF1768" s="99">
        <v>4248.6696441173599</v>
      </c>
      <c r="CG1768" s="99">
        <v>35086.742011547103</v>
      </c>
      <c r="CH1768" s="99">
        <v>0</v>
      </c>
      <c r="CI1768" s="99">
        <v>1696.2773170769201</v>
      </c>
      <c r="CJ1768" s="99">
        <v>267985.13211822498</v>
      </c>
      <c r="CK1768" s="99">
        <v>2056436.6688232401</v>
      </c>
      <c r="CL1768" s="99">
        <v>254317.66475296</v>
      </c>
      <c r="CM1768" s="166">
        <v>2274.4546031355899</v>
      </c>
      <c r="CN1768" s="166">
        <v>463867.30707550002</v>
      </c>
      <c r="CO1768" s="166">
        <v>2791285.9220886198</v>
      </c>
      <c r="CP1768" s="99">
        <v>254317.66475296</v>
      </c>
      <c r="CQ1768" s="99">
        <v>0</v>
      </c>
      <c r="CR1768" s="99">
        <v>0</v>
      </c>
      <c r="CS1768" s="99">
        <v>0</v>
      </c>
      <c r="CT1768" s="99">
        <v>0</v>
      </c>
      <c r="CU1768" s="98">
        <v>1356.637648503</v>
      </c>
      <c r="CV1768" s="98">
        <v>597.75488716999996</v>
      </c>
      <c r="CW1768" s="98">
        <v>267486.60211253137</v>
      </c>
      <c r="CX1768" s="98">
        <v>2057619.4637827871</v>
      </c>
    </row>
    <row r="1769" spans="1:102" x14ac:dyDescent="0.2">
      <c r="A1769" s="98" t="s">
        <v>78</v>
      </c>
      <c r="B1769" s="100">
        <v>41609</v>
      </c>
      <c r="C1769" s="99">
        <v>174.73233333229999</v>
      </c>
      <c r="D1769" s="99">
        <v>177.30231704749201</v>
      </c>
      <c r="E1769" s="99">
        <v>1350.1490788906799</v>
      </c>
      <c r="F1769" s="99">
        <v>27.995078334817698</v>
      </c>
      <c r="G1769" s="99">
        <v>32.567066385876402</v>
      </c>
      <c r="H1769" s="99">
        <v>0</v>
      </c>
      <c r="I1769" s="99">
        <v>0</v>
      </c>
      <c r="J1769" s="99">
        <v>552.17204685509205</v>
      </c>
      <c r="K1769" s="99">
        <v>0</v>
      </c>
      <c r="L1769" s="99">
        <v>1193.9533856809101</v>
      </c>
      <c r="M1769" s="99">
        <v>55.881406789645602</v>
      </c>
      <c r="N1769" s="99">
        <v>58.695551988668697</v>
      </c>
      <c r="O1769" s="99">
        <v>0</v>
      </c>
      <c r="P1769" s="99">
        <v>174.93050487525801</v>
      </c>
      <c r="Q1769" s="99">
        <v>284.52109520882402</v>
      </c>
      <c r="R1769" s="99">
        <v>0</v>
      </c>
      <c r="S1769" s="99">
        <v>20.220526329940199</v>
      </c>
      <c r="T1769" s="99">
        <v>0</v>
      </c>
      <c r="U1769" s="99">
        <v>561.82075950503304</v>
      </c>
      <c r="V1769" s="99">
        <v>19319.4478068352</v>
      </c>
      <c r="W1769" s="99">
        <v>28854.5621061325</v>
      </c>
      <c r="X1769" s="99">
        <v>212018.03312110901</v>
      </c>
      <c r="Y1769" s="99">
        <v>13129.5105631351</v>
      </c>
      <c r="Z1769" s="99">
        <v>5036.0212578177498</v>
      </c>
      <c r="AA1769" s="99">
        <v>0</v>
      </c>
      <c r="AB1769" s="99">
        <v>0</v>
      </c>
      <c r="AC1769" s="99">
        <v>190588.257045746</v>
      </c>
      <c r="AD1769" s="99">
        <v>0</v>
      </c>
      <c r="AE1769" s="99">
        <v>159064.92854309099</v>
      </c>
      <c r="AF1769" s="99">
        <v>11411.908850193</v>
      </c>
      <c r="AG1769" s="99">
        <v>9979.8349720239603</v>
      </c>
      <c r="AH1769" s="99">
        <v>0</v>
      </c>
      <c r="AI1769" s="99">
        <v>19342.220943450899</v>
      </c>
      <c r="AJ1769" s="99">
        <v>67862.488168716402</v>
      </c>
      <c r="AK1769" s="99">
        <v>0</v>
      </c>
      <c r="AL1769" s="99">
        <v>3147.7570500075799</v>
      </c>
      <c r="AM1769" s="99">
        <v>0</v>
      </c>
      <c r="AN1769" s="99">
        <v>192639.55312156701</v>
      </c>
      <c r="AO1769" s="99">
        <v>181325.44228172299</v>
      </c>
      <c r="AP1769" s="99">
        <v>281864.92738723801</v>
      </c>
      <c r="AQ1769" s="99">
        <v>1561759.91835022</v>
      </c>
      <c r="AR1769" s="99">
        <v>114938.91294002499</v>
      </c>
      <c r="AS1769" s="99">
        <v>40791.883280277303</v>
      </c>
      <c r="AT1769" s="99">
        <v>0</v>
      </c>
      <c r="AU1769" s="99">
        <v>0</v>
      </c>
      <c r="AV1769" s="99">
        <v>702888.67526245106</v>
      </c>
      <c r="AW1769" s="99">
        <v>0</v>
      </c>
      <c r="AX1769" s="99">
        <v>1060835.49674988</v>
      </c>
      <c r="AY1769" s="99">
        <v>109007.40361499799</v>
      </c>
      <c r="AZ1769" s="99">
        <v>82098.270949363694</v>
      </c>
      <c r="BA1769" s="99">
        <v>0</v>
      </c>
      <c r="BB1769" s="99">
        <v>192996.62962722799</v>
      </c>
      <c r="BC1769" s="99">
        <v>627701.92836761498</v>
      </c>
      <c r="BD1769" s="99">
        <v>0</v>
      </c>
      <c r="BE1769" s="99">
        <v>26646.3570289612</v>
      </c>
      <c r="BF1769" s="99">
        <v>0</v>
      </c>
      <c r="BG1769" s="99">
        <v>712652.20355987502</v>
      </c>
      <c r="BH1769" s="99">
        <v>18582.187677383401</v>
      </c>
      <c r="BI1769" s="99">
        <v>46584.612456321702</v>
      </c>
      <c r="BJ1769" s="99">
        <v>165513.55984878499</v>
      </c>
      <c r="BK1769" s="99">
        <v>35954.357556819901</v>
      </c>
      <c r="BL1769" s="99">
        <v>0</v>
      </c>
      <c r="BM1769" s="99">
        <v>0</v>
      </c>
      <c r="BN1769" s="99">
        <v>0</v>
      </c>
      <c r="BO1769" s="99">
        <v>0</v>
      </c>
      <c r="BP1769" s="99">
        <v>0</v>
      </c>
      <c r="BQ1769" s="99">
        <v>0</v>
      </c>
      <c r="BR1769" s="99">
        <v>19797.7278621197</v>
      </c>
      <c r="BS1769" s="99">
        <v>30026.870346307802</v>
      </c>
      <c r="BT1769" s="99">
        <v>0</v>
      </c>
      <c r="BU1769" s="99">
        <v>12805.5</v>
      </c>
      <c r="BV1769" s="99">
        <v>166672.728021622</v>
      </c>
      <c r="BW1769" s="99">
        <v>0</v>
      </c>
      <c r="BX1769" s="99">
        <v>2125.9099989235401</v>
      </c>
      <c r="BY1769" s="99">
        <v>0</v>
      </c>
      <c r="BZ1769" s="99">
        <v>0</v>
      </c>
      <c r="CA1769" s="99">
        <v>1688.6269414871899</v>
      </c>
      <c r="CB1769" s="99">
        <v>261063.52373504601</v>
      </c>
      <c r="CC1769" s="99">
        <v>2012552.2301483201</v>
      </c>
      <c r="CD1769" s="99">
        <v>230791.659492493</v>
      </c>
      <c r="CE1769" s="99">
        <v>32.450516121927599</v>
      </c>
      <c r="CF1769" s="99">
        <v>4946.3989660739899</v>
      </c>
      <c r="CG1769" s="99">
        <v>40763.934599399603</v>
      </c>
      <c r="CH1769" s="99">
        <v>0</v>
      </c>
      <c r="CI1769" s="99">
        <v>1722.4197021871801</v>
      </c>
      <c r="CJ1769" s="99">
        <v>266209.08758163499</v>
      </c>
      <c r="CK1769" s="99">
        <v>2049326.38642883</v>
      </c>
      <c r="CL1769" s="99">
        <v>236191.80418205299</v>
      </c>
      <c r="CM1769" s="166">
        <v>2280.8493039608002</v>
      </c>
      <c r="CN1769" s="166">
        <v>459021.28088760399</v>
      </c>
      <c r="CO1769" s="166">
        <v>2769688.95785522</v>
      </c>
      <c r="CP1769" s="99">
        <v>236191.80418205299</v>
      </c>
      <c r="CQ1769" s="99">
        <v>0</v>
      </c>
      <c r="CR1769" s="99">
        <v>0</v>
      </c>
      <c r="CS1769" s="99">
        <v>0</v>
      </c>
      <c r="CT1769" s="99">
        <v>0</v>
      </c>
      <c r="CU1769" s="98">
        <v>1357.64076823</v>
      </c>
      <c r="CV1769" s="98">
        <v>580.57616412799996</v>
      </c>
      <c r="CW1769" s="98">
        <v>266009.92270112003</v>
      </c>
      <c r="CX1769" s="98">
        <v>2053316.1647477197</v>
      </c>
    </row>
    <row r="1770" spans="1:102" x14ac:dyDescent="0.2">
      <c r="A1770" s="98" t="s">
        <v>78</v>
      </c>
      <c r="B1770" s="100">
        <v>41699</v>
      </c>
      <c r="C1770" s="99">
        <v>326.77625006064801</v>
      </c>
      <c r="D1770" s="99">
        <v>0</v>
      </c>
      <c r="E1770" s="99">
        <v>1375.14051455259</v>
      </c>
      <c r="F1770" s="99">
        <v>28.788977459771601</v>
      </c>
      <c r="G1770" s="99">
        <v>42.137131797615403</v>
      </c>
      <c r="H1770" s="99">
        <v>0</v>
      </c>
      <c r="I1770" s="99">
        <v>0</v>
      </c>
      <c r="J1770" s="99">
        <v>533.54138612747204</v>
      </c>
      <c r="K1770" s="99">
        <v>0</v>
      </c>
      <c r="L1770" s="99">
        <v>1157.7135550677799</v>
      </c>
      <c r="M1770" s="99">
        <v>56.5849655489437</v>
      </c>
      <c r="N1770" s="99">
        <v>69.385942861437798</v>
      </c>
      <c r="O1770" s="99">
        <v>0</v>
      </c>
      <c r="P1770" s="99">
        <v>312.39889581501501</v>
      </c>
      <c r="Q1770" s="99">
        <v>118.510915868916</v>
      </c>
      <c r="R1770" s="99">
        <v>0</v>
      </c>
      <c r="S1770" s="99">
        <v>25.5356297525577</v>
      </c>
      <c r="T1770" s="99">
        <v>0</v>
      </c>
      <c r="U1770" s="99">
        <v>542.009862951934</v>
      </c>
      <c r="V1770" s="99">
        <v>45376.3209233284</v>
      </c>
      <c r="W1770" s="99">
        <v>0</v>
      </c>
      <c r="X1770" s="99">
        <v>217329.393671036</v>
      </c>
      <c r="Y1770" s="99">
        <v>13532.3046396971</v>
      </c>
      <c r="Z1770" s="99">
        <v>5778.8559752106703</v>
      </c>
      <c r="AA1770" s="99">
        <v>0</v>
      </c>
      <c r="AB1770" s="99">
        <v>0</v>
      </c>
      <c r="AC1770" s="99">
        <v>185858.12654495201</v>
      </c>
      <c r="AD1770" s="99">
        <v>0</v>
      </c>
      <c r="AE1770" s="99">
        <v>153759.74512291001</v>
      </c>
      <c r="AF1770" s="99">
        <v>12379.9379475117</v>
      </c>
      <c r="AG1770" s="99">
        <v>12713.061296939801</v>
      </c>
      <c r="AH1770" s="99">
        <v>0</v>
      </c>
      <c r="AI1770" s="99">
        <v>43471.183677196503</v>
      </c>
      <c r="AJ1770" s="99">
        <v>44002.153877258301</v>
      </c>
      <c r="AK1770" s="99">
        <v>0</v>
      </c>
      <c r="AL1770" s="99">
        <v>3454.4918394982801</v>
      </c>
      <c r="AM1770" s="99">
        <v>0</v>
      </c>
      <c r="AN1770" s="99">
        <v>188340.669307709</v>
      </c>
      <c r="AO1770" s="99">
        <v>410266.77967834502</v>
      </c>
      <c r="AP1770" s="99">
        <v>0</v>
      </c>
      <c r="AQ1770" s="99">
        <v>1610520.8823394801</v>
      </c>
      <c r="AR1770" s="99">
        <v>119924.072439194</v>
      </c>
      <c r="AS1770" s="99">
        <v>48830.244657039599</v>
      </c>
      <c r="AT1770" s="99">
        <v>0</v>
      </c>
      <c r="AU1770" s="99">
        <v>0</v>
      </c>
      <c r="AV1770" s="99">
        <v>691925.52532195998</v>
      </c>
      <c r="AW1770" s="99">
        <v>0</v>
      </c>
      <c r="AX1770" s="99">
        <v>1029940.82260895</v>
      </c>
      <c r="AY1770" s="99">
        <v>124197.794745445</v>
      </c>
      <c r="AZ1770" s="99">
        <v>104221.507309914</v>
      </c>
      <c r="BA1770" s="99">
        <v>0</v>
      </c>
      <c r="BB1770" s="99">
        <v>400936.2265625</v>
      </c>
      <c r="BC1770" s="99">
        <v>385568.02217102097</v>
      </c>
      <c r="BD1770" s="99">
        <v>0</v>
      </c>
      <c r="BE1770" s="99">
        <v>28575.434776067701</v>
      </c>
      <c r="BF1770" s="99">
        <v>0</v>
      </c>
      <c r="BG1770" s="99">
        <v>699765.86270141602</v>
      </c>
      <c r="BH1770" s="99">
        <v>41425.756109714501</v>
      </c>
      <c r="BI1770" s="99">
        <v>0</v>
      </c>
      <c r="BJ1770" s="99">
        <v>165501.90618896499</v>
      </c>
      <c r="BK1770" s="99">
        <v>37364.431149959601</v>
      </c>
      <c r="BL1770" s="99">
        <v>0</v>
      </c>
      <c r="BM1770" s="99">
        <v>0</v>
      </c>
      <c r="BN1770" s="99">
        <v>0</v>
      </c>
      <c r="BO1770" s="99">
        <v>0</v>
      </c>
      <c r="BP1770" s="99">
        <v>0</v>
      </c>
      <c r="BQ1770" s="99">
        <v>0</v>
      </c>
      <c r="BR1770" s="99">
        <v>20089.043604135499</v>
      </c>
      <c r="BS1770" s="99">
        <v>37276.006637096398</v>
      </c>
      <c r="BT1770" s="99">
        <v>0</v>
      </c>
      <c r="BU1770" s="99">
        <v>29733.5</v>
      </c>
      <c r="BV1770" s="99">
        <v>123162.27711677599</v>
      </c>
      <c r="BW1770" s="99">
        <v>0</v>
      </c>
      <c r="BX1770" s="99">
        <v>2398.9599981308002</v>
      </c>
      <c r="BY1770" s="99">
        <v>0</v>
      </c>
      <c r="BZ1770" s="99">
        <v>0</v>
      </c>
      <c r="CA1770" s="99">
        <v>1704.71760797501</v>
      </c>
      <c r="CB1770" s="99">
        <v>264118.090362549</v>
      </c>
      <c r="CC1770" s="99">
        <v>2045975.5378417999</v>
      </c>
      <c r="CD1770" s="99">
        <v>208605.06234550499</v>
      </c>
      <c r="CE1770" s="99">
        <v>42.694095133803799</v>
      </c>
      <c r="CF1770" s="99">
        <v>5786.23423534632</v>
      </c>
      <c r="CG1770" s="99">
        <v>48833.015902042403</v>
      </c>
      <c r="CH1770" s="99">
        <v>0</v>
      </c>
      <c r="CI1770" s="99">
        <v>1745.7177473008601</v>
      </c>
      <c r="CJ1770" s="99">
        <v>270000.24630737299</v>
      </c>
      <c r="CK1770" s="99">
        <v>2104794.4441528302</v>
      </c>
      <c r="CL1770" s="99">
        <v>214306.16887092599</v>
      </c>
      <c r="CM1770" s="166">
        <v>2275.5072575807599</v>
      </c>
      <c r="CN1770" s="166">
        <v>459801.88373184198</v>
      </c>
      <c r="CO1770" s="166">
        <v>2791916.6731567401</v>
      </c>
      <c r="CP1770" s="99">
        <v>214306.16887092599</v>
      </c>
      <c r="CQ1770" s="99">
        <v>0</v>
      </c>
      <c r="CR1770" s="99">
        <v>0</v>
      </c>
      <c r="CS1770" s="99">
        <v>0</v>
      </c>
      <c r="CT1770" s="99">
        <v>0</v>
      </c>
      <c r="CU1770" s="98">
        <v>1386.4765546799999</v>
      </c>
      <c r="CV1770" s="98">
        <v>566.98911087900001</v>
      </c>
      <c r="CW1770" s="98">
        <v>269904.32459789532</v>
      </c>
      <c r="CX1770" s="98">
        <v>2094808.5537438423</v>
      </c>
    </row>
    <row r="1771" spans="1:102" x14ac:dyDescent="0.2">
      <c r="A1771" s="98" t="s">
        <v>78</v>
      </c>
      <c r="B1771" s="100">
        <v>41791</v>
      </c>
      <c r="C1771" s="99">
        <v>317.72176730260298</v>
      </c>
      <c r="D1771" s="99">
        <v>0</v>
      </c>
      <c r="E1771" s="99">
        <v>1341.54436156154</v>
      </c>
      <c r="F1771" s="99">
        <v>28.9191558898892</v>
      </c>
      <c r="G1771" s="99">
        <v>38.682832282967901</v>
      </c>
      <c r="H1771" s="99">
        <v>0</v>
      </c>
      <c r="I1771" s="99">
        <v>0</v>
      </c>
      <c r="J1771" s="99">
        <v>525.68102148920298</v>
      </c>
      <c r="K1771" s="99">
        <v>0</v>
      </c>
      <c r="L1771" s="99">
        <v>1093.5034784674599</v>
      </c>
      <c r="M1771" s="99">
        <v>52.246350570581903</v>
      </c>
      <c r="N1771" s="99">
        <v>67.254117599688499</v>
      </c>
      <c r="O1771" s="99">
        <v>0</v>
      </c>
      <c r="P1771" s="99">
        <v>291.85694245248999</v>
      </c>
      <c r="Q1771" s="99">
        <v>116.04762937407899</v>
      </c>
      <c r="R1771" s="99">
        <v>0</v>
      </c>
      <c r="S1771" s="99">
        <v>25.3534380728379</v>
      </c>
      <c r="T1771" s="99">
        <v>0</v>
      </c>
      <c r="U1771" s="99">
        <v>533.78722523897898</v>
      </c>
      <c r="V1771" s="99">
        <v>46139.089741706797</v>
      </c>
      <c r="W1771" s="99">
        <v>0</v>
      </c>
      <c r="X1771" s="99">
        <v>213424.88083839399</v>
      </c>
      <c r="Y1771" s="99">
        <v>14092.412088990201</v>
      </c>
      <c r="Z1771" s="99">
        <v>6122.4837744832002</v>
      </c>
      <c r="AA1771" s="99">
        <v>0</v>
      </c>
      <c r="AB1771" s="99">
        <v>0</v>
      </c>
      <c r="AC1771" s="99">
        <v>180786.91745185899</v>
      </c>
      <c r="AD1771" s="99">
        <v>0</v>
      </c>
      <c r="AE1771" s="99">
        <v>146005.905508041</v>
      </c>
      <c r="AF1771" s="99">
        <v>11252.2525109053</v>
      </c>
      <c r="AG1771" s="99">
        <v>13526.0198847055</v>
      </c>
      <c r="AH1771" s="99">
        <v>0</v>
      </c>
      <c r="AI1771" s="99">
        <v>42779.663649082198</v>
      </c>
      <c r="AJ1771" s="99">
        <v>42812.357495784803</v>
      </c>
      <c r="AK1771" s="99">
        <v>0</v>
      </c>
      <c r="AL1771" s="99">
        <v>3947.1452872455102</v>
      </c>
      <c r="AM1771" s="99">
        <v>0</v>
      </c>
      <c r="AN1771" s="99">
        <v>184080.658412933</v>
      </c>
      <c r="AO1771" s="99">
        <v>410472.62545013399</v>
      </c>
      <c r="AP1771" s="99">
        <v>0</v>
      </c>
      <c r="AQ1771" s="99">
        <v>1588056.3903045701</v>
      </c>
      <c r="AR1771" s="99">
        <v>122844.781417847</v>
      </c>
      <c r="AS1771" s="99">
        <v>52982.286668777502</v>
      </c>
      <c r="AT1771" s="99">
        <v>0</v>
      </c>
      <c r="AU1771" s="99">
        <v>0</v>
      </c>
      <c r="AV1771" s="99">
        <v>683549.40788268996</v>
      </c>
      <c r="AW1771" s="99">
        <v>0</v>
      </c>
      <c r="AX1771" s="99">
        <v>990047.66694641102</v>
      </c>
      <c r="AY1771" s="99">
        <v>110081.446967125</v>
      </c>
      <c r="AZ1771" s="99">
        <v>108275.360202789</v>
      </c>
      <c r="BA1771" s="99">
        <v>0</v>
      </c>
      <c r="BB1771" s="99">
        <v>398303.94282531698</v>
      </c>
      <c r="BC1771" s="99">
        <v>357978.74092865002</v>
      </c>
      <c r="BD1771" s="99">
        <v>0</v>
      </c>
      <c r="BE1771" s="99">
        <v>33521.006499767303</v>
      </c>
      <c r="BF1771" s="99">
        <v>0</v>
      </c>
      <c r="BG1771" s="99">
        <v>690944.38771057106</v>
      </c>
      <c r="BH1771" s="99">
        <v>41990.251689910903</v>
      </c>
      <c r="BI1771" s="99">
        <v>0</v>
      </c>
      <c r="BJ1771" s="99">
        <v>153416.23922538801</v>
      </c>
      <c r="BK1771" s="99">
        <v>37930.816784381903</v>
      </c>
      <c r="BL1771" s="99">
        <v>0</v>
      </c>
      <c r="BM1771" s="99">
        <v>0</v>
      </c>
      <c r="BN1771" s="99">
        <v>0</v>
      </c>
      <c r="BO1771" s="99">
        <v>0</v>
      </c>
      <c r="BP1771" s="99">
        <v>0</v>
      </c>
      <c r="BQ1771" s="99">
        <v>0</v>
      </c>
      <c r="BR1771" s="99">
        <v>17815.482138633699</v>
      </c>
      <c r="BS1771" s="99">
        <v>31708.0043568611</v>
      </c>
      <c r="BT1771" s="99">
        <v>0</v>
      </c>
      <c r="BU1771" s="99">
        <v>31163.75</v>
      </c>
      <c r="BV1771" s="99">
        <v>116071.940839767</v>
      </c>
      <c r="BW1771" s="99">
        <v>0</v>
      </c>
      <c r="BX1771" s="99">
        <v>2886.2499983012699</v>
      </c>
      <c r="BY1771" s="99">
        <v>0</v>
      </c>
      <c r="BZ1771" s="99">
        <v>0</v>
      </c>
      <c r="CA1771" s="99">
        <v>1662.40698280931</v>
      </c>
      <c r="CB1771" s="99">
        <v>260008.74275016799</v>
      </c>
      <c r="CC1771" s="99">
        <v>2002331.5635528599</v>
      </c>
      <c r="CD1771" s="99">
        <v>195350.998020172</v>
      </c>
      <c r="CE1771" s="99">
        <v>38.717866038903601</v>
      </c>
      <c r="CF1771" s="99">
        <v>6145.8749805092802</v>
      </c>
      <c r="CG1771" s="99">
        <v>53033.553831577301</v>
      </c>
      <c r="CH1771" s="99">
        <v>0</v>
      </c>
      <c r="CI1771" s="99">
        <v>1700.7360050529201</v>
      </c>
      <c r="CJ1771" s="99">
        <v>265640.16928863502</v>
      </c>
      <c r="CK1771" s="99">
        <v>2057741.9761505099</v>
      </c>
      <c r="CL1771" s="99">
        <v>201078.95816040001</v>
      </c>
      <c r="CM1771" s="166">
        <v>2228.4711084365799</v>
      </c>
      <c r="CN1771" s="166">
        <v>449925.94839096098</v>
      </c>
      <c r="CO1771" s="166">
        <v>2747774.1588134798</v>
      </c>
      <c r="CP1771" s="99">
        <v>201078.95816040001</v>
      </c>
      <c r="CQ1771" s="99">
        <v>0</v>
      </c>
      <c r="CR1771" s="99">
        <v>0</v>
      </c>
      <c r="CS1771" s="99">
        <v>0</v>
      </c>
      <c r="CT1771" s="99">
        <v>0</v>
      </c>
      <c r="CU1771" s="98">
        <v>1348.06462461</v>
      </c>
      <c r="CV1771" s="98">
        <v>558.97352213500005</v>
      </c>
      <c r="CW1771" s="98">
        <v>266154.61773067724</v>
      </c>
      <c r="CX1771" s="98">
        <v>2055365.1173844372</v>
      </c>
    </row>
    <row r="1772" spans="1:102" x14ac:dyDescent="0.2">
      <c r="A1772" s="98" t="s">
        <v>78</v>
      </c>
      <c r="B1772" s="100">
        <v>41883</v>
      </c>
      <c r="C1772" s="99">
        <v>325.51681321486802</v>
      </c>
      <c r="D1772" s="99">
        <v>0</v>
      </c>
      <c r="E1772" s="99">
        <v>1377.05601961911</v>
      </c>
      <c r="F1772" s="99">
        <v>29.2656594938599</v>
      </c>
      <c r="G1772" s="99">
        <v>46.110758143942803</v>
      </c>
      <c r="H1772" s="99">
        <v>0</v>
      </c>
      <c r="I1772" s="99">
        <v>0</v>
      </c>
      <c r="J1772" s="99">
        <v>521.799686998129</v>
      </c>
      <c r="K1772" s="99">
        <v>0</v>
      </c>
      <c r="L1772" s="99">
        <v>1128.55162662268</v>
      </c>
      <c r="M1772" s="99">
        <v>53.265855520963697</v>
      </c>
      <c r="N1772" s="99">
        <v>81.478257089853301</v>
      </c>
      <c r="O1772" s="99">
        <v>0</v>
      </c>
      <c r="P1772" s="99">
        <v>298.12654129415802</v>
      </c>
      <c r="Q1772" s="99">
        <v>127.144535720348</v>
      </c>
      <c r="R1772" s="99">
        <v>0</v>
      </c>
      <c r="S1772" s="99">
        <v>32.529843649361297</v>
      </c>
      <c r="T1772" s="99">
        <v>0</v>
      </c>
      <c r="U1772" s="99">
        <v>526.336175955832</v>
      </c>
      <c r="V1772" s="99">
        <v>49524.799989223502</v>
      </c>
      <c r="W1772" s="99">
        <v>0</v>
      </c>
      <c r="X1772" s="99">
        <v>214997.128124237</v>
      </c>
      <c r="Y1772" s="99">
        <v>14790.8140594959</v>
      </c>
      <c r="Z1772" s="99">
        <v>6682.7173999548004</v>
      </c>
      <c r="AA1772" s="99">
        <v>0</v>
      </c>
      <c r="AB1772" s="99">
        <v>0</v>
      </c>
      <c r="AC1772" s="99">
        <v>180751.42238044701</v>
      </c>
      <c r="AD1772" s="99">
        <v>0</v>
      </c>
      <c r="AE1772" s="99">
        <v>146132.980182648</v>
      </c>
      <c r="AF1772" s="99">
        <v>11313.7158118486</v>
      </c>
      <c r="AG1772" s="99">
        <v>13223.094554543501</v>
      </c>
      <c r="AH1772" s="99">
        <v>0</v>
      </c>
      <c r="AI1772" s="99">
        <v>45177.492830753297</v>
      </c>
      <c r="AJ1772" s="99">
        <v>44096.800481796301</v>
      </c>
      <c r="AK1772" s="99">
        <v>0</v>
      </c>
      <c r="AL1772" s="99">
        <v>4550.1936957240096</v>
      </c>
      <c r="AM1772" s="99">
        <v>0</v>
      </c>
      <c r="AN1772" s="99">
        <v>182680.31116485599</v>
      </c>
      <c r="AO1772" s="99">
        <v>442695.34091567999</v>
      </c>
      <c r="AP1772" s="99">
        <v>0</v>
      </c>
      <c r="AQ1772" s="99">
        <v>1613837.8811492899</v>
      </c>
      <c r="AR1772" s="99">
        <v>127163.025083542</v>
      </c>
      <c r="AS1772" s="99">
        <v>58744.335558891296</v>
      </c>
      <c r="AT1772" s="99">
        <v>0</v>
      </c>
      <c r="AU1772" s="99">
        <v>0</v>
      </c>
      <c r="AV1772" s="99">
        <v>683397.24626922596</v>
      </c>
      <c r="AW1772" s="99">
        <v>0</v>
      </c>
      <c r="AX1772" s="99">
        <v>992762.82846832299</v>
      </c>
      <c r="AY1772" s="99">
        <v>112243.795528412</v>
      </c>
      <c r="AZ1772" s="99">
        <v>107067.150671959</v>
      </c>
      <c r="BA1772" s="99">
        <v>0</v>
      </c>
      <c r="BB1772" s="99">
        <v>420239.76035690302</v>
      </c>
      <c r="BC1772" s="99">
        <v>397636.26878738397</v>
      </c>
      <c r="BD1772" s="99">
        <v>0</v>
      </c>
      <c r="BE1772" s="99">
        <v>38942.017826557203</v>
      </c>
      <c r="BF1772" s="99">
        <v>0</v>
      </c>
      <c r="BG1772" s="99">
        <v>690195.90572357201</v>
      </c>
      <c r="BH1772" s="99">
        <v>43673.955347538002</v>
      </c>
      <c r="BI1772" s="99">
        <v>0</v>
      </c>
      <c r="BJ1772" s="99">
        <v>176092.541053772</v>
      </c>
      <c r="BK1772" s="99">
        <v>41215.7981557846</v>
      </c>
      <c r="BL1772" s="99">
        <v>0</v>
      </c>
      <c r="BM1772" s="99">
        <v>0</v>
      </c>
      <c r="BN1772" s="99">
        <v>0</v>
      </c>
      <c r="BO1772" s="99">
        <v>0</v>
      </c>
      <c r="BP1772" s="99">
        <v>0</v>
      </c>
      <c r="BQ1772" s="99">
        <v>0</v>
      </c>
      <c r="BR1772" s="99">
        <v>18110.429545164101</v>
      </c>
      <c r="BS1772" s="99">
        <v>43710.258639335603</v>
      </c>
      <c r="BT1772" s="99">
        <v>0</v>
      </c>
      <c r="BU1772" s="99">
        <v>30083.329999923699</v>
      </c>
      <c r="BV1772" s="99">
        <v>124869.55828476</v>
      </c>
      <c r="BW1772" s="99">
        <v>0</v>
      </c>
      <c r="BX1772" s="99">
        <v>2653.9399987459201</v>
      </c>
      <c r="BY1772" s="99">
        <v>0</v>
      </c>
      <c r="BZ1772" s="99">
        <v>0</v>
      </c>
      <c r="CA1772" s="99">
        <v>1706.9326788037999</v>
      </c>
      <c r="CB1772" s="99">
        <v>263739.84402084397</v>
      </c>
      <c r="CC1772" s="99">
        <v>2045342.43389893</v>
      </c>
      <c r="CD1772" s="99">
        <v>219040.26887702901</v>
      </c>
      <c r="CE1772" s="99">
        <v>45.657505177892702</v>
      </c>
      <c r="CF1772" s="99">
        <v>6763.7434621453303</v>
      </c>
      <c r="CG1772" s="99">
        <v>58706.303468227401</v>
      </c>
      <c r="CH1772" s="99">
        <v>0</v>
      </c>
      <c r="CI1772" s="99">
        <v>1753.4840845316601</v>
      </c>
      <c r="CJ1772" s="99">
        <v>270710.855987549</v>
      </c>
      <c r="CK1772" s="99">
        <v>2091450.09138489</v>
      </c>
      <c r="CL1772" s="99">
        <v>225864.88052558899</v>
      </c>
      <c r="CM1772" s="166">
        <v>2273.01031309366</v>
      </c>
      <c r="CN1772" s="166">
        <v>451809.21619796799</v>
      </c>
      <c r="CO1772" s="166">
        <v>2791391.8650817899</v>
      </c>
      <c r="CP1772" s="99">
        <v>225864.88052558899</v>
      </c>
      <c r="CQ1772" s="99">
        <v>0</v>
      </c>
      <c r="CR1772" s="99">
        <v>0</v>
      </c>
      <c r="CS1772" s="99">
        <v>0</v>
      </c>
      <c r="CT1772" s="99">
        <v>0</v>
      </c>
      <c r="CU1772" s="98">
        <v>1380.5317733930001</v>
      </c>
      <c r="CV1772" s="98">
        <v>556.26950510300003</v>
      </c>
      <c r="CW1772" s="98">
        <v>270503.5874829893</v>
      </c>
      <c r="CX1772" s="98">
        <v>2104048.7373671574</v>
      </c>
    </row>
    <row r="1773" spans="1:102" x14ac:dyDescent="0.2">
      <c r="A1773" s="98" t="s">
        <v>78</v>
      </c>
      <c r="B1773" s="100">
        <v>41974</v>
      </c>
      <c r="C1773" s="99">
        <v>350.27494693547499</v>
      </c>
      <c r="D1773" s="99">
        <v>0</v>
      </c>
      <c r="E1773" s="99">
        <v>1398.09398594499</v>
      </c>
      <c r="F1773" s="99">
        <v>27.908794416813201</v>
      </c>
      <c r="G1773" s="99">
        <v>50.382459277752801</v>
      </c>
      <c r="H1773" s="99">
        <v>0</v>
      </c>
      <c r="I1773" s="99">
        <v>0</v>
      </c>
      <c r="J1773" s="99">
        <v>511.16023040562902</v>
      </c>
      <c r="K1773" s="99">
        <v>0</v>
      </c>
      <c r="L1773" s="99">
        <v>1190.2577851563699</v>
      </c>
      <c r="M1773" s="99">
        <v>54.371789523865999</v>
      </c>
      <c r="N1773" s="99">
        <v>79.690482963807895</v>
      </c>
      <c r="O1773" s="99">
        <v>0</v>
      </c>
      <c r="P1773" s="99">
        <v>340.80910630151601</v>
      </c>
      <c r="Q1773" s="99">
        <v>124.354534643702</v>
      </c>
      <c r="R1773" s="99">
        <v>0</v>
      </c>
      <c r="S1773" s="99">
        <v>30.6392186665908</v>
      </c>
      <c r="T1773" s="99">
        <v>0</v>
      </c>
      <c r="U1773" s="99">
        <v>514.54042623192095</v>
      </c>
      <c r="V1773" s="99">
        <v>52585.211920738198</v>
      </c>
      <c r="W1773" s="99">
        <v>0</v>
      </c>
      <c r="X1773" s="99">
        <v>212608.542747498</v>
      </c>
      <c r="Y1773" s="99">
        <v>13579.9478375912</v>
      </c>
      <c r="Z1773" s="99">
        <v>8580.2330873012506</v>
      </c>
      <c r="AA1773" s="99">
        <v>0</v>
      </c>
      <c r="AB1773" s="99">
        <v>0</v>
      </c>
      <c r="AC1773" s="99">
        <v>171200.442672729</v>
      </c>
      <c r="AD1773" s="99">
        <v>0</v>
      </c>
      <c r="AE1773" s="99">
        <v>151349.22102928199</v>
      </c>
      <c r="AF1773" s="99">
        <v>12418.3010019064</v>
      </c>
      <c r="AG1773" s="99">
        <v>12087.358060955999</v>
      </c>
      <c r="AH1773" s="99">
        <v>0</v>
      </c>
      <c r="AI1773" s="99">
        <v>52264.054555892901</v>
      </c>
      <c r="AJ1773" s="99">
        <v>43636.931138515502</v>
      </c>
      <c r="AK1773" s="99">
        <v>0</v>
      </c>
      <c r="AL1773" s="99">
        <v>4676.7192026972798</v>
      </c>
      <c r="AM1773" s="99">
        <v>0</v>
      </c>
      <c r="AN1773" s="99">
        <v>172688.06383514401</v>
      </c>
      <c r="AO1773" s="99">
        <v>469491.95690155</v>
      </c>
      <c r="AP1773" s="99">
        <v>0</v>
      </c>
      <c r="AQ1773" s="99">
        <v>1597505.4117431601</v>
      </c>
      <c r="AR1773" s="99">
        <v>119250.040906906</v>
      </c>
      <c r="AS1773" s="99">
        <v>72830.828050613403</v>
      </c>
      <c r="AT1773" s="99">
        <v>0</v>
      </c>
      <c r="AU1773" s="99">
        <v>0</v>
      </c>
      <c r="AV1773" s="99">
        <v>644761.51193237305</v>
      </c>
      <c r="AW1773" s="99">
        <v>0</v>
      </c>
      <c r="AX1773" s="99">
        <v>1020668.67799377</v>
      </c>
      <c r="AY1773" s="99">
        <v>123061.79993820201</v>
      </c>
      <c r="AZ1773" s="99">
        <v>96331.318733215303</v>
      </c>
      <c r="BA1773" s="99">
        <v>0</v>
      </c>
      <c r="BB1773" s="99">
        <v>484403.466457367</v>
      </c>
      <c r="BC1773" s="99">
        <v>375739.13068771397</v>
      </c>
      <c r="BD1773" s="99">
        <v>0</v>
      </c>
      <c r="BE1773" s="99">
        <v>41681.324611663797</v>
      </c>
      <c r="BF1773" s="99">
        <v>0</v>
      </c>
      <c r="BG1773" s="99">
        <v>653146.87808227504</v>
      </c>
      <c r="BH1773" s="99">
        <v>44775.849945545197</v>
      </c>
      <c r="BI1773" s="99">
        <v>0</v>
      </c>
      <c r="BJ1773" s="99">
        <v>183031.15537834199</v>
      </c>
      <c r="BK1773" s="99">
        <v>36556.018616676301</v>
      </c>
      <c r="BL1773" s="99">
        <v>0</v>
      </c>
      <c r="BM1773" s="99">
        <v>0</v>
      </c>
      <c r="BN1773" s="99">
        <v>0</v>
      </c>
      <c r="BO1773" s="99">
        <v>0</v>
      </c>
      <c r="BP1773" s="99">
        <v>0</v>
      </c>
      <c r="BQ1773" s="99">
        <v>0</v>
      </c>
      <c r="BR1773" s="99">
        <v>17796.386902332299</v>
      </c>
      <c r="BS1773" s="99">
        <v>47561.696940898903</v>
      </c>
      <c r="BT1773" s="99">
        <v>0</v>
      </c>
      <c r="BU1773" s="99">
        <v>34836.559999942801</v>
      </c>
      <c r="BV1773" s="99">
        <v>125025.920877457</v>
      </c>
      <c r="BW1773" s="99">
        <v>0</v>
      </c>
      <c r="BX1773" s="99">
        <v>3121.55999833345</v>
      </c>
      <c r="BY1773" s="99">
        <v>0</v>
      </c>
      <c r="BZ1773" s="99">
        <v>0</v>
      </c>
      <c r="CA1773" s="99">
        <v>1743.6068966686701</v>
      </c>
      <c r="CB1773" s="99">
        <v>264444.26610183698</v>
      </c>
      <c r="CC1773" s="99">
        <v>2055539.9180755599</v>
      </c>
      <c r="CD1773" s="99">
        <v>227335.39719772301</v>
      </c>
      <c r="CE1773" s="99">
        <v>50.249477795790902</v>
      </c>
      <c r="CF1773" s="99">
        <v>8441.3512576818503</v>
      </c>
      <c r="CG1773" s="99">
        <v>72814.695384025603</v>
      </c>
      <c r="CH1773" s="99">
        <v>0</v>
      </c>
      <c r="CI1773" s="99">
        <v>1794.96987357736</v>
      </c>
      <c r="CJ1773" s="99">
        <v>272995.98761749303</v>
      </c>
      <c r="CK1773" s="99">
        <v>2124734.95349121</v>
      </c>
      <c r="CL1773" s="99">
        <v>235761.931028366</v>
      </c>
      <c r="CM1773" s="166">
        <v>2298.2326177656701</v>
      </c>
      <c r="CN1773" s="166">
        <v>445646.54117584199</v>
      </c>
      <c r="CO1773" s="166">
        <v>2782915.9712829599</v>
      </c>
      <c r="CP1773" s="99">
        <v>235761.931028366</v>
      </c>
      <c r="CQ1773" s="99">
        <v>0</v>
      </c>
      <c r="CR1773" s="99">
        <v>0</v>
      </c>
      <c r="CS1773" s="99">
        <v>0</v>
      </c>
      <c r="CT1773" s="99">
        <v>0</v>
      </c>
      <c r="CU1773" s="98">
        <v>1405.9212119399999</v>
      </c>
      <c r="CV1773" s="98">
        <v>552.25301649899995</v>
      </c>
      <c r="CW1773" s="98">
        <v>272885.61735951883</v>
      </c>
      <c r="CX1773" s="98">
        <v>2128354.6134595857</v>
      </c>
    </row>
    <row r="1774" spans="1:102" x14ac:dyDescent="0.2">
      <c r="A1774" s="98" t="s">
        <v>78</v>
      </c>
      <c r="B1774" s="100">
        <v>42064</v>
      </c>
      <c r="C1774" s="99">
        <v>349.98375717177998</v>
      </c>
      <c r="D1774" s="99">
        <v>0</v>
      </c>
      <c r="E1774" s="99">
        <v>1369.0646184831901</v>
      </c>
      <c r="F1774" s="99">
        <v>25.830641302978599</v>
      </c>
      <c r="G1774" s="99">
        <v>48.301508768927299</v>
      </c>
      <c r="H1774" s="99">
        <v>0</v>
      </c>
      <c r="I1774" s="99">
        <v>0</v>
      </c>
      <c r="J1774" s="99">
        <v>517.94439186155796</v>
      </c>
      <c r="K1774" s="99">
        <v>0</v>
      </c>
      <c r="L1774" s="99">
        <v>1132.9042049944401</v>
      </c>
      <c r="M1774" s="99">
        <v>55.2876899926923</v>
      </c>
      <c r="N1774" s="99">
        <v>66.534585444256706</v>
      </c>
      <c r="O1774" s="99">
        <v>0</v>
      </c>
      <c r="P1774" s="99">
        <v>342.00881660357101</v>
      </c>
      <c r="Q1774" s="99">
        <v>123.523851322941</v>
      </c>
      <c r="R1774" s="99">
        <v>0</v>
      </c>
      <c r="S1774" s="99">
        <v>30.5458485786803</v>
      </c>
      <c r="T1774" s="99">
        <v>0</v>
      </c>
      <c r="U1774" s="99">
        <v>521.088554181159</v>
      </c>
      <c r="V1774" s="99">
        <v>52641.296355247498</v>
      </c>
      <c r="W1774" s="99">
        <v>0</v>
      </c>
      <c r="X1774" s="99">
        <v>207660.76627922099</v>
      </c>
      <c r="Y1774" s="99">
        <v>16038.2835433483</v>
      </c>
      <c r="Z1774" s="99">
        <v>8604.7728230953198</v>
      </c>
      <c r="AA1774" s="99">
        <v>0</v>
      </c>
      <c r="AB1774" s="99">
        <v>0</v>
      </c>
      <c r="AC1774" s="99">
        <v>171819.43977928199</v>
      </c>
      <c r="AD1774" s="99">
        <v>0</v>
      </c>
      <c r="AE1774" s="99">
        <v>140967.455654144</v>
      </c>
      <c r="AF1774" s="99">
        <v>13278.2184948921</v>
      </c>
      <c r="AG1774" s="99">
        <v>10695.3821206093</v>
      </c>
      <c r="AH1774" s="99">
        <v>0</v>
      </c>
      <c r="AI1774" s="99">
        <v>51657.65254879</v>
      </c>
      <c r="AJ1774" s="99">
        <v>47174.301743984201</v>
      </c>
      <c r="AK1774" s="99">
        <v>0</v>
      </c>
      <c r="AL1774" s="99">
        <v>4956.08487963676</v>
      </c>
      <c r="AM1774" s="99">
        <v>0</v>
      </c>
      <c r="AN1774" s="99">
        <v>172863.420026779</v>
      </c>
      <c r="AO1774" s="99">
        <v>472822.01701736503</v>
      </c>
      <c r="AP1774" s="99">
        <v>0</v>
      </c>
      <c r="AQ1774" s="99">
        <v>1581984.0963134801</v>
      </c>
      <c r="AR1774" s="99">
        <v>141284.63562011701</v>
      </c>
      <c r="AS1774" s="99">
        <v>74904.670028686494</v>
      </c>
      <c r="AT1774" s="99">
        <v>0</v>
      </c>
      <c r="AU1774" s="99">
        <v>0</v>
      </c>
      <c r="AV1774" s="99">
        <v>658752.88733673096</v>
      </c>
      <c r="AW1774" s="99">
        <v>0</v>
      </c>
      <c r="AX1774" s="99">
        <v>967883.89202880894</v>
      </c>
      <c r="AY1774" s="99">
        <v>135993.49634361299</v>
      </c>
      <c r="AZ1774" s="99">
        <v>82373.010559082002</v>
      </c>
      <c r="BA1774" s="99">
        <v>0</v>
      </c>
      <c r="BB1774" s="99">
        <v>479352.79172515898</v>
      </c>
      <c r="BC1774" s="99">
        <v>404452.27022552502</v>
      </c>
      <c r="BD1774" s="99">
        <v>0</v>
      </c>
      <c r="BE1774" s="99">
        <v>43797.804688930497</v>
      </c>
      <c r="BF1774" s="99">
        <v>0</v>
      </c>
      <c r="BG1774" s="99">
        <v>663009.92691040004</v>
      </c>
      <c r="BH1774" s="99">
        <v>46409.163993835398</v>
      </c>
      <c r="BI1774" s="99">
        <v>0</v>
      </c>
      <c r="BJ1774" s="99">
        <v>184804.15390014599</v>
      </c>
      <c r="BK1774" s="99">
        <v>43829.724709510803</v>
      </c>
      <c r="BL1774" s="99">
        <v>0</v>
      </c>
      <c r="BM1774" s="99">
        <v>0</v>
      </c>
      <c r="BN1774" s="99">
        <v>0</v>
      </c>
      <c r="BO1774" s="99">
        <v>0</v>
      </c>
      <c r="BP1774" s="99">
        <v>0</v>
      </c>
      <c r="BQ1774" s="99">
        <v>0</v>
      </c>
      <c r="BR1774" s="99">
        <v>18697.512158155401</v>
      </c>
      <c r="BS1774" s="99">
        <v>43585.537832260103</v>
      </c>
      <c r="BT1774" s="99">
        <v>0</v>
      </c>
      <c r="BU1774" s="99">
        <v>35431.75</v>
      </c>
      <c r="BV1774" s="99">
        <v>137479.76836776701</v>
      </c>
      <c r="BW1774" s="99">
        <v>0</v>
      </c>
      <c r="BX1774" s="99">
        <v>3624.41999581456</v>
      </c>
      <c r="BY1774" s="99">
        <v>0</v>
      </c>
      <c r="BZ1774" s="99">
        <v>0</v>
      </c>
      <c r="CA1774" s="99">
        <v>1716.0251998603301</v>
      </c>
      <c r="CB1774" s="99">
        <v>261289.172159195</v>
      </c>
      <c r="CC1774" s="99">
        <v>2073030.25920105</v>
      </c>
      <c r="CD1774" s="99">
        <v>232665.36947631801</v>
      </c>
      <c r="CE1774" s="99">
        <v>48.888886755797998</v>
      </c>
      <c r="CF1774" s="99">
        <v>8613.8411180973108</v>
      </c>
      <c r="CG1774" s="99">
        <v>74905.506279945403</v>
      </c>
      <c r="CH1774" s="99">
        <v>0</v>
      </c>
      <c r="CI1774" s="99">
        <v>1762.8597658574599</v>
      </c>
      <c r="CJ1774" s="99">
        <v>270029.33893966698</v>
      </c>
      <c r="CK1774" s="99">
        <v>2161951.2601318401</v>
      </c>
      <c r="CL1774" s="99">
        <v>240921.319700241</v>
      </c>
      <c r="CM1774" s="166">
        <v>2276.0142685174901</v>
      </c>
      <c r="CN1774" s="166">
        <v>444124.639556885</v>
      </c>
      <c r="CO1774" s="166">
        <v>2813116.7412719699</v>
      </c>
      <c r="CP1774" s="99">
        <v>240921.319700241</v>
      </c>
      <c r="CQ1774" s="99">
        <v>0</v>
      </c>
      <c r="CR1774" s="99">
        <v>0</v>
      </c>
      <c r="CS1774" s="99">
        <v>0</v>
      </c>
      <c r="CT1774" s="99">
        <v>0</v>
      </c>
      <c r="CU1774" s="98">
        <v>1369.5666024110001</v>
      </c>
      <c r="CV1774" s="98">
        <v>559.67950540300001</v>
      </c>
      <c r="CW1774" s="98">
        <v>269903.01327729231</v>
      </c>
      <c r="CX1774" s="98">
        <v>2147935.7654809956</v>
      </c>
    </row>
    <row r="1775" spans="1:102" x14ac:dyDescent="0.2">
      <c r="A1775" s="98" t="s">
        <v>78</v>
      </c>
      <c r="B1775" s="100">
        <v>42156</v>
      </c>
      <c r="C1775" s="99">
        <v>351.90471734479098</v>
      </c>
      <c r="D1775" s="99">
        <v>0</v>
      </c>
      <c r="E1775" s="99">
        <v>1389.0966505557301</v>
      </c>
      <c r="F1775" s="99">
        <v>27.2884329168592</v>
      </c>
      <c r="G1775" s="99">
        <v>50.071245555765898</v>
      </c>
      <c r="H1775" s="99">
        <v>0</v>
      </c>
      <c r="I1775" s="99">
        <v>0</v>
      </c>
      <c r="J1775" s="99">
        <v>525.91468106210198</v>
      </c>
      <c r="K1775" s="99">
        <v>0</v>
      </c>
      <c r="L1775" s="99">
        <v>1133.6215367019199</v>
      </c>
      <c r="M1775" s="99">
        <v>59.7918122545816</v>
      </c>
      <c r="N1775" s="99">
        <v>63.1632982366718</v>
      </c>
      <c r="O1775" s="99">
        <v>0</v>
      </c>
      <c r="P1775" s="99">
        <v>338.81711734458798</v>
      </c>
      <c r="Q1775" s="99">
        <v>125.035792204551</v>
      </c>
      <c r="R1775" s="99">
        <v>0</v>
      </c>
      <c r="S1775" s="99">
        <v>33.198821678757703</v>
      </c>
      <c r="T1775" s="99">
        <v>0</v>
      </c>
      <c r="U1775" s="99">
        <v>529.67424596101</v>
      </c>
      <c r="V1775" s="99">
        <v>51432.070384502404</v>
      </c>
      <c r="W1775" s="99">
        <v>0</v>
      </c>
      <c r="X1775" s="99">
        <v>205152.851903915</v>
      </c>
      <c r="Y1775" s="99">
        <v>15418.2749499083</v>
      </c>
      <c r="Z1775" s="99">
        <v>8255.46843850613</v>
      </c>
      <c r="AA1775" s="99">
        <v>0</v>
      </c>
      <c r="AB1775" s="99">
        <v>0</v>
      </c>
      <c r="AC1775" s="99">
        <v>175440.35520172099</v>
      </c>
      <c r="AD1775" s="99">
        <v>0</v>
      </c>
      <c r="AE1775" s="99">
        <v>136135.46077156099</v>
      </c>
      <c r="AF1775" s="99">
        <v>12942.491689324401</v>
      </c>
      <c r="AG1775" s="99">
        <v>9729.4652359485608</v>
      </c>
      <c r="AH1775" s="99">
        <v>0</v>
      </c>
      <c r="AI1775" s="99">
        <v>48311.862263202704</v>
      </c>
      <c r="AJ1775" s="99">
        <v>45792.028854370103</v>
      </c>
      <c r="AK1775" s="99">
        <v>0</v>
      </c>
      <c r="AL1775" s="99">
        <v>4644.6804624795896</v>
      </c>
      <c r="AM1775" s="99">
        <v>0</v>
      </c>
      <c r="AN1775" s="99">
        <v>176061.30104446399</v>
      </c>
      <c r="AO1775" s="99">
        <v>466281.81967544602</v>
      </c>
      <c r="AP1775" s="99">
        <v>0</v>
      </c>
      <c r="AQ1775" s="99">
        <v>1584743.0216216999</v>
      </c>
      <c r="AR1775" s="99">
        <v>135638.48097229001</v>
      </c>
      <c r="AS1775" s="99">
        <v>71204.373086929307</v>
      </c>
      <c r="AT1775" s="99">
        <v>0</v>
      </c>
      <c r="AU1775" s="99">
        <v>0</v>
      </c>
      <c r="AV1775" s="99">
        <v>670169.62168121303</v>
      </c>
      <c r="AW1775" s="99">
        <v>0</v>
      </c>
      <c r="AX1775" s="99">
        <v>940768.30786132801</v>
      </c>
      <c r="AY1775" s="99">
        <v>140831.64019775399</v>
      </c>
      <c r="AZ1775" s="99">
        <v>80913.219307899504</v>
      </c>
      <c r="BA1775" s="99">
        <v>0</v>
      </c>
      <c r="BB1775" s="99">
        <v>456699.39768600499</v>
      </c>
      <c r="BC1775" s="99">
        <v>418981.08381271397</v>
      </c>
      <c r="BD1775" s="99">
        <v>0</v>
      </c>
      <c r="BE1775" s="99">
        <v>39917.175543308302</v>
      </c>
      <c r="BF1775" s="99">
        <v>0</v>
      </c>
      <c r="BG1775" s="99">
        <v>667770.29251098598</v>
      </c>
      <c r="BH1775" s="99">
        <v>46672.003009319298</v>
      </c>
      <c r="BI1775" s="99">
        <v>0</v>
      </c>
      <c r="BJ1775" s="99">
        <v>194325.816785812</v>
      </c>
      <c r="BK1775" s="99">
        <v>42602.9701957703</v>
      </c>
      <c r="BL1775" s="99">
        <v>0</v>
      </c>
      <c r="BM1775" s="99">
        <v>0</v>
      </c>
      <c r="BN1775" s="99">
        <v>0</v>
      </c>
      <c r="BO1775" s="99">
        <v>0</v>
      </c>
      <c r="BP1775" s="99">
        <v>0</v>
      </c>
      <c r="BQ1775" s="99">
        <v>0</v>
      </c>
      <c r="BR1775" s="99">
        <v>21225.418966293299</v>
      </c>
      <c r="BS1775" s="99">
        <v>44008.289155483202</v>
      </c>
      <c r="BT1775" s="99">
        <v>0</v>
      </c>
      <c r="BU1775" s="99">
        <v>34654.25</v>
      </c>
      <c r="BV1775" s="99">
        <v>142443.889556885</v>
      </c>
      <c r="BW1775" s="99">
        <v>0</v>
      </c>
      <c r="BX1775" s="99">
        <v>3489.5099962949798</v>
      </c>
      <c r="BY1775" s="99">
        <v>0</v>
      </c>
      <c r="BZ1775" s="99">
        <v>0</v>
      </c>
      <c r="CA1775" s="99">
        <v>1742.74685315788</v>
      </c>
      <c r="CB1775" s="99">
        <v>257015.993215561</v>
      </c>
      <c r="CC1775" s="99">
        <v>2051818.4769592299</v>
      </c>
      <c r="CD1775" s="99">
        <v>239758.865896225</v>
      </c>
      <c r="CE1775" s="99">
        <v>49.998577242717097</v>
      </c>
      <c r="CF1775" s="99">
        <v>8316.2105900049191</v>
      </c>
      <c r="CG1775" s="99">
        <v>71231.9127321243</v>
      </c>
      <c r="CH1775" s="99">
        <v>0</v>
      </c>
      <c r="CI1775" s="99">
        <v>1793.20440682769</v>
      </c>
      <c r="CJ1775" s="99">
        <v>265163.18768691999</v>
      </c>
      <c r="CK1775" s="99">
        <v>2131104.6224365202</v>
      </c>
      <c r="CL1775" s="99">
        <v>247647.82999038699</v>
      </c>
      <c r="CM1775" s="166">
        <v>2317.97100675106</v>
      </c>
      <c r="CN1775" s="166">
        <v>441998.79417037999</v>
      </c>
      <c r="CO1775" s="166">
        <v>2794691.1652221698</v>
      </c>
      <c r="CP1775" s="99">
        <v>247647.82999038699</v>
      </c>
      <c r="CQ1775" s="99">
        <v>0</v>
      </c>
      <c r="CR1775" s="99">
        <v>0</v>
      </c>
      <c r="CS1775" s="99">
        <v>0</v>
      </c>
      <c r="CT1775" s="99">
        <v>0</v>
      </c>
      <c r="CU1775" s="98">
        <v>1389.966745575</v>
      </c>
      <c r="CV1775" s="98">
        <v>571.14291695899999</v>
      </c>
      <c r="CW1775" s="98">
        <v>265332.20380556589</v>
      </c>
      <c r="CX1775" s="98">
        <v>2123050.3896913542</v>
      </c>
    </row>
    <row r="1776" spans="1:102" x14ac:dyDescent="0.2">
      <c r="A1776" s="98" t="s">
        <v>78</v>
      </c>
      <c r="B1776" s="100">
        <v>42248</v>
      </c>
      <c r="C1776" s="99">
        <v>352.31093442812602</v>
      </c>
      <c r="D1776" s="99">
        <v>0</v>
      </c>
      <c r="E1776" s="99">
        <v>1368.26236483455</v>
      </c>
      <c r="F1776" s="99">
        <v>28.003281979821601</v>
      </c>
      <c r="G1776" s="99">
        <v>51.810305474791697</v>
      </c>
      <c r="H1776" s="99">
        <v>0</v>
      </c>
      <c r="I1776" s="99">
        <v>0</v>
      </c>
      <c r="J1776" s="99">
        <v>518.31912456452801</v>
      </c>
      <c r="K1776" s="99">
        <v>0</v>
      </c>
      <c r="L1776" s="99">
        <v>1142.27867342532</v>
      </c>
      <c r="M1776" s="99">
        <v>58.294842358678601</v>
      </c>
      <c r="N1776" s="99">
        <v>63.396021311637</v>
      </c>
      <c r="O1776" s="99">
        <v>0</v>
      </c>
      <c r="P1776" s="99">
        <v>331.18149038404198</v>
      </c>
      <c r="Q1776" s="99">
        <v>123.036010464653</v>
      </c>
      <c r="R1776" s="99">
        <v>0</v>
      </c>
      <c r="S1776" s="99">
        <v>30.4061114131473</v>
      </c>
      <c r="T1776" s="99">
        <v>0</v>
      </c>
      <c r="U1776" s="99">
        <v>520.48805613070704</v>
      </c>
      <c r="V1776" s="99">
        <v>52625.951959133097</v>
      </c>
      <c r="W1776" s="99">
        <v>0</v>
      </c>
      <c r="X1776" s="99">
        <v>202059.43865013099</v>
      </c>
      <c r="Y1776" s="99">
        <v>11078.592301607099</v>
      </c>
      <c r="Z1776" s="99">
        <v>9397.6670777797699</v>
      </c>
      <c r="AA1776" s="99">
        <v>0</v>
      </c>
      <c r="AB1776" s="99">
        <v>0</v>
      </c>
      <c r="AC1776" s="99">
        <v>179657.12934112499</v>
      </c>
      <c r="AD1776" s="99">
        <v>0</v>
      </c>
      <c r="AE1776" s="99">
        <v>140391.167345047</v>
      </c>
      <c r="AF1776" s="99">
        <v>12880.1224293709</v>
      </c>
      <c r="AG1776" s="99">
        <v>9636.3174895048105</v>
      </c>
      <c r="AH1776" s="99">
        <v>0</v>
      </c>
      <c r="AI1776" s="99">
        <v>48656.312149047902</v>
      </c>
      <c r="AJ1776" s="99">
        <v>42440.501044750199</v>
      </c>
      <c r="AK1776" s="99">
        <v>0</v>
      </c>
      <c r="AL1776" s="99">
        <v>5359.42452210188</v>
      </c>
      <c r="AM1776" s="99">
        <v>0</v>
      </c>
      <c r="AN1776" s="99">
        <v>180384.819871902</v>
      </c>
      <c r="AO1776" s="99">
        <v>486526.11799240101</v>
      </c>
      <c r="AP1776" s="99">
        <v>0</v>
      </c>
      <c r="AQ1776" s="99">
        <v>1548922.59796143</v>
      </c>
      <c r="AR1776" s="99">
        <v>100115.125039101</v>
      </c>
      <c r="AS1776" s="99">
        <v>78732.468201637297</v>
      </c>
      <c r="AT1776" s="99">
        <v>0</v>
      </c>
      <c r="AU1776" s="99">
        <v>0</v>
      </c>
      <c r="AV1776" s="99">
        <v>685023.47873687698</v>
      </c>
      <c r="AW1776" s="99">
        <v>0</v>
      </c>
      <c r="AX1776" s="99">
        <v>967462.12616729701</v>
      </c>
      <c r="AY1776" s="99">
        <v>136175.808137894</v>
      </c>
      <c r="AZ1776" s="99">
        <v>79484.779654502898</v>
      </c>
      <c r="BA1776" s="99">
        <v>0</v>
      </c>
      <c r="BB1776" s="99">
        <v>465155.619659424</v>
      </c>
      <c r="BC1776" s="99">
        <v>374237.92245864897</v>
      </c>
      <c r="BD1776" s="99">
        <v>0</v>
      </c>
      <c r="BE1776" s="99">
        <v>44364.469520092003</v>
      </c>
      <c r="BF1776" s="99">
        <v>0</v>
      </c>
      <c r="BG1776" s="99">
        <v>687563.70693206799</v>
      </c>
      <c r="BH1776" s="99">
        <v>47739.272983551004</v>
      </c>
      <c r="BI1776" s="99">
        <v>0</v>
      </c>
      <c r="BJ1776" s="99">
        <v>180883.057327271</v>
      </c>
      <c r="BK1776" s="99">
        <v>29511.6219818592</v>
      </c>
      <c r="BL1776" s="99">
        <v>0</v>
      </c>
      <c r="BM1776" s="99">
        <v>0</v>
      </c>
      <c r="BN1776" s="99">
        <v>0</v>
      </c>
      <c r="BO1776" s="99">
        <v>0</v>
      </c>
      <c r="BP1776" s="99">
        <v>0</v>
      </c>
      <c r="BQ1776" s="99">
        <v>0</v>
      </c>
      <c r="BR1776" s="99">
        <v>21447.2747678757</v>
      </c>
      <c r="BS1776" s="99">
        <v>46508.460693359397</v>
      </c>
      <c r="BT1776" s="99">
        <v>0</v>
      </c>
      <c r="BU1776" s="99">
        <v>32079.75</v>
      </c>
      <c r="BV1776" s="99">
        <v>125026.27773666399</v>
      </c>
      <c r="BW1776" s="99">
        <v>0</v>
      </c>
      <c r="BX1776" s="99">
        <v>3192.6899959445</v>
      </c>
      <c r="BY1776" s="99">
        <v>0</v>
      </c>
      <c r="BZ1776" s="99">
        <v>0</v>
      </c>
      <c r="CA1776" s="99">
        <v>1724.91000702977</v>
      </c>
      <c r="CB1776" s="99">
        <v>253962.95114135701</v>
      </c>
      <c r="CC1776" s="99">
        <v>2025238.1063079799</v>
      </c>
      <c r="CD1776" s="99">
        <v>228851.14802932701</v>
      </c>
      <c r="CE1776" s="99">
        <v>51.433179297950097</v>
      </c>
      <c r="CF1776" s="99">
        <v>9391.8271825313604</v>
      </c>
      <c r="CG1776" s="99">
        <v>78699.638660430894</v>
      </c>
      <c r="CH1776" s="99">
        <v>0</v>
      </c>
      <c r="CI1776" s="99">
        <v>1776.94549636543</v>
      </c>
      <c r="CJ1776" s="99">
        <v>263282.420440674</v>
      </c>
      <c r="CK1776" s="99">
        <v>2082886.8189544701</v>
      </c>
      <c r="CL1776" s="99">
        <v>237983.42196273801</v>
      </c>
      <c r="CM1776" s="166">
        <v>2291.5070322751999</v>
      </c>
      <c r="CN1776" s="166">
        <v>441776.11004638701</v>
      </c>
      <c r="CO1776" s="166">
        <v>2782779.1747741699</v>
      </c>
      <c r="CP1776" s="99">
        <v>237983.42196273801</v>
      </c>
      <c r="CQ1776" s="99">
        <v>0</v>
      </c>
      <c r="CR1776" s="99">
        <v>0</v>
      </c>
      <c r="CS1776" s="99">
        <v>0</v>
      </c>
      <c r="CT1776" s="99">
        <v>0</v>
      </c>
      <c r="CU1776" s="98">
        <v>1371.680589071</v>
      </c>
      <c r="CV1776" s="98">
        <v>558.84976078199998</v>
      </c>
      <c r="CW1776" s="98">
        <v>263354.77832388837</v>
      </c>
      <c r="CX1776" s="98">
        <v>2103937.7449684106</v>
      </c>
    </row>
    <row r="1777" spans="1:102" x14ac:dyDescent="0.2">
      <c r="A1777" s="98" t="s">
        <v>78</v>
      </c>
      <c r="B1777" s="100">
        <v>42339</v>
      </c>
      <c r="C1777" s="99">
        <v>350.935748897493</v>
      </c>
      <c r="D1777" s="99">
        <v>0</v>
      </c>
      <c r="E1777" s="99">
        <v>1362.3423949032999</v>
      </c>
      <c r="F1777" s="99">
        <v>29.9489658297971</v>
      </c>
      <c r="G1777" s="99">
        <v>60.4947999669239</v>
      </c>
      <c r="H1777" s="99">
        <v>0</v>
      </c>
      <c r="I1777" s="99">
        <v>0</v>
      </c>
      <c r="J1777" s="99">
        <v>527.874283112586</v>
      </c>
      <c r="K1777" s="99">
        <v>0</v>
      </c>
      <c r="L1777" s="99">
        <v>1156.0693564564001</v>
      </c>
      <c r="M1777" s="99">
        <v>54.863742721732699</v>
      </c>
      <c r="N1777" s="99">
        <v>56.856800751760602</v>
      </c>
      <c r="O1777" s="99">
        <v>0</v>
      </c>
      <c r="P1777" s="99">
        <v>342.09188963845401</v>
      </c>
      <c r="Q1777" s="99">
        <v>118.38687146455</v>
      </c>
      <c r="R1777" s="99">
        <v>0</v>
      </c>
      <c r="S1777" s="99">
        <v>39.287161418702503</v>
      </c>
      <c r="T1777" s="99">
        <v>0</v>
      </c>
      <c r="U1777" s="99">
        <v>529.11837569624197</v>
      </c>
      <c r="V1777" s="99">
        <v>54160.9472942352</v>
      </c>
      <c r="W1777" s="99">
        <v>0</v>
      </c>
      <c r="X1777" s="99">
        <v>205093.587474823</v>
      </c>
      <c r="Y1777" s="99">
        <v>14466.227523326899</v>
      </c>
      <c r="Z1777" s="99">
        <v>9869.6960245370901</v>
      </c>
      <c r="AA1777" s="99">
        <v>0</v>
      </c>
      <c r="AB1777" s="99">
        <v>0</v>
      </c>
      <c r="AC1777" s="99">
        <v>180380.50196266201</v>
      </c>
      <c r="AD1777" s="99">
        <v>0</v>
      </c>
      <c r="AE1777" s="99">
        <v>140740.494674683</v>
      </c>
      <c r="AF1777" s="99">
        <v>13911.8813495636</v>
      </c>
      <c r="AG1777" s="99">
        <v>9124.6380088329297</v>
      </c>
      <c r="AH1777" s="99">
        <v>0</v>
      </c>
      <c r="AI1777" s="99">
        <v>51501.151589393601</v>
      </c>
      <c r="AJ1777" s="99">
        <v>42452.112068653099</v>
      </c>
      <c r="AK1777" s="99">
        <v>0</v>
      </c>
      <c r="AL1777" s="99">
        <v>5965.9686526060104</v>
      </c>
      <c r="AM1777" s="99">
        <v>0</v>
      </c>
      <c r="AN1777" s="99">
        <v>181135.28637695301</v>
      </c>
      <c r="AO1777" s="99">
        <v>493298.74386596697</v>
      </c>
      <c r="AP1777" s="99">
        <v>0</v>
      </c>
      <c r="AQ1777" s="99">
        <v>1564505.1128234901</v>
      </c>
      <c r="AR1777" s="99">
        <v>127665.381836891</v>
      </c>
      <c r="AS1777" s="99">
        <v>82621.956443786607</v>
      </c>
      <c r="AT1777" s="99">
        <v>0</v>
      </c>
      <c r="AU1777" s="99">
        <v>0</v>
      </c>
      <c r="AV1777" s="99">
        <v>688042.72418212902</v>
      </c>
      <c r="AW1777" s="99">
        <v>0</v>
      </c>
      <c r="AX1777" s="99">
        <v>974008.27986908006</v>
      </c>
      <c r="AY1777" s="99">
        <v>146726.80431556699</v>
      </c>
      <c r="AZ1777" s="99">
        <v>74950.848236083999</v>
      </c>
      <c r="BA1777" s="99">
        <v>0</v>
      </c>
      <c r="BB1777" s="99">
        <v>477724.84082412702</v>
      </c>
      <c r="BC1777" s="99">
        <v>382969.43896865798</v>
      </c>
      <c r="BD1777" s="99">
        <v>0</v>
      </c>
      <c r="BE1777" s="99">
        <v>50614.688234806097</v>
      </c>
      <c r="BF1777" s="99">
        <v>0</v>
      </c>
      <c r="BG1777" s="99">
        <v>694590.15983581496</v>
      </c>
      <c r="BH1777" s="99">
        <v>64769.388080120101</v>
      </c>
      <c r="BI1777" s="99">
        <v>0</v>
      </c>
      <c r="BJ1777" s="99">
        <v>185670.822992325</v>
      </c>
      <c r="BK1777" s="99">
        <v>39412.060464382201</v>
      </c>
      <c r="BL1777" s="99">
        <v>0</v>
      </c>
      <c r="BM1777" s="99">
        <v>0</v>
      </c>
      <c r="BN1777" s="99">
        <v>0</v>
      </c>
      <c r="BO1777" s="99">
        <v>0</v>
      </c>
      <c r="BP1777" s="99">
        <v>0</v>
      </c>
      <c r="BQ1777" s="99">
        <v>0</v>
      </c>
      <c r="BR1777" s="99">
        <v>21421.7531063557</v>
      </c>
      <c r="BS1777" s="99">
        <v>43533.650393962896</v>
      </c>
      <c r="BT1777" s="99">
        <v>0</v>
      </c>
      <c r="BU1777" s="99">
        <v>54202.75</v>
      </c>
      <c r="BV1777" s="99">
        <v>130190.75575351701</v>
      </c>
      <c r="BW1777" s="99">
        <v>0</v>
      </c>
      <c r="BX1777" s="99">
        <v>5888.7199841141701</v>
      </c>
      <c r="BY1777" s="99">
        <v>0</v>
      </c>
      <c r="BZ1777" s="99">
        <v>0</v>
      </c>
      <c r="CA1777" s="99">
        <v>1711.76829607785</v>
      </c>
      <c r="CB1777" s="99">
        <v>258820.61062049901</v>
      </c>
      <c r="CC1777" s="99">
        <v>2055028.9700622601</v>
      </c>
      <c r="CD1777" s="99">
        <v>250807.35137176499</v>
      </c>
      <c r="CE1777" s="99">
        <v>60.471767719835</v>
      </c>
      <c r="CF1777" s="99">
        <v>9812.68105471134</v>
      </c>
      <c r="CG1777" s="99">
        <v>82615.524505615205</v>
      </c>
      <c r="CH1777" s="99">
        <v>0</v>
      </c>
      <c r="CI1777" s="99">
        <v>1772.5564014315601</v>
      </c>
      <c r="CJ1777" s="99">
        <v>268517.34643936198</v>
      </c>
      <c r="CK1777" s="99">
        <v>2132046.5055542002</v>
      </c>
      <c r="CL1777" s="99">
        <v>261879.00805091899</v>
      </c>
      <c r="CM1777" s="166">
        <v>2286.4142825603499</v>
      </c>
      <c r="CN1777" s="166">
        <v>448035.13425826997</v>
      </c>
      <c r="CO1777" s="166">
        <v>2825234.2125854502</v>
      </c>
      <c r="CP1777" s="99">
        <v>261879.00805091899</v>
      </c>
      <c r="CQ1777" s="99">
        <v>0</v>
      </c>
      <c r="CR1777" s="99">
        <v>0</v>
      </c>
      <c r="CS1777" s="99">
        <v>0</v>
      </c>
      <c r="CT1777" s="99">
        <v>0</v>
      </c>
      <c r="CU1777" s="98">
        <v>1369.9980680189999</v>
      </c>
      <c r="CV1777" s="98">
        <v>580.02370002400005</v>
      </c>
      <c r="CW1777" s="98">
        <v>268633.29167521035</v>
      </c>
      <c r="CX1777" s="98">
        <v>2137644.4945678753</v>
      </c>
    </row>
    <row r="1778" spans="1:102" x14ac:dyDescent="0.2">
      <c r="A1778" s="98" t="s">
        <v>78</v>
      </c>
      <c r="B1778" s="100">
        <v>42430</v>
      </c>
      <c r="C1778" s="99">
        <v>370.628956750035</v>
      </c>
      <c r="D1778" s="99">
        <v>0</v>
      </c>
      <c r="E1778" s="99">
        <v>1335.24799002707</v>
      </c>
      <c r="F1778" s="99">
        <v>28.7596407709643</v>
      </c>
      <c r="G1778" s="99">
        <v>63.585470097605103</v>
      </c>
      <c r="H1778" s="99">
        <v>0</v>
      </c>
      <c r="I1778" s="99">
        <v>0</v>
      </c>
      <c r="J1778" s="99">
        <v>509.89499885216401</v>
      </c>
      <c r="K1778" s="99">
        <v>0</v>
      </c>
      <c r="L1778" s="99">
        <v>1114.6981099843999</v>
      </c>
      <c r="M1778" s="99">
        <v>53.950252162758296</v>
      </c>
      <c r="N1778" s="99">
        <v>57.701794998720302</v>
      </c>
      <c r="O1778" s="99">
        <v>0</v>
      </c>
      <c r="P1778" s="99">
        <v>360.33739269524801</v>
      </c>
      <c r="Q1778" s="99">
        <v>122.44454231392599</v>
      </c>
      <c r="R1778" s="99">
        <v>0</v>
      </c>
      <c r="S1778" s="99">
        <v>38.611951933242402</v>
      </c>
      <c r="T1778" s="99">
        <v>0</v>
      </c>
      <c r="U1778" s="99">
        <v>512.01923610270001</v>
      </c>
      <c r="V1778" s="99">
        <v>57152.597767829902</v>
      </c>
      <c r="W1778" s="99">
        <v>0</v>
      </c>
      <c r="X1778" s="99">
        <v>198789.85850715599</v>
      </c>
      <c r="Y1778" s="99">
        <v>14020.936389565501</v>
      </c>
      <c r="Z1778" s="99">
        <v>9244.1059411764109</v>
      </c>
      <c r="AA1778" s="99">
        <v>0</v>
      </c>
      <c r="AB1778" s="99">
        <v>0</v>
      </c>
      <c r="AC1778" s="99">
        <v>175253.50554275501</v>
      </c>
      <c r="AD1778" s="99">
        <v>0</v>
      </c>
      <c r="AE1778" s="99">
        <v>138119.10087966899</v>
      </c>
      <c r="AF1778" s="99">
        <v>13146.6251364946</v>
      </c>
      <c r="AG1778" s="99">
        <v>8936.2986425161398</v>
      </c>
      <c r="AH1778" s="99">
        <v>0</v>
      </c>
      <c r="AI1778" s="99">
        <v>54763.015381812998</v>
      </c>
      <c r="AJ1778" s="99">
        <v>42118.626834392497</v>
      </c>
      <c r="AK1778" s="99">
        <v>0</v>
      </c>
      <c r="AL1778" s="99">
        <v>5322.0883668065098</v>
      </c>
      <c r="AM1778" s="99">
        <v>0</v>
      </c>
      <c r="AN1778" s="99">
        <v>175549.100536346</v>
      </c>
      <c r="AO1778" s="99">
        <v>519837.74297332799</v>
      </c>
      <c r="AP1778" s="99">
        <v>0</v>
      </c>
      <c r="AQ1778" s="99">
        <v>1516248.9273071301</v>
      </c>
      <c r="AR1778" s="99">
        <v>124851.57039451601</v>
      </c>
      <c r="AS1778" s="99">
        <v>78949.901477813706</v>
      </c>
      <c r="AT1778" s="99">
        <v>0</v>
      </c>
      <c r="AU1778" s="99">
        <v>0</v>
      </c>
      <c r="AV1778" s="99">
        <v>668059.01056671096</v>
      </c>
      <c r="AW1778" s="99">
        <v>0</v>
      </c>
      <c r="AX1778" s="99">
        <v>955040.39633178699</v>
      </c>
      <c r="AY1778" s="99">
        <v>143836.83397483799</v>
      </c>
      <c r="AZ1778" s="99">
        <v>73142.364194869995</v>
      </c>
      <c r="BA1778" s="99">
        <v>0</v>
      </c>
      <c r="BB1778" s="99">
        <v>505015.015235901</v>
      </c>
      <c r="BC1778" s="99">
        <v>381348.04942703201</v>
      </c>
      <c r="BD1778" s="99">
        <v>0</v>
      </c>
      <c r="BE1778" s="99">
        <v>44978.285644531301</v>
      </c>
      <c r="BF1778" s="99">
        <v>0</v>
      </c>
      <c r="BG1778" s="99">
        <v>671058.61809539795</v>
      </c>
      <c r="BH1778" s="99">
        <v>104971.55637455</v>
      </c>
      <c r="BI1778" s="99">
        <v>0</v>
      </c>
      <c r="BJ1778" s="99">
        <v>188350.98491478001</v>
      </c>
      <c r="BK1778" s="99">
        <v>37396.198797702797</v>
      </c>
      <c r="BL1778" s="99">
        <v>0</v>
      </c>
      <c r="BM1778" s="99">
        <v>0</v>
      </c>
      <c r="BN1778" s="99">
        <v>0</v>
      </c>
      <c r="BO1778" s="99">
        <v>0</v>
      </c>
      <c r="BP1778" s="99">
        <v>0</v>
      </c>
      <c r="BQ1778" s="99">
        <v>0</v>
      </c>
      <c r="BR1778" s="99">
        <v>20709.928539276101</v>
      </c>
      <c r="BS1778" s="99">
        <v>45146.928577423103</v>
      </c>
      <c r="BT1778" s="99">
        <v>0</v>
      </c>
      <c r="BU1778" s="99">
        <v>99612</v>
      </c>
      <c r="BV1778" s="99">
        <v>132194.389255524</v>
      </c>
      <c r="BW1778" s="99">
        <v>0</v>
      </c>
      <c r="BX1778" s="99">
        <v>9804.4499661922491</v>
      </c>
      <c r="BY1778" s="99">
        <v>0</v>
      </c>
      <c r="BZ1778" s="99">
        <v>0</v>
      </c>
      <c r="CA1778" s="99">
        <v>1701.8302741497801</v>
      </c>
      <c r="CB1778" s="99">
        <v>256516.677928925</v>
      </c>
      <c r="CC1778" s="99">
        <v>2046002.7585296601</v>
      </c>
      <c r="CD1778" s="99">
        <v>294236.74468231201</v>
      </c>
      <c r="CE1778" s="99">
        <v>64.137025271542399</v>
      </c>
      <c r="CF1778" s="99">
        <v>9257.6979991197604</v>
      </c>
      <c r="CG1778" s="99">
        <v>79013.927178382903</v>
      </c>
      <c r="CH1778" s="99">
        <v>0</v>
      </c>
      <c r="CI1778" s="99">
        <v>1763.4716672152299</v>
      </c>
      <c r="CJ1778" s="99">
        <v>265923.00832366903</v>
      </c>
      <c r="CK1778" s="99">
        <v>2142776.9162292499</v>
      </c>
      <c r="CL1778" s="99">
        <v>308195.55827331502</v>
      </c>
      <c r="CM1778" s="166">
        <v>2268.63834315538</v>
      </c>
      <c r="CN1778" s="166">
        <v>443990.97459411598</v>
      </c>
      <c r="CO1778" s="166">
        <v>2806079.1900329599</v>
      </c>
      <c r="CP1778" s="99">
        <v>308195.55827331502</v>
      </c>
      <c r="CQ1778" s="99">
        <v>0</v>
      </c>
      <c r="CR1778" s="99">
        <v>0</v>
      </c>
      <c r="CS1778" s="99">
        <v>0</v>
      </c>
      <c r="CT1778" s="99">
        <v>0</v>
      </c>
      <c r="CU1778" s="98">
        <v>1331.877765708</v>
      </c>
      <c r="CV1778" s="98">
        <v>565.32112313799996</v>
      </c>
      <c r="CW1778" s="98">
        <v>265774.37592804478</v>
      </c>
      <c r="CX1778" s="98">
        <v>2125016.6857080432</v>
      </c>
    </row>
    <row r="1779" spans="1:102" x14ac:dyDescent="0.2">
      <c r="A1779" s="98" t="s">
        <v>78</v>
      </c>
      <c r="B1779" s="100">
        <v>42522</v>
      </c>
      <c r="C1779" s="99">
        <v>371.92824745550797</v>
      </c>
      <c r="D1779" s="99">
        <v>0</v>
      </c>
      <c r="E1779" s="99">
        <v>1338.05473592877</v>
      </c>
      <c r="F1779" s="99">
        <v>26.545158944791201</v>
      </c>
      <c r="G1779" s="99">
        <v>59.819605163764201</v>
      </c>
      <c r="H1779" s="99">
        <v>0</v>
      </c>
      <c r="I1779" s="99">
        <v>0</v>
      </c>
      <c r="J1779" s="99">
        <v>491.92869735509203</v>
      </c>
      <c r="K1779" s="99">
        <v>0</v>
      </c>
      <c r="L1779" s="99">
        <v>1121.1918568313099</v>
      </c>
      <c r="M1779" s="99">
        <v>55.123378942720599</v>
      </c>
      <c r="N1779" s="99">
        <v>54.019523437600597</v>
      </c>
      <c r="O1779" s="99">
        <v>0</v>
      </c>
      <c r="P1779" s="99">
        <v>361.89745950326301</v>
      </c>
      <c r="Q1779" s="99">
        <v>107.302337407134</v>
      </c>
      <c r="R1779" s="99">
        <v>0</v>
      </c>
      <c r="S1779" s="99">
        <v>40.488557824864998</v>
      </c>
      <c r="T1779" s="99">
        <v>0</v>
      </c>
      <c r="U1779" s="99">
        <v>495.94113918021299</v>
      </c>
      <c r="V1779" s="99">
        <v>58925.931082725503</v>
      </c>
      <c r="W1779" s="99">
        <v>0</v>
      </c>
      <c r="X1779" s="99">
        <v>195296.999921799</v>
      </c>
      <c r="Y1779" s="99">
        <v>11941.721919059801</v>
      </c>
      <c r="Z1779" s="99">
        <v>10068.7810342312</v>
      </c>
      <c r="AA1779" s="99">
        <v>0</v>
      </c>
      <c r="AB1779" s="99">
        <v>0</v>
      </c>
      <c r="AC1779" s="99">
        <v>172373.89143943801</v>
      </c>
      <c r="AD1779" s="99">
        <v>0</v>
      </c>
      <c r="AE1779" s="99">
        <v>140134.54614448501</v>
      </c>
      <c r="AF1779" s="99">
        <v>14597.9372531176</v>
      </c>
      <c r="AG1779" s="99">
        <v>7965.9363430738404</v>
      </c>
      <c r="AH1779" s="99">
        <v>0</v>
      </c>
      <c r="AI1779" s="99">
        <v>53088.916250228896</v>
      </c>
      <c r="AJ1779" s="99">
        <v>37536.7184271812</v>
      </c>
      <c r="AK1779" s="99">
        <v>0</v>
      </c>
      <c r="AL1779" s="99">
        <v>6060.5387938022604</v>
      </c>
      <c r="AM1779" s="99">
        <v>0</v>
      </c>
      <c r="AN1779" s="99">
        <v>172387.09531021101</v>
      </c>
      <c r="AO1779" s="99">
        <v>546142.35967254604</v>
      </c>
      <c r="AP1779" s="99">
        <v>0</v>
      </c>
      <c r="AQ1779" s="99">
        <v>1503835.4895629899</v>
      </c>
      <c r="AR1779" s="99">
        <v>106643.52998447399</v>
      </c>
      <c r="AS1779" s="99">
        <v>84686.258399009705</v>
      </c>
      <c r="AT1779" s="99">
        <v>0</v>
      </c>
      <c r="AU1779" s="99">
        <v>0</v>
      </c>
      <c r="AV1779" s="99">
        <v>666168.84729766799</v>
      </c>
      <c r="AW1779" s="99">
        <v>0</v>
      </c>
      <c r="AX1779" s="99">
        <v>977628.11787414597</v>
      </c>
      <c r="AY1779" s="99">
        <v>154651.176742554</v>
      </c>
      <c r="AZ1779" s="99">
        <v>65030.034862041502</v>
      </c>
      <c r="BA1779" s="99">
        <v>0</v>
      </c>
      <c r="BB1779" s="99">
        <v>503812.17766952497</v>
      </c>
      <c r="BC1779" s="99">
        <v>345749.75275802601</v>
      </c>
      <c r="BD1779" s="99">
        <v>0</v>
      </c>
      <c r="BE1779" s="99">
        <v>48805.706422328898</v>
      </c>
      <c r="BF1779" s="99">
        <v>0</v>
      </c>
      <c r="BG1779" s="99">
        <v>660841.43740844703</v>
      </c>
      <c r="BH1779" s="99">
        <v>107455.67175292999</v>
      </c>
      <c r="BI1779" s="99">
        <v>0</v>
      </c>
      <c r="BJ1779" s="99">
        <v>172343.92041397101</v>
      </c>
      <c r="BK1779" s="99">
        <v>32994.108422279402</v>
      </c>
      <c r="BL1779" s="99">
        <v>0</v>
      </c>
      <c r="BM1779" s="99">
        <v>0</v>
      </c>
      <c r="BN1779" s="99">
        <v>0</v>
      </c>
      <c r="BO1779" s="99">
        <v>0</v>
      </c>
      <c r="BP1779" s="99">
        <v>0</v>
      </c>
      <c r="BQ1779" s="99">
        <v>0</v>
      </c>
      <c r="BR1779" s="99">
        <v>21546.778717279401</v>
      </c>
      <c r="BS1779" s="99">
        <v>45885.388497829401</v>
      </c>
      <c r="BT1779" s="99">
        <v>0</v>
      </c>
      <c r="BU1779" s="99">
        <v>100762</v>
      </c>
      <c r="BV1779" s="99">
        <v>112836.16847419699</v>
      </c>
      <c r="BW1779" s="99">
        <v>0</v>
      </c>
      <c r="BX1779" s="99">
        <v>11292.3299601078</v>
      </c>
      <c r="BY1779" s="99">
        <v>0</v>
      </c>
      <c r="BZ1779" s="99">
        <v>0</v>
      </c>
      <c r="CA1779" s="99">
        <v>1712.32780981064</v>
      </c>
      <c r="CB1779" s="99">
        <v>254708.98887062099</v>
      </c>
      <c r="CC1779" s="99">
        <v>2050796.9688415499</v>
      </c>
      <c r="CD1779" s="99">
        <v>278193.07104873698</v>
      </c>
      <c r="CE1779" s="99">
        <v>59.597963755950303</v>
      </c>
      <c r="CF1779" s="99">
        <v>10119.820283770599</v>
      </c>
      <c r="CG1779" s="99">
        <v>84618.530480384798</v>
      </c>
      <c r="CH1779" s="99">
        <v>0</v>
      </c>
      <c r="CI1779" s="99">
        <v>1774.1625406145999</v>
      </c>
      <c r="CJ1779" s="99">
        <v>264985.24383163499</v>
      </c>
      <c r="CK1779" s="99">
        <v>2146248.0033569299</v>
      </c>
      <c r="CL1779" s="99">
        <v>293858.31971359299</v>
      </c>
      <c r="CM1779" s="166">
        <v>2263.6350745260702</v>
      </c>
      <c r="CN1779" s="166">
        <v>438332.50305938697</v>
      </c>
      <c r="CO1779" s="166">
        <v>2803897.6435852102</v>
      </c>
      <c r="CP1779" s="99">
        <v>293858.31971359299</v>
      </c>
      <c r="CQ1779" s="99">
        <v>0</v>
      </c>
      <c r="CR1779" s="99">
        <v>0</v>
      </c>
      <c r="CS1779" s="99">
        <v>0</v>
      </c>
      <c r="CT1779" s="99">
        <v>0</v>
      </c>
      <c r="CU1779" s="98">
        <v>1339.4090209650001</v>
      </c>
      <c r="CV1779" s="98">
        <v>546.06857099199999</v>
      </c>
      <c r="CW1779" s="98">
        <v>264828.80915439158</v>
      </c>
      <c r="CX1779" s="98">
        <v>2135415.4993219348</v>
      </c>
    </row>
    <row r="1780" spans="1:102" x14ac:dyDescent="0.2">
      <c r="A1780" s="98" t="s">
        <v>78</v>
      </c>
      <c r="B1780" s="100">
        <v>42614</v>
      </c>
      <c r="C1780" s="99">
        <v>372.34822512417998</v>
      </c>
      <c r="D1780" s="99">
        <v>0</v>
      </c>
      <c r="E1780" s="99">
        <v>1352.00967945158</v>
      </c>
      <c r="F1780" s="99">
        <v>29.9728506049141</v>
      </c>
      <c r="G1780" s="99">
        <v>61.613779822830097</v>
      </c>
      <c r="H1780" s="99">
        <v>0</v>
      </c>
      <c r="I1780" s="99">
        <v>0</v>
      </c>
      <c r="J1780" s="99">
        <v>493.53695622459099</v>
      </c>
      <c r="K1780" s="99">
        <v>0</v>
      </c>
      <c r="L1780" s="99">
        <v>1156.99756200612</v>
      </c>
      <c r="M1780" s="99">
        <v>58.967965743970097</v>
      </c>
      <c r="N1780" s="99">
        <v>53.266886907629697</v>
      </c>
      <c r="O1780" s="99">
        <v>0</v>
      </c>
      <c r="P1780" s="99">
        <v>349.58209598809498</v>
      </c>
      <c r="Q1780" s="99">
        <v>105.963429369964</v>
      </c>
      <c r="R1780" s="99">
        <v>0</v>
      </c>
      <c r="S1780" s="99">
        <v>39.415674151387101</v>
      </c>
      <c r="T1780" s="99">
        <v>0</v>
      </c>
      <c r="U1780" s="99">
        <v>493.495165389031</v>
      </c>
      <c r="V1780" s="99">
        <v>60672.562117099798</v>
      </c>
      <c r="W1780" s="99">
        <v>0</v>
      </c>
      <c r="X1780" s="99">
        <v>198741.36004447899</v>
      </c>
      <c r="Y1780" s="99">
        <v>12874.3243877888</v>
      </c>
      <c r="Z1780" s="99">
        <v>10094.521397829099</v>
      </c>
      <c r="AA1780" s="99">
        <v>0</v>
      </c>
      <c r="AB1780" s="99">
        <v>0</v>
      </c>
      <c r="AC1780" s="99">
        <v>172976.02766418501</v>
      </c>
      <c r="AD1780" s="99">
        <v>0</v>
      </c>
      <c r="AE1780" s="99">
        <v>142963.20982170099</v>
      </c>
      <c r="AF1780" s="99">
        <v>15464.943105816799</v>
      </c>
      <c r="AG1780" s="99">
        <v>8374.1885970830899</v>
      </c>
      <c r="AH1780" s="99">
        <v>0</v>
      </c>
      <c r="AI1780" s="99">
        <v>54784.595345020301</v>
      </c>
      <c r="AJ1780" s="99">
        <v>39901.5091733933</v>
      </c>
      <c r="AK1780" s="99">
        <v>0</v>
      </c>
      <c r="AL1780" s="99">
        <v>5428.6758776307097</v>
      </c>
      <c r="AM1780" s="99">
        <v>0</v>
      </c>
      <c r="AN1780" s="99">
        <v>173094.526315689</v>
      </c>
      <c r="AO1780" s="99">
        <v>551080.29630279494</v>
      </c>
      <c r="AP1780" s="99">
        <v>0</v>
      </c>
      <c r="AQ1780" s="99">
        <v>1531264.27049255</v>
      </c>
      <c r="AR1780" s="99">
        <v>119712.12832355501</v>
      </c>
      <c r="AS1780" s="99">
        <v>83369.899110794096</v>
      </c>
      <c r="AT1780" s="99">
        <v>0</v>
      </c>
      <c r="AU1780" s="99">
        <v>0</v>
      </c>
      <c r="AV1780" s="99">
        <v>664923.10415649402</v>
      </c>
      <c r="AW1780" s="99">
        <v>0</v>
      </c>
      <c r="AX1780" s="99">
        <v>994884.74819183396</v>
      </c>
      <c r="AY1780" s="99">
        <v>165284.18274116499</v>
      </c>
      <c r="AZ1780" s="99">
        <v>67959.119824409499</v>
      </c>
      <c r="BA1780" s="99">
        <v>0</v>
      </c>
      <c r="BB1780" s="99">
        <v>511019.89654159499</v>
      </c>
      <c r="BC1780" s="99">
        <v>339960.19426345802</v>
      </c>
      <c r="BD1780" s="99">
        <v>0</v>
      </c>
      <c r="BE1780" s="99">
        <v>43811.429930687002</v>
      </c>
      <c r="BF1780" s="99">
        <v>0</v>
      </c>
      <c r="BG1780" s="99">
        <v>665471.05900573696</v>
      </c>
      <c r="BH1780" s="99">
        <v>108874.89755439801</v>
      </c>
      <c r="BI1780" s="99">
        <v>0</v>
      </c>
      <c r="BJ1780" s="99">
        <v>174135.47014808701</v>
      </c>
      <c r="BK1780" s="99">
        <v>34209.0714025497</v>
      </c>
      <c r="BL1780" s="99">
        <v>0</v>
      </c>
      <c r="BM1780" s="99">
        <v>0</v>
      </c>
      <c r="BN1780" s="99">
        <v>0</v>
      </c>
      <c r="BO1780" s="99">
        <v>0</v>
      </c>
      <c r="BP1780" s="99">
        <v>0</v>
      </c>
      <c r="BQ1780" s="99">
        <v>0</v>
      </c>
      <c r="BR1780" s="99">
        <v>22378.709567785299</v>
      </c>
      <c r="BS1780" s="99">
        <v>44092.032810687997</v>
      </c>
      <c r="BT1780" s="99">
        <v>0</v>
      </c>
      <c r="BU1780" s="99">
        <v>96016</v>
      </c>
      <c r="BV1780" s="99">
        <v>115432.658574104</v>
      </c>
      <c r="BW1780" s="99">
        <v>0</v>
      </c>
      <c r="BX1780" s="99">
        <v>7672.0399728417397</v>
      </c>
      <c r="BY1780" s="99">
        <v>0</v>
      </c>
      <c r="BZ1780" s="99">
        <v>0</v>
      </c>
      <c r="CA1780" s="99">
        <v>1728.0879884511201</v>
      </c>
      <c r="CB1780" s="99">
        <v>258907.150588989</v>
      </c>
      <c r="CC1780" s="99">
        <v>2074521.5053253199</v>
      </c>
      <c r="CD1780" s="99">
        <v>283404.113750458</v>
      </c>
      <c r="CE1780" s="99">
        <v>61.411937863566003</v>
      </c>
      <c r="CF1780" s="99">
        <v>9978.6518992185593</v>
      </c>
      <c r="CG1780" s="99">
        <v>83333.970062255903</v>
      </c>
      <c r="CH1780" s="99">
        <v>0</v>
      </c>
      <c r="CI1780" s="99">
        <v>1789.75336751342</v>
      </c>
      <c r="CJ1780" s="99">
        <v>268819.78960037202</v>
      </c>
      <c r="CK1780" s="99">
        <v>2136405.0810852102</v>
      </c>
      <c r="CL1780" s="99">
        <v>298027.58569335903</v>
      </c>
      <c r="CM1780" s="166">
        <v>2275.34650376439</v>
      </c>
      <c r="CN1780" s="166">
        <v>439448.37239074701</v>
      </c>
      <c r="CO1780" s="166">
        <v>2810685.34521484</v>
      </c>
      <c r="CP1780" s="99">
        <v>298027.58569335903</v>
      </c>
      <c r="CQ1780" s="99">
        <v>0</v>
      </c>
      <c r="CR1780" s="99">
        <v>0</v>
      </c>
      <c r="CS1780" s="99">
        <v>0</v>
      </c>
      <c r="CT1780" s="99">
        <v>0</v>
      </c>
      <c r="CU1780" s="98">
        <v>1354.8883379260001</v>
      </c>
      <c r="CV1780" s="98">
        <v>543.45767908699997</v>
      </c>
      <c r="CW1780" s="98">
        <v>268885.80248820758</v>
      </c>
      <c r="CX1780" s="98">
        <v>2157855.475387576</v>
      </c>
    </row>
    <row r="1781" spans="1:102" x14ac:dyDescent="0.2">
      <c r="A1781" s="98" t="s">
        <v>78</v>
      </c>
      <c r="B1781" s="100">
        <v>42705</v>
      </c>
      <c r="C1781" s="99">
        <v>388.537537079304</v>
      </c>
      <c r="D1781" s="99">
        <v>0</v>
      </c>
      <c r="E1781" s="99">
        <v>1338.4475343823401</v>
      </c>
      <c r="F1781" s="99">
        <v>28.8792203047778</v>
      </c>
      <c r="G1781" s="99">
        <v>57.432385824620702</v>
      </c>
      <c r="H1781" s="99">
        <v>0</v>
      </c>
      <c r="I1781" s="99">
        <v>0</v>
      </c>
      <c r="J1781" s="99">
        <v>483.96003096550697</v>
      </c>
      <c r="K1781" s="99">
        <v>0</v>
      </c>
      <c r="L1781" s="99">
        <v>1147.94764274359</v>
      </c>
      <c r="M1781" s="99">
        <v>56.2056847237982</v>
      </c>
      <c r="N1781" s="99">
        <v>54.007268404588103</v>
      </c>
      <c r="O1781" s="99">
        <v>0</v>
      </c>
      <c r="P1781" s="99">
        <v>365.39183424785699</v>
      </c>
      <c r="Q1781" s="99">
        <v>100.277041477151</v>
      </c>
      <c r="R1781" s="99">
        <v>0</v>
      </c>
      <c r="S1781" s="99">
        <v>37.608770079445101</v>
      </c>
      <c r="T1781" s="99">
        <v>0</v>
      </c>
      <c r="U1781" s="99">
        <v>483.25850423797999</v>
      </c>
      <c r="V1781" s="99">
        <v>64018.288674354597</v>
      </c>
      <c r="W1781" s="99">
        <v>0</v>
      </c>
      <c r="X1781" s="99">
        <v>203194.39494323701</v>
      </c>
      <c r="Y1781" s="99">
        <v>14770.1961210966</v>
      </c>
      <c r="Z1781" s="99">
        <v>8655.6584976911508</v>
      </c>
      <c r="AA1781" s="99">
        <v>0</v>
      </c>
      <c r="AB1781" s="99">
        <v>0</v>
      </c>
      <c r="AC1781" s="99">
        <v>166697.94881820699</v>
      </c>
      <c r="AD1781" s="99">
        <v>0</v>
      </c>
      <c r="AE1781" s="99">
        <v>141408.13984870899</v>
      </c>
      <c r="AF1781" s="99">
        <v>14567.744222879401</v>
      </c>
      <c r="AG1781" s="99">
        <v>8395.7943787574804</v>
      </c>
      <c r="AH1781" s="99">
        <v>0</v>
      </c>
      <c r="AI1781" s="99">
        <v>58434.097794055902</v>
      </c>
      <c r="AJ1781" s="99">
        <v>40498.852171897903</v>
      </c>
      <c r="AK1781" s="99">
        <v>0</v>
      </c>
      <c r="AL1781" s="99">
        <v>4959.3312400579498</v>
      </c>
      <c r="AM1781" s="99">
        <v>0</v>
      </c>
      <c r="AN1781" s="99">
        <v>166930.22474479699</v>
      </c>
      <c r="AO1781" s="99">
        <v>581976.273826599</v>
      </c>
      <c r="AP1781" s="99">
        <v>0</v>
      </c>
      <c r="AQ1781" s="99">
        <v>1572151.8600769001</v>
      </c>
      <c r="AR1781" s="99">
        <v>127235.61900043501</v>
      </c>
      <c r="AS1781" s="99">
        <v>73505.056471824602</v>
      </c>
      <c r="AT1781" s="99">
        <v>0</v>
      </c>
      <c r="AU1781" s="99">
        <v>0</v>
      </c>
      <c r="AV1781" s="99">
        <v>646356.68376922596</v>
      </c>
      <c r="AW1781" s="99">
        <v>0</v>
      </c>
      <c r="AX1781" s="99">
        <v>994733.64666748</v>
      </c>
      <c r="AY1781" s="99">
        <v>153065.27934646601</v>
      </c>
      <c r="AZ1781" s="99">
        <v>69694.970041274995</v>
      </c>
      <c r="BA1781" s="99">
        <v>0</v>
      </c>
      <c r="BB1781" s="99">
        <v>546589.61656951904</v>
      </c>
      <c r="BC1781" s="99">
        <v>357216.98551559402</v>
      </c>
      <c r="BD1781" s="99">
        <v>0</v>
      </c>
      <c r="BE1781" s="99">
        <v>41661.902493000001</v>
      </c>
      <c r="BF1781" s="99">
        <v>0</v>
      </c>
      <c r="BG1781" s="99">
        <v>650642.54686737095</v>
      </c>
      <c r="BH1781" s="99">
        <v>118273.420363426</v>
      </c>
      <c r="BI1781" s="99">
        <v>0</v>
      </c>
      <c r="BJ1781" s="99">
        <v>183385.40267944301</v>
      </c>
      <c r="BK1781" s="99">
        <v>39258.1818175316</v>
      </c>
      <c r="BL1781" s="99">
        <v>0</v>
      </c>
      <c r="BM1781" s="99">
        <v>0</v>
      </c>
      <c r="BN1781" s="99">
        <v>0</v>
      </c>
      <c r="BO1781" s="99">
        <v>0</v>
      </c>
      <c r="BP1781" s="99">
        <v>0</v>
      </c>
      <c r="BQ1781" s="99">
        <v>0</v>
      </c>
      <c r="BR1781" s="99">
        <v>21097.378984212901</v>
      </c>
      <c r="BS1781" s="99">
        <v>50042.604260444597</v>
      </c>
      <c r="BT1781" s="99">
        <v>0</v>
      </c>
      <c r="BU1781" s="99">
        <v>108068</v>
      </c>
      <c r="BV1781" s="99">
        <v>122489.868274689</v>
      </c>
      <c r="BW1781" s="99">
        <v>0</v>
      </c>
      <c r="BX1781" s="99">
        <v>7837.0799737572697</v>
      </c>
      <c r="BY1781" s="99">
        <v>0</v>
      </c>
      <c r="BZ1781" s="99">
        <v>0</v>
      </c>
      <c r="CA1781" s="99">
        <v>1720.71390976012</v>
      </c>
      <c r="CB1781" s="99">
        <v>266394.572059631</v>
      </c>
      <c r="CC1781" s="99">
        <v>2151304.0404357901</v>
      </c>
      <c r="CD1781" s="99">
        <v>302397.71139144897</v>
      </c>
      <c r="CE1781" s="99">
        <v>57.555004672613002</v>
      </c>
      <c r="CF1781" s="99">
        <v>8731.0637574195898</v>
      </c>
      <c r="CG1781" s="99">
        <v>73526.010556220994</v>
      </c>
      <c r="CH1781" s="99">
        <v>0</v>
      </c>
      <c r="CI1781" s="99">
        <v>1777.60634385049</v>
      </c>
      <c r="CJ1781" s="99">
        <v>274806.64811706502</v>
      </c>
      <c r="CK1781" s="99">
        <v>2212614.6636657701</v>
      </c>
      <c r="CL1781" s="99">
        <v>315746.33391570998</v>
      </c>
      <c r="CM1781" s="166">
        <v>2251.3809231221699</v>
      </c>
      <c r="CN1781" s="166">
        <v>440193.861976624</v>
      </c>
      <c r="CO1781" s="166">
        <v>2864628.2984008798</v>
      </c>
      <c r="CP1781" s="99">
        <v>315746.33391570998</v>
      </c>
      <c r="CQ1781" s="99">
        <v>0</v>
      </c>
      <c r="CR1781" s="99">
        <v>0</v>
      </c>
      <c r="CS1781" s="99">
        <v>0</v>
      </c>
      <c r="CT1781" s="99">
        <v>0</v>
      </c>
      <c r="CU1781" s="98">
        <v>1341.9102073710001</v>
      </c>
      <c r="CV1781" s="98">
        <v>534.59760823199997</v>
      </c>
      <c r="CW1781" s="98">
        <v>275125.63581705058</v>
      </c>
      <c r="CX1781" s="98">
        <v>2224830.0509920111</v>
      </c>
    </row>
    <row r="1782" spans="1:102" x14ac:dyDescent="0.2">
      <c r="A1782" s="98" t="s">
        <v>78</v>
      </c>
      <c r="B1782" s="100">
        <v>42795</v>
      </c>
      <c r="C1782" s="99">
        <v>397.93703103438003</v>
      </c>
      <c r="D1782" s="99">
        <v>0</v>
      </c>
      <c r="E1782" s="99">
        <v>1321.7901879102001</v>
      </c>
      <c r="F1782" s="99">
        <v>29.616915876977099</v>
      </c>
      <c r="G1782" s="99">
        <v>50.395057006739101</v>
      </c>
      <c r="H1782" s="99">
        <v>0</v>
      </c>
      <c r="I1782" s="99">
        <v>0</v>
      </c>
      <c r="J1782" s="99">
        <v>456.91407400742202</v>
      </c>
      <c r="K1782" s="99">
        <v>0</v>
      </c>
      <c r="L1782" s="99">
        <v>1141.4199673384401</v>
      </c>
      <c r="M1782" s="99">
        <v>56.599663487635603</v>
      </c>
      <c r="N1782" s="99">
        <v>51.795596973970497</v>
      </c>
      <c r="O1782" s="99">
        <v>0</v>
      </c>
      <c r="P1782" s="99">
        <v>385.600995257497</v>
      </c>
      <c r="Q1782" s="99">
        <v>101.343298518099</v>
      </c>
      <c r="R1782" s="99">
        <v>0</v>
      </c>
      <c r="S1782" s="99">
        <v>33.821816775016501</v>
      </c>
      <c r="T1782" s="99">
        <v>0</v>
      </c>
      <c r="U1782" s="99">
        <v>458.09864153712999</v>
      </c>
      <c r="V1782" s="99">
        <v>67041.673381805405</v>
      </c>
      <c r="W1782" s="99">
        <v>0</v>
      </c>
      <c r="X1782" s="99">
        <v>190197.56466865499</v>
      </c>
      <c r="Y1782" s="99">
        <v>14411.6278072596</v>
      </c>
      <c r="Z1782" s="99">
        <v>8290.8660694360697</v>
      </c>
      <c r="AA1782" s="99">
        <v>0</v>
      </c>
      <c r="AB1782" s="99">
        <v>0</v>
      </c>
      <c r="AC1782" s="99">
        <v>159576.858348846</v>
      </c>
      <c r="AD1782" s="99">
        <v>0</v>
      </c>
      <c r="AE1782" s="99">
        <v>135248.812473297</v>
      </c>
      <c r="AF1782" s="99">
        <v>14398.842231631301</v>
      </c>
      <c r="AG1782" s="99">
        <v>8036.1416313648197</v>
      </c>
      <c r="AH1782" s="99">
        <v>0</v>
      </c>
      <c r="AI1782" s="99">
        <v>62341.350712776199</v>
      </c>
      <c r="AJ1782" s="99">
        <v>40388.318370342298</v>
      </c>
      <c r="AK1782" s="99">
        <v>0</v>
      </c>
      <c r="AL1782" s="99">
        <v>4731.1125899553299</v>
      </c>
      <c r="AM1782" s="99">
        <v>0</v>
      </c>
      <c r="AN1782" s="99">
        <v>159810.27642631499</v>
      </c>
      <c r="AO1782" s="99">
        <v>612167.38951873803</v>
      </c>
      <c r="AP1782" s="99">
        <v>0</v>
      </c>
      <c r="AQ1782" s="99">
        <v>1472358.3524017299</v>
      </c>
      <c r="AR1782" s="99">
        <v>128701.979921341</v>
      </c>
      <c r="AS1782" s="99">
        <v>69625.259147643999</v>
      </c>
      <c r="AT1782" s="99">
        <v>0</v>
      </c>
      <c r="AU1782" s="99">
        <v>0</v>
      </c>
      <c r="AV1782" s="99">
        <v>624890.65222930897</v>
      </c>
      <c r="AW1782" s="99">
        <v>0</v>
      </c>
      <c r="AX1782" s="99">
        <v>944279.29544067394</v>
      </c>
      <c r="AY1782" s="99">
        <v>146770.19262123099</v>
      </c>
      <c r="AZ1782" s="99">
        <v>67134.737792015105</v>
      </c>
      <c r="BA1782" s="99">
        <v>0</v>
      </c>
      <c r="BB1782" s="99">
        <v>574473.05686950695</v>
      </c>
      <c r="BC1782" s="99">
        <v>384791.020908356</v>
      </c>
      <c r="BD1782" s="99">
        <v>0</v>
      </c>
      <c r="BE1782" s="99">
        <v>40772.397429466197</v>
      </c>
      <c r="BF1782" s="99">
        <v>0</v>
      </c>
      <c r="BG1782" s="99">
        <v>628455.36855316197</v>
      </c>
      <c r="BH1782" s="99">
        <v>125862.530831337</v>
      </c>
      <c r="BI1782" s="99">
        <v>0</v>
      </c>
      <c r="BJ1782" s="99">
        <v>179970.20943260199</v>
      </c>
      <c r="BK1782" s="99">
        <v>40062.768381595597</v>
      </c>
      <c r="BL1782" s="99">
        <v>0</v>
      </c>
      <c r="BM1782" s="99">
        <v>0</v>
      </c>
      <c r="BN1782" s="99">
        <v>0</v>
      </c>
      <c r="BO1782" s="99">
        <v>0</v>
      </c>
      <c r="BP1782" s="99">
        <v>0</v>
      </c>
      <c r="BQ1782" s="99">
        <v>0</v>
      </c>
      <c r="BR1782" s="99">
        <v>21584.789203643799</v>
      </c>
      <c r="BS1782" s="99">
        <v>53320.294383525797</v>
      </c>
      <c r="BT1782" s="99">
        <v>0</v>
      </c>
      <c r="BU1782" s="99">
        <v>112748</v>
      </c>
      <c r="BV1782" s="99">
        <v>122481.70280265799</v>
      </c>
      <c r="BW1782" s="99">
        <v>0</v>
      </c>
      <c r="BX1782" s="99">
        <v>8723.4199696779306</v>
      </c>
      <c r="BY1782" s="99">
        <v>0</v>
      </c>
      <c r="BZ1782" s="99">
        <v>0</v>
      </c>
      <c r="CA1782" s="99">
        <v>1723.1203792691199</v>
      </c>
      <c r="CB1782" s="99">
        <v>258152.423282623</v>
      </c>
      <c r="CC1782" s="99">
        <v>2094829.9136047401</v>
      </c>
      <c r="CD1782" s="99">
        <v>306262.37314605701</v>
      </c>
      <c r="CE1782" s="99">
        <v>50.590420951601097</v>
      </c>
      <c r="CF1782" s="99">
        <v>8313.0510479211807</v>
      </c>
      <c r="CG1782" s="99">
        <v>69803.882444381699</v>
      </c>
      <c r="CH1782" s="99">
        <v>0</v>
      </c>
      <c r="CI1782" s="99">
        <v>1771.4607164710801</v>
      </c>
      <c r="CJ1782" s="99">
        <v>266590.39662551897</v>
      </c>
      <c r="CK1782" s="99">
        <v>2186027.9611511198</v>
      </c>
      <c r="CL1782" s="99">
        <v>318936.74969482399</v>
      </c>
      <c r="CM1782" s="166">
        <v>2224.5125693380801</v>
      </c>
      <c r="CN1782" s="166">
        <v>429635.545547485</v>
      </c>
      <c r="CO1782" s="166">
        <v>2808730.7161560101</v>
      </c>
      <c r="CP1782" s="99">
        <v>318936.74969482399</v>
      </c>
      <c r="CQ1782" s="99">
        <v>0</v>
      </c>
      <c r="CR1782" s="99">
        <v>0</v>
      </c>
      <c r="CS1782" s="99">
        <v>0</v>
      </c>
      <c r="CT1782" s="99">
        <v>0</v>
      </c>
      <c r="CU1782" s="98">
        <v>1319.292255462</v>
      </c>
      <c r="CV1782" s="98">
        <v>503.79685255499999</v>
      </c>
      <c r="CW1782" s="98">
        <v>266465.47433054418</v>
      </c>
      <c r="CX1782" s="98">
        <v>2164633.7960491218</v>
      </c>
    </row>
    <row r="1783" spans="1:102" x14ac:dyDescent="0.2">
      <c r="A1783" s="98" t="s">
        <v>78</v>
      </c>
      <c r="B1783" s="100">
        <v>42887</v>
      </c>
      <c r="C1783" s="99">
        <v>400.42023558914701</v>
      </c>
      <c r="D1783" s="99">
        <v>0</v>
      </c>
      <c r="E1783" s="99">
        <v>1305.1340995281901</v>
      </c>
      <c r="F1783" s="99">
        <v>29.585198851767899</v>
      </c>
      <c r="G1783" s="99">
        <v>46.365636546630398</v>
      </c>
      <c r="H1783" s="99">
        <v>0</v>
      </c>
      <c r="I1783" s="99">
        <v>0</v>
      </c>
      <c r="J1783" s="99">
        <v>435.69236276671302</v>
      </c>
      <c r="K1783" s="99">
        <v>0</v>
      </c>
      <c r="L1783" s="99">
        <v>1110.0567712187801</v>
      </c>
      <c r="M1783" s="99">
        <v>52.764326430857203</v>
      </c>
      <c r="N1783" s="99">
        <v>44.799863054882699</v>
      </c>
      <c r="O1783" s="99">
        <v>0</v>
      </c>
      <c r="P1783" s="99">
        <v>383.52807411551498</v>
      </c>
      <c r="Q1783" s="99">
        <v>104.53731984924499</v>
      </c>
      <c r="R1783" s="99">
        <v>0</v>
      </c>
      <c r="S1783" s="99">
        <v>30.008756105089599</v>
      </c>
      <c r="T1783" s="99">
        <v>0</v>
      </c>
      <c r="U1783" s="99">
        <v>439.50186228379602</v>
      </c>
      <c r="V1783" s="99">
        <v>69519.365888595596</v>
      </c>
      <c r="W1783" s="99">
        <v>0</v>
      </c>
      <c r="X1783" s="99">
        <v>190239.30558776899</v>
      </c>
      <c r="Y1783" s="99">
        <v>16196.5863933563</v>
      </c>
      <c r="Z1783" s="99">
        <v>7440.0719859004003</v>
      </c>
      <c r="AA1783" s="99">
        <v>0</v>
      </c>
      <c r="AB1783" s="99">
        <v>0</v>
      </c>
      <c r="AC1783" s="99">
        <v>151709.13608741801</v>
      </c>
      <c r="AD1783" s="99">
        <v>0</v>
      </c>
      <c r="AE1783" s="99">
        <v>134545.13700103801</v>
      </c>
      <c r="AF1783" s="99">
        <v>13307.652566790601</v>
      </c>
      <c r="AG1783" s="99">
        <v>7319.1609755754498</v>
      </c>
      <c r="AH1783" s="99">
        <v>0</v>
      </c>
      <c r="AI1783" s="99">
        <v>62274.588422775298</v>
      </c>
      <c r="AJ1783" s="99">
        <v>40919.424558639497</v>
      </c>
      <c r="AK1783" s="99">
        <v>0</v>
      </c>
      <c r="AL1783" s="99">
        <v>4097.8144076466597</v>
      </c>
      <c r="AM1783" s="99">
        <v>0</v>
      </c>
      <c r="AN1783" s="99">
        <v>151693.32502555801</v>
      </c>
      <c r="AO1783" s="99">
        <v>638530.77905273403</v>
      </c>
      <c r="AP1783" s="99">
        <v>0</v>
      </c>
      <c r="AQ1783" s="99">
        <v>1485954.2212371801</v>
      </c>
      <c r="AR1783" s="99">
        <v>143257.73504066499</v>
      </c>
      <c r="AS1783" s="99">
        <v>62305.9124488831</v>
      </c>
      <c r="AT1783" s="99">
        <v>0</v>
      </c>
      <c r="AU1783" s="99">
        <v>0</v>
      </c>
      <c r="AV1783" s="99">
        <v>617076.24198913598</v>
      </c>
      <c r="AW1783" s="99">
        <v>0</v>
      </c>
      <c r="AX1783" s="99">
        <v>945341.63742065395</v>
      </c>
      <c r="AY1783" s="99">
        <v>138686.61550331101</v>
      </c>
      <c r="AZ1783" s="99">
        <v>61497.746410846703</v>
      </c>
      <c r="BA1783" s="99">
        <v>0</v>
      </c>
      <c r="BB1783" s="99">
        <v>580927.78153991699</v>
      </c>
      <c r="BC1783" s="99">
        <v>403641.32093811</v>
      </c>
      <c r="BD1783" s="99">
        <v>0</v>
      </c>
      <c r="BE1783" s="99">
        <v>34708.891275405898</v>
      </c>
      <c r="BF1783" s="99">
        <v>0</v>
      </c>
      <c r="BG1783" s="99">
        <v>611309.837890625</v>
      </c>
      <c r="BH1783" s="99">
        <v>131080.68017387399</v>
      </c>
      <c r="BI1783" s="99">
        <v>0</v>
      </c>
      <c r="BJ1783" s="99">
        <v>188964.16215133699</v>
      </c>
      <c r="BK1783" s="99">
        <v>44058.436598300897</v>
      </c>
      <c r="BL1783" s="99">
        <v>0</v>
      </c>
      <c r="BM1783" s="99">
        <v>0</v>
      </c>
      <c r="BN1783" s="99">
        <v>0</v>
      </c>
      <c r="BO1783" s="99">
        <v>0</v>
      </c>
      <c r="BP1783" s="99">
        <v>0</v>
      </c>
      <c r="BQ1783" s="99">
        <v>0</v>
      </c>
      <c r="BR1783" s="99">
        <v>19846.001363038999</v>
      </c>
      <c r="BS1783" s="99">
        <v>51014.149854659998</v>
      </c>
      <c r="BT1783" s="99">
        <v>0</v>
      </c>
      <c r="BU1783" s="99">
        <v>117162</v>
      </c>
      <c r="BV1783" s="99">
        <v>132811.267303467</v>
      </c>
      <c r="BW1783" s="99">
        <v>0</v>
      </c>
      <c r="BX1783" s="99">
        <v>7614.0399734377897</v>
      </c>
      <c r="BY1783" s="99">
        <v>0</v>
      </c>
      <c r="BZ1783" s="99">
        <v>0</v>
      </c>
      <c r="CA1783" s="99">
        <v>1707.09770750999</v>
      </c>
      <c r="CB1783" s="99">
        <v>260057.47530364999</v>
      </c>
      <c r="CC1783" s="99">
        <v>2123113.3720703102</v>
      </c>
      <c r="CD1783" s="99">
        <v>317811.69591903698</v>
      </c>
      <c r="CE1783" s="99">
        <v>46.077614113688497</v>
      </c>
      <c r="CF1783" s="99">
        <v>7399.0990784168198</v>
      </c>
      <c r="CG1783" s="99">
        <v>62139.4245262146</v>
      </c>
      <c r="CH1783" s="99">
        <v>0</v>
      </c>
      <c r="CI1783" s="99">
        <v>1756.2258329093499</v>
      </c>
      <c r="CJ1783" s="99">
        <v>267553.82947921799</v>
      </c>
      <c r="CK1783" s="99">
        <v>2194895.8757019001</v>
      </c>
      <c r="CL1783" s="99">
        <v>328889.01428222703</v>
      </c>
      <c r="CM1783" s="166">
        <v>2191.8348703086399</v>
      </c>
      <c r="CN1783" s="166">
        <v>419370.64218139602</v>
      </c>
      <c r="CO1783" s="166">
        <v>2803336.9671020498</v>
      </c>
      <c r="CP1783" s="99">
        <v>328889.01428222703</v>
      </c>
      <c r="CQ1783" s="99">
        <v>0</v>
      </c>
      <c r="CR1783" s="99">
        <v>0</v>
      </c>
      <c r="CS1783" s="99">
        <v>0</v>
      </c>
      <c r="CT1783" s="99">
        <v>0</v>
      </c>
      <c r="CU1783" s="98">
        <v>1305.844073103</v>
      </c>
      <c r="CV1783" s="98">
        <v>478.29562474300002</v>
      </c>
      <c r="CW1783" s="98">
        <v>267456.57438206678</v>
      </c>
      <c r="CX1783" s="98">
        <v>2185252.7965965248</v>
      </c>
    </row>
    <row r="1784" spans="1:102" x14ac:dyDescent="0.2">
      <c r="A1784" s="98" t="s">
        <v>78</v>
      </c>
      <c r="B1784" s="100">
        <v>42979</v>
      </c>
      <c r="C1784" s="99">
        <v>397.97417118027801</v>
      </c>
      <c r="D1784" s="99">
        <v>0</v>
      </c>
      <c r="E1784" s="99">
        <v>1309.63120242953</v>
      </c>
      <c r="F1784" s="99">
        <v>28.937194634927401</v>
      </c>
      <c r="G1784" s="99">
        <v>45.1089125778526</v>
      </c>
      <c r="H1784" s="99">
        <v>0</v>
      </c>
      <c r="I1784" s="99">
        <v>0</v>
      </c>
      <c r="J1784" s="99">
        <v>400.90244453027799</v>
      </c>
      <c r="K1784" s="99">
        <v>0</v>
      </c>
      <c r="L1784" s="99">
        <v>1151.7361086458</v>
      </c>
      <c r="M1784" s="99">
        <v>48.851448394823798</v>
      </c>
      <c r="N1784" s="99">
        <v>43.313385498709998</v>
      </c>
      <c r="O1784" s="99">
        <v>0</v>
      </c>
      <c r="P1784" s="99">
        <v>371.01576626673301</v>
      </c>
      <c r="Q1784" s="99">
        <v>89.793307289481206</v>
      </c>
      <c r="R1784" s="99">
        <v>0</v>
      </c>
      <c r="S1784" s="99">
        <v>30.687490087701001</v>
      </c>
      <c r="T1784" s="99">
        <v>0</v>
      </c>
      <c r="U1784" s="99">
        <v>399.34422491118301</v>
      </c>
      <c r="V1784" s="99">
        <v>70313.546077728301</v>
      </c>
      <c r="W1784" s="99">
        <v>0</v>
      </c>
      <c r="X1784" s="99">
        <v>173732.45030784601</v>
      </c>
      <c r="Y1784" s="99">
        <v>14517.8102948666</v>
      </c>
      <c r="Z1784" s="99">
        <v>7240.7243936657896</v>
      </c>
      <c r="AA1784" s="99">
        <v>0</v>
      </c>
      <c r="AB1784" s="99">
        <v>0</v>
      </c>
      <c r="AC1784" s="99">
        <v>142441.33113098101</v>
      </c>
      <c r="AD1784" s="99">
        <v>0</v>
      </c>
      <c r="AE1784" s="99">
        <v>127842.912668228</v>
      </c>
      <c r="AF1784" s="99">
        <v>12813.8759615421</v>
      </c>
      <c r="AG1784" s="99">
        <v>7075.8745490908595</v>
      </c>
      <c r="AH1784" s="99">
        <v>0</v>
      </c>
      <c r="AI1784" s="99">
        <v>64191.715811729402</v>
      </c>
      <c r="AJ1784" s="99">
        <v>35177.470916748003</v>
      </c>
      <c r="AK1784" s="99">
        <v>0</v>
      </c>
      <c r="AL1784" s="99">
        <v>4429.38657361269</v>
      </c>
      <c r="AM1784" s="99">
        <v>0</v>
      </c>
      <c r="AN1784" s="99">
        <v>142430.51663780201</v>
      </c>
      <c r="AO1784" s="99">
        <v>678500.22570037795</v>
      </c>
      <c r="AP1784" s="99">
        <v>0</v>
      </c>
      <c r="AQ1784" s="99">
        <v>1325849.3917694101</v>
      </c>
      <c r="AR1784" s="99">
        <v>123936.355177879</v>
      </c>
      <c r="AS1784" s="99">
        <v>64000.061043739297</v>
      </c>
      <c r="AT1784" s="99">
        <v>0</v>
      </c>
      <c r="AU1784" s="99">
        <v>0</v>
      </c>
      <c r="AV1784" s="99">
        <v>556980.73693084705</v>
      </c>
      <c r="AW1784" s="99">
        <v>0</v>
      </c>
      <c r="AX1784" s="99">
        <v>898421.42420196498</v>
      </c>
      <c r="AY1784" s="99">
        <v>135400.382528305</v>
      </c>
      <c r="AZ1784" s="99">
        <v>59694.0440301895</v>
      </c>
      <c r="BA1784" s="99">
        <v>0</v>
      </c>
      <c r="BB1784" s="99">
        <v>630718.196586609</v>
      </c>
      <c r="BC1784" s="99">
        <v>287181.93938827497</v>
      </c>
      <c r="BD1784" s="99">
        <v>0</v>
      </c>
      <c r="BE1784" s="99">
        <v>38387.864369869203</v>
      </c>
      <c r="BF1784" s="99">
        <v>0</v>
      </c>
      <c r="BG1784" s="99">
        <v>557645.41487884498</v>
      </c>
      <c r="BH1784" s="99">
        <v>129051.05912399301</v>
      </c>
      <c r="BI1784" s="99">
        <v>0</v>
      </c>
      <c r="BJ1784" s="99">
        <v>164266.81107330299</v>
      </c>
      <c r="BK1784" s="99">
        <v>39567.250979900396</v>
      </c>
      <c r="BL1784" s="99">
        <v>0</v>
      </c>
      <c r="BM1784" s="99">
        <v>0</v>
      </c>
      <c r="BN1784" s="99">
        <v>0</v>
      </c>
      <c r="BO1784" s="99">
        <v>0</v>
      </c>
      <c r="BP1784" s="99">
        <v>0</v>
      </c>
      <c r="BQ1784" s="99">
        <v>0</v>
      </c>
      <c r="BR1784" s="99">
        <v>18211.402643442201</v>
      </c>
      <c r="BS1784" s="99">
        <v>51971.629937648802</v>
      </c>
      <c r="BT1784" s="99">
        <v>0</v>
      </c>
      <c r="BU1784" s="99">
        <v>112740.069999695</v>
      </c>
      <c r="BV1784" s="99">
        <v>105183.824083328</v>
      </c>
      <c r="BW1784" s="99">
        <v>0</v>
      </c>
      <c r="BX1784" s="99">
        <v>6261.7299786210096</v>
      </c>
      <c r="BY1784" s="99">
        <v>0</v>
      </c>
      <c r="BZ1784" s="99">
        <v>0</v>
      </c>
      <c r="CA1784" s="99">
        <v>1708.73880074918</v>
      </c>
      <c r="CB1784" s="99">
        <v>243745.76719665501</v>
      </c>
      <c r="CC1784" s="99">
        <v>1998720.8350830099</v>
      </c>
      <c r="CD1784" s="99">
        <v>294611.20682907099</v>
      </c>
      <c r="CE1784" s="99">
        <v>45.242070818785599</v>
      </c>
      <c r="CF1784" s="99">
        <v>7158.0082147717503</v>
      </c>
      <c r="CG1784" s="99">
        <v>63927.868159771002</v>
      </c>
      <c r="CH1784" s="99">
        <v>0</v>
      </c>
      <c r="CI1784" s="99">
        <v>1753.24661779404</v>
      </c>
      <c r="CJ1784" s="99">
        <v>251068.75106048601</v>
      </c>
      <c r="CK1784" s="99">
        <v>2048674.63102722</v>
      </c>
      <c r="CL1784" s="99">
        <v>305693.16747665399</v>
      </c>
      <c r="CM1784" s="166">
        <v>2152.22090142965</v>
      </c>
      <c r="CN1784" s="166">
        <v>390815.84029769897</v>
      </c>
      <c r="CO1784" s="166">
        <v>2607952.5950927702</v>
      </c>
      <c r="CP1784" s="99">
        <v>305693.16747665399</v>
      </c>
      <c r="CQ1784" s="99">
        <v>0</v>
      </c>
      <c r="CR1784" s="99">
        <v>0</v>
      </c>
      <c r="CS1784" s="99">
        <v>0</v>
      </c>
      <c r="CT1784" s="99">
        <v>0</v>
      </c>
      <c r="CU1784" s="98">
        <v>1311.5963035269999</v>
      </c>
      <c r="CV1784" s="98">
        <v>442.75505857299999</v>
      </c>
      <c r="CW1784" s="98">
        <v>250903.77541142676</v>
      </c>
      <c r="CX1784" s="98">
        <v>2062648.7032427809</v>
      </c>
    </row>
    <row r="1785" spans="1:102" x14ac:dyDescent="0.2">
      <c r="A1785" s="98" t="s">
        <v>78</v>
      </c>
      <c r="B1785" s="100">
        <v>43070</v>
      </c>
      <c r="C1785" s="99">
        <v>371.89295708760602</v>
      </c>
      <c r="D1785" s="99">
        <v>0</v>
      </c>
      <c r="E1785" s="99">
        <v>1312.2589333057399</v>
      </c>
      <c r="F1785" s="99">
        <v>25.772203843807802</v>
      </c>
      <c r="G1785" s="99">
        <v>40.228795215953099</v>
      </c>
      <c r="H1785" s="99">
        <v>0</v>
      </c>
      <c r="I1785" s="99">
        <v>0</v>
      </c>
      <c r="J1785" s="99">
        <v>373.69217467307999</v>
      </c>
      <c r="K1785" s="99">
        <v>0</v>
      </c>
      <c r="L1785" s="99">
        <v>1174.04459971189</v>
      </c>
      <c r="M1785" s="99">
        <v>49.163535105995798</v>
      </c>
      <c r="N1785" s="99">
        <v>21.057364787906401</v>
      </c>
      <c r="O1785" s="99">
        <v>0</v>
      </c>
      <c r="P1785" s="99">
        <v>341.395893745124</v>
      </c>
      <c r="Q1785" s="99">
        <v>86.299536605365603</v>
      </c>
      <c r="R1785" s="99">
        <v>0</v>
      </c>
      <c r="S1785" s="99">
        <v>32.778187441639602</v>
      </c>
      <c r="T1785" s="99">
        <v>0</v>
      </c>
      <c r="U1785" s="99">
        <v>372.42597974464297</v>
      </c>
      <c r="V1785" s="99">
        <v>61827.897755145998</v>
      </c>
      <c r="W1785" s="99">
        <v>0</v>
      </c>
      <c r="X1785" s="99">
        <v>180051.377046585</v>
      </c>
      <c r="Y1785" s="99">
        <v>14391.033625006699</v>
      </c>
      <c r="Z1785" s="99">
        <v>6111.8768329620398</v>
      </c>
      <c r="AA1785" s="99">
        <v>0</v>
      </c>
      <c r="AB1785" s="99">
        <v>0</v>
      </c>
      <c r="AC1785" s="99">
        <v>126373.95473384899</v>
      </c>
      <c r="AD1785" s="99">
        <v>0</v>
      </c>
      <c r="AE1785" s="99">
        <v>128469.211232185</v>
      </c>
      <c r="AF1785" s="99">
        <v>10991.679059386301</v>
      </c>
      <c r="AG1785" s="99">
        <v>4480.1061660647401</v>
      </c>
      <c r="AH1785" s="99">
        <v>0</v>
      </c>
      <c r="AI1785" s="99">
        <v>56359.481599807703</v>
      </c>
      <c r="AJ1785" s="99">
        <v>32997.281689167001</v>
      </c>
      <c r="AK1785" s="99">
        <v>0</v>
      </c>
      <c r="AL1785" s="99">
        <v>5004.8968387246096</v>
      </c>
      <c r="AM1785" s="99">
        <v>0</v>
      </c>
      <c r="AN1785" s="99">
        <v>126413.90258884399</v>
      </c>
      <c r="AO1785" s="99">
        <v>592235.17301940895</v>
      </c>
      <c r="AP1785" s="99">
        <v>0</v>
      </c>
      <c r="AQ1785" s="99">
        <v>1386549.9227142299</v>
      </c>
      <c r="AR1785" s="99">
        <v>126037.74468326601</v>
      </c>
      <c r="AS1785" s="99">
        <v>55706.1381578445</v>
      </c>
      <c r="AT1785" s="99">
        <v>0</v>
      </c>
      <c r="AU1785" s="99">
        <v>0</v>
      </c>
      <c r="AV1785" s="99">
        <v>497639.28808593802</v>
      </c>
      <c r="AW1785" s="99">
        <v>0</v>
      </c>
      <c r="AX1785" s="99">
        <v>923181.42525482201</v>
      </c>
      <c r="AY1785" s="99">
        <v>113992.083045006</v>
      </c>
      <c r="AZ1785" s="99">
        <v>39765.425256252303</v>
      </c>
      <c r="BA1785" s="99">
        <v>0</v>
      </c>
      <c r="BB1785" s="99">
        <v>550015.58103179897</v>
      </c>
      <c r="BC1785" s="99">
        <v>293365.43189239502</v>
      </c>
      <c r="BD1785" s="99">
        <v>0</v>
      </c>
      <c r="BE1785" s="99">
        <v>42123.985184192701</v>
      </c>
      <c r="BF1785" s="99">
        <v>0</v>
      </c>
      <c r="BG1785" s="99">
        <v>500895.60408401501</v>
      </c>
      <c r="BH1785" s="99">
        <v>116286.38786506699</v>
      </c>
      <c r="BI1785" s="99">
        <v>0</v>
      </c>
      <c r="BJ1785" s="99">
        <v>118484.90607929201</v>
      </c>
      <c r="BK1785" s="99">
        <v>40177.815208435102</v>
      </c>
      <c r="BL1785" s="99">
        <v>0</v>
      </c>
      <c r="BM1785" s="99">
        <v>0</v>
      </c>
      <c r="BN1785" s="99">
        <v>0</v>
      </c>
      <c r="BO1785" s="99">
        <v>0</v>
      </c>
      <c r="BP1785" s="99">
        <v>0</v>
      </c>
      <c r="BQ1785" s="99">
        <v>0</v>
      </c>
      <c r="BR1785" s="99">
        <v>17567.677438974399</v>
      </c>
      <c r="BS1785" s="99">
        <v>12864.0499039888</v>
      </c>
      <c r="BT1785" s="99">
        <v>0</v>
      </c>
      <c r="BU1785" s="99">
        <v>104104</v>
      </c>
      <c r="BV1785" s="99">
        <v>100551.87217617</v>
      </c>
      <c r="BW1785" s="99">
        <v>0</v>
      </c>
      <c r="BX1785" s="99">
        <v>7818.98997086287</v>
      </c>
      <c r="BY1785" s="99">
        <v>0</v>
      </c>
      <c r="BZ1785" s="99">
        <v>0</v>
      </c>
      <c r="CA1785" s="99">
        <v>1673.3387464284899</v>
      </c>
      <c r="CB1785" s="99">
        <v>240518.62983894299</v>
      </c>
      <c r="CC1785" s="99">
        <v>1971884.99830627</v>
      </c>
      <c r="CD1785" s="99">
        <v>235132.944700241</v>
      </c>
      <c r="CE1785" s="99">
        <v>40.348922533914397</v>
      </c>
      <c r="CF1785" s="99">
        <v>6243.4898451566696</v>
      </c>
      <c r="CG1785" s="99">
        <v>55778.146954059601</v>
      </c>
      <c r="CH1785" s="99">
        <v>0</v>
      </c>
      <c r="CI1785" s="99">
        <v>1713.3383096754601</v>
      </c>
      <c r="CJ1785" s="99">
        <v>246321.63274383501</v>
      </c>
      <c r="CK1785" s="99">
        <v>2007492.96655273</v>
      </c>
      <c r="CL1785" s="99">
        <v>244853.14793395999</v>
      </c>
      <c r="CM1785" s="166">
        <v>2085.8988044560001</v>
      </c>
      <c r="CN1785" s="166">
        <v>372797.57931137102</v>
      </c>
      <c r="CO1785" s="166">
        <v>2518149.6472473098</v>
      </c>
      <c r="CP1785" s="99">
        <v>244853.14793395999</v>
      </c>
      <c r="CQ1785" s="99">
        <v>0</v>
      </c>
      <c r="CR1785" s="99">
        <v>0</v>
      </c>
      <c r="CS1785" s="99">
        <v>0</v>
      </c>
      <c r="CT1785" s="99">
        <v>0</v>
      </c>
      <c r="CU1785" s="98">
        <v>1311.2109631180001</v>
      </c>
      <c r="CV1785" s="98">
        <v>413.53870995300002</v>
      </c>
      <c r="CW1785" s="98">
        <v>246762.11968409966</v>
      </c>
      <c r="CX1785" s="98">
        <v>2027663.1452603296</v>
      </c>
    </row>
    <row r="1786" spans="1:102" x14ac:dyDescent="0.2">
      <c r="A1786" s="98" t="s">
        <v>78</v>
      </c>
      <c r="B1786" s="100">
        <v>43160</v>
      </c>
      <c r="C1786" s="99">
        <v>384.70499989762902</v>
      </c>
      <c r="D1786" s="99">
        <v>0</v>
      </c>
      <c r="E1786" s="99">
        <v>1151.07766360044</v>
      </c>
      <c r="F1786" s="99">
        <v>24.514608373865499</v>
      </c>
      <c r="G1786" s="99">
        <v>39.172901889774899</v>
      </c>
      <c r="H1786" s="99">
        <v>0</v>
      </c>
      <c r="I1786" s="99">
        <v>0</v>
      </c>
      <c r="J1786" s="99">
        <v>359.33398108929401</v>
      </c>
      <c r="K1786" s="99">
        <v>0</v>
      </c>
      <c r="L1786" s="99">
        <v>1042.7804831564399</v>
      </c>
      <c r="M1786" s="99">
        <v>51.141241433564602</v>
      </c>
      <c r="N1786" s="99">
        <v>22.9109514188021</v>
      </c>
      <c r="O1786" s="99">
        <v>0</v>
      </c>
      <c r="P1786" s="99">
        <v>367.49519495665999</v>
      </c>
      <c r="Q1786" s="99">
        <v>81.202662535943105</v>
      </c>
      <c r="R1786" s="99">
        <v>0</v>
      </c>
      <c r="S1786" s="99">
        <v>35.872313747648199</v>
      </c>
      <c r="T1786" s="99">
        <v>0</v>
      </c>
      <c r="U1786" s="99">
        <v>359.88451069965998</v>
      </c>
      <c r="V1786" s="99">
        <v>65234.238707542398</v>
      </c>
      <c r="W1786" s="99">
        <v>0</v>
      </c>
      <c r="X1786" s="99">
        <v>140896.18115615801</v>
      </c>
      <c r="Y1786" s="99">
        <v>13797.0948758125</v>
      </c>
      <c r="Z1786" s="99">
        <v>6002.6442484855697</v>
      </c>
      <c r="AA1786" s="99">
        <v>0</v>
      </c>
      <c r="AB1786" s="99">
        <v>0</v>
      </c>
      <c r="AC1786" s="99">
        <v>123479.45779609701</v>
      </c>
      <c r="AD1786" s="99">
        <v>0</v>
      </c>
      <c r="AE1786" s="99">
        <v>100821.601880074</v>
      </c>
      <c r="AF1786" s="99">
        <v>11932.2008773088</v>
      </c>
      <c r="AG1786" s="99">
        <v>4241.3160892725</v>
      </c>
      <c r="AH1786" s="99">
        <v>0</v>
      </c>
      <c r="AI1786" s="99">
        <v>62450.527327060699</v>
      </c>
      <c r="AJ1786" s="99">
        <v>31220.4985878468</v>
      </c>
      <c r="AK1786" s="99">
        <v>0</v>
      </c>
      <c r="AL1786" s="99">
        <v>5342.6415237188303</v>
      </c>
      <c r="AM1786" s="99">
        <v>0</v>
      </c>
      <c r="AN1786" s="99">
        <v>123585.679655075</v>
      </c>
      <c r="AO1786" s="99">
        <v>632664.264060974</v>
      </c>
      <c r="AP1786" s="99">
        <v>0</v>
      </c>
      <c r="AQ1786" s="99">
        <v>1116609.51512146</v>
      </c>
      <c r="AR1786" s="99">
        <v>124792.502534866</v>
      </c>
      <c r="AS1786" s="99">
        <v>51047.325626373298</v>
      </c>
      <c r="AT1786" s="99">
        <v>0</v>
      </c>
      <c r="AU1786" s="99">
        <v>0</v>
      </c>
      <c r="AV1786" s="99">
        <v>497495.90057373</v>
      </c>
      <c r="AW1786" s="99">
        <v>0</v>
      </c>
      <c r="AX1786" s="99">
        <v>734173.64988708496</v>
      </c>
      <c r="AY1786" s="99">
        <v>129923.07081222501</v>
      </c>
      <c r="AZ1786" s="99">
        <v>37361.346474170699</v>
      </c>
      <c r="BA1786" s="99">
        <v>0</v>
      </c>
      <c r="BB1786" s="99">
        <v>617381.72342681896</v>
      </c>
      <c r="BC1786" s="99">
        <v>277412.23902130098</v>
      </c>
      <c r="BD1786" s="99">
        <v>0</v>
      </c>
      <c r="BE1786" s="99">
        <v>46408.641489505797</v>
      </c>
      <c r="BF1786" s="99">
        <v>0</v>
      </c>
      <c r="BG1786" s="99">
        <v>498241.369529724</v>
      </c>
      <c r="BH1786" s="99">
        <v>123002.46900939901</v>
      </c>
      <c r="BI1786" s="99">
        <v>0</v>
      </c>
      <c r="BJ1786" s="99">
        <v>115479.485572815</v>
      </c>
      <c r="BK1786" s="99">
        <v>38256.736822128303</v>
      </c>
      <c r="BL1786" s="99">
        <v>0</v>
      </c>
      <c r="BM1786" s="99">
        <v>0</v>
      </c>
      <c r="BN1786" s="99">
        <v>0</v>
      </c>
      <c r="BO1786" s="99">
        <v>0</v>
      </c>
      <c r="BP1786" s="99">
        <v>0</v>
      </c>
      <c r="BQ1786" s="99">
        <v>0</v>
      </c>
      <c r="BR1786" s="99">
        <v>18909.549827814099</v>
      </c>
      <c r="BS1786" s="99">
        <v>16912.330170869802</v>
      </c>
      <c r="BT1786" s="99">
        <v>0</v>
      </c>
      <c r="BU1786" s="99">
        <v>111690.689987183</v>
      </c>
      <c r="BV1786" s="99">
        <v>93259.852784156799</v>
      </c>
      <c r="BW1786" s="99">
        <v>0</v>
      </c>
      <c r="BX1786" s="99">
        <v>9786.4499632120096</v>
      </c>
      <c r="BY1786" s="99">
        <v>0</v>
      </c>
      <c r="BZ1786" s="99">
        <v>0</v>
      </c>
      <c r="CA1786" s="99">
        <v>1547.6345188021701</v>
      </c>
      <c r="CB1786" s="99">
        <v>207171.44868850699</v>
      </c>
      <c r="CC1786" s="99">
        <v>1761264.4653930699</v>
      </c>
      <c r="CD1786" s="99">
        <v>238327.017482758</v>
      </c>
      <c r="CE1786" s="99">
        <v>39.132838082965499</v>
      </c>
      <c r="CF1786" s="99">
        <v>5998.0298182368297</v>
      </c>
      <c r="CG1786" s="99">
        <v>51283.537581443801</v>
      </c>
      <c r="CH1786" s="99">
        <v>0</v>
      </c>
      <c r="CI1786" s="99">
        <v>1585.1464342772999</v>
      </c>
      <c r="CJ1786" s="99">
        <v>213302.06155777001</v>
      </c>
      <c r="CK1786" s="99">
        <v>1832035.9674529999</v>
      </c>
      <c r="CL1786" s="99">
        <v>247773.23236846901</v>
      </c>
      <c r="CM1786" s="166">
        <v>1937.8587390631401</v>
      </c>
      <c r="CN1786" s="166">
        <v>338810.62992858898</v>
      </c>
      <c r="CO1786" s="166">
        <v>2326573.3768920898</v>
      </c>
      <c r="CP1786" s="99">
        <v>247773.23236846901</v>
      </c>
      <c r="CQ1786" s="99">
        <v>0</v>
      </c>
      <c r="CR1786" s="99">
        <v>0</v>
      </c>
      <c r="CS1786" s="99">
        <v>0</v>
      </c>
      <c r="CT1786" s="99">
        <v>0</v>
      </c>
      <c r="CU1786" s="98">
        <v>1151.85515672</v>
      </c>
      <c r="CV1786" s="98">
        <v>395.07081569600001</v>
      </c>
      <c r="CW1786" s="98">
        <v>213169.47850674382</v>
      </c>
      <c r="CX1786" s="98">
        <v>1812548.0029745137</v>
      </c>
    </row>
    <row r="1787" spans="1:102" x14ac:dyDescent="0.2">
      <c r="A1787" s="98" t="s">
        <v>78</v>
      </c>
      <c r="B1787" s="100">
        <v>43252</v>
      </c>
      <c r="C1787" s="99">
        <v>400.17836860567297</v>
      </c>
      <c r="D1787" s="99">
        <v>0</v>
      </c>
      <c r="E1787" s="99">
        <v>1177.1254497617499</v>
      </c>
      <c r="F1787" s="99">
        <v>24.954022658988801</v>
      </c>
      <c r="G1787" s="99">
        <v>37.1652920376509</v>
      </c>
      <c r="H1787" s="99">
        <v>0</v>
      </c>
      <c r="I1787" s="99">
        <v>0</v>
      </c>
      <c r="J1787" s="99">
        <v>332.35739611461798</v>
      </c>
      <c r="K1787" s="99">
        <v>0</v>
      </c>
      <c r="L1787" s="99">
        <v>1029.45756219327</v>
      </c>
      <c r="M1787" s="99">
        <v>50.4863704349846</v>
      </c>
      <c r="N1787" s="99">
        <v>25.4302136008628</v>
      </c>
      <c r="O1787" s="99">
        <v>0</v>
      </c>
      <c r="P1787" s="99">
        <v>377.401908595115</v>
      </c>
      <c r="Q1787" s="99">
        <v>80.786768017336698</v>
      </c>
      <c r="R1787" s="99">
        <v>0</v>
      </c>
      <c r="S1787" s="99">
        <v>34.375420152675403</v>
      </c>
      <c r="T1787" s="99">
        <v>0</v>
      </c>
      <c r="U1787" s="99">
        <v>334.09625421464398</v>
      </c>
      <c r="V1787" s="99">
        <v>67215.783732414202</v>
      </c>
      <c r="W1787" s="99">
        <v>0</v>
      </c>
      <c r="X1787" s="99">
        <v>135052.377876282</v>
      </c>
      <c r="Y1787" s="99">
        <v>13793.659688472701</v>
      </c>
      <c r="Z1787" s="99">
        <v>5632.4825105667096</v>
      </c>
      <c r="AA1787" s="99">
        <v>0</v>
      </c>
      <c r="AB1787" s="99">
        <v>0</v>
      </c>
      <c r="AC1787" s="99">
        <v>110274.830121994</v>
      </c>
      <c r="AD1787" s="99">
        <v>0</v>
      </c>
      <c r="AE1787" s="99">
        <v>94442.448295593305</v>
      </c>
      <c r="AF1787" s="99">
        <v>11621.9609231949</v>
      </c>
      <c r="AG1787" s="99">
        <v>4382.86365222931</v>
      </c>
      <c r="AH1787" s="99">
        <v>0</v>
      </c>
      <c r="AI1787" s="99">
        <v>59674.209488868699</v>
      </c>
      <c r="AJ1787" s="99">
        <v>31961.921310424801</v>
      </c>
      <c r="AK1787" s="99">
        <v>0</v>
      </c>
      <c r="AL1787" s="99">
        <v>4799.2541432380704</v>
      </c>
      <c r="AM1787" s="99">
        <v>0</v>
      </c>
      <c r="AN1787" s="99">
        <v>110144.9476614</v>
      </c>
      <c r="AO1787" s="99">
        <v>651001.59868621803</v>
      </c>
      <c r="AP1787" s="99">
        <v>0</v>
      </c>
      <c r="AQ1787" s="99">
        <v>1067187.2440643299</v>
      </c>
      <c r="AR1787" s="99">
        <v>127344.905508041</v>
      </c>
      <c r="AS1787" s="99">
        <v>48144.843224525503</v>
      </c>
      <c r="AT1787" s="99">
        <v>0</v>
      </c>
      <c r="AU1787" s="99">
        <v>0</v>
      </c>
      <c r="AV1787" s="99">
        <v>457013.98286819499</v>
      </c>
      <c r="AW1787" s="99">
        <v>0</v>
      </c>
      <c r="AX1787" s="99">
        <v>675603.41468811</v>
      </c>
      <c r="AY1787" s="99">
        <v>127227.786275864</v>
      </c>
      <c r="AZ1787" s="99">
        <v>40169.195280551903</v>
      </c>
      <c r="BA1787" s="99">
        <v>0</v>
      </c>
      <c r="BB1787" s="99">
        <v>588765.14685821498</v>
      </c>
      <c r="BC1787" s="99">
        <v>285878.301170349</v>
      </c>
      <c r="BD1787" s="99">
        <v>0</v>
      </c>
      <c r="BE1787" s="99">
        <v>41897.755558967598</v>
      </c>
      <c r="BF1787" s="99">
        <v>0</v>
      </c>
      <c r="BG1787" s="99">
        <v>453340.920391083</v>
      </c>
      <c r="BH1787" s="99">
        <v>127481.008691788</v>
      </c>
      <c r="BI1787" s="99">
        <v>0</v>
      </c>
      <c r="BJ1787" s="99">
        <v>115183.091426849</v>
      </c>
      <c r="BK1787" s="99">
        <v>39867.115217685699</v>
      </c>
      <c r="BL1787" s="99">
        <v>0</v>
      </c>
      <c r="BM1787" s="99">
        <v>0</v>
      </c>
      <c r="BN1787" s="99">
        <v>0</v>
      </c>
      <c r="BO1787" s="99">
        <v>0</v>
      </c>
      <c r="BP1787" s="99">
        <v>0</v>
      </c>
      <c r="BQ1787" s="99">
        <v>0</v>
      </c>
      <c r="BR1787" s="99">
        <v>18956.944187164299</v>
      </c>
      <c r="BS1787" s="99">
        <v>17203.498441219301</v>
      </c>
      <c r="BT1787" s="99">
        <v>0</v>
      </c>
      <c r="BU1787" s="99">
        <v>112488</v>
      </c>
      <c r="BV1787" s="99">
        <v>94851.764428138704</v>
      </c>
      <c r="BW1787" s="99">
        <v>0</v>
      </c>
      <c r="BX1787" s="99">
        <v>9181.6499701738394</v>
      </c>
      <c r="BY1787" s="99">
        <v>0</v>
      </c>
      <c r="BZ1787" s="99">
        <v>0</v>
      </c>
      <c r="CA1787" s="99">
        <v>1578.0091048032</v>
      </c>
      <c r="CB1787" s="99">
        <v>202442.18764686599</v>
      </c>
      <c r="CC1787" s="99">
        <v>1715351.9083404499</v>
      </c>
      <c r="CD1787" s="99">
        <v>241688.003684998</v>
      </c>
      <c r="CE1787" s="99">
        <v>36.894385478925003</v>
      </c>
      <c r="CF1787" s="99">
        <v>5554.3156001567804</v>
      </c>
      <c r="CG1787" s="99">
        <v>47910.5178518295</v>
      </c>
      <c r="CH1787" s="99">
        <v>0</v>
      </c>
      <c r="CI1787" s="99">
        <v>1617.9651531726099</v>
      </c>
      <c r="CJ1787" s="99">
        <v>208135.54271125799</v>
      </c>
      <c r="CK1787" s="99">
        <v>1773483.5519409201</v>
      </c>
      <c r="CL1787" s="99">
        <v>250814.52956199599</v>
      </c>
      <c r="CM1787" s="166">
        <v>1945.7781036198101</v>
      </c>
      <c r="CN1787" s="166">
        <v>319180.73114013701</v>
      </c>
      <c r="CO1787" s="166">
        <v>2223521.4281005901</v>
      </c>
      <c r="CP1787" s="99">
        <v>250814.52956199599</v>
      </c>
      <c r="CQ1787" s="99">
        <v>0</v>
      </c>
      <c r="CR1787" s="99">
        <v>0</v>
      </c>
      <c r="CS1787" s="99">
        <v>0</v>
      </c>
      <c r="CT1787" s="99">
        <v>0</v>
      </c>
      <c r="CU1787" s="98">
        <v>1177.3495164569999</v>
      </c>
      <c r="CV1787" s="98">
        <v>362.93320544199997</v>
      </c>
      <c r="CW1787" s="98">
        <v>207996.50324702277</v>
      </c>
      <c r="CX1787" s="98">
        <v>1763262.4261922794</v>
      </c>
    </row>
    <row r="1788" spans="1:102" x14ac:dyDescent="0.2">
      <c r="A1788" s="98" t="s">
        <v>78</v>
      </c>
      <c r="B1788" s="100">
        <v>43344</v>
      </c>
      <c r="C1788" s="99">
        <v>401.771018706262</v>
      </c>
      <c r="D1788" s="99">
        <v>0</v>
      </c>
      <c r="E1788" s="99">
        <v>1132.7102129310399</v>
      </c>
      <c r="F1788" s="99">
        <v>24.844104333780699</v>
      </c>
      <c r="G1788" s="99">
        <v>30.503399389796002</v>
      </c>
      <c r="H1788" s="99">
        <v>0</v>
      </c>
      <c r="I1788" s="99">
        <v>0</v>
      </c>
      <c r="J1788" s="99">
        <v>314.83340515568898</v>
      </c>
      <c r="K1788" s="99">
        <v>0</v>
      </c>
      <c r="L1788" s="99">
        <v>1005.4581547007</v>
      </c>
      <c r="M1788" s="99">
        <v>47.471459676977197</v>
      </c>
      <c r="N1788" s="99">
        <v>21.613158077932901</v>
      </c>
      <c r="O1788" s="99">
        <v>0</v>
      </c>
      <c r="P1788" s="99">
        <v>373.45588603243198</v>
      </c>
      <c r="Q1788" s="99">
        <v>78.715554820373697</v>
      </c>
      <c r="R1788" s="99">
        <v>0</v>
      </c>
      <c r="S1788" s="99">
        <v>26.773060261271901</v>
      </c>
      <c r="T1788" s="99">
        <v>0</v>
      </c>
      <c r="U1788" s="99">
        <v>313.15815002843698</v>
      </c>
      <c r="V1788" s="99">
        <v>71196.053829193101</v>
      </c>
      <c r="W1788" s="99">
        <v>0</v>
      </c>
      <c r="X1788" s="99">
        <v>128952.18657588999</v>
      </c>
      <c r="Y1788" s="99">
        <v>14950.1982008219</v>
      </c>
      <c r="Z1788" s="99">
        <v>4436.9525533318501</v>
      </c>
      <c r="AA1788" s="99">
        <v>0</v>
      </c>
      <c r="AB1788" s="99">
        <v>0</v>
      </c>
      <c r="AC1788" s="99">
        <v>103295.51450634</v>
      </c>
      <c r="AD1788" s="99">
        <v>0</v>
      </c>
      <c r="AE1788" s="99">
        <v>89878.2152357101</v>
      </c>
      <c r="AF1788" s="99">
        <v>11736.546333909</v>
      </c>
      <c r="AG1788" s="99">
        <v>4217.7621641159103</v>
      </c>
      <c r="AH1788" s="99">
        <v>0</v>
      </c>
      <c r="AI1788" s="99">
        <v>65016.861059665702</v>
      </c>
      <c r="AJ1788" s="99">
        <v>31904.000148773201</v>
      </c>
      <c r="AK1788" s="99">
        <v>0</v>
      </c>
      <c r="AL1788" s="99">
        <v>3400.8404566347599</v>
      </c>
      <c r="AM1788" s="99">
        <v>0</v>
      </c>
      <c r="AN1788" s="99">
        <v>103279.74095439901</v>
      </c>
      <c r="AO1788" s="99">
        <v>682249.20767211902</v>
      </c>
      <c r="AP1788" s="99">
        <v>0</v>
      </c>
      <c r="AQ1788" s="99">
        <v>1032088.83110046</v>
      </c>
      <c r="AR1788" s="99">
        <v>138580.878219604</v>
      </c>
      <c r="AS1788" s="99">
        <v>37096.073542118102</v>
      </c>
      <c r="AT1788" s="99">
        <v>0</v>
      </c>
      <c r="AU1788" s="99">
        <v>0</v>
      </c>
      <c r="AV1788" s="99">
        <v>424345.26671600301</v>
      </c>
      <c r="AW1788" s="99">
        <v>0</v>
      </c>
      <c r="AX1788" s="99">
        <v>641285.50223541295</v>
      </c>
      <c r="AY1788" s="99">
        <v>133252.672563553</v>
      </c>
      <c r="AZ1788" s="99">
        <v>37675.359686851501</v>
      </c>
      <c r="BA1788" s="99">
        <v>0</v>
      </c>
      <c r="BB1788" s="99">
        <v>635224.792732239</v>
      </c>
      <c r="BC1788" s="99">
        <v>281119.733516693</v>
      </c>
      <c r="BD1788" s="99">
        <v>0</v>
      </c>
      <c r="BE1788" s="99">
        <v>29262.3311989307</v>
      </c>
      <c r="BF1788" s="99">
        <v>0</v>
      </c>
      <c r="BG1788" s="99">
        <v>425852.52540588402</v>
      </c>
      <c r="BH1788" s="99">
        <v>133213.13421058701</v>
      </c>
      <c r="BI1788" s="99">
        <v>0</v>
      </c>
      <c r="BJ1788" s="99">
        <v>114163.102216721</v>
      </c>
      <c r="BK1788" s="99">
        <v>42837.435732841499</v>
      </c>
      <c r="BL1788" s="99">
        <v>0</v>
      </c>
      <c r="BM1788" s="99">
        <v>0</v>
      </c>
      <c r="BN1788" s="99">
        <v>0</v>
      </c>
      <c r="BO1788" s="99">
        <v>0</v>
      </c>
      <c r="BP1788" s="99">
        <v>0</v>
      </c>
      <c r="BQ1788" s="99">
        <v>0</v>
      </c>
      <c r="BR1788" s="99">
        <v>18005.647851705598</v>
      </c>
      <c r="BS1788" s="99">
        <v>16888.666546583201</v>
      </c>
      <c r="BT1788" s="99">
        <v>0</v>
      </c>
      <c r="BU1788" s="99">
        <v>114624</v>
      </c>
      <c r="BV1788" s="99">
        <v>94496.0805025101</v>
      </c>
      <c r="BW1788" s="99">
        <v>0</v>
      </c>
      <c r="BX1788" s="99">
        <v>4823.46998518705</v>
      </c>
      <c r="BY1788" s="99">
        <v>0</v>
      </c>
      <c r="BZ1788" s="99">
        <v>0</v>
      </c>
      <c r="CA1788" s="99">
        <v>1531.9721272289801</v>
      </c>
      <c r="CB1788" s="99">
        <v>199770.865402222</v>
      </c>
      <c r="CC1788" s="99">
        <v>1710394.88252258</v>
      </c>
      <c r="CD1788" s="99">
        <v>248497.00185584999</v>
      </c>
      <c r="CE1788" s="99">
        <v>30.7533713968005</v>
      </c>
      <c r="CF1788" s="99">
        <v>4418.8834151625597</v>
      </c>
      <c r="CG1788" s="99">
        <v>37021.9379525185</v>
      </c>
      <c r="CH1788" s="99">
        <v>0</v>
      </c>
      <c r="CI1788" s="99">
        <v>1561.7638323754099</v>
      </c>
      <c r="CJ1788" s="99">
        <v>204484.405250549</v>
      </c>
      <c r="CK1788" s="99">
        <v>1741307.5335540799</v>
      </c>
      <c r="CL1788" s="99">
        <v>255282.718996048</v>
      </c>
      <c r="CM1788" s="166">
        <v>1873.8964582830699</v>
      </c>
      <c r="CN1788" s="166">
        <v>304788.349819183</v>
      </c>
      <c r="CO1788" s="166">
        <v>2164596.3739624</v>
      </c>
      <c r="CP1788" s="99">
        <v>255282.718996048</v>
      </c>
      <c r="CQ1788" s="99">
        <v>0</v>
      </c>
      <c r="CR1788" s="99">
        <v>0</v>
      </c>
      <c r="CS1788" s="99">
        <v>0</v>
      </c>
      <c r="CT1788" s="99">
        <v>0</v>
      </c>
      <c r="CU1788" s="98">
        <v>1131.875436156</v>
      </c>
      <c r="CV1788" s="98">
        <v>341.293176077</v>
      </c>
      <c r="CW1788" s="98">
        <v>204189.74881738456</v>
      </c>
      <c r="CX1788" s="98">
        <v>1747416.8204750984</v>
      </c>
    </row>
    <row r="1789" spans="1:102" x14ac:dyDescent="0.2">
      <c r="A1789" s="98" t="s">
        <v>78</v>
      </c>
      <c r="B1789" s="100">
        <v>43435</v>
      </c>
      <c r="C1789" s="99">
        <v>401.61505718156701</v>
      </c>
      <c r="D1789" s="99">
        <v>0</v>
      </c>
      <c r="E1789" s="99">
        <v>1162.8897939175399</v>
      </c>
      <c r="F1789" s="99">
        <v>23.6998480968177</v>
      </c>
      <c r="G1789" s="99">
        <v>21.0922623539809</v>
      </c>
      <c r="H1789" s="99">
        <v>0</v>
      </c>
      <c r="I1789" s="99">
        <v>0</v>
      </c>
      <c r="J1789" s="99">
        <v>301.43345677480102</v>
      </c>
      <c r="K1789" s="99">
        <v>0</v>
      </c>
      <c r="L1789" s="99">
        <v>1028.4762745201599</v>
      </c>
      <c r="M1789" s="99">
        <v>51.119803881738299</v>
      </c>
      <c r="N1789" s="99">
        <v>23.1534723117948</v>
      </c>
      <c r="O1789" s="99">
        <v>0</v>
      </c>
      <c r="P1789" s="99">
        <v>368.30569290369698</v>
      </c>
      <c r="Q1789" s="99">
        <v>78.268852350301998</v>
      </c>
      <c r="R1789" s="99">
        <v>0</v>
      </c>
      <c r="S1789" s="99">
        <v>17.1107668669429</v>
      </c>
      <c r="T1789" s="99">
        <v>0</v>
      </c>
      <c r="U1789" s="99">
        <v>301.41827789694099</v>
      </c>
      <c r="V1789" s="99">
        <v>72811.950481414795</v>
      </c>
      <c r="W1789" s="99">
        <v>0</v>
      </c>
      <c r="X1789" s="99">
        <v>116636.06409645099</v>
      </c>
      <c r="Y1789" s="99">
        <v>14127.2141517401</v>
      </c>
      <c r="Z1789" s="99">
        <v>3022.1465497314898</v>
      </c>
      <c r="AA1789" s="99">
        <v>0</v>
      </c>
      <c r="AB1789" s="99">
        <v>0</v>
      </c>
      <c r="AC1789" s="99">
        <v>101699.787069321</v>
      </c>
      <c r="AD1789" s="99">
        <v>0</v>
      </c>
      <c r="AE1789" s="99">
        <v>69957.069800376907</v>
      </c>
      <c r="AF1789" s="99">
        <v>12702.942335367199</v>
      </c>
      <c r="AG1789" s="99">
        <v>4613.43129527569</v>
      </c>
      <c r="AH1789" s="99">
        <v>0</v>
      </c>
      <c r="AI1789" s="99">
        <v>64879.386961460099</v>
      </c>
      <c r="AJ1789" s="99">
        <v>31428.223852396</v>
      </c>
      <c r="AK1789" s="99">
        <v>0</v>
      </c>
      <c r="AL1789" s="99">
        <v>2384.3214252591101</v>
      </c>
      <c r="AM1789" s="99">
        <v>0</v>
      </c>
      <c r="AN1789" s="99">
        <v>101793.10428524</v>
      </c>
      <c r="AO1789" s="99">
        <v>696042.50092315697</v>
      </c>
      <c r="AP1789" s="99">
        <v>0</v>
      </c>
      <c r="AQ1789" s="99">
        <v>956035.56560516404</v>
      </c>
      <c r="AR1789" s="99">
        <v>131595.85349655201</v>
      </c>
      <c r="AS1789" s="99">
        <v>26335.466254949599</v>
      </c>
      <c r="AT1789" s="99">
        <v>0</v>
      </c>
      <c r="AU1789" s="99">
        <v>0</v>
      </c>
      <c r="AV1789" s="99">
        <v>433803.52527236898</v>
      </c>
      <c r="AW1789" s="99">
        <v>0</v>
      </c>
      <c r="AX1789" s="99">
        <v>500432.64678955101</v>
      </c>
      <c r="AY1789" s="99">
        <v>144681.43832588199</v>
      </c>
      <c r="AZ1789" s="99">
        <v>39962.350481033303</v>
      </c>
      <c r="BA1789" s="99">
        <v>0</v>
      </c>
      <c r="BB1789" s="99">
        <v>623253.67385101295</v>
      </c>
      <c r="BC1789" s="99">
        <v>281321.37902450602</v>
      </c>
      <c r="BD1789" s="99">
        <v>0</v>
      </c>
      <c r="BE1789" s="99">
        <v>20056.397107839599</v>
      </c>
      <c r="BF1789" s="99">
        <v>0</v>
      </c>
      <c r="BG1789" s="99">
        <v>436517.36941909802</v>
      </c>
      <c r="BH1789" s="99">
        <v>138207.072031021</v>
      </c>
      <c r="BI1789" s="99">
        <v>0</v>
      </c>
      <c r="BJ1789" s="99">
        <v>113827.11489296</v>
      </c>
      <c r="BK1789" s="99">
        <v>40172.784934997602</v>
      </c>
      <c r="BL1789" s="99">
        <v>0</v>
      </c>
      <c r="BM1789" s="99">
        <v>0</v>
      </c>
      <c r="BN1789" s="99">
        <v>0</v>
      </c>
      <c r="BO1789" s="99">
        <v>0</v>
      </c>
      <c r="BP1789" s="99">
        <v>0</v>
      </c>
      <c r="BQ1789" s="99">
        <v>0</v>
      </c>
      <c r="BR1789" s="99">
        <v>21649.602222442601</v>
      </c>
      <c r="BS1789" s="99">
        <v>18136.597342491201</v>
      </c>
      <c r="BT1789" s="99">
        <v>0</v>
      </c>
      <c r="BU1789" s="99">
        <v>120723.189998627</v>
      </c>
      <c r="BV1789" s="99">
        <v>91604.453169822693</v>
      </c>
      <c r="BW1789" s="99">
        <v>0</v>
      </c>
      <c r="BX1789" s="99">
        <v>3766.7699865996801</v>
      </c>
      <c r="BY1789" s="99">
        <v>0</v>
      </c>
      <c r="BZ1789" s="99">
        <v>0</v>
      </c>
      <c r="CA1789" s="99">
        <v>1549.2849968671801</v>
      </c>
      <c r="CB1789" s="99">
        <v>188614.34285926801</v>
      </c>
      <c r="CC1789" s="99">
        <v>1645529.16273499</v>
      </c>
      <c r="CD1789" s="99">
        <v>251867.315927505</v>
      </c>
      <c r="CE1789" s="99">
        <v>21.150481633841999</v>
      </c>
      <c r="CF1789" s="99">
        <v>3103.70846307278</v>
      </c>
      <c r="CG1789" s="99">
        <v>26405.439911127101</v>
      </c>
      <c r="CH1789" s="99">
        <v>0</v>
      </c>
      <c r="CI1789" s="99">
        <v>1571.1721092313501</v>
      </c>
      <c r="CJ1789" s="99">
        <v>191350.55388641401</v>
      </c>
      <c r="CK1789" s="99">
        <v>1647886.4193420401</v>
      </c>
      <c r="CL1789" s="99">
        <v>257123.17997932399</v>
      </c>
      <c r="CM1789" s="166">
        <v>1874.4605533480601</v>
      </c>
      <c r="CN1789" s="166">
        <v>294431.47987365699</v>
      </c>
      <c r="CO1789" s="166">
        <v>2095845.5845947301</v>
      </c>
      <c r="CP1789" s="99">
        <v>257123.17997932399</v>
      </c>
      <c r="CQ1789" s="99">
        <v>0</v>
      </c>
      <c r="CR1789" s="99">
        <v>0</v>
      </c>
      <c r="CS1789" s="99">
        <v>0</v>
      </c>
      <c r="CT1789" s="99">
        <v>0</v>
      </c>
      <c r="CU1789" s="98">
        <v>1160.334375246</v>
      </c>
      <c r="CV1789" s="98">
        <v>322.48564241299999</v>
      </c>
      <c r="CW1789" s="98">
        <v>191718.05132234079</v>
      </c>
      <c r="CX1789" s="98">
        <v>1671934.6026461171</v>
      </c>
    </row>
    <row r="1790" spans="1:102" x14ac:dyDescent="0.2">
      <c r="A1790" s="98" t="s">
        <v>78</v>
      </c>
      <c r="B1790" s="100">
        <v>43525</v>
      </c>
      <c r="C1790" s="99">
        <v>402.68220634758501</v>
      </c>
      <c r="D1790" s="99">
        <v>0</v>
      </c>
      <c r="E1790" s="99">
        <v>1256.6345885694</v>
      </c>
      <c r="F1790" s="99">
        <v>25.350631952984301</v>
      </c>
      <c r="G1790" s="99">
        <v>25.962988872779501</v>
      </c>
      <c r="H1790" s="99">
        <v>0</v>
      </c>
      <c r="I1790" s="99">
        <v>0</v>
      </c>
      <c r="J1790" s="99">
        <v>282.61785493418603</v>
      </c>
      <c r="K1790" s="99">
        <v>0</v>
      </c>
      <c r="L1790" s="99">
        <v>1168.3533405959599</v>
      </c>
      <c r="M1790" s="99">
        <v>44.732045285869397</v>
      </c>
      <c r="N1790" s="99">
        <v>23.889791937777801</v>
      </c>
      <c r="O1790" s="99">
        <v>0</v>
      </c>
      <c r="P1790" s="99">
        <v>396.66317119076803</v>
      </c>
      <c r="Q1790" s="99">
        <v>74.187885990366297</v>
      </c>
      <c r="R1790" s="99">
        <v>0</v>
      </c>
      <c r="S1790" s="99">
        <v>18.8675975939259</v>
      </c>
      <c r="T1790" s="99">
        <v>0</v>
      </c>
      <c r="U1790" s="99">
        <v>283.05821940675401</v>
      </c>
      <c r="V1790" s="99">
        <v>72631.770945548997</v>
      </c>
      <c r="W1790" s="99">
        <v>0</v>
      </c>
      <c r="X1790" s="99">
        <v>119853.494181633</v>
      </c>
      <c r="Y1790" s="99">
        <v>13035.447903275501</v>
      </c>
      <c r="Z1790" s="99">
        <v>3429.2413350045699</v>
      </c>
      <c r="AA1790" s="99">
        <v>0</v>
      </c>
      <c r="AB1790" s="99">
        <v>0</v>
      </c>
      <c r="AC1790" s="99">
        <v>96307.348148345904</v>
      </c>
      <c r="AD1790" s="99">
        <v>0</v>
      </c>
      <c r="AE1790" s="99">
        <v>82800.979371070905</v>
      </c>
      <c r="AF1790" s="99">
        <v>10884.3074492216</v>
      </c>
      <c r="AG1790" s="99">
        <v>4998.6123756766301</v>
      </c>
      <c r="AH1790" s="99">
        <v>0</v>
      </c>
      <c r="AI1790" s="99">
        <v>70831.311429023699</v>
      </c>
      <c r="AJ1790" s="99">
        <v>28200.905062437101</v>
      </c>
      <c r="AK1790" s="99">
        <v>0</v>
      </c>
      <c r="AL1790" s="99">
        <v>1957.4602349847601</v>
      </c>
      <c r="AM1790" s="99">
        <v>0</v>
      </c>
      <c r="AN1790" s="99">
        <v>96381.450730323806</v>
      </c>
      <c r="AO1790" s="99">
        <v>701653.04074096703</v>
      </c>
      <c r="AP1790" s="99">
        <v>0</v>
      </c>
      <c r="AQ1790" s="99">
        <v>986796.68944549595</v>
      </c>
      <c r="AR1790" s="99">
        <v>123615.11302375799</v>
      </c>
      <c r="AS1790" s="99">
        <v>29432.979918718302</v>
      </c>
      <c r="AT1790" s="99">
        <v>0</v>
      </c>
      <c r="AU1790" s="99">
        <v>0</v>
      </c>
      <c r="AV1790" s="99">
        <v>415020.32883834798</v>
      </c>
      <c r="AW1790" s="99">
        <v>0</v>
      </c>
      <c r="AX1790" s="99">
        <v>607188.81831359898</v>
      </c>
      <c r="AY1790" s="99">
        <v>118146.634503365</v>
      </c>
      <c r="AZ1790" s="99">
        <v>44770.439881324797</v>
      </c>
      <c r="BA1790" s="99">
        <v>0</v>
      </c>
      <c r="BB1790" s="99">
        <v>704533.547264099</v>
      </c>
      <c r="BC1790" s="99">
        <v>266722.625469208</v>
      </c>
      <c r="BD1790" s="99">
        <v>0</v>
      </c>
      <c r="BE1790" s="99">
        <v>17666.286823988001</v>
      </c>
      <c r="BF1790" s="99">
        <v>0</v>
      </c>
      <c r="BG1790" s="99">
        <v>413776.27456664998</v>
      </c>
      <c r="BH1790" s="99">
        <v>137383.871982574</v>
      </c>
      <c r="BI1790" s="99">
        <v>0</v>
      </c>
      <c r="BJ1790" s="99">
        <v>108059.07636260999</v>
      </c>
      <c r="BK1790" s="99">
        <v>36676.220040798202</v>
      </c>
      <c r="BL1790" s="99">
        <v>0</v>
      </c>
      <c r="BM1790" s="99">
        <v>0</v>
      </c>
      <c r="BN1790" s="99">
        <v>0</v>
      </c>
      <c r="BO1790" s="99">
        <v>0</v>
      </c>
      <c r="BP1790" s="99">
        <v>0</v>
      </c>
      <c r="BQ1790" s="99">
        <v>0</v>
      </c>
      <c r="BR1790" s="99">
        <v>17566.8443055153</v>
      </c>
      <c r="BS1790" s="99">
        <v>19133.4257247448</v>
      </c>
      <c r="BT1790" s="99">
        <v>0</v>
      </c>
      <c r="BU1790" s="99">
        <v>126563.829986572</v>
      </c>
      <c r="BV1790" s="99">
        <v>84658.180787086501</v>
      </c>
      <c r="BW1790" s="99">
        <v>0</v>
      </c>
      <c r="BX1790" s="99">
        <v>3741.0299865007401</v>
      </c>
      <c r="BY1790" s="99">
        <v>0</v>
      </c>
      <c r="BZ1790" s="99">
        <v>0</v>
      </c>
      <c r="CA1790" s="99">
        <v>1682.01412139833</v>
      </c>
      <c r="CB1790" s="99">
        <v>193715.818162918</v>
      </c>
      <c r="CC1790" s="99">
        <v>1703092.7695770301</v>
      </c>
      <c r="CD1790" s="99">
        <v>245220.50502204901</v>
      </c>
      <c r="CE1790" s="99">
        <v>25.851238184841399</v>
      </c>
      <c r="CF1790" s="99">
        <v>3407.7848017811798</v>
      </c>
      <c r="CG1790" s="99">
        <v>29622.101090669599</v>
      </c>
      <c r="CH1790" s="99">
        <v>0</v>
      </c>
      <c r="CI1790" s="99">
        <v>1706.2354431748399</v>
      </c>
      <c r="CJ1790" s="99">
        <v>197166.66829681399</v>
      </c>
      <c r="CK1790" s="99">
        <v>1754537.3331146201</v>
      </c>
      <c r="CL1790" s="99">
        <v>250211.402757645</v>
      </c>
      <c r="CM1790" s="166">
        <v>1978.4562308639299</v>
      </c>
      <c r="CN1790" s="166">
        <v>293529.88348007202</v>
      </c>
      <c r="CO1790" s="166">
        <v>2160454.2086486798</v>
      </c>
      <c r="CP1790" s="99">
        <v>250211.402757645</v>
      </c>
      <c r="CQ1790" s="99">
        <v>0</v>
      </c>
      <c r="CR1790" s="99">
        <v>0</v>
      </c>
      <c r="CS1790" s="99">
        <v>0</v>
      </c>
      <c r="CT1790" s="99">
        <v>0</v>
      </c>
      <c r="CU1790" s="98">
        <v>1262.1408921760001</v>
      </c>
      <c r="CV1790" s="98">
        <v>305.79065306199999</v>
      </c>
      <c r="CW1790" s="98">
        <v>197123.60296469918</v>
      </c>
      <c r="CX1790" s="98">
        <v>1732714.8706676997</v>
      </c>
    </row>
    <row r="1791" spans="1:102" x14ac:dyDescent="0.2">
      <c r="A1791" s="98" t="s">
        <v>78</v>
      </c>
      <c r="B1791" s="100">
        <v>43617</v>
      </c>
      <c r="C1791" s="99">
        <v>401.453215695918</v>
      </c>
      <c r="D1791" s="99">
        <v>0</v>
      </c>
      <c r="E1791" s="99">
        <v>1307.5439845174601</v>
      </c>
      <c r="F1791" s="99">
        <v>22.1627181868535</v>
      </c>
      <c r="G1791" s="99">
        <v>23.033191389869899</v>
      </c>
      <c r="H1791" s="99">
        <v>0</v>
      </c>
      <c r="I1791" s="99">
        <v>0</v>
      </c>
      <c r="J1791" s="99">
        <v>263.51398027688299</v>
      </c>
      <c r="K1791" s="99">
        <v>0</v>
      </c>
      <c r="L1791" s="99">
        <v>1168.8049598336199</v>
      </c>
      <c r="M1791" s="99">
        <v>45.689893544651603</v>
      </c>
      <c r="N1791" s="99">
        <v>27.4298334158957</v>
      </c>
      <c r="O1791" s="99">
        <v>0</v>
      </c>
      <c r="P1791" s="99">
        <v>388.309326615185</v>
      </c>
      <c r="Q1791" s="99">
        <v>62.934019975829898</v>
      </c>
      <c r="R1791" s="99">
        <v>0</v>
      </c>
      <c r="S1791" s="99">
        <v>17.2141152494587</v>
      </c>
      <c r="T1791" s="99">
        <v>0</v>
      </c>
      <c r="U1791" s="99">
        <v>264.46461542323198</v>
      </c>
      <c r="V1791" s="99">
        <v>72238.297754287705</v>
      </c>
      <c r="W1791" s="99">
        <v>0</v>
      </c>
      <c r="X1791" s="99">
        <v>114567.264427185</v>
      </c>
      <c r="Y1791" s="99">
        <v>12326.151938557599</v>
      </c>
      <c r="Z1791" s="99">
        <v>3037.58006095886</v>
      </c>
      <c r="AA1791" s="99">
        <v>0</v>
      </c>
      <c r="AB1791" s="99">
        <v>0</v>
      </c>
      <c r="AC1791" s="99">
        <v>91331.665985107393</v>
      </c>
      <c r="AD1791" s="99">
        <v>0</v>
      </c>
      <c r="AE1791" s="99">
        <v>79097.116188049302</v>
      </c>
      <c r="AF1791" s="99">
        <v>10839.803789258</v>
      </c>
      <c r="AG1791" s="99">
        <v>5174.6865670681</v>
      </c>
      <c r="AH1791" s="99">
        <v>0</v>
      </c>
      <c r="AI1791" s="99">
        <v>68192.040853500395</v>
      </c>
      <c r="AJ1791" s="99">
        <v>23000.902996301698</v>
      </c>
      <c r="AK1791" s="99">
        <v>0</v>
      </c>
      <c r="AL1791" s="99">
        <v>1662.3943156600001</v>
      </c>
      <c r="AM1791" s="99">
        <v>0</v>
      </c>
      <c r="AN1791" s="99">
        <v>91192.955296516404</v>
      </c>
      <c r="AO1791" s="99">
        <v>686909.30902099598</v>
      </c>
      <c r="AP1791" s="99">
        <v>0</v>
      </c>
      <c r="AQ1791" s="99">
        <v>954388.98181152297</v>
      </c>
      <c r="AR1791" s="99">
        <v>116592.721207619</v>
      </c>
      <c r="AS1791" s="99">
        <v>25997.339105367701</v>
      </c>
      <c r="AT1791" s="99">
        <v>0</v>
      </c>
      <c r="AU1791" s="99">
        <v>0</v>
      </c>
      <c r="AV1791" s="99">
        <v>400670.69165802002</v>
      </c>
      <c r="AW1791" s="99">
        <v>0</v>
      </c>
      <c r="AX1791" s="99">
        <v>585599.27009582496</v>
      </c>
      <c r="AY1791" s="99">
        <v>116067.735896111</v>
      </c>
      <c r="AZ1791" s="99">
        <v>43662.498726368001</v>
      </c>
      <c r="BA1791" s="99">
        <v>0</v>
      </c>
      <c r="BB1791" s="99">
        <v>672845.23442840599</v>
      </c>
      <c r="BC1791" s="99">
        <v>221256.30854988101</v>
      </c>
      <c r="BD1791" s="99">
        <v>0</v>
      </c>
      <c r="BE1791" s="99">
        <v>14803.8276077509</v>
      </c>
      <c r="BF1791" s="99">
        <v>0</v>
      </c>
      <c r="BG1791" s="99">
        <v>398543.40405273403</v>
      </c>
      <c r="BH1791" s="99">
        <v>135493.29805374099</v>
      </c>
      <c r="BI1791" s="99">
        <v>0</v>
      </c>
      <c r="BJ1791" s="99">
        <v>104216.248551369</v>
      </c>
      <c r="BK1791" s="99">
        <v>34864.137482643098</v>
      </c>
      <c r="BL1791" s="99">
        <v>0</v>
      </c>
      <c r="BM1791" s="99">
        <v>0</v>
      </c>
      <c r="BN1791" s="99">
        <v>0</v>
      </c>
      <c r="BO1791" s="99">
        <v>0</v>
      </c>
      <c r="BP1791" s="99">
        <v>0</v>
      </c>
      <c r="BQ1791" s="99">
        <v>0</v>
      </c>
      <c r="BR1791" s="99">
        <v>17316.859756469701</v>
      </c>
      <c r="BS1791" s="99">
        <v>21093.991724729502</v>
      </c>
      <c r="BT1791" s="99">
        <v>0</v>
      </c>
      <c r="BU1791" s="99">
        <v>128347.869073868</v>
      </c>
      <c r="BV1791" s="99">
        <v>74039.450376510606</v>
      </c>
      <c r="BW1791" s="99">
        <v>0</v>
      </c>
      <c r="BX1791" s="99">
        <v>3186.8745754063102</v>
      </c>
      <c r="BY1791" s="99">
        <v>0</v>
      </c>
      <c r="BZ1791" s="99">
        <v>0</v>
      </c>
      <c r="CA1791" s="99">
        <v>1705.28165520728</v>
      </c>
      <c r="CB1791" s="99">
        <v>186873.20368766799</v>
      </c>
      <c r="CC1791" s="99">
        <v>1637201.2197265599</v>
      </c>
      <c r="CD1791" s="99">
        <v>239472.65085792501</v>
      </c>
      <c r="CE1791" s="99">
        <v>22.859525009989699</v>
      </c>
      <c r="CF1791" s="99">
        <v>2985.7306577563299</v>
      </c>
      <c r="CG1791" s="99">
        <v>25821.348627328902</v>
      </c>
      <c r="CH1791" s="99">
        <v>0</v>
      </c>
      <c r="CI1791" s="99">
        <v>1730.2407715469601</v>
      </c>
      <c r="CJ1791" s="99">
        <v>189823.70970535299</v>
      </c>
      <c r="CK1791" s="99">
        <v>1670460.44192505</v>
      </c>
      <c r="CL1791" s="99">
        <v>243723.701457977</v>
      </c>
      <c r="CM1791" s="166">
        <v>1994.67135043442</v>
      </c>
      <c r="CN1791" s="166">
        <v>282405.247501373</v>
      </c>
      <c r="CO1791" s="166">
        <v>2067096.8014678999</v>
      </c>
      <c r="CP1791" s="99">
        <v>243723.701457977</v>
      </c>
      <c r="CQ1791" s="99">
        <v>0</v>
      </c>
      <c r="CR1791" s="99">
        <v>0</v>
      </c>
      <c r="CS1791" s="99">
        <v>0</v>
      </c>
      <c r="CT1791" s="99">
        <v>0</v>
      </c>
      <c r="CU1791" s="98">
        <v>1306.2041601389999</v>
      </c>
      <c r="CV1791" s="98">
        <v>285.594817654</v>
      </c>
      <c r="CW1791" s="98">
        <v>189858.93434542432</v>
      </c>
      <c r="CX1791" s="98">
        <v>1663022.5683538888</v>
      </c>
    </row>
    <row r="1792" spans="1:102" x14ac:dyDescent="0.2">
      <c r="A1792" s="98" t="s">
        <v>78</v>
      </c>
      <c r="B1792" s="100">
        <v>43709</v>
      </c>
      <c r="C1792" s="99">
        <v>407.15420668199698</v>
      </c>
      <c r="D1792" s="99">
        <v>0</v>
      </c>
      <c r="E1792" s="99">
        <v>1405.00581052899</v>
      </c>
      <c r="F1792" s="99">
        <v>21.768386009847699</v>
      </c>
      <c r="G1792" s="99">
        <v>17.956526612862898</v>
      </c>
      <c r="H1792" s="99">
        <v>0</v>
      </c>
      <c r="I1792" s="99">
        <v>0</v>
      </c>
      <c r="J1792" s="99">
        <v>239.05561644025099</v>
      </c>
      <c r="K1792" s="99">
        <v>0</v>
      </c>
      <c r="L1792" s="99">
        <v>1279.85632008314</v>
      </c>
      <c r="M1792" s="99">
        <v>44.012047528754898</v>
      </c>
      <c r="N1792" s="99">
        <v>29.5041365798097</v>
      </c>
      <c r="O1792" s="99">
        <v>0</v>
      </c>
      <c r="P1792" s="99">
        <v>385.92801078409002</v>
      </c>
      <c r="Q1792" s="99">
        <v>64.703228192403898</v>
      </c>
      <c r="R1792" s="99">
        <v>0</v>
      </c>
      <c r="S1792" s="99">
        <v>8.9848330530803704</v>
      </c>
      <c r="T1792" s="99">
        <v>0</v>
      </c>
      <c r="U1792" s="99">
        <v>237.30082281120099</v>
      </c>
      <c r="V1792" s="99">
        <v>73214.807492256194</v>
      </c>
      <c r="W1792" s="99">
        <v>0</v>
      </c>
      <c r="X1792" s="99">
        <v>114374.457501411</v>
      </c>
      <c r="Y1792" s="99">
        <v>11828.871618986101</v>
      </c>
      <c r="Z1792" s="99">
        <v>2909.9548363685599</v>
      </c>
      <c r="AA1792" s="99">
        <v>0</v>
      </c>
      <c r="AB1792" s="99">
        <v>0</v>
      </c>
      <c r="AC1792" s="99">
        <v>81375.768745422407</v>
      </c>
      <c r="AD1792" s="99">
        <v>0</v>
      </c>
      <c r="AE1792" s="99">
        <v>82587.140069961504</v>
      </c>
      <c r="AF1792" s="99">
        <v>10041.1129486561</v>
      </c>
      <c r="AG1792" s="99">
        <v>4902.7653533816301</v>
      </c>
      <c r="AH1792" s="99">
        <v>0</v>
      </c>
      <c r="AI1792" s="99">
        <v>70562.417246818499</v>
      </c>
      <c r="AJ1792" s="99">
        <v>23992.867134571101</v>
      </c>
      <c r="AK1792" s="99">
        <v>0</v>
      </c>
      <c r="AL1792" s="99">
        <v>1330.0427368283299</v>
      </c>
      <c r="AM1792" s="99">
        <v>0</v>
      </c>
      <c r="AN1792" s="99">
        <v>81347.711064338699</v>
      </c>
      <c r="AO1792" s="99">
        <v>695398.05008697498</v>
      </c>
      <c r="AP1792" s="99">
        <v>0</v>
      </c>
      <c r="AQ1792" s="99">
        <v>965962.06215667701</v>
      </c>
      <c r="AR1792" s="99">
        <v>130864.035462379</v>
      </c>
      <c r="AS1792" s="99">
        <v>25080.980142593398</v>
      </c>
      <c r="AT1792" s="99">
        <v>0</v>
      </c>
      <c r="AU1792" s="99">
        <v>0</v>
      </c>
      <c r="AV1792" s="99">
        <v>362477.18440246599</v>
      </c>
      <c r="AW1792" s="99">
        <v>0</v>
      </c>
      <c r="AX1792" s="99">
        <v>621589.22686004604</v>
      </c>
      <c r="AY1792" s="99">
        <v>106047.287895203</v>
      </c>
      <c r="AZ1792" s="99">
        <v>41573.583768367796</v>
      </c>
      <c r="BA1792" s="99">
        <v>0</v>
      </c>
      <c r="BB1792" s="99">
        <v>698024.38539886498</v>
      </c>
      <c r="BC1792" s="99">
        <v>216499.08305168201</v>
      </c>
      <c r="BD1792" s="99">
        <v>0</v>
      </c>
      <c r="BE1792" s="99">
        <v>10979.146545171699</v>
      </c>
      <c r="BF1792" s="99">
        <v>0</v>
      </c>
      <c r="BG1792" s="99">
        <v>364398.55038452102</v>
      </c>
      <c r="BH1792" s="99">
        <v>135285.28520393401</v>
      </c>
      <c r="BI1792" s="99">
        <v>0</v>
      </c>
      <c r="BJ1792" s="99">
        <v>98919.778309822097</v>
      </c>
      <c r="BK1792" s="99">
        <v>29783.2181923389</v>
      </c>
      <c r="BL1792" s="99">
        <v>0</v>
      </c>
      <c r="BM1792" s="99">
        <v>0</v>
      </c>
      <c r="BN1792" s="99">
        <v>0</v>
      </c>
      <c r="BO1792" s="99">
        <v>0</v>
      </c>
      <c r="BP1792" s="99">
        <v>0</v>
      </c>
      <c r="BQ1792" s="99">
        <v>0</v>
      </c>
      <c r="BR1792" s="99">
        <v>16408.692004680601</v>
      </c>
      <c r="BS1792" s="99">
        <v>23070.5132956505</v>
      </c>
      <c r="BT1792" s="99">
        <v>0</v>
      </c>
      <c r="BU1792" s="99">
        <v>124365.021903038</v>
      </c>
      <c r="BV1792" s="99">
        <v>66843.096849441499</v>
      </c>
      <c r="BW1792" s="99">
        <v>0</v>
      </c>
      <c r="BX1792" s="99">
        <v>1850.8379040956499</v>
      </c>
      <c r="BY1792" s="99">
        <v>0</v>
      </c>
      <c r="BZ1792" s="99">
        <v>0</v>
      </c>
      <c r="CA1792" s="99">
        <v>1807.21011793613</v>
      </c>
      <c r="CB1792" s="99">
        <v>187194.50426483201</v>
      </c>
      <c r="CC1792" s="99">
        <v>1658917.7236328099</v>
      </c>
      <c r="CD1792" s="99">
        <v>234801.650022507</v>
      </c>
      <c r="CE1792" s="99">
        <v>18.1671668367926</v>
      </c>
      <c r="CF1792" s="99">
        <v>2926.37104517221</v>
      </c>
      <c r="CG1792" s="99">
        <v>25010.073882341399</v>
      </c>
      <c r="CH1792" s="99">
        <v>0</v>
      </c>
      <c r="CI1792" s="99">
        <v>1824.02762660384</v>
      </c>
      <c r="CJ1792" s="99">
        <v>190559.64545059201</v>
      </c>
      <c r="CK1792" s="99">
        <v>1682276.7122802699</v>
      </c>
      <c r="CL1792" s="99">
        <v>239358.62039565999</v>
      </c>
      <c r="CM1792" s="166">
        <v>2060.03472277522</v>
      </c>
      <c r="CN1792" s="166">
        <v>269543.10662078898</v>
      </c>
      <c r="CO1792" s="166">
        <v>2043556.56317139</v>
      </c>
      <c r="CP1792" s="99">
        <v>239358.62039565999</v>
      </c>
      <c r="CQ1792" s="99">
        <v>0</v>
      </c>
      <c r="CR1792" s="99">
        <v>0</v>
      </c>
      <c r="CS1792" s="99">
        <v>0</v>
      </c>
      <c r="CT1792" s="99">
        <v>0</v>
      </c>
      <c r="CU1792" s="98">
        <v>1402.113751268</v>
      </c>
      <c r="CV1792" s="98">
        <v>254.955383514</v>
      </c>
      <c r="CW1792" s="98">
        <v>190120.87531000422</v>
      </c>
      <c r="CX1792" s="98">
        <v>1683927.7975151513</v>
      </c>
    </row>
    <row r="1793" spans="1:102" x14ac:dyDescent="0.2">
      <c r="A1793" s="98" t="s">
        <v>78</v>
      </c>
      <c r="B1793" s="100">
        <v>43800</v>
      </c>
      <c r="C1793" s="99">
        <v>409.88379187881901</v>
      </c>
      <c r="D1793" s="99">
        <v>0</v>
      </c>
      <c r="E1793" s="99">
        <v>1493.87855108082</v>
      </c>
      <c r="F1793" s="99">
        <v>23.691796032944701</v>
      </c>
      <c r="G1793" s="99">
        <v>19.553256501909299</v>
      </c>
      <c r="H1793" s="99">
        <v>0</v>
      </c>
      <c r="I1793" s="99">
        <v>0</v>
      </c>
      <c r="J1793" s="99">
        <v>195.591246383265</v>
      </c>
      <c r="K1793" s="99">
        <v>0</v>
      </c>
      <c r="L1793" s="99">
        <v>1380.1087729036799</v>
      </c>
      <c r="M1793" s="99">
        <v>45.221525635570302</v>
      </c>
      <c r="N1793" s="99">
        <v>28.364515733905101</v>
      </c>
      <c r="O1793" s="99">
        <v>0</v>
      </c>
      <c r="P1793" s="99">
        <v>385.538761399686</v>
      </c>
      <c r="Q1793" s="99">
        <v>49.255672323983198</v>
      </c>
      <c r="R1793" s="99">
        <v>0</v>
      </c>
      <c r="S1793" s="99">
        <v>8.8385945268673805</v>
      </c>
      <c r="T1793" s="99">
        <v>0</v>
      </c>
      <c r="U1793" s="99">
        <v>196.45507905445999</v>
      </c>
      <c r="V1793" s="99">
        <v>72128.366113662705</v>
      </c>
      <c r="W1793" s="99">
        <v>0</v>
      </c>
      <c r="X1793" s="99">
        <v>101988.81399154699</v>
      </c>
      <c r="Y1793" s="99">
        <v>9252.6790059804898</v>
      </c>
      <c r="Z1793" s="99">
        <v>3299.6907532513101</v>
      </c>
      <c r="AA1793" s="99">
        <v>0</v>
      </c>
      <c r="AB1793" s="99">
        <v>0</v>
      </c>
      <c r="AC1793" s="99">
        <v>67869.755296707197</v>
      </c>
      <c r="AD1793" s="99">
        <v>0</v>
      </c>
      <c r="AE1793" s="99">
        <v>66112.295913696304</v>
      </c>
      <c r="AF1793" s="99">
        <v>10412.5960359573</v>
      </c>
      <c r="AG1793" s="99">
        <v>3454.4471164643801</v>
      </c>
      <c r="AH1793" s="99">
        <v>0</v>
      </c>
      <c r="AI1793" s="99">
        <v>67576.847320556597</v>
      </c>
      <c r="AJ1793" s="99">
        <v>18086.5237691402</v>
      </c>
      <c r="AK1793" s="99">
        <v>0</v>
      </c>
      <c r="AL1793" s="99">
        <v>1601.69644552469</v>
      </c>
      <c r="AM1793" s="99">
        <v>0</v>
      </c>
      <c r="AN1793" s="99">
        <v>67978.721077919006</v>
      </c>
      <c r="AO1793" s="99">
        <v>688885.09199523902</v>
      </c>
      <c r="AP1793" s="99">
        <v>0</v>
      </c>
      <c r="AQ1793" s="99">
        <v>839002.01703643799</v>
      </c>
      <c r="AR1793" s="99">
        <v>88880.339047431902</v>
      </c>
      <c r="AS1793" s="99">
        <v>29559.087652683302</v>
      </c>
      <c r="AT1793" s="99">
        <v>0</v>
      </c>
      <c r="AU1793" s="99">
        <v>0</v>
      </c>
      <c r="AV1793" s="99">
        <v>312090.80985259998</v>
      </c>
      <c r="AW1793" s="99">
        <v>0</v>
      </c>
      <c r="AX1793" s="99">
        <v>485325.80548477202</v>
      </c>
      <c r="AY1793" s="99">
        <v>116386.179523468</v>
      </c>
      <c r="AZ1793" s="99">
        <v>29156.212565660499</v>
      </c>
      <c r="BA1793" s="99">
        <v>0</v>
      </c>
      <c r="BB1793" s="99">
        <v>663093.04100036598</v>
      </c>
      <c r="BC1793" s="99">
        <v>164049.357969284</v>
      </c>
      <c r="BD1793" s="99">
        <v>0</v>
      </c>
      <c r="BE1793" s="99">
        <v>13996.295346975299</v>
      </c>
      <c r="BF1793" s="99">
        <v>0</v>
      </c>
      <c r="BG1793" s="99">
        <v>314116.87938308698</v>
      </c>
      <c r="BH1793" s="99">
        <v>133420.484830856</v>
      </c>
      <c r="BI1793" s="99">
        <v>0</v>
      </c>
      <c r="BJ1793" s="99">
        <v>91724.867887496905</v>
      </c>
      <c r="BK1793" s="99">
        <v>25362.0915231705</v>
      </c>
      <c r="BL1793" s="99">
        <v>0</v>
      </c>
      <c r="BM1793" s="99">
        <v>0</v>
      </c>
      <c r="BN1793" s="99">
        <v>0</v>
      </c>
      <c r="BO1793" s="99">
        <v>0</v>
      </c>
      <c r="BP1793" s="99">
        <v>0</v>
      </c>
      <c r="BQ1793" s="99">
        <v>0</v>
      </c>
      <c r="BR1793" s="99">
        <v>16622.890676021601</v>
      </c>
      <c r="BS1793" s="99">
        <v>23192.157627105698</v>
      </c>
      <c r="BT1793" s="99">
        <v>0</v>
      </c>
      <c r="BU1793" s="99">
        <v>125746.594644547</v>
      </c>
      <c r="BV1793" s="99">
        <v>59382.714118003802</v>
      </c>
      <c r="BW1793" s="99">
        <v>0</v>
      </c>
      <c r="BX1793" s="99">
        <v>2482.5723962187799</v>
      </c>
      <c r="BY1793" s="99">
        <v>0</v>
      </c>
      <c r="BZ1793" s="99">
        <v>0</v>
      </c>
      <c r="CA1793" s="99">
        <v>1885.8702941536901</v>
      </c>
      <c r="CB1793" s="99">
        <v>173375.27803993199</v>
      </c>
      <c r="CC1793" s="99">
        <v>1521036.9375457801</v>
      </c>
      <c r="CD1793" s="99">
        <v>224821.69707488999</v>
      </c>
      <c r="CE1793" s="99">
        <v>19.589668182889</v>
      </c>
      <c r="CF1793" s="99">
        <v>3377.60273957253</v>
      </c>
      <c r="CG1793" s="99">
        <v>29676.195248842199</v>
      </c>
      <c r="CH1793" s="99">
        <v>0</v>
      </c>
      <c r="CI1793" s="99">
        <v>1907.08306181431</v>
      </c>
      <c r="CJ1793" s="99">
        <v>176278.81724929801</v>
      </c>
      <c r="CK1793" s="99">
        <v>1522355.30101013</v>
      </c>
      <c r="CL1793" s="99">
        <v>230051.89475631699</v>
      </c>
      <c r="CM1793" s="166">
        <v>2114.85427615047</v>
      </c>
      <c r="CN1793" s="166">
        <v>246492.53319358799</v>
      </c>
      <c r="CO1793" s="166">
        <v>1854809.4889068599</v>
      </c>
      <c r="CP1793" s="99">
        <v>230051.89475631699</v>
      </c>
      <c r="CQ1793" s="99">
        <v>0</v>
      </c>
      <c r="CR1793" s="99">
        <v>0</v>
      </c>
      <c r="CS1793" s="99">
        <v>0</v>
      </c>
      <c r="CT1793" s="99">
        <v>0</v>
      </c>
      <c r="CU1793" s="98">
        <v>1491.267527749</v>
      </c>
      <c r="CV1793" s="98">
        <v>214.43040964900001</v>
      </c>
      <c r="CW1793" s="98">
        <v>176752.88077950451</v>
      </c>
      <c r="CX1793" s="98">
        <v>1550713.1327946223</v>
      </c>
    </row>
    <row r="1794" spans="1:102" x14ac:dyDescent="0.2">
      <c r="A1794" s="98" t="s">
        <v>182</v>
      </c>
      <c r="B1794" s="100">
        <v>38047</v>
      </c>
      <c r="C1794" s="99">
        <v>0</v>
      </c>
      <c r="D1794" s="99">
        <v>1953.25593711436</v>
      </c>
      <c r="E1794" s="99">
        <v>7853.8876896500597</v>
      </c>
      <c r="F1794" s="99">
        <v>60.168964033946402</v>
      </c>
      <c r="G1794" s="99">
        <v>0.990978900998016</v>
      </c>
      <c r="H1794" s="99">
        <v>0</v>
      </c>
      <c r="I1794" s="99">
        <v>0</v>
      </c>
      <c r="J1794" s="99">
        <v>1.0104803729918801</v>
      </c>
      <c r="K1794" s="99">
        <v>0</v>
      </c>
      <c r="L1794" s="99">
        <v>1406.6082114130299</v>
      </c>
      <c r="M1794" s="99">
        <v>377.87217013537901</v>
      </c>
      <c r="N1794" s="99">
        <v>5087.49420934916</v>
      </c>
      <c r="O1794" s="99">
        <v>0</v>
      </c>
      <c r="P1794" s="99">
        <v>0</v>
      </c>
      <c r="Q1794" s="99">
        <v>2593.9998375475402</v>
      </c>
      <c r="R1794" s="99">
        <v>0</v>
      </c>
      <c r="S1794" s="99">
        <v>0</v>
      </c>
      <c r="T1794" s="99">
        <v>52.1616839026101</v>
      </c>
      <c r="U1794" s="99">
        <v>563.21970964968204</v>
      </c>
      <c r="V1794" s="99">
        <v>0</v>
      </c>
      <c r="W1794" s="99">
        <v>243907.03124618501</v>
      </c>
      <c r="X1794" s="99">
        <v>1245456.8198852499</v>
      </c>
      <c r="Y1794" s="99">
        <v>6617.2078111171704</v>
      </c>
      <c r="Z1794" s="99">
        <v>24.425887441961098</v>
      </c>
      <c r="AA1794" s="99">
        <v>0</v>
      </c>
      <c r="AB1794" s="99">
        <v>0</v>
      </c>
      <c r="AC1794" s="99">
        <v>25.589195605833101</v>
      </c>
      <c r="AD1794" s="99">
        <v>0</v>
      </c>
      <c r="AE1794" s="99">
        <v>177571.417240143</v>
      </c>
      <c r="AF1794" s="99">
        <v>49351.471299171397</v>
      </c>
      <c r="AG1794" s="99">
        <v>791348.19299316395</v>
      </c>
      <c r="AH1794" s="99">
        <v>0</v>
      </c>
      <c r="AI1794" s="99">
        <v>0</v>
      </c>
      <c r="AJ1794" s="99">
        <v>448793.476875305</v>
      </c>
      <c r="AK1794" s="99">
        <v>0</v>
      </c>
      <c r="AL1794" s="99">
        <v>0</v>
      </c>
      <c r="AM1794" s="99">
        <v>10986.254000544501</v>
      </c>
      <c r="AN1794" s="99">
        <v>227767.393127441</v>
      </c>
      <c r="AO1794" s="99">
        <v>0</v>
      </c>
      <c r="AP1794" s="99">
        <v>1545893.4771728499</v>
      </c>
      <c r="AQ1794" s="99">
        <v>7437502.6069946298</v>
      </c>
      <c r="AR1794" s="99">
        <v>41362.367344379403</v>
      </c>
      <c r="AS1794" s="99">
        <v>176.10797382332399</v>
      </c>
      <c r="AT1794" s="99">
        <v>0</v>
      </c>
      <c r="AU1794" s="99">
        <v>0</v>
      </c>
      <c r="AV1794" s="99">
        <v>59.077401981689</v>
      </c>
      <c r="AW1794" s="99">
        <v>0</v>
      </c>
      <c r="AX1794" s="99">
        <v>1123882.7123870801</v>
      </c>
      <c r="AY1794" s="99">
        <v>297265.32363128703</v>
      </c>
      <c r="AZ1794" s="99">
        <v>4741331.5622558603</v>
      </c>
      <c r="BA1794" s="99">
        <v>0</v>
      </c>
      <c r="BB1794" s="99">
        <v>0</v>
      </c>
      <c r="BC1794" s="99">
        <v>2650075.5178527799</v>
      </c>
      <c r="BD1794" s="99">
        <v>0</v>
      </c>
      <c r="BE1794" s="99">
        <v>0</v>
      </c>
      <c r="BF1794" s="99">
        <v>64568.0693831444</v>
      </c>
      <c r="BG1794" s="99">
        <v>524867.76995849598</v>
      </c>
      <c r="BH1794" s="99">
        <v>0</v>
      </c>
      <c r="BI1794" s="99">
        <v>86580.924762725801</v>
      </c>
      <c r="BJ1794" s="99">
        <v>3004797.8015441899</v>
      </c>
      <c r="BK1794" s="99">
        <v>22083.993666648901</v>
      </c>
      <c r="BL1794" s="99">
        <v>20.239815054927</v>
      </c>
      <c r="BM1794" s="99">
        <v>0</v>
      </c>
      <c r="BN1794" s="99">
        <v>0</v>
      </c>
      <c r="BO1794" s="99">
        <v>0</v>
      </c>
      <c r="BP1794" s="99">
        <v>0</v>
      </c>
      <c r="BQ1794" s="99">
        <v>0</v>
      </c>
      <c r="BR1794" s="99">
        <v>87086.119878768906</v>
      </c>
      <c r="BS1794" s="99">
        <v>1972225.0327758801</v>
      </c>
      <c r="BT1794" s="99">
        <v>0</v>
      </c>
      <c r="BU1794" s="99">
        <v>0</v>
      </c>
      <c r="BV1794" s="99">
        <v>1047420.35595703</v>
      </c>
      <c r="BW1794" s="99">
        <v>0</v>
      </c>
      <c r="BX1794" s="99">
        <v>0</v>
      </c>
      <c r="BY1794" s="99">
        <v>0</v>
      </c>
      <c r="BZ1794" s="99">
        <v>0</v>
      </c>
      <c r="CA1794" s="99">
        <v>9790.0111761093103</v>
      </c>
      <c r="CB1794" s="99">
        <v>1491938.9453430199</v>
      </c>
      <c r="CC1794" s="99">
        <v>8932719.2778320294</v>
      </c>
      <c r="CD1794" s="99">
        <v>3143368.9162597698</v>
      </c>
      <c r="CE1794" s="99">
        <v>54.2551613016985</v>
      </c>
      <c r="CF1794" s="99">
        <v>11465.685451507599</v>
      </c>
      <c r="CG1794" s="99">
        <v>67068.364066124006</v>
      </c>
      <c r="CH1794" s="99">
        <v>20.191624789964401</v>
      </c>
      <c r="CI1794" s="99">
        <v>9840.79011762142</v>
      </c>
      <c r="CJ1794" s="99">
        <v>1499803.5528869601</v>
      </c>
      <c r="CK1794" s="99">
        <v>8995168.5904540997</v>
      </c>
      <c r="CL1794" s="99">
        <v>3141656.41900635</v>
      </c>
      <c r="CM1794" s="166">
        <v>10478.7229391336</v>
      </c>
      <c r="CN1794" s="166">
        <v>1706751.1538696301</v>
      </c>
      <c r="CO1794" s="166">
        <v>9603339.4865722694</v>
      </c>
      <c r="CP1794" s="99">
        <v>3141656.41900635</v>
      </c>
      <c r="CQ1794" s="99">
        <v>0.98165047999646005</v>
      </c>
      <c r="CR1794" s="99">
        <v>25.0725096119568</v>
      </c>
      <c r="CS1794" s="99">
        <v>173.95909603685101</v>
      </c>
      <c r="CT1794" s="99">
        <v>20.2236450819764</v>
      </c>
      <c r="CU1794" s="98">
        <v>8462.7471664050008</v>
      </c>
      <c r="CV1794" s="98">
        <v>2.008005866</v>
      </c>
      <c r="CW1794" s="98">
        <v>1503404.6307945275</v>
      </c>
      <c r="CX1794" s="98">
        <v>8999787.6418981533</v>
      </c>
    </row>
    <row r="1795" spans="1:102" x14ac:dyDescent="0.2">
      <c r="A1795" s="98" t="s">
        <v>182</v>
      </c>
      <c r="B1795" s="100">
        <v>38139</v>
      </c>
      <c r="C1795" s="99">
        <v>0</v>
      </c>
      <c r="D1795" s="99">
        <v>2017.6913921385999</v>
      </c>
      <c r="E1795" s="99">
        <v>8295.1921083927191</v>
      </c>
      <c r="F1795" s="99">
        <v>62.693378639873103</v>
      </c>
      <c r="G1795" s="99">
        <v>4.1314006959437402</v>
      </c>
      <c r="H1795" s="99">
        <v>0</v>
      </c>
      <c r="I1795" s="99">
        <v>0</v>
      </c>
      <c r="J1795" s="99">
        <v>37.067696662619703</v>
      </c>
      <c r="K1795" s="99">
        <v>0</v>
      </c>
      <c r="L1795" s="99">
        <v>1985.5628617703901</v>
      </c>
      <c r="M1795" s="99">
        <v>356.36163433641201</v>
      </c>
      <c r="N1795" s="99">
        <v>5542.89763659239</v>
      </c>
      <c r="O1795" s="99">
        <v>0</v>
      </c>
      <c r="P1795" s="99">
        <v>0</v>
      </c>
      <c r="Q1795" s="99">
        <v>2620.7274355888399</v>
      </c>
      <c r="R1795" s="99">
        <v>0</v>
      </c>
      <c r="S1795" s="99">
        <v>0</v>
      </c>
      <c r="T1795" s="99">
        <v>48.041896118316799</v>
      </c>
      <c r="U1795" s="99">
        <v>583.91049681603897</v>
      </c>
      <c r="V1795" s="99">
        <v>0</v>
      </c>
      <c r="W1795" s="99">
        <v>240317.85377502401</v>
      </c>
      <c r="X1795" s="99">
        <v>1264397.5635681199</v>
      </c>
      <c r="Y1795" s="99">
        <v>7016.8390956520998</v>
      </c>
      <c r="Z1795" s="99">
        <v>296.41957062110299</v>
      </c>
      <c r="AA1795" s="99">
        <v>0</v>
      </c>
      <c r="AB1795" s="99">
        <v>0</v>
      </c>
      <c r="AC1795" s="99">
        <v>9590.9580780267697</v>
      </c>
      <c r="AD1795" s="99">
        <v>0</v>
      </c>
      <c r="AE1795" s="99">
        <v>209098.797147751</v>
      </c>
      <c r="AF1795" s="99">
        <v>46402.682221412702</v>
      </c>
      <c r="AG1795" s="99">
        <v>816451.93138122605</v>
      </c>
      <c r="AH1795" s="99">
        <v>0</v>
      </c>
      <c r="AI1795" s="99">
        <v>0</v>
      </c>
      <c r="AJ1795" s="99">
        <v>460218.70225906401</v>
      </c>
      <c r="AK1795" s="99">
        <v>0</v>
      </c>
      <c r="AL1795" s="99">
        <v>0</v>
      </c>
      <c r="AM1795" s="99">
        <v>10846.5021965504</v>
      </c>
      <c r="AN1795" s="99">
        <v>229952.75594520601</v>
      </c>
      <c r="AO1795" s="99">
        <v>0</v>
      </c>
      <c r="AP1795" s="99">
        <v>1430521.8057708701</v>
      </c>
      <c r="AQ1795" s="99">
        <v>7607527.6428832998</v>
      </c>
      <c r="AR1795" s="99">
        <v>43864.715733528101</v>
      </c>
      <c r="AS1795" s="99">
        <v>1863.7018011063301</v>
      </c>
      <c r="AT1795" s="99">
        <v>0</v>
      </c>
      <c r="AU1795" s="99">
        <v>0</v>
      </c>
      <c r="AV1795" s="99">
        <v>21517.067247629198</v>
      </c>
      <c r="AW1795" s="99">
        <v>0</v>
      </c>
      <c r="AX1795" s="99">
        <v>1322698.9666748</v>
      </c>
      <c r="AY1795" s="99">
        <v>278250.13269424398</v>
      </c>
      <c r="AZ1795" s="99">
        <v>4942985.7244262705</v>
      </c>
      <c r="BA1795" s="99">
        <v>0</v>
      </c>
      <c r="BB1795" s="99">
        <v>0</v>
      </c>
      <c r="BC1795" s="99">
        <v>2725481.2154846201</v>
      </c>
      <c r="BD1795" s="99">
        <v>0</v>
      </c>
      <c r="BE1795" s="99">
        <v>0</v>
      </c>
      <c r="BF1795" s="99">
        <v>64730.017006397196</v>
      </c>
      <c r="BG1795" s="99">
        <v>536593.907318115</v>
      </c>
      <c r="BH1795" s="99">
        <v>0</v>
      </c>
      <c r="BI1795" s="99">
        <v>95505.920044899001</v>
      </c>
      <c r="BJ1795" s="99">
        <v>3230294.8936157199</v>
      </c>
      <c r="BK1795" s="99">
        <v>24679.502605676698</v>
      </c>
      <c r="BL1795" s="99">
        <v>302.95811775699298</v>
      </c>
      <c r="BM1795" s="99">
        <v>0</v>
      </c>
      <c r="BN1795" s="99">
        <v>0</v>
      </c>
      <c r="BO1795" s="99">
        <v>0</v>
      </c>
      <c r="BP1795" s="99">
        <v>0</v>
      </c>
      <c r="BQ1795" s="99">
        <v>0</v>
      </c>
      <c r="BR1795" s="99">
        <v>81341.774275779695</v>
      </c>
      <c r="BS1795" s="99">
        <v>2192476.8529357901</v>
      </c>
      <c r="BT1795" s="99">
        <v>0</v>
      </c>
      <c r="BU1795" s="99">
        <v>0</v>
      </c>
      <c r="BV1795" s="99">
        <v>1080444.48335266</v>
      </c>
      <c r="BW1795" s="99">
        <v>0</v>
      </c>
      <c r="BX1795" s="99">
        <v>0</v>
      </c>
      <c r="BY1795" s="99">
        <v>0</v>
      </c>
      <c r="BZ1795" s="99">
        <v>0</v>
      </c>
      <c r="CA1795" s="99">
        <v>10302.783478617701</v>
      </c>
      <c r="CB1795" s="99">
        <v>1489313.22244263</v>
      </c>
      <c r="CC1795" s="99">
        <v>9211697.4852294903</v>
      </c>
      <c r="CD1795" s="99">
        <v>3321397.0424804701</v>
      </c>
      <c r="CE1795" s="99">
        <v>53.170214642770603</v>
      </c>
      <c r="CF1795" s="99">
        <v>10859.5191261768</v>
      </c>
      <c r="CG1795" s="99">
        <v>64811.876803398103</v>
      </c>
      <c r="CH1795" s="99">
        <v>302.86659398674999</v>
      </c>
      <c r="CI1795" s="99">
        <v>10355.624347806001</v>
      </c>
      <c r="CJ1795" s="99">
        <v>1524305.5266265899</v>
      </c>
      <c r="CK1795" s="99">
        <v>9269630.5134277306</v>
      </c>
      <c r="CL1795" s="99">
        <v>3322172.6389770498</v>
      </c>
      <c r="CM1795" s="166">
        <v>10912.3078768253</v>
      </c>
      <c r="CN1795" s="166">
        <v>1724418.1718444801</v>
      </c>
      <c r="CO1795" s="166">
        <v>9713087.3685302697</v>
      </c>
      <c r="CP1795" s="99">
        <v>3322172.6389770498</v>
      </c>
      <c r="CQ1795" s="99">
        <v>3.9863487219845402</v>
      </c>
      <c r="CR1795" s="99">
        <v>302.77887617424102</v>
      </c>
      <c r="CS1795" s="99">
        <v>1824.5064509808999</v>
      </c>
      <c r="CT1795" s="99">
        <v>305.36007257923501</v>
      </c>
      <c r="CU1795" s="98">
        <v>8898.5140850709995</v>
      </c>
      <c r="CV1795" s="98">
        <v>40.027886653000003</v>
      </c>
      <c r="CW1795" s="98">
        <v>1500172.7415688068</v>
      </c>
      <c r="CX1795" s="98">
        <v>9276509.3620328885</v>
      </c>
    </row>
    <row r="1796" spans="1:102" x14ac:dyDescent="0.2">
      <c r="A1796" s="98" t="s">
        <v>182</v>
      </c>
      <c r="B1796" s="100">
        <v>38231</v>
      </c>
      <c r="C1796" s="99">
        <v>0</v>
      </c>
      <c r="D1796" s="99">
        <v>2149.64677622914</v>
      </c>
      <c r="E1796" s="99">
        <v>8453.4676451683008</v>
      </c>
      <c r="F1796" s="99">
        <v>61.6675745788962</v>
      </c>
      <c r="G1796" s="99">
        <v>8.5859813019633293</v>
      </c>
      <c r="H1796" s="99">
        <v>0</v>
      </c>
      <c r="I1796" s="99">
        <v>0</v>
      </c>
      <c r="J1796" s="99">
        <v>108.287317769602</v>
      </c>
      <c r="K1796" s="99">
        <v>0</v>
      </c>
      <c r="L1796" s="99">
        <v>2340.7695914804899</v>
      </c>
      <c r="M1796" s="99">
        <v>289.907706163824</v>
      </c>
      <c r="N1796" s="99">
        <v>5832.16180115938</v>
      </c>
      <c r="O1796" s="99">
        <v>0</v>
      </c>
      <c r="P1796" s="99">
        <v>0</v>
      </c>
      <c r="Q1796" s="99">
        <v>2630.8760672509702</v>
      </c>
      <c r="R1796" s="99">
        <v>0</v>
      </c>
      <c r="S1796" s="99">
        <v>0</v>
      </c>
      <c r="T1796" s="99">
        <v>48.978394070640199</v>
      </c>
      <c r="U1796" s="99">
        <v>596.773733116686</v>
      </c>
      <c r="V1796" s="99">
        <v>0</v>
      </c>
      <c r="W1796" s="99">
        <v>260360.97406768799</v>
      </c>
      <c r="X1796" s="99">
        <v>1282244.8574829099</v>
      </c>
      <c r="Y1796" s="99">
        <v>7523.4021937847101</v>
      </c>
      <c r="Z1796" s="99">
        <v>1896.38324065506</v>
      </c>
      <c r="AA1796" s="99">
        <v>0</v>
      </c>
      <c r="AB1796" s="99">
        <v>0</v>
      </c>
      <c r="AC1796" s="99">
        <v>28179.5449807644</v>
      </c>
      <c r="AD1796" s="99">
        <v>0</v>
      </c>
      <c r="AE1796" s="99">
        <v>212814.66582870501</v>
      </c>
      <c r="AF1796" s="99">
        <v>35301.855259895303</v>
      </c>
      <c r="AG1796" s="99">
        <v>853514.68251800502</v>
      </c>
      <c r="AH1796" s="99">
        <v>0</v>
      </c>
      <c r="AI1796" s="99">
        <v>0</v>
      </c>
      <c r="AJ1796" s="99">
        <v>455670.14416885399</v>
      </c>
      <c r="AK1796" s="99">
        <v>0</v>
      </c>
      <c r="AL1796" s="99">
        <v>0</v>
      </c>
      <c r="AM1796" s="99">
        <v>11970.910162448899</v>
      </c>
      <c r="AN1796" s="99">
        <v>224900.36937904399</v>
      </c>
      <c r="AO1796" s="99">
        <v>0</v>
      </c>
      <c r="AP1796" s="99">
        <v>1575735.40013123</v>
      </c>
      <c r="AQ1796" s="99">
        <v>7873629.1912231399</v>
      </c>
      <c r="AR1796" s="99">
        <v>47249.544403076201</v>
      </c>
      <c r="AS1796" s="99">
        <v>12992.2740094662</v>
      </c>
      <c r="AT1796" s="99">
        <v>0</v>
      </c>
      <c r="AU1796" s="99">
        <v>0</v>
      </c>
      <c r="AV1796" s="99">
        <v>66619.878629684405</v>
      </c>
      <c r="AW1796" s="99">
        <v>0</v>
      </c>
      <c r="AX1796" s="99">
        <v>1375418.9163208001</v>
      </c>
      <c r="AY1796" s="99">
        <v>219059.72070884699</v>
      </c>
      <c r="AZ1796" s="99">
        <v>5271450.7223510696</v>
      </c>
      <c r="BA1796" s="99">
        <v>0</v>
      </c>
      <c r="BB1796" s="99">
        <v>0</v>
      </c>
      <c r="BC1796" s="99">
        <v>2824473.1769714402</v>
      </c>
      <c r="BD1796" s="99">
        <v>0</v>
      </c>
      <c r="BE1796" s="99">
        <v>0</v>
      </c>
      <c r="BF1796" s="99">
        <v>71750.212615966797</v>
      </c>
      <c r="BG1796" s="99">
        <v>533417.13193511998</v>
      </c>
      <c r="BH1796" s="99">
        <v>0</v>
      </c>
      <c r="BI1796" s="99">
        <v>115788.555247307</v>
      </c>
      <c r="BJ1796" s="99">
        <v>3302418.4560241699</v>
      </c>
      <c r="BK1796" s="99">
        <v>22371.6443688869</v>
      </c>
      <c r="BL1796" s="99">
        <v>2183.1971377730401</v>
      </c>
      <c r="BM1796" s="99">
        <v>0</v>
      </c>
      <c r="BN1796" s="99">
        <v>0</v>
      </c>
      <c r="BO1796" s="99">
        <v>0</v>
      </c>
      <c r="BP1796" s="99">
        <v>0</v>
      </c>
      <c r="BQ1796" s="99">
        <v>0</v>
      </c>
      <c r="BR1796" s="99">
        <v>63560.087011814103</v>
      </c>
      <c r="BS1796" s="99">
        <v>2253349.4346618699</v>
      </c>
      <c r="BT1796" s="99">
        <v>0</v>
      </c>
      <c r="BU1796" s="99">
        <v>0</v>
      </c>
      <c r="BV1796" s="99">
        <v>1108016.2116394001</v>
      </c>
      <c r="BW1796" s="99">
        <v>0</v>
      </c>
      <c r="BX1796" s="99">
        <v>0</v>
      </c>
      <c r="BY1796" s="99">
        <v>0</v>
      </c>
      <c r="BZ1796" s="99">
        <v>0</v>
      </c>
      <c r="CA1796" s="99">
        <v>10603.8566874266</v>
      </c>
      <c r="CB1796" s="99">
        <v>1499614.6215210001</v>
      </c>
      <c r="CC1796" s="99">
        <v>9560280.60229492</v>
      </c>
      <c r="CD1796" s="99">
        <v>3423652.3345947298</v>
      </c>
      <c r="CE1796" s="99">
        <v>53.658375157974703</v>
      </c>
      <c r="CF1796" s="99">
        <v>13705.103469133401</v>
      </c>
      <c r="CG1796" s="99">
        <v>84364.694499015794</v>
      </c>
      <c r="CH1796" s="99">
        <v>2185.9084084331998</v>
      </c>
      <c r="CI1796" s="99">
        <v>10663.8931185007</v>
      </c>
      <c r="CJ1796" s="99">
        <v>1550934.02828979</v>
      </c>
      <c r="CK1796" s="99">
        <v>9630593.0115966797</v>
      </c>
      <c r="CL1796" s="99">
        <v>3426064.8153381301</v>
      </c>
      <c r="CM1796" s="166">
        <v>11216.356592059101</v>
      </c>
      <c r="CN1796" s="166">
        <v>1759049.1506652799</v>
      </c>
      <c r="CO1796" s="166">
        <v>10030370.057373</v>
      </c>
      <c r="CP1796" s="99">
        <v>3426064.8153381301</v>
      </c>
      <c r="CQ1796" s="99">
        <v>7.8480240489589104</v>
      </c>
      <c r="CR1796" s="99">
        <v>1621.3794775456199</v>
      </c>
      <c r="CS1796" s="99">
        <v>11627.3589224815</v>
      </c>
      <c r="CT1796" s="99">
        <v>2157.3933077156498</v>
      </c>
      <c r="CU1796" s="98">
        <v>8997.3395997610005</v>
      </c>
      <c r="CV1796" s="98">
        <v>118.009052994</v>
      </c>
      <c r="CW1796" s="98">
        <v>1513319.7249901334</v>
      </c>
      <c r="CX1796" s="98">
        <v>9644645.2967939358</v>
      </c>
    </row>
    <row r="1797" spans="1:102" x14ac:dyDescent="0.2">
      <c r="A1797" s="98" t="s">
        <v>182</v>
      </c>
      <c r="B1797" s="100">
        <v>38322</v>
      </c>
      <c r="C1797" s="99">
        <v>0</v>
      </c>
      <c r="D1797" s="99">
        <v>2126.50119176507</v>
      </c>
      <c r="E1797" s="99">
        <v>8371.0379207134192</v>
      </c>
      <c r="F1797" s="99">
        <v>68.4796039257199</v>
      </c>
      <c r="G1797" s="99">
        <v>13.349446599953801</v>
      </c>
      <c r="H1797" s="99">
        <v>0</v>
      </c>
      <c r="I1797" s="99">
        <v>0</v>
      </c>
      <c r="J1797" s="99">
        <v>185.19938091561201</v>
      </c>
      <c r="K1797" s="99">
        <v>0</v>
      </c>
      <c r="L1797" s="99">
        <v>1721.7910076677799</v>
      </c>
      <c r="M1797" s="99">
        <v>287.22953107580503</v>
      </c>
      <c r="N1797" s="99">
        <v>5779.7140395045299</v>
      </c>
      <c r="O1797" s="99">
        <v>0</v>
      </c>
      <c r="P1797" s="99">
        <v>0</v>
      </c>
      <c r="Q1797" s="99">
        <v>2599.4212689399701</v>
      </c>
      <c r="R1797" s="99">
        <v>0</v>
      </c>
      <c r="S1797" s="99">
        <v>0</v>
      </c>
      <c r="T1797" s="99">
        <v>41.592210111208303</v>
      </c>
      <c r="U1797" s="99">
        <v>612.65321076661303</v>
      </c>
      <c r="V1797" s="99">
        <v>0</v>
      </c>
      <c r="W1797" s="99">
        <v>264500.69777298003</v>
      </c>
      <c r="X1797" s="99">
        <v>1245356.02426147</v>
      </c>
      <c r="Y1797" s="99">
        <v>8455.7107386589105</v>
      </c>
      <c r="Z1797" s="99">
        <v>3349.1179184913599</v>
      </c>
      <c r="AA1797" s="99">
        <v>0</v>
      </c>
      <c r="AB1797" s="99">
        <v>0</v>
      </c>
      <c r="AC1797" s="99">
        <v>74138.639507293701</v>
      </c>
      <c r="AD1797" s="99">
        <v>0</v>
      </c>
      <c r="AE1797" s="99">
        <v>192086.58434104899</v>
      </c>
      <c r="AF1797" s="99">
        <v>34851.335538864099</v>
      </c>
      <c r="AG1797" s="99">
        <v>819230.00672149705</v>
      </c>
      <c r="AH1797" s="99">
        <v>0</v>
      </c>
      <c r="AI1797" s="99">
        <v>0</v>
      </c>
      <c r="AJ1797" s="99">
        <v>445662.23281478899</v>
      </c>
      <c r="AK1797" s="99">
        <v>0</v>
      </c>
      <c r="AL1797" s="99">
        <v>0</v>
      </c>
      <c r="AM1797" s="99">
        <v>9409.4068256616592</v>
      </c>
      <c r="AN1797" s="99">
        <v>245080.32000732399</v>
      </c>
      <c r="AO1797" s="99">
        <v>0</v>
      </c>
      <c r="AP1797" s="99">
        <v>1639407.39349365</v>
      </c>
      <c r="AQ1797" s="99">
        <v>7692385.7061157199</v>
      </c>
      <c r="AR1797" s="99">
        <v>53731.782265663103</v>
      </c>
      <c r="AS1797" s="99">
        <v>20441.614246845202</v>
      </c>
      <c r="AT1797" s="99">
        <v>0</v>
      </c>
      <c r="AU1797" s="99">
        <v>0</v>
      </c>
      <c r="AV1797" s="99">
        <v>176355.381095886</v>
      </c>
      <c r="AW1797" s="99">
        <v>0</v>
      </c>
      <c r="AX1797" s="99">
        <v>1245543.6941833501</v>
      </c>
      <c r="AY1797" s="99">
        <v>218886.132955551</v>
      </c>
      <c r="AZ1797" s="99">
        <v>5113165.3182373</v>
      </c>
      <c r="BA1797" s="99">
        <v>0</v>
      </c>
      <c r="BB1797" s="99">
        <v>0</v>
      </c>
      <c r="BC1797" s="99">
        <v>2728154.2665710398</v>
      </c>
      <c r="BD1797" s="99">
        <v>0</v>
      </c>
      <c r="BE1797" s="99">
        <v>0</v>
      </c>
      <c r="BF1797" s="99">
        <v>59374.0066494942</v>
      </c>
      <c r="BG1797" s="99">
        <v>575512.16813659703</v>
      </c>
      <c r="BH1797" s="99">
        <v>0</v>
      </c>
      <c r="BI1797" s="99">
        <v>111756.760694504</v>
      </c>
      <c r="BJ1797" s="99">
        <v>3313633.5859069801</v>
      </c>
      <c r="BK1797" s="99">
        <v>27827.5230565071</v>
      </c>
      <c r="BL1797" s="99">
        <v>3471.0056694149998</v>
      </c>
      <c r="BM1797" s="99">
        <v>0</v>
      </c>
      <c r="BN1797" s="99">
        <v>0</v>
      </c>
      <c r="BO1797" s="99">
        <v>0</v>
      </c>
      <c r="BP1797" s="99">
        <v>0</v>
      </c>
      <c r="BQ1797" s="99">
        <v>0</v>
      </c>
      <c r="BR1797" s="99">
        <v>64347.041274547599</v>
      </c>
      <c r="BS1797" s="99">
        <v>2202771.3601684598</v>
      </c>
      <c r="BT1797" s="99">
        <v>0</v>
      </c>
      <c r="BU1797" s="99">
        <v>0</v>
      </c>
      <c r="BV1797" s="99">
        <v>1104414.7565002399</v>
      </c>
      <c r="BW1797" s="99">
        <v>0</v>
      </c>
      <c r="BX1797" s="99">
        <v>0</v>
      </c>
      <c r="BY1797" s="99">
        <v>0</v>
      </c>
      <c r="BZ1797" s="99">
        <v>0</v>
      </c>
      <c r="CA1797" s="99">
        <v>10523.203283548401</v>
      </c>
      <c r="CB1797" s="99">
        <v>1489492.5545959501</v>
      </c>
      <c r="CC1797" s="99">
        <v>9353817.9561767597</v>
      </c>
      <c r="CD1797" s="99">
        <v>3369350.1027526902</v>
      </c>
      <c r="CE1797" s="99">
        <v>51.893064259551501</v>
      </c>
      <c r="CF1797" s="99">
        <v>12106.401473999</v>
      </c>
      <c r="CG1797" s="99">
        <v>75761.462389945998</v>
      </c>
      <c r="CH1797" s="99">
        <v>3475.9159832000701</v>
      </c>
      <c r="CI1797" s="99">
        <v>10573.301709413499</v>
      </c>
      <c r="CJ1797" s="99">
        <v>1518701.7453918499</v>
      </c>
      <c r="CK1797" s="99">
        <v>9449712.7779540997</v>
      </c>
      <c r="CL1797" s="99">
        <v>3373579.65057373</v>
      </c>
      <c r="CM1797" s="166">
        <v>11174.183196186999</v>
      </c>
      <c r="CN1797" s="166">
        <v>1751514.62712097</v>
      </c>
      <c r="CO1797" s="166">
        <v>10014502.376831099</v>
      </c>
      <c r="CP1797" s="99">
        <v>3373579.65057373</v>
      </c>
      <c r="CQ1797" s="99">
        <v>10.434931145981</v>
      </c>
      <c r="CR1797" s="99">
        <v>2808.48178544641</v>
      </c>
      <c r="CS1797" s="99">
        <v>17978.8003156185</v>
      </c>
      <c r="CT1797" s="99">
        <v>3481.45084947348</v>
      </c>
      <c r="CU1797" s="98">
        <v>8823.7813193559996</v>
      </c>
      <c r="CV1797" s="98">
        <v>196.04490543099999</v>
      </c>
      <c r="CW1797" s="98">
        <v>1501598.9560699491</v>
      </c>
      <c r="CX1797" s="98">
        <v>9429579.4185667057</v>
      </c>
    </row>
    <row r="1798" spans="1:102" x14ac:dyDescent="0.2">
      <c r="A1798" s="98" t="s">
        <v>182</v>
      </c>
      <c r="B1798" s="100">
        <v>38412</v>
      </c>
      <c r="C1798" s="99">
        <v>0</v>
      </c>
      <c r="D1798" s="99">
        <v>2030.37669026852</v>
      </c>
      <c r="E1798" s="99">
        <v>8183.7847908735303</v>
      </c>
      <c r="F1798" s="99">
        <v>70.050496251322301</v>
      </c>
      <c r="G1798" s="99">
        <v>14.875906037981601</v>
      </c>
      <c r="H1798" s="99">
        <v>0</v>
      </c>
      <c r="I1798" s="99">
        <v>0</v>
      </c>
      <c r="J1798" s="99">
        <v>301.66246565803903</v>
      </c>
      <c r="K1798" s="99">
        <v>0</v>
      </c>
      <c r="L1798" s="99">
        <v>1464.0864405036</v>
      </c>
      <c r="M1798" s="99">
        <v>288.82667985185998</v>
      </c>
      <c r="N1798" s="99">
        <v>5589.2213897705096</v>
      </c>
      <c r="O1798" s="99">
        <v>0</v>
      </c>
      <c r="P1798" s="99">
        <v>0</v>
      </c>
      <c r="Q1798" s="99">
        <v>2551.14349603653</v>
      </c>
      <c r="R1798" s="99">
        <v>0</v>
      </c>
      <c r="S1798" s="99">
        <v>0</v>
      </c>
      <c r="T1798" s="99">
        <v>42.0157520975918</v>
      </c>
      <c r="U1798" s="99">
        <v>681.20224758982704</v>
      </c>
      <c r="V1798" s="99">
        <v>0</v>
      </c>
      <c r="W1798" s="99">
        <v>217835.004400253</v>
      </c>
      <c r="X1798" s="99">
        <v>1254313.9198608401</v>
      </c>
      <c r="Y1798" s="99">
        <v>8108.1032382249796</v>
      </c>
      <c r="Z1798" s="99">
        <v>4467.3062967657997</v>
      </c>
      <c r="AA1798" s="99">
        <v>0</v>
      </c>
      <c r="AB1798" s="99">
        <v>0</v>
      </c>
      <c r="AC1798" s="99">
        <v>116701.69106578801</v>
      </c>
      <c r="AD1798" s="99">
        <v>0</v>
      </c>
      <c r="AE1798" s="99">
        <v>154727.75327873201</v>
      </c>
      <c r="AF1798" s="99">
        <v>35624.548599720001</v>
      </c>
      <c r="AG1798" s="99">
        <v>815720.02498626697</v>
      </c>
      <c r="AH1798" s="99">
        <v>0</v>
      </c>
      <c r="AI1798" s="99">
        <v>0</v>
      </c>
      <c r="AJ1798" s="99">
        <v>449722.12501907302</v>
      </c>
      <c r="AK1798" s="99">
        <v>0</v>
      </c>
      <c r="AL1798" s="99">
        <v>0</v>
      </c>
      <c r="AM1798" s="99">
        <v>9948.1196720600092</v>
      </c>
      <c r="AN1798" s="99">
        <v>268710.03910827602</v>
      </c>
      <c r="AO1798" s="99">
        <v>0</v>
      </c>
      <c r="AP1798" s="99">
        <v>1446209.9434966999</v>
      </c>
      <c r="AQ1798" s="99">
        <v>7851874.03125</v>
      </c>
      <c r="AR1798" s="99">
        <v>53532.323020935102</v>
      </c>
      <c r="AS1798" s="99">
        <v>27125.3124008179</v>
      </c>
      <c r="AT1798" s="99">
        <v>0</v>
      </c>
      <c r="AU1798" s="99">
        <v>0</v>
      </c>
      <c r="AV1798" s="99">
        <v>279095.247425079</v>
      </c>
      <c r="AW1798" s="99">
        <v>0</v>
      </c>
      <c r="AX1798" s="99">
        <v>1014032.94635773</v>
      </c>
      <c r="AY1798" s="99">
        <v>222362.27229690601</v>
      </c>
      <c r="AZ1798" s="99">
        <v>5120246.2355346698</v>
      </c>
      <c r="BA1798" s="99">
        <v>0</v>
      </c>
      <c r="BB1798" s="99">
        <v>0</v>
      </c>
      <c r="BC1798" s="99">
        <v>2700371.76379395</v>
      </c>
      <c r="BD1798" s="99">
        <v>0</v>
      </c>
      <c r="BE1798" s="99">
        <v>0</v>
      </c>
      <c r="BF1798" s="99">
        <v>62075.399192810102</v>
      </c>
      <c r="BG1798" s="99">
        <v>643336.24149322498</v>
      </c>
      <c r="BH1798" s="99">
        <v>0</v>
      </c>
      <c r="BI1798" s="99">
        <v>95360.117604255705</v>
      </c>
      <c r="BJ1798" s="99">
        <v>3006464.2971191402</v>
      </c>
      <c r="BK1798" s="99">
        <v>31238.948254823699</v>
      </c>
      <c r="BL1798" s="99">
        <v>3051.53663939238</v>
      </c>
      <c r="BM1798" s="99">
        <v>0</v>
      </c>
      <c r="BN1798" s="99">
        <v>0</v>
      </c>
      <c r="BO1798" s="99">
        <v>0</v>
      </c>
      <c r="BP1798" s="99">
        <v>0</v>
      </c>
      <c r="BQ1798" s="99">
        <v>0</v>
      </c>
      <c r="BR1798" s="99">
        <v>66289.348515510603</v>
      </c>
      <c r="BS1798" s="99">
        <v>1953035.22966003</v>
      </c>
      <c r="BT1798" s="99">
        <v>0</v>
      </c>
      <c r="BU1798" s="99">
        <v>0</v>
      </c>
      <c r="BV1798" s="99">
        <v>1097227.24830627</v>
      </c>
      <c r="BW1798" s="99">
        <v>0</v>
      </c>
      <c r="BX1798" s="99">
        <v>0</v>
      </c>
      <c r="BY1798" s="99">
        <v>0</v>
      </c>
      <c r="BZ1798" s="99">
        <v>0</v>
      </c>
      <c r="CA1798" s="99">
        <v>10196.184891462301</v>
      </c>
      <c r="CB1798" s="99">
        <v>1436696.9126434301</v>
      </c>
      <c r="CC1798" s="99">
        <v>9021141.2786865197</v>
      </c>
      <c r="CD1798" s="99">
        <v>3150821.4876403799</v>
      </c>
      <c r="CE1798" s="99">
        <v>53.218640227802098</v>
      </c>
      <c r="CF1798" s="99">
        <v>13292.1252760887</v>
      </c>
      <c r="CG1798" s="99">
        <v>82692.6530418396</v>
      </c>
      <c r="CH1798" s="99">
        <v>3045.0986689627198</v>
      </c>
      <c r="CI1798" s="99">
        <v>10245.2414239645</v>
      </c>
      <c r="CJ1798" s="99">
        <v>1442461.9126434301</v>
      </c>
      <c r="CK1798" s="99">
        <v>9133511.3607177697</v>
      </c>
      <c r="CL1798" s="99">
        <v>3152432.5058898898</v>
      </c>
      <c r="CM1798" s="166">
        <v>10998.9509396553</v>
      </c>
      <c r="CN1798" s="166">
        <v>1721223.31228638</v>
      </c>
      <c r="CO1798" s="166">
        <v>9793965.64306641</v>
      </c>
      <c r="CP1798" s="99">
        <v>3152432.5058898898</v>
      </c>
      <c r="CQ1798" s="99">
        <v>10.795657863956899</v>
      </c>
      <c r="CR1798" s="99">
        <v>2937.7278098463999</v>
      </c>
      <c r="CS1798" s="99">
        <v>17569.500706195799</v>
      </c>
      <c r="CT1798" s="99">
        <v>3051.7927816808201</v>
      </c>
      <c r="CU1798" s="98">
        <v>8597.7333607820001</v>
      </c>
      <c r="CV1798" s="98">
        <v>312.93784592100002</v>
      </c>
      <c r="CW1798" s="98">
        <v>1449989.0379195188</v>
      </c>
      <c r="CX1798" s="98">
        <v>9103833.9317283593</v>
      </c>
    </row>
    <row r="1799" spans="1:102" x14ac:dyDescent="0.2">
      <c r="A1799" s="98" t="s">
        <v>182</v>
      </c>
      <c r="B1799" s="100">
        <v>38504</v>
      </c>
      <c r="C1799" s="99">
        <v>0</v>
      </c>
      <c r="D1799" s="99">
        <v>1088.5948101282099</v>
      </c>
      <c r="E1799" s="99">
        <v>8152.6316366195697</v>
      </c>
      <c r="F1799" s="99">
        <v>73.613051804713905</v>
      </c>
      <c r="G1799" s="99">
        <v>19.534438888775199</v>
      </c>
      <c r="H1799" s="99">
        <v>0</v>
      </c>
      <c r="I1799" s="99">
        <v>0</v>
      </c>
      <c r="J1799" s="99">
        <v>375.72900867834699</v>
      </c>
      <c r="K1799" s="99">
        <v>0</v>
      </c>
      <c r="L1799" s="99">
        <v>211.596497956663</v>
      </c>
      <c r="M1799" s="99">
        <v>209.81858770735599</v>
      </c>
      <c r="N1799" s="99">
        <v>5404.8882302045804</v>
      </c>
      <c r="O1799" s="99">
        <v>0</v>
      </c>
      <c r="P1799" s="99">
        <v>0</v>
      </c>
      <c r="Q1799" s="99">
        <v>3414.5458203256098</v>
      </c>
      <c r="R1799" s="99">
        <v>0</v>
      </c>
      <c r="S1799" s="99">
        <v>0</v>
      </c>
      <c r="T1799" s="99">
        <v>45.602436977904297</v>
      </c>
      <c r="U1799" s="99">
        <v>726.44521125406004</v>
      </c>
      <c r="V1799" s="99">
        <v>0</v>
      </c>
      <c r="W1799" s="99">
        <v>106793.48258876801</v>
      </c>
      <c r="X1799" s="99">
        <v>1228003.8947296101</v>
      </c>
      <c r="Y1799" s="99">
        <v>8293.6691348552704</v>
      </c>
      <c r="Z1799" s="99">
        <v>5556.3199331164396</v>
      </c>
      <c r="AA1799" s="99">
        <v>0</v>
      </c>
      <c r="AB1799" s="99">
        <v>0</v>
      </c>
      <c r="AC1799" s="99">
        <v>144947.92177391099</v>
      </c>
      <c r="AD1799" s="99">
        <v>0</v>
      </c>
      <c r="AE1799" s="99">
        <v>10021.749661088001</v>
      </c>
      <c r="AF1799" s="99">
        <v>25463.5868706703</v>
      </c>
      <c r="AG1799" s="99">
        <v>768321.27877807606</v>
      </c>
      <c r="AH1799" s="99">
        <v>0</v>
      </c>
      <c r="AI1799" s="99">
        <v>0</v>
      </c>
      <c r="AJ1799" s="99">
        <v>539729.57711029099</v>
      </c>
      <c r="AK1799" s="99">
        <v>0</v>
      </c>
      <c r="AL1799" s="99">
        <v>0</v>
      </c>
      <c r="AM1799" s="99">
        <v>10911.9470933676</v>
      </c>
      <c r="AN1799" s="99">
        <v>287962.09233093302</v>
      </c>
      <c r="AO1799" s="99">
        <v>0</v>
      </c>
      <c r="AP1799" s="99">
        <v>714821.93206024205</v>
      </c>
      <c r="AQ1799" s="99">
        <v>7723553.7526245099</v>
      </c>
      <c r="AR1799" s="99">
        <v>55359.280771732301</v>
      </c>
      <c r="AS1799" s="99">
        <v>34975.010154724099</v>
      </c>
      <c r="AT1799" s="99">
        <v>0</v>
      </c>
      <c r="AU1799" s="99">
        <v>0</v>
      </c>
      <c r="AV1799" s="99">
        <v>359199.21019744902</v>
      </c>
      <c r="AW1799" s="99">
        <v>0</v>
      </c>
      <c r="AX1799" s="99">
        <v>66086.310257911697</v>
      </c>
      <c r="AY1799" s="99">
        <v>164220.15514946001</v>
      </c>
      <c r="AZ1799" s="99">
        <v>4851605.1605834998</v>
      </c>
      <c r="BA1799" s="99">
        <v>0</v>
      </c>
      <c r="BB1799" s="99">
        <v>0</v>
      </c>
      <c r="BC1799" s="99">
        <v>3516697.9800720201</v>
      </c>
      <c r="BD1799" s="99">
        <v>0</v>
      </c>
      <c r="BE1799" s="99">
        <v>0</v>
      </c>
      <c r="BF1799" s="99">
        <v>68037.742077827497</v>
      </c>
      <c r="BG1799" s="99">
        <v>710234.71459960903</v>
      </c>
      <c r="BH1799" s="99">
        <v>0</v>
      </c>
      <c r="BI1799" s="99">
        <v>226875.274087906</v>
      </c>
      <c r="BJ1799" s="99">
        <v>2975894.7404785198</v>
      </c>
      <c r="BK1799" s="99">
        <v>33769.014520168297</v>
      </c>
      <c r="BL1799" s="99">
        <v>4220.2450273037002</v>
      </c>
      <c r="BM1799" s="99">
        <v>0</v>
      </c>
      <c r="BN1799" s="99">
        <v>0</v>
      </c>
      <c r="BO1799" s="99">
        <v>0</v>
      </c>
      <c r="BP1799" s="99">
        <v>0</v>
      </c>
      <c r="BQ1799" s="99">
        <v>0</v>
      </c>
      <c r="BR1799" s="99">
        <v>51056.1530442238</v>
      </c>
      <c r="BS1799" s="99">
        <v>1872390.5843811</v>
      </c>
      <c r="BT1799" s="99">
        <v>0</v>
      </c>
      <c r="BU1799" s="99">
        <v>0</v>
      </c>
      <c r="BV1799" s="99">
        <v>1311310.7899017299</v>
      </c>
      <c r="BW1799" s="99">
        <v>0</v>
      </c>
      <c r="BX1799" s="99">
        <v>0</v>
      </c>
      <c r="BY1799" s="99">
        <v>0</v>
      </c>
      <c r="BZ1799" s="99">
        <v>0</v>
      </c>
      <c r="CA1799" s="99">
        <v>9228.9751394987106</v>
      </c>
      <c r="CB1799" s="99">
        <v>1366185.9245605499</v>
      </c>
      <c r="CC1799" s="99">
        <v>8704490.6029052697</v>
      </c>
      <c r="CD1799" s="99">
        <v>3207566.5456237802</v>
      </c>
      <c r="CE1799" s="99">
        <v>61.076647685840697</v>
      </c>
      <c r="CF1799" s="99">
        <v>14450.200788497899</v>
      </c>
      <c r="CG1799" s="99">
        <v>90953.613949775696</v>
      </c>
      <c r="CH1799" s="99">
        <v>4219.13558071852</v>
      </c>
      <c r="CI1799" s="99">
        <v>9289.9149079322797</v>
      </c>
      <c r="CJ1799" s="99">
        <v>1391513.0862579299</v>
      </c>
      <c r="CK1799" s="99">
        <v>8763171.1306152306</v>
      </c>
      <c r="CL1799" s="99">
        <v>3212232.8301696801</v>
      </c>
      <c r="CM1799" s="166">
        <v>9995.6218212842905</v>
      </c>
      <c r="CN1799" s="166">
        <v>1663314.10951233</v>
      </c>
      <c r="CO1799" s="166">
        <v>9413166.4986572303</v>
      </c>
      <c r="CP1799" s="99">
        <v>3212232.8301696801</v>
      </c>
      <c r="CQ1799" s="99">
        <v>14.946821323945199</v>
      </c>
      <c r="CR1799" s="99">
        <v>4045.3279781937599</v>
      </c>
      <c r="CS1799" s="99">
        <v>25568.891983985901</v>
      </c>
      <c r="CT1799" s="99">
        <v>4250.59096378088</v>
      </c>
      <c r="CU1799" s="98">
        <v>8563.6824770069998</v>
      </c>
      <c r="CV1799" s="98">
        <v>392.40504964600001</v>
      </c>
      <c r="CW1799" s="98">
        <v>1380636.1253490478</v>
      </c>
      <c r="CX1799" s="98">
        <v>8795444.2168550454</v>
      </c>
    </row>
    <row r="1800" spans="1:102" x14ac:dyDescent="0.2">
      <c r="A1800" s="98" t="s">
        <v>182</v>
      </c>
      <c r="B1800" s="100">
        <v>38596</v>
      </c>
      <c r="C1800" s="99">
        <v>0</v>
      </c>
      <c r="D1800" s="99">
        <v>1172.3398937433999</v>
      </c>
      <c r="E1800" s="99">
        <v>7842.8202402591696</v>
      </c>
      <c r="F1800" s="99">
        <v>71.793633547611506</v>
      </c>
      <c r="G1800" s="99">
        <v>26.7635911679827</v>
      </c>
      <c r="H1800" s="99">
        <v>0</v>
      </c>
      <c r="I1800" s="99">
        <v>0</v>
      </c>
      <c r="J1800" s="99">
        <v>467.21523508429499</v>
      </c>
      <c r="K1800" s="99">
        <v>0</v>
      </c>
      <c r="L1800" s="99">
        <v>198.32226473092999</v>
      </c>
      <c r="M1800" s="99">
        <v>198.49521233514</v>
      </c>
      <c r="N1800" s="99">
        <v>5130.7973312735603</v>
      </c>
      <c r="O1800" s="99">
        <v>0</v>
      </c>
      <c r="P1800" s="99">
        <v>0</v>
      </c>
      <c r="Q1800" s="99">
        <v>3568.10122099519</v>
      </c>
      <c r="R1800" s="99">
        <v>0</v>
      </c>
      <c r="S1800" s="99">
        <v>0</v>
      </c>
      <c r="T1800" s="99">
        <v>38.899396843742601</v>
      </c>
      <c r="U1800" s="99">
        <v>748.73101837188005</v>
      </c>
      <c r="V1800" s="99">
        <v>0</v>
      </c>
      <c r="W1800" s="99">
        <v>138896.473814011</v>
      </c>
      <c r="X1800" s="99">
        <v>1185415.1536865199</v>
      </c>
      <c r="Y1800" s="99">
        <v>7684.8376715779305</v>
      </c>
      <c r="Z1800" s="99">
        <v>7475.5449292659796</v>
      </c>
      <c r="AA1800" s="99">
        <v>0</v>
      </c>
      <c r="AB1800" s="99">
        <v>0</v>
      </c>
      <c r="AC1800" s="99">
        <v>170866.54625701901</v>
      </c>
      <c r="AD1800" s="99">
        <v>0</v>
      </c>
      <c r="AE1800" s="99">
        <v>8276.0509535074198</v>
      </c>
      <c r="AF1800" s="99">
        <v>24287.258856535002</v>
      </c>
      <c r="AG1800" s="99">
        <v>730980.90056610096</v>
      </c>
      <c r="AH1800" s="99">
        <v>0</v>
      </c>
      <c r="AI1800" s="99">
        <v>0</v>
      </c>
      <c r="AJ1800" s="99">
        <v>559154.97711944603</v>
      </c>
      <c r="AK1800" s="99">
        <v>0</v>
      </c>
      <c r="AL1800" s="99">
        <v>0</v>
      </c>
      <c r="AM1800" s="99">
        <v>9427.7152507305109</v>
      </c>
      <c r="AN1800" s="99">
        <v>283607.39451599098</v>
      </c>
      <c r="AO1800" s="99">
        <v>0</v>
      </c>
      <c r="AP1800" s="99">
        <v>1005544.84131622</v>
      </c>
      <c r="AQ1800" s="99">
        <v>7614328.2127075205</v>
      </c>
      <c r="AR1800" s="99">
        <v>51291.179365634896</v>
      </c>
      <c r="AS1800" s="99">
        <v>47075.472553253203</v>
      </c>
      <c r="AT1800" s="99">
        <v>0</v>
      </c>
      <c r="AU1800" s="99">
        <v>0</v>
      </c>
      <c r="AV1800" s="99">
        <v>426358.62510681199</v>
      </c>
      <c r="AW1800" s="99">
        <v>0</v>
      </c>
      <c r="AX1800" s="99">
        <v>55265.537780284903</v>
      </c>
      <c r="AY1800" s="99">
        <v>163708.47782135001</v>
      </c>
      <c r="AZ1800" s="99">
        <v>4709641.5111084003</v>
      </c>
      <c r="BA1800" s="99">
        <v>0</v>
      </c>
      <c r="BB1800" s="99">
        <v>0</v>
      </c>
      <c r="BC1800" s="99">
        <v>3707185.47406006</v>
      </c>
      <c r="BD1800" s="99">
        <v>0</v>
      </c>
      <c r="BE1800" s="99">
        <v>0</v>
      </c>
      <c r="BF1800" s="99">
        <v>58832.310142517097</v>
      </c>
      <c r="BG1800" s="99">
        <v>701837.26597595203</v>
      </c>
      <c r="BH1800" s="99">
        <v>0</v>
      </c>
      <c r="BI1800" s="99">
        <v>187845.029870987</v>
      </c>
      <c r="BJ1800" s="99">
        <v>2921842.4435119601</v>
      </c>
      <c r="BK1800" s="99">
        <v>37324.341909885399</v>
      </c>
      <c r="BL1800" s="99">
        <v>7222.4549516439401</v>
      </c>
      <c r="BM1800" s="99">
        <v>0</v>
      </c>
      <c r="BN1800" s="99">
        <v>0</v>
      </c>
      <c r="BO1800" s="99">
        <v>0</v>
      </c>
      <c r="BP1800" s="99">
        <v>0</v>
      </c>
      <c r="BQ1800" s="99">
        <v>0</v>
      </c>
      <c r="BR1800" s="99">
        <v>42082.437380790703</v>
      </c>
      <c r="BS1800" s="99">
        <v>1759347.88685608</v>
      </c>
      <c r="BT1800" s="99">
        <v>0</v>
      </c>
      <c r="BU1800" s="99">
        <v>0</v>
      </c>
      <c r="BV1800" s="99">
        <v>1309465.8560790999</v>
      </c>
      <c r="BW1800" s="99">
        <v>0</v>
      </c>
      <c r="BX1800" s="99">
        <v>0</v>
      </c>
      <c r="BY1800" s="99">
        <v>0</v>
      </c>
      <c r="BZ1800" s="99">
        <v>0</v>
      </c>
      <c r="CA1800" s="99">
        <v>9025.2932702302896</v>
      </c>
      <c r="CB1800" s="99">
        <v>1335614.17150879</v>
      </c>
      <c r="CC1800" s="99">
        <v>8648270.3604736291</v>
      </c>
      <c r="CD1800" s="99">
        <v>3112320.8418579102</v>
      </c>
      <c r="CE1800" s="99">
        <v>59.524825026746797</v>
      </c>
      <c r="CF1800" s="99">
        <v>15394.489785551999</v>
      </c>
      <c r="CG1800" s="99">
        <v>98036.319342613206</v>
      </c>
      <c r="CH1800" s="99">
        <v>7230.1433512568501</v>
      </c>
      <c r="CI1800" s="99">
        <v>9090.8603978157007</v>
      </c>
      <c r="CJ1800" s="99">
        <v>1339631.0043182401</v>
      </c>
      <c r="CK1800" s="99">
        <v>8720974.5941162091</v>
      </c>
      <c r="CL1800" s="99">
        <v>3119473.83270264</v>
      </c>
      <c r="CM1800" s="166">
        <v>9817.0282233953494</v>
      </c>
      <c r="CN1800" s="166">
        <v>1639945.54769897</v>
      </c>
      <c r="CO1800" s="166">
        <v>9483581.2930908203</v>
      </c>
      <c r="CP1800" s="99">
        <v>3119473.83270264</v>
      </c>
      <c r="CQ1800" s="99">
        <v>22.547048271866501</v>
      </c>
      <c r="CR1800" s="99">
        <v>5691.5561724305198</v>
      </c>
      <c r="CS1800" s="99">
        <v>37971.525492668203</v>
      </c>
      <c r="CT1800" s="99">
        <v>7137.1053758859598</v>
      </c>
      <c r="CU1800" s="98">
        <v>8153.142845931</v>
      </c>
      <c r="CV1800" s="98">
        <v>495.74805500899998</v>
      </c>
      <c r="CW1800" s="98">
        <v>1351008.661294342</v>
      </c>
      <c r="CX1800" s="98">
        <v>8746306.6798162423</v>
      </c>
    </row>
    <row r="1801" spans="1:102" x14ac:dyDescent="0.2">
      <c r="A1801" s="98" t="s">
        <v>182</v>
      </c>
      <c r="B1801" s="100">
        <v>38687</v>
      </c>
      <c r="C1801" s="99">
        <v>0</v>
      </c>
      <c r="D1801" s="99">
        <v>1284.7561614513399</v>
      </c>
      <c r="E1801" s="99">
        <v>7579.5829312205296</v>
      </c>
      <c r="F1801" s="99">
        <v>72.424795273691402</v>
      </c>
      <c r="G1801" s="99">
        <v>34.0319989705458</v>
      </c>
      <c r="H1801" s="99">
        <v>0</v>
      </c>
      <c r="I1801" s="99">
        <v>0</v>
      </c>
      <c r="J1801" s="99">
        <v>567.71965205669403</v>
      </c>
      <c r="K1801" s="99">
        <v>0</v>
      </c>
      <c r="L1801" s="99">
        <v>149.63823136128499</v>
      </c>
      <c r="M1801" s="99">
        <v>179.396550400183</v>
      </c>
      <c r="N1801" s="99">
        <v>4925.2604169845599</v>
      </c>
      <c r="O1801" s="99">
        <v>0</v>
      </c>
      <c r="P1801" s="99">
        <v>0</v>
      </c>
      <c r="Q1801" s="99">
        <v>3653.7632169425501</v>
      </c>
      <c r="R1801" s="99">
        <v>0</v>
      </c>
      <c r="S1801" s="99">
        <v>0</v>
      </c>
      <c r="T1801" s="99">
        <v>47.391205965541303</v>
      </c>
      <c r="U1801" s="99">
        <v>770.93847230076801</v>
      </c>
      <c r="V1801" s="99">
        <v>0</v>
      </c>
      <c r="W1801" s="99">
        <v>159968.10076141401</v>
      </c>
      <c r="X1801" s="99">
        <v>1149806.62440491</v>
      </c>
      <c r="Y1801" s="99">
        <v>7850.6100095510501</v>
      </c>
      <c r="Z1801" s="99">
        <v>8523.4183106422406</v>
      </c>
      <c r="AA1801" s="99">
        <v>0</v>
      </c>
      <c r="AB1801" s="99">
        <v>0</v>
      </c>
      <c r="AC1801" s="99">
        <v>230787.32952690101</v>
      </c>
      <c r="AD1801" s="99">
        <v>0</v>
      </c>
      <c r="AE1801" s="99">
        <v>8090.83159154654</v>
      </c>
      <c r="AF1801" s="99">
        <v>22834.622387170799</v>
      </c>
      <c r="AG1801" s="99">
        <v>698158.94003295898</v>
      </c>
      <c r="AH1801" s="99">
        <v>0</v>
      </c>
      <c r="AI1801" s="99">
        <v>0</v>
      </c>
      <c r="AJ1801" s="99">
        <v>575456.64962768601</v>
      </c>
      <c r="AK1801" s="99">
        <v>0</v>
      </c>
      <c r="AL1801" s="99">
        <v>0</v>
      </c>
      <c r="AM1801" s="99">
        <v>10710.916772604</v>
      </c>
      <c r="AN1801" s="99">
        <v>301696.05539703398</v>
      </c>
      <c r="AO1801" s="99">
        <v>0</v>
      </c>
      <c r="AP1801" s="99">
        <v>1144337.9611969001</v>
      </c>
      <c r="AQ1801" s="99">
        <v>7448488.8864746103</v>
      </c>
      <c r="AR1801" s="99">
        <v>58286.6273636818</v>
      </c>
      <c r="AS1801" s="99">
        <v>56097.934510707899</v>
      </c>
      <c r="AT1801" s="99">
        <v>0</v>
      </c>
      <c r="AU1801" s="99">
        <v>0</v>
      </c>
      <c r="AV1801" s="99">
        <v>593595.56124115002</v>
      </c>
      <c r="AW1801" s="99">
        <v>0</v>
      </c>
      <c r="AX1801" s="99">
        <v>57176.912841320001</v>
      </c>
      <c r="AY1801" s="99">
        <v>156052.91431426999</v>
      </c>
      <c r="AZ1801" s="99">
        <v>4548399.4052734403</v>
      </c>
      <c r="BA1801" s="99">
        <v>0</v>
      </c>
      <c r="BB1801" s="99">
        <v>0</v>
      </c>
      <c r="BC1801" s="99">
        <v>3808673.2778930701</v>
      </c>
      <c r="BD1801" s="99">
        <v>0</v>
      </c>
      <c r="BE1801" s="99">
        <v>0</v>
      </c>
      <c r="BF1801" s="99">
        <v>68906.354271888704</v>
      </c>
      <c r="BG1801" s="99">
        <v>761777.69742584205</v>
      </c>
      <c r="BH1801" s="99">
        <v>0</v>
      </c>
      <c r="BI1801" s="99">
        <v>199045.470428467</v>
      </c>
      <c r="BJ1801" s="99">
        <v>2909465.71875</v>
      </c>
      <c r="BK1801" s="99">
        <v>34546.896584510803</v>
      </c>
      <c r="BL1801" s="99">
        <v>7710.2615071535101</v>
      </c>
      <c r="BM1801" s="99">
        <v>0</v>
      </c>
      <c r="BN1801" s="99">
        <v>0</v>
      </c>
      <c r="BO1801" s="99">
        <v>0</v>
      </c>
      <c r="BP1801" s="99">
        <v>0</v>
      </c>
      <c r="BQ1801" s="99">
        <v>0</v>
      </c>
      <c r="BR1801" s="99">
        <v>37721.585371971101</v>
      </c>
      <c r="BS1801" s="99">
        <v>1715171.0926208501</v>
      </c>
      <c r="BT1801" s="99">
        <v>0</v>
      </c>
      <c r="BU1801" s="99">
        <v>0</v>
      </c>
      <c r="BV1801" s="99">
        <v>1316921.48649597</v>
      </c>
      <c r="BW1801" s="99">
        <v>0</v>
      </c>
      <c r="BX1801" s="99">
        <v>0</v>
      </c>
      <c r="BY1801" s="99">
        <v>0</v>
      </c>
      <c r="BZ1801" s="99">
        <v>0</v>
      </c>
      <c r="CA1801" s="99">
        <v>8881.70746552944</v>
      </c>
      <c r="CB1801" s="99">
        <v>1307483.13023376</v>
      </c>
      <c r="CC1801" s="99">
        <v>8529166.1282959003</v>
      </c>
      <c r="CD1801" s="99">
        <v>3053886.2164611798</v>
      </c>
      <c r="CE1801" s="99">
        <v>70.749102253466802</v>
      </c>
      <c r="CF1801" s="99">
        <v>16344.312765836699</v>
      </c>
      <c r="CG1801" s="99">
        <v>107835.99616908999</v>
      </c>
      <c r="CH1801" s="99">
        <v>7719.9053298831004</v>
      </c>
      <c r="CI1801" s="99">
        <v>8950.2825019359607</v>
      </c>
      <c r="CJ1801" s="99">
        <v>1322444.65220642</v>
      </c>
      <c r="CK1801" s="99">
        <v>8660743.7835693397</v>
      </c>
      <c r="CL1801" s="99">
        <v>3062283.5631408701</v>
      </c>
      <c r="CM1801" s="166">
        <v>9690.7628682851791</v>
      </c>
      <c r="CN1801" s="166">
        <v>1627395.1148834201</v>
      </c>
      <c r="CO1801" s="166">
        <v>9414533.4840087909</v>
      </c>
      <c r="CP1801" s="99">
        <v>3062283.5631408701</v>
      </c>
      <c r="CQ1801" s="99">
        <v>23.008034281898301</v>
      </c>
      <c r="CR1801" s="99">
        <v>5607.64860278368</v>
      </c>
      <c r="CS1801" s="99">
        <v>40384.929188728303</v>
      </c>
      <c r="CT1801" s="99">
        <v>7722.5609119534502</v>
      </c>
      <c r="CU1801" s="98">
        <v>7805.6393404889996</v>
      </c>
      <c r="CV1801" s="98">
        <v>599.63699187600002</v>
      </c>
      <c r="CW1801" s="98">
        <v>1323827.4429995967</v>
      </c>
      <c r="CX1801" s="98">
        <v>8637002.1244649906</v>
      </c>
    </row>
    <row r="1802" spans="1:102" x14ac:dyDescent="0.2">
      <c r="A1802" s="98" t="s">
        <v>182</v>
      </c>
      <c r="B1802" s="100">
        <v>38777</v>
      </c>
      <c r="C1802" s="99">
        <v>0</v>
      </c>
      <c r="D1802" s="99">
        <v>1434.0801132172301</v>
      </c>
      <c r="E1802" s="99">
        <v>7320.0841373205203</v>
      </c>
      <c r="F1802" s="99">
        <v>75.076077240519197</v>
      </c>
      <c r="G1802" s="99">
        <v>42.595047871582203</v>
      </c>
      <c r="H1802" s="99">
        <v>0</v>
      </c>
      <c r="I1802" s="99">
        <v>0</v>
      </c>
      <c r="J1802" s="99">
        <v>648.18263892829395</v>
      </c>
      <c r="K1802" s="99">
        <v>0</v>
      </c>
      <c r="L1802" s="99">
        <v>81.035771608352704</v>
      </c>
      <c r="M1802" s="99">
        <v>174.397667059675</v>
      </c>
      <c r="N1802" s="99">
        <v>4740.39944517612</v>
      </c>
      <c r="O1802" s="99">
        <v>37.884834171738497</v>
      </c>
      <c r="P1802" s="99">
        <v>0</v>
      </c>
      <c r="Q1802" s="99">
        <v>3748.17371219397</v>
      </c>
      <c r="R1802" s="99">
        <v>8.9915926364483294</v>
      </c>
      <c r="S1802" s="99">
        <v>0</v>
      </c>
      <c r="T1802" s="99">
        <v>38.076451004948503</v>
      </c>
      <c r="U1802" s="99">
        <v>796.62647111713898</v>
      </c>
      <c r="V1802" s="99">
        <v>0</v>
      </c>
      <c r="W1802" s="99">
        <v>196378.41942977899</v>
      </c>
      <c r="X1802" s="99">
        <v>1122137.9736328099</v>
      </c>
      <c r="Y1802" s="99">
        <v>8050.9196608662596</v>
      </c>
      <c r="Z1802" s="99">
        <v>9292.5448952913302</v>
      </c>
      <c r="AA1802" s="99">
        <v>0</v>
      </c>
      <c r="AB1802" s="99">
        <v>0</v>
      </c>
      <c r="AC1802" s="99">
        <v>254114.38622283901</v>
      </c>
      <c r="AD1802" s="99">
        <v>0</v>
      </c>
      <c r="AE1802" s="99">
        <v>4979.97407633066</v>
      </c>
      <c r="AF1802" s="99">
        <v>23949.474002838098</v>
      </c>
      <c r="AG1802" s="99">
        <v>682418.40940094006</v>
      </c>
      <c r="AH1802" s="99">
        <v>2730.5150963067999</v>
      </c>
      <c r="AI1802" s="99">
        <v>0</v>
      </c>
      <c r="AJ1802" s="99">
        <v>601263.41531372105</v>
      </c>
      <c r="AK1802" s="99">
        <v>1436.51751838624</v>
      </c>
      <c r="AL1802" s="99">
        <v>0</v>
      </c>
      <c r="AM1802" s="99">
        <v>8616.6314394473993</v>
      </c>
      <c r="AN1802" s="99">
        <v>309270.00120544399</v>
      </c>
      <c r="AO1802" s="99">
        <v>0</v>
      </c>
      <c r="AP1802" s="99">
        <v>1381482.95002747</v>
      </c>
      <c r="AQ1802" s="99">
        <v>7345626.0572509803</v>
      </c>
      <c r="AR1802" s="99">
        <v>55132.310046672799</v>
      </c>
      <c r="AS1802" s="99">
        <v>63705.2588338852</v>
      </c>
      <c r="AT1802" s="99">
        <v>0</v>
      </c>
      <c r="AU1802" s="99">
        <v>0</v>
      </c>
      <c r="AV1802" s="99">
        <v>657638.38201141404</v>
      </c>
      <c r="AW1802" s="99">
        <v>0</v>
      </c>
      <c r="AX1802" s="99">
        <v>34046.477445125602</v>
      </c>
      <c r="AY1802" s="99">
        <v>163733.659097672</v>
      </c>
      <c r="AZ1802" s="99">
        <v>4467655.4114379901</v>
      </c>
      <c r="BA1802" s="99">
        <v>19666.736307859399</v>
      </c>
      <c r="BB1802" s="99">
        <v>0</v>
      </c>
      <c r="BC1802" s="99">
        <v>4027411.2096557599</v>
      </c>
      <c r="BD1802" s="99">
        <v>9596.2692992687207</v>
      </c>
      <c r="BE1802" s="99">
        <v>0</v>
      </c>
      <c r="BF1802" s="99">
        <v>57296.360550880403</v>
      </c>
      <c r="BG1802" s="99">
        <v>795274.52565765404</v>
      </c>
      <c r="BH1802" s="99">
        <v>0</v>
      </c>
      <c r="BI1802" s="99">
        <v>257689.15259361299</v>
      </c>
      <c r="BJ1802" s="99">
        <v>2818489.4828491202</v>
      </c>
      <c r="BK1802" s="99">
        <v>36741.456789493597</v>
      </c>
      <c r="BL1802" s="99">
        <v>8854.8841013908404</v>
      </c>
      <c r="BM1802" s="99">
        <v>0</v>
      </c>
      <c r="BN1802" s="99">
        <v>0</v>
      </c>
      <c r="BO1802" s="99">
        <v>0</v>
      </c>
      <c r="BP1802" s="99">
        <v>0</v>
      </c>
      <c r="BQ1802" s="99">
        <v>0</v>
      </c>
      <c r="BR1802" s="99">
        <v>40370.8760051727</v>
      </c>
      <c r="BS1802" s="99">
        <v>1696630.80232239</v>
      </c>
      <c r="BT1802" s="99">
        <v>3856.13524708152</v>
      </c>
      <c r="BU1802" s="99">
        <v>0</v>
      </c>
      <c r="BV1802" s="99">
        <v>1341620.8482971201</v>
      </c>
      <c r="BW1802" s="99">
        <v>999.16602794825997</v>
      </c>
      <c r="BX1802" s="99">
        <v>0</v>
      </c>
      <c r="BY1802" s="99">
        <v>0</v>
      </c>
      <c r="BZ1802" s="99">
        <v>0</v>
      </c>
      <c r="CA1802" s="99">
        <v>8740.0788683891296</v>
      </c>
      <c r="CB1802" s="99">
        <v>1293609.69142151</v>
      </c>
      <c r="CC1802" s="99">
        <v>8730851.61083984</v>
      </c>
      <c r="CD1802" s="99">
        <v>3121716.2416992201</v>
      </c>
      <c r="CE1802" s="99">
        <v>75.025129460729701</v>
      </c>
      <c r="CF1802" s="99">
        <v>16496.110054493001</v>
      </c>
      <c r="CG1802" s="99">
        <v>111808.597448349</v>
      </c>
      <c r="CH1802" s="99">
        <v>8955.1705833673495</v>
      </c>
      <c r="CI1802" s="99">
        <v>8810.6551824808103</v>
      </c>
      <c r="CJ1802" s="99">
        <v>1336832.5416870101</v>
      </c>
      <c r="CK1802" s="99">
        <v>8870174.8271484394</v>
      </c>
      <c r="CL1802" s="99">
        <v>3129638.95230103</v>
      </c>
      <c r="CM1802" s="166">
        <v>9662.5359661579096</v>
      </c>
      <c r="CN1802" s="166">
        <v>1616081.0463562</v>
      </c>
      <c r="CO1802" s="166">
        <v>9575122.0047607403</v>
      </c>
      <c r="CP1802" s="99">
        <v>3129638.95230103</v>
      </c>
      <c r="CQ1802" s="99">
        <v>27.450805386993999</v>
      </c>
      <c r="CR1802" s="99">
        <v>6059.9604002833403</v>
      </c>
      <c r="CS1802" s="99">
        <v>41090.8342180252</v>
      </c>
      <c r="CT1802" s="99">
        <v>7955.3252943158204</v>
      </c>
      <c r="CU1802" s="98">
        <v>7502.4530345539997</v>
      </c>
      <c r="CV1802" s="98">
        <v>686.57574584300005</v>
      </c>
      <c r="CW1802" s="98">
        <v>1310105.8014760029</v>
      </c>
      <c r="CX1802" s="98">
        <v>8842660.208288189</v>
      </c>
    </row>
    <row r="1803" spans="1:102" x14ac:dyDescent="0.2">
      <c r="A1803" s="98" t="s">
        <v>182</v>
      </c>
      <c r="B1803" s="100">
        <v>38869</v>
      </c>
      <c r="C1803" s="99">
        <v>0</v>
      </c>
      <c r="D1803" s="99">
        <v>1516.2584792375601</v>
      </c>
      <c r="E1803" s="99">
        <v>7008.0852780938103</v>
      </c>
      <c r="F1803" s="99">
        <v>75.831086935475497</v>
      </c>
      <c r="G1803" s="99">
        <v>46.928344448562697</v>
      </c>
      <c r="H1803" s="99">
        <v>0</v>
      </c>
      <c r="I1803" s="99">
        <v>0</v>
      </c>
      <c r="J1803" s="99">
        <v>717.24385546892904</v>
      </c>
      <c r="K1803" s="99">
        <v>0</v>
      </c>
      <c r="L1803" s="99">
        <v>94.268834393471494</v>
      </c>
      <c r="M1803" s="99">
        <v>162.00012534111701</v>
      </c>
      <c r="N1803" s="99">
        <v>4550.4784480333301</v>
      </c>
      <c r="O1803" s="99">
        <v>51.3813199158758</v>
      </c>
      <c r="P1803" s="99">
        <v>0</v>
      </c>
      <c r="Q1803" s="99">
        <v>3677.3136388063399</v>
      </c>
      <c r="R1803" s="99">
        <v>8.8486469580093399</v>
      </c>
      <c r="S1803" s="99">
        <v>0</v>
      </c>
      <c r="T1803" s="99">
        <v>34.294312698300899</v>
      </c>
      <c r="U1803" s="99">
        <v>829.55918994545902</v>
      </c>
      <c r="V1803" s="99">
        <v>0</v>
      </c>
      <c r="W1803" s="99">
        <v>185501.37042427101</v>
      </c>
      <c r="X1803" s="99">
        <v>1083591.0590210001</v>
      </c>
      <c r="Y1803" s="99">
        <v>8060.4704322814896</v>
      </c>
      <c r="Z1803" s="99">
        <v>11089.741186142001</v>
      </c>
      <c r="AA1803" s="99">
        <v>0</v>
      </c>
      <c r="AB1803" s="99">
        <v>0</v>
      </c>
      <c r="AC1803" s="99">
        <v>277371.28525543201</v>
      </c>
      <c r="AD1803" s="99">
        <v>0</v>
      </c>
      <c r="AE1803" s="99">
        <v>7374.8356817960703</v>
      </c>
      <c r="AF1803" s="99">
        <v>20921.0264427662</v>
      </c>
      <c r="AG1803" s="99">
        <v>673409.687316895</v>
      </c>
      <c r="AH1803" s="99">
        <v>3067.17556902766</v>
      </c>
      <c r="AI1803" s="99">
        <v>0</v>
      </c>
      <c r="AJ1803" s="99">
        <v>576800.98346710205</v>
      </c>
      <c r="AK1803" s="99">
        <v>2190.2756945788901</v>
      </c>
      <c r="AL1803" s="99">
        <v>0</v>
      </c>
      <c r="AM1803" s="99">
        <v>7702.4635849595097</v>
      </c>
      <c r="AN1803" s="99">
        <v>320321.34851074201</v>
      </c>
      <c r="AO1803" s="99">
        <v>0</v>
      </c>
      <c r="AP1803" s="99">
        <v>1332698.7857665999</v>
      </c>
      <c r="AQ1803" s="99">
        <v>7161539.5657959003</v>
      </c>
      <c r="AR1803" s="99">
        <v>55958.422255516103</v>
      </c>
      <c r="AS1803" s="99">
        <v>77696.640281677202</v>
      </c>
      <c r="AT1803" s="99">
        <v>0</v>
      </c>
      <c r="AU1803" s="99">
        <v>0</v>
      </c>
      <c r="AV1803" s="99">
        <v>723028.78717804002</v>
      </c>
      <c r="AW1803" s="99">
        <v>0</v>
      </c>
      <c r="AX1803" s="99">
        <v>50306.121380805998</v>
      </c>
      <c r="AY1803" s="99">
        <v>142618.63298988299</v>
      </c>
      <c r="AZ1803" s="99">
        <v>4457930.5958252</v>
      </c>
      <c r="BA1803" s="99">
        <v>22937.162798881502</v>
      </c>
      <c r="BB1803" s="99">
        <v>0</v>
      </c>
      <c r="BC1803" s="99">
        <v>3893106.5238952599</v>
      </c>
      <c r="BD1803" s="99">
        <v>15009.426145076801</v>
      </c>
      <c r="BE1803" s="99">
        <v>0</v>
      </c>
      <c r="BF1803" s="99">
        <v>53325.4407243729</v>
      </c>
      <c r="BG1803" s="99">
        <v>837670.970703125</v>
      </c>
      <c r="BH1803" s="99">
        <v>0</v>
      </c>
      <c r="BI1803" s="99">
        <v>261859.51216506999</v>
      </c>
      <c r="BJ1803" s="99">
        <v>2537304.5762329102</v>
      </c>
      <c r="BK1803" s="99">
        <v>36504.5802125931</v>
      </c>
      <c r="BL1803" s="99">
        <v>11661.1117767096</v>
      </c>
      <c r="BM1803" s="99">
        <v>0</v>
      </c>
      <c r="BN1803" s="99">
        <v>0</v>
      </c>
      <c r="BO1803" s="99">
        <v>0</v>
      </c>
      <c r="BP1803" s="99">
        <v>0</v>
      </c>
      <c r="BQ1803" s="99">
        <v>0</v>
      </c>
      <c r="BR1803" s="99">
        <v>35084.245585441597</v>
      </c>
      <c r="BS1803" s="99">
        <v>1530022.1268005399</v>
      </c>
      <c r="BT1803" s="99">
        <v>4504.5751893520401</v>
      </c>
      <c r="BU1803" s="99">
        <v>0</v>
      </c>
      <c r="BV1803" s="99">
        <v>1262867.6669616699</v>
      </c>
      <c r="BW1803" s="99">
        <v>1554.6807376742399</v>
      </c>
      <c r="BX1803" s="99">
        <v>0</v>
      </c>
      <c r="BY1803" s="99">
        <v>0</v>
      </c>
      <c r="BZ1803" s="99">
        <v>0</v>
      </c>
      <c r="CA1803" s="99">
        <v>8522.3638689517993</v>
      </c>
      <c r="CB1803" s="99">
        <v>1266715.61164856</v>
      </c>
      <c r="CC1803" s="99">
        <v>8578169.6975097694</v>
      </c>
      <c r="CD1803" s="99">
        <v>2812417.22796631</v>
      </c>
      <c r="CE1803" s="99">
        <v>73.889401593245594</v>
      </c>
      <c r="CF1803" s="99">
        <v>17019.478958845099</v>
      </c>
      <c r="CG1803" s="99">
        <v>117035.545527458</v>
      </c>
      <c r="CH1803" s="99">
        <v>11717.238455534</v>
      </c>
      <c r="CI1803" s="99">
        <v>8596.8087937831897</v>
      </c>
      <c r="CJ1803" s="99">
        <v>1289509.1631012</v>
      </c>
      <c r="CK1803" s="99">
        <v>8666187.9267578106</v>
      </c>
      <c r="CL1803" s="99">
        <v>2824622.67218018</v>
      </c>
      <c r="CM1803" s="166">
        <v>9419.6415995359403</v>
      </c>
      <c r="CN1803" s="166">
        <v>1610242.0641479499</v>
      </c>
      <c r="CO1803" s="166">
        <v>9452062.1031494103</v>
      </c>
      <c r="CP1803" s="99">
        <v>2824622.67218018</v>
      </c>
      <c r="CQ1803" s="99">
        <v>30.851533380802699</v>
      </c>
      <c r="CR1803" s="99">
        <v>7697.0653426051103</v>
      </c>
      <c r="CS1803" s="99">
        <v>51853.354630947098</v>
      </c>
      <c r="CT1803" s="99">
        <v>10228.8424057961</v>
      </c>
      <c r="CU1803" s="98">
        <v>7169.8320094150004</v>
      </c>
      <c r="CV1803" s="98">
        <v>761.20016677900003</v>
      </c>
      <c r="CW1803" s="98">
        <v>1283735.0906074052</v>
      </c>
      <c r="CX1803" s="98">
        <v>8695205.2430372275</v>
      </c>
    </row>
    <row r="1804" spans="1:102" x14ac:dyDescent="0.2">
      <c r="A1804" s="98" t="s">
        <v>182</v>
      </c>
      <c r="B1804" s="100">
        <v>38961</v>
      </c>
      <c r="C1804" s="99">
        <v>0</v>
      </c>
      <c r="D1804" s="99">
        <v>1549.4497853964599</v>
      </c>
      <c r="E1804" s="99">
        <v>6809.0853092670404</v>
      </c>
      <c r="F1804" s="99">
        <v>78.634706172160804</v>
      </c>
      <c r="G1804" s="99">
        <v>48.996308243833496</v>
      </c>
      <c r="H1804" s="99">
        <v>0</v>
      </c>
      <c r="I1804" s="99">
        <v>0</v>
      </c>
      <c r="J1804" s="99">
        <v>760.35831010341599</v>
      </c>
      <c r="K1804" s="99">
        <v>0</v>
      </c>
      <c r="L1804" s="99">
        <v>90.6513464944437</v>
      </c>
      <c r="M1804" s="99">
        <v>160.77060193382201</v>
      </c>
      <c r="N1804" s="99">
        <v>4423.3809806108502</v>
      </c>
      <c r="O1804" s="99">
        <v>58.434546690434203</v>
      </c>
      <c r="P1804" s="99">
        <v>0</v>
      </c>
      <c r="Q1804" s="99">
        <v>3681.7575294077401</v>
      </c>
      <c r="R1804" s="99">
        <v>14.604234974365699</v>
      </c>
      <c r="S1804" s="99">
        <v>0</v>
      </c>
      <c r="T1804" s="99">
        <v>28.644013663986701</v>
      </c>
      <c r="U1804" s="99">
        <v>860.74194541573502</v>
      </c>
      <c r="V1804" s="99">
        <v>0</v>
      </c>
      <c r="W1804" s="99">
        <v>189443.83988952599</v>
      </c>
      <c r="X1804" s="99">
        <v>1052267.32531738</v>
      </c>
      <c r="Y1804" s="99">
        <v>8579.6339241266305</v>
      </c>
      <c r="Z1804" s="99">
        <v>10618.783923745201</v>
      </c>
      <c r="AA1804" s="99">
        <v>0</v>
      </c>
      <c r="AB1804" s="99">
        <v>0</v>
      </c>
      <c r="AC1804" s="99">
        <v>295365.00685501099</v>
      </c>
      <c r="AD1804" s="99">
        <v>0</v>
      </c>
      <c r="AE1804" s="99">
        <v>6647.2285459041595</v>
      </c>
      <c r="AF1804" s="99">
        <v>23542.139878034599</v>
      </c>
      <c r="AG1804" s="99">
        <v>642657.54981231701</v>
      </c>
      <c r="AH1804" s="99">
        <v>4006.3062387108798</v>
      </c>
      <c r="AI1804" s="99">
        <v>0</v>
      </c>
      <c r="AJ1804" s="99">
        <v>561444.28765106201</v>
      </c>
      <c r="AK1804" s="99">
        <v>2920.8975319862402</v>
      </c>
      <c r="AL1804" s="99">
        <v>0</v>
      </c>
      <c r="AM1804" s="99">
        <v>6771.5345853567096</v>
      </c>
      <c r="AN1804" s="99">
        <v>329326.33738708502</v>
      </c>
      <c r="AO1804" s="99">
        <v>0</v>
      </c>
      <c r="AP1804" s="99">
        <v>1379561.4244232201</v>
      </c>
      <c r="AQ1804" s="99">
        <v>6977219.3203735398</v>
      </c>
      <c r="AR1804" s="99">
        <v>58292.488637447401</v>
      </c>
      <c r="AS1804" s="99">
        <v>73150.030227661104</v>
      </c>
      <c r="AT1804" s="99">
        <v>0</v>
      </c>
      <c r="AU1804" s="99">
        <v>0</v>
      </c>
      <c r="AV1804" s="99">
        <v>797218.16629791295</v>
      </c>
      <c r="AW1804" s="99">
        <v>0</v>
      </c>
      <c r="AX1804" s="99">
        <v>46545.943155288704</v>
      </c>
      <c r="AY1804" s="99">
        <v>161889.039621353</v>
      </c>
      <c r="AZ1804" s="99">
        <v>4281602.31176758</v>
      </c>
      <c r="BA1804" s="99">
        <v>30304.713294029199</v>
      </c>
      <c r="BB1804" s="99">
        <v>0</v>
      </c>
      <c r="BC1804" s="99">
        <v>3783716.71661377</v>
      </c>
      <c r="BD1804" s="99">
        <v>20912.435572624199</v>
      </c>
      <c r="BE1804" s="99">
        <v>0</v>
      </c>
      <c r="BF1804" s="99">
        <v>44789.397667407997</v>
      </c>
      <c r="BG1804" s="99">
        <v>882584.96490478504</v>
      </c>
      <c r="BH1804" s="99">
        <v>0</v>
      </c>
      <c r="BI1804" s="99">
        <v>263814.57783126802</v>
      </c>
      <c r="BJ1804" s="99">
        <v>2501436.6288757301</v>
      </c>
      <c r="BK1804" s="99">
        <v>37768.232115745501</v>
      </c>
      <c r="BL1804" s="99">
        <v>12072.6799567938</v>
      </c>
      <c r="BM1804" s="99">
        <v>0</v>
      </c>
      <c r="BN1804" s="99">
        <v>0</v>
      </c>
      <c r="BO1804" s="99">
        <v>0</v>
      </c>
      <c r="BP1804" s="99">
        <v>0</v>
      </c>
      <c r="BQ1804" s="99">
        <v>0</v>
      </c>
      <c r="BR1804" s="99">
        <v>37092.649541377999</v>
      </c>
      <c r="BS1804" s="99">
        <v>1463041.05455017</v>
      </c>
      <c r="BT1804" s="99">
        <v>5940.3002276420602</v>
      </c>
      <c r="BU1804" s="99">
        <v>0</v>
      </c>
      <c r="BV1804" s="99">
        <v>1251853.3110656701</v>
      </c>
      <c r="BW1804" s="99">
        <v>2119.60257777572</v>
      </c>
      <c r="BX1804" s="99">
        <v>0</v>
      </c>
      <c r="BY1804" s="99">
        <v>0</v>
      </c>
      <c r="BZ1804" s="99">
        <v>0</v>
      </c>
      <c r="CA1804" s="99">
        <v>8354.9668792486209</v>
      </c>
      <c r="CB1804" s="99">
        <v>1255438.4477081301</v>
      </c>
      <c r="CC1804" s="99">
        <v>8320515.5196533203</v>
      </c>
      <c r="CD1804" s="99">
        <v>2764628.0875549298</v>
      </c>
      <c r="CE1804" s="99">
        <v>73.474475070834202</v>
      </c>
      <c r="CF1804" s="99">
        <v>16473.2723433971</v>
      </c>
      <c r="CG1804" s="99">
        <v>112556.255130768</v>
      </c>
      <c r="CH1804" s="99">
        <v>12083.1485500336</v>
      </c>
      <c r="CI1804" s="99">
        <v>8434.1339980363791</v>
      </c>
      <c r="CJ1804" s="99">
        <v>1255538.8256683301</v>
      </c>
      <c r="CK1804" s="99">
        <v>8397322.0301513709</v>
      </c>
      <c r="CL1804" s="99">
        <v>2776371.2594299298</v>
      </c>
      <c r="CM1804" s="166">
        <v>9276.4240473508798</v>
      </c>
      <c r="CN1804" s="166">
        <v>1601723.0561065699</v>
      </c>
      <c r="CO1804" s="166">
        <v>9280774.3167724591</v>
      </c>
      <c r="CP1804" s="99">
        <v>2776371.2594299298</v>
      </c>
      <c r="CQ1804" s="99">
        <v>31.3913551389705</v>
      </c>
      <c r="CR1804" s="99">
        <v>6745.2227460741997</v>
      </c>
      <c r="CS1804" s="99">
        <v>47019.473983287797</v>
      </c>
      <c r="CT1804" s="99">
        <v>9891.0973353385907</v>
      </c>
      <c r="CU1804" s="98">
        <v>6920.1883184010003</v>
      </c>
      <c r="CV1804" s="98">
        <v>807.20794695400002</v>
      </c>
      <c r="CW1804" s="98">
        <v>1271911.7200515273</v>
      </c>
      <c r="CX1804" s="98">
        <v>8433071.7747840881</v>
      </c>
    </row>
    <row r="1805" spans="1:102" x14ac:dyDescent="0.2">
      <c r="A1805" s="98" t="s">
        <v>182</v>
      </c>
      <c r="B1805" s="100">
        <v>39052</v>
      </c>
      <c r="C1805" s="99">
        <v>0</v>
      </c>
      <c r="D1805" s="99">
        <v>1634.14127120376</v>
      </c>
      <c r="E1805" s="99">
        <v>6636.9102066755304</v>
      </c>
      <c r="F1805" s="99">
        <v>79.413996124640093</v>
      </c>
      <c r="G1805" s="99">
        <v>51.834193365648403</v>
      </c>
      <c r="H1805" s="99">
        <v>0</v>
      </c>
      <c r="I1805" s="99">
        <v>0</v>
      </c>
      <c r="J1805" s="99">
        <v>831.87264356762205</v>
      </c>
      <c r="K1805" s="99">
        <v>0</v>
      </c>
      <c r="L1805" s="99">
        <v>91.342415643855901</v>
      </c>
      <c r="M1805" s="99">
        <v>163.28805252350901</v>
      </c>
      <c r="N1805" s="99">
        <v>4271.5200572609901</v>
      </c>
      <c r="O1805" s="99">
        <v>61.939470605924697</v>
      </c>
      <c r="P1805" s="99">
        <v>0</v>
      </c>
      <c r="Q1805" s="99">
        <v>3729.8228224217901</v>
      </c>
      <c r="R1805" s="99">
        <v>13.648285635746999</v>
      </c>
      <c r="S1805" s="99">
        <v>0</v>
      </c>
      <c r="T1805" s="99">
        <v>23.487259626621402</v>
      </c>
      <c r="U1805" s="99">
        <v>910.92610534280504</v>
      </c>
      <c r="V1805" s="99">
        <v>0</v>
      </c>
      <c r="W1805" s="99">
        <v>205010.59898948701</v>
      </c>
      <c r="X1805" s="99">
        <v>1008868.52315521</v>
      </c>
      <c r="Y1805" s="99">
        <v>8195.6578447818792</v>
      </c>
      <c r="Z1805" s="99">
        <v>12056.3832554817</v>
      </c>
      <c r="AA1805" s="99">
        <v>0</v>
      </c>
      <c r="AB1805" s="99">
        <v>0</v>
      </c>
      <c r="AC1805" s="99">
        <v>327170.598697662</v>
      </c>
      <c r="AD1805" s="99">
        <v>0</v>
      </c>
      <c r="AE1805" s="99">
        <v>8201.6385662555695</v>
      </c>
      <c r="AF1805" s="99">
        <v>24937.668045520801</v>
      </c>
      <c r="AG1805" s="99">
        <v>610023.766098022</v>
      </c>
      <c r="AH1805" s="99">
        <v>4607.58027619123</v>
      </c>
      <c r="AI1805" s="99">
        <v>0</v>
      </c>
      <c r="AJ1805" s="99">
        <v>557912.82258606004</v>
      </c>
      <c r="AK1805" s="99">
        <v>3464.32715934515</v>
      </c>
      <c r="AL1805" s="99">
        <v>0</v>
      </c>
      <c r="AM1805" s="99">
        <v>5229.9885416626903</v>
      </c>
      <c r="AN1805" s="99">
        <v>346065.15193176299</v>
      </c>
      <c r="AO1805" s="99">
        <v>0</v>
      </c>
      <c r="AP1805" s="99">
        <v>1449584.8019256601</v>
      </c>
      <c r="AQ1805" s="99">
        <v>6808543.1792602502</v>
      </c>
      <c r="AR1805" s="99">
        <v>56901.811894893603</v>
      </c>
      <c r="AS1805" s="99">
        <v>83623.090597152695</v>
      </c>
      <c r="AT1805" s="99">
        <v>0</v>
      </c>
      <c r="AU1805" s="99">
        <v>0</v>
      </c>
      <c r="AV1805" s="99">
        <v>887679.65272521996</v>
      </c>
      <c r="AW1805" s="99">
        <v>0</v>
      </c>
      <c r="AX1805" s="99">
        <v>57194.5540437698</v>
      </c>
      <c r="AY1805" s="99">
        <v>176607.62868118301</v>
      </c>
      <c r="AZ1805" s="99">
        <v>4137101.6270141602</v>
      </c>
      <c r="BA1805" s="99">
        <v>35457.310378074602</v>
      </c>
      <c r="BB1805" s="99">
        <v>0</v>
      </c>
      <c r="BC1805" s="99">
        <v>3889972.8649597201</v>
      </c>
      <c r="BD1805" s="99">
        <v>24155.185756683401</v>
      </c>
      <c r="BE1805" s="99">
        <v>0</v>
      </c>
      <c r="BF1805" s="99">
        <v>35035.077028751402</v>
      </c>
      <c r="BG1805" s="99">
        <v>930376.01349639904</v>
      </c>
      <c r="BH1805" s="99">
        <v>0</v>
      </c>
      <c r="BI1805" s="99">
        <v>277272.41568374599</v>
      </c>
      <c r="BJ1805" s="99">
        <v>2414742.3372497601</v>
      </c>
      <c r="BK1805" s="99">
        <v>38708.595340251901</v>
      </c>
      <c r="BL1805" s="99">
        <v>13750.765747547101</v>
      </c>
      <c r="BM1805" s="99">
        <v>0</v>
      </c>
      <c r="BN1805" s="99">
        <v>0</v>
      </c>
      <c r="BO1805" s="99">
        <v>0</v>
      </c>
      <c r="BP1805" s="99">
        <v>0</v>
      </c>
      <c r="BQ1805" s="99">
        <v>0</v>
      </c>
      <c r="BR1805" s="99">
        <v>39882.588144779198</v>
      </c>
      <c r="BS1805" s="99">
        <v>1376276.06140137</v>
      </c>
      <c r="BT1805" s="99">
        <v>6950.9129741787901</v>
      </c>
      <c r="BU1805" s="99">
        <v>0</v>
      </c>
      <c r="BV1805" s="99">
        <v>1246076.4942779499</v>
      </c>
      <c r="BW1805" s="99">
        <v>2521.4159823954101</v>
      </c>
      <c r="BX1805" s="99">
        <v>0</v>
      </c>
      <c r="BY1805" s="99">
        <v>0</v>
      </c>
      <c r="BZ1805" s="99">
        <v>0</v>
      </c>
      <c r="CA1805" s="99">
        <v>8284.0225989818591</v>
      </c>
      <c r="CB1805" s="99">
        <v>1178521.83894348</v>
      </c>
      <c r="CC1805" s="99">
        <v>8249655.0391845703</v>
      </c>
      <c r="CD1805" s="99">
        <v>2644118.5790405301</v>
      </c>
      <c r="CE1805" s="99">
        <v>71.756695678457604</v>
      </c>
      <c r="CF1805" s="99">
        <v>16812.6415600777</v>
      </c>
      <c r="CG1805" s="99">
        <v>115475.47940731001</v>
      </c>
      <c r="CH1805" s="99">
        <v>13765.964965581899</v>
      </c>
      <c r="CI1805" s="99">
        <v>8354.0282174348795</v>
      </c>
      <c r="CJ1805" s="99">
        <v>1226686.6063842799</v>
      </c>
      <c r="CK1805" s="99">
        <v>8399182.1635742206</v>
      </c>
      <c r="CL1805" s="99">
        <v>2658421.5883178702</v>
      </c>
      <c r="CM1805" s="166">
        <v>9221.7334413528406</v>
      </c>
      <c r="CN1805" s="166">
        <v>1549205.1855316199</v>
      </c>
      <c r="CO1805" s="166">
        <v>9238162.6719970703</v>
      </c>
      <c r="CP1805" s="99">
        <v>2658421.5883178702</v>
      </c>
      <c r="CQ1805" s="99">
        <v>35.675911084748797</v>
      </c>
      <c r="CR1805" s="99">
        <v>7908.9732205867804</v>
      </c>
      <c r="CS1805" s="99">
        <v>56561.127000808701</v>
      </c>
      <c r="CT1805" s="99">
        <v>11289.081446051599</v>
      </c>
      <c r="CU1805" s="98">
        <v>6725.5902026929998</v>
      </c>
      <c r="CV1805" s="98">
        <v>879.50672443600001</v>
      </c>
      <c r="CW1805" s="98">
        <v>1195334.4805035577</v>
      </c>
      <c r="CX1805" s="98">
        <v>8365130.5185918799</v>
      </c>
    </row>
    <row r="1806" spans="1:102" x14ac:dyDescent="0.2">
      <c r="A1806" s="98" t="s">
        <v>182</v>
      </c>
      <c r="B1806" s="100">
        <v>39142</v>
      </c>
      <c r="C1806" s="99">
        <v>0</v>
      </c>
      <c r="D1806" s="99">
        <v>1723.7713656425501</v>
      </c>
      <c r="E1806" s="99">
        <v>6442.2861953973797</v>
      </c>
      <c r="F1806" s="99">
        <v>79.107703873887701</v>
      </c>
      <c r="G1806" s="99">
        <v>50.384568285662702</v>
      </c>
      <c r="H1806" s="99">
        <v>0</v>
      </c>
      <c r="I1806" s="99">
        <v>0</v>
      </c>
      <c r="J1806" s="99">
        <v>888.54390347003903</v>
      </c>
      <c r="K1806" s="99">
        <v>0</v>
      </c>
      <c r="L1806" s="99">
        <v>75.258952825330198</v>
      </c>
      <c r="M1806" s="99">
        <v>165.79328490793699</v>
      </c>
      <c r="N1806" s="99">
        <v>4097.4721353650102</v>
      </c>
      <c r="O1806" s="99">
        <v>66.628616637550294</v>
      </c>
      <c r="P1806" s="99">
        <v>0</v>
      </c>
      <c r="Q1806" s="99">
        <v>3778.5535732209701</v>
      </c>
      <c r="R1806" s="99">
        <v>12.953400149825001</v>
      </c>
      <c r="S1806" s="99">
        <v>0</v>
      </c>
      <c r="T1806" s="99">
        <v>17.641514935996401</v>
      </c>
      <c r="U1806" s="99">
        <v>931.95674451440595</v>
      </c>
      <c r="V1806" s="99">
        <v>0</v>
      </c>
      <c r="W1806" s="99">
        <v>202546.90796089199</v>
      </c>
      <c r="X1806" s="99">
        <v>961895.157554626</v>
      </c>
      <c r="Y1806" s="99">
        <v>8831.6066390275992</v>
      </c>
      <c r="Z1806" s="99">
        <v>12286.905840396899</v>
      </c>
      <c r="AA1806" s="99">
        <v>0</v>
      </c>
      <c r="AB1806" s="99">
        <v>0</v>
      </c>
      <c r="AC1806" s="99">
        <v>345178.85059356701</v>
      </c>
      <c r="AD1806" s="99">
        <v>0</v>
      </c>
      <c r="AE1806" s="99">
        <v>5951.5778121352196</v>
      </c>
      <c r="AF1806" s="99">
        <v>26229.487033605601</v>
      </c>
      <c r="AG1806" s="99">
        <v>573652.28228759801</v>
      </c>
      <c r="AH1806" s="99">
        <v>4515.2478686571103</v>
      </c>
      <c r="AI1806" s="99">
        <v>0</v>
      </c>
      <c r="AJ1806" s="99">
        <v>553134.659713745</v>
      </c>
      <c r="AK1806" s="99">
        <v>2719.07494515181</v>
      </c>
      <c r="AL1806" s="99">
        <v>0</v>
      </c>
      <c r="AM1806" s="99">
        <v>3680.17754915357</v>
      </c>
      <c r="AN1806" s="99">
        <v>354463.220939636</v>
      </c>
      <c r="AO1806" s="99">
        <v>0</v>
      </c>
      <c r="AP1806" s="99">
        <v>1558135.52453613</v>
      </c>
      <c r="AQ1806" s="99">
        <v>6543865.8695678702</v>
      </c>
      <c r="AR1806" s="99">
        <v>62224.514238834403</v>
      </c>
      <c r="AS1806" s="99">
        <v>84204.613050460801</v>
      </c>
      <c r="AT1806" s="99">
        <v>0</v>
      </c>
      <c r="AU1806" s="99">
        <v>0</v>
      </c>
      <c r="AV1806" s="99">
        <v>939939.85665130604</v>
      </c>
      <c r="AW1806" s="99">
        <v>0</v>
      </c>
      <c r="AX1806" s="99">
        <v>41767.516618728601</v>
      </c>
      <c r="AY1806" s="99">
        <v>181450.304477692</v>
      </c>
      <c r="AZ1806" s="99">
        <v>3913437.82922363</v>
      </c>
      <c r="BA1806" s="99">
        <v>34710.4742698669</v>
      </c>
      <c r="BB1806" s="99">
        <v>0</v>
      </c>
      <c r="BC1806" s="99">
        <v>3883027.5821227999</v>
      </c>
      <c r="BD1806" s="99">
        <v>18109.107492208499</v>
      </c>
      <c r="BE1806" s="99">
        <v>0</v>
      </c>
      <c r="BF1806" s="99">
        <v>26974.610555171999</v>
      </c>
      <c r="BG1806" s="99">
        <v>964842.08444213902</v>
      </c>
      <c r="BH1806" s="99">
        <v>0</v>
      </c>
      <c r="BI1806" s="99">
        <v>275293.31871414202</v>
      </c>
      <c r="BJ1806" s="99">
        <v>2377950.7906189002</v>
      </c>
      <c r="BK1806" s="99">
        <v>39650.2235479355</v>
      </c>
      <c r="BL1806" s="99">
        <v>14722.673291921599</v>
      </c>
      <c r="BM1806" s="99">
        <v>0</v>
      </c>
      <c r="BN1806" s="99">
        <v>0</v>
      </c>
      <c r="BO1806" s="99">
        <v>0</v>
      </c>
      <c r="BP1806" s="99">
        <v>0</v>
      </c>
      <c r="BQ1806" s="99">
        <v>0</v>
      </c>
      <c r="BR1806" s="99">
        <v>42267.106456279798</v>
      </c>
      <c r="BS1806" s="99">
        <v>1372749.7249755899</v>
      </c>
      <c r="BT1806" s="99">
        <v>6808.2732456326503</v>
      </c>
      <c r="BU1806" s="99">
        <v>0</v>
      </c>
      <c r="BV1806" s="99">
        <v>1228013.7118988</v>
      </c>
      <c r="BW1806" s="99">
        <v>1875.4394281208499</v>
      </c>
      <c r="BX1806" s="99">
        <v>0</v>
      </c>
      <c r="BY1806" s="99">
        <v>0</v>
      </c>
      <c r="BZ1806" s="99">
        <v>0</v>
      </c>
      <c r="CA1806" s="99">
        <v>8160.5905367732003</v>
      </c>
      <c r="CB1806" s="99">
        <v>1155716.95121765</v>
      </c>
      <c r="CC1806" s="99">
        <v>8081249.1181030301</v>
      </c>
      <c r="CD1806" s="99">
        <v>2684678.3905334501</v>
      </c>
      <c r="CE1806" s="99">
        <v>65.679662899114206</v>
      </c>
      <c r="CF1806" s="99">
        <v>15489.688935399099</v>
      </c>
      <c r="CG1806" s="99">
        <v>107716.26291275</v>
      </c>
      <c r="CH1806" s="99">
        <v>14700.6394561529</v>
      </c>
      <c r="CI1806" s="99">
        <v>8221.9655312299692</v>
      </c>
      <c r="CJ1806" s="99">
        <v>1186447.0375518801</v>
      </c>
      <c r="CK1806" s="99">
        <v>8235838.2827758798</v>
      </c>
      <c r="CL1806" s="99">
        <v>2699339.7104492201</v>
      </c>
      <c r="CM1806" s="166">
        <v>9194.8832503557205</v>
      </c>
      <c r="CN1806" s="166">
        <v>1523269.96734619</v>
      </c>
      <c r="CO1806" s="166">
        <v>9125244.1982421894</v>
      </c>
      <c r="CP1806" s="99">
        <v>2699339.7104492201</v>
      </c>
      <c r="CQ1806" s="99">
        <v>34.182850331999397</v>
      </c>
      <c r="CR1806" s="99">
        <v>8995.8884239196796</v>
      </c>
      <c r="CS1806" s="99">
        <v>60233.315737247503</v>
      </c>
      <c r="CT1806" s="99">
        <v>12801.8306151628</v>
      </c>
      <c r="CU1806" s="98">
        <v>6506.8124337830004</v>
      </c>
      <c r="CV1806" s="98">
        <v>932.38462933000005</v>
      </c>
      <c r="CW1806" s="98">
        <v>1171206.640153049</v>
      </c>
      <c r="CX1806" s="98">
        <v>8188965.3810157804</v>
      </c>
    </row>
    <row r="1807" spans="1:102" x14ac:dyDescent="0.2">
      <c r="A1807" s="98" t="s">
        <v>182</v>
      </c>
      <c r="B1807" s="100">
        <v>39234</v>
      </c>
      <c r="C1807" s="99">
        <v>0</v>
      </c>
      <c r="D1807" s="99">
        <v>1801.60752879083</v>
      </c>
      <c r="E1807" s="99">
        <v>6300.4913564920398</v>
      </c>
      <c r="F1807" s="99">
        <v>80.128994524478898</v>
      </c>
      <c r="G1807" s="99">
        <v>52.505287621635901</v>
      </c>
      <c r="H1807" s="99">
        <v>0</v>
      </c>
      <c r="I1807" s="99">
        <v>0</v>
      </c>
      <c r="J1807" s="99">
        <v>914.66618208587204</v>
      </c>
      <c r="K1807" s="99">
        <v>0</v>
      </c>
      <c r="L1807" s="99">
        <v>93.709976102225497</v>
      </c>
      <c r="M1807" s="99">
        <v>185.83739539235799</v>
      </c>
      <c r="N1807" s="99">
        <v>3941.8133326172801</v>
      </c>
      <c r="O1807" s="99">
        <v>64.045769974589305</v>
      </c>
      <c r="P1807" s="99">
        <v>0</v>
      </c>
      <c r="Q1807" s="99">
        <v>3796.38818031549</v>
      </c>
      <c r="R1807" s="99">
        <v>10.7776277945377</v>
      </c>
      <c r="S1807" s="99">
        <v>0</v>
      </c>
      <c r="T1807" s="99">
        <v>20.422019164543599</v>
      </c>
      <c r="U1807" s="99">
        <v>940.06778793036904</v>
      </c>
      <c r="V1807" s="99">
        <v>0</v>
      </c>
      <c r="W1807" s="99">
        <v>218883.66411209101</v>
      </c>
      <c r="X1807" s="99">
        <v>924735.47059631301</v>
      </c>
      <c r="Y1807" s="99">
        <v>8787.3290560245496</v>
      </c>
      <c r="Z1807" s="99">
        <v>11779.9389173985</v>
      </c>
      <c r="AA1807" s="99">
        <v>0</v>
      </c>
      <c r="AB1807" s="99">
        <v>0</v>
      </c>
      <c r="AC1807" s="99">
        <v>350066.95958328201</v>
      </c>
      <c r="AD1807" s="99">
        <v>0</v>
      </c>
      <c r="AE1807" s="99">
        <v>5571.6306234598196</v>
      </c>
      <c r="AF1807" s="99">
        <v>29713.182217836398</v>
      </c>
      <c r="AG1807" s="99">
        <v>537928.38363647496</v>
      </c>
      <c r="AH1807" s="99">
        <v>4109.2701872587204</v>
      </c>
      <c r="AI1807" s="99">
        <v>0</v>
      </c>
      <c r="AJ1807" s="99">
        <v>580604.95672607399</v>
      </c>
      <c r="AK1807" s="99">
        <v>2189.33521842957</v>
      </c>
      <c r="AL1807" s="99">
        <v>0</v>
      </c>
      <c r="AM1807" s="99">
        <v>4641.9180873036403</v>
      </c>
      <c r="AN1807" s="99">
        <v>357202.84223556501</v>
      </c>
      <c r="AO1807" s="99">
        <v>0</v>
      </c>
      <c r="AP1807" s="99">
        <v>1649775.5475921601</v>
      </c>
      <c r="AQ1807" s="99">
        <v>6345087.4235229502</v>
      </c>
      <c r="AR1807" s="99">
        <v>62455.275224208803</v>
      </c>
      <c r="AS1807" s="99">
        <v>82222.939098358198</v>
      </c>
      <c r="AT1807" s="99">
        <v>0</v>
      </c>
      <c r="AU1807" s="99">
        <v>0</v>
      </c>
      <c r="AV1807" s="99">
        <v>964189.81035614002</v>
      </c>
      <c r="AW1807" s="99">
        <v>0</v>
      </c>
      <c r="AX1807" s="99">
        <v>39718.420145034797</v>
      </c>
      <c r="AY1807" s="99">
        <v>207288.34713935899</v>
      </c>
      <c r="AZ1807" s="99">
        <v>3699125.7085571298</v>
      </c>
      <c r="BA1807" s="99">
        <v>32665.590427875501</v>
      </c>
      <c r="BB1807" s="99">
        <v>0</v>
      </c>
      <c r="BC1807" s="99">
        <v>4082564.7934875502</v>
      </c>
      <c r="BD1807" s="99">
        <v>14887.941103577599</v>
      </c>
      <c r="BE1807" s="99">
        <v>0</v>
      </c>
      <c r="BF1807" s="99">
        <v>30818.7227470875</v>
      </c>
      <c r="BG1807" s="99">
        <v>987522.219429016</v>
      </c>
      <c r="BH1807" s="99">
        <v>0</v>
      </c>
      <c r="BI1807" s="99">
        <v>320136.16038131702</v>
      </c>
      <c r="BJ1807" s="99">
        <v>2283367.38562012</v>
      </c>
      <c r="BK1807" s="99">
        <v>40860.815702438398</v>
      </c>
      <c r="BL1807" s="99">
        <v>14493.731269121199</v>
      </c>
      <c r="BM1807" s="99">
        <v>0</v>
      </c>
      <c r="BN1807" s="99">
        <v>0</v>
      </c>
      <c r="BO1807" s="99">
        <v>0</v>
      </c>
      <c r="BP1807" s="99">
        <v>0</v>
      </c>
      <c r="BQ1807" s="99">
        <v>0</v>
      </c>
      <c r="BR1807" s="99">
        <v>48439.9119634628</v>
      </c>
      <c r="BS1807" s="99">
        <v>1292248.7910766599</v>
      </c>
      <c r="BT1807" s="99">
        <v>6409.3536347150803</v>
      </c>
      <c r="BU1807" s="99">
        <v>0</v>
      </c>
      <c r="BV1807" s="99">
        <v>1291565.1795043901</v>
      </c>
      <c r="BW1807" s="99">
        <v>1464.79839207232</v>
      </c>
      <c r="BX1807" s="99">
        <v>0</v>
      </c>
      <c r="BY1807" s="99">
        <v>0</v>
      </c>
      <c r="BZ1807" s="99">
        <v>0</v>
      </c>
      <c r="CA1807" s="99">
        <v>8104.39035493135</v>
      </c>
      <c r="CB1807" s="99">
        <v>1143949.1904296901</v>
      </c>
      <c r="CC1807" s="99">
        <v>8061537.1724243201</v>
      </c>
      <c r="CD1807" s="99">
        <v>2623242.7469482399</v>
      </c>
      <c r="CE1807" s="99">
        <v>67.693830811418593</v>
      </c>
      <c r="CF1807" s="99">
        <v>15271.6559094191</v>
      </c>
      <c r="CG1807" s="99">
        <v>104182.109193802</v>
      </c>
      <c r="CH1807" s="99">
        <v>14490.309988737101</v>
      </c>
      <c r="CI1807" s="99">
        <v>8173.3806651234599</v>
      </c>
      <c r="CJ1807" s="99">
        <v>1158684.78981018</v>
      </c>
      <c r="CK1807" s="99">
        <v>8115463.2717895498</v>
      </c>
      <c r="CL1807" s="99">
        <v>2637026.1121521001</v>
      </c>
      <c r="CM1807" s="166">
        <v>9116.9990383386594</v>
      </c>
      <c r="CN1807" s="166">
        <v>1512258.4976806601</v>
      </c>
      <c r="CO1807" s="166">
        <v>9137103.58666992</v>
      </c>
      <c r="CP1807" s="99">
        <v>2637026.1121521001</v>
      </c>
      <c r="CQ1807" s="99">
        <v>36.746482809539899</v>
      </c>
      <c r="CR1807" s="99">
        <v>8864.3726347684897</v>
      </c>
      <c r="CS1807" s="99">
        <v>60941.848429202997</v>
      </c>
      <c r="CT1807" s="99">
        <v>13082.939752817199</v>
      </c>
      <c r="CU1807" s="98">
        <v>6357.1726850909999</v>
      </c>
      <c r="CV1807" s="98">
        <v>963.57888777200003</v>
      </c>
      <c r="CW1807" s="98">
        <v>1159220.8463391091</v>
      </c>
      <c r="CX1807" s="98">
        <v>8165719.281618122</v>
      </c>
    </row>
    <row r="1808" spans="1:102" x14ac:dyDescent="0.2">
      <c r="A1808" s="98" t="s">
        <v>182</v>
      </c>
      <c r="B1808" s="100">
        <v>39326</v>
      </c>
      <c r="C1808" s="99">
        <v>0</v>
      </c>
      <c r="D1808" s="99">
        <v>1760.0964076667999</v>
      </c>
      <c r="E1808" s="99">
        <v>6140.0390508770897</v>
      </c>
      <c r="F1808" s="99">
        <v>81.226168168708696</v>
      </c>
      <c r="G1808" s="99">
        <v>56.266514028888203</v>
      </c>
      <c r="H1808" s="99">
        <v>0</v>
      </c>
      <c r="I1808" s="99">
        <v>0</v>
      </c>
      <c r="J1808" s="99">
        <v>938.07395260781095</v>
      </c>
      <c r="K1808" s="99">
        <v>0</v>
      </c>
      <c r="L1808" s="99">
        <v>131.200925339013</v>
      </c>
      <c r="M1808" s="99">
        <v>198.84123906493201</v>
      </c>
      <c r="N1808" s="99">
        <v>3824.5838508009901</v>
      </c>
      <c r="O1808" s="99">
        <v>61.342553981579798</v>
      </c>
      <c r="P1808" s="99">
        <v>0</v>
      </c>
      <c r="Q1808" s="99">
        <v>3695.4791132509699</v>
      </c>
      <c r="R1808" s="99">
        <v>11.746979857212899</v>
      </c>
      <c r="S1808" s="99">
        <v>0</v>
      </c>
      <c r="T1808" s="99">
        <v>19.598227513255601</v>
      </c>
      <c r="U1808" s="99">
        <v>977.36567996442295</v>
      </c>
      <c r="V1808" s="99">
        <v>0</v>
      </c>
      <c r="W1808" s="99">
        <v>216417.07103729199</v>
      </c>
      <c r="X1808" s="99">
        <v>879929.97066497803</v>
      </c>
      <c r="Y1808" s="99">
        <v>8524.7856397628802</v>
      </c>
      <c r="Z1808" s="99">
        <v>12201.786443471899</v>
      </c>
      <c r="AA1808" s="99">
        <v>0</v>
      </c>
      <c r="AB1808" s="99">
        <v>0</v>
      </c>
      <c r="AC1808" s="99">
        <v>356243.16326904303</v>
      </c>
      <c r="AD1808" s="99">
        <v>0</v>
      </c>
      <c r="AE1808" s="99">
        <v>6149.7787952423096</v>
      </c>
      <c r="AF1808" s="99">
        <v>30510.3910911083</v>
      </c>
      <c r="AG1808" s="99">
        <v>498889.92985153198</v>
      </c>
      <c r="AH1808" s="99">
        <v>3238.6685712337498</v>
      </c>
      <c r="AI1808" s="99">
        <v>0</v>
      </c>
      <c r="AJ1808" s="99">
        <v>553857.30888366699</v>
      </c>
      <c r="AK1808" s="99">
        <v>1746.1363822221799</v>
      </c>
      <c r="AL1808" s="99">
        <v>0</v>
      </c>
      <c r="AM1808" s="99">
        <v>4523.8020433187503</v>
      </c>
      <c r="AN1808" s="99">
        <v>366535.536693573</v>
      </c>
      <c r="AO1808" s="99">
        <v>0</v>
      </c>
      <c r="AP1808" s="99">
        <v>1485907.3968353299</v>
      </c>
      <c r="AQ1808" s="99">
        <v>6057621.5361328097</v>
      </c>
      <c r="AR1808" s="99">
        <v>59576.754635810903</v>
      </c>
      <c r="AS1808" s="99">
        <v>86824.7674036026</v>
      </c>
      <c r="AT1808" s="99">
        <v>0</v>
      </c>
      <c r="AU1808" s="99">
        <v>0</v>
      </c>
      <c r="AV1808" s="99">
        <v>994789.95511627197</v>
      </c>
      <c r="AW1808" s="99">
        <v>0</v>
      </c>
      <c r="AX1808" s="99">
        <v>43849.924320220904</v>
      </c>
      <c r="AY1808" s="99">
        <v>214482.242916107</v>
      </c>
      <c r="AZ1808" s="99">
        <v>3454592.19891357</v>
      </c>
      <c r="BA1808" s="99">
        <v>25415.7109677792</v>
      </c>
      <c r="BB1808" s="99">
        <v>0</v>
      </c>
      <c r="BC1808" s="99">
        <v>3824933.5727233901</v>
      </c>
      <c r="BD1808" s="99">
        <v>13195.3640594482</v>
      </c>
      <c r="BE1808" s="99">
        <v>0</v>
      </c>
      <c r="BF1808" s="99">
        <v>32745.071665287</v>
      </c>
      <c r="BG1808" s="99">
        <v>1020624.1669540399</v>
      </c>
      <c r="BH1808" s="99">
        <v>0</v>
      </c>
      <c r="BI1808" s="99">
        <v>304814.23412704503</v>
      </c>
      <c r="BJ1808" s="99">
        <v>2241092.5948181199</v>
      </c>
      <c r="BK1808" s="99">
        <v>41677.109877109498</v>
      </c>
      <c r="BL1808" s="99">
        <v>16475.998272657402</v>
      </c>
      <c r="BM1808" s="99">
        <v>0</v>
      </c>
      <c r="BN1808" s="99">
        <v>0</v>
      </c>
      <c r="BO1808" s="99">
        <v>0</v>
      </c>
      <c r="BP1808" s="99">
        <v>0</v>
      </c>
      <c r="BQ1808" s="99">
        <v>0</v>
      </c>
      <c r="BR1808" s="99">
        <v>51507.595194339803</v>
      </c>
      <c r="BS1808" s="99">
        <v>1232542.00883484</v>
      </c>
      <c r="BT1808" s="99">
        <v>4996.9004612565004</v>
      </c>
      <c r="BU1808" s="99">
        <v>0</v>
      </c>
      <c r="BV1808" s="99">
        <v>1244574.28411865</v>
      </c>
      <c r="BW1808" s="99">
        <v>1517.6524491161099</v>
      </c>
      <c r="BX1808" s="99">
        <v>0</v>
      </c>
      <c r="BY1808" s="99">
        <v>0</v>
      </c>
      <c r="BZ1808" s="99">
        <v>0</v>
      </c>
      <c r="CA1808" s="99">
        <v>7889.4850322008097</v>
      </c>
      <c r="CB1808" s="99">
        <v>1094871.06477356</v>
      </c>
      <c r="CC1808" s="99">
        <v>7583903.5456542997</v>
      </c>
      <c r="CD1808" s="99">
        <v>2546585.1868591299</v>
      </c>
      <c r="CE1808" s="99">
        <v>71.308623600751204</v>
      </c>
      <c r="CF1808" s="99">
        <v>15862.877353191399</v>
      </c>
      <c r="CG1808" s="99">
        <v>114399.104509354</v>
      </c>
      <c r="CH1808" s="99">
        <v>16486.964002132401</v>
      </c>
      <c r="CI1808" s="99">
        <v>7964.7930848598498</v>
      </c>
      <c r="CJ1808" s="99">
        <v>1108744.6013641399</v>
      </c>
      <c r="CK1808" s="99">
        <v>7656225.3196411096</v>
      </c>
      <c r="CL1808" s="99">
        <v>2563006.10693359</v>
      </c>
      <c r="CM1808" s="166">
        <v>8933.5856487751007</v>
      </c>
      <c r="CN1808" s="166">
        <v>1478299.49815369</v>
      </c>
      <c r="CO1808" s="166">
        <v>8656311.9666747991</v>
      </c>
      <c r="CP1808" s="99">
        <v>2563006.10693359</v>
      </c>
      <c r="CQ1808" s="99">
        <v>41.453499622643001</v>
      </c>
      <c r="CR1808" s="99">
        <v>9529.2507048845291</v>
      </c>
      <c r="CS1808" s="99">
        <v>68401.460845947295</v>
      </c>
      <c r="CT1808" s="99">
        <v>14825.8641606569</v>
      </c>
      <c r="CU1808" s="98">
        <v>6179.1200881650002</v>
      </c>
      <c r="CV1808" s="98">
        <v>991.33999091500004</v>
      </c>
      <c r="CW1808" s="98">
        <v>1110733.9421267514</v>
      </c>
      <c r="CX1808" s="98">
        <v>7698302.6501636533</v>
      </c>
    </row>
    <row r="1809" spans="1:102" x14ac:dyDescent="0.2">
      <c r="A1809" s="98" t="s">
        <v>182</v>
      </c>
      <c r="B1809" s="100">
        <v>39417</v>
      </c>
      <c r="C1809" s="99">
        <v>0</v>
      </c>
      <c r="D1809" s="99">
        <v>1752.0811911225301</v>
      </c>
      <c r="E1809" s="99">
        <v>6084.56874835491</v>
      </c>
      <c r="F1809" s="99">
        <v>85.516928638331606</v>
      </c>
      <c r="G1809" s="99">
        <v>57.090690892655402</v>
      </c>
      <c r="H1809" s="99">
        <v>0</v>
      </c>
      <c r="I1809" s="99">
        <v>0</v>
      </c>
      <c r="J1809" s="99">
        <v>942.59627184271801</v>
      </c>
      <c r="K1809" s="99">
        <v>0</v>
      </c>
      <c r="L1809" s="99">
        <v>109.762533546425</v>
      </c>
      <c r="M1809" s="99">
        <v>221.666979433969</v>
      </c>
      <c r="N1809" s="99">
        <v>3747.70136961341</v>
      </c>
      <c r="O1809" s="99">
        <v>65.953422839753301</v>
      </c>
      <c r="P1809" s="99">
        <v>0</v>
      </c>
      <c r="Q1809" s="99">
        <v>3748.94624403119</v>
      </c>
      <c r="R1809" s="99">
        <v>11.576443609548701</v>
      </c>
      <c r="S1809" s="99">
        <v>0</v>
      </c>
      <c r="T1809" s="99">
        <v>15.219268227694601</v>
      </c>
      <c r="U1809" s="99">
        <v>985.63507103174902</v>
      </c>
      <c r="V1809" s="99">
        <v>0</v>
      </c>
      <c r="W1809" s="99">
        <v>203410.666194916</v>
      </c>
      <c r="X1809" s="99">
        <v>867929.77230071998</v>
      </c>
      <c r="Y1809" s="99">
        <v>9225.4868358373606</v>
      </c>
      <c r="Z1809" s="99">
        <v>12366.316059946999</v>
      </c>
      <c r="AA1809" s="99">
        <v>0</v>
      </c>
      <c r="AB1809" s="99">
        <v>0</v>
      </c>
      <c r="AC1809" s="99">
        <v>365445.10395431501</v>
      </c>
      <c r="AD1809" s="99">
        <v>0</v>
      </c>
      <c r="AE1809" s="99">
        <v>5176.4150034785298</v>
      </c>
      <c r="AF1809" s="99">
        <v>32160.577052116401</v>
      </c>
      <c r="AG1809" s="99">
        <v>477550.661693573</v>
      </c>
      <c r="AH1809" s="99">
        <v>3725.9374344348898</v>
      </c>
      <c r="AI1809" s="99">
        <v>0</v>
      </c>
      <c r="AJ1809" s="99">
        <v>541296.36717987095</v>
      </c>
      <c r="AK1809" s="99">
        <v>2270.5298212766602</v>
      </c>
      <c r="AL1809" s="99">
        <v>0</v>
      </c>
      <c r="AM1809" s="99">
        <v>3049.5761212110501</v>
      </c>
      <c r="AN1809" s="99">
        <v>376930.16961669899</v>
      </c>
      <c r="AO1809" s="99">
        <v>0</v>
      </c>
      <c r="AP1809" s="99">
        <v>1485787.85118103</v>
      </c>
      <c r="AQ1809" s="99">
        <v>6018810.94250488</v>
      </c>
      <c r="AR1809" s="99">
        <v>64698.356800556197</v>
      </c>
      <c r="AS1809" s="99">
        <v>87420.6581277847</v>
      </c>
      <c r="AT1809" s="99">
        <v>0</v>
      </c>
      <c r="AU1809" s="99">
        <v>0</v>
      </c>
      <c r="AV1809" s="99">
        <v>1036984.1632843</v>
      </c>
      <c r="AW1809" s="99">
        <v>0</v>
      </c>
      <c r="AX1809" s="99">
        <v>37254.483128070802</v>
      </c>
      <c r="AY1809" s="99">
        <v>227533.15724563599</v>
      </c>
      <c r="AZ1809" s="99">
        <v>3329147.8757019001</v>
      </c>
      <c r="BA1809" s="99">
        <v>30486.483301639601</v>
      </c>
      <c r="BB1809" s="99">
        <v>0</v>
      </c>
      <c r="BC1809" s="99">
        <v>3846613.9888000502</v>
      </c>
      <c r="BD1809" s="99">
        <v>16248.5250940323</v>
      </c>
      <c r="BE1809" s="99">
        <v>0</v>
      </c>
      <c r="BF1809" s="99">
        <v>20785.301429510098</v>
      </c>
      <c r="BG1809" s="99">
        <v>1064513.94898987</v>
      </c>
      <c r="BH1809" s="99">
        <v>0</v>
      </c>
      <c r="BI1809" s="99">
        <v>293572.604896545</v>
      </c>
      <c r="BJ1809" s="99">
        <v>2236385.2986755399</v>
      </c>
      <c r="BK1809" s="99">
        <v>43755.981810092897</v>
      </c>
      <c r="BL1809" s="99">
        <v>15836.091847538901</v>
      </c>
      <c r="BM1809" s="99">
        <v>0</v>
      </c>
      <c r="BN1809" s="99">
        <v>0</v>
      </c>
      <c r="BO1809" s="99">
        <v>0</v>
      </c>
      <c r="BP1809" s="99">
        <v>0</v>
      </c>
      <c r="BQ1809" s="99">
        <v>0</v>
      </c>
      <c r="BR1809" s="99">
        <v>60541.169147491499</v>
      </c>
      <c r="BS1809" s="99">
        <v>1164069.4824066199</v>
      </c>
      <c r="BT1809" s="99">
        <v>5978.8613144159299</v>
      </c>
      <c r="BU1809" s="99">
        <v>0</v>
      </c>
      <c r="BV1809" s="99">
        <v>1288432.5826721201</v>
      </c>
      <c r="BW1809" s="99">
        <v>1969.9362057000401</v>
      </c>
      <c r="BX1809" s="99">
        <v>0</v>
      </c>
      <c r="BY1809" s="99">
        <v>0</v>
      </c>
      <c r="BZ1809" s="99">
        <v>0</v>
      </c>
      <c r="CA1809" s="99">
        <v>7847.7861537337303</v>
      </c>
      <c r="CB1809" s="99">
        <v>1079394.1402740499</v>
      </c>
      <c r="CC1809" s="99">
        <v>7423279.36291504</v>
      </c>
      <c r="CD1809" s="99">
        <v>2484554.5523071298</v>
      </c>
      <c r="CE1809" s="99">
        <v>68.377910081297202</v>
      </c>
      <c r="CF1809" s="99">
        <v>14990.2999739647</v>
      </c>
      <c r="CG1809" s="99">
        <v>104385.70340251899</v>
      </c>
      <c r="CH1809" s="99">
        <v>15851.4375249147</v>
      </c>
      <c r="CI1809" s="99">
        <v>7915.0392571091697</v>
      </c>
      <c r="CJ1809" s="99">
        <v>1082341.7515106199</v>
      </c>
      <c r="CK1809" s="99">
        <v>7568588.22155762</v>
      </c>
      <c r="CL1809" s="99">
        <v>2501110.7448120099</v>
      </c>
      <c r="CM1809" s="166">
        <v>8847.9347476959192</v>
      </c>
      <c r="CN1809" s="166">
        <v>1470942.0026702899</v>
      </c>
      <c r="CO1809" s="166">
        <v>8762537.1129150409</v>
      </c>
      <c r="CP1809" s="99">
        <v>2501110.7448120099</v>
      </c>
      <c r="CQ1809" s="99">
        <v>42.931480297818801</v>
      </c>
      <c r="CR1809" s="99">
        <v>9544.6147457361203</v>
      </c>
      <c r="CS1809" s="99">
        <v>67555.583377838106</v>
      </c>
      <c r="CT1809" s="99">
        <v>13972.686471581501</v>
      </c>
      <c r="CU1809" s="98">
        <v>6134.5587742059997</v>
      </c>
      <c r="CV1809" s="98">
        <v>995.20257557900004</v>
      </c>
      <c r="CW1809" s="98">
        <v>1094384.4402480146</v>
      </c>
      <c r="CX1809" s="98">
        <v>7527665.0663175592</v>
      </c>
    </row>
    <row r="1810" spans="1:102" x14ac:dyDescent="0.2">
      <c r="A1810" s="98" t="s">
        <v>182</v>
      </c>
      <c r="B1810" s="100">
        <v>39508</v>
      </c>
      <c r="C1810" s="99">
        <v>0</v>
      </c>
      <c r="D1810" s="99">
        <v>1819.08680291474</v>
      </c>
      <c r="E1810" s="99">
        <v>6157.8925048112897</v>
      </c>
      <c r="F1810" s="99">
        <v>89.044873913750095</v>
      </c>
      <c r="G1810" s="99">
        <v>64.114439924247606</v>
      </c>
      <c r="H1810" s="99">
        <v>0</v>
      </c>
      <c r="I1810" s="99">
        <v>0</v>
      </c>
      <c r="J1810" s="99">
        <v>978.51321492344096</v>
      </c>
      <c r="K1810" s="99">
        <v>0</v>
      </c>
      <c r="L1810" s="99">
        <v>146.12598270922899</v>
      </c>
      <c r="M1810" s="99">
        <v>231.57213501259699</v>
      </c>
      <c r="N1810" s="99">
        <v>3679.2778409421398</v>
      </c>
      <c r="O1810" s="99">
        <v>65.614045286551104</v>
      </c>
      <c r="P1810" s="99">
        <v>0</v>
      </c>
      <c r="Q1810" s="99">
        <v>3897.4723042845699</v>
      </c>
      <c r="R1810" s="99">
        <v>12.883024220122</v>
      </c>
      <c r="S1810" s="99">
        <v>0</v>
      </c>
      <c r="T1810" s="99">
        <v>14.770762638887399</v>
      </c>
      <c r="U1810" s="99">
        <v>1005.1474250331499</v>
      </c>
      <c r="V1810" s="99">
        <v>0</v>
      </c>
      <c r="W1810" s="99">
        <v>315639.59144973801</v>
      </c>
      <c r="X1810" s="99">
        <v>851010.14131164597</v>
      </c>
      <c r="Y1810" s="99">
        <v>9467.3054538965207</v>
      </c>
      <c r="Z1810" s="99">
        <v>13971.2050157785</v>
      </c>
      <c r="AA1810" s="99">
        <v>0</v>
      </c>
      <c r="AB1810" s="99">
        <v>0</v>
      </c>
      <c r="AC1810" s="99">
        <v>370971.69055175799</v>
      </c>
      <c r="AD1810" s="99">
        <v>0</v>
      </c>
      <c r="AE1810" s="99">
        <v>8422.8084137439691</v>
      </c>
      <c r="AF1810" s="99">
        <v>32140.8412590027</v>
      </c>
      <c r="AG1810" s="99">
        <v>458286.73744583101</v>
      </c>
      <c r="AH1810" s="99">
        <v>4043.7672073244999</v>
      </c>
      <c r="AI1810" s="99">
        <v>0</v>
      </c>
      <c r="AJ1810" s="99">
        <v>665466.98478698696</v>
      </c>
      <c r="AK1810" s="99">
        <v>2757.2152423262601</v>
      </c>
      <c r="AL1810" s="99">
        <v>0</v>
      </c>
      <c r="AM1810" s="99">
        <v>2570.8684808909902</v>
      </c>
      <c r="AN1810" s="99">
        <v>379523.34822464001</v>
      </c>
      <c r="AO1810" s="99">
        <v>0</v>
      </c>
      <c r="AP1810" s="99">
        <v>1523378.1749115</v>
      </c>
      <c r="AQ1810" s="99">
        <v>5952898.2031860398</v>
      </c>
      <c r="AR1810" s="99">
        <v>67745.259708404497</v>
      </c>
      <c r="AS1810" s="99">
        <v>99183.841100692705</v>
      </c>
      <c r="AT1810" s="99">
        <v>0</v>
      </c>
      <c r="AU1810" s="99">
        <v>0</v>
      </c>
      <c r="AV1810" s="99">
        <v>1069583.9640502899</v>
      </c>
      <c r="AW1810" s="99">
        <v>0</v>
      </c>
      <c r="AX1810" s="99">
        <v>61280.169521808602</v>
      </c>
      <c r="AY1810" s="99">
        <v>227622.01584243801</v>
      </c>
      <c r="AZ1810" s="99">
        <v>3226951.8360900902</v>
      </c>
      <c r="BA1810" s="99">
        <v>34728.9666199684</v>
      </c>
      <c r="BB1810" s="99">
        <v>0</v>
      </c>
      <c r="BC1810" s="99">
        <v>3810684.5951232901</v>
      </c>
      <c r="BD1810" s="99">
        <v>19720.828045606599</v>
      </c>
      <c r="BE1810" s="99">
        <v>0</v>
      </c>
      <c r="BF1810" s="99">
        <v>17481.1351191998</v>
      </c>
      <c r="BG1810" s="99">
        <v>1093634.2115020801</v>
      </c>
      <c r="BH1810" s="99">
        <v>0</v>
      </c>
      <c r="BI1810" s="99">
        <v>271685.459560394</v>
      </c>
      <c r="BJ1810" s="99">
        <v>2006057.68019104</v>
      </c>
      <c r="BK1810" s="99">
        <v>44050.272389411897</v>
      </c>
      <c r="BL1810" s="99">
        <v>17594.484776973699</v>
      </c>
      <c r="BM1810" s="99">
        <v>0</v>
      </c>
      <c r="BN1810" s="99">
        <v>0</v>
      </c>
      <c r="BO1810" s="99">
        <v>0</v>
      </c>
      <c r="BP1810" s="99">
        <v>0</v>
      </c>
      <c r="BQ1810" s="99">
        <v>0</v>
      </c>
      <c r="BR1810" s="99">
        <v>57602.8401503563</v>
      </c>
      <c r="BS1810" s="99">
        <v>1053871.16664124</v>
      </c>
      <c r="BT1810" s="99">
        <v>6805.4815775752104</v>
      </c>
      <c r="BU1810" s="99">
        <v>0</v>
      </c>
      <c r="BV1810" s="99">
        <v>1148962.2409820601</v>
      </c>
      <c r="BW1810" s="99">
        <v>2540.6495694816099</v>
      </c>
      <c r="BX1810" s="99">
        <v>0</v>
      </c>
      <c r="BY1810" s="99">
        <v>0</v>
      </c>
      <c r="BZ1810" s="99">
        <v>0</v>
      </c>
      <c r="CA1810" s="99">
        <v>7974.7491048574402</v>
      </c>
      <c r="CB1810" s="99">
        <v>1134530.83203125</v>
      </c>
      <c r="CC1810" s="99">
        <v>7340812.1322631799</v>
      </c>
      <c r="CD1810" s="99">
        <v>2298015.03619385</v>
      </c>
      <c r="CE1810" s="99">
        <v>72.358556413091705</v>
      </c>
      <c r="CF1810" s="99">
        <v>15962.4936771393</v>
      </c>
      <c r="CG1810" s="99">
        <v>111296.873539925</v>
      </c>
      <c r="CH1810" s="99">
        <v>17573.586806774099</v>
      </c>
      <c r="CI1810" s="99">
        <v>8043.3412594199199</v>
      </c>
      <c r="CJ1810" s="99">
        <v>1161797.57649231</v>
      </c>
      <c r="CK1810" s="99">
        <v>7530309.1004028302</v>
      </c>
      <c r="CL1810" s="99">
        <v>2316109.0623168899</v>
      </c>
      <c r="CM1810" s="166">
        <v>9085.1853704452496</v>
      </c>
      <c r="CN1810" s="166">
        <v>1504290.91589355</v>
      </c>
      <c r="CO1810" s="166">
        <v>8634731.6271972694</v>
      </c>
      <c r="CP1810" s="99">
        <v>2316109.0623168899</v>
      </c>
      <c r="CQ1810" s="99">
        <v>46.764252525754301</v>
      </c>
      <c r="CR1810" s="99">
        <v>10557.524097204199</v>
      </c>
      <c r="CS1810" s="99">
        <v>72378.107532501206</v>
      </c>
      <c r="CT1810" s="99">
        <v>14983.743165731399</v>
      </c>
      <c r="CU1810" s="98">
        <v>6200.861990249</v>
      </c>
      <c r="CV1810" s="98">
        <v>1037.3172717039999</v>
      </c>
      <c r="CW1810" s="98">
        <v>1150493.3257083893</v>
      </c>
      <c r="CX1810" s="98">
        <v>7452109.0058031045</v>
      </c>
    </row>
    <row r="1811" spans="1:102" x14ac:dyDescent="0.2">
      <c r="A1811" s="98" t="s">
        <v>182</v>
      </c>
      <c r="B1811" s="100">
        <v>39600</v>
      </c>
      <c r="C1811" s="99">
        <v>0</v>
      </c>
      <c r="D1811" s="99">
        <v>1393.07021172345</v>
      </c>
      <c r="E1811" s="99">
        <v>6115.6487133502997</v>
      </c>
      <c r="F1811" s="99">
        <v>91.3159487098455</v>
      </c>
      <c r="G1811" s="99">
        <v>70.160292347893105</v>
      </c>
      <c r="H1811" s="99">
        <v>0</v>
      </c>
      <c r="I1811" s="99">
        <v>0</v>
      </c>
      <c r="J1811" s="99">
        <v>1013.93399795145</v>
      </c>
      <c r="K1811" s="99">
        <v>0</v>
      </c>
      <c r="L1811" s="99">
        <v>170.58330470509799</v>
      </c>
      <c r="M1811" s="99">
        <v>201.63821367546899</v>
      </c>
      <c r="N1811" s="99">
        <v>3584.97994634509</v>
      </c>
      <c r="O1811" s="99">
        <v>68.8907825769857</v>
      </c>
      <c r="P1811" s="99">
        <v>0</v>
      </c>
      <c r="Q1811" s="99">
        <v>3455.88975208998</v>
      </c>
      <c r="R1811" s="99">
        <v>16.572192982072</v>
      </c>
      <c r="S1811" s="99">
        <v>0</v>
      </c>
      <c r="T1811" s="99">
        <v>11.3044421563391</v>
      </c>
      <c r="U1811" s="99">
        <v>1027.81278285384</v>
      </c>
      <c r="V1811" s="99">
        <v>0</v>
      </c>
      <c r="W1811" s="99">
        <v>112514.518135071</v>
      </c>
      <c r="X1811" s="99">
        <v>832286.89211273205</v>
      </c>
      <c r="Y1811" s="99">
        <v>9001.2966679334604</v>
      </c>
      <c r="Z1811" s="99">
        <v>15629.672816157299</v>
      </c>
      <c r="AA1811" s="99">
        <v>0</v>
      </c>
      <c r="AB1811" s="99">
        <v>0</v>
      </c>
      <c r="AC1811" s="99">
        <v>386094.83888626099</v>
      </c>
      <c r="AD1811" s="99">
        <v>0</v>
      </c>
      <c r="AE1811" s="99">
        <v>10253.064213633499</v>
      </c>
      <c r="AF1811" s="99">
        <v>30006.274073839199</v>
      </c>
      <c r="AG1811" s="99">
        <v>432480.08350753802</v>
      </c>
      <c r="AH1811" s="99">
        <v>4125.0443834662401</v>
      </c>
      <c r="AI1811" s="99">
        <v>0</v>
      </c>
      <c r="AJ1811" s="99">
        <v>475960.90396881098</v>
      </c>
      <c r="AK1811" s="99">
        <v>3639.1853008866301</v>
      </c>
      <c r="AL1811" s="99">
        <v>0</v>
      </c>
      <c r="AM1811" s="99">
        <v>1077.86434073746</v>
      </c>
      <c r="AN1811" s="99">
        <v>387979.13457489002</v>
      </c>
      <c r="AO1811" s="99">
        <v>0</v>
      </c>
      <c r="AP1811" s="99">
        <v>1040316.635849</v>
      </c>
      <c r="AQ1811" s="99">
        <v>5917148.2172241202</v>
      </c>
      <c r="AR1811" s="99">
        <v>67412.206074714704</v>
      </c>
      <c r="AS1811" s="99">
        <v>113984.900515556</v>
      </c>
      <c r="AT1811" s="99">
        <v>0</v>
      </c>
      <c r="AU1811" s="99">
        <v>0</v>
      </c>
      <c r="AV1811" s="99">
        <v>1121630.2276458701</v>
      </c>
      <c r="AW1811" s="99">
        <v>0</v>
      </c>
      <c r="AX1811" s="99">
        <v>76704.957603454604</v>
      </c>
      <c r="AY1811" s="99">
        <v>220306.02807617199</v>
      </c>
      <c r="AZ1811" s="99">
        <v>3074272.7769470201</v>
      </c>
      <c r="BA1811" s="99">
        <v>36745.312246799498</v>
      </c>
      <c r="BB1811" s="99">
        <v>0</v>
      </c>
      <c r="BC1811" s="99">
        <v>3580451.7906799298</v>
      </c>
      <c r="BD1811" s="99">
        <v>26942.642801761602</v>
      </c>
      <c r="BE1811" s="99">
        <v>0</v>
      </c>
      <c r="BF1811" s="99">
        <v>8448.4552296400107</v>
      </c>
      <c r="BG1811" s="99">
        <v>1128590.9277343799</v>
      </c>
      <c r="BH1811" s="99">
        <v>0</v>
      </c>
      <c r="BI1811" s="99">
        <v>214879.33782196001</v>
      </c>
      <c r="BJ1811" s="99">
        <v>2001139.3606872601</v>
      </c>
      <c r="BK1811" s="99">
        <v>45664.846818924001</v>
      </c>
      <c r="BL1811" s="99">
        <v>20523.1088502407</v>
      </c>
      <c r="BM1811" s="99">
        <v>0</v>
      </c>
      <c r="BN1811" s="99">
        <v>0</v>
      </c>
      <c r="BO1811" s="99">
        <v>0</v>
      </c>
      <c r="BP1811" s="99">
        <v>0</v>
      </c>
      <c r="BQ1811" s="99">
        <v>0</v>
      </c>
      <c r="BR1811" s="99">
        <v>54011.987504482298</v>
      </c>
      <c r="BS1811" s="99">
        <v>1024974.77327728</v>
      </c>
      <c r="BT1811" s="99">
        <v>7201.1223520636604</v>
      </c>
      <c r="BU1811" s="99">
        <v>0</v>
      </c>
      <c r="BV1811" s="99">
        <v>1157977.48275757</v>
      </c>
      <c r="BW1811" s="99">
        <v>3628.5748210251299</v>
      </c>
      <c r="BX1811" s="99">
        <v>0</v>
      </c>
      <c r="BY1811" s="99">
        <v>0</v>
      </c>
      <c r="BZ1811" s="99">
        <v>0</v>
      </c>
      <c r="CA1811" s="99">
        <v>7509.3555964827501</v>
      </c>
      <c r="CB1811" s="99">
        <v>1005058.00190735</v>
      </c>
      <c r="CC1811" s="99">
        <v>7032966.1870117197</v>
      </c>
      <c r="CD1811" s="99">
        <v>2234563.5563354502</v>
      </c>
      <c r="CE1811" s="99">
        <v>73.574229622259693</v>
      </c>
      <c r="CF1811" s="99">
        <v>16002.8988608122</v>
      </c>
      <c r="CG1811" s="99">
        <v>116082.698698997</v>
      </c>
      <c r="CH1811" s="99">
        <v>20518.5549907684</v>
      </c>
      <c r="CI1811" s="99">
        <v>7584.5982223749197</v>
      </c>
      <c r="CJ1811" s="99">
        <v>978818.08475494396</v>
      </c>
      <c r="CK1811" s="99">
        <v>7071626.07214355</v>
      </c>
      <c r="CL1811" s="99">
        <v>2253867.7682800302</v>
      </c>
      <c r="CM1811" s="166">
        <v>8623.2581834793109</v>
      </c>
      <c r="CN1811" s="166">
        <v>1416181.83387756</v>
      </c>
      <c r="CO1811" s="166">
        <v>8419319.4573974591</v>
      </c>
      <c r="CP1811" s="99">
        <v>2253867.7682800302</v>
      </c>
      <c r="CQ1811" s="99">
        <v>47.636002298910199</v>
      </c>
      <c r="CR1811" s="99">
        <v>11368.8714153767</v>
      </c>
      <c r="CS1811" s="99">
        <v>81448.94647789</v>
      </c>
      <c r="CT1811" s="99">
        <v>16906.7008378506</v>
      </c>
      <c r="CU1811" s="98">
        <v>6140.0546953080002</v>
      </c>
      <c r="CV1811" s="98">
        <v>1079.1572114799999</v>
      </c>
      <c r="CW1811" s="98">
        <v>1021060.9007681622</v>
      </c>
      <c r="CX1811" s="98">
        <v>7149048.8857107162</v>
      </c>
    </row>
    <row r="1812" spans="1:102" x14ac:dyDescent="0.2">
      <c r="A1812" s="98" t="s">
        <v>182</v>
      </c>
      <c r="B1812" s="100">
        <v>39692</v>
      </c>
      <c r="C1812" s="99">
        <v>0</v>
      </c>
      <c r="D1812" s="99">
        <v>1905.9733348488801</v>
      </c>
      <c r="E1812" s="99">
        <v>5796.5627362728101</v>
      </c>
      <c r="F1812" s="99">
        <v>95.952118482440696</v>
      </c>
      <c r="G1812" s="99">
        <v>69.327194334939094</v>
      </c>
      <c r="H1812" s="99">
        <v>0</v>
      </c>
      <c r="I1812" s="99">
        <v>0</v>
      </c>
      <c r="J1812" s="99">
        <v>1051.3260140717</v>
      </c>
      <c r="K1812" s="99">
        <v>0</v>
      </c>
      <c r="L1812" s="99">
        <v>165.13885475695099</v>
      </c>
      <c r="M1812" s="99">
        <v>207.89732135273499</v>
      </c>
      <c r="N1812" s="99">
        <v>3421.2629676163201</v>
      </c>
      <c r="O1812" s="99">
        <v>72.588688878342495</v>
      </c>
      <c r="P1812" s="99">
        <v>0</v>
      </c>
      <c r="Q1812" s="99">
        <v>3845.7696794867502</v>
      </c>
      <c r="R1812" s="99">
        <v>16.7867215997539</v>
      </c>
      <c r="S1812" s="99">
        <v>0</v>
      </c>
      <c r="T1812" s="99">
        <v>6.8205138010671398</v>
      </c>
      <c r="U1812" s="99">
        <v>1068.3779048025599</v>
      </c>
      <c r="V1812" s="99">
        <v>0</v>
      </c>
      <c r="W1812" s="99">
        <v>210631.58675384501</v>
      </c>
      <c r="X1812" s="99">
        <v>805206.27022552502</v>
      </c>
      <c r="Y1812" s="99">
        <v>9942.6900503635406</v>
      </c>
      <c r="Z1812" s="99">
        <v>15471.037584781599</v>
      </c>
      <c r="AA1812" s="99">
        <v>0</v>
      </c>
      <c r="AB1812" s="99">
        <v>0</v>
      </c>
      <c r="AC1812" s="99">
        <v>391549.39497756999</v>
      </c>
      <c r="AD1812" s="99">
        <v>0</v>
      </c>
      <c r="AE1812" s="99">
        <v>13321.5098594427</v>
      </c>
      <c r="AF1812" s="99">
        <v>27376.278151512099</v>
      </c>
      <c r="AG1812" s="99">
        <v>420825.85402298003</v>
      </c>
      <c r="AH1812" s="99">
        <v>4536.5095827579498</v>
      </c>
      <c r="AI1812" s="99">
        <v>0</v>
      </c>
      <c r="AJ1812" s="99">
        <v>548032.78166198696</v>
      </c>
      <c r="AK1812" s="99">
        <v>4373.2574750781096</v>
      </c>
      <c r="AL1812" s="99">
        <v>0</v>
      </c>
      <c r="AM1812" s="99">
        <v>693.28783008456196</v>
      </c>
      <c r="AN1812" s="99">
        <v>395394.93535995501</v>
      </c>
      <c r="AO1812" s="99">
        <v>0</v>
      </c>
      <c r="AP1812" s="99">
        <v>1699788.2660980199</v>
      </c>
      <c r="AQ1812" s="99">
        <v>5765205.12072754</v>
      </c>
      <c r="AR1812" s="99">
        <v>74080.042109489397</v>
      </c>
      <c r="AS1812" s="99">
        <v>112782.01167106599</v>
      </c>
      <c r="AT1812" s="99">
        <v>0</v>
      </c>
      <c r="AU1812" s="99">
        <v>0</v>
      </c>
      <c r="AV1812" s="99">
        <v>1155469.62190247</v>
      </c>
      <c r="AW1812" s="99">
        <v>0</v>
      </c>
      <c r="AX1812" s="99">
        <v>98611.093020439104</v>
      </c>
      <c r="AY1812" s="99">
        <v>199844.726325989</v>
      </c>
      <c r="AZ1812" s="99">
        <v>3011522.4992980999</v>
      </c>
      <c r="BA1812" s="99">
        <v>38126.565234661102</v>
      </c>
      <c r="BB1812" s="99">
        <v>0</v>
      </c>
      <c r="BC1812" s="99">
        <v>4108577.04724121</v>
      </c>
      <c r="BD1812" s="99">
        <v>31622.507977724101</v>
      </c>
      <c r="BE1812" s="99">
        <v>0</v>
      </c>
      <c r="BF1812" s="99">
        <v>5382.8190875649498</v>
      </c>
      <c r="BG1812" s="99">
        <v>1165559.3580627399</v>
      </c>
      <c r="BH1812" s="99">
        <v>0</v>
      </c>
      <c r="BI1812" s="99">
        <v>323943.07636642503</v>
      </c>
      <c r="BJ1812" s="99">
        <v>1921675.81892395</v>
      </c>
      <c r="BK1812" s="99">
        <v>47234.446837902098</v>
      </c>
      <c r="BL1812" s="99">
        <v>20127.742776393901</v>
      </c>
      <c r="BM1812" s="99">
        <v>0</v>
      </c>
      <c r="BN1812" s="99">
        <v>0</v>
      </c>
      <c r="BO1812" s="99">
        <v>0</v>
      </c>
      <c r="BP1812" s="99">
        <v>0</v>
      </c>
      <c r="BQ1812" s="99">
        <v>0</v>
      </c>
      <c r="BR1812" s="99">
        <v>51586.907088756598</v>
      </c>
      <c r="BS1812" s="99">
        <v>961477.62057495106</v>
      </c>
      <c r="BT1812" s="99">
        <v>7468.5285463333103</v>
      </c>
      <c r="BU1812" s="99">
        <v>0</v>
      </c>
      <c r="BV1812" s="99">
        <v>1213111.67984009</v>
      </c>
      <c r="BW1812" s="99">
        <v>4070.89692381024</v>
      </c>
      <c r="BX1812" s="99">
        <v>0</v>
      </c>
      <c r="BY1812" s="99">
        <v>0</v>
      </c>
      <c r="BZ1812" s="99">
        <v>0</v>
      </c>
      <c r="CA1812" s="99">
        <v>7687.3697876334199</v>
      </c>
      <c r="CB1812" s="99">
        <v>1021340.72717285</v>
      </c>
      <c r="CC1812" s="99">
        <v>7477163.0714721698</v>
      </c>
      <c r="CD1812" s="99">
        <v>2247455.1332397498</v>
      </c>
      <c r="CE1812" s="99">
        <v>70.850827835500198</v>
      </c>
      <c r="CF1812" s="99">
        <v>15601.3482681513</v>
      </c>
      <c r="CG1812" s="99">
        <v>114515.739499092</v>
      </c>
      <c r="CH1812" s="99">
        <v>20136.963876008998</v>
      </c>
      <c r="CI1812" s="99">
        <v>7760.7965010404596</v>
      </c>
      <c r="CJ1812" s="99">
        <v>1029957.7711334201</v>
      </c>
      <c r="CK1812" s="99">
        <v>7549974.7428588904</v>
      </c>
      <c r="CL1812" s="99">
        <v>2267746.8616332998</v>
      </c>
      <c r="CM1812" s="166">
        <v>8821.1249921321905</v>
      </c>
      <c r="CN1812" s="166">
        <v>1441453.3914032001</v>
      </c>
      <c r="CO1812" s="166">
        <v>8643511.1220703106</v>
      </c>
      <c r="CP1812" s="99">
        <v>2267746.8616332998</v>
      </c>
      <c r="CQ1812" s="99">
        <v>47.6114298705943</v>
      </c>
      <c r="CR1812" s="99">
        <v>10468.9605457783</v>
      </c>
      <c r="CS1812" s="99">
        <v>77375.6497917175</v>
      </c>
      <c r="CT1812" s="99">
        <v>16039.6091263294</v>
      </c>
      <c r="CU1812" s="98">
        <v>5800.800600609</v>
      </c>
      <c r="CV1812" s="98">
        <v>1116.2631433720001</v>
      </c>
      <c r="CW1812" s="98">
        <v>1036942.0754410013</v>
      </c>
      <c r="CX1812" s="98">
        <v>7591678.8109712619</v>
      </c>
    </row>
    <row r="1813" spans="1:102" x14ac:dyDescent="0.2">
      <c r="A1813" s="98" t="s">
        <v>182</v>
      </c>
      <c r="B1813" s="100">
        <v>39783</v>
      </c>
      <c r="C1813" s="99">
        <v>0</v>
      </c>
      <c r="D1813" s="99">
        <v>2238.19628962874</v>
      </c>
      <c r="E1813" s="99">
        <v>5697.0388448834401</v>
      </c>
      <c r="F1813" s="99">
        <v>96.861892356537297</v>
      </c>
      <c r="G1813" s="99">
        <v>70.696055416949093</v>
      </c>
      <c r="H1813" s="99">
        <v>0</v>
      </c>
      <c r="I1813" s="99">
        <v>0</v>
      </c>
      <c r="J1813" s="99">
        <v>1031.03008137643</v>
      </c>
      <c r="K1813" s="99">
        <v>0</v>
      </c>
      <c r="L1813" s="99">
        <v>186.449123922735</v>
      </c>
      <c r="M1813" s="99">
        <v>189.29985425807499</v>
      </c>
      <c r="N1813" s="99">
        <v>3334.9379782676701</v>
      </c>
      <c r="O1813" s="99">
        <v>73.828458403237207</v>
      </c>
      <c r="P1813" s="99">
        <v>0</v>
      </c>
      <c r="Q1813" s="99">
        <v>4233.8483903408096</v>
      </c>
      <c r="R1813" s="99">
        <v>19.001414600759698</v>
      </c>
      <c r="S1813" s="99">
        <v>0</v>
      </c>
      <c r="T1813" s="99">
        <v>7.0877584846457502</v>
      </c>
      <c r="U1813" s="99">
        <v>1041.98816739023</v>
      </c>
      <c r="V1813" s="99">
        <v>0</v>
      </c>
      <c r="W1813" s="99">
        <v>375448.83255386399</v>
      </c>
      <c r="X1813" s="99">
        <v>772638.87147521996</v>
      </c>
      <c r="Y1813" s="99">
        <v>9835.9308006763495</v>
      </c>
      <c r="Z1813" s="99">
        <v>16078.779110789301</v>
      </c>
      <c r="AA1813" s="99">
        <v>0</v>
      </c>
      <c r="AB1813" s="99">
        <v>0</v>
      </c>
      <c r="AC1813" s="99">
        <v>389367.194480896</v>
      </c>
      <c r="AD1813" s="99">
        <v>0</v>
      </c>
      <c r="AE1813" s="99">
        <v>16614.8987996578</v>
      </c>
      <c r="AF1813" s="99">
        <v>25774.8707990646</v>
      </c>
      <c r="AG1813" s="99">
        <v>406804.362659454</v>
      </c>
      <c r="AH1813" s="99">
        <v>4297.7797214984903</v>
      </c>
      <c r="AI1813" s="99">
        <v>0</v>
      </c>
      <c r="AJ1813" s="99">
        <v>670703.66806030297</v>
      </c>
      <c r="AK1813" s="99">
        <v>4553.08103120327</v>
      </c>
      <c r="AL1813" s="99">
        <v>0</v>
      </c>
      <c r="AM1813" s="99">
        <v>760.51047105342195</v>
      </c>
      <c r="AN1813" s="99">
        <v>392144.26314163202</v>
      </c>
      <c r="AO1813" s="99">
        <v>0</v>
      </c>
      <c r="AP1813" s="99">
        <v>2768338.7142028799</v>
      </c>
      <c r="AQ1813" s="99">
        <v>5556731.1848754901</v>
      </c>
      <c r="AR1813" s="99">
        <v>71721.787279128999</v>
      </c>
      <c r="AS1813" s="99">
        <v>117151.704179764</v>
      </c>
      <c r="AT1813" s="99">
        <v>0</v>
      </c>
      <c r="AU1813" s="99">
        <v>0</v>
      </c>
      <c r="AV1813" s="99">
        <v>1165237.48400879</v>
      </c>
      <c r="AW1813" s="99">
        <v>0</v>
      </c>
      <c r="AX1813" s="99">
        <v>126505.717841148</v>
      </c>
      <c r="AY1813" s="99">
        <v>189480.71547508199</v>
      </c>
      <c r="AZ1813" s="99">
        <v>2940522.6715393099</v>
      </c>
      <c r="BA1813" s="99">
        <v>36756.212922096303</v>
      </c>
      <c r="BB1813" s="99">
        <v>0</v>
      </c>
      <c r="BC1813" s="99">
        <v>5077829.8171997098</v>
      </c>
      <c r="BD1813" s="99">
        <v>32699.847737312299</v>
      </c>
      <c r="BE1813" s="99">
        <v>0</v>
      </c>
      <c r="BF1813" s="99">
        <v>5959.6865243315697</v>
      </c>
      <c r="BG1813" s="99">
        <v>1172005.6136932401</v>
      </c>
      <c r="BH1813" s="99">
        <v>0</v>
      </c>
      <c r="BI1813" s="99">
        <v>527824.62033844006</v>
      </c>
      <c r="BJ1813" s="99">
        <v>1875669.5377654999</v>
      </c>
      <c r="BK1813" s="99">
        <v>48525.441103935198</v>
      </c>
      <c r="BL1813" s="99">
        <v>20559.051167488102</v>
      </c>
      <c r="BM1813" s="99">
        <v>0</v>
      </c>
      <c r="BN1813" s="99">
        <v>0</v>
      </c>
      <c r="BO1813" s="99">
        <v>0</v>
      </c>
      <c r="BP1813" s="99">
        <v>0</v>
      </c>
      <c r="BQ1813" s="99">
        <v>0</v>
      </c>
      <c r="BR1813" s="99">
        <v>49475.464818477602</v>
      </c>
      <c r="BS1813" s="99">
        <v>942846.77513122605</v>
      </c>
      <c r="BT1813" s="99">
        <v>7176.4582750797299</v>
      </c>
      <c r="BU1813" s="99">
        <v>0</v>
      </c>
      <c r="BV1813" s="99">
        <v>1406561.6707458501</v>
      </c>
      <c r="BW1813" s="99">
        <v>4010.1224546134499</v>
      </c>
      <c r="BX1813" s="99">
        <v>0</v>
      </c>
      <c r="BY1813" s="99">
        <v>0</v>
      </c>
      <c r="BZ1813" s="99">
        <v>0</v>
      </c>
      <c r="CA1813" s="99">
        <v>7951.6201458573296</v>
      </c>
      <c r="CB1813" s="99">
        <v>1107553.37484741</v>
      </c>
      <c r="CC1813" s="99">
        <v>8329226.21984863</v>
      </c>
      <c r="CD1813" s="99">
        <v>2367073.2190246601</v>
      </c>
      <c r="CE1813" s="99">
        <v>71.296655885875197</v>
      </c>
      <c r="CF1813" s="99">
        <v>16046.4572650194</v>
      </c>
      <c r="CG1813" s="99">
        <v>117105.357350349</v>
      </c>
      <c r="CH1813" s="99">
        <v>20576.194866895701</v>
      </c>
      <c r="CI1813" s="99">
        <v>8021.8110541105298</v>
      </c>
      <c r="CJ1813" s="99">
        <v>1155187.68006897</v>
      </c>
      <c r="CK1813" s="99">
        <v>8498232.5218505897</v>
      </c>
      <c r="CL1813" s="99">
        <v>2388427.91870117</v>
      </c>
      <c r="CM1813" s="166">
        <v>9011.5595782995206</v>
      </c>
      <c r="CN1813" s="166">
        <v>1515314.3111572301</v>
      </c>
      <c r="CO1813" s="166">
        <v>9608948.1534423791</v>
      </c>
      <c r="CP1813" s="99">
        <v>2388427.91870117</v>
      </c>
      <c r="CQ1813" s="99">
        <v>47.040991215966599</v>
      </c>
      <c r="CR1813" s="99">
        <v>10760.329113125799</v>
      </c>
      <c r="CS1813" s="99">
        <v>79140.822698593096</v>
      </c>
      <c r="CT1813" s="99">
        <v>16694.572550773599</v>
      </c>
      <c r="CU1813" s="98">
        <v>5709.8175270989996</v>
      </c>
      <c r="CV1813" s="98">
        <v>1098.1845612080001</v>
      </c>
      <c r="CW1813" s="98">
        <v>1123599.8321124294</v>
      </c>
      <c r="CX1813" s="98">
        <v>8446331.5771989785</v>
      </c>
    </row>
    <row r="1814" spans="1:102" x14ac:dyDescent="0.2">
      <c r="A1814" s="98" t="s">
        <v>182</v>
      </c>
      <c r="B1814" s="100">
        <v>39873</v>
      </c>
      <c r="C1814" s="99">
        <v>0</v>
      </c>
      <c r="D1814" s="99">
        <v>1975.8579448461501</v>
      </c>
      <c r="E1814" s="99">
        <v>5535.9033420085898</v>
      </c>
      <c r="F1814" s="99">
        <v>94.848627004772396</v>
      </c>
      <c r="G1814" s="99">
        <v>77.833942612633095</v>
      </c>
      <c r="H1814" s="99">
        <v>0</v>
      </c>
      <c r="I1814" s="99">
        <v>0</v>
      </c>
      <c r="J1814" s="99">
        <v>1033.1326059699099</v>
      </c>
      <c r="K1814" s="99">
        <v>0</v>
      </c>
      <c r="L1814" s="99">
        <v>151.86117865517701</v>
      </c>
      <c r="M1814" s="99">
        <v>171.05300876684501</v>
      </c>
      <c r="N1814" s="99">
        <v>3220.5365210175501</v>
      </c>
      <c r="O1814" s="99">
        <v>75.866239862516494</v>
      </c>
      <c r="P1814" s="99">
        <v>0</v>
      </c>
      <c r="Q1814" s="99">
        <v>3927.7054773867098</v>
      </c>
      <c r="R1814" s="99">
        <v>20.730150214163601</v>
      </c>
      <c r="S1814" s="99">
        <v>0</v>
      </c>
      <c r="T1814" s="99">
        <v>7.8861621201504004</v>
      </c>
      <c r="U1814" s="99">
        <v>1039.1916683465199</v>
      </c>
      <c r="V1814" s="99">
        <v>0</v>
      </c>
      <c r="W1814" s="99">
        <v>223884.68595314</v>
      </c>
      <c r="X1814" s="99">
        <v>743446.91595458996</v>
      </c>
      <c r="Y1814" s="99">
        <v>9299.0979307889902</v>
      </c>
      <c r="Z1814" s="99">
        <v>16509.689104557001</v>
      </c>
      <c r="AA1814" s="99">
        <v>0</v>
      </c>
      <c r="AB1814" s="99">
        <v>0</v>
      </c>
      <c r="AC1814" s="99">
        <v>385847.07397079503</v>
      </c>
      <c r="AD1814" s="99">
        <v>0</v>
      </c>
      <c r="AE1814" s="99">
        <v>11682.934924364101</v>
      </c>
      <c r="AF1814" s="99">
        <v>24828.204425334901</v>
      </c>
      <c r="AG1814" s="99">
        <v>379467.11886215198</v>
      </c>
      <c r="AH1814" s="99">
        <v>4109.2116094827697</v>
      </c>
      <c r="AI1814" s="99">
        <v>0</v>
      </c>
      <c r="AJ1814" s="99">
        <v>550061.26756286598</v>
      </c>
      <c r="AK1814" s="99">
        <v>4845.8187894821203</v>
      </c>
      <c r="AL1814" s="99">
        <v>0</v>
      </c>
      <c r="AM1814" s="99">
        <v>1137.2239330560001</v>
      </c>
      <c r="AN1814" s="99">
        <v>385364.36525726301</v>
      </c>
      <c r="AO1814" s="99">
        <v>0</v>
      </c>
      <c r="AP1814" s="99">
        <v>2048427.6616668699</v>
      </c>
      <c r="AQ1814" s="99">
        <v>5342183.3328247098</v>
      </c>
      <c r="AR1814" s="99">
        <v>68327.572502136201</v>
      </c>
      <c r="AS1814" s="99">
        <v>123223.96820163701</v>
      </c>
      <c r="AT1814" s="99">
        <v>0</v>
      </c>
      <c r="AU1814" s="99">
        <v>0</v>
      </c>
      <c r="AV1814" s="99">
        <v>1156604.6239166299</v>
      </c>
      <c r="AW1814" s="99">
        <v>0</v>
      </c>
      <c r="AX1814" s="99">
        <v>92114.316363334699</v>
      </c>
      <c r="AY1814" s="99">
        <v>182942.774541855</v>
      </c>
      <c r="AZ1814" s="99">
        <v>2724488.9720458998</v>
      </c>
      <c r="BA1814" s="99">
        <v>34879.226097106897</v>
      </c>
      <c r="BB1814" s="99">
        <v>0</v>
      </c>
      <c r="BC1814" s="99">
        <v>4128630.3483581501</v>
      </c>
      <c r="BD1814" s="99">
        <v>35209.225499630003</v>
      </c>
      <c r="BE1814" s="99">
        <v>0</v>
      </c>
      <c r="BF1814" s="99">
        <v>8447.8968394994699</v>
      </c>
      <c r="BG1814" s="99">
        <v>1154734.2783508301</v>
      </c>
      <c r="BH1814" s="99">
        <v>0</v>
      </c>
      <c r="BI1814" s="99">
        <v>466739.01866912801</v>
      </c>
      <c r="BJ1814" s="99">
        <v>1852397.4188995401</v>
      </c>
      <c r="BK1814" s="99">
        <v>48641.523530006401</v>
      </c>
      <c r="BL1814" s="99">
        <v>20008.727200031299</v>
      </c>
      <c r="BM1814" s="99">
        <v>0</v>
      </c>
      <c r="BN1814" s="99">
        <v>0</v>
      </c>
      <c r="BO1814" s="99">
        <v>0</v>
      </c>
      <c r="BP1814" s="99">
        <v>0</v>
      </c>
      <c r="BQ1814" s="99">
        <v>0</v>
      </c>
      <c r="BR1814" s="99">
        <v>46925.4148221016</v>
      </c>
      <c r="BS1814" s="99">
        <v>921381.00572204601</v>
      </c>
      <c r="BT1814" s="99">
        <v>6790.4886300563803</v>
      </c>
      <c r="BU1814" s="99">
        <v>0</v>
      </c>
      <c r="BV1814" s="99">
        <v>1329332.23614502</v>
      </c>
      <c r="BW1814" s="99">
        <v>4335.1785513758696</v>
      </c>
      <c r="BX1814" s="99">
        <v>0</v>
      </c>
      <c r="BY1814" s="99">
        <v>0</v>
      </c>
      <c r="BZ1814" s="99">
        <v>0</v>
      </c>
      <c r="CA1814" s="99">
        <v>7512.7206464409801</v>
      </c>
      <c r="CB1814" s="99">
        <v>1019867.08551788</v>
      </c>
      <c r="CC1814" s="99">
        <v>7206475.0657959003</v>
      </c>
      <c r="CD1814" s="99">
        <v>2336033.4395752</v>
      </c>
      <c r="CE1814" s="99">
        <v>80.035772427916498</v>
      </c>
      <c r="CF1814" s="99">
        <v>16985.507858753201</v>
      </c>
      <c r="CG1814" s="99">
        <v>126017.315737724</v>
      </c>
      <c r="CH1814" s="99">
        <v>19990.647598266602</v>
      </c>
      <c r="CI1814" s="99">
        <v>7590.2552856206903</v>
      </c>
      <c r="CJ1814" s="99">
        <v>998424.15911102295</v>
      </c>
      <c r="CK1814" s="99">
        <v>7391100.6185913105</v>
      </c>
      <c r="CL1814" s="99">
        <v>2356946.5483703599</v>
      </c>
      <c r="CM1814" s="166">
        <v>8658.9427086114902</v>
      </c>
      <c r="CN1814" s="166">
        <v>1421108.7025604199</v>
      </c>
      <c r="CO1814" s="166">
        <v>8731287.8168945294</v>
      </c>
      <c r="CP1814" s="99">
        <v>2356946.5483703599</v>
      </c>
      <c r="CQ1814" s="99">
        <v>50.516028228681499</v>
      </c>
      <c r="CR1814" s="99">
        <v>10941.372853279099</v>
      </c>
      <c r="CS1814" s="99">
        <v>81024.372240066499</v>
      </c>
      <c r="CT1814" s="99">
        <v>15563.4541712999</v>
      </c>
      <c r="CU1814" s="98">
        <v>5552.9298115880001</v>
      </c>
      <c r="CV1814" s="98">
        <v>1102.142348693</v>
      </c>
      <c r="CW1814" s="98">
        <v>1036852.5933766332</v>
      </c>
      <c r="CX1814" s="98">
        <v>7332492.3815336246</v>
      </c>
    </row>
    <row r="1815" spans="1:102" x14ac:dyDescent="0.2">
      <c r="A1815" s="98" t="s">
        <v>182</v>
      </c>
      <c r="B1815" s="100">
        <v>39965</v>
      </c>
      <c r="C1815" s="99">
        <v>0</v>
      </c>
      <c r="D1815" s="99">
        <v>2321.3979623913801</v>
      </c>
      <c r="E1815" s="99">
        <v>5107.2619619965599</v>
      </c>
      <c r="F1815" s="99">
        <v>92.589831987395897</v>
      </c>
      <c r="G1815" s="99">
        <v>79.793179694563193</v>
      </c>
      <c r="H1815" s="99">
        <v>0</v>
      </c>
      <c r="I1815" s="99">
        <v>0</v>
      </c>
      <c r="J1815" s="99">
        <v>1064.4236032664801</v>
      </c>
      <c r="K1815" s="99">
        <v>0</v>
      </c>
      <c r="L1815" s="99">
        <v>156.956250097603</v>
      </c>
      <c r="M1815" s="99">
        <v>179.618442706764</v>
      </c>
      <c r="N1815" s="99">
        <v>2917.6791932880901</v>
      </c>
      <c r="O1815" s="99">
        <v>73.742246138863294</v>
      </c>
      <c r="P1815" s="99">
        <v>0</v>
      </c>
      <c r="Q1815" s="99">
        <v>4096.6295919418299</v>
      </c>
      <c r="R1815" s="99">
        <v>22.180010367184899</v>
      </c>
      <c r="S1815" s="99">
        <v>0</v>
      </c>
      <c r="T1815" s="99">
        <v>5.1635091595235298</v>
      </c>
      <c r="U1815" s="99">
        <v>1064.9583473205601</v>
      </c>
      <c r="V1815" s="99">
        <v>0</v>
      </c>
      <c r="W1815" s="99">
        <v>317460.65121460002</v>
      </c>
      <c r="X1815" s="99">
        <v>721959.92300415004</v>
      </c>
      <c r="Y1815" s="99">
        <v>9746.4298070669192</v>
      </c>
      <c r="Z1815" s="99">
        <v>15337.6892120838</v>
      </c>
      <c r="AA1815" s="99">
        <v>0</v>
      </c>
      <c r="AB1815" s="99">
        <v>0</v>
      </c>
      <c r="AC1815" s="99">
        <v>393872.32809448201</v>
      </c>
      <c r="AD1815" s="99">
        <v>0</v>
      </c>
      <c r="AE1815" s="99">
        <v>13786.5321160555</v>
      </c>
      <c r="AF1815" s="99">
        <v>24708.241094589201</v>
      </c>
      <c r="AG1815" s="99">
        <v>369034.95975494402</v>
      </c>
      <c r="AH1815" s="99">
        <v>3977.6202861666702</v>
      </c>
      <c r="AI1815" s="99">
        <v>0</v>
      </c>
      <c r="AJ1815" s="99">
        <v>645756.53025054897</v>
      </c>
      <c r="AK1815" s="99">
        <v>4921.72591161728</v>
      </c>
      <c r="AL1815" s="99">
        <v>0</v>
      </c>
      <c r="AM1815" s="99">
        <v>375.72044467926003</v>
      </c>
      <c r="AN1815" s="99">
        <v>395272.26933288598</v>
      </c>
      <c r="AO1815" s="99">
        <v>0</v>
      </c>
      <c r="AP1815" s="99">
        <v>2727067.9815368699</v>
      </c>
      <c r="AQ1815" s="99">
        <v>5227956.8839721698</v>
      </c>
      <c r="AR1815" s="99">
        <v>72036.237964630098</v>
      </c>
      <c r="AS1815" s="99">
        <v>112777.244659424</v>
      </c>
      <c r="AT1815" s="99">
        <v>0</v>
      </c>
      <c r="AU1815" s="99">
        <v>0</v>
      </c>
      <c r="AV1815" s="99">
        <v>1200010.86592102</v>
      </c>
      <c r="AW1815" s="99">
        <v>0</v>
      </c>
      <c r="AX1815" s="99">
        <v>108566.053668976</v>
      </c>
      <c r="AY1815" s="99">
        <v>182203.891391754</v>
      </c>
      <c r="AZ1815" s="99">
        <v>2666227.47546387</v>
      </c>
      <c r="BA1815" s="99">
        <v>33296.3265471458</v>
      </c>
      <c r="BB1815" s="99">
        <v>0</v>
      </c>
      <c r="BC1815" s="99">
        <v>4922032.4997558603</v>
      </c>
      <c r="BD1815" s="99">
        <v>36220.401204109199</v>
      </c>
      <c r="BE1815" s="99">
        <v>0</v>
      </c>
      <c r="BF1815" s="99">
        <v>2851.2596394419702</v>
      </c>
      <c r="BG1815" s="99">
        <v>1205105.7400207501</v>
      </c>
      <c r="BH1815" s="99">
        <v>0</v>
      </c>
      <c r="BI1815" s="99">
        <v>406820.18412780802</v>
      </c>
      <c r="BJ1815" s="99">
        <v>1650416.9671936</v>
      </c>
      <c r="BK1815" s="99">
        <v>54666.847706317902</v>
      </c>
      <c r="BL1815" s="99">
        <v>18959.298613071402</v>
      </c>
      <c r="BM1815" s="99">
        <v>0</v>
      </c>
      <c r="BN1815" s="99">
        <v>0</v>
      </c>
      <c r="BO1815" s="99">
        <v>0</v>
      </c>
      <c r="BP1815" s="99">
        <v>0</v>
      </c>
      <c r="BQ1815" s="99">
        <v>0</v>
      </c>
      <c r="BR1815" s="99">
        <v>47580.119458675399</v>
      </c>
      <c r="BS1815" s="99">
        <v>778102.10977935803</v>
      </c>
      <c r="BT1815" s="99">
        <v>6461.0666161775598</v>
      </c>
      <c r="BU1815" s="99">
        <v>0</v>
      </c>
      <c r="BV1815" s="99">
        <v>1248480.3513946501</v>
      </c>
      <c r="BW1815" s="99">
        <v>4350.7749270796803</v>
      </c>
      <c r="BX1815" s="99">
        <v>0</v>
      </c>
      <c r="BY1815" s="99">
        <v>0</v>
      </c>
      <c r="BZ1815" s="99">
        <v>0</v>
      </c>
      <c r="CA1815" s="99">
        <v>7430.8150405883798</v>
      </c>
      <c r="CB1815" s="99">
        <v>1049972.3871917699</v>
      </c>
      <c r="CC1815" s="99">
        <v>7892824.7716674795</v>
      </c>
      <c r="CD1815" s="99">
        <v>2074223.3790130599</v>
      </c>
      <c r="CE1815" s="99">
        <v>79.547616444528103</v>
      </c>
      <c r="CF1815" s="99">
        <v>15461.074911236799</v>
      </c>
      <c r="CG1815" s="99">
        <v>113272.974822998</v>
      </c>
      <c r="CH1815" s="99">
        <v>18956.109071493102</v>
      </c>
      <c r="CI1815" s="99">
        <v>7512.1752489209202</v>
      </c>
      <c r="CJ1815" s="99">
        <v>1049254.1690978999</v>
      </c>
      <c r="CK1815" s="99">
        <v>7937225.5317993201</v>
      </c>
      <c r="CL1815" s="99">
        <v>2090997.0600280799</v>
      </c>
      <c r="CM1815" s="166">
        <v>8584.95478081703</v>
      </c>
      <c r="CN1815" s="166">
        <v>1465988.45629883</v>
      </c>
      <c r="CO1815" s="166">
        <v>9135421.7814941406</v>
      </c>
      <c r="CP1815" s="99">
        <v>2090997.0600280799</v>
      </c>
      <c r="CQ1815" s="99">
        <v>51.6009426838718</v>
      </c>
      <c r="CR1815" s="99">
        <v>10075.5200234652</v>
      </c>
      <c r="CS1815" s="99">
        <v>74014.976885795593</v>
      </c>
      <c r="CT1815" s="99">
        <v>14551.0813807249</v>
      </c>
      <c r="CU1815" s="98">
        <v>5109.3643310099997</v>
      </c>
      <c r="CV1815" s="98">
        <v>1136.4554009410001</v>
      </c>
      <c r="CW1815" s="98">
        <v>1065433.4621030067</v>
      </c>
      <c r="CX1815" s="98">
        <v>8006097.7464904776</v>
      </c>
    </row>
    <row r="1816" spans="1:102" x14ac:dyDescent="0.2">
      <c r="A1816" s="98" t="s">
        <v>182</v>
      </c>
      <c r="B1816" s="100">
        <v>40057</v>
      </c>
      <c r="C1816" s="99">
        <v>0</v>
      </c>
      <c r="D1816" s="99">
        <v>2308.0344935059502</v>
      </c>
      <c r="E1816" s="99">
        <v>5395.6672140359897</v>
      </c>
      <c r="F1816" s="99">
        <v>96.492618360556705</v>
      </c>
      <c r="G1816" s="99">
        <v>82.387455079704495</v>
      </c>
      <c r="H1816" s="99">
        <v>0</v>
      </c>
      <c r="I1816" s="99">
        <v>0</v>
      </c>
      <c r="J1816" s="99">
        <v>1083.1871239990001</v>
      </c>
      <c r="K1816" s="99">
        <v>0</v>
      </c>
      <c r="L1816" s="99">
        <v>182.605255523697</v>
      </c>
      <c r="M1816" s="99">
        <v>175.47206453979001</v>
      </c>
      <c r="N1816" s="99">
        <v>3129.8101918399302</v>
      </c>
      <c r="O1816" s="99">
        <v>79.745320175774395</v>
      </c>
      <c r="P1816" s="99">
        <v>0</v>
      </c>
      <c r="Q1816" s="99">
        <v>4134.5304992198899</v>
      </c>
      <c r="R1816" s="99">
        <v>26.015152127714799</v>
      </c>
      <c r="S1816" s="99">
        <v>0</v>
      </c>
      <c r="T1816" s="99">
        <v>6.8009105895762296</v>
      </c>
      <c r="U1816" s="99">
        <v>1090.1407140046399</v>
      </c>
      <c r="V1816" s="99">
        <v>0</v>
      </c>
      <c r="W1816" s="99">
        <v>281177.11559295701</v>
      </c>
      <c r="X1816" s="99">
        <v>723540.70172119106</v>
      </c>
      <c r="Y1816" s="99">
        <v>9688.0811263322794</v>
      </c>
      <c r="Z1816" s="99">
        <v>16009.4240136147</v>
      </c>
      <c r="AA1816" s="99">
        <v>0</v>
      </c>
      <c r="AB1816" s="99">
        <v>0</v>
      </c>
      <c r="AC1816" s="99">
        <v>405138.25738906901</v>
      </c>
      <c r="AD1816" s="99">
        <v>0</v>
      </c>
      <c r="AE1816" s="99">
        <v>14018.304025530801</v>
      </c>
      <c r="AF1816" s="99">
        <v>24861.56767416</v>
      </c>
      <c r="AG1816" s="99">
        <v>361358.97446441703</v>
      </c>
      <c r="AH1816" s="99">
        <v>3440.3712731003802</v>
      </c>
      <c r="AI1816" s="99">
        <v>0</v>
      </c>
      <c r="AJ1816" s="99">
        <v>598904.48938751197</v>
      </c>
      <c r="AK1816" s="99">
        <v>5332.2865348458299</v>
      </c>
      <c r="AL1816" s="99">
        <v>0</v>
      </c>
      <c r="AM1816" s="99">
        <v>633.94148398935795</v>
      </c>
      <c r="AN1816" s="99">
        <v>406083.45830917399</v>
      </c>
      <c r="AO1816" s="99">
        <v>0</v>
      </c>
      <c r="AP1816" s="99">
        <v>2219034.8471679701</v>
      </c>
      <c r="AQ1816" s="99">
        <v>5266023.81640625</v>
      </c>
      <c r="AR1816" s="99">
        <v>73406.499542236299</v>
      </c>
      <c r="AS1816" s="99">
        <v>119490.29416370401</v>
      </c>
      <c r="AT1816" s="99">
        <v>0</v>
      </c>
      <c r="AU1816" s="99">
        <v>0</v>
      </c>
      <c r="AV1816" s="99">
        <v>1238680.3698883101</v>
      </c>
      <c r="AW1816" s="99">
        <v>0</v>
      </c>
      <c r="AX1816" s="99">
        <v>109945.751029968</v>
      </c>
      <c r="AY1816" s="99">
        <v>187358.04334259001</v>
      </c>
      <c r="AZ1816" s="99">
        <v>2623929.7665710398</v>
      </c>
      <c r="BA1816" s="99">
        <v>32522.3810329437</v>
      </c>
      <c r="BB1816" s="99">
        <v>0</v>
      </c>
      <c r="BC1816" s="99">
        <v>4639922.8496093797</v>
      </c>
      <c r="BD1816" s="99">
        <v>38516.124584674799</v>
      </c>
      <c r="BE1816" s="99">
        <v>0</v>
      </c>
      <c r="BF1816" s="99">
        <v>4523.9293864369401</v>
      </c>
      <c r="BG1816" s="99">
        <v>1241720.31846619</v>
      </c>
      <c r="BH1816" s="99">
        <v>0</v>
      </c>
      <c r="BI1816" s="99">
        <v>388574.74419784499</v>
      </c>
      <c r="BJ1816" s="99">
        <v>1901940.05799866</v>
      </c>
      <c r="BK1816" s="99">
        <v>52810.052027225502</v>
      </c>
      <c r="BL1816" s="99">
        <v>18995.869167566299</v>
      </c>
      <c r="BM1816" s="99">
        <v>0</v>
      </c>
      <c r="BN1816" s="99">
        <v>0</v>
      </c>
      <c r="BO1816" s="99">
        <v>0</v>
      </c>
      <c r="BP1816" s="99">
        <v>0</v>
      </c>
      <c r="BQ1816" s="99">
        <v>0</v>
      </c>
      <c r="BR1816" s="99">
        <v>46299.939294338197</v>
      </c>
      <c r="BS1816" s="99">
        <v>953650.75014495896</v>
      </c>
      <c r="BT1816" s="99">
        <v>6305.8490661978703</v>
      </c>
      <c r="BU1816" s="99">
        <v>0</v>
      </c>
      <c r="BV1816" s="99">
        <v>1272909.08813477</v>
      </c>
      <c r="BW1816" s="99">
        <v>4525.3932837247803</v>
      </c>
      <c r="BX1816" s="99">
        <v>0</v>
      </c>
      <c r="BY1816" s="99">
        <v>0</v>
      </c>
      <c r="BZ1816" s="99">
        <v>0</v>
      </c>
      <c r="CA1816" s="99">
        <v>7679.08999377489</v>
      </c>
      <c r="CB1816" s="99">
        <v>974812.11675262498</v>
      </c>
      <c r="CC1816" s="99">
        <v>7615109.2515258798</v>
      </c>
      <c r="CD1816" s="99">
        <v>2293493.0514221201</v>
      </c>
      <c r="CE1816" s="99">
        <v>83.926611953415005</v>
      </c>
      <c r="CF1816" s="99">
        <v>16031.7991011143</v>
      </c>
      <c r="CG1816" s="99">
        <v>120297.692095757</v>
      </c>
      <c r="CH1816" s="99">
        <v>19001.133796215101</v>
      </c>
      <c r="CI1816" s="99">
        <v>7764.9871991276696</v>
      </c>
      <c r="CJ1816" s="99">
        <v>1017907.54857635</v>
      </c>
      <c r="CK1816" s="99">
        <v>7695182.6310424795</v>
      </c>
      <c r="CL1816" s="99">
        <v>2313318.1422729502</v>
      </c>
      <c r="CM1816" s="166">
        <v>8840.4701622724497</v>
      </c>
      <c r="CN1816" s="166">
        <v>1392307.90763855</v>
      </c>
      <c r="CO1816" s="166">
        <v>8786540.4704589806</v>
      </c>
      <c r="CP1816" s="99">
        <v>2313318.1422729502</v>
      </c>
      <c r="CQ1816" s="99">
        <v>52.830289733596103</v>
      </c>
      <c r="CR1816" s="99">
        <v>10183.1220767498</v>
      </c>
      <c r="CS1816" s="99">
        <v>77945.340264320403</v>
      </c>
      <c r="CT1816" s="99">
        <v>14512.315289259001</v>
      </c>
      <c r="CU1816" s="98">
        <v>5391.8735067340003</v>
      </c>
      <c r="CV1816" s="98">
        <v>1158.0491207289999</v>
      </c>
      <c r="CW1816" s="98">
        <v>990843.91585373925</v>
      </c>
      <c r="CX1816" s="98">
        <v>7735406.9436216373</v>
      </c>
    </row>
    <row r="1817" spans="1:102" x14ac:dyDescent="0.2">
      <c r="A1817" s="98" t="s">
        <v>182</v>
      </c>
      <c r="B1817" s="100">
        <v>40148</v>
      </c>
      <c r="C1817" s="99">
        <v>0</v>
      </c>
      <c r="D1817" s="99">
        <v>2271.2774395346601</v>
      </c>
      <c r="E1817" s="99">
        <v>5325.8229971528099</v>
      </c>
      <c r="F1817" s="99">
        <v>98.224737182259602</v>
      </c>
      <c r="G1817" s="99">
        <v>97.576132094487505</v>
      </c>
      <c r="H1817" s="99">
        <v>0</v>
      </c>
      <c r="I1817" s="99">
        <v>0</v>
      </c>
      <c r="J1817" s="99">
        <v>1121.1769500225801</v>
      </c>
      <c r="K1817" s="99">
        <v>0</v>
      </c>
      <c r="L1817" s="99">
        <v>151.698969684541</v>
      </c>
      <c r="M1817" s="99">
        <v>177.623425751925</v>
      </c>
      <c r="N1817" s="99">
        <v>3073.75521808863</v>
      </c>
      <c r="O1817" s="99">
        <v>68.906561176292598</v>
      </c>
      <c r="P1817" s="99">
        <v>0</v>
      </c>
      <c r="Q1817" s="99">
        <v>4173.4677563309697</v>
      </c>
      <c r="R1817" s="99">
        <v>30.6781412626151</v>
      </c>
      <c r="S1817" s="99">
        <v>0</v>
      </c>
      <c r="T1817" s="99">
        <v>5.0504401384969198</v>
      </c>
      <c r="U1817" s="99">
        <v>1127.18661755323</v>
      </c>
      <c r="V1817" s="99">
        <v>0</v>
      </c>
      <c r="W1817" s="99">
        <v>281510.841430664</v>
      </c>
      <c r="X1817" s="99">
        <v>709412.38821411098</v>
      </c>
      <c r="Y1817" s="99">
        <v>9061.8088864088095</v>
      </c>
      <c r="Z1817" s="99">
        <v>17322.741564989101</v>
      </c>
      <c r="AA1817" s="99">
        <v>0</v>
      </c>
      <c r="AB1817" s="99">
        <v>0</v>
      </c>
      <c r="AC1817" s="99">
        <v>411700.592422485</v>
      </c>
      <c r="AD1817" s="99">
        <v>0</v>
      </c>
      <c r="AE1817" s="99">
        <v>10970.927475452399</v>
      </c>
      <c r="AF1817" s="99">
        <v>25110.169267416</v>
      </c>
      <c r="AG1817" s="99">
        <v>348171.89269256598</v>
      </c>
      <c r="AH1817" s="99">
        <v>3034.3972299099</v>
      </c>
      <c r="AI1817" s="99">
        <v>0</v>
      </c>
      <c r="AJ1817" s="99">
        <v>584198.55996704102</v>
      </c>
      <c r="AK1817" s="99">
        <v>5759.2858179211598</v>
      </c>
      <c r="AL1817" s="99">
        <v>0</v>
      </c>
      <c r="AM1817" s="99">
        <v>593.65153431147303</v>
      </c>
      <c r="AN1817" s="99">
        <v>412899.46758270299</v>
      </c>
      <c r="AO1817" s="99">
        <v>0</v>
      </c>
      <c r="AP1817" s="99">
        <v>2070249.44766235</v>
      </c>
      <c r="AQ1817" s="99">
        <v>5206283.4118652297</v>
      </c>
      <c r="AR1817" s="99">
        <v>67927.554347038298</v>
      </c>
      <c r="AS1817" s="99">
        <v>132880.85756111101</v>
      </c>
      <c r="AT1817" s="99">
        <v>0</v>
      </c>
      <c r="AU1817" s="99">
        <v>0</v>
      </c>
      <c r="AV1817" s="99">
        <v>1282315.0953064</v>
      </c>
      <c r="AW1817" s="99">
        <v>0</v>
      </c>
      <c r="AX1817" s="99">
        <v>86142.5488424301</v>
      </c>
      <c r="AY1817" s="99">
        <v>188618.617771149</v>
      </c>
      <c r="AZ1817" s="99">
        <v>2555564.1394958501</v>
      </c>
      <c r="BA1817" s="99">
        <v>26928.849232196801</v>
      </c>
      <c r="BB1817" s="99">
        <v>0</v>
      </c>
      <c r="BC1817" s="99">
        <v>4556394.7364502</v>
      </c>
      <c r="BD1817" s="99">
        <v>42965.180364608801</v>
      </c>
      <c r="BE1817" s="99">
        <v>0</v>
      </c>
      <c r="BF1817" s="99">
        <v>4452.8283646702803</v>
      </c>
      <c r="BG1817" s="99">
        <v>1285271.44419861</v>
      </c>
      <c r="BH1817" s="99">
        <v>0</v>
      </c>
      <c r="BI1817" s="99">
        <v>365234.978855133</v>
      </c>
      <c r="BJ1817" s="99">
        <v>1908045.5358734101</v>
      </c>
      <c r="BK1817" s="99">
        <v>54094.974234581001</v>
      </c>
      <c r="BL1817" s="99">
        <v>20317.6061954498</v>
      </c>
      <c r="BM1817" s="99">
        <v>0</v>
      </c>
      <c r="BN1817" s="99">
        <v>0</v>
      </c>
      <c r="BO1817" s="99">
        <v>0</v>
      </c>
      <c r="BP1817" s="99">
        <v>0</v>
      </c>
      <c r="BQ1817" s="99">
        <v>0</v>
      </c>
      <c r="BR1817" s="99">
        <v>47299.870915889704</v>
      </c>
      <c r="BS1817" s="99">
        <v>948093.86505889904</v>
      </c>
      <c r="BT1817" s="99">
        <v>5232.7108070254299</v>
      </c>
      <c r="BU1817" s="99">
        <v>0</v>
      </c>
      <c r="BV1817" s="99">
        <v>1273885.22190857</v>
      </c>
      <c r="BW1817" s="99">
        <v>5207.2806252837199</v>
      </c>
      <c r="BX1817" s="99">
        <v>0</v>
      </c>
      <c r="BY1817" s="99">
        <v>0</v>
      </c>
      <c r="BZ1817" s="99">
        <v>0</v>
      </c>
      <c r="CA1817" s="99">
        <v>7619.5309006571797</v>
      </c>
      <c r="CB1817" s="99">
        <v>953758.02742767299</v>
      </c>
      <c r="CC1817" s="99">
        <v>7372888.0983276404</v>
      </c>
      <c r="CD1817" s="99">
        <v>2238452.8836669899</v>
      </c>
      <c r="CE1817" s="99">
        <v>99.022212349809706</v>
      </c>
      <c r="CF1817" s="99">
        <v>17423.370782613802</v>
      </c>
      <c r="CG1817" s="99">
        <v>133685.77142524699</v>
      </c>
      <c r="CH1817" s="99">
        <v>20329.441412687302</v>
      </c>
      <c r="CI1817" s="99">
        <v>7716.1027347445497</v>
      </c>
      <c r="CJ1817" s="99">
        <v>1002551.02690887</v>
      </c>
      <c r="CK1817" s="99">
        <v>7550450.9140625</v>
      </c>
      <c r="CL1817" s="99">
        <v>2259797.4370727502</v>
      </c>
      <c r="CM1817" s="166">
        <v>8784.6834474801999</v>
      </c>
      <c r="CN1817" s="166">
        <v>1388504.1111145001</v>
      </c>
      <c r="CO1817" s="166">
        <v>8697980.6267089806</v>
      </c>
      <c r="CP1817" s="99">
        <v>2259797.4370727502</v>
      </c>
      <c r="CQ1817" s="99">
        <v>64.496694464236498</v>
      </c>
      <c r="CR1817" s="99">
        <v>11145.626888275099</v>
      </c>
      <c r="CS1817" s="99">
        <v>87280.768589973493</v>
      </c>
      <c r="CT1817" s="99">
        <v>15296.630447506899</v>
      </c>
      <c r="CU1817" s="98">
        <v>5336.0736060059999</v>
      </c>
      <c r="CV1817" s="98">
        <v>1207.9551919739999</v>
      </c>
      <c r="CW1817" s="98">
        <v>971181.39821028674</v>
      </c>
      <c r="CX1817" s="98">
        <v>7506573.8697528876</v>
      </c>
    </row>
    <row r="1818" spans="1:102" x14ac:dyDescent="0.2">
      <c r="A1818" s="98" t="s">
        <v>182</v>
      </c>
      <c r="B1818" s="100">
        <v>40238</v>
      </c>
      <c r="C1818" s="99">
        <v>0</v>
      </c>
      <c r="D1818" s="99">
        <v>2209.8054707646402</v>
      </c>
      <c r="E1818" s="99">
        <v>5272.8600967526399</v>
      </c>
      <c r="F1818" s="99">
        <v>99.659313335083397</v>
      </c>
      <c r="G1818" s="99">
        <v>97.7027550507337</v>
      </c>
      <c r="H1818" s="99">
        <v>0</v>
      </c>
      <c r="I1818" s="99">
        <v>0</v>
      </c>
      <c r="J1818" s="99">
        <v>1167.8742003738901</v>
      </c>
      <c r="K1818" s="99">
        <v>0</v>
      </c>
      <c r="L1818" s="99">
        <v>194.78145098127399</v>
      </c>
      <c r="M1818" s="99">
        <v>176.99684609286501</v>
      </c>
      <c r="N1818" s="99">
        <v>3023.99678659439</v>
      </c>
      <c r="O1818" s="99">
        <v>67.664484201930506</v>
      </c>
      <c r="P1818" s="99">
        <v>0</v>
      </c>
      <c r="Q1818" s="99">
        <v>4060.3059752285499</v>
      </c>
      <c r="R1818" s="99">
        <v>33.362889296375201</v>
      </c>
      <c r="S1818" s="99">
        <v>0</v>
      </c>
      <c r="T1818" s="99">
        <v>3.94655389012769</v>
      </c>
      <c r="U1818" s="99">
        <v>1172.2295935899001</v>
      </c>
      <c r="V1818" s="99">
        <v>0</v>
      </c>
      <c r="W1818" s="99">
        <v>201989.68125915501</v>
      </c>
      <c r="X1818" s="99">
        <v>696997.68893432606</v>
      </c>
      <c r="Y1818" s="99">
        <v>8871.93785297871</v>
      </c>
      <c r="Z1818" s="99">
        <v>18222.819625616099</v>
      </c>
      <c r="AA1818" s="99">
        <v>0</v>
      </c>
      <c r="AB1818" s="99">
        <v>0</v>
      </c>
      <c r="AC1818" s="99">
        <v>427859.82834243798</v>
      </c>
      <c r="AD1818" s="99">
        <v>0</v>
      </c>
      <c r="AE1818" s="99">
        <v>9651.8162906169891</v>
      </c>
      <c r="AF1818" s="99">
        <v>23796.285587310798</v>
      </c>
      <c r="AG1818" s="99">
        <v>334776.94154357899</v>
      </c>
      <c r="AH1818" s="99">
        <v>2635.85728546977</v>
      </c>
      <c r="AI1818" s="99">
        <v>0</v>
      </c>
      <c r="AJ1818" s="99">
        <v>532995.22815704299</v>
      </c>
      <c r="AK1818" s="99">
        <v>6385.9232839941997</v>
      </c>
      <c r="AL1818" s="99">
        <v>0</v>
      </c>
      <c r="AM1818" s="99">
        <v>545.03491725027595</v>
      </c>
      <c r="AN1818" s="99">
        <v>428775.38834381098</v>
      </c>
      <c r="AO1818" s="99">
        <v>0</v>
      </c>
      <c r="AP1818" s="99">
        <v>1935738.5040893599</v>
      </c>
      <c r="AQ1818" s="99">
        <v>5147413.4251098596</v>
      </c>
      <c r="AR1818" s="99">
        <v>67309.771345138593</v>
      </c>
      <c r="AS1818" s="99">
        <v>141882.08681869501</v>
      </c>
      <c r="AT1818" s="99">
        <v>0</v>
      </c>
      <c r="AU1818" s="99">
        <v>0</v>
      </c>
      <c r="AV1818" s="99">
        <v>1348345.46522522</v>
      </c>
      <c r="AW1818" s="99">
        <v>0</v>
      </c>
      <c r="AX1818" s="99">
        <v>83305.609868049607</v>
      </c>
      <c r="AY1818" s="99">
        <v>177700.25171470601</v>
      </c>
      <c r="AZ1818" s="99">
        <v>2467786.39306641</v>
      </c>
      <c r="BA1818" s="99">
        <v>23211.1578056812</v>
      </c>
      <c r="BB1818" s="99">
        <v>0</v>
      </c>
      <c r="BC1818" s="99">
        <v>4107452.0379943801</v>
      </c>
      <c r="BD1818" s="99">
        <v>47360.988134384199</v>
      </c>
      <c r="BE1818" s="99">
        <v>0</v>
      </c>
      <c r="BF1818" s="99">
        <v>3991.4007960259901</v>
      </c>
      <c r="BG1818" s="99">
        <v>1350908.6982879599</v>
      </c>
      <c r="BH1818" s="99">
        <v>0</v>
      </c>
      <c r="BI1818" s="99">
        <v>343399.03368759202</v>
      </c>
      <c r="BJ1818" s="99">
        <v>1907316.4480743399</v>
      </c>
      <c r="BK1818" s="99">
        <v>54277.0405507088</v>
      </c>
      <c r="BL1818" s="99">
        <v>21439.211901664701</v>
      </c>
      <c r="BM1818" s="99">
        <v>0</v>
      </c>
      <c r="BN1818" s="99">
        <v>0</v>
      </c>
      <c r="BO1818" s="99">
        <v>0</v>
      </c>
      <c r="BP1818" s="99">
        <v>0</v>
      </c>
      <c r="BQ1818" s="99">
        <v>0</v>
      </c>
      <c r="BR1818" s="99">
        <v>46723.517918586702</v>
      </c>
      <c r="BS1818" s="99">
        <v>945672.70453643799</v>
      </c>
      <c r="BT1818" s="99">
        <v>4519.4574536085101</v>
      </c>
      <c r="BU1818" s="99">
        <v>0</v>
      </c>
      <c r="BV1818" s="99">
        <v>1240806.9725494401</v>
      </c>
      <c r="BW1818" s="99">
        <v>5793.3065166473398</v>
      </c>
      <c r="BX1818" s="99">
        <v>0</v>
      </c>
      <c r="BY1818" s="99">
        <v>0</v>
      </c>
      <c r="BZ1818" s="99">
        <v>0</v>
      </c>
      <c r="CA1818" s="99">
        <v>7485.5182215571404</v>
      </c>
      <c r="CB1818" s="99">
        <v>942669.54544067394</v>
      </c>
      <c r="CC1818" s="99">
        <v>6895950.8749389602</v>
      </c>
      <c r="CD1818" s="99">
        <v>2264777.8039245601</v>
      </c>
      <c r="CE1818" s="99">
        <v>98.782690326683195</v>
      </c>
      <c r="CF1818" s="99">
        <v>18273.134842872601</v>
      </c>
      <c r="CG1818" s="99">
        <v>141829.973150253</v>
      </c>
      <c r="CH1818" s="99">
        <v>21428.024520874002</v>
      </c>
      <c r="CI1818" s="99">
        <v>7582.9887859821301</v>
      </c>
      <c r="CJ1818" s="99">
        <v>932890.61207580601</v>
      </c>
      <c r="CK1818" s="99">
        <v>7088010.36437988</v>
      </c>
      <c r="CL1818" s="99">
        <v>2286978.1604003902</v>
      </c>
      <c r="CM1818" s="166">
        <v>8786.1136595010794</v>
      </c>
      <c r="CN1818" s="166">
        <v>1392108.26200867</v>
      </c>
      <c r="CO1818" s="166">
        <v>8538681.3846435491</v>
      </c>
      <c r="CP1818" s="99">
        <v>2286978.1604003902</v>
      </c>
      <c r="CQ1818" s="99">
        <v>60.341119103599297</v>
      </c>
      <c r="CR1818" s="99">
        <v>11244.8216840029</v>
      </c>
      <c r="CS1818" s="99">
        <v>88775.086503028899</v>
      </c>
      <c r="CT1818" s="99">
        <v>15477.764135122299</v>
      </c>
      <c r="CU1818" s="98">
        <v>5286.2549792700001</v>
      </c>
      <c r="CV1818" s="98">
        <v>1260.606361484</v>
      </c>
      <c r="CW1818" s="98">
        <v>960942.68028354656</v>
      </c>
      <c r="CX1818" s="98">
        <v>7037780.8480892135</v>
      </c>
    </row>
    <row r="1819" spans="1:102" x14ac:dyDescent="0.2">
      <c r="A1819" s="98" t="s">
        <v>182</v>
      </c>
      <c r="B1819" s="100">
        <v>40330</v>
      </c>
      <c r="C1819" s="99">
        <v>0</v>
      </c>
      <c r="D1819" s="99">
        <v>2403.4437619149699</v>
      </c>
      <c r="E1819" s="99">
        <v>5237.9292964935303</v>
      </c>
      <c r="F1819" s="99">
        <v>102.83011771738499</v>
      </c>
      <c r="G1819" s="99">
        <v>99.684408437460704</v>
      </c>
      <c r="H1819" s="99">
        <v>0</v>
      </c>
      <c r="I1819" s="99">
        <v>0</v>
      </c>
      <c r="J1819" s="99">
        <v>1194.38553529978</v>
      </c>
      <c r="K1819" s="99">
        <v>0</v>
      </c>
      <c r="L1819" s="99">
        <v>245.50593994744099</v>
      </c>
      <c r="M1819" s="99">
        <v>176.034646825865</v>
      </c>
      <c r="N1819" s="99">
        <v>2974.7071161568201</v>
      </c>
      <c r="O1819" s="99">
        <v>64.039319015108006</v>
      </c>
      <c r="P1819" s="99">
        <v>0</v>
      </c>
      <c r="Q1819" s="99">
        <v>4200.9947922229803</v>
      </c>
      <c r="R1819" s="99">
        <v>32.592576234135798</v>
      </c>
      <c r="S1819" s="99">
        <v>0</v>
      </c>
      <c r="T1819" s="99">
        <v>4.14680076442892</v>
      </c>
      <c r="U1819" s="99">
        <v>1199.2591015994501</v>
      </c>
      <c r="V1819" s="99">
        <v>0</v>
      </c>
      <c r="W1819" s="99">
        <v>369339.80319595302</v>
      </c>
      <c r="X1819" s="99">
        <v>684076.36617279099</v>
      </c>
      <c r="Y1819" s="99">
        <v>9181.4268933534604</v>
      </c>
      <c r="Z1819" s="99">
        <v>17944.660407781601</v>
      </c>
      <c r="AA1819" s="99">
        <v>0</v>
      </c>
      <c r="AB1819" s="99">
        <v>0</v>
      </c>
      <c r="AC1819" s="99">
        <v>437175.11685943598</v>
      </c>
      <c r="AD1819" s="99">
        <v>0</v>
      </c>
      <c r="AE1819" s="99">
        <v>13800.517300605799</v>
      </c>
      <c r="AF1819" s="99">
        <v>24864.576201915701</v>
      </c>
      <c r="AG1819" s="99">
        <v>329188.49789428699</v>
      </c>
      <c r="AH1819" s="99">
        <v>2460.7320736646702</v>
      </c>
      <c r="AI1819" s="99">
        <v>0</v>
      </c>
      <c r="AJ1819" s="99">
        <v>701100.62493896496</v>
      </c>
      <c r="AK1819" s="99">
        <v>5928.3635730147398</v>
      </c>
      <c r="AL1819" s="99">
        <v>0</v>
      </c>
      <c r="AM1819" s="99">
        <v>518.66185017675195</v>
      </c>
      <c r="AN1819" s="99">
        <v>437349.75621795701</v>
      </c>
      <c r="AO1819" s="99">
        <v>0</v>
      </c>
      <c r="AP1819" s="99">
        <v>2180587.1059265099</v>
      </c>
      <c r="AQ1819" s="99">
        <v>5070746.5154418899</v>
      </c>
      <c r="AR1819" s="99">
        <v>69077.079651832595</v>
      </c>
      <c r="AS1819" s="99">
        <v>139446.77958488499</v>
      </c>
      <c r="AT1819" s="99">
        <v>0</v>
      </c>
      <c r="AU1819" s="99">
        <v>0</v>
      </c>
      <c r="AV1819" s="99">
        <v>1388884.4891967799</v>
      </c>
      <c r="AW1819" s="99">
        <v>0</v>
      </c>
      <c r="AX1819" s="99">
        <v>118274.194042206</v>
      </c>
      <c r="AY1819" s="99">
        <v>187143.64186859099</v>
      </c>
      <c r="AZ1819" s="99">
        <v>2437064.76870728</v>
      </c>
      <c r="BA1819" s="99">
        <v>23225.370196819302</v>
      </c>
      <c r="BB1819" s="99">
        <v>0</v>
      </c>
      <c r="BC1819" s="99">
        <v>4694042.9136352502</v>
      </c>
      <c r="BD1819" s="99">
        <v>45887.438721179999</v>
      </c>
      <c r="BE1819" s="99">
        <v>0</v>
      </c>
      <c r="BF1819" s="99">
        <v>3930.7719528377102</v>
      </c>
      <c r="BG1819" s="99">
        <v>1389394.47279358</v>
      </c>
      <c r="BH1819" s="99">
        <v>0</v>
      </c>
      <c r="BI1819" s="99">
        <v>457355.538852692</v>
      </c>
      <c r="BJ1819" s="99">
        <v>1907761.03131104</v>
      </c>
      <c r="BK1819" s="99">
        <v>57062.983089923902</v>
      </c>
      <c r="BL1819" s="99">
        <v>21858.2710182667</v>
      </c>
      <c r="BM1819" s="99">
        <v>0</v>
      </c>
      <c r="BN1819" s="99">
        <v>0</v>
      </c>
      <c r="BO1819" s="99">
        <v>0</v>
      </c>
      <c r="BP1819" s="99">
        <v>0</v>
      </c>
      <c r="BQ1819" s="99">
        <v>0</v>
      </c>
      <c r="BR1819" s="99">
        <v>46893.148328304298</v>
      </c>
      <c r="BS1819" s="99">
        <v>957708.39295959496</v>
      </c>
      <c r="BT1819" s="99">
        <v>4525.1381753086998</v>
      </c>
      <c r="BU1819" s="99">
        <v>0</v>
      </c>
      <c r="BV1819" s="99">
        <v>1376540.6756744401</v>
      </c>
      <c r="BW1819" s="99">
        <v>5707.7256666421899</v>
      </c>
      <c r="BX1819" s="99">
        <v>0</v>
      </c>
      <c r="BY1819" s="99">
        <v>0</v>
      </c>
      <c r="BZ1819" s="99">
        <v>0</v>
      </c>
      <c r="CA1819" s="99">
        <v>7636.9241563081696</v>
      </c>
      <c r="CB1819" s="99">
        <v>1020113.4307251</v>
      </c>
      <c r="CC1819" s="99">
        <v>7438636.9865112295</v>
      </c>
      <c r="CD1819" s="99">
        <v>2381885.91162109</v>
      </c>
      <c r="CE1819" s="99">
        <v>100.548541766591</v>
      </c>
      <c r="CF1819" s="99">
        <v>18240.3738617897</v>
      </c>
      <c r="CG1819" s="99">
        <v>141340.409975052</v>
      </c>
      <c r="CH1819" s="99">
        <v>21855.310246229201</v>
      </c>
      <c r="CI1819" s="99">
        <v>7739.2736986279497</v>
      </c>
      <c r="CJ1819" s="99">
        <v>1063484.4510192899</v>
      </c>
      <c r="CK1819" s="99">
        <v>7522537.9827270498</v>
      </c>
      <c r="CL1819" s="99">
        <v>2400953.42495728</v>
      </c>
      <c r="CM1819" s="166">
        <v>8945.3109406232797</v>
      </c>
      <c r="CN1819" s="166">
        <v>1472799.64497375</v>
      </c>
      <c r="CO1819" s="166">
        <v>8802715.6492919903</v>
      </c>
      <c r="CP1819" s="99">
        <v>2400953.42495728</v>
      </c>
      <c r="CQ1819" s="99">
        <v>62.562045587692403</v>
      </c>
      <c r="CR1819" s="99">
        <v>11636.762370824799</v>
      </c>
      <c r="CS1819" s="99">
        <v>91005.604883193999</v>
      </c>
      <c r="CT1819" s="99">
        <v>16026.197172522499</v>
      </c>
      <c r="CU1819" s="98">
        <v>5242.8185548089996</v>
      </c>
      <c r="CV1819" s="98">
        <v>1286.744023496</v>
      </c>
      <c r="CW1819" s="98">
        <v>1038353.8045868897</v>
      </c>
      <c r="CX1819" s="98">
        <v>7579977.3964862814</v>
      </c>
    </row>
    <row r="1820" spans="1:102" x14ac:dyDescent="0.2">
      <c r="A1820" s="98" t="s">
        <v>182</v>
      </c>
      <c r="B1820" s="100">
        <v>40422</v>
      </c>
      <c r="C1820" s="99">
        <v>0</v>
      </c>
      <c r="D1820" s="99">
        <v>2351.6133164763501</v>
      </c>
      <c r="E1820" s="99">
        <v>5161.8308979868898</v>
      </c>
      <c r="F1820" s="99">
        <v>103.906653741375</v>
      </c>
      <c r="G1820" s="99">
        <v>93.037340976297898</v>
      </c>
      <c r="H1820" s="99">
        <v>0</v>
      </c>
      <c r="I1820" s="99">
        <v>0</v>
      </c>
      <c r="J1820" s="99">
        <v>1213.93137073517</v>
      </c>
      <c r="K1820" s="99">
        <v>0</v>
      </c>
      <c r="L1820" s="99">
        <v>238.10066973976799</v>
      </c>
      <c r="M1820" s="99">
        <v>178.57852033339401</v>
      </c>
      <c r="N1820" s="99">
        <v>2924.70930954814</v>
      </c>
      <c r="O1820" s="99">
        <v>60.318096395116299</v>
      </c>
      <c r="P1820" s="99">
        <v>0</v>
      </c>
      <c r="Q1820" s="99">
        <v>4142.9915800690696</v>
      </c>
      <c r="R1820" s="99">
        <v>28.282102865167001</v>
      </c>
      <c r="S1820" s="99">
        <v>0</v>
      </c>
      <c r="T1820" s="99">
        <v>6.7902982304222004</v>
      </c>
      <c r="U1820" s="99">
        <v>1218.90307590365</v>
      </c>
      <c r="V1820" s="99">
        <v>0</v>
      </c>
      <c r="W1820" s="99">
        <v>335305.82286071801</v>
      </c>
      <c r="X1820" s="99">
        <v>666644.76323699998</v>
      </c>
      <c r="Y1820" s="99">
        <v>9384.7023495435697</v>
      </c>
      <c r="Z1820" s="99">
        <v>17696.2795927525</v>
      </c>
      <c r="AA1820" s="99">
        <v>0</v>
      </c>
      <c r="AB1820" s="99">
        <v>0</v>
      </c>
      <c r="AC1820" s="99">
        <v>446349.37704849202</v>
      </c>
      <c r="AD1820" s="99">
        <v>0</v>
      </c>
      <c r="AE1820" s="99">
        <v>12382.4709510803</v>
      </c>
      <c r="AF1820" s="99">
        <v>25646.096484661099</v>
      </c>
      <c r="AG1820" s="99">
        <v>313398.103046417</v>
      </c>
      <c r="AH1820" s="99">
        <v>2265.9025265574501</v>
      </c>
      <c r="AI1820" s="99">
        <v>0</v>
      </c>
      <c r="AJ1820" s="99">
        <v>643659.28999328602</v>
      </c>
      <c r="AK1820" s="99">
        <v>5160.6388654708899</v>
      </c>
      <c r="AL1820" s="99">
        <v>0</v>
      </c>
      <c r="AM1820" s="99">
        <v>626.824076168239</v>
      </c>
      <c r="AN1820" s="99">
        <v>446881.71591567999</v>
      </c>
      <c r="AO1820" s="99">
        <v>0</v>
      </c>
      <c r="AP1820" s="99">
        <v>2262531.8459777799</v>
      </c>
      <c r="AQ1820" s="99">
        <v>4933016.9500122098</v>
      </c>
      <c r="AR1820" s="99">
        <v>70183.750077247605</v>
      </c>
      <c r="AS1820" s="99">
        <v>137210.85200119001</v>
      </c>
      <c r="AT1820" s="99">
        <v>0</v>
      </c>
      <c r="AU1820" s="99">
        <v>0</v>
      </c>
      <c r="AV1820" s="99">
        <v>1416335.3670654299</v>
      </c>
      <c r="AW1820" s="99">
        <v>0</v>
      </c>
      <c r="AX1820" s="99">
        <v>109685.775808334</v>
      </c>
      <c r="AY1820" s="99">
        <v>189772.18993949899</v>
      </c>
      <c r="AZ1820" s="99">
        <v>2327271.1271667499</v>
      </c>
      <c r="BA1820" s="99">
        <v>19888.148427248001</v>
      </c>
      <c r="BB1820" s="99">
        <v>0</v>
      </c>
      <c r="BC1820" s="99">
        <v>4689341.1536254901</v>
      </c>
      <c r="BD1820" s="99">
        <v>42031.229935646101</v>
      </c>
      <c r="BE1820" s="99">
        <v>0</v>
      </c>
      <c r="BF1820" s="99">
        <v>4854.0860878825197</v>
      </c>
      <c r="BG1820" s="99">
        <v>1418494.71086121</v>
      </c>
      <c r="BH1820" s="99">
        <v>0</v>
      </c>
      <c r="BI1820" s="99">
        <v>393126.3907547</v>
      </c>
      <c r="BJ1820" s="99">
        <v>1912965.9753570601</v>
      </c>
      <c r="BK1820" s="99">
        <v>60760.4705286026</v>
      </c>
      <c r="BL1820" s="99">
        <v>22611.7594623566</v>
      </c>
      <c r="BM1820" s="99">
        <v>0</v>
      </c>
      <c r="BN1820" s="99">
        <v>0</v>
      </c>
      <c r="BO1820" s="99">
        <v>0</v>
      </c>
      <c r="BP1820" s="99">
        <v>0</v>
      </c>
      <c r="BQ1820" s="99">
        <v>0</v>
      </c>
      <c r="BR1820" s="99">
        <v>47837.264154910998</v>
      </c>
      <c r="BS1820" s="99">
        <v>939973.300132751</v>
      </c>
      <c r="BT1820" s="99">
        <v>3868.9975721538099</v>
      </c>
      <c r="BU1820" s="99">
        <v>0</v>
      </c>
      <c r="BV1820" s="99">
        <v>1305174.5217742899</v>
      </c>
      <c r="BW1820" s="99">
        <v>5227.3673772215798</v>
      </c>
      <c r="BX1820" s="99">
        <v>0</v>
      </c>
      <c r="BY1820" s="99">
        <v>0</v>
      </c>
      <c r="BZ1820" s="99">
        <v>0</v>
      </c>
      <c r="CA1820" s="99">
        <v>7488.1922613978404</v>
      </c>
      <c r="CB1820" s="99">
        <v>989333.58530426002</v>
      </c>
      <c r="CC1820" s="99">
        <v>7370181.68994141</v>
      </c>
      <c r="CD1820" s="99">
        <v>2307554.5052185101</v>
      </c>
      <c r="CE1820" s="99">
        <v>95.622335384599893</v>
      </c>
      <c r="CF1820" s="99">
        <v>17980.968019247099</v>
      </c>
      <c r="CG1820" s="99">
        <v>139541.188056946</v>
      </c>
      <c r="CH1820" s="99">
        <v>22613.5913994312</v>
      </c>
      <c r="CI1820" s="99">
        <v>7585.8876328468295</v>
      </c>
      <c r="CJ1820" s="99">
        <v>1017401.00497437</v>
      </c>
      <c r="CK1820" s="99">
        <v>7481121.6185302697</v>
      </c>
      <c r="CL1820" s="99">
        <v>2330912.4398803702</v>
      </c>
      <c r="CM1820" s="166">
        <v>8789.8866806030292</v>
      </c>
      <c r="CN1820" s="166">
        <v>1457363.5514831501</v>
      </c>
      <c r="CO1820" s="166">
        <v>8823984.4895019494</v>
      </c>
      <c r="CP1820" s="99">
        <v>2330912.4398803702</v>
      </c>
      <c r="CQ1820" s="99">
        <v>62.722500479780102</v>
      </c>
      <c r="CR1820" s="99">
        <v>12357.9348636866</v>
      </c>
      <c r="CS1820" s="99">
        <v>94059.300698280305</v>
      </c>
      <c r="CT1820" s="99">
        <v>17431.614668846101</v>
      </c>
      <c r="CU1820" s="98">
        <v>5158.3470944139999</v>
      </c>
      <c r="CV1820" s="98">
        <v>1300.8164189080001</v>
      </c>
      <c r="CW1820" s="98">
        <v>1007314.5533235071</v>
      </c>
      <c r="CX1820" s="98">
        <v>7509722.8779983558</v>
      </c>
    </row>
    <row r="1821" spans="1:102" x14ac:dyDescent="0.2">
      <c r="A1821" s="98" t="s">
        <v>182</v>
      </c>
      <c r="B1821" s="100">
        <v>40513</v>
      </c>
      <c r="C1821" s="99">
        <v>0</v>
      </c>
      <c r="D1821" s="99">
        <v>2364.2985341548901</v>
      </c>
      <c r="E1821" s="99">
        <v>5105.1828028559703</v>
      </c>
      <c r="F1821" s="99">
        <v>114.98204680159699</v>
      </c>
      <c r="G1821" s="99">
        <v>100.58107540570199</v>
      </c>
      <c r="H1821" s="99">
        <v>0</v>
      </c>
      <c r="I1821" s="99">
        <v>0</v>
      </c>
      <c r="J1821" s="99">
        <v>1294.38934908807</v>
      </c>
      <c r="K1821" s="99">
        <v>0</v>
      </c>
      <c r="L1821" s="99">
        <v>370.11824417859299</v>
      </c>
      <c r="M1821" s="99">
        <v>181.30350360460599</v>
      </c>
      <c r="N1821" s="99">
        <v>2879.2522907555099</v>
      </c>
      <c r="O1821" s="99">
        <v>56.094612075481599</v>
      </c>
      <c r="P1821" s="99">
        <v>0</v>
      </c>
      <c r="Q1821" s="99">
        <v>4081.5019967257999</v>
      </c>
      <c r="R1821" s="99">
        <v>25.419680662220301</v>
      </c>
      <c r="S1821" s="99">
        <v>0</v>
      </c>
      <c r="T1821" s="99">
        <v>11.086735035525599</v>
      </c>
      <c r="U1821" s="99">
        <v>1298.5934117138399</v>
      </c>
      <c r="V1821" s="99">
        <v>0</v>
      </c>
      <c r="W1821" s="99">
        <v>278629.07951736503</v>
      </c>
      <c r="X1821" s="99">
        <v>658833.22245788598</v>
      </c>
      <c r="Y1821" s="99">
        <v>9845.14033639431</v>
      </c>
      <c r="Z1821" s="99">
        <v>17417.975421905499</v>
      </c>
      <c r="AA1821" s="99">
        <v>0</v>
      </c>
      <c r="AB1821" s="99">
        <v>0</v>
      </c>
      <c r="AC1821" s="99">
        <v>467987.88485717803</v>
      </c>
      <c r="AD1821" s="99">
        <v>0</v>
      </c>
      <c r="AE1821" s="99">
        <v>23495.074975490599</v>
      </c>
      <c r="AF1821" s="99">
        <v>24209.113931655898</v>
      </c>
      <c r="AG1821" s="99">
        <v>303195.18413162202</v>
      </c>
      <c r="AH1821" s="99">
        <v>2007.55488826334</v>
      </c>
      <c r="AI1821" s="99">
        <v>0</v>
      </c>
      <c r="AJ1821" s="99">
        <v>562928.81832122803</v>
      </c>
      <c r="AK1821" s="99">
        <v>4594.7962083816501</v>
      </c>
      <c r="AL1821" s="99">
        <v>0</v>
      </c>
      <c r="AM1821" s="99">
        <v>975.92703952640295</v>
      </c>
      <c r="AN1821" s="99">
        <v>468641.90443801897</v>
      </c>
      <c r="AO1821" s="99">
        <v>0</v>
      </c>
      <c r="AP1821" s="99">
        <v>2150668.6315918001</v>
      </c>
      <c r="AQ1821" s="99">
        <v>4893702.1427002</v>
      </c>
      <c r="AR1821" s="99">
        <v>76817.1610717773</v>
      </c>
      <c r="AS1821" s="99">
        <v>137845.42889595</v>
      </c>
      <c r="AT1821" s="99">
        <v>0</v>
      </c>
      <c r="AU1821" s="99">
        <v>0</v>
      </c>
      <c r="AV1821" s="99">
        <v>1519882.54664612</v>
      </c>
      <c r="AW1821" s="99">
        <v>0</v>
      </c>
      <c r="AX1821" s="99">
        <v>216275.07451057399</v>
      </c>
      <c r="AY1821" s="99">
        <v>185023.09038543701</v>
      </c>
      <c r="AZ1821" s="99">
        <v>2256058.8768005399</v>
      </c>
      <c r="BA1821" s="99">
        <v>18453.050182819399</v>
      </c>
      <c r="BB1821" s="99">
        <v>0</v>
      </c>
      <c r="BC1821" s="99">
        <v>4443456.3305053702</v>
      </c>
      <c r="BD1821" s="99">
        <v>38481.419179916396</v>
      </c>
      <c r="BE1821" s="99">
        <v>0</v>
      </c>
      <c r="BF1821" s="99">
        <v>7826.7598431706401</v>
      </c>
      <c r="BG1821" s="99">
        <v>1521334.66589355</v>
      </c>
      <c r="BH1821" s="99">
        <v>0</v>
      </c>
      <c r="BI1821" s="99">
        <v>325043.62417602498</v>
      </c>
      <c r="BJ1821" s="99">
        <v>1925096.2038269001</v>
      </c>
      <c r="BK1821" s="99">
        <v>64974.569808006301</v>
      </c>
      <c r="BL1821" s="99">
        <v>22442.917071580901</v>
      </c>
      <c r="BM1821" s="99">
        <v>0</v>
      </c>
      <c r="BN1821" s="99">
        <v>0</v>
      </c>
      <c r="BO1821" s="99">
        <v>0</v>
      </c>
      <c r="BP1821" s="99">
        <v>0</v>
      </c>
      <c r="BQ1821" s="99">
        <v>0</v>
      </c>
      <c r="BR1821" s="99">
        <v>47062.657206058502</v>
      </c>
      <c r="BS1821" s="99">
        <v>942565.09674835205</v>
      </c>
      <c r="BT1821" s="99">
        <v>3590.6971303820601</v>
      </c>
      <c r="BU1821" s="99">
        <v>0</v>
      </c>
      <c r="BV1821" s="99">
        <v>1260990.67930603</v>
      </c>
      <c r="BW1821" s="99">
        <v>4954.2196465134602</v>
      </c>
      <c r="BX1821" s="99">
        <v>0</v>
      </c>
      <c r="BY1821" s="99">
        <v>0</v>
      </c>
      <c r="BZ1821" s="99">
        <v>0</v>
      </c>
      <c r="CA1821" s="99">
        <v>7496.2154610753096</v>
      </c>
      <c r="CB1821" s="99">
        <v>913305.03585815395</v>
      </c>
      <c r="CC1821" s="99">
        <v>7092672.6805419903</v>
      </c>
      <c r="CD1821" s="99">
        <v>2221981.41473389</v>
      </c>
      <c r="CE1821" s="99">
        <v>102.03184231743199</v>
      </c>
      <c r="CF1821" s="99">
        <v>17671.077728033099</v>
      </c>
      <c r="CG1821" s="99">
        <v>139784.55241012599</v>
      </c>
      <c r="CH1821" s="99">
        <v>22451.637736082099</v>
      </c>
      <c r="CI1821" s="99">
        <v>7594.9539253115699</v>
      </c>
      <c r="CJ1821" s="99">
        <v>949706.93730926502</v>
      </c>
      <c r="CK1821" s="99">
        <v>7266524.3894042997</v>
      </c>
      <c r="CL1821" s="99">
        <v>2245545.5060119601</v>
      </c>
      <c r="CM1821" s="166">
        <v>8846.6071817874908</v>
      </c>
      <c r="CN1821" s="166">
        <v>1402746.94398499</v>
      </c>
      <c r="CO1821" s="166">
        <v>8784548.5806884803</v>
      </c>
      <c r="CP1821" s="99">
        <v>2245545.5060119601</v>
      </c>
      <c r="CQ1821" s="99">
        <v>70.521046160720303</v>
      </c>
      <c r="CR1821" s="99">
        <v>12156.3452272415</v>
      </c>
      <c r="CS1821" s="99">
        <v>94130.136849403396</v>
      </c>
      <c r="CT1821" s="99">
        <v>17717.6294288635</v>
      </c>
      <c r="CU1821" s="98">
        <v>5115.0183969529999</v>
      </c>
      <c r="CV1821" s="98">
        <v>1385.3613269069999</v>
      </c>
      <c r="CW1821" s="98">
        <v>930976.11358618701</v>
      </c>
      <c r="CX1821" s="98">
        <v>7232457.2329521161</v>
      </c>
    </row>
    <row r="1822" spans="1:102" x14ac:dyDescent="0.2">
      <c r="A1822" s="98" t="s">
        <v>182</v>
      </c>
      <c r="B1822" s="100">
        <v>40603</v>
      </c>
      <c r="C1822" s="99">
        <v>0</v>
      </c>
      <c r="D1822" s="99">
        <v>2373.4270533621302</v>
      </c>
      <c r="E1822" s="99">
        <v>5083.8686044812202</v>
      </c>
      <c r="F1822" s="99">
        <v>124.073132113554</v>
      </c>
      <c r="G1822" s="99">
        <v>104.037727349438</v>
      </c>
      <c r="H1822" s="99">
        <v>0</v>
      </c>
      <c r="I1822" s="99">
        <v>0</v>
      </c>
      <c r="J1822" s="99">
        <v>1344.5148761421401</v>
      </c>
      <c r="K1822" s="99">
        <v>0</v>
      </c>
      <c r="L1822" s="99">
        <v>416.29226591438101</v>
      </c>
      <c r="M1822" s="99">
        <v>185.73244072683201</v>
      </c>
      <c r="N1822" s="99">
        <v>2854.8279532492202</v>
      </c>
      <c r="O1822" s="99">
        <v>0</v>
      </c>
      <c r="P1822" s="99">
        <v>0</v>
      </c>
      <c r="Q1822" s="99">
        <v>4072.14126849175</v>
      </c>
      <c r="R1822" s="99">
        <v>0</v>
      </c>
      <c r="S1822" s="99">
        <v>0</v>
      </c>
      <c r="T1822" s="99">
        <v>28.549989961320499</v>
      </c>
      <c r="U1822" s="99">
        <v>1347.1677985936401</v>
      </c>
      <c r="V1822" s="99">
        <v>0</v>
      </c>
      <c r="W1822" s="99">
        <v>276462.21710968</v>
      </c>
      <c r="X1822" s="99">
        <v>648454.13791656506</v>
      </c>
      <c r="Y1822" s="99">
        <v>10833.2342375517</v>
      </c>
      <c r="Z1822" s="99">
        <v>17193.933264970801</v>
      </c>
      <c r="AA1822" s="99">
        <v>0</v>
      </c>
      <c r="AB1822" s="99">
        <v>0</v>
      </c>
      <c r="AC1822" s="99">
        <v>489241.80685806298</v>
      </c>
      <c r="AD1822" s="99">
        <v>0</v>
      </c>
      <c r="AE1822" s="99">
        <v>23766.629666090001</v>
      </c>
      <c r="AF1822" s="99">
        <v>24558.121711731001</v>
      </c>
      <c r="AG1822" s="99">
        <v>297504.61035537702</v>
      </c>
      <c r="AH1822" s="99">
        <v>0</v>
      </c>
      <c r="AI1822" s="99">
        <v>0</v>
      </c>
      <c r="AJ1822" s="99">
        <v>581744.35169220006</v>
      </c>
      <c r="AK1822" s="99">
        <v>0</v>
      </c>
      <c r="AL1822" s="99">
        <v>0</v>
      </c>
      <c r="AM1822" s="99">
        <v>4300.2439154386502</v>
      </c>
      <c r="AN1822" s="99">
        <v>487926.05642318702</v>
      </c>
      <c r="AO1822" s="99">
        <v>0</v>
      </c>
      <c r="AP1822" s="99">
        <v>2472721.8363952599</v>
      </c>
      <c r="AQ1822" s="99">
        <v>4853674.1234130897</v>
      </c>
      <c r="AR1822" s="99">
        <v>83237.891716957107</v>
      </c>
      <c r="AS1822" s="99">
        <v>138521.83276176499</v>
      </c>
      <c r="AT1822" s="99">
        <v>0</v>
      </c>
      <c r="AU1822" s="99">
        <v>0</v>
      </c>
      <c r="AV1822" s="99">
        <v>1604357.5862121601</v>
      </c>
      <c r="AW1822" s="99">
        <v>0</v>
      </c>
      <c r="AX1822" s="99">
        <v>211812.88323974601</v>
      </c>
      <c r="AY1822" s="99">
        <v>185658.38470458999</v>
      </c>
      <c r="AZ1822" s="99">
        <v>2229742.30609131</v>
      </c>
      <c r="BA1822" s="99">
        <v>0</v>
      </c>
      <c r="BB1822" s="99">
        <v>0</v>
      </c>
      <c r="BC1822" s="99">
        <v>4603925.3583373995</v>
      </c>
      <c r="BD1822" s="99">
        <v>0</v>
      </c>
      <c r="BE1822" s="99">
        <v>0</v>
      </c>
      <c r="BF1822" s="99">
        <v>36491.611403942101</v>
      </c>
      <c r="BG1822" s="99">
        <v>1599802.54695129</v>
      </c>
      <c r="BH1822" s="99">
        <v>0</v>
      </c>
      <c r="BI1822" s="99">
        <v>334686.27855300897</v>
      </c>
      <c r="BJ1822" s="99">
        <v>1972180.5286254899</v>
      </c>
      <c r="BK1822" s="99">
        <v>67886.838413238496</v>
      </c>
      <c r="BL1822" s="99">
        <v>19256.783541441</v>
      </c>
      <c r="BM1822" s="99">
        <v>0</v>
      </c>
      <c r="BN1822" s="99">
        <v>0</v>
      </c>
      <c r="BO1822" s="99">
        <v>0</v>
      </c>
      <c r="BP1822" s="99">
        <v>0</v>
      </c>
      <c r="BQ1822" s="99">
        <v>0</v>
      </c>
      <c r="BR1822" s="99">
        <v>47638.086366653399</v>
      </c>
      <c r="BS1822" s="99">
        <v>970116.02632904099</v>
      </c>
      <c r="BT1822" s="99">
        <v>0</v>
      </c>
      <c r="BU1822" s="99">
        <v>0</v>
      </c>
      <c r="BV1822" s="99">
        <v>1275068.14254761</v>
      </c>
      <c r="BW1822" s="99">
        <v>0</v>
      </c>
      <c r="BX1822" s="99">
        <v>0</v>
      </c>
      <c r="BY1822" s="99">
        <v>0</v>
      </c>
      <c r="BZ1822" s="99">
        <v>0</v>
      </c>
      <c r="CA1822" s="99">
        <v>7463.7020205855397</v>
      </c>
      <c r="CB1822" s="99">
        <v>931757.94322204601</v>
      </c>
      <c r="CC1822" s="99">
        <v>7283435.5921630897</v>
      </c>
      <c r="CD1822" s="99">
        <v>2317646.8524475102</v>
      </c>
      <c r="CE1822" s="99">
        <v>105.031593088992</v>
      </c>
      <c r="CF1822" s="99">
        <v>17338.389699935899</v>
      </c>
      <c r="CG1822" s="99">
        <v>139419.300844193</v>
      </c>
      <c r="CH1822" s="99">
        <v>19252.475513458299</v>
      </c>
      <c r="CI1822" s="99">
        <v>7568.2070912122699</v>
      </c>
      <c r="CJ1822" s="99">
        <v>958968.52001190197</v>
      </c>
      <c r="CK1822" s="99">
        <v>7454997.8315429697</v>
      </c>
      <c r="CL1822" s="99">
        <v>2337513.61120605</v>
      </c>
      <c r="CM1822" s="166">
        <v>8934.5259919166601</v>
      </c>
      <c r="CN1822" s="166">
        <v>1440877.9140319801</v>
      </c>
      <c r="CO1822" s="166">
        <v>8972134.4604492206</v>
      </c>
      <c r="CP1822" s="99">
        <v>2337513.61120605</v>
      </c>
      <c r="CQ1822" s="99">
        <v>76.372696783393593</v>
      </c>
      <c r="CR1822" s="99">
        <v>12840.503377437601</v>
      </c>
      <c r="CS1822" s="99">
        <v>101172.441501617</v>
      </c>
      <c r="CT1822" s="99">
        <v>19360.5270242691</v>
      </c>
      <c r="CU1822" s="98">
        <v>5094.7867574600004</v>
      </c>
      <c r="CV1822" s="98">
        <v>1434.9388780219999</v>
      </c>
      <c r="CW1822" s="98">
        <v>949096.33292198193</v>
      </c>
      <c r="CX1822" s="98">
        <v>7422854.8930072831</v>
      </c>
    </row>
    <row r="1823" spans="1:102" x14ac:dyDescent="0.2">
      <c r="A1823" s="98" t="s">
        <v>182</v>
      </c>
      <c r="B1823" s="100">
        <v>40695</v>
      </c>
      <c r="C1823" s="99">
        <v>0</v>
      </c>
      <c r="D1823" s="99">
        <v>2328.8594020903101</v>
      </c>
      <c r="E1823" s="99">
        <v>5039.4994690418198</v>
      </c>
      <c r="F1823" s="99">
        <v>127.37841502577101</v>
      </c>
      <c r="G1823" s="99">
        <v>108.544238603674</v>
      </c>
      <c r="H1823" s="99">
        <v>0</v>
      </c>
      <c r="I1823" s="99">
        <v>0</v>
      </c>
      <c r="J1823" s="99">
        <v>1376.5359954088899</v>
      </c>
      <c r="K1823" s="99">
        <v>0</v>
      </c>
      <c r="L1823" s="99">
        <v>440.59727726876702</v>
      </c>
      <c r="M1823" s="99">
        <v>187.690972266719</v>
      </c>
      <c r="N1823" s="99">
        <v>2800.8370164334801</v>
      </c>
      <c r="O1823" s="99">
        <v>0</v>
      </c>
      <c r="P1823" s="99">
        <v>0</v>
      </c>
      <c r="Q1823" s="99">
        <v>3958.0351441204498</v>
      </c>
      <c r="R1823" s="99">
        <v>0</v>
      </c>
      <c r="S1823" s="99">
        <v>0</v>
      </c>
      <c r="T1823" s="99">
        <v>30.285567543934999</v>
      </c>
      <c r="U1823" s="99">
        <v>1380.1446292847399</v>
      </c>
      <c r="V1823" s="99">
        <v>0</v>
      </c>
      <c r="W1823" s="99">
        <v>252677.360128403</v>
      </c>
      <c r="X1823" s="99">
        <v>630312.58535003697</v>
      </c>
      <c r="Y1823" s="99">
        <v>10294.0148056746</v>
      </c>
      <c r="Z1823" s="99">
        <v>19433.9805693626</v>
      </c>
      <c r="AA1823" s="99">
        <v>0</v>
      </c>
      <c r="AB1823" s="99">
        <v>0</v>
      </c>
      <c r="AC1823" s="99">
        <v>502017.98709869402</v>
      </c>
      <c r="AD1823" s="99">
        <v>0</v>
      </c>
      <c r="AE1823" s="99">
        <v>24129.214879036001</v>
      </c>
      <c r="AF1823" s="99">
        <v>24322.148488760002</v>
      </c>
      <c r="AG1823" s="99">
        <v>286652.76881408697</v>
      </c>
      <c r="AH1823" s="99">
        <v>0</v>
      </c>
      <c r="AI1823" s="99">
        <v>0</v>
      </c>
      <c r="AJ1823" s="99">
        <v>557520.57273101795</v>
      </c>
      <c r="AK1823" s="99">
        <v>0</v>
      </c>
      <c r="AL1823" s="99">
        <v>0</v>
      </c>
      <c r="AM1823" s="99">
        <v>5523.3193998336801</v>
      </c>
      <c r="AN1823" s="99">
        <v>503041.57418441802</v>
      </c>
      <c r="AO1823" s="99">
        <v>0</v>
      </c>
      <c r="AP1823" s="99">
        <v>2080642.89704895</v>
      </c>
      <c r="AQ1823" s="99">
        <v>4757259.3070678702</v>
      </c>
      <c r="AR1823" s="99">
        <v>78692.954691886902</v>
      </c>
      <c r="AS1823" s="99">
        <v>154892.12124633801</v>
      </c>
      <c r="AT1823" s="99">
        <v>0</v>
      </c>
      <c r="AU1823" s="99">
        <v>0</v>
      </c>
      <c r="AV1823" s="99">
        <v>1658138.2413940399</v>
      </c>
      <c r="AW1823" s="99">
        <v>0</v>
      </c>
      <c r="AX1823" s="99">
        <v>217239.13641357399</v>
      </c>
      <c r="AY1823" s="99">
        <v>186148.78771400501</v>
      </c>
      <c r="AZ1823" s="99">
        <v>2169752.37973022</v>
      </c>
      <c r="BA1823" s="99">
        <v>0</v>
      </c>
      <c r="BB1823" s="99">
        <v>0</v>
      </c>
      <c r="BC1823" s="99">
        <v>4390773.9398193397</v>
      </c>
      <c r="BD1823" s="99">
        <v>0</v>
      </c>
      <c r="BE1823" s="99">
        <v>0</v>
      </c>
      <c r="BF1823" s="99">
        <v>45620.374633312204</v>
      </c>
      <c r="BG1823" s="99">
        <v>1661736.6945190399</v>
      </c>
      <c r="BH1823" s="99">
        <v>0</v>
      </c>
      <c r="BI1823" s="99">
        <v>322110.48421478301</v>
      </c>
      <c r="BJ1823" s="99">
        <v>1965859.00869751</v>
      </c>
      <c r="BK1823" s="99">
        <v>66844.311752319307</v>
      </c>
      <c r="BL1823" s="99">
        <v>20698.927685737599</v>
      </c>
      <c r="BM1823" s="99">
        <v>0</v>
      </c>
      <c r="BN1823" s="99">
        <v>0</v>
      </c>
      <c r="BO1823" s="99">
        <v>0</v>
      </c>
      <c r="BP1823" s="99">
        <v>0</v>
      </c>
      <c r="BQ1823" s="99">
        <v>0</v>
      </c>
      <c r="BR1823" s="99">
        <v>47953.911715984301</v>
      </c>
      <c r="BS1823" s="99">
        <v>967499.33283996605</v>
      </c>
      <c r="BT1823" s="99">
        <v>0</v>
      </c>
      <c r="BU1823" s="99">
        <v>0</v>
      </c>
      <c r="BV1823" s="99">
        <v>1288245.9473266599</v>
      </c>
      <c r="BW1823" s="99">
        <v>0</v>
      </c>
      <c r="BX1823" s="99">
        <v>0</v>
      </c>
      <c r="BY1823" s="99">
        <v>0</v>
      </c>
      <c r="BZ1823" s="99">
        <v>0</v>
      </c>
      <c r="CA1823" s="99">
        <v>7360.9591434597996</v>
      </c>
      <c r="CB1823" s="99">
        <v>876068.91417694103</v>
      </c>
      <c r="CC1823" s="99">
        <v>6943173.9572753897</v>
      </c>
      <c r="CD1823" s="99">
        <v>2303388.7015991202</v>
      </c>
      <c r="CE1823" s="99">
        <v>109.52121295128001</v>
      </c>
      <c r="CF1823" s="99">
        <v>19786.279944181399</v>
      </c>
      <c r="CG1823" s="99">
        <v>157062.582603455</v>
      </c>
      <c r="CH1823" s="99">
        <v>20696.754022359801</v>
      </c>
      <c r="CI1823" s="99">
        <v>7472.3154139518701</v>
      </c>
      <c r="CJ1823" s="99">
        <v>892181.85932922398</v>
      </c>
      <c r="CK1823" s="99">
        <v>7066663.2559204102</v>
      </c>
      <c r="CL1823" s="99">
        <v>2321347.1024780301</v>
      </c>
      <c r="CM1823" s="166">
        <v>8841.7861088514292</v>
      </c>
      <c r="CN1823" s="166">
        <v>1402360.24330139</v>
      </c>
      <c r="CO1823" s="166">
        <v>8743700.95385742</v>
      </c>
      <c r="CP1823" s="99">
        <v>2321347.1024780301</v>
      </c>
      <c r="CQ1823" s="99">
        <v>80.3064651172608</v>
      </c>
      <c r="CR1823" s="99">
        <v>14469.101086020501</v>
      </c>
      <c r="CS1823" s="99">
        <v>113766.77623367299</v>
      </c>
      <c r="CT1823" s="99">
        <v>20712.194585323301</v>
      </c>
      <c r="CU1823" s="98">
        <v>5043.1948825620002</v>
      </c>
      <c r="CV1823" s="98">
        <v>1474.0496995599999</v>
      </c>
      <c r="CW1823" s="98">
        <v>895855.19412112248</v>
      </c>
      <c r="CX1823" s="98">
        <v>7100236.5398788443</v>
      </c>
    </row>
    <row r="1824" spans="1:102" x14ac:dyDescent="0.2">
      <c r="A1824" s="98" t="s">
        <v>182</v>
      </c>
      <c r="B1824" s="100">
        <v>40787</v>
      </c>
      <c r="C1824" s="99">
        <v>0</v>
      </c>
      <c r="D1824" s="99">
        <v>2438.6947903037099</v>
      </c>
      <c r="E1824" s="99">
        <v>4952.8254272937802</v>
      </c>
      <c r="F1824" s="99">
        <v>120.050977164879</v>
      </c>
      <c r="G1824" s="99">
        <v>118.33297986071599</v>
      </c>
      <c r="H1824" s="99">
        <v>0</v>
      </c>
      <c r="I1824" s="99">
        <v>0</v>
      </c>
      <c r="J1824" s="99">
        <v>1417.5749190598699</v>
      </c>
      <c r="K1824" s="99">
        <v>0</v>
      </c>
      <c r="L1824" s="99">
        <v>554.80298884957995</v>
      </c>
      <c r="M1824" s="99">
        <v>194.25359483063201</v>
      </c>
      <c r="N1824" s="99">
        <v>2723.5219378769398</v>
      </c>
      <c r="O1824" s="99">
        <v>0</v>
      </c>
      <c r="P1824" s="99">
        <v>0</v>
      </c>
      <c r="Q1824" s="99">
        <v>3984.1799857914398</v>
      </c>
      <c r="R1824" s="99">
        <v>0</v>
      </c>
      <c r="S1824" s="99">
        <v>0</v>
      </c>
      <c r="T1824" s="99">
        <v>38.7114035584964</v>
      </c>
      <c r="U1824" s="99">
        <v>1421.82689991593</v>
      </c>
      <c r="V1824" s="99">
        <v>0</v>
      </c>
      <c r="W1824" s="99">
        <v>287715.61921310402</v>
      </c>
      <c r="X1824" s="99">
        <v>612002.55613708496</v>
      </c>
      <c r="Y1824" s="99">
        <v>9983.5570091009104</v>
      </c>
      <c r="Z1824" s="99">
        <v>20003.8819394112</v>
      </c>
      <c r="AA1824" s="99">
        <v>0</v>
      </c>
      <c r="AB1824" s="99">
        <v>0</v>
      </c>
      <c r="AC1824" s="99">
        <v>516331.98292541498</v>
      </c>
      <c r="AD1824" s="99">
        <v>0</v>
      </c>
      <c r="AE1824" s="99">
        <v>33408.788676738703</v>
      </c>
      <c r="AF1824" s="99">
        <v>24454.878955125801</v>
      </c>
      <c r="AG1824" s="99">
        <v>273859.742839813</v>
      </c>
      <c r="AH1824" s="99">
        <v>0</v>
      </c>
      <c r="AI1824" s="99">
        <v>0</v>
      </c>
      <c r="AJ1824" s="99">
        <v>564457.11628723098</v>
      </c>
      <c r="AK1824" s="99">
        <v>0</v>
      </c>
      <c r="AL1824" s="99">
        <v>0</v>
      </c>
      <c r="AM1824" s="99">
        <v>5164.7481003999701</v>
      </c>
      <c r="AN1824" s="99">
        <v>517118.08349990798</v>
      </c>
      <c r="AO1824" s="99">
        <v>0</v>
      </c>
      <c r="AP1824" s="99">
        <v>2499912.6014099098</v>
      </c>
      <c r="AQ1824" s="99">
        <v>4586966.0119628897</v>
      </c>
      <c r="AR1824" s="99">
        <v>76560.846657753005</v>
      </c>
      <c r="AS1824" s="99">
        <v>162848.719919205</v>
      </c>
      <c r="AT1824" s="99">
        <v>0</v>
      </c>
      <c r="AU1824" s="99">
        <v>0</v>
      </c>
      <c r="AV1824" s="99">
        <v>1717278.0917511</v>
      </c>
      <c r="AW1824" s="99">
        <v>0</v>
      </c>
      <c r="AX1824" s="99">
        <v>297282.04529190098</v>
      </c>
      <c r="AY1824" s="99">
        <v>183935.003433228</v>
      </c>
      <c r="AZ1824" s="99">
        <v>2056263.66400146</v>
      </c>
      <c r="BA1824" s="99">
        <v>0</v>
      </c>
      <c r="BB1824" s="99">
        <v>0</v>
      </c>
      <c r="BC1824" s="99">
        <v>4494145.3372802697</v>
      </c>
      <c r="BD1824" s="99">
        <v>0</v>
      </c>
      <c r="BE1824" s="99">
        <v>0</v>
      </c>
      <c r="BF1824" s="99">
        <v>43285.515824794798</v>
      </c>
      <c r="BG1824" s="99">
        <v>1720197.9340667699</v>
      </c>
      <c r="BH1824" s="99">
        <v>0</v>
      </c>
      <c r="BI1824" s="99">
        <v>341306.79142761201</v>
      </c>
      <c r="BJ1824" s="99">
        <v>1955462.75132751</v>
      </c>
      <c r="BK1824" s="99">
        <v>62065.9677405357</v>
      </c>
      <c r="BL1824" s="99">
        <v>22503.709606885899</v>
      </c>
      <c r="BM1824" s="99">
        <v>0</v>
      </c>
      <c r="BN1824" s="99">
        <v>0</v>
      </c>
      <c r="BO1824" s="99">
        <v>0</v>
      </c>
      <c r="BP1824" s="99">
        <v>0</v>
      </c>
      <c r="BQ1824" s="99">
        <v>0</v>
      </c>
      <c r="BR1824" s="99">
        <v>47686.656342983202</v>
      </c>
      <c r="BS1824" s="99">
        <v>959845.92742919899</v>
      </c>
      <c r="BT1824" s="99">
        <v>0</v>
      </c>
      <c r="BU1824" s="99">
        <v>0</v>
      </c>
      <c r="BV1824" s="99">
        <v>1282054.69746399</v>
      </c>
      <c r="BW1824" s="99">
        <v>0</v>
      </c>
      <c r="BX1824" s="99">
        <v>0</v>
      </c>
      <c r="BY1824" s="99">
        <v>0</v>
      </c>
      <c r="BZ1824" s="99">
        <v>0</v>
      </c>
      <c r="CA1824" s="99">
        <v>7362.7540215849904</v>
      </c>
      <c r="CB1824" s="99">
        <v>913638.83997345006</v>
      </c>
      <c r="CC1824" s="99">
        <v>7058642.3884277297</v>
      </c>
      <c r="CD1824" s="99">
        <v>2295733.6515808101</v>
      </c>
      <c r="CE1824" s="99">
        <v>119.864431489259</v>
      </c>
      <c r="CF1824" s="99">
        <v>20162.065242767301</v>
      </c>
      <c r="CG1824" s="99">
        <v>164167.03780746501</v>
      </c>
      <c r="CH1824" s="99">
        <v>22502.6330916882</v>
      </c>
      <c r="CI1824" s="99">
        <v>7485.22097593546</v>
      </c>
      <c r="CJ1824" s="99">
        <v>919365.09065246605</v>
      </c>
      <c r="CK1824" s="99">
        <v>7204620.6810913105</v>
      </c>
      <c r="CL1824" s="99">
        <v>2319004.7821350102</v>
      </c>
      <c r="CM1824" s="166">
        <v>8894.5561155080795</v>
      </c>
      <c r="CN1824" s="166">
        <v>1454371.16104126</v>
      </c>
      <c r="CO1824" s="166">
        <v>9018791.0675048791</v>
      </c>
      <c r="CP1824" s="99">
        <v>2319004.7821350102</v>
      </c>
      <c r="CQ1824" s="99">
        <v>83.490942333824904</v>
      </c>
      <c r="CR1824" s="99">
        <v>15240.1628395319</v>
      </c>
      <c r="CS1824" s="99">
        <v>122263.199222565</v>
      </c>
      <c r="CT1824" s="99">
        <v>22233.379964590102</v>
      </c>
      <c r="CU1824" s="98">
        <v>4948.3836205730004</v>
      </c>
      <c r="CV1824" s="98">
        <v>1521.4557448380001</v>
      </c>
      <c r="CW1824" s="98">
        <v>933800.90521621739</v>
      </c>
      <c r="CX1824" s="98">
        <v>7222809.4262351943</v>
      </c>
    </row>
    <row r="1825" spans="1:102" x14ac:dyDescent="0.2">
      <c r="A1825" s="98" t="s">
        <v>182</v>
      </c>
      <c r="B1825" s="100">
        <v>40878</v>
      </c>
      <c r="C1825" s="99">
        <v>0</v>
      </c>
      <c r="D1825" s="99">
        <v>2579.3522543609101</v>
      </c>
      <c r="E1825" s="99">
        <v>4920.9842633605003</v>
      </c>
      <c r="F1825" s="99">
        <v>129.586259443313</v>
      </c>
      <c r="G1825" s="99">
        <v>117.816766678356</v>
      </c>
      <c r="H1825" s="99">
        <v>0</v>
      </c>
      <c r="I1825" s="99">
        <v>0</v>
      </c>
      <c r="J1825" s="99">
        <v>1463.01820212603</v>
      </c>
      <c r="K1825" s="99">
        <v>0</v>
      </c>
      <c r="L1825" s="99">
        <v>545.43343860656</v>
      </c>
      <c r="M1825" s="99">
        <v>203.100698526949</v>
      </c>
      <c r="N1825" s="99">
        <v>2694.8030893206601</v>
      </c>
      <c r="O1825" s="99">
        <v>0</v>
      </c>
      <c r="P1825" s="99">
        <v>0</v>
      </c>
      <c r="Q1825" s="99">
        <v>4148.2776390314102</v>
      </c>
      <c r="R1825" s="99">
        <v>0</v>
      </c>
      <c r="S1825" s="99">
        <v>0</v>
      </c>
      <c r="T1825" s="99">
        <v>27.109535672934701</v>
      </c>
      <c r="U1825" s="99">
        <v>1466.24884216487</v>
      </c>
      <c r="V1825" s="99">
        <v>0</v>
      </c>
      <c r="W1825" s="99">
        <v>316690.67944717401</v>
      </c>
      <c r="X1825" s="99">
        <v>600798.46853637695</v>
      </c>
      <c r="Y1825" s="99">
        <v>10695.995147109001</v>
      </c>
      <c r="Z1825" s="99">
        <v>22132.755281686801</v>
      </c>
      <c r="AA1825" s="99">
        <v>0</v>
      </c>
      <c r="AB1825" s="99">
        <v>0</v>
      </c>
      <c r="AC1825" s="99">
        <v>538926.66383361805</v>
      </c>
      <c r="AD1825" s="99">
        <v>0</v>
      </c>
      <c r="AE1825" s="99">
        <v>31461.6247959137</v>
      </c>
      <c r="AF1825" s="99">
        <v>24710.869457483299</v>
      </c>
      <c r="AG1825" s="99">
        <v>263497.348232269</v>
      </c>
      <c r="AH1825" s="99">
        <v>0</v>
      </c>
      <c r="AI1825" s="99">
        <v>0</v>
      </c>
      <c r="AJ1825" s="99">
        <v>577827.49385833705</v>
      </c>
      <c r="AK1825" s="99">
        <v>0</v>
      </c>
      <c r="AL1825" s="99">
        <v>0</v>
      </c>
      <c r="AM1825" s="99">
        <v>4308.7841984033603</v>
      </c>
      <c r="AN1825" s="99">
        <v>539226.27743530297</v>
      </c>
      <c r="AO1825" s="99">
        <v>0</v>
      </c>
      <c r="AP1825" s="99">
        <v>2667118.6708374</v>
      </c>
      <c r="AQ1825" s="99">
        <v>4556019.9515380897</v>
      </c>
      <c r="AR1825" s="99">
        <v>83300.724581718401</v>
      </c>
      <c r="AS1825" s="99">
        <v>177444.163543701</v>
      </c>
      <c r="AT1825" s="99">
        <v>0</v>
      </c>
      <c r="AU1825" s="99">
        <v>0</v>
      </c>
      <c r="AV1825" s="99">
        <v>1805931.52630615</v>
      </c>
      <c r="AW1825" s="99">
        <v>0</v>
      </c>
      <c r="AX1825" s="99">
        <v>294229.63603210403</v>
      </c>
      <c r="AY1825" s="99">
        <v>187329.88286209101</v>
      </c>
      <c r="AZ1825" s="99">
        <v>1988988.47802734</v>
      </c>
      <c r="BA1825" s="99">
        <v>0</v>
      </c>
      <c r="BB1825" s="99">
        <v>0</v>
      </c>
      <c r="BC1825" s="99">
        <v>4712738.4976806603</v>
      </c>
      <c r="BD1825" s="99">
        <v>0</v>
      </c>
      <c r="BE1825" s="99">
        <v>0</v>
      </c>
      <c r="BF1825" s="99">
        <v>36070.9375777245</v>
      </c>
      <c r="BG1825" s="99">
        <v>1806457.35031128</v>
      </c>
      <c r="BH1825" s="99">
        <v>0</v>
      </c>
      <c r="BI1825" s="99">
        <v>349317.459869385</v>
      </c>
      <c r="BJ1825" s="99">
        <v>1980953.9437255899</v>
      </c>
      <c r="BK1825" s="99">
        <v>66799.091263771101</v>
      </c>
      <c r="BL1825" s="99">
        <v>26368.8412306309</v>
      </c>
      <c r="BM1825" s="99">
        <v>0</v>
      </c>
      <c r="BN1825" s="99">
        <v>0</v>
      </c>
      <c r="BO1825" s="99">
        <v>0</v>
      </c>
      <c r="BP1825" s="99">
        <v>0</v>
      </c>
      <c r="BQ1825" s="99">
        <v>0</v>
      </c>
      <c r="BR1825" s="99">
        <v>49210.828868389101</v>
      </c>
      <c r="BS1825" s="99">
        <v>970804.12136840797</v>
      </c>
      <c r="BT1825" s="99">
        <v>0</v>
      </c>
      <c r="BU1825" s="99">
        <v>0</v>
      </c>
      <c r="BV1825" s="99">
        <v>1318238.8282470701</v>
      </c>
      <c r="BW1825" s="99">
        <v>0</v>
      </c>
      <c r="BX1825" s="99">
        <v>0</v>
      </c>
      <c r="BY1825" s="99">
        <v>0</v>
      </c>
      <c r="BZ1825" s="99">
        <v>0</v>
      </c>
      <c r="CA1825" s="99">
        <v>7528.1763899326297</v>
      </c>
      <c r="CB1825" s="99">
        <v>911252.15959167504</v>
      </c>
      <c r="CC1825" s="99">
        <v>7161756.7111816397</v>
      </c>
      <c r="CD1825" s="99">
        <v>2309993.2895813002</v>
      </c>
      <c r="CE1825" s="99">
        <v>117.325083189644</v>
      </c>
      <c r="CF1825" s="99">
        <v>22073.1626186371</v>
      </c>
      <c r="CG1825" s="99">
        <v>177181.18368148801</v>
      </c>
      <c r="CH1825" s="99">
        <v>26374.419696569399</v>
      </c>
      <c r="CI1825" s="99">
        <v>7641.3754163980502</v>
      </c>
      <c r="CJ1825" s="99">
        <v>934848.33364868199</v>
      </c>
      <c r="CK1825" s="99">
        <v>7360894.1077880897</v>
      </c>
      <c r="CL1825" s="99">
        <v>2337529.1383361798</v>
      </c>
      <c r="CM1825" s="166">
        <v>9077.4455012083108</v>
      </c>
      <c r="CN1825" s="166">
        <v>1478058.87034607</v>
      </c>
      <c r="CO1825" s="166">
        <v>9179754.9276122991</v>
      </c>
      <c r="CP1825" s="99">
        <v>2337529.1383361798</v>
      </c>
      <c r="CQ1825" s="99">
        <v>89.693639518693104</v>
      </c>
      <c r="CR1825" s="99">
        <v>17618.563884019899</v>
      </c>
      <c r="CS1825" s="99">
        <v>139759.049684525</v>
      </c>
      <c r="CT1825" s="99">
        <v>26479.209277391401</v>
      </c>
      <c r="CU1825" s="98">
        <v>4929.1274603539996</v>
      </c>
      <c r="CV1825" s="98">
        <v>1571.2525405710001</v>
      </c>
      <c r="CW1825" s="98">
        <v>933325.32221031212</v>
      </c>
      <c r="CX1825" s="98">
        <v>7338937.8948631277</v>
      </c>
    </row>
    <row r="1826" spans="1:102" x14ac:dyDescent="0.2">
      <c r="A1826" s="98" t="s">
        <v>182</v>
      </c>
      <c r="B1826" s="100">
        <v>40969</v>
      </c>
      <c r="C1826" s="99">
        <v>0</v>
      </c>
      <c r="D1826" s="99">
        <v>2584.2705650329599</v>
      </c>
      <c r="E1826" s="99">
        <v>4874.5151035785702</v>
      </c>
      <c r="F1826" s="99">
        <v>135.90765017829801</v>
      </c>
      <c r="G1826" s="99">
        <v>123.618784085847</v>
      </c>
      <c r="H1826" s="99">
        <v>0</v>
      </c>
      <c r="I1826" s="99">
        <v>0</v>
      </c>
      <c r="J1826" s="99">
        <v>1524.59030723572</v>
      </c>
      <c r="K1826" s="99">
        <v>0</v>
      </c>
      <c r="L1826" s="99">
        <v>568.90268900990498</v>
      </c>
      <c r="M1826" s="99">
        <v>206.91861844062799</v>
      </c>
      <c r="N1826" s="99">
        <v>2661.6902205944102</v>
      </c>
      <c r="O1826" s="99">
        <v>0</v>
      </c>
      <c r="P1826" s="99">
        <v>0</v>
      </c>
      <c r="Q1826" s="99">
        <v>4112.6134046316101</v>
      </c>
      <c r="R1826" s="99">
        <v>0</v>
      </c>
      <c r="S1826" s="99">
        <v>0</v>
      </c>
      <c r="T1826" s="99">
        <v>27.6414803124499</v>
      </c>
      <c r="U1826" s="99">
        <v>1526.5911486446901</v>
      </c>
      <c r="V1826" s="99">
        <v>0</v>
      </c>
      <c r="W1826" s="99">
        <v>302084.48842620902</v>
      </c>
      <c r="X1826" s="99">
        <v>586981.57657623303</v>
      </c>
      <c r="Y1826" s="99">
        <v>9429.5931668281592</v>
      </c>
      <c r="Z1826" s="99">
        <v>23828.415485858899</v>
      </c>
      <c r="AA1826" s="99">
        <v>0</v>
      </c>
      <c r="AB1826" s="99">
        <v>0</v>
      </c>
      <c r="AC1826" s="99">
        <v>562978.35709381104</v>
      </c>
      <c r="AD1826" s="99">
        <v>0</v>
      </c>
      <c r="AE1826" s="99">
        <v>32706.126743793498</v>
      </c>
      <c r="AF1826" s="99">
        <v>24060.676941633199</v>
      </c>
      <c r="AG1826" s="99">
        <v>255487.37565994301</v>
      </c>
      <c r="AH1826" s="99">
        <v>0</v>
      </c>
      <c r="AI1826" s="99">
        <v>0</v>
      </c>
      <c r="AJ1826" s="99">
        <v>575422.86271667504</v>
      </c>
      <c r="AK1826" s="99">
        <v>0</v>
      </c>
      <c r="AL1826" s="99">
        <v>0</v>
      </c>
      <c r="AM1826" s="99">
        <v>4832.0731043815604</v>
      </c>
      <c r="AN1826" s="99">
        <v>562081.62847900402</v>
      </c>
      <c r="AO1826" s="99">
        <v>0</v>
      </c>
      <c r="AP1826" s="99">
        <v>2566487.2619323698</v>
      </c>
      <c r="AQ1826" s="99">
        <v>4514696.1998290997</v>
      </c>
      <c r="AR1826" s="99">
        <v>74203.628652572603</v>
      </c>
      <c r="AS1826" s="99">
        <v>193743.86411666899</v>
      </c>
      <c r="AT1826" s="99">
        <v>0</v>
      </c>
      <c r="AU1826" s="99">
        <v>0</v>
      </c>
      <c r="AV1826" s="99">
        <v>1906575.8120269801</v>
      </c>
      <c r="AW1826" s="99">
        <v>0</v>
      </c>
      <c r="AX1826" s="99">
        <v>302784.414844513</v>
      </c>
      <c r="AY1826" s="99">
        <v>187478.40801048299</v>
      </c>
      <c r="AZ1826" s="99">
        <v>1966472.4538116499</v>
      </c>
      <c r="BA1826" s="99">
        <v>0</v>
      </c>
      <c r="BB1826" s="99">
        <v>0</v>
      </c>
      <c r="BC1826" s="99">
        <v>4726928.8466186495</v>
      </c>
      <c r="BD1826" s="99">
        <v>0</v>
      </c>
      <c r="BE1826" s="99">
        <v>0</v>
      </c>
      <c r="BF1826" s="99">
        <v>41211.922657966599</v>
      </c>
      <c r="BG1826" s="99">
        <v>1903340.46092224</v>
      </c>
      <c r="BH1826" s="99">
        <v>0</v>
      </c>
      <c r="BI1826" s="99">
        <v>355950.82305526698</v>
      </c>
      <c r="BJ1826" s="99">
        <v>2022477.22059631</v>
      </c>
      <c r="BK1826" s="99">
        <v>71553.954813003496</v>
      </c>
      <c r="BL1826" s="99">
        <v>29098.174295187</v>
      </c>
      <c r="BM1826" s="99">
        <v>0</v>
      </c>
      <c r="BN1826" s="99">
        <v>0</v>
      </c>
      <c r="BO1826" s="99">
        <v>0</v>
      </c>
      <c r="BP1826" s="99">
        <v>0</v>
      </c>
      <c r="BQ1826" s="99">
        <v>0</v>
      </c>
      <c r="BR1826" s="99">
        <v>49957.915821552298</v>
      </c>
      <c r="BS1826" s="99">
        <v>998717.90849304199</v>
      </c>
      <c r="BT1826" s="99">
        <v>0</v>
      </c>
      <c r="BU1826" s="99">
        <v>0</v>
      </c>
      <c r="BV1826" s="99">
        <v>1315930.2590332001</v>
      </c>
      <c r="BW1826" s="99">
        <v>0</v>
      </c>
      <c r="BX1826" s="99">
        <v>0</v>
      </c>
      <c r="BY1826" s="99">
        <v>0</v>
      </c>
      <c r="BZ1826" s="99">
        <v>0</v>
      </c>
      <c r="CA1826" s="99">
        <v>7474.1466085314796</v>
      </c>
      <c r="CB1826" s="99">
        <v>885705.92687988305</v>
      </c>
      <c r="CC1826" s="99">
        <v>7236086.9608154297</v>
      </c>
      <c r="CD1826" s="99">
        <v>2384822.78338623</v>
      </c>
      <c r="CE1826" s="99">
        <v>123.621847062372</v>
      </c>
      <c r="CF1826" s="99">
        <v>23776.183300733599</v>
      </c>
      <c r="CG1826" s="99">
        <v>193430.523593903</v>
      </c>
      <c r="CH1826" s="99">
        <v>29098.687848806399</v>
      </c>
      <c r="CI1826" s="99">
        <v>7597.2824792265901</v>
      </c>
      <c r="CJ1826" s="99">
        <v>926696.78413391102</v>
      </c>
      <c r="CK1826" s="99">
        <v>7443691.9435424795</v>
      </c>
      <c r="CL1826" s="99">
        <v>2414282.0512084998</v>
      </c>
      <c r="CM1826" s="166">
        <v>9132.5707200765592</v>
      </c>
      <c r="CN1826" s="166">
        <v>1463687.11312866</v>
      </c>
      <c r="CO1826" s="166">
        <v>9325167.0845947303</v>
      </c>
      <c r="CP1826" s="99">
        <v>2414282.0512084998</v>
      </c>
      <c r="CQ1826" s="99">
        <v>95.956009260378806</v>
      </c>
      <c r="CR1826" s="99">
        <v>18850.588076114698</v>
      </c>
      <c r="CS1826" s="99">
        <v>151081.98534202599</v>
      </c>
      <c r="CT1826" s="99">
        <v>29315.9737744331</v>
      </c>
      <c r="CU1826" s="98">
        <v>4880.4820908820002</v>
      </c>
      <c r="CV1826" s="98">
        <v>1637.7894824800001</v>
      </c>
      <c r="CW1826" s="98">
        <v>909482.11018061661</v>
      </c>
      <c r="CX1826" s="98">
        <v>7429517.4844093323</v>
      </c>
    </row>
    <row r="1827" spans="1:102" x14ac:dyDescent="0.2">
      <c r="A1827" s="98" t="s">
        <v>182</v>
      </c>
      <c r="B1827" s="100">
        <v>41061</v>
      </c>
      <c r="C1827" s="99">
        <v>0</v>
      </c>
      <c r="D1827" s="99">
        <v>2655.6527459919498</v>
      </c>
      <c r="E1827" s="99">
        <v>4832.9565988183003</v>
      </c>
      <c r="F1827" s="99">
        <v>138.052477348596</v>
      </c>
      <c r="G1827" s="99">
        <v>125.424022502266</v>
      </c>
      <c r="H1827" s="99">
        <v>0</v>
      </c>
      <c r="I1827" s="99">
        <v>0</v>
      </c>
      <c r="J1827" s="99">
        <v>1583.65765117109</v>
      </c>
      <c r="K1827" s="99">
        <v>0</v>
      </c>
      <c r="L1827" s="99">
        <v>583.09039191156603</v>
      </c>
      <c r="M1827" s="99">
        <v>192.10924432054199</v>
      </c>
      <c r="N1827" s="99">
        <v>2593.3726684451099</v>
      </c>
      <c r="O1827" s="99">
        <v>0</v>
      </c>
      <c r="P1827" s="99">
        <v>0</v>
      </c>
      <c r="Q1827" s="99">
        <v>4212.5444443225897</v>
      </c>
      <c r="R1827" s="99">
        <v>0</v>
      </c>
      <c r="S1827" s="99">
        <v>0</v>
      </c>
      <c r="T1827" s="99">
        <v>29.276643537217801</v>
      </c>
      <c r="U1827" s="99">
        <v>1585.03843973577</v>
      </c>
      <c r="V1827" s="99">
        <v>0</v>
      </c>
      <c r="W1827" s="99">
        <v>301022.35777664202</v>
      </c>
      <c r="X1827" s="99">
        <v>578850.25031280494</v>
      </c>
      <c r="Y1827" s="99">
        <v>9799.7999364137704</v>
      </c>
      <c r="Z1827" s="99">
        <v>22295.289322376299</v>
      </c>
      <c r="AA1827" s="99">
        <v>0</v>
      </c>
      <c r="AB1827" s="99">
        <v>0</v>
      </c>
      <c r="AC1827" s="99">
        <v>576395.16775512695</v>
      </c>
      <c r="AD1827" s="99">
        <v>0</v>
      </c>
      <c r="AE1827" s="99">
        <v>31836.770053148299</v>
      </c>
      <c r="AF1827" s="99">
        <v>22558.1388783455</v>
      </c>
      <c r="AG1827" s="99">
        <v>245270.829595566</v>
      </c>
      <c r="AH1827" s="99">
        <v>0</v>
      </c>
      <c r="AI1827" s="99">
        <v>0</v>
      </c>
      <c r="AJ1827" s="99">
        <v>584162.022369385</v>
      </c>
      <c r="AK1827" s="99">
        <v>0</v>
      </c>
      <c r="AL1827" s="99">
        <v>0</v>
      </c>
      <c r="AM1827" s="99">
        <v>4769.3703193068504</v>
      </c>
      <c r="AN1827" s="99">
        <v>576996.43074035598</v>
      </c>
      <c r="AO1827" s="99">
        <v>0</v>
      </c>
      <c r="AP1827" s="99">
        <v>2606967.6211547898</v>
      </c>
      <c r="AQ1827" s="99">
        <v>4459129.2873535203</v>
      </c>
      <c r="AR1827" s="99">
        <v>77708.521063804597</v>
      </c>
      <c r="AS1827" s="99">
        <v>185384.0626297</v>
      </c>
      <c r="AT1827" s="99">
        <v>0</v>
      </c>
      <c r="AU1827" s="99">
        <v>0</v>
      </c>
      <c r="AV1827" s="99">
        <v>1974380.3314819301</v>
      </c>
      <c r="AW1827" s="99">
        <v>0</v>
      </c>
      <c r="AX1827" s="99">
        <v>294693.962238312</v>
      </c>
      <c r="AY1827" s="99">
        <v>173191.97567176801</v>
      </c>
      <c r="AZ1827" s="99">
        <v>1887687.7020416299</v>
      </c>
      <c r="BA1827" s="99">
        <v>0</v>
      </c>
      <c r="BB1827" s="99">
        <v>0</v>
      </c>
      <c r="BC1827" s="99">
        <v>4740633.1661987295</v>
      </c>
      <c r="BD1827" s="99">
        <v>0</v>
      </c>
      <c r="BE1827" s="99">
        <v>0</v>
      </c>
      <c r="BF1827" s="99">
        <v>42477.346464633898</v>
      </c>
      <c r="BG1827" s="99">
        <v>1976723.8578949</v>
      </c>
      <c r="BH1827" s="99">
        <v>0</v>
      </c>
      <c r="BI1827" s="99">
        <v>346046.91205978399</v>
      </c>
      <c r="BJ1827" s="99">
        <v>2024923.5323181199</v>
      </c>
      <c r="BK1827" s="99">
        <v>73686.759872436494</v>
      </c>
      <c r="BL1827" s="99">
        <v>27566.564356088598</v>
      </c>
      <c r="BM1827" s="99">
        <v>0</v>
      </c>
      <c r="BN1827" s="99">
        <v>0</v>
      </c>
      <c r="BO1827" s="99">
        <v>0</v>
      </c>
      <c r="BP1827" s="99">
        <v>0</v>
      </c>
      <c r="BQ1827" s="99">
        <v>0</v>
      </c>
      <c r="BR1827" s="99">
        <v>45173.325736999497</v>
      </c>
      <c r="BS1827" s="99">
        <v>1008391.25442505</v>
      </c>
      <c r="BT1827" s="99">
        <v>0</v>
      </c>
      <c r="BU1827" s="99">
        <v>0</v>
      </c>
      <c r="BV1827" s="99">
        <v>1328155.2022705099</v>
      </c>
      <c r="BW1827" s="99">
        <v>0</v>
      </c>
      <c r="BX1827" s="99">
        <v>0</v>
      </c>
      <c r="BY1827" s="99">
        <v>0</v>
      </c>
      <c r="BZ1827" s="99">
        <v>0</v>
      </c>
      <c r="CA1827" s="99">
        <v>7474.5248400568998</v>
      </c>
      <c r="CB1827" s="99">
        <v>863667.13880157506</v>
      </c>
      <c r="CC1827" s="99">
        <v>7095523.3908081101</v>
      </c>
      <c r="CD1827" s="99">
        <v>2384968.9663391099</v>
      </c>
      <c r="CE1827" s="99">
        <v>125.439041599631</v>
      </c>
      <c r="CF1827" s="99">
        <v>22414.3384168148</v>
      </c>
      <c r="CG1827" s="99">
        <v>185876.20952796901</v>
      </c>
      <c r="CH1827" s="99">
        <v>27563.830730676698</v>
      </c>
      <c r="CI1827" s="99">
        <v>7602.2841126918802</v>
      </c>
      <c r="CJ1827" s="99">
        <v>893235.90251159703</v>
      </c>
      <c r="CK1827" s="99">
        <v>7266489.3772582998</v>
      </c>
      <c r="CL1827" s="99">
        <v>2410816.1434631301</v>
      </c>
      <c r="CM1827" s="166">
        <v>9170.9651569128</v>
      </c>
      <c r="CN1827" s="166">
        <v>1459413.9915008501</v>
      </c>
      <c r="CO1827" s="166">
        <v>9241374.0590820294</v>
      </c>
      <c r="CP1827" s="99">
        <v>2410816.1434631301</v>
      </c>
      <c r="CQ1827" s="99">
        <v>98.1167726237327</v>
      </c>
      <c r="CR1827" s="99">
        <v>17726.575788259499</v>
      </c>
      <c r="CS1827" s="99">
        <v>144781.108201981</v>
      </c>
      <c r="CT1827" s="99">
        <v>27565.991322278998</v>
      </c>
      <c r="CU1827" s="98">
        <v>4835.5956456100002</v>
      </c>
      <c r="CV1827" s="98">
        <v>1699.4244079099999</v>
      </c>
      <c r="CW1827" s="98">
        <v>886081.47721838986</v>
      </c>
      <c r="CX1827" s="98">
        <v>7281399.6003360795</v>
      </c>
    </row>
    <row r="1828" spans="1:102" x14ac:dyDescent="0.2">
      <c r="A1828" s="98" t="s">
        <v>182</v>
      </c>
      <c r="B1828" s="100">
        <v>41153</v>
      </c>
      <c r="C1828" s="99">
        <v>0</v>
      </c>
      <c r="D1828" s="99">
        <v>2610.18817979097</v>
      </c>
      <c r="E1828" s="99">
        <v>4757.9149237871197</v>
      </c>
      <c r="F1828" s="99">
        <v>128.112110452726</v>
      </c>
      <c r="G1828" s="99">
        <v>130.61049461178499</v>
      </c>
      <c r="H1828" s="99">
        <v>0</v>
      </c>
      <c r="I1828" s="99">
        <v>0</v>
      </c>
      <c r="J1828" s="99">
        <v>1584.0242232084299</v>
      </c>
      <c r="K1828" s="99">
        <v>0</v>
      </c>
      <c r="L1828" s="99">
        <v>498.91187116131198</v>
      </c>
      <c r="M1828" s="99">
        <v>194.382226280868</v>
      </c>
      <c r="N1828" s="99">
        <v>2536.78570073843</v>
      </c>
      <c r="O1828" s="99">
        <v>0</v>
      </c>
      <c r="P1828" s="99">
        <v>0</v>
      </c>
      <c r="Q1828" s="99">
        <v>4228.1452571749696</v>
      </c>
      <c r="R1828" s="99">
        <v>0</v>
      </c>
      <c r="S1828" s="99">
        <v>0</v>
      </c>
      <c r="T1828" s="99">
        <v>32.800663358531899</v>
      </c>
      <c r="U1828" s="99">
        <v>1587.25452777743</v>
      </c>
      <c r="V1828" s="99">
        <v>0</v>
      </c>
      <c r="W1828" s="99">
        <v>285843.68453979498</v>
      </c>
      <c r="X1828" s="99">
        <v>569435.93264770496</v>
      </c>
      <c r="Y1828" s="99">
        <v>10040.061523079899</v>
      </c>
      <c r="Z1828" s="99">
        <v>24080.472544431701</v>
      </c>
      <c r="AA1828" s="99">
        <v>0</v>
      </c>
      <c r="AB1828" s="99">
        <v>0</v>
      </c>
      <c r="AC1828" s="99">
        <v>580797.26206207299</v>
      </c>
      <c r="AD1828" s="99">
        <v>0</v>
      </c>
      <c r="AE1828" s="99">
        <v>25654.935322761499</v>
      </c>
      <c r="AF1828" s="99">
        <v>21427.7679576874</v>
      </c>
      <c r="AG1828" s="99">
        <v>239599.03931426999</v>
      </c>
      <c r="AH1828" s="99">
        <v>0</v>
      </c>
      <c r="AI1828" s="99">
        <v>0</v>
      </c>
      <c r="AJ1828" s="99">
        <v>561525.67162322998</v>
      </c>
      <c r="AK1828" s="99">
        <v>0</v>
      </c>
      <c r="AL1828" s="99">
        <v>0</v>
      </c>
      <c r="AM1828" s="99">
        <v>5335.1772707104701</v>
      </c>
      <c r="AN1828" s="99">
        <v>580964.468513489</v>
      </c>
      <c r="AO1828" s="99">
        <v>0</v>
      </c>
      <c r="AP1828" s="99">
        <v>2529439.8812560998</v>
      </c>
      <c r="AQ1828" s="99">
        <v>4452931.1409301804</v>
      </c>
      <c r="AR1828" s="99">
        <v>79169.252600669904</v>
      </c>
      <c r="AS1828" s="99">
        <v>207076.23181343099</v>
      </c>
      <c r="AT1828" s="99">
        <v>0</v>
      </c>
      <c r="AU1828" s="99">
        <v>0</v>
      </c>
      <c r="AV1828" s="99">
        <v>2008295.5595092799</v>
      </c>
      <c r="AW1828" s="99">
        <v>0</v>
      </c>
      <c r="AX1828" s="99">
        <v>234462.870780945</v>
      </c>
      <c r="AY1828" s="99">
        <v>166095.28729820301</v>
      </c>
      <c r="AZ1828" s="99">
        <v>1883876.00900269</v>
      </c>
      <c r="BA1828" s="99">
        <v>0</v>
      </c>
      <c r="BB1828" s="99">
        <v>0</v>
      </c>
      <c r="BC1828" s="99">
        <v>4667961.6376953097</v>
      </c>
      <c r="BD1828" s="99">
        <v>0</v>
      </c>
      <c r="BE1828" s="99">
        <v>0</v>
      </c>
      <c r="BF1828" s="99">
        <v>47154.715621471398</v>
      </c>
      <c r="BG1828" s="99">
        <v>2009202.86343384</v>
      </c>
      <c r="BH1828" s="99">
        <v>0</v>
      </c>
      <c r="BI1828" s="99">
        <v>338559.65563964797</v>
      </c>
      <c r="BJ1828" s="99">
        <v>2109717.06713867</v>
      </c>
      <c r="BK1828" s="99">
        <v>76276.576527595505</v>
      </c>
      <c r="BL1828" s="99">
        <v>30713.9098932743</v>
      </c>
      <c r="BM1828" s="99">
        <v>0</v>
      </c>
      <c r="BN1828" s="99">
        <v>0</v>
      </c>
      <c r="BO1828" s="99">
        <v>0</v>
      </c>
      <c r="BP1828" s="99">
        <v>0</v>
      </c>
      <c r="BQ1828" s="99">
        <v>0</v>
      </c>
      <c r="BR1828" s="99">
        <v>44699.365142822302</v>
      </c>
      <c r="BS1828" s="99">
        <v>1059279.5798034701</v>
      </c>
      <c r="BT1828" s="99">
        <v>0</v>
      </c>
      <c r="BU1828" s="99">
        <v>0</v>
      </c>
      <c r="BV1828" s="99">
        <v>1337712.6410369901</v>
      </c>
      <c r="BW1828" s="99">
        <v>0</v>
      </c>
      <c r="BX1828" s="99">
        <v>0</v>
      </c>
      <c r="BY1828" s="99">
        <v>0</v>
      </c>
      <c r="BZ1828" s="99">
        <v>0</v>
      </c>
      <c r="CA1828" s="99">
        <v>7339.7882385253897</v>
      </c>
      <c r="CB1828" s="99">
        <v>854078.12706756603</v>
      </c>
      <c r="CC1828" s="99">
        <v>7010988.0878906297</v>
      </c>
      <c r="CD1828" s="99">
        <v>2445137.3860778799</v>
      </c>
      <c r="CE1828" s="99">
        <v>130.84314045496299</v>
      </c>
      <c r="CF1828" s="99">
        <v>24037.094999790199</v>
      </c>
      <c r="CG1828" s="99">
        <v>206929.435375214</v>
      </c>
      <c r="CH1828" s="99">
        <v>30709.0490779877</v>
      </c>
      <c r="CI1828" s="99">
        <v>7473.4568529725102</v>
      </c>
      <c r="CJ1828" s="99">
        <v>880727.22281646705</v>
      </c>
      <c r="CK1828" s="99">
        <v>7208759.3021850605</v>
      </c>
      <c r="CL1828" s="99">
        <v>2475989.3482360798</v>
      </c>
      <c r="CM1828" s="166">
        <v>9054.03781044483</v>
      </c>
      <c r="CN1828" s="166">
        <v>1459005.5975494401</v>
      </c>
      <c r="CO1828" s="166">
        <v>9211750.38598633</v>
      </c>
      <c r="CP1828" s="99">
        <v>2475989.3482360798</v>
      </c>
      <c r="CQ1828" s="99">
        <v>102.70145915541799</v>
      </c>
      <c r="CR1828" s="99">
        <v>18868.174593210199</v>
      </c>
      <c r="CS1828" s="99">
        <v>160593.76099586501</v>
      </c>
      <c r="CT1828" s="99">
        <v>30330.948529720299</v>
      </c>
      <c r="CU1828" s="98">
        <v>4751.3229093460004</v>
      </c>
      <c r="CV1828" s="98">
        <v>1703.005236337</v>
      </c>
      <c r="CW1828" s="98">
        <v>878115.22206735623</v>
      </c>
      <c r="CX1828" s="98">
        <v>7217917.5232658433</v>
      </c>
    </row>
    <row r="1829" spans="1:102" x14ac:dyDescent="0.2">
      <c r="A1829" s="98" t="s">
        <v>182</v>
      </c>
      <c r="B1829" s="100">
        <v>41244</v>
      </c>
      <c r="C1829" s="99">
        <v>0</v>
      </c>
      <c r="D1829" s="99">
        <v>2577.1534812152399</v>
      </c>
      <c r="E1829" s="99">
        <v>4658.0479425787898</v>
      </c>
      <c r="F1829" s="99">
        <v>137.86591164022701</v>
      </c>
      <c r="G1829" s="99">
        <v>132.03725277446199</v>
      </c>
      <c r="H1829" s="99">
        <v>0</v>
      </c>
      <c r="I1829" s="99">
        <v>0</v>
      </c>
      <c r="J1829" s="99">
        <v>1588.1235863417401</v>
      </c>
      <c r="K1829" s="99">
        <v>0</v>
      </c>
      <c r="L1829" s="99">
        <v>474.65096634253899</v>
      </c>
      <c r="M1829" s="99">
        <v>172.068607766181</v>
      </c>
      <c r="N1829" s="99">
        <v>2485.3471845686399</v>
      </c>
      <c r="O1829" s="99">
        <v>0</v>
      </c>
      <c r="P1829" s="99">
        <v>0</v>
      </c>
      <c r="Q1829" s="99">
        <v>4212.5014655590103</v>
      </c>
      <c r="R1829" s="99">
        <v>0</v>
      </c>
      <c r="S1829" s="99">
        <v>0</v>
      </c>
      <c r="T1829" s="99">
        <v>37.235939285717897</v>
      </c>
      <c r="U1829" s="99">
        <v>1593.8232891410601</v>
      </c>
      <c r="V1829" s="99">
        <v>0</v>
      </c>
      <c r="W1829" s="99">
        <v>287933.18802642799</v>
      </c>
      <c r="X1829" s="99">
        <v>554229.81170654297</v>
      </c>
      <c r="Y1829" s="99">
        <v>10328.8970891237</v>
      </c>
      <c r="Z1829" s="99">
        <v>23963.302042722698</v>
      </c>
      <c r="AA1829" s="99">
        <v>0</v>
      </c>
      <c r="AB1829" s="99">
        <v>0</v>
      </c>
      <c r="AC1829" s="99">
        <v>573408.89495849598</v>
      </c>
      <c r="AD1829" s="99">
        <v>0</v>
      </c>
      <c r="AE1829" s="99">
        <v>22685.008594036099</v>
      </c>
      <c r="AF1829" s="99">
        <v>20237.304780244802</v>
      </c>
      <c r="AG1829" s="99">
        <v>233639.35520362901</v>
      </c>
      <c r="AH1829" s="99">
        <v>0</v>
      </c>
      <c r="AI1829" s="99">
        <v>0</v>
      </c>
      <c r="AJ1829" s="99">
        <v>556273.65602874802</v>
      </c>
      <c r="AK1829" s="99">
        <v>0</v>
      </c>
      <c r="AL1829" s="99">
        <v>0</v>
      </c>
      <c r="AM1829" s="99">
        <v>5373.98125433922</v>
      </c>
      <c r="AN1829" s="99">
        <v>573991.36073303199</v>
      </c>
      <c r="AO1829" s="99">
        <v>0</v>
      </c>
      <c r="AP1829" s="99">
        <v>2569461.7974853502</v>
      </c>
      <c r="AQ1829" s="99">
        <v>4343967.5676879901</v>
      </c>
      <c r="AR1829" s="99">
        <v>81518.845544815107</v>
      </c>
      <c r="AS1829" s="99">
        <v>201168.884103775</v>
      </c>
      <c r="AT1829" s="99">
        <v>0</v>
      </c>
      <c r="AU1829" s="99">
        <v>0</v>
      </c>
      <c r="AV1829" s="99">
        <v>2001576.9998016399</v>
      </c>
      <c r="AW1829" s="99">
        <v>0</v>
      </c>
      <c r="AX1829" s="99">
        <v>207299.36895561201</v>
      </c>
      <c r="AY1829" s="99">
        <v>157633.23857688901</v>
      </c>
      <c r="AZ1829" s="99">
        <v>1843220.7846679699</v>
      </c>
      <c r="BA1829" s="99">
        <v>0</v>
      </c>
      <c r="BB1829" s="99">
        <v>0</v>
      </c>
      <c r="BC1829" s="99">
        <v>4674902.6080322303</v>
      </c>
      <c r="BD1829" s="99">
        <v>0</v>
      </c>
      <c r="BE1829" s="99">
        <v>0</v>
      </c>
      <c r="BF1829" s="99">
        <v>47098.678114414201</v>
      </c>
      <c r="BG1829" s="99">
        <v>2003065.5307006801</v>
      </c>
      <c r="BH1829" s="99">
        <v>0</v>
      </c>
      <c r="BI1829" s="99">
        <v>335979.73769760103</v>
      </c>
      <c r="BJ1829" s="99">
        <v>2139889.9355468801</v>
      </c>
      <c r="BK1829" s="99">
        <v>78132.973196029707</v>
      </c>
      <c r="BL1829" s="99">
        <v>29380.080654144302</v>
      </c>
      <c r="BM1829" s="99">
        <v>0</v>
      </c>
      <c r="BN1829" s="99">
        <v>0</v>
      </c>
      <c r="BO1829" s="99">
        <v>0</v>
      </c>
      <c r="BP1829" s="99">
        <v>0</v>
      </c>
      <c r="BQ1829" s="99">
        <v>0</v>
      </c>
      <c r="BR1829" s="99">
        <v>40963.173952102698</v>
      </c>
      <c r="BS1829" s="99">
        <v>1088069.2131195101</v>
      </c>
      <c r="BT1829" s="99">
        <v>0</v>
      </c>
      <c r="BU1829" s="99">
        <v>0</v>
      </c>
      <c r="BV1829" s="99">
        <v>1358135.3188171401</v>
      </c>
      <c r="BW1829" s="99">
        <v>0</v>
      </c>
      <c r="BX1829" s="99">
        <v>0</v>
      </c>
      <c r="BY1829" s="99">
        <v>0</v>
      </c>
      <c r="BZ1829" s="99">
        <v>0</v>
      </c>
      <c r="CA1829" s="99">
        <v>7258.3230146169699</v>
      </c>
      <c r="CB1829" s="99">
        <v>854269.351951599</v>
      </c>
      <c r="CC1829" s="99">
        <v>6836433.76281738</v>
      </c>
      <c r="CD1829" s="99">
        <v>2465077.4916381799</v>
      </c>
      <c r="CE1829" s="99">
        <v>131.86390019767001</v>
      </c>
      <c r="CF1829" s="99">
        <v>23926.602404117599</v>
      </c>
      <c r="CG1829" s="99">
        <v>201018.587709427</v>
      </c>
      <c r="CH1829" s="99">
        <v>29385.814477443699</v>
      </c>
      <c r="CI1829" s="99">
        <v>7385.3966417908696</v>
      </c>
      <c r="CJ1829" s="99">
        <v>862003.12734985398</v>
      </c>
      <c r="CK1829" s="99">
        <v>7046592.9036254901</v>
      </c>
      <c r="CL1829" s="99">
        <v>2495428.0743408198</v>
      </c>
      <c r="CM1829" s="166">
        <v>8962.4349930286407</v>
      </c>
      <c r="CN1829" s="166">
        <v>1452906.96955872</v>
      </c>
      <c r="CO1829" s="166">
        <v>9207502.6798095703</v>
      </c>
      <c r="CP1829" s="99">
        <v>2495428.0743408198</v>
      </c>
      <c r="CQ1829" s="99">
        <v>95.510114147327798</v>
      </c>
      <c r="CR1829" s="99">
        <v>18409.950756073002</v>
      </c>
      <c r="CS1829" s="99">
        <v>152902.122406006</v>
      </c>
      <c r="CT1829" s="99">
        <v>29485.692791461901</v>
      </c>
      <c r="CU1829" s="98">
        <v>4669.2417340780003</v>
      </c>
      <c r="CV1829" s="98">
        <v>1707.984120734</v>
      </c>
      <c r="CW1829" s="98">
        <v>878195.95435571659</v>
      </c>
      <c r="CX1829" s="98">
        <v>7037452.3505268069</v>
      </c>
    </row>
    <row r="1830" spans="1:102" x14ac:dyDescent="0.2">
      <c r="A1830" s="98" t="s">
        <v>182</v>
      </c>
      <c r="B1830" s="100">
        <v>41334</v>
      </c>
      <c r="C1830" s="99">
        <v>0</v>
      </c>
      <c r="D1830" s="99">
        <v>2656.3346350789102</v>
      </c>
      <c r="E1830" s="99">
        <v>4633.4641672968901</v>
      </c>
      <c r="F1830" s="99">
        <v>143.946904195473</v>
      </c>
      <c r="G1830" s="99">
        <v>134.29530458711099</v>
      </c>
      <c r="H1830" s="99">
        <v>0</v>
      </c>
      <c r="I1830" s="99">
        <v>0</v>
      </c>
      <c r="J1830" s="99">
        <v>1597.7071836590801</v>
      </c>
      <c r="K1830" s="99">
        <v>0</v>
      </c>
      <c r="L1830" s="99">
        <v>374.017320796847</v>
      </c>
      <c r="M1830" s="99">
        <v>175.90975576080399</v>
      </c>
      <c r="N1830" s="99">
        <v>2417.6272367834999</v>
      </c>
      <c r="O1830" s="99">
        <v>0</v>
      </c>
      <c r="P1830" s="99">
        <v>127.184731253423</v>
      </c>
      <c r="Q1830" s="99">
        <v>4262.9653542041797</v>
      </c>
      <c r="R1830" s="99">
        <v>0</v>
      </c>
      <c r="S1830" s="99">
        <v>32.703399146907003</v>
      </c>
      <c r="T1830" s="99">
        <v>0</v>
      </c>
      <c r="U1830" s="99">
        <v>1605.8569827824799</v>
      </c>
      <c r="V1830" s="99">
        <v>0</v>
      </c>
      <c r="W1830" s="99">
        <v>287773.29872894299</v>
      </c>
      <c r="X1830" s="99">
        <v>546183.96099090599</v>
      </c>
      <c r="Y1830" s="99">
        <v>10478.999631524101</v>
      </c>
      <c r="Z1830" s="99">
        <v>24109.441791534398</v>
      </c>
      <c r="AA1830" s="99">
        <v>0</v>
      </c>
      <c r="AB1830" s="99">
        <v>0</v>
      </c>
      <c r="AC1830" s="99">
        <v>580701.48447418201</v>
      </c>
      <c r="AD1830" s="99">
        <v>0</v>
      </c>
      <c r="AE1830" s="99">
        <v>21862.877584219001</v>
      </c>
      <c r="AF1830" s="99">
        <v>20011.381370306</v>
      </c>
      <c r="AG1830" s="99">
        <v>224353.79372406</v>
      </c>
      <c r="AH1830" s="99">
        <v>0</v>
      </c>
      <c r="AI1830" s="99">
        <v>6053.9978106021899</v>
      </c>
      <c r="AJ1830" s="99">
        <v>563483.61026001</v>
      </c>
      <c r="AK1830" s="99">
        <v>0</v>
      </c>
      <c r="AL1830" s="99">
        <v>5350.5922350287401</v>
      </c>
      <c r="AM1830" s="99">
        <v>0</v>
      </c>
      <c r="AN1830" s="99">
        <v>583942.57450866699</v>
      </c>
      <c r="AO1830" s="99">
        <v>0</v>
      </c>
      <c r="AP1830" s="99">
        <v>2691331.2505493201</v>
      </c>
      <c r="AQ1830" s="99">
        <v>4279280.5277709998</v>
      </c>
      <c r="AR1830" s="99">
        <v>82925.626797676101</v>
      </c>
      <c r="AS1830" s="99">
        <v>201594.55520248401</v>
      </c>
      <c r="AT1830" s="99">
        <v>0</v>
      </c>
      <c r="AU1830" s="99">
        <v>0</v>
      </c>
      <c r="AV1830" s="99">
        <v>2029456.6945953399</v>
      </c>
      <c r="AW1830" s="99">
        <v>0</v>
      </c>
      <c r="AX1830" s="99">
        <v>193578.208463669</v>
      </c>
      <c r="AY1830" s="99">
        <v>155665.387655258</v>
      </c>
      <c r="AZ1830" s="99">
        <v>1766323.6147155799</v>
      </c>
      <c r="BA1830" s="99">
        <v>0</v>
      </c>
      <c r="BB1830" s="99">
        <v>55505.0897965431</v>
      </c>
      <c r="BC1830" s="99">
        <v>4625903.61120605</v>
      </c>
      <c r="BD1830" s="99">
        <v>0</v>
      </c>
      <c r="BE1830" s="99">
        <v>45117.284142971002</v>
      </c>
      <c r="BF1830" s="99">
        <v>0</v>
      </c>
      <c r="BG1830" s="99">
        <v>2040589.6747131301</v>
      </c>
      <c r="BH1830" s="99">
        <v>0</v>
      </c>
      <c r="BI1830" s="99">
        <v>359048.14169692999</v>
      </c>
      <c r="BJ1830" s="99">
        <v>2146199.4339294401</v>
      </c>
      <c r="BK1830" s="99">
        <v>77960.292712211594</v>
      </c>
      <c r="BL1830" s="99">
        <v>33591.765114307404</v>
      </c>
      <c r="BM1830" s="99">
        <v>0</v>
      </c>
      <c r="BN1830" s="99">
        <v>0</v>
      </c>
      <c r="BO1830" s="99">
        <v>0</v>
      </c>
      <c r="BP1830" s="99">
        <v>0</v>
      </c>
      <c r="BQ1830" s="99">
        <v>0</v>
      </c>
      <c r="BR1830" s="99">
        <v>40581.5801534653</v>
      </c>
      <c r="BS1830" s="99">
        <v>1056979.16767883</v>
      </c>
      <c r="BT1830" s="99">
        <v>0</v>
      </c>
      <c r="BU1830" s="99">
        <v>4327.5</v>
      </c>
      <c r="BV1830" s="99">
        <v>1389700.9078369101</v>
      </c>
      <c r="BW1830" s="99">
        <v>0</v>
      </c>
      <c r="BX1830" s="99">
        <v>3688.4999960362902</v>
      </c>
      <c r="BY1830" s="99">
        <v>0</v>
      </c>
      <c r="BZ1830" s="99">
        <v>0</v>
      </c>
      <c r="CA1830" s="99">
        <v>7309.6822492480296</v>
      </c>
      <c r="CB1830" s="99">
        <v>836083.48245239304</v>
      </c>
      <c r="CC1830" s="99">
        <v>6795136.5030517597</v>
      </c>
      <c r="CD1830" s="99">
        <v>2503097.0879211398</v>
      </c>
      <c r="CE1830" s="99">
        <v>134.272867897525</v>
      </c>
      <c r="CF1830" s="99">
        <v>24068.961136341099</v>
      </c>
      <c r="CG1830" s="99">
        <v>201507.68390274001</v>
      </c>
      <c r="CH1830" s="99">
        <v>33593.900846481301</v>
      </c>
      <c r="CI1830" s="99">
        <v>7443.4926607012703</v>
      </c>
      <c r="CJ1830" s="99">
        <v>843890.78553771996</v>
      </c>
      <c r="CK1830" s="99">
        <v>7014470.9128417997</v>
      </c>
      <c r="CL1830" s="99">
        <v>2536839.8957519499</v>
      </c>
      <c r="CM1830" s="166">
        <v>9046.3927721977198</v>
      </c>
      <c r="CN1830" s="166">
        <v>1450644.65144348</v>
      </c>
      <c r="CO1830" s="166">
        <v>9158689.5715331994</v>
      </c>
      <c r="CP1830" s="99">
        <v>2536839.8957519499</v>
      </c>
      <c r="CQ1830" s="99">
        <v>101.00965284463</v>
      </c>
      <c r="CR1830" s="99">
        <v>18684.5246779919</v>
      </c>
      <c r="CS1830" s="99">
        <v>155914.256263733</v>
      </c>
      <c r="CT1830" s="99">
        <v>30214.0248208046</v>
      </c>
      <c r="CU1830" s="98">
        <v>4642.0728501599997</v>
      </c>
      <c r="CV1830" s="98">
        <v>1720.25336182</v>
      </c>
      <c r="CW1830" s="98">
        <v>860152.44358873414</v>
      </c>
      <c r="CX1830" s="98">
        <v>6996644.1869545002</v>
      </c>
    </row>
    <row r="1831" spans="1:102" x14ac:dyDescent="0.2">
      <c r="A1831" s="98" t="s">
        <v>182</v>
      </c>
      <c r="B1831" s="100">
        <v>41426</v>
      </c>
      <c r="C1831" s="99">
        <v>0</v>
      </c>
      <c r="D1831" s="99">
        <v>2728.4625813961002</v>
      </c>
      <c r="E1831" s="99">
        <v>4608.14730602503</v>
      </c>
      <c r="F1831" s="99">
        <v>152.91384750045799</v>
      </c>
      <c r="G1831" s="99">
        <v>141.228581428528</v>
      </c>
      <c r="H1831" s="99">
        <v>0</v>
      </c>
      <c r="I1831" s="99">
        <v>0</v>
      </c>
      <c r="J1831" s="99">
        <v>1600.29159335792</v>
      </c>
      <c r="K1831" s="99">
        <v>0</v>
      </c>
      <c r="L1831" s="99">
        <v>426.88680741190899</v>
      </c>
      <c r="M1831" s="99">
        <v>176.65541584044701</v>
      </c>
      <c r="N1831" s="99">
        <v>2387.6477559208902</v>
      </c>
      <c r="O1831" s="99">
        <v>0</v>
      </c>
      <c r="P1831" s="99">
        <v>156.394014695659</v>
      </c>
      <c r="Q1831" s="99">
        <v>4253.9183037281</v>
      </c>
      <c r="R1831" s="99">
        <v>0</v>
      </c>
      <c r="S1831" s="99">
        <v>34.169631258584602</v>
      </c>
      <c r="T1831" s="99">
        <v>0</v>
      </c>
      <c r="U1831" s="99">
        <v>1607.2739167213399</v>
      </c>
      <c r="V1831" s="99">
        <v>0</v>
      </c>
      <c r="W1831" s="99">
        <v>296626.76340103103</v>
      </c>
      <c r="X1831" s="99">
        <v>540360.00116729701</v>
      </c>
      <c r="Y1831" s="99">
        <v>10860.8186713457</v>
      </c>
      <c r="Z1831" s="99">
        <v>25408.095043659199</v>
      </c>
      <c r="AA1831" s="99">
        <v>0</v>
      </c>
      <c r="AB1831" s="99">
        <v>0</v>
      </c>
      <c r="AC1831" s="99">
        <v>584996.05290222203</v>
      </c>
      <c r="AD1831" s="99">
        <v>0</v>
      </c>
      <c r="AE1831" s="99">
        <v>24873.165517568599</v>
      </c>
      <c r="AF1831" s="99">
        <v>20249.422059297602</v>
      </c>
      <c r="AG1831" s="99">
        <v>218335.53964424101</v>
      </c>
      <c r="AH1831" s="99">
        <v>0</v>
      </c>
      <c r="AI1831" s="99">
        <v>9669.3118532896005</v>
      </c>
      <c r="AJ1831" s="99">
        <v>570057.58798980701</v>
      </c>
      <c r="AK1831" s="99">
        <v>0</v>
      </c>
      <c r="AL1831" s="99">
        <v>5497.8996314406404</v>
      </c>
      <c r="AM1831" s="99">
        <v>0</v>
      </c>
      <c r="AN1831" s="99">
        <v>583579.49512481701</v>
      </c>
      <c r="AO1831" s="99">
        <v>0</v>
      </c>
      <c r="AP1831" s="99">
        <v>2699498.8392639202</v>
      </c>
      <c r="AQ1831" s="99">
        <v>4249277.2287597703</v>
      </c>
      <c r="AR1831" s="99">
        <v>86330.727176666303</v>
      </c>
      <c r="AS1831" s="99">
        <v>210401.78558158901</v>
      </c>
      <c r="AT1831" s="99">
        <v>0</v>
      </c>
      <c r="AU1831" s="99">
        <v>0</v>
      </c>
      <c r="AV1831" s="99">
        <v>2053538.5620880099</v>
      </c>
      <c r="AW1831" s="99">
        <v>0</v>
      </c>
      <c r="AX1831" s="99">
        <v>226065.77602004999</v>
      </c>
      <c r="AY1831" s="99">
        <v>158763.68737793001</v>
      </c>
      <c r="AZ1831" s="99">
        <v>1715965.14474487</v>
      </c>
      <c r="BA1831" s="99">
        <v>0</v>
      </c>
      <c r="BB1831" s="99">
        <v>86873.041808128401</v>
      </c>
      <c r="BC1831" s="99">
        <v>4876702.0245971698</v>
      </c>
      <c r="BD1831" s="99">
        <v>0</v>
      </c>
      <c r="BE1831" s="99">
        <v>44696.579027652697</v>
      </c>
      <c r="BF1831" s="99">
        <v>0</v>
      </c>
      <c r="BG1831" s="99">
        <v>2048392.90802002</v>
      </c>
      <c r="BH1831" s="99">
        <v>0</v>
      </c>
      <c r="BI1831" s="99">
        <v>373569.45783615101</v>
      </c>
      <c r="BJ1831" s="99">
        <v>2181676.0226745601</v>
      </c>
      <c r="BK1831" s="99">
        <v>81888.9232616425</v>
      </c>
      <c r="BL1831" s="99">
        <v>36272.559408664703</v>
      </c>
      <c r="BM1831" s="99">
        <v>0</v>
      </c>
      <c r="BN1831" s="99">
        <v>0</v>
      </c>
      <c r="BO1831" s="99">
        <v>0</v>
      </c>
      <c r="BP1831" s="99">
        <v>0</v>
      </c>
      <c r="BQ1831" s="99">
        <v>0</v>
      </c>
      <c r="BR1831" s="99">
        <v>40571.950157642401</v>
      </c>
      <c r="BS1831" s="99">
        <v>1099008.6393432601</v>
      </c>
      <c r="BT1831" s="99">
        <v>0</v>
      </c>
      <c r="BU1831" s="99">
        <v>6809</v>
      </c>
      <c r="BV1831" s="99">
        <v>1416915.02381897</v>
      </c>
      <c r="BW1831" s="99">
        <v>0</v>
      </c>
      <c r="BX1831" s="99">
        <v>3878.5799955725702</v>
      </c>
      <c r="BY1831" s="99">
        <v>0</v>
      </c>
      <c r="BZ1831" s="99">
        <v>0</v>
      </c>
      <c r="CA1831" s="99">
        <v>7319.2432986497897</v>
      </c>
      <c r="CB1831" s="99">
        <v>850715.60979461705</v>
      </c>
      <c r="CC1831" s="99">
        <v>7072380.2980957003</v>
      </c>
      <c r="CD1831" s="99">
        <v>2568786.4423828102</v>
      </c>
      <c r="CE1831" s="99">
        <v>141.27178732492001</v>
      </c>
      <c r="CF1831" s="99">
        <v>25516.484618663799</v>
      </c>
      <c r="CG1831" s="99">
        <v>210727.252029419</v>
      </c>
      <c r="CH1831" s="99">
        <v>36269.590039730101</v>
      </c>
      <c r="CI1831" s="99">
        <v>7463.3307526111603</v>
      </c>
      <c r="CJ1831" s="99">
        <v>879196.04079437302</v>
      </c>
      <c r="CK1831" s="99">
        <v>7264939.5925903302</v>
      </c>
      <c r="CL1831" s="99">
        <v>2604493.3215331999</v>
      </c>
      <c r="CM1831" s="166">
        <v>9045.7291729450208</v>
      </c>
      <c r="CN1831" s="166">
        <v>1465884.9488830599</v>
      </c>
      <c r="CO1831" s="166">
        <v>9299093.0137939509</v>
      </c>
      <c r="CP1831" s="99">
        <v>2604493.3215331999</v>
      </c>
      <c r="CQ1831" s="99">
        <v>107.979922807775</v>
      </c>
      <c r="CR1831" s="99">
        <v>20002.592548370401</v>
      </c>
      <c r="CS1831" s="99">
        <v>166492.90188598601</v>
      </c>
      <c r="CT1831" s="99">
        <v>32618.031602859501</v>
      </c>
      <c r="CU1831" s="98">
        <v>4619.2378273590002</v>
      </c>
      <c r="CV1831" s="98">
        <v>1730.2276196119999</v>
      </c>
      <c r="CW1831" s="98">
        <v>876232.09441328084</v>
      </c>
      <c r="CX1831" s="98">
        <v>7283107.5501251193</v>
      </c>
    </row>
    <row r="1832" spans="1:102" x14ac:dyDescent="0.2">
      <c r="A1832" s="98" t="s">
        <v>182</v>
      </c>
      <c r="B1832" s="100">
        <v>41518</v>
      </c>
      <c r="C1832" s="99">
        <v>0</v>
      </c>
      <c r="D1832" s="99">
        <v>2836.65022420883</v>
      </c>
      <c r="E1832" s="99">
        <v>4619.3454522490501</v>
      </c>
      <c r="F1832" s="99">
        <v>165.77713197283401</v>
      </c>
      <c r="G1832" s="99">
        <v>140.100616510957</v>
      </c>
      <c r="H1832" s="99">
        <v>0</v>
      </c>
      <c r="I1832" s="99">
        <v>0</v>
      </c>
      <c r="J1832" s="99">
        <v>1627.62448486686</v>
      </c>
      <c r="K1832" s="99">
        <v>0</v>
      </c>
      <c r="L1832" s="99">
        <v>476.11297671496902</v>
      </c>
      <c r="M1832" s="99">
        <v>175.74992278963299</v>
      </c>
      <c r="N1832" s="99">
        <v>2379.67841744423</v>
      </c>
      <c r="O1832" s="99">
        <v>0</v>
      </c>
      <c r="P1832" s="99">
        <v>233.648034870625</v>
      </c>
      <c r="Q1832" s="99">
        <v>4270.6536163687697</v>
      </c>
      <c r="R1832" s="99">
        <v>0</v>
      </c>
      <c r="S1832" s="99">
        <v>28.0209644008428</v>
      </c>
      <c r="T1832" s="99">
        <v>0</v>
      </c>
      <c r="U1832" s="99">
        <v>1632.6028534472</v>
      </c>
      <c r="V1832" s="99">
        <v>0</v>
      </c>
      <c r="W1832" s="99">
        <v>319484.92583084101</v>
      </c>
      <c r="X1832" s="99">
        <v>527344.55810546898</v>
      </c>
      <c r="Y1832" s="99">
        <v>11003.2625712156</v>
      </c>
      <c r="Z1832" s="99">
        <v>25390.661303758599</v>
      </c>
      <c r="AA1832" s="99">
        <v>0</v>
      </c>
      <c r="AB1832" s="99">
        <v>0</v>
      </c>
      <c r="AC1832" s="99">
        <v>593932.80982971203</v>
      </c>
      <c r="AD1832" s="99">
        <v>0</v>
      </c>
      <c r="AE1832" s="99">
        <v>24959.465470552401</v>
      </c>
      <c r="AF1832" s="99">
        <v>20663.470870733301</v>
      </c>
      <c r="AG1832" s="99">
        <v>212699.04746818499</v>
      </c>
      <c r="AH1832" s="99">
        <v>0</v>
      </c>
      <c r="AI1832" s="99">
        <v>14075.255207538599</v>
      </c>
      <c r="AJ1832" s="99">
        <v>566405.62477874802</v>
      </c>
      <c r="AK1832" s="99">
        <v>0</v>
      </c>
      <c r="AL1832" s="99">
        <v>4788.5630631446802</v>
      </c>
      <c r="AM1832" s="99">
        <v>0</v>
      </c>
      <c r="AN1832" s="99">
        <v>594304.92761230504</v>
      </c>
      <c r="AO1832" s="99">
        <v>0</v>
      </c>
      <c r="AP1832" s="99">
        <v>2973673.8718566899</v>
      </c>
      <c r="AQ1832" s="99">
        <v>4167245.0587768601</v>
      </c>
      <c r="AR1832" s="99">
        <v>87702.3709897995</v>
      </c>
      <c r="AS1832" s="99">
        <v>213765.74752235401</v>
      </c>
      <c r="AT1832" s="99">
        <v>0</v>
      </c>
      <c r="AU1832" s="99">
        <v>0</v>
      </c>
      <c r="AV1832" s="99">
        <v>2092696.6464233401</v>
      </c>
      <c r="AW1832" s="99">
        <v>0</v>
      </c>
      <c r="AX1832" s="99">
        <v>226371.85551452599</v>
      </c>
      <c r="AY1832" s="99">
        <v>164023.21273612999</v>
      </c>
      <c r="AZ1832" s="99">
        <v>1669360.32363892</v>
      </c>
      <c r="BA1832" s="99">
        <v>0</v>
      </c>
      <c r="BB1832" s="99">
        <v>123854.101725578</v>
      </c>
      <c r="BC1832" s="99">
        <v>4783067.5877075205</v>
      </c>
      <c r="BD1832" s="99">
        <v>0</v>
      </c>
      <c r="BE1832" s="99">
        <v>38413.417787074999</v>
      </c>
      <c r="BF1832" s="99">
        <v>0</v>
      </c>
      <c r="BG1832" s="99">
        <v>2094248.6041870101</v>
      </c>
      <c r="BH1832" s="99">
        <v>0</v>
      </c>
      <c r="BI1832" s="99">
        <v>373369.41784667998</v>
      </c>
      <c r="BJ1832" s="99">
        <v>2258412.7274780301</v>
      </c>
      <c r="BK1832" s="99">
        <v>85547.529887199402</v>
      </c>
      <c r="BL1832" s="99">
        <v>37358.055039405801</v>
      </c>
      <c r="BM1832" s="99">
        <v>0</v>
      </c>
      <c r="BN1832" s="99">
        <v>0</v>
      </c>
      <c r="BO1832" s="99">
        <v>0</v>
      </c>
      <c r="BP1832" s="99">
        <v>0</v>
      </c>
      <c r="BQ1832" s="99">
        <v>0</v>
      </c>
      <c r="BR1832" s="99">
        <v>39757.487539291396</v>
      </c>
      <c r="BS1832" s="99">
        <v>1144520.42668152</v>
      </c>
      <c r="BT1832" s="99">
        <v>0</v>
      </c>
      <c r="BU1832" s="99">
        <v>8369.25</v>
      </c>
      <c r="BV1832" s="99">
        <v>1429468.55484009</v>
      </c>
      <c r="BW1832" s="99">
        <v>0</v>
      </c>
      <c r="BX1832" s="99">
        <v>2782.5999974608399</v>
      </c>
      <c r="BY1832" s="99">
        <v>0</v>
      </c>
      <c r="BZ1832" s="99">
        <v>0</v>
      </c>
      <c r="CA1832" s="99">
        <v>7432.3402953743898</v>
      </c>
      <c r="CB1832" s="99">
        <v>878328.08724975598</v>
      </c>
      <c r="CC1832" s="99">
        <v>7032744.4638671903</v>
      </c>
      <c r="CD1832" s="99">
        <v>2629611.8593444801</v>
      </c>
      <c r="CE1832" s="99">
        <v>140.02664992026999</v>
      </c>
      <c r="CF1832" s="99">
        <v>25340.266114711801</v>
      </c>
      <c r="CG1832" s="99">
        <v>213544.07901763899</v>
      </c>
      <c r="CH1832" s="99">
        <v>37351.672070503198</v>
      </c>
      <c r="CI1832" s="99">
        <v>7574.8556688427898</v>
      </c>
      <c r="CJ1832" s="99">
        <v>873707.36257934605</v>
      </c>
      <c r="CK1832" s="99">
        <v>7242458.2015380897</v>
      </c>
      <c r="CL1832" s="99">
        <v>2666576.80941772</v>
      </c>
      <c r="CM1832" s="166">
        <v>9195.3765927553195</v>
      </c>
      <c r="CN1832" s="166">
        <v>1504460.3375244101</v>
      </c>
      <c r="CO1832" s="166">
        <v>9526331.3347168006</v>
      </c>
      <c r="CP1832" s="99">
        <v>2666576.80941772</v>
      </c>
      <c r="CQ1832" s="99">
        <v>112.745954251848</v>
      </c>
      <c r="CR1832" s="99">
        <v>20673.0108895302</v>
      </c>
      <c r="CS1832" s="99">
        <v>175434.401445389</v>
      </c>
      <c r="CT1832" s="99">
        <v>33928.895591259003</v>
      </c>
      <c r="CU1832" s="98">
        <v>4614.8551902899999</v>
      </c>
      <c r="CV1832" s="98">
        <v>1757.9053526800001</v>
      </c>
      <c r="CW1832" s="98">
        <v>903668.35336446774</v>
      </c>
      <c r="CX1832" s="98">
        <v>7246288.5428848295</v>
      </c>
    </row>
    <row r="1833" spans="1:102" x14ac:dyDescent="0.2">
      <c r="A1833" s="98" t="s">
        <v>182</v>
      </c>
      <c r="B1833" s="100">
        <v>41609</v>
      </c>
      <c r="C1833" s="99">
        <v>0</v>
      </c>
      <c r="D1833" s="99">
        <v>3438.8982188403602</v>
      </c>
      <c r="E1833" s="99">
        <v>3822.5708727240599</v>
      </c>
      <c r="F1833" s="99">
        <v>162.809389885515</v>
      </c>
      <c r="G1833" s="99">
        <v>132.83700425550299</v>
      </c>
      <c r="H1833" s="99">
        <v>0</v>
      </c>
      <c r="I1833" s="99">
        <v>0</v>
      </c>
      <c r="J1833" s="99">
        <v>1651.50360125303</v>
      </c>
      <c r="K1833" s="99">
        <v>0</v>
      </c>
      <c r="L1833" s="99">
        <v>324.18611447885598</v>
      </c>
      <c r="M1833" s="99">
        <v>181.266079233959</v>
      </c>
      <c r="N1833" s="99">
        <v>1929.59168818593</v>
      </c>
      <c r="O1833" s="99">
        <v>0</v>
      </c>
      <c r="P1833" s="99">
        <v>764.64566819369804</v>
      </c>
      <c r="Q1833" s="99">
        <v>4180.2366455793399</v>
      </c>
      <c r="R1833" s="99">
        <v>0</v>
      </c>
      <c r="S1833" s="99">
        <v>24.356797239743202</v>
      </c>
      <c r="T1833" s="99">
        <v>0</v>
      </c>
      <c r="U1833" s="99">
        <v>1654.6231295615401</v>
      </c>
      <c r="V1833" s="99">
        <v>0</v>
      </c>
      <c r="W1833" s="99">
        <v>353667.96796417201</v>
      </c>
      <c r="X1833" s="99">
        <v>506578.67559051502</v>
      </c>
      <c r="Y1833" s="99">
        <v>10796.624988317501</v>
      </c>
      <c r="Z1833" s="99">
        <v>23638.671518087402</v>
      </c>
      <c r="AA1833" s="99">
        <v>0</v>
      </c>
      <c r="AB1833" s="99">
        <v>0</v>
      </c>
      <c r="AC1833" s="99">
        <v>601283.78804016102</v>
      </c>
      <c r="AD1833" s="99">
        <v>0</v>
      </c>
      <c r="AE1833" s="99">
        <v>22570.1005151272</v>
      </c>
      <c r="AF1833" s="99">
        <v>19609.856326818499</v>
      </c>
      <c r="AG1833" s="99">
        <v>201586.30258369399</v>
      </c>
      <c r="AH1833" s="99">
        <v>0</v>
      </c>
      <c r="AI1833" s="99">
        <v>41536.547409057603</v>
      </c>
      <c r="AJ1833" s="99">
        <v>570137.20360565197</v>
      </c>
      <c r="AK1833" s="99">
        <v>0</v>
      </c>
      <c r="AL1833" s="99">
        <v>4497.3944677114496</v>
      </c>
      <c r="AM1833" s="99">
        <v>0</v>
      </c>
      <c r="AN1833" s="99">
        <v>602106.35077667201</v>
      </c>
      <c r="AO1833" s="99">
        <v>0</v>
      </c>
      <c r="AP1833" s="99">
        <v>3164668.6162109398</v>
      </c>
      <c r="AQ1833" s="99">
        <v>4007992.6836852999</v>
      </c>
      <c r="AR1833" s="99">
        <v>85711.005894660993</v>
      </c>
      <c r="AS1833" s="99">
        <v>199120.79313087501</v>
      </c>
      <c r="AT1833" s="99">
        <v>0</v>
      </c>
      <c r="AU1833" s="99">
        <v>0</v>
      </c>
      <c r="AV1833" s="99">
        <v>2154014.7199401902</v>
      </c>
      <c r="AW1833" s="99">
        <v>0</v>
      </c>
      <c r="AX1833" s="99">
        <v>205770.58683013899</v>
      </c>
      <c r="AY1833" s="99">
        <v>156508.235431671</v>
      </c>
      <c r="AZ1833" s="99">
        <v>1590172.94995117</v>
      </c>
      <c r="BA1833" s="99">
        <v>0</v>
      </c>
      <c r="BB1833" s="99">
        <v>350901.239215851</v>
      </c>
      <c r="BC1833" s="99">
        <v>4851278.0399780301</v>
      </c>
      <c r="BD1833" s="99">
        <v>0</v>
      </c>
      <c r="BE1833" s="99">
        <v>37614.471101760901</v>
      </c>
      <c r="BF1833" s="99">
        <v>0</v>
      </c>
      <c r="BG1833" s="99">
        <v>2156216.6094360398</v>
      </c>
      <c r="BH1833" s="99">
        <v>0</v>
      </c>
      <c r="BI1833" s="99">
        <v>428270.83773040801</v>
      </c>
      <c r="BJ1833" s="99">
        <v>1390477.28140259</v>
      </c>
      <c r="BK1833" s="99">
        <v>77718.168359756499</v>
      </c>
      <c r="BL1833" s="99">
        <v>33832.458448409998</v>
      </c>
      <c r="BM1833" s="99">
        <v>0</v>
      </c>
      <c r="BN1833" s="99">
        <v>0</v>
      </c>
      <c r="BO1833" s="99">
        <v>0</v>
      </c>
      <c r="BP1833" s="99">
        <v>0</v>
      </c>
      <c r="BQ1833" s="99">
        <v>0</v>
      </c>
      <c r="BR1833" s="99">
        <v>39728.655170917496</v>
      </c>
      <c r="BS1833" s="99">
        <v>514076.005104065</v>
      </c>
      <c r="BT1833" s="99">
        <v>0</v>
      </c>
      <c r="BU1833" s="99">
        <v>29667.5</v>
      </c>
      <c r="BV1833" s="99">
        <v>1254158.9909820601</v>
      </c>
      <c r="BW1833" s="99">
        <v>0</v>
      </c>
      <c r="BX1833" s="99">
        <v>2984.9699965119398</v>
      </c>
      <c r="BY1833" s="99">
        <v>0</v>
      </c>
      <c r="BZ1833" s="99">
        <v>0</v>
      </c>
      <c r="CA1833" s="99">
        <v>7283.0573132038098</v>
      </c>
      <c r="CB1833" s="99">
        <v>861536.87643432606</v>
      </c>
      <c r="CC1833" s="99">
        <v>7112303.23474121</v>
      </c>
      <c r="CD1833" s="99">
        <v>1823513.26148987</v>
      </c>
      <c r="CE1833" s="99">
        <v>132.974000839517</v>
      </c>
      <c r="CF1833" s="99">
        <v>23620.016579866398</v>
      </c>
      <c r="CG1833" s="99">
        <v>199104.38353347799</v>
      </c>
      <c r="CH1833" s="99">
        <v>33838.142324924498</v>
      </c>
      <c r="CI1833" s="99">
        <v>7410.9564892053604</v>
      </c>
      <c r="CJ1833" s="99">
        <v>881168.81702423096</v>
      </c>
      <c r="CK1833" s="99">
        <v>7315058.3947143601</v>
      </c>
      <c r="CL1833" s="99">
        <v>1857642.0962982201</v>
      </c>
      <c r="CM1833" s="166">
        <v>9064.4993956089002</v>
      </c>
      <c r="CN1833" s="166">
        <v>1501744.5499267599</v>
      </c>
      <c r="CO1833" s="166">
        <v>9483212.8970947303</v>
      </c>
      <c r="CP1833" s="99">
        <v>1857642.0962982201</v>
      </c>
      <c r="CQ1833" s="99">
        <v>107.63726964872301</v>
      </c>
      <c r="CR1833" s="99">
        <v>19031.214954614599</v>
      </c>
      <c r="CS1833" s="99">
        <v>161121.83518791199</v>
      </c>
      <c r="CT1833" s="99">
        <v>30927.218728542299</v>
      </c>
      <c r="CU1833" s="98">
        <v>3829.8717498679998</v>
      </c>
      <c r="CV1833" s="98">
        <v>1771.1857648729999</v>
      </c>
      <c r="CW1833" s="98">
        <v>885156.89301419246</v>
      </c>
      <c r="CX1833" s="98">
        <v>7311407.6182746878</v>
      </c>
    </row>
    <row r="1834" spans="1:102" x14ac:dyDescent="0.2">
      <c r="A1834" s="98" t="s">
        <v>182</v>
      </c>
      <c r="B1834" s="100">
        <v>41699</v>
      </c>
      <c r="C1834" s="99">
        <v>0</v>
      </c>
      <c r="D1834" s="99">
        <v>3624.7006258070501</v>
      </c>
      <c r="E1834" s="99">
        <v>3740.64124256372</v>
      </c>
      <c r="F1834" s="99">
        <v>171.309421092272</v>
      </c>
      <c r="G1834" s="99">
        <v>131.812842443585</v>
      </c>
      <c r="H1834" s="99">
        <v>0</v>
      </c>
      <c r="I1834" s="99">
        <v>0</v>
      </c>
      <c r="J1834" s="99">
        <v>1673.07713888586</v>
      </c>
      <c r="K1834" s="99">
        <v>0</v>
      </c>
      <c r="L1834" s="99">
        <v>55.793880852870601</v>
      </c>
      <c r="M1834" s="99">
        <v>231.519377088174</v>
      </c>
      <c r="N1834" s="99">
        <v>1906.0135643482199</v>
      </c>
      <c r="O1834" s="99">
        <v>0</v>
      </c>
      <c r="P1834" s="99">
        <v>3280.4910623431201</v>
      </c>
      <c r="Q1834" s="99">
        <v>1740.21295924485</v>
      </c>
      <c r="R1834" s="99">
        <v>0</v>
      </c>
      <c r="S1834" s="99">
        <v>26.8381687065121</v>
      </c>
      <c r="T1834" s="99">
        <v>0</v>
      </c>
      <c r="U1834" s="99">
        <v>1673.1943253427701</v>
      </c>
      <c r="V1834" s="99">
        <v>0</v>
      </c>
      <c r="W1834" s="99">
        <v>338544.93700408901</v>
      </c>
      <c r="X1834" s="99">
        <v>491688.43240737898</v>
      </c>
      <c r="Y1834" s="99">
        <v>11770.8339146376</v>
      </c>
      <c r="Z1834" s="99">
        <v>22540.916574239702</v>
      </c>
      <c r="AA1834" s="99">
        <v>0</v>
      </c>
      <c r="AB1834" s="99">
        <v>0</v>
      </c>
      <c r="AC1834" s="99">
        <v>606219.86087036098</v>
      </c>
      <c r="AD1834" s="99">
        <v>0</v>
      </c>
      <c r="AE1834" s="99">
        <v>3383.5582191348099</v>
      </c>
      <c r="AF1834" s="99">
        <v>23592.791727781299</v>
      </c>
      <c r="AG1834" s="99">
        <v>194864.79784393299</v>
      </c>
      <c r="AH1834" s="99">
        <v>0</v>
      </c>
      <c r="AI1834" s="99">
        <v>305809.615886688</v>
      </c>
      <c r="AJ1834" s="99">
        <v>291695.03007507301</v>
      </c>
      <c r="AK1834" s="99">
        <v>0</v>
      </c>
      <c r="AL1834" s="99">
        <v>4311.1610127091399</v>
      </c>
      <c r="AM1834" s="99">
        <v>0</v>
      </c>
      <c r="AN1834" s="99">
        <v>604681.66989898705</v>
      </c>
      <c r="AO1834" s="99">
        <v>0</v>
      </c>
      <c r="AP1834" s="99">
        <v>2957199.9253234901</v>
      </c>
      <c r="AQ1834" s="99">
        <v>3891955.1119384798</v>
      </c>
      <c r="AR1834" s="99">
        <v>94044.535439491301</v>
      </c>
      <c r="AS1834" s="99">
        <v>191016.56992721601</v>
      </c>
      <c r="AT1834" s="99">
        <v>0</v>
      </c>
      <c r="AU1834" s="99">
        <v>0</v>
      </c>
      <c r="AV1834" s="99">
        <v>2187985.7660217299</v>
      </c>
      <c r="AW1834" s="99">
        <v>0</v>
      </c>
      <c r="AX1834" s="99">
        <v>27092.1500558853</v>
      </c>
      <c r="AY1834" s="99">
        <v>190253.88655662499</v>
      </c>
      <c r="AZ1834" s="99">
        <v>1531453.0271759001</v>
      </c>
      <c r="BA1834" s="99">
        <v>0</v>
      </c>
      <c r="BB1834" s="99">
        <v>2560095.8326721201</v>
      </c>
      <c r="BC1834" s="99">
        <v>2338169.7872009301</v>
      </c>
      <c r="BD1834" s="99">
        <v>0</v>
      </c>
      <c r="BE1834" s="99">
        <v>36184.380454063401</v>
      </c>
      <c r="BF1834" s="99">
        <v>0</v>
      </c>
      <c r="BG1834" s="99">
        <v>2180709.1070251502</v>
      </c>
      <c r="BH1834" s="99">
        <v>0</v>
      </c>
      <c r="BI1834" s="99">
        <v>278590.63644790603</v>
      </c>
      <c r="BJ1834" s="99">
        <v>1405115.1292572001</v>
      </c>
      <c r="BK1834" s="99">
        <v>87243.474425315901</v>
      </c>
      <c r="BL1834" s="99">
        <v>32282.688341855999</v>
      </c>
      <c r="BM1834" s="99">
        <v>0</v>
      </c>
      <c r="BN1834" s="99">
        <v>0</v>
      </c>
      <c r="BO1834" s="99">
        <v>0</v>
      </c>
      <c r="BP1834" s="99">
        <v>0</v>
      </c>
      <c r="BQ1834" s="99">
        <v>0</v>
      </c>
      <c r="BR1834" s="99">
        <v>50715.078257560701</v>
      </c>
      <c r="BS1834" s="99">
        <v>525827.26626586902</v>
      </c>
      <c r="BT1834" s="99">
        <v>0</v>
      </c>
      <c r="BU1834" s="99">
        <v>219748.669998169</v>
      </c>
      <c r="BV1834" s="99">
        <v>880558.76678466797</v>
      </c>
      <c r="BW1834" s="99">
        <v>0</v>
      </c>
      <c r="BX1834" s="99">
        <v>2953.11999741197</v>
      </c>
      <c r="BY1834" s="99">
        <v>0</v>
      </c>
      <c r="BZ1834" s="99">
        <v>0</v>
      </c>
      <c r="CA1834" s="99">
        <v>7392.4178860187503</v>
      </c>
      <c r="CB1834" s="99">
        <v>850068.91468811</v>
      </c>
      <c r="CC1834" s="99">
        <v>6794576.8816528302</v>
      </c>
      <c r="CD1834" s="99">
        <v>1677300.60398865</v>
      </c>
      <c r="CE1834" s="99">
        <v>131.76255736127499</v>
      </c>
      <c r="CF1834" s="99">
        <v>22519.878271579699</v>
      </c>
      <c r="CG1834" s="99">
        <v>190993.42529487601</v>
      </c>
      <c r="CH1834" s="99">
        <v>32284.7849841118</v>
      </c>
      <c r="CI1834" s="99">
        <v>7524.6033257245999</v>
      </c>
      <c r="CJ1834" s="99">
        <v>862830.01862335205</v>
      </c>
      <c r="CK1834" s="99">
        <v>6986828.80432129</v>
      </c>
      <c r="CL1834" s="99">
        <v>1709628.9527130099</v>
      </c>
      <c r="CM1834" s="166">
        <v>9186.9676665067691</v>
      </c>
      <c r="CN1834" s="166">
        <v>1485599.84892273</v>
      </c>
      <c r="CO1834" s="166">
        <v>9251204.3159179706</v>
      </c>
      <c r="CP1834" s="99">
        <v>1709628.9527130099</v>
      </c>
      <c r="CQ1834" s="99">
        <v>104.913771112449</v>
      </c>
      <c r="CR1834" s="99">
        <v>18227.129531860399</v>
      </c>
      <c r="CS1834" s="99">
        <v>154821.46603393601</v>
      </c>
      <c r="CT1834" s="99">
        <v>29630.363145112999</v>
      </c>
      <c r="CU1834" s="98">
        <v>3739.6572466920002</v>
      </c>
      <c r="CV1834" s="98">
        <v>1792.390963999</v>
      </c>
      <c r="CW1834" s="98">
        <v>872588.79295968974</v>
      </c>
      <c r="CX1834" s="98">
        <v>6985570.3069477063</v>
      </c>
    </row>
    <row r="1835" spans="1:102" x14ac:dyDescent="0.2">
      <c r="A1835" s="98" t="s">
        <v>182</v>
      </c>
      <c r="B1835" s="100">
        <v>41791</v>
      </c>
      <c r="C1835" s="99">
        <v>0</v>
      </c>
      <c r="D1835" s="99">
        <v>3322.7676079273201</v>
      </c>
      <c r="E1835" s="99">
        <v>3602.8100023567699</v>
      </c>
      <c r="F1835" s="99">
        <v>168.50056833960099</v>
      </c>
      <c r="G1835" s="99">
        <v>131.075554620475</v>
      </c>
      <c r="H1835" s="99">
        <v>0</v>
      </c>
      <c r="I1835" s="99">
        <v>0</v>
      </c>
      <c r="J1835" s="99">
        <v>1708.7549296468501</v>
      </c>
      <c r="K1835" s="99">
        <v>0</v>
      </c>
      <c r="L1835" s="99">
        <v>43.385717866476597</v>
      </c>
      <c r="M1835" s="99">
        <v>198.98872571997299</v>
      </c>
      <c r="N1835" s="99">
        <v>1812.29062366486</v>
      </c>
      <c r="O1835" s="99">
        <v>0</v>
      </c>
      <c r="P1835" s="99">
        <v>3143.4924672246002</v>
      </c>
      <c r="Q1835" s="99">
        <v>1687.80262798071</v>
      </c>
      <c r="R1835" s="99">
        <v>0</v>
      </c>
      <c r="S1835" s="99">
        <v>24.4150163172744</v>
      </c>
      <c r="T1835" s="99">
        <v>0</v>
      </c>
      <c r="U1835" s="99">
        <v>1706.7334778755901</v>
      </c>
      <c r="V1835" s="99">
        <v>0</v>
      </c>
      <c r="W1835" s="99">
        <v>337796.17644882202</v>
      </c>
      <c r="X1835" s="99">
        <v>476625.09070968599</v>
      </c>
      <c r="Y1835" s="99">
        <v>13475.235065340999</v>
      </c>
      <c r="Z1835" s="99">
        <v>22208.540562391299</v>
      </c>
      <c r="AA1835" s="99">
        <v>0</v>
      </c>
      <c r="AB1835" s="99">
        <v>0</v>
      </c>
      <c r="AC1835" s="99">
        <v>618937.02107238804</v>
      </c>
      <c r="AD1835" s="99">
        <v>0</v>
      </c>
      <c r="AE1835" s="99">
        <v>1876.6051468998201</v>
      </c>
      <c r="AF1835" s="99">
        <v>19881.011535883001</v>
      </c>
      <c r="AG1835" s="99">
        <v>186653.64495086699</v>
      </c>
      <c r="AH1835" s="99">
        <v>0</v>
      </c>
      <c r="AI1835" s="99">
        <v>315289.412757874</v>
      </c>
      <c r="AJ1835" s="99">
        <v>285870.902317047</v>
      </c>
      <c r="AK1835" s="99">
        <v>0</v>
      </c>
      <c r="AL1835" s="99">
        <v>4319.6671452522296</v>
      </c>
      <c r="AM1835" s="99">
        <v>0</v>
      </c>
      <c r="AN1835" s="99">
        <v>619979.72167968797</v>
      </c>
      <c r="AO1835" s="99">
        <v>0</v>
      </c>
      <c r="AP1835" s="99">
        <v>3096417.3140564002</v>
      </c>
      <c r="AQ1835" s="99">
        <v>3776033.7981567401</v>
      </c>
      <c r="AR1835" s="99">
        <v>109062.852713585</v>
      </c>
      <c r="AS1835" s="99">
        <v>189495.51930427601</v>
      </c>
      <c r="AT1835" s="99">
        <v>0</v>
      </c>
      <c r="AU1835" s="99">
        <v>0</v>
      </c>
      <c r="AV1835" s="99">
        <v>2237195.2684631301</v>
      </c>
      <c r="AW1835" s="99">
        <v>0</v>
      </c>
      <c r="AX1835" s="99">
        <v>14582.4078930616</v>
      </c>
      <c r="AY1835" s="99">
        <v>161923.171848297</v>
      </c>
      <c r="AZ1835" s="99">
        <v>1477069.2773742699</v>
      </c>
      <c r="BA1835" s="99">
        <v>0</v>
      </c>
      <c r="BB1835" s="99">
        <v>2645766.37249756</v>
      </c>
      <c r="BC1835" s="99">
        <v>2248678.9927673298</v>
      </c>
      <c r="BD1835" s="99">
        <v>0</v>
      </c>
      <c r="BE1835" s="99">
        <v>36149.202074527697</v>
      </c>
      <c r="BF1835" s="99">
        <v>0</v>
      </c>
      <c r="BG1835" s="99">
        <v>2243317.3648986798</v>
      </c>
      <c r="BH1835" s="99">
        <v>0</v>
      </c>
      <c r="BI1835" s="99">
        <v>275134.63012695301</v>
      </c>
      <c r="BJ1835" s="99">
        <v>1340742.9644470201</v>
      </c>
      <c r="BK1835" s="99">
        <v>72816.432668685899</v>
      </c>
      <c r="BL1835" s="99">
        <v>32475.607883930199</v>
      </c>
      <c r="BM1835" s="99">
        <v>0</v>
      </c>
      <c r="BN1835" s="99">
        <v>0</v>
      </c>
      <c r="BO1835" s="99">
        <v>0</v>
      </c>
      <c r="BP1835" s="99">
        <v>0</v>
      </c>
      <c r="BQ1835" s="99">
        <v>0</v>
      </c>
      <c r="BR1835" s="99">
        <v>43185.1958928108</v>
      </c>
      <c r="BS1835" s="99">
        <v>514514.72085189802</v>
      </c>
      <c r="BT1835" s="99">
        <v>0</v>
      </c>
      <c r="BU1835" s="99">
        <v>220975.25</v>
      </c>
      <c r="BV1835" s="99">
        <v>842929.20694732701</v>
      </c>
      <c r="BW1835" s="99">
        <v>0</v>
      </c>
      <c r="BX1835" s="99">
        <v>3142.40999805927</v>
      </c>
      <c r="BY1835" s="99">
        <v>0</v>
      </c>
      <c r="BZ1835" s="99">
        <v>0</v>
      </c>
      <c r="CA1835" s="99">
        <v>6905.89363598824</v>
      </c>
      <c r="CB1835" s="99">
        <v>849870.98587036098</v>
      </c>
      <c r="CC1835" s="99">
        <v>6582917.0957031297</v>
      </c>
      <c r="CD1835" s="99">
        <v>1624206.0905456501</v>
      </c>
      <c r="CE1835" s="99">
        <v>131.09181045554601</v>
      </c>
      <c r="CF1835" s="99">
        <v>22266.8857400417</v>
      </c>
      <c r="CG1835" s="99">
        <v>189637.856981277</v>
      </c>
      <c r="CH1835" s="99">
        <v>32473.415281772599</v>
      </c>
      <c r="CI1835" s="99">
        <v>7039.7558189034498</v>
      </c>
      <c r="CJ1835" s="99">
        <v>827850.19451904297</v>
      </c>
      <c r="CK1835" s="99">
        <v>6767935.3979492197</v>
      </c>
      <c r="CL1835" s="99">
        <v>1657431.5696258501</v>
      </c>
      <c r="CM1835" s="166">
        <v>8725.0441728830301</v>
      </c>
      <c r="CN1835" s="166">
        <v>1502982.39984131</v>
      </c>
      <c r="CO1835" s="166">
        <v>9270742.8262939509</v>
      </c>
      <c r="CP1835" s="99">
        <v>1657431.5696258501</v>
      </c>
      <c r="CQ1835" s="99">
        <v>106.980010085739</v>
      </c>
      <c r="CR1835" s="99">
        <v>17884.070738792401</v>
      </c>
      <c r="CS1835" s="99">
        <v>153265.76019477801</v>
      </c>
      <c r="CT1835" s="99">
        <v>29530.439999342001</v>
      </c>
      <c r="CU1835" s="98">
        <v>3606.208843123</v>
      </c>
      <c r="CV1835" s="98">
        <v>1827.1517955439999</v>
      </c>
      <c r="CW1835" s="98">
        <v>872137.87161040271</v>
      </c>
      <c r="CX1835" s="98">
        <v>6772554.9526844062</v>
      </c>
    </row>
    <row r="1836" spans="1:102" x14ac:dyDescent="0.2">
      <c r="A1836" s="98" t="s">
        <v>182</v>
      </c>
      <c r="B1836" s="100">
        <v>41883</v>
      </c>
      <c r="C1836" s="99">
        <v>0</v>
      </c>
      <c r="D1836" s="99">
        <v>3472.8175215125102</v>
      </c>
      <c r="E1836" s="99">
        <v>4265.0038244724301</v>
      </c>
      <c r="F1836" s="99">
        <v>203.62614696286599</v>
      </c>
      <c r="G1836" s="99">
        <v>134.225554455072</v>
      </c>
      <c r="H1836" s="99">
        <v>0</v>
      </c>
      <c r="I1836" s="99">
        <v>0</v>
      </c>
      <c r="J1836" s="99">
        <v>1752.8478576391899</v>
      </c>
      <c r="K1836" s="99">
        <v>0</v>
      </c>
      <c r="L1836" s="99">
        <v>181.65631735324899</v>
      </c>
      <c r="M1836" s="99">
        <v>186.74923249520401</v>
      </c>
      <c r="N1836" s="99">
        <v>2199.8077616095502</v>
      </c>
      <c r="O1836" s="99">
        <v>0</v>
      </c>
      <c r="P1836" s="99">
        <v>3559.5987900495502</v>
      </c>
      <c r="Q1836" s="99">
        <v>1824.3670399636001</v>
      </c>
      <c r="R1836" s="99">
        <v>0</v>
      </c>
      <c r="S1836" s="99">
        <v>21.271313083590901</v>
      </c>
      <c r="T1836" s="99">
        <v>0</v>
      </c>
      <c r="U1836" s="99">
        <v>1753.23123718798</v>
      </c>
      <c r="V1836" s="99">
        <v>0</v>
      </c>
      <c r="W1836" s="99">
        <v>351150.72587585403</v>
      </c>
      <c r="X1836" s="99">
        <v>473139.87486267101</v>
      </c>
      <c r="Y1836" s="99">
        <v>14156.0611764193</v>
      </c>
      <c r="Z1836" s="99">
        <v>22193.332915782899</v>
      </c>
      <c r="AA1836" s="99">
        <v>0</v>
      </c>
      <c r="AB1836" s="99">
        <v>0</v>
      </c>
      <c r="AC1836" s="99">
        <v>631685.65103149402</v>
      </c>
      <c r="AD1836" s="99">
        <v>0</v>
      </c>
      <c r="AE1836" s="99">
        <v>2928.7571948766699</v>
      </c>
      <c r="AF1836" s="99">
        <v>19045.046653032299</v>
      </c>
      <c r="AG1836" s="99">
        <v>185464.73698615999</v>
      </c>
      <c r="AH1836" s="99">
        <v>0</v>
      </c>
      <c r="AI1836" s="99">
        <v>358098.72013092</v>
      </c>
      <c r="AJ1836" s="99">
        <v>286453.39724349999</v>
      </c>
      <c r="AK1836" s="99">
        <v>0</v>
      </c>
      <c r="AL1836" s="99">
        <v>4008.0398297607899</v>
      </c>
      <c r="AM1836" s="99">
        <v>0</v>
      </c>
      <c r="AN1836" s="99">
        <v>631630.96179962205</v>
      </c>
      <c r="AO1836" s="99">
        <v>0</v>
      </c>
      <c r="AP1836" s="99">
        <v>2991153.9425353999</v>
      </c>
      <c r="AQ1836" s="99">
        <v>3760136.7989196801</v>
      </c>
      <c r="AR1836" s="99">
        <v>114159.93714332599</v>
      </c>
      <c r="AS1836" s="99">
        <v>190925.13248062099</v>
      </c>
      <c r="AT1836" s="99">
        <v>0</v>
      </c>
      <c r="AU1836" s="99">
        <v>0</v>
      </c>
      <c r="AV1836" s="99">
        <v>2286708.69958496</v>
      </c>
      <c r="AW1836" s="99">
        <v>0</v>
      </c>
      <c r="AX1836" s="99">
        <v>22451.922302961299</v>
      </c>
      <c r="AY1836" s="99">
        <v>154770.95901680001</v>
      </c>
      <c r="AZ1836" s="99">
        <v>1464041.3350982701</v>
      </c>
      <c r="BA1836" s="99">
        <v>0</v>
      </c>
      <c r="BB1836" s="99">
        <v>3007184.7350158701</v>
      </c>
      <c r="BC1836" s="99">
        <v>2286211.22442627</v>
      </c>
      <c r="BD1836" s="99">
        <v>0</v>
      </c>
      <c r="BE1836" s="99">
        <v>32347.9218456745</v>
      </c>
      <c r="BF1836" s="99">
        <v>0</v>
      </c>
      <c r="BG1836" s="99">
        <v>2287214.79995728</v>
      </c>
      <c r="BH1836" s="99">
        <v>0</v>
      </c>
      <c r="BI1836" s="99">
        <v>281002.931667328</v>
      </c>
      <c r="BJ1836" s="99">
        <v>1959326.5664520301</v>
      </c>
      <c r="BK1836" s="99">
        <v>101722.98219871501</v>
      </c>
      <c r="BL1836" s="99">
        <v>33746.7516913414</v>
      </c>
      <c r="BM1836" s="99">
        <v>0</v>
      </c>
      <c r="BN1836" s="99">
        <v>0</v>
      </c>
      <c r="BO1836" s="99">
        <v>0</v>
      </c>
      <c r="BP1836" s="99">
        <v>0</v>
      </c>
      <c r="BQ1836" s="99">
        <v>0</v>
      </c>
      <c r="BR1836" s="99">
        <v>42006.649077415503</v>
      </c>
      <c r="BS1836" s="99">
        <v>986785.98087310803</v>
      </c>
      <c r="BT1836" s="99">
        <v>0</v>
      </c>
      <c r="BU1836" s="99">
        <v>214333.5</v>
      </c>
      <c r="BV1836" s="99">
        <v>983883.00143432606</v>
      </c>
      <c r="BW1836" s="99">
        <v>0</v>
      </c>
      <c r="BX1836" s="99">
        <v>2333.0999984741202</v>
      </c>
      <c r="BY1836" s="99">
        <v>0</v>
      </c>
      <c r="BZ1836" s="99">
        <v>0</v>
      </c>
      <c r="CA1836" s="99">
        <v>7716.0167541503897</v>
      </c>
      <c r="CB1836" s="99">
        <v>825007.12806701695</v>
      </c>
      <c r="CC1836" s="99">
        <v>6707807.7877807599</v>
      </c>
      <c r="CD1836" s="99">
        <v>2241400.5785217299</v>
      </c>
      <c r="CE1836" s="99">
        <v>134.01846004277499</v>
      </c>
      <c r="CF1836" s="99">
        <v>22162.439429283098</v>
      </c>
      <c r="CG1836" s="99">
        <v>190781.60992813099</v>
      </c>
      <c r="CH1836" s="99">
        <v>33741.947080612197</v>
      </c>
      <c r="CI1836" s="99">
        <v>7851.0914129614803</v>
      </c>
      <c r="CJ1836" s="99">
        <v>847962.00462341297</v>
      </c>
      <c r="CK1836" s="99">
        <v>6900378.0735473596</v>
      </c>
      <c r="CL1836" s="99">
        <v>2274586.9315490699</v>
      </c>
      <c r="CM1836" s="166">
        <v>9581.3260656595194</v>
      </c>
      <c r="CN1836" s="166">
        <v>1483796.9525756801</v>
      </c>
      <c r="CO1836" s="166">
        <v>9102695.3104247991</v>
      </c>
      <c r="CP1836" s="99">
        <v>2274586.9315490699</v>
      </c>
      <c r="CQ1836" s="99">
        <v>113.933776637539</v>
      </c>
      <c r="CR1836" s="99">
        <v>18281.9522793293</v>
      </c>
      <c r="CS1836" s="99">
        <v>158715.42771339399</v>
      </c>
      <c r="CT1836" s="99">
        <v>30839.818623065901</v>
      </c>
      <c r="CU1836" s="98">
        <v>4256.2967423350001</v>
      </c>
      <c r="CV1836" s="98">
        <v>1876.6076149549999</v>
      </c>
      <c r="CW1836" s="98">
        <v>847169.56749630009</v>
      </c>
      <c r="CX1836" s="98">
        <v>6898589.397708891</v>
      </c>
    </row>
    <row r="1837" spans="1:102" x14ac:dyDescent="0.2">
      <c r="A1837" s="98" t="s">
        <v>182</v>
      </c>
      <c r="B1837" s="100">
        <v>41974</v>
      </c>
      <c r="C1837" s="99">
        <v>0</v>
      </c>
      <c r="D1837" s="99">
        <v>3513.9495621025599</v>
      </c>
      <c r="E1837" s="99">
        <v>4202.6056196093596</v>
      </c>
      <c r="F1837" s="99">
        <v>219.02258046157701</v>
      </c>
      <c r="G1837" s="99">
        <v>154.31545583717499</v>
      </c>
      <c r="H1837" s="99">
        <v>0</v>
      </c>
      <c r="I1837" s="99">
        <v>0</v>
      </c>
      <c r="J1837" s="99">
        <v>1776.85986298323</v>
      </c>
      <c r="K1837" s="99">
        <v>0</v>
      </c>
      <c r="L1837" s="99">
        <v>167.08171173185099</v>
      </c>
      <c r="M1837" s="99">
        <v>177.497712902725</v>
      </c>
      <c r="N1837" s="99">
        <v>2171.3457398414598</v>
      </c>
      <c r="O1837" s="99">
        <v>0</v>
      </c>
      <c r="P1837" s="99">
        <v>3371.4702546000499</v>
      </c>
      <c r="Q1837" s="99">
        <v>1831.95317421854</v>
      </c>
      <c r="R1837" s="99">
        <v>0</v>
      </c>
      <c r="S1837" s="99">
        <v>26.935515585821101</v>
      </c>
      <c r="T1837" s="99">
        <v>0</v>
      </c>
      <c r="U1837" s="99">
        <v>1779.2059450894601</v>
      </c>
      <c r="V1837" s="99">
        <v>0</v>
      </c>
      <c r="W1837" s="99">
        <v>362863.62777710002</v>
      </c>
      <c r="X1837" s="99">
        <v>473946.94965362502</v>
      </c>
      <c r="Y1837" s="99">
        <v>13997.7564455271</v>
      </c>
      <c r="Z1837" s="99">
        <v>22426.603729963299</v>
      </c>
      <c r="AA1837" s="99">
        <v>0</v>
      </c>
      <c r="AB1837" s="99">
        <v>0</v>
      </c>
      <c r="AC1837" s="99">
        <v>647825.30633544899</v>
      </c>
      <c r="AD1837" s="99">
        <v>0</v>
      </c>
      <c r="AE1837" s="99">
        <v>2518.8004117310002</v>
      </c>
      <c r="AF1837" s="99">
        <v>18800.096757888801</v>
      </c>
      <c r="AG1837" s="99">
        <v>181442.143512726</v>
      </c>
      <c r="AH1837" s="99">
        <v>0</v>
      </c>
      <c r="AI1837" s="99">
        <v>344545.147418976</v>
      </c>
      <c r="AJ1837" s="99">
        <v>285873.47485351597</v>
      </c>
      <c r="AK1837" s="99">
        <v>0</v>
      </c>
      <c r="AL1837" s="99">
        <v>2776.6200611293302</v>
      </c>
      <c r="AM1837" s="99">
        <v>0</v>
      </c>
      <c r="AN1837" s="99">
        <v>648695.69669341994</v>
      </c>
      <c r="AO1837" s="99">
        <v>0</v>
      </c>
      <c r="AP1837" s="99">
        <v>3016680.3222045898</v>
      </c>
      <c r="AQ1837" s="99">
        <v>3784644.9490966802</v>
      </c>
      <c r="AR1837" s="99">
        <v>112326.82382392899</v>
      </c>
      <c r="AS1837" s="99">
        <v>195853.65747070301</v>
      </c>
      <c r="AT1837" s="99">
        <v>0</v>
      </c>
      <c r="AU1837" s="99">
        <v>0</v>
      </c>
      <c r="AV1837" s="99">
        <v>2345392.30792236</v>
      </c>
      <c r="AW1837" s="99">
        <v>0</v>
      </c>
      <c r="AX1837" s="99">
        <v>19394.725657224699</v>
      </c>
      <c r="AY1837" s="99">
        <v>156247.42191124</v>
      </c>
      <c r="AZ1837" s="99">
        <v>1443315.0480194101</v>
      </c>
      <c r="BA1837" s="99">
        <v>0</v>
      </c>
      <c r="BB1837" s="99">
        <v>2899769.5627441402</v>
      </c>
      <c r="BC1837" s="99">
        <v>2283832.08947754</v>
      </c>
      <c r="BD1837" s="99">
        <v>0</v>
      </c>
      <c r="BE1837" s="99">
        <v>23781.131929159201</v>
      </c>
      <c r="BF1837" s="99">
        <v>0</v>
      </c>
      <c r="BG1837" s="99">
        <v>2346892.3193664602</v>
      </c>
      <c r="BH1837" s="99">
        <v>0</v>
      </c>
      <c r="BI1837" s="99">
        <v>278074.96694183402</v>
      </c>
      <c r="BJ1837" s="99">
        <v>1994593.3085479699</v>
      </c>
      <c r="BK1837" s="99">
        <v>103894.100250244</v>
      </c>
      <c r="BL1837" s="99">
        <v>34884.561353206598</v>
      </c>
      <c r="BM1837" s="99">
        <v>0</v>
      </c>
      <c r="BN1837" s="99">
        <v>0</v>
      </c>
      <c r="BO1837" s="99">
        <v>0</v>
      </c>
      <c r="BP1837" s="99">
        <v>0</v>
      </c>
      <c r="BQ1837" s="99">
        <v>0</v>
      </c>
      <c r="BR1837" s="99">
        <v>41224.639320850401</v>
      </c>
      <c r="BS1837" s="99">
        <v>1010929.87804413</v>
      </c>
      <c r="BT1837" s="99">
        <v>0</v>
      </c>
      <c r="BU1837" s="99">
        <v>242397</v>
      </c>
      <c r="BV1837" s="99">
        <v>992457.98978424096</v>
      </c>
      <c r="BW1837" s="99">
        <v>0</v>
      </c>
      <c r="BX1837" s="99">
        <v>1846.1399983167601</v>
      </c>
      <c r="BY1837" s="99">
        <v>0</v>
      </c>
      <c r="BZ1837" s="99">
        <v>0</v>
      </c>
      <c r="CA1837" s="99">
        <v>7735.6574962735203</v>
      </c>
      <c r="CB1837" s="99">
        <v>822605.71370696998</v>
      </c>
      <c r="CC1837" s="99">
        <v>6788984.1326293899</v>
      </c>
      <c r="CD1837" s="99">
        <v>2273636.1257019001</v>
      </c>
      <c r="CE1837" s="99">
        <v>154.691865134984</v>
      </c>
      <c r="CF1837" s="99">
        <v>22420.074415922201</v>
      </c>
      <c r="CG1837" s="99">
        <v>195897.61023712199</v>
      </c>
      <c r="CH1837" s="99">
        <v>34889.486532688097</v>
      </c>
      <c r="CI1837" s="99">
        <v>7884.6082574129096</v>
      </c>
      <c r="CJ1837" s="99">
        <v>856842.76599883998</v>
      </c>
      <c r="CK1837" s="99">
        <v>6987019.8171997098</v>
      </c>
      <c r="CL1837" s="99">
        <v>2308492.0839843801</v>
      </c>
      <c r="CM1837" s="166">
        <v>9663.4344140291196</v>
      </c>
      <c r="CN1837" s="166">
        <v>1485121.57148743</v>
      </c>
      <c r="CO1837" s="166">
        <v>9320188.3112793006</v>
      </c>
      <c r="CP1837" s="99">
        <v>2308492.0839843801</v>
      </c>
      <c r="CQ1837" s="99">
        <v>127.20449079479999</v>
      </c>
      <c r="CR1837" s="99">
        <v>19572.5399212837</v>
      </c>
      <c r="CS1837" s="99">
        <v>171738.112264633</v>
      </c>
      <c r="CT1837" s="99">
        <v>33079.589065074899</v>
      </c>
      <c r="CU1837" s="98">
        <v>4209.021474184</v>
      </c>
      <c r="CV1837" s="98">
        <v>1908.073671054</v>
      </c>
      <c r="CW1837" s="98">
        <v>845025.78812289215</v>
      </c>
      <c r="CX1837" s="98">
        <v>6984881.7428665115</v>
      </c>
    </row>
    <row r="1838" spans="1:102" x14ac:dyDescent="0.2">
      <c r="A1838" s="98" t="s">
        <v>182</v>
      </c>
      <c r="B1838" s="100">
        <v>42064</v>
      </c>
      <c r="C1838" s="99">
        <v>0</v>
      </c>
      <c r="D1838" s="99">
        <v>3564.26335027814</v>
      </c>
      <c r="E1838" s="99">
        <v>4153.6323356032399</v>
      </c>
      <c r="F1838" s="99">
        <v>210.39088291488599</v>
      </c>
      <c r="G1838" s="99">
        <v>154.34537389315699</v>
      </c>
      <c r="H1838" s="99">
        <v>0</v>
      </c>
      <c r="I1838" s="99">
        <v>0</v>
      </c>
      <c r="J1838" s="99">
        <v>1787.9034616798201</v>
      </c>
      <c r="K1838" s="99">
        <v>0</v>
      </c>
      <c r="L1838" s="99">
        <v>152.66124107874899</v>
      </c>
      <c r="M1838" s="99">
        <v>174.018780423328</v>
      </c>
      <c r="N1838" s="99">
        <v>2143.5581271350402</v>
      </c>
      <c r="O1838" s="99">
        <v>0</v>
      </c>
      <c r="P1838" s="99">
        <v>3310.84066590667</v>
      </c>
      <c r="Q1838" s="99">
        <v>1806.4775020331101</v>
      </c>
      <c r="R1838" s="99">
        <v>0</v>
      </c>
      <c r="S1838" s="99">
        <v>21.7873653962743</v>
      </c>
      <c r="T1838" s="99">
        <v>0</v>
      </c>
      <c r="U1838" s="99">
        <v>1788.72859789431</v>
      </c>
      <c r="V1838" s="99">
        <v>0</v>
      </c>
      <c r="W1838" s="99">
        <v>366470.49821090698</v>
      </c>
      <c r="X1838" s="99">
        <v>462037.625415802</v>
      </c>
      <c r="Y1838" s="99">
        <v>13709.59808743</v>
      </c>
      <c r="Z1838" s="99">
        <v>24005.354293108001</v>
      </c>
      <c r="AA1838" s="99">
        <v>0</v>
      </c>
      <c r="AB1838" s="99">
        <v>0</v>
      </c>
      <c r="AC1838" s="99">
        <v>648401.35719299305</v>
      </c>
      <c r="AD1838" s="99">
        <v>0</v>
      </c>
      <c r="AE1838" s="99">
        <v>1823.2798992842399</v>
      </c>
      <c r="AF1838" s="99">
        <v>17711.137628316901</v>
      </c>
      <c r="AG1838" s="99">
        <v>177410.14283180199</v>
      </c>
      <c r="AH1838" s="99">
        <v>0</v>
      </c>
      <c r="AI1838" s="99">
        <v>335240.93030548102</v>
      </c>
      <c r="AJ1838" s="99">
        <v>281444.358150482</v>
      </c>
      <c r="AK1838" s="99">
        <v>0</v>
      </c>
      <c r="AL1838" s="99">
        <v>2776.9990866184198</v>
      </c>
      <c r="AM1838" s="99">
        <v>0</v>
      </c>
      <c r="AN1838" s="99">
        <v>649018.32289886498</v>
      </c>
      <c r="AO1838" s="99">
        <v>0</v>
      </c>
      <c r="AP1838" s="99">
        <v>3355477.5420227102</v>
      </c>
      <c r="AQ1838" s="99">
        <v>3678356.3911438002</v>
      </c>
      <c r="AR1838" s="99">
        <v>110167.745729446</v>
      </c>
      <c r="AS1838" s="99">
        <v>207575.38614082299</v>
      </c>
      <c r="AT1838" s="99">
        <v>0</v>
      </c>
      <c r="AU1838" s="99">
        <v>0</v>
      </c>
      <c r="AV1838" s="99">
        <v>2353016.68151855</v>
      </c>
      <c r="AW1838" s="99">
        <v>0</v>
      </c>
      <c r="AX1838" s="99">
        <v>13781.736782431601</v>
      </c>
      <c r="AY1838" s="99">
        <v>144644.734519958</v>
      </c>
      <c r="AZ1838" s="99">
        <v>1408904.6522522001</v>
      </c>
      <c r="BA1838" s="99">
        <v>0</v>
      </c>
      <c r="BB1838" s="99">
        <v>2815431.7074890099</v>
      </c>
      <c r="BC1838" s="99">
        <v>2271618.4446105999</v>
      </c>
      <c r="BD1838" s="99">
        <v>0</v>
      </c>
      <c r="BE1838" s="99">
        <v>22836.094375848799</v>
      </c>
      <c r="BF1838" s="99">
        <v>0</v>
      </c>
      <c r="BG1838" s="99">
        <v>2352207.3238830599</v>
      </c>
      <c r="BH1838" s="99">
        <v>0</v>
      </c>
      <c r="BI1838" s="99">
        <v>291267.729789734</v>
      </c>
      <c r="BJ1838" s="99">
        <v>2045408.7158203099</v>
      </c>
      <c r="BK1838" s="99">
        <v>107970.79674053199</v>
      </c>
      <c r="BL1838" s="99">
        <v>36495.038184642799</v>
      </c>
      <c r="BM1838" s="99">
        <v>0</v>
      </c>
      <c r="BN1838" s="99">
        <v>0</v>
      </c>
      <c r="BO1838" s="99">
        <v>0</v>
      </c>
      <c r="BP1838" s="99">
        <v>0</v>
      </c>
      <c r="BQ1838" s="99">
        <v>0</v>
      </c>
      <c r="BR1838" s="99">
        <v>39463.461077213302</v>
      </c>
      <c r="BS1838" s="99">
        <v>1040578.36928558</v>
      </c>
      <c r="BT1838" s="99">
        <v>0</v>
      </c>
      <c r="BU1838" s="99">
        <v>242829.75</v>
      </c>
      <c r="BV1838" s="99">
        <v>1003635.34492493</v>
      </c>
      <c r="BW1838" s="99">
        <v>0</v>
      </c>
      <c r="BX1838" s="99">
        <v>1971.20999872684</v>
      </c>
      <c r="BY1838" s="99">
        <v>0</v>
      </c>
      <c r="BZ1838" s="99">
        <v>0</v>
      </c>
      <c r="CA1838" s="99">
        <v>7739.9499696493103</v>
      </c>
      <c r="CB1838" s="99">
        <v>874465.13490295399</v>
      </c>
      <c r="CC1838" s="99">
        <v>6828127.0285644503</v>
      </c>
      <c r="CD1838" s="99">
        <v>2317696.6663818401</v>
      </c>
      <c r="CE1838" s="99">
        <v>154.21193852834401</v>
      </c>
      <c r="CF1838" s="99">
        <v>23996.0943024158</v>
      </c>
      <c r="CG1838" s="99">
        <v>207575.044092178</v>
      </c>
      <c r="CH1838" s="99">
        <v>36496.157652854898</v>
      </c>
      <c r="CI1838" s="99">
        <v>7895.6054279804202</v>
      </c>
      <c r="CJ1838" s="99">
        <v>863486.17755127</v>
      </c>
      <c r="CK1838" s="99">
        <v>7039109.5677490197</v>
      </c>
      <c r="CL1838" s="99">
        <v>2354437.2578735398</v>
      </c>
      <c r="CM1838" s="166">
        <v>9670.4285502433795</v>
      </c>
      <c r="CN1838" s="166">
        <v>1568894.5214080799</v>
      </c>
      <c r="CO1838" s="166">
        <v>9614039.4552002009</v>
      </c>
      <c r="CP1838" s="99">
        <v>2354437.2578735398</v>
      </c>
      <c r="CQ1838" s="99">
        <v>132.86231790855501</v>
      </c>
      <c r="CR1838" s="99">
        <v>21309.6507542133</v>
      </c>
      <c r="CS1838" s="99">
        <v>185310.48925018299</v>
      </c>
      <c r="CT1838" s="99">
        <v>34902.516230106397</v>
      </c>
      <c r="CU1838" s="98">
        <v>4151.5993526689999</v>
      </c>
      <c r="CV1838" s="98">
        <v>1927.757417736</v>
      </c>
      <c r="CW1838" s="98">
        <v>898461.22920536983</v>
      </c>
      <c r="CX1838" s="98">
        <v>7035702.0726566287</v>
      </c>
    </row>
    <row r="1839" spans="1:102" x14ac:dyDescent="0.2">
      <c r="A1839" s="98" t="s">
        <v>182</v>
      </c>
      <c r="B1839" s="100">
        <v>42156</v>
      </c>
      <c r="C1839" s="99">
        <v>0</v>
      </c>
      <c r="D1839" s="99">
        <v>3596.7856208682101</v>
      </c>
      <c r="E1839" s="99">
        <v>4163.33823102713</v>
      </c>
      <c r="F1839" s="99">
        <v>222.501691382378</v>
      </c>
      <c r="G1839" s="99">
        <v>162.43644391186501</v>
      </c>
      <c r="H1839" s="99">
        <v>0</v>
      </c>
      <c r="I1839" s="99">
        <v>0</v>
      </c>
      <c r="J1839" s="99">
        <v>1788.2329482734201</v>
      </c>
      <c r="K1839" s="99">
        <v>0</v>
      </c>
      <c r="L1839" s="99">
        <v>169.97579848766301</v>
      </c>
      <c r="M1839" s="99">
        <v>173.94129013828899</v>
      </c>
      <c r="N1839" s="99">
        <v>2148.3273430168601</v>
      </c>
      <c r="O1839" s="99">
        <v>0</v>
      </c>
      <c r="P1839" s="99">
        <v>3437.0687624216098</v>
      </c>
      <c r="Q1839" s="99">
        <v>1796.4998029619501</v>
      </c>
      <c r="R1839" s="99">
        <v>0</v>
      </c>
      <c r="S1839" s="99">
        <v>22.889892651233801</v>
      </c>
      <c r="T1839" s="99">
        <v>0</v>
      </c>
      <c r="U1839" s="99">
        <v>1783.73621585965</v>
      </c>
      <c r="V1839" s="99">
        <v>0</v>
      </c>
      <c r="W1839" s="99">
        <v>362480.10596847499</v>
      </c>
      <c r="X1839" s="99">
        <v>449713.71733093302</v>
      </c>
      <c r="Y1839" s="99">
        <v>12160.379072785399</v>
      </c>
      <c r="Z1839" s="99">
        <v>24620.061055660201</v>
      </c>
      <c r="AA1839" s="99">
        <v>0</v>
      </c>
      <c r="AB1839" s="99">
        <v>0</v>
      </c>
      <c r="AC1839" s="99">
        <v>645287.79402160598</v>
      </c>
      <c r="AD1839" s="99">
        <v>0</v>
      </c>
      <c r="AE1839" s="99">
        <v>1646.22685204446</v>
      </c>
      <c r="AF1839" s="99">
        <v>17310.286002635999</v>
      </c>
      <c r="AG1839" s="99">
        <v>171244.90715980501</v>
      </c>
      <c r="AH1839" s="99">
        <v>0</v>
      </c>
      <c r="AI1839" s="99">
        <v>340771.29149627697</v>
      </c>
      <c r="AJ1839" s="99">
        <v>276147.96015930199</v>
      </c>
      <c r="AK1839" s="99">
        <v>0</v>
      </c>
      <c r="AL1839" s="99">
        <v>2830.45842596889</v>
      </c>
      <c r="AM1839" s="99">
        <v>0</v>
      </c>
      <c r="AN1839" s="99">
        <v>643789.54931640602</v>
      </c>
      <c r="AO1839" s="99">
        <v>0</v>
      </c>
      <c r="AP1839" s="99">
        <v>3168625.9232177702</v>
      </c>
      <c r="AQ1839" s="99">
        <v>3592199.5239563002</v>
      </c>
      <c r="AR1839" s="99">
        <v>97616.005885124207</v>
      </c>
      <c r="AS1839" s="99">
        <v>214089.063018799</v>
      </c>
      <c r="AT1839" s="99">
        <v>0</v>
      </c>
      <c r="AU1839" s="99">
        <v>0</v>
      </c>
      <c r="AV1839" s="99">
        <v>2355389.0047912602</v>
      </c>
      <c r="AW1839" s="99">
        <v>0</v>
      </c>
      <c r="AX1839" s="99">
        <v>12632.382138848299</v>
      </c>
      <c r="AY1839" s="99">
        <v>141461.60749435399</v>
      </c>
      <c r="AZ1839" s="99">
        <v>1368569.0807952899</v>
      </c>
      <c r="BA1839" s="99">
        <v>0</v>
      </c>
      <c r="BB1839" s="99">
        <v>2873730.6932067899</v>
      </c>
      <c r="BC1839" s="99">
        <v>2188037.4873352102</v>
      </c>
      <c r="BD1839" s="99">
        <v>0</v>
      </c>
      <c r="BE1839" s="99">
        <v>24794.723524570501</v>
      </c>
      <c r="BF1839" s="99">
        <v>0</v>
      </c>
      <c r="BG1839" s="99">
        <v>2354089.6455078102</v>
      </c>
      <c r="BH1839" s="99">
        <v>0</v>
      </c>
      <c r="BI1839" s="99">
        <v>289940.53386306798</v>
      </c>
      <c r="BJ1839" s="99">
        <v>2099286.9791564899</v>
      </c>
      <c r="BK1839" s="99">
        <v>109535.79471492799</v>
      </c>
      <c r="BL1839" s="99">
        <v>37066.591835975603</v>
      </c>
      <c r="BM1839" s="99">
        <v>0</v>
      </c>
      <c r="BN1839" s="99">
        <v>0</v>
      </c>
      <c r="BO1839" s="99">
        <v>0</v>
      </c>
      <c r="BP1839" s="99">
        <v>0</v>
      </c>
      <c r="BQ1839" s="99">
        <v>0</v>
      </c>
      <c r="BR1839" s="99">
        <v>38731.919820785501</v>
      </c>
      <c r="BS1839" s="99">
        <v>1108060.89741516</v>
      </c>
      <c r="BT1839" s="99">
        <v>0</v>
      </c>
      <c r="BU1839" s="99">
        <v>238945.5</v>
      </c>
      <c r="BV1839" s="99">
        <v>1015727.76062012</v>
      </c>
      <c r="BW1839" s="99">
        <v>0</v>
      </c>
      <c r="BX1839" s="99">
        <v>2145.6399988532098</v>
      </c>
      <c r="BY1839" s="99">
        <v>0</v>
      </c>
      <c r="BZ1839" s="99">
        <v>0</v>
      </c>
      <c r="CA1839" s="99">
        <v>7739.2200629115096</v>
      </c>
      <c r="CB1839" s="99">
        <v>808755.03233337402</v>
      </c>
      <c r="CC1839" s="99">
        <v>6611293.9536743201</v>
      </c>
      <c r="CD1839" s="99">
        <v>2406211.68463135</v>
      </c>
      <c r="CE1839" s="99">
        <v>162.415096743032</v>
      </c>
      <c r="CF1839" s="99">
        <v>24647.037282228499</v>
      </c>
      <c r="CG1839" s="99">
        <v>214107.92377281201</v>
      </c>
      <c r="CH1839" s="99">
        <v>37065.091344833403</v>
      </c>
      <c r="CI1839" s="99">
        <v>7904.6914634704599</v>
      </c>
      <c r="CJ1839" s="99">
        <v>826715.66862487805</v>
      </c>
      <c r="CK1839" s="99">
        <v>6817120.1096191397</v>
      </c>
      <c r="CL1839" s="99">
        <v>2443693.1023254399</v>
      </c>
      <c r="CM1839" s="166">
        <v>9666.3940089941007</v>
      </c>
      <c r="CN1839" s="166">
        <v>1477937.14356995</v>
      </c>
      <c r="CO1839" s="166">
        <v>9115181.1607665997</v>
      </c>
      <c r="CP1839" s="99">
        <v>2443693.1023254399</v>
      </c>
      <c r="CQ1839" s="99">
        <v>139.435028331354</v>
      </c>
      <c r="CR1839" s="99">
        <v>21788.444009303999</v>
      </c>
      <c r="CS1839" s="99">
        <v>189154.35338973999</v>
      </c>
      <c r="CT1839" s="99">
        <v>35072.455905437499</v>
      </c>
      <c r="CU1839" s="98">
        <v>4166.363589521</v>
      </c>
      <c r="CV1839" s="98">
        <v>1936.4228936259999</v>
      </c>
      <c r="CW1839" s="98">
        <v>833402.06961560249</v>
      </c>
      <c r="CX1839" s="98">
        <v>6825401.877447132</v>
      </c>
    </row>
    <row r="1840" spans="1:102" x14ac:dyDescent="0.2">
      <c r="A1840" s="98" t="s">
        <v>182</v>
      </c>
      <c r="B1840" s="100">
        <v>42248</v>
      </c>
      <c r="C1840" s="99">
        <v>0</v>
      </c>
      <c r="D1840" s="99">
        <v>3624.0663007795802</v>
      </c>
      <c r="E1840" s="99">
        <v>4098.5860751271202</v>
      </c>
      <c r="F1840" s="99">
        <v>212.91917081363499</v>
      </c>
      <c r="G1840" s="99">
        <v>162.63273682259</v>
      </c>
      <c r="H1840" s="99">
        <v>0</v>
      </c>
      <c r="I1840" s="99">
        <v>0</v>
      </c>
      <c r="J1840" s="99">
        <v>1800.41457532346</v>
      </c>
      <c r="K1840" s="99">
        <v>0</v>
      </c>
      <c r="L1840" s="99">
        <v>163.705266295001</v>
      </c>
      <c r="M1840" s="99">
        <v>173.23954371362899</v>
      </c>
      <c r="N1840" s="99">
        <v>2125.6467891335501</v>
      </c>
      <c r="O1840" s="99">
        <v>0</v>
      </c>
      <c r="P1840" s="99">
        <v>3641.6500528156798</v>
      </c>
      <c r="Q1840" s="99">
        <v>1757.0624945908801</v>
      </c>
      <c r="R1840" s="99">
        <v>0</v>
      </c>
      <c r="S1840" s="99">
        <v>26.349792448105301</v>
      </c>
      <c r="T1840" s="99">
        <v>0</v>
      </c>
      <c r="U1840" s="99">
        <v>1801.00491598248</v>
      </c>
      <c r="V1840" s="99">
        <v>0</v>
      </c>
      <c r="W1840" s="99">
        <v>360506.06977081299</v>
      </c>
      <c r="X1840" s="99">
        <v>443423.89220047003</v>
      </c>
      <c r="Y1840" s="99">
        <v>13794.362527966499</v>
      </c>
      <c r="Z1840" s="99">
        <v>26236.689185857798</v>
      </c>
      <c r="AA1840" s="99">
        <v>0</v>
      </c>
      <c r="AB1840" s="99">
        <v>0</v>
      </c>
      <c r="AC1840" s="99">
        <v>648626.31425476098</v>
      </c>
      <c r="AD1840" s="99">
        <v>0</v>
      </c>
      <c r="AE1840" s="99">
        <v>1565.7476759850999</v>
      </c>
      <c r="AF1840" s="99">
        <v>17145.3552920818</v>
      </c>
      <c r="AG1840" s="99">
        <v>168449.908348083</v>
      </c>
      <c r="AH1840" s="99">
        <v>0</v>
      </c>
      <c r="AI1840" s="99">
        <v>363526.50304031401</v>
      </c>
      <c r="AJ1840" s="99">
        <v>276425.04543685901</v>
      </c>
      <c r="AK1840" s="99">
        <v>0</v>
      </c>
      <c r="AL1840" s="99">
        <v>3629.3987665176401</v>
      </c>
      <c r="AM1840" s="99">
        <v>0</v>
      </c>
      <c r="AN1840" s="99">
        <v>648516.04450988804</v>
      </c>
      <c r="AO1840" s="99">
        <v>0</v>
      </c>
      <c r="AP1840" s="99">
        <v>2897562.2014770498</v>
      </c>
      <c r="AQ1840" s="99">
        <v>3551242.85546875</v>
      </c>
      <c r="AR1840" s="99">
        <v>111402.07913208001</v>
      </c>
      <c r="AS1840" s="99">
        <v>229376.847631454</v>
      </c>
      <c r="AT1840" s="99">
        <v>0</v>
      </c>
      <c r="AU1840" s="99">
        <v>0</v>
      </c>
      <c r="AV1840" s="99">
        <v>2386374.8397216802</v>
      </c>
      <c r="AW1840" s="99">
        <v>0</v>
      </c>
      <c r="AX1840" s="99">
        <v>12392.994378805201</v>
      </c>
      <c r="AY1840" s="99">
        <v>141618.535985947</v>
      </c>
      <c r="AZ1840" s="99">
        <v>1346351.19546509</v>
      </c>
      <c r="BA1840" s="99">
        <v>0</v>
      </c>
      <c r="BB1840" s="99">
        <v>3076559.2505188002</v>
      </c>
      <c r="BC1840" s="99">
        <v>2220901.4884033198</v>
      </c>
      <c r="BD1840" s="99">
        <v>0</v>
      </c>
      <c r="BE1840" s="99">
        <v>35006.442605018601</v>
      </c>
      <c r="BF1840" s="99">
        <v>0</v>
      </c>
      <c r="BG1840" s="99">
        <v>2386980.2651367201</v>
      </c>
      <c r="BH1840" s="99">
        <v>0</v>
      </c>
      <c r="BI1840" s="99">
        <v>290155.42740249599</v>
      </c>
      <c r="BJ1840" s="99">
        <v>2154261.0933227502</v>
      </c>
      <c r="BK1840" s="99">
        <v>111772.284091949</v>
      </c>
      <c r="BL1840" s="99">
        <v>39548.696639061003</v>
      </c>
      <c r="BM1840" s="99">
        <v>0</v>
      </c>
      <c r="BN1840" s="99">
        <v>0</v>
      </c>
      <c r="BO1840" s="99">
        <v>0</v>
      </c>
      <c r="BP1840" s="99">
        <v>0</v>
      </c>
      <c r="BQ1840" s="99">
        <v>0</v>
      </c>
      <c r="BR1840" s="99">
        <v>38147.063602447502</v>
      </c>
      <c r="BS1840" s="99">
        <v>1156900.26539612</v>
      </c>
      <c r="BT1840" s="99">
        <v>0</v>
      </c>
      <c r="BU1840" s="99">
        <v>218769.099998474</v>
      </c>
      <c r="BV1840" s="99">
        <v>1011035.86009979</v>
      </c>
      <c r="BW1840" s="99">
        <v>0</v>
      </c>
      <c r="BX1840" s="99">
        <v>2069.03999868035</v>
      </c>
      <c r="BY1840" s="99">
        <v>0</v>
      </c>
      <c r="BZ1840" s="99">
        <v>0</v>
      </c>
      <c r="CA1840" s="99">
        <v>7703.1058192253104</v>
      </c>
      <c r="CB1840" s="99">
        <v>776868.66013336205</v>
      </c>
      <c r="CC1840" s="99">
        <v>6607628.2794799795</v>
      </c>
      <c r="CD1840" s="99">
        <v>2447879.8685607901</v>
      </c>
      <c r="CE1840" s="99">
        <v>162.40200918167801</v>
      </c>
      <c r="CF1840" s="99">
        <v>26215.963245868701</v>
      </c>
      <c r="CG1840" s="99">
        <v>229245.89354896499</v>
      </c>
      <c r="CH1840" s="99">
        <v>39544.761878490397</v>
      </c>
      <c r="CI1840" s="99">
        <v>7866.5900977253896</v>
      </c>
      <c r="CJ1840" s="99">
        <v>831936.08113861096</v>
      </c>
      <c r="CK1840" s="99">
        <v>6839087.5673828097</v>
      </c>
      <c r="CL1840" s="99">
        <v>2486929.7608032199</v>
      </c>
      <c r="CM1840" s="166">
        <v>9641.8035061359406</v>
      </c>
      <c r="CN1840" s="166">
        <v>1433392.36680603</v>
      </c>
      <c r="CO1840" s="166">
        <v>9046983.05615234</v>
      </c>
      <c r="CP1840" s="99">
        <v>2486929.7608032199</v>
      </c>
      <c r="CQ1840" s="99">
        <v>137.90347146056601</v>
      </c>
      <c r="CR1840" s="99">
        <v>22666.444441318501</v>
      </c>
      <c r="CS1840" s="99">
        <v>194618.52356338501</v>
      </c>
      <c r="CT1840" s="99">
        <v>36863.943397045099</v>
      </c>
      <c r="CU1840" s="98">
        <v>4092.0062032599999</v>
      </c>
      <c r="CV1840" s="98">
        <v>1950.1648496719999</v>
      </c>
      <c r="CW1840" s="98">
        <v>803084.62337923073</v>
      </c>
      <c r="CX1840" s="98">
        <v>6836874.1730289441</v>
      </c>
    </row>
    <row r="1841" spans="1:102" x14ac:dyDescent="0.2">
      <c r="A1841" s="98" t="s">
        <v>182</v>
      </c>
      <c r="B1841" s="100">
        <v>42339</v>
      </c>
      <c r="C1841" s="99">
        <v>0</v>
      </c>
      <c r="D1841" s="99">
        <v>3599.1348226964501</v>
      </c>
      <c r="E1841" s="99">
        <v>3998.63719338179</v>
      </c>
      <c r="F1841" s="99">
        <v>208.08242723904601</v>
      </c>
      <c r="G1841" s="99">
        <v>182.96634699031699</v>
      </c>
      <c r="H1841" s="99">
        <v>0</v>
      </c>
      <c r="I1841" s="99">
        <v>0</v>
      </c>
      <c r="J1841" s="99">
        <v>1823.1316645741499</v>
      </c>
      <c r="K1841" s="99">
        <v>0</v>
      </c>
      <c r="L1841" s="99">
        <v>178.000121247023</v>
      </c>
      <c r="M1841" s="99">
        <v>164.11046597361599</v>
      </c>
      <c r="N1841" s="99">
        <v>2086.95887991786</v>
      </c>
      <c r="O1841" s="99">
        <v>0</v>
      </c>
      <c r="P1841" s="99">
        <v>3470.00236365199</v>
      </c>
      <c r="Q1841" s="99">
        <v>1719.1227218955801</v>
      </c>
      <c r="R1841" s="99">
        <v>0</v>
      </c>
      <c r="S1841" s="99">
        <v>29.487097098957701</v>
      </c>
      <c r="T1841" s="99">
        <v>0</v>
      </c>
      <c r="U1841" s="99">
        <v>1827.6075274944301</v>
      </c>
      <c r="V1841" s="99">
        <v>0</v>
      </c>
      <c r="W1841" s="99">
        <v>365166.03911590599</v>
      </c>
      <c r="X1841" s="99">
        <v>434906.87727737398</v>
      </c>
      <c r="Y1841" s="99">
        <v>14609.8899919987</v>
      </c>
      <c r="Z1841" s="99">
        <v>28678.155956983599</v>
      </c>
      <c r="AA1841" s="99">
        <v>0</v>
      </c>
      <c r="AB1841" s="99">
        <v>0</v>
      </c>
      <c r="AC1841" s="99">
        <v>648761.457473755</v>
      </c>
      <c r="AD1841" s="99">
        <v>0</v>
      </c>
      <c r="AE1841" s="99">
        <v>1243.0238776803001</v>
      </c>
      <c r="AF1841" s="99">
        <v>16699.4274253845</v>
      </c>
      <c r="AG1841" s="99">
        <v>164951.36775779701</v>
      </c>
      <c r="AH1841" s="99">
        <v>0</v>
      </c>
      <c r="AI1841" s="99">
        <v>347802.86876678502</v>
      </c>
      <c r="AJ1841" s="99">
        <v>270137.18292236299</v>
      </c>
      <c r="AK1841" s="99">
        <v>0</v>
      </c>
      <c r="AL1841" s="99">
        <v>3728.0301109552402</v>
      </c>
      <c r="AM1841" s="99">
        <v>0</v>
      </c>
      <c r="AN1841" s="99">
        <v>650083.08484649705</v>
      </c>
      <c r="AO1841" s="99">
        <v>0</v>
      </c>
      <c r="AP1841" s="99">
        <v>2940469.6748046898</v>
      </c>
      <c r="AQ1841" s="99">
        <v>3499164.79089355</v>
      </c>
      <c r="AR1841" s="99">
        <v>118083.89559268999</v>
      </c>
      <c r="AS1841" s="99">
        <v>254134.56773185701</v>
      </c>
      <c r="AT1841" s="99">
        <v>0</v>
      </c>
      <c r="AU1841" s="99">
        <v>0</v>
      </c>
      <c r="AV1841" s="99">
        <v>2410653.7039184598</v>
      </c>
      <c r="AW1841" s="99">
        <v>0</v>
      </c>
      <c r="AX1841" s="99">
        <v>9742.4611500501596</v>
      </c>
      <c r="AY1841" s="99">
        <v>140037.63983535799</v>
      </c>
      <c r="AZ1841" s="99">
        <v>1321023.69235229</v>
      </c>
      <c r="BA1841" s="99">
        <v>0</v>
      </c>
      <c r="BB1841" s="99">
        <v>2948026.3647155799</v>
      </c>
      <c r="BC1841" s="99">
        <v>2176160.4054870601</v>
      </c>
      <c r="BD1841" s="99">
        <v>0</v>
      </c>
      <c r="BE1841" s="99">
        <v>39956.9556894302</v>
      </c>
      <c r="BF1841" s="99">
        <v>0</v>
      </c>
      <c r="BG1841" s="99">
        <v>2412929.5765991202</v>
      </c>
      <c r="BH1841" s="99">
        <v>0</v>
      </c>
      <c r="BI1841" s="99">
        <v>411989.11587524402</v>
      </c>
      <c r="BJ1841" s="99">
        <v>2208285.4564514202</v>
      </c>
      <c r="BK1841" s="99">
        <v>116009.49780178101</v>
      </c>
      <c r="BL1841" s="99">
        <v>43628.655656337702</v>
      </c>
      <c r="BM1841" s="99">
        <v>0</v>
      </c>
      <c r="BN1841" s="99">
        <v>0</v>
      </c>
      <c r="BO1841" s="99">
        <v>0</v>
      </c>
      <c r="BP1841" s="99">
        <v>0</v>
      </c>
      <c r="BQ1841" s="99">
        <v>0</v>
      </c>
      <c r="BR1841" s="99">
        <v>37003.3604125977</v>
      </c>
      <c r="BS1841" s="99">
        <v>1212946.2263183601</v>
      </c>
      <c r="BT1841" s="99">
        <v>0</v>
      </c>
      <c r="BU1841" s="99">
        <v>377687.87999725301</v>
      </c>
      <c r="BV1841" s="99">
        <v>1016641.8154296899</v>
      </c>
      <c r="BW1841" s="99">
        <v>0</v>
      </c>
      <c r="BX1841" s="99">
        <v>3691.53998970985</v>
      </c>
      <c r="BY1841" s="99">
        <v>0</v>
      </c>
      <c r="BZ1841" s="99">
        <v>0</v>
      </c>
      <c r="CA1841" s="99">
        <v>7619.0711485147503</v>
      </c>
      <c r="CB1841" s="99">
        <v>784538.83625793504</v>
      </c>
      <c r="CC1841" s="99">
        <v>6563201.86572266</v>
      </c>
      <c r="CD1841" s="99">
        <v>2626248.2625732399</v>
      </c>
      <c r="CE1841" s="99">
        <v>183.503812193871</v>
      </c>
      <c r="CF1841" s="99">
        <v>28688.280049562502</v>
      </c>
      <c r="CG1841" s="99">
        <v>254355.652524948</v>
      </c>
      <c r="CH1841" s="99">
        <v>43633.5858783722</v>
      </c>
      <c r="CI1841" s="99">
        <v>7795.8907099962198</v>
      </c>
      <c r="CJ1841" s="99">
        <v>827096.34810638404</v>
      </c>
      <c r="CK1841" s="99">
        <v>6818197.2170410203</v>
      </c>
      <c r="CL1841" s="99">
        <v>2669347.8119811998</v>
      </c>
      <c r="CM1841" s="166">
        <v>9614.8616173267401</v>
      </c>
      <c r="CN1841" s="166">
        <v>1463068.9967193599</v>
      </c>
      <c r="CO1841" s="166">
        <v>9136531.4528808594</v>
      </c>
      <c r="CP1841" s="99">
        <v>2669347.8119811998</v>
      </c>
      <c r="CQ1841" s="99">
        <v>154.09001203253899</v>
      </c>
      <c r="CR1841" s="99">
        <v>24874.9040043354</v>
      </c>
      <c r="CS1841" s="99">
        <v>214341.76166343701</v>
      </c>
      <c r="CT1841" s="99">
        <v>39876.951632976503</v>
      </c>
      <c r="CU1841" s="98">
        <v>4004.9709777530002</v>
      </c>
      <c r="CV1841" s="98">
        <v>1981.024534746</v>
      </c>
      <c r="CW1841" s="98">
        <v>813227.11630749749</v>
      </c>
      <c r="CX1841" s="98">
        <v>6817557.5182476081</v>
      </c>
    </row>
    <row r="1842" spans="1:102" x14ac:dyDescent="0.2">
      <c r="A1842" s="98" t="s">
        <v>182</v>
      </c>
      <c r="B1842" s="100">
        <v>42430</v>
      </c>
      <c r="C1842" s="99">
        <v>0</v>
      </c>
      <c r="D1842" s="99">
        <v>3673.6421098411101</v>
      </c>
      <c r="E1842" s="99">
        <v>3951.0003389120102</v>
      </c>
      <c r="F1842" s="99">
        <v>213.43806124851099</v>
      </c>
      <c r="G1842" s="99">
        <v>169.96220454201099</v>
      </c>
      <c r="H1842" s="99">
        <v>0</v>
      </c>
      <c r="I1842" s="99">
        <v>0</v>
      </c>
      <c r="J1842" s="99">
        <v>1857.2919787615499</v>
      </c>
      <c r="K1842" s="99">
        <v>0</v>
      </c>
      <c r="L1842" s="99">
        <v>169.30896771699199</v>
      </c>
      <c r="M1842" s="99">
        <v>147.51292264834001</v>
      </c>
      <c r="N1842" s="99">
        <v>2071.1344927549399</v>
      </c>
      <c r="O1842" s="99">
        <v>0</v>
      </c>
      <c r="P1842" s="99">
        <v>3448.0980625450602</v>
      </c>
      <c r="Q1842" s="99">
        <v>1697.7209661900999</v>
      </c>
      <c r="R1842" s="99">
        <v>0</v>
      </c>
      <c r="S1842" s="99">
        <v>23.6240279446356</v>
      </c>
      <c r="T1842" s="99">
        <v>0</v>
      </c>
      <c r="U1842" s="99">
        <v>1858.4751162826999</v>
      </c>
      <c r="V1842" s="99">
        <v>0</v>
      </c>
      <c r="W1842" s="99">
        <v>372601.840778351</v>
      </c>
      <c r="X1842" s="99">
        <v>424744.52763366699</v>
      </c>
      <c r="Y1842" s="99">
        <v>15842.9247871637</v>
      </c>
      <c r="Z1842" s="99">
        <v>25800.980867385901</v>
      </c>
      <c r="AA1842" s="99">
        <v>0</v>
      </c>
      <c r="AB1842" s="99">
        <v>0</v>
      </c>
      <c r="AC1842" s="99">
        <v>659249.65721130394</v>
      </c>
      <c r="AD1842" s="99">
        <v>0</v>
      </c>
      <c r="AE1842" s="99">
        <v>1140.87124297023</v>
      </c>
      <c r="AF1842" s="99">
        <v>14694.3602565527</v>
      </c>
      <c r="AG1842" s="99">
        <v>161497.04137229899</v>
      </c>
      <c r="AH1842" s="99">
        <v>0</v>
      </c>
      <c r="AI1842" s="99">
        <v>338823.75701522798</v>
      </c>
      <c r="AJ1842" s="99">
        <v>266657.28164291399</v>
      </c>
      <c r="AK1842" s="99">
        <v>0</v>
      </c>
      <c r="AL1842" s="99">
        <v>2778.30525544286</v>
      </c>
      <c r="AM1842" s="99">
        <v>0</v>
      </c>
      <c r="AN1842" s="99">
        <v>662289.37430572498</v>
      </c>
      <c r="AO1842" s="99">
        <v>0</v>
      </c>
      <c r="AP1842" s="99">
        <v>3164121.2868652302</v>
      </c>
      <c r="AQ1842" s="99">
        <v>3417597.8753967299</v>
      </c>
      <c r="AR1842" s="99">
        <v>127519.297084808</v>
      </c>
      <c r="AS1842" s="99">
        <v>233314.054821014</v>
      </c>
      <c r="AT1842" s="99">
        <v>0</v>
      </c>
      <c r="AU1842" s="99">
        <v>0</v>
      </c>
      <c r="AV1842" s="99">
        <v>2470971.0818786598</v>
      </c>
      <c r="AW1842" s="99">
        <v>0</v>
      </c>
      <c r="AX1842" s="99">
        <v>8796.26167786121</v>
      </c>
      <c r="AY1842" s="99">
        <v>120981.13241767899</v>
      </c>
      <c r="AZ1842" s="99">
        <v>1298356.8813781701</v>
      </c>
      <c r="BA1842" s="99">
        <v>0</v>
      </c>
      <c r="BB1842" s="99">
        <v>2898624.8153991699</v>
      </c>
      <c r="BC1842" s="99">
        <v>2117605.3518066402</v>
      </c>
      <c r="BD1842" s="99">
        <v>0</v>
      </c>
      <c r="BE1842" s="99">
        <v>29234.796152114901</v>
      </c>
      <c r="BF1842" s="99">
        <v>0</v>
      </c>
      <c r="BG1842" s="99">
        <v>2478044.16052246</v>
      </c>
      <c r="BH1842" s="99">
        <v>0</v>
      </c>
      <c r="BI1842" s="99">
        <v>706544.03992462205</v>
      </c>
      <c r="BJ1842" s="99">
        <v>2282471.1777954102</v>
      </c>
      <c r="BK1842" s="99">
        <v>119788.755647659</v>
      </c>
      <c r="BL1842" s="99">
        <v>42686.351846218102</v>
      </c>
      <c r="BM1842" s="99">
        <v>0</v>
      </c>
      <c r="BN1842" s="99">
        <v>0</v>
      </c>
      <c r="BO1842" s="99">
        <v>0</v>
      </c>
      <c r="BP1842" s="99">
        <v>0</v>
      </c>
      <c r="BQ1842" s="99">
        <v>0</v>
      </c>
      <c r="BR1842" s="99">
        <v>33637.015042305</v>
      </c>
      <c r="BS1842" s="99">
        <v>1270784.58172607</v>
      </c>
      <c r="BT1842" s="99">
        <v>0</v>
      </c>
      <c r="BU1842" s="99">
        <v>654989.42999267601</v>
      </c>
      <c r="BV1842" s="99">
        <v>1024001.32172394</v>
      </c>
      <c r="BW1842" s="99">
        <v>0</v>
      </c>
      <c r="BX1842" s="99">
        <v>5033.6499822735796</v>
      </c>
      <c r="BY1842" s="99">
        <v>0</v>
      </c>
      <c r="BZ1842" s="99">
        <v>0</v>
      </c>
      <c r="CA1842" s="99">
        <v>7640.4638330936396</v>
      </c>
      <c r="CB1842" s="99">
        <v>784793.32122039795</v>
      </c>
      <c r="CC1842" s="99">
        <v>6519358.4998168899</v>
      </c>
      <c r="CD1842" s="99">
        <v>2965211.1329345698</v>
      </c>
      <c r="CE1842" s="99">
        <v>169.722471771762</v>
      </c>
      <c r="CF1842" s="99">
        <v>25801.875618696198</v>
      </c>
      <c r="CG1842" s="99">
        <v>233306.38591003401</v>
      </c>
      <c r="CH1842" s="99">
        <v>42685.813541412397</v>
      </c>
      <c r="CI1842" s="99">
        <v>7812.4744088649804</v>
      </c>
      <c r="CJ1842" s="99">
        <v>809395.39453887905</v>
      </c>
      <c r="CK1842" s="99">
        <v>6773579.8574218797</v>
      </c>
      <c r="CL1842" s="99">
        <v>3008298.3037109398</v>
      </c>
      <c r="CM1842" s="166">
        <v>9652.7592422962207</v>
      </c>
      <c r="CN1842" s="166">
        <v>1457689.2105255099</v>
      </c>
      <c r="CO1842" s="166">
        <v>9241622.5811767597</v>
      </c>
      <c r="CP1842" s="99">
        <v>3008298.3037109398</v>
      </c>
      <c r="CQ1842" s="99">
        <v>146.36397108994399</v>
      </c>
      <c r="CR1842" s="99">
        <v>23099.871339559599</v>
      </c>
      <c r="CS1842" s="99">
        <v>204615.623075485</v>
      </c>
      <c r="CT1842" s="99">
        <v>38138.3669867516</v>
      </c>
      <c r="CU1842" s="98">
        <v>3948.2178821769999</v>
      </c>
      <c r="CV1842" s="98">
        <v>2013.5465962129999</v>
      </c>
      <c r="CW1842" s="98">
        <v>810595.19683909416</v>
      </c>
      <c r="CX1842" s="98">
        <v>6752664.8857269241</v>
      </c>
    </row>
    <row r="1843" spans="1:102" x14ac:dyDescent="0.2">
      <c r="A1843" s="98" t="s">
        <v>182</v>
      </c>
      <c r="B1843" s="100">
        <v>42522</v>
      </c>
      <c r="C1843" s="99">
        <v>0</v>
      </c>
      <c r="D1843" s="99">
        <v>3728.3481785058998</v>
      </c>
      <c r="E1843" s="99">
        <v>3948.6500315368198</v>
      </c>
      <c r="F1843" s="99">
        <v>221.01284535974301</v>
      </c>
      <c r="G1843" s="99">
        <v>170.74763030558799</v>
      </c>
      <c r="H1843" s="99">
        <v>0</v>
      </c>
      <c r="I1843" s="99">
        <v>0</v>
      </c>
      <c r="J1843" s="99">
        <v>1867.59717300534</v>
      </c>
      <c r="K1843" s="99">
        <v>0</v>
      </c>
      <c r="L1843" s="99">
        <v>178.62711406871699</v>
      </c>
      <c r="M1843" s="99">
        <v>147.04036008380399</v>
      </c>
      <c r="N1843" s="99">
        <v>2078.0809091031601</v>
      </c>
      <c r="O1843" s="99">
        <v>0</v>
      </c>
      <c r="P1843" s="99">
        <v>3574.5270271003201</v>
      </c>
      <c r="Q1843" s="99">
        <v>1682.10458643734</v>
      </c>
      <c r="R1843" s="99">
        <v>0</v>
      </c>
      <c r="S1843" s="99">
        <v>18.621559983352199</v>
      </c>
      <c r="T1843" s="99">
        <v>0</v>
      </c>
      <c r="U1843" s="99">
        <v>1860.67358005047</v>
      </c>
      <c r="V1843" s="99">
        <v>0</v>
      </c>
      <c r="W1843" s="99">
        <v>383674.33082962001</v>
      </c>
      <c r="X1843" s="99">
        <v>417336.46430969198</v>
      </c>
      <c r="Y1843" s="99">
        <v>16229.248168468501</v>
      </c>
      <c r="Z1843" s="99">
        <v>26441.778282642401</v>
      </c>
      <c r="AA1843" s="99">
        <v>0</v>
      </c>
      <c r="AB1843" s="99">
        <v>0</v>
      </c>
      <c r="AC1843" s="99">
        <v>671327.70140075695</v>
      </c>
      <c r="AD1843" s="99">
        <v>0</v>
      </c>
      <c r="AE1843" s="99">
        <v>1637.82332973182</v>
      </c>
      <c r="AF1843" s="99">
        <v>14671.836900353401</v>
      </c>
      <c r="AG1843" s="99">
        <v>159710.91041946399</v>
      </c>
      <c r="AH1843" s="99">
        <v>0</v>
      </c>
      <c r="AI1843" s="99">
        <v>359193.15892410302</v>
      </c>
      <c r="AJ1843" s="99">
        <v>260994.00952720601</v>
      </c>
      <c r="AK1843" s="99">
        <v>0</v>
      </c>
      <c r="AL1843" s="99">
        <v>2571.7434195876099</v>
      </c>
      <c r="AM1843" s="99">
        <v>0</v>
      </c>
      <c r="AN1843" s="99">
        <v>666973.31125640904</v>
      </c>
      <c r="AO1843" s="99">
        <v>0</v>
      </c>
      <c r="AP1843" s="99">
        <v>3080971.6830749498</v>
      </c>
      <c r="AQ1843" s="99">
        <v>3368710.6545410198</v>
      </c>
      <c r="AR1843" s="99">
        <v>132286.798009872</v>
      </c>
      <c r="AS1843" s="99">
        <v>242009.06878852801</v>
      </c>
      <c r="AT1843" s="99">
        <v>0</v>
      </c>
      <c r="AU1843" s="99">
        <v>0</v>
      </c>
      <c r="AV1843" s="99">
        <v>2507595.7912597698</v>
      </c>
      <c r="AW1843" s="99">
        <v>0</v>
      </c>
      <c r="AX1843" s="99">
        <v>13919.781157970399</v>
      </c>
      <c r="AY1843" s="99">
        <v>122825.53516101799</v>
      </c>
      <c r="AZ1843" s="99">
        <v>1288038.2092590299</v>
      </c>
      <c r="BA1843" s="99">
        <v>0</v>
      </c>
      <c r="BB1843" s="99">
        <v>3071215.7880859398</v>
      </c>
      <c r="BC1843" s="99">
        <v>2144963.1708984398</v>
      </c>
      <c r="BD1843" s="99">
        <v>0</v>
      </c>
      <c r="BE1843" s="99">
        <v>27085.1836965084</v>
      </c>
      <c r="BF1843" s="99">
        <v>0</v>
      </c>
      <c r="BG1843" s="99">
        <v>2496836.0145874</v>
      </c>
      <c r="BH1843" s="99">
        <v>0</v>
      </c>
      <c r="BI1843" s="99">
        <v>727515.80863189697</v>
      </c>
      <c r="BJ1843" s="99">
        <v>2355174.8104553199</v>
      </c>
      <c r="BK1843" s="99">
        <v>125341.49504280101</v>
      </c>
      <c r="BL1843" s="99">
        <v>44274.5948114395</v>
      </c>
      <c r="BM1843" s="99">
        <v>0</v>
      </c>
      <c r="BN1843" s="99">
        <v>0</v>
      </c>
      <c r="BO1843" s="99">
        <v>0</v>
      </c>
      <c r="BP1843" s="99">
        <v>0</v>
      </c>
      <c r="BQ1843" s="99">
        <v>0</v>
      </c>
      <c r="BR1843" s="99">
        <v>34242.356587410002</v>
      </c>
      <c r="BS1843" s="99">
        <v>1356579.8605804399</v>
      </c>
      <c r="BT1843" s="99">
        <v>0</v>
      </c>
      <c r="BU1843" s="99">
        <v>671491.5</v>
      </c>
      <c r="BV1843" s="99">
        <v>1036541.33189392</v>
      </c>
      <c r="BW1843" s="99">
        <v>0</v>
      </c>
      <c r="BX1843" s="99">
        <v>4904.7799830436697</v>
      </c>
      <c r="BY1843" s="99">
        <v>0</v>
      </c>
      <c r="BZ1843" s="99">
        <v>0</v>
      </c>
      <c r="CA1843" s="99">
        <v>7659.3981861472103</v>
      </c>
      <c r="CB1843" s="99">
        <v>799285.83892822301</v>
      </c>
      <c r="CC1843" s="99">
        <v>6751635.8051147498</v>
      </c>
      <c r="CD1843" s="99">
        <v>3106368.3079528799</v>
      </c>
      <c r="CE1843" s="99">
        <v>170.69718531891701</v>
      </c>
      <c r="CF1843" s="99">
        <v>26429.479586601301</v>
      </c>
      <c r="CG1843" s="99">
        <v>241839.667041779</v>
      </c>
      <c r="CH1843" s="99">
        <v>44273.691714286797</v>
      </c>
      <c r="CI1843" s="99">
        <v>7833.1581159234001</v>
      </c>
      <c r="CJ1843" s="99">
        <v>842140.07556152297</v>
      </c>
      <c r="CK1843" s="99">
        <v>6971606.9372558603</v>
      </c>
      <c r="CL1843" s="99">
        <v>3150974.6229553199</v>
      </c>
      <c r="CM1843" s="166">
        <v>9683.0318001508695</v>
      </c>
      <c r="CN1843" s="166">
        <v>1491809.0229492199</v>
      </c>
      <c r="CO1843" s="166">
        <v>9380336.6929931603</v>
      </c>
      <c r="CP1843" s="99">
        <v>3150974.6229553199</v>
      </c>
      <c r="CQ1843" s="99">
        <v>151.91042956709899</v>
      </c>
      <c r="CR1843" s="99">
        <v>23867.197865963</v>
      </c>
      <c r="CS1843" s="99">
        <v>214465.866001129</v>
      </c>
      <c r="CT1843" s="99">
        <v>39747.919301986702</v>
      </c>
      <c r="CU1843" s="98">
        <v>3949.8371220119998</v>
      </c>
      <c r="CV1843" s="98">
        <v>2028.350730633</v>
      </c>
      <c r="CW1843" s="98">
        <v>825715.31851482426</v>
      </c>
      <c r="CX1843" s="98">
        <v>6993475.4721565284</v>
      </c>
    </row>
    <row r="1844" spans="1:102" x14ac:dyDescent="0.2">
      <c r="A1844" s="98" t="s">
        <v>182</v>
      </c>
      <c r="B1844" s="100">
        <v>42614</v>
      </c>
      <c r="C1844" s="99">
        <v>0</v>
      </c>
      <c r="D1844" s="99">
        <v>3759.72815197706</v>
      </c>
      <c r="E1844" s="99">
        <v>3938.2960016131401</v>
      </c>
      <c r="F1844" s="99">
        <v>237.987078234553</v>
      </c>
      <c r="G1844" s="99">
        <v>187.97728929854901</v>
      </c>
      <c r="H1844" s="99">
        <v>0</v>
      </c>
      <c r="I1844" s="99">
        <v>0</v>
      </c>
      <c r="J1844" s="99">
        <v>1834.20027427375</v>
      </c>
      <c r="K1844" s="99">
        <v>0</v>
      </c>
      <c r="L1844" s="99">
        <v>167.93831232003899</v>
      </c>
      <c r="M1844" s="99">
        <v>154.22979740984701</v>
      </c>
      <c r="N1844" s="99">
        <v>2061.2844947874501</v>
      </c>
      <c r="O1844" s="99">
        <v>0</v>
      </c>
      <c r="P1844" s="99">
        <v>3683.3096107244501</v>
      </c>
      <c r="Q1844" s="99">
        <v>1684.89805042744</v>
      </c>
      <c r="R1844" s="99">
        <v>0</v>
      </c>
      <c r="S1844" s="99">
        <v>29.4416532292962</v>
      </c>
      <c r="T1844" s="99">
        <v>0</v>
      </c>
      <c r="U1844" s="99">
        <v>1835.06541128457</v>
      </c>
      <c r="V1844" s="99">
        <v>0</v>
      </c>
      <c r="W1844" s="99">
        <v>377453.29449081398</v>
      </c>
      <c r="X1844" s="99">
        <v>413352.813774109</v>
      </c>
      <c r="Y1844" s="99">
        <v>16538.4529635906</v>
      </c>
      <c r="Z1844" s="99">
        <v>28234.776504754998</v>
      </c>
      <c r="AA1844" s="99">
        <v>0</v>
      </c>
      <c r="AB1844" s="99">
        <v>0</v>
      </c>
      <c r="AC1844" s="99">
        <v>654392.39291381801</v>
      </c>
      <c r="AD1844" s="99">
        <v>0</v>
      </c>
      <c r="AE1844" s="99">
        <v>1461.5949165075999</v>
      </c>
      <c r="AF1844" s="99">
        <v>15074.7652146816</v>
      </c>
      <c r="AG1844" s="99">
        <v>157771.10278511001</v>
      </c>
      <c r="AH1844" s="99">
        <v>0</v>
      </c>
      <c r="AI1844" s="99">
        <v>376803.56819534302</v>
      </c>
      <c r="AJ1844" s="99">
        <v>258002.733970642</v>
      </c>
      <c r="AK1844" s="99">
        <v>0</v>
      </c>
      <c r="AL1844" s="99">
        <v>2474.1295847594702</v>
      </c>
      <c r="AM1844" s="99">
        <v>0</v>
      </c>
      <c r="AN1844" s="99">
        <v>654368.79917144799</v>
      </c>
      <c r="AO1844" s="99">
        <v>0</v>
      </c>
      <c r="AP1844" s="99">
        <v>3271371.7052002</v>
      </c>
      <c r="AQ1844" s="99">
        <v>3335957.5477905301</v>
      </c>
      <c r="AR1844" s="99">
        <v>134468.14574623099</v>
      </c>
      <c r="AS1844" s="99">
        <v>258773.61971092201</v>
      </c>
      <c r="AT1844" s="99">
        <v>0</v>
      </c>
      <c r="AU1844" s="99">
        <v>0</v>
      </c>
      <c r="AV1844" s="99">
        <v>2467114.0326843299</v>
      </c>
      <c r="AW1844" s="99">
        <v>0</v>
      </c>
      <c r="AX1844" s="99">
        <v>11551.595526933699</v>
      </c>
      <c r="AY1844" s="99">
        <v>126590.548945427</v>
      </c>
      <c r="AZ1844" s="99">
        <v>1269070.30476379</v>
      </c>
      <c r="BA1844" s="99">
        <v>0</v>
      </c>
      <c r="BB1844" s="99">
        <v>3225596.7244567899</v>
      </c>
      <c r="BC1844" s="99">
        <v>2097299.67785645</v>
      </c>
      <c r="BD1844" s="99">
        <v>0</v>
      </c>
      <c r="BE1844" s="99">
        <v>25568.423474788699</v>
      </c>
      <c r="BF1844" s="99">
        <v>0</v>
      </c>
      <c r="BG1844" s="99">
        <v>2468752.2895507799</v>
      </c>
      <c r="BH1844" s="99">
        <v>0</v>
      </c>
      <c r="BI1844" s="99">
        <v>715444.53952789295</v>
      </c>
      <c r="BJ1844" s="99">
        <v>2394424.3306884798</v>
      </c>
      <c r="BK1844" s="99">
        <v>127526.379800797</v>
      </c>
      <c r="BL1844" s="99">
        <v>46406.608026981397</v>
      </c>
      <c r="BM1844" s="99">
        <v>0</v>
      </c>
      <c r="BN1844" s="99">
        <v>0</v>
      </c>
      <c r="BO1844" s="99">
        <v>0</v>
      </c>
      <c r="BP1844" s="99">
        <v>0</v>
      </c>
      <c r="BQ1844" s="99">
        <v>0</v>
      </c>
      <c r="BR1844" s="99">
        <v>36149.653031349197</v>
      </c>
      <c r="BS1844" s="99">
        <v>1365372.2420806901</v>
      </c>
      <c r="BT1844" s="99">
        <v>0</v>
      </c>
      <c r="BU1844" s="99">
        <v>611227.5</v>
      </c>
      <c r="BV1844" s="99">
        <v>1042960.85219574</v>
      </c>
      <c r="BW1844" s="99">
        <v>0</v>
      </c>
      <c r="BX1844" s="99">
        <v>3528.00998875499</v>
      </c>
      <c r="BY1844" s="99">
        <v>0</v>
      </c>
      <c r="BZ1844" s="99">
        <v>0</v>
      </c>
      <c r="CA1844" s="99">
        <v>7675.8016711473501</v>
      </c>
      <c r="CB1844" s="99">
        <v>801486.79457092297</v>
      </c>
      <c r="CC1844" s="99">
        <v>6576830.4257202102</v>
      </c>
      <c r="CD1844" s="99">
        <v>3091753.62219238</v>
      </c>
      <c r="CE1844" s="99">
        <v>187.74814854189799</v>
      </c>
      <c r="CF1844" s="99">
        <v>28219.161451816599</v>
      </c>
      <c r="CG1844" s="99">
        <v>258590.48097229001</v>
      </c>
      <c r="CH1844" s="99">
        <v>46404.951757907897</v>
      </c>
      <c r="CI1844" s="99">
        <v>7864.8881994485901</v>
      </c>
      <c r="CJ1844" s="99">
        <v>818984.42821502697</v>
      </c>
      <c r="CK1844" s="99">
        <v>6826494.2318725605</v>
      </c>
      <c r="CL1844" s="99">
        <v>3138103.5846557599</v>
      </c>
      <c r="CM1844" s="166">
        <v>9681.7045081853903</v>
      </c>
      <c r="CN1844" s="166">
        <v>1485023.9298095701</v>
      </c>
      <c r="CO1844" s="166">
        <v>9382525.6579589806</v>
      </c>
      <c r="CP1844" s="99">
        <v>3138103.5846557599</v>
      </c>
      <c r="CQ1844" s="99">
        <v>159.1403199099</v>
      </c>
      <c r="CR1844" s="99">
        <v>25695.5188765526</v>
      </c>
      <c r="CS1844" s="99">
        <v>232768.47436142</v>
      </c>
      <c r="CT1844" s="99">
        <v>42082.405397415198</v>
      </c>
      <c r="CU1844" s="98">
        <v>3933.847512288</v>
      </c>
      <c r="CV1844" s="98">
        <v>2008.931472089</v>
      </c>
      <c r="CW1844" s="98">
        <v>829705.95602273953</v>
      </c>
      <c r="CX1844" s="98">
        <v>6835420.9066925002</v>
      </c>
    </row>
    <row r="1845" spans="1:102" x14ac:dyDescent="0.2">
      <c r="A1845" s="98" t="s">
        <v>182</v>
      </c>
      <c r="B1845" s="100">
        <v>42705</v>
      </c>
      <c r="C1845" s="99">
        <v>0</v>
      </c>
      <c r="D1845" s="99">
        <v>3778.51059761643</v>
      </c>
      <c r="E1845" s="99">
        <v>3891.9248648583898</v>
      </c>
      <c r="F1845" s="99">
        <v>253.97103833779701</v>
      </c>
      <c r="G1845" s="99">
        <v>190.48943967372199</v>
      </c>
      <c r="H1845" s="99">
        <v>0</v>
      </c>
      <c r="I1845" s="99">
        <v>0</v>
      </c>
      <c r="J1845" s="99">
        <v>1696.83198854327</v>
      </c>
      <c r="K1845" s="99">
        <v>0</v>
      </c>
      <c r="L1845" s="99">
        <v>170.927355716005</v>
      </c>
      <c r="M1845" s="99">
        <v>145.635512733832</v>
      </c>
      <c r="N1845" s="99">
        <v>2052.4121786654</v>
      </c>
      <c r="O1845" s="99">
        <v>0</v>
      </c>
      <c r="P1845" s="99">
        <v>3670.9163277745201</v>
      </c>
      <c r="Q1845" s="99">
        <v>1678.81220187247</v>
      </c>
      <c r="R1845" s="99">
        <v>0</v>
      </c>
      <c r="S1845" s="99">
        <v>29.9366891845129</v>
      </c>
      <c r="T1845" s="99">
        <v>0</v>
      </c>
      <c r="U1845" s="99">
        <v>1702.40660655499</v>
      </c>
      <c r="V1845" s="99">
        <v>0</v>
      </c>
      <c r="W1845" s="99">
        <v>375557.85805892898</v>
      </c>
      <c r="X1845" s="99">
        <v>408181.97922897298</v>
      </c>
      <c r="Y1845" s="99">
        <v>18499.309404849999</v>
      </c>
      <c r="Z1845" s="99">
        <v>29407.543648481402</v>
      </c>
      <c r="AA1845" s="99">
        <v>0</v>
      </c>
      <c r="AB1845" s="99">
        <v>0</v>
      </c>
      <c r="AC1845" s="99">
        <v>609949.47425079299</v>
      </c>
      <c r="AD1845" s="99">
        <v>0</v>
      </c>
      <c r="AE1845" s="99">
        <v>1358.7909894883601</v>
      </c>
      <c r="AF1845" s="99">
        <v>14354.5779272318</v>
      </c>
      <c r="AG1845" s="99">
        <v>157394.92446327201</v>
      </c>
      <c r="AH1845" s="99">
        <v>0</v>
      </c>
      <c r="AI1845" s="99">
        <v>361514.81616210903</v>
      </c>
      <c r="AJ1845" s="99">
        <v>252743.548933029</v>
      </c>
      <c r="AK1845" s="99">
        <v>0</v>
      </c>
      <c r="AL1845" s="99">
        <v>3245.3684153258801</v>
      </c>
      <c r="AM1845" s="99">
        <v>0</v>
      </c>
      <c r="AN1845" s="99">
        <v>611476.76556396496</v>
      </c>
      <c r="AO1845" s="99">
        <v>0</v>
      </c>
      <c r="AP1845" s="99">
        <v>3325662.1896667499</v>
      </c>
      <c r="AQ1845" s="99">
        <v>3317298.62536621</v>
      </c>
      <c r="AR1845" s="99">
        <v>149841.391105652</v>
      </c>
      <c r="AS1845" s="99">
        <v>273736.70380783099</v>
      </c>
      <c r="AT1845" s="99">
        <v>0</v>
      </c>
      <c r="AU1845" s="99">
        <v>0</v>
      </c>
      <c r="AV1845" s="99">
        <v>2306961.1701660198</v>
      </c>
      <c r="AW1845" s="99">
        <v>0</v>
      </c>
      <c r="AX1845" s="99">
        <v>10598.702560424799</v>
      </c>
      <c r="AY1845" s="99">
        <v>120426.287313461</v>
      </c>
      <c r="AZ1845" s="99">
        <v>1274638.86328125</v>
      </c>
      <c r="BA1845" s="99">
        <v>0</v>
      </c>
      <c r="BB1845" s="99">
        <v>3115675.3009338402</v>
      </c>
      <c r="BC1845" s="99">
        <v>2061400.8061676</v>
      </c>
      <c r="BD1845" s="99">
        <v>0</v>
      </c>
      <c r="BE1845" s="99">
        <v>34947.217948436701</v>
      </c>
      <c r="BF1845" s="99">
        <v>0</v>
      </c>
      <c r="BG1845" s="99">
        <v>2309043.6282043499</v>
      </c>
      <c r="BH1845" s="99">
        <v>0</v>
      </c>
      <c r="BI1845" s="99">
        <v>688419.55139923096</v>
      </c>
      <c r="BJ1845" s="99">
        <v>2472111.4581603999</v>
      </c>
      <c r="BK1845" s="99">
        <v>137340.10074234</v>
      </c>
      <c r="BL1845" s="99">
        <v>47907.330720424703</v>
      </c>
      <c r="BM1845" s="99">
        <v>0</v>
      </c>
      <c r="BN1845" s="99">
        <v>0</v>
      </c>
      <c r="BO1845" s="99">
        <v>0</v>
      </c>
      <c r="BP1845" s="99">
        <v>0</v>
      </c>
      <c r="BQ1845" s="99">
        <v>0</v>
      </c>
      <c r="BR1845" s="99">
        <v>34452.435554981203</v>
      </c>
      <c r="BS1845" s="99">
        <v>1445857.3742065399</v>
      </c>
      <c r="BT1845" s="99">
        <v>0</v>
      </c>
      <c r="BU1845" s="99">
        <v>669010.5</v>
      </c>
      <c r="BV1845" s="99">
        <v>1056857.9928741499</v>
      </c>
      <c r="BW1845" s="99">
        <v>0</v>
      </c>
      <c r="BX1845" s="99">
        <v>5441.0299814343498</v>
      </c>
      <c r="BY1845" s="99">
        <v>0</v>
      </c>
      <c r="BZ1845" s="99">
        <v>0</v>
      </c>
      <c r="CA1845" s="99">
        <v>7699.3177759647397</v>
      </c>
      <c r="CB1845" s="99">
        <v>788507.87213897705</v>
      </c>
      <c r="CC1845" s="99">
        <v>6540638.2433471698</v>
      </c>
      <c r="CD1845" s="99">
        <v>3178125.78161621</v>
      </c>
      <c r="CE1845" s="99">
        <v>191.22252150624999</v>
      </c>
      <c r="CF1845" s="99">
        <v>29469.9517819881</v>
      </c>
      <c r="CG1845" s="99">
        <v>274376.05589294399</v>
      </c>
      <c r="CH1845" s="99">
        <v>47910.8797979355</v>
      </c>
      <c r="CI1845" s="99">
        <v>7883.3135291934004</v>
      </c>
      <c r="CJ1845" s="99">
        <v>813685.28141784703</v>
      </c>
      <c r="CK1845" s="99">
        <v>6823901.9880981399</v>
      </c>
      <c r="CL1845" s="99">
        <v>3224928.7241821298</v>
      </c>
      <c r="CM1845" s="166">
        <v>9592.4960993528402</v>
      </c>
      <c r="CN1845" s="166">
        <v>1435886.26856995</v>
      </c>
      <c r="CO1845" s="166">
        <v>9168210.7807617206</v>
      </c>
      <c r="CP1845" s="99">
        <v>3224928.7241821298</v>
      </c>
      <c r="CQ1845" s="99">
        <v>162.87341188266899</v>
      </c>
      <c r="CR1845" s="99">
        <v>26115.995705843001</v>
      </c>
      <c r="CS1845" s="99">
        <v>239328.35013198899</v>
      </c>
      <c r="CT1845" s="99">
        <v>42319.152705669403</v>
      </c>
      <c r="CU1845" s="98">
        <v>3899.5337648270001</v>
      </c>
      <c r="CV1845" s="98">
        <v>1874.555956851</v>
      </c>
      <c r="CW1845" s="98">
        <v>817977.82392096519</v>
      </c>
      <c r="CX1845" s="98">
        <v>6815014.2992401142</v>
      </c>
    </row>
    <row r="1846" spans="1:102" x14ac:dyDescent="0.2">
      <c r="A1846" s="98" t="s">
        <v>182</v>
      </c>
      <c r="B1846" s="100">
        <v>42795</v>
      </c>
      <c r="C1846" s="99">
        <v>0</v>
      </c>
      <c r="D1846" s="99">
        <v>3801.7149642109898</v>
      </c>
      <c r="E1846" s="99">
        <v>3868.3401436805698</v>
      </c>
      <c r="F1846" s="99">
        <v>256.31455503404101</v>
      </c>
      <c r="G1846" s="99">
        <v>190.452723288909</v>
      </c>
      <c r="H1846" s="99">
        <v>0</v>
      </c>
      <c r="I1846" s="99">
        <v>0</v>
      </c>
      <c r="J1846" s="99">
        <v>1756.92072060704</v>
      </c>
      <c r="K1846" s="99">
        <v>0</v>
      </c>
      <c r="L1846" s="99">
        <v>160.763198787346</v>
      </c>
      <c r="M1846" s="99">
        <v>144.78561005555099</v>
      </c>
      <c r="N1846" s="99">
        <v>2028.6245772838599</v>
      </c>
      <c r="O1846" s="99">
        <v>0</v>
      </c>
      <c r="P1846" s="99">
        <v>3623.0535531640098</v>
      </c>
      <c r="Q1846" s="99">
        <v>1658.5729933083101</v>
      </c>
      <c r="R1846" s="99">
        <v>0</v>
      </c>
      <c r="S1846" s="99">
        <v>28.366350868949699</v>
      </c>
      <c r="T1846" s="99">
        <v>0</v>
      </c>
      <c r="U1846" s="99">
        <v>1757.99496895075</v>
      </c>
      <c r="V1846" s="99">
        <v>0</v>
      </c>
      <c r="W1846" s="99">
        <v>381903.22920227097</v>
      </c>
      <c r="X1846" s="99">
        <v>397527.31666564901</v>
      </c>
      <c r="Y1846" s="99">
        <v>17601.613418817498</v>
      </c>
      <c r="Z1846" s="99">
        <v>29055.3339877129</v>
      </c>
      <c r="AA1846" s="99">
        <v>0</v>
      </c>
      <c r="AB1846" s="99">
        <v>0</v>
      </c>
      <c r="AC1846" s="99">
        <v>631080.14735412598</v>
      </c>
      <c r="AD1846" s="99">
        <v>0</v>
      </c>
      <c r="AE1846" s="99">
        <v>1621.983714059</v>
      </c>
      <c r="AF1846" s="99">
        <v>14498.128178000499</v>
      </c>
      <c r="AG1846" s="99">
        <v>152173.32426834101</v>
      </c>
      <c r="AH1846" s="99">
        <v>0</v>
      </c>
      <c r="AI1846" s="99">
        <v>352311.16236114502</v>
      </c>
      <c r="AJ1846" s="99">
        <v>245624.919996262</v>
      </c>
      <c r="AK1846" s="99">
        <v>0</v>
      </c>
      <c r="AL1846" s="99">
        <v>3241.4387010932001</v>
      </c>
      <c r="AM1846" s="99">
        <v>0</v>
      </c>
      <c r="AN1846" s="99">
        <v>629905.21410369896</v>
      </c>
      <c r="AO1846" s="99">
        <v>0</v>
      </c>
      <c r="AP1846" s="99">
        <v>3183553.7951965299</v>
      </c>
      <c r="AQ1846" s="99">
        <v>3227252.7538147001</v>
      </c>
      <c r="AR1846" s="99">
        <v>143428.67274093599</v>
      </c>
      <c r="AS1846" s="99">
        <v>274892.72958755499</v>
      </c>
      <c r="AT1846" s="99">
        <v>0</v>
      </c>
      <c r="AU1846" s="99">
        <v>0</v>
      </c>
      <c r="AV1846" s="99">
        <v>2378131.6458740202</v>
      </c>
      <c r="AW1846" s="99">
        <v>0</v>
      </c>
      <c r="AX1846" s="99">
        <v>12600.306574821499</v>
      </c>
      <c r="AY1846" s="99">
        <v>121615.619803429</v>
      </c>
      <c r="AZ1846" s="99">
        <v>1229653.76010132</v>
      </c>
      <c r="BA1846" s="99">
        <v>0</v>
      </c>
      <c r="BB1846" s="99">
        <v>3052208.9062805199</v>
      </c>
      <c r="BC1846" s="99">
        <v>2024074.2670745801</v>
      </c>
      <c r="BD1846" s="99">
        <v>0</v>
      </c>
      <c r="BE1846" s="99">
        <v>34575.704926967599</v>
      </c>
      <c r="BF1846" s="99">
        <v>0</v>
      </c>
      <c r="BG1846" s="99">
        <v>2369640.0818481399</v>
      </c>
      <c r="BH1846" s="99">
        <v>0</v>
      </c>
      <c r="BI1846" s="99">
        <v>720003.44256591797</v>
      </c>
      <c r="BJ1846" s="99">
        <v>2602314.5010070801</v>
      </c>
      <c r="BK1846" s="99">
        <v>140632.07385826099</v>
      </c>
      <c r="BL1846" s="99">
        <v>47592.494460105903</v>
      </c>
      <c r="BM1846" s="99">
        <v>0</v>
      </c>
      <c r="BN1846" s="99">
        <v>0</v>
      </c>
      <c r="BO1846" s="99">
        <v>0</v>
      </c>
      <c r="BP1846" s="99">
        <v>0</v>
      </c>
      <c r="BQ1846" s="99">
        <v>0</v>
      </c>
      <c r="BR1846" s="99">
        <v>34803.154966354399</v>
      </c>
      <c r="BS1846" s="99">
        <v>1530828.3890533401</v>
      </c>
      <c r="BT1846" s="99">
        <v>0</v>
      </c>
      <c r="BU1846" s="99">
        <v>676903.85999298096</v>
      </c>
      <c r="BV1846" s="99">
        <v>1069196.34411621</v>
      </c>
      <c r="BW1846" s="99">
        <v>0</v>
      </c>
      <c r="BX1846" s="99">
        <v>5935.1599791050003</v>
      </c>
      <c r="BY1846" s="99">
        <v>0</v>
      </c>
      <c r="BZ1846" s="99">
        <v>0</v>
      </c>
      <c r="CA1846" s="99">
        <v>7678.3253296017601</v>
      </c>
      <c r="CB1846" s="99">
        <v>772661.62685394299</v>
      </c>
      <c r="CC1846" s="99">
        <v>6575318.1347656297</v>
      </c>
      <c r="CD1846" s="99">
        <v>3293529.2183532701</v>
      </c>
      <c r="CE1846" s="99">
        <v>189.95256132446201</v>
      </c>
      <c r="CF1846" s="99">
        <v>29029.467849493001</v>
      </c>
      <c r="CG1846" s="99">
        <v>274706.40327453602</v>
      </c>
      <c r="CH1846" s="99">
        <v>47590.055476665497</v>
      </c>
      <c r="CI1846" s="99">
        <v>7870.9098789095897</v>
      </c>
      <c r="CJ1846" s="99">
        <v>815703.76016998303</v>
      </c>
      <c r="CK1846" s="99">
        <v>6856001.2597045898</v>
      </c>
      <c r="CL1846" s="99">
        <v>3341675.2602233901</v>
      </c>
      <c r="CM1846" s="166">
        <v>9613.0901484489405</v>
      </c>
      <c r="CN1846" s="166">
        <v>1430519.24005127</v>
      </c>
      <c r="CO1846" s="166">
        <v>9136658.2072753906</v>
      </c>
      <c r="CP1846" s="99">
        <v>3341675.2602233901</v>
      </c>
      <c r="CQ1846" s="99">
        <v>163.442667212337</v>
      </c>
      <c r="CR1846" s="99">
        <v>25865.568629264799</v>
      </c>
      <c r="CS1846" s="99">
        <v>240653.772903442</v>
      </c>
      <c r="CT1846" s="99">
        <v>42201.422741889997</v>
      </c>
      <c r="CU1846" s="98">
        <v>3864.3003433529998</v>
      </c>
      <c r="CV1846" s="98">
        <v>1939.127502216</v>
      </c>
      <c r="CW1846" s="98">
        <v>801691.09470343601</v>
      </c>
      <c r="CX1846" s="98">
        <v>6850024.5380401658</v>
      </c>
    </row>
    <row r="1847" spans="1:102" x14ac:dyDescent="0.2">
      <c r="A1847" s="98" t="s">
        <v>182</v>
      </c>
      <c r="B1847" s="100">
        <v>42887</v>
      </c>
      <c r="C1847" s="99">
        <v>0</v>
      </c>
      <c r="D1847" s="99">
        <v>3849.7297747433199</v>
      </c>
      <c r="E1847" s="99">
        <v>3836.59997054935</v>
      </c>
      <c r="F1847" s="99">
        <v>278.17073329538101</v>
      </c>
      <c r="G1847" s="99">
        <v>185.17050871066701</v>
      </c>
      <c r="H1847" s="99">
        <v>0</v>
      </c>
      <c r="I1847" s="99">
        <v>0</v>
      </c>
      <c r="J1847" s="99">
        <v>1738.4721738994101</v>
      </c>
      <c r="K1847" s="99">
        <v>0</v>
      </c>
      <c r="L1847" s="99">
        <v>174.92916632257399</v>
      </c>
      <c r="M1847" s="99">
        <v>140.038178667426</v>
      </c>
      <c r="N1847" s="99">
        <v>2005.76462061703</v>
      </c>
      <c r="O1847" s="99">
        <v>0</v>
      </c>
      <c r="P1847" s="99">
        <v>3717.2447843551599</v>
      </c>
      <c r="Q1847" s="99">
        <v>1639.0309320092199</v>
      </c>
      <c r="R1847" s="99">
        <v>0</v>
      </c>
      <c r="S1847" s="99">
        <v>27.152052177814799</v>
      </c>
      <c r="T1847" s="99">
        <v>0</v>
      </c>
      <c r="U1847" s="99">
        <v>1731.3395193219201</v>
      </c>
      <c r="V1847" s="99">
        <v>0</v>
      </c>
      <c r="W1847" s="99">
        <v>380477.087421417</v>
      </c>
      <c r="X1847" s="99">
        <v>388538.642475128</v>
      </c>
      <c r="Y1847" s="99">
        <v>16777.633572816801</v>
      </c>
      <c r="Z1847" s="99">
        <v>28169.907584905599</v>
      </c>
      <c r="AA1847" s="99">
        <v>0</v>
      </c>
      <c r="AB1847" s="99">
        <v>0</v>
      </c>
      <c r="AC1847" s="99">
        <v>618545.09868621803</v>
      </c>
      <c r="AD1847" s="99">
        <v>0</v>
      </c>
      <c r="AE1847" s="99">
        <v>918.71054285764706</v>
      </c>
      <c r="AF1847" s="99">
        <v>13935.547488689401</v>
      </c>
      <c r="AG1847" s="99">
        <v>148123.25592994699</v>
      </c>
      <c r="AH1847" s="99">
        <v>0</v>
      </c>
      <c r="AI1847" s="99">
        <v>360799.57546234102</v>
      </c>
      <c r="AJ1847" s="99">
        <v>241277.47496795701</v>
      </c>
      <c r="AK1847" s="99">
        <v>0</v>
      </c>
      <c r="AL1847" s="99">
        <v>2895.9478195309598</v>
      </c>
      <c r="AM1847" s="99">
        <v>0</v>
      </c>
      <c r="AN1847" s="99">
        <v>618373.77825164795</v>
      </c>
      <c r="AO1847" s="99">
        <v>0</v>
      </c>
      <c r="AP1847" s="99">
        <v>3260955.3598022498</v>
      </c>
      <c r="AQ1847" s="99">
        <v>3150837.46057129</v>
      </c>
      <c r="AR1847" s="99">
        <v>136351.90367889401</v>
      </c>
      <c r="AS1847" s="99">
        <v>265373.93625640898</v>
      </c>
      <c r="AT1847" s="99">
        <v>0</v>
      </c>
      <c r="AU1847" s="99">
        <v>0</v>
      </c>
      <c r="AV1847" s="99">
        <v>2361460.7501220698</v>
      </c>
      <c r="AW1847" s="99">
        <v>0</v>
      </c>
      <c r="AX1847" s="99">
        <v>7243.2566658854503</v>
      </c>
      <c r="AY1847" s="99">
        <v>117905.420228004</v>
      </c>
      <c r="AZ1847" s="99">
        <v>1198128.7689056401</v>
      </c>
      <c r="BA1847" s="99">
        <v>0</v>
      </c>
      <c r="BB1847" s="99">
        <v>3141005.4586486798</v>
      </c>
      <c r="BC1847" s="99">
        <v>1944076.7938232401</v>
      </c>
      <c r="BD1847" s="99">
        <v>0</v>
      </c>
      <c r="BE1847" s="99">
        <v>31043.1866083145</v>
      </c>
      <c r="BF1847" s="99">
        <v>0</v>
      </c>
      <c r="BG1847" s="99">
        <v>2365549.0031433101</v>
      </c>
      <c r="BH1847" s="99">
        <v>0</v>
      </c>
      <c r="BI1847" s="99">
        <v>720546.11974334705</v>
      </c>
      <c r="BJ1847" s="99">
        <v>2646653.6582336398</v>
      </c>
      <c r="BK1847" s="99">
        <v>144175.517749786</v>
      </c>
      <c r="BL1847" s="99">
        <v>45926.980292797103</v>
      </c>
      <c r="BM1847" s="99">
        <v>0</v>
      </c>
      <c r="BN1847" s="99">
        <v>0</v>
      </c>
      <c r="BO1847" s="99">
        <v>0</v>
      </c>
      <c r="BP1847" s="99">
        <v>0</v>
      </c>
      <c r="BQ1847" s="99">
        <v>0</v>
      </c>
      <c r="BR1847" s="99">
        <v>33818.919178008997</v>
      </c>
      <c r="BS1847" s="99">
        <v>1590488.9692993199</v>
      </c>
      <c r="BT1847" s="99">
        <v>0</v>
      </c>
      <c r="BU1847" s="99">
        <v>674014.67999267601</v>
      </c>
      <c r="BV1847" s="99">
        <v>1084084.8889617899</v>
      </c>
      <c r="BW1847" s="99">
        <v>0</v>
      </c>
      <c r="BX1847" s="99">
        <v>5738.1299787759799</v>
      </c>
      <c r="BY1847" s="99">
        <v>0</v>
      </c>
      <c r="BZ1847" s="99">
        <v>0</v>
      </c>
      <c r="CA1847" s="99">
        <v>7671.39246302843</v>
      </c>
      <c r="CB1847" s="99">
        <v>752128.41963958705</v>
      </c>
      <c r="CC1847" s="99">
        <v>6425918.6958007803</v>
      </c>
      <c r="CD1847" s="99">
        <v>3395355.1847534198</v>
      </c>
      <c r="CE1847" s="99">
        <v>185.09752104245101</v>
      </c>
      <c r="CF1847" s="99">
        <v>28137.406632900202</v>
      </c>
      <c r="CG1847" s="99">
        <v>265080.11180877697</v>
      </c>
      <c r="CH1847" s="99">
        <v>45926.9948410988</v>
      </c>
      <c r="CI1847" s="99">
        <v>7859.78351080418</v>
      </c>
      <c r="CJ1847" s="99">
        <v>790481.88398742699</v>
      </c>
      <c r="CK1847" s="99">
        <v>6691588.3272705097</v>
      </c>
      <c r="CL1847" s="99">
        <v>3441700.3208007799</v>
      </c>
      <c r="CM1847" s="166">
        <v>9587.5891522169095</v>
      </c>
      <c r="CN1847" s="166">
        <v>1395727.88119507</v>
      </c>
      <c r="CO1847" s="166">
        <v>8956955.9390869103</v>
      </c>
      <c r="CP1847" s="99">
        <v>3441700.3208007799</v>
      </c>
      <c r="CQ1847" s="99">
        <v>159.478608975187</v>
      </c>
      <c r="CR1847" s="99">
        <v>25254.6791236401</v>
      </c>
      <c r="CS1847" s="99">
        <v>233328.93831253101</v>
      </c>
      <c r="CT1847" s="99">
        <v>40682.1458997726</v>
      </c>
      <c r="CU1847" s="98">
        <v>3835.2388633270002</v>
      </c>
      <c r="CV1847" s="98">
        <v>1919.1594322890001</v>
      </c>
      <c r="CW1847" s="98">
        <v>780265.82627248729</v>
      </c>
      <c r="CX1847" s="98">
        <v>6690998.8076095572</v>
      </c>
    </row>
    <row r="1848" spans="1:102" x14ac:dyDescent="0.2">
      <c r="A1848" s="98" t="s">
        <v>182</v>
      </c>
      <c r="B1848" s="100">
        <v>42979</v>
      </c>
      <c r="C1848" s="99">
        <v>0</v>
      </c>
      <c r="D1848" s="99">
        <v>3865.2370218634601</v>
      </c>
      <c r="E1848" s="99">
        <v>3815.9523843228799</v>
      </c>
      <c r="F1848" s="99">
        <v>290.61977881565701</v>
      </c>
      <c r="G1848" s="99">
        <v>175.97012952715201</v>
      </c>
      <c r="H1848" s="99">
        <v>0</v>
      </c>
      <c r="I1848" s="99">
        <v>0</v>
      </c>
      <c r="J1848" s="99">
        <v>1686.49664463103</v>
      </c>
      <c r="K1848" s="99">
        <v>0</v>
      </c>
      <c r="L1848" s="99">
        <v>186.482820764184</v>
      </c>
      <c r="M1848" s="99">
        <v>137.48299417831001</v>
      </c>
      <c r="N1848" s="99">
        <v>1985.96379777789</v>
      </c>
      <c r="O1848" s="99">
        <v>0</v>
      </c>
      <c r="P1848" s="99">
        <v>3737.7643640339402</v>
      </c>
      <c r="Q1848" s="99">
        <v>1626.1227202564501</v>
      </c>
      <c r="R1848" s="99">
        <v>0</v>
      </c>
      <c r="S1848" s="99">
        <v>21.721393276471598</v>
      </c>
      <c r="T1848" s="99">
        <v>0</v>
      </c>
      <c r="U1848" s="99">
        <v>1687.46749149263</v>
      </c>
      <c r="V1848" s="99">
        <v>0</v>
      </c>
      <c r="W1848" s="99">
        <v>370564.75272750901</v>
      </c>
      <c r="X1848" s="99">
        <v>370385.83013153099</v>
      </c>
      <c r="Y1848" s="99">
        <v>17728.668547153498</v>
      </c>
      <c r="Z1848" s="99">
        <v>26263.760751008998</v>
      </c>
      <c r="AA1848" s="99">
        <v>0</v>
      </c>
      <c r="AB1848" s="99">
        <v>0</v>
      </c>
      <c r="AC1848" s="99">
        <v>599294.987838745</v>
      </c>
      <c r="AD1848" s="99">
        <v>0</v>
      </c>
      <c r="AE1848" s="99">
        <v>1474.21937415004</v>
      </c>
      <c r="AF1848" s="99">
        <v>13304.6301871538</v>
      </c>
      <c r="AG1848" s="99">
        <v>141118.972202301</v>
      </c>
      <c r="AH1848" s="99">
        <v>0</v>
      </c>
      <c r="AI1848" s="99">
        <v>366670.54413223302</v>
      </c>
      <c r="AJ1848" s="99">
        <v>231021.451705933</v>
      </c>
      <c r="AK1848" s="99">
        <v>0</v>
      </c>
      <c r="AL1848" s="99">
        <v>2460.9925379157098</v>
      </c>
      <c r="AM1848" s="99">
        <v>0</v>
      </c>
      <c r="AN1848" s="99">
        <v>599413.31893158006</v>
      </c>
      <c r="AO1848" s="99">
        <v>0</v>
      </c>
      <c r="AP1848" s="99">
        <v>3400031.7610778799</v>
      </c>
      <c r="AQ1848" s="99">
        <v>3004827.7377929701</v>
      </c>
      <c r="AR1848" s="99">
        <v>146053.18733787499</v>
      </c>
      <c r="AS1848" s="99">
        <v>248434.36379814101</v>
      </c>
      <c r="AT1848" s="99">
        <v>0</v>
      </c>
      <c r="AU1848" s="99">
        <v>0</v>
      </c>
      <c r="AV1848" s="99">
        <v>2324157.5260925302</v>
      </c>
      <c r="AW1848" s="99">
        <v>0</v>
      </c>
      <c r="AX1848" s="99">
        <v>11989.212794303899</v>
      </c>
      <c r="AY1848" s="99">
        <v>112296.50077819799</v>
      </c>
      <c r="AZ1848" s="99">
        <v>1143181.27624512</v>
      </c>
      <c r="BA1848" s="99">
        <v>0</v>
      </c>
      <c r="BB1848" s="99">
        <v>3211436.0688171401</v>
      </c>
      <c r="BC1848" s="99">
        <v>1896708.6235504199</v>
      </c>
      <c r="BD1848" s="99">
        <v>0</v>
      </c>
      <c r="BE1848" s="99">
        <v>25771.796560287501</v>
      </c>
      <c r="BF1848" s="99">
        <v>0</v>
      </c>
      <c r="BG1848" s="99">
        <v>2326956.4888610798</v>
      </c>
      <c r="BH1848" s="99">
        <v>0</v>
      </c>
      <c r="BI1848" s="99">
        <v>700173.833358765</v>
      </c>
      <c r="BJ1848" s="99">
        <v>2794942.6698303199</v>
      </c>
      <c r="BK1848" s="99">
        <v>152600.48948478699</v>
      </c>
      <c r="BL1848" s="99">
        <v>41555.459948062897</v>
      </c>
      <c r="BM1848" s="99">
        <v>0</v>
      </c>
      <c r="BN1848" s="99">
        <v>0</v>
      </c>
      <c r="BO1848" s="99">
        <v>0</v>
      </c>
      <c r="BP1848" s="99">
        <v>0</v>
      </c>
      <c r="BQ1848" s="99">
        <v>0</v>
      </c>
      <c r="BR1848" s="99">
        <v>32581.567471504201</v>
      </c>
      <c r="BS1848" s="99">
        <v>1711598.55778503</v>
      </c>
      <c r="BT1848" s="99">
        <v>0</v>
      </c>
      <c r="BU1848" s="99">
        <v>603256.87999725295</v>
      </c>
      <c r="BV1848" s="99">
        <v>1096903.3807983401</v>
      </c>
      <c r="BW1848" s="99">
        <v>0</v>
      </c>
      <c r="BX1848" s="99">
        <v>3533.9999876022298</v>
      </c>
      <c r="BY1848" s="99">
        <v>0</v>
      </c>
      <c r="BZ1848" s="99">
        <v>0</v>
      </c>
      <c r="CA1848" s="99">
        <v>7656.6463118791598</v>
      </c>
      <c r="CB1848" s="99">
        <v>749090.34214782703</v>
      </c>
      <c r="CC1848" s="99">
        <v>6267105.8112792997</v>
      </c>
      <c r="CD1848" s="99">
        <v>3482933.6177368201</v>
      </c>
      <c r="CE1848" s="99">
        <v>175.89177056960801</v>
      </c>
      <c r="CF1848" s="99">
        <v>26244.2673447132</v>
      </c>
      <c r="CG1848" s="99">
        <v>248085.89393424999</v>
      </c>
      <c r="CH1848" s="99">
        <v>41555.711611270897</v>
      </c>
      <c r="CI1848" s="99">
        <v>7833.1906527280798</v>
      </c>
      <c r="CJ1848" s="99">
        <v>764885.77898407006</v>
      </c>
      <c r="CK1848" s="99">
        <v>6488645.9203491202</v>
      </c>
      <c r="CL1848" s="99">
        <v>3525036.53833008</v>
      </c>
      <c r="CM1848" s="166">
        <v>9501.2374757528305</v>
      </c>
      <c r="CN1848" s="166">
        <v>1371813.43757629</v>
      </c>
      <c r="CO1848" s="166">
        <v>8839030.7606201209</v>
      </c>
      <c r="CP1848" s="99">
        <v>3525036.53833008</v>
      </c>
      <c r="CQ1848" s="99">
        <v>155.33243785239799</v>
      </c>
      <c r="CR1848" s="99">
        <v>23761.962161064101</v>
      </c>
      <c r="CS1848" s="99">
        <v>222466.93977737401</v>
      </c>
      <c r="CT1848" s="99">
        <v>37248.796269893603</v>
      </c>
      <c r="CU1848" s="98">
        <v>3813.721007186</v>
      </c>
      <c r="CV1848" s="98">
        <v>1851.933585411</v>
      </c>
      <c r="CW1848" s="98">
        <v>775334.60949254024</v>
      </c>
      <c r="CX1848" s="98">
        <v>6515191.7052135495</v>
      </c>
    </row>
    <row r="1849" spans="1:102" x14ac:dyDescent="0.2">
      <c r="A1849" s="98" t="s">
        <v>182</v>
      </c>
      <c r="B1849" s="100">
        <v>43070</v>
      </c>
      <c r="C1849" s="99">
        <v>0</v>
      </c>
      <c r="D1849" s="99">
        <v>3941.7408130466902</v>
      </c>
      <c r="E1849" s="99">
        <v>2936.70316073298</v>
      </c>
      <c r="F1849" s="99">
        <v>307.645024873316</v>
      </c>
      <c r="G1849" s="99">
        <v>173.44269833713801</v>
      </c>
      <c r="H1849" s="99">
        <v>0</v>
      </c>
      <c r="I1849" s="99">
        <v>0</v>
      </c>
      <c r="J1849" s="99">
        <v>1649.8060577511801</v>
      </c>
      <c r="K1849" s="99">
        <v>0</v>
      </c>
      <c r="L1849" s="99">
        <v>21.173009615158701</v>
      </c>
      <c r="M1849" s="99">
        <v>145.38383487053201</v>
      </c>
      <c r="N1849" s="99">
        <v>1441.6722159385699</v>
      </c>
      <c r="O1849" s="99">
        <v>0</v>
      </c>
      <c r="P1849" s="99">
        <v>3846.4300801158001</v>
      </c>
      <c r="Q1849" s="99">
        <v>1486.0962798744399</v>
      </c>
      <c r="R1849" s="99">
        <v>0</v>
      </c>
      <c r="S1849" s="99">
        <v>19.393304726108902</v>
      </c>
      <c r="T1849" s="99">
        <v>0</v>
      </c>
      <c r="U1849" s="99">
        <v>1655.27315242589</v>
      </c>
      <c r="V1849" s="99">
        <v>0</v>
      </c>
      <c r="W1849" s="99">
        <v>382064.93228149402</v>
      </c>
      <c r="X1849" s="99">
        <v>359802.23839950602</v>
      </c>
      <c r="Y1849" s="99">
        <v>20124.442663908001</v>
      </c>
      <c r="Z1849" s="99">
        <v>27409.368110895201</v>
      </c>
      <c r="AA1849" s="99">
        <v>0</v>
      </c>
      <c r="AB1849" s="99">
        <v>0</v>
      </c>
      <c r="AC1849" s="99">
        <v>586814.63486480701</v>
      </c>
      <c r="AD1849" s="99">
        <v>0</v>
      </c>
      <c r="AE1849" s="99">
        <v>2547.7884102463699</v>
      </c>
      <c r="AF1849" s="99">
        <v>13912.711960673299</v>
      </c>
      <c r="AG1849" s="99">
        <v>134719.95310211199</v>
      </c>
      <c r="AH1849" s="99">
        <v>0</v>
      </c>
      <c r="AI1849" s="99">
        <v>368406.16339111299</v>
      </c>
      <c r="AJ1849" s="99">
        <v>226619.88852119399</v>
      </c>
      <c r="AK1849" s="99">
        <v>0</v>
      </c>
      <c r="AL1849" s="99">
        <v>2801.1335670948001</v>
      </c>
      <c r="AM1849" s="99">
        <v>0</v>
      </c>
      <c r="AN1849" s="99">
        <v>588084.67847442604</v>
      </c>
      <c r="AO1849" s="99">
        <v>0</v>
      </c>
      <c r="AP1849" s="99">
        <v>3264801.6536560101</v>
      </c>
      <c r="AQ1849" s="99">
        <v>2939836.8638916002</v>
      </c>
      <c r="AR1849" s="99">
        <v>165976.39270210301</v>
      </c>
      <c r="AS1849" s="99">
        <v>256014.860925674</v>
      </c>
      <c r="AT1849" s="99">
        <v>0</v>
      </c>
      <c r="AU1849" s="99">
        <v>0</v>
      </c>
      <c r="AV1849" s="99">
        <v>2282915.0190734901</v>
      </c>
      <c r="AW1849" s="99">
        <v>0</v>
      </c>
      <c r="AX1849" s="99">
        <v>21040.310797214501</v>
      </c>
      <c r="AY1849" s="99">
        <v>119247.64155101799</v>
      </c>
      <c r="AZ1849" s="99">
        <v>1098485.3356933601</v>
      </c>
      <c r="BA1849" s="99">
        <v>0</v>
      </c>
      <c r="BB1849" s="99">
        <v>3206094.3719482399</v>
      </c>
      <c r="BC1849" s="99">
        <v>1865312.11018372</v>
      </c>
      <c r="BD1849" s="99">
        <v>0</v>
      </c>
      <c r="BE1849" s="99">
        <v>24123.020354032498</v>
      </c>
      <c r="BF1849" s="99">
        <v>0</v>
      </c>
      <c r="BG1849" s="99">
        <v>2284424.2095642099</v>
      </c>
      <c r="BH1849" s="99">
        <v>0</v>
      </c>
      <c r="BI1849" s="99">
        <v>709455.73569488502</v>
      </c>
      <c r="BJ1849" s="99">
        <v>1114174.8098144501</v>
      </c>
      <c r="BK1849" s="99">
        <v>150004.07828903201</v>
      </c>
      <c r="BL1849" s="99">
        <v>42848.689035415598</v>
      </c>
      <c r="BM1849" s="99">
        <v>0</v>
      </c>
      <c r="BN1849" s="99">
        <v>0</v>
      </c>
      <c r="BO1849" s="99">
        <v>0</v>
      </c>
      <c r="BP1849" s="99">
        <v>0</v>
      </c>
      <c r="BQ1849" s="99">
        <v>0</v>
      </c>
      <c r="BR1849" s="99">
        <v>34335.711495399497</v>
      </c>
      <c r="BS1849" s="99">
        <v>387057.54329299898</v>
      </c>
      <c r="BT1849" s="99">
        <v>0</v>
      </c>
      <c r="BU1849" s="99">
        <v>680775.38999939</v>
      </c>
      <c r="BV1849" s="99">
        <v>761722.83389282203</v>
      </c>
      <c r="BW1849" s="99">
        <v>0</v>
      </c>
      <c r="BX1849" s="99">
        <v>4563.9699835777301</v>
      </c>
      <c r="BY1849" s="99">
        <v>0</v>
      </c>
      <c r="BZ1849" s="99">
        <v>0</v>
      </c>
      <c r="CA1849" s="99">
        <v>6910.3843225836799</v>
      </c>
      <c r="CB1849" s="99">
        <v>729113.600082397</v>
      </c>
      <c r="CC1849" s="99">
        <v>6281252.578125</v>
      </c>
      <c r="CD1849" s="99">
        <v>1840470.9070129399</v>
      </c>
      <c r="CE1849" s="99">
        <v>174.180021218956</v>
      </c>
      <c r="CF1849" s="99">
        <v>27522.3086078167</v>
      </c>
      <c r="CG1849" s="99">
        <v>257120.094324112</v>
      </c>
      <c r="CH1849" s="99">
        <v>42851.056635379799</v>
      </c>
      <c r="CI1849" s="99">
        <v>7078.0138965249098</v>
      </c>
      <c r="CJ1849" s="99">
        <v>773688.00021362305</v>
      </c>
      <c r="CK1849" s="99">
        <v>6561307.7218627902</v>
      </c>
      <c r="CL1849" s="99">
        <v>1882239.9809570301</v>
      </c>
      <c r="CM1849" s="166">
        <v>8725.5637496709805</v>
      </c>
      <c r="CN1849" s="166">
        <v>1351103.60673523</v>
      </c>
      <c r="CO1849" s="166">
        <v>8774679.6372070294</v>
      </c>
      <c r="CP1849" s="99">
        <v>1882239.9809570301</v>
      </c>
      <c r="CQ1849" s="99">
        <v>157.19564181193701</v>
      </c>
      <c r="CR1849" s="99">
        <v>24607.5789136887</v>
      </c>
      <c r="CS1849" s="99">
        <v>232554.41581153899</v>
      </c>
      <c r="CT1849" s="99">
        <v>38181.876836299904</v>
      </c>
      <c r="CU1849" s="98">
        <v>2943.9798812949998</v>
      </c>
      <c r="CV1849" s="98">
        <v>1809.81593217</v>
      </c>
      <c r="CW1849" s="98">
        <v>756635.90869021369</v>
      </c>
      <c r="CX1849" s="98">
        <v>6538372.6724491119</v>
      </c>
    </row>
    <row r="1850" spans="1:102" x14ac:dyDescent="0.2">
      <c r="A1850" s="98" t="s">
        <v>182</v>
      </c>
      <c r="B1850" s="100">
        <v>43160</v>
      </c>
      <c r="C1850" s="99">
        <v>0</v>
      </c>
      <c r="D1850" s="99">
        <v>3981.5534814894199</v>
      </c>
      <c r="E1850" s="99">
        <v>3761.5926748514198</v>
      </c>
      <c r="F1850" s="99">
        <v>321.841349620372</v>
      </c>
      <c r="G1850" s="99">
        <v>196.97348232567299</v>
      </c>
      <c r="H1850" s="99">
        <v>0</v>
      </c>
      <c r="I1850" s="99">
        <v>0</v>
      </c>
      <c r="J1850" s="99">
        <v>1664.44131746888</v>
      </c>
      <c r="K1850" s="99">
        <v>0</v>
      </c>
      <c r="L1850" s="99">
        <v>191.843385344371</v>
      </c>
      <c r="M1850" s="99">
        <v>149.65022694133199</v>
      </c>
      <c r="N1850" s="99">
        <v>1950.28798761964</v>
      </c>
      <c r="O1850" s="99">
        <v>0</v>
      </c>
      <c r="P1850" s="99">
        <v>3820.05668860674</v>
      </c>
      <c r="Q1850" s="99">
        <v>1597.40582898259</v>
      </c>
      <c r="R1850" s="99">
        <v>0</v>
      </c>
      <c r="S1850" s="99">
        <v>24.382683489471699</v>
      </c>
      <c r="T1850" s="99">
        <v>0</v>
      </c>
      <c r="U1850" s="99">
        <v>1664.4504213929199</v>
      </c>
      <c r="V1850" s="99">
        <v>0</v>
      </c>
      <c r="W1850" s="99">
        <v>392856.14032363897</v>
      </c>
      <c r="X1850" s="99">
        <v>351394.77677535999</v>
      </c>
      <c r="Y1850" s="99">
        <v>19940.8932185173</v>
      </c>
      <c r="Z1850" s="99">
        <v>29061.0227379799</v>
      </c>
      <c r="AA1850" s="99">
        <v>0</v>
      </c>
      <c r="AB1850" s="99">
        <v>0</v>
      </c>
      <c r="AC1850" s="99">
        <v>589883.17206573498</v>
      </c>
      <c r="AD1850" s="99">
        <v>0</v>
      </c>
      <c r="AE1850" s="99">
        <v>2557.4861128330199</v>
      </c>
      <c r="AF1850" s="99">
        <v>14499.055397391299</v>
      </c>
      <c r="AG1850" s="99">
        <v>130331.901543617</v>
      </c>
      <c r="AH1850" s="99">
        <v>0</v>
      </c>
      <c r="AI1850" s="99">
        <v>364999.60241317702</v>
      </c>
      <c r="AJ1850" s="99">
        <v>221168.06124305699</v>
      </c>
      <c r="AK1850" s="99">
        <v>0</v>
      </c>
      <c r="AL1850" s="99">
        <v>3217.9616896510101</v>
      </c>
      <c r="AM1850" s="99">
        <v>0</v>
      </c>
      <c r="AN1850" s="99">
        <v>592755.14704132103</v>
      </c>
      <c r="AO1850" s="99">
        <v>0</v>
      </c>
      <c r="AP1850" s="99">
        <v>3411858.7275390602</v>
      </c>
      <c r="AQ1850" s="99">
        <v>2888051.7655639602</v>
      </c>
      <c r="AR1850" s="99">
        <v>164738.308897018</v>
      </c>
      <c r="AS1850" s="99">
        <v>276547.899116516</v>
      </c>
      <c r="AT1850" s="99">
        <v>0</v>
      </c>
      <c r="AU1850" s="99">
        <v>0</v>
      </c>
      <c r="AV1850" s="99">
        <v>2311785.37817383</v>
      </c>
      <c r="AW1850" s="99">
        <v>0</v>
      </c>
      <c r="AX1850" s="99">
        <v>20204.4165699482</v>
      </c>
      <c r="AY1850" s="99">
        <v>123592.19346713999</v>
      </c>
      <c r="AZ1850" s="99">
        <v>1068338.00382996</v>
      </c>
      <c r="BA1850" s="99">
        <v>0</v>
      </c>
      <c r="BB1850" s="99">
        <v>3197020.6890258798</v>
      </c>
      <c r="BC1850" s="99">
        <v>1789129.12390137</v>
      </c>
      <c r="BD1850" s="99">
        <v>0</v>
      </c>
      <c r="BE1850" s="99">
        <v>27597.878067970301</v>
      </c>
      <c r="BF1850" s="99">
        <v>0</v>
      </c>
      <c r="BG1850" s="99">
        <v>2321022.0911865202</v>
      </c>
      <c r="BH1850" s="99">
        <v>0</v>
      </c>
      <c r="BI1850" s="99">
        <v>739861.40395355201</v>
      </c>
      <c r="BJ1850" s="99">
        <v>2061435.4730072001</v>
      </c>
      <c r="BK1850" s="99">
        <v>166929.790937424</v>
      </c>
      <c r="BL1850" s="99">
        <v>45455.8830623627</v>
      </c>
      <c r="BM1850" s="99">
        <v>0</v>
      </c>
      <c r="BN1850" s="99">
        <v>0</v>
      </c>
      <c r="BO1850" s="99">
        <v>0</v>
      </c>
      <c r="BP1850" s="99">
        <v>0</v>
      </c>
      <c r="BQ1850" s="99">
        <v>0</v>
      </c>
      <c r="BR1850" s="99">
        <v>35744.809037685402</v>
      </c>
      <c r="BS1850" s="99">
        <v>1099540.72898865</v>
      </c>
      <c r="BT1850" s="99">
        <v>0</v>
      </c>
      <c r="BU1850" s="99">
        <v>694648</v>
      </c>
      <c r="BV1850" s="99">
        <v>962709.87307739304</v>
      </c>
      <c r="BW1850" s="99">
        <v>0</v>
      </c>
      <c r="BX1850" s="99">
        <v>5924.6399784684199</v>
      </c>
      <c r="BY1850" s="99">
        <v>0</v>
      </c>
      <c r="BZ1850" s="99">
        <v>0</v>
      </c>
      <c r="CA1850" s="99">
        <v>7744.73735976219</v>
      </c>
      <c r="CB1850" s="99">
        <v>742223.32149505604</v>
      </c>
      <c r="CC1850" s="99">
        <v>6208806.8278198196</v>
      </c>
      <c r="CD1850" s="99">
        <v>2786483.4320678702</v>
      </c>
      <c r="CE1850" s="99">
        <v>196.25239412672801</v>
      </c>
      <c r="CF1850" s="99">
        <v>29003.274561882001</v>
      </c>
      <c r="CG1850" s="99">
        <v>276136.515548706</v>
      </c>
      <c r="CH1850" s="99">
        <v>45452.318087100997</v>
      </c>
      <c r="CI1850" s="99">
        <v>7943.4236837029503</v>
      </c>
      <c r="CJ1850" s="99">
        <v>754532.01227569603</v>
      </c>
      <c r="CK1850" s="99">
        <v>6500234.3425292997</v>
      </c>
      <c r="CL1850" s="99">
        <v>2832423.7959594699</v>
      </c>
      <c r="CM1850" s="166">
        <v>9580.9886152744293</v>
      </c>
      <c r="CN1850" s="166">
        <v>1365826.5453643801</v>
      </c>
      <c r="CO1850" s="166">
        <v>8893806.4442138709</v>
      </c>
      <c r="CP1850" s="99">
        <v>2832423.7959594699</v>
      </c>
      <c r="CQ1850" s="99">
        <v>172.263335825875</v>
      </c>
      <c r="CR1850" s="99">
        <v>25834.358522891998</v>
      </c>
      <c r="CS1850" s="99">
        <v>249157.55768013</v>
      </c>
      <c r="CT1850" s="99">
        <v>39991.355607986501</v>
      </c>
      <c r="CU1850" s="98">
        <v>3756.212183312</v>
      </c>
      <c r="CV1850" s="98">
        <v>1844.014885073</v>
      </c>
      <c r="CW1850" s="98">
        <v>771226.59605693805</v>
      </c>
      <c r="CX1850" s="98">
        <v>6484943.3433685256</v>
      </c>
    </row>
    <row r="1851" spans="1:102" x14ac:dyDescent="0.2">
      <c r="A1851" s="98" t="s">
        <v>182</v>
      </c>
      <c r="B1851" s="100">
        <v>43252</v>
      </c>
      <c r="C1851" s="99">
        <v>0</v>
      </c>
      <c r="D1851" s="99">
        <v>4070.5545180141899</v>
      </c>
      <c r="E1851" s="99">
        <v>3684.05003601313</v>
      </c>
      <c r="F1851" s="99">
        <v>317.66532528027898</v>
      </c>
      <c r="G1851" s="99">
        <v>205.13500740565399</v>
      </c>
      <c r="H1851" s="99">
        <v>0</v>
      </c>
      <c r="I1851" s="99">
        <v>0</v>
      </c>
      <c r="J1851" s="99">
        <v>1678.8254925757601</v>
      </c>
      <c r="K1851" s="99">
        <v>0</v>
      </c>
      <c r="L1851" s="99">
        <v>204.492258451879</v>
      </c>
      <c r="M1851" s="99">
        <v>150.13115799054501</v>
      </c>
      <c r="N1851" s="99">
        <v>1903.2236514538499</v>
      </c>
      <c r="O1851" s="99">
        <v>0</v>
      </c>
      <c r="P1851" s="99">
        <v>3927.045506984</v>
      </c>
      <c r="Q1851" s="99">
        <v>1554.11903123558</v>
      </c>
      <c r="R1851" s="99">
        <v>0</v>
      </c>
      <c r="S1851" s="99">
        <v>25.0487970260438</v>
      </c>
      <c r="T1851" s="99">
        <v>0</v>
      </c>
      <c r="U1851" s="99">
        <v>1673.86530135572</v>
      </c>
      <c r="V1851" s="99">
        <v>0</v>
      </c>
      <c r="W1851" s="99">
        <v>402355.11405944801</v>
      </c>
      <c r="X1851" s="99">
        <v>337293.17210006702</v>
      </c>
      <c r="Y1851" s="99">
        <v>19140.161302089698</v>
      </c>
      <c r="Z1851" s="99">
        <v>31851.669940471598</v>
      </c>
      <c r="AA1851" s="99">
        <v>0</v>
      </c>
      <c r="AB1851" s="99">
        <v>0</v>
      </c>
      <c r="AC1851" s="99">
        <v>602271.38265228295</v>
      </c>
      <c r="AD1851" s="99">
        <v>0</v>
      </c>
      <c r="AE1851" s="99">
        <v>1621.8935318589199</v>
      </c>
      <c r="AF1851" s="99">
        <v>14834.7646682262</v>
      </c>
      <c r="AG1851" s="99">
        <v>125051.628789902</v>
      </c>
      <c r="AH1851" s="99">
        <v>0</v>
      </c>
      <c r="AI1851" s="99">
        <v>381714.06134414702</v>
      </c>
      <c r="AJ1851" s="99">
        <v>214109.21303749099</v>
      </c>
      <c r="AK1851" s="99">
        <v>0</v>
      </c>
      <c r="AL1851" s="99">
        <v>3417.6480239033699</v>
      </c>
      <c r="AM1851" s="99">
        <v>0</v>
      </c>
      <c r="AN1851" s="99">
        <v>598269.07521820103</v>
      </c>
      <c r="AO1851" s="99">
        <v>0</v>
      </c>
      <c r="AP1851" s="99">
        <v>3514881.6232910198</v>
      </c>
      <c r="AQ1851" s="99">
        <v>2777817.5549316402</v>
      </c>
      <c r="AR1851" s="99">
        <v>157977.05964088399</v>
      </c>
      <c r="AS1851" s="99">
        <v>303572.12083435099</v>
      </c>
      <c r="AT1851" s="99">
        <v>0</v>
      </c>
      <c r="AU1851" s="99">
        <v>0</v>
      </c>
      <c r="AV1851" s="99">
        <v>2366636.3054504399</v>
      </c>
      <c r="AW1851" s="99">
        <v>0</v>
      </c>
      <c r="AX1851" s="99">
        <v>13084.148336529701</v>
      </c>
      <c r="AY1851" s="99">
        <v>126982.144353867</v>
      </c>
      <c r="AZ1851" s="99">
        <v>1028166.23223114</v>
      </c>
      <c r="BA1851" s="99">
        <v>0</v>
      </c>
      <c r="BB1851" s="99">
        <v>3341028.60974121</v>
      </c>
      <c r="BC1851" s="99">
        <v>1801732.9021606401</v>
      </c>
      <c r="BD1851" s="99">
        <v>0</v>
      </c>
      <c r="BE1851" s="99">
        <v>28781.991052389101</v>
      </c>
      <c r="BF1851" s="99">
        <v>0</v>
      </c>
      <c r="BG1851" s="99">
        <v>2352609.4433593801</v>
      </c>
      <c r="BH1851" s="99">
        <v>0</v>
      </c>
      <c r="BI1851" s="99">
        <v>764478.45583343494</v>
      </c>
      <c r="BJ1851" s="99">
        <v>2114111.4106140099</v>
      </c>
      <c r="BK1851" s="99">
        <v>175757.156616211</v>
      </c>
      <c r="BL1851" s="99">
        <v>50181.560615539602</v>
      </c>
      <c r="BM1851" s="99">
        <v>0</v>
      </c>
      <c r="BN1851" s="99">
        <v>0</v>
      </c>
      <c r="BO1851" s="99">
        <v>0</v>
      </c>
      <c r="BP1851" s="99">
        <v>0</v>
      </c>
      <c r="BQ1851" s="99">
        <v>0</v>
      </c>
      <c r="BR1851" s="99">
        <v>35600.322348594702</v>
      </c>
      <c r="BS1851" s="99">
        <v>1163429.4618988</v>
      </c>
      <c r="BT1851" s="99">
        <v>0</v>
      </c>
      <c r="BU1851" s="99">
        <v>709024.27999877895</v>
      </c>
      <c r="BV1851" s="99">
        <v>981458.67049408006</v>
      </c>
      <c r="BW1851" s="99">
        <v>0</v>
      </c>
      <c r="BX1851" s="99">
        <v>6565.6899799704597</v>
      </c>
      <c r="BY1851" s="99">
        <v>0</v>
      </c>
      <c r="BZ1851" s="99">
        <v>0</v>
      </c>
      <c r="CA1851" s="99">
        <v>7742.0127642750704</v>
      </c>
      <c r="CB1851" s="99">
        <v>730439.46227264404</v>
      </c>
      <c r="CC1851" s="99">
        <v>6403009.4401245099</v>
      </c>
      <c r="CD1851" s="99">
        <v>2901614.8070983901</v>
      </c>
      <c r="CE1851" s="99">
        <v>205.02352487109599</v>
      </c>
      <c r="CF1851" s="99">
        <v>31796.0252282619</v>
      </c>
      <c r="CG1851" s="99">
        <v>303116.187110901</v>
      </c>
      <c r="CH1851" s="99">
        <v>50181.7680711746</v>
      </c>
      <c r="CI1851" s="99">
        <v>7951.19876867533</v>
      </c>
      <c r="CJ1851" s="99">
        <v>790295.64269256603</v>
      </c>
      <c r="CK1851" s="99">
        <v>6706408.96765137</v>
      </c>
      <c r="CL1851" s="99">
        <v>2953279.5969543499</v>
      </c>
      <c r="CM1851" s="166">
        <v>9607.5979719162005</v>
      </c>
      <c r="CN1851" s="166">
        <v>1348827.10221863</v>
      </c>
      <c r="CO1851" s="166">
        <v>8919099.2464599591</v>
      </c>
      <c r="CP1851" s="99">
        <v>2953279.5969543499</v>
      </c>
      <c r="CQ1851" s="99">
        <v>182.780712811276</v>
      </c>
      <c r="CR1851" s="99">
        <v>28427.718034744299</v>
      </c>
      <c r="CS1851" s="99">
        <v>273909.20331955003</v>
      </c>
      <c r="CT1851" s="99">
        <v>44236.334136009202</v>
      </c>
      <c r="CU1851" s="98">
        <v>3680.758788912</v>
      </c>
      <c r="CV1851" s="98">
        <v>1869.3150051499999</v>
      </c>
      <c r="CW1851" s="98">
        <v>762235.48750090599</v>
      </c>
      <c r="CX1851" s="98">
        <v>6706125.6272354107</v>
      </c>
    </row>
    <row r="1852" spans="1:102" x14ac:dyDescent="0.2">
      <c r="A1852" s="98" t="s">
        <v>182</v>
      </c>
      <c r="B1852" s="100">
        <v>43344</v>
      </c>
      <c r="C1852" s="99">
        <v>0</v>
      </c>
      <c r="D1852" s="99">
        <v>4198.47950911522</v>
      </c>
      <c r="E1852" s="99">
        <v>3635.5222752392301</v>
      </c>
      <c r="F1852" s="99">
        <v>323.56419716030399</v>
      </c>
      <c r="G1852" s="99">
        <v>207.766147216782</v>
      </c>
      <c r="H1852" s="99">
        <v>0</v>
      </c>
      <c r="I1852" s="99">
        <v>0</v>
      </c>
      <c r="J1852" s="99">
        <v>1674.79283426702</v>
      </c>
      <c r="K1852" s="99">
        <v>0</v>
      </c>
      <c r="L1852" s="99">
        <v>208.707092847675</v>
      </c>
      <c r="M1852" s="99">
        <v>137.86595568060901</v>
      </c>
      <c r="N1852" s="99">
        <v>1880.34705001116</v>
      </c>
      <c r="O1852" s="99">
        <v>0</v>
      </c>
      <c r="P1852" s="99">
        <v>4042.0615228414499</v>
      </c>
      <c r="Q1852" s="99">
        <v>1530.36162681878</v>
      </c>
      <c r="R1852" s="99">
        <v>0</v>
      </c>
      <c r="S1852" s="99">
        <v>20.741429727757399</v>
      </c>
      <c r="T1852" s="99">
        <v>0</v>
      </c>
      <c r="U1852" s="99">
        <v>1675.49415320158</v>
      </c>
      <c r="V1852" s="99">
        <v>0</v>
      </c>
      <c r="W1852" s="99">
        <v>411033.61266326898</v>
      </c>
      <c r="X1852" s="99">
        <v>331476.01642227202</v>
      </c>
      <c r="Y1852" s="99">
        <v>19773.465785265002</v>
      </c>
      <c r="Z1852" s="99">
        <v>31908.0419199467</v>
      </c>
      <c r="AA1852" s="99">
        <v>0</v>
      </c>
      <c r="AB1852" s="99">
        <v>0</v>
      </c>
      <c r="AC1852" s="99">
        <v>592423.89459991502</v>
      </c>
      <c r="AD1852" s="99">
        <v>0</v>
      </c>
      <c r="AE1852" s="99">
        <v>1320.2212070375699</v>
      </c>
      <c r="AF1852" s="99">
        <v>15109.3270676136</v>
      </c>
      <c r="AG1852" s="99">
        <v>121281.47267150899</v>
      </c>
      <c r="AH1852" s="99">
        <v>0</v>
      </c>
      <c r="AI1852" s="99">
        <v>399531.15625381499</v>
      </c>
      <c r="AJ1852" s="99">
        <v>212264.42870521499</v>
      </c>
      <c r="AK1852" s="99">
        <v>0</v>
      </c>
      <c r="AL1852" s="99">
        <v>2863.9632019400601</v>
      </c>
      <c r="AM1852" s="99">
        <v>0</v>
      </c>
      <c r="AN1852" s="99">
        <v>592623.15246581996</v>
      </c>
      <c r="AO1852" s="99">
        <v>0</v>
      </c>
      <c r="AP1852" s="99">
        <v>3553253.1088867201</v>
      </c>
      <c r="AQ1852" s="99">
        <v>2737029.8765258798</v>
      </c>
      <c r="AR1852" s="99">
        <v>165943.006067276</v>
      </c>
      <c r="AS1852" s="99">
        <v>307248.72414398199</v>
      </c>
      <c r="AT1852" s="99">
        <v>0</v>
      </c>
      <c r="AU1852" s="99">
        <v>0</v>
      </c>
      <c r="AV1852" s="99">
        <v>2333071.7655334501</v>
      </c>
      <c r="AW1852" s="99">
        <v>0</v>
      </c>
      <c r="AX1852" s="99">
        <v>10651.5891857147</v>
      </c>
      <c r="AY1852" s="99">
        <v>129911.448847771</v>
      </c>
      <c r="AZ1852" s="99">
        <v>1001002.23641205</v>
      </c>
      <c r="BA1852" s="99">
        <v>0</v>
      </c>
      <c r="BB1852" s="99">
        <v>3513461.1690368699</v>
      </c>
      <c r="BC1852" s="99">
        <v>1774463.4154357901</v>
      </c>
      <c r="BD1852" s="99">
        <v>0</v>
      </c>
      <c r="BE1852" s="99">
        <v>23556.020417451899</v>
      </c>
      <c r="BF1852" s="99">
        <v>0</v>
      </c>
      <c r="BG1852" s="99">
        <v>2336840.83520508</v>
      </c>
      <c r="BH1852" s="99">
        <v>0</v>
      </c>
      <c r="BI1852" s="99">
        <v>773518.88910675002</v>
      </c>
      <c r="BJ1852" s="99">
        <v>2224154.9966735798</v>
      </c>
      <c r="BK1852" s="99">
        <v>182132.944385529</v>
      </c>
      <c r="BL1852" s="99">
        <v>49555.107157230399</v>
      </c>
      <c r="BM1852" s="99">
        <v>0</v>
      </c>
      <c r="BN1852" s="99">
        <v>0</v>
      </c>
      <c r="BO1852" s="99">
        <v>0</v>
      </c>
      <c r="BP1852" s="99">
        <v>0</v>
      </c>
      <c r="BQ1852" s="99">
        <v>0</v>
      </c>
      <c r="BR1852" s="99">
        <v>35302.667426109299</v>
      </c>
      <c r="BS1852" s="99">
        <v>1252684.33903503</v>
      </c>
      <c r="BT1852" s="99">
        <v>0</v>
      </c>
      <c r="BU1852" s="99">
        <v>670175.5</v>
      </c>
      <c r="BV1852" s="99">
        <v>987578.10469055199</v>
      </c>
      <c r="BW1852" s="99">
        <v>0</v>
      </c>
      <c r="BX1852" s="99">
        <v>4042.7899860143698</v>
      </c>
      <c r="BY1852" s="99">
        <v>0</v>
      </c>
      <c r="BZ1852" s="99">
        <v>0</v>
      </c>
      <c r="CA1852" s="99">
        <v>7805.15905475616</v>
      </c>
      <c r="CB1852" s="99">
        <v>735242.43090820301</v>
      </c>
      <c r="CC1852" s="99">
        <v>6360728.9498901404</v>
      </c>
      <c r="CD1852" s="99">
        <v>2977205.0492248498</v>
      </c>
      <c r="CE1852" s="99">
        <v>207.80912456475201</v>
      </c>
      <c r="CF1852" s="99">
        <v>31877.994658231699</v>
      </c>
      <c r="CG1852" s="99">
        <v>306602.68952179002</v>
      </c>
      <c r="CH1852" s="99">
        <v>49557.2325825691</v>
      </c>
      <c r="CI1852" s="99">
        <v>8014.0243133306503</v>
      </c>
      <c r="CJ1852" s="99">
        <v>767809.08249664295</v>
      </c>
      <c r="CK1852" s="99">
        <v>6614736.9484252902</v>
      </c>
      <c r="CL1852" s="99">
        <v>3026198.6562194801</v>
      </c>
      <c r="CM1852" s="166">
        <v>9673.7192201614398</v>
      </c>
      <c r="CN1852" s="166">
        <v>1352649.5567627</v>
      </c>
      <c r="CO1852" s="166">
        <v>8942921.2761230506</v>
      </c>
      <c r="CP1852" s="99">
        <v>3026198.6562194801</v>
      </c>
      <c r="CQ1852" s="99">
        <v>190.34578665718399</v>
      </c>
      <c r="CR1852" s="99">
        <v>28960.767405033101</v>
      </c>
      <c r="CS1852" s="99">
        <v>282876.45095062302</v>
      </c>
      <c r="CT1852" s="99">
        <v>44560.2485136986</v>
      </c>
      <c r="CU1852" s="98">
        <v>3633.9049575079998</v>
      </c>
      <c r="CV1852" s="98">
        <v>1870.317760318</v>
      </c>
      <c r="CW1852" s="98">
        <v>767120.42556643474</v>
      </c>
      <c r="CX1852" s="98">
        <v>6667331.63941193</v>
      </c>
    </row>
    <row r="1853" spans="1:102" x14ac:dyDescent="0.2">
      <c r="A1853" s="98" t="s">
        <v>182</v>
      </c>
      <c r="B1853" s="100">
        <v>43435</v>
      </c>
      <c r="C1853" s="99">
        <v>0</v>
      </c>
      <c r="D1853" s="99">
        <v>4203.0718584060696</v>
      </c>
      <c r="E1853" s="99">
        <v>3570.1386815011501</v>
      </c>
      <c r="F1853" s="99">
        <v>325.58529893681401</v>
      </c>
      <c r="G1853" s="99">
        <v>208.22900240495801</v>
      </c>
      <c r="H1853" s="99">
        <v>0</v>
      </c>
      <c r="I1853" s="99">
        <v>0</v>
      </c>
      <c r="J1853" s="99">
        <v>1675.1764662414801</v>
      </c>
      <c r="K1853" s="99">
        <v>0</v>
      </c>
      <c r="L1853" s="99">
        <v>234.06773238815401</v>
      </c>
      <c r="M1853" s="99">
        <v>141.814433131367</v>
      </c>
      <c r="N1853" s="99">
        <v>1870.5141660720101</v>
      </c>
      <c r="O1853" s="99">
        <v>0</v>
      </c>
      <c r="P1853" s="99">
        <v>4111.3190063834199</v>
      </c>
      <c r="Q1853" s="99">
        <v>1498.88108538091</v>
      </c>
      <c r="R1853" s="99">
        <v>0</v>
      </c>
      <c r="S1853" s="99">
        <v>16.322868356714</v>
      </c>
      <c r="T1853" s="99">
        <v>0</v>
      </c>
      <c r="U1853" s="99">
        <v>1679.0437211543299</v>
      </c>
      <c r="V1853" s="99">
        <v>0</v>
      </c>
      <c r="W1853" s="99">
        <v>412090.40920257597</v>
      </c>
      <c r="X1853" s="99">
        <v>328227.979919434</v>
      </c>
      <c r="Y1853" s="99">
        <v>21297.852164983698</v>
      </c>
      <c r="Z1853" s="99">
        <v>30089.649086713802</v>
      </c>
      <c r="AA1853" s="99">
        <v>0</v>
      </c>
      <c r="AB1853" s="99">
        <v>0</v>
      </c>
      <c r="AC1853" s="99">
        <v>598627.22196960403</v>
      </c>
      <c r="AD1853" s="99">
        <v>0</v>
      </c>
      <c r="AE1853" s="99">
        <v>1416.45677985251</v>
      </c>
      <c r="AF1853" s="99">
        <v>15426.8904448748</v>
      </c>
      <c r="AG1853" s="99">
        <v>120700.298995972</v>
      </c>
      <c r="AH1853" s="99">
        <v>0</v>
      </c>
      <c r="AI1853" s="99">
        <v>399426.93744278001</v>
      </c>
      <c r="AJ1853" s="99">
        <v>209792.54249191299</v>
      </c>
      <c r="AK1853" s="99">
        <v>0</v>
      </c>
      <c r="AL1853" s="99">
        <v>2042.9128507226701</v>
      </c>
      <c r="AM1853" s="99">
        <v>0</v>
      </c>
      <c r="AN1853" s="99">
        <v>599450.23160553002</v>
      </c>
      <c r="AO1853" s="99">
        <v>0</v>
      </c>
      <c r="AP1853" s="99">
        <v>3783671.1254577599</v>
      </c>
      <c r="AQ1853" s="99">
        <v>2728996.7255859398</v>
      </c>
      <c r="AR1853" s="99">
        <v>178612.364009857</v>
      </c>
      <c r="AS1853" s="99">
        <v>292781.89389038098</v>
      </c>
      <c r="AT1853" s="99">
        <v>0</v>
      </c>
      <c r="AU1853" s="99">
        <v>0</v>
      </c>
      <c r="AV1853" s="99">
        <v>2388241.87536621</v>
      </c>
      <c r="AW1853" s="99">
        <v>0</v>
      </c>
      <c r="AX1853" s="99">
        <v>11210.1092110872</v>
      </c>
      <c r="AY1853" s="99">
        <v>132913.79591560399</v>
      </c>
      <c r="AZ1853" s="99">
        <v>1000850.68513489</v>
      </c>
      <c r="BA1853" s="99">
        <v>0</v>
      </c>
      <c r="BB1853" s="99">
        <v>3559939.05151367</v>
      </c>
      <c r="BC1853" s="99">
        <v>1762394.8767242399</v>
      </c>
      <c r="BD1853" s="99">
        <v>0</v>
      </c>
      <c r="BE1853" s="99">
        <v>19589.9921483994</v>
      </c>
      <c r="BF1853" s="99">
        <v>0</v>
      </c>
      <c r="BG1853" s="99">
        <v>2388700.4076232901</v>
      </c>
      <c r="BH1853" s="99">
        <v>0</v>
      </c>
      <c r="BI1853" s="99">
        <v>770054.21833801304</v>
      </c>
      <c r="BJ1853" s="99">
        <v>2274766.1059570299</v>
      </c>
      <c r="BK1853" s="99">
        <v>187226.191638947</v>
      </c>
      <c r="BL1853" s="99">
        <v>45717.878515720397</v>
      </c>
      <c r="BM1853" s="99">
        <v>0</v>
      </c>
      <c r="BN1853" s="99">
        <v>0</v>
      </c>
      <c r="BO1853" s="99">
        <v>0</v>
      </c>
      <c r="BP1853" s="99">
        <v>0</v>
      </c>
      <c r="BQ1853" s="99">
        <v>0</v>
      </c>
      <c r="BR1853" s="99">
        <v>35962.173439502702</v>
      </c>
      <c r="BS1853" s="99">
        <v>1329264.5100555399</v>
      </c>
      <c r="BT1853" s="99">
        <v>0</v>
      </c>
      <c r="BU1853" s="99">
        <v>736653.229995728</v>
      </c>
      <c r="BV1853" s="99">
        <v>999870.26635742199</v>
      </c>
      <c r="BW1853" s="99">
        <v>0</v>
      </c>
      <c r="BX1853" s="99">
        <v>3271.1899887323402</v>
      </c>
      <c r="BY1853" s="99">
        <v>0</v>
      </c>
      <c r="BZ1853" s="99">
        <v>0</v>
      </c>
      <c r="CA1853" s="99">
        <v>7816.8501998186102</v>
      </c>
      <c r="CB1853" s="99">
        <v>760341.99786377</v>
      </c>
      <c r="CC1853" s="99">
        <v>6443850.2654418899</v>
      </c>
      <c r="CD1853" s="99">
        <v>3053151.9735412602</v>
      </c>
      <c r="CE1853" s="99">
        <v>209.25275528430899</v>
      </c>
      <c r="CF1853" s="99">
        <v>30273.489638567</v>
      </c>
      <c r="CG1853" s="99">
        <v>294603.19541168201</v>
      </c>
      <c r="CH1853" s="99">
        <v>45719.926639079997</v>
      </c>
      <c r="CI1853" s="99">
        <v>8018.515799582</v>
      </c>
      <c r="CJ1853" s="99">
        <v>779680.502838135</v>
      </c>
      <c r="CK1853" s="99">
        <v>6778996.4658203097</v>
      </c>
      <c r="CL1853" s="99">
        <v>3097482.5796203599</v>
      </c>
      <c r="CM1853" s="166">
        <v>9698.8549349307996</v>
      </c>
      <c r="CN1853" s="166">
        <v>1404039.23895264</v>
      </c>
      <c r="CO1853" s="166">
        <v>9309579.7441406306</v>
      </c>
      <c r="CP1853" s="99">
        <v>3097482.5796203599</v>
      </c>
      <c r="CQ1853" s="99">
        <v>193.00191955082099</v>
      </c>
      <c r="CR1853" s="99">
        <v>28040.826096057899</v>
      </c>
      <c r="CS1853" s="99">
        <v>273854.28590393101</v>
      </c>
      <c r="CT1853" s="99">
        <v>42387.554970264398</v>
      </c>
      <c r="CU1853" s="98">
        <v>3582.1388714320001</v>
      </c>
      <c r="CV1853" s="98">
        <v>1865.6172489579999</v>
      </c>
      <c r="CW1853" s="98">
        <v>790615.48750233697</v>
      </c>
      <c r="CX1853" s="98">
        <v>6738453.460853572</v>
      </c>
    </row>
    <row r="1854" spans="1:102" x14ac:dyDescent="0.2">
      <c r="A1854" s="98" t="s">
        <v>182</v>
      </c>
      <c r="B1854" s="100">
        <v>43525</v>
      </c>
      <c r="C1854" s="99">
        <v>0</v>
      </c>
      <c r="D1854" s="99">
        <v>4336.1548311710403</v>
      </c>
      <c r="E1854" s="99">
        <v>3554.2879605591302</v>
      </c>
      <c r="F1854" s="99">
        <v>345.39424384385302</v>
      </c>
      <c r="G1854" s="99">
        <v>204.25491825491201</v>
      </c>
      <c r="H1854" s="99">
        <v>0</v>
      </c>
      <c r="I1854" s="99">
        <v>0</v>
      </c>
      <c r="J1854" s="99">
        <v>1661.7178088128601</v>
      </c>
      <c r="K1854" s="99">
        <v>0</v>
      </c>
      <c r="L1854" s="99">
        <v>232.99097376503099</v>
      </c>
      <c r="M1854" s="99">
        <v>140.13950104266399</v>
      </c>
      <c r="N1854" s="99">
        <v>1850.61379039288</v>
      </c>
      <c r="O1854" s="99">
        <v>0</v>
      </c>
      <c r="P1854" s="99">
        <v>4161.1196463108099</v>
      </c>
      <c r="Q1854" s="99">
        <v>1475.5779009759401</v>
      </c>
      <c r="R1854" s="99">
        <v>0</v>
      </c>
      <c r="S1854" s="99">
        <v>9.7313474698457902</v>
      </c>
      <c r="T1854" s="99">
        <v>0</v>
      </c>
      <c r="U1854" s="99">
        <v>1661.4765937924401</v>
      </c>
      <c r="V1854" s="99">
        <v>0</v>
      </c>
      <c r="W1854" s="99">
        <v>419542.02631378197</v>
      </c>
      <c r="X1854" s="99">
        <v>326013.96069335903</v>
      </c>
      <c r="Y1854" s="99">
        <v>22344.499099254601</v>
      </c>
      <c r="Z1854" s="99">
        <v>30261.2675464153</v>
      </c>
      <c r="AA1854" s="99">
        <v>0</v>
      </c>
      <c r="AB1854" s="99">
        <v>0</v>
      </c>
      <c r="AC1854" s="99">
        <v>596235.08746337902</v>
      </c>
      <c r="AD1854" s="99">
        <v>0</v>
      </c>
      <c r="AE1854" s="99">
        <v>2782.9752804935001</v>
      </c>
      <c r="AF1854" s="99">
        <v>14533.266654253001</v>
      </c>
      <c r="AG1854" s="99">
        <v>119616.86989688899</v>
      </c>
      <c r="AH1854" s="99">
        <v>0</v>
      </c>
      <c r="AI1854" s="99">
        <v>391207.40537261998</v>
      </c>
      <c r="AJ1854" s="99">
        <v>207828.91189384501</v>
      </c>
      <c r="AK1854" s="99">
        <v>0</v>
      </c>
      <c r="AL1854" s="99">
        <v>1435.6604616493</v>
      </c>
      <c r="AM1854" s="99">
        <v>0</v>
      </c>
      <c r="AN1854" s="99">
        <v>595530.30766296398</v>
      </c>
      <c r="AO1854" s="99">
        <v>0</v>
      </c>
      <c r="AP1854" s="99">
        <v>3792782.60083008</v>
      </c>
      <c r="AQ1854" s="99">
        <v>2738894.5512695299</v>
      </c>
      <c r="AR1854" s="99">
        <v>187900.490013123</v>
      </c>
      <c r="AS1854" s="99">
        <v>296726.75324630702</v>
      </c>
      <c r="AT1854" s="99">
        <v>0</v>
      </c>
      <c r="AU1854" s="99">
        <v>0</v>
      </c>
      <c r="AV1854" s="99">
        <v>2392859.6478576702</v>
      </c>
      <c r="AW1854" s="99">
        <v>0</v>
      </c>
      <c r="AX1854" s="99">
        <v>23188.840939045</v>
      </c>
      <c r="AY1854" s="99">
        <v>125749.269467354</v>
      </c>
      <c r="AZ1854" s="99">
        <v>996775.54772949195</v>
      </c>
      <c r="BA1854" s="99">
        <v>0</v>
      </c>
      <c r="BB1854" s="99">
        <v>3482774.63208008</v>
      </c>
      <c r="BC1854" s="99">
        <v>1773515.92614746</v>
      </c>
      <c r="BD1854" s="99">
        <v>0</v>
      </c>
      <c r="BE1854" s="99">
        <v>12949.9243223667</v>
      </c>
      <c r="BF1854" s="99">
        <v>0</v>
      </c>
      <c r="BG1854" s="99">
        <v>2388543.7813720698</v>
      </c>
      <c r="BH1854" s="99">
        <v>0</v>
      </c>
      <c r="BI1854" s="99">
        <v>789831.932266235</v>
      </c>
      <c r="BJ1854" s="99">
        <v>2153175.4162597698</v>
      </c>
      <c r="BK1854" s="99">
        <v>193643.483762741</v>
      </c>
      <c r="BL1854" s="99">
        <v>46371.030055522897</v>
      </c>
      <c r="BM1854" s="99">
        <v>0</v>
      </c>
      <c r="BN1854" s="99">
        <v>0</v>
      </c>
      <c r="BO1854" s="99">
        <v>0</v>
      </c>
      <c r="BP1854" s="99">
        <v>0</v>
      </c>
      <c r="BQ1854" s="99">
        <v>0</v>
      </c>
      <c r="BR1854" s="99">
        <v>35288.862689495101</v>
      </c>
      <c r="BS1854" s="99">
        <v>1192544.0196533201</v>
      </c>
      <c r="BT1854" s="99">
        <v>0</v>
      </c>
      <c r="BU1854" s="99">
        <v>738341.979995728</v>
      </c>
      <c r="BV1854" s="99">
        <v>960834.33125305199</v>
      </c>
      <c r="BW1854" s="99">
        <v>0</v>
      </c>
      <c r="BX1854" s="99">
        <v>2676.47999107838</v>
      </c>
      <c r="BY1854" s="99">
        <v>0</v>
      </c>
      <c r="BZ1854" s="99">
        <v>0</v>
      </c>
      <c r="CA1854" s="99">
        <v>7886.6358928084401</v>
      </c>
      <c r="CB1854" s="99">
        <v>738366.750389099</v>
      </c>
      <c r="CC1854" s="99">
        <v>6474204.70776367</v>
      </c>
      <c r="CD1854" s="99">
        <v>2932964.3372497601</v>
      </c>
      <c r="CE1854" s="99">
        <v>203.252425990999</v>
      </c>
      <c r="CF1854" s="99">
        <v>30164.651125192599</v>
      </c>
      <c r="CG1854" s="99">
        <v>296046.93984603899</v>
      </c>
      <c r="CH1854" s="99">
        <v>46366.272439002998</v>
      </c>
      <c r="CI1854" s="99">
        <v>8092.0593340396899</v>
      </c>
      <c r="CJ1854" s="99">
        <v>774948.96060943604</v>
      </c>
      <c r="CK1854" s="99">
        <v>6767105.8504028302</v>
      </c>
      <c r="CL1854" s="99">
        <v>2979958.3037719699</v>
      </c>
      <c r="CM1854" s="166">
        <v>9728.8887785673105</v>
      </c>
      <c r="CN1854" s="166">
        <v>1359913.1734008801</v>
      </c>
      <c r="CO1854" s="166">
        <v>9115224.6784668006</v>
      </c>
      <c r="CP1854" s="99">
        <v>2979958.3037719699</v>
      </c>
      <c r="CQ1854" s="99">
        <v>193.10070332512299</v>
      </c>
      <c r="CR1854" s="99">
        <v>28945.376727580999</v>
      </c>
      <c r="CS1854" s="99">
        <v>284823.41996383702</v>
      </c>
      <c r="CT1854" s="99">
        <v>44125.060800075502</v>
      </c>
      <c r="CU1854" s="98">
        <v>3547.35625815</v>
      </c>
      <c r="CV1854" s="98">
        <v>1852.5684225150001</v>
      </c>
      <c r="CW1854" s="98">
        <v>768531.40151429165</v>
      </c>
      <c r="CX1854" s="98">
        <v>6770251.6476097088</v>
      </c>
    </row>
    <row r="1855" spans="1:102" x14ac:dyDescent="0.2">
      <c r="A1855" s="98" t="s">
        <v>182</v>
      </c>
      <c r="B1855" s="100">
        <v>43617</v>
      </c>
      <c r="C1855" s="99">
        <v>0</v>
      </c>
      <c r="D1855" s="99">
        <v>4408.5238406062099</v>
      </c>
      <c r="E1855" s="99">
        <v>3503.93109342456</v>
      </c>
      <c r="F1855" s="99">
        <v>344.54143163561798</v>
      </c>
      <c r="G1855" s="99">
        <v>207.507386220619</v>
      </c>
      <c r="H1855" s="99">
        <v>0</v>
      </c>
      <c r="I1855" s="99">
        <v>0</v>
      </c>
      <c r="J1855" s="99">
        <v>1656.2488099336599</v>
      </c>
      <c r="K1855" s="99">
        <v>0</v>
      </c>
      <c r="L1855" s="99">
        <v>262.12029514089198</v>
      </c>
      <c r="M1855" s="99">
        <v>125.88211447186799</v>
      </c>
      <c r="N1855" s="99">
        <v>1812.72658284009</v>
      </c>
      <c r="O1855" s="99">
        <v>0</v>
      </c>
      <c r="P1855" s="99">
        <v>4245.8581923246402</v>
      </c>
      <c r="Q1855" s="99">
        <v>1448.00790661573</v>
      </c>
      <c r="R1855" s="99">
        <v>0</v>
      </c>
      <c r="S1855" s="99">
        <v>8.6489087409572694</v>
      </c>
      <c r="T1855" s="99">
        <v>0</v>
      </c>
      <c r="U1855" s="99">
        <v>1653.4258354604201</v>
      </c>
      <c r="V1855" s="99">
        <v>0</v>
      </c>
      <c r="W1855" s="99">
        <v>424536.24111557001</v>
      </c>
      <c r="X1855" s="99">
        <v>296114.23328781099</v>
      </c>
      <c r="Y1855" s="99">
        <v>21270.0959966183</v>
      </c>
      <c r="Z1855" s="99">
        <v>29727.7539403439</v>
      </c>
      <c r="AA1855" s="99">
        <v>0</v>
      </c>
      <c r="AB1855" s="99">
        <v>0</v>
      </c>
      <c r="AC1855" s="99">
        <v>599271.12144470203</v>
      </c>
      <c r="AD1855" s="99">
        <v>0</v>
      </c>
      <c r="AE1855" s="99">
        <v>4995.5485307574299</v>
      </c>
      <c r="AF1855" s="99">
        <v>10726.801108121899</v>
      </c>
      <c r="AG1855" s="99">
        <v>106611.587928772</v>
      </c>
      <c r="AH1855" s="99">
        <v>0</v>
      </c>
      <c r="AI1855" s="99">
        <v>403104.69496917701</v>
      </c>
      <c r="AJ1855" s="99">
        <v>193349.70186614999</v>
      </c>
      <c r="AK1855" s="99">
        <v>0</v>
      </c>
      <c r="AL1855" s="99">
        <v>1200.04931654036</v>
      </c>
      <c r="AM1855" s="99">
        <v>0</v>
      </c>
      <c r="AN1855" s="99">
        <v>599245.09883117699</v>
      </c>
      <c r="AO1855" s="99">
        <v>0</v>
      </c>
      <c r="AP1855" s="99">
        <v>3866862.3716125502</v>
      </c>
      <c r="AQ1855" s="99">
        <v>2503310.7868042002</v>
      </c>
      <c r="AR1855" s="99">
        <v>179711.75831604001</v>
      </c>
      <c r="AS1855" s="99">
        <v>296808.00248336798</v>
      </c>
      <c r="AT1855" s="99">
        <v>0</v>
      </c>
      <c r="AU1855" s="99">
        <v>0</v>
      </c>
      <c r="AV1855" s="99">
        <v>2410123.4732666002</v>
      </c>
      <c r="AW1855" s="99">
        <v>0</v>
      </c>
      <c r="AX1855" s="99">
        <v>43127.757419586203</v>
      </c>
      <c r="AY1855" s="99">
        <v>96994.403855323806</v>
      </c>
      <c r="AZ1855" s="99">
        <v>895057.921432495</v>
      </c>
      <c r="BA1855" s="99">
        <v>0</v>
      </c>
      <c r="BB1855" s="99">
        <v>3606591.3003234901</v>
      </c>
      <c r="BC1855" s="99">
        <v>1627965.9803619401</v>
      </c>
      <c r="BD1855" s="99">
        <v>0</v>
      </c>
      <c r="BE1855" s="99">
        <v>10452.4621168375</v>
      </c>
      <c r="BF1855" s="99">
        <v>0</v>
      </c>
      <c r="BG1855" s="99">
        <v>2410575.6171569801</v>
      </c>
      <c r="BH1855" s="99">
        <v>0</v>
      </c>
      <c r="BI1855" s="99">
        <v>809545.79777526902</v>
      </c>
      <c r="BJ1855" s="99">
        <v>2234075.50390625</v>
      </c>
      <c r="BK1855" s="99">
        <v>193647.11575698899</v>
      </c>
      <c r="BL1855" s="99">
        <v>42829.2649669647</v>
      </c>
      <c r="BM1855" s="99">
        <v>0</v>
      </c>
      <c r="BN1855" s="99">
        <v>0</v>
      </c>
      <c r="BO1855" s="99">
        <v>0</v>
      </c>
      <c r="BP1855" s="99">
        <v>0</v>
      </c>
      <c r="BQ1855" s="99">
        <v>0</v>
      </c>
      <c r="BR1855" s="99">
        <v>27891.098219156302</v>
      </c>
      <c r="BS1855" s="99">
        <v>1295647.33055115</v>
      </c>
      <c r="BT1855" s="99">
        <v>0</v>
      </c>
      <c r="BU1855" s="99">
        <v>747172.23634338402</v>
      </c>
      <c r="BV1855" s="99">
        <v>979637.79570007301</v>
      </c>
      <c r="BW1855" s="99">
        <v>0</v>
      </c>
      <c r="BX1855" s="99">
        <v>2250.3372372686899</v>
      </c>
      <c r="BY1855" s="99">
        <v>0</v>
      </c>
      <c r="BZ1855" s="99">
        <v>0</v>
      </c>
      <c r="CA1855" s="99">
        <v>7900.5280817747098</v>
      </c>
      <c r="CB1855" s="99">
        <v>739813.87786865199</v>
      </c>
      <c r="CC1855" s="99">
        <v>6266546.8189086895</v>
      </c>
      <c r="CD1855" s="99">
        <v>3067392.67660522</v>
      </c>
      <c r="CE1855" s="99">
        <v>207.40799327381001</v>
      </c>
      <c r="CF1855" s="99">
        <v>29664.104672431899</v>
      </c>
      <c r="CG1855" s="99">
        <v>296299.47514724702</v>
      </c>
      <c r="CH1855" s="99">
        <v>42829.778416633599</v>
      </c>
      <c r="CI1855" s="99">
        <v>8112.6575601697004</v>
      </c>
      <c r="CJ1855" s="99">
        <v>748978.85412597703</v>
      </c>
      <c r="CK1855" s="99">
        <v>6584916.43115234</v>
      </c>
      <c r="CL1855" s="99">
        <v>3111227.4285278302</v>
      </c>
      <c r="CM1855" s="166">
        <v>9741.0742620229703</v>
      </c>
      <c r="CN1855" s="166">
        <v>1375046.5973358201</v>
      </c>
      <c r="CO1855" s="166">
        <v>9136285.0112304706</v>
      </c>
      <c r="CP1855" s="99">
        <v>3111227.4285278302</v>
      </c>
      <c r="CQ1855" s="99">
        <v>199.23604737781</v>
      </c>
      <c r="CR1855" s="99">
        <v>28697.2776501179</v>
      </c>
      <c r="CS1855" s="99">
        <v>286819.30254745501</v>
      </c>
      <c r="CT1855" s="99">
        <v>40892.165915965998</v>
      </c>
      <c r="CU1855" s="98">
        <v>3499.4907520910001</v>
      </c>
      <c r="CV1855" s="98">
        <v>1845.8266067770001</v>
      </c>
      <c r="CW1855" s="98">
        <v>769477.98254108394</v>
      </c>
      <c r="CX1855" s="98">
        <v>6562846.2940559369</v>
      </c>
    </row>
    <row r="1856" spans="1:102" x14ac:dyDescent="0.2">
      <c r="A1856" s="98" t="s">
        <v>182</v>
      </c>
      <c r="B1856" s="100">
        <v>43709</v>
      </c>
      <c r="C1856" s="99">
        <v>0</v>
      </c>
      <c r="D1856" s="99">
        <v>4491.9871217608497</v>
      </c>
      <c r="E1856" s="99">
        <v>3458.7828032672401</v>
      </c>
      <c r="F1856" s="99">
        <v>342.84040469676302</v>
      </c>
      <c r="G1856" s="99">
        <v>210.68942285329101</v>
      </c>
      <c r="H1856" s="99">
        <v>0</v>
      </c>
      <c r="I1856" s="99">
        <v>0</v>
      </c>
      <c r="J1856" s="99">
        <v>1673.1892067939</v>
      </c>
      <c r="K1856" s="99">
        <v>0</v>
      </c>
      <c r="L1856" s="99">
        <v>309.93042859807599</v>
      </c>
      <c r="M1856" s="99">
        <v>121.923418451101</v>
      </c>
      <c r="N1856" s="99">
        <v>1775.3968240469701</v>
      </c>
      <c r="O1856" s="99">
        <v>0</v>
      </c>
      <c r="P1856" s="99">
        <v>4302.3004257679004</v>
      </c>
      <c r="Q1856" s="99">
        <v>1398.4426736533601</v>
      </c>
      <c r="R1856" s="99">
        <v>0</v>
      </c>
      <c r="S1856" s="99">
        <v>6.9835670596221497</v>
      </c>
      <c r="T1856" s="99">
        <v>0</v>
      </c>
      <c r="U1856" s="99">
        <v>1673.5872174799399</v>
      </c>
      <c r="V1856" s="99">
        <v>0</v>
      </c>
      <c r="W1856" s="99">
        <v>434252.44087600702</v>
      </c>
      <c r="X1856" s="99">
        <v>291916.79704666103</v>
      </c>
      <c r="Y1856" s="99">
        <v>19159.097763061502</v>
      </c>
      <c r="Z1856" s="99">
        <v>30427.359820842699</v>
      </c>
      <c r="AA1856" s="99">
        <v>0</v>
      </c>
      <c r="AB1856" s="99">
        <v>0</v>
      </c>
      <c r="AC1856" s="99">
        <v>616718.08301544201</v>
      </c>
      <c r="AD1856" s="99">
        <v>0</v>
      </c>
      <c r="AE1856" s="99">
        <v>5315.4623630046799</v>
      </c>
      <c r="AF1856" s="99">
        <v>11328.523879528</v>
      </c>
      <c r="AG1856" s="99">
        <v>103611.494225502</v>
      </c>
      <c r="AH1856" s="99">
        <v>0</v>
      </c>
      <c r="AI1856" s="99">
        <v>418672.05246734602</v>
      </c>
      <c r="AJ1856" s="99">
        <v>191407.35489082299</v>
      </c>
      <c r="AK1856" s="99">
        <v>0</v>
      </c>
      <c r="AL1856" s="99">
        <v>950.19154463708401</v>
      </c>
      <c r="AM1856" s="99">
        <v>0</v>
      </c>
      <c r="AN1856" s="99">
        <v>616954.85308074998</v>
      </c>
      <c r="AO1856" s="99">
        <v>0</v>
      </c>
      <c r="AP1856" s="99">
        <v>3973595.3710327102</v>
      </c>
      <c r="AQ1856" s="99">
        <v>2465710.65124512</v>
      </c>
      <c r="AR1856" s="99">
        <v>163508.597434998</v>
      </c>
      <c r="AS1856" s="99">
        <v>307801.83467865002</v>
      </c>
      <c r="AT1856" s="99">
        <v>0</v>
      </c>
      <c r="AU1856" s="99">
        <v>0</v>
      </c>
      <c r="AV1856" s="99">
        <v>2482268.3356628399</v>
      </c>
      <c r="AW1856" s="99">
        <v>0</v>
      </c>
      <c r="AX1856" s="99">
        <v>46505.882789135001</v>
      </c>
      <c r="AY1856" s="99">
        <v>101177.099080086</v>
      </c>
      <c r="AZ1856" s="99">
        <v>877756.14496612502</v>
      </c>
      <c r="BA1856" s="99">
        <v>0</v>
      </c>
      <c r="BB1856" s="99">
        <v>3733318.9837951702</v>
      </c>
      <c r="BC1856" s="99">
        <v>1637409.81993103</v>
      </c>
      <c r="BD1856" s="99">
        <v>0</v>
      </c>
      <c r="BE1856" s="99">
        <v>9098.3553271293604</v>
      </c>
      <c r="BF1856" s="99">
        <v>0</v>
      </c>
      <c r="BG1856" s="99">
        <v>2486022.52093506</v>
      </c>
      <c r="BH1856" s="99">
        <v>0</v>
      </c>
      <c r="BI1856" s="99">
        <v>823382.67024993896</v>
      </c>
      <c r="BJ1856" s="99">
        <v>2336366.1203918499</v>
      </c>
      <c r="BK1856" s="99">
        <v>194816.270925522</v>
      </c>
      <c r="BL1856" s="99">
        <v>42672.302830219298</v>
      </c>
      <c r="BM1856" s="99">
        <v>0</v>
      </c>
      <c r="BN1856" s="99">
        <v>0</v>
      </c>
      <c r="BO1856" s="99">
        <v>0</v>
      </c>
      <c r="BP1856" s="99">
        <v>0</v>
      </c>
      <c r="BQ1856" s="99">
        <v>0</v>
      </c>
      <c r="BR1856" s="99">
        <v>28582.048448085799</v>
      </c>
      <c r="BS1856" s="99">
        <v>1374211.49041748</v>
      </c>
      <c r="BT1856" s="99">
        <v>0</v>
      </c>
      <c r="BU1856" s="99">
        <v>718181.072738647</v>
      </c>
      <c r="BV1856" s="99">
        <v>992173.63465118397</v>
      </c>
      <c r="BW1856" s="99">
        <v>0</v>
      </c>
      <c r="BX1856" s="99">
        <v>1321.7086417973001</v>
      </c>
      <c r="BY1856" s="99">
        <v>0</v>
      </c>
      <c r="BZ1856" s="99">
        <v>0</v>
      </c>
      <c r="CA1856" s="99">
        <v>7920.0445312857601</v>
      </c>
      <c r="CB1856" s="99">
        <v>744590.81201171898</v>
      </c>
      <c r="CC1856" s="99">
        <v>6342793.0409545898</v>
      </c>
      <c r="CD1856" s="99">
        <v>3139371.71566772</v>
      </c>
      <c r="CE1856" s="99">
        <v>210.86759350076301</v>
      </c>
      <c r="CF1856" s="99">
        <v>30397.19942379</v>
      </c>
      <c r="CG1856" s="99">
        <v>306941.44883727998</v>
      </c>
      <c r="CH1856" s="99">
        <v>42674.853691577897</v>
      </c>
      <c r="CI1856" s="99">
        <v>8131.0427176952398</v>
      </c>
      <c r="CJ1856" s="99">
        <v>746864.98782348598</v>
      </c>
      <c r="CK1856" s="99">
        <v>6578428.5874633798</v>
      </c>
      <c r="CL1856" s="99">
        <v>3181780.7835693401</v>
      </c>
      <c r="CM1856" s="166">
        <v>9780.0009915828705</v>
      </c>
      <c r="CN1856" s="166">
        <v>1394300.6859741199</v>
      </c>
      <c r="CO1856" s="166">
        <v>9257596.6333007794</v>
      </c>
      <c r="CP1856" s="99">
        <v>3181780.7835693401</v>
      </c>
      <c r="CQ1856" s="99">
        <v>204.172107918188</v>
      </c>
      <c r="CR1856" s="99">
        <v>29139.2664577961</v>
      </c>
      <c r="CS1856" s="99">
        <v>296756.91563797003</v>
      </c>
      <c r="CT1856" s="99">
        <v>40681.340900898002</v>
      </c>
      <c r="CU1856" s="98">
        <v>3457.4875906369998</v>
      </c>
      <c r="CV1856" s="98">
        <v>1861.3988073420001</v>
      </c>
      <c r="CW1856" s="98">
        <v>774988.01143550896</v>
      </c>
      <c r="CX1856" s="98">
        <v>6649734.4897918701</v>
      </c>
    </row>
    <row r="1857" spans="1:102" x14ac:dyDescent="0.2">
      <c r="A1857" s="98" t="s">
        <v>182</v>
      </c>
      <c r="B1857" s="100">
        <v>43800</v>
      </c>
      <c r="C1857" s="99">
        <v>0</v>
      </c>
      <c r="D1857" s="99">
        <v>4503.1485621929196</v>
      </c>
      <c r="E1857" s="99">
        <v>3413.2666718661799</v>
      </c>
      <c r="F1857" s="99">
        <v>363.75366058573098</v>
      </c>
      <c r="G1857" s="99">
        <v>211.28334376961001</v>
      </c>
      <c r="H1857" s="99">
        <v>0</v>
      </c>
      <c r="I1857" s="99">
        <v>0</v>
      </c>
      <c r="J1857" s="99">
        <v>1678.04033792019</v>
      </c>
      <c r="K1857" s="99">
        <v>0</v>
      </c>
      <c r="L1857" s="99">
        <v>455.28249412029999</v>
      </c>
      <c r="M1857" s="99">
        <v>108.961896378547</v>
      </c>
      <c r="N1857" s="99">
        <v>1739.33195880055</v>
      </c>
      <c r="O1857" s="99">
        <v>0</v>
      </c>
      <c r="P1857" s="99">
        <v>4410.94925695658</v>
      </c>
      <c r="Q1857" s="99">
        <v>1298.9498796165001</v>
      </c>
      <c r="R1857" s="99">
        <v>0</v>
      </c>
      <c r="S1857" s="99">
        <v>4.5108208413003004</v>
      </c>
      <c r="T1857" s="99">
        <v>0</v>
      </c>
      <c r="U1857" s="99">
        <v>1680.2219280004499</v>
      </c>
      <c r="V1857" s="99">
        <v>0</v>
      </c>
      <c r="W1857" s="99">
        <v>435102.43378448498</v>
      </c>
      <c r="X1857" s="99">
        <v>220951.79030418399</v>
      </c>
      <c r="Y1857" s="99">
        <v>5769.1509503126099</v>
      </c>
      <c r="Z1857" s="99">
        <v>31588.515607357</v>
      </c>
      <c r="AA1857" s="99">
        <v>0</v>
      </c>
      <c r="AB1857" s="99">
        <v>0</v>
      </c>
      <c r="AC1857" s="99">
        <v>618601.82643890404</v>
      </c>
      <c r="AD1857" s="99">
        <v>0</v>
      </c>
      <c r="AE1857" s="99">
        <v>4352.0567492246601</v>
      </c>
      <c r="AF1857" s="99">
        <v>8984.7598835229892</v>
      </c>
      <c r="AG1857" s="99">
        <v>80090.960396766706</v>
      </c>
      <c r="AH1857" s="99">
        <v>0</v>
      </c>
      <c r="AI1857" s="99">
        <v>424077.35769271897</v>
      </c>
      <c r="AJ1857" s="99">
        <v>147387.21023750299</v>
      </c>
      <c r="AK1857" s="99">
        <v>0</v>
      </c>
      <c r="AL1857" s="99">
        <v>696.3932422176</v>
      </c>
      <c r="AM1857" s="99">
        <v>0</v>
      </c>
      <c r="AN1857" s="99">
        <v>619115.64179992699</v>
      </c>
      <c r="AO1857" s="99">
        <v>0</v>
      </c>
      <c r="AP1857" s="99">
        <v>3978443.1228027302</v>
      </c>
      <c r="AQ1857" s="99">
        <v>1881210.7530670201</v>
      </c>
      <c r="AR1857" s="99">
        <v>52260.2741684914</v>
      </c>
      <c r="AS1857" s="99">
        <v>314499.352394104</v>
      </c>
      <c r="AT1857" s="99">
        <v>0</v>
      </c>
      <c r="AU1857" s="99">
        <v>0</v>
      </c>
      <c r="AV1857" s="99">
        <v>2507654.46942139</v>
      </c>
      <c r="AW1857" s="99">
        <v>0</v>
      </c>
      <c r="AX1857" s="99">
        <v>39691.311007499702</v>
      </c>
      <c r="AY1857" s="99">
        <v>82245.756113052397</v>
      </c>
      <c r="AZ1857" s="99">
        <v>677593.55182647705</v>
      </c>
      <c r="BA1857" s="99">
        <v>0</v>
      </c>
      <c r="BB1857" s="99">
        <v>3797474.6322326702</v>
      </c>
      <c r="BC1857" s="99">
        <v>1268422.9261322001</v>
      </c>
      <c r="BD1857" s="99">
        <v>0</v>
      </c>
      <c r="BE1857" s="99">
        <v>6338.9210765957796</v>
      </c>
      <c r="BF1857" s="99">
        <v>0</v>
      </c>
      <c r="BG1857" s="99">
        <v>2508311.0632019001</v>
      </c>
      <c r="BH1857" s="99">
        <v>0</v>
      </c>
      <c r="BI1857" s="99">
        <v>821516.19811248803</v>
      </c>
      <c r="BJ1857" s="99">
        <v>2391618.3965759301</v>
      </c>
      <c r="BK1857" s="99">
        <v>205006.75595665001</v>
      </c>
      <c r="BL1857" s="99">
        <v>45571.269308090203</v>
      </c>
      <c r="BM1857" s="99">
        <v>0</v>
      </c>
      <c r="BN1857" s="99">
        <v>0</v>
      </c>
      <c r="BO1857" s="99">
        <v>0</v>
      </c>
      <c r="BP1857" s="99">
        <v>0</v>
      </c>
      <c r="BQ1857" s="99">
        <v>0</v>
      </c>
      <c r="BR1857" s="99">
        <v>24028.1652255058</v>
      </c>
      <c r="BS1857" s="99">
        <v>1472457.43751526</v>
      </c>
      <c r="BT1857" s="99">
        <v>0</v>
      </c>
      <c r="BU1857" s="99">
        <v>781452.75476074195</v>
      </c>
      <c r="BV1857" s="99">
        <v>996773.07456970203</v>
      </c>
      <c r="BW1857" s="99">
        <v>0</v>
      </c>
      <c r="BX1857" s="99">
        <v>1078.13056628406</v>
      </c>
      <c r="BY1857" s="99">
        <v>0</v>
      </c>
      <c r="BZ1857" s="99">
        <v>0</v>
      </c>
      <c r="CA1857" s="99">
        <v>7965.81466859579</v>
      </c>
      <c r="CB1857" s="99">
        <v>667029.25452423096</v>
      </c>
      <c r="CC1857" s="99">
        <v>5857751.6194457998</v>
      </c>
      <c r="CD1857" s="99">
        <v>3215537.7685546898</v>
      </c>
      <c r="CE1857" s="99">
        <v>212.35741180554001</v>
      </c>
      <c r="CF1857" s="99">
        <v>31821.206760883299</v>
      </c>
      <c r="CG1857" s="99">
        <v>316919.12477874802</v>
      </c>
      <c r="CH1857" s="99">
        <v>45573.343160629302</v>
      </c>
      <c r="CI1857" s="99">
        <v>8171.4762152433404</v>
      </c>
      <c r="CJ1857" s="99">
        <v>701950.218986511</v>
      </c>
      <c r="CK1857" s="99">
        <v>6222090.2854003897</v>
      </c>
      <c r="CL1857" s="99">
        <v>3259727.4205322298</v>
      </c>
      <c r="CM1857" s="166">
        <v>9849.3634377718008</v>
      </c>
      <c r="CN1857" s="166">
        <v>1338198.26556396</v>
      </c>
      <c r="CO1857" s="166">
        <v>8672301.8989257794</v>
      </c>
      <c r="CP1857" s="99">
        <v>3259727.4205322298</v>
      </c>
      <c r="CQ1857" s="99">
        <v>209.31941697560299</v>
      </c>
      <c r="CR1857" s="99">
        <v>30829.985899210002</v>
      </c>
      <c r="CS1857" s="99">
        <v>307835.18501663202</v>
      </c>
      <c r="CT1857" s="99">
        <v>44465.572887420698</v>
      </c>
      <c r="CU1857" s="98">
        <v>3426.8524031649999</v>
      </c>
      <c r="CV1857" s="98">
        <v>1865.397135874</v>
      </c>
      <c r="CW1857" s="98">
        <v>698850.46128511429</v>
      </c>
      <c r="CX1857" s="98">
        <v>6174670.7442245483</v>
      </c>
    </row>
    <row r="1858" spans="1:102" x14ac:dyDescent="0.2">
      <c r="A1858" s="98" t="s">
        <v>183</v>
      </c>
      <c r="B1858" s="100">
        <v>38047</v>
      </c>
      <c r="C1858" s="99">
        <v>0</v>
      </c>
      <c r="D1858" s="99">
        <v>1250.2973093390499</v>
      </c>
      <c r="E1858" s="99">
        <v>6030.4412146210698</v>
      </c>
      <c r="F1858" s="99">
        <v>10.9589081159793</v>
      </c>
      <c r="G1858" s="99">
        <v>0</v>
      </c>
      <c r="H1858" s="99">
        <v>87.503566880710395</v>
      </c>
      <c r="I1858" s="99">
        <v>0</v>
      </c>
      <c r="J1858" s="99">
        <v>3.9438501989934598</v>
      </c>
      <c r="K1858" s="99">
        <v>0</v>
      </c>
      <c r="L1858" s="99">
        <v>827.05649919062898</v>
      </c>
      <c r="M1858" s="99">
        <v>108.642936920747</v>
      </c>
      <c r="N1858" s="99">
        <v>2703.0566153228301</v>
      </c>
      <c r="O1858" s="99">
        <v>0</v>
      </c>
      <c r="P1858" s="99">
        <v>0</v>
      </c>
      <c r="Q1858" s="99">
        <v>3338.0124223828302</v>
      </c>
      <c r="R1858" s="99">
        <v>0</v>
      </c>
      <c r="S1858" s="99">
        <v>0</v>
      </c>
      <c r="T1858" s="99">
        <v>85.651423092931495</v>
      </c>
      <c r="U1858" s="99">
        <v>542.12497229129099</v>
      </c>
      <c r="V1858" s="99">
        <v>0</v>
      </c>
      <c r="W1858" s="99">
        <v>126128.29045104999</v>
      </c>
      <c r="X1858" s="99">
        <v>1153124.54193115</v>
      </c>
      <c r="Y1858" s="99">
        <v>1636.7089227289</v>
      </c>
      <c r="Z1858" s="99">
        <v>0</v>
      </c>
      <c r="AA1858" s="99">
        <v>20367.956110239</v>
      </c>
      <c r="AB1858" s="99">
        <v>0</v>
      </c>
      <c r="AC1858" s="99">
        <v>831.82322910428002</v>
      </c>
      <c r="AD1858" s="99">
        <v>0</v>
      </c>
      <c r="AE1858" s="99">
        <v>97103.476045608506</v>
      </c>
      <c r="AF1858" s="99">
        <v>12738.390011549</v>
      </c>
      <c r="AG1858" s="99">
        <v>525428.17375183105</v>
      </c>
      <c r="AH1858" s="99">
        <v>0</v>
      </c>
      <c r="AI1858" s="99">
        <v>0</v>
      </c>
      <c r="AJ1858" s="99">
        <v>629926.59690856899</v>
      </c>
      <c r="AK1858" s="99">
        <v>0</v>
      </c>
      <c r="AL1858" s="99">
        <v>0</v>
      </c>
      <c r="AM1858" s="99">
        <v>19886.6420989037</v>
      </c>
      <c r="AN1858" s="99">
        <v>229434.75319671599</v>
      </c>
      <c r="AO1858" s="99">
        <v>0</v>
      </c>
      <c r="AP1858" s="99">
        <v>812237.22251892101</v>
      </c>
      <c r="AQ1858" s="99">
        <v>6979063.5787963904</v>
      </c>
      <c r="AR1858" s="99">
        <v>9604.0430861711502</v>
      </c>
      <c r="AS1858" s="99">
        <v>0</v>
      </c>
      <c r="AT1858" s="99">
        <v>122788.79456138601</v>
      </c>
      <c r="AU1858" s="99">
        <v>0</v>
      </c>
      <c r="AV1858" s="99">
        <v>1932.5850273221699</v>
      </c>
      <c r="AW1858" s="99">
        <v>0</v>
      </c>
      <c r="AX1858" s="99">
        <v>582606.06159210205</v>
      </c>
      <c r="AY1858" s="99">
        <v>82682.136373519897</v>
      </c>
      <c r="AZ1858" s="99">
        <v>3164509.4718017601</v>
      </c>
      <c r="BA1858" s="99">
        <v>0</v>
      </c>
      <c r="BB1858" s="99">
        <v>0</v>
      </c>
      <c r="BC1858" s="99">
        <v>3813767.2856140099</v>
      </c>
      <c r="BD1858" s="99">
        <v>0</v>
      </c>
      <c r="BE1858" s="99">
        <v>0</v>
      </c>
      <c r="BF1858" s="99">
        <v>116633.56228256199</v>
      </c>
      <c r="BG1858" s="99">
        <v>529747.68623352097</v>
      </c>
      <c r="BH1858" s="99">
        <v>0</v>
      </c>
      <c r="BI1858" s="99">
        <v>33258.686628341697</v>
      </c>
      <c r="BJ1858" s="99">
        <v>2257551.18780518</v>
      </c>
      <c r="BK1858" s="99">
        <v>3106.6908694505701</v>
      </c>
      <c r="BL1858" s="99">
        <v>0</v>
      </c>
      <c r="BM1858" s="99">
        <v>0</v>
      </c>
      <c r="BN1858" s="99">
        <v>0</v>
      </c>
      <c r="BO1858" s="99">
        <v>0</v>
      </c>
      <c r="BP1858" s="99">
        <v>0</v>
      </c>
      <c r="BQ1858" s="99">
        <v>0</v>
      </c>
      <c r="BR1858" s="99">
        <v>21954.968006610899</v>
      </c>
      <c r="BS1858" s="99">
        <v>913790.38584136998</v>
      </c>
      <c r="BT1858" s="99">
        <v>0</v>
      </c>
      <c r="BU1858" s="99">
        <v>0</v>
      </c>
      <c r="BV1858" s="99">
        <v>1371871.56596375</v>
      </c>
      <c r="BW1858" s="99">
        <v>0</v>
      </c>
      <c r="BX1858" s="99">
        <v>0</v>
      </c>
      <c r="BY1858" s="99">
        <v>0</v>
      </c>
      <c r="BZ1858" s="99">
        <v>0</v>
      </c>
      <c r="CA1858" s="99">
        <v>7277.5132222175598</v>
      </c>
      <c r="CB1858" s="99">
        <v>1288173.0443267799</v>
      </c>
      <c r="CC1858" s="99">
        <v>7787381.3263549795</v>
      </c>
      <c r="CD1858" s="99">
        <v>2304742.9639587398</v>
      </c>
      <c r="CE1858" s="99">
        <v>84.922230351716294</v>
      </c>
      <c r="CF1858" s="99">
        <v>20474.663094282201</v>
      </c>
      <c r="CG1858" s="99">
        <v>123403.188436508</v>
      </c>
      <c r="CH1858" s="99">
        <v>0</v>
      </c>
      <c r="CI1858" s="99">
        <v>7363.3500806093198</v>
      </c>
      <c r="CJ1858" s="99">
        <v>1308881.5195007301</v>
      </c>
      <c r="CK1858" s="99">
        <v>7909785.62573242</v>
      </c>
      <c r="CL1858" s="99">
        <v>2304249.4430236798</v>
      </c>
      <c r="CM1858" s="166">
        <v>7909.3572458624803</v>
      </c>
      <c r="CN1858" s="166">
        <v>1537534.8948516799</v>
      </c>
      <c r="CO1858" s="166">
        <v>8432414.9724121094</v>
      </c>
      <c r="CP1858" s="99">
        <v>2304249.4430236798</v>
      </c>
      <c r="CQ1858" s="99">
        <v>0</v>
      </c>
      <c r="CR1858" s="99">
        <v>0</v>
      </c>
      <c r="CS1858" s="99">
        <v>0</v>
      </c>
      <c r="CT1858" s="99">
        <v>0</v>
      </c>
      <c r="CU1858" s="98">
        <v>6658.1845728340004</v>
      </c>
      <c r="CV1858" s="98">
        <v>3.9864034369999999</v>
      </c>
      <c r="CW1858" s="98">
        <v>1308647.707421062</v>
      </c>
      <c r="CX1858" s="98">
        <v>7910784.5147914877</v>
      </c>
    </row>
    <row r="1859" spans="1:102" x14ac:dyDescent="0.2">
      <c r="A1859" s="98" t="s">
        <v>183</v>
      </c>
      <c r="B1859" s="100">
        <v>38139</v>
      </c>
      <c r="C1859" s="99">
        <v>0</v>
      </c>
      <c r="D1859" s="99">
        <v>1329.49315696955</v>
      </c>
      <c r="E1859" s="99">
        <v>6109.7662228941899</v>
      </c>
      <c r="F1859" s="99">
        <v>9.3230003319913504</v>
      </c>
      <c r="G1859" s="99">
        <v>0</v>
      </c>
      <c r="H1859" s="99">
        <v>78.618675762787504</v>
      </c>
      <c r="I1859" s="99">
        <v>0</v>
      </c>
      <c r="J1859" s="99">
        <v>48.399097183719299</v>
      </c>
      <c r="K1859" s="99">
        <v>0</v>
      </c>
      <c r="L1859" s="99">
        <v>1476.30460636318</v>
      </c>
      <c r="M1859" s="99">
        <v>111.435029592365</v>
      </c>
      <c r="N1859" s="99">
        <v>2829.7632130980501</v>
      </c>
      <c r="O1859" s="99">
        <v>0</v>
      </c>
      <c r="P1859" s="99">
        <v>0</v>
      </c>
      <c r="Q1859" s="99">
        <v>3298.3480942249298</v>
      </c>
      <c r="R1859" s="99">
        <v>0</v>
      </c>
      <c r="S1859" s="99">
        <v>0</v>
      </c>
      <c r="T1859" s="99">
        <v>79.491591089405105</v>
      </c>
      <c r="U1859" s="99">
        <v>567.21127685159399</v>
      </c>
      <c r="V1859" s="99">
        <v>0</v>
      </c>
      <c r="W1859" s="99">
        <v>141241.12925338699</v>
      </c>
      <c r="X1859" s="99">
        <v>1164755.5745697001</v>
      </c>
      <c r="Y1859" s="99">
        <v>1321.8494974523801</v>
      </c>
      <c r="Z1859" s="99">
        <v>0</v>
      </c>
      <c r="AA1859" s="99">
        <v>19541.056240796999</v>
      </c>
      <c r="AB1859" s="99">
        <v>0</v>
      </c>
      <c r="AC1859" s="99">
        <v>15746.751642584801</v>
      </c>
      <c r="AD1859" s="99">
        <v>0</v>
      </c>
      <c r="AE1859" s="99">
        <v>121773.039362907</v>
      </c>
      <c r="AF1859" s="99">
        <v>12822.822804331799</v>
      </c>
      <c r="AG1859" s="99">
        <v>546187.277160645</v>
      </c>
      <c r="AH1859" s="99">
        <v>0</v>
      </c>
      <c r="AI1859" s="99">
        <v>0</v>
      </c>
      <c r="AJ1859" s="99">
        <v>623132.42081451404</v>
      </c>
      <c r="AK1859" s="99">
        <v>0</v>
      </c>
      <c r="AL1859" s="99">
        <v>0</v>
      </c>
      <c r="AM1859" s="99">
        <v>19627.564199447599</v>
      </c>
      <c r="AN1859" s="99">
        <v>243616.37032890299</v>
      </c>
      <c r="AO1859" s="99">
        <v>0</v>
      </c>
      <c r="AP1859" s="99">
        <v>884511.30910491897</v>
      </c>
      <c r="AQ1859" s="99">
        <v>7135712.5197753897</v>
      </c>
      <c r="AR1859" s="99">
        <v>7767.2924248576201</v>
      </c>
      <c r="AS1859" s="99">
        <v>0</v>
      </c>
      <c r="AT1859" s="99">
        <v>117950.42768096901</v>
      </c>
      <c r="AU1859" s="99">
        <v>0</v>
      </c>
      <c r="AV1859" s="99">
        <v>36821.556374072999</v>
      </c>
      <c r="AW1859" s="99">
        <v>0</v>
      </c>
      <c r="AX1859" s="99">
        <v>802022.12959289597</v>
      </c>
      <c r="AY1859" s="99">
        <v>80943.210144996599</v>
      </c>
      <c r="AZ1859" s="99">
        <v>3333996.2644653302</v>
      </c>
      <c r="BA1859" s="99">
        <v>0</v>
      </c>
      <c r="BB1859" s="99">
        <v>0</v>
      </c>
      <c r="BC1859" s="99">
        <v>3817332.4373779302</v>
      </c>
      <c r="BD1859" s="99">
        <v>0</v>
      </c>
      <c r="BE1859" s="99">
        <v>0</v>
      </c>
      <c r="BF1859" s="99">
        <v>115915.154537201</v>
      </c>
      <c r="BG1859" s="99">
        <v>563398.02326202404</v>
      </c>
      <c r="BH1859" s="99">
        <v>0</v>
      </c>
      <c r="BI1859" s="99">
        <v>34692.258584499403</v>
      </c>
      <c r="BJ1859" s="99">
        <v>2312387.6452331501</v>
      </c>
      <c r="BK1859" s="99">
        <v>2605.4507848620401</v>
      </c>
      <c r="BL1859" s="99">
        <v>0</v>
      </c>
      <c r="BM1859" s="99">
        <v>0</v>
      </c>
      <c r="BN1859" s="99">
        <v>0</v>
      </c>
      <c r="BO1859" s="99">
        <v>0</v>
      </c>
      <c r="BP1859" s="99">
        <v>0</v>
      </c>
      <c r="BQ1859" s="99">
        <v>0</v>
      </c>
      <c r="BR1859" s="99">
        <v>22203.120412349701</v>
      </c>
      <c r="BS1859" s="99">
        <v>962160.26592254604</v>
      </c>
      <c r="BT1859" s="99">
        <v>0</v>
      </c>
      <c r="BU1859" s="99">
        <v>0</v>
      </c>
      <c r="BV1859" s="99">
        <v>1346192.74430847</v>
      </c>
      <c r="BW1859" s="99">
        <v>0</v>
      </c>
      <c r="BX1859" s="99">
        <v>0</v>
      </c>
      <c r="BY1859" s="99">
        <v>0</v>
      </c>
      <c r="BZ1859" s="99">
        <v>0</v>
      </c>
      <c r="CA1859" s="99">
        <v>7462.7284067273104</v>
      </c>
      <c r="CB1859" s="99">
        <v>1296529.08592224</v>
      </c>
      <c r="CC1859" s="99">
        <v>8017034.4257202102</v>
      </c>
      <c r="CD1859" s="99">
        <v>2334006.0479126</v>
      </c>
      <c r="CE1859" s="99">
        <v>87.128434120677397</v>
      </c>
      <c r="CF1859" s="99">
        <v>21525.798148155201</v>
      </c>
      <c r="CG1859" s="99">
        <v>130204.23021316501</v>
      </c>
      <c r="CH1859" s="99">
        <v>0</v>
      </c>
      <c r="CI1859" s="99">
        <v>7546.6283980607996</v>
      </c>
      <c r="CJ1859" s="99">
        <v>1316955.7028503399</v>
      </c>
      <c r="CK1859" s="99">
        <v>8144531.74499512</v>
      </c>
      <c r="CL1859" s="99">
        <v>2335673.0663452102</v>
      </c>
      <c r="CM1859" s="166">
        <v>8119.5151974558803</v>
      </c>
      <c r="CN1859" s="166">
        <v>1557553.0306396501</v>
      </c>
      <c r="CO1859" s="166">
        <v>8691269.84057617</v>
      </c>
      <c r="CP1859" s="99">
        <v>2335673.0663452102</v>
      </c>
      <c r="CQ1859" s="99">
        <v>0</v>
      </c>
      <c r="CR1859" s="99">
        <v>0</v>
      </c>
      <c r="CS1859" s="99">
        <v>0</v>
      </c>
      <c r="CT1859" s="99">
        <v>0</v>
      </c>
      <c r="CU1859" s="98">
        <v>6702.861453513</v>
      </c>
      <c r="CV1859" s="98">
        <v>55.339585348</v>
      </c>
      <c r="CW1859" s="98">
        <v>1318054.8840703953</v>
      </c>
      <c r="CX1859" s="98">
        <v>8147238.6559333755</v>
      </c>
    </row>
    <row r="1860" spans="1:102" x14ac:dyDescent="0.2">
      <c r="A1860" s="98" t="s">
        <v>183</v>
      </c>
      <c r="B1860" s="100">
        <v>38231</v>
      </c>
      <c r="C1860" s="99">
        <v>0</v>
      </c>
      <c r="D1860" s="99">
        <v>1374.9557402580999</v>
      </c>
      <c r="E1860" s="99">
        <v>6146.2046005725897</v>
      </c>
      <c r="F1860" s="99">
        <v>12.4265972349094</v>
      </c>
      <c r="G1860" s="99">
        <v>0</v>
      </c>
      <c r="H1860" s="99">
        <v>72.929765864275396</v>
      </c>
      <c r="I1860" s="99">
        <v>0</v>
      </c>
      <c r="J1860" s="99">
        <v>128.571787282825</v>
      </c>
      <c r="K1860" s="99">
        <v>0</v>
      </c>
      <c r="L1860" s="99">
        <v>1665.88320626318</v>
      </c>
      <c r="M1860" s="99">
        <v>111.084017324261</v>
      </c>
      <c r="N1860" s="99">
        <v>2876.2665018141302</v>
      </c>
      <c r="O1860" s="99">
        <v>0</v>
      </c>
      <c r="P1860" s="99">
        <v>0</v>
      </c>
      <c r="Q1860" s="99">
        <v>3290.43676322699</v>
      </c>
      <c r="R1860" s="99">
        <v>0</v>
      </c>
      <c r="S1860" s="99">
        <v>0</v>
      </c>
      <c r="T1860" s="99">
        <v>74.463266902603195</v>
      </c>
      <c r="U1860" s="99">
        <v>582.40854972600903</v>
      </c>
      <c r="V1860" s="99">
        <v>0</v>
      </c>
      <c r="W1860" s="99">
        <v>138093.310846329</v>
      </c>
      <c r="X1860" s="99">
        <v>1162988.1111145001</v>
      </c>
      <c r="Y1860" s="99">
        <v>1981.3108306676099</v>
      </c>
      <c r="Z1860" s="99">
        <v>0</v>
      </c>
      <c r="AA1860" s="99">
        <v>19024.287005186099</v>
      </c>
      <c r="AB1860" s="99">
        <v>0</v>
      </c>
      <c r="AC1860" s="99">
        <v>34448.870197296099</v>
      </c>
      <c r="AD1860" s="99">
        <v>0</v>
      </c>
      <c r="AE1860" s="99">
        <v>129501.36658287</v>
      </c>
      <c r="AF1860" s="99">
        <v>11202.8243604898</v>
      </c>
      <c r="AG1860" s="99">
        <v>555225.50723266602</v>
      </c>
      <c r="AH1860" s="99">
        <v>0</v>
      </c>
      <c r="AI1860" s="99">
        <v>0</v>
      </c>
      <c r="AJ1860" s="99">
        <v>615462.82825470006</v>
      </c>
      <c r="AK1860" s="99">
        <v>0</v>
      </c>
      <c r="AL1860" s="99">
        <v>0</v>
      </c>
      <c r="AM1860" s="99">
        <v>18899.650801897002</v>
      </c>
      <c r="AN1860" s="99">
        <v>240641.45260238601</v>
      </c>
      <c r="AO1860" s="99">
        <v>0</v>
      </c>
      <c r="AP1860" s="99">
        <v>865940.82931518601</v>
      </c>
      <c r="AQ1860" s="99">
        <v>7260147.84228516</v>
      </c>
      <c r="AR1860" s="99">
        <v>12192.0609023571</v>
      </c>
      <c r="AS1860" s="99">
        <v>0</v>
      </c>
      <c r="AT1860" s="99">
        <v>112387.705015182</v>
      </c>
      <c r="AU1860" s="99">
        <v>0</v>
      </c>
      <c r="AV1860" s="99">
        <v>83879.846155166597</v>
      </c>
      <c r="AW1860" s="99">
        <v>0</v>
      </c>
      <c r="AX1860" s="99">
        <v>825517.00357055699</v>
      </c>
      <c r="AY1860" s="99">
        <v>71226.046760559097</v>
      </c>
      <c r="AZ1860" s="99">
        <v>3458189.7776184101</v>
      </c>
      <c r="BA1860" s="99">
        <v>0</v>
      </c>
      <c r="BB1860" s="99">
        <v>0</v>
      </c>
      <c r="BC1860" s="99">
        <v>3905652.0774841299</v>
      </c>
      <c r="BD1860" s="99">
        <v>0</v>
      </c>
      <c r="BE1860" s="99">
        <v>0</v>
      </c>
      <c r="BF1860" s="99">
        <v>116004.997817993</v>
      </c>
      <c r="BG1860" s="99">
        <v>574115.67678832996</v>
      </c>
      <c r="BH1860" s="99">
        <v>0</v>
      </c>
      <c r="BI1860" s="99">
        <v>34566.0331420898</v>
      </c>
      <c r="BJ1860" s="99">
        <v>2358688.5781555199</v>
      </c>
      <c r="BK1860" s="99">
        <v>3956.1689584851301</v>
      </c>
      <c r="BL1860" s="99">
        <v>0</v>
      </c>
      <c r="BM1860" s="99">
        <v>0</v>
      </c>
      <c r="BN1860" s="99">
        <v>0</v>
      </c>
      <c r="BO1860" s="99">
        <v>0</v>
      </c>
      <c r="BP1860" s="99">
        <v>0</v>
      </c>
      <c r="BQ1860" s="99">
        <v>0</v>
      </c>
      <c r="BR1860" s="99">
        <v>19865.2404098511</v>
      </c>
      <c r="BS1860" s="99">
        <v>1004206.18850708</v>
      </c>
      <c r="BT1860" s="99">
        <v>0</v>
      </c>
      <c r="BU1860" s="99">
        <v>0</v>
      </c>
      <c r="BV1860" s="99">
        <v>1369928.20002747</v>
      </c>
      <c r="BW1860" s="99">
        <v>0</v>
      </c>
      <c r="BX1860" s="99">
        <v>0</v>
      </c>
      <c r="BY1860" s="99">
        <v>0</v>
      </c>
      <c r="BZ1860" s="99">
        <v>0</v>
      </c>
      <c r="CA1860" s="99">
        <v>7504.1780768632898</v>
      </c>
      <c r="CB1860" s="99">
        <v>1289574.60354614</v>
      </c>
      <c r="CC1860" s="99">
        <v>8104081.93322754</v>
      </c>
      <c r="CD1860" s="99">
        <v>2392571.9763183598</v>
      </c>
      <c r="CE1860" s="99">
        <v>88.396337652579007</v>
      </c>
      <c r="CF1860" s="99">
        <v>22103.9836506844</v>
      </c>
      <c r="CG1860" s="99">
        <v>136840.49254608201</v>
      </c>
      <c r="CH1860" s="99">
        <v>0</v>
      </c>
      <c r="CI1860" s="99">
        <v>7595.34769445658</v>
      </c>
      <c r="CJ1860" s="99">
        <v>1312112.6817627</v>
      </c>
      <c r="CK1860" s="99">
        <v>8240198.5493774395</v>
      </c>
      <c r="CL1860" s="99">
        <v>2397159.6717529302</v>
      </c>
      <c r="CM1860" s="166">
        <v>8157.6719881892204</v>
      </c>
      <c r="CN1860" s="166">
        <v>1554921.94184875</v>
      </c>
      <c r="CO1860" s="166">
        <v>8832432.8592529297</v>
      </c>
      <c r="CP1860" s="99">
        <v>2397159.6717529302</v>
      </c>
      <c r="CQ1860" s="99">
        <v>0</v>
      </c>
      <c r="CR1860" s="99">
        <v>0</v>
      </c>
      <c r="CS1860" s="99">
        <v>0</v>
      </c>
      <c r="CT1860" s="99">
        <v>0</v>
      </c>
      <c r="CU1860" s="98">
        <v>6699.0942806740004</v>
      </c>
      <c r="CV1860" s="98">
        <v>143.25048787700001</v>
      </c>
      <c r="CW1860" s="98">
        <v>1311678.5871968244</v>
      </c>
      <c r="CX1860" s="98">
        <v>8240922.4257736225</v>
      </c>
    </row>
    <row r="1861" spans="1:102" x14ac:dyDescent="0.2">
      <c r="A1861" s="98" t="s">
        <v>183</v>
      </c>
      <c r="B1861" s="100">
        <v>38322</v>
      </c>
      <c r="C1861" s="99">
        <v>0</v>
      </c>
      <c r="D1861" s="99">
        <v>1456.13617905974</v>
      </c>
      <c r="E1861" s="99">
        <v>6216.4617798924401</v>
      </c>
      <c r="F1861" s="99">
        <v>10.4872029419057</v>
      </c>
      <c r="G1861" s="99">
        <v>0</v>
      </c>
      <c r="H1861" s="99">
        <v>71.313992523588198</v>
      </c>
      <c r="I1861" s="99">
        <v>0</v>
      </c>
      <c r="J1861" s="99">
        <v>228.469581656158</v>
      </c>
      <c r="K1861" s="99">
        <v>0</v>
      </c>
      <c r="L1861" s="99">
        <v>1228.2308677732899</v>
      </c>
      <c r="M1861" s="99">
        <v>112.82160979974999</v>
      </c>
      <c r="N1861" s="99">
        <v>2996.5389092266601</v>
      </c>
      <c r="O1861" s="99">
        <v>0</v>
      </c>
      <c r="P1861" s="99">
        <v>0</v>
      </c>
      <c r="Q1861" s="99">
        <v>3242.66267868876</v>
      </c>
      <c r="R1861" s="99">
        <v>0</v>
      </c>
      <c r="S1861" s="99">
        <v>0</v>
      </c>
      <c r="T1861" s="99">
        <v>78.735061484389007</v>
      </c>
      <c r="U1861" s="99">
        <v>631.97566631436302</v>
      </c>
      <c r="V1861" s="99">
        <v>0</v>
      </c>
      <c r="W1861" s="99">
        <v>143486.038074493</v>
      </c>
      <c r="X1861" s="99">
        <v>1159443.7762603799</v>
      </c>
      <c r="Y1861" s="99">
        <v>1599.2643896639299</v>
      </c>
      <c r="Z1861" s="99">
        <v>0</v>
      </c>
      <c r="AA1861" s="99">
        <v>17367.759157180801</v>
      </c>
      <c r="AB1861" s="99">
        <v>0</v>
      </c>
      <c r="AC1861" s="99">
        <v>87945.378714561506</v>
      </c>
      <c r="AD1861" s="99">
        <v>0</v>
      </c>
      <c r="AE1861" s="99">
        <v>129653.265443802</v>
      </c>
      <c r="AF1861" s="99">
        <v>13157.234318018</v>
      </c>
      <c r="AG1861" s="99">
        <v>565478.04669952404</v>
      </c>
      <c r="AH1861" s="99">
        <v>0</v>
      </c>
      <c r="AI1861" s="99">
        <v>0</v>
      </c>
      <c r="AJ1861" s="99">
        <v>604774.42665863002</v>
      </c>
      <c r="AK1861" s="99">
        <v>0</v>
      </c>
      <c r="AL1861" s="99">
        <v>0</v>
      </c>
      <c r="AM1861" s="99">
        <v>19615.683579206499</v>
      </c>
      <c r="AN1861" s="99">
        <v>263080.05685424799</v>
      </c>
      <c r="AO1861" s="99">
        <v>0</v>
      </c>
      <c r="AP1861" s="99">
        <v>925373.28501892101</v>
      </c>
      <c r="AQ1861" s="99">
        <v>7338083.5211792002</v>
      </c>
      <c r="AR1861" s="99">
        <v>9856.0275809764898</v>
      </c>
      <c r="AS1861" s="99">
        <v>0</v>
      </c>
      <c r="AT1861" s="99">
        <v>112705.681991577</v>
      </c>
      <c r="AU1861" s="99">
        <v>0</v>
      </c>
      <c r="AV1861" s="99">
        <v>207027.66690635699</v>
      </c>
      <c r="AW1861" s="99">
        <v>0</v>
      </c>
      <c r="AX1861" s="99">
        <v>840880.90431213402</v>
      </c>
      <c r="AY1861" s="99">
        <v>84213.961214065595</v>
      </c>
      <c r="AZ1861" s="99">
        <v>3568554.3515014602</v>
      </c>
      <c r="BA1861" s="99">
        <v>0</v>
      </c>
      <c r="BB1861" s="99">
        <v>0</v>
      </c>
      <c r="BC1861" s="99">
        <v>3814157.4870605501</v>
      </c>
      <c r="BD1861" s="99">
        <v>0</v>
      </c>
      <c r="BE1861" s="99">
        <v>0</v>
      </c>
      <c r="BF1861" s="99">
        <v>129584.08354663799</v>
      </c>
      <c r="BG1861" s="99">
        <v>621941.22203064</v>
      </c>
      <c r="BH1861" s="99">
        <v>0</v>
      </c>
      <c r="BI1861" s="99">
        <v>35479.730779170997</v>
      </c>
      <c r="BJ1861" s="99">
        <v>2400248.81610107</v>
      </c>
      <c r="BK1861" s="99">
        <v>3172.5523489713701</v>
      </c>
      <c r="BL1861" s="99">
        <v>0</v>
      </c>
      <c r="BM1861" s="99">
        <v>0</v>
      </c>
      <c r="BN1861" s="99">
        <v>0</v>
      </c>
      <c r="BO1861" s="99">
        <v>0</v>
      </c>
      <c r="BP1861" s="99">
        <v>0</v>
      </c>
      <c r="BQ1861" s="99">
        <v>0</v>
      </c>
      <c r="BR1861" s="99">
        <v>22286.897569179499</v>
      </c>
      <c r="BS1861" s="99">
        <v>1049994.6862792999</v>
      </c>
      <c r="BT1861" s="99">
        <v>0</v>
      </c>
      <c r="BU1861" s="99">
        <v>0</v>
      </c>
      <c r="BV1861" s="99">
        <v>1363648.96417236</v>
      </c>
      <c r="BW1861" s="99">
        <v>0</v>
      </c>
      <c r="BX1861" s="99">
        <v>0</v>
      </c>
      <c r="BY1861" s="99">
        <v>0</v>
      </c>
      <c r="BZ1861" s="99">
        <v>0</v>
      </c>
      <c r="CA1861" s="99">
        <v>7668.2323433756801</v>
      </c>
      <c r="CB1861" s="99">
        <v>1314826.40844727</v>
      </c>
      <c r="CC1861" s="99">
        <v>8292215.44714355</v>
      </c>
      <c r="CD1861" s="99">
        <v>2434585.2615966802</v>
      </c>
      <c r="CE1861" s="99">
        <v>92.990636305883498</v>
      </c>
      <c r="CF1861" s="99">
        <v>22866.331214666399</v>
      </c>
      <c r="CG1861" s="99">
        <v>149916.367397308</v>
      </c>
      <c r="CH1861" s="99">
        <v>0</v>
      </c>
      <c r="CI1861" s="99">
        <v>7760.2778432965297</v>
      </c>
      <c r="CJ1861" s="99">
        <v>1338087.5600280799</v>
      </c>
      <c r="CK1861" s="99">
        <v>8438689.5878906306</v>
      </c>
      <c r="CL1861" s="99">
        <v>2439805.4891357399</v>
      </c>
      <c r="CM1861" s="166">
        <v>8399.8847571611404</v>
      </c>
      <c r="CN1861" s="166">
        <v>1603170.16567993</v>
      </c>
      <c r="CO1861" s="166">
        <v>9065338.73901367</v>
      </c>
      <c r="CP1861" s="99">
        <v>2439805.4891357399</v>
      </c>
      <c r="CQ1861" s="99">
        <v>0</v>
      </c>
      <c r="CR1861" s="99">
        <v>0</v>
      </c>
      <c r="CS1861" s="99">
        <v>0</v>
      </c>
      <c r="CT1861" s="99">
        <v>0</v>
      </c>
      <c r="CU1861" s="98">
        <v>6667.9283991729999</v>
      </c>
      <c r="CV1861" s="98">
        <v>247.12331983600001</v>
      </c>
      <c r="CW1861" s="98">
        <v>1337692.7396619364</v>
      </c>
      <c r="CX1861" s="98">
        <v>8442131.8145408574</v>
      </c>
    </row>
    <row r="1862" spans="1:102" x14ac:dyDescent="0.2">
      <c r="A1862" s="98" t="s">
        <v>183</v>
      </c>
      <c r="B1862" s="100">
        <v>38412</v>
      </c>
      <c r="C1862" s="99">
        <v>0</v>
      </c>
      <c r="D1862" s="99">
        <v>1423.58575335145</v>
      </c>
      <c r="E1862" s="99">
        <v>6268.5581161379796</v>
      </c>
      <c r="F1862" s="99">
        <v>9.9839811238925904</v>
      </c>
      <c r="G1862" s="99">
        <v>0</v>
      </c>
      <c r="H1862" s="99">
        <v>61.2897464074194</v>
      </c>
      <c r="I1862" s="99">
        <v>0</v>
      </c>
      <c r="J1862" s="99">
        <v>333.412765081972</v>
      </c>
      <c r="K1862" s="99">
        <v>0</v>
      </c>
      <c r="L1862" s="99">
        <v>966.84113953262602</v>
      </c>
      <c r="M1862" s="99">
        <v>106.848260176368</v>
      </c>
      <c r="N1862" s="99">
        <v>3042.4571434855502</v>
      </c>
      <c r="O1862" s="99">
        <v>0</v>
      </c>
      <c r="P1862" s="99">
        <v>0</v>
      </c>
      <c r="Q1862" s="99">
        <v>3256.3302130103102</v>
      </c>
      <c r="R1862" s="99">
        <v>0</v>
      </c>
      <c r="S1862" s="99">
        <v>0</v>
      </c>
      <c r="T1862" s="99">
        <v>67.345931965857702</v>
      </c>
      <c r="U1862" s="99">
        <v>677.09345542639505</v>
      </c>
      <c r="V1862" s="99">
        <v>0</v>
      </c>
      <c r="W1862" s="99">
        <v>128696.234485626</v>
      </c>
      <c r="X1862" s="99">
        <v>1159686.51437378</v>
      </c>
      <c r="Y1862" s="99">
        <v>1507.94668444991</v>
      </c>
      <c r="Z1862" s="99">
        <v>0</v>
      </c>
      <c r="AA1862" s="99">
        <v>14746.152741551399</v>
      </c>
      <c r="AB1862" s="99">
        <v>0</v>
      </c>
      <c r="AC1862" s="99">
        <v>131992.73180389401</v>
      </c>
      <c r="AD1862" s="99">
        <v>0</v>
      </c>
      <c r="AE1862" s="99">
        <v>97798.113355636597</v>
      </c>
      <c r="AF1862" s="99">
        <v>11129.1340827942</v>
      </c>
      <c r="AG1862" s="99">
        <v>564178.21948242199</v>
      </c>
      <c r="AH1862" s="99">
        <v>0</v>
      </c>
      <c r="AI1862" s="99">
        <v>0</v>
      </c>
      <c r="AJ1862" s="99">
        <v>593330.67524719203</v>
      </c>
      <c r="AK1862" s="99">
        <v>0</v>
      </c>
      <c r="AL1862" s="99">
        <v>0</v>
      </c>
      <c r="AM1862" s="99">
        <v>16156.2369227409</v>
      </c>
      <c r="AN1862" s="99">
        <v>281692.71197128302</v>
      </c>
      <c r="AO1862" s="99">
        <v>0</v>
      </c>
      <c r="AP1862" s="99">
        <v>852485.70980071998</v>
      </c>
      <c r="AQ1862" s="99">
        <v>7394658.28869629</v>
      </c>
      <c r="AR1862" s="99">
        <v>9254.7553040981293</v>
      </c>
      <c r="AS1862" s="99">
        <v>0</v>
      </c>
      <c r="AT1862" s="99">
        <v>93353.810977935806</v>
      </c>
      <c r="AU1862" s="99">
        <v>0</v>
      </c>
      <c r="AV1862" s="99">
        <v>315159.18782806402</v>
      </c>
      <c r="AW1862" s="99">
        <v>0</v>
      </c>
      <c r="AX1862" s="99">
        <v>609637.39463043201</v>
      </c>
      <c r="AY1862" s="99">
        <v>74366.428365707397</v>
      </c>
      <c r="AZ1862" s="99">
        <v>3596015.3715515099</v>
      </c>
      <c r="BA1862" s="99">
        <v>0</v>
      </c>
      <c r="BB1862" s="99">
        <v>0</v>
      </c>
      <c r="BC1862" s="99">
        <v>3790599.29187012</v>
      </c>
      <c r="BD1862" s="99">
        <v>0</v>
      </c>
      <c r="BE1862" s="99">
        <v>0</v>
      </c>
      <c r="BF1862" s="99">
        <v>100397.97180271101</v>
      </c>
      <c r="BG1862" s="99">
        <v>678423.88867950405</v>
      </c>
      <c r="BH1862" s="99">
        <v>0</v>
      </c>
      <c r="BI1862" s="99">
        <v>36500.208924293504</v>
      </c>
      <c r="BJ1862" s="99">
        <v>2399194.1273803702</v>
      </c>
      <c r="BK1862" s="99">
        <v>2990.7449950575801</v>
      </c>
      <c r="BL1862" s="99">
        <v>0</v>
      </c>
      <c r="BM1862" s="99">
        <v>0</v>
      </c>
      <c r="BN1862" s="99">
        <v>0</v>
      </c>
      <c r="BO1862" s="99">
        <v>0</v>
      </c>
      <c r="BP1862" s="99">
        <v>0</v>
      </c>
      <c r="BQ1862" s="99">
        <v>0</v>
      </c>
      <c r="BR1862" s="99">
        <v>19564.126038312901</v>
      </c>
      <c r="BS1862" s="99">
        <v>1060469.7259216299</v>
      </c>
      <c r="BT1862" s="99">
        <v>0</v>
      </c>
      <c r="BU1862" s="99">
        <v>0</v>
      </c>
      <c r="BV1862" s="99">
        <v>1368993.41252136</v>
      </c>
      <c r="BW1862" s="99">
        <v>0</v>
      </c>
      <c r="BX1862" s="99">
        <v>0</v>
      </c>
      <c r="BY1862" s="99">
        <v>0</v>
      </c>
      <c r="BZ1862" s="99">
        <v>0</v>
      </c>
      <c r="CA1862" s="99">
        <v>7692.2172452807399</v>
      </c>
      <c r="CB1862" s="99">
        <v>1307647.4980316199</v>
      </c>
      <c r="CC1862" s="99">
        <v>8286679.1693115197</v>
      </c>
      <c r="CD1862" s="99">
        <v>2449931.9104309101</v>
      </c>
      <c r="CE1862" s="99">
        <v>90.741321146488204</v>
      </c>
      <c r="CF1862" s="99">
        <v>21947.958010673501</v>
      </c>
      <c r="CG1862" s="99">
        <v>136792.74161910999</v>
      </c>
      <c r="CH1862" s="99">
        <v>0</v>
      </c>
      <c r="CI1862" s="99">
        <v>7784.16373515129</v>
      </c>
      <c r="CJ1862" s="99">
        <v>1330100.67520142</v>
      </c>
      <c r="CK1862" s="99">
        <v>8426295.1014404297</v>
      </c>
      <c r="CL1862" s="99">
        <v>2455912.8688659701</v>
      </c>
      <c r="CM1862" s="166">
        <v>8462.8598206043207</v>
      </c>
      <c r="CN1862" s="166">
        <v>1613773.4798584001</v>
      </c>
      <c r="CO1862" s="166">
        <v>9100492.9013671894</v>
      </c>
      <c r="CP1862" s="99">
        <v>2455912.8688659701</v>
      </c>
      <c r="CQ1862" s="99">
        <v>0</v>
      </c>
      <c r="CR1862" s="99">
        <v>0</v>
      </c>
      <c r="CS1862" s="99">
        <v>0</v>
      </c>
      <c r="CT1862" s="99">
        <v>0</v>
      </c>
      <c r="CU1862" s="98">
        <v>6671.5567982700004</v>
      </c>
      <c r="CV1862" s="98">
        <v>365.97199862299999</v>
      </c>
      <c r="CW1862" s="98">
        <v>1329595.4560422935</v>
      </c>
      <c r="CX1862" s="98">
        <v>8423471.9109306298</v>
      </c>
    </row>
    <row r="1863" spans="1:102" x14ac:dyDescent="0.2">
      <c r="A1863" s="98" t="s">
        <v>183</v>
      </c>
      <c r="B1863" s="100">
        <v>38504</v>
      </c>
      <c r="C1863" s="99">
        <v>0</v>
      </c>
      <c r="D1863" s="99">
        <v>1311.00738735497</v>
      </c>
      <c r="E1863" s="99">
        <v>6256.3552302718199</v>
      </c>
      <c r="F1863" s="99">
        <v>9.9927331079961697</v>
      </c>
      <c r="G1863" s="99">
        <v>0</v>
      </c>
      <c r="H1863" s="99">
        <v>53.787382465787204</v>
      </c>
      <c r="I1863" s="99">
        <v>0</v>
      </c>
      <c r="J1863" s="99">
        <v>419.75147124379902</v>
      </c>
      <c r="K1863" s="99">
        <v>0</v>
      </c>
      <c r="L1863" s="99">
        <v>119.976368037984</v>
      </c>
      <c r="M1863" s="99">
        <v>95.629951810464306</v>
      </c>
      <c r="N1863" s="99">
        <v>3059.1566923856699</v>
      </c>
      <c r="O1863" s="99">
        <v>0</v>
      </c>
      <c r="P1863" s="99">
        <v>0</v>
      </c>
      <c r="Q1863" s="99">
        <v>4318.8311085700998</v>
      </c>
      <c r="R1863" s="99">
        <v>0</v>
      </c>
      <c r="S1863" s="99">
        <v>0</v>
      </c>
      <c r="T1863" s="99">
        <v>62.9444929366</v>
      </c>
      <c r="U1863" s="99">
        <v>719.53360904753197</v>
      </c>
      <c r="V1863" s="99">
        <v>0</v>
      </c>
      <c r="W1863" s="99">
        <v>207485.92619133001</v>
      </c>
      <c r="X1863" s="99">
        <v>1150248.5071716299</v>
      </c>
      <c r="Y1863" s="99">
        <v>1405.64867550135</v>
      </c>
      <c r="Z1863" s="99">
        <v>0</v>
      </c>
      <c r="AA1863" s="99">
        <v>12945.071693420399</v>
      </c>
      <c r="AB1863" s="99">
        <v>0</v>
      </c>
      <c r="AC1863" s="99">
        <v>168805.26146125799</v>
      </c>
      <c r="AD1863" s="99">
        <v>0</v>
      </c>
      <c r="AE1863" s="99">
        <v>6390.1008493304298</v>
      </c>
      <c r="AF1863" s="99">
        <v>9633.3599040508307</v>
      </c>
      <c r="AG1863" s="99">
        <v>561569.15776062</v>
      </c>
      <c r="AH1863" s="99">
        <v>0</v>
      </c>
      <c r="AI1863" s="99">
        <v>0</v>
      </c>
      <c r="AJ1863" s="99">
        <v>789313.14933776902</v>
      </c>
      <c r="AK1863" s="99">
        <v>0</v>
      </c>
      <c r="AL1863" s="99">
        <v>0</v>
      </c>
      <c r="AM1863" s="99">
        <v>15217.6311211586</v>
      </c>
      <c r="AN1863" s="99">
        <v>297743.65014267003</v>
      </c>
      <c r="AO1863" s="99">
        <v>0</v>
      </c>
      <c r="AP1863" s="99">
        <v>862038.41049194301</v>
      </c>
      <c r="AQ1863" s="99">
        <v>7386852.9922485398</v>
      </c>
      <c r="AR1863" s="99">
        <v>8445.5630342960394</v>
      </c>
      <c r="AS1863" s="99">
        <v>0</v>
      </c>
      <c r="AT1863" s="99">
        <v>83916.562992095904</v>
      </c>
      <c r="AU1863" s="99">
        <v>0</v>
      </c>
      <c r="AV1863" s="99">
        <v>422885.12722015398</v>
      </c>
      <c r="AW1863" s="99">
        <v>0</v>
      </c>
      <c r="AX1863" s="99">
        <v>42765.917305946401</v>
      </c>
      <c r="AY1863" s="99">
        <v>67927.347077369704</v>
      </c>
      <c r="AZ1863" s="99">
        <v>3579614.9913940402</v>
      </c>
      <c r="BA1863" s="99">
        <v>0</v>
      </c>
      <c r="BB1863" s="99">
        <v>0</v>
      </c>
      <c r="BC1863" s="99">
        <v>4572339.09228516</v>
      </c>
      <c r="BD1863" s="99">
        <v>0</v>
      </c>
      <c r="BE1863" s="99">
        <v>0</v>
      </c>
      <c r="BF1863" s="99">
        <v>97116.242910385103</v>
      </c>
      <c r="BG1863" s="99">
        <v>730261.54280853295</v>
      </c>
      <c r="BH1863" s="99">
        <v>0</v>
      </c>
      <c r="BI1863" s="99">
        <v>118377.594901085</v>
      </c>
      <c r="BJ1863" s="99">
        <v>2399403.47839355</v>
      </c>
      <c r="BK1863" s="99">
        <v>2940.5340857207798</v>
      </c>
      <c r="BL1863" s="99">
        <v>0</v>
      </c>
      <c r="BM1863" s="99">
        <v>0</v>
      </c>
      <c r="BN1863" s="99">
        <v>0</v>
      </c>
      <c r="BO1863" s="99">
        <v>0</v>
      </c>
      <c r="BP1863" s="99">
        <v>0</v>
      </c>
      <c r="BQ1863" s="99">
        <v>0</v>
      </c>
      <c r="BR1863" s="99">
        <v>9025.3179419040698</v>
      </c>
      <c r="BS1863" s="99">
        <v>1061981.31167603</v>
      </c>
      <c r="BT1863" s="99">
        <v>0</v>
      </c>
      <c r="BU1863" s="99">
        <v>0</v>
      </c>
      <c r="BV1863" s="99">
        <v>1437742.51739502</v>
      </c>
      <c r="BW1863" s="99">
        <v>0</v>
      </c>
      <c r="BX1863" s="99">
        <v>0</v>
      </c>
      <c r="BY1863" s="99">
        <v>0</v>
      </c>
      <c r="BZ1863" s="99">
        <v>0</v>
      </c>
      <c r="CA1863" s="99">
        <v>7586.3878394961403</v>
      </c>
      <c r="CB1863" s="99">
        <v>1340117.6762085001</v>
      </c>
      <c r="CC1863" s="99">
        <v>8202695.9743042002</v>
      </c>
      <c r="CD1863" s="99">
        <v>2511643.3201904302</v>
      </c>
      <c r="CE1863" s="99">
        <v>92.747901421971605</v>
      </c>
      <c r="CF1863" s="99">
        <v>22455.296087265</v>
      </c>
      <c r="CG1863" s="99">
        <v>139664.57311821001</v>
      </c>
      <c r="CH1863" s="99">
        <v>0</v>
      </c>
      <c r="CI1863" s="99">
        <v>7676.7771385312099</v>
      </c>
      <c r="CJ1863" s="99">
        <v>1361253.2150878899</v>
      </c>
      <c r="CK1863" s="99">
        <v>8343164.3530883798</v>
      </c>
      <c r="CL1863" s="99">
        <v>2519502.6958618201</v>
      </c>
      <c r="CM1863" s="166">
        <v>8397.8705003261603</v>
      </c>
      <c r="CN1863" s="166">
        <v>1656356.9983215299</v>
      </c>
      <c r="CO1863" s="166">
        <v>9067513.2001953106</v>
      </c>
      <c r="CP1863" s="99">
        <v>2519502.6958618201</v>
      </c>
      <c r="CQ1863" s="99">
        <v>0</v>
      </c>
      <c r="CR1863" s="99">
        <v>0</v>
      </c>
      <c r="CS1863" s="99">
        <v>0</v>
      </c>
      <c r="CT1863" s="99">
        <v>0</v>
      </c>
      <c r="CU1863" s="98">
        <v>6615.6499355590004</v>
      </c>
      <c r="CV1863" s="98">
        <v>454.88293203000001</v>
      </c>
      <c r="CW1863" s="98">
        <v>1362572.9722957651</v>
      </c>
      <c r="CX1863" s="98">
        <v>8342360.54742241</v>
      </c>
    </row>
    <row r="1864" spans="1:102" x14ac:dyDescent="0.2">
      <c r="A1864" s="98" t="s">
        <v>183</v>
      </c>
      <c r="B1864" s="100">
        <v>38596</v>
      </c>
      <c r="C1864" s="99">
        <v>0</v>
      </c>
      <c r="D1864" s="99">
        <v>1366.12849313021</v>
      </c>
      <c r="E1864" s="99">
        <v>6356.86421471834</v>
      </c>
      <c r="F1864" s="99">
        <v>13.807341040927</v>
      </c>
      <c r="G1864" s="99">
        <v>0</v>
      </c>
      <c r="H1864" s="99">
        <v>53.832623506430501</v>
      </c>
      <c r="I1864" s="99">
        <v>0</v>
      </c>
      <c r="J1864" s="99">
        <v>497.97221488505602</v>
      </c>
      <c r="K1864" s="99">
        <v>0</v>
      </c>
      <c r="L1864" s="99">
        <v>83.360185703262701</v>
      </c>
      <c r="M1864" s="99">
        <v>90.900655612349496</v>
      </c>
      <c r="N1864" s="99">
        <v>3131.2206402123002</v>
      </c>
      <c r="O1864" s="99">
        <v>0</v>
      </c>
      <c r="P1864" s="99">
        <v>0</v>
      </c>
      <c r="Q1864" s="99">
        <v>4421.9965862035797</v>
      </c>
      <c r="R1864" s="99">
        <v>0</v>
      </c>
      <c r="S1864" s="99">
        <v>0</v>
      </c>
      <c r="T1864" s="99">
        <v>66.263221839442807</v>
      </c>
      <c r="U1864" s="99">
        <v>730.69939858466398</v>
      </c>
      <c r="V1864" s="99">
        <v>0</v>
      </c>
      <c r="W1864" s="99">
        <v>127090.702216148</v>
      </c>
      <c r="X1864" s="99">
        <v>1139879.4931182901</v>
      </c>
      <c r="Y1864" s="99">
        <v>1652.7309479713399</v>
      </c>
      <c r="Z1864" s="99">
        <v>0</v>
      </c>
      <c r="AA1864" s="99">
        <v>13687.627305149999</v>
      </c>
      <c r="AB1864" s="99">
        <v>0</v>
      </c>
      <c r="AC1864" s="99">
        <v>195186.52253723101</v>
      </c>
      <c r="AD1864" s="99">
        <v>0</v>
      </c>
      <c r="AE1864" s="99">
        <v>4450.80100059509</v>
      </c>
      <c r="AF1864" s="99">
        <v>9368.2435321807898</v>
      </c>
      <c r="AG1864" s="99">
        <v>561852.09169769299</v>
      </c>
      <c r="AH1864" s="99">
        <v>0</v>
      </c>
      <c r="AI1864" s="99">
        <v>0</v>
      </c>
      <c r="AJ1864" s="99">
        <v>684815.00934600795</v>
      </c>
      <c r="AK1864" s="99">
        <v>0</v>
      </c>
      <c r="AL1864" s="99">
        <v>0</v>
      </c>
      <c r="AM1864" s="99">
        <v>16343.7675901651</v>
      </c>
      <c r="AN1864" s="99">
        <v>299811.837711334</v>
      </c>
      <c r="AO1864" s="99">
        <v>0</v>
      </c>
      <c r="AP1864" s="99">
        <v>909709.31881713902</v>
      </c>
      <c r="AQ1864" s="99">
        <v>7487584.64562988</v>
      </c>
      <c r="AR1864" s="99">
        <v>10964.341726422301</v>
      </c>
      <c r="AS1864" s="99">
        <v>0</v>
      </c>
      <c r="AT1864" s="99">
        <v>82987.356783866897</v>
      </c>
      <c r="AU1864" s="99">
        <v>0</v>
      </c>
      <c r="AV1864" s="99">
        <v>499490.33501815802</v>
      </c>
      <c r="AW1864" s="99">
        <v>0</v>
      </c>
      <c r="AX1864" s="99">
        <v>32581.4201979637</v>
      </c>
      <c r="AY1864" s="99">
        <v>68455.833393096895</v>
      </c>
      <c r="AZ1864" s="99">
        <v>3669230.2521057101</v>
      </c>
      <c r="BA1864" s="99">
        <v>0</v>
      </c>
      <c r="BB1864" s="99">
        <v>0</v>
      </c>
      <c r="BC1864" s="99">
        <v>4644435.4513549795</v>
      </c>
      <c r="BD1864" s="99">
        <v>0</v>
      </c>
      <c r="BE1864" s="99">
        <v>0</v>
      </c>
      <c r="BF1864" s="99">
        <v>102474.321196556</v>
      </c>
      <c r="BG1864" s="99">
        <v>749772.08214569103</v>
      </c>
      <c r="BH1864" s="99">
        <v>0</v>
      </c>
      <c r="BI1864" s="99">
        <v>143919.52887344401</v>
      </c>
      <c r="BJ1864" s="99">
        <v>2437174.7512817401</v>
      </c>
      <c r="BK1864" s="99">
        <v>3584.7655051946599</v>
      </c>
      <c r="BL1864" s="99">
        <v>0</v>
      </c>
      <c r="BM1864" s="99">
        <v>0</v>
      </c>
      <c r="BN1864" s="99">
        <v>0</v>
      </c>
      <c r="BO1864" s="99">
        <v>0</v>
      </c>
      <c r="BP1864" s="99">
        <v>0</v>
      </c>
      <c r="BQ1864" s="99">
        <v>0</v>
      </c>
      <c r="BR1864" s="99">
        <v>9802.9655990600604</v>
      </c>
      <c r="BS1864" s="99">
        <v>1093068.09521484</v>
      </c>
      <c r="BT1864" s="99">
        <v>0</v>
      </c>
      <c r="BU1864" s="99">
        <v>0</v>
      </c>
      <c r="BV1864" s="99">
        <v>1477309.2899169901</v>
      </c>
      <c r="BW1864" s="99">
        <v>0</v>
      </c>
      <c r="BX1864" s="99">
        <v>0</v>
      </c>
      <c r="BY1864" s="99">
        <v>0</v>
      </c>
      <c r="BZ1864" s="99">
        <v>0</v>
      </c>
      <c r="CA1864" s="99">
        <v>7707.1877127289799</v>
      </c>
      <c r="CB1864" s="99">
        <v>1257090.82966614</v>
      </c>
      <c r="CC1864" s="99">
        <v>8376958.2589721698</v>
      </c>
      <c r="CD1864" s="99">
        <v>2577090.96417236</v>
      </c>
      <c r="CE1864" s="99">
        <v>103.53461373318</v>
      </c>
      <c r="CF1864" s="99">
        <v>24063.762014865901</v>
      </c>
      <c r="CG1864" s="99">
        <v>151289.45287513701</v>
      </c>
      <c r="CH1864" s="99">
        <v>0</v>
      </c>
      <c r="CI1864" s="99">
        <v>7812.9889497160902</v>
      </c>
      <c r="CJ1864" s="99">
        <v>1281288.5743865999</v>
      </c>
      <c r="CK1864" s="99">
        <v>8528936.0186767597</v>
      </c>
      <c r="CL1864" s="99">
        <v>2586836.41650391</v>
      </c>
      <c r="CM1864" s="166">
        <v>8530.2833201885205</v>
      </c>
      <c r="CN1864" s="166">
        <v>1578288.9604034401</v>
      </c>
      <c r="CO1864" s="166">
        <v>9284464.9735107403</v>
      </c>
      <c r="CP1864" s="99">
        <v>2586836.41650391</v>
      </c>
      <c r="CQ1864" s="99">
        <v>0</v>
      </c>
      <c r="CR1864" s="99">
        <v>0</v>
      </c>
      <c r="CS1864" s="99">
        <v>0</v>
      </c>
      <c r="CT1864" s="99">
        <v>0</v>
      </c>
      <c r="CU1864" s="98">
        <v>6654.189623366</v>
      </c>
      <c r="CV1864" s="98">
        <v>542.50696056300001</v>
      </c>
      <c r="CW1864" s="98">
        <v>1281154.5916810059</v>
      </c>
      <c r="CX1864" s="98">
        <v>8528247.7118473072</v>
      </c>
    </row>
    <row r="1865" spans="1:102" x14ac:dyDescent="0.2">
      <c r="A1865" s="98" t="s">
        <v>183</v>
      </c>
      <c r="B1865" s="100">
        <v>38687</v>
      </c>
      <c r="C1865" s="99">
        <v>0</v>
      </c>
      <c r="D1865" s="99">
        <v>1529.28605684638</v>
      </c>
      <c r="E1865" s="99">
        <v>6342.3729107379904</v>
      </c>
      <c r="F1865" s="99">
        <v>11.709494569920899</v>
      </c>
      <c r="G1865" s="99">
        <v>0</v>
      </c>
      <c r="H1865" s="99">
        <v>45.279756230302198</v>
      </c>
      <c r="I1865" s="99">
        <v>0</v>
      </c>
      <c r="J1865" s="99">
        <v>603.75667759776104</v>
      </c>
      <c r="K1865" s="99">
        <v>0</v>
      </c>
      <c r="L1865" s="99">
        <v>63.110114529728897</v>
      </c>
      <c r="M1865" s="99">
        <v>94.114815439097598</v>
      </c>
      <c r="N1865" s="99">
        <v>3178.3824902772899</v>
      </c>
      <c r="O1865" s="99">
        <v>0</v>
      </c>
      <c r="P1865" s="99">
        <v>0</v>
      </c>
      <c r="Q1865" s="99">
        <v>4544.4678883552597</v>
      </c>
      <c r="R1865" s="99">
        <v>0</v>
      </c>
      <c r="S1865" s="99">
        <v>0</v>
      </c>
      <c r="T1865" s="99">
        <v>63.804966649506198</v>
      </c>
      <c r="U1865" s="99">
        <v>763.98999347537801</v>
      </c>
      <c r="V1865" s="99">
        <v>0</v>
      </c>
      <c r="W1865" s="99">
        <v>156091.87992095901</v>
      </c>
      <c r="X1865" s="99">
        <v>1141006.8116607701</v>
      </c>
      <c r="Y1865" s="99">
        <v>1254.1038426458799</v>
      </c>
      <c r="Z1865" s="99">
        <v>0</v>
      </c>
      <c r="AA1865" s="99">
        <v>10736.0584779978</v>
      </c>
      <c r="AB1865" s="99">
        <v>0</v>
      </c>
      <c r="AC1865" s="99">
        <v>243650.870883942</v>
      </c>
      <c r="AD1865" s="99">
        <v>0</v>
      </c>
      <c r="AE1865" s="99">
        <v>6238.9192703366298</v>
      </c>
      <c r="AF1865" s="99">
        <v>10205.138858676</v>
      </c>
      <c r="AG1865" s="99">
        <v>565810.524116516</v>
      </c>
      <c r="AH1865" s="99">
        <v>0</v>
      </c>
      <c r="AI1865" s="99">
        <v>0</v>
      </c>
      <c r="AJ1865" s="99">
        <v>728211.44927215599</v>
      </c>
      <c r="AK1865" s="99">
        <v>0</v>
      </c>
      <c r="AL1865" s="99">
        <v>0</v>
      </c>
      <c r="AM1865" s="99">
        <v>15306.2918425798</v>
      </c>
      <c r="AN1865" s="99">
        <v>307105.11678695702</v>
      </c>
      <c r="AO1865" s="99">
        <v>0</v>
      </c>
      <c r="AP1865" s="99">
        <v>1144057.2959594701</v>
      </c>
      <c r="AQ1865" s="99">
        <v>7577936.3489379901</v>
      </c>
      <c r="AR1865" s="99">
        <v>8136.8131654858598</v>
      </c>
      <c r="AS1865" s="99">
        <v>0</v>
      </c>
      <c r="AT1865" s="99">
        <v>70604.685094833403</v>
      </c>
      <c r="AU1865" s="99">
        <v>0</v>
      </c>
      <c r="AV1865" s="99">
        <v>635420.461380005</v>
      </c>
      <c r="AW1865" s="99">
        <v>0</v>
      </c>
      <c r="AX1865" s="99">
        <v>44690.642959117897</v>
      </c>
      <c r="AY1865" s="99">
        <v>74706.000841140703</v>
      </c>
      <c r="AZ1865" s="99">
        <v>3733786.5567321801</v>
      </c>
      <c r="BA1865" s="99">
        <v>0</v>
      </c>
      <c r="BB1865" s="99">
        <v>0</v>
      </c>
      <c r="BC1865" s="99">
        <v>4935753.0443115197</v>
      </c>
      <c r="BD1865" s="99">
        <v>0</v>
      </c>
      <c r="BE1865" s="99">
        <v>0</v>
      </c>
      <c r="BF1865" s="99">
        <v>101853.836916924</v>
      </c>
      <c r="BG1865" s="99">
        <v>797403.25701141404</v>
      </c>
      <c r="BH1865" s="99">
        <v>0</v>
      </c>
      <c r="BI1865" s="99">
        <v>169633.64532089201</v>
      </c>
      <c r="BJ1865" s="99">
        <v>2467914.6032714802</v>
      </c>
      <c r="BK1865" s="99">
        <v>2679.01576328278</v>
      </c>
      <c r="BL1865" s="99">
        <v>0</v>
      </c>
      <c r="BM1865" s="99">
        <v>0</v>
      </c>
      <c r="BN1865" s="99">
        <v>0</v>
      </c>
      <c r="BO1865" s="99">
        <v>0</v>
      </c>
      <c r="BP1865" s="99">
        <v>0</v>
      </c>
      <c r="BQ1865" s="99">
        <v>0</v>
      </c>
      <c r="BR1865" s="99">
        <v>9965.8181900978107</v>
      </c>
      <c r="BS1865" s="99">
        <v>1113116.7932281501</v>
      </c>
      <c r="BT1865" s="99">
        <v>0</v>
      </c>
      <c r="BU1865" s="99">
        <v>0</v>
      </c>
      <c r="BV1865" s="99">
        <v>1520322.0834503199</v>
      </c>
      <c r="BW1865" s="99">
        <v>0</v>
      </c>
      <c r="BX1865" s="99">
        <v>0</v>
      </c>
      <c r="BY1865" s="99">
        <v>0</v>
      </c>
      <c r="BZ1865" s="99">
        <v>0</v>
      </c>
      <c r="CA1865" s="99">
        <v>7869.9557264447203</v>
      </c>
      <c r="CB1865" s="99">
        <v>1309862.48356628</v>
      </c>
      <c r="CC1865" s="99">
        <v>8761942.4189453106</v>
      </c>
      <c r="CD1865" s="99">
        <v>2643441.0912780799</v>
      </c>
      <c r="CE1865" s="99">
        <v>104.685513782315</v>
      </c>
      <c r="CF1865" s="99">
        <v>24407.493105649901</v>
      </c>
      <c r="CG1865" s="99">
        <v>158222.41486549401</v>
      </c>
      <c r="CH1865" s="99">
        <v>0</v>
      </c>
      <c r="CI1865" s="99">
        <v>7972.2790277600297</v>
      </c>
      <c r="CJ1865" s="99">
        <v>1334677.2715606701</v>
      </c>
      <c r="CK1865" s="99">
        <v>8921519.1986084003</v>
      </c>
      <c r="CL1865" s="99">
        <v>2655788.7828979502</v>
      </c>
      <c r="CM1865" s="166">
        <v>8735.7484555244391</v>
      </c>
      <c r="CN1865" s="166">
        <v>1644189.56413269</v>
      </c>
      <c r="CO1865" s="166">
        <v>9721494.8299560491</v>
      </c>
      <c r="CP1865" s="99">
        <v>2655788.7828979502</v>
      </c>
      <c r="CQ1865" s="99">
        <v>0</v>
      </c>
      <c r="CR1865" s="99">
        <v>0</v>
      </c>
      <c r="CS1865" s="99">
        <v>0</v>
      </c>
      <c r="CT1865" s="99">
        <v>0</v>
      </c>
      <c r="CU1865" s="98">
        <v>6535.0952802559996</v>
      </c>
      <c r="CV1865" s="98">
        <v>656.49858096499997</v>
      </c>
      <c r="CW1865" s="98">
        <v>1334269.9766719299</v>
      </c>
      <c r="CX1865" s="98">
        <v>8920164.8338108044</v>
      </c>
    </row>
    <row r="1866" spans="1:102" x14ac:dyDescent="0.2">
      <c r="A1866" s="98" t="s">
        <v>183</v>
      </c>
      <c r="B1866" s="100">
        <v>38777</v>
      </c>
      <c r="C1866" s="99">
        <v>0</v>
      </c>
      <c r="D1866" s="99">
        <v>1596.0010676533</v>
      </c>
      <c r="E1866" s="99">
        <v>6416.1980929970696</v>
      </c>
      <c r="F1866" s="99">
        <v>10.908301690942601</v>
      </c>
      <c r="G1866" s="99">
        <v>0</v>
      </c>
      <c r="H1866" s="99">
        <v>42.651002005208298</v>
      </c>
      <c r="I1866" s="99">
        <v>0</v>
      </c>
      <c r="J1866" s="99">
        <v>667.66849536448694</v>
      </c>
      <c r="K1866" s="99">
        <v>0</v>
      </c>
      <c r="L1866" s="99">
        <v>37.321990068536302</v>
      </c>
      <c r="M1866" s="99">
        <v>108.139663940296</v>
      </c>
      <c r="N1866" s="99">
        <v>3277.4299864769</v>
      </c>
      <c r="O1866" s="99">
        <v>30.895964547991799</v>
      </c>
      <c r="P1866" s="99">
        <v>0</v>
      </c>
      <c r="Q1866" s="99">
        <v>4567.62192845345</v>
      </c>
      <c r="R1866" s="99">
        <v>10.486278151162001</v>
      </c>
      <c r="S1866" s="99">
        <v>0</v>
      </c>
      <c r="T1866" s="99">
        <v>50.168051013723002</v>
      </c>
      <c r="U1866" s="99">
        <v>792.69689495861496</v>
      </c>
      <c r="V1866" s="99">
        <v>0</v>
      </c>
      <c r="W1866" s="99">
        <v>164621.907554626</v>
      </c>
      <c r="X1866" s="99">
        <v>1148119.8892669701</v>
      </c>
      <c r="Y1866" s="99">
        <v>1192.25832888484</v>
      </c>
      <c r="Z1866" s="99">
        <v>0</v>
      </c>
      <c r="AA1866" s="99">
        <v>9759.2000546455401</v>
      </c>
      <c r="AB1866" s="99">
        <v>0</v>
      </c>
      <c r="AC1866" s="99">
        <v>271320.37147903402</v>
      </c>
      <c r="AD1866" s="99">
        <v>0</v>
      </c>
      <c r="AE1866" s="99">
        <v>4279.7712116241501</v>
      </c>
      <c r="AF1866" s="99">
        <v>11875.1626646519</v>
      </c>
      <c r="AG1866" s="99">
        <v>577670.05374908401</v>
      </c>
      <c r="AH1866" s="99">
        <v>1566.9309969395399</v>
      </c>
      <c r="AI1866" s="99">
        <v>0</v>
      </c>
      <c r="AJ1866" s="99">
        <v>720372.62923431396</v>
      </c>
      <c r="AK1866" s="99">
        <v>1552.85118879378</v>
      </c>
      <c r="AL1866" s="99">
        <v>0</v>
      </c>
      <c r="AM1866" s="99">
        <v>12081.2506884336</v>
      </c>
      <c r="AN1866" s="99">
        <v>316723.15280532802</v>
      </c>
      <c r="AO1866" s="99">
        <v>0</v>
      </c>
      <c r="AP1866" s="99">
        <v>1253348.0579071001</v>
      </c>
      <c r="AQ1866" s="99">
        <v>7709568.2408447303</v>
      </c>
      <c r="AR1866" s="99">
        <v>8471.3993386030197</v>
      </c>
      <c r="AS1866" s="99">
        <v>0</v>
      </c>
      <c r="AT1866" s="99">
        <v>65162.5457568169</v>
      </c>
      <c r="AU1866" s="99">
        <v>0</v>
      </c>
      <c r="AV1866" s="99">
        <v>709853.47074127197</v>
      </c>
      <c r="AW1866" s="99">
        <v>0</v>
      </c>
      <c r="AX1866" s="99">
        <v>29546.1199579239</v>
      </c>
      <c r="AY1866" s="99">
        <v>86139.3131370544</v>
      </c>
      <c r="AZ1866" s="99">
        <v>3857021.05682373</v>
      </c>
      <c r="BA1866" s="99">
        <v>12333.588476180999</v>
      </c>
      <c r="BB1866" s="99">
        <v>0</v>
      </c>
      <c r="BC1866" s="99">
        <v>4962311.2072753897</v>
      </c>
      <c r="BD1866" s="99">
        <v>10335.6526842117</v>
      </c>
      <c r="BE1866" s="99">
        <v>0</v>
      </c>
      <c r="BF1866" s="99">
        <v>79306.531460761995</v>
      </c>
      <c r="BG1866" s="99">
        <v>827962.66207885696</v>
      </c>
      <c r="BH1866" s="99">
        <v>0</v>
      </c>
      <c r="BI1866" s="99">
        <v>188760.68067359901</v>
      </c>
      <c r="BJ1866" s="99">
        <v>2514624.9780578599</v>
      </c>
      <c r="BK1866" s="99">
        <v>2645.4250726401801</v>
      </c>
      <c r="BL1866" s="99">
        <v>0</v>
      </c>
      <c r="BM1866" s="99">
        <v>0</v>
      </c>
      <c r="BN1866" s="99">
        <v>0</v>
      </c>
      <c r="BO1866" s="99">
        <v>0</v>
      </c>
      <c r="BP1866" s="99">
        <v>0</v>
      </c>
      <c r="BQ1866" s="99">
        <v>0</v>
      </c>
      <c r="BR1866" s="99">
        <v>15115.5657035112</v>
      </c>
      <c r="BS1866" s="99">
        <v>1153302.4605865499</v>
      </c>
      <c r="BT1866" s="99">
        <v>2403.4856092929799</v>
      </c>
      <c r="BU1866" s="99">
        <v>0</v>
      </c>
      <c r="BV1866" s="99">
        <v>1543597.21212769</v>
      </c>
      <c r="BW1866" s="99">
        <v>1062.7347910404201</v>
      </c>
      <c r="BX1866" s="99">
        <v>0</v>
      </c>
      <c r="BY1866" s="99">
        <v>0</v>
      </c>
      <c r="BZ1866" s="99">
        <v>0</v>
      </c>
      <c r="CA1866" s="99">
        <v>8015.3828248977698</v>
      </c>
      <c r="CB1866" s="99">
        <v>1318168.9837341299</v>
      </c>
      <c r="CC1866" s="99">
        <v>8965194.2183837909</v>
      </c>
      <c r="CD1866" s="99">
        <v>2717467.0060729999</v>
      </c>
      <c r="CE1866" s="99">
        <v>99.373343047685907</v>
      </c>
      <c r="CF1866" s="99">
        <v>23822.324011087399</v>
      </c>
      <c r="CG1866" s="99">
        <v>156124.185821533</v>
      </c>
      <c r="CH1866" s="99">
        <v>0</v>
      </c>
      <c r="CI1866" s="99">
        <v>8116.4128994941702</v>
      </c>
      <c r="CJ1866" s="99">
        <v>1341974.93470764</v>
      </c>
      <c r="CK1866" s="99">
        <v>9124905.53979492</v>
      </c>
      <c r="CL1866" s="99">
        <v>2730590.9040222201</v>
      </c>
      <c r="CM1866" s="166">
        <v>8904.9549547433908</v>
      </c>
      <c r="CN1866" s="166">
        <v>1657237.4333496101</v>
      </c>
      <c r="CO1866" s="166">
        <v>9952083.5004882794</v>
      </c>
      <c r="CP1866" s="99">
        <v>2730590.9040222201</v>
      </c>
      <c r="CQ1866" s="99">
        <v>0</v>
      </c>
      <c r="CR1866" s="99">
        <v>0</v>
      </c>
      <c r="CS1866" s="99">
        <v>0</v>
      </c>
      <c r="CT1866" s="99">
        <v>0</v>
      </c>
      <c r="CU1866" s="98">
        <v>6581.8484214749997</v>
      </c>
      <c r="CV1866" s="98">
        <v>722.97967234299995</v>
      </c>
      <c r="CW1866" s="98">
        <v>1341991.3077452173</v>
      </c>
      <c r="CX1866" s="98">
        <v>9121318.4042053241</v>
      </c>
    </row>
    <row r="1867" spans="1:102" x14ac:dyDescent="0.2">
      <c r="A1867" s="98" t="s">
        <v>183</v>
      </c>
      <c r="B1867" s="100">
        <v>38869</v>
      </c>
      <c r="C1867" s="99">
        <v>0</v>
      </c>
      <c r="D1867" s="99">
        <v>1569.2539311200401</v>
      </c>
      <c r="E1867" s="99">
        <v>6466.8753740787497</v>
      </c>
      <c r="F1867" s="99">
        <v>19.142306089866899</v>
      </c>
      <c r="G1867" s="99">
        <v>0</v>
      </c>
      <c r="H1867" s="99">
        <v>38.535135076846899</v>
      </c>
      <c r="I1867" s="99">
        <v>0</v>
      </c>
      <c r="J1867" s="99">
        <v>726.43506161123503</v>
      </c>
      <c r="K1867" s="99">
        <v>0</v>
      </c>
      <c r="L1867" s="99">
        <v>44.440202957019203</v>
      </c>
      <c r="M1867" s="99">
        <v>127.21227518376</v>
      </c>
      <c r="N1867" s="99">
        <v>3360.4378629028802</v>
      </c>
      <c r="O1867" s="99">
        <v>30.408026567660301</v>
      </c>
      <c r="P1867" s="99">
        <v>0</v>
      </c>
      <c r="Q1867" s="99">
        <v>4485.0785057544699</v>
      </c>
      <c r="R1867" s="99">
        <v>10.908439071848999</v>
      </c>
      <c r="S1867" s="99">
        <v>0</v>
      </c>
      <c r="T1867" s="99">
        <v>44.383971859235302</v>
      </c>
      <c r="U1867" s="99">
        <v>814.01434327662002</v>
      </c>
      <c r="V1867" s="99">
        <v>0</v>
      </c>
      <c r="W1867" s="99">
        <v>151104.28368949899</v>
      </c>
      <c r="X1867" s="99">
        <v>1137517.2110290499</v>
      </c>
      <c r="Y1867" s="99">
        <v>1286.0055939257099</v>
      </c>
      <c r="Z1867" s="99">
        <v>0</v>
      </c>
      <c r="AA1867" s="99">
        <v>8589.5776714086496</v>
      </c>
      <c r="AB1867" s="99">
        <v>0</v>
      </c>
      <c r="AC1867" s="99">
        <v>287449.09724426299</v>
      </c>
      <c r="AD1867" s="99">
        <v>0</v>
      </c>
      <c r="AE1867" s="99">
        <v>4157.2881194949196</v>
      </c>
      <c r="AF1867" s="99">
        <v>14231.9189226627</v>
      </c>
      <c r="AG1867" s="99">
        <v>581893.70021057106</v>
      </c>
      <c r="AH1867" s="99">
        <v>1435.35712480545</v>
      </c>
      <c r="AI1867" s="99">
        <v>0</v>
      </c>
      <c r="AJ1867" s="99">
        <v>678318.71491241502</v>
      </c>
      <c r="AK1867" s="99">
        <v>2286.4376812577202</v>
      </c>
      <c r="AL1867" s="99">
        <v>0</v>
      </c>
      <c r="AM1867" s="99">
        <v>10200.551377415701</v>
      </c>
      <c r="AN1867" s="99">
        <v>319972.88465118402</v>
      </c>
      <c r="AO1867" s="99">
        <v>0</v>
      </c>
      <c r="AP1867" s="99">
        <v>1139768.99588013</v>
      </c>
      <c r="AQ1867" s="99">
        <v>7699652.21557617</v>
      </c>
      <c r="AR1867" s="99">
        <v>9733.9869769811594</v>
      </c>
      <c r="AS1867" s="99">
        <v>0</v>
      </c>
      <c r="AT1867" s="99">
        <v>56264.852322578401</v>
      </c>
      <c r="AU1867" s="99">
        <v>0</v>
      </c>
      <c r="AV1867" s="99">
        <v>765952.129974365</v>
      </c>
      <c r="AW1867" s="99">
        <v>0</v>
      </c>
      <c r="AX1867" s="99">
        <v>30416.517095088999</v>
      </c>
      <c r="AY1867" s="99">
        <v>103528.66394042999</v>
      </c>
      <c r="AZ1867" s="99">
        <v>3924238.2281189002</v>
      </c>
      <c r="BA1867" s="99">
        <v>11171.321686863899</v>
      </c>
      <c r="BB1867" s="99">
        <v>0</v>
      </c>
      <c r="BC1867" s="99">
        <v>4706766.2114257803</v>
      </c>
      <c r="BD1867" s="99">
        <v>14994.648326516201</v>
      </c>
      <c r="BE1867" s="99">
        <v>0</v>
      </c>
      <c r="BF1867" s="99">
        <v>67222.981400489807</v>
      </c>
      <c r="BG1867" s="99">
        <v>845265.63697052002</v>
      </c>
      <c r="BH1867" s="99">
        <v>0</v>
      </c>
      <c r="BI1867" s="99">
        <v>186587.83228683501</v>
      </c>
      <c r="BJ1867" s="99">
        <v>2515727.1789245601</v>
      </c>
      <c r="BK1867" s="99">
        <v>3035.33926352859</v>
      </c>
      <c r="BL1867" s="99">
        <v>0</v>
      </c>
      <c r="BM1867" s="99">
        <v>0</v>
      </c>
      <c r="BN1867" s="99">
        <v>0</v>
      </c>
      <c r="BO1867" s="99">
        <v>0</v>
      </c>
      <c r="BP1867" s="99">
        <v>0</v>
      </c>
      <c r="BQ1867" s="99">
        <v>0</v>
      </c>
      <c r="BR1867" s="99">
        <v>21600.922708272901</v>
      </c>
      <c r="BS1867" s="99">
        <v>1171794.96800232</v>
      </c>
      <c r="BT1867" s="99">
        <v>2209.5387169718701</v>
      </c>
      <c r="BU1867" s="99">
        <v>0</v>
      </c>
      <c r="BV1867" s="99">
        <v>1489556.2722320601</v>
      </c>
      <c r="BW1867" s="99">
        <v>1579.9060171097501</v>
      </c>
      <c r="BX1867" s="99">
        <v>0</v>
      </c>
      <c r="BY1867" s="99">
        <v>0</v>
      </c>
      <c r="BZ1867" s="99">
        <v>0</v>
      </c>
      <c r="CA1867" s="99">
        <v>8048.6858561038998</v>
      </c>
      <c r="CB1867" s="99">
        <v>1282535.61616516</v>
      </c>
      <c r="CC1867" s="99">
        <v>8827411.4549560491</v>
      </c>
      <c r="CD1867" s="99">
        <v>2684997.32849121</v>
      </c>
      <c r="CE1867" s="99">
        <v>93.459012387320399</v>
      </c>
      <c r="CF1867" s="99">
        <v>22054.3718075752</v>
      </c>
      <c r="CG1867" s="99">
        <v>150025.78975868199</v>
      </c>
      <c r="CH1867" s="99">
        <v>0</v>
      </c>
      <c r="CI1867" s="99">
        <v>8142.7653797268904</v>
      </c>
      <c r="CJ1867" s="99">
        <v>1304009.89614868</v>
      </c>
      <c r="CK1867" s="99">
        <v>8974821.3692627009</v>
      </c>
      <c r="CL1867" s="99">
        <v>2699087.5343627902</v>
      </c>
      <c r="CM1867" s="166">
        <v>8953.4196530580502</v>
      </c>
      <c r="CN1867" s="166">
        <v>1625031.7801055899</v>
      </c>
      <c r="CO1867" s="166">
        <v>9815245.9230956994</v>
      </c>
      <c r="CP1867" s="99">
        <v>2699087.5343627902</v>
      </c>
      <c r="CQ1867" s="99">
        <v>0</v>
      </c>
      <c r="CR1867" s="99">
        <v>0</v>
      </c>
      <c r="CS1867" s="99">
        <v>0</v>
      </c>
      <c r="CT1867" s="99">
        <v>0</v>
      </c>
      <c r="CU1867" s="98">
        <v>6604.1229580460003</v>
      </c>
      <c r="CV1867" s="98">
        <v>776.83631350799999</v>
      </c>
      <c r="CW1867" s="98">
        <v>1304589.9879727352</v>
      </c>
      <c r="CX1867" s="98">
        <v>8977437.2447147314</v>
      </c>
    </row>
    <row r="1868" spans="1:102" x14ac:dyDescent="0.2">
      <c r="A1868" s="98" t="s">
        <v>183</v>
      </c>
      <c r="B1868" s="100">
        <v>38961</v>
      </c>
      <c r="C1868" s="99">
        <v>0</v>
      </c>
      <c r="D1868" s="99">
        <v>1724.93060393631</v>
      </c>
      <c r="E1868" s="99">
        <v>6470.1716946959496</v>
      </c>
      <c r="F1868" s="99">
        <v>17.816336771939</v>
      </c>
      <c r="G1868" s="99">
        <v>0</v>
      </c>
      <c r="H1868" s="99">
        <v>38.194901500362903</v>
      </c>
      <c r="I1868" s="99">
        <v>0</v>
      </c>
      <c r="J1868" s="99">
        <v>776.37786177545797</v>
      </c>
      <c r="K1868" s="99">
        <v>0</v>
      </c>
      <c r="L1868" s="99">
        <v>57.733216714579598</v>
      </c>
      <c r="M1868" s="99">
        <v>151.524449259043</v>
      </c>
      <c r="N1868" s="99">
        <v>3394.9767759144302</v>
      </c>
      <c r="O1868" s="99">
        <v>27.224483812460701</v>
      </c>
      <c r="P1868" s="99">
        <v>0</v>
      </c>
      <c r="Q1868" s="99">
        <v>4565.8972282409704</v>
      </c>
      <c r="R1868" s="99">
        <v>11.0374685301213</v>
      </c>
      <c r="S1868" s="99">
        <v>0</v>
      </c>
      <c r="T1868" s="99">
        <v>42.157733194530003</v>
      </c>
      <c r="U1868" s="99">
        <v>844.93651667982294</v>
      </c>
      <c r="V1868" s="99">
        <v>0</v>
      </c>
      <c r="W1868" s="99">
        <v>186318.313058853</v>
      </c>
      <c r="X1868" s="99">
        <v>1127782.8868102999</v>
      </c>
      <c r="Y1868" s="99">
        <v>1208.1376247108001</v>
      </c>
      <c r="Z1868" s="99">
        <v>0</v>
      </c>
      <c r="AA1868" s="99">
        <v>8691.3826097250003</v>
      </c>
      <c r="AB1868" s="99">
        <v>0</v>
      </c>
      <c r="AC1868" s="99">
        <v>299613.51883315999</v>
      </c>
      <c r="AD1868" s="99">
        <v>0</v>
      </c>
      <c r="AE1868" s="99">
        <v>4914.0970469117201</v>
      </c>
      <c r="AF1868" s="99">
        <v>17400.479938268702</v>
      </c>
      <c r="AG1868" s="99">
        <v>583517.59168243397</v>
      </c>
      <c r="AH1868" s="99">
        <v>1135.4468054920401</v>
      </c>
      <c r="AI1868" s="99">
        <v>0</v>
      </c>
      <c r="AJ1868" s="99">
        <v>700191.82595062302</v>
      </c>
      <c r="AK1868" s="99">
        <v>2863.3564857244501</v>
      </c>
      <c r="AL1868" s="99">
        <v>0</v>
      </c>
      <c r="AM1868" s="99">
        <v>9992.4051331281698</v>
      </c>
      <c r="AN1868" s="99">
        <v>324848.13030624401</v>
      </c>
      <c r="AO1868" s="99">
        <v>0</v>
      </c>
      <c r="AP1868" s="99">
        <v>1388832.10797119</v>
      </c>
      <c r="AQ1868" s="99">
        <v>7675827.4217529297</v>
      </c>
      <c r="AR1868" s="99">
        <v>10537.7269332409</v>
      </c>
      <c r="AS1868" s="99">
        <v>0</v>
      </c>
      <c r="AT1868" s="99">
        <v>53870.143278121897</v>
      </c>
      <c r="AU1868" s="99">
        <v>0</v>
      </c>
      <c r="AV1868" s="99">
        <v>820346.69845581101</v>
      </c>
      <c r="AW1868" s="99">
        <v>0</v>
      </c>
      <c r="AX1868" s="99">
        <v>35223.574793338797</v>
      </c>
      <c r="AY1868" s="99">
        <v>125060.677603722</v>
      </c>
      <c r="AZ1868" s="99">
        <v>3959180.4808654799</v>
      </c>
      <c r="BA1868" s="99">
        <v>9346.6360225677508</v>
      </c>
      <c r="BB1868" s="99">
        <v>0</v>
      </c>
      <c r="BC1868" s="99">
        <v>4947103.6915893601</v>
      </c>
      <c r="BD1868" s="99">
        <v>18954.5091826916</v>
      </c>
      <c r="BE1868" s="99">
        <v>0</v>
      </c>
      <c r="BF1868" s="99">
        <v>65133.6469368935</v>
      </c>
      <c r="BG1868" s="99">
        <v>876336.53243255604</v>
      </c>
      <c r="BH1868" s="99">
        <v>0</v>
      </c>
      <c r="BI1868" s="99">
        <v>202865.281251907</v>
      </c>
      <c r="BJ1868" s="99">
        <v>2508641.5134277302</v>
      </c>
      <c r="BK1868" s="99">
        <v>2810.6719023883302</v>
      </c>
      <c r="BL1868" s="99">
        <v>0</v>
      </c>
      <c r="BM1868" s="99">
        <v>0</v>
      </c>
      <c r="BN1868" s="99">
        <v>0</v>
      </c>
      <c r="BO1868" s="99">
        <v>0</v>
      </c>
      <c r="BP1868" s="99">
        <v>0</v>
      </c>
      <c r="BQ1868" s="99">
        <v>0</v>
      </c>
      <c r="BR1868" s="99">
        <v>26271.9713599682</v>
      </c>
      <c r="BS1868" s="99">
        <v>1185273.58718872</v>
      </c>
      <c r="BT1868" s="99">
        <v>1800.2650746107099</v>
      </c>
      <c r="BU1868" s="99">
        <v>0</v>
      </c>
      <c r="BV1868" s="99">
        <v>1498918.93800354</v>
      </c>
      <c r="BW1868" s="99">
        <v>2088.20398646593</v>
      </c>
      <c r="BX1868" s="99">
        <v>0</v>
      </c>
      <c r="BY1868" s="99">
        <v>0</v>
      </c>
      <c r="BZ1868" s="99">
        <v>0</v>
      </c>
      <c r="CA1868" s="99">
        <v>8177.4456476569203</v>
      </c>
      <c r="CB1868" s="99">
        <v>1302456.29600525</v>
      </c>
      <c r="CC1868" s="99">
        <v>9028969.9022216797</v>
      </c>
      <c r="CD1868" s="99">
        <v>2705666.5248107901</v>
      </c>
      <c r="CE1868" s="99">
        <v>92.252476665191395</v>
      </c>
      <c r="CF1868" s="99">
        <v>22591.706785440401</v>
      </c>
      <c r="CG1868" s="99">
        <v>145800.13448524501</v>
      </c>
      <c r="CH1868" s="99">
        <v>0</v>
      </c>
      <c r="CI1868" s="99">
        <v>8268.7504103183692</v>
      </c>
      <c r="CJ1868" s="99">
        <v>1325265.18205261</v>
      </c>
      <c r="CK1868" s="99">
        <v>9179328.3693847694</v>
      </c>
      <c r="CL1868" s="99">
        <v>2720355.1206970201</v>
      </c>
      <c r="CM1868" s="166">
        <v>9108.4381999969501</v>
      </c>
      <c r="CN1868" s="166">
        <v>1649318.74603271</v>
      </c>
      <c r="CO1868" s="166">
        <v>10057190.474365201</v>
      </c>
      <c r="CP1868" s="99">
        <v>2720355.1206970201</v>
      </c>
      <c r="CQ1868" s="99">
        <v>0</v>
      </c>
      <c r="CR1868" s="99">
        <v>0</v>
      </c>
      <c r="CS1868" s="99">
        <v>0</v>
      </c>
      <c r="CT1868" s="99">
        <v>0</v>
      </c>
      <c r="CU1868" s="98">
        <v>6574.8731603329998</v>
      </c>
      <c r="CV1868" s="98">
        <v>826.61693574900005</v>
      </c>
      <c r="CW1868" s="98">
        <v>1325048.0027906904</v>
      </c>
      <c r="CX1868" s="98">
        <v>9174770.0367069244</v>
      </c>
    </row>
    <row r="1869" spans="1:102" x14ac:dyDescent="0.2">
      <c r="A1869" s="98" t="s">
        <v>183</v>
      </c>
      <c r="B1869" s="100">
        <v>39052</v>
      </c>
      <c r="C1869" s="99">
        <v>0</v>
      </c>
      <c r="D1869" s="99">
        <v>1732.50589837134</v>
      </c>
      <c r="E1869" s="99">
        <v>6475.7768474817303</v>
      </c>
      <c r="F1869" s="99">
        <v>41.499018732924</v>
      </c>
      <c r="G1869" s="99">
        <v>0</v>
      </c>
      <c r="H1869" s="99">
        <v>31.1112764324062</v>
      </c>
      <c r="I1869" s="99">
        <v>0</v>
      </c>
      <c r="J1869" s="99">
        <v>830.725820161402</v>
      </c>
      <c r="K1869" s="99">
        <v>0</v>
      </c>
      <c r="L1869" s="99">
        <v>46.274966556578903</v>
      </c>
      <c r="M1869" s="99">
        <v>159.75929265096801</v>
      </c>
      <c r="N1869" s="99">
        <v>3458.1340398490402</v>
      </c>
      <c r="O1869" s="99">
        <v>34.151866047177499</v>
      </c>
      <c r="P1869" s="99">
        <v>0</v>
      </c>
      <c r="Q1869" s="99">
        <v>4527.9598096013096</v>
      </c>
      <c r="R1869" s="99">
        <v>13.483070613117899</v>
      </c>
      <c r="S1869" s="99">
        <v>0</v>
      </c>
      <c r="T1869" s="99">
        <v>34.916154791601002</v>
      </c>
      <c r="U1869" s="99">
        <v>870.17285200208403</v>
      </c>
      <c r="V1869" s="99">
        <v>0</v>
      </c>
      <c r="W1869" s="99">
        <v>162420.08382987999</v>
      </c>
      <c r="X1869" s="99">
        <v>1118285.38002014</v>
      </c>
      <c r="Y1869" s="99">
        <v>1464.0615966022001</v>
      </c>
      <c r="Z1869" s="99">
        <v>0</v>
      </c>
      <c r="AA1869" s="99">
        <v>6313.5663645267496</v>
      </c>
      <c r="AB1869" s="99">
        <v>0</v>
      </c>
      <c r="AC1869" s="99">
        <v>330002.16266632098</v>
      </c>
      <c r="AD1869" s="99">
        <v>0</v>
      </c>
      <c r="AE1869" s="99">
        <v>5989.5553385615303</v>
      </c>
      <c r="AF1869" s="99">
        <v>19145.820614814798</v>
      </c>
      <c r="AG1869" s="99">
        <v>587321.87722778297</v>
      </c>
      <c r="AH1869" s="99">
        <v>1368.1956784874201</v>
      </c>
      <c r="AI1869" s="99">
        <v>0</v>
      </c>
      <c r="AJ1869" s="99">
        <v>679867.84072113002</v>
      </c>
      <c r="AK1869" s="99">
        <v>3132.2863579094401</v>
      </c>
      <c r="AL1869" s="99">
        <v>0</v>
      </c>
      <c r="AM1869" s="99">
        <v>7985.2944748997697</v>
      </c>
      <c r="AN1869" s="99">
        <v>341130.51825332601</v>
      </c>
      <c r="AO1869" s="99">
        <v>0</v>
      </c>
      <c r="AP1869" s="99">
        <v>1261040.68286133</v>
      </c>
      <c r="AQ1869" s="99">
        <v>7689028.2236328097</v>
      </c>
      <c r="AR1869" s="99">
        <v>13592.6704258919</v>
      </c>
      <c r="AS1869" s="99">
        <v>0</v>
      </c>
      <c r="AT1869" s="99">
        <v>42468.295617580399</v>
      </c>
      <c r="AU1869" s="99">
        <v>0</v>
      </c>
      <c r="AV1869" s="99">
        <v>893203.64824676502</v>
      </c>
      <c r="AW1869" s="99">
        <v>0</v>
      </c>
      <c r="AX1869" s="99">
        <v>44085.5494699478</v>
      </c>
      <c r="AY1869" s="99">
        <v>138706.11541938799</v>
      </c>
      <c r="AZ1869" s="99">
        <v>4024570.9685668899</v>
      </c>
      <c r="BA1869" s="99">
        <v>12265.5366653204</v>
      </c>
      <c r="BB1869" s="99">
        <v>0</v>
      </c>
      <c r="BC1869" s="99">
        <v>4800153.02270508</v>
      </c>
      <c r="BD1869" s="99">
        <v>21357.525383949302</v>
      </c>
      <c r="BE1869" s="99">
        <v>0</v>
      </c>
      <c r="BF1869" s="99">
        <v>53559.229195594802</v>
      </c>
      <c r="BG1869" s="99">
        <v>928194.89292907703</v>
      </c>
      <c r="BH1869" s="99">
        <v>0</v>
      </c>
      <c r="BI1869" s="99">
        <v>257827.262672424</v>
      </c>
      <c r="BJ1869" s="99">
        <v>2516998.2382202102</v>
      </c>
      <c r="BK1869" s="99">
        <v>3440.4047780931</v>
      </c>
      <c r="BL1869" s="99">
        <v>0</v>
      </c>
      <c r="BM1869" s="99">
        <v>0</v>
      </c>
      <c r="BN1869" s="99">
        <v>0</v>
      </c>
      <c r="BO1869" s="99">
        <v>0</v>
      </c>
      <c r="BP1869" s="99">
        <v>0</v>
      </c>
      <c r="BQ1869" s="99">
        <v>0</v>
      </c>
      <c r="BR1869" s="99">
        <v>30928.5111210346</v>
      </c>
      <c r="BS1869" s="99">
        <v>1206778.1802063</v>
      </c>
      <c r="BT1869" s="99">
        <v>2373.2802895903601</v>
      </c>
      <c r="BU1869" s="99">
        <v>0</v>
      </c>
      <c r="BV1869" s="99">
        <v>1544175.6582183801</v>
      </c>
      <c r="BW1869" s="99">
        <v>2499.00715234876</v>
      </c>
      <c r="BX1869" s="99">
        <v>0</v>
      </c>
      <c r="BY1869" s="99">
        <v>0</v>
      </c>
      <c r="BZ1869" s="99">
        <v>0</v>
      </c>
      <c r="CA1869" s="99">
        <v>8211.7050567865408</v>
      </c>
      <c r="CB1869" s="99">
        <v>1293373.3222808801</v>
      </c>
      <c r="CC1869" s="99">
        <v>8991043.3387451209</v>
      </c>
      <c r="CD1869" s="99">
        <v>2788118.4350280799</v>
      </c>
      <c r="CE1869" s="99">
        <v>89.981206947937594</v>
      </c>
      <c r="CF1869" s="99">
        <v>20128.327171325702</v>
      </c>
      <c r="CG1869" s="99">
        <v>144165.27107048</v>
      </c>
      <c r="CH1869" s="99">
        <v>0</v>
      </c>
      <c r="CI1869" s="99">
        <v>8298.6144361496008</v>
      </c>
      <c r="CJ1869" s="99">
        <v>1313927.9222869901</v>
      </c>
      <c r="CK1869" s="99">
        <v>9127650.2412109394</v>
      </c>
      <c r="CL1869" s="99">
        <v>2803840.1390075702</v>
      </c>
      <c r="CM1869" s="166">
        <v>9163.2767711877805</v>
      </c>
      <c r="CN1869" s="166">
        <v>1657117.2283630399</v>
      </c>
      <c r="CO1869" s="166">
        <v>10058904.6710205</v>
      </c>
      <c r="CP1869" s="99">
        <v>2803840.1390075702</v>
      </c>
      <c r="CQ1869" s="99">
        <v>0</v>
      </c>
      <c r="CR1869" s="99">
        <v>0</v>
      </c>
      <c r="CS1869" s="99">
        <v>0</v>
      </c>
      <c r="CT1869" s="99">
        <v>0</v>
      </c>
      <c r="CU1869" s="98">
        <v>6538.0892615250004</v>
      </c>
      <c r="CV1869" s="98">
        <v>880.73541893799995</v>
      </c>
      <c r="CW1869" s="98">
        <v>1313501.6494522057</v>
      </c>
      <c r="CX1869" s="98">
        <v>9135208.6098156013</v>
      </c>
    </row>
    <row r="1870" spans="1:102" x14ac:dyDescent="0.2">
      <c r="A1870" s="98" t="s">
        <v>183</v>
      </c>
      <c r="B1870" s="100">
        <v>39142</v>
      </c>
      <c r="C1870" s="99">
        <v>0</v>
      </c>
      <c r="D1870" s="99">
        <v>1890.75351904333</v>
      </c>
      <c r="E1870" s="99">
        <v>6466.9896339178104</v>
      </c>
      <c r="F1870" s="99">
        <v>54.335006049834199</v>
      </c>
      <c r="G1870" s="99">
        <v>0</v>
      </c>
      <c r="H1870" s="99">
        <v>22.867875203723099</v>
      </c>
      <c r="I1870" s="99">
        <v>0</v>
      </c>
      <c r="J1870" s="99">
        <v>864.09565379470598</v>
      </c>
      <c r="K1870" s="99">
        <v>0</v>
      </c>
      <c r="L1870" s="99">
        <v>45.4955654027872</v>
      </c>
      <c r="M1870" s="99">
        <v>173.73310021497301</v>
      </c>
      <c r="N1870" s="99">
        <v>3512.2976264357599</v>
      </c>
      <c r="O1870" s="99">
        <v>30.864201558753798</v>
      </c>
      <c r="P1870" s="99">
        <v>0</v>
      </c>
      <c r="Q1870" s="99">
        <v>4603.63966262341</v>
      </c>
      <c r="R1870" s="99">
        <v>15.2829866185784</v>
      </c>
      <c r="S1870" s="99">
        <v>0</v>
      </c>
      <c r="T1870" s="99">
        <v>29.9989245666657</v>
      </c>
      <c r="U1870" s="99">
        <v>885.52736146002997</v>
      </c>
      <c r="V1870" s="99">
        <v>0</v>
      </c>
      <c r="W1870" s="99">
        <v>204393.15533256499</v>
      </c>
      <c r="X1870" s="99">
        <v>1116021.5084381099</v>
      </c>
      <c r="Y1870" s="99">
        <v>1525.4161999672699</v>
      </c>
      <c r="Z1870" s="99">
        <v>0</v>
      </c>
      <c r="AA1870" s="99">
        <v>5115.5715178251303</v>
      </c>
      <c r="AB1870" s="99">
        <v>0</v>
      </c>
      <c r="AC1870" s="99">
        <v>340793.98735809303</v>
      </c>
      <c r="AD1870" s="99">
        <v>0</v>
      </c>
      <c r="AE1870" s="99">
        <v>5233.7647494673702</v>
      </c>
      <c r="AF1870" s="99">
        <v>23978.0232331753</v>
      </c>
      <c r="AG1870" s="99">
        <v>597321.64704894996</v>
      </c>
      <c r="AH1870" s="99">
        <v>1729.4551508873701</v>
      </c>
      <c r="AI1870" s="99">
        <v>0</v>
      </c>
      <c r="AJ1870" s="99">
        <v>686219.80673217797</v>
      </c>
      <c r="AK1870" s="99">
        <v>3000.9869610369201</v>
      </c>
      <c r="AL1870" s="99">
        <v>0</v>
      </c>
      <c r="AM1870" s="99">
        <v>7589.6122242808297</v>
      </c>
      <c r="AN1870" s="99">
        <v>344400.87531661999</v>
      </c>
      <c r="AO1870" s="99">
        <v>0</v>
      </c>
      <c r="AP1870" s="99">
        <v>1391729.2479248</v>
      </c>
      <c r="AQ1870" s="99">
        <v>7698893.9232177697</v>
      </c>
      <c r="AR1870" s="99">
        <v>15872.4445389509</v>
      </c>
      <c r="AS1870" s="99">
        <v>0</v>
      </c>
      <c r="AT1870" s="99">
        <v>34825.334485530897</v>
      </c>
      <c r="AU1870" s="99">
        <v>0</v>
      </c>
      <c r="AV1870" s="99">
        <v>933839.80245208705</v>
      </c>
      <c r="AW1870" s="99">
        <v>0</v>
      </c>
      <c r="AX1870" s="99">
        <v>37060.167291641199</v>
      </c>
      <c r="AY1870" s="99">
        <v>175414.746261597</v>
      </c>
      <c r="AZ1870" s="99">
        <v>4106633.9255676302</v>
      </c>
      <c r="BA1870" s="99">
        <v>14334.170417428</v>
      </c>
      <c r="BB1870" s="99">
        <v>0</v>
      </c>
      <c r="BC1870" s="99">
        <v>4683499.9472656297</v>
      </c>
      <c r="BD1870" s="99">
        <v>21868.894916772799</v>
      </c>
      <c r="BE1870" s="99">
        <v>0</v>
      </c>
      <c r="BF1870" s="99">
        <v>50886.3040080071</v>
      </c>
      <c r="BG1870" s="99">
        <v>944996.24462890602</v>
      </c>
      <c r="BH1870" s="99">
        <v>0</v>
      </c>
      <c r="BI1870" s="99">
        <v>251230.97662162801</v>
      </c>
      <c r="BJ1870" s="99">
        <v>2540901.2292785598</v>
      </c>
      <c r="BK1870" s="99">
        <v>3575.1827951073601</v>
      </c>
      <c r="BL1870" s="99">
        <v>0</v>
      </c>
      <c r="BM1870" s="99">
        <v>0</v>
      </c>
      <c r="BN1870" s="99">
        <v>0</v>
      </c>
      <c r="BO1870" s="99">
        <v>0</v>
      </c>
      <c r="BP1870" s="99">
        <v>0</v>
      </c>
      <c r="BQ1870" s="99">
        <v>0</v>
      </c>
      <c r="BR1870" s="99">
        <v>37857.934741020203</v>
      </c>
      <c r="BS1870" s="99">
        <v>1237944.67306519</v>
      </c>
      <c r="BT1870" s="99">
        <v>2776.00013774633</v>
      </c>
      <c r="BU1870" s="99">
        <v>0</v>
      </c>
      <c r="BV1870" s="99">
        <v>1515383.9219818099</v>
      </c>
      <c r="BW1870" s="99">
        <v>2355.2634716332</v>
      </c>
      <c r="BX1870" s="99">
        <v>0</v>
      </c>
      <c r="BY1870" s="99">
        <v>0</v>
      </c>
      <c r="BZ1870" s="99">
        <v>0</v>
      </c>
      <c r="CA1870" s="99">
        <v>8363.0257391929608</v>
      </c>
      <c r="CB1870" s="99">
        <v>1330424.60577393</v>
      </c>
      <c r="CC1870" s="99">
        <v>9113427.1901855506</v>
      </c>
      <c r="CD1870" s="99">
        <v>2801371.1565246601</v>
      </c>
      <c r="CE1870" s="99">
        <v>96.008047280833097</v>
      </c>
      <c r="CF1870" s="99">
        <v>21249.760963201501</v>
      </c>
      <c r="CG1870" s="99">
        <v>146669.157306671</v>
      </c>
      <c r="CH1870" s="99">
        <v>0</v>
      </c>
      <c r="CI1870" s="99">
        <v>8461.0043317079508</v>
      </c>
      <c r="CJ1870" s="99">
        <v>1351719.2136840799</v>
      </c>
      <c r="CK1870" s="99">
        <v>9264652.5222168006</v>
      </c>
      <c r="CL1870" s="99">
        <v>2818153.6350707998</v>
      </c>
      <c r="CM1870" s="166">
        <v>9336.72348713875</v>
      </c>
      <c r="CN1870" s="166">
        <v>1695490.0903320301</v>
      </c>
      <c r="CO1870" s="166">
        <v>10212325.1392822</v>
      </c>
      <c r="CP1870" s="99">
        <v>2818153.6350707998</v>
      </c>
      <c r="CQ1870" s="99">
        <v>0</v>
      </c>
      <c r="CR1870" s="99">
        <v>0</v>
      </c>
      <c r="CS1870" s="99">
        <v>0</v>
      </c>
      <c r="CT1870" s="99">
        <v>0</v>
      </c>
      <c r="CU1870" s="98">
        <v>6514.5284084690002</v>
      </c>
      <c r="CV1870" s="98">
        <v>929.70239235899999</v>
      </c>
      <c r="CW1870" s="98">
        <v>1351674.3667371315</v>
      </c>
      <c r="CX1870" s="98">
        <v>9260096.3474922217</v>
      </c>
    </row>
    <row r="1871" spans="1:102" x14ac:dyDescent="0.2">
      <c r="A1871" s="98" t="s">
        <v>183</v>
      </c>
      <c r="B1871" s="100">
        <v>39234</v>
      </c>
      <c r="C1871" s="99">
        <v>0</v>
      </c>
      <c r="D1871" s="99">
        <v>2220.66674014926</v>
      </c>
      <c r="E1871" s="99">
        <v>6426.4742316007596</v>
      </c>
      <c r="F1871" s="99">
        <v>64.135092247277498</v>
      </c>
      <c r="G1871" s="99">
        <v>0</v>
      </c>
      <c r="H1871" s="99">
        <v>19.3466596517246</v>
      </c>
      <c r="I1871" s="99">
        <v>0</v>
      </c>
      <c r="J1871" s="99">
        <v>895.45575920492399</v>
      </c>
      <c r="K1871" s="99">
        <v>0</v>
      </c>
      <c r="L1871" s="99">
        <v>51.2190368655138</v>
      </c>
      <c r="M1871" s="99">
        <v>186.95290885493199</v>
      </c>
      <c r="N1871" s="99">
        <v>3518.9178602695501</v>
      </c>
      <c r="O1871" s="99">
        <v>35.3940864191391</v>
      </c>
      <c r="P1871" s="99">
        <v>0</v>
      </c>
      <c r="Q1871" s="99">
        <v>4859.31861251593</v>
      </c>
      <c r="R1871" s="99">
        <v>18.953903700225101</v>
      </c>
      <c r="S1871" s="99">
        <v>0</v>
      </c>
      <c r="T1871" s="99">
        <v>26.3249948457815</v>
      </c>
      <c r="U1871" s="99">
        <v>900.95242064446199</v>
      </c>
      <c r="V1871" s="99">
        <v>0</v>
      </c>
      <c r="W1871" s="99">
        <v>300638.55422210699</v>
      </c>
      <c r="X1871" s="99">
        <v>1110879.0135345501</v>
      </c>
      <c r="Y1871" s="99">
        <v>1500.5297071933701</v>
      </c>
      <c r="Z1871" s="99">
        <v>0</v>
      </c>
      <c r="AA1871" s="99">
        <v>3881.4813343286501</v>
      </c>
      <c r="AB1871" s="99">
        <v>0</v>
      </c>
      <c r="AC1871" s="99">
        <v>349766.90402984602</v>
      </c>
      <c r="AD1871" s="99">
        <v>0</v>
      </c>
      <c r="AE1871" s="99">
        <v>6201.5638449192002</v>
      </c>
      <c r="AF1871" s="99">
        <v>27835.421927928899</v>
      </c>
      <c r="AG1871" s="99">
        <v>602617.41798400902</v>
      </c>
      <c r="AH1871" s="99">
        <v>2020.9850597530601</v>
      </c>
      <c r="AI1871" s="99">
        <v>0</v>
      </c>
      <c r="AJ1871" s="99">
        <v>770572.73584747303</v>
      </c>
      <c r="AK1871" s="99">
        <v>3009.4206875264599</v>
      </c>
      <c r="AL1871" s="99">
        <v>0</v>
      </c>
      <c r="AM1871" s="99">
        <v>6055.1917173862503</v>
      </c>
      <c r="AN1871" s="99">
        <v>348568.26448821998</v>
      </c>
      <c r="AO1871" s="99">
        <v>0</v>
      </c>
      <c r="AP1871" s="99">
        <v>2310176.0605163602</v>
      </c>
      <c r="AQ1871" s="99">
        <v>7739593.3005371103</v>
      </c>
      <c r="AR1871" s="99">
        <v>17561.939839363102</v>
      </c>
      <c r="AS1871" s="99">
        <v>0</v>
      </c>
      <c r="AT1871" s="99">
        <v>25580.4436650276</v>
      </c>
      <c r="AU1871" s="99">
        <v>0</v>
      </c>
      <c r="AV1871" s="99">
        <v>972132.38664245605</v>
      </c>
      <c r="AW1871" s="99">
        <v>0</v>
      </c>
      <c r="AX1871" s="99">
        <v>45132.042159557299</v>
      </c>
      <c r="AY1871" s="99">
        <v>214080.935401917</v>
      </c>
      <c r="AZ1871" s="99">
        <v>4173962.0770568801</v>
      </c>
      <c r="BA1871" s="99">
        <v>16071.128014206901</v>
      </c>
      <c r="BB1871" s="99">
        <v>0</v>
      </c>
      <c r="BC1871" s="99">
        <v>5596882.89025879</v>
      </c>
      <c r="BD1871" s="99">
        <v>23190.849099159201</v>
      </c>
      <c r="BE1871" s="99">
        <v>0</v>
      </c>
      <c r="BF1871" s="99">
        <v>41782.8894195557</v>
      </c>
      <c r="BG1871" s="99">
        <v>968687.48272705101</v>
      </c>
      <c r="BH1871" s="99">
        <v>0</v>
      </c>
      <c r="BI1871" s="99">
        <v>334414.23566818202</v>
      </c>
      <c r="BJ1871" s="99">
        <v>2571717.4396057101</v>
      </c>
      <c r="BK1871" s="99">
        <v>3773.9612940847901</v>
      </c>
      <c r="BL1871" s="99">
        <v>0</v>
      </c>
      <c r="BM1871" s="99">
        <v>0</v>
      </c>
      <c r="BN1871" s="99">
        <v>0</v>
      </c>
      <c r="BO1871" s="99">
        <v>0</v>
      </c>
      <c r="BP1871" s="99">
        <v>0</v>
      </c>
      <c r="BQ1871" s="99">
        <v>0</v>
      </c>
      <c r="BR1871" s="99">
        <v>42666.330430507704</v>
      </c>
      <c r="BS1871" s="99">
        <v>1278409.9589233401</v>
      </c>
      <c r="BT1871" s="99">
        <v>3184.8324909508201</v>
      </c>
      <c r="BU1871" s="99">
        <v>0</v>
      </c>
      <c r="BV1871" s="99">
        <v>1571899.9500732401</v>
      </c>
      <c r="BW1871" s="99">
        <v>2605.7302584946201</v>
      </c>
      <c r="BX1871" s="99">
        <v>0</v>
      </c>
      <c r="BY1871" s="99">
        <v>0</v>
      </c>
      <c r="BZ1871" s="99">
        <v>0</v>
      </c>
      <c r="CA1871" s="99">
        <v>8653.7978246212006</v>
      </c>
      <c r="CB1871" s="99">
        <v>1398681.3866882301</v>
      </c>
      <c r="CC1871" s="99">
        <v>10019674.232299799</v>
      </c>
      <c r="CD1871" s="99">
        <v>2891920.2052917499</v>
      </c>
      <c r="CE1871" s="99">
        <v>98.899110390804694</v>
      </c>
      <c r="CF1871" s="99">
        <v>20806.8338489532</v>
      </c>
      <c r="CG1871" s="99">
        <v>146562.81471252401</v>
      </c>
      <c r="CH1871" s="99">
        <v>0</v>
      </c>
      <c r="CI1871" s="99">
        <v>8759.6951700449008</v>
      </c>
      <c r="CJ1871" s="99">
        <v>1418663.1712646501</v>
      </c>
      <c r="CK1871" s="99">
        <v>10167093.131713901</v>
      </c>
      <c r="CL1871" s="99">
        <v>2912172.3016967801</v>
      </c>
      <c r="CM1871" s="166">
        <v>9642.5455791950208</v>
      </c>
      <c r="CN1871" s="166">
        <v>1764549.9495697001</v>
      </c>
      <c r="CO1871" s="166">
        <v>11126265.84729</v>
      </c>
      <c r="CP1871" s="99">
        <v>2912172.3016967801</v>
      </c>
      <c r="CQ1871" s="99">
        <v>0</v>
      </c>
      <c r="CR1871" s="99">
        <v>0</v>
      </c>
      <c r="CS1871" s="99">
        <v>0</v>
      </c>
      <c r="CT1871" s="99">
        <v>0</v>
      </c>
      <c r="CU1871" s="98">
        <v>6460.0615272109999</v>
      </c>
      <c r="CV1871" s="98">
        <v>963.79474194199997</v>
      </c>
      <c r="CW1871" s="98">
        <v>1419488.2205371833</v>
      </c>
      <c r="CX1871" s="98">
        <v>10166237.047012324</v>
      </c>
    </row>
    <row r="1872" spans="1:102" x14ac:dyDescent="0.2">
      <c r="A1872" s="98" t="s">
        <v>183</v>
      </c>
      <c r="B1872" s="100">
        <v>39326</v>
      </c>
      <c r="C1872" s="99">
        <v>0</v>
      </c>
      <c r="D1872" s="99">
        <v>2310.4639712572098</v>
      </c>
      <c r="E1872" s="99">
        <v>6522.5156038999603</v>
      </c>
      <c r="F1872" s="99">
        <v>68.823702628724305</v>
      </c>
      <c r="G1872" s="99">
        <v>0</v>
      </c>
      <c r="H1872" s="99">
        <v>15.2148824604228</v>
      </c>
      <c r="I1872" s="99">
        <v>0</v>
      </c>
      <c r="J1872" s="99">
        <v>904.40466545522202</v>
      </c>
      <c r="K1872" s="99">
        <v>0</v>
      </c>
      <c r="L1872" s="99">
        <v>61.873084567952901</v>
      </c>
      <c r="M1872" s="99">
        <v>191.657132444903</v>
      </c>
      <c r="N1872" s="99">
        <v>3615.22777938843</v>
      </c>
      <c r="O1872" s="99">
        <v>39.5726033789106</v>
      </c>
      <c r="P1872" s="99">
        <v>0</v>
      </c>
      <c r="Q1872" s="99">
        <v>4921.1291362643196</v>
      </c>
      <c r="R1872" s="99">
        <v>20.6509966547601</v>
      </c>
      <c r="S1872" s="99">
        <v>0</v>
      </c>
      <c r="T1872" s="99">
        <v>21.299013765295999</v>
      </c>
      <c r="U1872" s="99">
        <v>911.02466283738602</v>
      </c>
      <c r="V1872" s="99">
        <v>0</v>
      </c>
      <c r="W1872" s="99">
        <v>301832.95521926897</v>
      </c>
      <c r="X1872" s="99">
        <v>1121306.4459381099</v>
      </c>
      <c r="Y1872" s="99">
        <v>1829.2135334909001</v>
      </c>
      <c r="Z1872" s="99">
        <v>0</v>
      </c>
      <c r="AA1872" s="99">
        <v>3093.1458472013501</v>
      </c>
      <c r="AB1872" s="99">
        <v>0</v>
      </c>
      <c r="AC1872" s="99">
        <v>352985.913230896</v>
      </c>
      <c r="AD1872" s="99">
        <v>0</v>
      </c>
      <c r="AE1872" s="99">
        <v>6478.1137931346902</v>
      </c>
      <c r="AF1872" s="99">
        <v>27630.8491401672</v>
      </c>
      <c r="AG1872" s="99">
        <v>611615.07172393799</v>
      </c>
      <c r="AH1872" s="99">
        <v>2357.7981437444701</v>
      </c>
      <c r="AI1872" s="99">
        <v>0</v>
      </c>
      <c r="AJ1872" s="99">
        <v>768137.17325591994</v>
      </c>
      <c r="AK1872" s="99">
        <v>3138.8911052942299</v>
      </c>
      <c r="AL1872" s="99">
        <v>0</v>
      </c>
      <c r="AM1872" s="99">
        <v>4759.2160558104497</v>
      </c>
      <c r="AN1872" s="99">
        <v>357581.53466415399</v>
      </c>
      <c r="AO1872" s="99">
        <v>0</v>
      </c>
      <c r="AP1872" s="99">
        <v>2325084.4480896001</v>
      </c>
      <c r="AQ1872" s="99">
        <v>7804907.5274658203</v>
      </c>
      <c r="AR1872" s="99">
        <v>20937.1892924309</v>
      </c>
      <c r="AS1872" s="99">
        <v>0</v>
      </c>
      <c r="AT1872" s="99">
        <v>20295.0643661022</v>
      </c>
      <c r="AU1872" s="99">
        <v>0</v>
      </c>
      <c r="AV1872" s="99">
        <v>987901.87787628197</v>
      </c>
      <c r="AW1872" s="99">
        <v>0</v>
      </c>
      <c r="AX1872" s="99">
        <v>49631.082871913903</v>
      </c>
      <c r="AY1872" s="99">
        <v>201590.40225601199</v>
      </c>
      <c r="AZ1872" s="99">
        <v>4239488.9511718797</v>
      </c>
      <c r="BA1872" s="99">
        <v>18957.767992973299</v>
      </c>
      <c r="BB1872" s="99">
        <v>0</v>
      </c>
      <c r="BC1872" s="99">
        <v>5620794.8142700205</v>
      </c>
      <c r="BD1872" s="99">
        <v>24260.329603195201</v>
      </c>
      <c r="BE1872" s="99">
        <v>0</v>
      </c>
      <c r="BF1872" s="99">
        <v>34249.579174041697</v>
      </c>
      <c r="BG1872" s="99">
        <v>994139.57321167004</v>
      </c>
      <c r="BH1872" s="99">
        <v>0</v>
      </c>
      <c r="BI1872" s="99">
        <v>356873.17885208101</v>
      </c>
      <c r="BJ1872" s="99">
        <v>2606904.3115844699</v>
      </c>
      <c r="BK1872" s="99">
        <v>3693.5166014134902</v>
      </c>
      <c r="BL1872" s="99">
        <v>0</v>
      </c>
      <c r="BM1872" s="99">
        <v>0</v>
      </c>
      <c r="BN1872" s="99">
        <v>0</v>
      </c>
      <c r="BO1872" s="99">
        <v>0</v>
      </c>
      <c r="BP1872" s="99">
        <v>0</v>
      </c>
      <c r="BQ1872" s="99">
        <v>0</v>
      </c>
      <c r="BR1872" s="99">
        <v>41575.142801761598</v>
      </c>
      <c r="BS1872" s="99">
        <v>1314011.19309998</v>
      </c>
      <c r="BT1872" s="99">
        <v>3657.0712502598799</v>
      </c>
      <c r="BU1872" s="99">
        <v>0</v>
      </c>
      <c r="BV1872" s="99">
        <v>1604254.3118743901</v>
      </c>
      <c r="BW1872" s="99">
        <v>2592.84361606836</v>
      </c>
      <c r="BX1872" s="99">
        <v>0</v>
      </c>
      <c r="BY1872" s="99">
        <v>0</v>
      </c>
      <c r="BZ1872" s="99">
        <v>0</v>
      </c>
      <c r="CA1872" s="99">
        <v>8810.7503925561905</v>
      </c>
      <c r="CB1872" s="99">
        <v>1410240.41156006</v>
      </c>
      <c r="CC1872" s="99">
        <v>10075600.383911099</v>
      </c>
      <c r="CD1872" s="99">
        <v>2951072.8054504399</v>
      </c>
      <c r="CE1872" s="99">
        <v>92.871672119945302</v>
      </c>
      <c r="CF1872" s="99">
        <v>19287.7927789688</v>
      </c>
      <c r="CG1872" s="99">
        <v>140326.09774017299</v>
      </c>
      <c r="CH1872" s="99">
        <v>0</v>
      </c>
      <c r="CI1872" s="99">
        <v>8897.7398774623907</v>
      </c>
      <c r="CJ1872" s="99">
        <v>1430049.0396270801</v>
      </c>
      <c r="CK1872" s="99">
        <v>10214504.9022217</v>
      </c>
      <c r="CL1872" s="99">
        <v>2969365.7909851102</v>
      </c>
      <c r="CM1872" s="166">
        <v>9804.8098721504193</v>
      </c>
      <c r="CN1872" s="166">
        <v>1791095.6594543499</v>
      </c>
      <c r="CO1872" s="166">
        <v>11211501.4729004</v>
      </c>
      <c r="CP1872" s="99">
        <v>2969365.7909851102</v>
      </c>
      <c r="CQ1872" s="99">
        <v>0</v>
      </c>
      <c r="CR1872" s="99">
        <v>0</v>
      </c>
      <c r="CS1872" s="99">
        <v>0</v>
      </c>
      <c r="CT1872" s="99">
        <v>0</v>
      </c>
      <c r="CU1872" s="98">
        <v>6536.4356968259999</v>
      </c>
      <c r="CV1872" s="98">
        <v>974.93964961300003</v>
      </c>
      <c r="CW1872" s="98">
        <v>1429528.2043390288</v>
      </c>
      <c r="CX1872" s="98">
        <v>10215926.481651273</v>
      </c>
    </row>
    <row r="1873" spans="1:102" x14ac:dyDescent="0.2">
      <c r="A1873" s="98" t="s">
        <v>183</v>
      </c>
      <c r="B1873" s="100">
        <v>39417</v>
      </c>
      <c r="C1873" s="99">
        <v>0</v>
      </c>
      <c r="D1873" s="99">
        <v>2381.6717234551902</v>
      </c>
      <c r="E1873" s="99">
        <v>6468.5291982889203</v>
      </c>
      <c r="F1873" s="99">
        <v>101.823662304319</v>
      </c>
      <c r="G1873" s="99">
        <v>0</v>
      </c>
      <c r="H1873" s="99">
        <v>12.1506365257083</v>
      </c>
      <c r="I1873" s="99">
        <v>0</v>
      </c>
      <c r="J1873" s="99">
        <v>899.23870966583502</v>
      </c>
      <c r="K1873" s="99">
        <v>0</v>
      </c>
      <c r="L1873" s="99">
        <v>69.987112491391599</v>
      </c>
      <c r="M1873" s="99">
        <v>181.79887871630501</v>
      </c>
      <c r="N1873" s="99">
        <v>3555.8261960148802</v>
      </c>
      <c r="O1873" s="99">
        <v>32.408607268706</v>
      </c>
      <c r="P1873" s="99">
        <v>0</v>
      </c>
      <c r="Q1873" s="99">
        <v>5035.2996896505401</v>
      </c>
      <c r="R1873" s="99">
        <v>20.402169639011799</v>
      </c>
      <c r="S1873" s="99">
        <v>0</v>
      </c>
      <c r="T1873" s="99">
        <v>17.721621780889102</v>
      </c>
      <c r="U1873" s="99">
        <v>923.18677350133703</v>
      </c>
      <c r="V1873" s="99">
        <v>0</v>
      </c>
      <c r="W1873" s="99">
        <v>270118.86058044399</v>
      </c>
      <c r="X1873" s="99">
        <v>1096734.4697265599</v>
      </c>
      <c r="Y1873" s="99">
        <v>2373.6358503997299</v>
      </c>
      <c r="Z1873" s="99">
        <v>0</v>
      </c>
      <c r="AA1873" s="99">
        <v>2292.27731209993</v>
      </c>
      <c r="AB1873" s="99">
        <v>0</v>
      </c>
      <c r="AC1873" s="99">
        <v>351022.22144699103</v>
      </c>
      <c r="AD1873" s="99">
        <v>0</v>
      </c>
      <c r="AE1873" s="99">
        <v>7087.6211396455801</v>
      </c>
      <c r="AF1873" s="99">
        <v>24190.404448509202</v>
      </c>
      <c r="AG1873" s="99">
        <v>595550.37010955799</v>
      </c>
      <c r="AH1873" s="99">
        <v>1397.3181949555899</v>
      </c>
      <c r="AI1873" s="99">
        <v>0</v>
      </c>
      <c r="AJ1873" s="99">
        <v>751492.54917144799</v>
      </c>
      <c r="AK1873" s="99">
        <v>3530.6185917258299</v>
      </c>
      <c r="AL1873" s="99">
        <v>0</v>
      </c>
      <c r="AM1873" s="99">
        <v>4286.1402803063402</v>
      </c>
      <c r="AN1873" s="99">
        <v>356191.36880493199</v>
      </c>
      <c r="AO1873" s="99">
        <v>0</v>
      </c>
      <c r="AP1873" s="99">
        <v>2119233.1595458998</v>
      </c>
      <c r="AQ1873" s="99">
        <v>7695958.7239990197</v>
      </c>
      <c r="AR1873" s="99">
        <v>29754.927425861399</v>
      </c>
      <c r="AS1873" s="99">
        <v>0</v>
      </c>
      <c r="AT1873" s="99">
        <v>16700.991272449501</v>
      </c>
      <c r="AU1873" s="99">
        <v>0</v>
      </c>
      <c r="AV1873" s="99">
        <v>998004.94673156703</v>
      </c>
      <c r="AW1873" s="99">
        <v>0</v>
      </c>
      <c r="AX1873" s="99">
        <v>53189.490801334403</v>
      </c>
      <c r="AY1873" s="99">
        <v>173960.17767715501</v>
      </c>
      <c r="AZ1873" s="99">
        <v>4156245.2981567401</v>
      </c>
      <c r="BA1873" s="99">
        <v>12040.575203299501</v>
      </c>
      <c r="BB1873" s="99">
        <v>0</v>
      </c>
      <c r="BC1873" s="99">
        <v>5494346.0100707998</v>
      </c>
      <c r="BD1873" s="99">
        <v>26865.8496837616</v>
      </c>
      <c r="BE1873" s="99">
        <v>0</v>
      </c>
      <c r="BF1873" s="99">
        <v>30294.621905803699</v>
      </c>
      <c r="BG1873" s="99">
        <v>1015923.2018890399</v>
      </c>
      <c r="BH1873" s="99">
        <v>0</v>
      </c>
      <c r="BI1873" s="99">
        <v>291170.83903121902</v>
      </c>
      <c r="BJ1873" s="99">
        <v>2598458.0740661598</v>
      </c>
      <c r="BK1873" s="99">
        <v>4954.9578254222897</v>
      </c>
      <c r="BL1873" s="99">
        <v>0</v>
      </c>
      <c r="BM1873" s="99">
        <v>0</v>
      </c>
      <c r="BN1873" s="99">
        <v>0</v>
      </c>
      <c r="BO1873" s="99">
        <v>0</v>
      </c>
      <c r="BP1873" s="99">
        <v>0</v>
      </c>
      <c r="BQ1873" s="99">
        <v>0</v>
      </c>
      <c r="BR1873" s="99">
        <v>34786.846883297003</v>
      </c>
      <c r="BS1873" s="99">
        <v>1300275.5242767299</v>
      </c>
      <c r="BT1873" s="99">
        <v>2328.3187230825401</v>
      </c>
      <c r="BU1873" s="99">
        <v>0</v>
      </c>
      <c r="BV1873" s="99">
        <v>1561928.50721741</v>
      </c>
      <c r="BW1873" s="99">
        <v>2979.5562795400601</v>
      </c>
      <c r="BX1873" s="99">
        <v>0</v>
      </c>
      <c r="BY1873" s="99">
        <v>0</v>
      </c>
      <c r="BZ1873" s="99">
        <v>0</v>
      </c>
      <c r="CA1873" s="99">
        <v>8861.7742866277695</v>
      </c>
      <c r="CB1873" s="99">
        <v>1380159.64430237</v>
      </c>
      <c r="CC1873" s="99">
        <v>9868384.0738525409</v>
      </c>
      <c r="CD1873" s="99">
        <v>2912049.4859314002</v>
      </c>
      <c r="CE1873" s="99">
        <v>91.040001989342301</v>
      </c>
      <c r="CF1873" s="99">
        <v>19118.101888656602</v>
      </c>
      <c r="CG1873" s="99">
        <v>135459.01947212199</v>
      </c>
      <c r="CH1873" s="99">
        <v>0</v>
      </c>
      <c r="CI1873" s="99">
        <v>8947.1296787261999</v>
      </c>
      <c r="CJ1873" s="99">
        <v>1399753.55453491</v>
      </c>
      <c r="CK1873" s="99">
        <v>10006688.7376709</v>
      </c>
      <c r="CL1873" s="99">
        <v>2931952.1949768099</v>
      </c>
      <c r="CM1873" s="166">
        <v>9871.37643158436</v>
      </c>
      <c r="CN1873" s="166">
        <v>1756754.3744354199</v>
      </c>
      <c r="CO1873" s="166">
        <v>11027717.939941401</v>
      </c>
      <c r="CP1873" s="99">
        <v>2931952.1949768099</v>
      </c>
      <c r="CQ1873" s="99">
        <v>0</v>
      </c>
      <c r="CR1873" s="99">
        <v>0</v>
      </c>
      <c r="CS1873" s="99">
        <v>0</v>
      </c>
      <c r="CT1873" s="99">
        <v>0</v>
      </c>
      <c r="CU1873" s="98">
        <v>6498.8759386399997</v>
      </c>
      <c r="CV1873" s="98">
        <v>970.77975385800005</v>
      </c>
      <c r="CW1873" s="98">
        <v>1399277.7461910266</v>
      </c>
      <c r="CX1873" s="98">
        <v>10003843.093324663</v>
      </c>
    </row>
    <row r="1874" spans="1:102" x14ac:dyDescent="0.2">
      <c r="A1874" s="98" t="s">
        <v>183</v>
      </c>
      <c r="B1874" s="100">
        <v>39508</v>
      </c>
      <c r="C1874" s="99">
        <v>0</v>
      </c>
      <c r="D1874" s="99">
        <v>2485.6227683723</v>
      </c>
      <c r="E1874" s="99">
        <v>6419.7468106746701</v>
      </c>
      <c r="F1874" s="99">
        <v>115.883833662607</v>
      </c>
      <c r="G1874" s="99">
        <v>0</v>
      </c>
      <c r="H1874" s="99">
        <v>8.7738683109637403</v>
      </c>
      <c r="I1874" s="99">
        <v>0</v>
      </c>
      <c r="J1874" s="99">
        <v>921.33073183149099</v>
      </c>
      <c r="K1874" s="99">
        <v>0</v>
      </c>
      <c r="L1874" s="99">
        <v>84.829866583459093</v>
      </c>
      <c r="M1874" s="99">
        <v>192.260257549584</v>
      </c>
      <c r="N1874" s="99">
        <v>3524.9689582288302</v>
      </c>
      <c r="O1874" s="99">
        <v>46.257971245329799</v>
      </c>
      <c r="P1874" s="99">
        <v>0</v>
      </c>
      <c r="Q1874" s="99">
        <v>5100.83536303043</v>
      </c>
      <c r="R1874" s="99">
        <v>23.873279810883101</v>
      </c>
      <c r="S1874" s="99">
        <v>0</v>
      </c>
      <c r="T1874" s="99">
        <v>14.9730776331853</v>
      </c>
      <c r="U1874" s="99">
        <v>932.55130420625198</v>
      </c>
      <c r="V1874" s="99">
        <v>0</v>
      </c>
      <c r="W1874" s="99">
        <v>248335.78058433501</v>
      </c>
      <c r="X1874" s="99">
        <v>1070759.6059570301</v>
      </c>
      <c r="Y1874" s="99">
        <v>2729.6266371011702</v>
      </c>
      <c r="Z1874" s="99">
        <v>0</v>
      </c>
      <c r="AA1874" s="99">
        <v>1622.33209577203</v>
      </c>
      <c r="AB1874" s="99">
        <v>0</v>
      </c>
      <c r="AC1874" s="99">
        <v>357567.43223953201</v>
      </c>
      <c r="AD1874" s="99">
        <v>0</v>
      </c>
      <c r="AE1874" s="99">
        <v>8438.0590096712094</v>
      </c>
      <c r="AF1874" s="99">
        <v>22866.8507449627</v>
      </c>
      <c r="AG1874" s="99">
        <v>578116.53134918201</v>
      </c>
      <c r="AH1874" s="99">
        <v>1681.45147496462</v>
      </c>
      <c r="AI1874" s="99">
        <v>0</v>
      </c>
      <c r="AJ1874" s="99">
        <v>688878.908203125</v>
      </c>
      <c r="AK1874" s="99">
        <v>3991.4271788299102</v>
      </c>
      <c r="AL1874" s="99">
        <v>0</v>
      </c>
      <c r="AM1874" s="99">
        <v>3147.9508086740998</v>
      </c>
      <c r="AN1874" s="99">
        <v>358943.69972610503</v>
      </c>
      <c r="AO1874" s="99">
        <v>0</v>
      </c>
      <c r="AP1874" s="99">
        <v>1992480.6944580099</v>
      </c>
      <c r="AQ1874" s="99">
        <v>7568066.9132690402</v>
      </c>
      <c r="AR1874" s="99">
        <v>34337.738801479303</v>
      </c>
      <c r="AS1874" s="99">
        <v>0</v>
      </c>
      <c r="AT1874" s="99">
        <v>11317.205516338299</v>
      </c>
      <c r="AU1874" s="99">
        <v>0</v>
      </c>
      <c r="AV1874" s="99">
        <v>1039017.69033051</v>
      </c>
      <c r="AW1874" s="99">
        <v>0</v>
      </c>
      <c r="AX1874" s="99">
        <v>62531.098393917098</v>
      </c>
      <c r="AY1874" s="99">
        <v>165627.38926696801</v>
      </c>
      <c r="AZ1874" s="99">
        <v>4087477.7025451702</v>
      </c>
      <c r="BA1874" s="99">
        <v>14293.715516567199</v>
      </c>
      <c r="BB1874" s="99">
        <v>0</v>
      </c>
      <c r="BC1874" s="99">
        <v>5082899.5925292997</v>
      </c>
      <c r="BD1874" s="99">
        <v>30386.557867527001</v>
      </c>
      <c r="BE1874" s="99">
        <v>0</v>
      </c>
      <c r="BF1874" s="99">
        <v>22474.1648819447</v>
      </c>
      <c r="BG1874" s="99">
        <v>1043740.84087372</v>
      </c>
      <c r="BH1874" s="99">
        <v>0</v>
      </c>
      <c r="BI1874" s="99">
        <v>313137.50144195597</v>
      </c>
      <c r="BJ1874" s="99">
        <v>2257355.97796631</v>
      </c>
      <c r="BK1874" s="99">
        <v>5709.5821468234099</v>
      </c>
      <c r="BL1874" s="99">
        <v>0</v>
      </c>
      <c r="BM1874" s="99">
        <v>0</v>
      </c>
      <c r="BN1874" s="99">
        <v>0</v>
      </c>
      <c r="BO1874" s="99">
        <v>0</v>
      </c>
      <c r="BP1874" s="99">
        <v>0</v>
      </c>
      <c r="BQ1874" s="99">
        <v>0</v>
      </c>
      <c r="BR1874" s="99">
        <v>36280.421354293801</v>
      </c>
      <c r="BS1874" s="99">
        <v>1126410.49787903</v>
      </c>
      <c r="BT1874" s="99">
        <v>2769.53683197498</v>
      </c>
      <c r="BU1874" s="99">
        <v>0</v>
      </c>
      <c r="BV1874" s="99">
        <v>1384686.2289733901</v>
      </c>
      <c r="BW1874" s="99">
        <v>3521.9880607426198</v>
      </c>
      <c r="BX1874" s="99">
        <v>0</v>
      </c>
      <c r="BY1874" s="99">
        <v>0</v>
      </c>
      <c r="BZ1874" s="99">
        <v>0</v>
      </c>
      <c r="CA1874" s="99">
        <v>8914.6970318555796</v>
      </c>
      <c r="CB1874" s="99">
        <v>1329610.50538635</v>
      </c>
      <c r="CC1874" s="99">
        <v>9577964.9468994103</v>
      </c>
      <c r="CD1874" s="99">
        <v>2554476.7922668499</v>
      </c>
      <c r="CE1874" s="99">
        <v>92.857224850915401</v>
      </c>
      <c r="CF1874" s="99">
        <v>18300.819575548201</v>
      </c>
      <c r="CG1874" s="99">
        <v>138028.79503440901</v>
      </c>
      <c r="CH1874" s="99">
        <v>0</v>
      </c>
      <c r="CI1874" s="99">
        <v>9010.2801475524902</v>
      </c>
      <c r="CJ1874" s="99">
        <v>1347954.35900879</v>
      </c>
      <c r="CK1874" s="99">
        <v>9716270.5174560491</v>
      </c>
      <c r="CL1874" s="99">
        <v>2572663.1368408198</v>
      </c>
      <c r="CM1874" s="166">
        <v>9930.9769935607892</v>
      </c>
      <c r="CN1874" s="166">
        <v>1706649.0029754599</v>
      </c>
      <c r="CO1874" s="166">
        <v>10765233.001708999</v>
      </c>
      <c r="CP1874" s="99">
        <v>2572663.1368408198</v>
      </c>
      <c r="CQ1874" s="99">
        <v>0</v>
      </c>
      <c r="CR1874" s="99">
        <v>0</v>
      </c>
      <c r="CS1874" s="99">
        <v>0</v>
      </c>
      <c r="CT1874" s="99">
        <v>0</v>
      </c>
      <c r="CU1874" s="98">
        <v>6445.9158875639996</v>
      </c>
      <c r="CV1874" s="98">
        <v>996.12459698999999</v>
      </c>
      <c r="CW1874" s="98">
        <v>1347911.3249618981</v>
      </c>
      <c r="CX1874" s="98">
        <v>9715993.7419338189</v>
      </c>
    </row>
    <row r="1875" spans="1:102" x14ac:dyDescent="0.2">
      <c r="A1875" s="98" t="s">
        <v>183</v>
      </c>
      <c r="B1875" s="100">
        <v>39600</v>
      </c>
      <c r="C1875" s="99">
        <v>0</v>
      </c>
      <c r="D1875" s="99">
        <v>2628.51593106985</v>
      </c>
      <c r="E1875" s="99">
        <v>6386.9419093728102</v>
      </c>
      <c r="F1875" s="99">
        <v>120.899332678877</v>
      </c>
      <c r="G1875" s="99">
        <v>0</v>
      </c>
      <c r="H1875" s="99">
        <v>4.9919829583377604</v>
      </c>
      <c r="I1875" s="99">
        <v>0</v>
      </c>
      <c r="J1875" s="99">
        <v>948.078147612512</v>
      </c>
      <c r="K1875" s="99">
        <v>0</v>
      </c>
      <c r="L1875" s="99">
        <v>134.417702538893</v>
      </c>
      <c r="M1875" s="99">
        <v>147.24948151782201</v>
      </c>
      <c r="N1875" s="99">
        <v>3521.3058534562601</v>
      </c>
      <c r="O1875" s="99">
        <v>44.211688951123499</v>
      </c>
      <c r="P1875" s="99">
        <v>0</v>
      </c>
      <c r="Q1875" s="99">
        <v>5176.7797536850003</v>
      </c>
      <c r="R1875" s="99">
        <v>23.917499199509599</v>
      </c>
      <c r="S1875" s="99">
        <v>0</v>
      </c>
      <c r="T1875" s="99">
        <v>11.619540085666801</v>
      </c>
      <c r="U1875" s="99">
        <v>949.39076675474598</v>
      </c>
      <c r="V1875" s="99">
        <v>0</v>
      </c>
      <c r="W1875" s="99">
        <v>287968.55595397903</v>
      </c>
      <c r="X1875" s="99">
        <v>1065666.1472320601</v>
      </c>
      <c r="Y1875" s="99">
        <v>4181.9940186739004</v>
      </c>
      <c r="Z1875" s="99">
        <v>0</v>
      </c>
      <c r="AA1875" s="99">
        <v>1228.7965682894001</v>
      </c>
      <c r="AB1875" s="99">
        <v>0</v>
      </c>
      <c r="AC1875" s="99">
        <v>368832.28981399501</v>
      </c>
      <c r="AD1875" s="99">
        <v>0</v>
      </c>
      <c r="AE1875" s="99">
        <v>13750.338532686201</v>
      </c>
      <c r="AF1875" s="99">
        <v>21767.356466770201</v>
      </c>
      <c r="AG1875" s="99">
        <v>579283.097892761</v>
      </c>
      <c r="AH1875" s="99">
        <v>1676.8205049186899</v>
      </c>
      <c r="AI1875" s="99">
        <v>0</v>
      </c>
      <c r="AJ1875" s="99">
        <v>749462.29577636695</v>
      </c>
      <c r="AK1875" s="99">
        <v>4156.5351257920302</v>
      </c>
      <c r="AL1875" s="99">
        <v>0</v>
      </c>
      <c r="AM1875" s="99">
        <v>2519.63567426801</v>
      </c>
      <c r="AN1875" s="99">
        <v>368014.60839462298</v>
      </c>
      <c r="AO1875" s="99">
        <v>0</v>
      </c>
      <c r="AP1875" s="99">
        <v>2295717.1434021001</v>
      </c>
      <c r="AQ1875" s="99">
        <v>7632917.7499389602</v>
      </c>
      <c r="AR1875" s="99">
        <v>42790.718190669999</v>
      </c>
      <c r="AS1875" s="99">
        <v>0</v>
      </c>
      <c r="AT1875" s="99">
        <v>8104.7527346015004</v>
      </c>
      <c r="AU1875" s="99">
        <v>0</v>
      </c>
      <c r="AV1875" s="99">
        <v>1077744.6965332001</v>
      </c>
      <c r="AW1875" s="99">
        <v>0</v>
      </c>
      <c r="AX1875" s="99">
        <v>107343.513112068</v>
      </c>
      <c r="AY1875" s="99">
        <v>155015.401069641</v>
      </c>
      <c r="AZ1875" s="99">
        <v>4107126.1328430199</v>
      </c>
      <c r="BA1875" s="99">
        <v>14795.5726943016</v>
      </c>
      <c r="BB1875" s="99">
        <v>0</v>
      </c>
      <c r="BC1875" s="99">
        <v>5626812.6334838904</v>
      </c>
      <c r="BD1875" s="99">
        <v>32179.5935308933</v>
      </c>
      <c r="BE1875" s="99">
        <v>0</v>
      </c>
      <c r="BF1875" s="99">
        <v>18602.718854427301</v>
      </c>
      <c r="BG1875" s="99">
        <v>1074495.33903503</v>
      </c>
      <c r="BH1875" s="99">
        <v>0</v>
      </c>
      <c r="BI1875" s="99">
        <v>404382.308750153</v>
      </c>
      <c r="BJ1875" s="99">
        <v>2271898.41082764</v>
      </c>
      <c r="BK1875" s="99">
        <v>11024.913378953899</v>
      </c>
      <c r="BL1875" s="99">
        <v>0</v>
      </c>
      <c r="BM1875" s="99">
        <v>0</v>
      </c>
      <c r="BN1875" s="99">
        <v>0</v>
      </c>
      <c r="BO1875" s="99">
        <v>0</v>
      </c>
      <c r="BP1875" s="99">
        <v>0</v>
      </c>
      <c r="BQ1875" s="99">
        <v>0</v>
      </c>
      <c r="BR1875" s="99">
        <v>35581.964844226801</v>
      </c>
      <c r="BS1875" s="99">
        <v>1124008.4245758101</v>
      </c>
      <c r="BT1875" s="99">
        <v>2929.83057543635</v>
      </c>
      <c r="BU1875" s="99">
        <v>0</v>
      </c>
      <c r="BV1875" s="99">
        <v>1534112.54281616</v>
      </c>
      <c r="BW1875" s="99">
        <v>3739.5620658695698</v>
      </c>
      <c r="BX1875" s="99">
        <v>0</v>
      </c>
      <c r="BY1875" s="99">
        <v>0</v>
      </c>
      <c r="BZ1875" s="99">
        <v>0</v>
      </c>
      <c r="CA1875" s="99">
        <v>9011.8100837469101</v>
      </c>
      <c r="CB1875" s="99">
        <v>1340597.4554290799</v>
      </c>
      <c r="CC1875" s="99">
        <v>9903872.08911133</v>
      </c>
      <c r="CD1875" s="99">
        <v>2690368.64208984</v>
      </c>
      <c r="CE1875" s="99">
        <v>95.678823492489798</v>
      </c>
      <c r="CF1875" s="99">
        <v>18650.651360511802</v>
      </c>
      <c r="CG1875" s="99">
        <v>138560.79281616199</v>
      </c>
      <c r="CH1875" s="99">
        <v>0</v>
      </c>
      <c r="CI1875" s="99">
        <v>9121.3441851139105</v>
      </c>
      <c r="CJ1875" s="99">
        <v>1358401.6454620401</v>
      </c>
      <c r="CK1875" s="99">
        <v>10041560.576538101</v>
      </c>
      <c r="CL1875" s="99">
        <v>2713366.2778625502</v>
      </c>
      <c r="CM1875" s="166">
        <v>10049.202951908101</v>
      </c>
      <c r="CN1875" s="166">
        <v>1724958.7432251</v>
      </c>
      <c r="CO1875" s="166">
        <v>11110024.849731401</v>
      </c>
      <c r="CP1875" s="99">
        <v>2713366.2778625502</v>
      </c>
      <c r="CQ1875" s="99">
        <v>0</v>
      </c>
      <c r="CR1875" s="99">
        <v>0</v>
      </c>
      <c r="CS1875" s="99">
        <v>0</v>
      </c>
      <c r="CT1875" s="99">
        <v>0</v>
      </c>
      <c r="CU1875" s="98">
        <v>6397.9316365040004</v>
      </c>
      <c r="CV1875" s="98">
        <v>1032.5808425340001</v>
      </c>
      <c r="CW1875" s="98">
        <v>1359248.1067895917</v>
      </c>
      <c r="CX1875" s="98">
        <v>10042432.881927492</v>
      </c>
    </row>
    <row r="1876" spans="1:102" x14ac:dyDescent="0.2">
      <c r="A1876" s="98" t="s">
        <v>183</v>
      </c>
      <c r="B1876" s="100">
        <v>39692</v>
      </c>
      <c r="C1876" s="99">
        <v>0</v>
      </c>
      <c r="D1876" s="99">
        <v>2806.4380410015601</v>
      </c>
      <c r="E1876" s="99">
        <v>6341.8748866915703</v>
      </c>
      <c r="F1876" s="99">
        <v>111.23649181984401</v>
      </c>
      <c r="G1876" s="99">
        <v>0</v>
      </c>
      <c r="H1876" s="99">
        <v>5.7923198295757201</v>
      </c>
      <c r="I1876" s="99">
        <v>0</v>
      </c>
      <c r="J1876" s="99">
        <v>974.18871797621296</v>
      </c>
      <c r="K1876" s="99">
        <v>0</v>
      </c>
      <c r="L1876" s="99">
        <v>160.45177273266</v>
      </c>
      <c r="M1876" s="99">
        <v>150.19960474595399</v>
      </c>
      <c r="N1876" s="99">
        <v>3536.7104746401301</v>
      </c>
      <c r="O1876" s="99">
        <v>51.027830672450399</v>
      </c>
      <c r="P1876" s="99">
        <v>0</v>
      </c>
      <c r="Q1876" s="99">
        <v>5280.3758720755604</v>
      </c>
      <c r="R1876" s="99">
        <v>26.085469458485001</v>
      </c>
      <c r="S1876" s="99">
        <v>0</v>
      </c>
      <c r="T1876" s="99">
        <v>9.1563092437572795</v>
      </c>
      <c r="U1876" s="99">
        <v>976.31157664954696</v>
      </c>
      <c r="V1876" s="99">
        <v>0</v>
      </c>
      <c r="W1876" s="99">
        <v>340804.34671020502</v>
      </c>
      <c r="X1876" s="99">
        <v>1042648.1643753099</v>
      </c>
      <c r="Y1876" s="99">
        <v>2127.7340392470401</v>
      </c>
      <c r="Z1876" s="99">
        <v>0</v>
      </c>
      <c r="AA1876" s="99">
        <v>1245.1512041389899</v>
      </c>
      <c r="AB1876" s="99">
        <v>0</v>
      </c>
      <c r="AC1876" s="99">
        <v>377526.82237243699</v>
      </c>
      <c r="AD1876" s="99">
        <v>0</v>
      </c>
      <c r="AE1876" s="99">
        <v>16756.569575309801</v>
      </c>
      <c r="AF1876" s="99">
        <v>21036.130041599299</v>
      </c>
      <c r="AG1876" s="99">
        <v>568152.58609008801</v>
      </c>
      <c r="AH1876" s="99">
        <v>2091.8230941891702</v>
      </c>
      <c r="AI1876" s="99">
        <v>0</v>
      </c>
      <c r="AJ1876" s="99">
        <v>772019.93687439</v>
      </c>
      <c r="AK1876" s="99">
        <v>4126.1330919265702</v>
      </c>
      <c r="AL1876" s="99">
        <v>0</v>
      </c>
      <c r="AM1876" s="99">
        <v>2169.38004073501</v>
      </c>
      <c r="AN1876" s="99">
        <v>378527.87392044102</v>
      </c>
      <c r="AO1876" s="99">
        <v>0</v>
      </c>
      <c r="AP1876" s="99">
        <v>2713927.4660034198</v>
      </c>
      <c r="AQ1876" s="99">
        <v>7542032.5004272498</v>
      </c>
      <c r="AR1876" s="99">
        <v>25976.686034202601</v>
      </c>
      <c r="AS1876" s="99">
        <v>0</v>
      </c>
      <c r="AT1876" s="99">
        <v>9119.11760866642</v>
      </c>
      <c r="AU1876" s="99">
        <v>0</v>
      </c>
      <c r="AV1876" s="99">
        <v>1121253.7388915999</v>
      </c>
      <c r="AW1876" s="99">
        <v>0</v>
      </c>
      <c r="AX1876" s="99">
        <v>132090.06732559201</v>
      </c>
      <c r="AY1876" s="99">
        <v>151263.894605637</v>
      </c>
      <c r="AZ1876" s="99">
        <v>4096396.0427856399</v>
      </c>
      <c r="BA1876" s="99">
        <v>19399.3093826771</v>
      </c>
      <c r="BB1876" s="99">
        <v>0</v>
      </c>
      <c r="BC1876" s="99">
        <v>5867535.9911498995</v>
      </c>
      <c r="BD1876" s="99">
        <v>30868.118809938402</v>
      </c>
      <c r="BE1876" s="99">
        <v>0</v>
      </c>
      <c r="BF1876" s="99">
        <v>15291.2369040251</v>
      </c>
      <c r="BG1876" s="99">
        <v>1121555.2243194601</v>
      </c>
      <c r="BH1876" s="99">
        <v>0</v>
      </c>
      <c r="BI1876" s="99">
        <v>384321.77671051002</v>
      </c>
      <c r="BJ1876" s="99">
        <v>2238300.3965148898</v>
      </c>
      <c r="BK1876" s="99">
        <v>4701.86892074347</v>
      </c>
      <c r="BL1876" s="99">
        <v>0</v>
      </c>
      <c r="BM1876" s="99">
        <v>0</v>
      </c>
      <c r="BN1876" s="99">
        <v>0</v>
      </c>
      <c r="BO1876" s="99">
        <v>0</v>
      </c>
      <c r="BP1876" s="99">
        <v>0</v>
      </c>
      <c r="BQ1876" s="99">
        <v>0</v>
      </c>
      <c r="BR1876" s="99">
        <v>36081.6333785057</v>
      </c>
      <c r="BS1876" s="99">
        <v>1115713.2501678499</v>
      </c>
      <c r="BT1876" s="99">
        <v>4032.4952443838101</v>
      </c>
      <c r="BU1876" s="99">
        <v>0</v>
      </c>
      <c r="BV1876" s="99">
        <v>1466005.1335907001</v>
      </c>
      <c r="BW1876" s="99">
        <v>3425.1392351687</v>
      </c>
      <c r="BX1876" s="99">
        <v>0</v>
      </c>
      <c r="BY1876" s="99">
        <v>0</v>
      </c>
      <c r="BZ1876" s="99">
        <v>0</v>
      </c>
      <c r="CA1876" s="99">
        <v>9128.3031334876996</v>
      </c>
      <c r="CB1876" s="99">
        <v>1376024.3120422401</v>
      </c>
      <c r="CC1876" s="99">
        <v>10224578.2486572</v>
      </c>
      <c r="CD1876" s="99">
        <v>2613496.7105102502</v>
      </c>
      <c r="CE1876" s="99">
        <v>98.304898929782198</v>
      </c>
      <c r="CF1876" s="99">
        <v>17313.323143482201</v>
      </c>
      <c r="CG1876" s="99">
        <v>130383.76647377</v>
      </c>
      <c r="CH1876" s="99">
        <v>0</v>
      </c>
      <c r="CI1876" s="99">
        <v>9215.7669788598996</v>
      </c>
      <c r="CJ1876" s="99">
        <v>1393888.36889648</v>
      </c>
      <c r="CK1876" s="99">
        <v>10356050.474609399</v>
      </c>
      <c r="CL1876" s="99">
        <v>2632665.9809875502</v>
      </c>
      <c r="CM1876" s="166">
        <v>10199.2659065723</v>
      </c>
      <c r="CN1876" s="166">
        <v>1774363.0457916299</v>
      </c>
      <c r="CO1876" s="166">
        <v>11474714.3126221</v>
      </c>
      <c r="CP1876" s="99">
        <v>2632665.9809875502</v>
      </c>
      <c r="CQ1876" s="99">
        <v>0</v>
      </c>
      <c r="CR1876" s="99">
        <v>0</v>
      </c>
      <c r="CS1876" s="99">
        <v>0</v>
      </c>
      <c r="CT1876" s="99">
        <v>0</v>
      </c>
      <c r="CU1876" s="98">
        <v>6341.5991304930003</v>
      </c>
      <c r="CV1876" s="98">
        <v>1063.2069291570001</v>
      </c>
      <c r="CW1876" s="98">
        <v>1393337.6351857223</v>
      </c>
      <c r="CX1876" s="98">
        <v>10354962.015130971</v>
      </c>
    </row>
    <row r="1877" spans="1:102" x14ac:dyDescent="0.2">
      <c r="A1877" s="98" t="s">
        <v>183</v>
      </c>
      <c r="B1877" s="100">
        <v>39783</v>
      </c>
      <c r="C1877" s="99">
        <v>0</v>
      </c>
      <c r="D1877" s="99">
        <v>2241.08985602856</v>
      </c>
      <c r="E1877" s="99">
        <v>6304.6830954551697</v>
      </c>
      <c r="F1877" s="99">
        <v>128.05488803237699</v>
      </c>
      <c r="G1877" s="99">
        <v>0</v>
      </c>
      <c r="H1877" s="99">
        <v>5.7204198868712401</v>
      </c>
      <c r="I1877" s="99">
        <v>0</v>
      </c>
      <c r="J1877" s="99">
        <v>989.97145958244801</v>
      </c>
      <c r="K1877" s="99">
        <v>0</v>
      </c>
      <c r="L1877" s="99">
        <v>115.532704108395</v>
      </c>
      <c r="M1877" s="99">
        <v>159.99203206226201</v>
      </c>
      <c r="N1877" s="99">
        <v>3508.7568194270102</v>
      </c>
      <c r="O1877" s="99">
        <v>47.659716571681201</v>
      </c>
      <c r="P1877" s="99">
        <v>0</v>
      </c>
      <c r="Q1877" s="99">
        <v>4737.9237492680604</v>
      </c>
      <c r="R1877" s="99">
        <v>31.089020402403499</v>
      </c>
      <c r="S1877" s="99">
        <v>0</v>
      </c>
      <c r="T1877" s="99">
        <v>8.9663382790749893</v>
      </c>
      <c r="U1877" s="99">
        <v>1003.76730044931</v>
      </c>
      <c r="V1877" s="99">
        <v>0</v>
      </c>
      <c r="W1877" s="99">
        <v>176612.216135025</v>
      </c>
      <c r="X1877" s="99">
        <v>1040088.41233826</v>
      </c>
      <c r="Y1877" s="99">
        <v>4488.82773220539</v>
      </c>
      <c r="Z1877" s="99">
        <v>0</v>
      </c>
      <c r="AA1877" s="99">
        <v>1305.07061721385</v>
      </c>
      <c r="AB1877" s="99">
        <v>0</v>
      </c>
      <c r="AC1877" s="99">
        <v>388782.61178207397</v>
      </c>
      <c r="AD1877" s="99">
        <v>0</v>
      </c>
      <c r="AE1877" s="99">
        <v>13493.2129341364</v>
      </c>
      <c r="AF1877" s="99">
        <v>22167.422884225802</v>
      </c>
      <c r="AG1877" s="99">
        <v>563307.23319244396</v>
      </c>
      <c r="AH1877" s="99">
        <v>2287.1636346280602</v>
      </c>
      <c r="AI1877" s="99">
        <v>0</v>
      </c>
      <c r="AJ1877" s="99">
        <v>623913.23973083496</v>
      </c>
      <c r="AK1877" s="99">
        <v>4525.6136341690999</v>
      </c>
      <c r="AL1877" s="99">
        <v>0</v>
      </c>
      <c r="AM1877" s="99">
        <v>2324.99394586682</v>
      </c>
      <c r="AN1877" s="99">
        <v>391646.644351959</v>
      </c>
      <c r="AO1877" s="99">
        <v>0</v>
      </c>
      <c r="AP1877" s="99">
        <v>1430462.7116546601</v>
      </c>
      <c r="AQ1877" s="99">
        <v>7570988.6279907199</v>
      </c>
      <c r="AR1877" s="99">
        <v>48161.016175746903</v>
      </c>
      <c r="AS1877" s="99">
        <v>0</v>
      </c>
      <c r="AT1877" s="99">
        <v>10750.3636749983</v>
      </c>
      <c r="AU1877" s="99">
        <v>0</v>
      </c>
      <c r="AV1877" s="99">
        <v>1158580.9471893299</v>
      </c>
      <c r="AW1877" s="99">
        <v>0</v>
      </c>
      <c r="AX1877" s="99">
        <v>104818.423326492</v>
      </c>
      <c r="AY1877" s="99">
        <v>158556.849750519</v>
      </c>
      <c r="AZ1877" s="99">
        <v>4085444.3570251502</v>
      </c>
      <c r="BA1877" s="99">
        <v>20720.020139217399</v>
      </c>
      <c r="BB1877" s="99">
        <v>0</v>
      </c>
      <c r="BC1877" s="99">
        <v>4683196.3267822303</v>
      </c>
      <c r="BD1877" s="99">
        <v>34943.446131706201</v>
      </c>
      <c r="BE1877" s="99">
        <v>0</v>
      </c>
      <c r="BF1877" s="99">
        <v>16617.889488697099</v>
      </c>
      <c r="BG1877" s="99">
        <v>1169156.56861877</v>
      </c>
      <c r="BH1877" s="99">
        <v>0</v>
      </c>
      <c r="BI1877" s="99">
        <v>278697.68869400001</v>
      </c>
      <c r="BJ1877" s="99">
        <v>2248993.0263671898</v>
      </c>
      <c r="BK1877" s="99">
        <v>11880.623522162399</v>
      </c>
      <c r="BL1877" s="99">
        <v>0</v>
      </c>
      <c r="BM1877" s="99">
        <v>0</v>
      </c>
      <c r="BN1877" s="99">
        <v>0</v>
      </c>
      <c r="BO1877" s="99">
        <v>0</v>
      </c>
      <c r="BP1877" s="99">
        <v>0</v>
      </c>
      <c r="BQ1877" s="99">
        <v>0</v>
      </c>
      <c r="BR1877" s="99">
        <v>37189.572902202599</v>
      </c>
      <c r="BS1877" s="99">
        <v>1107090.4147491499</v>
      </c>
      <c r="BT1877" s="99">
        <v>4149.09915053844</v>
      </c>
      <c r="BU1877" s="99">
        <v>0</v>
      </c>
      <c r="BV1877" s="99">
        <v>1385940.7654571501</v>
      </c>
      <c r="BW1877" s="99">
        <v>4119.3626024126997</v>
      </c>
      <c r="BX1877" s="99">
        <v>0</v>
      </c>
      <c r="BY1877" s="99">
        <v>0</v>
      </c>
      <c r="BZ1877" s="99">
        <v>0</v>
      </c>
      <c r="CA1877" s="99">
        <v>8558.2729194164294</v>
      </c>
      <c r="CB1877" s="99">
        <v>1224848.5843811</v>
      </c>
      <c r="CC1877" s="99">
        <v>9027377.7639160194</v>
      </c>
      <c r="CD1877" s="99">
        <v>2546788.6266784701</v>
      </c>
      <c r="CE1877" s="99">
        <v>111.05163753591501</v>
      </c>
      <c r="CF1877" s="99">
        <v>20779.303079128302</v>
      </c>
      <c r="CG1877" s="99">
        <v>152993.685583115</v>
      </c>
      <c r="CH1877" s="99">
        <v>0</v>
      </c>
      <c r="CI1877" s="99">
        <v>8660.2399922609293</v>
      </c>
      <c r="CJ1877" s="99">
        <v>1245903.71426392</v>
      </c>
      <c r="CK1877" s="99">
        <v>9183811.4063720703</v>
      </c>
      <c r="CL1877" s="99">
        <v>2572790.2803649898</v>
      </c>
      <c r="CM1877" s="166">
        <v>9661.5615679025705</v>
      </c>
      <c r="CN1877" s="166">
        <v>1635891.29150391</v>
      </c>
      <c r="CO1877" s="166">
        <v>10350863.194458</v>
      </c>
      <c r="CP1877" s="99">
        <v>2572790.2803649898</v>
      </c>
      <c r="CQ1877" s="99">
        <v>0</v>
      </c>
      <c r="CR1877" s="99">
        <v>0</v>
      </c>
      <c r="CS1877" s="99">
        <v>0</v>
      </c>
      <c r="CT1877" s="99">
        <v>0</v>
      </c>
      <c r="CU1877" s="98">
        <v>6318.7699274919996</v>
      </c>
      <c r="CV1877" s="98">
        <v>1089.445642637</v>
      </c>
      <c r="CW1877" s="98">
        <v>1245627.8874602283</v>
      </c>
      <c r="CX1877" s="98">
        <v>9180371.449499134</v>
      </c>
    </row>
    <row r="1878" spans="1:102" x14ac:dyDescent="0.2">
      <c r="A1878" s="98" t="s">
        <v>183</v>
      </c>
      <c r="B1878" s="100">
        <v>39873</v>
      </c>
      <c r="C1878" s="99">
        <v>0</v>
      </c>
      <c r="D1878" s="99">
        <v>3021.8557850718498</v>
      </c>
      <c r="E1878" s="99">
        <v>6231.3175214529001</v>
      </c>
      <c r="F1878" s="99">
        <v>148.365943256766</v>
      </c>
      <c r="G1878" s="99">
        <v>0</v>
      </c>
      <c r="H1878" s="99">
        <v>3.79051457162132</v>
      </c>
      <c r="I1878" s="99">
        <v>0</v>
      </c>
      <c r="J1878" s="99">
        <v>999.50424346327804</v>
      </c>
      <c r="K1878" s="99">
        <v>0</v>
      </c>
      <c r="L1878" s="99">
        <v>148.19003016687901</v>
      </c>
      <c r="M1878" s="99">
        <v>164.05401236563901</v>
      </c>
      <c r="N1878" s="99">
        <v>3468.3059436082799</v>
      </c>
      <c r="O1878" s="99">
        <v>52.425700745079702</v>
      </c>
      <c r="P1878" s="99">
        <v>0</v>
      </c>
      <c r="Q1878" s="99">
        <v>5476.6363622546196</v>
      </c>
      <c r="R1878" s="99">
        <v>28.647935773013199</v>
      </c>
      <c r="S1878" s="99">
        <v>0</v>
      </c>
      <c r="T1878" s="99">
        <v>7.0064240471110697</v>
      </c>
      <c r="U1878" s="99">
        <v>1005.82083278149</v>
      </c>
      <c r="V1878" s="99">
        <v>0</v>
      </c>
      <c r="W1878" s="99">
        <v>416289.56488800002</v>
      </c>
      <c r="X1878" s="99">
        <v>1008865.00061798</v>
      </c>
      <c r="Y1878" s="99">
        <v>4270.3926357030896</v>
      </c>
      <c r="Z1878" s="99">
        <v>0</v>
      </c>
      <c r="AA1878" s="99">
        <v>983.85601416975305</v>
      </c>
      <c r="AB1878" s="99">
        <v>0</v>
      </c>
      <c r="AC1878" s="99">
        <v>392190.96263885498</v>
      </c>
      <c r="AD1878" s="99">
        <v>0</v>
      </c>
      <c r="AE1878" s="99">
        <v>15437.5259109735</v>
      </c>
      <c r="AF1878" s="99">
        <v>21005.078648090399</v>
      </c>
      <c r="AG1878" s="99">
        <v>553378.08212280297</v>
      </c>
      <c r="AH1878" s="99">
        <v>2083.2936826646301</v>
      </c>
      <c r="AI1878" s="99">
        <v>0</v>
      </c>
      <c r="AJ1878" s="99">
        <v>833513.31629943801</v>
      </c>
      <c r="AK1878" s="99">
        <v>4681.6069805622101</v>
      </c>
      <c r="AL1878" s="99">
        <v>0</v>
      </c>
      <c r="AM1878" s="99">
        <v>1807.19919963181</v>
      </c>
      <c r="AN1878" s="99">
        <v>393495.31751251197</v>
      </c>
      <c r="AO1878" s="99">
        <v>0</v>
      </c>
      <c r="AP1878" s="99">
        <v>3445848.9059753399</v>
      </c>
      <c r="AQ1878" s="99">
        <v>7367947.0183715802</v>
      </c>
      <c r="AR1878" s="99">
        <v>50340.759181976297</v>
      </c>
      <c r="AS1878" s="99">
        <v>0</v>
      </c>
      <c r="AT1878" s="99">
        <v>7208.4024638533601</v>
      </c>
      <c r="AU1878" s="99">
        <v>0</v>
      </c>
      <c r="AV1878" s="99">
        <v>1181462.9848938</v>
      </c>
      <c r="AW1878" s="99">
        <v>0</v>
      </c>
      <c r="AX1878" s="99">
        <v>124521.136640549</v>
      </c>
      <c r="AY1878" s="99">
        <v>153287.467172623</v>
      </c>
      <c r="AZ1878" s="99">
        <v>4020631.7601928702</v>
      </c>
      <c r="BA1878" s="99">
        <v>18230.770720004999</v>
      </c>
      <c r="BB1878" s="99">
        <v>0</v>
      </c>
      <c r="BC1878" s="99">
        <v>6464002.3799438505</v>
      </c>
      <c r="BD1878" s="99">
        <v>35800.815906047799</v>
      </c>
      <c r="BE1878" s="99">
        <v>0</v>
      </c>
      <c r="BF1878" s="99">
        <v>13257.9206266403</v>
      </c>
      <c r="BG1878" s="99">
        <v>1185581.04200745</v>
      </c>
      <c r="BH1878" s="99">
        <v>0</v>
      </c>
      <c r="BI1878" s="99">
        <v>495344.96490860003</v>
      </c>
      <c r="BJ1878" s="99">
        <v>2172798.9237365699</v>
      </c>
      <c r="BK1878" s="99">
        <v>11531.2852159739</v>
      </c>
      <c r="BL1878" s="99">
        <v>0</v>
      </c>
      <c r="BM1878" s="99">
        <v>0</v>
      </c>
      <c r="BN1878" s="99">
        <v>0</v>
      </c>
      <c r="BO1878" s="99">
        <v>0</v>
      </c>
      <c r="BP1878" s="99">
        <v>0</v>
      </c>
      <c r="BQ1878" s="99">
        <v>0</v>
      </c>
      <c r="BR1878" s="99">
        <v>37526.860835552201</v>
      </c>
      <c r="BS1878" s="99">
        <v>1086925.9726104699</v>
      </c>
      <c r="BT1878" s="99">
        <v>3529.05099675059</v>
      </c>
      <c r="BU1878" s="99">
        <v>0</v>
      </c>
      <c r="BV1878" s="99">
        <v>1539850.92408752</v>
      </c>
      <c r="BW1878" s="99">
        <v>4201.3745321631404</v>
      </c>
      <c r="BX1878" s="99">
        <v>0</v>
      </c>
      <c r="BY1878" s="99">
        <v>0</v>
      </c>
      <c r="BZ1878" s="99">
        <v>0</v>
      </c>
      <c r="CA1878" s="99">
        <v>9263.7158697843606</v>
      </c>
      <c r="CB1878" s="99">
        <v>1432095.13848877</v>
      </c>
      <c r="CC1878" s="99">
        <v>10858093.352417</v>
      </c>
      <c r="CD1878" s="99">
        <v>2666645.8651733398</v>
      </c>
      <c r="CE1878" s="99">
        <v>112.76976379938399</v>
      </c>
      <c r="CF1878" s="99">
        <v>19755.047786712599</v>
      </c>
      <c r="CG1878" s="99">
        <v>149977.30840301499</v>
      </c>
      <c r="CH1878" s="99">
        <v>0</v>
      </c>
      <c r="CI1878" s="99">
        <v>9380.2155518531799</v>
      </c>
      <c r="CJ1878" s="99">
        <v>1451543.2193756099</v>
      </c>
      <c r="CK1878" s="99">
        <v>11009299.6470947</v>
      </c>
      <c r="CL1878" s="99">
        <v>2687664.6787719699</v>
      </c>
      <c r="CM1878" s="166">
        <v>10372.1726936102</v>
      </c>
      <c r="CN1878" s="166">
        <v>1842538.9274444601</v>
      </c>
      <c r="CO1878" s="166">
        <v>12199641.610839801</v>
      </c>
      <c r="CP1878" s="99">
        <v>2687664.6787719699</v>
      </c>
      <c r="CQ1878" s="99">
        <v>0</v>
      </c>
      <c r="CR1878" s="99">
        <v>0</v>
      </c>
      <c r="CS1878" s="99">
        <v>0</v>
      </c>
      <c r="CT1878" s="99">
        <v>0</v>
      </c>
      <c r="CU1878" s="98">
        <v>6250.4349421429997</v>
      </c>
      <c r="CV1878" s="98">
        <v>1099.9964538080001</v>
      </c>
      <c r="CW1878" s="98">
        <v>1451850.1862754826</v>
      </c>
      <c r="CX1878" s="98">
        <v>11008070.660820015</v>
      </c>
    </row>
    <row r="1879" spans="1:102" x14ac:dyDescent="0.2">
      <c r="A1879" s="98" t="s">
        <v>183</v>
      </c>
      <c r="B1879" s="100">
        <v>39965</v>
      </c>
      <c r="C1879" s="99">
        <v>0</v>
      </c>
      <c r="D1879" s="99">
        <v>3091.2686366438902</v>
      </c>
      <c r="E1879" s="99">
        <v>6163.3019884228697</v>
      </c>
      <c r="F1879" s="99">
        <v>150.516310542822</v>
      </c>
      <c r="G1879" s="99">
        <v>0</v>
      </c>
      <c r="H1879" s="99">
        <v>3.2076693418784998</v>
      </c>
      <c r="I1879" s="99">
        <v>0</v>
      </c>
      <c r="J1879" s="99">
        <v>1001.62419918925</v>
      </c>
      <c r="K1879" s="99">
        <v>0</v>
      </c>
      <c r="L1879" s="99">
        <v>169.71916471608</v>
      </c>
      <c r="M1879" s="99">
        <v>168.53619699366399</v>
      </c>
      <c r="N1879" s="99">
        <v>3423.56575867534</v>
      </c>
      <c r="O1879" s="99">
        <v>50.106580811086999</v>
      </c>
      <c r="P1879" s="99">
        <v>0</v>
      </c>
      <c r="Q1879" s="99">
        <v>5463.0543980598504</v>
      </c>
      <c r="R1879" s="99">
        <v>26.907186599448298</v>
      </c>
      <c r="S1879" s="99">
        <v>0</v>
      </c>
      <c r="T1879" s="99">
        <v>7.1183411438250896</v>
      </c>
      <c r="U1879" s="99">
        <v>1003.01807371527</v>
      </c>
      <c r="V1879" s="99">
        <v>0</v>
      </c>
      <c r="W1879" s="99">
        <v>429610.20214843802</v>
      </c>
      <c r="X1879" s="99">
        <v>990557.12920379604</v>
      </c>
      <c r="Y1879" s="99">
        <v>4392.5002162456503</v>
      </c>
      <c r="Z1879" s="99">
        <v>0</v>
      </c>
      <c r="AA1879" s="99">
        <v>916.86426500231005</v>
      </c>
      <c r="AB1879" s="99">
        <v>0</v>
      </c>
      <c r="AC1879" s="99">
        <v>386631.07853317301</v>
      </c>
      <c r="AD1879" s="99">
        <v>0</v>
      </c>
      <c r="AE1879" s="99">
        <v>18704.773129463199</v>
      </c>
      <c r="AF1879" s="99">
        <v>21998.262366533301</v>
      </c>
      <c r="AG1879" s="99">
        <v>538022.59446716297</v>
      </c>
      <c r="AH1879" s="99">
        <v>1940.77394543588</v>
      </c>
      <c r="AI1879" s="99">
        <v>0</v>
      </c>
      <c r="AJ1879" s="99">
        <v>832949.53083038295</v>
      </c>
      <c r="AK1879" s="99">
        <v>4456.4660761356399</v>
      </c>
      <c r="AL1879" s="99">
        <v>0</v>
      </c>
      <c r="AM1879" s="99">
        <v>1584.3669308573001</v>
      </c>
      <c r="AN1879" s="99">
        <v>387029.515991211</v>
      </c>
      <c r="AO1879" s="99">
        <v>0</v>
      </c>
      <c r="AP1879" s="99">
        <v>3498398.61245728</v>
      </c>
      <c r="AQ1879" s="99">
        <v>7247606.1362915002</v>
      </c>
      <c r="AR1879" s="99">
        <v>50426.125545501702</v>
      </c>
      <c r="AS1879" s="99">
        <v>0</v>
      </c>
      <c r="AT1879" s="99">
        <v>6271.42086297274</v>
      </c>
      <c r="AU1879" s="99">
        <v>0</v>
      </c>
      <c r="AV1879" s="99">
        <v>1181898.0143279999</v>
      </c>
      <c r="AW1879" s="99">
        <v>0</v>
      </c>
      <c r="AX1879" s="99">
        <v>152990.09251785299</v>
      </c>
      <c r="AY1879" s="99">
        <v>160662.90518760699</v>
      </c>
      <c r="AZ1879" s="99">
        <v>3914702.1628112802</v>
      </c>
      <c r="BA1879" s="99">
        <v>17335.879235506101</v>
      </c>
      <c r="BB1879" s="99">
        <v>0</v>
      </c>
      <c r="BC1879" s="99">
        <v>6475551.4826049795</v>
      </c>
      <c r="BD1879" s="99">
        <v>33285.213759422302</v>
      </c>
      <c r="BE1879" s="99">
        <v>0</v>
      </c>
      <c r="BF1879" s="99">
        <v>12001.3441022635</v>
      </c>
      <c r="BG1879" s="99">
        <v>1181834.9546356199</v>
      </c>
      <c r="BH1879" s="99">
        <v>0</v>
      </c>
      <c r="BI1879" s="99">
        <v>399087.135417938</v>
      </c>
      <c r="BJ1879" s="99">
        <v>2152678.9808044401</v>
      </c>
      <c r="BK1879" s="99">
        <v>12726.0780040026</v>
      </c>
      <c r="BL1879" s="99">
        <v>0</v>
      </c>
      <c r="BM1879" s="99">
        <v>0</v>
      </c>
      <c r="BN1879" s="99">
        <v>0</v>
      </c>
      <c r="BO1879" s="99">
        <v>0</v>
      </c>
      <c r="BP1879" s="99">
        <v>0</v>
      </c>
      <c r="BQ1879" s="99">
        <v>0</v>
      </c>
      <c r="BR1879" s="99">
        <v>39281.124187469497</v>
      </c>
      <c r="BS1879" s="99">
        <v>1070970.75715637</v>
      </c>
      <c r="BT1879" s="99">
        <v>3434.0887183249001</v>
      </c>
      <c r="BU1879" s="99">
        <v>0</v>
      </c>
      <c r="BV1879" s="99">
        <v>1433037.5167694101</v>
      </c>
      <c r="BW1879" s="99">
        <v>3811.33030179143</v>
      </c>
      <c r="BX1879" s="99">
        <v>0</v>
      </c>
      <c r="BY1879" s="99">
        <v>0</v>
      </c>
      <c r="BZ1879" s="99">
        <v>0</v>
      </c>
      <c r="CA1879" s="99">
        <v>9246.2823799848593</v>
      </c>
      <c r="CB1879" s="99">
        <v>1412267.76797485</v>
      </c>
      <c r="CC1879" s="99">
        <v>10707435.477783199</v>
      </c>
      <c r="CD1879" s="99">
        <v>2542913.2857971201</v>
      </c>
      <c r="CE1879" s="99">
        <v>109.872553231195</v>
      </c>
      <c r="CF1879" s="99">
        <v>20490.566909551599</v>
      </c>
      <c r="CG1879" s="99">
        <v>153034.49560928301</v>
      </c>
      <c r="CH1879" s="99">
        <v>0</v>
      </c>
      <c r="CI1879" s="99">
        <v>9375.3304884433692</v>
      </c>
      <c r="CJ1879" s="99">
        <v>1432482.3163147001</v>
      </c>
      <c r="CK1879" s="99">
        <v>10858736.2897949</v>
      </c>
      <c r="CL1879" s="99">
        <v>2567737.3107910198</v>
      </c>
      <c r="CM1879" s="166">
        <v>10350.131985783601</v>
      </c>
      <c r="CN1879" s="166">
        <v>1823297.9058990499</v>
      </c>
      <c r="CO1879" s="166">
        <v>12038484.033813501</v>
      </c>
      <c r="CP1879" s="99">
        <v>2567737.3107910198</v>
      </c>
      <c r="CQ1879" s="99">
        <v>0</v>
      </c>
      <c r="CR1879" s="99">
        <v>0</v>
      </c>
      <c r="CS1879" s="99">
        <v>0</v>
      </c>
      <c r="CT1879" s="99">
        <v>0</v>
      </c>
      <c r="CU1879" s="98">
        <v>6171.4311232910004</v>
      </c>
      <c r="CV1879" s="98">
        <v>1099.8020545710001</v>
      </c>
      <c r="CW1879" s="98">
        <v>1432758.3348844016</v>
      </c>
      <c r="CX1879" s="98">
        <v>10860469.973392483</v>
      </c>
    </row>
    <row r="1880" spans="1:102" x14ac:dyDescent="0.2">
      <c r="A1880" s="98" t="s">
        <v>183</v>
      </c>
      <c r="B1880" s="100">
        <v>40057</v>
      </c>
      <c r="C1880" s="99">
        <v>0</v>
      </c>
      <c r="D1880" s="99">
        <v>3098.5771062970198</v>
      </c>
      <c r="E1880" s="99">
        <v>6032.5497516989699</v>
      </c>
      <c r="F1880" s="99">
        <v>141.39785432256801</v>
      </c>
      <c r="G1880" s="99">
        <v>0</v>
      </c>
      <c r="H1880" s="99">
        <v>1.2154260292300001</v>
      </c>
      <c r="I1880" s="99">
        <v>0</v>
      </c>
      <c r="J1880" s="99">
        <v>1004.78891947865</v>
      </c>
      <c r="K1880" s="99">
        <v>0</v>
      </c>
      <c r="L1880" s="99">
        <v>204.28447739966199</v>
      </c>
      <c r="M1880" s="99">
        <v>164.99619609676299</v>
      </c>
      <c r="N1880" s="99">
        <v>3372.8160433471198</v>
      </c>
      <c r="O1880" s="99">
        <v>48.945062073878901</v>
      </c>
      <c r="P1880" s="99">
        <v>0</v>
      </c>
      <c r="Q1880" s="99">
        <v>5399.0578322410602</v>
      </c>
      <c r="R1880" s="99">
        <v>22.824785776203498</v>
      </c>
      <c r="S1880" s="99">
        <v>0</v>
      </c>
      <c r="T1880" s="99">
        <v>4.0347707606269996</v>
      </c>
      <c r="U1880" s="99">
        <v>1006.49214178324</v>
      </c>
      <c r="V1880" s="99">
        <v>0</v>
      </c>
      <c r="W1880" s="99">
        <v>405840.87608718901</v>
      </c>
      <c r="X1880" s="99">
        <v>979202.98802947998</v>
      </c>
      <c r="Y1880" s="99">
        <v>2159.4104607105301</v>
      </c>
      <c r="Z1880" s="99">
        <v>0</v>
      </c>
      <c r="AA1880" s="99">
        <v>173.86092968285101</v>
      </c>
      <c r="AB1880" s="99">
        <v>0</v>
      </c>
      <c r="AC1880" s="99">
        <v>385615.07905197103</v>
      </c>
      <c r="AD1880" s="99">
        <v>0</v>
      </c>
      <c r="AE1880" s="99">
        <v>17872.276259422299</v>
      </c>
      <c r="AF1880" s="99">
        <v>22612.633802890799</v>
      </c>
      <c r="AG1880" s="99">
        <v>533863.86154937698</v>
      </c>
      <c r="AH1880" s="99">
        <v>1847.6914058774701</v>
      </c>
      <c r="AI1880" s="99">
        <v>0</v>
      </c>
      <c r="AJ1880" s="99">
        <v>803211.91452026402</v>
      </c>
      <c r="AK1880" s="99">
        <v>3944.76678705215</v>
      </c>
      <c r="AL1880" s="99">
        <v>0</v>
      </c>
      <c r="AM1880" s="99">
        <v>942.89551387727295</v>
      </c>
      <c r="AN1880" s="99">
        <v>386732.83743667603</v>
      </c>
      <c r="AO1880" s="99">
        <v>0</v>
      </c>
      <c r="AP1880" s="99">
        <v>3331804.0869140602</v>
      </c>
      <c r="AQ1880" s="99">
        <v>7195264.9317016602</v>
      </c>
      <c r="AR1880" s="99">
        <v>27979.6970353127</v>
      </c>
      <c r="AS1880" s="99">
        <v>0</v>
      </c>
      <c r="AT1880" s="99">
        <v>1218.1816030144701</v>
      </c>
      <c r="AU1880" s="99">
        <v>0</v>
      </c>
      <c r="AV1880" s="99">
        <v>1185315.8288116499</v>
      </c>
      <c r="AW1880" s="99">
        <v>0</v>
      </c>
      <c r="AX1880" s="99">
        <v>144105.46786499</v>
      </c>
      <c r="AY1880" s="99">
        <v>165764.56562042201</v>
      </c>
      <c r="AZ1880" s="99">
        <v>3903183.0979919401</v>
      </c>
      <c r="BA1880" s="99">
        <v>16056.7024103403</v>
      </c>
      <c r="BB1880" s="99">
        <v>0</v>
      </c>
      <c r="BC1880" s="99">
        <v>6279254.3302002</v>
      </c>
      <c r="BD1880" s="99">
        <v>30224.921895504001</v>
      </c>
      <c r="BE1880" s="99">
        <v>0</v>
      </c>
      <c r="BF1880" s="99">
        <v>6274.1319704055804</v>
      </c>
      <c r="BG1880" s="99">
        <v>1188051.4790954599</v>
      </c>
      <c r="BH1880" s="99">
        <v>0</v>
      </c>
      <c r="BI1880" s="99">
        <v>412179.31653595</v>
      </c>
      <c r="BJ1880" s="99">
        <v>2138454.2399597201</v>
      </c>
      <c r="BK1880" s="99">
        <v>5066.8414304852504</v>
      </c>
      <c r="BL1880" s="99">
        <v>0</v>
      </c>
      <c r="BM1880" s="99">
        <v>0</v>
      </c>
      <c r="BN1880" s="99">
        <v>0</v>
      </c>
      <c r="BO1880" s="99">
        <v>0</v>
      </c>
      <c r="BP1880" s="99">
        <v>0</v>
      </c>
      <c r="BQ1880" s="99">
        <v>0</v>
      </c>
      <c r="BR1880" s="99">
        <v>39591.439099788702</v>
      </c>
      <c r="BS1880" s="99">
        <v>1064243.47021484</v>
      </c>
      <c r="BT1880" s="99">
        <v>3096.21650990844</v>
      </c>
      <c r="BU1880" s="99">
        <v>0</v>
      </c>
      <c r="BV1880" s="99">
        <v>1441661.9379272501</v>
      </c>
      <c r="BW1880" s="99">
        <v>3424.46119388938</v>
      </c>
      <c r="BX1880" s="99">
        <v>0</v>
      </c>
      <c r="BY1880" s="99">
        <v>0</v>
      </c>
      <c r="BZ1880" s="99">
        <v>0</v>
      </c>
      <c r="CA1880" s="99">
        <v>9115.3774178028107</v>
      </c>
      <c r="CB1880" s="99">
        <v>1380989.9505767799</v>
      </c>
      <c r="CC1880" s="99">
        <v>10505963.594848599</v>
      </c>
      <c r="CD1880" s="99">
        <v>2544608.9686889602</v>
      </c>
      <c r="CE1880" s="99">
        <v>107.222356242128</v>
      </c>
      <c r="CF1880" s="99">
        <v>19989.802785873399</v>
      </c>
      <c r="CG1880" s="99">
        <v>145742.32724380499</v>
      </c>
      <c r="CH1880" s="99">
        <v>0</v>
      </c>
      <c r="CI1880" s="99">
        <v>9209.7908624410593</v>
      </c>
      <c r="CJ1880" s="99">
        <v>1401160.5539092999</v>
      </c>
      <c r="CK1880" s="99">
        <v>10657982.2923584</v>
      </c>
      <c r="CL1880" s="99">
        <v>2568245.2747192401</v>
      </c>
      <c r="CM1880" s="166">
        <v>10223.0155824423</v>
      </c>
      <c r="CN1880" s="166">
        <v>1788389.1061096201</v>
      </c>
      <c r="CO1880" s="166">
        <v>11846389.576293901</v>
      </c>
      <c r="CP1880" s="99">
        <v>2568245.2747192401</v>
      </c>
      <c r="CQ1880" s="99">
        <v>0</v>
      </c>
      <c r="CR1880" s="99">
        <v>0</v>
      </c>
      <c r="CS1880" s="99">
        <v>0</v>
      </c>
      <c r="CT1880" s="99">
        <v>0</v>
      </c>
      <c r="CU1880" s="98">
        <v>6027.6516569590003</v>
      </c>
      <c r="CV1880" s="98">
        <v>1102.2429715830001</v>
      </c>
      <c r="CW1880" s="98">
        <v>1400979.7533626533</v>
      </c>
      <c r="CX1880" s="98">
        <v>10651705.922092404</v>
      </c>
    </row>
    <row r="1881" spans="1:102" x14ac:dyDescent="0.2">
      <c r="A1881" s="98" t="s">
        <v>183</v>
      </c>
      <c r="B1881" s="100">
        <v>40148</v>
      </c>
      <c r="C1881" s="99">
        <v>0</v>
      </c>
      <c r="D1881" s="99">
        <v>3215.0818479061099</v>
      </c>
      <c r="E1881" s="99">
        <v>5971.9902243614197</v>
      </c>
      <c r="F1881" s="99">
        <v>119.25476690568</v>
      </c>
      <c r="G1881" s="99">
        <v>0</v>
      </c>
      <c r="H1881" s="99">
        <v>1.1732029586564701</v>
      </c>
      <c r="I1881" s="99">
        <v>0</v>
      </c>
      <c r="J1881" s="99">
        <v>992.76442189514603</v>
      </c>
      <c r="K1881" s="99">
        <v>0</v>
      </c>
      <c r="L1881" s="99">
        <v>225.4494046662</v>
      </c>
      <c r="M1881" s="99">
        <v>173.58135118708</v>
      </c>
      <c r="N1881" s="99">
        <v>3378.8958766758401</v>
      </c>
      <c r="O1881" s="99">
        <v>52.4256882290356</v>
      </c>
      <c r="P1881" s="99">
        <v>0</v>
      </c>
      <c r="Q1881" s="99">
        <v>5445.9095048904401</v>
      </c>
      <c r="R1881" s="99">
        <v>21.373701526550601</v>
      </c>
      <c r="S1881" s="99">
        <v>0</v>
      </c>
      <c r="T1881" s="99">
        <v>3.3700327464612201</v>
      </c>
      <c r="U1881" s="99">
        <v>1000.7260697558499</v>
      </c>
      <c r="V1881" s="99">
        <v>0</v>
      </c>
      <c r="W1881" s="99">
        <v>396406.78794479399</v>
      </c>
      <c r="X1881" s="99">
        <v>963082.51751708996</v>
      </c>
      <c r="Y1881" s="99">
        <v>2027.2991146147299</v>
      </c>
      <c r="Z1881" s="99">
        <v>0</v>
      </c>
      <c r="AA1881" s="99">
        <v>193.637491520494</v>
      </c>
      <c r="AB1881" s="99">
        <v>0</v>
      </c>
      <c r="AC1881" s="99">
        <v>372949.90511703503</v>
      </c>
      <c r="AD1881" s="99">
        <v>0</v>
      </c>
      <c r="AE1881" s="99">
        <v>18615.5264968872</v>
      </c>
      <c r="AF1881" s="99">
        <v>22983.617326736501</v>
      </c>
      <c r="AG1881" s="99">
        <v>524267.08518981899</v>
      </c>
      <c r="AH1881" s="99">
        <v>2992.02262681723</v>
      </c>
      <c r="AI1881" s="99">
        <v>0</v>
      </c>
      <c r="AJ1881" s="99">
        <v>797290.66738891602</v>
      </c>
      <c r="AK1881" s="99">
        <v>3587.1503596305802</v>
      </c>
      <c r="AL1881" s="99">
        <v>0</v>
      </c>
      <c r="AM1881" s="99">
        <v>297.436767231673</v>
      </c>
      <c r="AN1881" s="99">
        <v>374758.37682723999</v>
      </c>
      <c r="AO1881" s="99">
        <v>0</v>
      </c>
      <c r="AP1881" s="99">
        <v>3270102.7017822298</v>
      </c>
      <c r="AQ1881" s="99">
        <v>7135573.6654663105</v>
      </c>
      <c r="AR1881" s="99">
        <v>26081.440649271</v>
      </c>
      <c r="AS1881" s="99">
        <v>0</v>
      </c>
      <c r="AT1881" s="99">
        <v>1674.6787058561999</v>
      </c>
      <c r="AU1881" s="99">
        <v>0</v>
      </c>
      <c r="AV1881" s="99">
        <v>1180015.2403869601</v>
      </c>
      <c r="AW1881" s="99">
        <v>0</v>
      </c>
      <c r="AX1881" s="99">
        <v>152612.03136253401</v>
      </c>
      <c r="AY1881" s="99">
        <v>168818.601741791</v>
      </c>
      <c r="AZ1881" s="99">
        <v>3866371.8532714802</v>
      </c>
      <c r="BA1881" s="99">
        <v>25749.247963905302</v>
      </c>
      <c r="BB1881" s="99">
        <v>0</v>
      </c>
      <c r="BC1881" s="99">
        <v>6251024.4879760696</v>
      </c>
      <c r="BD1881" s="99">
        <v>28153.7740898132</v>
      </c>
      <c r="BE1881" s="99">
        <v>0</v>
      </c>
      <c r="BF1881" s="99">
        <v>2392.79874819517</v>
      </c>
      <c r="BG1881" s="99">
        <v>1186565.2114563</v>
      </c>
      <c r="BH1881" s="99">
        <v>0</v>
      </c>
      <c r="BI1881" s="99">
        <v>404256.87780761701</v>
      </c>
      <c r="BJ1881" s="99">
        <v>2115194.9934997601</v>
      </c>
      <c r="BK1881" s="99">
        <v>4991.0992783904103</v>
      </c>
      <c r="BL1881" s="99">
        <v>0</v>
      </c>
      <c r="BM1881" s="99">
        <v>0</v>
      </c>
      <c r="BN1881" s="99">
        <v>0</v>
      </c>
      <c r="BO1881" s="99">
        <v>0</v>
      </c>
      <c r="BP1881" s="99">
        <v>0</v>
      </c>
      <c r="BQ1881" s="99">
        <v>0</v>
      </c>
      <c r="BR1881" s="99">
        <v>42283.230591297201</v>
      </c>
      <c r="BS1881" s="99">
        <v>1055411.6501617399</v>
      </c>
      <c r="BT1881" s="99">
        <v>4952.1183556318301</v>
      </c>
      <c r="BU1881" s="99">
        <v>0</v>
      </c>
      <c r="BV1881" s="99">
        <v>1420441.5083465599</v>
      </c>
      <c r="BW1881" s="99">
        <v>3172.6069685518701</v>
      </c>
      <c r="BX1881" s="99">
        <v>0</v>
      </c>
      <c r="BY1881" s="99">
        <v>0</v>
      </c>
      <c r="BZ1881" s="99">
        <v>0</v>
      </c>
      <c r="CA1881" s="99">
        <v>9200.9090185165405</v>
      </c>
      <c r="CB1881" s="99">
        <v>1364978.08261108</v>
      </c>
      <c r="CC1881" s="99">
        <v>10422937.4923096</v>
      </c>
      <c r="CD1881" s="99">
        <v>2531759.2859497098</v>
      </c>
      <c r="CE1881" s="99">
        <v>113.04211665038</v>
      </c>
      <c r="CF1881" s="99">
        <v>21056.885149002101</v>
      </c>
      <c r="CG1881" s="99">
        <v>164860.80389022801</v>
      </c>
      <c r="CH1881" s="99">
        <v>0</v>
      </c>
      <c r="CI1881" s="99">
        <v>9302.6551854610407</v>
      </c>
      <c r="CJ1881" s="99">
        <v>1386296.15022278</v>
      </c>
      <c r="CK1881" s="99">
        <v>10584234.4449463</v>
      </c>
      <c r="CL1881" s="99">
        <v>2559023.7270507799</v>
      </c>
      <c r="CM1881" s="166">
        <v>10310.6495220661</v>
      </c>
      <c r="CN1881" s="166">
        <v>1762089.61225891</v>
      </c>
      <c r="CO1881" s="166">
        <v>11777918.3287354</v>
      </c>
      <c r="CP1881" s="99">
        <v>2559023.7270507799</v>
      </c>
      <c r="CQ1881" s="99">
        <v>0</v>
      </c>
      <c r="CR1881" s="99">
        <v>0</v>
      </c>
      <c r="CS1881" s="99">
        <v>0</v>
      </c>
      <c r="CT1881" s="99">
        <v>0</v>
      </c>
      <c r="CU1881" s="98">
        <v>5973.3268995620001</v>
      </c>
      <c r="CV1881" s="98">
        <v>1098.928534545</v>
      </c>
      <c r="CW1881" s="98">
        <v>1386034.9677600821</v>
      </c>
      <c r="CX1881" s="98">
        <v>10587798.296199828</v>
      </c>
    </row>
    <row r="1882" spans="1:102" x14ac:dyDescent="0.2">
      <c r="A1882" s="98" t="s">
        <v>183</v>
      </c>
      <c r="B1882" s="100">
        <v>40238</v>
      </c>
      <c r="C1882" s="99">
        <v>0</v>
      </c>
      <c r="D1882" s="99">
        <v>3261.5353469848601</v>
      </c>
      <c r="E1882" s="99">
        <v>5872.8912428021404</v>
      </c>
      <c r="F1882" s="99">
        <v>101.975080377422</v>
      </c>
      <c r="G1882" s="99">
        <v>0</v>
      </c>
      <c r="H1882" s="99">
        <v>0</v>
      </c>
      <c r="I1882" s="99">
        <v>0</v>
      </c>
      <c r="J1882" s="99">
        <v>1010.75178720802</v>
      </c>
      <c r="K1882" s="99">
        <v>0</v>
      </c>
      <c r="L1882" s="99">
        <v>236.27806067094201</v>
      </c>
      <c r="M1882" s="99">
        <v>49.755825920961797</v>
      </c>
      <c r="N1882" s="99">
        <v>3369.0508728027298</v>
      </c>
      <c r="O1882" s="99">
        <v>45.230016328860103</v>
      </c>
      <c r="P1882" s="99">
        <v>0</v>
      </c>
      <c r="Q1882" s="99">
        <v>5480.61992132664</v>
      </c>
      <c r="R1882" s="99">
        <v>21.963417425984499</v>
      </c>
      <c r="S1882" s="99">
        <v>0</v>
      </c>
      <c r="T1882" s="99">
        <v>6.0561228953301898</v>
      </c>
      <c r="U1882" s="99">
        <v>1012.81943488866</v>
      </c>
      <c r="V1882" s="99">
        <v>0</v>
      </c>
      <c r="W1882" s="99">
        <v>377230.47640991199</v>
      </c>
      <c r="X1882" s="99">
        <v>949975.95775604201</v>
      </c>
      <c r="Y1882" s="99">
        <v>2050.1604111492602</v>
      </c>
      <c r="Z1882" s="99">
        <v>0</v>
      </c>
      <c r="AA1882" s="99">
        <v>0</v>
      </c>
      <c r="AB1882" s="99">
        <v>0</v>
      </c>
      <c r="AC1882" s="99">
        <v>385078.92467498803</v>
      </c>
      <c r="AD1882" s="99">
        <v>0</v>
      </c>
      <c r="AE1882" s="99">
        <v>13770.8057873249</v>
      </c>
      <c r="AF1882" s="99">
        <v>5538.4662526845896</v>
      </c>
      <c r="AG1882" s="99">
        <v>518812.30431747402</v>
      </c>
      <c r="AH1882" s="99">
        <v>1853.1885078996399</v>
      </c>
      <c r="AI1882" s="99">
        <v>0</v>
      </c>
      <c r="AJ1882" s="99">
        <v>769656.910339355</v>
      </c>
      <c r="AK1882" s="99">
        <v>3528.0975530743599</v>
      </c>
      <c r="AL1882" s="99">
        <v>0</v>
      </c>
      <c r="AM1882" s="99">
        <v>927.52040954679296</v>
      </c>
      <c r="AN1882" s="99">
        <v>386022.156898499</v>
      </c>
      <c r="AO1882" s="99">
        <v>0</v>
      </c>
      <c r="AP1882" s="99">
        <v>3138448.8056945801</v>
      </c>
      <c r="AQ1882" s="99">
        <v>7066206.9757080097</v>
      </c>
      <c r="AR1882" s="99">
        <v>25301.8857080936</v>
      </c>
      <c r="AS1882" s="99">
        <v>0</v>
      </c>
      <c r="AT1882" s="99">
        <v>0</v>
      </c>
      <c r="AU1882" s="99">
        <v>0</v>
      </c>
      <c r="AV1882" s="99">
        <v>1222511.6675109901</v>
      </c>
      <c r="AW1882" s="99">
        <v>0</v>
      </c>
      <c r="AX1882" s="99">
        <v>120859.269061089</v>
      </c>
      <c r="AY1882" s="99">
        <v>41809.883008480101</v>
      </c>
      <c r="AZ1882" s="99">
        <v>3844045.2015380901</v>
      </c>
      <c r="BA1882" s="99">
        <v>15549.2180808783</v>
      </c>
      <c r="BB1882" s="99">
        <v>0</v>
      </c>
      <c r="BC1882" s="99">
        <v>6027993.7756957998</v>
      </c>
      <c r="BD1882" s="99">
        <v>27606.440791606899</v>
      </c>
      <c r="BE1882" s="99">
        <v>0</v>
      </c>
      <c r="BF1882" s="99">
        <v>7653.3320175409299</v>
      </c>
      <c r="BG1882" s="99">
        <v>1225512.2813415499</v>
      </c>
      <c r="BH1882" s="99">
        <v>0</v>
      </c>
      <c r="BI1882" s="99">
        <v>391489.09912109398</v>
      </c>
      <c r="BJ1882" s="99">
        <v>2092940.8981780999</v>
      </c>
      <c r="BK1882" s="99">
        <v>4989.1485751271202</v>
      </c>
      <c r="BL1882" s="99">
        <v>0</v>
      </c>
      <c r="BM1882" s="99">
        <v>0</v>
      </c>
      <c r="BN1882" s="99">
        <v>0</v>
      </c>
      <c r="BO1882" s="99">
        <v>0</v>
      </c>
      <c r="BP1882" s="99">
        <v>0</v>
      </c>
      <c r="BQ1882" s="99">
        <v>0</v>
      </c>
      <c r="BR1882" s="99">
        <v>11053.632314205201</v>
      </c>
      <c r="BS1882" s="99">
        <v>1051349.0448761</v>
      </c>
      <c r="BT1882" s="99">
        <v>3491.86523380876</v>
      </c>
      <c r="BU1882" s="99">
        <v>0</v>
      </c>
      <c r="BV1882" s="99">
        <v>1407734.0433197001</v>
      </c>
      <c r="BW1882" s="99">
        <v>3105.9789043963001</v>
      </c>
      <c r="BX1882" s="99">
        <v>0</v>
      </c>
      <c r="BY1882" s="99">
        <v>0</v>
      </c>
      <c r="BZ1882" s="99">
        <v>0</v>
      </c>
      <c r="CA1882" s="99">
        <v>9143.4330908060092</v>
      </c>
      <c r="CB1882" s="99">
        <v>1326717.4796142599</v>
      </c>
      <c r="CC1882" s="99">
        <v>10181881.942382799</v>
      </c>
      <c r="CD1882" s="99">
        <v>2469928.7696533198</v>
      </c>
      <c r="CE1882" s="99">
        <v>121.09621621575199</v>
      </c>
      <c r="CF1882" s="99">
        <v>23247.256319522901</v>
      </c>
      <c r="CG1882" s="99">
        <v>176712.77902793899</v>
      </c>
      <c r="CH1882" s="99">
        <v>0</v>
      </c>
      <c r="CI1882" s="99">
        <v>9268.59677731991</v>
      </c>
      <c r="CJ1882" s="99">
        <v>1350134.3509979199</v>
      </c>
      <c r="CK1882" s="99">
        <v>10365950.4725342</v>
      </c>
      <c r="CL1882" s="99">
        <v>2499683.4643249498</v>
      </c>
      <c r="CM1882" s="166">
        <v>10268.211717247999</v>
      </c>
      <c r="CN1882" s="166">
        <v>1740421.8736877399</v>
      </c>
      <c r="CO1882" s="166">
        <v>11603938.877197299</v>
      </c>
      <c r="CP1882" s="99">
        <v>2499683.4643249498</v>
      </c>
      <c r="CQ1882" s="99">
        <v>0</v>
      </c>
      <c r="CR1882" s="99">
        <v>0</v>
      </c>
      <c r="CS1882" s="99">
        <v>0</v>
      </c>
      <c r="CT1882" s="99">
        <v>0</v>
      </c>
      <c r="CU1882" s="98">
        <v>5889.7775993940004</v>
      </c>
      <c r="CV1882" s="98">
        <v>1124.5841672930001</v>
      </c>
      <c r="CW1882" s="98">
        <v>1349964.7359337828</v>
      </c>
      <c r="CX1882" s="98">
        <v>10358594.721410738</v>
      </c>
    </row>
    <row r="1883" spans="1:102" x14ac:dyDescent="0.2">
      <c r="A1883" s="98" t="s">
        <v>183</v>
      </c>
      <c r="B1883" s="100">
        <v>40330</v>
      </c>
      <c r="C1883" s="99">
        <v>0</v>
      </c>
      <c r="D1883" s="99">
        <v>3637.9644143581399</v>
      </c>
      <c r="E1883" s="99">
        <v>5878.6834892034503</v>
      </c>
      <c r="F1883" s="99">
        <v>94.963652143254905</v>
      </c>
      <c r="G1883" s="99">
        <v>0</v>
      </c>
      <c r="H1883" s="99">
        <v>0</v>
      </c>
      <c r="I1883" s="99">
        <v>0</v>
      </c>
      <c r="J1883" s="99">
        <v>1022.34003232419</v>
      </c>
      <c r="K1883" s="99">
        <v>0</v>
      </c>
      <c r="L1883" s="99">
        <v>380.32050842046698</v>
      </c>
      <c r="M1883" s="99">
        <v>52.562699183821699</v>
      </c>
      <c r="N1883" s="99">
        <v>3414.1900770962202</v>
      </c>
      <c r="O1883" s="99">
        <v>49.124098834581702</v>
      </c>
      <c r="P1883" s="99">
        <v>0</v>
      </c>
      <c r="Q1883" s="99">
        <v>5715.2316012382498</v>
      </c>
      <c r="R1883" s="99">
        <v>22.920936732785801</v>
      </c>
      <c r="S1883" s="99">
        <v>0</v>
      </c>
      <c r="T1883" s="99">
        <v>7.1731322039267997</v>
      </c>
      <c r="U1883" s="99">
        <v>1024.3480799794199</v>
      </c>
      <c r="V1883" s="99">
        <v>0</v>
      </c>
      <c r="W1883" s="99">
        <v>435453.30621719401</v>
      </c>
      <c r="X1883" s="99">
        <v>945237.08493804897</v>
      </c>
      <c r="Y1883" s="99">
        <v>1948.15304018557</v>
      </c>
      <c r="Z1883" s="99">
        <v>0</v>
      </c>
      <c r="AA1883" s="99">
        <v>0</v>
      </c>
      <c r="AB1883" s="99">
        <v>0</v>
      </c>
      <c r="AC1883" s="99">
        <v>393089.68026733398</v>
      </c>
      <c r="AD1883" s="99">
        <v>0</v>
      </c>
      <c r="AE1883" s="99">
        <v>27249.989560365699</v>
      </c>
      <c r="AF1883" s="99">
        <v>5313.44261413813</v>
      </c>
      <c r="AG1883" s="99">
        <v>524056.06163787801</v>
      </c>
      <c r="AH1883" s="99">
        <v>1989.8815637975899</v>
      </c>
      <c r="AI1883" s="99">
        <v>0</v>
      </c>
      <c r="AJ1883" s="99">
        <v>836404.71546936</v>
      </c>
      <c r="AK1883" s="99">
        <v>3681.28433188796</v>
      </c>
      <c r="AL1883" s="99">
        <v>0</v>
      </c>
      <c r="AM1883" s="99">
        <v>1383.58692169189</v>
      </c>
      <c r="AN1883" s="99">
        <v>393776.20926666301</v>
      </c>
      <c r="AO1883" s="99">
        <v>0</v>
      </c>
      <c r="AP1883" s="99">
        <v>3646968.5627441402</v>
      </c>
      <c r="AQ1883" s="99">
        <v>7053846.9159545898</v>
      </c>
      <c r="AR1883" s="99">
        <v>24258.854432821299</v>
      </c>
      <c r="AS1883" s="99">
        <v>0</v>
      </c>
      <c r="AT1883" s="99">
        <v>0</v>
      </c>
      <c r="AU1883" s="99">
        <v>0</v>
      </c>
      <c r="AV1883" s="99">
        <v>1259167.8683166499</v>
      </c>
      <c r="AW1883" s="99">
        <v>0</v>
      </c>
      <c r="AX1883" s="99">
        <v>232743.97051048299</v>
      </c>
      <c r="AY1883" s="99">
        <v>40291.791867733002</v>
      </c>
      <c r="AZ1883" s="99">
        <v>3892774.39172363</v>
      </c>
      <c r="BA1883" s="99">
        <v>17134.0524842739</v>
      </c>
      <c r="BB1883" s="99">
        <v>0</v>
      </c>
      <c r="BC1883" s="99">
        <v>6640227.1549682599</v>
      </c>
      <c r="BD1883" s="99">
        <v>29273.385498762102</v>
      </c>
      <c r="BE1883" s="99">
        <v>0</v>
      </c>
      <c r="BF1883" s="99">
        <v>11775.4227916002</v>
      </c>
      <c r="BG1883" s="99">
        <v>1260160.25700378</v>
      </c>
      <c r="BH1883" s="99">
        <v>0</v>
      </c>
      <c r="BI1883" s="99">
        <v>408289.28727340698</v>
      </c>
      <c r="BJ1883" s="99">
        <v>2075278.0803527799</v>
      </c>
      <c r="BK1883" s="99">
        <v>5050.4666845798502</v>
      </c>
      <c r="BL1883" s="99">
        <v>0</v>
      </c>
      <c r="BM1883" s="99">
        <v>0</v>
      </c>
      <c r="BN1883" s="99">
        <v>0</v>
      </c>
      <c r="BO1883" s="99">
        <v>0</v>
      </c>
      <c r="BP1883" s="99">
        <v>0</v>
      </c>
      <c r="BQ1883" s="99">
        <v>0</v>
      </c>
      <c r="BR1883" s="99">
        <v>10704.581694603001</v>
      </c>
      <c r="BS1883" s="99">
        <v>1046925.45507813</v>
      </c>
      <c r="BT1883" s="99">
        <v>3397.9124474227401</v>
      </c>
      <c r="BU1883" s="99">
        <v>0</v>
      </c>
      <c r="BV1883" s="99">
        <v>1432691.3694458001</v>
      </c>
      <c r="BW1883" s="99">
        <v>3282.8937878310699</v>
      </c>
      <c r="BX1883" s="99">
        <v>0</v>
      </c>
      <c r="BY1883" s="99">
        <v>0</v>
      </c>
      <c r="BZ1883" s="99">
        <v>0</v>
      </c>
      <c r="CA1883" s="99">
        <v>9508.1656684875506</v>
      </c>
      <c r="CB1883" s="99">
        <v>1381962.36430359</v>
      </c>
      <c r="CC1883" s="99">
        <v>10742120.90625</v>
      </c>
      <c r="CD1883" s="99">
        <v>2490792.8980407701</v>
      </c>
      <c r="CE1883" s="99">
        <v>126.58161571808201</v>
      </c>
      <c r="CF1883" s="99">
        <v>23630.643583536101</v>
      </c>
      <c r="CG1883" s="99">
        <v>186522.46805572501</v>
      </c>
      <c r="CH1883" s="99">
        <v>0</v>
      </c>
      <c r="CI1883" s="99">
        <v>9655.7496175765991</v>
      </c>
      <c r="CJ1883" s="99">
        <v>1405450.6077270501</v>
      </c>
      <c r="CK1883" s="99">
        <v>10925127.865234399</v>
      </c>
      <c r="CL1883" s="99">
        <v>2522213.6363830599</v>
      </c>
      <c r="CM1883" s="166">
        <v>10646.425602912899</v>
      </c>
      <c r="CN1883" s="166">
        <v>1802179.9970245401</v>
      </c>
      <c r="CO1883" s="166">
        <v>12186854.958007799</v>
      </c>
      <c r="CP1883" s="99">
        <v>2522213.6363830599</v>
      </c>
      <c r="CQ1883" s="99">
        <v>0</v>
      </c>
      <c r="CR1883" s="99">
        <v>0</v>
      </c>
      <c r="CS1883" s="99">
        <v>0</v>
      </c>
      <c r="CT1883" s="99">
        <v>0</v>
      </c>
      <c r="CU1883" s="98">
        <v>5883.6533539559996</v>
      </c>
      <c r="CV1883" s="98">
        <v>1137.931240294</v>
      </c>
      <c r="CW1883" s="98">
        <v>1405593.0078871262</v>
      </c>
      <c r="CX1883" s="98">
        <v>10928643.374305725</v>
      </c>
    </row>
    <row r="1884" spans="1:102" x14ac:dyDescent="0.2">
      <c r="A1884" s="98" t="s">
        <v>183</v>
      </c>
      <c r="B1884" s="100">
        <v>40422</v>
      </c>
      <c r="C1884" s="99">
        <v>0</v>
      </c>
      <c r="D1884" s="99">
        <v>3684.3450044393499</v>
      </c>
      <c r="E1884" s="99">
        <v>5848.05418938398</v>
      </c>
      <c r="F1884" s="99">
        <v>96.222028040327103</v>
      </c>
      <c r="G1884" s="99">
        <v>0</v>
      </c>
      <c r="H1884" s="99">
        <v>0</v>
      </c>
      <c r="I1884" s="99">
        <v>0</v>
      </c>
      <c r="J1884" s="99">
        <v>1026.7619868964</v>
      </c>
      <c r="K1884" s="99">
        <v>0</v>
      </c>
      <c r="L1884" s="99">
        <v>264.60504730790899</v>
      </c>
      <c r="M1884" s="99">
        <v>57.346592764835798</v>
      </c>
      <c r="N1884" s="99">
        <v>3431.0246897935899</v>
      </c>
      <c r="O1884" s="99">
        <v>43.761725651565897</v>
      </c>
      <c r="P1884" s="99">
        <v>0</v>
      </c>
      <c r="Q1884" s="99">
        <v>5821.1299183368701</v>
      </c>
      <c r="R1884" s="99">
        <v>28.256284134695299</v>
      </c>
      <c r="S1884" s="99">
        <v>0</v>
      </c>
      <c r="T1884" s="99">
        <v>6.9385136680793904</v>
      </c>
      <c r="U1884" s="99">
        <v>1029.1476794779301</v>
      </c>
      <c r="V1884" s="99">
        <v>0</v>
      </c>
      <c r="W1884" s="99">
        <v>417379.637783051</v>
      </c>
      <c r="X1884" s="99">
        <v>934762.92079925502</v>
      </c>
      <c r="Y1884" s="99">
        <v>1895.0707450360101</v>
      </c>
      <c r="Z1884" s="99">
        <v>0</v>
      </c>
      <c r="AA1884" s="99">
        <v>0</v>
      </c>
      <c r="AB1884" s="99">
        <v>0</v>
      </c>
      <c r="AC1884" s="99">
        <v>388423.370101929</v>
      </c>
      <c r="AD1884" s="99">
        <v>0</v>
      </c>
      <c r="AE1884" s="99">
        <v>16856.235810279799</v>
      </c>
      <c r="AF1884" s="99">
        <v>5700.91996604204</v>
      </c>
      <c r="AG1884" s="99">
        <v>521485.07830047602</v>
      </c>
      <c r="AH1884" s="99">
        <v>1850.2141469419</v>
      </c>
      <c r="AI1884" s="99">
        <v>0</v>
      </c>
      <c r="AJ1884" s="99">
        <v>795446.72260284401</v>
      </c>
      <c r="AK1884" s="99">
        <v>4427.0573188066501</v>
      </c>
      <c r="AL1884" s="99">
        <v>0</v>
      </c>
      <c r="AM1884" s="99">
        <v>1407.35205256939</v>
      </c>
      <c r="AN1884" s="99">
        <v>389215.93474197399</v>
      </c>
      <c r="AO1884" s="99">
        <v>0</v>
      </c>
      <c r="AP1884" s="99">
        <v>3486702.1914977999</v>
      </c>
      <c r="AQ1884" s="99">
        <v>6961502.9131469699</v>
      </c>
      <c r="AR1884" s="99">
        <v>24555.288362503099</v>
      </c>
      <c r="AS1884" s="99">
        <v>0</v>
      </c>
      <c r="AT1884" s="99">
        <v>0</v>
      </c>
      <c r="AU1884" s="99">
        <v>0</v>
      </c>
      <c r="AV1884" s="99">
        <v>1259090.11776733</v>
      </c>
      <c r="AW1884" s="99">
        <v>0</v>
      </c>
      <c r="AX1884" s="99">
        <v>147505.724155426</v>
      </c>
      <c r="AY1884" s="99">
        <v>42624.959466934197</v>
      </c>
      <c r="AZ1884" s="99">
        <v>3866516.3140869099</v>
      </c>
      <c r="BA1884" s="99">
        <v>16186.0139688253</v>
      </c>
      <c r="BB1884" s="99">
        <v>0</v>
      </c>
      <c r="BC1884" s="99">
        <v>6321576.5518188505</v>
      </c>
      <c r="BD1884" s="99">
        <v>36192.2185873985</v>
      </c>
      <c r="BE1884" s="99">
        <v>0</v>
      </c>
      <c r="BF1884" s="99">
        <v>12525.7131242752</v>
      </c>
      <c r="BG1884" s="99">
        <v>1261351.7497405999</v>
      </c>
      <c r="BH1884" s="99">
        <v>0</v>
      </c>
      <c r="BI1884" s="99">
        <v>403502.62202072103</v>
      </c>
      <c r="BJ1884" s="99">
        <v>2047809.2508392299</v>
      </c>
      <c r="BK1884" s="99">
        <v>4408.7073649764097</v>
      </c>
      <c r="BL1884" s="99">
        <v>0</v>
      </c>
      <c r="BM1884" s="99">
        <v>0</v>
      </c>
      <c r="BN1884" s="99">
        <v>0</v>
      </c>
      <c r="BO1884" s="99">
        <v>0</v>
      </c>
      <c r="BP1884" s="99">
        <v>0</v>
      </c>
      <c r="BQ1884" s="99">
        <v>0</v>
      </c>
      <c r="BR1884" s="99">
        <v>11463.310324192</v>
      </c>
      <c r="BS1884" s="99">
        <v>1033236.03102875</v>
      </c>
      <c r="BT1884" s="99">
        <v>3118.8705366551899</v>
      </c>
      <c r="BU1884" s="99">
        <v>0</v>
      </c>
      <c r="BV1884" s="99">
        <v>1400631.1893920901</v>
      </c>
      <c r="BW1884" s="99">
        <v>3984.4237972199899</v>
      </c>
      <c r="BX1884" s="99">
        <v>0</v>
      </c>
      <c r="BY1884" s="99">
        <v>0</v>
      </c>
      <c r="BZ1884" s="99">
        <v>0</v>
      </c>
      <c r="CA1884" s="99">
        <v>9521.2970685958899</v>
      </c>
      <c r="CB1884" s="99">
        <v>1349016.36062622</v>
      </c>
      <c r="CC1884" s="99">
        <v>10434970.017700201</v>
      </c>
      <c r="CD1884" s="99">
        <v>2452821.4898376502</v>
      </c>
      <c r="CE1884" s="99">
        <v>124.034967163578</v>
      </c>
      <c r="CF1884" s="99">
        <v>24041.5097384453</v>
      </c>
      <c r="CG1884" s="99">
        <v>188536.32331085199</v>
      </c>
      <c r="CH1884" s="99">
        <v>0</v>
      </c>
      <c r="CI1884" s="99">
        <v>9632.7623833417892</v>
      </c>
      <c r="CJ1884" s="99">
        <v>1372807.1302642799</v>
      </c>
      <c r="CK1884" s="99">
        <v>10619866.3741455</v>
      </c>
      <c r="CL1884" s="99">
        <v>2482430.9624328599</v>
      </c>
      <c r="CM1884" s="166">
        <v>10666.2835501432</v>
      </c>
      <c r="CN1884" s="166">
        <v>1758178.2147369401</v>
      </c>
      <c r="CO1884" s="166">
        <v>11880482.9300537</v>
      </c>
      <c r="CP1884" s="99">
        <v>2482430.9624328599</v>
      </c>
      <c r="CQ1884" s="99">
        <v>0</v>
      </c>
      <c r="CR1884" s="99">
        <v>0</v>
      </c>
      <c r="CS1884" s="99">
        <v>0</v>
      </c>
      <c r="CT1884" s="99">
        <v>0</v>
      </c>
      <c r="CU1884" s="98">
        <v>5843.0693615339997</v>
      </c>
      <c r="CV1884" s="98">
        <v>1138.697736657</v>
      </c>
      <c r="CW1884" s="98">
        <v>1373057.8703646653</v>
      </c>
      <c r="CX1884" s="98">
        <v>10623506.341011053</v>
      </c>
    </row>
    <row r="1885" spans="1:102" x14ac:dyDescent="0.2">
      <c r="A1885" s="98" t="s">
        <v>183</v>
      </c>
      <c r="B1885" s="100">
        <v>40513</v>
      </c>
      <c r="C1885" s="99">
        <v>0</v>
      </c>
      <c r="D1885" s="99">
        <v>3723.1004399359199</v>
      </c>
      <c r="E1885" s="99">
        <v>5782.7766180634499</v>
      </c>
      <c r="F1885" s="99">
        <v>86.843303045257898</v>
      </c>
      <c r="G1885" s="99">
        <v>0</v>
      </c>
      <c r="H1885" s="99">
        <v>0</v>
      </c>
      <c r="I1885" s="99">
        <v>0</v>
      </c>
      <c r="J1885" s="99">
        <v>1026.4866751879499</v>
      </c>
      <c r="K1885" s="99">
        <v>0</v>
      </c>
      <c r="L1885" s="99">
        <v>312.69096140563499</v>
      </c>
      <c r="M1885" s="99">
        <v>53.259316319599698</v>
      </c>
      <c r="N1885" s="99">
        <v>3411.7283073961698</v>
      </c>
      <c r="O1885" s="99">
        <v>43.872018154710503</v>
      </c>
      <c r="P1885" s="99">
        <v>0</v>
      </c>
      <c r="Q1885" s="99">
        <v>5814.7394078970001</v>
      </c>
      <c r="R1885" s="99">
        <v>23.297587954206399</v>
      </c>
      <c r="S1885" s="99">
        <v>0</v>
      </c>
      <c r="T1885" s="99">
        <v>4.4743692170595804</v>
      </c>
      <c r="U1885" s="99">
        <v>1034.1593214422501</v>
      </c>
      <c r="V1885" s="99">
        <v>0</v>
      </c>
      <c r="W1885" s="99">
        <v>420381.50627899199</v>
      </c>
      <c r="X1885" s="99">
        <v>922686.54434204102</v>
      </c>
      <c r="Y1885" s="99">
        <v>1859.2148568928201</v>
      </c>
      <c r="Z1885" s="99">
        <v>0</v>
      </c>
      <c r="AA1885" s="99">
        <v>0</v>
      </c>
      <c r="AB1885" s="99">
        <v>0</v>
      </c>
      <c r="AC1885" s="99">
        <v>390609.01384735102</v>
      </c>
      <c r="AD1885" s="99">
        <v>0</v>
      </c>
      <c r="AE1885" s="99">
        <v>18658.488707542401</v>
      </c>
      <c r="AF1885" s="99">
        <v>5624.3899395465896</v>
      </c>
      <c r="AG1885" s="99">
        <v>520978.71733856201</v>
      </c>
      <c r="AH1885" s="99">
        <v>1665.1125835031301</v>
      </c>
      <c r="AI1885" s="99">
        <v>0</v>
      </c>
      <c r="AJ1885" s="99">
        <v>802271.44890594506</v>
      </c>
      <c r="AK1885" s="99">
        <v>3804.2791497111298</v>
      </c>
      <c r="AL1885" s="99">
        <v>0</v>
      </c>
      <c r="AM1885" s="99">
        <v>1090.0366886407101</v>
      </c>
      <c r="AN1885" s="99">
        <v>392373.85045242298</v>
      </c>
      <c r="AO1885" s="99">
        <v>0</v>
      </c>
      <c r="AP1885" s="99">
        <v>3519373.8736877399</v>
      </c>
      <c r="AQ1885" s="99">
        <v>6894429.6596069299</v>
      </c>
      <c r="AR1885" s="99">
        <v>24187.623189210899</v>
      </c>
      <c r="AS1885" s="99">
        <v>0</v>
      </c>
      <c r="AT1885" s="99">
        <v>0</v>
      </c>
      <c r="AU1885" s="99">
        <v>0</v>
      </c>
      <c r="AV1885" s="99">
        <v>1286638.9967040999</v>
      </c>
      <c r="AW1885" s="99">
        <v>0</v>
      </c>
      <c r="AX1885" s="99">
        <v>169208.36182784999</v>
      </c>
      <c r="AY1885" s="99">
        <v>42579.593397617296</v>
      </c>
      <c r="AZ1885" s="99">
        <v>3882042.2232055701</v>
      </c>
      <c r="BA1885" s="99">
        <v>15200.851055502901</v>
      </c>
      <c r="BB1885" s="99">
        <v>0</v>
      </c>
      <c r="BC1885" s="99">
        <v>6379357.4076538105</v>
      </c>
      <c r="BD1885" s="99">
        <v>30331.911443948698</v>
      </c>
      <c r="BE1885" s="99">
        <v>0</v>
      </c>
      <c r="BF1885" s="99">
        <v>8100.8247562050801</v>
      </c>
      <c r="BG1885" s="99">
        <v>1292945.33903503</v>
      </c>
      <c r="BH1885" s="99">
        <v>0</v>
      </c>
      <c r="BI1885" s="99">
        <v>405079.41300582897</v>
      </c>
      <c r="BJ1885" s="99">
        <v>2028597.5845642099</v>
      </c>
      <c r="BK1885" s="99">
        <v>4324.5298190712901</v>
      </c>
      <c r="BL1885" s="99">
        <v>0</v>
      </c>
      <c r="BM1885" s="99">
        <v>0</v>
      </c>
      <c r="BN1885" s="99">
        <v>0</v>
      </c>
      <c r="BO1885" s="99">
        <v>0</v>
      </c>
      <c r="BP1885" s="99">
        <v>0</v>
      </c>
      <c r="BQ1885" s="99">
        <v>0</v>
      </c>
      <c r="BR1885" s="99">
        <v>11204.368068814299</v>
      </c>
      <c r="BS1885" s="99">
        <v>1035670.44503021</v>
      </c>
      <c r="BT1885" s="99">
        <v>2951.52937954664</v>
      </c>
      <c r="BU1885" s="99">
        <v>0</v>
      </c>
      <c r="BV1885" s="99">
        <v>1386394.6110992399</v>
      </c>
      <c r="BW1885" s="99">
        <v>3196.09589570761</v>
      </c>
      <c r="BX1885" s="99">
        <v>0</v>
      </c>
      <c r="BY1885" s="99">
        <v>0</v>
      </c>
      <c r="BZ1885" s="99">
        <v>0</v>
      </c>
      <c r="CA1885" s="99">
        <v>9512.7673627138101</v>
      </c>
      <c r="CB1885" s="99">
        <v>1346348.19657898</v>
      </c>
      <c r="CC1885" s="99">
        <v>10417585.3717041</v>
      </c>
      <c r="CD1885" s="99">
        <v>2438827.8066101102</v>
      </c>
      <c r="CE1885" s="99">
        <v>128.13652238436001</v>
      </c>
      <c r="CF1885" s="99">
        <v>23891.995423078501</v>
      </c>
      <c r="CG1885" s="99">
        <v>187812.54567146301</v>
      </c>
      <c r="CH1885" s="99">
        <v>0</v>
      </c>
      <c r="CI1885" s="99">
        <v>9628.6605802774393</v>
      </c>
      <c r="CJ1885" s="99">
        <v>1370258.0948944101</v>
      </c>
      <c r="CK1885" s="99">
        <v>10601715.833862299</v>
      </c>
      <c r="CL1885" s="99">
        <v>2469133.1424865699</v>
      </c>
      <c r="CM1885" s="166">
        <v>10670.230730295199</v>
      </c>
      <c r="CN1885" s="166">
        <v>1766954.8488006601</v>
      </c>
      <c r="CO1885" s="166">
        <v>11902625.267822299</v>
      </c>
      <c r="CP1885" s="99">
        <v>2469133.1424865699</v>
      </c>
      <c r="CQ1885" s="99">
        <v>0</v>
      </c>
      <c r="CR1885" s="99">
        <v>0</v>
      </c>
      <c r="CS1885" s="99">
        <v>0</v>
      </c>
      <c r="CT1885" s="99">
        <v>0</v>
      </c>
      <c r="CU1885" s="98">
        <v>5779.3761493820002</v>
      </c>
      <c r="CV1885" s="98">
        <v>1144.7603461849999</v>
      </c>
      <c r="CW1885" s="98">
        <v>1370240.1920020585</v>
      </c>
      <c r="CX1885" s="98">
        <v>10605397.917375563</v>
      </c>
    </row>
    <row r="1886" spans="1:102" x14ac:dyDescent="0.2">
      <c r="A1886" s="98" t="s">
        <v>183</v>
      </c>
      <c r="B1886" s="100">
        <v>40603</v>
      </c>
      <c r="C1886" s="99">
        <v>0</v>
      </c>
      <c r="D1886" s="99">
        <v>3777.8702013492598</v>
      </c>
      <c r="E1886" s="99">
        <v>5770.07116192579</v>
      </c>
      <c r="F1886" s="99">
        <v>94.314727315679207</v>
      </c>
      <c r="G1886" s="99">
        <v>0</v>
      </c>
      <c r="H1886" s="99">
        <v>0</v>
      </c>
      <c r="I1886" s="99">
        <v>0</v>
      </c>
      <c r="J1886" s="99">
        <v>1073.9724237918899</v>
      </c>
      <c r="K1886" s="99">
        <v>0</v>
      </c>
      <c r="L1886" s="99">
        <v>279.22203588485701</v>
      </c>
      <c r="M1886" s="99">
        <v>80.438411088660402</v>
      </c>
      <c r="N1886" s="99">
        <v>3410.3074533343301</v>
      </c>
      <c r="O1886" s="99">
        <v>0</v>
      </c>
      <c r="P1886" s="99">
        <v>0</v>
      </c>
      <c r="Q1886" s="99">
        <v>5842.0932948589298</v>
      </c>
      <c r="R1886" s="99">
        <v>0</v>
      </c>
      <c r="S1886" s="99">
        <v>0</v>
      </c>
      <c r="T1886" s="99">
        <v>30.4745002407581</v>
      </c>
      <c r="U1886" s="99">
        <v>1074.8681559413701</v>
      </c>
      <c r="V1886" s="99">
        <v>0</v>
      </c>
      <c r="W1886" s="99">
        <v>418167.12358856201</v>
      </c>
      <c r="X1886" s="99">
        <v>921319.61667633103</v>
      </c>
      <c r="Y1886" s="99">
        <v>2246.67814084888</v>
      </c>
      <c r="Z1886" s="99">
        <v>0</v>
      </c>
      <c r="AA1886" s="99">
        <v>0</v>
      </c>
      <c r="AB1886" s="99">
        <v>0</v>
      </c>
      <c r="AC1886" s="99">
        <v>400854.76521301299</v>
      </c>
      <c r="AD1886" s="99">
        <v>0</v>
      </c>
      <c r="AE1886" s="99">
        <v>19908.657321691499</v>
      </c>
      <c r="AF1886" s="99">
        <v>9636.9230127334595</v>
      </c>
      <c r="AG1886" s="99">
        <v>521404.07349777198</v>
      </c>
      <c r="AH1886" s="99">
        <v>0</v>
      </c>
      <c r="AI1886" s="99">
        <v>0</v>
      </c>
      <c r="AJ1886" s="99">
        <v>796986.24632263195</v>
      </c>
      <c r="AK1886" s="99">
        <v>0</v>
      </c>
      <c r="AL1886" s="99">
        <v>0</v>
      </c>
      <c r="AM1886" s="99">
        <v>6646.9031605720502</v>
      </c>
      <c r="AN1886" s="99">
        <v>402112.96446991002</v>
      </c>
      <c r="AO1886" s="99">
        <v>0</v>
      </c>
      <c r="AP1886" s="99">
        <v>3578109.5080261198</v>
      </c>
      <c r="AQ1886" s="99">
        <v>6954806.7401733398</v>
      </c>
      <c r="AR1886" s="99">
        <v>29619.044050931901</v>
      </c>
      <c r="AS1886" s="99">
        <v>0</v>
      </c>
      <c r="AT1886" s="99">
        <v>0</v>
      </c>
      <c r="AU1886" s="99">
        <v>0</v>
      </c>
      <c r="AV1886" s="99">
        <v>1330681.68513489</v>
      </c>
      <c r="AW1886" s="99">
        <v>0</v>
      </c>
      <c r="AX1886" s="99">
        <v>179520.85751152001</v>
      </c>
      <c r="AY1886" s="99">
        <v>75111.766222953796</v>
      </c>
      <c r="AZ1886" s="99">
        <v>3913680.3004455599</v>
      </c>
      <c r="BA1886" s="99">
        <v>0</v>
      </c>
      <c r="BB1886" s="99">
        <v>0</v>
      </c>
      <c r="BC1886" s="99">
        <v>6403818.52160645</v>
      </c>
      <c r="BD1886" s="99">
        <v>0</v>
      </c>
      <c r="BE1886" s="99">
        <v>0</v>
      </c>
      <c r="BF1886" s="99">
        <v>54779.293372631102</v>
      </c>
      <c r="BG1886" s="99">
        <v>1334453.01951599</v>
      </c>
      <c r="BH1886" s="99">
        <v>0</v>
      </c>
      <c r="BI1886" s="99">
        <v>392486.07214355498</v>
      </c>
      <c r="BJ1886" s="99">
        <v>2037820.1613006601</v>
      </c>
      <c r="BK1886" s="99">
        <v>4951.1557647585896</v>
      </c>
      <c r="BL1886" s="99">
        <v>0</v>
      </c>
      <c r="BM1886" s="99">
        <v>0</v>
      </c>
      <c r="BN1886" s="99">
        <v>0</v>
      </c>
      <c r="BO1886" s="99">
        <v>0</v>
      </c>
      <c r="BP1886" s="99">
        <v>0</v>
      </c>
      <c r="BQ1886" s="99">
        <v>0</v>
      </c>
      <c r="BR1886" s="99">
        <v>18066.409502267801</v>
      </c>
      <c r="BS1886" s="99">
        <v>1043548.5778503401</v>
      </c>
      <c r="BT1886" s="99">
        <v>0</v>
      </c>
      <c r="BU1886" s="99">
        <v>0</v>
      </c>
      <c r="BV1886" s="99">
        <v>1376677.5911407501</v>
      </c>
      <c r="BW1886" s="99">
        <v>0</v>
      </c>
      <c r="BX1886" s="99">
        <v>0</v>
      </c>
      <c r="BY1886" s="99">
        <v>0</v>
      </c>
      <c r="BZ1886" s="99">
        <v>0</v>
      </c>
      <c r="CA1886" s="99">
        <v>9554.9301762580908</v>
      </c>
      <c r="CB1886" s="99">
        <v>1341476.87719727</v>
      </c>
      <c r="CC1886" s="99">
        <v>10584622.790527301</v>
      </c>
      <c r="CD1886" s="99">
        <v>2431210.8761291499</v>
      </c>
      <c r="CE1886" s="99">
        <v>125.445933358744</v>
      </c>
      <c r="CF1886" s="99">
        <v>24765.573225498199</v>
      </c>
      <c r="CG1886" s="99">
        <v>191343.690729141</v>
      </c>
      <c r="CH1886" s="99">
        <v>0</v>
      </c>
      <c r="CI1886" s="99">
        <v>9683.5450230836905</v>
      </c>
      <c r="CJ1886" s="99">
        <v>1366130.38500977</v>
      </c>
      <c r="CK1886" s="99">
        <v>10778758.6590576</v>
      </c>
      <c r="CL1886" s="99">
        <v>2457849.0667419401</v>
      </c>
      <c r="CM1886" s="166">
        <v>10734.825908422499</v>
      </c>
      <c r="CN1886" s="166">
        <v>1771160.89822388</v>
      </c>
      <c r="CO1886" s="166">
        <v>12122772.5275879</v>
      </c>
      <c r="CP1886" s="99">
        <v>2457849.0667419401</v>
      </c>
      <c r="CQ1886" s="99">
        <v>0</v>
      </c>
      <c r="CR1886" s="99">
        <v>0</v>
      </c>
      <c r="CS1886" s="99">
        <v>0</v>
      </c>
      <c r="CT1886" s="99">
        <v>0</v>
      </c>
      <c r="CU1886" s="98">
        <v>5792.5326881629999</v>
      </c>
      <c r="CV1886" s="98">
        <v>1185.0509107539999</v>
      </c>
      <c r="CW1886" s="98">
        <v>1366242.4504227682</v>
      </c>
      <c r="CX1886" s="98">
        <v>10775966.481256442</v>
      </c>
    </row>
    <row r="1887" spans="1:102" x14ac:dyDescent="0.2">
      <c r="A1887" s="98" t="s">
        <v>183</v>
      </c>
      <c r="B1887" s="100">
        <v>40695</v>
      </c>
      <c r="C1887" s="99">
        <v>0</v>
      </c>
      <c r="D1887" s="99">
        <v>3825.6595677435398</v>
      </c>
      <c r="E1887" s="99">
        <v>5755.7118040323303</v>
      </c>
      <c r="F1887" s="99">
        <v>100.865241900086</v>
      </c>
      <c r="G1887" s="99">
        <v>0</v>
      </c>
      <c r="H1887" s="99">
        <v>0</v>
      </c>
      <c r="I1887" s="99">
        <v>0</v>
      </c>
      <c r="J1887" s="99">
        <v>1098.65218923986</v>
      </c>
      <c r="K1887" s="99">
        <v>0</v>
      </c>
      <c r="L1887" s="99">
        <v>288.59630479663599</v>
      </c>
      <c r="M1887" s="99">
        <v>77.351025772281005</v>
      </c>
      <c r="N1887" s="99">
        <v>3422.0807863771902</v>
      </c>
      <c r="O1887" s="99">
        <v>0</v>
      </c>
      <c r="P1887" s="99">
        <v>0</v>
      </c>
      <c r="Q1887" s="99">
        <v>5836.9058197736704</v>
      </c>
      <c r="R1887" s="99">
        <v>0</v>
      </c>
      <c r="S1887" s="99">
        <v>0</v>
      </c>
      <c r="T1887" s="99">
        <v>32.036289998795802</v>
      </c>
      <c r="U1887" s="99">
        <v>1100.19741986692</v>
      </c>
      <c r="V1887" s="99">
        <v>0</v>
      </c>
      <c r="W1887" s="99">
        <v>433601.04246902501</v>
      </c>
      <c r="X1887" s="99">
        <v>907273.05460357701</v>
      </c>
      <c r="Y1887" s="99">
        <v>2047.9904936104999</v>
      </c>
      <c r="Z1887" s="99">
        <v>0</v>
      </c>
      <c r="AA1887" s="99">
        <v>0</v>
      </c>
      <c r="AB1887" s="99">
        <v>0</v>
      </c>
      <c r="AC1887" s="99">
        <v>415379.76230239897</v>
      </c>
      <c r="AD1887" s="99">
        <v>0</v>
      </c>
      <c r="AE1887" s="99">
        <v>17672.920438766501</v>
      </c>
      <c r="AF1887" s="99">
        <v>10187.024062275899</v>
      </c>
      <c r="AG1887" s="99">
        <v>518952.05199813802</v>
      </c>
      <c r="AH1887" s="99">
        <v>0</v>
      </c>
      <c r="AI1887" s="99">
        <v>0</v>
      </c>
      <c r="AJ1887" s="99">
        <v>784367.67180633498</v>
      </c>
      <c r="AK1887" s="99">
        <v>0</v>
      </c>
      <c r="AL1887" s="99">
        <v>0</v>
      </c>
      <c r="AM1887" s="99">
        <v>6307.1957038044902</v>
      </c>
      <c r="AN1887" s="99">
        <v>416599.13601684599</v>
      </c>
      <c r="AO1887" s="99">
        <v>0</v>
      </c>
      <c r="AP1887" s="99">
        <v>3702631.6282653799</v>
      </c>
      <c r="AQ1887" s="99">
        <v>6868331.7075195303</v>
      </c>
      <c r="AR1887" s="99">
        <v>27439.650396346999</v>
      </c>
      <c r="AS1887" s="99">
        <v>0</v>
      </c>
      <c r="AT1887" s="99">
        <v>0</v>
      </c>
      <c r="AU1887" s="99">
        <v>0</v>
      </c>
      <c r="AV1887" s="99">
        <v>1388939.8129272501</v>
      </c>
      <c r="AW1887" s="99">
        <v>0</v>
      </c>
      <c r="AX1887" s="99">
        <v>159762.120718002</v>
      </c>
      <c r="AY1887" s="99">
        <v>78477.406282424898</v>
      </c>
      <c r="AZ1887" s="99">
        <v>3899892.2835082998</v>
      </c>
      <c r="BA1887" s="99">
        <v>0</v>
      </c>
      <c r="BB1887" s="99">
        <v>0</v>
      </c>
      <c r="BC1887" s="99">
        <v>6361400.48254395</v>
      </c>
      <c r="BD1887" s="99">
        <v>0</v>
      </c>
      <c r="BE1887" s="99">
        <v>0</v>
      </c>
      <c r="BF1887" s="99">
        <v>51478.032164096803</v>
      </c>
      <c r="BG1887" s="99">
        <v>1392067.8822021501</v>
      </c>
      <c r="BH1887" s="99">
        <v>0</v>
      </c>
      <c r="BI1887" s="99">
        <v>389647.57021331799</v>
      </c>
      <c r="BJ1887" s="99">
        <v>2029391.6574554399</v>
      </c>
      <c r="BK1887" s="99">
        <v>4602.0544862747201</v>
      </c>
      <c r="BL1887" s="99">
        <v>0</v>
      </c>
      <c r="BM1887" s="99">
        <v>0</v>
      </c>
      <c r="BN1887" s="99">
        <v>0</v>
      </c>
      <c r="BO1887" s="99">
        <v>0</v>
      </c>
      <c r="BP1887" s="99">
        <v>0</v>
      </c>
      <c r="BQ1887" s="99">
        <v>0</v>
      </c>
      <c r="BR1887" s="99">
        <v>19555.126403093302</v>
      </c>
      <c r="BS1887" s="99">
        <v>1050280.4337921101</v>
      </c>
      <c r="BT1887" s="99">
        <v>0</v>
      </c>
      <c r="BU1887" s="99">
        <v>0</v>
      </c>
      <c r="BV1887" s="99">
        <v>1343503.4553833001</v>
      </c>
      <c r="BW1887" s="99">
        <v>0</v>
      </c>
      <c r="BX1887" s="99">
        <v>0</v>
      </c>
      <c r="BY1887" s="99">
        <v>0</v>
      </c>
      <c r="BZ1887" s="99">
        <v>0</v>
      </c>
      <c r="CA1887" s="99">
        <v>9581.9785836935007</v>
      </c>
      <c r="CB1887" s="99">
        <v>1340033.8020019501</v>
      </c>
      <c r="CC1887" s="99">
        <v>10535544.8826904</v>
      </c>
      <c r="CD1887" s="99">
        <v>2409396.4045715299</v>
      </c>
      <c r="CE1887" s="99">
        <v>129.379533495754</v>
      </c>
      <c r="CF1887" s="99">
        <v>24792.941015958801</v>
      </c>
      <c r="CG1887" s="99">
        <v>194022.58197212199</v>
      </c>
      <c r="CH1887" s="99">
        <v>0</v>
      </c>
      <c r="CI1887" s="99">
        <v>9730.48911213875</v>
      </c>
      <c r="CJ1887" s="99">
        <v>1365316.7645721401</v>
      </c>
      <c r="CK1887" s="99">
        <v>10734088.064697299</v>
      </c>
      <c r="CL1887" s="99">
        <v>2435474.9199218801</v>
      </c>
      <c r="CM1887" s="166">
        <v>10797.4311527014</v>
      </c>
      <c r="CN1887" s="166">
        <v>1788090.9887390099</v>
      </c>
      <c r="CO1887" s="166">
        <v>12139059.861572299</v>
      </c>
      <c r="CP1887" s="99">
        <v>2435474.9199218801</v>
      </c>
      <c r="CQ1887" s="99">
        <v>0</v>
      </c>
      <c r="CR1887" s="99">
        <v>0</v>
      </c>
      <c r="CS1887" s="99">
        <v>0</v>
      </c>
      <c r="CT1887" s="99">
        <v>0</v>
      </c>
      <c r="CU1887" s="98">
        <v>5759.3151728769999</v>
      </c>
      <c r="CV1887" s="98">
        <v>1216.5160824510001</v>
      </c>
      <c r="CW1887" s="98">
        <v>1364826.7430179089</v>
      </c>
      <c r="CX1887" s="98">
        <v>10729567.464662522</v>
      </c>
    </row>
    <row r="1888" spans="1:102" x14ac:dyDescent="0.2">
      <c r="A1888" s="98" t="s">
        <v>183</v>
      </c>
      <c r="B1888" s="100">
        <v>40787</v>
      </c>
      <c r="C1888" s="99">
        <v>0</v>
      </c>
      <c r="D1888" s="99">
        <v>3889.9296189844599</v>
      </c>
      <c r="E1888" s="99">
        <v>5772.4833037853195</v>
      </c>
      <c r="F1888" s="99">
        <v>109.434907716699</v>
      </c>
      <c r="G1888" s="99">
        <v>0</v>
      </c>
      <c r="H1888" s="99">
        <v>0</v>
      </c>
      <c r="I1888" s="99">
        <v>0</v>
      </c>
      <c r="J1888" s="99">
        <v>1112.7184873819399</v>
      </c>
      <c r="K1888" s="99">
        <v>0</v>
      </c>
      <c r="L1888" s="99">
        <v>375.72548308968499</v>
      </c>
      <c r="M1888" s="99">
        <v>83.384700392372906</v>
      </c>
      <c r="N1888" s="99">
        <v>3453.7504014968899</v>
      </c>
      <c r="O1888" s="99">
        <v>0</v>
      </c>
      <c r="P1888" s="99">
        <v>0</v>
      </c>
      <c r="Q1888" s="99">
        <v>5841.56349182129</v>
      </c>
      <c r="R1888" s="99">
        <v>0</v>
      </c>
      <c r="S1888" s="99">
        <v>0</v>
      </c>
      <c r="T1888" s="99">
        <v>37.7652960196137</v>
      </c>
      <c r="U1888" s="99">
        <v>1113.93383218348</v>
      </c>
      <c r="V1888" s="99">
        <v>0</v>
      </c>
      <c r="W1888" s="99">
        <v>433393.27977371198</v>
      </c>
      <c r="X1888" s="99">
        <v>905134.38920593297</v>
      </c>
      <c r="Y1888" s="99">
        <v>1612.0723836868999</v>
      </c>
      <c r="Z1888" s="99">
        <v>0</v>
      </c>
      <c r="AA1888" s="99">
        <v>0</v>
      </c>
      <c r="AB1888" s="99">
        <v>0</v>
      </c>
      <c r="AC1888" s="99">
        <v>420549.71261215198</v>
      </c>
      <c r="AD1888" s="99">
        <v>0</v>
      </c>
      <c r="AE1888" s="99">
        <v>18803.682998895601</v>
      </c>
      <c r="AF1888" s="99">
        <v>10512.923862695699</v>
      </c>
      <c r="AG1888" s="99">
        <v>523509.50276565598</v>
      </c>
      <c r="AH1888" s="99">
        <v>0</v>
      </c>
      <c r="AI1888" s="99">
        <v>0</v>
      </c>
      <c r="AJ1888" s="99">
        <v>766448.47840118397</v>
      </c>
      <c r="AK1888" s="99">
        <v>0</v>
      </c>
      <c r="AL1888" s="99">
        <v>0</v>
      </c>
      <c r="AM1888" s="99">
        <v>7204.1232246756599</v>
      </c>
      <c r="AN1888" s="99">
        <v>421516.03213501</v>
      </c>
      <c r="AO1888" s="99">
        <v>0</v>
      </c>
      <c r="AP1888" s="99">
        <v>3660069.6220703102</v>
      </c>
      <c r="AQ1888" s="99">
        <v>6849617.3272705097</v>
      </c>
      <c r="AR1888" s="99">
        <v>20381.524194240599</v>
      </c>
      <c r="AS1888" s="99">
        <v>0</v>
      </c>
      <c r="AT1888" s="99">
        <v>0</v>
      </c>
      <c r="AU1888" s="99">
        <v>0</v>
      </c>
      <c r="AV1888" s="99">
        <v>1422961.78833008</v>
      </c>
      <c r="AW1888" s="99">
        <v>0</v>
      </c>
      <c r="AX1888" s="99">
        <v>168192.94988822899</v>
      </c>
      <c r="AY1888" s="99">
        <v>79723.4466991425</v>
      </c>
      <c r="AZ1888" s="99">
        <v>3935023.90447998</v>
      </c>
      <c r="BA1888" s="99">
        <v>0</v>
      </c>
      <c r="BB1888" s="99">
        <v>0</v>
      </c>
      <c r="BC1888" s="99">
        <v>6223646.9634399395</v>
      </c>
      <c r="BD1888" s="99">
        <v>0</v>
      </c>
      <c r="BE1888" s="99">
        <v>0</v>
      </c>
      <c r="BF1888" s="99">
        <v>59260.686474800103</v>
      </c>
      <c r="BG1888" s="99">
        <v>1425655.34823608</v>
      </c>
      <c r="BH1888" s="99">
        <v>0</v>
      </c>
      <c r="BI1888" s="99">
        <v>391396.34439468401</v>
      </c>
      <c r="BJ1888" s="99">
        <v>2010283.0159606901</v>
      </c>
      <c r="BK1888" s="99">
        <v>4856.88262701035</v>
      </c>
      <c r="BL1888" s="99">
        <v>0</v>
      </c>
      <c r="BM1888" s="99">
        <v>0</v>
      </c>
      <c r="BN1888" s="99">
        <v>0</v>
      </c>
      <c r="BO1888" s="99">
        <v>0</v>
      </c>
      <c r="BP1888" s="99">
        <v>0</v>
      </c>
      <c r="BQ1888" s="99">
        <v>0</v>
      </c>
      <c r="BR1888" s="99">
        <v>19047.929998874701</v>
      </c>
      <c r="BS1888" s="99">
        <v>1060404.9709930399</v>
      </c>
      <c r="BT1888" s="99">
        <v>0</v>
      </c>
      <c r="BU1888" s="99">
        <v>0</v>
      </c>
      <c r="BV1888" s="99">
        <v>1314804.40817261</v>
      </c>
      <c r="BW1888" s="99">
        <v>0</v>
      </c>
      <c r="BX1888" s="99">
        <v>0</v>
      </c>
      <c r="BY1888" s="99">
        <v>0</v>
      </c>
      <c r="BZ1888" s="99">
        <v>0</v>
      </c>
      <c r="CA1888" s="99">
        <v>9652.5492702722495</v>
      </c>
      <c r="CB1888" s="99">
        <v>1334303.13156128</v>
      </c>
      <c r="CC1888" s="99">
        <v>10490152.459472699</v>
      </c>
      <c r="CD1888" s="99">
        <v>2407990.1986389202</v>
      </c>
      <c r="CE1888" s="99">
        <v>131.33652584813501</v>
      </c>
      <c r="CF1888" s="99">
        <v>24815.662457942999</v>
      </c>
      <c r="CG1888" s="99">
        <v>196541.53510856599</v>
      </c>
      <c r="CH1888" s="99">
        <v>0</v>
      </c>
      <c r="CI1888" s="99">
        <v>9774.4364461898804</v>
      </c>
      <c r="CJ1888" s="99">
        <v>1358801.4250793499</v>
      </c>
      <c r="CK1888" s="99">
        <v>10685276.619873</v>
      </c>
      <c r="CL1888" s="99">
        <v>2433885.5676269499</v>
      </c>
      <c r="CM1888" s="166">
        <v>10899.514226079</v>
      </c>
      <c r="CN1888" s="166">
        <v>1776882.0387115499</v>
      </c>
      <c r="CO1888" s="166">
        <v>12117220.6572266</v>
      </c>
      <c r="CP1888" s="99">
        <v>2433885.5676269499</v>
      </c>
      <c r="CQ1888" s="99">
        <v>0</v>
      </c>
      <c r="CR1888" s="99">
        <v>0</v>
      </c>
      <c r="CS1888" s="99">
        <v>0</v>
      </c>
      <c r="CT1888" s="99">
        <v>0</v>
      </c>
      <c r="CU1888" s="98">
        <v>5764.0427078419998</v>
      </c>
      <c r="CV1888" s="98">
        <v>1231.2958501390001</v>
      </c>
      <c r="CW1888" s="98">
        <v>1359118.794019223</v>
      </c>
      <c r="CX1888" s="98">
        <v>10686693.994581265</v>
      </c>
    </row>
    <row r="1889" spans="1:102" x14ac:dyDescent="0.2">
      <c r="A1889" s="98" t="s">
        <v>183</v>
      </c>
      <c r="B1889" s="100">
        <v>40878</v>
      </c>
      <c r="C1889" s="99">
        <v>0</v>
      </c>
      <c r="D1889" s="99">
        <v>3990.7332979440698</v>
      </c>
      <c r="E1889" s="99">
        <v>5780.5445453524599</v>
      </c>
      <c r="F1889" s="99">
        <v>127.91721463296599</v>
      </c>
      <c r="G1889" s="99">
        <v>0</v>
      </c>
      <c r="H1889" s="99">
        <v>0</v>
      </c>
      <c r="I1889" s="99">
        <v>0</v>
      </c>
      <c r="J1889" s="99">
        <v>1119.77242517471</v>
      </c>
      <c r="K1889" s="99">
        <v>0</v>
      </c>
      <c r="L1889" s="99">
        <v>362.614126812667</v>
      </c>
      <c r="M1889" s="99">
        <v>99.634957099333405</v>
      </c>
      <c r="N1889" s="99">
        <v>3496.7740465104598</v>
      </c>
      <c r="O1889" s="99">
        <v>0</v>
      </c>
      <c r="P1889" s="99">
        <v>0</v>
      </c>
      <c r="Q1889" s="99">
        <v>5946.8031871318799</v>
      </c>
      <c r="R1889" s="99">
        <v>0</v>
      </c>
      <c r="S1889" s="99">
        <v>0</v>
      </c>
      <c r="T1889" s="99">
        <v>38.829495365265799</v>
      </c>
      <c r="U1889" s="99">
        <v>1122.6518808007199</v>
      </c>
      <c r="V1889" s="99">
        <v>0</v>
      </c>
      <c r="W1889" s="99">
        <v>443181.02663803101</v>
      </c>
      <c r="X1889" s="99">
        <v>908157.02738952602</v>
      </c>
      <c r="Y1889" s="99">
        <v>2183.4877397119999</v>
      </c>
      <c r="Z1889" s="99">
        <v>0</v>
      </c>
      <c r="AA1889" s="99">
        <v>0</v>
      </c>
      <c r="AB1889" s="99">
        <v>0</v>
      </c>
      <c r="AC1889" s="99">
        <v>410374.50739288301</v>
      </c>
      <c r="AD1889" s="99">
        <v>0</v>
      </c>
      <c r="AE1889" s="99">
        <v>20492.559701681101</v>
      </c>
      <c r="AF1889" s="99">
        <v>13730.4667106867</v>
      </c>
      <c r="AG1889" s="99">
        <v>530432.16836547898</v>
      </c>
      <c r="AH1889" s="99">
        <v>0</v>
      </c>
      <c r="AI1889" s="99">
        <v>0</v>
      </c>
      <c r="AJ1889" s="99">
        <v>793529.14230346703</v>
      </c>
      <c r="AK1889" s="99">
        <v>0</v>
      </c>
      <c r="AL1889" s="99">
        <v>0</v>
      </c>
      <c r="AM1889" s="99">
        <v>8075.2638657689104</v>
      </c>
      <c r="AN1889" s="99">
        <v>411670.242343903</v>
      </c>
      <c r="AO1889" s="99">
        <v>0</v>
      </c>
      <c r="AP1889" s="99">
        <v>3799984.5719909701</v>
      </c>
      <c r="AQ1889" s="99">
        <v>6906369.5800170898</v>
      </c>
      <c r="AR1889" s="99">
        <v>27275.121694088</v>
      </c>
      <c r="AS1889" s="99">
        <v>0</v>
      </c>
      <c r="AT1889" s="99">
        <v>0</v>
      </c>
      <c r="AU1889" s="99">
        <v>0</v>
      </c>
      <c r="AV1889" s="99">
        <v>1400462.8572082501</v>
      </c>
      <c r="AW1889" s="99">
        <v>0</v>
      </c>
      <c r="AX1889" s="99">
        <v>187842.55630493199</v>
      </c>
      <c r="AY1889" s="99">
        <v>103802.99150562299</v>
      </c>
      <c r="AZ1889" s="99">
        <v>4019568.0248718299</v>
      </c>
      <c r="BA1889" s="99">
        <v>0</v>
      </c>
      <c r="BB1889" s="99">
        <v>0</v>
      </c>
      <c r="BC1889" s="99">
        <v>6491870.7542114304</v>
      </c>
      <c r="BD1889" s="99">
        <v>0</v>
      </c>
      <c r="BE1889" s="99">
        <v>0</v>
      </c>
      <c r="BF1889" s="99">
        <v>63845.092005729697</v>
      </c>
      <c r="BG1889" s="99">
        <v>1405299.09898376</v>
      </c>
      <c r="BH1889" s="99">
        <v>0</v>
      </c>
      <c r="BI1889" s="99">
        <v>404924.11053848302</v>
      </c>
      <c r="BJ1889" s="99">
        <v>2011674.7643890399</v>
      </c>
      <c r="BK1889" s="99">
        <v>4878.2053604126004</v>
      </c>
      <c r="BL1889" s="99">
        <v>0</v>
      </c>
      <c r="BM1889" s="99">
        <v>0</v>
      </c>
      <c r="BN1889" s="99">
        <v>0</v>
      </c>
      <c r="BO1889" s="99">
        <v>0</v>
      </c>
      <c r="BP1889" s="99">
        <v>0</v>
      </c>
      <c r="BQ1889" s="99">
        <v>0</v>
      </c>
      <c r="BR1889" s="99">
        <v>24203.758649587598</v>
      </c>
      <c r="BS1889" s="99">
        <v>1073424.77182007</v>
      </c>
      <c r="BT1889" s="99">
        <v>0</v>
      </c>
      <c r="BU1889" s="99">
        <v>0</v>
      </c>
      <c r="BV1889" s="99">
        <v>1324199.4654846201</v>
      </c>
      <c r="BW1889" s="99">
        <v>0</v>
      </c>
      <c r="BX1889" s="99">
        <v>0</v>
      </c>
      <c r="BY1889" s="99">
        <v>0</v>
      </c>
      <c r="BZ1889" s="99">
        <v>0</v>
      </c>
      <c r="CA1889" s="99">
        <v>9770.3686686754208</v>
      </c>
      <c r="CB1889" s="99">
        <v>1353031.3913116499</v>
      </c>
      <c r="CC1889" s="99">
        <v>10706015.7408447</v>
      </c>
      <c r="CD1889" s="99">
        <v>2421194.0845947298</v>
      </c>
      <c r="CE1889" s="99">
        <v>127.173977611586</v>
      </c>
      <c r="CF1889" s="99">
        <v>24906.2609734535</v>
      </c>
      <c r="CG1889" s="99">
        <v>191905.35788726801</v>
      </c>
      <c r="CH1889" s="99">
        <v>0</v>
      </c>
      <c r="CI1889" s="99">
        <v>9887.0733053684198</v>
      </c>
      <c r="CJ1889" s="99">
        <v>1377810.6233520501</v>
      </c>
      <c r="CK1889" s="99">
        <v>10901251.360473599</v>
      </c>
      <c r="CL1889" s="99">
        <v>2447062.2213134798</v>
      </c>
      <c r="CM1889" s="166">
        <v>11017.239923953999</v>
      </c>
      <c r="CN1889" s="166">
        <v>1797123.01119995</v>
      </c>
      <c r="CO1889" s="166">
        <v>12314818.400878901</v>
      </c>
      <c r="CP1889" s="99">
        <v>2447062.2213134798</v>
      </c>
      <c r="CQ1889" s="99">
        <v>0</v>
      </c>
      <c r="CR1889" s="99">
        <v>0</v>
      </c>
      <c r="CS1889" s="99">
        <v>0</v>
      </c>
      <c r="CT1889" s="99">
        <v>0</v>
      </c>
      <c r="CU1889" s="98">
        <v>5771.1780615959997</v>
      </c>
      <c r="CV1889" s="98">
        <v>1241.3606155079999</v>
      </c>
      <c r="CW1889" s="98">
        <v>1377937.6522851035</v>
      </c>
      <c r="CX1889" s="98">
        <v>10897921.098731969</v>
      </c>
    </row>
    <row r="1890" spans="1:102" x14ac:dyDescent="0.2">
      <c r="A1890" s="98" t="s">
        <v>183</v>
      </c>
      <c r="B1890" s="100">
        <v>40969</v>
      </c>
      <c r="C1890" s="99">
        <v>0</v>
      </c>
      <c r="D1890" s="99">
        <v>4056.16410726309</v>
      </c>
      <c r="E1890" s="99">
        <v>5772.5660059452102</v>
      </c>
      <c r="F1890" s="99">
        <v>127.4543591775</v>
      </c>
      <c r="G1890" s="99">
        <v>0</v>
      </c>
      <c r="H1890" s="99">
        <v>0</v>
      </c>
      <c r="I1890" s="99">
        <v>0</v>
      </c>
      <c r="J1890" s="99">
        <v>1149.0139015764</v>
      </c>
      <c r="K1890" s="99">
        <v>0</v>
      </c>
      <c r="L1890" s="99">
        <v>267.82569479197298</v>
      </c>
      <c r="M1890" s="99">
        <v>104.75275034271201</v>
      </c>
      <c r="N1890" s="99">
        <v>3536.4724051058301</v>
      </c>
      <c r="O1890" s="99">
        <v>0</v>
      </c>
      <c r="P1890" s="99">
        <v>0</v>
      </c>
      <c r="Q1890" s="99">
        <v>5977.0311881303796</v>
      </c>
      <c r="R1890" s="99">
        <v>0</v>
      </c>
      <c r="S1890" s="99">
        <v>0</v>
      </c>
      <c r="T1890" s="99">
        <v>28.613003389677001</v>
      </c>
      <c r="U1890" s="99">
        <v>1149.18860152364</v>
      </c>
      <c r="V1890" s="99">
        <v>0</v>
      </c>
      <c r="W1890" s="99">
        <v>464362.65599441499</v>
      </c>
      <c r="X1890" s="99">
        <v>907139.26205444301</v>
      </c>
      <c r="Y1890" s="99">
        <v>2338.0845812559101</v>
      </c>
      <c r="Z1890" s="99">
        <v>0</v>
      </c>
      <c r="AA1890" s="99">
        <v>0</v>
      </c>
      <c r="AB1890" s="99">
        <v>0</v>
      </c>
      <c r="AC1890" s="99">
        <v>429656.924816132</v>
      </c>
      <c r="AD1890" s="99">
        <v>0</v>
      </c>
      <c r="AE1890" s="99">
        <v>14975.8779319525</v>
      </c>
      <c r="AF1890" s="99">
        <v>15191.0889880657</v>
      </c>
      <c r="AG1890" s="99">
        <v>532854.85192108201</v>
      </c>
      <c r="AH1890" s="99">
        <v>0</v>
      </c>
      <c r="AI1890" s="99">
        <v>0</v>
      </c>
      <c r="AJ1890" s="99">
        <v>803668.10206604004</v>
      </c>
      <c r="AK1890" s="99">
        <v>0</v>
      </c>
      <c r="AL1890" s="99">
        <v>0</v>
      </c>
      <c r="AM1890" s="99">
        <v>5803.6032840609596</v>
      </c>
      <c r="AN1890" s="99">
        <v>429685.51412200899</v>
      </c>
      <c r="AO1890" s="99">
        <v>0</v>
      </c>
      <c r="AP1890" s="99">
        <v>4051510.9040527302</v>
      </c>
      <c r="AQ1890" s="99">
        <v>7001365.2550659198</v>
      </c>
      <c r="AR1890" s="99">
        <v>29700.1481025219</v>
      </c>
      <c r="AS1890" s="99">
        <v>0</v>
      </c>
      <c r="AT1890" s="99">
        <v>0</v>
      </c>
      <c r="AU1890" s="99">
        <v>0</v>
      </c>
      <c r="AV1890" s="99">
        <v>1466609.1192169201</v>
      </c>
      <c r="AW1890" s="99">
        <v>0</v>
      </c>
      <c r="AX1890" s="99">
        <v>142814.21843147301</v>
      </c>
      <c r="AY1890" s="99">
        <v>117333.636047363</v>
      </c>
      <c r="AZ1890" s="99">
        <v>4085439.4072876</v>
      </c>
      <c r="BA1890" s="99">
        <v>0</v>
      </c>
      <c r="BB1890" s="99">
        <v>0</v>
      </c>
      <c r="BC1890" s="99">
        <v>6628711.7752075205</v>
      </c>
      <c r="BD1890" s="99">
        <v>0</v>
      </c>
      <c r="BE1890" s="99">
        <v>0</v>
      </c>
      <c r="BF1890" s="99">
        <v>47332.337706088998</v>
      </c>
      <c r="BG1890" s="99">
        <v>1466644.37986755</v>
      </c>
      <c r="BH1890" s="99">
        <v>0</v>
      </c>
      <c r="BI1890" s="99">
        <v>421288.38798522903</v>
      </c>
      <c r="BJ1890" s="99">
        <v>2040260.75067139</v>
      </c>
      <c r="BK1890" s="99">
        <v>5511.18918907642</v>
      </c>
      <c r="BL1890" s="99">
        <v>0</v>
      </c>
      <c r="BM1890" s="99">
        <v>0</v>
      </c>
      <c r="BN1890" s="99">
        <v>0</v>
      </c>
      <c r="BO1890" s="99">
        <v>0</v>
      </c>
      <c r="BP1890" s="99">
        <v>0</v>
      </c>
      <c r="BQ1890" s="99">
        <v>0</v>
      </c>
      <c r="BR1890" s="99">
        <v>27266.584399700201</v>
      </c>
      <c r="BS1890" s="99">
        <v>1098916.20452881</v>
      </c>
      <c r="BT1890" s="99">
        <v>0</v>
      </c>
      <c r="BU1890" s="99">
        <v>0</v>
      </c>
      <c r="BV1890" s="99">
        <v>1342349.6609344501</v>
      </c>
      <c r="BW1890" s="99">
        <v>0</v>
      </c>
      <c r="BX1890" s="99">
        <v>0</v>
      </c>
      <c r="BY1890" s="99">
        <v>0</v>
      </c>
      <c r="BZ1890" s="99">
        <v>0</v>
      </c>
      <c r="CA1890" s="99">
        <v>9834.5177611112595</v>
      </c>
      <c r="CB1890" s="99">
        <v>1370937.86643982</v>
      </c>
      <c r="CC1890" s="99">
        <v>11047266.8043213</v>
      </c>
      <c r="CD1890" s="99">
        <v>2455734.3345642099</v>
      </c>
      <c r="CE1890" s="99">
        <v>121.923511306755</v>
      </c>
      <c r="CF1890" s="99">
        <v>22901.759683609002</v>
      </c>
      <c r="CG1890" s="99">
        <v>183638.053281784</v>
      </c>
      <c r="CH1890" s="99">
        <v>0</v>
      </c>
      <c r="CI1890" s="99">
        <v>9957.7353746891004</v>
      </c>
      <c r="CJ1890" s="99">
        <v>1393983.60783386</v>
      </c>
      <c r="CK1890" s="99">
        <v>11228698.380248999</v>
      </c>
      <c r="CL1890" s="99">
        <v>2481077.4301452599</v>
      </c>
      <c r="CM1890" s="166">
        <v>11086.6076163054</v>
      </c>
      <c r="CN1890" s="166">
        <v>1829771.4785614</v>
      </c>
      <c r="CO1890" s="166">
        <v>12710191.9365234</v>
      </c>
      <c r="CP1890" s="99">
        <v>2481077.4301452599</v>
      </c>
      <c r="CQ1890" s="99">
        <v>0</v>
      </c>
      <c r="CR1890" s="99">
        <v>0</v>
      </c>
      <c r="CS1890" s="99">
        <v>0</v>
      </c>
      <c r="CT1890" s="99">
        <v>0</v>
      </c>
      <c r="CU1890" s="98">
        <v>5799.4502351780002</v>
      </c>
      <c r="CV1890" s="98">
        <v>1261.0899393919999</v>
      </c>
      <c r="CW1890" s="98">
        <v>1393839.626123429</v>
      </c>
      <c r="CX1890" s="98">
        <v>11230904.857603084</v>
      </c>
    </row>
    <row r="1891" spans="1:102" x14ac:dyDescent="0.2">
      <c r="A1891" s="98" t="s">
        <v>183</v>
      </c>
      <c r="B1891" s="100">
        <v>41061</v>
      </c>
      <c r="C1891" s="99">
        <v>0</v>
      </c>
      <c r="D1891" s="99">
        <v>4074.8059285581098</v>
      </c>
      <c r="E1891" s="99">
        <v>5792.2024740576699</v>
      </c>
      <c r="F1891" s="99">
        <v>129.29171823896499</v>
      </c>
      <c r="G1891" s="99">
        <v>0</v>
      </c>
      <c r="H1891" s="99">
        <v>0</v>
      </c>
      <c r="I1891" s="99">
        <v>0</v>
      </c>
      <c r="J1891" s="99">
        <v>1161.8000670075401</v>
      </c>
      <c r="K1891" s="99">
        <v>0</v>
      </c>
      <c r="L1891" s="99">
        <v>302.58554224669899</v>
      </c>
      <c r="M1891" s="99">
        <v>108.189074506983</v>
      </c>
      <c r="N1891" s="99">
        <v>3598.2142321169399</v>
      </c>
      <c r="O1891" s="99">
        <v>0</v>
      </c>
      <c r="P1891" s="99">
        <v>0</v>
      </c>
      <c r="Q1891" s="99">
        <v>5922.1516098380098</v>
      </c>
      <c r="R1891" s="99">
        <v>0</v>
      </c>
      <c r="S1891" s="99">
        <v>0</v>
      </c>
      <c r="T1891" s="99">
        <v>25.234062392730301</v>
      </c>
      <c r="U1891" s="99">
        <v>1161.77898548543</v>
      </c>
      <c r="V1891" s="99">
        <v>0</v>
      </c>
      <c r="W1891" s="99">
        <v>447543.98560333299</v>
      </c>
      <c r="X1891" s="99">
        <v>897560.30289459205</v>
      </c>
      <c r="Y1891" s="99">
        <v>2305.5205690860698</v>
      </c>
      <c r="Z1891" s="99">
        <v>0</v>
      </c>
      <c r="AA1891" s="99">
        <v>0</v>
      </c>
      <c r="AB1891" s="99">
        <v>0</v>
      </c>
      <c r="AC1891" s="99">
        <v>424759.06499099702</v>
      </c>
      <c r="AD1891" s="99">
        <v>0</v>
      </c>
      <c r="AE1891" s="99">
        <v>17610.6010081768</v>
      </c>
      <c r="AF1891" s="99">
        <v>15535.328047871601</v>
      </c>
      <c r="AG1891" s="99">
        <v>535908.50261688197</v>
      </c>
      <c r="AH1891" s="99">
        <v>0</v>
      </c>
      <c r="AI1891" s="99">
        <v>0</v>
      </c>
      <c r="AJ1891" s="99">
        <v>784341.30648040795</v>
      </c>
      <c r="AK1891" s="99">
        <v>0</v>
      </c>
      <c r="AL1891" s="99">
        <v>0</v>
      </c>
      <c r="AM1891" s="99">
        <v>4617.1178635954902</v>
      </c>
      <c r="AN1891" s="99">
        <v>424765.51469421398</v>
      </c>
      <c r="AO1891" s="99">
        <v>0</v>
      </c>
      <c r="AP1891" s="99">
        <v>3924922.3573303199</v>
      </c>
      <c r="AQ1891" s="99">
        <v>6946074.47338867</v>
      </c>
      <c r="AR1891" s="99">
        <v>29352.838057279601</v>
      </c>
      <c r="AS1891" s="99">
        <v>0</v>
      </c>
      <c r="AT1891" s="99">
        <v>0</v>
      </c>
      <c r="AU1891" s="99">
        <v>0</v>
      </c>
      <c r="AV1891" s="99">
        <v>1476115.5135498</v>
      </c>
      <c r="AW1891" s="99">
        <v>0</v>
      </c>
      <c r="AX1891" s="99">
        <v>163178.686861038</v>
      </c>
      <c r="AY1891" s="99">
        <v>119987.038809776</v>
      </c>
      <c r="AZ1891" s="99">
        <v>4120519.9537353502</v>
      </c>
      <c r="BA1891" s="99">
        <v>0</v>
      </c>
      <c r="BB1891" s="99">
        <v>0</v>
      </c>
      <c r="BC1891" s="99">
        <v>6534379.4076538105</v>
      </c>
      <c r="BD1891" s="99">
        <v>0</v>
      </c>
      <c r="BE1891" s="99">
        <v>0</v>
      </c>
      <c r="BF1891" s="99">
        <v>37633.8604717255</v>
      </c>
      <c r="BG1891" s="99">
        <v>1475953.1513519301</v>
      </c>
      <c r="BH1891" s="99">
        <v>0</v>
      </c>
      <c r="BI1891" s="99">
        <v>421449.86597442598</v>
      </c>
      <c r="BJ1891" s="99">
        <v>2042778.1850128199</v>
      </c>
      <c r="BK1891" s="99">
        <v>5292.0848602056503</v>
      </c>
      <c r="BL1891" s="99">
        <v>0</v>
      </c>
      <c r="BM1891" s="99">
        <v>0</v>
      </c>
      <c r="BN1891" s="99">
        <v>0</v>
      </c>
      <c r="BO1891" s="99">
        <v>0</v>
      </c>
      <c r="BP1891" s="99">
        <v>0</v>
      </c>
      <c r="BQ1891" s="99">
        <v>0</v>
      </c>
      <c r="BR1891" s="99">
        <v>27203.9441745281</v>
      </c>
      <c r="BS1891" s="99">
        <v>1120155.93736267</v>
      </c>
      <c r="BT1891" s="99">
        <v>0</v>
      </c>
      <c r="BU1891" s="99">
        <v>0</v>
      </c>
      <c r="BV1891" s="99">
        <v>1313566.5776672401</v>
      </c>
      <c r="BW1891" s="99">
        <v>0</v>
      </c>
      <c r="BX1891" s="99">
        <v>0</v>
      </c>
      <c r="BY1891" s="99">
        <v>0</v>
      </c>
      <c r="BZ1891" s="99">
        <v>0</v>
      </c>
      <c r="CA1891" s="99">
        <v>9875.1792856454795</v>
      </c>
      <c r="CB1891" s="99">
        <v>1349880.47015381</v>
      </c>
      <c r="CC1891" s="99">
        <v>10906524.7624512</v>
      </c>
      <c r="CD1891" s="99">
        <v>2454983.2080383301</v>
      </c>
      <c r="CE1891" s="99">
        <v>121.975518686697</v>
      </c>
      <c r="CF1891" s="99">
        <v>21785.832649231001</v>
      </c>
      <c r="CG1891" s="99">
        <v>168126.23202705401</v>
      </c>
      <c r="CH1891" s="99">
        <v>0</v>
      </c>
      <c r="CI1891" s="99">
        <v>10011.5952697992</v>
      </c>
      <c r="CJ1891" s="99">
        <v>1371671.1323394801</v>
      </c>
      <c r="CK1891" s="99">
        <v>11077989.776123</v>
      </c>
      <c r="CL1891" s="99">
        <v>2478595.0454406701</v>
      </c>
      <c r="CM1891" s="166">
        <v>11141.1015962362</v>
      </c>
      <c r="CN1891" s="166">
        <v>1796849.5072937</v>
      </c>
      <c r="CO1891" s="166">
        <v>12561438.278686499</v>
      </c>
      <c r="CP1891" s="99">
        <v>2478595.0454406701</v>
      </c>
      <c r="CQ1891" s="99">
        <v>0</v>
      </c>
      <c r="CR1891" s="99">
        <v>0</v>
      </c>
      <c r="CS1891" s="99">
        <v>0</v>
      </c>
      <c r="CT1891" s="99">
        <v>0</v>
      </c>
      <c r="CU1891" s="98">
        <v>5793.6838781200004</v>
      </c>
      <c r="CV1891" s="98">
        <v>1272.0352967159999</v>
      </c>
      <c r="CW1891" s="98">
        <v>1371666.3028030409</v>
      </c>
      <c r="CX1891" s="98">
        <v>11074650.994478254</v>
      </c>
    </row>
    <row r="1892" spans="1:102" x14ac:dyDescent="0.2">
      <c r="A1892" s="98" t="s">
        <v>183</v>
      </c>
      <c r="B1892" s="100">
        <v>41153</v>
      </c>
      <c r="C1892" s="99">
        <v>0</v>
      </c>
      <c r="D1892" s="99">
        <v>4126.9325497150403</v>
      </c>
      <c r="E1892" s="99">
        <v>5842.4278892278699</v>
      </c>
      <c r="F1892" s="99">
        <v>119.685795192607</v>
      </c>
      <c r="G1892" s="99">
        <v>0</v>
      </c>
      <c r="H1892" s="99">
        <v>0</v>
      </c>
      <c r="I1892" s="99">
        <v>0</v>
      </c>
      <c r="J1892" s="99">
        <v>1158.9978149086201</v>
      </c>
      <c r="K1892" s="99">
        <v>0</v>
      </c>
      <c r="L1892" s="99">
        <v>364.09232081472902</v>
      </c>
      <c r="M1892" s="99">
        <v>113.88004589732699</v>
      </c>
      <c r="N1892" s="99">
        <v>3674.15121471882</v>
      </c>
      <c r="O1892" s="99">
        <v>0</v>
      </c>
      <c r="P1892" s="99">
        <v>0</v>
      </c>
      <c r="Q1892" s="99">
        <v>5891.1431151628503</v>
      </c>
      <c r="R1892" s="99">
        <v>0</v>
      </c>
      <c r="S1892" s="99">
        <v>0</v>
      </c>
      <c r="T1892" s="99">
        <v>21.952755348291198</v>
      </c>
      <c r="U1892" s="99">
        <v>1159.3156670630001</v>
      </c>
      <c r="V1892" s="99">
        <v>0</v>
      </c>
      <c r="W1892" s="99">
        <v>454607.15297317499</v>
      </c>
      <c r="X1892" s="99">
        <v>898578.27986908006</v>
      </c>
      <c r="Y1892" s="99">
        <v>1711.58605232835</v>
      </c>
      <c r="Z1892" s="99">
        <v>0</v>
      </c>
      <c r="AA1892" s="99">
        <v>0</v>
      </c>
      <c r="AB1892" s="99">
        <v>0</v>
      </c>
      <c r="AC1892" s="99">
        <v>434897.14933776902</v>
      </c>
      <c r="AD1892" s="99">
        <v>0</v>
      </c>
      <c r="AE1892" s="99">
        <v>20068.339038610498</v>
      </c>
      <c r="AF1892" s="99">
        <v>16786.6017122269</v>
      </c>
      <c r="AG1892" s="99">
        <v>541287.03377533006</v>
      </c>
      <c r="AH1892" s="99">
        <v>0</v>
      </c>
      <c r="AI1892" s="99">
        <v>0</v>
      </c>
      <c r="AJ1892" s="99">
        <v>751117.76317596401</v>
      </c>
      <c r="AK1892" s="99">
        <v>0</v>
      </c>
      <c r="AL1892" s="99">
        <v>0</v>
      </c>
      <c r="AM1892" s="99">
        <v>3463.1185374856</v>
      </c>
      <c r="AN1892" s="99">
        <v>434906.81910705601</v>
      </c>
      <c r="AO1892" s="99">
        <v>0</v>
      </c>
      <c r="AP1892" s="99">
        <v>3978863.2110900902</v>
      </c>
      <c r="AQ1892" s="99">
        <v>7055525.4232177697</v>
      </c>
      <c r="AR1892" s="99">
        <v>21114.5561332703</v>
      </c>
      <c r="AS1892" s="99">
        <v>0</v>
      </c>
      <c r="AT1892" s="99">
        <v>0</v>
      </c>
      <c r="AU1892" s="99">
        <v>0</v>
      </c>
      <c r="AV1892" s="99">
        <v>1509206.0144195601</v>
      </c>
      <c r="AW1892" s="99">
        <v>0</v>
      </c>
      <c r="AX1892" s="99">
        <v>190408.88759422299</v>
      </c>
      <c r="AY1892" s="99">
        <v>131686.825040817</v>
      </c>
      <c r="AZ1892" s="99">
        <v>4224821.0848998995</v>
      </c>
      <c r="BA1892" s="99">
        <v>0</v>
      </c>
      <c r="BB1892" s="99">
        <v>0</v>
      </c>
      <c r="BC1892" s="99">
        <v>6345907.0672607403</v>
      </c>
      <c r="BD1892" s="99">
        <v>0</v>
      </c>
      <c r="BE1892" s="99">
        <v>0</v>
      </c>
      <c r="BF1892" s="99">
        <v>29102.1472580433</v>
      </c>
      <c r="BG1892" s="99">
        <v>1508773.4850921601</v>
      </c>
      <c r="BH1892" s="99">
        <v>0</v>
      </c>
      <c r="BI1892" s="99">
        <v>431625.715496063</v>
      </c>
      <c r="BJ1892" s="99">
        <v>2105242.7276306199</v>
      </c>
      <c r="BK1892" s="99">
        <v>3803.9920524060699</v>
      </c>
      <c r="BL1892" s="99">
        <v>0</v>
      </c>
      <c r="BM1892" s="99">
        <v>0</v>
      </c>
      <c r="BN1892" s="99">
        <v>0</v>
      </c>
      <c r="BO1892" s="99">
        <v>0</v>
      </c>
      <c r="BP1892" s="99">
        <v>0</v>
      </c>
      <c r="BQ1892" s="99">
        <v>0</v>
      </c>
      <c r="BR1892" s="99">
        <v>29068.857286691698</v>
      </c>
      <c r="BS1892" s="99">
        <v>1178918.40093994</v>
      </c>
      <c r="BT1892" s="99">
        <v>0</v>
      </c>
      <c r="BU1892" s="99">
        <v>0</v>
      </c>
      <c r="BV1892" s="99">
        <v>1316009.5442810101</v>
      </c>
      <c r="BW1892" s="99">
        <v>0</v>
      </c>
      <c r="BX1892" s="99">
        <v>0</v>
      </c>
      <c r="BY1892" s="99">
        <v>0</v>
      </c>
      <c r="BZ1892" s="99">
        <v>0</v>
      </c>
      <c r="CA1892" s="99">
        <v>9961.0456457138098</v>
      </c>
      <c r="CB1892" s="99">
        <v>1346333.58253479</v>
      </c>
      <c r="CC1892" s="99">
        <v>11001067.073242201</v>
      </c>
      <c r="CD1892" s="99">
        <v>2550761.5843505901</v>
      </c>
      <c r="CE1892" s="99">
        <v>114.804650411941</v>
      </c>
      <c r="CF1892" s="99">
        <v>19221.721685886401</v>
      </c>
      <c r="CG1892" s="99">
        <v>160240.954868317</v>
      </c>
      <c r="CH1892" s="99">
        <v>0</v>
      </c>
      <c r="CI1892" s="99">
        <v>10070.058594465299</v>
      </c>
      <c r="CJ1892" s="99">
        <v>1365607.62557983</v>
      </c>
      <c r="CK1892" s="99">
        <v>11157213.1445313</v>
      </c>
      <c r="CL1892" s="99">
        <v>2575130.2138671898</v>
      </c>
      <c r="CM1892" s="166">
        <v>11237.6887971163</v>
      </c>
      <c r="CN1892" s="166">
        <v>1797121.7584533701</v>
      </c>
      <c r="CO1892" s="166">
        <v>12669654.087890601</v>
      </c>
      <c r="CP1892" s="99">
        <v>2575130.2138671898</v>
      </c>
      <c r="CQ1892" s="99">
        <v>0</v>
      </c>
      <c r="CR1892" s="99">
        <v>0</v>
      </c>
      <c r="CS1892" s="99">
        <v>0</v>
      </c>
      <c r="CT1892" s="99">
        <v>0</v>
      </c>
      <c r="CU1892" s="98">
        <v>5828.8079483760002</v>
      </c>
      <c r="CV1892" s="98">
        <v>1260.6908002550001</v>
      </c>
      <c r="CW1892" s="98">
        <v>1365555.3042206764</v>
      </c>
      <c r="CX1892" s="98">
        <v>11161308.028110517</v>
      </c>
    </row>
    <row r="1893" spans="1:102" x14ac:dyDescent="0.2">
      <c r="A1893" s="98" t="s">
        <v>183</v>
      </c>
      <c r="B1893" s="100">
        <v>41244</v>
      </c>
      <c r="C1893" s="99">
        <v>0</v>
      </c>
      <c r="D1893" s="99">
        <v>4139.3226526975604</v>
      </c>
      <c r="E1893" s="99">
        <v>5981.74521541595</v>
      </c>
      <c r="F1893" s="99">
        <v>129.765739711002</v>
      </c>
      <c r="G1893" s="99">
        <v>0</v>
      </c>
      <c r="H1893" s="99">
        <v>0</v>
      </c>
      <c r="I1893" s="99">
        <v>0</v>
      </c>
      <c r="J1893" s="99">
        <v>1151.5522443801201</v>
      </c>
      <c r="K1893" s="99">
        <v>0</v>
      </c>
      <c r="L1893" s="99">
        <v>364.17304926365603</v>
      </c>
      <c r="M1893" s="99">
        <v>97.659012096934006</v>
      </c>
      <c r="N1893" s="99">
        <v>3828.6489188075102</v>
      </c>
      <c r="O1893" s="99">
        <v>0</v>
      </c>
      <c r="P1893" s="99">
        <v>0</v>
      </c>
      <c r="Q1893" s="99">
        <v>5973.6586928963698</v>
      </c>
      <c r="R1893" s="99">
        <v>0</v>
      </c>
      <c r="S1893" s="99">
        <v>0</v>
      </c>
      <c r="T1893" s="99">
        <v>19.7145135477185</v>
      </c>
      <c r="U1893" s="99">
        <v>1151.2217940390101</v>
      </c>
      <c r="V1893" s="99">
        <v>0</v>
      </c>
      <c r="W1893" s="99">
        <v>472047.90643691999</v>
      </c>
      <c r="X1893" s="99">
        <v>908897.58044433605</v>
      </c>
      <c r="Y1893" s="99">
        <v>2416.5760885179002</v>
      </c>
      <c r="Z1893" s="99">
        <v>0</v>
      </c>
      <c r="AA1893" s="99">
        <v>0</v>
      </c>
      <c r="AB1893" s="99">
        <v>0</v>
      </c>
      <c r="AC1893" s="99">
        <v>432230.10674667399</v>
      </c>
      <c r="AD1893" s="99">
        <v>0</v>
      </c>
      <c r="AE1893" s="99">
        <v>19124.175640344602</v>
      </c>
      <c r="AF1893" s="99">
        <v>15274.765598416299</v>
      </c>
      <c r="AG1893" s="99">
        <v>553161.94119262695</v>
      </c>
      <c r="AH1893" s="99">
        <v>0</v>
      </c>
      <c r="AI1893" s="99">
        <v>0</v>
      </c>
      <c r="AJ1893" s="99">
        <v>803244.07324218797</v>
      </c>
      <c r="AK1893" s="99">
        <v>0</v>
      </c>
      <c r="AL1893" s="99">
        <v>0</v>
      </c>
      <c r="AM1893" s="99">
        <v>2668.03594186902</v>
      </c>
      <c r="AN1893" s="99">
        <v>432122.161277771</v>
      </c>
      <c r="AO1893" s="99">
        <v>0</v>
      </c>
      <c r="AP1893" s="99">
        <v>4175767.3211059598</v>
      </c>
      <c r="AQ1893" s="99">
        <v>7194113.4537963904</v>
      </c>
      <c r="AR1893" s="99">
        <v>27809.088208913799</v>
      </c>
      <c r="AS1893" s="99">
        <v>0</v>
      </c>
      <c r="AT1893" s="99">
        <v>0</v>
      </c>
      <c r="AU1893" s="99">
        <v>0</v>
      </c>
      <c r="AV1893" s="99">
        <v>1507938.7967071501</v>
      </c>
      <c r="AW1893" s="99">
        <v>0</v>
      </c>
      <c r="AX1893" s="99">
        <v>177084.454397202</v>
      </c>
      <c r="AY1893" s="99">
        <v>118522.09741115601</v>
      </c>
      <c r="AZ1893" s="99">
        <v>4355760.3215332003</v>
      </c>
      <c r="BA1893" s="99">
        <v>0</v>
      </c>
      <c r="BB1893" s="99">
        <v>0</v>
      </c>
      <c r="BC1893" s="99">
        <v>6842497.87255859</v>
      </c>
      <c r="BD1893" s="99">
        <v>0</v>
      </c>
      <c r="BE1893" s="99">
        <v>0</v>
      </c>
      <c r="BF1893" s="99">
        <v>22939.135368347201</v>
      </c>
      <c r="BG1893" s="99">
        <v>1508063.70452881</v>
      </c>
      <c r="BH1893" s="99">
        <v>0</v>
      </c>
      <c r="BI1893" s="99">
        <v>419073.20376586902</v>
      </c>
      <c r="BJ1893" s="99">
        <v>2177322.2931518601</v>
      </c>
      <c r="BK1893" s="99">
        <v>5416.5016113519696</v>
      </c>
      <c r="BL1893" s="99">
        <v>0</v>
      </c>
      <c r="BM1893" s="99">
        <v>0</v>
      </c>
      <c r="BN1893" s="99">
        <v>0</v>
      </c>
      <c r="BO1893" s="99">
        <v>0</v>
      </c>
      <c r="BP1893" s="99">
        <v>0</v>
      </c>
      <c r="BQ1893" s="99">
        <v>0</v>
      </c>
      <c r="BR1893" s="99">
        <v>26373.9439146519</v>
      </c>
      <c r="BS1893" s="99">
        <v>1266457.8373718299</v>
      </c>
      <c r="BT1893" s="99">
        <v>0</v>
      </c>
      <c r="BU1893" s="99">
        <v>0</v>
      </c>
      <c r="BV1893" s="99">
        <v>1315671.6293945301</v>
      </c>
      <c r="BW1893" s="99">
        <v>0</v>
      </c>
      <c r="BX1893" s="99">
        <v>0</v>
      </c>
      <c r="BY1893" s="99">
        <v>0</v>
      </c>
      <c r="BZ1893" s="99">
        <v>0</v>
      </c>
      <c r="CA1893" s="99">
        <v>10112.1720737219</v>
      </c>
      <c r="CB1893" s="99">
        <v>1382844.76885986</v>
      </c>
      <c r="CC1893" s="99">
        <v>11371567.463867201</v>
      </c>
      <c r="CD1893" s="99">
        <v>2602367.5103454599</v>
      </c>
      <c r="CE1893" s="99">
        <v>108.25430852547299</v>
      </c>
      <c r="CF1893" s="99">
        <v>17077.744994878802</v>
      </c>
      <c r="CG1893" s="99">
        <v>136804.252706528</v>
      </c>
      <c r="CH1893" s="99">
        <v>0</v>
      </c>
      <c r="CI1893" s="99">
        <v>10214.0571587086</v>
      </c>
      <c r="CJ1893" s="99">
        <v>1400065.3894653299</v>
      </c>
      <c r="CK1893" s="99">
        <v>11514823.4609375</v>
      </c>
      <c r="CL1893" s="99">
        <v>2624942.5195922898</v>
      </c>
      <c r="CM1893" s="166">
        <v>11368.3760648966</v>
      </c>
      <c r="CN1893" s="166">
        <v>1840743.54302979</v>
      </c>
      <c r="CO1893" s="166">
        <v>13031220.947876001</v>
      </c>
      <c r="CP1893" s="99">
        <v>2624942.5195922898</v>
      </c>
      <c r="CQ1893" s="99">
        <v>0</v>
      </c>
      <c r="CR1893" s="99">
        <v>0</v>
      </c>
      <c r="CS1893" s="99">
        <v>0</v>
      </c>
      <c r="CT1893" s="99">
        <v>0</v>
      </c>
      <c r="CU1893" s="98">
        <v>5968.305605169</v>
      </c>
      <c r="CV1893" s="98">
        <v>1249.5639631629999</v>
      </c>
      <c r="CW1893" s="98">
        <v>1399922.5138547388</v>
      </c>
      <c r="CX1893" s="98">
        <v>11508371.716573728</v>
      </c>
    </row>
    <row r="1894" spans="1:102" x14ac:dyDescent="0.2">
      <c r="A1894" s="98" t="s">
        <v>183</v>
      </c>
      <c r="B1894" s="100">
        <v>41334</v>
      </c>
      <c r="C1894" s="99">
        <v>0</v>
      </c>
      <c r="D1894" s="99">
        <v>4096.8851253986404</v>
      </c>
      <c r="E1894" s="99">
        <v>6160.3846502304104</v>
      </c>
      <c r="F1894" s="99">
        <v>132.457493156195</v>
      </c>
      <c r="G1894" s="99">
        <v>0</v>
      </c>
      <c r="H1894" s="99">
        <v>0</v>
      </c>
      <c r="I1894" s="99">
        <v>0</v>
      </c>
      <c r="J1894" s="99">
        <v>1155.6185667365801</v>
      </c>
      <c r="K1894" s="99">
        <v>0</v>
      </c>
      <c r="L1894" s="99">
        <v>206.137939404696</v>
      </c>
      <c r="M1894" s="99">
        <v>91.501233512535705</v>
      </c>
      <c r="N1894" s="99">
        <v>4015.3595887124502</v>
      </c>
      <c r="O1894" s="99">
        <v>0</v>
      </c>
      <c r="P1894" s="99">
        <v>58.532995139248698</v>
      </c>
      <c r="Q1894" s="99">
        <v>5939.7588286399796</v>
      </c>
      <c r="R1894" s="99">
        <v>0</v>
      </c>
      <c r="S1894" s="99">
        <v>23.5414805037435</v>
      </c>
      <c r="T1894" s="99">
        <v>0</v>
      </c>
      <c r="U1894" s="99">
        <v>1155.2599905729301</v>
      </c>
      <c r="V1894" s="99">
        <v>0</v>
      </c>
      <c r="W1894" s="99">
        <v>445161.49574279803</v>
      </c>
      <c r="X1894" s="99">
        <v>925412.63040924096</v>
      </c>
      <c r="Y1894" s="99">
        <v>2639.2564499080199</v>
      </c>
      <c r="Z1894" s="99">
        <v>0</v>
      </c>
      <c r="AA1894" s="99">
        <v>0</v>
      </c>
      <c r="AB1894" s="99">
        <v>0</v>
      </c>
      <c r="AC1894" s="99">
        <v>435073.30577087402</v>
      </c>
      <c r="AD1894" s="99">
        <v>0</v>
      </c>
      <c r="AE1894" s="99">
        <v>13279.6131796837</v>
      </c>
      <c r="AF1894" s="99">
        <v>12110.5324261189</v>
      </c>
      <c r="AG1894" s="99">
        <v>574919.81340789795</v>
      </c>
      <c r="AH1894" s="99">
        <v>0</v>
      </c>
      <c r="AI1894" s="99">
        <v>2775.2266573011898</v>
      </c>
      <c r="AJ1894" s="99">
        <v>750224.22830200195</v>
      </c>
      <c r="AK1894" s="99">
        <v>0</v>
      </c>
      <c r="AL1894" s="99">
        <v>2312.6167391836598</v>
      </c>
      <c r="AM1894" s="99">
        <v>0</v>
      </c>
      <c r="AN1894" s="99">
        <v>435154.07892990101</v>
      </c>
      <c r="AO1894" s="99">
        <v>0</v>
      </c>
      <c r="AP1894" s="99">
        <v>3977061.1549377399</v>
      </c>
      <c r="AQ1894" s="99">
        <v>7317741.5703125</v>
      </c>
      <c r="AR1894" s="99">
        <v>28113.1013281345</v>
      </c>
      <c r="AS1894" s="99">
        <v>0</v>
      </c>
      <c r="AT1894" s="99">
        <v>0</v>
      </c>
      <c r="AU1894" s="99">
        <v>0</v>
      </c>
      <c r="AV1894" s="99">
        <v>1530105.21514893</v>
      </c>
      <c r="AW1894" s="99">
        <v>0</v>
      </c>
      <c r="AX1894" s="99">
        <v>120483.966500282</v>
      </c>
      <c r="AY1894" s="99">
        <v>94651.991267204299</v>
      </c>
      <c r="AZ1894" s="99">
        <v>4543432.1161498995</v>
      </c>
      <c r="BA1894" s="99">
        <v>0</v>
      </c>
      <c r="BB1894" s="99">
        <v>25617.234354257602</v>
      </c>
      <c r="BC1894" s="99">
        <v>6338178.88134766</v>
      </c>
      <c r="BD1894" s="99">
        <v>0</v>
      </c>
      <c r="BE1894" s="99">
        <v>20834.1424200535</v>
      </c>
      <c r="BF1894" s="99">
        <v>0</v>
      </c>
      <c r="BG1894" s="99">
        <v>1530423.8413543699</v>
      </c>
      <c r="BH1894" s="99">
        <v>0</v>
      </c>
      <c r="BI1894" s="99">
        <v>411481.24006652797</v>
      </c>
      <c r="BJ1894" s="99">
        <v>2231801.3015747098</v>
      </c>
      <c r="BK1894" s="99">
        <v>5597.3434060215995</v>
      </c>
      <c r="BL1894" s="99">
        <v>0</v>
      </c>
      <c r="BM1894" s="99">
        <v>0</v>
      </c>
      <c r="BN1894" s="99">
        <v>0</v>
      </c>
      <c r="BO1894" s="99">
        <v>0</v>
      </c>
      <c r="BP1894" s="99">
        <v>0</v>
      </c>
      <c r="BQ1894" s="99">
        <v>0</v>
      </c>
      <c r="BR1894" s="99">
        <v>22558.900741577101</v>
      </c>
      <c r="BS1894" s="99">
        <v>1345963.52755737</v>
      </c>
      <c r="BT1894" s="99">
        <v>0</v>
      </c>
      <c r="BU1894" s="99">
        <v>2257.5</v>
      </c>
      <c r="BV1894" s="99">
        <v>1252288.8808593799</v>
      </c>
      <c r="BW1894" s="99">
        <v>0</v>
      </c>
      <c r="BX1894" s="99">
        <v>1572.7799981534499</v>
      </c>
      <c r="BY1894" s="99">
        <v>0</v>
      </c>
      <c r="BZ1894" s="99">
        <v>0</v>
      </c>
      <c r="CA1894" s="99">
        <v>10260.6637480259</v>
      </c>
      <c r="CB1894" s="99">
        <v>1367660.4790802</v>
      </c>
      <c r="CC1894" s="99">
        <v>11238075.205688501</v>
      </c>
      <c r="CD1894" s="99">
        <v>2605513.0440978999</v>
      </c>
      <c r="CE1894" s="99">
        <v>108.291416233405</v>
      </c>
      <c r="CF1894" s="99">
        <v>16957.083390712702</v>
      </c>
      <c r="CG1894" s="99">
        <v>140027.468906403</v>
      </c>
      <c r="CH1894" s="99">
        <v>0</v>
      </c>
      <c r="CI1894" s="99">
        <v>10368.1107641459</v>
      </c>
      <c r="CJ1894" s="99">
        <v>1384790.7422943099</v>
      </c>
      <c r="CK1894" s="99">
        <v>11381675.2775879</v>
      </c>
      <c r="CL1894" s="99">
        <v>2630332.1993408198</v>
      </c>
      <c r="CM1894" s="166">
        <v>11496.858454465901</v>
      </c>
      <c r="CN1894" s="166">
        <v>1825152.21536255</v>
      </c>
      <c r="CO1894" s="166">
        <v>12925249.290161099</v>
      </c>
      <c r="CP1894" s="99">
        <v>2630332.1993408198</v>
      </c>
      <c r="CQ1894" s="99">
        <v>0</v>
      </c>
      <c r="CR1894" s="99">
        <v>0</v>
      </c>
      <c r="CS1894" s="99">
        <v>0</v>
      </c>
      <c r="CT1894" s="99">
        <v>0</v>
      </c>
      <c r="CU1894" s="98">
        <v>6188.3069813539996</v>
      </c>
      <c r="CV1894" s="98">
        <v>1247.6104599180001</v>
      </c>
      <c r="CW1894" s="98">
        <v>1384617.5624709127</v>
      </c>
      <c r="CX1894" s="98">
        <v>11378102.674594903</v>
      </c>
    </row>
    <row r="1895" spans="1:102" x14ac:dyDescent="0.2">
      <c r="A1895" s="98" t="s">
        <v>183</v>
      </c>
      <c r="B1895" s="100">
        <v>41426</v>
      </c>
      <c r="C1895" s="99">
        <v>0</v>
      </c>
      <c r="D1895" s="99">
        <v>4079.0911466777302</v>
      </c>
      <c r="E1895" s="99">
        <v>6301.8370124101602</v>
      </c>
      <c r="F1895" s="99">
        <v>123.94042859599</v>
      </c>
      <c r="G1895" s="99">
        <v>0</v>
      </c>
      <c r="H1895" s="99">
        <v>0</v>
      </c>
      <c r="I1895" s="99">
        <v>0</v>
      </c>
      <c r="J1895" s="99">
        <v>1163.0124874264</v>
      </c>
      <c r="K1895" s="99">
        <v>0</v>
      </c>
      <c r="L1895" s="99">
        <v>261.54513777419902</v>
      </c>
      <c r="M1895" s="99">
        <v>111.287941944785</v>
      </c>
      <c r="N1895" s="99">
        <v>4192.6767897605896</v>
      </c>
      <c r="O1895" s="99">
        <v>0</v>
      </c>
      <c r="P1895" s="99">
        <v>71.949220057576895</v>
      </c>
      <c r="Q1895" s="99">
        <v>5845.2496169209498</v>
      </c>
      <c r="R1895" s="99">
        <v>0</v>
      </c>
      <c r="S1895" s="99">
        <v>19.9597445207182</v>
      </c>
      <c r="T1895" s="99">
        <v>0</v>
      </c>
      <c r="U1895" s="99">
        <v>1163.91529496014</v>
      </c>
      <c r="V1895" s="99">
        <v>0</v>
      </c>
      <c r="W1895" s="99">
        <v>414778.35904312099</v>
      </c>
      <c r="X1895" s="99">
        <v>946467.71018219006</v>
      </c>
      <c r="Y1895" s="99">
        <v>2582.7258227467501</v>
      </c>
      <c r="Z1895" s="99">
        <v>0</v>
      </c>
      <c r="AA1895" s="99">
        <v>0</v>
      </c>
      <c r="AB1895" s="99">
        <v>0</v>
      </c>
      <c r="AC1895" s="99">
        <v>436481.66801834101</v>
      </c>
      <c r="AD1895" s="99">
        <v>0</v>
      </c>
      <c r="AE1895" s="99">
        <v>12559.6144043207</v>
      </c>
      <c r="AF1895" s="99">
        <v>15300.084163785001</v>
      </c>
      <c r="AG1895" s="99">
        <v>608945.896011353</v>
      </c>
      <c r="AH1895" s="99">
        <v>0</v>
      </c>
      <c r="AI1895" s="99">
        <v>3494.58516281843</v>
      </c>
      <c r="AJ1895" s="99">
        <v>747563.73352813697</v>
      </c>
      <c r="AK1895" s="99">
        <v>0</v>
      </c>
      <c r="AL1895" s="99">
        <v>2417.2161199152501</v>
      </c>
      <c r="AM1895" s="99">
        <v>0</v>
      </c>
      <c r="AN1895" s="99">
        <v>436576.42041015602</v>
      </c>
      <c r="AO1895" s="99">
        <v>0</v>
      </c>
      <c r="AP1895" s="99">
        <v>3751157.8001403799</v>
      </c>
      <c r="AQ1895" s="99">
        <v>7514611.4270629901</v>
      </c>
      <c r="AR1895" s="99">
        <v>27018.4316277504</v>
      </c>
      <c r="AS1895" s="99">
        <v>0</v>
      </c>
      <c r="AT1895" s="99">
        <v>0</v>
      </c>
      <c r="AU1895" s="99">
        <v>0</v>
      </c>
      <c r="AV1895" s="99">
        <v>1546543.99873352</v>
      </c>
      <c r="AW1895" s="99">
        <v>0</v>
      </c>
      <c r="AX1895" s="99">
        <v>119983.636057854</v>
      </c>
      <c r="AY1895" s="99">
        <v>121836.605884552</v>
      </c>
      <c r="AZ1895" s="99">
        <v>4775005.8951415997</v>
      </c>
      <c r="BA1895" s="99">
        <v>0</v>
      </c>
      <c r="BB1895" s="99">
        <v>31869.527785062801</v>
      </c>
      <c r="BC1895" s="99">
        <v>6400533.1688842801</v>
      </c>
      <c r="BD1895" s="99">
        <v>0</v>
      </c>
      <c r="BE1895" s="99">
        <v>20321.2456016541</v>
      </c>
      <c r="BF1895" s="99">
        <v>0</v>
      </c>
      <c r="BG1895" s="99">
        <v>1547072.83106995</v>
      </c>
      <c r="BH1895" s="99">
        <v>0</v>
      </c>
      <c r="BI1895" s="99">
        <v>370618.636821747</v>
      </c>
      <c r="BJ1895" s="99">
        <v>2314221.9151001</v>
      </c>
      <c r="BK1895" s="99">
        <v>5647.3310443759001</v>
      </c>
      <c r="BL1895" s="99">
        <v>0</v>
      </c>
      <c r="BM1895" s="99">
        <v>0</v>
      </c>
      <c r="BN1895" s="99">
        <v>0</v>
      </c>
      <c r="BO1895" s="99">
        <v>0</v>
      </c>
      <c r="BP1895" s="99">
        <v>0</v>
      </c>
      <c r="BQ1895" s="99">
        <v>0</v>
      </c>
      <c r="BR1895" s="99">
        <v>28210.004994392399</v>
      </c>
      <c r="BS1895" s="99">
        <v>1419007.8582458501</v>
      </c>
      <c r="BT1895" s="99">
        <v>0</v>
      </c>
      <c r="BU1895" s="99">
        <v>2367.5</v>
      </c>
      <c r="BV1895" s="99">
        <v>1254511.1685028099</v>
      </c>
      <c r="BW1895" s="99">
        <v>0</v>
      </c>
      <c r="BX1895" s="99">
        <v>1861.11999768019</v>
      </c>
      <c r="BY1895" s="99">
        <v>0</v>
      </c>
      <c r="BZ1895" s="99">
        <v>0</v>
      </c>
      <c r="CA1895" s="99">
        <v>10396.9207513332</v>
      </c>
      <c r="CB1895" s="99">
        <v>1367989.3989105199</v>
      </c>
      <c r="CC1895" s="99">
        <v>11346506.697387701</v>
      </c>
      <c r="CD1895" s="99">
        <v>2693969.6250610398</v>
      </c>
      <c r="CE1895" s="99">
        <v>105.425199607387</v>
      </c>
      <c r="CF1895" s="99">
        <v>17036.616406917601</v>
      </c>
      <c r="CG1895" s="99">
        <v>145972.60141372701</v>
      </c>
      <c r="CH1895" s="99">
        <v>0</v>
      </c>
      <c r="CI1895" s="99">
        <v>10511.675934553101</v>
      </c>
      <c r="CJ1895" s="99">
        <v>1384563.8258209201</v>
      </c>
      <c r="CK1895" s="99">
        <v>11482200.3331299</v>
      </c>
      <c r="CL1895" s="99">
        <v>2716736.19140625</v>
      </c>
      <c r="CM1895" s="166">
        <v>11643.816604375799</v>
      </c>
      <c r="CN1895" s="166">
        <v>1814364.18205261</v>
      </c>
      <c r="CO1895" s="166">
        <v>13020286.0709229</v>
      </c>
      <c r="CP1895" s="99">
        <v>2716736.19140625</v>
      </c>
      <c r="CQ1895" s="99">
        <v>0</v>
      </c>
      <c r="CR1895" s="99">
        <v>0</v>
      </c>
      <c r="CS1895" s="99">
        <v>0</v>
      </c>
      <c r="CT1895" s="99">
        <v>0</v>
      </c>
      <c r="CU1895" s="98">
        <v>6303.5460252700004</v>
      </c>
      <c r="CV1895" s="98">
        <v>1254.9740418250001</v>
      </c>
      <c r="CW1895" s="98">
        <v>1385026.0153174375</v>
      </c>
      <c r="CX1895" s="98">
        <v>11492479.298801428</v>
      </c>
    </row>
    <row r="1896" spans="1:102" x14ac:dyDescent="0.2">
      <c r="A1896" s="98" t="s">
        <v>183</v>
      </c>
      <c r="B1896" s="100">
        <v>41518</v>
      </c>
      <c r="C1896" s="99">
        <v>0</v>
      </c>
      <c r="D1896" s="99">
        <v>4106.8480417132396</v>
      </c>
      <c r="E1896" s="99">
        <v>6072.1434037685403</v>
      </c>
      <c r="F1896" s="99">
        <v>125.377885375172</v>
      </c>
      <c r="G1896" s="99">
        <v>0</v>
      </c>
      <c r="H1896" s="99">
        <v>0</v>
      </c>
      <c r="I1896" s="99">
        <v>0</v>
      </c>
      <c r="J1896" s="99">
        <v>1184.98449884355</v>
      </c>
      <c r="K1896" s="99">
        <v>0</v>
      </c>
      <c r="L1896" s="99">
        <v>280.580669566989</v>
      </c>
      <c r="M1896" s="99">
        <v>104.977710918523</v>
      </c>
      <c r="N1896" s="99">
        <v>4000.7917857468101</v>
      </c>
      <c r="O1896" s="99">
        <v>0</v>
      </c>
      <c r="P1896" s="99">
        <v>103.18875864241301</v>
      </c>
      <c r="Q1896" s="99">
        <v>5777.3837493658102</v>
      </c>
      <c r="R1896" s="99">
        <v>0</v>
      </c>
      <c r="S1896" s="99">
        <v>23.779843295924401</v>
      </c>
      <c r="T1896" s="99">
        <v>0</v>
      </c>
      <c r="U1896" s="99">
        <v>1188.96527540684</v>
      </c>
      <c r="V1896" s="99">
        <v>0</v>
      </c>
      <c r="W1896" s="99">
        <v>450510.62040710403</v>
      </c>
      <c r="X1896" s="99">
        <v>946658.26194000198</v>
      </c>
      <c r="Y1896" s="99">
        <v>2596.87272882462</v>
      </c>
      <c r="Z1896" s="99">
        <v>0</v>
      </c>
      <c r="AA1896" s="99">
        <v>0</v>
      </c>
      <c r="AB1896" s="99">
        <v>0</v>
      </c>
      <c r="AC1896" s="99">
        <v>431897.53480911301</v>
      </c>
      <c r="AD1896" s="99">
        <v>0</v>
      </c>
      <c r="AE1896" s="99">
        <v>15393.4683220387</v>
      </c>
      <c r="AF1896" s="99">
        <v>14950.0026426315</v>
      </c>
      <c r="AG1896" s="99">
        <v>606068.532997131</v>
      </c>
      <c r="AH1896" s="99">
        <v>0</v>
      </c>
      <c r="AI1896" s="99">
        <v>4494.9647439718201</v>
      </c>
      <c r="AJ1896" s="99">
        <v>728632.82675170898</v>
      </c>
      <c r="AK1896" s="99">
        <v>0</v>
      </c>
      <c r="AL1896" s="99">
        <v>3023.31218191981</v>
      </c>
      <c r="AM1896" s="99">
        <v>0</v>
      </c>
      <c r="AN1896" s="99">
        <v>432159.95859146101</v>
      </c>
      <c r="AO1896" s="99">
        <v>0</v>
      </c>
      <c r="AP1896" s="99">
        <v>4008676.8077392601</v>
      </c>
      <c r="AQ1896" s="99">
        <v>7510660.9099121103</v>
      </c>
      <c r="AR1896" s="99">
        <v>26396.8475112915</v>
      </c>
      <c r="AS1896" s="99">
        <v>0</v>
      </c>
      <c r="AT1896" s="99">
        <v>0</v>
      </c>
      <c r="AU1896" s="99">
        <v>0</v>
      </c>
      <c r="AV1896" s="99">
        <v>1544411.36364746</v>
      </c>
      <c r="AW1896" s="99">
        <v>0</v>
      </c>
      <c r="AX1896" s="99">
        <v>149358.26519203201</v>
      </c>
      <c r="AY1896" s="99">
        <v>117785.67693615</v>
      </c>
      <c r="AZ1896" s="99">
        <v>4787615.54052734</v>
      </c>
      <c r="BA1896" s="99">
        <v>0</v>
      </c>
      <c r="BB1896" s="99">
        <v>39478.6454367638</v>
      </c>
      <c r="BC1896" s="99">
        <v>6249900.9326782199</v>
      </c>
      <c r="BD1896" s="99">
        <v>0</v>
      </c>
      <c r="BE1896" s="99">
        <v>24840.6508262157</v>
      </c>
      <c r="BF1896" s="99">
        <v>0</v>
      </c>
      <c r="BG1896" s="99">
        <v>1544468.7229003899</v>
      </c>
      <c r="BH1896" s="99">
        <v>0</v>
      </c>
      <c r="BI1896" s="99">
        <v>407676.37982559198</v>
      </c>
      <c r="BJ1896" s="99">
        <v>2147650.4222106901</v>
      </c>
      <c r="BK1896" s="99">
        <v>5214.4239278435698</v>
      </c>
      <c r="BL1896" s="99">
        <v>0</v>
      </c>
      <c r="BM1896" s="99">
        <v>0</v>
      </c>
      <c r="BN1896" s="99">
        <v>0</v>
      </c>
      <c r="BO1896" s="99">
        <v>0</v>
      </c>
      <c r="BP1896" s="99">
        <v>0</v>
      </c>
      <c r="BQ1896" s="99">
        <v>0</v>
      </c>
      <c r="BR1896" s="99">
        <v>26963.6709246635</v>
      </c>
      <c r="BS1896" s="99">
        <v>1290579.8392944301</v>
      </c>
      <c r="BT1896" s="99">
        <v>0</v>
      </c>
      <c r="BU1896" s="99">
        <v>2744.75</v>
      </c>
      <c r="BV1896" s="99">
        <v>1217493.70628357</v>
      </c>
      <c r="BW1896" s="99">
        <v>0</v>
      </c>
      <c r="BX1896" s="99">
        <v>1815.2799987644</v>
      </c>
      <c r="BY1896" s="99">
        <v>0</v>
      </c>
      <c r="BZ1896" s="99">
        <v>0</v>
      </c>
      <c r="CA1896" s="99">
        <v>10171.8425914049</v>
      </c>
      <c r="CB1896" s="99">
        <v>1389650.9297943099</v>
      </c>
      <c r="CC1896" s="99">
        <v>11485658.826538101</v>
      </c>
      <c r="CD1896" s="99">
        <v>2578222.2321777302</v>
      </c>
      <c r="CE1896" s="99">
        <v>111.783000552095</v>
      </c>
      <c r="CF1896" s="99">
        <v>18852.950585365299</v>
      </c>
      <c r="CG1896" s="99">
        <v>154077.530128479</v>
      </c>
      <c r="CH1896" s="99">
        <v>0</v>
      </c>
      <c r="CI1896" s="99">
        <v>10281.463892817501</v>
      </c>
      <c r="CJ1896" s="99">
        <v>1408537.9495391799</v>
      </c>
      <c r="CK1896" s="99">
        <v>11643223.7642822</v>
      </c>
      <c r="CL1896" s="99">
        <v>2605943.1570129399</v>
      </c>
      <c r="CM1896" s="166">
        <v>11473.6293329</v>
      </c>
      <c r="CN1896" s="166">
        <v>1839458.4877166699</v>
      </c>
      <c r="CO1896" s="166">
        <v>13189469.901367201</v>
      </c>
      <c r="CP1896" s="99">
        <v>2605943.1570129399</v>
      </c>
      <c r="CQ1896" s="99">
        <v>0</v>
      </c>
      <c r="CR1896" s="99">
        <v>0</v>
      </c>
      <c r="CS1896" s="99">
        <v>0</v>
      </c>
      <c r="CT1896" s="99">
        <v>0</v>
      </c>
      <c r="CU1896" s="98">
        <v>6059.843176589</v>
      </c>
      <c r="CV1896" s="98">
        <v>1284.5898691079999</v>
      </c>
      <c r="CW1896" s="98">
        <v>1408503.8803796752</v>
      </c>
      <c r="CX1896" s="98">
        <v>11639736.35666658</v>
      </c>
    </row>
    <row r="1897" spans="1:102" x14ac:dyDescent="0.2">
      <c r="A1897" s="98" t="s">
        <v>183</v>
      </c>
      <c r="B1897" s="100">
        <v>41609</v>
      </c>
      <c r="C1897" s="99">
        <v>0</v>
      </c>
      <c r="D1897" s="99">
        <v>4003.7457924187202</v>
      </c>
      <c r="E1897" s="99">
        <v>6580.3240293860399</v>
      </c>
      <c r="F1897" s="99">
        <v>131.98060766235</v>
      </c>
      <c r="G1897" s="99">
        <v>0</v>
      </c>
      <c r="H1897" s="99">
        <v>0</v>
      </c>
      <c r="I1897" s="99">
        <v>0</v>
      </c>
      <c r="J1897" s="99">
        <v>1202.9328389167799</v>
      </c>
      <c r="K1897" s="99">
        <v>0</v>
      </c>
      <c r="L1897" s="99">
        <v>329.86028824001602</v>
      </c>
      <c r="M1897" s="99">
        <v>108.911359322257</v>
      </c>
      <c r="N1897" s="99">
        <v>4495.96656829119</v>
      </c>
      <c r="O1897" s="99">
        <v>0</v>
      </c>
      <c r="P1897" s="99">
        <v>167.59891667775801</v>
      </c>
      <c r="Q1897" s="99">
        <v>5626.0876028537796</v>
      </c>
      <c r="R1897" s="99">
        <v>0</v>
      </c>
      <c r="S1897" s="99">
        <v>23.754960274556701</v>
      </c>
      <c r="T1897" s="99">
        <v>0</v>
      </c>
      <c r="U1897" s="99">
        <v>1201.0508726835301</v>
      </c>
      <c r="V1897" s="99">
        <v>0</v>
      </c>
      <c r="W1897" s="99">
        <v>410692.27709960903</v>
      </c>
      <c r="X1897" s="99">
        <v>955916.83642578102</v>
      </c>
      <c r="Y1897" s="99">
        <v>2542.7140916287899</v>
      </c>
      <c r="Z1897" s="99">
        <v>0</v>
      </c>
      <c r="AA1897" s="99">
        <v>0</v>
      </c>
      <c r="AB1897" s="99">
        <v>0</v>
      </c>
      <c r="AC1897" s="99">
        <v>444976.50443649298</v>
      </c>
      <c r="AD1897" s="99">
        <v>0</v>
      </c>
      <c r="AE1897" s="99">
        <v>13908.847650289499</v>
      </c>
      <c r="AF1897" s="99">
        <v>15667.080256581299</v>
      </c>
      <c r="AG1897" s="99">
        <v>628045.76860809303</v>
      </c>
      <c r="AH1897" s="99">
        <v>0</v>
      </c>
      <c r="AI1897" s="99">
        <v>8478.6825202703494</v>
      </c>
      <c r="AJ1897" s="99">
        <v>711680.92317199695</v>
      </c>
      <c r="AK1897" s="99">
        <v>0</v>
      </c>
      <c r="AL1897" s="99">
        <v>3506.3996149301502</v>
      </c>
      <c r="AM1897" s="99">
        <v>0</v>
      </c>
      <c r="AN1897" s="99">
        <v>445317.57700729399</v>
      </c>
      <c r="AO1897" s="99">
        <v>0</v>
      </c>
      <c r="AP1897" s="99">
        <v>3690172.1310729999</v>
      </c>
      <c r="AQ1897" s="99">
        <v>7661018.3463745099</v>
      </c>
      <c r="AR1897" s="99">
        <v>24931.727908849702</v>
      </c>
      <c r="AS1897" s="99">
        <v>0</v>
      </c>
      <c r="AT1897" s="99">
        <v>0</v>
      </c>
      <c r="AU1897" s="99">
        <v>0</v>
      </c>
      <c r="AV1897" s="99">
        <v>1602194.38288879</v>
      </c>
      <c r="AW1897" s="99">
        <v>0</v>
      </c>
      <c r="AX1897" s="99">
        <v>131358.37717247001</v>
      </c>
      <c r="AY1897" s="99">
        <v>123470.170363426</v>
      </c>
      <c r="AZ1897" s="99">
        <v>5014114.4331665002</v>
      </c>
      <c r="BA1897" s="99">
        <v>0</v>
      </c>
      <c r="BB1897" s="99">
        <v>73566.172500610395</v>
      </c>
      <c r="BC1897" s="99">
        <v>6140262.5219116202</v>
      </c>
      <c r="BD1897" s="99">
        <v>0</v>
      </c>
      <c r="BE1897" s="99">
        <v>29816.474980831099</v>
      </c>
      <c r="BF1897" s="99">
        <v>0</v>
      </c>
      <c r="BG1897" s="99">
        <v>1603653.3746490499</v>
      </c>
      <c r="BH1897" s="99">
        <v>0</v>
      </c>
      <c r="BI1897" s="99">
        <v>343212.09495544399</v>
      </c>
      <c r="BJ1897" s="99">
        <v>2538394.1735534701</v>
      </c>
      <c r="BK1897" s="99">
        <v>5314.4551311731302</v>
      </c>
      <c r="BL1897" s="99">
        <v>0</v>
      </c>
      <c r="BM1897" s="99">
        <v>0</v>
      </c>
      <c r="BN1897" s="99">
        <v>0</v>
      </c>
      <c r="BO1897" s="99">
        <v>0</v>
      </c>
      <c r="BP1897" s="99">
        <v>0</v>
      </c>
      <c r="BQ1897" s="99">
        <v>0</v>
      </c>
      <c r="BR1897" s="99">
        <v>28501.486328125</v>
      </c>
      <c r="BS1897" s="99">
        <v>1666918.4518127399</v>
      </c>
      <c r="BT1897" s="99">
        <v>0</v>
      </c>
      <c r="BU1897" s="99">
        <v>5520.25</v>
      </c>
      <c r="BV1897" s="99">
        <v>1198208.8614502</v>
      </c>
      <c r="BW1897" s="99">
        <v>0</v>
      </c>
      <c r="BX1897" s="99">
        <v>2128.28999817371</v>
      </c>
      <c r="BY1897" s="99">
        <v>0</v>
      </c>
      <c r="BZ1897" s="99">
        <v>0</v>
      </c>
      <c r="CA1897" s="99">
        <v>10570.2422519922</v>
      </c>
      <c r="CB1897" s="99">
        <v>1367915.43122864</v>
      </c>
      <c r="CC1897" s="99">
        <v>11345618.403198199</v>
      </c>
      <c r="CD1897" s="99">
        <v>2889757.63208008</v>
      </c>
      <c r="CE1897" s="99">
        <v>104.46352501586099</v>
      </c>
      <c r="CF1897" s="99">
        <v>18419.046787023501</v>
      </c>
      <c r="CG1897" s="99">
        <v>161326.88724517799</v>
      </c>
      <c r="CH1897" s="99">
        <v>0</v>
      </c>
      <c r="CI1897" s="99">
        <v>10671.955592513101</v>
      </c>
      <c r="CJ1897" s="99">
        <v>1386435.5052948</v>
      </c>
      <c r="CK1897" s="99">
        <v>11502996.946777301</v>
      </c>
      <c r="CL1897" s="99">
        <v>2917509.7914733901</v>
      </c>
      <c r="CM1897" s="166">
        <v>11876.4229729176</v>
      </c>
      <c r="CN1897" s="166">
        <v>1840923.1338043199</v>
      </c>
      <c r="CO1897" s="166">
        <v>13116007.071411099</v>
      </c>
      <c r="CP1897" s="99">
        <v>2917509.7914733901</v>
      </c>
      <c r="CQ1897" s="99">
        <v>0</v>
      </c>
      <c r="CR1897" s="99">
        <v>0</v>
      </c>
      <c r="CS1897" s="99">
        <v>0</v>
      </c>
      <c r="CT1897" s="99">
        <v>0</v>
      </c>
      <c r="CU1897" s="98">
        <v>6567.3471442259997</v>
      </c>
      <c r="CV1897" s="98">
        <v>1295.9912082169999</v>
      </c>
      <c r="CW1897" s="98">
        <v>1386334.4780156636</v>
      </c>
      <c r="CX1897" s="98">
        <v>11506945.290443378</v>
      </c>
    </row>
    <row r="1898" spans="1:102" x14ac:dyDescent="0.2">
      <c r="A1898" s="98" t="s">
        <v>183</v>
      </c>
      <c r="B1898" s="100">
        <v>41699</v>
      </c>
      <c r="C1898" s="99">
        <v>0</v>
      </c>
      <c r="D1898" s="99">
        <v>4043.7710503041699</v>
      </c>
      <c r="E1898" s="99">
        <v>6404.9098966717702</v>
      </c>
      <c r="F1898" s="99">
        <v>139.43961647152901</v>
      </c>
      <c r="G1898" s="99">
        <v>0</v>
      </c>
      <c r="H1898" s="99">
        <v>0</v>
      </c>
      <c r="I1898" s="99">
        <v>0</v>
      </c>
      <c r="J1898" s="99">
        <v>1206.02828732133</v>
      </c>
      <c r="K1898" s="99">
        <v>0</v>
      </c>
      <c r="L1898" s="99">
        <v>24.695409902371502</v>
      </c>
      <c r="M1898" s="99">
        <v>171.68865034915501</v>
      </c>
      <c r="N1898" s="99">
        <v>4435.6286537647202</v>
      </c>
      <c r="O1898" s="99">
        <v>0</v>
      </c>
      <c r="P1898" s="99">
        <v>3390.08368349075</v>
      </c>
      <c r="Q1898" s="99">
        <v>1861.54254457355</v>
      </c>
      <c r="R1898" s="99">
        <v>0</v>
      </c>
      <c r="S1898" s="99">
        <v>25.644483944866799</v>
      </c>
      <c r="T1898" s="99">
        <v>0</v>
      </c>
      <c r="U1898" s="99">
        <v>1205.89021036029</v>
      </c>
      <c r="V1898" s="99">
        <v>0</v>
      </c>
      <c r="W1898" s="99">
        <v>397088.29452133202</v>
      </c>
      <c r="X1898" s="99">
        <v>959126.72383880604</v>
      </c>
      <c r="Y1898" s="99">
        <v>2542.4795563817001</v>
      </c>
      <c r="Z1898" s="99">
        <v>0</v>
      </c>
      <c r="AA1898" s="99">
        <v>0</v>
      </c>
      <c r="AB1898" s="99">
        <v>0</v>
      </c>
      <c r="AC1898" s="99">
        <v>445199.07011794997</v>
      </c>
      <c r="AD1898" s="99">
        <v>0</v>
      </c>
      <c r="AE1898" s="99">
        <v>3432.1685931980601</v>
      </c>
      <c r="AF1898" s="99">
        <v>19709.3887722492</v>
      </c>
      <c r="AG1898" s="99">
        <v>638878.98870849598</v>
      </c>
      <c r="AH1898" s="99">
        <v>0</v>
      </c>
      <c r="AI1898" s="99">
        <v>356292.327838898</v>
      </c>
      <c r="AJ1898" s="99">
        <v>304859.04169082601</v>
      </c>
      <c r="AK1898" s="99">
        <v>0</v>
      </c>
      <c r="AL1898" s="99">
        <v>3490.0398973226502</v>
      </c>
      <c r="AM1898" s="99">
        <v>0</v>
      </c>
      <c r="AN1898" s="99">
        <v>445290.56635284401</v>
      </c>
      <c r="AO1898" s="99">
        <v>0</v>
      </c>
      <c r="AP1898" s="99">
        <v>3284855.8899230999</v>
      </c>
      <c r="AQ1898" s="99">
        <v>7747611.7459106399</v>
      </c>
      <c r="AR1898" s="99">
        <v>25913.547259092298</v>
      </c>
      <c r="AS1898" s="99">
        <v>0</v>
      </c>
      <c r="AT1898" s="99">
        <v>0</v>
      </c>
      <c r="AU1898" s="99">
        <v>0</v>
      </c>
      <c r="AV1898" s="99">
        <v>1608535.9120636</v>
      </c>
      <c r="AW1898" s="99">
        <v>0</v>
      </c>
      <c r="AX1898" s="99">
        <v>27640.525130510301</v>
      </c>
      <c r="AY1898" s="99">
        <v>166222.95899200399</v>
      </c>
      <c r="AZ1898" s="99">
        <v>5119944.8081054697</v>
      </c>
      <c r="BA1898" s="99">
        <v>0</v>
      </c>
      <c r="BB1898" s="99">
        <v>2970479.5298767099</v>
      </c>
      <c r="BC1898" s="99">
        <v>2470083.3400573698</v>
      </c>
      <c r="BD1898" s="99">
        <v>0</v>
      </c>
      <c r="BE1898" s="99">
        <v>30232.446426868399</v>
      </c>
      <c r="BF1898" s="99">
        <v>0</v>
      </c>
      <c r="BG1898" s="99">
        <v>1608992.39031982</v>
      </c>
      <c r="BH1898" s="99">
        <v>0</v>
      </c>
      <c r="BI1898" s="99">
        <v>298636.074012756</v>
      </c>
      <c r="BJ1898" s="99">
        <v>2341223.05578613</v>
      </c>
      <c r="BK1898" s="99">
        <v>5209.66735500097</v>
      </c>
      <c r="BL1898" s="99">
        <v>0</v>
      </c>
      <c r="BM1898" s="99">
        <v>0</v>
      </c>
      <c r="BN1898" s="99">
        <v>0</v>
      </c>
      <c r="BO1898" s="99">
        <v>0</v>
      </c>
      <c r="BP1898" s="99">
        <v>0</v>
      </c>
      <c r="BQ1898" s="99">
        <v>0</v>
      </c>
      <c r="BR1898" s="99">
        <v>40717.940443038897</v>
      </c>
      <c r="BS1898" s="99">
        <v>1515723.5066680899</v>
      </c>
      <c r="BT1898" s="99">
        <v>0</v>
      </c>
      <c r="BU1898" s="99">
        <v>282200.039997101</v>
      </c>
      <c r="BV1898" s="99">
        <v>804311.60722351098</v>
      </c>
      <c r="BW1898" s="99">
        <v>0</v>
      </c>
      <c r="BX1898" s="99">
        <v>2403.5399982333201</v>
      </c>
      <c r="BY1898" s="99">
        <v>0</v>
      </c>
      <c r="BZ1898" s="99">
        <v>0</v>
      </c>
      <c r="CA1898" s="99">
        <v>10449.947111845</v>
      </c>
      <c r="CB1898" s="99">
        <v>1360231.5034179699</v>
      </c>
      <c r="CC1898" s="99">
        <v>11075257.021484399</v>
      </c>
      <c r="CD1898" s="99">
        <v>2616221.8050842299</v>
      </c>
      <c r="CE1898" s="99">
        <v>112.911852500401</v>
      </c>
      <c r="CF1898" s="99">
        <v>18953.160435915001</v>
      </c>
      <c r="CG1898" s="99">
        <v>158296.13989257801</v>
      </c>
      <c r="CH1898" s="99">
        <v>0</v>
      </c>
      <c r="CI1898" s="99">
        <v>10560.01128757</v>
      </c>
      <c r="CJ1898" s="99">
        <v>1379106.9658355699</v>
      </c>
      <c r="CK1898" s="99">
        <v>11234543.0189209</v>
      </c>
      <c r="CL1898" s="99">
        <v>2644255.0416259798</v>
      </c>
      <c r="CM1898" s="166">
        <v>11743.0979017019</v>
      </c>
      <c r="CN1898" s="166">
        <v>1820261.6548919701</v>
      </c>
      <c r="CO1898" s="166">
        <v>12845463.8276367</v>
      </c>
      <c r="CP1898" s="99">
        <v>2644255.0416259798</v>
      </c>
      <c r="CQ1898" s="99">
        <v>0</v>
      </c>
      <c r="CR1898" s="99">
        <v>0</v>
      </c>
      <c r="CS1898" s="99">
        <v>0</v>
      </c>
      <c r="CT1898" s="99">
        <v>0</v>
      </c>
      <c r="CU1898" s="98">
        <v>6431.6985686609996</v>
      </c>
      <c r="CV1898" s="98">
        <v>1304.1728029159999</v>
      </c>
      <c r="CW1898" s="98">
        <v>1379184.6638538849</v>
      </c>
      <c r="CX1898" s="98">
        <v>11233553.161376977</v>
      </c>
    </row>
    <row r="1899" spans="1:102" x14ac:dyDescent="0.2">
      <c r="A1899" s="98" t="s">
        <v>183</v>
      </c>
      <c r="B1899" s="100">
        <v>41791</v>
      </c>
      <c r="C1899" s="99">
        <v>0</v>
      </c>
      <c r="D1899" s="99">
        <v>3665.57170671225</v>
      </c>
      <c r="E1899" s="99">
        <v>6580.8006280064601</v>
      </c>
      <c r="F1899" s="99">
        <v>188.46156598068799</v>
      </c>
      <c r="G1899" s="99">
        <v>0</v>
      </c>
      <c r="H1899" s="99">
        <v>0</v>
      </c>
      <c r="I1899" s="99">
        <v>0</v>
      </c>
      <c r="J1899" s="99">
        <v>1204.7022317200899</v>
      </c>
      <c r="K1899" s="99">
        <v>0</v>
      </c>
      <c r="L1899" s="99">
        <v>107.34631444513801</v>
      </c>
      <c r="M1899" s="99">
        <v>157.41454372555</v>
      </c>
      <c r="N1899" s="99">
        <v>4538.7913553714798</v>
      </c>
      <c r="O1899" s="99">
        <v>0</v>
      </c>
      <c r="P1899" s="99">
        <v>3566.06426244974</v>
      </c>
      <c r="Q1899" s="99">
        <v>1856.8523273617</v>
      </c>
      <c r="R1899" s="99">
        <v>0</v>
      </c>
      <c r="S1899" s="99">
        <v>22.941378982271999</v>
      </c>
      <c r="T1899" s="99">
        <v>0</v>
      </c>
      <c r="U1899" s="99">
        <v>1204.4001371264501</v>
      </c>
      <c r="V1899" s="99">
        <v>0</v>
      </c>
      <c r="W1899" s="99">
        <v>410425.57535934402</v>
      </c>
      <c r="X1899" s="99">
        <v>964496.97893524205</v>
      </c>
      <c r="Y1899" s="99">
        <v>3416.4789832234401</v>
      </c>
      <c r="Z1899" s="99">
        <v>0</v>
      </c>
      <c r="AA1899" s="99">
        <v>0</v>
      </c>
      <c r="AB1899" s="99">
        <v>0</v>
      </c>
      <c r="AC1899" s="99">
        <v>445523.336353302</v>
      </c>
      <c r="AD1899" s="99">
        <v>0</v>
      </c>
      <c r="AE1899" s="99">
        <v>3124.3062983751302</v>
      </c>
      <c r="AF1899" s="99">
        <v>19047.001308917999</v>
      </c>
      <c r="AG1899" s="99">
        <v>650426.30848693801</v>
      </c>
      <c r="AH1899" s="99">
        <v>0</v>
      </c>
      <c r="AI1899" s="99">
        <v>400225.56416320801</v>
      </c>
      <c r="AJ1899" s="99">
        <v>298128.98904418899</v>
      </c>
      <c r="AK1899" s="99">
        <v>0</v>
      </c>
      <c r="AL1899" s="99">
        <v>3232.2552945613902</v>
      </c>
      <c r="AM1899" s="99">
        <v>0</v>
      </c>
      <c r="AN1899" s="99">
        <v>445594.05613708502</v>
      </c>
      <c r="AO1899" s="99">
        <v>0</v>
      </c>
      <c r="AP1899" s="99">
        <v>3366331.875</v>
      </c>
      <c r="AQ1899" s="99">
        <v>7793465.5140991202</v>
      </c>
      <c r="AR1899" s="99">
        <v>32400.091588735599</v>
      </c>
      <c r="AS1899" s="99">
        <v>0</v>
      </c>
      <c r="AT1899" s="99">
        <v>0</v>
      </c>
      <c r="AU1899" s="99">
        <v>0</v>
      </c>
      <c r="AV1899" s="99">
        <v>1623674.3336944601</v>
      </c>
      <c r="AW1899" s="99">
        <v>0</v>
      </c>
      <c r="AX1899" s="99">
        <v>25900.209591388699</v>
      </c>
      <c r="AY1899" s="99">
        <v>155409.837146759</v>
      </c>
      <c r="AZ1899" s="99">
        <v>5240311.5334472703</v>
      </c>
      <c r="BA1899" s="99">
        <v>0</v>
      </c>
      <c r="BB1899" s="99">
        <v>3235231.5520324698</v>
      </c>
      <c r="BC1899" s="99">
        <v>2429162.6976318401</v>
      </c>
      <c r="BD1899" s="99">
        <v>0</v>
      </c>
      <c r="BE1899" s="99">
        <v>27934.007798671701</v>
      </c>
      <c r="BF1899" s="99">
        <v>0</v>
      </c>
      <c r="BG1899" s="99">
        <v>1624111.8042755099</v>
      </c>
      <c r="BH1899" s="99">
        <v>0</v>
      </c>
      <c r="BI1899" s="99">
        <v>289959.40577316302</v>
      </c>
      <c r="BJ1899" s="99">
        <v>2355563.4050598098</v>
      </c>
      <c r="BK1899" s="99">
        <v>6968.4476457238197</v>
      </c>
      <c r="BL1899" s="99">
        <v>0</v>
      </c>
      <c r="BM1899" s="99">
        <v>0</v>
      </c>
      <c r="BN1899" s="99">
        <v>0</v>
      </c>
      <c r="BO1899" s="99">
        <v>0</v>
      </c>
      <c r="BP1899" s="99">
        <v>0</v>
      </c>
      <c r="BQ1899" s="99">
        <v>0</v>
      </c>
      <c r="BR1899" s="99">
        <v>36935.128470897696</v>
      </c>
      <c r="BS1899" s="99">
        <v>1542291.3594207801</v>
      </c>
      <c r="BT1899" s="99">
        <v>0</v>
      </c>
      <c r="BU1899" s="99">
        <v>268928</v>
      </c>
      <c r="BV1899" s="99">
        <v>786508.91223907506</v>
      </c>
      <c r="BW1899" s="99">
        <v>0</v>
      </c>
      <c r="BX1899" s="99">
        <v>2427.9699986875098</v>
      </c>
      <c r="BY1899" s="99">
        <v>0</v>
      </c>
      <c r="BZ1899" s="99">
        <v>0</v>
      </c>
      <c r="CA1899" s="99">
        <v>10264.033173322699</v>
      </c>
      <c r="CB1899" s="99">
        <v>1375020.78817749</v>
      </c>
      <c r="CC1899" s="99">
        <v>11140550.7427979</v>
      </c>
      <c r="CD1899" s="99">
        <v>2630312.2018432599</v>
      </c>
      <c r="CE1899" s="99">
        <v>111.501668004319</v>
      </c>
      <c r="CF1899" s="99">
        <v>18979.134500026699</v>
      </c>
      <c r="CG1899" s="99">
        <v>160485.90015029901</v>
      </c>
      <c r="CH1899" s="99">
        <v>0</v>
      </c>
      <c r="CI1899" s="99">
        <v>10381.096762299499</v>
      </c>
      <c r="CJ1899" s="99">
        <v>1393938.6140747101</v>
      </c>
      <c r="CK1899" s="99">
        <v>11300080.6871338</v>
      </c>
      <c r="CL1899" s="99">
        <v>2657240.9824523898</v>
      </c>
      <c r="CM1899" s="166">
        <v>11557.0739053488</v>
      </c>
      <c r="CN1899" s="166">
        <v>1837939.2190094001</v>
      </c>
      <c r="CO1899" s="166">
        <v>12921393.364868199</v>
      </c>
      <c r="CP1899" s="99">
        <v>2657240.9824523898</v>
      </c>
      <c r="CQ1899" s="99">
        <v>0</v>
      </c>
      <c r="CR1899" s="99">
        <v>0</v>
      </c>
      <c r="CS1899" s="99">
        <v>0</v>
      </c>
      <c r="CT1899" s="99">
        <v>0</v>
      </c>
      <c r="CU1899" s="98">
        <v>6580.6776908450001</v>
      </c>
      <c r="CV1899" s="98">
        <v>1300.1023278079999</v>
      </c>
      <c r="CW1899" s="98">
        <v>1393999.9226775167</v>
      </c>
      <c r="CX1899" s="98">
        <v>11301036.642948199</v>
      </c>
    </row>
    <row r="1900" spans="1:102" x14ac:dyDescent="0.2">
      <c r="A1900" s="98" t="s">
        <v>183</v>
      </c>
      <c r="B1900" s="100">
        <v>41883</v>
      </c>
      <c r="C1900" s="99">
        <v>0</v>
      </c>
      <c r="D1900" s="99">
        <v>3598.8422268927102</v>
      </c>
      <c r="E1900" s="99">
        <v>6654.8447335362398</v>
      </c>
      <c r="F1900" s="99">
        <v>198.908730622381</v>
      </c>
      <c r="G1900" s="99">
        <v>0</v>
      </c>
      <c r="H1900" s="99">
        <v>0</v>
      </c>
      <c r="I1900" s="99">
        <v>0</v>
      </c>
      <c r="J1900" s="99">
        <v>1207.73865374923</v>
      </c>
      <c r="K1900" s="99">
        <v>0</v>
      </c>
      <c r="L1900" s="99">
        <v>86.631142655387507</v>
      </c>
      <c r="M1900" s="99">
        <v>145.17055946961</v>
      </c>
      <c r="N1900" s="99">
        <v>4619.9750428199804</v>
      </c>
      <c r="O1900" s="99">
        <v>0</v>
      </c>
      <c r="P1900" s="99">
        <v>3983.8926787078399</v>
      </c>
      <c r="Q1900" s="99">
        <v>1856.6081291586199</v>
      </c>
      <c r="R1900" s="99">
        <v>0</v>
      </c>
      <c r="S1900" s="99">
        <v>23.827863273210799</v>
      </c>
      <c r="T1900" s="99">
        <v>0</v>
      </c>
      <c r="U1900" s="99">
        <v>1212.78335464001</v>
      </c>
      <c r="V1900" s="99">
        <v>0</v>
      </c>
      <c r="W1900" s="99">
        <v>389949.97524261498</v>
      </c>
      <c r="X1900" s="99">
        <v>976116.82182312</v>
      </c>
      <c r="Y1900" s="99">
        <v>4101.7168198823902</v>
      </c>
      <c r="Z1900" s="99">
        <v>0</v>
      </c>
      <c r="AA1900" s="99">
        <v>0</v>
      </c>
      <c r="AB1900" s="99">
        <v>0</v>
      </c>
      <c r="AC1900" s="99">
        <v>447107.712551117</v>
      </c>
      <c r="AD1900" s="99">
        <v>0</v>
      </c>
      <c r="AE1900" s="99">
        <v>3565.5329956114301</v>
      </c>
      <c r="AF1900" s="99">
        <v>17824.1847140789</v>
      </c>
      <c r="AG1900" s="99">
        <v>661991.97924041701</v>
      </c>
      <c r="AH1900" s="99">
        <v>0</v>
      </c>
      <c r="AI1900" s="99">
        <v>398373.35631561303</v>
      </c>
      <c r="AJ1900" s="99">
        <v>296875.59817123401</v>
      </c>
      <c r="AK1900" s="99">
        <v>0</v>
      </c>
      <c r="AL1900" s="99">
        <v>3387.2757304310799</v>
      </c>
      <c r="AM1900" s="99">
        <v>0</v>
      </c>
      <c r="AN1900" s="99">
        <v>447276.41527938802</v>
      </c>
      <c r="AO1900" s="99">
        <v>0</v>
      </c>
      <c r="AP1900" s="99">
        <v>3173533.8633727999</v>
      </c>
      <c r="AQ1900" s="99">
        <v>7893338.1927490197</v>
      </c>
      <c r="AR1900" s="99">
        <v>38661.356319427498</v>
      </c>
      <c r="AS1900" s="99">
        <v>0</v>
      </c>
      <c r="AT1900" s="99">
        <v>0</v>
      </c>
      <c r="AU1900" s="99">
        <v>0</v>
      </c>
      <c r="AV1900" s="99">
        <v>1637540.23835754</v>
      </c>
      <c r="AW1900" s="99">
        <v>0</v>
      </c>
      <c r="AX1900" s="99">
        <v>28995.8861653805</v>
      </c>
      <c r="AY1900" s="99">
        <v>148224.283956528</v>
      </c>
      <c r="AZ1900" s="99">
        <v>5337585.4896240197</v>
      </c>
      <c r="BA1900" s="99">
        <v>0</v>
      </c>
      <c r="BB1900" s="99">
        <v>3256545.0806884798</v>
      </c>
      <c r="BC1900" s="99">
        <v>2430518.9789428702</v>
      </c>
      <c r="BD1900" s="99">
        <v>0</v>
      </c>
      <c r="BE1900" s="99">
        <v>27791.057012081099</v>
      </c>
      <c r="BF1900" s="99">
        <v>0</v>
      </c>
      <c r="BG1900" s="99">
        <v>1637540.7211456301</v>
      </c>
      <c r="BH1900" s="99">
        <v>0</v>
      </c>
      <c r="BI1900" s="99">
        <v>273673.46183776902</v>
      </c>
      <c r="BJ1900" s="99">
        <v>2383188.4315795898</v>
      </c>
      <c r="BK1900" s="99">
        <v>8062.0621008873004</v>
      </c>
      <c r="BL1900" s="99">
        <v>0</v>
      </c>
      <c r="BM1900" s="99">
        <v>0</v>
      </c>
      <c r="BN1900" s="99">
        <v>0</v>
      </c>
      <c r="BO1900" s="99">
        <v>0</v>
      </c>
      <c r="BP1900" s="99">
        <v>0</v>
      </c>
      <c r="BQ1900" s="99">
        <v>0</v>
      </c>
      <c r="BR1900" s="99">
        <v>34204.536729335799</v>
      </c>
      <c r="BS1900" s="99">
        <v>1568784.7164916999</v>
      </c>
      <c r="BT1900" s="99">
        <v>0</v>
      </c>
      <c r="BU1900" s="99">
        <v>243697</v>
      </c>
      <c r="BV1900" s="99">
        <v>799788.264320374</v>
      </c>
      <c r="BW1900" s="99">
        <v>0</v>
      </c>
      <c r="BX1900" s="99">
        <v>2035.89999890327</v>
      </c>
      <c r="BY1900" s="99">
        <v>0</v>
      </c>
      <c r="BZ1900" s="99">
        <v>0</v>
      </c>
      <c r="CA1900" s="99">
        <v>10251.3400934935</v>
      </c>
      <c r="CB1900" s="99">
        <v>1359631.46697998</v>
      </c>
      <c r="CC1900" s="99">
        <v>11052908.286865201</v>
      </c>
      <c r="CD1900" s="99">
        <v>2693105.3201904302</v>
      </c>
      <c r="CE1900" s="99">
        <v>107.79110828228301</v>
      </c>
      <c r="CF1900" s="99">
        <v>18330.064655542399</v>
      </c>
      <c r="CG1900" s="99">
        <v>157658.883115768</v>
      </c>
      <c r="CH1900" s="99">
        <v>0</v>
      </c>
      <c r="CI1900" s="99">
        <v>10358.4735739231</v>
      </c>
      <c r="CJ1900" s="99">
        <v>1378003.91496277</v>
      </c>
      <c r="CK1900" s="99">
        <v>11209262.526123</v>
      </c>
      <c r="CL1900" s="99">
        <v>2720483.0346984901</v>
      </c>
      <c r="CM1900" s="166">
        <v>11562.4418992996</v>
      </c>
      <c r="CN1900" s="166">
        <v>1824994.9827117899</v>
      </c>
      <c r="CO1900" s="166">
        <v>12842722.1369629</v>
      </c>
      <c r="CP1900" s="99">
        <v>2720483.0346984901</v>
      </c>
      <c r="CQ1900" s="99">
        <v>0</v>
      </c>
      <c r="CR1900" s="99">
        <v>0</v>
      </c>
      <c r="CS1900" s="99">
        <v>0</v>
      </c>
      <c r="CT1900" s="99">
        <v>0</v>
      </c>
      <c r="CU1900" s="98">
        <v>6643.0601194640003</v>
      </c>
      <c r="CV1900" s="98">
        <v>1299.8897124550001</v>
      </c>
      <c r="CW1900" s="98">
        <v>1377961.5316355224</v>
      </c>
      <c r="CX1900" s="98">
        <v>11210567.169980969</v>
      </c>
    </row>
    <row r="1901" spans="1:102" x14ac:dyDescent="0.2">
      <c r="A1901" s="98" t="s">
        <v>183</v>
      </c>
      <c r="B1901" s="100">
        <v>41974</v>
      </c>
      <c r="C1901" s="99">
        <v>0</v>
      </c>
      <c r="D1901" s="99">
        <v>3539.7442300319699</v>
      </c>
      <c r="E1901" s="99">
        <v>6684.5449590683002</v>
      </c>
      <c r="F1901" s="99">
        <v>190.517244804651</v>
      </c>
      <c r="G1901" s="99">
        <v>0</v>
      </c>
      <c r="H1901" s="99">
        <v>0</v>
      </c>
      <c r="I1901" s="99">
        <v>0</v>
      </c>
      <c r="J1901" s="99">
        <v>1249.6210113018799</v>
      </c>
      <c r="K1901" s="99">
        <v>0</v>
      </c>
      <c r="L1901" s="99">
        <v>92.405450531281502</v>
      </c>
      <c r="M1901" s="99">
        <v>141.786703603342</v>
      </c>
      <c r="N1901" s="99">
        <v>4717.4835281372098</v>
      </c>
      <c r="O1901" s="99">
        <v>0</v>
      </c>
      <c r="P1901" s="99">
        <v>3657.3657295703902</v>
      </c>
      <c r="Q1901" s="99">
        <v>1803.1484603583799</v>
      </c>
      <c r="R1901" s="99">
        <v>0</v>
      </c>
      <c r="S1901" s="99">
        <v>24.7612476048525</v>
      </c>
      <c r="T1901" s="99">
        <v>0</v>
      </c>
      <c r="U1901" s="99">
        <v>1246.3125090897099</v>
      </c>
      <c r="V1901" s="99">
        <v>0</v>
      </c>
      <c r="W1901" s="99">
        <v>380840.361564636</v>
      </c>
      <c r="X1901" s="99">
        <v>976125.24546051002</v>
      </c>
      <c r="Y1901" s="99">
        <v>4735.3049980998003</v>
      </c>
      <c r="Z1901" s="99">
        <v>0</v>
      </c>
      <c r="AA1901" s="99">
        <v>0</v>
      </c>
      <c r="AB1901" s="99">
        <v>0</v>
      </c>
      <c r="AC1901" s="99">
        <v>449285.67633438099</v>
      </c>
      <c r="AD1901" s="99">
        <v>0</v>
      </c>
      <c r="AE1901" s="99">
        <v>3430.8028816282699</v>
      </c>
      <c r="AF1901" s="99">
        <v>18217.0462510586</v>
      </c>
      <c r="AG1901" s="99">
        <v>674797.13127136196</v>
      </c>
      <c r="AH1901" s="99">
        <v>0</v>
      </c>
      <c r="AI1901" s="99">
        <v>396358.03782272298</v>
      </c>
      <c r="AJ1901" s="99">
        <v>289445.86399459798</v>
      </c>
      <c r="AK1901" s="99">
        <v>0</v>
      </c>
      <c r="AL1901" s="99">
        <v>3544.1692469716099</v>
      </c>
      <c r="AM1901" s="99">
        <v>0</v>
      </c>
      <c r="AN1901" s="99">
        <v>449685.42603683501</v>
      </c>
      <c r="AO1901" s="99">
        <v>0</v>
      </c>
      <c r="AP1901" s="99">
        <v>3125429.3027648898</v>
      </c>
      <c r="AQ1901" s="99">
        <v>7926878.3228149395</v>
      </c>
      <c r="AR1901" s="99">
        <v>43780.7283248901</v>
      </c>
      <c r="AS1901" s="99">
        <v>0</v>
      </c>
      <c r="AT1901" s="99">
        <v>0</v>
      </c>
      <c r="AU1901" s="99">
        <v>0</v>
      </c>
      <c r="AV1901" s="99">
        <v>1658878.8276062</v>
      </c>
      <c r="AW1901" s="99">
        <v>0</v>
      </c>
      <c r="AX1901" s="99">
        <v>28202.379850387599</v>
      </c>
      <c r="AY1901" s="99">
        <v>149597.34734916699</v>
      </c>
      <c r="AZ1901" s="99">
        <v>5469003.2143554697</v>
      </c>
      <c r="BA1901" s="99">
        <v>0</v>
      </c>
      <c r="BB1901" s="99">
        <v>3246822.9756469699</v>
      </c>
      <c r="BC1901" s="99">
        <v>2370906.6919555701</v>
      </c>
      <c r="BD1901" s="99">
        <v>0</v>
      </c>
      <c r="BE1901" s="99">
        <v>30810.821750879299</v>
      </c>
      <c r="BF1901" s="99">
        <v>0</v>
      </c>
      <c r="BG1901" s="99">
        <v>1660211.5596466099</v>
      </c>
      <c r="BH1901" s="99">
        <v>0</v>
      </c>
      <c r="BI1901" s="99">
        <v>275421.64392089797</v>
      </c>
      <c r="BJ1901" s="99">
        <v>2439378.6739502</v>
      </c>
      <c r="BK1901" s="99">
        <v>9704.9629776477796</v>
      </c>
      <c r="BL1901" s="99">
        <v>0</v>
      </c>
      <c r="BM1901" s="99">
        <v>0</v>
      </c>
      <c r="BN1901" s="99">
        <v>0</v>
      </c>
      <c r="BO1901" s="99">
        <v>0</v>
      </c>
      <c r="BP1901" s="99">
        <v>0</v>
      </c>
      <c r="BQ1901" s="99">
        <v>0</v>
      </c>
      <c r="BR1901" s="99">
        <v>35952.988247394598</v>
      </c>
      <c r="BS1901" s="99">
        <v>1660875.52047729</v>
      </c>
      <c r="BT1901" s="99">
        <v>0</v>
      </c>
      <c r="BU1901" s="99">
        <v>262147.25</v>
      </c>
      <c r="BV1901" s="99">
        <v>775156.34416198696</v>
      </c>
      <c r="BW1901" s="99">
        <v>0</v>
      </c>
      <c r="BX1901" s="99">
        <v>2202.6499991416899</v>
      </c>
      <c r="BY1901" s="99">
        <v>0</v>
      </c>
      <c r="BZ1901" s="99">
        <v>0</v>
      </c>
      <c r="CA1901" s="99">
        <v>10210.1011868715</v>
      </c>
      <c r="CB1901" s="99">
        <v>1360963.36703491</v>
      </c>
      <c r="CC1901" s="99">
        <v>11054930.717651401</v>
      </c>
      <c r="CD1901" s="99">
        <v>2721544.1059265099</v>
      </c>
      <c r="CE1901" s="99">
        <v>120.916122606955</v>
      </c>
      <c r="CF1901" s="99">
        <v>18865.233917236299</v>
      </c>
      <c r="CG1901" s="99">
        <v>158409.419675827</v>
      </c>
      <c r="CH1901" s="99">
        <v>0</v>
      </c>
      <c r="CI1901" s="99">
        <v>10329.8065861464</v>
      </c>
      <c r="CJ1901" s="99">
        <v>1379949.4092865</v>
      </c>
      <c r="CK1901" s="99">
        <v>11219931.774536099</v>
      </c>
      <c r="CL1901" s="99">
        <v>2749834.7344665499</v>
      </c>
      <c r="CM1901" s="166">
        <v>11574.7312260866</v>
      </c>
      <c r="CN1901" s="166">
        <v>1835166.8005065899</v>
      </c>
      <c r="CO1901" s="166">
        <v>12887165.9418945</v>
      </c>
      <c r="CP1901" s="99">
        <v>2749834.7344665499</v>
      </c>
      <c r="CQ1901" s="99">
        <v>0</v>
      </c>
      <c r="CR1901" s="99">
        <v>0</v>
      </c>
      <c r="CS1901" s="99">
        <v>0</v>
      </c>
      <c r="CT1901" s="99">
        <v>0</v>
      </c>
      <c r="CU1901" s="98">
        <v>6675.89027188</v>
      </c>
      <c r="CV1901" s="98">
        <v>1362.3524527889999</v>
      </c>
      <c r="CW1901" s="98">
        <v>1379828.6009521463</v>
      </c>
      <c r="CX1901" s="98">
        <v>11213340.137327228</v>
      </c>
    </row>
    <row r="1902" spans="1:102" x14ac:dyDescent="0.2">
      <c r="A1902" s="98" t="s">
        <v>183</v>
      </c>
      <c r="B1902" s="100">
        <v>42064</v>
      </c>
      <c r="C1902" s="99">
        <v>0</v>
      </c>
      <c r="D1902" s="99">
        <v>3509.1271613836302</v>
      </c>
      <c r="E1902" s="99">
        <v>6665.1917575597799</v>
      </c>
      <c r="F1902" s="99">
        <v>192.90128193795701</v>
      </c>
      <c r="G1902" s="99">
        <v>0</v>
      </c>
      <c r="H1902" s="99">
        <v>0</v>
      </c>
      <c r="I1902" s="99">
        <v>0</v>
      </c>
      <c r="J1902" s="99">
        <v>1246.6308082640201</v>
      </c>
      <c r="K1902" s="99">
        <v>0</v>
      </c>
      <c r="L1902" s="99">
        <v>84.898442026227698</v>
      </c>
      <c r="M1902" s="99">
        <v>146.17972660623499</v>
      </c>
      <c r="N1902" s="99">
        <v>4750.5694148540497</v>
      </c>
      <c r="O1902" s="99">
        <v>0</v>
      </c>
      <c r="P1902" s="99">
        <v>3030.96190449595</v>
      </c>
      <c r="Q1902" s="99">
        <v>1747.79892016947</v>
      </c>
      <c r="R1902" s="99">
        <v>0</v>
      </c>
      <c r="S1902" s="99">
        <v>24.575904888100901</v>
      </c>
      <c r="T1902" s="99">
        <v>0</v>
      </c>
      <c r="U1902" s="99">
        <v>1244.89769768715</v>
      </c>
      <c r="V1902" s="99">
        <v>0</v>
      </c>
      <c r="W1902" s="99">
        <v>377514.48302841198</v>
      </c>
      <c r="X1902" s="99">
        <v>966006.80880737305</v>
      </c>
      <c r="Y1902" s="99">
        <v>4942.8603963851901</v>
      </c>
      <c r="Z1902" s="99">
        <v>0</v>
      </c>
      <c r="AA1902" s="99">
        <v>0</v>
      </c>
      <c r="AB1902" s="99">
        <v>0</v>
      </c>
      <c r="AC1902" s="99">
        <v>453019.5467453</v>
      </c>
      <c r="AD1902" s="99">
        <v>0</v>
      </c>
      <c r="AE1902" s="99">
        <v>5113.1926766633997</v>
      </c>
      <c r="AF1902" s="99">
        <v>16714.029448270801</v>
      </c>
      <c r="AG1902" s="99">
        <v>679603.75906372105</v>
      </c>
      <c r="AH1902" s="99">
        <v>0</v>
      </c>
      <c r="AI1902" s="99">
        <v>330324.46068191499</v>
      </c>
      <c r="AJ1902" s="99">
        <v>273720.64650726301</v>
      </c>
      <c r="AK1902" s="99">
        <v>0</v>
      </c>
      <c r="AL1902" s="99">
        <v>3221.7661655545198</v>
      </c>
      <c r="AM1902" s="99">
        <v>0</v>
      </c>
      <c r="AN1902" s="99">
        <v>453150.11408615101</v>
      </c>
      <c r="AO1902" s="99">
        <v>0</v>
      </c>
      <c r="AP1902" s="99">
        <v>3124954.55786133</v>
      </c>
      <c r="AQ1902" s="99">
        <v>7875679.1429443397</v>
      </c>
      <c r="AR1902" s="99">
        <v>46567.974191188798</v>
      </c>
      <c r="AS1902" s="99">
        <v>0</v>
      </c>
      <c r="AT1902" s="99">
        <v>0</v>
      </c>
      <c r="AU1902" s="99">
        <v>0</v>
      </c>
      <c r="AV1902" s="99">
        <v>1677773.2802734401</v>
      </c>
      <c r="AW1902" s="99">
        <v>0</v>
      </c>
      <c r="AX1902" s="99">
        <v>43665.980365753203</v>
      </c>
      <c r="AY1902" s="99">
        <v>138722.52325058001</v>
      </c>
      <c r="AZ1902" s="99">
        <v>5493732.3245239304</v>
      </c>
      <c r="BA1902" s="99">
        <v>0</v>
      </c>
      <c r="BB1902" s="99">
        <v>2763406.1719360398</v>
      </c>
      <c r="BC1902" s="99">
        <v>2238846.0988159198</v>
      </c>
      <c r="BD1902" s="99">
        <v>0</v>
      </c>
      <c r="BE1902" s="99">
        <v>28367.4317467213</v>
      </c>
      <c r="BF1902" s="99">
        <v>0</v>
      </c>
      <c r="BG1902" s="99">
        <v>1678431.54202271</v>
      </c>
      <c r="BH1902" s="99">
        <v>0</v>
      </c>
      <c r="BI1902" s="99">
        <v>279282.12271499599</v>
      </c>
      <c r="BJ1902" s="99">
        <v>2386125.2547607399</v>
      </c>
      <c r="BK1902" s="99">
        <v>10230.068013787301</v>
      </c>
      <c r="BL1902" s="99">
        <v>0</v>
      </c>
      <c r="BM1902" s="99">
        <v>0</v>
      </c>
      <c r="BN1902" s="99">
        <v>0</v>
      </c>
      <c r="BO1902" s="99">
        <v>0</v>
      </c>
      <c r="BP1902" s="99">
        <v>0</v>
      </c>
      <c r="BQ1902" s="99">
        <v>0</v>
      </c>
      <c r="BR1902" s="99">
        <v>35848.5797028542</v>
      </c>
      <c r="BS1902" s="99">
        <v>1629673.4849243199</v>
      </c>
      <c r="BT1902" s="99">
        <v>0</v>
      </c>
      <c r="BU1902" s="99">
        <v>254461.5</v>
      </c>
      <c r="BV1902" s="99">
        <v>738718.08296203602</v>
      </c>
      <c r="BW1902" s="99">
        <v>0</v>
      </c>
      <c r="BX1902" s="99">
        <v>2278.32999795675</v>
      </c>
      <c r="BY1902" s="99">
        <v>0</v>
      </c>
      <c r="BZ1902" s="99">
        <v>0</v>
      </c>
      <c r="CA1902" s="99">
        <v>10173.3078024387</v>
      </c>
      <c r="CB1902" s="99">
        <v>1343583.2939453099</v>
      </c>
      <c r="CC1902" s="99">
        <v>10972619.6286621</v>
      </c>
      <c r="CD1902" s="99">
        <v>2627692.0686645498</v>
      </c>
      <c r="CE1902" s="99">
        <v>111.526268301532</v>
      </c>
      <c r="CF1902" s="99">
        <v>18958.485490799001</v>
      </c>
      <c r="CG1902" s="99">
        <v>164822.96612358099</v>
      </c>
      <c r="CH1902" s="99">
        <v>0</v>
      </c>
      <c r="CI1902" s="99">
        <v>10281.0475417376</v>
      </c>
      <c r="CJ1902" s="99">
        <v>1362895.05674744</v>
      </c>
      <c r="CK1902" s="99">
        <v>11142671.8601074</v>
      </c>
      <c r="CL1902" s="99">
        <v>2655985.5448303199</v>
      </c>
      <c r="CM1902" s="166">
        <v>11504.2420817614</v>
      </c>
      <c r="CN1902" s="166">
        <v>1814724.8343505899</v>
      </c>
      <c r="CO1902" s="166">
        <v>12827134.392456099</v>
      </c>
      <c r="CP1902" s="99">
        <v>2655985.5448303199</v>
      </c>
      <c r="CQ1902" s="99">
        <v>0</v>
      </c>
      <c r="CR1902" s="99">
        <v>0</v>
      </c>
      <c r="CS1902" s="99">
        <v>0</v>
      </c>
      <c r="CT1902" s="99">
        <v>0</v>
      </c>
      <c r="CU1902" s="98">
        <v>6684.9028622229998</v>
      </c>
      <c r="CV1902" s="98">
        <v>1342.7787785739999</v>
      </c>
      <c r="CW1902" s="98">
        <v>1362541.7794361089</v>
      </c>
      <c r="CX1902" s="98">
        <v>11137442.594785681</v>
      </c>
    </row>
    <row r="1903" spans="1:102" x14ac:dyDescent="0.2">
      <c r="A1903" s="98" t="s">
        <v>183</v>
      </c>
      <c r="B1903" s="100">
        <v>42156</v>
      </c>
      <c r="C1903" s="99">
        <v>0</v>
      </c>
      <c r="D1903" s="99">
        <v>3474.61927291751</v>
      </c>
      <c r="E1903" s="99">
        <v>6790.7269760966301</v>
      </c>
      <c r="F1903" s="99">
        <v>215.94645359180899</v>
      </c>
      <c r="G1903" s="99">
        <v>0</v>
      </c>
      <c r="H1903" s="99">
        <v>0</v>
      </c>
      <c r="I1903" s="99">
        <v>0</v>
      </c>
      <c r="J1903" s="99">
        <v>1269.0141635239099</v>
      </c>
      <c r="K1903" s="99">
        <v>0</v>
      </c>
      <c r="L1903" s="99">
        <v>149.69661701656901</v>
      </c>
      <c r="M1903" s="99">
        <v>146.207490311936</v>
      </c>
      <c r="N1903" s="99">
        <v>4857.5817614197704</v>
      </c>
      <c r="O1903" s="99">
        <v>0</v>
      </c>
      <c r="P1903" s="99">
        <v>3397.4192484617201</v>
      </c>
      <c r="Q1903" s="99">
        <v>1712.24542284012</v>
      </c>
      <c r="R1903" s="99">
        <v>0</v>
      </c>
      <c r="S1903" s="99">
        <v>27.635711454553501</v>
      </c>
      <c r="T1903" s="99">
        <v>0</v>
      </c>
      <c r="U1903" s="99">
        <v>1269.4953907132101</v>
      </c>
      <c r="V1903" s="99">
        <v>0</v>
      </c>
      <c r="W1903" s="99">
        <v>358301.10469818098</v>
      </c>
      <c r="X1903" s="99">
        <v>984908.02671051002</v>
      </c>
      <c r="Y1903" s="99">
        <v>4051.2995482385199</v>
      </c>
      <c r="Z1903" s="99">
        <v>0</v>
      </c>
      <c r="AA1903" s="99">
        <v>0</v>
      </c>
      <c r="AB1903" s="99">
        <v>0</v>
      </c>
      <c r="AC1903" s="99">
        <v>453474.96772384603</v>
      </c>
      <c r="AD1903" s="99">
        <v>0</v>
      </c>
      <c r="AE1903" s="99">
        <v>5925.3957124352501</v>
      </c>
      <c r="AF1903" s="99">
        <v>16935.094213962599</v>
      </c>
      <c r="AG1903" s="99">
        <v>696928.53470611596</v>
      </c>
      <c r="AH1903" s="99">
        <v>0</v>
      </c>
      <c r="AI1903" s="99">
        <v>361297.33269119298</v>
      </c>
      <c r="AJ1903" s="99">
        <v>270124.29065704299</v>
      </c>
      <c r="AK1903" s="99">
        <v>0</v>
      </c>
      <c r="AL1903" s="99">
        <v>3697.7403832077998</v>
      </c>
      <c r="AM1903" s="99">
        <v>0</v>
      </c>
      <c r="AN1903" s="99">
        <v>453542.06322479201</v>
      </c>
      <c r="AO1903" s="99">
        <v>0</v>
      </c>
      <c r="AP1903" s="99">
        <v>2973053.1836547898</v>
      </c>
      <c r="AQ1903" s="99">
        <v>8005333.8316040002</v>
      </c>
      <c r="AR1903" s="99">
        <v>37656.8375511169</v>
      </c>
      <c r="AS1903" s="99">
        <v>0</v>
      </c>
      <c r="AT1903" s="99">
        <v>0</v>
      </c>
      <c r="AU1903" s="99">
        <v>0</v>
      </c>
      <c r="AV1903" s="99">
        <v>1689782.6259765599</v>
      </c>
      <c r="AW1903" s="99">
        <v>0</v>
      </c>
      <c r="AX1903" s="99">
        <v>47570.533444881403</v>
      </c>
      <c r="AY1903" s="99">
        <v>139587.28353881801</v>
      </c>
      <c r="AZ1903" s="99">
        <v>5652487.7941894503</v>
      </c>
      <c r="BA1903" s="99">
        <v>0</v>
      </c>
      <c r="BB1903" s="99">
        <v>2953884.32318115</v>
      </c>
      <c r="BC1903" s="99">
        <v>2226400.4009704599</v>
      </c>
      <c r="BD1903" s="99">
        <v>0</v>
      </c>
      <c r="BE1903" s="99">
        <v>32374.9222960472</v>
      </c>
      <c r="BF1903" s="99">
        <v>0</v>
      </c>
      <c r="BG1903" s="99">
        <v>1690232.51747131</v>
      </c>
      <c r="BH1903" s="99">
        <v>0</v>
      </c>
      <c r="BI1903" s="99">
        <v>262757.64458465599</v>
      </c>
      <c r="BJ1903" s="99">
        <v>2413208.6952514602</v>
      </c>
      <c r="BK1903" s="99">
        <v>8823.9837056398392</v>
      </c>
      <c r="BL1903" s="99">
        <v>0</v>
      </c>
      <c r="BM1903" s="99">
        <v>0</v>
      </c>
      <c r="BN1903" s="99">
        <v>0</v>
      </c>
      <c r="BO1903" s="99">
        <v>0</v>
      </c>
      <c r="BP1903" s="99">
        <v>0</v>
      </c>
      <c r="BQ1903" s="99">
        <v>0</v>
      </c>
      <c r="BR1903" s="99">
        <v>35059.398652553602</v>
      </c>
      <c r="BS1903" s="99">
        <v>1662148.64453125</v>
      </c>
      <c r="BT1903" s="99">
        <v>0</v>
      </c>
      <c r="BU1903" s="99">
        <v>246655.5</v>
      </c>
      <c r="BV1903" s="99">
        <v>733054.40942382801</v>
      </c>
      <c r="BW1903" s="99">
        <v>0</v>
      </c>
      <c r="BX1903" s="99">
        <v>2768.5799977779402</v>
      </c>
      <c r="BY1903" s="99">
        <v>0</v>
      </c>
      <c r="BZ1903" s="99">
        <v>0</v>
      </c>
      <c r="CA1903" s="99">
        <v>10279.666896700901</v>
      </c>
      <c r="CB1903" s="99">
        <v>1343376.97198486</v>
      </c>
      <c r="CC1903" s="99">
        <v>11015784.447021499</v>
      </c>
      <c r="CD1903" s="99">
        <v>2670746.1764831501</v>
      </c>
      <c r="CE1903" s="99">
        <v>115.736966671422</v>
      </c>
      <c r="CF1903" s="99">
        <v>18997.387642145201</v>
      </c>
      <c r="CG1903" s="99">
        <v>165449.78212547299</v>
      </c>
      <c r="CH1903" s="99">
        <v>0</v>
      </c>
      <c r="CI1903" s="99">
        <v>10399.6670567989</v>
      </c>
      <c r="CJ1903" s="99">
        <v>1361782.62779236</v>
      </c>
      <c r="CK1903" s="99">
        <v>11172788.1318359</v>
      </c>
      <c r="CL1903" s="99">
        <v>2698320.4038696298</v>
      </c>
      <c r="CM1903" s="166">
        <v>11650.5859330893</v>
      </c>
      <c r="CN1903" s="166">
        <v>1813284.6648407001</v>
      </c>
      <c r="CO1903" s="166">
        <v>12851185.9333496</v>
      </c>
      <c r="CP1903" s="99">
        <v>2698320.4038696298</v>
      </c>
      <c r="CQ1903" s="99">
        <v>0</v>
      </c>
      <c r="CR1903" s="99">
        <v>0</v>
      </c>
      <c r="CS1903" s="99">
        <v>0</v>
      </c>
      <c r="CT1903" s="99">
        <v>0</v>
      </c>
      <c r="CU1903" s="98">
        <v>6787.4067343719998</v>
      </c>
      <c r="CV1903" s="98">
        <v>1371.4116947519999</v>
      </c>
      <c r="CW1903" s="98">
        <v>1362374.3596270052</v>
      </c>
      <c r="CX1903" s="98">
        <v>11181234.229146972</v>
      </c>
    </row>
    <row r="1904" spans="1:102" x14ac:dyDescent="0.2">
      <c r="A1904" s="98" t="s">
        <v>183</v>
      </c>
      <c r="B1904" s="100">
        <v>42248</v>
      </c>
      <c r="C1904" s="99">
        <v>0</v>
      </c>
      <c r="D1904" s="99">
        <v>3469.74020710588</v>
      </c>
      <c r="E1904" s="99">
        <v>6813.3917158246004</v>
      </c>
      <c r="F1904" s="99">
        <v>216.48068467155099</v>
      </c>
      <c r="G1904" s="99">
        <v>0</v>
      </c>
      <c r="H1904" s="99">
        <v>0</v>
      </c>
      <c r="I1904" s="99">
        <v>0</v>
      </c>
      <c r="J1904" s="99">
        <v>1274.25265553594</v>
      </c>
      <c r="K1904" s="99">
        <v>0</v>
      </c>
      <c r="L1904" s="99">
        <v>111.393701704219</v>
      </c>
      <c r="M1904" s="99">
        <v>152.71673796884701</v>
      </c>
      <c r="N1904" s="99">
        <v>4923.9169949889201</v>
      </c>
      <c r="O1904" s="99">
        <v>0</v>
      </c>
      <c r="P1904" s="99">
        <v>3716.7997499406301</v>
      </c>
      <c r="Q1904" s="99">
        <v>1683.5636723786599</v>
      </c>
      <c r="R1904" s="99">
        <v>0</v>
      </c>
      <c r="S1904" s="99">
        <v>25.804830883164001</v>
      </c>
      <c r="T1904" s="99">
        <v>0</v>
      </c>
      <c r="U1904" s="99">
        <v>1279.9192543029801</v>
      </c>
      <c r="V1904" s="99">
        <v>0</v>
      </c>
      <c r="W1904" s="99">
        <v>367351.66678237898</v>
      </c>
      <c r="X1904" s="99">
        <v>1008470.83557129</v>
      </c>
      <c r="Y1904" s="99">
        <v>4816.5883193016098</v>
      </c>
      <c r="Z1904" s="99">
        <v>0</v>
      </c>
      <c r="AA1904" s="99">
        <v>0</v>
      </c>
      <c r="AB1904" s="99">
        <v>0</v>
      </c>
      <c r="AC1904" s="99">
        <v>462499.44283294701</v>
      </c>
      <c r="AD1904" s="99">
        <v>0</v>
      </c>
      <c r="AE1904" s="99">
        <v>7881.84810143709</v>
      </c>
      <c r="AF1904" s="99">
        <v>17864.9811410904</v>
      </c>
      <c r="AG1904" s="99">
        <v>713202.31555938697</v>
      </c>
      <c r="AH1904" s="99">
        <v>0</v>
      </c>
      <c r="AI1904" s="99">
        <v>372453.52228164702</v>
      </c>
      <c r="AJ1904" s="99">
        <v>272527.39086532599</v>
      </c>
      <c r="AK1904" s="99">
        <v>0</v>
      </c>
      <c r="AL1904" s="99">
        <v>3552.70213782787</v>
      </c>
      <c r="AM1904" s="99">
        <v>0</v>
      </c>
      <c r="AN1904" s="99">
        <v>462498.71881866502</v>
      </c>
      <c r="AO1904" s="99">
        <v>0</v>
      </c>
      <c r="AP1904" s="99">
        <v>3029964.7654113802</v>
      </c>
      <c r="AQ1904" s="99">
        <v>8203077.9983520498</v>
      </c>
      <c r="AR1904" s="99">
        <v>43826.875370502501</v>
      </c>
      <c r="AS1904" s="99">
        <v>0</v>
      </c>
      <c r="AT1904" s="99">
        <v>0</v>
      </c>
      <c r="AU1904" s="99">
        <v>0</v>
      </c>
      <c r="AV1904" s="99">
        <v>1729706.9588928199</v>
      </c>
      <c r="AW1904" s="99">
        <v>0</v>
      </c>
      <c r="AX1904" s="99">
        <v>64251.605027198799</v>
      </c>
      <c r="AY1904" s="99">
        <v>146631.69280624401</v>
      </c>
      <c r="AZ1904" s="99">
        <v>5780409.48791504</v>
      </c>
      <c r="BA1904" s="99">
        <v>0</v>
      </c>
      <c r="BB1904" s="99">
        <v>3076949.2494201702</v>
      </c>
      <c r="BC1904" s="99">
        <v>2256907.3271484398</v>
      </c>
      <c r="BD1904" s="99">
        <v>0</v>
      </c>
      <c r="BE1904" s="99">
        <v>30553.706700325001</v>
      </c>
      <c r="BF1904" s="99">
        <v>0</v>
      </c>
      <c r="BG1904" s="99">
        <v>1729356.99971008</v>
      </c>
      <c r="BH1904" s="99">
        <v>0</v>
      </c>
      <c r="BI1904" s="99">
        <v>263783.41942215001</v>
      </c>
      <c r="BJ1904" s="99">
        <v>2495538.92004395</v>
      </c>
      <c r="BK1904" s="99">
        <v>9645.2834074497205</v>
      </c>
      <c r="BL1904" s="99">
        <v>0</v>
      </c>
      <c r="BM1904" s="99">
        <v>0</v>
      </c>
      <c r="BN1904" s="99">
        <v>0</v>
      </c>
      <c r="BO1904" s="99">
        <v>0</v>
      </c>
      <c r="BP1904" s="99">
        <v>0</v>
      </c>
      <c r="BQ1904" s="99">
        <v>0</v>
      </c>
      <c r="BR1904" s="99">
        <v>37093.154907226599</v>
      </c>
      <c r="BS1904" s="99">
        <v>1753105.4987182601</v>
      </c>
      <c r="BT1904" s="99">
        <v>0</v>
      </c>
      <c r="BU1904" s="99">
        <v>228690.149999619</v>
      </c>
      <c r="BV1904" s="99">
        <v>726040.84923553502</v>
      </c>
      <c r="BW1904" s="99">
        <v>0</v>
      </c>
      <c r="BX1904" s="99">
        <v>2123.23999843001</v>
      </c>
      <c r="BY1904" s="99">
        <v>0</v>
      </c>
      <c r="BZ1904" s="99">
        <v>0</v>
      </c>
      <c r="CA1904" s="99">
        <v>10282.771224021901</v>
      </c>
      <c r="CB1904" s="99">
        <v>1370702.8846283001</v>
      </c>
      <c r="CC1904" s="99">
        <v>11213465.7113037</v>
      </c>
      <c r="CD1904" s="99">
        <v>2799415.1823120099</v>
      </c>
      <c r="CE1904" s="99">
        <v>129.53366361744699</v>
      </c>
      <c r="CF1904" s="99">
        <v>20350.9814901352</v>
      </c>
      <c r="CG1904" s="99">
        <v>169804.61413383501</v>
      </c>
      <c r="CH1904" s="99">
        <v>0</v>
      </c>
      <c r="CI1904" s="99">
        <v>10412.880573034299</v>
      </c>
      <c r="CJ1904" s="99">
        <v>1391106.5469818099</v>
      </c>
      <c r="CK1904" s="99">
        <v>11391200.0299072</v>
      </c>
      <c r="CL1904" s="99">
        <v>2830098.9866943401</v>
      </c>
      <c r="CM1904" s="166">
        <v>11690.7857478857</v>
      </c>
      <c r="CN1904" s="166">
        <v>1853225.4643096901</v>
      </c>
      <c r="CO1904" s="166">
        <v>13119362.661987299</v>
      </c>
      <c r="CP1904" s="99">
        <v>2830098.9866943401</v>
      </c>
      <c r="CQ1904" s="99">
        <v>0</v>
      </c>
      <c r="CR1904" s="99">
        <v>0</v>
      </c>
      <c r="CS1904" s="99">
        <v>0</v>
      </c>
      <c r="CT1904" s="99">
        <v>0</v>
      </c>
      <c r="CU1904" s="98">
        <v>6808.0203610440003</v>
      </c>
      <c r="CV1904" s="98">
        <v>1396.7396810749999</v>
      </c>
      <c r="CW1904" s="98">
        <v>1391053.8661184353</v>
      </c>
      <c r="CX1904" s="98">
        <v>11383270.325437535</v>
      </c>
    </row>
    <row r="1905" spans="1:102" x14ac:dyDescent="0.2">
      <c r="A1905" s="98" t="s">
        <v>183</v>
      </c>
      <c r="B1905" s="100">
        <v>42339</v>
      </c>
      <c r="C1905" s="99">
        <v>0</v>
      </c>
      <c r="D1905" s="99">
        <v>3429.0237458646302</v>
      </c>
      <c r="E1905" s="99">
        <v>6867.6238344311696</v>
      </c>
      <c r="F1905" s="99">
        <v>215.865334892645</v>
      </c>
      <c r="G1905" s="99">
        <v>0</v>
      </c>
      <c r="H1905" s="99">
        <v>0</v>
      </c>
      <c r="I1905" s="99">
        <v>0</v>
      </c>
      <c r="J1905" s="99">
        <v>1345.00603489578</v>
      </c>
      <c r="K1905" s="99">
        <v>0</v>
      </c>
      <c r="L1905" s="99">
        <v>95.993478024378405</v>
      </c>
      <c r="M1905" s="99">
        <v>163.36354806274201</v>
      </c>
      <c r="N1905" s="99">
        <v>4979.3877092599896</v>
      </c>
      <c r="O1905" s="99">
        <v>0</v>
      </c>
      <c r="P1905" s="99">
        <v>3483.6342831552001</v>
      </c>
      <c r="Q1905" s="99">
        <v>1700.1059616059099</v>
      </c>
      <c r="R1905" s="99">
        <v>0</v>
      </c>
      <c r="S1905" s="99">
        <v>25.956740601919599</v>
      </c>
      <c r="T1905" s="99">
        <v>0</v>
      </c>
      <c r="U1905" s="99">
        <v>1339.78236159682</v>
      </c>
      <c r="V1905" s="99">
        <v>0</v>
      </c>
      <c r="W1905" s="99">
        <v>362301.950595856</v>
      </c>
      <c r="X1905" s="99">
        <v>986703.49945068394</v>
      </c>
      <c r="Y1905" s="99">
        <v>4974.6809983253497</v>
      </c>
      <c r="Z1905" s="99">
        <v>0</v>
      </c>
      <c r="AA1905" s="99">
        <v>0</v>
      </c>
      <c r="AB1905" s="99">
        <v>0</v>
      </c>
      <c r="AC1905" s="99">
        <v>474976.31951141398</v>
      </c>
      <c r="AD1905" s="99">
        <v>0</v>
      </c>
      <c r="AE1905" s="99">
        <v>6423.5884957909602</v>
      </c>
      <c r="AF1905" s="99">
        <v>18726.713582754099</v>
      </c>
      <c r="AG1905" s="99">
        <v>706837.72706604004</v>
      </c>
      <c r="AH1905" s="99">
        <v>0</v>
      </c>
      <c r="AI1905" s="99">
        <v>370100.95929718</v>
      </c>
      <c r="AJ1905" s="99">
        <v>267093.89181518601</v>
      </c>
      <c r="AK1905" s="99">
        <v>0</v>
      </c>
      <c r="AL1905" s="99">
        <v>2525.9293738305601</v>
      </c>
      <c r="AM1905" s="99">
        <v>0</v>
      </c>
      <c r="AN1905" s="99">
        <v>474741.48624038702</v>
      </c>
      <c r="AO1905" s="99">
        <v>0</v>
      </c>
      <c r="AP1905" s="99">
        <v>3006462.5233764602</v>
      </c>
      <c r="AQ1905" s="99">
        <v>8062511.9443359403</v>
      </c>
      <c r="AR1905" s="99">
        <v>45305.064799785599</v>
      </c>
      <c r="AS1905" s="99">
        <v>0</v>
      </c>
      <c r="AT1905" s="99">
        <v>0</v>
      </c>
      <c r="AU1905" s="99">
        <v>0</v>
      </c>
      <c r="AV1905" s="99">
        <v>1790625.0870819101</v>
      </c>
      <c r="AW1905" s="99">
        <v>0</v>
      </c>
      <c r="AX1905" s="99">
        <v>50795.5405631065</v>
      </c>
      <c r="AY1905" s="99">
        <v>154379.33625411999</v>
      </c>
      <c r="AZ1905" s="99">
        <v>5760973.7437744103</v>
      </c>
      <c r="BA1905" s="99">
        <v>0</v>
      </c>
      <c r="BB1905" s="99">
        <v>3062993.3588256799</v>
      </c>
      <c r="BC1905" s="99">
        <v>2208073.4591979999</v>
      </c>
      <c r="BD1905" s="99">
        <v>0</v>
      </c>
      <c r="BE1905" s="99">
        <v>22660.147988081</v>
      </c>
      <c r="BF1905" s="99">
        <v>0</v>
      </c>
      <c r="BG1905" s="99">
        <v>1789541.4147033701</v>
      </c>
      <c r="BH1905" s="99">
        <v>0</v>
      </c>
      <c r="BI1905" s="99">
        <v>403005.89965438802</v>
      </c>
      <c r="BJ1905" s="99">
        <v>2482413.1332092299</v>
      </c>
      <c r="BK1905" s="99">
        <v>10331.027527809099</v>
      </c>
      <c r="BL1905" s="99">
        <v>0</v>
      </c>
      <c r="BM1905" s="99">
        <v>0</v>
      </c>
      <c r="BN1905" s="99">
        <v>0</v>
      </c>
      <c r="BO1905" s="99">
        <v>0</v>
      </c>
      <c r="BP1905" s="99">
        <v>0</v>
      </c>
      <c r="BQ1905" s="99">
        <v>0</v>
      </c>
      <c r="BR1905" s="99">
        <v>38775.295205593102</v>
      </c>
      <c r="BS1905" s="99">
        <v>1757558.0165405299</v>
      </c>
      <c r="BT1905" s="99">
        <v>0</v>
      </c>
      <c r="BU1905" s="99">
        <v>389845.25</v>
      </c>
      <c r="BV1905" s="99">
        <v>719553.32468414295</v>
      </c>
      <c r="BW1905" s="99">
        <v>0</v>
      </c>
      <c r="BX1905" s="99">
        <v>2462.1499935984598</v>
      </c>
      <c r="BY1905" s="99">
        <v>0</v>
      </c>
      <c r="BZ1905" s="99">
        <v>0</v>
      </c>
      <c r="CA1905" s="99">
        <v>10288.4154572487</v>
      </c>
      <c r="CB1905" s="99">
        <v>1355768.9785308801</v>
      </c>
      <c r="CC1905" s="99">
        <v>11092265.255371099</v>
      </c>
      <c r="CD1905" s="99">
        <v>2894793.0950317401</v>
      </c>
      <c r="CE1905" s="99">
        <v>125.07409630809001</v>
      </c>
      <c r="CF1905" s="99">
        <v>18994.495177984201</v>
      </c>
      <c r="CG1905" s="99">
        <v>169868.89567565901</v>
      </c>
      <c r="CH1905" s="99">
        <v>0</v>
      </c>
      <c r="CI1905" s="99">
        <v>10413.577920198401</v>
      </c>
      <c r="CJ1905" s="99">
        <v>1374941.9214477499</v>
      </c>
      <c r="CK1905" s="99">
        <v>11260027.3084717</v>
      </c>
      <c r="CL1905" s="99">
        <v>2924993.7561340299</v>
      </c>
      <c r="CM1905" s="166">
        <v>11741.4223593473</v>
      </c>
      <c r="CN1905" s="166">
        <v>1850831.10939026</v>
      </c>
      <c r="CO1905" s="166">
        <v>13056471.677123999</v>
      </c>
      <c r="CP1905" s="99">
        <v>2924993.7561340299</v>
      </c>
      <c r="CQ1905" s="99">
        <v>0</v>
      </c>
      <c r="CR1905" s="99">
        <v>0</v>
      </c>
      <c r="CS1905" s="99">
        <v>0</v>
      </c>
      <c r="CT1905" s="99">
        <v>0</v>
      </c>
      <c r="CU1905" s="98">
        <v>6866.8118384640002</v>
      </c>
      <c r="CV1905" s="98">
        <v>1460.6869730010001</v>
      </c>
      <c r="CW1905" s="98">
        <v>1374763.4737088643</v>
      </c>
      <c r="CX1905" s="98">
        <v>11262134.151046759</v>
      </c>
    </row>
    <row r="1906" spans="1:102" x14ac:dyDescent="0.2">
      <c r="A1906" s="98" t="s">
        <v>183</v>
      </c>
      <c r="B1906" s="100">
        <v>42430</v>
      </c>
      <c r="C1906" s="99">
        <v>0</v>
      </c>
      <c r="D1906" s="99">
        <v>3422.44163075089</v>
      </c>
      <c r="E1906" s="99">
        <v>6858.57781618834</v>
      </c>
      <c r="F1906" s="99">
        <v>195.38890601135799</v>
      </c>
      <c r="G1906" s="99">
        <v>0</v>
      </c>
      <c r="H1906" s="99">
        <v>0</v>
      </c>
      <c r="I1906" s="99">
        <v>0</v>
      </c>
      <c r="J1906" s="99">
        <v>1358.27334953845</v>
      </c>
      <c r="K1906" s="99">
        <v>0</v>
      </c>
      <c r="L1906" s="99">
        <v>102.795584058389</v>
      </c>
      <c r="M1906" s="99">
        <v>160.160780336708</v>
      </c>
      <c r="N1906" s="99">
        <v>5032.1177864074698</v>
      </c>
      <c r="O1906" s="99">
        <v>0</v>
      </c>
      <c r="P1906" s="99">
        <v>3069.3123948276002</v>
      </c>
      <c r="Q1906" s="99">
        <v>1617.7067448943901</v>
      </c>
      <c r="R1906" s="99">
        <v>0</v>
      </c>
      <c r="S1906" s="99">
        <v>25.657902257517001</v>
      </c>
      <c r="T1906" s="99">
        <v>0</v>
      </c>
      <c r="U1906" s="99">
        <v>1354.14784488082</v>
      </c>
      <c r="V1906" s="99">
        <v>0</v>
      </c>
      <c r="W1906" s="99">
        <v>369451.739997864</v>
      </c>
      <c r="X1906" s="99">
        <v>988342.35685730004</v>
      </c>
      <c r="Y1906" s="99">
        <v>4536.5462947487804</v>
      </c>
      <c r="Z1906" s="99">
        <v>0</v>
      </c>
      <c r="AA1906" s="99">
        <v>0</v>
      </c>
      <c r="AB1906" s="99">
        <v>0</v>
      </c>
      <c r="AC1906" s="99">
        <v>481433.92310333299</v>
      </c>
      <c r="AD1906" s="99">
        <v>0</v>
      </c>
      <c r="AE1906" s="99">
        <v>7505.5163800120399</v>
      </c>
      <c r="AF1906" s="99">
        <v>17431.206280708298</v>
      </c>
      <c r="AG1906" s="99">
        <v>713591.69371032703</v>
      </c>
      <c r="AH1906" s="99">
        <v>0</v>
      </c>
      <c r="AI1906" s="99">
        <v>326208.683177948</v>
      </c>
      <c r="AJ1906" s="99">
        <v>258170.07975387599</v>
      </c>
      <c r="AK1906" s="99">
        <v>0</v>
      </c>
      <c r="AL1906" s="99">
        <v>2282.7411535978299</v>
      </c>
      <c r="AM1906" s="99">
        <v>0</v>
      </c>
      <c r="AN1906" s="99">
        <v>481581.554450989</v>
      </c>
      <c r="AO1906" s="99">
        <v>0</v>
      </c>
      <c r="AP1906" s="99">
        <v>3075602.85906982</v>
      </c>
      <c r="AQ1906" s="99">
        <v>8120043.2804565402</v>
      </c>
      <c r="AR1906" s="99">
        <v>41005.646628856703</v>
      </c>
      <c r="AS1906" s="99">
        <v>0</v>
      </c>
      <c r="AT1906" s="99">
        <v>0</v>
      </c>
      <c r="AU1906" s="99">
        <v>0</v>
      </c>
      <c r="AV1906" s="99">
        <v>1833314.5094757101</v>
      </c>
      <c r="AW1906" s="99">
        <v>0</v>
      </c>
      <c r="AX1906" s="99">
        <v>61722.9982213974</v>
      </c>
      <c r="AY1906" s="99">
        <v>145759.283817291</v>
      </c>
      <c r="AZ1906" s="99">
        <v>5836452.6927490197</v>
      </c>
      <c r="BA1906" s="99">
        <v>0</v>
      </c>
      <c r="BB1906" s="99">
        <v>2736379.4818115202</v>
      </c>
      <c r="BC1906" s="99">
        <v>2138796.5514831501</v>
      </c>
      <c r="BD1906" s="99">
        <v>0</v>
      </c>
      <c r="BE1906" s="99">
        <v>20680.466194152799</v>
      </c>
      <c r="BF1906" s="99">
        <v>0</v>
      </c>
      <c r="BG1906" s="99">
        <v>1834068.7887878399</v>
      </c>
      <c r="BH1906" s="99">
        <v>0</v>
      </c>
      <c r="BI1906" s="99">
        <v>701281.64595794701</v>
      </c>
      <c r="BJ1906" s="99">
        <v>2477674.5626525902</v>
      </c>
      <c r="BK1906" s="99">
        <v>9370.5124262571298</v>
      </c>
      <c r="BL1906" s="99">
        <v>0</v>
      </c>
      <c r="BM1906" s="99">
        <v>0</v>
      </c>
      <c r="BN1906" s="99">
        <v>0</v>
      </c>
      <c r="BO1906" s="99">
        <v>0</v>
      </c>
      <c r="BP1906" s="99">
        <v>0</v>
      </c>
      <c r="BQ1906" s="99">
        <v>0</v>
      </c>
      <c r="BR1906" s="99">
        <v>38421.665174007401</v>
      </c>
      <c r="BS1906" s="99">
        <v>1754481.3930816699</v>
      </c>
      <c r="BT1906" s="99">
        <v>0</v>
      </c>
      <c r="BU1906" s="99">
        <v>649331.19999694801</v>
      </c>
      <c r="BV1906" s="99">
        <v>710857.80226898205</v>
      </c>
      <c r="BW1906" s="99">
        <v>0</v>
      </c>
      <c r="BX1906" s="99">
        <v>4164.7199853658703</v>
      </c>
      <c r="BY1906" s="99">
        <v>0</v>
      </c>
      <c r="BZ1906" s="99">
        <v>0</v>
      </c>
      <c r="CA1906" s="99">
        <v>10277.0215364695</v>
      </c>
      <c r="CB1906" s="99">
        <v>1355700.30378723</v>
      </c>
      <c r="CC1906" s="99">
        <v>11127121.913208</v>
      </c>
      <c r="CD1906" s="99">
        <v>3108305.9380188002</v>
      </c>
      <c r="CE1906" s="99">
        <v>127.638811431825</v>
      </c>
      <c r="CF1906" s="99">
        <v>19122.813553810101</v>
      </c>
      <c r="CG1906" s="99">
        <v>173919.89155578599</v>
      </c>
      <c r="CH1906" s="99">
        <v>0</v>
      </c>
      <c r="CI1906" s="99">
        <v>10400.7083525658</v>
      </c>
      <c r="CJ1906" s="99">
        <v>1375479.7378692599</v>
      </c>
      <c r="CK1906" s="99">
        <v>11304767.4810791</v>
      </c>
      <c r="CL1906" s="99">
        <v>3139289.86358643</v>
      </c>
      <c r="CM1906" s="166">
        <v>11736.701053619399</v>
      </c>
      <c r="CN1906" s="166">
        <v>1857954.06744385</v>
      </c>
      <c r="CO1906" s="166">
        <v>13143561.2186279</v>
      </c>
      <c r="CP1906" s="99">
        <v>3139289.86358643</v>
      </c>
      <c r="CQ1906" s="99">
        <v>0</v>
      </c>
      <c r="CR1906" s="99">
        <v>0</v>
      </c>
      <c r="CS1906" s="99">
        <v>0</v>
      </c>
      <c r="CT1906" s="99">
        <v>0</v>
      </c>
      <c r="CU1906" s="98">
        <v>6864.3892692950003</v>
      </c>
      <c r="CV1906" s="98">
        <v>1470.2928511749999</v>
      </c>
      <c r="CW1906" s="98">
        <v>1374823.1173410402</v>
      </c>
      <c r="CX1906" s="98">
        <v>11301041.804763786</v>
      </c>
    </row>
    <row r="1907" spans="1:102" x14ac:dyDescent="0.2">
      <c r="A1907" s="98" t="s">
        <v>183</v>
      </c>
      <c r="B1907" s="100">
        <v>42522</v>
      </c>
      <c r="C1907" s="99">
        <v>0</v>
      </c>
      <c r="D1907" s="99">
        <v>3422.40211734176</v>
      </c>
      <c r="E1907" s="99">
        <v>6812.2248477339699</v>
      </c>
      <c r="F1907" s="99">
        <v>199.36027602851399</v>
      </c>
      <c r="G1907" s="99">
        <v>0</v>
      </c>
      <c r="H1907" s="99">
        <v>0</v>
      </c>
      <c r="I1907" s="99">
        <v>0</v>
      </c>
      <c r="J1907" s="99">
        <v>1359.76936784387</v>
      </c>
      <c r="K1907" s="99">
        <v>0</v>
      </c>
      <c r="L1907" s="99">
        <v>76.767441745847506</v>
      </c>
      <c r="M1907" s="99">
        <v>159.92441277578499</v>
      </c>
      <c r="N1907" s="99">
        <v>5029.6456999182701</v>
      </c>
      <c r="O1907" s="99">
        <v>0</v>
      </c>
      <c r="P1907" s="99">
        <v>3360.81878083944</v>
      </c>
      <c r="Q1907" s="99">
        <v>1627.39381532371</v>
      </c>
      <c r="R1907" s="99">
        <v>0</v>
      </c>
      <c r="S1907" s="99">
        <v>22.611774525139499</v>
      </c>
      <c r="T1907" s="99">
        <v>0</v>
      </c>
      <c r="U1907" s="99">
        <v>1362.6971655934999</v>
      </c>
      <c r="V1907" s="99">
        <v>0</v>
      </c>
      <c r="W1907" s="99">
        <v>349367.261924744</v>
      </c>
      <c r="X1907" s="99">
        <v>980787.98834228504</v>
      </c>
      <c r="Y1907" s="99">
        <v>4948.0746236443501</v>
      </c>
      <c r="Z1907" s="99">
        <v>0</v>
      </c>
      <c r="AA1907" s="99">
        <v>0</v>
      </c>
      <c r="AB1907" s="99">
        <v>0</v>
      </c>
      <c r="AC1907" s="99">
        <v>491540.85268783598</v>
      </c>
      <c r="AD1907" s="99">
        <v>0</v>
      </c>
      <c r="AE1907" s="99">
        <v>6120.16026973724</v>
      </c>
      <c r="AF1907" s="99">
        <v>18997.747282028198</v>
      </c>
      <c r="AG1907" s="99">
        <v>708825.73416137695</v>
      </c>
      <c r="AH1907" s="99">
        <v>0</v>
      </c>
      <c r="AI1907" s="99">
        <v>353976.53036880499</v>
      </c>
      <c r="AJ1907" s="99">
        <v>254063.64375305199</v>
      </c>
      <c r="AK1907" s="99">
        <v>0</v>
      </c>
      <c r="AL1907" s="99">
        <v>2345.2711675167102</v>
      </c>
      <c r="AM1907" s="99">
        <v>0</v>
      </c>
      <c r="AN1907" s="99">
        <v>491606.55263519299</v>
      </c>
      <c r="AO1907" s="99">
        <v>0</v>
      </c>
      <c r="AP1907" s="99">
        <v>2927236.6637268099</v>
      </c>
      <c r="AQ1907" s="99">
        <v>8000828.2888183603</v>
      </c>
      <c r="AR1907" s="99">
        <v>45639.9631810188</v>
      </c>
      <c r="AS1907" s="99">
        <v>0</v>
      </c>
      <c r="AT1907" s="99">
        <v>0</v>
      </c>
      <c r="AU1907" s="99">
        <v>0</v>
      </c>
      <c r="AV1907" s="99">
        <v>1868394.46638489</v>
      </c>
      <c r="AW1907" s="99">
        <v>0</v>
      </c>
      <c r="AX1907" s="99">
        <v>49993.342006683401</v>
      </c>
      <c r="AY1907" s="99">
        <v>156611.44025802601</v>
      </c>
      <c r="AZ1907" s="99">
        <v>5744162.9706420898</v>
      </c>
      <c r="BA1907" s="99">
        <v>0</v>
      </c>
      <c r="BB1907" s="99">
        <v>2931599.4368591299</v>
      </c>
      <c r="BC1907" s="99">
        <v>2114808.8086242699</v>
      </c>
      <c r="BD1907" s="99">
        <v>0</v>
      </c>
      <c r="BE1907" s="99">
        <v>20960.111845016501</v>
      </c>
      <c r="BF1907" s="99">
        <v>0</v>
      </c>
      <c r="BG1907" s="99">
        <v>1869016.2481079099</v>
      </c>
      <c r="BH1907" s="99">
        <v>0</v>
      </c>
      <c r="BI1907" s="99">
        <v>641690.40917968797</v>
      </c>
      <c r="BJ1907" s="99">
        <v>2458952.6493835398</v>
      </c>
      <c r="BK1907" s="99">
        <v>10226.782835960399</v>
      </c>
      <c r="BL1907" s="99">
        <v>0</v>
      </c>
      <c r="BM1907" s="99">
        <v>0</v>
      </c>
      <c r="BN1907" s="99">
        <v>0</v>
      </c>
      <c r="BO1907" s="99">
        <v>0</v>
      </c>
      <c r="BP1907" s="99">
        <v>0</v>
      </c>
      <c r="BQ1907" s="99">
        <v>0</v>
      </c>
      <c r="BR1907" s="99">
        <v>38677.965194702098</v>
      </c>
      <c r="BS1907" s="99">
        <v>1747664.76023865</v>
      </c>
      <c r="BT1907" s="99">
        <v>0</v>
      </c>
      <c r="BU1907" s="99">
        <v>653150</v>
      </c>
      <c r="BV1907" s="99">
        <v>700040.15899658203</v>
      </c>
      <c r="BW1907" s="99">
        <v>0</v>
      </c>
      <c r="BX1907" s="99">
        <v>4426.6799858212498</v>
      </c>
      <c r="BY1907" s="99">
        <v>0</v>
      </c>
      <c r="BZ1907" s="99">
        <v>0</v>
      </c>
      <c r="CA1907" s="99">
        <v>10242.3389086723</v>
      </c>
      <c r="CB1907" s="99">
        <v>1329444.0980835001</v>
      </c>
      <c r="CC1907" s="99">
        <v>11008456.8662109</v>
      </c>
      <c r="CD1907" s="99">
        <v>3129773.3454589802</v>
      </c>
      <c r="CE1907" s="99">
        <v>125.80226106476</v>
      </c>
      <c r="CF1907" s="99">
        <v>20828.586483717001</v>
      </c>
      <c r="CG1907" s="99">
        <v>182108.34337615999</v>
      </c>
      <c r="CH1907" s="99">
        <v>0</v>
      </c>
      <c r="CI1907" s="99">
        <v>10371.247797489201</v>
      </c>
      <c r="CJ1907" s="99">
        <v>1349160.33270264</v>
      </c>
      <c r="CK1907" s="99">
        <v>11180803.6838379</v>
      </c>
      <c r="CL1907" s="99">
        <v>3163426.1333007799</v>
      </c>
      <c r="CM1907" s="166">
        <v>11721.314684033399</v>
      </c>
      <c r="CN1907" s="166">
        <v>1842238.67785645</v>
      </c>
      <c r="CO1907" s="166">
        <v>13037429.110595699</v>
      </c>
      <c r="CP1907" s="99">
        <v>3163426.1333007799</v>
      </c>
      <c r="CQ1907" s="99">
        <v>0</v>
      </c>
      <c r="CR1907" s="99">
        <v>0</v>
      </c>
      <c r="CS1907" s="99">
        <v>0</v>
      </c>
      <c r="CT1907" s="99">
        <v>0</v>
      </c>
      <c r="CU1907" s="98">
        <v>6800.9022314000003</v>
      </c>
      <c r="CV1907" s="98">
        <v>1472.8876412730001</v>
      </c>
      <c r="CW1907" s="98">
        <v>1350272.684567217</v>
      </c>
      <c r="CX1907" s="98">
        <v>11190565.20958706</v>
      </c>
    </row>
    <row r="1908" spans="1:102" x14ac:dyDescent="0.2">
      <c r="A1908" s="98" t="s">
        <v>183</v>
      </c>
      <c r="B1908" s="100">
        <v>42614</v>
      </c>
      <c r="C1908" s="99">
        <v>0</v>
      </c>
      <c r="D1908" s="99">
        <v>3370.94094717503</v>
      </c>
      <c r="E1908" s="99">
        <v>6800.2026001811</v>
      </c>
      <c r="F1908" s="99">
        <v>213.08518115989901</v>
      </c>
      <c r="G1908" s="99">
        <v>0</v>
      </c>
      <c r="H1908" s="99">
        <v>0</v>
      </c>
      <c r="I1908" s="99">
        <v>0</v>
      </c>
      <c r="J1908" s="99">
        <v>1348.19431586564</v>
      </c>
      <c r="K1908" s="99">
        <v>0</v>
      </c>
      <c r="L1908" s="99">
        <v>79.751310088671701</v>
      </c>
      <c r="M1908" s="99">
        <v>167.26290402747699</v>
      </c>
      <c r="N1908" s="99">
        <v>5010.4343377351797</v>
      </c>
      <c r="O1908" s="99">
        <v>0</v>
      </c>
      <c r="P1908" s="99">
        <v>3481.4105230867899</v>
      </c>
      <c r="Q1908" s="99">
        <v>1603.49130816758</v>
      </c>
      <c r="R1908" s="99">
        <v>0</v>
      </c>
      <c r="S1908" s="99">
        <v>21.090029667364401</v>
      </c>
      <c r="T1908" s="99">
        <v>0</v>
      </c>
      <c r="U1908" s="99">
        <v>1352.8813181072501</v>
      </c>
      <c r="V1908" s="99">
        <v>0</v>
      </c>
      <c r="W1908" s="99">
        <v>344504.12737274199</v>
      </c>
      <c r="X1908" s="99">
        <v>982641.04650116002</v>
      </c>
      <c r="Y1908" s="99">
        <v>5349.0902893543198</v>
      </c>
      <c r="Z1908" s="99">
        <v>0</v>
      </c>
      <c r="AA1908" s="99">
        <v>0</v>
      </c>
      <c r="AB1908" s="99">
        <v>0</v>
      </c>
      <c r="AC1908" s="99">
        <v>488270.29391097999</v>
      </c>
      <c r="AD1908" s="99">
        <v>0</v>
      </c>
      <c r="AE1908" s="99">
        <v>6994.3191465735399</v>
      </c>
      <c r="AF1908" s="99">
        <v>20892.199341297201</v>
      </c>
      <c r="AG1908" s="99">
        <v>708325.17328643799</v>
      </c>
      <c r="AH1908" s="99">
        <v>0</v>
      </c>
      <c r="AI1908" s="99">
        <v>346626.61469268799</v>
      </c>
      <c r="AJ1908" s="99">
        <v>248345.60668563799</v>
      </c>
      <c r="AK1908" s="99">
        <v>0</v>
      </c>
      <c r="AL1908" s="99">
        <v>2389.93053391576</v>
      </c>
      <c r="AM1908" s="99">
        <v>0</v>
      </c>
      <c r="AN1908" s="99">
        <v>488276.23772811901</v>
      </c>
      <c r="AO1908" s="99">
        <v>0</v>
      </c>
      <c r="AP1908" s="99">
        <v>2874427.3774108901</v>
      </c>
      <c r="AQ1908" s="99">
        <v>8101709.0378417997</v>
      </c>
      <c r="AR1908" s="99">
        <v>48699.492944240599</v>
      </c>
      <c r="AS1908" s="99">
        <v>0</v>
      </c>
      <c r="AT1908" s="99">
        <v>0</v>
      </c>
      <c r="AU1908" s="99">
        <v>0</v>
      </c>
      <c r="AV1908" s="99">
        <v>1867176.1665802</v>
      </c>
      <c r="AW1908" s="99">
        <v>0</v>
      </c>
      <c r="AX1908" s="99">
        <v>57423.074047565497</v>
      </c>
      <c r="AY1908" s="99">
        <v>172450.62083053601</v>
      </c>
      <c r="AZ1908" s="99">
        <v>5824996.3073730497</v>
      </c>
      <c r="BA1908" s="99">
        <v>0</v>
      </c>
      <c r="BB1908" s="99">
        <v>2890542.8518981901</v>
      </c>
      <c r="BC1908" s="99">
        <v>2076893.1497955299</v>
      </c>
      <c r="BD1908" s="99">
        <v>0</v>
      </c>
      <c r="BE1908" s="99">
        <v>22327.164988279299</v>
      </c>
      <c r="BF1908" s="99">
        <v>0</v>
      </c>
      <c r="BG1908" s="99">
        <v>1867098.65596008</v>
      </c>
      <c r="BH1908" s="99">
        <v>0</v>
      </c>
      <c r="BI1908" s="99">
        <v>628116.72888946498</v>
      </c>
      <c r="BJ1908" s="99">
        <v>2448331.4519043001</v>
      </c>
      <c r="BK1908" s="99">
        <v>10995.7117626667</v>
      </c>
      <c r="BL1908" s="99">
        <v>0</v>
      </c>
      <c r="BM1908" s="99">
        <v>0</v>
      </c>
      <c r="BN1908" s="99">
        <v>0</v>
      </c>
      <c r="BO1908" s="99">
        <v>0</v>
      </c>
      <c r="BP1908" s="99">
        <v>0</v>
      </c>
      <c r="BQ1908" s="99">
        <v>0</v>
      </c>
      <c r="BR1908" s="99">
        <v>41157.731467247002</v>
      </c>
      <c r="BS1908" s="99">
        <v>1739101.96003723</v>
      </c>
      <c r="BT1908" s="99">
        <v>0</v>
      </c>
      <c r="BU1908" s="99">
        <v>569461.239997864</v>
      </c>
      <c r="BV1908" s="99">
        <v>684093.903465271</v>
      </c>
      <c r="BW1908" s="99">
        <v>0</v>
      </c>
      <c r="BX1908" s="99">
        <v>3553.7699865698801</v>
      </c>
      <c r="BY1908" s="99">
        <v>0</v>
      </c>
      <c r="BZ1908" s="99">
        <v>0</v>
      </c>
      <c r="CA1908" s="99">
        <v>10167.3357964754</v>
      </c>
      <c r="CB1908" s="99">
        <v>1322049.54577637</v>
      </c>
      <c r="CC1908" s="99">
        <v>10925207.262085</v>
      </c>
      <c r="CD1908" s="99">
        <v>3099382.3197326702</v>
      </c>
      <c r="CE1908" s="99">
        <v>121.794928481802</v>
      </c>
      <c r="CF1908" s="99">
        <v>20361.1455833912</v>
      </c>
      <c r="CG1908" s="99">
        <v>181259.47492218</v>
      </c>
      <c r="CH1908" s="99">
        <v>0</v>
      </c>
      <c r="CI1908" s="99">
        <v>10289.2800552845</v>
      </c>
      <c r="CJ1908" s="99">
        <v>1342743.83976746</v>
      </c>
      <c r="CK1908" s="99">
        <v>11110645.548828101</v>
      </c>
      <c r="CL1908" s="99">
        <v>3132483.9097595201</v>
      </c>
      <c r="CM1908" s="166">
        <v>11648.8282687664</v>
      </c>
      <c r="CN1908" s="166">
        <v>1830318.3896942099</v>
      </c>
      <c r="CO1908" s="166">
        <v>12988122.087768599</v>
      </c>
      <c r="CP1908" s="99">
        <v>3132483.9097595201</v>
      </c>
      <c r="CQ1908" s="99">
        <v>0</v>
      </c>
      <c r="CR1908" s="99">
        <v>0</v>
      </c>
      <c r="CS1908" s="99">
        <v>0</v>
      </c>
      <c r="CT1908" s="99">
        <v>0</v>
      </c>
      <c r="CU1908" s="98">
        <v>6805.4110760029998</v>
      </c>
      <c r="CV1908" s="98">
        <v>1467.618833018</v>
      </c>
      <c r="CW1908" s="98">
        <v>1342410.6913597612</v>
      </c>
      <c r="CX1908" s="98">
        <v>11106466.73700718</v>
      </c>
    </row>
    <row r="1909" spans="1:102" x14ac:dyDescent="0.2">
      <c r="A1909" s="98" t="s">
        <v>183</v>
      </c>
      <c r="B1909" s="100">
        <v>42705</v>
      </c>
      <c r="C1909" s="99">
        <v>0</v>
      </c>
      <c r="D1909" s="99">
        <v>3371.0071761906102</v>
      </c>
      <c r="E1909" s="99">
        <v>6795.1499586105301</v>
      </c>
      <c r="F1909" s="99">
        <v>225.61724025942399</v>
      </c>
      <c r="G1909" s="99">
        <v>0</v>
      </c>
      <c r="H1909" s="99">
        <v>0</v>
      </c>
      <c r="I1909" s="99">
        <v>0</v>
      </c>
      <c r="J1909" s="99">
        <v>1334.51726017892</v>
      </c>
      <c r="K1909" s="99">
        <v>0</v>
      </c>
      <c r="L1909" s="99">
        <v>95.481614700518506</v>
      </c>
      <c r="M1909" s="99">
        <v>160.94325271062601</v>
      </c>
      <c r="N1909" s="99">
        <v>5031.9834340810803</v>
      </c>
      <c r="O1909" s="99">
        <v>0</v>
      </c>
      <c r="P1909" s="99">
        <v>3372.32937026024</v>
      </c>
      <c r="Q1909" s="99">
        <v>1583.69289466739</v>
      </c>
      <c r="R1909" s="99">
        <v>0</v>
      </c>
      <c r="S1909" s="99">
        <v>27.242660691728801</v>
      </c>
      <c r="T1909" s="99">
        <v>0</v>
      </c>
      <c r="U1909" s="99">
        <v>1330.7759176790701</v>
      </c>
      <c r="V1909" s="99">
        <v>0</v>
      </c>
      <c r="W1909" s="99">
        <v>337988.33184051502</v>
      </c>
      <c r="X1909" s="99">
        <v>971513.71530151402</v>
      </c>
      <c r="Y1909" s="99">
        <v>5616.5059125423404</v>
      </c>
      <c r="Z1909" s="99">
        <v>0</v>
      </c>
      <c r="AA1909" s="99">
        <v>0</v>
      </c>
      <c r="AB1909" s="99">
        <v>0</v>
      </c>
      <c r="AC1909" s="99">
        <v>478708.89204788202</v>
      </c>
      <c r="AD1909" s="99">
        <v>0</v>
      </c>
      <c r="AE1909" s="99">
        <v>5422.8743802905101</v>
      </c>
      <c r="AF1909" s="99">
        <v>22174.400410890601</v>
      </c>
      <c r="AG1909" s="99">
        <v>711735.33997345006</v>
      </c>
      <c r="AH1909" s="99">
        <v>0</v>
      </c>
      <c r="AI1909" s="99">
        <v>337645.17868423503</v>
      </c>
      <c r="AJ1909" s="99">
        <v>245265.82934761001</v>
      </c>
      <c r="AK1909" s="99">
        <v>0</v>
      </c>
      <c r="AL1909" s="99">
        <v>3177.4781079888298</v>
      </c>
      <c r="AM1909" s="99">
        <v>0</v>
      </c>
      <c r="AN1909" s="99">
        <v>478440.55124282802</v>
      </c>
      <c r="AO1909" s="99">
        <v>0</v>
      </c>
      <c r="AP1909" s="99">
        <v>2845266.8302002</v>
      </c>
      <c r="AQ1909" s="99">
        <v>8030881.6091918899</v>
      </c>
      <c r="AR1909" s="99">
        <v>51518.257958889</v>
      </c>
      <c r="AS1909" s="99">
        <v>0</v>
      </c>
      <c r="AT1909" s="99">
        <v>0</v>
      </c>
      <c r="AU1909" s="99">
        <v>0</v>
      </c>
      <c r="AV1909" s="99">
        <v>1836366.04393005</v>
      </c>
      <c r="AW1909" s="99">
        <v>0</v>
      </c>
      <c r="AX1909" s="99">
        <v>44660.350760936701</v>
      </c>
      <c r="AY1909" s="99">
        <v>183292.832748413</v>
      </c>
      <c r="AZ1909" s="99">
        <v>5866514.4614868201</v>
      </c>
      <c r="BA1909" s="99">
        <v>0</v>
      </c>
      <c r="BB1909" s="99">
        <v>2834621.3937377902</v>
      </c>
      <c r="BC1909" s="99">
        <v>2059583.0054016099</v>
      </c>
      <c r="BD1909" s="99">
        <v>0</v>
      </c>
      <c r="BE1909" s="99">
        <v>28532.836048126199</v>
      </c>
      <c r="BF1909" s="99">
        <v>0</v>
      </c>
      <c r="BG1909" s="99">
        <v>1834354.5064392099</v>
      </c>
      <c r="BH1909" s="99">
        <v>0</v>
      </c>
      <c r="BI1909" s="99">
        <v>624896.29637145996</v>
      </c>
      <c r="BJ1909" s="99">
        <v>2494704.1552429199</v>
      </c>
      <c r="BK1909" s="99">
        <v>11886.4955689907</v>
      </c>
      <c r="BL1909" s="99">
        <v>0</v>
      </c>
      <c r="BM1909" s="99">
        <v>0</v>
      </c>
      <c r="BN1909" s="99">
        <v>0</v>
      </c>
      <c r="BO1909" s="99">
        <v>0</v>
      </c>
      <c r="BP1909" s="99">
        <v>0</v>
      </c>
      <c r="BQ1909" s="99">
        <v>0</v>
      </c>
      <c r="BR1909" s="99">
        <v>40482.863986015298</v>
      </c>
      <c r="BS1909" s="99">
        <v>1767517.9953002899</v>
      </c>
      <c r="BT1909" s="99">
        <v>0</v>
      </c>
      <c r="BU1909" s="99">
        <v>618204.58999633801</v>
      </c>
      <c r="BV1909" s="99">
        <v>712724.27474975598</v>
      </c>
      <c r="BW1909" s="99">
        <v>0</v>
      </c>
      <c r="BX1909" s="99">
        <v>5146.1899815201796</v>
      </c>
      <c r="BY1909" s="99">
        <v>0</v>
      </c>
      <c r="BZ1909" s="99">
        <v>0</v>
      </c>
      <c r="CA1909" s="99">
        <v>10180.188372254401</v>
      </c>
      <c r="CB1909" s="99">
        <v>1319998.6556854199</v>
      </c>
      <c r="CC1909" s="99">
        <v>10926200.674072299</v>
      </c>
      <c r="CD1909" s="99">
        <v>3126358.2382507301</v>
      </c>
      <c r="CE1909" s="99">
        <v>134.03620786592401</v>
      </c>
      <c r="CF1909" s="99">
        <v>22928.239894390099</v>
      </c>
      <c r="CG1909" s="99">
        <v>205257.77841567999</v>
      </c>
      <c r="CH1909" s="99">
        <v>0</v>
      </c>
      <c r="CI1909" s="99">
        <v>10314.2078727484</v>
      </c>
      <c r="CJ1909" s="99">
        <v>1343115.0993194601</v>
      </c>
      <c r="CK1909" s="99">
        <v>11136580.8133545</v>
      </c>
      <c r="CL1909" s="99">
        <v>3163624.8609314002</v>
      </c>
      <c r="CM1909" s="166">
        <v>11625.855312705</v>
      </c>
      <c r="CN1909" s="166">
        <v>1816449.8664245601</v>
      </c>
      <c r="CO1909" s="166">
        <v>12974451.7918701</v>
      </c>
      <c r="CP1909" s="99">
        <v>3163624.8609314002</v>
      </c>
      <c r="CQ1909" s="99">
        <v>0</v>
      </c>
      <c r="CR1909" s="99">
        <v>0</v>
      </c>
      <c r="CS1909" s="99">
        <v>0</v>
      </c>
      <c r="CT1909" s="99">
        <v>0</v>
      </c>
      <c r="CU1909" s="98">
        <v>6818.6122691110004</v>
      </c>
      <c r="CV1909" s="98">
        <v>1459.0521128360001</v>
      </c>
      <c r="CW1909" s="98">
        <v>1342926.89557981</v>
      </c>
      <c r="CX1909" s="98">
        <v>11131458.452487979</v>
      </c>
    </row>
    <row r="1910" spans="1:102" x14ac:dyDescent="0.2">
      <c r="A1910" s="98" t="s">
        <v>183</v>
      </c>
      <c r="B1910" s="100">
        <v>42795</v>
      </c>
      <c r="C1910" s="99">
        <v>0</v>
      </c>
      <c r="D1910" s="99">
        <v>3362.7236124873202</v>
      </c>
      <c r="E1910" s="99">
        <v>6752.3392736911801</v>
      </c>
      <c r="F1910" s="99">
        <v>237.71351617015901</v>
      </c>
      <c r="G1910" s="99">
        <v>0</v>
      </c>
      <c r="H1910" s="99">
        <v>0</v>
      </c>
      <c r="I1910" s="99">
        <v>0</v>
      </c>
      <c r="J1910" s="99">
        <v>1363.8936860710401</v>
      </c>
      <c r="K1910" s="99">
        <v>0</v>
      </c>
      <c r="L1910" s="99">
        <v>89.9175463858992</v>
      </c>
      <c r="M1910" s="99">
        <v>165.91949307359801</v>
      </c>
      <c r="N1910" s="99">
        <v>4992.4584702849397</v>
      </c>
      <c r="O1910" s="99">
        <v>0</v>
      </c>
      <c r="P1910" s="99">
        <v>3132.9166161715998</v>
      </c>
      <c r="Q1910" s="99">
        <v>1548.03381836414</v>
      </c>
      <c r="R1910" s="99">
        <v>0</v>
      </c>
      <c r="S1910" s="99">
        <v>21.615393635816901</v>
      </c>
      <c r="T1910" s="99">
        <v>0</v>
      </c>
      <c r="U1910" s="99">
        <v>1357.1624552011499</v>
      </c>
      <c r="V1910" s="99">
        <v>0</v>
      </c>
      <c r="W1910" s="99">
        <v>325307.98181915301</v>
      </c>
      <c r="X1910" s="99">
        <v>960214.06896209705</v>
      </c>
      <c r="Y1910" s="99">
        <v>6071.4689422845804</v>
      </c>
      <c r="Z1910" s="99">
        <v>0</v>
      </c>
      <c r="AA1910" s="99">
        <v>0</v>
      </c>
      <c r="AB1910" s="99">
        <v>0</v>
      </c>
      <c r="AC1910" s="99">
        <v>484878.58486557001</v>
      </c>
      <c r="AD1910" s="99">
        <v>0</v>
      </c>
      <c r="AE1910" s="99">
        <v>3914.0415217280402</v>
      </c>
      <c r="AF1910" s="99">
        <v>20039.201381206502</v>
      </c>
      <c r="AG1910" s="99">
        <v>712703.43269348098</v>
      </c>
      <c r="AH1910" s="99">
        <v>0</v>
      </c>
      <c r="AI1910" s="99">
        <v>319146.822551727</v>
      </c>
      <c r="AJ1910" s="99">
        <v>241212.63082504299</v>
      </c>
      <c r="AK1910" s="99">
        <v>0</v>
      </c>
      <c r="AL1910" s="99">
        <v>2904.0302571952302</v>
      </c>
      <c r="AM1910" s="99">
        <v>0</v>
      </c>
      <c r="AN1910" s="99">
        <v>485063.97845840501</v>
      </c>
      <c r="AO1910" s="99">
        <v>0</v>
      </c>
      <c r="AP1910" s="99">
        <v>2764274.1613769499</v>
      </c>
      <c r="AQ1910" s="99">
        <v>7954314.7937622098</v>
      </c>
      <c r="AR1910" s="99">
        <v>52346.8813242912</v>
      </c>
      <c r="AS1910" s="99">
        <v>0</v>
      </c>
      <c r="AT1910" s="99">
        <v>0</v>
      </c>
      <c r="AU1910" s="99">
        <v>0</v>
      </c>
      <c r="AV1910" s="99">
        <v>1868881.74809265</v>
      </c>
      <c r="AW1910" s="99">
        <v>0</v>
      </c>
      <c r="AX1910" s="99">
        <v>31910.6826770306</v>
      </c>
      <c r="AY1910" s="99">
        <v>166545.96963501</v>
      </c>
      <c r="AZ1910" s="99">
        <v>5834179.0008544903</v>
      </c>
      <c r="BA1910" s="99">
        <v>0</v>
      </c>
      <c r="BB1910" s="99">
        <v>2707465.9953918499</v>
      </c>
      <c r="BC1910" s="99">
        <v>2020408.8768768299</v>
      </c>
      <c r="BD1910" s="99">
        <v>0</v>
      </c>
      <c r="BE1910" s="99">
        <v>26837.205319404598</v>
      </c>
      <c r="BF1910" s="99">
        <v>0</v>
      </c>
      <c r="BG1910" s="99">
        <v>1870012.24195862</v>
      </c>
      <c r="BH1910" s="99">
        <v>0</v>
      </c>
      <c r="BI1910" s="99">
        <v>624668.04944610596</v>
      </c>
      <c r="BJ1910" s="99">
        <v>2384186.23745728</v>
      </c>
      <c r="BK1910" s="99">
        <v>12549.320524930999</v>
      </c>
      <c r="BL1910" s="99">
        <v>0</v>
      </c>
      <c r="BM1910" s="99">
        <v>0</v>
      </c>
      <c r="BN1910" s="99">
        <v>0</v>
      </c>
      <c r="BO1910" s="99">
        <v>0</v>
      </c>
      <c r="BP1910" s="99">
        <v>0</v>
      </c>
      <c r="BQ1910" s="99">
        <v>0</v>
      </c>
      <c r="BR1910" s="99">
        <v>41403.786810874903</v>
      </c>
      <c r="BS1910" s="99">
        <v>1703835.6925659201</v>
      </c>
      <c r="BT1910" s="99">
        <v>0</v>
      </c>
      <c r="BU1910" s="99">
        <v>614215.37999725295</v>
      </c>
      <c r="BV1910" s="99">
        <v>675257.41500091599</v>
      </c>
      <c r="BW1910" s="99">
        <v>0</v>
      </c>
      <c r="BX1910" s="99">
        <v>5601.60997951031</v>
      </c>
      <c r="BY1910" s="99">
        <v>0</v>
      </c>
      <c r="BZ1910" s="99">
        <v>0</v>
      </c>
      <c r="CA1910" s="99">
        <v>10095.402831912001</v>
      </c>
      <c r="CB1910" s="99">
        <v>1281902.28456116</v>
      </c>
      <c r="CC1910" s="99">
        <v>10687477.118286099</v>
      </c>
      <c r="CD1910" s="99">
        <v>2995894.1316833501</v>
      </c>
      <c r="CE1910" s="99">
        <v>121.067535719834</v>
      </c>
      <c r="CF1910" s="99">
        <v>21624.466947317102</v>
      </c>
      <c r="CG1910" s="99">
        <v>196004.703504562</v>
      </c>
      <c r="CH1910" s="99">
        <v>0</v>
      </c>
      <c r="CI1910" s="99">
        <v>10213.447747230501</v>
      </c>
      <c r="CJ1910" s="99">
        <v>1303776.60899353</v>
      </c>
      <c r="CK1910" s="99">
        <v>10892270.251831099</v>
      </c>
      <c r="CL1910" s="99">
        <v>3030597.87176514</v>
      </c>
      <c r="CM1910" s="166">
        <v>11558.5241030455</v>
      </c>
      <c r="CN1910" s="166">
        <v>1787567.6031646701</v>
      </c>
      <c r="CO1910" s="166">
        <v>12749426.408569301</v>
      </c>
      <c r="CP1910" s="99">
        <v>3030597.87176514</v>
      </c>
      <c r="CQ1910" s="99">
        <v>0</v>
      </c>
      <c r="CR1910" s="99">
        <v>0</v>
      </c>
      <c r="CS1910" s="99">
        <v>0</v>
      </c>
      <c r="CT1910" s="99">
        <v>0</v>
      </c>
      <c r="CU1910" s="98">
        <v>6728.0958677899998</v>
      </c>
      <c r="CV1910" s="98">
        <v>1469.980294342</v>
      </c>
      <c r="CW1910" s="98">
        <v>1303526.7515084771</v>
      </c>
      <c r="CX1910" s="98">
        <v>10883481.821790662</v>
      </c>
    </row>
    <row r="1911" spans="1:102" x14ac:dyDescent="0.2">
      <c r="A1911" s="98" t="s">
        <v>183</v>
      </c>
      <c r="B1911" s="100">
        <v>42887</v>
      </c>
      <c r="C1911" s="99">
        <v>0</v>
      </c>
      <c r="D1911" s="99">
        <v>3342.1817145943601</v>
      </c>
      <c r="E1911" s="99">
        <v>6628.84215915203</v>
      </c>
      <c r="F1911" s="99">
        <v>223.807510752231</v>
      </c>
      <c r="G1911" s="99">
        <v>0</v>
      </c>
      <c r="H1911" s="99">
        <v>0</v>
      </c>
      <c r="I1911" s="99">
        <v>0</v>
      </c>
      <c r="J1911" s="99">
        <v>1310.5642548948499</v>
      </c>
      <c r="K1911" s="99">
        <v>0</v>
      </c>
      <c r="L1911" s="99">
        <v>84.148906050249906</v>
      </c>
      <c r="M1911" s="99">
        <v>178.42600017972299</v>
      </c>
      <c r="N1911" s="99">
        <v>4967.7302339672997</v>
      </c>
      <c r="O1911" s="99">
        <v>0</v>
      </c>
      <c r="P1911" s="99">
        <v>3291.8250628709802</v>
      </c>
      <c r="Q1911" s="99">
        <v>1512.52835302055</v>
      </c>
      <c r="R1911" s="99">
        <v>0</v>
      </c>
      <c r="S1911" s="99">
        <v>20.491474824724701</v>
      </c>
      <c r="T1911" s="99">
        <v>0</v>
      </c>
      <c r="U1911" s="99">
        <v>1316.51278369129</v>
      </c>
      <c r="V1911" s="99">
        <v>0</v>
      </c>
      <c r="W1911" s="99">
        <v>343628.59602355998</v>
      </c>
      <c r="X1911" s="99">
        <v>966036.83345794701</v>
      </c>
      <c r="Y1911" s="99">
        <v>6269.1821446418799</v>
      </c>
      <c r="Z1911" s="99">
        <v>0</v>
      </c>
      <c r="AA1911" s="99">
        <v>0</v>
      </c>
      <c r="AB1911" s="99">
        <v>0</v>
      </c>
      <c r="AC1911" s="99">
        <v>468418.36723327602</v>
      </c>
      <c r="AD1911" s="99">
        <v>0</v>
      </c>
      <c r="AE1911" s="99">
        <v>4824.9535201191902</v>
      </c>
      <c r="AF1911" s="99">
        <v>26632.2067530155</v>
      </c>
      <c r="AG1911" s="99">
        <v>704545.18172454799</v>
      </c>
      <c r="AH1911" s="99">
        <v>0</v>
      </c>
      <c r="AI1911" s="99">
        <v>316936.30004501302</v>
      </c>
      <c r="AJ1911" s="99">
        <v>231022.56258201599</v>
      </c>
      <c r="AK1911" s="99">
        <v>0</v>
      </c>
      <c r="AL1911" s="99">
        <v>2038.3022051155599</v>
      </c>
      <c r="AM1911" s="99">
        <v>0</v>
      </c>
      <c r="AN1911" s="99">
        <v>468495.19508361799</v>
      </c>
      <c r="AO1911" s="99">
        <v>0</v>
      </c>
      <c r="AP1911" s="99">
        <v>2907333.9013977102</v>
      </c>
      <c r="AQ1911" s="99">
        <v>7963233.0192260696</v>
      </c>
      <c r="AR1911" s="99">
        <v>57311.969147682197</v>
      </c>
      <c r="AS1911" s="99">
        <v>0</v>
      </c>
      <c r="AT1911" s="99">
        <v>0</v>
      </c>
      <c r="AU1911" s="99">
        <v>0</v>
      </c>
      <c r="AV1911" s="99">
        <v>1821861.2870636</v>
      </c>
      <c r="AW1911" s="99">
        <v>0</v>
      </c>
      <c r="AX1911" s="99">
        <v>40180.3132691383</v>
      </c>
      <c r="AY1911" s="99">
        <v>220367.932813644</v>
      </c>
      <c r="AZ1911" s="99">
        <v>5818057.8099975605</v>
      </c>
      <c r="BA1911" s="99">
        <v>0</v>
      </c>
      <c r="BB1911" s="99">
        <v>2679116.0528869601</v>
      </c>
      <c r="BC1911" s="99">
        <v>1946114.0966033901</v>
      </c>
      <c r="BD1911" s="99">
        <v>0</v>
      </c>
      <c r="BE1911" s="99">
        <v>18377.009902477301</v>
      </c>
      <c r="BF1911" s="99">
        <v>0</v>
      </c>
      <c r="BG1911" s="99">
        <v>1823092.1499633801</v>
      </c>
      <c r="BH1911" s="99">
        <v>0</v>
      </c>
      <c r="BI1911" s="99">
        <v>626036.20318603504</v>
      </c>
      <c r="BJ1911" s="99">
        <v>2346085.9038391099</v>
      </c>
      <c r="BK1911" s="99">
        <v>13173.247105836899</v>
      </c>
      <c r="BL1911" s="99">
        <v>0</v>
      </c>
      <c r="BM1911" s="99">
        <v>0</v>
      </c>
      <c r="BN1911" s="99">
        <v>0</v>
      </c>
      <c r="BO1911" s="99">
        <v>0</v>
      </c>
      <c r="BP1911" s="99">
        <v>0</v>
      </c>
      <c r="BQ1911" s="99">
        <v>0</v>
      </c>
      <c r="BR1911" s="99">
        <v>47963.041996002197</v>
      </c>
      <c r="BS1911" s="99">
        <v>1693489.26974487</v>
      </c>
      <c r="BT1911" s="99">
        <v>0</v>
      </c>
      <c r="BU1911" s="99">
        <v>592260</v>
      </c>
      <c r="BV1911" s="99">
        <v>649970.365623474</v>
      </c>
      <c r="BW1911" s="99">
        <v>0</v>
      </c>
      <c r="BX1911" s="99">
        <v>3961.4799857139601</v>
      </c>
      <c r="BY1911" s="99">
        <v>0</v>
      </c>
      <c r="BZ1911" s="99">
        <v>0</v>
      </c>
      <c r="CA1911" s="99">
        <v>9978.6095721721595</v>
      </c>
      <c r="CB1911" s="99">
        <v>1305725.0499267599</v>
      </c>
      <c r="CC1911" s="99">
        <v>10915672.8942871</v>
      </c>
      <c r="CD1911" s="99">
        <v>2969379.8517456101</v>
      </c>
      <c r="CE1911" s="99">
        <v>120.21449359227</v>
      </c>
      <c r="CF1911" s="99">
        <v>19861.4602251053</v>
      </c>
      <c r="CG1911" s="99">
        <v>188258.30611419701</v>
      </c>
      <c r="CH1911" s="99">
        <v>0</v>
      </c>
      <c r="CI1911" s="99">
        <v>10101.2624050379</v>
      </c>
      <c r="CJ1911" s="99">
        <v>1324543.4409332301</v>
      </c>
      <c r="CK1911" s="99">
        <v>11088902.5311279</v>
      </c>
      <c r="CL1911" s="99">
        <v>3001760.9113464402</v>
      </c>
      <c r="CM1911" s="166">
        <v>11407.036809802101</v>
      </c>
      <c r="CN1911" s="166">
        <v>1800736.73826599</v>
      </c>
      <c r="CO1911" s="166">
        <v>12900011.087524399</v>
      </c>
      <c r="CP1911" s="99">
        <v>3001760.9113464402</v>
      </c>
      <c r="CQ1911" s="99">
        <v>0</v>
      </c>
      <c r="CR1911" s="99">
        <v>0</v>
      </c>
      <c r="CS1911" s="99">
        <v>0</v>
      </c>
      <c r="CT1911" s="99">
        <v>0</v>
      </c>
      <c r="CU1911" s="98">
        <v>6613.3860575709996</v>
      </c>
      <c r="CV1911" s="98">
        <v>1417.494898788</v>
      </c>
      <c r="CW1911" s="98">
        <v>1325586.5101518652</v>
      </c>
      <c r="CX1911" s="98">
        <v>11103931.200401297</v>
      </c>
    </row>
    <row r="1912" spans="1:102" x14ac:dyDescent="0.2">
      <c r="A1912" s="98" t="s">
        <v>183</v>
      </c>
      <c r="B1912" s="100">
        <v>42979</v>
      </c>
      <c r="C1912" s="99">
        <v>0</v>
      </c>
      <c r="D1912" s="99">
        <v>3355.02403733134</v>
      </c>
      <c r="E1912" s="99">
        <v>6692.9674741029703</v>
      </c>
      <c r="F1912" s="99">
        <v>240.984244318679</v>
      </c>
      <c r="G1912" s="99">
        <v>0</v>
      </c>
      <c r="H1912" s="99">
        <v>0</v>
      </c>
      <c r="I1912" s="99">
        <v>0</v>
      </c>
      <c r="J1912" s="99">
        <v>1317.15845924616</v>
      </c>
      <c r="K1912" s="99">
        <v>0</v>
      </c>
      <c r="L1912" s="99">
        <v>113.36417235247799</v>
      </c>
      <c r="M1912" s="99">
        <v>181.77517951652399</v>
      </c>
      <c r="N1912" s="99">
        <v>4971.2683426141703</v>
      </c>
      <c r="O1912" s="99">
        <v>0</v>
      </c>
      <c r="P1912" s="99">
        <v>3352.4877514541099</v>
      </c>
      <c r="Q1912" s="99">
        <v>1479.2825305014801</v>
      </c>
      <c r="R1912" s="99">
        <v>0</v>
      </c>
      <c r="S1912" s="99">
        <v>20.190467390231799</v>
      </c>
      <c r="T1912" s="99">
        <v>0</v>
      </c>
      <c r="U1912" s="99">
        <v>1321.06227385998</v>
      </c>
      <c r="V1912" s="99">
        <v>0</v>
      </c>
      <c r="W1912" s="99">
        <v>324392.89772415202</v>
      </c>
      <c r="X1912" s="99">
        <v>916310.78682708705</v>
      </c>
      <c r="Y1912" s="99">
        <v>6713.3498552441597</v>
      </c>
      <c r="Z1912" s="99">
        <v>0</v>
      </c>
      <c r="AA1912" s="99">
        <v>0</v>
      </c>
      <c r="AB1912" s="99">
        <v>0</v>
      </c>
      <c r="AC1912" s="99">
        <v>463671.12155914301</v>
      </c>
      <c r="AD1912" s="99">
        <v>0</v>
      </c>
      <c r="AE1912" s="99">
        <v>3751.1678646504902</v>
      </c>
      <c r="AF1912" s="99">
        <v>23801.421899080298</v>
      </c>
      <c r="AG1912" s="99">
        <v>668070.69059753395</v>
      </c>
      <c r="AH1912" s="99">
        <v>0</v>
      </c>
      <c r="AI1912" s="99">
        <v>323792.820209503</v>
      </c>
      <c r="AJ1912" s="99">
        <v>224245.494401932</v>
      </c>
      <c r="AK1912" s="99">
        <v>0</v>
      </c>
      <c r="AL1912" s="99">
        <v>1910.0881922543001</v>
      </c>
      <c r="AM1912" s="99">
        <v>0</v>
      </c>
      <c r="AN1912" s="99">
        <v>463639.078464508</v>
      </c>
      <c r="AO1912" s="99">
        <v>0</v>
      </c>
      <c r="AP1912" s="99">
        <v>2735067.64562988</v>
      </c>
      <c r="AQ1912" s="99">
        <v>7626723.2650756799</v>
      </c>
      <c r="AR1912" s="99">
        <v>57588.523799896197</v>
      </c>
      <c r="AS1912" s="99">
        <v>0</v>
      </c>
      <c r="AT1912" s="99">
        <v>0</v>
      </c>
      <c r="AU1912" s="99">
        <v>0</v>
      </c>
      <c r="AV1912" s="99">
        <v>1809719.7638091999</v>
      </c>
      <c r="AW1912" s="99">
        <v>0</v>
      </c>
      <c r="AX1912" s="99">
        <v>31427.863553523999</v>
      </c>
      <c r="AY1912" s="99">
        <v>199412.203594208</v>
      </c>
      <c r="AZ1912" s="99">
        <v>5527636.3930053702</v>
      </c>
      <c r="BA1912" s="99">
        <v>0</v>
      </c>
      <c r="BB1912" s="99">
        <v>2725767.3078308101</v>
      </c>
      <c r="BC1912" s="99">
        <v>1896214.8751983601</v>
      </c>
      <c r="BD1912" s="99">
        <v>0</v>
      </c>
      <c r="BE1912" s="99">
        <v>18588.958447933201</v>
      </c>
      <c r="BF1912" s="99">
        <v>0</v>
      </c>
      <c r="BG1912" s="99">
        <v>1809591.20645142</v>
      </c>
      <c r="BH1912" s="99">
        <v>0</v>
      </c>
      <c r="BI1912" s="99">
        <v>595082.21256256104</v>
      </c>
      <c r="BJ1912" s="99">
        <v>2449003.7251281701</v>
      </c>
      <c r="BK1912" s="99">
        <v>14370.2705602646</v>
      </c>
      <c r="BL1912" s="99">
        <v>0</v>
      </c>
      <c r="BM1912" s="99">
        <v>0</v>
      </c>
      <c r="BN1912" s="99">
        <v>0</v>
      </c>
      <c r="BO1912" s="99">
        <v>0</v>
      </c>
      <c r="BP1912" s="99">
        <v>0</v>
      </c>
      <c r="BQ1912" s="99">
        <v>0</v>
      </c>
      <c r="BR1912" s="99">
        <v>45037.155883312204</v>
      </c>
      <c r="BS1912" s="99">
        <v>1788524.9218292199</v>
      </c>
      <c r="BT1912" s="99">
        <v>0</v>
      </c>
      <c r="BU1912" s="99">
        <v>532973.979995728</v>
      </c>
      <c r="BV1912" s="99">
        <v>624109.92026519799</v>
      </c>
      <c r="BW1912" s="99">
        <v>0</v>
      </c>
      <c r="BX1912" s="99">
        <v>2841.7599903643099</v>
      </c>
      <c r="BY1912" s="99">
        <v>0</v>
      </c>
      <c r="BZ1912" s="99">
        <v>0</v>
      </c>
      <c r="CA1912" s="99">
        <v>10029.7538231611</v>
      </c>
      <c r="CB1912" s="99">
        <v>1237819.6470947301</v>
      </c>
      <c r="CC1912" s="99">
        <v>10290256.8242188</v>
      </c>
      <c r="CD1912" s="99">
        <v>3054200.8921203599</v>
      </c>
      <c r="CE1912" s="99">
        <v>126.234832495451</v>
      </c>
      <c r="CF1912" s="99">
        <v>19971.091893196099</v>
      </c>
      <c r="CG1912" s="99">
        <v>182592.024557114</v>
      </c>
      <c r="CH1912" s="99">
        <v>0</v>
      </c>
      <c r="CI1912" s="99">
        <v>10156.353605628001</v>
      </c>
      <c r="CJ1912" s="99">
        <v>1258343.74020386</v>
      </c>
      <c r="CK1912" s="99">
        <v>10481817.127319301</v>
      </c>
      <c r="CL1912" s="99">
        <v>3086073.7509765602</v>
      </c>
      <c r="CM1912" s="166">
        <v>11476.354756593701</v>
      </c>
      <c r="CN1912" s="166">
        <v>1720637.1373290999</v>
      </c>
      <c r="CO1912" s="166">
        <v>12318981.638916001</v>
      </c>
      <c r="CP1912" s="99">
        <v>3086073.7509765602</v>
      </c>
      <c r="CQ1912" s="99">
        <v>0</v>
      </c>
      <c r="CR1912" s="99">
        <v>0</v>
      </c>
      <c r="CS1912" s="99">
        <v>0</v>
      </c>
      <c r="CT1912" s="99">
        <v>0</v>
      </c>
      <c r="CU1912" s="98">
        <v>6700.7774997449997</v>
      </c>
      <c r="CV1912" s="98">
        <v>1437.5584850089999</v>
      </c>
      <c r="CW1912" s="98">
        <v>1257790.7389879262</v>
      </c>
      <c r="CX1912" s="98">
        <v>10472848.848775914</v>
      </c>
    </row>
    <row r="1913" spans="1:102" x14ac:dyDescent="0.2">
      <c r="A1913" s="98" t="s">
        <v>183</v>
      </c>
      <c r="B1913" s="100">
        <v>43070</v>
      </c>
      <c r="C1913" s="99">
        <v>0</v>
      </c>
      <c r="D1913" s="99">
        <v>3363.5458011031201</v>
      </c>
      <c r="E1913" s="99">
        <v>6661.1528337001801</v>
      </c>
      <c r="F1913" s="99">
        <v>275.10662960633601</v>
      </c>
      <c r="G1913" s="99">
        <v>0</v>
      </c>
      <c r="H1913" s="99">
        <v>0</v>
      </c>
      <c r="I1913" s="99">
        <v>0</v>
      </c>
      <c r="J1913" s="99">
        <v>1299.40989890695</v>
      </c>
      <c r="K1913" s="99">
        <v>0</v>
      </c>
      <c r="L1913" s="99">
        <v>130.267127968371</v>
      </c>
      <c r="M1913" s="99">
        <v>199.59769597277</v>
      </c>
      <c r="N1913" s="99">
        <v>4985.2019805908203</v>
      </c>
      <c r="O1913" s="99">
        <v>0</v>
      </c>
      <c r="P1913" s="99">
        <v>3335.4443696439298</v>
      </c>
      <c r="Q1913" s="99">
        <v>1453.8448651135</v>
      </c>
      <c r="R1913" s="99">
        <v>0</v>
      </c>
      <c r="S1913" s="99">
        <v>17.522003218531601</v>
      </c>
      <c r="T1913" s="99">
        <v>0</v>
      </c>
      <c r="U1913" s="99">
        <v>1292.19803540409</v>
      </c>
      <c r="V1913" s="99">
        <v>0</v>
      </c>
      <c r="W1913" s="99">
        <v>330140.81331634498</v>
      </c>
      <c r="X1913" s="99">
        <v>864364.258880615</v>
      </c>
      <c r="Y1913" s="99">
        <v>7240.9712157249496</v>
      </c>
      <c r="Z1913" s="99">
        <v>0</v>
      </c>
      <c r="AA1913" s="99">
        <v>0</v>
      </c>
      <c r="AB1913" s="99">
        <v>0</v>
      </c>
      <c r="AC1913" s="99">
        <v>456778.95115280198</v>
      </c>
      <c r="AD1913" s="99">
        <v>0</v>
      </c>
      <c r="AE1913" s="99">
        <v>3151.7518643140802</v>
      </c>
      <c r="AF1913" s="99">
        <v>23380.6157135963</v>
      </c>
      <c r="AG1913" s="99">
        <v>640127.77338409401</v>
      </c>
      <c r="AH1913" s="99">
        <v>0</v>
      </c>
      <c r="AI1913" s="99">
        <v>325571.649559021</v>
      </c>
      <c r="AJ1913" s="99">
        <v>209843.15042305001</v>
      </c>
      <c r="AK1913" s="99">
        <v>0</v>
      </c>
      <c r="AL1913" s="99">
        <v>1598.4461411535699</v>
      </c>
      <c r="AM1913" s="99">
        <v>0</v>
      </c>
      <c r="AN1913" s="99">
        <v>456474.04152679403</v>
      </c>
      <c r="AO1913" s="99">
        <v>0</v>
      </c>
      <c r="AP1913" s="99">
        <v>2807001.6008605999</v>
      </c>
      <c r="AQ1913" s="99">
        <v>7266271.0183105497</v>
      </c>
      <c r="AR1913" s="99">
        <v>65336.0041799545</v>
      </c>
      <c r="AS1913" s="99">
        <v>0</v>
      </c>
      <c r="AT1913" s="99">
        <v>0</v>
      </c>
      <c r="AU1913" s="99">
        <v>0</v>
      </c>
      <c r="AV1913" s="99">
        <v>1784585.6052856401</v>
      </c>
      <c r="AW1913" s="99">
        <v>0</v>
      </c>
      <c r="AX1913" s="99">
        <v>26915.0002028942</v>
      </c>
      <c r="AY1913" s="99">
        <v>199028.60344314601</v>
      </c>
      <c r="AZ1913" s="99">
        <v>5374612.0642089797</v>
      </c>
      <c r="BA1913" s="99">
        <v>0</v>
      </c>
      <c r="BB1913" s="99">
        <v>2758285.0648193401</v>
      </c>
      <c r="BC1913" s="99">
        <v>1793913.9878692599</v>
      </c>
      <c r="BD1913" s="99">
        <v>0</v>
      </c>
      <c r="BE1913" s="99">
        <v>15461.944859027901</v>
      </c>
      <c r="BF1913" s="99">
        <v>0</v>
      </c>
      <c r="BG1913" s="99">
        <v>1780599.47184753</v>
      </c>
      <c r="BH1913" s="99">
        <v>0</v>
      </c>
      <c r="BI1913" s="99">
        <v>612429.34189605701</v>
      </c>
      <c r="BJ1913" s="99">
        <v>2547304.8260192899</v>
      </c>
      <c r="BK1913" s="99">
        <v>15313.229342103001</v>
      </c>
      <c r="BL1913" s="99">
        <v>0</v>
      </c>
      <c r="BM1913" s="99">
        <v>0</v>
      </c>
      <c r="BN1913" s="99">
        <v>0</v>
      </c>
      <c r="BO1913" s="99">
        <v>0</v>
      </c>
      <c r="BP1913" s="99">
        <v>0</v>
      </c>
      <c r="BQ1913" s="99">
        <v>0</v>
      </c>
      <c r="BR1913" s="99">
        <v>47612.372385025003</v>
      </c>
      <c r="BS1913" s="99">
        <v>1905645.62124634</v>
      </c>
      <c r="BT1913" s="99">
        <v>0</v>
      </c>
      <c r="BU1913" s="99">
        <v>603232.19999694801</v>
      </c>
      <c r="BV1913" s="99">
        <v>600656.78321838402</v>
      </c>
      <c r="BW1913" s="99">
        <v>0</v>
      </c>
      <c r="BX1913" s="99">
        <v>2582.4699918627698</v>
      </c>
      <c r="BY1913" s="99">
        <v>0</v>
      </c>
      <c r="BZ1913" s="99">
        <v>0</v>
      </c>
      <c r="CA1913" s="99">
        <v>10074.0498681068</v>
      </c>
      <c r="CB1913" s="99">
        <v>1206155.30586243</v>
      </c>
      <c r="CC1913" s="99">
        <v>10136218.3664551</v>
      </c>
      <c r="CD1913" s="99">
        <v>3143439.9518432599</v>
      </c>
      <c r="CE1913" s="99">
        <v>117.914365985431</v>
      </c>
      <c r="CF1913" s="99">
        <v>17967.3844876289</v>
      </c>
      <c r="CG1913" s="99">
        <v>178736.661045074</v>
      </c>
      <c r="CH1913" s="99">
        <v>0</v>
      </c>
      <c r="CI1913" s="99">
        <v>10192.295755982401</v>
      </c>
      <c r="CJ1913" s="99">
        <v>1224338.3317871101</v>
      </c>
      <c r="CK1913" s="99">
        <v>10308917.033447299</v>
      </c>
      <c r="CL1913" s="99">
        <v>3172615.8900756799</v>
      </c>
      <c r="CM1913" s="166">
        <v>11466.2894507647</v>
      </c>
      <c r="CN1913" s="166">
        <v>1672924.3204803499</v>
      </c>
      <c r="CO1913" s="166">
        <v>12085647.735839801</v>
      </c>
      <c r="CP1913" s="99">
        <v>3172615.8900756799</v>
      </c>
      <c r="CQ1913" s="99">
        <v>0</v>
      </c>
      <c r="CR1913" s="99">
        <v>0</v>
      </c>
      <c r="CS1913" s="99">
        <v>0</v>
      </c>
      <c r="CT1913" s="99">
        <v>0</v>
      </c>
      <c r="CU1913" s="98">
        <v>6721.0868685610003</v>
      </c>
      <c r="CV1913" s="98">
        <v>1407.9558907339999</v>
      </c>
      <c r="CW1913" s="98">
        <v>1224122.690350059</v>
      </c>
      <c r="CX1913" s="98">
        <v>10314955.027500175</v>
      </c>
    </row>
    <row r="1914" spans="1:102" x14ac:dyDescent="0.2">
      <c r="A1914" s="98" t="s">
        <v>183</v>
      </c>
      <c r="B1914" s="100">
        <v>43160</v>
      </c>
      <c r="C1914" s="99">
        <v>0</v>
      </c>
      <c r="D1914" s="99">
        <v>3302.9395917058</v>
      </c>
      <c r="E1914" s="99">
        <v>6759.13960695267</v>
      </c>
      <c r="F1914" s="99">
        <v>297.45435830950697</v>
      </c>
      <c r="G1914" s="99">
        <v>0</v>
      </c>
      <c r="H1914" s="99">
        <v>0</v>
      </c>
      <c r="I1914" s="99">
        <v>0</v>
      </c>
      <c r="J1914" s="99">
        <v>1264.7798664122799</v>
      </c>
      <c r="K1914" s="99">
        <v>0</v>
      </c>
      <c r="L1914" s="99">
        <v>131.646294785663</v>
      </c>
      <c r="M1914" s="99">
        <v>191.522075084969</v>
      </c>
      <c r="N1914" s="99">
        <v>5011.7161946296701</v>
      </c>
      <c r="O1914" s="99">
        <v>0</v>
      </c>
      <c r="P1914" s="99">
        <v>3146.9272378683099</v>
      </c>
      <c r="Q1914" s="99">
        <v>1439.3730290979099</v>
      </c>
      <c r="R1914" s="99">
        <v>0</v>
      </c>
      <c r="S1914" s="99">
        <v>18.600276015233199</v>
      </c>
      <c r="T1914" s="99">
        <v>0</v>
      </c>
      <c r="U1914" s="99">
        <v>1260.8853310644599</v>
      </c>
      <c r="V1914" s="99">
        <v>0</v>
      </c>
      <c r="W1914" s="99">
        <v>340003.30641555798</v>
      </c>
      <c r="X1914" s="99">
        <v>906787.90422058105</v>
      </c>
      <c r="Y1914" s="99">
        <v>7817.2091726660701</v>
      </c>
      <c r="Z1914" s="99">
        <v>0</v>
      </c>
      <c r="AA1914" s="99">
        <v>0</v>
      </c>
      <c r="AB1914" s="99">
        <v>0</v>
      </c>
      <c r="AC1914" s="99">
        <v>453819.75855255098</v>
      </c>
      <c r="AD1914" s="99">
        <v>0</v>
      </c>
      <c r="AE1914" s="99">
        <v>7969.8549503683998</v>
      </c>
      <c r="AF1914" s="99">
        <v>25466.448101759001</v>
      </c>
      <c r="AG1914" s="99">
        <v>687476.37183380104</v>
      </c>
      <c r="AH1914" s="99">
        <v>0</v>
      </c>
      <c r="AI1914" s="99">
        <v>312484.42555999802</v>
      </c>
      <c r="AJ1914" s="99">
        <v>202350.529125214</v>
      </c>
      <c r="AK1914" s="99">
        <v>0</v>
      </c>
      <c r="AL1914" s="99">
        <v>1891.94653363526</v>
      </c>
      <c r="AM1914" s="99">
        <v>0</v>
      </c>
      <c r="AN1914" s="99">
        <v>454050.31098938</v>
      </c>
      <c r="AO1914" s="99">
        <v>0</v>
      </c>
      <c r="AP1914" s="99">
        <v>2889436.2214965802</v>
      </c>
      <c r="AQ1914" s="99">
        <v>7673785.9440307599</v>
      </c>
      <c r="AR1914" s="99">
        <v>72729.796827316299</v>
      </c>
      <c r="AS1914" s="99">
        <v>0</v>
      </c>
      <c r="AT1914" s="99">
        <v>0</v>
      </c>
      <c r="AU1914" s="99">
        <v>0</v>
      </c>
      <c r="AV1914" s="99">
        <v>1771331.4662780799</v>
      </c>
      <c r="AW1914" s="99">
        <v>0</v>
      </c>
      <c r="AX1914" s="99">
        <v>70487.648478507996</v>
      </c>
      <c r="AY1914" s="99">
        <v>220009.272542953</v>
      </c>
      <c r="AZ1914" s="99">
        <v>5755192.7043457003</v>
      </c>
      <c r="BA1914" s="99">
        <v>0</v>
      </c>
      <c r="BB1914" s="99">
        <v>2664195.4980468801</v>
      </c>
      <c r="BC1914" s="99">
        <v>1735890.1764831501</v>
      </c>
      <c r="BD1914" s="99">
        <v>0</v>
      </c>
      <c r="BE1914" s="99">
        <v>17615.650525808302</v>
      </c>
      <c r="BF1914" s="99">
        <v>0</v>
      </c>
      <c r="BG1914" s="99">
        <v>1773977.2037506099</v>
      </c>
      <c r="BH1914" s="99">
        <v>0</v>
      </c>
      <c r="BI1914" s="99">
        <v>641520.508201599</v>
      </c>
      <c r="BJ1914" s="99">
        <v>2411957.6174621601</v>
      </c>
      <c r="BK1914" s="99">
        <v>16317.9067026377</v>
      </c>
      <c r="BL1914" s="99">
        <v>0</v>
      </c>
      <c r="BM1914" s="99">
        <v>0</v>
      </c>
      <c r="BN1914" s="99">
        <v>0</v>
      </c>
      <c r="BO1914" s="99">
        <v>0</v>
      </c>
      <c r="BP1914" s="99">
        <v>0</v>
      </c>
      <c r="BQ1914" s="99">
        <v>0</v>
      </c>
      <c r="BR1914" s="99">
        <v>49048.524449348501</v>
      </c>
      <c r="BS1914" s="99">
        <v>1832969.83062744</v>
      </c>
      <c r="BT1914" s="99">
        <v>0</v>
      </c>
      <c r="BU1914" s="99">
        <v>592976</v>
      </c>
      <c r="BV1914" s="99">
        <v>576561.02956390404</v>
      </c>
      <c r="BW1914" s="99">
        <v>0</v>
      </c>
      <c r="BX1914" s="99">
        <v>3640.8299871683098</v>
      </c>
      <c r="BY1914" s="99">
        <v>0</v>
      </c>
      <c r="BZ1914" s="99">
        <v>0</v>
      </c>
      <c r="CA1914" s="99">
        <v>10021.229576587701</v>
      </c>
      <c r="CB1914" s="99">
        <v>1240733.9290008501</v>
      </c>
      <c r="CC1914" s="99">
        <v>10466701.9370117</v>
      </c>
      <c r="CD1914" s="99">
        <v>3015835.7409362802</v>
      </c>
      <c r="CE1914" s="99">
        <v>123.470379506238</v>
      </c>
      <c r="CF1914" s="99">
        <v>20332.167391300201</v>
      </c>
      <c r="CG1914" s="99">
        <v>185128.508699417</v>
      </c>
      <c r="CH1914" s="99">
        <v>0</v>
      </c>
      <c r="CI1914" s="99">
        <v>10142.2178082466</v>
      </c>
      <c r="CJ1914" s="99">
        <v>1261771.97087097</v>
      </c>
      <c r="CK1914" s="99">
        <v>10662037.724365201</v>
      </c>
      <c r="CL1914" s="99">
        <v>3049066.8718872098</v>
      </c>
      <c r="CM1914" s="166">
        <v>11393.1805180311</v>
      </c>
      <c r="CN1914" s="166">
        <v>1721097.68241882</v>
      </c>
      <c r="CO1914" s="166">
        <v>12424538.1987305</v>
      </c>
      <c r="CP1914" s="99">
        <v>3049066.8718872098</v>
      </c>
      <c r="CQ1914" s="99">
        <v>0</v>
      </c>
      <c r="CR1914" s="99">
        <v>0</v>
      </c>
      <c r="CS1914" s="99">
        <v>0</v>
      </c>
      <c r="CT1914" s="99">
        <v>0</v>
      </c>
      <c r="CU1914" s="98">
        <v>6703.2688145310003</v>
      </c>
      <c r="CV1914" s="98">
        <v>1373.120415981</v>
      </c>
      <c r="CW1914" s="98">
        <v>1261066.0963921503</v>
      </c>
      <c r="CX1914" s="98">
        <v>10651830.445711117</v>
      </c>
    </row>
    <row r="1915" spans="1:102" x14ac:dyDescent="0.2">
      <c r="A1915" s="98" t="s">
        <v>183</v>
      </c>
      <c r="B1915" s="100">
        <v>43252</v>
      </c>
      <c r="C1915" s="99">
        <v>0</v>
      </c>
      <c r="D1915" s="99">
        <v>3337.6127776205499</v>
      </c>
      <c r="E1915" s="99">
        <v>6619.4156771898297</v>
      </c>
      <c r="F1915" s="99">
        <v>234.14886890165499</v>
      </c>
      <c r="G1915" s="99">
        <v>0</v>
      </c>
      <c r="H1915" s="99">
        <v>0</v>
      </c>
      <c r="I1915" s="99">
        <v>0</v>
      </c>
      <c r="J1915" s="99">
        <v>1233.53972688317</v>
      </c>
      <c r="K1915" s="99">
        <v>0</v>
      </c>
      <c r="L1915" s="99">
        <v>164.156488487497</v>
      </c>
      <c r="M1915" s="99">
        <v>170.03791059367401</v>
      </c>
      <c r="N1915" s="99">
        <v>5043.9771714806602</v>
      </c>
      <c r="O1915" s="99">
        <v>0</v>
      </c>
      <c r="P1915" s="99">
        <v>3284.1307239532498</v>
      </c>
      <c r="Q1915" s="99">
        <v>1361.1641561686999</v>
      </c>
      <c r="R1915" s="99">
        <v>0</v>
      </c>
      <c r="S1915" s="99">
        <v>20.334300031186999</v>
      </c>
      <c r="T1915" s="99">
        <v>0</v>
      </c>
      <c r="U1915" s="99">
        <v>1240.90780156851</v>
      </c>
      <c r="V1915" s="99">
        <v>0</v>
      </c>
      <c r="W1915" s="99">
        <v>319070.97113037098</v>
      </c>
      <c r="X1915" s="99">
        <v>891336.92505645799</v>
      </c>
      <c r="Y1915" s="99">
        <v>5828.5623364448502</v>
      </c>
      <c r="Z1915" s="99">
        <v>0</v>
      </c>
      <c r="AA1915" s="99">
        <v>0</v>
      </c>
      <c r="AB1915" s="99">
        <v>0</v>
      </c>
      <c r="AC1915" s="99">
        <v>447452.59689712501</v>
      </c>
      <c r="AD1915" s="99">
        <v>0</v>
      </c>
      <c r="AE1915" s="99">
        <v>12136.304979443599</v>
      </c>
      <c r="AF1915" s="99">
        <v>20422.447781562802</v>
      </c>
      <c r="AG1915" s="99">
        <v>662828.47296142601</v>
      </c>
      <c r="AH1915" s="99">
        <v>0</v>
      </c>
      <c r="AI1915" s="99">
        <v>318873.47119140602</v>
      </c>
      <c r="AJ1915" s="99">
        <v>197413.216913223</v>
      </c>
      <c r="AK1915" s="99">
        <v>0</v>
      </c>
      <c r="AL1915" s="99">
        <v>2071.9100151061998</v>
      </c>
      <c r="AM1915" s="99">
        <v>0</v>
      </c>
      <c r="AN1915" s="99">
        <v>447582.538879395</v>
      </c>
      <c r="AO1915" s="99">
        <v>0</v>
      </c>
      <c r="AP1915" s="99">
        <v>2747881.2133483901</v>
      </c>
      <c r="AQ1915" s="99">
        <v>7465274.31213379</v>
      </c>
      <c r="AR1915" s="99">
        <v>54908.261417865797</v>
      </c>
      <c r="AS1915" s="99">
        <v>0</v>
      </c>
      <c r="AT1915" s="99">
        <v>0</v>
      </c>
      <c r="AU1915" s="99">
        <v>0</v>
      </c>
      <c r="AV1915" s="99">
        <v>1769903.2063446001</v>
      </c>
      <c r="AW1915" s="99">
        <v>0</v>
      </c>
      <c r="AX1915" s="99">
        <v>105599.22893047299</v>
      </c>
      <c r="AY1915" s="99">
        <v>173568.410985947</v>
      </c>
      <c r="AZ1915" s="99">
        <v>5536571.8379516602</v>
      </c>
      <c r="BA1915" s="99">
        <v>0</v>
      </c>
      <c r="BB1915" s="99">
        <v>2734634.4320678702</v>
      </c>
      <c r="BC1915" s="99">
        <v>1697989.27453613</v>
      </c>
      <c r="BD1915" s="99">
        <v>0</v>
      </c>
      <c r="BE1915" s="99">
        <v>19118.276334762599</v>
      </c>
      <c r="BF1915" s="99">
        <v>0</v>
      </c>
      <c r="BG1915" s="99">
        <v>1771802.3742370601</v>
      </c>
      <c r="BH1915" s="99">
        <v>0</v>
      </c>
      <c r="BI1915" s="99">
        <v>587995.99678802502</v>
      </c>
      <c r="BJ1915" s="99">
        <v>2481843.21630859</v>
      </c>
      <c r="BK1915" s="99">
        <v>12347.449930548701</v>
      </c>
      <c r="BL1915" s="99">
        <v>0</v>
      </c>
      <c r="BM1915" s="99">
        <v>0</v>
      </c>
      <c r="BN1915" s="99">
        <v>0</v>
      </c>
      <c r="BO1915" s="99">
        <v>0</v>
      </c>
      <c r="BP1915" s="99">
        <v>0</v>
      </c>
      <c r="BQ1915" s="99">
        <v>0</v>
      </c>
      <c r="BR1915" s="99">
        <v>43043.595869541197</v>
      </c>
      <c r="BS1915" s="99">
        <v>1934135.83563232</v>
      </c>
      <c r="BT1915" s="99">
        <v>0</v>
      </c>
      <c r="BU1915" s="99">
        <v>596810</v>
      </c>
      <c r="BV1915" s="99">
        <v>573650.71181488002</v>
      </c>
      <c r="BW1915" s="99">
        <v>0</v>
      </c>
      <c r="BX1915" s="99">
        <v>3953.6099854111699</v>
      </c>
      <c r="BY1915" s="99">
        <v>0</v>
      </c>
      <c r="BZ1915" s="99">
        <v>0</v>
      </c>
      <c r="CA1915" s="99">
        <v>9967.3142384290695</v>
      </c>
      <c r="CB1915" s="99">
        <v>1207000.14173889</v>
      </c>
      <c r="CC1915" s="99">
        <v>10342539.869140601</v>
      </c>
      <c r="CD1915" s="99">
        <v>3139242.2068481399</v>
      </c>
      <c r="CE1915" s="99">
        <v>130.870843006298</v>
      </c>
      <c r="CF1915" s="99">
        <v>20431.6594555378</v>
      </c>
      <c r="CG1915" s="99">
        <v>184887.35175705</v>
      </c>
      <c r="CH1915" s="99">
        <v>0</v>
      </c>
      <c r="CI1915" s="99">
        <v>10100.1748101711</v>
      </c>
      <c r="CJ1915" s="99">
        <v>1225775.33601379</v>
      </c>
      <c r="CK1915" s="99">
        <v>10518169.6066895</v>
      </c>
      <c r="CL1915" s="99">
        <v>3173420.0463256799</v>
      </c>
      <c r="CM1915" s="166">
        <v>11331.694538354899</v>
      </c>
      <c r="CN1915" s="166">
        <v>1676940.08644104</v>
      </c>
      <c r="CO1915" s="166">
        <v>12264059.3825684</v>
      </c>
      <c r="CP1915" s="99">
        <v>3173420.0463256799</v>
      </c>
      <c r="CQ1915" s="99">
        <v>0</v>
      </c>
      <c r="CR1915" s="99">
        <v>0</v>
      </c>
      <c r="CS1915" s="99">
        <v>0</v>
      </c>
      <c r="CT1915" s="99">
        <v>0</v>
      </c>
      <c r="CU1915" s="98">
        <v>6597.8009529569999</v>
      </c>
      <c r="CV1915" s="98">
        <v>1349.5084920459999</v>
      </c>
      <c r="CW1915" s="98">
        <v>1227431.8011944278</v>
      </c>
      <c r="CX1915" s="98">
        <v>10527427.22089765</v>
      </c>
    </row>
    <row r="1916" spans="1:102" x14ac:dyDescent="0.2">
      <c r="A1916" s="98" t="s">
        <v>183</v>
      </c>
      <c r="B1916" s="100">
        <v>43344</v>
      </c>
      <c r="C1916" s="99">
        <v>0</v>
      </c>
      <c r="D1916" s="99">
        <v>3363.3212506473101</v>
      </c>
      <c r="E1916" s="99">
        <v>6869.0233606100101</v>
      </c>
      <c r="F1916" s="99">
        <v>252.219357319176</v>
      </c>
      <c r="G1916" s="99">
        <v>0</v>
      </c>
      <c r="H1916" s="99">
        <v>0</v>
      </c>
      <c r="I1916" s="99">
        <v>0</v>
      </c>
      <c r="J1916" s="99">
        <v>1216.4646807611</v>
      </c>
      <c r="K1916" s="99">
        <v>0</v>
      </c>
      <c r="L1916" s="99">
        <v>423.80186992883699</v>
      </c>
      <c r="M1916" s="99">
        <v>138.60985502228101</v>
      </c>
      <c r="N1916" s="99">
        <v>5206.5185436606398</v>
      </c>
      <c r="O1916" s="99">
        <v>0</v>
      </c>
      <c r="P1916" s="99">
        <v>3320.12089926004</v>
      </c>
      <c r="Q1916" s="99">
        <v>1141.7453505098799</v>
      </c>
      <c r="R1916" s="99">
        <v>0</v>
      </c>
      <c r="S1916" s="99">
        <v>19.205971269169801</v>
      </c>
      <c r="T1916" s="99">
        <v>0</v>
      </c>
      <c r="U1916" s="99">
        <v>1219.2788000851899</v>
      </c>
      <c r="V1916" s="99">
        <v>0</v>
      </c>
      <c r="W1916" s="99">
        <v>337099.00464248698</v>
      </c>
      <c r="X1916" s="99">
        <v>871590.72746276902</v>
      </c>
      <c r="Y1916" s="99">
        <v>588.46742412447895</v>
      </c>
      <c r="Z1916" s="99">
        <v>0</v>
      </c>
      <c r="AA1916" s="99">
        <v>0</v>
      </c>
      <c r="AB1916" s="99">
        <v>0</v>
      </c>
      <c r="AC1916" s="99">
        <v>435822.75132370001</v>
      </c>
      <c r="AD1916" s="99">
        <v>0</v>
      </c>
      <c r="AE1916" s="99">
        <v>10954.5264292955</v>
      </c>
      <c r="AF1916" s="99">
        <v>17689.907274007801</v>
      </c>
      <c r="AG1916" s="99">
        <v>659873.44168090797</v>
      </c>
      <c r="AH1916" s="99">
        <v>0</v>
      </c>
      <c r="AI1916" s="99">
        <v>336231.84084320097</v>
      </c>
      <c r="AJ1916" s="99">
        <v>187546.30842971799</v>
      </c>
      <c r="AK1916" s="99">
        <v>0</v>
      </c>
      <c r="AL1916" s="99">
        <v>1982.4881657362</v>
      </c>
      <c r="AM1916" s="99">
        <v>0</v>
      </c>
      <c r="AN1916" s="99">
        <v>435723.72420883202</v>
      </c>
      <c r="AO1916" s="99">
        <v>0</v>
      </c>
      <c r="AP1916" s="99">
        <v>2906867.6060180701</v>
      </c>
      <c r="AQ1916" s="99">
        <v>7400507.5925903302</v>
      </c>
      <c r="AR1916" s="99">
        <v>4884.5317531228102</v>
      </c>
      <c r="AS1916" s="99">
        <v>0</v>
      </c>
      <c r="AT1916" s="99">
        <v>0</v>
      </c>
      <c r="AU1916" s="99">
        <v>0</v>
      </c>
      <c r="AV1916" s="99">
        <v>1738086.6651916499</v>
      </c>
      <c r="AW1916" s="99">
        <v>0</v>
      </c>
      <c r="AX1916" s="99">
        <v>94077.004232406602</v>
      </c>
      <c r="AY1916" s="99">
        <v>155290.01197814901</v>
      </c>
      <c r="AZ1916" s="99">
        <v>5559497.5730590802</v>
      </c>
      <c r="BA1916" s="99">
        <v>0</v>
      </c>
      <c r="BB1916" s="99">
        <v>2893328.53875732</v>
      </c>
      <c r="BC1916" s="99">
        <v>1612870.7346191399</v>
      </c>
      <c r="BD1916" s="99">
        <v>0</v>
      </c>
      <c r="BE1916" s="99">
        <v>17016.1956026554</v>
      </c>
      <c r="BF1916" s="99">
        <v>0</v>
      </c>
      <c r="BG1916" s="99">
        <v>1737283.33137512</v>
      </c>
      <c r="BH1916" s="99">
        <v>0</v>
      </c>
      <c r="BI1916" s="99">
        <v>619332.96041870106</v>
      </c>
      <c r="BJ1916" s="99">
        <v>2789818.7662658701</v>
      </c>
      <c r="BK1916" s="99">
        <v>1334.3496369570501</v>
      </c>
      <c r="BL1916" s="99">
        <v>0</v>
      </c>
      <c r="BM1916" s="99">
        <v>0</v>
      </c>
      <c r="BN1916" s="99">
        <v>0</v>
      </c>
      <c r="BO1916" s="99">
        <v>0</v>
      </c>
      <c r="BP1916" s="99">
        <v>0</v>
      </c>
      <c r="BQ1916" s="99">
        <v>0</v>
      </c>
      <c r="BR1916" s="99">
        <v>36594.503687858603</v>
      </c>
      <c r="BS1916" s="99">
        <v>2162691.6273803702</v>
      </c>
      <c r="BT1916" s="99">
        <v>0</v>
      </c>
      <c r="BU1916" s="99">
        <v>555216</v>
      </c>
      <c r="BV1916" s="99">
        <v>568672.18761444103</v>
      </c>
      <c r="BW1916" s="99">
        <v>0</v>
      </c>
      <c r="BX1916" s="99">
        <v>2876.8999905586202</v>
      </c>
      <c r="BY1916" s="99">
        <v>0</v>
      </c>
      <c r="BZ1916" s="99">
        <v>0</v>
      </c>
      <c r="CA1916" s="99">
        <v>10194.742087602601</v>
      </c>
      <c r="CB1916" s="99">
        <v>1205490.2900390599</v>
      </c>
      <c r="CC1916" s="99">
        <v>10191052.5791016</v>
      </c>
      <c r="CD1916" s="99">
        <v>3380759.0895080599</v>
      </c>
      <c r="CE1916" s="99">
        <v>120.557311094366</v>
      </c>
      <c r="CF1916" s="99">
        <v>20461.043012619</v>
      </c>
      <c r="CG1916" s="99">
        <v>190797.226043701</v>
      </c>
      <c r="CH1916" s="99">
        <v>0</v>
      </c>
      <c r="CI1916" s="99">
        <v>10315.4889458418</v>
      </c>
      <c r="CJ1916" s="99">
        <v>1226762.36805725</v>
      </c>
      <c r="CK1916" s="99">
        <v>10381032.8529053</v>
      </c>
      <c r="CL1916" s="99">
        <v>3414160.6001281701</v>
      </c>
      <c r="CM1916" s="166">
        <v>11519.027062654501</v>
      </c>
      <c r="CN1916" s="166">
        <v>1661015.04512024</v>
      </c>
      <c r="CO1916" s="166">
        <v>12165572.5964355</v>
      </c>
      <c r="CP1916" s="99">
        <v>3414160.6001281701</v>
      </c>
      <c r="CQ1916" s="99">
        <v>0</v>
      </c>
      <c r="CR1916" s="99">
        <v>0</v>
      </c>
      <c r="CS1916" s="99">
        <v>0</v>
      </c>
      <c r="CT1916" s="99">
        <v>0</v>
      </c>
      <c r="CU1916" s="98">
        <v>6875.0020496039997</v>
      </c>
      <c r="CV1916" s="98">
        <v>1331.348658953</v>
      </c>
      <c r="CW1916" s="98">
        <v>1225951.333051679</v>
      </c>
      <c r="CX1916" s="98">
        <v>10381849.805145301</v>
      </c>
    </row>
    <row r="1917" spans="1:102" x14ac:dyDescent="0.2">
      <c r="A1917" s="98" t="s">
        <v>183</v>
      </c>
      <c r="B1917" s="100">
        <v>43435</v>
      </c>
      <c r="C1917" s="99">
        <v>0</v>
      </c>
      <c r="D1917" s="99">
        <v>3342.9146466255202</v>
      </c>
      <c r="E1917" s="99">
        <v>6970.9395242929504</v>
      </c>
      <c r="F1917" s="99">
        <v>347.71120839565998</v>
      </c>
      <c r="G1917" s="99">
        <v>0</v>
      </c>
      <c r="H1917" s="99">
        <v>0</v>
      </c>
      <c r="I1917" s="99">
        <v>0</v>
      </c>
      <c r="J1917" s="99">
        <v>1188.7868939340101</v>
      </c>
      <c r="K1917" s="99">
        <v>0</v>
      </c>
      <c r="L1917" s="99">
        <v>260.60448303073599</v>
      </c>
      <c r="M1917" s="99">
        <v>123.837798020802</v>
      </c>
      <c r="N1917" s="99">
        <v>5343.3395433425903</v>
      </c>
      <c r="O1917" s="99">
        <v>0</v>
      </c>
      <c r="P1917" s="99">
        <v>3325.2323958873699</v>
      </c>
      <c r="Q1917" s="99">
        <v>1370.65160489082</v>
      </c>
      <c r="R1917" s="99">
        <v>0</v>
      </c>
      <c r="S1917" s="99">
        <v>18.752017393941099</v>
      </c>
      <c r="T1917" s="99">
        <v>0</v>
      </c>
      <c r="U1917" s="99">
        <v>1177.8703723251799</v>
      </c>
      <c r="V1917" s="99">
        <v>0</v>
      </c>
      <c r="W1917" s="99">
        <v>333695.195388794</v>
      </c>
      <c r="X1917" s="99">
        <v>873017.01780700695</v>
      </c>
      <c r="Y1917" s="99">
        <v>8290.8501480817795</v>
      </c>
      <c r="Z1917" s="99">
        <v>0</v>
      </c>
      <c r="AA1917" s="99">
        <v>0</v>
      </c>
      <c r="AB1917" s="99">
        <v>0</v>
      </c>
      <c r="AC1917" s="99">
        <v>418735.67255783099</v>
      </c>
      <c r="AD1917" s="99">
        <v>0</v>
      </c>
      <c r="AE1917" s="99">
        <v>15668.714294314401</v>
      </c>
      <c r="AF1917" s="99">
        <v>13443.1679106951</v>
      </c>
      <c r="AG1917" s="99">
        <v>661060.60654449498</v>
      </c>
      <c r="AH1917" s="99">
        <v>0</v>
      </c>
      <c r="AI1917" s="99">
        <v>329666.00563049299</v>
      </c>
      <c r="AJ1917" s="99">
        <v>191635.58646392799</v>
      </c>
      <c r="AK1917" s="99">
        <v>0</v>
      </c>
      <c r="AL1917" s="99">
        <v>2526.3630404770402</v>
      </c>
      <c r="AM1917" s="99">
        <v>0</v>
      </c>
      <c r="AN1917" s="99">
        <v>418363.90449142503</v>
      </c>
      <c r="AO1917" s="99">
        <v>0</v>
      </c>
      <c r="AP1917" s="99">
        <v>2914050.1824340802</v>
      </c>
      <c r="AQ1917" s="99">
        <v>7458657.85656738</v>
      </c>
      <c r="AR1917" s="99">
        <v>77430.351156234698</v>
      </c>
      <c r="AS1917" s="99">
        <v>0</v>
      </c>
      <c r="AT1917" s="99">
        <v>0</v>
      </c>
      <c r="AU1917" s="99">
        <v>0</v>
      </c>
      <c r="AV1917" s="99">
        <v>1670991.0623931901</v>
      </c>
      <c r="AW1917" s="99">
        <v>0</v>
      </c>
      <c r="AX1917" s="99">
        <v>145718.194454193</v>
      </c>
      <c r="AY1917" s="99">
        <v>116164.20835494999</v>
      </c>
      <c r="AZ1917" s="99">
        <v>5654307.8444213904</v>
      </c>
      <c r="BA1917" s="99">
        <v>0</v>
      </c>
      <c r="BB1917" s="99">
        <v>2860733.4268493699</v>
      </c>
      <c r="BC1917" s="99">
        <v>1667692.33894348</v>
      </c>
      <c r="BD1917" s="99">
        <v>0</v>
      </c>
      <c r="BE1917" s="99">
        <v>23271.230402946501</v>
      </c>
      <c r="BF1917" s="99">
        <v>0</v>
      </c>
      <c r="BG1917" s="99">
        <v>1665127.26379395</v>
      </c>
      <c r="BH1917" s="99">
        <v>0</v>
      </c>
      <c r="BI1917" s="99">
        <v>618613.02582550002</v>
      </c>
      <c r="BJ1917" s="99">
        <v>3044866.90905762</v>
      </c>
      <c r="BK1917" s="99">
        <v>17756.815993785902</v>
      </c>
      <c r="BL1917" s="99">
        <v>0</v>
      </c>
      <c r="BM1917" s="99">
        <v>0</v>
      </c>
      <c r="BN1917" s="99">
        <v>0</v>
      </c>
      <c r="BO1917" s="99">
        <v>0</v>
      </c>
      <c r="BP1917" s="99">
        <v>0</v>
      </c>
      <c r="BQ1917" s="99">
        <v>0</v>
      </c>
      <c r="BR1917" s="99">
        <v>30003.577447891199</v>
      </c>
      <c r="BS1917" s="99">
        <v>2428861.7420043899</v>
      </c>
      <c r="BT1917" s="99">
        <v>0</v>
      </c>
      <c r="BU1917" s="99">
        <v>611763.489997864</v>
      </c>
      <c r="BV1917" s="99">
        <v>571248.77097320603</v>
      </c>
      <c r="BW1917" s="99">
        <v>0</v>
      </c>
      <c r="BX1917" s="99">
        <v>3944.96998459101</v>
      </c>
      <c r="BY1917" s="99">
        <v>0</v>
      </c>
      <c r="BZ1917" s="99">
        <v>0</v>
      </c>
      <c r="CA1917" s="99">
        <v>10402.282055735601</v>
      </c>
      <c r="CB1917" s="99">
        <v>1220449.54354858</v>
      </c>
      <c r="CC1917" s="99">
        <v>10453109.4063721</v>
      </c>
      <c r="CD1917" s="99">
        <v>3612671.7751770001</v>
      </c>
      <c r="CE1917" s="99">
        <v>125.432824224234</v>
      </c>
      <c r="CF1917" s="99">
        <v>20721.950594425201</v>
      </c>
      <c r="CG1917" s="99">
        <v>185695.74446487401</v>
      </c>
      <c r="CH1917" s="99">
        <v>0</v>
      </c>
      <c r="CI1917" s="99">
        <v>10527.365127921101</v>
      </c>
      <c r="CJ1917" s="99">
        <v>1241422.15786743</v>
      </c>
      <c r="CK1917" s="99">
        <v>10646661.1168213</v>
      </c>
      <c r="CL1917" s="99">
        <v>3646858.3316040002</v>
      </c>
      <c r="CM1917" s="166">
        <v>11700.952001214</v>
      </c>
      <c r="CN1917" s="166">
        <v>1653255.9633331301</v>
      </c>
      <c r="CO1917" s="166">
        <v>12314326.8271484</v>
      </c>
      <c r="CP1917" s="99">
        <v>3646858.3316040002</v>
      </c>
      <c r="CQ1917" s="99">
        <v>0</v>
      </c>
      <c r="CR1917" s="99">
        <v>0</v>
      </c>
      <c r="CS1917" s="99">
        <v>0</v>
      </c>
      <c r="CT1917" s="99">
        <v>0</v>
      </c>
      <c r="CU1917" s="98">
        <v>7077.5367217209996</v>
      </c>
      <c r="CV1917" s="98">
        <v>1304.597582479</v>
      </c>
      <c r="CW1917" s="98">
        <v>1241171.4941430052</v>
      </c>
      <c r="CX1917" s="98">
        <v>10638805.150836974</v>
      </c>
    </row>
    <row r="1918" spans="1:102" x14ac:dyDescent="0.2">
      <c r="A1918" s="98" t="s">
        <v>183</v>
      </c>
      <c r="B1918" s="100">
        <v>43525</v>
      </c>
      <c r="C1918" s="99">
        <v>0</v>
      </c>
      <c r="D1918" s="99">
        <v>3410.5102011263398</v>
      </c>
      <c r="E1918" s="99">
        <v>6965.4627802371997</v>
      </c>
      <c r="F1918" s="99">
        <v>351.62206150591402</v>
      </c>
      <c r="G1918" s="99">
        <v>0</v>
      </c>
      <c r="H1918" s="99">
        <v>0</v>
      </c>
      <c r="I1918" s="99">
        <v>0</v>
      </c>
      <c r="J1918" s="99">
        <v>1209.8812645375699</v>
      </c>
      <c r="K1918" s="99">
        <v>0</v>
      </c>
      <c r="L1918" s="99">
        <v>214.85236808843899</v>
      </c>
      <c r="M1918" s="99">
        <v>132.462996510789</v>
      </c>
      <c r="N1918" s="99">
        <v>5238.8205699324599</v>
      </c>
      <c r="O1918" s="99">
        <v>0</v>
      </c>
      <c r="P1918" s="99">
        <v>3260.7006450891499</v>
      </c>
      <c r="Q1918" s="99">
        <v>1377.2094886452001</v>
      </c>
      <c r="R1918" s="99">
        <v>0</v>
      </c>
      <c r="S1918" s="99">
        <v>15.4947269783588</v>
      </c>
      <c r="T1918" s="99">
        <v>0</v>
      </c>
      <c r="U1918" s="99">
        <v>1209.3311619758599</v>
      </c>
      <c r="V1918" s="99">
        <v>0</v>
      </c>
      <c r="W1918" s="99">
        <v>331586.50364303601</v>
      </c>
      <c r="X1918" s="99">
        <v>853006.87128448498</v>
      </c>
      <c r="Y1918" s="99">
        <v>9550.7881224155408</v>
      </c>
      <c r="Z1918" s="99">
        <v>0</v>
      </c>
      <c r="AA1918" s="99">
        <v>0</v>
      </c>
      <c r="AB1918" s="99">
        <v>0</v>
      </c>
      <c r="AC1918" s="99">
        <v>426286.09071731602</v>
      </c>
      <c r="AD1918" s="99">
        <v>0</v>
      </c>
      <c r="AE1918" s="99">
        <v>7625.6463489532498</v>
      </c>
      <c r="AF1918" s="99">
        <v>12997.086607337</v>
      </c>
      <c r="AG1918" s="99">
        <v>664295.78157043504</v>
      </c>
      <c r="AH1918" s="99">
        <v>0</v>
      </c>
      <c r="AI1918" s="99">
        <v>327061.02399444598</v>
      </c>
      <c r="AJ1918" s="99">
        <v>193486.06040763899</v>
      </c>
      <c r="AK1918" s="99">
        <v>0</v>
      </c>
      <c r="AL1918" s="99">
        <v>1681.03812001646</v>
      </c>
      <c r="AM1918" s="99">
        <v>0</v>
      </c>
      <c r="AN1918" s="99">
        <v>426603.83672714198</v>
      </c>
      <c r="AO1918" s="99">
        <v>0</v>
      </c>
      <c r="AP1918" s="99">
        <v>2894674.6741638202</v>
      </c>
      <c r="AQ1918" s="99">
        <v>7373210.3968505897</v>
      </c>
      <c r="AR1918" s="99">
        <v>86425.866575241103</v>
      </c>
      <c r="AS1918" s="99">
        <v>0</v>
      </c>
      <c r="AT1918" s="99">
        <v>0</v>
      </c>
      <c r="AU1918" s="99">
        <v>0</v>
      </c>
      <c r="AV1918" s="99">
        <v>1705331.6766967799</v>
      </c>
      <c r="AW1918" s="99">
        <v>0</v>
      </c>
      <c r="AX1918" s="99">
        <v>70835.502207755999</v>
      </c>
      <c r="AY1918" s="99">
        <v>114697.854270935</v>
      </c>
      <c r="AZ1918" s="99">
        <v>5625591.0216674795</v>
      </c>
      <c r="BA1918" s="99">
        <v>0</v>
      </c>
      <c r="BB1918" s="99">
        <v>2850049.6351318401</v>
      </c>
      <c r="BC1918" s="99">
        <v>1707580.16798401</v>
      </c>
      <c r="BD1918" s="99">
        <v>0</v>
      </c>
      <c r="BE1918" s="99">
        <v>15896.3303762674</v>
      </c>
      <c r="BF1918" s="99">
        <v>0</v>
      </c>
      <c r="BG1918" s="99">
        <v>1710008.75074768</v>
      </c>
      <c r="BH1918" s="99">
        <v>0</v>
      </c>
      <c r="BI1918" s="99">
        <v>632599.47004699695</v>
      </c>
      <c r="BJ1918" s="99">
        <v>3539332.6124877902</v>
      </c>
      <c r="BK1918" s="99">
        <v>20942.884848833099</v>
      </c>
      <c r="BL1918" s="99">
        <v>0</v>
      </c>
      <c r="BM1918" s="99">
        <v>0</v>
      </c>
      <c r="BN1918" s="99">
        <v>0</v>
      </c>
      <c r="BO1918" s="99">
        <v>0</v>
      </c>
      <c r="BP1918" s="99">
        <v>0</v>
      </c>
      <c r="BQ1918" s="99">
        <v>0</v>
      </c>
      <c r="BR1918" s="99">
        <v>31331.2413733006</v>
      </c>
      <c r="BS1918" s="99">
        <v>2990849.5619201702</v>
      </c>
      <c r="BT1918" s="99">
        <v>0</v>
      </c>
      <c r="BU1918" s="99">
        <v>619404</v>
      </c>
      <c r="BV1918" s="99">
        <v>583164.44340515102</v>
      </c>
      <c r="BW1918" s="99">
        <v>0</v>
      </c>
      <c r="BX1918" s="99">
        <v>3262.0099867582298</v>
      </c>
      <c r="BY1918" s="99">
        <v>0</v>
      </c>
      <c r="BZ1918" s="99">
        <v>0</v>
      </c>
      <c r="CA1918" s="99">
        <v>10309.9830198288</v>
      </c>
      <c r="CB1918" s="99">
        <v>1179243.99543762</v>
      </c>
      <c r="CC1918" s="99">
        <v>10230663.771972699</v>
      </c>
      <c r="CD1918" s="99">
        <v>4203565.6928100605</v>
      </c>
      <c r="CE1918" s="99">
        <v>132.67950684577201</v>
      </c>
      <c r="CF1918" s="99">
        <v>20381.651035785701</v>
      </c>
      <c r="CG1918" s="99">
        <v>188733.21096611</v>
      </c>
      <c r="CH1918" s="99">
        <v>0</v>
      </c>
      <c r="CI1918" s="99">
        <v>10440.1876006126</v>
      </c>
      <c r="CJ1918" s="99">
        <v>1199823.4156341599</v>
      </c>
      <c r="CK1918" s="99">
        <v>10424557.950073199</v>
      </c>
      <c r="CL1918" s="99">
        <v>4235575.1423339797</v>
      </c>
      <c r="CM1918" s="166">
        <v>11637.8305655718</v>
      </c>
      <c r="CN1918" s="166">
        <v>1626942.3285980199</v>
      </c>
      <c r="CO1918" s="166">
        <v>12108182.197509799</v>
      </c>
      <c r="CP1918" s="99">
        <v>4235575.1423339797</v>
      </c>
      <c r="CQ1918" s="99">
        <v>0</v>
      </c>
      <c r="CR1918" s="99">
        <v>0</v>
      </c>
      <c r="CS1918" s="99">
        <v>0</v>
      </c>
      <c r="CT1918" s="99">
        <v>0</v>
      </c>
      <c r="CU1918" s="98">
        <v>6875.7122494180003</v>
      </c>
      <c r="CV1918" s="98">
        <v>1325.6136418379999</v>
      </c>
      <c r="CW1918" s="98">
        <v>1199625.6464734056</v>
      </c>
      <c r="CX1918" s="98">
        <v>10419396.982938809</v>
      </c>
    </row>
    <row r="1919" spans="1:102" x14ac:dyDescent="0.2">
      <c r="A1919" s="98" t="s">
        <v>183</v>
      </c>
      <c r="B1919" s="100">
        <v>43617</v>
      </c>
      <c r="C1919" s="99">
        <v>0</v>
      </c>
      <c r="D1919" s="99">
        <v>3379.2821739614001</v>
      </c>
      <c r="E1919" s="99">
        <v>6957.1342390775699</v>
      </c>
      <c r="F1919" s="99">
        <v>379.237460341305</v>
      </c>
      <c r="G1919" s="99">
        <v>0</v>
      </c>
      <c r="H1919" s="99">
        <v>0</v>
      </c>
      <c r="I1919" s="99">
        <v>0</v>
      </c>
      <c r="J1919" s="99">
        <v>1227.6784554272899</v>
      </c>
      <c r="K1919" s="99">
        <v>0</v>
      </c>
      <c r="L1919" s="99">
        <v>459.54990883916599</v>
      </c>
      <c r="M1919" s="99">
        <v>112.408446249552</v>
      </c>
      <c r="N1919" s="99">
        <v>5286.6400360465104</v>
      </c>
      <c r="O1919" s="99">
        <v>0</v>
      </c>
      <c r="P1919" s="99">
        <v>3330.2305457890002</v>
      </c>
      <c r="Q1919" s="99">
        <v>1241.19146092236</v>
      </c>
      <c r="R1919" s="99">
        <v>0</v>
      </c>
      <c r="S1919" s="99">
        <v>13.896544446819499</v>
      </c>
      <c r="T1919" s="99">
        <v>0</v>
      </c>
      <c r="U1919" s="99">
        <v>1236.26020082831</v>
      </c>
      <c r="V1919" s="99">
        <v>0</v>
      </c>
      <c r="W1919" s="99">
        <v>346706.06517410302</v>
      </c>
      <c r="X1919" s="99">
        <v>778338.57131195103</v>
      </c>
      <c r="Y1919" s="99">
        <v>6713.9940287470799</v>
      </c>
      <c r="Z1919" s="99">
        <v>0</v>
      </c>
      <c r="AA1919" s="99">
        <v>0</v>
      </c>
      <c r="AB1919" s="99">
        <v>0</v>
      </c>
      <c r="AC1919" s="99">
        <v>439579.52756118798</v>
      </c>
      <c r="AD1919" s="99">
        <v>0</v>
      </c>
      <c r="AE1919" s="99">
        <v>7146.3515599966004</v>
      </c>
      <c r="AF1919" s="99">
        <v>12685.9889774323</v>
      </c>
      <c r="AG1919" s="99">
        <v>587124.18676757801</v>
      </c>
      <c r="AH1919" s="99">
        <v>0</v>
      </c>
      <c r="AI1919" s="99">
        <v>318549.184661865</v>
      </c>
      <c r="AJ1919" s="99">
        <v>172179.65624618501</v>
      </c>
      <c r="AK1919" s="99">
        <v>0</v>
      </c>
      <c r="AL1919" s="99">
        <v>1049.31850285828</v>
      </c>
      <c r="AM1919" s="99">
        <v>0</v>
      </c>
      <c r="AN1919" s="99">
        <v>439762.26686477702</v>
      </c>
      <c r="AO1919" s="99">
        <v>0</v>
      </c>
      <c r="AP1919" s="99">
        <v>3078506.2743530301</v>
      </c>
      <c r="AQ1919" s="99">
        <v>6650146.5880737295</v>
      </c>
      <c r="AR1919" s="99">
        <v>65411.7457542419</v>
      </c>
      <c r="AS1919" s="99">
        <v>0</v>
      </c>
      <c r="AT1919" s="99">
        <v>0</v>
      </c>
      <c r="AU1919" s="99">
        <v>0</v>
      </c>
      <c r="AV1919" s="99">
        <v>1761440.6012420701</v>
      </c>
      <c r="AW1919" s="99">
        <v>0</v>
      </c>
      <c r="AX1919" s="99">
        <v>62765.552125930801</v>
      </c>
      <c r="AY1919" s="99">
        <v>115133.58394146001</v>
      </c>
      <c r="AZ1919" s="99">
        <v>5028733.1185302697</v>
      </c>
      <c r="BA1919" s="99">
        <v>0</v>
      </c>
      <c r="BB1919" s="99">
        <v>2831248.7529296898</v>
      </c>
      <c r="BC1919" s="99">
        <v>1521839.5083313</v>
      </c>
      <c r="BD1919" s="99">
        <v>0</v>
      </c>
      <c r="BE1919" s="99">
        <v>10074.348463177699</v>
      </c>
      <c r="BF1919" s="99">
        <v>0</v>
      </c>
      <c r="BG1919" s="99">
        <v>1763868.9370880099</v>
      </c>
      <c r="BH1919" s="99">
        <v>0</v>
      </c>
      <c r="BI1919" s="99">
        <v>637273.66793823196</v>
      </c>
      <c r="BJ1919" s="99">
        <v>3528034.60238647</v>
      </c>
      <c r="BK1919" s="99">
        <v>16233.442363858199</v>
      </c>
      <c r="BL1919" s="99">
        <v>0</v>
      </c>
      <c r="BM1919" s="99">
        <v>0</v>
      </c>
      <c r="BN1919" s="99">
        <v>0</v>
      </c>
      <c r="BO1919" s="99">
        <v>0</v>
      </c>
      <c r="BP1919" s="99">
        <v>0</v>
      </c>
      <c r="BQ1919" s="99">
        <v>0</v>
      </c>
      <c r="BR1919" s="99">
        <v>27133.4349086285</v>
      </c>
      <c r="BS1919" s="99">
        <v>3097971.86395264</v>
      </c>
      <c r="BT1919" s="99">
        <v>0</v>
      </c>
      <c r="BU1919" s="99">
        <v>596583.24370574998</v>
      </c>
      <c r="BV1919" s="99">
        <v>526091.12577819801</v>
      </c>
      <c r="BW1919" s="99">
        <v>0</v>
      </c>
      <c r="BX1919" s="99">
        <v>2004.21808566153</v>
      </c>
      <c r="BY1919" s="99">
        <v>0</v>
      </c>
      <c r="BZ1919" s="99">
        <v>0</v>
      </c>
      <c r="CA1919" s="99">
        <v>10355.0058157444</v>
      </c>
      <c r="CB1919" s="99">
        <v>1118774.1500854499</v>
      </c>
      <c r="CC1919" s="99">
        <v>9801368.52026367</v>
      </c>
      <c r="CD1919" s="99">
        <v>4268662.3546752902</v>
      </c>
      <c r="CE1919" s="99">
        <v>135.88453319296201</v>
      </c>
      <c r="CF1919" s="99">
        <v>21890.3140134811</v>
      </c>
      <c r="CG1919" s="99">
        <v>210944.37611007699</v>
      </c>
      <c r="CH1919" s="99">
        <v>0</v>
      </c>
      <c r="CI1919" s="99">
        <v>10493.326772451401</v>
      </c>
      <c r="CJ1919" s="99">
        <v>1139530.1828002899</v>
      </c>
      <c r="CK1919" s="99">
        <v>9998255.4989013709</v>
      </c>
      <c r="CL1919" s="99">
        <v>4302359.3832397498</v>
      </c>
      <c r="CM1919" s="166">
        <v>11727.387251853899</v>
      </c>
      <c r="CN1919" s="166">
        <v>1591031.31286621</v>
      </c>
      <c r="CO1919" s="166">
        <v>11753921.8717041</v>
      </c>
      <c r="CP1919" s="99">
        <v>4302359.3832397498</v>
      </c>
      <c r="CQ1919" s="99">
        <v>0</v>
      </c>
      <c r="CR1919" s="99">
        <v>0</v>
      </c>
      <c r="CS1919" s="99">
        <v>0</v>
      </c>
      <c r="CT1919" s="99">
        <v>0</v>
      </c>
      <c r="CU1919" s="98">
        <v>6931.4738320169999</v>
      </c>
      <c r="CV1919" s="98">
        <v>1352.8636371729999</v>
      </c>
      <c r="CW1919" s="98">
        <v>1140664.4640989311</v>
      </c>
      <c r="CX1919" s="98">
        <v>10012312.896373747</v>
      </c>
    </row>
    <row r="1920" spans="1:102" x14ac:dyDescent="0.2">
      <c r="A1920" s="98" t="s">
        <v>183</v>
      </c>
      <c r="B1920" s="100">
        <v>43709</v>
      </c>
      <c r="C1920" s="99">
        <v>0</v>
      </c>
      <c r="D1920" s="99">
        <v>3403.34982898831</v>
      </c>
      <c r="E1920" s="99">
        <v>5543.0017172694197</v>
      </c>
      <c r="F1920" s="99">
        <v>277.481441758573</v>
      </c>
      <c r="G1920" s="99">
        <v>0</v>
      </c>
      <c r="H1920" s="99">
        <v>0</v>
      </c>
      <c r="I1920" s="99">
        <v>0</v>
      </c>
      <c r="J1920" s="99">
        <v>1239.5016788989301</v>
      </c>
      <c r="K1920" s="99">
        <v>0</v>
      </c>
      <c r="L1920" s="99">
        <v>47.661659826524598</v>
      </c>
      <c r="M1920" s="99">
        <v>118.388075203635</v>
      </c>
      <c r="N1920" s="99">
        <v>4095.9099918603902</v>
      </c>
      <c r="O1920" s="99">
        <v>0</v>
      </c>
      <c r="P1920" s="99">
        <v>3344.9415749907498</v>
      </c>
      <c r="Q1920" s="99">
        <v>1302.1571607440701</v>
      </c>
      <c r="R1920" s="99">
        <v>0</v>
      </c>
      <c r="S1920" s="99">
        <v>10.6461179710459</v>
      </c>
      <c r="T1920" s="99">
        <v>0</v>
      </c>
      <c r="U1920" s="99">
        <v>1242.4371484667099</v>
      </c>
      <c r="V1920" s="99">
        <v>0</v>
      </c>
      <c r="W1920" s="99">
        <v>339732.276248932</v>
      </c>
      <c r="X1920" s="99">
        <v>809938.26412200904</v>
      </c>
      <c r="Y1920" s="99">
        <v>6528.79401677847</v>
      </c>
      <c r="Z1920" s="99">
        <v>0</v>
      </c>
      <c r="AA1920" s="99">
        <v>0</v>
      </c>
      <c r="AB1920" s="99">
        <v>0</v>
      </c>
      <c r="AC1920" s="99">
        <v>450411.21410369902</v>
      </c>
      <c r="AD1920" s="99">
        <v>0</v>
      </c>
      <c r="AE1920" s="99">
        <v>8809.3166997432709</v>
      </c>
      <c r="AF1920" s="99">
        <v>13668.066654324501</v>
      </c>
      <c r="AG1920" s="99">
        <v>616336.94789886498</v>
      </c>
      <c r="AH1920" s="99">
        <v>0</v>
      </c>
      <c r="AI1920" s="99">
        <v>335750.103099823</v>
      </c>
      <c r="AJ1920" s="99">
        <v>179935.988044739</v>
      </c>
      <c r="AK1920" s="99">
        <v>0</v>
      </c>
      <c r="AL1920" s="99">
        <v>818.53051829338096</v>
      </c>
      <c r="AM1920" s="99">
        <v>0</v>
      </c>
      <c r="AN1920" s="99">
        <v>450223.311302185</v>
      </c>
      <c r="AO1920" s="99">
        <v>0</v>
      </c>
      <c r="AP1920" s="99">
        <v>2959475.9931335398</v>
      </c>
      <c r="AQ1920" s="99">
        <v>7036943.29724121</v>
      </c>
      <c r="AR1920" s="99">
        <v>53342.546971797899</v>
      </c>
      <c r="AS1920" s="99">
        <v>0</v>
      </c>
      <c r="AT1920" s="99">
        <v>0</v>
      </c>
      <c r="AU1920" s="99">
        <v>0</v>
      </c>
      <c r="AV1920" s="99">
        <v>1817102.75958252</v>
      </c>
      <c r="AW1920" s="99">
        <v>0</v>
      </c>
      <c r="AX1920" s="99">
        <v>76393.270584106402</v>
      </c>
      <c r="AY1920" s="99">
        <v>122096.369852066</v>
      </c>
      <c r="AZ1920" s="99">
        <v>5299178.86364746</v>
      </c>
      <c r="BA1920" s="99">
        <v>0</v>
      </c>
      <c r="BB1920" s="99">
        <v>2923986.8124389602</v>
      </c>
      <c r="BC1920" s="99">
        <v>1585577.2330779999</v>
      </c>
      <c r="BD1920" s="99">
        <v>0</v>
      </c>
      <c r="BE1920" s="99">
        <v>7365.3716699481001</v>
      </c>
      <c r="BF1920" s="99">
        <v>0</v>
      </c>
      <c r="BG1920" s="99">
        <v>1815353.7165069601</v>
      </c>
      <c r="BH1920" s="99">
        <v>0</v>
      </c>
      <c r="BI1920" s="99">
        <v>635659.53007507301</v>
      </c>
      <c r="BJ1920" s="99">
        <v>2126672.4844055199</v>
      </c>
      <c r="BK1920" s="99">
        <v>15305.408332586299</v>
      </c>
      <c r="BL1920" s="99">
        <v>0</v>
      </c>
      <c r="BM1920" s="99">
        <v>0</v>
      </c>
      <c r="BN1920" s="99">
        <v>0</v>
      </c>
      <c r="BO1920" s="99">
        <v>0</v>
      </c>
      <c r="BP1920" s="99">
        <v>0</v>
      </c>
      <c r="BQ1920" s="99">
        <v>0</v>
      </c>
      <c r="BR1920" s="99">
        <v>29491.268818378401</v>
      </c>
      <c r="BS1920" s="99">
        <v>1526222.8958740199</v>
      </c>
      <c r="BT1920" s="99">
        <v>0</v>
      </c>
      <c r="BU1920" s="99">
        <v>560851.56256866502</v>
      </c>
      <c r="BV1920" s="99">
        <v>538757.51280212402</v>
      </c>
      <c r="BW1920" s="99">
        <v>0</v>
      </c>
      <c r="BX1920" s="99">
        <v>1213.6416091620899</v>
      </c>
      <c r="BY1920" s="99">
        <v>0</v>
      </c>
      <c r="BZ1920" s="99">
        <v>0</v>
      </c>
      <c r="CA1920" s="99">
        <v>8898.5265616178494</v>
      </c>
      <c r="CB1920" s="99">
        <v>1147664.5259857201</v>
      </c>
      <c r="CC1920" s="99">
        <v>9866648.4309081994</v>
      </c>
      <c r="CD1920" s="99">
        <v>2701671.1572570801</v>
      </c>
      <c r="CE1920" s="99">
        <v>147.246570121497</v>
      </c>
      <c r="CF1920" s="99">
        <v>23364.7771515846</v>
      </c>
      <c r="CG1920" s="99">
        <v>213224.41012764</v>
      </c>
      <c r="CH1920" s="99">
        <v>0</v>
      </c>
      <c r="CI1920" s="99">
        <v>9048.2227123975808</v>
      </c>
      <c r="CJ1920" s="99">
        <v>1171838.33100891</v>
      </c>
      <c r="CK1920" s="99">
        <v>10086250.4257813</v>
      </c>
      <c r="CL1920" s="99">
        <v>2736894.8392944299</v>
      </c>
      <c r="CM1920" s="166">
        <v>10287.526625156401</v>
      </c>
      <c r="CN1920" s="166">
        <v>1619674.51828003</v>
      </c>
      <c r="CO1920" s="166">
        <v>11960222.5159912</v>
      </c>
      <c r="CP1920" s="99">
        <v>2736894.8392944299</v>
      </c>
      <c r="CQ1920" s="99">
        <v>0</v>
      </c>
      <c r="CR1920" s="99">
        <v>0</v>
      </c>
      <c r="CS1920" s="99">
        <v>0</v>
      </c>
      <c r="CT1920" s="99">
        <v>0</v>
      </c>
      <c r="CU1920" s="98">
        <v>5541.618255976</v>
      </c>
      <c r="CV1920" s="98">
        <v>1376.2276999989999</v>
      </c>
      <c r="CW1920" s="98">
        <v>1171029.3031373047</v>
      </c>
      <c r="CX1920" s="98">
        <v>10079872.841035839</v>
      </c>
    </row>
    <row r="1921" spans="1:102" x14ac:dyDescent="0.2">
      <c r="A1921" s="98" t="s">
        <v>183</v>
      </c>
      <c r="B1921" s="100">
        <v>43800</v>
      </c>
      <c r="C1921" s="99">
        <v>0</v>
      </c>
      <c r="D1921" s="99">
        <v>3447.02044859529</v>
      </c>
      <c r="E1921" s="99">
        <v>4638.9198178648903</v>
      </c>
      <c r="F1921" s="99">
        <v>62.964760198723503</v>
      </c>
      <c r="G1921" s="99">
        <v>0</v>
      </c>
      <c r="H1921" s="99">
        <v>0</v>
      </c>
      <c r="I1921" s="99">
        <v>0</v>
      </c>
      <c r="J1921" s="99">
        <v>1292.7493200451099</v>
      </c>
      <c r="K1921" s="99">
        <v>0</v>
      </c>
      <c r="L1921" s="99">
        <v>60.664397112093901</v>
      </c>
      <c r="M1921" s="99">
        <v>99.918791192583697</v>
      </c>
      <c r="N1921" s="99">
        <v>3653.8358547687499</v>
      </c>
      <c r="O1921" s="99">
        <v>0</v>
      </c>
      <c r="P1921" s="99">
        <v>3417.9282806217702</v>
      </c>
      <c r="Q1921" s="99">
        <v>962.71130867302395</v>
      </c>
      <c r="R1921" s="99">
        <v>0</v>
      </c>
      <c r="S1921" s="99">
        <v>9.0730071902507898</v>
      </c>
      <c r="T1921" s="99">
        <v>0</v>
      </c>
      <c r="U1921" s="99">
        <v>1275.3378402292699</v>
      </c>
      <c r="V1921" s="99">
        <v>0</v>
      </c>
      <c r="W1921" s="99">
        <v>342769.72449493402</v>
      </c>
      <c r="X1921" s="99">
        <v>712128.67984771705</v>
      </c>
      <c r="Y1921" s="99">
        <v>857.46202401071798</v>
      </c>
      <c r="Z1921" s="99">
        <v>0</v>
      </c>
      <c r="AA1921" s="99">
        <v>0</v>
      </c>
      <c r="AB1921" s="99">
        <v>0</v>
      </c>
      <c r="AC1921" s="99">
        <v>462552.67223739601</v>
      </c>
      <c r="AD1921" s="99">
        <v>0</v>
      </c>
      <c r="AE1921" s="99">
        <v>7649.8644109368297</v>
      </c>
      <c r="AF1921" s="99">
        <v>15491.127003669701</v>
      </c>
      <c r="AG1921" s="99">
        <v>545842.76593017601</v>
      </c>
      <c r="AH1921" s="99">
        <v>0</v>
      </c>
      <c r="AI1921" s="99">
        <v>335545.51386642503</v>
      </c>
      <c r="AJ1921" s="99">
        <v>153629.769220352</v>
      </c>
      <c r="AK1921" s="99">
        <v>0</v>
      </c>
      <c r="AL1921" s="99">
        <v>1273.2655038088601</v>
      </c>
      <c r="AM1921" s="99">
        <v>0</v>
      </c>
      <c r="AN1921" s="99">
        <v>462055.81453323399</v>
      </c>
      <c r="AO1921" s="99">
        <v>0</v>
      </c>
      <c r="AP1921" s="99">
        <v>3048375.5217590299</v>
      </c>
      <c r="AQ1921" s="99">
        <v>6198982.2781982403</v>
      </c>
      <c r="AR1921" s="99">
        <v>10921.673822283699</v>
      </c>
      <c r="AS1921" s="99">
        <v>0</v>
      </c>
      <c r="AT1921" s="99">
        <v>0</v>
      </c>
      <c r="AU1921" s="99">
        <v>0</v>
      </c>
      <c r="AV1921" s="99">
        <v>1888984.53147888</v>
      </c>
      <c r="AW1921" s="99">
        <v>0</v>
      </c>
      <c r="AX1921" s="99">
        <v>66464.592927932696</v>
      </c>
      <c r="AY1921" s="99">
        <v>145117.916862488</v>
      </c>
      <c r="AZ1921" s="99">
        <v>4777239.8486328097</v>
      </c>
      <c r="BA1921" s="99">
        <v>0</v>
      </c>
      <c r="BB1921" s="99">
        <v>2954093.2108459501</v>
      </c>
      <c r="BC1921" s="99">
        <v>1363296.12255859</v>
      </c>
      <c r="BD1921" s="99">
        <v>0</v>
      </c>
      <c r="BE1921" s="99">
        <v>12657.018019676199</v>
      </c>
      <c r="BF1921" s="99">
        <v>0</v>
      </c>
      <c r="BG1921" s="99">
        <v>1880328.57089233</v>
      </c>
      <c r="BH1921" s="99">
        <v>0</v>
      </c>
      <c r="BI1921" s="99">
        <v>642282.73574066197</v>
      </c>
      <c r="BJ1921" s="99">
        <v>1959255.33277893</v>
      </c>
      <c r="BK1921" s="99">
        <v>1760.9253432303699</v>
      </c>
      <c r="BL1921" s="99">
        <v>0</v>
      </c>
      <c r="BM1921" s="99">
        <v>0</v>
      </c>
      <c r="BN1921" s="99">
        <v>0</v>
      </c>
      <c r="BO1921" s="99">
        <v>0</v>
      </c>
      <c r="BP1921" s="99">
        <v>0</v>
      </c>
      <c r="BQ1921" s="99">
        <v>0</v>
      </c>
      <c r="BR1921" s="99">
        <v>28711.4429841042</v>
      </c>
      <c r="BS1921" s="99">
        <v>1455774.5674896201</v>
      </c>
      <c r="BT1921" s="99">
        <v>0</v>
      </c>
      <c r="BU1921" s="99">
        <v>624043.45483398403</v>
      </c>
      <c r="BV1921" s="99">
        <v>467191.63505554199</v>
      </c>
      <c r="BW1921" s="99">
        <v>0</v>
      </c>
      <c r="BX1921" s="99">
        <v>2024.30635024607</v>
      </c>
      <c r="BY1921" s="99">
        <v>0</v>
      </c>
      <c r="BZ1921" s="99">
        <v>0</v>
      </c>
      <c r="CA1921" s="99">
        <v>8190.1864824891099</v>
      </c>
      <c r="CB1921" s="99">
        <v>1068644.0016784701</v>
      </c>
      <c r="CC1921" s="99">
        <v>9332936.49682617</v>
      </c>
      <c r="CD1921" s="99">
        <v>2589518.5047607399</v>
      </c>
      <c r="CE1921" s="99">
        <v>153.74601119384201</v>
      </c>
      <c r="CF1921" s="99">
        <v>24238.293648719799</v>
      </c>
      <c r="CG1921" s="99">
        <v>236220.29084205601</v>
      </c>
      <c r="CH1921" s="99">
        <v>0</v>
      </c>
      <c r="CI1921" s="99">
        <v>8342.2949916124307</v>
      </c>
      <c r="CJ1921" s="99">
        <v>1093208.2987670901</v>
      </c>
      <c r="CK1921" s="99">
        <v>9564407.3023681603</v>
      </c>
      <c r="CL1921" s="99">
        <v>2628151.0162353502</v>
      </c>
      <c r="CM1921" s="166">
        <v>9582.3704844713193</v>
      </c>
      <c r="CN1921" s="166">
        <v>1544066.4061279299</v>
      </c>
      <c r="CO1921" s="166">
        <v>11416037.779785199</v>
      </c>
      <c r="CP1921" s="99">
        <v>2628151.0162353502</v>
      </c>
      <c r="CQ1921" s="99">
        <v>0</v>
      </c>
      <c r="CR1921" s="99">
        <v>0</v>
      </c>
      <c r="CS1921" s="99">
        <v>0</v>
      </c>
      <c r="CT1921" s="99">
        <v>0</v>
      </c>
      <c r="CU1921" s="98">
        <v>4733.2137719539996</v>
      </c>
      <c r="CV1921" s="98">
        <v>1439.656496333</v>
      </c>
      <c r="CW1921" s="98">
        <v>1092882.2953271898</v>
      </c>
      <c r="CX1921" s="98">
        <v>9569156.7876682263</v>
      </c>
    </row>
    <row r="1922" spans="1:102" x14ac:dyDescent="0.2">
      <c r="A1922" s="98" t="s">
        <v>184</v>
      </c>
      <c r="B1922" s="100">
        <v>38047</v>
      </c>
      <c r="C1922" s="99">
        <v>0</v>
      </c>
      <c r="D1922" s="99">
        <v>575.89326702803396</v>
      </c>
      <c r="E1922" s="99">
        <v>648.470339737833</v>
      </c>
      <c r="F1922" s="99">
        <v>1.1079252949857601</v>
      </c>
      <c r="G1922" s="99">
        <v>0</v>
      </c>
      <c r="H1922" s="99">
        <v>0</v>
      </c>
      <c r="I1922" s="99">
        <v>0</v>
      </c>
      <c r="J1922" s="99">
        <v>0.97695898299571104</v>
      </c>
      <c r="K1922" s="99">
        <v>0</v>
      </c>
      <c r="L1922" s="99">
        <v>513.55335795134295</v>
      </c>
      <c r="M1922" s="99">
        <v>11.368014307925501</v>
      </c>
      <c r="N1922" s="99">
        <v>105.487429674715</v>
      </c>
      <c r="O1922" s="99">
        <v>0</v>
      </c>
      <c r="P1922" s="99">
        <v>0</v>
      </c>
      <c r="Q1922" s="99">
        <v>536.64542035013403</v>
      </c>
      <c r="R1922" s="99">
        <v>0</v>
      </c>
      <c r="S1922" s="99">
        <v>0</v>
      </c>
      <c r="T1922" s="99">
        <v>22.135166165884598</v>
      </c>
      <c r="U1922" s="99">
        <v>216.989951426163</v>
      </c>
      <c r="V1922" s="99">
        <v>0</v>
      </c>
      <c r="W1922" s="99">
        <v>59913.6994781494</v>
      </c>
      <c r="X1922" s="99">
        <v>115537.329791069</v>
      </c>
      <c r="Y1922" s="99">
        <v>17.597570121986799</v>
      </c>
      <c r="Z1922" s="99">
        <v>0</v>
      </c>
      <c r="AA1922" s="99">
        <v>0</v>
      </c>
      <c r="AB1922" s="99">
        <v>0</v>
      </c>
      <c r="AC1922" s="99">
        <v>31.2465851278976</v>
      </c>
      <c r="AD1922" s="99">
        <v>0</v>
      </c>
      <c r="AE1922" s="99">
        <v>47570.982832908601</v>
      </c>
      <c r="AF1922" s="99">
        <v>1457.5721620172301</v>
      </c>
      <c r="AG1922" s="99">
        <v>23186.423135518999</v>
      </c>
      <c r="AH1922" s="99">
        <v>0</v>
      </c>
      <c r="AI1922" s="99">
        <v>0</v>
      </c>
      <c r="AJ1922" s="99">
        <v>92362.209608078003</v>
      </c>
      <c r="AK1922" s="99">
        <v>0</v>
      </c>
      <c r="AL1922" s="99">
        <v>0</v>
      </c>
      <c r="AM1922" s="99">
        <v>3956.9829109013099</v>
      </c>
      <c r="AN1922" s="99">
        <v>79509.771716117903</v>
      </c>
      <c r="AO1922" s="99">
        <v>0</v>
      </c>
      <c r="AP1922" s="99">
        <v>375271.94475936901</v>
      </c>
      <c r="AQ1922" s="99">
        <v>704027.50599670399</v>
      </c>
      <c r="AR1922" s="99">
        <v>503.89347977936302</v>
      </c>
      <c r="AS1922" s="99">
        <v>0</v>
      </c>
      <c r="AT1922" s="99">
        <v>0</v>
      </c>
      <c r="AU1922" s="99">
        <v>0</v>
      </c>
      <c r="AV1922" s="99">
        <v>72.119674875401003</v>
      </c>
      <c r="AW1922" s="99">
        <v>0</v>
      </c>
      <c r="AX1922" s="99">
        <v>304834.96933364897</v>
      </c>
      <c r="AY1922" s="99">
        <v>8129.8823398351697</v>
      </c>
      <c r="AZ1922" s="99">
        <v>138918.31327247599</v>
      </c>
      <c r="BA1922" s="99">
        <v>0</v>
      </c>
      <c r="BB1922" s="99">
        <v>0</v>
      </c>
      <c r="BC1922" s="99">
        <v>561644.15986633301</v>
      </c>
      <c r="BD1922" s="99">
        <v>0</v>
      </c>
      <c r="BE1922" s="99">
        <v>0</v>
      </c>
      <c r="BF1922" s="99">
        <v>21952.1398253441</v>
      </c>
      <c r="BG1922" s="99">
        <v>183424.43316078201</v>
      </c>
      <c r="BH1922" s="99">
        <v>0</v>
      </c>
      <c r="BI1922" s="99">
        <v>3718.7790542840999</v>
      </c>
      <c r="BJ1922" s="99">
        <v>244197.32856178301</v>
      </c>
      <c r="BK1922" s="99">
        <v>0</v>
      </c>
      <c r="BL1922" s="99">
        <v>0</v>
      </c>
      <c r="BM1922" s="99">
        <v>0</v>
      </c>
      <c r="BN1922" s="99">
        <v>0</v>
      </c>
      <c r="BO1922" s="99">
        <v>0</v>
      </c>
      <c r="BP1922" s="99">
        <v>0</v>
      </c>
      <c r="BQ1922" s="99">
        <v>0</v>
      </c>
      <c r="BR1922" s="99">
        <v>1825.4220718592401</v>
      </c>
      <c r="BS1922" s="99">
        <v>49452.520744800597</v>
      </c>
      <c r="BT1922" s="99">
        <v>0</v>
      </c>
      <c r="BU1922" s="99">
        <v>0</v>
      </c>
      <c r="BV1922" s="99">
        <v>196516.22097969099</v>
      </c>
      <c r="BW1922" s="99">
        <v>0</v>
      </c>
      <c r="BX1922" s="99">
        <v>0</v>
      </c>
      <c r="BY1922" s="99">
        <v>0</v>
      </c>
      <c r="BZ1922" s="99">
        <v>0</v>
      </c>
      <c r="CA1922" s="99">
        <v>1230.2607905417699</v>
      </c>
      <c r="CB1922" s="99">
        <v>178827.29237937901</v>
      </c>
      <c r="CC1922" s="99">
        <v>1065637.7276306199</v>
      </c>
      <c r="CD1922" s="99">
        <v>253927.26070404099</v>
      </c>
      <c r="CE1922" s="99">
        <v>21.6244685167912</v>
      </c>
      <c r="CF1922" s="99">
        <v>3845.1991326510902</v>
      </c>
      <c r="CG1922" s="99">
        <v>21336.563798666</v>
      </c>
      <c r="CH1922" s="99">
        <v>0</v>
      </c>
      <c r="CI1922" s="99">
        <v>1253.5001460313799</v>
      </c>
      <c r="CJ1922" s="99">
        <v>182568.474365234</v>
      </c>
      <c r="CK1922" s="99">
        <v>1088817.5203247101</v>
      </c>
      <c r="CL1922" s="99">
        <v>253658.54120063799</v>
      </c>
      <c r="CM1922" s="166">
        <v>1470.49541822076</v>
      </c>
      <c r="CN1922" s="166">
        <v>258289.50354385399</v>
      </c>
      <c r="CO1922" s="166">
        <v>1278469.4662323</v>
      </c>
      <c r="CP1922" s="99">
        <v>253658.54120063799</v>
      </c>
      <c r="CQ1922" s="99">
        <v>0</v>
      </c>
      <c r="CR1922" s="99">
        <v>0</v>
      </c>
      <c r="CS1922" s="99">
        <v>0</v>
      </c>
      <c r="CT1922" s="99">
        <v>0</v>
      </c>
      <c r="CU1922" s="98">
        <v>885.53238942799999</v>
      </c>
      <c r="CV1922" s="98">
        <v>0.97633785900000003</v>
      </c>
      <c r="CW1922" s="98">
        <v>182672.4915120301</v>
      </c>
      <c r="CX1922" s="98">
        <v>1086974.2914292859</v>
      </c>
    </row>
    <row r="1923" spans="1:102" x14ac:dyDescent="0.2">
      <c r="A1923" s="98" t="s">
        <v>184</v>
      </c>
      <c r="B1923" s="100">
        <v>38139</v>
      </c>
      <c r="C1923" s="99">
        <v>0</v>
      </c>
      <c r="D1923" s="99">
        <v>599.70074949413504</v>
      </c>
      <c r="E1923" s="99">
        <v>642.47813801467396</v>
      </c>
      <c r="F1923" s="99">
        <v>1.5279342809954</v>
      </c>
      <c r="G1923" s="99">
        <v>0</v>
      </c>
      <c r="H1923" s="99">
        <v>0</v>
      </c>
      <c r="I1923" s="99">
        <v>0</v>
      </c>
      <c r="J1923" s="99">
        <v>16.290200418792701</v>
      </c>
      <c r="K1923" s="99">
        <v>0</v>
      </c>
      <c r="L1923" s="99">
        <v>583.71817608922697</v>
      </c>
      <c r="M1923" s="99">
        <v>12.9316254468868</v>
      </c>
      <c r="N1923" s="99">
        <v>109.86234154365999</v>
      </c>
      <c r="O1923" s="99">
        <v>0</v>
      </c>
      <c r="P1923" s="99">
        <v>0</v>
      </c>
      <c r="Q1923" s="99">
        <v>532.98300935327995</v>
      </c>
      <c r="R1923" s="99">
        <v>0</v>
      </c>
      <c r="S1923" s="99">
        <v>0</v>
      </c>
      <c r="T1923" s="99">
        <v>19.420891677495099</v>
      </c>
      <c r="U1923" s="99">
        <v>216.027377752587</v>
      </c>
      <c r="V1923" s="99">
        <v>0</v>
      </c>
      <c r="W1923" s="99">
        <v>57834.843255043001</v>
      </c>
      <c r="X1923" s="99">
        <v>116453.004792213</v>
      </c>
      <c r="Y1923" s="99">
        <v>19.2255482438486</v>
      </c>
      <c r="Z1923" s="99">
        <v>0</v>
      </c>
      <c r="AA1923" s="99">
        <v>0</v>
      </c>
      <c r="AB1923" s="99">
        <v>0</v>
      </c>
      <c r="AC1923" s="99">
        <v>4472.5420488715199</v>
      </c>
      <c r="AD1923" s="99">
        <v>0</v>
      </c>
      <c r="AE1923" s="99">
        <v>65333.515528678901</v>
      </c>
      <c r="AF1923" s="99">
        <v>1286.50471137464</v>
      </c>
      <c r="AG1923" s="99">
        <v>24022.002423286402</v>
      </c>
      <c r="AH1923" s="99">
        <v>0</v>
      </c>
      <c r="AI1923" s="99">
        <v>0</v>
      </c>
      <c r="AJ1923" s="99">
        <v>90930.255763053894</v>
      </c>
      <c r="AK1923" s="99">
        <v>0</v>
      </c>
      <c r="AL1923" s="99">
        <v>0</v>
      </c>
      <c r="AM1923" s="99">
        <v>3765.2752773165698</v>
      </c>
      <c r="AN1923" s="99">
        <v>77756.691343307495</v>
      </c>
      <c r="AO1923" s="99">
        <v>0</v>
      </c>
      <c r="AP1923" s="99">
        <v>352081.68616104103</v>
      </c>
      <c r="AQ1923" s="99">
        <v>713828.88998413098</v>
      </c>
      <c r="AR1923" s="99">
        <v>460.317669119686</v>
      </c>
      <c r="AS1923" s="99">
        <v>0</v>
      </c>
      <c r="AT1923" s="99">
        <v>0</v>
      </c>
      <c r="AU1923" s="99">
        <v>0</v>
      </c>
      <c r="AV1923" s="99">
        <v>11202.2799819708</v>
      </c>
      <c r="AW1923" s="99">
        <v>0</v>
      </c>
      <c r="AX1923" s="99">
        <v>353948.02577590902</v>
      </c>
      <c r="AY1923" s="99">
        <v>7582.46943795681</v>
      </c>
      <c r="AZ1923" s="99">
        <v>147615.19776153599</v>
      </c>
      <c r="BA1923" s="99">
        <v>0</v>
      </c>
      <c r="BB1923" s="99">
        <v>0</v>
      </c>
      <c r="BC1923" s="99">
        <v>559203.14461517299</v>
      </c>
      <c r="BD1923" s="99">
        <v>0</v>
      </c>
      <c r="BE1923" s="99">
        <v>0</v>
      </c>
      <c r="BF1923" s="99">
        <v>21567.724892616301</v>
      </c>
      <c r="BG1923" s="99">
        <v>180940.207382202</v>
      </c>
      <c r="BH1923" s="99">
        <v>0</v>
      </c>
      <c r="BI1923" s="99">
        <v>4529.4884158372897</v>
      </c>
      <c r="BJ1923" s="99">
        <v>248216.708917618</v>
      </c>
      <c r="BK1923" s="99">
        <v>0</v>
      </c>
      <c r="BL1923" s="99">
        <v>0</v>
      </c>
      <c r="BM1923" s="99">
        <v>0</v>
      </c>
      <c r="BN1923" s="99">
        <v>0</v>
      </c>
      <c r="BO1923" s="99">
        <v>0</v>
      </c>
      <c r="BP1923" s="99">
        <v>0</v>
      </c>
      <c r="BQ1923" s="99">
        <v>0</v>
      </c>
      <c r="BR1923" s="99">
        <v>1915.0702071040901</v>
      </c>
      <c r="BS1923" s="99">
        <v>53175.807185649901</v>
      </c>
      <c r="BT1923" s="99">
        <v>0</v>
      </c>
      <c r="BU1923" s="99">
        <v>0</v>
      </c>
      <c r="BV1923" s="99">
        <v>200182.810441971</v>
      </c>
      <c r="BW1923" s="99">
        <v>0</v>
      </c>
      <c r="BX1923" s="99">
        <v>0</v>
      </c>
      <c r="BY1923" s="99">
        <v>0</v>
      </c>
      <c r="BZ1923" s="99">
        <v>0</v>
      </c>
      <c r="CA1923" s="99">
        <v>1240.1808361113101</v>
      </c>
      <c r="CB1923" s="99">
        <v>173539.021900177</v>
      </c>
      <c r="CC1923" s="99">
        <v>1070053.8322753899</v>
      </c>
      <c r="CD1923" s="99">
        <v>251063.813602448</v>
      </c>
      <c r="CE1923" s="99">
        <v>23.030300564831101</v>
      </c>
      <c r="CF1923" s="99">
        <v>4390.0325029492396</v>
      </c>
      <c r="CG1923" s="99">
        <v>24375.450279712699</v>
      </c>
      <c r="CH1923" s="99">
        <v>0</v>
      </c>
      <c r="CI1923" s="99">
        <v>1264.44887642562</v>
      </c>
      <c r="CJ1923" s="99">
        <v>177848.85781860401</v>
      </c>
      <c r="CK1923" s="99">
        <v>1096126.88546753</v>
      </c>
      <c r="CL1923" s="99">
        <v>251443.64696121201</v>
      </c>
      <c r="CM1923" s="166">
        <v>1481.3263663053499</v>
      </c>
      <c r="CN1923" s="166">
        <v>255382.27560424799</v>
      </c>
      <c r="CO1923" s="166">
        <v>1273291.52189636</v>
      </c>
      <c r="CP1923" s="99">
        <v>251443.64696121201</v>
      </c>
      <c r="CQ1923" s="99">
        <v>0</v>
      </c>
      <c r="CR1923" s="99">
        <v>0</v>
      </c>
      <c r="CS1923" s="99">
        <v>0</v>
      </c>
      <c r="CT1923" s="99">
        <v>0</v>
      </c>
      <c r="CU1923" s="98">
        <v>863.31234868000001</v>
      </c>
      <c r="CV1923" s="98">
        <v>20.419686291000001</v>
      </c>
      <c r="CW1923" s="98">
        <v>177929.05440312624</v>
      </c>
      <c r="CX1923" s="98">
        <v>1094429.2825551026</v>
      </c>
    </row>
    <row r="1924" spans="1:102" x14ac:dyDescent="0.2">
      <c r="A1924" s="98" t="s">
        <v>184</v>
      </c>
      <c r="B1924" s="100">
        <v>38231</v>
      </c>
      <c r="C1924" s="99">
        <v>0</v>
      </c>
      <c r="D1924" s="99">
        <v>642.74558185040996</v>
      </c>
      <c r="E1924" s="99">
        <v>635.65171946585201</v>
      </c>
      <c r="F1924" s="99">
        <v>1.2357771039969501</v>
      </c>
      <c r="G1924" s="99">
        <v>0</v>
      </c>
      <c r="H1924" s="99">
        <v>0</v>
      </c>
      <c r="I1924" s="99">
        <v>0</v>
      </c>
      <c r="J1924" s="99">
        <v>48.388165582902701</v>
      </c>
      <c r="K1924" s="99">
        <v>0</v>
      </c>
      <c r="L1924" s="99">
        <v>653.21467113494896</v>
      </c>
      <c r="M1924" s="99">
        <v>12.443712180945999</v>
      </c>
      <c r="N1924" s="99">
        <v>114.14606420137</v>
      </c>
      <c r="O1924" s="99">
        <v>0</v>
      </c>
      <c r="P1924" s="99">
        <v>0</v>
      </c>
      <c r="Q1924" s="99">
        <v>545.07149099558603</v>
      </c>
      <c r="R1924" s="99">
        <v>0</v>
      </c>
      <c r="S1924" s="99">
        <v>0</v>
      </c>
      <c r="T1924" s="99">
        <v>20.821502803824799</v>
      </c>
      <c r="U1924" s="99">
        <v>230.88349848426901</v>
      </c>
      <c r="V1924" s="99">
        <v>0</v>
      </c>
      <c r="W1924" s="99">
        <v>60223.632999420202</v>
      </c>
      <c r="X1924" s="99">
        <v>119934.71770668001</v>
      </c>
      <c r="Y1924" s="99">
        <v>9.2913058239501005</v>
      </c>
      <c r="Z1924" s="99">
        <v>0</v>
      </c>
      <c r="AA1924" s="99">
        <v>0</v>
      </c>
      <c r="AB1924" s="99">
        <v>0</v>
      </c>
      <c r="AC1924" s="99">
        <v>12721.2125645876</v>
      </c>
      <c r="AD1924" s="99">
        <v>0</v>
      </c>
      <c r="AE1924" s="99">
        <v>62006.695816040003</v>
      </c>
      <c r="AF1924" s="99">
        <v>1315.77828660607</v>
      </c>
      <c r="AG1924" s="99">
        <v>25734.979343175899</v>
      </c>
      <c r="AH1924" s="99">
        <v>0</v>
      </c>
      <c r="AI1924" s="99">
        <v>0</v>
      </c>
      <c r="AJ1924" s="99">
        <v>99376.631331443801</v>
      </c>
      <c r="AK1924" s="99">
        <v>0</v>
      </c>
      <c r="AL1924" s="99">
        <v>0</v>
      </c>
      <c r="AM1924" s="99">
        <v>3925.3436191976102</v>
      </c>
      <c r="AN1924" s="99">
        <v>80115.205918312102</v>
      </c>
      <c r="AO1924" s="99">
        <v>0</v>
      </c>
      <c r="AP1924" s="99">
        <v>374343.14924621599</v>
      </c>
      <c r="AQ1924" s="99">
        <v>759998.32029724098</v>
      </c>
      <c r="AR1924" s="99">
        <v>73.143155807629199</v>
      </c>
      <c r="AS1924" s="99">
        <v>0</v>
      </c>
      <c r="AT1924" s="99">
        <v>0</v>
      </c>
      <c r="AU1924" s="99">
        <v>0</v>
      </c>
      <c r="AV1924" s="99">
        <v>31112.334258794799</v>
      </c>
      <c r="AW1924" s="99">
        <v>0</v>
      </c>
      <c r="AX1924" s="99">
        <v>382847.79812240601</v>
      </c>
      <c r="AY1924" s="99">
        <v>8152.0084679126703</v>
      </c>
      <c r="AZ1924" s="99">
        <v>162444.04502105701</v>
      </c>
      <c r="BA1924" s="99">
        <v>0</v>
      </c>
      <c r="BB1924" s="99">
        <v>0</v>
      </c>
      <c r="BC1924" s="99">
        <v>634368.08625793504</v>
      </c>
      <c r="BD1924" s="99">
        <v>0</v>
      </c>
      <c r="BE1924" s="99">
        <v>0</v>
      </c>
      <c r="BF1924" s="99">
        <v>23617.800904512402</v>
      </c>
      <c r="BG1924" s="99">
        <v>194555.83476066601</v>
      </c>
      <c r="BH1924" s="99">
        <v>0</v>
      </c>
      <c r="BI1924" s="99">
        <v>6799.3575435876801</v>
      </c>
      <c r="BJ1924" s="99">
        <v>264757.83803558402</v>
      </c>
      <c r="BK1924" s="99">
        <v>0</v>
      </c>
      <c r="BL1924" s="99">
        <v>0</v>
      </c>
      <c r="BM1924" s="99">
        <v>0</v>
      </c>
      <c r="BN1924" s="99">
        <v>0</v>
      </c>
      <c r="BO1924" s="99">
        <v>0</v>
      </c>
      <c r="BP1924" s="99">
        <v>0</v>
      </c>
      <c r="BQ1924" s="99">
        <v>0</v>
      </c>
      <c r="BR1924" s="99">
        <v>2292.6669335961301</v>
      </c>
      <c r="BS1924" s="99">
        <v>57161.329793930097</v>
      </c>
      <c r="BT1924" s="99">
        <v>0</v>
      </c>
      <c r="BU1924" s="99">
        <v>0</v>
      </c>
      <c r="BV1924" s="99">
        <v>212449.550405502</v>
      </c>
      <c r="BW1924" s="99">
        <v>0</v>
      </c>
      <c r="BX1924" s="99">
        <v>0</v>
      </c>
      <c r="BY1924" s="99">
        <v>0</v>
      </c>
      <c r="BZ1924" s="99">
        <v>0</v>
      </c>
      <c r="CA1924" s="99">
        <v>1284.4606634229399</v>
      </c>
      <c r="CB1924" s="99">
        <v>179267.93245506301</v>
      </c>
      <c r="CC1924" s="99">
        <v>1146612.46182251</v>
      </c>
      <c r="CD1924" s="99">
        <v>268632.20152282697</v>
      </c>
      <c r="CE1924" s="99">
        <v>25.065465868916402</v>
      </c>
      <c r="CF1924" s="99">
        <v>5566.1432147622099</v>
      </c>
      <c r="CG1924" s="99">
        <v>34315.786652088202</v>
      </c>
      <c r="CH1924" s="99">
        <v>0</v>
      </c>
      <c r="CI1924" s="99">
        <v>1306.0901692807699</v>
      </c>
      <c r="CJ1924" s="99">
        <v>184825.58197784401</v>
      </c>
      <c r="CK1924" s="99">
        <v>1178984.49749756</v>
      </c>
      <c r="CL1924" s="99">
        <v>270501.31337356602</v>
      </c>
      <c r="CM1924" s="166">
        <v>1532.41580601037</v>
      </c>
      <c r="CN1924" s="166">
        <v>271450.26208877598</v>
      </c>
      <c r="CO1924" s="166">
        <v>1381568.60842896</v>
      </c>
      <c r="CP1924" s="99">
        <v>270501.31337356602</v>
      </c>
      <c r="CQ1924" s="99">
        <v>0</v>
      </c>
      <c r="CR1924" s="99">
        <v>0</v>
      </c>
      <c r="CS1924" s="99">
        <v>0</v>
      </c>
      <c r="CT1924" s="99">
        <v>0</v>
      </c>
      <c r="CU1924" s="98">
        <v>840.670758234</v>
      </c>
      <c r="CV1924" s="98">
        <v>53.232607291000001</v>
      </c>
      <c r="CW1924" s="98">
        <v>184834.07566982522</v>
      </c>
      <c r="CX1924" s="98">
        <v>1180928.2484745982</v>
      </c>
    </row>
    <row r="1925" spans="1:102" x14ac:dyDescent="0.2">
      <c r="A1925" s="98" t="s">
        <v>184</v>
      </c>
      <c r="B1925" s="100">
        <v>38322</v>
      </c>
      <c r="C1925" s="99">
        <v>0</v>
      </c>
      <c r="D1925" s="99">
        <v>678.37157264351799</v>
      </c>
      <c r="E1925" s="99">
        <v>625.531970255077</v>
      </c>
      <c r="F1925" s="99">
        <v>2.0466130369750299</v>
      </c>
      <c r="G1925" s="99">
        <v>0</v>
      </c>
      <c r="H1925" s="99">
        <v>0</v>
      </c>
      <c r="I1925" s="99">
        <v>0</v>
      </c>
      <c r="J1925" s="99">
        <v>81.967153542675106</v>
      </c>
      <c r="K1925" s="99">
        <v>0</v>
      </c>
      <c r="L1925" s="99">
        <v>681.65746885538101</v>
      </c>
      <c r="M1925" s="99">
        <v>11.3345557058929</v>
      </c>
      <c r="N1925" s="99">
        <v>121.597975717857</v>
      </c>
      <c r="O1925" s="99">
        <v>0</v>
      </c>
      <c r="P1925" s="99">
        <v>0</v>
      </c>
      <c r="Q1925" s="99">
        <v>514.770582921803</v>
      </c>
      <c r="R1925" s="99">
        <v>0</v>
      </c>
      <c r="S1925" s="99">
        <v>0</v>
      </c>
      <c r="T1925" s="99">
        <v>20.6597733118106</v>
      </c>
      <c r="U1925" s="99">
        <v>254.41452588699801</v>
      </c>
      <c r="V1925" s="99">
        <v>0</v>
      </c>
      <c r="W1925" s="99">
        <v>67134.477958679199</v>
      </c>
      <c r="X1925" s="99">
        <v>117106.470567703</v>
      </c>
      <c r="Y1925" s="99">
        <v>38.370115756988497</v>
      </c>
      <c r="Z1925" s="99">
        <v>0</v>
      </c>
      <c r="AA1925" s="99">
        <v>0</v>
      </c>
      <c r="AB1925" s="99">
        <v>0</v>
      </c>
      <c r="AC1925" s="99">
        <v>28066.460093736601</v>
      </c>
      <c r="AD1925" s="99">
        <v>0</v>
      </c>
      <c r="AE1925" s="99">
        <v>64821.0581693649</v>
      </c>
      <c r="AF1925" s="99">
        <v>1009.4129567444299</v>
      </c>
      <c r="AG1925" s="99">
        <v>26580.613985776901</v>
      </c>
      <c r="AH1925" s="99">
        <v>0</v>
      </c>
      <c r="AI1925" s="99">
        <v>0</v>
      </c>
      <c r="AJ1925" s="99">
        <v>91226.559133529707</v>
      </c>
      <c r="AK1925" s="99">
        <v>0</v>
      </c>
      <c r="AL1925" s="99">
        <v>0</v>
      </c>
      <c r="AM1925" s="99">
        <v>3695.55647695065</v>
      </c>
      <c r="AN1925" s="99">
        <v>93306.997351646394</v>
      </c>
      <c r="AO1925" s="99">
        <v>0</v>
      </c>
      <c r="AP1925" s="99">
        <v>414369.22592926002</v>
      </c>
      <c r="AQ1925" s="99">
        <v>745367.70826721203</v>
      </c>
      <c r="AR1925" s="99">
        <v>669.77783109992697</v>
      </c>
      <c r="AS1925" s="99">
        <v>0</v>
      </c>
      <c r="AT1925" s="99">
        <v>0</v>
      </c>
      <c r="AU1925" s="99">
        <v>0</v>
      </c>
      <c r="AV1925" s="99">
        <v>67501.716650009199</v>
      </c>
      <c r="AW1925" s="99">
        <v>0</v>
      </c>
      <c r="AX1925" s="99">
        <v>433241.24019622803</v>
      </c>
      <c r="AY1925" s="99">
        <v>6363.7714313864699</v>
      </c>
      <c r="AZ1925" s="99">
        <v>169268.22465515099</v>
      </c>
      <c r="BA1925" s="99">
        <v>0</v>
      </c>
      <c r="BB1925" s="99">
        <v>0</v>
      </c>
      <c r="BC1925" s="99">
        <v>580273.96705627395</v>
      </c>
      <c r="BD1925" s="99">
        <v>0</v>
      </c>
      <c r="BE1925" s="99">
        <v>0</v>
      </c>
      <c r="BF1925" s="99">
        <v>23059.870564460802</v>
      </c>
      <c r="BG1925" s="99">
        <v>218518.41045188901</v>
      </c>
      <c r="BH1925" s="99">
        <v>0</v>
      </c>
      <c r="BI1925" s="99">
        <v>6704.9240921139699</v>
      </c>
      <c r="BJ1925" s="99">
        <v>259166.02431869501</v>
      </c>
      <c r="BK1925" s="99">
        <v>0</v>
      </c>
      <c r="BL1925" s="99">
        <v>0</v>
      </c>
      <c r="BM1925" s="99">
        <v>0</v>
      </c>
      <c r="BN1925" s="99">
        <v>0</v>
      </c>
      <c r="BO1925" s="99">
        <v>0</v>
      </c>
      <c r="BP1925" s="99">
        <v>0</v>
      </c>
      <c r="BQ1925" s="99">
        <v>0</v>
      </c>
      <c r="BR1925" s="99">
        <v>1597.6682985126999</v>
      </c>
      <c r="BS1925" s="99">
        <v>59074.336602210999</v>
      </c>
      <c r="BT1925" s="99">
        <v>0</v>
      </c>
      <c r="BU1925" s="99">
        <v>0</v>
      </c>
      <c r="BV1925" s="99">
        <v>202264.26176643401</v>
      </c>
      <c r="BW1925" s="99">
        <v>0</v>
      </c>
      <c r="BX1925" s="99">
        <v>0</v>
      </c>
      <c r="BY1925" s="99">
        <v>0</v>
      </c>
      <c r="BZ1925" s="99">
        <v>0</v>
      </c>
      <c r="CA1925" s="99">
        <v>1293.3493907749701</v>
      </c>
      <c r="CB1925" s="99">
        <v>182866.65756034901</v>
      </c>
      <c r="CC1925" s="99">
        <v>1158180.90765381</v>
      </c>
      <c r="CD1925" s="99">
        <v>264347.32543945301</v>
      </c>
      <c r="CE1925" s="99">
        <v>26.1862510268111</v>
      </c>
      <c r="CF1925" s="99">
        <v>5044.0280176997203</v>
      </c>
      <c r="CG1925" s="99">
        <v>32315.527683496501</v>
      </c>
      <c r="CH1925" s="99">
        <v>0</v>
      </c>
      <c r="CI1925" s="99">
        <v>1320.09658202529</v>
      </c>
      <c r="CJ1925" s="99">
        <v>188037.04903221101</v>
      </c>
      <c r="CK1925" s="99">
        <v>1188336.75567627</v>
      </c>
      <c r="CL1925" s="99">
        <v>266007.48508453398</v>
      </c>
      <c r="CM1925" s="166">
        <v>1576.3453592210999</v>
      </c>
      <c r="CN1925" s="166">
        <v>279269.69171524001</v>
      </c>
      <c r="CO1925" s="166">
        <v>1397351.4451141399</v>
      </c>
      <c r="CP1925" s="99">
        <v>266007.48508453398</v>
      </c>
      <c r="CQ1925" s="99">
        <v>0</v>
      </c>
      <c r="CR1925" s="99">
        <v>0</v>
      </c>
      <c r="CS1925" s="99">
        <v>0</v>
      </c>
      <c r="CT1925" s="99">
        <v>0</v>
      </c>
      <c r="CU1925" s="98">
        <v>811.00515651199999</v>
      </c>
      <c r="CV1925" s="98">
        <v>90.087380410999998</v>
      </c>
      <c r="CW1925" s="98">
        <v>187910.68557804872</v>
      </c>
      <c r="CX1925" s="98">
        <v>1190496.4353373065</v>
      </c>
    </row>
    <row r="1926" spans="1:102" x14ac:dyDescent="0.2">
      <c r="A1926" s="98" t="s">
        <v>184</v>
      </c>
      <c r="B1926" s="100">
        <v>38412</v>
      </c>
      <c r="C1926" s="99">
        <v>0</v>
      </c>
      <c r="D1926" s="99">
        <v>645.557676628232</v>
      </c>
      <c r="E1926" s="99">
        <v>620.97319100797199</v>
      </c>
      <c r="F1926" s="99">
        <v>2.1879202599811798</v>
      </c>
      <c r="G1926" s="99">
        <v>0</v>
      </c>
      <c r="H1926" s="99">
        <v>0</v>
      </c>
      <c r="I1926" s="99">
        <v>0</v>
      </c>
      <c r="J1926" s="99">
        <v>117.90533778257701</v>
      </c>
      <c r="K1926" s="99">
        <v>0</v>
      </c>
      <c r="L1926" s="99">
        <v>578.69907961040701</v>
      </c>
      <c r="M1926" s="99">
        <v>15.424694496905399</v>
      </c>
      <c r="N1926" s="99">
        <v>121.600922161713</v>
      </c>
      <c r="O1926" s="99">
        <v>0</v>
      </c>
      <c r="P1926" s="99">
        <v>0</v>
      </c>
      <c r="Q1926" s="99">
        <v>501.06173780187999</v>
      </c>
      <c r="R1926" s="99">
        <v>0</v>
      </c>
      <c r="S1926" s="99">
        <v>0</v>
      </c>
      <c r="T1926" s="99">
        <v>19.1378085338511</v>
      </c>
      <c r="U1926" s="99">
        <v>263.947023153305</v>
      </c>
      <c r="V1926" s="99">
        <v>0</v>
      </c>
      <c r="W1926" s="99">
        <v>57384.698936939203</v>
      </c>
      <c r="X1926" s="99">
        <v>116909.405653954</v>
      </c>
      <c r="Y1926" s="99">
        <v>31.091822151793199</v>
      </c>
      <c r="Z1926" s="99">
        <v>0</v>
      </c>
      <c r="AA1926" s="99">
        <v>0</v>
      </c>
      <c r="AB1926" s="99">
        <v>0</v>
      </c>
      <c r="AC1926" s="99">
        <v>43516.576213836699</v>
      </c>
      <c r="AD1926" s="99">
        <v>0</v>
      </c>
      <c r="AE1926" s="99">
        <v>44596.365516185797</v>
      </c>
      <c r="AF1926" s="99">
        <v>2140.73386242986</v>
      </c>
      <c r="AG1926" s="99">
        <v>26906.765731334701</v>
      </c>
      <c r="AH1926" s="99">
        <v>0</v>
      </c>
      <c r="AI1926" s="99">
        <v>0</v>
      </c>
      <c r="AJ1926" s="99">
        <v>91080.503945350603</v>
      </c>
      <c r="AK1926" s="99">
        <v>0</v>
      </c>
      <c r="AL1926" s="99">
        <v>0</v>
      </c>
      <c r="AM1926" s="99">
        <v>3570.8671317100502</v>
      </c>
      <c r="AN1926" s="99">
        <v>99942.553437233</v>
      </c>
      <c r="AO1926" s="99">
        <v>0</v>
      </c>
      <c r="AP1926" s="99">
        <v>373157.00522613502</v>
      </c>
      <c r="AQ1926" s="99">
        <v>748953.04242706299</v>
      </c>
      <c r="AR1926" s="99">
        <v>442.82244283333398</v>
      </c>
      <c r="AS1926" s="99">
        <v>0</v>
      </c>
      <c r="AT1926" s="99">
        <v>0</v>
      </c>
      <c r="AU1926" s="99">
        <v>0</v>
      </c>
      <c r="AV1926" s="99">
        <v>103387.748208046</v>
      </c>
      <c r="AW1926" s="99">
        <v>0</v>
      </c>
      <c r="AX1926" s="99">
        <v>295161.99782562302</v>
      </c>
      <c r="AY1926" s="99">
        <v>13563.883676171299</v>
      </c>
      <c r="AZ1926" s="99">
        <v>169076.17776489299</v>
      </c>
      <c r="BA1926" s="99">
        <v>0</v>
      </c>
      <c r="BB1926" s="99">
        <v>0</v>
      </c>
      <c r="BC1926" s="99">
        <v>582968.02420043899</v>
      </c>
      <c r="BD1926" s="99">
        <v>0</v>
      </c>
      <c r="BE1926" s="99">
        <v>0</v>
      </c>
      <c r="BF1926" s="99">
        <v>21819.735257387201</v>
      </c>
      <c r="BG1926" s="99">
        <v>238605.183242798</v>
      </c>
      <c r="BH1926" s="99">
        <v>0</v>
      </c>
      <c r="BI1926" s="99">
        <v>8829.6283679008502</v>
      </c>
      <c r="BJ1926" s="99">
        <v>258230.75931930501</v>
      </c>
      <c r="BK1926" s="99">
        <v>0</v>
      </c>
      <c r="BL1926" s="99">
        <v>0</v>
      </c>
      <c r="BM1926" s="99">
        <v>0</v>
      </c>
      <c r="BN1926" s="99">
        <v>0</v>
      </c>
      <c r="BO1926" s="99">
        <v>0</v>
      </c>
      <c r="BP1926" s="99">
        <v>0</v>
      </c>
      <c r="BQ1926" s="99">
        <v>0</v>
      </c>
      <c r="BR1926" s="99">
        <v>3466.6827804148202</v>
      </c>
      <c r="BS1926" s="99">
        <v>59783.066215992003</v>
      </c>
      <c r="BT1926" s="99">
        <v>0</v>
      </c>
      <c r="BU1926" s="99">
        <v>0</v>
      </c>
      <c r="BV1926" s="99">
        <v>203560.50945854199</v>
      </c>
      <c r="BW1926" s="99">
        <v>0</v>
      </c>
      <c r="BX1926" s="99">
        <v>0</v>
      </c>
      <c r="BY1926" s="99">
        <v>0</v>
      </c>
      <c r="BZ1926" s="99">
        <v>0</v>
      </c>
      <c r="CA1926" s="99">
        <v>1272.63758181036</v>
      </c>
      <c r="CB1926" s="99">
        <v>177245.91680336001</v>
      </c>
      <c r="CC1926" s="99">
        <v>1109573.83872986</v>
      </c>
      <c r="CD1926" s="99">
        <v>272510.744609833</v>
      </c>
      <c r="CE1926" s="99">
        <v>25.700966927921399</v>
      </c>
      <c r="CF1926" s="99">
        <v>4798.9321719407999</v>
      </c>
      <c r="CG1926" s="99">
        <v>30218.668713569601</v>
      </c>
      <c r="CH1926" s="99">
        <v>0</v>
      </c>
      <c r="CI1926" s="99">
        <v>1299.84437015653</v>
      </c>
      <c r="CJ1926" s="99">
        <v>181968.119991302</v>
      </c>
      <c r="CK1926" s="99">
        <v>1140477.6696166999</v>
      </c>
      <c r="CL1926" s="99">
        <v>273829.83604431199</v>
      </c>
      <c r="CM1926" s="166">
        <v>1564.2855631560101</v>
      </c>
      <c r="CN1926" s="166">
        <v>279199.97450256301</v>
      </c>
      <c r="CO1926" s="166">
        <v>1386692.5134582501</v>
      </c>
      <c r="CP1926" s="99">
        <v>273829.83604431199</v>
      </c>
      <c r="CQ1926" s="99">
        <v>0</v>
      </c>
      <c r="CR1926" s="99">
        <v>0</v>
      </c>
      <c r="CS1926" s="99">
        <v>0</v>
      </c>
      <c r="CT1926" s="99">
        <v>0</v>
      </c>
      <c r="CU1926" s="98">
        <v>779.84221380600002</v>
      </c>
      <c r="CV1926" s="98">
        <v>128.58036929599999</v>
      </c>
      <c r="CW1926" s="98">
        <v>182044.84897530082</v>
      </c>
      <c r="CX1926" s="98">
        <v>1139792.5074434297</v>
      </c>
    </row>
    <row r="1927" spans="1:102" x14ac:dyDescent="0.2">
      <c r="A1927" s="98" t="s">
        <v>184</v>
      </c>
      <c r="B1927" s="100">
        <v>38504</v>
      </c>
      <c r="C1927" s="99">
        <v>0</v>
      </c>
      <c r="D1927" s="99">
        <v>503.171034123749</v>
      </c>
      <c r="E1927" s="99">
        <v>633.91282742470503</v>
      </c>
      <c r="F1927" s="99">
        <v>2.3253858949756299</v>
      </c>
      <c r="G1927" s="99">
        <v>0</v>
      </c>
      <c r="H1927" s="99">
        <v>0</v>
      </c>
      <c r="I1927" s="99">
        <v>0</v>
      </c>
      <c r="J1927" s="99">
        <v>141.15864356234701</v>
      </c>
      <c r="K1927" s="99">
        <v>0</v>
      </c>
      <c r="L1927" s="99">
        <v>44.784161990042797</v>
      </c>
      <c r="M1927" s="99">
        <v>7.5770446509704898</v>
      </c>
      <c r="N1927" s="99">
        <v>117.445221093483</v>
      </c>
      <c r="O1927" s="99">
        <v>0</v>
      </c>
      <c r="P1927" s="99">
        <v>0</v>
      </c>
      <c r="Q1927" s="99">
        <v>964.10839667916298</v>
      </c>
      <c r="R1927" s="99">
        <v>0</v>
      </c>
      <c r="S1927" s="99">
        <v>0</v>
      </c>
      <c r="T1927" s="99">
        <v>19.300864201271899</v>
      </c>
      <c r="U1927" s="99">
        <v>275.65401913598203</v>
      </c>
      <c r="V1927" s="99">
        <v>0</v>
      </c>
      <c r="W1927" s="99">
        <v>44213.986336708098</v>
      </c>
      <c r="X1927" s="99">
        <v>114221.29836273201</v>
      </c>
      <c r="Y1927" s="99">
        <v>61.750505047850297</v>
      </c>
      <c r="Z1927" s="99">
        <v>0</v>
      </c>
      <c r="AA1927" s="99">
        <v>0</v>
      </c>
      <c r="AB1927" s="99">
        <v>0</v>
      </c>
      <c r="AC1927" s="99">
        <v>54054.268313407898</v>
      </c>
      <c r="AD1927" s="99">
        <v>0</v>
      </c>
      <c r="AE1927" s="99">
        <v>2206.8405190706299</v>
      </c>
      <c r="AF1927" s="99">
        <v>983.39331686496701</v>
      </c>
      <c r="AG1927" s="99">
        <v>25035.0842778683</v>
      </c>
      <c r="AH1927" s="99">
        <v>0</v>
      </c>
      <c r="AI1927" s="99">
        <v>0</v>
      </c>
      <c r="AJ1927" s="99">
        <v>129031.636725426</v>
      </c>
      <c r="AK1927" s="99">
        <v>0</v>
      </c>
      <c r="AL1927" s="99">
        <v>0</v>
      </c>
      <c r="AM1927" s="99">
        <v>4102.3313675522804</v>
      </c>
      <c r="AN1927" s="99">
        <v>104360.11077594799</v>
      </c>
      <c r="AO1927" s="99">
        <v>0</v>
      </c>
      <c r="AP1927" s="99">
        <v>305085.15007400501</v>
      </c>
      <c r="AQ1927" s="99">
        <v>736591.98191833496</v>
      </c>
      <c r="AR1927" s="99">
        <v>1085.51925584674</v>
      </c>
      <c r="AS1927" s="99">
        <v>0</v>
      </c>
      <c r="AT1927" s="99">
        <v>0</v>
      </c>
      <c r="AU1927" s="99">
        <v>0</v>
      </c>
      <c r="AV1927" s="99">
        <v>131662.92138671901</v>
      </c>
      <c r="AW1927" s="99">
        <v>0</v>
      </c>
      <c r="AX1927" s="99">
        <v>14596.856899857499</v>
      </c>
      <c r="AY1927" s="99">
        <v>6813.70976233482</v>
      </c>
      <c r="AZ1927" s="99">
        <v>160840.29601097101</v>
      </c>
      <c r="BA1927" s="99">
        <v>0</v>
      </c>
      <c r="BB1927" s="99">
        <v>0</v>
      </c>
      <c r="BC1927" s="99">
        <v>855011.98033904994</v>
      </c>
      <c r="BD1927" s="99">
        <v>0</v>
      </c>
      <c r="BE1927" s="99">
        <v>0</v>
      </c>
      <c r="BF1927" s="99">
        <v>26315.163635492299</v>
      </c>
      <c r="BG1927" s="99">
        <v>252025.09363174401</v>
      </c>
      <c r="BH1927" s="99">
        <v>0</v>
      </c>
      <c r="BI1927" s="99">
        <v>47317.248450279199</v>
      </c>
      <c r="BJ1927" s="99">
        <v>256643.48855972299</v>
      </c>
      <c r="BK1927" s="99">
        <v>0</v>
      </c>
      <c r="BL1927" s="99">
        <v>0</v>
      </c>
      <c r="BM1927" s="99">
        <v>0</v>
      </c>
      <c r="BN1927" s="99">
        <v>0</v>
      </c>
      <c r="BO1927" s="99">
        <v>0</v>
      </c>
      <c r="BP1927" s="99">
        <v>0</v>
      </c>
      <c r="BQ1927" s="99">
        <v>0</v>
      </c>
      <c r="BR1927" s="99">
        <v>1013.70481179655</v>
      </c>
      <c r="BS1927" s="99">
        <v>57873.766757488302</v>
      </c>
      <c r="BT1927" s="99">
        <v>0</v>
      </c>
      <c r="BU1927" s="99">
        <v>0</v>
      </c>
      <c r="BV1927" s="99">
        <v>253689.78099441499</v>
      </c>
      <c r="BW1927" s="99">
        <v>0</v>
      </c>
      <c r="BX1927" s="99">
        <v>0</v>
      </c>
      <c r="BY1927" s="99">
        <v>0</v>
      </c>
      <c r="BZ1927" s="99">
        <v>0</v>
      </c>
      <c r="CA1927" s="99">
        <v>1134.8903328031299</v>
      </c>
      <c r="CB1927" s="99">
        <v>157286.745246887</v>
      </c>
      <c r="CC1927" s="99">
        <v>1042525.8490753199</v>
      </c>
      <c r="CD1927" s="99">
        <v>307818.37799835199</v>
      </c>
      <c r="CE1927" s="99">
        <v>27.005805782973798</v>
      </c>
      <c r="CF1927" s="99">
        <v>6104.9133234024002</v>
      </c>
      <c r="CG1927" s="99">
        <v>35965.458226203897</v>
      </c>
      <c r="CH1927" s="99">
        <v>0</v>
      </c>
      <c r="CI1927" s="99">
        <v>1162.8202641606299</v>
      </c>
      <c r="CJ1927" s="99">
        <v>163258.15781021101</v>
      </c>
      <c r="CK1927" s="99">
        <v>1081306.43226624</v>
      </c>
      <c r="CL1927" s="99">
        <v>309919.15239715599</v>
      </c>
      <c r="CM1927" s="166">
        <v>1437.52698162198</v>
      </c>
      <c r="CN1927" s="166">
        <v>268751.70217895502</v>
      </c>
      <c r="CO1927" s="166">
        <v>1333686.4878845201</v>
      </c>
      <c r="CP1927" s="99">
        <v>309919.15239715599</v>
      </c>
      <c r="CQ1927" s="99">
        <v>0</v>
      </c>
      <c r="CR1927" s="99">
        <v>0</v>
      </c>
      <c r="CS1927" s="99">
        <v>0</v>
      </c>
      <c r="CT1927" s="99">
        <v>0</v>
      </c>
      <c r="CU1927" s="98">
        <v>790.17143968100004</v>
      </c>
      <c r="CV1927" s="98">
        <v>152.68238796200001</v>
      </c>
      <c r="CW1927" s="98">
        <v>163391.65857028941</v>
      </c>
      <c r="CX1927" s="98">
        <v>1078491.3073015239</v>
      </c>
    </row>
    <row r="1928" spans="1:102" x14ac:dyDescent="0.2">
      <c r="A1928" s="98" t="s">
        <v>184</v>
      </c>
      <c r="B1928" s="100">
        <v>38596</v>
      </c>
      <c r="C1928" s="99">
        <v>0</v>
      </c>
      <c r="D1928" s="99">
        <v>758.04564863443397</v>
      </c>
      <c r="E1928" s="99">
        <v>602.61136881262098</v>
      </c>
      <c r="F1928" s="99">
        <v>2.4685331349901398</v>
      </c>
      <c r="G1928" s="99">
        <v>0</v>
      </c>
      <c r="H1928" s="99">
        <v>0</v>
      </c>
      <c r="I1928" s="99">
        <v>0</v>
      </c>
      <c r="J1928" s="99">
        <v>170.850928997621</v>
      </c>
      <c r="K1928" s="99">
        <v>0</v>
      </c>
      <c r="L1928" s="99">
        <v>39.816797693725697</v>
      </c>
      <c r="M1928" s="99">
        <v>9.6585888538975304</v>
      </c>
      <c r="N1928" s="99">
        <v>143.175712769851</v>
      </c>
      <c r="O1928" s="99">
        <v>0</v>
      </c>
      <c r="P1928" s="99">
        <v>0</v>
      </c>
      <c r="Q1928" s="99">
        <v>1194.1554266959399</v>
      </c>
      <c r="R1928" s="99">
        <v>0</v>
      </c>
      <c r="S1928" s="99">
        <v>0</v>
      </c>
      <c r="T1928" s="99">
        <v>15.8027922152542</v>
      </c>
      <c r="U1928" s="99">
        <v>279.33673740923399</v>
      </c>
      <c r="V1928" s="99">
        <v>0</v>
      </c>
      <c r="W1928" s="99">
        <v>89256.830539703398</v>
      </c>
      <c r="X1928" s="99">
        <v>110153.959864616</v>
      </c>
      <c r="Y1928" s="99">
        <v>33.4765438148752</v>
      </c>
      <c r="Z1928" s="99">
        <v>0</v>
      </c>
      <c r="AA1928" s="99">
        <v>0</v>
      </c>
      <c r="AB1928" s="99">
        <v>0</v>
      </c>
      <c r="AC1928" s="99">
        <v>63491.501527309403</v>
      </c>
      <c r="AD1928" s="99">
        <v>0</v>
      </c>
      <c r="AE1928" s="99">
        <v>2176.6943641006901</v>
      </c>
      <c r="AF1928" s="99">
        <v>1063.0072270780799</v>
      </c>
      <c r="AG1928" s="99">
        <v>31478.669870614998</v>
      </c>
      <c r="AH1928" s="99">
        <v>0</v>
      </c>
      <c r="AI1928" s="99">
        <v>0</v>
      </c>
      <c r="AJ1928" s="99">
        <v>166308.19709968599</v>
      </c>
      <c r="AK1928" s="99">
        <v>0</v>
      </c>
      <c r="AL1928" s="99">
        <v>0</v>
      </c>
      <c r="AM1928" s="99">
        <v>2788.6406486034398</v>
      </c>
      <c r="AN1928" s="99">
        <v>100696.39902210201</v>
      </c>
      <c r="AO1928" s="99">
        <v>0</v>
      </c>
      <c r="AP1928" s="99">
        <v>633668.49500274705</v>
      </c>
      <c r="AQ1928" s="99">
        <v>731081.96227264404</v>
      </c>
      <c r="AR1928" s="99">
        <v>476.22138310596301</v>
      </c>
      <c r="AS1928" s="99">
        <v>0</v>
      </c>
      <c r="AT1928" s="99">
        <v>0</v>
      </c>
      <c r="AU1928" s="99">
        <v>0</v>
      </c>
      <c r="AV1928" s="99">
        <v>157920.56879043599</v>
      </c>
      <c r="AW1928" s="99">
        <v>0</v>
      </c>
      <c r="AX1928" s="99">
        <v>15516.831488609299</v>
      </c>
      <c r="AY1928" s="99">
        <v>7212.4410650134096</v>
      </c>
      <c r="AZ1928" s="99">
        <v>210983.304897308</v>
      </c>
      <c r="BA1928" s="99">
        <v>0</v>
      </c>
      <c r="BB1928" s="99">
        <v>0</v>
      </c>
      <c r="BC1928" s="99">
        <v>1144459.7310028099</v>
      </c>
      <c r="BD1928" s="99">
        <v>0</v>
      </c>
      <c r="BE1928" s="99">
        <v>0</v>
      </c>
      <c r="BF1928" s="99">
        <v>19440.271709203698</v>
      </c>
      <c r="BG1928" s="99">
        <v>254118.54214859</v>
      </c>
      <c r="BH1928" s="99">
        <v>0</v>
      </c>
      <c r="BI1928" s="99">
        <v>94872.886677742004</v>
      </c>
      <c r="BJ1928" s="99">
        <v>254068.85678482099</v>
      </c>
      <c r="BK1928" s="99">
        <v>0</v>
      </c>
      <c r="BL1928" s="99">
        <v>0</v>
      </c>
      <c r="BM1928" s="99">
        <v>0</v>
      </c>
      <c r="BN1928" s="99">
        <v>0</v>
      </c>
      <c r="BO1928" s="99">
        <v>0</v>
      </c>
      <c r="BP1928" s="99">
        <v>0</v>
      </c>
      <c r="BQ1928" s="99">
        <v>0</v>
      </c>
      <c r="BR1928" s="99">
        <v>1080.7830546349301</v>
      </c>
      <c r="BS1928" s="99">
        <v>72194.398874282793</v>
      </c>
      <c r="BT1928" s="99">
        <v>0</v>
      </c>
      <c r="BU1928" s="99">
        <v>0</v>
      </c>
      <c r="BV1928" s="99">
        <v>275218.3748703</v>
      </c>
      <c r="BW1928" s="99">
        <v>0</v>
      </c>
      <c r="BX1928" s="99">
        <v>0</v>
      </c>
      <c r="BY1928" s="99">
        <v>0</v>
      </c>
      <c r="BZ1928" s="99">
        <v>0</v>
      </c>
      <c r="CA1928" s="99">
        <v>1364.46653132141</v>
      </c>
      <c r="CB1928" s="99">
        <v>197615.14383506801</v>
      </c>
      <c r="CC1928" s="99">
        <v>1368335.09700012</v>
      </c>
      <c r="CD1928" s="99">
        <v>344864.34632110602</v>
      </c>
      <c r="CE1928" s="99">
        <v>26.017849996918802</v>
      </c>
      <c r="CF1928" s="99">
        <v>4514.2540590167</v>
      </c>
      <c r="CG1928" s="99">
        <v>31379.014159441002</v>
      </c>
      <c r="CH1928" s="99">
        <v>0</v>
      </c>
      <c r="CI1928" s="99">
        <v>1387.02560502291</v>
      </c>
      <c r="CJ1928" s="99">
        <v>202241.05537033101</v>
      </c>
      <c r="CK1928" s="99">
        <v>1398736.9482421901</v>
      </c>
      <c r="CL1928" s="99">
        <v>347214.829399109</v>
      </c>
      <c r="CM1928" s="166">
        <v>1666.33903643489</v>
      </c>
      <c r="CN1928" s="166">
        <v>308839.79933166498</v>
      </c>
      <c r="CO1928" s="166">
        <v>1661757.9273681601</v>
      </c>
      <c r="CP1928" s="99">
        <v>347214.829399109</v>
      </c>
      <c r="CQ1928" s="99">
        <v>0</v>
      </c>
      <c r="CR1928" s="99">
        <v>0</v>
      </c>
      <c r="CS1928" s="99">
        <v>0</v>
      </c>
      <c r="CT1928" s="99">
        <v>0</v>
      </c>
      <c r="CU1928" s="98">
        <v>723.66194814100004</v>
      </c>
      <c r="CV1928" s="98">
        <v>182.64751527799999</v>
      </c>
      <c r="CW1928" s="98">
        <v>202129.39789408472</v>
      </c>
      <c r="CX1928" s="98">
        <v>1399714.111159561</v>
      </c>
    </row>
    <row r="1929" spans="1:102" x14ac:dyDescent="0.2">
      <c r="A1929" s="98" t="s">
        <v>184</v>
      </c>
      <c r="B1929" s="100">
        <v>38687</v>
      </c>
      <c r="C1929" s="99">
        <v>0</v>
      </c>
      <c r="D1929" s="99">
        <v>796.24340599775303</v>
      </c>
      <c r="E1929" s="99">
        <v>578.54519564658403</v>
      </c>
      <c r="F1929" s="99">
        <v>1.0135044799972099</v>
      </c>
      <c r="G1929" s="99">
        <v>0</v>
      </c>
      <c r="H1929" s="99">
        <v>0</v>
      </c>
      <c r="I1929" s="99">
        <v>0</v>
      </c>
      <c r="J1929" s="99">
        <v>201.13530817069099</v>
      </c>
      <c r="K1929" s="99">
        <v>0</v>
      </c>
      <c r="L1929" s="99">
        <v>32.407523971516603</v>
      </c>
      <c r="M1929" s="99">
        <v>9.3495381139218807</v>
      </c>
      <c r="N1929" s="99">
        <v>154.17723341844999</v>
      </c>
      <c r="O1929" s="99">
        <v>0</v>
      </c>
      <c r="P1929" s="99">
        <v>0</v>
      </c>
      <c r="Q1929" s="99">
        <v>1189.1228643208699</v>
      </c>
      <c r="R1929" s="99">
        <v>0</v>
      </c>
      <c r="S1929" s="99">
        <v>0</v>
      </c>
      <c r="T1929" s="99">
        <v>14.846675614011501</v>
      </c>
      <c r="U1929" s="99">
        <v>287.406116705388</v>
      </c>
      <c r="V1929" s="99">
        <v>0</v>
      </c>
      <c r="W1929" s="99">
        <v>84346.581836700396</v>
      </c>
      <c r="X1929" s="99">
        <v>106620.269282341</v>
      </c>
      <c r="Y1929" s="99">
        <v>24.492310751927999</v>
      </c>
      <c r="Z1929" s="99">
        <v>0</v>
      </c>
      <c r="AA1929" s="99">
        <v>0</v>
      </c>
      <c r="AB1929" s="99">
        <v>0</v>
      </c>
      <c r="AC1929" s="99">
        <v>79291.316036224394</v>
      </c>
      <c r="AD1929" s="99">
        <v>0</v>
      </c>
      <c r="AE1929" s="99">
        <v>2098.63448354602</v>
      </c>
      <c r="AF1929" s="99">
        <v>816.00977512449003</v>
      </c>
      <c r="AG1929" s="99">
        <v>32284.474652290301</v>
      </c>
      <c r="AH1929" s="99">
        <v>0</v>
      </c>
      <c r="AI1929" s="99">
        <v>0</v>
      </c>
      <c r="AJ1929" s="99">
        <v>155087.790575027</v>
      </c>
      <c r="AK1929" s="99">
        <v>0</v>
      </c>
      <c r="AL1929" s="99">
        <v>0</v>
      </c>
      <c r="AM1929" s="99">
        <v>2717.3011535406099</v>
      </c>
      <c r="AN1929" s="99">
        <v>109936.414656639</v>
      </c>
      <c r="AO1929" s="99">
        <v>0</v>
      </c>
      <c r="AP1929" s="99">
        <v>606896.90653991699</v>
      </c>
      <c r="AQ1929" s="99">
        <v>711906.23332214402</v>
      </c>
      <c r="AR1929" s="99">
        <v>162.83879359439001</v>
      </c>
      <c r="AS1929" s="99">
        <v>0</v>
      </c>
      <c r="AT1929" s="99">
        <v>0</v>
      </c>
      <c r="AU1929" s="99">
        <v>0</v>
      </c>
      <c r="AV1929" s="99">
        <v>203051.15671157799</v>
      </c>
      <c r="AW1929" s="99">
        <v>0</v>
      </c>
      <c r="AX1929" s="99">
        <v>15674.3333960772</v>
      </c>
      <c r="AY1929" s="99">
        <v>5820.2591263651802</v>
      </c>
      <c r="AZ1929" s="99">
        <v>214240.85979652399</v>
      </c>
      <c r="BA1929" s="99">
        <v>0</v>
      </c>
      <c r="BB1929" s="99">
        <v>0</v>
      </c>
      <c r="BC1929" s="99">
        <v>1085832.5710144001</v>
      </c>
      <c r="BD1929" s="99">
        <v>0</v>
      </c>
      <c r="BE1929" s="99">
        <v>0</v>
      </c>
      <c r="BF1929" s="99">
        <v>18168.3844778538</v>
      </c>
      <c r="BG1929" s="99">
        <v>275372.95702362101</v>
      </c>
      <c r="BH1929" s="99">
        <v>0</v>
      </c>
      <c r="BI1929" s="99">
        <v>98226.074241638198</v>
      </c>
      <c r="BJ1929" s="99">
        <v>248140.143266678</v>
      </c>
      <c r="BK1929" s="99">
        <v>0</v>
      </c>
      <c r="BL1929" s="99">
        <v>0</v>
      </c>
      <c r="BM1929" s="99">
        <v>0</v>
      </c>
      <c r="BN1929" s="99">
        <v>0</v>
      </c>
      <c r="BO1929" s="99">
        <v>0</v>
      </c>
      <c r="BP1929" s="99">
        <v>0</v>
      </c>
      <c r="BQ1929" s="99">
        <v>0</v>
      </c>
      <c r="BR1929" s="99">
        <v>1185.07015989721</v>
      </c>
      <c r="BS1929" s="99">
        <v>73819.044332504302</v>
      </c>
      <c r="BT1929" s="99">
        <v>0</v>
      </c>
      <c r="BU1929" s="99">
        <v>0</v>
      </c>
      <c r="BV1929" s="99">
        <v>269858.80141448998</v>
      </c>
      <c r="BW1929" s="99">
        <v>0</v>
      </c>
      <c r="BX1929" s="99">
        <v>0</v>
      </c>
      <c r="BY1929" s="99">
        <v>0</v>
      </c>
      <c r="BZ1929" s="99">
        <v>0</v>
      </c>
      <c r="CA1929" s="99">
        <v>1365.40741451085</v>
      </c>
      <c r="CB1929" s="99">
        <v>189941.318870544</v>
      </c>
      <c r="CC1929" s="99">
        <v>1320113.9661865199</v>
      </c>
      <c r="CD1929" s="99">
        <v>346622.12690734898</v>
      </c>
      <c r="CE1929" s="99">
        <v>27.373734883964101</v>
      </c>
      <c r="CF1929" s="99">
        <v>4620.8726131916001</v>
      </c>
      <c r="CG1929" s="99">
        <v>31625.993204593698</v>
      </c>
      <c r="CH1929" s="99">
        <v>0</v>
      </c>
      <c r="CI1929" s="99">
        <v>1393.48655055463</v>
      </c>
      <c r="CJ1929" s="99">
        <v>194655.13026809701</v>
      </c>
      <c r="CK1929" s="99">
        <v>1349753.0770568801</v>
      </c>
      <c r="CL1929" s="99">
        <v>349089.91070938099</v>
      </c>
      <c r="CM1929" s="166">
        <v>1680.8101005703199</v>
      </c>
      <c r="CN1929" s="166">
        <v>302425.37092590297</v>
      </c>
      <c r="CO1929" s="166">
        <v>1615086.0287780799</v>
      </c>
      <c r="CP1929" s="99">
        <v>349089.91070938099</v>
      </c>
      <c r="CQ1929" s="99">
        <v>0</v>
      </c>
      <c r="CR1929" s="99">
        <v>0</v>
      </c>
      <c r="CS1929" s="99">
        <v>0</v>
      </c>
      <c r="CT1929" s="99">
        <v>0</v>
      </c>
      <c r="CU1929" s="98">
        <v>673.214768983</v>
      </c>
      <c r="CV1929" s="98">
        <v>215.186128346</v>
      </c>
      <c r="CW1929" s="98">
        <v>194562.1914837356</v>
      </c>
      <c r="CX1929" s="98">
        <v>1351739.9593911136</v>
      </c>
    </row>
    <row r="1930" spans="1:102" x14ac:dyDescent="0.2">
      <c r="A1930" s="98" t="s">
        <v>184</v>
      </c>
      <c r="B1930" s="100">
        <v>38777</v>
      </c>
      <c r="C1930" s="99">
        <v>0</v>
      </c>
      <c r="D1930" s="99">
        <v>863.52945303171896</v>
      </c>
      <c r="E1930" s="99">
        <v>548.94709079712595</v>
      </c>
      <c r="F1930" s="99">
        <v>1.0538544269948</v>
      </c>
      <c r="G1930" s="99">
        <v>0</v>
      </c>
      <c r="H1930" s="99">
        <v>0</v>
      </c>
      <c r="I1930" s="99">
        <v>0</v>
      </c>
      <c r="J1930" s="99">
        <v>232.94912632182201</v>
      </c>
      <c r="K1930" s="99">
        <v>0</v>
      </c>
      <c r="L1930" s="99">
        <v>16.006854756036802</v>
      </c>
      <c r="M1930" s="99">
        <v>10.1843335649464</v>
      </c>
      <c r="N1930" s="99">
        <v>147.60014244727799</v>
      </c>
      <c r="O1930" s="99">
        <v>16.928136413684101</v>
      </c>
      <c r="P1930" s="99">
        <v>0</v>
      </c>
      <c r="Q1930" s="99">
        <v>1237.19293437898</v>
      </c>
      <c r="R1930" s="99">
        <v>0</v>
      </c>
      <c r="S1930" s="99">
        <v>0</v>
      </c>
      <c r="T1930" s="99">
        <v>11.807069965871101</v>
      </c>
      <c r="U1930" s="99">
        <v>310.59007642418101</v>
      </c>
      <c r="V1930" s="99">
        <v>0</v>
      </c>
      <c r="W1930" s="99">
        <v>87236.980264663696</v>
      </c>
      <c r="X1930" s="99">
        <v>101095.08141422299</v>
      </c>
      <c r="Y1930" s="99">
        <v>23.495211692992601</v>
      </c>
      <c r="Z1930" s="99">
        <v>0</v>
      </c>
      <c r="AA1930" s="99">
        <v>0</v>
      </c>
      <c r="AB1930" s="99">
        <v>0</v>
      </c>
      <c r="AC1930" s="99">
        <v>87554.149184227004</v>
      </c>
      <c r="AD1930" s="99">
        <v>0</v>
      </c>
      <c r="AE1930" s="99">
        <v>653.82970369607199</v>
      </c>
      <c r="AF1930" s="99">
        <v>1184.5258159637499</v>
      </c>
      <c r="AG1930" s="99">
        <v>31067.682412624399</v>
      </c>
      <c r="AH1930" s="99">
        <v>836.98819519579399</v>
      </c>
      <c r="AI1930" s="99">
        <v>0</v>
      </c>
      <c r="AJ1930" s="99">
        <v>154445.252840042</v>
      </c>
      <c r="AK1930" s="99">
        <v>0</v>
      </c>
      <c r="AL1930" s="99">
        <v>0</v>
      </c>
      <c r="AM1930" s="99">
        <v>2310.6135961115401</v>
      </c>
      <c r="AN1930" s="99">
        <v>116283.593744278</v>
      </c>
      <c r="AO1930" s="99">
        <v>0</v>
      </c>
      <c r="AP1930" s="99">
        <v>654134.15037536598</v>
      </c>
      <c r="AQ1930" s="99">
        <v>681857.33321380604</v>
      </c>
      <c r="AR1930" s="99">
        <v>151.01590599678499</v>
      </c>
      <c r="AS1930" s="99">
        <v>0</v>
      </c>
      <c r="AT1930" s="99">
        <v>0</v>
      </c>
      <c r="AU1930" s="99">
        <v>0</v>
      </c>
      <c r="AV1930" s="99">
        <v>223567.190284729</v>
      </c>
      <c r="AW1930" s="99">
        <v>0</v>
      </c>
      <c r="AX1930" s="99">
        <v>4911.5090139508202</v>
      </c>
      <c r="AY1930" s="99">
        <v>8666.24443793297</v>
      </c>
      <c r="AZ1930" s="99">
        <v>210140.34727478001</v>
      </c>
      <c r="BA1930" s="99">
        <v>6009.4677546620396</v>
      </c>
      <c r="BB1930" s="99">
        <v>0</v>
      </c>
      <c r="BC1930" s="99">
        <v>1089741.82215881</v>
      </c>
      <c r="BD1930" s="99">
        <v>0</v>
      </c>
      <c r="BE1930" s="99">
        <v>0</v>
      </c>
      <c r="BF1930" s="99">
        <v>15546.0635038614</v>
      </c>
      <c r="BG1930" s="99">
        <v>294748.596279144</v>
      </c>
      <c r="BH1930" s="99">
        <v>0</v>
      </c>
      <c r="BI1930" s="99">
        <v>113393.08152580301</v>
      </c>
      <c r="BJ1930" s="99">
        <v>241011.048969269</v>
      </c>
      <c r="BK1930" s="99">
        <v>0</v>
      </c>
      <c r="BL1930" s="99">
        <v>0</v>
      </c>
      <c r="BM1930" s="99">
        <v>0</v>
      </c>
      <c r="BN1930" s="99">
        <v>0</v>
      </c>
      <c r="BO1930" s="99">
        <v>0</v>
      </c>
      <c r="BP1930" s="99">
        <v>0</v>
      </c>
      <c r="BQ1930" s="99">
        <v>0</v>
      </c>
      <c r="BR1930" s="99">
        <v>1589.1265232861001</v>
      </c>
      <c r="BS1930" s="99">
        <v>72710.771345138593</v>
      </c>
      <c r="BT1930" s="99">
        <v>1185.09736475348</v>
      </c>
      <c r="BU1930" s="99">
        <v>0</v>
      </c>
      <c r="BV1930" s="99">
        <v>277078.42748260498</v>
      </c>
      <c r="BW1930" s="99">
        <v>0</v>
      </c>
      <c r="BX1930" s="99">
        <v>0</v>
      </c>
      <c r="BY1930" s="99">
        <v>0</v>
      </c>
      <c r="BZ1930" s="99">
        <v>0</v>
      </c>
      <c r="CA1930" s="99">
        <v>1420.69954892993</v>
      </c>
      <c r="CB1930" s="99">
        <v>191262.68371200599</v>
      </c>
      <c r="CC1930" s="99">
        <v>1321942.84263611</v>
      </c>
      <c r="CD1930" s="99">
        <v>358972.197654724</v>
      </c>
      <c r="CE1930" s="99">
        <v>27.589248361997299</v>
      </c>
      <c r="CF1930" s="99">
        <v>4564.3942515850104</v>
      </c>
      <c r="CG1930" s="99">
        <v>31087.9317867756</v>
      </c>
      <c r="CH1930" s="99">
        <v>0</v>
      </c>
      <c r="CI1930" s="99">
        <v>1449.7577252388</v>
      </c>
      <c r="CJ1930" s="99">
        <v>195671.757499695</v>
      </c>
      <c r="CK1930" s="99">
        <v>1354142.7090606701</v>
      </c>
      <c r="CL1930" s="99">
        <v>361579.54186630202</v>
      </c>
      <c r="CM1930" s="166">
        <v>1758.91158552468</v>
      </c>
      <c r="CN1930" s="166">
        <v>309740.88610458397</v>
      </c>
      <c r="CO1930" s="166">
        <v>1657711.6566009501</v>
      </c>
      <c r="CP1930" s="99">
        <v>361579.54186630202</v>
      </c>
      <c r="CQ1930" s="99">
        <v>0</v>
      </c>
      <c r="CR1930" s="99">
        <v>0</v>
      </c>
      <c r="CS1930" s="99">
        <v>0</v>
      </c>
      <c r="CT1930" s="99">
        <v>0</v>
      </c>
      <c r="CU1930" s="98">
        <v>636.67486236100001</v>
      </c>
      <c r="CV1930" s="98">
        <v>249.40313718600001</v>
      </c>
      <c r="CW1930" s="98">
        <v>195827.077963591</v>
      </c>
      <c r="CX1930" s="98">
        <v>1353030.7744228856</v>
      </c>
    </row>
    <row r="1931" spans="1:102" x14ac:dyDescent="0.2">
      <c r="A1931" s="98" t="s">
        <v>184</v>
      </c>
      <c r="B1931" s="100">
        <v>38869</v>
      </c>
      <c r="C1931" s="99">
        <v>0</v>
      </c>
      <c r="D1931" s="99">
        <v>926.76987204700697</v>
      </c>
      <c r="E1931" s="99">
        <v>534.42601247131802</v>
      </c>
      <c r="F1931" s="99">
        <v>1.6289440259861301</v>
      </c>
      <c r="G1931" s="99">
        <v>0</v>
      </c>
      <c r="H1931" s="99">
        <v>0</v>
      </c>
      <c r="I1931" s="99">
        <v>0</v>
      </c>
      <c r="J1931" s="99">
        <v>265.563748590648</v>
      </c>
      <c r="K1931" s="99">
        <v>0</v>
      </c>
      <c r="L1931" s="99">
        <v>21.917895213933701</v>
      </c>
      <c r="M1931" s="99">
        <v>14.231840666965599</v>
      </c>
      <c r="N1931" s="99">
        <v>148.76410507410799</v>
      </c>
      <c r="O1931" s="99">
        <v>20.1863621149678</v>
      </c>
      <c r="P1931" s="99">
        <v>0</v>
      </c>
      <c r="Q1931" s="99">
        <v>1270.5937121510501</v>
      </c>
      <c r="R1931" s="99">
        <v>0</v>
      </c>
      <c r="S1931" s="99">
        <v>0</v>
      </c>
      <c r="T1931" s="99">
        <v>11.4403186019044</v>
      </c>
      <c r="U1931" s="99">
        <v>333.52827862277599</v>
      </c>
      <c r="V1931" s="99">
        <v>0</v>
      </c>
      <c r="W1931" s="99">
        <v>96951.021163940401</v>
      </c>
      <c r="X1931" s="99">
        <v>97504.749979019194</v>
      </c>
      <c r="Y1931" s="99">
        <v>29.271597796818199</v>
      </c>
      <c r="Z1931" s="99">
        <v>0</v>
      </c>
      <c r="AA1931" s="99">
        <v>0</v>
      </c>
      <c r="AB1931" s="99">
        <v>0</v>
      </c>
      <c r="AC1931" s="99">
        <v>101245.94807243301</v>
      </c>
      <c r="AD1931" s="99">
        <v>0</v>
      </c>
      <c r="AE1931" s="99">
        <v>1100.9780575037</v>
      </c>
      <c r="AF1931" s="99">
        <v>1734.76298244298</v>
      </c>
      <c r="AG1931" s="99">
        <v>32167.9571316242</v>
      </c>
      <c r="AH1931" s="99">
        <v>740.26156309992098</v>
      </c>
      <c r="AI1931" s="99">
        <v>0</v>
      </c>
      <c r="AJ1931" s="99">
        <v>158437.71814536999</v>
      </c>
      <c r="AK1931" s="99">
        <v>0</v>
      </c>
      <c r="AL1931" s="99">
        <v>0</v>
      </c>
      <c r="AM1931" s="99">
        <v>2109.9474993646099</v>
      </c>
      <c r="AN1931" s="99">
        <v>124894.248124123</v>
      </c>
      <c r="AO1931" s="99">
        <v>0</v>
      </c>
      <c r="AP1931" s="99">
        <v>706517.64051055897</v>
      </c>
      <c r="AQ1931" s="99">
        <v>658567.02931976295</v>
      </c>
      <c r="AR1931" s="99">
        <v>166.693935735151</v>
      </c>
      <c r="AS1931" s="99">
        <v>0</v>
      </c>
      <c r="AT1931" s="99">
        <v>0</v>
      </c>
      <c r="AU1931" s="99">
        <v>0</v>
      </c>
      <c r="AV1931" s="99">
        <v>260969.500614166</v>
      </c>
      <c r="AW1931" s="99">
        <v>0</v>
      </c>
      <c r="AX1931" s="99">
        <v>9110.3609659671802</v>
      </c>
      <c r="AY1931" s="99">
        <v>12061.2371058464</v>
      </c>
      <c r="AZ1931" s="99">
        <v>218294.72153854399</v>
      </c>
      <c r="BA1931" s="99">
        <v>5271.9955678582201</v>
      </c>
      <c r="BB1931" s="99">
        <v>0</v>
      </c>
      <c r="BC1931" s="99">
        <v>1126092.8432159401</v>
      </c>
      <c r="BD1931" s="99">
        <v>0</v>
      </c>
      <c r="BE1931" s="99">
        <v>0</v>
      </c>
      <c r="BF1931" s="99">
        <v>15119.122461438201</v>
      </c>
      <c r="BG1931" s="99">
        <v>319771.587417603</v>
      </c>
      <c r="BH1931" s="99">
        <v>0</v>
      </c>
      <c r="BI1931" s="99">
        <v>122599.414488792</v>
      </c>
      <c r="BJ1931" s="99">
        <v>230600.84959411601</v>
      </c>
      <c r="BK1931" s="99">
        <v>0</v>
      </c>
      <c r="BL1931" s="99">
        <v>0</v>
      </c>
      <c r="BM1931" s="99">
        <v>0</v>
      </c>
      <c r="BN1931" s="99">
        <v>0</v>
      </c>
      <c r="BO1931" s="99">
        <v>0</v>
      </c>
      <c r="BP1931" s="99">
        <v>0</v>
      </c>
      <c r="BQ1931" s="99">
        <v>0</v>
      </c>
      <c r="BR1931" s="99">
        <v>2749.06298416853</v>
      </c>
      <c r="BS1931" s="99">
        <v>76683.999751091003</v>
      </c>
      <c r="BT1931" s="99">
        <v>1037.4550893604801</v>
      </c>
      <c r="BU1931" s="99">
        <v>0</v>
      </c>
      <c r="BV1931" s="99">
        <v>277278.16822052002</v>
      </c>
      <c r="BW1931" s="99">
        <v>0</v>
      </c>
      <c r="BX1931" s="99">
        <v>0</v>
      </c>
      <c r="BY1931" s="99">
        <v>0</v>
      </c>
      <c r="BZ1931" s="99">
        <v>0</v>
      </c>
      <c r="CA1931" s="99">
        <v>1460.8835319131599</v>
      </c>
      <c r="CB1931" s="99">
        <v>193787.375364304</v>
      </c>
      <c r="CC1931" s="99">
        <v>1376172.7737884501</v>
      </c>
      <c r="CD1931" s="99">
        <v>353325.46136474598</v>
      </c>
      <c r="CE1931" s="99">
        <v>28.960108449915399</v>
      </c>
      <c r="CF1931" s="99">
        <v>4653.9344826340703</v>
      </c>
      <c r="CG1931" s="99">
        <v>32253.047399282499</v>
      </c>
      <c r="CH1931" s="99">
        <v>0</v>
      </c>
      <c r="CI1931" s="99">
        <v>1490.90571643412</v>
      </c>
      <c r="CJ1931" s="99">
        <v>198402.983085632</v>
      </c>
      <c r="CK1931" s="99">
        <v>1409900.79325867</v>
      </c>
      <c r="CL1931" s="99">
        <v>356339.86472701997</v>
      </c>
      <c r="CM1931" s="166">
        <v>1819.3230802267799</v>
      </c>
      <c r="CN1931" s="166">
        <v>324247.24169921898</v>
      </c>
      <c r="CO1931" s="166">
        <v>1722823.2263030999</v>
      </c>
      <c r="CP1931" s="99">
        <v>356339.86472701997</v>
      </c>
      <c r="CQ1931" s="99">
        <v>0</v>
      </c>
      <c r="CR1931" s="99">
        <v>0</v>
      </c>
      <c r="CS1931" s="99">
        <v>0</v>
      </c>
      <c r="CT1931" s="99">
        <v>0</v>
      </c>
      <c r="CU1931" s="98">
        <v>619.53502994300004</v>
      </c>
      <c r="CV1931" s="98">
        <v>284.20081449399999</v>
      </c>
      <c r="CW1931" s="98">
        <v>198441.30984693806</v>
      </c>
      <c r="CX1931" s="98">
        <v>1408425.8211877325</v>
      </c>
    </row>
    <row r="1932" spans="1:102" x14ac:dyDescent="0.2">
      <c r="A1932" s="98" t="s">
        <v>184</v>
      </c>
      <c r="B1932" s="100">
        <v>38961</v>
      </c>
      <c r="C1932" s="99">
        <v>0</v>
      </c>
      <c r="D1932" s="99">
        <v>963.86676892638195</v>
      </c>
      <c r="E1932" s="99">
        <v>521.55026898533094</v>
      </c>
      <c r="F1932" s="99">
        <v>2.4248144749726599</v>
      </c>
      <c r="G1932" s="99">
        <v>0</v>
      </c>
      <c r="H1932" s="99">
        <v>0</v>
      </c>
      <c r="I1932" s="99">
        <v>0</v>
      </c>
      <c r="J1932" s="99">
        <v>296.925426546484</v>
      </c>
      <c r="K1932" s="99">
        <v>0</v>
      </c>
      <c r="L1932" s="99">
        <v>22.105076685315002</v>
      </c>
      <c r="M1932" s="99">
        <v>16.663209548918498</v>
      </c>
      <c r="N1932" s="99">
        <v>157.230216467753</v>
      </c>
      <c r="O1932" s="99">
        <v>23.348497590050101</v>
      </c>
      <c r="P1932" s="99">
        <v>0</v>
      </c>
      <c r="Q1932" s="99">
        <v>1286.6173851639001</v>
      </c>
      <c r="R1932" s="99">
        <v>0</v>
      </c>
      <c r="S1932" s="99">
        <v>0</v>
      </c>
      <c r="T1932" s="99">
        <v>10.819063529372199</v>
      </c>
      <c r="U1932" s="99">
        <v>350.269871909171</v>
      </c>
      <c r="V1932" s="99">
        <v>0</v>
      </c>
      <c r="W1932" s="99">
        <v>90157.833558082595</v>
      </c>
      <c r="X1932" s="99">
        <v>94101.088362693801</v>
      </c>
      <c r="Y1932" s="99">
        <v>64.751544079743297</v>
      </c>
      <c r="Z1932" s="99">
        <v>0</v>
      </c>
      <c r="AA1932" s="99">
        <v>0</v>
      </c>
      <c r="AB1932" s="99">
        <v>0</v>
      </c>
      <c r="AC1932" s="99">
        <v>114288.502775192</v>
      </c>
      <c r="AD1932" s="99">
        <v>0</v>
      </c>
      <c r="AE1932" s="99">
        <v>1467.73615720868</v>
      </c>
      <c r="AF1932" s="99">
        <v>2019.7036174535799</v>
      </c>
      <c r="AG1932" s="99">
        <v>32995.019899368301</v>
      </c>
      <c r="AH1932" s="99">
        <v>655.57040318846703</v>
      </c>
      <c r="AI1932" s="99">
        <v>0</v>
      </c>
      <c r="AJ1932" s="99">
        <v>147905.89268493699</v>
      </c>
      <c r="AK1932" s="99">
        <v>0</v>
      </c>
      <c r="AL1932" s="99">
        <v>0</v>
      </c>
      <c r="AM1932" s="99">
        <v>2091.47789692879</v>
      </c>
      <c r="AN1932" s="99">
        <v>129704.480267525</v>
      </c>
      <c r="AO1932" s="99">
        <v>0</v>
      </c>
      <c r="AP1932" s="99">
        <v>672821.83696746803</v>
      </c>
      <c r="AQ1932" s="99">
        <v>642534.032318115</v>
      </c>
      <c r="AR1932" s="99">
        <v>478.94139964878599</v>
      </c>
      <c r="AS1932" s="99">
        <v>0</v>
      </c>
      <c r="AT1932" s="99">
        <v>0</v>
      </c>
      <c r="AU1932" s="99">
        <v>0</v>
      </c>
      <c r="AV1932" s="99">
        <v>300603.29822921799</v>
      </c>
      <c r="AW1932" s="99">
        <v>0</v>
      </c>
      <c r="AX1932" s="99">
        <v>10794.091860532801</v>
      </c>
      <c r="AY1932" s="99">
        <v>14415.243270397201</v>
      </c>
      <c r="AZ1932" s="99">
        <v>224207.794204712</v>
      </c>
      <c r="BA1932" s="99">
        <v>5050.7947233915302</v>
      </c>
      <c r="BB1932" s="99">
        <v>0</v>
      </c>
      <c r="BC1932" s="99">
        <v>1068066.7525939899</v>
      </c>
      <c r="BD1932" s="99">
        <v>0</v>
      </c>
      <c r="BE1932" s="99">
        <v>0</v>
      </c>
      <c r="BF1932" s="99">
        <v>15317.410801649101</v>
      </c>
      <c r="BG1932" s="99">
        <v>344571.89160919201</v>
      </c>
      <c r="BH1932" s="99">
        <v>0</v>
      </c>
      <c r="BI1932" s="99">
        <v>125686.51896667499</v>
      </c>
      <c r="BJ1932" s="99">
        <v>225098.310522079</v>
      </c>
      <c r="BK1932" s="99">
        <v>0</v>
      </c>
      <c r="BL1932" s="99">
        <v>0</v>
      </c>
      <c r="BM1932" s="99">
        <v>0</v>
      </c>
      <c r="BN1932" s="99">
        <v>0</v>
      </c>
      <c r="BO1932" s="99">
        <v>0</v>
      </c>
      <c r="BP1932" s="99">
        <v>0</v>
      </c>
      <c r="BQ1932" s="99">
        <v>0</v>
      </c>
      <c r="BR1932" s="99">
        <v>3245.6713707447102</v>
      </c>
      <c r="BS1932" s="99">
        <v>79895.484477043196</v>
      </c>
      <c r="BT1932" s="99">
        <v>985.14605524390902</v>
      </c>
      <c r="BU1932" s="99">
        <v>0</v>
      </c>
      <c r="BV1932" s="99">
        <v>263063.68830871599</v>
      </c>
      <c r="BW1932" s="99">
        <v>0</v>
      </c>
      <c r="BX1932" s="99">
        <v>0</v>
      </c>
      <c r="BY1932" s="99">
        <v>0</v>
      </c>
      <c r="BZ1932" s="99">
        <v>0</v>
      </c>
      <c r="CA1932" s="99">
        <v>1484.6513080894899</v>
      </c>
      <c r="CB1932" s="99">
        <v>183175.067371368</v>
      </c>
      <c r="CC1932" s="99">
        <v>1315989.97221375</v>
      </c>
      <c r="CD1932" s="99">
        <v>344461.30162429798</v>
      </c>
      <c r="CE1932" s="99">
        <v>31.940246984828299</v>
      </c>
      <c r="CF1932" s="99">
        <v>5237.3668848872203</v>
      </c>
      <c r="CG1932" s="99">
        <v>38292.0165686607</v>
      </c>
      <c r="CH1932" s="99">
        <v>0</v>
      </c>
      <c r="CI1932" s="99">
        <v>1513.2182978987701</v>
      </c>
      <c r="CJ1932" s="99">
        <v>188490.93930625901</v>
      </c>
      <c r="CK1932" s="99">
        <v>1353414.6264953599</v>
      </c>
      <c r="CL1932" s="99">
        <v>348950.42120742798</v>
      </c>
      <c r="CM1932" s="166">
        <v>1872.01830343902</v>
      </c>
      <c r="CN1932" s="166">
        <v>321546.86953353899</v>
      </c>
      <c r="CO1932" s="166">
        <v>1706104.5785369901</v>
      </c>
      <c r="CP1932" s="99">
        <v>348950.42120742798</v>
      </c>
      <c r="CQ1932" s="99">
        <v>0</v>
      </c>
      <c r="CR1932" s="99">
        <v>0</v>
      </c>
      <c r="CS1932" s="99">
        <v>0</v>
      </c>
      <c r="CT1932" s="99">
        <v>0</v>
      </c>
      <c r="CU1932" s="98">
        <v>580.43553718700002</v>
      </c>
      <c r="CV1932" s="98">
        <v>318.925584442</v>
      </c>
      <c r="CW1932" s="98">
        <v>188412.43425625522</v>
      </c>
      <c r="CX1932" s="98">
        <v>1354281.9887824107</v>
      </c>
    </row>
    <row r="1933" spans="1:102" x14ac:dyDescent="0.2">
      <c r="A1933" s="98" t="s">
        <v>184</v>
      </c>
      <c r="B1933" s="100">
        <v>39052</v>
      </c>
      <c r="C1933" s="99">
        <v>0</v>
      </c>
      <c r="D1933" s="99">
        <v>1059.8981663882701</v>
      </c>
      <c r="E1933" s="99">
        <v>504.95521268993599</v>
      </c>
      <c r="F1933" s="99">
        <v>3.9979183139803398</v>
      </c>
      <c r="G1933" s="99">
        <v>0</v>
      </c>
      <c r="H1933" s="99">
        <v>0</v>
      </c>
      <c r="I1933" s="99">
        <v>0</v>
      </c>
      <c r="J1933" s="99">
        <v>329.35473436862202</v>
      </c>
      <c r="K1933" s="99">
        <v>0</v>
      </c>
      <c r="L1933" s="99">
        <v>27.559880567481699</v>
      </c>
      <c r="M1933" s="99">
        <v>15.6453849759419</v>
      </c>
      <c r="N1933" s="99">
        <v>160.84463112801299</v>
      </c>
      <c r="O1933" s="99">
        <v>24.211997199570799</v>
      </c>
      <c r="P1933" s="99">
        <v>0</v>
      </c>
      <c r="Q1933" s="99">
        <v>1352.5856807977</v>
      </c>
      <c r="R1933" s="99">
        <v>0</v>
      </c>
      <c r="S1933" s="99">
        <v>0</v>
      </c>
      <c r="T1933" s="99">
        <v>11.010427915840401</v>
      </c>
      <c r="U1933" s="99">
        <v>370.79637894406898</v>
      </c>
      <c r="V1933" s="99">
        <v>0</v>
      </c>
      <c r="W1933" s="99">
        <v>114541.454769135</v>
      </c>
      <c r="X1933" s="99">
        <v>92055.476974487305</v>
      </c>
      <c r="Y1933" s="99">
        <v>90.972462967969506</v>
      </c>
      <c r="Z1933" s="99">
        <v>0</v>
      </c>
      <c r="AA1933" s="99">
        <v>0</v>
      </c>
      <c r="AB1933" s="99">
        <v>0</v>
      </c>
      <c r="AC1933" s="99">
        <v>127528.10649395001</v>
      </c>
      <c r="AD1933" s="99">
        <v>0</v>
      </c>
      <c r="AE1933" s="99">
        <v>1771.0873956084299</v>
      </c>
      <c r="AF1933" s="99">
        <v>2115.71788525581</v>
      </c>
      <c r="AG1933" s="99">
        <v>34129.382068633997</v>
      </c>
      <c r="AH1933" s="99">
        <v>688.70064033567905</v>
      </c>
      <c r="AI1933" s="99">
        <v>0</v>
      </c>
      <c r="AJ1933" s="99">
        <v>167195.88574409499</v>
      </c>
      <c r="AK1933" s="99">
        <v>0</v>
      </c>
      <c r="AL1933" s="99">
        <v>0</v>
      </c>
      <c r="AM1933" s="99">
        <v>1796.12225155532</v>
      </c>
      <c r="AN1933" s="99">
        <v>138145.45598602301</v>
      </c>
      <c r="AO1933" s="99">
        <v>0</v>
      </c>
      <c r="AP1933" s="99">
        <v>852608.39930725098</v>
      </c>
      <c r="AQ1933" s="99">
        <v>632255.91345977795</v>
      </c>
      <c r="AR1933" s="99">
        <v>944.71785004437004</v>
      </c>
      <c r="AS1933" s="99">
        <v>0</v>
      </c>
      <c r="AT1933" s="99">
        <v>0</v>
      </c>
      <c r="AU1933" s="99">
        <v>0</v>
      </c>
      <c r="AV1933" s="99">
        <v>345439.00116729701</v>
      </c>
      <c r="AW1933" s="99">
        <v>0</v>
      </c>
      <c r="AX1933" s="99">
        <v>11467.2739547491</v>
      </c>
      <c r="AY1933" s="99">
        <v>14701.574313879</v>
      </c>
      <c r="AZ1933" s="99">
        <v>232092.51245117199</v>
      </c>
      <c r="BA1933" s="99">
        <v>5759.1916016936302</v>
      </c>
      <c r="BB1933" s="99">
        <v>0</v>
      </c>
      <c r="BC1933" s="99">
        <v>1223785.44714355</v>
      </c>
      <c r="BD1933" s="99">
        <v>0</v>
      </c>
      <c r="BE1933" s="99">
        <v>0</v>
      </c>
      <c r="BF1933" s="99">
        <v>12984.446102976801</v>
      </c>
      <c r="BG1933" s="99">
        <v>369879.258388519</v>
      </c>
      <c r="BH1933" s="99">
        <v>0</v>
      </c>
      <c r="BI1933" s="99">
        <v>151822.621562958</v>
      </c>
      <c r="BJ1933" s="99">
        <v>222142.17601013201</v>
      </c>
      <c r="BK1933" s="99">
        <v>0</v>
      </c>
      <c r="BL1933" s="99">
        <v>0</v>
      </c>
      <c r="BM1933" s="99">
        <v>0</v>
      </c>
      <c r="BN1933" s="99">
        <v>0</v>
      </c>
      <c r="BO1933" s="99">
        <v>0</v>
      </c>
      <c r="BP1933" s="99">
        <v>0</v>
      </c>
      <c r="BQ1933" s="99">
        <v>0</v>
      </c>
      <c r="BR1933" s="99">
        <v>3156.5491621494298</v>
      </c>
      <c r="BS1933" s="99">
        <v>82132.073828697205</v>
      </c>
      <c r="BT1933" s="99">
        <v>1124.2449995577299</v>
      </c>
      <c r="BU1933" s="99">
        <v>0</v>
      </c>
      <c r="BV1933" s="99">
        <v>279838.59098815901</v>
      </c>
      <c r="BW1933" s="99">
        <v>0</v>
      </c>
      <c r="BX1933" s="99">
        <v>0</v>
      </c>
      <c r="BY1933" s="99">
        <v>0</v>
      </c>
      <c r="BZ1933" s="99">
        <v>0</v>
      </c>
      <c r="CA1933" s="99">
        <v>1559.32834474742</v>
      </c>
      <c r="CB1933" s="99">
        <v>206377.504112244</v>
      </c>
      <c r="CC1933" s="99">
        <v>1489247.05497742</v>
      </c>
      <c r="CD1933" s="99">
        <v>367878.05393981899</v>
      </c>
      <c r="CE1933" s="99">
        <v>36.662232747767099</v>
      </c>
      <c r="CF1933" s="99">
        <v>5946.4790070652998</v>
      </c>
      <c r="CG1933" s="99">
        <v>42660.312638759598</v>
      </c>
      <c r="CH1933" s="99">
        <v>0</v>
      </c>
      <c r="CI1933" s="99">
        <v>1597.1739844828801</v>
      </c>
      <c r="CJ1933" s="99">
        <v>212425.50360870399</v>
      </c>
      <c r="CK1933" s="99">
        <v>1529694.7495880099</v>
      </c>
      <c r="CL1933" s="99">
        <v>374144.74633789097</v>
      </c>
      <c r="CM1933" s="166">
        <v>1961.42860621214</v>
      </c>
      <c r="CN1933" s="166">
        <v>347879.70931243902</v>
      </c>
      <c r="CO1933" s="166">
        <v>1891470.54901123</v>
      </c>
      <c r="CP1933" s="99">
        <v>374144.74633789097</v>
      </c>
      <c r="CQ1933" s="99">
        <v>0</v>
      </c>
      <c r="CR1933" s="99">
        <v>0</v>
      </c>
      <c r="CS1933" s="99">
        <v>0</v>
      </c>
      <c r="CT1933" s="99">
        <v>0</v>
      </c>
      <c r="CU1933" s="98">
        <v>551.47769100799997</v>
      </c>
      <c r="CV1933" s="98">
        <v>353.41534640499998</v>
      </c>
      <c r="CW1933" s="98">
        <v>212323.9831193093</v>
      </c>
      <c r="CX1933" s="98">
        <v>1531907.3676161796</v>
      </c>
    </row>
    <row r="1934" spans="1:102" x14ac:dyDescent="0.2">
      <c r="A1934" s="98" t="s">
        <v>184</v>
      </c>
      <c r="B1934" s="100">
        <v>39142</v>
      </c>
      <c r="C1934" s="99">
        <v>0</v>
      </c>
      <c r="D1934" s="99">
        <v>1092.1836015135</v>
      </c>
      <c r="E1934" s="99">
        <v>487.41160437837198</v>
      </c>
      <c r="F1934" s="99">
        <v>4.0191168069723098</v>
      </c>
      <c r="G1934" s="99">
        <v>0</v>
      </c>
      <c r="H1934" s="99">
        <v>0</v>
      </c>
      <c r="I1934" s="99">
        <v>0</v>
      </c>
      <c r="J1934" s="99">
        <v>351.13189017027599</v>
      </c>
      <c r="K1934" s="99">
        <v>0</v>
      </c>
      <c r="L1934" s="99">
        <v>18.432099183322901</v>
      </c>
      <c r="M1934" s="99">
        <v>18.216414990834899</v>
      </c>
      <c r="N1934" s="99">
        <v>171.525164535269</v>
      </c>
      <c r="O1934" s="99">
        <v>23.248127641156302</v>
      </c>
      <c r="P1934" s="99">
        <v>0</v>
      </c>
      <c r="Q1934" s="99">
        <v>1369.5901197344101</v>
      </c>
      <c r="R1934" s="99">
        <v>0</v>
      </c>
      <c r="S1934" s="99">
        <v>0</v>
      </c>
      <c r="T1934" s="99">
        <v>8.6047096260590497</v>
      </c>
      <c r="U1934" s="99">
        <v>378.13730993866898</v>
      </c>
      <c r="V1934" s="99">
        <v>0</v>
      </c>
      <c r="W1934" s="99">
        <v>121149.850131035</v>
      </c>
      <c r="X1934" s="99">
        <v>86989.623375892596</v>
      </c>
      <c r="Y1934" s="99">
        <v>146.630923194811</v>
      </c>
      <c r="Z1934" s="99">
        <v>0</v>
      </c>
      <c r="AA1934" s="99">
        <v>0</v>
      </c>
      <c r="AB1934" s="99">
        <v>0</v>
      </c>
      <c r="AC1934" s="99">
        <v>132433.18665123</v>
      </c>
      <c r="AD1934" s="99">
        <v>0</v>
      </c>
      <c r="AE1934" s="99">
        <v>1588.49495720863</v>
      </c>
      <c r="AF1934" s="99">
        <v>1949.72250156105</v>
      </c>
      <c r="AG1934" s="99">
        <v>35853.155917644501</v>
      </c>
      <c r="AH1934" s="99">
        <v>793.26881293952499</v>
      </c>
      <c r="AI1934" s="99">
        <v>0</v>
      </c>
      <c r="AJ1934" s="99">
        <v>168265.30550003101</v>
      </c>
      <c r="AK1934" s="99">
        <v>0</v>
      </c>
      <c r="AL1934" s="99">
        <v>0</v>
      </c>
      <c r="AM1934" s="99">
        <v>1461.24618156254</v>
      </c>
      <c r="AN1934" s="99">
        <v>140184.75285720799</v>
      </c>
      <c r="AO1934" s="99">
        <v>0</v>
      </c>
      <c r="AP1934" s="99">
        <v>927837.71300506603</v>
      </c>
      <c r="AQ1934" s="99">
        <v>604208.274269104</v>
      </c>
      <c r="AR1934" s="99">
        <v>1106.79871612787</v>
      </c>
      <c r="AS1934" s="99">
        <v>0</v>
      </c>
      <c r="AT1934" s="99">
        <v>0</v>
      </c>
      <c r="AU1934" s="99">
        <v>0</v>
      </c>
      <c r="AV1934" s="99">
        <v>356401.17943954503</v>
      </c>
      <c r="AW1934" s="99">
        <v>0</v>
      </c>
      <c r="AX1934" s="99">
        <v>9980.7991709709204</v>
      </c>
      <c r="AY1934" s="99">
        <v>13865.4033222198</v>
      </c>
      <c r="AZ1934" s="99">
        <v>247958.216873169</v>
      </c>
      <c r="BA1934" s="99">
        <v>6388.3997192978904</v>
      </c>
      <c r="BB1934" s="99">
        <v>0</v>
      </c>
      <c r="BC1934" s="99">
        <v>1237188.55291748</v>
      </c>
      <c r="BD1934" s="99">
        <v>0</v>
      </c>
      <c r="BE1934" s="99">
        <v>0</v>
      </c>
      <c r="BF1934" s="99">
        <v>10804.1699032784</v>
      </c>
      <c r="BG1934" s="99">
        <v>376057.54874038702</v>
      </c>
      <c r="BH1934" s="99">
        <v>0</v>
      </c>
      <c r="BI1934" s="99">
        <v>160313.83476257301</v>
      </c>
      <c r="BJ1934" s="99">
        <v>211163.931669235</v>
      </c>
      <c r="BK1934" s="99">
        <v>0</v>
      </c>
      <c r="BL1934" s="99">
        <v>0</v>
      </c>
      <c r="BM1934" s="99">
        <v>0</v>
      </c>
      <c r="BN1934" s="99">
        <v>0</v>
      </c>
      <c r="BO1934" s="99">
        <v>0</v>
      </c>
      <c r="BP1934" s="99">
        <v>0</v>
      </c>
      <c r="BQ1934" s="99">
        <v>0</v>
      </c>
      <c r="BR1934" s="99">
        <v>3562.1225422918801</v>
      </c>
      <c r="BS1934" s="99">
        <v>88585.646903037996</v>
      </c>
      <c r="BT1934" s="99">
        <v>1245.7614326477101</v>
      </c>
      <c r="BU1934" s="99">
        <v>0</v>
      </c>
      <c r="BV1934" s="99">
        <v>277857.030601501</v>
      </c>
      <c r="BW1934" s="99">
        <v>0</v>
      </c>
      <c r="BX1934" s="99">
        <v>0</v>
      </c>
      <c r="BY1934" s="99">
        <v>0</v>
      </c>
      <c r="BZ1934" s="99">
        <v>0</v>
      </c>
      <c r="CA1934" s="99">
        <v>1585.07756754756</v>
      </c>
      <c r="CB1934" s="99">
        <v>210595.584363937</v>
      </c>
      <c r="CC1934" s="99">
        <v>1517337.4233551</v>
      </c>
      <c r="CD1934" s="99">
        <v>375633.68888854998</v>
      </c>
      <c r="CE1934" s="99">
        <v>39.426432993728703</v>
      </c>
      <c r="CF1934" s="99">
        <v>6941.6448043584796</v>
      </c>
      <c r="CG1934" s="99">
        <v>47298.5486063957</v>
      </c>
      <c r="CH1934" s="99">
        <v>0</v>
      </c>
      <c r="CI1934" s="99">
        <v>1625.53761295974</v>
      </c>
      <c r="CJ1934" s="99">
        <v>217402.77294540399</v>
      </c>
      <c r="CK1934" s="99">
        <v>1566392.5892791699</v>
      </c>
      <c r="CL1934" s="99">
        <v>383411.02162933402</v>
      </c>
      <c r="CM1934" s="166">
        <v>1999.8511673063001</v>
      </c>
      <c r="CN1934" s="166">
        <v>355687.032474518</v>
      </c>
      <c r="CO1934" s="166">
        <v>1949089.5464019801</v>
      </c>
      <c r="CP1934" s="99">
        <v>383411.02162933402</v>
      </c>
      <c r="CQ1934" s="99">
        <v>0</v>
      </c>
      <c r="CR1934" s="99">
        <v>0</v>
      </c>
      <c r="CS1934" s="99">
        <v>0</v>
      </c>
      <c r="CT1934" s="99">
        <v>0</v>
      </c>
      <c r="CU1934" s="98">
        <v>524.43543445</v>
      </c>
      <c r="CV1934" s="98">
        <v>379.27313353</v>
      </c>
      <c r="CW1934" s="98">
        <v>217537.22916829548</v>
      </c>
      <c r="CX1934" s="98">
        <v>1564635.9719614957</v>
      </c>
    </row>
    <row r="1935" spans="1:102" x14ac:dyDescent="0.2">
      <c r="A1935" s="98" t="s">
        <v>184</v>
      </c>
      <c r="B1935" s="100">
        <v>39234</v>
      </c>
      <c r="C1935" s="99">
        <v>0</v>
      </c>
      <c r="D1935" s="99">
        <v>1124.62118269503</v>
      </c>
      <c r="E1935" s="99">
        <v>462.62896757572901</v>
      </c>
      <c r="F1935" s="99">
        <v>1.7412370989914101</v>
      </c>
      <c r="G1935" s="99">
        <v>0</v>
      </c>
      <c r="H1935" s="99">
        <v>0</v>
      </c>
      <c r="I1935" s="99">
        <v>0</v>
      </c>
      <c r="J1935" s="99">
        <v>378.26528505981003</v>
      </c>
      <c r="K1935" s="99">
        <v>0</v>
      </c>
      <c r="L1935" s="99">
        <v>18.526213763980198</v>
      </c>
      <c r="M1935" s="99">
        <v>16.4608679797966</v>
      </c>
      <c r="N1935" s="99">
        <v>191.694988308474</v>
      </c>
      <c r="O1935" s="99">
        <v>26.0606113628019</v>
      </c>
      <c r="P1935" s="99">
        <v>0</v>
      </c>
      <c r="Q1935" s="99">
        <v>1351.1379244923601</v>
      </c>
      <c r="R1935" s="99">
        <v>0</v>
      </c>
      <c r="S1935" s="99">
        <v>0</v>
      </c>
      <c r="T1935" s="99">
        <v>6.6033929312252404</v>
      </c>
      <c r="U1935" s="99">
        <v>396.71396140009199</v>
      </c>
      <c r="V1935" s="99">
        <v>0</v>
      </c>
      <c r="W1935" s="99">
        <v>121363.471066475</v>
      </c>
      <c r="X1935" s="99">
        <v>83073.527923583999</v>
      </c>
      <c r="Y1935" s="99">
        <v>129.83888318575899</v>
      </c>
      <c r="Z1935" s="99">
        <v>0</v>
      </c>
      <c r="AA1935" s="99">
        <v>0</v>
      </c>
      <c r="AB1935" s="99">
        <v>0</v>
      </c>
      <c r="AC1935" s="99">
        <v>133543.59683990499</v>
      </c>
      <c r="AD1935" s="99">
        <v>0</v>
      </c>
      <c r="AE1935" s="99">
        <v>1434.3595121502899</v>
      </c>
      <c r="AF1935" s="99">
        <v>1883.5511995106899</v>
      </c>
      <c r="AG1935" s="99">
        <v>39873.281913280502</v>
      </c>
      <c r="AH1935" s="99">
        <v>917.04946086555697</v>
      </c>
      <c r="AI1935" s="99">
        <v>0</v>
      </c>
      <c r="AJ1935" s="99">
        <v>160626.02593421901</v>
      </c>
      <c r="AK1935" s="99">
        <v>0</v>
      </c>
      <c r="AL1935" s="99">
        <v>0</v>
      </c>
      <c r="AM1935" s="99">
        <v>1202.44160155952</v>
      </c>
      <c r="AN1935" s="99">
        <v>138424.00179862999</v>
      </c>
      <c r="AO1935" s="99">
        <v>0</v>
      </c>
      <c r="AP1935" s="99">
        <v>914830.88444518996</v>
      </c>
      <c r="AQ1935" s="99">
        <v>583535.68260955799</v>
      </c>
      <c r="AR1935" s="99">
        <v>895.448985219002</v>
      </c>
      <c r="AS1935" s="99">
        <v>0</v>
      </c>
      <c r="AT1935" s="99">
        <v>0</v>
      </c>
      <c r="AU1935" s="99">
        <v>0</v>
      </c>
      <c r="AV1935" s="99">
        <v>371429.21626663202</v>
      </c>
      <c r="AW1935" s="99">
        <v>0</v>
      </c>
      <c r="AX1935" s="99">
        <v>10528.9944624901</v>
      </c>
      <c r="AY1935" s="99">
        <v>14013.280247807499</v>
      </c>
      <c r="AZ1935" s="99">
        <v>289896.98289871198</v>
      </c>
      <c r="BA1935" s="99">
        <v>7126.8343016505196</v>
      </c>
      <c r="BB1935" s="99">
        <v>0</v>
      </c>
      <c r="BC1935" s="99">
        <v>1189106.5201721201</v>
      </c>
      <c r="BD1935" s="99">
        <v>0</v>
      </c>
      <c r="BE1935" s="99">
        <v>0</v>
      </c>
      <c r="BF1935" s="99">
        <v>8487.3802729844992</v>
      </c>
      <c r="BG1935" s="99">
        <v>384339.47787857102</v>
      </c>
      <c r="BH1935" s="99">
        <v>0</v>
      </c>
      <c r="BI1935" s="99">
        <v>182065.76047515901</v>
      </c>
      <c r="BJ1935" s="99">
        <v>204201.76856041001</v>
      </c>
      <c r="BK1935" s="99">
        <v>0</v>
      </c>
      <c r="BL1935" s="99">
        <v>0</v>
      </c>
      <c r="BM1935" s="99">
        <v>0</v>
      </c>
      <c r="BN1935" s="99">
        <v>0</v>
      </c>
      <c r="BO1935" s="99">
        <v>0</v>
      </c>
      <c r="BP1935" s="99">
        <v>0</v>
      </c>
      <c r="BQ1935" s="99">
        <v>0</v>
      </c>
      <c r="BR1935" s="99">
        <v>3313.4834189713001</v>
      </c>
      <c r="BS1935" s="99">
        <v>103559.51438999199</v>
      </c>
      <c r="BT1935" s="99">
        <v>1388.6277662515599</v>
      </c>
      <c r="BU1935" s="99">
        <v>0</v>
      </c>
      <c r="BV1935" s="99">
        <v>280959.37627029401</v>
      </c>
      <c r="BW1935" s="99">
        <v>0</v>
      </c>
      <c r="BX1935" s="99">
        <v>0</v>
      </c>
      <c r="BY1935" s="99">
        <v>0</v>
      </c>
      <c r="BZ1935" s="99">
        <v>0</v>
      </c>
      <c r="CA1935" s="99">
        <v>1589.61913460493</v>
      </c>
      <c r="CB1935" s="99">
        <v>203556.25685691799</v>
      </c>
      <c r="CC1935" s="99">
        <v>1513745.94311523</v>
      </c>
      <c r="CD1935" s="99">
        <v>386274.57952117902</v>
      </c>
      <c r="CE1935" s="99">
        <v>39.880337742622899</v>
      </c>
      <c r="CF1935" s="99">
        <v>7719.5304419398299</v>
      </c>
      <c r="CG1935" s="99">
        <v>52889.468879222899</v>
      </c>
      <c r="CH1935" s="99">
        <v>0</v>
      </c>
      <c r="CI1935" s="99">
        <v>1630.0951833427</v>
      </c>
      <c r="CJ1935" s="99">
        <v>211239.302055359</v>
      </c>
      <c r="CK1935" s="99">
        <v>1567841.3755645801</v>
      </c>
      <c r="CL1935" s="99">
        <v>395039.78037643398</v>
      </c>
      <c r="CM1935" s="166">
        <v>2017.5014424473</v>
      </c>
      <c r="CN1935" s="166">
        <v>350177.24097824103</v>
      </c>
      <c r="CO1935" s="166">
        <v>1937030.6483154299</v>
      </c>
      <c r="CP1935" s="99">
        <v>395039.78037643398</v>
      </c>
      <c r="CQ1935" s="99">
        <v>0</v>
      </c>
      <c r="CR1935" s="99">
        <v>0</v>
      </c>
      <c r="CS1935" s="99">
        <v>0</v>
      </c>
      <c r="CT1935" s="99">
        <v>0</v>
      </c>
      <c r="CU1935" s="98">
        <v>494.60717262999998</v>
      </c>
      <c r="CV1935" s="98">
        <v>409.66903711200001</v>
      </c>
      <c r="CW1935" s="98">
        <v>211275.78729885782</v>
      </c>
      <c r="CX1935" s="98">
        <v>1566635.4119944528</v>
      </c>
    </row>
    <row r="1936" spans="1:102" x14ac:dyDescent="0.2">
      <c r="A1936" s="98" t="s">
        <v>184</v>
      </c>
      <c r="B1936" s="100">
        <v>39326</v>
      </c>
      <c r="C1936" s="99">
        <v>0</v>
      </c>
      <c r="D1936" s="99">
        <v>1170.37382104993</v>
      </c>
      <c r="E1936" s="99">
        <v>439.03195936977897</v>
      </c>
      <c r="F1936" s="99">
        <v>2.4035831699729902</v>
      </c>
      <c r="G1936" s="99">
        <v>0</v>
      </c>
      <c r="H1936" s="99">
        <v>0</v>
      </c>
      <c r="I1936" s="99">
        <v>0</v>
      </c>
      <c r="J1936" s="99">
        <v>351.32023876905401</v>
      </c>
      <c r="K1936" s="99">
        <v>0</v>
      </c>
      <c r="L1936" s="99">
        <v>19.798792157089299</v>
      </c>
      <c r="M1936" s="99">
        <v>15.9987209279789</v>
      </c>
      <c r="N1936" s="99">
        <v>193.33201700821499</v>
      </c>
      <c r="O1936" s="99">
        <v>28.250497760716801</v>
      </c>
      <c r="P1936" s="99">
        <v>0</v>
      </c>
      <c r="Q1936" s="99">
        <v>1359.78435006738</v>
      </c>
      <c r="R1936" s="99">
        <v>0</v>
      </c>
      <c r="S1936" s="99">
        <v>0</v>
      </c>
      <c r="T1936" s="99">
        <v>7.9140788756776601</v>
      </c>
      <c r="U1936" s="99">
        <v>371.334957387298</v>
      </c>
      <c r="V1936" s="99">
        <v>0</v>
      </c>
      <c r="W1936" s="99">
        <v>123711.347751617</v>
      </c>
      <c r="X1936" s="99">
        <v>78790.115330696106</v>
      </c>
      <c r="Y1936" s="99">
        <v>127.444334752858</v>
      </c>
      <c r="Z1936" s="99">
        <v>0</v>
      </c>
      <c r="AA1936" s="99">
        <v>0</v>
      </c>
      <c r="AB1936" s="99">
        <v>0</v>
      </c>
      <c r="AC1936" s="99">
        <v>135435.27317428601</v>
      </c>
      <c r="AD1936" s="99">
        <v>0</v>
      </c>
      <c r="AE1936" s="99">
        <v>1335.46624734998</v>
      </c>
      <c r="AF1936" s="99">
        <v>1618.9439832866201</v>
      </c>
      <c r="AG1936" s="99">
        <v>39521.408648490898</v>
      </c>
      <c r="AH1936" s="99">
        <v>918.63499374687694</v>
      </c>
      <c r="AI1936" s="99">
        <v>0</v>
      </c>
      <c r="AJ1936" s="99">
        <v>158635.64276504499</v>
      </c>
      <c r="AK1936" s="99">
        <v>0</v>
      </c>
      <c r="AL1936" s="99">
        <v>0</v>
      </c>
      <c r="AM1936" s="99">
        <v>1419.1116707325</v>
      </c>
      <c r="AN1936" s="99">
        <v>139496.117576599</v>
      </c>
      <c r="AO1936" s="99">
        <v>0</v>
      </c>
      <c r="AP1936" s="99">
        <v>938989.38963317894</v>
      </c>
      <c r="AQ1936" s="99">
        <v>554593.29283142101</v>
      </c>
      <c r="AR1936" s="99">
        <v>1201.98238518834</v>
      </c>
      <c r="AS1936" s="99">
        <v>0</v>
      </c>
      <c r="AT1936" s="99">
        <v>0</v>
      </c>
      <c r="AU1936" s="99">
        <v>0</v>
      </c>
      <c r="AV1936" s="99">
        <v>380369.83783721901</v>
      </c>
      <c r="AW1936" s="99">
        <v>0</v>
      </c>
      <c r="AX1936" s="99">
        <v>10187.7226728201</v>
      </c>
      <c r="AY1936" s="99">
        <v>11952.1413167715</v>
      </c>
      <c r="AZ1936" s="99">
        <v>284764.27332305902</v>
      </c>
      <c r="BA1936" s="99">
        <v>7901.6365796923601</v>
      </c>
      <c r="BB1936" s="99">
        <v>0</v>
      </c>
      <c r="BC1936" s="99">
        <v>1175583.76216125</v>
      </c>
      <c r="BD1936" s="99">
        <v>0</v>
      </c>
      <c r="BE1936" s="99">
        <v>0</v>
      </c>
      <c r="BF1936" s="99">
        <v>10348.7938363552</v>
      </c>
      <c r="BG1936" s="99">
        <v>393096.87087249802</v>
      </c>
      <c r="BH1936" s="99">
        <v>0</v>
      </c>
      <c r="BI1936" s="99">
        <v>194308.00378799401</v>
      </c>
      <c r="BJ1936" s="99">
        <v>195334.02998161301</v>
      </c>
      <c r="BK1936" s="99">
        <v>0</v>
      </c>
      <c r="BL1936" s="99">
        <v>0</v>
      </c>
      <c r="BM1936" s="99">
        <v>0</v>
      </c>
      <c r="BN1936" s="99">
        <v>0</v>
      </c>
      <c r="BO1936" s="99">
        <v>0</v>
      </c>
      <c r="BP1936" s="99">
        <v>0</v>
      </c>
      <c r="BQ1936" s="99">
        <v>0</v>
      </c>
      <c r="BR1936" s="99">
        <v>3484.8243865966801</v>
      </c>
      <c r="BS1936" s="99">
        <v>102475.75606441501</v>
      </c>
      <c r="BT1936" s="99">
        <v>1538.96605165303</v>
      </c>
      <c r="BU1936" s="99">
        <v>0</v>
      </c>
      <c r="BV1936" s="99">
        <v>272506.63931274402</v>
      </c>
      <c r="BW1936" s="99">
        <v>0</v>
      </c>
      <c r="BX1936" s="99">
        <v>0</v>
      </c>
      <c r="BY1936" s="99">
        <v>0</v>
      </c>
      <c r="BZ1936" s="99">
        <v>0</v>
      </c>
      <c r="CA1936" s="99">
        <v>1605.3868060261</v>
      </c>
      <c r="CB1936" s="99">
        <v>201164.103422165</v>
      </c>
      <c r="CC1936" s="99">
        <v>1485766.3469543499</v>
      </c>
      <c r="CD1936" s="99">
        <v>378452.05625915498</v>
      </c>
      <c r="CE1936" s="99">
        <v>46.848705254960798</v>
      </c>
      <c r="CF1936" s="99">
        <v>8611.0463964939099</v>
      </c>
      <c r="CG1936" s="99">
        <v>61359.268096923799</v>
      </c>
      <c r="CH1936" s="99">
        <v>0</v>
      </c>
      <c r="CI1936" s="99">
        <v>1649.7025164812801</v>
      </c>
      <c r="CJ1936" s="99">
        <v>209677.67000389099</v>
      </c>
      <c r="CK1936" s="99">
        <v>1545805.43270874</v>
      </c>
      <c r="CL1936" s="99">
        <v>388969.57290267898</v>
      </c>
      <c r="CM1936" s="166">
        <v>2030.6905159652199</v>
      </c>
      <c r="CN1936" s="166">
        <v>353060.84603500401</v>
      </c>
      <c r="CO1936" s="166">
        <v>1954870.7097167999</v>
      </c>
      <c r="CP1936" s="99">
        <v>388969.57290267898</v>
      </c>
      <c r="CQ1936" s="99">
        <v>0</v>
      </c>
      <c r="CR1936" s="99">
        <v>0</v>
      </c>
      <c r="CS1936" s="99">
        <v>0</v>
      </c>
      <c r="CT1936" s="99">
        <v>0</v>
      </c>
      <c r="CU1936" s="98">
        <v>462.33095178799999</v>
      </c>
      <c r="CV1936" s="98">
        <v>387.56258601899998</v>
      </c>
      <c r="CW1936" s="98">
        <v>209775.14981865892</v>
      </c>
      <c r="CX1936" s="98">
        <v>1547125.6150512737</v>
      </c>
    </row>
    <row r="1937" spans="1:102" x14ac:dyDescent="0.2">
      <c r="A1937" s="98" t="s">
        <v>184</v>
      </c>
      <c r="B1937" s="100">
        <v>39417</v>
      </c>
      <c r="C1937" s="99">
        <v>0</v>
      </c>
      <c r="D1937" s="99">
        <v>1223.59629490972</v>
      </c>
      <c r="E1937" s="99">
        <v>421.97829633951199</v>
      </c>
      <c r="F1937" s="99">
        <v>0.97094672599632803</v>
      </c>
      <c r="G1937" s="99">
        <v>0</v>
      </c>
      <c r="H1937" s="99">
        <v>0</v>
      </c>
      <c r="I1937" s="99">
        <v>0</v>
      </c>
      <c r="J1937" s="99">
        <v>374.30129670351698</v>
      </c>
      <c r="K1937" s="99">
        <v>0</v>
      </c>
      <c r="L1937" s="99">
        <v>19.286944673396601</v>
      </c>
      <c r="M1937" s="99">
        <v>15.561949384980799</v>
      </c>
      <c r="N1937" s="99">
        <v>191.75698027387301</v>
      </c>
      <c r="O1937" s="99">
        <v>31.321373817278101</v>
      </c>
      <c r="P1937" s="99">
        <v>0</v>
      </c>
      <c r="Q1937" s="99">
        <v>1392.34141759574</v>
      </c>
      <c r="R1937" s="99">
        <v>0</v>
      </c>
      <c r="S1937" s="99">
        <v>0</v>
      </c>
      <c r="T1937" s="99">
        <v>8.01939455664251</v>
      </c>
      <c r="U1937" s="99">
        <v>393.82105606049299</v>
      </c>
      <c r="V1937" s="99">
        <v>0</v>
      </c>
      <c r="W1937" s="99">
        <v>129905.812779427</v>
      </c>
      <c r="X1937" s="99">
        <v>74620.885504722595</v>
      </c>
      <c r="Y1937" s="99">
        <v>95.235909207724006</v>
      </c>
      <c r="Z1937" s="99">
        <v>0</v>
      </c>
      <c r="AA1937" s="99">
        <v>0</v>
      </c>
      <c r="AB1937" s="99">
        <v>0</v>
      </c>
      <c r="AC1937" s="99">
        <v>134554.73209762599</v>
      </c>
      <c r="AD1937" s="99">
        <v>0</v>
      </c>
      <c r="AE1937" s="99">
        <v>1186.9937338530999</v>
      </c>
      <c r="AF1937" s="99">
        <v>1458.08887921274</v>
      </c>
      <c r="AG1937" s="99">
        <v>38573.6296920776</v>
      </c>
      <c r="AH1937" s="99">
        <v>1109.86628498137</v>
      </c>
      <c r="AI1937" s="99">
        <v>0</v>
      </c>
      <c r="AJ1937" s="99">
        <v>161792.78915214501</v>
      </c>
      <c r="AK1937" s="99">
        <v>0</v>
      </c>
      <c r="AL1937" s="99">
        <v>0</v>
      </c>
      <c r="AM1937" s="99">
        <v>1238.4597761333</v>
      </c>
      <c r="AN1937" s="99">
        <v>139164.64016723601</v>
      </c>
      <c r="AO1937" s="99">
        <v>0</v>
      </c>
      <c r="AP1937" s="99">
        <v>990541.35439300502</v>
      </c>
      <c r="AQ1937" s="99">
        <v>530089.19091033901</v>
      </c>
      <c r="AR1937" s="99">
        <v>697.55465383082606</v>
      </c>
      <c r="AS1937" s="99">
        <v>0</v>
      </c>
      <c r="AT1937" s="99">
        <v>0</v>
      </c>
      <c r="AU1937" s="99">
        <v>0</v>
      </c>
      <c r="AV1937" s="99">
        <v>390147.06252288801</v>
      </c>
      <c r="AW1937" s="99">
        <v>0</v>
      </c>
      <c r="AX1937" s="99">
        <v>10744.2789149284</v>
      </c>
      <c r="AY1937" s="99">
        <v>10508.9383499622</v>
      </c>
      <c r="AZ1937" s="99">
        <v>279694.35668945301</v>
      </c>
      <c r="BA1937" s="99">
        <v>8976.4890704155005</v>
      </c>
      <c r="BB1937" s="99">
        <v>0</v>
      </c>
      <c r="BC1937" s="99">
        <v>1214299.6215057401</v>
      </c>
      <c r="BD1937" s="99">
        <v>0</v>
      </c>
      <c r="BE1937" s="99">
        <v>0</v>
      </c>
      <c r="BF1937" s="99">
        <v>8279.2806639671307</v>
      </c>
      <c r="BG1937" s="99">
        <v>401004.849479675</v>
      </c>
      <c r="BH1937" s="99">
        <v>0</v>
      </c>
      <c r="BI1937" s="99">
        <v>188315.537748337</v>
      </c>
      <c r="BJ1937" s="99">
        <v>187994.696079254</v>
      </c>
      <c r="BK1937" s="99">
        <v>0</v>
      </c>
      <c r="BL1937" s="99">
        <v>0</v>
      </c>
      <c r="BM1937" s="99">
        <v>0</v>
      </c>
      <c r="BN1937" s="99">
        <v>0</v>
      </c>
      <c r="BO1937" s="99">
        <v>0</v>
      </c>
      <c r="BP1937" s="99">
        <v>0</v>
      </c>
      <c r="BQ1937" s="99">
        <v>0</v>
      </c>
      <c r="BR1937" s="99">
        <v>3023.5971964001701</v>
      </c>
      <c r="BS1937" s="99">
        <v>101206.41503047899</v>
      </c>
      <c r="BT1937" s="99">
        <v>1743.6209087222801</v>
      </c>
      <c r="BU1937" s="99">
        <v>0</v>
      </c>
      <c r="BV1937" s="99">
        <v>275632.56791305501</v>
      </c>
      <c r="BW1937" s="99">
        <v>0</v>
      </c>
      <c r="BX1937" s="99">
        <v>0</v>
      </c>
      <c r="BY1937" s="99">
        <v>0</v>
      </c>
      <c r="BZ1937" s="99">
        <v>0</v>
      </c>
      <c r="CA1937" s="99">
        <v>1642.75778372586</v>
      </c>
      <c r="CB1937" s="99">
        <v>204901.53656578099</v>
      </c>
      <c r="CC1937" s="99">
        <v>1525133.4571380599</v>
      </c>
      <c r="CD1937" s="99">
        <v>381649.81784820597</v>
      </c>
      <c r="CE1937" s="99">
        <v>48.277097225654899</v>
      </c>
      <c r="CF1937" s="99">
        <v>9894.4363495111502</v>
      </c>
      <c r="CG1937" s="99">
        <v>71815.949419975295</v>
      </c>
      <c r="CH1937" s="99">
        <v>0</v>
      </c>
      <c r="CI1937" s="99">
        <v>1692.3948335498601</v>
      </c>
      <c r="CJ1937" s="99">
        <v>214977.89140892</v>
      </c>
      <c r="CK1937" s="99">
        <v>1594375.7678680399</v>
      </c>
      <c r="CL1937" s="99">
        <v>394765.675495148</v>
      </c>
      <c r="CM1937" s="166">
        <v>2082.20432770252</v>
      </c>
      <c r="CN1937" s="166">
        <v>351957.19171524001</v>
      </c>
      <c r="CO1937" s="166">
        <v>1994209.81987</v>
      </c>
      <c r="CP1937" s="99">
        <v>394765.675495148</v>
      </c>
      <c r="CQ1937" s="99">
        <v>0</v>
      </c>
      <c r="CR1937" s="99">
        <v>0</v>
      </c>
      <c r="CS1937" s="99">
        <v>0</v>
      </c>
      <c r="CT1937" s="99">
        <v>0</v>
      </c>
      <c r="CU1937" s="98">
        <v>442.86873297400001</v>
      </c>
      <c r="CV1937" s="98">
        <v>416.78980382399999</v>
      </c>
      <c r="CW1937" s="98">
        <v>214795.97291529214</v>
      </c>
      <c r="CX1937" s="98">
        <v>1596949.4065580352</v>
      </c>
    </row>
    <row r="1938" spans="1:102" x14ac:dyDescent="0.2">
      <c r="A1938" s="98" t="s">
        <v>184</v>
      </c>
      <c r="B1938" s="100">
        <v>39508</v>
      </c>
      <c r="C1938" s="99">
        <v>0</v>
      </c>
      <c r="D1938" s="99">
        <v>1269.1958405673499</v>
      </c>
      <c r="E1938" s="99">
        <v>402.748957749456</v>
      </c>
      <c r="F1938" s="99">
        <v>0.95167837399640098</v>
      </c>
      <c r="G1938" s="99">
        <v>0</v>
      </c>
      <c r="H1938" s="99">
        <v>0</v>
      </c>
      <c r="I1938" s="99">
        <v>0</v>
      </c>
      <c r="J1938" s="99">
        <v>388.54853137582501</v>
      </c>
      <c r="K1938" s="99">
        <v>0</v>
      </c>
      <c r="L1938" s="99">
        <v>29.696379621513199</v>
      </c>
      <c r="M1938" s="99">
        <v>10.9101202898892</v>
      </c>
      <c r="N1938" s="99">
        <v>203.316428063437</v>
      </c>
      <c r="O1938" s="99">
        <v>32.596943592187003</v>
      </c>
      <c r="P1938" s="99">
        <v>0</v>
      </c>
      <c r="Q1938" s="99">
        <v>1411.0984861403699</v>
      </c>
      <c r="R1938" s="99">
        <v>0</v>
      </c>
      <c r="S1938" s="99">
        <v>0</v>
      </c>
      <c r="T1938" s="99">
        <v>7.5071817937423502</v>
      </c>
      <c r="U1938" s="99">
        <v>397.312352985144</v>
      </c>
      <c r="V1938" s="99">
        <v>0</v>
      </c>
      <c r="W1938" s="99">
        <v>136113.17353630101</v>
      </c>
      <c r="X1938" s="99">
        <v>71500.316872596697</v>
      </c>
      <c r="Y1938" s="99">
        <v>82.776424465700998</v>
      </c>
      <c r="Z1938" s="99">
        <v>0</v>
      </c>
      <c r="AA1938" s="99">
        <v>0</v>
      </c>
      <c r="AB1938" s="99">
        <v>0</v>
      </c>
      <c r="AC1938" s="99">
        <v>132511.15733528099</v>
      </c>
      <c r="AD1938" s="99">
        <v>0</v>
      </c>
      <c r="AE1938" s="99">
        <v>1728.3697447925799</v>
      </c>
      <c r="AF1938" s="99">
        <v>759.86331839859497</v>
      </c>
      <c r="AG1938" s="99">
        <v>41007.009019851699</v>
      </c>
      <c r="AH1938" s="99">
        <v>1087.4211205244101</v>
      </c>
      <c r="AI1938" s="99">
        <v>0</v>
      </c>
      <c r="AJ1938" s="99">
        <v>163582.84808540301</v>
      </c>
      <c r="AK1938" s="99">
        <v>0</v>
      </c>
      <c r="AL1938" s="99">
        <v>0</v>
      </c>
      <c r="AM1938" s="99">
        <v>1154.86177177727</v>
      </c>
      <c r="AN1938" s="99">
        <v>135174.946586609</v>
      </c>
      <c r="AO1938" s="99">
        <v>0</v>
      </c>
      <c r="AP1938" s="99">
        <v>1068668.4194030799</v>
      </c>
      <c r="AQ1938" s="99">
        <v>514826.39056396502</v>
      </c>
      <c r="AR1938" s="99">
        <v>612.098483122885</v>
      </c>
      <c r="AS1938" s="99">
        <v>0</v>
      </c>
      <c r="AT1938" s="99">
        <v>0</v>
      </c>
      <c r="AU1938" s="99">
        <v>0</v>
      </c>
      <c r="AV1938" s="99">
        <v>404012.05776596098</v>
      </c>
      <c r="AW1938" s="99">
        <v>0</v>
      </c>
      <c r="AX1938" s="99">
        <v>16415.178401470199</v>
      </c>
      <c r="AY1938" s="99">
        <v>5539.3641375303296</v>
      </c>
      <c r="AZ1938" s="99">
        <v>297230.72350311303</v>
      </c>
      <c r="BA1938" s="99">
        <v>8990.7386600971204</v>
      </c>
      <c r="BB1938" s="99">
        <v>0</v>
      </c>
      <c r="BC1938" s="99">
        <v>1241204.6925353999</v>
      </c>
      <c r="BD1938" s="99">
        <v>0</v>
      </c>
      <c r="BE1938" s="99">
        <v>0</v>
      </c>
      <c r="BF1938" s="99">
        <v>8184.9967734217598</v>
      </c>
      <c r="BG1938" s="99">
        <v>411016.35273742699</v>
      </c>
      <c r="BH1938" s="99">
        <v>0</v>
      </c>
      <c r="BI1938" s="99">
        <v>191314.18056106599</v>
      </c>
      <c r="BJ1938" s="99">
        <v>160877.05012321501</v>
      </c>
      <c r="BK1938" s="99">
        <v>0</v>
      </c>
      <c r="BL1938" s="99">
        <v>0</v>
      </c>
      <c r="BM1938" s="99">
        <v>0</v>
      </c>
      <c r="BN1938" s="99">
        <v>0</v>
      </c>
      <c r="BO1938" s="99">
        <v>0</v>
      </c>
      <c r="BP1938" s="99">
        <v>0</v>
      </c>
      <c r="BQ1938" s="99">
        <v>0</v>
      </c>
      <c r="BR1938" s="99">
        <v>1855.99588985741</v>
      </c>
      <c r="BS1938" s="99">
        <v>97074.625937461897</v>
      </c>
      <c r="BT1938" s="99">
        <v>1750.78180986643</v>
      </c>
      <c r="BU1938" s="99">
        <v>0</v>
      </c>
      <c r="BV1938" s="99">
        <v>243060.92498397801</v>
      </c>
      <c r="BW1938" s="99">
        <v>0</v>
      </c>
      <c r="BX1938" s="99">
        <v>0</v>
      </c>
      <c r="BY1938" s="99">
        <v>0</v>
      </c>
      <c r="BZ1938" s="99">
        <v>0</v>
      </c>
      <c r="CA1938" s="99">
        <v>1674.6168184727401</v>
      </c>
      <c r="CB1938" s="99">
        <v>209411.05821037301</v>
      </c>
      <c r="CC1938" s="99">
        <v>1570968.960495</v>
      </c>
      <c r="CD1938" s="99">
        <v>346431.66758346598</v>
      </c>
      <c r="CE1938" s="99">
        <v>51.879078733734801</v>
      </c>
      <c r="CF1938" s="99">
        <v>10659.9362747669</v>
      </c>
      <c r="CG1938" s="99">
        <v>79663.044796943694</v>
      </c>
      <c r="CH1938" s="99">
        <v>0</v>
      </c>
      <c r="CI1938" s="99">
        <v>1727.03656709194</v>
      </c>
      <c r="CJ1938" s="99">
        <v>220078.629907608</v>
      </c>
      <c r="CK1938" s="99">
        <v>1651199.6431884801</v>
      </c>
      <c r="CL1938" s="99">
        <v>360093.09859466599</v>
      </c>
      <c r="CM1938" s="166">
        <v>2120.8210526108701</v>
      </c>
      <c r="CN1938" s="166">
        <v>353494.04154968302</v>
      </c>
      <c r="CO1938" s="166">
        <v>2065691.19596863</v>
      </c>
      <c r="CP1938" s="99">
        <v>360093.09859466599</v>
      </c>
      <c r="CQ1938" s="99">
        <v>0</v>
      </c>
      <c r="CR1938" s="99">
        <v>0</v>
      </c>
      <c r="CS1938" s="99">
        <v>0</v>
      </c>
      <c r="CT1938" s="99">
        <v>0</v>
      </c>
      <c r="CU1938" s="98">
        <v>420.03127548499998</v>
      </c>
      <c r="CV1938" s="98">
        <v>433.66174117000003</v>
      </c>
      <c r="CW1938" s="98">
        <v>220070.99448513991</v>
      </c>
      <c r="CX1938" s="98">
        <v>1650632.0052919437</v>
      </c>
    </row>
    <row r="1939" spans="1:102" x14ac:dyDescent="0.2">
      <c r="A1939" s="98" t="s">
        <v>184</v>
      </c>
      <c r="B1939" s="100">
        <v>39600</v>
      </c>
      <c r="C1939" s="99">
        <v>0</v>
      </c>
      <c r="D1939" s="99">
        <v>1293.9990168213801</v>
      </c>
      <c r="E1939" s="99">
        <v>391.64275243878399</v>
      </c>
      <c r="F1939" s="99">
        <v>1.89775512198685</v>
      </c>
      <c r="G1939" s="99">
        <v>0</v>
      </c>
      <c r="H1939" s="99">
        <v>0</v>
      </c>
      <c r="I1939" s="99">
        <v>0</v>
      </c>
      <c r="J1939" s="99">
        <v>395.793418183923</v>
      </c>
      <c r="K1939" s="99">
        <v>0</v>
      </c>
      <c r="L1939" s="99">
        <v>50.089658744633198</v>
      </c>
      <c r="M1939" s="99">
        <v>8.7963961838977394</v>
      </c>
      <c r="N1939" s="99">
        <v>202.191760722548</v>
      </c>
      <c r="O1939" s="99">
        <v>29.7904661761131</v>
      </c>
      <c r="P1939" s="99">
        <v>0</v>
      </c>
      <c r="Q1939" s="99">
        <v>1420.0238922834401</v>
      </c>
      <c r="R1939" s="99">
        <v>0</v>
      </c>
      <c r="S1939" s="99">
        <v>0</v>
      </c>
      <c r="T1939" s="99">
        <v>8.4734278058167494</v>
      </c>
      <c r="U1939" s="99">
        <v>395.59577625989903</v>
      </c>
      <c r="V1939" s="99">
        <v>0</v>
      </c>
      <c r="W1939" s="99">
        <v>147094.863462448</v>
      </c>
      <c r="X1939" s="99">
        <v>67971.4184217453</v>
      </c>
      <c r="Y1939" s="99">
        <v>99.229619687423096</v>
      </c>
      <c r="Z1939" s="99">
        <v>0</v>
      </c>
      <c r="AA1939" s="99">
        <v>0</v>
      </c>
      <c r="AB1939" s="99">
        <v>0</v>
      </c>
      <c r="AC1939" s="99">
        <v>134498.57285690299</v>
      </c>
      <c r="AD1939" s="99">
        <v>0</v>
      </c>
      <c r="AE1939" s="99">
        <v>2073.4967237114902</v>
      </c>
      <c r="AF1939" s="99">
        <v>596.17531657964003</v>
      </c>
      <c r="AG1939" s="99">
        <v>40362.435077190399</v>
      </c>
      <c r="AH1939" s="99">
        <v>1091.7701294124099</v>
      </c>
      <c r="AI1939" s="99">
        <v>0</v>
      </c>
      <c r="AJ1939" s="99">
        <v>170472.50900077799</v>
      </c>
      <c r="AK1939" s="99">
        <v>0</v>
      </c>
      <c r="AL1939" s="99">
        <v>0</v>
      </c>
      <c r="AM1939" s="99">
        <v>1065.1767150461701</v>
      </c>
      <c r="AN1939" s="99">
        <v>135172.85479545599</v>
      </c>
      <c r="AO1939" s="99">
        <v>0</v>
      </c>
      <c r="AP1939" s="99">
        <v>1144376.5464019801</v>
      </c>
      <c r="AQ1939" s="99">
        <v>494722.36213684099</v>
      </c>
      <c r="AR1939" s="99">
        <v>821.77749663591396</v>
      </c>
      <c r="AS1939" s="99">
        <v>0</v>
      </c>
      <c r="AT1939" s="99">
        <v>0</v>
      </c>
      <c r="AU1939" s="99">
        <v>0</v>
      </c>
      <c r="AV1939" s="99">
        <v>407503.268096924</v>
      </c>
      <c r="AW1939" s="99">
        <v>0</v>
      </c>
      <c r="AX1939" s="99">
        <v>17055.042477130901</v>
      </c>
      <c r="AY1939" s="99">
        <v>4449.6096380353001</v>
      </c>
      <c r="AZ1939" s="99">
        <v>304801.848590851</v>
      </c>
      <c r="BA1939" s="99">
        <v>9629.0184967517907</v>
      </c>
      <c r="BB1939" s="99">
        <v>0</v>
      </c>
      <c r="BC1939" s="99">
        <v>1315114.5687866199</v>
      </c>
      <c r="BD1939" s="99">
        <v>0</v>
      </c>
      <c r="BE1939" s="99">
        <v>0</v>
      </c>
      <c r="BF1939" s="99">
        <v>8148.8657825589198</v>
      </c>
      <c r="BG1939" s="99">
        <v>409687.55207824701</v>
      </c>
      <c r="BH1939" s="99">
        <v>0</v>
      </c>
      <c r="BI1939" s="99">
        <v>195265.44338226301</v>
      </c>
      <c r="BJ1939" s="99">
        <v>158020.69560813901</v>
      </c>
      <c r="BK1939" s="99">
        <v>0</v>
      </c>
      <c r="BL1939" s="99">
        <v>0</v>
      </c>
      <c r="BM1939" s="99">
        <v>0</v>
      </c>
      <c r="BN1939" s="99">
        <v>0</v>
      </c>
      <c r="BO1939" s="99">
        <v>0</v>
      </c>
      <c r="BP1939" s="99">
        <v>0</v>
      </c>
      <c r="BQ1939" s="99">
        <v>0</v>
      </c>
      <c r="BR1939" s="99">
        <v>1456.6970231682101</v>
      </c>
      <c r="BS1939" s="99">
        <v>100922.19939136499</v>
      </c>
      <c r="BT1939" s="99">
        <v>1873.7242266982801</v>
      </c>
      <c r="BU1939" s="99">
        <v>0</v>
      </c>
      <c r="BV1939" s="99">
        <v>269534.05850601202</v>
      </c>
      <c r="BW1939" s="99">
        <v>0</v>
      </c>
      <c r="BX1939" s="99">
        <v>0</v>
      </c>
      <c r="BY1939" s="99">
        <v>0</v>
      </c>
      <c r="BZ1939" s="99">
        <v>0</v>
      </c>
      <c r="CA1939" s="99">
        <v>1690.2269209772301</v>
      </c>
      <c r="CB1939" s="99">
        <v>214221.74799537699</v>
      </c>
      <c r="CC1939" s="99">
        <v>1657929.26901245</v>
      </c>
      <c r="CD1939" s="99">
        <v>373224.82160949701</v>
      </c>
      <c r="CE1939" s="99">
        <v>57.794377302750902</v>
      </c>
      <c r="CF1939" s="99">
        <v>11797.6257377863</v>
      </c>
      <c r="CG1939" s="99">
        <v>83024.478134155303</v>
      </c>
      <c r="CH1939" s="99">
        <v>0</v>
      </c>
      <c r="CI1939" s="99">
        <v>1747.9395162314199</v>
      </c>
      <c r="CJ1939" s="99">
        <v>226020.61017608599</v>
      </c>
      <c r="CK1939" s="99">
        <v>1744694.57260132</v>
      </c>
      <c r="CL1939" s="99">
        <v>389062.72241592401</v>
      </c>
      <c r="CM1939" s="166">
        <v>2133.3932133912999</v>
      </c>
      <c r="CN1939" s="166">
        <v>361388.204898834</v>
      </c>
      <c r="CO1939" s="166">
        <v>2132480.0872802702</v>
      </c>
      <c r="CP1939" s="99">
        <v>389062.72241592401</v>
      </c>
      <c r="CQ1939" s="99">
        <v>0</v>
      </c>
      <c r="CR1939" s="99">
        <v>0</v>
      </c>
      <c r="CS1939" s="99">
        <v>0</v>
      </c>
      <c r="CT1939" s="99">
        <v>0</v>
      </c>
      <c r="CU1939" s="98">
        <v>399.453107692</v>
      </c>
      <c r="CV1939" s="98">
        <v>446.67545351299998</v>
      </c>
      <c r="CW1939" s="98">
        <v>226019.37373316329</v>
      </c>
      <c r="CX1939" s="98">
        <v>1740953.7471466053</v>
      </c>
    </row>
    <row r="1940" spans="1:102" x14ac:dyDescent="0.2">
      <c r="A1940" s="98" t="s">
        <v>184</v>
      </c>
      <c r="B1940" s="100">
        <v>39692</v>
      </c>
      <c r="C1940" s="99">
        <v>0</v>
      </c>
      <c r="D1940" s="99">
        <v>1261.22952653468</v>
      </c>
      <c r="E1940" s="99">
        <v>387.87737328931701</v>
      </c>
      <c r="F1940" s="99">
        <v>2.3883131509937798</v>
      </c>
      <c r="G1940" s="99">
        <v>0</v>
      </c>
      <c r="H1940" s="99">
        <v>0</v>
      </c>
      <c r="I1940" s="99">
        <v>0</v>
      </c>
      <c r="J1940" s="99">
        <v>393.82873853296002</v>
      </c>
      <c r="K1940" s="99">
        <v>0</v>
      </c>
      <c r="L1940" s="99">
        <v>66.720690839923904</v>
      </c>
      <c r="M1940" s="99">
        <v>8.2063373719574901</v>
      </c>
      <c r="N1940" s="99">
        <v>189.57294434495299</v>
      </c>
      <c r="O1940" s="99">
        <v>33.383410379756199</v>
      </c>
      <c r="P1940" s="99">
        <v>0</v>
      </c>
      <c r="Q1940" s="99">
        <v>1380.3698262125299</v>
      </c>
      <c r="R1940" s="99">
        <v>0</v>
      </c>
      <c r="S1940" s="99">
        <v>0</v>
      </c>
      <c r="T1940" s="99">
        <v>5.9838517131866</v>
      </c>
      <c r="U1940" s="99">
        <v>400.15667042881302</v>
      </c>
      <c r="V1940" s="99">
        <v>0</v>
      </c>
      <c r="W1940" s="99">
        <v>128988.686799049</v>
      </c>
      <c r="X1940" s="99">
        <v>64553.9112486839</v>
      </c>
      <c r="Y1940" s="99">
        <v>176.73007477447399</v>
      </c>
      <c r="Z1940" s="99">
        <v>0</v>
      </c>
      <c r="AA1940" s="99">
        <v>0</v>
      </c>
      <c r="AB1940" s="99">
        <v>0</v>
      </c>
      <c r="AC1940" s="99">
        <v>132055.46055603001</v>
      </c>
      <c r="AD1940" s="99">
        <v>0</v>
      </c>
      <c r="AE1940" s="99">
        <v>2629.7177831530598</v>
      </c>
      <c r="AF1940" s="99">
        <v>641.27678654342901</v>
      </c>
      <c r="AG1940" s="99">
        <v>35195.232300758398</v>
      </c>
      <c r="AH1940" s="99">
        <v>1163.2977911829901</v>
      </c>
      <c r="AI1940" s="99">
        <v>0</v>
      </c>
      <c r="AJ1940" s="99">
        <v>152320.22331619301</v>
      </c>
      <c r="AK1940" s="99">
        <v>0</v>
      </c>
      <c r="AL1940" s="99">
        <v>0</v>
      </c>
      <c r="AM1940" s="99">
        <v>745.11172612011399</v>
      </c>
      <c r="AN1940" s="99">
        <v>133763.453191757</v>
      </c>
      <c r="AO1940" s="99">
        <v>0</v>
      </c>
      <c r="AP1940" s="99">
        <v>1011983.67803192</v>
      </c>
      <c r="AQ1940" s="99">
        <v>470339.11405563401</v>
      </c>
      <c r="AR1940" s="99">
        <v>1589.0615085214399</v>
      </c>
      <c r="AS1940" s="99">
        <v>0</v>
      </c>
      <c r="AT1940" s="99">
        <v>0</v>
      </c>
      <c r="AU1940" s="99">
        <v>0</v>
      </c>
      <c r="AV1940" s="99">
        <v>407365.12223434402</v>
      </c>
      <c r="AW1940" s="99">
        <v>0</v>
      </c>
      <c r="AX1940" s="99">
        <v>23719.9719743729</v>
      </c>
      <c r="AY1940" s="99">
        <v>4934.2764357924498</v>
      </c>
      <c r="AZ1940" s="99">
        <v>262486.69313049299</v>
      </c>
      <c r="BA1940" s="99">
        <v>10654.709915876399</v>
      </c>
      <c r="BB1940" s="99">
        <v>0</v>
      </c>
      <c r="BC1940" s="99">
        <v>1175504.4149932901</v>
      </c>
      <c r="BD1940" s="99">
        <v>0</v>
      </c>
      <c r="BE1940" s="99">
        <v>0</v>
      </c>
      <c r="BF1940" s="99">
        <v>5271.2402236461603</v>
      </c>
      <c r="BG1940" s="99">
        <v>412535.41766738897</v>
      </c>
      <c r="BH1940" s="99">
        <v>0</v>
      </c>
      <c r="BI1940" s="99">
        <v>179307.979269028</v>
      </c>
      <c r="BJ1940" s="99">
        <v>152185.40654563901</v>
      </c>
      <c r="BK1940" s="99">
        <v>0</v>
      </c>
      <c r="BL1940" s="99">
        <v>0</v>
      </c>
      <c r="BM1940" s="99">
        <v>0</v>
      </c>
      <c r="BN1940" s="99">
        <v>0</v>
      </c>
      <c r="BO1940" s="99">
        <v>0</v>
      </c>
      <c r="BP1940" s="99">
        <v>0</v>
      </c>
      <c r="BQ1940" s="99">
        <v>0</v>
      </c>
      <c r="BR1940" s="99">
        <v>1643.6470770984899</v>
      </c>
      <c r="BS1940" s="99">
        <v>86889.694764137297</v>
      </c>
      <c r="BT1940" s="99">
        <v>2072.1095290780099</v>
      </c>
      <c r="BU1940" s="99">
        <v>0</v>
      </c>
      <c r="BV1940" s="99">
        <v>234458.039686203</v>
      </c>
      <c r="BW1940" s="99">
        <v>0</v>
      </c>
      <c r="BX1940" s="99">
        <v>0</v>
      </c>
      <c r="BY1940" s="99">
        <v>0</v>
      </c>
      <c r="BZ1940" s="99">
        <v>0</v>
      </c>
      <c r="CA1940" s="99">
        <v>1645.3818410933</v>
      </c>
      <c r="CB1940" s="99">
        <v>192196.14435768101</v>
      </c>
      <c r="CC1940" s="99">
        <v>1473392.0152740499</v>
      </c>
      <c r="CD1940" s="99">
        <v>324164.39819717401</v>
      </c>
      <c r="CE1940" s="99">
        <v>57.814900303725203</v>
      </c>
      <c r="CF1940" s="99">
        <v>10240.7523982525</v>
      </c>
      <c r="CG1940" s="99">
        <v>80036.615702629104</v>
      </c>
      <c r="CH1940" s="99">
        <v>0</v>
      </c>
      <c r="CI1940" s="99">
        <v>1701.7839028835299</v>
      </c>
      <c r="CJ1940" s="99">
        <v>202312.48061943101</v>
      </c>
      <c r="CK1940" s="99">
        <v>1552840.9865570101</v>
      </c>
      <c r="CL1940" s="99">
        <v>337628.90952301002</v>
      </c>
      <c r="CM1940" s="166">
        <v>2114.2158952653399</v>
      </c>
      <c r="CN1940" s="166">
        <v>341158.953777313</v>
      </c>
      <c r="CO1940" s="166">
        <v>1983162.5038757301</v>
      </c>
      <c r="CP1940" s="99">
        <v>337628.90952301002</v>
      </c>
      <c r="CQ1940" s="99">
        <v>0</v>
      </c>
      <c r="CR1940" s="99">
        <v>0</v>
      </c>
      <c r="CS1940" s="99">
        <v>0</v>
      </c>
      <c r="CT1940" s="99">
        <v>0</v>
      </c>
      <c r="CU1940" s="98">
        <v>394.803751159</v>
      </c>
      <c r="CV1940" s="98">
        <v>446.92123013200001</v>
      </c>
      <c r="CW1940" s="98">
        <v>202436.8967559335</v>
      </c>
      <c r="CX1940" s="98">
        <v>1553428.630976679</v>
      </c>
    </row>
    <row r="1941" spans="1:102" x14ac:dyDescent="0.2">
      <c r="A1941" s="98" t="s">
        <v>184</v>
      </c>
      <c r="B1941" s="100">
        <v>39783</v>
      </c>
      <c r="C1941" s="99">
        <v>0</v>
      </c>
      <c r="D1941" s="99">
        <v>1288.8859489262099</v>
      </c>
      <c r="E1941" s="99">
        <v>383.607180938125</v>
      </c>
      <c r="F1941" s="99">
        <v>2.8065589229809098</v>
      </c>
      <c r="G1941" s="99">
        <v>0</v>
      </c>
      <c r="H1941" s="99">
        <v>0</v>
      </c>
      <c r="I1941" s="99">
        <v>0</v>
      </c>
      <c r="J1941" s="99">
        <v>382.210671789944</v>
      </c>
      <c r="K1941" s="99">
        <v>0</v>
      </c>
      <c r="L1941" s="99">
        <v>79.657763005234301</v>
      </c>
      <c r="M1941" s="99">
        <v>8.1826480849413201</v>
      </c>
      <c r="N1941" s="99">
        <v>193.05411432310899</v>
      </c>
      <c r="O1941" s="99">
        <v>32.421358529944001</v>
      </c>
      <c r="P1941" s="99">
        <v>0</v>
      </c>
      <c r="Q1941" s="99">
        <v>1400.2180650085199</v>
      </c>
      <c r="R1941" s="99">
        <v>0</v>
      </c>
      <c r="S1941" s="99">
        <v>0</v>
      </c>
      <c r="T1941" s="99">
        <v>4.0103219313314202</v>
      </c>
      <c r="U1941" s="99">
        <v>389.86714622750901</v>
      </c>
      <c r="V1941" s="99">
        <v>0</v>
      </c>
      <c r="W1941" s="99">
        <v>137926.49383354199</v>
      </c>
      <c r="X1941" s="99">
        <v>62462.9025349617</v>
      </c>
      <c r="Y1941" s="99">
        <v>381.35236437246198</v>
      </c>
      <c r="Z1941" s="99">
        <v>0</v>
      </c>
      <c r="AA1941" s="99">
        <v>0</v>
      </c>
      <c r="AB1941" s="99">
        <v>0</v>
      </c>
      <c r="AC1941" s="99">
        <v>128600.48369502999</v>
      </c>
      <c r="AD1941" s="99">
        <v>0</v>
      </c>
      <c r="AE1941" s="99">
        <v>3774.57776385546</v>
      </c>
      <c r="AF1941" s="99">
        <v>681.71439175307796</v>
      </c>
      <c r="AG1941" s="99">
        <v>37673.745668411299</v>
      </c>
      <c r="AH1941" s="99">
        <v>876.66808410733904</v>
      </c>
      <c r="AI1941" s="99">
        <v>0</v>
      </c>
      <c r="AJ1941" s="99">
        <v>155772.69831275899</v>
      </c>
      <c r="AK1941" s="99">
        <v>0</v>
      </c>
      <c r="AL1941" s="99">
        <v>0</v>
      </c>
      <c r="AM1941" s="99">
        <v>619.16794061660801</v>
      </c>
      <c r="AN1941" s="99">
        <v>130155.69215679201</v>
      </c>
      <c r="AO1941" s="99">
        <v>0</v>
      </c>
      <c r="AP1941" s="99">
        <v>1086344.2583313</v>
      </c>
      <c r="AQ1941" s="99">
        <v>458944.64920425398</v>
      </c>
      <c r="AR1941" s="99">
        <v>2676.9115958213802</v>
      </c>
      <c r="AS1941" s="99">
        <v>0</v>
      </c>
      <c r="AT1941" s="99">
        <v>0</v>
      </c>
      <c r="AU1941" s="99">
        <v>0</v>
      </c>
      <c r="AV1941" s="99">
        <v>404903.57615280198</v>
      </c>
      <c r="AW1941" s="99">
        <v>0</v>
      </c>
      <c r="AX1941" s="99">
        <v>34103.0908794403</v>
      </c>
      <c r="AY1941" s="99">
        <v>5467.1518281102199</v>
      </c>
      <c r="AZ1941" s="99">
        <v>282113.40691375697</v>
      </c>
      <c r="BA1941" s="99">
        <v>7973.6773155927704</v>
      </c>
      <c r="BB1941" s="99">
        <v>0</v>
      </c>
      <c r="BC1941" s="99">
        <v>1214056.2986755399</v>
      </c>
      <c r="BD1941" s="99">
        <v>0</v>
      </c>
      <c r="BE1941" s="99">
        <v>0</v>
      </c>
      <c r="BF1941" s="99">
        <v>4731.9740617871303</v>
      </c>
      <c r="BG1941" s="99">
        <v>408873.372318268</v>
      </c>
      <c r="BH1941" s="99">
        <v>0</v>
      </c>
      <c r="BI1941" s="99">
        <v>192796.40806770301</v>
      </c>
      <c r="BJ1941" s="99">
        <v>149724.15643882801</v>
      </c>
      <c r="BK1941" s="99">
        <v>0</v>
      </c>
      <c r="BL1941" s="99">
        <v>0</v>
      </c>
      <c r="BM1941" s="99">
        <v>0</v>
      </c>
      <c r="BN1941" s="99">
        <v>0</v>
      </c>
      <c r="BO1941" s="99">
        <v>0</v>
      </c>
      <c r="BP1941" s="99">
        <v>0</v>
      </c>
      <c r="BQ1941" s="99">
        <v>0</v>
      </c>
      <c r="BR1941" s="99">
        <v>1951.76436690986</v>
      </c>
      <c r="BS1941" s="99">
        <v>93638.345369339004</v>
      </c>
      <c r="BT1941" s="99">
        <v>1554.27595146</v>
      </c>
      <c r="BU1941" s="99">
        <v>0</v>
      </c>
      <c r="BV1941" s="99">
        <v>234190.314207077</v>
      </c>
      <c r="BW1941" s="99">
        <v>0</v>
      </c>
      <c r="BX1941" s="99">
        <v>0</v>
      </c>
      <c r="BY1941" s="99">
        <v>0</v>
      </c>
      <c r="BZ1941" s="99">
        <v>0</v>
      </c>
      <c r="CA1941" s="99">
        <v>1671.3140869885699</v>
      </c>
      <c r="CB1941" s="99">
        <v>201538.366353989</v>
      </c>
      <c r="CC1941" s="99">
        <v>1547131.6388244601</v>
      </c>
      <c r="CD1941" s="99">
        <v>329416.68352127098</v>
      </c>
      <c r="CE1941" s="99">
        <v>56.991891277953997</v>
      </c>
      <c r="CF1941" s="99">
        <v>9350.7915214300192</v>
      </c>
      <c r="CG1941" s="99">
        <v>72553.926856040998</v>
      </c>
      <c r="CH1941" s="99">
        <v>0</v>
      </c>
      <c r="CI1941" s="99">
        <v>1729.62195068598</v>
      </c>
      <c r="CJ1941" s="99">
        <v>210944.49902343799</v>
      </c>
      <c r="CK1941" s="99">
        <v>1615984.25566101</v>
      </c>
      <c r="CL1941" s="99">
        <v>341667.14285659802</v>
      </c>
      <c r="CM1941" s="166">
        <v>2113.0455825924901</v>
      </c>
      <c r="CN1941" s="166">
        <v>340992.66790771502</v>
      </c>
      <c r="CO1941" s="166">
        <v>2039488.59567261</v>
      </c>
      <c r="CP1941" s="99">
        <v>341667.14285659802</v>
      </c>
      <c r="CQ1941" s="99">
        <v>0</v>
      </c>
      <c r="CR1941" s="99">
        <v>0</v>
      </c>
      <c r="CS1941" s="99">
        <v>0</v>
      </c>
      <c r="CT1941" s="99">
        <v>0</v>
      </c>
      <c r="CU1941" s="98">
        <v>389.399356162</v>
      </c>
      <c r="CV1941" s="98">
        <v>435.51181226300002</v>
      </c>
      <c r="CW1941" s="98">
        <v>210889.15787541901</v>
      </c>
      <c r="CX1941" s="98">
        <v>1619685.5656805011</v>
      </c>
    </row>
    <row r="1942" spans="1:102" x14ac:dyDescent="0.2">
      <c r="A1942" s="98" t="s">
        <v>184</v>
      </c>
      <c r="B1942" s="100">
        <v>39873</v>
      </c>
      <c r="C1942" s="99">
        <v>0</v>
      </c>
      <c r="D1942" s="99">
        <v>1308.55016951263</v>
      </c>
      <c r="E1942" s="99">
        <v>387.54669152572802</v>
      </c>
      <c r="F1942" s="99">
        <v>2.76222095498815</v>
      </c>
      <c r="G1942" s="99">
        <v>0</v>
      </c>
      <c r="H1942" s="99">
        <v>0</v>
      </c>
      <c r="I1942" s="99">
        <v>0</v>
      </c>
      <c r="J1942" s="99">
        <v>404.20809970796103</v>
      </c>
      <c r="K1942" s="99">
        <v>0</v>
      </c>
      <c r="L1942" s="99">
        <v>69.292708409950095</v>
      </c>
      <c r="M1942" s="99">
        <v>6.8431905489996998</v>
      </c>
      <c r="N1942" s="99">
        <v>198.884686512873</v>
      </c>
      <c r="O1942" s="99">
        <v>36.508673341479202</v>
      </c>
      <c r="P1942" s="99">
        <v>0</v>
      </c>
      <c r="Q1942" s="99">
        <v>1424.48772856593</v>
      </c>
      <c r="R1942" s="99">
        <v>0</v>
      </c>
      <c r="S1942" s="99">
        <v>0</v>
      </c>
      <c r="T1942" s="99">
        <v>4.20977596979355</v>
      </c>
      <c r="U1942" s="99">
        <v>402.14901523292099</v>
      </c>
      <c r="V1942" s="99">
        <v>0</v>
      </c>
      <c r="W1942" s="99">
        <v>140726.89604568499</v>
      </c>
      <c r="X1942" s="99">
        <v>63572.840707302101</v>
      </c>
      <c r="Y1942" s="99">
        <v>274.09503694996198</v>
      </c>
      <c r="Z1942" s="99">
        <v>0</v>
      </c>
      <c r="AA1942" s="99">
        <v>0</v>
      </c>
      <c r="AB1942" s="99">
        <v>0</v>
      </c>
      <c r="AC1942" s="99">
        <v>135465.73405265799</v>
      </c>
      <c r="AD1942" s="99">
        <v>0</v>
      </c>
      <c r="AE1942" s="99">
        <v>2795.8890024125599</v>
      </c>
      <c r="AF1942" s="99">
        <v>495.78811878711002</v>
      </c>
      <c r="AG1942" s="99">
        <v>38545.746539592699</v>
      </c>
      <c r="AH1942" s="99">
        <v>1048.1306657791099</v>
      </c>
      <c r="AI1942" s="99">
        <v>0</v>
      </c>
      <c r="AJ1942" s="99">
        <v>159193.79668617199</v>
      </c>
      <c r="AK1942" s="99">
        <v>0</v>
      </c>
      <c r="AL1942" s="99">
        <v>0</v>
      </c>
      <c r="AM1942" s="99">
        <v>639.742469854653</v>
      </c>
      <c r="AN1942" s="99">
        <v>135653.69273948701</v>
      </c>
      <c r="AO1942" s="99">
        <v>0</v>
      </c>
      <c r="AP1942" s="99">
        <v>1124662.3928680399</v>
      </c>
      <c r="AQ1942" s="99">
        <v>470915.65044403099</v>
      </c>
      <c r="AR1942" s="99">
        <v>2030.7753603905401</v>
      </c>
      <c r="AS1942" s="99">
        <v>0</v>
      </c>
      <c r="AT1942" s="99">
        <v>0</v>
      </c>
      <c r="AU1942" s="99">
        <v>0</v>
      </c>
      <c r="AV1942" s="99">
        <v>423996.77263641398</v>
      </c>
      <c r="AW1942" s="99">
        <v>0</v>
      </c>
      <c r="AX1942" s="99">
        <v>25084.949398517601</v>
      </c>
      <c r="AY1942" s="99">
        <v>3631.9476324021798</v>
      </c>
      <c r="AZ1942" s="99">
        <v>292865.95472717303</v>
      </c>
      <c r="BA1942" s="99">
        <v>9694.3860518932306</v>
      </c>
      <c r="BB1942" s="99">
        <v>0</v>
      </c>
      <c r="BC1942" s="99">
        <v>1246776.43469238</v>
      </c>
      <c r="BD1942" s="99">
        <v>0</v>
      </c>
      <c r="BE1942" s="99">
        <v>0</v>
      </c>
      <c r="BF1942" s="99">
        <v>4518.7262129187602</v>
      </c>
      <c r="BG1942" s="99">
        <v>424477.28007507301</v>
      </c>
      <c r="BH1942" s="99">
        <v>0</v>
      </c>
      <c r="BI1942" s="99">
        <v>190421.91116332999</v>
      </c>
      <c r="BJ1942" s="99">
        <v>149412.28390502901</v>
      </c>
      <c r="BK1942" s="99">
        <v>0</v>
      </c>
      <c r="BL1942" s="99">
        <v>0</v>
      </c>
      <c r="BM1942" s="99">
        <v>0</v>
      </c>
      <c r="BN1942" s="99">
        <v>0</v>
      </c>
      <c r="BO1942" s="99">
        <v>0</v>
      </c>
      <c r="BP1942" s="99">
        <v>0</v>
      </c>
      <c r="BQ1942" s="99">
        <v>0</v>
      </c>
      <c r="BR1942" s="99">
        <v>1249.8262190073699</v>
      </c>
      <c r="BS1942" s="99">
        <v>96984.777585983305</v>
      </c>
      <c r="BT1942" s="99">
        <v>1887.2972788065699</v>
      </c>
      <c r="BU1942" s="99">
        <v>0</v>
      </c>
      <c r="BV1942" s="99">
        <v>245167.53720665001</v>
      </c>
      <c r="BW1942" s="99">
        <v>0</v>
      </c>
      <c r="BX1942" s="99">
        <v>0</v>
      </c>
      <c r="BY1942" s="99">
        <v>0</v>
      </c>
      <c r="BZ1942" s="99">
        <v>0</v>
      </c>
      <c r="CA1942" s="99">
        <v>1695.2355881631399</v>
      </c>
      <c r="CB1942" s="99">
        <v>205295.67022895801</v>
      </c>
      <c r="CC1942" s="99">
        <v>1588386.8261871301</v>
      </c>
      <c r="CD1942" s="99">
        <v>347343.40327072103</v>
      </c>
      <c r="CE1942" s="99">
        <v>64.210537443868802</v>
      </c>
      <c r="CF1942" s="99">
        <v>10253.266213893899</v>
      </c>
      <c r="CG1942" s="99">
        <v>79324.761347770705</v>
      </c>
      <c r="CH1942" s="99">
        <v>0</v>
      </c>
      <c r="CI1942" s="99">
        <v>1759.6306274235201</v>
      </c>
      <c r="CJ1942" s="99">
        <v>215498.53483009301</v>
      </c>
      <c r="CK1942" s="99">
        <v>1670773.9910430899</v>
      </c>
      <c r="CL1942" s="99">
        <v>358999.01026534999</v>
      </c>
      <c r="CM1942" s="166">
        <v>2157.15125069022</v>
      </c>
      <c r="CN1942" s="166">
        <v>352635.03961944598</v>
      </c>
      <c r="CO1942" s="166">
        <v>2099235.2360229502</v>
      </c>
      <c r="CP1942" s="99">
        <v>358999.01026534999</v>
      </c>
      <c r="CQ1942" s="99">
        <v>0</v>
      </c>
      <c r="CR1942" s="99">
        <v>0</v>
      </c>
      <c r="CS1942" s="99">
        <v>0</v>
      </c>
      <c r="CT1942" s="99">
        <v>0</v>
      </c>
      <c r="CU1942" s="98">
        <v>389.15123062599997</v>
      </c>
      <c r="CV1942" s="98">
        <v>463.01768792299998</v>
      </c>
      <c r="CW1942" s="98">
        <v>215548.9364428519</v>
      </c>
      <c r="CX1942" s="98">
        <v>1667711.5875349008</v>
      </c>
    </row>
    <row r="1943" spans="1:102" x14ac:dyDescent="0.2">
      <c r="A1943" s="98" t="s">
        <v>184</v>
      </c>
      <c r="B1943" s="100">
        <v>39965</v>
      </c>
      <c r="C1943" s="99">
        <v>0</v>
      </c>
      <c r="D1943" s="99">
        <v>1373.8968780636801</v>
      </c>
      <c r="E1943" s="99">
        <v>376.23104236274997</v>
      </c>
      <c r="F1943" s="99">
        <v>2.0215459069877402</v>
      </c>
      <c r="G1943" s="99">
        <v>0</v>
      </c>
      <c r="H1943" s="99">
        <v>0</v>
      </c>
      <c r="I1943" s="99">
        <v>0</v>
      </c>
      <c r="J1943" s="99">
        <v>417.49934718757902</v>
      </c>
      <c r="K1943" s="99">
        <v>0</v>
      </c>
      <c r="L1943" s="99">
        <v>77.103911100886805</v>
      </c>
      <c r="M1943" s="99">
        <v>5.4783338339766496</v>
      </c>
      <c r="N1943" s="99">
        <v>198.23785232752601</v>
      </c>
      <c r="O1943" s="99">
        <v>38.418273338116698</v>
      </c>
      <c r="P1943" s="99">
        <v>0</v>
      </c>
      <c r="Q1943" s="99">
        <v>1470.87536972761</v>
      </c>
      <c r="R1943" s="99">
        <v>0</v>
      </c>
      <c r="S1943" s="99">
        <v>0</v>
      </c>
      <c r="T1943" s="99">
        <v>4.7477502308902304</v>
      </c>
      <c r="U1943" s="99">
        <v>419.793540474027</v>
      </c>
      <c r="V1943" s="99">
        <v>0</v>
      </c>
      <c r="W1943" s="99">
        <v>153486.64172553999</v>
      </c>
      <c r="X1943" s="99">
        <v>60983.630953311898</v>
      </c>
      <c r="Y1943" s="99">
        <v>288.69794794171997</v>
      </c>
      <c r="Z1943" s="99">
        <v>0</v>
      </c>
      <c r="AA1943" s="99">
        <v>0</v>
      </c>
      <c r="AB1943" s="99">
        <v>0</v>
      </c>
      <c r="AC1943" s="99">
        <v>139676.75324058501</v>
      </c>
      <c r="AD1943" s="99">
        <v>0</v>
      </c>
      <c r="AE1943" s="99">
        <v>3461.9631255269101</v>
      </c>
      <c r="AF1943" s="99">
        <v>565.31363014876797</v>
      </c>
      <c r="AG1943" s="99">
        <v>37245.281117439299</v>
      </c>
      <c r="AH1943" s="99">
        <v>1160.4829350858899</v>
      </c>
      <c r="AI1943" s="99">
        <v>0</v>
      </c>
      <c r="AJ1943" s="99">
        <v>168057.041965485</v>
      </c>
      <c r="AK1943" s="99">
        <v>0</v>
      </c>
      <c r="AL1943" s="99">
        <v>0</v>
      </c>
      <c r="AM1943" s="99">
        <v>677.63781865686201</v>
      </c>
      <c r="AN1943" s="99">
        <v>140650.12039756801</v>
      </c>
      <c r="AO1943" s="99">
        <v>0</v>
      </c>
      <c r="AP1943" s="99">
        <v>1214827.92489624</v>
      </c>
      <c r="AQ1943" s="99">
        <v>449763.91718292201</v>
      </c>
      <c r="AR1943" s="99">
        <v>2310.7696778774298</v>
      </c>
      <c r="AS1943" s="99">
        <v>0</v>
      </c>
      <c r="AT1943" s="99">
        <v>0</v>
      </c>
      <c r="AU1943" s="99">
        <v>0</v>
      </c>
      <c r="AV1943" s="99">
        <v>446930.23950958299</v>
      </c>
      <c r="AW1943" s="99">
        <v>0</v>
      </c>
      <c r="AX1943" s="99">
        <v>31133.789174556699</v>
      </c>
      <c r="AY1943" s="99">
        <v>4235.7772297859201</v>
      </c>
      <c r="AZ1943" s="99">
        <v>291475.45988845802</v>
      </c>
      <c r="BA1943" s="99">
        <v>10847.3647967577</v>
      </c>
      <c r="BB1943" s="99">
        <v>0</v>
      </c>
      <c r="BC1943" s="99">
        <v>1327858.77204895</v>
      </c>
      <c r="BD1943" s="99">
        <v>0</v>
      </c>
      <c r="BE1943" s="99">
        <v>0</v>
      </c>
      <c r="BF1943" s="99">
        <v>5340.4615678191203</v>
      </c>
      <c r="BG1943" s="99">
        <v>449892.69618606602</v>
      </c>
      <c r="BH1943" s="99">
        <v>0</v>
      </c>
      <c r="BI1943" s="99">
        <v>208127.97090530401</v>
      </c>
      <c r="BJ1943" s="99">
        <v>147351.37053299</v>
      </c>
      <c r="BK1943" s="99">
        <v>0</v>
      </c>
      <c r="BL1943" s="99">
        <v>0</v>
      </c>
      <c r="BM1943" s="99">
        <v>0</v>
      </c>
      <c r="BN1943" s="99">
        <v>0</v>
      </c>
      <c r="BO1943" s="99">
        <v>0</v>
      </c>
      <c r="BP1943" s="99">
        <v>0</v>
      </c>
      <c r="BQ1943" s="99">
        <v>0</v>
      </c>
      <c r="BR1943" s="99">
        <v>1409.75958420336</v>
      </c>
      <c r="BS1943" s="99">
        <v>98023.753082275405</v>
      </c>
      <c r="BT1943" s="99">
        <v>2110.30806457996</v>
      </c>
      <c r="BU1943" s="99">
        <v>0</v>
      </c>
      <c r="BV1943" s="99">
        <v>251302.20722389201</v>
      </c>
      <c r="BW1943" s="99">
        <v>0</v>
      </c>
      <c r="BX1943" s="99">
        <v>0</v>
      </c>
      <c r="BY1943" s="99">
        <v>0</v>
      </c>
      <c r="BZ1943" s="99">
        <v>0</v>
      </c>
      <c r="CA1943" s="99">
        <v>1754.80325961113</v>
      </c>
      <c r="CB1943" s="99">
        <v>213959.97131156901</v>
      </c>
      <c r="CC1943" s="99">
        <v>1680308.6804046601</v>
      </c>
      <c r="CD1943" s="99">
        <v>354716.98999404901</v>
      </c>
      <c r="CE1943" s="99">
        <v>67.645103647373602</v>
      </c>
      <c r="CF1943" s="99">
        <v>11174.109308362</v>
      </c>
      <c r="CG1943" s="99">
        <v>87610.516125679002</v>
      </c>
      <c r="CH1943" s="99">
        <v>0</v>
      </c>
      <c r="CI1943" s="99">
        <v>1821.8139969408501</v>
      </c>
      <c r="CJ1943" s="99">
        <v>225156.20917320301</v>
      </c>
      <c r="CK1943" s="99">
        <v>1767455.09646606</v>
      </c>
      <c r="CL1943" s="99">
        <v>367718.66577148403</v>
      </c>
      <c r="CM1943" s="166">
        <v>2230.1726932823699</v>
      </c>
      <c r="CN1943" s="166">
        <v>369157.717449188</v>
      </c>
      <c r="CO1943" s="166">
        <v>2210282.9154052702</v>
      </c>
      <c r="CP1943" s="99">
        <v>367718.66577148403</v>
      </c>
      <c r="CQ1943" s="99">
        <v>0</v>
      </c>
      <c r="CR1943" s="99">
        <v>0</v>
      </c>
      <c r="CS1943" s="99">
        <v>0</v>
      </c>
      <c r="CT1943" s="99">
        <v>0</v>
      </c>
      <c r="CU1943" s="98">
        <v>380.87255398500002</v>
      </c>
      <c r="CV1943" s="98">
        <v>478.86962804199999</v>
      </c>
      <c r="CW1943" s="98">
        <v>225134.08061993102</v>
      </c>
      <c r="CX1943" s="98">
        <v>1767919.1965303391</v>
      </c>
    </row>
    <row r="1944" spans="1:102" x14ac:dyDescent="0.2">
      <c r="A1944" s="98" t="s">
        <v>184</v>
      </c>
      <c r="B1944" s="100">
        <v>40057</v>
      </c>
      <c r="C1944" s="99">
        <v>0</v>
      </c>
      <c r="D1944" s="99">
        <v>1415.87668986619</v>
      </c>
      <c r="E1944" s="99">
        <v>364.41294197738199</v>
      </c>
      <c r="F1944" s="99">
        <v>2.4386390009894998</v>
      </c>
      <c r="G1944" s="99">
        <v>0</v>
      </c>
      <c r="H1944" s="99">
        <v>0</v>
      </c>
      <c r="I1944" s="99">
        <v>0</v>
      </c>
      <c r="J1944" s="99">
        <v>437.95246559009001</v>
      </c>
      <c r="K1944" s="99">
        <v>0</v>
      </c>
      <c r="L1944" s="99">
        <v>84.468143302016003</v>
      </c>
      <c r="M1944" s="99">
        <v>4.1712776109925498</v>
      </c>
      <c r="N1944" s="99">
        <v>219.21865953132499</v>
      </c>
      <c r="O1944" s="99">
        <v>33.770776093937499</v>
      </c>
      <c r="P1944" s="99">
        <v>0</v>
      </c>
      <c r="Q1944" s="99">
        <v>1496.90333093703</v>
      </c>
      <c r="R1944" s="99">
        <v>0</v>
      </c>
      <c r="S1944" s="99">
        <v>0</v>
      </c>
      <c r="T1944" s="99">
        <v>5.0788147721905297</v>
      </c>
      <c r="U1944" s="99">
        <v>439.45359168946698</v>
      </c>
      <c r="V1944" s="99">
        <v>0</v>
      </c>
      <c r="W1944" s="99">
        <v>157722.44895935099</v>
      </c>
      <c r="X1944" s="99">
        <v>61113.837883949302</v>
      </c>
      <c r="Y1944" s="99">
        <v>378.80216460302501</v>
      </c>
      <c r="Z1944" s="99">
        <v>0</v>
      </c>
      <c r="AA1944" s="99">
        <v>0</v>
      </c>
      <c r="AB1944" s="99">
        <v>0</v>
      </c>
      <c r="AC1944" s="99">
        <v>142371.962144852</v>
      </c>
      <c r="AD1944" s="99">
        <v>0</v>
      </c>
      <c r="AE1944" s="99">
        <v>3759.8129379153302</v>
      </c>
      <c r="AF1944" s="99">
        <v>404.53367980569601</v>
      </c>
      <c r="AG1944" s="99">
        <v>42247.638007640802</v>
      </c>
      <c r="AH1944" s="99">
        <v>1445.47071018815</v>
      </c>
      <c r="AI1944" s="99">
        <v>0</v>
      </c>
      <c r="AJ1944" s="99">
        <v>167666.335546494</v>
      </c>
      <c r="AK1944" s="99">
        <v>0</v>
      </c>
      <c r="AL1944" s="99">
        <v>0</v>
      </c>
      <c r="AM1944" s="99">
        <v>859.56226366758301</v>
      </c>
      <c r="AN1944" s="99">
        <v>142613.94231033299</v>
      </c>
      <c r="AO1944" s="99">
        <v>0</v>
      </c>
      <c r="AP1944" s="99">
        <v>1257364.0956878699</v>
      </c>
      <c r="AQ1944" s="99">
        <v>453260.89091491699</v>
      </c>
      <c r="AR1944" s="99">
        <v>3533.1404911279701</v>
      </c>
      <c r="AS1944" s="99">
        <v>0</v>
      </c>
      <c r="AT1944" s="99">
        <v>0</v>
      </c>
      <c r="AU1944" s="99">
        <v>0</v>
      </c>
      <c r="AV1944" s="99">
        <v>465271.97530365002</v>
      </c>
      <c r="AW1944" s="99">
        <v>0</v>
      </c>
      <c r="AX1944" s="99">
        <v>34959.090366363504</v>
      </c>
      <c r="AY1944" s="99">
        <v>3032.8418793678302</v>
      </c>
      <c r="AZ1944" s="99">
        <v>321158.75381088298</v>
      </c>
      <c r="BA1944" s="99">
        <v>13113.5635931492</v>
      </c>
      <c r="BB1944" s="99">
        <v>0</v>
      </c>
      <c r="BC1944" s="99">
        <v>1325918.23622131</v>
      </c>
      <c r="BD1944" s="99">
        <v>0</v>
      </c>
      <c r="BE1944" s="99">
        <v>0</v>
      </c>
      <c r="BF1944" s="99">
        <v>6052.0967990159997</v>
      </c>
      <c r="BG1944" s="99">
        <v>466131.30936813401</v>
      </c>
      <c r="BH1944" s="99">
        <v>0</v>
      </c>
      <c r="BI1944" s="99">
        <v>248384.33598709101</v>
      </c>
      <c r="BJ1944" s="99">
        <v>147679.50849533101</v>
      </c>
      <c r="BK1944" s="99">
        <v>0</v>
      </c>
      <c r="BL1944" s="99">
        <v>0</v>
      </c>
      <c r="BM1944" s="99">
        <v>0</v>
      </c>
      <c r="BN1944" s="99">
        <v>0</v>
      </c>
      <c r="BO1944" s="99">
        <v>0</v>
      </c>
      <c r="BP1944" s="99">
        <v>0</v>
      </c>
      <c r="BQ1944" s="99">
        <v>0</v>
      </c>
      <c r="BR1944" s="99">
        <v>938.03226902335905</v>
      </c>
      <c r="BS1944" s="99">
        <v>111108.935682297</v>
      </c>
      <c r="BT1944" s="99">
        <v>2554.0071431994402</v>
      </c>
      <c r="BU1944" s="99">
        <v>0</v>
      </c>
      <c r="BV1944" s="99">
        <v>255784.25970649699</v>
      </c>
      <c r="BW1944" s="99">
        <v>0</v>
      </c>
      <c r="BX1944" s="99">
        <v>0</v>
      </c>
      <c r="BY1944" s="99">
        <v>0</v>
      </c>
      <c r="BZ1944" s="99">
        <v>0</v>
      </c>
      <c r="CA1944" s="99">
        <v>1778.59189480543</v>
      </c>
      <c r="CB1944" s="99">
        <v>216913.11190986601</v>
      </c>
      <c r="CC1944" s="99">
        <v>1699623.3344879199</v>
      </c>
      <c r="CD1944" s="99">
        <v>370050.75932693499</v>
      </c>
      <c r="CE1944" s="99">
        <v>74.887720704078703</v>
      </c>
      <c r="CF1944" s="99">
        <v>12243.4676676989</v>
      </c>
      <c r="CG1944" s="99">
        <v>94168.169189453096</v>
      </c>
      <c r="CH1944" s="99">
        <v>0</v>
      </c>
      <c r="CI1944" s="99">
        <v>1853.1662815362199</v>
      </c>
      <c r="CJ1944" s="99">
        <v>229055.318710327</v>
      </c>
      <c r="CK1944" s="99">
        <v>1796459.8456115699</v>
      </c>
      <c r="CL1944" s="99">
        <v>385216.40641784703</v>
      </c>
      <c r="CM1944" s="166">
        <v>2296.3379572331901</v>
      </c>
      <c r="CN1944" s="166">
        <v>377769.81309509301</v>
      </c>
      <c r="CO1944" s="166">
        <v>2276353.76318359</v>
      </c>
      <c r="CP1944" s="99">
        <v>385216.40641784703</v>
      </c>
      <c r="CQ1944" s="99">
        <v>0</v>
      </c>
      <c r="CR1944" s="99">
        <v>0</v>
      </c>
      <c r="CS1944" s="99">
        <v>0</v>
      </c>
      <c r="CT1944" s="99">
        <v>0</v>
      </c>
      <c r="CU1944" s="98">
        <v>365.65604263400002</v>
      </c>
      <c r="CV1944" s="98">
        <v>506.10091444300002</v>
      </c>
      <c r="CW1944" s="98">
        <v>229156.5795775649</v>
      </c>
      <c r="CX1944" s="98">
        <v>1793791.5036773731</v>
      </c>
    </row>
    <row r="1945" spans="1:102" x14ac:dyDescent="0.2">
      <c r="A1945" s="98" t="s">
        <v>184</v>
      </c>
      <c r="B1945" s="100">
        <v>40148</v>
      </c>
      <c r="C1945" s="99">
        <v>0</v>
      </c>
      <c r="D1945" s="99">
        <v>1464.40569761395</v>
      </c>
      <c r="E1945" s="99">
        <v>358.862264424562</v>
      </c>
      <c r="F1945" s="99">
        <v>2.6787048439728101</v>
      </c>
      <c r="G1945" s="99">
        <v>0</v>
      </c>
      <c r="H1945" s="99">
        <v>0</v>
      </c>
      <c r="I1945" s="99">
        <v>0</v>
      </c>
      <c r="J1945" s="99">
        <v>447.14402427896903</v>
      </c>
      <c r="K1945" s="99">
        <v>0</v>
      </c>
      <c r="L1945" s="99">
        <v>93.602475144900396</v>
      </c>
      <c r="M1945" s="99">
        <v>6.4131053229793897</v>
      </c>
      <c r="N1945" s="99">
        <v>218.910523155704</v>
      </c>
      <c r="O1945" s="99">
        <v>44.761866263113902</v>
      </c>
      <c r="P1945" s="99">
        <v>0</v>
      </c>
      <c r="Q1945" s="99">
        <v>1505.4658656269301</v>
      </c>
      <c r="R1945" s="99">
        <v>0</v>
      </c>
      <c r="S1945" s="99">
        <v>0</v>
      </c>
      <c r="T1945" s="99">
        <v>3.9664969350269499</v>
      </c>
      <c r="U1945" s="99">
        <v>452.694585930556</v>
      </c>
      <c r="V1945" s="99">
        <v>0</v>
      </c>
      <c r="W1945" s="99">
        <v>154082.41137695301</v>
      </c>
      <c r="X1945" s="99">
        <v>58418.644256115003</v>
      </c>
      <c r="Y1945" s="99">
        <v>280.12952760606998</v>
      </c>
      <c r="Z1945" s="99">
        <v>0</v>
      </c>
      <c r="AA1945" s="99">
        <v>0</v>
      </c>
      <c r="AB1945" s="99">
        <v>0</v>
      </c>
      <c r="AC1945" s="99">
        <v>156793.742332458</v>
      </c>
      <c r="AD1945" s="99">
        <v>0</v>
      </c>
      <c r="AE1945" s="99">
        <v>3689.6389796435801</v>
      </c>
      <c r="AF1945" s="99">
        <v>684.33248560130596</v>
      </c>
      <c r="AG1945" s="99">
        <v>42509.719647884398</v>
      </c>
      <c r="AH1945" s="99">
        <v>1400.4052380472399</v>
      </c>
      <c r="AI1945" s="99">
        <v>0</v>
      </c>
      <c r="AJ1945" s="99">
        <v>161808.674232483</v>
      </c>
      <c r="AK1945" s="99">
        <v>0</v>
      </c>
      <c r="AL1945" s="99">
        <v>0</v>
      </c>
      <c r="AM1945" s="99">
        <v>902.27610139548801</v>
      </c>
      <c r="AN1945" s="99">
        <v>158188.234205246</v>
      </c>
      <c r="AO1945" s="99">
        <v>0</v>
      </c>
      <c r="AP1945" s="99">
        <v>1237025.2364196801</v>
      </c>
      <c r="AQ1945" s="99">
        <v>435598.02304077102</v>
      </c>
      <c r="AR1945" s="99">
        <v>1974.65334270895</v>
      </c>
      <c r="AS1945" s="99">
        <v>0</v>
      </c>
      <c r="AT1945" s="99">
        <v>0</v>
      </c>
      <c r="AU1945" s="99">
        <v>0</v>
      </c>
      <c r="AV1945" s="99">
        <v>509294.86214446998</v>
      </c>
      <c r="AW1945" s="99">
        <v>0</v>
      </c>
      <c r="AX1945" s="99">
        <v>35057.9522948265</v>
      </c>
      <c r="AY1945" s="99">
        <v>5001.5617087483397</v>
      </c>
      <c r="AZ1945" s="99">
        <v>318892.39929962199</v>
      </c>
      <c r="BA1945" s="99">
        <v>13016.989773035</v>
      </c>
      <c r="BB1945" s="99">
        <v>0</v>
      </c>
      <c r="BC1945" s="99">
        <v>1292131.5738830599</v>
      </c>
      <c r="BD1945" s="99">
        <v>0</v>
      </c>
      <c r="BE1945" s="99">
        <v>0</v>
      </c>
      <c r="BF1945" s="99">
        <v>5793.6324820518503</v>
      </c>
      <c r="BG1945" s="99">
        <v>512966.654193878</v>
      </c>
      <c r="BH1945" s="99">
        <v>0</v>
      </c>
      <c r="BI1945" s="99">
        <v>211301.377058029</v>
      </c>
      <c r="BJ1945" s="99">
        <v>144609.24025154099</v>
      </c>
      <c r="BK1945" s="99">
        <v>0</v>
      </c>
      <c r="BL1945" s="99">
        <v>0</v>
      </c>
      <c r="BM1945" s="99">
        <v>0</v>
      </c>
      <c r="BN1945" s="99">
        <v>0</v>
      </c>
      <c r="BO1945" s="99">
        <v>0</v>
      </c>
      <c r="BP1945" s="99">
        <v>0</v>
      </c>
      <c r="BQ1945" s="99">
        <v>0</v>
      </c>
      <c r="BR1945" s="99">
        <v>1467.47950664163</v>
      </c>
      <c r="BS1945" s="99">
        <v>111501.734217644</v>
      </c>
      <c r="BT1945" s="99">
        <v>2537.07875266671</v>
      </c>
      <c r="BU1945" s="99">
        <v>0</v>
      </c>
      <c r="BV1945" s="99">
        <v>251986.050821304</v>
      </c>
      <c r="BW1945" s="99">
        <v>0</v>
      </c>
      <c r="BX1945" s="99">
        <v>0</v>
      </c>
      <c r="BY1945" s="99">
        <v>0</v>
      </c>
      <c r="BZ1945" s="99">
        <v>0</v>
      </c>
      <c r="CA1945" s="99">
        <v>1820.7497823834401</v>
      </c>
      <c r="CB1945" s="99">
        <v>213596.85077667201</v>
      </c>
      <c r="CC1945" s="99">
        <v>1672691.7144470201</v>
      </c>
      <c r="CD1945" s="99">
        <v>362382.58980560303</v>
      </c>
      <c r="CE1945" s="99">
        <v>78.908518200740204</v>
      </c>
      <c r="CF1945" s="99">
        <v>13215.4268950224</v>
      </c>
      <c r="CG1945" s="99">
        <v>99941.978642463699</v>
      </c>
      <c r="CH1945" s="99">
        <v>0</v>
      </c>
      <c r="CI1945" s="99">
        <v>1900.5663958340899</v>
      </c>
      <c r="CJ1945" s="99">
        <v>226830.09590339701</v>
      </c>
      <c r="CK1945" s="99">
        <v>1767253.31700134</v>
      </c>
      <c r="CL1945" s="99">
        <v>378980.58216857899</v>
      </c>
      <c r="CM1945" s="166">
        <v>2344.1264931559599</v>
      </c>
      <c r="CN1945" s="166">
        <v>386208.78509903001</v>
      </c>
      <c r="CO1945" s="166">
        <v>2302947.3844604502</v>
      </c>
      <c r="CP1945" s="99">
        <v>378980.58216857899</v>
      </c>
      <c r="CQ1945" s="99">
        <v>0</v>
      </c>
      <c r="CR1945" s="99">
        <v>0</v>
      </c>
      <c r="CS1945" s="99">
        <v>0</v>
      </c>
      <c r="CT1945" s="99">
        <v>0</v>
      </c>
      <c r="CU1945" s="98">
        <v>362.01876897199998</v>
      </c>
      <c r="CV1945" s="98">
        <v>520.51410734399997</v>
      </c>
      <c r="CW1945" s="98">
        <v>226812.27767169441</v>
      </c>
      <c r="CX1945" s="98">
        <v>1772633.6930894838</v>
      </c>
    </row>
    <row r="1946" spans="1:102" x14ac:dyDescent="0.2">
      <c r="A1946" s="98" t="s">
        <v>184</v>
      </c>
      <c r="B1946" s="100">
        <v>40238</v>
      </c>
      <c r="C1946" s="99">
        <v>0</v>
      </c>
      <c r="D1946" s="99">
        <v>1510.58122721314</v>
      </c>
      <c r="E1946" s="99">
        <v>341.35144473984798</v>
      </c>
      <c r="F1946" s="99">
        <v>2.7152464659884599</v>
      </c>
      <c r="G1946" s="99">
        <v>0</v>
      </c>
      <c r="H1946" s="99">
        <v>0</v>
      </c>
      <c r="I1946" s="99">
        <v>0</v>
      </c>
      <c r="J1946" s="99">
        <v>449.43673432245902</v>
      </c>
      <c r="K1946" s="99">
        <v>0</v>
      </c>
      <c r="L1946" s="99">
        <v>118.17941390164199</v>
      </c>
      <c r="M1946" s="99">
        <v>6.7263190089725002</v>
      </c>
      <c r="N1946" s="99">
        <v>209.285519011319</v>
      </c>
      <c r="O1946" s="99">
        <v>40.349597958847902</v>
      </c>
      <c r="P1946" s="99">
        <v>0</v>
      </c>
      <c r="Q1946" s="99">
        <v>1510.6822368353601</v>
      </c>
      <c r="R1946" s="99">
        <v>0</v>
      </c>
      <c r="S1946" s="99">
        <v>0</v>
      </c>
      <c r="T1946" s="99">
        <v>4.1133649491821398</v>
      </c>
      <c r="U1946" s="99">
        <v>448.34604147449102</v>
      </c>
      <c r="V1946" s="99">
        <v>0</v>
      </c>
      <c r="W1946" s="99">
        <v>161632.22689628601</v>
      </c>
      <c r="X1946" s="99">
        <v>55158.788516521498</v>
      </c>
      <c r="Y1946" s="99">
        <v>173.63571799173999</v>
      </c>
      <c r="Z1946" s="99">
        <v>0</v>
      </c>
      <c r="AA1946" s="99">
        <v>0</v>
      </c>
      <c r="AB1946" s="99">
        <v>0</v>
      </c>
      <c r="AC1946" s="99">
        <v>155048.836109161</v>
      </c>
      <c r="AD1946" s="99">
        <v>0</v>
      </c>
      <c r="AE1946" s="99">
        <v>5023.7718781828898</v>
      </c>
      <c r="AF1946" s="99">
        <v>953.47705307602905</v>
      </c>
      <c r="AG1946" s="99">
        <v>38881.793426036798</v>
      </c>
      <c r="AH1946" s="99">
        <v>1426.8528323620601</v>
      </c>
      <c r="AI1946" s="99">
        <v>0</v>
      </c>
      <c r="AJ1946" s="99">
        <v>167233.391616821</v>
      </c>
      <c r="AK1946" s="99">
        <v>0</v>
      </c>
      <c r="AL1946" s="99">
        <v>0</v>
      </c>
      <c r="AM1946" s="99">
        <v>607.91858789324795</v>
      </c>
      <c r="AN1946" s="99">
        <v>155195.609716415</v>
      </c>
      <c r="AO1946" s="99">
        <v>0</v>
      </c>
      <c r="AP1946" s="99">
        <v>1313368.4002990699</v>
      </c>
      <c r="AQ1946" s="99">
        <v>410849.461616516</v>
      </c>
      <c r="AR1946" s="99">
        <v>1405.35320834816</v>
      </c>
      <c r="AS1946" s="99">
        <v>0</v>
      </c>
      <c r="AT1946" s="99">
        <v>0</v>
      </c>
      <c r="AU1946" s="99">
        <v>0</v>
      </c>
      <c r="AV1946" s="99">
        <v>517064.83088302601</v>
      </c>
      <c r="AW1946" s="99">
        <v>0</v>
      </c>
      <c r="AX1946" s="99">
        <v>43086.021077632897</v>
      </c>
      <c r="AY1946" s="99">
        <v>6997.6300907731102</v>
      </c>
      <c r="AZ1946" s="99">
        <v>300153.51589202898</v>
      </c>
      <c r="BA1946" s="99">
        <v>12906.2153688669</v>
      </c>
      <c r="BB1946" s="99">
        <v>0</v>
      </c>
      <c r="BC1946" s="99">
        <v>1341743.8248596201</v>
      </c>
      <c r="BD1946" s="99">
        <v>0</v>
      </c>
      <c r="BE1946" s="99">
        <v>0</v>
      </c>
      <c r="BF1946" s="99">
        <v>4468.9228827953302</v>
      </c>
      <c r="BG1946" s="99">
        <v>517569.55140686</v>
      </c>
      <c r="BH1946" s="99">
        <v>0</v>
      </c>
      <c r="BI1946" s="99">
        <v>235324.738176346</v>
      </c>
      <c r="BJ1946" s="99">
        <v>129972.356209755</v>
      </c>
      <c r="BK1946" s="99">
        <v>0</v>
      </c>
      <c r="BL1946" s="99">
        <v>0</v>
      </c>
      <c r="BM1946" s="99">
        <v>0</v>
      </c>
      <c r="BN1946" s="99">
        <v>0</v>
      </c>
      <c r="BO1946" s="99">
        <v>0</v>
      </c>
      <c r="BP1946" s="99">
        <v>0</v>
      </c>
      <c r="BQ1946" s="99">
        <v>0</v>
      </c>
      <c r="BR1946" s="99">
        <v>2099.6110300421701</v>
      </c>
      <c r="BS1946" s="99">
        <v>99295.985249519304</v>
      </c>
      <c r="BT1946" s="99">
        <v>2510.5628301799302</v>
      </c>
      <c r="BU1946" s="99">
        <v>0</v>
      </c>
      <c r="BV1946" s="99">
        <v>255217.11184120199</v>
      </c>
      <c r="BW1946" s="99">
        <v>0</v>
      </c>
      <c r="BX1946" s="99">
        <v>0</v>
      </c>
      <c r="BY1946" s="99">
        <v>0</v>
      </c>
      <c r="BZ1946" s="99">
        <v>0</v>
      </c>
      <c r="CA1946" s="99">
        <v>1852.29226458073</v>
      </c>
      <c r="CB1946" s="99">
        <v>217816.36681556699</v>
      </c>
      <c r="CC1946" s="99">
        <v>1720796.5178070101</v>
      </c>
      <c r="CD1946" s="99">
        <v>362303.15272140497</v>
      </c>
      <c r="CE1946" s="99">
        <v>84.425484603270903</v>
      </c>
      <c r="CF1946" s="99">
        <v>13466.345653295501</v>
      </c>
      <c r="CG1946" s="99">
        <v>105081.61478710199</v>
      </c>
      <c r="CH1946" s="99">
        <v>0</v>
      </c>
      <c r="CI1946" s="99">
        <v>1936.7757561057799</v>
      </c>
      <c r="CJ1946" s="99">
        <v>231405.49763298</v>
      </c>
      <c r="CK1946" s="99">
        <v>1829146.97044373</v>
      </c>
      <c r="CL1946" s="99">
        <v>380077.64643859898</v>
      </c>
      <c r="CM1946" s="166">
        <v>2375.90739050508</v>
      </c>
      <c r="CN1946" s="166">
        <v>389079.366168976</v>
      </c>
      <c r="CO1946" s="166">
        <v>2353127.56573486</v>
      </c>
      <c r="CP1946" s="99">
        <v>380077.64643859898</v>
      </c>
      <c r="CQ1946" s="99">
        <v>0</v>
      </c>
      <c r="CR1946" s="99">
        <v>0</v>
      </c>
      <c r="CS1946" s="99">
        <v>0</v>
      </c>
      <c r="CT1946" s="99">
        <v>0</v>
      </c>
      <c r="CU1946" s="98">
        <v>342.24751913199998</v>
      </c>
      <c r="CV1946" s="98">
        <v>524.95362218499997</v>
      </c>
      <c r="CW1946" s="98">
        <v>231282.71246886248</v>
      </c>
      <c r="CX1946" s="98">
        <v>1825878.1325941121</v>
      </c>
    </row>
    <row r="1947" spans="1:102" x14ac:dyDescent="0.2">
      <c r="A1947" s="98" t="s">
        <v>184</v>
      </c>
      <c r="B1947" s="100">
        <v>40330</v>
      </c>
      <c r="C1947" s="99">
        <v>0</v>
      </c>
      <c r="D1947" s="99">
        <v>1522.55671316385</v>
      </c>
      <c r="E1947" s="99">
        <v>336.653392728418</v>
      </c>
      <c r="F1947" s="99">
        <v>2.1191843729757198</v>
      </c>
      <c r="G1947" s="99">
        <v>0</v>
      </c>
      <c r="H1947" s="99">
        <v>0</v>
      </c>
      <c r="I1947" s="99">
        <v>0</v>
      </c>
      <c r="J1947" s="99">
        <v>467.55888177081903</v>
      </c>
      <c r="K1947" s="99">
        <v>0</v>
      </c>
      <c r="L1947" s="99">
        <v>143.23400717042401</v>
      </c>
      <c r="M1947" s="99">
        <v>7.6098472159938</v>
      </c>
      <c r="N1947" s="99">
        <v>211.99014093726899</v>
      </c>
      <c r="O1947" s="99">
        <v>43.033781421370797</v>
      </c>
      <c r="P1947" s="99">
        <v>0</v>
      </c>
      <c r="Q1947" s="99">
        <v>1486.3888592421999</v>
      </c>
      <c r="R1947" s="99">
        <v>0</v>
      </c>
      <c r="S1947" s="99">
        <v>0</v>
      </c>
      <c r="T1947" s="99">
        <v>1.9359250239504</v>
      </c>
      <c r="U1947" s="99">
        <v>466.97413457930099</v>
      </c>
      <c r="V1947" s="99">
        <v>0</v>
      </c>
      <c r="W1947" s="99">
        <v>158476.17026901199</v>
      </c>
      <c r="X1947" s="99">
        <v>53965.094980716698</v>
      </c>
      <c r="Y1947" s="99">
        <v>16.177425513975301</v>
      </c>
      <c r="Z1947" s="99">
        <v>0</v>
      </c>
      <c r="AA1947" s="99">
        <v>0</v>
      </c>
      <c r="AB1947" s="99">
        <v>0</v>
      </c>
      <c r="AC1947" s="99">
        <v>161690.13209152201</v>
      </c>
      <c r="AD1947" s="99">
        <v>0</v>
      </c>
      <c r="AE1947" s="99">
        <v>10420.6868374348</v>
      </c>
      <c r="AF1947" s="99">
        <v>593.73997109383299</v>
      </c>
      <c r="AG1947" s="99">
        <v>37864.210095882401</v>
      </c>
      <c r="AH1947" s="99">
        <v>1283.5933771878499</v>
      </c>
      <c r="AI1947" s="99">
        <v>0</v>
      </c>
      <c r="AJ1947" s="99">
        <v>159513.26578903201</v>
      </c>
      <c r="AK1947" s="99">
        <v>0</v>
      </c>
      <c r="AL1947" s="99">
        <v>0</v>
      </c>
      <c r="AM1947" s="99">
        <v>494.83785565197502</v>
      </c>
      <c r="AN1947" s="99">
        <v>161944.51988792399</v>
      </c>
      <c r="AO1947" s="99">
        <v>0</v>
      </c>
      <c r="AP1947" s="99">
        <v>1280515.9194946301</v>
      </c>
      <c r="AQ1947" s="99">
        <v>403676.58868408197</v>
      </c>
      <c r="AR1947" s="99">
        <v>182.25225605815601</v>
      </c>
      <c r="AS1947" s="99">
        <v>0</v>
      </c>
      <c r="AT1947" s="99">
        <v>0</v>
      </c>
      <c r="AU1947" s="99">
        <v>0</v>
      </c>
      <c r="AV1947" s="99">
        <v>540773.57328796398</v>
      </c>
      <c r="AW1947" s="99">
        <v>0</v>
      </c>
      <c r="AX1947" s="99">
        <v>87703.608555793806</v>
      </c>
      <c r="AY1947" s="99">
        <v>4431.4534772038496</v>
      </c>
      <c r="AZ1947" s="99">
        <v>301088.29438781698</v>
      </c>
      <c r="BA1947" s="99">
        <v>12058.031439304399</v>
      </c>
      <c r="BB1947" s="99">
        <v>0</v>
      </c>
      <c r="BC1947" s="99">
        <v>1281813.6792297401</v>
      </c>
      <c r="BD1947" s="99">
        <v>0</v>
      </c>
      <c r="BE1947" s="99">
        <v>0</v>
      </c>
      <c r="BF1947" s="99">
        <v>3835.9097609818</v>
      </c>
      <c r="BG1947" s="99">
        <v>541701.37824249303</v>
      </c>
      <c r="BH1947" s="99">
        <v>0</v>
      </c>
      <c r="BI1947" s="99">
        <v>222894.06587409999</v>
      </c>
      <c r="BJ1947" s="99">
        <v>129895.01543998699</v>
      </c>
      <c r="BK1947" s="99">
        <v>0</v>
      </c>
      <c r="BL1947" s="99">
        <v>0</v>
      </c>
      <c r="BM1947" s="99">
        <v>0</v>
      </c>
      <c r="BN1947" s="99">
        <v>0</v>
      </c>
      <c r="BO1947" s="99">
        <v>0</v>
      </c>
      <c r="BP1947" s="99">
        <v>0</v>
      </c>
      <c r="BQ1947" s="99">
        <v>0</v>
      </c>
      <c r="BR1947" s="99">
        <v>1461.8830453753501</v>
      </c>
      <c r="BS1947" s="99">
        <v>99974.211156845093</v>
      </c>
      <c r="BT1947" s="99">
        <v>2346.1933366358298</v>
      </c>
      <c r="BU1947" s="99">
        <v>0</v>
      </c>
      <c r="BV1947" s="99">
        <v>236796.569324493</v>
      </c>
      <c r="BW1947" s="99">
        <v>0</v>
      </c>
      <c r="BX1947" s="99">
        <v>0</v>
      </c>
      <c r="BY1947" s="99">
        <v>0</v>
      </c>
      <c r="BZ1947" s="99">
        <v>0</v>
      </c>
      <c r="CA1947" s="99">
        <v>1860.8414818644501</v>
      </c>
      <c r="CB1947" s="99">
        <v>212482.627698898</v>
      </c>
      <c r="CC1947" s="99">
        <v>1695611.0668640099</v>
      </c>
      <c r="CD1947" s="99">
        <v>343735.95045852702</v>
      </c>
      <c r="CE1947" s="99">
        <v>84.538343137130099</v>
      </c>
      <c r="CF1947" s="99">
        <v>13062.079062581101</v>
      </c>
      <c r="CG1947" s="99">
        <v>103845.73941326101</v>
      </c>
      <c r="CH1947" s="99">
        <v>0</v>
      </c>
      <c r="CI1947" s="99">
        <v>1944.5087516009801</v>
      </c>
      <c r="CJ1947" s="99">
        <v>225533.79602623</v>
      </c>
      <c r="CK1947" s="99">
        <v>1798868.9467468299</v>
      </c>
      <c r="CL1947" s="99">
        <v>360638.82605361898</v>
      </c>
      <c r="CM1947" s="166">
        <v>2402.9566525220898</v>
      </c>
      <c r="CN1947" s="166">
        <v>389774.273513794</v>
      </c>
      <c r="CO1947" s="166">
        <v>2339616.0215454102</v>
      </c>
      <c r="CP1947" s="99">
        <v>360638.82605361898</v>
      </c>
      <c r="CQ1947" s="99">
        <v>0</v>
      </c>
      <c r="CR1947" s="99">
        <v>0</v>
      </c>
      <c r="CS1947" s="99">
        <v>0</v>
      </c>
      <c r="CT1947" s="99">
        <v>0</v>
      </c>
      <c r="CU1947" s="98">
        <v>336.40661514499999</v>
      </c>
      <c r="CV1947" s="98">
        <v>545.27441092200002</v>
      </c>
      <c r="CW1947" s="98">
        <v>225544.70676147909</v>
      </c>
      <c r="CX1947" s="98">
        <v>1799456.8062772709</v>
      </c>
    </row>
    <row r="1948" spans="1:102" x14ac:dyDescent="0.2">
      <c r="A1948" s="98" t="s">
        <v>184</v>
      </c>
      <c r="B1948" s="100">
        <v>40422</v>
      </c>
      <c r="C1948" s="99">
        <v>0</v>
      </c>
      <c r="D1948" s="99">
        <v>1521.0963485837001</v>
      </c>
      <c r="E1948" s="99">
        <v>331.05189520120598</v>
      </c>
      <c r="F1948" s="99">
        <v>2.6216909859795101</v>
      </c>
      <c r="G1948" s="99">
        <v>0</v>
      </c>
      <c r="H1948" s="99">
        <v>0</v>
      </c>
      <c r="I1948" s="99">
        <v>0</v>
      </c>
      <c r="J1948" s="99">
        <v>480.26664733886702</v>
      </c>
      <c r="K1948" s="99">
        <v>0</v>
      </c>
      <c r="L1948" s="99">
        <v>90.432470263913302</v>
      </c>
      <c r="M1948" s="99">
        <v>6.3245583979878601</v>
      </c>
      <c r="N1948" s="99">
        <v>213.57916330546101</v>
      </c>
      <c r="O1948" s="99">
        <v>40.001060559414299</v>
      </c>
      <c r="P1948" s="99">
        <v>0</v>
      </c>
      <c r="Q1948" s="99">
        <v>1557.5063261538701</v>
      </c>
      <c r="R1948" s="99">
        <v>0</v>
      </c>
      <c r="S1948" s="99">
        <v>0</v>
      </c>
      <c r="T1948" s="99">
        <v>3.0794942191569099</v>
      </c>
      <c r="U1948" s="99">
        <v>480.98032118007501</v>
      </c>
      <c r="V1948" s="99">
        <v>0</v>
      </c>
      <c r="W1948" s="99">
        <v>167977.584568024</v>
      </c>
      <c r="X1948" s="99">
        <v>53109.615917682597</v>
      </c>
      <c r="Y1948" s="99">
        <v>18.7126188199036</v>
      </c>
      <c r="Z1948" s="99">
        <v>0</v>
      </c>
      <c r="AA1948" s="99">
        <v>0</v>
      </c>
      <c r="AB1948" s="99">
        <v>0</v>
      </c>
      <c r="AC1948" s="99">
        <v>174162.65696907</v>
      </c>
      <c r="AD1948" s="99">
        <v>0</v>
      </c>
      <c r="AE1948" s="99">
        <v>3563.8505195379298</v>
      </c>
      <c r="AF1948" s="99">
        <v>613.88656336814199</v>
      </c>
      <c r="AG1948" s="99">
        <v>40059.999574184403</v>
      </c>
      <c r="AH1948" s="99">
        <v>1081.6269942820099</v>
      </c>
      <c r="AI1948" s="99">
        <v>0</v>
      </c>
      <c r="AJ1948" s="99">
        <v>172587.08314323399</v>
      </c>
      <c r="AK1948" s="99">
        <v>0</v>
      </c>
      <c r="AL1948" s="99">
        <v>0</v>
      </c>
      <c r="AM1948" s="99">
        <v>154.05021218210501</v>
      </c>
      <c r="AN1948" s="99">
        <v>174235.07979774501</v>
      </c>
      <c r="AO1948" s="99">
        <v>0</v>
      </c>
      <c r="AP1948" s="99">
        <v>1358354.2804870601</v>
      </c>
      <c r="AQ1948" s="99">
        <v>397955.62039565999</v>
      </c>
      <c r="AR1948" s="99">
        <v>321.946200944483</v>
      </c>
      <c r="AS1948" s="99">
        <v>0</v>
      </c>
      <c r="AT1948" s="99">
        <v>0</v>
      </c>
      <c r="AU1948" s="99">
        <v>0</v>
      </c>
      <c r="AV1948" s="99">
        <v>581310.63024139404</v>
      </c>
      <c r="AW1948" s="99">
        <v>0</v>
      </c>
      <c r="AX1948" s="99">
        <v>31690.029603004499</v>
      </c>
      <c r="AY1948" s="99">
        <v>4678.0586114525804</v>
      </c>
      <c r="AZ1948" s="99">
        <v>308102.10768508899</v>
      </c>
      <c r="BA1948" s="99">
        <v>9810.2060594558698</v>
      </c>
      <c r="BB1948" s="99">
        <v>0</v>
      </c>
      <c r="BC1948" s="99">
        <v>1389477.1962738</v>
      </c>
      <c r="BD1948" s="99">
        <v>0</v>
      </c>
      <c r="BE1948" s="99">
        <v>0</v>
      </c>
      <c r="BF1948" s="99">
        <v>1804.1775678843301</v>
      </c>
      <c r="BG1948" s="99">
        <v>581387.70680999802</v>
      </c>
      <c r="BH1948" s="99">
        <v>0</v>
      </c>
      <c r="BI1948" s="99">
        <v>232876.73565864601</v>
      </c>
      <c r="BJ1948" s="99">
        <v>128728.72487926501</v>
      </c>
      <c r="BK1948" s="99">
        <v>0</v>
      </c>
      <c r="BL1948" s="99">
        <v>0</v>
      </c>
      <c r="BM1948" s="99">
        <v>0</v>
      </c>
      <c r="BN1948" s="99">
        <v>0</v>
      </c>
      <c r="BO1948" s="99">
        <v>0</v>
      </c>
      <c r="BP1948" s="99">
        <v>0</v>
      </c>
      <c r="BQ1948" s="99">
        <v>0</v>
      </c>
      <c r="BR1948" s="99">
        <v>1427.6812949180601</v>
      </c>
      <c r="BS1948" s="99">
        <v>105027.3493433</v>
      </c>
      <c r="BT1948" s="99">
        <v>1912.16210515797</v>
      </c>
      <c r="BU1948" s="99">
        <v>0</v>
      </c>
      <c r="BV1948" s="99">
        <v>258710.34555244399</v>
      </c>
      <c r="BW1948" s="99">
        <v>0</v>
      </c>
      <c r="BX1948" s="99">
        <v>0</v>
      </c>
      <c r="BY1948" s="99">
        <v>0</v>
      </c>
      <c r="BZ1948" s="99">
        <v>0</v>
      </c>
      <c r="CA1948" s="99">
        <v>1853.2189227342601</v>
      </c>
      <c r="CB1948" s="99">
        <v>218906.210651398</v>
      </c>
      <c r="CC1948" s="99">
        <v>1746508.79335022</v>
      </c>
      <c r="CD1948" s="99">
        <v>366967.98386764497</v>
      </c>
      <c r="CE1948" s="99">
        <v>83.942647235468002</v>
      </c>
      <c r="CF1948" s="99">
        <v>12953.228268265701</v>
      </c>
      <c r="CG1948" s="99">
        <v>105793.544463158</v>
      </c>
      <c r="CH1948" s="99">
        <v>0</v>
      </c>
      <c r="CI1948" s="99">
        <v>1937.2591176778101</v>
      </c>
      <c r="CJ1948" s="99">
        <v>231816.505819321</v>
      </c>
      <c r="CK1948" s="99">
        <v>1856860.49526978</v>
      </c>
      <c r="CL1948" s="99">
        <v>384216.777107239</v>
      </c>
      <c r="CM1948" s="166">
        <v>2416.0397925376901</v>
      </c>
      <c r="CN1948" s="166">
        <v>410299.03103256202</v>
      </c>
      <c r="CO1948" s="166">
        <v>2439269.40869141</v>
      </c>
      <c r="CP1948" s="99">
        <v>384216.777107239</v>
      </c>
      <c r="CQ1948" s="99">
        <v>0</v>
      </c>
      <c r="CR1948" s="99">
        <v>0</v>
      </c>
      <c r="CS1948" s="99">
        <v>0</v>
      </c>
      <c r="CT1948" s="99">
        <v>0</v>
      </c>
      <c r="CU1948" s="98">
        <v>331.561153967</v>
      </c>
      <c r="CV1948" s="98">
        <v>557.61415137300003</v>
      </c>
      <c r="CW1948" s="98">
        <v>231859.43891966369</v>
      </c>
      <c r="CX1948" s="98">
        <v>1852302.3378133778</v>
      </c>
    </row>
    <row r="1949" spans="1:102" x14ac:dyDescent="0.2">
      <c r="A1949" s="98" t="s">
        <v>184</v>
      </c>
      <c r="B1949" s="100">
        <v>40513</v>
      </c>
      <c r="C1949" s="99">
        <v>0</v>
      </c>
      <c r="D1949" s="99">
        <v>1494.8146231174501</v>
      </c>
      <c r="E1949" s="99">
        <v>319.82181169837702</v>
      </c>
      <c r="F1949" s="99">
        <v>1.8062718199944401</v>
      </c>
      <c r="G1949" s="99">
        <v>0</v>
      </c>
      <c r="H1949" s="99">
        <v>0</v>
      </c>
      <c r="I1949" s="99">
        <v>0</v>
      </c>
      <c r="J1949" s="99">
        <v>485.96140478178899</v>
      </c>
      <c r="K1949" s="99">
        <v>0</v>
      </c>
      <c r="L1949" s="99">
        <v>109.14805246982699</v>
      </c>
      <c r="M1949" s="99">
        <v>5.5674139329930803</v>
      </c>
      <c r="N1949" s="99">
        <v>218.80806117318599</v>
      </c>
      <c r="O1949" s="99">
        <v>42.7793146837503</v>
      </c>
      <c r="P1949" s="99">
        <v>0</v>
      </c>
      <c r="Q1949" s="99">
        <v>1495.9484119117301</v>
      </c>
      <c r="R1949" s="99">
        <v>0</v>
      </c>
      <c r="S1949" s="99">
        <v>0</v>
      </c>
      <c r="T1949" s="99">
        <v>4.9382416254957198</v>
      </c>
      <c r="U1949" s="99">
        <v>490.44548138603602</v>
      </c>
      <c r="V1949" s="99">
        <v>0</v>
      </c>
      <c r="W1949" s="99">
        <v>164392.94980812099</v>
      </c>
      <c r="X1949" s="99">
        <v>52377.581405162797</v>
      </c>
      <c r="Y1949" s="99">
        <v>25.240372969768899</v>
      </c>
      <c r="Z1949" s="99">
        <v>0</v>
      </c>
      <c r="AA1949" s="99">
        <v>0</v>
      </c>
      <c r="AB1949" s="99">
        <v>0</v>
      </c>
      <c r="AC1949" s="99">
        <v>175413.07940864601</v>
      </c>
      <c r="AD1949" s="99">
        <v>0</v>
      </c>
      <c r="AE1949" s="99">
        <v>3994.2495683133602</v>
      </c>
      <c r="AF1949" s="99">
        <v>467.15947025269298</v>
      </c>
      <c r="AG1949" s="99">
        <v>42295.3508739471</v>
      </c>
      <c r="AH1949" s="99">
        <v>1074.4898837804801</v>
      </c>
      <c r="AI1949" s="99">
        <v>0</v>
      </c>
      <c r="AJ1949" s="99">
        <v>167236.37392425499</v>
      </c>
      <c r="AK1949" s="99">
        <v>0</v>
      </c>
      <c r="AL1949" s="99">
        <v>0</v>
      </c>
      <c r="AM1949" s="99">
        <v>215.19483039714399</v>
      </c>
      <c r="AN1949" s="99">
        <v>176157.17480659499</v>
      </c>
      <c r="AO1949" s="99">
        <v>0</v>
      </c>
      <c r="AP1949" s="99">
        <v>1334052.00244141</v>
      </c>
      <c r="AQ1949" s="99">
        <v>392490.76373672503</v>
      </c>
      <c r="AR1949" s="99">
        <v>504.66012616082998</v>
      </c>
      <c r="AS1949" s="99">
        <v>0</v>
      </c>
      <c r="AT1949" s="99">
        <v>0</v>
      </c>
      <c r="AU1949" s="99">
        <v>0</v>
      </c>
      <c r="AV1949" s="99">
        <v>589363.58956146205</v>
      </c>
      <c r="AW1949" s="99">
        <v>0</v>
      </c>
      <c r="AX1949" s="99">
        <v>39171.519331932097</v>
      </c>
      <c r="AY1949" s="99">
        <v>3481.1638942360901</v>
      </c>
      <c r="AZ1949" s="99">
        <v>317361.81023407</v>
      </c>
      <c r="BA1949" s="99">
        <v>10892.486607909201</v>
      </c>
      <c r="BB1949" s="99">
        <v>0</v>
      </c>
      <c r="BC1949" s="99">
        <v>1345467.43269348</v>
      </c>
      <c r="BD1949" s="99">
        <v>0</v>
      </c>
      <c r="BE1949" s="99">
        <v>0</v>
      </c>
      <c r="BF1949" s="99">
        <v>9487.1171438694</v>
      </c>
      <c r="BG1949" s="99">
        <v>591506.16107177699</v>
      </c>
      <c r="BH1949" s="99">
        <v>0</v>
      </c>
      <c r="BI1949" s="99">
        <v>235039.09499549901</v>
      </c>
      <c r="BJ1949" s="99">
        <v>128565.342029572</v>
      </c>
      <c r="BK1949" s="99">
        <v>0</v>
      </c>
      <c r="BL1949" s="99">
        <v>0</v>
      </c>
      <c r="BM1949" s="99">
        <v>0</v>
      </c>
      <c r="BN1949" s="99">
        <v>0</v>
      </c>
      <c r="BO1949" s="99">
        <v>0</v>
      </c>
      <c r="BP1949" s="99">
        <v>0</v>
      </c>
      <c r="BQ1949" s="99">
        <v>0</v>
      </c>
      <c r="BR1949" s="99">
        <v>1209.69816201925</v>
      </c>
      <c r="BS1949" s="99">
        <v>111565.14415741</v>
      </c>
      <c r="BT1949" s="99">
        <v>2121.7823375463499</v>
      </c>
      <c r="BU1949" s="99">
        <v>0</v>
      </c>
      <c r="BV1949" s="99">
        <v>256349.46012496899</v>
      </c>
      <c r="BW1949" s="99">
        <v>0</v>
      </c>
      <c r="BX1949" s="99">
        <v>0</v>
      </c>
      <c r="BY1949" s="99">
        <v>0</v>
      </c>
      <c r="BZ1949" s="99">
        <v>0</v>
      </c>
      <c r="CA1949" s="99">
        <v>1813.0444103628399</v>
      </c>
      <c r="CB1949" s="99">
        <v>217212.05926322899</v>
      </c>
      <c r="CC1949" s="99">
        <v>1725980.41392517</v>
      </c>
      <c r="CD1949" s="99">
        <v>362840.75281524699</v>
      </c>
      <c r="CE1949" s="99">
        <v>93.454012519680006</v>
      </c>
      <c r="CF1949" s="99">
        <v>12701.619926095</v>
      </c>
      <c r="CG1949" s="99">
        <v>110334.03885745999</v>
      </c>
      <c r="CH1949" s="99">
        <v>0</v>
      </c>
      <c r="CI1949" s="99">
        <v>1907.02617231011</v>
      </c>
      <c r="CJ1949" s="99">
        <v>229897.89097213699</v>
      </c>
      <c r="CK1949" s="99">
        <v>1830161.06788635</v>
      </c>
      <c r="CL1949" s="99">
        <v>380061.13540267898</v>
      </c>
      <c r="CM1949" s="166">
        <v>2387.79480323195</v>
      </c>
      <c r="CN1949" s="166">
        <v>406481.61828613299</v>
      </c>
      <c r="CO1949" s="166">
        <v>2437379.0693969699</v>
      </c>
      <c r="CP1949" s="99">
        <v>380061.13540267898</v>
      </c>
      <c r="CQ1949" s="99">
        <v>0</v>
      </c>
      <c r="CR1949" s="99">
        <v>0</v>
      </c>
      <c r="CS1949" s="99">
        <v>0</v>
      </c>
      <c r="CT1949" s="99">
        <v>0</v>
      </c>
      <c r="CU1949" s="98">
        <v>322.59837098499997</v>
      </c>
      <c r="CV1949" s="98">
        <v>575.54848092999998</v>
      </c>
      <c r="CW1949" s="98">
        <v>229913.679189324</v>
      </c>
      <c r="CX1949" s="98">
        <v>1836314.45278263</v>
      </c>
    </row>
    <row r="1950" spans="1:102" x14ac:dyDescent="0.2">
      <c r="A1950" s="98" t="s">
        <v>184</v>
      </c>
      <c r="B1950" s="100">
        <v>40603</v>
      </c>
      <c r="C1950" s="99">
        <v>0</v>
      </c>
      <c r="D1950" s="99">
        <v>1500.0362345278299</v>
      </c>
      <c r="E1950" s="99">
        <v>319.51807961985497</v>
      </c>
      <c r="F1950" s="99">
        <v>1.8943253859906699</v>
      </c>
      <c r="G1950" s="99">
        <v>0</v>
      </c>
      <c r="H1950" s="99">
        <v>0</v>
      </c>
      <c r="I1950" s="99">
        <v>0</v>
      </c>
      <c r="J1950" s="99">
        <v>525.46767755597796</v>
      </c>
      <c r="K1950" s="99">
        <v>0</v>
      </c>
      <c r="L1950" s="99">
        <v>120.69649638515</v>
      </c>
      <c r="M1950" s="99">
        <v>6.6728607279947001</v>
      </c>
      <c r="N1950" s="99">
        <v>224.025849606842</v>
      </c>
      <c r="O1950" s="99">
        <v>0</v>
      </c>
      <c r="P1950" s="99">
        <v>0</v>
      </c>
      <c r="Q1950" s="99">
        <v>1496.0642176717499</v>
      </c>
      <c r="R1950" s="99">
        <v>0</v>
      </c>
      <c r="S1950" s="99">
        <v>0</v>
      </c>
      <c r="T1950" s="99">
        <v>12.9441638212884</v>
      </c>
      <c r="U1950" s="99">
        <v>524.95396422594797</v>
      </c>
      <c r="V1950" s="99">
        <v>0</v>
      </c>
      <c r="W1950" s="99">
        <v>157180.91184616101</v>
      </c>
      <c r="X1950" s="99">
        <v>52934.6787719727</v>
      </c>
      <c r="Y1950" s="99">
        <v>27.839650467969498</v>
      </c>
      <c r="Z1950" s="99">
        <v>0</v>
      </c>
      <c r="AA1950" s="99">
        <v>0</v>
      </c>
      <c r="AB1950" s="99">
        <v>0</v>
      </c>
      <c r="AC1950" s="99">
        <v>183635.03656578099</v>
      </c>
      <c r="AD1950" s="99">
        <v>0</v>
      </c>
      <c r="AE1950" s="99">
        <v>4120.8824656009701</v>
      </c>
      <c r="AF1950" s="99">
        <v>528.15734414011195</v>
      </c>
      <c r="AG1950" s="99">
        <v>44155.531556129499</v>
      </c>
      <c r="AH1950" s="99">
        <v>0</v>
      </c>
      <c r="AI1950" s="99">
        <v>0</v>
      </c>
      <c r="AJ1950" s="99">
        <v>158285.37460136399</v>
      </c>
      <c r="AK1950" s="99">
        <v>0</v>
      </c>
      <c r="AL1950" s="99">
        <v>0</v>
      </c>
      <c r="AM1950" s="99">
        <v>1048.4259783029599</v>
      </c>
      <c r="AN1950" s="99">
        <v>183562.440483093</v>
      </c>
      <c r="AO1950" s="99">
        <v>0</v>
      </c>
      <c r="AP1950" s="99">
        <v>1288278.2310333301</v>
      </c>
      <c r="AQ1950" s="99">
        <v>401883.079113007</v>
      </c>
      <c r="AR1950" s="99">
        <v>482.73367537930602</v>
      </c>
      <c r="AS1950" s="99">
        <v>0</v>
      </c>
      <c r="AT1950" s="99">
        <v>0</v>
      </c>
      <c r="AU1950" s="99">
        <v>0</v>
      </c>
      <c r="AV1950" s="99">
        <v>624146.33094787598</v>
      </c>
      <c r="AW1950" s="99">
        <v>0</v>
      </c>
      <c r="AX1950" s="99">
        <v>36907.234387397802</v>
      </c>
      <c r="AY1950" s="99">
        <v>4075.7706532776401</v>
      </c>
      <c r="AZ1950" s="99">
        <v>348423.16016387899</v>
      </c>
      <c r="BA1950" s="99">
        <v>0</v>
      </c>
      <c r="BB1950" s="99">
        <v>0</v>
      </c>
      <c r="BC1950" s="99">
        <v>1287196.8733367899</v>
      </c>
      <c r="BD1950" s="99">
        <v>0</v>
      </c>
      <c r="BE1950" s="99">
        <v>0</v>
      </c>
      <c r="BF1950" s="99">
        <v>13034.2923547029</v>
      </c>
      <c r="BG1950" s="99">
        <v>623987.37638855004</v>
      </c>
      <c r="BH1950" s="99">
        <v>0</v>
      </c>
      <c r="BI1950" s="99">
        <v>245543.54079818699</v>
      </c>
      <c r="BJ1950" s="99">
        <v>128847.98841953299</v>
      </c>
      <c r="BK1950" s="99">
        <v>0</v>
      </c>
      <c r="BL1950" s="99">
        <v>0</v>
      </c>
      <c r="BM1950" s="99">
        <v>0</v>
      </c>
      <c r="BN1950" s="99">
        <v>0</v>
      </c>
      <c r="BO1950" s="99">
        <v>0</v>
      </c>
      <c r="BP1950" s="99">
        <v>0</v>
      </c>
      <c r="BQ1950" s="99">
        <v>0</v>
      </c>
      <c r="BR1950" s="99">
        <v>1435.8194821178899</v>
      </c>
      <c r="BS1950" s="99">
        <v>115361.929560661</v>
      </c>
      <c r="BT1950" s="99">
        <v>0</v>
      </c>
      <c r="BU1950" s="99">
        <v>0</v>
      </c>
      <c r="BV1950" s="99">
        <v>240471.853336334</v>
      </c>
      <c r="BW1950" s="99">
        <v>0</v>
      </c>
      <c r="BX1950" s="99">
        <v>0</v>
      </c>
      <c r="BY1950" s="99">
        <v>0</v>
      </c>
      <c r="BZ1950" s="99">
        <v>0</v>
      </c>
      <c r="CA1950" s="99">
        <v>1819.5891359299401</v>
      </c>
      <c r="CB1950" s="99">
        <v>211111.31439781201</v>
      </c>
      <c r="CC1950" s="99">
        <v>1689836.88442993</v>
      </c>
      <c r="CD1950" s="99">
        <v>362449.67298889201</v>
      </c>
      <c r="CE1950" s="99">
        <v>97.018359581939905</v>
      </c>
      <c r="CF1950" s="99">
        <v>13432.537738561599</v>
      </c>
      <c r="CG1950" s="99">
        <v>117001.37936592101</v>
      </c>
      <c r="CH1950" s="99">
        <v>0</v>
      </c>
      <c r="CI1950" s="99">
        <v>1916.6086111068701</v>
      </c>
      <c r="CJ1950" s="99">
        <v>224714.814416885</v>
      </c>
      <c r="CK1950" s="99">
        <v>1809998.9220581099</v>
      </c>
      <c r="CL1950" s="99">
        <v>379882.99444198603</v>
      </c>
      <c r="CM1950" s="166">
        <v>2437.4908555448101</v>
      </c>
      <c r="CN1950" s="166">
        <v>412145.52471923799</v>
      </c>
      <c r="CO1950" s="166">
        <v>2445183.7724304199</v>
      </c>
      <c r="CP1950" s="99">
        <v>379882.99444198603</v>
      </c>
      <c r="CQ1950" s="99">
        <v>0</v>
      </c>
      <c r="CR1950" s="99">
        <v>0</v>
      </c>
      <c r="CS1950" s="99">
        <v>0</v>
      </c>
      <c r="CT1950" s="99">
        <v>0</v>
      </c>
      <c r="CU1950" s="98">
        <v>320.25387455499998</v>
      </c>
      <c r="CV1950" s="98">
        <v>616.45966865299999</v>
      </c>
      <c r="CW1950" s="98">
        <v>224543.85213637361</v>
      </c>
      <c r="CX1950" s="98">
        <v>1806838.263795851</v>
      </c>
    </row>
    <row r="1951" spans="1:102" x14ac:dyDescent="0.2">
      <c r="A1951" s="98" t="s">
        <v>184</v>
      </c>
      <c r="B1951" s="100">
        <v>40695</v>
      </c>
      <c r="C1951" s="99">
        <v>0</v>
      </c>
      <c r="D1951" s="99">
        <v>1510.48236498237</v>
      </c>
      <c r="E1951" s="99">
        <v>319.85085701569898</v>
      </c>
      <c r="F1951" s="99">
        <v>2.1471517939935398</v>
      </c>
      <c r="G1951" s="99">
        <v>0</v>
      </c>
      <c r="H1951" s="99">
        <v>0</v>
      </c>
      <c r="I1951" s="99">
        <v>0</v>
      </c>
      <c r="J1951" s="99">
        <v>533.95255822688296</v>
      </c>
      <c r="K1951" s="99">
        <v>0</v>
      </c>
      <c r="L1951" s="99">
        <v>118.471835249104</v>
      </c>
      <c r="M1951" s="99">
        <v>6.4148917159764096</v>
      </c>
      <c r="N1951" s="99">
        <v>218.90535596385601</v>
      </c>
      <c r="O1951" s="99">
        <v>0</v>
      </c>
      <c r="P1951" s="99">
        <v>0</v>
      </c>
      <c r="Q1951" s="99">
        <v>1521.3162426501499</v>
      </c>
      <c r="R1951" s="99">
        <v>0</v>
      </c>
      <c r="S1951" s="99">
        <v>0</v>
      </c>
      <c r="T1951" s="99">
        <v>14.9232545949053</v>
      </c>
      <c r="U1951" s="99">
        <v>533.69804225862003</v>
      </c>
      <c r="V1951" s="99">
        <v>0</v>
      </c>
      <c r="W1951" s="99">
        <v>170198.73999214199</v>
      </c>
      <c r="X1951" s="99">
        <v>51417.564595699303</v>
      </c>
      <c r="Y1951" s="99">
        <v>31.455403329804501</v>
      </c>
      <c r="Z1951" s="99">
        <v>0</v>
      </c>
      <c r="AA1951" s="99">
        <v>0</v>
      </c>
      <c r="AB1951" s="99">
        <v>0</v>
      </c>
      <c r="AC1951" s="99">
        <v>187951.94425964399</v>
      </c>
      <c r="AD1951" s="99">
        <v>0</v>
      </c>
      <c r="AE1951" s="99">
        <v>3710.62241077423</v>
      </c>
      <c r="AF1951" s="99">
        <v>654.26425714790798</v>
      </c>
      <c r="AG1951" s="99">
        <v>45413.80037117</v>
      </c>
      <c r="AH1951" s="99">
        <v>0</v>
      </c>
      <c r="AI1951" s="99">
        <v>0</v>
      </c>
      <c r="AJ1951" s="99">
        <v>170498.14882278399</v>
      </c>
      <c r="AK1951" s="99">
        <v>0</v>
      </c>
      <c r="AL1951" s="99">
        <v>0</v>
      </c>
      <c r="AM1951" s="99">
        <v>1087.79919719696</v>
      </c>
      <c r="AN1951" s="99">
        <v>187881.892198563</v>
      </c>
      <c r="AO1951" s="99">
        <v>0</v>
      </c>
      <c r="AP1951" s="99">
        <v>1407078.55122375</v>
      </c>
      <c r="AQ1951" s="99">
        <v>390770.76840210002</v>
      </c>
      <c r="AR1951" s="99">
        <v>549.05056307464804</v>
      </c>
      <c r="AS1951" s="99">
        <v>0</v>
      </c>
      <c r="AT1951" s="99">
        <v>0</v>
      </c>
      <c r="AU1951" s="99">
        <v>0</v>
      </c>
      <c r="AV1951" s="99">
        <v>639618.185340881</v>
      </c>
      <c r="AW1951" s="99">
        <v>0</v>
      </c>
      <c r="AX1951" s="99">
        <v>34620.874665737203</v>
      </c>
      <c r="AY1951" s="99">
        <v>5038.0302324294998</v>
      </c>
      <c r="AZ1951" s="99">
        <v>370272.93222427397</v>
      </c>
      <c r="BA1951" s="99">
        <v>0</v>
      </c>
      <c r="BB1951" s="99">
        <v>0</v>
      </c>
      <c r="BC1951" s="99">
        <v>1402940.9234771701</v>
      </c>
      <c r="BD1951" s="99">
        <v>0</v>
      </c>
      <c r="BE1951" s="99">
        <v>0</v>
      </c>
      <c r="BF1951" s="99">
        <v>12871.8073234558</v>
      </c>
      <c r="BG1951" s="99">
        <v>639454.95197296096</v>
      </c>
      <c r="BH1951" s="99">
        <v>0</v>
      </c>
      <c r="BI1951" s="99">
        <v>258056.55870056199</v>
      </c>
      <c r="BJ1951" s="99">
        <v>127548.107686043</v>
      </c>
      <c r="BK1951" s="99">
        <v>0</v>
      </c>
      <c r="BL1951" s="99">
        <v>0</v>
      </c>
      <c r="BM1951" s="99">
        <v>0</v>
      </c>
      <c r="BN1951" s="99">
        <v>0</v>
      </c>
      <c r="BO1951" s="99">
        <v>0</v>
      </c>
      <c r="BP1951" s="99">
        <v>0</v>
      </c>
      <c r="BQ1951" s="99">
        <v>0</v>
      </c>
      <c r="BR1951" s="99">
        <v>1680.1823949515799</v>
      </c>
      <c r="BS1951" s="99">
        <v>120444.592085838</v>
      </c>
      <c r="BT1951" s="99">
        <v>0</v>
      </c>
      <c r="BU1951" s="99">
        <v>0</v>
      </c>
      <c r="BV1951" s="99">
        <v>274232.80740737898</v>
      </c>
      <c r="BW1951" s="99">
        <v>0</v>
      </c>
      <c r="BX1951" s="99">
        <v>0</v>
      </c>
      <c r="BY1951" s="99">
        <v>0</v>
      </c>
      <c r="BZ1951" s="99">
        <v>0</v>
      </c>
      <c r="CA1951" s="99">
        <v>1828.5788679570001</v>
      </c>
      <c r="CB1951" s="99">
        <v>222455.91531372099</v>
      </c>
      <c r="CC1951" s="99">
        <v>1805549.6892395001</v>
      </c>
      <c r="CD1951" s="99">
        <v>400382.632736206</v>
      </c>
      <c r="CE1951" s="99">
        <v>98.511824362911298</v>
      </c>
      <c r="CF1951" s="99">
        <v>13679.120894789699</v>
      </c>
      <c r="CG1951" s="99">
        <v>118005.729706764</v>
      </c>
      <c r="CH1951" s="99">
        <v>0</v>
      </c>
      <c r="CI1951" s="99">
        <v>1926.36445596814</v>
      </c>
      <c r="CJ1951" s="99">
        <v>236037.92931556699</v>
      </c>
      <c r="CK1951" s="99">
        <v>1922505.9811706501</v>
      </c>
      <c r="CL1951" s="99">
        <v>418088.14952468901</v>
      </c>
      <c r="CM1951" s="166">
        <v>2455.0016346573798</v>
      </c>
      <c r="CN1951" s="166">
        <v>426302.28100967401</v>
      </c>
      <c r="CO1951" s="166">
        <v>2572258.2714843801</v>
      </c>
      <c r="CP1951" s="99">
        <v>418088.14952468901</v>
      </c>
      <c r="CQ1951" s="99">
        <v>0</v>
      </c>
      <c r="CR1951" s="99">
        <v>0</v>
      </c>
      <c r="CS1951" s="99">
        <v>0</v>
      </c>
      <c r="CT1951" s="99">
        <v>0</v>
      </c>
      <c r="CU1951" s="98">
        <v>319.80175180600003</v>
      </c>
      <c r="CV1951" s="98">
        <v>625.94421984099995</v>
      </c>
      <c r="CW1951" s="98">
        <v>236135.03620851069</v>
      </c>
      <c r="CX1951" s="98">
        <v>1923555.4189462641</v>
      </c>
    </row>
    <row r="1952" spans="1:102" x14ac:dyDescent="0.2">
      <c r="A1952" s="98" t="s">
        <v>184</v>
      </c>
      <c r="B1952" s="100">
        <v>40787</v>
      </c>
      <c r="C1952" s="99">
        <v>0</v>
      </c>
      <c r="D1952" s="99">
        <v>1536.3562676459601</v>
      </c>
      <c r="E1952" s="99">
        <v>298.533612787724</v>
      </c>
      <c r="F1952" s="99">
        <v>2.4798583419760698</v>
      </c>
      <c r="G1952" s="99">
        <v>0</v>
      </c>
      <c r="H1952" s="99">
        <v>0</v>
      </c>
      <c r="I1952" s="99">
        <v>0</v>
      </c>
      <c r="J1952" s="99">
        <v>536.92906682938303</v>
      </c>
      <c r="K1952" s="99">
        <v>0</v>
      </c>
      <c r="L1952" s="99">
        <v>145.57739028334601</v>
      </c>
      <c r="M1952" s="99">
        <v>6.3231535569648303</v>
      </c>
      <c r="N1952" s="99">
        <v>216.863828692585</v>
      </c>
      <c r="O1952" s="99">
        <v>0</v>
      </c>
      <c r="P1952" s="99">
        <v>0</v>
      </c>
      <c r="Q1952" s="99">
        <v>1533.3779148757501</v>
      </c>
      <c r="R1952" s="99">
        <v>0</v>
      </c>
      <c r="S1952" s="99">
        <v>0</v>
      </c>
      <c r="T1952" s="99">
        <v>12.4299044648651</v>
      </c>
      <c r="U1952" s="99">
        <v>538.04617841541801</v>
      </c>
      <c r="V1952" s="99">
        <v>0</v>
      </c>
      <c r="W1952" s="99">
        <v>171095.61553955101</v>
      </c>
      <c r="X1952" s="99">
        <v>49459.057262897499</v>
      </c>
      <c r="Y1952" s="99">
        <v>19.1096650159452</v>
      </c>
      <c r="Z1952" s="99">
        <v>0</v>
      </c>
      <c r="AA1952" s="99">
        <v>0</v>
      </c>
      <c r="AB1952" s="99">
        <v>0</v>
      </c>
      <c r="AC1952" s="99">
        <v>183182.68257141099</v>
      </c>
      <c r="AD1952" s="99">
        <v>0</v>
      </c>
      <c r="AE1952" s="99">
        <v>5692.6966765523002</v>
      </c>
      <c r="AF1952" s="99">
        <v>429.481895279139</v>
      </c>
      <c r="AG1952" s="99">
        <v>43478.344401359602</v>
      </c>
      <c r="AH1952" s="99">
        <v>0</v>
      </c>
      <c r="AI1952" s="99">
        <v>0</v>
      </c>
      <c r="AJ1952" s="99">
        <v>167163.14893531799</v>
      </c>
      <c r="AK1952" s="99">
        <v>0</v>
      </c>
      <c r="AL1952" s="99">
        <v>0</v>
      </c>
      <c r="AM1952" s="99">
        <v>491.24648814275901</v>
      </c>
      <c r="AN1952" s="99">
        <v>183209.736696243</v>
      </c>
      <c r="AO1952" s="99">
        <v>0</v>
      </c>
      <c r="AP1952" s="99">
        <v>1416409.5721893299</v>
      </c>
      <c r="AQ1952" s="99">
        <v>376980.93270111101</v>
      </c>
      <c r="AR1952" s="99">
        <v>222.718435125425</v>
      </c>
      <c r="AS1952" s="99">
        <v>0</v>
      </c>
      <c r="AT1952" s="99">
        <v>0</v>
      </c>
      <c r="AU1952" s="99">
        <v>0</v>
      </c>
      <c r="AV1952" s="99">
        <v>638244.51595306396</v>
      </c>
      <c r="AW1952" s="99">
        <v>0</v>
      </c>
      <c r="AX1952" s="99">
        <v>52316.614068985</v>
      </c>
      <c r="AY1952" s="99">
        <v>3363.9858834147499</v>
      </c>
      <c r="AZ1952" s="99">
        <v>343398.25697708101</v>
      </c>
      <c r="BA1952" s="99">
        <v>0</v>
      </c>
      <c r="BB1952" s="99">
        <v>0</v>
      </c>
      <c r="BC1952" s="99">
        <v>1374953.5242004399</v>
      </c>
      <c r="BD1952" s="99">
        <v>0</v>
      </c>
      <c r="BE1952" s="99">
        <v>0</v>
      </c>
      <c r="BF1952" s="99">
        <v>7953.4261516332599</v>
      </c>
      <c r="BG1952" s="99">
        <v>638304.13907623303</v>
      </c>
      <c r="BH1952" s="99">
        <v>0</v>
      </c>
      <c r="BI1952" s="99">
        <v>252255.40425491301</v>
      </c>
      <c r="BJ1952" s="99">
        <v>122708.373299599</v>
      </c>
      <c r="BK1952" s="99">
        <v>0</v>
      </c>
      <c r="BL1952" s="99">
        <v>0</v>
      </c>
      <c r="BM1952" s="99">
        <v>0</v>
      </c>
      <c r="BN1952" s="99">
        <v>0</v>
      </c>
      <c r="BO1952" s="99">
        <v>0</v>
      </c>
      <c r="BP1952" s="99">
        <v>0</v>
      </c>
      <c r="BQ1952" s="99">
        <v>0</v>
      </c>
      <c r="BR1952" s="99">
        <v>1327.23479005694</v>
      </c>
      <c r="BS1952" s="99">
        <v>116701.164928436</v>
      </c>
      <c r="BT1952" s="99">
        <v>0</v>
      </c>
      <c r="BU1952" s="99">
        <v>0</v>
      </c>
      <c r="BV1952" s="99">
        <v>256963.81537437401</v>
      </c>
      <c r="BW1952" s="99">
        <v>0</v>
      </c>
      <c r="BX1952" s="99">
        <v>0</v>
      </c>
      <c r="BY1952" s="99">
        <v>0</v>
      </c>
      <c r="BZ1952" s="99">
        <v>0</v>
      </c>
      <c r="CA1952" s="99">
        <v>1837.39882320166</v>
      </c>
      <c r="CB1952" s="99">
        <v>218875.83428192101</v>
      </c>
      <c r="CC1952" s="99">
        <v>1785865.4402618399</v>
      </c>
      <c r="CD1952" s="99">
        <v>375953.68542098999</v>
      </c>
      <c r="CE1952" s="99">
        <v>95.921604877337799</v>
      </c>
      <c r="CF1952" s="99">
        <v>12904.2647030354</v>
      </c>
      <c r="CG1952" s="99">
        <v>110293.878302574</v>
      </c>
      <c r="CH1952" s="99">
        <v>0</v>
      </c>
      <c r="CI1952" s="99">
        <v>1933.5634523779199</v>
      </c>
      <c r="CJ1952" s="99">
        <v>231793.79526519799</v>
      </c>
      <c r="CK1952" s="99">
        <v>1902088.4370880099</v>
      </c>
      <c r="CL1952" s="99">
        <v>394312.70656585699</v>
      </c>
      <c r="CM1952" s="166">
        <v>2472.4905444085598</v>
      </c>
      <c r="CN1952" s="166">
        <v>417425.59415054298</v>
      </c>
      <c r="CO1952" s="166">
        <v>2535038.2516174298</v>
      </c>
      <c r="CP1952" s="99">
        <v>394312.70656585699</v>
      </c>
      <c r="CQ1952" s="99">
        <v>0</v>
      </c>
      <c r="CR1952" s="99">
        <v>0</v>
      </c>
      <c r="CS1952" s="99">
        <v>0</v>
      </c>
      <c r="CT1952" s="99">
        <v>0</v>
      </c>
      <c r="CU1952" s="98">
        <v>299.30202701299999</v>
      </c>
      <c r="CV1952" s="98">
        <v>630.792066019</v>
      </c>
      <c r="CW1952" s="98">
        <v>231780.09898495642</v>
      </c>
      <c r="CX1952" s="98">
        <v>1896159.3185644138</v>
      </c>
    </row>
    <row r="1953" spans="1:102" x14ac:dyDescent="0.2">
      <c r="A1953" s="98" t="s">
        <v>184</v>
      </c>
      <c r="B1953" s="100">
        <v>40878</v>
      </c>
      <c r="C1953" s="99">
        <v>0</v>
      </c>
      <c r="D1953" s="99">
        <v>1558.5159348249399</v>
      </c>
      <c r="E1953" s="99">
        <v>307.05613044649402</v>
      </c>
      <c r="F1953" s="99">
        <v>4.2464615199714899</v>
      </c>
      <c r="G1953" s="99">
        <v>0</v>
      </c>
      <c r="H1953" s="99">
        <v>0</v>
      </c>
      <c r="I1953" s="99">
        <v>0</v>
      </c>
      <c r="J1953" s="99">
        <v>552.212572135031</v>
      </c>
      <c r="K1953" s="99">
        <v>0</v>
      </c>
      <c r="L1953" s="99">
        <v>164.55388670787201</v>
      </c>
      <c r="M1953" s="99">
        <v>6.6678551289951402</v>
      </c>
      <c r="N1953" s="99">
        <v>210.701034512371</v>
      </c>
      <c r="O1953" s="99">
        <v>0</v>
      </c>
      <c r="P1953" s="99">
        <v>0</v>
      </c>
      <c r="Q1953" s="99">
        <v>1541.9932168871201</v>
      </c>
      <c r="R1953" s="99">
        <v>0</v>
      </c>
      <c r="S1953" s="99">
        <v>0</v>
      </c>
      <c r="T1953" s="99">
        <v>10.7806437035324</v>
      </c>
      <c r="U1953" s="99">
        <v>555.19902724772703</v>
      </c>
      <c r="V1953" s="99">
        <v>0</v>
      </c>
      <c r="W1953" s="99">
        <v>157884.997747421</v>
      </c>
      <c r="X1953" s="99">
        <v>49264.459619522102</v>
      </c>
      <c r="Y1953" s="99">
        <v>27.8136249899399</v>
      </c>
      <c r="Z1953" s="99">
        <v>0</v>
      </c>
      <c r="AA1953" s="99">
        <v>0</v>
      </c>
      <c r="AB1953" s="99">
        <v>0</v>
      </c>
      <c r="AC1953" s="99">
        <v>188282.81480789199</v>
      </c>
      <c r="AD1953" s="99">
        <v>0</v>
      </c>
      <c r="AE1953" s="99">
        <v>6017.5240045189903</v>
      </c>
      <c r="AF1953" s="99">
        <v>448.44114556536101</v>
      </c>
      <c r="AG1953" s="99">
        <v>40250.691019535101</v>
      </c>
      <c r="AH1953" s="99">
        <v>0</v>
      </c>
      <c r="AI1953" s="99">
        <v>0</v>
      </c>
      <c r="AJ1953" s="99">
        <v>159726.27021598801</v>
      </c>
      <c r="AK1953" s="99">
        <v>0</v>
      </c>
      <c r="AL1953" s="99">
        <v>0</v>
      </c>
      <c r="AM1953" s="99">
        <v>919.27933443337702</v>
      </c>
      <c r="AN1953" s="99">
        <v>188729.43549919099</v>
      </c>
      <c r="AO1953" s="99">
        <v>0</v>
      </c>
      <c r="AP1953" s="99">
        <v>1319083.64836121</v>
      </c>
      <c r="AQ1953" s="99">
        <v>380886.785572052</v>
      </c>
      <c r="AR1953" s="99">
        <v>389.02792906761198</v>
      </c>
      <c r="AS1953" s="99">
        <v>0</v>
      </c>
      <c r="AT1953" s="99">
        <v>0</v>
      </c>
      <c r="AU1953" s="99">
        <v>0</v>
      </c>
      <c r="AV1953" s="99">
        <v>665228.697471619</v>
      </c>
      <c r="AW1953" s="99">
        <v>0</v>
      </c>
      <c r="AX1953" s="99">
        <v>59398.5097351074</v>
      </c>
      <c r="AY1953" s="99">
        <v>3784.8182584047299</v>
      </c>
      <c r="AZ1953" s="99">
        <v>306507.36573791498</v>
      </c>
      <c r="BA1953" s="99">
        <v>0</v>
      </c>
      <c r="BB1953" s="99">
        <v>0</v>
      </c>
      <c r="BC1953" s="99">
        <v>1326106.8583984401</v>
      </c>
      <c r="BD1953" s="99">
        <v>0</v>
      </c>
      <c r="BE1953" s="99">
        <v>0</v>
      </c>
      <c r="BF1953" s="99">
        <v>9605.3913594484293</v>
      </c>
      <c r="BG1953" s="99">
        <v>666562.65150451695</v>
      </c>
      <c r="BH1953" s="99">
        <v>0</v>
      </c>
      <c r="BI1953" s="99">
        <v>214575.037685394</v>
      </c>
      <c r="BJ1953" s="99">
        <v>126669.284892082</v>
      </c>
      <c r="BK1953" s="99">
        <v>0</v>
      </c>
      <c r="BL1953" s="99">
        <v>0</v>
      </c>
      <c r="BM1953" s="99">
        <v>0</v>
      </c>
      <c r="BN1953" s="99">
        <v>0</v>
      </c>
      <c r="BO1953" s="99">
        <v>0</v>
      </c>
      <c r="BP1953" s="99">
        <v>0</v>
      </c>
      <c r="BQ1953" s="99">
        <v>0</v>
      </c>
      <c r="BR1953" s="99">
        <v>1265.29871858656</v>
      </c>
      <c r="BS1953" s="99">
        <v>110791.068386078</v>
      </c>
      <c r="BT1953" s="99">
        <v>0</v>
      </c>
      <c r="BU1953" s="99">
        <v>0</v>
      </c>
      <c r="BV1953" s="99">
        <v>245322.12841415399</v>
      </c>
      <c r="BW1953" s="99">
        <v>0</v>
      </c>
      <c r="BX1953" s="99">
        <v>0</v>
      </c>
      <c r="BY1953" s="99">
        <v>0</v>
      </c>
      <c r="BZ1953" s="99">
        <v>0</v>
      </c>
      <c r="CA1953" s="99">
        <v>1866.3237343430501</v>
      </c>
      <c r="CB1953" s="99">
        <v>206279.32382202099</v>
      </c>
      <c r="CC1953" s="99">
        <v>1700231.5055541999</v>
      </c>
      <c r="CD1953" s="99">
        <v>347005.210391998</v>
      </c>
      <c r="CE1953" s="99">
        <v>101.538491823711</v>
      </c>
      <c r="CF1953" s="99">
        <v>14081.412387013401</v>
      </c>
      <c r="CG1953" s="99">
        <v>119592.682042122</v>
      </c>
      <c r="CH1953" s="99">
        <v>0</v>
      </c>
      <c r="CI1953" s="99">
        <v>1968.28506228328</v>
      </c>
      <c r="CJ1953" s="99">
        <v>220371.552261353</v>
      </c>
      <c r="CK1953" s="99">
        <v>1813713.42247009</v>
      </c>
      <c r="CL1953" s="99">
        <v>366727.30881118798</v>
      </c>
      <c r="CM1953" s="166">
        <v>2511.5517762005302</v>
      </c>
      <c r="CN1953" s="166">
        <v>409244.702133179</v>
      </c>
      <c r="CO1953" s="166">
        <v>2481339.6136779799</v>
      </c>
      <c r="CP1953" s="99">
        <v>366727.30881118798</v>
      </c>
      <c r="CQ1953" s="99">
        <v>0</v>
      </c>
      <c r="CR1953" s="99">
        <v>0</v>
      </c>
      <c r="CS1953" s="99">
        <v>0</v>
      </c>
      <c r="CT1953" s="99">
        <v>0</v>
      </c>
      <c r="CU1953" s="98">
        <v>309.37592565800003</v>
      </c>
      <c r="CV1953" s="98">
        <v>650.37364011399995</v>
      </c>
      <c r="CW1953" s="98">
        <v>220360.7362090344</v>
      </c>
      <c r="CX1953" s="98">
        <v>1819824.187596322</v>
      </c>
    </row>
    <row r="1954" spans="1:102" x14ac:dyDescent="0.2">
      <c r="A1954" s="98" t="s">
        <v>184</v>
      </c>
      <c r="B1954" s="100">
        <v>40969</v>
      </c>
      <c r="C1954" s="99">
        <v>0</v>
      </c>
      <c r="D1954" s="99">
        <v>1554.88075245917</v>
      </c>
      <c r="E1954" s="99">
        <v>302.40871261805302</v>
      </c>
      <c r="F1954" s="99">
        <v>4.65439018997131</v>
      </c>
      <c r="G1954" s="99">
        <v>0</v>
      </c>
      <c r="H1954" s="99">
        <v>0</v>
      </c>
      <c r="I1954" s="99">
        <v>0</v>
      </c>
      <c r="J1954" s="99">
        <v>555.80211369693302</v>
      </c>
      <c r="K1954" s="99">
        <v>0</v>
      </c>
      <c r="L1954" s="99">
        <v>243.20108848437701</v>
      </c>
      <c r="M1954" s="99">
        <v>5.6715215629665199</v>
      </c>
      <c r="N1954" s="99">
        <v>173.30879522860101</v>
      </c>
      <c r="O1954" s="99">
        <v>0</v>
      </c>
      <c r="P1954" s="99">
        <v>0</v>
      </c>
      <c r="Q1954" s="99">
        <v>1540.00058855116</v>
      </c>
      <c r="R1954" s="99">
        <v>0</v>
      </c>
      <c r="S1954" s="99">
        <v>0</v>
      </c>
      <c r="T1954" s="99">
        <v>11.689732464845299</v>
      </c>
      <c r="U1954" s="99">
        <v>555.93858537077904</v>
      </c>
      <c r="V1954" s="99">
        <v>0</v>
      </c>
      <c r="W1954" s="99">
        <v>169447.95337676999</v>
      </c>
      <c r="X1954" s="99">
        <v>49397.746922493003</v>
      </c>
      <c r="Y1954" s="99">
        <v>66.346466619521394</v>
      </c>
      <c r="Z1954" s="99">
        <v>0</v>
      </c>
      <c r="AA1954" s="99">
        <v>0</v>
      </c>
      <c r="AB1954" s="99">
        <v>0</v>
      </c>
      <c r="AC1954" s="99">
        <v>192062.328907013</v>
      </c>
      <c r="AD1954" s="99">
        <v>0</v>
      </c>
      <c r="AE1954" s="99">
        <v>20989.4950265884</v>
      </c>
      <c r="AF1954" s="99">
        <v>618.295258514583</v>
      </c>
      <c r="AG1954" s="99">
        <v>24512.023973703399</v>
      </c>
      <c r="AH1954" s="99">
        <v>0</v>
      </c>
      <c r="AI1954" s="99">
        <v>0</v>
      </c>
      <c r="AJ1954" s="99">
        <v>168047.402877808</v>
      </c>
      <c r="AK1954" s="99">
        <v>0</v>
      </c>
      <c r="AL1954" s="99">
        <v>0</v>
      </c>
      <c r="AM1954" s="99">
        <v>1235.9142188429801</v>
      </c>
      <c r="AN1954" s="99">
        <v>192263.75008964501</v>
      </c>
      <c r="AO1954" s="99">
        <v>0</v>
      </c>
      <c r="AP1954" s="99">
        <v>1417870.11585999</v>
      </c>
      <c r="AQ1954" s="99">
        <v>389020.60148239101</v>
      </c>
      <c r="AR1954" s="99">
        <v>1157.12425628304</v>
      </c>
      <c r="AS1954" s="99">
        <v>0</v>
      </c>
      <c r="AT1954" s="99">
        <v>0</v>
      </c>
      <c r="AU1954" s="99">
        <v>0</v>
      </c>
      <c r="AV1954" s="99">
        <v>674839.71120452904</v>
      </c>
      <c r="AW1954" s="99">
        <v>0</v>
      </c>
      <c r="AX1954" s="99">
        <v>167091.566602707</v>
      </c>
      <c r="AY1954" s="99">
        <v>5390.0472136139897</v>
      </c>
      <c r="AZ1954" s="99">
        <v>197791.16418456999</v>
      </c>
      <c r="BA1954" s="99">
        <v>0</v>
      </c>
      <c r="BB1954" s="99">
        <v>0</v>
      </c>
      <c r="BC1954" s="99">
        <v>1397318.83366394</v>
      </c>
      <c r="BD1954" s="99">
        <v>0</v>
      </c>
      <c r="BE1954" s="99">
        <v>0</v>
      </c>
      <c r="BF1954" s="99">
        <v>12807.006954431499</v>
      </c>
      <c r="BG1954" s="99">
        <v>675495.27506256104</v>
      </c>
      <c r="BH1954" s="99">
        <v>0</v>
      </c>
      <c r="BI1954" s="99">
        <v>193283.185472488</v>
      </c>
      <c r="BJ1954" s="99">
        <v>125700.419250488</v>
      </c>
      <c r="BK1954" s="99">
        <v>0</v>
      </c>
      <c r="BL1954" s="99">
        <v>0</v>
      </c>
      <c r="BM1954" s="99">
        <v>0</v>
      </c>
      <c r="BN1954" s="99">
        <v>0</v>
      </c>
      <c r="BO1954" s="99">
        <v>0</v>
      </c>
      <c r="BP1954" s="99">
        <v>0</v>
      </c>
      <c r="BQ1954" s="99">
        <v>0</v>
      </c>
      <c r="BR1954" s="99">
        <v>1157.73012448847</v>
      </c>
      <c r="BS1954" s="99">
        <v>64206.752426147497</v>
      </c>
      <c r="BT1954" s="99">
        <v>0</v>
      </c>
      <c r="BU1954" s="99">
        <v>0</v>
      </c>
      <c r="BV1954" s="99">
        <v>258830.38971519499</v>
      </c>
      <c r="BW1954" s="99">
        <v>0</v>
      </c>
      <c r="BX1954" s="99">
        <v>0</v>
      </c>
      <c r="BY1954" s="99">
        <v>0</v>
      </c>
      <c r="BZ1954" s="99">
        <v>0</v>
      </c>
      <c r="CA1954" s="99">
        <v>1856.4735075086401</v>
      </c>
      <c r="CB1954" s="99">
        <v>220162.040611267</v>
      </c>
      <c r="CC1954" s="99">
        <v>1806146.49720764</v>
      </c>
      <c r="CD1954" s="99">
        <v>329998.95513153099</v>
      </c>
      <c r="CE1954" s="99">
        <v>101.030301875435</v>
      </c>
      <c r="CF1954" s="99">
        <v>14461.445621967299</v>
      </c>
      <c r="CG1954" s="99">
        <v>121636.829048157</v>
      </c>
      <c r="CH1954" s="99">
        <v>0</v>
      </c>
      <c r="CI1954" s="99">
        <v>1957.39251618087</v>
      </c>
      <c r="CJ1954" s="99">
        <v>234770.78113174401</v>
      </c>
      <c r="CK1954" s="99">
        <v>1929704.4354553199</v>
      </c>
      <c r="CL1954" s="99">
        <v>351110.12490081799</v>
      </c>
      <c r="CM1954" s="166">
        <v>2512.56256440282</v>
      </c>
      <c r="CN1954" s="166">
        <v>429850.48442459101</v>
      </c>
      <c r="CO1954" s="166">
        <v>2618827.1809997601</v>
      </c>
      <c r="CP1954" s="99">
        <v>351110.12490081799</v>
      </c>
      <c r="CQ1954" s="99">
        <v>0</v>
      </c>
      <c r="CR1954" s="99">
        <v>0</v>
      </c>
      <c r="CS1954" s="99">
        <v>0</v>
      </c>
      <c r="CT1954" s="99">
        <v>0</v>
      </c>
      <c r="CU1954" s="98">
        <v>303.35312909499999</v>
      </c>
      <c r="CV1954" s="98">
        <v>652.05199945499999</v>
      </c>
      <c r="CW1954" s="98">
        <v>234623.48623323429</v>
      </c>
      <c r="CX1954" s="98">
        <v>1927783.3262557969</v>
      </c>
    </row>
    <row r="1955" spans="1:102" x14ac:dyDescent="0.2">
      <c r="A1955" s="98" t="s">
        <v>184</v>
      </c>
      <c r="B1955" s="100">
        <v>41061</v>
      </c>
      <c r="C1955" s="99">
        <v>0</v>
      </c>
      <c r="D1955" s="99">
        <v>1576.04700008035</v>
      </c>
      <c r="E1955" s="99">
        <v>301.93192470446201</v>
      </c>
      <c r="F1955" s="99">
        <v>4.26117433799664</v>
      </c>
      <c r="G1955" s="99">
        <v>0</v>
      </c>
      <c r="H1955" s="99">
        <v>0</v>
      </c>
      <c r="I1955" s="99">
        <v>0</v>
      </c>
      <c r="J1955" s="99">
        <v>554.64048569649503</v>
      </c>
      <c r="K1955" s="99">
        <v>0</v>
      </c>
      <c r="L1955" s="99">
        <v>271.34904952347301</v>
      </c>
      <c r="M1955" s="99">
        <v>5.24616649799282</v>
      </c>
      <c r="N1955" s="99">
        <v>88.815371680073397</v>
      </c>
      <c r="O1955" s="99">
        <v>0</v>
      </c>
      <c r="P1955" s="99">
        <v>0</v>
      </c>
      <c r="Q1955" s="99">
        <v>1554.88273516297</v>
      </c>
      <c r="R1955" s="99">
        <v>0</v>
      </c>
      <c r="S1955" s="99">
        <v>0</v>
      </c>
      <c r="T1955" s="99">
        <v>10.183109360630599</v>
      </c>
      <c r="U1955" s="99">
        <v>554.98701760917902</v>
      </c>
      <c r="V1955" s="99">
        <v>0</v>
      </c>
      <c r="W1955" s="99">
        <v>157172.99417495701</v>
      </c>
      <c r="X1955" s="99">
        <v>47413.784105300903</v>
      </c>
      <c r="Y1955" s="99">
        <v>58.596663585864</v>
      </c>
      <c r="Z1955" s="99">
        <v>0</v>
      </c>
      <c r="AA1955" s="99">
        <v>0</v>
      </c>
      <c r="AB1955" s="99">
        <v>0</v>
      </c>
      <c r="AC1955" s="99">
        <v>190753.90080070501</v>
      </c>
      <c r="AD1955" s="99">
        <v>0</v>
      </c>
      <c r="AE1955" s="99">
        <v>28568.1892499924</v>
      </c>
      <c r="AF1955" s="99">
        <v>433.30513713508799</v>
      </c>
      <c r="AG1955" s="99">
        <v>15916.688702940901</v>
      </c>
      <c r="AH1955" s="99">
        <v>0</v>
      </c>
      <c r="AI1955" s="99">
        <v>0</v>
      </c>
      <c r="AJ1955" s="99">
        <v>158149.63552665699</v>
      </c>
      <c r="AK1955" s="99">
        <v>0</v>
      </c>
      <c r="AL1955" s="99">
        <v>0</v>
      </c>
      <c r="AM1955" s="99">
        <v>1244.92932797968</v>
      </c>
      <c r="AN1955" s="99">
        <v>191147.83460235599</v>
      </c>
      <c r="AO1955" s="99">
        <v>0</v>
      </c>
      <c r="AP1955" s="99">
        <v>1327538.26347351</v>
      </c>
      <c r="AQ1955" s="99">
        <v>374157.66555023199</v>
      </c>
      <c r="AR1955" s="99">
        <v>1365.04184570909</v>
      </c>
      <c r="AS1955" s="99">
        <v>0</v>
      </c>
      <c r="AT1955" s="99">
        <v>0</v>
      </c>
      <c r="AU1955" s="99">
        <v>0</v>
      </c>
      <c r="AV1955" s="99">
        <v>676707.58814239502</v>
      </c>
      <c r="AW1955" s="99">
        <v>0</v>
      </c>
      <c r="AX1955" s="99">
        <v>234502.25516700701</v>
      </c>
      <c r="AY1955" s="99">
        <v>3535.47181880474</v>
      </c>
      <c r="AZ1955" s="99">
        <v>133203.700727463</v>
      </c>
      <c r="BA1955" s="99">
        <v>0</v>
      </c>
      <c r="BB1955" s="99">
        <v>0</v>
      </c>
      <c r="BC1955" s="99">
        <v>1328180.8524932901</v>
      </c>
      <c r="BD1955" s="99">
        <v>0</v>
      </c>
      <c r="BE1955" s="99">
        <v>0</v>
      </c>
      <c r="BF1955" s="99">
        <v>12717.981106638899</v>
      </c>
      <c r="BG1955" s="99">
        <v>677984.31121826195</v>
      </c>
      <c r="BH1955" s="99">
        <v>0</v>
      </c>
      <c r="BI1955" s="99">
        <v>174160.10894393901</v>
      </c>
      <c r="BJ1955" s="99">
        <v>123912.664913177</v>
      </c>
      <c r="BK1955" s="99">
        <v>0</v>
      </c>
      <c r="BL1955" s="99">
        <v>0</v>
      </c>
      <c r="BM1955" s="99">
        <v>0</v>
      </c>
      <c r="BN1955" s="99">
        <v>0</v>
      </c>
      <c r="BO1955" s="99">
        <v>0</v>
      </c>
      <c r="BP1955" s="99">
        <v>0</v>
      </c>
      <c r="BQ1955" s="99">
        <v>0</v>
      </c>
      <c r="BR1955" s="99">
        <v>1069.0720804780699</v>
      </c>
      <c r="BS1955" s="99">
        <v>41476.7811956406</v>
      </c>
      <c r="BT1955" s="99">
        <v>0</v>
      </c>
      <c r="BU1955" s="99">
        <v>0</v>
      </c>
      <c r="BV1955" s="99">
        <v>245039.05161666899</v>
      </c>
      <c r="BW1955" s="99">
        <v>0</v>
      </c>
      <c r="BX1955" s="99">
        <v>0</v>
      </c>
      <c r="BY1955" s="99">
        <v>0</v>
      </c>
      <c r="BZ1955" s="99">
        <v>0</v>
      </c>
      <c r="CA1955" s="99">
        <v>1874.3411579579099</v>
      </c>
      <c r="CB1955" s="99">
        <v>205296.35515403701</v>
      </c>
      <c r="CC1955" s="99">
        <v>1704860.52801514</v>
      </c>
      <c r="CD1955" s="99">
        <v>291168.403255463</v>
      </c>
      <c r="CE1955" s="99">
        <v>105.84060731343899</v>
      </c>
      <c r="CF1955" s="99">
        <v>14884.8317608833</v>
      </c>
      <c r="CG1955" s="99">
        <v>127681.86900806399</v>
      </c>
      <c r="CH1955" s="99">
        <v>0</v>
      </c>
      <c r="CI1955" s="99">
        <v>1979.7421063929801</v>
      </c>
      <c r="CJ1955" s="99">
        <v>220074.15797996501</v>
      </c>
      <c r="CK1955" s="99">
        <v>1831738.37471008</v>
      </c>
      <c r="CL1955" s="99">
        <v>312372.20143890398</v>
      </c>
      <c r="CM1955" s="166">
        <v>2530.3353970348799</v>
      </c>
      <c r="CN1955" s="166">
        <v>412163.14962768601</v>
      </c>
      <c r="CO1955" s="166">
        <v>2519871.4608764602</v>
      </c>
      <c r="CP1955" s="99">
        <v>312372.20143890398</v>
      </c>
      <c r="CQ1955" s="99">
        <v>0</v>
      </c>
      <c r="CR1955" s="99">
        <v>0</v>
      </c>
      <c r="CS1955" s="99">
        <v>0</v>
      </c>
      <c r="CT1955" s="99">
        <v>0</v>
      </c>
      <c r="CU1955" s="98">
        <v>302.07588876800003</v>
      </c>
      <c r="CV1955" s="98">
        <v>653.31836312999997</v>
      </c>
      <c r="CW1955" s="98">
        <v>220181.18691492031</v>
      </c>
      <c r="CX1955" s="98">
        <v>1832542.397023204</v>
      </c>
    </row>
    <row r="1956" spans="1:102" x14ac:dyDescent="0.2">
      <c r="A1956" s="98" t="s">
        <v>184</v>
      </c>
      <c r="B1956" s="100">
        <v>41153</v>
      </c>
      <c r="C1956" s="99">
        <v>0</v>
      </c>
      <c r="D1956" s="99">
        <v>1617.34051899612</v>
      </c>
      <c r="E1956" s="99">
        <v>302.70063745602999</v>
      </c>
      <c r="F1956" s="99">
        <v>3.6457119059923602</v>
      </c>
      <c r="G1956" s="99">
        <v>0</v>
      </c>
      <c r="H1956" s="99">
        <v>0</v>
      </c>
      <c r="I1956" s="99">
        <v>0</v>
      </c>
      <c r="J1956" s="99">
        <v>555.86528639495396</v>
      </c>
      <c r="K1956" s="99">
        <v>0</v>
      </c>
      <c r="L1956" s="99">
        <v>315.49191762134399</v>
      </c>
      <c r="M1956" s="99">
        <v>7.3728405919973703</v>
      </c>
      <c r="N1956" s="99">
        <v>84.344959952868507</v>
      </c>
      <c r="O1956" s="99">
        <v>0</v>
      </c>
      <c r="P1956" s="99">
        <v>0</v>
      </c>
      <c r="Q1956" s="99">
        <v>1596.9325832724601</v>
      </c>
      <c r="R1956" s="99">
        <v>0</v>
      </c>
      <c r="S1956" s="99">
        <v>0</v>
      </c>
      <c r="T1956" s="99">
        <v>13.360735155874901</v>
      </c>
      <c r="U1956" s="99">
        <v>556.96892955154203</v>
      </c>
      <c r="V1956" s="99">
        <v>0</v>
      </c>
      <c r="W1956" s="99">
        <v>169597.53125953701</v>
      </c>
      <c r="X1956" s="99">
        <v>47070.208412170403</v>
      </c>
      <c r="Y1956" s="99">
        <v>63.050880888942601</v>
      </c>
      <c r="Z1956" s="99">
        <v>0</v>
      </c>
      <c r="AA1956" s="99">
        <v>0</v>
      </c>
      <c r="AB1956" s="99">
        <v>0</v>
      </c>
      <c r="AC1956" s="99">
        <v>197127.07567596401</v>
      </c>
      <c r="AD1956" s="99">
        <v>0</v>
      </c>
      <c r="AE1956" s="99">
        <v>35161.008249759703</v>
      </c>
      <c r="AF1956" s="99">
        <v>995.02809639275097</v>
      </c>
      <c r="AG1956" s="99">
        <v>15735.9301970005</v>
      </c>
      <c r="AH1956" s="99">
        <v>0</v>
      </c>
      <c r="AI1956" s="99">
        <v>0</v>
      </c>
      <c r="AJ1956" s="99">
        <v>163971.540571213</v>
      </c>
      <c r="AK1956" s="99">
        <v>0</v>
      </c>
      <c r="AL1956" s="99">
        <v>0</v>
      </c>
      <c r="AM1956" s="99">
        <v>1623.95184469223</v>
      </c>
      <c r="AN1956" s="99">
        <v>197509.429039001</v>
      </c>
      <c r="AO1956" s="99">
        <v>0</v>
      </c>
      <c r="AP1956" s="99">
        <v>1453351.87838745</v>
      </c>
      <c r="AQ1956" s="99">
        <v>376505.24933242798</v>
      </c>
      <c r="AR1956" s="99">
        <v>2282.4563573300802</v>
      </c>
      <c r="AS1956" s="99">
        <v>0</v>
      </c>
      <c r="AT1956" s="99">
        <v>0</v>
      </c>
      <c r="AU1956" s="99">
        <v>0</v>
      </c>
      <c r="AV1956" s="99">
        <v>692715.89421844506</v>
      </c>
      <c r="AW1956" s="99">
        <v>0</v>
      </c>
      <c r="AX1956" s="99">
        <v>294757.51411819499</v>
      </c>
      <c r="AY1956" s="99">
        <v>8348.7208566665595</v>
      </c>
      <c r="AZ1956" s="99">
        <v>129196.03547287</v>
      </c>
      <c r="BA1956" s="99">
        <v>0</v>
      </c>
      <c r="BB1956" s="99">
        <v>0</v>
      </c>
      <c r="BC1956" s="99">
        <v>1402801.5960540799</v>
      </c>
      <c r="BD1956" s="99">
        <v>0</v>
      </c>
      <c r="BE1956" s="99">
        <v>0</v>
      </c>
      <c r="BF1956" s="99">
        <v>15960.235027074799</v>
      </c>
      <c r="BG1956" s="99">
        <v>693865.45772552502</v>
      </c>
      <c r="BH1956" s="99">
        <v>0</v>
      </c>
      <c r="BI1956" s="99">
        <v>171894.625442505</v>
      </c>
      <c r="BJ1956" s="99">
        <v>124165.646692276</v>
      </c>
      <c r="BK1956" s="99">
        <v>0</v>
      </c>
      <c r="BL1956" s="99">
        <v>0</v>
      </c>
      <c r="BM1956" s="99">
        <v>0</v>
      </c>
      <c r="BN1956" s="99">
        <v>0</v>
      </c>
      <c r="BO1956" s="99">
        <v>0</v>
      </c>
      <c r="BP1956" s="99">
        <v>0</v>
      </c>
      <c r="BQ1956" s="99">
        <v>0</v>
      </c>
      <c r="BR1956" s="99">
        <v>2448.14044851065</v>
      </c>
      <c r="BS1956" s="99">
        <v>42122.321633815802</v>
      </c>
      <c r="BT1956" s="99">
        <v>0</v>
      </c>
      <c r="BU1956" s="99">
        <v>0</v>
      </c>
      <c r="BV1956" s="99">
        <v>247411.15117645299</v>
      </c>
      <c r="BW1956" s="99">
        <v>0</v>
      </c>
      <c r="BX1956" s="99">
        <v>0</v>
      </c>
      <c r="BY1956" s="99">
        <v>0</v>
      </c>
      <c r="BZ1956" s="99">
        <v>0</v>
      </c>
      <c r="CA1956" s="99">
        <v>1923.7254605591299</v>
      </c>
      <c r="CB1956" s="99">
        <v>216161.66688919099</v>
      </c>
      <c r="CC1956" s="99">
        <v>1826739.4626770001</v>
      </c>
      <c r="CD1956" s="99">
        <v>291820.33263397199</v>
      </c>
      <c r="CE1956" s="99">
        <v>107.41444711573401</v>
      </c>
      <c r="CF1956" s="99">
        <v>14859.9536902905</v>
      </c>
      <c r="CG1956" s="99">
        <v>127067.39593601201</v>
      </c>
      <c r="CH1956" s="99">
        <v>0</v>
      </c>
      <c r="CI1956" s="99">
        <v>2031.2436695843901</v>
      </c>
      <c r="CJ1956" s="99">
        <v>230971.44458961501</v>
      </c>
      <c r="CK1956" s="99">
        <v>1960791.01023865</v>
      </c>
      <c r="CL1956" s="99">
        <v>311991.07776641799</v>
      </c>
      <c r="CM1956" s="166">
        <v>2584.4139694273499</v>
      </c>
      <c r="CN1956" s="166">
        <v>430014.73053741502</v>
      </c>
      <c r="CO1956" s="166">
        <v>2651063.4409179701</v>
      </c>
      <c r="CP1956" s="99">
        <v>311991.07776641799</v>
      </c>
      <c r="CQ1956" s="99">
        <v>0</v>
      </c>
      <c r="CR1956" s="99">
        <v>0</v>
      </c>
      <c r="CS1956" s="99">
        <v>0</v>
      </c>
      <c r="CT1956" s="99">
        <v>0</v>
      </c>
      <c r="CU1956" s="98">
        <v>303.22768857400001</v>
      </c>
      <c r="CV1956" s="98">
        <v>660.81733662700003</v>
      </c>
      <c r="CW1956" s="98">
        <v>231021.6205794815</v>
      </c>
      <c r="CX1956" s="98">
        <v>1953806.8586130121</v>
      </c>
    </row>
    <row r="1957" spans="1:102" x14ac:dyDescent="0.2">
      <c r="A1957" s="98" t="s">
        <v>184</v>
      </c>
      <c r="B1957" s="100">
        <v>41244</v>
      </c>
      <c r="C1957" s="99">
        <v>0</v>
      </c>
      <c r="D1957" s="99">
        <v>1640.43240714073</v>
      </c>
      <c r="E1957" s="99">
        <v>293.96478598937398</v>
      </c>
      <c r="F1957" s="99">
        <v>5.9746671779430498</v>
      </c>
      <c r="G1957" s="99">
        <v>0</v>
      </c>
      <c r="H1957" s="99">
        <v>0</v>
      </c>
      <c r="I1957" s="99">
        <v>0</v>
      </c>
      <c r="J1957" s="99">
        <v>558.319808386266</v>
      </c>
      <c r="K1957" s="99">
        <v>0</v>
      </c>
      <c r="L1957" s="99">
        <v>338.78840458765598</v>
      </c>
      <c r="M1957" s="99">
        <v>7.7431055769557098</v>
      </c>
      <c r="N1957" s="99">
        <v>83.065964472480104</v>
      </c>
      <c r="O1957" s="99">
        <v>0</v>
      </c>
      <c r="P1957" s="99">
        <v>0</v>
      </c>
      <c r="Q1957" s="99">
        <v>1581.07493139803</v>
      </c>
      <c r="R1957" s="99">
        <v>0</v>
      </c>
      <c r="S1957" s="99">
        <v>0</v>
      </c>
      <c r="T1957" s="99">
        <v>18.879056303761899</v>
      </c>
      <c r="U1957" s="99">
        <v>560.30075422674395</v>
      </c>
      <c r="V1957" s="99">
        <v>0</v>
      </c>
      <c r="W1957" s="99">
        <v>192178.70043563799</v>
      </c>
      <c r="X1957" s="99">
        <v>46596.756421089201</v>
      </c>
      <c r="Y1957" s="99">
        <v>109.81731923296999</v>
      </c>
      <c r="Z1957" s="99">
        <v>0</v>
      </c>
      <c r="AA1957" s="99">
        <v>0</v>
      </c>
      <c r="AB1957" s="99">
        <v>0</v>
      </c>
      <c r="AC1957" s="99">
        <v>202186.79147338899</v>
      </c>
      <c r="AD1957" s="99">
        <v>0</v>
      </c>
      <c r="AE1957" s="99">
        <v>44906.897950649298</v>
      </c>
      <c r="AF1957" s="99">
        <v>1189.23936527967</v>
      </c>
      <c r="AG1957" s="99">
        <v>15723.939362883601</v>
      </c>
      <c r="AH1957" s="99">
        <v>0</v>
      </c>
      <c r="AI1957" s="99">
        <v>0</v>
      </c>
      <c r="AJ1957" s="99">
        <v>182725.62486457801</v>
      </c>
      <c r="AK1957" s="99">
        <v>0</v>
      </c>
      <c r="AL1957" s="99">
        <v>0</v>
      </c>
      <c r="AM1957" s="99">
        <v>1912.6024347543701</v>
      </c>
      <c r="AN1957" s="99">
        <v>202896.598215103</v>
      </c>
      <c r="AO1957" s="99">
        <v>0</v>
      </c>
      <c r="AP1957" s="99">
        <v>1662757.18617249</v>
      </c>
      <c r="AQ1957" s="99">
        <v>372961.23154830898</v>
      </c>
      <c r="AR1957" s="99">
        <v>2610.1201755106399</v>
      </c>
      <c r="AS1957" s="99">
        <v>0</v>
      </c>
      <c r="AT1957" s="99">
        <v>0</v>
      </c>
      <c r="AU1957" s="99">
        <v>0</v>
      </c>
      <c r="AV1957" s="99">
        <v>705534.91467285203</v>
      </c>
      <c r="AW1957" s="99">
        <v>0</v>
      </c>
      <c r="AX1957" s="99">
        <v>394958.37749481201</v>
      </c>
      <c r="AY1957" s="99">
        <v>9838.5882133245505</v>
      </c>
      <c r="AZ1957" s="99">
        <v>124315.202868462</v>
      </c>
      <c r="BA1957" s="99">
        <v>0</v>
      </c>
      <c r="BB1957" s="99">
        <v>0</v>
      </c>
      <c r="BC1957" s="99">
        <v>1574447.9897766099</v>
      </c>
      <c r="BD1957" s="99">
        <v>0</v>
      </c>
      <c r="BE1957" s="99">
        <v>0</v>
      </c>
      <c r="BF1957" s="99">
        <v>17698.1187763214</v>
      </c>
      <c r="BG1957" s="99">
        <v>707838.04973602295</v>
      </c>
      <c r="BH1957" s="99">
        <v>0</v>
      </c>
      <c r="BI1957" s="99">
        <v>201051.20706176799</v>
      </c>
      <c r="BJ1957" s="99">
        <v>123193.972202301</v>
      </c>
      <c r="BK1957" s="99">
        <v>0</v>
      </c>
      <c r="BL1957" s="99">
        <v>0</v>
      </c>
      <c r="BM1957" s="99">
        <v>0</v>
      </c>
      <c r="BN1957" s="99">
        <v>0</v>
      </c>
      <c r="BO1957" s="99">
        <v>0</v>
      </c>
      <c r="BP1957" s="99">
        <v>0</v>
      </c>
      <c r="BQ1957" s="99">
        <v>0</v>
      </c>
      <c r="BR1957" s="99">
        <v>2524.15200302005</v>
      </c>
      <c r="BS1957" s="99">
        <v>43011.087724208803</v>
      </c>
      <c r="BT1957" s="99">
        <v>0</v>
      </c>
      <c r="BU1957" s="99">
        <v>0</v>
      </c>
      <c r="BV1957" s="99">
        <v>296224.91215896601</v>
      </c>
      <c r="BW1957" s="99">
        <v>0</v>
      </c>
      <c r="BX1957" s="99">
        <v>0</v>
      </c>
      <c r="BY1957" s="99">
        <v>0</v>
      </c>
      <c r="BZ1957" s="99">
        <v>0</v>
      </c>
      <c r="CA1957" s="99">
        <v>1935.58762618899</v>
      </c>
      <c r="CB1957" s="99">
        <v>237244.16729736299</v>
      </c>
      <c r="CC1957" s="99">
        <v>2037303.69877625</v>
      </c>
      <c r="CD1957" s="99">
        <v>332213.97076797503</v>
      </c>
      <c r="CE1957" s="99">
        <v>107.55768767371799</v>
      </c>
      <c r="CF1957" s="99">
        <v>15137.9946242571</v>
      </c>
      <c r="CG1957" s="99">
        <v>128958.71664428699</v>
      </c>
      <c r="CH1957" s="99">
        <v>0</v>
      </c>
      <c r="CI1957" s="99">
        <v>2043.5309989601401</v>
      </c>
      <c r="CJ1957" s="99">
        <v>252473.37360954299</v>
      </c>
      <c r="CK1957" s="99">
        <v>2157995.8392639202</v>
      </c>
      <c r="CL1957" s="99">
        <v>352364.20837020897</v>
      </c>
      <c r="CM1957" s="166">
        <v>2594.3380361199402</v>
      </c>
      <c r="CN1957" s="166">
        <v>456014.79139709502</v>
      </c>
      <c r="CO1957" s="166">
        <v>2865588.9701843299</v>
      </c>
      <c r="CP1957" s="99">
        <v>352364.20837020897</v>
      </c>
      <c r="CQ1957" s="99">
        <v>0</v>
      </c>
      <c r="CR1957" s="99">
        <v>0</v>
      </c>
      <c r="CS1957" s="99">
        <v>0</v>
      </c>
      <c r="CT1957" s="99">
        <v>0</v>
      </c>
      <c r="CU1957" s="98">
        <v>296.18529590200001</v>
      </c>
      <c r="CV1957" s="98">
        <v>661.08902841600002</v>
      </c>
      <c r="CW1957" s="98">
        <v>252382.16192162008</v>
      </c>
      <c r="CX1957" s="98">
        <v>2166262.4154205369</v>
      </c>
    </row>
    <row r="1958" spans="1:102" x14ac:dyDescent="0.2">
      <c r="A1958" s="98" t="s">
        <v>184</v>
      </c>
      <c r="B1958" s="100">
        <v>41334</v>
      </c>
      <c r="C1958" s="99">
        <v>0</v>
      </c>
      <c r="D1958" s="99">
        <v>1640.08790014684</v>
      </c>
      <c r="E1958" s="99">
        <v>287.45600786432601</v>
      </c>
      <c r="F1958" s="99">
        <v>5.7477827539551098</v>
      </c>
      <c r="G1958" s="99">
        <v>0</v>
      </c>
      <c r="H1958" s="99">
        <v>0</v>
      </c>
      <c r="I1958" s="99">
        <v>0</v>
      </c>
      <c r="J1958" s="99">
        <v>564.31316708773397</v>
      </c>
      <c r="K1958" s="99">
        <v>0</v>
      </c>
      <c r="L1958" s="99">
        <v>227.725082613528</v>
      </c>
      <c r="M1958" s="99">
        <v>8.5460660118842497</v>
      </c>
      <c r="N1958" s="99">
        <v>82.766460715793102</v>
      </c>
      <c r="O1958" s="99">
        <v>0</v>
      </c>
      <c r="P1958" s="99">
        <v>52.483515133615597</v>
      </c>
      <c r="Q1958" s="99">
        <v>1571.7199549228001</v>
      </c>
      <c r="R1958" s="99">
        <v>0</v>
      </c>
      <c r="S1958" s="99">
        <v>14.322319459752199</v>
      </c>
      <c r="T1958" s="99">
        <v>0</v>
      </c>
      <c r="U1958" s="99">
        <v>564.87635946273804</v>
      </c>
      <c r="V1958" s="99">
        <v>0</v>
      </c>
      <c r="W1958" s="99">
        <v>182926.44757270801</v>
      </c>
      <c r="X1958" s="99">
        <v>45266.785374164603</v>
      </c>
      <c r="Y1958" s="99">
        <v>65.550008847378194</v>
      </c>
      <c r="Z1958" s="99">
        <v>0</v>
      </c>
      <c r="AA1958" s="99">
        <v>0</v>
      </c>
      <c r="AB1958" s="99">
        <v>0</v>
      </c>
      <c r="AC1958" s="99">
        <v>204520.958816528</v>
      </c>
      <c r="AD1958" s="99">
        <v>0</v>
      </c>
      <c r="AE1958" s="99">
        <v>29589.0553386211</v>
      </c>
      <c r="AF1958" s="99">
        <v>1186.4287118464699</v>
      </c>
      <c r="AG1958" s="99">
        <v>14735.315852284401</v>
      </c>
      <c r="AH1958" s="99">
        <v>0</v>
      </c>
      <c r="AI1958" s="99">
        <v>2470.16718122363</v>
      </c>
      <c r="AJ1958" s="99">
        <v>173740.30632782</v>
      </c>
      <c r="AK1958" s="99">
        <v>0</v>
      </c>
      <c r="AL1958" s="99">
        <v>1963.34209406376</v>
      </c>
      <c r="AM1958" s="99">
        <v>0</v>
      </c>
      <c r="AN1958" s="99">
        <v>205058.47685432399</v>
      </c>
      <c r="AO1958" s="99">
        <v>0</v>
      </c>
      <c r="AP1958" s="99">
        <v>1585515.57516479</v>
      </c>
      <c r="AQ1958" s="99">
        <v>361151.500679016</v>
      </c>
      <c r="AR1958" s="99">
        <v>1112.58624476194</v>
      </c>
      <c r="AS1958" s="99">
        <v>0</v>
      </c>
      <c r="AT1958" s="99">
        <v>0</v>
      </c>
      <c r="AU1958" s="99">
        <v>0</v>
      </c>
      <c r="AV1958" s="99">
        <v>721978.86227417004</v>
      </c>
      <c r="AW1958" s="99">
        <v>0</v>
      </c>
      <c r="AX1958" s="99">
        <v>240116.32469368001</v>
      </c>
      <c r="AY1958" s="99">
        <v>9681.0581498146094</v>
      </c>
      <c r="AZ1958" s="99">
        <v>120343.964623451</v>
      </c>
      <c r="BA1958" s="99">
        <v>0</v>
      </c>
      <c r="BB1958" s="99">
        <v>23482.110996961601</v>
      </c>
      <c r="BC1958" s="99">
        <v>1494447.4906768801</v>
      </c>
      <c r="BD1958" s="99">
        <v>0</v>
      </c>
      <c r="BE1958" s="99">
        <v>16587.8680169582</v>
      </c>
      <c r="BF1958" s="99">
        <v>0</v>
      </c>
      <c r="BG1958" s="99">
        <v>723680.33885955799</v>
      </c>
      <c r="BH1958" s="99">
        <v>0</v>
      </c>
      <c r="BI1958" s="99">
        <v>188606.831172943</v>
      </c>
      <c r="BJ1958" s="99">
        <v>121163.106807709</v>
      </c>
      <c r="BK1958" s="99">
        <v>0</v>
      </c>
      <c r="BL1958" s="99">
        <v>0</v>
      </c>
      <c r="BM1958" s="99">
        <v>0</v>
      </c>
      <c r="BN1958" s="99">
        <v>0</v>
      </c>
      <c r="BO1958" s="99">
        <v>0</v>
      </c>
      <c r="BP1958" s="99">
        <v>0</v>
      </c>
      <c r="BQ1958" s="99">
        <v>0</v>
      </c>
      <c r="BR1958" s="99">
        <v>2664.3058744967002</v>
      </c>
      <c r="BS1958" s="99">
        <v>41965.276215076403</v>
      </c>
      <c r="BT1958" s="99">
        <v>0</v>
      </c>
      <c r="BU1958" s="99">
        <v>2000.75</v>
      </c>
      <c r="BV1958" s="99">
        <v>253454.036182404</v>
      </c>
      <c r="BW1958" s="99">
        <v>0</v>
      </c>
      <c r="BX1958" s="99">
        <v>1392.6499989628801</v>
      </c>
      <c r="BY1958" s="99">
        <v>0</v>
      </c>
      <c r="BZ1958" s="99">
        <v>0</v>
      </c>
      <c r="CA1958" s="99">
        <v>1926.13197845221</v>
      </c>
      <c r="CB1958" s="99">
        <v>228920.30987930301</v>
      </c>
      <c r="CC1958" s="99">
        <v>1945632.59994507</v>
      </c>
      <c r="CD1958" s="99">
        <v>305335.47574233997</v>
      </c>
      <c r="CE1958" s="99">
        <v>110.306476771832</v>
      </c>
      <c r="CF1958" s="99">
        <v>15730.930099248901</v>
      </c>
      <c r="CG1958" s="99">
        <v>136568.70293998701</v>
      </c>
      <c r="CH1958" s="99">
        <v>0</v>
      </c>
      <c r="CI1958" s="99">
        <v>2036.3072250038399</v>
      </c>
      <c r="CJ1958" s="99">
        <v>244750.892448425</v>
      </c>
      <c r="CK1958" s="99">
        <v>2078679.1426544201</v>
      </c>
      <c r="CL1958" s="99">
        <v>327772.76350784302</v>
      </c>
      <c r="CM1958" s="166">
        <v>2600.9561783373401</v>
      </c>
      <c r="CN1958" s="166">
        <v>452519.46644973801</v>
      </c>
      <c r="CO1958" s="166">
        <v>2812580.0194091802</v>
      </c>
      <c r="CP1958" s="99">
        <v>327772.76350784302</v>
      </c>
      <c r="CQ1958" s="99">
        <v>0</v>
      </c>
      <c r="CR1958" s="99">
        <v>0</v>
      </c>
      <c r="CS1958" s="99">
        <v>0</v>
      </c>
      <c r="CT1958" s="99">
        <v>0</v>
      </c>
      <c r="CU1958" s="98">
        <v>288.63954863100003</v>
      </c>
      <c r="CV1958" s="98">
        <v>669.68234856100003</v>
      </c>
      <c r="CW1958" s="98">
        <v>244651.23997855192</v>
      </c>
      <c r="CX1958" s="98">
        <v>2082201.3028850569</v>
      </c>
    </row>
    <row r="1959" spans="1:102" x14ac:dyDescent="0.2">
      <c r="A1959" s="98" t="s">
        <v>184</v>
      </c>
      <c r="B1959" s="100">
        <v>41426</v>
      </c>
      <c r="C1959" s="99">
        <v>0</v>
      </c>
      <c r="D1959" s="99">
        <v>1686.4838373064999</v>
      </c>
      <c r="E1959" s="99">
        <v>281.00850502029101</v>
      </c>
      <c r="F1959" s="99">
        <v>5.2253278829739402</v>
      </c>
      <c r="G1959" s="99">
        <v>0</v>
      </c>
      <c r="H1959" s="99">
        <v>0</v>
      </c>
      <c r="I1959" s="99">
        <v>0</v>
      </c>
      <c r="J1959" s="99">
        <v>578.71529632806801</v>
      </c>
      <c r="K1959" s="99">
        <v>0</v>
      </c>
      <c r="L1959" s="99">
        <v>252.38312375917999</v>
      </c>
      <c r="M1959" s="99">
        <v>13.460636125993901</v>
      </c>
      <c r="N1959" s="99">
        <v>80.812960949726403</v>
      </c>
      <c r="O1959" s="99">
        <v>0</v>
      </c>
      <c r="P1959" s="99">
        <v>64.540722487494307</v>
      </c>
      <c r="Q1959" s="99">
        <v>1596.16359221935</v>
      </c>
      <c r="R1959" s="99">
        <v>0</v>
      </c>
      <c r="S1959" s="99">
        <v>14.392272284370801</v>
      </c>
      <c r="T1959" s="99">
        <v>0</v>
      </c>
      <c r="U1959" s="99">
        <v>579.24659704417002</v>
      </c>
      <c r="V1959" s="99">
        <v>0</v>
      </c>
      <c r="W1959" s="99">
        <v>185952.71997833301</v>
      </c>
      <c r="X1959" s="99">
        <v>44686.3772411346</v>
      </c>
      <c r="Y1959" s="99">
        <v>85.009351320564704</v>
      </c>
      <c r="Z1959" s="99">
        <v>0</v>
      </c>
      <c r="AA1959" s="99">
        <v>0</v>
      </c>
      <c r="AB1959" s="99">
        <v>0</v>
      </c>
      <c r="AC1959" s="99">
        <v>204805.79766655</v>
      </c>
      <c r="AD1959" s="99">
        <v>0</v>
      </c>
      <c r="AE1959" s="99">
        <v>30129.018267154701</v>
      </c>
      <c r="AF1959" s="99">
        <v>2564.4812957644499</v>
      </c>
      <c r="AG1959" s="99">
        <v>13961.224230051001</v>
      </c>
      <c r="AH1959" s="99">
        <v>0</v>
      </c>
      <c r="AI1959" s="99">
        <v>3131.9286311268802</v>
      </c>
      <c r="AJ1959" s="99">
        <v>178231.263711929</v>
      </c>
      <c r="AK1959" s="99">
        <v>0</v>
      </c>
      <c r="AL1959" s="99">
        <v>1883.78456935287</v>
      </c>
      <c r="AM1959" s="99">
        <v>0</v>
      </c>
      <c r="AN1959" s="99">
        <v>204814.14578628499</v>
      </c>
      <c r="AO1959" s="99">
        <v>0</v>
      </c>
      <c r="AP1959" s="99">
        <v>1608283.8022003199</v>
      </c>
      <c r="AQ1959" s="99">
        <v>357253.58200073201</v>
      </c>
      <c r="AR1959" s="99">
        <v>1625.3132911771499</v>
      </c>
      <c r="AS1959" s="99">
        <v>0</v>
      </c>
      <c r="AT1959" s="99">
        <v>0</v>
      </c>
      <c r="AU1959" s="99">
        <v>0</v>
      </c>
      <c r="AV1959" s="99">
        <v>725607.25167083705</v>
      </c>
      <c r="AW1959" s="99">
        <v>0</v>
      </c>
      <c r="AX1959" s="99">
        <v>252799.49563026399</v>
      </c>
      <c r="AY1959" s="99">
        <v>20057.883777618401</v>
      </c>
      <c r="AZ1959" s="99">
        <v>118304.271460533</v>
      </c>
      <c r="BA1959" s="99">
        <v>0</v>
      </c>
      <c r="BB1959" s="99">
        <v>28071.3806114197</v>
      </c>
      <c r="BC1959" s="99">
        <v>1541453.11497498</v>
      </c>
      <c r="BD1959" s="99">
        <v>0</v>
      </c>
      <c r="BE1959" s="99">
        <v>16349.73589921</v>
      </c>
      <c r="BF1959" s="99">
        <v>0</v>
      </c>
      <c r="BG1959" s="99">
        <v>725586.19564056396</v>
      </c>
      <c r="BH1959" s="99">
        <v>0</v>
      </c>
      <c r="BI1959" s="99">
        <v>195157.597354889</v>
      </c>
      <c r="BJ1959" s="99">
        <v>121361.64540100101</v>
      </c>
      <c r="BK1959" s="99">
        <v>0</v>
      </c>
      <c r="BL1959" s="99">
        <v>0</v>
      </c>
      <c r="BM1959" s="99">
        <v>0</v>
      </c>
      <c r="BN1959" s="99">
        <v>0</v>
      </c>
      <c r="BO1959" s="99">
        <v>0</v>
      </c>
      <c r="BP1959" s="99">
        <v>0</v>
      </c>
      <c r="BQ1959" s="99">
        <v>0</v>
      </c>
      <c r="BR1959" s="99">
        <v>5431.2389243245098</v>
      </c>
      <c r="BS1959" s="99">
        <v>41018.074482440898</v>
      </c>
      <c r="BT1959" s="99">
        <v>0</v>
      </c>
      <c r="BU1959" s="99">
        <v>2269.75</v>
      </c>
      <c r="BV1959" s="99">
        <v>275744.74392700201</v>
      </c>
      <c r="BW1959" s="99">
        <v>0</v>
      </c>
      <c r="BX1959" s="99">
        <v>1295.9399990588399</v>
      </c>
      <c r="BY1959" s="99">
        <v>0</v>
      </c>
      <c r="BZ1959" s="99">
        <v>0</v>
      </c>
      <c r="CA1959" s="99">
        <v>1965.2968110740201</v>
      </c>
      <c r="CB1959" s="99">
        <v>231626.205286026</v>
      </c>
      <c r="CC1959" s="99">
        <v>1966982.9820556601</v>
      </c>
      <c r="CD1959" s="99">
        <v>327677.05228424101</v>
      </c>
      <c r="CE1959" s="99">
        <v>114.012017177418</v>
      </c>
      <c r="CF1959" s="99">
        <v>16247.6802853346</v>
      </c>
      <c r="CG1959" s="99">
        <v>137398.82531738299</v>
      </c>
      <c r="CH1959" s="99">
        <v>0</v>
      </c>
      <c r="CI1959" s="99">
        <v>2079.2584013938899</v>
      </c>
      <c r="CJ1959" s="99">
        <v>247684.28771781901</v>
      </c>
      <c r="CK1959" s="99">
        <v>2108470.6217041002</v>
      </c>
      <c r="CL1959" s="99">
        <v>350161.99189376802</v>
      </c>
      <c r="CM1959" s="166">
        <v>2652.3688288331</v>
      </c>
      <c r="CN1959" s="166">
        <v>454803.74978637701</v>
      </c>
      <c r="CO1959" s="166">
        <v>2850439.8776550302</v>
      </c>
      <c r="CP1959" s="99">
        <v>350161.99189376802</v>
      </c>
      <c r="CQ1959" s="99">
        <v>0</v>
      </c>
      <c r="CR1959" s="99">
        <v>0</v>
      </c>
      <c r="CS1959" s="99">
        <v>0</v>
      </c>
      <c r="CT1959" s="99">
        <v>0</v>
      </c>
      <c r="CU1959" s="98">
        <v>281.20454851</v>
      </c>
      <c r="CV1959" s="98">
        <v>686.374987175</v>
      </c>
      <c r="CW1959" s="98">
        <v>247873.88557136059</v>
      </c>
      <c r="CX1959" s="98">
        <v>2104381.8073730431</v>
      </c>
    </row>
    <row r="1960" spans="1:102" x14ac:dyDescent="0.2">
      <c r="A1960" s="98" t="s">
        <v>184</v>
      </c>
      <c r="B1960" s="100">
        <v>41518</v>
      </c>
      <c r="C1960" s="99">
        <v>0</v>
      </c>
      <c r="D1960" s="99">
        <v>1691.76211348176</v>
      </c>
      <c r="E1960" s="99">
        <v>273.38854915648699</v>
      </c>
      <c r="F1960" s="99">
        <v>2.32859512898722</v>
      </c>
      <c r="G1960" s="99">
        <v>0</v>
      </c>
      <c r="H1960" s="99">
        <v>0</v>
      </c>
      <c r="I1960" s="99">
        <v>0</v>
      </c>
      <c r="J1960" s="99">
        <v>563.28417667001497</v>
      </c>
      <c r="K1960" s="99">
        <v>0</v>
      </c>
      <c r="L1960" s="99">
        <v>294.13831499218901</v>
      </c>
      <c r="M1960" s="99">
        <v>10.4126600529999</v>
      </c>
      <c r="N1960" s="99">
        <v>85.418414257466793</v>
      </c>
      <c r="O1960" s="99">
        <v>0</v>
      </c>
      <c r="P1960" s="99">
        <v>89.100292497314499</v>
      </c>
      <c r="Q1960" s="99">
        <v>1581.7078349441299</v>
      </c>
      <c r="R1960" s="99">
        <v>0</v>
      </c>
      <c r="S1960" s="99">
        <v>14.242970974999499</v>
      </c>
      <c r="T1960" s="99">
        <v>0</v>
      </c>
      <c r="U1960" s="99">
        <v>563.69997828453802</v>
      </c>
      <c r="V1960" s="99">
        <v>0</v>
      </c>
      <c r="W1960" s="99">
        <v>183870.066638947</v>
      </c>
      <c r="X1960" s="99">
        <v>44004.691411018401</v>
      </c>
      <c r="Y1960" s="99">
        <v>13.2467210679315</v>
      </c>
      <c r="Z1960" s="99">
        <v>0</v>
      </c>
      <c r="AA1960" s="99">
        <v>0</v>
      </c>
      <c r="AB1960" s="99">
        <v>0</v>
      </c>
      <c r="AC1960" s="99">
        <v>201296.27921104399</v>
      </c>
      <c r="AD1960" s="99">
        <v>0</v>
      </c>
      <c r="AE1960" s="99">
        <v>37424.801682949103</v>
      </c>
      <c r="AF1960" s="99">
        <v>1620.49025481939</v>
      </c>
      <c r="AG1960" s="99">
        <v>14200.337148189499</v>
      </c>
      <c r="AH1960" s="99">
        <v>0</v>
      </c>
      <c r="AI1960" s="99">
        <v>5527.6244862079602</v>
      </c>
      <c r="AJ1960" s="99">
        <v>167622.93091011001</v>
      </c>
      <c r="AK1960" s="99">
        <v>0</v>
      </c>
      <c r="AL1960" s="99">
        <v>1723.14435897768</v>
      </c>
      <c r="AM1960" s="99">
        <v>0</v>
      </c>
      <c r="AN1960" s="99">
        <v>201301.330636978</v>
      </c>
      <c r="AO1960" s="99">
        <v>0</v>
      </c>
      <c r="AP1960" s="99">
        <v>1589907.8139495801</v>
      </c>
      <c r="AQ1960" s="99">
        <v>349087.635829926</v>
      </c>
      <c r="AR1960" s="99">
        <v>376.26229999959497</v>
      </c>
      <c r="AS1960" s="99">
        <v>0</v>
      </c>
      <c r="AT1960" s="99">
        <v>0</v>
      </c>
      <c r="AU1960" s="99">
        <v>0</v>
      </c>
      <c r="AV1960" s="99">
        <v>720996.33930206299</v>
      </c>
      <c r="AW1960" s="99">
        <v>0</v>
      </c>
      <c r="AX1960" s="99">
        <v>317564.63591003401</v>
      </c>
      <c r="AY1960" s="99">
        <v>12943.3730795383</v>
      </c>
      <c r="AZ1960" s="99">
        <v>116854.29900073999</v>
      </c>
      <c r="BA1960" s="99">
        <v>0</v>
      </c>
      <c r="BB1960" s="99">
        <v>48247.525652885401</v>
      </c>
      <c r="BC1960" s="99">
        <v>1447498.45681763</v>
      </c>
      <c r="BD1960" s="99">
        <v>0</v>
      </c>
      <c r="BE1960" s="99">
        <v>14080.486493468299</v>
      </c>
      <c r="BF1960" s="99">
        <v>0</v>
      </c>
      <c r="BG1960" s="99">
        <v>721127.96942138695</v>
      </c>
      <c r="BH1960" s="99">
        <v>0</v>
      </c>
      <c r="BI1960" s="99">
        <v>191919.63789749099</v>
      </c>
      <c r="BJ1960" s="99">
        <v>120353.248166084</v>
      </c>
      <c r="BK1960" s="99">
        <v>0</v>
      </c>
      <c r="BL1960" s="99">
        <v>0</v>
      </c>
      <c r="BM1960" s="99">
        <v>0</v>
      </c>
      <c r="BN1960" s="99">
        <v>0</v>
      </c>
      <c r="BO1960" s="99">
        <v>0</v>
      </c>
      <c r="BP1960" s="99">
        <v>0</v>
      </c>
      <c r="BQ1960" s="99">
        <v>0</v>
      </c>
      <c r="BR1960" s="99">
        <v>3643.22716832161</v>
      </c>
      <c r="BS1960" s="99">
        <v>42475.453174591101</v>
      </c>
      <c r="BT1960" s="99">
        <v>0</v>
      </c>
      <c r="BU1960" s="99">
        <v>3435.5</v>
      </c>
      <c r="BV1960" s="99">
        <v>270637.06819534302</v>
      </c>
      <c r="BW1960" s="99">
        <v>0</v>
      </c>
      <c r="BX1960" s="99">
        <v>1049.4599981606</v>
      </c>
      <c r="BY1960" s="99">
        <v>0</v>
      </c>
      <c r="BZ1960" s="99">
        <v>0</v>
      </c>
      <c r="CA1960" s="99">
        <v>1967.0144986063201</v>
      </c>
      <c r="CB1960" s="99">
        <v>228227.19434166001</v>
      </c>
      <c r="CC1960" s="99">
        <v>1938162.1624145501</v>
      </c>
      <c r="CD1960" s="99">
        <v>321623.820285797</v>
      </c>
      <c r="CE1960" s="99">
        <v>120.69505385030099</v>
      </c>
      <c r="CF1960" s="99">
        <v>17516.134730577502</v>
      </c>
      <c r="CG1960" s="99">
        <v>152686.255521774</v>
      </c>
      <c r="CH1960" s="99">
        <v>0</v>
      </c>
      <c r="CI1960" s="99">
        <v>2087.6948235333002</v>
      </c>
      <c r="CJ1960" s="99">
        <v>245699.69367981001</v>
      </c>
      <c r="CK1960" s="99">
        <v>2100297.0609435998</v>
      </c>
      <c r="CL1960" s="99">
        <v>346072.31471633899</v>
      </c>
      <c r="CM1960" s="166">
        <v>2642.9500131309001</v>
      </c>
      <c r="CN1960" s="166">
        <v>449052.74582290603</v>
      </c>
      <c r="CO1960" s="166">
        <v>2821519.9353942899</v>
      </c>
      <c r="CP1960" s="99">
        <v>346072.31471633899</v>
      </c>
      <c r="CQ1960" s="99">
        <v>0</v>
      </c>
      <c r="CR1960" s="99">
        <v>0</v>
      </c>
      <c r="CS1960" s="99">
        <v>0</v>
      </c>
      <c r="CT1960" s="99">
        <v>0</v>
      </c>
      <c r="CU1960" s="98">
        <v>272.785284268</v>
      </c>
      <c r="CV1960" s="98">
        <v>676.65303212100002</v>
      </c>
      <c r="CW1960" s="98">
        <v>245743.32907223751</v>
      </c>
      <c r="CX1960" s="98">
        <v>2090848.4179363241</v>
      </c>
    </row>
    <row r="1961" spans="1:102" x14ac:dyDescent="0.2">
      <c r="A1961" s="98" t="s">
        <v>184</v>
      </c>
      <c r="B1961" s="100">
        <v>41609</v>
      </c>
      <c r="C1961" s="99">
        <v>0</v>
      </c>
      <c r="D1961" s="99">
        <v>1986.22571361065</v>
      </c>
      <c r="E1961" s="99">
        <v>265.19671473652102</v>
      </c>
      <c r="F1961" s="99">
        <v>1.7658999829873201</v>
      </c>
      <c r="G1961" s="99">
        <v>0</v>
      </c>
      <c r="H1961" s="99">
        <v>0</v>
      </c>
      <c r="I1961" s="99">
        <v>0</v>
      </c>
      <c r="J1961" s="99">
        <v>577.53962288051798</v>
      </c>
      <c r="K1961" s="99">
        <v>0</v>
      </c>
      <c r="L1961" s="99">
        <v>265.24491932615598</v>
      </c>
      <c r="M1961" s="99">
        <v>12.719491391908401</v>
      </c>
      <c r="N1961" s="99">
        <v>114.955444868654</v>
      </c>
      <c r="O1961" s="99">
        <v>0</v>
      </c>
      <c r="P1961" s="99">
        <v>341.79934726283</v>
      </c>
      <c r="Q1961" s="99">
        <v>1592.83584463596</v>
      </c>
      <c r="R1961" s="99">
        <v>0</v>
      </c>
      <c r="S1961" s="99">
        <v>11.172570534748999</v>
      </c>
      <c r="T1961" s="99">
        <v>0</v>
      </c>
      <c r="U1961" s="99">
        <v>577.60537324100699</v>
      </c>
      <c r="V1961" s="99">
        <v>0</v>
      </c>
      <c r="W1961" s="99">
        <v>209228.94344711301</v>
      </c>
      <c r="X1961" s="99">
        <v>41733.781589031198</v>
      </c>
      <c r="Y1961" s="99">
        <v>7.8609793239738801</v>
      </c>
      <c r="Z1961" s="99">
        <v>0</v>
      </c>
      <c r="AA1961" s="99">
        <v>0</v>
      </c>
      <c r="AB1961" s="99">
        <v>0</v>
      </c>
      <c r="AC1961" s="99">
        <v>198543.77312278701</v>
      </c>
      <c r="AD1961" s="99">
        <v>0</v>
      </c>
      <c r="AE1961" s="99">
        <v>35803.014394283302</v>
      </c>
      <c r="AF1961" s="99">
        <v>1755.66499474645</v>
      </c>
      <c r="AG1961" s="99">
        <v>17583.4030408859</v>
      </c>
      <c r="AH1961" s="99">
        <v>0</v>
      </c>
      <c r="AI1961" s="99">
        <v>22094.593341588999</v>
      </c>
      <c r="AJ1961" s="99">
        <v>174693.43759346</v>
      </c>
      <c r="AK1961" s="99">
        <v>0</v>
      </c>
      <c r="AL1961" s="99">
        <v>1191.42487168312</v>
      </c>
      <c r="AM1961" s="99">
        <v>0</v>
      </c>
      <c r="AN1961" s="99">
        <v>198566.42276001</v>
      </c>
      <c r="AO1961" s="99">
        <v>0</v>
      </c>
      <c r="AP1961" s="99">
        <v>1783689.38554382</v>
      </c>
      <c r="AQ1961" s="99">
        <v>335069.07695770299</v>
      </c>
      <c r="AR1961" s="99">
        <v>178.73699168674599</v>
      </c>
      <c r="AS1961" s="99">
        <v>0</v>
      </c>
      <c r="AT1961" s="99">
        <v>0</v>
      </c>
      <c r="AU1961" s="99">
        <v>0</v>
      </c>
      <c r="AV1961" s="99">
        <v>718580.61972045898</v>
      </c>
      <c r="AW1961" s="99">
        <v>0</v>
      </c>
      <c r="AX1961" s="99">
        <v>311542.44754409802</v>
      </c>
      <c r="AY1961" s="99">
        <v>14080.43914783</v>
      </c>
      <c r="AZ1961" s="99">
        <v>138543.92276001</v>
      </c>
      <c r="BA1961" s="99">
        <v>0</v>
      </c>
      <c r="BB1961" s="99">
        <v>190091.626234055</v>
      </c>
      <c r="BC1961" s="99">
        <v>1518374.9337158201</v>
      </c>
      <c r="BD1961" s="99">
        <v>0</v>
      </c>
      <c r="BE1961" s="99">
        <v>9391.0540909767205</v>
      </c>
      <c r="BF1961" s="99">
        <v>0</v>
      </c>
      <c r="BG1961" s="99">
        <v>718596.47173309303</v>
      </c>
      <c r="BH1961" s="99">
        <v>0</v>
      </c>
      <c r="BI1961" s="99">
        <v>208979.348136902</v>
      </c>
      <c r="BJ1961" s="99">
        <v>114918.035051346</v>
      </c>
      <c r="BK1961" s="99">
        <v>0</v>
      </c>
      <c r="BL1961" s="99">
        <v>0</v>
      </c>
      <c r="BM1961" s="99">
        <v>0</v>
      </c>
      <c r="BN1961" s="99">
        <v>0</v>
      </c>
      <c r="BO1961" s="99">
        <v>0</v>
      </c>
      <c r="BP1961" s="99">
        <v>0</v>
      </c>
      <c r="BQ1961" s="99">
        <v>0</v>
      </c>
      <c r="BR1961" s="99">
        <v>4107.8100832700702</v>
      </c>
      <c r="BS1961" s="99">
        <v>52896.301920890801</v>
      </c>
      <c r="BT1961" s="99">
        <v>0</v>
      </c>
      <c r="BU1961" s="99">
        <v>13467.5</v>
      </c>
      <c r="BV1961" s="99">
        <v>271031.91452789301</v>
      </c>
      <c r="BW1961" s="99">
        <v>0</v>
      </c>
      <c r="BX1961" s="99">
        <v>791.61999931931496</v>
      </c>
      <c r="BY1961" s="99">
        <v>0</v>
      </c>
      <c r="BZ1961" s="99">
        <v>0</v>
      </c>
      <c r="CA1961" s="99">
        <v>2251.9523614645</v>
      </c>
      <c r="CB1961" s="99">
        <v>249344.21409606899</v>
      </c>
      <c r="CC1961" s="99">
        <v>2120964.0497131301</v>
      </c>
      <c r="CD1961" s="99">
        <v>332213.37876892101</v>
      </c>
      <c r="CE1961" s="99">
        <v>118.882184849121</v>
      </c>
      <c r="CF1961" s="99">
        <v>17782.215575218201</v>
      </c>
      <c r="CG1961" s="99">
        <v>158922.93531990101</v>
      </c>
      <c r="CH1961" s="99">
        <v>0</v>
      </c>
      <c r="CI1961" s="99">
        <v>2371.2640917301201</v>
      </c>
      <c r="CJ1961" s="99">
        <v>267252.81657791103</v>
      </c>
      <c r="CK1961" s="99">
        <v>2268595.82525635</v>
      </c>
      <c r="CL1961" s="99">
        <v>357036.90182113601</v>
      </c>
      <c r="CM1961" s="166">
        <v>2943.5987643599501</v>
      </c>
      <c r="CN1961" s="166">
        <v>473037.30576324498</v>
      </c>
      <c r="CO1961" s="166">
        <v>3008207.19104004</v>
      </c>
      <c r="CP1961" s="99">
        <v>357036.90182113601</v>
      </c>
      <c r="CQ1961" s="99">
        <v>0</v>
      </c>
      <c r="CR1961" s="99">
        <v>0</v>
      </c>
      <c r="CS1961" s="99">
        <v>0</v>
      </c>
      <c r="CT1961" s="99">
        <v>0</v>
      </c>
      <c r="CU1961" s="98">
        <v>266.18697934599999</v>
      </c>
      <c r="CV1961" s="98">
        <v>688.23488312200004</v>
      </c>
      <c r="CW1961" s="98">
        <v>267126.42967128719</v>
      </c>
      <c r="CX1961" s="98">
        <v>2279886.9850330311</v>
      </c>
    </row>
    <row r="1962" spans="1:102" x14ac:dyDescent="0.2">
      <c r="A1962" s="98" t="s">
        <v>184</v>
      </c>
      <c r="B1962" s="100">
        <v>41699</v>
      </c>
      <c r="C1962" s="99">
        <v>0</v>
      </c>
      <c r="D1962" s="99">
        <v>1786.0913677364599</v>
      </c>
      <c r="E1962" s="99">
        <v>256.49272351712</v>
      </c>
      <c r="F1962" s="99">
        <v>0.96948402399721101</v>
      </c>
      <c r="G1962" s="99">
        <v>0</v>
      </c>
      <c r="H1962" s="99">
        <v>0</v>
      </c>
      <c r="I1962" s="99">
        <v>0</v>
      </c>
      <c r="J1962" s="99">
        <v>590.75710231065796</v>
      </c>
      <c r="K1962" s="99">
        <v>0</v>
      </c>
      <c r="L1962" s="99">
        <v>13.638372025103299</v>
      </c>
      <c r="M1962" s="99">
        <v>18.3198187898379</v>
      </c>
      <c r="N1962" s="99">
        <v>189.72337972745299</v>
      </c>
      <c r="O1962" s="99">
        <v>0</v>
      </c>
      <c r="P1962" s="99">
        <v>1470.2165043056</v>
      </c>
      <c r="Q1962" s="99">
        <v>207.562260478735</v>
      </c>
      <c r="R1962" s="99">
        <v>0</v>
      </c>
      <c r="S1962" s="99">
        <v>10.4350340642268</v>
      </c>
      <c r="T1962" s="99">
        <v>0</v>
      </c>
      <c r="U1962" s="99">
        <v>590.65141709893896</v>
      </c>
      <c r="V1962" s="99">
        <v>0</v>
      </c>
      <c r="W1962" s="99">
        <v>183890.106948853</v>
      </c>
      <c r="X1962" s="99">
        <v>39238.966247558601</v>
      </c>
      <c r="Y1962" s="99">
        <v>5.7233023889712102</v>
      </c>
      <c r="Z1962" s="99">
        <v>0</v>
      </c>
      <c r="AA1962" s="99">
        <v>0</v>
      </c>
      <c r="AB1962" s="99">
        <v>0</v>
      </c>
      <c r="AC1962" s="99">
        <v>202233.893259048</v>
      </c>
      <c r="AD1962" s="99">
        <v>0</v>
      </c>
      <c r="AE1962" s="99">
        <v>711.39037137478601</v>
      </c>
      <c r="AF1962" s="99">
        <v>1854.5178403556299</v>
      </c>
      <c r="AG1962" s="99">
        <v>34035.169365882903</v>
      </c>
      <c r="AH1962" s="99">
        <v>0</v>
      </c>
      <c r="AI1962" s="99">
        <v>135246.58750915501</v>
      </c>
      <c r="AJ1962" s="99">
        <v>31722.5479691029</v>
      </c>
      <c r="AK1962" s="99">
        <v>0</v>
      </c>
      <c r="AL1962" s="99">
        <v>932.041866995394</v>
      </c>
      <c r="AM1962" s="99">
        <v>0</v>
      </c>
      <c r="AN1962" s="99">
        <v>202190.41020202599</v>
      </c>
      <c r="AO1962" s="99">
        <v>0</v>
      </c>
      <c r="AP1962" s="99">
        <v>1476609.7178192099</v>
      </c>
      <c r="AQ1962" s="99">
        <v>313813.20553207397</v>
      </c>
      <c r="AR1962" s="99">
        <v>139.245621748269</v>
      </c>
      <c r="AS1962" s="99">
        <v>0</v>
      </c>
      <c r="AT1962" s="99">
        <v>0</v>
      </c>
      <c r="AU1962" s="99">
        <v>0</v>
      </c>
      <c r="AV1962" s="99">
        <v>736849.68350219703</v>
      </c>
      <c r="AW1962" s="99">
        <v>0</v>
      </c>
      <c r="AX1962" s="99">
        <v>5787.3340726494798</v>
      </c>
      <c r="AY1962" s="99">
        <v>15089.986853480301</v>
      </c>
      <c r="AZ1962" s="99">
        <v>264732.12259292603</v>
      </c>
      <c r="BA1962" s="99">
        <v>0</v>
      </c>
      <c r="BB1962" s="99">
        <v>1062259.1888122601</v>
      </c>
      <c r="BC1962" s="99">
        <v>253605.199178696</v>
      </c>
      <c r="BD1962" s="99">
        <v>0</v>
      </c>
      <c r="BE1962" s="99">
        <v>7956.2177394032497</v>
      </c>
      <c r="BF1962" s="99">
        <v>0</v>
      </c>
      <c r="BG1962" s="99">
        <v>736680.92138671898</v>
      </c>
      <c r="BH1962" s="99">
        <v>0</v>
      </c>
      <c r="BI1962" s="99">
        <v>190555.81401825001</v>
      </c>
      <c r="BJ1962" s="99">
        <v>113710.9610672</v>
      </c>
      <c r="BK1962" s="99">
        <v>0</v>
      </c>
      <c r="BL1962" s="99">
        <v>0</v>
      </c>
      <c r="BM1962" s="99">
        <v>0</v>
      </c>
      <c r="BN1962" s="99">
        <v>0</v>
      </c>
      <c r="BO1962" s="99">
        <v>0</v>
      </c>
      <c r="BP1962" s="99">
        <v>0</v>
      </c>
      <c r="BQ1962" s="99">
        <v>0</v>
      </c>
      <c r="BR1962" s="99">
        <v>4574.9232796430597</v>
      </c>
      <c r="BS1962" s="99">
        <v>104618.41001796701</v>
      </c>
      <c r="BT1962" s="99">
        <v>0</v>
      </c>
      <c r="BU1962" s="99">
        <v>106303.5</v>
      </c>
      <c r="BV1962" s="99">
        <v>86891.024771690398</v>
      </c>
      <c r="BW1962" s="99">
        <v>0</v>
      </c>
      <c r="BX1962" s="99">
        <v>653.47999948263202</v>
      </c>
      <c r="BY1962" s="99">
        <v>0</v>
      </c>
      <c r="BZ1962" s="99">
        <v>0</v>
      </c>
      <c r="CA1962" s="99">
        <v>2043.05479104817</v>
      </c>
      <c r="CB1962" s="99">
        <v>223365.69521331799</v>
      </c>
      <c r="CC1962" s="99">
        <v>1789367.8155365</v>
      </c>
      <c r="CD1962" s="99">
        <v>306799.06255340599</v>
      </c>
      <c r="CE1962" s="99">
        <v>123.424094808288</v>
      </c>
      <c r="CF1962" s="99">
        <v>16968.052355289499</v>
      </c>
      <c r="CG1962" s="99">
        <v>150000.58223342901</v>
      </c>
      <c r="CH1962" s="99">
        <v>0</v>
      </c>
      <c r="CI1962" s="99">
        <v>2166.5371400117901</v>
      </c>
      <c r="CJ1962" s="99">
        <v>240341.15952300999</v>
      </c>
      <c r="CK1962" s="99">
        <v>1940803.65234375</v>
      </c>
      <c r="CL1962" s="99">
        <v>330653.497264862</v>
      </c>
      <c r="CM1962" s="166">
        <v>2750.5544041991202</v>
      </c>
      <c r="CN1962" s="166">
        <v>443291.54092025798</v>
      </c>
      <c r="CO1962" s="166">
        <v>2681228.8958435101</v>
      </c>
      <c r="CP1962" s="99">
        <v>330653.497264862</v>
      </c>
      <c r="CQ1962" s="99">
        <v>0</v>
      </c>
      <c r="CR1962" s="99">
        <v>0</v>
      </c>
      <c r="CS1962" s="99">
        <v>0</v>
      </c>
      <c r="CT1962" s="99">
        <v>0</v>
      </c>
      <c r="CU1962" s="98">
        <v>256.95360811199998</v>
      </c>
      <c r="CV1962" s="98">
        <v>705.39867209299996</v>
      </c>
      <c r="CW1962" s="98">
        <v>240333.74756860748</v>
      </c>
      <c r="CX1962" s="98">
        <v>1939368.3977699289</v>
      </c>
    </row>
    <row r="1963" spans="1:102" x14ac:dyDescent="0.2">
      <c r="A1963" s="98" t="s">
        <v>184</v>
      </c>
      <c r="B1963" s="100">
        <v>41791</v>
      </c>
      <c r="C1963" s="99">
        <v>0</v>
      </c>
      <c r="D1963" s="99">
        <v>1708.87014991045</v>
      </c>
      <c r="E1963" s="99">
        <v>240.02421124279499</v>
      </c>
      <c r="F1963" s="99">
        <v>1.0270053809945201</v>
      </c>
      <c r="G1963" s="99">
        <v>0</v>
      </c>
      <c r="H1963" s="99">
        <v>0</v>
      </c>
      <c r="I1963" s="99">
        <v>0</v>
      </c>
      <c r="J1963" s="99">
        <v>601.46197699010395</v>
      </c>
      <c r="K1963" s="99">
        <v>0</v>
      </c>
      <c r="L1963" s="99">
        <v>14.5831348859938</v>
      </c>
      <c r="M1963" s="99">
        <v>15.2918435359607</v>
      </c>
      <c r="N1963" s="99">
        <v>173.46186947077501</v>
      </c>
      <c r="O1963" s="99">
        <v>0</v>
      </c>
      <c r="P1963" s="99">
        <v>1512.75719217956</v>
      </c>
      <c r="Q1963" s="99">
        <v>191.88031244836699</v>
      </c>
      <c r="R1963" s="99">
        <v>0</v>
      </c>
      <c r="S1963" s="99">
        <v>10.1920780452201</v>
      </c>
      <c r="T1963" s="99">
        <v>0</v>
      </c>
      <c r="U1963" s="99">
        <v>601.25544054806198</v>
      </c>
      <c r="V1963" s="99">
        <v>0</v>
      </c>
      <c r="W1963" s="99">
        <v>185787.49361419701</v>
      </c>
      <c r="X1963" s="99">
        <v>37053.548361778303</v>
      </c>
      <c r="Y1963" s="99">
        <v>3.8808555289870101</v>
      </c>
      <c r="Z1963" s="99">
        <v>0</v>
      </c>
      <c r="AA1963" s="99">
        <v>0</v>
      </c>
      <c r="AB1963" s="99">
        <v>0</v>
      </c>
      <c r="AC1963" s="99">
        <v>208286.3869133</v>
      </c>
      <c r="AD1963" s="99">
        <v>0</v>
      </c>
      <c r="AE1963" s="99">
        <v>937.46766651421797</v>
      </c>
      <c r="AF1963" s="99">
        <v>1559.07452182472</v>
      </c>
      <c r="AG1963" s="99">
        <v>31950.900123596199</v>
      </c>
      <c r="AH1963" s="99">
        <v>0</v>
      </c>
      <c r="AI1963" s="99">
        <v>155270.97540855399</v>
      </c>
      <c r="AJ1963" s="99">
        <v>30031.6751408577</v>
      </c>
      <c r="AK1963" s="99">
        <v>0</v>
      </c>
      <c r="AL1963" s="99">
        <v>842.60668047517504</v>
      </c>
      <c r="AM1963" s="99">
        <v>0</v>
      </c>
      <c r="AN1963" s="99">
        <v>208312.782382965</v>
      </c>
      <c r="AO1963" s="99">
        <v>0</v>
      </c>
      <c r="AP1963" s="99">
        <v>1485291.5239563</v>
      </c>
      <c r="AQ1963" s="99">
        <v>295057.67594528198</v>
      </c>
      <c r="AR1963" s="99">
        <v>110.354890903458</v>
      </c>
      <c r="AS1963" s="99">
        <v>0</v>
      </c>
      <c r="AT1963" s="99">
        <v>0</v>
      </c>
      <c r="AU1963" s="99">
        <v>0</v>
      </c>
      <c r="AV1963" s="99">
        <v>769455.34874725295</v>
      </c>
      <c r="AW1963" s="99">
        <v>0</v>
      </c>
      <c r="AX1963" s="99">
        <v>7624.7825728058797</v>
      </c>
      <c r="AY1963" s="99">
        <v>12801.198332190501</v>
      </c>
      <c r="AZ1963" s="99">
        <v>252144.21815490699</v>
      </c>
      <c r="BA1963" s="99">
        <v>0</v>
      </c>
      <c r="BB1963" s="99">
        <v>1249062.8627471901</v>
      </c>
      <c r="BC1963" s="99">
        <v>239564.011993408</v>
      </c>
      <c r="BD1963" s="99">
        <v>0</v>
      </c>
      <c r="BE1963" s="99">
        <v>7136.07781076431</v>
      </c>
      <c r="BF1963" s="99">
        <v>0</v>
      </c>
      <c r="BG1963" s="99">
        <v>769540.58087158203</v>
      </c>
      <c r="BH1963" s="99">
        <v>0</v>
      </c>
      <c r="BI1963" s="99">
        <v>186558.35403823899</v>
      </c>
      <c r="BJ1963" s="99">
        <v>109801.781294823</v>
      </c>
      <c r="BK1963" s="99">
        <v>0</v>
      </c>
      <c r="BL1963" s="99">
        <v>0</v>
      </c>
      <c r="BM1963" s="99">
        <v>0</v>
      </c>
      <c r="BN1963" s="99">
        <v>0</v>
      </c>
      <c r="BO1963" s="99">
        <v>0</v>
      </c>
      <c r="BP1963" s="99">
        <v>0</v>
      </c>
      <c r="BQ1963" s="99">
        <v>0</v>
      </c>
      <c r="BR1963" s="99">
        <v>3922.6762873232401</v>
      </c>
      <c r="BS1963" s="99">
        <v>99355.678776740999</v>
      </c>
      <c r="BT1963" s="99">
        <v>0</v>
      </c>
      <c r="BU1963" s="99">
        <v>109766.25</v>
      </c>
      <c r="BV1963" s="99">
        <v>84050.435521125793</v>
      </c>
      <c r="BW1963" s="99">
        <v>0</v>
      </c>
      <c r="BX1963" s="99">
        <v>569.92999953031494</v>
      </c>
      <c r="BY1963" s="99">
        <v>0</v>
      </c>
      <c r="BZ1963" s="99">
        <v>0</v>
      </c>
      <c r="CA1963" s="99">
        <v>1947.1062049269699</v>
      </c>
      <c r="CB1963" s="99">
        <v>223347.56835174601</v>
      </c>
      <c r="CC1963" s="99">
        <v>1778748.9494171101</v>
      </c>
      <c r="CD1963" s="99">
        <v>298288.82862091099</v>
      </c>
      <c r="CE1963" s="99">
        <v>124.329463745467</v>
      </c>
      <c r="CF1963" s="99">
        <v>17486.782255888</v>
      </c>
      <c r="CG1963" s="99">
        <v>160196.86854362499</v>
      </c>
      <c r="CH1963" s="99">
        <v>0</v>
      </c>
      <c r="CI1963" s="99">
        <v>2071.7383356094401</v>
      </c>
      <c r="CJ1963" s="99">
        <v>240763.23595428499</v>
      </c>
      <c r="CK1963" s="99">
        <v>1939090.55978394</v>
      </c>
      <c r="CL1963" s="99">
        <v>323613.51589584397</v>
      </c>
      <c r="CM1963" s="166">
        <v>2664.0889845192401</v>
      </c>
      <c r="CN1963" s="166">
        <v>449215.30627059902</v>
      </c>
      <c r="CO1963" s="166">
        <v>2718259.7651672401</v>
      </c>
      <c r="CP1963" s="99">
        <v>323613.51589584397</v>
      </c>
      <c r="CQ1963" s="99">
        <v>0</v>
      </c>
      <c r="CR1963" s="99">
        <v>0</v>
      </c>
      <c r="CS1963" s="99">
        <v>0</v>
      </c>
      <c r="CT1963" s="99">
        <v>0</v>
      </c>
      <c r="CU1963" s="98">
        <v>239.307473434</v>
      </c>
      <c r="CV1963" s="98">
        <v>716.69051669299995</v>
      </c>
      <c r="CW1963" s="98">
        <v>240834.350607634</v>
      </c>
      <c r="CX1963" s="98">
        <v>1938945.8179607349</v>
      </c>
    </row>
    <row r="1964" spans="1:102" x14ac:dyDescent="0.2">
      <c r="A1964" s="98" t="s">
        <v>184</v>
      </c>
      <c r="B1964" s="100">
        <v>41883</v>
      </c>
      <c r="C1964" s="99">
        <v>0</v>
      </c>
      <c r="D1964" s="99">
        <v>1752.6122998595199</v>
      </c>
      <c r="E1964" s="99">
        <v>224.95775636099299</v>
      </c>
      <c r="F1964" s="99">
        <v>1.12321176499245</v>
      </c>
      <c r="G1964" s="99">
        <v>0</v>
      </c>
      <c r="H1964" s="99">
        <v>0</v>
      </c>
      <c r="I1964" s="99">
        <v>0</v>
      </c>
      <c r="J1964" s="99">
        <v>615.33468009531498</v>
      </c>
      <c r="K1964" s="99">
        <v>0</v>
      </c>
      <c r="L1964" s="99">
        <v>15.9545999056427</v>
      </c>
      <c r="M1964" s="99">
        <v>13.435321800992799</v>
      </c>
      <c r="N1964" s="99">
        <v>168.784020386636</v>
      </c>
      <c r="O1964" s="99">
        <v>0</v>
      </c>
      <c r="P1964" s="99">
        <v>1691.18759000301</v>
      </c>
      <c r="Q1964" s="99">
        <v>183.32881171069999</v>
      </c>
      <c r="R1964" s="99">
        <v>0</v>
      </c>
      <c r="S1964" s="99">
        <v>11.9899265383137</v>
      </c>
      <c r="T1964" s="99">
        <v>0</v>
      </c>
      <c r="U1964" s="99">
        <v>615.58240715414297</v>
      </c>
      <c r="V1964" s="99">
        <v>0</v>
      </c>
      <c r="W1964" s="99">
        <v>192353.97994422901</v>
      </c>
      <c r="X1964" s="99">
        <v>34642.186830997503</v>
      </c>
      <c r="Y1964" s="99">
        <v>3.8494006629916799</v>
      </c>
      <c r="Z1964" s="99">
        <v>0</v>
      </c>
      <c r="AA1964" s="99">
        <v>0</v>
      </c>
      <c r="AB1964" s="99">
        <v>0</v>
      </c>
      <c r="AC1964" s="99">
        <v>214606.95518493699</v>
      </c>
      <c r="AD1964" s="99">
        <v>0</v>
      </c>
      <c r="AE1964" s="99">
        <v>1572.2951469570401</v>
      </c>
      <c r="AF1964" s="99">
        <v>1858.6248255372</v>
      </c>
      <c r="AG1964" s="99">
        <v>31005.6196653843</v>
      </c>
      <c r="AH1964" s="99">
        <v>0</v>
      </c>
      <c r="AI1964" s="99">
        <v>169386.44804191601</v>
      </c>
      <c r="AJ1964" s="99">
        <v>28820.229747057001</v>
      </c>
      <c r="AK1964" s="99">
        <v>0</v>
      </c>
      <c r="AL1964" s="99">
        <v>1371.9087651222901</v>
      </c>
      <c r="AM1964" s="99">
        <v>0</v>
      </c>
      <c r="AN1964" s="99">
        <v>214614.41024017299</v>
      </c>
      <c r="AO1964" s="99">
        <v>0</v>
      </c>
      <c r="AP1964" s="99">
        <v>1532540.2779083301</v>
      </c>
      <c r="AQ1964" s="99">
        <v>278124.64537429798</v>
      </c>
      <c r="AR1964" s="99">
        <v>489.647845946252</v>
      </c>
      <c r="AS1964" s="99">
        <v>0</v>
      </c>
      <c r="AT1964" s="99">
        <v>0</v>
      </c>
      <c r="AU1964" s="99">
        <v>0</v>
      </c>
      <c r="AV1964" s="99">
        <v>794260.58606720006</v>
      </c>
      <c r="AW1964" s="99">
        <v>0</v>
      </c>
      <c r="AX1964" s="99">
        <v>12550.7130030394</v>
      </c>
      <c r="AY1964" s="99">
        <v>15142.384411931</v>
      </c>
      <c r="AZ1964" s="99">
        <v>241300.61357498201</v>
      </c>
      <c r="BA1964" s="99">
        <v>0</v>
      </c>
      <c r="BB1964" s="99">
        <v>1372164.60614014</v>
      </c>
      <c r="BC1964" s="99">
        <v>232516.72595977801</v>
      </c>
      <c r="BD1964" s="99">
        <v>0</v>
      </c>
      <c r="BE1964" s="99">
        <v>11166.5479879379</v>
      </c>
      <c r="BF1964" s="99">
        <v>0</v>
      </c>
      <c r="BG1964" s="99">
        <v>794364.50194549595</v>
      </c>
      <c r="BH1964" s="99">
        <v>0</v>
      </c>
      <c r="BI1964" s="99">
        <v>192885.29595756499</v>
      </c>
      <c r="BJ1964" s="99">
        <v>105424.686890602</v>
      </c>
      <c r="BK1964" s="99">
        <v>0</v>
      </c>
      <c r="BL1964" s="99">
        <v>0</v>
      </c>
      <c r="BM1964" s="99">
        <v>0</v>
      </c>
      <c r="BN1964" s="99">
        <v>0</v>
      </c>
      <c r="BO1964" s="99">
        <v>0</v>
      </c>
      <c r="BP1964" s="99">
        <v>0</v>
      </c>
      <c r="BQ1964" s="99">
        <v>0</v>
      </c>
      <c r="BR1964" s="99">
        <v>4159.0834643840799</v>
      </c>
      <c r="BS1964" s="99">
        <v>98374.689886093096</v>
      </c>
      <c r="BT1964" s="99">
        <v>0</v>
      </c>
      <c r="BU1964" s="99">
        <v>105699.75</v>
      </c>
      <c r="BV1964" s="99">
        <v>81430.654680252104</v>
      </c>
      <c r="BW1964" s="99">
        <v>0</v>
      </c>
      <c r="BX1964" s="99">
        <v>835.74999894946802</v>
      </c>
      <c r="BY1964" s="99">
        <v>0</v>
      </c>
      <c r="BZ1964" s="99">
        <v>0</v>
      </c>
      <c r="CA1964" s="99">
        <v>1979.28281958401</v>
      </c>
      <c r="CB1964" s="99">
        <v>227603.15260314901</v>
      </c>
      <c r="CC1964" s="99">
        <v>1811632.24395752</v>
      </c>
      <c r="CD1964" s="99">
        <v>296668.45815658598</v>
      </c>
      <c r="CE1964" s="99">
        <v>124.92429721169199</v>
      </c>
      <c r="CF1964" s="99">
        <v>17966.289301872301</v>
      </c>
      <c r="CG1964" s="99">
        <v>165045.14304542501</v>
      </c>
      <c r="CH1964" s="99">
        <v>0</v>
      </c>
      <c r="CI1964" s="99">
        <v>2103.8176311552502</v>
      </c>
      <c r="CJ1964" s="99">
        <v>245547.44815635699</v>
      </c>
      <c r="CK1964" s="99">
        <v>1987550.72265625</v>
      </c>
      <c r="CL1964" s="99">
        <v>322198.51520156901</v>
      </c>
      <c r="CM1964" s="166">
        <v>2718.6680281758299</v>
      </c>
      <c r="CN1964" s="166">
        <v>460390.03992462199</v>
      </c>
      <c r="CO1964" s="166">
        <v>2775179.80358887</v>
      </c>
      <c r="CP1964" s="99">
        <v>322198.51520156901</v>
      </c>
      <c r="CQ1964" s="99">
        <v>0</v>
      </c>
      <c r="CR1964" s="99">
        <v>0</v>
      </c>
      <c r="CS1964" s="99">
        <v>0</v>
      </c>
      <c r="CT1964" s="99">
        <v>0</v>
      </c>
      <c r="CU1964" s="98">
        <v>224.34625659599999</v>
      </c>
      <c r="CV1964" s="98">
        <v>738.17981824699996</v>
      </c>
      <c r="CW1964" s="98">
        <v>245569.44190502132</v>
      </c>
      <c r="CX1964" s="98">
        <v>1976677.3870029449</v>
      </c>
    </row>
    <row r="1965" spans="1:102" x14ac:dyDescent="0.2">
      <c r="A1965" s="98" t="s">
        <v>184</v>
      </c>
      <c r="B1965" s="100">
        <v>41974</v>
      </c>
      <c r="C1965" s="99">
        <v>0</v>
      </c>
      <c r="D1965" s="99">
        <v>1798.3685749620199</v>
      </c>
      <c r="E1965" s="99">
        <v>223.31051825359501</v>
      </c>
      <c r="F1965" s="99">
        <v>0.93137168699467998</v>
      </c>
      <c r="G1965" s="99">
        <v>0</v>
      </c>
      <c r="H1965" s="99">
        <v>0</v>
      </c>
      <c r="I1965" s="99">
        <v>0</v>
      </c>
      <c r="J1965" s="99">
        <v>618.966114468873</v>
      </c>
      <c r="K1965" s="99">
        <v>0</v>
      </c>
      <c r="L1965" s="99">
        <v>15.7209405044559</v>
      </c>
      <c r="M1965" s="99">
        <v>13.672592794988301</v>
      </c>
      <c r="N1965" s="99">
        <v>163.841903217137</v>
      </c>
      <c r="O1965" s="99">
        <v>0</v>
      </c>
      <c r="P1965" s="99">
        <v>1726.15926739573</v>
      </c>
      <c r="Q1965" s="99">
        <v>180.403429348022</v>
      </c>
      <c r="R1965" s="99">
        <v>0</v>
      </c>
      <c r="S1965" s="99">
        <v>13.706104765878999</v>
      </c>
      <c r="T1965" s="99">
        <v>0</v>
      </c>
      <c r="U1965" s="99">
        <v>618.94174432009504</v>
      </c>
      <c r="V1965" s="99">
        <v>0</v>
      </c>
      <c r="W1965" s="99">
        <v>193307.61302375799</v>
      </c>
      <c r="X1965" s="99">
        <v>33200.454994678497</v>
      </c>
      <c r="Y1965" s="99">
        <v>4.3673029749770604</v>
      </c>
      <c r="Z1965" s="99">
        <v>0</v>
      </c>
      <c r="AA1965" s="99">
        <v>0</v>
      </c>
      <c r="AB1965" s="99">
        <v>0</v>
      </c>
      <c r="AC1965" s="99">
        <v>216312.10730361901</v>
      </c>
      <c r="AD1965" s="99">
        <v>0</v>
      </c>
      <c r="AE1965" s="99">
        <v>1097.95156674087</v>
      </c>
      <c r="AF1965" s="99">
        <v>1745.00490054488</v>
      </c>
      <c r="AG1965" s="99">
        <v>30563.761647224401</v>
      </c>
      <c r="AH1965" s="99">
        <v>0</v>
      </c>
      <c r="AI1965" s="99">
        <v>185239.494651794</v>
      </c>
      <c r="AJ1965" s="99">
        <v>27020.7989544868</v>
      </c>
      <c r="AK1965" s="99">
        <v>0</v>
      </c>
      <c r="AL1965" s="99">
        <v>1885.7494220584599</v>
      </c>
      <c r="AM1965" s="99">
        <v>0</v>
      </c>
      <c r="AN1965" s="99">
        <v>216297.099233627</v>
      </c>
      <c r="AO1965" s="99">
        <v>0</v>
      </c>
      <c r="AP1965" s="99">
        <v>1553678.7643432601</v>
      </c>
      <c r="AQ1965" s="99">
        <v>266231.84482574498</v>
      </c>
      <c r="AR1965" s="99">
        <v>103.643565019593</v>
      </c>
      <c r="AS1965" s="99">
        <v>0</v>
      </c>
      <c r="AT1965" s="99">
        <v>0</v>
      </c>
      <c r="AU1965" s="99">
        <v>0</v>
      </c>
      <c r="AV1965" s="99">
        <v>805639.80481720006</v>
      </c>
      <c r="AW1965" s="99">
        <v>0</v>
      </c>
      <c r="AX1965" s="99">
        <v>9075.5775644779205</v>
      </c>
      <c r="AY1965" s="99">
        <v>14094.299364686</v>
      </c>
      <c r="AZ1965" s="99">
        <v>232223.82231330901</v>
      </c>
      <c r="BA1965" s="99">
        <v>0</v>
      </c>
      <c r="BB1965" s="99">
        <v>1523238.7625732401</v>
      </c>
      <c r="BC1965" s="99">
        <v>216390.640665054</v>
      </c>
      <c r="BD1965" s="99">
        <v>0</v>
      </c>
      <c r="BE1965" s="99">
        <v>14882.4292453527</v>
      </c>
      <c r="BF1965" s="99">
        <v>0</v>
      </c>
      <c r="BG1965" s="99">
        <v>805579.84210967994</v>
      </c>
      <c r="BH1965" s="99">
        <v>0</v>
      </c>
      <c r="BI1965" s="99">
        <v>191094.517957687</v>
      </c>
      <c r="BJ1965" s="99">
        <v>103060.859467506</v>
      </c>
      <c r="BK1965" s="99">
        <v>0</v>
      </c>
      <c r="BL1965" s="99">
        <v>0</v>
      </c>
      <c r="BM1965" s="99">
        <v>0</v>
      </c>
      <c r="BN1965" s="99">
        <v>0</v>
      </c>
      <c r="BO1965" s="99">
        <v>0</v>
      </c>
      <c r="BP1965" s="99">
        <v>0</v>
      </c>
      <c r="BQ1965" s="99">
        <v>0</v>
      </c>
      <c r="BR1965" s="99">
        <v>4392.7231886386899</v>
      </c>
      <c r="BS1965" s="99">
        <v>98219.426952362104</v>
      </c>
      <c r="BT1965" s="99">
        <v>0</v>
      </c>
      <c r="BU1965" s="99">
        <v>116525.089999199</v>
      </c>
      <c r="BV1965" s="99">
        <v>76455.215085983305</v>
      </c>
      <c r="BW1965" s="99">
        <v>0</v>
      </c>
      <c r="BX1965" s="99">
        <v>1203.60999855399</v>
      </c>
      <c r="BY1965" s="99">
        <v>0</v>
      </c>
      <c r="BZ1965" s="99">
        <v>0</v>
      </c>
      <c r="CA1965" s="99">
        <v>2019.20506314933</v>
      </c>
      <c r="CB1965" s="99">
        <v>225733.23992919899</v>
      </c>
      <c r="CC1965" s="99">
        <v>1822388.63169861</v>
      </c>
      <c r="CD1965" s="99">
        <v>285080.910598755</v>
      </c>
      <c r="CE1965" s="99">
        <v>130.394726550207</v>
      </c>
      <c r="CF1965" s="99">
        <v>18512.193433046301</v>
      </c>
      <c r="CG1965" s="99">
        <v>168543.711418152</v>
      </c>
      <c r="CH1965" s="99">
        <v>0</v>
      </c>
      <c r="CI1965" s="99">
        <v>2149.2606427967498</v>
      </c>
      <c r="CJ1965" s="99">
        <v>244324.37035369899</v>
      </c>
      <c r="CK1965" s="99">
        <v>1978279.4673156701</v>
      </c>
      <c r="CL1965" s="99">
        <v>309709.51474761998</v>
      </c>
      <c r="CM1965" s="166">
        <v>2760.0217025279999</v>
      </c>
      <c r="CN1965" s="166">
        <v>459126.56414032</v>
      </c>
      <c r="CO1965" s="166">
        <v>2778787.0732421898</v>
      </c>
      <c r="CP1965" s="99">
        <v>309709.51474761998</v>
      </c>
      <c r="CQ1965" s="99">
        <v>0</v>
      </c>
      <c r="CR1965" s="99">
        <v>0</v>
      </c>
      <c r="CS1965" s="99">
        <v>0</v>
      </c>
      <c r="CT1965" s="99">
        <v>0</v>
      </c>
      <c r="CU1965" s="98">
        <v>224.13927264899999</v>
      </c>
      <c r="CV1965" s="98">
        <v>741.69162762500002</v>
      </c>
      <c r="CW1965" s="98">
        <v>244245.4333622453</v>
      </c>
      <c r="CX1965" s="98">
        <v>1990932.3431167621</v>
      </c>
    </row>
    <row r="1966" spans="1:102" x14ac:dyDescent="0.2">
      <c r="A1966" s="98" t="s">
        <v>184</v>
      </c>
      <c r="B1966" s="100">
        <v>42064</v>
      </c>
      <c r="C1966" s="99">
        <v>0</v>
      </c>
      <c r="D1966" s="99">
        <v>1852.4842985570399</v>
      </c>
      <c r="E1966" s="99">
        <v>219.89985546283401</v>
      </c>
      <c r="F1966" s="99">
        <v>3.85459172099945</v>
      </c>
      <c r="G1966" s="99">
        <v>0</v>
      </c>
      <c r="H1966" s="99">
        <v>0</v>
      </c>
      <c r="I1966" s="99">
        <v>0</v>
      </c>
      <c r="J1966" s="99">
        <v>618.32698227465198</v>
      </c>
      <c r="K1966" s="99">
        <v>0</v>
      </c>
      <c r="L1966" s="99">
        <v>16.815399480750798</v>
      </c>
      <c r="M1966" s="99">
        <v>15.803486052900601</v>
      </c>
      <c r="N1966" s="99">
        <v>156.14014011621501</v>
      </c>
      <c r="O1966" s="99">
        <v>0</v>
      </c>
      <c r="P1966" s="99">
        <v>1601.1997061222801</v>
      </c>
      <c r="Q1966" s="99">
        <v>176.52770976163399</v>
      </c>
      <c r="R1966" s="99">
        <v>0</v>
      </c>
      <c r="S1966" s="99">
        <v>15.110346553032301</v>
      </c>
      <c r="T1966" s="99">
        <v>0</v>
      </c>
      <c r="U1966" s="99">
        <v>618.25128417462099</v>
      </c>
      <c r="V1966" s="99">
        <v>0</v>
      </c>
      <c r="W1966" s="99">
        <v>205991.32718277001</v>
      </c>
      <c r="X1966" s="99">
        <v>32097.986183404901</v>
      </c>
      <c r="Y1966" s="99">
        <v>43.289880791679003</v>
      </c>
      <c r="Z1966" s="99">
        <v>0</v>
      </c>
      <c r="AA1966" s="99">
        <v>0</v>
      </c>
      <c r="AB1966" s="99">
        <v>0</v>
      </c>
      <c r="AC1966" s="99">
        <v>216383.42058944699</v>
      </c>
      <c r="AD1966" s="99">
        <v>0</v>
      </c>
      <c r="AE1966" s="99">
        <v>945.09958788007498</v>
      </c>
      <c r="AF1966" s="99">
        <v>2348.5099953413001</v>
      </c>
      <c r="AG1966" s="99">
        <v>30368.786808013901</v>
      </c>
      <c r="AH1966" s="99">
        <v>0</v>
      </c>
      <c r="AI1966" s="99">
        <v>161003.97937965399</v>
      </c>
      <c r="AJ1966" s="99">
        <v>26224.559802293799</v>
      </c>
      <c r="AK1966" s="99">
        <v>0</v>
      </c>
      <c r="AL1966" s="99">
        <v>1695.1439636498701</v>
      </c>
      <c r="AM1966" s="99">
        <v>0</v>
      </c>
      <c r="AN1966" s="99">
        <v>216376.215742111</v>
      </c>
      <c r="AO1966" s="99">
        <v>0</v>
      </c>
      <c r="AP1966" s="99">
        <v>1654782.6184234601</v>
      </c>
      <c r="AQ1966" s="99">
        <v>256698.024557114</v>
      </c>
      <c r="AR1966" s="99">
        <v>425.08148431405402</v>
      </c>
      <c r="AS1966" s="99">
        <v>0</v>
      </c>
      <c r="AT1966" s="99">
        <v>0</v>
      </c>
      <c r="AU1966" s="99">
        <v>0</v>
      </c>
      <c r="AV1966" s="99">
        <v>810190.86067199695</v>
      </c>
      <c r="AW1966" s="99">
        <v>0</v>
      </c>
      <c r="AX1966" s="99">
        <v>7476.0486888289497</v>
      </c>
      <c r="AY1966" s="99">
        <v>19341.365214586302</v>
      </c>
      <c r="AZ1966" s="99">
        <v>236461.42603492699</v>
      </c>
      <c r="BA1966" s="99">
        <v>0</v>
      </c>
      <c r="BB1966" s="99">
        <v>1273305.89395142</v>
      </c>
      <c r="BC1966" s="99">
        <v>209927.50192069999</v>
      </c>
      <c r="BD1966" s="99">
        <v>0</v>
      </c>
      <c r="BE1966" s="99">
        <v>13872.3429859877</v>
      </c>
      <c r="BF1966" s="99">
        <v>0</v>
      </c>
      <c r="BG1966" s="99">
        <v>810078.68382263195</v>
      </c>
      <c r="BH1966" s="99">
        <v>0</v>
      </c>
      <c r="BI1966" s="99">
        <v>195365.176185608</v>
      </c>
      <c r="BJ1966" s="99">
        <v>104246.217320442</v>
      </c>
      <c r="BK1966" s="99">
        <v>0</v>
      </c>
      <c r="BL1966" s="99">
        <v>0</v>
      </c>
      <c r="BM1966" s="99">
        <v>0</v>
      </c>
      <c r="BN1966" s="99">
        <v>0</v>
      </c>
      <c r="BO1966" s="99">
        <v>0</v>
      </c>
      <c r="BP1966" s="99">
        <v>0</v>
      </c>
      <c r="BQ1966" s="99">
        <v>0</v>
      </c>
      <c r="BR1966" s="99">
        <v>5101.5149589777002</v>
      </c>
      <c r="BS1966" s="99">
        <v>100202.095573425</v>
      </c>
      <c r="BT1966" s="99">
        <v>0</v>
      </c>
      <c r="BU1966" s="99">
        <v>122653.949999809</v>
      </c>
      <c r="BV1966" s="99">
        <v>76478.631542205796</v>
      </c>
      <c r="BW1966" s="99">
        <v>0</v>
      </c>
      <c r="BX1966" s="99">
        <v>1235.5999987125399</v>
      </c>
      <c r="BY1966" s="99">
        <v>0</v>
      </c>
      <c r="BZ1966" s="99">
        <v>0</v>
      </c>
      <c r="CA1966" s="99">
        <v>2074.8047795891798</v>
      </c>
      <c r="CB1966" s="99">
        <v>237893.167304993</v>
      </c>
      <c r="CC1966" s="99">
        <v>1909893.38311768</v>
      </c>
      <c r="CD1966" s="99">
        <v>306871.11713028001</v>
      </c>
      <c r="CE1966" s="99">
        <v>132.426284661517</v>
      </c>
      <c r="CF1966" s="99">
        <v>18603.120769977599</v>
      </c>
      <c r="CG1966" s="99">
        <v>162134.74330520601</v>
      </c>
      <c r="CH1966" s="99">
        <v>0</v>
      </c>
      <c r="CI1966" s="99">
        <v>2207.5870805382701</v>
      </c>
      <c r="CJ1966" s="99">
        <v>256427.460739136</v>
      </c>
      <c r="CK1966" s="99">
        <v>2072960.8573608401</v>
      </c>
      <c r="CL1966" s="99">
        <v>331991.61553192098</v>
      </c>
      <c r="CM1966" s="166">
        <v>2818.7652947306601</v>
      </c>
      <c r="CN1966" s="166">
        <v>473136.50645828201</v>
      </c>
      <c r="CO1966" s="166">
        <v>2884496.09301758</v>
      </c>
      <c r="CP1966" s="99">
        <v>331991.61553192098</v>
      </c>
      <c r="CQ1966" s="99">
        <v>0</v>
      </c>
      <c r="CR1966" s="99">
        <v>0</v>
      </c>
      <c r="CS1966" s="99">
        <v>0</v>
      </c>
      <c r="CT1966" s="99">
        <v>0</v>
      </c>
      <c r="CU1966" s="98">
        <v>220.24509405200001</v>
      </c>
      <c r="CV1966" s="98">
        <v>744.33461186199997</v>
      </c>
      <c r="CW1966" s="98">
        <v>256496.28807497059</v>
      </c>
      <c r="CX1966" s="98">
        <v>2072028.126422886</v>
      </c>
    </row>
    <row r="1967" spans="1:102" x14ac:dyDescent="0.2">
      <c r="A1967" s="98" t="s">
        <v>184</v>
      </c>
      <c r="B1967" s="100">
        <v>42156</v>
      </c>
      <c r="C1967" s="99">
        <v>0</v>
      </c>
      <c r="D1967" s="99">
        <v>1890.72399803996</v>
      </c>
      <c r="E1967" s="99">
        <v>216.86318406835201</v>
      </c>
      <c r="F1967" s="99">
        <v>4.0557008999749096</v>
      </c>
      <c r="G1967" s="99">
        <v>0</v>
      </c>
      <c r="H1967" s="99">
        <v>0</v>
      </c>
      <c r="I1967" s="99">
        <v>0</v>
      </c>
      <c r="J1967" s="99">
        <v>619.403506338596</v>
      </c>
      <c r="K1967" s="99">
        <v>0</v>
      </c>
      <c r="L1967" s="99">
        <v>18.6200593127869</v>
      </c>
      <c r="M1967" s="99">
        <v>16.106298252940199</v>
      </c>
      <c r="N1967" s="99">
        <v>153.271108794957</v>
      </c>
      <c r="O1967" s="99">
        <v>0</v>
      </c>
      <c r="P1967" s="99">
        <v>1715.98546615243</v>
      </c>
      <c r="Q1967" s="99">
        <v>170.847154008225</v>
      </c>
      <c r="R1967" s="99">
        <v>0</v>
      </c>
      <c r="S1967" s="99">
        <v>15.050864085671501</v>
      </c>
      <c r="T1967" s="99">
        <v>0</v>
      </c>
      <c r="U1967" s="99">
        <v>619.35395684093203</v>
      </c>
      <c r="V1967" s="99">
        <v>0</v>
      </c>
      <c r="W1967" s="99">
        <v>206576.31013679499</v>
      </c>
      <c r="X1967" s="99">
        <v>30520.5154197216</v>
      </c>
      <c r="Y1967" s="99">
        <v>3.8625856109720198</v>
      </c>
      <c r="Z1967" s="99">
        <v>0</v>
      </c>
      <c r="AA1967" s="99">
        <v>0</v>
      </c>
      <c r="AB1967" s="99">
        <v>0</v>
      </c>
      <c r="AC1967" s="99">
        <v>215715.26043701201</v>
      </c>
      <c r="AD1967" s="99">
        <v>0</v>
      </c>
      <c r="AE1967" s="99">
        <v>1261.47419826686</v>
      </c>
      <c r="AF1967" s="99">
        <v>2149.3860042989299</v>
      </c>
      <c r="AG1967" s="99">
        <v>28873.9460709095</v>
      </c>
      <c r="AH1967" s="99">
        <v>0</v>
      </c>
      <c r="AI1967" s="99">
        <v>177756.680871964</v>
      </c>
      <c r="AJ1967" s="99">
        <v>24450.8108372688</v>
      </c>
      <c r="AK1967" s="99">
        <v>0</v>
      </c>
      <c r="AL1967" s="99">
        <v>1916.8203249722701</v>
      </c>
      <c r="AM1967" s="99">
        <v>0</v>
      </c>
      <c r="AN1967" s="99">
        <v>215748.70459938</v>
      </c>
      <c r="AO1967" s="99">
        <v>0</v>
      </c>
      <c r="AP1967" s="99">
        <v>1662238.69319153</v>
      </c>
      <c r="AQ1967" s="99">
        <v>248263.415184021</v>
      </c>
      <c r="AR1967" s="99">
        <v>111.528181682341</v>
      </c>
      <c r="AS1967" s="99">
        <v>0</v>
      </c>
      <c r="AT1967" s="99">
        <v>0</v>
      </c>
      <c r="AU1967" s="99">
        <v>0</v>
      </c>
      <c r="AV1967" s="99">
        <v>809709.14986419701</v>
      </c>
      <c r="AW1967" s="99">
        <v>0</v>
      </c>
      <c r="AX1967" s="99">
        <v>10481.835409760501</v>
      </c>
      <c r="AY1967" s="99">
        <v>17636.688976049401</v>
      </c>
      <c r="AZ1967" s="99">
        <v>228914.05107116699</v>
      </c>
      <c r="BA1967" s="99">
        <v>0</v>
      </c>
      <c r="BB1967" s="99">
        <v>1432931.55049133</v>
      </c>
      <c r="BC1967" s="99">
        <v>199322.136520386</v>
      </c>
      <c r="BD1967" s="99">
        <v>0</v>
      </c>
      <c r="BE1967" s="99">
        <v>15743.8635466099</v>
      </c>
      <c r="BF1967" s="99">
        <v>0</v>
      </c>
      <c r="BG1967" s="99">
        <v>809792.69709014904</v>
      </c>
      <c r="BH1967" s="99">
        <v>0</v>
      </c>
      <c r="BI1967" s="99">
        <v>211484.24423790001</v>
      </c>
      <c r="BJ1967" s="99">
        <v>103114.34993934599</v>
      </c>
      <c r="BK1967" s="99">
        <v>0</v>
      </c>
      <c r="BL1967" s="99">
        <v>0</v>
      </c>
      <c r="BM1967" s="99">
        <v>0</v>
      </c>
      <c r="BN1967" s="99">
        <v>0</v>
      </c>
      <c r="BO1967" s="99">
        <v>0</v>
      </c>
      <c r="BP1967" s="99">
        <v>0</v>
      </c>
      <c r="BQ1967" s="99">
        <v>0</v>
      </c>
      <c r="BR1967" s="99">
        <v>4716.1367368698102</v>
      </c>
      <c r="BS1967" s="99">
        <v>100178.434659958</v>
      </c>
      <c r="BT1967" s="99">
        <v>0</v>
      </c>
      <c r="BU1967" s="99">
        <v>124707</v>
      </c>
      <c r="BV1967" s="99">
        <v>73164.777388572693</v>
      </c>
      <c r="BW1967" s="99">
        <v>0</v>
      </c>
      <c r="BX1967" s="99">
        <v>1394.16999864578</v>
      </c>
      <c r="BY1967" s="99">
        <v>0</v>
      </c>
      <c r="BZ1967" s="99">
        <v>0</v>
      </c>
      <c r="CA1967" s="99">
        <v>2107.19818270206</v>
      </c>
      <c r="CB1967" s="99">
        <v>237384.23444366499</v>
      </c>
      <c r="CC1967" s="99">
        <v>1908387.28796387</v>
      </c>
      <c r="CD1967" s="99">
        <v>303604.601665497</v>
      </c>
      <c r="CE1967" s="99">
        <v>136.58031315728999</v>
      </c>
      <c r="CF1967" s="99">
        <v>19353.7737443447</v>
      </c>
      <c r="CG1967" s="99">
        <v>175918.68513679499</v>
      </c>
      <c r="CH1967" s="99">
        <v>0</v>
      </c>
      <c r="CI1967" s="99">
        <v>2244.4556548595401</v>
      </c>
      <c r="CJ1967" s="99">
        <v>256761.39402961699</v>
      </c>
      <c r="CK1967" s="99">
        <v>2085257.41369629</v>
      </c>
      <c r="CL1967" s="99">
        <v>329884.58844757098</v>
      </c>
      <c r="CM1967" s="166">
        <v>2855.6345355510698</v>
      </c>
      <c r="CN1967" s="166">
        <v>473298.506378174</v>
      </c>
      <c r="CO1967" s="166">
        <v>2901323.5901184101</v>
      </c>
      <c r="CP1967" s="99">
        <v>329884.58844757098</v>
      </c>
      <c r="CQ1967" s="99">
        <v>0</v>
      </c>
      <c r="CR1967" s="99">
        <v>0</v>
      </c>
      <c r="CS1967" s="99">
        <v>0</v>
      </c>
      <c r="CT1967" s="99">
        <v>0</v>
      </c>
      <c r="CU1967" s="98">
        <v>216.364061789</v>
      </c>
      <c r="CV1967" s="98">
        <v>748.87433511799998</v>
      </c>
      <c r="CW1967" s="98">
        <v>256738.0081880097</v>
      </c>
      <c r="CX1967" s="98">
        <v>2084305.973100665</v>
      </c>
    </row>
    <row r="1968" spans="1:102" x14ac:dyDescent="0.2">
      <c r="A1968" s="98" t="s">
        <v>184</v>
      </c>
      <c r="B1968" s="100">
        <v>42248</v>
      </c>
      <c r="C1968" s="99">
        <v>0</v>
      </c>
      <c r="D1968" s="99">
        <v>1918.54570817947</v>
      </c>
      <c r="E1968" s="99">
        <v>211.60015740990599</v>
      </c>
      <c r="F1968" s="99">
        <v>5.28839756594971</v>
      </c>
      <c r="G1968" s="99">
        <v>0</v>
      </c>
      <c r="H1968" s="99">
        <v>0</v>
      </c>
      <c r="I1968" s="99">
        <v>0</v>
      </c>
      <c r="J1968" s="99">
        <v>622.03256070613895</v>
      </c>
      <c r="K1968" s="99">
        <v>0</v>
      </c>
      <c r="L1968" s="99">
        <v>25.139054042520002</v>
      </c>
      <c r="M1968" s="99">
        <v>14.333912104950301</v>
      </c>
      <c r="N1968" s="99">
        <v>143.611819414422</v>
      </c>
      <c r="O1968" s="99">
        <v>0</v>
      </c>
      <c r="P1968" s="99">
        <v>1857.14761739969</v>
      </c>
      <c r="Q1968" s="99">
        <v>168.54137545824099</v>
      </c>
      <c r="R1968" s="99">
        <v>0</v>
      </c>
      <c r="S1968" s="99">
        <v>13.8103234894807</v>
      </c>
      <c r="T1968" s="99">
        <v>0</v>
      </c>
      <c r="U1968" s="99">
        <v>622.15903580933798</v>
      </c>
      <c r="V1968" s="99">
        <v>0</v>
      </c>
      <c r="W1968" s="99">
        <v>208960.80541801499</v>
      </c>
      <c r="X1968" s="99">
        <v>28820.3547255993</v>
      </c>
      <c r="Y1968" s="99">
        <v>47.154803496785497</v>
      </c>
      <c r="Z1968" s="99">
        <v>0</v>
      </c>
      <c r="AA1968" s="99">
        <v>0</v>
      </c>
      <c r="AB1968" s="99">
        <v>0</v>
      </c>
      <c r="AC1968" s="99">
        <v>213377.934169769</v>
      </c>
      <c r="AD1968" s="99">
        <v>0</v>
      </c>
      <c r="AE1968" s="99">
        <v>1640.9441400319299</v>
      </c>
      <c r="AF1968" s="99">
        <v>1560.6072609871601</v>
      </c>
      <c r="AG1968" s="99">
        <v>27938.877164125399</v>
      </c>
      <c r="AH1968" s="99">
        <v>0</v>
      </c>
      <c r="AI1968" s="99">
        <v>186750.68512725801</v>
      </c>
      <c r="AJ1968" s="99">
        <v>24252.748213052801</v>
      </c>
      <c r="AK1968" s="99">
        <v>0</v>
      </c>
      <c r="AL1968" s="99">
        <v>1829.1273736506701</v>
      </c>
      <c r="AM1968" s="99">
        <v>0</v>
      </c>
      <c r="AN1968" s="99">
        <v>213341.25348091099</v>
      </c>
      <c r="AO1968" s="99">
        <v>0</v>
      </c>
      <c r="AP1968" s="99">
        <v>1678816.2750091599</v>
      </c>
      <c r="AQ1968" s="99">
        <v>235890.209918976</v>
      </c>
      <c r="AR1968" s="99">
        <v>920.59795779734895</v>
      </c>
      <c r="AS1968" s="99">
        <v>0</v>
      </c>
      <c r="AT1968" s="99">
        <v>0</v>
      </c>
      <c r="AU1968" s="99">
        <v>0</v>
      </c>
      <c r="AV1968" s="99">
        <v>798073.47088623</v>
      </c>
      <c r="AW1968" s="99">
        <v>0</v>
      </c>
      <c r="AX1968" s="99">
        <v>14112.9037547112</v>
      </c>
      <c r="AY1968" s="99">
        <v>13722.297452688201</v>
      </c>
      <c r="AZ1968" s="99">
        <v>219116.619348526</v>
      </c>
      <c r="BA1968" s="99">
        <v>0</v>
      </c>
      <c r="BB1968" s="99">
        <v>1523699.9969635</v>
      </c>
      <c r="BC1968" s="99">
        <v>198636.60991668701</v>
      </c>
      <c r="BD1968" s="99">
        <v>0</v>
      </c>
      <c r="BE1968" s="99">
        <v>15100.8525164127</v>
      </c>
      <c r="BF1968" s="99">
        <v>0</v>
      </c>
      <c r="BG1968" s="99">
        <v>798111.84974670399</v>
      </c>
      <c r="BH1968" s="99">
        <v>0</v>
      </c>
      <c r="BI1968" s="99">
        <v>214405.803760529</v>
      </c>
      <c r="BJ1968" s="99">
        <v>100976.093895912</v>
      </c>
      <c r="BK1968" s="99">
        <v>0</v>
      </c>
      <c r="BL1968" s="99">
        <v>0</v>
      </c>
      <c r="BM1968" s="99">
        <v>0</v>
      </c>
      <c r="BN1968" s="99">
        <v>0</v>
      </c>
      <c r="BO1968" s="99">
        <v>0</v>
      </c>
      <c r="BP1968" s="99">
        <v>0</v>
      </c>
      <c r="BQ1968" s="99">
        <v>0</v>
      </c>
      <c r="BR1968" s="99">
        <v>3749.5694286525199</v>
      </c>
      <c r="BS1968" s="99">
        <v>97806.775596618696</v>
      </c>
      <c r="BT1968" s="99">
        <v>0</v>
      </c>
      <c r="BU1968" s="99">
        <v>117792</v>
      </c>
      <c r="BV1968" s="99">
        <v>72689.810409545898</v>
      </c>
      <c r="BW1968" s="99">
        <v>0</v>
      </c>
      <c r="BX1968" s="99">
        <v>1191.1899993419599</v>
      </c>
      <c r="BY1968" s="99">
        <v>0</v>
      </c>
      <c r="BZ1968" s="99">
        <v>0</v>
      </c>
      <c r="CA1968" s="99">
        <v>2130.87196308374</v>
      </c>
      <c r="CB1968" s="99">
        <v>237654.66280746501</v>
      </c>
      <c r="CC1968" s="99">
        <v>1914431.04725647</v>
      </c>
      <c r="CD1968" s="99">
        <v>299332.04214096098</v>
      </c>
      <c r="CE1968" s="99">
        <v>147.13692677952301</v>
      </c>
      <c r="CF1968" s="99">
        <v>19957.596333742102</v>
      </c>
      <c r="CG1968" s="99">
        <v>180802.68940353399</v>
      </c>
      <c r="CH1968" s="99">
        <v>0</v>
      </c>
      <c r="CI1968" s="99">
        <v>2277.4129264950798</v>
      </c>
      <c r="CJ1968" s="99">
        <v>257560.48730087301</v>
      </c>
      <c r="CK1968" s="99">
        <v>2107783.1890869099</v>
      </c>
      <c r="CL1968" s="99">
        <v>326806.64833831799</v>
      </c>
      <c r="CM1968" s="166">
        <v>2891.9393837451898</v>
      </c>
      <c r="CN1968" s="166">
        <v>470577.27978515602</v>
      </c>
      <c r="CO1968" s="166">
        <v>2893691.5643920898</v>
      </c>
      <c r="CP1968" s="99">
        <v>326806.64833831799</v>
      </c>
      <c r="CQ1968" s="99">
        <v>0</v>
      </c>
      <c r="CR1968" s="99">
        <v>0</v>
      </c>
      <c r="CS1968" s="99">
        <v>0</v>
      </c>
      <c r="CT1968" s="99">
        <v>0</v>
      </c>
      <c r="CU1968" s="98">
        <v>211.14813989500001</v>
      </c>
      <c r="CV1968" s="98">
        <v>760.548267979</v>
      </c>
      <c r="CW1968" s="98">
        <v>257612.25914120712</v>
      </c>
      <c r="CX1968" s="98">
        <v>2095233.7366600039</v>
      </c>
    </row>
    <row r="1969" spans="1:102" x14ac:dyDescent="0.2">
      <c r="A1969" s="98" t="s">
        <v>184</v>
      </c>
      <c r="B1969" s="100">
        <v>42339</v>
      </c>
      <c r="C1969" s="99">
        <v>0</v>
      </c>
      <c r="D1969" s="99">
        <v>1947.4833750426801</v>
      </c>
      <c r="E1969" s="99">
        <v>207.637635480613</v>
      </c>
      <c r="F1969" s="99">
        <v>5.0132007329957604</v>
      </c>
      <c r="G1969" s="99">
        <v>0</v>
      </c>
      <c r="H1969" s="99">
        <v>0</v>
      </c>
      <c r="I1969" s="99">
        <v>0</v>
      </c>
      <c r="J1969" s="99">
        <v>619.13388302177202</v>
      </c>
      <c r="K1969" s="99">
        <v>0</v>
      </c>
      <c r="L1969" s="99">
        <v>22.527838823152699</v>
      </c>
      <c r="M1969" s="99">
        <v>11.683511928888</v>
      </c>
      <c r="N1969" s="99">
        <v>137.877364793792</v>
      </c>
      <c r="O1969" s="99">
        <v>0</v>
      </c>
      <c r="P1969" s="99">
        <v>1859.5706955939499</v>
      </c>
      <c r="Q1969" s="99">
        <v>164.43278656899901</v>
      </c>
      <c r="R1969" s="99">
        <v>0</v>
      </c>
      <c r="S1969" s="99">
        <v>13.0072119291872</v>
      </c>
      <c r="T1969" s="99">
        <v>0</v>
      </c>
      <c r="U1969" s="99">
        <v>619.03149193525303</v>
      </c>
      <c r="V1969" s="99">
        <v>0</v>
      </c>
      <c r="W1969" s="99">
        <v>214998.47140884399</v>
      </c>
      <c r="X1969" s="99">
        <v>28521.146489381801</v>
      </c>
      <c r="Y1969" s="99">
        <v>46.4893773635849</v>
      </c>
      <c r="Z1969" s="99">
        <v>0</v>
      </c>
      <c r="AA1969" s="99">
        <v>0</v>
      </c>
      <c r="AB1969" s="99">
        <v>0</v>
      </c>
      <c r="AC1969" s="99">
        <v>208808.03609847999</v>
      </c>
      <c r="AD1969" s="99">
        <v>0</v>
      </c>
      <c r="AE1969" s="99">
        <v>1558.0268203318101</v>
      </c>
      <c r="AF1969" s="99">
        <v>1326.52858133614</v>
      </c>
      <c r="AG1969" s="99">
        <v>26442.233846187599</v>
      </c>
      <c r="AH1969" s="99">
        <v>0</v>
      </c>
      <c r="AI1969" s="99">
        <v>203861.209049225</v>
      </c>
      <c r="AJ1969" s="99">
        <v>23504.209780931498</v>
      </c>
      <c r="AK1969" s="99">
        <v>0</v>
      </c>
      <c r="AL1969" s="99">
        <v>1588.8321685046001</v>
      </c>
      <c r="AM1969" s="99">
        <v>0</v>
      </c>
      <c r="AN1969" s="99">
        <v>208761.77586937</v>
      </c>
      <c r="AO1969" s="99">
        <v>0</v>
      </c>
      <c r="AP1969" s="99">
        <v>1740607.8618316699</v>
      </c>
      <c r="AQ1969" s="99">
        <v>234983.21767807001</v>
      </c>
      <c r="AR1969" s="99">
        <v>784.68981444835697</v>
      </c>
      <c r="AS1969" s="99">
        <v>0</v>
      </c>
      <c r="AT1969" s="99">
        <v>0</v>
      </c>
      <c r="AU1969" s="99">
        <v>0</v>
      </c>
      <c r="AV1969" s="99">
        <v>801297.43225860596</v>
      </c>
      <c r="AW1969" s="99">
        <v>0</v>
      </c>
      <c r="AX1969" s="99">
        <v>12943.0502064228</v>
      </c>
      <c r="AY1969" s="99">
        <v>11044.920822501201</v>
      </c>
      <c r="AZ1969" s="99">
        <v>205026.258501053</v>
      </c>
      <c r="BA1969" s="99">
        <v>0</v>
      </c>
      <c r="BB1969" s="99">
        <v>1678697.7148742699</v>
      </c>
      <c r="BC1969" s="99">
        <v>193543.771940231</v>
      </c>
      <c r="BD1969" s="99">
        <v>0</v>
      </c>
      <c r="BE1969" s="99">
        <v>13839.0712074041</v>
      </c>
      <c r="BF1969" s="99">
        <v>0</v>
      </c>
      <c r="BG1969" s="99">
        <v>801281.10037994396</v>
      </c>
      <c r="BH1969" s="99">
        <v>0</v>
      </c>
      <c r="BI1969" s="99">
        <v>253511.48075103801</v>
      </c>
      <c r="BJ1969" s="99">
        <v>103336.509778023</v>
      </c>
      <c r="BK1969" s="99">
        <v>0</v>
      </c>
      <c r="BL1969" s="99">
        <v>0</v>
      </c>
      <c r="BM1969" s="99">
        <v>0</v>
      </c>
      <c r="BN1969" s="99">
        <v>0</v>
      </c>
      <c r="BO1969" s="99">
        <v>0</v>
      </c>
      <c r="BP1969" s="99">
        <v>0</v>
      </c>
      <c r="BQ1969" s="99">
        <v>0</v>
      </c>
      <c r="BR1969" s="99">
        <v>2936.41181531549</v>
      </c>
      <c r="BS1969" s="99">
        <v>95453.623539924607</v>
      </c>
      <c r="BT1969" s="99">
        <v>0</v>
      </c>
      <c r="BU1969" s="99">
        <v>208790.25</v>
      </c>
      <c r="BV1969" s="99">
        <v>74329.391204833999</v>
      </c>
      <c r="BW1969" s="99">
        <v>0</v>
      </c>
      <c r="BX1969" s="99">
        <v>1572.40999627113</v>
      </c>
      <c r="BY1969" s="99">
        <v>0</v>
      </c>
      <c r="BZ1969" s="99">
        <v>0</v>
      </c>
      <c r="CA1969" s="99">
        <v>2152.0737813115102</v>
      </c>
      <c r="CB1969" s="99">
        <v>244241.488685608</v>
      </c>
      <c r="CC1969" s="99">
        <v>1980639.68557739</v>
      </c>
      <c r="CD1969" s="99">
        <v>370162.912475586</v>
      </c>
      <c r="CE1969" s="99">
        <v>149.99511631578201</v>
      </c>
      <c r="CF1969" s="99">
        <v>19066.857797384298</v>
      </c>
      <c r="CG1969" s="99">
        <v>174912.12690734901</v>
      </c>
      <c r="CH1969" s="99">
        <v>0</v>
      </c>
      <c r="CI1969" s="99">
        <v>2301.2258050143701</v>
      </c>
      <c r="CJ1969" s="99">
        <v>263344.97488784802</v>
      </c>
      <c r="CK1969" s="99">
        <v>2141600.4231872601</v>
      </c>
      <c r="CL1969" s="99">
        <v>397762.41128921497</v>
      </c>
      <c r="CM1969" s="166">
        <v>2916.4921399652999</v>
      </c>
      <c r="CN1969" s="166">
        <v>471834.36289977998</v>
      </c>
      <c r="CO1969" s="166">
        <v>2953274.4104919401</v>
      </c>
      <c r="CP1969" s="99">
        <v>397762.41128921497</v>
      </c>
      <c r="CQ1969" s="99">
        <v>0</v>
      </c>
      <c r="CR1969" s="99">
        <v>0</v>
      </c>
      <c r="CS1969" s="99">
        <v>0</v>
      </c>
      <c r="CT1969" s="99">
        <v>0</v>
      </c>
      <c r="CU1969" s="98">
        <v>208.18649317399999</v>
      </c>
      <c r="CV1969" s="98">
        <v>764.01873923999995</v>
      </c>
      <c r="CW1969" s="98">
        <v>263308.34648299229</v>
      </c>
      <c r="CX1969" s="98">
        <v>2155551.8124847389</v>
      </c>
    </row>
    <row r="1970" spans="1:102" x14ac:dyDescent="0.2">
      <c r="A1970" s="98" t="s">
        <v>184</v>
      </c>
      <c r="B1970" s="100">
        <v>42430</v>
      </c>
      <c r="C1970" s="99">
        <v>0</v>
      </c>
      <c r="D1970" s="99">
        <v>1995.33072474599</v>
      </c>
      <c r="E1970" s="99">
        <v>181.287562960759</v>
      </c>
      <c r="F1970" s="99">
        <v>4.7071142539498396</v>
      </c>
      <c r="G1970" s="99">
        <v>0</v>
      </c>
      <c r="H1970" s="99">
        <v>0</v>
      </c>
      <c r="I1970" s="99">
        <v>0</v>
      </c>
      <c r="J1970" s="99">
        <v>622.45210287719999</v>
      </c>
      <c r="K1970" s="99">
        <v>0</v>
      </c>
      <c r="L1970" s="99">
        <v>21.125564028509</v>
      </c>
      <c r="M1970" s="99">
        <v>10.0783137799008</v>
      </c>
      <c r="N1970" s="99">
        <v>136.34220255538801</v>
      </c>
      <c r="O1970" s="99">
        <v>0</v>
      </c>
      <c r="P1970" s="99">
        <v>1800.4742069691399</v>
      </c>
      <c r="Q1970" s="99">
        <v>143.56376387178901</v>
      </c>
      <c r="R1970" s="99">
        <v>0</v>
      </c>
      <c r="S1970" s="99">
        <v>15.2404385623522</v>
      </c>
      <c r="T1970" s="99">
        <v>0</v>
      </c>
      <c r="U1970" s="99">
        <v>622.47984012961399</v>
      </c>
      <c r="V1970" s="99">
        <v>0</v>
      </c>
      <c r="W1970" s="99">
        <v>230246.56483459499</v>
      </c>
      <c r="X1970" s="99">
        <v>26848.632408380501</v>
      </c>
      <c r="Y1970" s="99">
        <v>49.200711051933503</v>
      </c>
      <c r="Z1970" s="99">
        <v>0</v>
      </c>
      <c r="AA1970" s="99">
        <v>0</v>
      </c>
      <c r="AB1970" s="99">
        <v>0</v>
      </c>
      <c r="AC1970" s="99">
        <v>212202.224088669</v>
      </c>
      <c r="AD1970" s="99">
        <v>0</v>
      </c>
      <c r="AE1970" s="99">
        <v>1648.42469282448</v>
      </c>
      <c r="AF1970" s="99">
        <v>923.11777173727796</v>
      </c>
      <c r="AG1970" s="99">
        <v>27417.648140907299</v>
      </c>
      <c r="AH1970" s="99">
        <v>0</v>
      </c>
      <c r="AI1970" s="99">
        <v>192326.08576202401</v>
      </c>
      <c r="AJ1970" s="99">
        <v>22795.324183940898</v>
      </c>
      <c r="AK1970" s="99">
        <v>0</v>
      </c>
      <c r="AL1970" s="99">
        <v>1964.7932807803199</v>
      </c>
      <c r="AM1970" s="99">
        <v>0</v>
      </c>
      <c r="AN1970" s="99">
        <v>212324.13925170901</v>
      </c>
      <c r="AO1970" s="99">
        <v>0</v>
      </c>
      <c r="AP1970" s="99">
        <v>1917720.56604004</v>
      </c>
      <c r="AQ1970" s="99">
        <v>219106.14793586699</v>
      </c>
      <c r="AR1970" s="99">
        <v>853.48920053988695</v>
      </c>
      <c r="AS1970" s="99">
        <v>0</v>
      </c>
      <c r="AT1970" s="99">
        <v>0</v>
      </c>
      <c r="AU1970" s="99">
        <v>0</v>
      </c>
      <c r="AV1970" s="99">
        <v>813795.35468292201</v>
      </c>
      <c r="AW1970" s="99">
        <v>0</v>
      </c>
      <c r="AX1970" s="99">
        <v>13199.2144858837</v>
      </c>
      <c r="AY1970" s="99">
        <v>7785.2584751844397</v>
      </c>
      <c r="AZ1970" s="99">
        <v>213672.399843216</v>
      </c>
      <c r="BA1970" s="99">
        <v>0</v>
      </c>
      <c r="BB1970" s="99">
        <v>1584572.4159240699</v>
      </c>
      <c r="BC1970" s="99">
        <v>187744.66228485099</v>
      </c>
      <c r="BD1970" s="99">
        <v>0</v>
      </c>
      <c r="BE1970" s="99">
        <v>17179.174634933501</v>
      </c>
      <c r="BF1970" s="99">
        <v>0</v>
      </c>
      <c r="BG1970" s="99">
        <v>813741.74207305897</v>
      </c>
      <c r="BH1970" s="99">
        <v>0</v>
      </c>
      <c r="BI1970" s="99">
        <v>467940.69542312599</v>
      </c>
      <c r="BJ1970" s="99">
        <v>98655.645745277405</v>
      </c>
      <c r="BK1970" s="99">
        <v>0</v>
      </c>
      <c r="BL1970" s="99">
        <v>0</v>
      </c>
      <c r="BM1970" s="99">
        <v>0</v>
      </c>
      <c r="BN1970" s="99">
        <v>0</v>
      </c>
      <c r="BO1970" s="99">
        <v>0</v>
      </c>
      <c r="BP1970" s="99">
        <v>0</v>
      </c>
      <c r="BQ1970" s="99">
        <v>0</v>
      </c>
      <c r="BR1970" s="99">
        <v>2159.6757977306802</v>
      </c>
      <c r="BS1970" s="99">
        <v>101899.99112224601</v>
      </c>
      <c r="BT1970" s="99">
        <v>0</v>
      </c>
      <c r="BU1970" s="99">
        <v>375484</v>
      </c>
      <c r="BV1970" s="99">
        <v>68727.857553482099</v>
      </c>
      <c r="BW1970" s="99">
        <v>0</v>
      </c>
      <c r="BX1970" s="99">
        <v>3549.44998884201</v>
      </c>
      <c r="BY1970" s="99">
        <v>0</v>
      </c>
      <c r="BZ1970" s="99">
        <v>0</v>
      </c>
      <c r="CA1970" s="99">
        <v>2178.7913316786298</v>
      </c>
      <c r="CB1970" s="99">
        <v>256481.251184464</v>
      </c>
      <c r="CC1970" s="99">
        <v>2134377.9968872098</v>
      </c>
      <c r="CD1970" s="99">
        <v>550244.55377960205</v>
      </c>
      <c r="CE1970" s="99">
        <v>155.22954126074899</v>
      </c>
      <c r="CF1970" s="99">
        <v>19904.918429851499</v>
      </c>
      <c r="CG1970" s="99">
        <v>186190.528162003</v>
      </c>
      <c r="CH1970" s="99">
        <v>0</v>
      </c>
      <c r="CI1970" s="99">
        <v>2334.8720294535201</v>
      </c>
      <c r="CJ1970" s="99">
        <v>276319.33066558797</v>
      </c>
      <c r="CK1970" s="99">
        <v>2313171.8605651902</v>
      </c>
      <c r="CL1970" s="99">
        <v>579884.75296783401</v>
      </c>
      <c r="CM1970" s="166">
        <v>2949.6853545010099</v>
      </c>
      <c r="CN1970" s="166">
        <v>488498.34352874802</v>
      </c>
      <c r="CO1970" s="166">
        <v>3127114.7414855999</v>
      </c>
      <c r="CP1970" s="99">
        <v>579884.75296783401</v>
      </c>
      <c r="CQ1970" s="99">
        <v>0</v>
      </c>
      <c r="CR1970" s="99">
        <v>0</v>
      </c>
      <c r="CS1970" s="99">
        <v>0</v>
      </c>
      <c r="CT1970" s="99">
        <v>0</v>
      </c>
      <c r="CU1970" s="98">
        <v>181.40372328500001</v>
      </c>
      <c r="CV1970" s="98">
        <v>771.44966784899998</v>
      </c>
      <c r="CW1970" s="98">
        <v>276386.1696143155</v>
      </c>
      <c r="CX1970" s="98">
        <v>2320568.5250492129</v>
      </c>
    </row>
    <row r="1971" spans="1:102" x14ac:dyDescent="0.2">
      <c r="A1971" s="98" t="s">
        <v>184</v>
      </c>
      <c r="B1971" s="100">
        <v>42522</v>
      </c>
      <c r="C1971" s="99">
        <v>0</v>
      </c>
      <c r="D1971" s="99">
        <v>2012.2999394238</v>
      </c>
      <c r="E1971" s="99">
        <v>174.67893982864899</v>
      </c>
      <c r="F1971" s="99">
        <v>4.0031041239853904</v>
      </c>
      <c r="G1971" s="99">
        <v>0</v>
      </c>
      <c r="H1971" s="99">
        <v>0</v>
      </c>
      <c r="I1971" s="99">
        <v>0</v>
      </c>
      <c r="J1971" s="99">
        <v>616.26612260192599</v>
      </c>
      <c r="K1971" s="99">
        <v>0</v>
      </c>
      <c r="L1971" s="99">
        <v>18.7440486878622</v>
      </c>
      <c r="M1971" s="99">
        <v>10.988366440986301</v>
      </c>
      <c r="N1971" s="99">
        <v>133.16757694072999</v>
      </c>
      <c r="O1971" s="99">
        <v>0</v>
      </c>
      <c r="P1971" s="99">
        <v>1861.5799933820999</v>
      </c>
      <c r="Q1971" s="99">
        <v>138.80551743693599</v>
      </c>
      <c r="R1971" s="99">
        <v>0</v>
      </c>
      <c r="S1971" s="99">
        <v>16.643894904526</v>
      </c>
      <c r="T1971" s="99">
        <v>0</v>
      </c>
      <c r="U1971" s="99">
        <v>616.29637257754803</v>
      </c>
      <c r="V1971" s="99">
        <v>0</v>
      </c>
      <c r="W1971" s="99">
        <v>231289.14299202</v>
      </c>
      <c r="X1971" s="99">
        <v>25294.789157867399</v>
      </c>
      <c r="Y1971" s="99">
        <v>45.062369842547902</v>
      </c>
      <c r="Z1971" s="99">
        <v>0</v>
      </c>
      <c r="AA1971" s="99">
        <v>0</v>
      </c>
      <c r="AB1971" s="99">
        <v>0</v>
      </c>
      <c r="AC1971" s="99">
        <v>209879.480665207</v>
      </c>
      <c r="AD1971" s="99">
        <v>0</v>
      </c>
      <c r="AE1971" s="99">
        <v>1098.8547169119099</v>
      </c>
      <c r="AF1971" s="99">
        <v>1226.13775326312</v>
      </c>
      <c r="AG1971" s="99">
        <v>27233.595926523201</v>
      </c>
      <c r="AH1971" s="99">
        <v>0</v>
      </c>
      <c r="AI1971" s="99">
        <v>203573.24771690401</v>
      </c>
      <c r="AJ1971" s="99">
        <v>21577.282153368</v>
      </c>
      <c r="AK1971" s="99">
        <v>0</v>
      </c>
      <c r="AL1971" s="99">
        <v>2590.6642789840698</v>
      </c>
      <c r="AM1971" s="99">
        <v>0</v>
      </c>
      <c r="AN1971" s="99">
        <v>209830.96923828099</v>
      </c>
      <c r="AO1971" s="99">
        <v>0</v>
      </c>
      <c r="AP1971" s="99">
        <v>1922046.6073303199</v>
      </c>
      <c r="AQ1971" s="99">
        <v>208333.47775268601</v>
      </c>
      <c r="AR1971" s="99">
        <v>858.66668940335501</v>
      </c>
      <c r="AS1971" s="99">
        <v>0</v>
      </c>
      <c r="AT1971" s="99">
        <v>0</v>
      </c>
      <c r="AU1971" s="99">
        <v>0</v>
      </c>
      <c r="AV1971" s="99">
        <v>806881.66252136196</v>
      </c>
      <c r="AW1971" s="99">
        <v>0</v>
      </c>
      <c r="AX1971" s="99">
        <v>9048.4458056688309</v>
      </c>
      <c r="AY1971" s="99">
        <v>10467.026648402199</v>
      </c>
      <c r="AZ1971" s="99">
        <v>216077.27948761001</v>
      </c>
      <c r="BA1971" s="99">
        <v>0</v>
      </c>
      <c r="BB1971" s="99">
        <v>1696648.61157227</v>
      </c>
      <c r="BC1971" s="99">
        <v>177823.661014557</v>
      </c>
      <c r="BD1971" s="99">
        <v>0</v>
      </c>
      <c r="BE1971" s="99">
        <v>21493.773245573</v>
      </c>
      <c r="BF1971" s="99">
        <v>0</v>
      </c>
      <c r="BG1971" s="99">
        <v>806889.16395568801</v>
      </c>
      <c r="BH1971" s="99">
        <v>0</v>
      </c>
      <c r="BI1971" s="99">
        <v>425439.36378860503</v>
      </c>
      <c r="BJ1971" s="99">
        <v>98309.542732238799</v>
      </c>
      <c r="BK1971" s="99">
        <v>0</v>
      </c>
      <c r="BL1971" s="99">
        <v>0</v>
      </c>
      <c r="BM1971" s="99">
        <v>0</v>
      </c>
      <c r="BN1971" s="99">
        <v>0</v>
      </c>
      <c r="BO1971" s="99">
        <v>0</v>
      </c>
      <c r="BP1971" s="99">
        <v>0</v>
      </c>
      <c r="BQ1971" s="99">
        <v>0</v>
      </c>
      <c r="BR1971" s="99">
        <v>2829.7167137861302</v>
      </c>
      <c r="BS1971" s="99">
        <v>105397.21155071299</v>
      </c>
      <c r="BT1971" s="99">
        <v>0</v>
      </c>
      <c r="BU1971" s="99">
        <v>378609</v>
      </c>
      <c r="BV1971" s="99">
        <v>65184.285813808398</v>
      </c>
      <c r="BW1971" s="99">
        <v>0</v>
      </c>
      <c r="BX1971" s="99">
        <v>4629.4399836659404</v>
      </c>
      <c r="BY1971" s="99">
        <v>0</v>
      </c>
      <c r="BZ1971" s="99">
        <v>0</v>
      </c>
      <c r="CA1971" s="99">
        <v>2186.8135621249698</v>
      </c>
      <c r="CB1971" s="99">
        <v>256481.02311897301</v>
      </c>
      <c r="CC1971" s="99">
        <v>2128419.2764282199</v>
      </c>
      <c r="CD1971" s="99">
        <v>552782.26431274402</v>
      </c>
      <c r="CE1971" s="99">
        <v>162.89951286837501</v>
      </c>
      <c r="CF1971" s="99">
        <v>20661.254720926299</v>
      </c>
      <c r="CG1971" s="99">
        <v>185340.48520088199</v>
      </c>
      <c r="CH1971" s="99">
        <v>0</v>
      </c>
      <c r="CI1971" s="99">
        <v>2350.63845580816</v>
      </c>
      <c r="CJ1971" s="99">
        <v>277209.86792373698</v>
      </c>
      <c r="CK1971" s="99">
        <v>2322792.1427917499</v>
      </c>
      <c r="CL1971" s="99">
        <v>584040.82032775902</v>
      </c>
      <c r="CM1971" s="166">
        <v>2959.8128554225</v>
      </c>
      <c r="CN1971" s="166">
        <v>487587.10823059099</v>
      </c>
      <c r="CO1971" s="166">
        <v>3124774.1474914602</v>
      </c>
      <c r="CP1971" s="99">
        <v>584040.82032775902</v>
      </c>
      <c r="CQ1971" s="99">
        <v>0</v>
      </c>
      <c r="CR1971" s="99">
        <v>0</v>
      </c>
      <c r="CS1971" s="99">
        <v>0</v>
      </c>
      <c r="CT1971" s="99">
        <v>0</v>
      </c>
      <c r="CU1971" s="98">
        <v>174.479616773</v>
      </c>
      <c r="CV1971" s="98">
        <v>772.28660908999996</v>
      </c>
      <c r="CW1971" s="98">
        <v>277142.2778398993</v>
      </c>
      <c r="CX1971" s="98">
        <v>2313759.7616291018</v>
      </c>
    </row>
    <row r="1972" spans="1:102" x14ac:dyDescent="0.2">
      <c r="A1972" s="98" t="s">
        <v>184</v>
      </c>
      <c r="B1972" s="100">
        <v>42614</v>
      </c>
      <c r="C1972" s="99">
        <v>0</v>
      </c>
      <c r="D1972" s="99">
        <v>2006.2733527869</v>
      </c>
      <c r="E1972" s="99">
        <v>169.031469540671</v>
      </c>
      <c r="F1972" s="99">
        <v>4.1189649869920704</v>
      </c>
      <c r="G1972" s="99">
        <v>0</v>
      </c>
      <c r="H1972" s="99">
        <v>0</v>
      </c>
      <c r="I1972" s="99">
        <v>0</v>
      </c>
      <c r="J1972" s="99">
        <v>602.18575313687302</v>
      </c>
      <c r="K1972" s="99">
        <v>0</v>
      </c>
      <c r="L1972" s="99">
        <v>18.547768193297099</v>
      </c>
      <c r="M1972" s="99">
        <v>14.298244468984199</v>
      </c>
      <c r="N1972" s="99">
        <v>127.55475207977</v>
      </c>
      <c r="O1972" s="99">
        <v>0</v>
      </c>
      <c r="P1972" s="99">
        <v>1932.05918680131</v>
      </c>
      <c r="Q1972" s="99">
        <v>134.4149449002</v>
      </c>
      <c r="R1972" s="99">
        <v>0</v>
      </c>
      <c r="S1972" s="99">
        <v>14.686988956411399</v>
      </c>
      <c r="T1972" s="99">
        <v>0</v>
      </c>
      <c r="U1972" s="99">
        <v>602.17624794691801</v>
      </c>
      <c r="V1972" s="99">
        <v>0</v>
      </c>
      <c r="W1972" s="99">
        <v>230998.001588821</v>
      </c>
      <c r="X1972" s="99">
        <v>24574.363745212599</v>
      </c>
      <c r="Y1972" s="99">
        <v>27.4598128988873</v>
      </c>
      <c r="Z1972" s="99">
        <v>0</v>
      </c>
      <c r="AA1972" s="99">
        <v>0</v>
      </c>
      <c r="AB1972" s="99">
        <v>0</v>
      </c>
      <c r="AC1972" s="99">
        <v>204455.39154052699</v>
      </c>
      <c r="AD1972" s="99">
        <v>0</v>
      </c>
      <c r="AE1972" s="99">
        <v>1045.26706501842</v>
      </c>
      <c r="AF1972" s="99">
        <v>2017.5202307254101</v>
      </c>
      <c r="AG1972" s="99">
        <v>25604.1368322372</v>
      </c>
      <c r="AH1972" s="99">
        <v>0</v>
      </c>
      <c r="AI1972" s="99">
        <v>207208.25551033</v>
      </c>
      <c r="AJ1972" s="99">
        <v>21456.432288169901</v>
      </c>
      <c r="AK1972" s="99">
        <v>0</v>
      </c>
      <c r="AL1972" s="99">
        <v>1512.3989038765401</v>
      </c>
      <c r="AM1972" s="99">
        <v>0</v>
      </c>
      <c r="AN1972" s="99">
        <v>204405.906154633</v>
      </c>
      <c r="AO1972" s="99">
        <v>0</v>
      </c>
      <c r="AP1972" s="99">
        <v>1932850.55453491</v>
      </c>
      <c r="AQ1972" s="99">
        <v>203194.07100296</v>
      </c>
      <c r="AR1972" s="99">
        <v>538.55142628401495</v>
      </c>
      <c r="AS1972" s="99">
        <v>0</v>
      </c>
      <c r="AT1972" s="99">
        <v>0</v>
      </c>
      <c r="AU1972" s="99">
        <v>0</v>
      </c>
      <c r="AV1972" s="99">
        <v>799235.52481079102</v>
      </c>
      <c r="AW1972" s="99">
        <v>0</v>
      </c>
      <c r="AX1972" s="99">
        <v>9652.8388288021106</v>
      </c>
      <c r="AY1972" s="99">
        <v>17390.7778959274</v>
      </c>
      <c r="AZ1972" s="99">
        <v>202062.94961166399</v>
      </c>
      <c r="BA1972" s="99">
        <v>0</v>
      </c>
      <c r="BB1972" s="99">
        <v>1764690.8827667199</v>
      </c>
      <c r="BC1972" s="99">
        <v>178882.90271759001</v>
      </c>
      <c r="BD1972" s="99">
        <v>0</v>
      </c>
      <c r="BE1972" s="99">
        <v>12354.8287401199</v>
      </c>
      <c r="BF1972" s="99">
        <v>0</v>
      </c>
      <c r="BG1972" s="99">
        <v>799276.11571502697</v>
      </c>
      <c r="BH1972" s="99">
        <v>0</v>
      </c>
      <c r="BI1972" s="99">
        <v>432394.62018585199</v>
      </c>
      <c r="BJ1972" s="99">
        <v>96348.948729515105</v>
      </c>
      <c r="BK1972" s="99">
        <v>0</v>
      </c>
      <c r="BL1972" s="99">
        <v>0</v>
      </c>
      <c r="BM1972" s="99">
        <v>0</v>
      </c>
      <c r="BN1972" s="99">
        <v>0</v>
      </c>
      <c r="BO1972" s="99">
        <v>0</v>
      </c>
      <c r="BP1972" s="99">
        <v>0</v>
      </c>
      <c r="BQ1972" s="99">
        <v>0</v>
      </c>
      <c r="BR1972" s="99">
        <v>4868.3124563097999</v>
      </c>
      <c r="BS1972" s="99">
        <v>100978.030657768</v>
      </c>
      <c r="BT1972" s="99">
        <v>0</v>
      </c>
      <c r="BU1972" s="99">
        <v>353941.5</v>
      </c>
      <c r="BV1972" s="99">
        <v>63721.931966781602</v>
      </c>
      <c r="BW1972" s="99">
        <v>0</v>
      </c>
      <c r="BX1972" s="99">
        <v>2311.8099927008202</v>
      </c>
      <c r="BY1972" s="99">
        <v>0</v>
      </c>
      <c r="BZ1972" s="99">
        <v>0</v>
      </c>
      <c r="CA1972" s="99">
        <v>2177.03810554743</v>
      </c>
      <c r="CB1972" s="99">
        <v>254637.46193122899</v>
      </c>
      <c r="CC1972" s="99">
        <v>2132885.0254821801</v>
      </c>
      <c r="CD1972" s="99">
        <v>537314.37712860096</v>
      </c>
      <c r="CE1972" s="99">
        <v>163.40035074390499</v>
      </c>
      <c r="CF1972" s="99">
        <v>20791.615788221399</v>
      </c>
      <c r="CG1972" s="99">
        <v>188120.65071106001</v>
      </c>
      <c r="CH1972" s="99">
        <v>0</v>
      </c>
      <c r="CI1972" s="99">
        <v>2339.54692816734</v>
      </c>
      <c r="CJ1972" s="99">
        <v>275351.95815658598</v>
      </c>
      <c r="CK1972" s="99">
        <v>2336169.1959228502</v>
      </c>
      <c r="CL1972" s="99">
        <v>568760.59452819801</v>
      </c>
      <c r="CM1972" s="166">
        <v>2931.85538908839</v>
      </c>
      <c r="CN1972" s="166">
        <v>479145.761535645</v>
      </c>
      <c r="CO1972" s="166">
        <v>3119966.5228271498</v>
      </c>
      <c r="CP1972" s="99">
        <v>568760.59452819801</v>
      </c>
      <c r="CQ1972" s="99">
        <v>0</v>
      </c>
      <c r="CR1972" s="99">
        <v>0</v>
      </c>
      <c r="CS1972" s="99">
        <v>0</v>
      </c>
      <c r="CT1972" s="99">
        <v>0</v>
      </c>
      <c r="CU1972" s="98">
        <v>168.89670548800001</v>
      </c>
      <c r="CV1972" s="98">
        <v>756.37166577200003</v>
      </c>
      <c r="CW1972" s="98">
        <v>275429.0777194504</v>
      </c>
      <c r="CX1972" s="98">
        <v>2321005.6761932401</v>
      </c>
    </row>
    <row r="1973" spans="1:102" x14ac:dyDescent="0.2">
      <c r="A1973" s="98" t="s">
        <v>184</v>
      </c>
      <c r="B1973" s="100">
        <v>42705</v>
      </c>
      <c r="C1973" s="99">
        <v>0</v>
      </c>
      <c r="D1973" s="99">
        <v>1992.6479521393801</v>
      </c>
      <c r="E1973" s="99">
        <v>162.90471588820199</v>
      </c>
      <c r="F1973" s="99">
        <v>4.2626593549502996</v>
      </c>
      <c r="G1973" s="99">
        <v>0</v>
      </c>
      <c r="H1973" s="99">
        <v>0</v>
      </c>
      <c r="I1973" s="99">
        <v>0</v>
      </c>
      <c r="J1973" s="99">
        <v>589.69652373343695</v>
      </c>
      <c r="K1973" s="99">
        <v>0</v>
      </c>
      <c r="L1973" s="99">
        <v>18.207950680749502</v>
      </c>
      <c r="M1973" s="99">
        <v>15.385294115985699</v>
      </c>
      <c r="N1973" s="99">
        <v>118.93931227549901</v>
      </c>
      <c r="O1973" s="99">
        <v>0</v>
      </c>
      <c r="P1973" s="99">
        <v>1888.5691067129401</v>
      </c>
      <c r="Q1973" s="99">
        <v>129.42382423579701</v>
      </c>
      <c r="R1973" s="99">
        <v>0</v>
      </c>
      <c r="S1973" s="99">
        <v>15.552718264167201</v>
      </c>
      <c r="T1973" s="99">
        <v>0</v>
      </c>
      <c r="U1973" s="99">
        <v>589.54999253898904</v>
      </c>
      <c r="V1973" s="99">
        <v>0</v>
      </c>
      <c r="W1973" s="99">
        <v>223683.880548477</v>
      </c>
      <c r="X1973" s="99">
        <v>23440.937277555498</v>
      </c>
      <c r="Y1973" s="99">
        <v>71.560335993766799</v>
      </c>
      <c r="Z1973" s="99">
        <v>0</v>
      </c>
      <c r="AA1973" s="99">
        <v>0</v>
      </c>
      <c r="AB1973" s="99">
        <v>0</v>
      </c>
      <c r="AC1973" s="99">
        <v>198781.668920517</v>
      </c>
      <c r="AD1973" s="99">
        <v>0</v>
      </c>
      <c r="AE1973" s="99">
        <v>1043.93753135204</v>
      </c>
      <c r="AF1973" s="99">
        <v>1632.7505782246601</v>
      </c>
      <c r="AG1973" s="99">
        <v>24291.569554805799</v>
      </c>
      <c r="AH1973" s="99">
        <v>0</v>
      </c>
      <c r="AI1973" s="99">
        <v>207755.23802375799</v>
      </c>
      <c r="AJ1973" s="99">
        <v>20151.096413135499</v>
      </c>
      <c r="AK1973" s="99">
        <v>0</v>
      </c>
      <c r="AL1973" s="99">
        <v>1775.9989838004101</v>
      </c>
      <c r="AM1973" s="99">
        <v>0</v>
      </c>
      <c r="AN1973" s="99">
        <v>198713.92103576701</v>
      </c>
      <c r="AO1973" s="99">
        <v>0</v>
      </c>
      <c r="AP1973" s="99">
        <v>1886198.31794739</v>
      </c>
      <c r="AQ1973" s="99">
        <v>196700.49462890599</v>
      </c>
      <c r="AR1973" s="99">
        <v>1066.3373887389901</v>
      </c>
      <c r="AS1973" s="99">
        <v>0</v>
      </c>
      <c r="AT1973" s="99">
        <v>0</v>
      </c>
      <c r="AU1973" s="99">
        <v>0</v>
      </c>
      <c r="AV1973" s="99">
        <v>774756.98355865502</v>
      </c>
      <c r="AW1973" s="99">
        <v>0</v>
      </c>
      <c r="AX1973" s="99">
        <v>8939.5924729108792</v>
      </c>
      <c r="AY1973" s="99">
        <v>13871.942706465699</v>
      </c>
      <c r="AZ1973" s="99">
        <v>192715.115159988</v>
      </c>
      <c r="BA1973" s="99">
        <v>0</v>
      </c>
      <c r="BB1973" s="99">
        <v>1784972.15655518</v>
      </c>
      <c r="BC1973" s="99">
        <v>170807.408370972</v>
      </c>
      <c r="BD1973" s="99">
        <v>0</v>
      </c>
      <c r="BE1973" s="99">
        <v>15273.960448026701</v>
      </c>
      <c r="BF1973" s="99">
        <v>0</v>
      </c>
      <c r="BG1973" s="99">
        <v>774780.77928924595</v>
      </c>
      <c r="BH1973" s="99">
        <v>0</v>
      </c>
      <c r="BI1973" s="99">
        <v>412252.14317703201</v>
      </c>
      <c r="BJ1973" s="99">
        <v>94747.002487182603</v>
      </c>
      <c r="BK1973" s="99">
        <v>0</v>
      </c>
      <c r="BL1973" s="99">
        <v>0</v>
      </c>
      <c r="BM1973" s="99">
        <v>0</v>
      </c>
      <c r="BN1973" s="99">
        <v>0</v>
      </c>
      <c r="BO1973" s="99">
        <v>0</v>
      </c>
      <c r="BP1973" s="99">
        <v>0</v>
      </c>
      <c r="BQ1973" s="99">
        <v>0</v>
      </c>
      <c r="BR1973" s="99">
        <v>4083.8479979038202</v>
      </c>
      <c r="BS1973" s="99">
        <v>100301.458132744</v>
      </c>
      <c r="BT1973" s="99">
        <v>0</v>
      </c>
      <c r="BU1973" s="99">
        <v>373037.64999771101</v>
      </c>
      <c r="BV1973" s="99">
        <v>60645.539758682302</v>
      </c>
      <c r="BW1973" s="99">
        <v>0</v>
      </c>
      <c r="BX1973" s="99">
        <v>2806.8399903774298</v>
      </c>
      <c r="BY1973" s="99">
        <v>0</v>
      </c>
      <c r="BZ1973" s="99">
        <v>0</v>
      </c>
      <c r="CA1973" s="99">
        <v>2152.5450254380698</v>
      </c>
      <c r="CB1973" s="99">
        <v>249247.62653160101</v>
      </c>
      <c r="CC1973" s="99">
        <v>2090795.2847442599</v>
      </c>
      <c r="CD1973" s="99">
        <v>523788.74245071399</v>
      </c>
      <c r="CE1973" s="99">
        <v>166.65549468807899</v>
      </c>
      <c r="CF1973" s="99">
        <v>21716.339554071401</v>
      </c>
      <c r="CG1973" s="99">
        <v>195490.931848526</v>
      </c>
      <c r="CH1973" s="99">
        <v>0</v>
      </c>
      <c r="CI1973" s="99">
        <v>2317.94525057077</v>
      </c>
      <c r="CJ1973" s="99">
        <v>270960.30721283</v>
      </c>
      <c r="CK1973" s="99">
        <v>2270990.4387206999</v>
      </c>
      <c r="CL1973" s="99">
        <v>556848.25335693394</v>
      </c>
      <c r="CM1973" s="166">
        <v>2903.3260476887199</v>
      </c>
      <c r="CN1973" s="166">
        <v>470010.49926757801</v>
      </c>
      <c r="CO1973" s="166">
        <v>3068591.47229004</v>
      </c>
      <c r="CP1973" s="99">
        <v>556848.25335693394</v>
      </c>
      <c r="CQ1973" s="99">
        <v>0</v>
      </c>
      <c r="CR1973" s="99">
        <v>0</v>
      </c>
      <c r="CS1973" s="99">
        <v>0</v>
      </c>
      <c r="CT1973" s="99">
        <v>0</v>
      </c>
      <c r="CU1973" s="98">
        <v>163.136650059</v>
      </c>
      <c r="CV1973" s="98">
        <v>749.84863155599999</v>
      </c>
      <c r="CW1973" s="98">
        <v>270963.96608567244</v>
      </c>
      <c r="CX1973" s="98">
        <v>2286286.2165927859</v>
      </c>
    </row>
    <row r="1974" spans="1:102" x14ac:dyDescent="0.2">
      <c r="A1974" s="98" t="s">
        <v>184</v>
      </c>
      <c r="B1974" s="100">
        <v>42795</v>
      </c>
      <c r="C1974" s="99">
        <v>0</v>
      </c>
      <c r="D1974" s="99">
        <v>1985.4686935544</v>
      </c>
      <c r="E1974" s="99">
        <v>156.687971863896</v>
      </c>
      <c r="F1974" s="99">
        <v>4.6035291599691801</v>
      </c>
      <c r="G1974" s="99">
        <v>0</v>
      </c>
      <c r="H1974" s="99">
        <v>0</v>
      </c>
      <c r="I1974" s="99">
        <v>0</v>
      </c>
      <c r="J1974" s="99">
        <v>573.13794189691498</v>
      </c>
      <c r="K1974" s="99">
        <v>0</v>
      </c>
      <c r="L1974" s="99">
        <v>18.5646069841459</v>
      </c>
      <c r="M1974" s="99">
        <v>13.313270061975301</v>
      </c>
      <c r="N1974" s="99">
        <v>112.289433137514</v>
      </c>
      <c r="O1974" s="99">
        <v>0</v>
      </c>
      <c r="P1974" s="99">
        <v>1839.8502605855499</v>
      </c>
      <c r="Q1974" s="99">
        <v>124.674068578519</v>
      </c>
      <c r="R1974" s="99">
        <v>0</v>
      </c>
      <c r="S1974" s="99">
        <v>17.220641594147299</v>
      </c>
      <c r="T1974" s="99">
        <v>0</v>
      </c>
      <c r="U1974" s="99">
        <v>573.29792081564699</v>
      </c>
      <c r="V1974" s="99">
        <v>0</v>
      </c>
      <c r="W1974" s="99">
        <v>221535.76204872099</v>
      </c>
      <c r="X1974" s="99">
        <v>21363.7491958141</v>
      </c>
      <c r="Y1974" s="99">
        <v>77.334697173908395</v>
      </c>
      <c r="Z1974" s="99">
        <v>0</v>
      </c>
      <c r="AA1974" s="99">
        <v>0</v>
      </c>
      <c r="AB1974" s="99">
        <v>0</v>
      </c>
      <c r="AC1974" s="99">
        <v>192454.64382743801</v>
      </c>
      <c r="AD1974" s="99">
        <v>0</v>
      </c>
      <c r="AE1974" s="99">
        <v>1092.9103585630701</v>
      </c>
      <c r="AF1974" s="99">
        <v>1262.8703863620799</v>
      </c>
      <c r="AG1974" s="99">
        <v>22105.8048906326</v>
      </c>
      <c r="AH1974" s="99">
        <v>0</v>
      </c>
      <c r="AI1974" s="99">
        <v>193575.17988777201</v>
      </c>
      <c r="AJ1974" s="99">
        <v>19122.476057291002</v>
      </c>
      <c r="AK1974" s="99">
        <v>0</v>
      </c>
      <c r="AL1974" s="99">
        <v>1893.7907408624901</v>
      </c>
      <c r="AM1974" s="99">
        <v>0</v>
      </c>
      <c r="AN1974" s="99">
        <v>192668.82778167701</v>
      </c>
      <c r="AO1974" s="99">
        <v>0</v>
      </c>
      <c r="AP1974" s="99">
        <v>1884681.7861328099</v>
      </c>
      <c r="AQ1974" s="99">
        <v>175477.14296531701</v>
      </c>
      <c r="AR1974" s="99">
        <v>1059.60268270969</v>
      </c>
      <c r="AS1974" s="99">
        <v>0</v>
      </c>
      <c r="AT1974" s="99">
        <v>0</v>
      </c>
      <c r="AU1974" s="99">
        <v>0</v>
      </c>
      <c r="AV1974" s="99">
        <v>753325.71178436303</v>
      </c>
      <c r="AW1974" s="99">
        <v>0</v>
      </c>
      <c r="AX1974" s="99">
        <v>9028.8954579830206</v>
      </c>
      <c r="AY1974" s="99">
        <v>11907.091304302199</v>
      </c>
      <c r="AZ1974" s="99">
        <v>177815.07631111101</v>
      </c>
      <c r="BA1974" s="99">
        <v>0</v>
      </c>
      <c r="BB1974" s="99">
        <v>1620834.3278808601</v>
      </c>
      <c r="BC1974" s="99">
        <v>159660.76641082799</v>
      </c>
      <c r="BD1974" s="99">
        <v>0</v>
      </c>
      <c r="BE1974" s="99">
        <v>17450.034406661998</v>
      </c>
      <c r="BF1974" s="99">
        <v>0</v>
      </c>
      <c r="BG1974" s="99">
        <v>753272.933982849</v>
      </c>
      <c r="BH1974" s="99">
        <v>0</v>
      </c>
      <c r="BI1974" s="99">
        <v>439299.613464355</v>
      </c>
      <c r="BJ1974" s="99">
        <v>99285.510925292998</v>
      </c>
      <c r="BK1974" s="99">
        <v>0</v>
      </c>
      <c r="BL1974" s="99">
        <v>0</v>
      </c>
      <c r="BM1974" s="99">
        <v>0</v>
      </c>
      <c r="BN1974" s="99">
        <v>0</v>
      </c>
      <c r="BO1974" s="99">
        <v>0</v>
      </c>
      <c r="BP1974" s="99">
        <v>0</v>
      </c>
      <c r="BQ1974" s="99">
        <v>0</v>
      </c>
      <c r="BR1974" s="99">
        <v>3822.6176161766102</v>
      </c>
      <c r="BS1974" s="99">
        <v>101659.627041817</v>
      </c>
      <c r="BT1974" s="99">
        <v>0</v>
      </c>
      <c r="BU1974" s="99">
        <v>367123</v>
      </c>
      <c r="BV1974" s="99">
        <v>59923.887501716599</v>
      </c>
      <c r="BW1974" s="99">
        <v>0</v>
      </c>
      <c r="BX1974" s="99">
        <v>3428.0699880123102</v>
      </c>
      <c r="BY1974" s="99">
        <v>0</v>
      </c>
      <c r="BZ1974" s="99">
        <v>0</v>
      </c>
      <c r="CA1974" s="99">
        <v>2142.9255044162301</v>
      </c>
      <c r="CB1974" s="99">
        <v>241971.64688301101</v>
      </c>
      <c r="CC1974" s="99">
        <v>2057228.6394958501</v>
      </c>
      <c r="CD1974" s="99">
        <v>533325.74750518799</v>
      </c>
      <c r="CE1974" s="99">
        <v>164.22385359928001</v>
      </c>
      <c r="CF1974" s="99">
        <v>21737.468156099301</v>
      </c>
      <c r="CG1974" s="99">
        <v>196558.22554016099</v>
      </c>
      <c r="CH1974" s="99">
        <v>0</v>
      </c>
      <c r="CI1974" s="99">
        <v>2308.3254430294</v>
      </c>
      <c r="CJ1974" s="99">
        <v>263766.29287338298</v>
      </c>
      <c r="CK1974" s="99">
        <v>2252408.3381347698</v>
      </c>
      <c r="CL1974" s="99">
        <v>566100.33744812</v>
      </c>
      <c r="CM1974" s="166">
        <v>2874.2432999610901</v>
      </c>
      <c r="CN1974" s="166">
        <v>456049.05728530901</v>
      </c>
      <c r="CO1974" s="166">
        <v>3003583.11291504</v>
      </c>
      <c r="CP1974" s="99">
        <v>566100.33744812</v>
      </c>
      <c r="CQ1974" s="99">
        <v>0</v>
      </c>
      <c r="CR1974" s="99">
        <v>0</v>
      </c>
      <c r="CS1974" s="99">
        <v>0</v>
      </c>
      <c r="CT1974" s="99">
        <v>0</v>
      </c>
      <c r="CU1974" s="98">
        <v>156.540174791</v>
      </c>
      <c r="CV1974" s="98">
        <v>731.53661469199994</v>
      </c>
      <c r="CW1974" s="98">
        <v>263709.1150391103</v>
      </c>
      <c r="CX1974" s="98">
        <v>2253786.8650360112</v>
      </c>
    </row>
    <row r="1975" spans="1:102" x14ac:dyDescent="0.2">
      <c r="A1975" s="98" t="s">
        <v>184</v>
      </c>
      <c r="B1975" s="100">
        <v>42887</v>
      </c>
      <c r="C1975" s="99">
        <v>0</v>
      </c>
      <c r="D1975" s="99">
        <v>2008.11645878851</v>
      </c>
      <c r="E1975" s="99">
        <v>150.49629730172501</v>
      </c>
      <c r="F1975" s="99">
        <v>3.9471957589848898</v>
      </c>
      <c r="G1975" s="99">
        <v>0</v>
      </c>
      <c r="H1975" s="99">
        <v>0</v>
      </c>
      <c r="I1975" s="99">
        <v>0</v>
      </c>
      <c r="J1975" s="99">
        <v>565.52967053651798</v>
      </c>
      <c r="K1975" s="99">
        <v>0</v>
      </c>
      <c r="L1975" s="99">
        <v>17.861304668942498</v>
      </c>
      <c r="M1975" s="99">
        <v>16.052914340980401</v>
      </c>
      <c r="N1975" s="99">
        <v>107.296694972552</v>
      </c>
      <c r="O1975" s="99">
        <v>0</v>
      </c>
      <c r="P1975" s="99">
        <v>1882.3830531537501</v>
      </c>
      <c r="Q1975" s="99">
        <v>123.69600252062099</v>
      </c>
      <c r="R1975" s="99">
        <v>0</v>
      </c>
      <c r="S1975" s="99">
        <v>19.266786654945498</v>
      </c>
      <c r="T1975" s="99">
        <v>0</v>
      </c>
      <c r="U1975" s="99">
        <v>565.595758266747</v>
      </c>
      <c r="V1975" s="99">
        <v>0</v>
      </c>
      <c r="W1975" s="99">
        <v>220820.37754249599</v>
      </c>
      <c r="X1975" s="99">
        <v>22042.362393856001</v>
      </c>
      <c r="Y1975" s="99">
        <v>55.6697498736903</v>
      </c>
      <c r="Z1975" s="99">
        <v>0</v>
      </c>
      <c r="AA1975" s="99">
        <v>0</v>
      </c>
      <c r="AB1975" s="99">
        <v>0</v>
      </c>
      <c r="AC1975" s="99">
        <v>192298.73880386399</v>
      </c>
      <c r="AD1975" s="99">
        <v>0</v>
      </c>
      <c r="AE1975" s="99">
        <v>946.66200281679596</v>
      </c>
      <c r="AF1975" s="99">
        <v>1714.93655519187</v>
      </c>
      <c r="AG1975" s="99">
        <v>21014.900940656698</v>
      </c>
      <c r="AH1975" s="99">
        <v>0</v>
      </c>
      <c r="AI1975" s="99">
        <v>197988.563669205</v>
      </c>
      <c r="AJ1975" s="99">
        <v>20332.071161985401</v>
      </c>
      <c r="AK1975" s="99">
        <v>0</v>
      </c>
      <c r="AL1975" s="99">
        <v>2182.0909947156902</v>
      </c>
      <c r="AM1975" s="99">
        <v>0</v>
      </c>
      <c r="AN1975" s="99">
        <v>192186.89468574501</v>
      </c>
      <c r="AO1975" s="99">
        <v>0</v>
      </c>
      <c r="AP1975" s="99">
        <v>1883526.82496643</v>
      </c>
      <c r="AQ1975" s="99">
        <v>181758.36620712301</v>
      </c>
      <c r="AR1975" s="99">
        <v>686.58856174349796</v>
      </c>
      <c r="AS1975" s="99">
        <v>0</v>
      </c>
      <c r="AT1975" s="99">
        <v>0</v>
      </c>
      <c r="AU1975" s="99">
        <v>0</v>
      </c>
      <c r="AV1975" s="99">
        <v>756423.01424408006</v>
      </c>
      <c r="AW1975" s="99">
        <v>0</v>
      </c>
      <c r="AX1975" s="99">
        <v>7726.6696968674696</v>
      </c>
      <c r="AY1975" s="99">
        <v>16319.8284914494</v>
      </c>
      <c r="AZ1975" s="99">
        <v>170767.51481246899</v>
      </c>
      <c r="BA1975" s="99">
        <v>0</v>
      </c>
      <c r="BB1975" s="99">
        <v>1684455.29069519</v>
      </c>
      <c r="BC1975" s="99">
        <v>169861.373519897</v>
      </c>
      <c r="BD1975" s="99">
        <v>0</v>
      </c>
      <c r="BE1975" s="99">
        <v>20571.463139534</v>
      </c>
      <c r="BF1975" s="99">
        <v>0</v>
      </c>
      <c r="BG1975" s="99">
        <v>756410.85977172898</v>
      </c>
      <c r="BH1975" s="99">
        <v>0</v>
      </c>
      <c r="BI1975" s="99">
        <v>449536.20505523699</v>
      </c>
      <c r="BJ1975" s="99">
        <v>104910.54937458</v>
      </c>
      <c r="BK1975" s="99">
        <v>0</v>
      </c>
      <c r="BL1975" s="99">
        <v>0</v>
      </c>
      <c r="BM1975" s="99">
        <v>0</v>
      </c>
      <c r="BN1975" s="99">
        <v>0</v>
      </c>
      <c r="BO1975" s="99">
        <v>0</v>
      </c>
      <c r="BP1975" s="99">
        <v>0</v>
      </c>
      <c r="BQ1975" s="99">
        <v>0</v>
      </c>
      <c r="BR1975" s="99">
        <v>4947.9438025951404</v>
      </c>
      <c r="BS1975" s="99">
        <v>103151.098399162</v>
      </c>
      <c r="BT1975" s="99">
        <v>0</v>
      </c>
      <c r="BU1975" s="99">
        <v>366574</v>
      </c>
      <c r="BV1975" s="99">
        <v>63386.492693424203</v>
      </c>
      <c r="BW1975" s="99">
        <v>0</v>
      </c>
      <c r="BX1975" s="99">
        <v>3946.9799866676299</v>
      </c>
      <c r="BY1975" s="99">
        <v>0</v>
      </c>
      <c r="BZ1975" s="99">
        <v>0</v>
      </c>
      <c r="CA1975" s="99">
        <v>2159.24375629425</v>
      </c>
      <c r="CB1975" s="99">
        <v>242328.68027877799</v>
      </c>
      <c r="CC1975" s="99">
        <v>2063364.84196472</v>
      </c>
      <c r="CD1975" s="99">
        <v>537156.15926361096</v>
      </c>
      <c r="CE1975" s="99">
        <v>159.86568552441901</v>
      </c>
      <c r="CF1975" s="99">
        <v>21178.351708173799</v>
      </c>
      <c r="CG1975" s="99">
        <v>199483.465364456</v>
      </c>
      <c r="CH1975" s="99">
        <v>0</v>
      </c>
      <c r="CI1975" s="99">
        <v>2320.1768045127401</v>
      </c>
      <c r="CJ1975" s="99">
        <v>263594.35438919102</v>
      </c>
      <c r="CK1975" s="99">
        <v>2267295.05004883</v>
      </c>
      <c r="CL1975" s="99">
        <v>569178.26828002895</v>
      </c>
      <c r="CM1975" s="166">
        <v>2877.3456121981098</v>
      </c>
      <c r="CN1975" s="166">
        <v>456728.51232147199</v>
      </c>
      <c r="CO1975" s="166">
        <v>3016859.2147522001</v>
      </c>
      <c r="CP1975" s="99">
        <v>569178.26828002895</v>
      </c>
      <c r="CQ1975" s="99">
        <v>0</v>
      </c>
      <c r="CR1975" s="99">
        <v>0</v>
      </c>
      <c r="CS1975" s="99">
        <v>0</v>
      </c>
      <c r="CT1975" s="99">
        <v>0</v>
      </c>
      <c r="CU1975" s="98">
        <v>150.52160991</v>
      </c>
      <c r="CV1975" s="98">
        <v>717.881171623</v>
      </c>
      <c r="CW1975" s="98">
        <v>263507.03198695177</v>
      </c>
      <c r="CX1975" s="98">
        <v>2262848.307329176</v>
      </c>
    </row>
    <row r="1976" spans="1:102" x14ac:dyDescent="0.2">
      <c r="A1976" s="98" t="s">
        <v>184</v>
      </c>
      <c r="B1976" s="100">
        <v>42979</v>
      </c>
      <c r="C1976" s="99">
        <v>0</v>
      </c>
      <c r="D1976" s="99">
        <v>2066.2136463820898</v>
      </c>
      <c r="E1976" s="99">
        <v>147.63434335403099</v>
      </c>
      <c r="F1976" s="99">
        <v>2.04269640197163</v>
      </c>
      <c r="G1976" s="99">
        <v>0</v>
      </c>
      <c r="H1976" s="99">
        <v>0</v>
      </c>
      <c r="I1976" s="99">
        <v>0</v>
      </c>
      <c r="J1976" s="99">
        <v>558.55421359091997</v>
      </c>
      <c r="K1976" s="99">
        <v>0</v>
      </c>
      <c r="L1976" s="99">
        <v>17.316500273533201</v>
      </c>
      <c r="M1976" s="99">
        <v>15.211606609984299</v>
      </c>
      <c r="N1976" s="99">
        <v>100.446627909318</v>
      </c>
      <c r="O1976" s="99">
        <v>0</v>
      </c>
      <c r="P1976" s="99">
        <v>1987.32306081057</v>
      </c>
      <c r="Q1976" s="99">
        <v>122.504113138653</v>
      </c>
      <c r="R1976" s="99">
        <v>0</v>
      </c>
      <c r="S1976" s="99">
        <v>19.526536768535198</v>
      </c>
      <c r="T1976" s="99">
        <v>0</v>
      </c>
      <c r="U1976" s="99">
        <v>558.457996107638</v>
      </c>
      <c r="V1976" s="99">
        <v>0</v>
      </c>
      <c r="W1976" s="99">
        <v>230452.27949905401</v>
      </c>
      <c r="X1976" s="99">
        <v>22125.641678810101</v>
      </c>
      <c r="Y1976" s="99">
        <v>20.740653873886899</v>
      </c>
      <c r="Z1976" s="99">
        <v>0</v>
      </c>
      <c r="AA1976" s="99">
        <v>0</v>
      </c>
      <c r="AB1976" s="99">
        <v>0</v>
      </c>
      <c r="AC1976" s="99">
        <v>195108.159193039</v>
      </c>
      <c r="AD1976" s="99">
        <v>0</v>
      </c>
      <c r="AE1976" s="99">
        <v>1045.3834720104901</v>
      </c>
      <c r="AF1976" s="99">
        <v>1434.4484695196199</v>
      </c>
      <c r="AG1976" s="99">
        <v>19696.287905216199</v>
      </c>
      <c r="AH1976" s="99">
        <v>0</v>
      </c>
      <c r="AI1976" s="99">
        <v>209940.21667289699</v>
      </c>
      <c r="AJ1976" s="99">
        <v>20764.0593531132</v>
      </c>
      <c r="AK1976" s="99">
        <v>0</v>
      </c>
      <c r="AL1976" s="99">
        <v>2400.55278512836</v>
      </c>
      <c r="AM1976" s="99">
        <v>0</v>
      </c>
      <c r="AN1976" s="99">
        <v>195080.31494903599</v>
      </c>
      <c r="AO1976" s="99">
        <v>0</v>
      </c>
      <c r="AP1976" s="99">
        <v>1973849.7713317899</v>
      </c>
      <c r="AQ1976" s="99">
        <v>184647.27869033799</v>
      </c>
      <c r="AR1976" s="99">
        <v>204.13103847391901</v>
      </c>
      <c r="AS1976" s="99">
        <v>0</v>
      </c>
      <c r="AT1976" s="99">
        <v>0</v>
      </c>
      <c r="AU1976" s="99">
        <v>0</v>
      </c>
      <c r="AV1976" s="99">
        <v>768461.84835052502</v>
      </c>
      <c r="AW1976" s="99">
        <v>0</v>
      </c>
      <c r="AX1976" s="99">
        <v>8631.2871062755603</v>
      </c>
      <c r="AY1976" s="99">
        <v>13156.9409679174</v>
      </c>
      <c r="AZ1976" s="99">
        <v>160081.49379539501</v>
      </c>
      <c r="BA1976" s="99">
        <v>0</v>
      </c>
      <c r="BB1976" s="99">
        <v>1827612.5981903099</v>
      </c>
      <c r="BC1976" s="99">
        <v>175187.09664154099</v>
      </c>
      <c r="BD1976" s="99">
        <v>0</v>
      </c>
      <c r="BE1976" s="99">
        <v>22111.090561151501</v>
      </c>
      <c r="BF1976" s="99">
        <v>0</v>
      </c>
      <c r="BG1976" s="99">
        <v>768498.20722198498</v>
      </c>
      <c r="BH1976" s="99">
        <v>0</v>
      </c>
      <c r="BI1976" s="99">
        <v>439637.62092590297</v>
      </c>
      <c r="BJ1976" s="99">
        <v>105398.404660225</v>
      </c>
      <c r="BK1976" s="99">
        <v>0</v>
      </c>
      <c r="BL1976" s="99">
        <v>0</v>
      </c>
      <c r="BM1976" s="99">
        <v>0</v>
      </c>
      <c r="BN1976" s="99">
        <v>0</v>
      </c>
      <c r="BO1976" s="99">
        <v>0</v>
      </c>
      <c r="BP1976" s="99">
        <v>0</v>
      </c>
      <c r="BQ1976" s="99">
        <v>0</v>
      </c>
      <c r="BR1976" s="99">
        <v>4412.8170973658598</v>
      </c>
      <c r="BS1976" s="99">
        <v>99729.551732063293</v>
      </c>
      <c r="BT1976" s="99">
        <v>0</v>
      </c>
      <c r="BU1976" s="99">
        <v>361833.909999847</v>
      </c>
      <c r="BV1976" s="99">
        <v>64910.542618274703</v>
      </c>
      <c r="BW1976" s="99">
        <v>0</v>
      </c>
      <c r="BX1976" s="99">
        <v>3655.80998900533</v>
      </c>
      <c r="BY1976" s="99">
        <v>0</v>
      </c>
      <c r="BZ1976" s="99">
        <v>0</v>
      </c>
      <c r="CA1976" s="99">
        <v>2214.6572335660499</v>
      </c>
      <c r="CB1976" s="99">
        <v>251695.24027633699</v>
      </c>
      <c r="CC1976" s="99">
        <v>2154308.6539611798</v>
      </c>
      <c r="CD1976" s="99">
        <v>544704.21271514904</v>
      </c>
      <c r="CE1976" s="99">
        <v>151.362488189712</v>
      </c>
      <c r="CF1976" s="99">
        <v>21249.983416318901</v>
      </c>
      <c r="CG1976" s="99">
        <v>196775.24157142601</v>
      </c>
      <c r="CH1976" s="99">
        <v>0</v>
      </c>
      <c r="CI1976" s="99">
        <v>2364.5063541531599</v>
      </c>
      <c r="CJ1976" s="99">
        <v>272909.81869125401</v>
      </c>
      <c r="CK1976" s="99">
        <v>2364536.0300903302</v>
      </c>
      <c r="CL1976" s="99">
        <v>577778.65965270996</v>
      </c>
      <c r="CM1976" s="166">
        <v>2913.3965703547001</v>
      </c>
      <c r="CN1976" s="166">
        <v>467295.69845962501</v>
      </c>
      <c r="CO1976" s="166">
        <v>3120079.4922180199</v>
      </c>
      <c r="CP1976" s="99">
        <v>577778.65965270996</v>
      </c>
      <c r="CQ1976" s="99">
        <v>0</v>
      </c>
      <c r="CR1976" s="99">
        <v>0</v>
      </c>
      <c r="CS1976" s="99">
        <v>0</v>
      </c>
      <c r="CT1976" s="99">
        <v>0</v>
      </c>
      <c r="CU1976" s="98">
        <v>147.73072645100001</v>
      </c>
      <c r="CV1976" s="98">
        <v>701.86981054800003</v>
      </c>
      <c r="CW1976" s="98">
        <v>272945.22369265591</v>
      </c>
      <c r="CX1976" s="98">
        <v>2351083.8955326057</v>
      </c>
    </row>
    <row r="1977" spans="1:102" x14ac:dyDescent="0.2">
      <c r="A1977" s="98" t="s">
        <v>184</v>
      </c>
      <c r="B1977" s="100">
        <v>43070</v>
      </c>
      <c r="C1977" s="99">
        <v>0</v>
      </c>
      <c r="D1977" s="99">
        <v>2079.1370923519098</v>
      </c>
      <c r="E1977" s="99">
        <v>144.11731008254</v>
      </c>
      <c r="F1977" s="99">
        <v>2.2215920629969301</v>
      </c>
      <c r="G1977" s="99">
        <v>0</v>
      </c>
      <c r="H1977" s="99">
        <v>0</v>
      </c>
      <c r="I1977" s="99">
        <v>0</v>
      </c>
      <c r="J1977" s="99">
        <v>579.20074190944399</v>
      </c>
      <c r="K1977" s="99">
        <v>0</v>
      </c>
      <c r="L1977" s="99">
        <v>19.088820565259098</v>
      </c>
      <c r="M1977" s="99">
        <v>15.2494938039454</v>
      </c>
      <c r="N1977" s="99">
        <v>95.983897030353504</v>
      </c>
      <c r="O1977" s="99">
        <v>0</v>
      </c>
      <c r="P1977" s="99">
        <v>1974.18591634929</v>
      </c>
      <c r="Q1977" s="99">
        <v>121.35874509438899</v>
      </c>
      <c r="R1977" s="99">
        <v>0</v>
      </c>
      <c r="S1977" s="99">
        <v>17.9408303650562</v>
      </c>
      <c r="T1977" s="99">
        <v>0</v>
      </c>
      <c r="U1977" s="99">
        <v>578.82588043063902</v>
      </c>
      <c r="V1977" s="99">
        <v>0</v>
      </c>
      <c r="W1977" s="99">
        <v>221222.28846931501</v>
      </c>
      <c r="X1977" s="99">
        <v>21422.098515510599</v>
      </c>
      <c r="Y1977" s="99">
        <v>22.076723861973701</v>
      </c>
      <c r="Z1977" s="99">
        <v>0</v>
      </c>
      <c r="AA1977" s="99">
        <v>0</v>
      </c>
      <c r="AB1977" s="99">
        <v>0</v>
      </c>
      <c r="AC1977" s="99">
        <v>196235.328123093</v>
      </c>
      <c r="AD1977" s="99">
        <v>0</v>
      </c>
      <c r="AE1977" s="99">
        <v>1073.98428605497</v>
      </c>
      <c r="AF1977" s="99">
        <v>1434.3488514870401</v>
      </c>
      <c r="AG1977" s="99">
        <v>19030.222647905401</v>
      </c>
      <c r="AH1977" s="99">
        <v>0</v>
      </c>
      <c r="AI1977" s="99">
        <v>203460.47715950001</v>
      </c>
      <c r="AJ1977" s="99">
        <v>20131.401816129699</v>
      </c>
      <c r="AK1977" s="99">
        <v>0</v>
      </c>
      <c r="AL1977" s="99">
        <v>2196.8447574377101</v>
      </c>
      <c r="AM1977" s="99">
        <v>0</v>
      </c>
      <c r="AN1977" s="99">
        <v>196068.348205566</v>
      </c>
      <c r="AO1977" s="99">
        <v>0</v>
      </c>
      <c r="AP1977" s="99">
        <v>1838413.11027527</v>
      </c>
      <c r="AQ1977" s="99">
        <v>178065.08546066299</v>
      </c>
      <c r="AR1977" s="99">
        <v>220.49570588581301</v>
      </c>
      <c r="AS1977" s="99">
        <v>0</v>
      </c>
      <c r="AT1977" s="99">
        <v>0</v>
      </c>
      <c r="AU1977" s="99">
        <v>0</v>
      </c>
      <c r="AV1977" s="99">
        <v>773582.96899414097</v>
      </c>
      <c r="AW1977" s="99">
        <v>0</v>
      </c>
      <c r="AX1977" s="99">
        <v>9241.8457310199701</v>
      </c>
      <c r="AY1977" s="99">
        <v>13126.966777563101</v>
      </c>
      <c r="AZ1977" s="99">
        <v>152896.366706848</v>
      </c>
      <c r="BA1977" s="99">
        <v>0</v>
      </c>
      <c r="BB1977" s="99">
        <v>1723165.3286743199</v>
      </c>
      <c r="BC1977" s="99">
        <v>169803.30027961699</v>
      </c>
      <c r="BD1977" s="99">
        <v>0</v>
      </c>
      <c r="BE1977" s="99">
        <v>18813.335739374201</v>
      </c>
      <c r="BF1977" s="99">
        <v>0</v>
      </c>
      <c r="BG1977" s="99">
        <v>773640.89743804897</v>
      </c>
      <c r="BH1977" s="99">
        <v>0</v>
      </c>
      <c r="BI1977" s="99">
        <v>432210.04598236101</v>
      </c>
      <c r="BJ1977" s="99">
        <v>104045.58631897</v>
      </c>
      <c r="BK1977" s="99">
        <v>0</v>
      </c>
      <c r="BL1977" s="99">
        <v>0</v>
      </c>
      <c r="BM1977" s="99">
        <v>0</v>
      </c>
      <c r="BN1977" s="99">
        <v>0</v>
      </c>
      <c r="BO1977" s="99">
        <v>0</v>
      </c>
      <c r="BP1977" s="99">
        <v>0</v>
      </c>
      <c r="BQ1977" s="99">
        <v>0</v>
      </c>
      <c r="BR1977" s="99">
        <v>4216.21356219053</v>
      </c>
      <c r="BS1977" s="99">
        <v>100556.923196793</v>
      </c>
      <c r="BT1977" s="99">
        <v>0</v>
      </c>
      <c r="BU1977" s="99">
        <v>373378</v>
      </c>
      <c r="BV1977" s="99">
        <v>63087.597747802698</v>
      </c>
      <c r="BW1977" s="99">
        <v>0</v>
      </c>
      <c r="BX1977" s="99">
        <v>3409.3499868512199</v>
      </c>
      <c r="BY1977" s="99">
        <v>0</v>
      </c>
      <c r="BZ1977" s="99">
        <v>0</v>
      </c>
      <c r="CA1977" s="99">
        <v>2221.5966152250799</v>
      </c>
      <c r="CB1977" s="99">
        <v>245033.94149971</v>
      </c>
      <c r="CC1977" s="99">
        <v>2025326.63000488</v>
      </c>
      <c r="CD1977" s="99">
        <v>528794.74996948196</v>
      </c>
      <c r="CE1977" s="99">
        <v>154.61841571889801</v>
      </c>
      <c r="CF1977" s="99">
        <v>21302.754656553301</v>
      </c>
      <c r="CG1977" s="99">
        <v>196499.58116722101</v>
      </c>
      <c r="CH1977" s="99">
        <v>0</v>
      </c>
      <c r="CI1977" s="99">
        <v>2375.1240873634802</v>
      </c>
      <c r="CJ1977" s="99">
        <v>266251.86345291103</v>
      </c>
      <c r="CK1977" s="99">
        <v>2207701.3374633798</v>
      </c>
      <c r="CL1977" s="99">
        <v>561799.50890350295</v>
      </c>
      <c r="CM1977" s="166">
        <v>2951.1477144062501</v>
      </c>
      <c r="CN1977" s="166">
        <v>461801.58567428601</v>
      </c>
      <c r="CO1977" s="166">
        <v>2995645.3208313002</v>
      </c>
      <c r="CP1977" s="99">
        <v>561799.50890350295</v>
      </c>
      <c r="CQ1977" s="99">
        <v>0</v>
      </c>
      <c r="CR1977" s="99">
        <v>0</v>
      </c>
      <c r="CS1977" s="99">
        <v>0</v>
      </c>
      <c r="CT1977" s="99">
        <v>0</v>
      </c>
      <c r="CU1977" s="98">
        <v>144.16419435399999</v>
      </c>
      <c r="CV1977" s="98">
        <v>728.20322529800001</v>
      </c>
      <c r="CW1977" s="98">
        <v>266336.69615626329</v>
      </c>
      <c r="CX1977" s="98">
        <v>2221826.2111721011</v>
      </c>
    </row>
    <row r="1978" spans="1:102" x14ac:dyDescent="0.2">
      <c r="A1978" s="98" t="s">
        <v>184</v>
      </c>
      <c r="B1978" s="100">
        <v>43160</v>
      </c>
      <c r="C1978" s="99">
        <v>0</v>
      </c>
      <c r="D1978" s="99">
        <v>2063.67826494575</v>
      </c>
      <c r="E1978" s="99">
        <v>139.96179949119701</v>
      </c>
      <c r="F1978" s="99">
        <v>2.72061582197784</v>
      </c>
      <c r="G1978" s="99">
        <v>0</v>
      </c>
      <c r="H1978" s="99">
        <v>0</v>
      </c>
      <c r="I1978" s="99">
        <v>0</v>
      </c>
      <c r="J1978" s="99">
        <v>555.33892655372597</v>
      </c>
      <c r="K1978" s="99">
        <v>0</v>
      </c>
      <c r="L1978" s="99">
        <v>18.751762239262501</v>
      </c>
      <c r="M1978" s="99">
        <v>13.435110978898599</v>
      </c>
      <c r="N1978" s="99">
        <v>90.161002764478297</v>
      </c>
      <c r="O1978" s="99">
        <v>0</v>
      </c>
      <c r="P1978" s="99">
        <v>1949.19633804262</v>
      </c>
      <c r="Q1978" s="99">
        <v>118.757946205325</v>
      </c>
      <c r="R1978" s="99">
        <v>0</v>
      </c>
      <c r="S1978" s="99">
        <v>16.403620724799101</v>
      </c>
      <c r="T1978" s="99">
        <v>0</v>
      </c>
      <c r="U1978" s="99">
        <v>555.83873583376396</v>
      </c>
      <c r="V1978" s="99">
        <v>0</v>
      </c>
      <c r="W1978" s="99">
        <v>222587.341899872</v>
      </c>
      <c r="X1978" s="99">
        <v>20387.168829202699</v>
      </c>
      <c r="Y1978" s="99">
        <v>26.972623834852101</v>
      </c>
      <c r="Z1978" s="99">
        <v>0</v>
      </c>
      <c r="AA1978" s="99">
        <v>0</v>
      </c>
      <c r="AB1978" s="99">
        <v>0</v>
      </c>
      <c r="AC1978" s="99">
        <v>188636.669742584</v>
      </c>
      <c r="AD1978" s="99">
        <v>0</v>
      </c>
      <c r="AE1978" s="99">
        <v>1375.04288884997</v>
      </c>
      <c r="AF1978" s="99">
        <v>1230.32745611668</v>
      </c>
      <c r="AG1978" s="99">
        <v>17914.228303670901</v>
      </c>
      <c r="AH1978" s="99">
        <v>0</v>
      </c>
      <c r="AI1978" s="99">
        <v>202335.01074600199</v>
      </c>
      <c r="AJ1978" s="99">
        <v>19090.3501050472</v>
      </c>
      <c r="AK1978" s="99">
        <v>0</v>
      </c>
      <c r="AL1978" s="99">
        <v>2249.9584825932998</v>
      </c>
      <c r="AM1978" s="99">
        <v>0</v>
      </c>
      <c r="AN1978" s="99">
        <v>189044.31922149699</v>
      </c>
      <c r="AO1978" s="99">
        <v>0</v>
      </c>
      <c r="AP1978" s="99">
        <v>1856448.6079406701</v>
      </c>
      <c r="AQ1978" s="99">
        <v>170125.08754158</v>
      </c>
      <c r="AR1978" s="99">
        <v>308.92779952287702</v>
      </c>
      <c r="AS1978" s="99">
        <v>0</v>
      </c>
      <c r="AT1978" s="99">
        <v>0</v>
      </c>
      <c r="AU1978" s="99">
        <v>0</v>
      </c>
      <c r="AV1978" s="99">
        <v>744980.38406372105</v>
      </c>
      <c r="AW1978" s="99">
        <v>0</v>
      </c>
      <c r="AX1978" s="99">
        <v>11440.688290715199</v>
      </c>
      <c r="AY1978" s="99">
        <v>11373.417397618299</v>
      </c>
      <c r="AZ1978" s="99">
        <v>145584.87457084699</v>
      </c>
      <c r="BA1978" s="99">
        <v>0</v>
      </c>
      <c r="BB1978" s="99">
        <v>1645088.07296753</v>
      </c>
      <c r="BC1978" s="99">
        <v>162321.50143051101</v>
      </c>
      <c r="BD1978" s="99">
        <v>0</v>
      </c>
      <c r="BE1978" s="99">
        <v>19207.1088335514</v>
      </c>
      <c r="BF1978" s="99">
        <v>0</v>
      </c>
      <c r="BG1978" s="99">
        <v>744910.54833984398</v>
      </c>
      <c r="BH1978" s="99">
        <v>0</v>
      </c>
      <c r="BI1978" s="99">
        <v>426268.40744018601</v>
      </c>
      <c r="BJ1978" s="99">
        <v>120812.171376228</v>
      </c>
      <c r="BK1978" s="99">
        <v>0</v>
      </c>
      <c r="BL1978" s="99">
        <v>0</v>
      </c>
      <c r="BM1978" s="99">
        <v>0</v>
      </c>
      <c r="BN1978" s="99">
        <v>0</v>
      </c>
      <c r="BO1978" s="99">
        <v>0</v>
      </c>
      <c r="BP1978" s="99">
        <v>0</v>
      </c>
      <c r="BQ1978" s="99">
        <v>0</v>
      </c>
      <c r="BR1978" s="99">
        <v>3622.9380914866902</v>
      </c>
      <c r="BS1978" s="99">
        <v>106857.043546677</v>
      </c>
      <c r="BT1978" s="99">
        <v>0</v>
      </c>
      <c r="BU1978" s="99">
        <v>375092.349998474</v>
      </c>
      <c r="BV1978" s="99">
        <v>65105.282202720598</v>
      </c>
      <c r="BW1978" s="99">
        <v>0</v>
      </c>
      <c r="BX1978" s="99">
        <v>4145.0999833345404</v>
      </c>
      <c r="BY1978" s="99">
        <v>0</v>
      </c>
      <c r="BZ1978" s="99">
        <v>0</v>
      </c>
      <c r="CA1978" s="99">
        <v>2203.9919032156499</v>
      </c>
      <c r="CB1978" s="99">
        <v>242039.88179779099</v>
      </c>
      <c r="CC1978" s="99">
        <v>2022919.6776886</v>
      </c>
      <c r="CD1978" s="99">
        <v>551668.38114166295</v>
      </c>
      <c r="CE1978" s="99">
        <v>154.36012937873599</v>
      </c>
      <c r="CF1978" s="99">
        <v>21610.219253539999</v>
      </c>
      <c r="CG1978" s="99">
        <v>204035.490131378</v>
      </c>
      <c r="CH1978" s="99">
        <v>0</v>
      </c>
      <c r="CI1978" s="99">
        <v>2359.7446495294598</v>
      </c>
      <c r="CJ1978" s="99">
        <v>263714.48535919201</v>
      </c>
      <c r="CK1978" s="99">
        <v>2217948.4357910198</v>
      </c>
      <c r="CL1978" s="99">
        <v>584637.35901641799</v>
      </c>
      <c r="CM1978" s="166">
        <v>2906.6153711676602</v>
      </c>
      <c r="CN1978" s="166">
        <v>452419.594116211</v>
      </c>
      <c r="CO1978" s="166">
        <v>2964157.3714294401</v>
      </c>
      <c r="CP1978" s="99">
        <v>584637.35901641799</v>
      </c>
      <c r="CQ1978" s="99">
        <v>0</v>
      </c>
      <c r="CR1978" s="99">
        <v>0</v>
      </c>
      <c r="CS1978" s="99">
        <v>0</v>
      </c>
      <c r="CT1978" s="99">
        <v>0</v>
      </c>
      <c r="CU1978" s="98">
        <v>139.66077899000001</v>
      </c>
      <c r="CV1978" s="98">
        <v>702.53862265800001</v>
      </c>
      <c r="CW1978" s="98">
        <v>263650.10105133097</v>
      </c>
      <c r="CX1978" s="98">
        <v>2226955.1678199782</v>
      </c>
    </row>
    <row r="1979" spans="1:102" x14ac:dyDescent="0.2">
      <c r="A1979" s="98" t="s">
        <v>184</v>
      </c>
      <c r="B1979" s="100">
        <v>43252</v>
      </c>
      <c r="C1979" s="99">
        <v>0</v>
      </c>
      <c r="D1979" s="99">
        <v>2105.61290183663</v>
      </c>
      <c r="E1979" s="99">
        <v>137.37318313121801</v>
      </c>
      <c r="F1979" s="99">
        <v>1.9430031289957701</v>
      </c>
      <c r="G1979" s="99">
        <v>0</v>
      </c>
      <c r="H1979" s="99">
        <v>0</v>
      </c>
      <c r="I1979" s="99">
        <v>0</v>
      </c>
      <c r="J1979" s="99">
        <v>553.25255287438597</v>
      </c>
      <c r="K1979" s="99">
        <v>0</v>
      </c>
      <c r="L1979" s="99">
        <v>18.880325025180401</v>
      </c>
      <c r="M1979" s="99">
        <v>15.0872574409004</v>
      </c>
      <c r="N1979" s="99">
        <v>86.470350275747506</v>
      </c>
      <c r="O1979" s="99">
        <v>0</v>
      </c>
      <c r="P1979" s="99">
        <v>1999.3270500451299</v>
      </c>
      <c r="Q1979" s="99">
        <v>115.57453059498199</v>
      </c>
      <c r="R1979" s="99">
        <v>0</v>
      </c>
      <c r="S1979" s="99">
        <v>14.291172637254901</v>
      </c>
      <c r="T1979" s="99">
        <v>0</v>
      </c>
      <c r="U1979" s="99">
        <v>553.20183836668696</v>
      </c>
      <c r="V1979" s="99">
        <v>0</v>
      </c>
      <c r="W1979" s="99">
        <v>225409.85524177601</v>
      </c>
      <c r="X1979" s="99">
        <v>19218.849038124099</v>
      </c>
      <c r="Y1979" s="99">
        <v>27.5648131759372</v>
      </c>
      <c r="Z1979" s="99">
        <v>0</v>
      </c>
      <c r="AA1979" s="99">
        <v>0</v>
      </c>
      <c r="AB1979" s="99">
        <v>0</v>
      </c>
      <c r="AC1979" s="99">
        <v>187109.802200317</v>
      </c>
      <c r="AD1979" s="99">
        <v>0</v>
      </c>
      <c r="AE1979" s="99">
        <v>1291.46827277541</v>
      </c>
      <c r="AF1979" s="99">
        <v>1077.9592423290001</v>
      </c>
      <c r="AG1979" s="99">
        <v>17052.889590263399</v>
      </c>
      <c r="AH1979" s="99">
        <v>0</v>
      </c>
      <c r="AI1979" s="99">
        <v>206117.152967453</v>
      </c>
      <c r="AJ1979" s="99">
        <v>19212.2309818268</v>
      </c>
      <c r="AK1979" s="99">
        <v>0</v>
      </c>
      <c r="AL1979" s="99">
        <v>1857.1603004932399</v>
      </c>
      <c r="AM1979" s="99">
        <v>0</v>
      </c>
      <c r="AN1979" s="99">
        <v>186828.23907089201</v>
      </c>
      <c r="AO1979" s="99">
        <v>0</v>
      </c>
      <c r="AP1979" s="99">
        <v>1878482.95185852</v>
      </c>
      <c r="AQ1979" s="99">
        <v>161697.41615104699</v>
      </c>
      <c r="AR1979" s="99">
        <v>258.46529733017098</v>
      </c>
      <c r="AS1979" s="99">
        <v>0</v>
      </c>
      <c r="AT1979" s="99">
        <v>0</v>
      </c>
      <c r="AU1979" s="99">
        <v>0</v>
      </c>
      <c r="AV1979" s="99">
        <v>743045.88081359898</v>
      </c>
      <c r="AW1979" s="99">
        <v>0</v>
      </c>
      <c r="AX1979" s="99">
        <v>10851.6853963137</v>
      </c>
      <c r="AY1979" s="99">
        <v>10308.168904542899</v>
      </c>
      <c r="AZ1979" s="99">
        <v>138368.65767097499</v>
      </c>
      <c r="BA1979" s="99">
        <v>0</v>
      </c>
      <c r="BB1979" s="99">
        <v>1706928.42260742</v>
      </c>
      <c r="BC1979" s="99">
        <v>163391.16959953299</v>
      </c>
      <c r="BD1979" s="99">
        <v>0</v>
      </c>
      <c r="BE1979" s="99">
        <v>15743.147156119299</v>
      </c>
      <c r="BF1979" s="99">
        <v>0</v>
      </c>
      <c r="BG1979" s="99">
        <v>743027.02259063697</v>
      </c>
      <c r="BH1979" s="99">
        <v>0</v>
      </c>
      <c r="BI1979" s="99">
        <v>458877.85011291498</v>
      </c>
      <c r="BJ1979" s="99">
        <v>122725.773356438</v>
      </c>
      <c r="BK1979" s="99">
        <v>0</v>
      </c>
      <c r="BL1979" s="99">
        <v>0</v>
      </c>
      <c r="BM1979" s="99">
        <v>0</v>
      </c>
      <c r="BN1979" s="99">
        <v>0</v>
      </c>
      <c r="BO1979" s="99">
        <v>0</v>
      </c>
      <c r="BP1979" s="99">
        <v>0</v>
      </c>
      <c r="BQ1979" s="99">
        <v>0</v>
      </c>
      <c r="BR1979" s="99">
        <v>3297.84075212479</v>
      </c>
      <c r="BS1979" s="99">
        <v>111939.713252068</v>
      </c>
      <c r="BT1979" s="99">
        <v>0</v>
      </c>
      <c r="BU1979" s="99">
        <v>380136</v>
      </c>
      <c r="BV1979" s="99">
        <v>64193.244443416603</v>
      </c>
      <c r="BW1979" s="99">
        <v>0</v>
      </c>
      <c r="BX1979" s="99">
        <v>3505.6399889588401</v>
      </c>
      <c r="BY1979" s="99">
        <v>0</v>
      </c>
      <c r="BZ1979" s="99">
        <v>0</v>
      </c>
      <c r="CA1979" s="99">
        <v>2244.1177734732601</v>
      </c>
      <c r="CB1979" s="99">
        <v>243804.88897895801</v>
      </c>
      <c r="CC1979" s="99">
        <v>2038265.40890503</v>
      </c>
      <c r="CD1979" s="99">
        <v>556575.46479034401</v>
      </c>
      <c r="CE1979" s="99">
        <v>147.80790237337399</v>
      </c>
      <c r="CF1979" s="99">
        <v>20907.517771244002</v>
      </c>
      <c r="CG1979" s="99">
        <v>190360.293268204</v>
      </c>
      <c r="CH1979" s="99">
        <v>0</v>
      </c>
      <c r="CI1979" s="99">
        <v>2393.3007571697199</v>
      </c>
      <c r="CJ1979" s="99">
        <v>264805.67497634899</v>
      </c>
      <c r="CK1979" s="99">
        <v>2241057.1560668899</v>
      </c>
      <c r="CL1979" s="99">
        <v>588920.46601867699</v>
      </c>
      <c r="CM1979" s="166">
        <v>2941.2660073041902</v>
      </c>
      <c r="CN1979" s="166">
        <v>453198.07464218099</v>
      </c>
      <c r="CO1979" s="166">
        <v>2980031.5273742699</v>
      </c>
      <c r="CP1979" s="99">
        <v>588920.46601867699</v>
      </c>
      <c r="CQ1979" s="99">
        <v>0</v>
      </c>
      <c r="CR1979" s="99">
        <v>0</v>
      </c>
      <c r="CS1979" s="99">
        <v>0</v>
      </c>
      <c r="CT1979" s="99">
        <v>0</v>
      </c>
      <c r="CU1979" s="98">
        <v>137.502205336</v>
      </c>
      <c r="CV1979" s="98">
        <v>698.23834179999994</v>
      </c>
      <c r="CW1979" s="98">
        <v>264712.406750202</v>
      </c>
      <c r="CX1979" s="98">
        <v>2228625.702173234</v>
      </c>
    </row>
    <row r="1980" spans="1:102" x14ac:dyDescent="0.2">
      <c r="A1980" s="98" t="s">
        <v>184</v>
      </c>
      <c r="B1980" s="100">
        <v>43344</v>
      </c>
      <c r="C1980" s="99">
        <v>0</v>
      </c>
      <c r="D1980" s="99">
        <v>2123.6874552071099</v>
      </c>
      <c r="E1980" s="99">
        <v>130.371854534373</v>
      </c>
      <c r="F1980" s="99">
        <v>2.0525002469948999</v>
      </c>
      <c r="G1980" s="99">
        <v>0</v>
      </c>
      <c r="H1980" s="99">
        <v>0</v>
      </c>
      <c r="I1980" s="99">
        <v>0</v>
      </c>
      <c r="J1980" s="99">
        <v>536.18970632553101</v>
      </c>
      <c r="K1980" s="99">
        <v>0</v>
      </c>
      <c r="L1980" s="99">
        <v>21.3295962465927</v>
      </c>
      <c r="M1980" s="99">
        <v>15.2340099519351</v>
      </c>
      <c r="N1980" s="99">
        <v>86.440461598336697</v>
      </c>
      <c r="O1980" s="99">
        <v>0</v>
      </c>
      <c r="P1980" s="99">
        <v>2045.6098495572801</v>
      </c>
      <c r="Q1980" s="99">
        <v>106.78933463338799</v>
      </c>
      <c r="R1980" s="99">
        <v>0</v>
      </c>
      <c r="S1980" s="99">
        <v>12.6617403394775</v>
      </c>
      <c r="T1980" s="99">
        <v>0</v>
      </c>
      <c r="U1980" s="99">
        <v>536.18593733012699</v>
      </c>
      <c r="V1980" s="99">
        <v>0</v>
      </c>
      <c r="W1980" s="99">
        <v>224091.58043670701</v>
      </c>
      <c r="X1980" s="99">
        <v>17618.9126780033</v>
      </c>
      <c r="Y1980" s="99">
        <v>19.880729164928201</v>
      </c>
      <c r="Z1980" s="99">
        <v>0</v>
      </c>
      <c r="AA1980" s="99">
        <v>0</v>
      </c>
      <c r="AB1980" s="99">
        <v>0</v>
      </c>
      <c r="AC1980" s="99">
        <v>174918.59952735901</v>
      </c>
      <c r="AD1980" s="99">
        <v>0</v>
      </c>
      <c r="AE1980" s="99">
        <v>1396.2966455370199</v>
      </c>
      <c r="AF1980" s="99">
        <v>1073.33005426824</v>
      </c>
      <c r="AG1980" s="99">
        <v>16337.8162046671</v>
      </c>
      <c r="AH1980" s="99">
        <v>0</v>
      </c>
      <c r="AI1980" s="99">
        <v>203657.634204865</v>
      </c>
      <c r="AJ1980" s="99">
        <v>17468.962821960398</v>
      </c>
      <c r="AK1980" s="99">
        <v>0</v>
      </c>
      <c r="AL1980" s="99">
        <v>1432.3732995390901</v>
      </c>
      <c r="AM1980" s="99">
        <v>0</v>
      </c>
      <c r="AN1980" s="99">
        <v>175016.647069931</v>
      </c>
      <c r="AO1980" s="99">
        <v>0</v>
      </c>
      <c r="AP1980" s="99">
        <v>1877597.6636352499</v>
      </c>
      <c r="AQ1980" s="99">
        <v>150306.791093826</v>
      </c>
      <c r="AR1980" s="99">
        <v>215.15355685353299</v>
      </c>
      <c r="AS1980" s="99">
        <v>0</v>
      </c>
      <c r="AT1980" s="99">
        <v>0</v>
      </c>
      <c r="AU1980" s="99">
        <v>0</v>
      </c>
      <c r="AV1980" s="99">
        <v>711020.50340270996</v>
      </c>
      <c r="AW1980" s="99">
        <v>0</v>
      </c>
      <c r="AX1980" s="99">
        <v>11931.799606561701</v>
      </c>
      <c r="AY1980" s="99">
        <v>9950.4018795490301</v>
      </c>
      <c r="AZ1980" s="99">
        <v>132845.375688553</v>
      </c>
      <c r="BA1980" s="99">
        <v>0</v>
      </c>
      <c r="BB1980" s="99">
        <v>1734351.1177520801</v>
      </c>
      <c r="BC1980" s="99">
        <v>151293.018466949</v>
      </c>
      <c r="BD1980" s="99">
        <v>0</v>
      </c>
      <c r="BE1980" s="99">
        <v>13141.9358204603</v>
      </c>
      <c r="BF1980" s="99">
        <v>0</v>
      </c>
      <c r="BG1980" s="99">
        <v>711055.07802581799</v>
      </c>
      <c r="BH1980" s="99">
        <v>0</v>
      </c>
      <c r="BI1980" s="99">
        <v>433640.48364257801</v>
      </c>
      <c r="BJ1980" s="99">
        <v>115494.47148037</v>
      </c>
      <c r="BK1980" s="99">
        <v>0</v>
      </c>
      <c r="BL1980" s="99">
        <v>0</v>
      </c>
      <c r="BM1980" s="99">
        <v>0</v>
      </c>
      <c r="BN1980" s="99">
        <v>0</v>
      </c>
      <c r="BO1980" s="99">
        <v>0</v>
      </c>
      <c r="BP1980" s="99">
        <v>0</v>
      </c>
      <c r="BQ1980" s="99">
        <v>0</v>
      </c>
      <c r="BR1980" s="99">
        <v>3191.58275440335</v>
      </c>
      <c r="BS1980" s="99">
        <v>111033.117280006</v>
      </c>
      <c r="BT1980" s="99">
        <v>0</v>
      </c>
      <c r="BU1980" s="99">
        <v>355092</v>
      </c>
      <c r="BV1980" s="99">
        <v>59871.545269966096</v>
      </c>
      <c r="BW1980" s="99">
        <v>0</v>
      </c>
      <c r="BX1980" s="99">
        <v>2203.2499921321901</v>
      </c>
      <c r="BY1980" s="99">
        <v>0</v>
      </c>
      <c r="BZ1980" s="99">
        <v>0</v>
      </c>
      <c r="CA1980" s="99">
        <v>2253.3151951730301</v>
      </c>
      <c r="CB1980" s="99">
        <v>241104.84517288199</v>
      </c>
      <c r="CC1980" s="99">
        <v>2023050.9418029799</v>
      </c>
      <c r="CD1980" s="99">
        <v>543257.51396942104</v>
      </c>
      <c r="CE1980" s="99">
        <v>154.84793030843099</v>
      </c>
      <c r="CF1980" s="99">
        <v>20605.779918909098</v>
      </c>
      <c r="CG1980" s="99">
        <v>192232.52273940999</v>
      </c>
      <c r="CH1980" s="99">
        <v>0</v>
      </c>
      <c r="CI1980" s="99">
        <v>2406.4830650389199</v>
      </c>
      <c r="CJ1980" s="99">
        <v>261702.25022888201</v>
      </c>
      <c r="CK1980" s="99">
        <v>2226251.4851684598</v>
      </c>
      <c r="CL1980" s="99">
        <v>575975.01921081496</v>
      </c>
      <c r="CM1980" s="166">
        <v>2936.38697680831</v>
      </c>
      <c r="CN1980" s="166">
        <v>436160.09206771897</v>
      </c>
      <c r="CO1980" s="166">
        <v>2928621.2023620601</v>
      </c>
      <c r="CP1980" s="99">
        <v>575975.01921081496</v>
      </c>
      <c r="CQ1980" s="99">
        <v>0</v>
      </c>
      <c r="CR1980" s="99">
        <v>0</v>
      </c>
      <c r="CS1980" s="99">
        <v>0</v>
      </c>
      <c r="CT1980" s="99">
        <v>0</v>
      </c>
      <c r="CU1980" s="98">
        <v>130.56935877399999</v>
      </c>
      <c r="CV1980" s="98">
        <v>684.68862221500001</v>
      </c>
      <c r="CW1980" s="98">
        <v>261710.62509179109</v>
      </c>
      <c r="CX1980" s="98">
        <v>2215283.4645423898</v>
      </c>
    </row>
    <row r="1981" spans="1:102" x14ac:dyDescent="0.2">
      <c r="A1981" s="98" t="s">
        <v>184</v>
      </c>
      <c r="B1981" s="100">
        <v>43435</v>
      </c>
      <c r="C1981" s="99">
        <v>0</v>
      </c>
      <c r="D1981" s="99">
        <v>2125.4893782436802</v>
      </c>
      <c r="E1981" s="99">
        <v>124.200054202229</v>
      </c>
      <c r="F1981" s="99">
        <v>3.3956194739730599</v>
      </c>
      <c r="G1981" s="99">
        <v>0</v>
      </c>
      <c r="H1981" s="99">
        <v>0</v>
      </c>
      <c r="I1981" s="99">
        <v>0</v>
      </c>
      <c r="J1981" s="99">
        <v>522.33026536554098</v>
      </c>
      <c r="K1981" s="99">
        <v>0</v>
      </c>
      <c r="L1981" s="99">
        <v>19.0280932951719</v>
      </c>
      <c r="M1981" s="99">
        <v>14.180568138952401</v>
      </c>
      <c r="N1981" s="99">
        <v>82.950282720848904</v>
      </c>
      <c r="O1981" s="99">
        <v>0</v>
      </c>
      <c r="P1981" s="99">
        <v>2025.9911966472901</v>
      </c>
      <c r="Q1981" s="99">
        <v>103.864057821222</v>
      </c>
      <c r="R1981" s="99">
        <v>0</v>
      </c>
      <c r="S1981" s="99">
        <v>10.137632549507501</v>
      </c>
      <c r="T1981" s="99">
        <v>0</v>
      </c>
      <c r="U1981" s="99">
        <v>521.61357793956995</v>
      </c>
      <c r="V1981" s="99">
        <v>0</v>
      </c>
      <c r="W1981" s="99">
        <v>223122.330041885</v>
      </c>
      <c r="X1981" s="99">
        <v>16886.568018436399</v>
      </c>
      <c r="Y1981" s="99">
        <v>46.634724532719702</v>
      </c>
      <c r="Z1981" s="99">
        <v>0</v>
      </c>
      <c r="AA1981" s="99">
        <v>0</v>
      </c>
      <c r="AB1981" s="99">
        <v>0</v>
      </c>
      <c r="AC1981" s="99">
        <v>171353.189756393</v>
      </c>
      <c r="AD1981" s="99">
        <v>0</v>
      </c>
      <c r="AE1981" s="99">
        <v>1198.9931739270701</v>
      </c>
      <c r="AF1981" s="99">
        <v>1099.8902244865899</v>
      </c>
      <c r="AG1981" s="99">
        <v>14343.478335619</v>
      </c>
      <c r="AH1981" s="99">
        <v>0</v>
      </c>
      <c r="AI1981" s="99">
        <v>207906.602146149</v>
      </c>
      <c r="AJ1981" s="99">
        <v>16695.708481550198</v>
      </c>
      <c r="AK1981" s="99">
        <v>0</v>
      </c>
      <c r="AL1981" s="99">
        <v>1594.9186097532499</v>
      </c>
      <c r="AM1981" s="99">
        <v>0</v>
      </c>
      <c r="AN1981" s="99">
        <v>171107.62317085301</v>
      </c>
      <c r="AO1981" s="99">
        <v>0</v>
      </c>
      <c r="AP1981" s="99">
        <v>1890797.1938781701</v>
      </c>
      <c r="AQ1981" s="99">
        <v>145016.31903457601</v>
      </c>
      <c r="AR1981" s="99">
        <v>409.49754051491601</v>
      </c>
      <c r="AS1981" s="99">
        <v>0</v>
      </c>
      <c r="AT1981" s="99">
        <v>0</v>
      </c>
      <c r="AU1981" s="99">
        <v>0</v>
      </c>
      <c r="AV1981" s="99">
        <v>709460.109191895</v>
      </c>
      <c r="AW1981" s="99">
        <v>0</v>
      </c>
      <c r="AX1981" s="99">
        <v>10398.281286597299</v>
      </c>
      <c r="AY1981" s="99">
        <v>10259.190954089199</v>
      </c>
      <c r="AZ1981" s="99">
        <v>117611.667387009</v>
      </c>
      <c r="BA1981" s="99">
        <v>0</v>
      </c>
      <c r="BB1981" s="99">
        <v>1798114.2661895801</v>
      </c>
      <c r="BC1981" s="99">
        <v>145845.19496536301</v>
      </c>
      <c r="BD1981" s="99">
        <v>0</v>
      </c>
      <c r="BE1981" s="99">
        <v>14413.586786866201</v>
      </c>
      <c r="BF1981" s="99">
        <v>0</v>
      </c>
      <c r="BG1981" s="99">
        <v>709527.55034637498</v>
      </c>
      <c r="BH1981" s="99">
        <v>0</v>
      </c>
      <c r="BI1981" s="99">
        <v>408014.65871810901</v>
      </c>
      <c r="BJ1981" s="99">
        <v>115263.25598526</v>
      </c>
      <c r="BK1981" s="99">
        <v>0</v>
      </c>
      <c r="BL1981" s="99">
        <v>0</v>
      </c>
      <c r="BM1981" s="99">
        <v>0</v>
      </c>
      <c r="BN1981" s="99">
        <v>0</v>
      </c>
      <c r="BO1981" s="99">
        <v>0</v>
      </c>
      <c r="BP1981" s="99">
        <v>0</v>
      </c>
      <c r="BQ1981" s="99">
        <v>0</v>
      </c>
      <c r="BR1981" s="99">
        <v>3389.9749354124101</v>
      </c>
      <c r="BS1981" s="99">
        <v>110094.813919067</v>
      </c>
      <c r="BT1981" s="99">
        <v>0</v>
      </c>
      <c r="BU1981" s="99">
        <v>382426.57999801601</v>
      </c>
      <c r="BV1981" s="99">
        <v>57876.395585060098</v>
      </c>
      <c r="BW1981" s="99">
        <v>0</v>
      </c>
      <c r="BX1981" s="99">
        <v>2597.0099904537201</v>
      </c>
      <c r="BY1981" s="99">
        <v>0</v>
      </c>
      <c r="BZ1981" s="99">
        <v>0</v>
      </c>
      <c r="CA1981" s="99">
        <v>2248.2492385506598</v>
      </c>
      <c r="CB1981" s="99">
        <v>242101.82801818801</v>
      </c>
      <c r="CC1981" s="99">
        <v>2046519.7949371301</v>
      </c>
      <c r="CD1981" s="99">
        <v>541561.37705993699</v>
      </c>
      <c r="CE1981" s="99">
        <v>156.14536534435999</v>
      </c>
      <c r="CF1981" s="99">
        <v>21491.2643592358</v>
      </c>
      <c r="CG1981" s="99">
        <v>200760.74275589001</v>
      </c>
      <c r="CH1981" s="99">
        <v>0</v>
      </c>
      <c r="CI1981" s="99">
        <v>2403.0709426403</v>
      </c>
      <c r="CJ1981" s="99">
        <v>263458.02732467698</v>
      </c>
      <c r="CK1981" s="99">
        <v>2233332.8450927702</v>
      </c>
      <c r="CL1981" s="99">
        <v>575354.58853149402</v>
      </c>
      <c r="CM1981" s="166">
        <v>2927.0050477683499</v>
      </c>
      <c r="CN1981" s="166">
        <v>434005.32405853301</v>
      </c>
      <c r="CO1981" s="166">
        <v>2948420.6054992699</v>
      </c>
      <c r="CP1981" s="99">
        <v>575354.58853149402</v>
      </c>
      <c r="CQ1981" s="99">
        <v>0</v>
      </c>
      <c r="CR1981" s="99">
        <v>0</v>
      </c>
      <c r="CS1981" s="99">
        <v>0</v>
      </c>
      <c r="CT1981" s="99">
        <v>0</v>
      </c>
      <c r="CU1981" s="98">
        <v>124.190120613</v>
      </c>
      <c r="CV1981" s="98">
        <v>674.99945429800005</v>
      </c>
      <c r="CW1981" s="98">
        <v>263593.09237742383</v>
      </c>
      <c r="CX1981" s="98">
        <v>2247280.53769302</v>
      </c>
    </row>
    <row r="1982" spans="1:102" x14ac:dyDescent="0.2">
      <c r="A1982" s="98" t="s">
        <v>184</v>
      </c>
      <c r="B1982" s="100">
        <v>43525</v>
      </c>
      <c r="C1982" s="99">
        <v>0</v>
      </c>
      <c r="D1982" s="99">
        <v>2131.6473722457899</v>
      </c>
      <c r="E1982" s="99">
        <v>125.161361843348</v>
      </c>
      <c r="F1982" s="99">
        <v>8.1424910159548691</v>
      </c>
      <c r="G1982" s="99">
        <v>0</v>
      </c>
      <c r="H1982" s="99">
        <v>0</v>
      </c>
      <c r="I1982" s="99">
        <v>0</v>
      </c>
      <c r="J1982" s="99">
        <v>515.51430787146103</v>
      </c>
      <c r="K1982" s="99">
        <v>0</v>
      </c>
      <c r="L1982" s="99">
        <v>19.789656642591599</v>
      </c>
      <c r="M1982" s="99">
        <v>15.538747414946601</v>
      </c>
      <c r="N1982" s="99">
        <v>80.043164308182895</v>
      </c>
      <c r="O1982" s="99">
        <v>0</v>
      </c>
      <c r="P1982" s="99">
        <v>2028.4398058801901</v>
      </c>
      <c r="Q1982" s="99">
        <v>103.84947739541499</v>
      </c>
      <c r="R1982" s="99">
        <v>0</v>
      </c>
      <c r="S1982" s="99">
        <v>9.6918368552578595</v>
      </c>
      <c r="T1982" s="99">
        <v>0</v>
      </c>
      <c r="U1982" s="99">
        <v>516.30143048614298</v>
      </c>
      <c r="V1982" s="99">
        <v>0</v>
      </c>
      <c r="W1982" s="99">
        <v>225608.956890106</v>
      </c>
      <c r="X1982" s="99">
        <v>16454.707053184498</v>
      </c>
      <c r="Y1982" s="99">
        <v>74.4387028831989</v>
      </c>
      <c r="Z1982" s="99">
        <v>0</v>
      </c>
      <c r="AA1982" s="99">
        <v>0</v>
      </c>
      <c r="AB1982" s="99">
        <v>0</v>
      </c>
      <c r="AC1982" s="99">
        <v>171972.86013031</v>
      </c>
      <c r="AD1982" s="99">
        <v>0</v>
      </c>
      <c r="AE1982" s="99">
        <v>1457.49742846191</v>
      </c>
      <c r="AF1982" s="99">
        <v>1196.60489565134</v>
      </c>
      <c r="AG1982" s="99">
        <v>14387.687181711201</v>
      </c>
      <c r="AH1982" s="99">
        <v>0</v>
      </c>
      <c r="AI1982" s="99">
        <v>209242.454633713</v>
      </c>
      <c r="AJ1982" s="99">
        <v>16043.877547264099</v>
      </c>
      <c r="AK1982" s="99">
        <v>0</v>
      </c>
      <c r="AL1982" s="99">
        <v>1312.38829900324</v>
      </c>
      <c r="AM1982" s="99">
        <v>0</v>
      </c>
      <c r="AN1982" s="99">
        <v>172434.25951767</v>
      </c>
      <c r="AO1982" s="99">
        <v>0</v>
      </c>
      <c r="AP1982" s="99">
        <v>1916056.4728546101</v>
      </c>
      <c r="AQ1982" s="99">
        <v>144356.51626205401</v>
      </c>
      <c r="AR1982" s="99">
        <v>686.63389959931396</v>
      </c>
      <c r="AS1982" s="99">
        <v>0</v>
      </c>
      <c r="AT1982" s="99">
        <v>0</v>
      </c>
      <c r="AU1982" s="99">
        <v>0</v>
      </c>
      <c r="AV1982" s="99">
        <v>719739.266746521</v>
      </c>
      <c r="AW1982" s="99">
        <v>0</v>
      </c>
      <c r="AX1982" s="99">
        <v>11881.352743744899</v>
      </c>
      <c r="AY1982" s="99">
        <v>11382.846661686899</v>
      </c>
      <c r="AZ1982" s="99">
        <v>121018.646600723</v>
      </c>
      <c r="BA1982" s="99">
        <v>0</v>
      </c>
      <c r="BB1982" s="99">
        <v>1725960.40257263</v>
      </c>
      <c r="BC1982" s="99">
        <v>143573.984090805</v>
      </c>
      <c r="BD1982" s="99">
        <v>0</v>
      </c>
      <c r="BE1982" s="99">
        <v>12261.025188445999</v>
      </c>
      <c r="BF1982" s="99">
        <v>0</v>
      </c>
      <c r="BG1982" s="99">
        <v>719668.85826873803</v>
      </c>
      <c r="BH1982" s="99">
        <v>0</v>
      </c>
      <c r="BI1982" s="99">
        <v>446730.99011611898</v>
      </c>
      <c r="BJ1982" s="99">
        <v>55904.284128189101</v>
      </c>
      <c r="BK1982" s="99">
        <v>0</v>
      </c>
      <c r="BL1982" s="99">
        <v>0</v>
      </c>
      <c r="BM1982" s="99">
        <v>0</v>
      </c>
      <c r="BN1982" s="99">
        <v>0</v>
      </c>
      <c r="BO1982" s="99">
        <v>0</v>
      </c>
      <c r="BP1982" s="99">
        <v>0</v>
      </c>
      <c r="BQ1982" s="99">
        <v>0</v>
      </c>
      <c r="BR1982" s="99">
        <v>3694.34143188596</v>
      </c>
      <c r="BS1982" s="99">
        <v>50332.494506835901</v>
      </c>
      <c r="BT1982" s="99">
        <v>0</v>
      </c>
      <c r="BU1982" s="99">
        <v>385997.099998474</v>
      </c>
      <c r="BV1982" s="99">
        <v>51151.207173347502</v>
      </c>
      <c r="BW1982" s="99">
        <v>0</v>
      </c>
      <c r="BX1982" s="99">
        <v>2543.5699903965001</v>
      </c>
      <c r="BY1982" s="99">
        <v>0</v>
      </c>
      <c r="BZ1982" s="99">
        <v>0</v>
      </c>
      <c r="CA1982" s="99">
        <v>2258.4085142016402</v>
      </c>
      <c r="CB1982" s="99">
        <v>241571.29034996001</v>
      </c>
      <c r="CC1982" s="99">
        <v>2056421.4517669701</v>
      </c>
      <c r="CD1982" s="99">
        <v>494491.81709289597</v>
      </c>
      <c r="CE1982" s="99">
        <v>160.20432492159301</v>
      </c>
      <c r="CF1982" s="99">
        <v>21961.0414848328</v>
      </c>
      <c r="CG1982" s="99">
        <v>204714.98236465501</v>
      </c>
      <c r="CH1982" s="99">
        <v>0</v>
      </c>
      <c r="CI1982" s="99">
        <v>2420.3049036562402</v>
      </c>
      <c r="CJ1982" s="99">
        <v>263559.60754394502</v>
      </c>
      <c r="CK1982" s="99">
        <v>2259473.0744323698</v>
      </c>
      <c r="CL1982" s="99">
        <v>527156.31938934303</v>
      </c>
      <c r="CM1982" s="166">
        <v>2932.43801039457</v>
      </c>
      <c r="CN1982" s="166">
        <v>435862.00074768101</v>
      </c>
      <c r="CO1982" s="166">
        <v>2987764.3220214802</v>
      </c>
      <c r="CP1982" s="99">
        <v>527156.31938934303</v>
      </c>
      <c r="CQ1982" s="99">
        <v>0</v>
      </c>
      <c r="CR1982" s="99">
        <v>0</v>
      </c>
      <c r="CS1982" s="99">
        <v>0</v>
      </c>
      <c r="CT1982" s="99">
        <v>0</v>
      </c>
      <c r="CU1982" s="98">
        <v>124.802571356</v>
      </c>
      <c r="CV1982" s="98">
        <v>674.89462612099999</v>
      </c>
      <c r="CW1982" s="98">
        <v>263532.3318347928</v>
      </c>
      <c r="CX1982" s="98">
        <v>2261136.4341316251</v>
      </c>
    </row>
    <row r="1983" spans="1:102" x14ac:dyDescent="0.2">
      <c r="A1983" s="98" t="s">
        <v>184</v>
      </c>
      <c r="B1983" s="100">
        <v>43617</v>
      </c>
      <c r="C1983" s="99">
        <v>0</v>
      </c>
      <c r="D1983" s="99">
        <v>2107.4500953257102</v>
      </c>
      <c r="E1983" s="99">
        <v>125.27193109784299</v>
      </c>
      <c r="F1983" s="99">
        <v>16.281173119787098</v>
      </c>
      <c r="G1983" s="99">
        <v>0</v>
      </c>
      <c r="H1983" s="99">
        <v>0</v>
      </c>
      <c r="I1983" s="99">
        <v>0</v>
      </c>
      <c r="J1983" s="99">
        <v>506.50739009305801</v>
      </c>
      <c r="K1983" s="99">
        <v>0</v>
      </c>
      <c r="L1983" s="99">
        <v>26.8562729889527</v>
      </c>
      <c r="M1983" s="99">
        <v>12.124926955904799</v>
      </c>
      <c r="N1983" s="99">
        <v>76.8043204881251</v>
      </c>
      <c r="O1983" s="99">
        <v>0</v>
      </c>
      <c r="P1983" s="99">
        <v>2015.0981509089499</v>
      </c>
      <c r="Q1983" s="99">
        <v>97.684902258217306</v>
      </c>
      <c r="R1983" s="99">
        <v>0</v>
      </c>
      <c r="S1983" s="99">
        <v>7.6316007837303896</v>
      </c>
      <c r="T1983" s="99">
        <v>0</v>
      </c>
      <c r="U1983" s="99">
        <v>506.34226999431797</v>
      </c>
      <c r="V1983" s="99">
        <v>0</v>
      </c>
      <c r="W1983" s="99">
        <v>221197.801330566</v>
      </c>
      <c r="X1983" s="99">
        <v>15173.799321651501</v>
      </c>
      <c r="Y1983" s="99">
        <v>231.653975624591</v>
      </c>
      <c r="Z1983" s="99">
        <v>0</v>
      </c>
      <c r="AA1983" s="99">
        <v>0</v>
      </c>
      <c r="AB1983" s="99">
        <v>0</v>
      </c>
      <c r="AC1983" s="99">
        <v>171761.83874511701</v>
      </c>
      <c r="AD1983" s="99">
        <v>0</v>
      </c>
      <c r="AE1983" s="99">
        <v>1401.5741221457699</v>
      </c>
      <c r="AF1983" s="99">
        <v>925.78984037786699</v>
      </c>
      <c r="AG1983" s="99">
        <v>13268.6117069721</v>
      </c>
      <c r="AH1983" s="99">
        <v>0</v>
      </c>
      <c r="AI1983" s="99">
        <v>206930.54253959699</v>
      </c>
      <c r="AJ1983" s="99">
        <v>14761.031439304399</v>
      </c>
      <c r="AK1983" s="99">
        <v>0</v>
      </c>
      <c r="AL1983" s="99">
        <v>788.312731511891</v>
      </c>
      <c r="AM1983" s="99">
        <v>0</v>
      </c>
      <c r="AN1983" s="99">
        <v>171407.563983917</v>
      </c>
      <c r="AO1983" s="99">
        <v>0</v>
      </c>
      <c r="AP1983" s="99">
        <v>1879247.0510406501</v>
      </c>
      <c r="AQ1983" s="99">
        <v>134572.50002861</v>
      </c>
      <c r="AR1983" s="99">
        <v>1953.14603890479</v>
      </c>
      <c r="AS1983" s="99">
        <v>0</v>
      </c>
      <c r="AT1983" s="99">
        <v>0</v>
      </c>
      <c r="AU1983" s="99">
        <v>0</v>
      </c>
      <c r="AV1983" s="99">
        <v>725629.54518890404</v>
      </c>
      <c r="AW1983" s="99">
        <v>0</v>
      </c>
      <c r="AX1983" s="99">
        <v>11813.169223904601</v>
      </c>
      <c r="AY1983" s="99">
        <v>8695.3702368736303</v>
      </c>
      <c r="AZ1983" s="99">
        <v>111823.360243797</v>
      </c>
      <c r="BA1983" s="99">
        <v>0</v>
      </c>
      <c r="BB1983" s="99">
        <v>1743542.7570342999</v>
      </c>
      <c r="BC1983" s="99">
        <v>132611.171497345</v>
      </c>
      <c r="BD1983" s="99">
        <v>0</v>
      </c>
      <c r="BE1983" s="99">
        <v>6833.8048968315097</v>
      </c>
      <c r="BF1983" s="99">
        <v>0</v>
      </c>
      <c r="BG1983" s="99">
        <v>725606.94870758103</v>
      </c>
      <c r="BH1983" s="99">
        <v>0</v>
      </c>
      <c r="BI1983" s="99">
        <v>401543.61322784401</v>
      </c>
      <c r="BJ1983" s="99">
        <v>54060.765027046204</v>
      </c>
      <c r="BK1983" s="99">
        <v>0</v>
      </c>
      <c r="BL1983" s="99">
        <v>0</v>
      </c>
      <c r="BM1983" s="99">
        <v>0</v>
      </c>
      <c r="BN1983" s="99">
        <v>0</v>
      </c>
      <c r="BO1983" s="99">
        <v>0</v>
      </c>
      <c r="BP1983" s="99">
        <v>0</v>
      </c>
      <c r="BQ1983" s="99">
        <v>0</v>
      </c>
      <c r="BR1983" s="99">
        <v>2968.0676488578301</v>
      </c>
      <c r="BS1983" s="99">
        <v>50515.390067100503</v>
      </c>
      <c r="BT1983" s="99">
        <v>0</v>
      </c>
      <c r="BU1983" s="99">
        <v>380813.250648499</v>
      </c>
      <c r="BV1983" s="99">
        <v>46564.259181499503</v>
      </c>
      <c r="BW1983" s="99">
        <v>0</v>
      </c>
      <c r="BX1983" s="99">
        <v>1488.0302748382101</v>
      </c>
      <c r="BY1983" s="99">
        <v>0</v>
      </c>
      <c r="BZ1983" s="99">
        <v>0</v>
      </c>
      <c r="CA1983" s="99">
        <v>2234.63744407892</v>
      </c>
      <c r="CB1983" s="99">
        <v>235203.38647651699</v>
      </c>
      <c r="CC1983" s="99">
        <v>2011771.4540557901</v>
      </c>
      <c r="CD1983" s="99">
        <v>478449.91063308698</v>
      </c>
      <c r="CE1983" s="99">
        <v>166.66318960115299</v>
      </c>
      <c r="CF1983" s="99">
        <v>22695.0987222195</v>
      </c>
      <c r="CG1983" s="99">
        <v>220125.484895706</v>
      </c>
      <c r="CH1983" s="99">
        <v>0</v>
      </c>
      <c r="CI1983" s="99">
        <v>2402.4911413192699</v>
      </c>
      <c r="CJ1983" s="99">
        <v>258134.768503189</v>
      </c>
      <c r="CK1983" s="99">
        <v>2238129.81433105</v>
      </c>
      <c r="CL1983" s="99">
        <v>512072.13191604603</v>
      </c>
      <c r="CM1983" s="166">
        <v>2899.0598757266998</v>
      </c>
      <c r="CN1983" s="166">
        <v>431118.09164810198</v>
      </c>
      <c r="CO1983" s="166">
        <v>2961162.1600952102</v>
      </c>
      <c r="CP1983" s="99">
        <v>512072.13191604603</v>
      </c>
      <c r="CQ1983" s="99">
        <v>0</v>
      </c>
      <c r="CR1983" s="99">
        <v>0</v>
      </c>
      <c r="CS1983" s="99">
        <v>0</v>
      </c>
      <c r="CT1983" s="99">
        <v>0</v>
      </c>
      <c r="CU1983" s="98">
        <v>125.48743624700001</v>
      </c>
      <c r="CV1983" s="98">
        <v>666.72225173000004</v>
      </c>
      <c r="CW1983" s="98">
        <v>257898.48519873648</v>
      </c>
      <c r="CX1983" s="98">
        <v>2231896.938951496</v>
      </c>
    </row>
    <row r="1984" spans="1:102" x14ac:dyDescent="0.2">
      <c r="A1984" s="98" t="s">
        <v>184</v>
      </c>
      <c r="B1984" s="100">
        <v>43709</v>
      </c>
      <c r="C1984" s="99">
        <v>0</v>
      </c>
      <c r="D1984" s="99">
        <v>2076.8956218063799</v>
      </c>
      <c r="E1984" s="99">
        <v>132.29306253418301</v>
      </c>
      <c r="F1984" s="99">
        <v>26.749426950933401</v>
      </c>
      <c r="G1984" s="99">
        <v>0</v>
      </c>
      <c r="H1984" s="99">
        <v>0</v>
      </c>
      <c r="I1984" s="99">
        <v>0</v>
      </c>
      <c r="J1984" s="99">
        <v>495.13968002051098</v>
      </c>
      <c r="K1984" s="99">
        <v>0</v>
      </c>
      <c r="L1984" s="99">
        <v>31.4673938804772</v>
      </c>
      <c r="M1984" s="99">
        <v>11.3147477479652</v>
      </c>
      <c r="N1984" s="99">
        <v>74.075707232579603</v>
      </c>
      <c r="O1984" s="99">
        <v>0</v>
      </c>
      <c r="P1984" s="99">
        <v>2007.09291432798</v>
      </c>
      <c r="Q1984" s="99">
        <v>99.570857359096394</v>
      </c>
      <c r="R1984" s="99">
        <v>0</v>
      </c>
      <c r="S1984" s="99">
        <v>4.9046859623049404</v>
      </c>
      <c r="T1984" s="99">
        <v>0</v>
      </c>
      <c r="U1984" s="99">
        <v>495.330723568797</v>
      </c>
      <c r="V1984" s="99">
        <v>0</v>
      </c>
      <c r="W1984" s="99">
        <v>221751.95986366301</v>
      </c>
      <c r="X1984" s="99">
        <v>13867.933160305</v>
      </c>
      <c r="Y1984" s="99">
        <v>361.67292285337999</v>
      </c>
      <c r="Z1984" s="99">
        <v>0</v>
      </c>
      <c r="AA1984" s="99">
        <v>0</v>
      </c>
      <c r="AB1984" s="99">
        <v>0</v>
      </c>
      <c r="AC1984" s="99">
        <v>169693.98614311201</v>
      </c>
      <c r="AD1984" s="99">
        <v>0</v>
      </c>
      <c r="AE1984" s="99">
        <v>1611.7814156115101</v>
      </c>
      <c r="AF1984" s="99">
        <v>742.25876788049902</v>
      </c>
      <c r="AG1984" s="99">
        <v>12760.4832293987</v>
      </c>
      <c r="AH1984" s="99">
        <v>0</v>
      </c>
      <c r="AI1984" s="99">
        <v>204061.67691802999</v>
      </c>
      <c r="AJ1984" s="99">
        <v>13843.076053500199</v>
      </c>
      <c r="AK1984" s="99">
        <v>0</v>
      </c>
      <c r="AL1984" s="99">
        <v>288.052170421928</v>
      </c>
      <c r="AM1984" s="99">
        <v>0</v>
      </c>
      <c r="AN1984" s="99">
        <v>169941.94197273301</v>
      </c>
      <c r="AO1984" s="99">
        <v>0</v>
      </c>
      <c r="AP1984" s="99">
        <v>1891913.9819030799</v>
      </c>
      <c r="AQ1984" s="99">
        <v>121744.18012237499</v>
      </c>
      <c r="AR1984" s="99">
        <v>3387.50248038769</v>
      </c>
      <c r="AS1984" s="99">
        <v>0</v>
      </c>
      <c r="AT1984" s="99">
        <v>0</v>
      </c>
      <c r="AU1984" s="99">
        <v>0</v>
      </c>
      <c r="AV1984" s="99">
        <v>724841.08185577404</v>
      </c>
      <c r="AW1984" s="99">
        <v>0</v>
      </c>
      <c r="AX1984" s="99">
        <v>14157.865207552901</v>
      </c>
      <c r="AY1984" s="99">
        <v>7021.6748480796796</v>
      </c>
      <c r="AZ1984" s="99">
        <v>106500.278682709</v>
      </c>
      <c r="BA1984" s="99">
        <v>0</v>
      </c>
      <c r="BB1984" s="99">
        <v>1769330.26171875</v>
      </c>
      <c r="BC1984" s="99">
        <v>123899.49283695201</v>
      </c>
      <c r="BD1984" s="99">
        <v>0</v>
      </c>
      <c r="BE1984" s="99">
        <v>2393.5612039267999</v>
      </c>
      <c r="BF1984" s="99">
        <v>0</v>
      </c>
      <c r="BG1984" s="99">
        <v>724865.28919220006</v>
      </c>
      <c r="BH1984" s="99">
        <v>0</v>
      </c>
      <c r="BI1984" s="99">
        <v>402821.82663726801</v>
      </c>
      <c r="BJ1984" s="99">
        <v>47090.562181949601</v>
      </c>
      <c r="BK1984" s="99">
        <v>0</v>
      </c>
      <c r="BL1984" s="99">
        <v>0</v>
      </c>
      <c r="BM1984" s="99">
        <v>0</v>
      </c>
      <c r="BN1984" s="99">
        <v>0</v>
      </c>
      <c r="BO1984" s="99">
        <v>0</v>
      </c>
      <c r="BP1984" s="99">
        <v>0</v>
      </c>
      <c r="BQ1984" s="99">
        <v>0</v>
      </c>
      <c r="BR1984" s="99">
        <v>2431.3920776546001</v>
      </c>
      <c r="BS1984" s="99">
        <v>48931.533150196097</v>
      </c>
      <c r="BT1984" s="99">
        <v>0</v>
      </c>
      <c r="BU1984" s="99">
        <v>361572.95285797102</v>
      </c>
      <c r="BV1984" s="99">
        <v>43595.816259384199</v>
      </c>
      <c r="BW1984" s="99">
        <v>0</v>
      </c>
      <c r="BX1984" s="99">
        <v>437.90147576853599</v>
      </c>
      <c r="BY1984" s="99">
        <v>0</v>
      </c>
      <c r="BZ1984" s="99">
        <v>0</v>
      </c>
      <c r="CA1984" s="99">
        <v>2205.9005050957198</v>
      </c>
      <c r="CB1984" s="99">
        <v>235139.616952896</v>
      </c>
      <c r="CC1984" s="99">
        <v>2007095.5074920701</v>
      </c>
      <c r="CD1984" s="99">
        <v>468446.51045227097</v>
      </c>
      <c r="CE1984" s="99">
        <v>170.785783749074</v>
      </c>
      <c r="CF1984" s="99">
        <v>23079.040035247799</v>
      </c>
      <c r="CG1984" s="99">
        <v>223420.42894935599</v>
      </c>
      <c r="CH1984" s="99">
        <v>0</v>
      </c>
      <c r="CI1984" s="99">
        <v>2375.78978672624</v>
      </c>
      <c r="CJ1984" s="99">
        <v>258130.652786255</v>
      </c>
      <c r="CK1984" s="99">
        <v>2239392.1361694299</v>
      </c>
      <c r="CL1984" s="99">
        <v>501567.71028137201</v>
      </c>
      <c r="CM1984" s="166">
        <v>2864.70975524187</v>
      </c>
      <c r="CN1984" s="166">
        <v>427673.39776611299</v>
      </c>
      <c r="CO1984" s="166">
        <v>2957447.8504943801</v>
      </c>
      <c r="CP1984" s="99">
        <v>501567.71028137201</v>
      </c>
      <c r="CQ1984" s="99">
        <v>0</v>
      </c>
      <c r="CR1984" s="99">
        <v>0</v>
      </c>
      <c r="CS1984" s="99">
        <v>0</v>
      </c>
      <c r="CT1984" s="99">
        <v>0</v>
      </c>
      <c r="CU1984" s="98">
        <v>132.44510833300001</v>
      </c>
      <c r="CV1984" s="98">
        <v>657.48173055400002</v>
      </c>
      <c r="CW1984" s="98">
        <v>258218.6569881438</v>
      </c>
      <c r="CX1984" s="98">
        <v>2230515.9364414262</v>
      </c>
    </row>
    <row r="1985" spans="1:102" x14ac:dyDescent="0.2">
      <c r="A1985" s="98" t="s">
        <v>184</v>
      </c>
      <c r="B1985" s="100">
        <v>43800</v>
      </c>
      <c r="C1985" s="99">
        <v>0</v>
      </c>
      <c r="D1985" s="99">
        <v>2076.0125463903</v>
      </c>
      <c r="E1985" s="99">
        <v>131.289978632703</v>
      </c>
      <c r="F1985" s="99">
        <v>32.064220086671398</v>
      </c>
      <c r="G1985" s="99">
        <v>0</v>
      </c>
      <c r="H1985" s="99">
        <v>0</v>
      </c>
      <c r="I1985" s="99">
        <v>0</v>
      </c>
      <c r="J1985" s="99">
        <v>479.590921804309</v>
      </c>
      <c r="K1985" s="99">
        <v>0</v>
      </c>
      <c r="L1985" s="99">
        <v>51.010670189745703</v>
      </c>
      <c r="M1985" s="99">
        <v>12.540688155917501</v>
      </c>
      <c r="N1985" s="99">
        <v>73.269800388254197</v>
      </c>
      <c r="O1985" s="99">
        <v>0</v>
      </c>
      <c r="P1985" s="99">
        <v>1981.4132541418101</v>
      </c>
      <c r="Q1985" s="99">
        <v>82.279883208684595</v>
      </c>
      <c r="R1985" s="99">
        <v>0</v>
      </c>
      <c r="S1985" s="99">
        <v>4.6205514565226604</v>
      </c>
      <c r="T1985" s="99">
        <v>0</v>
      </c>
      <c r="U1985" s="99">
        <v>478.49199232459102</v>
      </c>
      <c r="V1985" s="99">
        <v>0</v>
      </c>
      <c r="W1985" s="99">
        <v>220403.403266907</v>
      </c>
      <c r="X1985" s="99">
        <v>12129.759331703201</v>
      </c>
      <c r="Y1985" s="99">
        <v>17.738077740883501</v>
      </c>
      <c r="Z1985" s="99">
        <v>0</v>
      </c>
      <c r="AA1985" s="99">
        <v>0</v>
      </c>
      <c r="AB1985" s="99">
        <v>0</v>
      </c>
      <c r="AC1985" s="99">
        <v>162937.95487594599</v>
      </c>
      <c r="AD1985" s="99">
        <v>0</v>
      </c>
      <c r="AE1985" s="99">
        <v>1383.4731170684099</v>
      </c>
      <c r="AF1985" s="99">
        <v>799.79092361777998</v>
      </c>
      <c r="AG1985" s="99">
        <v>12478.1101772785</v>
      </c>
      <c r="AH1985" s="99">
        <v>0</v>
      </c>
      <c r="AI1985" s="99">
        <v>206204.996566772</v>
      </c>
      <c r="AJ1985" s="99">
        <v>12703.093207120901</v>
      </c>
      <c r="AK1985" s="99">
        <v>0</v>
      </c>
      <c r="AL1985" s="99">
        <v>269.53881451115001</v>
      </c>
      <c r="AM1985" s="99">
        <v>0</v>
      </c>
      <c r="AN1985" s="99">
        <v>162555.433530807</v>
      </c>
      <c r="AO1985" s="99">
        <v>0</v>
      </c>
      <c r="AP1985" s="99">
        <v>1889107.6041259801</v>
      </c>
      <c r="AQ1985" s="99">
        <v>104888.038495064</v>
      </c>
      <c r="AR1985" s="99">
        <v>192.898347273469</v>
      </c>
      <c r="AS1985" s="99">
        <v>0</v>
      </c>
      <c r="AT1985" s="99">
        <v>0</v>
      </c>
      <c r="AU1985" s="99">
        <v>0</v>
      </c>
      <c r="AV1985" s="99">
        <v>710399.65985870396</v>
      </c>
      <c r="AW1985" s="99">
        <v>0</v>
      </c>
      <c r="AX1985" s="99">
        <v>12131.8549491167</v>
      </c>
      <c r="AY1985" s="99">
        <v>7375.8602569699297</v>
      </c>
      <c r="AZ1985" s="99">
        <v>103583.801281929</v>
      </c>
      <c r="BA1985" s="99">
        <v>0</v>
      </c>
      <c r="BB1985" s="99">
        <v>1806573.9489440899</v>
      </c>
      <c r="BC1985" s="99">
        <v>112759.465946198</v>
      </c>
      <c r="BD1985" s="99">
        <v>0</v>
      </c>
      <c r="BE1985" s="99">
        <v>2391.2095130682001</v>
      </c>
      <c r="BF1985" s="99">
        <v>0</v>
      </c>
      <c r="BG1985" s="99">
        <v>710485.41933441197</v>
      </c>
      <c r="BH1985" s="99">
        <v>0</v>
      </c>
      <c r="BI1985" s="99">
        <v>408083.65461349499</v>
      </c>
      <c r="BJ1985" s="99">
        <v>41748.575013637499</v>
      </c>
      <c r="BK1985" s="99">
        <v>0</v>
      </c>
      <c r="BL1985" s="99">
        <v>0</v>
      </c>
      <c r="BM1985" s="99">
        <v>0</v>
      </c>
      <c r="BN1985" s="99">
        <v>0</v>
      </c>
      <c r="BO1985" s="99">
        <v>0</v>
      </c>
      <c r="BP1985" s="99">
        <v>0</v>
      </c>
      <c r="BQ1985" s="99">
        <v>0</v>
      </c>
      <c r="BR1985" s="99">
        <v>2598.8426498174699</v>
      </c>
      <c r="BS1985" s="99">
        <v>49589.919895172097</v>
      </c>
      <c r="BT1985" s="99">
        <v>0</v>
      </c>
      <c r="BU1985" s="99">
        <v>379965.896850586</v>
      </c>
      <c r="BV1985" s="99">
        <v>39853.480215549498</v>
      </c>
      <c r="BW1985" s="99">
        <v>0</v>
      </c>
      <c r="BX1985" s="99">
        <v>438.27988869696901</v>
      </c>
      <c r="BY1985" s="99">
        <v>0</v>
      </c>
      <c r="BZ1985" s="99">
        <v>0</v>
      </c>
      <c r="CA1985" s="99">
        <v>2206.5999443233</v>
      </c>
      <c r="CB1985" s="99">
        <v>234747.97694969201</v>
      </c>
      <c r="CC1985" s="99">
        <v>2007596.28752136</v>
      </c>
      <c r="CD1985" s="99">
        <v>459228.20285034197</v>
      </c>
      <c r="CE1985" s="99">
        <v>168.59641926549401</v>
      </c>
      <c r="CF1985" s="99">
        <v>22702.241452693899</v>
      </c>
      <c r="CG1985" s="99">
        <v>223577.74663162199</v>
      </c>
      <c r="CH1985" s="99">
        <v>0</v>
      </c>
      <c r="CI1985" s="99">
        <v>2373.0811469256901</v>
      </c>
      <c r="CJ1985" s="99">
        <v>257180.475730896</v>
      </c>
      <c r="CK1985" s="99">
        <v>2217785.61114502</v>
      </c>
      <c r="CL1985" s="99">
        <v>492968.69062042201</v>
      </c>
      <c r="CM1985" s="166">
        <v>2850.33870518208</v>
      </c>
      <c r="CN1985" s="166">
        <v>418595.97489166301</v>
      </c>
      <c r="CO1985" s="166">
        <v>2924883.2558593801</v>
      </c>
      <c r="CP1985" s="99">
        <v>492968.69062042201</v>
      </c>
      <c r="CQ1985" s="99">
        <v>0</v>
      </c>
      <c r="CR1985" s="99">
        <v>0</v>
      </c>
      <c r="CS1985" s="99">
        <v>0</v>
      </c>
      <c r="CT1985" s="99">
        <v>0</v>
      </c>
      <c r="CU1985" s="98">
        <v>131.280915878</v>
      </c>
      <c r="CV1985" s="98">
        <v>640.75548688000003</v>
      </c>
      <c r="CW1985" s="98">
        <v>257450.21840238592</v>
      </c>
      <c r="CX1985" s="98">
        <v>2231174.0341529818</v>
      </c>
    </row>
    <row r="1986" spans="1:102" x14ac:dyDescent="0.2">
      <c r="A1986" s="98" t="s">
        <v>185</v>
      </c>
      <c r="B1986" s="100">
        <v>38047</v>
      </c>
      <c r="C1986" s="99">
        <v>0</v>
      </c>
      <c r="D1986" s="99">
        <v>4662.3589945435497</v>
      </c>
      <c r="E1986" s="99">
        <v>11032.432731270799</v>
      </c>
      <c r="F1986" s="99">
        <v>2790.58207708597</v>
      </c>
      <c r="G1986" s="99">
        <v>2.9783753199735701</v>
      </c>
      <c r="H1986" s="99">
        <v>0</v>
      </c>
      <c r="I1986" s="99">
        <v>0</v>
      </c>
      <c r="J1986" s="99">
        <v>5.9899281339603503</v>
      </c>
      <c r="K1986" s="99">
        <v>0</v>
      </c>
      <c r="L1986" s="99">
        <v>3053.1211201250599</v>
      </c>
      <c r="M1986" s="99">
        <v>153.740370601416</v>
      </c>
      <c r="N1986" s="99">
        <v>5345.7278689742097</v>
      </c>
      <c r="O1986" s="99">
        <v>0</v>
      </c>
      <c r="P1986" s="99">
        <v>0</v>
      </c>
      <c r="Q1986" s="99">
        <v>6069.2633681893303</v>
      </c>
      <c r="R1986" s="99">
        <v>0</v>
      </c>
      <c r="S1986" s="99">
        <v>0</v>
      </c>
      <c r="T1986" s="99">
        <v>293.00880694761901</v>
      </c>
      <c r="U1986" s="99">
        <v>1008.62818139791</v>
      </c>
      <c r="V1986" s="99">
        <v>0</v>
      </c>
      <c r="W1986" s="99">
        <v>572973.27066040004</v>
      </c>
      <c r="X1986" s="99">
        <v>1996279.94996643</v>
      </c>
      <c r="Y1986" s="99">
        <v>431865.56275177002</v>
      </c>
      <c r="Z1986" s="99">
        <v>203.8121788688</v>
      </c>
      <c r="AA1986" s="99">
        <v>0</v>
      </c>
      <c r="AB1986" s="99">
        <v>0</v>
      </c>
      <c r="AC1986" s="99">
        <v>600.10782035440195</v>
      </c>
      <c r="AD1986" s="99">
        <v>0</v>
      </c>
      <c r="AE1986" s="99">
        <v>329003.41081619298</v>
      </c>
      <c r="AF1986" s="99">
        <v>16647.2964253426</v>
      </c>
      <c r="AG1986" s="99">
        <v>920645.85844421398</v>
      </c>
      <c r="AH1986" s="99">
        <v>0</v>
      </c>
      <c r="AI1986" s="99">
        <v>0</v>
      </c>
      <c r="AJ1986" s="99">
        <v>1191288.7500457801</v>
      </c>
      <c r="AK1986" s="99">
        <v>0</v>
      </c>
      <c r="AL1986" s="99">
        <v>0</v>
      </c>
      <c r="AM1986" s="99">
        <v>74617.157996177702</v>
      </c>
      <c r="AN1986" s="99">
        <v>379661.39505386399</v>
      </c>
      <c r="AO1986" s="99">
        <v>0</v>
      </c>
      <c r="AP1986" s="99">
        <v>3647129.3551330599</v>
      </c>
      <c r="AQ1986" s="99">
        <v>13746164.0814209</v>
      </c>
      <c r="AR1986" s="99">
        <v>3160436.59515381</v>
      </c>
      <c r="AS1986" s="99">
        <v>1394.9298231452699</v>
      </c>
      <c r="AT1986" s="99">
        <v>0</v>
      </c>
      <c r="AU1986" s="99">
        <v>0</v>
      </c>
      <c r="AV1986" s="99">
        <v>1481.9735867530101</v>
      </c>
      <c r="AW1986" s="99">
        <v>0</v>
      </c>
      <c r="AX1986" s="99">
        <v>2154968.4851379399</v>
      </c>
      <c r="AY1986" s="99">
        <v>110339.372358322</v>
      </c>
      <c r="AZ1986" s="99">
        <v>6623298.6178588904</v>
      </c>
      <c r="BA1986" s="99">
        <v>0</v>
      </c>
      <c r="BB1986" s="99">
        <v>0</v>
      </c>
      <c r="BC1986" s="99">
        <v>8045739.2569580097</v>
      </c>
      <c r="BD1986" s="99">
        <v>0</v>
      </c>
      <c r="BE1986" s="99">
        <v>0</v>
      </c>
      <c r="BF1986" s="99">
        <v>483419.63629531901</v>
      </c>
      <c r="BG1986" s="99">
        <v>874718.33806610096</v>
      </c>
      <c r="BH1986" s="99">
        <v>0</v>
      </c>
      <c r="BI1986" s="99">
        <v>112649.224611282</v>
      </c>
      <c r="BJ1986" s="99">
        <v>2305816.2069091802</v>
      </c>
      <c r="BK1986" s="99">
        <v>513254.43824005098</v>
      </c>
      <c r="BL1986" s="99">
        <v>128.08256544545301</v>
      </c>
      <c r="BM1986" s="99">
        <v>0</v>
      </c>
      <c r="BN1986" s="99">
        <v>0</v>
      </c>
      <c r="BO1986" s="99">
        <v>0</v>
      </c>
      <c r="BP1986" s="99">
        <v>0</v>
      </c>
      <c r="BQ1986" s="99">
        <v>0</v>
      </c>
      <c r="BR1986" s="99">
        <v>21324.311997175198</v>
      </c>
      <c r="BS1986" s="99">
        <v>981546.73713684105</v>
      </c>
      <c r="BT1986" s="99">
        <v>0</v>
      </c>
      <c r="BU1986" s="99">
        <v>0</v>
      </c>
      <c r="BV1986" s="99">
        <v>1482792.1123657201</v>
      </c>
      <c r="BW1986" s="99">
        <v>0</v>
      </c>
      <c r="BX1986" s="99">
        <v>0</v>
      </c>
      <c r="BY1986" s="99">
        <v>0</v>
      </c>
      <c r="BZ1986" s="99">
        <v>0</v>
      </c>
      <c r="CA1986" s="99">
        <v>15786.978818178201</v>
      </c>
      <c r="CB1986" s="99">
        <v>2570701.8955383301</v>
      </c>
      <c r="CC1986" s="99">
        <v>17795172.0617676</v>
      </c>
      <c r="CD1986" s="99">
        <v>2521463.0040283198</v>
      </c>
      <c r="CE1986" s="99">
        <v>310.20581842213898</v>
      </c>
      <c r="CF1986" s="99">
        <v>78120.082088470503</v>
      </c>
      <c r="CG1986" s="99">
        <v>500483.53957748401</v>
      </c>
      <c r="CH1986" s="99">
        <v>125.48251409269901</v>
      </c>
      <c r="CI1986" s="99">
        <v>16085.659279584899</v>
      </c>
      <c r="CJ1986" s="99">
        <v>2646123.4352417002</v>
      </c>
      <c r="CK1986" s="99">
        <v>18185316.301757801</v>
      </c>
      <c r="CL1986" s="99">
        <v>2519691.1518554701</v>
      </c>
      <c r="CM1986" s="166">
        <v>17088.089108467098</v>
      </c>
      <c r="CN1986" s="166">
        <v>3020987.4265441899</v>
      </c>
      <c r="CO1986" s="166">
        <v>19032016.815185498</v>
      </c>
      <c r="CP1986" s="99">
        <v>2519691.1518554701</v>
      </c>
      <c r="CQ1986" s="99">
        <v>3.0177261309872798</v>
      </c>
      <c r="CR1986" s="99">
        <v>208.039801387116</v>
      </c>
      <c r="CS1986" s="99">
        <v>1379.97072030604</v>
      </c>
      <c r="CT1986" s="99">
        <v>126.553555917926</v>
      </c>
      <c r="CU1986" s="98">
        <v>12338.191744452</v>
      </c>
      <c r="CV1986" s="98">
        <v>9.0235917029999992</v>
      </c>
      <c r="CW1986" s="98">
        <v>2648821.9776268005</v>
      </c>
      <c r="CX1986" s="98">
        <v>18295655.601345085</v>
      </c>
    </row>
    <row r="1987" spans="1:102" x14ac:dyDescent="0.2">
      <c r="A1987" s="98" t="s">
        <v>185</v>
      </c>
      <c r="B1987" s="100">
        <v>38139</v>
      </c>
      <c r="C1987" s="99">
        <v>0</v>
      </c>
      <c r="D1987" s="99">
        <v>4638.6276935339001</v>
      </c>
      <c r="E1987" s="99">
        <v>11166.898886442201</v>
      </c>
      <c r="F1987" s="99">
        <v>3087.1198824346102</v>
      </c>
      <c r="G1987" s="99">
        <v>26.146150685846798</v>
      </c>
      <c r="H1987" s="99">
        <v>0</v>
      </c>
      <c r="I1987" s="99">
        <v>0</v>
      </c>
      <c r="J1987" s="99">
        <v>77.774526991881402</v>
      </c>
      <c r="K1987" s="99">
        <v>0</v>
      </c>
      <c r="L1987" s="99">
        <v>5440.4465570449802</v>
      </c>
      <c r="M1987" s="99">
        <v>147.87496517784899</v>
      </c>
      <c r="N1987" s="99">
        <v>5584.8739675283396</v>
      </c>
      <c r="O1987" s="99">
        <v>0</v>
      </c>
      <c r="P1987" s="99">
        <v>0</v>
      </c>
      <c r="Q1987" s="99">
        <v>5858.2035164237004</v>
      </c>
      <c r="R1987" s="99">
        <v>0</v>
      </c>
      <c r="S1987" s="99">
        <v>0</v>
      </c>
      <c r="T1987" s="99">
        <v>323.02632228285103</v>
      </c>
      <c r="U1987" s="99">
        <v>1045.8728056847999</v>
      </c>
      <c r="V1987" s="99">
        <v>0</v>
      </c>
      <c r="W1987" s="99">
        <v>492948.62483978301</v>
      </c>
      <c r="X1987" s="99">
        <v>2006191.54281616</v>
      </c>
      <c r="Y1987" s="99">
        <v>478269.963100433</v>
      </c>
      <c r="Z1987" s="99">
        <v>4330.6543196439698</v>
      </c>
      <c r="AA1987" s="99">
        <v>0</v>
      </c>
      <c r="AB1987" s="99">
        <v>0</v>
      </c>
      <c r="AC1987" s="99">
        <v>22435.4505741596</v>
      </c>
      <c r="AD1987" s="99">
        <v>0</v>
      </c>
      <c r="AE1987" s="99">
        <v>489360.378803253</v>
      </c>
      <c r="AF1987" s="99">
        <v>16243.222921848301</v>
      </c>
      <c r="AG1987" s="99">
        <v>955359.03705596901</v>
      </c>
      <c r="AH1987" s="99">
        <v>0</v>
      </c>
      <c r="AI1987" s="99">
        <v>0</v>
      </c>
      <c r="AJ1987" s="99">
        <v>1111790.5152893099</v>
      </c>
      <c r="AK1987" s="99">
        <v>0</v>
      </c>
      <c r="AL1987" s="99">
        <v>0</v>
      </c>
      <c r="AM1987" s="99">
        <v>76911.031015396104</v>
      </c>
      <c r="AN1987" s="99">
        <v>403512.17850875901</v>
      </c>
      <c r="AO1987" s="99">
        <v>0</v>
      </c>
      <c r="AP1987" s="99">
        <v>3113609.66192627</v>
      </c>
      <c r="AQ1987" s="99">
        <v>14100649.1177979</v>
      </c>
      <c r="AR1987" s="99">
        <v>3509833.5089416499</v>
      </c>
      <c r="AS1987" s="99">
        <v>29694.330255746801</v>
      </c>
      <c r="AT1987" s="99">
        <v>0</v>
      </c>
      <c r="AU1987" s="99">
        <v>0</v>
      </c>
      <c r="AV1987" s="99">
        <v>52474.792497158101</v>
      </c>
      <c r="AW1987" s="99">
        <v>0</v>
      </c>
      <c r="AX1987" s="99">
        <v>3198225.7711792002</v>
      </c>
      <c r="AY1987" s="99">
        <v>109470.695457458</v>
      </c>
      <c r="AZ1987" s="99">
        <v>6949647.4932251005</v>
      </c>
      <c r="BA1987" s="99">
        <v>0</v>
      </c>
      <c r="BB1987" s="99">
        <v>0</v>
      </c>
      <c r="BC1987" s="99">
        <v>7462670.6316528302</v>
      </c>
      <c r="BD1987" s="99">
        <v>0</v>
      </c>
      <c r="BE1987" s="99">
        <v>0</v>
      </c>
      <c r="BF1987" s="99">
        <v>497153.85259628302</v>
      </c>
      <c r="BG1987" s="99">
        <v>938617.78697204601</v>
      </c>
      <c r="BH1987" s="99">
        <v>0</v>
      </c>
      <c r="BI1987" s="99">
        <v>106120.298914909</v>
      </c>
      <c r="BJ1987" s="99">
        <v>2332600.1103210398</v>
      </c>
      <c r="BK1987" s="99">
        <v>570626.92987823498</v>
      </c>
      <c r="BL1987" s="99">
        <v>4179.1426342129698</v>
      </c>
      <c r="BM1987" s="99">
        <v>0</v>
      </c>
      <c r="BN1987" s="99">
        <v>0</v>
      </c>
      <c r="BO1987" s="99">
        <v>0</v>
      </c>
      <c r="BP1987" s="99">
        <v>0</v>
      </c>
      <c r="BQ1987" s="99">
        <v>0</v>
      </c>
      <c r="BR1987" s="99">
        <v>21995.694340229002</v>
      </c>
      <c r="BS1987" s="99">
        <v>1037372.75222015</v>
      </c>
      <c r="BT1987" s="99">
        <v>0</v>
      </c>
      <c r="BU1987" s="99">
        <v>0</v>
      </c>
      <c r="BV1987" s="99">
        <v>1373461.64048767</v>
      </c>
      <c r="BW1987" s="99">
        <v>0</v>
      </c>
      <c r="BX1987" s="99">
        <v>0</v>
      </c>
      <c r="BY1987" s="99">
        <v>0</v>
      </c>
      <c r="BZ1987" s="99">
        <v>0</v>
      </c>
      <c r="CA1987" s="99">
        <v>15846.246513247501</v>
      </c>
      <c r="CB1987" s="99">
        <v>2529035.50360107</v>
      </c>
      <c r="CC1987" s="99">
        <v>17335654.8752441</v>
      </c>
      <c r="CD1987" s="99">
        <v>2397884.5304870601</v>
      </c>
      <c r="CE1987" s="99">
        <v>322.72473293542902</v>
      </c>
      <c r="CF1987" s="99">
        <v>77163.863050460801</v>
      </c>
      <c r="CG1987" s="99">
        <v>504677.20853805501</v>
      </c>
      <c r="CH1987" s="99">
        <v>4205.3046370148704</v>
      </c>
      <c r="CI1987" s="99">
        <v>16181.270840048801</v>
      </c>
      <c r="CJ1987" s="99">
        <v>2607993.8531494099</v>
      </c>
      <c r="CK1987" s="99">
        <v>18000120.872802701</v>
      </c>
      <c r="CL1987" s="99">
        <v>2399099.0187683101</v>
      </c>
      <c r="CM1987" s="166">
        <v>17220.4525742531</v>
      </c>
      <c r="CN1987" s="166">
        <v>2999745.9666748</v>
      </c>
      <c r="CO1987" s="166">
        <v>18901416.558593798</v>
      </c>
      <c r="CP1987" s="99">
        <v>2399099.0187683101</v>
      </c>
      <c r="CQ1987" s="99">
        <v>25.7214204198681</v>
      </c>
      <c r="CR1987" s="99">
        <v>4253.7376398444203</v>
      </c>
      <c r="CS1987" s="99">
        <v>28602.392583131801</v>
      </c>
      <c r="CT1987" s="99">
        <v>4182.3537232279796</v>
      </c>
      <c r="CU1987" s="98">
        <v>12435.160244187</v>
      </c>
      <c r="CV1987" s="98">
        <v>101.648774398</v>
      </c>
      <c r="CW1987" s="98">
        <v>2606199.3666515308</v>
      </c>
      <c r="CX1987" s="98">
        <v>17840332.083782155</v>
      </c>
    </row>
    <row r="1988" spans="1:102" x14ac:dyDescent="0.2">
      <c r="A1988" s="98" t="s">
        <v>185</v>
      </c>
      <c r="B1988" s="100">
        <v>38231</v>
      </c>
      <c r="C1988" s="99">
        <v>0</v>
      </c>
      <c r="D1988" s="99">
        <v>4943.0171601772299</v>
      </c>
      <c r="E1988" s="99">
        <v>11326.917887449301</v>
      </c>
      <c r="F1988" s="99">
        <v>3371.1534715294802</v>
      </c>
      <c r="G1988" s="99">
        <v>54.599788518622503</v>
      </c>
      <c r="H1988" s="99">
        <v>0</v>
      </c>
      <c r="I1988" s="99">
        <v>0</v>
      </c>
      <c r="J1988" s="99">
        <v>202.63621984794699</v>
      </c>
      <c r="K1988" s="99">
        <v>0</v>
      </c>
      <c r="L1988" s="99">
        <v>5725.7600283622696</v>
      </c>
      <c r="M1988" s="99">
        <v>144.245093081146</v>
      </c>
      <c r="N1988" s="99">
        <v>5784.7071200013197</v>
      </c>
      <c r="O1988" s="99">
        <v>0</v>
      </c>
      <c r="P1988" s="99">
        <v>0</v>
      </c>
      <c r="Q1988" s="99">
        <v>5752.4487857222603</v>
      </c>
      <c r="R1988" s="99">
        <v>0</v>
      </c>
      <c r="S1988" s="99">
        <v>0</v>
      </c>
      <c r="T1988" s="99">
        <v>304.812974277884</v>
      </c>
      <c r="U1988" s="99">
        <v>1083.9223209470499</v>
      </c>
      <c r="V1988" s="99">
        <v>0</v>
      </c>
      <c r="W1988" s="99">
        <v>512179.14372634899</v>
      </c>
      <c r="X1988" s="99">
        <v>2009101.1195220901</v>
      </c>
      <c r="Y1988" s="99">
        <v>516973.743076324</v>
      </c>
      <c r="Z1988" s="99">
        <v>11546.5638661385</v>
      </c>
      <c r="AA1988" s="99">
        <v>0</v>
      </c>
      <c r="AB1988" s="99">
        <v>0</v>
      </c>
      <c r="AC1988" s="99">
        <v>68805.285403251604</v>
      </c>
      <c r="AD1988" s="99">
        <v>0</v>
      </c>
      <c r="AE1988" s="99">
        <v>566004.63032531703</v>
      </c>
      <c r="AF1988" s="99">
        <v>16892.0062949657</v>
      </c>
      <c r="AG1988" s="99">
        <v>978839.70033264195</v>
      </c>
      <c r="AH1988" s="99">
        <v>0</v>
      </c>
      <c r="AI1988" s="99">
        <v>0</v>
      </c>
      <c r="AJ1988" s="99">
        <v>1085272.28515625</v>
      </c>
      <c r="AK1988" s="99">
        <v>0</v>
      </c>
      <c r="AL1988" s="99">
        <v>0</v>
      </c>
      <c r="AM1988" s="99">
        <v>74538.264442443804</v>
      </c>
      <c r="AN1988" s="99">
        <v>420701.18085098302</v>
      </c>
      <c r="AO1988" s="99">
        <v>0</v>
      </c>
      <c r="AP1988" s="99">
        <v>3544973.2531127902</v>
      </c>
      <c r="AQ1988" s="99">
        <v>14470045.310058599</v>
      </c>
      <c r="AR1988" s="99">
        <v>3895876.9707641602</v>
      </c>
      <c r="AS1988" s="99">
        <v>71421.051573753401</v>
      </c>
      <c r="AT1988" s="99">
        <v>0</v>
      </c>
      <c r="AU1988" s="99">
        <v>0</v>
      </c>
      <c r="AV1988" s="99">
        <v>162625.703386307</v>
      </c>
      <c r="AW1988" s="99">
        <v>0</v>
      </c>
      <c r="AX1988" s="99">
        <v>3690060.6224060101</v>
      </c>
      <c r="AY1988" s="99">
        <v>116351.81085491199</v>
      </c>
      <c r="AZ1988" s="99">
        <v>7261339.3965454102</v>
      </c>
      <c r="BA1988" s="99">
        <v>0</v>
      </c>
      <c r="BB1988" s="99">
        <v>0</v>
      </c>
      <c r="BC1988" s="99">
        <v>7503581.3438720703</v>
      </c>
      <c r="BD1988" s="99">
        <v>0</v>
      </c>
      <c r="BE1988" s="99">
        <v>0</v>
      </c>
      <c r="BF1988" s="99">
        <v>512203.11177444499</v>
      </c>
      <c r="BG1988" s="99">
        <v>1004198.1259765601</v>
      </c>
      <c r="BH1988" s="99">
        <v>0</v>
      </c>
      <c r="BI1988" s="99">
        <v>105373.13488769501</v>
      </c>
      <c r="BJ1988" s="99">
        <v>2384207.2753295898</v>
      </c>
      <c r="BK1988" s="99">
        <v>634452.40715789795</v>
      </c>
      <c r="BL1988" s="99">
        <v>9716.7797266244906</v>
      </c>
      <c r="BM1988" s="99">
        <v>0</v>
      </c>
      <c r="BN1988" s="99">
        <v>0</v>
      </c>
      <c r="BO1988" s="99">
        <v>0</v>
      </c>
      <c r="BP1988" s="99">
        <v>0</v>
      </c>
      <c r="BQ1988" s="99">
        <v>0</v>
      </c>
      <c r="BR1988" s="99">
        <v>21997.4459352493</v>
      </c>
      <c r="BS1988" s="99">
        <v>1102799.4580383301</v>
      </c>
      <c r="BT1988" s="99">
        <v>0</v>
      </c>
      <c r="BU1988" s="99">
        <v>0</v>
      </c>
      <c r="BV1988" s="99">
        <v>1381325.6473999</v>
      </c>
      <c r="BW1988" s="99">
        <v>0</v>
      </c>
      <c r="BX1988" s="99">
        <v>0</v>
      </c>
      <c r="BY1988" s="99">
        <v>0</v>
      </c>
      <c r="BZ1988" s="99">
        <v>0</v>
      </c>
      <c r="CA1988" s="99">
        <v>16281.4074729681</v>
      </c>
      <c r="CB1988" s="99">
        <v>2522283.2278137198</v>
      </c>
      <c r="CC1988" s="99">
        <v>17870243.9997559</v>
      </c>
      <c r="CD1988" s="99">
        <v>2492275.5751647898</v>
      </c>
      <c r="CE1988" s="99">
        <v>339.14520012214803</v>
      </c>
      <c r="CF1988" s="99">
        <v>82602.999980926499</v>
      </c>
      <c r="CG1988" s="99">
        <v>565029.06854248</v>
      </c>
      <c r="CH1988" s="99">
        <v>9772.9945491552407</v>
      </c>
      <c r="CI1988" s="99">
        <v>16620.185275316198</v>
      </c>
      <c r="CJ1988" s="99">
        <v>2606651.1913757301</v>
      </c>
      <c r="CK1988" s="99">
        <v>18409100.4057617</v>
      </c>
      <c r="CL1988" s="99">
        <v>2502771.5496521001</v>
      </c>
      <c r="CM1988" s="166">
        <v>17692.3511414528</v>
      </c>
      <c r="CN1988" s="166">
        <v>3034212.8973693801</v>
      </c>
      <c r="CO1988" s="166">
        <v>19412077.841552701</v>
      </c>
      <c r="CP1988" s="99">
        <v>2502771.5496521001</v>
      </c>
      <c r="CQ1988" s="99">
        <v>48.696949796751099</v>
      </c>
      <c r="CR1988" s="99">
        <v>10124.7705469131</v>
      </c>
      <c r="CS1988" s="99">
        <v>65358.548924922899</v>
      </c>
      <c r="CT1988" s="99">
        <v>9792.6121821403503</v>
      </c>
      <c r="CU1988" s="98">
        <v>12528.872318821999</v>
      </c>
      <c r="CV1988" s="98">
        <v>254.60577282200001</v>
      </c>
      <c r="CW1988" s="98">
        <v>2604886.2277946463</v>
      </c>
      <c r="CX1988" s="98">
        <v>18435273.068298381</v>
      </c>
    </row>
    <row r="1989" spans="1:102" x14ac:dyDescent="0.2">
      <c r="A1989" s="98" t="s">
        <v>185</v>
      </c>
      <c r="B1989" s="100">
        <v>38322</v>
      </c>
      <c r="C1989" s="99">
        <v>0</v>
      </c>
      <c r="D1989" s="99">
        <v>4709.1628926992398</v>
      </c>
      <c r="E1989" s="99">
        <v>11481.024942636501</v>
      </c>
      <c r="F1989" s="99">
        <v>3679.3528744280302</v>
      </c>
      <c r="G1989" s="99">
        <v>80.7062150444835</v>
      </c>
      <c r="H1989" s="99">
        <v>0</v>
      </c>
      <c r="I1989" s="99">
        <v>0</v>
      </c>
      <c r="J1989" s="99">
        <v>328.69870798289799</v>
      </c>
      <c r="K1989" s="99">
        <v>0</v>
      </c>
      <c r="L1989" s="99">
        <v>4292.9002041220701</v>
      </c>
      <c r="M1989" s="99">
        <v>151.61734676361101</v>
      </c>
      <c r="N1989" s="99">
        <v>5979.4351942539197</v>
      </c>
      <c r="O1989" s="99">
        <v>0</v>
      </c>
      <c r="P1989" s="99">
        <v>0</v>
      </c>
      <c r="Q1989" s="99">
        <v>5391.34663170576</v>
      </c>
      <c r="R1989" s="99">
        <v>0</v>
      </c>
      <c r="S1989" s="99">
        <v>0</v>
      </c>
      <c r="T1989" s="99">
        <v>272.551388178021</v>
      </c>
      <c r="U1989" s="99">
        <v>1161.7026786506201</v>
      </c>
      <c r="V1989" s="99">
        <v>0</v>
      </c>
      <c r="W1989" s="99">
        <v>445084.344165802</v>
      </c>
      <c r="X1989" s="99">
        <v>2037833.5136108401</v>
      </c>
      <c r="Y1989" s="99">
        <v>566738.05297851597</v>
      </c>
      <c r="Z1989" s="99">
        <v>17315.314419746399</v>
      </c>
      <c r="AA1989" s="99">
        <v>0</v>
      </c>
      <c r="AB1989" s="99">
        <v>0</v>
      </c>
      <c r="AC1989" s="99">
        <v>128408.96989631699</v>
      </c>
      <c r="AD1989" s="99">
        <v>0</v>
      </c>
      <c r="AE1989" s="99">
        <v>445008.43796157802</v>
      </c>
      <c r="AF1989" s="99">
        <v>16817.957946300499</v>
      </c>
      <c r="AG1989" s="99">
        <v>1013006.89976501</v>
      </c>
      <c r="AH1989" s="99">
        <v>0</v>
      </c>
      <c r="AI1989" s="99">
        <v>0</v>
      </c>
      <c r="AJ1989" s="99">
        <v>963179.80210113502</v>
      </c>
      <c r="AK1989" s="99">
        <v>0</v>
      </c>
      <c r="AL1989" s="99">
        <v>0</v>
      </c>
      <c r="AM1989" s="99">
        <v>69526.480827331499</v>
      </c>
      <c r="AN1989" s="99">
        <v>459004.268489838</v>
      </c>
      <c r="AO1989" s="99">
        <v>0</v>
      </c>
      <c r="AP1989" s="99">
        <v>3091597.5736999498</v>
      </c>
      <c r="AQ1989" s="99">
        <v>14791470.5275879</v>
      </c>
      <c r="AR1989" s="99">
        <v>4331400.42895508</v>
      </c>
      <c r="AS1989" s="99">
        <v>111486.67329978901</v>
      </c>
      <c r="AT1989" s="99">
        <v>0</v>
      </c>
      <c r="AU1989" s="99">
        <v>0</v>
      </c>
      <c r="AV1989" s="99">
        <v>309330.23742675799</v>
      </c>
      <c r="AW1989" s="99">
        <v>0</v>
      </c>
      <c r="AX1989" s="99">
        <v>3055268.7680969201</v>
      </c>
      <c r="AY1989" s="99">
        <v>117199.981334686</v>
      </c>
      <c r="AZ1989" s="99">
        <v>7632738.2380981399</v>
      </c>
      <c r="BA1989" s="99">
        <v>0</v>
      </c>
      <c r="BB1989" s="99">
        <v>0</v>
      </c>
      <c r="BC1989" s="99">
        <v>6757799.0168457003</v>
      </c>
      <c r="BD1989" s="99">
        <v>0</v>
      </c>
      <c r="BE1989" s="99">
        <v>0</v>
      </c>
      <c r="BF1989" s="99">
        <v>480414.16355896002</v>
      </c>
      <c r="BG1989" s="99">
        <v>1080441.2301940899</v>
      </c>
      <c r="BH1989" s="99">
        <v>0</v>
      </c>
      <c r="BI1989" s="99">
        <v>87502.230834960894</v>
      </c>
      <c r="BJ1989" s="99">
        <v>2451274.8660583501</v>
      </c>
      <c r="BK1989" s="99">
        <v>728271.690101624</v>
      </c>
      <c r="BL1989" s="99">
        <v>14480.164531827</v>
      </c>
      <c r="BM1989" s="99">
        <v>0</v>
      </c>
      <c r="BN1989" s="99">
        <v>0</v>
      </c>
      <c r="BO1989" s="99">
        <v>0</v>
      </c>
      <c r="BP1989" s="99">
        <v>0</v>
      </c>
      <c r="BQ1989" s="99">
        <v>0</v>
      </c>
      <c r="BR1989" s="99">
        <v>23236.044771194502</v>
      </c>
      <c r="BS1989" s="99">
        <v>1170791.3324585001</v>
      </c>
      <c r="BT1989" s="99">
        <v>0</v>
      </c>
      <c r="BU1989" s="99">
        <v>0</v>
      </c>
      <c r="BV1989" s="99">
        <v>1273416.1370391799</v>
      </c>
      <c r="BW1989" s="99">
        <v>0</v>
      </c>
      <c r="BX1989" s="99">
        <v>0</v>
      </c>
      <c r="BY1989" s="99">
        <v>0</v>
      </c>
      <c r="BZ1989" s="99">
        <v>0</v>
      </c>
      <c r="CA1989" s="99">
        <v>16044.133677005801</v>
      </c>
      <c r="CB1989" s="99">
        <v>2433220.7103881799</v>
      </c>
      <c r="CC1989" s="99">
        <v>17416771.519531298</v>
      </c>
      <c r="CD1989" s="99">
        <v>2473090.1904907199</v>
      </c>
      <c r="CE1989" s="99">
        <v>369.34402436018001</v>
      </c>
      <c r="CF1989" s="99">
        <v>88018.436988830596</v>
      </c>
      <c r="CG1989" s="99">
        <v>600781.57177734398</v>
      </c>
      <c r="CH1989" s="99">
        <v>14592.4532778263</v>
      </c>
      <c r="CI1989" s="99">
        <v>16409.194243669499</v>
      </c>
      <c r="CJ1989" s="99">
        <v>2519141.1133727999</v>
      </c>
      <c r="CK1989" s="99">
        <v>17987154.3044434</v>
      </c>
      <c r="CL1989" s="99">
        <v>2490545.8184509301</v>
      </c>
      <c r="CM1989" s="166">
        <v>17578.358421325702</v>
      </c>
      <c r="CN1989" s="166">
        <v>2980599.9081420898</v>
      </c>
      <c r="CO1989" s="166">
        <v>19112887.517822299</v>
      </c>
      <c r="CP1989" s="99">
        <v>2490545.8184509301</v>
      </c>
      <c r="CQ1989" s="99">
        <v>72.289984291419401</v>
      </c>
      <c r="CR1989" s="99">
        <v>15227.795161128</v>
      </c>
      <c r="CS1989" s="99">
        <v>100486.908031464</v>
      </c>
      <c r="CT1989" s="99">
        <v>14525.217643022501</v>
      </c>
      <c r="CU1989" s="98">
        <v>12566.225522277</v>
      </c>
      <c r="CV1989" s="98">
        <v>407.55431459599998</v>
      </c>
      <c r="CW1989" s="98">
        <v>2521239.1473770104</v>
      </c>
      <c r="CX1989" s="98">
        <v>18017553.091308642</v>
      </c>
    </row>
    <row r="1990" spans="1:102" x14ac:dyDescent="0.2">
      <c r="A1990" s="98" t="s">
        <v>185</v>
      </c>
      <c r="B1990" s="100">
        <v>38412</v>
      </c>
      <c r="C1990" s="99">
        <v>0</v>
      </c>
      <c r="D1990" s="99">
        <v>5274.48174154758</v>
      </c>
      <c r="E1990" s="99">
        <v>11801.2508423328</v>
      </c>
      <c r="F1990" s="99">
        <v>4063.8177393078799</v>
      </c>
      <c r="G1990" s="99">
        <v>140.083189915866</v>
      </c>
      <c r="H1990" s="99">
        <v>0</v>
      </c>
      <c r="I1990" s="99">
        <v>0</v>
      </c>
      <c r="J1990" s="99">
        <v>463.70342622697399</v>
      </c>
      <c r="K1990" s="99">
        <v>0</v>
      </c>
      <c r="L1990" s="99">
        <v>3592.38575199246</v>
      </c>
      <c r="M1990" s="99">
        <v>156.355045633391</v>
      </c>
      <c r="N1990" s="99">
        <v>6324.72151982784</v>
      </c>
      <c r="O1990" s="99">
        <v>0</v>
      </c>
      <c r="P1990" s="99">
        <v>0</v>
      </c>
      <c r="Q1990" s="99">
        <v>5822.04417389631</v>
      </c>
      <c r="R1990" s="99">
        <v>0</v>
      </c>
      <c r="S1990" s="99">
        <v>0</v>
      </c>
      <c r="T1990" s="99">
        <v>262.20076683908701</v>
      </c>
      <c r="U1990" s="99">
        <v>1198.34834556282</v>
      </c>
      <c r="V1990" s="99">
        <v>0</v>
      </c>
      <c r="W1990" s="99">
        <v>528048.75219726597</v>
      </c>
      <c r="X1990" s="99">
        <v>2071966.67755127</v>
      </c>
      <c r="Y1990" s="99">
        <v>623076.77896881104</v>
      </c>
      <c r="Z1990" s="99">
        <v>30049.37646842</v>
      </c>
      <c r="AA1990" s="99">
        <v>0</v>
      </c>
      <c r="AB1990" s="99">
        <v>0</v>
      </c>
      <c r="AC1990" s="99">
        <v>187600.02790451</v>
      </c>
      <c r="AD1990" s="99">
        <v>0</v>
      </c>
      <c r="AE1990" s="99">
        <v>338326.91254043602</v>
      </c>
      <c r="AF1990" s="99">
        <v>16852.4246833324</v>
      </c>
      <c r="AG1990" s="99">
        <v>1057618.6870117199</v>
      </c>
      <c r="AH1990" s="99">
        <v>0</v>
      </c>
      <c r="AI1990" s="99">
        <v>0</v>
      </c>
      <c r="AJ1990" s="99">
        <v>1111829.6738281299</v>
      </c>
      <c r="AK1990" s="99">
        <v>0</v>
      </c>
      <c r="AL1990" s="99">
        <v>0</v>
      </c>
      <c r="AM1990" s="99">
        <v>67213.953116416902</v>
      </c>
      <c r="AN1990" s="99">
        <v>480555.81553268398</v>
      </c>
      <c r="AO1990" s="99">
        <v>0</v>
      </c>
      <c r="AP1990" s="99">
        <v>3701188.4416503902</v>
      </c>
      <c r="AQ1990" s="99">
        <v>15153300.388549799</v>
      </c>
      <c r="AR1990" s="99">
        <v>4820919.57568359</v>
      </c>
      <c r="AS1990" s="99">
        <v>206815.82570457499</v>
      </c>
      <c r="AT1990" s="99">
        <v>0</v>
      </c>
      <c r="AU1990" s="99">
        <v>0</v>
      </c>
      <c r="AV1990" s="99">
        <v>449250.84992599499</v>
      </c>
      <c r="AW1990" s="99">
        <v>0</v>
      </c>
      <c r="AX1990" s="99">
        <v>2313515.4001464802</v>
      </c>
      <c r="AY1990" s="99">
        <v>116567.037665367</v>
      </c>
      <c r="AZ1990" s="99">
        <v>8048147.85583496</v>
      </c>
      <c r="BA1990" s="99">
        <v>0</v>
      </c>
      <c r="BB1990" s="99">
        <v>0</v>
      </c>
      <c r="BC1990" s="99">
        <v>7934323.4782104502</v>
      </c>
      <c r="BD1990" s="99">
        <v>0</v>
      </c>
      <c r="BE1990" s="99">
        <v>0</v>
      </c>
      <c r="BF1990" s="99">
        <v>454307.30432510399</v>
      </c>
      <c r="BG1990" s="99">
        <v>1156456.8172454799</v>
      </c>
      <c r="BH1990" s="99">
        <v>0</v>
      </c>
      <c r="BI1990" s="99">
        <v>110427.41610336299</v>
      </c>
      <c r="BJ1990" s="99">
        <v>2481027.4769592299</v>
      </c>
      <c r="BK1990" s="99">
        <v>765220.39933013904</v>
      </c>
      <c r="BL1990" s="99">
        <v>26457.601704359098</v>
      </c>
      <c r="BM1990" s="99">
        <v>0</v>
      </c>
      <c r="BN1990" s="99">
        <v>0</v>
      </c>
      <c r="BO1990" s="99">
        <v>0</v>
      </c>
      <c r="BP1990" s="99">
        <v>0</v>
      </c>
      <c r="BQ1990" s="99">
        <v>0</v>
      </c>
      <c r="BR1990" s="99">
        <v>24257.888403892499</v>
      </c>
      <c r="BS1990" s="99">
        <v>1189248.98135376</v>
      </c>
      <c r="BT1990" s="99">
        <v>0</v>
      </c>
      <c r="BU1990" s="99">
        <v>0</v>
      </c>
      <c r="BV1990" s="99">
        <v>1443337.30992126</v>
      </c>
      <c r="BW1990" s="99">
        <v>0</v>
      </c>
      <c r="BX1990" s="99">
        <v>0</v>
      </c>
      <c r="BY1990" s="99">
        <v>0</v>
      </c>
      <c r="BZ1990" s="99">
        <v>0</v>
      </c>
      <c r="CA1990" s="99">
        <v>17153.544449806199</v>
      </c>
      <c r="CB1990" s="99">
        <v>2634235.63952637</v>
      </c>
      <c r="CC1990" s="99">
        <v>19065332.4599609</v>
      </c>
      <c r="CD1990" s="99">
        <v>2645871.4707946801</v>
      </c>
      <c r="CE1990" s="99">
        <v>395.98612346500198</v>
      </c>
      <c r="CF1990" s="99">
        <v>95404.784119606004</v>
      </c>
      <c r="CG1990" s="99">
        <v>641793.55035400402</v>
      </c>
      <c r="CH1990" s="99">
        <v>25947.099558830301</v>
      </c>
      <c r="CI1990" s="99">
        <v>17539.7863912582</v>
      </c>
      <c r="CJ1990" s="99">
        <v>2727710.4039917002</v>
      </c>
      <c r="CK1990" s="99">
        <v>19833648.020263702</v>
      </c>
      <c r="CL1990" s="99">
        <v>2673765.7444763202</v>
      </c>
      <c r="CM1990" s="166">
        <v>18724.473278284098</v>
      </c>
      <c r="CN1990" s="166">
        <v>3207716.01806641</v>
      </c>
      <c r="CO1990" s="166">
        <v>20969578.832763702</v>
      </c>
      <c r="CP1990" s="99">
        <v>2673765.7444763202</v>
      </c>
      <c r="CQ1990" s="99">
        <v>126.70114881824701</v>
      </c>
      <c r="CR1990" s="99">
        <v>26531.754963398002</v>
      </c>
      <c r="CS1990" s="99">
        <v>178733.47922897301</v>
      </c>
      <c r="CT1990" s="99">
        <v>26160.193739652601</v>
      </c>
      <c r="CU1990" s="98">
        <v>12788.620516366</v>
      </c>
      <c r="CV1990" s="98">
        <v>598.63153378200002</v>
      </c>
      <c r="CW1990" s="98">
        <v>2729640.423645976</v>
      </c>
      <c r="CX1990" s="98">
        <v>19707126.010314904</v>
      </c>
    </row>
    <row r="1991" spans="1:102" x14ac:dyDescent="0.2">
      <c r="A1991" s="98" t="s">
        <v>185</v>
      </c>
      <c r="B1991" s="100">
        <v>38504</v>
      </c>
      <c r="C1991" s="99">
        <v>0</v>
      </c>
      <c r="D1991" s="99">
        <v>5752.6841416358902</v>
      </c>
      <c r="E1991" s="99">
        <v>11758.8819452524</v>
      </c>
      <c r="F1991" s="99">
        <v>4399.9610654711696</v>
      </c>
      <c r="G1991" s="99">
        <v>171.12606901489201</v>
      </c>
      <c r="H1991" s="99">
        <v>0</v>
      </c>
      <c r="I1991" s="99">
        <v>0</v>
      </c>
      <c r="J1991" s="99">
        <v>590.33433074504103</v>
      </c>
      <c r="K1991" s="99">
        <v>0</v>
      </c>
      <c r="L1991" s="99">
        <v>415.19679163768899</v>
      </c>
      <c r="M1991" s="99">
        <v>172.36371643282499</v>
      </c>
      <c r="N1991" s="99">
        <v>6249.4945114254997</v>
      </c>
      <c r="O1991" s="99">
        <v>0</v>
      </c>
      <c r="P1991" s="99">
        <v>0</v>
      </c>
      <c r="Q1991" s="99">
        <v>10968.1506710052</v>
      </c>
      <c r="R1991" s="99">
        <v>0</v>
      </c>
      <c r="S1991" s="99">
        <v>0</v>
      </c>
      <c r="T1991" s="99">
        <v>202.79749721288701</v>
      </c>
      <c r="U1991" s="99">
        <v>1250.2614888846899</v>
      </c>
      <c r="V1991" s="99">
        <v>0</v>
      </c>
      <c r="W1991" s="99">
        <v>594863.41791534401</v>
      </c>
      <c r="X1991" s="99">
        <v>2013515.2199707001</v>
      </c>
      <c r="Y1991" s="99">
        <v>665986.52384185803</v>
      </c>
      <c r="Z1991" s="99">
        <v>38120.513138294198</v>
      </c>
      <c r="AA1991" s="99">
        <v>0</v>
      </c>
      <c r="AB1991" s="99">
        <v>0</v>
      </c>
      <c r="AC1991" s="99">
        <v>227873.89284324599</v>
      </c>
      <c r="AD1991" s="99">
        <v>0</v>
      </c>
      <c r="AE1991" s="99">
        <v>44055.458395481102</v>
      </c>
      <c r="AF1991" s="99">
        <v>18464.542152166399</v>
      </c>
      <c r="AG1991" s="99">
        <v>1018043.90268707</v>
      </c>
      <c r="AH1991" s="99">
        <v>0</v>
      </c>
      <c r="AI1991" s="99">
        <v>0</v>
      </c>
      <c r="AJ1991" s="99">
        <v>1541446.1420593299</v>
      </c>
      <c r="AK1991" s="99">
        <v>0</v>
      </c>
      <c r="AL1991" s="99">
        <v>0</v>
      </c>
      <c r="AM1991" s="99">
        <v>49388.500058174097</v>
      </c>
      <c r="AN1991" s="99">
        <v>497203.19904708897</v>
      </c>
      <c r="AO1991" s="99">
        <v>0</v>
      </c>
      <c r="AP1991" s="99">
        <v>4143854.0626831101</v>
      </c>
      <c r="AQ1991" s="99">
        <v>15035220.111328101</v>
      </c>
      <c r="AR1991" s="99">
        <v>5182094.8741455097</v>
      </c>
      <c r="AS1991" s="99">
        <v>268796.64399719198</v>
      </c>
      <c r="AT1991" s="99">
        <v>0</v>
      </c>
      <c r="AU1991" s="99">
        <v>0</v>
      </c>
      <c r="AV1991" s="99">
        <v>592391.28498840297</v>
      </c>
      <c r="AW1991" s="99">
        <v>0</v>
      </c>
      <c r="AX1991" s="99">
        <v>366012.262290955</v>
      </c>
      <c r="AY1991" s="99">
        <v>141447.145975113</v>
      </c>
      <c r="AZ1991" s="99">
        <v>7897765.6671752902</v>
      </c>
      <c r="BA1991" s="99">
        <v>0</v>
      </c>
      <c r="BB1991" s="99">
        <v>0</v>
      </c>
      <c r="BC1991" s="99">
        <v>11207368.135131801</v>
      </c>
      <c r="BD1991" s="99">
        <v>0</v>
      </c>
      <c r="BE1991" s="99">
        <v>0</v>
      </c>
      <c r="BF1991" s="99">
        <v>345095.01698303199</v>
      </c>
      <c r="BG1991" s="99">
        <v>1241082.94273376</v>
      </c>
      <c r="BH1991" s="99">
        <v>0</v>
      </c>
      <c r="BI1991" s="99">
        <v>455457.38302612299</v>
      </c>
      <c r="BJ1991" s="99">
        <v>2458798.17645264</v>
      </c>
      <c r="BK1991" s="99">
        <v>829890.844429016</v>
      </c>
      <c r="BL1991" s="99">
        <v>36098.803095817602</v>
      </c>
      <c r="BM1991" s="99">
        <v>0</v>
      </c>
      <c r="BN1991" s="99">
        <v>0</v>
      </c>
      <c r="BO1991" s="99">
        <v>0</v>
      </c>
      <c r="BP1991" s="99">
        <v>0</v>
      </c>
      <c r="BQ1991" s="99">
        <v>0</v>
      </c>
      <c r="BR1991" s="99">
        <v>16711.812539339098</v>
      </c>
      <c r="BS1991" s="99">
        <v>1159715.4072418199</v>
      </c>
      <c r="BT1991" s="99">
        <v>0</v>
      </c>
      <c r="BU1991" s="99">
        <v>0</v>
      </c>
      <c r="BV1991" s="99">
        <v>1712850.83828735</v>
      </c>
      <c r="BW1991" s="99">
        <v>0</v>
      </c>
      <c r="BX1991" s="99">
        <v>0</v>
      </c>
      <c r="BY1991" s="99">
        <v>0</v>
      </c>
      <c r="BZ1991" s="99">
        <v>0</v>
      </c>
      <c r="CA1991" s="99">
        <v>17566.740180969198</v>
      </c>
      <c r="CB1991" s="99">
        <v>2613049.5379333501</v>
      </c>
      <c r="CC1991" s="99">
        <v>19622412.662597701</v>
      </c>
      <c r="CD1991" s="99">
        <v>2904139.3985595698</v>
      </c>
      <c r="CE1991" s="99">
        <v>342.47881926596199</v>
      </c>
      <c r="CF1991" s="99">
        <v>82092.727502822905</v>
      </c>
      <c r="CG1991" s="99">
        <v>571560.03368377697</v>
      </c>
      <c r="CH1991" s="99">
        <v>36299.361052513101</v>
      </c>
      <c r="CI1991" s="99">
        <v>17922.736101865801</v>
      </c>
      <c r="CJ1991" s="99">
        <v>2696593.7650146498</v>
      </c>
      <c r="CK1991" s="99">
        <v>20125989.638916001</v>
      </c>
      <c r="CL1991" s="99">
        <v>2935747.2622070299</v>
      </c>
      <c r="CM1991" s="166">
        <v>19161.5091936588</v>
      </c>
      <c r="CN1991" s="166">
        <v>3189544.7171630901</v>
      </c>
      <c r="CO1991" s="166">
        <v>21344828.9462891</v>
      </c>
      <c r="CP1991" s="99">
        <v>2935747.2622070299</v>
      </c>
      <c r="CQ1991" s="99">
        <v>156.46479714848101</v>
      </c>
      <c r="CR1991" s="99">
        <v>34511.741555690802</v>
      </c>
      <c r="CS1991" s="99">
        <v>238451.458021164</v>
      </c>
      <c r="CT1991" s="99">
        <v>36128.311575889602</v>
      </c>
      <c r="CU1991" s="98">
        <v>12594.720071332</v>
      </c>
      <c r="CV1991" s="98">
        <v>746.09619002199997</v>
      </c>
      <c r="CW1991" s="98">
        <v>2695142.265436173</v>
      </c>
      <c r="CX1991" s="98">
        <v>20193972.696281478</v>
      </c>
    </row>
    <row r="1992" spans="1:102" x14ac:dyDescent="0.2">
      <c r="A1992" s="98" t="s">
        <v>185</v>
      </c>
      <c r="B1992" s="100">
        <v>38596</v>
      </c>
      <c r="C1992" s="99">
        <v>0</v>
      </c>
      <c r="D1992" s="99">
        <v>6523.8751466274298</v>
      </c>
      <c r="E1992" s="99">
        <v>11898.8193382025</v>
      </c>
      <c r="F1992" s="99">
        <v>4562.0268911123303</v>
      </c>
      <c r="G1992" s="99">
        <v>242.41035293973999</v>
      </c>
      <c r="H1992" s="99">
        <v>0</v>
      </c>
      <c r="I1992" s="99">
        <v>0</v>
      </c>
      <c r="J1992" s="99">
        <v>757.90875282138597</v>
      </c>
      <c r="K1992" s="99">
        <v>0</v>
      </c>
      <c r="L1992" s="99">
        <v>296.93484623357699</v>
      </c>
      <c r="M1992" s="99">
        <v>169.18131695687799</v>
      </c>
      <c r="N1992" s="99">
        <v>6324.7442421913101</v>
      </c>
      <c r="O1992" s="99">
        <v>0</v>
      </c>
      <c r="P1992" s="99">
        <v>0</v>
      </c>
      <c r="Q1992" s="99">
        <v>11733.8636448383</v>
      </c>
      <c r="R1992" s="99">
        <v>0</v>
      </c>
      <c r="S1992" s="99">
        <v>0</v>
      </c>
      <c r="T1992" s="99">
        <v>196.450520597398</v>
      </c>
      <c r="U1992" s="99">
        <v>1314.1048115193801</v>
      </c>
      <c r="V1992" s="99">
        <v>0</v>
      </c>
      <c r="W1992" s="99">
        <v>669948.66030883801</v>
      </c>
      <c r="X1992" s="99">
        <v>2080792.73760986</v>
      </c>
      <c r="Y1992" s="99">
        <v>706089.85555267299</v>
      </c>
      <c r="Z1992" s="99">
        <v>55924.717167854302</v>
      </c>
      <c r="AA1992" s="99">
        <v>0</v>
      </c>
      <c r="AB1992" s="99">
        <v>0</v>
      </c>
      <c r="AC1992" s="99">
        <v>282479.70800781302</v>
      </c>
      <c r="AD1992" s="99">
        <v>0</v>
      </c>
      <c r="AE1992" s="99">
        <v>42926.432410717003</v>
      </c>
      <c r="AF1992" s="99">
        <v>18313.279265880599</v>
      </c>
      <c r="AG1992" s="99">
        <v>1045012.55440521</v>
      </c>
      <c r="AH1992" s="99">
        <v>0</v>
      </c>
      <c r="AI1992" s="99">
        <v>0</v>
      </c>
      <c r="AJ1992" s="99">
        <v>1659495.1302642799</v>
      </c>
      <c r="AK1992" s="99">
        <v>0</v>
      </c>
      <c r="AL1992" s="99">
        <v>0</v>
      </c>
      <c r="AM1992" s="99">
        <v>47461.032749176004</v>
      </c>
      <c r="AN1992" s="99">
        <v>495490.43477630598</v>
      </c>
      <c r="AO1992" s="99">
        <v>0</v>
      </c>
      <c r="AP1992" s="99">
        <v>5376138.9157104502</v>
      </c>
      <c r="AQ1992" s="99">
        <v>15906065.9458008</v>
      </c>
      <c r="AR1992" s="99">
        <v>5676717.0775146503</v>
      </c>
      <c r="AS1992" s="99">
        <v>368746.81555557298</v>
      </c>
      <c r="AT1992" s="99">
        <v>0</v>
      </c>
      <c r="AU1992" s="99">
        <v>0</v>
      </c>
      <c r="AV1992" s="99">
        <v>777907.16615295399</v>
      </c>
      <c r="AW1992" s="99">
        <v>0</v>
      </c>
      <c r="AX1992" s="99">
        <v>303312.98365020799</v>
      </c>
      <c r="AY1992" s="99">
        <v>143093.875038147</v>
      </c>
      <c r="AZ1992" s="99">
        <v>8302770.9404296903</v>
      </c>
      <c r="BA1992" s="99">
        <v>0</v>
      </c>
      <c r="BB1992" s="99">
        <v>0</v>
      </c>
      <c r="BC1992" s="99">
        <v>12299843.3505859</v>
      </c>
      <c r="BD1992" s="99">
        <v>0</v>
      </c>
      <c r="BE1992" s="99">
        <v>0</v>
      </c>
      <c r="BF1992" s="99">
        <v>325611.62817382801</v>
      </c>
      <c r="BG1992" s="99">
        <v>1309983.7586517299</v>
      </c>
      <c r="BH1992" s="99">
        <v>0</v>
      </c>
      <c r="BI1992" s="99">
        <v>563034.59837341297</v>
      </c>
      <c r="BJ1992" s="99">
        <v>2614803.7324218801</v>
      </c>
      <c r="BK1992" s="99">
        <v>904130.81685638404</v>
      </c>
      <c r="BL1992" s="99">
        <v>48854.754160880999</v>
      </c>
      <c r="BM1992" s="99">
        <v>0</v>
      </c>
      <c r="BN1992" s="99">
        <v>0</v>
      </c>
      <c r="BO1992" s="99">
        <v>0</v>
      </c>
      <c r="BP1992" s="99">
        <v>0</v>
      </c>
      <c r="BQ1992" s="99">
        <v>0</v>
      </c>
      <c r="BR1992" s="99">
        <v>16450.297057867101</v>
      </c>
      <c r="BS1992" s="99">
        <v>1217866.81375122</v>
      </c>
      <c r="BT1992" s="99">
        <v>0</v>
      </c>
      <c r="BU1992" s="99">
        <v>0</v>
      </c>
      <c r="BV1992" s="99">
        <v>1964535.3182678199</v>
      </c>
      <c r="BW1992" s="99">
        <v>0</v>
      </c>
      <c r="BX1992" s="99">
        <v>0</v>
      </c>
      <c r="BY1992" s="99">
        <v>0</v>
      </c>
      <c r="BZ1992" s="99">
        <v>0</v>
      </c>
      <c r="CA1992" s="99">
        <v>18423.8274538517</v>
      </c>
      <c r="CB1992" s="99">
        <v>2747597.8940429701</v>
      </c>
      <c r="CC1992" s="99">
        <v>21042710.474609401</v>
      </c>
      <c r="CD1992" s="99">
        <v>3185594.5705566402</v>
      </c>
      <c r="CE1992" s="99">
        <v>403.87148180603998</v>
      </c>
      <c r="CF1992" s="99">
        <v>94320.771841049194</v>
      </c>
      <c r="CG1992" s="99">
        <v>648784.48662567104</v>
      </c>
      <c r="CH1992" s="99">
        <v>49143.576408386201</v>
      </c>
      <c r="CI1992" s="99">
        <v>18826.271820783601</v>
      </c>
      <c r="CJ1992" s="99">
        <v>2843562.3554382301</v>
      </c>
      <c r="CK1992" s="99">
        <v>21659659.606933601</v>
      </c>
      <c r="CL1992" s="99">
        <v>3234668.99136353</v>
      </c>
      <c r="CM1992" s="166">
        <v>20121.806162357301</v>
      </c>
      <c r="CN1992" s="166">
        <v>3344706.6263427702</v>
      </c>
      <c r="CO1992" s="166">
        <v>22965491.596435498</v>
      </c>
      <c r="CP1992" s="99">
        <v>3234668.99136353</v>
      </c>
      <c r="CQ1992" s="99">
        <v>212.23337881453301</v>
      </c>
      <c r="CR1992" s="99">
        <v>48006.328888416298</v>
      </c>
      <c r="CS1992" s="99">
        <v>327510.00992584199</v>
      </c>
      <c r="CT1992" s="99">
        <v>49188.887818336501</v>
      </c>
      <c r="CU1992" s="98">
        <v>12639.334909784</v>
      </c>
      <c r="CV1992" s="98">
        <v>988.97727676700003</v>
      </c>
      <c r="CW1992" s="98">
        <v>2841918.6658840193</v>
      </c>
      <c r="CX1992" s="98">
        <v>21691494.961235072</v>
      </c>
    </row>
    <row r="1993" spans="1:102" x14ac:dyDescent="0.2">
      <c r="A1993" s="98" t="s">
        <v>185</v>
      </c>
      <c r="B1993" s="100">
        <v>38687</v>
      </c>
      <c r="C1993" s="99">
        <v>0</v>
      </c>
      <c r="D1993" s="99">
        <v>7102.2567533254596</v>
      </c>
      <c r="E1993" s="99">
        <v>12231.4562259912</v>
      </c>
      <c r="F1993" s="99">
        <v>5100.0576375722903</v>
      </c>
      <c r="G1993" s="99">
        <v>282.93485464900698</v>
      </c>
      <c r="H1993" s="99">
        <v>0</v>
      </c>
      <c r="I1993" s="99">
        <v>0</v>
      </c>
      <c r="J1993" s="99">
        <v>920.85817328095402</v>
      </c>
      <c r="K1993" s="99">
        <v>0</v>
      </c>
      <c r="L1993" s="99">
        <v>214.46420946531001</v>
      </c>
      <c r="M1993" s="99">
        <v>162.70788383856399</v>
      </c>
      <c r="N1993" s="99">
        <v>6657.6393638253203</v>
      </c>
      <c r="O1993" s="99">
        <v>0</v>
      </c>
      <c r="P1993" s="99">
        <v>0</v>
      </c>
      <c r="Q1993" s="99">
        <v>12190.357005834599</v>
      </c>
      <c r="R1993" s="99">
        <v>0</v>
      </c>
      <c r="S1993" s="99">
        <v>0</v>
      </c>
      <c r="T1993" s="99">
        <v>222.707248976454</v>
      </c>
      <c r="U1993" s="99">
        <v>1356.54325927794</v>
      </c>
      <c r="V1993" s="99">
        <v>0</v>
      </c>
      <c r="W1993" s="99">
        <v>720784.51325225795</v>
      </c>
      <c r="X1993" s="99">
        <v>2093220.1636505099</v>
      </c>
      <c r="Y1993" s="99">
        <v>767487.49481201195</v>
      </c>
      <c r="Z1993" s="99">
        <v>67120.778986930804</v>
      </c>
      <c r="AA1993" s="99">
        <v>0</v>
      </c>
      <c r="AB1993" s="99">
        <v>0</v>
      </c>
      <c r="AC1993" s="99">
        <v>345040.86928558402</v>
      </c>
      <c r="AD1993" s="99">
        <v>0</v>
      </c>
      <c r="AE1993" s="99">
        <v>33846.849557399801</v>
      </c>
      <c r="AF1993" s="99">
        <v>18409.770608663599</v>
      </c>
      <c r="AG1993" s="99">
        <v>1078335.8740387</v>
      </c>
      <c r="AH1993" s="99">
        <v>0</v>
      </c>
      <c r="AI1993" s="99">
        <v>0</v>
      </c>
      <c r="AJ1993" s="99">
        <v>1658011.5226745601</v>
      </c>
      <c r="AK1993" s="99">
        <v>0</v>
      </c>
      <c r="AL1993" s="99">
        <v>0</v>
      </c>
      <c r="AM1993" s="99">
        <v>54651.772005557999</v>
      </c>
      <c r="AN1993" s="99">
        <v>517896.84848022502</v>
      </c>
      <c r="AO1993" s="99">
        <v>0</v>
      </c>
      <c r="AP1993" s="99">
        <v>5816158.1793823196</v>
      </c>
      <c r="AQ1993" s="99">
        <v>16081265.5808105</v>
      </c>
      <c r="AR1993" s="99">
        <v>6188676.1405639602</v>
      </c>
      <c r="AS1993" s="99">
        <v>459975.61945343</v>
      </c>
      <c r="AT1993" s="99">
        <v>0</v>
      </c>
      <c r="AU1993" s="99">
        <v>0</v>
      </c>
      <c r="AV1993" s="99">
        <v>976347.58338928199</v>
      </c>
      <c r="AW1993" s="99">
        <v>0</v>
      </c>
      <c r="AX1993" s="99">
        <v>243185.49435615499</v>
      </c>
      <c r="AY1993" s="99">
        <v>144785.65585708601</v>
      </c>
      <c r="AZ1993" s="99">
        <v>8638903.1862793006</v>
      </c>
      <c r="BA1993" s="99">
        <v>0</v>
      </c>
      <c r="BB1993" s="99">
        <v>0</v>
      </c>
      <c r="BC1993" s="99">
        <v>12623544.982299799</v>
      </c>
      <c r="BD1993" s="99">
        <v>0</v>
      </c>
      <c r="BE1993" s="99">
        <v>0</v>
      </c>
      <c r="BF1993" s="99">
        <v>384242.89216995199</v>
      </c>
      <c r="BG1993" s="99">
        <v>1387046.9337158201</v>
      </c>
      <c r="BH1993" s="99">
        <v>0</v>
      </c>
      <c r="BI1993" s="99">
        <v>625454.94884491002</v>
      </c>
      <c r="BJ1993" s="99">
        <v>2772705.02661133</v>
      </c>
      <c r="BK1993" s="99">
        <v>1097886.6724395801</v>
      </c>
      <c r="BL1993" s="99">
        <v>61785.155435562097</v>
      </c>
      <c r="BM1993" s="99">
        <v>0</v>
      </c>
      <c r="BN1993" s="99">
        <v>0</v>
      </c>
      <c r="BO1993" s="99">
        <v>0</v>
      </c>
      <c r="BP1993" s="99">
        <v>0</v>
      </c>
      <c r="BQ1993" s="99">
        <v>0</v>
      </c>
      <c r="BR1993" s="99">
        <v>17310.8084003925</v>
      </c>
      <c r="BS1993" s="99">
        <v>1308313.8667297401</v>
      </c>
      <c r="BT1993" s="99">
        <v>0</v>
      </c>
      <c r="BU1993" s="99">
        <v>0</v>
      </c>
      <c r="BV1993" s="99">
        <v>2052007.9114685101</v>
      </c>
      <c r="BW1993" s="99">
        <v>0</v>
      </c>
      <c r="BX1993" s="99">
        <v>0</v>
      </c>
      <c r="BY1993" s="99">
        <v>0</v>
      </c>
      <c r="BZ1993" s="99">
        <v>0</v>
      </c>
      <c r="CA1993" s="99">
        <v>19261.366058111202</v>
      </c>
      <c r="CB1993" s="99">
        <v>2797987.2321472201</v>
      </c>
      <c r="CC1993" s="99">
        <v>21676566.145996101</v>
      </c>
      <c r="CD1993" s="99">
        <v>3405682.5657043499</v>
      </c>
      <c r="CE1993" s="99">
        <v>494.46951212734001</v>
      </c>
      <c r="CF1993" s="99">
        <v>116333.863467216</v>
      </c>
      <c r="CG1993" s="99">
        <v>809294.98536682106</v>
      </c>
      <c r="CH1993" s="99">
        <v>62226.019773960099</v>
      </c>
      <c r="CI1993" s="99">
        <v>19747.842109203299</v>
      </c>
      <c r="CJ1993" s="99">
        <v>2911487.9784240699</v>
      </c>
      <c r="CK1993" s="99">
        <v>22431857.146484401</v>
      </c>
      <c r="CL1993" s="99">
        <v>3469047.9275817899</v>
      </c>
      <c r="CM1993" s="166">
        <v>21113.880688428901</v>
      </c>
      <c r="CN1993" s="166">
        <v>3435096.4828796401</v>
      </c>
      <c r="CO1993" s="166">
        <v>23875321.087158199</v>
      </c>
      <c r="CP1993" s="99">
        <v>3469047.9275817899</v>
      </c>
      <c r="CQ1993" s="99">
        <v>251.733305517584</v>
      </c>
      <c r="CR1993" s="99">
        <v>59073.619482517199</v>
      </c>
      <c r="CS1993" s="99">
        <v>410026.03033065802</v>
      </c>
      <c r="CT1993" s="99">
        <v>61944.712414741502</v>
      </c>
      <c r="CU1993" s="98">
        <v>12855.088428454999</v>
      </c>
      <c r="CV1993" s="98">
        <v>1200.0907417630001</v>
      </c>
      <c r="CW1993" s="98">
        <v>2914321.0956144361</v>
      </c>
      <c r="CX1993" s="98">
        <v>22485861.131362922</v>
      </c>
    </row>
    <row r="1994" spans="1:102" x14ac:dyDescent="0.2">
      <c r="A1994" s="98" t="s">
        <v>185</v>
      </c>
      <c r="B1994" s="100">
        <v>38777</v>
      </c>
      <c r="C1994" s="99">
        <v>0</v>
      </c>
      <c r="D1994" s="99">
        <v>7054.1545662283897</v>
      </c>
      <c r="E1994" s="99">
        <v>12489.439039588</v>
      </c>
      <c r="F1994" s="99">
        <v>5512.2825909256899</v>
      </c>
      <c r="G1994" s="99">
        <v>332.320536922663</v>
      </c>
      <c r="H1994" s="99">
        <v>0</v>
      </c>
      <c r="I1994" s="99">
        <v>0</v>
      </c>
      <c r="J1994" s="99">
        <v>1061.2867391556499</v>
      </c>
      <c r="K1994" s="99">
        <v>0</v>
      </c>
      <c r="L1994" s="99">
        <v>159.468002172187</v>
      </c>
      <c r="M1994" s="99">
        <v>158.62998847477101</v>
      </c>
      <c r="N1994" s="99">
        <v>6960.4377256035796</v>
      </c>
      <c r="O1994" s="99">
        <v>64.892108772881301</v>
      </c>
      <c r="P1994" s="99">
        <v>0</v>
      </c>
      <c r="Q1994" s="99">
        <v>12122.271878838499</v>
      </c>
      <c r="R1994" s="99">
        <v>21.4226451539434</v>
      </c>
      <c r="S1994" s="99">
        <v>0</v>
      </c>
      <c r="T1994" s="99">
        <v>220.654596870765</v>
      </c>
      <c r="U1994" s="99">
        <v>1427.3378714174</v>
      </c>
      <c r="V1994" s="99">
        <v>0</v>
      </c>
      <c r="W1994" s="99">
        <v>633488.51554870605</v>
      </c>
      <c r="X1994" s="99">
        <v>2123461.1753540002</v>
      </c>
      <c r="Y1994" s="99">
        <v>830990.55512237502</v>
      </c>
      <c r="Z1994" s="99">
        <v>76509.377047538801</v>
      </c>
      <c r="AA1994" s="99">
        <v>0</v>
      </c>
      <c r="AB1994" s="99">
        <v>0</v>
      </c>
      <c r="AC1994" s="99">
        <v>398408.55509948701</v>
      </c>
      <c r="AD1994" s="99">
        <v>0</v>
      </c>
      <c r="AE1994" s="99">
        <v>33584.097021579699</v>
      </c>
      <c r="AF1994" s="99">
        <v>15305.8222210407</v>
      </c>
      <c r="AG1994" s="99">
        <v>1121109.1386261</v>
      </c>
      <c r="AH1994" s="99">
        <v>2984.8306275904201</v>
      </c>
      <c r="AI1994" s="99">
        <v>0</v>
      </c>
      <c r="AJ1994" s="99">
        <v>1549773.9015502899</v>
      </c>
      <c r="AK1994" s="99">
        <v>3831.7760933637601</v>
      </c>
      <c r="AL1994" s="99">
        <v>0</v>
      </c>
      <c r="AM1994" s="99">
        <v>49281.608539104498</v>
      </c>
      <c r="AN1994" s="99">
        <v>537389.23078918504</v>
      </c>
      <c r="AO1994" s="99">
        <v>0</v>
      </c>
      <c r="AP1994" s="99">
        <v>4839190.9089965802</v>
      </c>
      <c r="AQ1994" s="99">
        <v>16399859.278686499</v>
      </c>
      <c r="AR1994" s="99">
        <v>6725410.27026367</v>
      </c>
      <c r="AS1994" s="99">
        <v>545559.99705505394</v>
      </c>
      <c r="AT1994" s="99">
        <v>0</v>
      </c>
      <c r="AU1994" s="99">
        <v>0</v>
      </c>
      <c r="AV1994" s="99">
        <v>1114673.8033142099</v>
      </c>
      <c r="AW1994" s="99">
        <v>0</v>
      </c>
      <c r="AX1994" s="99">
        <v>245551.849090576</v>
      </c>
      <c r="AY1994" s="99">
        <v>122369.81699085201</v>
      </c>
      <c r="AZ1994" s="99">
        <v>9009262.5067138709</v>
      </c>
      <c r="BA1994" s="99">
        <v>23931.092323541601</v>
      </c>
      <c r="BB1994" s="99">
        <v>0</v>
      </c>
      <c r="BC1994" s="99">
        <v>11935921.9526367</v>
      </c>
      <c r="BD1994" s="99">
        <v>27874.572341918902</v>
      </c>
      <c r="BE1994" s="99">
        <v>0</v>
      </c>
      <c r="BF1994" s="99">
        <v>351920.695991516</v>
      </c>
      <c r="BG1994" s="99">
        <v>1470895.87973022</v>
      </c>
      <c r="BH1994" s="99">
        <v>0</v>
      </c>
      <c r="BI1994" s="99">
        <v>592401.24641418504</v>
      </c>
      <c r="BJ1994" s="99">
        <v>2853294.04541016</v>
      </c>
      <c r="BK1994" s="99">
        <v>1203236.9750061</v>
      </c>
      <c r="BL1994" s="99">
        <v>76313.803441047698</v>
      </c>
      <c r="BM1994" s="99">
        <v>0</v>
      </c>
      <c r="BN1994" s="99">
        <v>0</v>
      </c>
      <c r="BO1994" s="99">
        <v>0</v>
      </c>
      <c r="BP1994" s="99">
        <v>0</v>
      </c>
      <c r="BQ1994" s="99">
        <v>0</v>
      </c>
      <c r="BR1994" s="99">
        <v>17094.548907756802</v>
      </c>
      <c r="BS1994" s="99">
        <v>1341856.0843811</v>
      </c>
      <c r="BT1994" s="99">
        <v>4676.2272525429698</v>
      </c>
      <c r="BU1994" s="99">
        <v>0</v>
      </c>
      <c r="BV1994" s="99">
        <v>2122147.9025878902</v>
      </c>
      <c r="BW1994" s="99">
        <v>3136.19494017959</v>
      </c>
      <c r="BX1994" s="99">
        <v>0</v>
      </c>
      <c r="BY1994" s="99">
        <v>0</v>
      </c>
      <c r="BZ1994" s="99">
        <v>0</v>
      </c>
      <c r="CA1994" s="99">
        <v>19567.226518631</v>
      </c>
      <c r="CB1994" s="99">
        <v>2741521.3504333501</v>
      </c>
      <c r="CC1994" s="99">
        <v>21727596.536377002</v>
      </c>
      <c r="CD1994" s="99">
        <v>3510071.2943115202</v>
      </c>
      <c r="CE1994" s="99">
        <v>529.48908223956801</v>
      </c>
      <c r="CF1994" s="99">
        <v>120880.30654048899</v>
      </c>
      <c r="CG1994" s="99">
        <v>851987.08303832996</v>
      </c>
      <c r="CH1994" s="99">
        <v>75500.763937950105</v>
      </c>
      <c r="CI1994" s="99">
        <v>20088.2718651295</v>
      </c>
      <c r="CJ1994" s="99">
        <v>2861183.5490417499</v>
      </c>
      <c r="CK1994" s="99">
        <v>22317337.329589799</v>
      </c>
      <c r="CL1994" s="99">
        <v>3586423.6531372098</v>
      </c>
      <c r="CM1994" s="166">
        <v>21496.039945125602</v>
      </c>
      <c r="CN1994" s="166">
        <v>3397938.6055908198</v>
      </c>
      <c r="CO1994" s="166">
        <v>23772228.068603501</v>
      </c>
      <c r="CP1994" s="99">
        <v>3586423.6531372098</v>
      </c>
      <c r="CQ1994" s="99">
        <v>296.71171203628199</v>
      </c>
      <c r="CR1994" s="99">
        <v>68497.345228195205</v>
      </c>
      <c r="CS1994" s="99">
        <v>477760.11580658</v>
      </c>
      <c r="CT1994" s="99">
        <v>72745.625987052903</v>
      </c>
      <c r="CU1994" s="98">
        <v>13051.382614815</v>
      </c>
      <c r="CV1994" s="98">
        <v>1383.957012226</v>
      </c>
      <c r="CW1994" s="98">
        <v>2862401.6569738393</v>
      </c>
      <c r="CX1994" s="98">
        <v>22579583.619415332</v>
      </c>
    </row>
    <row r="1995" spans="1:102" x14ac:dyDescent="0.2">
      <c r="A1995" s="98" t="s">
        <v>185</v>
      </c>
      <c r="B1995" s="100">
        <v>38869</v>
      </c>
      <c r="C1995" s="99">
        <v>0</v>
      </c>
      <c r="D1995" s="99">
        <v>8197.0358302593195</v>
      </c>
      <c r="E1995" s="99">
        <v>12584.130469083801</v>
      </c>
      <c r="F1995" s="99">
        <v>5993.5977342128799</v>
      </c>
      <c r="G1995" s="99">
        <v>377.46757568791497</v>
      </c>
      <c r="H1995" s="99">
        <v>0</v>
      </c>
      <c r="I1995" s="99">
        <v>0</v>
      </c>
      <c r="J1995" s="99">
        <v>1230.3829140663099</v>
      </c>
      <c r="K1995" s="99">
        <v>0</v>
      </c>
      <c r="L1995" s="99">
        <v>209.314931795001</v>
      </c>
      <c r="M1995" s="99">
        <v>160.650686858222</v>
      </c>
      <c r="N1995" s="99">
        <v>7183.1265631914102</v>
      </c>
      <c r="O1995" s="99">
        <v>80.659541863016798</v>
      </c>
      <c r="P1995" s="99">
        <v>0</v>
      </c>
      <c r="Q1995" s="99">
        <v>13415.1044876575</v>
      </c>
      <c r="R1995" s="99">
        <v>22.044666581787201</v>
      </c>
      <c r="S1995" s="99">
        <v>0</v>
      </c>
      <c r="T1995" s="99">
        <v>202.58289294317399</v>
      </c>
      <c r="U1995" s="99">
        <v>1533.07543943822</v>
      </c>
      <c r="V1995" s="99">
        <v>0</v>
      </c>
      <c r="W1995" s="99">
        <v>864558.597473145</v>
      </c>
      <c r="X1995" s="99">
        <v>2104716.9251403799</v>
      </c>
      <c r="Y1995" s="99">
        <v>901440.92038726795</v>
      </c>
      <c r="Z1995" s="99">
        <v>87515.939939498901</v>
      </c>
      <c r="AA1995" s="99">
        <v>0</v>
      </c>
      <c r="AB1995" s="99">
        <v>0</v>
      </c>
      <c r="AC1995" s="99">
        <v>456587.64122009301</v>
      </c>
      <c r="AD1995" s="99">
        <v>0</v>
      </c>
      <c r="AE1995" s="99">
        <v>34085.867526054397</v>
      </c>
      <c r="AF1995" s="99">
        <v>20338.5566995144</v>
      </c>
      <c r="AG1995" s="99">
        <v>1149429.45593262</v>
      </c>
      <c r="AH1995" s="99">
        <v>3942.1695944070798</v>
      </c>
      <c r="AI1995" s="99">
        <v>0</v>
      </c>
      <c r="AJ1995" s="99">
        <v>1834541.7503204299</v>
      </c>
      <c r="AK1995" s="99">
        <v>4740.2178853750202</v>
      </c>
      <c r="AL1995" s="99">
        <v>0</v>
      </c>
      <c r="AM1995" s="99">
        <v>42889.564100742296</v>
      </c>
      <c r="AN1995" s="99">
        <v>564865.81643676804</v>
      </c>
      <c r="AO1995" s="99">
        <v>0</v>
      </c>
      <c r="AP1995" s="99">
        <v>6761899.7335815402</v>
      </c>
      <c r="AQ1995" s="99">
        <v>16616280.2349854</v>
      </c>
      <c r="AR1995" s="99">
        <v>7349107.2887573196</v>
      </c>
      <c r="AS1995" s="99">
        <v>635498.12462616002</v>
      </c>
      <c r="AT1995" s="99">
        <v>0</v>
      </c>
      <c r="AU1995" s="99">
        <v>0</v>
      </c>
      <c r="AV1995" s="99">
        <v>1308513.9602203399</v>
      </c>
      <c r="AW1995" s="99">
        <v>0</v>
      </c>
      <c r="AX1995" s="99">
        <v>253740.30156898501</v>
      </c>
      <c r="AY1995" s="99">
        <v>161402.29579734799</v>
      </c>
      <c r="AZ1995" s="99">
        <v>9358572.2364502009</v>
      </c>
      <c r="BA1995" s="99">
        <v>29979.846336603201</v>
      </c>
      <c r="BB1995" s="99">
        <v>0</v>
      </c>
      <c r="BC1995" s="99">
        <v>14214034.887573199</v>
      </c>
      <c r="BD1995" s="99">
        <v>33549.704059600801</v>
      </c>
      <c r="BE1995" s="99">
        <v>0</v>
      </c>
      <c r="BF1995" s="99">
        <v>309167.23482513399</v>
      </c>
      <c r="BG1995" s="99">
        <v>1577476.1553955099</v>
      </c>
      <c r="BH1995" s="99">
        <v>0</v>
      </c>
      <c r="BI1995" s="99">
        <v>798390.15285491897</v>
      </c>
      <c r="BJ1995" s="99">
        <v>2888544.7223205599</v>
      </c>
      <c r="BK1995" s="99">
        <v>1292889.0782928499</v>
      </c>
      <c r="BL1995" s="99">
        <v>93253.185915947004</v>
      </c>
      <c r="BM1995" s="99">
        <v>0</v>
      </c>
      <c r="BN1995" s="99">
        <v>0</v>
      </c>
      <c r="BO1995" s="99">
        <v>0</v>
      </c>
      <c r="BP1995" s="99">
        <v>0</v>
      </c>
      <c r="BQ1995" s="99">
        <v>0</v>
      </c>
      <c r="BR1995" s="99">
        <v>21638.8704073429</v>
      </c>
      <c r="BS1995" s="99">
        <v>1393128.5443267799</v>
      </c>
      <c r="BT1995" s="99">
        <v>5848.6281872987702</v>
      </c>
      <c r="BU1995" s="99">
        <v>0</v>
      </c>
      <c r="BV1995" s="99">
        <v>2231495.9353332501</v>
      </c>
      <c r="BW1995" s="99">
        <v>3601.2163888216</v>
      </c>
      <c r="BX1995" s="99">
        <v>0</v>
      </c>
      <c r="BY1995" s="99">
        <v>0</v>
      </c>
      <c r="BZ1995" s="99">
        <v>0</v>
      </c>
      <c r="CA1995" s="99">
        <v>20847.520829200701</v>
      </c>
      <c r="CB1995" s="99">
        <v>3034475.84619141</v>
      </c>
      <c r="CC1995" s="99">
        <v>23544464.173828099</v>
      </c>
      <c r="CD1995" s="99">
        <v>3606503.0539245601</v>
      </c>
      <c r="CE1995" s="99">
        <v>555.47012588381801</v>
      </c>
      <c r="CF1995" s="99">
        <v>127624.58664321899</v>
      </c>
      <c r="CG1995" s="99">
        <v>912356.58625793504</v>
      </c>
      <c r="CH1995" s="99">
        <v>93731.916215896606</v>
      </c>
      <c r="CI1995" s="99">
        <v>21420.730972528501</v>
      </c>
      <c r="CJ1995" s="99">
        <v>3165004.2850341802</v>
      </c>
      <c r="CK1995" s="99">
        <v>24875901.900878899</v>
      </c>
      <c r="CL1995" s="99">
        <v>3700301.7453308101</v>
      </c>
      <c r="CM1995" s="166">
        <v>22928.012890100501</v>
      </c>
      <c r="CN1995" s="166">
        <v>3718089.9958801302</v>
      </c>
      <c r="CO1995" s="166">
        <v>26408754.159667999</v>
      </c>
      <c r="CP1995" s="99">
        <v>3700301.7453308101</v>
      </c>
      <c r="CQ1995" s="99">
        <v>341.25601503998001</v>
      </c>
      <c r="CR1995" s="99">
        <v>79843.826198577895</v>
      </c>
      <c r="CS1995" s="99">
        <v>570748.79102325405</v>
      </c>
      <c r="CT1995" s="99">
        <v>89787.774959564194</v>
      </c>
      <c r="CU1995" s="98">
        <v>13075.215437483999</v>
      </c>
      <c r="CV1995" s="98">
        <v>1574.51447927</v>
      </c>
      <c r="CW1995" s="98">
        <v>3162100.432834629</v>
      </c>
      <c r="CX1995" s="98">
        <v>24456820.760086033</v>
      </c>
    </row>
    <row r="1996" spans="1:102" x14ac:dyDescent="0.2">
      <c r="A1996" s="98" t="s">
        <v>185</v>
      </c>
      <c r="B1996" s="100">
        <v>38961</v>
      </c>
      <c r="C1996" s="99">
        <v>0</v>
      </c>
      <c r="D1996" s="99">
        <v>7902.5566615462303</v>
      </c>
      <c r="E1996" s="99">
        <v>13110.942455291701</v>
      </c>
      <c r="F1996" s="99">
        <v>6595.1453145146397</v>
      </c>
      <c r="G1996" s="99">
        <v>433.85494291782402</v>
      </c>
      <c r="H1996" s="99">
        <v>0</v>
      </c>
      <c r="I1996" s="99">
        <v>0</v>
      </c>
      <c r="J1996" s="99">
        <v>1396.6140224486601</v>
      </c>
      <c r="K1996" s="99">
        <v>0</v>
      </c>
      <c r="L1996" s="99">
        <v>223.975909881294</v>
      </c>
      <c r="M1996" s="99">
        <v>172.063780508935</v>
      </c>
      <c r="N1996" s="99">
        <v>7682.5763259530104</v>
      </c>
      <c r="O1996" s="99">
        <v>87.668798812665003</v>
      </c>
      <c r="P1996" s="99">
        <v>0</v>
      </c>
      <c r="Q1996" s="99">
        <v>12913.1827753782</v>
      </c>
      <c r="R1996" s="99">
        <v>33.4051779117435</v>
      </c>
      <c r="S1996" s="99">
        <v>0</v>
      </c>
      <c r="T1996" s="99">
        <v>178.553212942556</v>
      </c>
      <c r="U1996" s="99">
        <v>1628.28992299736</v>
      </c>
      <c r="V1996" s="99">
        <v>0</v>
      </c>
      <c r="W1996" s="99">
        <v>759408.42959594703</v>
      </c>
      <c r="X1996" s="99">
        <v>2155628.4995422401</v>
      </c>
      <c r="Y1996" s="99">
        <v>977396.74401092494</v>
      </c>
      <c r="Z1996" s="99">
        <v>100845.738042831</v>
      </c>
      <c r="AA1996" s="99">
        <v>0</v>
      </c>
      <c r="AB1996" s="99">
        <v>0</v>
      </c>
      <c r="AC1996" s="99">
        <v>523683.59980773902</v>
      </c>
      <c r="AD1996" s="99">
        <v>0</v>
      </c>
      <c r="AE1996" s="99">
        <v>36240.706858158097</v>
      </c>
      <c r="AF1996" s="99">
        <v>20201.719511508902</v>
      </c>
      <c r="AG1996" s="99">
        <v>1209678.0718994101</v>
      </c>
      <c r="AH1996" s="99">
        <v>4161.06618911028</v>
      </c>
      <c r="AI1996" s="99">
        <v>0</v>
      </c>
      <c r="AJ1996" s="99">
        <v>1650533.55895996</v>
      </c>
      <c r="AK1996" s="99">
        <v>6808.52266168594</v>
      </c>
      <c r="AL1996" s="99">
        <v>0</v>
      </c>
      <c r="AM1996" s="99">
        <v>38137.255125522599</v>
      </c>
      <c r="AN1996" s="99">
        <v>592800.788619995</v>
      </c>
      <c r="AO1996" s="99">
        <v>0</v>
      </c>
      <c r="AP1996" s="99">
        <v>6329671.1080322303</v>
      </c>
      <c r="AQ1996" s="99">
        <v>17073878.964843798</v>
      </c>
      <c r="AR1996" s="99">
        <v>8028150.11474609</v>
      </c>
      <c r="AS1996" s="99">
        <v>705425.54737854004</v>
      </c>
      <c r="AT1996" s="99">
        <v>0</v>
      </c>
      <c r="AU1996" s="99">
        <v>0</v>
      </c>
      <c r="AV1996" s="99">
        <v>1521383.34169006</v>
      </c>
      <c r="AW1996" s="99">
        <v>0</v>
      </c>
      <c r="AX1996" s="99">
        <v>273405.14719772298</v>
      </c>
      <c r="AY1996" s="99">
        <v>158964.18785667399</v>
      </c>
      <c r="AZ1996" s="99">
        <v>9879196.8552246094</v>
      </c>
      <c r="BA1996" s="99">
        <v>31360.1841576099</v>
      </c>
      <c r="BB1996" s="99">
        <v>0</v>
      </c>
      <c r="BC1996" s="99">
        <v>12704655.3902588</v>
      </c>
      <c r="BD1996" s="99">
        <v>48382.1643099785</v>
      </c>
      <c r="BE1996" s="99">
        <v>0</v>
      </c>
      <c r="BF1996" s="99">
        <v>277370.09057617199</v>
      </c>
      <c r="BG1996" s="99">
        <v>1707646.9505920401</v>
      </c>
      <c r="BH1996" s="99">
        <v>0</v>
      </c>
      <c r="BI1996" s="99">
        <v>701292.20121765102</v>
      </c>
      <c r="BJ1996" s="99">
        <v>2966367.1579895001</v>
      </c>
      <c r="BK1996" s="99">
        <v>1389450.4630279499</v>
      </c>
      <c r="BL1996" s="99">
        <v>101804.63475036601</v>
      </c>
      <c r="BM1996" s="99">
        <v>0</v>
      </c>
      <c r="BN1996" s="99">
        <v>0</v>
      </c>
      <c r="BO1996" s="99">
        <v>0</v>
      </c>
      <c r="BP1996" s="99">
        <v>0</v>
      </c>
      <c r="BQ1996" s="99">
        <v>0</v>
      </c>
      <c r="BR1996" s="99">
        <v>23491.059374332399</v>
      </c>
      <c r="BS1996" s="99">
        <v>1468145.7652282701</v>
      </c>
      <c r="BT1996" s="99">
        <v>6063.8881461024303</v>
      </c>
      <c r="BU1996" s="99">
        <v>0</v>
      </c>
      <c r="BV1996" s="99">
        <v>2187283.9497070299</v>
      </c>
      <c r="BW1996" s="99">
        <v>5285.9699184298497</v>
      </c>
      <c r="BX1996" s="99">
        <v>0</v>
      </c>
      <c r="BY1996" s="99">
        <v>0</v>
      </c>
      <c r="BZ1996" s="99">
        <v>0</v>
      </c>
      <c r="CA1996" s="99">
        <v>20991.3916451931</v>
      </c>
      <c r="CB1996" s="99">
        <v>2907387.72573853</v>
      </c>
      <c r="CC1996" s="99">
        <v>23163621.854492199</v>
      </c>
      <c r="CD1996" s="99">
        <v>3681408.3028259301</v>
      </c>
      <c r="CE1996" s="99">
        <v>585.40452146530197</v>
      </c>
      <c r="CF1996" s="99">
        <v>131961.365102768</v>
      </c>
      <c r="CG1996" s="99">
        <v>951986.975883484</v>
      </c>
      <c r="CH1996" s="99">
        <v>102503.561916351</v>
      </c>
      <c r="CI1996" s="99">
        <v>21583.112195015001</v>
      </c>
      <c r="CJ1996" s="99">
        <v>3040600.1711730999</v>
      </c>
      <c r="CK1996" s="99">
        <v>24027213.282958999</v>
      </c>
      <c r="CL1996" s="99">
        <v>3782896.8445434598</v>
      </c>
      <c r="CM1996" s="166">
        <v>23186.601682663</v>
      </c>
      <c r="CN1996" s="166">
        <v>3637979.1778869601</v>
      </c>
      <c r="CO1996" s="166">
        <v>25721870.2424316</v>
      </c>
      <c r="CP1996" s="99">
        <v>3782896.8445434598</v>
      </c>
      <c r="CQ1996" s="99">
        <v>381.29768412932799</v>
      </c>
      <c r="CR1996" s="99">
        <v>88380.7246847153</v>
      </c>
      <c r="CS1996" s="99">
        <v>629559.61061859096</v>
      </c>
      <c r="CT1996" s="99">
        <v>97675.213494300799</v>
      </c>
      <c r="CU1996" s="98">
        <v>13499.961262535</v>
      </c>
      <c r="CV1996" s="98">
        <v>1812.128378187</v>
      </c>
      <c r="CW1996" s="98">
        <v>3039349.090841298</v>
      </c>
      <c r="CX1996" s="98">
        <v>24115608.830375683</v>
      </c>
    </row>
    <row r="1997" spans="1:102" x14ac:dyDescent="0.2">
      <c r="A1997" s="98" t="s">
        <v>185</v>
      </c>
      <c r="B1997" s="100">
        <v>39052</v>
      </c>
      <c r="C1997" s="99">
        <v>0</v>
      </c>
      <c r="D1997" s="99">
        <v>8388.32563996315</v>
      </c>
      <c r="E1997" s="99">
        <v>13351.4419280291</v>
      </c>
      <c r="F1997" s="99">
        <v>7096.9366989135697</v>
      </c>
      <c r="G1997" s="99">
        <v>479.20796847716002</v>
      </c>
      <c r="H1997" s="99">
        <v>0</v>
      </c>
      <c r="I1997" s="99">
        <v>0</v>
      </c>
      <c r="J1997" s="99">
        <v>1591.45312610269</v>
      </c>
      <c r="K1997" s="99">
        <v>0</v>
      </c>
      <c r="L1997" s="99">
        <v>177.64263285137699</v>
      </c>
      <c r="M1997" s="99">
        <v>166.82162459567201</v>
      </c>
      <c r="N1997" s="99">
        <v>8017.5359835624704</v>
      </c>
      <c r="O1997" s="99">
        <v>83.678418124094605</v>
      </c>
      <c r="P1997" s="99">
        <v>0</v>
      </c>
      <c r="Q1997" s="99">
        <v>13237.548703074501</v>
      </c>
      <c r="R1997" s="99">
        <v>37.541834955569399</v>
      </c>
      <c r="S1997" s="99">
        <v>0</v>
      </c>
      <c r="T1997" s="99">
        <v>174.67982394620799</v>
      </c>
      <c r="U1997" s="99">
        <v>1750.3111770004</v>
      </c>
      <c r="V1997" s="99">
        <v>0</v>
      </c>
      <c r="W1997" s="99">
        <v>812953.42914581299</v>
      </c>
      <c r="X1997" s="99">
        <v>2197695.9035644499</v>
      </c>
      <c r="Y1997" s="99">
        <v>1046925.0192565901</v>
      </c>
      <c r="Z1997" s="99">
        <v>109102.06518745401</v>
      </c>
      <c r="AA1997" s="99">
        <v>0</v>
      </c>
      <c r="AB1997" s="99">
        <v>0</v>
      </c>
      <c r="AC1997" s="99">
        <v>592621.64015960705</v>
      </c>
      <c r="AD1997" s="99">
        <v>0</v>
      </c>
      <c r="AE1997" s="99">
        <v>26610.519259691198</v>
      </c>
      <c r="AF1997" s="99">
        <v>20621.492426872301</v>
      </c>
      <c r="AG1997" s="99">
        <v>1264449.61181641</v>
      </c>
      <c r="AH1997" s="99">
        <v>4380.4405393004399</v>
      </c>
      <c r="AI1997" s="99">
        <v>0</v>
      </c>
      <c r="AJ1997" s="99">
        <v>1680123.4881591799</v>
      </c>
      <c r="AK1997" s="99">
        <v>9545.3011519908905</v>
      </c>
      <c r="AL1997" s="99">
        <v>0</v>
      </c>
      <c r="AM1997" s="99">
        <v>38315.420361518904</v>
      </c>
      <c r="AN1997" s="99">
        <v>637518.27764129604</v>
      </c>
      <c r="AO1997" s="99">
        <v>0</v>
      </c>
      <c r="AP1997" s="99">
        <v>6754530.0175170898</v>
      </c>
      <c r="AQ1997" s="99">
        <v>17534657.7900391</v>
      </c>
      <c r="AR1997" s="99">
        <v>8698252.0886230506</v>
      </c>
      <c r="AS1997" s="99">
        <v>781791.89021301304</v>
      </c>
      <c r="AT1997" s="99">
        <v>0</v>
      </c>
      <c r="AU1997" s="99">
        <v>0</v>
      </c>
      <c r="AV1997" s="99">
        <v>1755092.3005218499</v>
      </c>
      <c r="AW1997" s="99">
        <v>0</v>
      </c>
      <c r="AX1997" s="99">
        <v>206478.241186142</v>
      </c>
      <c r="AY1997" s="99">
        <v>164991.90179061901</v>
      </c>
      <c r="AZ1997" s="99">
        <v>10458385.4715576</v>
      </c>
      <c r="BA1997" s="99">
        <v>33092.773043155699</v>
      </c>
      <c r="BB1997" s="99">
        <v>0</v>
      </c>
      <c r="BC1997" s="99">
        <v>13292019.609375</v>
      </c>
      <c r="BD1997" s="99">
        <v>67579.321173667893</v>
      </c>
      <c r="BE1997" s="99">
        <v>0</v>
      </c>
      <c r="BF1997" s="99">
        <v>281923.66022491502</v>
      </c>
      <c r="BG1997" s="99">
        <v>1852484.75486755</v>
      </c>
      <c r="BH1997" s="99">
        <v>0</v>
      </c>
      <c r="BI1997" s="99">
        <v>774296.53249359096</v>
      </c>
      <c r="BJ1997" s="99">
        <v>2997565.85656738</v>
      </c>
      <c r="BK1997" s="99">
        <v>1477369.8179779099</v>
      </c>
      <c r="BL1997" s="99">
        <v>112801.505474091</v>
      </c>
      <c r="BM1997" s="99">
        <v>0</v>
      </c>
      <c r="BN1997" s="99">
        <v>0</v>
      </c>
      <c r="BO1997" s="99">
        <v>0</v>
      </c>
      <c r="BP1997" s="99">
        <v>0</v>
      </c>
      <c r="BQ1997" s="99">
        <v>0</v>
      </c>
      <c r="BR1997" s="99">
        <v>23250.098643064499</v>
      </c>
      <c r="BS1997" s="99">
        <v>1517369.30703735</v>
      </c>
      <c r="BT1997" s="99">
        <v>6429.4302604794502</v>
      </c>
      <c r="BU1997" s="99">
        <v>0</v>
      </c>
      <c r="BV1997" s="99">
        <v>2209403.3184509301</v>
      </c>
      <c r="BW1997" s="99">
        <v>7496.33816283941</v>
      </c>
      <c r="BX1997" s="99">
        <v>0</v>
      </c>
      <c r="BY1997" s="99">
        <v>0</v>
      </c>
      <c r="BZ1997" s="99">
        <v>0</v>
      </c>
      <c r="CA1997" s="99">
        <v>21697.767236232801</v>
      </c>
      <c r="CB1997" s="99">
        <v>2994734.8939208998</v>
      </c>
      <c r="CC1997" s="99">
        <v>24080004.471923798</v>
      </c>
      <c r="CD1997" s="99">
        <v>3779777.1152343801</v>
      </c>
      <c r="CE1997" s="99">
        <v>646.11130552738905</v>
      </c>
      <c r="CF1997" s="99">
        <v>145084.41671562201</v>
      </c>
      <c r="CG1997" s="99">
        <v>1046393.4150772101</v>
      </c>
      <c r="CH1997" s="99">
        <v>113457.792819977</v>
      </c>
      <c r="CI1997" s="99">
        <v>22320.447899103201</v>
      </c>
      <c r="CJ1997" s="99">
        <v>3135895.9369811998</v>
      </c>
      <c r="CK1997" s="99">
        <v>25071364.041259799</v>
      </c>
      <c r="CL1997" s="99">
        <v>3891839.7703857399</v>
      </c>
      <c r="CM1997" s="166">
        <v>24055.121681451801</v>
      </c>
      <c r="CN1997" s="166">
        <v>3776953.9941711398</v>
      </c>
      <c r="CO1997" s="166">
        <v>26982057.7658691</v>
      </c>
      <c r="CP1997" s="99">
        <v>3891839.7703857399</v>
      </c>
      <c r="CQ1997" s="99">
        <v>421.452661443502</v>
      </c>
      <c r="CR1997" s="99">
        <v>95100.277486801104</v>
      </c>
      <c r="CS1997" s="99">
        <v>684106.76099395799</v>
      </c>
      <c r="CT1997" s="99">
        <v>105438.309254646</v>
      </c>
      <c r="CU1997" s="98">
        <v>13660.757562649</v>
      </c>
      <c r="CV1997" s="98">
        <v>2052.9968381960002</v>
      </c>
      <c r="CW1997" s="98">
        <v>3139819.3106365218</v>
      </c>
      <c r="CX1997" s="98">
        <v>25126397.887001008</v>
      </c>
    </row>
    <row r="1998" spans="1:102" x14ac:dyDescent="0.2">
      <c r="A1998" s="98" t="s">
        <v>185</v>
      </c>
      <c r="B1998" s="100">
        <v>39142</v>
      </c>
      <c r="C1998" s="99">
        <v>0</v>
      </c>
      <c r="D1998" s="99">
        <v>8233.8159177303296</v>
      </c>
      <c r="E1998" s="99">
        <v>13495.923842906999</v>
      </c>
      <c r="F1998" s="99">
        <v>7373.4160932898503</v>
      </c>
      <c r="G1998" s="99">
        <v>504.339319199324</v>
      </c>
      <c r="H1998" s="99">
        <v>0</v>
      </c>
      <c r="I1998" s="99">
        <v>0</v>
      </c>
      <c r="J1998" s="99">
        <v>1711.4844370186299</v>
      </c>
      <c r="K1998" s="99">
        <v>0</v>
      </c>
      <c r="L1998" s="99">
        <v>163.11647936887999</v>
      </c>
      <c r="M1998" s="99">
        <v>165.67383882962201</v>
      </c>
      <c r="N1998" s="99">
        <v>8299.8443353176099</v>
      </c>
      <c r="O1998" s="99">
        <v>101.26457134354899</v>
      </c>
      <c r="P1998" s="99">
        <v>0</v>
      </c>
      <c r="Q1998" s="99">
        <v>13030.951611995701</v>
      </c>
      <c r="R1998" s="99">
        <v>38.752099368721197</v>
      </c>
      <c r="S1998" s="99">
        <v>0</v>
      </c>
      <c r="T1998" s="99">
        <v>152.89524598233399</v>
      </c>
      <c r="U1998" s="99">
        <v>1835.0332536846399</v>
      </c>
      <c r="V1998" s="99">
        <v>0</v>
      </c>
      <c r="W1998" s="99">
        <v>763769.21387481701</v>
      </c>
      <c r="X1998" s="99">
        <v>2202985.08837891</v>
      </c>
      <c r="Y1998" s="99">
        <v>1085992.9453430199</v>
      </c>
      <c r="Z1998" s="99">
        <v>113374.608250618</v>
      </c>
      <c r="AA1998" s="99">
        <v>0</v>
      </c>
      <c r="AB1998" s="99">
        <v>0</v>
      </c>
      <c r="AC1998" s="99">
        <v>640513.50954437302</v>
      </c>
      <c r="AD1998" s="99">
        <v>0</v>
      </c>
      <c r="AE1998" s="99">
        <v>24958.89696455</v>
      </c>
      <c r="AF1998" s="99">
        <v>20286.959339141798</v>
      </c>
      <c r="AG1998" s="99">
        <v>1299555.0590820301</v>
      </c>
      <c r="AH1998" s="99">
        <v>5473.4986734986296</v>
      </c>
      <c r="AI1998" s="99">
        <v>0</v>
      </c>
      <c r="AJ1998" s="99">
        <v>1603355.7000732401</v>
      </c>
      <c r="AK1998" s="99">
        <v>9591.0836397409403</v>
      </c>
      <c r="AL1998" s="99">
        <v>0</v>
      </c>
      <c r="AM1998" s="99">
        <v>32641.589386224699</v>
      </c>
      <c r="AN1998" s="99">
        <v>667609.82779693604</v>
      </c>
      <c r="AO1998" s="99">
        <v>0</v>
      </c>
      <c r="AP1998" s="99">
        <v>6287996.6159667997</v>
      </c>
      <c r="AQ1998" s="99">
        <v>17700890.470214799</v>
      </c>
      <c r="AR1998" s="99">
        <v>9075574.0310058594</v>
      </c>
      <c r="AS1998" s="99">
        <v>829997.22282409703</v>
      </c>
      <c r="AT1998" s="99">
        <v>0</v>
      </c>
      <c r="AU1998" s="99">
        <v>0</v>
      </c>
      <c r="AV1998" s="99">
        <v>1882601.96580505</v>
      </c>
      <c r="AW1998" s="99">
        <v>0</v>
      </c>
      <c r="AX1998" s="99">
        <v>195930.00371360799</v>
      </c>
      <c r="AY1998" s="99">
        <v>161850.506130219</v>
      </c>
      <c r="AZ1998" s="99">
        <v>10796418.599731401</v>
      </c>
      <c r="BA1998" s="99">
        <v>42650.419512271903</v>
      </c>
      <c r="BB1998" s="99">
        <v>0</v>
      </c>
      <c r="BC1998" s="99">
        <v>12776092.4525146</v>
      </c>
      <c r="BD1998" s="99">
        <v>68305.236220359802</v>
      </c>
      <c r="BE1998" s="99">
        <v>0</v>
      </c>
      <c r="BF1998" s="99">
        <v>251291.79726982099</v>
      </c>
      <c r="BG1998" s="99">
        <v>1964811.0496368399</v>
      </c>
      <c r="BH1998" s="99">
        <v>0</v>
      </c>
      <c r="BI1998" s="99">
        <v>752794.92134857201</v>
      </c>
      <c r="BJ1998" s="99">
        <v>3078112.5182495099</v>
      </c>
      <c r="BK1998" s="99">
        <v>1554347.1184082001</v>
      </c>
      <c r="BL1998" s="99">
        <v>119844.98587036099</v>
      </c>
      <c r="BM1998" s="99">
        <v>0</v>
      </c>
      <c r="BN1998" s="99">
        <v>0</v>
      </c>
      <c r="BO1998" s="99">
        <v>0</v>
      </c>
      <c r="BP1998" s="99">
        <v>0</v>
      </c>
      <c r="BQ1998" s="99">
        <v>0</v>
      </c>
      <c r="BR1998" s="99">
        <v>25201.744674205798</v>
      </c>
      <c r="BS1998" s="99">
        <v>1590336.0424041699</v>
      </c>
      <c r="BT1998" s="99">
        <v>7863.96714711189</v>
      </c>
      <c r="BU1998" s="99">
        <v>0</v>
      </c>
      <c r="BV1998" s="99">
        <v>2236797.1129455599</v>
      </c>
      <c r="BW1998" s="99">
        <v>7754.1857330799103</v>
      </c>
      <c r="BX1998" s="99">
        <v>0</v>
      </c>
      <c r="BY1998" s="99">
        <v>0</v>
      </c>
      <c r="BZ1998" s="99">
        <v>0</v>
      </c>
      <c r="CA1998" s="99">
        <v>21738.475725650798</v>
      </c>
      <c r="CB1998" s="99">
        <v>2968962.66879272</v>
      </c>
      <c r="CC1998" s="99">
        <v>24115739.092285201</v>
      </c>
      <c r="CD1998" s="99">
        <v>3869650.0842285198</v>
      </c>
      <c r="CE1998" s="99">
        <v>629.18047083914303</v>
      </c>
      <c r="CF1998" s="99">
        <v>141165.611133575</v>
      </c>
      <c r="CG1998" s="99">
        <v>1036243.63517761</v>
      </c>
      <c r="CH1998" s="99">
        <v>118243.072524071</v>
      </c>
      <c r="CI1998" s="99">
        <v>22364.3081583977</v>
      </c>
      <c r="CJ1998" s="99">
        <v>3109785.10629272</v>
      </c>
      <c r="CK1998" s="99">
        <v>25138658.550537098</v>
      </c>
      <c r="CL1998" s="99">
        <v>3990242.6532287602</v>
      </c>
      <c r="CM1998" s="166">
        <v>24168.640389919299</v>
      </c>
      <c r="CN1998" s="166">
        <v>3779268.37713623</v>
      </c>
      <c r="CO1998" s="166">
        <v>27092716.322997998</v>
      </c>
      <c r="CP1998" s="99">
        <v>3990242.6532287602</v>
      </c>
      <c r="CQ1998" s="99">
        <v>452.42533576116</v>
      </c>
      <c r="CR1998" s="99">
        <v>100695.312011719</v>
      </c>
      <c r="CS1998" s="99">
        <v>732312.10096740699</v>
      </c>
      <c r="CT1998" s="99">
        <v>110803.018028259</v>
      </c>
      <c r="CU1998" s="98">
        <v>13746.88366806</v>
      </c>
      <c r="CV1998" s="98">
        <v>2189.5925746630001</v>
      </c>
      <c r="CW1998" s="98">
        <v>3110128.2799262949</v>
      </c>
      <c r="CX1998" s="98">
        <v>25151982.72746281</v>
      </c>
    </row>
    <row r="1999" spans="1:102" x14ac:dyDescent="0.2">
      <c r="A1999" s="98" t="s">
        <v>185</v>
      </c>
      <c r="B1999" s="100">
        <v>39234</v>
      </c>
      <c r="C1999" s="99">
        <v>0</v>
      </c>
      <c r="D1999" s="99">
        <v>8353.2148787975293</v>
      </c>
      <c r="E1999" s="99">
        <v>13755.826922893501</v>
      </c>
      <c r="F1999" s="99">
        <v>7699.0559132695198</v>
      </c>
      <c r="G1999" s="99">
        <v>556.56034385412897</v>
      </c>
      <c r="H1999" s="99">
        <v>0</v>
      </c>
      <c r="I1999" s="99">
        <v>0</v>
      </c>
      <c r="J1999" s="99">
        <v>1785.3868820667301</v>
      </c>
      <c r="K1999" s="99">
        <v>0</v>
      </c>
      <c r="L1999" s="99">
        <v>213.02233568579001</v>
      </c>
      <c r="M1999" s="99">
        <v>166.85391352139399</v>
      </c>
      <c r="N1999" s="99">
        <v>8478.0965485572797</v>
      </c>
      <c r="O1999" s="99">
        <v>90.401097852736697</v>
      </c>
      <c r="P1999" s="99">
        <v>0</v>
      </c>
      <c r="Q1999" s="99">
        <v>13375.1892205477</v>
      </c>
      <c r="R1999" s="99">
        <v>43.391157501842798</v>
      </c>
      <c r="S1999" s="99">
        <v>0</v>
      </c>
      <c r="T1999" s="99">
        <v>139.30154295079399</v>
      </c>
      <c r="U1999" s="99">
        <v>1863.74680233002</v>
      </c>
      <c r="V1999" s="99">
        <v>0</v>
      </c>
      <c r="W1999" s="99">
        <v>813299.03676605201</v>
      </c>
      <c r="X1999" s="99">
        <v>2208400.79931641</v>
      </c>
      <c r="Y1999" s="99">
        <v>1112003.3261261</v>
      </c>
      <c r="Z1999" s="99">
        <v>121876.113339424</v>
      </c>
      <c r="AA1999" s="99">
        <v>0</v>
      </c>
      <c r="AB1999" s="99">
        <v>0</v>
      </c>
      <c r="AC1999" s="99">
        <v>666061.72528076195</v>
      </c>
      <c r="AD1999" s="99">
        <v>0</v>
      </c>
      <c r="AE1999" s="99">
        <v>30996.633463144299</v>
      </c>
      <c r="AF1999" s="99">
        <v>20138.8592755795</v>
      </c>
      <c r="AG1999" s="99">
        <v>1323121.9365692099</v>
      </c>
      <c r="AH1999" s="99">
        <v>4202.5977340340596</v>
      </c>
      <c r="AI1999" s="99">
        <v>0</v>
      </c>
      <c r="AJ1999" s="99">
        <v>1671398.85774231</v>
      </c>
      <c r="AK1999" s="99">
        <v>10501.449818134301</v>
      </c>
      <c r="AL1999" s="99">
        <v>0</v>
      </c>
      <c r="AM1999" s="99">
        <v>27142.449196338701</v>
      </c>
      <c r="AN1999" s="99">
        <v>681826.28134918201</v>
      </c>
      <c r="AO1999" s="99">
        <v>0</v>
      </c>
      <c r="AP1999" s="99">
        <v>6387167.4277954102</v>
      </c>
      <c r="AQ1999" s="99">
        <v>17934193.938720699</v>
      </c>
      <c r="AR1999" s="99">
        <v>9351330.8033447303</v>
      </c>
      <c r="AS1999" s="99">
        <v>902474.52677917504</v>
      </c>
      <c r="AT1999" s="99">
        <v>0</v>
      </c>
      <c r="AU1999" s="99">
        <v>0</v>
      </c>
      <c r="AV1999" s="99">
        <v>1972476.21409607</v>
      </c>
      <c r="AW1999" s="99">
        <v>0</v>
      </c>
      <c r="AX1999" s="99">
        <v>238188.94188118001</v>
      </c>
      <c r="AY1999" s="99">
        <v>159096.427045822</v>
      </c>
      <c r="AZ1999" s="99">
        <v>11081162.884521499</v>
      </c>
      <c r="BA1999" s="99">
        <v>32629.078210353899</v>
      </c>
      <c r="BB1999" s="99">
        <v>0</v>
      </c>
      <c r="BC1999" s="99">
        <v>13394570.4378662</v>
      </c>
      <c r="BD1999" s="99">
        <v>74685.626953125</v>
      </c>
      <c r="BE1999" s="99">
        <v>0</v>
      </c>
      <c r="BF1999" s="99">
        <v>215012.53098297099</v>
      </c>
      <c r="BG1999" s="99">
        <v>2012377.6948394801</v>
      </c>
      <c r="BH1999" s="99">
        <v>0</v>
      </c>
      <c r="BI1999" s="99">
        <v>857408.02902221703</v>
      </c>
      <c r="BJ1999" s="99">
        <v>3141986.7098083501</v>
      </c>
      <c r="BK1999" s="99">
        <v>1620186.7245330799</v>
      </c>
      <c r="BL1999" s="99">
        <v>134564.27359199501</v>
      </c>
      <c r="BM1999" s="99">
        <v>0</v>
      </c>
      <c r="BN1999" s="99">
        <v>0</v>
      </c>
      <c r="BO1999" s="99">
        <v>0</v>
      </c>
      <c r="BP1999" s="99">
        <v>0</v>
      </c>
      <c r="BQ1999" s="99">
        <v>0</v>
      </c>
      <c r="BR1999" s="99">
        <v>26424.757665634199</v>
      </c>
      <c r="BS1999" s="99">
        <v>1655215.8338623</v>
      </c>
      <c r="BT1999" s="99">
        <v>6363.4376546740496</v>
      </c>
      <c r="BU1999" s="99">
        <v>0</v>
      </c>
      <c r="BV1999" s="99">
        <v>2293937.3570251502</v>
      </c>
      <c r="BW1999" s="99">
        <v>8552.1815491914695</v>
      </c>
      <c r="BX1999" s="99">
        <v>0</v>
      </c>
      <c r="BY1999" s="99">
        <v>0</v>
      </c>
      <c r="BZ1999" s="99">
        <v>0</v>
      </c>
      <c r="CA1999" s="99">
        <v>22187.076312542002</v>
      </c>
      <c r="CB1999" s="99">
        <v>3055381.27197266</v>
      </c>
      <c r="CC1999" s="99">
        <v>24699599.737792999</v>
      </c>
      <c r="CD1999" s="99">
        <v>3946596.85577393</v>
      </c>
      <c r="CE1999" s="99">
        <v>680.14513684064195</v>
      </c>
      <c r="CF1999" s="99">
        <v>148462.87350654599</v>
      </c>
      <c r="CG1999" s="99">
        <v>1102520.1213684101</v>
      </c>
      <c r="CH1999" s="99">
        <v>134729.651107788</v>
      </c>
      <c r="CI1999" s="99">
        <v>22888.722707986799</v>
      </c>
      <c r="CJ1999" s="99">
        <v>3206559.79968262</v>
      </c>
      <c r="CK1999" s="99">
        <v>25995580.839599598</v>
      </c>
      <c r="CL1999" s="99">
        <v>4082266.61755371</v>
      </c>
      <c r="CM1999" s="166">
        <v>24713.003531217601</v>
      </c>
      <c r="CN1999" s="166">
        <v>3880578.28057861</v>
      </c>
      <c r="CO1999" s="166">
        <v>27968942.4287109</v>
      </c>
      <c r="CP1999" s="99">
        <v>4082266.61755371</v>
      </c>
      <c r="CQ1999" s="99">
        <v>504.31026970967702</v>
      </c>
      <c r="CR1999" s="99">
        <v>109780.167229652</v>
      </c>
      <c r="CS1999" s="99">
        <v>807658.02871704102</v>
      </c>
      <c r="CT1999" s="99">
        <v>125745.811201096</v>
      </c>
      <c r="CU1999" s="98">
        <v>13969.827733947001</v>
      </c>
      <c r="CV1999" s="98">
        <v>2298.169507906</v>
      </c>
      <c r="CW1999" s="98">
        <v>3203844.145479206</v>
      </c>
      <c r="CX1999" s="98">
        <v>25802119.859161407</v>
      </c>
    </row>
    <row r="2000" spans="1:102" x14ac:dyDescent="0.2">
      <c r="A2000" s="98" t="s">
        <v>185</v>
      </c>
      <c r="B2000" s="100">
        <v>39326</v>
      </c>
      <c r="C2000" s="99">
        <v>0</v>
      </c>
      <c r="D2000" s="99">
        <v>8263.5622049570102</v>
      </c>
      <c r="E2000" s="99">
        <v>13790.862452507001</v>
      </c>
      <c r="F2000" s="99">
        <v>7939.0131044387799</v>
      </c>
      <c r="G2000" s="99">
        <v>598.73946959525301</v>
      </c>
      <c r="H2000" s="99">
        <v>0</v>
      </c>
      <c r="I2000" s="99">
        <v>0</v>
      </c>
      <c r="J2000" s="99">
        <v>1831.4463865160899</v>
      </c>
      <c r="K2000" s="99">
        <v>0</v>
      </c>
      <c r="L2000" s="99">
        <v>226.67638076096799</v>
      </c>
      <c r="M2000" s="99">
        <v>155.94107295945301</v>
      </c>
      <c r="N2000" s="99">
        <v>8568.2252261638605</v>
      </c>
      <c r="O2000" s="99">
        <v>98.933773499913499</v>
      </c>
      <c r="P2000" s="99">
        <v>0</v>
      </c>
      <c r="Q2000" s="99">
        <v>13043.122650146501</v>
      </c>
      <c r="R2000" s="99">
        <v>41.330568721052302</v>
      </c>
      <c r="S2000" s="99">
        <v>0</v>
      </c>
      <c r="T2000" s="99">
        <v>129.05151357129199</v>
      </c>
      <c r="U2000" s="99">
        <v>1904.16098494828</v>
      </c>
      <c r="V2000" s="99">
        <v>0</v>
      </c>
      <c r="W2000" s="99">
        <v>759655.41272735596</v>
      </c>
      <c r="X2000" s="99">
        <v>2194624.4152221698</v>
      </c>
      <c r="Y2000" s="99">
        <v>1131573.1545104999</v>
      </c>
      <c r="Z2000" s="99">
        <v>131259.81884956401</v>
      </c>
      <c r="AA2000" s="99">
        <v>0</v>
      </c>
      <c r="AB2000" s="99">
        <v>0</v>
      </c>
      <c r="AC2000" s="99">
        <v>676178.69860839797</v>
      </c>
      <c r="AD2000" s="99">
        <v>0</v>
      </c>
      <c r="AE2000" s="99">
        <v>32905.140883445703</v>
      </c>
      <c r="AF2000" s="99">
        <v>21442.6540772915</v>
      </c>
      <c r="AG2000" s="99">
        <v>1325867.93006897</v>
      </c>
      <c r="AH2000" s="99">
        <v>4468.7868365049399</v>
      </c>
      <c r="AI2000" s="99">
        <v>0</v>
      </c>
      <c r="AJ2000" s="99">
        <v>1568014.91362</v>
      </c>
      <c r="AK2000" s="99">
        <v>11261.103820562401</v>
      </c>
      <c r="AL2000" s="99">
        <v>0</v>
      </c>
      <c r="AM2000" s="99">
        <v>26396.809691429102</v>
      </c>
      <c r="AN2000" s="99">
        <v>698046.21222686803</v>
      </c>
      <c r="AO2000" s="99">
        <v>0</v>
      </c>
      <c r="AP2000" s="99">
        <v>6516628.9791870099</v>
      </c>
      <c r="AQ2000" s="99">
        <v>17889962.636962902</v>
      </c>
      <c r="AR2000" s="99">
        <v>9548663.4339599591</v>
      </c>
      <c r="AS2000" s="99">
        <v>955678.11325836205</v>
      </c>
      <c r="AT2000" s="99">
        <v>0</v>
      </c>
      <c r="AU2000" s="99">
        <v>0</v>
      </c>
      <c r="AV2000" s="99">
        <v>2031353.4031829799</v>
      </c>
      <c r="AW2000" s="99">
        <v>0</v>
      </c>
      <c r="AX2000" s="99">
        <v>256428.90596199001</v>
      </c>
      <c r="AY2000" s="99">
        <v>170679.37402343799</v>
      </c>
      <c r="AZ2000" s="99">
        <v>11126448.899658199</v>
      </c>
      <c r="BA2000" s="99">
        <v>37900.276278972597</v>
      </c>
      <c r="BB2000" s="99">
        <v>0</v>
      </c>
      <c r="BC2000" s="99">
        <v>12434031.896362299</v>
      </c>
      <c r="BD2000" s="99">
        <v>80129.588650703401</v>
      </c>
      <c r="BE2000" s="99">
        <v>0</v>
      </c>
      <c r="BF2000" s="99">
        <v>197599.373868942</v>
      </c>
      <c r="BG2000" s="99">
        <v>2094220.5718689</v>
      </c>
      <c r="BH2000" s="99">
        <v>0</v>
      </c>
      <c r="BI2000" s="99">
        <v>845143.76405334496</v>
      </c>
      <c r="BJ2000" s="99">
        <v>3144071.5592346201</v>
      </c>
      <c r="BK2000" s="99">
        <v>1665380.2900543199</v>
      </c>
      <c r="BL2000" s="99">
        <v>143509.095714569</v>
      </c>
      <c r="BM2000" s="99">
        <v>0</v>
      </c>
      <c r="BN2000" s="99">
        <v>0</v>
      </c>
      <c r="BO2000" s="99">
        <v>0</v>
      </c>
      <c r="BP2000" s="99">
        <v>0</v>
      </c>
      <c r="BQ2000" s="99">
        <v>0</v>
      </c>
      <c r="BR2000" s="99">
        <v>29314.517442226399</v>
      </c>
      <c r="BS2000" s="99">
        <v>1660110.8058319101</v>
      </c>
      <c r="BT2000" s="99">
        <v>7328.2970175147102</v>
      </c>
      <c r="BU2000" s="99">
        <v>0</v>
      </c>
      <c r="BV2000" s="99">
        <v>2298927.9681396498</v>
      </c>
      <c r="BW2000" s="99">
        <v>9368.6953890323603</v>
      </c>
      <c r="BX2000" s="99">
        <v>0</v>
      </c>
      <c r="BY2000" s="99">
        <v>0</v>
      </c>
      <c r="BZ2000" s="99">
        <v>0</v>
      </c>
      <c r="CA2000" s="99">
        <v>22010.966962337501</v>
      </c>
      <c r="CB2000" s="99">
        <v>2943328.8265685998</v>
      </c>
      <c r="CC2000" s="99">
        <v>24259158.284912098</v>
      </c>
      <c r="CD2000" s="99">
        <v>4007560.4872741699</v>
      </c>
      <c r="CE2000" s="99">
        <v>713.78084979206301</v>
      </c>
      <c r="CF2000" s="99">
        <v>153370.717355728</v>
      </c>
      <c r="CG2000" s="99">
        <v>1137063.87719727</v>
      </c>
      <c r="CH2000" s="99">
        <v>144445.076406479</v>
      </c>
      <c r="CI2000" s="99">
        <v>22737.340862751</v>
      </c>
      <c r="CJ2000" s="99">
        <v>3097534.3795471201</v>
      </c>
      <c r="CK2000" s="99">
        <v>25246431.901855499</v>
      </c>
      <c r="CL2000" s="99">
        <v>4150687.4350280799</v>
      </c>
      <c r="CM2000" s="166">
        <v>24615.7612214088</v>
      </c>
      <c r="CN2000" s="166">
        <v>3798974.7918396001</v>
      </c>
      <c r="CO2000" s="166">
        <v>27323023.712890599</v>
      </c>
      <c r="CP2000" s="99">
        <v>4150687.4350280799</v>
      </c>
      <c r="CQ2000" s="99">
        <v>543.36932654678799</v>
      </c>
      <c r="CR2000" s="99">
        <v>117040.244552612</v>
      </c>
      <c r="CS2000" s="99">
        <v>860276.47913360596</v>
      </c>
      <c r="CT2000" s="99">
        <v>135671.25979805001</v>
      </c>
      <c r="CU2000" s="98">
        <v>13971.301969855</v>
      </c>
      <c r="CV2000" s="98">
        <v>2404.1595703180001</v>
      </c>
      <c r="CW2000" s="98">
        <v>3096699.5439243279</v>
      </c>
      <c r="CX2000" s="98">
        <v>25396222.162109368</v>
      </c>
    </row>
    <row r="2001" spans="1:102" x14ac:dyDescent="0.2">
      <c r="A2001" s="98" t="s">
        <v>185</v>
      </c>
      <c r="B2001" s="100">
        <v>39417</v>
      </c>
      <c r="C2001" s="99">
        <v>0</v>
      </c>
      <c r="D2001" s="99">
        <v>8966.8337941169702</v>
      </c>
      <c r="E2001" s="99">
        <v>13890.1117560863</v>
      </c>
      <c r="F2001" s="99">
        <v>8123.2494207620603</v>
      </c>
      <c r="G2001" s="99">
        <v>628.42982406169199</v>
      </c>
      <c r="H2001" s="99">
        <v>0</v>
      </c>
      <c r="I2001" s="99">
        <v>0</v>
      </c>
      <c r="J2001" s="99">
        <v>1865.7642802447101</v>
      </c>
      <c r="K2001" s="99">
        <v>0</v>
      </c>
      <c r="L2001" s="99">
        <v>184.91878371499499</v>
      </c>
      <c r="M2001" s="99">
        <v>169.84993694163899</v>
      </c>
      <c r="N2001" s="99">
        <v>8657.1119778156299</v>
      </c>
      <c r="O2001" s="99">
        <v>105.710482696071</v>
      </c>
      <c r="P2001" s="99">
        <v>0</v>
      </c>
      <c r="Q2001" s="99">
        <v>13719.5901380777</v>
      </c>
      <c r="R2001" s="99">
        <v>42.654868143610699</v>
      </c>
      <c r="S2001" s="99">
        <v>0</v>
      </c>
      <c r="T2001" s="99">
        <v>116.856147391722</v>
      </c>
      <c r="U2001" s="99">
        <v>1964.2688586413899</v>
      </c>
      <c r="V2001" s="99">
        <v>0</v>
      </c>
      <c r="W2001" s="99">
        <v>950879.30962371803</v>
      </c>
      <c r="X2001" s="99">
        <v>2182169.6391906701</v>
      </c>
      <c r="Y2001" s="99">
        <v>1137983.2723083501</v>
      </c>
      <c r="Z2001" s="99">
        <v>133718.322475433</v>
      </c>
      <c r="AA2001" s="99">
        <v>0</v>
      </c>
      <c r="AB2001" s="99">
        <v>0</v>
      </c>
      <c r="AC2001" s="99">
        <v>692075.90096283006</v>
      </c>
      <c r="AD2001" s="99">
        <v>0</v>
      </c>
      <c r="AE2001" s="99">
        <v>28979.5074489117</v>
      </c>
      <c r="AF2001" s="99">
        <v>23799.8249595165</v>
      </c>
      <c r="AG2001" s="99">
        <v>1323192.4945831301</v>
      </c>
      <c r="AH2001" s="99">
        <v>4496.7260750532196</v>
      </c>
      <c r="AI2001" s="99">
        <v>0</v>
      </c>
      <c r="AJ2001" s="99">
        <v>1751539.29104614</v>
      </c>
      <c r="AK2001" s="99">
        <v>10043.304583311099</v>
      </c>
      <c r="AL2001" s="99">
        <v>0</v>
      </c>
      <c r="AM2001" s="99">
        <v>23854.8244950771</v>
      </c>
      <c r="AN2001" s="99">
        <v>718515.89700317394</v>
      </c>
      <c r="AO2001" s="99">
        <v>0</v>
      </c>
      <c r="AP2001" s="99">
        <v>7999601.7850341797</v>
      </c>
      <c r="AQ2001" s="99">
        <v>17886003.098632801</v>
      </c>
      <c r="AR2001" s="99">
        <v>9682336.38989258</v>
      </c>
      <c r="AS2001" s="99">
        <v>989678.81696319603</v>
      </c>
      <c r="AT2001" s="99">
        <v>0</v>
      </c>
      <c r="AU2001" s="99">
        <v>0</v>
      </c>
      <c r="AV2001" s="99">
        <v>2132170.8872680701</v>
      </c>
      <c r="AW2001" s="99">
        <v>0</v>
      </c>
      <c r="AX2001" s="99">
        <v>235261.97799110401</v>
      </c>
      <c r="AY2001" s="99">
        <v>193216.70194816601</v>
      </c>
      <c r="AZ2001" s="99">
        <v>11202414.7885742</v>
      </c>
      <c r="BA2001" s="99">
        <v>37714.169532775901</v>
      </c>
      <c r="BB2001" s="99">
        <v>0</v>
      </c>
      <c r="BC2001" s="99">
        <v>14185678.724121099</v>
      </c>
      <c r="BD2001" s="99">
        <v>72966.021107673601</v>
      </c>
      <c r="BE2001" s="99">
        <v>0</v>
      </c>
      <c r="BF2001" s="99">
        <v>180527.93401718099</v>
      </c>
      <c r="BG2001" s="99">
        <v>2190039.5344543499</v>
      </c>
      <c r="BH2001" s="99">
        <v>0</v>
      </c>
      <c r="BI2001" s="99">
        <v>952851.06807708705</v>
      </c>
      <c r="BJ2001" s="99">
        <v>3175500.1824646001</v>
      </c>
      <c r="BK2001" s="99">
        <v>1716483.6032867399</v>
      </c>
      <c r="BL2001" s="99">
        <v>150203.29403877299</v>
      </c>
      <c r="BM2001" s="99">
        <v>0</v>
      </c>
      <c r="BN2001" s="99">
        <v>0</v>
      </c>
      <c r="BO2001" s="99">
        <v>0</v>
      </c>
      <c r="BP2001" s="99">
        <v>0</v>
      </c>
      <c r="BQ2001" s="99">
        <v>0</v>
      </c>
      <c r="BR2001" s="99">
        <v>30900.547337055199</v>
      </c>
      <c r="BS2001" s="99">
        <v>1676877.93611145</v>
      </c>
      <c r="BT2001" s="99">
        <v>7372.3537617921802</v>
      </c>
      <c r="BU2001" s="99">
        <v>0</v>
      </c>
      <c r="BV2001" s="99">
        <v>2408579.7849121098</v>
      </c>
      <c r="BW2001" s="99">
        <v>8638.1945720911008</v>
      </c>
      <c r="BX2001" s="99">
        <v>0</v>
      </c>
      <c r="BY2001" s="99">
        <v>0</v>
      </c>
      <c r="BZ2001" s="99">
        <v>0</v>
      </c>
      <c r="CA2001" s="99">
        <v>22833.157907009099</v>
      </c>
      <c r="CB2001" s="99">
        <v>3126906.6026916499</v>
      </c>
      <c r="CC2001" s="99">
        <v>25739049.9379883</v>
      </c>
      <c r="CD2001" s="99">
        <v>4141297.9501037602</v>
      </c>
      <c r="CE2001" s="99">
        <v>738.31911015510605</v>
      </c>
      <c r="CF2001" s="99">
        <v>157198.63460159299</v>
      </c>
      <c r="CG2001" s="99">
        <v>1164928.0895843499</v>
      </c>
      <c r="CH2001" s="99">
        <v>150948.58843040501</v>
      </c>
      <c r="CI2001" s="99">
        <v>23533.412820339199</v>
      </c>
      <c r="CJ2001" s="99">
        <v>3280891.05395508</v>
      </c>
      <c r="CK2001" s="99">
        <v>26874623.918945301</v>
      </c>
      <c r="CL2001" s="99">
        <v>4289809.3090209998</v>
      </c>
      <c r="CM2001" s="166">
        <v>25473.044982194901</v>
      </c>
      <c r="CN2001" s="166">
        <v>4002633.20703125</v>
      </c>
      <c r="CO2001" s="166">
        <v>29138973.009765599</v>
      </c>
      <c r="CP2001" s="99">
        <v>4289809.3090209998</v>
      </c>
      <c r="CQ2001" s="99">
        <v>578.93227869272198</v>
      </c>
      <c r="CR2001" s="99">
        <v>121504.816791534</v>
      </c>
      <c r="CS2001" s="99">
        <v>899612.701644897</v>
      </c>
      <c r="CT2001" s="99">
        <v>142049.40308380101</v>
      </c>
      <c r="CU2001" s="98">
        <v>14090.079066472999</v>
      </c>
      <c r="CV2001" s="98">
        <v>2467.7258489189999</v>
      </c>
      <c r="CW2001" s="98">
        <v>3284105.2372932429</v>
      </c>
      <c r="CX2001" s="98">
        <v>26903978.02757265</v>
      </c>
    </row>
    <row r="2002" spans="1:102" x14ac:dyDescent="0.2">
      <c r="A2002" s="98" t="s">
        <v>185</v>
      </c>
      <c r="B2002" s="100">
        <v>39508</v>
      </c>
      <c r="C2002" s="99">
        <v>0</v>
      </c>
      <c r="D2002" s="99">
        <v>9241.9863051176108</v>
      </c>
      <c r="E2002" s="99">
        <v>13907.0935002565</v>
      </c>
      <c r="F2002" s="99">
        <v>8194.8163689374906</v>
      </c>
      <c r="G2002" s="99">
        <v>672.92777760326896</v>
      </c>
      <c r="H2002" s="99">
        <v>0</v>
      </c>
      <c r="I2002" s="99">
        <v>0</v>
      </c>
      <c r="J2002" s="99">
        <v>1945.4545920640201</v>
      </c>
      <c r="K2002" s="99">
        <v>0</v>
      </c>
      <c r="L2002" s="99">
        <v>234.27352529205399</v>
      </c>
      <c r="M2002" s="99">
        <v>226.41307541541801</v>
      </c>
      <c r="N2002" s="99">
        <v>8673.4965375661905</v>
      </c>
      <c r="O2002" s="99">
        <v>97.2114298678935</v>
      </c>
      <c r="P2002" s="99">
        <v>0</v>
      </c>
      <c r="Q2002" s="99">
        <v>13897.6283041239</v>
      </c>
      <c r="R2002" s="99">
        <v>42.628137327730698</v>
      </c>
      <c r="S2002" s="99">
        <v>0</v>
      </c>
      <c r="T2002" s="99">
        <v>116.32262834068401</v>
      </c>
      <c r="U2002" s="99">
        <v>2004.8248452842199</v>
      </c>
      <c r="V2002" s="99">
        <v>0</v>
      </c>
      <c r="W2002" s="99">
        <v>914216.89604187</v>
      </c>
      <c r="X2002" s="99">
        <v>2173822.5036621098</v>
      </c>
      <c r="Y2002" s="99">
        <v>1145895.8939971901</v>
      </c>
      <c r="Z2002" s="99">
        <v>138913.033189774</v>
      </c>
      <c r="AA2002" s="99">
        <v>0</v>
      </c>
      <c r="AB2002" s="99">
        <v>0</v>
      </c>
      <c r="AC2002" s="99">
        <v>718842.80900573696</v>
      </c>
      <c r="AD2002" s="99">
        <v>0</v>
      </c>
      <c r="AE2002" s="99">
        <v>29445.357146263101</v>
      </c>
      <c r="AF2002" s="99">
        <v>33155.137437343597</v>
      </c>
      <c r="AG2002" s="99">
        <v>1313702.61224365</v>
      </c>
      <c r="AH2002" s="99">
        <v>4399.4173328876504</v>
      </c>
      <c r="AI2002" s="99">
        <v>0</v>
      </c>
      <c r="AJ2002" s="99">
        <v>1730113.3250122101</v>
      </c>
      <c r="AK2002" s="99">
        <v>9654.4754686355609</v>
      </c>
      <c r="AL2002" s="99">
        <v>0</v>
      </c>
      <c r="AM2002" s="99">
        <v>24116.551032066302</v>
      </c>
      <c r="AN2002" s="99">
        <v>730315.78366088902</v>
      </c>
      <c r="AO2002" s="99">
        <v>0</v>
      </c>
      <c r="AP2002" s="99">
        <v>7987183.5022582998</v>
      </c>
      <c r="AQ2002" s="99">
        <v>17869356.802002002</v>
      </c>
      <c r="AR2002" s="99">
        <v>9762737.1584472694</v>
      </c>
      <c r="AS2002" s="99">
        <v>1036905.79558563</v>
      </c>
      <c r="AT2002" s="99">
        <v>0</v>
      </c>
      <c r="AU2002" s="99">
        <v>0</v>
      </c>
      <c r="AV2002" s="99">
        <v>2243200.4839477502</v>
      </c>
      <c r="AW2002" s="99">
        <v>0</v>
      </c>
      <c r="AX2002" s="99">
        <v>232267.48192596401</v>
      </c>
      <c r="AY2002" s="99">
        <v>265215.98121643101</v>
      </c>
      <c r="AZ2002" s="99">
        <v>11132065.1025391</v>
      </c>
      <c r="BA2002" s="99">
        <v>36974.107846736901</v>
      </c>
      <c r="BB2002" s="99">
        <v>0</v>
      </c>
      <c r="BC2002" s="99">
        <v>14135896.7037354</v>
      </c>
      <c r="BD2002" s="99">
        <v>70921.092593193098</v>
      </c>
      <c r="BE2002" s="99">
        <v>0</v>
      </c>
      <c r="BF2002" s="99">
        <v>194017.37220764201</v>
      </c>
      <c r="BG2002" s="99">
        <v>2281735.1124267601</v>
      </c>
      <c r="BH2002" s="99">
        <v>0</v>
      </c>
      <c r="BI2002" s="99">
        <v>907643.59462738002</v>
      </c>
      <c r="BJ2002" s="99">
        <v>2828705.2668762198</v>
      </c>
      <c r="BK2002" s="99">
        <v>1535523.13169861</v>
      </c>
      <c r="BL2002" s="99">
        <v>161135.97029686</v>
      </c>
      <c r="BM2002" s="99">
        <v>0</v>
      </c>
      <c r="BN2002" s="99">
        <v>0</v>
      </c>
      <c r="BO2002" s="99">
        <v>0</v>
      </c>
      <c r="BP2002" s="99">
        <v>0</v>
      </c>
      <c r="BQ2002" s="99">
        <v>0</v>
      </c>
      <c r="BR2002" s="99">
        <v>40129.105353832201</v>
      </c>
      <c r="BS2002" s="99">
        <v>1466513.15080261</v>
      </c>
      <c r="BT2002" s="99">
        <v>7199.0459025502196</v>
      </c>
      <c r="BU2002" s="99">
        <v>0</v>
      </c>
      <c r="BV2002" s="99">
        <v>2234201.3851318401</v>
      </c>
      <c r="BW2002" s="99">
        <v>8434.9454333782196</v>
      </c>
      <c r="BX2002" s="99">
        <v>0</v>
      </c>
      <c r="BY2002" s="99">
        <v>0</v>
      </c>
      <c r="BZ2002" s="99">
        <v>0</v>
      </c>
      <c r="CA2002" s="99">
        <v>23153.4959466457</v>
      </c>
      <c r="CB2002" s="99">
        <v>3118353.8765564002</v>
      </c>
      <c r="CC2002" s="99">
        <v>25601958.665771499</v>
      </c>
      <c r="CD2002" s="99">
        <v>3683259.4759521498</v>
      </c>
      <c r="CE2002" s="99">
        <v>765.51474391669001</v>
      </c>
      <c r="CF2002" s="99">
        <v>159049.76543808001</v>
      </c>
      <c r="CG2002" s="99">
        <v>1193168.08122253</v>
      </c>
      <c r="CH2002" s="99">
        <v>159402.42691993699</v>
      </c>
      <c r="CI2002" s="99">
        <v>23921.980334997199</v>
      </c>
      <c r="CJ2002" s="99">
        <v>3277729.4661254901</v>
      </c>
      <c r="CK2002" s="99">
        <v>27052323.178222701</v>
      </c>
      <c r="CL2002" s="99">
        <v>3846885.4438171401</v>
      </c>
      <c r="CM2002" s="166">
        <v>25899.544002771399</v>
      </c>
      <c r="CN2002" s="166">
        <v>4007358.1852111798</v>
      </c>
      <c r="CO2002" s="166">
        <v>29311082.6320801</v>
      </c>
      <c r="CP2002" s="99">
        <v>3846885.4438171401</v>
      </c>
      <c r="CQ2002" s="99">
        <v>624.54590315371797</v>
      </c>
      <c r="CR2002" s="99">
        <v>127624.341771126</v>
      </c>
      <c r="CS2002" s="99">
        <v>951956.74636077904</v>
      </c>
      <c r="CT2002" s="99">
        <v>151192.96285819999</v>
      </c>
      <c r="CU2002" s="98">
        <v>14063.311908911999</v>
      </c>
      <c r="CV2002" s="98">
        <v>2592.5798136879998</v>
      </c>
      <c r="CW2002" s="98">
        <v>3277403.64199448</v>
      </c>
      <c r="CX2002" s="98">
        <v>26795126.74699403</v>
      </c>
    </row>
    <row r="2003" spans="1:102" x14ac:dyDescent="0.2">
      <c r="A2003" s="98" t="s">
        <v>185</v>
      </c>
      <c r="B2003" s="100">
        <v>39600</v>
      </c>
      <c r="C2003" s="99">
        <v>0</v>
      </c>
      <c r="D2003" s="99">
        <v>8724.3657552003897</v>
      </c>
      <c r="E2003" s="99">
        <v>14018.516978740699</v>
      </c>
      <c r="F2003" s="99">
        <v>8445.8438770771008</v>
      </c>
      <c r="G2003" s="99">
        <v>713.17805954068899</v>
      </c>
      <c r="H2003" s="99">
        <v>0</v>
      </c>
      <c r="I2003" s="99">
        <v>0</v>
      </c>
      <c r="J2003" s="99">
        <v>2027.8643658906201</v>
      </c>
      <c r="K2003" s="99">
        <v>0</v>
      </c>
      <c r="L2003" s="99">
        <v>263.04947154596402</v>
      </c>
      <c r="M2003" s="99">
        <v>212.626743111759</v>
      </c>
      <c r="N2003" s="99">
        <v>8741.3803746700305</v>
      </c>
      <c r="O2003" s="99">
        <v>104.02274440415199</v>
      </c>
      <c r="P2003" s="99">
        <v>0</v>
      </c>
      <c r="Q2003" s="99">
        <v>13564.0424723625</v>
      </c>
      <c r="R2003" s="99">
        <v>46.409855173435098</v>
      </c>
      <c r="S2003" s="99">
        <v>0</v>
      </c>
      <c r="T2003" s="99">
        <v>94.155147267505498</v>
      </c>
      <c r="U2003" s="99">
        <v>2062.5126530826101</v>
      </c>
      <c r="V2003" s="99">
        <v>0</v>
      </c>
      <c r="W2003" s="99">
        <v>793260.07707214402</v>
      </c>
      <c r="X2003" s="99">
        <v>2164982.4917602502</v>
      </c>
      <c r="Y2003" s="99">
        <v>1155246.8149108901</v>
      </c>
      <c r="Z2003" s="99">
        <v>144363.826862335</v>
      </c>
      <c r="AA2003" s="99">
        <v>0</v>
      </c>
      <c r="AB2003" s="99">
        <v>0</v>
      </c>
      <c r="AC2003" s="99">
        <v>746684.09545898403</v>
      </c>
      <c r="AD2003" s="99">
        <v>0</v>
      </c>
      <c r="AE2003" s="99">
        <v>36909.796395301797</v>
      </c>
      <c r="AF2003" s="99">
        <v>35957.754369735703</v>
      </c>
      <c r="AG2003" s="99">
        <v>1302944.3884429899</v>
      </c>
      <c r="AH2003" s="99">
        <v>4895.6447905302002</v>
      </c>
      <c r="AI2003" s="99">
        <v>0</v>
      </c>
      <c r="AJ2003" s="99">
        <v>1569165.03971863</v>
      </c>
      <c r="AK2003" s="99">
        <v>10709.244510889101</v>
      </c>
      <c r="AL2003" s="99">
        <v>0</v>
      </c>
      <c r="AM2003" s="99">
        <v>18323.799305200599</v>
      </c>
      <c r="AN2003" s="99">
        <v>752553.11849975598</v>
      </c>
      <c r="AO2003" s="99">
        <v>0</v>
      </c>
      <c r="AP2003" s="99">
        <v>6292079.1970214797</v>
      </c>
      <c r="AQ2003" s="99">
        <v>18230182.317382801</v>
      </c>
      <c r="AR2003" s="99">
        <v>10069219.704956099</v>
      </c>
      <c r="AS2003" s="99">
        <v>1098151.9499053999</v>
      </c>
      <c r="AT2003" s="99">
        <v>0</v>
      </c>
      <c r="AU2003" s="99">
        <v>0</v>
      </c>
      <c r="AV2003" s="99">
        <v>2376160.8515930199</v>
      </c>
      <c r="AW2003" s="99">
        <v>0</v>
      </c>
      <c r="AX2003" s="99">
        <v>296680.74940872198</v>
      </c>
      <c r="AY2003" s="99">
        <v>288021.186927795</v>
      </c>
      <c r="AZ2003" s="99">
        <v>11302283.5772705</v>
      </c>
      <c r="BA2003" s="99">
        <v>41797.439848899798</v>
      </c>
      <c r="BB2003" s="99">
        <v>0</v>
      </c>
      <c r="BC2003" s="99">
        <v>13068202.0708008</v>
      </c>
      <c r="BD2003" s="99">
        <v>79436.671895980806</v>
      </c>
      <c r="BE2003" s="99">
        <v>0</v>
      </c>
      <c r="BF2003" s="99">
        <v>143270.45875740101</v>
      </c>
      <c r="BG2003" s="99">
        <v>2392889.7870178199</v>
      </c>
      <c r="BH2003" s="99">
        <v>0</v>
      </c>
      <c r="BI2003" s="99">
        <v>849372.92095947301</v>
      </c>
      <c r="BJ2003" s="99">
        <v>2869415.5575866699</v>
      </c>
      <c r="BK2003" s="99">
        <v>1574914.9185943599</v>
      </c>
      <c r="BL2003" s="99">
        <v>166742.37136268601</v>
      </c>
      <c r="BM2003" s="99">
        <v>0</v>
      </c>
      <c r="BN2003" s="99">
        <v>0</v>
      </c>
      <c r="BO2003" s="99">
        <v>0</v>
      </c>
      <c r="BP2003" s="99">
        <v>0</v>
      </c>
      <c r="BQ2003" s="99">
        <v>0</v>
      </c>
      <c r="BR2003" s="99">
        <v>43102.7526941299</v>
      </c>
      <c r="BS2003" s="99">
        <v>1474645.70223999</v>
      </c>
      <c r="BT2003" s="99">
        <v>8107.2994951009796</v>
      </c>
      <c r="BU2003" s="99">
        <v>0</v>
      </c>
      <c r="BV2003" s="99">
        <v>2187015.2973327599</v>
      </c>
      <c r="BW2003" s="99">
        <v>9114.3699473142606</v>
      </c>
      <c r="BX2003" s="99">
        <v>0</v>
      </c>
      <c r="BY2003" s="99">
        <v>0</v>
      </c>
      <c r="BZ2003" s="99">
        <v>0</v>
      </c>
      <c r="CA2003" s="99">
        <v>22811.512980938001</v>
      </c>
      <c r="CB2003" s="99">
        <v>2959853.6691284198</v>
      </c>
      <c r="CC2003" s="99">
        <v>25063349.6474609</v>
      </c>
      <c r="CD2003" s="99">
        <v>3742401.78094482</v>
      </c>
      <c r="CE2003" s="99">
        <v>793.21455148607504</v>
      </c>
      <c r="CF2003" s="99">
        <v>161038.71215248099</v>
      </c>
      <c r="CG2003" s="99">
        <v>1225031.47950745</v>
      </c>
      <c r="CH2003" s="99">
        <v>166611.46639823899</v>
      </c>
      <c r="CI2003" s="99">
        <v>23629.1428849697</v>
      </c>
      <c r="CJ2003" s="99">
        <v>3123358.22119141</v>
      </c>
      <c r="CK2003" s="99">
        <v>26232664.599121101</v>
      </c>
      <c r="CL2003" s="99">
        <v>3909979.8115844699</v>
      </c>
      <c r="CM2003" s="166">
        <v>25654.608752489101</v>
      </c>
      <c r="CN2003" s="166">
        <v>3872076.8911743201</v>
      </c>
      <c r="CO2003" s="166">
        <v>28589143.7189941</v>
      </c>
      <c r="CP2003" s="99">
        <v>3909979.8115844699</v>
      </c>
      <c r="CQ2003" s="99">
        <v>655.96674515306995</v>
      </c>
      <c r="CR2003" s="99">
        <v>131145.29732513399</v>
      </c>
      <c r="CS2003" s="99">
        <v>997391.43109130894</v>
      </c>
      <c r="CT2003" s="99">
        <v>157179.34065628101</v>
      </c>
      <c r="CU2003" s="98">
        <v>14141.935464147</v>
      </c>
      <c r="CV2003" s="98">
        <v>2704.54308188</v>
      </c>
      <c r="CW2003" s="98">
        <v>3120892.3812809009</v>
      </c>
      <c r="CX2003" s="98">
        <v>26288381.12696835</v>
      </c>
    </row>
    <row r="2004" spans="1:102" x14ac:dyDescent="0.2">
      <c r="A2004" s="98" t="s">
        <v>185</v>
      </c>
      <c r="B2004" s="100">
        <v>39692</v>
      </c>
      <c r="C2004" s="99">
        <v>0</v>
      </c>
      <c r="D2004" s="99">
        <v>10128.042572259899</v>
      </c>
      <c r="E2004" s="99">
        <v>13894.343082666401</v>
      </c>
      <c r="F2004" s="99">
        <v>8464.8680508136695</v>
      </c>
      <c r="G2004" s="99">
        <v>756.78358374536003</v>
      </c>
      <c r="H2004" s="99">
        <v>0</v>
      </c>
      <c r="I2004" s="99">
        <v>0</v>
      </c>
      <c r="J2004" s="99">
        <v>2089.1045733690298</v>
      </c>
      <c r="K2004" s="99">
        <v>0</v>
      </c>
      <c r="L2004" s="99">
        <v>282.05270072072699</v>
      </c>
      <c r="M2004" s="99">
        <v>206.83483833074601</v>
      </c>
      <c r="N2004" s="99">
        <v>8709.9170607328397</v>
      </c>
      <c r="O2004" s="99">
        <v>109.029056510888</v>
      </c>
      <c r="P2004" s="99">
        <v>0</v>
      </c>
      <c r="Q2004" s="99">
        <v>14690.5478451252</v>
      </c>
      <c r="R2004" s="99">
        <v>45.362819327972801</v>
      </c>
      <c r="S2004" s="99">
        <v>0</v>
      </c>
      <c r="T2004" s="99">
        <v>78.459667743183701</v>
      </c>
      <c r="U2004" s="99">
        <v>2124.3704350888702</v>
      </c>
      <c r="V2004" s="99">
        <v>0</v>
      </c>
      <c r="W2004" s="99">
        <v>1075835.4072418199</v>
      </c>
      <c r="X2004" s="99">
        <v>2108818.7204589802</v>
      </c>
      <c r="Y2004" s="99">
        <v>1120801.9470520001</v>
      </c>
      <c r="Z2004" s="99">
        <v>150525.54208946199</v>
      </c>
      <c r="AA2004" s="99">
        <v>0</v>
      </c>
      <c r="AB2004" s="99">
        <v>0</v>
      </c>
      <c r="AC2004" s="99">
        <v>768661.41670990002</v>
      </c>
      <c r="AD2004" s="99">
        <v>0</v>
      </c>
      <c r="AE2004" s="99">
        <v>39910.547861576102</v>
      </c>
      <c r="AF2004" s="99">
        <v>35063.043698310903</v>
      </c>
      <c r="AG2004" s="99">
        <v>1266772.28898621</v>
      </c>
      <c r="AH2004" s="99">
        <v>5942.55394607782</v>
      </c>
      <c r="AI2004" s="99">
        <v>0</v>
      </c>
      <c r="AJ2004" s="99">
        <v>1827538.60221863</v>
      </c>
      <c r="AK2004" s="99">
        <v>9836.2422674894297</v>
      </c>
      <c r="AL2004" s="99">
        <v>0</v>
      </c>
      <c r="AM2004" s="99">
        <v>16944.989840030699</v>
      </c>
      <c r="AN2004" s="99">
        <v>777413.40644073498</v>
      </c>
      <c r="AO2004" s="99">
        <v>0</v>
      </c>
      <c r="AP2004" s="99">
        <v>9367223.65551758</v>
      </c>
      <c r="AQ2004" s="99">
        <v>17815374.122314502</v>
      </c>
      <c r="AR2004" s="99">
        <v>9813071.9478759803</v>
      </c>
      <c r="AS2004" s="99">
        <v>1147332.5846557601</v>
      </c>
      <c r="AT2004" s="99">
        <v>0</v>
      </c>
      <c r="AU2004" s="99">
        <v>0</v>
      </c>
      <c r="AV2004" s="99">
        <v>2484326.1275329599</v>
      </c>
      <c r="AW2004" s="99">
        <v>0</v>
      </c>
      <c r="AX2004" s="99">
        <v>330288.86250305199</v>
      </c>
      <c r="AY2004" s="99">
        <v>284036.61518859898</v>
      </c>
      <c r="AZ2004" s="99">
        <v>11040421.8991699</v>
      </c>
      <c r="BA2004" s="99">
        <v>48264.836700916298</v>
      </c>
      <c r="BB2004" s="99">
        <v>0</v>
      </c>
      <c r="BC2004" s="99">
        <v>15007071.5598145</v>
      </c>
      <c r="BD2004" s="99">
        <v>73212.261012077302</v>
      </c>
      <c r="BE2004" s="99">
        <v>0</v>
      </c>
      <c r="BF2004" s="99">
        <v>131180.08219146699</v>
      </c>
      <c r="BG2004" s="99">
        <v>2511717.4180602999</v>
      </c>
      <c r="BH2004" s="99">
        <v>0</v>
      </c>
      <c r="BI2004" s="99">
        <v>1092420.6337890599</v>
      </c>
      <c r="BJ2004" s="99">
        <v>2868187.9148254399</v>
      </c>
      <c r="BK2004" s="99">
        <v>1578157.24519348</v>
      </c>
      <c r="BL2004" s="99">
        <v>174876.67024993899</v>
      </c>
      <c r="BM2004" s="99">
        <v>0</v>
      </c>
      <c r="BN2004" s="99">
        <v>0</v>
      </c>
      <c r="BO2004" s="99">
        <v>0</v>
      </c>
      <c r="BP2004" s="99">
        <v>0</v>
      </c>
      <c r="BQ2004" s="99">
        <v>0</v>
      </c>
      <c r="BR2004" s="99">
        <v>41168.123537540399</v>
      </c>
      <c r="BS2004" s="99">
        <v>1465557.7301940899</v>
      </c>
      <c r="BT2004" s="99">
        <v>9355.4203985929507</v>
      </c>
      <c r="BU2004" s="99">
        <v>0</v>
      </c>
      <c r="BV2004" s="99">
        <v>2441397.54223633</v>
      </c>
      <c r="BW2004" s="99">
        <v>8491.7856669426001</v>
      </c>
      <c r="BX2004" s="99">
        <v>0</v>
      </c>
      <c r="BY2004" s="99">
        <v>0</v>
      </c>
      <c r="BZ2004" s="99">
        <v>0</v>
      </c>
      <c r="CA2004" s="99">
        <v>23950.762691020998</v>
      </c>
      <c r="CB2004" s="99">
        <v>3171998.7394714402</v>
      </c>
      <c r="CC2004" s="99">
        <v>27065305.509277299</v>
      </c>
      <c r="CD2004" s="99">
        <v>3977742.5710144001</v>
      </c>
      <c r="CE2004" s="99">
        <v>823.40616302937303</v>
      </c>
      <c r="CF2004" s="99">
        <v>163579.41986846901</v>
      </c>
      <c r="CG2004" s="99">
        <v>1258622.6248168901</v>
      </c>
      <c r="CH2004" s="99">
        <v>175995.716758728</v>
      </c>
      <c r="CI2004" s="99">
        <v>24806.831913948099</v>
      </c>
      <c r="CJ2004" s="99">
        <v>3336093.8731079102</v>
      </c>
      <c r="CK2004" s="99">
        <v>28130377.774902299</v>
      </c>
      <c r="CL2004" s="99">
        <v>4152392.5795593299</v>
      </c>
      <c r="CM2004" s="166">
        <v>26888.331813097</v>
      </c>
      <c r="CN2004" s="166">
        <v>4120585.4615783701</v>
      </c>
      <c r="CO2004" s="166">
        <v>30635243.729247998</v>
      </c>
      <c r="CP2004" s="99">
        <v>4152392.5795593299</v>
      </c>
      <c r="CQ2004" s="99">
        <v>700.32894590497006</v>
      </c>
      <c r="CR2004" s="99">
        <v>137605.147474289</v>
      </c>
      <c r="CS2004" s="99">
        <v>1052951.27696228</v>
      </c>
      <c r="CT2004" s="99">
        <v>167698.41378593401</v>
      </c>
      <c r="CU2004" s="98">
        <v>13985.901642277</v>
      </c>
      <c r="CV2004" s="98">
        <v>2804.3962536889999</v>
      </c>
      <c r="CW2004" s="98">
        <v>3335578.1593399094</v>
      </c>
      <c r="CX2004" s="98">
        <v>28323928.13409419</v>
      </c>
    </row>
    <row r="2005" spans="1:102" x14ac:dyDescent="0.2">
      <c r="A2005" s="98" t="s">
        <v>185</v>
      </c>
      <c r="B2005" s="100">
        <v>39783</v>
      </c>
      <c r="C2005" s="99">
        <v>0</v>
      </c>
      <c r="D2005" s="99">
        <v>10284.508467912699</v>
      </c>
      <c r="E2005" s="99">
        <v>13638.697386026401</v>
      </c>
      <c r="F2005" s="99">
        <v>8369.8926080465299</v>
      </c>
      <c r="G2005" s="99">
        <v>804.41398342698801</v>
      </c>
      <c r="H2005" s="99">
        <v>0</v>
      </c>
      <c r="I2005" s="99">
        <v>0</v>
      </c>
      <c r="J2005" s="99">
        <v>2115.9933336079098</v>
      </c>
      <c r="K2005" s="99">
        <v>0</v>
      </c>
      <c r="L2005" s="99">
        <v>248.92069850862001</v>
      </c>
      <c r="M2005" s="99">
        <v>212.40332625992599</v>
      </c>
      <c r="N2005" s="99">
        <v>8563.8793421983701</v>
      </c>
      <c r="O2005" s="99">
        <v>119.805213721469</v>
      </c>
      <c r="P2005" s="99">
        <v>0</v>
      </c>
      <c r="Q2005" s="99">
        <v>14802.117207527201</v>
      </c>
      <c r="R2005" s="99">
        <v>46.717236538417602</v>
      </c>
      <c r="S2005" s="99">
        <v>0</v>
      </c>
      <c r="T2005" s="99">
        <v>18.317417433718202</v>
      </c>
      <c r="U2005" s="99">
        <v>2154.1871837377498</v>
      </c>
      <c r="V2005" s="99">
        <v>0</v>
      </c>
      <c r="W2005" s="99">
        <v>1011925.4587326</v>
      </c>
      <c r="X2005" s="99">
        <v>2061374.3610992399</v>
      </c>
      <c r="Y2005" s="99">
        <v>1095671.2485809301</v>
      </c>
      <c r="Z2005" s="99">
        <v>160641.12622070301</v>
      </c>
      <c r="AA2005" s="99">
        <v>0</v>
      </c>
      <c r="AB2005" s="99">
        <v>0</v>
      </c>
      <c r="AC2005" s="99">
        <v>769034.55300140404</v>
      </c>
      <c r="AD2005" s="99">
        <v>0</v>
      </c>
      <c r="AE2005" s="99">
        <v>35984.486991882302</v>
      </c>
      <c r="AF2005" s="99">
        <v>34950.917623996698</v>
      </c>
      <c r="AG2005" s="99">
        <v>1219405.2944030799</v>
      </c>
      <c r="AH2005" s="99">
        <v>5711.3071426749202</v>
      </c>
      <c r="AI2005" s="99">
        <v>0</v>
      </c>
      <c r="AJ2005" s="99">
        <v>1778094.9312591599</v>
      </c>
      <c r="AK2005" s="99">
        <v>10457.8241534233</v>
      </c>
      <c r="AL2005" s="99">
        <v>0</v>
      </c>
      <c r="AM2005" s="99">
        <v>2931.4839089512798</v>
      </c>
      <c r="AN2005" s="99">
        <v>782719.52516174305</v>
      </c>
      <c r="AO2005" s="99">
        <v>0</v>
      </c>
      <c r="AP2005" s="99">
        <v>8731940.7393798791</v>
      </c>
      <c r="AQ2005" s="99">
        <v>17478758.622802701</v>
      </c>
      <c r="AR2005" s="99">
        <v>9637621.5893554706</v>
      </c>
      <c r="AS2005" s="99">
        <v>1235979.73194885</v>
      </c>
      <c r="AT2005" s="99">
        <v>0</v>
      </c>
      <c r="AU2005" s="99">
        <v>0</v>
      </c>
      <c r="AV2005" s="99">
        <v>2547401.2568664602</v>
      </c>
      <c r="AW2005" s="99">
        <v>0</v>
      </c>
      <c r="AX2005" s="99">
        <v>291245.38232421898</v>
      </c>
      <c r="AY2005" s="99">
        <v>284095.56476974499</v>
      </c>
      <c r="AZ2005" s="99">
        <v>10702062.774658199</v>
      </c>
      <c r="BA2005" s="99">
        <v>48815.199943542502</v>
      </c>
      <c r="BB2005" s="99">
        <v>0</v>
      </c>
      <c r="BC2005" s="99">
        <v>14926421.6726074</v>
      </c>
      <c r="BD2005" s="99">
        <v>75977.896448135405</v>
      </c>
      <c r="BE2005" s="99">
        <v>0</v>
      </c>
      <c r="BF2005" s="99">
        <v>25422.892733335499</v>
      </c>
      <c r="BG2005" s="99">
        <v>2576090.1547241202</v>
      </c>
      <c r="BH2005" s="99">
        <v>0</v>
      </c>
      <c r="BI2005" s="99">
        <v>1148876.46424866</v>
      </c>
      <c r="BJ2005" s="99">
        <v>2802802.4805908198</v>
      </c>
      <c r="BK2005" s="99">
        <v>1550767.5412445101</v>
      </c>
      <c r="BL2005" s="99">
        <v>187176.702188492</v>
      </c>
      <c r="BM2005" s="99">
        <v>0</v>
      </c>
      <c r="BN2005" s="99">
        <v>0</v>
      </c>
      <c r="BO2005" s="99">
        <v>0</v>
      </c>
      <c r="BP2005" s="99">
        <v>0</v>
      </c>
      <c r="BQ2005" s="99">
        <v>0</v>
      </c>
      <c r="BR2005" s="99">
        <v>42180.178899765</v>
      </c>
      <c r="BS2005" s="99">
        <v>1411252.1685028099</v>
      </c>
      <c r="BT2005" s="99">
        <v>9559.7464376688004</v>
      </c>
      <c r="BU2005" s="99">
        <v>0</v>
      </c>
      <c r="BV2005" s="99">
        <v>2517901.7138366699</v>
      </c>
      <c r="BW2005" s="99">
        <v>8835.8231403827704</v>
      </c>
      <c r="BX2005" s="99">
        <v>0</v>
      </c>
      <c r="BY2005" s="99">
        <v>0</v>
      </c>
      <c r="BZ2005" s="99">
        <v>0</v>
      </c>
      <c r="CA2005" s="99">
        <v>23973.0151581764</v>
      </c>
      <c r="CB2005" s="99">
        <v>3067751.4223938002</v>
      </c>
      <c r="CC2005" s="99">
        <v>26110790.0932617</v>
      </c>
      <c r="CD2005" s="99">
        <v>4008629.0824584998</v>
      </c>
      <c r="CE2005" s="99">
        <v>814.57825466245401</v>
      </c>
      <c r="CF2005" s="99">
        <v>162922.845022202</v>
      </c>
      <c r="CG2005" s="99">
        <v>1250987.3661804199</v>
      </c>
      <c r="CH2005" s="99">
        <v>187872.00588226301</v>
      </c>
      <c r="CI2005" s="99">
        <v>24709.928580760999</v>
      </c>
      <c r="CJ2005" s="99">
        <v>3228244.99005127</v>
      </c>
      <c r="CK2005" s="99">
        <v>27351153.817382801</v>
      </c>
      <c r="CL2005" s="99">
        <v>4193137.3378906301</v>
      </c>
      <c r="CM2005" s="166">
        <v>26830.800584793102</v>
      </c>
      <c r="CN2005" s="166">
        <v>4008572.0670166002</v>
      </c>
      <c r="CO2005" s="166">
        <v>30000596.920166001</v>
      </c>
      <c r="CP2005" s="99">
        <v>4193137.3378906301</v>
      </c>
      <c r="CQ2005" s="99">
        <v>745.66979116201401</v>
      </c>
      <c r="CR2005" s="99">
        <v>147680.690584183</v>
      </c>
      <c r="CS2005" s="99">
        <v>1134687.2968444801</v>
      </c>
      <c r="CT2005" s="99">
        <v>179124.261888504</v>
      </c>
      <c r="CU2005" s="98">
        <v>13686.420579305999</v>
      </c>
      <c r="CV2005" s="98">
        <v>2884.5840833389998</v>
      </c>
      <c r="CW2005" s="98">
        <v>3230674.2674160022</v>
      </c>
      <c r="CX2005" s="98">
        <v>27361777.45944212</v>
      </c>
    </row>
    <row r="2006" spans="1:102" x14ac:dyDescent="0.2">
      <c r="A2006" s="98" t="s">
        <v>185</v>
      </c>
      <c r="B2006" s="100">
        <v>39873</v>
      </c>
      <c r="C2006" s="99">
        <v>0</v>
      </c>
      <c r="D2006" s="99">
        <v>10637.3918046951</v>
      </c>
      <c r="E2006" s="99">
        <v>13585.243427515001</v>
      </c>
      <c r="F2006" s="99">
        <v>8408.9253929853403</v>
      </c>
      <c r="G2006" s="99">
        <v>835.283510141075</v>
      </c>
      <c r="H2006" s="99">
        <v>0</v>
      </c>
      <c r="I2006" s="99">
        <v>0</v>
      </c>
      <c r="J2006" s="99">
        <v>2177.47830528021</v>
      </c>
      <c r="K2006" s="99">
        <v>0</v>
      </c>
      <c r="L2006" s="99">
        <v>220.998532826081</v>
      </c>
      <c r="M2006" s="99">
        <v>219.32949013635499</v>
      </c>
      <c r="N2006" s="99">
        <v>8486.8019332885706</v>
      </c>
      <c r="O2006" s="99">
        <v>131.640477946028</v>
      </c>
      <c r="P2006" s="99">
        <v>0</v>
      </c>
      <c r="Q2006" s="99">
        <v>15120.7028259039</v>
      </c>
      <c r="R2006" s="99">
        <v>54.253992962185301</v>
      </c>
      <c r="S2006" s="99">
        <v>0</v>
      </c>
      <c r="T2006" s="99">
        <v>29.524883964331799</v>
      </c>
      <c r="U2006" s="99">
        <v>2208.64338558912</v>
      </c>
      <c r="V2006" s="99">
        <v>0</v>
      </c>
      <c r="W2006" s="99">
        <v>1054879.91796875</v>
      </c>
      <c r="X2006" s="99">
        <v>1998457.4702606199</v>
      </c>
      <c r="Y2006" s="99">
        <v>1074015.37825012</v>
      </c>
      <c r="Z2006" s="99">
        <v>165428.88771247899</v>
      </c>
      <c r="AA2006" s="99">
        <v>0</v>
      </c>
      <c r="AB2006" s="99">
        <v>0</v>
      </c>
      <c r="AC2006" s="99">
        <v>790555.72393798805</v>
      </c>
      <c r="AD2006" s="99">
        <v>0</v>
      </c>
      <c r="AE2006" s="99">
        <v>37533.976636409803</v>
      </c>
      <c r="AF2006" s="99">
        <v>37297.7129354477</v>
      </c>
      <c r="AG2006" s="99">
        <v>1184524.9576415999</v>
      </c>
      <c r="AH2006" s="99">
        <v>5669.3671900629997</v>
      </c>
      <c r="AI2006" s="99">
        <v>0</v>
      </c>
      <c r="AJ2006" s="99">
        <v>1769239.0422668499</v>
      </c>
      <c r="AK2006" s="99">
        <v>10892.9229106903</v>
      </c>
      <c r="AL2006" s="99">
        <v>0</v>
      </c>
      <c r="AM2006" s="99">
        <v>4536.8321417570096</v>
      </c>
      <c r="AN2006" s="99">
        <v>796414.08749389602</v>
      </c>
      <c r="AO2006" s="99">
        <v>0</v>
      </c>
      <c r="AP2006" s="99">
        <v>9030776.5854492206</v>
      </c>
      <c r="AQ2006" s="99">
        <v>17051613.157958999</v>
      </c>
      <c r="AR2006" s="99">
        <v>9454332.6439209003</v>
      </c>
      <c r="AS2006" s="99">
        <v>1271281.30262756</v>
      </c>
      <c r="AT2006" s="99">
        <v>0</v>
      </c>
      <c r="AU2006" s="99">
        <v>0</v>
      </c>
      <c r="AV2006" s="99">
        <v>2628170.0520629901</v>
      </c>
      <c r="AW2006" s="99">
        <v>0</v>
      </c>
      <c r="AX2006" s="99">
        <v>310518.35299301101</v>
      </c>
      <c r="AY2006" s="99">
        <v>307057.89560317999</v>
      </c>
      <c r="AZ2006" s="99">
        <v>10386299.0080566</v>
      </c>
      <c r="BA2006" s="99">
        <v>49083.977452755003</v>
      </c>
      <c r="BB2006" s="99">
        <v>0</v>
      </c>
      <c r="BC2006" s="99">
        <v>14976548.005737299</v>
      </c>
      <c r="BD2006" s="99">
        <v>81027.363173484802</v>
      </c>
      <c r="BE2006" s="99">
        <v>0</v>
      </c>
      <c r="BF2006" s="99">
        <v>39957.697750568397</v>
      </c>
      <c r="BG2006" s="99">
        <v>2650876.1758422898</v>
      </c>
      <c r="BH2006" s="99">
        <v>0</v>
      </c>
      <c r="BI2006" s="99">
        <v>1145592.47207642</v>
      </c>
      <c r="BJ2006" s="99">
        <v>2775729.3899230999</v>
      </c>
      <c r="BK2006" s="99">
        <v>1537819.0882415799</v>
      </c>
      <c r="BL2006" s="99">
        <v>176507.75190734901</v>
      </c>
      <c r="BM2006" s="99">
        <v>0</v>
      </c>
      <c r="BN2006" s="99">
        <v>0</v>
      </c>
      <c r="BO2006" s="99">
        <v>0</v>
      </c>
      <c r="BP2006" s="99">
        <v>0</v>
      </c>
      <c r="BQ2006" s="99">
        <v>0</v>
      </c>
      <c r="BR2006" s="99">
        <v>44194.0619339943</v>
      </c>
      <c r="BS2006" s="99">
        <v>1375180.39776611</v>
      </c>
      <c r="BT2006" s="99">
        <v>9537.8098282814008</v>
      </c>
      <c r="BU2006" s="99">
        <v>0</v>
      </c>
      <c r="BV2006" s="99">
        <v>2480040.6637878399</v>
      </c>
      <c r="BW2006" s="99">
        <v>9250.3850756883603</v>
      </c>
      <c r="BX2006" s="99">
        <v>0</v>
      </c>
      <c r="BY2006" s="99">
        <v>0</v>
      </c>
      <c r="BZ2006" s="99">
        <v>0</v>
      </c>
      <c r="CA2006" s="99">
        <v>24209.001023531</v>
      </c>
      <c r="CB2006" s="99">
        <v>3036479.0160217299</v>
      </c>
      <c r="CC2006" s="99">
        <v>26129938.433105499</v>
      </c>
      <c r="CD2006" s="99">
        <v>3904834.27270508</v>
      </c>
      <c r="CE2006" s="99">
        <v>845.97085151076305</v>
      </c>
      <c r="CF2006" s="99">
        <v>168074.62899208101</v>
      </c>
      <c r="CG2006" s="99">
        <v>1286874.58195496</v>
      </c>
      <c r="CH2006" s="99">
        <v>175168.09841156</v>
      </c>
      <c r="CI2006" s="99">
        <v>25076.988028049502</v>
      </c>
      <c r="CJ2006" s="99">
        <v>3205869.5079956101</v>
      </c>
      <c r="CK2006" s="99">
        <v>27339521.7104492</v>
      </c>
      <c r="CL2006" s="99">
        <v>4082433.1069946298</v>
      </c>
      <c r="CM2006" s="166">
        <v>27250.849841117899</v>
      </c>
      <c r="CN2006" s="166">
        <v>4005306.3156433101</v>
      </c>
      <c r="CO2006" s="166">
        <v>29962702.074951202</v>
      </c>
      <c r="CP2006" s="99">
        <v>4082433.1069946298</v>
      </c>
      <c r="CQ2006" s="99">
        <v>771.98367654532206</v>
      </c>
      <c r="CR2006" s="99">
        <v>152141.729404449</v>
      </c>
      <c r="CS2006" s="99">
        <v>1168611.4350280799</v>
      </c>
      <c r="CT2006" s="99">
        <v>165748.42837142901</v>
      </c>
      <c r="CU2006" s="98">
        <v>13631.665837777</v>
      </c>
      <c r="CV2006" s="98">
        <v>2976.9521628980001</v>
      </c>
      <c r="CW2006" s="98">
        <v>3204553.6450138111</v>
      </c>
      <c r="CX2006" s="98">
        <v>27416813.015060458</v>
      </c>
    </row>
    <row r="2007" spans="1:102" x14ac:dyDescent="0.2">
      <c r="A2007" s="98" t="s">
        <v>185</v>
      </c>
      <c r="B2007" s="100">
        <v>39965</v>
      </c>
      <c r="C2007" s="99">
        <v>0</v>
      </c>
      <c r="D2007" s="99">
        <v>10711.374922514</v>
      </c>
      <c r="E2007" s="99">
        <v>13407.263318181</v>
      </c>
      <c r="F2007" s="99">
        <v>8392.4244927167892</v>
      </c>
      <c r="G2007" s="99">
        <v>872.26578187942505</v>
      </c>
      <c r="H2007" s="99">
        <v>0</v>
      </c>
      <c r="I2007" s="99">
        <v>0</v>
      </c>
      <c r="J2007" s="99">
        <v>2241.76914665103</v>
      </c>
      <c r="K2007" s="99">
        <v>0</v>
      </c>
      <c r="L2007" s="99">
        <v>248.686285274103</v>
      </c>
      <c r="M2007" s="99">
        <v>215.171407768503</v>
      </c>
      <c r="N2007" s="99">
        <v>8368.0770908594095</v>
      </c>
      <c r="O2007" s="99">
        <v>120.549722487107</v>
      </c>
      <c r="P2007" s="99">
        <v>0</v>
      </c>
      <c r="Q2007" s="99">
        <v>15247.493579387699</v>
      </c>
      <c r="R2007" s="99">
        <v>47.418765068519903</v>
      </c>
      <c r="S2007" s="99">
        <v>0</v>
      </c>
      <c r="T2007" s="99">
        <v>54.745840927120298</v>
      </c>
      <c r="U2007" s="99">
        <v>2261.1697687208698</v>
      </c>
      <c r="V2007" s="99">
        <v>0</v>
      </c>
      <c r="W2007" s="99">
        <v>1003013.71011353</v>
      </c>
      <c r="X2007" s="99">
        <v>1947095.5531158401</v>
      </c>
      <c r="Y2007" s="99">
        <v>1051431.33378601</v>
      </c>
      <c r="Z2007" s="99">
        <v>168569.402929306</v>
      </c>
      <c r="AA2007" s="99">
        <v>0</v>
      </c>
      <c r="AB2007" s="99">
        <v>0</v>
      </c>
      <c r="AC2007" s="99">
        <v>804214.12659454299</v>
      </c>
      <c r="AD2007" s="99">
        <v>0</v>
      </c>
      <c r="AE2007" s="99">
        <v>37069.959865570097</v>
      </c>
      <c r="AF2007" s="99">
        <v>34515.892577648199</v>
      </c>
      <c r="AG2007" s="99">
        <v>1145328.13223267</v>
      </c>
      <c r="AH2007" s="99">
        <v>5489.4605876207397</v>
      </c>
      <c r="AI2007" s="99">
        <v>0</v>
      </c>
      <c r="AJ2007" s="99">
        <v>1749817.4747009301</v>
      </c>
      <c r="AK2007" s="99">
        <v>10155.9295191765</v>
      </c>
      <c r="AL2007" s="99">
        <v>0</v>
      </c>
      <c r="AM2007" s="99">
        <v>10170.478188633901</v>
      </c>
      <c r="AN2007" s="99">
        <v>807573.79943847703</v>
      </c>
      <c r="AO2007" s="99">
        <v>0</v>
      </c>
      <c r="AP2007" s="99">
        <v>8636582.9234619103</v>
      </c>
      <c r="AQ2007" s="99">
        <v>16652525.7141113</v>
      </c>
      <c r="AR2007" s="99">
        <v>9323270.7921142597</v>
      </c>
      <c r="AS2007" s="99">
        <v>1300085.58299255</v>
      </c>
      <c r="AT2007" s="99">
        <v>0</v>
      </c>
      <c r="AU2007" s="99">
        <v>0</v>
      </c>
      <c r="AV2007" s="99">
        <v>2706148.5953064002</v>
      </c>
      <c r="AW2007" s="99">
        <v>0</v>
      </c>
      <c r="AX2007" s="99">
        <v>300104.73778152501</v>
      </c>
      <c r="AY2007" s="99">
        <v>282203.79862594599</v>
      </c>
      <c r="AZ2007" s="99">
        <v>10122310.114868199</v>
      </c>
      <c r="BA2007" s="99">
        <v>48322.223495960199</v>
      </c>
      <c r="BB2007" s="99">
        <v>0</v>
      </c>
      <c r="BC2007" s="99">
        <v>14871168.837158199</v>
      </c>
      <c r="BD2007" s="99">
        <v>76537.942962646499</v>
      </c>
      <c r="BE2007" s="99">
        <v>0</v>
      </c>
      <c r="BF2007" s="99">
        <v>85663.970610618606</v>
      </c>
      <c r="BG2007" s="99">
        <v>2715367.2627258301</v>
      </c>
      <c r="BH2007" s="99">
        <v>0</v>
      </c>
      <c r="BI2007" s="99">
        <v>1261139.18692017</v>
      </c>
      <c r="BJ2007" s="99">
        <v>2721164.72839355</v>
      </c>
      <c r="BK2007" s="99">
        <v>1540300.1947021501</v>
      </c>
      <c r="BL2007" s="99">
        <v>180355.39925384501</v>
      </c>
      <c r="BM2007" s="99">
        <v>0</v>
      </c>
      <c r="BN2007" s="99">
        <v>0</v>
      </c>
      <c r="BO2007" s="99">
        <v>0</v>
      </c>
      <c r="BP2007" s="99">
        <v>0</v>
      </c>
      <c r="BQ2007" s="99">
        <v>0</v>
      </c>
      <c r="BR2007" s="99">
        <v>42556.872632503502</v>
      </c>
      <c r="BS2007" s="99">
        <v>1342683.01966858</v>
      </c>
      <c r="BT2007" s="99">
        <v>9343.5950235128403</v>
      </c>
      <c r="BU2007" s="99">
        <v>0</v>
      </c>
      <c r="BV2007" s="99">
        <v>2572952.5432434101</v>
      </c>
      <c r="BW2007" s="99">
        <v>8773.3925797939301</v>
      </c>
      <c r="BX2007" s="99">
        <v>0</v>
      </c>
      <c r="BY2007" s="99">
        <v>0</v>
      </c>
      <c r="BZ2007" s="99">
        <v>0</v>
      </c>
      <c r="CA2007" s="99">
        <v>24130.657355546999</v>
      </c>
      <c r="CB2007" s="99">
        <v>2976446.83239746</v>
      </c>
      <c r="CC2007" s="99">
        <v>25336035.537597701</v>
      </c>
      <c r="CD2007" s="99">
        <v>3920450.0815124498</v>
      </c>
      <c r="CE2007" s="99">
        <v>909.91897448897396</v>
      </c>
      <c r="CF2007" s="99">
        <v>176741.804647446</v>
      </c>
      <c r="CG2007" s="99">
        <v>1368865.8567657501</v>
      </c>
      <c r="CH2007" s="99">
        <v>179957.87877082801</v>
      </c>
      <c r="CI2007" s="99">
        <v>25074.738261699698</v>
      </c>
      <c r="CJ2007" s="99">
        <v>3155225.6666870099</v>
      </c>
      <c r="CK2007" s="99">
        <v>26973540.817627002</v>
      </c>
      <c r="CL2007" s="99">
        <v>4101701.5630493201</v>
      </c>
      <c r="CM2007" s="166">
        <v>27297.1000349522</v>
      </c>
      <c r="CN2007" s="166">
        <v>3958965.57391357</v>
      </c>
      <c r="CO2007" s="166">
        <v>29646044.158691399</v>
      </c>
      <c r="CP2007" s="99">
        <v>4101701.5630493201</v>
      </c>
      <c r="CQ2007" s="99">
        <v>812.94697233289503</v>
      </c>
      <c r="CR2007" s="99">
        <v>156649.879358292</v>
      </c>
      <c r="CS2007" s="99">
        <v>1208140.01947021</v>
      </c>
      <c r="CT2007" s="99">
        <v>170985.727628708</v>
      </c>
      <c r="CU2007" s="98">
        <v>13469.866410446</v>
      </c>
      <c r="CV2007" s="98">
        <v>3078.8164163249999</v>
      </c>
      <c r="CW2007" s="98">
        <v>3153188.6370449062</v>
      </c>
      <c r="CX2007" s="98">
        <v>26704901.394363452</v>
      </c>
    </row>
    <row r="2008" spans="1:102" x14ac:dyDescent="0.2">
      <c r="A2008" s="98" t="s">
        <v>185</v>
      </c>
      <c r="B2008" s="100">
        <v>40057</v>
      </c>
      <c r="C2008" s="99">
        <v>0</v>
      </c>
      <c r="D2008" s="99">
        <v>11402.4824742079</v>
      </c>
      <c r="E2008" s="99">
        <v>13446.309429168699</v>
      </c>
      <c r="F2008" s="99">
        <v>8475.6705839633905</v>
      </c>
      <c r="G2008" s="99">
        <v>925.89251562207903</v>
      </c>
      <c r="H2008" s="99">
        <v>0</v>
      </c>
      <c r="I2008" s="99">
        <v>0</v>
      </c>
      <c r="J2008" s="99">
        <v>2310.3043183386299</v>
      </c>
      <c r="K2008" s="99">
        <v>0</v>
      </c>
      <c r="L2008" s="99">
        <v>319.38992546871299</v>
      </c>
      <c r="M2008" s="99">
        <v>220.32021984830499</v>
      </c>
      <c r="N2008" s="99">
        <v>8322.3901343345606</v>
      </c>
      <c r="O2008" s="99">
        <v>116.09575461782499</v>
      </c>
      <c r="P2008" s="99">
        <v>0</v>
      </c>
      <c r="Q2008" s="99">
        <v>15873.588010788</v>
      </c>
      <c r="R2008" s="99">
        <v>46.370881979819401</v>
      </c>
      <c r="S2008" s="99">
        <v>0</v>
      </c>
      <c r="T2008" s="99">
        <v>41.537892105523497</v>
      </c>
      <c r="U2008" s="99">
        <v>2335.7784756422002</v>
      </c>
      <c r="V2008" s="99">
        <v>0</v>
      </c>
      <c r="W2008" s="99">
        <v>1141218.4542846701</v>
      </c>
      <c r="X2008" s="99">
        <v>1927371.0953521701</v>
      </c>
      <c r="Y2008" s="99">
        <v>1034579.84707642</v>
      </c>
      <c r="Z2008" s="99">
        <v>177465.72030639599</v>
      </c>
      <c r="AA2008" s="99">
        <v>0</v>
      </c>
      <c r="AB2008" s="99">
        <v>0</v>
      </c>
      <c r="AC2008" s="99">
        <v>827369.22229003895</v>
      </c>
      <c r="AD2008" s="99">
        <v>0</v>
      </c>
      <c r="AE2008" s="99">
        <v>41629.917351245902</v>
      </c>
      <c r="AF2008" s="99">
        <v>36303.612506866499</v>
      </c>
      <c r="AG2008" s="99">
        <v>1117451.96086121</v>
      </c>
      <c r="AH2008" s="99">
        <v>5311.9692774414998</v>
      </c>
      <c r="AI2008" s="99">
        <v>0</v>
      </c>
      <c r="AJ2008" s="99">
        <v>1856566.7061615</v>
      </c>
      <c r="AK2008" s="99">
        <v>8934.3783720731699</v>
      </c>
      <c r="AL2008" s="99">
        <v>0</v>
      </c>
      <c r="AM2008" s="99">
        <v>8597.5779961347598</v>
      </c>
      <c r="AN2008" s="99">
        <v>832697.24990081799</v>
      </c>
      <c r="AO2008" s="99">
        <v>0</v>
      </c>
      <c r="AP2008" s="99">
        <v>10107289.6334229</v>
      </c>
      <c r="AQ2008" s="99">
        <v>16530003.200073199</v>
      </c>
      <c r="AR2008" s="99">
        <v>9220901.5158691406</v>
      </c>
      <c r="AS2008" s="99">
        <v>1372866.8998870801</v>
      </c>
      <c r="AT2008" s="99">
        <v>0</v>
      </c>
      <c r="AU2008" s="99">
        <v>0</v>
      </c>
      <c r="AV2008" s="99">
        <v>2815171.6805419899</v>
      </c>
      <c r="AW2008" s="99">
        <v>0</v>
      </c>
      <c r="AX2008" s="99">
        <v>337760.71215820301</v>
      </c>
      <c r="AY2008" s="99">
        <v>300506.44061279303</v>
      </c>
      <c r="AZ2008" s="99">
        <v>9907233.5540771503</v>
      </c>
      <c r="BA2008" s="99">
        <v>45916.295976638801</v>
      </c>
      <c r="BB2008" s="99">
        <v>0</v>
      </c>
      <c r="BC2008" s="99">
        <v>15692431.1715088</v>
      </c>
      <c r="BD2008" s="99">
        <v>69216.637619018598</v>
      </c>
      <c r="BE2008" s="99">
        <v>0</v>
      </c>
      <c r="BF2008" s="99">
        <v>68465.696157455401</v>
      </c>
      <c r="BG2008" s="99">
        <v>2834009.6961669899</v>
      </c>
      <c r="BH2008" s="99">
        <v>0</v>
      </c>
      <c r="BI2008" s="99">
        <v>1186742.97377014</v>
      </c>
      <c r="BJ2008" s="99">
        <v>2783105.5313415499</v>
      </c>
      <c r="BK2008" s="99">
        <v>1590011.84494019</v>
      </c>
      <c r="BL2008" s="99">
        <v>192088.55648040801</v>
      </c>
      <c r="BM2008" s="99">
        <v>0</v>
      </c>
      <c r="BN2008" s="99">
        <v>0</v>
      </c>
      <c r="BO2008" s="99">
        <v>0</v>
      </c>
      <c r="BP2008" s="99">
        <v>0</v>
      </c>
      <c r="BQ2008" s="99">
        <v>0</v>
      </c>
      <c r="BR2008" s="99">
        <v>43295.7585554123</v>
      </c>
      <c r="BS2008" s="99">
        <v>1352718.6375885</v>
      </c>
      <c r="BT2008" s="99">
        <v>8921.6346565485001</v>
      </c>
      <c r="BU2008" s="99">
        <v>0</v>
      </c>
      <c r="BV2008" s="99">
        <v>2549154.1937866202</v>
      </c>
      <c r="BW2008" s="99">
        <v>8148.2782186269797</v>
      </c>
      <c r="BX2008" s="99">
        <v>0</v>
      </c>
      <c r="BY2008" s="99">
        <v>0</v>
      </c>
      <c r="BZ2008" s="99">
        <v>0</v>
      </c>
      <c r="CA2008" s="99">
        <v>24771.1100299358</v>
      </c>
      <c r="CB2008" s="99">
        <v>3059904.8410339402</v>
      </c>
      <c r="CC2008" s="99">
        <v>26609979.427490201</v>
      </c>
      <c r="CD2008" s="99">
        <v>3976624.8132019001</v>
      </c>
      <c r="CE2008" s="99">
        <v>955.82058449089504</v>
      </c>
      <c r="CF2008" s="99">
        <v>182795.40175247201</v>
      </c>
      <c r="CG2008" s="99">
        <v>1419978.5480957001</v>
      </c>
      <c r="CH2008" s="99">
        <v>193202.62137412999</v>
      </c>
      <c r="CI2008" s="99">
        <v>25773.345644712401</v>
      </c>
      <c r="CJ2008" s="99">
        <v>3241926.2328185998</v>
      </c>
      <c r="CK2008" s="99">
        <v>27845994.576660201</v>
      </c>
      <c r="CL2008" s="99">
        <v>4168556.0608520498</v>
      </c>
      <c r="CM2008" s="166">
        <v>28067.488370418501</v>
      </c>
      <c r="CN2008" s="166">
        <v>4080653.2611999498</v>
      </c>
      <c r="CO2008" s="166">
        <v>30682660.932617199</v>
      </c>
      <c r="CP2008" s="99">
        <v>4168556.0608520498</v>
      </c>
      <c r="CQ2008" s="99">
        <v>869.24078041315101</v>
      </c>
      <c r="CR2008" s="99">
        <v>166148.14692688</v>
      </c>
      <c r="CS2008" s="99">
        <v>1285867.25421143</v>
      </c>
      <c r="CT2008" s="99">
        <v>185143.45709228501</v>
      </c>
      <c r="CU2008" s="98">
        <v>13492.670555655999</v>
      </c>
      <c r="CV2008" s="98">
        <v>3194.935071636</v>
      </c>
      <c r="CW2008" s="98">
        <v>3242700.2427864121</v>
      </c>
      <c r="CX2008" s="98">
        <v>28029957.9755859</v>
      </c>
    </row>
    <row r="2009" spans="1:102" x14ac:dyDescent="0.2">
      <c r="A2009" s="98" t="s">
        <v>185</v>
      </c>
      <c r="B2009" s="100">
        <v>40148</v>
      </c>
      <c r="C2009" s="99">
        <v>0</v>
      </c>
      <c r="D2009" s="99">
        <v>11139.533584237101</v>
      </c>
      <c r="E2009" s="99">
        <v>12811.3028632402</v>
      </c>
      <c r="F2009" s="99">
        <v>7959.7103448510197</v>
      </c>
      <c r="G2009" s="99">
        <v>967.26303707063198</v>
      </c>
      <c r="H2009" s="99">
        <v>0</v>
      </c>
      <c r="I2009" s="99">
        <v>0</v>
      </c>
      <c r="J2009" s="99">
        <v>2372.2353467345201</v>
      </c>
      <c r="K2009" s="99">
        <v>0</v>
      </c>
      <c r="L2009" s="99">
        <v>339.13312331214502</v>
      </c>
      <c r="M2009" s="99">
        <v>207.855314999819</v>
      </c>
      <c r="N2009" s="99">
        <v>7685.7830740809404</v>
      </c>
      <c r="O2009" s="99">
        <v>116.784914216027</v>
      </c>
      <c r="P2009" s="99">
        <v>0</v>
      </c>
      <c r="Q2009" s="99">
        <v>15710.779184937501</v>
      </c>
      <c r="R2009" s="99">
        <v>50.779604932759</v>
      </c>
      <c r="S2009" s="99">
        <v>0</v>
      </c>
      <c r="T2009" s="99">
        <v>29.422778916778</v>
      </c>
      <c r="U2009" s="99">
        <v>2398.0488031208502</v>
      </c>
      <c r="V2009" s="99">
        <v>0</v>
      </c>
      <c r="W2009" s="99">
        <v>997117.67367553699</v>
      </c>
      <c r="X2009" s="99">
        <v>1748746.7944946301</v>
      </c>
      <c r="Y2009" s="99">
        <v>880817.16175842297</v>
      </c>
      <c r="Z2009" s="99">
        <v>183807.493398666</v>
      </c>
      <c r="AA2009" s="99">
        <v>0</v>
      </c>
      <c r="AB2009" s="99">
        <v>0</v>
      </c>
      <c r="AC2009" s="99">
        <v>841021.00105285598</v>
      </c>
      <c r="AD2009" s="99">
        <v>0</v>
      </c>
      <c r="AE2009" s="99">
        <v>37688.438333034501</v>
      </c>
      <c r="AF2009" s="99">
        <v>36962.125451564803</v>
      </c>
      <c r="AG2009" s="99">
        <v>944192.50032806396</v>
      </c>
      <c r="AH2009" s="99">
        <v>6471.0842754244804</v>
      </c>
      <c r="AI2009" s="99">
        <v>0</v>
      </c>
      <c r="AJ2009" s="99">
        <v>1718394.2400970501</v>
      </c>
      <c r="AK2009" s="99">
        <v>9092.3194326162302</v>
      </c>
      <c r="AL2009" s="99">
        <v>0</v>
      </c>
      <c r="AM2009" s="99">
        <v>5511.2154399752599</v>
      </c>
      <c r="AN2009" s="99">
        <v>850299.97067260696</v>
      </c>
      <c r="AO2009" s="99">
        <v>0</v>
      </c>
      <c r="AP2009" s="99">
        <v>8743121.9246826209</v>
      </c>
      <c r="AQ2009" s="99">
        <v>15110285.235595699</v>
      </c>
      <c r="AR2009" s="99">
        <v>7963768.47802734</v>
      </c>
      <c r="AS2009" s="99">
        <v>1435691.54510498</v>
      </c>
      <c r="AT2009" s="99">
        <v>0</v>
      </c>
      <c r="AU2009" s="99">
        <v>0</v>
      </c>
      <c r="AV2009" s="99">
        <v>2928731.0764465299</v>
      </c>
      <c r="AW2009" s="99">
        <v>0</v>
      </c>
      <c r="AX2009" s="99">
        <v>299640.36066436803</v>
      </c>
      <c r="AY2009" s="99">
        <v>306173.67634964001</v>
      </c>
      <c r="AZ2009" s="99">
        <v>8508912.8376464806</v>
      </c>
      <c r="BA2009" s="99">
        <v>56071.189283371001</v>
      </c>
      <c r="BB2009" s="99">
        <v>0</v>
      </c>
      <c r="BC2009" s="99">
        <v>14714789.319458</v>
      </c>
      <c r="BD2009" s="99">
        <v>71717.992336273193</v>
      </c>
      <c r="BE2009" s="99">
        <v>0</v>
      </c>
      <c r="BF2009" s="99">
        <v>43536.448679447203</v>
      </c>
      <c r="BG2009" s="99">
        <v>2947222.3403930701</v>
      </c>
      <c r="BH2009" s="99">
        <v>0</v>
      </c>
      <c r="BI2009" s="99">
        <v>980287.30548858596</v>
      </c>
      <c r="BJ2009" s="99">
        <v>2645663.1184997601</v>
      </c>
      <c r="BK2009" s="99">
        <v>1472696.7487945601</v>
      </c>
      <c r="BL2009" s="99">
        <v>203174.079191208</v>
      </c>
      <c r="BM2009" s="99">
        <v>0</v>
      </c>
      <c r="BN2009" s="99">
        <v>0</v>
      </c>
      <c r="BO2009" s="99">
        <v>0</v>
      </c>
      <c r="BP2009" s="99">
        <v>0</v>
      </c>
      <c r="BQ2009" s="99">
        <v>0</v>
      </c>
      <c r="BR2009" s="99">
        <v>42802.405069351204</v>
      </c>
      <c r="BS2009" s="99">
        <v>1197748.7666015599</v>
      </c>
      <c r="BT2009" s="99">
        <v>11005.638807416</v>
      </c>
      <c r="BU2009" s="99">
        <v>0</v>
      </c>
      <c r="BV2009" s="99">
        <v>2384281.4735412602</v>
      </c>
      <c r="BW2009" s="99">
        <v>8758.7190642356909</v>
      </c>
      <c r="BX2009" s="99">
        <v>0</v>
      </c>
      <c r="BY2009" s="99">
        <v>0</v>
      </c>
      <c r="BZ2009" s="99">
        <v>0</v>
      </c>
      <c r="CA2009" s="99">
        <v>24053.7369568348</v>
      </c>
      <c r="CB2009" s="99">
        <v>2744471.3979492201</v>
      </c>
      <c r="CC2009" s="99">
        <v>23831005.813720699</v>
      </c>
      <c r="CD2009" s="99">
        <v>3659800.5001220698</v>
      </c>
      <c r="CE2009" s="99">
        <v>985.67271535843599</v>
      </c>
      <c r="CF2009" s="99">
        <v>189262.89595413199</v>
      </c>
      <c r="CG2009" s="99">
        <v>1475888.5284271201</v>
      </c>
      <c r="CH2009" s="99">
        <v>203788.19787025501</v>
      </c>
      <c r="CI2009" s="99">
        <v>24921.1974282265</v>
      </c>
      <c r="CJ2009" s="99">
        <v>2930088.0244751</v>
      </c>
      <c r="CK2009" s="99">
        <v>25278525.486816399</v>
      </c>
      <c r="CL2009" s="99">
        <v>3860497.2124633798</v>
      </c>
      <c r="CM2009" s="166">
        <v>27280.071951150901</v>
      </c>
      <c r="CN2009" s="166">
        <v>3770376.3135376</v>
      </c>
      <c r="CO2009" s="166">
        <v>28266510.1945801</v>
      </c>
      <c r="CP2009" s="99">
        <v>3860497.2124633798</v>
      </c>
      <c r="CQ2009" s="99">
        <v>904.95696792006504</v>
      </c>
      <c r="CR2009" s="99">
        <v>172970.13513755801</v>
      </c>
      <c r="CS2009" s="99">
        <v>1345512.5366058301</v>
      </c>
      <c r="CT2009" s="99">
        <v>195415.47268486</v>
      </c>
      <c r="CU2009" s="98">
        <v>12856.065944462</v>
      </c>
      <c r="CV2009" s="98">
        <v>3305.1719918210001</v>
      </c>
      <c r="CW2009" s="98">
        <v>2933734.2939033522</v>
      </c>
      <c r="CX2009" s="98">
        <v>25306894.34214782</v>
      </c>
    </row>
    <row r="2010" spans="1:102" x14ac:dyDescent="0.2">
      <c r="A2010" s="98" t="s">
        <v>185</v>
      </c>
      <c r="B2010" s="100">
        <v>40238</v>
      </c>
      <c r="C2010" s="99">
        <v>0</v>
      </c>
      <c r="D2010" s="99">
        <v>12087.721143484099</v>
      </c>
      <c r="E2010" s="99">
        <v>12904.0068337917</v>
      </c>
      <c r="F2010" s="99">
        <v>8164.8391645550701</v>
      </c>
      <c r="G2010" s="99">
        <v>994.45785455405701</v>
      </c>
      <c r="H2010" s="99">
        <v>0</v>
      </c>
      <c r="I2010" s="99">
        <v>0</v>
      </c>
      <c r="J2010" s="99">
        <v>2452.9553351998302</v>
      </c>
      <c r="K2010" s="99">
        <v>0</v>
      </c>
      <c r="L2010" s="99">
        <v>446.111984163523</v>
      </c>
      <c r="M2010" s="99">
        <v>214.82819073460999</v>
      </c>
      <c r="N2010" s="99">
        <v>7809.53910398483</v>
      </c>
      <c r="O2010" s="99">
        <v>132.65309700742401</v>
      </c>
      <c r="P2010" s="99">
        <v>0</v>
      </c>
      <c r="Q2010" s="99">
        <v>16459.004279375102</v>
      </c>
      <c r="R2010" s="99">
        <v>51.347529053688</v>
      </c>
      <c r="S2010" s="99">
        <v>0</v>
      </c>
      <c r="T2010" s="99">
        <v>19.836411846335999</v>
      </c>
      <c r="U2010" s="99">
        <v>2467.7934295535101</v>
      </c>
      <c r="V2010" s="99">
        <v>0</v>
      </c>
      <c r="W2010" s="99">
        <v>1173200.8290557901</v>
      </c>
      <c r="X2010" s="99">
        <v>1764985.7336730999</v>
      </c>
      <c r="Y2010" s="99">
        <v>936484.31687164295</v>
      </c>
      <c r="Z2010" s="99">
        <v>187849.879659653</v>
      </c>
      <c r="AA2010" s="99">
        <v>0</v>
      </c>
      <c r="AB2010" s="99">
        <v>0</v>
      </c>
      <c r="AC2010" s="99">
        <v>874774.71044158901</v>
      </c>
      <c r="AD2010" s="99">
        <v>0</v>
      </c>
      <c r="AE2010" s="99">
        <v>25172.569630384402</v>
      </c>
      <c r="AF2010" s="99">
        <v>37721.293691635103</v>
      </c>
      <c r="AG2010" s="99">
        <v>994582.24696350098</v>
      </c>
      <c r="AH2010" s="99">
        <v>7321.33684259653</v>
      </c>
      <c r="AI2010" s="99">
        <v>0</v>
      </c>
      <c r="AJ2010" s="99">
        <v>1902842.2124481199</v>
      </c>
      <c r="AK2010" s="99">
        <v>9197.3773704767209</v>
      </c>
      <c r="AL2010" s="99">
        <v>0</v>
      </c>
      <c r="AM2010" s="99">
        <v>1848.1452670246399</v>
      </c>
      <c r="AN2010" s="99">
        <v>877132.51260376</v>
      </c>
      <c r="AO2010" s="99">
        <v>0</v>
      </c>
      <c r="AP2010" s="99">
        <v>10762335.9030762</v>
      </c>
      <c r="AQ2010" s="99">
        <v>15311811.489135699</v>
      </c>
      <c r="AR2010" s="99">
        <v>8492183.5982665997</v>
      </c>
      <c r="AS2010" s="99">
        <v>1477989.84507751</v>
      </c>
      <c r="AT2010" s="99">
        <v>0</v>
      </c>
      <c r="AU2010" s="99">
        <v>0</v>
      </c>
      <c r="AV2010" s="99">
        <v>3052791.3923034701</v>
      </c>
      <c r="AW2010" s="99">
        <v>0</v>
      </c>
      <c r="AX2010" s="99">
        <v>215654.007837296</v>
      </c>
      <c r="AY2010" s="99">
        <v>315487.87749099702</v>
      </c>
      <c r="AZ2010" s="99">
        <v>8955310.1071777306</v>
      </c>
      <c r="BA2010" s="99">
        <v>63652.326027393297</v>
      </c>
      <c r="BB2010" s="99">
        <v>0</v>
      </c>
      <c r="BC2010" s="99">
        <v>16443591.2137451</v>
      </c>
      <c r="BD2010" s="99">
        <v>75257.354472160296</v>
      </c>
      <c r="BE2010" s="99">
        <v>0</v>
      </c>
      <c r="BF2010" s="99">
        <v>15542.2944186926</v>
      </c>
      <c r="BG2010" s="99">
        <v>3065700.31884766</v>
      </c>
      <c r="BH2010" s="99">
        <v>0</v>
      </c>
      <c r="BI2010" s="99">
        <v>1243433.4485778799</v>
      </c>
      <c r="BJ2010" s="99">
        <v>2731796.9656982399</v>
      </c>
      <c r="BK2010" s="99">
        <v>1565571.09765625</v>
      </c>
      <c r="BL2010" s="99">
        <v>208773.36511993399</v>
      </c>
      <c r="BM2010" s="99">
        <v>0</v>
      </c>
      <c r="BN2010" s="99">
        <v>0</v>
      </c>
      <c r="BO2010" s="99">
        <v>0</v>
      </c>
      <c r="BP2010" s="99">
        <v>0</v>
      </c>
      <c r="BQ2010" s="99">
        <v>0</v>
      </c>
      <c r="BR2010" s="99">
        <v>44177.073497295401</v>
      </c>
      <c r="BS2010" s="99">
        <v>1286557.1304321301</v>
      </c>
      <c r="BT2010" s="99">
        <v>12339.8851245642</v>
      </c>
      <c r="BU2010" s="99">
        <v>0</v>
      </c>
      <c r="BV2010" s="99">
        <v>2612998.9359130901</v>
      </c>
      <c r="BW2010" s="99">
        <v>9035.6465264558792</v>
      </c>
      <c r="BX2010" s="99">
        <v>0</v>
      </c>
      <c r="BY2010" s="99">
        <v>0</v>
      </c>
      <c r="BZ2010" s="99">
        <v>0</v>
      </c>
      <c r="CA2010" s="99">
        <v>24972.393372774099</v>
      </c>
      <c r="CB2010" s="99">
        <v>2965575.1368408198</v>
      </c>
      <c r="CC2010" s="99">
        <v>25743509.2258301</v>
      </c>
      <c r="CD2010" s="99">
        <v>3903112.8326721201</v>
      </c>
      <c r="CE2010" s="99">
        <v>997.30577950924601</v>
      </c>
      <c r="CF2010" s="99">
        <v>189222.02270698501</v>
      </c>
      <c r="CG2010" s="99">
        <v>1484313.60437012</v>
      </c>
      <c r="CH2010" s="99">
        <v>207669.97706604001</v>
      </c>
      <c r="CI2010" s="99">
        <v>26001.1986522675</v>
      </c>
      <c r="CJ2010" s="99">
        <v>3156704.87994385</v>
      </c>
      <c r="CK2010" s="99">
        <v>27445747.1572266</v>
      </c>
      <c r="CL2010" s="99">
        <v>4113670.8037109398</v>
      </c>
      <c r="CM2010" s="166">
        <v>28423.363168954798</v>
      </c>
      <c r="CN2010" s="166">
        <v>4040644.7305297898</v>
      </c>
      <c r="CO2010" s="166">
        <v>30487419.248779301</v>
      </c>
      <c r="CP2010" s="99">
        <v>4113670.8037109398</v>
      </c>
      <c r="CQ2010" s="99">
        <v>932.80965904146399</v>
      </c>
      <c r="CR2010" s="99">
        <v>177296.70520591701</v>
      </c>
      <c r="CS2010" s="99">
        <v>1390498.56271362</v>
      </c>
      <c r="CT2010" s="99">
        <v>198131.214267731</v>
      </c>
      <c r="CU2010" s="98">
        <v>12923.042790025</v>
      </c>
      <c r="CV2010" s="98">
        <v>3404.541524015</v>
      </c>
      <c r="CW2010" s="98">
        <v>3154797.1595478049</v>
      </c>
      <c r="CX2010" s="98">
        <v>27227822.830200221</v>
      </c>
    </row>
    <row r="2011" spans="1:102" x14ac:dyDescent="0.2">
      <c r="A2011" s="98" t="s">
        <v>185</v>
      </c>
      <c r="B2011" s="100">
        <v>40330</v>
      </c>
      <c r="C2011" s="99">
        <v>0</v>
      </c>
      <c r="D2011" s="99">
        <v>12100.146692275999</v>
      </c>
      <c r="E2011" s="99">
        <v>12957.551136612899</v>
      </c>
      <c r="F2011" s="99">
        <v>8305.6500242948496</v>
      </c>
      <c r="G2011" s="99">
        <v>1003.8825403004899</v>
      </c>
      <c r="H2011" s="99">
        <v>0</v>
      </c>
      <c r="I2011" s="99">
        <v>0</v>
      </c>
      <c r="J2011" s="99">
        <v>2508.03601908684</v>
      </c>
      <c r="K2011" s="99">
        <v>0</v>
      </c>
      <c r="L2011" s="99">
        <v>459.68752935901301</v>
      </c>
      <c r="M2011" s="99">
        <v>224.33786859735801</v>
      </c>
      <c r="N2011" s="99">
        <v>7918.52135723829</v>
      </c>
      <c r="O2011" s="99">
        <v>139.02105093188601</v>
      </c>
      <c r="P2011" s="99">
        <v>0</v>
      </c>
      <c r="Q2011" s="99">
        <v>16448.893412351601</v>
      </c>
      <c r="R2011" s="99">
        <v>51.454404648859096</v>
      </c>
      <c r="S2011" s="99">
        <v>0</v>
      </c>
      <c r="T2011" s="99">
        <v>17.427061946829799</v>
      </c>
      <c r="U2011" s="99">
        <v>2520.54550805688</v>
      </c>
      <c r="V2011" s="99">
        <v>0</v>
      </c>
      <c r="W2011" s="99">
        <v>1174053.19883728</v>
      </c>
      <c r="X2011" s="99">
        <v>1758412.1307678199</v>
      </c>
      <c r="Y2011" s="99">
        <v>943049.78613281297</v>
      </c>
      <c r="Z2011" s="99">
        <v>189773.84788513201</v>
      </c>
      <c r="AA2011" s="99">
        <v>0</v>
      </c>
      <c r="AB2011" s="99">
        <v>0</v>
      </c>
      <c r="AC2011" s="99">
        <v>895908.13053893996</v>
      </c>
      <c r="AD2011" s="99">
        <v>0</v>
      </c>
      <c r="AE2011" s="99">
        <v>23939.759149312998</v>
      </c>
      <c r="AF2011" s="99">
        <v>39562.642351150498</v>
      </c>
      <c r="AG2011" s="99">
        <v>986218.22387695301</v>
      </c>
      <c r="AH2011" s="99">
        <v>6993.1908035278302</v>
      </c>
      <c r="AI2011" s="99">
        <v>0</v>
      </c>
      <c r="AJ2011" s="99">
        <v>1844924.53927612</v>
      </c>
      <c r="AK2011" s="99">
        <v>9031.0772479772604</v>
      </c>
      <c r="AL2011" s="99">
        <v>0</v>
      </c>
      <c r="AM2011" s="99">
        <v>1461.2500068843401</v>
      </c>
      <c r="AN2011" s="99">
        <v>898239.02095031703</v>
      </c>
      <c r="AO2011" s="99">
        <v>0</v>
      </c>
      <c r="AP2011" s="99">
        <v>9973617.5683593806</v>
      </c>
      <c r="AQ2011" s="99">
        <v>15372553.9700928</v>
      </c>
      <c r="AR2011" s="99">
        <v>8626356.7032470703</v>
      </c>
      <c r="AS2011" s="99">
        <v>1488467.8572082501</v>
      </c>
      <c r="AT2011" s="99">
        <v>0</v>
      </c>
      <c r="AU2011" s="99">
        <v>0</v>
      </c>
      <c r="AV2011" s="99">
        <v>3159114.2160949698</v>
      </c>
      <c r="AW2011" s="99">
        <v>0</v>
      </c>
      <c r="AX2011" s="99">
        <v>207572.47904586801</v>
      </c>
      <c r="AY2011" s="99">
        <v>330756.64179229701</v>
      </c>
      <c r="AZ2011" s="99">
        <v>8997540.7341308594</v>
      </c>
      <c r="BA2011" s="99">
        <v>63058.5208873749</v>
      </c>
      <c r="BB2011" s="99">
        <v>0</v>
      </c>
      <c r="BC2011" s="99">
        <v>15882559.4538574</v>
      </c>
      <c r="BD2011" s="99">
        <v>73101.301532745405</v>
      </c>
      <c r="BE2011" s="99">
        <v>0</v>
      </c>
      <c r="BF2011" s="99">
        <v>13199.544597148901</v>
      </c>
      <c r="BG2011" s="99">
        <v>3164016.2933044401</v>
      </c>
      <c r="BH2011" s="99">
        <v>0</v>
      </c>
      <c r="BI2011" s="99">
        <v>1147656.00323486</v>
      </c>
      <c r="BJ2011" s="99">
        <v>2776776.3628845201</v>
      </c>
      <c r="BK2011" s="99">
        <v>1627285.4857330299</v>
      </c>
      <c r="BL2011" s="99">
        <v>214405.43073081999</v>
      </c>
      <c r="BM2011" s="99">
        <v>0</v>
      </c>
      <c r="BN2011" s="99">
        <v>0</v>
      </c>
      <c r="BO2011" s="99">
        <v>0</v>
      </c>
      <c r="BP2011" s="99">
        <v>0</v>
      </c>
      <c r="BQ2011" s="99">
        <v>0</v>
      </c>
      <c r="BR2011" s="99">
        <v>46338.668089866602</v>
      </c>
      <c r="BS2011" s="99">
        <v>1328330.18188477</v>
      </c>
      <c r="BT2011" s="99">
        <v>12124.202658414801</v>
      </c>
      <c r="BU2011" s="99">
        <v>0</v>
      </c>
      <c r="BV2011" s="99">
        <v>2527207.80078125</v>
      </c>
      <c r="BW2011" s="99">
        <v>8859.5050642490405</v>
      </c>
      <c r="BX2011" s="99">
        <v>0</v>
      </c>
      <c r="BY2011" s="99">
        <v>0</v>
      </c>
      <c r="BZ2011" s="99">
        <v>0</v>
      </c>
      <c r="CA2011" s="99">
        <v>25008.4206330776</v>
      </c>
      <c r="CB2011" s="99">
        <v>2898269.2874145498</v>
      </c>
      <c r="CC2011" s="99">
        <v>25513504.1489258</v>
      </c>
      <c r="CD2011" s="99">
        <v>3925608.9202880901</v>
      </c>
      <c r="CE2011" s="99">
        <v>997.79032800346602</v>
      </c>
      <c r="CF2011" s="99">
        <v>188064.05058860799</v>
      </c>
      <c r="CG2011" s="99">
        <v>1477849.3228759801</v>
      </c>
      <c r="CH2011" s="99">
        <v>213801.61360931399</v>
      </c>
      <c r="CI2011" s="99">
        <v>26060.236293554299</v>
      </c>
      <c r="CJ2011" s="99">
        <v>3088319.0609741202</v>
      </c>
      <c r="CK2011" s="99">
        <v>26971332.2585449</v>
      </c>
      <c r="CL2011" s="99">
        <v>4140554.9722290002</v>
      </c>
      <c r="CM2011" s="166">
        <v>28542.116927623701</v>
      </c>
      <c r="CN2011" s="166">
        <v>3989667.94354248</v>
      </c>
      <c r="CO2011" s="166">
        <v>30113054.809814502</v>
      </c>
      <c r="CP2011" s="99">
        <v>4140554.9722290002</v>
      </c>
      <c r="CQ2011" s="99">
        <v>940.37092371284996</v>
      </c>
      <c r="CR2011" s="99">
        <v>178959.43440055801</v>
      </c>
      <c r="CS2011" s="99">
        <v>1401052.8549804699</v>
      </c>
      <c r="CT2011" s="99">
        <v>204902.09012031599</v>
      </c>
      <c r="CU2011" s="98">
        <v>12969.004131064999</v>
      </c>
      <c r="CV2011" s="98">
        <v>3473.607236841</v>
      </c>
      <c r="CW2011" s="98">
        <v>3086333.3380031576</v>
      </c>
      <c r="CX2011" s="98">
        <v>26991353.47180178</v>
      </c>
    </row>
    <row r="2012" spans="1:102" x14ac:dyDescent="0.2">
      <c r="A2012" s="98" t="s">
        <v>185</v>
      </c>
      <c r="B2012" s="100">
        <v>40422</v>
      </c>
      <c r="C2012" s="99">
        <v>0</v>
      </c>
      <c r="D2012" s="99">
        <v>11595.142923355101</v>
      </c>
      <c r="E2012" s="99">
        <v>13135.296848774</v>
      </c>
      <c r="F2012" s="99">
        <v>8532.5395768880808</v>
      </c>
      <c r="G2012" s="99">
        <v>1018.45298341662</v>
      </c>
      <c r="H2012" s="99">
        <v>0</v>
      </c>
      <c r="I2012" s="99">
        <v>0</v>
      </c>
      <c r="J2012" s="99">
        <v>2532.2756869792902</v>
      </c>
      <c r="K2012" s="99">
        <v>0</v>
      </c>
      <c r="L2012" s="99">
        <v>314.00511350482702</v>
      </c>
      <c r="M2012" s="99">
        <v>226.96132803149499</v>
      </c>
      <c r="N2012" s="99">
        <v>8020.44270414114</v>
      </c>
      <c r="O2012" s="99">
        <v>134.32510536164</v>
      </c>
      <c r="P2012" s="99">
        <v>0</v>
      </c>
      <c r="Q2012" s="99">
        <v>16035.5778644085</v>
      </c>
      <c r="R2012" s="99">
        <v>57.484658183530001</v>
      </c>
      <c r="S2012" s="99">
        <v>0</v>
      </c>
      <c r="T2012" s="99">
        <v>21.291336077731099</v>
      </c>
      <c r="U2012" s="99">
        <v>2545.7319938242399</v>
      </c>
      <c r="V2012" s="99">
        <v>0</v>
      </c>
      <c r="W2012" s="99">
        <v>1007875.53175354</v>
      </c>
      <c r="X2012" s="99">
        <v>1767033.3121795701</v>
      </c>
      <c r="Y2012" s="99">
        <v>952976.441017151</v>
      </c>
      <c r="Z2012" s="99">
        <v>193473.93367385899</v>
      </c>
      <c r="AA2012" s="99">
        <v>0</v>
      </c>
      <c r="AB2012" s="99">
        <v>0</v>
      </c>
      <c r="AC2012" s="99">
        <v>901224.01788330101</v>
      </c>
      <c r="AD2012" s="99">
        <v>0</v>
      </c>
      <c r="AE2012" s="99">
        <v>13910.507613420499</v>
      </c>
      <c r="AF2012" s="99">
        <v>40391.6267786026</v>
      </c>
      <c r="AG2012" s="99">
        <v>993649.462417603</v>
      </c>
      <c r="AH2012" s="99">
        <v>6862.6150433421099</v>
      </c>
      <c r="AI2012" s="99">
        <v>0</v>
      </c>
      <c r="AJ2012" s="99">
        <v>1703556.71395874</v>
      </c>
      <c r="AK2012" s="99">
        <v>9215.9146764278394</v>
      </c>
      <c r="AL2012" s="99">
        <v>0</v>
      </c>
      <c r="AM2012" s="99">
        <v>1532.44772064686</v>
      </c>
      <c r="AN2012" s="99">
        <v>904151.57475280797</v>
      </c>
      <c r="AO2012" s="99">
        <v>0</v>
      </c>
      <c r="AP2012" s="99">
        <v>9020742.2171630897</v>
      </c>
      <c r="AQ2012" s="99">
        <v>15386528.572265601</v>
      </c>
      <c r="AR2012" s="99">
        <v>8710701.6668701209</v>
      </c>
      <c r="AS2012" s="99">
        <v>1524731.5971832301</v>
      </c>
      <c r="AT2012" s="99">
        <v>0</v>
      </c>
      <c r="AU2012" s="99">
        <v>0</v>
      </c>
      <c r="AV2012" s="99">
        <v>3191498.0715026902</v>
      </c>
      <c r="AW2012" s="99">
        <v>0</v>
      </c>
      <c r="AX2012" s="99">
        <v>125716.869885445</v>
      </c>
      <c r="AY2012" s="99">
        <v>336998.85578536999</v>
      </c>
      <c r="AZ2012" s="99">
        <v>9018894.6760253906</v>
      </c>
      <c r="BA2012" s="99">
        <v>59658.779067039497</v>
      </c>
      <c r="BB2012" s="99">
        <v>0</v>
      </c>
      <c r="BC2012" s="99">
        <v>14623224.087524399</v>
      </c>
      <c r="BD2012" s="99">
        <v>83530.117942810102</v>
      </c>
      <c r="BE2012" s="99">
        <v>0</v>
      </c>
      <c r="BF2012" s="99">
        <v>16963.776656627699</v>
      </c>
      <c r="BG2012" s="99">
        <v>3203798.9215393099</v>
      </c>
      <c r="BH2012" s="99">
        <v>0</v>
      </c>
      <c r="BI2012" s="99">
        <v>1070900.2425079299</v>
      </c>
      <c r="BJ2012" s="99">
        <v>2742990.8453064002</v>
      </c>
      <c r="BK2012" s="99">
        <v>1579831.0458374</v>
      </c>
      <c r="BL2012" s="99">
        <v>219537.16028404201</v>
      </c>
      <c r="BM2012" s="99">
        <v>0</v>
      </c>
      <c r="BN2012" s="99">
        <v>0</v>
      </c>
      <c r="BO2012" s="99">
        <v>0</v>
      </c>
      <c r="BP2012" s="99">
        <v>0</v>
      </c>
      <c r="BQ2012" s="99">
        <v>0</v>
      </c>
      <c r="BR2012" s="99">
        <v>46694.271297454798</v>
      </c>
      <c r="BS2012" s="99">
        <v>1260841.8694152799</v>
      </c>
      <c r="BT2012" s="99">
        <v>11641.094315052</v>
      </c>
      <c r="BU2012" s="99">
        <v>0</v>
      </c>
      <c r="BV2012" s="99">
        <v>2470396.3474731399</v>
      </c>
      <c r="BW2012" s="99">
        <v>10621.9195584059</v>
      </c>
      <c r="BX2012" s="99">
        <v>0</v>
      </c>
      <c r="BY2012" s="99">
        <v>0</v>
      </c>
      <c r="BZ2012" s="99">
        <v>0</v>
      </c>
      <c r="CA2012" s="99">
        <v>24651.092780351599</v>
      </c>
      <c r="CB2012" s="99">
        <v>2770973.4731750502</v>
      </c>
      <c r="CC2012" s="99">
        <v>24436999.6166992</v>
      </c>
      <c r="CD2012" s="99">
        <v>3807946.9357910198</v>
      </c>
      <c r="CE2012" s="99">
        <v>1017.4159356653699</v>
      </c>
      <c r="CF2012" s="99">
        <v>192447.908382416</v>
      </c>
      <c r="CG2012" s="99">
        <v>1517917.4841308601</v>
      </c>
      <c r="CH2012" s="99">
        <v>220645.516914368</v>
      </c>
      <c r="CI2012" s="99">
        <v>25736.8374946117</v>
      </c>
      <c r="CJ2012" s="99">
        <v>2961730.8860168499</v>
      </c>
      <c r="CK2012" s="99">
        <v>25796467.604492199</v>
      </c>
      <c r="CL2012" s="99">
        <v>4026976.7821350102</v>
      </c>
      <c r="CM2012" s="166">
        <v>28247.087163448301</v>
      </c>
      <c r="CN2012" s="166">
        <v>3866203.1909790002</v>
      </c>
      <c r="CO2012" s="166">
        <v>28994650.972167999</v>
      </c>
      <c r="CP2012" s="99">
        <v>4026976.7821350102</v>
      </c>
      <c r="CQ2012" s="99">
        <v>950.68680390715599</v>
      </c>
      <c r="CR2012" s="99">
        <v>182705.48915481599</v>
      </c>
      <c r="CS2012" s="99">
        <v>1426828.19920349</v>
      </c>
      <c r="CT2012" s="99">
        <v>210357.74309539801</v>
      </c>
      <c r="CU2012" s="98">
        <v>13140.018520674001</v>
      </c>
      <c r="CV2012" s="98">
        <v>3510.6398101740001</v>
      </c>
      <c r="CW2012" s="98">
        <v>2963421.3815574665</v>
      </c>
      <c r="CX2012" s="98">
        <v>25954917.100830059</v>
      </c>
    </row>
    <row r="2013" spans="1:102" x14ac:dyDescent="0.2">
      <c r="A2013" s="98" t="s">
        <v>185</v>
      </c>
      <c r="B2013" s="100">
        <v>40513</v>
      </c>
      <c r="C2013" s="99">
        <v>0</v>
      </c>
      <c r="D2013" s="99">
        <v>11496.273024678199</v>
      </c>
      <c r="E2013" s="99">
        <v>13149.158500671399</v>
      </c>
      <c r="F2013" s="99">
        <v>8592.5183666944504</v>
      </c>
      <c r="G2013" s="99">
        <v>1056.1664220243699</v>
      </c>
      <c r="H2013" s="99">
        <v>0</v>
      </c>
      <c r="I2013" s="99">
        <v>0</v>
      </c>
      <c r="J2013" s="99">
        <v>2594.4458832442801</v>
      </c>
      <c r="K2013" s="99">
        <v>0</v>
      </c>
      <c r="L2013" s="99">
        <v>308.715328227729</v>
      </c>
      <c r="M2013" s="99">
        <v>227.58025218173901</v>
      </c>
      <c r="N2013" s="99">
        <v>8029.9680056571997</v>
      </c>
      <c r="O2013" s="99">
        <v>128.95199975371401</v>
      </c>
      <c r="P2013" s="99">
        <v>0</v>
      </c>
      <c r="Q2013" s="99">
        <v>16097.355853557599</v>
      </c>
      <c r="R2013" s="99">
        <v>51.802247153595097</v>
      </c>
      <c r="S2013" s="99">
        <v>0</v>
      </c>
      <c r="T2013" s="99">
        <v>25.835335479117902</v>
      </c>
      <c r="U2013" s="99">
        <v>2605.2068216502698</v>
      </c>
      <c r="V2013" s="99">
        <v>0</v>
      </c>
      <c r="W2013" s="99">
        <v>1058873.7327880899</v>
      </c>
      <c r="X2013" s="99">
        <v>1752821.0340881301</v>
      </c>
      <c r="Y2013" s="99">
        <v>954919.93441772496</v>
      </c>
      <c r="Z2013" s="99">
        <v>196674.08716774001</v>
      </c>
      <c r="AA2013" s="99">
        <v>0</v>
      </c>
      <c r="AB2013" s="99">
        <v>0</v>
      </c>
      <c r="AC2013" s="99">
        <v>916650.59945678699</v>
      </c>
      <c r="AD2013" s="99">
        <v>0</v>
      </c>
      <c r="AE2013" s="99">
        <v>17075.427252769499</v>
      </c>
      <c r="AF2013" s="99">
        <v>39338.273410797097</v>
      </c>
      <c r="AG2013" s="99">
        <v>986714.48146820103</v>
      </c>
      <c r="AH2013" s="99">
        <v>6025.6855705976504</v>
      </c>
      <c r="AI2013" s="99">
        <v>0</v>
      </c>
      <c r="AJ2013" s="99">
        <v>1769270.1742858901</v>
      </c>
      <c r="AK2013" s="99">
        <v>8587.6755433082599</v>
      </c>
      <c r="AL2013" s="99">
        <v>0</v>
      </c>
      <c r="AM2013" s="99">
        <v>1691.00637097657</v>
      </c>
      <c r="AN2013" s="99">
        <v>921480.70606231701</v>
      </c>
      <c r="AO2013" s="99">
        <v>0</v>
      </c>
      <c r="AP2013" s="99">
        <v>9351831.9635009803</v>
      </c>
      <c r="AQ2013" s="99">
        <v>15372372.247802701</v>
      </c>
      <c r="AR2013" s="99">
        <v>8764232.6480712909</v>
      </c>
      <c r="AS2013" s="99">
        <v>1557190.3578796401</v>
      </c>
      <c r="AT2013" s="99">
        <v>0</v>
      </c>
      <c r="AU2013" s="99">
        <v>0</v>
      </c>
      <c r="AV2013" s="99">
        <v>3285300.0270080599</v>
      </c>
      <c r="AW2013" s="99">
        <v>0</v>
      </c>
      <c r="AX2013" s="99">
        <v>145385.65238952599</v>
      </c>
      <c r="AY2013" s="99">
        <v>331587.26986312901</v>
      </c>
      <c r="AZ2013" s="99">
        <v>9019365.8479003906</v>
      </c>
      <c r="BA2013" s="99">
        <v>54990.632253169999</v>
      </c>
      <c r="BB2013" s="99">
        <v>0</v>
      </c>
      <c r="BC2013" s="99">
        <v>15355048.449707</v>
      </c>
      <c r="BD2013" s="99">
        <v>69819.045158386201</v>
      </c>
      <c r="BE2013" s="99">
        <v>0</v>
      </c>
      <c r="BF2013" s="99">
        <v>18275.8506438732</v>
      </c>
      <c r="BG2013" s="99">
        <v>3293869.9595642099</v>
      </c>
      <c r="BH2013" s="99">
        <v>0</v>
      </c>
      <c r="BI2013" s="99">
        <v>1063016.8515319801</v>
      </c>
      <c r="BJ2013" s="99">
        <v>2739029.06964111</v>
      </c>
      <c r="BK2013" s="99">
        <v>1594978.7740783701</v>
      </c>
      <c r="BL2013" s="99">
        <v>225608.56272315999</v>
      </c>
      <c r="BM2013" s="99">
        <v>0</v>
      </c>
      <c r="BN2013" s="99">
        <v>0</v>
      </c>
      <c r="BO2013" s="99">
        <v>0</v>
      </c>
      <c r="BP2013" s="99">
        <v>0</v>
      </c>
      <c r="BQ2013" s="99">
        <v>0</v>
      </c>
      <c r="BR2013" s="99">
        <v>46428.542010307297</v>
      </c>
      <c r="BS2013" s="99">
        <v>1271833.3717040999</v>
      </c>
      <c r="BT2013" s="99">
        <v>10826.508322715799</v>
      </c>
      <c r="BU2013" s="99">
        <v>0</v>
      </c>
      <c r="BV2013" s="99">
        <v>2518990.6417846698</v>
      </c>
      <c r="BW2013" s="99">
        <v>7977.3417282700502</v>
      </c>
      <c r="BX2013" s="99">
        <v>0</v>
      </c>
      <c r="BY2013" s="99">
        <v>0</v>
      </c>
      <c r="BZ2013" s="99">
        <v>0</v>
      </c>
      <c r="CA2013" s="99">
        <v>24774.3855514526</v>
      </c>
      <c r="CB2013" s="99">
        <v>2803522.00567627</v>
      </c>
      <c r="CC2013" s="99">
        <v>24723660.391845699</v>
      </c>
      <c r="CD2013" s="99">
        <v>3854732.3436889602</v>
      </c>
      <c r="CE2013" s="99">
        <v>1060.9281078577001</v>
      </c>
      <c r="CF2013" s="99">
        <v>198062.94265365601</v>
      </c>
      <c r="CG2013" s="99">
        <v>1567785.5209503199</v>
      </c>
      <c r="CH2013" s="99">
        <v>226028.05258750901</v>
      </c>
      <c r="CI2013" s="99">
        <v>25656.875264883001</v>
      </c>
      <c r="CJ2013" s="99">
        <v>2998840.86859131</v>
      </c>
      <c r="CK2013" s="99">
        <v>26259091.9294434</v>
      </c>
      <c r="CL2013" s="99">
        <v>4078595.8273620601</v>
      </c>
      <c r="CM2013" s="166">
        <v>28213.275064945199</v>
      </c>
      <c r="CN2013" s="166">
        <v>3908628.6733093299</v>
      </c>
      <c r="CO2013" s="166">
        <v>29594481.341796901</v>
      </c>
      <c r="CP2013" s="99">
        <v>4078595.8273620601</v>
      </c>
      <c r="CQ2013" s="99">
        <v>988.33998434245598</v>
      </c>
      <c r="CR2013" s="99">
        <v>186435.473335266</v>
      </c>
      <c r="CS2013" s="99">
        <v>1466593.77003479</v>
      </c>
      <c r="CT2013" s="99">
        <v>218540.81515693699</v>
      </c>
      <c r="CU2013" s="98">
        <v>13166.725771367999</v>
      </c>
      <c r="CV2013" s="98">
        <v>3606.8072235240002</v>
      </c>
      <c r="CW2013" s="98">
        <v>3001584.948329926</v>
      </c>
      <c r="CX2013" s="98">
        <v>26291445.912796021</v>
      </c>
    </row>
    <row r="2014" spans="1:102" x14ac:dyDescent="0.2">
      <c r="A2014" s="98" t="s">
        <v>185</v>
      </c>
      <c r="B2014" s="100">
        <v>40603</v>
      </c>
      <c r="C2014" s="99">
        <v>0</v>
      </c>
      <c r="D2014" s="99">
        <v>11169.0899869204</v>
      </c>
      <c r="E2014" s="99">
        <v>13011.9025235176</v>
      </c>
      <c r="F2014" s="99">
        <v>8599.7870936393701</v>
      </c>
      <c r="G2014" s="99">
        <v>1091.6801750361899</v>
      </c>
      <c r="H2014" s="99">
        <v>0</v>
      </c>
      <c r="I2014" s="99">
        <v>0</v>
      </c>
      <c r="J2014" s="99">
        <v>2669.5991018712498</v>
      </c>
      <c r="K2014" s="99">
        <v>0</v>
      </c>
      <c r="L2014" s="99">
        <v>330.82294194027799</v>
      </c>
      <c r="M2014" s="99">
        <v>223.59217843785899</v>
      </c>
      <c r="N2014" s="99">
        <v>7952.5451989173898</v>
      </c>
      <c r="O2014" s="99">
        <v>0</v>
      </c>
      <c r="P2014" s="99">
        <v>0</v>
      </c>
      <c r="Q2014" s="99">
        <v>15595.619962930699</v>
      </c>
      <c r="R2014" s="99">
        <v>0</v>
      </c>
      <c r="S2014" s="99">
        <v>0</v>
      </c>
      <c r="T2014" s="99">
        <v>90.260845417156801</v>
      </c>
      <c r="U2014" s="99">
        <v>2682.4176791906398</v>
      </c>
      <c r="V2014" s="99">
        <v>0</v>
      </c>
      <c r="W2014" s="99">
        <v>986680.99542999303</v>
      </c>
      <c r="X2014" s="99">
        <v>1717239.33792114</v>
      </c>
      <c r="Y2014" s="99">
        <v>955281.39582824695</v>
      </c>
      <c r="Z2014" s="99">
        <v>202855.203359604</v>
      </c>
      <c r="AA2014" s="99">
        <v>0</v>
      </c>
      <c r="AB2014" s="99">
        <v>0</v>
      </c>
      <c r="AC2014" s="99">
        <v>941469.10629272496</v>
      </c>
      <c r="AD2014" s="99">
        <v>0</v>
      </c>
      <c r="AE2014" s="99">
        <v>18887.7871353626</v>
      </c>
      <c r="AF2014" s="99">
        <v>38979.219542503401</v>
      </c>
      <c r="AG2014" s="99">
        <v>980998.97499084496</v>
      </c>
      <c r="AH2014" s="99">
        <v>0</v>
      </c>
      <c r="AI2014" s="99">
        <v>0</v>
      </c>
      <c r="AJ2014" s="99">
        <v>1638250.6754608201</v>
      </c>
      <c r="AK2014" s="99">
        <v>0</v>
      </c>
      <c r="AL2014" s="99">
        <v>0</v>
      </c>
      <c r="AM2014" s="99">
        <v>13653.222051262899</v>
      </c>
      <c r="AN2014" s="99">
        <v>942957.00443267799</v>
      </c>
      <c r="AO2014" s="99">
        <v>0</v>
      </c>
      <c r="AP2014" s="99">
        <v>8669791.0268554706</v>
      </c>
      <c r="AQ2014" s="99">
        <v>15199224.395873999</v>
      </c>
      <c r="AR2014" s="99">
        <v>8821226.6229247991</v>
      </c>
      <c r="AS2014" s="99">
        <v>1629213.69169617</v>
      </c>
      <c r="AT2014" s="99">
        <v>0</v>
      </c>
      <c r="AU2014" s="99">
        <v>0</v>
      </c>
      <c r="AV2014" s="99">
        <v>3395584.50640869</v>
      </c>
      <c r="AW2014" s="99">
        <v>0</v>
      </c>
      <c r="AX2014" s="99">
        <v>162678.00893783601</v>
      </c>
      <c r="AY2014" s="99">
        <v>331602.41076660203</v>
      </c>
      <c r="AZ2014" s="99">
        <v>9008311.0819091797</v>
      </c>
      <c r="BA2014" s="99">
        <v>0</v>
      </c>
      <c r="BB2014" s="99">
        <v>0</v>
      </c>
      <c r="BC2014" s="99">
        <v>14293391.0910645</v>
      </c>
      <c r="BD2014" s="99">
        <v>0</v>
      </c>
      <c r="BE2014" s="99">
        <v>0</v>
      </c>
      <c r="BF2014" s="99">
        <v>124889.712227821</v>
      </c>
      <c r="BG2014" s="99">
        <v>3403827.0620727502</v>
      </c>
      <c r="BH2014" s="99">
        <v>0</v>
      </c>
      <c r="BI2014" s="99">
        <v>1052840.42997742</v>
      </c>
      <c r="BJ2014" s="99">
        <v>2701969.0835571298</v>
      </c>
      <c r="BK2014" s="99">
        <v>1601014.4870452899</v>
      </c>
      <c r="BL2014" s="99">
        <v>227892.54638862601</v>
      </c>
      <c r="BM2014" s="99">
        <v>0</v>
      </c>
      <c r="BN2014" s="99">
        <v>0</v>
      </c>
      <c r="BO2014" s="99">
        <v>0</v>
      </c>
      <c r="BP2014" s="99">
        <v>0</v>
      </c>
      <c r="BQ2014" s="99">
        <v>0</v>
      </c>
      <c r="BR2014" s="99">
        <v>46130.241691112496</v>
      </c>
      <c r="BS2014" s="99">
        <v>1250627.1742095901</v>
      </c>
      <c r="BT2014" s="99">
        <v>0</v>
      </c>
      <c r="BU2014" s="99">
        <v>0</v>
      </c>
      <c r="BV2014" s="99">
        <v>2441718.3088073698</v>
      </c>
      <c r="BW2014" s="99">
        <v>0</v>
      </c>
      <c r="BX2014" s="99">
        <v>0</v>
      </c>
      <c r="BY2014" s="99">
        <v>0</v>
      </c>
      <c r="BZ2014" s="99">
        <v>0</v>
      </c>
      <c r="CA2014" s="99">
        <v>24176.441645383798</v>
      </c>
      <c r="CB2014" s="99">
        <v>2688992.8066406301</v>
      </c>
      <c r="CC2014" s="99">
        <v>24092979.083007801</v>
      </c>
      <c r="CD2014" s="99">
        <v>3745537.7525634798</v>
      </c>
      <c r="CE2014" s="99">
        <v>1095.1860664188901</v>
      </c>
      <c r="CF2014" s="99">
        <v>204038.094295502</v>
      </c>
      <c r="CG2014" s="99">
        <v>1637322.85723877</v>
      </c>
      <c r="CH2014" s="99">
        <v>227157.524179459</v>
      </c>
      <c r="CI2014" s="99">
        <v>25318.424299478502</v>
      </c>
      <c r="CJ2014" s="99">
        <v>2895711.6471557599</v>
      </c>
      <c r="CK2014" s="99">
        <v>25570885.222412098</v>
      </c>
      <c r="CL2014" s="99">
        <v>3975150.6098022498</v>
      </c>
      <c r="CM2014" s="166">
        <v>27956.7914106846</v>
      </c>
      <c r="CN2014" s="166">
        <v>3852104.1515502902</v>
      </c>
      <c r="CO2014" s="166">
        <v>28965500.2963867</v>
      </c>
      <c r="CP2014" s="99">
        <v>3975150.6098022498</v>
      </c>
      <c r="CQ2014" s="99">
        <v>1022.49738708138</v>
      </c>
      <c r="CR2014" s="99">
        <v>191668.10697937</v>
      </c>
      <c r="CS2014" s="99">
        <v>1526018.04710388</v>
      </c>
      <c r="CT2014" s="99">
        <v>227276.245199203</v>
      </c>
      <c r="CU2014" s="98">
        <v>13028.182876991001</v>
      </c>
      <c r="CV2014" s="98">
        <v>3719.6632916150002</v>
      </c>
      <c r="CW2014" s="98">
        <v>2893030.9009361323</v>
      </c>
      <c r="CX2014" s="98">
        <v>25730301.940246571</v>
      </c>
    </row>
    <row r="2015" spans="1:102" x14ac:dyDescent="0.2">
      <c r="A2015" s="98" t="s">
        <v>185</v>
      </c>
      <c r="B2015" s="100">
        <v>40695</v>
      </c>
      <c r="C2015" s="99">
        <v>0</v>
      </c>
      <c r="D2015" s="99">
        <v>11291.369824051901</v>
      </c>
      <c r="E2015" s="99">
        <v>13056.3295371532</v>
      </c>
      <c r="F2015" s="99">
        <v>8699.0060652494394</v>
      </c>
      <c r="G2015" s="99">
        <v>1150.95065563917</v>
      </c>
      <c r="H2015" s="99">
        <v>0</v>
      </c>
      <c r="I2015" s="99">
        <v>0</v>
      </c>
      <c r="J2015" s="99">
        <v>2717.0443874299499</v>
      </c>
      <c r="K2015" s="99">
        <v>0</v>
      </c>
      <c r="L2015" s="99">
        <v>384.48072956502398</v>
      </c>
      <c r="M2015" s="99">
        <v>233.26252765767299</v>
      </c>
      <c r="N2015" s="99">
        <v>7971.5605012178403</v>
      </c>
      <c r="O2015" s="99">
        <v>0</v>
      </c>
      <c r="P2015" s="99">
        <v>0</v>
      </c>
      <c r="Q2015" s="99">
        <v>15753.621404409399</v>
      </c>
      <c r="R2015" s="99">
        <v>0</v>
      </c>
      <c r="S2015" s="99">
        <v>0</v>
      </c>
      <c r="T2015" s="99">
        <v>76.928991858847397</v>
      </c>
      <c r="U2015" s="99">
        <v>2726.1387986838799</v>
      </c>
      <c r="V2015" s="99">
        <v>0</v>
      </c>
      <c r="W2015" s="99">
        <v>995247.398231506</v>
      </c>
      <c r="X2015" s="99">
        <v>1731456.18867493</v>
      </c>
      <c r="Y2015" s="99">
        <v>974124.09239196801</v>
      </c>
      <c r="Z2015" s="99">
        <v>207303.06162834199</v>
      </c>
      <c r="AA2015" s="99">
        <v>0</v>
      </c>
      <c r="AB2015" s="99">
        <v>0</v>
      </c>
      <c r="AC2015" s="99">
        <v>960030.63235473598</v>
      </c>
      <c r="AD2015" s="99">
        <v>0</v>
      </c>
      <c r="AE2015" s="99">
        <v>22352.953880786899</v>
      </c>
      <c r="AF2015" s="99">
        <v>40377.901424884803</v>
      </c>
      <c r="AG2015" s="99">
        <v>991739.97866821301</v>
      </c>
      <c r="AH2015" s="99">
        <v>0</v>
      </c>
      <c r="AI2015" s="99">
        <v>0</v>
      </c>
      <c r="AJ2015" s="99">
        <v>1711536.7486267099</v>
      </c>
      <c r="AK2015" s="99">
        <v>0</v>
      </c>
      <c r="AL2015" s="99">
        <v>0</v>
      </c>
      <c r="AM2015" s="99">
        <v>10283.094958424599</v>
      </c>
      <c r="AN2015" s="99">
        <v>962117.24324035598</v>
      </c>
      <c r="AO2015" s="99">
        <v>0</v>
      </c>
      <c r="AP2015" s="99">
        <v>9211100.7843017597</v>
      </c>
      <c r="AQ2015" s="99">
        <v>15213554.1413574</v>
      </c>
      <c r="AR2015" s="99">
        <v>8886599.8289794903</v>
      </c>
      <c r="AS2015" s="99">
        <v>1671594.0422821001</v>
      </c>
      <c r="AT2015" s="99">
        <v>0</v>
      </c>
      <c r="AU2015" s="99">
        <v>0</v>
      </c>
      <c r="AV2015" s="99">
        <v>3482323.4454040499</v>
      </c>
      <c r="AW2015" s="99">
        <v>0</v>
      </c>
      <c r="AX2015" s="99">
        <v>193319.180791855</v>
      </c>
      <c r="AY2015" s="99">
        <v>344802.64578247099</v>
      </c>
      <c r="AZ2015" s="99">
        <v>9013044.7001953106</v>
      </c>
      <c r="BA2015" s="99">
        <v>0</v>
      </c>
      <c r="BB2015" s="99">
        <v>0</v>
      </c>
      <c r="BC2015" s="99">
        <v>14932154.0872803</v>
      </c>
      <c r="BD2015" s="99">
        <v>0</v>
      </c>
      <c r="BE2015" s="99">
        <v>0</v>
      </c>
      <c r="BF2015" s="99">
        <v>94002.582082748399</v>
      </c>
      <c r="BG2015" s="99">
        <v>3487212.0982971201</v>
      </c>
      <c r="BH2015" s="99">
        <v>0</v>
      </c>
      <c r="BI2015" s="99">
        <v>1051134.14555359</v>
      </c>
      <c r="BJ2015" s="99">
        <v>2713318.9663391099</v>
      </c>
      <c r="BK2015" s="99">
        <v>1636610.56788635</v>
      </c>
      <c r="BL2015" s="99">
        <v>233166.23154067999</v>
      </c>
      <c r="BM2015" s="99">
        <v>0</v>
      </c>
      <c r="BN2015" s="99">
        <v>0</v>
      </c>
      <c r="BO2015" s="99">
        <v>0</v>
      </c>
      <c r="BP2015" s="99">
        <v>0</v>
      </c>
      <c r="BQ2015" s="99">
        <v>0</v>
      </c>
      <c r="BR2015" s="99">
        <v>48448.657042026498</v>
      </c>
      <c r="BS2015" s="99">
        <v>1278696.2273559601</v>
      </c>
      <c r="BT2015" s="99">
        <v>0</v>
      </c>
      <c r="BU2015" s="99">
        <v>0</v>
      </c>
      <c r="BV2015" s="99">
        <v>2422593.48724365</v>
      </c>
      <c r="BW2015" s="99">
        <v>0</v>
      </c>
      <c r="BX2015" s="99">
        <v>0</v>
      </c>
      <c r="BY2015" s="99">
        <v>0</v>
      </c>
      <c r="BZ2015" s="99">
        <v>0</v>
      </c>
      <c r="CA2015" s="99">
        <v>24292.2853014469</v>
      </c>
      <c r="CB2015" s="99">
        <v>2761756.9877319299</v>
      </c>
      <c r="CC2015" s="99">
        <v>24204057.0788574</v>
      </c>
      <c r="CD2015" s="99">
        <v>3727815.1282653799</v>
      </c>
      <c r="CE2015" s="99">
        <v>1147.2088327556801</v>
      </c>
      <c r="CF2015" s="99">
        <v>206113.51457405099</v>
      </c>
      <c r="CG2015" s="99">
        <v>1662388.30461121</v>
      </c>
      <c r="CH2015" s="99">
        <v>232600.85317039501</v>
      </c>
      <c r="CI2015" s="99">
        <v>25520.356241703001</v>
      </c>
      <c r="CJ2015" s="99">
        <v>2970269.9010925302</v>
      </c>
      <c r="CK2015" s="99">
        <v>26206629.4990234</v>
      </c>
      <c r="CL2015" s="99">
        <v>3961682.3580017099</v>
      </c>
      <c r="CM2015" s="166">
        <v>28205.7195367813</v>
      </c>
      <c r="CN2015" s="166">
        <v>3936709.4742431599</v>
      </c>
      <c r="CO2015" s="166">
        <v>29681863.4462891</v>
      </c>
      <c r="CP2015" s="99">
        <v>3961682.3580017099</v>
      </c>
      <c r="CQ2015" s="99">
        <v>1084.5870106965299</v>
      </c>
      <c r="CR2015" s="99">
        <v>196401.86846542399</v>
      </c>
      <c r="CS2015" s="99">
        <v>1573934.12973022</v>
      </c>
      <c r="CT2015" s="99">
        <v>232671.20952796901</v>
      </c>
      <c r="CU2015" s="98">
        <v>13065.611195164</v>
      </c>
      <c r="CV2015" s="98">
        <v>3825.5323129570002</v>
      </c>
      <c r="CW2015" s="98">
        <v>2967870.5023059808</v>
      </c>
      <c r="CX2015" s="98">
        <v>25866445.383468609</v>
      </c>
    </row>
    <row r="2016" spans="1:102" x14ac:dyDescent="0.2">
      <c r="A2016" s="98" t="s">
        <v>185</v>
      </c>
      <c r="B2016" s="100">
        <v>40787</v>
      </c>
      <c r="C2016" s="99">
        <v>0</v>
      </c>
      <c r="D2016" s="99">
        <v>11364.417777299899</v>
      </c>
      <c r="E2016" s="99">
        <v>12797.5534030199</v>
      </c>
      <c r="F2016" s="99">
        <v>8619.0962295532208</v>
      </c>
      <c r="G2016" s="99">
        <v>1169.2871275693201</v>
      </c>
      <c r="H2016" s="99">
        <v>0</v>
      </c>
      <c r="I2016" s="99">
        <v>0</v>
      </c>
      <c r="J2016" s="99">
        <v>2737.88487449288</v>
      </c>
      <c r="K2016" s="99">
        <v>0</v>
      </c>
      <c r="L2016" s="99">
        <v>493.23355115577601</v>
      </c>
      <c r="M2016" s="99">
        <v>239.85796879045699</v>
      </c>
      <c r="N2016" s="99">
        <v>7923.8667197227496</v>
      </c>
      <c r="O2016" s="99">
        <v>0</v>
      </c>
      <c r="P2016" s="99">
        <v>0</v>
      </c>
      <c r="Q2016" s="99">
        <v>15599.1054371595</v>
      </c>
      <c r="R2016" s="99">
        <v>0</v>
      </c>
      <c r="S2016" s="99">
        <v>0</v>
      </c>
      <c r="T2016" s="99">
        <v>72.443064970895605</v>
      </c>
      <c r="U2016" s="99">
        <v>2747.6424925029301</v>
      </c>
      <c r="V2016" s="99">
        <v>0</v>
      </c>
      <c r="W2016" s="99">
        <v>951735.09630584705</v>
      </c>
      <c r="X2016" s="99">
        <v>1719139.6783904999</v>
      </c>
      <c r="Y2016" s="99">
        <v>978985.72683715797</v>
      </c>
      <c r="Z2016" s="99">
        <v>207430.740327835</v>
      </c>
      <c r="AA2016" s="99">
        <v>0</v>
      </c>
      <c r="AB2016" s="99">
        <v>0</v>
      </c>
      <c r="AC2016" s="99">
        <v>964385.55615997303</v>
      </c>
      <c r="AD2016" s="99">
        <v>0</v>
      </c>
      <c r="AE2016" s="99">
        <v>21612.2247133255</v>
      </c>
      <c r="AF2016" s="99">
        <v>41341.315276622801</v>
      </c>
      <c r="AG2016" s="99">
        <v>990392.82495880104</v>
      </c>
      <c r="AH2016" s="99">
        <v>0</v>
      </c>
      <c r="AI2016" s="99">
        <v>0</v>
      </c>
      <c r="AJ2016" s="99">
        <v>1596483.13893127</v>
      </c>
      <c r="AK2016" s="99">
        <v>0</v>
      </c>
      <c r="AL2016" s="99">
        <v>0</v>
      </c>
      <c r="AM2016" s="99">
        <v>9490.2178733348792</v>
      </c>
      <c r="AN2016" s="99">
        <v>966233.25715637195</v>
      </c>
      <c r="AO2016" s="99">
        <v>0</v>
      </c>
      <c r="AP2016" s="99">
        <v>8622830.0753173791</v>
      </c>
      <c r="AQ2016" s="99">
        <v>15071073.943115201</v>
      </c>
      <c r="AR2016" s="99">
        <v>8907340.5367431603</v>
      </c>
      <c r="AS2016" s="99">
        <v>1678608.70011902</v>
      </c>
      <c r="AT2016" s="99">
        <v>0</v>
      </c>
      <c r="AU2016" s="99">
        <v>0</v>
      </c>
      <c r="AV2016" s="99">
        <v>3504804.9294128399</v>
      </c>
      <c r="AW2016" s="99">
        <v>0</v>
      </c>
      <c r="AX2016" s="99">
        <v>190173.17111396801</v>
      </c>
      <c r="AY2016" s="99">
        <v>355388.57267761201</v>
      </c>
      <c r="AZ2016" s="99">
        <v>8963883.9820556603</v>
      </c>
      <c r="BA2016" s="99">
        <v>0</v>
      </c>
      <c r="BB2016" s="99">
        <v>0</v>
      </c>
      <c r="BC2016" s="99">
        <v>14020794.3312988</v>
      </c>
      <c r="BD2016" s="99">
        <v>0</v>
      </c>
      <c r="BE2016" s="99">
        <v>0</v>
      </c>
      <c r="BF2016" s="99">
        <v>87977.285530090303</v>
      </c>
      <c r="BG2016" s="99">
        <v>3512834.2831726102</v>
      </c>
      <c r="BH2016" s="99">
        <v>0</v>
      </c>
      <c r="BI2016" s="99">
        <v>1067434.9349670401</v>
      </c>
      <c r="BJ2016" s="99">
        <v>2613984.4889831501</v>
      </c>
      <c r="BK2016" s="99">
        <v>1590855.3667755099</v>
      </c>
      <c r="BL2016" s="99">
        <v>232098.194139481</v>
      </c>
      <c r="BM2016" s="99">
        <v>0</v>
      </c>
      <c r="BN2016" s="99">
        <v>0</v>
      </c>
      <c r="BO2016" s="99">
        <v>0</v>
      </c>
      <c r="BP2016" s="99">
        <v>0</v>
      </c>
      <c r="BQ2016" s="99">
        <v>0</v>
      </c>
      <c r="BR2016" s="99">
        <v>49133.529389381401</v>
      </c>
      <c r="BS2016" s="99">
        <v>1209230.3600006099</v>
      </c>
      <c r="BT2016" s="99">
        <v>0</v>
      </c>
      <c r="BU2016" s="99">
        <v>0</v>
      </c>
      <c r="BV2016" s="99">
        <v>2396811.2238464402</v>
      </c>
      <c r="BW2016" s="99">
        <v>0</v>
      </c>
      <c r="BX2016" s="99">
        <v>0</v>
      </c>
      <c r="BY2016" s="99">
        <v>0</v>
      </c>
      <c r="BZ2016" s="99">
        <v>0</v>
      </c>
      <c r="CA2016" s="99">
        <v>24091.372708320599</v>
      </c>
      <c r="CB2016" s="99">
        <v>2668078.3669738802</v>
      </c>
      <c r="CC2016" s="99">
        <v>23717994.729003899</v>
      </c>
      <c r="CD2016" s="99">
        <v>3668948.2318420401</v>
      </c>
      <c r="CE2016" s="99">
        <v>1169.5928337127</v>
      </c>
      <c r="CF2016" s="99">
        <v>207143.74567031901</v>
      </c>
      <c r="CG2016" s="99">
        <v>1675563.2131958001</v>
      </c>
      <c r="CH2016" s="99">
        <v>232949.21092224101</v>
      </c>
      <c r="CI2016" s="99">
        <v>25332.4873769283</v>
      </c>
      <c r="CJ2016" s="99">
        <v>2873147.8566589402</v>
      </c>
      <c r="CK2016" s="99">
        <v>25279023.403320301</v>
      </c>
      <c r="CL2016" s="99">
        <v>3900195.3617248498</v>
      </c>
      <c r="CM2016" s="166">
        <v>28045.4753391743</v>
      </c>
      <c r="CN2016" s="166">
        <v>3837496.1599426302</v>
      </c>
      <c r="CO2016" s="166">
        <v>28794787.1640625</v>
      </c>
      <c r="CP2016" s="99">
        <v>3900195.3617248498</v>
      </c>
      <c r="CQ2016" s="99">
        <v>1098.56187818944</v>
      </c>
      <c r="CR2016" s="99">
        <v>197168.695274353</v>
      </c>
      <c r="CS2016" s="99">
        <v>1580088.11245728</v>
      </c>
      <c r="CT2016" s="99">
        <v>232079.29085349999</v>
      </c>
      <c r="CU2016" s="98">
        <v>12802.305613074999</v>
      </c>
      <c r="CV2016" s="98">
        <v>3857.5674649110001</v>
      </c>
      <c r="CW2016" s="98">
        <v>2875222.1126441993</v>
      </c>
      <c r="CX2016" s="98">
        <v>25393557.9421997</v>
      </c>
    </row>
    <row r="2017" spans="1:102" x14ac:dyDescent="0.2">
      <c r="A2017" s="98" t="s">
        <v>185</v>
      </c>
      <c r="B2017" s="100">
        <v>40878</v>
      </c>
      <c r="C2017" s="99">
        <v>0</v>
      </c>
      <c r="D2017" s="99">
        <v>12624.4807816744</v>
      </c>
      <c r="E2017" s="99">
        <v>12800.137080431001</v>
      </c>
      <c r="F2017" s="99">
        <v>8742.16966712475</v>
      </c>
      <c r="G2017" s="99">
        <v>1174.6525253653499</v>
      </c>
      <c r="H2017" s="99">
        <v>0</v>
      </c>
      <c r="I2017" s="99">
        <v>0</v>
      </c>
      <c r="J2017" s="99">
        <v>2816.0197746455701</v>
      </c>
      <c r="K2017" s="99">
        <v>0</v>
      </c>
      <c r="L2017" s="99">
        <v>568.99362426996197</v>
      </c>
      <c r="M2017" s="99">
        <v>235.85024459101299</v>
      </c>
      <c r="N2017" s="99">
        <v>7926.2178365588197</v>
      </c>
      <c r="O2017" s="99">
        <v>0</v>
      </c>
      <c r="P2017" s="99">
        <v>0</v>
      </c>
      <c r="Q2017" s="99">
        <v>17066.6200289726</v>
      </c>
      <c r="R2017" s="99">
        <v>0</v>
      </c>
      <c r="S2017" s="99">
        <v>0</v>
      </c>
      <c r="T2017" s="99">
        <v>76.659277928993106</v>
      </c>
      <c r="U2017" s="99">
        <v>2820.8230609297798</v>
      </c>
      <c r="V2017" s="99">
        <v>0</v>
      </c>
      <c r="W2017" s="99">
        <v>1285286.1833953899</v>
      </c>
      <c r="X2017" s="99">
        <v>1700256.5749359101</v>
      </c>
      <c r="Y2017" s="99">
        <v>983853.31496429397</v>
      </c>
      <c r="Z2017" s="99">
        <v>206481.315452576</v>
      </c>
      <c r="AA2017" s="99">
        <v>0</v>
      </c>
      <c r="AB2017" s="99">
        <v>0</v>
      </c>
      <c r="AC2017" s="99">
        <v>986485.95281219506</v>
      </c>
      <c r="AD2017" s="99">
        <v>0</v>
      </c>
      <c r="AE2017" s="99">
        <v>36630.268141746499</v>
      </c>
      <c r="AF2017" s="99">
        <v>39565.9001994133</v>
      </c>
      <c r="AG2017" s="99">
        <v>987242.97888183605</v>
      </c>
      <c r="AH2017" s="99">
        <v>0</v>
      </c>
      <c r="AI2017" s="99">
        <v>0</v>
      </c>
      <c r="AJ2017" s="99">
        <v>1944718.7689666699</v>
      </c>
      <c r="AK2017" s="99">
        <v>0</v>
      </c>
      <c r="AL2017" s="99">
        <v>0</v>
      </c>
      <c r="AM2017" s="99">
        <v>10286.9172759056</v>
      </c>
      <c r="AN2017" s="99">
        <v>989057.59378814697</v>
      </c>
      <c r="AO2017" s="99">
        <v>0</v>
      </c>
      <c r="AP2017" s="99">
        <v>11509235.189941401</v>
      </c>
      <c r="AQ2017" s="99">
        <v>15036959.1477051</v>
      </c>
      <c r="AR2017" s="99">
        <v>9026183.9716796894</v>
      </c>
      <c r="AS2017" s="99">
        <v>1678950.5079040499</v>
      </c>
      <c r="AT2017" s="99">
        <v>0</v>
      </c>
      <c r="AU2017" s="99">
        <v>0</v>
      </c>
      <c r="AV2017" s="99">
        <v>3609884.0090331999</v>
      </c>
      <c r="AW2017" s="99">
        <v>0</v>
      </c>
      <c r="AX2017" s="99">
        <v>336727.44643783598</v>
      </c>
      <c r="AY2017" s="99">
        <v>340096.31515121501</v>
      </c>
      <c r="AZ2017" s="99">
        <v>9029063.9000244103</v>
      </c>
      <c r="BA2017" s="99">
        <v>0</v>
      </c>
      <c r="BB2017" s="99">
        <v>0</v>
      </c>
      <c r="BC2017" s="99">
        <v>17232285.8591309</v>
      </c>
      <c r="BD2017" s="99">
        <v>0</v>
      </c>
      <c r="BE2017" s="99">
        <v>0</v>
      </c>
      <c r="BF2017" s="99">
        <v>97058.369294166594</v>
      </c>
      <c r="BG2017" s="99">
        <v>3615052.7825317401</v>
      </c>
      <c r="BH2017" s="99">
        <v>0</v>
      </c>
      <c r="BI2017" s="99">
        <v>1454205.57931519</v>
      </c>
      <c r="BJ2017" s="99">
        <v>2634850.3762512198</v>
      </c>
      <c r="BK2017" s="99">
        <v>1635748.80047607</v>
      </c>
      <c r="BL2017" s="99">
        <v>232891.18877029399</v>
      </c>
      <c r="BM2017" s="99">
        <v>0</v>
      </c>
      <c r="BN2017" s="99">
        <v>0</v>
      </c>
      <c r="BO2017" s="99">
        <v>0</v>
      </c>
      <c r="BP2017" s="99">
        <v>0</v>
      </c>
      <c r="BQ2017" s="99">
        <v>0</v>
      </c>
      <c r="BR2017" s="99">
        <v>49394.282992839799</v>
      </c>
      <c r="BS2017" s="99">
        <v>1184015.0093231199</v>
      </c>
      <c r="BT2017" s="99">
        <v>0</v>
      </c>
      <c r="BU2017" s="99">
        <v>0</v>
      </c>
      <c r="BV2017" s="99">
        <v>2970529.4606628399</v>
      </c>
      <c r="BW2017" s="99">
        <v>0</v>
      </c>
      <c r="BX2017" s="99">
        <v>0</v>
      </c>
      <c r="BY2017" s="99">
        <v>0</v>
      </c>
      <c r="BZ2017" s="99">
        <v>0</v>
      </c>
      <c r="CA2017" s="99">
        <v>25608.284112930301</v>
      </c>
      <c r="CB2017" s="99">
        <v>2991694.7756347698</v>
      </c>
      <c r="CC2017" s="99">
        <v>26738682.2507324</v>
      </c>
      <c r="CD2017" s="99">
        <v>4203334.9848632803</v>
      </c>
      <c r="CE2017" s="99">
        <v>1177.7770537585</v>
      </c>
      <c r="CF2017" s="99">
        <v>207184.05954361</v>
      </c>
      <c r="CG2017" s="99">
        <v>1686968.05653381</v>
      </c>
      <c r="CH2017" s="99">
        <v>233164.93831253101</v>
      </c>
      <c r="CI2017" s="99">
        <v>26572.636527061499</v>
      </c>
      <c r="CJ2017" s="99">
        <v>3197514.6494445801</v>
      </c>
      <c r="CK2017" s="99">
        <v>28387366.407470699</v>
      </c>
      <c r="CL2017" s="99">
        <v>4436027.9963378897</v>
      </c>
      <c r="CM2017" s="166">
        <v>29344.1606941223</v>
      </c>
      <c r="CN2017" s="166">
        <v>4188638.65875244</v>
      </c>
      <c r="CO2017" s="166">
        <v>32075349.424804699</v>
      </c>
      <c r="CP2017" s="99">
        <v>4436027.9963378897</v>
      </c>
      <c r="CQ2017" s="99">
        <v>1106.3628515154101</v>
      </c>
      <c r="CR2017" s="99">
        <v>196148.37255096401</v>
      </c>
      <c r="CS2017" s="99">
        <v>1584947.1778869601</v>
      </c>
      <c r="CT2017" s="99">
        <v>233847.303918839</v>
      </c>
      <c r="CU2017" s="98">
        <v>12812.034815520001</v>
      </c>
      <c r="CV2017" s="98">
        <v>3945.843830622</v>
      </c>
      <c r="CW2017" s="98">
        <v>3198878.8351783799</v>
      </c>
      <c r="CX2017" s="98">
        <v>28425650.307266209</v>
      </c>
    </row>
    <row r="2018" spans="1:102" x14ac:dyDescent="0.2">
      <c r="A2018" s="98" t="s">
        <v>185</v>
      </c>
      <c r="B2018" s="100">
        <v>40969</v>
      </c>
      <c r="C2018" s="99">
        <v>0</v>
      </c>
      <c r="D2018" s="99">
        <v>11952.6084914207</v>
      </c>
      <c r="E2018" s="99">
        <v>12945.682422280301</v>
      </c>
      <c r="F2018" s="99">
        <v>8920.6709380149805</v>
      </c>
      <c r="G2018" s="99">
        <v>1187.6093772351701</v>
      </c>
      <c r="H2018" s="99">
        <v>0</v>
      </c>
      <c r="I2018" s="99">
        <v>0</v>
      </c>
      <c r="J2018" s="99">
        <v>2866.1018738150601</v>
      </c>
      <c r="K2018" s="99">
        <v>0</v>
      </c>
      <c r="L2018" s="99">
        <v>419.85448475554603</v>
      </c>
      <c r="M2018" s="99">
        <v>231.58327438123499</v>
      </c>
      <c r="N2018" s="99">
        <v>8019.23121398687</v>
      </c>
      <c r="O2018" s="99">
        <v>0</v>
      </c>
      <c r="P2018" s="99">
        <v>0</v>
      </c>
      <c r="Q2018" s="99">
        <v>16217.742013573599</v>
      </c>
      <c r="R2018" s="99">
        <v>0</v>
      </c>
      <c r="S2018" s="99">
        <v>0</v>
      </c>
      <c r="T2018" s="99">
        <v>81.273924560286105</v>
      </c>
      <c r="U2018" s="99">
        <v>2875.92292001843</v>
      </c>
      <c r="V2018" s="99">
        <v>0</v>
      </c>
      <c r="W2018" s="99">
        <v>982590.57472229004</v>
      </c>
      <c r="X2018" s="99">
        <v>1707467.79541016</v>
      </c>
      <c r="Y2018" s="99">
        <v>999575.87946319603</v>
      </c>
      <c r="Z2018" s="99">
        <v>204851.065742493</v>
      </c>
      <c r="AA2018" s="99">
        <v>0</v>
      </c>
      <c r="AB2018" s="99">
        <v>0</v>
      </c>
      <c r="AC2018" s="99">
        <v>1012995.7726821901</v>
      </c>
      <c r="AD2018" s="99">
        <v>0</v>
      </c>
      <c r="AE2018" s="99">
        <v>24802.8944582939</v>
      </c>
      <c r="AF2018" s="99">
        <v>38968.847464561499</v>
      </c>
      <c r="AG2018" s="99">
        <v>995875.852630615</v>
      </c>
      <c r="AH2018" s="99">
        <v>0</v>
      </c>
      <c r="AI2018" s="99">
        <v>0</v>
      </c>
      <c r="AJ2018" s="99">
        <v>1632587.14149475</v>
      </c>
      <c r="AK2018" s="99">
        <v>0</v>
      </c>
      <c r="AL2018" s="99">
        <v>0</v>
      </c>
      <c r="AM2018" s="99">
        <v>11541.704385995899</v>
      </c>
      <c r="AN2018" s="99">
        <v>1014136.12088776</v>
      </c>
      <c r="AO2018" s="99">
        <v>0</v>
      </c>
      <c r="AP2018" s="99">
        <v>9229899.8912353497</v>
      </c>
      <c r="AQ2018" s="99">
        <v>15291704.849243199</v>
      </c>
      <c r="AR2018" s="99">
        <v>9226012.2520752009</v>
      </c>
      <c r="AS2018" s="99">
        <v>1688001.5347595201</v>
      </c>
      <c r="AT2018" s="99">
        <v>0</v>
      </c>
      <c r="AU2018" s="99">
        <v>0</v>
      </c>
      <c r="AV2018" s="99">
        <v>3725041.6348571801</v>
      </c>
      <c r="AW2018" s="99">
        <v>0</v>
      </c>
      <c r="AX2018" s="99">
        <v>215941.241798401</v>
      </c>
      <c r="AY2018" s="99">
        <v>336826.46860504203</v>
      </c>
      <c r="AZ2018" s="99">
        <v>9161659.55395508</v>
      </c>
      <c r="BA2018" s="99">
        <v>0</v>
      </c>
      <c r="BB2018" s="99">
        <v>0</v>
      </c>
      <c r="BC2018" s="99">
        <v>14628588.060791001</v>
      </c>
      <c r="BD2018" s="99">
        <v>0</v>
      </c>
      <c r="BE2018" s="99">
        <v>0</v>
      </c>
      <c r="BF2018" s="99">
        <v>104062.54463386501</v>
      </c>
      <c r="BG2018" s="99">
        <v>3729552.5495605501</v>
      </c>
      <c r="BH2018" s="99">
        <v>0</v>
      </c>
      <c r="BI2018" s="99">
        <v>1079188.5095367399</v>
      </c>
      <c r="BJ2018" s="99">
        <v>2685135.1865234398</v>
      </c>
      <c r="BK2018" s="99">
        <v>1686736.47036743</v>
      </c>
      <c r="BL2018" s="99">
        <v>237396.868930817</v>
      </c>
      <c r="BM2018" s="99">
        <v>0</v>
      </c>
      <c r="BN2018" s="99">
        <v>0</v>
      </c>
      <c r="BO2018" s="99">
        <v>0</v>
      </c>
      <c r="BP2018" s="99">
        <v>0</v>
      </c>
      <c r="BQ2018" s="99">
        <v>0</v>
      </c>
      <c r="BR2018" s="99">
        <v>49645.524361133597</v>
      </c>
      <c r="BS2018" s="99">
        <v>1214599.59884644</v>
      </c>
      <c r="BT2018" s="99">
        <v>0</v>
      </c>
      <c r="BU2018" s="99">
        <v>0</v>
      </c>
      <c r="BV2018" s="99">
        <v>2479281.0001525902</v>
      </c>
      <c r="BW2018" s="99">
        <v>0</v>
      </c>
      <c r="BX2018" s="99">
        <v>0</v>
      </c>
      <c r="BY2018" s="99">
        <v>0</v>
      </c>
      <c r="BZ2018" s="99">
        <v>0</v>
      </c>
      <c r="CA2018" s="99">
        <v>24885.767512083101</v>
      </c>
      <c r="CB2018" s="99">
        <v>2714656.7955322298</v>
      </c>
      <c r="CC2018" s="99">
        <v>24498595.9306641</v>
      </c>
      <c r="CD2018" s="99">
        <v>3752425.0116577102</v>
      </c>
      <c r="CE2018" s="99">
        <v>1189.27702949941</v>
      </c>
      <c r="CF2018" s="99">
        <v>205600.33956527701</v>
      </c>
      <c r="CG2018" s="99">
        <v>1693129.7593383801</v>
      </c>
      <c r="CH2018" s="99">
        <v>236866.31417655901</v>
      </c>
      <c r="CI2018" s="99">
        <v>26122.816877365101</v>
      </c>
      <c r="CJ2018" s="99">
        <v>2922731.6830139202</v>
      </c>
      <c r="CK2018" s="99">
        <v>26269858.840332001</v>
      </c>
      <c r="CL2018" s="99">
        <v>3991885.4472351102</v>
      </c>
      <c r="CM2018" s="166">
        <v>28941.788928508799</v>
      </c>
      <c r="CN2018" s="166">
        <v>3952015.7460327102</v>
      </c>
      <c r="CO2018" s="166">
        <v>30000012.5224609</v>
      </c>
      <c r="CP2018" s="99">
        <v>3991885.4472351102</v>
      </c>
      <c r="CQ2018" s="99">
        <v>1117.8011897951401</v>
      </c>
      <c r="CR2018" s="99">
        <v>194730.572381973</v>
      </c>
      <c r="CS2018" s="99">
        <v>1596120.34397888</v>
      </c>
      <c r="CT2018" s="99">
        <v>237007.94039344799</v>
      </c>
      <c r="CU2018" s="98">
        <v>12954.316686366999</v>
      </c>
      <c r="CV2018" s="98">
        <v>4002.3620639989999</v>
      </c>
      <c r="CW2018" s="98">
        <v>2920257.1350975069</v>
      </c>
      <c r="CX2018" s="98">
        <v>26191725.690002479</v>
      </c>
    </row>
    <row r="2019" spans="1:102" x14ac:dyDescent="0.2">
      <c r="A2019" s="98" t="s">
        <v>185</v>
      </c>
      <c r="B2019" s="100">
        <v>41061</v>
      </c>
      <c r="C2019" s="99">
        <v>0</v>
      </c>
      <c r="D2019" s="99">
        <v>12425.629168868099</v>
      </c>
      <c r="E2019" s="99">
        <v>12921.030570745501</v>
      </c>
      <c r="F2019" s="99">
        <v>8993.4185466766394</v>
      </c>
      <c r="G2019" s="99">
        <v>1205.0829182565201</v>
      </c>
      <c r="H2019" s="99">
        <v>0</v>
      </c>
      <c r="I2019" s="99">
        <v>0</v>
      </c>
      <c r="J2019" s="99">
        <v>2929.1733578145499</v>
      </c>
      <c r="K2019" s="99">
        <v>0</v>
      </c>
      <c r="L2019" s="99">
        <v>443.95284830406302</v>
      </c>
      <c r="M2019" s="99">
        <v>221.49569421634101</v>
      </c>
      <c r="N2019" s="99">
        <v>8031.6697611212703</v>
      </c>
      <c r="O2019" s="99">
        <v>0</v>
      </c>
      <c r="P2019" s="99">
        <v>0</v>
      </c>
      <c r="Q2019" s="99">
        <v>16634.339019298601</v>
      </c>
      <c r="R2019" s="99">
        <v>0</v>
      </c>
      <c r="S2019" s="99">
        <v>0</v>
      </c>
      <c r="T2019" s="99">
        <v>77.361101371236103</v>
      </c>
      <c r="U2019" s="99">
        <v>2940.2178368270402</v>
      </c>
      <c r="V2019" s="99">
        <v>0</v>
      </c>
      <c r="W2019" s="99">
        <v>1080641.4115448</v>
      </c>
      <c r="X2019" s="99">
        <v>1688369.42526245</v>
      </c>
      <c r="Y2019" s="99">
        <v>998569.21846771205</v>
      </c>
      <c r="Z2019" s="99">
        <v>202316.402578354</v>
      </c>
      <c r="AA2019" s="99">
        <v>0</v>
      </c>
      <c r="AB2019" s="99">
        <v>0</v>
      </c>
      <c r="AC2019" s="99">
        <v>1028933.0864334099</v>
      </c>
      <c r="AD2019" s="99">
        <v>0</v>
      </c>
      <c r="AE2019" s="99">
        <v>28070.796811819098</v>
      </c>
      <c r="AF2019" s="99">
        <v>34872.851240634896</v>
      </c>
      <c r="AG2019" s="99">
        <v>990578.61885833705</v>
      </c>
      <c r="AH2019" s="99">
        <v>0</v>
      </c>
      <c r="AI2019" s="99">
        <v>0</v>
      </c>
      <c r="AJ2019" s="99">
        <v>1712548.55526733</v>
      </c>
      <c r="AK2019" s="99">
        <v>0</v>
      </c>
      <c r="AL2019" s="99">
        <v>0</v>
      </c>
      <c r="AM2019" s="99">
        <v>9716.4155442714691</v>
      </c>
      <c r="AN2019" s="99">
        <v>1029601.2120590199</v>
      </c>
      <c r="AO2019" s="99">
        <v>0</v>
      </c>
      <c r="AP2019" s="99">
        <v>9922751.4033203106</v>
      </c>
      <c r="AQ2019" s="99">
        <v>15228514.271972699</v>
      </c>
      <c r="AR2019" s="99">
        <v>9329374.3841552697</v>
      </c>
      <c r="AS2019" s="99">
        <v>1674536.8902740499</v>
      </c>
      <c r="AT2019" s="99">
        <v>0</v>
      </c>
      <c r="AU2019" s="99">
        <v>0</v>
      </c>
      <c r="AV2019" s="99">
        <v>3823082.4129333501</v>
      </c>
      <c r="AW2019" s="99">
        <v>0</v>
      </c>
      <c r="AX2019" s="99">
        <v>252631.867555618</v>
      </c>
      <c r="AY2019" s="99">
        <v>305171.84648895299</v>
      </c>
      <c r="AZ2019" s="99">
        <v>9225311.73828125</v>
      </c>
      <c r="BA2019" s="99">
        <v>0</v>
      </c>
      <c r="BB2019" s="99">
        <v>0</v>
      </c>
      <c r="BC2019" s="99">
        <v>15358424.7729492</v>
      </c>
      <c r="BD2019" s="99">
        <v>0</v>
      </c>
      <c r="BE2019" s="99">
        <v>0</v>
      </c>
      <c r="BF2019" s="99">
        <v>88730.289669990496</v>
      </c>
      <c r="BG2019" s="99">
        <v>3825020.5036315899</v>
      </c>
      <c r="BH2019" s="99">
        <v>0</v>
      </c>
      <c r="BI2019" s="99">
        <v>1184931.8761291499</v>
      </c>
      <c r="BJ2019" s="99">
        <v>2664339.23547363</v>
      </c>
      <c r="BK2019" s="99">
        <v>1693536.4317627</v>
      </c>
      <c r="BL2019" s="99">
        <v>234067.27991485599</v>
      </c>
      <c r="BM2019" s="99">
        <v>0</v>
      </c>
      <c r="BN2019" s="99">
        <v>0</v>
      </c>
      <c r="BO2019" s="99">
        <v>0</v>
      </c>
      <c r="BP2019" s="99">
        <v>0</v>
      </c>
      <c r="BQ2019" s="99">
        <v>0</v>
      </c>
      <c r="BR2019" s="99">
        <v>45593.845856189699</v>
      </c>
      <c r="BS2019" s="99">
        <v>1194747.32200623</v>
      </c>
      <c r="BT2019" s="99">
        <v>0</v>
      </c>
      <c r="BU2019" s="99">
        <v>0</v>
      </c>
      <c r="BV2019" s="99">
        <v>2574217.1039428702</v>
      </c>
      <c r="BW2019" s="99">
        <v>0</v>
      </c>
      <c r="BX2019" s="99">
        <v>0</v>
      </c>
      <c r="BY2019" s="99">
        <v>0</v>
      </c>
      <c r="BZ2019" s="99">
        <v>0</v>
      </c>
      <c r="CA2019" s="99">
        <v>25251.922147035599</v>
      </c>
      <c r="CB2019" s="99">
        <v>2759979.1469421401</v>
      </c>
      <c r="CC2019" s="99">
        <v>25138327.974609401</v>
      </c>
      <c r="CD2019" s="99">
        <v>3809996.9960632301</v>
      </c>
      <c r="CE2019" s="99">
        <v>1202.79151618481</v>
      </c>
      <c r="CF2019" s="99">
        <v>201527.00395774801</v>
      </c>
      <c r="CG2019" s="99">
        <v>1667279.7089691199</v>
      </c>
      <c r="CH2019" s="99">
        <v>233775.88771438599</v>
      </c>
      <c r="CI2019" s="99">
        <v>26558.9300532341</v>
      </c>
      <c r="CJ2019" s="99">
        <v>2962371.10620117</v>
      </c>
      <c r="CK2019" s="99">
        <v>26851854.2351074</v>
      </c>
      <c r="CL2019" s="99">
        <v>4043549.38635254</v>
      </c>
      <c r="CM2019" s="166">
        <v>29444.448789119699</v>
      </c>
      <c r="CN2019" s="166">
        <v>3996730.2479858398</v>
      </c>
      <c r="CO2019" s="166">
        <v>30666562.856445301</v>
      </c>
      <c r="CP2019" s="99">
        <v>4043549.38635254</v>
      </c>
      <c r="CQ2019" s="99">
        <v>1131.46987770498</v>
      </c>
      <c r="CR2019" s="99">
        <v>192272.77242279099</v>
      </c>
      <c r="CS2019" s="99">
        <v>1583246.7366943399</v>
      </c>
      <c r="CT2019" s="99">
        <v>233793.09487533601</v>
      </c>
      <c r="CU2019" s="98">
        <v>12931.448055944</v>
      </c>
      <c r="CV2019" s="98">
        <v>4081.86050467</v>
      </c>
      <c r="CW2019" s="98">
        <v>2961506.150899888</v>
      </c>
      <c r="CX2019" s="98">
        <v>26805607.683578521</v>
      </c>
    </row>
    <row r="2020" spans="1:102" x14ac:dyDescent="0.2">
      <c r="A2020" s="98" t="s">
        <v>185</v>
      </c>
      <c r="B2020" s="100">
        <v>41153</v>
      </c>
      <c r="C2020" s="99">
        <v>0</v>
      </c>
      <c r="D2020" s="99">
        <v>12506.298492670099</v>
      </c>
      <c r="E2020" s="99">
        <v>12904.7431935072</v>
      </c>
      <c r="F2020" s="99">
        <v>9023.3029067516309</v>
      </c>
      <c r="G2020" s="99">
        <v>1215.0921013504301</v>
      </c>
      <c r="H2020" s="99">
        <v>0</v>
      </c>
      <c r="I2020" s="99">
        <v>0</v>
      </c>
      <c r="J2020" s="99">
        <v>2958.2355586588401</v>
      </c>
      <c r="K2020" s="99">
        <v>0</v>
      </c>
      <c r="L2020" s="99">
        <v>504.55126773193501</v>
      </c>
      <c r="M2020" s="99">
        <v>221.775598496199</v>
      </c>
      <c r="N2020" s="99">
        <v>8016.3004837632197</v>
      </c>
      <c r="O2020" s="99">
        <v>0</v>
      </c>
      <c r="P2020" s="99">
        <v>0</v>
      </c>
      <c r="Q2020" s="99">
        <v>16841.313330888701</v>
      </c>
      <c r="R2020" s="99">
        <v>0</v>
      </c>
      <c r="S2020" s="99">
        <v>0</v>
      </c>
      <c r="T2020" s="99">
        <v>86.892657562159002</v>
      </c>
      <c r="U2020" s="99">
        <v>2966.6200876533999</v>
      </c>
      <c r="V2020" s="99">
        <v>0</v>
      </c>
      <c r="W2020" s="99">
        <v>1153347.29202271</v>
      </c>
      <c r="X2020" s="99">
        <v>1680750.3129730199</v>
      </c>
      <c r="Y2020" s="99">
        <v>997228.816795349</v>
      </c>
      <c r="Z2020" s="99">
        <v>205698.28141403201</v>
      </c>
      <c r="AA2020" s="99">
        <v>0</v>
      </c>
      <c r="AB2020" s="99">
        <v>0</v>
      </c>
      <c r="AC2020" s="99">
        <v>1046806.2014465299</v>
      </c>
      <c r="AD2020" s="99">
        <v>0</v>
      </c>
      <c r="AE2020" s="99">
        <v>18689.116649150801</v>
      </c>
      <c r="AF2020" s="99">
        <v>33969.473856449098</v>
      </c>
      <c r="AG2020" s="99">
        <v>987929.03845977795</v>
      </c>
      <c r="AH2020" s="99">
        <v>0</v>
      </c>
      <c r="AI2020" s="99">
        <v>0</v>
      </c>
      <c r="AJ2020" s="99">
        <v>1765006.5175781299</v>
      </c>
      <c r="AK2020" s="99">
        <v>0</v>
      </c>
      <c r="AL2020" s="99">
        <v>0</v>
      </c>
      <c r="AM2020" s="99">
        <v>10010.633524298701</v>
      </c>
      <c r="AN2020" s="99">
        <v>1049039.5000457801</v>
      </c>
      <c r="AO2020" s="99">
        <v>0</v>
      </c>
      <c r="AP2020" s="99">
        <v>10736504.948242201</v>
      </c>
      <c r="AQ2020" s="99">
        <v>15421166.473877</v>
      </c>
      <c r="AR2020" s="99">
        <v>9468550.6820068397</v>
      </c>
      <c r="AS2020" s="99">
        <v>1739936.2914581301</v>
      </c>
      <c r="AT2020" s="99">
        <v>0</v>
      </c>
      <c r="AU2020" s="99">
        <v>0</v>
      </c>
      <c r="AV2020" s="99">
        <v>3910792.3225707998</v>
      </c>
      <c r="AW2020" s="99">
        <v>0</v>
      </c>
      <c r="AX2020" s="99">
        <v>193543.48998642</v>
      </c>
      <c r="AY2020" s="99">
        <v>304446.22326278698</v>
      </c>
      <c r="AZ2020" s="99">
        <v>9340192.7864990197</v>
      </c>
      <c r="BA2020" s="99">
        <v>0</v>
      </c>
      <c r="BB2020" s="99">
        <v>0</v>
      </c>
      <c r="BC2020" s="99">
        <v>16134271.920166001</v>
      </c>
      <c r="BD2020" s="99">
        <v>0</v>
      </c>
      <c r="BE2020" s="99">
        <v>0</v>
      </c>
      <c r="BF2020" s="99">
        <v>97128.620956420898</v>
      </c>
      <c r="BG2020" s="99">
        <v>3919054.2604064899</v>
      </c>
      <c r="BH2020" s="99">
        <v>0</v>
      </c>
      <c r="BI2020" s="99">
        <v>1216362.5687103299</v>
      </c>
      <c r="BJ2020" s="99">
        <v>2718419.3877258301</v>
      </c>
      <c r="BK2020" s="99">
        <v>1734507.6551208501</v>
      </c>
      <c r="BL2020" s="99">
        <v>239870.68947601301</v>
      </c>
      <c r="BM2020" s="99">
        <v>0</v>
      </c>
      <c r="BN2020" s="99">
        <v>0</v>
      </c>
      <c r="BO2020" s="99">
        <v>0</v>
      </c>
      <c r="BP2020" s="99">
        <v>0</v>
      </c>
      <c r="BQ2020" s="99">
        <v>0</v>
      </c>
      <c r="BR2020" s="99">
        <v>45031.266847610503</v>
      </c>
      <c r="BS2020" s="99">
        <v>1200833.74299622</v>
      </c>
      <c r="BT2020" s="99">
        <v>0</v>
      </c>
      <c r="BU2020" s="99">
        <v>0</v>
      </c>
      <c r="BV2020" s="99">
        <v>2662579.4383544899</v>
      </c>
      <c r="BW2020" s="99">
        <v>0</v>
      </c>
      <c r="BX2020" s="99">
        <v>0</v>
      </c>
      <c r="BY2020" s="99">
        <v>0</v>
      </c>
      <c r="BZ2020" s="99">
        <v>0</v>
      </c>
      <c r="CA2020" s="99">
        <v>25340.320131063501</v>
      </c>
      <c r="CB2020" s="99">
        <v>2830900.0848693801</v>
      </c>
      <c r="CC2020" s="99">
        <v>26143488.6960449</v>
      </c>
      <c r="CD2020" s="99">
        <v>3921647.5963745099</v>
      </c>
      <c r="CE2020" s="99">
        <v>1214.80809891224</v>
      </c>
      <c r="CF2020" s="99">
        <v>205613.70184707601</v>
      </c>
      <c r="CG2020" s="99">
        <v>1739077.73738098</v>
      </c>
      <c r="CH2020" s="99">
        <v>240405.710485458</v>
      </c>
      <c r="CI2020" s="99">
        <v>26631.097258090998</v>
      </c>
      <c r="CJ2020" s="99">
        <v>3034946.45230103</v>
      </c>
      <c r="CK2020" s="99">
        <v>27825104.114502002</v>
      </c>
      <c r="CL2020" s="99">
        <v>4160879.1387023898</v>
      </c>
      <c r="CM2020" s="166">
        <v>29566.362147331201</v>
      </c>
      <c r="CN2020" s="166">
        <v>4087015.94613647</v>
      </c>
      <c r="CO2020" s="166">
        <v>31780017.779541001</v>
      </c>
      <c r="CP2020" s="99">
        <v>4160879.1387023898</v>
      </c>
      <c r="CQ2020" s="99">
        <v>1137.46763347089</v>
      </c>
      <c r="CR2020" s="99">
        <v>195164.05929756199</v>
      </c>
      <c r="CS2020" s="99">
        <v>1634868.88972473</v>
      </c>
      <c r="CT2020" s="99">
        <v>239610.71814918501</v>
      </c>
      <c r="CU2020" s="98">
        <v>12911.788263893999</v>
      </c>
      <c r="CV2020" s="98">
        <v>4123.7335370999999</v>
      </c>
      <c r="CW2020" s="98">
        <v>3036513.7867164561</v>
      </c>
      <c r="CX2020" s="98">
        <v>27882566.433425881</v>
      </c>
    </row>
    <row r="2021" spans="1:102" x14ac:dyDescent="0.2">
      <c r="A2021" s="98" t="s">
        <v>185</v>
      </c>
      <c r="B2021" s="100">
        <v>41244</v>
      </c>
      <c r="C2021" s="99">
        <v>0</v>
      </c>
      <c r="D2021" s="99">
        <v>12394.8572496176</v>
      </c>
      <c r="E2021" s="99">
        <v>12988.4119991064</v>
      </c>
      <c r="F2021" s="99">
        <v>9161.6277655363101</v>
      </c>
      <c r="G2021" s="99">
        <v>1217.79040336609</v>
      </c>
      <c r="H2021" s="99">
        <v>0</v>
      </c>
      <c r="I2021" s="99">
        <v>0</v>
      </c>
      <c r="J2021" s="99">
        <v>3002.73699316382</v>
      </c>
      <c r="K2021" s="99">
        <v>0</v>
      </c>
      <c r="L2021" s="99">
        <v>441.36743949353701</v>
      </c>
      <c r="M2021" s="99">
        <v>232.18298917449999</v>
      </c>
      <c r="N2021" s="99">
        <v>8085.1905995607403</v>
      </c>
      <c r="O2021" s="99">
        <v>0</v>
      </c>
      <c r="P2021" s="99">
        <v>0</v>
      </c>
      <c r="Q2021" s="99">
        <v>16984.859558582299</v>
      </c>
      <c r="R2021" s="99">
        <v>0</v>
      </c>
      <c r="S2021" s="99">
        <v>0</v>
      </c>
      <c r="T2021" s="99">
        <v>85.283277320675595</v>
      </c>
      <c r="U2021" s="99">
        <v>3008.10312610865</v>
      </c>
      <c r="V2021" s="99">
        <v>0</v>
      </c>
      <c r="W2021" s="99">
        <v>1091417.4410552999</v>
      </c>
      <c r="X2021" s="99">
        <v>1682581.2014617899</v>
      </c>
      <c r="Y2021" s="99">
        <v>1008896.45823669</v>
      </c>
      <c r="Z2021" s="99">
        <v>204691.74008750901</v>
      </c>
      <c r="AA2021" s="99">
        <v>0</v>
      </c>
      <c r="AB2021" s="99">
        <v>0</v>
      </c>
      <c r="AC2021" s="99">
        <v>1058308.83305359</v>
      </c>
      <c r="AD2021" s="99">
        <v>0</v>
      </c>
      <c r="AE2021" s="99">
        <v>26826.565572261799</v>
      </c>
      <c r="AF2021" s="99">
        <v>35792.9800629616</v>
      </c>
      <c r="AG2021" s="99">
        <v>993421.84910583496</v>
      </c>
      <c r="AH2021" s="99">
        <v>0</v>
      </c>
      <c r="AI2021" s="99">
        <v>0</v>
      </c>
      <c r="AJ2021" s="99">
        <v>1745091.1979980499</v>
      </c>
      <c r="AK2021" s="99">
        <v>0</v>
      </c>
      <c r="AL2021" s="99">
        <v>0</v>
      </c>
      <c r="AM2021" s="99">
        <v>10018.590097427401</v>
      </c>
      <c r="AN2021" s="99">
        <v>1061121.96513367</v>
      </c>
      <c r="AO2021" s="99">
        <v>0</v>
      </c>
      <c r="AP2021" s="99">
        <v>10116389.479614301</v>
      </c>
      <c r="AQ2021" s="99">
        <v>15472840.3289795</v>
      </c>
      <c r="AR2021" s="99">
        <v>9611891.8341064509</v>
      </c>
      <c r="AS2021" s="99">
        <v>1735552.3868255599</v>
      </c>
      <c r="AT2021" s="99">
        <v>0</v>
      </c>
      <c r="AU2021" s="99">
        <v>0</v>
      </c>
      <c r="AV2021" s="99">
        <v>3991746.6495971698</v>
      </c>
      <c r="AW2021" s="99">
        <v>0</v>
      </c>
      <c r="AX2021" s="99">
        <v>242230.48750495899</v>
      </c>
      <c r="AY2021" s="99">
        <v>323386.23001098598</v>
      </c>
      <c r="AZ2021" s="99">
        <v>9428245.8448486291</v>
      </c>
      <c r="BA2021" s="99">
        <v>0</v>
      </c>
      <c r="BB2021" s="99">
        <v>0</v>
      </c>
      <c r="BC2021" s="99">
        <v>16021067.4538574</v>
      </c>
      <c r="BD2021" s="99">
        <v>0</v>
      </c>
      <c r="BE2021" s="99">
        <v>0</v>
      </c>
      <c r="BF2021" s="99">
        <v>93964.860537529006</v>
      </c>
      <c r="BG2021" s="99">
        <v>3999901.2564392099</v>
      </c>
      <c r="BH2021" s="99">
        <v>0</v>
      </c>
      <c r="BI2021" s="99">
        <v>1128489.7474670401</v>
      </c>
      <c r="BJ2021" s="99">
        <v>2727637.4791564899</v>
      </c>
      <c r="BK2021" s="99">
        <v>1762735.9447937</v>
      </c>
      <c r="BL2021" s="99">
        <v>238569.84916305501</v>
      </c>
      <c r="BM2021" s="99">
        <v>0</v>
      </c>
      <c r="BN2021" s="99">
        <v>0</v>
      </c>
      <c r="BO2021" s="99">
        <v>0</v>
      </c>
      <c r="BP2021" s="99">
        <v>0</v>
      </c>
      <c r="BQ2021" s="99">
        <v>0</v>
      </c>
      <c r="BR2021" s="99">
        <v>46920.341540336602</v>
      </c>
      <c r="BS2021" s="99">
        <v>1199952.7315521201</v>
      </c>
      <c r="BT2021" s="99">
        <v>0</v>
      </c>
      <c r="BU2021" s="99">
        <v>0</v>
      </c>
      <c r="BV2021" s="99">
        <v>2690915.1267395001</v>
      </c>
      <c r="BW2021" s="99">
        <v>0</v>
      </c>
      <c r="BX2021" s="99">
        <v>0</v>
      </c>
      <c r="BY2021" s="99">
        <v>0</v>
      </c>
      <c r="BZ2021" s="99">
        <v>0</v>
      </c>
      <c r="CA2021" s="99">
        <v>25569.626464843801</v>
      </c>
      <c r="CB2021" s="99">
        <v>2768669.3219299298</v>
      </c>
      <c r="CC2021" s="99">
        <v>25683383.465332001</v>
      </c>
      <c r="CD2021" s="99">
        <v>3910624.9419555701</v>
      </c>
      <c r="CE2021" s="99">
        <v>1218.58237124979</v>
      </c>
      <c r="CF2021" s="99">
        <v>204892.62722206101</v>
      </c>
      <c r="CG2021" s="99">
        <v>1738481.69818115</v>
      </c>
      <c r="CH2021" s="99">
        <v>238686.711353302</v>
      </c>
      <c r="CI2021" s="99">
        <v>26556.8568427563</v>
      </c>
      <c r="CJ2021" s="99">
        <v>2972476.1300964402</v>
      </c>
      <c r="CK2021" s="99">
        <v>27376023.177002002</v>
      </c>
      <c r="CL2021" s="99">
        <v>4148192.3811645498</v>
      </c>
      <c r="CM2021" s="166">
        <v>29504.2170467377</v>
      </c>
      <c r="CN2021" s="166">
        <v>4024811.0917053199</v>
      </c>
      <c r="CO2021" s="166">
        <v>31385258.519531298</v>
      </c>
      <c r="CP2021" s="99">
        <v>4148192.3811645498</v>
      </c>
      <c r="CQ2021" s="99">
        <v>1136.23024277389</v>
      </c>
      <c r="CR2021" s="99">
        <v>194567.43022918701</v>
      </c>
      <c r="CS2021" s="99">
        <v>1643274.8496246301</v>
      </c>
      <c r="CT2021" s="99">
        <v>239106.75766563401</v>
      </c>
      <c r="CU2021" s="98">
        <v>12998.485618953</v>
      </c>
      <c r="CV2021" s="98">
        <v>4170.023810357</v>
      </c>
      <c r="CW2021" s="98">
        <v>2973561.9491519909</v>
      </c>
      <c r="CX2021" s="98">
        <v>27421865.16351315</v>
      </c>
    </row>
    <row r="2022" spans="1:102" x14ac:dyDescent="0.2">
      <c r="A2022" s="98" t="s">
        <v>185</v>
      </c>
      <c r="B2022" s="100">
        <v>41334</v>
      </c>
      <c r="C2022" s="99">
        <v>0</v>
      </c>
      <c r="D2022" s="99">
        <v>12823.662166714699</v>
      </c>
      <c r="E2022" s="99">
        <v>12896.930411577199</v>
      </c>
      <c r="F2022" s="99">
        <v>9137.3376655578595</v>
      </c>
      <c r="G2022" s="99">
        <v>1233.8844698816499</v>
      </c>
      <c r="H2022" s="99">
        <v>0</v>
      </c>
      <c r="I2022" s="99">
        <v>0</v>
      </c>
      <c r="J2022" s="99">
        <v>3041.1488632261799</v>
      </c>
      <c r="K2022" s="99">
        <v>0</v>
      </c>
      <c r="L2022" s="99">
        <v>219.57352596707599</v>
      </c>
      <c r="M2022" s="99">
        <v>233.26471585780399</v>
      </c>
      <c r="N2022" s="99">
        <v>8009.49028676748</v>
      </c>
      <c r="O2022" s="99">
        <v>0</v>
      </c>
      <c r="P2022" s="99">
        <v>274.02061980217701</v>
      </c>
      <c r="Q2022" s="99">
        <v>16978.1641685963</v>
      </c>
      <c r="R2022" s="99">
        <v>0</v>
      </c>
      <c r="S2022" s="99">
        <v>70.344534130767002</v>
      </c>
      <c r="T2022" s="99">
        <v>0</v>
      </c>
      <c r="U2022" s="99">
        <v>3055.3132967650899</v>
      </c>
      <c r="V2022" s="99">
        <v>0</v>
      </c>
      <c r="W2022" s="99">
        <v>1090056.42254639</v>
      </c>
      <c r="X2022" s="99">
        <v>1648532.3309021001</v>
      </c>
      <c r="Y2022" s="99">
        <v>990466.79740905797</v>
      </c>
      <c r="Z2022" s="99">
        <v>206786.48771476699</v>
      </c>
      <c r="AA2022" s="99">
        <v>0</v>
      </c>
      <c r="AB2022" s="99">
        <v>0</v>
      </c>
      <c r="AC2022" s="99">
        <v>1069697.8041687</v>
      </c>
      <c r="AD2022" s="99">
        <v>0</v>
      </c>
      <c r="AE2022" s="99">
        <v>11801.655193448099</v>
      </c>
      <c r="AF2022" s="99">
        <v>36200.864983558698</v>
      </c>
      <c r="AG2022" s="99">
        <v>973887.39554595901</v>
      </c>
      <c r="AH2022" s="99">
        <v>0</v>
      </c>
      <c r="AI2022" s="99">
        <v>16082.3697775602</v>
      </c>
      <c r="AJ2022" s="99">
        <v>1725814.6009216299</v>
      </c>
      <c r="AK2022" s="99">
        <v>0</v>
      </c>
      <c r="AL2022" s="99">
        <v>8937.7729785442407</v>
      </c>
      <c r="AM2022" s="99">
        <v>0</v>
      </c>
      <c r="AN2022" s="99">
        <v>1071967.3210754399</v>
      </c>
      <c r="AO2022" s="99">
        <v>0</v>
      </c>
      <c r="AP2022" s="99">
        <v>10896557.068237299</v>
      </c>
      <c r="AQ2022" s="99">
        <v>15228556.0080566</v>
      </c>
      <c r="AR2022" s="99">
        <v>9381375.88818359</v>
      </c>
      <c r="AS2022" s="99">
        <v>1750410.3404540999</v>
      </c>
      <c r="AT2022" s="99">
        <v>0</v>
      </c>
      <c r="AU2022" s="99">
        <v>0</v>
      </c>
      <c r="AV2022" s="99">
        <v>4052978.49676514</v>
      </c>
      <c r="AW2022" s="99">
        <v>0</v>
      </c>
      <c r="AX2022" s="99">
        <v>108505.64485168501</v>
      </c>
      <c r="AY2022" s="99">
        <v>331603.88478469802</v>
      </c>
      <c r="AZ2022" s="99">
        <v>9202001.90869141</v>
      </c>
      <c r="BA2022" s="99">
        <v>0</v>
      </c>
      <c r="BB2022" s="99">
        <v>138920.39703941299</v>
      </c>
      <c r="BC2022" s="99">
        <v>15972255.0496826</v>
      </c>
      <c r="BD2022" s="99">
        <v>0</v>
      </c>
      <c r="BE2022" s="99">
        <v>78256.854151725798</v>
      </c>
      <c r="BF2022" s="99">
        <v>0</v>
      </c>
      <c r="BG2022" s="99">
        <v>4058971.2716979999</v>
      </c>
      <c r="BH2022" s="99">
        <v>0</v>
      </c>
      <c r="BI2022" s="99">
        <v>1524432.0746917699</v>
      </c>
      <c r="BJ2022" s="99">
        <v>2693679.1490478502</v>
      </c>
      <c r="BK2022" s="99">
        <v>1762291.2173767099</v>
      </c>
      <c r="BL2022" s="99">
        <v>250669.20134925799</v>
      </c>
      <c r="BM2022" s="99">
        <v>0</v>
      </c>
      <c r="BN2022" s="99">
        <v>0</v>
      </c>
      <c r="BO2022" s="99">
        <v>0</v>
      </c>
      <c r="BP2022" s="99">
        <v>0</v>
      </c>
      <c r="BQ2022" s="99">
        <v>0</v>
      </c>
      <c r="BR2022" s="99">
        <v>46456.682809829697</v>
      </c>
      <c r="BS2022" s="99">
        <v>1170017.1421508801</v>
      </c>
      <c r="BT2022" s="99">
        <v>0</v>
      </c>
      <c r="BU2022" s="99">
        <v>11064</v>
      </c>
      <c r="BV2022" s="99">
        <v>2933848.0967407199</v>
      </c>
      <c r="BW2022" s="99">
        <v>0</v>
      </c>
      <c r="BX2022" s="99">
        <v>5807.8899928927403</v>
      </c>
      <c r="BY2022" s="99">
        <v>0</v>
      </c>
      <c r="BZ2022" s="99">
        <v>0</v>
      </c>
      <c r="CA2022" s="99">
        <v>25686.8986861706</v>
      </c>
      <c r="CB2022" s="99">
        <v>2791058.7434081999</v>
      </c>
      <c r="CC2022" s="99">
        <v>25759723.1240234</v>
      </c>
      <c r="CD2022" s="99">
        <v>4110858.2344970698</v>
      </c>
      <c r="CE2022" s="99">
        <v>1234.67670695484</v>
      </c>
      <c r="CF2022" s="99">
        <v>207079.156614304</v>
      </c>
      <c r="CG2022" s="99">
        <v>1753267.10673523</v>
      </c>
      <c r="CH2022" s="99">
        <v>250303.90775489801</v>
      </c>
      <c r="CI2022" s="99">
        <v>26973.953458786</v>
      </c>
      <c r="CJ2022" s="99">
        <v>3000234.0808410598</v>
      </c>
      <c r="CK2022" s="99">
        <v>27800866.4838867</v>
      </c>
      <c r="CL2022" s="99">
        <v>4364790.5498046903</v>
      </c>
      <c r="CM2022" s="166">
        <v>29974.649812698401</v>
      </c>
      <c r="CN2022" s="166">
        <v>4086281.91229248</v>
      </c>
      <c r="CO2022" s="166">
        <v>31864982.1882324</v>
      </c>
      <c r="CP2022" s="99">
        <v>4364790.5498046903</v>
      </c>
      <c r="CQ2022" s="99">
        <v>1168.5052020251801</v>
      </c>
      <c r="CR2022" s="99">
        <v>198285.585443497</v>
      </c>
      <c r="CS2022" s="99">
        <v>1676893.5528716999</v>
      </c>
      <c r="CT2022" s="99">
        <v>244881.71421241801</v>
      </c>
      <c r="CU2022" s="98">
        <v>12907.229789702</v>
      </c>
      <c r="CV2022" s="98">
        <v>4226.7720406879998</v>
      </c>
      <c r="CW2022" s="98">
        <v>2998137.9000225039</v>
      </c>
      <c r="CX2022" s="98">
        <v>27512990.23075863</v>
      </c>
    </row>
    <row r="2023" spans="1:102" x14ac:dyDescent="0.2">
      <c r="A2023" s="98" t="s">
        <v>185</v>
      </c>
      <c r="B2023" s="100">
        <v>41426</v>
      </c>
      <c r="C2023" s="99">
        <v>0</v>
      </c>
      <c r="D2023" s="99">
        <v>12864.332888245601</v>
      </c>
      <c r="E2023" s="99">
        <v>12909.753530502299</v>
      </c>
      <c r="F2023" s="99">
        <v>9222.9110502004605</v>
      </c>
      <c r="G2023" s="99">
        <v>1242.1084001213301</v>
      </c>
      <c r="H2023" s="99">
        <v>0</v>
      </c>
      <c r="I2023" s="99">
        <v>0</v>
      </c>
      <c r="J2023" s="99">
        <v>3049.55227008462</v>
      </c>
      <c r="K2023" s="99">
        <v>0</v>
      </c>
      <c r="L2023" s="99">
        <v>164.86326887086</v>
      </c>
      <c r="M2023" s="99">
        <v>234.52703414857399</v>
      </c>
      <c r="N2023" s="99">
        <v>8028.4450084567097</v>
      </c>
      <c r="O2023" s="99">
        <v>0</v>
      </c>
      <c r="P2023" s="99">
        <v>401.10026999935502</v>
      </c>
      <c r="Q2023" s="99">
        <v>16871.971606493</v>
      </c>
      <c r="R2023" s="99">
        <v>0</v>
      </c>
      <c r="S2023" s="99">
        <v>73.1309253033251</v>
      </c>
      <c r="T2023" s="99">
        <v>0</v>
      </c>
      <c r="U2023" s="99">
        <v>3061.8728456795202</v>
      </c>
      <c r="V2023" s="99">
        <v>0</v>
      </c>
      <c r="W2023" s="99">
        <v>1071261.5423584001</v>
      </c>
      <c r="X2023" s="99">
        <v>1649842.1607971201</v>
      </c>
      <c r="Y2023" s="99">
        <v>1006653.69237518</v>
      </c>
      <c r="Z2023" s="99">
        <v>211537.784973145</v>
      </c>
      <c r="AA2023" s="99">
        <v>0</v>
      </c>
      <c r="AB2023" s="99">
        <v>0</v>
      </c>
      <c r="AC2023" s="99">
        <v>1076650.2776031501</v>
      </c>
      <c r="AD2023" s="99">
        <v>0</v>
      </c>
      <c r="AE2023" s="99">
        <v>13641.7027814388</v>
      </c>
      <c r="AF2023" s="99">
        <v>38112.6248230934</v>
      </c>
      <c r="AG2023" s="99">
        <v>981078.93219757103</v>
      </c>
      <c r="AH2023" s="99">
        <v>0</v>
      </c>
      <c r="AI2023" s="99">
        <v>24117.1009328365</v>
      </c>
      <c r="AJ2023" s="99">
        <v>1628800.97021484</v>
      </c>
      <c r="AK2023" s="99">
        <v>0</v>
      </c>
      <c r="AL2023" s="99">
        <v>9899.4207868576104</v>
      </c>
      <c r="AM2023" s="99">
        <v>0</v>
      </c>
      <c r="AN2023" s="99">
        <v>1077505.0784454299</v>
      </c>
      <c r="AO2023" s="99">
        <v>0</v>
      </c>
      <c r="AP2023" s="99">
        <v>9765333.2829589806</v>
      </c>
      <c r="AQ2023" s="99">
        <v>15246124.34375</v>
      </c>
      <c r="AR2023" s="99">
        <v>9614689.6010742206</v>
      </c>
      <c r="AS2023" s="99">
        <v>1798790.3514709501</v>
      </c>
      <c r="AT2023" s="99">
        <v>0</v>
      </c>
      <c r="AU2023" s="99">
        <v>0</v>
      </c>
      <c r="AV2023" s="99">
        <v>4104155.1999206501</v>
      </c>
      <c r="AW2023" s="99">
        <v>0</v>
      </c>
      <c r="AX2023" s="99">
        <v>121066.485795021</v>
      </c>
      <c r="AY2023" s="99">
        <v>343919.68711852998</v>
      </c>
      <c r="AZ2023" s="99">
        <v>9341414.5933837909</v>
      </c>
      <c r="BA2023" s="99">
        <v>0</v>
      </c>
      <c r="BB2023" s="99">
        <v>214756.49086189299</v>
      </c>
      <c r="BC2023" s="99">
        <v>15017438.4935303</v>
      </c>
      <c r="BD2023" s="99">
        <v>0</v>
      </c>
      <c r="BE2023" s="99">
        <v>85206.745240211501</v>
      </c>
      <c r="BF2023" s="99">
        <v>0</v>
      </c>
      <c r="BG2023" s="99">
        <v>4108306.7770690899</v>
      </c>
      <c r="BH2023" s="99">
        <v>0</v>
      </c>
      <c r="BI2023" s="99">
        <v>1239723.87205505</v>
      </c>
      <c r="BJ2023" s="99">
        <v>2715044.0273132301</v>
      </c>
      <c r="BK2023" s="99">
        <v>1794689.47259521</v>
      </c>
      <c r="BL2023" s="99">
        <v>255423.931653976</v>
      </c>
      <c r="BM2023" s="99">
        <v>0</v>
      </c>
      <c r="BN2023" s="99">
        <v>0</v>
      </c>
      <c r="BO2023" s="99">
        <v>0</v>
      </c>
      <c r="BP2023" s="99">
        <v>0</v>
      </c>
      <c r="BQ2023" s="99">
        <v>0</v>
      </c>
      <c r="BR2023" s="99">
        <v>47681.515409946398</v>
      </c>
      <c r="BS2023" s="99">
        <v>1173239.7536621101</v>
      </c>
      <c r="BT2023" s="99">
        <v>0</v>
      </c>
      <c r="BU2023" s="99">
        <v>14817.169999957099</v>
      </c>
      <c r="BV2023" s="99">
        <v>2681147.0820617699</v>
      </c>
      <c r="BW2023" s="99">
        <v>0</v>
      </c>
      <c r="BX2023" s="99">
        <v>7145.1099930405599</v>
      </c>
      <c r="BY2023" s="99">
        <v>0</v>
      </c>
      <c r="BZ2023" s="99">
        <v>0</v>
      </c>
      <c r="CA2023" s="99">
        <v>25672.682018756899</v>
      </c>
      <c r="CB2023" s="99">
        <v>2677411.7441711398</v>
      </c>
      <c r="CC2023" s="99">
        <v>25261795.377929699</v>
      </c>
      <c r="CD2023" s="99">
        <v>3980177.6856384301</v>
      </c>
      <c r="CE2023" s="99">
        <v>1241.0682259201999</v>
      </c>
      <c r="CF2023" s="99">
        <v>211252.79353714001</v>
      </c>
      <c r="CG2023" s="99">
        <v>1794837.77497864</v>
      </c>
      <c r="CH2023" s="99">
        <v>255330.228307724</v>
      </c>
      <c r="CI2023" s="99">
        <v>27029.085816621799</v>
      </c>
      <c r="CJ2023" s="99">
        <v>2889385.2035522498</v>
      </c>
      <c r="CK2023" s="99">
        <v>26846900.728271499</v>
      </c>
      <c r="CL2023" s="99">
        <v>4234884.9381103497</v>
      </c>
      <c r="CM2023" s="166">
        <v>30029.0131032467</v>
      </c>
      <c r="CN2023" s="166">
        <v>3970754.16796875</v>
      </c>
      <c r="CO2023" s="166">
        <v>30950329.8044434</v>
      </c>
      <c r="CP2023" s="99">
        <v>4234884.9381103497</v>
      </c>
      <c r="CQ2023" s="99">
        <v>1171.2082419097401</v>
      </c>
      <c r="CR2023" s="99">
        <v>201748.95462799101</v>
      </c>
      <c r="CS2023" s="99">
        <v>1713430.2512359601</v>
      </c>
      <c r="CT2023" s="99">
        <v>248543.75279045099</v>
      </c>
      <c r="CU2023" s="98">
        <v>12920.690187568</v>
      </c>
      <c r="CV2023" s="98">
        <v>4235.2806821109998</v>
      </c>
      <c r="CW2023" s="98">
        <v>2888664.5377082797</v>
      </c>
      <c r="CX2023" s="98">
        <v>27056633.15290834</v>
      </c>
    </row>
    <row r="2024" spans="1:102" x14ac:dyDescent="0.2">
      <c r="A2024" s="98" t="s">
        <v>185</v>
      </c>
      <c r="B2024" s="100">
        <v>41518</v>
      </c>
      <c r="C2024" s="99">
        <v>0</v>
      </c>
      <c r="D2024" s="99">
        <v>12890.318165540701</v>
      </c>
      <c r="E2024" s="99">
        <v>12794.0617055893</v>
      </c>
      <c r="F2024" s="99">
        <v>9199.7240657806396</v>
      </c>
      <c r="G2024" s="99">
        <v>1254.02778294683</v>
      </c>
      <c r="H2024" s="99">
        <v>0</v>
      </c>
      <c r="I2024" s="99">
        <v>0</v>
      </c>
      <c r="J2024" s="99">
        <v>3199.7552574574902</v>
      </c>
      <c r="K2024" s="99">
        <v>0</v>
      </c>
      <c r="L2024" s="99">
        <v>227.03684403561101</v>
      </c>
      <c r="M2024" s="99">
        <v>237.64958714321301</v>
      </c>
      <c r="N2024" s="99">
        <v>8049.9474223256102</v>
      </c>
      <c r="O2024" s="99">
        <v>0</v>
      </c>
      <c r="P2024" s="99">
        <v>756.78948011994396</v>
      </c>
      <c r="Q2024" s="99">
        <v>16704.859006404899</v>
      </c>
      <c r="R2024" s="99">
        <v>0</v>
      </c>
      <c r="S2024" s="99">
        <v>76.824930801056297</v>
      </c>
      <c r="T2024" s="99">
        <v>0</v>
      </c>
      <c r="U2024" s="99">
        <v>3204.7985814809799</v>
      </c>
      <c r="V2024" s="99">
        <v>0</v>
      </c>
      <c r="W2024" s="99">
        <v>1080806.2667541499</v>
      </c>
      <c r="X2024" s="99">
        <v>1625241.6175842299</v>
      </c>
      <c r="Y2024" s="99">
        <v>994877.87022399902</v>
      </c>
      <c r="Z2024" s="99">
        <v>210565.98914718599</v>
      </c>
      <c r="AA2024" s="99">
        <v>0</v>
      </c>
      <c r="AB2024" s="99">
        <v>0</v>
      </c>
      <c r="AC2024" s="99">
        <v>1102621.26564026</v>
      </c>
      <c r="AD2024" s="99">
        <v>0</v>
      </c>
      <c r="AE2024" s="99">
        <v>10708.857013344799</v>
      </c>
      <c r="AF2024" s="99">
        <v>39650.395413398699</v>
      </c>
      <c r="AG2024" s="99">
        <v>966684.21822357201</v>
      </c>
      <c r="AH2024" s="99">
        <v>0</v>
      </c>
      <c r="AI2024" s="99">
        <v>27663.065906047799</v>
      </c>
      <c r="AJ2024" s="99">
        <v>1630420.5132904099</v>
      </c>
      <c r="AK2024" s="99">
        <v>0</v>
      </c>
      <c r="AL2024" s="99">
        <v>10521.831910729399</v>
      </c>
      <c r="AM2024" s="99">
        <v>0</v>
      </c>
      <c r="AN2024" s="99">
        <v>1104278.4443512</v>
      </c>
      <c r="AO2024" s="99">
        <v>0</v>
      </c>
      <c r="AP2024" s="99">
        <v>10274896.2344971</v>
      </c>
      <c r="AQ2024" s="99">
        <v>15039342.275756801</v>
      </c>
      <c r="AR2024" s="99">
        <v>9500745.4887695294</v>
      </c>
      <c r="AS2024" s="99">
        <v>1793238.1867980999</v>
      </c>
      <c r="AT2024" s="99">
        <v>0</v>
      </c>
      <c r="AU2024" s="99">
        <v>0</v>
      </c>
      <c r="AV2024" s="99">
        <v>4215510.3278808603</v>
      </c>
      <c r="AW2024" s="99">
        <v>0</v>
      </c>
      <c r="AX2024" s="99">
        <v>107485.15838813801</v>
      </c>
      <c r="AY2024" s="99">
        <v>356445.972682953</v>
      </c>
      <c r="AZ2024" s="99">
        <v>9199748.5037841797</v>
      </c>
      <c r="BA2024" s="99">
        <v>0</v>
      </c>
      <c r="BB2024" s="99">
        <v>279122.90771102899</v>
      </c>
      <c r="BC2024" s="99">
        <v>15186960.350708</v>
      </c>
      <c r="BD2024" s="99">
        <v>0</v>
      </c>
      <c r="BE2024" s="99">
        <v>83537.058559417696</v>
      </c>
      <c r="BF2024" s="99">
        <v>0</v>
      </c>
      <c r="BG2024" s="99">
        <v>4221283.7274169903</v>
      </c>
      <c r="BH2024" s="99">
        <v>0</v>
      </c>
      <c r="BI2024" s="99">
        <v>1259468.2320709201</v>
      </c>
      <c r="BJ2024" s="99">
        <v>2720450.4073181199</v>
      </c>
      <c r="BK2024" s="99">
        <v>1816607.4890441899</v>
      </c>
      <c r="BL2024" s="99">
        <v>254530.78492546099</v>
      </c>
      <c r="BM2024" s="99">
        <v>0</v>
      </c>
      <c r="BN2024" s="99">
        <v>0</v>
      </c>
      <c r="BO2024" s="99">
        <v>0</v>
      </c>
      <c r="BP2024" s="99">
        <v>0</v>
      </c>
      <c r="BQ2024" s="99">
        <v>0</v>
      </c>
      <c r="BR2024" s="99">
        <v>49229.630037784598</v>
      </c>
      <c r="BS2024" s="99">
        <v>1179697.8764495801</v>
      </c>
      <c r="BT2024" s="99">
        <v>0</v>
      </c>
      <c r="BU2024" s="99">
        <v>23934</v>
      </c>
      <c r="BV2024" s="99">
        <v>2697520.6009521498</v>
      </c>
      <c r="BW2024" s="99">
        <v>0</v>
      </c>
      <c r="BX2024" s="99">
        <v>6556.1099914312399</v>
      </c>
      <c r="BY2024" s="99">
        <v>0</v>
      </c>
      <c r="BZ2024" s="99">
        <v>0</v>
      </c>
      <c r="CA2024" s="99">
        <v>25631.380993366201</v>
      </c>
      <c r="CB2024" s="99">
        <v>2704236.1791076702</v>
      </c>
      <c r="CC2024" s="99">
        <v>25267229.025390599</v>
      </c>
      <c r="CD2024" s="99">
        <v>3968421.3388671898</v>
      </c>
      <c r="CE2024" s="99">
        <v>1254.06968440115</v>
      </c>
      <c r="CF2024" s="99">
        <v>210530.92974090599</v>
      </c>
      <c r="CG2024" s="99">
        <v>1793132.20547485</v>
      </c>
      <c r="CH2024" s="99">
        <v>254868.73859596299</v>
      </c>
      <c r="CI2024" s="99">
        <v>26937.471791744199</v>
      </c>
      <c r="CJ2024" s="99">
        <v>2913428.4979248</v>
      </c>
      <c r="CK2024" s="99">
        <v>27058362.198486298</v>
      </c>
      <c r="CL2024" s="99">
        <v>4222363.4326782199</v>
      </c>
      <c r="CM2024" s="166">
        <v>30107.655572891199</v>
      </c>
      <c r="CN2024" s="166">
        <v>4019875.0146789602</v>
      </c>
      <c r="CO2024" s="166">
        <v>31315194.089111298</v>
      </c>
      <c r="CP2024" s="99">
        <v>4222363.4326782199</v>
      </c>
      <c r="CQ2024" s="99">
        <v>1178.6269392669201</v>
      </c>
      <c r="CR2024" s="99">
        <v>199791.805051804</v>
      </c>
      <c r="CS2024" s="99">
        <v>1705204.3443145801</v>
      </c>
      <c r="CT2024" s="99">
        <v>247276.96773910499</v>
      </c>
      <c r="CU2024" s="98">
        <v>12801.272658405</v>
      </c>
      <c r="CV2024" s="98">
        <v>4397.1204562809999</v>
      </c>
      <c r="CW2024" s="98">
        <v>2914767.1088485764</v>
      </c>
      <c r="CX2024" s="98">
        <v>27060361.230865449</v>
      </c>
    </row>
    <row r="2025" spans="1:102" x14ac:dyDescent="0.2">
      <c r="A2025" s="98" t="s">
        <v>185</v>
      </c>
      <c r="B2025" s="100">
        <v>41609</v>
      </c>
      <c r="C2025" s="99">
        <v>0</v>
      </c>
      <c r="D2025" s="99">
        <v>14672.1801296473</v>
      </c>
      <c r="E2025" s="99">
        <v>12568.808749795</v>
      </c>
      <c r="F2025" s="99">
        <v>9065.7368378639203</v>
      </c>
      <c r="G2025" s="99">
        <v>1265.0742970854001</v>
      </c>
      <c r="H2025" s="99">
        <v>0</v>
      </c>
      <c r="I2025" s="99">
        <v>0</v>
      </c>
      <c r="J2025" s="99">
        <v>3207.92248359323</v>
      </c>
      <c r="K2025" s="99">
        <v>0</v>
      </c>
      <c r="L2025" s="99">
        <v>167.219792313874</v>
      </c>
      <c r="M2025" s="99">
        <v>241.77187503688</v>
      </c>
      <c r="N2025" s="99">
        <v>7959.8507344126701</v>
      </c>
      <c r="O2025" s="99">
        <v>0</v>
      </c>
      <c r="P2025" s="99">
        <v>2447.4896875023801</v>
      </c>
      <c r="Q2025" s="99">
        <v>16592.840637206999</v>
      </c>
      <c r="R2025" s="99">
        <v>0</v>
      </c>
      <c r="S2025" s="99">
        <v>81.661065460182698</v>
      </c>
      <c r="T2025" s="99">
        <v>0</v>
      </c>
      <c r="U2025" s="99">
        <v>3208.7819782495499</v>
      </c>
      <c r="V2025" s="99">
        <v>0</v>
      </c>
      <c r="W2025" s="99">
        <v>1121469.5080108601</v>
      </c>
      <c r="X2025" s="99">
        <v>1592199.86445618</v>
      </c>
      <c r="Y2025" s="99">
        <v>985732.32482910203</v>
      </c>
      <c r="Z2025" s="99">
        <v>207524.71871376</v>
      </c>
      <c r="AA2025" s="99">
        <v>0</v>
      </c>
      <c r="AB2025" s="99">
        <v>0</v>
      </c>
      <c r="AC2025" s="99">
        <v>1116368.2339019801</v>
      </c>
      <c r="AD2025" s="99">
        <v>0</v>
      </c>
      <c r="AE2025" s="99">
        <v>17647.3743205071</v>
      </c>
      <c r="AF2025" s="99">
        <v>38656.895785331697</v>
      </c>
      <c r="AG2025" s="99">
        <v>953692.63545990002</v>
      </c>
      <c r="AH2025" s="99">
        <v>0</v>
      </c>
      <c r="AI2025" s="99">
        <v>152963.34432792701</v>
      </c>
      <c r="AJ2025" s="99">
        <v>1616049.09074402</v>
      </c>
      <c r="AK2025" s="99">
        <v>0</v>
      </c>
      <c r="AL2025" s="99">
        <v>10536.1176251173</v>
      </c>
      <c r="AM2025" s="99">
        <v>0</v>
      </c>
      <c r="AN2025" s="99">
        <v>1118204.19656372</v>
      </c>
      <c r="AO2025" s="99">
        <v>0</v>
      </c>
      <c r="AP2025" s="99">
        <v>10565052.646118199</v>
      </c>
      <c r="AQ2025" s="99">
        <v>14731103.7230225</v>
      </c>
      <c r="AR2025" s="99">
        <v>9426877.6130371094</v>
      </c>
      <c r="AS2025" s="99">
        <v>1773875.7290954599</v>
      </c>
      <c r="AT2025" s="99">
        <v>0</v>
      </c>
      <c r="AU2025" s="99">
        <v>0</v>
      </c>
      <c r="AV2025" s="99">
        <v>4287641.6515502902</v>
      </c>
      <c r="AW2025" s="99">
        <v>0</v>
      </c>
      <c r="AX2025" s="99">
        <v>145787.21153450001</v>
      </c>
      <c r="AY2025" s="99">
        <v>351140.664428711</v>
      </c>
      <c r="AZ2025" s="99">
        <v>9088421.8400878906</v>
      </c>
      <c r="BA2025" s="99">
        <v>0</v>
      </c>
      <c r="BB2025" s="99">
        <v>1254708.33813477</v>
      </c>
      <c r="BC2025" s="99">
        <v>15083522.3428955</v>
      </c>
      <c r="BD2025" s="99">
        <v>0</v>
      </c>
      <c r="BE2025" s="99">
        <v>86935.935749053999</v>
      </c>
      <c r="BF2025" s="99">
        <v>0</v>
      </c>
      <c r="BG2025" s="99">
        <v>4292353.6154785203</v>
      </c>
      <c r="BH2025" s="99">
        <v>0</v>
      </c>
      <c r="BI2025" s="99">
        <v>1189174.5489807101</v>
      </c>
      <c r="BJ2025" s="99">
        <v>2693324.2025146498</v>
      </c>
      <c r="BK2025" s="99">
        <v>1809731.62361145</v>
      </c>
      <c r="BL2025" s="99">
        <v>251451.82728767401</v>
      </c>
      <c r="BM2025" s="99">
        <v>0</v>
      </c>
      <c r="BN2025" s="99">
        <v>0</v>
      </c>
      <c r="BO2025" s="99">
        <v>0</v>
      </c>
      <c r="BP2025" s="99">
        <v>0</v>
      </c>
      <c r="BQ2025" s="99">
        <v>0</v>
      </c>
      <c r="BR2025" s="99">
        <v>49241.821170329997</v>
      </c>
      <c r="BS2025" s="99">
        <v>1179112.5369873</v>
      </c>
      <c r="BT2025" s="99">
        <v>0</v>
      </c>
      <c r="BU2025" s="99">
        <v>83720</v>
      </c>
      <c r="BV2025" s="99">
        <v>2671612.5828857399</v>
      </c>
      <c r="BW2025" s="99">
        <v>0</v>
      </c>
      <c r="BX2025" s="99">
        <v>6732.8499926328705</v>
      </c>
      <c r="BY2025" s="99">
        <v>0</v>
      </c>
      <c r="BZ2025" s="99">
        <v>0</v>
      </c>
      <c r="CA2025" s="99">
        <v>27460.943447113001</v>
      </c>
      <c r="CB2025" s="99">
        <v>2717517.3253478999</v>
      </c>
      <c r="CC2025" s="99">
        <v>25433167.979003899</v>
      </c>
      <c r="CD2025" s="99">
        <v>3941292.8983764602</v>
      </c>
      <c r="CE2025" s="99">
        <v>1265.27847526968</v>
      </c>
      <c r="CF2025" s="99">
        <v>207590.82682800299</v>
      </c>
      <c r="CG2025" s="99">
        <v>1775141.3955078099</v>
      </c>
      <c r="CH2025" s="99">
        <v>251477.66550827</v>
      </c>
      <c r="CI2025" s="99">
        <v>28520.7707138062</v>
      </c>
      <c r="CJ2025" s="99">
        <v>2924676.5507507301</v>
      </c>
      <c r="CK2025" s="99">
        <v>27168789.0073242</v>
      </c>
      <c r="CL2025" s="99">
        <v>4191050.8350219699</v>
      </c>
      <c r="CM2025" s="166">
        <v>31680.2310621738</v>
      </c>
      <c r="CN2025" s="166">
        <v>4037956.2566223098</v>
      </c>
      <c r="CO2025" s="166">
        <v>31453506.996337902</v>
      </c>
      <c r="CP2025" s="99">
        <v>4191050.8350219699</v>
      </c>
      <c r="CQ2025" s="99">
        <v>1182.8641910552999</v>
      </c>
      <c r="CR2025" s="99">
        <v>196942.41950035101</v>
      </c>
      <c r="CS2025" s="99">
        <v>1688464.0888519301</v>
      </c>
      <c r="CT2025" s="99">
        <v>244757.37528037999</v>
      </c>
      <c r="CU2025" s="98">
        <v>12574.294622333</v>
      </c>
      <c r="CV2025" s="98">
        <v>4418.0549820240003</v>
      </c>
      <c r="CW2025" s="98">
        <v>2925108.1521759029</v>
      </c>
      <c r="CX2025" s="98">
        <v>27208309.374511708</v>
      </c>
    </row>
    <row r="2026" spans="1:102" x14ac:dyDescent="0.2">
      <c r="A2026" s="98" t="s">
        <v>185</v>
      </c>
      <c r="B2026" s="100">
        <v>41699</v>
      </c>
      <c r="C2026" s="99">
        <v>0</v>
      </c>
      <c r="D2026" s="99">
        <v>12893.645903348901</v>
      </c>
      <c r="E2026" s="99">
        <v>12795.222180008899</v>
      </c>
      <c r="F2026" s="99">
        <v>9151.8831899166107</v>
      </c>
      <c r="G2026" s="99">
        <v>1270.2916731089399</v>
      </c>
      <c r="H2026" s="99">
        <v>0</v>
      </c>
      <c r="I2026" s="99">
        <v>0</v>
      </c>
      <c r="J2026" s="99">
        <v>3245.3242619931698</v>
      </c>
      <c r="K2026" s="99">
        <v>0</v>
      </c>
      <c r="L2026" s="99">
        <v>55.922472667414702</v>
      </c>
      <c r="M2026" s="99">
        <v>324.80953919142502</v>
      </c>
      <c r="N2026" s="99">
        <v>7963.4927491545704</v>
      </c>
      <c r="O2026" s="99">
        <v>0</v>
      </c>
      <c r="P2026" s="99">
        <v>11369.399483442299</v>
      </c>
      <c r="Q2026" s="99">
        <v>4657.0331575274504</v>
      </c>
      <c r="R2026" s="99">
        <v>0</v>
      </c>
      <c r="S2026" s="99">
        <v>80.976886876858799</v>
      </c>
      <c r="T2026" s="99">
        <v>0</v>
      </c>
      <c r="U2026" s="99">
        <v>3258.6859970092801</v>
      </c>
      <c r="V2026" s="99">
        <v>0</v>
      </c>
      <c r="W2026" s="99">
        <v>1057954.5378265399</v>
      </c>
      <c r="X2026" s="99">
        <v>1612675.85154724</v>
      </c>
      <c r="Y2026" s="99">
        <v>988285.68854522705</v>
      </c>
      <c r="Z2026" s="99">
        <v>207202.71989250201</v>
      </c>
      <c r="AA2026" s="99">
        <v>0</v>
      </c>
      <c r="AB2026" s="99">
        <v>0</v>
      </c>
      <c r="AC2026" s="99">
        <v>1127632.54252625</v>
      </c>
      <c r="AD2026" s="99">
        <v>0</v>
      </c>
      <c r="AE2026" s="99">
        <v>5864.7437369823501</v>
      </c>
      <c r="AF2026" s="99">
        <v>42761.686179161101</v>
      </c>
      <c r="AG2026" s="99">
        <v>949636.59499359096</v>
      </c>
      <c r="AH2026" s="99">
        <v>0</v>
      </c>
      <c r="AI2026" s="99">
        <v>928677.28176116897</v>
      </c>
      <c r="AJ2026" s="99">
        <v>640240.03995513904</v>
      </c>
      <c r="AK2026" s="99">
        <v>0</v>
      </c>
      <c r="AL2026" s="99">
        <v>9965.2383865118009</v>
      </c>
      <c r="AM2026" s="99">
        <v>0</v>
      </c>
      <c r="AN2026" s="99">
        <v>1129730.3740234401</v>
      </c>
      <c r="AO2026" s="99">
        <v>0</v>
      </c>
      <c r="AP2026" s="99">
        <v>8947932.2403564509</v>
      </c>
      <c r="AQ2026" s="99">
        <v>15221908.9606934</v>
      </c>
      <c r="AR2026" s="99">
        <v>9519849.2048339806</v>
      </c>
      <c r="AS2026" s="99">
        <v>1783199.8660278299</v>
      </c>
      <c r="AT2026" s="99">
        <v>0</v>
      </c>
      <c r="AU2026" s="99">
        <v>0</v>
      </c>
      <c r="AV2026" s="99">
        <v>4360420.6393432599</v>
      </c>
      <c r="AW2026" s="99">
        <v>0</v>
      </c>
      <c r="AX2026" s="99">
        <v>48789.978754043601</v>
      </c>
      <c r="AY2026" s="99">
        <v>392366.45111846901</v>
      </c>
      <c r="AZ2026" s="99">
        <v>9092015.5072021503</v>
      </c>
      <c r="BA2026" s="99">
        <v>0</v>
      </c>
      <c r="BB2026" s="99">
        <v>7674486.1491088904</v>
      </c>
      <c r="BC2026" s="99">
        <v>5921624.68286133</v>
      </c>
      <c r="BD2026" s="99">
        <v>0</v>
      </c>
      <c r="BE2026" s="99">
        <v>83949.049482345596</v>
      </c>
      <c r="BF2026" s="99">
        <v>0</v>
      </c>
      <c r="BG2026" s="99">
        <v>4366989.56958008</v>
      </c>
      <c r="BH2026" s="99">
        <v>0</v>
      </c>
      <c r="BI2026" s="99">
        <v>757265.84738922096</v>
      </c>
      <c r="BJ2026" s="99">
        <v>2737523.79052734</v>
      </c>
      <c r="BK2026" s="99">
        <v>1837128.7555847201</v>
      </c>
      <c r="BL2026" s="99">
        <v>253165.65940856899</v>
      </c>
      <c r="BM2026" s="99">
        <v>0</v>
      </c>
      <c r="BN2026" s="99">
        <v>0</v>
      </c>
      <c r="BO2026" s="99">
        <v>0</v>
      </c>
      <c r="BP2026" s="99">
        <v>0</v>
      </c>
      <c r="BQ2026" s="99">
        <v>0</v>
      </c>
      <c r="BR2026" s="99">
        <v>62764.8924908638</v>
      </c>
      <c r="BS2026" s="99">
        <v>1164005.4197692899</v>
      </c>
      <c r="BT2026" s="99">
        <v>0</v>
      </c>
      <c r="BU2026" s="99">
        <v>647784.19999694801</v>
      </c>
      <c r="BV2026" s="99">
        <v>1596515.7161560101</v>
      </c>
      <c r="BW2026" s="99">
        <v>0</v>
      </c>
      <c r="BX2026" s="99">
        <v>6671.4899944663002</v>
      </c>
      <c r="BY2026" s="99">
        <v>0</v>
      </c>
      <c r="BZ2026" s="99">
        <v>0</v>
      </c>
      <c r="CA2026" s="99">
        <v>25661.560420036301</v>
      </c>
      <c r="CB2026" s="99">
        <v>2632602.14276123</v>
      </c>
      <c r="CC2026" s="99">
        <v>24402687.3125</v>
      </c>
      <c r="CD2026" s="99">
        <v>3515342.1400451702</v>
      </c>
      <c r="CE2026" s="99">
        <v>1270.5025688558801</v>
      </c>
      <c r="CF2026" s="99">
        <v>207291.771575928</v>
      </c>
      <c r="CG2026" s="99">
        <v>1784407.2145843499</v>
      </c>
      <c r="CH2026" s="99">
        <v>252886.723787308</v>
      </c>
      <c r="CI2026" s="99">
        <v>26964.138912439299</v>
      </c>
      <c r="CJ2026" s="99">
        <v>2841314.1405334501</v>
      </c>
      <c r="CK2026" s="99">
        <v>25957906.8049316</v>
      </c>
      <c r="CL2026" s="99">
        <v>3771784.3666686998</v>
      </c>
      <c r="CM2026" s="166">
        <v>30160.394994020498</v>
      </c>
      <c r="CN2026" s="166">
        <v>3979391.8254699698</v>
      </c>
      <c r="CO2026" s="166">
        <v>30338728.509765599</v>
      </c>
      <c r="CP2026" s="99">
        <v>3771784.3666686998</v>
      </c>
      <c r="CQ2026" s="99">
        <v>1193.93268072605</v>
      </c>
      <c r="CR2026" s="99">
        <v>197266.84211921701</v>
      </c>
      <c r="CS2026" s="99">
        <v>1700731.7834167499</v>
      </c>
      <c r="CT2026" s="99">
        <v>246892.04422569301</v>
      </c>
      <c r="CU2026" s="98">
        <v>12803.417276595001</v>
      </c>
      <c r="CV2026" s="98">
        <v>4462.7480315940002</v>
      </c>
      <c r="CW2026" s="98">
        <v>2839893.9143371582</v>
      </c>
      <c r="CX2026" s="98">
        <v>26187094.527084351</v>
      </c>
    </row>
    <row r="2027" spans="1:102" x14ac:dyDescent="0.2">
      <c r="A2027" s="98" t="s">
        <v>185</v>
      </c>
      <c r="B2027" s="100">
        <v>41791</v>
      </c>
      <c r="C2027" s="99">
        <v>0</v>
      </c>
      <c r="D2027" s="99">
        <v>12163.574570417401</v>
      </c>
      <c r="E2027" s="99">
        <v>12678.396842956499</v>
      </c>
      <c r="F2027" s="99">
        <v>9133.8757412433606</v>
      </c>
      <c r="G2027" s="99">
        <v>1273.56596815586</v>
      </c>
      <c r="H2027" s="99">
        <v>0</v>
      </c>
      <c r="I2027" s="99">
        <v>0</v>
      </c>
      <c r="J2027" s="99">
        <v>3272.3093328773998</v>
      </c>
      <c r="K2027" s="99">
        <v>0</v>
      </c>
      <c r="L2027" s="99">
        <v>38.1405450389721</v>
      </c>
      <c r="M2027" s="99">
        <v>329.46067167818501</v>
      </c>
      <c r="N2027" s="99">
        <v>7903.5021251440003</v>
      </c>
      <c r="O2027" s="99">
        <v>0</v>
      </c>
      <c r="P2027" s="99">
        <v>11885.7982724905</v>
      </c>
      <c r="Q2027" s="99">
        <v>4636.4950250387201</v>
      </c>
      <c r="R2027" s="99">
        <v>0</v>
      </c>
      <c r="S2027" s="99">
        <v>77.413804261945202</v>
      </c>
      <c r="T2027" s="99">
        <v>0</v>
      </c>
      <c r="U2027" s="99">
        <v>3283.4890454411502</v>
      </c>
      <c r="V2027" s="99">
        <v>0</v>
      </c>
      <c r="W2027" s="99">
        <v>1004036.75313568</v>
      </c>
      <c r="X2027" s="99">
        <v>1591691.2628784201</v>
      </c>
      <c r="Y2027" s="99">
        <v>985740.66253662098</v>
      </c>
      <c r="Z2027" s="99">
        <v>204825.51036643999</v>
      </c>
      <c r="AA2027" s="99">
        <v>0</v>
      </c>
      <c r="AB2027" s="99">
        <v>0</v>
      </c>
      <c r="AC2027" s="99">
        <v>1136086.16790771</v>
      </c>
      <c r="AD2027" s="99">
        <v>0</v>
      </c>
      <c r="AE2027" s="99">
        <v>5747.4775702357301</v>
      </c>
      <c r="AF2027" s="99">
        <v>44379.465932369203</v>
      </c>
      <c r="AG2027" s="99">
        <v>937173.55896758998</v>
      </c>
      <c r="AH2027" s="99">
        <v>0</v>
      </c>
      <c r="AI2027" s="99">
        <v>1119310.5009765599</v>
      </c>
      <c r="AJ2027" s="99">
        <v>633514.99691772496</v>
      </c>
      <c r="AK2027" s="99">
        <v>0</v>
      </c>
      <c r="AL2027" s="99">
        <v>9606.9015541076697</v>
      </c>
      <c r="AM2027" s="99">
        <v>0</v>
      </c>
      <c r="AN2027" s="99">
        <v>1137844.69598389</v>
      </c>
      <c r="AO2027" s="99">
        <v>0</v>
      </c>
      <c r="AP2027" s="99">
        <v>9055751.08837891</v>
      </c>
      <c r="AQ2027" s="99">
        <v>14877079.707885699</v>
      </c>
      <c r="AR2027" s="99">
        <v>9489952.2860107403</v>
      </c>
      <c r="AS2027" s="99">
        <v>1773865.59057617</v>
      </c>
      <c r="AT2027" s="99">
        <v>0</v>
      </c>
      <c r="AU2027" s="99">
        <v>0</v>
      </c>
      <c r="AV2027" s="99">
        <v>4423132.48620605</v>
      </c>
      <c r="AW2027" s="99">
        <v>0</v>
      </c>
      <c r="AX2027" s="99">
        <v>47246.953495979302</v>
      </c>
      <c r="AY2027" s="99">
        <v>408712.540859222</v>
      </c>
      <c r="AZ2027" s="99">
        <v>8987747.4815673791</v>
      </c>
      <c r="BA2027" s="99">
        <v>0</v>
      </c>
      <c r="BB2027" s="99">
        <v>9471568.2590331994</v>
      </c>
      <c r="BC2027" s="99">
        <v>5676112.45983887</v>
      </c>
      <c r="BD2027" s="99">
        <v>0</v>
      </c>
      <c r="BE2027" s="99">
        <v>82065.536816596999</v>
      </c>
      <c r="BF2027" s="99">
        <v>0</v>
      </c>
      <c r="BG2027" s="99">
        <v>4429667.9982299795</v>
      </c>
      <c r="BH2027" s="99">
        <v>0</v>
      </c>
      <c r="BI2027" s="99">
        <v>773561.62178802502</v>
      </c>
      <c r="BJ2027" s="99">
        <v>2759209.6159668001</v>
      </c>
      <c r="BK2027" s="99">
        <v>1869883.9841155999</v>
      </c>
      <c r="BL2027" s="99">
        <v>255933.15901947001</v>
      </c>
      <c r="BM2027" s="99">
        <v>0</v>
      </c>
      <c r="BN2027" s="99">
        <v>0</v>
      </c>
      <c r="BO2027" s="99">
        <v>0</v>
      </c>
      <c r="BP2027" s="99">
        <v>0</v>
      </c>
      <c r="BQ2027" s="99">
        <v>0</v>
      </c>
      <c r="BR2027" s="99">
        <v>65058.184412956201</v>
      </c>
      <c r="BS2027" s="99">
        <v>1152986.9732818599</v>
      </c>
      <c r="BT2027" s="99">
        <v>0</v>
      </c>
      <c r="BU2027" s="99">
        <v>691927.08999633801</v>
      </c>
      <c r="BV2027" s="99">
        <v>1603101.6607971201</v>
      </c>
      <c r="BW2027" s="99">
        <v>0</v>
      </c>
      <c r="BX2027" s="99">
        <v>6973.4999950528099</v>
      </c>
      <c r="BY2027" s="99">
        <v>0</v>
      </c>
      <c r="BZ2027" s="99">
        <v>0</v>
      </c>
      <c r="CA2027" s="99">
        <v>24758.876930236798</v>
      </c>
      <c r="CB2027" s="99">
        <v>2635193.6922912602</v>
      </c>
      <c r="CC2027" s="99">
        <v>23711760.568847701</v>
      </c>
      <c r="CD2027" s="99">
        <v>3501497.0910644499</v>
      </c>
      <c r="CE2027" s="99">
        <v>1273.3051681816601</v>
      </c>
      <c r="CF2027" s="99">
        <v>204799.075117111</v>
      </c>
      <c r="CG2027" s="99">
        <v>1772141.4465179399</v>
      </c>
      <c r="CH2027" s="99">
        <v>255960.54268074001</v>
      </c>
      <c r="CI2027" s="99">
        <v>26138.231159210201</v>
      </c>
      <c r="CJ2027" s="99">
        <v>2839907.3851013202</v>
      </c>
      <c r="CK2027" s="99">
        <v>25730560.1242676</v>
      </c>
      <c r="CL2027" s="99">
        <v>3757665.2997131301</v>
      </c>
      <c r="CM2027" s="166">
        <v>29372.745433569002</v>
      </c>
      <c r="CN2027" s="166">
        <v>3979218.6465454102</v>
      </c>
      <c r="CO2027" s="166">
        <v>30166761.966308601</v>
      </c>
      <c r="CP2027" s="99">
        <v>3757665.2997131301</v>
      </c>
      <c r="CQ2027" s="99">
        <v>1198.5316978842</v>
      </c>
      <c r="CR2027" s="99">
        <v>195375.66665840099</v>
      </c>
      <c r="CS2027" s="99">
        <v>1691748.41323853</v>
      </c>
      <c r="CT2027" s="99">
        <v>249481.446979523</v>
      </c>
      <c r="CU2027" s="98">
        <v>12687.741933515999</v>
      </c>
      <c r="CV2027" s="98">
        <v>4495.7569247000001</v>
      </c>
      <c r="CW2027" s="98">
        <v>2839992.7674083714</v>
      </c>
      <c r="CX2027" s="98">
        <v>25483902.015365642</v>
      </c>
    </row>
    <row r="2028" spans="1:102" x14ac:dyDescent="0.2">
      <c r="A2028" s="98" t="s">
        <v>185</v>
      </c>
      <c r="B2028" s="100">
        <v>41883</v>
      </c>
      <c r="C2028" s="99">
        <v>0</v>
      </c>
      <c r="D2028" s="99">
        <v>11683.353210687599</v>
      </c>
      <c r="E2028" s="99">
        <v>12698.568635940601</v>
      </c>
      <c r="F2028" s="99">
        <v>9170.1193776130694</v>
      </c>
      <c r="G2028" s="99">
        <v>1296.9576877802599</v>
      </c>
      <c r="H2028" s="99">
        <v>0</v>
      </c>
      <c r="I2028" s="99">
        <v>0</v>
      </c>
      <c r="J2028" s="99">
        <v>3292.16887900233</v>
      </c>
      <c r="K2028" s="99">
        <v>0</v>
      </c>
      <c r="L2028" s="99">
        <v>58.779146062210202</v>
      </c>
      <c r="M2028" s="99">
        <v>340.96696769818698</v>
      </c>
      <c r="N2028" s="99">
        <v>7829.5913471579597</v>
      </c>
      <c r="O2028" s="99">
        <v>0</v>
      </c>
      <c r="P2028" s="99">
        <v>13194.1894925833</v>
      </c>
      <c r="Q2028" s="99">
        <v>4611.6910813450804</v>
      </c>
      <c r="R2028" s="99">
        <v>0</v>
      </c>
      <c r="S2028" s="99">
        <v>73.082585148513303</v>
      </c>
      <c r="T2028" s="99">
        <v>0</v>
      </c>
      <c r="U2028" s="99">
        <v>3294.7899341583302</v>
      </c>
      <c r="V2028" s="99">
        <v>0</v>
      </c>
      <c r="W2028" s="99">
        <v>975832.90034484898</v>
      </c>
      <c r="X2028" s="99">
        <v>1582473.6092834501</v>
      </c>
      <c r="Y2028" s="99">
        <v>981881.35710143996</v>
      </c>
      <c r="Z2028" s="99">
        <v>205933.26877975499</v>
      </c>
      <c r="AA2028" s="99">
        <v>0</v>
      </c>
      <c r="AB2028" s="99">
        <v>0</v>
      </c>
      <c r="AC2028" s="99">
        <v>1136772.84640503</v>
      </c>
      <c r="AD2028" s="99">
        <v>0</v>
      </c>
      <c r="AE2028" s="99">
        <v>4477.3315695524198</v>
      </c>
      <c r="AF2028" s="99">
        <v>46168.399786949201</v>
      </c>
      <c r="AG2028" s="99">
        <v>924559.43556976295</v>
      </c>
      <c r="AH2028" s="99">
        <v>0</v>
      </c>
      <c r="AI2028" s="99">
        <v>734781.73772430397</v>
      </c>
      <c r="AJ2028" s="99">
        <v>619469.90801239002</v>
      </c>
      <c r="AK2028" s="99">
        <v>0</v>
      </c>
      <c r="AL2028" s="99">
        <v>8886.9762296676599</v>
      </c>
      <c r="AM2028" s="99">
        <v>0</v>
      </c>
      <c r="AN2028" s="99">
        <v>1137830.13090515</v>
      </c>
      <c r="AO2028" s="99">
        <v>0</v>
      </c>
      <c r="AP2028" s="99">
        <v>8417775.4715576209</v>
      </c>
      <c r="AQ2028" s="99">
        <v>14799440.0043945</v>
      </c>
      <c r="AR2028" s="99">
        <v>9470684.02026367</v>
      </c>
      <c r="AS2028" s="99">
        <v>1789012.25390625</v>
      </c>
      <c r="AT2028" s="99">
        <v>0</v>
      </c>
      <c r="AU2028" s="99">
        <v>0</v>
      </c>
      <c r="AV2028" s="99">
        <v>4437715.4807128897</v>
      </c>
      <c r="AW2028" s="99">
        <v>0</v>
      </c>
      <c r="AX2028" s="99">
        <v>40919.949592590303</v>
      </c>
      <c r="AY2028" s="99">
        <v>425532.771717072</v>
      </c>
      <c r="AZ2028" s="99">
        <v>8875019.4888915997</v>
      </c>
      <c r="BA2028" s="99">
        <v>0</v>
      </c>
      <c r="BB2028" s="99">
        <v>7045814.71801758</v>
      </c>
      <c r="BC2028" s="99">
        <v>5568951.6845092801</v>
      </c>
      <c r="BD2028" s="99">
        <v>0</v>
      </c>
      <c r="BE2028" s="99">
        <v>75047.457762718201</v>
      </c>
      <c r="BF2028" s="99">
        <v>0</v>
      </c>
      <c r="BG2028" s="99">
        <v>4441710.88098145</v>
      </c>
      <c r="BH2028" s="99">
        <v>0</v>
      </c>
      <c r="BI2028" s="99">
        <v>723954.87047576904</v>
      </c>
      <c r="BJ2028" s="99">
        <v>2766937.08630371</v>
      </c>
      <c r="BK2028" s="99">
        <v>1887752.8964080799</v>
      </c>
      <c r="BL2028" s="99">
        <v>261183.26560974101</v>
      </c>
      <c r="BM2028" s="99">
        <v>0</v>
      </c>
      <c r="BN2028" s="99">
        <v>0</v>
      </c>
      <c r="BO2028" s="99">
        <v>0</v>
      </c>
      <c r="BP2028" s="99">
        <v>0</v>
      </c>
      <c r="BQ2028" s="99">
        <v>0</v>
      </c>
      <c r="BR2028" s="99">
        <v>67143.266180038496</v>
      </c>
      <c r="BS2028" s="99">
        <v>1131747.50935364</v>
      </c>
      <c r="BT2028" s="99">
        <v>0</v>
      </c>
      <c r="BU2028" s="99">
        <v>642367.52999877895</v>
      </c>
      <c r="BV2028" s="99">
        <v>1624546.1910705599</v>
      </c>
      <c r="BW2028" s="99">
        <v>0</v>
      </c>
      <c r="BX2028" s="99">
        <v>5467.2699950337401</v>
      </c>
      <c r="BY2028" s="99">
        <v>0</v>
      </c>
      <c r="BZ2028" s="99">
        <v>0</v>
      </c>
      <c r="CA2028" s="99">
        <v>24342.732285737999</v>
      </c>
      <c r="CB2028" s="99">
        <v>2559457.3087463402</v>
      </c>
      <c r="CC2028" s="99">
        <v>23185570.795654301</v>
      </c>
      <c r="CD2028" s="99">
        <v>3496657.4295654302</v>
      </c>
      <c r="CE2028" s="99">
        <v>1297.1958611458499</v>
      </c>
      <c r="CF2028" s="99">
        <v>205810.82210349999</v>
      </c>
      <c r="CG2028" s="99">
        <v>1789567.61378479</v>
      </c>
      <c r="CH2028" s="99">
        <v>261438.394454956</v>
      </c>
      <c r="CI2028" s="99">
        <v>25677.727632999398</v>
      </c>
      <c r="CJ2028" s="99">
        <v>2764526.7885742201</v>
      </c>
      <c r="CK2028" s="99">
        <v>24988919.019775402</v>
      </c>
      <c r="CL2028" s="99">
        <v>3757234.1609191899</v>
      </c>
      <c r="CM2028" s="166">
        <v>28937.309507131598</v>
      </c>
      <c r="CN2028" s="166">
        <v>3901322.39916992</v>
      </c>
      <c r="CO2028" s="166">
        <v>29437842.9143066</v>
      </c>
      <c r="CP2028" s="99">
        <v>3757234.1609191899</v>
      </c>
      <c r="CQ2028" s="99">
        <v>1226.6881045252101</v>
      </c>
      <c r="CR2028" s="99">
        <v>196871.44901847799</v>
      </c>
      <c r="CS2028" s="99">
        <v>1712003.2571716299</v>
      </c>
      <c r="CT2028" s="99">
        <v>254854.302383423</v>
      </c>
      <c r="CU2028" s="98">
        <v>12703.807251300001</v>
      </c>
      <c r="CV2028" s="98">
        <v>4529.5744740829996</v>
      </c>
      <c r="CW2028" s="98">
        <v>2765268.1308498401</v>
      </c>
      <c r="CX2028" s="98">
        <v>24975138.409439091</v>
      </c>
    </row>
    <row r="2029" spans="1:102" x14ac:dyDescent="0.2">
      <c r="A2029" s="98" t="s">
        <v>185</v>
      </c>
      <c r="B2029" s="100">
        <v>41974</v>
      </c>
      <c r="C2029" s="99">
        <v>0</v>
      </c>
      <c r="D2029" s="99">
        <v>11331.555912494699</v>
      </c>
      <c r="E2029" s="99">
        <v>12645.5036443472</v>
      </c>
      <c r="F2029" s="99">
        <v>9140.1961987018603</v>
      </c>
      <c r="G2029" s="99">
        <v>1320.9254456460501</v>
      </c>
      <c r="H2029" s="99">
        <v>0</v>
      </c>
      <c r="I2029" s="99">
        <v>0</v>
      </c>
      <c r="J2029" s="99">
        <v>3301.5776808261899</v>
      </c>
      <c r="K2029" s="99">
        <v>0</v>
      </c>
      <c r="L2029" s="99">
        <v>41.6533104041591</v>
      </c>
      <c r="M2029" s="99">
        <v>347.48351133987302</v>
      </c>
      <c r="N2029" s="99">
        <v>7773.5904337167703</v>
      </c>
      <c r="O2029" s="99">
        <v>0</v>
      </c>
      <c r="P2029" s="99">
        <v>11034.2525304556</v>
      </c>
      <c r="Q2029" s="99">
        <v>4616.4967073202097</v>
      </c>
      <c r="R2029" s="99">
        <v>0</v>
      </c>
      <c r="S2029" s="99">
        <v>76.359096468426301</v>
      </c>
      <c r="T2029" s="99">
        <v>0</v>
      </c>
      <c r="U2029" s="99">
        <v>3300.2330688238098</v>
      </c>
      <c r="V2029" s="99">
        <v>0</v>
      </c>
      <c r="W2029" s="99">
        <v>940096.37916564895</v>
      </c>
      <c r="X2029" s="99">
        <v>1575350.4494171101</v>
      </c>
      <c r="Y2029" s="99">
        <v>977784.464454651</v>
      </c>
      <c r="Z2029" s="99">
        <v>211648.767606735</v>
      </c>
      <c r="AA2029" s="99">
        <v>0</v>
      </c>
      <c r="AB2029" s="99">
        <v>0</v>
      </c>
      <c r="AC2029" s="99">
        <v>1126516.3539581301</v>
      </c>
      <c r="AD2029" s="99">
        <v>0</v>
      </c>
      <c r="AE2029" s="99">
        <v>7545.3306133747101</v>
      </c>
      <c r="AF2029" s="99">
        <v>46809.129862308502</v>
      </c>
      <c r="AG2029" s="99">
        <v>911620.72969818104</v>
      </c>
      <c r="AH2029" s="99">
        <v>0</v>
      </c>
      <c r="AI2029" s="99">
        <v>1239168.2610168499</v>
      </c>
      <c r="AJ2029" s="99">
        <v>615304.71517181396</v>
      </c>
      <c r="AK2029" s="99">
        <v>0</v>
      </c>
      <c r="AL2029" s="99">
        <v>9404.7040450573004</v>
      </c>
      <c r="AM2029" s="99">
        <v>0</v>
      </c>
      <c r="AN2029" s="99">
        <v>1127793.17893982</v>
      </c>
      <c r="AO2029" s="99">
        <v>0</v>
      </c>
      <c r="AP2029" s="99">
        <v>8086845.0576171903</v>
      </c>
      <c r="AQ2029" s="99">
        <v>14737943.861206099</v>
      </c>
      <c r="AR2029" s="99">
        <v>9456894.24926758</v>
      </c>
      <c r="AS2029" s="99">
        <v>1847555.3969574</v>
      </c>
      <c r="AT2029" s="99">
        <v>0</v>
      </c>
      <c r="AU2029" s="99">
        <v>0</v>
      </c>
      <c r="AV2029" s="99">
        <v>4419981.7676391602</v>
      </c>
      <c r="AW2029" s="99">
        <v>0</v>
      </c>
      <c r="AX2029" s="99">
        <v>61554.199522018404</v>
      </c>
      <c r="AY2029" s="99">
        <v>432947.19797134399</v>
      </c>
      <c r="AZ2029" s="99">
        <v>8767722.0847168006</v>
      </c>
      <c r="BA2029" s="99">
        <v>0</v>
      </c>
      <c r="BB2029" s="99">
        <v>10046987.522583</v>
      </c>
      <c r="BC2029" s="99">
        <v>5558950.51806641</v>
      </c>
      <c r="BD2029" s="99">
        <v>0</v>
      </c>
      <c r="BE2029" s="99">
        <v>81019.889207839995</v>
      </c>
      <c r="BF2029" s="99">
        <v>0</v>
      </c>
      <c r="BG2029" s="99">
        <v>4422583.5527954102</v>
      </c>
      <c r="BH2029" s="99">
        <v>0</v>
      </c>
      <c r="BI2029" s="99">
        <v>638813.41226959205</v>
      </c>
      <c r="BJ2029" s="99">
        <v>2787023.5156555199</v>
      </c>
      <c r="BK2029" s="99">
        <v>1908907.1963043199</v>
      </c>
      <c r="BL2029" s="99">
        <v>270951.37744140602</v>
      </c>
      <c r="BM2029" s="99">
        <v>0</v>
      </c>
      <c r="BN2029" s="99">
        <v>0</v>
      </c>
      <c r="BO2029" s="99">
        <v>0</v>
      </c>
      <c r="BP2029" s="99">
        <v>0</v>
      </c>
      <c r="BQ2029" s="99">
        <v>0</v>
      </c>
      <c r="BR2029" s="99">
        <v>66850.037498474107</v>
      </c>
      <c r="BS2029" s="99">
        <v>1118794.1906280499</v>
      </c>
      <c r="BT2029" s="99">
        <v>0</v>
      </c>
      <c r="BU2029" s="99">
        <v>671846.54999542201</v>
      </c>
      <c r="BV2029" s="99">
        <v>1627247.76185608</v>
      </c>
      <c r="BW2029" s="99">
        <v>0</v>
      </c>
      <c r="BX2029" s="99">
        <v>6045.8399960994702</v>
      </c>
      <c r="BY2029" s="99">
        <v>0</v>
      </c>
      <c r="BZ2029" s="99">
        <v>0</v>
      </c>
      <c r="CA2029" s="99">
        <v>24095.3682665825</v>
      </c>
      <c r="CB2029" s="99">
        <v>2514307.64379883</v>
      </c>
      <c r="CC2029" s="99">
        <v>22817270.417724598</v>
      </c>
      <c r="CD2029" s="99">
        <v>3422156.2043762198</v>
      </c>
      <c r="CE2029" s="99">
        <v>1320.4912964999701</v>
      </c>
      <c r="CF2029" s="99">
        <v>211748.69653511001</v>
      </c>
      <c r="CG2029" s="99">
        <v>1846936.21559143</v>
      </c>
      <c r="CH2029" s="99">
        <v>270841.65966796898</v>
      </c>
      <c r="CI2029" s="99">
        <v>25264.899147987398</v>
      </c>
      <c r="CJ2029" s="99">
        <v>2725360.9076232901</v>
      </c>
      <c r="CK2029" s="99">
        <v>24649349.8193359</v>
      </c>
      <c r="CL2029" s="99">
        <v>3689217.3318176302</v>
      </c>
      <c r="CM2029" s="166">
        <v>28495.349016666401</v>
      </c>
      <c r="CN2029" s="166">
        <v>3846895.9700927702</v>
      </c>
      <c r="CO2029" s="166">
        <v>29042771.603271499</v>
      </c>
      <c r="CP2029" s="99">
        <v>3689217.3318176302</v>
      </c>
      <c r="CQ2029" s="99">
        <v>1245.6284060627199</v>
      </c>
      <c r="CR2029" s="99">
        <v>202414.56492424</v>
      </c>
      <c r="CS2029" s="99">
        <v>1767689.4716644301</v>
      </c>
      <c r="CT2029" s="99">
        <v>264423.54542541498</v>
      </c>
      <c r="CU2029" s="98">
        <v>12649.123219456</v>
      </c>
      <c r="CV2029" s="98">
        <v>4571.975894403</v>
      </c>
      <c r="CW2029" s="98">
        <v>2726056.34033394</v>
      </c>
      <c r="CX2029" s="98">
        <v>24664206.633316029</v>
      </c>
    </row>
    <row r="2030" spans="1:102" x14ac:dyDescent="0.2">
      <c r="A2030" s="98" t="s">
        <v>185</v>
      </c>
      <c r="B2030" s="100">
        <v>42064</v>
      </c>
      <c r="C2030" s="99">
        <v>0</v>
      </c>
      <c r="D2030" s="99">
        <v>11628.061892271</v>
      </c>
      <c r="E2030" s="99">
        <v>12611.733734846101</v>
      </c>
      <c r="F2030" s="99">
        <v>9173.0743807554209</v>
      </c>
      <c r="G2030" s="99">
        <v>1339.02954345942</v>
      </c>
      <c r="H2030" s="99">
        <v>0</v>
      </c>
      <c r="I2030" s="99">
        <v>0</v>
      </c>
      <c r="J2030" s="99">
        <v>3309.3114084005401</v>
      </c>
      <c r="K2030" s="99">
        <v>0</v>
      </c>
      <c r="L2030" s="99">
        <v>40.588160122744704</v>
      </c>
      <c r="M2030" s="99">
        <v>343.29672185704101</v>
      </c>
      <c r="N2030" s="99">
        <v>7757.1946718096697</v>
      </c>
      <c r="O2030" s="99">
        <v>0</v>
      </c>
      <c r="P2030" s="99">
        <v>10539.0847592354</v>
      </c>
      <c r="Q2030" s="99">
        <v>4647.78586983681</v>
      </c>
      <c r="R2030" s="99">
        <v>0</v>
      </c>
      <c r="S2030" s="99">
        <v>70.252492486499307</v>
      </c>
      <c r="T2030" s="99">
        <v>0</v>
      </c>
      <c r="U2030" s="99">
        <v>3317.57400217652</v>
      </c>
      <c r="V2030" s="99">
        <v>0</v>
      </c>
      <c r="W2030" s="99">
        <v>971577.55985259998</v>
      </c>
      <c r="X2030" s="99">
        <v>1562736.17276001</v>
      </c>
      <c r="Y2030" s="99">
        <v>975243.96494293201</v>
      </c>
      <c r="Z2030" s="99">
        <v>213523.97204971299</v>
      </c>
      <c r="AA2030" s="99">
        <v>0</v>
      </c>
      <c r="AB2030" s="99">
        <v>0</v>
      </c>
      <c r="AC2030" s="99">
        <v>1129122.2083282501</v>
      </c>
      <c r="AD2030" s="99">
        <v>0</v>
      </c>
      <c r="AE2030" s="99">
        <v>6195.8188841939</v>
      </c>
      <c r="AF2030" s="99">
        <v>47103.821109771699</v>
      </c>
      <c r="AG2030" s="99">
        <v>902549.27584838902</v>
      </c>
      <c r="AH2030" s="99">
        <v>0</v>
      </c>
      <c r="AI2030" s="99">
        <v>910474.94998931896</v>
      </c>
      <c r="AJ2030" s="99">
        <v>624802.760391235</v>
      </c>
      <c r="AK2030" s="99">
        <v>0</v>
      </c>
      <c r="AL2030" s="99">
        <v>9697.9602662324905</v>
      </c>
      <c r="AM2030" s="99">
        <v>0</v>
      </c>
      <c r="AN2030" s="99">
        <v>1130072.9098205599</v>
      </c>
      <c r="AO2030" s="99">
        <v>0</v>
      </c>
      <c r="AP2030" s="99">
        <v>8561160.0058593806</v>
      </c>
      <c r="AQ2030" s="99">
        <v>14682298.5979004</v>
      </c>
      <c r="AR2030" s="99">
        <v>9434551.5474853497</v>
      </c>
      <c r="AS2030" s="99">
        <v>1868322.59559631</v>
      </c>
      <c r="AT2030" s="99">
        <v>0</v>
      </c>
      <c r="AU2030" s="99">
        <v>0</v>
      </c>
      <c r="AV2030" s="99">
        <v>4461614.3660278302</v>
      </c>
      <c r="AW2030" s="99">
        <v>0</v>
      </c>
      <c r="AX2030" s="99">
        <v>50556.832405090303</v>
      </c>
      <c r="AY2030" s="99">
        <v>434524.09921646101</v>
      </c>
      <c r="AZ2030" s="99">
        <v>8688580.54443359</v>
      </c>
      <c r="BA2030" s="99">
        <v>0</v>
      </c>
      <c r="BB2030" s="99">
        <v>7534111.16479492</v>
      </c>
      <c r="BC2030" s="99">
        <v>5669878.67858887</v>
      </c>
      <c r="BD2030" s="99">
        <v>0</v>
      </c>
      <c r="BE2030" s="99">
        <v>84903.2869443893</v>
      </c>
      <c r="BF2030" s="99">
        <v>0</v>
      </c>
      <c r="BG2030" s="99">
        <v>4465492.7727661096</v>
      </c>
      <c r="BH2030" s="99">
        <v>0</v>
      </c>
      <c r="BI2030" s="99">
        <v>732578.97537231399</v>
      </c>
      <c r="BJ2030" s="99">
        <v>2796395.0869445801</v>
      </c>
      <c r="BK2030" s="99">
        <v>1945689.9581603999</v>
      </c>
      <c r="BL2030" s="99">
        <v>268808.76158142101</v>
      </c>
      <c r="BM2030" s="99">
        <v>0</v>
      </c>
      <c r="BN2030" s="99">
        <v>0</v>
      </c>
      <c r="BO2030" s="99">
        <v>0</v>
      </c>
      <c r="BP2030" s="99">
        <v>0</v>
      </c>
      <c r="BQ2030" s="99">
        <v>0</v>
      </c>
      <c r="BR2030" s="99">
        <v>67532.760520935102</v>
      </c>
      <c r="BS2030" s="99">
        <v>1128283.66531372</v>
      </c>
      <c r="BT2030" s="99">
        <v>0</v>
      </c>
      <c r="BU2030" s="99">
        <v>637128</v>
      </c>
      <c r="BV2030" s="99">
        <v>1667313.2253265399</v>
      </c>
      <c r="BW2030" s="99">
        <v>0</v>
      </c>
      <c r="BX2030" s="99">
        <v>6905.4799941778201</v>
      </c>
      <c r="BY2030" s="99">
        <v>0</v>
      </c>
      <c r="BZ2030" s="99">
        <v>0</v>
      </c>
      <c r="CA2030" s="99">
        <v>24220.1718597412</v>
      </c>
      <c r="CB2030" s="99">
        <v>2545791.02130127</v>
      </c>
      <c r="CC2030" s="99">
        <v>23135017.337402299</v>
      </c>
      <c r="CD2030" s="99">
        <v>3516258.87255859</v>
      </c>
      <c r="CE2030" s="99">
        <v>1339.1917774230201</v>
      </c>
      <c r="CF2030" s="99">
        <v>213406.90753555301</v>
      </c>
      <c r="CG2030" s="99">
        <v>1869316.78825378</v>
      </c>
      <c r="CH2030" s="99">
        <v>268637.63880920399</v>
      </c>
      <c r="CI2030" s="99">
        <v>25580.423853397398</v>
      </c>
      <c r="CJ2030" s="99">
        <v>2760063.9186706501</v>
      </c>
      <c r="CK2030" s="99">
        <v>25099064.6398926</v>
      </c>
      <c r="CL2030" s="99">
        <v>3788472.5928955101</v>
      </c>
      <c r="CM2030" s="166">
        <v>28846.4410581589</v>
      </c>
      <c r="CN2030" s="166">
        <v>3893760.5523071298</v>
      </c>
      <c r="CO2030" s="166">
        <v>29575238.264160201</v>
      </c>
      <c r="CP2030" s="99">
        <v>3788472.5928955101</v>
      </c>
      <c r="CQ2030" s="99">
        <v>1268.7349334210201</v>
      </c>
      <c r="CR2030" s="99">
        <v>203432.11589431801</v>
      </c>
      <c r="CS2030" s="99">
        <v>1783281.88110352</v>
      </c>
      <c r="CT2030" s="99">
        <v>262761.66192627</v>
      </c>
      <c r="CU2030" s="98">
        <v>12614.899662316</v>
      </c>
      <c r="CV2030" s="98">
        <v>4606.4111287329997</v>
      </c>
      <c r="CW2030" s="98">
        <v>2759197.928836823</v>
      </c>
      <c r="CX2030" s="98">
        <v>25004334.12565608</v>
      </c>
    </row>
    <row r="2031" spans="1:102" x14ac:dyDescent="0.2">
      <c r="A2031" s="98" t="s">
        <v>185</v>
      </c>
      <c r="B2031" s="100">
        <v>42156</v>
      </c>
      <c r="C2031" s="99">
        <v>0</v>
      </c>
      <c r="D2031" s="99">
        <v>11671.3539195061</v>
      </c>
      <c r="E2031" s="99">
        <v>12533.5044836998</v>
      </c>
      <c r="F2031" s="99">
        <v>9171.7033686637897</v>
      </c>
      <c r="G2031" s="99">
        <v>1369.0395717173801</v>
      </c>
      <c r="H2031" s="99">
        <v>0</v>
      </c>
      <c r="I2031" s="99">
        <v>0</v>
      </c>
      <c r="J2031" s="99">
        <v>3370.84460735321</v>
      </c>
      <c r="K2031" s="99">
        <v>0</v>
      </c>
      <c r="L2031" s="99">
        <v>47.038941951934198</v>
      </c>
      <c r="M2031" s="99">
        <v>332.16587564349197</v>
      </c>
      <c r="N2031" s="99">
        <v>7673.5910629630098</v>
      </c>
      <c r="O2031" s="99">
        <v>0</v>
      </c>
      <c r="P2031" s="99">
        <v>11420.454608798</v>
      </c>
      <c r="Q2031" s="99">
        <v>4680.2836197614697</v>
      </c>
      <c r="R2031" s="99">
        <v>0</v>
      </c>
      <c r="S2031" s="99">
        <v>65.574128936976194</v>
      </c>
      <c r="T2031" s="99">
        <v>0</v>
      </c>
      <c r="U2031" s="99">
        <v>3374.9043741226201</v>
      </c>
      <c r="V2031" s="99">
        <v>0</v>
      </c>
      <c r="W2031" s="99">
        <v>982636.66974639904</v>
      </c>
      <c r="X2031" s="99">
        <v>1538212.69537354</v>
      </c>
      <c r="Y2031" s="99">
        <v>968487.49412536598</v>
      </c>
      <c r="Z2031" s="99">
        <v>217528.29796600301</v>
      </c>
      <c r="AA2031" s="99">
        <v>0</v>
      </c>
      <c r="AB2031" s="99">
        <v>0</v>
      </c>
      <c r="AC2031" s="99">
        <v>1141795.47869873</v>
      </c>
      <c r="AD2031" s="99">
        <v>0</v>
      </c>
      <c r="AE2031" s="99">
        <v>6439.2482064366304</v>
      </c>
      <c r="AF2031" s="99">
        <v>45352.7258763313</v>
      </c>
      <c r="AG2031" s="99">
        <v>892225.00173187302</v>
      </c>
      <c r="AH2031" s="99">
        <v>0</v>
      </c>
      <c r="AI2031" s="99">
        <v>1010963.44828796</v>
      </c>
      <c r="AJ2031" s="99">
        <v>615945.74674987805</v>
      </c>
      <c r="AK2031" s="99">
        <v>0</v>
      </c>
      <c r="AL2031" s="99">
        <v>9023.6376013755798</v>
      </c>
      <c r="AM2031" s="99">
        <v>0</v>
      </c>
      <c r="AN2031" s="99">
        <v>1142193.44412231</v>
      </c>
      <c r="AO2031" s="99">
        <v>0</v>
      </c>
      <c r="AP2031" s="99">
        <v>8427792.3250732403</v>
      </c>
      <c r="AQ2031" s="99">
        <v>14507396.9803467</v>
      </c>
      <c r="AR2031" s="99">
        <v>9403846.4075927697</v>
      </c>
      <c r="AS2031" s="99">
        <v>1915235.6707458501</v>
      </c>
      <c r="AT2031" s="99">
        <v>0</v>
      </c>
      <c r="AU2031" s="99">
        <v>0</v>
      </c>
      <c r="AV2031" s="99">
        <v>4533124.0876464797</v>
      </c>
      <c r="AW2031" s="99">
        <v>0</v>
      </c>
      <c r="AX2031" s="99">
        <v>53992.005933761597</v>
      </c>
      <c r="AY2031" s="99">
        <v>419737.75189209002</v>
      </c>
      <c r="AZ2031" s="99">
        <v>8621651.0087890606</v>
      </c>
      <c r="BA2031" s="99">
        <v>0</v>
      </c>
      <c r="BB2031" s="99">
        <v>8635755.1875</v>
      </c>
      <c r="BC2031" s="99">
        <v>5600135.2268066397</v>
      </c>
      <c r="BD2031" s="99">
        <v>0</v>
      </c>
      <c r="BE2031" s="99">
        <v>78238.360597610503</v>
      </c>
      <c r="BF2031" s="99">
        <v>0</v>
      </c>
      <c r="BG2031" s="99">
        <v>4534679.5591430701</v>
      </c>
      <c r="BH2031" s="99">
        <v>0</v>
      </c>
      <c r="BI2031" s="99">
        <v>720132.26150512695</v>
      </c>
      <c r="BJ2031" s="99">
        <v>2792469.7049865699</v>
      </c>
      <c r="BK2031" s="99">
        <v>1953126.6478881801</v>
      </c>
      <c r="BL2031" s="99">
        <v>276066.64989090001</v>
      </c>
      <c r="BM2031" s="99">
        <v>0</v>
      </c>
      <c r="BN2031" s="99">
        <v>0</v>
      </c>
      <c r="BO2031" s="99">
        <v>0</v>
      </c>
      <c r="BP2031" s="99">
        <v>0</v>
      </c>
      <c r="BQ2031" s="99">
        <v>0</v>
      </c>
      <c r="BR2031" s="99">
        <v>64752.158632755301</v>
      </c>
      <c r="BS2031" s="99">
        <v>1106712.06706238</v>
      </c>
      <c r="BT2031" s="99">
        <v>0</v>
      </c>
      <c r="BU2031" s="99">
        <v>651263.31999969506</v>
      </c>
      <c r="BV2031" s="99">
        <v>1672911.9516449</v>
      </c>
      <c r="BW2031" s="99">
        <v>0</v>
      </c>
      <c r="BX2031" s="99">
        <v>6879.4599937200501</v>
      </c>
      <c r="BY2031" s="99">
        <v>0</v>
      </c>
      <c r="BZ2031" s="99">
        <v>0</v>
      </c>
      <c r="CA2031" s="99">
        <v>24143.8379364014</v>
      </c>
      <c r="CB2031" s="99">
        <v>2507006.9529418899</v>
      </c>
      <c r="CC2031" s="99">
        <v>23072064.09375</v>
      </c>
      <c r="CD2031" s="99">
        <v>3505923.1277465802</v>
      </c>
      <c r="CE2031" s="99">
        <v>1369.27595078945</v>
      </c>
      <c r="CF2031" s="99">
        <v>217728.49907875099</v>
      </c>
      <c r="CG2031" s="99">
        <v>1915196.29762268</v>
      </c>
      <c r="CH2031" s="99">
        <v>276174.36671066302</v>
      </c>
      <c r="CI2031" s="99">
        <v>25597.732519865</v>
      </c>
      <c r="CJ2031" s="99">
        <v>2725194.7355041499</v>
      </c>
      <c r="CK2031" s="99">
        <v>24874926.869872998</v>
      </c>
      <c r="CL2031" s="99">
        <v>3783216.4653625502</v>
      </c>
      <c r="CM2031" s="166">
        <v>28926.059141397502</v>
      </c>
      <c r="CN2031" s="166">
        <v>3869065.3534851102</v>
      </c>
      <c r="CO2031" s="166">
        <v>29418523.463867199</v>
      </c>
      <c r="CP2031" s="99">
        <v>3783216.4653625502</v>
      </c>
      <c r="CQ2031" s="99">
        <v>1306.98877291381</v>
      </c>
      <c r="CR2031" s="99">
        <v>208785.063734055</v>
      </c>
      <c r="CS2031" s="99">
        <v>1837115.9702606199</v>
      </c>
      <c r="CT2031" s="99">
        <v>269900.73561477702</v>
      </c>
      <c r="CU2031" s="98">
        <v>12535.686707347</v>
      </c>
      <c r="CV2031" s="98">
        <v>4689.931990395</v>
      </c>
      <c r="CW2031" s="98">
        <v>2724735.452020641</v>
      </c>
      <c r="CX2031" s="98">
        <v>24987260.391372681</v>
      </c>
    </row>
    <row r="2032" spans="1:102" x14ac:dyDescent="0.2">
      <c r="A2032" s="98" t="s">
        <v>185</v>
      </c>
      <c r="B2032" s="100">
        <v>42248</v>
      </c>
      <c r="C2032" s="99">
        <v>0</v>
      </c>
      <c r="D2032" s="99">
        <v>11560.723913788799</v>
      </c>
      <c r="E2032" s="99">
        <v>12514.9410297871</v>
      </c>
      <c r="F2032" s="99">
        <v>9194.6843794584292</v>
      </c>
      <c r="G2032" s="99">
        <v>1373.4138117730599</v>
      </c>
      <c r="H2032" s="99">
        <v>0</v>
      </c>
      <c r="I2032" s="99">
        <v>0</v>
      </c>
      <c r="J2032" s="99">
        <v>3411.59555801749</v>
      </c>
      <c r="K2032" s="99">
        <v>0</v>
      </c>
      <c r="L2032" s="99">
        <v>41.6044937428087</v>
      </c>
      <c r="M2032" s="99">
        <v>311.09978302568197</v>
      </c>
      <c r="N2032" s="99">
        <v>7632.4274507165001</v>
      </c>
      <c r="O2032" s="99">
        <v>0</v>
      </c>
      <c r="P2032" s="99">
        <v>12440.8384842873</v>
      </c>
      <c r="Q2032" s="99">
        <v>4672.4489008188202</v>
      </c>
      <c r="R2032" s="99">
        <v>0</v>
      </c>
      <c r="S2032" s="99">
        <v>65.412574229762001</v>
      </c>
      <c r="T2032" s="99">
        <v>0</v>
      </c>
      <c r="U2032" s="99">
        <v>3411.7388488054298</v>
      </c>
      <c r="V2032" s="99">
        <v>0</v>
      </c>
      <c r="W2032" s="99">
        <v>949491.46141815197</v>
      </c>
      <c r="X2032" s="99">
        <v>1529427.9680633501</v>
      </c>
      <c r="Y2032" s="99">
        <v>969271.49951934803</v>
      </c>
      <c r="Z2032" s="99">
        <v>220661.84393691999</v>
      </c>
      <c r="AA2032" s="99">
        <v>0</v>
      </c>
      <c r="AB2032" s="99">
        <v>0</v>
      </c>
      <c r="AC2032" s="99">
        <v>1149957.4689178499</v>
      </c>
      <c r="AD2032" s="99">
        <v>0</v>
      </c>
      <c r="AE2032" s="99">
        <v>3571.1293580532101</v>
      </c>
      <c r="AF2032" s="99">
        <v>42664.182087421403</v>
      </c>
      <c r="AG2032" s="99">
        <v>886387.00161743199</v>
      </c>
      <c r="AH2032" s="99">
        <v>0</v>
      </c>
      <c r="AI2032" s="99">
        <v>777128.87203216599</v>
      </c>
      <c r="AJ2032" s="99">
        <v>608059.28113555897</v>
      </c>
      <c r="AK2032" s="99">
        <v>0</v>
      </c>
      <c r="AL2032" s="99">
        <v>8597.7292904853803</v>
      </c>
      <c r="AM2032" s="99">
        <v>0</v>
      </c>
      <c r="AN2032" s="99">
        <v>1150762.06323242</v>
      </c>
      <c r="AO2032" s="99">
        <v>0</v>
      </c>
      <c r="AP2032" s="99">
        <v>8257332.1494140597</v>
      </c>
      <c r="AQ2032" s="99">
        <v>14468920.021484399</v>
      </c>
      <c r="AR2032" s="99">
        <v>9443970.8848877009</v>
      </c>
      <c r="AS2032" s="99">
        <v>1942988.4408416699</v>
      </c>
      <c r="AT2032" s="99">
        <v>0</v>
      </c>
      <c r="AU2032" s="99">
        <v>0</v>
      </c>
      <c r="AV2032" s="99">
        <v>4595666.1638183603</v>
      </c>
      <c r="AW2032" s="99">
        <v>0</v>
      </c>
      <c r="AX2032" s="99">
        <v>33791.1493411064</v>
      </c>
      <c r="AY2032" s="99">
        <v>394503.58211898798</v>
      </c>
      <c r="AZ2032" s="99">
        <v>8590274.8134765606</v>
      </c>
      <c r="BA2032" s="99">
        <v>0</v>
      </c>
      <c r="BB2032" s="99">
        <v>7296531.87817383</v>
      </c>
      <c r="BC2032" s="99">
        <v>5557808.0805053702</v>
      </c>
      <c r="BD2032" s="99">
        <v>0</v>
      </c>
      <c r="BE2032" s="99">
        <v>73375.725922584505</v>
      </c>
      <c r="BF2032" s="99">
        <v>0</v>
      </c>
      <c r="BG2032" s="99">
        <v>4598959.2561035203</v>
      </c>
      <c r="BH2032" s="99">
        <v>0</v>
      </c>
      <c r="BI2032" s="99">
        <v>696703.82537841797</v>
      </c>
      <c r="BJ2032" s="99">
        <v>2790597.2623291002</v>
      </c>
      <c r="BK2032" s="99">
        <v>1970013.08482361</v>
      </c>
      <c r="BL2032" s="99">
        <v>279943.12651062</v>
      </c>
      <c r="BM2032" s="99">
        <v>0</v>
      </c>
      <c r="BN2032" s="99">
        <v>0</v>
      </c>
      <c r="BO2032" s="99">
        <v>0</v>
      </c>
      <c r="BP2032" s="99">
        <v>0</v>
      </c>
      <c r="BQ2032" s="99">
        <v>0</v>
      </c>
      <c r="BR2032" s="99">
        <v>61384.740242481203</v>
      </c>
      <c r="BS2032" s="99">
        <v>1091908.6728057901</v>
      </c>
      <c r="BT2032" s="99">
        <v>0</v>
      </c>
      <c r="BU2032" s="99">
        <v>624939.729995728</v>
      </c>
      <c r="BV2032" s="99">
        <v>1683957.6546936</v>
      </c>
      <c r="BW2032" s="99">
        <v>0</v>
      </c>
      <c r="BX2032" s="99">
        <v>5524.8999940753001</v>
      </c>
      <c r="BY2032" s="99">
        <v>0</v>
      </c>
      <c r="BZ2032" s="99">
        <v>0</v>
      </c>
      <c r="CA2032" s="99">
        <v>24057.3642163277</v>
      </c>
      <c r="CB2032" s="99">
        <v>2480672.0183715802</v>
      </c>
      <c r="CC2032" s="99">
        <v>22696125.745849598</v>
      </c>
      <c r="CD2032" s="99">
        <v>3500107.09869385</v>
      </c>
      <c r="CE2032" s="99">
        <v>1373.8887822777001</v>
      </c>
      <c r="CF2032" s="99">
        <v>220577.92269897499</v>
      </c>
      <c r="CG2032" s="99">
        <v>1943428.3994903599</v>
      </c>
      <c r="CH2032" s="99">
        <v>280140.89798355103</v>
      </c>
      <c r="CI2032" s="99">
        <v>25451.026832342101</v>
      </c>
      <c r="CJ2032" s="99">
        <v>2700827.8324584998</v>
      </c>
      <c r="CK2032" s="99">
        <v>24663379.423339799</v>
      </c>
      <c r="CL2032" s="99">
        <v>3779478.9195251502</v>
      </c>
      <c r="CM2032" s="166">
        <v>28833.7849960327</v>
      </c>
      <c r="CN2032" s="166">
        <v>3849771.55776978</v>
      </c>
      <c r="CO2032" s="166">
        <v>29257013.067138702</v>
      </c>
      <c r="CP2032" s="99">
        <v>3779478.9195251502</v>
      </c>
      <c r="CQ2032" s="99">
        <v>1310.571235165</v>
      </c>
      <c r="CR2032" s="99">
        <v>212064.24555778501</v>
      </c>
      <c r="CS2032" s="99">
        <v>1868839.1104278599</v>
      </c>
      <c r="CT2032" s="99">
        <v>273381.03308868402</v>
      </c>
      <c r="CU2032" s="98">
        <v>12516.467204349001</v>
      </c>
      <c r="CV2032" s="98">
        <v>4735.6912380069998</v>
      </c>
      <c r="CW2032" s="98">
        <v>2701249.9410705552</v>
      </c>
      <c r="CX2032" s="98">
        <v>24639554.145339958</v>
      </c>
    </row>
    <row r="2033" spans="1:102" x14ac:dyDescent="0.2">
      <c r="A2033" s="98" t="s">
        <v>185</v>
      </c>
      <c r="B2033" s="100">
        <v>42339</v>
      </c>
      <c r="C2033" s="99">
        <v>0</v>
      </c>
      <c r="D2033" s="99">
        <v>11455.518573761001</v>
      </c>
      <c r="E2033" s="99">
        <v>12532.541965365401</v>
      </c>
      <c r="F2033" s="99">
        <v>9279.7340047359503</v>
      </c>
      <c r="G2033" s="99">
        <v>1380.05190569162</v>
      </c>
      <c r="H2033" s="99">
        <v>0</v>
      </c>
      <c r="I2033" s="99">
        <v>0</v>
      </c>
      <c r="J2033" s="99">
        <v>3450.5626128315898</v>
      </c>
      <c r="K2033" s="99">
        <v>0</v>
      </c>
      <c r="L2033" s="99">
        <v>46.433489628601798</v>
      </c>
      <c r="M2033" s="99">
        <v>302.924824491143</v>
      </c>
      <c r="N2033" s="99">
        <v>7627.8664724230803</v>
      </c>
      <c r="O2033" s="99">
        <v>0</v>
      </c>
      <c r="P2033" s="99">
        <v>11266.5428878069</v>
      </c>
      <c r="Q2033" s="99">
        <v>4689.8091061711302</v>
      </c>
      <c r="R2033" s="99">
        <v>0</v>
      </c>
      <c r="S2033" s="99">
        <v>58.911541131790699</v>
      </c>
      <c r="T2033" s="99">
        <v>0</v>
      </c>
      <c r="U2033" s="99">
        <v>3445.6153325438499</v>
      </c>
      <c r="V2033" s="99">
        <v>0</v>
      </c>
      <c r="W2033" s="99">
        <v>933618.84223175002</v>
      </c>
      <c r="X2033" s="99">
        <v>1522385.05513</v>
      </c>
      <c r="Y2033" s="99">
        <v>969037.81640625</v>
      </c>
      <c r="Z2033" s="99">
        <v>220591.596637726</v>
      </c>
      <c r="AA2033" s="99">
        <v>0</v>
      </c>
      <c r="AB2033" s="99">
        <v>0</v>
      </c>
      <c r="AC2033" s="99">
        <v>1165168.71470642</v>
      </c>
      <c r="AD2033" s="99">
        <v>0</v>
      </c>
      <c r="AE2033" s="99">
        <v>5940.8079366087904</v>
      </c>
      <c r="AF2033" s="99">
        <v>42872.4236822128</v>
      </c>
      <c r="AG2033" s="99">
        <v>882124.38045501697</v>
      </c>
      <c r="AH2033" s="99">
        <v>0</v>
      </c>
      <c r="AI2033" s="99">
        <v>1119591.49624634</v>
      </c>
      <c r="AJ2033" s="99">
        <v>602940.31359100295</v>
      </c>
      <c r="AK2033" s="99">
        <v>0</v>
      </c>
      <c r="AL2033" s="99">
        <v>8354.4902220964395</v>
      </c>
      <c r="AM2033" s="99">
        <v>0</v>
      </c>
      <c r="AN2033" s="99">
        <v>1165417.9490509001</v>
      </c>
      <c r="AO2033" s="99">
        <v>0</v>
      </c>
      <c r="AP2033" s="99">
        <v>8140805.4915771503</v>
      </c>
      <c r="AQ2033" s="99">
        <v>14399493.4451904</v>
      </c>
      <c r="AR2033" s="99">
        <v>9447105.9157714806</v>
      </c>
      <c r="AS2033" s="99">
        <v>1937182.67828369</v>
      </c>
      <c r="AT2033" s="99">
        <v>0</v>
      </c>
      <c r="AU2033" s="99">
        <v>0</v>
      </c>
      <c r="AV2033" s="99">
        <v>4697617.91223145</v>
      </c>
      <c r="AW2033" s="99">
        <v>0</v>
      </c>
      <c r="AX2033" s="99">
        <v>50220.5858645439</v>
      </c>
      <c r="AY2033" s="99">
        <v>402599.23595047003</v>
      </c>
      <c r="AZ2033" s="99">
        <v>8555711.5572509803</v>
      </c>
      <c r="BA2033" s="99">
        <v>0</v>
      </c>
      <c r="BB2033" s="99">
        <v>9382020.3927002009</v>
      </c>
      <c r="BC2033" s="99">
        <v>5518496.0082397498</v>
      </c>
      <c r="BD2033" s="99">
        <v>0</v>
      </c>
      <c r="BE2033" s="99">
        <v>71114.950130462603</v>
      </c>
      <c r="BF2033" s="99">
        <v>0</v>
      </c>
      <c r="BG2033" s="99">
        <v>4695979.8594360398</v>
      </c>
      <c r="BH2033" s="99">
        <v>0</v>
      </c>
      <c r="BI2033" s="99">
        <v>959971.98185730004</v>
      </c>
      <c r="BJ2033" s="99">
        <v>2810290.5629577599</v>
      </c>
      <c r="BK2033" s="99">
        <v>2000904.26216125</v>
      </c>
      <c r="BL2033" s="99">
        <v>283553.69144821202</v>
      </c>
      <c r="BM2033" s="99">
        <v>0</v>
      </c>
      <c r="BN2033" s="99">
        <v>0</v>
      </c>
      <c r="BO2033" s="99">
        <v>0</v>
      </c>
      <c r="BP2033" s="99">
        <v>0</v>
      </c>
      <c r="BQ2033" s="99">
        <v>0</v>
      </c>
      <c r="BR2033" s="99">
        <v>61655.827275752999</v>
      </c>
      <c r="BS2033" s="99">
        <v>1085036.06034851</v>
      </c>
      <c r="BT2033" s="99">
        <v>0</v>
      </c>
      <c r="BU2033" s="99">
        <v>1013895</v>
      </c>
      <c r="BV2033" s="99">
        <v>1708639.8529357901</v>
      </c>
      <c r="BW2033" s="99">
        <v>0</v>
      </c>
      <c r="BX2033" s="99">
        <v>8119.1599774360702</v>
      </c>
      <c r="BY2033" s="99">
        <v>0</v>
      </c>
      <c r="BZ2033" s="99">
        <v>0</v>
      </c>
      <c r="CA2033" s="99">
        <v>24063.9509654045</v>
      </c>
      <c r="CB2033" s="99">
        <v>2458888.6673889202</v>
      </c>
      <c r="CC2033" s="99">
        <v>22525770.262451202</v>
      </c>
      <c r="CD2033" s="99">
        <v>3804910.1983032199</v>
      </c>
      <c r="CE2033" s="99">
        <v>1378.5558130741099</v>
      </c>
      <c r="CF2033" s="99">
        <v>220486.85634231599</v>
      </c>
      <c r="CG2033" s="99">
        <v>1934514.3656616199</v>
      </c>
      <c r="CH2033" s="99">
        <v>283288.53342056298</v>
      </c>
      <c r="CI2033" s="99">
        <v>25344.529993295699</v>
      </c>
      <c r="CJ2033" s="99">
        <v>2678775.90707397</v>
      </c>
      <c r="CK2033" s="99">
        <v>24471533.691894501</v>
      </c>
      <c r="CL2033" s="99">
        <v>4085072.4587707501</v>
      </c>
      <c r="CM2033" s="166">
        <v>28714.1513106823</v>
      </c>
      <c r="CN2033" s="166">
        <v>3842531.8815307599</v>
      </c>
      <c r="CO2033" s="166">
        <v>29152313.8903809</v>
      </c>
      <c r="CP2033" s="99">
        <v>4085072.4587707501</v>
      </c>
      <c r="CQ2033" s="99">
        <v>1319.94611845911</v>
      </c>
      <c r="CR2033" s="99">
        <v>212392.41068267799</v>
      </c>
      <c r="CS2033" s="99">
        <v>1866265.80047607</v>
      </c>
      <c r="CT2033" s="99">
        <v>274600.20567321801</v>
      </c>
      <c r="CU2033" s="98">
        <v>12533.705139063</v>
      </c>
      <c r="CV2033" s="98">
        <v>4767.3003217289997</v>
      </c>
      <c r="CW2033" s="98">
        <v>2679375.5237312363</v>
      </c>
      <c r="CX2033" s="98">
        <v>24460284.628112823</v>
      </c>
    </row>
    <row r="2034" spans="1:102" x14ac:dyDescent="0.2">
      <c r="A2034" s="98" t="s">
        <v>185</v>
      </c>
      <c r="B2034" s="100">
        <v>42430</v>
      </c>
      <c r="C2034" s="99">
        <v>0</v>
      </c>
      <c r="D2034" s="99">
        <v>11697.0274244547</v>
      </c>
      <c r="E2034" s="99">
        <v>12584.788704991301</v>
      </c>
      <c r="F2034" s="99">
        <v>9387.3102369308508</v>
      </c>
      <c r="G2034" s="99">
        <v>1400.0164590776001</v>
      </c>
      <c r="H2034" s="99">
        <v>0</v>
      </c>
      <c r="I2034" s="99">
        <v>0</v>
      </c>
      <c r="J2034" s="99">
        <v>3472.5290599465402</v>
      </c>
      <c r="K2034" s="99">
        <v>0</v>
      </c>
      <c r="L2034" s="99">
        <v>46.398980281315701</v>
      </c>
      <c r="M2034" s="99">
        <v>299.38617199659302</v>
      </c>
      <c r="N2034" s="99">
        <v>7651.5366821289099</v>
      </c>
      <c r="O2034" s="99">
        <v>0</v>
      </c>
      <c r="P2034" s="99">
        <v>10931.2209870815</v>
      </c>
      <c r="Q2034" s="99">
        <v>4770.1816428899801</v>
      </c>
      <c r="R2034" s="99">
        <v>0</v>
      </c>
      <c r="S2034" s="99">
        <v>66.992998558096602</v>
      </c>
      <c r="T2034" s="99">
        <v>0</v>
      </c>
      <c r="U2034" s="99">
        <v>3477.3317063152799</v>
      </c>
      <c r="V2034" s="99">
        <v>0</v>
      </c>
      <c r="W2034" s="99">
        <v>944951.15057373</v>
      </c>
      <c r="X2034" s="99">
        <v>1515869.9977722201</v>
      </c>
      <c r="Y2034" s="99">
        <v>976272.28897857701</v>
      </c>
      <c r="Z2034" s="99">
        <v>222535.99875831601</v>
      </c>
      <c r="AA2034" s="99">
        <v>0</v>
      </c>
      <c r="AB2034" s="99">
        <v>0</v>
      </c>
      <c r="AC2034" s="99">
        <v>1170016.4370422401</v>
      </c>
      <c r="AD2034" s="99">
        <v>0</v>
      </c>
      <c r="AE2034" s="99">
        <v>5819.7650724053401</v>
      </c>
      <c r="AF2034" s="99">
        <v>41342.8506002426</v>
      </c>
      <c r="AG2034" s="99">
        <v>884912.95001983596</v>
      </c>
      <c r="AH2034" s="99">
        <v>0</v>
      </c>
      <c r="AI2034" s="99">
        <v>913327.91415405297</v>
      </c>
      <c r="AJ2034" s="99">
        <v>600256.50763702404</v>
      </c>
      <c r="AK2034" s="99">
        <v>0</v>
      </c>
      <c r="AL2034" s="99">
        <v>8762.4117375612295</v>
      </c>
      <c r="AM2034" s="99">
        <v>0</v>
      </c>
      <c r="AN2034" s="99">
        <v>1170620.3372955299</v>
      </c>
      <c r="AO2034" s="99">
        <v>0</v>
      </c>
      <c r="AP2034" s="99">
        <v>8515432.47802734</v>
      </c>
      <c r="AQ2034" s="99">
        <v>14382834.8521729</v>
      </c>
      <c r="AR2034" s="99">
        <v>9531366.8793945294</v>
      </c>
      <c r="AS2034" s="99">
        <v>1960019.5339508101</v>
      </c>
      <c r="AT2034" s="99">
        <v>0</v>
      </c>
      <c r="AU2034" s="99">
        <v>0</v>
      </c>
      <c r="AV2034" s="99">
        <v>4728191.3021850605</v>
      </c>
      <c r="AW2034" s="99">
        <v>0</v>
      </c>
      <c r="AX2034" s="99">
        <v>49116.591306209601</v>
      </c>
      <c r="AY2034" s="99">
        <v>385860.423904419</v>
      </c>
      <c r="AZ2034" s="99">
        <v>8588562.6799316406</v>
      </c>
      <c r="BA2034" s="99">
        <v>0</v>
      </c>
      <c r="BB2034" s="99">
        <v>7744447.45202637</v>
      </c>
      <c r="BC2034" s="99">
        <v>5519510.8571777297</v>
      </c>
      <c r="BD2034" s="99">
        <v>0</v>
      </c>
      <c r="BE2034" s="99">
        <v>77088.699658393904</v>
      </c>
      <c r="BF2034" s="99">
        <v>0</v>
      </c>
      <c r="BG2034" s="99">
        <v>4732233.2794799795</v>
      </c>
      <c r="BH2034" s="99">
        <v>0</v>
      </c>
      <c r="BI2034" s="99">
        <v>1854408.0926208501</v>
      </c>
      <c r="BJ2034" s="99">
        <v>2805137.0284118699</v>
      </c>
      <c r="BK2034" s="99">
        <v>2020379.6752166699</v>
      </c>
      <c r="BL2034" s="99">
        <v>291452.26531600999</v>
      </c>
      <c r="BM2034" s="99">
        <v>0</v>
      </c>
      <c r="BN2034" s="99">
        <v>0</v>
      </c>
      <c r="BO2034" s="99">
        <v>0</v>
      </c>
      <c r="BP2034" s="99">
        <v>0</v>
      </c>
      <c r="BQ2034" s="99">
        <v>0</v>
      </c>
      <c r="BR2034" s="99">
        <v>61418.850105762504</v>
      </c>
      <c r="BS2034" s="99">
        <v>1089340.8712615999</v>
      </c>
      <c r="BT2034" s="99">
        <v>0</v>
      </c>
      <c r="BU2034" s="99">
        <v>1706024.2199859601</v>
      </c>
      <c r="BV2034" s="99">
        <v>1716261.6986541699</v>
      </c>
      <c r="BW2034" s="99">
        <v>0</v>
      </c>
      <c r="BX2034" s="99">
        <v>15464.269947290401</v>
      </c>
      <c r="BY2034" s="99">
        <v>0</v>
      </c>
      <c r="BZ2034" s="99">
        <v>0</v>
      </c>
      <c r="CA2034" s="99">
        <v>24272.439273834199</v>
      </c>
      <c r="CB2034" s="99">
        <v>2487189.0676574698</v>
      </c>
      <c r="CC2034" s="99">
        <v>22673200.481445301</v>
      </c>
      <c r="CD2034" s="99">
        <v>4545842.7499389602</v>
      </c>
      <c r="CE2034" s="99">
        <v>1400.6084904372699</v>
      </c>
      <c r="CF2034" s="99">
        <v>222489.88131904599</v>
      </c>
      <c r="CG2034" s="99">
        <v>1961868.09786987</v>
      </c>
      <c r="CH2034" s="99">
        <v>291425.315677643</v>
      </c>
      <c r="CI2034" s="99">
        <v>25679.606059551199</v>
      </c>
      <c r="CJ2034" s="99">
        <v>2709846.6949157701</v>
      </c>
      <c r="CK2034" s="99">
        <v>24840479.396484401</v>
      </c>
      <c r="CL2034" s="99">
        <v>4840784.22058105</v>
      </c>
      <c r="CM2034" s="166">
        <v>29090.073058605201</v>
      </c>
      <c r="CN2034" s="166">
        <v>3880399.7612609901</v>
      </c>
      <c r="CO2034" s="166">
        <v>29577093.020507801</v>
      </c>
      <c r="CP2034" s="99">
        <v>4840784.22058105</v>
      </c>
      <c r="CQ2034" s="99">
        <v>1335.9574664235099</v>
      </c>
      <c r="CR2034" s="99">
        <v>213196.91665840099</v>
      </c>
      <c r="CS2034" s="99">
        <v>1882653.5886230499</v>
      </c>
      <c r="CT2034" s="99">
        <v>276992.98711395299</v>
      </c>
      <c r="CU2034" s="98">
        <v>12585.120199063</v>
      </c>
      <c r="CV2034" s="98">
        <v>4814.4659998469997</v>
      </c>
      <c r="CW2034" s="98">
        <v>2709678.9489765158</v>
      </c>
      <c r="CX2034" s="98">
        <v>24635068.579315171</v>
      </c>
    </row>
    <row r="2035" spans="1:102" x14ac:dyDescent="0.2">
      <c r="A2035" s="98" t="s">
        <v>185</v>
      </c>
      <c r="B2035" s="100">
        <v>42522</v>
      </c>
      <c r="C2035" s="99">
        <v>0</v>
      </c>
      <c r="D2035" s="99">
        <v>11748.765895247499</v>
      </c>
      <c r="E2035" s="99">
        <v>12675.912461161601</v>
      </c>
      <c r="F2035" s="99">
        <v>9508.0984654426593</v>
      </c>
      <c r="G2035" s="99">
        <v>1413.62686908245</v>
      </c>
      <c r="H2035" s="99">
        <v>0</v>
      </c>
      <c r="I2035" s="99">
        <v>0</v>
      </c>
      <c r="J2035" s="99">
        <v>3527.93254378438</v>
      </c>
      <c r="K2035" s="99">
        <v>0</v>
      </c>
      <c r="L2035" s="99">
        <v>47.9752482878976</v>
      </c>
      <c r="M2035" s="99">
        <v>299.73772198334302</v>
      </c>
      <c r="N2035" s="99">
        <v>7740.7720451951</v>
      </c>
      <c r="O2035" s="99">
        <v>0</v>
      </c>
      <c r="P2035" s="99">
        <v>11518.05752635</v>
      </c>
      <c r="Q2035" s="99">
        <v>4782.5881983637801</v>
      </c>
      <c r="R2035" s="99">
        <v>0</v>
      </c>
      <c r="S2035" s="99">
        <v>64.619518651627004</v>
      </c>
      <c r="T2035" s="99">
        <v>0</v>
      </c>
      <c r="U2035" s="99">
        <v>3529.57833448052</v>
      </c>
      <c r="V2035" s="99">
        <v>0</v>
      </c>
      <c r="W2035" s="99">
        <v>1008912.96617889</v>
      </c>
      <c r="X2035" s="99">
        <v>1526223.4653778099</v>
      </c>
      <c r="Y2035" s="99">
        <v>988981.755653381</v>
      </c>
      <c r="Z2035" s="99">
        <v>226876.68894004801</v>
      </c>
      <c r="AA2035" s="99">
        <v>0</v>
      </c>
      <c r="AB2035" s="99">
        <v>0</v>
      </c>
      <c r="AC2035" s="99">
        <v>1195550.5921936</v>
      </c>
      <c r="AD2035" s="99">
        <v>0</v>
      </c>
      <c r="AE2035" s="99">
        <v>8193.4872648715991</v>
      </c>
      <c r="AF2035" s="99">
        <v>41850.027108669303</v>
      </c>
      <c r="AG2035" s="99">
        <v>894842.87306976295</v>
      </c>
      <c r="AH2035" s="99">
        <v>0</v>
      </c>
      <c r="AI2035" s="99">
        <v>985497.22748565697</v>
      </c>
      <c r="AJ2035" s="99">
        <v>602487.65138244606</v>
      </c>
      <c r="AK2035" s="99">
        <v>0</v>
      </c>
      <c r="AL2035" s="99">
        <v>8678.2360035180991</v>
      </c>
      <c r="AM2035" s="99">
        <v>0</v>
      </c>
      <c r="AN2035" s="99">
        <v>1195397.84403992</v>
      </c>
      <c r="AO2035" s="99">
        <v>0</v>
      </c>
      <c r="AP2035" s="99">
        <v>8516630.2801513709</v>
      </c>
      <c r="AQ2035" s="99">
        <v>14545740.974487299</v>
      </c>
      <c r="AR2035" s="99">
        <v>9694890.2266845703</v>
      </c>
      <c r="AS2035" s="99">
        <v>2004141.4107818599</v>
      </c>
      <c r="AT2035" s="99">
        <v>0</v>
      </c>
      <c r="AU2035" s="99">
        <v>0</v>
      </c>
      <c r="AV2035" s="99">
        <v>4870217.6328125</v>
      </c>
      <c r="AW2035" s="99">
        <v>0</v>
      </c>
      <c r="AX2035" s="99">
        <v>68081.8598890305</v>
      </c>
      <c r="AY2035" s="99">
        <v>393085.54635238601</v>
      </c>
      <c r="AZ2035" s="99">
        <v>8713287.6003418006</v>
      </c>
      <c r="BA2035" s="99">
        <v>0</v>
      </c>
      <c r="BB2035" s="99">
        <v>8516512.1020507794</v>
      </c>
      <c r="BC2035" s="99">
        <v>5554770.7905883798</v>
      </c>
      <c r="BD2035" s="99">
        <v>0</v>
      </c>
      <c r="BE2035" s="99">
        <v>76404.159244537397</v>
      </c>
      <c r="BF2035" s="99">
        <v>0</v>
      </c>
      <c r="BG2035" s="99">
        <v>4869582.4111938505</v>
      </c>
      <c r="BH2035" s="99">
        <v>0</v>
      </c>
      <c r="BI2035" s="99">
        <v>1854443.6727294901</v>
      </c>
      <c r="BJ2035" s="99">
        <v>2828873.8565368699</v>
      </c>
      <c r="BK2035" s="99">
        <v>2039029.4400177</v>
      </c>
      <c r="BL2035" s="99">
        <v>299540.76625061</v>
      </c>
      <c r="BM2035" s="99">
        <v>0</v>
      </c>
      <c r="BN2035" s="99">
        <v>0</v>
      </c>
      <c r="BO2035" s="99">
        <v>0</v>
      </c>
      <c r="BP2035" s="99">
        <v>0</v>
      </c>
      <c r="BQ2035" s="99">
        <v>0</v>
      </c>
      <c r="BR2035" s="99">
        <v>62030.132973671003</v>
      </c>
      <c r="BS2035" s="99">
        <v>1090183.7088470501</v>
      </c>
      <c r="BT2035" s="99">
        <v>0</v>
      </c>
      <c r="BU2035" s="99">
        <v>1758869.8899841299</v>
      </c>
      <c r="BV2035" s="99">
        <v>1733085.2808990499</v>
      </c>
      <c r="BW2035" s="99">
        <v>0</v>
      </c>
      <c r="BX2035" s="99">
        <v>16237.1799429655</v>
      </c>
      <c r="BY2035" s="99">
        <v>0</v>
      </c>
      <c r="BZ2035" s="99">
        <v>0</v>
      </c>
      <c r="CA2035" s="99">
        <v>24381.323041200601</v>
      </c>
      <c r="CB2035" s="99">
        <v>2500262.3428039602</v>
      </c>
      <c r="CC2035" s="99">
        <v>23335165.3911133</v>
      </c>
      <c r="CD2035" s="99">
        <v>4688597.58740234</v>
      </c>
      <c r="CE2035" s="99">
        <v>1414.3681244254101</v>
      </c>
      <c r="CF2035" s="99">
        <v>227194.56185531599</v>
      </c>
      <c r="CG2035" s="99">
        <v>2005759.1366729699</v>
      </c>
      <c r="CH2035" s="99">
        <v>299739.47333908099</v>
      </c>
      <c r="CI2035" s="99">
        <v>25855.240532398198</v>
      </c>
      <c r="CJ2035" s="99">
        <v>2728093.2142028799</v>
      </c>
      <c r="CK2035" s="99">
        <v>25080783.9458008</v>
      </c>
      <c r="CL2035" s="99">
        <v>4987150.16760254</v>
      </c>
      <c r="CM2035" s="166">
        <v>29323.998896598801</v>
      </c>
      <c r="CN2035" s="166">
        <v>3925202.78546143</v>
      </c>
      <c r="CO2035" s="166">
        <v>29961228.722167999</v>
      </c>
      <c r="CP2035" s="99">
        <v>4987150.16760254</v>
      </c>
      <c r="CQ2035" s="99">
        <v>1354.09998597205</v>
      </c>
      <c r="CR2035" s="99">
        <v>218506.46730995199</v>
      </c>
      <c r="CS2035" s="99">
        <v>1927791.3364105199</v>
      </c>
      <c r="CT2035" s="99">
        <v>284632.12151336699</v>
      </c>
      <c r="CU2035" s="98">
        <v>12675.440530329999</v>
      </c>
      <c r="CV2035" s="98">
        <v>4880.2711155489997</v>
      </c>
      <c r="CW2035" s="98">
        <v>2727456.9046592764</v>
      </c>
      <c r="CX2035" s="98">
        <v>25340924.52778627</v>
      </c>
    </row>
    <row r="2036" spans="1:102" x14ac:dyDescent="0.2">
      <c r="A2036" s="98" t="s">
        <v>185</v>
      </c>
      <c r="B2036" s="100">
        <v>42614</v>
      </c>
      <c r="C2036" s="99">
        <v>0</v>
      </c>
      <c r="D2036" s="99">
        <v>11689.2178038359</v>
      </c>
      <c r="E2036" s="99">
        <v>12800.141163349201</v>
      </c>
      <c r="F2036" s="99">
        <v>9663.9532984495199</v>
      </c>
      <c r="G2036" s="99">
        <v>1432.11855302751</v>
      </c>
      <c r="H2036" s="99">
        <v>0</v>
      </c>
      <c r="I2036" s="99">
        <v>0</v>
      </c>
      <c r="J2036" s="99">
        <v>3583.7545827925201</v>
      </c>
      <c r="K2036" s="99">
        <v>0</v>
      </c>
      <c r="L2036" s="99">
        <v>82.855027133598895</v>
      </c>
      <c r="M2036" s="99">
        <v>301.53629180043902</v>
      </c>
      <c r="N2036" s="99">
        <v>7849.1289654970196</v>
      </c>
      <c r="O2036" s="99">
        <v>0</v>
      </c>
      <c r="P2036" s="99">
        <v>12031.808497071301</v>
      </c>
      <c r="Q2036" s="99">
        <v>4740.0797530412701</v>
      </c>
      <c r="R2036" s="99">
        <v>0</v>
      </c>
      <c r="S2036" s="99">
        <v>60.1510420553386</v>
      </c>
      <c r="T2036" s="99">
        <v>0</v>
      </c>
      <c r="U2036" s="99">
        <v>3584.4372134506698</v>
      </c>
      <c r="V2036" s="99">
        <v>0</v>
      </c>
      <c r="W2036" s="99">
        <v>950547.86955261196</v>
      </c>
      <c r="X2036" s="99">
        <v>1526937.6136779799</v>
      </c>
      <c r="Y2036" s="99">
        <v>1000885.67301178</v>
      </c>
      <c r="Z2036" s="99">
        <v>225304.95573806801</v>
      </c>
      <c r="AA2036" s="99">
        <v>0</v>
      </c>
      <c r="AB2036" s="99">
        <v>0</v>
      </c>
      <c r="AC2036" s="99">
        <v>1211037.6669158901</v>
      </c>
      <c r="AD2036" s="99">
        <v>0</v>
      </c>
      <c r="AE2036" s="99">
        <v>9290.1094205379504</v>
      </c>
      <c r="AF2036" s="99">
        <v>41955.180018901803</v>
      </c>
      <c r="AG2036" s="99">
        <v>904358.81842041004</v>
      </c>
      <c r="AH2036" s="99">
        <v>0</v>
      </c>
      <c r="AI2036" s="99">
        <v>847856.793411255</v>
      </c>
      <c r="AJ2036" s="99">
        <v>587751.091560364</v>
      </c>
      <c r="AK2036" s="99">
        <v>0</v>
      </c>
      <c r="AL2036" s="99">
        <v>8257.3343499898892</v>
      </c>
      <c r="AM2036" s="99">
        <v>0</v>
      </c>
      <c r="AN2036" s="99">
        <v>1211621.8336791999</v>
      </c>
      <c r="AO2036" s="99">
        <v>0</v>
      </c>
      <c r="AP2036" s="99">
        <v>8336647.77880859</v>
      </c>
      <c r="AQ2036" s="99">
        <v>14583104.107543901</v>
      </c>
      <c r="AR2036" s="99">
        <v>9834205.0186767597</v>
      </c>
      <c r="AS2036" s="99">
        <v>1988050.4359893801</v>
      </c>
      <c r="AT2036" s="99">
        <v>0</v>
      </c>
      <c r="AU2036" s="99">
        <v>0</v>
      </c>
      <c r="AV2036" s="99">
        <v>4968215.5794067401</v>
      </c>
      <c r="AW2036" s="99">
        <v>0</v>
      </c>
      <c r="AX2036" s="99">
        <v>88554.291306495696</v>
      </c>
      <c r="AY2036" s="99">
        <v>400746.27051544201</v>
      </c>
      <c r="AZ2036" s="99">
        <v>8834992.2879638709</v>
      </c>
      <c r="BA2036" s="99">
        <v>0</v>
      </c>
      <c r="BB2036" s="99">
        <v>7749581.2933959998</v>
      </c>
      <c r="BC2036" s="99">
        <v>5414476.0428466797</v>
      </c>
      <c r="BD2036" s="99">
        <v>0</v>
      </c>
      <c r="BE2036" s="99">
        <v>72864.443773269697</v>
      </c>
      <c r="BF2036" s="99">
        <v>0</v>
      </c>
      <c r="BG2036" s="99">
        <v>4970765.1354980497</v>
      </c>
      <c r="BH2036" s="99">
        <v>0</v>
      </c>
      <c r="BI2036" s="99">
        <v>1776374.59292603</v>
      </c>
      <c r="BJ2036" s="99">
        <v>2881830.3219604502</v>
      </c>
      <c r="BK2036" s="99">
        <v>2117376.1208190899</v>
      </c>
      <c r="BL2036" s="99">
        <v>295313.04849243199</v>
      </c>
      <c r="BM2036" s="99">
        <v>0</v>
      </c>
      <c r="BN2036" s="99">
        <v>0</v>
      </c>
      <c r="BO2036" s="99">
        <v>0</v>
      </c>
      <c r="BP2036" s="99">
        <v>0</v>
      </c>
      <c r="BQ2036" s="99">
        <v>0</v>
      </c>
      <c r="BR2036" s="99">
        <v>60426.874072551698</v>
      </c>
      <c r="BS2036" s="99">
        <v>1139505.6818542499</v>
      </c>
      <c r="BT2036" s="99">
        <v>0</v>
      </c>
      <c r="BU2036" s="99">
        <v>1654040.48999023</v>
      </c>
      <c r="BV2036" s="99">
        <v>1743468.89717102</v>
      </c>
      <c r="BW2036" s="99">
        <v>0</v>
      </c>
      <c r="BX2036" s="99">
        <v>12720.309955835301</v>
      </c>
      <c r="BY2036" s="99">
        <v>0</v>
      </c>
      <c r="BZ2036" s="99">
        <v>0</v>
      </c>
      <c r="CA2036" s="99">
        <v>24481.871742963802</v>
      </c>
      <c r="CB2036" s="99">
        <v>2480965.2001647898</v>
      </c>
      <c r="CC2036" s="99">
        <v>22889127.7802734</v>
      </c>
      <c r="CD2036" s="99">
        <v>4658844.8137817401</v>
      </c>
      <c r="CE2036" s="99">
        <v>1432.9297249764199</v>
      </c>
      <c r="CF2036" s="99">
        <v>225154.319894791</v>
      </c>
      <c r="CG2036" s="99">
        <v>1988117.5621643099</v>
      </c>
      <c r="CH2036" s="99">
        <v>295444.63054275501</v>
      </c>
      <c r="CI2036" s="99">
        <v>25935.295722246199</v>
      </c>
      <c r="CJ2036" s="99">
        <v>2706068.2917480501</v>
      </c>
      <c r="CK2036" s="99">
        <v>24909469.231933601</v>
      </c>
      <c r="CL2036" s="99">
        <v>4954805.8466186495</v>
      </c>
      <c r="CM2036" s="166">
        <v>29480.469296693798</v>
      </c>
      <c r="CN2036" s="166">
        <v>3916936.9982604999</v>
      </c>
      <c r="CO2036" s="166">
        <v>29876049.073730499</v>
      </c>
      <c r="CP2036" s="99">
        <v>4954805.8466186495</v>
      </c>
      <c r="CQ2036" s="99">
        <v>1375.0011229515101</v>
      </c>
      <c r="CR2036" s="99">
        <v>217127.263605118</v>
      </c>
      <c r="CS2036" s="99">
        <v>1915513.17060852</v>
      </c>
      <c r="CT2036" s="99">
        <v>281330.07637023902</v>
      </c>
      <c r="CU2036" s="98">
        <v>12799.955706679</v>
      </c>
      <c r="CV2036" s="98">
        <v>4962.7106011960004</v>
      </c>
      <c r="CW2036" s="98">
        <v>2706119.5200595809</v>
      </c>
      <c r="CX2036" s="98">
        <v>24877245.342437711</v>
      </c>
    </row>
    <row r="2037" spans="1:102" x14ac:dyDescent="0.2">
      <c r="A2037" s="98" t="s">
        <v>185</v>
      </c>
      <c r="B2037" s="100">
        <v>42705</v>
      </c>
      <c r="C2037" s="99">
        <v>0</v>
      </c>
      <c r="D2037" s="99">
        <v>11644.2856682539</v>
      </c>
      <c r="E2037" s="99">
        <v>12874.663888216</v>
      </c>
      <c r="F2037" s="99">
        <v>9768.7243589162808</v>
      </c>
      <c r="G2037" s="99">
        <v>1455.6337367594199</v>
      </c>
      <c r="H2037" s="99">
        <v>0</v>
      </c>
      <c r="I2037" s="99">
        <v>0</v>
      </c>
      <c r="J2037" s="99">
        <v>3637.6603792607798</v>
      </c>
      <c r="K2037" s="99">
        <v>0</v>
      </c>
      <c r="L2037" s="99">
        <v>49.766705308575197</v>
      </c>
      <c r="M2037" s="99">
        <v>303.93600753694801</v>
      </c>
      <c r="N2037" s="99">
        <v>7902.1320476532001</v>
      </c>
      <c r="O2037" s="99">
        <v>0</v>
      </c>
      <c r="P2037" s="99">
        <v>11453.309559702901</v>
      </c>
      <c r="Q2037" s="99">
        <v>4764.9186509251604</v>
      </c>
      <c r="R2037" s="99">
        <v>0</v>
      </c>
      <c r="S2037" s="99">
        <v>56.089446259196798</v>
      </c>
      <c r="T2037" s="99">
        <v>0</v>
      </c>
      <c r="U2037" s="99">
        <v>3630.8570215702098</v>
      </c>
      <c r="V2037" s="99">
        <v>0</v>
      </c>
      <c r="W2037" s="99">
        <v>937716.79938507103</v>
      </c>
      <c r="X2037" s="99">
        <v>1538978.0363159201</v>
      </c>
      <c r="Y2037" s="99">
        <v>1022378.23443604</v>
      </c>
      <c r="Z2037" s="99">
        <v>224039.81636047401</v>
      </c>
      <c r="AA2037" s="99">
        <v>0</v>
      </c>
      <c r="AB2037" s="99">
        <v>0</v>
      </c>
      <c r="AC2037" s="99">
        <v>1229164.61143494</v>
      </c>
      <c r="AD2037" s="99">
        <v>0</v>
      </c>
      <c r="AE2037" s="99">
        <v>8340.1514732837695</v>
      </c>
      <c r="AF2037" s="99">
        <v>42236.891147136703</v>
      </c>
      <c r="AG2037" s="99">
        <v>918539.39467620896</v>
      </c>
      <c r="AH2037" s="99">
        <v>0</v>
      </c>
      <c r="AI2037" s="99">
        <v>1016228.3897171</v>
      </c>
      <c r="AJ2037" s="99">
        <v>585992.29908752395</v>
      </c>
      <c r="AK2037" s="99">
        <v>0</v>
      </c>
      <c r="AL2037" s="99">
        <v>7452.4412342905998</v>
      </c>
      <c r="AM2037" s="99">
        <v>0</v>
      </c>
      <c r="AN2037" s="99">
        <v>1228520.0934753399</v>
      </c>
      <c r="AO2037" s="99">
        <v>0</v>
      </c>
      <c r="AP2037" s="99">
        <v>8233887.8821411096</v>
      </c>
      <c r="AQ2037" s="99">
        <v>14763841.9215088</v>
      </c>
      <c r="AR2037" s="99">
        <v>10053616.1253662</v>
      </c>
      <c r="AS2037" s="99">
        <v>1988697.21005249</v>
      </c>
      <c r="AT2037" s="99">
        <v>0</v>
      </c>
      <c r="AU2037" s="99">
        <v>0</v>
      </c>
      <c r="AV2037" s="99">
        <v>5062149.91125488</v>
      </c>
      <c r="AW2037" s="99">
        <v>0</v>
      </c>
      <c r="AX2037" s="99">
        <v>77124.281676292405</v>
      </c>
      <c r="AY2037" s="99">
        <v>403740.54561615002</v>
      </c>
      <c r="AZ2037" s="99">
        <v>8985004.9859619103</v>
      </c>
      <c r="BA2037" s="99">
        <v>0</v>
      </c>
      <c r="BB2037" s="99">
        <v>8725910.5662841797</v>
      </c>
      <c r="BC2037" s="99">
        <v>5463780.5886840802</v>
      </c>
      <c r="BD2037" s="99">
        <v>0</v>
      </c>
      <c r="BE2037" s="99">
        <v>64539.882122516603</v>
      </c>
      <c r="BF2037" s="99">
        <v>0</v>
      </c>
      <c r="BG2037" s="99">
        <v>5056830.5402832003</v>
      </c>
      <c r="BH2037" s="99">
        <v>0</v>
      </c>
      <c r="BI2037" s="99">
        <v>1628135.0680084201</v>
      </c>
      <c r="BJ2037" s="99">
        <v>2917280.6329650902</v>
      </c>
      <c r="BK2037" s="99">
        <v>2156494.5226745601</v>
      </c>
      <c r="BL2037" s="99">
        <v>291133.92589569098</v>
      </c>
      <c r="BM2037" s="99">
        <v>0</v>
      </c>
      <c r="BN2037" s="99">
        <v>0</v>
      </c>
      <c r="BO2037" s="99">
        <v>0</v>
      </c>
      <c r="BP2037" s="99">
        <v>0</v>
      </c>
      <c r="BQ2037" s="99">
        <v>0</v>
      </c>
      <c r="BR2037" s="99">
        <v>62716.984412670099</v>
      </c>
      <c r="BS2037" s="99">
        <v>1140609.6438140899</v>
      </c>
      <c r="BT2037" s="99">
        <v>0</v>
      </c>
      <c r="BU2037" s="99">
        <v>1723139.6299896201</v>
      </c>
      <c r="BV2037" s="99">
        <v>1776065.05718994</v>
      </c>
      <c r="BW2037" s="99">
        <v>0</v>
      </c>
      <c r="BX2037" s="99">
        <v>12110.399955868699</v>
      </c>
      <c r="BY2037" s="99">
        <v>0</v>
      </c>
      <c r="BZ2037" s="99">
        <v>0</v>
      </c>
      <c r="CA2037" s="99">
        <v>24569.080829620401</v>
      </c>
      <c r="CB2037" s="99">
        <v>2482361.4987793001</v>
      </c>
      <c r="CC2037" s="99">
        <v>22991649.076904301</v>
      </c>
      <c r="CD2037" s="99">
        <v>4628993.6505127</v>
      </c>
      <c r="CE2037" s="99">
        <v>1452.2661787122499</v>
      </c>
      <c r="CF2037" s="99">
        <v>223639.87772941601</v>
      </c>
      <c r="CG2037" s="99">
        <v>1982508.7583007801</v>
      </c>
      <c r="CH2037" s="99">
        <v>290629.48339843802</v>
      </c>
      <c r="CI2037" s="99">
        <v>25940.739441394799</v>
      </c>
      <c r="CJ2037" s="99">
        <v>2705560.1121215802</v>
      </c>
      <c r="CK2037" s="99">
        <v>24991116.052978501</v>
      </c>
      <c r="CL2037" s="99">
        <v>4917799.45812988</v>
      </c>
      <c r="CM2037" s="166">
        <v>29518.046645402901</v>
      </c>
      <c r="CN2037" s="166">
        <v>3931303.3294677702</v>
      </c>
      <c r="CO2037" s="166">
        <v>30025807.6083984</v>
      </c>
      <c r="CP2037" s="99">
        <v>4917799.45812988</v>
      </c>
      <c r="CQ2037" s="99">
        <v>1398.6748665422199</v>
      </c>
      <c r="CR2037" s="99">
        <v>216775.79048919701</v>
      </c>
      <c r="CS2037" s="99">
        <v>1923529.49438477</v>
      </c>
      <c r="CT2037" s="99">
        <v>277911.297107697</v>
      </c>
      <c r="CU2037" s="98">
        <v>12877.446767650999</v>
      </c>
      <c r="CV2037" s="98">
        <v>5044.9483539379999</v>
      </c>
      <c r="CW2037" s="98">
        <v>2706001.376508716</v>
      </c>
      <c r="CX2037" s="98">
        <v>24974157.835205082</v>
      </c>
    </row>
    <row r="2038" spans="1:102" x14ac:dyDescent="0.2">
      <c r="A2038" s="98" t="s">
        <v>185</v>
      </c>
      <c r="B2038" s="100">
        <v>42795</v>
      </c>
      <c r="C2038" s="99">
        <v>0</v>
      </c>
      <c r="D2038" s="99">
        <v>11864.894615888599</v>
      </c>
      <c r="E2038" s="99">
        <v>12866.4547365904</v>
      </c>
      <c r="F2038" s="99">
        <v>9822.6114929914493</v>
      </c>
      <c r="G2038" s="99">
        <v>1449.36381630599</v>
      </c>
      <c r="H2038" s="99">
        <v>0</v>
      </c>
      <c r="I2038" s="99">
        <v>0</v>
      </c>
      <c r="J2038" s="99">
        <v>3732.5915057659099</v>
      </c>
      <c r="K2038" s="99">
        <v>0</v>
      </c>
      <c r="L2038" s="99">
        <v>45.849449402652702</v>
      </c>
      <c r="M2038" s="99">
        <v>297.36210390552901</v>
      </c>
      <c r="N2038" s="99">
        <v>7888.5868933796901</v>
      </c>
      <c r="O2038" s="99">
        <v>0</v>
      </c>
      <c r="P2038" s="99">
        <v>11429.194663882299</v>
      </c>
      <c r="Q2038" s="99">
        <v>4841.4945258498201</v>
      </c>
      <c r="R2038" s="99">
        <v>0</v>
      </c>
      <c r="S2038" s="99">
        <v>56.2868907074444</v>
      </c>
      <c r="T2038" s="99">
        <v>0</v>
      </c>
      <c r="U2038" s="99">
        <v>3736.2737792134299</v>
      </c>
      <c r="V2038" s="99">
        <v>0</v>
      </c>
      <c r="W2038" s="99">
        <v>1021061.7151413</v>
      </c>
      <c r="X2038" s="99">
        <v>1543547.13658142</v>
      </c>
      <c r="Y2038" s="99">
        <v>1035915.01686859</v>
      </c>
      <c r="Z2038" s="99">
        <v>222948.700351715</v>
      </c>
      <c r="AA2038" s="99">
        <v>0</v>
      </c>
      <c r="AB2038" s="99">
        <v>0</v>
      </c>
      <c r="AC2038" s="99">
        <v>1248612.4917297401</v>
      </c>
      <c r="AD2038" s="99">
        <v>0</v>
      </c>
      <c r="AE2038" s="99">
        <v>7455.9508324265498</v>
      </c>
      <c r="AF2038" s="99">
        <v>38820.609270572699</v>
      </c>
      <c r="AG2038" s="99">
        <v>928595.47248077404</v>
      </c>
      <c r="AH2038" s="99">
        <v>0</v>
      </c>
      <c r="AI2038" s="99">
        <v>926798.79068756104</v>
      </c>
      <c r="AJ2038" s="99">
        <v>584062.28894805897</v>
      </c>
      <c r="AK2038" s="99">
        <v>0</v>
      </c>
      <c r="AL2038" s="99">
        <v>7009.0774393677702</v>
      </c>
      <c r="AM2038" s="99">
        <v>0</v>
      </c>
      <c r="AN2038" s="99">
        <v>1248613.5453033401</v>
      </c>
      <c r="AO2038" s="99">
        <v>0</v>
      </c>
      <c r="AP2038" s="99">
        <v>8537162.1752929706</v>
      </c>
      <c r="AQ2038" s="99">
        <v>14838098.0552979</v>
      </c>
      <c r="AR2038" s="99">
        <v>10213871.541137701</v>
      </c>
      <c r="AS2038" s="99">
        <v>1994861.30445862</v>
      </c>
      <c r="AT2038" s="99">
        <v>0</v>
      </c>
      <c r="AU2038" s="99">
        <v>0</v>
      </c>
      <c r="AV2038" s="99">
        <v>5157307.6028442401</v>
      </c>
      <c r="AW2038" s="99">
        <v>0</v>
      </c>
      <c r="AX2038" s="99">
        <v>72268.229813575701</v>
      </c>
      <c r="AY2038" s="99">
        <v>369038.998020172</v>
      </c>
      <c r="AZ2038" s="99">
        <v>9107980.1950683594</v>
      </c>
      <c r="BA2038" s="99">
        <v>0</v>
      </c>
      <c r="BB2038" s="99">
        <v>8052863.0166015597</v>
      </c>
      <c r="BC2038" s="99">
        <v>5438138.4333496103</v>
      </c>
      <c r="BD2038" s="99">
        <v>0</v>
      </c>
      <c r="BE2038" s="99">
        <v>61268.0027813911</v>
      </c>
      <c r="BF2038" s="99">
        <v>0</v>
      </c>
      <c r="BG2038" s="99">
        <v>5159173.2831420898</v>
      </c>
      <c r="BH2038" s="99">
        <v>0</v>
      </c>
      <c r="BI2038" s="99">
        <v>1854732.92805481</v>
      </c>
      <c r="BJ2038" s="99">
        <v>2939410.7595520001</v>
      </c>
      <c r="BK2038" s="99">
        <v>2189723.2962646498</v>
      </c>
      <c r="BL2038" s="99">
        <v>294410.353694916</v>
      </c>
      <c r="BM2038" s="99">
        <v>0</v>
      </c>
      <c r="BN2038" s="99">
        <v>0</v>
      </c>
      <c r="BO2038" s="99">
        <v>0</v>
      </c>
      <c r="BP2038" s="99">
        <v>0</v>
      </c>
      <c r="BQ2038" s="99">
        <v>0</v>
      </c>
      <c r="BR2038" s="99">
        <v>59435.342388153098</v>
      </c>
      <c r="BS2038" s="99">
        <v>1129998.0253295901</v>
      </c>
      <c r="BT2038" s="99">
        <v>0</v>
      </c>
      <c r="BU2038" s="99">
        <v>1721941.2199859601</v>
      </c>
      <c r="BV2038" s="99">
        <v>1803018.6707153299</v>
      </c>
      <c r="BW2038" s="99">
        <v>0</v>
      </c>
      <c r="BX2038" s="99">
        <v>12431.999956965399</v>
      </c>
      <c r="BY2038" s="99">
        <v>0</v>
      </c>
      <c r="BZ2038" s="99">
        <v>0</v>
      </c>
      <c r="CA2038" s="99">
        <v>24717.4942619801</v>
      </c>
      <c r="CB2038" s="99">
        <v>2512550.6673583998</v>
      </c>
      <c r="CC2038" s="99">
        <v>23573598.021972701</v>
      </c>
      <c r="CD2038" s="99">
        <v>4777819.0297241202</v>
      </c>
      <c r="CE2038" s="99">
        <v>1451.0657324045901</v>
      </c>
      <c r="CF2038" s="99">
        <v>223426.591238022</v>
      </c>
      <c r="CG2038" s="99">
        <v>2000212.65638733</v>
      </c>
      <c r="CH2038" s="99">
        <v>294645.38146972703</v>
      </c>
      <c r="CI2038" s="99">
        <v>26185.0030310154</v>
      </c>
      <c r="CJ2038" s="99">
        <v>2735779.4465942401</v>
      </c>
      <c r="CK2038" s="99">
        <v>25349767.935791001</v>
      </c>
      <c r="CL2038" s="99">
        <v>5074437.4873046903</v>
      </c>
      <c r="CM2038" s="166">
        <v>29854.317187309302</v>
      </c>
      <c r="CN2038" s="166">
        <v>3985916.18963623</v>
      </c>
      <c r="CO2038" s="166">
        <v>30518876.427490201</v>
      </c>
      <c r="CP2038" s="99">
        <v>5074437.4873046903</v>
      </c>
      <c r="CQ2038" s="99">
        <v>1395.5742699652899</v>
      </c>
      <c r="CR2038" s="99">
        <v>215429.15939712501</v>
      </c>
      <c r="CS2038" s="99">
        <v>1933537.5323944101</v>
      </c>
      <c r="CT2038" s="99">
        <v>283032.42764282197</v>
      </c>
      <c r="CU2038" s="98">
        <v>12864.728751098</v>
      </c>
      <c r="CV2038" s="98">
        <v>5123.3298241339999</v>
      </c>
      <c r="CW2038" s="98">
        <v>2735977.2585964217</v>
      </c>
      <c r="CX2038" s="98">
        <v>25573810.67836003</v>
      </c>
    </row>
    <row r="2039" spans="1:102" x14ac:dyDescent="0.2">
      <c r="A2039" s="98" t="s">
        <v>185</v>
      </c>
      <c r="B2039" s="100">
        <v>42887</v>
      </c>
      <c r="C2039" s="99">
        <v>0</v>
      </c>
      <c r="D2039" s="99">
        <v>11957.8450582027</v>
      </c>
      <c r="E2039" s="99">
        <v>12853.1256752014</v>
      </c>
      <c r="F2039" s="99">
        <v>9878.93093955517</v>
      </c>
      <c r="G2039" s="99">
        <v>1454.14346137643</v>
      </c>
      <c r="H2039" s="99">
        <v>0</v>
      </c>
      <c r="I2039" s="99">
        <v>0</v>
      </c>
      <c r="J2039" s="99">
        <v>3776.98443472385</v>
      </c>
      <c r="K2039" s="99">
        <v>0</v>
      </c>
      <c r="L2039" s="99">
        <v>54.0338011910208</v>
      </c>
      <c r="M2039" s="99">
        <v>284.84869547188299</v>
      </c>
      <c r="N2039" s="99">
        <v>7913.7419814467403</v>
      </c>
      <c r="O2039" s="99">
        <v>0</v>
      </c>
      <c r="P2039" s="99">
        <v>11774.3655298948</v>
      </c>
      <c r="Q2039" s="99">
        <v>4795.3185216188404</v>
      </c>
      <c r="R2039" s="99">
        <v>0</v>
      </c>
      <c r="S2039" s="99">
        <v>57.875739261042298</v>
      </c>
      <c r="T2039" s="99">
        <v>0</v>
      </c>
      <c r="U2039" s="99">
        <v>3779.5293136537098</v>
      </c>
      <c r="V2039" s="99">
        <v>0</v>
      </c>
      <c r="W2039" s="99">
        <v>922415.78720092797</v>
      </c>
      <c r="X2039" s="99">
        <v>1540548.7368316699</v>
      </c>
      <c r="Y2039" s="99">
        <v>1049118.2945404099</v>
      </c>
      <c r="Z2039" s="99">
        <v>218865.554338455</v>
      </c>
      <c r="AA2039" s="99">
        <v>0</v>
      </c>
      <c r="AB2039" s="99">
        <v>0</v>
      </c>
      <c r="AC2039" s="99">
        <v>1244812.7756805399</v>
      </c>
      <c r="AD2039" s="99">
        <v>0</v>
      </c>
      <c r="AE2039" s="99">
        <v>8631.6789456605893</v>
      </c>
      <c r="AF2039" s="99">
        <v>35948.749216079697</v>
      </c>
      <c r="AG2039" s="99">
        <v>935484.92952728295</v>
      </c>
      <c r="AH2039" s="99">
        <v>0</v>
      </c>
      <c r="AI2039" s="99">
        <v>942250.29256439197</v>
      </c>
      <c r="AJ2039" s="99">
        <v>578939.02590179397</v>
      </c>
      <c r="AK2039" s="99">
        <v>0</v>
      </c>
      <c r="AL2039" s="99">
        <v>6829.5443648099899</v>
      </c>
      <c r="AM2039" s="99">
        <v>0</v>
      </c>
      <c r="AN2039" s="99">
        <v>1244884.61334229</v>
      </c>
      <c r="AO2039" s="99">
        <v>0</v>
      </c>
      <c r="AP2039" s="99">
        <v>8474299.5777587909</v>
      </c>
      <c r="AQ2039" s="99">
        <v>14899028.599365201</v>
      </c>
      <c r="AR2039" s="99">
        <v>10401007.947876001</v>
      </c>
      <c r="AS2039" s="99">
        <v>1961122.9090881301</v>
      </c>
      <c r="AT2039" s="99">
        <v>0</v>
      </c>
      <c r="AU2039" s="99">
        <v>0</v>
      </c>
      <c r="AV2039" s="99">
        <v>5205261.1130981399</v>
      </c>
      <c r="AW2039" s="99">
        <v>0</v>
      </c>
      <c r="AX2039" s="99">
        <v>82135.819835662798</v>
      </c>
      <c r="AY2039" s="99">
        <v>341375.91011047398</v>
      </c>
      <c r="AZ2039" s="99">
        <v>9215387.8804931603</v>
      </c>
      <c r="BA2039" s="99">
        <v>0</v>
      </c>
      <c r="BB2039" s="99">
        <v>8287666.4458618201</v>
      </c>
      <c r="BC2039" s="99">
        <v>5419302.9699096698</v>
      </c>
      <c r="BD2039" s="99">
        <v>0</v>
      </c>
      <c r="BE2039" s="99">
        <v>59082.083659648903</v>
      </c>
      <c r="BF2039" s="99">
        <v>0</v>
      </c>
      <c r="BG2039" s="99">
        <v>5206842.6953125</v>
      </c>
      <c r="BH2039" s="99">
        <v>0</v>
      </c>
      <c r="BI2039" s="99">
        <v>1821361.38761902</v>
      </c>
      <c r="BJ2039" s="99">
        <v>2959066.28979492</v>
      </c>
      <c r="BK2039" s="99">
        <v>2230559.7873229999</v>
      </c>
      <c r="BL2039" s="99">
        <v>292547.797893524</v>
      </c>
      <c r="BM2039" s="99">
        <v>0</v>
      </c>
      <c r="BN2039" s="99">
        <v>0</v>
      </c>
      <c r="BO2039" s="99">
        <v>0</v>
      </c>
      <c r="BP2039" s="99">
        <v>0</v>
      </c>
      <c r="BQ2039" s="99">
        <v>0</v>
      </c>
      <c r="BR2039" s="99">
        <v>55596.190237522103</v>
      </c>
      <c r="BS2039" s="99">
        <v>1137740.4466705299</v>
      </c>
      <c r="BT2039" s="99">
        <v>0</v>
      </c>
      <c r="BU2039" s="99">
        <v>1746381.1499939</v>
      </c>
      <c r="BV2039" s="99">
        <v>1813036.88142395</v>
      </c>
      <c r="BW2039" s="99">
        <v>0</v>
      </c>
      <c r="BX2039" s="99">
        <v>12743.5499542952</v>
      </c>
      <c r="BY2039" s="99">
        <v>0</v>
      </c>
      <c r="BZ2039" s="99">
        <v>0</v>
      </c>
      <c r="CA2039" s="99">
        <v>24785.673294544202</v>
      </c>
      <c r="CB2039" s="99">
        <v>2501385.78833008</v>
      </c>
      <c r="CC2039" s="99">
        <v>23206804.887695301</v>
      </c>
      <c r="CD2039" s="99">
        <v>4698738.7333984403</v>
      </c>
      <c r="CE2039" s="99">
        <v>1455.5735915452201</v>
      </c>
      <c r="CF2039" s="99">
        <v>218889.815912247</v>
      </c>
      <c r="CG2039" s="99">
        <v>1962908.6803131099</v>
      </c>
      <c r="CH2039" s="99">
        <v>292777.32897949201</v>
      </c>
      <c r="CI2039" s="99">
        <v>26275.8044705391</v>
      </c>
      <c r="CJ2039" s="99">
        <v>2720670.1978759798</v>
      </c>
      <c r="CK2039" s="99">
        <v>25337699.5073242</v>
      </c>
      <c r="CL2039" s="99">
        <v>4990584.9461059598</v>
      </c>
      <c r="CM2039" s="166">
        <v>29986.813423872001</v>
      </c>
      <c r="CN2039" s="166">
        <v>3967087.4342346201</v>
      </c>
      <c r="CO2039" s="166">
        <v>30564171.012939502</v>
      </c>
      <c r="CP2039" s="99">
        <v>4990584.9461059598</v>
      </c>
      <c r="CQ2039" s="99">
        <v>1402.6909262836</v>
      </c>
      <c r="CR2039" s="99">
        <v>212192.50579833999</v>
      </c>
      <c r="CS2039" s="99">
        <v>1903023.2227477999</v>
      </c>
      <c r="CT2039" s="99">
        <v>281010.78055190999</v>
      </c>
      <c r="CU2039" s="98">
        <v>12851.699670169</v>
      </c>
      <c r="CV2039" s="98">
        <v>5166.1637720839999</v>
      </c>
      <c r="CW2039" s="98">
        <v>2720275.6042423272</v>
      </c>
      <c r="CX2039" s="98">
        <v>25169713.568008412</v>
      </c>
    </row>
    <row r="2040" spans="1:102" x14ac:dyDescent="0.2">
      <c r="A2040" s="98" t="s">
        <v>185</v>
      </c>
      <c r="B2040" s="100">
        <v>42979</v>
      </c>
      <c r="C2040" s="99">
        <v>0</v>
      </c>
      <c r="D2040" s="99">
        <v>11988.970073103899</v>
      </c>
      <c r="E2040" s="99">
        <v>12760.9805438519</v>
      </c>
      <c r="F2040" s="99">
        <v>9842.8609757423401</v>
      </c>
      <c r="G2040" s="99">
        <v>1457.17915229499</v>
      </c>
      <c r="H2040" s="99">
        <v>0</v>
      </c>
      <c r="I2040" s="99">
        <v>0</v>
      </c>
      <c r="J2040" s="99">
        <v>3824.3319213688401</v>
      </c>
      <c r="K2040" s="99">
        <v>0</v>
      </c>
      <c r="L2040" s="99">
        <v>71.025456452742205</v>
      </c>
      <c r="M2040" s="99">
        <v>268.639776807278</v>
      </c>
      <c r="N2040" s="99">
        <v>7883.1910012364397</v>
      </c>
      <c r="O2040" s="99">
        <v>0</v>
      </c>
      <c r="P2040" s="99">
        <v>11939.379229783999</v>
      </c>
      <c r="Q2040" s="99">
        <v>4712.7584687471399</v>
      </c>
      <c r="R2040" s="99">
        <v>0</v>
      </c>
      <c r="S2040" s="99">
        <v>59.608213955536499</v>
      </c>
      <c r="T2040" s="99">
        <v>0</v>
      </c>
      <c r="U2040" s="99">
        <v>3824.4366318583502</v>
      </c>
      <c r="V2040" s="99">
        <v>0</v>
      </c>
      <c r="W2040" s="99">
        <v>951651.96320342994</v>
      </c>
      <c r="X2040" s="99">
        <v>1538220.9351654099</v>
      </c>
      <c r="Y2040" s="99">
        <v>1056034.0613403299</v>
      </c>
      <c r="Z2040" s="99">
        <v>221347.991233826</v>
      </c>
      <c r="AA2040" s="99">
        <v>0</v>
      </c>
      <c r="AB2040" s="99">
        <v>0</v>
      </c>
      <c r="AC2040" s="99">
        <v>1243178.37956238</v>
      </c>
      <c r="AD2040" s="99">
        <v>0</v>
      </c>
      <c r="AE2040" s="99">
        <v>10815.415448546401</v>
      </c>
      <c r="AF2040" s="99">
        <v>33230.403183937102</v>
      </c>
      <c r="AG2040" s="99">
        <v>939628.33969116199</v>
      </c>
      <c r="AH2040" s="99">
        <v>0</v>
      </c>
      <c r="AI2040" s="99">
        <v>956160.26956176804</v>
      </c>
      <c r="AJ2040" s="99">
        <v>571166.51177978504</v>
      </c>
      <c r="AK2040" s="99">
        <v>0</v>
      </c>
      <c r="AL2040" s="99">
        <v>7087.2740624546996</v>
      </c>
      <c r="AM2040" s="99">
        <v>0</v>
      </c>
      <c r="AN2040" s="99">
        <v>1244235.09440613</v>
      </c>
      <c r="AO2040" s="99">
        <v>0</v>
      </c>
      <c r="AP2040" s="99">
        <v>8439449.4852294903</v>
      </c>
      <c r="AQ2040" s="99">
        <v>14858578.7214355</v>
      </c>
      <c r="AR2040" s="99">
        <v>10469673.3405762</v>
      </c>
      <c r="AS2040" s="99">
        <v>2005019.37521362</v>
      </c>
      <c r="AT2040" s="99">
        <v>0</v>
      </c>
      <c r="AU2040" s="99">
        <v>0</v>
      </c>
      <c r="AV2040" s="99">
        <v>5207700.1532592801</v>
      </c>
      <c r="AW2040" s="99">
        <v>0</v>
      </c>
      <c r="AX2040" s="99">
        <v>79449.454798698396</v>
      </c>
      <c r="AY2040" s="99">
        <v>314019.02145385701</v>
      </c>
      <c r="AZ2040" s="99">
        <v>9276502.9956054706</v>
      </c>
      <c r="BA2040" s="99">
        <v>0</v>
      </c>
      <c r="BB2040" s="99">
        <v>8439986.2843017597</v>
      </c>
      <c r="BC2040" s="99">
        <v>5355574.9240722703</v>
      </c>
      <c r="BD2040" s="99">
        <v>0</v>
      </c>
      <c r="BE2040" s="99">
        <v>61876.691669940898</v>
      </c>
      <c r="BF2040" s="99">
        <v>0</v>
      </c>
      <c r="BG2040" s="99">
        <v>5212504.6411132803</v>
      </c>
      <c r="BH2040" s="99">
        <v>0</v>
      </c>
      <c r="BI2040" s="99">
        <v>1776189.68476868</v>
      </c>
      <c r="BJ2040" s="99">
        <v>2982196.3564147898</v>
      </c>
      <c r="BK2040" s="99">
        <v>2277796.0982055701</v>
      </c>
      <c r="BL2040" s="99">
        <v>299886.13004684402</v>
      </c>
      <c r="BM2040" s="99">
        <v>0</v>
      </c>
      <c r="BN2040" s="99">
        <v>0</v>
      </c>
      <c r="BO2040" s="99">
        <v>0</v>
      </c>
      <c r="BP2040" s="99">
        <v>0</v>
      </c>
      <c r="BQ2040" s="99">
        <v>0</v>
      </c>
      <c r="BR2040" s="99">
        <v>54923.932670593298</v>
      </c>
      <c r="BS2040" s="99">
        <v>1145418.16966248</v>
      </c>
      <c r="BT2040" s="99">
        <v>0</v>
      </c>
      <c r="BU2040" s="99">
        <v>1654495.0699920701</v>
      </c>
      <c r="BV2040" s="99">
        <v>1846084.6245575</v>
      </c>
      <c r="BW2040" s="99">
        <v>0</v>
      </c>
      <c r="BX2040" s="99">
        <v>10754.2099628448</v>
      </c>
      <c r="BY2040" s="99">
        <v>0</v>
      </c>
      <c r="BZ2040" s="99">
        <v>0</v>
      </c>
      <c r="CA2040" s="99">
        <v>24750.224402189298</v>
      </c>
      <c r="CB2040" s="99">
        <v>2493185.2659606901</v>
      </c>
      <c r="CC2040" s="99">
        <v>23281712.2888184</v>
      </c>
      <c r="CD2040" s="99">
        <v>4760434.5281372098</v>
      </c>
      <c r="CE2040" s="99">
        <v>1457.9151658713799</v>
      </c>
      <c r="CF2040" s="99">
        <v>221342.953475952</v>
      </c>
      <c r="CG2040" s="99">
        <v>2004382.26496887</v>
      </c>
      <c r="CH2040" s="99">
        <v>299975.434585571</v>
      </c>
      <c r="CI2040" s="99">
        <v>26230.9627432823</v>
      </c>
      <c r="CJ2040" s="99">
        <v>2714596.5768432599</v>
      </c>
      <c r="CK2040" s="99">
        <v>25312638.505615201</v>
      </c>
      <c r="CL2040" s="99">
        <v>5060967.9099731399</v>
      </c>
      <c r="CM2040" s="166">
        <v>30003.298236846898</v>
      </c>
      <c r="CN2040" s="166">
        <v>3958469.0122375502</v>
      </c>
      <c r="CO2040" s="166">
        <v>30517779.826904301</v>
      </c>
      <c r="CP2040" s="99">
        <v>5060967.9099731399</v>
      </c>
      <c r="CQ2040" s="99">
        <v>1400.7691843211701</v>
      </c>
      <c r="CR2040" s="99">
        <v>214541.27161026001</v>
      </c>
      <c r="CS2040" s="99">
        <v>1943290.8866729699</v>
      </c>
      <c r="CT2040" s="99">
        <v>288113.83498382597</v>
      </c>
      <c r="CU2040" s="98">
        <v>12760.124111360001</v>
      </c>
      <c r="CV2040" s="98">
        <v>5216.4935692339996</v>
      </c>
      <c r="CW2040" s="98">
        <v>2714528.2194366422</v>
      </c>
      <c r="CX2040" s="98">
        <v>25286094.553787269</v>
      </c>
    </row>
    <row r="2041" spans="1:102" x14ac:dyDescent="0.2">
      <c r="A2041" s="98" t="s">
        <v>185</v>
      </c>
      <c r="B2041" s="100">
        <v>43070</v>
      </c>
      <c r="C2041" s="99">
        <v>0</v>
      </c>
      <c r="D2041" s="99">
        <v>11983.327208757401</v>
      </c>
      <c r="E2041" s="99">
        <v>12813.8869860172</v>
      </c>
      <c r="F2041" s="99">
        <v>9927.9900437593496</v>
      </c>
      <c r="G2041" s="99">
        <v>1485.11592844129</v>
      </c>
      <c r="H2041" s="99">
        <v>0</v>
      </c>
      <c r="I2041" s="99">
        <v>0</v>
      </c>
      <c r="J2041" s="99">
        <v>3872.26346594095</v>
      </c>
      <c r="K2041" s="99">
        <v>0</v>
      </c>
      <c r="L2041" s="99">
        <v>64.191706413403196</v>
      </c>
      <c r="M2041" s="99">
        <v>264.18898954987498</v>
      </c>
      <c r="N2041" s="99">
        <v>7950.3761559724799</v>
      </c>
      <c r="O2041" s="99">
        <v>0</v>
      </c>
      <c r="P2041" s="99">
        <v>11825.315915942199</v>
      </c>
      <c r="Q2041" s="99">
        <v>4688.4079305529604</v>
      </c>
      <c r="R2041" s="99">
        <v>0</v>
      </c>
      <c r="S2041" s="99">
        <v>62.576624971348799</v>
      </c>
      <c r="T2041" s="99">
        <v>0</v>
      </c>
      <c r="U2041" s="99">
        <v>3864.3863005042099</v>
      </c>
      <c r="V2041" s="99">
        <v>0</v>
      </c>
      <c r="W2041" s="99">
        <v>969102.55416870106</v>
      </c>
      <c r="X2041" s="99">
        <v>1532955.40315247</v>
      </c>
      <c r="Y2041" s="99">
        <v>1065067.9450683601</v>
      </c>
      <c r="Z2041" s="99">
        <v>227580.77555084199</v>
      </c>
      <c r="AA2041" s="99">
        <v>0</v>
      </c>
      <c r="AB2041" s="99">
        <v>0</v>
      </c>
      <c r="AC2041" s="99">
        <v>1279338.1305694601</v>
      </c>
      <c r="AD2041" s="99">
        <v>0</v>
      </c>
      <c r="AE2041" s="99">
        <v>7447.5657931566202</v>
      </c>
      <c r="AF2041" s="99">
        <v>30377.311847925201</v>
      </c>
      <c r="AG2041" s="99">
        <v>950648.54705047596</v>
      </c>
      <c r="AH2041" s="99">
        <v>0</v>
      </c>
      <c r="AI2041" s="99">
        <v>962709.91342163098</v>
      </c>
      <c r="AJ2041" s="99">
        <v>564118.66705322301</v>
      </c>
      <c r="AK2041" s="99">
        <v>0</v>
      </c>
      <c r="AL2041" s="99">
        <v>7847.3963243961298</v>
      </c>
      <c r="AM2041" s="99">
        <v>0</v>
      </c>
      <c r="AN2041" s="99">
        <v>1277785.07504272</v>
      </c>
      <c r="AO2041" s="99">
        <v>0</v>
      </c>
      <c r="AP2041" s="99">
        <v>8649203.27197266</v>
      </c>
      <c r="AQ2041" s="99">
        <v>14837270.045776401</v>
      </c>
      <c r="AR2041" s="99">
        <v>10536685.3907471</v>
      </c>
      <c r="AS2041" s="99">
        <v>2057090.1358642599</v>
      </c>
      <c r="AT2041" s="99">
        <v>0</v>
      </c>
      <c r="AU2041" s="99">
        <v>0</v>
      </c>
      <c r="AV2041" s="99">
        <v>5346896.7849731399</v>
      </c>
      <c r="AW2041" s="99">
        <v>0</v>
      </c>
      <c r="AX2041" s="99">
        <v>60616.548874854998</v>
      </c>
      <c r="AY2041" s="99">
        <v>293345.27200698899</v>
      </c>
      <c r="AZ2041" s="99">
        <v>9371072.7706298791</v>
      </c>
      <c r="BA2041" s="99">
        <v>0</v>
      </c>
      <c r="BB2041" s="99">
        <v>8520728.0845947303</v>
      </c>
      <c r="BC2041" s="99">
        <v>5299733.5576782199</v>
      </c>
      <c r="BD2041" s="99">
        <v>0</v>
      </c>
      <c r="BE2041" s="99">
        <v>65076.220222473101</v>
      </c>
      <c r="BF2041" s="99">
        <v>0</v>
      </c>
      <c r="BG2041" s="99">
        <v>5334479.9551391602</v>
      </c>
      <c r="BH2041" s="99">
        <v>0</v>
      </c>
      <c r="BI2041" s="99">
        <v>1696488.1004028299</v>
      </c>
      <c r="BJ2041" s="99">
        <v>3005290.07531738</v>
      </c>
      <c r="BK2041" s="99">
        <v>2323223.8079528799</v>
      </c>
      <c r="BL2041" s="99">
        <v>306800.989765167</v>
      </c>
      <c r="BM2041" s="99">
        <v>0</v>
      </c>
      <c r="BN2041" s="99">
        <v>0</v>
      </c>
      <c r="BO2041" s="99">
        <v>0</v>
      </c>
      <c r="BP2041" s="99">
        <v>0</v>
      </c>
      <c r="BQ2041" s="99">
        <v>0</v>
      </c>
      <c r="BR2041" s="99">
        <v>53110.2540926933</v>
      </c>
      <c r="BS2041" s="99">
        <v>1171682.2684021001</v>
      </c>
      <c r="BT2041" s="99">
        <v>0</v>
      </c>
      <c r="BU2041" s="99">
        <v>1761484.02999878</v>
      </c>
      <c r="BV2041" s="99">
        <v>1856666.9357604999</v>
      </c>
      <c r="BW2041" s="99">
        <v>0</v>
      </c>
      <c r="BX2041" s="99">
        <v>12401.8999586105</v>
      </c>
      <c r="BY2041" s="99">
        <v>0</v>
      </c>
      <c r="BZ2041" s="99">
        <v>0</v>
      </c>
      <c r="CA2041" s="99">
        <v>24832.524296998999</v>
      </c>
      <c r="CB2041" s="99">
        <v>2512069.8507690402</v>
      </c>
      <c r="CC2041" s="99">
        <v>23483708.325683601</v>
      </c>
      <c r="CD2041" s="99">
        <v>4780253.5372924795</v>
      </c>
      <c r="CE2041" s="99">
        <v>1479.48983515799</v>
      </c>
      <c r="CF2041" s="99">
        <v>226724.59841728199</v>
      </c>
      <c r="CG2041" s="99">
        <v>2047657.5612029999</v>
      </c>
      <c r="CH2041" s="99">
        <v>305997.633098602</v>
      </c>
      <c r="CI2041" s="99">
        <v>26238.0355641842</v>
      </c>
      <c r="CJ2041" s="99">
        <v>2738586.29150391</v>
      </c>
      <c r="CK2041" s="99">
        <v>25547818.4685059</v>
      </c>
      <c r="CL2041" s="99">
        <v>5085680.2547607403</v>
      </c>
      <c r="CM2041" s="166">
        <v>30032.286976099</v>
      </c>
      <c r="CN2041" s="166">
        <v>4012908.78338623</v>
      </c>
      <c r="CO2041" s="166">
        <v>30856172.214599598</v>
      </c>
      <c r="CP2041" s="99">
        <v>5085680.2547607403</v>
      </c>
      <c r="CQ2041" s="99">
        <v>1422.63176581264</v>
      </c>
      <c r="CR2041" s="99">
        <v>219848.249725342</v>
      </c>
      <c r="CS2041" s="99">
        <v>1991354.2929992699</v>
      </c>
      <c r="CT2041" s="99">
        <v>293114.14085388201</v>
      </c>
      <c r="CU2041" s="98">
        <v>12819.317075020999</v>
      </c>
      <c r="CV2041" s="98">
        <v>5285.2760365349995</v>
      </c>
      <c r="CW2041" s="98">
        <v>2738794.4491863223</v>
      </c>
      <c r="CX2041" s="98">
        <v>25531365.8868866</v>
      </c>
    </row>
    <row r="2042" spans="1:102" x14ac:dyDescent="0.2">
      <c r="A2042" s="98" t="s">
        <v>185</v>
      </c>
      <c r="B2042" s="100">
        <v>43160</v>
      </c>
      <c r="C2042" s="99">
        <v>0</v>
      </c>
      <c r="D2042" s="99">
        <v>11988.2483870983</v>
      </c>
      <c r="E2042" s="99">
        <v>12568.205779075601</v>
      </c>
      <c r="F2042" s="99">
        <v>9784.8002254962903</v>
      </c>
      <c r="G2042" s="99">
        <v>1458.85399913788</v>
      </c>
      <c r="H2042" s="99">
        <v>0</v>
      </c>
      <c r="I2042" s="99">
        <v>0</v>
      </c>
      <c r="J2042" s="99">
        <v>3862.5297742188</v>
      </c>
      <c r="K2042" s="99">
        <v>0</v>
      </c>
      <c r="L2042" s="99">
        <v>57.387193629518201</v>
      </c>
      <c r="M2042" s="99">
        <v>269.491412978619</v>
      </c>
      <c r="N2042" s="99">
        <v>7796.0243654251099</v>
      </c>
      <c r="O2042" s="99">
        <v>0</v>
      </c>
      <c r="P2042" s="99">
        <v>11707.9769347906</v>
      </c>
      <c r="Q2042" s="99">
        <v>4676.6254231333696</v>
      </c>
      <c r="R2042" s="99">
        <v>0</v>
      </c>
      <c r="S2042" s="99">
        <v>52.604244407731997</v>
      </c>
      <c r="T2042" s="99">
        <v>0</v>
      </c>
      <c r="U2042" s="99">
        <v>3867.0135394632798</v>
      </c>
      <c r="V2042" s="99">
        <v>0</v>
      </c>
      <c r="W2042" s="99">
        <v>935632.04176330601</v>
      </c>
      <c r="X2042" s="99">
        <v>1519248.8413543699</v>
      </c>
      <c r="Y2042" s="99">
        <v>1061112.0727691699</v>
      </c>
      <c r="Z2042" s="99">
        <v>219364.61533165001</v>
      </c>
      <c r="AA2042" s="99">
        <v>0</v>
      </c>
      <c r="AB2042" s="99">
        <v>0</v>
      </c>
      <c r="AC2042" s="99">
        <v>1266069.4384307901</v>
      </c>
      <c r="AD2042" s="99">
        <v>0</v>
      </c>
      <c r="AE2042" s="99">
        <v>5681.6179388761502</v>
      </c>
      <c r="AF2042" s="99">
        <v>30819.884509324998</v>
      </c>
      <c r="AG2042" s="99">
        <v>941978.52548980701</v>
      </c>
      <c r="AH2042" s="99">
        <v>0</v>
      </c>
      <c r="AI2042" s="99">
        <v>931930.66328430199</v>
      </c>
      <c r="AJ2042" s="99">
        <v>558600.37756347703</v>
      </c>
      <c r="AK2042" s="99">
        <v>0</v>
      </c>
      <c r="AL2042" s="99">
        <v>6975.9545530676796</v>
      </c>
      <c r="AM2042" s="99">
        <v>0</v>
      </c>
      <c r="AN2042" s="99">
        <v>1266061.9536132801</v>
      </c>
      <c r="AO2042" s="99">
        <v>0</v>
      </c>
      <c r="AP2042" s="99">
        <v>8563348.6152343806</v>
      </c>
      <c r="AQ2042" s="99">
        <v>14805928.967041001</v>
      </c>
      <c r="AR2042" s="99">
        <v>10571748.619262701</v>
      </c>
      <c r="AS2042" s="99">
        <v>2005555.27978516</v>
      </c>
      <c r="AT2042" s="99">
        <v>0</v>
      </c>
      <c r="AU2042" s="99">
        <v>0</v>
      </c>
      <c r="AV2042" s="99">
        <v>5363759.6442260696</v>
      </c>
      <c r="AW2042" s="99">
        <v>0</v>
      </c>
      <c r="AX2042" s="99">
        <v>51177.135518550902</v>
      </c>
      <c r="AY2042" s="99">
        <v>299912.92748260498</v>
      </c>
      <c r="AZ2042" s="99">
        <v>9356905.5511474591</v>
      </c>
      <c r="BA2042" s="99">
        <v>0</v>
      </c>
      <c r="BB2042" s="99">
        <v>8290471.3515014602</v>
      </c>
      <c r="BC2042" s="99">
        <v>5283608.9871215802</v>
      </c>
      <c r="BD2042" s="99">
        <v>0</v>
      </c>
      <c r="BE2042" s="99">
        <v>60932.301775455497</v>
      </c>
      <c r="BF2042" s="99">
        <v>0</v>
      </c>
      <c r="BG2042" s="99">
        <v>5367434.6475219699</v>
      </c>
      <c r="BH2042" s="99">
        <v>0</v>
      </c>
      <c r="BI2042" s="99">
        <v>1837403.16819763</v>
      </c>
      <c r="BJ2042" s="99">
        <v>3044542.66900635</v>
      </c>
      <c r="BK2042" s="99">
        <v>2362424.22766113</v>
      </c>
      <c r="BL2042" s="99">
        <v>297094.193981171</v>
      </c>
      <c r="BM2042" s="99">
        <v>0</v>
      </c>
      <c r="BN2042" s="99">
        <v>0</v>
      </c>
      <c r="BO2042" s="99">
        <v>0</v>
      </c>
      <c r="BP2042" s="99">
        <v>0</v>
      </c>
      <c r="BQ2042" s="99">
        <v>0</v>
      </c>
      <c r="BR2042" s="99">
        <v>54203.9580688477</v>
      </c>
      <c r="BS2042" s="99">
        <v>1152469.29200745</v>
      </c>
      <c r="BT2042" s="99">
        <v>0</v>
      </c>
      <c r="BU2042" s="99">
        <v>1716202.58999634</v>
      </c>
      <c r="BV2042" s="99">
        <v>1893217.1182251</v>
      </c>
      <c r="BW2042" s="99">
        <v>0</v>
      </c>
      <c r="BX2042" s="99">
        <v>12498.2899540663</v>
      </c>
      <c r="BY2042" s="99">
        <v>0</v>
      </c>
      <c r="BZ2042" s="99">
        <v>0</v>
      </c>
      <c r="CA2042" s="99">
        <v>24539.002226352699</v>
      </c>
      <c r="CB2042" s="99">
        <v>2477616.4433898898</v>
      </c>
      <c r="CC2042" s="99">
        <v>23088389.689453099</v>
      </c>
      <c r="CD2042" s="99">
        <v>4780658.9286498995</v>
      </c>
      <c r="CE2042" s="99">
        <v>1462.43489167094</v>
      </c>
      <c r="CF2042" s="99">
        <v>220325.71864318801</v>
      </c>
      <c r="CG2042" s="99">
        <v>2014666.0884857201</v>
      </c>
      <c r="CH2042" s="99">
        <v>297586.08576965297</v>
      </c>
      <c r="CI2042" s="99">
        <v>26025.585633754701</v>
      </c>
      <c r="CJ2042" s="99">
        <v>2697335.9561767601</v>
      </c>
      <c r="CK2042" s="99">
        <v>25363457.660888702</v>
      </c>
      <c r="CL2042" s="99">
        <v>5078355.5014038105</v>
      </c>
      <c r="CM2042" s="166">
        <v>29803.136368989901</v>
      </c>
      <c r="CN2042" s="166">
        <v>3964866.5389099098</v>
      </c>
      <c r="CO2042" s="166">
        <v>30741254.7658691</v>
      </c>
      <c r="CP2042" s="99">
        <v>5078355.5014038105</v>
      </c>
      <c r="CQ2042" s="99">
        <v>1409.34946627915</v>
      </c>
      <c r="CR2042" s="99">
        <v>211842.11875915501</v>
      </c>
      <c r="CS2042" s="99">
        <v>1943794.3673553499</v>
      </c>
      <c r="CT2042" s="99">
        <v>285472.630207062</v>
      </c>
      <c r="CU2042" s="98">
        <v>12565.570539639</v>
      </c>
      <c r="CV2042" s="98">
        <v>5244.4513716760002</v>
      </c>
      <c r="CW2042" s="98">
        <v>2697942.1620330778</v>
      </c>
      <c r="CX2042" s="98">
        <v>25103055.77793882</v>
      </c>
    </row>
    <row r="2043" spans="1:102" x14ac:dyDescent="0.2">
      <c r="A2043" s="98" t="s">
        <v>185</v>
      </c>
      <c r="B2043" s="100">
        <v>43252</v>
      </c>
      <c r="C2043" s="99">
        <v>0</v>
      </c>
      <c r="D2043" s="99">
        <v>12030.114868164101</v>
      </c>
      <c r="E2043" s="99">
        <v>12556.7592492104</v>
      </c>
      <c r="F2043" s="99">
        <v>9805.4061208963394</v>
      </c>
      <c r="G2043" s="99">
        <v>1469.1781864762299</v>
      </c>
      <c r="H2043" s="99">
        <v>0</v>
      </c>
      <c r="I2043" s="99">
        <v>0</v>
      </c>
      <c r="J2043" s="99">
        <v>3869.5946486294301</v>
      </c>
      <c r="K2043" s="99">
        <v>0</v>
      </c>
      <c r="L2043" s="99">
        <v>42.924886850174502</v>
      </c>
      <c r="M2043" s="99">
        <v>277.32086559757602</v>
      </c>
      <c r="N2043" s="99">
        <v>7798.5456421971303</v>
      </c>
      <c r="O2043" s="99">
        <v>0</v>
      </c>
      <c r="P2043" s="99">
        <v>11818.319428324699</v>
      </c>
      <c r="Q2043" s="99">
        <v>4646.7952929735202</v>
      </c>
      <c r="R2043" s="99">
        <v>0</v>
      </c>
      <c r="S2043" s="99">
        <v>52.445790429133901</v>
      </c>
      <c r="T2043" s="99">
        <v>0</v>
      </c>
      <c r="U2043" s="99">
        <v>3873.7536686062799</v>
      </c>
      <c r="V2043" s="99">
        <v>0</v>
      </c>
      <c r="W2043" s="99">
        <v>1005819.53514099</v>
      </c>
      <c r="X2043" s="99">
        <v>1509296.2552795401</v>
      </c>
      <c r="Y2043" s="99">
        <v>1063188.24986267</v>
      </c>
      <c r="Z2043" s="99">
        <v>219546.386573792</v>
      </c>
      <c r="AA2043" s="99">
        <v>0</v>
      </c>
      <c r="AB2043" s="99">
        <v>0</v>
      </c>
      <c r="AC2043" s="99">
        <v>1266048.1543884301</v>
      </c>
      <c r="AD2043" s="99">
        <v>0</v>
      </c>
      <c r="AE2043" s="99">
        <v>4995.4396906495103</v>
      </c>
      <c r="AF2043" s="99">
        <v>30888.9161348343</v>
      </c>
      <c r="AG2043" s="99">
        <v>940606.82430267299</v>
      </c>
      <c r="AH2043" s="99">
        <v>0</v>
      </c>
      <c r="AI2043" s="99">
        <v>945543.34338378895</v>
      </c>
      <c r="AJ2043" s="99">
        <v>554528.02683258103</v>
      </c>
      <c r="AK2043" s="99">
        <v>0</v>
      </c>
      <c r="AL2043" s="99">
        <v>6442.5875418186197</v>
      </c>
      <c r="AM2043" s="99">
        <v>0</v>
      </c>
      <c r="AN2043" s="99">
        <v>1266725.2767334001</v>
      </c>
      <c r="AO2043" s="99">
        <v>0</v>
      </c>
      <c r="AP2043" s="99">
        <v>8637619.6223144494</v>
      </c>
      <c r="AQ2043" s="99">
        <v>14780034.045288101</v>
      </c>
      <c r="AR2043" s="99">
        <v>10628448.322631801</v>
      </c>
      <c r="AS2043" s="99">
        <v>2012098.5466003399</v>
      </c>
      <c r="AT2043" s="99">
        <v>0</v>
      </c>
      <c r="AU2043" s="99">
        <v>0</v>
      </c>
      <c r="AV2043" s="99">
        <v>5398033.2373046903</v>
      </c>
      <c r="AW2043" s="99">
        <v>0</v>
      </c>
      <c r="AX2043" s="99">
        <v>45547.9085121155</v>
      </c>
      <c r="AY2043" s="99">
        <v>299989.79402160598</v>
      </c>
      <c r="AZ2043" s="99">
        <v>9377313.5076904297</v>
      </c>
      <c r="BA2043" s="99">
        <v>0</v>
      </c>
      <c r="BB2043" s="99">
        <v>8424336.6160888709</v>
      </c>
      <c r="BC2043" s="99">
        <v>5245840.5341796903</v>
      </c>
      <c r="BD2043" s="99">
        <v>0</v>
      </c>
      <c r="BE2043" s="99">
        <v>57053.257115840897</v>
      </c>
      <c r="BF2043" s="99">
        <v>0</v>
      </c>
      <c r="BG2043" s="99">
        <v>5403286.4231567401</v>
      </c>
      <c r="BH2043" s="99">
        <v>0</v>
      </c>
      <c r="BI2043" s="99">
        <v>1826704.1359558101</v>
      </c>
      <c r="BJ2043" s="99">
        <v>3066005.4479064899</v>
      </c>
      <c r="BK2043" s="99">
        <v>2385948.0196838402</v>
      </c>
      <c r="BL2043" s="99">
        <v>300429.18749618501</v>
      </c>
      <c r="BM2043" s="99">
        <v>0</v>
      </c>
      <c r="BN2043" s="99">
        <v>0</v>
      </c>
      <c r="BO2043" s="99">
        <v>0</v>
      </c>
      <c r="BP2043" s="99">
        <v>0</v>
      </c>
      <c r="BQ2043" s="99">
        <v>0</v>
      </c>
      <c r="BR2043" s="99">
        <v>56125.988941192598</v>
      </c>
      <c r="BS2043" s="99">
        <v>1160195.79208374</v>
      </c>
      <c r="BT2043" s="99">
        <v>0</v>
      </c>
      <c r="BU2043" s="99">
        <v>1750680</v>
      </c>
      <c r="BV2043" s="99">
        <v>1906613.23738098</v>
      </c>
      <c r="BW2043" s="99">
        <v>0</v>
      </c>
      <c r="BX2043" s="99">
        <v>12131.649955868699</v>
      </c>
      <c r="BY2043" s="99">
        <v>0</v>
      </c>
      <c r="BZ2043" s="99">
        <v>0</v>
      </c>
      <c r="CA2043" s="99">
        <v>24570.968828201301</v>
      </c>
      <c r="CB2043" s="99">
        <v>2476359.6201477102</v>
      </c>
      <c r="CC2043" s="99">
        <v>23714184.198242199</v>
      </c>
      <c r="CD2043" s="99">
        <v>4916017.93249512</v>
      </c>
      <c r="CE2043" s="99">
        <v>1471.2010012119999</v>
      </c>
      <c r="CF2043" s="99">
        <v>219580.87875175499</v>
      </c>
      <c r="CG2043" s="99">
        <v>2013661.17976379</v>
      </c>
      <c r="CH2043" s="99">
        <v>300701.69224166899</v>
      </c>
      <c r="CI2043" s="99">
        <v>26064.5375142097</v>
      </c>
      <c r="CJ2043" s="99">
        <v>2696684.5721740699</v>
      </c>
      <c r="CK2043" s="99">
        <v>25423886.635986298</v>
      </c>
      <c r="CL2043" s="99">
        <v>5216188.8560180701</v>
      </c>
      <c r="CM2043" s="166">
        <v>29852.725141048399</v>
      </c>
      <c r="CN2043" s="166">
        <v>3966250.6469116202</v>
      </c>
      <c r="CO2043" s="166">
        <v>30857257.128417999</v>
      </c>
      <c r="CP2043" s="99">
        <v>5216188.8560180701</v>
      </c>
      <c r="CQ2043" s="99">
        <v>1418.66278712451</v>
      </c>
      <c r="CR2043" s="99">
        <v>213371.44498062099</v>
      </c>
      <c r="CS2043" s="99">
        <v>1956456.4203186</v>
      </c>
      <c r="CT2043" s="99">
        <v>289518.23100280802</v>
      </c>
      <c r="CU2043" s="98">
        <v>12554.351263495</v>
      </c>
      <c r="CV2043" s="98">
        <v>5257.4648496039999</v>
      </c>
      <c r="CW2043" s="98">
        <v>2695940.4988994654</v>
      </c>
      <c r="CX2043" s="98">
        <v>25727845.378005989</v>
      </c>
    </row>
    <row r="2044" spans="1:102" x14ac:dyDescent="0.2">
      <c r="A2044" s="98" t="s">
        <v>185</v>
      </c>
      <c r="B2044" s="100">
        <v>43344</v>
      </c>
      <c r="C2044" s="99">
        <v>0</v>
      </c>
      <c r="D2044" s="99">
        <v>12070.2069199085</v>
      </c>
      <c r="E2044" s="99">
        <v>12548.50824368</v>
      </c>
      <c r="F2044" s="99">
        <v>9868.8797386884708</v>
      </c>
      <c r="G2044" s="99">
        <v>1488.2874666154401</v>
      </c>
      <c r="H2044" s="99">
        <v>0</v>
      </c>
      <c r="I2044" s="99">
        <v>0</v>
      </c>
      <c r="J2044" s="99">
        <v>3882.1897951364499</v>
      </c>
      <c r="K2044" s="99">
        <v>0</v>
      </c>
      <c r="L2044" s="99">
        <v>45.234411642421001</v>
      </c>
      <c r="M2044" s="99">
        <v>270.56021298095601</v>
      </c>
      <c r="N2044" s="99">
        <v>7845.1181677579898</v>
      </c>
      <c r="O2044" s="99">
        <v>0</v>
      </c>
      <c r="P2044" s="99">
        <v>11891.6242163181</v>
      </c>
      <c r="Q2044" s="99">
        <v>4569.9439184069597</v>
      </c>
      <c r="R2044" s="99">
        <v>0</v>
      </c>
      <c r="S2044" s="99">
        <v>41.908166022971301</v>
      </c>
      <c r="T2044" s="99">
        <v>0</v>
      </c>
      <c r="U2044" s="99">
        <v>3880.2644466161701</v>
      </c>
      <c r="V2044" s="99">
        <v>0</v>
      </c>
      <c r="W2044" s="99">
        <v>961274.90522003197</v>
      </c>
      <c r="X2044" s="99">
        <v>1509375.7386016799</v>
      </c>
      <c r="Y2044" s="99">
        <v>1071692.7691192599</v>
      </c>
      <c r="Z2044" s="99">
        <v>220665.49081611601</v>
      </c>
      <c r="AA2044" s="99">
        <v>0</v>
      </c>
      <c r="AB2044" s="99">
        <v>0</v>
      </c>
      <c r="AC2044" s="99">
        <v>1263810.26651001</v>
      </c>
      <c r="AD2044" s="99">
        <v>0</v>
      </c>
      <c r="AE2044" s="99">
        <v>6113.36422127485</v>
      </c>
      <c r="AF2044" s="99">
        <v>30860.327079296101</v>
      </c>
      <c r="AG2044" s="99">
        <v>946301.55932617199</v>
      </c>
      <c r="AH2044" s="99">
        <v>0</v>
      </c>
      <c r="AI2044" s="99">
        <v>948637.23738861096</v>
      </c>
      <c r="AJ2044" s="99">
        <v>542413.57598877</v>
      </c>
      <c r="AK2044" s="99">
        <v>0</v>
      </c>
      <c r="AL2044" s="99">
        <v>5530.0375204682396</v>
      </c>
      <c r="AM2044" s="99">
        <v>0</v>
      </c>
      <c r="AN2044" s="99">
        <v>1264888.9234466599</v>
      </c>
      <c r="AO2044" s="99">
        <v>0</v>
      </c>
      <c r="AP2044" s="99">
        <v>8647900.2817382794</v>
      </c>
      <c r="AQ2044" s="99">
        <v>14848253.5898438</v>
      </c>
      <c r="AR2044" s="99">
        <v>10788441.264526401</v>
      </c>
      <c r="AS2044" s="99">
        <v>2026577.00848389</v>
      </c>
      <c r="AT2044" s="99">
        <v>0</v>
      </c>
      <c r="AU2044" s="99">
        <v>0</v>
      </c>
      <c r="AV2044" s="99">
        <v>5424120.3565063505</v>
      </c>
      <c r="AW2044" s="99">
        <v>0</v>
      </c>
      <c r="AX2044" s="99">
        <v>54409.180615901903</v>
      </c>
      <c r="AY2044" s="99">
        <v>297645.51570892299</v>
      </c>
      <c r="AZ2044" s="99">
        <v>9488999.6689453106</v>
      </c>
      <c r="BA2044" s="99">
        <v>0</v>
      </c>
      <c r="BB2044" s="99">
        <v>8485534.7193603497</v>
      </c>
      <c r="BC2044" s="99">
        <v>5186339.6096191397</v>
      </c>
      <c r="BD2044" s="99">
        <v>0</v>
      </c>
      <c r="BE2044" s="99">
        <v>48339.103862762502</v>
      </c>
      <c r="BF2044" s="99">
        <v>0</v>
      </c>
      <c r="BG2044" s="99">
        <v>5429201.7725219699</v>
      </c>
      <c r="BH2044" s="99">
        <v>0</v>
      </c>
      <c r="BI2044" s="99">
        <v>1804696.70024109</v>
      </c>
      <c r="BJ2044" s="99">
        <v>3057501.9836730999</v>
      </c>
      <c r="BK2044" s="99">
        <v>2411286.02734375</v>
      </c>
      <c r="BL2044" s="99">
        <v>305400.840625763</v>
      </c>
      <c r="BM2044" s="99">
        <v>0</v>
      </c>
      <c r="BN2044" s="99">
        <v>0</v>
      </c>
      <c r="BO2044" s="99">
        <v>0</v>
      </c>
      <c r="BP2044" s="99">
        <v>0</v>
      </c>
      <c r="BQ2044" s="99">
        <v>0</v>
      </c>
      <c r="BR2044" s="99">
        <v>53178.473261833198</v>
      </c>
      <c r="BS2044" s="99">
        <v>1178805.37927246</v>
      </c>
      <c r="BT2044" s="99">
        <v>0</v>
      </c>
      <c r="BU2044" s="99">
        <v>1669905.8199920701</v>
      </c>
      <c r="BV2044" s="99">
        <v>1898364.7721404999</v>
      </c>
      <c r="BW2044" s="99">
        <v>0</v>
      </c>
      <c r="BX2044" s="99">
        <v>8442.8599733114206</v>
      </c>
      <c r="BY2044" s="99">
        <v>0</v>
      </c>
      <c r="BZ2044" s="99">
        <v>0</v>
      </c>
      <c r="CA2044" s="99">
        <v>24614.6494710445</v>
      </c>
      <c r="CB2044" s="99">
        <v>2473396.35479736</v>
      </c>
      <c r="CC2044" s="99">
        <v>23492090.924560498</v>
      </c>
      <c r="CD2044" s="99">
        <v>4854200.5969848596</v>
      </c>
      <c r="CE2044" s="99">
        <v>1488.47347009182</v>
      </c>
      <c r="CF2044" s="99">
        <v>220582.47773933399</v>
      </c>
      <c r="CG2044" s="99">
        <v>2025501.8111419701</v>
      </c>
      <c r="CH2044" s="99">
        <v>305476.43595123303</v>
      </c>
      <c r="CI2044" s="99">
        <v>26136.9089212418</v>
      </c>
      <c r="CJ2044" s="99">
        <v>2694007.3143005399</v>
      </c>
      <c r="CK2044" s="99">
        <v>25536395.470703099</v>
      </c>
      <c r="CL2044" s="99">
        <v>5160142.9693603497</v>
      </c>
      <c r="CM2044" s="166">
        <v>29954.547410964999</v>
      </c>
      <c r="CN2044" s="166">
        <v>3959167.9807128902</v>
      </c>
      <c r="CO2044" s="166">
        <v>30959173.962890599</v>
      </c>
      <c r="CP2044" s="99">
        <v>5160142.9693603497</v>
      </c>
      <c r="CQ2044" s="99">
        <v>1450.86378696561</v>
      </c>
      <c r="CR2044" s="99">
        <v>215310.572237015</v>
      </c>
      <c r="CS2044" s="99">
        <v>1977906.1246795701</v>
      </c>
      <c r="CT2044" s="99">
        <v>296333.51574707002</v>
      </c>
      <c r="CU2044" s="98">
        <v>12547.223531053</v>
      </c>
      <c r="CV2044" s="98">
        <v>5297.0660875009999</v>
      </c>
      <c r="CW2044" s="98">
        <v>2693978.8325366941</v>
      </c>
      <c r="CX2044" s="98">
        <v>25517592.73570247</v>
      </c>
    </row>
    <row r="2045" spans="1:102" x14ac:dyDescent="0.2">
      <c r="A2045" s="98" t="s">
        <v>185</v>
      </c>
      <c r="B2045" s="100">
        <v>43435</v>
      </c>
      <c r="C2045" s="99">
        <v>0</v>
      </c>
      <c r="D2045" s="99">
        <v>11953.856462240199</v>
      </c>
      <c r="E2045" s="99">
        <v>12390.2456395626</v>
      </c>
      <c r="F2045" s="99">
        <v>9734.8221467733401</v>
      </c>
      <c r="G2045" s="99">
        <v>1498.7228331863901</v>
      </c>
      <c r="H2045" s="99">
        <v>0</v>
      </c>
      <c r="I2045" s="99">
        <v>0</v>
      </c>
      <c r="J2045" s="99">
        <v>3865.5225218534501</v>
      </c>
      <c r="K2045" s="99">
        <v>0</v>
      </c>
      <c r="L2045" s="99">
        <v>76.297609180212007</v>
      </c>
      <c r="M2045" s="99">
        <v>256.51353049278299</v>
      </c>
      <c r="N2045" s="99">
        <v>7847.3211967349098</v>
      </c>
      <c r="O2045" s="99">
        <v>0</v>
      </c>
      <c r="P2045" s="99">
        <v>11810.0667684078</v>
      </c>
      <c r="Q2045" s="99">
        <v>4354.1087032556497</v>
      </c>
      <c r="R2045" s="99">
        <v>0</v>
      </c>
      <c r="S2045" s="99">
        <v>35.060644228011398</v>
      </c>
      <c r="T2045" s="99">
        <v>0</v>
      </c>
      <c r="U2045" s="99">
        <v>3856.6793958544699</v>
      </c>
      <c r="V2045" s="99">
        <v>0</v>
      </c>
      <c r="W2045" s="99">
        <v>942085.35409545898</v>
      </c>
      <c r="X2045" s="99">
        <v>1498611.2064666699</v>
      </c>
      <c r="Y2045" s="99">
        <v>1074276.9706420901</v>
      </c>
      <c r="Z2045" s="99">
        <v>222180.563388824</v>
      </c>
      <c r="AA2045" s="99">
        <v>0</v>
      </c>
      <c r="AB2045" s="99">
        <v>0</v>
      </c>
      <c r="AC2045" s="99">
        <v>1254930.24571228</v>
      </c>
      <c r="AD2045" s="99">
        <v>0</v>
      </c>
      <c r="AE2045" s="99">
        <v>6394.3670426011104</v>
      </c>
      <c r="AF2045" s="99">
        <v>29278.579419374499</v>
      </c>
      <c r="AG2045" s="99">
        <v>950351.52151489304</v>
      </c>
      <c r="AH2045" s="99">
        <v>0</v>
      </c>
      <c r="AI2045" s="99">
        <v>935765.89200591994</v>
      </c>
      <c r="AJ2045" s="99">
        <v>533422.65402221703</v>
      </c>
      <c r="AK2045" s="99">
        <v>0</v>
      </c>
      <c r="AL2045" s="99">
        <v>4936.1376000642804</v>
      </c>
      <c r="AM2045" s="99">
        <v>0</v>
      </c>
      <c r="AN2045" s="99">
        <v>1252794.9983367899</v>
      </c>
      <c r="AO2045" s="99">
        <v>0</v>
      </c>
      <c r="AP2045" s="99">
        <v>8577133.26708984</v>
      </c>
      <c r="AQ2045" s="99">
        <v>14796465.8594971</v>
      </c>
      <c r="AR2045" s="99">
        <v>10801152.786987299</v>
      </c>
      <c r="AS2045" s="99">
        <v>2048179.9783630399</v>
      </c>
      <c r="AT2045" s="99">
        <v>0</v>
      </c>
      <c r="AU2045" s="99">
        <v>0</v>
      </c>
      <c r="AV2045" s="99">
        <v>5438559.2313232403</v>
      </c>
      <c r="AW2045" s="99">
        <v>0</v>
      </c>
      <c r="AX2045" s="99">
        <v>56179.677170276598</v>
      </c>
      <c r="AY2045" s="99">
        <v>286574.43804168701</v>
      </c>
      <c r="AZ2045" s="99">
        <v>9537336.0583496094</v>
      </c>
      <c r="BA2045" s="99">
        <v>0</v>
      </c>
      <c r="BB2045" s="99">
        <v>8429377.5150146503</v>
      </c>
      <c r="BC2045" s="99">
        <v>5100148.75744629</v>
      </c>
      <c r="BD2045" s="99">
        <v>0</v>
      </c>
      <c r="BE2045" s="99">
        <v>42949.218207836202</v>
      </c>
      <c r="BF2045" s="99">
        <v>0</v>
      </c>
      <c r="BG2045" s="99">
        <v>5419959.5938110398</v>
      </c>
      <c r="BH2045" s="99">
        <v>0</v>
      </c>
      <c r="BI2045" s="99">
        <v>1668017.49357605</v>
      </c>
      <c r="BJ2045" s="99">
        <v>3094703.4154052702</v>
      </c>
      <c r="BK2045" s="99">
        <v>2447083.2611999498</v>
      </c>
      <c r="BL2045" s="99">
        <v>301318.83863830601</v>
      </c>
      <c r="BM2045" s="99">
        <v>0</v>
      </c>
      <c r="BN2045" s="99">
        <v>0</v>
      </c>
      <c r="BO2045" s="99">
        <v>0</v>
      </c>
      <c r="BP2045" s="99">
        <v>0</v>
      </c>
      <c r="BQ2045" s="99">
        <v>0</v>
      </c>
      <c r="BR2045" s="99">
        <v>50078.338003635399</v>
      </c>
      <c r="BS2045" s="99">
        <v>1218198.7043304399</v>
      </c>
      <c r="BT2045" s="99">
        <v>0</v>
      </c>
      <c r="BU2045" s="99">
        <v>1710844.27999878</v>
      </c>
      <c r="BV2045" s="99">
        <v>1913388.7354431199</v>
      </c>
      <c r="BW2045" s="99">
        <v>0</v>
      </c>
      <c r="BX2045" s="99">
        <v>8052.20997077227</v>
      </c>
      <c r="BY2045" s="99">
        <v>0</v>
      </c>
      <c r="BZ2045" s="99">
        <v>0</v>
      </c>
      <c r="CA2045" s="99">
        <v>24390.762815713901</v>
      </c>
      <c r="CB2045" s="99">
        <v>2454578.3416748</v>
      </c>
      <c r="CC2045" s="99">
        <v>23385330.5395508</v>
      </c>
      <c r="CD2045" s="99">
        <v>4828069.4600830097</v>
      </c>
      <c r="CE2045" s="99">
        <v>1491.1797227412501</v>
      </c>
      <c r="CF2045" s="99">
        <v>220807.71217727699</v>
      </c>
      <c r="CG2045" s="99">
        <v>2035717.0622405999</v>
      </c>
      <c r="CH2045" s="99">
        <v>300249.07324981701</v>
      </c>
      <c r="CI2045" s="99">
        <v>25789.560016870499</v>
      </c>
      <c r="CJ2045" s="99">
        <v>2675226.9298400902</v>
      </c>
      <c r="CK2045" s="99">
        <v>25425291.3354492</v>
      </c>
      <c r="CL2045" s="99">
        <v>5129079.36645508</v>
      </c>
      <c r="CM2045" s="166">
        <v>29591.178908109701</v>
      </c>
      <c r="CN2045" s="166">
        <v>3922617.3098449698</v>
      </c>
      <c r="CO2045" s="166">
        <v>30803079.033447299</v>
      </c>
      <c r="CP2045" s="99">
        <v>5129079.36645508</v>
      </c>
      <c r="CQ2045" s="99">
        <v>1458.51705504954</v>
      </c>
      <c r="CR2045" s="99">
        <v>217067.27645874</v>
      </c>
      <c r="CS2045" s="99">
        <v>2004218.47331238</v>
      </c>
      <c r="CT2045" s="99">
        <v>291914.81552505499</v>
      </c>
      <c r="CU2045" s="98">
        <v>12397.675900507</v>
      </c>
      <c r="CV2045" s="98">
        <v>5302.5322520030004</v>
      </c>
      <c r="CW2045" s="98">
        <v>2675386.0538520771</v>
      </c>
      <c r="CX2045" s="98">
        <v>25421047.6017914</v>
      </c>
    </row>
    <row r="2046" spans="1:102" x14ac:dyDescent="0.2">
      <c r="A2046" s="98" t="s">
        <v>185</v>
      </c>
      <c r="B2046" s="100">
        <v>43525</v>
      </c>
      <c r="C2046" s="99">
        <v>0</v>
      </c>
      <c r="D2046" s="99">
        <v>12243.359303593599</v>
      </c>
      <c r="E2046" s="99">
        <v>12455.3707116842</v>
      </c>
      <c r="F2046" s="99">
        <v>9927.7836673259699</v>
      </c>
      <c r="G2046" s="99">
        <v>1529.1900936663201</v>
      </c>
      <c r="H2046" s="99">
        <v>0</v>
      </c>
      <c r="I2046" s="99">
        <v>0</v>
      </c>
      <c r="J2046" s="99">
        <v>3897.70459938049</v>
      </c>
      <c r="K2046" s="99">
        <v>0</v>
      </c>
      <c r="L2046" s="99">
        <v>405.88719907402998</v>
      </c>
      <c r="M2046" s="99">
        <v>241.600735001266</v>
      </c>
      <c r="N2046" s="99">
        <v>7908.4209010004997</v>
      </c>
      <c r="O2046" s="99">
        <v>0</v>
      </c>
      <c r="P2046" s="99">
        <v>12025.403094053299</v>
      </c>
      <c r="Q2046" s="99">
        <v>4127.5105003118497</v>
      </c>
      <c r="R2046" s="99">
        <v>0</v>
      </c>
      <c r="S2046" s="99">
        <v>31.870691446587401</v>
      </c>
      <c r="T2046" s="99">
        <v>0</v>
      </c>
      <c r="U2046" s="99">
        <v>3904.4706511497502</v>
      </c>
      <c r="V2046" s="99">
        <v>0</v>
      </c>
      <c r="W2046" s="99">
        <v>1027660.78666687</v>
      </c>
      <c r="X2046" s="99">
        <v>1490048.9885559101</v>
      </c>
      <c r="Y2046" s="99">
        <v>1077335.12744141</v>
      </c>
      <c r="Z2046" s="99">
        <v>226227.286975861</v>
      </c>
      <c r="AA2046" s="99">
        <v>0</v>
      </c>
      <c r="AB2046" s="99">
        <v>0</v>
      </c>
      <c r="AC2046" s="99">
        <v>1262405.27160645</v>
      </c>
      <c r="AD2046" s="99">
        <v>0</v>
      </c>
      <c r="AE2046" s="99">
        <v>61691.181221961997</v>
      </c>
      <c r="AF2046" s="99">
        <v>27196.4464342594</v>
      </c>
      <c r="AG2046" s="99">
        <v>952829.56400299096</v>
      </c>
      <c r="AH2046" s="99">
        <v>0</v>
      </c>
      <c r="AI2046" s="99">
        <v>956336.270362854</v>
      </c>
      <c r="AJ2046" s="99">
        <v>464750.01074981701</v>
      </c>
      <c r="AK2046" s="99">
        <v>0</v>
      </c>
      <c r="AL2046" s="99">
        <v>4391.4557288289097</v>
      </c>
      <c r="AM2046" s="99">
        <v>0</v>
      </c>
      <c r="AN2046" s="99">
        <v>1262330.0988159201</v>
      </c>
      <c r="AO2046" s="99">
        <v>0</v>
      </c>
      <c r="AP2046" s="99">
        <v>8832989.4818115197</v>
      </c>
      <c r="AQ2046" s="99">
        <v>14687478.809082</v>
      </c>
      <c r="AR2046" s="99">
        <v>10809442.722168</v>
      </c>
      <c r="AS2046" s="99">
        <v>2114500.7873535198</v>
      </c>
      <c r="AT2046" s="99">
        <v>0</v>
      </c>
      <c r="AU2046" s="99">
        <v>0</v>
      </c>
      <c r="AV2046" s="99">
        <v>5510880.8979492197</v>
      </c>
      <c r="AW2046" s="99">
        <v>0</v>
      </c>
      <c r="AX2046" s="99">
        <v>543179.39749145496</v>
      </c>
      <c r="AY2046" s="99">
        <v>270379.83254241903</v>
      </c>
      <c r="AZ2046" s="99">
        <v>9535307.05541992</v>
      </c>
      <c r="BA2046" s="99">
        <v>0</v>
      </c>
      <c r="BB2046" s="99">
        <v>8628335.7457275409</v>
      </c>
      <c r="BC2046" s="99">
        <v>4523089.6353759803</v>
      </c>
      <c r="BD2046" s="99">
        <v>0</v>
      </c>
      <c r="BE2046" s="99">
        <v>40184.761686801903</v>
      </c>
      <c r="BF2046" s="99">
        <v>0</v>
      </c>
      <c r="BG2046" s="99">
        <v>5516428.6516723596</v>
      </c>
      <c r="BH2046" s="99">
        <v>0</v>
      </c>
      <c r="BI2046" s="99">
        <v>1858873.67880249</v>
      </c>
      <c r="BJ2046" s="99">
        <v>2979167.9794006301</v>
      </c>
      <c r="BK2046" s="99">
        <v>2450070.1405029302</v>
      </c>
      <c r="BL2046" s="99">
        <v>306891.54729461699</v>
      </c>
      <c r="BM2046" s="99">
        <v>0</v>
      </c>
      <c r="BN2046" s="99">
        <v>0</v>
      </c>
      <c r="BO2046" s="99">
        <v>0</v>
      </c>
      <c r="BP2046" s="99">
        <v>0</v>
      </c>
      <c r="BQ2046" s="99">
        <v>0</v>
      </c>
      <c r="BR2046" s="99">
        <v>47697.0907187462</v>
      </c>
      <c r="BS2046" s="99">
        <v>1246578.5612029999</v>
      </c>
      <c r="BT2046" s="99">
        <v>0</v>
      </c>
      <c r="BU2046" s="99">
        <v>1750626</v>
      </c>
      <c r="BV2046" s="99">
        <v>1731767.0085907001</v>
      </c>
      <c r="BW2046" s="99">
        <v>0</v>
      </c>
      <c r="BX2046" s="99">
        <v>7899.4199701547604</v>
      </c>
      <c r="BY2046" s="99">
        <v>0</v>
      </c>
      <c r="BZ2046" s="99">
        <v>0</v>
      </c>
      <c r="CA2046" s="99">
        <v>24666.714575052301</v>
      </c>
      <c r="CB2046" s="99">
        <v>2463452.2693481399</v>
      </c>
      <c r="CC2046" s="99">
        <v>23665866.441894501</v>
      </c>
      <c r="CD2046" s="99">
        <v>4840847.3993530301</v>
      </c>
      <c r="CE2046" s="99">
        <v>1534.89513804018</v>
      </c>
      <c r="CF2046" s="99">
        <v>227847.16440582299</v>
      </c>
      <c r="CG2046" s="99">
        <v>2128223.2292785598</v>
      </c>
      <c r="CH2046" s="99">
        <v>307664.27009582502</v>
      </c>
      <c r="CI2046" s="99">
        <v>26242.6829664707</v>
      </c>
      <c r="CJ2046" s="99">
        <v>2690380.3433532701</v>
      </c>
      <c r="CK2046" s="99">
        <v>25626897.997558601</v>
      </c>
      <c r="CL2046" s="99">
        <v>5147128.3461303702</v>
      </c>
      <c r="CM2046" s="166">
        <v>30059.403634071401</v>
      </c>
      <c r="CN2046" s="166">
        <v>3954815.2745056199</v>
      </c>
      <c r="CO2046" s="166">
        <v>31159885.522216801</v>
      </c>
      <c r="CP2046" s="99">
        <v>5147128.3461303702</v>
      </c>
      <c r="CQ2046" s="99">
        <v>1505.20832328498</v>
      </c>
      <c r="CR2046" s="99">
        <v>221494.19400405901</v>
      </c>
      <c r="CS2046" s="99">
        <v>2073338.6991729699</v>
      </c>
      <c r="CT2046" s="99">
        <v>299675.496459961</v>
      </c>
      <c r="CU2046" s="98">
        <v>12451.972756063</v>
      </c>
      <c r="CV2046" s="98">
        <v>5356.5717775470002</v>
      </c>
      <c r="CW2046" s="98">
        <v>2691299.4337539626</v>
      </c>
      <c r="CX2046" s="98">
        <v>25794089.671173062</v>
      </c>
    </row>
    <row r="2047" spans="1:102" x14ac:dyDescent="0.2">
      <c r="A2047" s="98" t="s">
        <v>185</v>
      </c>
      <c r="B2047" s="100">
        <v>43617</v>
      </c>
      <c r="C2047" s="99">
        <v>0</v>
      </c>
      <c r="D2047" s="99">
        <v>12300.043811798099</v>
      </c>
      <c r="E2047" s="99">
        <v>12272.190111398701</v>
      </c>
      <c r="F2047" s="99">
        <v>9838.7317832708395</v>
      </c>
      <c r="G2047" s="99">
        <v>1550.15774716437</v>
      </c>
      <c r="H2047" s="99">
        <v>0</v>
      </c>
      <c r="I2047" s="99">
        <v>0</v>
      </c>
      <c r="J2047" s="99">
        <v>3937.8496897816699</v>
      </c>
      <c r="K2047" s="99">
        <v>0</v>
      </c>
      <c r="L2047" s="99">
        <v>347.33386908844102</v>
      </c>
      <c r="M2047" s="99">
        <v>231.85854333639099</v>
      </c>
      <c r="N2047" s="99">
        <v>7878.3836263418198</v>
      </c>
      <c r="O2047" s="99">
        <v>0</v>
      </c>
      <c r="P2047" s="99">
        <v>12102.0120441914</v>
      </c>
      <c r="Q2047" s="99">
        <v>4025.54710930586</v>
      </c>
      <c r="R2047" s="99">
        <v>0</v>
      </c>
      <c r="S2047" s="99">
        <v>31.436180242337301</v>
      </c>
      <c r="T2047" s="99">
        <v>0</v>
      </c>
      <c r="U2047" s="99">
        <v>3943.3773090243299</v>
      </c>
      <c r="V2047" s="99">
        <v>0</v>
      </c>
      <c r="W2047" s="99">
        <v>937473.06778716994</v>
      </c>
      <c r="X2047" s="99">
        <v>1478797.66098022</v>
      </c>
      <c r="Y2047" s="99">
        <v>1079709.3110504199</v>
      </c>
      <c r="Z2047" s="99">
        <v>227145.33941650399</v>
      </c>
      <c r="AA2047" s="99">
        <v>0</v>
      </c>
      <c r="AB2047" s="99">
        <v>0</v>
      </c>
      <c r="AC2047" s="99">
        <v>1277052.9249877899</v>
      </c>
      <c r="AD2047" s="99">
        <v>0</v>
      </c>
      <c r="AE2047" s="99">
        <v>60746.801142692602</v>
      </c>
      <c r="AF2047" s="99">
        <v>26769.253723621401</v>
      </c>
      <c r="AG2047" s="99">
        <v>955177.63180542004</v>
      </c>
      <c r="AH2047" s="99">
        <v>0</v>
      </c>
      <c r="AI2047" s="99">
        <v>951603.89027404797</v>
      </c>
      <c r="AJ2047" s="99">
        <v>457897.38786697399</v>
      </c>
      <c r="AK2047" s="99">
        <v>0</v>
      </c>
      <c r="AL2047" s="99">
        <v>4562.5265369415301</v>
      </c>
      <c r="AM2047" s="99">
        <v>0</v>
      </c>
      <c r="AN2047" s="99">
        <v>1278298.1680602999</v>
      </c>
      <c r="AO2047" s="99">
        <v>0</v>
      </c>
      <c r="AP2047" s="99">
        <v>8836545.2264404297</v>
      </c>
      <c r="AQ2047" s="99">
        <v>14523742.6795654</v>
      </c>
      <c r="AR2047" s="99">
        <v>10758758.612915</v>
      </c>
      <c r="AS2047" s="99">
        <v>2122563.37808228</v>
      </c>
      <c r="AT2047" s="99">
        <v>0</v>
      </c>
      <c r="AU2047" s="99">
        <v>0</v>
      </c>
      <c r="AV2047" s="99">
        <v>5589510.1912231399</v>
      </c>
      <c r="AW2047" s="99">
        <v>0</v>
      </c>
      <c r="AX2047" s="99">
        <v>523830.20323944098</v>
      </c>
      <c r="AY2047" s="99">
        <v>269588.98172378499</v>
      </c>
      <c r="AZ2047" s="99">
        <v>9484163.8986816406</v>
      </c>
      <c r="BA2047" s="99">
        <v>0</v>
      </c>
      <c r="BB2047" s="99">
        <v>8623028.9342040997</v>
      </c>
      <c r="BC2047" s="99">
        <v>4449831.4518432599</v>
      </c>
      <c r="BD2047" s="99">
        <v>0</v>
      </c>
      <c r="BE2047" s="99">
        <v>41631.644554614999</v>
      </c>
      <c r="BF2047" s="99">
        <v>0</v>
      </c>
      <c r="BG2047" s="99">
        <v>5598193.2216186495</v>
      </c>
      <c r="BH2047" s="99">
        <v>0</v>
      </c>
      <c r="BI2047" s="99">
        <v>1830099.8939209001</v>
      </c>
      <c r="BJ2047" s="99">
        <v>2966288.9438781701</v>
      </c>
      <c r="BK2047" s="99">
        <v>2456360.0526428199</v>
      </c>
      <c r="BL2047" s="99">
        <v>290618.56676864601</v>
      </c>
      <c r="BM2047" s="99">
        <v>0</v>
      </c>
      <c r="BN2047" s="99">
        <v>0</v>
      </c>
      <c r="BO2047" s="99">
        <v>0</v>
      </c>
      <c r="BP2047" s="99">
        <v>0</v>
      </c>
      <c r="BQ2047" s="99">
        <v>0</v>
      </c>
      <c r="BR2047" s="99">
        <v>46290.957773208604</v>
      </c>
      <c r="BS2047" s="99">
        <v>1239300.1804809601</v>
      </c>
      <c r="BT2047" s="99">
        <v>0</v>
      </c>
      <c r="BU2047" s="99">
        <v>1758697.18682861</v>
      </c>
      <c r="BV2047" s="99">
        <v>1740514.8613128699</v>
      </c>
      <c r="BW2047" s="99">
        <v>0</v>
      </c>
      <c r="BX2047" s="99">
        <v>8696.9114009141904</v>
      </c>
      <c r="BY2047" s="99">
        <v>0</v>
      </c>
      <c r="BZ2047" s="99">
        <v>0</v>
      </c>
      <c r="CA2047" s="99">
        <v>24559.761914253198</v>
      </c>
      <c r="CB2047" s="99">
        <v>2450866.3357543899</v>
      </c>
      <c r="CC2047" s="99">
        <v>23203606.026122998</v>
      </c>
      <c r="CD2047" s="99">
        <v>4736283.2299194299</v>
      </c>
      <c r="CE2047" s="99">
        <v>1552.8746335804501</v>
      </c>
      <c r="CF2047" s="99">
        <v>227129.94999504101</v>
      </c>
      <c r="CG2047" s="99">
        <v>2123541.5495605501</v>
      </c>
      <c r="CH2047" s="99">
        <v>290894.69931411702</v>
      </c>
      <c r="CI2047" s="99">
        <v>26130.0906989574</v>
      </c>
      <c r="CJ2047" s="99">
        <v>2679350.30438232</v>
      </c>
      <c r="CK2047" s="99">
        <v>25477896.339843798</v>
      </c>
      <c r="CL2047" s="99">
        <v>5027018.6765747098</v>
      </c>
      <c r="CM2047" s="166">
        <v>29992.774305105198</v>
      </c>
      <c r="CN2047" s="166">
        <v>3962343.83062744</v>
      </c>
      <c r="CO2047" s="166">
        <v>31122875.8447266</v>
      </c>
      <c r="CP2047" s="99">
        <v>5027018.6765747098</v>
      </c>
      <c r="CQ2047" s="99">
        <v>1524.1152434349101</v>
      </c>
      <c r="CR2047" s="99">
        <v>223074.29014396699</v>
      </c>
      <c r="CS2047" s="99">
        <v>2083719.0743865999</v>
      </c>
      <c r="CT2047" s="99">
        <v>282989.22805786098</v>
      </c>
      <c r="CU2047" s="98">
        <v>12269.02409348</v>
      </c>
      <c r="CV2047" s="98">
        <v>5408.1826671629997</v>
      </c>
      <c r="CW2047" s="98">
        <v>2677996.2857494308</v>
      </c>
      <c r="CX2047" s="98">
        <v>25327147.575683549</v>
      </c>
    </row>
    <row r="2048" spans="1:102" x14ac:dyDescent="0.2">
      <c r="A2048" s="98" t="s">
        <v>185</v>
      </c>
      <c r="B2048" s="100">
        <v>43709</v>
      </c>
      <c r="C2048" s="99">
        <v>0</v>
      </c>
      <c r="D2048" s="99">
        <v>12292.9202930927</v>
      </c>
      <c r="E2048" s="99">
        <v>12102.3839159012</v>
      </c>
      <c r="F2048" s="99">
        <v>9771.8542544841803</v>
      </c>
      <c r="G2048" s="99">
        <v>1570.59014926851</v>
      </c>
      <c r="H2048" s="99">
        <v>0</v>
      </c>
      <c r="I2048" s="99">
        <v>0</v>
      </c>
      <c r="J2048" s="99">
        <v>3996.0989810228298</v>
      </c>
      <c r="K2048" s="99">
        <v>0</v>
      </c>
      <c r="L2048" s="99">
        <v>284.66631983965601</v>
      </c>
      <c r="M2048" s="99">
        <v>232.72697974927701</v>
      </c>
      <c r="N2048" s="99">
        <v>7790.90525925159</v>
      </c>
      <c r="O2048" s="99">
        <v>0</v>
      </c>
      <c r="P2048" s="99">
        <v>12080.274893403101</v>
      </c>
      <c r="Q2048" s="99">
        <v>3962.3985346853701</v>
      </c>
      <c r="R2048" s="99">
        <v>0</v>
      </c>
      <c r="S2048" s="99">
        <v>32.283271234482498</v>
      </c>
      <c r="T2048" s="99">
        <v>0</v>
      </c>
      <c r="U2048" s="99">
        <v>3990.9867034256499</v>
      </c>
      <c r="V2048" s="99">
        <v>0</v>
      </c>
      <c r="W2048" s="99">
        <v>973037.32270050002</v>
      </c>
      <c r="X2048" s="99">
        <v>1465391.5201415999</v>
      </c>
      <c r="Y2048" s="99">
        <v>1077273.20039368</v>
      </c>
      <c r="Z2048" s="99">
        <v>230052.97466850301</v>
      </c>
      <c r="AA2048" s="99">
        <v>0</v>
      </c>
      <c r="AB2048" s="99">
        <v>0</v>
      </c>
      <c r="AC2048" s="99">
        <v>1300014.2450866699</v>
      </c>
      <c r="AD2048" s="99">
        <v>0</v>
      </c>
      <c r="AE2048" s="99">
        <v>60608.732304573103</v>
      </c>
      <c r="AF2048" s="99">
        <v>24781.245539903601</v>
      </c>
      <c r="AG2048" s="99">
        <v>951907.20867919899</v>
      </c>
      <c r="AH2048" s="99">
        <v>0</v>
      </c>
      <c r="AI2048" s="99">
        <v>953773.10272979701</v>
      </c>
      <c r="AJ2048" s="99">
        <v>447385.01969146699</v>
      </c>
      <c r="AK2048" s="99">
        <v>0</v>
      </c>
      <c r="AL2048" s="99">
        <v>3991.9867383241699</v>
      </c>
      <c r="AM2048" s="99">
        <v>0</v>
      </c>
      <c r="AN2048" s="99">
        <v>1301212.59432983</v>
      </c>
      <c r="AO2048" s="99">
        <v>0</v>
      </c>
      <c r="AP2048" s="99">
        <v>8898614.43212891</v>
      </c>
      <c r="AQ2048" s="99">
        <v>14325981.244506801</v>
      </c>
      <c r="AR2048" s="99">
        <v>10694277.2818604</v>
      </c>
      <c r="AS2048" s="99">
        <v>2157943.2026977502</v>
      </c>
      <c r="AT2048" s="99">
        <v>0</v>
      </c>
      <c r="AU2048" s="99">
        <v>0</v>
      </c>
      <c r="AV2048" s="99">
        <v>5728141.9085693397</v>
      </c>
      <c r="AW2048" s="99">
        <v>0</v>
      </c>
      <c r="AX2048" s="99">
        <v>532325.00305175805</v>
      </c>
      <c r="AY2048" s="99">
        <v>253423.96607399001</v>
      </c>
      <c r="AZ2048" s="99">
        <v>9413478.3616943397</v>
      </c>
      <c r="BA2048" s="99">
        <v>0</v>
      </c>
      <c r="BB2048" s="99">
        <v>8664438.6923828106</v>
      </c>
      <c r="BC2048" s="99">
        <v>4352615.25634766</v>
      </c>
      <c r="BD2048" s="99">
        <v>0</v>
      </c>
      <c r="BE2048" s="99">
        <v>35511.775428772002</v>
      </c>
      <c r="BF2048" s="99">
        <v>0</v>
      </c>
      <c r="BG2048" s="99">
        <v>5734721.1295776404</v>
      </c>
      <c r="BH2048" s="99">
        <v>0</v>
      </c>
      <c r="BI2048" s="99">
        <v>1853066.06877136</v>
      </c>
      <c r="BJ2048" s="99">
        <v>2903336.3544616699</v>
      </c>
      <c r="BK2048" s="99">
        <v>2423853.26531982</v>
      </c>
      <c r="BL2048" s="99">
        <v>283942.82290267898</v>
      </c>
      <c r="BM2048" s="99">
        <v>0</v>
      </c>
      <c r="BN2048" s="99">
        <v>0</v>
      </c>
      <c r="BO2048" s="99">
        <v>0</v>
      </c>
      <c r="BP2048" s="99">
        <v>0</v>
      </c>
      <c r="BQ2048" s="99">
        <v>0</v>
      </c>
      <c r="BR2048" s="99">
        <v>45579.918821811698</v>
      </c>
      <c r="BS2048" s="99">
        <v>1219466.88053894</v>
      </c>
      <c r="BT2048" s="99">
        <v>0</v>
      </c>
      <c r="BU2048" s="99">
        <v>1707745.8667602499</v>
      </c>
      <c r="BV2048" s="99">
        <v>1723746.9881897001</v>
      </c>
      <c r="BW2048" s="99">
        <v>0</v>
      </c>
      <c r="BX2048" s="99">
        <v>6114.6223619580296</v>
      </c>
      <c r="BY2048" s="99">
        <v>0</v>
      </c>
      <c r="BZ2048" s="99">
        <v>0</v>
      </c>
      <c r="CA2048" s="99">
        <v>24386.6579945087</v>
      </c>
      <c r="CB2048" s="99">
        <v>2439779.5199890099</v>
      </c>
      <c r="CC2048" s="99">
        <v>23225631.052002002</v>
      </c>
      <c r="CD2048" s="99">
        <v>4742124.8464965802</v>
      </c>
      <c r="CE2048" s="99">
        <v>1569.83660756052</v>
      </c>
      <c r="CF2048" s="99">
        <v>229948.64171600301</v>
      </c>
      <c r="CG2048" s="99">
        <v>2155983.3587341299</v>
      </c>
      <c r="CH2048" s="99">
        <v>283985.00319671602</v>
      </c>
      <c r="CI2048" s="99">
        <v>26000.8543491364</v>
      </c>
      <c r="CJ2048" s="99">
        <v>2669411.7712707501</v>
      </c>
      <c r="CK2048" s="99">
        <v>25388233.884277299</v>
      </c>
      <c r="CL2048" s="99">
        <v>5026688.7603149395</v>
      </c>
      <c r="CM2048" s="166">
        <v>29927.814013004299</v>
      </c>
      <c r="CN2048" s="166">
        <v>3969175.9621276902</v>
      </c>
      <c r="CO2048" s="166">
        <v>31103738.395752002</v>
      </c>
      <c r="CP2048" s="99">
        <v>5026688.7603149395</v>
      </c>
      <c r="CQ2048" s="99">
        <v>1543.20941156149</v>
      </c>
      <c r="CR2048" s="99">
        <v>226153.61541938799</v>
      </c>
      <c r="CS2048" s="99">
        <v>2121316.6873474098</v>
      </c>
      <c r="CT2048" s="99">
        <v>277623.98020172102</v>
      </c>
      <c r="CU2048" s="98">
        <v>12100.977705886</v>
      </c>
      <c r="CV2048" s="98">
        <v>5487.6498512569997</v>
      </c>
      <c r="CW2048" s="98">
        <v>2669728.1617050129</v>
      </c>
      <c r="CX2048" s="98">
        <v>25381614.410736132</v>
      </c>
    </row>
    <row r="2049" spans="1:102" x14ac:dyDescent="0.2">
      <c r="A2049" s="98" t="s">
        <v>185</v>
      </c>
      <c r="B2049" s="100">
        <v>43800</v>
      </c>
      <c r="C2049" s="99">
        <v>0</v>
      </c>
      <c r="D2049" s="99">
        <v>12256.588486075399</v>
      </c>
      <c r="E2049" s="99">
        <v>11935.153229475</v>
      </c>
      <c r="F2049" s="99">
        <v>9656.8011953830701</v>
      </c>
      <c r="G2049" s="99">
        <v>1594.2788150608501</v>
      </c>
      <c r="H2049" s="99">
        <v>0</v>
      </c>
      <c r="I2049" s="99">
        <v>0</v>
      </c>
      <c r="J2049" s="99">
        <v>4037.2158373594302</v>
      </c>
      <c r="K2049" s="99">
        <v>0</v>
      </c>
      <c r="L2049" s="99">
        <v>238.92655717767801</v>
      </c>
      <c r="M2049" s="99">
        <v>231.885412449017</v>
      </c>
      <c r="N2049" s="99">
        <v>7693.8575764298403</v>
      </c>
      <c r="O2049" s="99">
        <v>0</v>
      </c>
      <c r="P2049" s="99">
        <v>12110.0681293011</v>
      </c>
      <c r="Q2049" s="99">
        <v>3920.7449425756899</v>
      </c>
      <c r="R2049" s="99">
        <v>0</v>
      </c>
      <c r="S2049" s="99">
        <v>23.954657396301599</v>
      </c>
      <c r="T2049" s="99">
        <v>0</v>
      </c>
      <c r="U2049" s="99">
        <v>4028.29538968205</v>
      </c>
      <c r="V2049" s="99">
        <v>0</v>
      </c>
      <c r="W2049" s="99">
        <v>968781.06758117699</v>
      </c>
      <c r="X2049" s="99">
        <v>1436081.94618225</v>
      </c>
      <c r="Y2049" s="99">
        <v>1070377.2269897501</v>
      </c>
      <c r="Z2049" s="99">
        <v>233814.17529678301</v>
      </c>
      <c r="AA2049" s="99">
        <v>0</v>
      </c>
      <c r="AB2049" s="99">
        <v>0</v>
      </c>
      <c r="AC2049" s="99">
        <v>1336318.81617737</v>
      </c>
      <c r="AD2049" s="99">
        <v>0</v>
      </c>
      <c r="AE2049" s="99">
        <v>54913.371870994597</v>
      </c>
      <c r="AF2049" s="99">
        <v>25070.623646497701</v>
      </c>
      <c r="AG2049" s="99">
        <v>943713.86052703904</v>
      </c>
      <c r="AH2049" s="99">
        <v>0</v>
      </c>
      <c r="AI2049" s="99">
        <v>957296.98409271205</v>
      </c>
      <c r="AJ2049" s="99">
        <v>438890.98786163301</v>
      </c>
      <c r="AK2049" s="99">
        <v>0</v>
      </c>
      <c r="AL2049" s="99">
        <v>3072.20280912519</v>
      </c>
      <c r="AM2049" s="99">
        <v>0</v>
      </c>
      <c r="AN2049" s="99">
        <v>1333332.9001617399</v>
      </c>
      <c r="AO2049" s="99">
        <v>0</v>
      </c>
      <c r="AP2049" s="99">
        <v>8936307.921875</v>
      </c>
      <c r="AQ2049" s="99">
        <v>14163235.689819301</v>
      </c>
      <c r="AR2049" s="99">
        <v>10604006.048583999</v>
      </c>
      <c r="AS2049" s="99">
        <v>2197070.75463867</v>
      </c>
      <c r="AT2049" s="99">
        <v>0</v>
      </c>
      <c r="AU2049" s="99">
        <v>0</v>
      </c>
      <c r="AV2049" s="99">
        <v>5906430.2826538105</v>
      </c>
      <c r="AW2049" s="99">
        <v>0</v>
      </c>
      <c r="AX2049" s="99">
        <v>487306.71465683001</v>
      </c>
      <c r="AY2049" s="99">
        <v>246200.84776687599</v>
      </c>
      <c r="AZ2049" s="99">
        <v>9317676.1435546894</v>
      </c>
      <c r="BA2049" s="99">
        <v>0</v>
      </c>
      <c r="BB2049" s="99">
        <v>8719335.55224609</v>
      </c>
      <c r="BC2049" s="99">
        <v>4342372.0689086895</v>
      </c>
      <c r="BD2049" s="99">
        <v>0</v>
      </c>
      <c r="BE2049" s="99">
        <v>26842.287912845601</v>
      </c>
      <c r="BF2049" s="99">
        <v>0</v>
      </c>
      <c r="BG2049" s="99">
        <v>5878552.1275634803</v>
      </c>
      <c r="BH2049" s="99">
        <v>0</v>
      </c>
      <c r="BI2049" s="99">
        <v>1747711.46713257</v>
      </c>
      <c r="BJ2049" s="99">
        <v>2839591.6328125</v>
      </c>
      <c r="BK2049" s="99">
        <v>2377083.3825378399</v>
      </c>
      <c r="BL2049" s="99">
        <v>290065.37694549601</v>
      </c>
      <c r="BM2049" s="99">
        <v>0</v>
      </c>
      <c r="BN2049" s="99">
        <v>0</v>
      </c>
      <c r="BO2049" s="99">
        <v>0</v>
      </c>
      <c r="BP2049" s="99">
        <v>0</v>
      </c>
      <c r="BQ2049" s="99">
        <v>0</v>
      </c>
      <c r="BR2049" s="99">
        <v>47380.596306800799</v>
      </c>
      <c r="BS2049" s="99">
        <v>1187499.66404724</v>
      </c>
      <c r="BT2049" s="99">
        <v>0</v>
      </c>
      <c r="BU2049" s="99">
        <v>1753231.8247528099</v>
      </c>
      <c r="BV2049" s="99">
        <v>1714665.6308136</v>
      </c>
      <c r="BW2049" s="99">
        <v>0</v>
      </c>
      <c r="BX2049" s="99">
        <v>4985.4664986729604</v>
      </c>
      <c r="BY2049" s="99">
        <v>0</v>
      </c>
      <c r="BZ2049" s="99">
        <v>0</v>
      </c>
      <c r="CA2049" s="99">
        <v>24252.136876583099</v>
      </c>
      <c r="CB2049" s="99">
        <v>2421886.04333496</v>
      </c>
      <c r="CC2049" s="99">
        <v>23118947.519042999</v>
      </c>
      <c r="CD2049" s="99">
        <v>4641941.92468262</v>
      </c>
      <c r="CE2049" s="99">
        <v>1585.1206227242899</v>
      </c>
      <c r="CF2049" s="99">
        <v>231963.50141525301</v>
      </c>
      <c r="CG2049" s="99">
        <v>2182318.52624512</v>
      </c>
      <c r="CH2049" s="99">
        <v>288893.73272323603</v>
      </c>
      <c r="CI2049" s="99">
        <v>25726.723758697499</v>
      </c>
      <c r="CJ2049" s="99">
        <v>2653654.0073547401</v>
      </c>
      <c r="CK2049" s="99">
        <v>25300004.7509766</v>
      </c>
      <c r="CL2049" s="99">
        <v>4932612.86401367</v>
      </c>
      <c r="CM2049" s="166">
        <v>29681.270121097601</v>
      </c>
      <c r="CN2049" s="166">
        <v>3977594.4765014602</v>
      </c>
      <c r="CO2049" s="166">
        <v>31112604.044921901</v>
      </c>
      <c r="CP2049" s="99">
        <v>4932612.86401367</v>
      </c>
      <c r="CQ2049" s="99">
        <v>1565.68872573972</v>
      </c>
      <c r="CR2049" s="99">
        <v>230314.10176277201</v>
      </c>
      <c r="CS2049" s="99">
        <v>2169253.3186645498</v>
      </c>
      <c r="CT2049" s="99">
        <v>283663.90417098999</v>
      </c>
      <c r="CU2049" s="98">
        <v>11943.614636967</v>
      </c>
      <c r="CV2049" s="98">
        <v>5558.2598661069997</v>
      </c>
      <c r="CW2049" s="98">
        <v>2653849.5447502132</v>
      </c>
      <c r="CX2049" s="98">
        <v>25301266.045288119</v>
      </c>
    </row>
    <row r="2050" spans="1:102" x14ac:dyDescent="0.2">
      <c r="A2050" s="98" t="s">
        <v>186</v>
      </c>
      <c r="B2050" s="100">
        <v>38047</v>
      </c>
      <c r="C2050" s="99">
        <v>198416.541873932</v>
      </c>
      <c r="D2050" s="99">
        <v>0</v>
      </c>
      <c r="E2050" s="99">
        <v>78470.713573455796</v>
      </c>
      <c r="F2050" s="99">
        <v>20839.061351776101</v>
      </c>
      <c r="G2050" s="99">
        <v>87.551719839684694</v>
      </c>
      <c r="H2050" s="99">
        <v>31542.241513252298</v>
      </c>
      <c r="I2050" s="99">
        <v>0</v>
      </c>
      <c r="J2050" s="99">
        <v>171.83476217836099</v>
      </c>
      <c r="K2050" s="99">
        <v>75871.804286956802</v>
      </c>
      <c r="L2050" s="99">
        <v>179452.219390869</v>
      </c>
      <c r="M2050" s="99">
        <v>69635.856669425993</v>
      </c>
      <c r="N2050" s="99">
        <v>12458.203397393199</v>
      </c>
      <c r="O2050" s="99">
        <v>0</v>
      </c>
      <c r="P2050" s="99">
        <v>0</v>
      </c>
      <c r="Q2050" s="99">
        <v>14043.714731812501</v>
      </c>
      <c r="R2050" s="99">
        <v>0</v>
      </c>
      <c r="S2050" s="99">
        <v>0</v>
      </c>
      <c r="T2050" s="99">
        <v>31201.889288663901</v>
      </c>
      <c r="U2050" s="99">
        <v>74933.489644050598</v>
      </c>
      <c r="V2050" s="99">
        <v>13736387.275268599</v>
      </c>
      <c r="W2050" s="99">
        <v>0</v>
      </c>
      <c r="X2050" s="99">
        <v>10620927.154418901</v>
      </c>
      <c r="Y2050" s="99">
        <v>1370109.86506653</v>
      </c>
      <c r="Z2050" s="99">
        <v>8386.2924010753595</v>
      </c>
      <c r="AA2050" s="99">
        <v>8699295.7607421894</v>
      </c>
      <c r="AB2050" s="99">
        <v>0</v>
      </c>
      <c r="AC2050" s="99">
        <v>17393.5933988094</v>
      </c>
      <c r="AD2050" s="99">
        <v>32469309.2661133</v>
      </c>
      <c r="AE2050" s="99">
        <v>13039497.6413574</v>
      </c>
      <c r="AF2050" s="99">
        <v>5429125.4302978497</v>
      </c>
      <c r="AG2050" s="99">
        <v>2760165.8512878399</v>
      </c>
      <c r="AH2050" s="99">
        <v>0</v>
      </c>
      <c r="AI2050" s="99">
        <v>0</v>
      </c>
      <c r="AJ2050" s="99">
        <v>3222531.6061706501</v>
      </c>
      <c r="AK2050" s="99">
        <v>0</v>
      </c>
      <c r="AL2050" s="99">
        <v>0</v>
      </c>
      <c r="AM2050" s="99">
        <v>8619375.8975830097</v>
      </c>
      <c r="AN2050" s="99">
        <v>31489415.192871101</v>
      </c>
      <c r="AO2050" s="99">
        <v>116323953.27050801</v>
      </c>
      <c r="AP2050" s="99">
        <v>0</v>
      </c>
      <c r="AQ2050" s="99">
        <v>85508848.958984405</v>
      </c>
      <c r="AR2050" s="99">
        <v>13677965.001831099</v>
      </c>
      <c r="AS2050" s="99">
        <v>58171.294447421998</v>
      </c>
      <c r="AT2050" s="99">
        <v>55324445.369140603</v>
      </c>
      <c r="AU2050" s="99">
        <v>0</v>
      </c>
      <c r="AV2050" s="99">
        <v>38245.463114738501</v>
      </c>
      <c r="AW2050" s="99">
        <v>74881301.478515595</v>
      </c>
      <c r="AX2050" s="99">
        <v>111016170.503906</v>
      </c>
      <c r="AY2050" s="99">
        <v>46099513.994628899</v>
      </c>
      <c r="AZ2050" s="99">
        <v>19973867.762207001</v>
      </c>
      <c r="BA2050" s="99">
        <v>0</v>
      </c>
      <c r="BB2050" s="99">
        <v>0</v>
      </c>
      <c r="BC2050" s="99">
        <v>24108429.057861298</v>
      </c>
      <c r="BD2050" s="99">
        <v>0</v>
      </c>
      <c r="BE2050" s="99">
        <v>0</v>
      </c>
      <c r="BF2050" s="99">
        <v>54936931.793457001</v>
      </c>
      <c r="BG2050" s="99">
        <v>72413744.829101607</v>
      </c>
      <c r="BH2050" s="99">
        <v>13410902.536987299</v>
      </c>
      <c r="BI2050" s="99">
        <v>0</v>
      </c>
      <c r="BJ2050" s="99">
        <v>13336198.795776401</v>
      </c>
      <c r="BK2050" s="99">
        <v>2961699.7440490699</v>
      </c>
      <c r="BL2050" s="99">
        <v>0</v>
      </c>
      <c r="BM2050" s="99">
        <v>0</v>
      </c>
      <c r="BN2050" s="99">
        <v>0</v>
      </c>
      <c r="BO2050" s="99">
        <v>0</v>
      </c>
      <c r="BP2050" s="99">
        <v>0</v>
      </c>
      <c r="BQ2050" s="99">
        <v>0</v>
      </c>
      <c r="BR2050" s="99">
        <v>11168020.9534912</v>
      </c>
      <c r="BS2050" s="99">
        <v>6926189.3341674795</v>
      </c>
      <c r="BT2050" s="99">
        <v>0</v>
      </c>
      <c r="BU2050" s="99">
        <v>0</v>
      </c>
      <c r="BV2050" s="99">
        <v>8581399.2943115197</v>
      </c>
      <c r="BW2050" s="99">
        <v>0</v>
      </c>
      <c r="BX2050" s="99">
        <v>0</v>
      </c>
      <c r="BY2050" s="99">
        <v>0</v>
      </c>
      <c r="BZ2050" s="99">
        <v>0</v>
      </c>
      <c r="CA2050" s="99">
        <v>276467.37755584699</v>
      </c>
      <c r="CB2050" s="99">
        <v>24171739.176513702</v>
      </c>
      <c r="CC2050" s="99">
        <v>199781717.53710899</v>
      </c>
      <c r="CD2050" s="99">
        <v>26603232.214111298</v>
      </c>
      <c r="CE2050" s="99">
        <v>31245.0919003487</v>
      </c>
      <c r="CF2050" s="99">
        <v>8602994.6059570294</v>
      </c>
      <c r="CG2050" s="99">
        <v>54915546.603515603</v>
      </c>
      <c r="CH2050" s="99">
        <v>0</v>
      </c>
      <c r="CI2050" s="99">
        <v>307600.93945693999</v>
      </c>
      <c r="CJ2050" s="99">
        <v>32745451.449462902</v>
      </c>
      <c r="CK2050" s="99">
        <v>255020305.03906301</v>
      </c>
      <c r="CL2050" s="99">
        <v>26607310.924316399</v>
      </c>
      <c r="CM2050" s="166">
        <v>382406.62422561599</v>
      </c>
      <c r="CN2050" s="166">
        <v>64221238.090820298</v>
      </c>
      <c r="CO2050" s="166">
        <v>327458840.34375</v>
      </c>
      <c r="CP2050" s="99">
        <v>26607310.924316399</v>
      </c>
      <c r="CQ2050" s="99">
        <v>0</v>
      </c>
      <c r="CR2050" s="99">
        <v>0</v>
      </c>
      <c r="CS2050" s="99">
        <v>0</v>
      </c>
      <c r="CT2050" s="99">
        <v>0</v>
      </c>
      <c r="CU2050" s="98">
        <v>181404.35551133801</v>
      </c>
      <c r="CV2050" s="98">
        <v>261.04132694200001</v>
      </c>
      <c r="CW2050" s="98">
        <v>32774733.782470733</v>
      </c>
      <c r="CX2050" s="98">
        <v>254697264.14062458</v>
      </c>
    </row>
    <row r="2051" spans="1:102" x14ac:dyDescent="0.2">
      <c r="A2051" s="98" t="s">
        <v>186</v>
      </c>
      <c r="B2051" s="100">
        <v>38139</v>
      </c>
      <c r="C2051" s="99">
        <v>200344.70558357201</v>
      </c>
      <c r="D2051" s="99">
        <v>0</v>
      </c>
      <c r="E2051" s="99">
        <v>76763.051572799697</v>
      </c>
      <c r="F2051" s="99">
        <v>22114.935130357699</v>
      </c>
      <c r="G2051" s="99">
        <v>1213.16631020606</v>
      </c>
      <c r="H2051" s="99">
        <v>29686.244734525699</v>
      </c>
      <c r="I2051" s="99">
        <v>0</v>
      </c>
      <c r="J2051" s="99">
        <v>3526.0696030259101</v>
      </c>
      <c r="K2051" s="99">
        <v>66968.567249298096</v>
      </c>
      <c r="L2051" s="99">
        <v>179760.66626739499</v>
      </c>
      <c r="M2051" s="99">
        <v>69047.274958610506</v>
      </c>
      <c r="N2051" s="99">
        <v>12943.5419040918</v>
      </c>
      <c r="O2051" s="99">
        <v>0</v>
      </c>
      <c r="P2051" s="99">
        <v>0</v>
      </c>
      <c r="Q2051" s="99">
        <v>13970.590031027799</v>
      </c>
      <c r="R2051" s="99">
        <v>0</v>
      </c>
      <c r="S2051" s="99">
        <v>0</v>
      </c>
      <c r="T2051" s="99">
        <v>31263.746713399902</v>
      </c>
      <c r="U2051" s="99">
        <v>74397.639198303194</v>
      </c>
      <c r="V2051" s="99">
        <v>13823461.091308599</v>
      </c>
      <c r="W2051" s="99">
        <v>0</v>
      </c>
      <c r="X2051" s="99">
        <v>10426950.3040771</v>
      </c>
      <c r="Y2051" s="99">
        <v>1496095.4166870101</v>
      </c>
      <c r="Z2051" s="99">
        <v>283751.62545776402</v>
      </c>
      <c r="AA2051" s="99">
        <v>8291163.0979614304</v>
      </c>
      <c r="AB2051" s="99">
        <v>0</v>
      </c>
      <c r="AC2051" s="99">
        <v>1128921.42424011</v>
      </c>
      <c r="AD2051" s="99">
        <v>28026804.536865201</v>
      </c>
      <c r="AE2051" s="99">
        <v>12744493.3317871</v>
      </c>
      <c r="AF2051" s="99">
        <v>5325057.0903930701</v>
      </c>
      <c r="AG2051" s="99">
        <v>2816091.3959045401</v>
      </c>
      <c r="AH2051" s="99">
        <v>0</v>
      </c>
      <c r="AI2051" s="99">
        <v>0</v>
      </c>
      <c r="AJ2051" s="99">
        <v>3182138.7906799298</v>
      </c>
      <c r="AK2051" s="99">
        <v>0</v>
      </c>
      <c r="AL2051" s="99">
        <v>0</v>
      </c>
      <c r="AM2051" s="99">
        <v>8641817.8670654297</v>
      </c>
      <c r="AN2051" s="99">
        <v>31174812.6560059</v>
      </c>
      <c r="AO2051" s="99">
        <v>117335223.652344</v>
      </c>
      <c r="AP2051" s="99">
        <v>0</v>
      </c>
      <c r="AQ2051" s="99">
        <v>85233848.7265625</v>
      </c>
      <c r="AR2051" s="99">
        <v>14988614.3005371</v>
      </c>
      <c r="AS2051" s="99">
        <v>1734533.7085418699</v>
      </c>
      <c r="AT2051" s="99">
        <v>53243372.242675804</v>
      </c>
      <c r="AU2051" s="99">
        <v>0</v>
      </c>
      <c r="AV2051" s="99">
        <v>2695616.8485107399</v>
      </c>
      <c r="AW2051" s="99">
        <v>65182846.367675804</v>
      </c>
      <c r="AX2051" s="99">
        <v>110118331.246094</v>
      </c>
      <c r="AY2051" s="99">
        <v>45939446.523925804</v>
      </c>
      <c r="AZ2051" s="99">
        <v>20489768.686279301</v>
      </c>
      <c r="BA2051" s="99">
        <v>0</v>
      </c>
      <c r="BB2051" s="99">
        <v>0</v>
      </c>
      <c r="BC2051" s="99">
        <v>24066951.918212902</v>
      </c>
      <c r="BD2051" s="99">
        <v>0</v>
      </c>
      <c r="BE2051" s="99">
        <v>0</v>
      </c>
      <c r="BF2051" s="99">
        <v>55603160.6865234</v>
      </c>
      <c r="BG2051" s="99">
        <v>72718711.060546905</v>
      </c>
      <c r="BH2051" s="99">
        <v>13585287.368774399</v>
      </c>
      <c r="BI2051" s="99">
        <v>0</v>
      </c>
      <c r="BJ2051" s="99">
        <v>13345273.026489301</v>
      </c>
      <c r="BK2051" s="99">
        <v>3259592.6944580101</v>
      </c>
      <c r="BL2051" s="99">
        <v>0</v>
      </c>
      <c r="BM2051" s="99">
        <v>0</v>
      </c>
      <c r="BN2051" s="99">
        <v>0</v>
      </c>
      <c r="BO2051" s="99">
        <v>0</v>
      </c>
      <c r="BP2051" s="99">
        <v>0</v>
      </c>
      <c r="BQ2051" s="99">
        <v>0</v>
      </c>
      <c r="BR2051" s="99">
        <v>11083711.1843262</v>
      </c>
      <c r="BS2051" s="99">
        <v>7177290.8103637705</v>
      </c>
      <c r="BT2051" s="99">
        <v>0</v>
      </c>
      <c r="BU2051" s="99">
        <v>0</v>
      </c>
      <c r="BV2051" s="99">
        <v>8594088.6931152306</v>
      </c>
      <c r="BW2051" s="99">
        <v>0</v>
      </c>
      <c r="BX2051" s="99">
        <v>0</v>
      </c>
      <c r="BY2051" s="99">
        <v>0</v>
      </c>
      <c r="BZ2051" s="99">
        <v>0</v>
      </c>
      <c r="CA2051" s="99">
        <v>278130.05001068098</v>
      </c>
      <c r="CB2051" s="99">
        <v>24205663.142822299</v>
      </c>
      <c r="CC2051" s="99">
        <v>202288415.68945301</v>
      </c>
      <c r="CD2051" s="99">
        <v>26677466.013671901</v>
      </c>
      <c r="CE2051" s="99">
        <v>31288.431607246399</v>
      </c>
      <c r="CF2051" s="99">
        <v>8612117.9476318397</v>
      </c>
      <c r="CG2051" s="99">
        <v>55271147.5625</v>
      </c>
      <c r="CH2051" s="99">
        <v>0</v>
      </c>
      <c r="CI2051" s="99">
        <v>309394.81439590501</v>
      </c>
      <c r="CJ2051" s="99">
        <v>32785960.017822299</v>
      </c>
      <c r="CK2051" s="99">
        <v>257722306.53906301</v>
      </c>
      <c r="CL2051" s="99">
        <v>26676082.162841801</v>
      </c>
      <c r="CM2051" s="166">
        <v>383913.57513427699</v>
      </c>
      <c r="CN2051" s="166">
        <v>63768077.578613304</v>
      </c>
      <c r="CO2051" s="166">
        <v>330203130.90625</v>
      </c>
      <c r="CP2051" s="99">
        <v>26676082.162841801</v>
      </c>
      <c r="CQ2051" s="99">
        <v>0</v>
      </c>
      <c r="CR2051" s="99">
        <v>0</v>
      </c>
      <c r="CS2051" s="99">
        <v>0</v>
      </c>
      <c r="CT2051" s="99">
        <v>0</v>
      </c>
      <c r="CU2051" s="98">
        <v>172033.013998059</v>
      </c>
      <c r="CV2051" s="98">
        <v>4732.935101563</v>
      </c>
      <c r="CW2051" s="98">
        <v>32817781.090454139</v>
      </c>
      <c r="CX2051" s="98">
        <v>257559563.25195301</v>
      </c>
    </row>
    <row r="2052" spans="1:102" x14ac:dyDescent="0.2">
      <c r="A2052" s="98" t="s">
        <v>186</v>
      </c>
      <c r="B2052" s="100">
        <v>38231</v>
      </c>
      <c r="C2052" s="99">
        <v>204169.76116371201</v>
      </c>
      <c r="D2052" s="99">
        <v>0</v>
      </c>
      <c r="E2052" s="99">
        <v>83807.242378234907</v>
      </c>
      <c r="F2052" s="99">
        <v>24504.899735450701</v>
      </c>
      <c r="G2052" s="99">
        <v>3214.5627216398698</v>
      </c>
      <c r="H2052" s="99">
        <v>27800.8093237877</v>
      </c>
      <c r="I2052" s="99">
        <v>0</v>
      </c>
      <c r="J2052" s="99">
        <v>9549.04363763332</v>
      </c>
      <c r="K2052" s="99">
        <v>63154.880383491502</v>
      </c>
      <c r="L2052" s="99">
        <v>193986.721887589</v>
      </c>
      <c r="M2052" s="99">
        <v>70366.707544326797</v>
      </c>
      <c r="N2052" s="99">
        <v>13500.987178802499</v>
      </c>
      <c r="O2052" s="99">
        <v>0</v>
      </c>
      <c r="P2052" s="99">
        <v>0</v>
      </c>
      <c r="Q2052" s="99">
        <v>13885.4657318592</v>
      </c>
      <c r="R2052" s="99">
        <v>0</v>
      </c>
      <c r="S2052" s="99">
        <v>0</v>
      </c>
      <c r="T2052" s="99">
        <v>30985.199341535601</v>
      </c>
      <c r="U2052" s="99">
        <v>72588.352216720596</v>
      </c>
      <c r="V2052" s="99">
        <v>14028551.774292</v>
      </c>
      <c r="W2052" s="99">
        <v>0</v>
      </c>
      <c r="X2052" s="99">
        <v>10495268.310668901</v>
      </c>
      <c r="Y2052" s="99">
        <v>1671918.1588745101</v>
      </c>
      <c r="Z2052" s="99">
        <v>755809.53464508103</v>
      </c>
      <c r="AA2052" s="99">
        <v>7860352.7225952102</v>
      </c>
      <c r="AB2052" s="99">
        <v>0</v>
      </c>
      <c r="AC2052" s="99">
        <v>2879532.4253234901</v>
      </c>
      <c r="AD2052" s="99">
        <v>25762774.3818359</v>
      </c>
      <c r="AE2052" s="99">
        <v>13517358.3391113</v>
      </c>
      <c r="AF2052" s="99">
        <v>5377694.7696533203</v>
      </c>
      <c r="AG2052" s="99">
        <v>2881212.9741516099</v>
      </c>
      <c r="AH2052" s="99">
        <v>0</v>
      </c>
      <c r="AI2052" s="99">
        <v>0</v>
      </c>
      <c r="AJ2052" s="99">
        <v>3166394.9130554199</v>
      </c>
      <c r="AK2052" s="99">
        <v>0</v>
      </c>
      <c r="AL2052" s="99">
        <v>0</v>
      </c>
      <c r="AM2052" s="99">
        <v>8610060.3198242206</v>
      </c>
      <c r="AN2052" s="99">
        <v>29123508.316162098</v>
      </c>
      <c r="AO2052" s="99">
        <v>120068283.706055</v>
      </c>
      <c r="AP2052" s="99">
        <v>0</v>
      </c>
      <c r="AQ2052" s="99">
        <v>85891865.547851607</v>
      </c>
      <c r="AR2052" s="99">
        <v>15674179.8477783</v>
      </c>
      <c r="AS2052" s="99">
        <v>4629872.7970581101</v>
      </c>
      <c r="AT2052" s="99">
        <v>51161379.208496101</v>
      </c>
      <c r="AU2052" s="99">
        <v>0</v>
      </c>
      <c r="AV2052" s="99">
        <v>7273360.7871704102</v>
      </c>
      <c r="AW2052" s="99">
        <v>60643292.75</v>
      </c>
      <c r="AX2052" s="99">
        <v>118154485.13281301</v>
      </c>
      <c r="AY2052" s="99">
        <v>46658587.606445298</v>
      </c>
      <c r="AZ2052" s="99">
        <v>21196000.279541001</v>
      </c>
      <c r="BA2052" s="99">
        <v>0</v>
      </c>
      <c r="BB2052" s="99">
        <v>0</v>
      </c>
      <c r="BC2052" s="99">
        <v>24310315.5383301</v>
      </c>
      <c r="BD2052" s="99">
        <v>0</v>
      </c>
      <c r="BE2052" s="99">
        <v>0</v>
      </c>
      <c r="BF2052" s="99">
        <v>55602550.117675804</v>
      </c>
      <c r="BG2052" s="99">
        <v>69724882.377929702</v>
      </c>
      <c r="BH2052" s="99">
        <v>14499542.411132799</v>
      </c>
      <c r="BI2052" s="99">
        <v>0</v>
      </c>
      <c r="BJ2052" s="99">
        <v>13469712.959350601</v>
      </c>
      <c r="BK2052" s="99">
        <v>3618885.5205078102</v>
      </c>
      <c r="BL2052" s="99">
        <v>0</v>
      </c>
      <c r="BM2052" s="99">
        <v>0</v>
      </c>
      <c r="BN2052" s="99">
        <v>0</v>
      </c>
      <c r="BO2052" s="99">
        <v>0</v>
      </c>
      <c r="BP2052" s="99">
        <v>0</v>
      </c>
      <c r="BQ2052" s="99">
        <v>0</v>
      </c>
      <c r="BR2052" s="99">
        <v>11605823.111206099</v>
      </c>
      <c r="BS2052" s="99">
        <v>7524409.4724731399</v>
      </c>
      <c r="BT2052" s="99">
        <v>0</v>
      </c>
      <c r="BU2052" s="99">
        <v>0</v>
      </c>
      <c r="BV2052" s="99">
        <v>8744840.7706298791</v>
      </c>
      <c r="BW2052" s="99">
        <v>0</v>
      </c>
      <c r="BX2052" s="99">
        <v>0</v>
      </c>
      <c r="BY2052" s="99">
        <v>0</v>
      </c>
      <c r="BZ2052" s="99">
        <v>0</v>
      </c>
      <c r="CA2052" s="99">
        <v>286210.10642623901</v>
      </c>
      <c r="CB2052" s="99">
        <v>24665303.135253899</v>
      </c>
      <c r="CC2052" s="99">
        <v>206683508.72265601</v>
      </c>
      <c r="CD2052" s="99">
        <v>28361251.479247998</v>
      </c>
      <c r="CE2052" s="99">
        <v>30916.315001726201</v>
      </c>
      <c r="CF2052" s="99">
        <v>8606895.2900390606</v>
      </c>
      <c r="CG2052" s="99">
        <v>55637564.702636696</v>
      </c>
      <c r="CH2052" s="99">
        <v>0</v>
      </c>
      <c r="CI2052" s="99">
        <v>317012.88336563099</v>
      </c>
      <c r="CJ2052" s="99">
        <v>33272054.283447299</v>
      </c>
      <c r="CK2052" s="99">
        <v>262277571.97070301</v>
      </c>
      <c r="CL2052" s="99">
        <v>28344326.1882324</v>
      </c>
      <c r="CM2052" s="166">
        <v>389744.10375595099</v>
      </c>
      <c r="CN2052" s="166">
        <v>62705461.052246101</v>
      </c>
      <c r="CO2052" s="166">
        <v>331199996.73828101</v>
      </c>
      <c r="CP2052" s="99">
        <v>28344326.1882324</v>
      </c>
      <c r="CQ2052" s="99">
        <v>0</v>
      </c>
      <c r="CR2052" s="99">
        <v>0</v>
      </c>
      <c r="CS2052" s="99">
        <v>0</v>
      </c>
      <c r="CT2052" s="99">
        <v>0</v>
      </c>
      <c r="CU2052" s="98">
        <v>184603.42443613301</v>
      </c>
      <c r="CV2052" s="98">
        <v>12836.611606816001</v>
      </c>
      <c r="CW2052" s="98">
        <v>33272198.425292961</v>
      </c>
      <c r="CX2052" s="98">
        <v>262321073.4252927</v>
      </c>
    </row>
    <row r="2053" spans="1:102" x14ac:dyDescent="0.2">
      <c r="A2053" s="98" t="s">
        <v>186</v>
      </c>
      <c r="B2053" s="100">
        <v>38322</v>
      </c>
      <c r="C2053" s="99">
        <v>208295.28959274301</v>
      </c>
      <c r="D2053" s="99">
        <v>0</v>
      </c>
      <c r="E2053" s="99">
        <v>79157.366743087798</v>
      </c>
      <c r="F2053" s="99">
        <v>25771.560250520699</v>
      </c>
      <c r="G2053" s="99">
        <v>5244.8281875252696</v>
      </c>
      <c r="H2053" s="99">
        <v>25743.425865411798</v>
      </c>
      <c r="I2053" s="99">
        <v>0</v>
      </c>
      <c r="J2053" s="99">
        <v>15923.385365128501</v>
      </c>
      <c r="K2053" s="99">
        <v>60760.079052448302</v>
      </c>
      <c r="L2053" s="99">
        <v>190820.883371353</v>
      </c>
      <c r="M2053" s="99">
        <v>71429.111985206604</v>
      </c>
      <c r="N2053" s="99">
        <v>13891.8945106268</v>
      </c>
      <c r="O2053" s="99">
        <v>0</v>
      </c>
      <c r="P2053" s="99">
        <v>0</v>
      </c>
      <c r="Q2053" s="99">
        <v>13874.1320389509</v>
      </c>
      <c r="R2053" s="99">
        <v>0</v>
      </c>
      <c r="S2053" s="99">
        <v>0</v>
      </c>
      <c r="T2053" s="99">
        <v>31027.075506925601</v>
      </c>
      <c r="U2053" s="99">
        <v>73953.078111648603</v>
      </c>
      <c r="V2053" s="99">
        <v>14502039.3200684</v>
      </c>
      <c r="W2053" s="99">
        <v>0</v>
      </c>
      <c r="X2053" s="99">
        <v>10307150.2037354</v>
      </c>
      <c r="Y2053" s="99">
        <v>1788686.2761840799</v>
      </c>
      <c r="Z2053" s="99">
        <v>1469280.43528748</v>
      </c>
      <c r="AA2053" s="99">
        <v>7135508.7232665997</v>
      </c>
      <c r="AB2053" s="99">
        <v>0</v>
      </c>
      <c r="AC2053" s="99">
        <v>7041541.1077270498</v>
      </c>
      <c r="AD2053" s="99">
        <v>26652110.6086426</v>
      </c>
      <c r="AE2053" s="99">
        <v>13247303.966430699</v>
      </c>
      <c r="AF2053" s="99">
        <v>5444169.6060180701</v>
      </c>
      <c r="AG2053" s="99">
        <v>2961750.1055602999</v>
      </c>
      <c r="AH2053" s="99">
        <v>0</v>
      </c>
      <c r="AI2053" s="99">
        <v>0</v>
      </c>
      <c r="AJ2053" s="99">
        <v>3106692.4813842801</v>
      </c>
      <c r="AK2053" s="99">
        <v>0</v>
      </c>
      <c r="AL2053" s="99">
        <v>0</v>
      </c>
      <c r="AM2053" s="99">
        <v>8622846.1998290997</v>
      </c>
      <c r="AN2053" s="99">
        <v>32222643.791992199</v>
      </c>
      <c r="AO2053" s="99">
        <v>125294438.58300801</v>
      </c>
      <c r="AP2053" s="99">
        <v>0</v>
      </c>
      <c r="AQ2053" s="99">
        <v>85506327.533203095</v>
      </c>
      <c r="AR2053" s="99">
        <v>17178914.738525402</v>
      </c>
      <c r="AS2053" s="99">
        <v>9793456.85693359</v>
      </c>
      <c r="AT2053" s="99">
        <v>46851079.355957001</v>
      </c>
      <c r="AU2053" s="99">
        <v>0</v>
      </c>
      <c r="AV2053" s="99">
        <v>15987237.388916001</v>
      </c>
      <c r="AW2053" s="99">
        <v>63366582.606445298</v>
      </c>
      <c r="AX2053" s="99">
        <v>116133509.79785199</v>
      </c>
      <c r="AY2053" s="99">
        <v>47813861.477050804</v>
      </c>
      <c r="AZ2053" s="99">
        <v>22055438.176757801</v>
      </c>
      <c r="BA2053" s="99">
        <v>0</v>
      </c>
      <c r="BB2053" s="99">
        <v>0</v>
      </c>
      <c r="BC2053" s="99">
        <v>24189509.5710449</v>
      </c>
      <c r="BD2053" s="99">
        <v>0</v>
      </c>
      <c r="BE2053" s="99">
        <v>0</v>
      </c>
      <c r="BF2053" s="99">
        <v>56617480.213867202</v>
      </c>
      <c r="BG2053" s="99">
        <v>75357626.420898393</v>
      </c>
      <c r="BH2053" s="99">
        <v>14795144.192382799</v>
      </c>
      <c r="BI2053" s="99">
        <v>0</v>
      </c>
      <c r="BJ2053" s="99">
        <v>13355710.6866455</v>
      </c>
      <c r="BK2053" s="99">
        <v>4003350.95739746</v>
      </c>
      <c r="BL2053" s="99">
        <v>0</v>
      </c>
      <c r="BM2053" s="99">
        <v>0</v>
      </c>
      <c r="BN2053" s="99">
        <v>0</v>
      </c>
      <c r="BO2053" s="99">
        <v>0</v>
      </c>
      <c r="BP2053" s="99">
        <v>0</v>
      </c>
      <c r="BQ2053" s="99">
        <v>0</v>
      </c>
      <c r="BR2053" s="99">
        <v>11818993.9260254</v>
      </c>
      <c r="BS2053" s="99">
        <v>7823632.2462768601</v>
      </c>
      <c r="BT2053" s="99">
        <v>0</v>
      </c>
      <c r="BU2053" s="99">
        <v>0</v>
      </c>
      <c r="BV2053" s="99">
        <v>8706414.88671875</v>
      </c>
      <c r="BW2053" s="99">
        <v>0</v>
      </c>
      <c r="BX2053" s="99">
        <v>0</v>
      </c>
      <c r="BY2053" s="99">
        <v>0</v>
      </c>
      <c r="BZ2053" s="99">
        <v>0</v>
      </c>
      <c r="CA2053" s="99">
        <v>287981.52297210699</v>
      </c>
      <c r="CB2053" s="99">
        <v>24706741.096923798</v>
      </c>
      <c r="CC2053" s="99">
        <v>210048042.41210899</v>
      </c>
      <c r="CD2053" s="99">
        <v>28186372.8447266</v>
      </c>
      <c r="CE2053" s="99">
        <v>31049.427781820301</v>
      </c>
      <c r="CF2053" s="99">
        <v>8615493.9439697303</v>
      </c>
      <c r="CG2053" s="99">
        <v>56560320.381347701</v>
      </c>
      <c r="CH2053" s="99">
        <v>0</v>
      </c>
      <c r="CI2053" s="99">
        <v>319208.174480438</v>
      </c>
      <c r="CJ2053" s="99">
        <v>33292425.540283199</v>
      </c>
      <c r="CK2053" s="99">
        <v>266418891.13671899</v>
      </c>
      <c r="CL2053" s="99">
        <v>28206129.3671875</v>
      </c>
      <c r="CM2053" s="166">
        <v>392589.49547576898</v>
      </c>
      <c r="CN2053" s="166">
        <v>65186252.093261696</v>
      </c>
      <c r="CO2053" s="166">
        <v>341765174.40625</v>
      </c>
      <c r="CP2053" s="99">
        <v>28206129.3671875</v>
      </c>
      <c r="CQ2053" s="99">
        <v>0</v>
      </c>
      <c r="CR2053" s="99">
        <v>0</v>
      </c>
      <c r="CS2053" s="99">
        <v>0</v>
      </c>
      <c r="CT2053" s="99">
        <v>0</v>
      </c>
      <c r="CU2053" s="98">
        <v>161806.25913015299</v>
      </c>
      <c r="CV2053" s="98">
        <v>20504.018421047</v>
      </c>
      <c r="CW2053" s="98">
        <v>33322235.040893529</v>
      </c>
      <c r="CX2053" s="98">
        <v>266608362.79345667</v>
      </c>
    </row>
    <row r="2054" spans="1:102" x14ac:dyDescent="0.2">
      <c r="A2054" s="98" t="s">
        <v>186</v>
      </c>
      <c r="B2054" s="100">
        <v>38412</v>
      </c>
      <c r="C2054" s="99">
        <v>215059.96480751</v>
      </c>
      <c r="D2054" s="99">
        <v>0</v>
      </c>
      <c r="E2054" s="99">
        <v>80229.665971755996</v>
      </c>
      <c r="F2054" s="99">
        <v>28134.145585775401</v>
      </c>
      <c r="G2054" s="99">
        <v>7616.35055047274</v>
      </c>
      <c r="H2054" s="99">
        <v>23902.3583099842</v>
      </c>
      <c r="I2054" s="99">
        <v>0</v>
      </c>
      <c r="J2054" s="99">
        <v>21976.5593223572</v>
      </c>
      <c r="K2054" s="99">
        <v>52116.900622844703</v>
      </c>
      <c r="L2054" s="99">
        <v>191893.29989624</v>
      </c>
      <c r="M2054" s="99">
        <v>73241.250498771697</v>
      </c>
      <c r="N2054" s="99">
        <v>14378.152252793299</v>
      </c>
      <c r="O2054" s="99">
        <v>0</v>
      </c>
      <c r="P2054" s="99">
        <v>0</v>
      </c>
      <c r="Q2054" s="99">
        <v>14065.3126814365</v>
      </c>
      <c r="R2054" s="99">
        <v>0</v>
      </c>
      <c r="S2054" s="99">
        <v>0</v>
      </c>
      <c r="T2054" s="99">
        <v>31268.662274599101</v>
      </c>
      <c r="U2054" s="99">
        <v>73751.311211585999</v>
      </c>
      <c r="V2054" s="99">
        <v>14972726.978027301</v>
      </c>
      <c r="W2054" s="99">
        <v>0</v>
      </c>
      <c r="X2054" s="99">
        <v>10256679.109375</v>
      </c>
      <c r="Y2054" s="99">
        <v>1942079.11785889</v>
      </c>
      <c r="Z2054" s="99">
        <v>2076827.0136718799</v>
      </c>
      <c r="AA2054" s="99">
        <v>6568428.9774780301</v>
      </c>
      <c r="AB2054" s="99">
        <v>0</v>
      </c>
      <c r="AC2054" s="99">
        <v>10064171.455566401</v>
      </c>
      <c r="AD2054" s="99">
        <v>22428673.543945301</v>
      </c>
      <c r="AE2054" s="99">
        <v>13353933.677368199</v>
      </c>
      <c r="AF2054" s="99">
        <v>5556451.5656127902</v>
      </c>
      <c r="AG2054" s="99">
        <v>3054663.9810485798</v>
      </c>
      <c r="AH2054" s="99">
        <v>0</v>
      </c>
      <c r="AI2054" s="99">
        <v>0</v>
      </c>
      <c r="AJ2054" s="99">
        <v>3093902.9787597698</v>
      </c>
      <c r="AK2054" s="99">
        <v>0</v>
      </c>
      <c r="AL2054" s="99">
        <v>0</v>
      </c>
      <c r="AM2054" s="99">
        <v>8680623.3453369103</v>
      </c>
      <c r="AN2054" s="99">
        <v>31680300.1164551</v>
      </c>
      <c r="AO2054" s="99">
        <v>129749067.981445</v>
      </c>
      <c r="AP2054" s="99">
        <v>0</v>
      </c>
      <c r="AQ2054" s="99">
        <v>85879443.588867202</v>
      </c>
      <c r="AR2054" s="99">
        <v>18661277.5004883</v>
      </c>
      <c r="AS2054" s="99">
        <v>14339303.6097412</v>
      </c>
      <c r="AT2054" s="99">
        <v>43724753.776855499</v>
      </c>
      <c r="AU2054" s="99">
        <v>0</v>
      </c>
      <c r="AV2054" s="99">
        <v>23361928.214599598</v>
      </c>
      <c r="AW2054" s="99">
        <v>53789371.081542999</v>
      </c>
      <c r="AX2054" s="99">
        <v>117403890.628906</v>
      </c>
      <c r="AY2054" s="99">
        <v>49276064.286132798</v>
      </c>
      <c r="AZ2054" s="99">
        <v>23028229.410644501</v>
      </c>
      <c r="BA2054" s="99">
        <v>0</v>
      </c>
      <c r="BB2054" s="99">
        <v>0</v>
      </c>
      <c r="BC2054" s="99">
        <v>24492693.248046901</v>
      </c>
      <c r="BD2054" s="99">
        <v>0</v>
      </c>
      <c r="BE2054" s="99">
        <v>0</v>
      </c>
      <c r="BF2054" s="99">
        <v>57764620.794921897</v>
      </c>
      <c r="BG2054" s="99">
        <v>75735113.428710893</v>
      </c>
      <c r="BH2054" s="99">
        <v>15266873.0280762</v>
      </c>
      <c r="BI2054" s="99">
        <v>0</v>
      </c>
      <c r="BJ2054" s="99">
        <v>13726892.171875</v>
      </c>
      <c r="BK2054" s="99">
        <v>4410544.27880859</v>
      </c>
      <c r="BL2054" s="99">
        <v>0</v>
      </c>
      <c r="BM2054" s="99">
        <v>0</v>
      </c>
      <c r="BN2054" s="99">
        <v>0</v>
      </c>
      <c r="BO2054" s="99">
        <v>0</v>
      </c>
      <c r="BP2054" s="99">
        <v>0</v>
      </c>
      <c r="BQ2054" s="99">
        <v>0</v>
      </c>
      <c r="BR2054" s="99">
        <v>12092320.1258545</v>
      </c>
      <c r="BS2054" s="99">
        <v>8110574.5013427697</v>
      </c>
      <c r="BT2054" s="99">
        <v>0</v>
      </c>
      <c r="BU2054" s="99">
        <v>0</v>
      </c>
      <c r="BV2054" s="99">
        <v>8725582.9201660194</v>
      </c>
      <c r="BW2054" s="99">
        <v>0</v>
      </c>
      <c r="BX2054" s="99">
        <v>0</v>
      </c>
      <c r="BY2054" s="99">
        <v>0</v>
      </c>
      <c r="BZ2054" s="99">
        <v>0</v>
      </c>
      <c r="CA2054" s="99">
        <v>294813.61352920497</v>
      </c>
      <c r="CB2054" s="99">
        <v>25279310.892578099</v>
      </c>
      <c r="CC2054" s="99">
        <v>216596922.765625</v>
      </c>
      <c r="CD2054" s="99">
        <v>28861803.517333999</v>
      </c>
      <c r="CE2054" s="99">
        <v>31304.233615159999</v>
      </c>
      <c r="CF2054" s="99">
        <v>8694941.7069091797</v>
      </c>
      <c r="CG2054" s="99">
        <v>57952720.872070298</v>
      </c>
      <c r="CH2054" s="99">
        <v>0</v>
      </c>
      <c r="CI2054" s="99">
        <v>326069.57327652001</v>
      </c>
      <c r="CJ2054" s="99">
        <v>33996950.553222701</v>
      </c>
      <c r="CK2054" s="99">
        <v>274664156.31640601</v>
      </c>
      <c r="CL2054" s="99">
        <v>28866399.704589799</v>
      </c>
      <c r="CM2054" s="166">
        <v>399519.91411209101</v>
      </c>
      <c r="CN2054" s="166">
        <v>65615325.0625</v>
      </c>
      <c r="CO2054" s="166">
        <v>350276739.28906298</v>
      </c>
      <c r="CP2054" s="99">
        <v>28866399.704589799</v>
      </c>
      <c r="CQ2054" s="99">
        <v>0</v>
      </c>
      <c r="CR2054" s="99">
        <v>0</v>
      </c>
      <c r="CS2054" s="99">
        <v>0</v>
      </c>
      <c r="CT2054" s="99">
        <v>0</v>
      </c>
      <c r="CU2054" s="98">
        <v>153441.58847457101</v>
      </c>
      <c r="CV2054" s="98">
        <v>29515.579969392998</v>
      </c>
      <c r="CW2054" s="98">
        <v>33974252.599487275</v>
      </c>
      <c r="CX2054" s="98">
        <v>274549643.63769531</v>
      </c>
    </row>
    <row r="2055" spans="1:102" x14ac:dyDescent="0.2">
      <c r="A2055" s="98" t="s">
        <v>186</v>
      </c>
      <c r="B2055" s="100">
        <v>38504</v>
      </c>
      <c r="C2055" s="99">
        <v>219514.225563049</v>
      </c>
      <c r="D2055" s="99">
        <v>17.270332186948501</v>
      </c>
      <c r="E2055" s="99">
        <v>79899.283360481306</v>
      </c>
      <c r="F2055" s="99">
        <v>30007.345320701599</v>
      </c>
      <c r="G2055" s="99">
        <v>9623.3036736249906</v>
      </c>
      <c r="H2055" s="99">
        <v>21683.519254684401</v>
      </c>
      <c r="I2055" s="99">
        <v>0</v>
      </c>
      <c r="J2055" s="99">
        <v>27623.783509254499</v>
      </c>
      <c r="K2055" s="99">
        <v>44697.396525859796</v>
      </c>
      <c r="L2055" s="99">
        <v>194661.18173790001</v>
      </c>
      <c r="M2055" s="99">
        <v>74975.990798950195</v>
      </c>
      <c r="N2055" s="99">
        <v>14757.2251179218</v>
      </c>
      <c r="O2055" s="99">
        <v>0</v>
      </c>
      <c r="P2055" s="99">
        <v>0</v>
      </c>
      <c r="Q2055" s="99">
        <v>14188.6204519272</v>
      </c>
      <c r="R2055" s="99">
        <v>0</v>
      </c>
      <c r="S2055" s="99">
        <v>0</v>
      </c>
      <c r="T2055" s="99">
        <v>31430.2075889111</v>
      </c>
      <c r="U2055" s="99">
        <v>74255.549227714495</v>
      </c>
      <c r="V2055" s="99">
        <v>15161563.0496826</v>
      </c>
      <c r="W2055" s="99">
        <v>1446.05009463429</v>
      </c>
      <c r="X2055" s="99">
        <v>10261327.1556396</v>
      </c>
      <c r="Y2055" s="99">
        <v>2158028.5677490202</v>
      </c>
      <c r="Z2055" s="99">
        <v>2888088.3728027302</v>
      </c>
      <c r="AA2055" s="99">
        <v>5930281.6716308603</v>
      </c>
      <c r="AB2055" s="99">
        <v>0</v>
      </c>
      <c r="AC2055" s="99">
        <v>11968600.2852783</v>
      </c>
      <c r="AD2055" s="99">
        <v>18601828.634277299</v>
      </c>
      <c r="AE2055" s="99">
        <v>13518754.717285199</v>
      </c>
      <c r="AF2055" s="99">
        <v>5641783.6973266602</v>
      </c>
      <c r="AG2055" s="99">
        <v>3145302.5862731901</v>
      </c>
      <c r="AH2055" s="99">
        <v>0</v>
      </c>
      <c r="AI2055" s="99">
        <v>0</v>
      </c>
      <c r="AJ2055" s="99">
        <v>3076742.7311096201</v>
      </c>
      <c r="AK2055" s="99">
        <v>0</v>
      </c>
      <c r="AL2055" s="99">
        <v>0</v>
      </c>
      <c r="AM2055" s="99">
        <v>8748906.83911133</v>
      </c>
      <c r="AN2055" s="99">
        <v>31401463.237792999</v>
      </c>
      <c r="AO2055" s="99">
        <v>133509846.696289</v>
      </c>
      <c r="AP2055" s="99">
        <v>10586.6292324066</v>
      </c>
      <c r="AQ2055" s="99">
        <v>86864408.375976607</v>
      </c>
      <c r="AR2055" s="99">
        <v>20129718.454833999</v>
      </c>
      <c r="AS2055" s="99">
        <v>18687705.100097701</v>
      </c>
      <c r="AT2055" s="99">
        <v>39921492.346191399</v>
      </c>
      <c r="AU2055" s="99">
        <v>0</v>
      </c>
      <c r="AV2055" s="99">
        <v>31592816.238281298</v>
      </c>
      <c r="AW2055" s="99">
        <v>44907668.685058601</v>
      </c>
      <c r="AX2055" s="99">
        <v>120275624.70214801</v>
      </c>
      <c r="AY2055" s="99">
        <v>50263090.019042999</v>
      </c>
      <c r="AZ2055" s="99">
        <v>23898324.2275391</v>
      </c>
      <c r="BA2055" s="99">
        <v>0</v>
      </c>
      <c r="BB2055" s="99">
        <v>0</v>
      </c>
      <c r="BC2055" s="99">
        <v>24583082.1257324</v>
      </c>
      <c r="BD2055" s="99">
        <v>0</v>
      </c>
      <c r="BE2055" s="99">
        <v>0</v>
      </c>
      <c r="BF2055" s="99">
        <v>58875138.8056641</v>
      </c>
      <c r="BG2055" s="99">
        <v>78079066.713867202</v>
      </c>
      <c r="BH2055" s="99">
        <v>15922189.5585938</v>
      </c>
      <c r="BI2055" s="99">
        <v>1944.79700061679</v>
      </c>
      <c r="BJ2055" s="99">
        <v>13825453.7851563</v>
      </c>
      <c r="BK2055" s="99">
        <v>4992547.8481445303</v>
      </c>
      <c r="BL2055" s="99">
        <v>0</v>
      </c>
      <c r="BM2055" s="99">
        <v>0</v>
      </c>
      <c r="BN2055" s="99">
        <v>0</v>
      </c>
      <c r="BO2055" s="99">
        <v>0</v>
      </c>
      <c r="BP2055" s="99">
        <v>0</v>
      </c>
      <c r="BQ2055" s="99">
        <v>0</v>
      </c>
      <c r="BR2055" s="99">
        <v>12402806.0197754</v>
      </c>
      <c r="BS2055" s="99">
        <v>8468621.4919433594</v>
      </c>
      <c r="BT2055" s="99">
        <v>0</v>
      </c>
      <c r="BU2055" s="99">
        <v>0</v>
      </c>
      <c r="BV2055" s="99">
        <v>8790875.2357177697</v>
      </c>
      <c r="BW2055" s="99">
        <v>0</v>
      </c>
      <c r="BX2055" s="99">
        <v>0</v>
      </c>
      <c r="BY2055" s="99">
        <v>0</v>
      </c>
      <c r="BZ2055" s="99">
        <v>0</v>
      </c>
      <c r="CA2055" s="99">
        <v>300316.02452468901</v>
      </c>
      <c r="CB2055" s="99">
        <v>25323847.1318359</v>
      </c>
      <c r="CC2055" s="99">
        <v>219292956.45507801</v>
      </c>
      <c r="CD2055" s="99">
        <v>29504039.879638702</v>
      </c>
      <c r="CE2055" s="99">
        <v>31487.928556680701</v>
      </c>
      <c r="CF2055" s="99">
        <v>8742996.3564453106</v>
      </c>
      <c r="CG2055" s="99">
        <v>58737751.079589799</v>
      </c>
      <c r="CH2055" s="99">
        <v>0</v>
      </c>
      <c r="CI2055" s="99">
        <v>331767.625473022</v>
      </c>
      <c r="CJ2055" s="99">
        <v>34063022.478027299</v>
      </c>
      <c r="CK2055" s="99">
        <v>277853537.48828101</v>
      </c>
      <c r="CL2055" s="99">
        <v>29503098.7570801</v>
      </c>
      <c r="CM2055" s="166">
        <v>405983.09112930298</v>
      </c>
      <c r="CN2055" s="166">
        <v>65401451.662109397</v>
      </c>
      <c r="CO2055" s="166">
        <v>355910765.14843798</v>
      </c>
      <c r="CP2055" s="99">
        <v>29503098.7570801</v>
      </c>
      <c r="CQ2055" s="99">
        <v>0</v>
      </c>
      <c r="CR2055" s="99">
        <v>0</v>
      </c>
      <c r="CS2055" s="99">
        <v>0</v>
      </c>
      <c r="CT2055" s="99">
        <v>0</v>
      </c>
      <c r="CU2055" s="98">
        <v>145238.94891910499</v>
      </c>
      <c r="CV2055" s="98">
        <v>37108.923167599998</v>
      </c>
      <c r="CW2055" s="98">
        <v>34066843.488281213</v>
      </c>
      <c r="CX2055" s="98">
        <v>278030707.53466779</v>
      </c>
    </row>
    <row r="2056" spans="1:102" x14ac:dyDescent="0.2">
      <c r="A2056" s="98" t="s">
        <v>186</v>
      </c>
      <c r="B2056" s="100">
        <v>38596</v>
      </c>
      <c r="C2056" s="99">
        <v>224242.38779258699</v>
      </c>
      <c r="D2056" s="99">
        <v>22.928308434784402</v>
      </c>
      <c r="E2056" s="99">
        <v>82400.651022911101</v>
      </c>
      <c r="F2056" s="99">
        <v>30893.882226705598</v>
      </c>
      <c r="G2056" s="99">
        <v>11841.186739087099</v>
      </c>
      <c r="H2056" s="99">
        <v>19786.426955938299</v>
      </c>
      <c r="I2056" s="99">
        <v>0</v>
      </c>
      <c r="J2056" s="99">
        <v>33930.833681106596</v>
      </c>
      <c r="K2056" s="99">
        <v>39357.0778894424</v>
      </c>
      <c r="L2056" s="99">
        <v>202005.67943191499</v>
      </c>
      <c r="M2056" s="99">
        <v>79388.552533149705</v>
      </c>
      <c r="N2056" s="99">
        <v>15072.471314787899</v>
      </c>
      <c r="O2056" s="99">
        <v>0</v>
      </c>
      <c r="P2056" s="99">
        <v>0</v>
      </c>
      <c r="Q2056" s="99">
        <v>14305.555055975899</v>
      </c>
      <c r="R2056" s="99">
        <v>0</v>
      </c>
      <c r="S2056" s="99">
        <v>0</v>
      </c>
      <c r="T2056" s="99">
        <v>31658.152760744098</v>
      </c>
      <c r="U2056" s="99">
        <v>73230.748161315903</v>
      </c>
      <c r="V2056" s="99">
        <v>15466533.6439209</v>
      </c>
      <c r="W2056" s="99">
        <v>1966.7055449485799</v>
      </c>
      <c r="X2056" s="99">
        <v>10217711.5947266</v>
      </c>
      <c r="Y2056" s="99">
        <v>2317835.5075378399</v>
      </c>
      <c r="Z2056" s="99">
        <v>3518563.8880920401</v>
      </c>
      <c r="AA2056" s="99">
        <v>5353717.4197998</v>
      </c>
      <c r="AB2056" s="99">
        <v>0</v>
      </c>
      <c r="AC2056" s="99">
        <v>13249507.866088901</v>
      </c>
      <c r="AD2056" s="99">
        <v>15504679.1185303</v>
      </c>
      <c r="AE2056" s="99">
        <v>13483863.190429701</v>
      </c>
      <c r="AF2056" s="99">
        <v>6172160.6696167002</v>
      </c>
      <c r="AG2056" s="99">
        <v>3203544.2824706999</v>
      </c>
      <c r="AH2056" s="99">
        <v>0</v>
      </c>
      <c r="AI2056" s="99">
        <v>0</v>
      </c>
      <c r="AJ2056" s="99">
        <v>3086679.7220764202</v>
      </c>
      <c r="AK2056" s="99">
        <v>0</v>
      </c>
      <c r="AL2056" s="99">
        <v>0</v>
      </c>
      <c r="AM2056" s="99">
        <v>8779138.1918945294</v>
      </c>
      <c r="AN2056" s="99">
        <v>29565909.7976074</v>
      </c>
      <c r="AO2056" s="99">
        <v>137257281.67773399</v>
      </c>
      <c r="AP2056" s="99">
        <v>14748.1139914989</v>
      </c>
      <c r="AQ2056" s="99">
        <v>86474621.606445298</v>
      </c>
      <c r="AR2056" s="99">
        <v>21030054.4995117</v>
      </c>
      <c r="AS2056" s="99">
        <v>23144342.5314941</v>
      </c>
      <c r="AT2056" s="99">
        <v>36631946.583984397</v>
      </c>
      <c r="AU2056" s="99">
        <v>0</v>
      </c>
      <c r="AV2056" s="99">
        <v>38027486.5166016</v>
      </c>
      <c r="AW2056" s="99">
        <v>37783370.677246101</v>
      </c>
      <c r="AX2056" s="99">
        <v>121403344.737305</v>
      </c>
      <c r="AY2056" s="99">
        <v>55772779.728515603</v>
      </c>
      <c r="AZ2056" s="99">
        <v>24692743.7258301</v>
      </c>
      <c r="BA2056" s="99">
        <v>0</v>
      </c>
      <c r="BB2056" s="99">
        <v>0</v>
      </c>
      <c r="BC2056" s="99">
        <v>24961247.779296901</v>
      </c>
      <c r="BD2056" s="99">
        <v>0</v>
      </c>
      <c r="BE2056" s="99">
        <v>0</v>
      </c>
      <c r="BF2056" s="99">
        <v>59655926.641113304</v>
      </c>
      <c r="BG2056" s="99">
        <v>76815984.118164107</v>
      </c>
      <c r="BH2056" s="99">
        <v>17351323.733154301</v>
      </c>
      <c r="BI2056" s="99">
        <v>2050.92375284433</v>
      </c>
      <c r="BJ2056" s="99">
        <v>14512792.872802701</v>
      </c>
      <c r="BK2056" s="99">
        <v>5504962.5111084003</v>
      </c>
      <c r="BL2056" s="99">
        <v>0</v>
      </c>
      <c r="BM2056" s="99">
        <v>0</v>
      </c>
      <c r="BN2056" s="99">
        <v>0</v>
      </c>
      <c r="BO2056" s="99">
        <v>0</v>
      </c>
      <c r="BP2056" s="99">
        <v>0</v>
      </c>
      <c r="BQ2056" s="99">
        <v>0</v>
      </c>
      <c r="BR2056" s="99">
        <v>13808156.190551801</v>
      </c>
      <c r="BS2056" s="99">
        <v>8828564.51806641</v>
      </c>
      <c r="BT2056" s="99">
        <v>0</v>
      </c>
      <c r="BU2056" s="99">
        <v>0</v>
      </c>
      <c r="BV2056" s="99">
        <v>9004007.0981445294</v>
      </c>
      <c r="BW2056" s="99">
        <v>0</v>
      </c>
      <c r="BX2056" s="99">
        <v>0</v>
      </c>
      <c r="BY2056" s="99">
        <v>0</v>
      </c>
      <c r="BZ2056" s="99">
        <v>0</v>
      </c>
      <c r="CA2056" s="99">
        <v>305539.26061630202</v>
      </c>
      <c r="CB2056" s="99">
        <v>25781677.9528809</v>
      </c>
      <c r="CC2056" s="99">
        <v>224068142.97656301</v>
      </c>
      <c r="CD2056" s="99">
        <v>32249351.9133301</v>
      </c>
      <c r="CE2056" s="99">
        <v>31581.238948345199</v>
      </c>
      <c r="CF2056" s="99">
        <v>8799227.2487793006</v>
      </c>
      <c r="CG2056" s="99">
        <v>59895862.323730499</v>
      </c>
      <c r="CH2056" s="99">
        <v>0</v>
      </c>
      <c r="CI2056" s="99">
        <v>337017.30623245199</v>
      </c>
      <c r="CJ2056" s="99">
        <v>34571334.584472701</v>
      </c>
      <c r="CK2056" s="99">
        <v>283786754.42968798</v>
      </c>
      <c r="CL2056" s="99">
        <v>32228608.200683601</v>
      </c>
      <c r="CM2056" s="166">
        <v>409624.47236251802</v>
      </c>
      <c r="CN2056" s="166">
        <v>64502008.641113304</v>
      </c>
      <c r="CO2056" s="166">
        <v>359968741.50781298</v>
      </c>
      <c r="CP2056" s="99">
        <v>32228608.200683601</v>
      </c>
      <c r="CQ2056" s="99">
        <v>0</v>
      </c>
      <c r="CR2056" s="99">
        <v>0</v>
      </c>
      <c r="CS2056" s="99">
        <v>0</v>
      </c>
      <c r="CT2056" s="99">
        <v>0</v>
      </c>
      <c r="CU2056" s="98">
        <v>146849.178240062</v>
      </c>
      <c r="CV2056" s="98">
        <v>45925.041473071004</v>
      </c>
      <c r="CW2056" s="98">
        <v>34580905.201660201</v>
      </c>
      <c r="CX2056" s="98">
        <v>283964005.30029351</v>
      </c>
    </row>
    <row r="2057" spans="1:102" x14ac:dyDescent="0.2">
      <c r="A2057" s="98" t="s">
        <v>186</v>
      </c>
      <c r="B2057" s="100">
        <v>38687</v>
      </c>
      <c r="C2057" s="99">
        <v>228505.44873428301</v>
      </c>
      <c r="D2057" s="99">
        <v>23.936328427866101</v>
      </c>
      <c r="E2057" s="99">
        <v>82196.677761077895</v>
      </c>
      <c r="F2057" s="99">
        <v>35354.541313648202</v>
      </c>
      <c r="G2057" s="99">
        <v>14040.2638126612</v>
      </c>
      <c r="H2057" s="99">
        <v>17857.213995218299</v>
      </c>
      <c r="I2057" s="99">
        <v>0</v>
      </c>
      <c r="J2057" s="99">
        <v>42736.461105823502</v>
      </c>
      <c r="K2057" s="99">
        <v>32667.113203764002</v>
      </c>
      <c r="L2057" s="99">
        <v>200533.86833000201</v>
      </c>
      <c r="M2057" s="99">
        <v>80881.206469535799</v>
      </c>
      <c r="N2057" s="99">
        <v>15433.7370605469</v>
      </c>
      <c r="O2057" s="99">
        <v>0</v>
      </c>
      <c r="P2057" s="99">
        <v>0</v>
      </c>
      <c r="Q2057" s="99">
        <v>14336.897928834</v>
      </c>
      <c r="R2057" s="99">
        <v>0</v>
      </c>
      <c r="S2057" s="99">
        <v>0</v>
      </c>
      <c r="T2057" s="99">
        <v>31875.081812620199</v>
      </c>
      <c r="U2057" s="99">
        <v>74283.660005569502</v>
      </c>
      <c r="V2057" s="99">
        <v>15868157.302978501</v>
      </c>
      <c r="W2057" s="99">
        <v>2333.57169061899</v>
      </c>
      <c r="X2057" s="99">
        <v>10071959.8669434</v>
      </c>
      <c r="Y2057" s="99">
        <v>2532881.9773254399</v>
      </c>
      <c r="Z2057" s="99">
        <v>4092292.6016235398</v>
      </c>
      <c r="AA2057" s="99">
        <v>4644053.8020629901</v>
      </c>
      <c r="AB2057" s="99">
        <v>0</v>
      </c>
      <c r="AC2057" s="99">
        <v>17997507.456298798</v>
      </c>
      <c r="AD2057" s="99">
        <v>13079101.963256801</v>
      </c>
      <c r="AE2057" s="99">
        <v>12959504.451660199</v>
      </c>
      <c r="AF2057" s="99">
        <v>6245717.1365966797</v>
      </c>
      <c r="AG2057" s="99">
        <v>3288166.8223266602</v>
      </c>
      <c r="AH2057" s="99">
        <v>0</v>
      </c>
      <c r="AI2057" s="99">
        <v>0</v>
      </c>
      <c r="AJ2057" s="99">
        <v>3085682.79223633</v>
      </c>
      <c r="AK2057" s="99">
        <v>0</v>
      </c>
      <c r="AL2057" s="99">
        <v>0</v>
      </c>
      <c r="AM2057" s="99">
        <v>8780539.69140625</v>
      </c>
      <c r="AN2057" s="99">
        <v>30628002.1320801</v>
      </c>
      <c r="AO2057" s="99">
        <v>141849752.546875</v>
      </c>
      <c r="AP2057" s="99">
        <v>17690.6672694683</v>
      </c>
      <c r="AQ2057" s="99">
        <v>87295993.510742202</v>
      </c>
      <c r="AR2057" s="99">
        <v>23652446.2666016</v>
      </c>
      <c r="AS2057" s="99">
        <v>28727451.935302701</v>
      </c>
      <c r="AT2057" s="99">
        <v>32265826.301269501</v>
      </c>
      <c r="AU2057" s="99">
        <v>0</v>
      </c>
      <c r="AV2057" s="99">
        <v>47780159.122070298</v>
      </c>
      <c r="AW2057" s="99">
        <v>32453191.735839799</v>
      </c>
      <c r="AX2057" s="99">
        <v>117735319.43652301</v>
      </c>
      <c r="AY2057" s="99">
        <v>57304526.353027299</v>
      </c>
      <c r="AZ2057" s="99">
        <v>25624666.630615201</v>
      </c>
      <c r="BA2057" s="99">
        <v>0</v>
      </c>
      <c r="BB2057" s="99">
        <v>0</v>
      </c>
      <c r="BC2057" s="99">
        <v>25314334.321777299</v>
      </c>
      <c r="BD2057" s="99">
        <v>0</v>
      </c>
      <c r="BE2057" s="99">
        <v>0</v>
      </c>
      <c r="BF2057" s="99">
        <v>60716522.652832001</v>
      </c>
      <c r="BG2057" s="99">
        <v>80182920.736328095</v>
      </c>
      <c r="BH2057" s="99">
        <v>18225511.8369141</v>
      </c>
      <c r="BI2057" s="99">
        <v>1958.8637663871</v>
      </c>
      <c r="BJ2057" s="99">
        <v>14468767.555542</v>
      </c>
      <c r="BK2057" s="99">
        <v>6021556.0682373</v>
      </c>
      <c r="BL2057" s="99">
        <v>0</v>
      </c>
      <c r="BM2057" s="99">
        <v>0</v>
      </c>
      <c r="BN2057" s="99">
        <v>0</v>
      </c>
      <c r="BO2057" s="99">
        <v>0</v>
      </c>
      <c r="BP2057" s="99">
        <v>0</v>
      </c>
      <c r="BQ2057" s="99">
        <v>0</v>
      </c>
      <c r="BR2057" s="99">
        <v>14093725.0548096</v>
      </c>
      <c r="BS2057" s="99">
        <v>9194230.9224853497</v>
      </c>
      <c r="BT2057" s="99">
        <v>0</v>
      </c>
      <c r="BU2057" s="99">
        <v>0</v>
      </c>
      <c r="BV2057" s="99">
        <v>9118424.1939697303</v>
      </c>
      <c r="BW2057" s="99">
        <v>0</v>
      </c>
      <c r="BX2057" s="99">
        <v>0</v>
      </c>
      <c r="BY2057" s="99">
        <v>0</v>
      </c>
      <c r="BZ2057" s="99">
        <v>0</v>
      </c>
      <c r="CA2057" s="99">
        <v>311166.74985885603</v>
      </c>
      <c r="CB2057" s="99">
        <v>25872901.723632801</v>
      </c>
      <c r="CC2057" s="99">
        <v>228373331.79101601</v>
      </c>
      <c r="CD2057" s="99">
        <v>32737940.541503899</v>
      </c>
      <c r="CE2057" s="99">
        <v>31945.503165721901</v>
      </c>
      <c r="CF2057" s="99">
        <v>8859208.39135742</v>
      </c>
      <c r="CG2057" s="99">
        <v>61220647.9521484</v>
      </c>
      <c r="CH2057" s="99">
        <v>0</v>
      </c>
      <c r="CI2057" s="99">
        <v>343262.48014831502</v>
      </c>
      <c r="CJ2057" s="99">
        <v>34773287.451660201</v>
      </c>
      <c r="CK2057" s="99">
        <v>289327780.734375</v>
      </c>
      <c r="CL2057" s="99">
        <v>32819990.372558601</v>
      </c>
      <c r="CM2057" s="166">
        <v>416838.58506774902</v>
      </c>
      <c r="CN2057" s="166">
        <v>65270422.877929702</v>
      </c>
      <c r="CO2057" s="166">
        <v>370221956.421875</v>
      </c>
      <c r="CP2057" s="99">
        <v>32819990.372558601</v>
      </c>
      <c r="CQ2057" s="99">
        <v>0</v>
      </c>
      <c r="CR2057" s="99">
        <v>0</v>
      </c>
      <c r="CS2057" s="99">
        <v>0</v>
      </c>
      <c r="CT2057" s="99">
        <v>0</v>
      </c>
      <c r="CU2057" s="98">
        <v>131614.30869341199</v>
      </c>
      <c r="CV2057" s="98">
        <v>54949.240426479999</v>
      </c>
      <c r="CW2057" s="98">
        <v>34732110.114990219</v>
      </c>
      <c r="CX2057" s="98">
        <v>289593979.74316442</v>
      </c>
    </row>
    <row r="2058" spans="1:102" x14ac:dyDescent="0.2">
      <c r="A2058" s="98" t="s">
        <v>186</v>
      </c>
      <c r="B2058" s="100">
        <v>38777</v>
      </c>
      <c r="C2058" s="99">
        <v>234336.98284339899</v>
      </c>
      <c r="D2058" s="99">
        <v>22.521712258923799</v>
      </c>
      <c r="E2058" s="99">
        <v>81459.5555791855</v>
      </c>
      <c r="F2058" s="99">
        <v>35893.092423438997</v>
      </c>
      <c r="G2058" s="99">
        <v>16209.311366915699</v>
      </c>
      <c r="H2058" s="99">
        <v>16032.6386632919</v>
      </c>
      <c r="I2058" s="99">
        <v>0</v>
      </c>
      <c r="J2058" s="99">
        <v>47211.008842945099</v>
      </c>
      <c r="K2058" s="99">
        <v>27868.490954637498</v>
      </c>
      <c r="L2058" s="99">
        <v>146800.73237609901</v>
      </c>
      <c r="M2058" s="99">
        <v>82410.182281494097</v>
      </c>
      <c r="N2058" s="99">
        <v>15833.4249694347</v>
      </c>
      <c r="O2058" s="99">
        <v>81720.9735336304</v>
      </c>
      <c r="P2058" s="99">
        <v>0</v>
      </c>
      <c r="Q2058" s="99">
        <v>14356.004664897901</v>
      </c>
      <c r="R2058" s="99">
        <v>10668.842123866099</v>
      </c>
      <c r="S2058" s="99">
        <v>0</v>
      </c>
      <c r="T2058" s="99">
        <v>22885.2079031467</v>
      </c>
      <c r="U2058" s="99">
        <v>75260.501379966707</v>
      </c>
      <c r="V2058" s="99">
        <v>16281244.415527301</v>
      </c>
      <c r="W2058" s="99">
        <v>2772.6591016054199</v>
      </c>
      <c r="X2058" s="99">
        <v>10022371.5151367</v>
      </c>
      <c r="Y2058" s="99">
        <v>2679012.5673217801</v>
      </c>
      <c r="Z2058" s="99">
        <v>4685853.0069580097</v>
      </c>
      <c r="AA2058" s="99">
        <v>4125310.42608643</v>
      </c>
      <c r="AB2058" s="99">
        <v>0</v>
      </c>
      <c r="AC2058" s="99">
        <v>20467682.166992199</v>
      </c>
      <c r="AD2058" s="99">
        <v>11098381.9768066</v>
      </c>
      <c r="AE2058" s="99">
        <v>8396128.7951660194</v>
      </c>
      <c r="AF2058" s="99">
        <v>6347621.6915893601</v>
      </c>
      <c r="AG2058" s="99">
        <v>3351421.3511352502</v>
      </c>
      <c r="AH2058" s="99">
        <v>5231639.2224731399</v>
      </c>
      <c r="AI2058" s="99">
        <v>0</v>
      </c>
      <c r="AJ2058" s="99">
        <v>3088448.16046143</v>
      </c>
      <c r="AK2058" s="99">
        <v>2595487.6061706501</v>
      </c>
      <c r="AL2058" s="99">
        <v>0</v>
      </c>
      <c r="AM2058" s="99">
        <v>6283671.5774536096</v>
      </c>
      <c r="AN2058" s="99">
        <v>30841599.563964799</v>
      </c>
      <c r="AO2058" s="99">
        <v>146525379.79101601</v>
      </c>
      <c r="AP2058" s="99">
        <v>20384.9240922928</v>
      </c>
      <c r="AQ2058" s="99">
        <v>87122254.655273393</v>
      </c>
      <c r="AR2058" s="99">
        <v>24524305.122802701</v>
      </c>
      <c r="AS2058" s="99">
        <v>33360066.990722701</v>
      </c>
      <c r="AT2058" s="99">
        <v>29099345.9541016</v>
      </c>
      <c r="AU2058" s="99">
        <v>0</v>
      </c>
      <c r="AV2058" s="99">
        <v>55566159.899902299</v>
      </c>
      <c r="AW2058" s="99">
        <v>27633219.448730499</v>
      </c>
      <c r="AX2058" s="99">
        <v>78244939.525390595</v>
      </c>
      <c r="AY2058" s="99">
        <v>58224250.212890603</v>
      </c>
      <c r="AZ2058" s="99">
        <v>26375663.115966801</v>
      </c>
      <c r="BA2058" s="99">
        <v>45843979.9609375</v>
      </c>
      <c r="BB2058" s="99">
        <v>0</v>
      </c>
      <c r="BC2058" s="99">
        <v>25631795.725097701</v>
      </c>
      <c r="BD2058" s="99">
        <v>17817214.3989258</v>
      </c>
      <c r="BE2058" s="99">
        <v>0</v>
      </c>
      <c r="BF2058" s="99">
        <v>44458419.272949196</v>
      </c>
      <c r="BG2058" s="99">
        <v>82445102.8359375</v>
      </c>
      <c r="BH2058" s="99">
        <v>25615004.599365201</v>
      </c>
      <c r="BI2058" s="99">
        <v>2439.1945406198502</v>
      </c>
      <c r="BJ2058" s="99">
        <v>17907225.2495117</v>
      </c>
      <c r="BK2058" s="99">
        <v>6759703.2337036096</v>
      </c>
      <c r="BL2058" s="99">
        <v>0</v>
      </c>
      <c r="BM2058" s="99">
        <v>975836.90218353295</v>
      </c>
      <c r="BN2058" s="99">
        <v>0</v>
      </c>
      <c r="BO2058" s="99">
        <v>0</v>
      </c>
      <c r="BP2058" s="99">
        <v>0</v>
      </c>
      <c r="BQ2058" s="99">
        <v>0</v>
      </c>
      <c r="BR2058" s="99">
        <v>15293916.7191162</v>
      </c>
      <c r="BS2058" s="99">
        <v>9711547.8822021503</v>
      </c>
      <c r="BT2058" s="99">
        <v>8917364.7890625</v>
      </c>
      <c r="BU2058" s="99">
        <v>0</v>
      </c>
      <c r="BV2058" s="99">
        <v>9416124.1511230506</v>
      </c>
      <c r="BW2058" s="99">
        <v>2066214.78742981</v>
      </c>
      <c r="BX2058" s="99">
        <v>0</v>
      </c>
      <c r="BY2058" s="99">
        <v>0</v>
      </c>
      <c r="BZ2058" s="99">
        <v>0</v>
      </c>
      <c r="CA2058" s="99">
        <v>315398.91556549101</v>
      </c>
      <c r="CB2058" s="99">
        <v>26302635.270263702</v>
      </c>
      <c r="CC2058" s="99">
        <v>233903117.48828101</v>
      </c>
      <c r="CD2058" s="99">
        <v>43429758.513183601</v>
      </c>
      <c r="CE2058" s="99">
        <v>32186.459589242899</v>
      </c>
      <c r="CF2058" s="99">
        <v>8877551.6114502009</v>
      </c>
      <c r="CG2058" s="99">
        <v>62337619.361816399</v>
      </c>
      <c r="CH2058" s="99">
        <v>0</v>
      </c>
      <c r="CI2058" s="99">
        <v>347595.49666214001</v>
      </c>
      <c r="CJ2058" s="99">
        <v>35188287.976074196</v>
      </c>
      <c r="CK2058" s="99">
        <v>296192232.60546899</v>
      </c>
      <c r="CL2058" s="99">
        <v>45512243.3212891</v>
      </c>
      <c r="CM2058" s="166">
        <v>422121.25392532302</v>
      </c>
      <c r="CN2058" s="166">
        <v>65952340.693359397</v>
      </c>
      <c r="CO2058" s="166">
        <v>378404994.01953101</v>
      </c>
      <c r="CP2058" s="99">
        <v>45512243.3212891</v>
      </c>
      <c r="CQ2058" s="99">
        <v>0</v>
      </c>
      <c r="CR2058" s="99">
        <v>0</v>
      </c>
      <c r="CS2058" s="99">
        <v>0</v>
      </c>
      <c r="CT2058" s="99">
        <v>0</v>
      </c>
      <c r="CU2058" s="98">
        <v>123900.018041185</v>
      </c>
      <c r="CV2058" s="98">
        <v>62981.039763986002</v>
      </c>
      <c r="CW2058" s="98">
        <v>35180186.881713904</v>
      </c>
      <c r="CX2058" s="98">
        <v>296240736.85009742</v>
      </c>
    </row>
    <row r="2059" spans="1:102" x14ac:dyDescent="0.2">
      <c r="A2059" s="98" t="s">
        <v>186</v>
      </c>
      <c r="B2059" s="100">
        <v>38869</v>
      </c>
      <c r="C2059" s="99">
        <v>240980.54416275001</v>
      </c>
      <c r="D2059" s="99">
        <v>24.4552071939688</v>
      </c>
      <c r="E2059" s="99">
        <v>82034.9982070923</v>
      </c>
      <c r="F2059" s="99">
        <v>38383.168541431398</v>
      </c>
      <c r="G2059" s="99">
        <v>18212.627238750501</v>
      </c>
      <c r="H2059" s="99">
        <v>14391.389182090799</v>
      </c>
      <c r="I2059" s="99">
        <v>0</v>
      </c>
      <c r="J2059" s="99">
        <v>52299.766495704702</v>
      </c>
      <c r="K2059" s="99">
        <v>23081.860237360001</v>
      </c>
      <c r="L2059" s="99">
        <v>146142.02194786101</v>
      </c>
      <c r="M2059" s="99">
        <v>83771.471122741699</v>
      </c>
      <c r="N2059" s="99">
        <v>16225.630540132501</v>
      </c>
      <c r="O2059" s="99">
        <v>85763.199830055193</v>
      </c>
      <c r="P2059" s="99">
        <v>0</v>
      </c>
      <c r="Q2059" s="99">
        <v>14308.5228027105</v>
      </c>
      <c r="R2059" s="99">
        <v>12312.823810219799</v>
      </c>
      <c r="S2059" s="99">
        <v>0</v>
      </c>
      <c r="T2059" s="99">
        <v>21377.9605002403</v>
      </c>
      <c r="U2059" s="99">
        <v>75682.878572464004</v>
      </c>
      <c r="V2059" s="99">
        <v>16790358.583984401</v>
      </c>
      <c r="W2059" s="99">
        <v>2749.9452311396599</v>
      </c>
      <c r="X2059" s="99">
        <v>9997142.6457519494</v>
      </c>
      <c r="Y2059" s="99">
        <v>2940050.0647277799</v>
      </c>
      <c r="Z2059" s="99">
        <v>5425032.2966308603</v>
      </c>
      <c r="AA2059" s="99">
        <v>3649945.8553161598</v>
      </c>
      <c r="AB2059" s="99">
        <v>0</v>
      </c>
      <c r="AC2059" s="99">
        <v>22180745.928222701</v>
      </c>
      <c r="AD2059" s="99">
        <v>8710562.5162353497</v>
      </c>
      <c r="AE2059" s="99">
        <v>8275722.3384399395</v>
      </c>
      <c r="AF2059" s="99">
        <v>6427003.0523681603</v>
      </c>
      <c r="AG2059" s="99">
        <v>3428178.4732971201</v>
      </c>
      <c r="AH2059" s="99">
        <v>5479960.7001342801</v>
      </c>
      <c r="AI2059" s="99">
        <v>0</v>
      </c>
      <c r="AJ2059" s="99">
        <v>3094342.51495361</v>
      </c>
      <c r="AK2059" s="99">
        <v>3149170.0953369099</v>
      </c>
      <c r="AL2059" s="99">
        <v>0</v>
      </c>
      <c r="AM2059" s="99">
        <v>5821595.0448608398</v>
      </c>
      <c r="AN2059" s="99">
        <v>30870746.426025402</v>
      </c>
      <c r="AO2059" s="99">
        <v>152542725.47851601</v>
      </c>
      <c r="AP2059" s="99">
        <v>21063.868005991</v>
      </c>
      <c r="AQ2059" s="99">
        <v>86896973.155273393</v>
      </c>
      <c r="AR2059" s="99">
        <v>26006529.6098633</v>
      </c>
      <c r="AS2059" s="99">
        <v>37649782.560546897</v>
      </c>
      <c r="AT2059" s="99">
        <v>26018936.970703099</v>
      </c>
      <c r="AU2059" s="99">
        <v>0</v>
      </c>
      <c r="AV2059" s="99">
        <v>63378813.892089799</v>
      </c>
      <c r="AW2059" s="99">
        <v>21861026.936035201</v>
      </c>
      <c r="AX2059" s="99">
        <v>77523397.004882798</v>
      </c>
      <c r="AY2059" s="99">
        <v>60194214.306640603</v>
      </c>
      <c r="AZ2059" s="99">
        <v>27268948.435546901</v>
      </c>
      <c r="BA2059" s="99">
        <v>48146579.687988304</v>
      </c>
      <c r="BB2059" s="99">
        <v>0</v>
      </c>
      <c r="BC2059" s="99">
        <v>25954327.339843798</v>
      </c>
      <c r="BD2059" s="99">
        <v>21819702.488037098</v>
      </c>
      <c r="BE2059" s="99">
        <v>0</v>
      </c>
      <c r="BF2059" s="99">
        <v>41813518.160644501</v>
      </c>
      <c r="BG2059" s="99">
        <v>84262397.857421905</v>
      </c>
      <c r="BH2059" s="99">
        <v>27133119.001708999</v>
      </c>
      <c r="BI2059" s="99">
        <v>2466.7911570668198</v>
      </c>
      <c r="BJ2059" s="99">
        <v>17766590.1018066</v>
      </c>
      <c r="BK2059" s="99">
        <v>7193940.4904174795</v>
      </c>
      <c r="BL2059" s="99">
        <v>0</v>
      </c>
      <c r="BM2059" s="99">
        <v>999829.36311340297</v>
      </c>
      <c r="BN2059" s="99">
        <v>0</v>
      </c>
      <c r="BO2059" s="99">
        <v>0</v>
      </c>
      <c r="BP2059" s="99">
        <v>0</v>
      </c>
      <c r="BQ2059" s="99">
        <v>0</v>
      </c>
      <c r="BR2059" s="99">
        <v>15659739.680542</v>
      </c>
      <c r="BS2059" s="99">
        <v>10061052.2147217</v>
      </c>
      <c r="BT2059" s="99">
        <v>9365822.6285400409</v>
      </c>
      <c r="BU2059" s="99">
        <v>0</v>
      </c>
      <c r="BV2059" s="99">
        <v>9571499.0764160194</v>
      </c>
      <c r="BW2059" s="99">
        <v>2529250.7991638202</v>
      </c>
      <c r="BX2059" s="99">
        <v>0</v>
      </c>
      <c r="BY2059" s="99">
        <v>0</v>
      </c>
      <c r="BZ2059" s="99">
        <v>0</v>
      </c>
      <c r="CA2059" s="99">
        <v>323887.32446670497</v>
      </c>
      <c r="CB2059" s="99">
        <v>26828999.243896499</v>
      </c>
      <c r="CC2059" s="99">
        <v>239757431.30273399</v>
      </c>
      <c r="CD2059" s="99">
        <v>44665327.645996101</v>
      </c>
      <c r="CE2059" s="99">
        <v>32585.354733943899</v>
      </c>
      <c r="CF2059" s="99">
        <v>8999846.7778320294</v>
      </c>
      <c r="CG2059" s="99">
        <v>63808092.395996101</v>
      </c>
      <c r="CH2059" s="99">
        <v>0</v>
      </c>
      <c r="CI2059" s="99">
        <v>356391.03248977702</v>
      </c>
      <c r="CJ2059" s="99">
        <v>35862844.596191399</v>
      </c>
      <c r="CK2059" s="99">
        <v>303421773.62109399</v>
      </c>
      <c r="CL2059" s="99">
        <v>47187061.697265603</v>
      </c>
      <c r="CM2059" s="166">
        <v>431826.537288666</v>
      </c>
      <c r="CN2059" s="166">
        <v>66818029.326171897</v>
      </c>
      <c r="CO2059" s="166">
        <v>387677280.86718798</v>
      </c>
      <c r="CP2059" s="99">
        <v>47187061.697265603</v>
      </c>
      <c r="CQ2059" s="99">
        <v>0</v>
      </c>
      <c r="CR2059" s="99">
        <v>0</v>
      </c>
      <c r="CS2059" s="99">
        <v>0</v>
      </c>
      <c r="CT2059" s="99">
        <v>0</v>
      </c>
      <c r="CU2059" s="98">
        <v>118816.554931616</v>
      </c>
      <c r="CV2059" s="98">
        <v>70160.254222150994</v>
      </c>
      <c r="CW2059" s="98">
        <v>35828846.021728531</v>
      </c>
      <c r="CX2059" s="98">
        <v>303565523.69873011</v>
      </c>
    </row>
    <row r="2060" spans="1:102" x14ac:dyDescent="0.2">
      <c r="A2060" s="98" t="s">
        <v>186</v>
      </c>
      <c r="B2060" s="100">
        <v>38961</v>
      </c>
      <c r="C2060" s="99">
        <v>247198.05742645299</v>
      </c>
      <c r="D2060" s="99">
        <v>27.331409999867901</v>
      </c>
      <c r="E2060" s="99">
        <v>81891.378323555007</v>
      </c>
      <c r="F2060" s="99">
        <v>38382.597968101501</v>
      </c>
      <c r="G2060" s="99">
        <v>20156.4974915981</v>
      </c>
      <c r="H2060" s="99">
        <v>12847.1354761124</v>
      </c>
      <c r="I2060" s="99">
        <v>0</v>
      </c>
      <c r="J2060" s="99">
        <v>57330.079728126497</v>
      </c>
      <c r="K2060" s="99">
        <v>18497.413848877</v>
      </c>
      <c r="L2060" s="99">
        <v>143462.303516388</v>
      </c>
      <c r="M2060" s="99">
        <v>85315.223159789995</v>
      </c>
      <c r="N2060" s="99">
        <v>16514.990016698801</v>
      </c>
      <c r="O2060" s="99">
        <v>86930.555759429903</v>
      </c>
      <c r="P2060" s="99">
        <v>0</v>
      </c>
      <c r="Q2060" s="99">
        <v>14345.0444899797</v>
      </c>
      <c r="R2060" s="99">
        <v>14220.1647250652</v>
      </c>
      <c r="S2060" s="99">
        <v>0</v>
      </c>
      <c r="T2060" s="99">
        <v>19906.7086188793</v>
      </c>
      <c r="U2060" s="99">
        <v>75891.587343215899</v>
      </c>
      <c r="V2060" s="99">
        <v>17282071.941650402</v>
      </c>
      <c r="W2060" s="99">
        <v>3561.49734035134</v>
      </c>
      <c r="X2060" s="99">
        <v>9833520.3325195294</v>
      </c>
      <c r="Y2060" s="99">
        <v>2948583.4052124</v>
      </c>
      <c r="Z2060" s="99">
        <v>6089584.6965332003</v>
      </c>
      <c r="AA2060" s="99">
        <v>3102912.4604797401</v>
      </c>
      <c r="AB2060" s="99">
        <v>0</v>
      </c>
      <c r="AC2060" s="99">
        <v>23954219.825195301</v>
      </c>
      <c r="AD2060" s="99">
        <v>5734341.4860229502</v>
      </c>
      <c r="AE2060" s="99">
        <v>8170168.6401367197</v>
      </c>
      <c r="AF2060" s="99">
        <v>6581660.3139038105</v>
      </c>
      <c r="AG2060" s="99">
        <v>3492125.60797119</v>
      </c>
      <c r="AH2060" s="99">
        <v>5772262.1293945303</v>
      </c>
      <c r="AI2060" s="99">
        <v>0</v>
      </c>
      <c r="AJ2060" s="99">
        <v>3098645.06604004</v>
      </c>
      <c r="AK2060" s="99">
        <v>3641443.1539001502</v>
      </c>
      <c r="AL2060" s="99">
        <v>0</v>
      </c>
      <c r="AM2060" s="99">
        <v>5462303.7286987295</v>
      </c>
      <c r="AN2060" s="99">
        <v>30610016.747802701</v>
      </c>
      <c r="AO2060" s="99">
        <v>158195972.11718801</v>
      </c>
      <c r="AP2060" s="99">
        <v>27807.792534828201</v>
      </c>
      <c r="AQ2060" s="99">
        <v>86462251.097656295</v>
      </c>
      <c r="AR2060" s="99">
        <v>26669240.106689502</v>
      </c>
      <c r="AS2060" s="99">
        <v>42527759.0546875</v>
      </c>
      <c r="AT2060" s="99">
        <v>22326727.308593798</v>
      </c>
      <c r="AU2060" s="99">
        <v>0</v>
      </c>
      <c r="AV2060" s="99">
        <v>71810480.693359405</v>
      </c>
      <c r="AW2060" s="99">
        <v>14680097.8284912</v>
      </c>
      <c r="AX2060" s="99">
        <v>77292338.400390595</v>
      </c>
      <c r="AY2060" s="99">
        <v>61816067.524902299</v>
      </c>
      <c r="AZ2060" s="99">
        <v>28042708.449462902</v>
      </c>
      <c r="BA2060" s="99">
        <v>51036680.990234397</v>
      </c>
      <c r="BB2060" s="99">
        <v>0</v>
      </c>
      <c r="BC2060" s="99">
        <v>26251830.832763702</v>
      </c>
      <c r="BD2060" s="99">
        <v>25298385.279052701</v>
      </c>
      <c r="BE2060" s="99">
        <v>0</v>
      </c>
      <c r="BF2060" s="99">
        <v>39567637.690917999</v>
      </c>
      <c r="BG2060" s="99">
        <v>86928317.161132798</v>
      </c>
      <c r="BH2060" s="99">
        <v>28184364.197509799</v>
      </c>
      <c r="BI2060" s="99">
        <v>3353.6929154396098</v>
      </c>
      <c r="BJ2060" s="99">
        <v>17583795.119628899</v>
      </c>
      <c r="BK2060" s="99">
        <v>7449140.55114746</v>
      </c>
      <c r="BL2060" s="99">
        <v>0</v>
      </c>
      <c r="BM2060" s="99">
        <v>937267.29592895496</v>
      </c>
      <c r="BN2060" s="99">
        <v>0</v>
      </c>
      <c r="BO2060" s="99">
        <v>0</v>
      </c>
      <c r="BP2060" s="99">
        <v>0</v>
      </c>
      <c r="BQ2060" s="99">
        <v>0</v>
      </c>
      <c r="BR2060" s="99">
        <v>16196132.619751001</v>
      </c>
      <c r="BS2060" s="99">
        <v>10334709.072387701</v>
      </c>
      <c r="BT2060" s="99">
        <v>9934734.3479003906</v>
      </c>
      <c r="BU2060" s="99">
        <v>0</v>
      </c>
      <c r="BV2060" s="99">
        <v>9683845.3714599591</v>
      </c>
      <c r="BW2060" s="99">
        <v>2879615.46234131</v>
      </c>
      <c r="BX2060" s="99">
        <v>0</v>
      </c>
      <c r="BY2060" s="99">
        <v>0</v>
      </c>
      <c r="BZ2060" s="99">
        <v>0</v>
      </c>
      <c r="CA2060" s="99">
        <v>328251.37772369402</v>
      </c>
      <c r="CB2060" s="99">
        <v>27191246.596191399</v>
      </c>
      <c r="CC2060" s="99">
        <v>245009911.90820301</v>
      </c>
      <c r="CD2060" s="99">
        <v>46029327.941894501</v>
      </c>
      <c r="CE2060" s="99">
        <v>33025.033121585802</v>
      </c>
      <c r="CF2060" s="99">
        <v>9126155.4964599591</v>
      </c>
      <c r="CG2060" s="99">
        <v>65110819.423339799</v>
      </c>
      <c r="CH2060" s="99">
        <v>0</v>
      </c>
      <c r="CI2060" s="99">
        <v>361236.20076370199</v>
      </c>
      <c r="CJ2060" s="99">
        <v>36353274.995117202</v>
      </c>
      <c r="CK2060" s="99">
        <v>310022081.28906298</v>
      </c>
      <c r="CL2060" s="99">
        <v>48883904.893066399</v>
      </c>
      <c r="CM2060" s="166">
        <v>435820.87745284999</v>
      </c>
      <c r="CN2060" s="166">
        <v>67324895.457031295</v>
      </c>
      <c r="CO2060" s="166">
        <v>397085783.81640601</v>
      </c>
      <c r="CP2060" s="99">
        <v>48883904.893066399</v>
      </c>
      <c r="CQ2060" s="99">
        <v>0</v>
      </c>
      <c r="CR2060" s="99">
        <v>0</v>
      </c>
      <c r="CS2060" s="99">
        <v>0</v>
      </c>
      <c r="CT2060" s="99">
        <v>0</v>
      </c>
      <c r="CU2060" s="98">
        <v>114613.423103168</v>
      </c>
      <c r="CV2060" s="98">
        <v>77836.061200006996</v>
      </c>
      <c r="CW2060" s="98">
        <v>36317402.09265136</v>
      </c>
      <c r="CX2060" s="98">
        <v>310120731.33154279</v>
      </c>
    </row>
    <row r="2061" spans="1:102" x14ac:dyDescent="0.2">
      <c r="A2061" s="98" t="s">
        <v>186</v>
      </c>
      <c r="B2061" s="100">
        <v>39052</v>
      </c>
      <c r="C2061" s="99">
        <v>254637.25856208801</v>
      </c>
      <c r="D2061" s="99">
        <v>29.331975341774498</v>
      </c>
      <c r="E2061" s="99">
        <v>82263.979391097993</v>
      </c>
      <c r="F2061" s="99">
        <v>41597.918767929099</v>
      </c>
      <c r="G2061" s="99">
        <v>22292.6498081684</v>
      </c>
      <c r="H2061" s="99">
        <v>11230.977848172201</v>
      </c>
      <c r="I2061" s="99">
        <v>0</v>
      </c>
      <c r="J2061" s="99">
        <v>67363.860287666306</v>
      </c>
      <c r="K2061" s="99">
        <v>10908.5981572866</v>
      </c>
      <c r="L2061" s="99">
        <v>147604.70171546901</v>
      </c>
      <c r="M2061" s="99">
        <v>86848.942504882798</v>
      </c>
      <c r="N2061" s="99">
        <v>16747.870932579001</v>
      </c>
      <c r="O2061" s="99">
        <v>92210.857787132307</v>
      </c>
      <c r="P2061" s="99">
        <v>0</v>
      </c>
      <c r="Q2061" s="99">
        <v>14361.155387520799</v>
      </c>
      <c r="R2061" s="99">
        <v>16190.544534087199</v>
      </c>
      <c r="S2061" s="99">
        <v>0</v>
      </c>
      <c r="T2061" s="99">
        <v>18300.140612602201</v>
      </c>
      <c r="U2061" s="99">
        <v>78269.219567298904</v>
      </c>
      <c r="V2061" s="99">
        <v>17943327.4921875</v>
      </c>
      <c r="W2061" s="99">
        <v>3024.4700235426399</v>
      </c>
      <c r="X2061" s="99">
        <v>9744532.6308593806</v>
      </c>
      <c r="Y2061" s="99">
        <v>3054980.1330566402</v>
      </c>
      <c r="Z2061" s="99">
        <v>6538472.0942382803</v>
      </c>
      <c r="AA2061" s="99">
        <v>2645997.1593627902</v>
      </c>
      <c r="AB2061" s="99">
        <v>0</v>
      </c>
      <c r="AC2061" s="99">
        <v>28705604.1008301</v>
      </c>
      <c r="AD2061" s="99">
        <v>2723412.1150817899</v>
      </c>
      <c r="AE2061" s="99">
        <v>8314070.0968627902</v>
      </c>
      <c r="AF2061" s="99">
        <v>6587289.6697998</v>
      </c>
      <c r="AG2061" s="99">
        <v>3524839.4831543001</v>
      </c>
      <c r="AH2061" s="99">
        <v>6077375.2109985398</v>
      </c>
      <c r="AI2061" s="99">
        <v>0</v>
      </c>
      <c r="AJ2061" s="99">
        <v>3078150.3757629399</v>
      </c>
      <c r="AK2061" s="99">
        <v>4326482.0693359403</v>
      </c>
      <c r="AL2061" s="99">
        <v>0</v>
      </c>
      <c r="AM2061" s="99">
        <v>4961896.578125</v>
      </c>
      <c r="AN2061" s="99">
        <v>31665061.7194824</v>
      </c>
      <c r="AO2061" s="99">
        <v>165504934.35742199</v>
      </c>
      <c r="AP2061" s="99">
        <v>24123.402001380899</v>
      </c>
      <c r="AQ2061" s="99">
        <v>85808499.410156295</v>
      </c>
      <c r="AR2061" s="99">
        <v>27194025.494384799</v>
      </c>
      <c r="AS2061" s="99">
        <v>47253749.267089799</v>
      </c>
      <c r="AT2061" s="99">
        <v>19270238.604247998</v>
      </c>
      <c r="AU2061" s="99">
        <v>0</v>
      </c>
      <c r="AV2061" s="99">
        <v>80104293.048828095</v>
      </c>
      <c r="AW2061" s="99">
        <v>6995978.1945190402</v>
      </c>
      <c r="AX2061" s="99">
        <v>79235794.079101607</v>
      </c>
      <c r="AY2061" s="99">
        <v>62721397.510742202</v>
      </c>
      <c r="AZ2061" s="99">
        <v>28540571.369628899</v>
      </c>
      <c r="BA2061" s="99">
        <v>54195920.1572266</v>
      </c>
      <c r="BB2061" s="99">
        <v>0</v>
      </c>
      <c r="BC2061" s="99">
        <v>26205513.8193359</v>
      </c>
      <c r="BD2061" s="99">
        <v>30311040.256347701</v>
      </c>
      <c r="BE2061" s="99">
        <v>0</v>
      </c>
      <c r="BF2061" s="99">
        <v>36372537.297363304</v>
      </c>
      <c r="BG2061" s="99">
        <v>89596346.396484405</v>
      </c>
      <c r="BH2061" s="99">
        <v>29965054.1713867</v>
      </c>
      <c r="BI2061" s="99">
        <v>3401.0592906176998</v>
      </c>
      <c r="BJ2061" s="99">
        <v>17313716.291503899</v>
      </c>
      <c r="BK2061" s="99">
        <v>7597616.6441040002</v>
      </c>
      <c r="BL2061" s="99">
        <v>0</v>
      </c>
      <c r="BM2061" s="99">
        <v>858478.80383300805</v>
      </c>
      <c r="BN2061" s="99">
        <v>0</v>
      </c>
      <c r="BO2061" s="99">
        <v>0</v>
      </c>
      <c r="BP2061" s="99">
        <v>0</v>
      </c>
      <c r="BQ2061" s="99">
        <v>0</v>
      </c>
      <c r="BR2061" s="99">
        <v>16512194.622924799</v>
      </c>
      <c r="BS2061" s="99">
        <v>10544431.771972699</v>
      </c>
      <c r="BT2061" s="99">
        <v>10552204.6685791</v>
      </c>
      <c r="BU2061" s="99">
        <v>0</v>
      </c>
      <c r="BV2061" s="99">
        <v>9706685.2171630897</v>
      </c>
      <c r="BW2061" s="99">
        <v>3445819.3550109901</v>
      </c>
      <c r="BX2061" s="99">
        <v>0</v>
      </c>
      <c r="BY2061" s="99">
        <v>0</v>
      </c>
      <c r="BZ2061" s="99">
        <v>0</v>
      </c>
      <c r="CA2061" s="99">
        <v>337270.20361328102</v>
      </c>
      <c r="CB2061" s="99">
        <v>27700535.193359401</v>
      </c>
      <c r="CC2061" s="99">
        <v>251627342.75390601</v>
      </c>
      <c r="CD2061" s="99">
        <v>47322308.760253899</v>
      </c>
      <c r="CE2061" s="99">
        <v>33574.497428417199</v>
      </c>
      <c r="CF2061" s="99">
        <v>9279023.3885497991</v>
      </c>
      <c r="CG2061" s="99">
        <v>66563096.780761696</v>
      </c>
      <c r="CH2061" s="99">
        <v>0</v>
      </c>
      <c r="CI2061" s="99">
        <v>370947.683982849</v>
      </c>
      <c r="CJ2061" s="99">
        <v>36961819.1962891</v>
      </c>
      <c r="CK2061" s="99">
        <v>318260093.13281298</v>
      </c>
      <c r="CL2061" s="99">
        <v>50816153.2958984</v>
      </c>
      <c r="CM2061" s="166">
        <v>448276.96871566802</v>
      </c>
      <c r="CN2061" s="166">
        <v>68483471.631835893</v>
      </c>
      <c r="CO2061" s="166">
        <v>407633081.71875</v>
      </c>
      <c r="CP2061" s="99">
        <v>50816153.2958984</v>
      </c>
      <c r="CQ2061" s="99">
        <v>0</v>
      </c>
      <c r="CR2061" s="99">
        <v>0</v>
      </c>
      <c r="CS2061" s="99">
        <v>0</v>
      </c>
      <c r="CT2061" s="99">
        <v>0</v>
      </c>
      <c r="CU2061" s="98">
        <v>105149.17204866601</v>
      </c>
      <c r="CV2061" s="98">
        <v>86988.934273941006</v>
      </c>
      <c r="CW2061" s="98">
        <v>36979558.581909202</v>
      </c>
      <c r="CX2061" s="98">
        <v>318190439.53466773</v>
      </c>
    </row>
    <row r="2062" spans="1:102" x14ac:dyDescent="0.2">
      <c r="A2062" s="98" t="s">
        <v>186</v>
      </c>
      <c r="B2062" s="100">
        <v>39142</v>
      </c>
      <c r="C2062" s="99">
        <v>267698.295394897</v>
      </c>
      <c r="D2062" s="99">
        <v>25.194200675934599</v>
      </c>
      <c r="E2062" s="99">
        <v>77579.3488502502</v>
      </c>
      <c r="F2062" s="99">
        <v>42293.964775085398</v>
      </c>
      <c r="G2062" s="99">
        <v>24226.8598527908</v>
      </c>
      <c r="H2062" s="99">
        <v>9776.0119842290896</v>
      </c>
      <c r="I2062" s="99">
        <v>0</v>
      </c>
      <c r="J2062" s="99">
        <v>69949.842779159502</v>
      </c>
      <c r="K2062" s="99">
        <v>8862.8460006713904</v>
      </c>
      <c r="L2062" s="99">
        <v>147428.54033279399</v>
      </c>
      <c r="M2062" s="99">
        <v>88743.594341278105</v>
      </c>
      <c r="N2062" s="99">
        <v>16998.8395395279</v>
      </c>
      <c r="O2062" s="99">
        <v>96141.495804786697</v>
      </c>
      <c r="P2062" s="99">
        <v>0</v>
      </c>
      <c r="Q2062" s="99">
        <v>14298.3599040508</v>
      </c>
      <c r="R2062" s="99">
        <v>17737.202183484998</v>
      </c>
      <c r="S2062" s="99">
        <v>0</v>
      </c>
      <c r="T2062" s="99">
        <v>17167.411694526701</v>
      </c>
      <c r="U2062" s="99">
        <v>79146.594614028902</v>
      </c>
      <c r="V2062" s="99">
        <v>18818982.989746101</v>
      </c>
      <c r="W2062" s="99">
        <v>2659.6840529441802</v>
      </c>
      <c r="X2062" s="99">
        <v>9158303.3131103497</v>
      </c>
      <c r="Y2062" s="99">
        <v>3078115.4738464402</v>
      </c>
      <c r="Z2062" s="99">
        <v>7061369.0428466797</v>
      </c>
      <c r="AA2062" s="99">
        <v>2253685.9074096698</v>
      </c>
      <c r="AB2062" s="99">
        <v>0</v>
      </c>
      <c r="AC2062" s="99">
        <v>30056504.675292999</v>
      </c>
      <c r="AD2062" s="99">
        <v>2141168.0333252</v>
      </c>
      <c r="AE2062" s="99">
        <v>8259200.9788818397</v>
      </c>
      <c r="AF2062" s="99">
        <v>6764630.8704834003</v>
      </c>
      <c r="AG2062" s="99">
        <v>3563214.67297363</v>
      </c>
      <c r="AH2062" s="99">
        <v>6432988.0914917002</v>
      </c>
      <c r="AI2062" s="99">
        <v>0</v>
      </c>
      <c r="AJ2062" s="99">
        <v>3085071.5531310998</v>
      </c>
      <c r="AK2062" s="99">
        <v>4733564.1165771503</v>
      </c>
      <c r="AL2062" s="99">
        <v>0</v>
      </c>
      <c r="AM2062" s="99">
        <v>4620124.6585693397</v>
      </c>
      <c r="AN2062" s="99">
        <v>31739826.6711426</v>
      </c>
      <c r="AO2062" s="99">
        <v>174802224.41601601</v>
      </c>
      <c r="AP2062" s="99">
        <v>20322.810599327098</v>
      </c>
      <c r="AQ2062" s="99">
        <v>80920676.959960893</v>
      </c>
      <c r="AR2062" s="99">
        <v>27735653.463867199</v>
      </c>
      <c r="AS2062" s="99">
        <v>51169467.888183601</v>
      </c>
      <c r="AT2062" s="99">
        <v>16515943.1479492</v>
      </c>
      <c r="AU2062" s="99">
        <v>0</v>
      </c>
      <c r="AV2062" s="99">
        <v>86507588.291015595</v>
      </c>
      <c r="AW2062" s="99">
        <v>5550452.5374755897</v>
      </c>
      <c r="AX2062" s="99">
        <v>79373769.619140595</v>
      </c>
      <c r="AY2062" s="99">
        <v>64660985.854003899</v>
      </c>
      <c r="AZ2062" s="99">
        <v>29063704.482177701</v>
      </c>
      <c r="BA2062" s="99">
        <v>57875906.884277299</v>
      </c>
      <c r="BB2062" s="99">
        <v>0</v>
      </c>
      <c r="BC2062" s="99">
        <v>26274603.951660201</v>
      </c>
      <c r="BD2062" s="99">
        <v>33411263.730224598</v>
      </c>
      <c r="BE2062" s="99">
        <v>0</v>
      </c>
      <c r="BF2062" s="99">
        <v>34144837.566894501</v>
      </c>
      <c r="BG2062" s="99">
        <v>91604413.4609375</v>
      </c>
      <c r="BH2062" s="99">
        <v>32156704.5158691</v>
      </c>
      <c r="BI2062" s="99">
        <v>3041.21340456605</v>
      </c>
      <c r="BJ2062" s="99">
        <v>16696610.5158691</v>
      </c>
      <c r="BK2062" s="99">
        <v>7701732.89416504</v>
      </c>
      <c r="BL2062" s="99">
        <v>0</v>
      </c>
      <c r="BM2062" s="99">
        <v>836900.40510559105</v>
      </c>
      <c r="BN2062" s="99">
        <v>0</v>
      </c>
      <c r="BO2062" s="99">
        <v>0</v>
      </c>
      <c r="BP2062" s="99">
        <v>0</v>
      </c>
      <c r="BQ2062" s="99">
        <v>0</v>
      </c>
      <c r="BR2062" s="99">
        <v>17080426.777587902</v>
      </c>
      <c r="BS2062" s="99">
        <v>10705042.324585</v>
      </c>
      <c r="BT2062" s="99">
        <v>11247129.5028076</v>
      </c>
      <c r="BU2062" s="99">
        <v>0</v>
      </c>
      <c r="BV2062" s="99">
        <v>9737102.57275391</v>
      </c>
      <c r="BW2062" s="99">
        <v>3793710.6103210398</v>
      </c>
      <c r="BX2062" s="99">
        <v>0</v>
      </c>
      <c r="BY2062" s="99">
        <v>0</v>
      </c>
      <c r="BZ2062" s="99">
        <v>0</v>
      </c>
      <c r="CA2062" s="99">
        <v>344716.03341674799</v>
      </c>
      <c r="CB2062" s="99">
        <v>28042514.745361298</v>
      </c>
      <c r="CC2062" s="99">
        <v>257294808.62890601</v>
      </c>
      <c r="CD2062" s="99">
        <v>48875013.904296897</v>
      </c>
      <c r="CE2062" s="99">
        <v>34041.831560134902</v>
      </c>
      <c r="CF2062" s="99">
        <v>9395422.8950195294</v>
      </c>
      <c r="CG2062" s="99">
        <v>67928936.260742202</v>
      </c>
      <c r="CH2062" s="99">
        <v>0</v>
      </c>
      <c r="CI2062" s="99">
        <v>378789.67361068702</v>
      </c>
      <c r="CJ2062" s="99">
        <v>37490428.512207001</v>
      </c>
      <c r="CK2062" s="99">
        <v>325098316.74609399</v>
      </c>
      <c r="CL2062" s="99">
        <v>52691414.21875</v>
      </c>
      <c r="CM2062" s="166">
        <v>457008.08800888102</v>
      </c>
      <c r="CN2062" s="166">
        <v>69342208.374023393</v>
      </c>
      <c r="CO2062" s="166">
        <v>416899633.45703101</v>
      </c>
      <c r="CP2062" s="99">
        <v>52691414.21875</v>
      </c>
      <c r="CQ2062" s="99">
        <v>0</v>
      </c>
      <c r="CR2062" s="99">
        <v>0</v>
      </c>
      <c r="CS2062" s="99">
        <v>0</v>
      </c>
      <c r="CT2062" s="99">
        <v>0</v>
      </c>
      <c r="CU2062" s="98">
        <v>95939.952198277999</v>
      </c>
      <c r="CV2062" s="98">
        <v>93232.370857821996</v>
      </c>
      <c r="CW2062" s="98">
        <v>37437937.64038083</v>
      </c>
      <c r="CX2062" s="98">
        <v>325223744.8896482</v>
      </c>
    </row>
    <row r="2063" spans="1:102" x14ac:dyDescent="0.2">
      <c r="A2063" s="98" t="s">
        <v>186</v>
      </c>
      <c r="B2063" s="100">
        <v>39234</v>
      </c>
      <c r="C2063" s="99">
        <v>273968.622867584</v>
      </c>
      <c r="D2063" s="99">
        <v>25.4674321499188</v>
      </c>
      <c r="E2063" s="99">
        <v>75401.126593589797</v>
      </c>
      <c r="F2063" s="99">
        <v>42666.639622688301</v>
      </c>
      <c r="G2063" s="99">
        <v>25974.775994062398</v>
      </c>
      <c r="H2063" s="99">
        <v>8762.2908769845999</v>
      </c>
      <c r="I2063" s="99">
        <v>0</v>
      </c>
      <c r="J2063" s="99">
        <v>73250.854924201994</v>
      </c>
      <c r="K2063" s="99">
        <v>7156.3176867365801</v>
      </c>
      <c r="L2063" s="99">
        <v>147987.78506279</v>
      </c>
      <c r="M2063" s="99">
        <v>89037.346833229094</v>
      </c>
      <c r="N2063" s="99">
        <v>17083.112874746301</v>
      </c>
      <c r="O2063" s="99">
        <v>98387.515648841902</v>
      </c>
      <c r="P2063" s="99">
        <v>0</v>
      </c>
      <c r="Q2063" s="99">
        <v>14339.2954851389</v>
      </c>
      <c r="R2063" s="99">
        <v>19028.778040170699</v>
      </c>
      <c r="S2063" s="99">
        <v>0</v>
      </c>
      <c r="T2063" s="99">
        <v>16628.728102207198</v>
      </c>
      <c r="U2063" s="99">
        <v>79793.106127738996</v>
      </c>
      <c r="V2063" s="99">
        <v>19526374.582031298</v>
      </c>
      <c r="W2063" s="99">
        <v>3853.55017733574</v>
      </c>
      <c r="X2063" s="99">
        <v>8885278.3719482403</v>
      </c>
      <c r="Y2063" s="99">
        <v>3070080.5583190899</v>
      </c>
      <c r="Z2063" s="99">
        <v>7599548.6412963904</v>
      </c>
      <c r="AA2063" s="99">
        <v>2009886.66265869</v>
      </c>
      <c r="AB2063" s="99">
        <v>0</v>
      </c>
      <c r="AC2063" s="99">
        <v>30922092.8125</v>
      </c>
      <c r="AD2063" s="99">
        <v>1624836.58747864</v>
      </c>
      <c r="AE2063" s="99">
        <v>8208748.2882690402</v>
      </c>
      <c r="AF2063" s="99">
        <v>6790473.8587036096</v>
      </c>
      <c r="AG2063" s="99">
        <v>3599551.2847595201</v>
      </c>
      <c r="AH2063" s="99">
        <v>6591074.0371704102</v>
      </c>
      <c r="AI2063" s="99">
        <v>0</v>
      </c>
      <c r="AJ2063" s="99">
        <v>3087670.66864014</v>
      </c>
      <c r="AK2063" s="99">
        <v>5086402.0146484403</v>
      </c>
      <c r="AL2063" s="99">
        <v>0</v>
      </c>
      <c r="AM2063" s="99">
        <v>4424315.6365356399</v>
      </c>
      <c r="AN2063" s="99">
        <v>32043641.787841801</v>
      </c>
      <c r="AO2063" s="99">
        <v>182461904.80664101</v>
      </c>
      <c r="AP2063" s="99">
        <v>29970.501260995901</v>
      </c>
      <c r="AQ2063" s="99">
        <v>79279106.089843795</v>
      </c>
      <c r="AR2063" s="99">
        <v>27884765.9226074</v>
      </c>
      <c r="AS2063" s="99">
        <v>54736710.058593802</v>
      </c>
      <c r="AT2063" s="99">
        <v>14850201.9572754</v>
      </c>
      <c r="AU2063" s="99">
        <v>0</v>
      </c>
      <c r="AV2063" s="99">
        <v>91597824.331054702</v>
      </c>
      <c r="AW2063" s="99">
        <v>4248493.0941772498</v>
      </c>
      <c r="AX2063" s="99">
        <v>79898099.567382798</v>
      </c>
      <c r="AY2063" s="99">
        <v>65600836.251953103</v>
      </c>
      <c r="AZ2063" s="99">
        <v>29583289.7106934</v>
      </c>
      <c r="BA2063" s="99">
        <v>59607870.013183601</v>
      </c>
      <c r="BB2063" s="99">
        <v>0</v>
      </c>
      <c r="BC2063" s="99">
        <v>26560858.673828099</v>
      </c>
      <c r="BD2063" s="99">
        <v>36157736.679199196</v>
      </c>
      <c r="BE2063" s="99">
        <v>0</v>
      </c>
      <c r="BF2063" s="99">
        <v>33080147.533203099</v>
      </c>
      <c r="BG2063" s="99">
        <v>93862832.861328095</v>
      </c>
      <c r="BH2063" s="99">
        <v>33446651.955078099</v>
      </c>
      <c r="BI2063" s="99">
        <v>4129.7014049887703</v>
      </c>
      <c r="BJ2063" s="99">
        <v>16349783.8792725</v>
      </c>
      <c r="BK2063" s="99">
        <v>7808872.30358887</v>
      </c>
      <c r="BL2063" s="99">
        <v>0</v>
      </c>
      <c r="BM2063" s="99">
        <v>816500.07923889195</v>
      </c>
      <c r="BN2063" s="99">
        <v>0</v>
      </c>
      <c r="BO2063" s="99">
        <v>0</v>
      </c>
      <c r="BP2063" s="99">
        <v>0</v>
      </c>
      <c r="BQ2063" s="99">
        <v>0</v>
      </c>
      <c r="BR2063" s="99">
        <v>17317636.1474609</v>
      </c>
      <c r="BS2063" s="99">
        <v>10922482.072265601</v>
      </c>
      <c r="BT2063" s="99">
        <v>11595293.9931641</v>
      </c>
      <c r="BU2063" s="99">
        <v>0</v>
      </c>
      <c r="BV2063" s="99">
        <v>9849478.62817383</v>
      </c>
      <c r="BW2063" s="99">
        <v>4119687.3276977502</v>
      </c>
      <c r="BX2063" s="99">
        <v>0</v>
      </c>
      <c r="BY2063" s="99">
        <v>0</v>
      </c>
      <c r="BZ2063" s="99">
        <v>0</v>
      </c>
      <c r="CA2063" s="99">
        <v>349622.01345443702</v>
      </c>
      <c r="CB2063" s="99">
        <v>28512840.676269501</v>
      </c>
      <c r="CC2063" s="99">
        <v>262477610.9375</v>
      </c>
      <c r="CD2063" s="99">
        <v>49714832.842285201</v>
      </c>
      <c r="CE2063" s="99">
        <v>34555.509293079398</v>
      </c>
      <c r="CF2063" s="99">
        <v>9516731.6403808594</v>
      </c>
      <c r="CG2063" s="99">
        <v>69296498.425781295</v>
      </c>
      <c r="CH2063" s="99">
        <v>0</v>
      </c>
      <c r="CI2063" s="99">
        <v>384091.97388839698</v>
      </c>
      <c r="CJ2063" s="99">
        <v>38071774.337402299</v>
      </c>
      <c r="CK2063" s="99">
        <v>331815088.63281298</v>
      </c>
      <c r="CL2063" s="99">
        <v>53780024.9599609</v>
      </c>
      <c r="CM2063" s="166">
        <v>463248.01095199602</v>
      </c>
      <c r="CN2063" s="166">
        <v>70163362.286132798</v>
      </c>
      <c r="CO2063" s="166">
        <v>426553905.78125</v>
      </c>
      <c r="CP2063" s="99">
        <v>53780024.9599609</v>
      </c>
      <c r="CQ2063" s="99">
        <v>0</v>
      </c>
      <c r="CR2063" s="99">
        <v>0</v>
      </c>
      <c r="CS2063" s="99">
        <v>0</v>
      </c>
      <c r="CT2063" s="99">
        <v>0</v>
      </c>
      <c r="CU2063" s="98">
        <v>90816.09564421</v>
      </c>
      <c r="CV2063" s="98">
        <v>98617.323623973003</v>
      </c>
      <c r="CW2063" s="98">
        <v>38029572.316650361</v>
      </c>
      <c r="CX2063" s="98">
        <v>331774109.36328131</v>
      </c>
    </row>
    <row r="2064" spans="1:102" x14ac:dyDescent="0.2">
      <c r="A2064" s="98" t="s">
        <v>186</v>
      </c>
      <c r="B2064" s="100">
        <v>39326</v>
      </c>
      <c r="C2064" s="99">
        <v>280101.07175064099</v>
      </c>
      <c r="D2064" s="99">
        <v>20.816851667826999</v>
      </c>
      <c r="E2064" s="99">
        <v>73921.067966461196</v>
      </c>
      <c r="F2064" s="99">
        <v>44402.705188274398</v>
      </c>
      <c r="G2064" s="99">
        <v>27538.301160335501</v>
      </c>
      <c r="H2064" s="99">
        <v>7610.9004880785897</v>
      </c>
      <c r="I2064" s="99">
        <v>0</v>
      </c>
      <c r="J2064" s="99">
        <v>74884.977327346802</v>
      </c>
      <c r="K2064" s="99">
        <v>6051.1008694767997</v>
      </c>
      <c r="L2064" s="99">
        <v>147177.92831611601</v>
      </c>
      <c r="M2064" s="99">
        <v>90252.131249427795</v>
      </c>
      <c r="N2064" s="99">
        <v>17391.225119590799</v>
      </c>
      <c r="O2064" s="99">
        <v>100370.40514182999</v>
      </c>
      <c r="P2064" s="99">
        <v>0</v>
      </c>
      <c r="Q2064" s="99">
        <v>14255.1080876589</v>
      </c>
      <c r="R2064" s="99">
        <v>20238.816087007501</v>
      </c>
      <c r="S2064" s="99">
        <v>0</v>
      </c>
      <c r="T2064" s="99">
        <v>16011.2032933235</v>
      </c>
      <c r="U2064" s="99">
        <v>81109.103010177598</v>
      </c>
      <c r="V2064" s="99">
        <v>20020759.776611298</v>
      </c>
      <c r="W2064" s="99">
        <v>2696.2076856494</v>
      </c>
      <c r="X2064" s="99">
        <v>8700965.7689209003</v>
      </c>
      <c r="Y2064" s="99">
        <v>3100069.4551696801</v>
      </c>
      <c r="Z2064" s="99">
        <v>8021441.1636352502</v>
      </c>
      <c r="AA2064" s="99">
        <v>1729663.1824340799</v>
      </c>
      <c r="AB2064" s="99">
        <v>0</v>
      </c>
      <c r="AC2064" s="99">
        <v>30428994.040771499</v>
      </c>
      <c r="AD2064" s="99">
        <v>1390185.2419280999</v>
      </c>
      <c r="AE2064" s="99">
        <v>8200466.1963501005</v>
      </c>
      <c r="AF2064" s="99">
        <v>6847023.0609130897</v>
      </c>
      <c r="AG2064" s="99">
        <v>3638106.8105163602</v>
      </c>
      <c r="AH2064" s="99">
        <v>6836904.18005371</v>
      </c>
      <c r="AI2064" s="99">
        <v>0</v>
      </c>
      <c r="AJ2064" s="99">
        <v>3073235.26745605</v>
      </c>
      <c r="AK2064" s="99">
        <v>5429971.3511352502</v>
      </c>
      <c r="AL2064" s="99">
        <v>0</v>
      </c>
      <c r="AM2064" s="99">
        <v>4254006.7190551804</v>
      </c>
      <c r="AN2064" s="99">
        <v>32514254.7116699</v>
      </c>
      <c r="AO2064" s="99">
        <v>189141933.50781301</v>
      </c>
      <c r="AP2064" s="99">
        <v>22129.150978088401</v>
      </c>
      <c r="AQ2064" s="99">
        <v>78339416.203125</v>
      </c>
      <c r="AR2064" s="99">
        <v>28272689.943359401</v>
      </c>
      <c r="AS2064" s="99">
        <v>58359609.4072266</v>
      </c>
      <c r="AT2064" s="99">
        <v>12894833.4068604</v>
      </c>
      <c r="AU2064" s="99">
        <v>0</v>
      </c>
      <c r="AV2064" s="99">
        <v>93111155.996093795</v>
      </c>
      <c r="AW2064" s="99">
        <v>3666422.6336059598</v>
      </c>
      <c r="AX2064" s="99">
        <v>80520246.990234405</v>
      </c>
      <c r="AY2064" s="99">
        <v>66654591.747558601</v>
      </c>
      <c r="AZ2064" s="99">
        <v>30212068.322997998</v>
      </c>
      <c r="BA2064" s="99">
        <v>62369220.395507798</v>
      </c>
      <c r="BB2064" s="99">
        <v>0</v>
      </c>
      <c r="BC2064" s="99">
        <v>26655120.6560059</v>
      </c>
      <c r="BD2064" s="99">
        <v>39008857.667968802</v>
      </c>
      <c r="BE2064" s="99">
        <v>0</v>
      </c>
      <c r="BF2064" s="99">
        <v>32177572.0854492</v>
      </c>
      <c r="BG2064" s="99">
        <v>97026125.333984405</v>
      </c>
      <c r="BH2064" s="99">
        <v>34544662.745117202</v>
      </c>
      <c r="BI2064" s="99">
        <v>3514.6205465793601</v>
      </c>
      <c r="BJ2064" s="99">
        <v>16027104.985473599</v>
      </c>
      <c r="BK2064" s="99">
        <v>7955338.3267822303</v>
      </c>
      <c r="BL2064" s="99">
        <v>0</v>
      </c>
      <c r="BM2064" s="99">
        <v>612346.46693420399</v>
      </c>
      <c r="BN2064" s="99">
        <v>0</v>
      </c>
      <c r="BO2064" s="99">
        <v>0</v>
      </c>
      <c r="BP2064" s="99">
        <v>0</v>
      </c>
      <c r="BQ2064" s="99">
        <v>0</v>
      </c>
      <c r="BR2064" s="99">
        <v>17562303.674316399</v>
      </c>
      <c r="BS2064" s="99">
        <v>11143056.896484399</v>
      </c>
      <c r="BT2064" s="99">
        <v>12130356.201171899</v>
      </c>
      <c r="BU2064" s="99">
        <v>0</v>
      </c>
      <c r="BV2064" s="99">
        <v>9898020.4954834003</v>
      </c>
      <c r="BW2064" s="99">
        <v>4419816.3239746103</v>
      </c>
      <c r="BX2064" s="99">
        <v>0</v>
      </c>
      <c r="BY2064" s="99">
        <v>0</v>
      </c>
      <c r="BZ2064" s="99">
        <v>0</v>
      </c>
      <c r="CA2064" s="99">
        <v>354279.40705490101</v>
      </c>
      <c r="CB2064" s="99">
        <v>28696744.458496101</v>
      </c>
      <c r="CC2064" s="99">
        <v>267654258.69531301</v>
      </c>
      <c r="CD2064" s="99">
        <v>50549526.220703103</v>
      </c>
      <c r="CE2064" s="99">
        <v>35096.6038103104</v>
      </c>
      <c r="CF2064" s="99">
        <v>9653457.24072266</v>
      </c>
      <c r="CG2064" s="99">
        <v>71027713.659179702</v>
      </c>
      <c r="CH2064" s="99">
        <v>0</v>
      </c>
      <c r="CI2064" s="99">
        <v>389368.15939712501</v>
      </c>
      <c r="CJ2064" s="99">
        <v>38304447.211425804</v>
      </c>
      <c r="CK2064" s="99">
        <v>338850358.16015601</v>
      </c>
      <c r="CL2064" s="99">
        <v>54990292.380859397</v>
      </c>
      <c r="CM2064" s="166">
        <v>468919.74074554403</v>
      </c>
      <c r="CN2064" s="166">
        <v>70934482.442382798</v>
      </c>
      <c r="CO2064" s="166">
        <v>435500917.140625</v>
      </c>
      <c r="CP2064" s="99">
        <v>54990292.380859397</v>
      </c>
      <c r="CQ2064" s="99">
        <v>0</v>
      </c>
      <c r="CR2064" s="99">
        <v>0</v>
      </c>
      <c r="CS2064" s="99">
        <v>0</v>
      </c>
      <c r="CT2064" s="99">
        <v>0</v>
      </c>
      <c r="CU2064" s="98">
        <v>87125.060757418003</v>
      </c>
      <c r="CV2064" s="98">
        <v>102597.162394342</v>
      </c>
      <c r="CW2064" s="98">
        <v>38350201.699218765</v>
      </c>
      <c r="CX2064" s="98">
        <v>338681972.35449272</v>
      </c>
    </row>
    <row r="2065" spans="1:102" x14ac:dyDescent="0.2">
      <c r="A2065" s="98" t="s">
        <v>186</v>
      </c>
      <c r="B2065" s="100">
        <v>39417</v>
      </c>
      <c r="C2065" s="99">
        <v>286544.71814727801</v>
      </c>
      <c r="D2065" s="99">
        <v>22.092193405842401</v>
      </c>
      <c r="E2065" s="99">
        <v>72185.293866157503</v>
      </c>
      <c r="F2065" s="99">
        <v>43159.828300476103</v>
      </c>
      <c r="G2065" s="99">
        <v>28854.4308507442</v>
      </c>
      <c r="H2065" s="99">
        <v>6238.6438970565796</v>
      </c>
      <c r="I2065" s="99">
        <v>0</v>
      </c>
      <c r="J2065" s="99">
        <v>76504.339526176496</v>
      </c>
      <c r="K2065" s="99">
        <v>5053.3215382099197</v>
      </c>
      <c r="L2065" s="99">
        <v>146605.973024368</v>
      </c>
      <c r="M2065" s="99">
        <v>91278.130652427702</v>
      </c>
      <c r="N2065" s="99">
        <v>17655.8756756783</v>
      </c>
      <c r="O2065" s="99">
        <v>104689.58684730501</v>
      </c>
      <c r="P2065" s="99">
        <v>0</v>
      </c>
      <c r="Q2065" s="99">
        <v>14323.4539301395</v>
      </c>
      <c r="R2065" s="99">
        <v>21353.093821525599</v>
      </c>
      <c r="S2065" s="99">
        <v>0</v>
      </c>
      <c r="T2065" s="99">
        <v>15076.125149846101</v>
      </c>
      <c r="U2065" s="99">
        <v>81731.972562789902</v>
      </c>
      <c r="V2065" s="99">
        <v>20513554.5007324</v>
      </c>
      <c r="W2065" s="99">
        <v>3023.7637009620698</v>
      </c>
      <c r="X2065" s="99">
        <v>8597840.2799072303</v>
      </c>
      <c r="Y2065" s="99">
        <v>3093512.3359069801</v>
      </c>
      <c r="Z2065" s="99">
        <v>8232662.6505127</v>
      </c>
      <c r="AA2065" s="99">
        <v>1404460.3840484601</v>
      </c>
      <c r="AB2065" s="99">
        <v>0</v>
      </c>
      <c r="AC2065" s="99">
        <v>31496956.7028809</v>
      </c>
      <c r="AD2065" s="99">
        <v>1046840.59076691</v>
      </c>
      <c r="AE2065" s="99">
        <v>8249428.546875</v>
      </c>
      <c r="AF2065" s="99">
        <v>6904951.8545532199</v>
      </c>
      <c r="AG2065" s="99">
        <v>3686553.0232543899</v>
      </c>
      <c r="AH2065" s="99">
        <v>7152521.1441040002</v>
      </c>
      <c r="AI2065" s="99">
        <v>0</v>
      </c>
      <c r="AJ2065" s="99">
        <v>3066895.0432434101</v>
      </c>
      <c r="AK2065" s="99">
        <v>5780072.3662719699</v>
      </c>
      <c r="AL2065" s="99">
        <v>0</v>
      </c>
      <c r="AM2065" s="99">
        <v>3983844.8796691899</v>
      </c>
      <c r="AN2065" s="99">
        <v>32751832.431640599</v>
      </c>
      <c r="AO2065" s="99">
        <v>195691332.83203101</v>
      </c>
      <c r="AP2065" s="99">
        <v>24947.734570264802</v>
      </c>
      <c r="AQ2065" s="99">
        <v>77495843.776367202</v>
      </c>
      <c r="AR2065" s="99">
        <v>27820760.7502441</v>
      </c>
      <c r="AS2065" s="99">
        <v>61790713.7109375</v>
      </c>
      <c r="AT2065" s="99">
        <v>10621674.014404301</v>
      </c>
      <c r="AU2065" s="99">
        <v>0</v>
      </c>
      <c r="AV2065" s="99">
        <v>93538853.432617202</v>
      </c>
      <c r="AW2065" s="99">
        <v>2797166.4683227502</v>
      </c>
      <c r="AX2065" s="99">
        <v>81523536.915039107</v>
      </c>
      <c r="AY2065" s="99">
        <v>68064531.827148393</v>
      </c>
      <c r="AZ2065" s="99">
        <v>30858312.8911133</v>
      </c>
      <c r="BA2065" s="99">
        <v>65866330.387207001</v>
      </c>
      <c r="BB2065" s="99">
        <v>0</v>
      </c>
      <c r="BC2065" s="99">
        <v>26757343.236816399</v>
      </c>
      <c r="BD2065" s="99">
        <v>42385206.7744141</v>
      </c>
      <c r="BE2065" s="99">
        <v>0</v>
      </c>
      <c r="BF2065" s="99">
        <v>30538399.154541001</v>
      </c>
      <c r="BG2065" s="99">
        <v>98333502.419921905</v>
      </c>
      <c r="BH2065" s="99">
        <v>36324641.419921897</v>
      </c>
      <c r="BI2065" s="99">
        <v>4189.8139631748199</v>
      </c>
      <c r="BJ2065" s="99">
        <v>15785520.4532471</v>
      </c>
      <c r="BK2065" s="99">
        <v>8030057.7991332998</v>
      </c>
      <c r="BL2065" s="99">
        <v>0</v>
      </c>
      <c r="BM2065" s="99">
        <v>521227.80659484898</v>
      </c>
      <c r="BN2065" s="99">
        <v>0</v>
      </c>
      <c r="BO2065" s="99">
        <v>0</v>
      </c>
      <c r="BP2065" s="99">
        <v>0</v>
      </c>
      <c r="BQ2065" s="99">
        <v>0</v>
      </c>
      <c r="BR2065" s="99">
        <v>17992113.902343798</v>
      </c>
      <c r="BS2065" s="99">
        <v>11357215.822753901</v>
      </c>
      <c r="BT2065" s="99">
        <v>12802766.9138184</v>
      </c>
      <c r="BU2065" s="99">
        <v>0</v>
      </c>
      <c r="BV2065" s="99">
        <v>9927743.6636962909</v>
      </c>
      <c r="BW2065" s="99">
        <v>5240360.3882446298</v>
      </c>
      <c r="BX2065" s="99">
        <v>0</v>
      </c>
      <c r="BY2065" s="99">
        <v>0</v>
      </c>
      <c r="BZ2065" s="99">
        <v>0</v>
      </c>
      <c r="CA2065" s="99">
        <v>358916.82826232899</v>
      </c>
      <c r="CB2065" s="99">
        <v>29092678.4365234</v>
      </c>
      <c r="CC2065" s="99">
        <v>273092666.51171899</v>
      </c>
      <c r="CD2065" s="99">
        <v>52128398.4443359</v>
      </c>
      <c r="CE2065" s="99">
        <v>35350.052052020998</v>
      </c>
      <c r="CF2065" s="99">
        <v>9776285.8432617206</v>
      </c>
      <c r="CG2065" s="99">
        <v>73001941.178710893</v>
      </c>
      <c r="CH2065" s="99">
        <v>0</v>
      </c>
      <c r="CI2065" s="99">
        <v>394331.02664565999</v>
      </c>
      <c r="CJ2065" s="99">
        <v>38872048.109863304</v>
      </c>
      <c r="CK2065" s="99">
        <v>346073465.47265601</v>
      </c>
      <c r="CL2065" s="99">
        <v>57438579.363769501</v>
      </c>
      <c r="CM2065" s="166">
        <v>475012.41379165603</v>
      </c>
      <c r="CN2065" s="166">
        <v>71497887.881835893</v>
      </c>
      <c r="CO2065" s="166">
        <v>445060299.46875</v>
      </c>
      <c r="CP2065" s="99">
        <v>57438579.363769501</v>
      </c>
      <c r="CQ2065" s="99">
        <v>0</v>
      </c>
      <c r="CR2065" s="99">
        <v>0</v>
      </c>
      <c r="CS2065" s="99">
        <v>0</v>
      </c>
      <c r="CT2065" s="99">
        <v>0</v>
      </c>
      <c r="CU2065" s="98">
        <v>84379.215285469996</v>
      </c>
      <c r="CV2065" s="98">
        <v>102769.614925581</v>
      </c>
      <c r="CW2065" s="98">
        <v>38868964.279785119</v>
      </c>
      <c r="CX2065" s="98">
        <v>346094607.69042987</v>
      </c>
    </row>
    <row r="2066" spans="1:102" x14ac:dyDescent="0.2">
      <c r="A2066" s="98" t="s">
        <v>186</v>
      </c>
      <c r="B2066" s="100">
        <v>39508</v>
      </c>
      <c r="C2066" s="99">
        <v>291739.61566543602</v>
      </c>
      <c r="D2066" s="99">
        <v>23.9848334819544</v>
      </c>
      <c r="E2066" s="99">
        <v>73729.735606193499</v>
      </c>
      <c r="F2066" s="99">
        <v>44743.255636692003</v>
      </c>
      <c r="G2066" s="99">
        <v>30375.003411531401</v>
      </c>
      <c r="H2066" s="99">
        <v>5697.1141245961198</v>
      </c>
      <c r="I2066" s="99">
        <v>0</v>
      </c>
      <c r="J2066" s="99">
        <v>77964.544017791704</v>
      </c>
      <c r="K2066" s="99">
        <v>4205.4065540432903</v>
      </c>
      <c r="L2066" s="99">
        <v>148143.570404053</v>
      </c>
      <c r="M2066" s="99">
        <v>92138.690155029297</v>
      </c>
      <c r="N2066" s="99">
        <v>17822.304205656099</v>
      </c>
      <c r="O2066" s="99">
        <v>107583.249786377</v>
      </c>
      <c r="P2066" s="99">
        <v>0</v>
      </c>
      <c r="Q2066" s="99">
        <v>14164.595106840099</v>
      </c>
      <c r="R2066" s="99">
        <v>22634.7539784908</v>
      </c>
      <c r="S2066" s="99">
        <v>0</v>
      </c>
      <c r="T2066" s="99">
        <v>14569.484245896299</v>
      </c>
      <c r="U2066" s="99">
        <v>82330.042586326599</v>
      </c>
      <c r="V2066" s="99">
        <v>20669846.823242199</v>
      </c>
      <c r="W2066" s="99">
        <v>3890.5179924368899</v>
      </c>
      <c r="X2066" s="99">
        <v>8556420.2427978497</v>
      </c>
      <c r="Y2066" s="99">
        <v>3128253.2140808101</v>
      </c>
      <c r="Z2066" s="99">
        <v>8657389.1602783203</v>
      </c>
      <c r="AA2066" s="99">
        <v>1265655.8503265399</v>
      </c>
      <c r="AB2066" s="99">
        <v>0</v>
      </c>
      <c r="AC2066" s="99">
        <v>32216166.5771484</v>
      </c>
      <c r="AD2066" s="99">
        <v>831059.64482116699</v>
      </c>
      <c r="AE2066" s="99">
        <v>8233132.1911010696</v>
      </c>
      <c r="AF2066" s="99">
        <v>6919702.2169799795</v>
      </c>
      <c r="AG2066" s="99">
        <v>3720115.3790283198</v>
      </c>
      <c r="AH2066" s="99">
        <v>7376412.5327758798</v>
      </c>
      <c r="AI2066" s="99">
        <v>0</v>
      </c>
      <c r="AJ2066" s="99">
        <v>3056813.2449646001</v>
      </c>
      <c r="AK2066" s="99">
        <v>6081920.3475952102</v>
      </c>
      <c r="AL2066" s="99">
        <v>0</v>
      </c>
      <c r="AM2066" s="99">
        <v>3788638.3502807599</v>
      </c>
      <c r="AN2066" s="99">
        <v>32767887.314453099</v>
      </c>
      <c r="AO2066" s="99">
        <v>199585684.859375</v>
      </c>
      <c r="AP2066" s="99">
        <v>30493.689714670199</v>
      </c>
      <c r="AQ2066" s="99">
        <v>78637939.649414107</v>
      </c>
      <c r="AR2066" s="99">
        <v>29019830.4140625</v>
      </c>
      <c r="AS2066" s="99">
        <v>65087252.664550804</v>
      </c>
      <c r="AT2066" s="99">
        <v>9662433.3360595703</v>
      </c>
      <c r="AU2066" s="99">
        <v>0</v>
      </c>
      <c r="AV2066" s="99">
        <v>98552691.797851607</v>
      </c>
      <c r="AW2066" s="99">
        <v>2260647.2637329102</v>
      </c>
      <c r="AX2066" s="99">
        <v>82342058.642578095</v>
      </c>
      <c r="AY2066" s="99">
        <v>68904435.868164107</v>
      </c>
      <c r="AZ2066" s="99">
        <v>31608823.045654301</v>
      </c>
      <c r="BA2066" s="99">
        <v>68543827.8046875</v>
      </c>
      <c r="BB2066" s="99">
        <v>0</v>
      </c>
      <c r="BC2066" s="99">
        <v>26969381.912353501</v>
      </c>
      <c r="BD2066" s="99">
        <v>45174033.326171897</v>
      </c>
      <c r="BE2066" s="99">
        <v>0</v>
      </c>
      <c r="BF2066" s="99">
        <v>29384764.828125</v>
      </c>
      <c r="BG2066" s="99">
        <v>100425106.00097699</v>
      </c>
      <c r="BH2066" s="99">
        <v>34020035.585449196</v>
      </c>
      <c r="BI2066" s="99">
        <v>3352.0785826146598</v>
      </c>
      <c r="BJ2066" s="99">
        <v>14730272.212524399</v>
      </c>
      <c r="BK2066" s="99">
        <v>7370120.0733032199</v>
      </c>
      <c r="BL2066" s="99">
        <v>0</v>
      </c>
      <c r="BM2066" s="99">
        <v>585394.57039642299</v>
      </c>
      <c r="BN2066" s="99">
        <v>0</v>
      </c>
      <c r="BO2066" s="99">
        <v>0</v>
      </c>
      <c r="BP2066" s="99">
        <v>0</v>
      </c>
      <c r="BQ2066" s="99">
        <v>0</v>
      </c>
      <c r="BR2066" s="99">
        <v>16107871.3133545</v>
      </c>
      <c r="BS2066" s="99">
        <v>10356809.3011475</v>
      </c>
      <c r="BT2066" s="99">
        <v>13340490.0377197</v>
      </c>
      <c r="BU2066" s="99">
        <v>0</v>
      </c>
      <c r="BV2066" s="99">
        <v>8909780.0966796894</v>
      </c>
      <c r="BW2066" s="99">
        <v>5669839.4519042997</v>
      </c>
      <c r="BX2066" s="99">
        <v>0</v>
      </c>
      <c r="BY2066" s="99">
        <v>0</v>
      </c>
      <c r="BZ2066" s="99">
        <v>0</v>
      </c>
      <c r="CA2066" s="99">
        <v>365082.81844711298</v>
      </c>
      <c r="CB2066" s="99">
        <v>29162596.578125</v>
      </c>
      <c r="CC2066" s="99">
        <v>276566335.203125</v>
      </c>
      <c r="CD2066" s="99">
        <v>48812819.910156302</v>
      </c>
      <c r="CE2066" s="99">
        <v>36077.767709255197</v>
      </c>
      <c r="CF2066" s="99">
        <v>9894599.9033203106</v>
      </c>
      <c r="CG2066" s="99">
        <v>74774528.810546905</v>
      </c>
      <c r="CH2066" s="99">
        <v>0</v>
      </c>
      <c r="CI2066" s="99">
        <v>401180.49485015898</v>
      </c>
      <c r="CJ2066" s="99">
        <v>39047636.396972701</v>
      </c>
      <c r="CK2066" s="99">
        <v>351803707.48046899</v>
      </c>
      <c r="CL2066" s="99">
        <v>54488562.522949196</v>
      </c>
      <c r="CM2066" s="166">
        <v>482488.50311279303</v>
      </c>
      <c r="CN2066" s="166">
        <v>71769872.295898393</v>
      </c>
      <c r="CO2066" s="166">
        <v>452905740.91406298</v>
      </c>
      <c r="CP2066" s="99">
        <v>54488562.522949196</v>
      </c>
      <c r="CQ2066" s="99">
        <v>0</v>
      </c>
      <c r="CR2066" s="99">
        <v>0</v>
      </c>
      <c r="CS2066" s="99">
        <v>0</v>
      </c>
      <c r="CT2066" s="99">
        <v>0</v>
      </c>
      <c r="CU2066" s="98">
        <v>83658.638660413999</v>
      </c>
      <c r="CV2066" s="98">
        <v>107129.86876746701</v>
      </c>
      <c r="CW2066" s="98">
        <v>39057196.481445313</v>
      </c>
      <c r="CX2066" s="98">
        <v>351340864.01367188</v>
      </c>
    </row>
    <row r="2067" spans="1:102" x14ac:dyDescent="0.2">
      <c r="A2067" s="98" t="s">
        <v>186</v>
      </c>
      <c r="B2067" s="100">
        <v>39600</v>
      </c>
      <c r="C2067" s="99">
        <v>296368.17858886701</v>
      </c>
      <c r="D2067" s="99">
        <v>17.356540342792901</v>
      </c>
      <c r="E2067" s="99">
        <v>72715.846705436707</v>
      </c>
      <c r="F2067" s="99">
        <v>44801.770210743001</v>
      </c>
      <c r="G2067" s="99">
        <v>31892.424363374699</v>
      </c>
      <c r="H2067" s="99">
        <v>4925.10516762733</v>
      </c>
      <c r="I2067" s="99">
        <v>0</v>
      </c>
      <c r="J2067" s="99">
        <v>80200.123883247405</v>
      </c>
      <c r="K2067" s="99">
        <v>3335.9189235866102</v>
      </c>
      <c r="L2067" s="99">
        <v>148523.423149109</v>
      </c>
      <c r="M2067" s="99">
        <v>92708.9466381073</v>
      </c>
      <c r="N2067" s="99">
        <v>17914.236353874199</v>
      </c>
      <c r="O2067" s="99">
        <v>110429.48003006</v>
      </c>
      <c r="P2067" s="99">
        <v>0</v>
      </c>
      <c r="Q2067" s="99">
        <v>14103.510825634001</v>
      </c>
      <c r="R2067" s="99">
        <v>23860.911211013801</v>
      </c>
      <c r="S2067" s="99">
        <v>0</v>
      </c>
      <c r="T2067" s="99">
        <v>14088.943612217899</v>
      </c>
      <c r="U2067" s="99">
        <v>83112.959254264802</v>
      </c>
      <c r="V2067" s="99">
        <v>20987749.416992199</v>
      </c>
      <c r="W2067" s="99">
        <v>2102.6040399670601</v>
      </c>
      <c r="X2067" s="99">
        <v>8447552.1312255897</v>
      </c>
      <c r="Y2067" s="99">
        <v>3100755.9842834501</v>
      </c>
      <c r="Z2067" s="99">
        <v>8944947.7363281306</v>
      </c>
      <c r="AA2067" s="99">
        <v>1113695.38452148</v>
      </c>
      <c r="AB2067" s="99">
        <v>0</v>
      </c>
      <c r="AC2067" s="99">
        <v>32716410.340820301</v>
      </c>
      <c r="AD2067" s="99">
        <v>640661.78598022496</v>
      </c>
      <c r="AE2067" s="99">
        <v>8279971.2455444299</v>
      </c>
      <c r="AF2067" s="99">
        <v>6953876.4401245099</v>
      </c>
      <c r="AG2067" s="99">
        <v>3701081.5300903302</v>
      </c>
      <c r="AH2067" s="99">
        <v>7596338.4497680701</v>
      </c>
      <c r="AI2067" s="99">
        <v>0</v>
      </c>
      <c r="AJ2067" s="99">
        <v>3031601.3463439899</v>
      </c>
      <c r="AK2067" s="99">
        <v>6371468.0811767597</v>
      </c>
      <c r="AL2067" s="99">
        <v>0</v>
      </c>
      <c r="AM2067" s="99">
        <v>3645034.0245056199</v>
      </c>
      <c r="AN2067" s="99">
        <v>33053418.5551758</v>
      </c>
      <c r="AO2067" s="99">
        <v>203999280.921875</v>
      </c>
      <c r="AP2067" s="99">
        <v>18306.498579978899</v>
      </c>
      <c r="AQ2067" s="99">
        <v>78044116.871093795</v>
      </c>
      <c r="AR2067" s="99">
        <v>28453688.403320301</v>
      </c>
      <c r="AS2067" s="99">
        <v>68547559.110351607</v>
      </c>
      <c r="AT2067" s="99">
        <v>8578031.46630859</v>
      </c>
      <c r="AU2067" s="99">
        <v>0</v>
      </c>
      <c r="AV2067" s="99">
        <v>102624707.912109</v>
      </c>
      <c r="AW2067" s="99">
        <v>1758223.95762634</v>
      </c>
      <c r="AX2067" s="99">
        <v>83581518.587890595</v>
      </c>
      <c r="AY2067" s="99">
        <v>69550119.359375</v>
      </c>
      <c r="AZ2067" s="99">
        <v>31616062.988037098</v>
      </c>
      <c r="BA2067" s="99">
        <v>71166289.097656295</v>
      </c>
      <c r="BB2067" s="99">
        <v>0</v>
      </c>
      <c r="BC2067" s="99">
        <v>26943864.020019501</v>
      </c>
      <c r="BD2067" s="99">
        <v>47983707.875</v>
      </c>
      <c r="BE2067" s="99">
        <v>0</v>
      </c>
      <c r="BF2067" s="99">
        <v>28695781.816406298</v>
      </c>
      <c r="BG2067" s="99">
        <v>103061732.991211</v>
      </c>
      <c r="BH2067" s="99">
        <v>35098498.172363304</v>
      </c>
      <c r="BI2067" s="99">
        <v>2346.22229889035</v>
      </c>
      <c r="BJ2067" s="99">
        <v>14516841.1049805</v>
      </c>
      <c r="BK2067" s="99">
        <v>7353982.6222534198</v>
      </c>
      <c r="BL2067" s="99">
        <v>0</v>
      </c>
      <c r="BM2067" s="99">
        <v>563114.19680023205</v>
      </c>
      <c r="BN2067" s="99">
        <v>0</v>
      </c>
      <c r="BO2067" s="99">
        <v>0</v>
      </c>
      <c r="BP2067" s="99">
        <v>0</v>
      </c>
      <c r="BQ2067" s="99">
        <v>0</v>
      </c>
      <c r="BR2067" s="99">
        <v>16393789.3442383</v>
      </c>
      <c r="BS2067" s="99">
        <v>10398263.5418701</v>
      </c>
      <c r="BT2067" s="99">
        <v>13846845.1556396</v>
      </c>
      <c r="BU2067" s="99">
        <v>0</v>
      </c>
      <c r="BV2067" s="99">
        <v>8896827.7995605506</v>
      </c>
      <c r="BW2067" s="99">
        <v>6090959.2909545898</v>
      </c>
      <c r="BX2067" s="99">
        <v>0</v>
      </c>
      <c r="BY2067" s="99">
        <v>0</v>
      </c>
      <c r="BZ2067" s="99">
        <v>0</v>
      </c>
      <c r="CA2067" s="99">
        <v>369389.59770965599</v>
      </c>
      <c r="CB2067" s="99">
        <v>29423249.326416001</v>
      </c>
      <c r="CC2067" s="99">
        <v>281982024.25781298</v>
      </c>
      <c r="CD2067" s="99">
        <v>49642954.174804702</v>
      </c>
      <c r="CE2067" s="99">
        <v>36596.198366641998</v>
      </c>
      <c r="CF2067" s="99">
        <v>9996929.5174560491</v>
      </c>
      <c r="CG2067" s="99">
        <v>76431489.866210893</v>
      </c>
      <c r="CH2067" s="99">
        <v>0</v>
      </c>
      <c r="CI2067" s="99">
        <v>405933.29618072498</v>
      </c>
      <c r="CJ2067" s="99">
        <v>39386136.7490234</v>
      </c>
      <c r="CK2067" s="99">
        <v>358495316.859375</v>
      </c>
      <c r="CL2067" s="99">
        <v>55641285.002441399</v>
      </c>
      <c r="CM2067" s="166">
        <v>488095.35421752901</v>
      </c>
      <c r="CN2067" s="166">
        <v>72452471.150390595</v>
      </c>
      <c r="CO2067" s="166">
        <v>461672632.03906298</v>
      </c>
      <c r="CP2067" s="99">
        <v>55641285.002441399</v>
      </c>
      <c r="CQ2067" s="99">
        <v>0</v>
      </c>
      <c r="CR2067" s="99">
        <v>0</v>
      </c>
      <c r="CS2067" s="99">
        <v>0</v>
      </c>
      <c r="CT2067" s="99">
        <v>0</v>
      </c>
      <c r="CU2067" s="98">
        <v>80637.495043649003</v>
      </c>
      <c r="CV2067" s="98">
        <v>111210.49431728999</v>
      </c>
      <c r="CW2067" s="98">
        <v>39420178.843872048</v>
      </c>
      <c r="CX2067" s="98">
        <v>358413514.12402385</v>
      </c>
    </row>
    <row r="2068" spans="1:102" x14ac:dyDescent="0.2">
      <c r="A2068" s="98" t="s">
        <v>186</v>
      </c>
      <c r="B2068" s="100">
        <v>39692</v>
      </c>
      <c r="C2068" s="99">
        <v>301194.25155639602</v>
      </c>
      <c r="D2068" s="99">
        <v>24.051939807832198</v>
      </c>
      <c r="E2068" s="99">
        <v>71304.627547264099</v>
      </c>
      <c r="F2068" s="99">
        <v>45018.032541751898</v>
      </c>
      <c r="G2068" s="99">
        <v>33250.014383315996</v>
      </c>
      <c r="H2068" s="99">
        <v>3942.4740075766999</v>
      </c>
      <c r="I2068" s="99">
        <v>0</v>
      </c>
      <c r="J2068" s="99">
        <v>81752.867161750793</v>
      </c>
      <c r="K2068" s="99">
        <v>2838.91063469648</v>
      </c>
      <c r="L2068" s="99">
        <v>147265.12614440901</v>
      </c>
      <c r="M2068" s="99">
        <v>93629.793275833101</v>
      </c>
      <c r="N2068" s="99">
        <v>18033.830489873901</v>
      </c>
      <c r="O2068" s="99">
        <v>113334.791134834</v>
      </c>
      <c r="P2068" s="99">
        <v>0</v>
      </c>
      <c r="Q2068" s="99">
        <v>14035.6885397434</v>
      </c>
      <c r="R2068" s="99">
        <v>24868.746038436901</v>
      </c>
      <c r="S2068" s="99">
        <v>0</v>
      </c>
      <c r="T2068" s="99">
        <v>13544.479669570899</v>
      </c>
      <c r="U2068" s="99">
        <v>84701.581080436707</v>
      </c>
      <c r="V2068" s="99">
        <v>21493620.990234401</v>
      </c>
      <c r="W2068" s="99">
        <v>3613.29181650281</v>
      </c>
      <c r="X2068" s="99">
        <v>8236389.7089233398</v>
      </c>
      <c r="Y2068" s="99">
        <v>3087218.35437012</v>
      </c>
      <c r="Z2068" s="99">
        <v>9226439.3518066406</v>
      </c>
      <c r="AA2068" s="99">
        <v>882930.56052398705</v>
      </c>
      <c r="AB2068" s="99">
        <v>0</v>
      </c>
      <c r="AC2068" s="99">
        <v>32795814.013427701</v>
      </c>
      <c r="AD2068" s="99">
        <v>560946.55044555699</v>
      </c>
      <c r="AE2068" s="99">
        <v>8255164.9299316397</v>
      </c>
      <c r="AF2068" s="99">
        <v>6986960.0831909198</v>
      </c>
      <c r="AG2068" s="99">
        <v>3715565.7643432599</v>
      </c>
      <c r="AH2068" s="99">
        <v>7811449.6812133798</v>
      </c>
      <c r="AI2068" s="99">
        <v>0</v>
      </c>
      <c r="AJ2068" s="99">
        <v>3011352.3378906301</v>
      </c>
      <c r="AK2068" s="99">
        <v>6621538.5578002902</v>
      </c>
      <c r="AL2068" s="99">
        <v>0</v>
      </c>
      <c r="AM2068" s="99">
        <v>3459141.7117004399</v>
      </c>
      <c r="AN2068" s="99">
        <v>33732861.1337891</v>
      </c>
      <c r="AO2068" s="99">
        <v>211582309.28710899</v>
      </c>
      <c r="AP2068" s="99">
        <v>32345.715016603499</v>
      </c>
      <c r="AQ2068" s="99">
        <v>76721316.953125</v>
      </c>
      <c r="AR2068" s="99">
        <v>28580464.0703125</v>
      </c>
      <c r="AS2068" s="99">
        <v>71383260.620117202</v>
      </c>
      <c r="AT2068" s="99">
        <v>6842506.4809570303</v>
      </c>
      <c r="AU2068" s="99">
        <v>0</v>
      </c>
      <c r="AV2068" s="99">
        <v>105062820.431641</v>
      </c>
      <c r="AW2068" s="99">
        <v>1555631.6345367399</v>
      </c>
      <c r="AX2068" s="99">
        <v>83814719.824218795</v>
      </c>
      <c r="AY2068" s="99">
        <v>70752360.422851607</v>
      </c>
      <c r="AZ2068" s="99">
        <v>32066447.6323242</v>
      </c>
      <c r="BA2068" s="99">
        <v>73888245.833007798</v>
      </c>
      <c r="BB2068" s="99">
        <v>0</v>
      </c>
      <c r="BC2068" s="99">
        <v>26962899.153808601</v>
      </c>
      <c r="BD2068" s="99">
        <v>50441270.121093802</v>
      </c>
      <c r="BE2068" s="99">
        <v>0</v>
      </c>
      <c r="BF2068" s="99">
        <v>27645748.880615201</v>
      </c>
      <c r="BG2068" s="99">
        <v>106849177.618164</v>
      </c>
      <c r="BH2068" s="99">
        <v>36100454.456542999</v>
      </c>
      <c r="BI2068" s="99">
        <v>2861.3862049579602</v>
      </c>
      <c r="BJ2068" s="99">
        <v>14086460.493896499</v>
      </c>
      <c r="BK2068" s="99">
        <v>7297305.39526367</v>
      </c>
      <c r="BL2068" s="99">
        <v>0</v>
      </c>
      <c r="BM2068" s="99">
        <v>341662.94587326102</v>
      </c>
      <c r="BN2068" s="99">
        <v>0</v>
      </c>
      <c r="BO2068" s="99">
        <v>0</v>
      </c>
      <c r="BP2068" s="99">
        <v>0</v>
      </c>
      <c r="BQ2068" s="99">
        <v>0</v>
      </c>
      <c r="BR2068" s="99">
        <v>16641132.6828613</v>
      </c>
      <c r="BS2068" s="99">
        <v>10519415.232055699</v>
      </c>
      <c r="BT2068" s="99">
        <v>14355098.790771499</v>
      </c>
      <c r="BU2068" s="99">
        <v>0</v>
      </c>
      <c r="BV2068" s="99">
        <v>8898442.28051758</v>
      </c>
      <c r="BW2068" s="99">
        <v>6397553.4132080097</v>
      </c>
      <c r="BX2068" s="99">
        <v>0</v>
      </c>
      <c r="BY2068" s="99">
        <v>0</v>
      </c>
      <c r="BZ2068" s="99">
        <v>0</v>
      </c>
      <c r="CA2068" s="99">
        <v>372535.16092300398</v>
      </c>
      <c r="CB2068" s="99">
        <v>29676918.220214799</v>
      </c>
      <c r="CC2068" s="99">
        <v>286795240.07031298</v>
      </c>
      <c r="CD2068" s="99">
        <v>50041872.734375</v>
      </c>
      <c r="CE2068" s="99">
        <v>37118.348436355598</v>
      </c>
      <c r="CF2068" s="99">
        <v>10097185.463378901</v>
      </c>
      <c r="CG2068" s="99">
        <v>78175518.706054702</v>
      </c>
      <c r="CH2068" s="99">
        <v>0</v>
      </c>
      <c r="CI2068" s="99">
        <v>409638.14685821498</v>
      </c>
      <c r="CJ2068" s="99">
        <v>39758148.533203103</v>
      </c>
      <c r="CK2068" s="99">
        <v>364703580.04296899</v>
      </c>
      <c r="CL2068" s="99">
        <v>56547311.463378899</v>
      </c>
      <c r="CM2068" s="166">
        <v>492777.31465148902</v>
      </c>
      <c r="CN2068" s="166">
        <v>73517516.494140595</v>
      </c>
      <c r="CO2068" s="166">
        <v>470510229.73828101</v>
      </c>
      <c r="CP2068" s="99">
        <v>56547311.463378899</v>
      </c>
      <c r="CQ2068" s="99">
        <v>0</v>
      </c>
      <c r="CR2068" s="99">
        <v>0</v>
      </c>
      <c r="CS2068" s="99">
        <v>0</v>
      </c>
      <c r="CT2068" s="99">
        <v>0</v>
      </c>
      <c r="CU2068" s="98">
        <v>77206.115820799998</v>
      </c>
      <c r="CV2068" s="98">
        <v>114741.080532409</v>
      </c>
      <c r="CW2068" s="98">
        <v>39774103.683593698</v>
      </c>
      <c r="CX2068" s="98">
        <v>364970758.77636766</v>
      </c>
    </row>
    <row r="2069" spans="1:102" x14ac:dyDescent="0.2">
      <c r="A2069" s="98" t="s">
        <v>186</v>
      </c>
      <c r="B2069" s="100">
        <v>39783</v>
      </c>
      <c r="C2069" s="99">
        <v>304640.83324050897</v>
      </c>
      <c r="D2069" s="99">
        <v>18.000819717999502</v>
      </c>
      <c r="E2069" s="99">
        <v>69842.895948410005</v>
      </c>
      <c r="F2069" s="99">
        <v>44716.490806579597</v>
      </c>
      <c r="G2069" s="99">
        <v>34520.030991554297</v>
      </c>
      <c r="H2069" s="99">
        <v>3011.7904964685399</v>
      </c>
      <c r="I2069" s="99">
        <v>0</v>
      </c>
      <c r="J2069" s="99">
        <v>82776.380572319002</v>
      </c>
      <c r="K2069" s="99">
        <v>2422.4985001683199</v>
      </c>
      <c r="L2069" s="99">
        <v>146512.31612777701</v>
      </c>
      <c r="M2069" s="99">
        <v>94106.070158958406</v>
      </c>
      <c r="N2069" s="99">
        <v>18161.7268404961</v>
      </c>
      <c r="O2069" s="99">
        <v>115160.50928783399</v>
      </c>
      <c r="P2069" s="99">
        <v>0</v>
      </c>
      <c r="Q2069" s="99">
        <v>14034.804919600499</v>
      </c>
      <c r="R2069" s="99">
        <v>25894.263793468501</v>
      </c>
      <c r="S2069" s="99">
        <v>0</v>
      </c>
      <c r="T2069" s="99">
        <v>13186.5330489874</v>
      </c>
      <c r="U2069" s="99">
        <v>85330.130776405305</v>
      </c>
      <c r="V2069" s="99">
        <v>21737461.066162098</v>
      </c>
      <c r="W2069" s="99">
        <v>3922.7492642104598</v>
      </c>
      <c r="X2069" s="99">
        <v>8016115.1088256799</v>
      </c>
      <c r="Y2069" s="99">
        <v>3041196.9088745099</v>
      </c>
      <c r="Z2069" s="99">
        <v>9533037.5842285194</v>
      </c>
      <c r="AA2069" s="99">
        <v>658919.36715698196</v>
      </c>
      <c r="AB2069" s="99">
        <v>0</v>
      </c>
      <c r="AC2069" s="99">
        <v>33301032.053222701</v>
      </c>
      <c r="AD2069" s="99">
        <v>460279.86746978801</v>
      </c>
      <c r="AE2069" s="99">
        <v>8132870.29931641</v>
      </c>
      <c r="AF2069" s="99">
        <v>7004136.4003295898</v>
      </c>
      <c r="AG2069" s="99">
        <v>3694317.57745361</v>
      </c>
      <c r="AH2069" s="99">
        <v>7942408.7245483398</v>
      </c>
      <c r="AI2069" s="99">
        <v>0</v>
      </c>
      <c r="AJ2069" s="99">
        <v>3003248.2248840299</v>
      </c>
      <c r="AK2069" s="99">
        <v>6899483.61364746</v>
      </c>
      <c r="AL2069" s="99">
        <v>0</v>
      </c>
      <c r="AM2069" s="99">
        <v>3343688.85089111</v>
      </c>
      <c r="AN2069" s="99">
        <v>33876130.4365234</v>
      </c>
      <c r="AO2069" s="99">
        <v>214876459.34179699</v>
      </c>
      <c r="AP2069" s="99">
        <v>38296.870587348902</v>
      </c>
      <c r="AQ2069" s="99">
        <v>74736350.059570298</v>
      </c>
      <c r="AR2069" s="99">
        <v>27997948.583252002</v>
      </c>
      <c r="AS2069" s="99">
        <v>74111084.712890595</v>
      </c>
      <c r="AT2069" s="99">
        <v>5157280.7011718797</v>
      </c>
      <c r="AU2069" s="99">
        <v>0</v>
      </c>
      <c r="AV2069" s="99">
        <v>106172743.17382801</v>
      </c>
      <c r="AW2069" s="99">
        <v>1300190.21092224</v>
      </c>
      <c r="AX2069" s="99">
        <v>83172208.287109405</v>
      </c>
      <c r="AY2069" s="99">
        <v>71529334.8046875</v>
      </c>
      <c r="AZ2069" s="99">
        <v>32161902.5554199</v>
      </c>
      <c r="BA2069" s="99">
        <v>75554940.533203095</v>
      </c>
      <c r="BB2069" s="99">
        <v>0</v>
      </c>
      <c r="BC2069" s="99">
        <v>27060282.329833999</v>
      </c>
      <c r="BD2069" s="99">
        <v>52822337.948730499</v>
      </c>
      <c r="BE2069" s="99">
        <v>0</v>
      </c>
      <c r="BF2069" s="99">
        <v>26898226.517333999</v>
      </c>
      <c r="BG2069" s="99">
        <v>108632012.49218801</v>
      </c>
      <c r="BH2069" s="99">
        <v>37538968.3037109</v>
      </c>
      <c r="BI2069" s="99">
        <v>6381.1974394917497</v>
      </c>
      <c r="BJ2069" s="99">
        <v>13733733.47229</v>
      </c>
      <c r="BK2069" s="99">
        <v>7232980.1914672898</v>
      </c>
      <c r="BL2069" s="99">
        <v>0</v>
      </c>
      <c r="BM2069" s="99">
        <v>293416.31119155901</v>
      </c>
      <c r="BN2069" s="99">
        <v>0</v>
      </c>
      <c r="BO2069" s="99">
        <v>0</v>
      </c>
      <c r="BP2069" s="99">
        <v>0</v>
      </c>
      <c r="BQ2069" s="99">
        <v>0</v>
      </c>
      <c r="BR2069" s="99">
        <v>16937167.482177701</v>
      </c>
      <c r="BS2069" s="99">
        <v>10544201.6600342</v>
      </c>
      <c r="BT2069" s="99">
        <v>14681289.7817383</v>
      </c>
      <c r="BU2069" s="99">
        <v>0</v>
      </c>
      <c r="BV2069" s="99">
        <v>8954458.46337891</v>
      </c>
      <c r="BW2069" s="99">
        <v>6727859.2413330097</v>
      </c>
      <c r="BX2069" s="99">
        <v>0</v>
      </c>
      <c r="BY2069" s="99">
        <v>0</v>
      </c>
      <c r="BZ2069" s="99">
        <v>0</v>
      </c>
      <c r="CA2069" s="99">
        <v>374525.39088821399</v>
      </c>
      <c r="CB2069" s="99">
        <v>29725885.997558601</v>
      </c>
      <c r="CC2069" s="99">
        <v>289205410.39453101</v>
      </c>
      <c r="CD2069" s="99">
        <v>51257075.8603516</v>
      </c>
      <c r="CE2069" s="99">
        <v>37786.354675292998</v>
      </c>
      <c r="CF2069" s="99">
        <v>10242733.2033691</v>
      </c>
      <c r="CG2069" s="99">
        <v>79652285.549804702</v>
      </c>
      <c r="CH2069" s="99">
        <v>0</v>
      </c>
      <c r="CI2069" s="99">
        <v>412357.64249801601</v>
      </c>
      <c r="CJ2069" s="99">
        <v>39971586.020507798</v>
      </c>
      <c r="CK2069" s="99">
        <v>368932932.19531298</v>
      </c>
      <c r="CL2069" s="99">
        <v>58042399.773925804</v>
      </c>
      <c r="CM2069" s="166">
        <v>496467.93228530901</v>
      </c>
      <c r="CN2069" s="166">
        <v>73843196.580078095</v>
      </c>
      <c r="CO2069" s="166">
        <v>477768812.99609399</v>
      </c>
      <c r="CP2069" s="99">
        <v>58042399.773925804</v>
      </c>
      <c r="CQ2069" s="99">
        <v>0</v>
      </c>
      <c r="CR2069" s="99">
        <v>0</v>
      </c>
      <c r="CS2069" s="99">
        <v>0</v>
      </c>
      <c r="CT2069" s="99">
        <v>0</v>
      </c>
      <c r="CU2069" s="98">
        <v>76023.559635439</v>
      </c>
      <c r="CV2069" s="98">
        <v>115019.62935636401</v>
      </c>
      <c r="CW2069" s="98">
        <v>39968619.200927705</v>
      </c>
      <c r="CX2069" s="98">
        <v>368857695.9443357</v>
      </c>
    </row>
    <row r="2070" spans="1:102" x14ac:dyDescent="0.2">
      <c r="A2070" s="98" t="s">
        <v>186</v>
      </c>
      <c r="B2070" s="100">
        <v>39873</v>
      </c>
      <c r="C2070" s="99">
        <v>308576.98477554298</v>
      </c>
      <c r="D2070" s="99">
        <v>16.285630900878498</v>
      </c>
      <c r="E2070" s="99">
        <v>68450.842358589201</v>
      </c>
      <c r="F2070" s="99">
        <v>43852.351986408197</v>
      </c>
      <c r="G2070" s="99">
        <v>35613.640460491202</v>
      </c>
      <c r="H2070" s="99">
        <v>2732.7858279347402</v>
      </c>
      <c r="I2070" s="99">
        <v>0</v>
      </c>
      <c r="J2070" s="99">
        <v>83872.5277070999</v>
      </c>
      <c r="K2070" s="99">
        <v>1925.4238307476001</v>
      </c>
      <c r="L2070" s="99">
        <v>146127.25059890701</v>
      </c>
      <c r="M2070" s="99">
        <v>94644.018279075593</v>
      </c>
      <c r="N2070" s="99">
        <v>18304.627103805498</v>
      </c>
      <c r="O2070" s="99">
        <v>117360.806442261</v>
      </c>
      <c r="P2070" s="99">
        <v>0</v>
      </c>
      <c r="Q2070" s="99">
        <v>14065.8918664455</v>
      </c>
      <c r="R2070" s="99">
        <v>26568.323165416699</v>
      </c>
      <c r="S2070" s="99">
        <v>0</v>
      </c>
      <c r="T2070" s="99">
        <v>12895.676155924801</v>
      </c>
      <c r="U2070" s="99">
        <v>85874.429693222002</v>
      </c>
      <c r="V2070" s="99">
        <v>21955066.3273926</v>
      </c>
      <c r="W2070" s="99">
        <v>1601.9888664483999</v>
      </c>
      <c r="X2070" s="99">
        <v>7753929.6215209998</v>
      </c>
      <c r="Y2070" s="99">
        <v>3003051.5523071298</v>
      </c>
      <c r="Z2070" s="99">
        <v>9702115.1585693397</v>
      </c>
      <c r="AA2070" s="99">
        <v>601584.14284515404</v>
      </c>
      <c r="AB2070" s="99">
        <v>0</v>
      </c>
      <c r="AC2070" s="99">
        <v>33886128.259765603</v>
      </c>
      <c r="AD2070" s="99">
        <v>353977.22139740002</v>
      </c>
      <c r="AE2070" s="99">
        <v>8047408.1255493201</v>
      </c>
      <c r="AF2070" s="99">
        <v>6975334.4978637705</v>
      </c>
      <c r="AG2070" s="99">
        <v>3667232.1557922401</v>
      </c>
      <c r="AH2070" s="99">
        <v>8065362.7434692401</v>
      </c>
      <c r="AI2070" s="99">
        <v>0</v>
      </c>
      <c r="AJ2070" s="99">
        <v>2959463.6738586398</v>
      </c>
      <c r="AK2070" s="99">
        <v>7050367.0169677697</v>
      </c>
      <c r="AL2070" s="99">
        <v>0</v>
      </c>
      <c r="AM2070" s="99">
        <v>3251628.2575988802</v>
      </c>
      <c r="AN2070" s="99">
        <v>34101298.971679702</v>
      </c>
      <c r="AO2070" s="99">
        <v>215814167.62109399</v>
      </c>
      <c r="AP2070" s="99">
        <v>13746.727006793</v>
      </c>
      <c r="AQ2070" s="99">
        <v>72941266.806640595</v>
      </c>
      <c r="AR2070" s="99">
        <v>28448148.361816399</v>
      </c>
      <c r="AS2070" s="99">
        <v>75989047.646484405</v>
      </c>
      <c r="AT2070" s="99">
        <v>4725067.2952270498</v>
      </c>
      <c r="AU2070" s="99">
        <v>0</v>
      </c>
      <c r="AV2070" s="99">
        <v>109898685.825195</v>
      </c>
      <c r="AW2070" s="99">
        <v>1007013.08047485</v>
      </c>
      <c r="AX2070" s="99">
        <v>82973091.623046905</v>
      </c>
      <c r="AY2070" s="99">
        <v>71109955.488281295</v>
      </c>
      <c r="AZ2070" s="99">
        <v>32140646.442138702</v>
      </c>
      <c r="BA2070" s="99">
        <v>77035592.326171905</v>
      </c>
      <c r="BB2070" s="99">
        <v>0</v>
      </c>
      <c r="BC2070" s="99">
        <v>26851553.236083999</v>
      </c>
      <c r="BD2070" s="99">
        <v>54221050.8037109</v>
      </c>
      <c r="BE2070" s="99">
        <v>0</v>
      </c>
      <c r="BF2070" s="99">
        <v>26358719.807372998</v>
      </c>
      <c r="BG2070" s="99">
        <v>110496665.224609</v>
      </c>
      <c r="BH2070" s="99">
        <v>37520953.425781302</v>
      </c>
      <c r="BI2070" s="99">
        <v>2117.8540294468398</v>
      </c>
      <c r="BJ2070" s="99">
        <v>13510348.5845947</v>
      </c>
      <c r="BK2070" s="99">
        <v>7114790.2153320303</v>
      </c>
      <c r="BL2070" s="99">
        <v>0</v>
      </c>
      <c r="BM2070" s="99">
        <v>360490.48072814901</v>
      </c>
      <c r="BN2070" s="99">
        <v>0</v>
      </c>
      <c r="BO2070" s="99">
        <v>0</v>
      </c>
      <c r="BP2070" s="99">
        <v>0</v>
      </c>
      <c r="BQ2070" s="99">
        <v>0</v>
      </c>
      <c r="BR2070" s="99">
        <v>16766462.0892334</v>
      </c>
      <c r="BS2070" s="99">
        <v>10484859.0866699</v>
      </c>
      <c r="BT2070" s="99">
        <v>14971317.989990201</v>
      </c>
      <c r="BU2070" s="99">
        <v>0</v>
      </c>
      <c r="BV2070" s="99">
        <v>8862498.9514160194</v>
      </c>
      <c r="BW2070" s="99">
        <v>6911113.46557617</v>
      </c>
      <c r="BX2070" s="99">
        <v>0</v>
      </c>
      <c r="BY2070" s="99">
        <v>0</v>
      </c>
      <c r="BZ2070" s="99">
        <v>0</v>
      </c>
      <c r="CA2070" s="99">
        <v>376786.10839462298</v>
      </c>
      <c r="CB2070" s="99">
        <v>29818600.546875</v>
      </c>
      <c r="CC2070" s="99">
        <v>290765557.296875</v>
      </c>
      <c r="CD2070" s="99">
        <v>51129604.2978516</v>
      </c>
      <c r="CE2070" s="99">
        <v>38335.777981281302</v>
      </c>
      <c r="CF2070" s="99">
        <v>10299672.9257813</v>
      </c>
      <c r="CG2070" s="99">
        <v>80679322.830078095</v>
      </c>
      <c r="CH2070" s="99">
        <v>0</v>
      </c>
      <c r="CI2070" s="99">
        <v>415119.06079864502</v>
      </c>
      <c r="CJ2070" s="99">
        <v>40084041.376464799</v>
      </c>
      <c r="CK2070" s="99">
        <v>371521082.41015601</v>
      </c>
      <c r="CL2070" s="99">
        <v>58019379.818359397</v>
      </c>
      <c r="CM2070" s="166">
        <v>499892.19766998303</v>
      </c>
      <c r="CN2070" s="166">
        <v>74157047.255859405</v>
      </c>
      <c r="CO2070" s="166">
        <v>482223313.73046899</v>
      </c>
      <c r="CP2070" s="99">
        <v>58019379.818359397</v>
      </c>
      <c r="CQ2070" s="99">
        <v>0</v>
      </c>
      <c r="CR2070" s="99">
        <v>0</v>
      </c>
      <c r="CS2070" s="99">
        <v>0</v>
      </c>
      <c r="CT2070" s="99">
        <v>0</v>
      </c>
      <c r="CU2070" s="98">
        <v>73339.930868797004</v>
      </c>
      <c r="CV2070" s="98">
        <v>118135.530458625</v>
      </c>
      <c r="CW2070" s="98">
        <v>40118273.472656302</v>
      </c>
      <c r="CX2070" s="98">
        <v>371444880.12695313</v>
      </c>
    </row>
    <row r="2071" spans="1:102" x14ac:dyDescent="0.2">
      <c r="A2071" s="98" t="s">
        <v>186</v>
      </c>
      <c r="B2071" s="100">
        <v>39965</v>
      </c>
      <c r="C2071" s="99">
        <v>314221.88056182902</v>
      </c>
      <c r="D2071" s="99">
        <v>17.294762190897</v>
      </c>
      <c r="E2071" s="99">
        <v>65614.080043792696</v>
      </c>
      <c r="F2071" s="99">
        <v>42892.565689563802</v>
      </c>
      <c r="G2071" s="99">
        <v>36819.963326931</v>
      </c>
      <c r="H2071" s="99">
        <v>2053.28164580464</v>
      </c>
      <c r="I2071" s="99">
        <v>0</v>
      </c>
      <c r="J2071" s="99">
        <v>85312.590896606402</v>
      </c>
      <c r="K2071" s="99">
        <v>1513.20781576633</v>
      </c>
      <c r="L2071" s="99">
        <v>145811.417722702</v>
      </c>
      <c r="M2071" s="99">
        <v>95660.802758216902</v>
      </c>
      <c r="N2071" s="99">
        <v>18418.053806066499</v>
      </c>
      <c r="O2071" s="99">
        <v>119945.446544647</v>
      </c>
      <c r="P2071" s="99">
        <v>0</v>
      </c>
      <c r="Q2071" s="99">
        <v>13993.1897031069</v>
      </c>
      <c r="R2071" s="99">
        <v>27502.953600406599</v>
      </c>
      <c r="S2071" s="99">
        <v>0</v>
      </c>
      <c r="T2071" s="99">
        <v>12664.5214208364</v>
      </c>
      <c r="U2071" s="99">
        <v>86600.570630073504</v>
      </c>
      <c r="V2071" s="99">
        <v>22421811.941894501</v>
      </c>
      <c r="W2071" s="99">
        <v>2934.08281496167</v>
      </c>
      <c r="X2071" s="99">
        <v>7484491.1375122098</v>
      </c>
      <c r="Y2071" s="99">
        <v>2924717.6318969699</v>
      </c>
      <c r="Z2071" s="99">
        <v>9894791.8885497991</v>
      </c>
      <c r="AA2071" s="99">
        <v>455327.622814178</v>
      </c>
      <c r="AB2071" s="99">
        <v>0</v>
      </c>
      <c r="AC2071" s="99">
        <v>34234326.283203103</v>
      </c>
      <c r="AD2071" s="99">
        <v>271789.437057495</v>
      </c>
      <c r="AE2071" s="99">
        <v>8018868.8231811495</v>
      </c>
      <c r="AF2071" s="99">
        <v>7056886.9310913105</v>
      </c>
      <c r="AG2071" s="99">
        <v>3675516.3052978502</v>
      </c>
      <c r="AH2071" s="99">
        <v>8202462.640625</v>
      </c>
      <c r="AI2071" s="99">
        <v>0</v>
      </c>
      <c r="AJ2071" s="99">
        <v>2953976.3007202102</v>
      </c>
      <c r="AK2071" s="99">
        <v>7170894.9912109403</v>
      </c>
      <c r="AL2071" s="99">
        <v>0</v>
      </c>
      <c r="AM2071" s="99">
        <v>3130513.4856567401</v>
      </c>
      <c r="AN2071" s="99">
        <v>34373133.911621101</v>
      </c>
      <c r="AO2071" s="99">
        <v>223867962.69921899</v>
      </c>
      <c r="AP2071" s="99">
        <v>30287.1036641598</v>
      </c>
      <c r="AQ2071" s="99">
        <v>70410286.942382798</v>
      </c>
      <c r="AR2071" s="99">
        <v>27068708.151611298</v>
      </c>
      <c r="AS2071" s="99">
        <v>77866445.168945298</v>
      </c>
      <c r="AT2071" s="99">
        <v>3600248.1095581101</v>
      </c>
      <c r="AU2071" s="99">
        <v>0</v>
      </c>
      <c r="AV2071" s="99">
        <v>112221988.39550801</v>
      </c>
      <c r="AW2071" s="99">
        <v>777568.65102386498</v>
      </c>
      <c r="AX2071" s="99">
        <v>83091278.551757798</v>
      </c>
      <c r="AY2071" s="99">
        <v>72916096.272460893</v>
      </c>
      <c r="AZ2071" s="99">
        <v>32383413.879882801</v>
      </c>
      <c r="BA2071" s="99">
        <v>78700842.595703095</v>
      </c>
      <c r="BB2071" s="99">
        <v>0</v>
      </c>
      <c r="BC2071" s="99">
        <v>26929763.200927701</v>
      </c>
      <c r="BD2071" s="99">
        <v>55534910.5537109</v>
      </c>
      <c r="BE2071" s="99">
        <v>0</v>
      </c>
      <c r="BF2071" s="99">
        <v>25616631.985595699</v>
      </c>
      <c r="BG2071" s="99">
        <v>112477792.790039</v>
      </c>
      <c r="BH2071" s="99">
        <v>38836244.302734397</v>
      </c>
      <c r="BI2071" s="99">
        <v>4015.7512018382499</v>
      </c>
      <c r="BJ2071" s="99">
        <v>13121355.2077637</v>
      </c>
      <c r="BK2071" s="99">
        <v>7015607.5146484403</v>
      </c>
      <c r="BL2071" s="99">
        <v>0</v>
      </c>
      <c r="BM2071" s="99">
        <v>291445.58784103399</v>
      </c>
      <c r="BN2071" s="99">
        <v>0</v>
      </c>
      <c r="BO2071" s="99">
        <v>0</v>
      </c>
      <c r="BP2071" s="99">
        <v>0</v>
      </c>
      <c r="BQ2071" s="99">
        <v>0</v>
      </c>
      <c r="BR2071" s="99">
        <v>17163853.4841309</v>
      </c>
      <c r="BS2071" s="99">
        <v>10565946.279052701</v>
      </c>
      <c r="BT2071" s="99">
        <v>15296737.744628901</v>
      </c>
      <c r="BU2071" s="99">
        <v>0</v>
      </c>
      <c r="BV2071" s="99">
        <v>8875511.50708008</v>
      </c>
      <c r="BW2071" s="99">
        <v>7100233.1032714797</v>
      </c>
      <c r="BX2071" s="99">
        <v>0</v>
      </c>
      <c r="BY2071" s="99">
        <v>0</v>
      </c>
      <c r="BZ2071" s="99">
        <v>0</v>
      </c>
      <c r="CA2071" s="99">
        <v>379924.62343978899</v>
      </c>
      <c r="CB2071" s="99">
        <v>29883663.949218798</v>
      </c>
      <c r="CC2071" s="99">
        <v>293882511.10156298</v>
      </c>
      <c r="CD2071" s="99">
        <v>52102123.871582001</v>
      </c>
      <c r="CE2071" s="99">
        <v>38723.559489726998</v>
      </c>
      <c r="CF2071" s="99">
        <v>10318545.279418901</v>
      </c>
      <c r="CG2071" s="99">
        <v>81039176.096679702</v>
      </c>
      <c r="CH2071" s="99">
        <v>0</v>
      </c>
      <c r="CI2071" s="99">
        <v>418617.919712067</v>
      </c>
      <c r="CJ2071" s="99">
        <v>40227674.533203103</v>
      </c>
      <c r="CK2071" s="99">
        <v>375076802.75390601</v>
      </c>
      <c r="CL2071" s="99">
        <v>59062464.725097701</v>
      </c>
      <c r="CM2071" s="166">
        <v>503925.02416992199</v>
      </c>
      <c r="CN2071" s="166">
        <v>74587249.407226607</v>
      </c>
      <c r="CO2071" s="166">
        <v>487502902.50390601</v>
      </c>
      <c r="CP2071" s="99">
        <v>59062464.725097701</v>
      </c>
      <c r="CQ2071" s="99">
        <v>0</v>
      </c>
      <c r="CR2071" s="99">
        <v>0</v>
      </c>
      <c r="CS2071" s="99">
        <v>0</v>
      </c>
      <c r="CT2071" s="99">
        <v>0</v>
      </c>
      <c r="CU2071" s="98">
        <v>68990.541769029005</v>
      </c>
      <c r="CV2071" s="98">
        <v>121042.77170613701</v>
      </c>
      <c r="CW2071" s="98">
        <v>40202209.228637695</v>
      </c>
      <c r="CX2071" s="98">
        <v>374921687.19824266</v>
      </c>
    </row>
    <row r="2072" spans="1:102" x14ac:dyDescent="0.2">
      <c r="A2072" s="98" t="s">
        <v>186</v>
      </c>
      <c r="B2072" s="100">
        <v>40057</v>
      </c>
      <c r="C2072" s="99">
        <v>319578.723854065</v>
      </c>
      <c r="D2072" s="99">
        <v>15.2147998879664</v>
      </c>
      <c r="E2072" s="99">
        <v>62132.165683746302</v>
      </c>
      <c r="F2072" s="99">
        <v>41198.343859672503</v>
      </c>
      <c r="G2072" s="99">
        <v>37967.1379241943</v>
      </c>
      <c r="H2072" s="99">
        <v>1376.5817916542301</v>
      </c>
      <c r="I2072" s="99">
        <v>0</v>
      </c>
      <c r="J2072" s="99">
        <v>86033.218852043196</v>
      </c>
      <c r="K2072" s="99">
        <v>1119.5209454595999</v>
      </c>
      <c r="L2072" s="99">
        <v>141911.35552406299</v>
      </c>
      <c r="M2072" s="99">
        <v>96430.097244262695</v>
      </c>
      <c r="N2072" s="99">
        <v>18482.9102301598</v>
      </c>
      <c r="O2072" s="99">
        <v>123011.93945789299</v>
      </c>
      <c r="P2072" s="99">
        <v>0</v>
      </c>
      <c r="Q2072" s="99">
        <v>13917.664404749899</v>
      </c>
      <c r="R2072" s="99">
        <v>28367.670327186599</v>
      </c>
      <c r="S2072" s="99">
        <v>0</v>
      </c>
      <c r="T2072" s="99">
        <v>12322.9028633833</v>
      </c>
      <c r="U2072" s="99">
        <v>87210.099418640093</v>
      </c>
      <c r="V2072" s="99">
        <v>22868386.619628899</v>
      </c>
      <c r="W2072" s="99">
        <v>1695.3288801014401</v>
      </c>
      <c r="X2072" s="99">
        <v>7183979.5935668899</v>
      </c>
      <c r="Y2072" s="99">
        <v>2878420.1174011198</v>
      </c>
      <c r="Z2072" s="99">
        <v>10077611.6021729</v>
      </c>
      <c r="AA2072" s="99">
        <v>310039.94816589402</v>
      </c>
      <c r="AB2072" s="99">
        <v>0</v>
      </c>
      <c r="AC2072" s="99">
        <v>34371564.261718802</v>
      </c>
      <c r="AD2072" s="99">
        <v>196715.52339553801</v>
      </c>
      <c r="AE2072" s="99">
        <v>7921091.2777709998</v>
      </c>
      <c r="AF2072" s="99">
        <v>7130273.2507934598</v>
      </c>
      <c r="AG2072" s="99">
        <v>3700978.3753967299</v>
      </c>
      <c r="AH2072" s="99">
        <v>8344560.7147216797</v>
      </c>
      <c r="AI2072" s="99">
        <v>0</v>
      </c>
      <c r="AJ2072" s="99">
        <v>2940172.3726196298</v>
      </c>
      <c r="AK2072" s="99">
        <v>7335156.8447265597</v>
      </c>
      <c r="AL2072" s="99">
        <v>0</v>
      </c>
      <c r="AM2072" s="99">
        <v>3027744.2577209501</v>
      </c>
      <c r="AN2072" s="99">
        <v>34720526.894531302</v>
      </c>
      <c r="AO2072" s="99">
        <v>230034869.62304699</v>
      </c>
      <c r="AP2072" s="99">
        <v>16167.953405261</v>
      </c>
      <c r="AQ2072" s="99">
        <v>67938177.555664107</v>
      </c>
      <c r="AR2072" s="99">
        <v>26791632.394531298</v>
      </c>
      <c r="AS2072" s="99">
        <v>80056172.802734405</v>
      </c>
      <c r="AT2072" s="99">
        <v>2451504.0703430199</v>
      </c>
      <c r="AU2072" s="99">
        <v>0</v>
      </c>
      <c r="AV2072" s="99">
        <v>113883552.53320301</v>
      </c>
      <c r="AW2072" s="99">
        <v>565491.65667724598</v>
      </c>
      <c r="AX2072" s="99">
        <v>82312309.144531295</v>
      </c>
      <c r="AY2072" s="99">
        <v>74000811.964843795</v>
      </c>
      <c r="AZ2072" s="99">
        <v>32758086.270263702</v>
      </c>
      <c r="BA2072" s="99">
        <v>80472947.544921905</v>
      </c>
      <c r="BB2072" s="99">
        <v>0</v>
      </c>
      <c r="BC2072" s="99">
        <v>26911754.3366699</v>
      </c>
      <c r="BD2072" s="99">
        <v>57297571.990722701</v>
      </c>
      <c r="BE2072" s="99">
        <v>0</v>
      </c>
      <c r="BF2072" s="99">
        <v>25032241.3666992</v>
      </c>
      <c r="BG2072" s="99">
        <v>114561728.45117199</v>
      </c>
      <c r="BH2072" s="99">
        <v>39776618.259277299</v>
      </c>
      <c r="BI2072" s="99">
        <v>1897.42674472928</v>
      </c>
      <c r="BJ2072" s="99">
        <v>12766718.172973599</v>
      </c>
      <c r="BK2072" s="99">
        <v>6938002.78588867</v>
      </c>
      <c r="BL2072" s="99">
        <v>0</v>
      </c>
      <c r="BM2072" s="99">
        <v>124057.87534523</v>
      </c>
      <c r="BN2072" s="99">
        <v>0</v>
      </c>
      <c r="BO2072" s="99">
        <v>0</v>
      </c>
      <c r="BP2072" s="99">
        <v>0</v>
      </c>
      <c r="BQ2072" s="99">
        <v>0</v>
      </c>
      <c r="BR2072" s="99">
        <v>17504851.6098633</v>
      </c>
      <c r="BS2072" s="99">
        <v>10695914.869751001</v>
      </c>
      <c r="BT2072" s="99">
        <v>15657408.7028809</v>
      </c>
      <c r="BU2072" s="99">
        <v>0</v>
      </c>
      <c r="BV2072" s="99">
        <v>8899181.7675781306</v>
      </c>
      <c r="BW2072" s="99">
        <v>7321928.2765502902</v>
      </c>
      <c r="BX2072" s="99">
        <v>0</v>
      </c>
      <c r="BY2072" s="99">
        <v>0</v>
      </c>
      <c r="BZ2072" s="99">
        <v>0</v>
      </c>
      <c r="CA2072" s="99">
        <v>382368.38097000099</v>
      </c>
      <c r="CB2072" s="99">
        <v>30008037.194091801</v>
      </c>
      <c r="CC2072" s="99">
        <v>297057020.47656298</v>
      </c>
      <c r="CD2072" s="99">
        <v>52250488.403808601</v>
      </c>
      <c r="CE2072" s="99">
        <v>39302.990276336699</v>
      </c>
      <c r="CF2072" s="99">
        <v>10360270.065063501</v>
      </c>
      <c r="CG2072" s="99">
        <v>82321584.814453095</v>
      </c>
      <c r="CH2072" s="99">
        <v>0</v>
      </c>
      <c r="CI2072" s="99">
        <v>421662.55076217698</v>
      </c>
      <c r="CJ2072" s="99">
        <v>40387797.524902299</v>
      </c>
      <c r="CK2072" s="99">
        <v>379304641.87109399</v>
      </c>
      <c r="CL2072" s="99">
        <v>59787281.475097701</v>
      </c>
      <c r="CM2072" s="166">
        <v>507455.76338958699</v>
      </c>
      <c r="CN2072" s="166">
        <v>75132898.672851607</v>
      </c>
      <c r="CO2072" s="166">
        <v>493880134.453125</v>
      </c>
      <c r="CP2072" s="99">
        <v>59787281.475097701</v>
      </c>
      <c r="CQ2072" s="99">
        <v>0</v>
      </c>
      <c r="CR2072" s="99">
        <v>0</v>
      </c>
      <c r="CS2072" s="99">
        <v>0</v>
      </c>
      <c r="CT2072" s="99">
        <v>0</v>
      </c>
      <c r="CU2072" s="98">
        <v>63796.826288846001</v>
      </c>
      <c r="CV2072" s="98">
        <v>123269.780731192</v>
      </c>
      <c r="CW2072" s="98">
        <v>40368307.259155303</v>
      </c>
      <c r="CX2072" s="98">
        <v>379378605.2910161</v>
      </c>
    </row>
    <row r="2073" spans="1:102" x14ac:dyDescent="0.2">
      <c r="A2073" s="98" t="s">
        <v>186</v>
      </c>
      <c r="B2073" s="100">
        <v>40148</v>
      </c>
      <c r="C2073" s="99">
        <v>323982.202575684</v>
      </c>
      <c r="D2073" s="99">
        <v>11.8068421649514</v>
      </c>
      <c r="E2073" s="99">
        <v>60554.308610439301</v>
      </c>
      <c r="F2073" s="99">
        <v>40569.997312068903</v>
      </c>
      <c r="G2073" s="99">
        <v>39049.669572353399</v>
      </c>
      <c r="H2073" s="99">
        <v>582.18772603571404</v>
      </c>
      <c r="I2073" s="99">
        <v>0</v>
      </c>
      <c r="J2073" s="99">
        <v>87211.562752723694</v>
      </c>
      <c r="K2073" s="99">
        <v>818.99558655172598</v>
      </c>
      <c r="L2073" s="99">
        <v>140915.86630630499</v>
      </c>
      <c r="M2073" s="99">
        <v>96818.677587509199</v>
      </c>
      <c r="N2073" s="99">
        <v>18509.888029813799</v>
      </c>
      <c r="O2073" s="99">
        <v>126765.687384605</v>
      </c>
      <c r="P2073" s="99">
        <v>0</v>
      </c>
      <c r="Q2073" s="99">
        <v>13765.970547676099</v>
      </c>
      <c r="R2073" s="99">
        <v>28911.730266332601</v>
      </c>
      <c r="S2073" s="99">
        <v>0</v>
      </c>
      <c r="T2073" s="99">
        <v>12182.904472947101</v>
      </c>
      <c r="U2073" s="99">
        <v>88110.224785804705</v>
      </c>
      <c r="V2073" s="99">
        <v>23301931.934326202</v>
      </c>
      <c r="W2073" s="99">
        <v>838.47558386623905</v>
      </c>
      <c r="X2073" s="99">
        <v>6981330.0189209003</v>
      </c>
      <c r="Y2073" s="99">
        <v>2877609.8119201702</v>
      </c>
      <c r="Z2073" s="99">
        <v>10269187.2225342</v>
      </c>
      <c r="AA2073" s="99">
        <v>122697.121697426</v>
      </c>
      <c r="AB2073" s="99">
        <v>0</v>
      </c>
      <c r="AC2073" s="99">
        <v>34609647.329589799</v>
      </c>
      <c r="AD2073" s="99">
        <v>133959.129547119</v>
      </c>
      <c r="AE2073" s="99">
        <v>7872700.8972778302</v>
      </c>
      <c r="AF2073" s="99">
        <v>7132126.2447509803</v>
      </c>
      <c r="AG2073" s="99">
        <v>3698449.5848999</v>
      </c>
      <c r="AH2073" s="99">
        <v>8651025.0675048791</v>
      </c>
      <c r="AI2073" s="99">
        <v>0</v>
      </c>
      <c r="AJ2073" s="99">
        <v>2905358.60296631</v>
      </c>
      <c r="AK2073" s="99">
        <v>7459922.5115966797</v>
      </c>
      <c r="AL2073" s="99">
        <v>0</v>
      </c>
      <c r="AM2073" s="99">
        <v>2942015.8502502399</v>
      </c>
      <c r="AN2073" s="99">
        <v>34796453.822753899</v>
      </c>
      <c r="AO2073" s="99">
        <v>234824812.421875</v>
      </c>
      <c r="AP2073" s="99">
        <v>7174.9517078399704</v>
      </c>
      <c r="AQ2073" s="99">
        <v>66292919.057617202</v>
      </c>
      <c r="AR2073" s="99">
        <v>27059894.0073242</v>
      </c>
      <c r="AS2073" s="99">
        <v>82033924.034179702</v>
      </c>
      <c r="AT2073" s="99">
        <v>983477.73214721703</v>
      </c>
      <c r="AU2073" s="99">
        <v>0</v>
      </c>
      <c r="AV2073" s="99">
        <v>115055219.366211</v>
      </c>
      <c r="AW2073" s="99">
        <v>391424.84800720197</v>
      </c>
      <c r="AX2073" s="99">
        <v>82611126.191406295</v>
      </c>
      <c r="AY2073" s="99">
        <v>74609082.329101607</v>
      </c>
      <c r="AZ2073" s="99">
        <v>32989809.277099598</v>
      </c>
      <c r="BA2073" s="99">
        <v>84042254.211914107</v>
      </c>
      <c r="BB2073" s="99">
        <v>0</v>
      </c>
      <c r="BC2073" s="99">
        <v>26822874.871093798</v>
      </c>
      <c r="BD2073" s="99">
        <v>58582294.3583984</v>
      </c>
      <c r="BE2073" s="99">
        <v>0</v>
      </c>
      <c r="BF2073" s="99">
        <v>24495034.787597701</v>
      </c>
      <c r="BG2073" s="99">
        <v>116038831.957031</v>
      </c>
      <c r="BH2073" s="99">
        <v>41026967.9052734</v>
      </c>
      <c r="BI2073" s="99">
        <v>713.81765352934599</v>
      </c>
      <c r="BJ2073" s="99">
        <v>12513801.7550049</v>
      </c>
      <c r="BK2073" s="99">
        <v>6832472.2166748</v>
      </c>
      <c r="BL2073" s="99">
        <v>0</v>
      </c>
      <c r="BM2073" s="99">
        <v>63864.587525844603</v>
      </c>
      <c r="BN2073" s="99">
        <v>0</v>
      </c>
      <c r="BO2073" s="99">
        <v>0</v>
      </c>
      <c r="BP2073" s="99">
        <v>0</v>
      </c>
      <c r="BQ2073" s="99">
        <v>0</v>
      </c>
      <c r="BR2073" s="99">
        <v>17321337.6242676</v>
      </c>
      <c r="BS2073" s="99">
        <v>10762231.083618199</v>
      </c>
      <c r="BT2073" s="99">
        <v>16350097.6490479</v>
      </c>
      <c r="BU2073" s="99">
        <v>0</v>
      </c>
      <c r="BV2073" s="99">
        <v>8861406.2366943397</v>
      </c>
      <c r="BW2073" s="99">
        <v>7520165.7260131799</v>
      </c>
      <c r="BX2073" s="99">
        <v>0</v>
      </c>
      <c r="BY2073" s="99">
        <v>0</v>
      </c>
      <c r="BZ2073" s="99">
        <v>0</v>
      </c>
      <c r="CA2073" s="99">
        <v>384551.73000335699</v>
      </c>
      <c r="CB2073" s="99">
        <v>30258330.1943359</v>
      </c>
      <c r="CC2073" s="99">
        <v>301061681.67578101</v>
      </c>
      <c r="CD2073" s="99">
        <v>53520924.791992202</v>
      </c>
      <c r="CE2073" s="99">
        <v>39684.819349765799</v>
      </c>
      <c r="CF2073" s="99">
        <v>10403561.4407959</v>
      </c>
      <c r="CG2073" s="99">
        <v>83005368.0625</v>
      </c>
      <c r="CH2073" s="99">
        <v>0</v>
      </c>
      <c r="CI2073" s="99">
        <v>424282.05648803699</v>
      </c>
      <c r="CJ2073" s="99">
        <v>40661722.361816399</v>
      </c>
      <c r="CK2073" s="99">
        <v>384140473.33593798</v>
      </c>
      <c r="CL2073" s="99">
        <v>61065154.678222701</v>
      </c>
      <c r="CM2073" s="166">
        <v>511100.52485275298</v>
      </c>
      <c r="CN2073" s="166">
        <v>75424239.118164107</v>
      </c>
      <c r="CO2073" s="166">
        <v>499924962.25</v>
      </c>
      <c r="CP2073" s="99">
        <v>61065154.678222701</v>
      </c>
      <c r="CQ2073" s="99">
        <v>0</v>
      </c>
      <c r="CR2073" s="99">
        <v>0</v>
      </c>
      <c r="CS2073" s="99">
        <v>0</v>
      </c>
      <c r="CT2073" s="99">
        <v>0</v>
      </c>
      <c r="CU2073" s="98">
        <v>62333.251376198001</v>
      </c>
      <c r="CV2073" s="98">
        <v>124375.357014083</v>
      </c>
      <c r="CW2073" s="98">
        <v>40661891.635131799</v>
      </c>
      <c r="CX2073" s="98">
        <v>384067049.73828101</v>
      </c>
    </row>
    <row r="2074" spans="1:102" x14ac:dyDescent="0.2">
      <c r="A2074" s="98" t="s">
        <v>186</v>
      </c>
      <c r="B2074" s="100">
        <v>40238</v>
      </c>
      <c r="C2074" s="99">
        <v>328611.90163803101</v>
      </c>
      <c r="D2074" s="99">
        <v>8.62742628890555</v>
      </c>
      <c r="E2074" s="99">
        <v>58604.5268363953</v>
      </c>
      <c r="F2074" s="99">
        <v>41119.377765655503</v>
      </c>
      <c r="G2074" s="99">
        <v>40108.850993633299</v>
      </c>
      <c r="H2074" s="99">
        <v>0</v>
      </c>
      <c r="I2074" s="99">
        <v>0</v>
      </c>
      <c r="J2074" s="99">
        <v>88285.239862442002</v>
      </c>
      <c r="K2074" s="99">
        <v>612.84879820793901</v>
      </c>
      <c r="L2074" s="99">
        <v>142192.75550270101</v>
      </c>
      <c r="M2074" s="99">
        <v>97027.865777969404</v>
      </c>
      <c r="N2074" s="99">
        <v>18539.000066280401</v>
      </c>
      <c r="O2074" s="99">
        <v>129335.70626545</v>
      </c>
      <c r="P2074" s="99">
        <v>0</v>
      </c>
      <c r="Q2074" s="99">
        <v>13618.129361867899</v>
      </c>
      <c r="R2074" s="99">
        <v>29609.420344591101</v>
      </c>
      <c r="S2074" s="99">
        <v>0</v>
      </c>
      <c r="T2074" s="99">
        <v>11842.0304040909</v>
      </c>
      <c r="U2074" s="99">
        <v>88929.5809555054</v>
      </c>
      <c r="V2074" s="99">
        <v>23814892.436279301</v>
      </c>
      <c r="W2074" s="99">
        <v>515.124764591455</v>
      </c>
      <c r="X2074" s="99">
        <v>6452782.3048706101</v>
      </c>
      <c r="Y2074" s="99">
        <v>2761155.3970947298</v>
      </c>
      <c r="Z2074" s="99">
        <v>10460708.3658447</v>
      </c>
      <c r="AA2074" s="99">
        <v>0</v>
      </c>
      <c r="AB2074" s="99">
        <v>0</v>
      </c>
      <c r="AC2074" s="99">
        <v>35033193.285156302</v>
      </c>
      <c r="AD2074" s="99">
        <v>98987.015864372297</v>
      </c>
      <c r="AE2074" s="99">
        <v>7831064.2174682599</v>
      </c>
      <c r="AF2074" s="99">
        <v>7168551.0737304697</v>
      </c>
      <c r="AG2074" s="99">
        <v>3703252.46801758</v>
      </c>
      <c r="AH2074" s="99">
        <v>8854126.9526367206</v>
      </c>
      <c r="AI2074" s="99">
        <v>0</v>
      </c>
      <c r="AJ2074" s="99">
        <v>2847932.4824523898</v>
      </c>
      <c r="AK2074" s="99">
        <v>7645672.2943725605</v>
      </c>
      <c r="AL2074" s="99">
        <v>0</v>
      </c>
      <c r="AM2074" s="99">
        <v>2828375.0369567899</v>
      </c>
      <c r="AN2074" s="99">
        <v>35076733.583984397</v>
      </c>
      <c r="AO2074" s="99">
        <v>239848037.54101601</v>
      </c>
      <c r="AP2074" s="99">
        <v>4218.1867668628702</v>
      </c>
      <c r="AQ2074" s="99">
        <v>62494473.387207001</v>
      </c>
      <c r="AR2074" s="99">
        <v>26403585.1958008</v>
      </c>
      <c r="AS2074" s="99">
        <v>84296736.465820298</v>
      </c>
      <c r="AT2074" s="99">
        <v>0</v>
      </c>
      <c r="AU2074" s="99">
        <v>0</v>
      </c>
      <c r="AV2074" s="99">
        <v>118340456.494141</v>
      </c>
      <c r="AW2074" s="99">
        <v>290752.69662857102</v>
      </c>
      <c r="AX2074" s="99">
        <v>82897404.316406295</v>
      </c>
      <c r="AY2074" s="99">
        <v>75111433.796875</v>
      </c>
      <c r="AZ2074" s="99">
        <v>33310835.299560498</v>
      </c>
      <c r="BA2074" s="99">
        <v>86332958.587890595</v>
      </c>
      <c r="BB2074" s="99">
        <v>0</v>
      </c>
      <c r="BC2074" s="99">
        <v>26496483.2021484</v>
      </c>
      <c r="BD2074" s="99">
        <v>60609009.026855499</v>
      </c>
      <c r="BE2074" s="99">
        <v>0</v>
      </c>
      <c r="BF2074" s="99">
        <v>23789661.7038574</v>
      </c>
      <c r="BG2074" s="99">
        <v>118253270.16113301</v>
      </c>
      <c r="BH2074" s="99">
        <v>42189154.4296875</v>
      </c>
      <c r="BI2074" s="99">
        <v>621.18085195124104</v>
      </c>
      <c r="BJ2074" s="99">
        <v>12084099.053833</v>
      </c>
      <c r="BK2074" s="99">
        <v>6782163.16162109</v>
      </c>
      <c r="BL2074" s="99">
        <v>0</v>
      </c>
      <c r="BM2074" s="99">
        <v>2195.7389188110801</v>
      </c>
      <c r="BN2074" s="99">
        <v>0</v>
      </c>
      <c r="BO2074" s="99">
        <v>0</v>
      </c>
      <c r="BP2074" s="99">
        <v>0</v>
      </c>
      <c r="BQ2074" s="99">
        <v>0</v>
      </c>
      <c r="BR2074" s="99">
        <v>18046284.295410201</v>
      </c>
      <c r="BS2074" s="99">
        <v>10842599.842529301</v>
      </c>
      <c r="BT2074" s="99">
        <v>16772158.0982666</v>
      </c>
      <c r="BU2074" s="99">
        <v>0</v>
      </c>
      <c r="BV2074" s="99">
        <v>8746113.6353759803</v>
      </c>
      <c r="BW2074" s="99">
        <v>7804535.76953125</v>
      </c>
      <c r="BX2074" s="99">
        <v>0</v>
      </c>
      <c r="BY2074" s="99">
        <v>0</v>
      </c>
      <c r="BZ2074" s="99">
        <v>0</v>
      </c>
      <c r="CA2074" s="99">
        <v>386740.65667343099</v>
      </c>
      <c r="CB2074" s="99">
        <v>30355384.201660201</v>
      </c>
      <c r="CC2074" s="99">
        <v>304155074.51953101</v>
      </c>
      <c r="CD2074" s="99">
        <v>54413521.439453103</v>
      </c>
      <c r="CE2074" s="99">
        <v>40161.199971675902</v>
      </c>
      <c r="CF2074" s="99">
        <v>10480988.458984399</v>
      </c>
      <c r="CG2074" s="99">
        <v>84306898.009765595</v>
      </c>
      <c r="CH2074" s="99">
        <v>0</v>
      </c>
      <c r="CI2074" s="99">
        <v>426900.282814026</v>
      </c>
      <c r="CJ2074" s="99">
        <v>40914731.600097701</v>
      </c>
      <c r="CK2074" s="99">
        <v>388622798.34765601</v>
      </c>
      <c r="CL2074" s="99">
        <v>62161626.290527299</v>
      </c>
      <c r="CM2074" s="166">
        <v>514571.96836852998</v>
      </c>
      <c r="CN2074" s="166">
        <v>75981804.787109405</v>
      </c>
      <c r="CO2074" s="166">
        <v>507185183.95703101</v>
      </c>
      <c r="CP2074" s="99">
        <v>62161626.290527299</v>
      </c>
      <c r="CQ2074" s="99">
        <v>0</v>
      </c>
      <c r="CR2074" s="99">
        <v>0</v>
      </c>
      <c r="CS2074" s="99">
        <v>0</v>
      </c>
      <c r="CT2074" s="99">
        <v>0</v>
      </c>
      <c r="CU2074" s="98">
        <v>59615.662609961</v>
      </c>
      <c r="CV2074" s="98">
        <v>126956.36506385999</v>
      </c>
      <c r="CW2074" s="98">
        <v>40836372.660644598</v>
      </c>
      <c r="CX2074" s="98">
        <v>388461972.52929664</v>
      </c>
    </row>
    <row r="2075" spans="1:102" x14ac:dyDescent="0.2">
      <c r="A2075" s="98" t="s">
        <v>186</v>
      </c>
      <c r="B2075" s="100">
        <v>40330</v>
      </c>
      <c r="C2075" s="99">
        <v>331776.16026306199</v>
      </c>
      <c r="D2075" s="99">
        <v>9.9209795109927708</v>
      </c>
      <c r="E2075" s="99">
        <v>58476.865318775199</v>
      </c>
      <c r="F2075" s="99">
        <v>42070.782601356499</v>
      </c>
      <c r="G2075" s="99">
        <v>41125.189334392497</v>
      </c>
      <c r="H2075" s="99">
        <v>0</v>
      </c>
      <c r="I2075" s="99">
        <v>0</v>
      </c>
      <c r="J2075" s="99">
        <v>89258.568111419707</v>
      </c>
      <c r="K2075" s="99">
        <v>535.67245060205505</v>
      </c>
      <c r="L2075" s="99">
        <v>145315.50148582499</v>
      </c>
      <c r="M2075" s="99">
        <v>97910.808992385893</v>
      </c>
      <c r="N2075" s="99">
        <v>18703.872399330099</v>
      </c>
      <c r="O2075" s="99">
        <v>130951.491347313</v>
      </c>
      <c r="P2075" s="99">
        <v>0</v>
      </c>
      <c r="Q2075" s="99">
        <v>13474.5161181688</v>
      </c>
      <c r="R2075" s="99">
        <v>30800.682379245802</v>
      </c>
      <c r="S2075" s="99">
        <v>0</v>
      </c>
      <c r="T2075" s="99">
        <v>11903.435096859899</v>
      </c>
      <c r="U2075" s="99">
        <v>89677.544488906904</v>
      </c>
      <c r="V2075" s="99">
        <v>24099456.3752441</v>
      </c>
      <c r="W2075" s="99">
        <v>799.11956600844906</v>
      </c>
      <c r="X2075" s="99">
        <v>6271318.4959106399</v>
      </c>
      <c r="Y2075" s="99">
        <v>2753122.8946227999</v>
      </c>
      <c r="Z2075" s="99">
        <v>10635372.1872559</v>
      </c>
      <c r="AA2075" s="99">
        <v>0</v>
      </c>
      <c r="AB2075" s="99">
        <v>0</v>
      </c>
      <c r="AC2075" s="99">
        <v>35451144.239746101</v>
      </c>
      <c r="AD2075" s="99">
        <v>86605.615990638704</v>
      </c>
      <c r="AE2075" s="99">
        <v>7827178.49853516</v>
      </c>
      <c r="AF2075" s="99">
        <v>7218139.7587890597</v>
      </c>
      <c r="AG2075" s="99">
        <v>3691948.7675781301</v>
      </c>
      <c r="AH2075" s="99">
        <v>8855507.7402343806</v>
      </c>
      <c r="AI2075" s="99">
        <v>0</v>
      </c>
      <c r="AJ2075" s="99">
        <v>2831256.3656616202</v>
      </c>
      <c r="AK2075" s="99">
        <v>7824222.2030639602</v>
      </c>
      <c r="AL2075" s="99">
        <v>0</v>
      </c>
      <c r="AM2075" s="99">
        <v>2794373.0265808101</v>
      </c>
      <c r="AN2075" s="99">
        <v>35493025.955566399</v>
      </c>
      <c r="AO2075" s="99">
        <v>245370424.31445301</v>
      </c>
      <c r="AP2075" s="99">
        <v>7032.6432156562796</v>
      </c>
      <c r="AQ2075" s="99">
        <v>61245644.028808601</v>
      </c>
      <c r="AR2075" s="99">
        <v>26535078.944091801</v>
      </c>
      <c r="AS2075" s="99">
        <v>86218937.482421905</v>
      </c>
      <c r="AT2075" s="99">
        <v>0</v>
      </c>
      <c r="AU2075" s="99">
        <v>0</v>
      </c>
      <c r="AV2075" s="99">
        <v>120112838.97949199</v>
      </c>
      <c r="AW2075" s="99">
        <v>255507.53112983701</v>
      </c>
      <c r="AX2075" s="99">
        <v>83610031.847656295</v>
      </c>
      <c r="AY2075" s="99">
        <v>75917151.904296905</v>
      </c>
      <c r="AZ2075" s="99">
        <v>33452899.364257801</v>
      </c>
      <c r="BA2075" s="99">
        <v>86972689.596679702</v>
      </c>
      <c r="BB2075" s="99">
        <v>0</v>
      </c>
      <c r="BC2075" s="99">
        <v>26433819.306640599</v>
      </c>
      <c r="BD2075" s="99">
        <v>62445315.587890603</v>
      </c>
      <c r="BE2075" s="99">
        <v>0</v>
      </c>
      <c r="BF2075" s="99">
        <v>23672255.556152299</v>
      </c>
      <c r="BG2075" s="99">
        <v>120286749.54785199</v>
      </c>
      <c r="BH2075" s="99">
        <v>43139544.1103516</v>
      </c>
      <c r="BI2075" s="99">
        <v>776.558470904827</v>
      </c>
      <c r="BJ2075" s="99">
        <v>11830179.227417</v>
      </c>
      <c r="BK2075" s="99">
        <v>6713625.5648193397</v>
      </c>
      <c r="BL2075" s="99">
        <v>0</v>
      </c>
      <c r="BM2075" s="99">
        <v>1341.75191354752</v>
      </c>
      <c r="BN2075" s="99">
        <v>0</v>
      </c>
      <c r="BO2075" s="99">
        <v>0</v>
      </c>
      <c r="BP2075" s="99">
        <v>0</v>
      </c>
      <c r="BQ2075" s="99">
        <v>0</v>
      </c>
      <c r="BR2075" s="99">
        <v>18366387.990234401</v>
      </c>
      <c r="BS2075" s="99">
        <v>10884696.411987299</v>
      </c>
      <c r="BT2075" s="99">
        <v>16892668.239013702</v>
      </c>
      <c r="BU2075" s="99">
        <v>0</v>
      </c>
      <c r="BV2075" s="99">
        <v>8721987.5548095703</v>
      </c>
      <c r="BW2075" s="99">
        <v>8081369.7470092801</v>
      </c>
      <c r="BX2075" s="99">
        <v>0</v>
      </c>
      <c r="BY2075" s="99">
        <v>0</v>
      </c>
      <c r="BZ2075" s="99">
        <v>0</v>
      </c>
      <c r="CA2075" s="99">
        <v>389966.41761398298</v>
      </c>
      <c r="CB2075" s="99">
        <v>30332102.6015625</v>
      </c>
      <c r="CC2075" s="99">
        <v>305507471.71484399</v>
      </c>
      <c r="CD2075" s="99">
        <v>55170587.387695298</v>
      </c>
      <c r="CE2075" s="99">
        <v>41093.406358241999</v>
      </c>
      <c r="CF2075" s="99">
        <v>10578205.432617201</v>
      </c>
      <c r="CG2075" s="99">
        <v>85769852.849609405</v>
      </c>
      <c r="CH2075" s="99">
        <v>0</v>
      </c>
      <c r="CI2075" s="99">
        <v>431029.25681304903</v>
      </c>
      <c r="CJ2075" s="99">
        <v>40804234.633300804</v>
      </c>
      <c r="CK2075" s="99">
        <v>391375927.95703101</v>
      </c>
      <c r="CL2075" s="99">
        <v>63109384.338378899</v>
      </c>
      <c r="CM2075" s="166">
        <v>519204.91337585403</v>
      </c>
      <c r="CN2075" s="166">
        <v>76174911.842773393</v>
      </c>
      <c r="CO2075" s="166">
        <v>510805034.93359399</v>
      </c>
      <c r="CP2075" s="99">
        <v>63109384.338378899</v>
      </c>
      <c r="CQ2075" s="99">
        <v>0</v>
      </c>
      <c r="CR2075" s="99">
        <v>0</v>
      </c>
      <c r="CS2075" s="99">
        <v>0</v>
      </c>
      <c r="CT2075" s="99">
        <v>0</v>
      </c>
      <c r="CU2075" s="98">
        <v>59007.833117071001</v>
      </c>
      <c r="CV2075" s="98">
        <v>129052.84104802</v>
      </c>
      <c r="CW2075" s="98">
        <v>40910308.034179702</v>
      </c>
      <c r="CX2075" s="98">
        <v>391277324.56445336</v>
      </c>
    </row>
    <row r="2076" spans="1:102" x14ac:dyDescent="0.2">
      <c r="A2076" s="98" t="s">
        <v>186</v>
      </c>
      <c r="B2076" s="100">
        <v>40422</v>
      </c>
      <c r="C2076" s="99">
        <v>332927.227474213</v>
      </c>
      <c r="D2076" s="99">
        <v>10.8081859739032</v>
      </c>
      <c r="E2076" s="99">
        <v>55652.897949695602</v>
      </c>
      <c r="F2076" s="99">
        <v>40996.612908363299</v>
      </c>
      <c r="G2076" s="99">
        <v>41859.130592822999</v>
      </c>
      <c r="H2076" s="99">
        <v>0</v>
      </c>
      <c r="I2076" s="99">
        <v>0</v>
      </c>
      <c r="J2076" s="99">
        <v>89886.537719726606</v>
      </c>
      <c r="K2076" s="99">
        <v>468.28353635221703</v>
      </c>
      <c r="L2076" s="99">
        <v>141120.45719718901</v>
      </c>
      <c r="M2076" s="99">
        <v>98009.500320434599</v>
      </c>
      <c r="N2076" s="99">
        <v>18713.379607200601</v>
      </c>
      <c r="O2076" s="99">
        <v>130411.670305252</v>
      </c>
      <c r="P2076" s="99">
        <v>0</v>
      </c>
      <c r="Q2076" s="99">
        <v>13279.508632421501</v>
      </c>
      <c r="R2076" s="99">
        <v>31162.071297168699</v>
      </c>
      <c r="S2076" s="99">
        <v>0</v>
      </c>
      <c r="T2076" s="99">
        <v>12202.4660766125</v>
      </c>
      <c r="U2076" s="99">
        <v>90389.069732666001</v>
      </c>
      <c r="V2076" s="99">
        <v>24274075.7258301</v>
      </c>
      <c r="W2076" s="99">
        <v>705.77031332254398</v>
      </c>
      <c r="X2076" s="99">
        <v>6010128.19104004</v>
      </c>
      <c r="Y2076" s="99">
        <v>2724947.9987487802</v>
      </c>
      <c r="Z2076" s="99">
        <v>10690813.969970699</v>
      </c>
      <c r="AA2076" s="99">
        <v>0</v>
      </c>
      <c r="AB2076" s="99">
        <v>0</v>
      </c>
      <c r="AC2076" s="99">
        <v>35568834.798339799</v>
      </c>
      <c r="AD2076" s="99">
        <v>73000.597567558303</v>
      </c>
      <c r="AE2076" s="99">
        <v>7688997.1479492197</v>
      </c>
      <c r="AF2076" s="99">
        <v>7227684.0881347703</v>
      </c>
      <c r="AG2076" s="99">
        <v>3663207.92269897</v>
      </c>
      <c r="AH2076" s="99">
        <v>8724488.8055419903</v>
      </c>
      <c r="AI2076" s="99">
        <v>0</v>
      </c>
      <c r="AJ2076" s="99">
        <v>2793034.94952393</v>
      </c>
      <c r="AK2076" s="99">
        <v>7890704.6318359403</v>
      </c>
      <c r="AL2076" s="99">
        <v>0</v>
      </c>
      <c r="AM2076" s="99">
        <v>2783997.5325927702</v>
      </c>
      <c r="AN2076" s="99">
        <v>35691378.930175804</v>
      </c>
      <c r="AO2076" s="99">
        <v>247935884.9375</v>
      </c>
      <c r="AP2076" s="99">
        <v>6112.0967948436701</v>
      </c>
      <c r="AQ2076" s="99">
        <v>58589208.521972701</v>
      </c>
      <c r="AR2076" s="99">
        <v>26497964.5227051</v>
      </c>
      <c r="AS2076" s="99">
        <v>87256603.341796905</v>
      </c>
      <c r="AT2076" s="99">
        <v>0</v>
      </c>
      <c r="AU2076" s="99">
        <v>0</v>
      </c>
      <c r="AV2076" s="99">
        <v>121557564.47168</v>
      </c>
      <c r="AW2076" s="99">
        <v>216652.089906693</v>
      </c>
      <c r="AX2076" s="99">
        <v>82180496.586914107</v>
      </c>
      <c r="AY2076" s="99">
        <v>76504251.450195298</v>
      </c>
      <c r="AZ2076" s="99">
        <v>33351079.3664551</v>
      </c>
      <c r="BA2076" s="99">
        <v>86124045.730468795</v>
      </c>
      <c r="BB2076" s="99">
        <v>0</v>
      </c>
      <c r="BC2076" s="99">
        <v>26166454.598632801</v>
      </c>
      <c r="BD2076" s="99">
        <v>63236992.5390625</v>
      </c>
      <c r="BE2076" s="99">
        <v>0</v>
      </c>
      <c r="BF2076" s="99">
        <v>23841390.2338867</v>
      </c>
      <c r="BG2076" s="99">
        <v>121856784.459961</v>
      </c>
      <c r="BH2076" s="99">
        <v>42951063.004882798</v>
      </c>
      <c r="BI2076" s="99">
        <v>675.94744971394505</v>
      </c>
      <c r="BJ2076" s="99">
        <v>11431973.6943359</v>
      </c>
      <c r="BK2076" s="99">
        <v>6562381.2534790002</v>
      </c>
      <c r="BL2076" s="99">
        <v>0</v>
      </c>
      <c r="BM2076" s="99">
        <v>602.14362000673998</v>
      </c>
      <c r="BN2076" s="99">
        <v>0</v>
      </c>
      <c r="BO2076" s="99">
        <v>0</v>
      </c>
      <c r="BP2076" s="99">
        <v>0</v>
      </c>
      <c r="BQ2076" s="99">
        <v>0</v>
      </c>
      <c r="BR2076" s="99">
        <v>18495629.701171901</v>
      </c>
      <c r="BS2076" s="99">
        <v>10825410.1833496</v>
      </c>
      <c r="BT2076" s="99">
        <v>16722634.9807129</v>
      </c>
      <c r="BU2076" s="99">
        <v>0</v>
      </c>
      <c r="BV2076" s="99">
        <v>8636324.90307617</v>
      </c>
      <c r="BW2076" s="99">
        <v>8162317.3681030301</v>
      </c>
      <c r="BX2076" s="99">
        <v>0</v>
      </c>
      <c r="BY2076" s="99">
        <v>0</v>
      </c>
      <c r="BZ2076" s="99">
        <v>0</v>
      </c>
      <c r="CA2076" s="99">
        <v>389550.99198532099</v>
      </c>
      <c r="CB2076" s="99">
        <v>30213097.940185498</v>
      </c>
      <c r="CC2076" s="99">
        <v>305949949.88671899</v>
      </c>
      <c r="CD2076" s="99">
        <v>54023718.255859397</v>
      </c>
      <c r="CE2076" s="99">
        <v>41870.7184171677</v>
      </c>
      <c r="CF2076" s="99">
        <v>10693824.478759799</v>
      </c>
      <c r="CG2076" s="99">
        <v>87394460.272460893</v>
      </c>
      <c r="CH2076" s="99">
        <v>0</v>
      </c>
      <c r="CI2076" s="99">
        <v>431454.46458435099</v>
      </c>
      <c r="CJ2076" s="99">
        <v>40916834.915527299</v>
      </c>
      <c r="CK2076" s="99">
        <v>393098891.25390601</v>
      </c>
      <c r="CL2076" s="99">
        <v>62472881.139160201</v>
      </c>
      <c r="CM2076" s="166">
        <v>520375.156017303</v>
      </c>
      <c r="CN2076" s="166">
        <v>76544327.090820298</v>
      </c>
      <c r="CO2076" s="166">
        <v>514704010.55078101</v>
      </c>
      <c r="CP2076" s="99">
        <v>62472881.139160201</v>
      </c>
      <c r="CQ2076" s="99">
        <v>0</v>
      </c>
      <c r="CR2076" s="99">
        <v>0</v>
      </c>
      <c r="CS2076" s="99">
        <v>0</v>
      </c>
      <c r="CT2076" s="99">
        <v>0</v>
      </c>
      <c r="CU2076" s="98">
        <v>55482.364177914002</v>
      </c>
      <c r="CV2076" s="98">
        <v>130537.857069757</v>
      </c>
      <c r="CW2076" s="98">
        <v>40906922.418945298</v>
      </c>
      <c r="CX2076" s="98">
        <v>393344410.15917987</v>
      </c>
    </row>
    <row r="2077" spans="1:102" x14ac:dyDescent="0.2">
      <c r="A2077" s="98" t="s">
        <v>186</v>
      </c>
      <c r="B2077" s="100">
        <v>40513</v>
      </c>
      <c r="C2077" s="99">
        <v>332969.742527008</v>
      </c>
      <c r="D2077" s="99">
        <v>10.9414806968998</v>
      </c>
      <c r="E2077" s="99">
        <v>54745.757694244399</v>
      </c>
      <c r="F2077" s="99">
        <v>40489.345546245597</v>
      </c>
      <c r="G2077" s="99">
        <v>42627.423326492302</v>
      </c>
      <c r="H2077" s="99">
        <v>0</v>
      </c>
      <c r="I2077" s="99">
        <v>0</v>
      </c>
      <c r="J2077" s="99">
        <v>90658.773098945603</v>
      </c>
      <c r="K2077" s="99">
        <v>432.10182948783</v>
      </c>
      <c r="L2077" s="99">
        <v>160380.37789726301</v>
      </c>
      <c r="M2077" s="99">
        <v>97971.813781738296</v>
      </c>
      <c r="N2077" s="99">
        <v>18673.1600265503</v>
      </c>
      <c r="O2077" s="99">
        <v>126764.277117729</v>
      </c>
      <c r="P2077" s="99">
        <v>0</v>
      </c>
      <c r="Q2077" s="99">
        <v>13097.4331912994</v>
      </c>
      <c r="R2077" s="99">
        <v>31660.150577783599</v>
      </c>
      <c r="S2077" s="99">
        <v>0</v>
      </c>
      <c r="T2077" s="99">
        <v>13452.176277160601</v>
      </c>
      <c r="U2077" s="99">
        <v>91126.423763275103</v>
      </c>
      <c r="V2077" s="99">
        <v>24136545.783691399</v>
      </c>
      <c r="W2077" s="99">
        <v>587.67478223144997</v>
      </c>
      <c r="X2077" s="99">
        <v>5816342.8917846698</v>
      </c>
      <c r="Y2077" s="99">
        <v>2648275.3988342299</v>
      </c>
      <c r="Z2077" s="99">
        <v>10863741.524536099</v>
      </c>
      <c r="AA2077" s="99">
        <v>0</v>
      </c>
      <c r="AB2077" s="99">
        <v>0</v>
      </c>
      <c r="AC2077" s="99">
        <v>35863976.595214799</v>
      </c>
      <c r="AD2077" s="99">
        <v>68464.1130075455</v>
      </c>
      <c r="AE2077" s="99">
        <v>8250769.3191528302</v>
      </c>
      <c r="AF2077" s="99">
        <v>7216317.8315429697</v>
      </c>
      <c r="AG2077" s="99">
        <v>3633785.66714478</v>
      </c>
      <c r="AH2077" s="99">
        <v>8058883.8276977502</v>
      </c>
      <c r="AI2077" s="99">
        <v>0</v>
      </c>
      <c r="AJ2077" s="99">
        <v>2795603.6621398898</v>
      </c>
      <c r="AK2077" s="99">
        <v>7905888.0430297898</v>
      </c>
      <c r="AL2077" s="99">
        <v>0</v>
      </c>
      <c r="AM2077" s="99">
        <v>2947148.28485107</v>
      </c>
      <c r="AN2077" s="99">
        <v>35946672.660644501</v>
      </c>
      <c r="AO2077" s="99">
        <v>247740348.95507801</v>
      </c>
      <c r="AP2077" s="99">
        <v>5183.7942832708404</v>
      </c>
      <c r="AQ2077" s="99">
        <v>57334994.069824196</v>
      </c>
      <c r="AR2077" s="99">
        <v>25714468.5627441</v>
      </c>
      <c r="AS2077" s="99">
        <v>89016203.354492202</v>
      </c>
      <c r="AT2077" s="99">
        <v>0</v>
      </c>
      <c r="AU2077" s="99">
        <v>0</v>
      </c>
      <c r="AV2077" s="99">
        <v>123395395.14843801</v>
      </c>
      <c r="AW2077" s="99">
        <v>206365.943662643</v>
      </c>
      <c r="AX2077" s="99">
        <v>88463201.271484405</v>
      </c>
      <c r="AY2077" s="99">
        <v>76935525.327148393</v>
      </c>
      <c r="AZ2077" s="99">
        <v>33199946.349121101</v>
      </c>
      <c r="BA2077" s="99">
        <v>80195892.125</v>
      </c>
      <c r="BB2077" s="99">
        <v>0</v>
      </c>
      <c r="BC2077" s="99">
        <v>26279846.559570301</v>
      </c>
      <c r="BD2077" s="99">
        <v>63624648.854003899</v>
      </c>
      <c r="BE2077" s="99">
        <v>0</v>
      </c>
      <c r="BF2077" s="99">
        <v>25275509.884033199</v>
      </c>
      <c r="BG2077" s="99">
        <v>123827065.09375</v>
      </c>
      <c r="BH2077" s="99">
        <v>42664460.348144501</v>
      </c>
      <c r="BI2077" s="99">
        <v>534.70276321470703</v>
      </c>
      <c r="BJ2077" s="99">
        <v>11154909.6650391</v>
      </c>
      <c r="BK2077" s="99">
        <v>6447691.9572753897</v>
      </c>
      <c r="BL2077" s="99">
        <v>0</v>
      </c>
      <c r="BM2077" s="99">
        <v>193.795456148684</v>
      </c>
      <c r="BN2077" s="99">
        <v>0</v>
      </c>
      <c r="BO2077" s="99">
        <v>0</v>
      </c>
      <c r="BP2077" s="99">
        <v>0</v>
      </c>
      <c r="BQ2077" s="99">
        <v>0</v>
      </c>
      <c r="BR2077" s="99">
        <v>18533344.5009766</v>
      </c>
      <c r="BS2077" s="99">
        <v>10771836.501831099</v>
      </c>
      <c r="BT2077" s="99">
        <v>15580640.1833496</v>
      </c>
      <c r="BU2077" s="99">
        <v>0</v>
      </c>
      <c r="BV2077" s="99">
        <v>8658035.4106445294</v>
      </c>
      <c r="BW2077" s="99">
        <v>8081590.6243896503</v>
      </c>
      <c r="BX2077" s="99">
        <v>0</v>
      </c>
      <c r="BY2077" s="99">
        <v>0</v>
      </c>
      <c r="BZ2077" s="99">
        <v>0</v>
      </c>
      <c r="CA2077" s="99">
        <v>387807.138256073</v>
      </c>
      <c r="CB2077" s="99">
        <v>29951549.5078125</v>
      </c>
      <c r="CC2077" s="99">
        <v>305321125.65625</v>
      </c>
      <c r="CD2077" s="99">
        <v>53801580.161132798</v>
      </c>
      <c r="CE2077" s="99">
        <v>42610.251868248</v>
      </c>
      <c r="CF2077" s="99">
        <v>10853317.376708999</v>
      </c>
      <c r="CG2077" s="99">
        <v>88898494.420898393</v>
      </c>
      <c r="CH2077" s="99">
        <v>0</v>
      </c>
      <c r="CI2077" s="99">
        <v>430415.29147338902</v>
      </c>
      <c r="CJ2077" s="99">
        <v>40751672.7734375</v>
      </c>
      <c r="CK2077" s="99">
        <v>394263348.38281298</v>
      </c>
      <c r="CL2077" s="99">
        <v>61866947.963378899</v>
      </c>
      <c r="CM2077" s="166">
        <v>520092.63671112101</v>
      </c>
      <c r="CN2077" s="166">
        <v>76700524.310546905</v>
      </c>
      <c r="CO2077" s="166">
        <v>517717514.91015601</v>
      </c>
      <c r="CP2077" s="99">
        <v>61866947.963378899</v>
      </c>
      <c r="CQ2077" s="99">
        <v>0</v>
      </c>
      <c r="CR2077" s="99">
        <v>0</v>
      </c>
      <c r="CS2077" s="99">
        <v>0</v>
      </c>
      <c r="CT2077" s="99">
        <v>0</v>
      </c>
      <c r="CU2077" s="98">
        <v>55385.919173101996</v>
      </c>
      <c r="CV2077" s="98">
        <v>131637.44306921601</v>
      </c>
      <c r="CW2077" s="98">
        <v>40804866.884521499</v>
      </c>
      <c r="CX2077" s="98">
        <v>394219620.07714838</v>
      </c>
    </row>
    <row r="2078" spans="1:102" x14ac:dyDescent="0.2">
      <c r="A2078" s="98" t="s">
        <v>186</v>
      </c>
      <c r="B2078" s="100">
        <v>40603</v>
      </c>
      <c r="C2078" s="99">
        <v>332915.770702362</v>
      </c>
      <c r="D2078" s="99">
        <v>14.286635162890899</v>
      </c>
      <c r="E2078" s="99">
        <v>54668.697788715399</v>
      </c>
      <c r="F2078" s="99">
        <v>40617.852005004897</v>
      </c>
      <c r="G2078" s="99">
        <v>43450.586632251703</v>
      </c>
      <c r="H2078" s="99">
        <v>0</v>
      </c>
      <c r="I2078" s="99">
        <v>0</v>
      </c>
      <c r="J2078" s="99">
        <v>91893.019205093398</v>
      </c>
      <c r="K2078" s="99">
        <v>394.067249234766</v>
      </c>
      <c r="L2078" s="99">
        <v>254463.874011993</v>
      </c>
      <c r="M2078" s="99">
        <v>98097.252784729004</v>
      </c>
      <c r="N2078" s="99">
        <v>18600.767379760699</v>
      </c>
      <c r="O2078" s="99">
        <v>0</v>
      </c>
      <c r="P2078" s="99">
        <v>0</v>
      </c>
      <c r="Q2078" s="99">
        <v>12973.2430024147</v>
      </c>
      <c r="R2078" s="99">
        <v>0</v>
      </c>
      <c r="S2078" s="99">
        <v>0</v>
      </c>
      <c r="T2078" s="99">
        <v>43307.179337978399</v>
      </c>
      <c r="U2078" s="99">
        <v>92287.4169778824</v>
      </c>
      <c r="V2078" s="99">
        <v>24076478.072997998</v>
      </c>
      <c r="W2078" s="99">
        <v>1752.3640440404399</v>
      </c>
      <c r="X2078" s="99">
        <v>5655478.9014282199</v>
      </c>
      <c r="Y2078" s="99">
        <v>2644177.2366332998</v>
      </c>
      <c r="Z2078" s="99">
        <v>11033736.661498999</v>
      </c>
      <c r="AA2078" s="99">
        <v>0</v>
      </c>
      <c r="AB2078" s="99">
        <v>0</v>
      </c>
      <c r="AC2078" s="99">
        <v>36341275.351074196</v>
      </c>
      <c r="AD2078" s="99">
        <v>60546.4260029793</v>
      </c>
      <c r="AE2078" s="99">
        <v>16090302.294921899</v>
      </c>
      <c r="AF2078" s="99">
        <v>7309380.1845092801</v>
      </c>
      <c r="AG2078" s="99">
        <v>3585686.28723145</v>
      </c>
      <c r="AH2078" s="99">
        <v>0</v>
      </c>
      <c r="AI2078" s="99">
        <v>0</v>
      </c>
      <c r="AJ2078" s="99">
        <v>2777106.2533569299</v>
      </c>
      <c r="AK2078" s="99">
        <v>0</v>
      </c>
      <c r="AL2078" s="99">
        <v>0</v>
      </c>
      <c r="AM2078" s="99">
        <v>10944495.385131801</v>
      </c>
      <c r="AN2078" s="99">
        <v>36388158.856933601</v>
      </c>
      <c r="AO2078" s="99">
        <v>248936557.203125</v>
      </c>
      <c r="AP2078" s="99">
        <v>14471.935927271799</v>
      </c>
      <c r="AQ2078" s="99">
        <v>56626943.505859397</v>
      </c>
      <c r="AR2078" s="99">
        <v>25894464.5549316</v>
      </c>
      <c r="AS2078" s="99">
        <v>90548923.34375</v>
      </c>
      <c r="AT2078" s="99">
        <v>0</v>
      </c>
      <c r="AU2078" s="99">
        <v>0</v>
      </c>
      <c r="AV2078" s="99">
        <v>126364250.178711</v>
      </c>
      <c r="AW2078" s="99">
        <v>182685.11344528201</v>
      </c>
      <c r="AX2078" s="99">
        <v>167546467.71093801</v>
      </c>
      <c r="AY2078" s="99">
        <v>78166182.244140595</v>
      </c>
      <c r="AZ2078" s="99">
        <v>32926475.427490201</v>
      </c>
      <c r="BA2078" s="99">
        <v>0</v>
      </c>
      <c r="BB2078" s="99">
        <v>0</v>
      </c>
      <c r="BC2078" s="99">
        <v>26345262.1025391</v>
      </c>
      <c r="BD2078" s="99">
        <v>0</v>
      </c>
      <c r="BE2078" s="99">
        <v>0</v>
      </c>
      <c r="BF2078" s="99">
        <v>89943552.864257798</v>
      </c>
      <c r="BG2078" s="99">
        <v>126362350.38281301</v>
      </c>
      <c r="BH2078" s="99">
        <v>29121730.105957001</v>
      </c>
      <c r="BI2078" s="99">
        <v>1734.2500593811301</v>
      </c>
      <c r="BJ2078" s="99">
        <v>8638590.09301758</v>
      </c>
      <c r="BK2078" s="99">
        <v>6220786.5213623</v>
      </c>
      <c r="BL2078" s="99">
        <v>0</v>
      </c>
      <c r="BM2078" s="99">
        <v>0</v>
      </c>
      <c r="BN2078" s="99">
        <v>0</v>
      </c>
      <c r="BO2078" s="99">
        <v>0</v>
      </c>
      <c r="BP2078" s="99">
        <v>0</v>
      </c>
      <c r="BQ2078" s="99">
        <v>0</v>
      </c>
      <c r="BR2078" s="99">
        <v>18646518.438720699</v>
      </c>
      <c r="BS2078" s="99">
        <v>10689846.9493408</v>
      </c>
      <c r="BT2078" s="99">
        <v>0</v>
      </c>
      <c r="BU2078" s="99">
        <v>0</v>
      </c>
      <c r="BV2078" s="99">
        <v>8686816.1654052697</v>
      </c>
      <c r="BW2078" s="99">
        <v>0</v>
      </c>
      <c r="BX2078" s="99">
        <v>0</v>
      </c>
      <c r="BY2078" s="99">
        <v>0</v>
      </c>
      <c r="BZ2078" s="99">
        <v>0</v>
      </c>
      <c r="CA2078" s="99">
        <v>387150.46486663801</v>
      </c>
      <c r="CB2078" s="99">
        <v>29791408.112060498</v>
      </c>
      <c r="CC2078" s="99">
        <v>305320285.94531298</v>
      </c>
      <c r="CD2078" s="99">
        <v>37810999.652343802</v>
      </c>
      <c r="CE2078" s="99">
        <v>43481.880644321398</v>
      </c>
      <c r="CF2078" s="99">
        <v>11002313.8557129</v>
      </c>
      <c r="CG2078" s="99">
        <v>90376786.541992202</v>
      </c>
      <c r="CH2078" s="99">
        <v>0</v>
      </c>
      <c r="CI2078" s="99">
        <v>430619.35324859602</v>
      </c>
      <c r="CJ2078" s="99">
        <v>40780570.436035201</v>
      </c>
      <c r="CK2078" s="99">
        <v>395652057.83984399</v>
      </c>
      <c r="CL2078" s="99">
        <v>37807275.119140603</v>
      </c>
      <c r="CM2078" s="166">
        <v>521551.19840621902</v>
      </c>
      <c r="CN2078" s="166">
        <v>77101153.245117202</v>
      </c>
      <c r="CO2078" s="166">
        <v>521321196.15625</v>
      </c>
      <c r="CP2078" s="99">
        <v>37807275.119140603</v>
      </c>
      <c r="CQ2078" s="99">
        <v>0</v>
      </c>
      <c r="CR2078" s="99">
        <v>0</v>
      </c>
      <c r="CS2078" s="99">
        <v>0</v>
      </c>
      <c r="CT2078" s="99">
        <v>0</v>
      </c>
      <c r="CU2078" s="98">
        <v>55299.027440327998</v>
      </c>
      <c r="CV2078" s="98">
        <v>133877.68459638799</v>
      </c>
      <c r="CW2078" s="98">
        <v>40793721.9677734</v>
      </c>
      <c r="CX2078" s="98">
        <v>395697072.48730516</v>
      </c>
    </row>
    <row r="2079" spans="1:102" x14ac:dyDescent="0.2">
      <c r="A2079" s="98" t="s">
        <v>186</v>
      </c>
      <c r="B2079" s="100">
        <v>40695</v>
      </c>
      <c r="C2079" s="99">
        <v>333489.69720840501</v>
      </c>
      <c r="D2079" s="99">
        <v>9.8893546899780596</v>
      </c>
      <c r="E2079" s="99">
        <v>54028.325372695901</v>
      </c>
      <c r="F2079" s="99">
        <v>40630.723212719</v>
      </c>
      <c r="G2079" s="99">
        <v>43898.117952346802</v>
      </c>
      <c r="H2079" s="99">
        <v>0</v>
      </c>
      <c r="I2079" s="99">
        <v>0</v>
      </c>
      <c r="J2079" s="99">
        <v>92577.876691818194</v>
      </c>
      <c r="K2079" s="99">
        <v>354.14811863377702</v>
      </c>
      <c r="L2079" s="99">
        <v>257063.692510605</v>
      </c>
      <c r="M2079" s="99">
        <v>98329.078239440903</v>
      </c>
      <c r="N2079" s="99">
        <v>18575.1110239029</v>
      </c>
      <c r="O2079" s="99">
        <v>0</v>
      </c>
      <c r="P2079" s="99">
        <v>0</v>
      </c>
      <c r="Q2079" s="99">
        <v>12794.3535242081</v>
      </c>
      <c r="R2079" s="99">
        <v>0</v>
      </c>
      <c r="S2079" s="99">
        <v>0</v>
      </c>
      <c r="T2079" s="99">
        <v>43896.1203694344</v>
      </c>
      <c r="U2079" s="99">
        <v>92908.257756233201</v>
      </c>
      <c r="V2079" s="99">
        <v>24092173.509033199</v>
      </c>
      <c r="W2079" s="99">
        <v>887.19735638052202</v>
      </c>
      <c r="X2079" s="99">
        <v>5510582.6326904297</v>
      </c>
      <c r="Y2079" s="99">
        <v>2626006.3625183101</v>
      </c>
      <c r="Z2079" s="99">
        <v>11059682.3991699</v>
      </c>
      <c r="AA2079" s="99">
        <v>0</v>
      </c>
      <c r="AB2079" s="99">
        <v>0</v>
      </c>
      <c r="AC2079" s="99">
        <v>36690558.446777299</v>
      </c>
      <c r="AD2079" s="99">
        <v>53827.632093906403</v>
      </c>
      <c r="AE2079" s="99">
        <v>15968978.8321533</v>
      </c>
      <c r="AF2079" s="99">
        <v>7317177.89733887</v>
      </c>
      <c r="AG2079" s="99">
        <v>3590943.5298767099</v>
      </c>
      <c r="AH2079" s="99">
        <v>0</v>
      </c>
      <c r="AI2079" s="99">
        <v>0</v>
      </c>
      <c r="AJ2079" s="99">
        <v>2744007.9067382799</v>
      </c>
      <c r="AK2079" s="99">
        <v>0</v>
      </c>
      <c r="AL2079" s="99">
        <v>0</v>
      </c>
      <c r="AM2079" s="99">
        <v>11050204.7431641</v>
      </c>
      <c r="AN2079" s="99">
        <v>36730160.587402299</v>
      </c>
      <c r="AO2079" s="99">
        <v>250834377.52343801</v>
      </c>
      <c r="AP2079" s="99">
        <v>8389.7247244119608</v>
      </c>
      <c r="AQ2079" s="99">
        <v>55318613.705078103</v>
      </c>
      <c r="AR2079" s="99">
        <v>26041315.809814502</v>
      </c>
      <c r="AS2079" s="99">
        <v>91467774.1640625</v>
      </c>
      <c r="AT2079" s="99">
        <v>0</v>
      </c>
      <c r="AU2079" s="99">
        <v>0</v>
      </c>
      <c r="AV2079" s="99">
        <v>128208615.29492199</v>
      </c>
      <c r="AW2079" s="99">
        <v>163594.96533203099</v>
      </c>
      <c r="AX2079" s="99">
        <v>167236149.76171899</v>
      </c>
      <c r="AY2079" s="99">
        <v>79306772.619140595</v>
      </c>
      <c r="AZ2079" s="99">
        <v>33112626.7736816</v>
      </c>
      <c r="BA2079" s="99">
        <v>0</v>
      </c>
      <c r="BB2079" s="99">
        <v>0</v>
      </c>
      <c r="BC2079" s="99">
        <v>26090447.447753899</v>
      </c>
      <c r="BD2079" s="99">
        <v>0</v>
      </c>
      <c r="BE2079" s="99">
        <v>0</v>
      </c>
      <c r="BF2079" s="99">
        <v>91435055.184570298</v>
      </c>
      <c r="BG2079" s="99">
        <v>128406047.209961</v>
      </c>
      <c r="BH2079" s="99">
        <v>29486077.689941399</v>
      </c>
      <c r="BI2079" s="99">
        <v>850.42707429826305</v>
      </c>
      <c r="BJ2079" s="99">
        <v>8441177.4647216797</v>
      </c>
      <c r="BK2079" s="99">
        <v>6117515.9161987295</v>
      </c>
      <c r="BL2079" s="99">
        <v>0</v>
      </c>
      <c r="BM2079" s="99">
        <v>0</v>
      </c>
      <c r="BN2079" s="99">
        <v>0</v>
      </c>
      <c r="BO2079" s="99">
        <v>0</v>
      </c>
      <c r="BP2079" s="99">
        <v>0</v>
      </c>
      <c r="BQ2079" s="99">
        <v>0</v>
      </c>
      <c r="BR2079" s="99">
        <v>18763067.010253899</v>
      </c>
      <c r="BS2079" s="99">
        <v>10753259.201416001</v>
      </c>
      <c r="BT2079" s="99">
        <v>0</v>
      </c>
      <c r="BU2079" s="99">
        <v>0</v>
      </c>
      <c r="BV2079" s="99">
        <v>8605908.02661133</v>
      </c>
      <c r="BW2079" s="99">
        <v>0</v>
      </c>
      <c r="BX2079" s="99">
        <v>0</v>
      </c>
      <c r="BY2079" s="99">
        <v>0</v>
      </c>
      <c r="BZ2079" s="99">
        <v>0</v>
      </c>
      <c r="CA2079" s="99">
        <v>387274.37535476702</v>
      </c>
      <c r="CB2079" s="99">
        <v>29538897.198974598</v>
      </c>
      <c r="CC2079" s="99">
        <v>305683961.10156298</v>
      </c>
      <c r="CD2079" s="99">
        <v>38015905.193359397</v>
      </c>
      <c r="CE2079" s="99">
        <v>43886.925372600599</v>
      </c>
      <c r="CF2079" s="99">
        <v>11088728.853027301</v>
      </c>
      <c r="CG2079" s="99">
        <v>91605963.208984405</v>
      </c>
      <c r="CH2079" s="99">
        <v>0</v>
      </c>
      <c r="CI2079" s="99">
        <v>431109.08686828602</v>
      </c>
      <c r="CJ2079" s="99">
        <v>40671640.683105499</v>
      </c>
      <c r="CK2079" s="99">
        <v>396960904.23046899</v>
      </c>
      <c r="CL2079" s="99">
        <v>37866572.763183601</v>
      </c>
      <c r="CM2079" s="166">
        <v>522469.249713898</v>
      </c>
      <c r="CN2079" s="166">
        <v>77352893.245117202</v>
      </c>
      <c r="CO2079" s="166">
        <v>525400698.140625</v>
      </c>
      <c r="CP2079" s="99">
        <v>37866572.763183601</v>
      </c>
      <c r="CQ2079" s="99">
        <v>0</v>
      </c>
      <c r="CR2079" s="99">
        <v>0</v>
      </c>
      <c r="CS2079" s="99">
        <v>0</v>
      </c>
      <c r="CT2079" s="99">
        <v>0</v>
      </c>
      <c r="CU2079" s="98">
        <v>54334.851925807998</v>
      </c>
      <c r="CV2079" s="98">
        <v>135086.84703539501</v>
      </c>
      <c r="CW2079" s="98">
        <v>40627626.052001901</v>
      </c>
      <c r="CX2079" s="98">
        <v>397289924.31054735</v>
      </c>
    </row>
    <row r="2080" spans="1:102" x14ac:dyDescent="0.2">
      <c r="A2080" s="98" t="s">
        <v>186</v>
      </c>
      <c r="B2080" s="100">
        <v>40787</v>
      </c>
      <c r="C2080" s="99">
        <v>333479.60332489002</v>
      </c>
      <c r="D2080" s="99">
        <v>6.4501284099533196</v>
      </c>
      <c r="E2080" s="99">
        <v>53526.239867687204</v>
      </c>
      <c r="F2080" s="99">
        <v>41078.669828891798</v>
      </c>
      <c r="G2080" s="99">
        <v>44298.945662975297</v>
      </c>
      <c r="H2080" s="99">
        <v>0</v>
      </c>
      <c r="I2080" s="99">
        <v>0</v>
      </c>
      <c r="J2080" s="99">
        <v>92975.100269317598</v>
      </c>
      <c r="K2080" s="99">
        <v>310.42815275490301</v>
      </c>
      <c r="L2080" s="99">
        <v>261226.570207596</v>
      </c>
      <c r="M2080" s="99">
        <v>98625.438374519304</v>
      </c>
      <c r="N2080" s="99">
        <v>18527.000313758901</v>
      </c>
      <c r="O2080" s="99">
        <v>0</v>
      </c>
      <c r="P2080" s="99">
        <v>0</v>
      </c>
      <c r="Q2080" s="99">
        <v>12766.7369478941</v>
      </c>
      <c r="R2080" s="99">
        <v>0</v>
      </c>
      <c r="S2080" s="99">
        <v>0</v>
      </c>
      <c r="T2080" s="99">
        <v>44430.484913349203</v>
      </c>
      <c r="U2080" s="99">
        <v>93281.748966216997</v>
      </c>
      <c r="V2080" s="99">
        <v>24052605.9140625</v>
      </c>
      <c r="W2080" s="99">
        <v>349.74192639067797</v>
      </c>
      <c r="X2080" s="99">
        <v>5409621.0778808603</v>
      </c>
      <c r="Y2080" s="99">
        <v>2615052.4910583501</v>
      </c>
      <c r="Z2080" s="99">
        <v>11003797.3289795</v>
      </c>
      <c r="AA2080" s="99">
        <v>0</v>
      </c>
      <c r="AB2080" s="99">
        <v>0</v>
      </c>
      <c r="AC2080" s="99">
        <v>36793592.285156302</v>
      </c>
      <c r="AD2080" s="99">
        <v>48863.758507251703</v>
      </c>
      <c r="AE2080" s="99">
        <v>15897394.232788101</v>
      </c>
      <c r="AF2080" s="99">
        <v>7292977.27770996</v>
      </c>
      <c r="AG2080" s="99">
        <v>3581578.26416016</v>
      </c>
      <c r="AH2080" s="99">
        <v>0</v>
      </c>
      <c r="AI2080" s="99">
        <v>0</v>
      </c>
      <c r="AJ2080" s="99">
        <v>2755075.83557129</v>
      </c>
      <c r="AK2080" s="99">
        <v>0</v>
      </c>
      <c r="AL2080" s="99">
        <v>0</v>
      </c>
      <c r="AM2080" s="99">
        <v>11027612.1248779</v>
      </c>
      <c r="AN2080" s="99">
        <v>36856957.0087891</v>
      </c>
      <c r="AO2080" s="99">
        <v>250985781.0625</v>
      </c>
      <c r="AP2080" s="99">
        <v>3552.6838783919802</v>
      </c>
      <c r="AQ2080" s="99">
        <v>54054636.764160201</v>
      </c>
      <c r="AR2080" s="99">
        <v>25838971.224609401</v>
      </c>
      <c r="AS2080" s="99">
        <v>91606758.471679702</v>
      </c>
      <c r="AT2080" s="99">
        <v>0</v>
      </c>
      <c r="AU2080" s="99">
        <v>0</v>
      </c>
      <c r="AV2080" s="99">
        <v>129625703.433594</v>
      </c>
      <c r="AW2080" s="99">
        <v>150139.47531127901</v>
      </c>
      <c r="AX2080" s="99">
        <v>168026146.92773399</v>
      </c>
      <c r="AY2080" s="99">
        <v>79259626.377929702</v>
      </c>
      <c r="AZ2080" s="99">
        <v>33121574.754394501</v>
      </c>
      <c r="BA2080" s="99">
        <v>0</v>
      </c>
      <c r="BB2080" s="99">
        <v>0</v>
      </c>
      <c r="BC2080" s="99">
        <v>26405823.2646484</v>
      </c>
      <c r="BD2080" s="99">
        <v>0</v>
      </c>
      <c r="BE2080" s="99">
        <v>0</v>
      </c>
      <c r="BF2080" s="99">
        <v>91802916.738281295</v>
      </c>
      <c r="BG2080" s="99">
        <v>129779603.581055</v>
      </c>
      <c r="BH2080" s="99">
        <v>30461598.373535201</v>
      </c>
      <c r="BI2080" s="99">
        <v>545.65814096480597</v>
      </c>
      <c r="BJ2080" s="99">
        <v>8446417.4276122991</v>
      </c>
      <c r="BK2080" s="99">
        <v>6209045.1895141602</v>
      </c>
      <c r="BL2080" s="99">
        <v>0</v>
      </c>
      <c r="BM2080" s="99">
        <v>0</v>
      </c>
      <c r="BN2080" s="99">
        <v>0</v>
      </c>
      <c r="BO2080" s="99">
        <v>0</v>
      </c>
      <c r="BP2080" s="99">
        <v>0</v>
      </c>
      <c r="BQ2080" s="99">
        <v>0</v>
      </c>
      <c r="BR2080" s="99">
        <v>18871896.9916992</v>
      </c>
      <c r="BS2080" s="99">
        <v>10757455.525756801</v>
      </c>
      <c r="BT2080" s="99">
        <v>0</v>
      </c>
      <c r="BU2080" s="99">
        <v>0</v>
      </c>
      <c r="BV2080" s="99">
        <v>8705272.91162109</v>
      </c>
      <c r="BW2080" s="99">
        <v>0</v>
      </c>
      <c r="BX2080" s="99">
        <v>0</v>
      </c>
      <c r="BY2080" s="99">
        <v>0</v>
      </c>
      <c r="BZ2080" s="99">
        <v>0</v>
      </c>
      <c r="CA2080" s="99">
        <v>387557.04314422602</v>
      </c>
      <c r="CB2080" s="99">
        <v>29423423.033935498</v>
      </c>
      <c r="CC2080" s="99">
        <v>304850380.53515601</v>
      </c>
      <c r="CD2080" s="99">
        <v>38771538.554199196</v>
      </c>
      <c r="CE2080" s="99">
        <v>44293.287405014002</v>
      </c>
      <c r="CF2080" s="99">
        <v>11023705.0775146</v>
      </c>
      <c r="CG2080" s="99">
        <v>92016929.662109405</v>
      </c>
      <c r="CH2080" s="99">
        <v>0</v>
      </c>
      <c r="CI2080" s="99">
        <v>431943.175495148</v>
      </c>
      <c r="CJ2080" s="99">
        <v>40456206.5634766</v>
      </c>
      <c r="CK2080" s="99">
        <v>396606296.078125</v>
      </c>
      <c r="CL2080" s="99">
        <v>38818114.3984375</v>
      </c>
      <c r="CM2080" s="166">
        <v>523821.606147766</v>
      </c>
      <c r="CN2080" s="166">
        <v>77402919.15625</v>
      </c>
      <c r="CO2080" s="166">
        <v>526814852.09375</v>
      </c>
      <c r="CP2080" s="99">
        <v>38818114.3984375</v>
      </c>
      <c r="CQ2080" s="99">
        <v>0</v>
      </c>
      <c r="CR2080" s="99">
        <v>0</v>
      </c>
      <c r="CS2080" s="99">
        <v>0</v>
      </c>
      <c r="CT2080" s="99">
        <v>0</v>
      </c>
      <c r="CU2080" s="98">
        <v>53505.391407362004</v>
      </c>
      <c r="CV2080" s="98">
        <v>135832.88814069299</v>
      </c>
      <c r="CW2080" s="98">
        <v>40447128.111450098</v>
      </c>
      <c r="CX2080" s="98">
        <v>396867310.19726539</v>
      </c>
    </row>
    <row r="2081" spans="1:102" x14ac:dyDescent="0.2">
      <c r="A2081" s="98" t="s">
        <v>186</v>
      </c>
      <c r="B2081" s="100">
        <v>40878</v>
      </c>
      <c r="C2081" s="99">
        <v>335908.31418609602</v>
      </c>
      <c r="D2081" s="99">
        <v>8.8680177169153502</v>
      </c>
      <c r="E2081" s="99">
        <v>54205.524358272603</v>
      </c>
      <c r="F2081" s="99">
        <v>41962.7972669601</v>
      </c>
      <c r="G2081" s="99">
        <v>45028.2772021294</v>
      </c>
      <c r="H2081" s="99">
        <v>0</v>
      </c>
      <c r="I2081" s="99">
        <v>0</v>
      </c>
      <c r="J2081" s="99">
        <v>93999.941125869795</v>
      </c>
      <c r="K2081" s="99">
        <v>307.611013583839</v>
      </c>
      <c r="L2081" s="99">
        <v>259402.17815971401</v>
      </c>
      <c r="M2081" s="99">
        <v>99388.6251459122</v>
      </c>
      <c r="N2081" s="99">
        <v>18466.762737751</v>
      </c>
      <c r="O2081" s="99">
        <v>0</v>
      </c>
      <c r="P2081" s="99">
        <v>0</v>
      </c>
      <c r="Q2081" s="99">
        <v>12868.5272556543</v>
      </c>
      <c r="R2081" s="99">
        <v>0</v>
      </c>
      <c r="S2081" s="99">
        <v>0</v>
      </c>
      <c r="T2081" s="99">
        <v>44780.292519569397</v>
      </c>
      <c r="U2081" s="99">
        <v>94327.507286071806</v>
      </c>
      <c r="V2081" s="99">
        <v>24154063.982421901</v>
      </c>
      <c r="W2081" s="99">
        <v>574.227219186723</v>
      </c>
      <c r="X2081" s="99">
        <v>5249466.0836181603</v>
      </c>
      <c r="Y2081" s="99">
        <v>2593323.0759582501</v>
      </c>
      <c r="Z2081" s="99">
        <v>11140733.77771</v>
      </c>
      <c r="AA2081" s="99">
        <v>0</v>
      </c>
      <c r="AB2081" s="99">
        <v>0</v>
      </c>
      <c r="AC2081" s="99">
        <v>37150366.442871101</v>
      </c>
      <c r="AD2081" s="99">
        <v>48116.245280742602</v>
      </c>
      <c r="AE2081" s="99">
        <v>15682225.4406738</v>
      </c>
      <c r="AF2081" s="99">
        <v>7356529.0980834998</v>
      </c>
      <c r="AG2081" s="99">
        <v>3564779.3179626502</v>
      </c>
      <c r="AH2081" s="99">
        <v>0</v>
      </c>
      <c r="AI2081" s="99">
        <v>0</v>
      </c>
      <c r="AJ2081" s="99">
        <v>2752386.2967224098</v>
      </c>
      <c r="AK2081" s="99">
        <v>0</v>
      </c>
      <c r="AL2081" s="99">
        <v>0</v>
      </c>
      <c r="AM2081" s="99">
        <v>11122239.2310791</v>
      </c>
      <c r="AN2081" s="99">
        <v>37199707.125</v>
      </c>
      <c r="AO2081" s="99">
        <v>253657303.23046899</v>
      </c>
      <c r="AP2081" s="99">
        <v>5408.2972287535704</v>
      </c>
      <c r="AQ2081" s="99">
        <v>53366324.252441399</v>
      </c>
      <c r="AR2081" s="99">
        <v>25882669.888671901</v>
      </c>
      <c r="AS2081" s="99">
        <v>93542319.471679702</v>
      </c>
      <c r="AT2081" s="99">
        <v>0</v>
      </c>
      <c r="AU2081" s="99">
        <v>0</v>
      </c>
      <c r="AV2081" s="99">
        <v>131932283.93457</v>
      </c>
      <c r="AW2081" s="99">
        <v>149978.598932266</v>
      </c>
      <c r="AX2081" s="99">
        <v>166281835.70117199</v>
      </c>
      <c r="AY2081" s="99">
        <v>80516903.017578095</v>
      </c>
      <c r="AZ2081" s="99">
        <v>33171964.1479492</v>
      </c>
      <c r="BA2081" s="99">
        <v>0</v>
      </c>
      <c r="BB2081" s="99">
        <v>0</v>
      </c>
      <c r="BC2081" s="99">
        <v>26500635.236083999</v>
      </c>
      <c r="BD2081" s="99">
        <v>0</v>
      </c>
      <c r="BE2081" s="99">
        <v>0</v>
      </c>
      <c r="BF2081" s="99">
        <v>93170308.413085893</v>
      </c>
      <c r="BG2081" s="99">
        <v>132143239.863281</v>
      </c>
      <c r="BH2081" s="99">
        <v>30534271.2724609</v>
      </c>
      <c r="BI2081" s="99">
        <v>383.34643991664097</v>
      </c>
      <c r="BJ2081" s="99">
        <v>8198012.0846557599</v>
      </c>
      <c r="BK2081" s="99">
        <v>6037302.1133422898</v>
      </c>
      <c r="BL2081" s="99">
        <v>0</v>
      </c>
      <c r="BM2081" s="99">
        <v>0</v>
      </c>
      <c r="BN2081" s="99">
        <v>0</v>
      </c>
      <c r="BO2081" s="99">
        <v>0</v>
      </c>
      <c r="BP2081" s="99">
        <v>0</v>
      </c>
      <c r="BQ2081" s="99">
        <v>0</v>
      </c>
      <c r="BR2081" s="99">
        <v>19206260.902099598</v>
      </c>
      <c r="BS2081" s="99">
        <v>10797070.592163101</v>
      </c>
      <c r="BT2081" s="99">
        <v>0</v>
      </c>
      <c r="BU2081" s="99">
        <v>0</v>
      </c>
      <c r="BV2081" s="99">
        <v>8734498.1126709003</v>
      </c>
      <c r="BW2081" s="99">
        <v>0</v>
      </c>
      <c r="BX2081" s="99">
        <v>0</v>
      </c>
      <c r="BY2081" s="99">
        <v>0</v>
      </c>
      <c r="BZ2081" s="99">
        <v>0</v>
      </c>
      <c r="CA2081" s="99">
        <v>390225.804065704</v>
      </c>
      <c r="CB2081" s="99">
        <v>29421227.317871101</v>
      </c>
      <c r="CC2081" s="99">
        <v>307417299.46484399</v>
      </c>
      <c r="CD2081" s="99">
        <v>38722582.763671897</v>
      </c>
      <c r="CE2081" s="99">
        <v>45019.899294853203</v>
      </c>
      <c r="CF2081" s="99">
        <v>11173305.5106201</v>
      </c>
      <c r="CG2081" s="99">
        <v>93617083.6328125</v>
      </c>
      <c r="CH2081" s="99">
        <v>0</v>
      </c>
      <c r="CI2081" s="99">
        <v>435212.21849060099</v>
      </c>
      <c r="CJ2081" s="99">
        <v>40599603.981445298</v>
      </c>
      <c r="CK2081" s="99">
        <v>400971851.72656298</v>
      </c>
      <c r="CL2081" s="99">
        <v>38895732.4833984</v>
      </c>
      <c r="CM2081" s="166">
        <v>527978.70567321801</v>
      </c>
      <c r="CN2081" s="166">
        <v>77875748.536132798</v>
      </c>
      <c r="CO2081" s="166">
        <v>533597847.99609399</v>
      </c>
      <c r="CP2081" s="99">
        <v>38895732.4833984</v>
      </c>
      <c r="CQ2081" s="99">
        <v>0</v>
      </c>
      <c r="CR2081" s="99">
        <v>0</v>
      </c>
      <c r="CS2081" s="99">
        <v>0</v>
      </c>
      <c r="CT2081" s="99">
        <v>0</v>
      </c>
      <c r="CU2081" s="98">
        <v>54635.006539385999</v>
      </c>
      <c r="CV2081" s="98">
        <v>137451.62083253899</v>
      </c>
      <c r="CW2081" s="98">
        <v>40594532.828491203</v>
      </c>
      <c r="CX2081" s="98">
        <v>401034383.09765649</v>
      </c>
    </row>
    <row r="2082" spans="1:102" x14ac:dyDescent="0.2">
      <c r="A2082" s="98" t="s">
        <v>186</v>
      </c>
      <c r="B2082" s="100">
        <v>40969</v>
      </c>
      <c r="C2082" s="99">
        <v>336781.21794128401</v>
      </c>
      <c r="D2082" s="99">
        <v>7.5834404139895897</v>
      </c>
      <c r="E2082" s="99">
        <v>54585.837656497999</v>
      </c>
      <c r="F2082" s="99">
        <v>42368.878490924799</v>
      </c>
      <c r="G2082" s="99">
        <v>45329.106449127197</v>
      </c>
      <c r="H2082" s="99">
        <v>0</v>
      </c>
      <c r="I2082" s="99">
        <v>0</v>
      </c>
      <c r="J2082" s="99">
        <v>94754.894108772307</v>
      </c>
      <c r="K2082" s="99">
        <v>294.49068706855201</v>
      </c>
      <c r="L2082" s="99">
        <v>258086.239337921</v>
      </c>
      <c r="M2082" s="99">
        <v>99853.140066146894</v>
      </c>
      <c r="N2082" s="99">
        <v>18381.848805904399</v>
      </c>
      <c r="O2082" s="99">
        <v>0</v>
      </c>
      <c r="P2082" s="99">
        <v>0</v>
      </c>
      <c r="Q2082" s="99">
        <v>12755.534302353901</v>
      </c>
      <c r="R2082" s="99">
        <v>0</v>
      </c>
      <c r="S2082" s="99">
        <v>0</v>
      </c>
      <c r="T2082" s="99">
        <v>45244.489046573603</v>
      </c>
      <c r="U2082" s="99">
        <v>95046.361244201704</v>
      </c>
      <c r="V2082" s="99">
        <v>24196585.895263702</v>
      </c>
      <c r="W2082" s="99">
        <v>595.409936770797</v>
      </c>
      <c r="X2082" s="99">
        <v>5195885.7977294903</v>
      </c>
      <c r="Y2082" s="99">
        <v>2543978.9201354999</v>
      </c>
      <c r="Z2082" s="99">
        <v>11210632.638061499</v>
      </c>
      <c r="AA2082" s="99">
        <v>0</v>
      </c>
      <c r="AB2082" s="99">
        <v>0</v>
      </c>
      <c r="AC2082" s="99">
        <v>37640493.703125</v>
      </c>
      <c r="AD2082" s="99">
        <v>47028.673442840598</v>
      </c>
      <c r="AE2082" s="99">
        <v>15829872.5462646</v>
      </c>
      <c r="AF2082" s="99">
        <v>7524487.2527465802</v>
      </c>
      <c r="AG2082" s="99">
        <v>3542923.5948181199</v>
      </c>
      <c r="AH2082" s="99">
        <v>0</v>
      </c>
      <c r="AI2082" s="99">
        <v>0</v>
      </c>
      <c r="AJ2082" s="99">
        <v>2789026.8617248498</v>
      </c>
      <c r="AK2082" s="99">
        <v>0</v>
      </c>
      <c r="AL2082" s="99">
        <v>0</v>
      </c>
      <c r="AM2082" s="99">
        <v>11178073.3317871</v>
      </c>
      <c r="AN2082" s="99">
        <v>37687417.587402299</v>
      </c>
      <c r="AO2082" s="99">
        <v>258921400.15039101</v>
      </c>
      <c r="AP2082" s="99">
        <v>5720.81159490347</v>
      </c>
      <c r="AQ2082" s="99">
        <v>53492324.289550804</v>
      </c>
      <c r="AR2082" s="99">
        <v>25403513.761718798</v>
      </c>
      <c r="AS2082" s="99">
        <v>94320719.766601607</v>
      </c>
      <c r="AT2082" s="99">
        <v>0</v>
      </c>
      <c r="AU2082" s="99">
        <v>0</v>
      </c>
      <c r="AV2082" s="99">
        <v>134550060.97070301</v>
      </c>
      <c r="AW2082" s="99">
        <v>145801.11164283799</v>
      </c>
      <c r="AX2082" s="99">
        <v>169711770.56835899</v>
      </c>
      <c r="AY2082" s="99">
        <v>82513444.447265595</v>
      </c>
      <c r="AZ2082" s="99">
        <v>33138902.5009766</v>
      </c>
      <c r="BA2082" s="99">
        <v>0</v>
      </c>
      <c r="BB2082" s="99">
        <v>0</v>
      </c>
      <c r="BC2082" s="99">
        <v>27068093.113769501</v>
      </c>
      <c r="BD2082" s="99">
        <v>0</v>
      </c>
      <c r="BE2082" s="99">
        <v>0</v>
      </c>
      <c r="BF2082" s="99">
        <v>94273328.009765595</v>
      </c>
      <c r="BG2082" s="99">
        <v>134430795.76953101</v>
      </c>
      <c r="BH2082" s="99">
        <v>30963206.8051758</v>
      </c>
      <c r="BI2082" s="99">
        <v>442.27406467124803</v>
      </c>
      <c r="BJ2082" s="99">
        <v>8140501.0895385696</v>
      </c>
      <c r="BK2082" s="99">
        <v>6019273.3016357403</v>
      </c>
      <c r="BL2082" s="99">
        <v>0</v>
      </c>
      <c r="BM2082" s="99">
        <v>0</v>
      </c>
      <c r="BN2082" s="99">
        <v>0</v>
      </c>
      <c r="BO2082" s="99">
        <v>0</v>
      </c>
      <c r="BP2082" s="99">
        <v>0</v>
      </c>
      <c r="BQ2082" s="99">
        <v>0</v>
      </c>
      <c r="BR2082" s="99">
        <v>19674888.671875</v>
      </c>
      <c r="BS2082" s="99">
        <v>10819529.787109399</v>
      </c>
      <c r="BT2082" s="99">
        <v>0</v>
      </c>
      <c r="BU2082" s="99">
        <v>0</v>
      </c>
      <c r="BV2082" s="99">
        <v>8910280.2381591797</v>
      </c>
      <c r="BW2082" s="99">
        <v>0</v>
      </c>
      <c r="BX2082" s="99">
        <v>0</v>
      </c>
      <c r="BY2082" s="99">
        <v>0</v>
      </c>
      <c r="BZ2082" s="99">
        <v>0</v>
      </c>
      <c r="CA2082" s="99">
        <v>391096.02719879203</v>
      </c>
      <c r="CB2082" s="99">
        <v>29263847.763916001</v>
      </c>
      <c r="CC2082" s="99">
        <v>308433344.86718798</v>
      </c>
      <c r="CD2082" s="99">
        <v>39145166.780761696</v>
      </c>
      <c r="CE2082" s="99">
        <v>45348.838830471002</v>
      </c>
      <c r="CF2082" s="99">
        <v>11186770.1365967</v>
      </c>
      <c r="CG2082" s="99">
        <v>94281838.657226607</v>
      </c>
      <c r="CH2082" s="99">
        <v>0</v>
      </c>
      <c r="CI2082" s="99">
        <v>436431.38805389398</v>
      </c>
      <c r="CJ2082" s="99">
        <v>40415855.4072266</v>
      </c>
      <c r="CK2082" s="99">
        <v>402798318.28906298</v>
      </c>
      <c r="CL2082" s="99">
        <v>39134051.855468802</v>
      </c>
      <c r="CM2082" s="166">
        <v>530062.72615051304</v>
      </c>
      <c r="CN2082" s="166">
        <v>78116087.271484405</v>
      </c>
      <c r="CO2082" s="166">
        <v>536898228.19531298</v>
      </c>
      <c r="CP2082" s="99">
        <v>39134051.855468802</v>
      </c>
      <c r="CQ2082" s="99">
        <v>0</v>
      </c>
      <c r="CR2082" s="99">
        <v>0</v>
      </c>
      <c r="CS2082" s="99">
        <v>0</v>
      </c>
      <c r="CT2082" s="99">
        <v>0</v>
      </c>
      <c r="CU2082" s="98">
        <v>55010.298990914998</v>
      </c>
      <c r="CV2082" s="98">
        <v>138621.139840863</v>
      </c>
      <c r="CW2082" s="98">
        <v>40450617.900512703</v>
      </c>
      <c r="CX2082" s="98">
        <v>402715183.5244146</v>
      </c>
    </row>
    <row r="2083" spans="1:102" x14ac:dyDescent="0.2">
      <c r="A2083" s="98" t="s">
        <v>186</v>
      </c>
      <c r="B2083" s="100">
        <v>41061</v>
      </c>
      <c r="C2083" s="99">
        <v>336653.83983230602</v>
      </c>
      <c r="D2083" s="99">
        <v>4.4976693789940301</v>
      </c>
      <c r="E2083" s="99">
        <v>54533.623471736901</v>
      </c>
      <c r="F2083" s="99">
        <v>42786.6404361725</v>
      </c>
      <c r="G2083" s="99">
        <v>45516.299090862303</v>
      </c>
      <c r="H2083" s="99">
        <v>0</v>
      </c>
      <c r="I2083" s="99">
        <v>0</v>
      </c>
      <c r="J2083" s="99">
        <v>95099.357315063506</v>
      </c>
      <c r="K2083" s="99">
        <v>258.97907343879302</v>
      </c>
      <c r="L2083" s="99">
        <v>260461.570075989</v>
      </c>
      <c r="M2083" s="99">
        <v>99822.660163879395</v>
      </c>
      <c r="N2083" s="99">
        <v>18266.4582121372</v>
      </c>
      <c r="O2083" s="99">
        <v>0</v>
      </c>
      <c r="P2083" s="99">
        <v>0</v>
      </c>
      <c r="Q2083" s="99">
        <v>12730.7616590261</v>
      </c>
      <c r="R2083" s="99">
        <v>0</v>
      </c>
      <c r="S2083" s="99">
        <v>0</v>
      </c>
      <c r="T2083" s="99">
        <v>45554.946867942803</v>
      </c>
      <c r="U2083" s="99">
        <v>95360.558330535903</v>
      </c>
      <c r="V2083" s="99">
        <v>24108091.0244141</v>
      </c>
      <c r="W2083" s="99">
        <v>234.99172915331999</v>
      </c>
      <c r="X2083" s="99">
        <v>5034032.4788207998</v>
      </c>
      <c r="Y2083" s="99">
        <v>2523313.0363159198</v>
      </c>
      <c r="Z2083" s="99">
        <v>11084347.540649399</v>
      </c>
      <c r="AA2083" s="99">
        <v>0</v>
      </c>
      <c r="AB2083" s="99">
        <v>0</v>
      </c>
      <c r="AC2083" s="99">
        <v>37597568.389160201</v>
      </c>
      <c r="AD2083" s="99">
        <v>40867.696600437201</v>
      </c>
      <c r="AE2083" s="99">
        <v>15387780.5435791</v>
      </c>
      <c r="AF2083" s="99">
        <v>7375461.8131103497</v>
      </c>
      <c r="AG2083" s="99">
        <v>3488548.0261535598</v>
      </c>
      <c r="AH2083" s="99">
        <v>0</v>
      </c>
      <c r="AI2083" s="99">
        <v>0</v>
      </c>
      <c r="AJ2083" s="99">
        <v>2737256.5786438002</v>
      </c>
      <c r="AK2083" s="99">
        <v>0</v>
      </c>
      <c r="AL2083" s="99">
        <v>0</v>
      </c>
      <c r="AM2083" s="99">
        <v>11076264.081054701</v>
      </c>
      <c r="AN2083" s="99">
        <v>37632648.643554702</v>
      </c>
      <c r="AO2083" s="99">
        <v>255292027.96679699</v>
      </c>
      <c r="AP2083" s="99">
        <v>2310.2861512899399</v>
      </c>
      <c r="AQ2083" s="99">
        <v>52241736.7265625</v>
      </c>
      <c r="AR2083" s="99">
        <v>26258825.745605499</v>
      </c>
      <c r="AS2083" s="99">
        <v>93986653.201171905</v>
      </c>
      <c r="AT2083" s="99">
        <v>0</v>
      </c>
      <c r="AU2083" s="99">
        <v>0</v>
      </c>
      <c r="AV2083" s="99">
        <v>134944650.16406301</v>
      </c>
      <c r="AW2083" s="99">
        <v>128247.798698425</v>
      </c>
      <c r="AX2083" s="99">
        <v>165890858.26757801</v>
      </c>
      <c r="AY2083" s="99">
        <v>81498572.371093795</v>
      </c>
      <c r="AZ2083" s="99">
        <v>32796165.557617199</v>
      </c>
      <c r="BA2083" s="99">
        <v>0</v>
      </c>
      <c r="BB2083" s="99">
        <v>0</v>
      </c>
      <c r="BC2083" s="99">
        <v>26635564.400390599</v>
      </c>
      <c r="BD2083" s="99">
        <v>0</v>
      </c>
      <c r="BE2083" s="99">
        <v>0</v>
      </c>
      <c r="BF2083" s="99">
        <v>93922768.774414107</v>
      </c>
      <c r="BG2083" s="99">
        <v>135357824.00390601</v>
      </c>
      <c r="BH2083" s="99">
        <v>30759917.908691399</v>
      </c>
      <c r="BI2083" s="99">
        <v>263.40525066480001</v>
      </c>
      <c r="BJ2083" s="99">
        <v>7919791.5914306603</v>
      </c>
      <c r="BK2083" s="99">
        <v>5888816.8358154297</v>
      </c>
      <c r="BL2083" s="99">
        <v>0</v>
      </c>
      <c r="BM2083" s="99">
        <v>0</v>
      </c>
      <c r="BN2083" s="99">
        <v>0</v>
      </c>
      <c r="BO2083" s="99">
        <v>0</v>
      </c>
      <c r="BP2083" s="99">
        <v>0</v>
      </c>
      <c r="BQ2083" s="99">
        <v>0</v>
      </c>
      <c r="BR2083" s="99">
        <v>19397231.157714799</v>
      </c>
      <c r="BS2083" s="99">
        <v>10699961.7393799</v>
      </c>
      <c r="BT2083" s="99">
        <v>0</v>
      </c>
      <c r="BU2083" s="99">
        <v>0</v>
      </c>
      <c r="BV2083" s="99">
        <v>8763139.47119141</v>
      </c>
      <c r="BW2083" s="99">
        <v>0</v>
      </c>
      <c r="BX2083" s="99">
        <v>0</v>
      </c>
      <c r="BY2083" s="99">
        <v>0</v>
      </c>
      <c r="BZ2083" s="99">
        <v>0</v>
      </c>
      <c r="CA2083" s="99">
        <v>391218.90347671497</v>
      </c>
      <c r="CB2083" s="99">
        <v>29189155.709716801</v>
      </c>
      <c r="CC2083" s="99">
        <v>308156377.64843798</v>
      </c>
      <c r="CD2083" s="99">
        <v>38741590.896972701</v>
      </c>
      <c r="CE2083" s="99">
        <v>45511.111973285697</v>
      </c>
      <c r="CF2083" s="99">
        <v>11102466.045166001</v>
      </c>
      <c r="CG2083" s="99">
        <v>94091990.896484405</v>
      </c>
      <c r="CH2083" s="99">
        <v>0</v>
      </c>
      <c r="CI2083" s="99">
        <v>436708.54902648902</v>
      </c>
      <c r="CJ2083" s="99">
        <v>40378453.581054702</v>
      </c>
      <c r="CK2083" s="99">
        <v>402167029.65234399</v>
      </c>
      <c r="CL2083" s="99">
        <v>38608652.3193359</v>
      </c>
      <c r="CM2083" s="166">
        <v>530564.65802002</v>
      </c>
      <c r="CN2083" s="166">
        <v>78061582.653320298</v>
      </c>
      <c r="CO2083" s="166">
        <v>538558859.953125</v>
      </c>
      <c r="CP2083" s="99">
        <v>38608652.3193359</v>
      </c>
      <c r="CQ2083" s="99">
        <v>0</v>
      </c>
      <c r="CR2083" s="99">
        <v>0</v>
      </c>
      <c r="CS2083" s="99">
        <v>0</v>
      </c>
      <c r="CT2083" s="99">
        <v>0</v>
      </c>
      <c r="CU2083" s="98">
        <v>54736.102164675001</v>
      </c>
      <c r="CV2083" s="98">
        <v>139202.037325382</v>
      </c>
      <c r="CW2083" s="98">
        <v>40291621.754882798</v>
      </c>
      <c r="CX2083" s="98">
        <v>402248368.54492235</v>
      </c>
    </row>
    <row r="2084" spans="1:102" x14ac:dyDescent="0.2">
      <c r="A2084" s="98" t="s">
        <v>186</v>
      </c>
      <c r="B2084" s="100">
        <v>41153</v>
      </c>
      <c r="C2084" s="99">
        <v>335948.17938995402</v>
      </c>
      <c r="D2084" s="99">
        <v>5.3389514839509502</v>
      </c>
      <c r="E2084" s="99">
        <v>53636.628662586198</v>
      </c>
      <c r="F2084" s="99">
        <v>42670.168633460999</v>
      </c>
      <c r="G2084" s="99">
        <v>45541.368991374999</v>
      </c>
      <c r="H2084" s="99">
        <v>0</v>
      </c>
      <c r="I2084" s="99">
        <v>0</v>
      </c>
      <c r="J2084" s="99">
        <v>95134.844684600801</v>
      </c>
      <c r="K2084" s="99">
        <v>268.03762759640802</v>
      </c>
      <c r="L2084" s="99">
        <v>260451.724403381</v>
      </c>
      <c r="M2084" s="99">
        <v>100415.85828971901</v>
      </c>
      <c r="N2084" s="99">
        <v>18097.882717609398</v>
      </c>
      <c r="O2084" s="99">
        <v>0</v>
      </c>
      <c r="P2084" s="99">
        <v>0</v>
      </c>
      <c r="Q2084" s="99">
        <v>12543.1075264215</v>
      </c>
      <c r="R2084" s="99">
        <v>0</v>
      </c>
      <c r="S2084" s="99">
        <v>0</v>
      </c>
      <c r="T2084" s="99">
        <v>45587.0936508179</v>
      </c>
      <c r="U2084" s="99">
        <v>95391.269614219695</v>
      </c>
      <c r="V2084" s="99">
        <v>23743545.559082001</v>
      </c>
      <c r="W2084" s="99">
        <v>285.005254048854</v>
      </c>
      <c r="X2084" s="99">
        <v>4872424.2281494103</v>
      </c>
      <c r="Y2084" s="99">
        <v>2426119.6540832501</v>
      </c>
      <c r="Z2084" s="99">
        <v>10947621.8238525</v>
      </c>
      <c r="AA2084" s="99">
        <v>0</v>
      </c>
      <c r="AB2084" s="99">
        <v>0</v>
      </c>
      <c r="AC2084" s="99">
        <v>37700881.071777299</v>
      </c>
      <c r="AD2084" s="99">
        <v>41686.514403820001</v>
      </c>
      <c r="AE2084" s="99">
        <v>15143214.0546875</v>
      </c>
      <c r="AF2084" s="99">
        <v>7343898.4422607403</v>
      </c>
      <c r="AG2084" s="99">
        <v>3433881.6145019499</v>
      </c>
      <c r="AH2084" s="99">
        <v>0</v>
      </c>
      <c r="AI2084" s="99">
        <v>0</v>
      </c>
      <c r="AJ2084" s="99">
        <v>2659916.6618957501</v>
      </c>
      <c r="AK2084" s="99">
        <v>0</v>
      </c>
      <c r="AL2084" s="99">
        <v>0</v>
      </c>
      <c r="AM2084" s="99">
        <v>10966481.3000488</v>
      </c>
      <c r="AN2084" s="99">
        <v>37747559.4453125</v>
      </c>
      <c r="AO2084" s="99">
        <v>252845341.05468801</v>
      </c>
      <c r="AP2084" s="99">
        <v>2932.4882308840802</v>
      </c>
      <c r="AQ2084" s="99">
        <v>49952522.244628899</v>
      </c>
      <c r="AR2084" s="99">
        <v>24292800.790771499</v>
      </c>
      <c r="AS2084" s="99">
        <v>93689132.334960893</v>
      </c>
      <c r="AT2084" s="99">
        <v>0</v>
      </c>
      <c r="AU2084" s="99">
        <v>0</v>
      </c>
      <c r="AV2084" s="99">
        <v>136781429.36718801</v>
      </c>
      <c r="AW2084" s="99">
        <v>132570.69141387899</v>
      </c>
      <c r="AX2084" s="99">
        <v>163515969.51367199</v>
      </c>
      <c r="AY2084" s="99">
        <v>81704528.902343795</v>
      </c>
      <c r="AZ2084" s="99">
        <v>32516707.9448242</v>
      </c>
      <c r="BA2084" s="99">
        <v>0</v>
      </c>
      <c r="BB2084" s="99">
        <v>0</v>
      </c>
      <c r="BC2084" s="99">
        <v>26124734.5791016</v>
      </c>
      <c r="BD2084" s="99">
        <v>0</v>
      </c>
      <c r="BE2084" s="99">
        <v>0</v>
      </c>
      <c r="BF2084" s="99">
        <v>93824024.589843795</v>
      </c>
      <c r="BG2084" s="99">
        <v>136844763.09375</v>
      </c>
      <c r="BH2084" s="99">
        <v>31768819.996337902</v>
      </c>
      <c r="BI2084" s="99">
        <v>327.26838327944301</v>
      </c>
      <c r="BJ2084" s="99">
        <v>7877074.4821167002</v>
      </c>
      <c r="BK2084" s="99">
        <v>5825503.2708740197</v>
      </c>
      <c r="BL2084" s="99">
        <v>0</v>
      </c>
      <c r="BM2084" s="99">
        <v>0</v>
      </c>
      <c r="BN2084" s="99">
        <v>0</v>
      </c>
      <c r="BO2084" s="99">
        <v>0</v>
      </c>
      <c r="BP2084" s="99">
        <v>0</v>
      </c>
      <c r="BQ2084" s="99">
        <v>0</v>
      </c>
      <c r="BR2084" s="99">
        <v>19759901.081298798</v>
      </c>
      <c r="BS2084" s="99">
        <v>10668714.388916001</v>
      </c>
      <c r="BT2084" s="99">
        <v>0</v>
      </c>
      <c r="BU2084" s="99">
        <v>0</v>
      </c>
      <c r="BV2084" s="99">
        <v>8657362.45385742</v>
      </c>
      <c r="BW2084" s="99">
        <v>0</v>
      </c>
      <c r="BX2084" s="99">
        <v>0</v>
      </c>
      <c r="BY2084" s="99">
        <v>0</v>
      </c>
      <c r="BZ2084" s="99">
        <v>0</v>
      </c>
      <c r="CA2084" s="99">
        <v>389724.37834167498</v>
      </c>
      <c r="CB2084" s="99">
        <v>28625709.341796901</v>
      </c>
      <c r="CC2084" s="99">
        <v>304072783.87109399</v>
      </c>
      <c r="CD2084" s="99">
        <v>39545390.311035201</v>
      </c>
      <c r="CE2084" s="99">
        <v>45537.370981693297</v>
      </c>
      <c r="CF2084" s="99">
        <v>10908939.8981934</v>
      </c>
      <c r="CG2084" s="99">
        <v>93465441.942382798</v>
      </c>
      <c r="CH2084" s="99">
        <v>0</v>
      </c>
      <c r="CI2084" s="99">
        <v>435321.28311157197</v>
      </c>
      <c r="CJ2084" s="99">
        <v>39516325.355957001</v>
      </c>
      <c r="CK2084" s="99">
        <v>398048870.64453101</v>
      </c>
      <c r="CL2084" s="99">
        <v>39560906.478027299</v>
      </c>
      <c r="CM2084" s="166">
        <v>529262.30619812</v>
      </c>
      <c r="CN2084" s="166">
        <v>77251688.452148393</v>
      </c>
      <c r="CO2084" s="166">
        <v>535692029.1875</v>
      </c>
      <c r="CP2084" s="99">
        <v>39560906.478027299</v>
      </c>
      <c r="CQ2084" s="99">
        <v>0</v>
      </c>
      <c r="CR2084" s="99">
        <v>0</v>
      </c>
      <c r="CS2084" s="99">
        <v>0</v>
      </c>
      <c r="CT2084" s="99">
        <v>0</v>
      </c>
      <c r="CU2084" s="98">
        <v>53790.803826338</v>
      </c>
      <c r="CV2084" s="98">
        <v>139162.28605217001</v>
      </c>
      <c r="CW2084" s="98">
        <v>39534649.239990301</v>
      </c>
      <c r="CX2084" s="98">
        <v>397538225.8134768</v>
      </c>
    </row>
    <row r="2085" spans="1:102" x14ac:dyDescent="0.2">
      <c r="A2085" s="98" t="s">
        <v>186</v>
      </c>
      <c r="B2085" s="100">
        <v>41244</v>
      </c>
      <c r="C2085" s="99">
        <v>335762.45714187599</v>
      </c>
      <c r="D2085" s="99">
        <v>5.6001878059469199</v>
      </c>
      <c r="E2085" s="99">
        <v>53148.892569065101</v>
      </c>
      <c r="F2085" s="99">
        <v>42276.1441092491</v>
      </c>
      <c r="G2085" s="99">
        <v>45351.682708263397</v>
      </c>
      <c r="H2085" s="99">
        <v>0</v>
      </c>
      <c r="I2085" s="99">
        <v>0</v>
      </c>
      <c r="J2085" s="99">
        <v>95537.136072158799</v>
      </c>
      <c r="K2085" s="99">
        <v>258.174868792295</v>
      </c>
      <c r="L2085" s="99">
        <v>258379.63590240499</v>
      </c>
      <c r="M2085" s="99">
        <v>100574.83679294599</v>
      </c>
      <c r="N2085" s="99">
        <v>17865.235079765302</v>
      </c>
      <c r="O2085" s="99">
        <v>0</v>
      </c>
      <c r="P2085" s="99">
        <v>0</v>
      </c>
      <c r="Q2085" s="99">
        <v>12453.104601264</v>
      </c>
      <c r="R2085" s="99">
        <v>0</v>
      </c>
      <c r="S2085" s="99">
        <v>0</v>
      </c>
      <c r="T2085" s="99">
        <v>45173.491747379303</v>
      </c>
      <c r="U2085" s="99">
        <v>95801.524000167803</v>
      </c>
      <c r="V2085" s="99">
        <v>23797516.544921901</v>
      </c>
      <c r="W2085" s="99">
        <v>501.85454778000701</v>
      </c>
      <c r="X2085" s="99">
        <v>4798042.6104126005</v>
      </c>
      <c r="Y2085" s="99">
        <v>2421641.7174072298</v>
      </c>
      <c r="Z2085" s="99">
        <v>10886016.8442383</v>
      </c>
      <c r="AA2085" s="99">
        <v>0</v>
      </c>
      <c r="AB2085" s="99">
        <v>0</v>
      </c>
      <c r="AC2085" s="99">
        <v>37824739.410644501</v>
      </c>
      <c r="AD2085" s="99">
        <v>40480.674929618799</v>
      </c>
      <c r="AE2085" s="99">
        <v>15174069.998779301</v>
      </c>
      <c r="AF2085" s="99">
        <v>7344041.25537109</v>
      </c>
      <c r="AG2085" s="99">
        <v>3379675.6498107901</v>
      </c>
      <c r="AH2085" s="99">
        <v>0</v>
      </c>
      <c r="AI2085" s="99">
        <v>0</v>
      </c>
      <c r="AJ2085" s="99">
        <v>2675490.67999268</v>
      </c>
      <c r="AK2085" s="99">
        <v>0</v>
      </c>
      <c r="AL2085" s="99">
        <v>0</v>
      </c>
      <c r="AM2085" s="99">
        <v>10872608.5496826</v>
      </c>
      <c r="AN2085" s="99">
        <v>37863793.715820298</v>
      </c>
      <c r="AO2085" s="99">
        <v>254990000.875</v>
      </c>
      <c r="AP2085" s="99">
        <v>4491.1675930023202</v>
      </c>
      <c r="AQ2085" s="99">
        <v>50317123.3759766</v>
      </c>
      <c r="AR2085" s="99">
        <v>24689217.021972701</v>
      </c>
      <c r="AS2085" s="99">
        <v>92820519.191406295</v>
      </c>
      <c r="AT2085" s="99">
        <v>0</v>
      </c>
      <c r="AU2085" s="99">
        <v>0</v>
      </c>
      <c r="AV2085" s="99">
        <v>137619064.68554699</v>
      </c>
      <c r="AW2085" s="99">
        <v>129747.69723415399</v>
      </c>
      <c r="AX2085" s="99">
        <v>164533782.75781301</v>
      </c>
      <c r="AY2085" s="99">
        <v>82243360.802734405</v>
      </c>
      <c r="AZ2085" s="99">
        <v>32040112.113281298</v>
      </c>
      <c r="BA2085" s="99">
        <v>0</v>
      </c>
      <c r="BB2085" s="99">
        <v>0</v>
      </c>
      <c r="BC2085" s="99">
        <v>26227984.576416001</v>
      </c>
      <c r="BD2085" s="99">
        <v>0</v>
      </c>
      <c r="BE2085" s="99">
        <v>0</v>
      </c>
      <c r="BF2085" s="99">
        <v>92526201.119140595</v>
      </c>
      <c r="BG2085" s="99">
        <v>137714264.07421899</v>
      </c>
      <c r="BH2085" s="99">
        <v>31650925.924072299</v>
      </c>
      <c r="BI2085" s="99">
        <v>475.62134052068001</v>
      </c>
      <c r="BJ2085" s="99">
        <v>7668127.9360961895</v>
      </c>
      <c r="BK2085" s="99">
        <v>5693626.4187622098</v>
      </c>
      <c r="BL2085" s="99">
        <v>0</v>
      </c>
      <c r="BM2085" s="99">
        <v>0</v>
      </c>
      <c r="BN2085" s="99">
        <v>0</v>
      </c>
      <c r="BO2085" s="99">
        <v>0</v>
      </c>
      <c r="BP2085" s="99">
        <v>0</v>
      </c>
      <c r="BQ2085" s="99">
        <v>0</v>
      </c>
      <c r="BR2085" s="99">
        <v>19990783.738525402</v>
      </c>
      <c r="BS2085" s="99">
        <v>10604182.775878901</v>
      </c>
      <c r="BT2085" s="99">
        <v>0</v>
      </c>
      <c r="BU2085" s="99">
        <v>0</v>
      </c>
      <c r="BV2085" s="99">
        <v>8731009.3784179706</v>
      </c>
      <c r="BW2085" s="99">
        <v>0</v>
      </c>
      <c r="BX2085" s="99">
        <v>0</v>
      </c>
      <c r="BY2085" s="99">
        <v>0</v>
      </c>
      <c r="BZ2085" s="99">
        <v>0</v>
      </c>
      <c r="CA2085" s="99">
        <v>389050.46607208299</v>
      </c>
      <c r="CB2085" s="99">
        <v>28595917.432861298</v>
      </c>
      <c r="CC2085" s="99">
        <v>306073257.75</v>
      </c>
      <c r="CD2085" s="99">
        <v>39314810.965332001</v>
      </c>
      <c r="CE2085" s="99">
        <v>45350.086135864301</v>
      </c>
      <c r="CF2085" s="99">
        <v>10885645.006591801</v>
      </c>
      <c r="CG2085" s="99">
        <v>92649110.858398393</v>
      </c>
      <c r="CH2085" s="99">
        <v>0</v>
      </c>
      <c r="CI2085" s="99">
        <v>434374.96852493298</v>
      </c>
      <c r="CJ2085" s="99">
        <v>39432261.3125</v>
      </c>
      <c r="CK2085" s="99">
        <v>399031702.58593798</v>
      </c>
      <c r="CL2085" s="99">
        <v>39498066.753906302</v>
      </c>
      <c r="CM2085" s="166">
        <v>528590.19384002697</v>
      </c>
      <c r="CN2085" s="166">
        <v>77229990.791015595</v>
      </c>
      <c r="CO2085" s="166">
        <v>537111829.34375</v>
      </c>
      <c r="CP2085" s="99">
        <v>39498066.753906302</v>
      </c>
      <c r="CQ2085" s="99">
        <v>0</v>
      </c>
      <c r="CR2085" s="99">
        <v>0</v>
      </c>
      <c r="CS2085" s="99">
        <v>0</v>
      </c>
      <c r="CT2085" s="99">
        <v>0</v>
      </c>
      <c r="CU2085" s="98">
        <v>53452.318399873999</v>
      </c>
      <c r="CV2085" s="98">
        <v>139329.93083647799</v>
      </c>
      <c r="CW2085" s="98">
        <v>39481562.439453095</v>
      </c>
      <c r="CX2085" s="98">
        <v>398722368.60839838</v>
      </c>
    </row>
    <row r="2086" spans="1:102" x14ac:dyDescent="0.2">
      <c r="A2086" s="98" t="s">
        <v>186</v>
      </c>
      <c r="B2086" s="100">
        <v>41334</v>
      </c>
      <c r="C2086" s="99">
        <v>331601.73786926299</v>
      </c>
      <c r="D2086" s="99">
        <v>4.7204123489791501</v>
      </c>
      <c r="E2086" s="99">
        <v>51406.682644844099</v>
      </c>
      <c r="F2086" s="99">
        <v>40747.608117103598</v>
      </c>
      <c r="G2086" s="99">
        <v>45332.246119022398</v>
      </c>
      <c r="H2086" s="99">
        <v>0</v>
      </c>
      <c r="I2086" s="99">
        <v>0</v>
      </c>
      <c r="J2086" s="99">
        <v>95734.628329276995</v>
      </c>
      <c r="K2086" s="99">
        <v>232.953217307106</v>
      </c>
      <c r="L2086" s="99">
        <v>25941.831598758701</v>
      </c>
      <c r="M2086" s="99">
        <v>100046.914725304</v>
      </c>
      <c r="N2086" s="99">
        <v>17613.8856995106</v>
      </c>
      <c r="O2086" s="99">
        <v>0</v>
      </c>
      <c r="P2086" s="99">
        <v>226054.45849418599</v>
      </c>
      <c r="Q2086" s="99">
        <v>12352.9814214706</v>
      </c>
      <c r="R2086" s="99">
        <v>0</v>
      </c>
      <c r="S2086" s="99">
        <v>45251.651701450297</v>
      </c>
      <c r="T2086" s="99">
        <v>0</v>
      </c>
      <c r="U2086" s="99">
        <v>95967.806733131394</v>
      </c>
      <c r="V2086" s="99">
        <v>23361729.639160201</v>
      </c>
      <c r="W2086" s="99">
        <v>294.40323009714501</v>
      </c>
      <c r="X2086" s="99">
        <v>4552468.8894042997</v>
      </c>
      <c r="Y2086" s="99">
        <v>2334430.0922546401</v>
      </c>
      <c r="Z2086" s="99">
        <v>10741701.5006104</v>
      </c>
      <c r="AA2086" s="99">
        <v>0</v>
      </c>
      <c r="AB2086" s="99">
        <v>0</v>
      </c>
      <c r="AC2086" s="99">
        <v>37897118.828613304</v>
      </c>
      <c r="AD2086" s="99">
        <v>39790.117362499201</v>
      </c>
      <c r="AE2086" s="99">
        <v>350500.79203033401</v>
      </c>
      <c r="AF2086" s="99">
        <v>7246739.9285278302</v>
      </c>
      <c r="AG2086" s="99">
        <v>3319487.5690918001</v>
      </c>
      <c r="AH2086" s="99">
        <v>0</v>
      </c>
      <c r="AI2086" s="99">
        <v>14098438.4570313</v>
      </c>
      <c r="AJ2086" s="99">
        <v>2625753.41900635</v>
      </c>
      <c r="AK2086" s="99">
        <v>0</v>
      </c>
      <c r="AL2086" s="99">
        <v>10716196.655029301</v>
      </c>
      <c r="AM2086" s="99">
        <v>0</v>
      </c>
      <c r="AN2086" s="99">
        <v>37935524.234375</v>
      </c>
      <c r="AO2086" s="99">
        <v>248199440.11523399</v>
      </c>
      <c r="AP2086" s="99">
        <v>3331.2510686814799</v>
      </c>
      <c r="AQ2086" s="99">
        <v>46777534.974121101</v>
      </c>
      <c r="AR2086" s="99">
        <v>23428942.0383301</v>
      </c>
      <c r="AS2086" s="99">
        <v>90907784.092773393</v>
      </c>
      <c r="AT2086" s="99">
        <v>0</v>
      </c>
      <c r="AU2086" s="99">
        <v>0</v>
      </c>
      <c r="AV2086" s="99">
        <v>138156782.99804699</v>
      </c>
      <c r="AW2086" s="99">
        <v>126503.329248428</v>
      </c>
      <c r="AX2086" s="99">
        <v>5370243.5158691397</v>
      </c>
      <c r="AY2086" s="99">
        <v>80956578.501953095</v>
      </c>
      <c r="AZ2086" s="99">
        <v>31442258.1567383</v>
      </c>
      <c r="BA2086" s="99">
        <v>0</v>
      </c>
      <c r="BB2086" s="99">
        <v>149919117.67578101</v>
      </c>
      <c r="BC2086" s="99">
        <v>25745330.291259799</v>
      </c>
      <c r="BD2086" s="99">
        <v>0</v>
      </c>
      <c r="BE2086" s="99">
        <v>90878143</v>
      </c>
      <c r="BF2086" s="99">
        <v>0</v>
      </c>
      <c r="BG2086" s="99">
        <v>138315969.27734399</v>
      </c>
      <c r="BH2086" s="99">
        <v>43472916.7431641</v>
      </c>
      <c r="BI2086" s="99">
        <v>490.22330064326502</v>
      </c>
      <c r="BJ2086" s="99">
        <v>9047213.8435058594</v>
      </c>
      <c r="BK2086" s="99">
        <v>6024329.3466796903</v>
      </c>
      <c r="BL2086" s="99">
        <v>0</v>
      </c>
      <c r="BM2086" s="99">
        <v>0</v>
      </c>
      <c r="BN2086" s="99">
        <v>0</v>
      </c>
      <c r="BO2086" s="99">
        <v>0</v>
      </c>
      <c r="BP2086" s="99">
        <v>0</v>
      </c>
      <c r="BQ2086" s="99">
        <v>0</v>
      </c>
      <c r="BR2086" s="99">
        <v>21773854.776367199</v>
      </c>
      <c r="BS2086" s="99">
        <v>11487445.612426801</v>
      </c>
      <c r="BT2086" s="99">
        <v>0</v>
      </c>
      <c r="BU2086" s="99">
        <v>10299864.2498779</v>
      </c>
      <c r="BV2086" s="99">
        <v>9616590.06567383</v>
      </c>
      <c r="BW2086" s="99">
        <v>0</v>
      </c>
      <c r="BX2086" s="99">
        <v>7437139.9948120099</v>
      </c>
      <c r="BY2086" s="99">
        <v>0</v>
      </c>
      <c r="BZ2086" s="99">
        <v>0</v>
      </c>
      <c r="CA2086" s="99">
        <v>382700.05360794102</v>
      </c>
      <c r="CB2086" s="99">
        <v>27918011.080566399</v>
      </c>
      <c r="CC2086" s="99">
        <v>295023122.97265601</v>
      </c>
      <c r="CD2086" s="99">
        <v>52583874.029296897</v>
      </c>
      <c r="CE2086" s="99">
        <v>45336.237300396002</v>
      </c>
      <c r="CF2086" s="99">
        <v>10795357.751464801</v>
      </c>
      <c r="CG2086" s="99">
        <v>91702297.643554702</v>
      </c>
      <c r="CH2086" s="99">
        <v>0</v>
      </c>
      <c r="CI2086" s="99">
        <v>428030.04980468802</v>
      </c>
      <c r="CJ2086" s="99">
        <v>38765306.768554702</v>
      </c>
      <c r="CK2086" s="99">
        <v>386331746.30859399</v>
      </c>
      <c r="CL2086" s="99">
        <v>59790360.988769501</v>
      </c>
      <c r="CM2086" s="166">
        <v>522516.08649444598</v>
      </c>
      <c r="CN2086" s="166">
        <v>76788941.797851607</v>
      </c>
      <c r="CO2086" s="166">
        <v>525041610.88281298</v>
      </c>
      <c r="CP2086" s="99">
        <v>59790360.988769501</v>
      </c>
      <c r="CQ2086" s="99">
        <v>0</v>
      </c>
      <c r="CR2086" s="99">
        <v>0</v>
      </c>
      <c r="CS2086" s="99">
        <v>0</v>
      </c>
      <c r="CT2086" s="99">
        <v>0</v>
      </c>
      <c r="CU2086" s="98">
        <v>51681.986879356002</v>
      </c>
      <c r="CV2086" s="98">
        <v>139573.059842185</v>
      </c>
      <c r="CW2086" s="98">
        <v>38713368.832031198</v>
      </c>
      <c r="CX2086" s="98">
        <v>386725420.6162107</v>
      </c>
    </row>
    <row r="2087" spans="1:102" x14ac:dyDescent="0.2">
      <c r="A2087" s="98" t="s">
        <v>186</v>
      </c>
      <c r="B2087" s="100">
        <v>41426</v>
      </c>
      <c r="C2087" s="99">
        <v>331585.74335479701</v>
      </c>
      <c r="D2087" s="99">
        <v>5.4050739519880198</v>
      </c>
      <c r="E2087" s="99">
        <v>50426.987364768996</v>
      </c>
      <c r="F2087" s="99">
        <v>40159.703492164597</v>
      </c>
      <c r="G2087" s="99">
        <v>45306.985295772603</v>
      </c>
      <c r="H2087" s="99">
        <v>0</v>
      </c>
      <c r="I2087" s="99">
        <v>0</v>
      </c>
      <c r="J2087" s="99">
        <v>95938.852952957197</v>
      </c>
      <c r="K2087" s="99">
        <v>203.24071994796401</v>
      </c>
      <c r="L2087" s="99">
        <v>20067.2075536251</v>
      </c>
      <c r="M2087" s="99">
        <v>101042.017847061</v>
      </c>
      <c r="N2087" s="99">
        <v>17335.2484092712</v>
      </c>
      <c r="O2087" s="99">
        <v>0</v>
      </c>
      <c r="P2087" s="99">
        <v>232009.09663581799</v>
      </c>
      <c r="Q2087" s="99">
        <v>12310.0938315392</v>
      </c>
      <c r="R2087" s="99">
        <v>0</v>
      </c>
      <c r="S2087" s="99">
        <v>45350.963476181001</v>
      </c>
      <c r="T2087" s="99">
        <v>0</v>
      </c>
      <c r="U2087" s="99">
        <v>96149.643336296096</v>
      </c>
      <c r="V2087" s="99">
        <v>23275640.4775391</v>
      </c>
      <c r="W2087" s="99">
        <v>265.20887845009599</v>
      </c>
      <c r="X2087" s="99">
        <v>4419070.8635253897</v>
      </c>
      <c r="Y2087" s="99">
        <v>2270354.0114746098</v>
      </c>
      <c r="Z2087" s="99">
        <v>10737359.389160199</v>
      </c>
      <c r="AA2087" s="99">
        <v>0</v>
      </c>
      <c r="AB2087" s="99">
        <v>0</v>
      </c>
      <c r="AC2087" s="99">
        <v>37872352.6025391</v>
      </c>
      <c r="AD2087" s="99">
        <v>32473.134019851699</v>
      </c>
      <c r="AE2087" s="99">
        <v>225959.47230911301</v>
      </c>
      <c r="AF2087" s="99">
        <v>7296147.8325195303</v>
      </c>
      <c r="AG2087" s="99">
        <v>3250928.3123168899</v>
      </c>
      <c r="AH2087" s="99">
        <v>0</v>
      </c>
      <c r="AI2087" s="99">
        <v>14309720.7969971</v>
      </c>
      <c r="AJ2087" s="99">
        <v>2608945.3908996601</v>
      </c>
      <c r="AK2087" s="99">
        <v>0</v>
      </c>
      <c r="AL2087" s="99">
        <v>10727822.6165771</v>
      </c>
      <c r="AM2087" s="99">
        <v>0</v>
      </c>
      <c r="AN2087" s="99">
        <v>37904542.980957001</v>
      </c>
      <c r="AO2087" s="99">
        <v>247415532.01171899</v>
      </c>
      <c r="AP2087" s="99">
        <v>2878.90351942182</v>
      </c>
      <c r="AQ2087" s="99">
        <v>45566518.809570298</v>
      </c>
      <c r="AR2087" s="99">
        <v>22666333.5461426</v>
      </c>
      <c r="AS2087" s="99">
        <v>91174459.59375</v>
      </c>
      <c r="AT2087" s="99">
        <v>0</v>
      </c>
      <c r="AU2087" s="99">
        <v>0</v>
      </c>
      <c r="AV2087" s="99">
        <v>138569136.94726601</v>
      </c>
      <c r="AW2087" s="99">
        <v>103712.191386223</v>
      </c>
      <c r="AX2087" s="99">
        <v>3476339.8150634798</v>
      </c>
      <c r="AY2087" s="99">
        <v>81463897.15625</v>
      </c>
      <c r="AZ2087" s="99">
        <v>30929486.315185498</v>
      </c>
      <c r="BA2087" s="99">
        <v>0</v>
      </c>
      <c r="BB2087" s="99">
        <v>152447487.44335899</v>
      </c>
      <c r="BC2087" s="99">
        <v>25749412.901367199</v>
      </c>
      <c r="BD2087" s="99">
        <v>0</v>
      </c>
      <c r="BE2087" s="99">
        <v>91107724.123046905</v>
      </c>
      <c r="BF2087" s="99">
        <v>0</v>
      </c>
      <c r="BG2087" s="99">
        <v>138743811.21875</v>
      </c>
      <c r="BH2087" s="99">
        <v>44038784.659179702</v>
      </c>
      <c r="BI2087" s="99">
        <v>331.71696768701099</v>
      </c>
      <c r="BJ2087" s="99">
        <v>8923103.3894043006</v>
      </c>
      <c r="BK2087" s="99">
        <v>5962672.5726318397</v>
      </c>
      <c r="BL2087" s="99">
        <v>0</v>
      </c>
      <c r="BM2087" s="99">
        <v>0</v>
      </c>
      <c r="BN2087" s="99">
        <v>0</v>
      </c>
      <c r="BO2087" s="99">
        <v>0</v>
      </c>
      <c r="BP2087" s="99">
        <v>0</v>
      </c>
      <c r="BQ2087" s="99">
        <v>0</v>
      </c>
      <c r="BR2087" s="99">
        <v>22117727.074462902</v>
      </c>
      <c r="BS2087" s="99">
        <v>11356671.7574463</v>
      </c>
      <c r="BT2087" s="99">
        <v>0</v>
      </c>
      <c r="BU2087" s="99">
        <v>10552941.629882799</v>
      </c>
      <c r="BV2087" s="99">
        <v>9629289.0662841797</v>
      </c>
      <c r="BW2087" s="99">
        <v>0</v>
      </c>
      <c r="BX2087" s="99">
        <v>7606476.76489258</v>
      </c>
      <c r="BY2087" s="99">
        <v>0</v>
      </c>
      <c r="BZ2087" s="99">
        <v>0</v>
      </c>
      <c r="CA2087" s="99">
        <v>381953.29678726202</v>
      </c>
      <c r="CB2087" s="99">
        <v>27793495.6337891</v>
      </c>
      <c r="CC2087" s="99">
        <v>294948224.01171899</v>
      </c>
      <c r="CD2087" s="99">
        <v>53049636.235839799</v>
      </c>
      <c r="CE2087" s="99">
        <v>45307.112315654798</v>
      </c>
      <c r="CF2087" s="99">
        <v>10710533.201538101</v>
      </c>
      <c r="CG2087" s="99">
        <v>90861562.142578095</v>
      </c>
      <c r="CH2087" s="99">
        <v>0</v>
      </c>
      <c r="CI2087" s="99">
        <v>427262.67920303298</v>
      </c>
      <c r="CJ2087" s="99">
        <v>38532737.34375</v>
      </c>
      <c r="CK2087" s="99">
        <v>385938072.08984399</v>
      </c>
      <c r="CL2087" s="99">
        <v>60153713.490722701</v>
      </c>
      <c r="CM2087" s="166">
        <v>521871.706485748</v>
      </c>
      <c r="CN2087" s="166">
        <v>76520712.444335893</v>
      </c>
      <c r="CO2087" s="166">
        <v>524783991.72265601</v>
      </c>
      <c r="CP2087" s="99">
        <v>60153713.490722701</v>
      </c>
      <c r="CQ2087" s="99">
        <v>0</v>
      </c>
      <c r="CR2087" s="99">
        <v>0</v>
      </c>
      <c r="CS2087" s="99">
        <v>0</v>
      </c>
      <c r="CT2087" s="99">
        <v>0</v>
      </c>
      <c r="CU2087" s="98">
        <v>50611.038138196003</v>
      </c>
      <c r="CV2087" s="98">
        <v>139768.12645280699</v>
      </c>
      <c r="CW2087" s="98">
        <v>38504028.835327201</v>
      </c>
      <c r="CX2087" s="98">
        <v>385809786.15429711</v>
      </c>
    </row>
    <row r="2088" spans="1:102" x14ac:dyDescent="0.2">
      <c r="A2088" s="98" t="s">
        <v>186</v>
      </c>
      <c r="B2088" s="100">
        <v>41518</v>
      </c>
      <c r="C2088" s="99">
        <v>330689.60242462199</v>
      </c>
      <c r="D2088" s="99">
        <v>4.2463529989472599</v>
      </c>
      <c r="E2088" s="99">
        <v>50321.403679847703</v>
      </c>
      <c r="F2088" s="99">
        <v>40525.825523853302</v>
      </c>
      <c r="G2088" s="99">
        <v>45222.283986568502</v>
      </c>
      <c r="H2088" s="99">
        <v>0</v>
      </c>
      <c r="I2088" s="99">
        <v>0</v>
      </c>
      <c r="J2088" s="99">
        <v>95890.069101333604</v>
      </c>
      <c r="K2088" s="99">
        <v>192.92870301008199</v>
      </c>
      <c r="L2088" s="99">
        <v>1999.75416347384</v>
      </c>
      <c r="M2088" s="99">
        <v>101437.32009315499</v>
      </c>
      <c r="N2088" s="99">
        <v>17121.950246095701</v>
      </c>
      <c r="O2088" s="99">
        <v>0</v>
      </c>
      <c r="P2088" s="99">
        <v>249063.64190292399</v>
      </c>
      <c r="Q2088" s="99">
        <v>12241.6656272411</v>
      </c>
      <c r="R2088" s="99">
        <v>0</v>
      </c>
      <c r="S2088" s="99">
        <v>45201.928750514999</v>
      </c>
      <c r="T2088" s="99">
        <v>0</v>
      </c>
      <c r="U2088" s="99">
        <v>96073.862774848894</v>
      </c>
      <c r="V2088" s="99">
        <v>23110709.9370117</v>
      </c>
      <c r="W2088" s="99">
        <v>475.39915045350801</v>
      </c>
      <c r="X2088" s="99">
        <v>4400949.43005371</v>
      </c>
      <c r="Y2088" s="99">
        <v>2249693.8928832998</v>
      </c>
      <c r="Z2088" s="99">
        <v>10575828.9674072</v>
      </c>
      <c r="AA2088" s="99">
        <v>0</v>
      </c>
      <c r="AB2088" s="99">
        <v>0</v>
      </c>
      <c r="AC2088" s="99">
        <v>38083275.8603516</v>
      </c>
      <c r="AD2088" s="99">
        <v>26918.407634973501</v>
      </c>
      <c r="AE2088" s="99">
        <v>37871.636307239503</v>
      </c>
      <c r="AF2088" s="99">
        <v>7303491.7628784198</v>
      </c>
      <c r="AG2088" s="99">
        <v>3187235.4799194299</v>
      </c>
      <c r="AH2088" s="99">
        <v>0</v>
      </c>
      <c r="AI2088" s="99">
        <v>14383399.239135699</v>
      </c>
      <c r="AJ2088" s="99">
        <v>2610779.7185058598</v>
      </c>
      <c r="AK2088" s="99">
        <v>0</v>
      </c>
      <c r="AL2088" s="99">
        <v>10586718.9368896</v>
      </c>
      <c r="AM2088" s="99">
        <v>0</v>
      </c>
      <c r="AN2088" s="99">
        <v>38114244.5</v>
      </c>
      <c r="AO2088" s="99">
        <v>247651016.20507801</v>
      </c>
      <c r="AP2088" s="99">
        <v>4397.6446615457498</v>
      </c>
      <c r="AQ2088" s="99">
        <v>44665809.903808601</v>
      </c>
      <c r="AR2088" s="99">
        <v>21426707.9228516</v>
      </c>
      <c r="AS2088" s="99">
        <v>89534971.291015595</v>
      </c>
      <c r="AT2088" s="99">
        <v>0</v>
      </c>
      <c r="AU2088" s="99">
        <v>0</v>
      </c>
      <c r="AV2088" s="99">
        <v>139127125.48632801</v>
      </c>
      <c r="AW2088" s="99">
        <v>86473.549024581895</v>
      </c>
      <c r="AX2088" s="99">
        <v>477290.41735839797</v>
      </c>
      <c r="AY2088" s="99">
        <v>82227096.458984405</v>
      </c>
      <c r="AZ2088" s="99">
        <v>30343546.651855499</v>
      </c>
      <c r="BA2088" s="99">
        <v>0</v>
      </c>
      <c r="BB2088" s="99">
        <v>154059695.01757801</v>
      </c>
      <c r="BC2088" s="99">
        <v>25682473.142822299</v>
      </c>
      <c r="BD2088" s="99">
        <v>0</v>
      </c>
      <c r="BE2088" s="99">
        <v>89601071.267578095</v>
      </c>
      <c r="BF2088" s="99">
        <v>0</v>
      </c>
      <c r="BG2088" s="99">
        <v>139103252.68359399</v>
      </c>
      <c r="BH2088" s="99">
        <v>43937383.203125</v>
      </c>
      <c r="BI2088" s="99">
        <v>420.55894137546397</v>
      </c>
      <c r="BJ2088" s="99">
        <v>8737541.8037109394</v>
      </c>
      <c r="BK2088" s="99">
        <v>5962810.5040893601</v>
      </c>
      <c r="BL2088" s="99">
        <v>0</v>
      </c>
      <c r="BM2088" s="99">
        <v>0</v>
      </c>
      <c r="BN2088" s="99">
        <v>0</v>
      </c>
      <c r="BO2088" s="99">
        <v>0</v>
      </c>
      <c r="BP2088" s="99">
        <v>0</v>
      </c>
      <c r="BQ2088" s="99">
        <v>0</v>
      </c>
      <c r="BR2088" s="99">
        <v>22263777.6794434</v>
      </c>
      <c r="BS2088" s="99">
        <v>11140347.455322299</v>
      </c>
      <c r="BT2088" s="99">
        <v>0</v>
      </c>
      <c r="BU2088" s="99">
        <v>7966807.6499633798</v>
      </c>
      <c r="BV2088" s="99">
        <v>9616528.77026367</v>
      </c>
      <c r="BW2088" s="99">
        <v>0</v>
      </c>
      <c r="BX2088" s="99">
        <v>6438647.9556884803</v>
      </c>
      <c r="BY2088" s="99">
        <v>0</v>
      </c>
      <c r="BZ2088" s="99">
        <v>0</v>
      </c>
      <c r="CA2088" s="99">
        <v>381206.67055129999</v>
      </c>
      <c r="CB2088" s="99">
        <v>27446444.659423798</v>
      </c>
      <c r="CC2088" s="99">
        <v>292243706.46093798</v>
      </c>
      <c r="CD2088" s="99">
        <v>52508778.460449196</v>
      </c>
      <c r="CE2088" s="99">
        <v>45221.8001842499</v>
      </c>
      <c r="CF2088" s="99">
        <v>10563156.2183838</v>
      </c>
      <c r="CG2088" s="99">
        <v>89606045.253906295</v>
      </c>
      <c r="CH2088" s="99">
        <v>0</v>
      </c>
      <c r="CI2088" s="99">
        <v>426449.74349975598</v>
      </c>
      <c r="CJ2088" s="99">
        <v>37985904.978515603</v>
      </c>
      <c r="CK2088" s="99">
        <v>381801242.62890601</v>
      </c>
      <c r="CL2088" s="99">
        <v>59613629.4755859</v>
      </c>
      <c r="CM2088" s="166">
        <v>521195.686668396</v>
      </c>
      <c r="CN2088" s="166">
        <v>75990789.981445298</v>
      </c>
      <c r="CO2088" s="166">
        <v>522285371.375</v>
      </c>
      <c r="CP2088" s="99">
        <v>59613629.4755859</v>
      </c>
      <c r="CQ2088" s="99">
        <v>0</v>
      </c>
      <c r="CR2088" s="99">
        <v>0</v>
      </c>
      <c r="CS2088" s="99">
        <v>0</v>
      </c>
      <c r="CT2088" s="99">
        <v>0</v>
      </c>
      <c r="CU2088" s="98">
        <v>50484.352590360999</v>
      </c>
      <c r="CV2088" s="98">
        <v>139655.021201864</v>
      </c>
      <c r="CW2088" s="98">
        <v>38009600.877807602</v>
      </c>
      <c r="CX2088" s="98">
        <v>381849751.71484429</v>
      </c>
    </row>
    <row r="2089" spans="1:102" x14ac:dyDescent="0.2">
      <c r="A2089" s="98" t="s">
        <v>186</v>
      </c>
      <c r="B2089" s="100">
        <v>41609</v>
      </c>
      <c r="C2089" s="99">
        <v>329691.13987350499</v>
      </c>
      <c r="D2089" s="99">
        <v>2.2610507449717301</v>
      </c>
      <c r="E2089" s="99">
        <v>48954.6224946976</v>
      </c>
      <c r="F2089" s="99">
        <v>39193.772983551004</v>
      </c>
      <c r="G2089" s="99">
        <v>44516.380309104898</v>
      </c>
      <c r="H2089" s="99">
        <v>0</v>
      </c>
      <c r="I2089" s="99">
        <v>0</v>
      </c>
      <c r="J2089" s="99">
        <v>95159.158149719195</v>
      </c>
      <c r="K2089" s="99">
        <v>145.21137309074399</v>
      </c>
      <c r="L2089" s="99">
        <v>1253.5868203192899</v>
      </c>
      <c r="M2089" s="99">
        <v>101361.232703209</v>
      </c>
      <c r="N2089" s="99">
        <v>17611.567932367299</v>
      </c>
      <c r="O2089" s="99">
        <v>0</v>
      </c>
      <c r="P2089" s="99">
        <v>246939.59564208999</v>
      </c>
      <c r="Q2089" s="99">
        <v>12022.8125675917</v>
      </c>
      <c r="R2089" s="99">
        <v>0</v>
      </c>
      <c r="S2089" s="99">
        <v>44392.252501964598</v>
      </c>
      <c r="T2089" s="99">
        <v>0</v>
      </c>
      <c r="U2089" s="99">
        <v>95304.631536483794</v>
      </c>
      <c r="V2089" s="99">
        <v>22891741.4367676</v>
      </c>
      <c r="W2089" s="99">
        <v>15.7729301229119</v>
      </c>
      <c r="X2089" s="99">
        <v>4208649.3759765597</v>
      </c>
      <c r="Y2089" s="99">
        <v>2172159.7789306599</v>
      </c>
      <c r="Z2089" s="99">
        <v>10301880.0947266</v>
      </c>
      <c r="AA2089" s="99">
        <v>0</v>
      </c>
      <c r="AB2089" s="99">
        <v>0</v>
      </c>
      <c r="AC2089" s="99">
        <v>37588702.175781302</v>
      </c>
      <c r="AD2089" s="99">
        <v>24443.2531359196</v>
      </c>
      <c r="AE2089" s="99">
        <v>30705.982080221202</v>
      </c>
      <c r="AF2089" s="99">
        <v>7200926.4611816397</v>
      </c>
      <c r="AG2089" s="99">
        <v>3237300.8664245601</v>
      </c>
      <c r="AH2089" s="99">
        <v>0</v>
      </c>
      <c r="AI2089" s="99">
        <v>14120530.330566401</v>
      </c>
      <c r="AJ2089" s="99">
        <v>2549069.5520629901</v>
      </c>
      <c r="AK2089" s="99">
        <v>0</v>
      </c>
      <c r="AL2089" s="99">
        <v>10294752.3786621</v>
      </c>
      <c r="AM2089" s="99">
        <v>0</v>
      </c>
      <c r="AN2089" s="99">
        <v>37610959.721191399</v>
      </c>
      <c r="AO2089" s="99">
        <v>245617435.07617199</v>
      </c>
      <c r="AP2089" s="99">
        <v>151.97466199472501</v>
      </c>
      <c r="AQ2089" s="99">
        <v>42727212.486328103</v>
      </c>
      <c r="AR2089" s="99">
        <v>20391541.417968798</v>
      </c>
      <c r="AS2089" s="99">
        <v>88041556.841796905</v>
      </c>
      <c r="AT2089" s="99">
        <v>0</v>
      </c>
      <c r="AU2089" s="99">
        <v>0</v>
      </c>
      <c r="AV2089" s="99">
        <v>138316359.78906301</v>
      </c>
      <c r="AW2089" s="99">
        <v>79682.168763160706</v>
      </c>
      <c r="AX2089" s="99">
        <v>316580.35961914097</v>
      </c>
      <c r="AY2089" s="99">
        <v>81546080.306640595</v>
      </c>
      <c r="AZ2089" s="99">
        <v>30738662.3349609</v>
      </c>
      <c r="BA2089" s="99">
        <v>0</v>
      </c>
      <c r="BB2089" s="99">
        <v>150804476.703125</v>
      </c>
      <c r="BC2089" s="99">
        <v>25070111.361572299</v>
      </c>
      <c r="BD2089" s="99">
        <v>0</v>
      </c>
      <c r="BE2089" s="99">
        <v>87828625.222656295</v>
      </c>
      <c r="BF2089" s="99">
        <v>0</v>
      </c>
      <c r="BG2089" s="99">
        <v>138366452.28125</v>
      </c>
      <c r="BH2089" s="99">
        <v>44119392.806152299</v>
      </c>
      <c r="BI2089" s="99">
        <v>23.760410289978601</v>
      </c>
      <c r="BJ2089" s="99">
        <v>8621843.77270508</v>
      </c>
      <c r="BK2089" s="99">
        <v>5804579.9365234403</v>
      </c>
      <c r="BL2089" s="99">
        <v>0</v>
      </c>
      <c r="BM2089" s="99">
        <v>0</v>
      </c>
      <c r="BN2089" s="99">
        <v>0</v>
      </c>
      <c r="BO2089" s="99">
        <v>0</v>
      </c>
      <c r="BP2089" s="99">
        <v>0</v>
      </c>
      <c r="BQ2089" s="99">
        <v>0</v>
      </c>
      <c r="BR2089" s="99">
        <v>22192795.857666001</v>
      </c>
      <c r="BS2089" s="99">
        <v>11314470.533813501</v>
      </c>
      <c r="BT2089" s="99">
        <v>0</v>
      </c>
      <c r="BU2089" s="99">
        <v>10155851.0699463</v>
      </c>
      <c r="BV2089" s="99">
        <v>9442995.67822266</v>
      </c>
      <c r="BW2089" s="99">
        <v>0</v>
      </c>
      <c r="BX2089" s="99">
        <v>6830085.4155883798</v>
      </c>
      <c r="BY2089" s="99">
        <v>0</v>
      </c>
      <c r="BZ2089" s="99">
        <v>0</v>
      </c>
      <c r="CA2089" s="99">
        <v>378847.83803176897</v>
      </c>
      <c r="CB2089" s="99">
        <v>27140099.715576202</v>
      </c>
      <c r="CC2089" s="99">
        <v>288638183.25</v>
      </c>
      <c r="CD2089" s="99">
        <v>52766102.8115234</v>
      </c>
      <c r="CE2089" s="99">
        <v>44514.365687847101</v>
      </c>
      <c r="CF2089" s="99">
        <v>10316405.0551758</v>
      </c>
      <c r="CG2089" s="99">
        <v>87902018.444335893</v>
      </c>
      <c r="CH2089" s="99">
        <v>0</v>
      </c>
      <c r="CI2089" s="99">
        <v>423351.74697494501</v>
      </c>
      <c r="CJ2089" s="99">
        <v>37392664.956054702</v>
      </c>
      <c r="CK2089" s="99">
        <v>376787408.16406298</v>
      </c>
      <c r="CL2089" s="99">
        <v>59709552.372558601</v>
      </c>
      <c r="CM2089" s="166">
        <v>517168.41684341402</v>
      </c>
      <c r="CN2089" s="166">
        <v>74941659.802734405</v>
      </c>
      <c r="CO2089" s="166">
        <v>513538623.046875</v>
      </c>
      <c r="CP2089" s="99">
        <v>59709552.372558601</v>
      </c>
      <c r="CQ2089" s="99">
        <v>0</v>
      </c>
      <c r="CR2089" s="99">
        <v>0</v>
      </c>
      <c r="CS2089" s="99">
        <v>0</v>
      </c>
      <c r="CT2089" s="99">
        <v>0</v>
      </c>
      <c r="CU2089" s="98">
        <v>49111.098576395998</v>
      </c>
      <c r="CV2089" s="98">
        <v>138203.074541807</v>
      </c>
      <c r="CW2089" s="98">
        <v>37456504.770751998</v>
      </c>
      <c r="CX2089" s="98">
        <v>376540201.69433588</v>
      </c>
    </row>
    <row r="2090" spans="1:102" x14ac:dyDescent="0.2">
      <c r="A2090" s="98" t="s">
        <v>186</v>
      </c>
      <c r="B2090" s="100">
        <v>41699</v>
      </c>
      <c r="C2090" s="99">
        <v>329471.75456237799</v>
      </c>
      <c r="D2090" s="99">
        <v>0</v>
      </c>
      <c r="E2090" s="99">
        <v>48735.154317855799</v>
      </c>
      <c r="F2090" s="99">
        <v>39155.8603515625</v>
      </c>
      <c r="G2090" s="99">
        <v>44361.495036125198</v>
      </c>
      <c r="H2090" s="99">
        <v>0</v>
      </c>
      <c r="I2090" s="99">
        <v>0</v>
      </c>
      <c r="J2090" s="99">
        <v>95354.423413276701</v>
      </c>
      <c r="K2090" s="99">
        <v>111.15198373887699</v>
      </c>
      <c r="L2090" s="99">
        <v>1337.4573293328301</v>
      </c>
      <c r="M2090" s="99">
        <v>101729.00011444101</v>
      </c>
      <c r="N2090" s="99">
        <v>17487.595137596101</v>
      </c>
      <c r="O2090" s="99">
        <v>0</v>
      </c>
      <c r="P2090" s="99">
        <v>245006.26296234099</v>
      </c>
      <c r="Q2090" s="99">
        <v>11820.8645766973</v>
      </c>
      <c r="R2090" s="99">
        <v>0</v>
      </c>
      <c r="S2090" s="99">
        <v>44296.311211109198</v>
      </c>
      <c r="T2090" s="99">
        <v>0</v>
      </c>
      <c r="U2090" s="99">
        <v>95466.675076484695</v>
      </c>
      <c r="V2090" s="99">
        <v>22857019.631347701</v>
      </c>
      <c r="W2090" s="99">
        <v>0</v>
      </c>
      <c r="X2090" s="99">
        <v>4090349.09228516</v>
      </c>
      <c r="Y2090" s="99">
        <v>2122407.63391113</v>
      </c>
      <c r="Z2090" s="99">
        <v>10192652.1324463</v>
      </c>
      <c r="AA2090" s="99">
        <v>0</v>
      </c>
      <c r="AB2090" s="99">
        <v>0</v>
      </c>
      <c r="AC2090" s="99">
        <v>37390164.542968802</v>
      </c>
      <c r="AD2090" s="99">
        <v>18380.857895374302</v>
      </c>
      <c r="AE2090" s="99">
        <v>56051.254064083099</v>
      </c>
      <c r="AF2090" s="99">
        <v>7264672.0272216797</v>
      </c>
      <c r="AG2090" s="99">
        <v>3201883.6114807101</v>
      </c>
      <c r="AH2090" s="99">
        <v>0</v>
      </c>
      <c r="AI2090" s="99">
        <v>13821311.3756104</v>
      </c>
      <c r="AJ2090" s="99">
        <v>2489166.5822753902</v>
      </c>
      <c r="AK2090" s="99">
        <v>0</v>
      </c>
      <c r="AL2090" s="99">
        <v>10168768.7155762</v>
      </c>
      <c r="AM2090" s="99">
        <v>0</v>
      </c>
      <c r="AN2090" s="99">
        <v>37410073.7353516</v>
      </c>
      <c r="AO2090" s="99">
        <v>244718923.39648399</v>
      </c>
      <c r="AP2090" s="99">
        <v>0</v>
      </c>
      <c r="AQ2090" s="99">
        <v>41286936.232910201</v>
      </c>
      <c r="AR2090" s="99">
        <v>19873254.3361816</v>
      </c>
      <c r="AS2090" s="99">
        <v>87242167.299804702</v>
      </c>
      <c r="AT2090" s="99">
        <v>0</v>
      </c>
      <c r="AU2090" s="99">
        <v>0</v>
      </c>
      <c r="AV2090" s="99">
        <v>138456535.35546899</v>
      </c>
      <c r="AW2090" s="99">
        <v>59441.416580200203</v>
      </c>
      <c r="AX2090" s="99">
        <v>717855.19689941395</v>
      </c>
      <c r="AY2090" s="99">
        <v>81948713.361328095</v>
      </c>
      <c r="AZ2090" s="99">
        <v>30415197.474365201</v>
      </c>
      <c r="BA2090" s="99">
        <v>0</v>
      </c>
      <c r="BB2090" s="99">
        <v>148489438.74609399</v>
      </c>
      <c r="BC2090" s="99">
        <v>24568559.654541001</v>
      </c>
      <c r="BD2090" s="99">
        <v>0</v>
      </c>
      <c r="BE2090" s="99">
        <v>87179415.53125</v>
      </c>
      <c r="BF2090" s="99">
        <v>0</v>
      </c>
      <c r="BG2090" s="99">
        <v>138477783.828125</v>
      </c>
      <c r="BH2090" s="99">
        <v>43847815.870117202</v>
      </c>
      <c r="BI2090" s="99">
        <v>0</v>
      </c>
      <c r="BJ2090" s="99">
        <v>8298992.43041992</v>
      </c>
      <c r="BK2090" s="99">
        <v>5592027.24572754</v>
      </c>
      <c r="BL2090" s="99">
        <v>0</v>
      </c>
      <c r="BM2090" s="99">
        <v>0</v>
      </c>
      <c r="BN2090" s="99">
        <v>0</v>
      </c>
      <c r="BO2090" s="99">
        <v>0</v>
      </c>
      <c r="BP2090" s="99">
        <v>0</v>
      </c>
      <c r="BQ2090" s="99">
        <v>0</v>
      </c>
      <c r="BR2090" s="99">
        <v>22284477.348877002</v>
      </c>
      <c r="BS2090" s="99">
        <v>11199976.9960938</v>
      </c>
      <c r="BT2090" s="99">
        <v>0</v>
      </c>
      <c r="BU2090" s="99">
        <v>10084799.2298584</v>
      </c>
      <c r="BV2090" s="99">
        <v>9243974.7266845703</v>
      </c>
      <c r="BW2090" s="99">
        <v>0</v>
      </c>
      <c r="BX2090" s="99">
        <v>7078191.7555542002</v>
      </c>
      <c r="BY2090" s="99">
        <v>0</v>
      </c>
      <c r="BZ2090" s="99">
        <v>0</v>
      </c>
      <c r="CA2090" s="99">
        <v>377819.30663681001</v>
      </c>
      <c r="CB2090" s="99">
        <v>27015820.443847701</v>
      </c>
      <c r="CC2090" s="99">
        <v>287019429.71875</v>
      </c>
      <c r="CD2090" s="99">
        <v>52179208.981933601</v>
      </c>
      <c r="CE2090" s="99">
        <v>44362.659149646803</v>
      </c>
      <c r="CF2090" s="99">
        <v>10190419.9614258</v>
      </c>
      <c r="CG2090" s="99">
        <v>87445768.339843795</v>
      </c>
      <c r="CH2090" s="99">
        <v>0</v>
      </c>
      <c r="CI2090" s="99">
        <v>422185.948776245</v>
      </c>
      <c r="CJ2090" s="99">
        <v>37232193.451171897</v>
      </c>
      <c r="CK2090" s="99">
        <v>374363654.05859399</v>
      </c>
      <c r="CL2090" s="99">
        <v>59032398.145019501</v>
      </c>
      <c r="CM2090" s="166">
        <v>516210.01639175398</v>
      </c>
      <c r="CN2090" s="166">
        <v>74715426.3515625</v>
      </c>
      <c r="CO2090" s="166">
        <v>512919232.71875</v>
      </c>
      <c r="CP2090" s="99">
        <v>59032398.145019501</v>
      </c>
      <c r="CQ2090" s="99">
        <v>0</v>
      </c>
      <c r="CR2090" s="99">
        <v>0</v>
      </c>
      <c r="CS2090" s="99">
        <v>0</v>
      </c>
      <c r="CT2090" s="99">
        <v>0</v>
      </c>
      <c r="CU2090" s="98">
        <v>48862.990541895997</v>
      </c>
      <c r="CV2090" s="98">
        <v>138293.13759729301</v>
      </c>
      <c r="CW2090" s="98">
        <v>37206240.405273497</v>
      </c>
      <c r="CX2090" s="98">
        <v>374465198.05859381</v>
      </c>
    </row>
    <row r="2091" spans="1:102" x14ac:dyDescent="0.2">
      <c r="A2091" s="98" t="s">
        <v>186</v>
      </c>
      <c r="B2091" s="100">
        <v>41791</v>
      </c>
      <c r="C2091" s="99">
        <v>329037.60241317702</v>
      </c>
      <c r="D2091" s="99">
        <v>0</v>
      </c>
      <c r="E2091" s="99">
        <v>48640.494685172998</v>
      </c>
      <c r="F2091" s="99">
        <v>39366.264760971098</v>
      </c>
      <c r="G2091" s="99">
        <v>44348.764346122698</v>
      </c>
      <c r="H2091" s="99">
        <v>0</v>
      </c>
      <c r="I2091" s="99">
        <v>0</v>
      </c>
      <c r="J2091" s="99">
        <v>95376.603382110596</v>
      </c>
      <c r="K2091" s="99">
        <v>81.711997696198495</v>
      </c>
      <c r="L2091" s="99">
        <v>13237.8179764748</v>
      </c>
      <c r="M2091" s="99">
        <v>101826.747953415</v>
      </c>
      <c r="N2091" s="99">
        <v>17446.415674686399</v>
      </c>
      <c r="O2091" s="99">
        <v>0</v>
      </c>
      <c r="P2091" s="99">
        <v>233343.60087776199</v>
      </c>
      <c r="Q2091" s="99">
        <v>11692.2941123247</v>
      </c>
      <c r="R2091" s="99">
        <v>0</v>
      </c>
      <c r="S2091" s="99">
        <v>44374.348755359701</v>
      </c>
      <c r="T2091" s="99">
        <v>0</v>
      </c>
      <c r="U2091" s="99">
        <v>95459.933045387297</v>
      </c>
      <c r="V2091" s="99">
        <v>22697081.8278809</v>
      </c>
      <c r="W2091" s="99">
        <v>0</v>
      </c>
      <c r="X2091" s="99">
        <v>4013331.70599365</v>
      </c>
      <c r="Y2091" s="99">
        <v>2063477.5858154299</v>
      </c>
      <c r="Z2091" s="99">
        <v>10114044.7506104</v>
      </c>
      <c r="AA2091" s="99">
        <v>0</v>
      </c>
      <c r="AB2091" s="99">
        <v>0</v>
      </c>
      <c r="AC2091" s="99">
        <v>37482700.423339799</v>
      </c>
      <c r="AD2091" s="99">
        <v>13229.948068022701</v>
      </c>
      <c r="AE2091" s="99">
        <v>169877.65388870201</v>
      </c>
      <c r="AF2091" s="99">
        <v>7213000.6630248995</v>
      </c>
      <c r="AG2091" s="99">
        <v>3174155.3953857399</v>
      </c>
      <c r="AH2091" s="99">
        <v>0</v>
      </c>
      <c r="AI2091" s="99">
        <v>13586283.4544678</v>
      </c>
      <c r="AJ2091" s="99">
        <v>2468437.7319030799</v>
      </c>
      <c r="AK2091" s="99">
        <v>0</v>
      </c>
      <c r="AL2091" s="99">
        <v>10103688.192748999</v>
      </c>
      <c r="AM2091" s="99">
        <v>0</v>
      </c>
      <c r="AN2091" s="99">
        <v>37493436.485839799</v>
      </c>
      <c r="AO2091" s="99">
        <v>244935120.44726601</v>
      </c>
      <c r="AP2091" s="99">
        <v>0</v>
      </c>
      <c r="AQ2091" s="99">
        <v>40554843.099121101</v>
      </c>
      <c r="AR2091" s="99">
        <v>19036067.910888702</v>
      </c>
      <c r="AS2091" s="99">
        <v>86907332.657226607</v>
      </c>
      <c r="AT2091" s="99">
        <v>0</v>
      </c>
      <c r="AU2091" s="99">
        <v>0</v>
      </c>
      <c r="AV2091" s="99">
        <v>138762258.79101601</v>
      </c>
      <c r="AW2091" s="99">
        <v>43045.774965763099</v>
      </c>
      <c r="AX2091" s="99">
        <v>1867994.34465027</v>
      </c>
      <c r="AY2091" s="99">
        <v>82335843.71875</v>
      </c>
      <c r="AZ2091" s="99">
        <v>30244972.403808601</v>
      </c>
      <c r="BA2091" s="99">
        <v>0</v>
      </c>
      <c r="BB2091" s="99">
        <v>146297155.609375</v>
      </c>
      <c r="BC2091" s="99">
        <v>24340187.830566399</v>
      </c>
      <c r="BD2091" s="99">
        <v>0</v>
      </c>
      <c r="BE2091" s="99">
        <v>86845863.7109375</v>
      </c>
      <c r="BF2091" s="99">
        <v>0</v>
      </c>
      <c r="BG2091" s="99">
        <v>138945316.61914101</v>
      </c>
      <c r="BH2091" s="99">
        <v>43731804.668457001</v>
      </c>
      <c r="BI2091" s="99">
        <v>0</v>
      </c>
      <c r="BJ2091" s="99">
        <v>8124572.8990478497</v>
      </c>
      <c r="BK2091" s="99">
        <v>5467072.0188598596</v>
      </c>
      <c r="BL2091" s="99">
        <v>0</v>
      </c>
      <c r="BM2091" s="99">
        <v>0</v>
      </c>
      <c r="BN2091" s="99">
        <v>0</v>
      </c>
      <c r="BO2091" s="99">
        <v>0</v>
      </c>
      <c r="BP2091" s="99">
        <v>0</v>
      </c>
      <c r="BQ2091" s="99">
        <v>0</v>
      </c>
      <c r="BR2091" s="99">
        <v>22245186.774658199</v>
      </c>
      <c r="BS2091" s="99">
        <v>11147109.984375</v>
      </c>
      <c r="BT2091" s="99">
        <v>0</v>
      </c>
      <c r="BU2091" s="99">
        <v>9984324.4199218806</v>
      </c>
      <c r="BV2091" s="99">
        <v>9181575.3629150409</v>
      </c>
      <c r="BW2091" s="99">
        <v>0</v>
      </c>
      <c r="BX2091" s="99">
        <v>7191826.3056030301</v>
      </c>
      <c r="BY2091" s="99">
        <v>0</v>
      </c>
      <c r="BZ2091" s="99">
        <v>0</v>
      </c>
      <c r="CA2091" s="99">
        <v>377597.88749694801</v>
      </c>
      <c r="CB2091" s="99">
        <v>26676846.431640599</v>
      </c>
      <c r="CC2091" s="99">
        <v>285911723.515625</v>
      </c>
      <c r="CD2091" s="99">
        <v>51896212.287109397</v>
      </c>
      <c r="CE2091" s="99">
        <v>44349.729495048501</v>
      </c>
      <c r="CF2091" s="99">
        <v>10134325.1419678</v>
      </c>
      <c r="CG2091" s="99">
        <v>87038319.643554702</v>
      </c>
      <c r="CH2091" s="99">
        <v>0</v>
      </c>
      <c r="CI2091" s="99">
        <v>421981.556770325</v>
      </c>
      <c r="CJ2091" s="99">
        <v>36822330.412597701</v>
      </c>
      <c r="CK2091" s="99">
        <v>372852144.91796899</v>
      </c>
      <c r="CL2091" s="99">
        <v>58646767.227050804</v>
      </c>
      <c r="CM2091" s="166">
        <v>516008.26199722302</v>
      </c>
      <c r="CN2091" s="166">
        <v>74333791.497070298</v>
      </c>
      <c r="CO2091" s="166">
        <v>512604993.44140601</v>
      </c>
      <c r="CP2091" s="99">
        <v>58646767.227050804</v>
      </c>
      <c r="CQ2091" s="99">
        <v>0</v>
      </c>
      <c r="CR2091" s="99">
        <v>0</v>
      </c>
      <c r="CS2091" s="99">
        <v>0</v>
      </c>
      <c r="CT2091" s="99">
        <v>0</v>
      </c>
      <c r="CU2091" s="98">
        <v>48719.104804513001</v>
      </c>
      <c r="CV2091" s="98">
        <v>138342.73376895799</v>
      </c>
      <c r="CW2091" s="98">
        <v>36811171.573608398</v>
      </c>
      <c r="CX2091" s="98">
        <v>372950043.15917969</v>
      </c>
    </row>
    <row r="2092" spans="1:102" x14ac:dyDescent="0.2">
      <c r="A2092" s="98" t="s">
        <v>186</v>
      </c>
      <c r="B2092" s="100">
        <v>41883</v>
      </c>
      <c r="C2092" s="99">
        <v>329525.98943328898</v>
      </c>
      <c r="D2092" s="99">
        <v>0</v>
      </c>
      <c r="E2092" s="99">
        <v>46900.457438945799</v>
      </c>
      <c r="F2092" s="99">
        <v>37947.279058933302</v>
      </c>
      <c r="G2092" s="99">
        <v>44690.911416053801</v>
      </c>
      <c r="H2092" s="99">
        <v>0</v>
      </c>
      <c r="I2092" s="99">
        <v>0</v>
      </c>
      <c r="J2092" s="99">
        <v>95361.174160003706</v>
      </c>
      <c r="K2092" s="99">
        <v>52.708743790164597</v>
      </c>
      <c r="L2092" s="99">
        <v>1352.73933908343</v>
      </c>
      <c r="M2092" s="99">
        <v>102316.02396774301</v>
      </c>
      <c r="N2092" s="99">
        <v>17320.0649476051</v>
      </c>
      <c r="O2092" s="99">
        <v>0</v>
      </c>
      <c r="P2092" s="99">
        <v>244639.559034348</v>
      </c>
      <c r="Q2092" s="99">
        <v>11582.8580418825</v>
      </c>
      <c r="R2092" s="99">
        <v>0</v>
      </c>
      <c r="S2092" s="99">
        <v>44632.1926422119</v>
      </c>
      <c r="T2092" s="99">
        <v>0</v>
      </c>
      <c r="U2092" s="99">
        <v>95415.394836425796</v>
      </c>
      <c r="V2092" s="99">
        <v>22695964.3115234</v>
      </c>
      <c r="W2092" s="99">
        <v>0</v>
      </c>
      <c r="X2092" s="99">
        <v>3909574.4875183101</v>
      </c>
      <c r="Y2092" s="99">
        <v>2039354.7621917699</v>
      </c>
      <c r="Z2092" s="99">
        <v>10136562.8685303</v>
      </c>
      <c r="AA2092" s="99">
        <v>0</v>
      </c>
      <c r="AB2092" s="99">
        <v>0</v>
      </c>
      <c r="AC2092" s="99">
        <v>37573649.644531302</v>
      </c>
      <c r="AD2092" s="99">
        <v>7313.8406379818898</v>
      </c>
      <c r="AE2092" s="99">
        <v>53832.219562053702</v>
      </c>
      <c r="AF2092" s="99">
        <v>7262701.8788452102</v>
      </c>
      <c r="AG2092" s="99">
        <v>3142554.0838623</v>
      </c>
      <c r="AH2092" s="99">
        <v>0</v>
      </c>
      <c r="AI2092" s="99">
        <v>13748150.6790771</v>
      </c>
      <c r="AJ2092" s="99">
        <v>2439272.51776123</v>
      </c>
      <c r="AK2092" s="99">
        <v>0</v>
      </c>
      <c r="AL2092" s="99">
        <v>10142067.805786099</v>
      </c>
      <c r="AM2092" s="99">
        <v>0</v>
      </c>
      <c r="AN2092" s="99">
        <v>37583630.280761696</v>
      </c>
      <c r="AO2092" s="99">
        <v>246559634.60351601</v>
      </c>
      <c r="AP2092" s="99">
        <v>0</v>
      </c>
      <c r="AQ2092" s="99">
        <v>39782679.330078103</v>
      </c>
      <c r="AR2092" s="99">
        <v>18961232.604247998</v>
      </c>
      <c r="AS2092" s="99">
        <v>87003161.423828095</v>
      </c>
      <c r="AT2092" s="99">
        <v>0</v>
      </c>
      <c r="AU2092" s="99">
        <v>0</v>
      </c>
      <c r="AV2092" s="99">
        <v>139230843.95703101</v>
      </c>
      <c r="AW2092" s="99">
        <v>23947.7795631886</v>
      </c>
      <c r="AX2092" s="99">
        <v>599136.46595764195</v>
      </c>
      <c r="AY2092" s="99">
        <v>83012894.107421905</v>
      </c>
      <c r="AZ2092" s="99">
        <v>29959165.669189502</v>
      </c>
      <c r="BA2092" s="99">
        <v>0</v>
      </c>
      <c r="BB2092" s="99">
        <v>148710145.49609399</v>
      </c>
      <c r="BC2092" s="99">
        <v>24200362.665771499</v>
      </c>
      <c r="BD2092" s="99">
        <v>0</v>
      </c>
      <c r="BE2092" s="99">
        <v>87020645.435546905</v>
      </c>
      <c r="BF2092" s="99">
        <v>0</v>
      </c>
      <c r="BG2092" s="99">
        <v>139140675.49218801</v>
      </c>
      <c r="BH2092" s="99">
        <v>44283745.6884766</v>
      </c>
      <c r="BI2092" s="99">
        <v>0</v>
      </c>
      <c r="BJ2092" s="99">
        <v>7966175.7077026404</v>
      </c>
      <c r="BK2092" s="99">
        <v>5494668.3801879901</v>
      </c>
      <c r="BL2092" s="99">
        <v>0</v>
      </c>
      <c r="BM2092" s="99">
        <v>0</v>
      </c>
      <c r="BN2092" s="99">
        <v>0</v>
      </c>
      <c r="BO2092" s="99">
        <v>0</v>
      </c>
      <c r="BP2092" s="99">
        <v>0</v>
      </c>
      <c r="BQ2092" s="99">
        <v>0</v>
      </c>
      <c r="BR2092" s="99">
        <v>22549426.596923798</v>
      </c>
      <c r="BS2092" s="99">
        <v>11063057.142944301</v>
      </c>
      <c r="BT2092" s="99">
        <v>0</v>
      </c>
      <c r="BU2092" s="99">
        <v>7675729.2599487295</v>
      </c>
      <c r="BV2092" s="99">
        <v>9136232.8620605506</v>
      </c>
      <c r="BW2092" s="99">
        <v>0</v>
      </c>
      <c r="BX2092" s="99">
        <v>6213807.0062255897</v>
      </c>
      <c r="BY2092" s="99">
        <v>0</v>
      </c>
      <c r="BZ2092" s="99">
        <v>0</v>
      </c>
      <c r="CA2092" s="99">
        <v>376878.98692321801</v>
      </c>
      <c r="CB2092" s="99">
        <v>26576246.309814502</v>
      </c>
      <c r="CC2092" s="99">
        <v>285851063.37890601</v>
      </c>
      <c r="CD2092" s="99">
        <v>52163652.393066399</v>
      </c>
      <c r="CE2092" s="99">
        <v>44690.5161180496</v>
      </c>
      <c r="CF2092" s="99">
        <v>10138692.506713901</v>
      </c>
      <c r="CG2092" s="99">
        <v>87059170.501953095</v>
      </c>
      <c r="CH2092" s="99">
        <v>0</v>
      </c>
      <c r="CI2092" s="99">
        <v>421544.78205108602</v>
      </c>
      <c r="CJ2092" s="99">
        <v>36701300.3740234</v>
      </c>
      <c r="CK2092" s="99">
        <v>372555733.18359399</v>
      </c>
      <c r="CL2092" s="99">
        <v>58928536.730957001</v>
      </c>
      <c r="CM2092" s="166">
        <v>515597.660129547</v>
      </c>
      <c r="CN2092" s="166">
        <v>74202436.762695298</v>
      </c>
      <c r="CO2092" s="166">
        <v>511682648.328125</v>
      </c>
      <c r="CP2092" s="99">
        <v>58928536.730957001</v>
      </c>
      <c r="CQ2092" s="99">
        <v>0</v>
      </c>
      <c r="CR2092" s="99">
        <v>0</v>
      </c>
      <c r="CS2092" s="99">
        <v>0</v>
      </c>
      <c r="CT2092" s="99">
        <v>0</v>
      </c>
      <c r="CU2092" s="98">
        <v>46928.919406100002</v>
      </c>
      <c r="CV2092" s="98">
        <v>138602.566288317</v>
      </c>
      <c r="CW2092" s="98">
        <v>36714938.816528402</v>
      </c>
      <c r="CX2092" s="98">
        <v>372910233.88085914</v>
      </c>
    </row>
    <row r="2093" spans="1:102" x14ac:dyDescent="0.2">
      <c r="A2093" s="98" t="s">
        <v>186</v>
      </c>
      <c r="B2093" s="100">
        <v>41974</v>
      </c>
      <c r="C2093" s="99">
        <v>328840.97099685698</v>
      </c>
      <c r="D2093" s="99">
        <v>0</v>
      </c>
      <c r="E2093" s="99">
        <v>47555.185958385497</v>
      </c>
      <c r="F2093" s="99">
        <v>38852.404576778397</v>
      </c>
      <c r="G2093" s="99">
        <v>44525.456533432</v>
      </c>
      <c r="H2093" s="99">
        <v>0</v>
      </c>
      <c r="I2093" s="99">
        <v>0</v>
      </c>
      <c r="J2093" s="99">
        <v>94551.307947158799</v>
      </c>
      <c r="K2093" s="99">
        <v>29.1964799703564</v>
      </c>
      <c r="L2093" s="99">
        <v>12182.815519928899</v>
      </c>
      <c r="M2093" s="99">
        <v>102783.452857971</v>
      </c>
      <c r="N2093" s="99">
        <v>17251.158902168299</v>
      </c>
      <c r="O2093" s="99">
        <v>0</v>
      </c>
      <c r="P2093" s="99">
        <v>233329.51371955901</v>
      </c>
      <c r="Q2093" s="99">
        <v>11473.1559128761</v>
      </c>
      <c r="R2093" s="99">
        <v>0</v>
      </c>
      <c r="S2093" s="99">
        <v>44447.880841732003</v>
      </c>
      <c r="T2093" s="99">
        <v>0</v>
      </c>
      <c r="U2093" s="99">
        <v>94575.9497327805</v>
      </c>
      <c r="V2093" s="99">
        <v>22570328.0698242</v>
      </c>
      <c r="W2093" s="99">
        <v>0</v>
      </c>
      <c r="X2093" s="99">
        <v>3790931.8367004399</v>
      </c>
      <c r="Y2093" s="99">
        <v>1983583.30888367</v>
      </c>
      <c r="Z2093" s="99">
        <v>10007376.3907471</v>
      </c>
      <c r="AA2093" s="99">
        <v>0</v>
      </c>
      <c r="AB2093" s="99">
        <v>0</v>
      </c>
      <c r="AC2093" s="99">
        <v>37166377.583496101</v>
      </c>
      <c r="AD2093" s="99">
        <v>3312.3031774759302</v>
      </c>
      <c r="AE2093" s="99">
        <v>174811.15609741199</v>
      </c>
      <c r="AF2093" s="99">
        <v>7259112.9826049795</v>
      </c>
      <c r="AG2093" s="99">
        <v>3109595.9853820801</v>
      </c>
      <c r="AH2093" s="99">
        <v>0</v>
      </c>
      <c r="AI2093" s="99">
        <v>13521941.029296899</v>
      </c>
      <c r="AJ2093" s="99">
        <v>2408643.6888427702</v>
      </c>
      <c r="AK2093" s="99">
        <v>0</v>
      </c>
      <c r="AL2093" s="99">
        <v>10004480.604126001</v>
      </c>
      <c r="AM2093" s="99">
        <v>0</v>
      </c>
      <c r="AN2093" s="99">
        <v>37168627.4453125</v>
      </c>
      <c r="AO2093" s="99">
        <v>245967741.63281301</v>
      </c>
      <c r="AP2093" s="99">
        <v>0</v>
      </c>
      <c r="AQ2093" s="99">
        <v>38696055.579589799</v>
      </c>
      <c r="AR2093" s="99">
        <v>18315295.915771499</v>
      </c>
      <c r="AS2093" s="99">
        <v>86646461.253906295</v>
      </c>
      <c r="AT2093" s="99">
        <v>0</v>
      </c>
      <c r="AU2093" s="99">
        <v>0</v>
      </c>
      <c r="AV2093" s="99">
        <v>138726450.50976601</v>
      </c>
      <c r="AW2093" s="99">
        <v>10995.2957695723</v>
      </c>
      <c r="AX2093" s="99">
        <v>2065736.6186218299</v>
      </c>
      <c r="AY2093" s="99">
        <v>83176907.591796905</v>
      </c>
      <c r="AZ2093" s="99">
        <v>29708091.911377002</v>
      </c>
      <c r="BA2093" s="99">
        <v>0</v>
      </c>
      <c r="BB2093" s="99">
        <v>145909440.14453101</v>
      </c>
      <c r="BC2093" s="99">
        <v>23896256.957519501</v>
      </c>
      <c r="BD2093" s="99">
        <v>0</v>
      </c>
      <c r="BE2093" s="99">
        <v>86520996.748046905</v>
      </c>
      <c r="BF2093" s="99">
        <v>0</v>
      </c>
      <c r="BG2093" s="99">
        <v>138734439.70703101</v>
      </c>
      <c r="BH2093" s="99">
        <v>44300949.479492202</v>
      </c>
      <c r="BI2093" s="99">
        <v>0</v>
      </c>
      <c r="BJ2093" s="99">
        <v>7674186.2568359403</v>
      </c>
      <c r="BK2093" s="99">
        <v>5193732.2204589797</v>
      </c>
      <c r="BL2093" s="99">
        <v>0</v>
      </c>
      <c r="BM2093" s="99">
        <v>0</v>
      </c>
      <c r="BN2093" s="99">
        <v>0</v>
      </c>
      <c r="BO2093" s="99">
        <v>0</v>
      </c>
      <c r="BP2093" s="99">
        <v>0</v>
      </c>
      <c r="BQ2093" s="99">
        <v>0</v>
      </c>
      <c r="BR2093" s="99">
        <v>22645495.9370117</v>
      </c>
      <c r="BS2093" s="99">
        <v>10982797.518066401</v>
      </c>
      <c r="BT2093" s="99">
        <v>0</v>
      </c>
      <c r="BU2093" s="99">
        <v>9714835.5699462909</v>
      </c>
      <c r="BV2093" s="99">
        <v>9061581.8591308594</v>
      </c>
      <c r="BW2093" s="99">
        <v>0</v>
      </c>
      <c r="BX2093" s="99">
        <v>6669559.8859252902</v>
      </c>
      <c r="BY2093" s="99">
        <v>0</v>
      </c>
      <c r="BZ2093" s="99">
        <v>0</v>
      </c>
      <c r="CA2093" s="99">
        <v>376657.87449646002</v>
      </c>
      <c r="CB2093" s="99">
        <v>26414750.8359375</v>
      </c>
      <c r="CC2093" s="99">
        <v>284419311.71484399</v>
      </c>
      <c r="CD2093" s="99">
        <v>51990241.8125</v>
      </c>
      <c r="CE2093" s="99">
        <v>44524.865458965302</v>
      </c>
      <c r="CF2093" s="99">
        <v>10006140.505737299</v>
      </c>
      <c r="CG2093" s="99">
        <v>86440292.580078095</v>
      </c>
      <c r="CH2093" s="99">
        <v>0</v>
      </c>
      <c r="CI2093" s="99">
        <v>421178.52270507801</v>
      </c>
      <c r="CJ2093" s="99">
        <v>36385942.406738304</v>
      </c>
      <c r="CK2093" s="99">
        <v>371550587.41796899</v>
      </c>
      <c r="CL2093" s="99">
        <v>58815852.8818359</v>
      </c>
      <c r="CM2093" s="166">
        <v>514338.276824951</v>
      </c>
      <c r="CN2093" s="166">
        <v>73587839.193359405</v>
      </c>
      <c r="CO2093" s="166">
        <v>509785708.38671899</v>
      </c>
      <c r="CP2093" s="99">
        <v>58815852.8818359</v>
      </c>
      <c r="CQ2093" s="99">
        <v>0</v>
      </c>
      <c r="CR2093" s="99">
        <v>0</v>
      </c>
      <c r="CS2093" s="99">
        <v>0</v>
      </c>
      <c r="CT2093" s="99">
        <v>0</v>
      </c>
      <c r="CU2093" s="98">
        <v>47594.752015199003</v>
      </c>
      <c r="CV2093" s="98">
        <v>137625.01187034999</v>
      </c>
      <c r="CW2093" s="98">
        <v>36420891.341674797</v>
      </c>
      <c r="CX2093" s="98">
        <v>370859604.29492211</v>
      </c>
    </row>
    <row r="2094" spans="1:102" x14ac:dyDescent="0.2">
      <c r="A2094" s="98" t="s">
        <v>186</v>
      </c>
      <c r="B2094" s="100">
        <v>42064</v>
      </c>
      <c r="C2094" s="99">
        <v>328070.040912628</v>
      </c>
      <c r="D2094" s="99">
        <v>0</v>
      </c>
      <c r="E2094" s="99">
        <v>47295.7491717339</v>
      </c>
      <c r="F2094" s="99">
        <v>38788.710954666101</v>
      </c>
      <c r="G2094" s="99">
        <v>44567.4674100876</v>
      </c>
      <c r="H2094" s="99">
        <v>0</v>
      </c>
      <c r="I2094" s="99">
        <v>0</v>
      </c>
      <c r="J2094" s="99">
        <v>94541.924648284898</v>
      </c>
      <c r="K2094" s="99">
        <v>24.420302774524298</v>
      </c>
      <c r="L2094" s="99">
        <v>1223.26944993436</v>
      </c>
      <c r="M2094" s="99">
        <v>102844.087697029</v>
      </c>
      <c r="N2094" s="99">
        <v>17046.156219959299</v>
      </c>
      <c r="O2094" s="99">
        <v>0</v>
      </c>
      <c r="P2094" s="99">
        <v>242259.509801865</v>
      </c>
      <c r="Q2094" s="99">
        <v>11376.909517169001</v>
      </c>
      <c r="R2094" s="99">
        <v>0</v>
      </c>
      <c r="S2094" s="99">
        <v>44534.4718213081</v>
      </c>
      <c r="T2094" s="99">
        <v>0</v>
      </c>
      <c r="U2094" s="99">
        <v>94567.885070800796</v>
      </c>
      <c r="V2094" s="99">
        <v>22450574.707275402</v>
      </c>
      <c r="W2094" s="99">
        <v>0</v>
      </c>
      <c r="X2094" s="99">
        <v>3704313.4166564899</v>
      </c>
      <c r="Y2094" s="99">
        <v>1935657.9656219501</v>
      </c>
      <c r="Z2094" s="99">
        <v>9934263.7802734394</v>
      </c>
      <c r="AA2094" s="99">
        <v>0</v>
      </c>
      <c r="AB2094" s="99">
        <v>0</v>
      </c>
      <c r="AC2094" s="99">
        <v>37034895.510253899</v>
      </c>
      <c r="AD2094" s="99">
        <v>2603.70509123802</v>
      </c>
      <c r="AE2094" s="99">
        <v>36730.9424300194</v>
      </c>
      <c r="AF2094" s="99">
        <v>7245619.74401855</v>
      </c>
      <c r="AG2094" s="99">
        <v>3068803.9470520001</v>
      </c>
      <c r="AH2094" s="99">
        <v>0</v>
      </c>
      <c r="AI2094" s="99">
        <v>13345508.100341801</v>
      </c>
      <c r="AJ2094" s="99">
        <v>2393362.6799621601</v>
      </c>
      <c r="AK2094" s="99">
        <v>0</v>
      </c>
      <c r="AL2094" s="99">
        <v>9913233.5959472694</v>
      </c>
      <c r="AM2094" s="99">
        <v>0</v>
      </c>
      <c r="AN2094" s="99">
        <v>37038407.948730499</v>
      </c>
      <c r="AO2094" s="99">
        <v>243188044.12695301</v>
      </c>
      <c r="AP2094" s="99">
        <v>0</v>
      </c>
      <c r="AQ2094" s="99">
        <v>37781237.1162109</v>
      </c>
      <c r="AR2094" s="99">
        <v>17866443.262207001</v>
      </c>
      <c r="AS2094" s="99">
        <v>86148390.254882798</v>
      </c>
      <c r="AT2094" s="99">
        <v>0</v>
      </c>
      <c r="AU2094" s="99">
        <v>0</v>
      </c>
      <c r="AV2094" s="99">
        <v>138921962.19531301</v>
      </c>
      <c r="AW2094" s="99">
        <v>8554.3783206939697</v>
      </c>
      <c r="AX2094" s="99">
        <v>426587.65391540498</v>
      </c>
      <c r="AY2094" s="99">
        <v>83101565.876953095</v>
      </c>
      <c r="AZ2094" s="99">
        <v>29361496.572021499</v>
      </c>
      <c r="BA2094" s="99">
        <v>0</v>
      </c>
      <c r="BB2094" s="99">
        <v>145058786.17382801</v>
      </c>
      <c r="BC2094" s="99">
        <v>23810327.604492199</v>
      </c>
      <c r="BD2094" s="99">
        <v>0</v>
      </c>
      <c r="BE2094" s="99">
        <v>86044166.938476607</v>
      </c>
      <c r="BF2094" s="99">
        <v>0</v>
      </c>
      <c r="BG2094" s="99">
        <v>138814731.85546899</v>
      </c>
      <c r="BH2094" s="99">
        <v>44015543.668945298</v>
      </c>
      <c r="BI2094" s="99">
        <v>0</v>
      </c>
      <c r="BJ2094" s="99">
        <v>7531696.6300659198</v>
      </c>
      <c r="BK2094" s="99">
        <v>5079310.4433593797</v>
      </c>
      <c r="BL2094" s="99">
        <v>0</v>
      </c>
      <c r="BM2094" s="99">
        <v>0</v>
      </c>
      <c r="BN2094" s="99">
        <v>0</v>
      </c>
      <c r="BO2094" s="99">
        <v>0</v>
      </c>
      <c r="BP2094" s="99">
        <v>0</v>
      </c>
      <c r="BQ2094" s="99">
        <v>0</v>
      </c>
      <c r="BR2094" s="99">
        <v>22602016.5229492</v>
      </c>
      <c r="BS2094" s="99">
        <v>10870304.864257799</v>
      </c>
      <c r="BT2094" s="99">
        <v>0</v>
      </c>
      <c r="BU2094" s="99">
        <v>9732574.0399169903</v>
      </c>
      <c r="BV2094" s="99">
        <v>9039074.8873290997</v>
      </c>
      <c r="BW2094" s="99">
        <v>0</v>
      </c>
      <c r="BX2094" s="99">
        <v>7324086.0917968797</v>
      </c>
      <c r="BY2094" s="99">
        <v>0</v>
      </c>
      <c r="BZ2094" s="99">
        <v>0</v>
      </c>
      <c r="CA2094" s="99">
        <v>374925.60888290399</v>
      </c>
      <c r="CB2094" s="99">
        <v>26176653.7341309</v>
      </c>
      <c r="CC2094" s="99">
        <v>282967014.55859399</v>
      </c>
      <c r="CD2094" s="99">
        <v>51563267.390625</v>
      </c>
      <c r="CE2094" s="99">
        <v>44566.293255329103</v>
      </c>
      <c r="CF2094" s="99">
        <v>9941373.68603516</v>
      </c>
      <c r="CG2094" s="99">
        <v>86205562.948242202</v>
      </c>
      <c r="CH2094" s="99">
        <v>0</v>
      </c>
      <c r="CI2094" s="99">
        <v>419495.43901062</v>
      </c>
      <c r="CJ2094" s="99">
        <v>36171128.563964799</v>
      </c>
      <c r="CK2094" s="99">
        <v>369178789.97656298</v>
      </c>
      <c r="CL2094" s="99">
        <v>58663344.236328103</v>
      </c>
      <c r="CM2094" s="166">
        <v>512635.37247467</v>
      </c>
      <c r="CN2094" s="166">
        <v>73256268.996093795</v>
      </c>
      <c r="CO2094" s="166">
        <v>508154307.515625</v>
      </c>
      <c r="CP2094" s="99">
        <v>58663344.236328103</v>
      </c>
      <c r="CQ2094" s="99">
        <v>0</v>
      </c>
      <c r="CR2094" s="99">
        <v>0</v>
      </c>
      <c r="CS2094" s="99">
        <v>0</v>
      </c>
      <c r="CT2094" s="99">
        <v>0</v>
      </c>
      <c r="CU2094" s="98">
        <v>47328.322517310997</v>
      </c>
      <c r="CV2094" s="98">
        <v>137693.48629718</v>
      </c>
      <c r="CW2094" s="98">
        <v>36118027.42016606</v>
      </c>
      <c r="CX2094" s="98">
        <v>369172577.50683618</v>
      </c>
    </row>
    <row r="2095" spans="1:102" x14ac:dyDescent="0.2">
      <c r="A2095" s="98" t="s">
        <v>186</v>
      </c>
      <c r="B2095" s="100">
        <v>42156</v>
      </c>
      <c r="C2095" s="99">
        <v>328567.24938583397</v>
      </c>
      <c r="D2095" s="99">
        <v>0</v>
      </c>
      <c r="E2095" s="99">
        <v>47292.045416355097</v>
      </c>
      <c r="F2095" s="99">
        <v>39031.034747600599</v>
      </c>
      <c r="G2095" s="99">
        <v>44706.663796901703</v>
      </c>
      <c r="H2095" s="99">
        <v>0</v>
      </c>
      <c r="I2095" s="99">
        <v>0</v>
      </c>
      <c r="J2095" s="99">
        <v>94533.965495109602</v>
      </c>
      <c r="K2095" s="99">
        <v>20.616485264850802</v>
      </c>
      <c r="L2095" s="99">
        <v>1167.82833983004</v>
      </c>
      <c r="M2095" s="99">
        <v>103353.673096657</v>
      </c>
      <c r="N2095" s="99">
        <v>16778.7856354713</v>
      </c>
      <c r="O2095" s="99">
        <v>0</v>
      </c>
      <c r="P2095" s="99">
        <v>243168.13649177601</v>
      </c>
      <c r="Q2095" s="99">
        <v>11279.3487038612</v>
      </c>
      <c r="R2095" s="99">
        <v>0</v>
      </c>
      <c r="S2095" s="99">
        <v>44722.544076919599</v>
      </c>
      <c r="T2095" s="99">
        <v>0</v>
      </c>
      <c r="U2095" s="99">
        <v>94555.9991884232</v>
      </c>
      <c r="V2095" s="99">
        <v>22498533.1557617</v>
      </c>
      <c r="W2095" s="99">
        <v>0</v>
      </c>
      <c r="X2095" s="99">
        <v>3625376.81573486</v>
      </c>
      <c r="Y2095" s="99">
        <v>1911241.06147766</v>
      </c>
      <c r="Z2095" s="99">
        <v>9923581.5819091797</v>
      </c>
      <c r="AA2095" s="99">
        <v>0</v>
      </c>
      <c r="AB2095" s="99">
        <v>0</v>
      </c>
      <c r="AC2095" s="99">
        <v>37121099.246093802</v>
      </c>
      <c r="AD2095" s="99">
        <v>2453.3644960820702</v>
      </c>
      <c r="AE2095" s="99">
        <v>44531.913088798501</v>
      </c>
      <c r="AF2095" s="99">
        <v>7296314.0438232403</v>
      </c>
      <c r="AG2095" s="99">
        <v>3034713.88562012</v>
      </c>
      <c r="AH2095" s="99">
        <v>0</v>
      </c>
      <c r="AI2095" s="99">
        <v>13338518.029541001</v>
      </c>
      <c r="AJ2095" s="99">
        <v>2381396.26281738</v>
      </c>
      <c r="AK2095" s="99">
        <v>0</v>
      </c>
      <c r="AL2095" s="99">
        <v>9913514.9874267597</v>
      </c>
      <c r="AM2095" s="99">
        <v>0</v>
      </c>
      <c r="AN2095" s="99">
        <v>37122312.802246101</v>
      </c>
      <c r="AO2095" s="99">
        <v>246396192.13476601</v>
      </c>
      <c r="AP2095" s="99">
        <v>0</v>
      </c>
      <c r="AQ2095" s="99">
        <v>37264108.448242202</v>
      </c>
      <c r="AR2095" s="99">
        <v>17445121.4853516</v>
      </c>
      <c r="AS2095" s="99">
        <v>86292319.378906295</v>
      </c>
      <c r="AT2095" s="99">
        <v>0</v>
      </c>
      <c r="AU2095" s="99">
        <v>0</v>
      </c>
      <c r="AV2095" s="99">
        <v>138968654.86718801</v>
      </c>
      <c r="AW2095" s="99">
        <v>8104.2843213677397</v>
      </c>
      <c r="AX2095" s="99">
        <v>607819.415130615</v>
      </c>
      <c r="AY2095" s="99">
        <v>84044972.096679702</v>
      </c>
      <c r="AZ2095" s="99">
        <v>29074447.7272949</v>
      </c>
      <c r="BA2095" s="99">
        <v>0</v>
      </c>
      <c r="BB2095" s="99">
        <v>145424419.65429699</v>
      </c>
      <c r="BC2095" s="99">
        <v>23663212.278808601</v>
      </c>
      <c r="BD2095" s="99">
        <v>0</v>
      </c>
      <c r="BE2095" s="99">
        <v>86265668.541015595</v>
      </c>
      <c r="BF2095" s="99">
        <v>0</v>
      </c>
      <c r="BG2095" s="99">
        <v>139148924.01367199</v>
      </c>
      <c r="BH2095" s="99">
        <v>44330479.068847701</v>
      </c>
      <c r="BI2095" s="99">
        <v>0</v>
      </c>
      <c r="BJ2095" s="99">
        <v>7373607.9560546903</v>
      </c>
      <c r="BK2095" s="99">
        <v>5019132.7517089797</v>
      </c>
      <c r="BL2095" s="99">
        <v>0</v>
      </c>
      <c r="BM2095" s="99">
        <v>0</v>
      </c>
      <c r="BN2095" s="99">
        <v>0</v>
      </c>
      <c r="BO2095" s="99">
        <v>0</v>
      </c>
      <c r="BP2095" s="99">
        <v>0</v>
      </c>
      <c r="BQ2095" s="99">
        <v>0</v>
      </c>
      <c r="BR2095" s="99">
        <v>22857461.5302734</v>
      </c>
      <c r="BS2095" s="99">
        <v>10792738.412231401</v>
      </c>
      <c r="BT2095" s="99">
        <v>0</v>
      </c>
      <c r="BU2095" s="99">
        <v>9797580.19995117</v>
      </c>
      <c r="BV2095" s="99">
        <v>8995250.8935546894</v>
      </c>
      <c r="BW2095" s="99">
        <v>0</v>
      </c>
      <c r="BX2095" s="99">
        <v>7506592.8215332003</v>
      </c>
      <c r="BY2095" s="99">
        <v>0</v>
      </c>
      <c r="BZ2095" s="99">
        <v>0</v>
      </c>
      <c r="CA2095" s="99">
        <v>375739.15662383998</v>
      </c>
      <c r="CB2095" s="99">
        <v>26089850.473877002</v>
      </c>
      <c r="CC2095" s="99">
        <v>282473904.17968798</v>
      </c>
      <c r="CD2095" s="99">
        <v>51726524.324218802</v>
      </c>
      <c r="CE2095" s="99">
        <v>44709.542914867401</v>
      </c>
      <c r="CF2095" s="99">
        <v>9914919.6423339806</v>
      </c>
      <c r="CG2095" s="99">
        <v>86168842.0078125</v>
      </c>
      <c r="CH2095" s="99">
        <v>0</v>
      </c>
      <c r="CI2095" s="99">
        <v>420489.90384292603</v>
      </c>
      <c r="CJ2095" s="99">
        <v>35981163.691894501</v>
      </c>
      <c r="CK2095" s="99">
        <v>368372235.66796899</v>
      </c>
      <c r="CL2095" s="99">
        <v>58792909.8896484</v>
      </c>
      <c r="CM2095" s="166">
        <v>513609.00698471098</v>
      </c>
      <c r="CN2095" s="166">
        <v>73056160.345703095</v>
      </c>
      <c r="CO2095" s="166">
        <v>507505833.32421899</v>
      </c>
      <c r="CP2095" s="99">
        <v>58792909.8896484</v>
      </c>
      <c r="CQ2095" s="99">
        <v>0</v>
      </c>
      <c r="CR2095" s="99">
        <v>0</v>
      </c>
      <c r="CS2095" s="99">
        <v>0</v>
      </c>
      <c r="CT2095" s="99">
        <v>0</v>
      </c>
      <c r="CU2095" s="98">
        <v>47312.096264166001</v>
      </c>
      <c r="CV2095" s="98">
        <v>137856.89649382501</v>
      </c>
      <c r="CW2095" s="98">
        <v>36004770.116210982</v>
      </c>
      <c r="CX2095" s="98">
        <v>368642746.18750048</v>
      </c>
    </row>
    <row r="2096" spans="1:102" x14ac:dyDescent="0.2">
      <c r="A2096" s="98" t="s">
        <v>186</v>
      </c>
      <c r="B2096" s="100">
        <v>42248</v>
      </c>
      <c r="C2096" s="99">
        <v>328014.346591949</v>
      </c>
      <c r="D2096" s="99">
        <v>0</v>
      </c>
      <c r="E2096" s="99">
        <v>46614.084366798401</v>
      </c>
      <c r="F2096" s="99">
        <v>38511.353283405297</v>
      </c>
      <c r="G2096" s="99">
        <v>44759.348026275598</v>
      </c>
      <c r="H2096" s="99">
        <v>0</v>
      </c>
      <c r="I2096" s="99">
        <v>0</v>
      </c>
      <c r="J2096" s="99">
        <v>94114.9516811371</v>
      </c>
      <c r="K2096" s="99">
        <v>17.572354380274199</v>
      </c>
      <c r="L2096" s="99">
        <v>1340.9940982610001</v>
      </c>
      <c r="M2096" s="99">
        <v>103268.302170753</v>
      </c>
      <c r="N2096" s="99">
        <v>16786.395736932802</v>
      </c>
      <c r="O2096" s="99">
        <v>0</v>
      </c>
      <c r="P2096" s="99">
        <v>242579.26806831401</v>
      </c>
      <c r="Q2096" s="99">
        <v>11147.2455962896</v>
      </c>
      <c r="R2096" s="99">
        <v>0</v>
      </c>
      <c r="S2096" s="99">
        <v>44669.477155208602</v>
      </c>
      <c r="T2096" s="99">
        <v>0</v>
      </c>
      <c r="U2096" s="99">
        <v>94134.066163063006</v>
      </c>
      <c r="V2096" s="99">
        <v>22371790.271728501</v>
      </c>
      <c r="W2096" s="99">
        <v>0</v>
      </c>
      <c r="X2096" s="99">
        <v>3581386.6710815402</v>
      </c>
      <c r="Y2096" s="99">
        <v>1892118.6935729999</v>
      </c>
      <c r="Z2096" s="99">
        <v>9888517.0371093806</v>
      </c>
      <c r="AA2096" s="99">
        <v>0</v>
      </c>
      <c r="AB2096" s="99">
        <v>0</v>
      </c>
      <c r="AC2096" s="99">
        <v>37110247.634277299</v>
      </c>
      <c r="AD2096" s="99">
        <v>2357.7830320596699</v>
      </c>
      <c r="AE2096" s="99">
        <v>38879.720403671301</v>
      </c>
      <c r="AF2096" s="99">
        <v>7272441.6148681603</v>
      </c>
      <c r="AG2096" s="99">
        <v>3013357.9677124</v>
      </c>
      <c r="AH2096" s="99">
        <v>0</v>
      </c>
      <c r="AI2096" s="99">
        <v>13311521.306762701</v>
      </c>
      <c r="AJ2096" s="99">
        <v>2342668.9905395498</v>
      </c>
      <c r="AK2096" s="99">
        <v>0</v>
      </c>
      <c r="AL2096" s="99">
        <v>9890729.5809326209</v>
      </c>
      <c r="AM2096" s="99">
        <v>0</v>
      </c>
      <c r="AN2096" s="99">
        <v>37112733.8359375</v>
      </c>
      <c r="AO2096" s="99">
        <v>245793017.3125</v>
      </c>
      <c r="AP2096" s="99">
        <v>0</v>
      </c>
      <c r="AQ2096" s="99">
        <v>36719359.269531302</v>
      </c>
      <c r="AR2096" s="99">
        <v>17433897.2109375</v>
      </c>
      <c r="AS2096" s="99">
        <v>86094327.548828095</v>
      </c>
      <c r="AT2096" s="99">
        <v>0</v>
      </c>
      <c r="AU2096" s="99">
        <v>0</v>
      </c>
      <c r="AV2096" s="99">
        <v>139182618.02734399</v>
      </c>
      <c r="AW2096" s="99">
        <v>7851.4102200269699</v>
      </c>
      <c r="AX2096" s="99">
        <v>369624.49996185303</v>
      </c>
      <c r="AY2096" s="99">
        <v>84100244.444335893</v>
      </c>
      <c r="AZ2096" s="99">
        <v>28949319.6723633</v>
      </c>
      <c r="BA2096" s="99">
        <v>0</v>
      </c>
      <c r="BB2096" s="99">
        <v>145674956.88085899</v>
      </c>
      <c r="BC2096" s="99">
        <v>23355759.697753899</v>
      </c>
      <c r="BD2096" s="99">
        <v>0</v>
      </c>
      <c r="BE2096" s="99">
        <v>86043833.860351607</v>
      </c>
      <c r="BF2096" s="99">
        <v>0</v>
      </c>
      <c r="BG2096" s="99">
        <v>139130590.1875</v>
      </c>
      <c r="BH2096" s="99">
        <v>44683548.964355499</v>
      </c>
      <c r="BI2096" s="99">
        <v>0</v>
      </c>
      <c r="BJ2096" s="99">
        <v>7344885.3485107403</v>
      </c>
      <c r="BK2096" s="99">
        <v>5026876.1071167002</v>
      </c>
      <c r="BL2096" s="99">
        <v>0</v>
      </c>
      <c r="BM2096" s="99">
        <v>0</v>
      </c>
      <c r="BN2096" s="99">
        <v>0</v>
      </c>
      <c r="BO2096" s="99">
        <v>0</v>
      </c>
      <c r="BP2096" s="99">
        <v>0</v>
      </c>
      <c r="BQ2096" s="99">
        <v>0</v>
      </c>
      <c r="BR2096" s="99">
        <v>22923267.332275402</v>
      </c>
      <c r="BS2096" s="99">
        <v>10752566.751708999</v>
      </c>
      <c r="BT2096" s="99">
        <v>0</v>
      </c>
      <c r="BU2096" s="99">
        <v>7458384.7199096698</v>
      </c>
      <c r="BV2096" s="99">
        <v>8899284.7360839806</v>
      </c>
      <c r="BW2096" s="99">
        <v>0</v>
      </c>
      <c r="BX2096" s="99">
        <v>6445776.5529785203</v>
      </c>
      <c r="BY2096" s="99">
        <v>0</v>
      </c>
      <c r="BZ2096" s="99">
        <v>0</v>
      </c>
      <c r="CA2096" s="99">
        <v>374928.52094268799</v>
      </c>
      <c r="CB2096" s="99">
        <v>25921795.761230499</v>
      </c>
      <c r="CC2096" s="99">
        <v>282466469.42968798</v>
      </c>
      <c r="CD2096" s="99">
        <v>51987482.489746101</v>
      </c>
      <c r="CE2096" s="99">
        <v>44758.5152640343</v>
      </c>
      <c r="CF2096" s="99">
        <v>9870164.6503906306</v>
      </c>
      <c r="CG2096" s="99">
        <v>85937499.235351607</v>
      </c>
      <c r="CH2096" s="99">
        <v>0</v>
      </c>
      <c r="CI2096" s="99">
        <v>419658.58810806298</v>
      </c>
      <c r="CJ2096" s="99">
        <v>35799546.796386696</v>
      </c>
      <c r="CK2096" s="99">
        <v>367999008.64843798</v>
      </c>
      <c r="CL2096" s="99">
        <v>58934008.115234397</v>
      </c>
      <c r="CM2096" s="166">
        <v>512440.17043685901</v>
      </c>
      <c r="CN2096" s="166">
        <v>72876873.508789107</v>
      </c>
      <c r="CO2096" s="166">
        <v>507870003.15625</v>
      </c>
      <c r="CP2096" s="99">
        <v>58934008.115234397</v>
      </c>
      <c r="CQ2096" s="99">
        <v>0</v>
      </c>
      <c r="CR2096" s="99">
        <v>0</v>
      </c>
      <c r="CS2096" s="99">
        <v>0</v>
      </c>
      <c r="CT2096" s="99">
        <v>0</v>
      </c>
      <c r="CU2096" s="98">
        <v>46617.765192774998</v>
      </c>
      <c r="CV2096" s="98">
        <v>137475.16117189199</v>
      </c>
      <c r="CW2096" s="98">
        <v>35791960.411621131</v>
      </c>
      <c r="CX2096" s="98">
        <v>368403968.6650396</v>
      </c>
    </row>
    <row r="2097" spans="1:102" x14ac:dyDescent="0.2">
      <c r="A2097" s="98" t="s">
        <v>186</v>
      </c>
      <c r="B2097" s="100">
        <v>42339</v>
      </c>
      <c r="C2097" s="99">
        <v>328155.18275070202</v>
      </c>
      <c r="D2097" s="99">
        <v>0</v>
      </c>
      <c r="E2097" s="99">
        <v>46073.9530539513</v>
      </c>
      <c r="F2097" s="99">
        <v>38144.541969776197</v>
      </c>
      <c r="G2097" s="99">
        <v>44853.828841209397</v>
      </c>
      <c r="H2097" s="99">
        <v>0</v>
      </c>
      <c r="I2097" s="99">
        <v>0</v>
      </c>
      <c r="J2097" s="99">
        <v>94173.139085769697</v>
      </c>
      <c r="K2097" s="99">
        <v>16.147700976114699</v>
      </c>
      <c r="L2097" s="99">
        <v>1315.30123817921</v>
      </c>
      <c r="M2097" s="99">
        <v>103748.78359794601</v>
      </c>
      <c r="N2097" s="99">
        <v>16718.147368907899</v>
      </c>
      <c r="O2097" s="99">
        <v>0</v>
      </c>
      <c r="P2097" s="99">
        <v>241894.12336540199</v>
      </c>
      <c r="Q2097" s="99">
        <v>11018.5748255253</v>
      </c>
      <c r="R2097" s="99">
        <v>0</v>
      </c>
      <c r="S2097" s="99">
        <v>44797.0721054077</v>
      </c>
      <c r="T2097" s="99">
        <v>0</v>
      </c>
      <c r="U2097" s="99">
        <v>94180.698161125198</v>
      </c>
      <c r="V2097" s="99">
        <v>22349984.173583999</v>
      </c>
      <c r="W2097" s="99">
        <v>0</v>
      </c>
      <c r="X2097" s="99">
        <v>3400200.0987243699</v>
      </c>
      <c r="Y2097" s="99">
        <v>1798635.48297119</v>
      </c>
      <c r="Z2097" s="99">
        <v>9817633.0134277306</v>
      </c>
      <c r="AA2097" s="99">
        <v>0</v>
      </c>
      <c r="AB2097" s="99">
        <v>0</v>
      </c>
      <c r="AC2097" s="99">
        <v>37097590.885253899</v>
      </c>
      <c r="AD2097" s="99">
        <v>2008.4977271407799</v>
      </c>
      <c r="AE2097" s="99">
        <v>24080.3075296879</v>
      </c>
      <c r="AF2097" s="99">
        <v>7246462.8914184598</v>
      </c>
      <c r="AG2097" s="99">
        <v>3004708.9890747098</v>
      </c>
      <c r="AH2097" s="99">
        <v>0</v>
      </c>
      <c r="AI2097" s="99">
        <v>13217966.5936279</v>
      </c>
      <c r="AJ2097" s="99">
        <v>2324010.9878540002</v>
      </c>
      <c r="AK2097" s="99">
        <v>0</v>
      </c>
      <c r="AL2097" s="99">
        <v>9819644.77416992</v>
      </c>
      <c r="AM2097" s="99">
        <v>0</v>
      </c>
      <c r="AN2097" s="99">
        <v>37098946.898925804</v>
      </c>
      <c r="AO2097" s="99">
        <v>246331229.86914101</v>
      </c>
      <c r="AP2097" s="99">
        <v>0</v>
      </c>
      <c r="AQ2097" s="99">
        <v>35460748.723632798</v>
      </c>
      <c r="AR2097" s="99">
        <v>17036328.050048798</v>
      </c>
      <c r="AS2097" s="99">
        <v>85924020.830078095</v>
      </c>
      <c r="AT2097" s="99">
        <v>0</v>
      </c>
      <c r="AU2097" s="99">
        <v>0</v>
      </c>
      <c r="AV2097" s="99">
        <v>139815791.90429699</v>
      </c>
      <c r="AW2097" s="99">
        <v>6773.3518673777598</v>
      </c>
      <c r="AX2097" s="99">
        <v>265874.06365585298</v>
      </c>
      <c r="AY2097" s="99">
        <v>84179055.541992202</v>
      </c>
      <c r="AZ2097" s="99">
        <v>28939550.526122998</v>
      </c>
      <c r="BA2097" s="99">
        <v>0</v>
      </c>
      <c r="BB2097" s="99">
        <v>145046899.50976601</v>
      </c>
      <c r="BC2097" s="99">
        <v>23348604.1716309</v>
      </c>
      <c r="BD2097" s="99">
        <v>0</v>
      </c>
      <c r="BE2097" s="99">
        <v>85893107.063476607</v>
      </c>
      <c r="BF2097" s="99">
        <v>0</v>
      </c>
      <c r="BG2097" s="99">
        <v>139840812.87304699</v>
      </c>
      <c r="BH2097" s="99">
        <v>49012600.684570298</v>
      </c>
      <c r="BI2097" s="99">
        <v>0</v>
      </c>
      <c r="BJ2097" s="99">
        <v>7661345.18432617</v>
      </c>
      <c r="BK2097" s="99">
        <v>5002146.7058715802</v>
      </c>
      <c r="BL2097" s="99">
        <v>0</v>
      </c>
      <c r="BM2097" s="99">
        <v>0</v>
      </c>
      <c r="BN2097" s="99">
        <v>0</v>
      </c>
      <c r="BO2097" s="99">
        <v>0</v>
      </c>
      <c r="BP2097" s="99">
        <v>0</v>
      </c>
      <c r="BQ2097" s="99">
        <v>0</v>
      </c>
      <c r="BR2097" s="99">
        <v>23045250.316894501</v>
      </c>
      <c r="BS2097" s="99">
        <v>10764197.478881801</v>
      </c>
      <c r="BT2097" s="99">
        <v>0</v>
      </c>
      <c r="BU2097" s="99">
        <v>14640497.6798096</v>
      </c>
      <c r="BV2097" s="99">
        <v>8904094.5364990197</v>
      </c>
      <c r="BW2097" s="99">
        <v>0</v>
      </c>
      <c r="BX2097" s="99">
        <v>10290541.1318359</v>
      </c>
      <c r="BY2097" s="99">
        <v>0</v>
      </c>
      <c r="BZ2097" s="99">
        <v>0</v>
      </c>
      <c r="CA2097" s="99">
        <v>374647.88021469099</v>
      </c>
      <c r="CB2097" s="99">
        <v>25823422.800048798</v>
      </c>
      <c r="CC2097" s="99">
        <v>281261458.35546899</v>
      </c>
      <c r="CD2097" s="99">
        <v>56693314.764160201</v>
      </c>
      <c r="CE2097" s="99">
        <v>44852.851931571997</v>
      </c>
      <c r="CF2097" s="99">
        <v>9828336.0181884803</v>
      </c>
      <c r="CG2097" s="99">
        <v>85895522.166015595</v>
      </c>
      <c r="CH2097" s="99">
        <v>0</v>
      </c>
      <c r="CI2097" s="99">
        <v>419471.10556411702</v>
      </c>
      <c r="CJ2097" s="99">
        <v>35624587.684082001</v>
      </c>
      <c r="CK2097" s="99">
        <v>368193460.53515601</v>
      </c>
      <c r="CL2097" s="99">
        <v>67120997.036132798</v>
      </c>
      <c r="CM2097" s="166">
        <v>512163.721744537</v>
      </c>
      <c r="CN2097" s="166">
        <v>72667543.721679702</v>
      </c>
      <c r="CO2097" s="166">
        <v>506716699.07421899</v>
      </c>
      <c r="CP2097" s="99">
        <v>67120997.036132798</v>
      </c>
      <c r="CQ2097" s="99">
        <v>0</v>
      </c>
      <c r="CR2097" s="99">
        <v>0</v>
      </c>
      <c r="CS2097" s="99">
        <v>0</v>
      </c>
      <c r="CT2097" s="99">
        <v>0</v>
      </c>
      <c r="CU2097" s="98">
        <v>46094.962500818001</v>
      </c>
      <c r="CV2097" s="98">
        <v>137542.01395669201</v>
      </c>
      <c r="CW2097" s="98">
        <v>35651758.818237275</v>
      </c>
      <c r="CX2097" s="98">
        <v>367156980.52148461</v>
      </c>
    </row>
    <row r="2098" spans="1:102" x14ac:dyDescent="0.2">
      <c r="A2098" s="98" t="s">
        <v>186</v>
      </c>
      <c r="B2098" s="100">
        <v>42430</v>
      </c>
      <c r="C2098" s="99">
        <v>328502.69645309402</v>
      </c>
      <c r="D2098" s="99">
        <v>0</v>
      </c>
      <c r="E2098" s="99">
        <v>49147.4753522873</v>
      </c>
      <c r="F2098" s="99">
        <v>41376.8159837723</v>
      </c>
      <c r="G2098" s="99">
        <v>45127.461544513702</v>
      </c>
      <c r="H2098" s="99">
        <v>0</v>
      </c>
      <c r="I2098" s="99">
        <v>0</v>
      </c>
      <c r="J2098" s="99">
        <v>94477.798953056306</v>
      </c>
      <c r="K2098" s="99">
        <v>13.272208443609999</v>
      </c>
      <c r="L2098" s="99">
        <v>1275.4235770851401</v>
      </c>
      <c r="M2098" s="99">
        <v>103920.773522377</v>
      </c>
      <c r="N2098" s="99">
        <v>16633.356322288499</v>
      </c>
      <c r="O2098" s="99">
        <v>0</v>
      </c>
      <c r="P2098" s="99">
        <v>244505.10146904</v>
      </c>
      <c r="Q2098" s="99">
        <v>10922.894183874099</v>
      </c>
      <c r="R2098" s="99">
        <v>0</v>
      </c>
      <c r="S2098" s="99">
        <v>45098.467861652403</v>
      </c>
      <c r="T2098" s="99">
        <v>0</v>
      </c>
      <c r="U2098" s="99">
        <v>94494.619187354998</v>
      </c>
      <c r="V2098" s="99">
        <v>22281747.575439502</v>
      </c>
      <c r="W2098" s="99">
        <v>0</v>
      </c>
      <c r="X2098" s="99">
        <v>3604830.9061889602</v>
      </c>
      <c r="Y2098" s="99">
        <v>1959548.2875518801</v>
      </c>
      <c r="Z2098" s="99">
        <v>9877826.8607177697</v>
      </c>
      <c r="AA2098" s="99">
        <v>0</v>
      </c>
      <c r="AB2098" s="99">
        <v>0</v>
      </c>
      <c r="AC2098" s="99">
        <v>37243250.772949196</v>
      </c>
      <c r="AD2098" s="99">
        <v>1684.8972063958599</v>
      </c>
      <c r="AE2098" s="99">
        <v>23398.042095422701</v>
      </c>
      <c r="AF2098" s="99">
        <v>7211717.5535278302</v>
      </c>
      <c r="AG2098" s="99">
        <v>3001731.8116455101</v>
      </c>
      <c r="AH2098" s="99">
        <v>0</v>
      </c>
      <c r="AI2098" s="99">
        <v>13410756.5662842</v>
      </c>
      <c r="AJ2098" s="99">
        <v>2322638.1930236798</v>
      </c>
      <c r="AK2098" s="99">
        <v>0</v>
      </c>
      <c r="AL2098" s="99">
        <v>9852818.5006103497</v>
      </c>
      <c r="AM2098" s="99">
        <v>0</v>
      </c>
      <c r="AN2098" s="99">
        <v>37244419.364257798</v>
      </c>
      <c r="AO2098" s="99">
        <v>247631965.67773399</v>
      </c>
      <c r="AP2098" s="99">
        <v>0</v>
      </c>
      <c r="AQ2098" s="99">
        <v>37169844.650390603</v>
      </c>
      <c r="AR2098" s="99">
        <v>17672228.160888702</v>
      </c>
      <c r="AS2098" s="99">
        <v>86645452.671875</v>
      </c>
      <c r="AT2098" s="99">
        <v>0</v>
      </c>
      <c r="AU2098" s="99">
        <v>0</v>
      </c>
      <c r="AV2098" s="99">
        <v>140588611.96289101</v>
      </c>
      <c r="AW2098" s="99">
        <v>5620.0519413352004</v>
      </c>
      <c r="AX2098" s="99">
        <v>266481.45055770897</v>
      </c>
      <c r="AY2098" s="99">
        <v>84170397.581054702</v>
      </c>
      <c r="AZ2098" s="99">
        <v>28979611.662353501</v>
      </c>
      <c r="BA2098" s="99">
        <v>0</v>
      </c>
      <c r="BB2098" s="99">
        <v>147212193.47265601</v>
      </c>
      <c r="BC2098" s="99">
        <v>23319020.2426758</v>
      </c>
      <c r="BD2098" s="99">
        <v>0</v>
      </c>
      <c r="BE2098" s="99">
        <v>86514054.200195298</v>
      </c>
      <c r="BF2098" s="99">
        <v>0</v>
      </c>
      <c r="BG2098" s="99">
        <v>140711428.08789101</v>
      </c>
      <c r="BH2098" s="99">
        <v>58574473.044433601</v>
      </c>
      <c r="BI2098" s="99">
        <v>0</v>
      </c>
      <c r="BJ2098" s="99">
        <v>9170418.2213134803</v>
      </c>
      <c r="BK2098" s="99">
        <v>5839593.0256957998</v>
      </c>
      <c r="BL2098" s="99">
        <v>0</v>
      </c>
      <c r="BM2098" s="99">
        <v>0</v>
      </c>
      <c r="BN2098" s="99">
        <v>0</v>
      </c>
      <c r="BO2098" s="99">
        <v>0</v>
      </c>
      <c r="BP2098" s="99">
        <v>0</v>
      </c>
      <c r="BQ2098" s="99">
        <v>0</v>
      </c>
      <c r="BR2098" s="99">
        <v>23168387.587402299</v>
      </c>
      <c r="BS2098" s="99">
        <v>10792469.7580566</v>
      </c>
      <c r="BT2098" s="99">
        <v>0</v>
      </c>
      <c r="BU2098" s="99">
        <v>26110955.979736298</v>
      </c>
      <c r="BV2098" s="99">
        <v>8921164.8460693397</v>
      </c>
      <c r="BW2098" s="99">
        <v>0</v>
      </c>
      <c r="BX2098" s="99">
        <v>17820900.404785201</v>
      </c>
      <c r="BY2098" s="99">
        <v>0</v>
      </c>
      <c r="BZ2098" s="99">
        <v>0</v>
      </c>
      <c r="CA2098" s="99">
        <v>377268.48181915301</v>
      </c>
      <c r="CB2098" s="99">
        <v>25734695.893798798</v>
      </c>
      <c r="CC2098" s="99">
        <v>281268221.46093798</v>
      </c>
      <c r="CD2098" s="99">
        <v>67735866.488281295</v>
      </c>
      <c r="CE2098" s="99">
        <v>45124.380334377303</v>
      </c>
      <c r="CF2098" s="99">
        <v>9861651.9262695294</v>
      </c>
      <c r="CG2098" s="99">
        <v>86444482.267578095</v>
      </c>
      <c r="CH2098" s="99">
        <v>0</v>
      </c>
      <c r="CI2098" s="99">
        <v>422404.68357467698</v>
      </c>
      <c r="CJ2098" s="99">
        <v>35579924.018554702</v>
      </c>
      <c r="CK2098" s="99">
        <v>367662522.49609399</v>
      </c>
      <c r="CL2098" s="99">
        <v>85014235.361328095</v>
      </c>
      <c r="CM2098" s="166">
        <v>515427.65027236898</v>
      </c>
      <c r="CN2098" s="166">
        <v>72713358.787109405</v>
      </c>
      <c r="CO2098" s="166">
        <v>508051559.73828101</v>
      </c>
      <c r="CP2098" s="99">
        <v>85014235.361328095</v>
      </c>
      <c r="CQ2098" s="99">
        <v>0</v>
      </c>
      <c r="CR2098" s="99">
        <v>0</v>
      </c>
      <c r="CS2098" s="99">
        <v>0</v>
      </c>
      <c r="CT2098" s="99">
        <v>0</v>
      </c>
      <c r="CU2098" s="98">
        <v>49166.819892195002</v>
      </c>
      <c r="CV2098" s="98">
        <v>138122.50477625101</v>
      </c>
      <c r="CW2098" s="98">
        <v>35596347.82006833</v>
      </c>
      <c r="CX2098" s="98">
        <v>367712703.7285161</v>
      </c>
    </row>
    <row r="2099" spans="1:102" x14ac:dyDescent="0.2">
      <c r="A2099" s="98" t="s">
        <v>186</v>
      </c>
      <c r="B2099" s="100">
        <v>42522</v>
      </c>
      <c r="C2099" s="99">
        <v>328762.66717529303</v>
      </c>
      <c r="D2099" s="99">
        <v>0</v>
      </c>
      <c r="E2099" s="99">
        <v>48611.393825530999</v>
      </c>
      <c r="F2099" s="99">
        <v>41115.816184043899</v>
      </c>
      <c r="G2099" s="99">
        <v>45302.0482029915</v>
      </c>
      <c r="H2099" s="99">
        <v>0</v>
      </c>
      <c r="I2099" s="99">
        <v>0</v>
      </c>
      <c r="J2099" s="99">
        <v>94444.2223682404</v>
      </c>
      <c r="K2099" s="99">
        <v>12.203158022603001</v>
      </c>
      <c r="L2099" s="99">
        <v>1200.9617086798</v>
      </c>
      <c r="M2099" s="99">
        <v>104337.0661726</v>
      </c>
      <c r="N2099" s="99">
        <v>16538.1201050282</v>
      </c>
      <c r="O2099" s="99">
        <v>0</v>
      </c>
      <c r="P2099" s="99">
        <v>244487.901771545</v>
      </c>
      <c r="Q2099" s="99">
        <v>10794.380294323</v>
      </c>
      <c r="R2099" s="99">
        <v>0</v>
      </c>
      <c r="S2099" s="99">
        <v>45307.4850611687</v>
      </c>
      <c r="T2099" s="99">
        <v>0</v>
      </c>
      <c r="U2099" s="99">
        <v>94465.873174667402</v>
      </c>
      <c r="V2099" s="99">
        <v>22263622.481689502</v>
      </c>
      <c r="W2099" s="99">
        <v>0</v>
      </c>
      <c r="X2099" s="99">
        <v>3421624.1999816899</v>
      </c>
      <c r="Y2099" s="99">
        <v>1895369.2582092299</v>
      </c>
      <c r="Z2099" s="99">
        <v>9918561.5152587909</v>
      </c>
      <c r="AA2099" s="99">
        <v>0</v>
      </c>
      <c r="AB2099" s="99">
        <v>0</v>
      </c>
      <c r="AC2099" s="99">
        <v>37197071.319824196</v>
      </c>
      <c r="AD2099" s="99">
        <v>1478.2279834747301</v>
      </c>
      <c r="AE2099" s="99">
        <v>28166.639230012901</v>
      </c>
      <c r="AF2099" s="99">
        <v>7196360.9493408203</v>
      </c>
      <c r="AG2099" s="99">
        <v>3008629.60546875</v>
      </c>
      <c r="AH2099" s="99">
        <v>0</v>
      </c>
      <c r="AI2099" s="99">
        <v>13344261.6480713</v>
      </c>
      <c r="AJ2099" s="99">
        <v>2301808.2800903302</v>
      </c>
      <c r="AK2099" s="99">
        <v>0</v>
      </c>
      <c r="AL2099" s="99">
        <v>9911435.7991943397</v>
      </c>
      <c r="AM2099" s="99">
        <v>0</v>
      </c>
      <c r="AN2099" s="99">
        <v>37201764.752441399</v>
      </c>
      <c r="AO2099" s="99">
        <v>247257834.27929699</v>
      </c>
      <c r="AP2099" s="99">
        <v>0</v>
      </c>
      <c r="AQ2099" s="99">
        <v>35373235.490234397</v>
      </c>
      <c r="AR2099" s="99">
        <v>17624568.786865201</v>
      </c>
      <c r="AS2099" s="99">
        <v>87378548.958984405</v>
      </c>
      <c r="AT2099" s="99">
        <v>0</v>
      </c>
      <c r="AU2099" s="99">
        <v>0</v>
      </c>
      <c r="AV2099" s="99">
        <v>141162011.45898399</v>
      </c>
      <c r="AW2099" s="99">
        <v>4940.58498060703</v>
      </c>
      <c r="AX2099" s="99">
        <v>215797.299573898</v>
      </c>
      <c r="AY2099" s="99">
        <v>83797689.15625</v>
      </c>
      <c r="AZ2099" s="99">
        <v>29159919.659912098</v>
      </c>
      <c r="BA2099" s="99">
        <v>0</v>
      </c>
      <c r="BB2099" s="99">
        <v>146941479.86718801</v>
      </c>
      <c r="BC2099" s="99">
        <v>23313950.0148926</v>
      </c>
      <c r="BD2099" s="99">
        <v>0</v>
      </c>
      <c r="BE2099" s="99">
        <v>87315821.428710893</v>
      </c>
      <c r="BF2099" s="99">
        <v>0</v>
      </c>
      <c r="BG2099" s="99">
        <v>141073135.09570301</v>
      </c>
      <c r="BH2099" s="99">
        <v>58771509.895019501</v>
      </c>
      <c r="BI2099" s="99">
        <v>0</v>
      </c>
      <c r="BJ2099" s="99">
        <v>8851193.8707275409</v>
      </c>
      <c r="BK2099" s="99">
        <v>5658915.0241088904</v>
      </c>
      <c r="BL2099" s="99">
        <v>0</v>
      </c>
      <c r="BM2099" s="99">
        <v>0</v>
      </c>
      <c r="BN2099" s="99">
        <v>0</v>
      </c>
      <c r="BO2099" s="99">
        <v>0</v>
      </c>
      <c r="BP2099" s="99">
        <v>0</v>
      </c>
      <c r="BQ2099" s="99">
        <v>0</v>
      </c>
      <c r="BR2099" s="99">
        <v>23299246.668945301</v>
      </c>
      <c r="BS2099" s="99">
        <v>10877355.5068359</v>
      </c>
      <c r="BT2099" s="99">
        <v>0</v>
      </c>
      <c r="BU2099" s="99">
        <v>26093957.8896484</v>
      </c>
      <c r="BV2099" s="99">
        <v>8916937.5179443397</v>
      </c>
      <c r="BW2099" s="99">
        <v>0</v>
      </c>
      <c r="BX2099" s="99">
        <v>18338414.5625</v>
      </c>
      <c r="BY2099" s="99">
        <v>0</v>
      </c>
      <c r="BZ2099" s="99">
        <v>0</v>
      </c>
      <c r="CA2099" s="99">
        <v>377332.89774704003</v>
      </c>
      <c r="CB2099" s="99">
        <v>25604130.330810498</v>
      </c>
      <c r="CC2099" s="99">
        <v>281806895.47265601</v>
      </c>
      <c r="CD2099" s="99">
        <v>67646129.979492202</v>
      </c>
      <c r="CE2099" s="99">
        <v>45309.01699543</v>
      </c>
      <c r="CF2099" s="99">
        <v>9906734.9699706994</v>
      </c>
      <c r="CG2099" s="99">
        <v>87241023.087890595</v>
      </c>
      <c r="CH2099" s="99">
        <v>0</v>
      </c>
      <c r="CI2099" s="99">
        <v>422691.65774917603</v>
      </c>
      <c r="CJ2099" s="99">
        <v>35526564.225097701</v>
      </c>
      <c r="CK2099" s="99">
        <v>368380157.12890601</v>
      </c>
      <c r="CL2099" s="99">
        <v>85009336.878906295</v>
      </c>
      <c r="CM2099" s="166">
        <v>515623.995857239</v>
      </c>
      <c r="CN2099" s="166">
        <v>72701012.847656295</v>
      </c>
      <c r="CO2099" s="166">
        <v>509542678.35156298</v>
      </c>
      <c r="CP2099" s="99">
        <v>85009336.878906295</v>
      </c>
      <c r="CQ2099" s="99">
        <v>0</v>
      </c>
      <c r="CR2099" s="99">
        <v>0</v>
      </c>
      <c r="CS2099" s="99">
        <v>0</v>
      </c>
      <c r="CT2099" s="99">
        <v>0</v>
      </c>
      <c r="CU2099" s="98">
        <v>48622.258454839</v>
      </c>
      <c r="CV2099" s="98">
        <v>138285.15939783299</v>
      </c>
      <c r="CW2099" s="98">
        <v>35510865.300781198</v>
      </c>
      <c r="CX2099" s="98">
        <v>369047918.56054664</v>
      </c>
    </row>
    <row r="2100" spans="1:102" x14ac:dyDescent="0.2">
      <c r="A2100" s="98" t="s">
        <v>186</v>
      </c>
      <c r="B2100" s="100">
        <v>42614</v>
      </c>
      <c r="C2100" s="99">
        <v>329326.45642089797</v>
      </c>
      <c r="D2100" s="99">
        <v>0</v>
      </c>
      <c r="E2100" s="99">
        <v>49614.991466522202</v>
      </c>
      <c r="F2100" s="99">
        <v>42411.2621126175</v>
      </c>
      <c r="G2100" s="99">
        <v>45462.648905277303</v>
      </c>
      <c r="H2100" s="99">
        <v>0</v>
      </c>
      <c r="I2100" s="99">
        <v>0</v>
      </c>
      <c r="J2100" s="99">
        <v>94093.128113746599</v>
      </c>
      <c r="K2100" s="99">
        <v>8.7919497282709909</v>
      </c>
      <c r="L2100" s="99">
        <v>1263.2478283345699</v>
      </c>
      <c r="M2100" s="99">
        <v>104971.774265289</v>
      </c>
      <c r="N2100" s="99">
        <v>16476.689262628599</v>
      </c>
      <c r="O2100" s="99">
        <v>0</v>
      </c>
      <c r="P2100" s="99">
        <v>245598.42146301299</v>
      </c>
      <c r="Q2100" s="99">
        <v>10714.846437335</v>
      </c>
      <c r="R2100" s="99">
        <v>0</v>
      </c>
      <c r="S2100" s="99">
        <v>45361.399913310997</v>
      </c>
      <c r="T2100" s="99">
        <v>0</v>
      </c>
      <c r="U2100" s="99">
        <v>94099.738900184602</v>
      </c>
      <c r="V2100" s="99">
        <v>22438793.634277299</v>
      </c>
      <c r="W2100" s="99">
        <v>0</v>
      </c>
      <c r="X2100" s="99">
        <v>3357342.02233887</v>
      </c>
      <c r="Y2100" s="99">
        <v>1874283.5719757101</v>
      </c>
      <c r="Z2100" s="99">
        <v>9906597.4864502009</v>
      </c>
      <c r="AA2100" s="99">
        <v>0</v>
      </c>
      <c r="AB2100" s="99">
        <v>0</v>
      </c>
      <c r="AC2100" s="99">
        <v>37238968.752441399</v>
      </c>
      <c r="AD2100" s="99">
        <v>1220.03605423868</v>
      </c>
      <c r="AE2100" s="99">
        <v>29677.191970348402</v>
      </c>
      <c r="AF2100" s="99">
        <v>7179353.7401123</v>
      </c>
      <c r="AG2100" s="99">
        <v>3015869.1447753902</v>
      </c>
      <c r="AH2100" s="99">
        <v>0</v>
      </c>
      <c r="AI2100" s="99">
        <v>13242915.7897949</v>
      </c>
      <c r="AJ2100" s="99">
        <v>2282459.6489257799</v>
      </c>
      <c r="AK2100" s="99">
        <v>0</v>
      </c>
      <c r="AL2100" s="99">
        <v>9909683.0108642597</v>
      </c>
      <c r="AM2100" s="99">
        <v>0</v>
      </c>
      <c r="AN2100" s="99">
        <v>37236206.7021484</v>
      </c>
      <c r="AO2100" s="99">
        <v>248311166.25585899</v>
      </c>
      <c r="AP2100" s="99">
        <v>0</v>
      </c>
      <c r="AQ2100" s="99">
        <v>34991015.171386696</v>
      </c>
      <c r="AR2100" s="99">
        <v>17871592.075195301</v>
      </c>
      <c r="AS2100" s="99">
        <v>87609532.2890625</v>
      </c>
      <c r="AT2100" s="99">
        <v>0</v>
      </c>
      <c r="AU2100" s="99">
        <v>0</v>
      </c>
      <c r="AV2100" s="99">
        <v>141611920.03906301</v>
      </c>
      <c r="AW2100" s="99">
        <v>4149.8789840340596</v>
      </c>
      <c r="AX2100" s="99">
        <v>303503.759189606</v>
      </c>
      <c r="AY2100" s="99">
        <v>84215476.110351607</v>
      </c>
      <c r="AZ2100" s="99">
        <v>29314044.450195301</v>
      </c>
      <c r="BA2100" s="99">
        <v>0</v>
      </c>
      <c r="BB2100" s="99">
        <v>146313529.27343801</v>
      </c>
      <c r="BC2100" s="99">
        <v>23278400.2663574</v>
      </c>
      <c r="BD2100" s="99">
        <v>0</v>
      </c>
      <c r="BE2100" s="99">
        <v>87550725.591796905</v>
      </c>
      <c r="BF2100" s="99">
        <v>0</v>
      </c>
      <c r="BG2100" s="99">
        <v>141575799.22656301</v>
      </c>
      <c r="BH2100" s="99">
        <v>58359567.196777299</v>
      </c>
      <c r="BI2100" s="99">
        <v>0</v>
      </c>
      <c r="BJ2100" s="99">
        <v>8539792.92822266</v>
      </c>
      <c r="BK2100" s="99">
        <v>5478929.3063964797</v>
      </c>
      <c r="BL2100" s="99">
        <v>0</v>
      </c>
      <c r="BM2100" s="99">
        <v>0</v>
      </c>
      <c r="BN2100" s="99">
        <v>0</v>
      </c>
      <c r="BO2100" s="99">
        <v>0</v>
      </c>
      <c r="BP2100" s="99">
        <v>0</v>
      </c>
      <c r="BQ2100" s="99">
        <v>0</v>
      </c>
      <c r="BR2100" s="99">
        <v>23392065.357177701</v>
      </c>
      <c r="BS2100" s="99">
        <v>10934179.0239258</v>
      </c>
      <c r="BT2100" s="99">
        <v>0</v>
      </c>
      <c r="BU2100" s="99">
        <v>19777174.059814502</v>
      </c>
      <c r="BV2100" s="99">
        <v>8912084.22021484</v>
      </c>
      <c r="BW2100" s="99">
        <v>0</v>
      </c>
      <c r="BX2100" s="99">
        <v>15900225.1022949</v>
      </c>
      <c r="BY2100" s="99">
        <v>0</v>
      </c>
      <c r="BZ2100" s="99">
        <v>0</v>
      </c>
      <c r="CA2100" s="99">
        <v>378912.43413162202</v>
      </c>
      <c r="CB2100" s="99">
        <v>25785476.7893066</v>
      </c>
      <c r="CC2100" s="99">
        <v>283662424.828125</v>
      </c>
      <c r="CD2100" s="99">
        <v>66859833.808593802</v>
      </c>
      <c r="CE2100" s="99">
        <v>45460.836056709297</v>
      </c>
      <c r="CF2100" s="99">
        <v>9934465.2530517597</v>
      </c>
      <c r="CG2100" s="99">
        <v>87958633.610351607</v>
      </c>
      <c r="CH2100" s="99">
        <v>0</v>
      </c>
      <c r="CI2100" s="99">
        <v>424342.71325302101</v>
      </c>
      <c r="CJ2100" s="99">
        <v>35710262.6103516</v>
      </c>
      <c r="CK2100" s="99">
        <v>370595213.203125</v>
      </c>
      <c r="CL2100" s="99">
        <v>84262167.870117202</v>
      </c>
      <c r="CM2100" s="166">
        <v>516918.97167205799</v>
      </c>
      <c r="CN2100" s="166">
        <v>72978552.350585893</v>
      </c>
      <c r="CO2100" s="166">
        <v>512788316.86328101</v>
      </c>
      <c r="CP2100" s="99">
        <v>84262167.870117202</v>
      </c>
      <c r="CQ2100" s="99">
        <v>0</v>
      </c>
      <c r="CR2100" s="99">
        <v>0</v>
      </c>
      <c r="CS2100" s="99">
        <v>0</v>
      </c>
      <c r="CT2100" s="99">
        <v>0</v>
      </c>
      <c r="CU2100" s="98">
        <v>49615.335194083003</v>
      </c>
      <c r="CV2100" s="98">
        <v>137991.367723036</v>
      </c>
      <c r="CW2100" s="98">
        <v>35719942.042358361</v>
      </c>
      <c r="CX2100" s="98">
        <v>371621058.43847662</v>
      </c>
    </row>
    <row r="2101" spans="1:102" x14ac:dyDescent="0.2">
      <c r="A2101" s="98" t="s">
        <v>186</v>
      </c>
      <c r="B2101" s="100">
        <v>42705</v>
      </c>
      <c r="C2101" s="99">
        <v>329512.17327499401</v>
      </c>
      <c r="D2101" s="99">
        <v>0</v>
      </c>
      <c r="E2101" s="99">
        <v>49231.7224841118</v>
      </c>
      <c r="F2101" s="99">
        <v>42040.201523780801</v>
      </c>
      <c r="G2101" s="99">
        <v>45908.1761894226</v>
      </c>
      <c r="H2101" s="99">
        <v>0</v>
      </c>
      <c r="I2101" s="99">
        <v>0</v>
      </c>
      <c r="J2101" s="99">
        <v>94439.988595008894</v>
      </c>
      <c r="K2101" s="99">
        <v>7.4895592848770303</v>
      </c>
      <c r="L2101" s="99">
        <v>1325.6832847297201</v>
      </c>
      <c r="M2101" s="99">
        <v>105255.45311546299</v>
      </c>
      <c r="N2101" s="99">
        <v>16485.159656524698</v>
      </c>
      <c r="O2101" s="99">
        <v>0</v>
      </c>
      <c r="P2101" s="99">
        <v>245402.82838439901</v>
      </c>
      <c r="Q2101" s="99">
        <v>10593.091553926501</v>
      </c>
      <c r="R2101" s="99">
        <v>0</v>
      </c>
      <c r="S2101" s="99">
        <v>45844.112661838502</v>
      </c>
      <c r="T2101" s="99">
        <v>0</v>
      </c>
      <c r="U2101" s="99">
        <v>94423.9464635849</v>
      </c>
      <c r="V2101" s="99">
        <v>22206959.440185498</v>
      </c>
      <c r="W2101" s="99">
        <v>0</v>
      </c>
      <c r="X2101" s="99">
        <v>3320014.4691467299</v>
      </c>
      <c r="Y2101" s="99">
        <v>1873435.8250885</v>
      </c>
      <c r="Z2101" s="99">
        <v>9889112.2698974591</v>
      </c>
      <c r="AA2101" s="99">
        <v>0</v>
      </c>
      <c r="AB2101" s="99">
        <v>0</v>
      </c>
      <c r="AC2101" s="99">
        <v>37228791.206542999</v>
      </c>
      <c r="AD2101" s="99">
        <v>753.94595886021898</v>
      </c>
      <c r="AE2101" s="99">
        <v>19134.982036590602</v>
      </c>
      <c r="AF2101" s="99">
        <v>7162497.9458007803</v>
      </c>
      <c r="AG2101" s="99">
        <v>3025332.6987304701</v>
      </c>
      <c r="AH2101" s="99">
        <v>0</v>
      </c>
      <c r="AI2101" s="99">
        <v>13090963.6008301</v>
      </c>
      <c r="AJ2101" s="99">
        <v>2253106.7521667499</v>
      </c>
      <c r="AK2101" s="99">
        <v>0</v>
      </c>
      <c r="AL2101" s="99">
        <v>9893349.8033447303</v>
      </c>
      <c r="AM2101" s="99">
        <v>0</v>
      </c>
      <c r="AN2101" s="99">
        <v>37226099.3134766</v>
      </c>
      <c r="AO2101" s="99">
        <v>247127588.12109399</v>
      </c>
      <c r="AP2101" s="99">
        <v>0</v>
      </c>
      <c r="AQ2101" s="99">
        <v>34746557.131347701</v>
      </c>
      <c r="AR2101" s="99">
        <v>17832103.370117199</v>
      </c>
      <c r="AS2101" s="99">
        <v>87924785.868164107</v>
      </c>
      <c r="AT2101" s="99">
        <v>0</v>
      </c>
      <c r="AU2101" s="99">
        <v>0</v>
      </c>
      <c r="AV2101" s="99">
        <v>142160461.75195301</v>
      </c>
      <c r="AW2101" s="99">
        <v>2584.3426194489002</v>
      </c>
      <c r="AX2101" s="99">
        <v>160135.48805236799</v>
      </c>
      <c r="AY2101" s="99">
        <v>84305234.699218795</v>
      </c>
      <c r="AZ2101" s="99">
        <v>29430574.075927701</v>
      </c>
      <c r="BA2101" s="99">
        <v>0</v>
      </c>
      <c r="BB2101" s="99">
        <v>144711023.65234399</v>
      </c>
      <c r="BC2101" s="99">
        <v>23088890.1960449</v>
      </c>
      <c r="BD2101" s="99">
        <v>0</v>
      </c>
      <c r="BE2101" s="99">
        <v>88013526.067382798</v>
      </c>
      <c r="BF2101" s="99">
        <v>0</v>
      </c>
      <c r="BG2101" s="99">
        <v>142181176.37695301</v>
      </c>
      <c r="BH2101" s="99">
        <v>58682136.841796897</v>
      </c>
      <c r="BI2101" s="99">
        <v>0</v>
      </c>
      <c r="BJ2101" s="99">
        <v>8612179.34228516</v>
      </c>
      <c r="BK2101" s="99">
        <v>5557252.9320068397</v>
      </c>
      <c r="BL2101" s="99">
        <v>0</v>
      </c>
      <c r="BM2101" s="99">
        <v>0</v>
      </c>
      <c r="BN2101" s="99">
        <v>0</v>
      </c>
      <c r="BO2101" s="99">
        <v>0</v>
      </c>
      <c r="BP2101" s="99">
        <v>0</v>
      </c>
      <c r="BQ2101" s="99">
        <v>0</v>
      </c>
      <c r="BR2101" s="99">
        <v>23392046.911865201</v>
      </c>
      <c r="BS2101" s="99">
        <v>11004965.1883545</v>
      </c>
      <c r="BT2101" s="99">
        <v>0</v>
      </c>
      <c r="BU2101" s="99">
        <v>25185970.619872998</v>
      </c>
      <c r="BV2101" s="99">
        <v>8843203.7081298791</v>
      </c>
      <c r="BW2101" s="99">
        <v>0</v>
      </c>
      <c r="BX2101" s="99">
        <v>17229860.796875</v>
      </c>
      <c r="BY2101" s="99">
        <v>0</v>
      </c>
      <c r="BZ2101" s="99">
        <v>0</v>
      </c>
      <c r="CA2101" s="99">
        <v>379146.20203781099</v>
      </c>
      <c r="CB2101" s="99">
        <v>25631104.104247998</v>
      </c>
      <c r="CC2101" s="99">
        <v>281169419.83203101</v>
      </c>
      <c r="CD2101" s="99">
        <v>67329518.455078095</v>
      </c>
      <c r="CE2101" s="99">
        <v>45906.187718391397</v>
      </c>
      <c r="CF2101" s="99">
        <v>9929877.4167480506</v>
      </c>
      <c r="CG2101" s="99">
        <v>88352370.321289107</v>
      </c>
      <c r="CH2101" s="99">
        <v>0</v>
      </c>
      <c r="CI2101" s="99">
        <v>424997.63496017503</v>
      </c>
      <c r="CJ2101" s="99">
        <v>35574900.8525391</v>
      </c>
      <c r="CK2101" s="99">
        <v>370910785.77343798</v>
      </c>
      <c r="CL2101" s="99">
        <v>84623597.453125</v>
      </c>
      <c r="CM2101" s="166">
        <v>517874.90040206898</v>
      </c>
      <c r="CN2101" s="166">
        <v>72871748.8828125</v>
      </c>
      <c r="CO2101" s="166">
        <v>512246490.71484399</v>
      </c>
      <c r="CP2101" s="99">
        <v>84623597.453125</v>
      </c>
      <c r="CQ2101" s="99">
        <v>0</v>
      </c>
      <c r="CR2101" s="99">
        <v>0</v>
      </c>
      <c r="CS2101" s="99">
        <v>0</v>
      </c>
      <c r="CT2101" s="99">
        <v>0</v>
      </c>
      <c r="CU2101" s="98">
        <v>49240.013281719002</v>
      </c>
      <c r="CV2101" s="98">
        <v>138834.346438293</v>
      </c>
      <c r="CW2101" s="98">
        <v>35560981.520996049</v>
      </c>
      <c r="CX2101" s="98">
        <v>369521790.15332013</v>
      </c>
    </row>
    <row r="2102" spans="1:102" x14ac:dyDescent="0.2">
      <c r="A2102" s="98" t="s">
        <v>186</v>
      </c>
      <c r="B2102" s="100">
        <v>42795</v>
      </c>
      <c r="C2102" s="99">
        <v>330354.39518737799</v>
      </c>
      <c r="D2102" s="99">
        <v>0</v>
      </c>
      <c r="E2102" s="99">
        <v>49946.896130084999</v>
      </c>
      <c r="F2102" s="99">
        <v>42874.610251426697</v>
      </c>
      <c r="G2102" s="99">
        <v>46131.223042964899</v>
      </c>
      <c r="H2102" s="99">
        <v>0</v>
      </c>
      <c r="I2102" s="99">
        <v>0</v>
      </c>
      <c r="J2102" s="99">
        <v>94599.0419311523</v>
      </c>
      <c r="K2102" s="99">
        <v>6.1276103274431097</v>
      </c>
      <c r="L2102" s="99">
        <v>1329.0199756622301</v>
      </c>
      <c r="M2102" s="99">
        <v>106105.040034294</v>
      </c>
      <c r="N2102" s="99">
        <v>16425.289511680599</v>
      </c>
      <c r="O2102" s="99">
        <v>0</v>
      </c>
      <c r="P2102" s="99">
        <v>245688.272163391</v>
      </c>
      <c r="Q2102" s="99">
        <v>10491.2900981903</v>
      </c>
      <c r="R2102" s="99">
        <v>0</v>
      </c>
      <c r="S2102" s="99">
        <v>46081.280559063001</v>
      </c>
      <c r="T2102" s="99">
        <v>0</v>
      </c>
      <c r="U2102" s="99">
        <v>94614.451042175293</v>
      </c>
      <c r="V2102" s="99">
        <v>22497157.0942383</v>
      </c>
      <c r="W2102" s="99">
        <v>0</v>
      </c>
      <c r="X2102" s="99">
        <v>3303783.9930419899</v>
      </c>
      <c r="Y2102" s="99">
        <v>1877153.56973267</v>
      </c>
      <c r="Z2102" s="99">
        <v>10035461.817627</v>
      </c>
      <c r="AA2102" s="99">
        <v>0</v>
      </c>
      <c r="AB2102" s="99">
        <v>0</v>
      </c>
      <c r="AC2102" s="99">
        <v>37392003.561035201</v>
      </c>
      <c r="AD2102" s="99">
        <v>651.80905055254698</v>
      </c>
      <c r="AE2102" s="99">
        <v>28362.5143253803</v>
      </c>
      <c r="AF2102" s="99">
        <v>7271107.69250488</v>
      </c>
      <c r="AG2102" s="99">
        <v>3027019.8525390602</v>
      </c>
      <c r="AH2102" s="99">
        <v>0</v>
      </c>
      <c r="AI2102" s="99">
        <v>13314581.169677701</v>
      </c>
      <c r="AJ2102" s="99">
        <v>2260470.1840515099</v>
      </c>
      <c r="AK2102" s="99">
        <v>0</v>
      </c>
      <c r="AL2102" s="99">
        <v>9999900.2136230506</v>
      </c>
      <c r="AM2102" s="99">
        <v>0</v>
      </c>
      <c r="AN2102" s="99">
        <v>37404414.594238304</v>
      </c>
      <c r="AO2102" s="99">
        <v>251035295.46679699</v>
      </c>
      <c r="AP2102" s="99">
        <v>0</v>
      </c>
      <c r="AQ2102" s="99">
        <v>34667403.187011696</v>
      </c>
      <c r="AR2102" s="99">
        <v>17602155.427734401</v>
      </c>
      <c r="AS2102" s="99">
        <v>89431894.091796905</v>
      </c>
      <c r="AT2102" s="99">
        <v>0</v>
      </c>
      <c r="AU2102" s="99">
        <v>0</v>
      </c>
      <c r="AV2102" s="99">
        <v>143113117.54492199</v>
      </c>
      <c r="AW2102" s="99">
        <v>2208.3247829675702</v>
      </c>
      <c r="AX2102" s="99">
        <v>308127.80186462402</v>
      </c>
      <c r="AY2102" s="99">
        <v>85279736.504882798</v>
      </c>
      <c r="AZ2102" s="99">
        <v>29538143.3352051</v>
      </c>
      <c r="BA2102" s="99">
        <v>0</v>
      </c>
      <c r="BB2102" s="99">
        <v>148063376.22460899</v>
      </c>
      <c r="BC2102" s="99">
        <v>23269881.690673798</v>
      </c>
      <c r="BD2102" s="99">
        <v>0</v>
      </c>
      <c r="BE2102" s="99">
        <v>89172815.4375</v>
      </c>
      <c r="BF2102" s="99">
        <v>0</v>
      </c>
      <c r="BG2102" s="99">
        <v>143105410.74804699</v>
      </c>
      <c r="BH2102" s="99">
        <v>59787613.796875</v>
      </c>
      <c r="BI2102" s="99">
        <v>0</v>
      </c>
      <c r="BJ2102" s="99">
        <v>8591409.5474853497</v>
      </c>
      <c r="BK2102" s="99">
        <v>5618405.3457641602</v>
      </c>
      <c r="BL2102" s="99">
        <v>0</v>
      </c>
      <c r="BM2102" s="99">
        <v>0</v>
      </c>
      <c r="BN2102" s="99">
        <v>0</v>
      </c>
      <c r="BO2102" s="99">
        <v>0</v>
      </c>
      <c r="BP2102" s="99">
        <v>0</v>
      </c>
      <c r="BQ2102" s="99">
        <v>0</v>
      </c>
      <c r="BR2102" s="99">
        <v>23884376.9929199</v>
      </c>
      <c r="BS2102" s="99">
        <v>11022418.448364301</v>
      </c>
      <c r="BT2102" s="99">
        <v>0</v>
      </c>
      <c r="BU2102" s="99">
        <v>25883447.829589799</v>
      </c>
      <c r="BV2102" s="99">
        <v>8899135.1251220703</v>
      </c>
      <c r="BW2102" s="99">
        <v>0</v>
      </c>
      <c r="BX2102" s="99">
        <v>18219784.2736816</v>
      </c>
      <c r="BY2102" s="99">
        <v>0</v>
      </c>
      <c r="BZ2102" s="99">
        <v>0</v>
      </c>
      <c r="CA2102" s="99">
        <v>379967.69752502401</v>
      </c>
      <c r="CB2102" s="99">
        <v>25762679.558349598</v>
      </c>
      <c r="CC2102" s="99">
        <v>285926236.734375</v>
      </c>
      <c r="CD2102" s="99">
        <v>68329709.729492202</v>
      </c>
      <c r="CE2102" s="99">
        <v>46122.936751842499</v>
      </c>
      <c r="CF2102" s="99">
        <v>9988743.3292236291</v>
      </c>
      <c r="CG2102" s="99">
        <v>89007096.794921905</v>
      </c>
      <c r="CH2102" s="99">
        <v>0</v>
      </c>
      <c r="CI2102" s="99">
        <v>426112.28962326102</v>
      </c>
      <c r="CJ2102" s="99">
        <v>35763850.981445298</v>
      </c>
      <c r="CK2102" s="99">
        <v>374103243.17578101</v>
      </c>
      <c r="CL2102" s="99">
        <v>86014005.930664107</v>
      </c>
      <c r="CM2102" s="166">
        <v>519235.37745666498</v>
      </c>
      <c r="CN2102" s="166">
        <v>73168630.166015595</v>
      </c>
      <c r="CO2102" s="166">
        <v>517232455.16406298</v>
      </c>
      <c r="CP2102" s="99">
        <v>86014005.930664107</v>
      </c>
      <c r="CQ2102" s="99">
        <v>0</v>
      </c>
      <c r="CR2102" s="99">
        <v>0</v>
      </c>
      <c r="CS2102" s="99">
        <v>0</v>
      </c>
      <c r="CT2102" s="99">
        <v>0</v>
      </c>
      <c r="CU2102" s="98">
        <v>49959.100482187998</v>
      </c>
      <c r="CV2102" s="98">
        <v>139218.93949765101</v>
      </c>
      <c r="CW2102" s="98">
        <v>35751422.887573227</v>
      </c>
      <c r="CX2102" s="98">
        <v>374933333.52929688</v>
      </c>
    </row>
    <row r="2103" spans="1:102" x14ac:dyDescent="0.2">
      <c r="A2103" s="98" t="s">
        <v>186</v>
      </c>
      <c r="B2103" s="100">
        <v>42887</v>
      </c>
      <c r="C2103" s="99">
        <v>330518.23596572899</v>
      </c>
      <c r="D2103" s="99">
        <v>0</v>
      </c>
      <c r="E2103" s="99">
        <v>50282.768821239501</v>
      </c>
      <c r="F2103" s="99">
        <v>43477.927945613897</v>
      </c>
      <c r="G2103" s="99">
        <v>46230.825545311003</v>
      </c>
      <c r="H2103" s="99">
        <v>0</v>
      </c>
      <c r="I2103" s="99">
        <v>0</v>
      </c>
      <c r="J2103" s="99">
        <v>94661.925993919402</v>
      </c>
      <c r="K2103" s="99">
        <v>5.6598840727820097</v>
      </c>
      <c r="L2103" s="99">
        <v>1257.56013388932</v>
      </c>
      <c r="M2103" s="99">
        <v>106314.042905807</v>
      </c>
      <c r="N2103" s="99">
        <v>16445.7270176411</v>
      </c>
      <c r="O2103" s="99">
        <v>0</v>
      </c>
      <c r="P2103" s="99">
        <v>246319.58345985401</v>
      </c>
      <c r="Q2103" s="99">
        <v>10430.787134409</v>
      </c>
      <c r="R2103" s="99">
        <v>0</v>
      </c>
      <c r="S2103" s="99">
        <v>46250.2624926567</v>
      </c>
      <c r="T2103" s="99">
        <v>0</v>
      </c>
      <c r="U2103" s="99">
        <v>94699.320502281204</v>
      </c>
      <c r="V2103" s="99">
        <v>22439617.2978516</v>
      </c>
      <c r="W2103" s="99">
        <v>0</v>
      </c>
      <c r="X2103" s="99">
        <v>3211949.8130188002</v>
      </c>
      <c r="Y2103" s="99">
        <v>1859953.1035156299</v>
      </c>
      <c r="Z2103" s="99">
        <v>9953117.0516357403</v>
      </c>
      <c r="AA2103" s="99">
        <v>0</v>
      </c>
      <c r="AB2103" s="99">
        <v>0</v>
      </c>
      <c r="AC2103" s="99">
        <v>37408857.171875</v>
      </c>
      <c r="AD2103" s="99">
        <v>555.18845813721396</v>
      </c>
      <c r="AE2103" s="99">
        <v>20945.4215400219</v>
      </c>
      <c r="AF2103" s="99">
        <v>7158536.5166626005</v>
      </c>
      <c r="AG2103" s="99">
        <v>3022604.4954528799</v>
      </c>
      <c r="AH2103" s="99">
        <v>0</v>
      </c>
      <c r="AI2103" s="99">
        <v>13116646.2585449</v>
      </c>
      <c r="AJ2103" s="99">
        <v>2234350.4834594699</v>
      </c>
      <c r="AK2103" s="99">
        <v>0</v>
      </c>
      <c r="AL2103" s="99">
        <v>9948818.0750732403</v>
      </c>
      <c r="AM2103" s="99">
        <v>0</v>
      </c>
      <c r="AN2103" s="99">
        <v>37406615.560546897</v>
      </c>
      <c r="AO2103" s="99">
        <v>251193605.13867199</v>
      </c>
      <c r="AP2103" s="99">
        <v>0</v>
      </c>
      <c r="AQ2103" s="99">
        <v>33905078.553222701</v>
      </c>
      <c r="AR2103" s="99">
        <v>17828782.303222701</v>
      </c>
      <c r="AS2103" s="99">
        <v>89076950.653320298</v>
      </c>
      <c r="AT2103" s="99">
        <v>0</v>
      </c>
      <c r="AU2103" s="99">
        <v>0</v>
      </c>
      <c r="AV2103" s="99">
        <v>143484226.57031301</v>
      </c>
      <c r="AW2103" s="99">
        <v>1884.7114574760201</v>
      </c>
      <c r="AX2103" s="99">
        <v>213266.31045913699</v>
      </c>
      <c r="AY2103" s="99">
        <v>85053651.650390595</v>
      </c>
      <c r="AZ2103" s="99">
        <v>29545835.582763702</v>
      </c>
      <c r="BA2103" s="99">
        <v>0</v>
      </c>
      <c r="BB2103" s="99">
        <v>146336288.17578101</v>
      </c>
      <c r="BC2103" s="99">
        <v>23188014.238769501</v>
      </c>
      <c r="BD2103" s="99">
        <v>0</v>
      </c>
      <c r="BE2103" s="99">
        <v>88979571.001953095</v>
      </c>
      <c r="BF2103" s="99">
        <v>0</v>
      </c>
      <c r="BG2103" s="99">
        <v>143490410.73632801</v>
      </c>
      <c r="BH2103" s="99">
        <v>59172711.338378899</v>
      </c>
      <c r="BI2103" s="99">
        <v>0</v>
      </c>
      <c r="BJ2103" s="99">
        <v>8468100.2026367206</v>
      </c>
      <c r="BK2103" s="99">
        <v>5570018.1287841797</v>
      </c>
      <c r="BL2103" s="99">
        <v>0</v>
      </c>
      <c r="BM2103" s="99">
        <v>0</v>
      </c>
      <c r="BN2103" s="99">
        <v>0</v>
      </c>
      <c r="BO2103" s="99">
        <v>0</v>
      </c>
      <c r="BP2103" s="99">
        <v>0</v>
      </c>
      <c r="BQ2103" s="99">
        <v>0</v>
      </c>
      <c r="BR2103" s="99">
        <v>23659639.857177701</v>
      </c>
      <c r="BS2103" s="99">
        <v>11041203.6373291</v>
      </c>
      <c r="BT2103" s="99">
        <v>0</v>
      </c>
      <c r="BU2103" s="99">
        <v>25645887.739746101</v>
      </c>
      <c r="BV2103" s="99">
        <v>8877261.6223144494</v>
      </c>
      <c r="BW2103" s="99">
        <v>0</v>
      </c>
      <c r="BX2103" s="99">
        <v>18505508.8125</v>
      </c>
      <c r="BY2103" s="99">
        <v>0</v>
      </c>
      <c r="BZ2103" s="99">
        <v>0</v>
      </c>
      <c r="CA2103" s="99">
        <v>380756.39483642601</v>
      </c>
      <c r="CB2103" s="99">
        <v>25611432.529052701</v>
      </c>
      <c r="CC2103" s="99">
        <v>285131929.48046899</v>
      </c>
      <c r="CD2103" s="99">
        <v>67665550.003906295</v>
      </c>
      <c r="CE2103" s="99">
        <v>46247.2963795662</v>
      </c>
      <c r="CF2103" s="99">
        <v>9999598.3481445294</v>
      </c>
      <c r="CG2103" s="99">
        <v>89516472.211914107</v>
      </c>
      <c r="CH2103" s="99">
        <v>0</v>
      </c>
      <c r="CI2103" s="99">
        <v>427049.70397186303</v>
      </c>
      <c r="CJ2103" s="99">
        <v>35660373.4462891</v>
      </c>
      <c r="CK2103" s="99">
        <v>373995645.09375</v>
      </c>
      <c r="CL2103" s="99">
        <v>85190466.236328095</v>
      </c>
      <c r="CM2103" s="166">
        <v>520215.95952606201</v>
      </c>
      <c r="CN2103" s="166">
        <v>73159161.489257798</v>
      </c>
      <c r="CO2103" s="166">
        <v>517790952.14453101</v>
      </c>
      <c r="CP2103" s="99">
        <v>85190466.236328095</v>
      </c>
      <c r="CQ2103" s="99">
        <v>0</v>
      </c>
      <c r="CR2103" s="99">
        <v>0</v>
      </c>
      <c r="CS2103" s="99">
        <v>0</v>
      </c>
      <c r="CT2103" s="99">
        <v>0</v>
      </c>
      <c r="CU2103" s="98">
        <v>50291.230560835997</v>
      </c>
      <c r="CV2103" s="98">
        <v>139462.43402692699</v>
      </c>
      <c r="CW2103" s="98">
        <v>35611030.877197228</v>
      </c>
      <c r="CX2103" s="98">
        <v>374648401.69238311</v>
      </c>
    </row>
    <row r="2104" spans="1:102" x14ac:dyDescent="0.2">
      <c r="A2104" s="98" t="s">
        <v>186</v>
      </c>
      <c r="B2104" s="100">
        <v>42979</v>
      </c>
      <c r="C2104" s="99">
        <v>331832.88779067999</v>
      </c>
      <c r="D2104" s="99">
        <v>0</v>
      </c>
      <c r="E2104" s="99">
        <v>50914.527148246802</v>
      </c>
      <c r="F2104" s="99">
        <v>44324.369046688102</v>
      </c>
      <c r="G2104" s="99">
        <v>46982.2487006187</v>
      </c>
      <c r="H2104" s="99">
        <v>0</v>
      </c>
      <c r="I2104" s="99">
        <v>0</v>
      </c>
      <c r="J2104" s="99">
        <v>94858.249042511001</v>
      </c>
      <c r="K2104" s="99">
        <v>5.8676955776172699</v>
      </c>
      <c r="L2104" s="99">
        <v>1335.52768607438</v>
      </c>
      <c r="M2104" s="99">
        <v>107085.56241416901</v>
      </c>
      <c r="N2104" s="99">
        <v>16498.505050182299</v>
      </c>
      <c r="O2104" s="99">
        <v>0</v>
      </c>
      <c r="P2104" s="99">
        <v>247438.080276489</v>
      </c>
      <c r="Q2104" s="99">
        <v>10419.182420253799</v>
      </c>
      <c r="R2104" s="99">
        <v>0</v>
      </c>
      <c r="S2104" s="99">
        <v>46893.440482139602</v>
      </c>
      <c r="T2104" s="99">
        <v>0</v>
      </c>
      <c r="U2104" s="99">
        <v>94858.833214759798</v>
      </c>
      <c r="V2104" s="99">
        <v>22443100.627441399</v>
      </c>
      <c r="W2104" s="99">
        <v>0</v>
      </c>
      <c r="X2104" s="99">
        <v>3180137.1352233901</v>
      </c>
      <c r="Y2104" s="99">
        <v>1864746.0568542499</v>
      </c>
      <c r="Z2104" s="99">
        <v>10015656.6761475</v>
      </c>
      <c r="AA2104" s="99">
        <v>0</v>
      </c>
      <c r="AB2104" s="99">
        <v>0</v>
      </c>
      <c r="AC2104" s="99">
        <v>37257822.859375</v>
      </c>
      <c r="AD2104" s="99">
        <v>554.97788815200295</v>
      </c>
      <c r="AE2104" s="99">
        <v>29464.018392086</v>
      </c>
      <c r="AF2104" s="99">
        <v>7161299.5706176804</v>
      </c>
      <c r="AG2104" s="99">
        <v>3025153.8243408198</v>
      </c>
      <c r="AH2104" s="99">
        <v>0</v>
      </c>
      <c r="AI2104" s="99">
        <v>13124987.963989301</v>
      </c>
      <c r="AJ2104" s="99">
        <v>2246840.4190978999</v>
      </c>
      <c r="AK2104" s="99">
        <v>0</v>
      </c>
      <c r="AL2104" s="99">
        <v>10024967.013427701</v>
      </c>
      <c r="AM2104" s="99">
        <v>0</v>
      </c>
      <c r="AN2104" s="99">
        <v>37252944.990234397</v>
      </c>
      <c r="AO2104" s="99">
        <v>251486590.32617199</v>
      </c>
      <c r="AP2104" s="99">
        <v>0</v>
      </c>
      <c r="AQ2104" s="99">
        <v>33596925.863281302</v>
      </c>
      <c r="AR2104" s="99">
        <v>17938157.527587902</v>
      </c>
      <c r="AS2104" s="99">
        <v>90041486.229492202</v>
      </c>
      <c r="AT2104" s="99">
        <v>0</v>
      </c>
      <c r="AU2104" s="99">
        <v>0</v>
      </c>
      <c r="AV2104" s="99">
        <v>143688504.5</v>
      </c>
      <c r="AW2104" s="99">
        <v>1927.5597697645401</v>
      </c>
      <c r="AX2104" s="99">
        <v>356593.35216140701</v>
      </c>
      <c r="AY2104" s="99">
        <v>85219502.993164107</v>
      </c>
      <c r="AZ2104" s="99">
        <v>29665042.806640599</v>
      </c>
      <c r="BA2104" s="99">
        <v>0</v>
      </c>
      <c r="BB2104" s="99">
        <v>146845701.09765601</v>
      </c>
      <c r="BC2104" s="99">
        <v>23335225.9997559</v>
      </c>
      <c r="BD2104" s="99">
        <v>0</v>
      </c>
      <c r="BE2104" s="99">
        <v>90036430.374023393</v>
      </c>
      <c r="BF2104" s="99">
        <v>0</v>
      </c>
      <c r="BG2104" s="99">
        <v>143696676.09375</v>
      </c>
      <c r="BH2104" s="99">
        <v>59146433.084472701</v>
      </c>
      <c r="BI2104" s="99">
        <v>0</v>
      </c>
      <c r="BJ2104" s="99">
        <v>8265111.8793334998</v>
      </c>
      <c r="BK2104" s="99">
        <v>5498486.2407836895</v>
      </c>
      <c r="BL2104" s="99">
        <v>0</v>
      </c>
      <c r="BM2104" s="99">
        <v>0</v>
      </c>
      <c r="BN2104" s="99">
        <v>0</v>
      </c>
      <c r="BO2104" s="99">
        <v>0</v>
      </c>
      <c r="BP2104" s="99">
        <v>0</v>
      </c>
      <c r="BQ2104" s="99">
        <v>0</v>
      </c>
      <c r="BR2104" s="99">
        <v>23803088.8991699</v>
      </c>
      <c r="BS2104" s="99">
        <v>11066803.748168901</v>
      </c>
      <c r="BT2104" s="99">
        <v>0</v>
      </c>
      <c r="BU2104" s="99">
        <v>19569401.299804699</v>
      </c>
      <c r="BV2104" s="99">
        <v>8929902.5277099591</v>
      </c>
      <c r="BW2104" s="99">
        <v>0</v>
      </c>
      <c r="BX2104" s="99">
        <v>16192644.682006801</v>
      </c>
      <c r="BY2104" s="99">
        <v>0</v>
      </c>
      <c r="BZ2104" s="99">
        <v>0</v>
      </c>
      <c r="CA2104" s="99">
        <v>382644.43245315598</v>
      </c>
      <c r="CB2104" s="99">
        <v>25636308.359375</v>
      </c>
      <c r="CC2104" s="99">
        <v>285669562.02734399</v>
      </c>
      <c r="CD2104" s="99">
        <v>67403414.1015625</v>
      </c>
      <c r="CE2104" s="99">
        <v>46976.771104335799</v>
      </c>
      <c r="CF2104" s="99">
        <v>10050650.4443359</v>
      </c>
      <c r="CG2104" s="99">
        <v>90325883.653320298</v>
      </c>
      <c r="CH2104" s="99">
        <v>0</v>
      </c>
      <c r="CI2104" s="99">
        <v>429633.58035659802</v>
      </c>
      <c r="CJ2104" s="99">
        <v>35734317.983886696</v>
      </c>
      <c r="CK2104" s="99">
        <v>375203597.83593798</v>
      </c>
      <c r="CL2104" s="99">
        <v>85080241.498046905</v>
      </c>
      <c r="CM2104" s="166">
        <v>522990.65540695202</v>
      </c>
      <c r="CN2104" s="166">
        <v>73142122.042968795</v>
      </c>
      <c r="CO2104" s="166">
        <v>520300545.28515601</v>
      </c>
      <c r="CP2104" s="99">
        <v>85080241.498046905</v>
      </c>
      <c r="CQ2104" s="99">
        <v>0</v>
      </c>
      <c r="CR2104" s="99">
        <v>0</v>
      </c>
      <c r="CS2104" s="99">
        <v>0</v>
      </c>
      <c r="CT2104" s="99">
        <v>0</v>
      </c>
      <c r="CU2104" s="98">
        <v>50909.565780678997</v>
      </c>
      <c r="CV2104" s="98">
        <v>140198.337563921</v>
      </c>
      <c r="CW2104" s="98">
        <v>35686958.8037109</v>
      </c>
      <c r="CX2104" s="98">
        <v>375995445.6806643</v>
      </c>
    </row>
    <row r="2105" spans="1:102" x14ac:dyDescent="0.2">
      <c r="A2105" s="98" t="s">
        <v>186</v>
      </c>
      <c r="B2105" s="100">
        <v>43070</v>
      </c>
      <c r="C2105" s="99">
        <v>332715.594844818</v>
      </c>
      <c r="D2105" s="99">
        <v>0</v>
      </c>
      <c r="E2105" s="99">
        <v>51950.940704822497</v>
      </c>
      <c r="F2105" s="99">
        <v>45432.8999238014</v>
      </c>
      <c r="G2105" s="99">
        <v>47132.652824401899</v>
      </c>
      <c r="H2105" s="99">
        <v>0</v>
      </c>
      <c r="I2105" s="99">
        <v>0</v>
      </c>
      <c r="J2105" s="99">
        <v>94668.154319763198</v>
      </c>
      <c r="K2105" s="99">
        <v>5.3150940192281304</v>
      </c>
      <c r="L2105" s="99">
        <v>1355.77160070837</v>
      </c>
      <c r="M2105" s="99">
        <v>107704.31542587301</v>
      </c>
      <c r="N2105" s="99">
        <v>16470.421230316198</v>
      </c>
      <c r="O2105" s="99">
        <v>0</v>
      </c>
      <c r="P2105" s="99">
        <v>248694.84045219401</v>
      </c>
      <c r="Q2105" s="99">
        <v>10536.9957585335</v>
      </c>
      <c r="R2105" s="99">
        <v>0</v>
      </c>
      <c r="S2105" s="99">
        <v>47044.057528495803</v>
      </c>
      <c r="T2105" s="99">
        <v>0</v>
      </c>
      <c r="U2105" s="99">
        <v>94596.929972648606</v>
      </c>
      <c r="V2105" s="99">
        <v>22595838.573242199</v>
      </c>
      <c r="W2105" s="99">
        <v>0</v>
      </c>
      <c r="X2105" s="99">
        <v>3257608.2061157199</v>
      </c>
      <c r="Y2105" s="99">
        <v>1924319.4737396201</v>
      </c>
      <c r="Z2105" s="99">
        <v>10147253.6956787</v>
      </c>
      <c r="AA2105" s="99">
        <v>0</v>
      </c>
      <c r="AB2105" s="99">
        <v>0</v>
      </c>
      <c r="AC2105" s="99">
        <v>37404887.933105499</v>
      </c>
      <c r="AD2105" s="99">
        <v>566.65750193595898</v>
      </c>
      <c r="AE2105" s="99">
        <v>22951.539773225799</v>
      </c>
      <c r="AF2105" s="99">
        <v>7232956.6605834998</v>
      </c>
      <c r="AG2105" s="99">
        <v>3037158.2200622601</v>
      </c>
      <c r="AH2105" s="99">
        <v>0</v>
      </c>
      <c r="AI2105" s="99">
        <v>13235663.896484399</v>
      </c>
      <c r="AJ2105" s="99">
        <v>2273852.2615966802</v>
      </c>
      <c r="AK2105" s="99">
        <v>0</v>
      </c>
      <c r="AL2105" s="99">
        <v>10157066.3787842</v>
      </c>
      <c r="AM2105" s="99">
        <v>0</v>
      </c>
      <c r="AN2105" s="99">
        <v>37390899.270996101</v>
      </c>
      <c r="AO2105" s="99">
        <v>254340040.625</v>
      </c>
      <c r="AP2105" s="99">
        <v>0</v>
      </c>
      <c r="AQ2105" s="99">
        <v>34461236.543945298</v>
      </c>
      <c r="AR2105" s="99">
        <v>18339313.2036133</v>
      </c>
      <c r="AS2105" s="99">
        <v>91407660.208984405</v>
      </c>
      <c r="AT2105" s="99">
        <v>0</v>
      </c>
      <c r="AU2105" s="99">
        <v>0</v>
      </c>
      <c r="AV2105" s="99">
        <v>144294887.19921899</v>
      </c>
      <c r="AW2105" s="99">
        <v>1967.5815613418799</v>
      </c>
      <c r="AX2105" s="99">
        <v>275882.40995407099</v>
      </c>
      <c r="AY2105" s="99">
        <v>86579747.542968795</v>
      </c>
      <c r="AZ2105" s="99">
        <v>29770225.221923798</v>
      </c>
      <c r="BA2105" s="99">
        <v>0</v>
      </c>
      <c r="BB2105" s="99">
        <v>148290877.26367199</v>
      </c>
      <c r="BC2105" s="99">
        <v>23689054.013916001</v>
      </c>
      <c r="BD2105" s="99">
        <v>0</v>
      </c>
      <c r="BE2105" s="99">
        <v>91645460.802734405</v>
      </c>
      <c r="BF2105" s="99">
        <v>0</v>
      </c>
      <c r="BG2105" s="99">
        <v>144293834.46875</v>
      </c>
      <c r="BH2105" s="99">
        <v>60144119.4541016</v>
      </c>
      <c r="BI2105" s="99">
        <v>0</v>
      </c>
      <c r="BJ2105" s="99">
        <v>8458630.7053222694</v>
      </c>
      <c r="BK2105" s="99">
        <v>5651691.8219604502</v>
      </c>
      <c r="BL2105" s="99">
        <v>0</v>
      </c>
      <c r="BM2105" s="99">
        <v>0</v>
      </c>
      <c r="BN2105" s="99">
        <v>0</v>
      </c>
      <c r="BO2105" s="99">
        <v>0</v>
      </c>
      <c r="BP2105" s="99">
        <v>0</v>
      </c>
      <c r="BQ2105" s="99">
        <v>0</v>
      </c>
      <c r="BR2105" s="99">
        <v>24110053.510497998</v>
      </c>
      <c r="BS2105" s="99">
        <v>11107986.2017822</v>
      </c>
      <c r="BT2105" s="99">
        <v>0</v>
      </c>
      <c r="BU2105" s="99">
        <v>25571688.6096191</v>
      </c>
      <c r="BV2105" s="99">
        <v>9024557.2593994103</v>
      </c>
      <c r="BW2105" s="99">
        <v>0</v>
      </c>
      <c r="BX2105" s="99">
        <v>17810450.075439502</v>
      </c>
      <c r="BY2105" s="99">
        <v>0</v>
      </c>
      <c r="BZ2105" s="99">
        <v>0</v>
      </c>
      <c r="CA2105" s="99">
        <v>385133.16897964501</v>
      </c>
      <c r="CB2105" s="99">
        <v>26010575.458007801</v>
      </c>
      <c r="CC2105" s="99">
        <v>289522699.34375</v>
      </c>
      <c r="CD2105" s="99">
        <v>68651845.051757798</v>
      </c>
      <c r="CE2105" s="99">
        <v>47131.145927906</v>
      </c>
      <c r="CF2105" s="99">
        <v>10136070.8776855</v>
      </c>
      <c r="CG2105" s="99">
        <v>91479565.791992202</v>
      </c>
      <c r="CH2105" s="99">
        <v>0</v>
      </c>
      <c r="CI2105" s="99">
        <v>432182.36978530901</v>
      </c>
      <c r="CJ2105" s="99">
        <v>36105618.080566399</v>
      </c>
      <c r="CK2105" s="99">
        <v>382995225.78125</v>
      </c>
      <c r="CL2105" s="99">
        <v>86530851.153320298</v>
      </c>
      <c r="CM2105" s="166">
        <v>525282.693565369</v>
      </c>
      <c r="CN2105" s="166">
        <v>73515414.973632798</v>
      </c>
      <c r="CO2105" s="166">
        <v>525290818.01953101</v>
      </c>
      <c r="CP2105" s="99">
        <v>86530851.153320298</v>
      </c>
      <c r="CQ2105" s="99">
        <v>0</v>
      </c>
      <c r="CR2105" s="99">
        <v>0</v>
      </c>
      <c r="CS2105" s="99">
        <v>0</v>
      </c>
      <c r="CT2105" s="99">
        <v>0</v>
      </c>
      <c r="CU2105" s="98">
        <v>51951.313864700998</v>
      </c>
      <c r="CV2105" s="98">
        <v>140281.74802470999</v>
      </c>
      <c r="CW2105" s="98">
        <v>36146646.3356933</v>
      </c>
      <c r="CX2105" s="98">
        <v>381002265.13574219</v>
      </c>
    </row>
    <row r="2106" spans="1:102" x14ac:dyDescent="0.2">
      <c r="A2106" s="98" t="s">
        <v>186</v>
      </c>
      <c r="B2106" s="100">
        <v>43160</v>
      </c>
      <c r="C2106" s="99">
        <v>330960.90697097802</v>
      </c>
      <c r="D2106" s="99">
        <v>0</v>
      </c>
      <c r="E2106" s="99">
        <v>52442.793791294098</v>
      </c>
      <c r="F2106" s="99">
        <v>46050.464736461603</v>
      </c>
      <c r="G2106" s="99">
        <v>47064.668416023298</v>
      </c>
      <c r="H2106" s="99">
        <v>0</v>
      </c>
      <c r="I2106" s="99">
        <v>0</v>
      </c>
      <c r="J2106" s="99">
        <v>94709.7347993851</v>
      </c>
      <c r="K2106" s="99">
        <v>5.1000817029853396</v>
      </c>
      <c r="L2106" s="99">
        <v>1354.1573767364</v>
      </c>
      <c r="M2106" s="99">
        <v>106796.921000481</v>
      </c>
      <c r="N2106" s="99">
        <v>16547.684211731001</v>
      </c>
      <c r="O2106" s="99">
        <v>0</v>
      </c>
      <c r="P2106" s="99">
        <v>247981.55010986299</v>
      </c>
      <c r="Q2106" s="99">
        <v>10530.216933965699</v>
      </c>
      <c r="R2106" s="99">
        <v>0</v>
      </c>
      <c r="S2106" s="99">
        <v>47012.784975528702</v>
      </c>
      <c r="T2106" s="99">
        <v>0</v>
      </c>
      <c r="U2106" s="99">
        <v>94756.001152992205</v>
      </c>
      <c r="V2106" s="99">
        <v>22575421.3271484</v>
      </c>
      <c r="W2106" s="99">
        <v>0</v>
      </c>
      <c r="X2106" s="99">
        <v>3145145.8188171401</v>
      </c>
      <c r="Y2106" s="99">
        <v>1897968.14143372</v>
      </c>
      <c r="Z2106" s="99">
        <v>10085609.356933599</v>
      </c>
      <c r="AA2106" s="99">
        <v>0</v>
      </c>
      <c r="AB2106" s="99">
        <v>0</v>
      </c>
      <c r="AC2106" s="99">
        <v>37462342.979980499</v>
      </c>
      <c r="AD2106" s="99">
        <v>569.66692566871598</v>
      </c>
      <c r="AE2106" s="99">
        <v>21971.468883991201</v>
      </c>
      <c r="AF2106" s="99">
        <v>7157952.8715209998</v>
      </c>
      <c r="AG2106" s="99">
        <v>3072524.2583618201</v>
      </c>
      <c r="AH2106" s="99">
        <v>0</v>
      </c>
      <c r="AI2106" s="99">
        <v>13048216.580322299</v>
      </c>
      <c r="AJ2106" s="99">
        <v>2269692.2138977102</v>
      </c>
      <c r="AK2106" s="99">
        <v>0</v>
      </c>
      <c r="AL2106" s="99">
        <v>10040215.450805699</v>
      </c>
      <c r="AM2106" s="99">
        <v>0</v>
      </c>
      <c r="AN2106" s="99">
        <v>37486491.110839799</v>
      </c>
      <c r="AO2106" s="99">
        <v>255835209.703125</v>
      </c>
      <c r="AP2106" s="99">
        <v>0</v>
      </c>
      <c r="AQ2106" s="99">
        <v>33388514.614013702</v>
      </c>
      <c r="AR2106" s="99">
        <v>18286615.027099598</v>
      </c>
      <c r="AS2106" s="99">
        <v>91557301.044921905</v>
      </c>
      <c r="AT2106" s="99">
        <v>0</v>
      </c>
      <c r="AU2106" s="99">
        <v>0</v>
      </c>
      <c r="AV2106" s="99">
        <v>145334398.00390601</v>
      </c>
      <c r="AW2106" s="99">
        <v>1972.20020024478</v>
      </c>
      <c r="AX2106" s="99">
        <v>238458.248487473</v>
      </c>
      <c r="AY2106" s="99">
        <v>86550405.747070298</v>
      </c>
      <c r="AZ2106" s="99">
        <v>30290421.635009799</v>
      </c>
      <c r="BA2106" s="99">
        <v>0</v>
      </c>
      <c r="BB2106" s="99">
        <v>147364967.54492199</v>
      </c>
      <c r="BC2106" s="99">
        <v>23880587.8203125</v>
      </c>
      <c r="BD2106" s="99">
        <v>0</v>
      </c>
      <c r="BE2106" s="99">
        <v>91133238.621093795</v>
      </c>
      <c r="BF2106" s="99">
        <v>0</v>
      </c>
      <c r="BG2106" s="99">
        <v>145456701.16601601</v>
      </c>
      <c r="BH2106" s="99">
        <v>59989981.532714799</v>
      </c>
      <c r="BI2106" s="99">
        <v>0</v>
      </c>
      <c r="BJ2106" s="99">
        <v>8309921.0354614304</v>
      </c>
      <c r="BK2106" s="99">
        <v>5667717.3612670898</v>
      </c>
      <c r="BL2106" s="99">
        <v>0</v>
      </c>
      <c r="BM2106" s="99">
        <v>0</v>
      </c>
      <c r="BN2106" s="99">
        <v>0</v>
      </c>
      <c r="BO2106" s="99">
        <v>0</v>
      </c>
      <c r="BP2106" s="99">
        <v>0</v>
      </c>
      <c r="BQ2106" s="99">
        <v>0</v>
      </c>
      <c r="BR2106" s="99">
        <v>24065065.920410201</v>
      </c>
      <c r="BS2106" s="99">
        <v>11220046.204223599</v>
      </c>
      <c r="BT2106" s="99">
        <v>0</v>
      </c>
      <c r="BU2106" s="99">
        <v>25324733.4697266</v>
      </c>
      <c r="BV2106" s="99">
        <v>9026006.5510253906</v>
      </c>
      <c r="BW2106" s="99">
        <v>0</v>
      </c>
      <c r="BX2106" s="99">
        <v>18378277.263671901</v>
      </c>
      <c r="BY2106" s="99">
        <v>0</v>
      </c>
      <c r="BZ2106" s="99">
        <v>0</v>
      </c>
      <c r="CA2106" s="99">
        <v>383163.40290451102</v>
      </c>
      <c r="CB2106" s="99">
        <v>25612492.552246101</v>
      </c>
      <c r="CC2106" s="99">
        <v>289330947.21875</v>
      </c>
      <c r="CD2106" s="99">
        <v>68207738.9453125</v>
      </c>
      <c r="CE2106" s="99">
        <v>47047.175884246797</v>
      </c>
      <c r="CF2106" s="99">
        <v>10115073.2426758</v>
      </c>
      <c r="CG2106" s="99">
        <v>91781916.342773393</v>
      </c>
      <c r="CH2106" s="99">
        <v>0</v>
      </c>
      <c r="CI2106" s="99">
        <v>430272.72263717698</v>
      </c>
      <c r="CJ2106" s="99">
        <v>35762015.618652299</v>
      </c>
      <c r="CK2106" s="99">
        <v>380027289.03515601</v>
      </c>
      <c r="CL2106" s="99">
        <v>86073169.326171905</v>
      </c>
      <c r="CM2106" s="166">
        <v>523425.786903381</v>
      </c>
      <c r="CN2106" s="166">
        <v>73303040.122070298</v>
      </c>
      <c r="CO2106" s="166">
        <v>526824214.546875</v>
      </c>
      <c r="CP2106" s="99">
        <v>86073169.326171905</v>
      </c>
      <c r="CQ2106" s="99">
        <v>0</v>
      </c>
      <c r="CR2106" s="99">
        <v>0</v>
      </c>
      <c r="CS2106" s="99">
        <v>0</v>
      </c>
      <c r="CT2106" s="99">
        <v>0</v>
      </c>
      <c r="CU2106" s="98">
        <v>52458.993273250999</v>
      </c>
      <c r="CV2106" s="98">
        <v>140246.67574855799</v>
      </c>
      <c r="CW2106" s="98">
        <v>35727565.794921905</v>
      </c>
      <c r="CX2106" s="98">
        <v>381112863.56152338</v>
      </c>
    </row>
    <row r="2107" spans="1:102" x14ac:dyDescent="0.2">
      <c r="A2107" s="98" t="s">
        <v>186</v>
      </c>
      <c r="B2107" s="100">
        <v>43252</v>
      </c>
      <c r="C2107" s="99">
        <v>332136.81749343901</v>
      </c>
      <c r="D2107" s="99">
        <v>0</v>
      </c>
      <c r="E2107" s="99">
        <v>53337.2607727051</v>
      </c>
      <c r="F2107" s="99">
        <v>47263.876216888399</v>
      </c>
      <c r="G2107" s="99">
        <v>46808.572615623503</v>
      </c>
      <c r="H2107" s="99">
        <v>0</v>
      </c>
      <c r="I2107" s="99">
        <v>0</v>
      </c>
      <c r="J2107" s="99">
        <v>94598.096561431899</v>
      </c>
      <c r="K2107" s="99">
        <v>4.7521387860760997</v>
      </c>
      <c r="L2107" s="99">
        <v>1300.4446399211899</v>
      </c>
      <c r="M2107" s="99">
        <v>107769.733326912</v>
      </c>
      <c r="N2107" s="99">
        <v>16557.310727357901</v>
      </c>
      <c r="O2107" s="99">
        <v>0</v>
      </c>
      <c r="P2107" s="99">
        <v>249203.32634735099</v>
      </c>
      <c r="Q2107" s="99">
        <v>10564.1066240072</v>
      </c>
      <c r="R2107" s="99">
        <v>0</v>
      </c>
      <c r="S2107" s="99">
        <v>46876.284560203603</v>
      </c>
      <c r="T2107" s="99">
        <v>0</v>
      </c>
      <c r="U2107" s="99">
        <v>94661.517880439802</v>
      </c>
      <c r="V2107" s="99">
        <v>22456136.7802734</v>
      </c>
      <c r="W2107" s="99">
        <v>0</v>
      </c>
      <c r="X2107" s="99">
        <v>3150194.9156189002</v>
      </c>
      <c r="Y2107" s="99">
        <v>1939178.32243347</v>
      </c>
      <c r="Z2107" s="99">
        <v>10016242.243286099</v>
      </c>
      <c r="AA2107" s="99">
        <v>0</v>
      </c>
      <c r="AB2107" s="99">
        <v>0</v>
      </c>
      <c r="AC2107" s="99">
        <v>37300143.550292999</v>
      </c>
      <c r="AD2107" s="99">
        <v>531.38415329903398</v>
      </c>
      <c r="AE2107" s="99">
        <v>27443.449422359499</v>
      </c>
      <c r="AF2107" s="99">
        <v>7182330.6662597703</v>
      </c>
      <c r="AG2107" s="99">
        <v>3079642.6349792499</v>
      </c>
      <c r="AH2107" s="99">
        <v>0</v>
      </c>
      <c r="AI2107" s="99">
        <v>13062019.424316401</v>
      </c>
      <c r="AJ2107" s="99">
        <v>2272159.0013122601</v>
      </c>
      <c r="AK2107" s="99">
        <v>0</v>
      </c>
      <c r="AL2107" s="99">
        <v>10019291.9720459</v>
      </c>
      <c r="AM2107" s="99">
        <v>0</v>
      </c>
      <c r="AN2107" s="99">
        <v>37298479.306152299</v>
      </c>
      <c r="AO2107" s="99">
        <v>255766826.61328101</v>
      </c>
      <c r="AP2107" s="99">
        <v>0</v>
      </c>
      <c r="AQ2107" s="99">
        <v>33444684.364257801</v>
      </c>
      <c r="AR2107" s="99">
        <v>18790237.169677701</v>
      </c>
      <c r="AS2107" s="99">
        <v>91358502.640625</v>
      </c>
      <c r="AT2107" s="99">
        <v>0</v>
      </c>
      <c r="AU2107" s="99">
        <v>0</v>
      </c>
      <c r="AV2107" s="99">
        <v>145813953.75390601</v>
      </c>
      <c r="AW2107" s="99">
        <v>1836.26472005248</v>
      </c>
      <c r="AX2107" s="99">
        <v>295349.42222213699</v>
      </c>
      <c r="AY2107" s="99">
        <v>86744114.337890595</v>
      </c>
      <c r="AZ2107" s="99">
        <v>30525843.7492676</v>
      </c>
      <c r="BA2107" s="99">
        <v>0</v>
      </c>
      <c r="BB2107" s="99">
        <v>148309140.85546899</v>
      </c>
      <c r="BC2107" s="99">
        <v>23999230.072509799</v>
      </c>
      <c r="BD2107" s="99">
        <v>0</v>
      </c>
      <c r="BE2107" s="99">
        <v>91287893.520507798</v>
      </c>
      <c r="BF2107" s="99">
        <v>0</v>
      </c>
      <c r="BG2107" s="99">
        <v>145690352.234375</v>
      </c>
      <c r="BH2107" s="99">
        <v>60209617.099121101</v>
      </c>
      <c r="BI2107" s="99">
        <v>0</v>
      </c>
      <c r="BJ2107" s="99">
        <v>8337882.2123413105</v>
      </c>
      <c r="BK2107" s="99">
        <v>5840226.9838867197</v>
      </c>
      <c r="BL2107" s="99">
        <v>0</v>
      </c>
      <c r="BM2107" s="99">
        <v>0</v>
      </c>
      <c r="BN2107" s="99">
        <v>0</v>
      </c>
      <c r="BO2107" s="99">
        <v>0</v>
      </c>
      <c r="BP2107" s="99">
        <v>0</v>
      </c>
      <c r="BQ2107" s="99">
        <v>0</v>
      </c>
      <c r="BR2107" s="99">
        <v>24268804.0546875</v>
      </c>
      <c r="BS2107" s="99">
        <v>11291181.232055699</v>
      </c>
      <c r="BT2107" s="99">
        <v>0</v>
      </c>
      <c r="BU2107" s="99">
        <v>25530494.029785201</v>
      </c>
      <c r="BV2107" s="99">
        <v>9064108.2990722694</v>
      </c>
      <c r="BW2107" s="99">
        <v>0</v>
      </c>
      <c r="BX2107" s="99">
        <v>18702530.8823242</v>
      </c>
      <c r="BY2107" s="99">
        <v>0</v>
      </c>
      <c r="BZ2107" s="99">
        <v>0</v>
      </c>
      <c r="CA2107" s="99">
        <v>385464.83602905303</v>
      </c>
      <c r="CB2107" s="99">
        <v>25659721.5234375</v>
      </c>
      <c r="CC2107" s="99">
        <v>290401823.46093798</v>
      </c>
      <c r="CD2107" s="99">
        <v>68583658.287109405</v>
      </c>
      <c r="CE2107" s="99">
        <v>46839.477772235899</v>
      </c>
      <c r="CF2107" s="99">
        <v>10006524.274292</v>
      </c>
      <c r="CG2107" s="99">
        <v>91299949.219726607</v>
      </c>
      <c r="CH2107" s="99">
        <v>0</v>
      </c>
      <c r="CI2107" s="99">
        <v>432311.87446594198</v>
      </c>
      <c r="CJ2107" s="99">
        <v>35738075.187988304</v>
      </c>
      <c r="CK2107" s="99">
        <v>381323716.28906298</v>
      </c>
      <c r="CL2107" s="99">
        <v>86285981.613281295</v>
      </c>
      <c r="CM2107" s="166">
        <v>525388.93126678502</v>
      </c>
      <c r="CN2107" s="166">
        <v>73190637.443359405</v>
      </c>
      <c r="CO2107" s="166">
        <v>528125903.46484399</v>
      </c>
      <c r="CP2107" s="99">
        <v>86285981.613281295</v>
      </c>
      <c r="CQ2107" s="99">
        <v>0</v>
      </c>
      <c r="CR2107" s="99">
        <v>0</v>
      </c>
      <c r="CS2107" s="99">
        <v>0</v>
      </c>
      <c r="CT2107" s="99">
        <v>0</v>
      </c>
      <c r="CU2107" s="98">
        <v>53349.805045916997</v>
      </c>
      <c r="CV2107" s="98">
        <v>139904.55090854</v>
      </c>
      <c r="CW2107" s="98">
        <v>35666245.7977295</v>
      </c>
      <c r="CX2107" s="98">
        <v>381701772.6806646</v>
      </c>
    </row>
    <row r="2108" spans="1:102" x14ac:dyDescent="0.2">
      <c r="A2108" s="98" t="s">
        <v>186</v>
      </c>
      <c r="B2108" s="100">
        <v>43344</v>
      </c>
      <c r="C2108" s="99">
        <v>332241.94561767601</v>
      </c>
      <c r="D2108" s="99">
        <v>0</v>
      </c>
      <c r="E2108" s="99">
        <v>54271.636954784401</v>
      </c>
      <c r="F2108" s="99">
        <v>48544.262567997001</v>
      </c>
      <c r="G2108" s="99">
        <v>47011.937679767601</v>
      </c>
      <c r="H2108" s="99">
        <v>0</v>
      </c>
      <c r="I2108" s="99">
        <v>0</v>
      </c>
      <c r="J2108" s="99">
        <v>94249.466314315796</v>
      </c>
      <c r="K2108" s="99">
        <v>4.8724008381250297</v>
      </c>
      <c r="L2108" s="99">
        <v>1379.9120491743099</v>
      </c>
      <c r="M2108" s="99">
        <v>107985.855217934</v>
      </c>
      <c r="N2108" s="99">
        <v>16482.621836423899</v>
      </c>
      <c r="O2108" s="99">
        <v>0</v>
      </c>
      <c r="P2108" s="99">
        <v>250043.16423606899</v>
      </c>
      <c r="Q2108" s="99">
        <v>10568.695083737401</v>
      </c>
      <c r="R2108" s="99">
        <v>0</v>
      </c>
      <c r="S2108" s="99">
        <v>46912.773168563799</v>
      </c>
      <c r="T2108" s="99">
        <v>0</v>
      </c>
      <c r="U2108" s="99">
        <v>94245.560608863801</v>
      </c>
      <c r="V2108" s="99">
        <v>22557753.446777299</v>
      </c>
      <c r="W2108" s="99">
        <v>0</v>
      </c>
      <c r="X2108" s="99">
        <v>3095951.7772522001</v>
      </c>
      <c r="Y2108" s="99">
        <v>1942264.9361877399</v>
      </c>
      <c r="Z2108" s="99">
        <v>10051004.560424799</v>
      </c>
      <c r="AA2108" s="99">
        <v>0</v>
      </c>
      <c r="AB2108" s="99">
        <v>0</v>
      </c>
      <c r="AC2108" s="99">
        <v>37275725.909179702</v>
      </c>
      <c r="AD2108" s="99">
        <v>533.88024595379795</v>
      </c>
      <c r="AE2108" s="99">
        <v>35957.557635307297</v>
      </c>
      <c r="AF2108" s="99">
        <v>7156509.1558227502</v>
      </c>
      <c r="AG2108" s="99">
        <v>3092687.3289794899</v>
      </c>
      <c r="AH2108" s="99">
        <v>0</v>
      </c>
      <c r="AI2108" s="99">
        <v>13091801.5220947</v>
      </c>
      <c r="AJ2108" s="99">
        <v>2266965.6867370601</v>
      </c>
      <c r="AK2108" s="99">
        <v>0</v>
      </c>
      <c r="AL2108" s="99">
        <v>10069074.0340576</v>
      </c>
      <c r="AM2108" s="99">
        <v>0</v>
      </c>
      <c r="AN2108" s="99">
        <v>37272521.0244141</v>
      </c>
      <c r="AO2108" s="99">
        <v>257518825.63476601</v>
      </c>
      <c r="AP2108" s="99">
        <v>0</v>
      </c>
      <c r="AQ2108" s="99">
        <v>33149609.966796901</v>
      </c>
      <c r="AR2108" s="99">
        <v>18980490.6943359</v>
      </c>
      <c r="AS2108" s="99">
        <v>92114430.600585893</v>
      </c>
      <c r="AT2108" s="99">
        <v>0</v>
      </c>
      <c r="AU2108" s="99">
        <v>0</v>
      </c>
      <c r="AV2108" s="99">
        <v>145838665.25976601</v>
      </c>
      <c r="AW2108" s="99">
        <v>1897.8294287323999</v>
      </c>
      <c r="AX2108" s="99">
        <v>423287.831794739</v>
      </c>
      <c r="AY2108" s="99">
        <v>87201817.637695298</v>
      </c>
      <c r="AZ2108" s="99">
        <v>30783674.107421901</v>
      </c>
      <c r="BA2108" s="99">
        <v>0</v>
      </c>
      <c r="BB2108" s="99">
        <v>148997570.27929699</v>
      </c>
      <c r="BC2108" s="99">
        <v>24007440.364502002</v>
      </c>
      <c r="BD2108" s="99">
        <v>0</v>
      </c>
      <c r="BE2108" s="99">
        <v>92260090.134765595</v>
      </c>
      <c r="BF2108" s="99">
        <v>0</v>
      </c>
      <c r="BG2108" s="99">
        <v>145852777.96289101</v>
      </c>
      <c r="BH2108" s="99">
        <v>60260467.390625</v>
      </c>
      <c r="BI2108" s="99">
        <v>0</v>
      </c>
      <c r="BJ2108" s="99">
        <v>8149731.3995971698</v>
      </c>
      <c r="BK2108" s="99">
        <v>5750183.6204834003</v>
      </c>
      <c r="BL2108" s="99">
        <v>0</v>
      </c>
      <c r="BM2108" s="99">
        <v>0</v>
      </c>
      <c r="BN2108" s="99">
        <v>0</v>
      </c>
      <c r="BO2108" s="99">
        <v>0</v>
      </c>
      <c r="BP2108" s="99">
        <v>0</v>
      </c>
      <c r="BQ2108" s="99">
        <v>0</v>
      </c>
      <c r="BR2108" s="99">
        <v>24290281.740478501</v>
      </c>
      <c r="BS2108" s="99">
        <v>11371154.7073975</v>
      </c>
      <c r="BT2108" s="99">
        <v>0</v>
      </c>
      <c r="BU2108" s="99">
        <v>19523349.0397949</v>
      </c>
      <c r="BV2108" s="99">
        <v>9055512.3330078106</v>
      </c>
      <c r="BW2108" s="99">
        <v>0</v>
      </c>
      <c r="BX2108" s="99">
        <v>16341679.0518799</v>
      </c>
      <c r="BY2108" s="99">
        <v>0</v>
      </c>
      <c r="BZ2108" s="99">
        <v>0</v>
      </c>
      <c r="CA2108" s="99">
        <v>386235.89998245199</v>
      </c>
      <c r="CB2108" s="99">
        <v>25693804.010009799</v>
      </c>
      <c r="CC2108" s="99">
        <v>292084135.46484399</v>
      </c>
      <c r="CD2108" s="99">
        <v>68429078.049804702</v>
      </c>
      <c r="CE2108" s="99">
        <v>46999.882521152504</v>
      </c>
      <c r="CF2108" s="99">
        <v>10020563.3291016</v>
      </c>
      <c r="CG2108" s="99">
        <v>91909960.723632798</v>
      </c>
      <c r="CH2108" s="99">
        <v>0</v>
      </c>
      <c r="CI2108" s="99">
        <v>433231.32560729998</v>
      </c>
      <c r="CJ2108" s="99">
        <v>35704370.972167999</v>
      </c>
      <c r="CK2108" s="99">
        <v>383898053.28125</v>
      </c>
      <c r="CL2108" s="99">
        <v>86225639.046875</v>
      </c>
      <c r="CM2108" s="166">
        <v>525988.17269897496</v>
      </c>
      <c r="CN2108" s="166">
        <v>72971547.7578125</v>
      </c>
      <c r="CO2108" s="166">
        <v>529868455.75390601</v>
      </c>
      <c r="CP2108" s="99">
        <v>86225639.046875</v>
      </c>
      <c r="CQ2108" s="99">
        <v>0</v>
      </c>
      <c r="CR2108" s="99">
        <v>0</v>
      </c>
      <c r="CS2108" s="99">
        <v>0</v>
      </c>
      <c r="CT2108" s="99">
        <v>0</v>
      </c>
      <c r="CU2108" s="98">
        <v>54258.914032731998</v>
      </c>
      <c r="CV2108" s="98">
        <v>139687.02101095099</v>
      </c>
      <c r="CW2108" s="98">
        <v>35714367.339111403</v>
      </c>
      <c r="CX2108" s="98">
        <v>383994096.1884768</v>
      </c>
    </row>
    <row r="2109" spans="1:102" x14ac:dyDescent="0.2">
      <c r="A2109" s="98" t="s">
        <v>186</v>
      </c>
      <c r="B2109" s="100">
        <v>43435</v>
      </c>
      <c r="C2109" s="99">
        <v>331022.21134567301</v>
      </c>
      <c r="D2109" s="99">
        <v>0</v>
      </c>
      <c r="E2109" s="99">
        <v>54477.144085884102</v>
      </c>
      <c r="F2109" s="99">
        <v>48817.498245716102</v>
      </c>
      <c r="G2109" s="99">
        <v>47098.787017345399</v>
      </c>
      <c r="H2109" s="99">
        <v>0</v>
      </c>
      <c r="I2109" s="99">
        <v>0</v>
      </c>
      <c r="J2109" s="99">
        <v>93683.867245674104</v>
      </c>
      <c r="K2109" s="99">
        <v>5.3042849895427899</v>
      </c>
      <c r="L2109" s="99">
        <v>1398.03839366138</v>
      </c>
      <c r="M2109" s="99">
        <v>107616.504883766</v>
      </c>
      <c r="N2109" s="99">
        <v>16447.407206535299</v>
      </c>
      <c r="O2109" s="99">
        <v>0</v>
      </c>
      <c r="P2109" s="99">
        <v>249262.021835327</v>
      </c>
      <c r="Q2109" s="99">
        <v>10629.565323233601</v>
      </c>
      <c r="R2109" s="99">
        <v>0</v>
      </c>
      <c r="S2109" s="99">
        <v>46975.578277587898</v>
      </c>
      <c r="T2109" s="99">
        <v>0</v>
      </c>
      <c r="U2109" s="99">
        <v>93544.9642162323</v>
      </c>
      <c r="V2109" s="99">
        <v>22622530.652832001</v>
      </c>
      <c r="W2109" s="99">
        <v>0</v>
      </c>
      <c r="X2109" s="99">
        <v>3136968.5235900902</v>
      </c>
      <c r="Y2109" s="99">
        <v>1965729.8155365</v>
      </c>
      <c r="Z2109" s="99">
        <v>10093940.662353501</v>
      </c>
      <c r="AA2109" s="99">
        <v>0</v>
      </c>
      <c r="AB2109" s="99">
        <v>0</v>
      </c>
      <c r="AC2109" s="99">
        <v>37167969.483886696</v>
      </c>
      <c r="AD2109" s="99">
        <v>564.18329962343</v>
      </c>
      <c r="AE2109" s="99">
        <v>19636.8954803944</v>
      </c>
      <c r="AF2109" s="99">
        <v>7183388.3837280301</v>
      </c>
      <c r="AG2109" s="99">
        <v>3091446.6671752902</v>
      </c>
      <c r="AH2109" s="99">
        <v>0</v>
      </c>
      <c r="AI2109" s="99">
        <v>13100469.427612299</v>
      </c>
      <c r="AJ2109" s="99">
        <v>2313861.7810058598</v>
      </c>
      <c r="AK2109" s="99">
        <v>0</v>
      </c>
      <c r="AL2109" s="99">
        <v>10107429.3868408</v>
      </c>
      <c r="AM2109" s="99">
        <v>0</v>
      </c>
      <c r="AN2109" s="99">
        <v>37135704.021972701</v>
      </c>
      <c r="AO2109" s="99">
        <v>260549832.53906301</v>
      </c>
      <c r="AP2109" s="99">
        <v>0</v>
      </c>
      <c r="AQ2109" s="99">
        <v>33883459.165527299</v>
      </c>
      <c r="AR2109" s="99">
        <v>19374997.096679699</v>
      </c>
      <c r="AS2109" s="99">
        <v>93424120.029296905</v>
      </c>
      <c r="AT2109" s="99">
        <v>0</v>
      </c>
      <c r="AU2109" s="99">
        <v>0</v>
      </c>
      <c r="AV2109" s="99">
        <v>146297035.953125</v>
      </c>
      <c r="AW2109" s="99">
        <v>2005.75397853553</v>
      </c>
      <c r="AX2109" s="99">
        <v>209611.66917228699</v>
      </c>
      <c r="AY2109" s="99">
        <v>88168777.998046905</v>
      </c>
      <c r="AZ2109" s="99">
        <v>31062584.746826202</v>
      </c>
      <c r="BA2109" s="99">
        <v>0</v>
      </c>
      <c r="BB2109" s="99">
        <v>150037147.11523399</v>
      </c>
      <c r="BC2109" s="99">
        <v>24820206.4914551</v>
      </c>
      <c r="BD2109" s="99">
        <v>0</v>
      </c>
      <c r="BE2109" s="99">
        <v>93720468.386718795</v>
      </c>
      <c r="BF2109" s="99">
        <v>0</v>
      </c>
      <c r="BG2109" s="99">
        <v>146274616.82421899</v>
      </c>
      <c r="BH2109" s="99">
        <v>60709216.90625</v>
      </c>
      <c r="BI2109" s="99">
        <v>0</v>
      </c>
      <c r="BJ2109" s="99">
        <v>8349199.3480834998</v>
      </c>
      <c r="BK2109" s="99">
        <v>5963849.7758178702</v>
      </c>
      <c r="BL2109" s="99">
        <v>0</v>
      </c>
      <c r="BM2109" s="99">
        <v>0</v>
      </c>
      <c r="BN2109" s="99">
        <v>0</v>
      </c>
      <c r="BO2109" s="99">
        <v>0</v>
      </c>
      <c r="BP2109" s="99">
        <v>0</v>
      </c>
      <c r="BQ2109" s="99">
        <v>0</v>
      </c>
      <c r="BR2109" s="99">
        <v>24316312.345947299</v>
      </c>
      <c r="BS2109" s="99">
        <v>11376576.9023438</v>
      </c>
      <c r="BT2109" s="99">
        <v>0</v>
      </c>
      <c r="BU2109" s="99">
        <v>25379442.379882801</v>
      </c>
      <c r="BV2109" s="99">
        <v>9228939.93432617</v>
      </c>
      <c r="BW2109" s="99">
        <v>0</v>
      </c>
      <c r="BX2109" s="99">
        <v>17788731.785644501</v>
      </c>
      <c r="BY2109" s="99">
        <v>0</v>
      </c>
      <c r="BZ2109" s="99">
        <v>0</v>
      </c>
      <c r="CA2109" s="99">
        <v>385907.39522170997</v>
      </c>
      <c r="CB2109" s="99">
        <v>25845333.189453099</v>
      </c>
      <c r="CC2109" s="99">
        <v>294695766.35546899</v>
      </c>
      <c r="CD2109" s="99">
        <v>69096497.014648393</v>
      </c>
      <c r="CE2109" s="99">
        <v>47100.046354293801</v>
      </c>
      <c r="CF2109" s="99">
        <v>10106740.416381801</v>
      </c>
      <c r="CG2109" s="99">
        <v>93727143.911132798</v>
      </c>
      <c r="CH2109" s="99">
        <v>0</v>
      </c>
      <c r="CI2109" s="99">
        <v>432936.091327667</v>
      </c>
      <c r="CJ2109" s="99">
        <v>35920774.0712891</v>
      </c>
      <c r="CK2109" s="99">
        <v>389896076.11328101</v>
      </c>
      <c r="CL2109" s="99">
        <v>86961458.96875</v>
      </c>
      <c r="CM2109" s="166">
        <v>525100.51433563197</v>
      </c>
      <c r="CN2109" s="166">
        <v>73089525.094726607</v>
      </c>
      <c r="CO2109" s="166">
        <v>535654163.35156298</v>
      </c>
      <c r="CP2109" s="99">
        <v>86961458.96875</v>
      </c>
      <c r="CQ2109" s="99">
        <v>0</v>
      </c>
      <c r="CR2109" s="99">
        <v>0</v>
      </c>
      <c r="CS2109" s="99">
        <v>0</v>
      </c>
      <c r="CT2109" s="99">
        <v>0</v>
      </c>
      <c r="CU2109" s="98">
        <v>54470.862799707997</v>
      </c>
      <c r="CV2109" s="98">
        <v>139231.70943967401</v>
      </c>
      <c r="CW2109" s="98">
        <v>35952073.605834901</v>
      </c>
      <c r="CX2109" s="98">
        <v>388422910.2666018</v>
      </c>
    </row>
    <row r="2110" spans="1:102" x14ac:dyDescent="0.2">
      <c r="A2110" s="98" t="s">
        <v>186</v>
      </c>
      <c r="B2110" s="100">
        <v>43525</v>
      </c>
      <c r="C2110" s="99">
        <v>332307.631980896</v>
      </c>
      <c r="D2110" s="99">
        <v>0</v>
      </c>
      <c r="E2110" s="99">
        <v>54615.644568920099</v>
      </c>
      <c r="F2110" s="99">
        <v>49071.195043563799</v>
      </c>
      <c r="G2110" s="99">
        <v>47223.679915904999</v>
      </c>
      <c r="H2110" s="99">
        <v>0</v>
      </c>
      <c r="I2110" s="99">
        <v>0</v>
      </c>
      <c r="J2110" s="99">
        <v>93515.560405731201</v>
      </c>
      <c r="K2110" s="99">
        <v>5.0958289700210999</v>
      </c>
      <c r="L2110" s="99">
        <v>1660.4558166414499</v>
      </c>
      <c r="M2110" s="99">
        <v>108254.858234406</v>
      </c>
      <c r="N2110" s="99">
        <v>16388.406916379899</v>
      </c>
      <c r="O2110" s="99">
        <v>0</v>
      </c>
      <c r="P2110" s="99">
        <v>250119.36892127999</v>
      </c>
      <c r="Q2110" s="99">
        <v>10676.7873415947</v>
      </c>
      <c r="R2110" s="99">
        <v>0</v>
      </c>
      <c r="S2110" s="99">
        <v>47071.760165214502</v>
      </c>
      <c r="T2110" s="99">
        <v>0</v>
      </c>
      <c r="U2110" s="99">
        <v>93600.605683326707</v>
      </c>
      <c r="V2110" s="99">
        <v>22554682.594970699</v>
      </c>
      <c r="W2110" s="99">
        <v>0</v>
      </c>
      <c r="X2110" s="99">
        <v>3085904.5856018099</v>
      </c>
      <c r="Y2110" s="99">
        <v>1983653.6862182601</v>
      </c>
      <c r="Z2110" s="99">
        <v>10066260.447631801</v>
      </c>
      <c r="AA2110" s="99">
        <v>0</v>
      </c>
      <c r="AB2110" s="99">
        <v>0</v>
      </c>
      <c r="AC2110" s="99">
        <v>36994468.099121101</v>
      </c>
      <c r="AD2110" s="99">
        <v>551.28997632861103</v>
      </c>
      <c r="AE2110" s="99">
        <v>12501.7465509176</v>
      </c>
      <c r="AF2110" s="99">
        <v>7188935.1533813505</v>
      </c>
      <c r="AG2110" s="99">
        <v>3088148.19287109</v>
      </c>
      <c r="AH2110" s="99">
        <v>0</v>
      </c>
      <c r="AI2110" s="99">
        <v>13008574.0158691</v>
      </c>
      <c r="AJ2110" s="99">
        <v>2290687.0971374498</v>
      </c>
      <c r="AK2110" s="99">
        <v>0</v>
      </c>
      <c r="AL2110" s="99">
        <v>10011002.728027301</v>
      </c>
      <c r="AM2110" s="99">
        <v>0</v>
      </c>
      <c r="AN2110" s="99">
        <v>37040025.015625</v>
      </c>
      <c r="AO2110" s="99">
        <v>259719235.23632801</v>
      </c>
      <c r="AP2110" s="99">
        <v>0</v>
      </c>
      <c r="AQ2110" s="99">
        <v>33535061.665771499</v>
      </c>
      <c r="AR2110" s="99">
        <v>19999219.7646484</v>
      </c>
      <c r="AS2110" s="99">
        <v>93747220.605468795</v>
      </c>
      <c r="AT2110" s="99">
        <v>0</v>
      </c>
      <c r="AU2110" s="99">
        <v>0</v>
      </c>
      <c r="AV2110" s="99">
        <v>146807129.10351601</v>
      </c>
      <c r="AW2110" s="99">
        <v>1954.38073690236</v>
      </c>
      <c r="AX2110" s="99">
        <v>92675.0287446976</v>
      </c>
      <c r="AY2110" s="99">
        <v>87929395.825195298</v>
      </c>
      <c r="AZ2110" s="99">
        <v>31139037.7963867</v>
      </c>
      <c r="BA2110" s="99">
        <v>0</v>
      </c>
      <c r="BB2110" s="99">
        <v>149476035.26171899</v>
      </c>
      <c r="BC2110" s="99">
        <v>24704469.002441399</v>
      </c>
      <c r="BD2110" s="99">
        <v>0</v>
      </c>
      <c r="BE2110" s="99">
        <v>93114413.239257798</v>
      </c>
      <c r="BF2110" s="99">
        <v>0</v>
      </c>
      <c r="BG2110" s="99">
        <v>146831742.50195301</v>
      </c>
      <c r="BH2110" s="99">
        <v>60605131.299804702</v>
      </c>
      <c r="BI2110" s="99">
        <v>0</v>
      </c>
      <c r="BJ2110" s="99">
        <v>8262575.2371215802</v>
      </c>
      <c r="BK2110" s="99">
        <v>6017821.59375</v>
      </c>
      <c r="BL2110" s="99">
        <v>0</v>
      </c>
      <c r="BM2110" s="99">
        <v>0</v>
      </c>
      <c r="BN2110" s="99">
        <v>0</v>
      </c>
      <c r="BO2110" s="99">
        <v>0</v>
      </c>
      <c r="BP2110" s="99">
        <v>0</v>
      </c>
      <c r="BQ2110" s="99">
        <v>0</v>
      </c>
      <c r="BR2110" s="99">
        <v>24417393.4614258</v>
      </c>
      <c r="BS2110" s="99">
        <v>11423495.4150391</v>
      </c>
      <c r="BT2110" s="99">
        <v>0</v>
      </c>
      <c r="BU2110" s="99">
        <v>25215337.559814502</v>
      </c>
      <c r="BV2110" s="99">
        <v>9184131.2387695294</v>
      </c>
      <c r="BW2110" s="99">
        <v>0</v>
      </c>
      <c r="BX2110" s="99">
        <v>18346378.8820801</v>
      </c>
      <c r="BY2110" s="99">
        <v>0</v>
      </c>
      <c r="BZ2110" s="99">
        <v>0</v>
      </c>
      <c r="CA2110" s="99">
        <v>386779.461925507</v>
      </c>
      <c r="CB2110" s="99">
        <v>25624582.802490201</v>
      </c>
      <c r="CC2110" s="99">
        <v>294536992.23046899</v>
      </c>
      <c r="CD2110" s="99">
        <v>68763507.793945298</v>
      </c>
      <c r="CE2110" s="99">
        <v>47195.204184532202</v>
      </c>
      <c r="CF2110" s="99">
        <v>10077415.5091553</v>
      </c>
      <c r="CG2110" s="99">
        <v>93579502.357421905</v>
      </c>
      <c r="CH2110" s="99">
        <v>0</v>
      </c>
      <c r="CI2110" s="99">
        <v>434067.996227264</v>
      </c>
      <c r="CJ2110" s="99">
        <v>35742472.075683601</v>
      </c>
      <c r="CK2110" s="99">
        <v>387466745.640625</v>
      </c>
      <c r="CL2110" s="99">
        <v>86622182.819335893</v>
      </c>
      <c r="CM2110" s="166">
        <v>526053.93444824195</v>
      </c>
      <c r="CN2110" s="166">
        <v>73058548.266601607</v>
      </c>
      <c r="CO2110" s="166">
        <v>536172399.04296899</v>
      </c>
      <c r="CP2110" s="99">
        <v>86622182.819335893</v>
      </c>
      <c r="CQ2110" s="99">
        <v>0</v>
      </c>
      <c r="CR2110" s="99">
        <v>0</v>
      </c>
      <c r="CS2110" s="99">
        <v>0</v>
      </c>
      <c r="CT2110" s="99">
        <v>0</v>
      </c>
      <c r="CU2110" s="98">
        <v>54638.725436423003</v>
      </c>
      <c r="CV2110" s="98">
        <v>139324.04296956901</v>
      </c>
      <c r="CW2110" s="98">
        <v>35701998.3116455</v>
      </c>
      <c r="CX2110" s="98">
        <v>388116494.58789086</v>
      </c>
    </row>
    <row r="2111" spans="1:102" x14ac:dyDescent="0.2">
      <c r="A2111" s="98" t="s">
        <v>186</v>
      </c>
      <c r="B2111" s="100">
        <v>43617</v>
      </c>
      <c r="C2111" s="99">
        <v>331810.14502334601</v>
      </c>
      <c r="D2111" s="99">
        <v>0</v>
      </c>
      <c r="E2111" s="99">
        <v>55593.8181419373</v>
      </c>
      <c r="F2111" s="99">
        <v>50356.0033216476</v>
      </c>
      <c r="G2111" s="99">
        <v>47399.497983932502</v>
      </c>
      <c r="H2111" s="99">
        <v>0</v>
      </c>
      <c r="I2111" s="99">
        <v>0</v>
      </c>
      <c r="J2111" s="99">
        <v>93589.376000404402</v>
      </c>
      <c r="K2111" s="99">
        <v>4.77407865331043</v>
      </c>
      <c r="L2111" s="99">
        <v>1598.6346136182499</v>
      </c>
      <c r="M2111" s="99">
        <v>108231.22075653099</v>
      </c>
      <c r="N2111" s="99">
        <v>16229.5430562496</v>
      </c>
      <c r="O2111" s="99">
        <v>0</v>
      </c>
      <c r="P2111" s="99">
        <v>250910.02804184001</v>
      </c>
      <c r="Q2111" s="99">
        <v>10666.495301008201</v>
      </c>
      <c r="R2111" s="99">
        <v>0</v>
      </c>
      <c r="S2111" s="99">
        <v>47430.707490444198</v>
      </c>
      <c r="T2111" s="99">
        <v>0</v>
      </c>
      <c r="U2111" s="99">
        <v>93677.490013122602</v>
      </c>
      <c r="V2111" s="99">
        <v>22662104.8359375</v>
      </c>
      <c r="W2111" s="99">
        <v>0</v>
      </c>
      <c r="X2111" s="99">
        <v>3026297.5141906701</v>
      </c>
      <c r="Y2111" s="99">
        <v>1988223.8026886</v>
      </c>
      <c r="Z2111" s="99">
        <v>10146944.574707</v>
      </c>
      <c r="AA2111" s="99">
        <v>0</v>
      </c>
      <c r="AB2111" s="99">
        <v>0</v>
      </c>
      <c r="AC2111" s="99">
        <v>37540528.783203103</v>
      </c>
      <c r="AD2111" s="99">
        <v>502.75046662986301</v>
      </c>
      <c r="AE2111" s="99">
        <v>16104.981776356701</v>
      </c>
      <c r="AF2111" s="99">
        <v>7160447.0259399395</v>
      </c>
      <c r="AG2111" s="99">
        <v>3098848.4408569299</v>
      </c>
      <c r="AH2111" s="99">
        <v>0</v>
      </c>
      <c r="AI2111" s="99">
        <v>12913522.246948199</v>
      </c>
      <c r="AJ2111" s="99">
        <v>2289111</v>
      </c>
      <c r="AK2111" s="99">
        <v>0</v>
      </c>
      <c r="AL2111" s="99">
        <v>10153080.752563501</v>
      </c>
      <c r="AM2111" s="99">
        <v>0</v>
      </c>
      <c r="AN2111" s="99">
        <v>37530867.405761696</v>
      </c>
      <c r="AO2111" s="99">
        <v>261523888.66015601</v>
      </c>
      <c r="AP2111" s="99">
        <v>0</v>
      </c>
      <c r="AQ2111" s="99">
        <v>33011791.816650402</v>
      </c>
      <c r="AR2111" s="99">
        <v>20013260.5234375</v>
      </c>
      <c r="AS2111" s="99">
        <v>94713919.452148393</v>
      </c>
      <c r="AT2111" s="99">
        <v>0</v>
      </c>
      <c r="AU2111" s="99">
        <v>0</v>
      </c>
      <c r="AV2111" s="99">
        <v>148608884.39648399</v>
      </c>
      <c r="AW2111" s="99">
        <v>1771.2535256594399</v>
      </c>
      <c r="AX2111" s="99">
        <v>151184.27997207601</v>
      </c>
      <c r="AY2111" s="99">
        <v>88774258.528320298</v>
      </c>
      <c r="AZ2111" s="99">
        <v>31262033.736328099</v>
      </c>
      <c r="BA2111" s="99">
        <v>0</v>
      </c>
      <c r="BB2111" s="99">
        <v>148955078.59570301</v>
      </c>
      <c r="BC2111" s="99">
        <v>24764131.752685498</v>
      </c>
      <c r="BD2111" s="99">
        <v>0</v>
      </c>
      <c r="BE2111" s="99">
        <v>94738346.022460893</v>
      </c>
      <c r="BF2111" s="99">
        <v>0</v>
      </c>
      <c r="BG2111" s="99">
        <v>148585326.10742199</v>
      </c>
      <c r="BH2111" s="99">
        <v>60477317.087402299</v>
      </c>
      <c r="BI2111" s="99">
        <v>0</v>
      </c>
      <c r="BJ2111" s="99">
        <v>8132441.96240234</v>
      </c>
      <c r="BK2111" s="99">
        <v>6013007.7738647498</v>
      </c>
      <c r="BL2111" s="99">
        <v>0</v>
      </c>
      <c r="BM2111" s="99">
        <v>0</v>
      </c>
      <c r="BN2111" s="99">
        <v>0</v>
      </c>
      <c r="BO2111" s="99">
        <v>0</v>
      </c>
      <c r="BP2111" s="99">
        <v>0</v>
      </c>
      <c r="BQ2111" s="99">
        <v>0</v>
      </c>
      <c r="BR2111" s="99">
        <v>24322589.8203125</v>
      </c>
      <c r="BS2111" s="99">
        <v>11449495.459228501</v>
      </c>
      <c r="BT2111" s="99">
        <v>0</v>
      </c>
      <c r="BU2111" s="99">
        <v>25237650.060302701</v>
      </c>
      <c r="BV2111" s="99">
        <v>9193058.4411621094</v>
      </c>
      <c r="BW2111" s="99">
        <v>0</v>
      </c>
      <c r="BX2111" s="99">
        <v>18757704.150878899</v>
      </c>
      <c r="BY2111" s="99">
        <v>0</v>
      </c>
      <c r="BZ2111" s="99">
        <v>0</v>
      </c>
      <c r="CA2111" s="99">
        <v>387415.886482239</v>
      </c>
      <c r="CB2111" s="99">
        <v>25678488.706054699</v>
      </c>
      <c r="CC2111" s="99">
        <v>295515286.203125</v>
      </c>
      <c r="CD2111" s="99">
        <v>68646138.823242202</v>
      </c>
      <c r="CE2111" s="99">
        <v>47446.7537293434</v>
      </c>
      <c r="CF2111" s="99">
        <v>10141336.560668901</v>
      </c>
      <c r="CG2111" s="99">
        <v>94886365.095703095</v>
      </c>
      <c r="CH2111" s="99">
        <v>0</v>
      </c>
      <c r="CI2111" s="99">
        <v>434815.86354064901</v>
      </c>
      <c r="CJ2111" s="99">
        <v>35832407.825195298</v>
      </c>
      <c r="CK2111" s="99">
        <v>390039035.0625</v>
      </c>
      <c r="CL2111" s="99">
        <v>86397922.345703095</v>
      </c>
      <c r="CM2111" s="166">
        <v>526751.44889831496</v>
      </c>
      <c r="CN2111" s="166">
        <v>73147213.346679702</v>
      </c>
      <c r="CO2111" s="166">
        <v>538968413.30468798</v>
      </c>
      <c r="CP2111" s="99">
        <v>86397922.345703095</v>
      </c>
      <c r="CQ2111" s="99">
        <v>0</v>
      </c>
      <c r="CR2111" s="99">
        <v>0</v>
      </c>
      <c r="CS2111" s="99">
        <v>0</v>
      </c>
      <c r="CT2111" s="99">
        <v>0</v>
      </c>
      <c r="CU2111" s="98">
        <v>55612.043514088997</v>
      </c>
      <c r="CV2111" s="98">
        <v>139287.589592431</v>
      </c>
      <c r="CW2111" s="98">
        <v>35819825.266723603</v>
      </c>
      <c r="CX2111" s="98">
        <v>390401651.29882813</v>
      </c>
    </row>
    <row r="2112" spans="1:102" x14ac:dyDescent="0.2">
      <c r="A2112" s="98" t="s">
        <v>186</v>
      </c>
      <c r="B2112" s="100">
        <v>43709</v>
      </c>
      <c r="C2112" s="99">
        <v>330747.477863312</v>
      </c>
      <c r="D2112" s="99">
        <v>0</v>
      </c>
      <c r="E2112" s="99">
        <v>57426.0874824524</v>
      </c>
      <c r="F2112" s="99">
        <v>52515.546458244302</v>
      </c>
      <c r="G2112" s="99">
        <v>47023.906710624702</v>
      </c>
      <c r="H2112" s="99">
        <v>0</v>
      </c>
      <c r="I2112" s="99">
        <v>0</v>
      </c>
      <c r="J2112" s="99">
        <v>93864.160134315505</v>
      </c>
      <c r="K2112" s="99">
        <v>3.88562489009928</v>
      </c>
      <c r="L2112" s="99">
        <v>1777.8792583495399</v>
      </c>
      <c r="M2112" s="99">
        <v>108161.815839767</v>
      </c>
      <c r="N2112" s="99">
        <v>16086.950979351999</v>
      </c>
      <c r="O2112" s="99">
        <v>0</v>
      </c>
      <c r="P2112" s="99">
        <v>251711.84797286999</v>
      </c>
      <c r="Q2112" s="99">
        <v>10642.989567160599</v>
      </c>
      <c r="R2112" s="99">
        <v>0</v>
      </c>
      <c r="S2112" s="99">
        <v>46503.245829105399</v>
      </c>
      <c r="T2112" s="99">
        <v>0</v>
      </c>
      <c r="U2112" s="99">
        <v>93860.974352836594</v>
      </c>
      <c r="V2112" s="99">
        <v>22470323.716308601</v>
      </c>
      <c r="W2112" s="99">
        <v>0</v>
      </c>
      <c r="X2112" s="99">
        <v>2939643.0874328599</v>
      </c>
      <c r="Y2112" s="99">
        <v>1982318.6334228499</v>
      </c>
      <c r="Z2112" s="99">
        <v>10102018.013061499</v>
      </c>
      <c r="AA2112" s="99">
        <v>0</v>
      </c>
      <c r="AB2112" s="99">
        <v>0</v>
      </c>
      <c r="AC2112" s="99">
        <v>37550572.509765603</v>
      </c>
      <c r="AD2112" s="99">
        <v>299.11506774276501</v>
      </c>
      <c r="AE2112" s="99">
        <v>12356.6121538877</v>
      </c>
      <c r="AF2112" s="99">
        <v>7164831.4819946298</v>
      </c>
      <c r="AG2112" s="99">
        <v>3088631.8463439899</v>
      </c>
      <c r="AH2112" s="99">
        <v>0</v>
      </c>
      <c r="AI2112" s="99">
        <v>12953506.045654301</v>
      </c>
      <c r="AJ2112" s="99">
        <v>2275555.7351379399</v>
      </c>
      <c r="AK2112" s="99">
        <v>0</v>
      </c>
      <c r="AL2112" s="99">
        <v>10129088.2064209</v>
      </c>
      <c r="AM2112" s="99">
        <v>0</v>
      </c>
      <c r="AN2112" s="99">
        <v>37552387.310058601</v>
      </c>
      <c r="AO2112" s="99">
        <v>262103110.04492199</v>
      </c>
      <c r="AP2112" s="99">
        <v>0</v>
      </c>
      <c r="AQ2112" s="99">
        <v>31980647.9924316</v>
      </c>
      <c r="AR2112" s="99">
        <v>19852910.657470699</v>
      </c>
      <c r="AS2112" s="99">
        <v>94597322.845703095</v>
      </c>
      <c r="AT2112" s="99">
        <v>0</v>
      </c>
      <c r="AU2112" s="99">
        <v>0</v>
      </c>
      <c r="AV2112" s="99">
        <v>149330770.12304699</v>
      </c>
      <c r="AW2112" s="99">
        <v>1086.55672466755</v>
      </c>
      <c r="AX2112" s="99">
        <v>83629.8443164825</v>
      </c>
      <c r="AY2112" s="99">
        <v>89013144.954101607</v>
      </c>
      <c r="AZ2112" s="99">
        <v>31325622.744140599</v>
      </c>
      <c r="BA2112" s="99">
        <v>0</v>
      </c>
      <c r="BB2112" s="99">
        <v>149807898.29882801</v>
      </c>
      <c r="BC2112" s="99">
        <v>24847380.775634799</v>
      </c>
      <c r="BD2112" s="99">
        <v>0</v>
      </c>
      <c r="BE2112" s="99">
        <v>94890636.499023393</v>
      </c>
      <c r="BF2112" s="99">
        <v>0</v>
      </c>
      <c r="BG2112" s="99">
        <v>149366989.96875</v>
      </c>
      <c r="BH2112" s="99">
        <v>60511738.0712891</v>
      </c>
      <c r="BI2112" s="99">
        <v>0</v>
      </c>
      <c r="BJ2112" s="99">
        <v>7965618.2300415002</v>
      </c>
      <c r="BK2112" s="99">
        <v>5997722.3885498</v>
      </c>
      <c r="BL2112" s="99">
        <v>0</v>
      </c>
      <c r="BM2112" s="99">
        <v>0</v>
      </c>
      <c r="BN2112" s="99">
        <v>0</v>
      </c>
      <c r="BO2112" s="99">
        <v>0</v>
      </c>
      <c r="BP2112" s="99">
        <v>0</v>
      </c>
      <c r="BQ2112" s="99">
        <v>0</v>
      </c>
      <c r="BR2112" s="99">
        <v>24325542.784423798</v>
      </c>
      <c r="BS2112" s="99">
        <v>11457540.0091553</v>
      </c>
      <c r="BT2112" s="99">
        <v>0</v>
      </c>
      <c r="BU2112" s="99">
        <v>19309794.885742199</v>
      </c>
      <c r="BV2112" s="99">
        <v>9195629.2725830097</v>
      </c>
      <c r="BW2112" s="99">
        <v>0</v>
      </c>
      <c r="BX2112" s="99">
        <v>16221428.247802701</v>
      </c>
      <c r="BY2112" s="99">
        <v>0</v>
      </c>
      <c r="BZ2112" s="99">
        <v>0</v>
      </c>
      <c r="CA2112" s="99">
        <v>387708.27417373698</v>
      </c>
      <c r="CB2112" s="99">
        <v>25390768.1950684</v>
      </c>
      <c r="CC2112" s="99">
        <v>293984386.171875</v>
      </c>
      <c r="CD2112" s="99">
        <v>68517614.1640625</v>
      </c>
      <c r="CE2112" s="99">
        <v>47002.469618320501</v>
      </c>
      <c r="CF2112" s="99">
        <v>10090535.4830322</v>
      </c>
      <c r="CG2112" s="99">
        <v>94730697.073242202</v>
      </c>
      <c r="CH2112" s="99">
        <v>0</v>
      </c>
      <c r="CI2112" s="99">
        <v>434716.455078125</v>
      </c>
      <c r="CJ2112" s="99">
        <v>35485840.478515603</v>
      </c>
      <c r="CK2112" s="99">
        <v>388523963.57421899</v>
      </c>
      <c r="CL2112" s="99">
        <v>86154505.623046905</v>
      </c>
      <c r="CM2112" s="166">
        <v>526801.39604949998</v>
      </c>
      <c r="CN2112" s="166">
        <v>72966223.126953095</v>
      </c>
      <c r="CO2112" s="166">
        <v>537854592.65625</v>
      </c>
      <c r="CP2112" s="99">
        <v>86154505.623046905</v>
      </c>
      <c r="CQ2112" s="99">
        <v>0</v>
      </c>
      <c r="CR2112" s="99">
        <v>0</v>
      </c>
      <c r="CS2112" s="99">
        <v>0</v>
      </c>
      <c r="CT2112" s="99">
        <v>0</v>
      </c>
      <c r="CU2112" s="98">
        <v>57403.947567818999</v>
      </c>
      <c r="CV2112" s="98">
        <v>139076.86898184801</v>
      </c>
      <c r="CW2112" s="98">
        <v>35481303.678100601</v>
      </c>
      <c r="CX2112" s="98">
        <v>388715083.24511719</v>
      </c>
    </row>
    <row r="2113" spans="1:102" x14ac:dyDescent="0.2">
      <c r="A2113" s="98" t="s">
        <v>186</v>
      </c>
      <c r="B2113" s="100">
        <v>43800</v>
      </c>
      <c r="C2113" s="99">
        <v>330877.68212127697</v>
      </c>
      <c r="D2113" s="99">
        <v>0</v>
      </c>
      <c r="E2113" s="99">
        <v>56694.139054775202</v>
      </c>
      <c r="F2113" s="99">
        <v>52352.096345424703</v>
      </c>
      <c r="G2113" s="99">
        <v>46900.736090183302</v>
      </c>
      <c r="H2113" s="99">
        <v>0</v>
      </c>
      <c r="I2113" s="99">
        <v>0</v>
      </c>
      <c r="J2113" s="99">
        <v>94058.4422979355</v>
      </c>
      <c r="K2113" s="99">
        <v>4.24766782158986</v>
      </c>
      <c r="L2113" s="99">
        <v>1588.9943066686401</v>
      </c>
      <c r="M2113" s="99">
        <v>108905.188018799</v>
      </c>
      <c r="N2113" s="99">
        <v>15911.948456406601</v>
      </c>
      <c r="O2113" s="99">
        <v>0</v>
      </c>
      <c r="P2113" s="99">
        <v>250526.74369239801</v>
      </c>
      <c r="Q2113" s="99">
        <v>10585.0207793713</v>
      </c>
      <c r="R2113" s="99">
        <v>0</v>
      </c>
      <c r="S2113" s="99">
        <v>46355.729483127601</v>
      </c>
      <c r="T2113" s="99">
        <v>0</v>
      </c>
      <c r="U2113" s="99">
        <v>93846.9683866501</v>
      </c>
      <c r="V2113" s="99">
        <v>22177577.0224609</v>
      </c>
      <c r="W2113" s="99">
        <v>0</v>
      </c>
      <c r="X2113" s="99">
        <v>2868265.1766662602</v>
      </c>
      <c r="Y2113" s="99">
        <v>1983892.19178772</v>
      </c>
      <c r="Z2113" s="99">
        <v>9922741.6152343806</v>
      </c>
      <c r="AA2113" s="99">
        <v>0</v>
      </c>
      <c r="AB2113" s="99">
        <v>0</v>
      </c>
      <c r="AC2113" s="99">
        <v>37621648.609375</v>
      </c>
      <c r="AD2113" s="99">
        <v>331.08826903998897</v>
      </c>
      <c r="AE2113" s="99">
        <v>15454.5323027372</v>
      </c>
      <c r="AF2113" s="99">
        <v>7166931.9821777297</v>
      </c>
      <c r="AG2113" s="99">
        <v>3081760.6382141099</v>
      </c>
      <c r="AH2113" s="99">
        <v>0</v>
      </c>
      <c r="AI2113" s="99">
        <v>12487605.864135699</v>
      </c>
      <c r="AJ2113" s="99">
        <v>2256347.4415588402</v>
      </c>
      <c r="AK2113" s="99">
        <v>0</v>
      </c>
      <c r="AL2113" s="99">
        <v>10069465.3898926</v>
      </c>
      <c r="AM2113" s="99">
        <v>0</v>
      </c>
      <c r="AN2113" s="99">
        <v>37570978.395507798</v>
      </c>
      <c r="AO2113" s="99">
        <v>259566841.80273399</v>
      </c>
      <c r="AP2113" s="99">
        <v>0</v>
      </c>
      <c r="AQ2113" s="99">
        <v>30989084.715332001</v>
      </c>
      <c r="AR2113" s="99">
        <v>19830639.126953099</v>
      </c>
      <c r="AS2113" s="99">
        <v>93534499.885742202</v>
      </c>
      <c r="AT2113" s="99">
        <v>0</v>
      </c>
      <c r="AU2113" s="99">
        <v>0</v>
      </c>
      <c r="AV2113" s="99">
        <v>150515108.27929699</v>
      </c>
      <c r="AW2113" s="99">
        <v>1198.60706400871</v>
      </c>
      <c r="AX2113" s="99">
        <v>128288.18592357601</v>
      </c>
      <c r="AY2113" s="99">
        <v>89181412.607421905</v>
      </c>
      <c r="AZ2113" s="99">
        <v>31282874.9841309</v>
      </c>
      <c r="BA2113" s="99">
        <v>0</v>
      </c>
      <c r="BB2113" s="99">
        <v>145049876.078125</v>
      </c>
      <c r="BC2113" s="99">
        <v>24782026.717529301</v>
      </c>
      <c r="BD2113" s="99">
        <v>0</v>
      </c>
      <c r="BE2113" s="99">
        <v>95192126.8046875</v>
      </c>
      <c r="BF2113" s="99">
        <v>0</v>
      </c>
      <c r="BG2113" s="99">
        <v>150477462.71679699</v>
      </c>
      <c r="BH2113" s="99">
        <v>60165565.921875</v>
      </c>
      <c r="BI2113" s="99">
        <v>0</v>
      </c>
      <c r="BJ2113" s="99">
        <v>7831426.3085327102</v>
      </c>
      <c r="BK2113" s="99">
        <v>6018105.6732788105</v>
      </c>
      <c r="BL2113" s="99">
        <v>0</v>
      </c>
      <c r="BM2113" s="99">
        <v>0</v>
      </c>
      <c r="BN2113" s="99">
        <v>0</v>
      </c>
      <c r="BO2113" s="99">
        <v>0</v>
      </c>
      <c r="BP2113" s="99">
        <v>0</v>
      </c>
      <c r="BQ2113" s="99">
        <v>0</v>
      </c>
      <c r="BR2113" s="99">
        <v>24439767.253173798</v>
      </c>
      <c r="BS2113" s="99">
        <v>11461445.2687988</v>
      </c>
      <c r="BT2113" s="99">
        <v>0</v>
      </c>
      <c r="BU2113" s="99">
        <v>24136117.0866699</v>
      </c>
      <c r="BV2113" s="99">
        <v>9169893.4355468806</v>
      </c>
      <c r="BW2113" s="99">
        <v>0</v>
      </c>
      <c r="BX2113" s="99">
        <v>17342202.388183601</v>
      </c>
      <c r="BY2113" s="99">
        <v>0</v>
      </c>
      <c r="BZ2113" s="99">
        <v>0</v>
      </c>
      <c r="CA2113" s="99">
        <v>387965.62412261998</v>
      </c>
      <c r="CB2113" s="99">
        <v>25134327.293701202</v>
      </c>
      <c r="CC2113" s="99">
        <v>290835251.265625</v>
      </c>
      <c r="CD2113" s="99">
        <v>68019693.790039107</v>
      </c>
      <c r="CE2113" s="99">
        <v>46907.004031658202</v>
      </c>
      <c r="CF2113" s="99">
        <v>9954680.2381591797</v>
      </c>
      <c r="CG2113" s="99">
        <v>93785650.532226607</v>
      </c>
      <c r="CH2113" s="99">
        <v>0</v>
      </c>
      <c r="CI2113" s="99">
        <v>434810.30222701997</v>
      </c>
      <c r="CJ2113" s="99">
        <v>35029484.106933601</v>
      </c>
      <c r="CK2113" s="99">
        <v>385476527.97265601</v>
      </c>
      <c r="CL2113" s="99">
        <v>85439276.297851607</v>
      </c>
      <c r="CM2113" s="166">
        <v>526748.91551971401</v>
      </c>
      <c r="CN2113" s="166">
        <v>72630696.680664107</v>
      </c>
      <c r="CO2113" s="166">
        <v>533951214.890625</v>
      </c>
      <c r="CP2113" s="99">
        <v>85439276.297851607</v>
      </c>
      <c r="CQ2113" s="99">
        <v>0</v>
      </c>
      <c r="CR2113" s="99">
        <v>0</v>
      </c>
      <c r="CS2113" s="99">
        <v>0</v>
      </c>
      <c r="CT2113" s="99">
        <v>0</v>
      </c>
      <c r="CU2113" s="98">
        <v>56680.440079289001</v>
      </c>
      <c r="CV2113" s="98">
        <v>138722.23762954801</v>
      </c>
      <c r="CW2113" s="98">
        <v>35089007.531860381</v>
      </c>
      <c r="CX2113" s="98">
        <v>384620901.79785162</v>
      </c>
    </row>
    <row r="2114" spans="1:102" x14ac:dyDescent="0.2">
      <c r="A2114" s="98" t="s">
        <v>187</v>
      </c>
      <c r="B2114" s="100">
        <v>38047</v>
      </c>
      <c r="C2114" s="99">
        <v>48046.368535995498</v>
      </c>
      <c r="D2114" s="99">
        <v>0</v>
      </c>
      <c r="E2114" s="99">
        <v>30323.466309070602</v>
      </c>
      <c r="F2114" s="99">
        <v>13793.627955317501</v>
      </c>
      <c r="G2114" s="99">
        <v>4.8680025869980499</v>
      </c>
      <c r="H2114" s="99">
        <v>1650.36545340717</v>
      </c>
      <c r="I2114" s="99">
        <v>0</v>
      </c>
      <c r="J2114" s="99">
        <v>96.846320052631199</v>
      </c>
      <c r="K2114" s="99">
        <v>38012.6173477173</v>
      </c>
      <c r="L2114" s="99">
        <v>34421.6645598412</v>
      </c>
      <c r="M2114" s="99">
        <v>33081.669552326202</v>
      </c>
      <c r="N2114" s="99">
        <v>6469.9678164124498</v>
      </c>
      <c r="O2114" s="99">
        <v>0</v>
      </c>
      <c r="P2114" s="99">
        <v>0</v>
      </c>
      <c r="Q2114" s="99">
        <v>4070.9773108065101</v>
      </c>
      <c r="R2114" s="99">
        <v>0</v>
      </c>
      <c r="S2114" s="99">
        <v>0</v>
      </c>
      <c r="T2114" s="99">
        <v>1628.10051214695</v>
      </c>
      <c r="U2114" s="99">
        <v>37988.940961837798</v>
      </c>
      <c r="V2114" s="99">
        <v>2675414.73291016</v>
      </c>
      <c r="W2114" s="99">
        <v>0</v>
      </c>
      <c r="X2114" s="99">
        <v>2721641.6259155301</v>
      </c>
      <c r="Y2114" s="99">
        <v>1033980.67810822</v>
      </c>
      <c r="Z2114" s="99">
        <v>812.350726336241</v>
      </c>
      <c r="AA2114" s="99">
        <v>279839.85732269299</v>
      </c>
      <c r="AB2114" s="99">
        <v>0</v>
      </c>
      <c r="AC2114" s="99">
        <v>5960.0582098364803</v>
      </c>
      <c r="AD2114" s="99">
        <v>10445161.318481401</v>
      </c>
      <c r="AE2114" s="99">
        <v>1987278.3393096901</v>
      </c>
      <c r="AF2114" s="99">
        <v>1826565.0861053499</v>
      </c>
      <c r="AG2114" s="99">
        <v>1024187.30656433</v>
      </c>
      <c r="AH2114" s="99">
        <v>0</v>
      </c>
      <c r="AI2114" s="99">
        <v>0</v>
      </c>
      <c r="AJ2114" s="99">
        <v>543975.27616119396</v>
      </c>
      <c r="AK2114" s="99">
        <v>0</v>
      </c>
      <c r="AL2114" s="99">
        <v>0</v>
      </c>
      <c r="AM2114" s="99">
        <v>278101.10211563099</v>
      </c>
      <c r="AN2114" s="99">
        <v>10338372.048095699</v>
      </c>
      <c r="AO2114" s="99">
        <v>18779714.701416001</v>
      </c>
      <c r="AP2114" s="99">
        <v>0</v>
      </c>
      <c r="AQ2114" s="99">
        <v>17529502.653808601</v>
      </c>
      <c r="AR2114" s="99">
        <v>6582615.8801269503</v>
      </c>
      <c r="AS2114" s="99">
        <v>4633.3842084407797</v>
      </c>
      <c r="AT2114" s="99">
        <v>1700951.7002716099</v>
      </c>
      <c r="AU2114" s="99">
        <v>0</v>
      </c>
      <c r="AV2114" s="99">
        <v>15589.3609844446</v>
      </c>
      <c r="AW2114" s="99">
        <v>24097739.308105499</v>
      </c>
      <c r="AX2114" s="99">
        <v>13952583.2779541</v>
      </c>
      <c r="AY2114" s="99">
        <v>12437336.8001709</v>
      </c>
      <c r="AZ2114" s="99">
        <v>6450082.5228881799</v>
      </c>
      <c r="BA2114" s="99">
        <v>0</v>
      </c>
      <c r="BB2114" s="99">
        <v>0</v>
      </c>
      <c r="BC2114" s="99">
        <v>3535574.5765991202</v>
      </c>
      <c r="BD2114" s="99">
        <v>0</v>
      </c>
      <c r="BE2114" s="99">
        <v>0</v>
      </c>
      <c r="BF2114" s="99">
        <v>1694378.89451599</v>
      </c>
      <c r="BG2114" s="99">
        <v>23814974.345458999</v>
      </c>
      <c r="BH2114" s="99">
        <v>3383573.17437744</v>
      </c>
      <c r="BI2114" s="99">
        <v>0</v>
      </c>
      <c r="BJ2114" s="99">
        <v>4905276.6923217801</v>
      </c>
      <c r="BK2114" s="99">
        <v>2474444.1032409701</v>
      </c>
      <c r="BL2114" s="99">
        <v>0</v>
      </c>
      <c r="BM2114" s="99">
        <v>0</v>
      </c>
      <c r="BN2114" s="99">
        <v>0</v>
      </c>
      <c r="BO2114" s="99">
        <v>0</v>
      </c>
      <c r="BP2114" s="99">
        <v>0</v>
      </c>
      <c r="BQ2114" s="99">
        <v>0</v>
      </c>
      <c r="BR2114" s="99">
        <v>4092322.6041870099</v>
      </c>
      <c r="BS2114" s="99">
        <v>2511069.3168029799</v>
      </c>
      <c r="BT2114" s="99">
        <v>0</v>
      </c>
      <c r="BU2114" s="99">
        <v>0</v>
      </c>
      <c r="BV2114" s="99">
        <v>1623008.5562896701</v>
      </c>
      <c r="BW2114" s="99">
        <v>0</v>
      </c>
      <c r="BX2114" s="99">
        <v>0</v>
      </c>
      <c r="BY2114" s="99">
        <v>0</v>
      </c>
      <c r="BZ2114" s="99">
        <v>0</v>
      </c>
      <c r="CA2114" s="99">
        <v>78402.873059272795</v>
      </c>
      <c r="CB2114" s="99">
        <v>5343187.5211181603</v>
      </c>
      <c r="CC2114" s="99">
        <v>36313237.354003899</v>
      </c>
      <c r="CD2114" s="99">
        <v>8254911.1277465802</v>
      </c>
      <c r="CE2114" s="99">
        <v>1638.6128518134401</v>
      </c>
      <c r="CF2114" s="99">
        <v>278796.27121734602</v>
      </c>
      <c r="CG2114" s="99">
        <v>1697552.43534851</v>
      </c>
      <c r="CH2114" s="99">
        <v>0</v>
      </c>
      <c r="CI2114" s="99">
        <v>80045.864657401995</v>
      </c>
      <c r="CJ2114" s="99">
        <v>5618666.67687988</v>
      </c>
      <c r="CK2114" s="99">
        <v>38354533.323242202</v>
      </c>
      <c r="CL2114" s="99">
        <v>8236418.72839355</v>
      </c>
      <c r="CM2114" s="166">
        <v>117974.68626499199</v>
      </c>
      <c r="CN2114" s="166">
        <v>15977425.258667</v>
      </c>
      <c r="CO2114" s="166">
        <v>61728633.989746101</v>
      </c>
      <c r="CP2114" s="99">
        <v>8236418.72839355</v>
      </c>
      <c r="CQ2114" s="99">
        <v>0</v>
      </c>
      <c r="CR2114" s="99">
        <v>0</v>
      </c>
      <c r="CS2114" s="99">
        <v>0</v>
      </c>
      <c r="CT2114" s="99">
        <v>0</v>
      </c>
      <c r="CU2114" s="98">
        <v>69939.909475217995</v>
      </c>
      <c r="CV2114" s="98">
        <v>101.524215553</v>
      </c>
      <c r="CW2114" s="98">
        <v>5621983.7923355065</v>
      </c>
      <c r="CX2114" s="98">
        <v>38010789.78935241</v>
      </c>
    </row>
    <row r="2115" spans="1:102" x14ac:dyDescent="0.2">
      <c r="A2115" s="98" t="s">
        <v>187</v>
      </c>
      <c r="B2115" s="100">
        <v>38139</v>
      </c>
      <c r="C2115" s="99">
        <v>48623.942107677503</v>
      </c>
      <c r="D2115" s="99">
        <v>0</v>
      </c>
      <c r="E2115" s="99">
        <v>29855.816673994101</v>
      </c>
      <c r="F2115" s="99">
        <v>14095.8628293276</v>
      </c>
      <c r="G2115" s="99">
        <v>46.401889064814902</v>
      </c>
      <c r="H2115" s="99">
        <v>1536.5858731567901</v>
      </c>
      <c r="I2115" s="99">
        <v>0</v>
      </c>
      <c r="J2115" s="99">
        <v>1717.1042030900701</v>
      </c>
      <c r="K2115" s="99">
        <v>35547.8785309792</v>
      </c>
      <c r="L2115" s="99">
        <v>34809.228686809503</v>
      </c>
      <c r="M2115" s="99">
        <v>32897.893952846498</v>
      </c>
      <c r="N2115" s="99">
        <v>6620.1859000325203</v>
      </c>
      <c r="O2115" s="99">
        <v>0</v>
      </c>
      <c r="P2115" s="99">
        <v>0</v>
      </c>
      <c r="Q2115" s="99">
        <v>4095.8534265756598</v>
      </c>
      <c r="R2115" s="99">
        <v>0</v>
      </c>
      <c r="S2115" s="99">
        <v>0</v>
      </c>
      <c r="T2115" s="99">
        <v>1604.4879770278901</v>
      </c>
      <c r="U2115" s="99">
        <v>38154.890116691597</v>
      </c>
      <c r="V2115" s="99">
        <v>2676039.8591613802</v>
      </c>
      <c r="W2115" s="99">
        <v>0</v>
      </c>
      <c r="X2115" s="99">
        <v>2691764.80651855</v>
      </c>
      <c r="Y2115" s="99">
        <v>1070811.33099365</v>
      </c>
      <c r="Z2115" s="99">
        <v>8161.6762036085101</v>
      </c>
      <c r="AA2115" s="99">
        <v>260460.65098380999</v>
      </c>
      <c r="AB2115" s="99">
        <v>0</v>
      </c>
      <c r="AC2115" s="99">
        <v>385689.37296295201</v>
      </c>
      <c r="AD2115" s="99">
        <v>9650721.0333252009</v>
      </c>
      <c r="AE2115" s="99">
        <v>1961718.7203064</v>
      </c>
      <c r="AF2115" s="99">
        <v>1812639.5125732401</v>
      </c>
      <c r="AG2115" s="99">
        <v>1023966.18352509</v>
      </c>
      <c r="AH2115" s="99">
        <v>0</v>
      </c>
      <c r="AI2115" s="99">
        <v>0</v>
      </c>
      <c r="AJ2115" s="99">
        <v>535755.27661895799</v>
      </c>
      <c r="AK2115" s="99">
        <v>0</v>
      </c>
      <c r="AL2115" s="99">
        <v>0</v>
      </c>
      <c r="AM2115" s="99">
        <v>273856.62532806402</v>
      </c>
      <c r="AN2115" s="99">
        <v>10369724.848632799</v>
      </c>
      <c r="AO2115" s="99">
        <v>18976132.708740201</v>
      </c>
      <c r="AP2115" s="99">
        <v>0</v>
      </c>
      <c r="AQ2115" s="99">
        <v>17602744.833252002</v>
      </c>
      <c r="AR2115" s="99">
        <v>6884100.8607788105</v>
      </c>
      <c r="AS2115" s="99">
        <v>49851.8555111885</v>
      </c>
      <c r="AT2115" s="99">
        <v>1597276.10362244</v>
      </c>
      <c r="AU2115" s="99">
        <v>0</v>
      </c>
      <c r="AV2115" s="99">
        <v>901408.94966888404</v>
      </c>
      <c r="AW2115" s="99">
        <v>22451371.763427701</v>
      </c>
      <c r="AX2115" s="99">
        <v>13818960.5476074</v>
      </c>
      <c r="AY2115" s="99">
        <v>12515893.362915</v>
      </c>
      <c r="AZ2115" s="99">
        <v>6547779.8099975605</v>
      </c>
      <c r="BA2115" s="99">
        <v>0</v>
      </c>
      <c r="BB2115" s="99">
        <v>0</v>
      </c>
      <c r="BC2115" s="99">
        <v>3516508.2237853999</v>
      </c>
      <c r="BD2115" s="99">
        <v>0</v>
      </c>
      <c r="BE2115" s="99">
        <v>0</v>
      </c>
      <c r="BF2115" s="99">
        <v>1684155.6313629199</v>
      </c>
      <c r="BG2115" s="99">
        <v>24154011.6711426</v>
      </c>
      <c r="BH2115" s="99">
        <v>3372963.6593017601</v>
      </c>
      <c r="BI2115" s="99">
        <v>0</v>
      </c>
      <c r="BJ2115" s="99">
        <v>4889688.4689941397</v>
      </c>
      <c r="BK2115" s="99">
        <v>2593653.23760986</v>
      </c>
      <c r="BL2115" s="99">
        <v>0</v>
      </c>
      <c r="BM2115" s="99">
        <v>0</v>
      </c>
      <c r="BN2115" s="99">
        <v>0</v>
      </c>
      <c r="BO2115" s="99">
        <v>0</v>
      </c>
      <c r="BP2115" s="99">
        <v>0</v>
      </c>
      <c r="BQ2115" s="99">
        <v>0</v>
      </c>
      <c r="BR2115" s="99">
        <v>4083939.2215881301</v>
      </c>
      <c r="BS2115" s="99">
        <v>2557464.8897094699</v>
      </c>
      <c r="BT2115" s="99">
        <v>0</v>
      </c>
      <c r="BU2115" s="99">
        <v>0</v>
      </c>
      <c r="BV2115" s="99">
        <v>1637508.4207458501</v>
      </c>
      <c r="BW2115" s="99">
        <v>0</v>
      </c>
      <c r="BX2115" s="99">
        <v>0</v>
      </c>
      <c r="BY2115" s="99">
        <v>0</v>
      </c>
      <c r="BZ2115" s="99">
        <v>0</v>
      </c>
      <c r="CA2115" s="99">
        <v>78550.359307289094</v>
      </c>
      <c r="CB2115" s="99">
        <v>5341071.8185424795</v>
      </c>
      <c r="CC2115" s="99">
        <v>36329088.675292999</v>
      </c>
      <c r="CD2115" s="99">
        <v>8229393.3812866202</v>
      </c>
      <c r="CE2115" s="99">
        <v>1619.3645824343</v>
      </c>
      <c r="CF2115" s="99">
        <v>271237.20514297503</v>
      </c>
      <c r="CG2115" s="99">
        <v>1665747.7671203599</v>
      </c>
      <c r="CH2115" s="99">
        <v>0</v>
      </c>
      <c r="CI2115" s="99">
        <v>80148.7403993607</v>
      </c>
      <c r="CJ2115" s="99">
        <v>5614022.20349121</v>
      </c>
      <c r="CK2115" s="99">
        <v>37633791.0693359</v>
      </c>
      <c r="CL2115" s="99">
        <v>8214736.9107055701</v>
      </c>
      <c r="CM2115" s="166">
        <v>118121.01323890701</v>
      </c>
      <c r="CN2115" s="166">
        <v>15958458.2503662</v>
      </c>
      <c r="CO2115" s="166">
        <v>62240593.744140603</v>
      </c>
      <c r="CP2115" s="99">
        <v>8214736.9107055701</v>
      </c>
      <c r="CQ2115" s="99">
        <v>0</v>
      </c>
      <c r="CR2115" s="99">
        <v>0</v>
      </c>
      <c r="CS2115" s="99">
        <v>0</v>
      </c>
      <c r="CT2115" s="99">
        <v>0</v>
      </c>
      <c r="CU2115" s="98">
        <v>67162.116775229995</v>
      </c>
      <c r="CV2115" s="98">
        <v>1759.5919717310001</v>
      </c>
      <c r="CW2115" s="98">
        <v>5612309.0236854544</v>
      </c>
      <c r="CX2115" s="98">
        <v>37994836.44241336</v>
      </c>
    </row>
    <row r="2116" spans="1:102" x14ac:dyDescent="0.2">
      <c r="A2116" s="98" t="s">
        <v>187</v>
      </c>
      <c r="B2116" s="100">
        <v>38231</v>
      </c>
      <c r="C2116" s="99">
        <v>49514.014264583602</v>
      </c>
      <c r="D2116" s="99">
        <v>0</v>
      </c>
      <c r="E2116" s="99">
        <v>29784.916531562802</v>
      </c>
      <c r="F2116" s="99">
        <v>14594.6074843407</v>
      </c>
      <c r="G2116" s="99">
        <v>116.241826820187</v>
      </c>
      <c r="H2116" s="99">
        <v>1370.5470398664499</v>
      </c>
      <c r="I2116" s="99">
        <v>0</v>
      </c>
      <c r="J2116" s="99">
        <v>4051.4423092007601</v>
      </c>
      <c r="K2116" s="99">
        <v>34074.890499114998</v>
      </c>
      <c r="L2116" s="99">
        <v>36537.384187698401</v>
      </c>
      <c r="M2116" s="99">
        <v>33020.142391204798</v>
      </c>
      <c r="N2116" s="99">
        <v>6698.0424222946203</v>
      </c>
      <c r="O2116" s="99">
        <v>0</v>
      </c>
      <c r="P2116" s="99">
        <v>0</v>
      </c>
      <c r="Q2116" s="99">
        <v>4129.9191308617601</v>
      </c>
      <c r="R2116" s="99">
        <v>0</v>
      </c>
      <c r="S2116" s="99">
        <v>0</v>
      </c>
      <c r="T2116" s="99">
        <v>1486.80073612928</v>
      </c>
      <c r="U2116" s="99">
        <v>37848.4526581764</v>
      </c>
      <c r="V2116" s="99">
        <v>2708869.5124816899</v>
      </c>
      <c r="W2116" s="99">
        <v>0</v>
      </c>
      <c r="X2116" s="99">
        <v>2673634.3782958998</v>
      </c>
      <c r="Y2116" s="99">
        <v>1114385.1201019301</v>
      </c>
      <c r="Z2116" s="99">
        <v>20390.525294780698</v>
      </c>
      <c r="AA2116" s="99">
        <v>241561.85148239101</v>
      </c>
      <c r="AB2116" s="99">
        <v>0</v>
      </c>
      <c r="AC2116" s="99">
        <v>976259.09967804002</v>
      </c>
      <c r="AD2116" s="99">
        <v>8868910.1801757794</v>
      </c>
      <c r="AE2116" s="99">
        <v>2030784.7048492399</v>
      </c>
      <c r="AF2116" s="99">
        <v>1824826.7122497601</v>
      </c>
      <c r="AG2116" s="99">
        <v>1037796.47377014</v>
      </c>
      <c r="AH2116" s="99">
        <v>0</v>
      </c>
      <c r="AI2116" s="99">
        <v>0</v>
      </c>
      <c r="AJ2116" s="99">
        <v>525749.73118591297</v>
      </c>
      <c r="AK2116" s="99">
        <v>0</v>
      </c>
      <c r="AL2116" s="99">
        <v>0</v>
      </c>
      <c r="AM2116" s="99">
        <v>258743.85970878601</v>
      </c>
      <c r="AN2116" s="99">
        <v>9902213.3076171894</v>
      </c>
      <c r="AO2116" s="99">
        <v>19451755.247314502</v>
      </c>
      <c r="AP2116" s="99">
        <v>0</v>
      </c>
      <c r="AQ2116" s="99">
        <v>17938818.488525402</v>
      </c>
      <c r="AR2116" s="99">
        <v>7310349.7653198196</v>
      </c>
      <c r="AS2116" s="99">
        <v>125302.183917046</v>
      </c>
      <c r="AT2116" s="99">
        <v>1509162.7816925</v>
      </c>
      <c r="AU2116" s="99">
        <v>0</v>
      </c>
      <c r="AV2116" s="99">
        <v>2240395.2887878399</v>
      </c>
      <c r="AW2116" s="99">
        <v>20967655.183105499</v>
      </c>
      <c r="AX2116" s="99">
        <v>14712054.0013428</v>
      </c>
      <c r="AY2116" s="99">
        <v>12828778.682617201</v>
      </c>
      <c r="AZ2116" s="99">
        <v>6768731.2141723596</v>
      </c>
      <c r="BA2116" s="99">
        <v>0</v>
      </c>
      <c r="BB2116" s="99">
        <v>0</v>
      </c>
      <c r="BC2116" s="99">
        <v>3512349.9025268601</v>
      </c>
      <c r="BD2116" s="99">
        <v>0</v>
      </c>
      <c r="BE2116" s="99">
        <v>0</v>
      </c>
      <c r="BF2116" s="99">
        <v>1607700.2828521701</v>
      </c>
      <c r="BG2116" s="99">
        <v>23415047.661621101</v>
      </c>
      <c r="BH2116" s="99">
        <v>3551096.3688964802</v>
      </c>
      <c r="BI2116" s="99">
        <v>0</v>
      </c>
      <c r="BJ2116" s="99">
        <v>5020818.80969238</v>
      </c>
      <c r="BK2116" s="99">
        <v>2749214.6207580599</v>
      </c>
      <c r="BL2116" s="99">
        <v>0</v>
      </c>
      <c r="BM2116" s="99">
        <v>0</v>
      </c>
      <c r="BN2116" s="99">
        <v>0</v>
      </c>
      <c r="BO2116" s="99">
        <v>0</v>
      </c>
      <c r="BP2116" s="99">
        <v>0</v>
      </c>
      <c r="BQ2116" s="99">
        <v>0</v>
      </c>
      <c r="BR2116" s="99">
        <v>4203497.44995117</v>
      </c>
      <c r="BS2116" s="99">
        <v>2663240.1454772898</v>
      </c>
      <c r="BT2116" s="99">
        <v>0</v>
      </c>
      <c r="BU2116" s="99">
        <v>0</v>
      </c>
      <c r="BV2116" s="99">
        <v>1708639.57495117</v>
      </c>
      <c r="BW2116" s="99">
        <v>0</v>
      </c>
      <c r="BX2116" s="99">
        <v>0</v>
      </c>
      <c r="BY2116" s="99">
        <v>0</v>
      </c>
      <c r="BZ2116" s="99">
        <v>0</v>
      </c>
      <c r="CA2116" s="99">
        <v>79197.199181556702</v>
      </c>
      <c r="CB2116" s="99">
        <v>5374164.2622680701</v>
      </c>
      <c r="CC2116" s="99">
        <v>37458931.287109397</v>
      </c>
      <c r="CD2116" s="99">
        <v>8630814.6549072303</v>
      </c>
      <c r="CE2116" s="99">
        <v>1468.93957795203</v>
      </c>
      <c r="CF2116" s="99">
        <v>261011.68028831499</v>
      </c>
      <c r="CG2116" s="99">
        <v>1620490.7008972201</v>
      </c>
      <c r="CH2116" s="99">
        <v>0</v>
      </c>
      <c r="CI2116" s="99">
        <v>80681.245649337798</v>
      </c>
      <c r="CJ2116" s="99">
        <v>5632002.8410034198</v>
      </c>
      <c r="CK2116" s="99">
        <v>38991374.490234397</v>
      </c>
      <c r="CL2116" s="99">
        <v>8671124.0904540997</v>
      </c>
      <c r="CM2116" s="166">
        <v>118809.788989067</v>
      </c>
      <c r="CN2116" s="166">
        <v>15518293.1136475</v>
      </c>
      <c r="CO2116" s="166">
        <v>62305554.677734397</v>
      </c>
      <c r="CP2116" s="99">
        <v>8671124.0904540997</v>
      </c>
      <c r="CQ2116" s="99">
        <v>0</v>
      </c>
      <c r="CR2116" s="99">
        <v>0</v>
      </c>
      <c r="CS2116" s="99">
        <v>0</v>
      </c>
      <c r="CT2116" s="99">
        <v>0</v>
      </c>
      <c r="CU2116" s="98">
        <v>65661.479208595003</v>
      </c>
      <c r="CV2116" s="98">
        <v>4151.0180306920001</v>
      </c>
      <c r="CW2116" s="98">
        <v>5635175.942556385</v>
      </c>
      <c r="CX2116" s="98">
        <v>39079421.988006614</v>
      </c>
    </row>
    <row r="2117" spans="1:102" x14ac:dyDescent="0.2">
      <c r="A2117" s="98" t="s">
        <v>187</v>
      </c>
      <c r="B2117" s="100">
        <v>38322</v>
      </c>
      <c r="C2117" s="99">
        <v>50618.663147926301</v>
      </c>
      <c r="D2117" s="99">
        <v>0</v>
      </c>
      <c r="E2117" s="99">
        <v>29109.264168977701</v>
      </c>
      <c r="F2117" s="99">
        <v>14750.599231481599</v>
      </c>
      <c r="G2117" s="99">
        <v>185.98892910033501</v>
      </c>
      <c r="H2117" s="99">
        <v>1319.66298611462</v>
      </c>
      <c r="I2117" s="99">
        <v>0</v>
      </c>
      <c r="J2117" s="99">
        <v>6484.4925481677101</v>
      </c>
      <c r="K2117" s="99">
        <v>32559.051855564099</v>
      </c>
      <c r="L2117" s="99">
        <v>35717.131487369501</v>
      </c>
      <c r="M2117" s="99">
        <v>33440.183224678003</v>
      </c>
      <c r="N2117" s="99">
        <v>6755.2895779609698</v>
      </c>
      <c r="O2117" s="99">
        <v>0</v>
      </c>
      <c r="P2117" s="99">
        <v>0</v>
      </c>
      <c r="Q2117" s="99">
        <v>4151.1752926707304</v>
      </c>
      <c r="R2117" s="99">
        <v>0</v>
      </c>
      <c r="S2117" s="99">
        <v>0</v>
      </c>
      <c r="T2117" s="99">
        <v>1506.16138674319</v>
      </c>
      <c r="U2117" s="99">
        <v>38601.817873477899</v>
      </c>
      <c r="V2117" s="99">
        <v>2812623.2161254901</v>
      </c>
      <c r="W2117" s="99">
        <v>0</v>
      </c>
      <c r="X2117" s="99">
        <v>2618524.48010254</v>
      </c>
      <c r="Y2117" s="99">
        <v>1137853.1409606901</v>
      </c>
      <c r="Z2117" s="99">
        <v>37961.165383815802</v>
      </c>
      <c r="AA2117" s="99">
        <v>224227.48992157</v>
      </c>
      <c r="AB2117" s="99">
        <v>0</v>
      </c>
      <c r="AC2117" s="99">
        <v>2077463.4760284401</v>
      </c>
      <c r="AD2117" s="99">
        <v>8916128.1169433594</v>
      </c>
      <c r="AE2117" s="99">
        <v>1997379.65390015</v>
      </c>
      <c r="AF2117" s="99">
        <v>1860899.1745605499</v>
      </c>
      <c r="AG2117" s="99">
        <v>1038428.4835815399</v>
      </c>
      <c r="AH2117" s="99">
        <v>0</v>
      </c>
      <c r="AI2117" s="99">
        <v>0</v>
      </c>
      <c r="AJ2117" s="99">
        <v>511850.26220703102</v>
      </c>
      <c r="AK2117" s="99">
        <v>0</v>
      </c>
      <c r="AL2117" s="99">
        <v>0</v>
      </c>
      <c r="AM2117" s="99">
        <v>262058.844871521</v>
      </c>
      <c r="AN2117" s="99">
        <v>10657214.365966801</v>
      </c>
      <c r="AO2117" s="99">
        <v>20383145.051757801</v>
      </c>
      <c r="AP2117" s="99">
        <v>0</v>
      </c>
      <c r="AQ2117" s="99">
        <v>17749557.963378899</v>
      </c>
      <c r="AR2117" s="99">
        <v>7575988.1932983398</v>
      </c>
      <c r="AS2117" s="99">
        <v>244000.77457427999</v>
      </c>
      <c r="AT2117" s="99">
        <v>1417482.2528533901</v>
      </c>
      <c r="AU2117" s="99">
        <v>0</v>
      </c>
      <c r="AV2117" s="99">
        <v>4658170.6307373</v>
      </c>
      <c r="AW2117" s="99">
        <v>21107283.6166992</v>
      </c>
      <c r="AX2117" s="99">
        <v>14539033.21521</v>
      </c>
      <c r="AY2117" s="99">
        <v>13243828.088378901</v>
      </c>
      <c r="AZ2117" s="99">
        <v>6813519.1632080097</v>
      </c>
      <c r="BA2117" s="99">
        <v>0</v>
      </c>
      <c r="BB2117" s="99">
        <v>0</v>
      </c>
      <c r="BC2117" s="99">
        <v>3469739.4668884301</v>
      </c>
      <c r="BD2117" s="99">
        <v>0</v>
      </c>
      <c r="BE2117" s="99">
        <v>0</v>
      </c>
      <c r="BF2117" s="99">
        <v>1658515.55343628</v>
      </c>
      <c r="BG2117" s="99">
        <v>25278673.653564502</v>
      </c>
      <c r="BH2117" s="99">
        <v>3694337.5282287602</v>
      </c>
      <c r="BI2117" s="99">
        <v>0</v>
      </c>
      <c r="BJ2117" s="99">
        <v>4947216.4898071298</v>
      </c>
      <c r="BK2117" s="99">
        <v>2862434.5481872601</v>
      </c>
      <c r="BL2117" s="99">
        <v>0</v>
      </c>
      <c r="BM2117" s="99">
        <v>0</v>
      </c>
      <c r="BN2117" s="99">
        <v>0</v>
      </c>
      <c r="BO2117" s="99">
        <v>0</v>
      </c>
      <c r="BP2117" s="99">
        <v>0</v>
      </c>
      <c r="BQ2117" s="99">
        <v>0</v>
      </c>
      <c r="BR2117" s="99">
        <v>4300758.8483276404</v>
      </c>
      <c r="BS2117" s="99">
        <v>2682109.4689636198</v>
      </c>
      <c r="BT2117" s="99">
        <v>0</v>
      </c>
      <c r="BU2117" s="99">
        <v>0</v>
      </c>
      <c r="BV2117" s="99">
        <v>1698649.48562622</v>
      </c>
      <c r="BW2117" s="99">
        <v>0</v>
      </c>
      <c r="BX2117" s="99">
        <v>0</v>
      </c>
      <c r="BY2117" s="99">
        <v>0</v>
      </c>
      <c r="BZ2117" s="99">
        <v>0</v>
      </c>
      <c r="CA2117" s="99">
        <v>79729.684226989702</v>
      </c>
      <c r="CB2117" s="99">
        <v>5416122.5213623</v>
      </c>
      <c r="CC2117" s="99">
        <v>38052060.013671897</v>
      </c>
      <c r="CD2117" s="99">
        <v>8654652.2941894494</v>
      </c>
      <c r="CE2117" s="99">
        <v>1500.9985049813999</v>
      </c>
      <c r="CF2117" s="99">
        <v>262157.09584808402</v>
      </c>
      <c r="CG2117" s="99">
        <v>1663478.1084594701</v>
      </c>
      <c r="CH2117" s="99">
        <v>0</v>
      </c>
      <c r="CI2117" s="99">
        <v>81230.108609199495</v>
      </c>
      <c r="CJ2117" s="99">
        <v>5670301.1305542002</v>
      </c>
      <c r="CK2117" s="99">
        <v>39756452.417968802</v>
      </c>
      <c r="CL2117" s="99">
        <v>8647648.9431152306</v>
      </c>
      <c r="CM2117" s="166">
        <v>119721.011563301</v>
      </c>
      <c r="CN2117" s="166">
        <v>16309865.736083999</v>
      </c>
      <c r="CO2117" s="166">
        <v>65195772.6494141</v>
      </c>
      <c r="CP2117" s="99">
        <v>8647648.9431152306</v>
      </c>
      <c r="CQ2117" s="99">
        <v>0</v>
      </c>
      <c r="CR2117" s="99">
        <v>0</v>
      </c>
      <c r="CS2117" s="99">
        <v>0</v>
      </c>
      <c r="CT2117" s="99">
        <v>0</v>
      </c>
      <c r="CU2117" s="98">
        <v>62408.645781756</v>
      </c>
      <c r="CV2117" s="98">
        <v>6651.4602860369996</v>
      </c>
      <c r="CW2117" s="98">
        <v>5678279.6172103845</v>
      </c>
      <c r="CX2117" s="98">
        <v>39715538.12213137</v>
      </c>
    </row>
    <row r="2118" spans="1:102" x14ac:dyDescent="0.2">
      <c r="A2118" s="98" t="s">
        <v>187</v>
      </c>
      <c r="B2118" s="100">
        <v>38412</v>
      </c>
      <c r="C2118" s="99">
        <v>52010.160778522499</v>
      </c>
      <c r="D2118" s="99">
        <v>0</v>
      </c>
      <c r="E2118" s="99">
        <v>28842.363852262501</v>
      </c>
      <c r="F2118" s="99">
        <v>15021.255343794801</v>
      </c>
      <c r="G2118" s="99">
        <v>255.59652488306199</v>
      </c>
      <c r="H2118" s="99">
        <v>1275.6271341890099</v>
      </c>
      <c r="I2118" s="99">
        <v>0</v>
      </c>
      <c r="J2118" s="99">
        <v>9279.2543879747409</v>
      </c>
      <c r="K2118" s="99">
        <v>29597.871956110001</v>
      </c>
      <c r="L2118" s="99">
        <v>35613.199339866602</v>
      </c>
      <c r="M2118" s="99">
        <v>33797.109290123</v>
      </c>
      <c r="N2118" s="99">
        <v>6930.8489435911197</v>
      </c>
      <c r="O2118" s="99">
        <v>0</v>
      </c>
      <c r="P2118" s="99">
        <v>0</v>
      </c>
      <c r="Q2118" s="99">
        <v>4183.0797763466799</v>
      </c>
      <c r="R2118" s="99">
        <v>0</v>
      </c>
      <c r="S2118" s="99">
        <v>0</v>
      </c>
      <c r="T2118" s="99">
        <v>1517.02219457924</v>
      </c>
      <c r="U2118" s="99">
        <v>38865.004096031204</v>
      </c>
      <c r="V2118" s="99">
        <v>2873863.3168640099</v>
      </c>
      <c r="W2118" s="99">
        <v>0</v>
      </c>
      <c r="X2118" s="99">
        <v>2566841.0621032701</v>
      </c>
      <c r="Y2118" s="99">
        <v>1163375.1548004199</v>
      </c>
      <c r="Z2118" s="99">
        <v>52287.846237659498</v>
      </c>
      <c r="AA2118" s="99">
        <v>215718.87036132801</v>
      </c>
      <c r="AB2118" s="99">
        <v>0</v>
      </c>
      <c r="AC2118" s="99">
        <v>3113260.9363708501</v>
      </c>
      <c r="AD2118" s="99">
        <v>7997454.3230590802</v>
      </c>
      <c r="AE2118" s="99">
        <v>1992251.0491790799</v>
      </c>
      <c r="AF2118" s="99">
        <v>1879308.68411255</v>
      </c>
      <c r="AG2118" s="99">
        <v>1062131.01637268</v>
      </c>
      <c r="AH2118" s="99">
        <v>0</v>
      </c>
      <c r="AI2118" s="99">
        <v>0</v>
      </c>
      <c r="AJ2118" s="99">
        <v>498111.33769989002</v>
      </c>
      <c r="AK2118" s="99">
        <v>0</v>
      </c>
      <c r="AL2118" s="99">
        <v>0</v>
      </c>
      <c r="AM2118" s="99">
        <v>266420.67702484102</v>
      </c>
      <c r="AN2118" s="99">
        <v>11037624.3985596</v>
      </c>
      <c r="AO2118" s="99">
        <v>21071572.322021499</v>
      </c>
      <c r="AP2118" s="99">
        <v>0</v>
      </c>
      <c r="AQ2118" s="99">
        <v>17708365.1721191</v>
      </c>
      <c r="AR2118" s="99">
        <v>7892576.51245117</v>
      </c>
      <c r="AS2118" s="99">
        <v>342716.4139328</v>
      </c>
      <c r="AT2118" s="99">
        <v>1379976.26835632</v>
      </c>
      <c r="AU2118" s="99">
        <v>0</v>
      </c>
      <c r="AV2118" s="99">
        <v>8035105.7873535203</v>
      </c>
      <c r="AW2118" s="99">
        <v>19190087.480224598</v>
      </c>
      <c r="AX2118" s="99">
        <v>14609158.247070299</v>
      </c>
      <c r="AY2118" s="99">
        <v>13517101.4075928</v>
      </c>
      <c r="AZ2118" s="99">
        <v>7026626.1631469699</v>
      </c>
      <c r="BA2118" s="99">
        <v>0</v>
      </c>
      <c r="BB2118" s="99">
        <v>0</v>
      </c>
      <c r="BC2118" s="99">
        <v>3428074.6606750502</v>
      </c>
      <c r="BD2118" s="99">
        <v>0</v>
      </c>
      <c r="BE2118" s="99">
        <v>0</v>
      </c>
      <c r="BF2118" s="99">
        <v>1714365.7671356199</v>
      </c>
      <c r="BG2118" s="99">
        <v>26362444.988037098</v>
      </c>
      <c r="BH2118" s="99">
        <v>3844916.0410461398</v>
      </c>
      <c r="BI2118" s="99">
        <v>0</v>
      </c>
      <c r="BJ2118" s="99">
        <v>5010100.30358887</v>
      </c>
      <c r="BK2118" s="99">
        <v>3008761.6985168499</v>
      </c>
      <c r="BL2118" s="99">
        <v>0</v>
      </c>
      <c r="BM2118" s="99">
        <v>0</v>
      </c>
      <c r="BN2118" s="99">
        <v>0</v>
      </c>
      <c r="BO2118" s="99">
        <v>0</v>
      </c>
      <c r="BP2118" s="99">
        <v>0</v>
      </c>
      <c r="BQ2118" s="99">
        <v>0</v>
      </c>
      <c r="BR2118" s="99">
        <v>4403799.8853759803</v>
      </c>
      <c r="BS2118" s="99">
        <v>2765627.7416992201</v>
      </c>
      <c r="BT2118" s="99">
        <v>0</v>
      </c>
      <c r="BU2118" s="99">
        <v>0</v>
      </c>
      <c r="BV2118" s="99">
        <v>1695583.84715271</v>
      </c>
      <c r="BW2118" s="99">
        <v>0</v>
      </c>
      <c r="BX2118" s="99">
        <v>0</v>
      </c>
      <c r="BY2118" s="99">
        <v>0</v>
      </c>
      <c r="BZ2118" s="99">
        <v>0</v>
      </c>
      <c r="CA2118" s="99">
        <v>80862.4196720123</v>
      </c>
      <c r="CB2118" s="99">
        <v>5440113.3211669903</v>
      </c>
      <c r="CC2118" s="99">
        <v>38801192.379882798</v>
      </c>
      <c r="CD2118" s="99">
        <v>8820279.9497070294</v>
      </c>
      <c r="CE2118" s="99">
        <v>1527.40964247286</v>
      </c>
      <c r="CF2118" s="99">
        <v>266779.16108703602</v>
      </c>
      <c r="CG2118" s="99">
        <v>1715873.7121734601</v>
      </c>
      <c r="CH2118" s="99">
        <v>0</v>
      </c>
      <c r="CI2118" s="99">
        <v>82391.028505325303</v>
      </c>
      <c r="CJ2118" s="99">
        <v>5718054.7612304697</v>
      </c>
      <c r="CK2118" s="99">
        <v>40444865.771484397</v>
      </c>
      <c r="CL2118" s="99">
        <v>8806466.73828125</v>
      </c>
      <c r="CM2118" s="166">
        <v>121153.145936966</v>
      </c>
      <c r="CN2118" s="166">
        <v>16809910.872314502</v>
      </c>
      <c r="CO2118" s="166">
        <v>66997266.804199196</v>
      </c>
      <c r="CP2118" s="99">
        <v>8806466.73828125</v>
      </c>
      <c r="CQ2118" s="99">
        <v>0</v>
      </c>
      <c r="CR2118" s="99">
        <v>0</v>
      </c>
      <c r="CS2118" s="99">
        <v>0</v>
      </c>
      <c r="CT2118" s="99">
        <v>0</v>
      </c>
      <c r="CU2118" s="98">
        <v>59685.895021504999</v>
      </c>
      <c r="CV2118" s="98">
        <v>9469.5119752080009</v>
      </c>
      <c r="CW2118" s="98">
        <v>5706892.4822540265</v>
      </c>
      <c r="CX2118" s="98">
        <v>40517066.09205626</v>
      </c>
    </row>
    <row r="2119" spans="1:102" x14ac:dyDescent="0.2">
      <c r="A2119" s="98" t="s">
        <v>187</v>
      </c>
      <c r="B2119" s="100">
        <v>38504</v>
      </c>
      <c r="C2119" s="99">
        <v>53091.529673099503</v>
      </c>
      <c r="D2119" s="99">
        <v>0</v>
      </c>
      <c r="E2119" s="99">
        <v>28404.245064258601</v>
      </c>
      <c r="F2119" s="99">
        <v>15410.692711830099</v>
      </c>
      <c r="G2119" s="99">
        <v>328.96381077542901</v>
      </c>
      <c r="H2119" s="99">
        <v>1194.0426776260099</v>
      </c>
      <c r="I2119" s="99">
        <v>0</v>
      </c>
      <c r="J2119" s="99">
        <v>11758.0131937265</v>
      </c>
      <c r="K2119" s="99">
        <v>26812.5724828243</v>
      </c>
      <c r="L2119" s="99">
        <v>36188.388965129903</v>
      </c>
      <c r="M2119" s="99">
        <v>34218.541007995598</v>
      </c>
      <c r="N2119" s="99">
        <v>7070.5934574603998</v>
      </c>
      <c r="O2119" s="99">
        <v>0</v>
      </c>
      <c r="P2119" s="99">
        <v>0</v>
      </c>
      <c r="Q2119" s="99">
        <v>4226.3890451192901</v>
      </c>
      <c r="R2119" s="99">
        <v>0</v>
      </c>
      <c r="S2119" s="99">
        <v>0</v>
      </c>
      <c r="T2119" s="99">
        <v>1536.36041349173</v>
      </c>
      <c r="U2119" s="99">
        <v>39108.703236103102</v>
      </c>
      <c r="V2119" s="99">
        <v>2932144.2551269499</v>
      </c>
      <c r="W2119" s="99">
        <v>0</v>
      </c>
      <c r="X2119" s="99">
        <v>2532107.2082214402</v>
      </c>
      <c r="Y2119" s="99">
        <v>1196142.52519226</v>
      </c>
      <c r="Z2119" s="99">
        <v>68685.640584945693</v>
      </c>
      <c r="AA2119" s="99">
        <v>200513.91674995399</v>
      </c>
      <c r="AB2119" s="99">
        <v>0</v>
      </c>
      <c r="AC2119" s="99">
        <v>4126728.0976257301</v>
      </c>
      <c r="AD2119" s="99">
        <v>7164582.5136108398</v>
      </c>
      <c r="AE2119" s="99">
        <v>2016770.4649658201</v>
      </c>
      <c r="AF2119" s="99">
        <v>1869171.6130981401</v>
      </c>
      <c r="AG2119" s="99">
        <v>1059656.2100067099</v>
      </c>
      <c r="AH2119" s="99">
        <v>0</v>
      </c>
      <c r="AI2119" s="99">
        <v>0</v>
      </c>
      <c r="AJ2119" s="99">
        <v>502709.00345611601</v>
      </c>
      <c r="AK2119" s="99">
        <v>0</v>
      </c>
      <c r="AL2119" s="99">
        <v>0</v>
      </c>
      <c r="AM2119" s="99">
        <v>272862.98287200899</v>
      </c>
      <c r="AN2119" s="99">
        <v>11452076.3900146</v>
      </c>
      <c r="AO2119" s="99">
        <v>21699984.339355499</v>
      </c>
      <c r="AP2119" s="99">
        <v>0</v>
      </c>
      <c r="AQ2119" s="99">
        <v>17632738.311279301</v>
      </c>
      <c r="AR2119" s="99">
        <v>8191363.0487670898</v>
      </c>
      <c r="AS2119" s="99">
        <v>452779.407993317</v>
      </c>
      <c r="AT2119" s="99">
        <v>1301854.9084930399</v>
      </c>
      <c r="AU2119" s="99">
        <v>0</v>
      </c>
      <c r="AV2119" s="99">
        <v>9657951.2869872991</v>
      </c>
      <c r="AW2119" s="99">
        <v>17295837.323242199</v>
      </c>
      <c r="AX2119" s="99">
        <v>14933715.654418901</v>
      </c>
      <c r="AY2119" s="99">
        <v>13579634.4641113</v>
      </c>
      <c r="AZ2119" s="99">
        <v>7150713.1669311495</v>
      </c>
      <c r="BA2119" s="99">
        <v>0</v>
      </c>
      <c r="BB2119" s="99">
        <v>0</v>
      </c>
      <c r="BC2119" s="99">
        <v>3473802.6645507799</v>
      </c>
      <c r="BD2119" s="99">
        <v>0</v>
      </c>
      <c r="BE2119" s="99">
        <v>0</v>
      </c>
      <c r="BF2119" s="99">
        <v>1784639.10223389</v>
      </c>
      <c r="BG2119" s="99">
        <v>27518788.037841801</v>
      </c>
      <c r="BH2119" s="99">
        <v>3997644.3887329102</v>
      </c>
      <c r="BI2119" s="99">
        <v>0</v>
      </c>
      <c r="BJ2119" s="99">
        <v>5085413.4006347703</v>
      </c>
      <c r="BK2119" s="99">
        <v>3161294.7288818401</v>
      </c>
      <c r="BL2119" s="99">
        <v>0</v>
      </c>
      <c r="BM2119" s="99">
        <v>0</v>
      </c>
      <c r="BN2119" s="99">
        <v>0</v>
      </c>
      <c r="BO2119" s="99">
        <v>0</v>
      </c>
      <c r="BP2119" s="99">
        <v>0</v>
      </c>
      <c r="BQ2119" s="99">
        <v>0</v>
      </c>
      <c r="BR2119" s="99">
        <v>4414542.5345459003</v>
      </c>
      <c r="BS2119" s="99">
        <v>2809185.8063354502</v>
      </c>
      <c r="BT2119" s="99">
        <v>0</v>
      </c>
      <c r="BU2119" s="99">
        <v>0</v>
      </c>
      <c r="BV2119" s="99">
        <v>1807765.98657227</v>
      </c>
      <c r="BW2119" s="99">
        <v>0</v>
      </c>
      <c r="BX2119" s="99">
        <v>0</v>
      </c>
      <c r="BY2119" s="99">
        <v>0</v>
      </c>
      <c r="BZ2119" s="99">
        <v>0</v>
      </c>
      <c r="CA2119" s="99">
        <v>81580.335580825806</v>
      </c>
      <c r="CB2119" s="99">
        <v>5442318.7562866202</v>
      </c>
      <c r="CC2119" s="99">
        <v>39004610.3447266</v>
      </c>
      <c r="CD2119" s="99">
        <v>9055919.56176758</v>
      </c>
      <c r="CE2119" s="99">
        <v>1547.60063654184</v>
      </c>
      <c r="CF2119" s="99">
        <v>270573.61323547398</v>
      </c>
      <c r="CG2119" s="99">
        <v>1766020.71977234</v>
      </c>
      <c r="CH2119" s="99">
        <v>0</v>
      </c>
      <c r="CI2119" s="99">
        <v>83112.119801521301</v>
      </c>
      <c r="CJ2119" s="99">
        <v>5700888.9703369103</v>
      </c>
      <c r="CK2119" s="99">
        <v>40693920.633300804</v>
      </c>
      <c r="CL2119" s="99">
        <v>9040577.4130859394</v>
      </c>
      <c r="CM2119" s="166">
        <v>121995.865355492</v>
      </c>
      <c r="CN2119" s="166">
        <v>17126723.022216801</v>
      </c>
      <c r="CO2119" s="166">
        <v>68242629.8984375</v>
      </c>
      <c r="CP2119" s="99">
        <v>9040577.4130859394</v>
      </c>
      <c r="CQ2119" s="99">
        <v>0</v>
      </c>
      <c r="CR2119" s="99">
        <v>0</v>
      </c>
      <c r="CS2119" s="99">
        <v>0</v>
      </c>
      <c r="CT2119" s="99">
        <v>0</v>
      </c>
      <c r="CU2119" s="98">
        <v>56555.313795431</v>
      </c>
      <c r="CV2119" s="98">
        <v>12012.174151359</v>
      </c>
      <c r="CW2119" s="98">
        <v>5712892.3695220938</v>
      </c>
      <c r="CX2119" s="98">
        <v>40770631.064498939</v>
      </c>
    </row>
    <row r="2120" spans="1:102" x14ac:dyDescent="0.2">
      <c r="A2120" s="98" t="s">
        <v>187</v>
      </c>
      <c r="B2120" s="100">
        <v>38596</v>
      </c>
      <c r="C2120" s="99">
        <v>54164.657527923599</v>
      </c>
      <c r="D2120" s="99">
        <v>0</v>
      </c>
      <c r="E2120" s="99">
        <v>27982.0897541046</v>
      </c>
      <c r="F2120" s="99">
        <v>15759.325083375001</v>
      </c>
      <c r="G2120" s="99">
        <v>400.41803344711701</v>
      </c>
      <c r="H2120" s="99">
        <v>1148.22062785923</v>
      </c>
      <c r="I2120" s="99">
        <v>0</v>
      </c>
      <c r="J2120" s="99">
        <v>14323.107770681399</v>
      </c>
      <c r="K2120" s="99">
        <v>24380.737087011301</v>
      </c>
      <c r="L2120" s="99">
        <v>37000.592360496499</v>
      </c>
      <c r="M2120" s="99">
        <v>34621.032608985901</v>
      </c>
      <c r="N2120" s="99">
        <v>7213.9933947920799</v>
      </c>
      <c r="O2120" s="99">
        <v>0</v>
      </c>
      <c r="P2120" s="99">
        <v>0</v>
      </c>
      <c r="Q2120" s="99">
        <v>4292.56721371412</v>
      </c>
      <c r="R2120" s="99">
        <v>0</v>
      </c>
      <c r="S2120" s="99">
        <v>0</v>
      </c>
      <c r="T2120" s="99">
        <v>1547.71176825464</v>
      </c>
      <c r="U2120" s="99">
        <v>38457.162398338303</v>
      </c>
      <c r="V2120" s="99">
        <v>2958388.93713379</v>
      </c>
      <c r="W2120" s="99">
        <v>0</v>
      </c>
      <c r="X2120" s="99">
        <v>2467935.3505859398</v>
      </c>
      <c r="Y2120" s="99">
        <v>1219765.4800109901</v>
      </c>
      <c r="Z2120" s="99">
        <v>85251.5222110748</v>
      </c>
      <c r="AA2120" s="99">
        <v>187264.59602546701</v>
      </c>
      <c r="AB2120" s="99">
        <v>0</v>
      </c>
      <c r="AC2120" s="99">
        <v>5096396.6793823196</v>
      </c>
      <c r="AD2120" s="99">
        <v>6154669.02880859</v>
      </c>
      <c r="AE2120" s="99">
        <v>1984253.56286621</v>
      </c>
      <c r="AF2120" s="99">
        <v>1893479.5590057401</v>
      </c>
      <c r="AG2120" s="99">
        <v>1067956.8697052</v>
      </c>
      <c r="AH2120" s="99">
        <v>0</v>
      </c>
      <c r="AI2120" s="99">
        <v>0</v>
      </c>
      <c r="AJ2120" s="99">
        <v>504919.171588898</v>
      </c>
      <c r="AK2120" s="99">
        <v>0</v>
      </c>
      <c r="AL2120" s="99">
        <v>0</v>
      </c>
      <c r="AM2120" s="99">
        <v>270128.871875763</v>
      </c>
      <c r="AN2120" s="99">
        <v>11357888.016723599</v>
      </c>
      <c r="AO2120" s="99">
        <v>22242897.0400391</v>
      </c>
      <c r="AP2120" s="99">
        <v>0</v>
      </c>
      <c r="AQ2120" s="99">
        <v>17506698.314453099</v>
      </c>
      <c r="AR2120" s="99">
        <v>8450228.4509277306</v>
      </c>
      <c r="AS2120" s="99">
        <v>569862.51121520996</v>
      </c>
      <c r="AT2120" s="99">
        <v>1232072.7091216999</v>
      </c>
      <c r="AU2120" s="99">
        <v>0</v>
      </c>
      <c r="AV2120" s="99">
        <v>11593639.892700201</v>
      </c>
      <c r="AW2120" s="99">
        <v>15065143.563598599</v>
      </c>
      <c r="AX2120" s="99">
        <v>15044222.927123999</v>
      </c>
      <c r="AY2120" s="99">
        <v>14073933.042114301</v>
      </c>
      <c r="AZ2120" s="99">
        <v>7301018.8916015597</v>
      </c>
      <c r="BA2120" s="99">
        <v>0</v>
      </c>
      <c r="BB2120" s="99">
        <v>0</v>
      </c>
      <c r="BC2120" s="99">
        <v>3556698.9682617201</v>
      </c>
      <c r="BD2120" s="99">
        <v>0</v>
      </c>
      <c r="BE2120" s="99">
        <v>0</v>
      </c>
      <c r="BF2120" s="99">
        <v>1780564.5703125</v>
      </c>
      <c r="BG2120" s="99">
        <v>27166744.4609375</v>
      </c>
      <c r="BH2120" s="99">
        <v>4231742.9146118201</v>
      </c>
      <c r="BI2120" s="99">
        <v>0</v>
      </c>
      <c r="BJ2120" s="99">
        <v>5217698.1564941397</v>
      </c>
      <c r="BK2120" s="99">
        <v>3337479.0058593801</v>
      </c>
      <c r="BL2120" s="99">
        <v>0</v>
      </c>
      <c r="BM2120" s="99">
        <v>0</v>
      </c>
      <c r="BN2120" s="99">
        <v>0</v>
      </c>
      <c r="BO2120" s="99">
        <v>0</v>
      </c>
      <c r="BP2120" s="99">
        <v>0</v>
      </c>
      <c r="BQ2120" s="99">
        <v>0</v>
      </c>
      <c r="BR2120" s="99">
        <v>4572068.2765502902</v>
      </c>
      <c r="BS2120" s="99">
        <v>2889148.3987121601</v>
      </c>
      <c r="BT2120" s="99">
        <v>0</v>
      </c>
      <c r="BU2120" s="99">
        <v>0</v>
      </c>
      <c r="BV2120" s="99">
        <v>1957180.7301177999</v>
      </c>
      <c r="BW2120" s="99">
        <v>0</v>
      </c>
      <c r="BX2120" s="99">
        <v>0</v>
      </c>
      <c r="BY2120" s="99">
        <v>0</v>
      </c>
      <c r="BZ2120" s="99">
        <v>0</v>
      </c>
      <c r="CA2120" s="99">
        <v>82059.303586959795</v>
      </c>
      <c r="CB2120" s="99">
        <v>5446370.1094970703</v>
      </c>
      <c r="CC2120" s="99">
        <v>39837470.843261696</v>
      </c>
      <c r="CD2120" s="99">
        <v>9499379.2423095703</v>
      </c>
      <c r="CE2120" s="99">
        <v>1532.55047561228</v>
      </c>
      <c r="CF2120" s="99">
        <v>272438.40602874802</v>
      </c>
      <c r="CG2120" s="99">
        <v>1795581.3733978299</v>
      </c>
      <c r="CH2120" s="99">
        <v>0</v>
      </c>
      <c r="CI2120" s="99">
        <v>83606.631201744094</v>
      </c>
      <c r="CJ2120" s="99">
        <v>5712897.84619141</v>
      </c>
      <c r="CK2120" s="99">
        <v>41764493.434082001</v>
      </c>
      <c r="CL2120" s="99">
        <v>9536588.7633056603</v>
      </c>
      <c r="CM2120" s="166">
        <v>122231.677955627</v>
      </c>
      <c r="CN2120" s="166">
        <v>17043551.255859401</v>
      </c>
      <c r="CO2120" s="166">
        <v>68664808.591796905</v>
      </c>
      <c r="CP2120" s="99">
        <v>9536588.7633056603</v>
      </c>
      <c r="CQ2120" s="99">
        <v>0</v>
      </c>
      <c r="CR2120" s="99">
        <v>0</v>
      </c>
      <c r="CS2120" s="99">
        <v>0</v>
      </c>
      <c r="CT2120" s="99">
        <v>0</v>
      </c>
      <c r="CU2120" s="98">
        <v>53737.263233158999</v>
      </c>
      <c r="CV2120" s="98">
        <v>14657.649319028</v>
      </c>
      <c r="CW2120" s="98">
        <v>5718808.5155258179</v>
      </c>
      <c r="CX2120" s="98">
        <v>41633052.216659524</v>
      </c>
    </row>
    <row r="2121" spans="1:102" x14ac:dyDescent="0.2">
      <c r="A2121" s="98" t="s">
        <v>187</v>
      </c>
      <c r="B2121" s="100">
        <v>38687</v>
      </c>
      <c r="C2121" s="99">
        <v>55239.067416667902</v>
      </c>
      <c r="D2121" s="99">
        <v>0</v>
      </c>
      <c r="E2121" s="99">
        <v>27738.025624513601</v>
      </c>
      <c r="F2121" s="99">
        <v>16241.451381802601</v>
      </c>
      <c r="G2121" s="99">
        <v>467.072483416647</v>
      </c>
      <c r="H2121" s="99">
        <v>1079.07703384757</v>
      </c>
      <c r="I2121" s="99">
        <v>0</v>
      </c>
      <c r="J2121" s="99">
        <v>17419.671803236</v>
      </c>
      <c r="K2121" s="99">
        <v>21798.933876037601</v>
      </c>
      <c r="L2121" s="99">
        <v>36180.663707733198</v>
      </c>
      <c r="M2121" s="99">
        <v>35006.258136749297</v>
      </c>
      <c r="N2121" s="99">
        <v>7344.2716709971401</v>
      </c>
      <c r="O2121" s="99">
        <v>0</v>
      </c>
      <c r="P2121" s="99">
        <v>0</v>
      </c>
      <c r="Q2121" s="99">
        <v>4355.7225357890102</v>
      </c>
      <c r="R2121" s="99">
        <v>0</v>
      </c>
      <c r="S2121" s="99">
        <v>0</v>
      </c>
      <c r="T2121" s="99">
        <v>1538.7667775899199</v>
      </c>
      <c r="U2121" s="99">
        <v>39048.119925022103</v>
      </c>
      <c r="V2121" s="99">
        <v>3023042.3986206101</v>
      </c>
      <c r="W2121" s="99">
        <v>0</v>
      </c>
      <c r="X2121" s="99">
        <v>2420802.5402221698</v>
      </c>
      <c r="Y2121" s="99">
        <v>1239529.2505645801</v>
      </c>
      <c r="Z2121" s="99">
        <v>96443.925222396894</v>
      </c>
      <c r="AA2121" s="99">
        <v>170676.678527832</v>
      </c>
      <c r="AB2121" s="99">
        <v>0</v>
      </c>
      <c r="AC2121" s="99">
        <v>6627516.1831665002</v>
      </c>
      <c r="AD2121" s="99">
        <v>5408024.3427734403</v>
      </c>
      <c r="AE2121" s="99">
        <v>1901420.4751892099</v>
      </c>
      <c r="AF2121" s="99">
        <v>1909204.3190154999</v>
      </c>
      <c r="AG2121" s="99">
        <v>1069196.87280273</v>
      </c>
      <c r="AH2121" s="99">
        <v>0</v>
      </c>
      <c r="AI2121" s="99">
        <v>0</v>
      </c>
      <c r="AJ2121" s="99">
        <v>506495.05931472802</v>
      </c>
      <c r="AK2121" s="99">
        <v>0</v>
      </c>
      <c r="AL2121" s="99">
        <v>0</v>
      </c>
      <c r="AM2121" s="99">
        <v>262793.58019638102</v>
      </c>
      <c r="AN2121" s="99">
        <v>11868989.318847699</v>
      </c>
      <c r="AO2121" s="99">
        <v>22968914.459228501</v>
      </c>
      <c r="AP2121" s="99">
        <v>0</v>
      </c>
      <c r="AQ2121" s="99">
        <v>17395910.561279301</v>
      </c>
      <c r="AR2121" s="99">
        <v>8799060.95166016</v>
      </c>
      <c r="AS2121" s="99">
        <v>652789.86740875198</v>
      </c>
      <c r="AT2121" s="99">
        <v>1135283.1575317399</v>
      </c>
      <c r="AU2121" s="99">
        <v>0</v>
      </c>
      <c r="AV2121" s="99">
        <v>14822598.2733154</v>
      </c>
      <c r="AW2121" s="99">
        <v>13364244.5664063</v>
      </c>
      <c r="AX2121" s="99">
        <v>14520684.986083999</v>
      </c>
      <c r="AY2121" s="99">
        <v>14376054.861938501</v>
      </c>
      <c r="AZ2121" s="99">
        <v>7409866.16162109</v>
      </c>
      <c r="BA2121" s="99">
        <v>0</v>
      </c>
      <c r="BB2121" s="99">
        <v>0</v>
      </c>
      <c r="BC2121" s="99">
        <v>3619460.0076293899</v>
      </c>
      <c r="BD2121" s="99">
        <v>0</v>
      </c>
      <c r="BE2121" s="99">
        <v>0</v>
      </c>
      <c r="BF2121" s="99">
        <v>1756897.0596618699</v>
      </c>
      <c r="BG2121" s="99">
        <v>28459658.974609401</v>
      </c>
      <c r="BH2121" s="99">
        <v>4432625.8651733398</v>
      </c>
      <c r="BI2121" s="99">
        <v>0</v>
      </c>
      <c r="BJ2121" s="99">
        <v>5097350.4818725605</v>
      </c>
      <c r="BK2121" s="99">
        <v>3392824.2255554199</v>
      </c>
      <c r="BL2121" s="99">
        <v>0</v>
      </c>
      <c r="BM2121" s="99">
        <v>0</v>
      </c>
      <c r="BN2121" s="99">
        <v>0</v>
      </c>
      <c r="BO2121" s="99">
        <v>0</v>
      </c>
      <c r="BP2121" s="99">
        <v>0</v>
      </c>
      <c r="BQ2121" s="99">
        <v>0</v>
      </c>
      <c r="BR2121" s="99">
        <v>4656683.2523803702</v>
      </c>
      <c r="BS2121" s="99">
        <v>2932816.9480590802</v>
      </c>
      <c r="BT2121" s="99">
        <v>0</v>
      </c>
      <c r="BU2121" s="99">
        <v>0</v>
      </c>
      <c r="BV2121" s="99">
        <v>1918001.9223022501</v>
      </c>
      <c r="BW2121" s="99">
        <v>0</v>
      </c>
      <c r="BX2121" s="99">
        <v>0</v>
      </c>
      <c r="BY2121" s="99">
        <v>0</v>
      </c>
      <c r="BZ2121" s="99">
        <v>0</v>
      </c>
      <c r="CA2121" s="99">
        <v>82967.262375831604</v>
      </c>
      <c r="CB2121" s="99">
        <v>5443745.6547241202</v>
      </c>
      <c r="CC2121" s="99">
        <v>40357369.259277299</v>
      </c>
      <c r="CD2121" s="99">
        <v>9544946.3848877009</v>
      </c>
      <c r="CE2121" s="99">
        <v>1538.6240796744801</v>
      </c>
      <c r="CF2121" s="99">
        <v>267108.141353607</v>
      </c>
      <c r="CG2121" s="99">
        <v>1790789.93551636</v>
      </c>
      <c r="CH2121" s="99">
        <v>0</v>
      </c>
      <c r="CI2121" s="99">
        <v>84506.166654586807</v>
      </c>
      <c r="CJ2121" s="99">
        <v>5707593.9777221698</v>
      </c>
      <c r="CK2121" s="99">
        <v>42208053.244140603</v>
      </c>
      <c r="CL2121" s="99">
        <v>9540208.68896484</v>
      </c>
      <c r="CM2121" s="166">
        <v>123419.40393447901</v>
      </c>
      <c r="CN2121" s="166">
        <v>17574635.6865234</v>
      </c>
      <c r="CO2121" s="166">
        <v>70673696.221679702</v>
      </c>
      <c r="CP2121" s="99">
        <v>9540208.68896484</v>
      </c>
      <c r="CQ2121" s="99">
        <v>0</v>
      </c>
      <c r="CR2121" s="99">
        <v>0</v>
      </c>
      <c r="CS2121" s="99">
        <v>0</v>
      </c>
      <c r="CT2121" s="99">
        <v>0</v>
      </c>
      <c r="CU2121" s="98">
        <v>50365.270902449003</v>
      </c>
      <c r="CV2121" s="98">
        <v>17821.513079228</v>
      </c>
      <c r="CW2121" s="98">
        <v>5710853.7960777273</v>
      </c>
      <c r="CX2121" s="98">
        <v>42148159.194793656</v>
      </c>
    </row>
    <row r="2122" spans="1:102" x14ac:dyDescent="0.2">
      <c r="A2122" s="98" t="s">
        <v>187</v>
      </c>
      <c r="B2122" s="100">
        <v>38777</v>
      </c>
      <c r="C2122" s="99">
        <v>56534.819761276201</v>
      </c>
      <c r="D2122" s="99">
        <v>0</v>
      </c>
      <c r="E2122" s="99">
        <v>27144.1073510647</v>
      </c>
      <c r="F2122" s="99">
        <v>16211.0910525322</v>
      </c>
      <c r="G2122" s="99">
        <v>522.37248139828398</v>
      </c>
      <c r="H2122" s="99">
        <v>952.44214423745905</v>
      </c>
      <c r="I2122" s="99">
        <v>0</v>
      </c>
      <c r="J2122" s="99">
        <v>19936.247161388401</v>
      </c>
      <c r="K2122" s="99">
        <v>19337.909886598602</v>
      </c>
      <c r="L2122" s="99">
        <v>18959.2227301598</v>
      </c>
      <c r="M2122" s="99">
        <v>35696.5627970696</v>
      </c>
      <c r="N2122" s="99">
        <v>7413.1393615603401</v>
      </c>
      <c r="O2122" s="99">
        <v>22126.394498825099</v>
      </c>
      <c r="P2122" s="99">
        <v>0</v>
      </c>
      <c r="Q2122" s="99">
        <v>4380.5494563579596</v>
      </c>
      <c r="R2122" s="99">
        <v>923.75143761187803</v>
      </c>
      <c r="S2122" s="99">
        <v>0</v>
      </c>
      <c r="T2122" s="99">
        <v>590.471627652645</v>
      </c>
      <c r="U2122" s="99">
        <v>39319.875373840303</v>
      </c>
      <c r="V2122" s="99">
        <v>3104651.74963379</v>
      </c>
      <c r="W2122" s="99">
        <v>51.090707317925997</v>
      </c>
      <c r="X2122" s="99">
        <v>2398237.5285339402</v>
      </c>
      <c r="Y2122" s="99">
        <v>1261879.80867004</v>
      </c>
      <c r="Z2122" s="99">
        <v>111226.29931354499</v>
      </c>
      <c r="AA2122" s="99">
        <v>149017.41405487101</v>
      </c>
      <c r="AB2122" s="99">
        <v>0</v>
      </c>
      <c r="AC2122" s="99">
        <v>7620938.7097778302</v>
      </c>
      <c r="AD2122" s="99">
        <v>4641787.0573730497</v>
      </c>
      <c r="AE2122" s="99">
        <v>879666.34251403797</v>
      </c>
      <c r="AF2122" s="99">
        <v>1946940.4974517799</v>
      </c>
      <c r="AG2122" s="99">
        <v>1068247.1056671101</v>
      </c>
      <c r="AH2122" s="99">
        <v>1120662.8770294201</v>
      </c>
      <c r="AI2122" s="99">
        <v>0</v>
      </c>
      <c r="AJ2122" s="99">
        <v>510801.35083770799</v>
      </c>
      <c r="AK2122" s="99">
        <v>154268.76706314099</v>
      </c>
      <c r="AL2122" s="99">
        <v>0</v>
      </c>
      <c r="AM2122" s="99">
        <v>105159.338196754</v>
      </c>
      <c r="AN2122" s="99">
        <v>12136764.408813501</v>
      </c>
      <c r="AO2122" s="99">
        <v>23805188.873046901</v>
      </c>
      <c r="AP2122" s="99">
        <v>588.16271899640606</v>
      </c>
      <c r="AQ2122" s="99">
        <v>17342964.072753899</v>
      </c>
      <c r="AR2122" s="99">
        <v>8930477.2902831994</v>
      </c>
      <c r="AS2122" s="99">
        <v>761537.52853393601</v>
      </c>
      <c r="AT2122" s="99">
        <v>1008371.70168304</v>
      </c>
      <c r="AU2122" s="99">
        <v>0</v>
      </c>
      <c r="AV2122" s="99">
        <v>18956824.485839799</v>
      </c>
      <c r="AW2122" s="99">
        <v>11563680.006103501</v>
      </c>
      <c r="AX2122" s="99">
        <v>6960815.1475219699</v>
      </c>
      <c r="AY2122" s="99">
        <v>14761912.974365201</v>
      </c>
      <c r="AZ2122" s="99">
        <v>7502673.5076904297</v>
      </c>
      <c r="BA2122" s="99">
        <v>8330158.5977783203</v>
      </c>
      <c r="BB2122" s="99">
        <v>0</v>
      </c>
      <c r="BC2122" s="99">
        <v>3697465.6873779302</v>
      </c>
      <c r="BD2122" s="99">
        <v>1039942.04310608</v>
      </c>
      <c r="BE2122" s="99">
        <v>0</v>
      </c>
      <c r="BF2122" s="99">
        <v>724407.53905487095</v>
      </c>
      <c r="BG2122" s="99">
        <v>29131476.424072299</v>
      </c>
      <c r="BH2122" s="99">
        <v>5860376.3823852502</v>
      </c>
      <c r="BI2122" s="99">
        <v>87.171304586343496</v>
      </c>
      <c r="BJ2122" s="99">
        <v>5829299.2755737295</v>
      </c>
      <c r="BK2122" s="99">
        <v>3638152.4435729999</v>
      </c>
      <c r="BL2122" s="99">
        <v>0</v>
      </c>
      <c r="BM2122" s="99">
        <v>0</v>
      </c>
      <c r="BN2122" s="99">
        <v>0</v>
      </c>
      <c r="BO2122" s="99">
        <v>0</v>
      </c>
      <c r="BP2122" s="99">
        <v>0</v>
      </c>
      <c r="BQ2122" s="99">
        <v>0</v>
      </c>
      <c r="BR2122" s="99">
        <v>5020218.8467407199</v>
      </c>
      <c r="BS2122" s="99">
        <v>3003824.5530090299</v>
      </c>
      <c r="BT2122" s="99">
        <v>1623087.8871765099</v>
      </c>
      <c r="BU2122" s="99">
        <v>0</v>
      </c>
      <c r="BV2122" s="99">
        <v>1975061.5940094001</v>
      </c>
      <c r="BW2122" s="99">
        <v>120807.38364982601</v>
      </c>
      <c r="BX2122" s="99">
        <v>0</v>
      </c>
      <c r="BY2122" s="99">
        <v>0</v>
      </c>
      <c r="BZ2122" s="99">
        <v>0</v>
      </c>
      <c r="CA2122" s="99">
        <v>83678.914703369097</v>
      </c>
      <c r="CB2122" s="99">
        <v>5484237.0802612295</v>
      </c>
      <c r="CC2122" s="99">
        <v>41041422.613281302</v>
      </c>
      <c r="CD2122" s="99">
        <v>11656576.9338379</v>
      </c>
      <c r="CE2122" s="99">
        <v>1477.6068741828201</v>
      </c>
      <c r="CF2122" s="99">
        <v>259201.12064743001</v>
      </c>
      <c r="CG2122" s="99">
        <v>1761861.5798492399</v>
      </c>
      <c r="CH2122" s="99">
        <v>0</v>
      </c>
      <c r="CI2122" s="99">
        <v>85154.401496887207</v>
      </c>
      <c r="CJ2122" s="99">
        <v>5739352.7552490197</v>
      </c>
      <c r="CK2122" s="99">
        <v>42873404.854492202</v>
      </c>
      <c r="CL2122" s="99">
        <v>11770363.3709717</v>
      </c>
      <c r="CM2122" s="166">
        <v>124307.947117805</v>
      </c>
      <c r="CN2122" s="166">
        <v>17902939.840087902</v>
      </c>
      <c r="CO2122" s="166">
        <v>72037752.84375</v>
      </c>
      <c r="CP2122" s="99">
        <v>11770363.3709717</v>
      </c>
      <c r="CQ2122" s="99">
        <v>0</v>
      </c>
      <c r="CR2122" s="99">
        <v>0</v>
      </c>
      <c r="CS2122" s="99">
        <v>0</v>
      </c>
      <c r="CT2122" s="99">
        <v>0</v>
      </c>
      <c r="CU2122" s="98">
        <v>47394.240273463998</v>
      </c>
      <c r="CV2122" s="98">
        <v>20310.361257108001</v>
      </c>
      <c r="CW2122" s="98">
        <v>5743438.20090866</v>
      </c>
      <c r="CX2122" s="98">
        <v>42803284.193130545</v>
      </c>
    </row>
    <row r="2123" spans="1:102" x14ac:dyDescent="0.2">
      <c r="A2123" s="98" t="s">
        <v>187</v>
      </c>
      <c r="B2123" s="100">
        <v>38869</v>
      </c>
      <c r="C2123" s="99">
        <v>58435.713167667403</v>
      </c>
      <c r="D2123" s="99">
        <v>0</v>
      </c>
      <c r="E2123" s="99">
        <v>26941.670310974099</v>
      </c>
      <c r="F2123" s="99">
        <v>16563.464344739899</v>
      </c>
      <c r="G2123" s="99">
        <v>583.29168555885599</v>
      </c>
      <c r="H2123" s="99">
        <v>892.53479146957397</v>
      </c>
      <c r="I2123" s="99">
        <v>0</v>
      </c>
      <c r="J2123" s="99">
        <v>22339.3346683979</v>
      </c>
      <c r="K2123" s="99">
        <v>17016.269522905401</v>
      </c>
      <c r="L2123" s="99">
        <v>17835.273086786299</v>
      </c>
      <c r="M2123" s="99">
        <v>36402.188564300501</v>
      </c>
      <c r="N2123" s="99">
        <v>7437.6359590292004</v>
      </c>
      <c r="O2123" s="99">
        <v>23249.106485128399</v>
      </c>
      <c r="P2123" s="99">
        <v>0</v>
      </c>
      <c r="Q2123" s="99">
        <v>4385.0945795178404</v>
      </c>
      <c r="R2123" s="99">
        <v>991.87416466325499</v>
      </c>
      <c r="S2123" s="99">
        <v>0</v>
      </c>
      <c r="T2123" s="99">
        <v>534.53964988887299</v>
      </c>
      <c r="U2123" s="99">
        <v>39568.150691032402</v>
      </c>
      <c r="V2123" s="99">
        <v>3205616.8475341802</v>
      </c>
      <c r="W2123" s="99">
        <v>35.503470246680102</v>
      </c>
      <c r="X2123" s="99">
        <v>2359056.5303649898</v>
      </c>
      <c r="Y2123" s="99">
        <v>1280173.92488098</v>
      </c>
      <c r="Z2123" s="99">
        <v>119368.933674812</v>
      </c>
      <c r="AA2123" s="99">
        <v>135583.923490524</v>
      </c>
      <c r="AB2123" s="99">
        <v>0</v>
      </c>
      <c r="AC2123" s="99">
        <v>8330214.9866332998</v>
      </c>
      <c r="AD2123" s="99">
        <v>3918157.7520752</v>
      </c>
      <c r="AE2123" s="99">
        <v>832101.53578948998</v>
      </c>
      <c r="AF2123" s="99">
        <v>1987581.0495452899</v>
      </c>
      <c r="AG2123" s="99">
        <v>1070452.9538269001</v>
      </c>
      <c r="AH2123" s="99">
        <v>1169238.9085693399</v>
      </c>
      <c r="AI2123" s="99">
        <v>0</v>
      </c>
      <c r="AJ2123" s="99">
        <v>505375.92640686</v>
      </c>
      <c r="AK2123" s="99">
        <v>163350.970230103</v>
      </c>
      <c r="AL2123" s="99">
        <v>0</v>
      </c>
      <c r="AM2123" s="99">
        <v>93017.501258850098</v>
      </c>
      <c r="AN2123" s="99">
        <v>12379440.700683599</v>
      </c>
      <c r="AO2123" s="99">
        <v>24864522.8210449</v>
      </c>
      <c r="AP2123" s="99">
        <v>482.55979624763103</v>
      </c>
      <c r="AQ2123" s="99">
        <v>17164217.545654301</v>
      </c>
      <c r="AR2123" s="99">
        <v>9104736.6380615197</v>
      </c>
      <c r="AS2123" s="99">
        <v>821175.38942718494</v>
      </c>
      <c r="AT2123" s="99">
        <v>922613.34280395496</v>
      </c>
      <c r="AU2123" s="99">
        <v>0</v>
      </c>
      <c r="AV2123" s="99">
        <v>19695905.3125</v>
      </c>
      <c r="AW2123" s="99">
        <v>9829182.6923828106</v>
      </c>
      <c r="AX2123" s="99">
        <v>6647461.6539917002</v>
      </c>
      <c r="AY2123" s="99">
        <v>15214089.8238525</v>
      </c>
      <c r="AZ2123" s="99">
        <v>7560493.6471557599</v>
      </c>
      <c r="BA2123" s="99">
        <v>8784260.7698974591</v>
      </c>
      <c r="BB2123" s="99">
        <v>0</v>
      </c>
      <c r="BC2123" s="99">
        <v>3701368.16687012</v>
      </c>
      <c r="BD2123" s="99">
        <v>1105993.68101501</v>
      </c>
      <c r="BE2123" s="99">
        <v>0</v>
      </c>
      <c r="BF2123" s="99">
        <v>648033.66596984898</v>
      </c>
      <c r="BG2123" s="99">
        <v>29915074.658691399</v>
      </c>
      <c r="BH2123" s="99">
        <v>6123026.1795654297</v>
      </c>
      <c r="BI2123" s="99">
        <v>22.479058273835101</v>
      </c>
      <c r="BJ2123" s="99">
        <v>5730008.6853027297</v>
      </c>
      <c r="BK2123" s="99">
        <v>3682179.9877929701</v>
      </c>
      <c r="BL2123" s="99">
        <v>0</v>
      </c>
      <c r="BM2123" s="99">
        <v>0</v>
      </c>
      <c r="BN2123" s="99">
        <v>0</v>
      </c>
      <c r="BO2123" s="99">
        <v>0</v>
      </c>
      <c r="BP2123" s="99">
        <v>0</v>
      </c>
      <c r="BQ2123" s="99">
        <v>0</v>
      </c>
      <c r="BR2123" s="99">
        <v>5133940.2234497098</v>
      </c>
      <c r="BS2123" s="99">
        <v>3035078.6414184598</v>
      </c>
      <c r="BT2123" s="99">
        <v>1709834.2988281299</v>
      </c>
      <c r="BU2123" s="99">
        <v>0</v>
      </c>
      <c r="BV2123" s="99">
        <v>1982927.40454102</v>
      </c>
      <c r="BW2123" s="99">
        <v>129678.99868965099</v>
      </c>
      <c r="BX2123" s="99">
        <v>0</v>
      </c>
      <c r="BY2123" s="99">
        <v>0</v>
      </c>
      <c r="BZ2123" s="99">
        <v>0</v>
      </c>
      <c r="CA2123" s="99">
        <v>85475.378888130203</v>
      </c>
      <c r="CB2123" s="99">
        <v>5606551.3779296903</v>
      </c>
      <c r="CC2123" s="99">
        <v>42040345.866699196</v>
      </c>
      <c r="CD2123" s="99">
        <v>11842529.8087158</v>
      </c>
      <c r="CE2123" s="99">
        <v>1494.22874350846</v>
      </c>
      <c r="CF2123" s="99">
        <v>255760.69655799901</v>
      </c>
      <c r="CG2123" s="99">
        <v>1750798.45100403</v>
      </c>
      <c r="CH2123" s="99">
        <v>0</v>
      </c>
      <c r="CI2123" s="99">
        <v>86963.021573066697</v>
      </c>
      <c r="CJ2123" s="99">
        <v>5870159.1937255897</v>
      </c>
      <c r="CK2123" s="99">
        <v>43734776.474121101</v>
      </c>
      <c r="CL2123" s="99">
        <v>11961293.7230225</v>
      </c>
      <c r="CM2123" s="166">
        <v>126269.020635605</v>
      </c>
      <c r="CN2123" s="166">
        <v>18218121.7416992</v>
      </c>
      <c r="CO2123" s="166">
        <v>73684034.2421875</v>
      </c>
      <c r="CP2123" s="99">
        <v>11961293.7230225</v>
      </c>
      <c r="CQ2123" s="99">
        <v>0</v>
      </c>
      <c r="CR2123" s="99">
        <v>0</v>
      </c>
      <c r="CS2123" s="99">
        <v>0</v>
      </c>
      <c r="CT2123" s="99">
        <v>0</v>
      </c>
      <c r="CU2123" s="98">
        <v>44931.545994877997</v>
      </c>
      <c r="CV2123" s="98">
        <v>22777.903254766999</v>
      </c>
      <c r="CW2123" s="98">
        <v>5862312.074487689</v>
      </c>
      <c r="CX2123" s="98">
        <v>43791144.317703225</v>
      </c>
    </row>
    <row r="2124" spans="1:102" x14ac:dyDescent="0.2">
      <c r="A2124" s="98" t="s">
        <v>187</v>
      </c>
      <c r="B2124" s="100">
        <v>38961</v>
      </c>
      <c r="C2124" s="99">
        <v>59587.947681903803</v>
      </c>
      <c r="D2124" s="99">
        <v>0</v>
      </c>
      <c r="E2124" s="99">
        <v>26556.625236511201</v>
      </c>
      <c r="F2124" s="99">
        <v>16600.9915187359</v>
      </c>
      <c r="G2124" s="99">
        <v>614.30070809274901</v>
      </c>
      <c r="H2124" s="99">
        <v>845.16660264134396</v>
      </c>
      <c r="I2124" s="99">
        <v>0</v>
      </c>
      <c r="J2124" s="99">
        <v>24820.624711751901</v>
      </c>
      <c r="K2124" s="99">
        <v>14896.0522387028</v>
      </c>
      <c r="L2124" s="99">
        <v>16969.994904518098</v>
      </c>
      <c r="M2124" s="99">
        <v>36828.866198062897</v>
      </c>
      <c r="N2124" s="99">
        <v>7549.1128960251799</v>
      </c>
      <c r="O2124" s="99">
        <v>23875.788806438399</v>
      </c>
      <c r="P2124" s="99">
        <v>0</v>
      </c>
      <c r="Q2124" s="99">
        <v>4355.6310734152803</v>
      </c>
      <c r="R2124" s="99">
        <v>992.29174519330297</v>
      </c>
      <c r="S2124" s="99">
        <v>0</v>
      </c>
      <c r="T2124" s="99">
        <v>488.31587994471198</v>
      </c>
      <c r="U2124" s="99">
        <v>39551.151418209098</v>
      </c>
      <c r="V2124" s="99">
        <v>3257253.3584594699</v>
      </c>
      <c r="W2124" s="99">
        <v>36.142588191665702</v>
      </c>
      <c r="X2124" s="99">
        <v>2282805.1230163602</v>
      </c>
      <c r="Y2124" s="99">
        <v>1251546.2944946301</v>
      </c>
      <c r="Z2124" s="99">
        <v>128856.95600223501</v>
      </c>
      <c r="AA2124" s="99">
        <v>122052.08426666301</v>
      </c>
      <c r="AB2124" s="99">
        <v>0</v>
      </c>
      <c r="AC2124" s="99">
        <v>9323723.4095459003</v>
      </c>
      <c r="AD2124" s="99">
        <v>2980192.4271240202</v>
      </c>
      <c r="AE2124" s="99">
        <v>787873.63980102504</v>
      </c>
      <c r="AF2124" s="99">
        <v>1994232.7817230199</v>
      </c>
      <c r="AG2124" s="99">
        <v>1061597.6690521201</v>
      </c>
      <c r="AH2124" s="99">
        <v>1201497.0018158001</v>
      </c>
      <c r="AI2124" s="99">
        <v>0</v>
      </c>
      <c r="AJ2124" s="99">
        <v>495838.76637649501</v>
      </c>
      <c r="AK2124" s="99">
        <v>164673.01372909499</v>
      </c>
      <c r="AL2124" s="99">
        <v>0</v>
      </c>
      <c r="AM2124" s="99">
        <v>85749.6708841324</v>
      </c>
      <c r="AN2124" s="99">
        <v>12442695.5147705</v>
      </c>
      <c r="AO2124" s="99">
        <v>25542273.065673798</v>
      </c>
      <c r="AP2124" s="99">
        <v>487.30406052246701</v>
      </c>
      <c r="AQ2124" s="99">
        <v>16749642.0738525</v>
      </c>
      <c r="AR2124" s="99">
        <v>9000107.2935790997</v>
      </c>
      <c r="AS2124" s="99">
        <v>893136.75339508103</v>
      </c>
      <c r="AT2124" s="99">
        <v>838285.62672424305</v>
      </c>
      <c r="AU2124" s="99">
        <v>0</v>
      </c>
      <c r="AV2124" s="99">
        <v>22241242.489746101</v>
      </c>
      <c r="AW2124" s="99">
        <v>7661735.21948242</v>
      </c>
      <c r="AX2124" s="99">
        <v>6380852.9938964797</v>
      </c>
      <c r="AY2124" s="99">
        <v>15424843.7958984</v>
      </c>
      <c r="AZ2124" s="99">
        <v>7575747.90197754</v>
      </c>
      <c r="BA2124" s="99">
        <v>9150710.04296875</v>
      </c>
      <c r="BB2124" s="99">
        <v>0</v>
      </c>
      <c r="BC2124" s="99">
        <v>3652706.0298767099</v>
      </c>
      <c r="BD2124" s="99">
        <v>1121434.0350647001</v>
      </c>
      <c r="BE2124" s="99">
        <v>0</v>
      </c>
      <c r="BF2124" s="99">
        <v>603572.72787475598</v>
      </c>
      <c r="BG2124" s="99">
        <v>30566883.690917999</v>
      </c>
      <c r="BH2124" s="99">
        <v>6322527.7499389602</v>
      </c>
      <c r="BI2124" s="99">
        <v>31.570120053831499</v>
      </c>
      <c r="BJ2124" s="99">
        <v>5616852.9668579102</v>
      </c>
      <c r="BK2124" s="99">
        <v>3579561.0298767099</v>
      </c>
      <c r="BL2124" s="99">
        <v>0</v>
      </c>
      <c r="BM2124" s="99">
        <v>0</v>
      </c>
      <c r="BN2124" s="99">
        <v>0</v>
      </c>
      <c r="BO2124" s="99">
        <v>0</v>
      </c>
      <c r="BP2124" s="99">
        <v>0</v>
      </c>
      <c r="BQ2124" s="99">
        <v>0</v>
      </c>
      <c r="BR2124" s="99">
        <v>5185880.046875</v>
      </c>
      <c r="BS2124" s="99">
        <v>3038974.8188781701</v>
      </c>
      <c r="BT2124" s="99">
        <v>1781899.2466430699</v>
      </c>
      <c r="BU2124" s="99">
        <v>0</v>
      </c>
      <c r="BV2124" s="99">
        <v>1976881.09977722</v>
      </c>
      <c r="BW2124" s="99">
        <v>129628.032216072</v>
      </c>
      <c r="BX2124" s="99">
        <v>0</v>
      </c>
      <c r="BY2124" s="99">
        <v>0</v>
      </c>
      <c r="BZ2124" s="99">
        <v>0</v>
      </c>
      <c r="CA2124" s="99">
        <v>86079.559959411607</v>
      </c>
      <c r="CB2124" s="99">
        <v>5558390.2474365197</v>
      </c>
      <c r="CC2124" s="99">
        <v>42403196.346679702</v>
      </c>
      <c r="CD2124" s="99">
        <v>11962266.189086899</v>
      </c>
      <c r="CE2124" s="99">
        <v>1447.42414090037</v>
      </c>
      <c r="CF2124" s="99">
        <v>251341.48577499401</v>
      </c>
      <c r="CG2124" s="99">
        <v>1731245.2120208701</v>
      </c>
      <c r="CH2124" s="99">
        <v>0</v>
      </c>
      <c r="CI2124" s="99">
        <v>87531.940096855207</v>
      </c>
      <c r="CJ2124" s="99">
        <v>5812211.8010864304</v>
      </c>
      <c r="CK2124" s="99">
        <v>44234716.083984397</v>
      </c>
      <c r="CL2124" s="99">
        <v>12110219.628418</v>
      </c>
      <c r="CM2124" s="166">
        <v>127136.607000351</v>
      </c>
      <c r="CN2124" s="166">
        <v>18258083.119872998</v>
      </c>
      <c r="CO2124" s="166">
        <v>74558864.842773393</v>
      </c>
      <c r="CP2124" s="99">
        <v>12110219.628418</v>
      </c>
      <c r="CQ2124" s="99">
        <v>0</v>
      </c>
      <c r="CR2124" s="99">
        <v>0</v>
      </c>
      <c r="CS2124" s="99">
        <v>0</v>
      </c>
      <c r="CT2124" s="99">
        <v>0</v>
      </c>
      <c r="CU2124" s="98">
        <v>42345.495198523</v>
      </c>
      <c r="CV2124" s="98">
        <v>25334.067857599999</v>
      </c>
      <c r="CW2124" s="98">
        <v>5809731.7332115136</v>
      </c>
      <c r="CX2124" s="98">
        <v>44134441.558700569</v>
      </c>
    </row>
    <row r="2125" spans="1:102" x14ac:dyDescent="0.2">
      <c r="A2125" s="98" t="s">
        <v>187</v>
      </c>
      <c r="B2125" s="100">
        <v>39052</v>
      </c>
      <c r="C2125" s="99">
        <v>61494.384786605799</v>
      </c>
      <c r="D2125" s="99">
        <v>0</v>
      </c>
      <c r="E2125" s="99">
        <v>26426.1281599998</v>
      </c>
      <c r="F2125" s="99">
        <v>16852.779029369402</v>
      </c>
      <c r="G2125" s="99">
        <v>691.52373170852695</v>
      </c>
      <c r="H2125" s="99">
        <v>757.518229655921</v>
      </c>
      <c r="I2125" s="99">
        <v>0</v>
      </c>
      <c r="J2125" s="99">
        <v>28226.170365095099</v>
      </c>
      <c r="K2125" s="99">
        <v>11994.6471010447</v>
      </c>
      <c r="L2125" s="99">
        <v>17071.596374511701</v>
      </c>
      <c r="M2125" s="99">
        <v>37376.276672840097</v>
      </c>
      <c r="N2125" s="99">
        <v>7583.7423673868198</v>
      </c>
      <c r="O2125" s="99">
        <v>24905.1557238102</v>
      </c>
      <c r="P2125" s="99">
        <v>0</v>
      </c>
      <c r="Q2125" s="99">
        <v>4386.9125694632503</v>
      </c>
      <c r="R2125" s="99">
        <v>1005.26068548858</v>
      </c>
      <c r="S2125" s="99">
        <v>0</v>
      </c>
      <c r="T2125" s="99">
        <v>466.05335973203199</v>
      </c>
      <c r="U2125" s="99">
        <v>40254.039965629599</v>
      </c>
      <c r="V2125" s="99">
        <v>3365583.3218078599</v>
      </c>
      <c r="W2125" s="99">
        <v>44.370127639733298</v>
      </c>
      <c r="X2125" s="99">
        <v>2252800.1303405799</v>
      </c>
      <c r="Y2125" s="99">
        <v>1252852.6243896501</v>
      </c>
      <c r="Z2125" s="99">
        <v>143182.65422439601</v>
      </c>
      <c r="AA2125" s="99">
        <v>108424.425680161</v>
      </c>
      <c r="AB2125" s="99">
        <v>0</v>
      </c>
      <c r="AC2125" s="99">
        <v>10940614.025634799</v>
      </c>
      <c r="AD2125" s="99">
        <v>2056836.00900269</v>
      </c>
      <c r="AE2125" s="99">
        <v>792703.451408386</v>
      </c>
      <c r="AF2125" s="99">
        <v>2003454.7506256099</v>
      </c>
      <c r="AG2125" s="99">
        <v>1060861.8683471701</v>
      </c>
      <c r="AH2125" s="99">
        <v>1251301.3524169901</v>
      </c>
      <c r="AI2125" s="99">
        <v>0</v>
      </c>
      <c r="AJ2125" s="99">
        <v>493942.10699844401</v>
      </c>
      <c r="AK2125" s="99">
        <v>169330.27278327901</v>
      </c>
      <c r="AL2125" s="99">
        <v>0</v>
      </c>
      <c r="AM2125" s="99">
        <v>82155.620740890503</v>
      </c>
      <c r="AN2125" s="99">
        <v>13005327.647583</v>
      </c>
      <c r="AO2125" s="99">
        <v>26688929.043457001</v>
      </c>
      <c r="AP2125" s="99">
        <v>678.45778413116898</v>
      </c>
      <c r="AQ2125" s="99">
        <v>16434021.873291001</v>
      </c>
      <c r="AR2125" s="99">
        <v>8955365.9637451209</v>
      </c>
      <c r="AS2125" s="99">
        <v>998211.78971862805</v>
      </c>
      <c r="AT2125" s="99">
        <v>750855.71857452404</v>
      </c>
      <c r="AU2125" s="99">
        <v>0</v>
      </c>
      <c r="AV2125" s="99">
        <v>25524053.068603501</v>
      </c>
      <c r="AW2125" s="99">
        <v>5267295.44177246</v>
      </c>
      <c r="AX2125" s="99">
        <v>6493773.1298828097</v>
      </c>
      <c r="AY2125" s="99">
        <v>15669813.3365479</v>
      </c>
      <c r="AZ2125" s="99">
        <v>7608652.4592285203</v>
      </c>
      <c r="BA2125" s="99">
        <v>9633520.8291015606</v>
      </c>
      <c r="BB2125" s="99">
        <v>0</v>
      </c>
      <c r="BC2125" s="99">
        <v>3678335.6213684101</v>
      </c>
      <c r="BD2125" s="99">
        <v>1168417.5151062</v>
      </c>
      <c r="BE2125" s="99">
        <v>0</v>
      </c>
      <c r="BF2125" s="99">
        <v>583073.19741058396</v>
      </c>
      <c r="BG2125" s="99">
        <v>31598959.0314941</v>
      </c>
      <c r="BH2125" s="99">
        <v>6671757.2390747098</v>
      </c>
      <c r="BI2125" s="99">
        <v>29.770040899980799</v>
      </c>
      <c r="BJ2125" s="99">
        <v>5555993.1466674795</v>
      </c>
      <c r="BK2125" s="99">
        <v>3601884.0255127</v>
      </c>
      <c r="BL2125" s="99">
        <v>0</v>
      </c>
      <c r="BM2125" s="99">
        <v>0</v>
      </c>
      <c r="BN2125" s="99">
        <v>0</v>
      </c>
      <c r="BO2125" s="99">
        <v>0</v>
      </c>
      <c r="BP2125" s="99">
        <v>0</v>
      </c>
      <c r="BQ2125" s="99">
        <v>0</v>
      </c>
      <c r="BR2125" s="99">
        <v>5304162.25817871</v>
      </c>
      <c r="BS2125" s="99">
        <v>3058919.9250793499</v>
      </c>
      <c r="BT2125" s="99">
        <v>1875337.92570496</v>
      </c>
      <c r="BU2125" s="99">
        <v>0</v>
      </c>
      <c r="BV2125" s="99">
        <v>1998353.12882996</v>
      </c>
      <c r="BW2125" s="99">
        <v>134906.43341827401</v>
      </c>
      <c r="BX2125" s="99">
        <v>0</v>
      </c>
      <c r="BY2125" s="99">
        <v>0</v>
      </c>
      <c r="BZ2125" s="99">
        <v>0</v>
      </c>
      <c r="CA2125" s="99">
        <v>87863.126074790998</v>
      </c>
      <c r="CB2125" s="99">
        <v>5617151.2532959003</v>
      </c>
      <c r="CC2125" s="99">
        <v>43216466.9541016</v>
      </c>
      <c r="CD2125" s="99">
        <v>12237269.427856401</v>
      </c>
      <c r="CE2125" s="99">
        <v>1440.10339967906</v>
      </c>
      <c r="CF2125" s="99">
        <v>251499.873176575</v>
      </c>
      <c r="CG2125" s="99">
        <v>1751522.37928772</v>
      </c>
      <c r="CH2125" s="99">
        <v>0</v>
      </c>
      <c r="CI2125" s="99">
        <v>89304.729495048494</v>
      </c>
      <c r="CJ2125" s="99">
        <v>5872344.2657470703</v>
      </c>
      <c r="CK2125" s="99">
        <v>44992946.6943359</v>
      </c>
      <c r="CL2125" s="99">
        <v>12372686.2141113</v>
      </c>
      <c r="CM2125" s="166">
        <v>129400.633790016</v>
      </c>
      <c r="CN2125" s="166">
        <v>18843153.0075684</v>
      </c>
      <c r="CO2125" s="166">
        <v>76626764.983398393</v>
      </c>
      <c r="CP2125" s="99">
        <v>12372686.2141113</v>
      </c>
      <c r="CQ2125" s="99">
        <v>0</v>
      </c>
      <c r="CR2125" s="99">
        <v>0</v>
      </c>
      <c r="CS2125" s="99">
        <v>0</v>
      </c>
      <c r="CT2125" s="99">
        <v>0</v>
      </c>
      <c r="CU2125" s="98">
        <v>39170.677228510998</v>
      </c>
      <c r="CV2125" s="98">
        <v>28788.049880400999</v>
      </c>
      <c r="CW2125" s="98">
        <v>5868651.126472475</v>
      </c>
      <c r="CX2125" s="98">
        <v>44967989.333389319</v>
      </c>
    </row>
    <row r="2126" spans="1:102" x14ac:dyDescent="0.2">
      <c r="A2126" s="98" t="s">
        <v>187</v>
      </c>
      <c r="B2126" s="100">
        <v>39142</v>
      </c>
      <c r="C2126" s="99">
        <v>63966.6701226234</v>
      </c>
      <c r="D2126" s="99">
        <v>0</v>
      </c>
      <c r="E2126" s="99">
        <v>25080.972385883299</v>
      </c>
      <c r="F2126" s="99">
        <v>16851.2478427887</v>
      </c>
      <c r="G2126" s="99">
        <v>793.79670220613502</v>
      </c>
      <c r="H2126" s="99">
        <v>709.24022544920399</v>
      </c>
      <c r="I2126" s="99">
        <v>0</v>
      </c>
      <c r="J2126" s="99">
        <v>30369.9886739254</v>
      </c>
      <c r="K2126" s="99">
        <v>10400.411004781699</v>
      </c>
      <c r="L2126" s="99">
        <v>16597.054301738699</v>
      </c>
      <c r="M2126" s="99">
        <v>37670.791191577897</v>
      </c>
      <c r="N2126" s="99">
        <v>7701.0544877648399</v>
      </c>
      <c r="O2126" s="99">
        <v>25769.244557857499</v>
      </c>
      <c r="P2126" s="99">
        <v>0</v>
      </c>
      <c r="Q2126" s="99">
        <v>4399.2221700549098</v>
      </c>
      <c r="R2126" s="99">
        <v>1077.66677573323</v>
      </c>
      <c r="S2126" s="99">
        <v>0</v>
      </c>
      <c r="T2126" s="99">
        <v>459.63468265905999</v>
      </c>
      <c r="U2126" s="99">
        <v>40800.028407096899</v>
      </c>
      <c r="V2126" s="99">
        <v>3510644.6386413602</v>
      </c>
      <c r="W2126" s="99">
        <v>38.877861327957397</v>
      </c>
      <c r="X2126" s="99">
        <v>2125176.5953369099</v>
      </c>
      <c r="Y2126" s="99">
        <v>1247516.8970031701</v>
      </c>
      <c r="Z2126" s="99">
        <v>156984.15468978899</v>
      </c>
      <c r="AA2126" s="99">
        <v>100332.619605064</v>
      </c>
      <c r="AB2126" s="99">
        <v>0</v>
      </c>
      <c r="AC2126" s="99">
        <v>11570812.615112299</v>
      </c>
      <c r="AD2126" s="99">
        <v>1682642.0793304399</v>
      </c>
      <c r="AE2126" s="99">
        <v>772104.90641784703</v>
      </c>
      <c r="AF2126" s="99">
        <v>2023391.7437896701</v>
      </c>
      <c r="AG2126" s="99">
        <v>1066624.4095459001</v>
      </c>
      <c r="AH2126" s="99">
        <v>1315058.6528320301</v>
      </c>
      <c r="AI2126" s="99">
        <v>0</v>
      </c>
      <c r="AJ2126" s="99">
        <v>496097.15585327102</v>
      </c>
      <c r="AK2126" s="99">
        <v>177090.45666122399</v>
      </c>
      <c r="AL2126" s="99">
        <v>0</v>
      </c>
      <c r="AM2126" s="99">
        <v>79458.737257003799</v>
      </c>
      <c r="AN2126" s="99">
        <v>13169937.787475601</v>
      </c>
      <c r="AO2126" s="99">
        <v>28139199.384277299</v>
      </c>
      <c r="AP2126" s="99">
        <v>508.89691736549099</v>
      </c>
      <c r="AQ2126" s="99">
        <v>15706091.8859863</v>
      </c>
      <c r="AR2126" s="99">
        <v>8951006.5151367206</v>
      </c>
      <c r="AS2126" s="99">
        <v>1100863.55578613</v>
      </c>
      <c r="AT2126" s="99">
        <v>695223.92210388195</v>
      </c>
      <c r="AU2126" s="99">
        <v>0</v>
      </c>
      <c r="AV2126" s="99">
        <v>29468115.3364258</v>
      </c>
      <c r="AW2126" s="99">
        <v>4361869.6432495099</v>
      </c>
      <c r="AX2126" s="99">
        <v>6408581.8231811495</v>
      </c>
      <c r="AY2126" s="99">
        <v>15975115.8243408</v>
      </c>
      <c r="AZ2126" s="99">
        <v>7647991.0046997098</v>
      </c>
      <c r="BA2126" s="99">
        <v>10227662.5422363</v>
      </c>
      <c r="BB2126" s="99">
        <v>0</v>
      </c>
      <c r="BC2126" s="99">
        <v>3723678.23016357</v>
      </c>
      <c r="BD2126" s="99">
        <v>1223122.9303131099</v>
      </c>
      <c r="BE2126" s="99">
        <v>0</v>
      </c>
      <c r="BF2126" s="99">
        <v>565622.10234069801</v>
      </c>
      <c r="BG2126" s="99">
        <v>32363309.290283199</v>
      </c>
      <c r="BH2126" s="99">
        <v>7141193.82177734</v>
      </c>
      <c r="BI2126" s="99">
        <v>17.830256006913299</v>
      </c>
      <c r="BJ2126" s="99">
        <v>5393192.4263915997</v>
      </c>
      <c r="BK2126" s="99">
        <v>3627550.2505798298</v>
      </c>
      <c r="BL2126" s="99">
        <v>0</v>
      </c>
      <c r="BM2126" s="99">
        <v>0</v>
      </c>
      <c r="BN2126" s="99">
        <v>0</v>
      </c>
      <c r="BO2126" s="99">
        <v>0</v>
      </c>
      <c r="BP2126" s="99">
        <v>0</v>
      </c>
      <c r="BQ2126" s="99">
        <v>0</v>
      </c>
      <c r="BR2126" s="99">
        <v>5402541.5542602502</v>
      </c>
      <c r="BS2126" s="99">
        <v>3066060.1232604999</v>
      </c>
      <c r="BT2126" s="99">
        <v>1991951.9228515599</v>
      </c>
      <c r="BU2126" s="99">
        <v>0</v>
      </c>
      <c r="BV2126" s="99">
        <v>2021402.83422852</v>
      </c>
      <c r="BW2126" s="99">
        <v>142057.58127212501</v>
      </c>
      <c r="BX2126" s="99">
        <v>0</v>
      </c>
      <c r="BY2126" s="99">
        <v>0</v>
      </c>
      <c r="BZ2126" s="99">
        <v>0</v>
      </c>
      <c r="CA2126" s="99">
        <v>89068.957909584002</v>
      </c>
      <c r="CB2126" s="99">
        <v>5662990.4370117197</v>
      </c>
      <c r="CC2126" s="99">
        <v>43927767.656738304</v>
      </c>
      <c r="CD2126" s="99">
        <v>12516591.7237549</v>
      </c>
      <c r="CE2126" s="99">
        <v>1505.8923888504501</v>
      </c>
      <c r="CF2126" s="99">
        <v>256263.92213439901</v>
      </c>
      <c r="CG2126" s="99">
        <v>1786292.0805816699</v>
      </c>
      <c r="CH2126" s="99">
        <v>0</v>
      </c>
      <c r="CI2126" s="99">
        <v>90573.101490974397</v>
      </c>
      <c r="CJ2126" s="99">
        <v>5917398.9011840802</v>
      </c>
      <c r="CK2126" s="99">
        <v>45853320.40625</v>
      </c>
      <c r="CL2126" s="99">
        <v>12655896.310180699</v>
      </c>
      <c r="CM2126" s="166">
        <v>131164.90911102301</v>
      </c>
      <c r="CN2126" s="166">
        <v>19119364.6411133</v>
      </c>
      <c r="CO2126" s="166">
        <v>78166768.551757798</v>
      </c>
      <c r="CP2126" s="99">
        <v>12655896.310180699</v>
      </c>
      <c r="CQ2126" s="99">
        <v>0</v>
      </c>
      <c r="CR2126" s="99">
        <v>0</v>
      </c>
      <c r="CS2126" s="99">
        <v>0</v>
      </c>
      <c r="CT2126" s="99">
        <v>0</v>
      </c>
      <c r="CU2126" s="98">
        <v>36161.538600371001</v>
      </c>
      <c r="CV2126" s="98">
        <v>30963.029055043</v>
      </c>
      <c r="CW2126" s="98">
        <v>5919254.3591461191</v>
      </c>
      <c r="CX2126" s="98">
        <v>45714059.737319976</v>
      </c>
    </row>
    <row r="2127" spans="1:102" x14ac:dyDescent="0.2">
      <c r="A2127" s="98" t="s">
        <v>187</v>
      </c>
      <c r="B2127" s="100">
        <v>39234</v>
      </c>
      <c r="C2127" s="99">
        <v>65039.512536048896</v>
      </c>
      <c r="D2127" s="99">
        <v>0</v>
      </c>
      <c r="E2127" s="99">
        <v>24370.964051961899</v>
      </c>
      <c r="F2127" s="99">
        <v>16751.851403713201</v>
      </c>
      <c r="G2127" s="99">
        <v>887.38347389549006</v>
      </c>
      <c r="H2127" s="99">
        <v>611.05605379491999</v>
      </c>
      <c r="I2127" s="99">
        <v>0</v>
      </c>
      <c r="J2127" s="99">
        <v>32278.1029014587</v>
      </c>
      <c r="K2127" s="99">
        <v>8910.8637542724591</v>
      </c>
      <c r="L2127" s="99">
        <v>16561.338049411799</v>
      </c>
      <c r="M2127" s="99">
        <v>37591.204847812704</v>
      </c>
      <c r="N2127" s="99">
        <v>7797.0580810904503</v>
      </c>
      <c r="O2127" s="99">
        <v>26119.300997495699</v>
      </c>
      <c r="P2127" s="99">
        <v>0</v>
      </c>
      <c r="Q2127" s="99">
        <v>4393.0603032112103</v>
      </c>
      <c r="R2127" s="99">
        <v>1099.8559292554901</v>
      </c>
      <c r="S2127" s="99">
        <v>0</v>
      </c>
      <c r="T2127" s="99">
        <v>446.50601276010298</v>
      </c>
      <c r="U2127" s="99">
        <v>41179.598707675897</v>
      </c>
      <c r="V2127" s="99">
        <v>3609619.7203674298</v>
      </c>
      <c r="W2127" s="99">
        <v>35.8422153587453</v>
      </c>
      <c r="X2127" s="99">
        <v>2062505.8293457001</v>
      </c>
      <c r="Y2127" s="99">
        <v>1234442.04400635</v>
      </c>
      <c r="Z2127" s="99">
        <v>169499.12633514401</v>
      </c>
      <c r="AA2127" s="99">
        <v>85968.343307495103</v>
      </c>
      <c r="AB2127" s="99">
        <v>0</v>
      </c>
      <c r="AC2127" s="99">
        <v>11921076.580322299</v>
      </c>
      <c r="AD2127" s="99">
        <v>1365935.48503113</v>
      </c>
      <c r="AE2127" s="99">
        <v>758837.12129211402</v>
      </c>
      <c r="AF2127" s="99">
        <v>2034134.27676392</v>
      </c>
      <c r="AG2127" s="99">
        <v>1066685.4741058301</v>
      </c>
      <c r="AH2127" s="99">
        <v>1320132.7322082501</v>
      </c>
      <c r="AI2127" s="99">
        <v>0</v>
      </c>
      <c r="AJ2127" s="99">
        <v>497435.72029876697</v>
      </c>
      <c r="AK2127" s="99">
        <v>179924.61034393299</v>
      </c>
      <c r="AL2127" s="99">
        <v>0</v>
      </c>
      <c r="AM2127" s="99">
        <v>76190.269297599807</v>
      </c>
      <c r="AN2127" s="99">
        <v>13369581.317871099</v>
      </c>
      <c r="AO2127" s="99">
        <v>29182091.839599598</v>
      </c>
      <c r="AP2127" s="99">
        <v>489.64404861628998</v>
      </c>
      <c r="AQ2127" s="99">
        <v>15200510.091918901</v>
      </c>
      <c r="AR2127" s="99">
        <v>8889391.9598388709</v>
      </c>
      <c r="AS2127" s="99">
        <v>1189823.55438232</v>
      </c>
      <c r="AT2127" s="99">
        <v>599488.00012206996</v>
      </c>
      <c r="AU2127" s="99">
        <v>0</v>
      </c>
      <c r="AV2127" s="99">
        <v>29331309.270263702</v>
      </c>
      <c r="AW2127" s="99">
        <v>3569704.1100158701</v>
      </c>
      <c r="AX2127" s="99">
        <v>6408032.2634887705</v>
      </c>
      <c r="AY2127" s="99">
        <v>16195606.5697021</v>
      </c>
      <c r="AZ2127" s="99">
        <v>7750383.75390625</v>
      </c>
      <c r="BA2127" s="99">
        <v>10357143.206054701</v>
      </c>
      <c r="BB2127" s="99">
        <v>0</v>
      </c>
      <c r="BC2127" s="99">
        <v>3762497.8539428702</v>
      </c>
      <c r="BD2127" s="99">
        <v>1249056.6219329799</v>
      </c>
      <c r="BE2127" s="99">
        <v>0</v>
      </c>
      <c r="BF2127" s="99">
        <v>545178.48121643101</v>
      </c>
      <c r="BG2127" s="99">
        <v>33136125.435546901</v>
      </c>
      <c r="BH2127" s="99">
        <v>7329890.7498168899</v>
      </c>
      <c r="BI2127" s="99">
        <v>21.901066692778802</v>
      </c>
      <c r="BJ2127" s="99">
        <v>5271918.3713378897</v>
      </c>
      <c r="BK2127" s="99">
        <v>3633403.9738464402</v>
      </c>
      <c r="BL2127" s="99">
        <v>0</v>
      </c>
      <c r="BM2127" s="99">
        <v>0</v>
      </c>
      <c r="BN2127" s="99">
        <v>0</v>
      </c>
      <c r="BO2127" s="99">
        <v>0</v>
      </c>
      <c r="BP2127" s="99">
        <v>0</v>
      </c>
      <c r="BQ2127" s="99">
        <v>0</v>
      </c>
      <c r="BR2127" s="99">
        <v>5446962.8182983398</v>
      </c>
      <c r="BS2127" s="99">
        <v>3119567.7511901902</v>
      </c>
      <c r="BT2127" s="99">
        <v>2015163.10296631</v>
      </c>
      <c r="BU2127" s="99">
        <v>0</v>
      </c>
      <c r="BV2127" s="99">
        <v>2047395.6203002899</v>
      </c>
      <c r="BW2127" s="99">
        <v>145541.69527626</v>
      </c>
      <c r="BX2127" s="99">
        <v>0</v>
      </c>
      <c r="BY2127" s="99">
        <v>0</v>
      </c>
      <c r="BZ2127" s="99">
        <v>0</v>
      </c>
      <c r="CA2127" s="99">
        <v>89496.300376892104</v>
      </c>
      <c r="CB2127" s="99">
        <v>5713413.8370971698</v>
      </c>
      <c r="CC2127" s="99">
        <v>44683786.966796897</v>
      </c>
      <c r="CD2127" s="99">
        <v>12611595.0183105</v>
      </c>
      <c r="CE2127" s="99">
        <v>1512.59777463973</v>
      </c>
      <c r="CF2127" s="99">
        <v>255949.43056487999</v>
      </c>
      <c r="CG2127" s="99">
        <v>1793173.9859466599</v>
      </c>
      <c r="CH2127" s="99">
        <v>0</v>
      </c>
      <c r="CI2127" s="99">
        <v>91008.257577896104</v>
      </c>
      <c r="CJ2127" s="99">
        <v>5982147.5532836895</v>
      </c>
      <c r="CK2127" s="99">
        <v>46330254.347656302</v>
      </c>
      <c r="CL2127" s="99">
        <v>12744783.2095947</v>
      </c>
      <c r="CM2127" s="166">
        <v>131880.28887176499</v>
      </c>
      <c r="CN2127" s="166">
        <v>19336065.572997998</v>
      </c>
      <c r="CO2127" s="166">
        <v>79534876.381835893</v>
      </c>
      <c r="CP2127" s="99">
        <v>12744783.2095947</v>
      </c>
      <c r="CQ2127" s="99">
        <v>0</v>
      </c>
      <c r="CR2127" s="99">
        <v>0</v>
      </c>
      <c r="CS2127" s="99">
        <v>0</v>
      </c>
      <c r="CT2127" s="99">
        <v>0</v>
      </c>
      <c r="CU2127" s="98">
        <v>33909.722167045999</v>
      </c>
      <c r="CV2127" s="98">
        <v>32949.560364106001</v>
      </c>
      <c r="CW2127" s="98">
        <v>5969363.2676620502</v>
      </c>
      <c r="CX2127" s="98">
        <v>46476960.95274356</v>
      </c>
    </row>
    <row r="2128" spans="1:102" x14ac:dyDescent="0.2">
      <c r="A2128" s="98" t="s">
        <v>187</v>
      </c>
      <c r="B2128" s="100">
        <v>39326</v>
      </c>
      <c r="C2128" s="99">
        <v>66436.603050231904</v>
      </c>
      <c r="D2128" s="99">
        <v>0</v>
      </c>
      <c r="E2128" s="99">
        <v>23845.7990624905</v>
      </c>
      <c r="F2128" s="99">
        <v>16730.275734901399</v>
      </c>
      <c r="G2128" s="99">
        <v>1007.12345535308</v>
      </c>
      <c r="H2128" s="99">
        <v>563.51222661137604</v>
      </c>
      <c r="I2128" s="99">
        <v>0</v>
      </c>
      <c r="J2128" s="99">
        <v>33737.6570401192</v>
      </c>
      <c r="K2128" s="99">
        <v>7847.1415277123497</v>
      </c>
      <c r="L2128" s="99">
        <v>16069.075657606099</v>
      </c>
      <c r="M2128" s="99">
        <v>37868.913363456697</v>
      </c>
      <c r="N2128" s="99">
        <v>7817.3224287033099</v>
      </c>
      <c r="O2128" s="99">
        <v>26756.012318134301</v>
      </c>
      <c r="P2128" s="99">
        <v>0</v>
      </c>
      <c r="Q2128" s="99">
        <v>4400.7593096494702</v>
      </c>
      <c r="R2128" s="99">
        <v>1157.78717672825</v>
      </c>
      <c r="S2128" s="99">
        <v>0</v>
      </c>
      <c r="T2128" s="99">
        <v>440.95117954164698</v>
      </c>
      <c r="U2128" s="99">
        <v>41525.8323850632</v>
      </c>
      <c r="V2128" s="99">
        <v>3716793.8598327599</v>
      </c>
      <c r="W2128" s="99">
        <v>36.054864513687797</v>
      </c>
      <c r="X2128" s="99">
        <v>2019773.7433319101</v>
      </c>
      <c r="Y2128" s="99">
        <v>1232533.0328369101</v>
      </c>
      <c r="Z2128" s="99">
        <v>180627.49205017099</v>
      </c>
      <c r="AA2128" s="99">
        <v>74858.301576614394</v>
      </c>
      <c r="AB2128" s="99">
        <v>0</v>
      </c>
      <c r="AC2128" s="99">
        <v>12231068.294433599</v>
      </c>
      <c r="AD2128" s="99">
        <v>1238898.93449402</v>
      </c>
      <c r="AE2128" s="99">
        <v>745041.544685364</v>
      </c>
      <c r="AF2128" s="99">
        <v>2043789.7269897501</v>
      </c>
      <c r="AG2128" s="99">
        <v>1063555.11688232</v>
      </c>
      <c r="AH2128" s="99">
        <v>1357664.98680115</v>
      </c>
      <c r="AI2128" s="99">
        <v>0</v>
      </c>
      <c r="AJ2128" s="99">
        <v>511161.05928802502</v>
      </c>
      <c r="AK2128" s="99">
        <v>182496.84557723999</v>
      </c>
      <c r="AL2128" s="99">
        <v>0</v>
      </c>
      <c r="AM2128" s="99">
        <v>73004.159246444702</v>
      </c>
      <c r="AN2128" s="99">
        <v>13559538.7188721</v>
      </c>
      <c r="AO2128" s="99">
        <v>30333092.934570301</v>
      </c>
      <c r="AP2128" s="99">
        <v>488.12976265326103</v>
      </c>
      <c r="AQ2128" s="99">
        <v>14940921.0667725</v>
      </c>
      <c r="AR2128" s="99">
        <v>8890564.0584716797</v>
      </c>
      <c r="AS2128" s="99">
        <v>1286303.5667572001</v>
      </c>
      <c r="AT2128" s="99">
        <v>525138.052497864</v>
      </c>
      <c r="AU2128" s="99">
        <v>0</v>
      </c>
      <c r="AV2128" s="99">
        <v>30286517.1242676</v>
      </c>
      <c r="AW2128" s="99">
        <v>3279237.8690490699</v>
      </c>
      <c r="AX2128" s="99">
        <v>6305283.8941040002</v>
      </c>
      <c r="AY2128" s="99">
        <v>16440170.8398438</v>
      </c>
      <c r="AZ2128" s="99">
        <v>7787622.1398315402</v>
      </c>
      <c r="BA2128" s="99">
        <v>10792889.448242201</v>
      </c>
      <c r="BB2128" s="99">
        <v>0</v>
      </c>
      <c r="BC2128" s="99">
        <v>3886425.5933227502</v>
      </c>
      <c r="BD2128" s="99">
        <v>1286931.3459167499</v>
      </c>
      <c r="BE2128" s="99">
        <v>0</v>
      </c>
      <c r="BF2128" s="99">
        <v>525159.83857727097</v>
      </c>
      <c r="BG2128" s="99">
        <v>33934417.09375</v>
      </c>
      <c r="BH2128" s="99">
        <v>7633132.26489258</v>
      </c>
      <c r="BI2128" s="99">
        <v>32.973126042634199</v>
      </c>
      <c r="BJ2128" s="99">
        <v>5210363.2395019503</v>
      </c>
      <c r="BK2128" s="99">
        <v>3593899.5231933598</v>
      </c>
      <c r="BL2128" s="99">
        <v>0</v>
      </c>
      <c r="BM2128" s="99">
        <v>0</v>
      </c>
      <c r="BN2128" s="99">
        <v>0</v>
      </c>
      <c r="BO2128" s="99">
        <v>0</v>
      </c>
      <c r="BP2128" s="99">
        <v>0</v>
      </c>
      <c r="BQ2128" s="99">
        <v>0</v>
      </c>
      <c r="BR2128" s="99">
        <v>5524031.7455444299</v>
      </c>
      <c r="BS2128" s="99">
        <v>3135715.34735107</v>
      </c>
      <c r="BT2128" s="99">
        <v>2100365.9578247098</v>
      </c>
      <c r="BU2128" s="99">
        <v>0</v>
      </c>
      <c r="BV2128" s="99">
        <v>2092913.56167603</v>
      </c>
      <c r="BW2128" s="99">
        <v>147553.417512894</v>
      </c>
      <c r="BX2128" s="99">
        <v>0</v>
      </c>
      <c r="BY2128" s="99">
        <v>0</v>
      </c>
      <c r="BZ2128" s="99">
        <v>0</v>
      </c>
      <c r="CA2128" s="99">
        <v>90255.411236763</v>
      </c>
      <c r="CB2128" s="99">
        <v>5724607.74572754</v>
      </c>
      <c r="CC2128" s="99">
        <v>45325227.578613304</v>
      </c>
      <c r="CD2128" s="99">
        <v>12841225.752441401</v>
      </c>
      <c r="CE2128" s="99">
        <v>1563.32504022121</v>
      </c>
      <c r="CF2128" s="99">
        <v>256028.77388763399</v>
      </c>
      <c r="CG2128" s="99">
        <v>1816456.3039092999</v>
      </c>
      <c r="CH2128" s="99">
        <v>0</v>
      </c>
      <c r="CI2128" s="99">
        <v>91817.798165321394</v>
      </c>
      <c r="CJ2128" s="99">
        <v>5986605.8478393601</v>
      </c>
      <c r="CK2128" s="99">
        <v>47062093.128906302</v>
      </c>
      <c r="CL2128" s="99">
        <v>12996222.626220699</v>
      </c>
      <c r="CM2128" s="166">
        <v>133204.79614257801</v>
      </c>
      <c r="CN2128" s="166">
        <v>19525974.713134799</v>
      </c>
      <c r="CO2128" s="166">
        <v>80969715.920898393</v>
      </c>
      <c r="CP2128" s="99">
        <v>12996222.626220699</v>
      </c>
      <c r="CQ2128" s="99">
        <v>0</v>
      </c>
      <c r="CR2128" s="99">
        <v>0</v>
      </c>
      <c r="CS2128" s="99">
        <v>0</v>
      </c>
      <c r="CT2128" s="99">
        <v>0</v>
      </c>
      <c r="CU2128" s="98">
        <v>32231.957907522999</v>
      </c>
      <c r="CV2128" s="98">
        <v>34518.585278241997</v>
      </c>
      <c r="CW2128" s="98">
        <v>5980636.5196151743</v>
      </c>
      <c r="CX2128" s="98">
        <v>47141683.882522605</v>
      </c>
    </row>
    <row r="2129" spans="1:102" x14ac:dyDescent="0.2">
      <c r="A2129" s="98" t="s">
        <v>187</v>
      </c>
      <c r="B2129" s="100">
        <v>39417</v>
      </c>
      <c r="C2129" s="99">
        <v>67673.661639213606</v>
      </c>
      <c r="D2129" s="99">
        <v>0</v>
      </c>
      <c r="E2129" s="99">
        <v>23353.169479608499</v>
      </c>
      <c r="F2129" s="99">
        <v>16556.508444070801</v>
      </c>
      <c r="G2129" s="99">
        <v>1066.5993407219601</v>
      </c>
      <c r="H2129" s="99">
        <v>517.40915963798795</v>
      </c>
      <c r="I2129" s="99">
        <v>0</v>
      </c>
      <c r="J2129" s="99">
        <v>35088.7445344925</v>
      </c>
      <c r="K2129" s="99">
        <v>6803.55753588676</v>
      </c>
      <c r="L2129" s="99">
        <v>15844.1485782862</v>
      </c>
      <c r="M2129" s="99">
        <v>37988.117572307601</v>
      </c>
      <c r="N2129" s="99">
        <v>7879.4205437302599</v>
      </c>
      <c r="O2129" s="99">
        <v>27360.598185300802</v>
      </c>
      <c r="P2129" s="99">
        <v>0</v>
      </c>
      <c r="Q2129" s="99">
        <v>4373.9997007250804</v>
      </c>
      <c r="R2129" s="99">
        <v>1196.3909867852899</v>
      </c>
      <c r="S2129" s="99">
        <v>0</v>
      </c>
      <c r="T2129" s="99">
        <v>422.75243254751001</v>
      </c>
      <c r="U2129" s="99">
        <v>41967.712839603402</v>
      </c>
      <c r="V2129" s="99">
        <v>3780749.45230103</v>
      </c>
      <c r="W2129" s="99">
        <v>29.057066697860101</v>
      </c>
      <c r="X2129" s="99">
        <v>1989703.24064636</v>
      </c>
      <c r="Y2129" s="99">
        <v>1231238.9634857201</v>
      </c>
      <c r="Z2129" s="99">
        <v>192804.725078583</v>
      </c>
      <c r="AA2129" s="99">
        <v>69826.686789512605</v>
      </c>
      <c r="AB2129" s="99">
        <v>0</v>
      </c>
      <c r="AC2129" s="99">
        <v>12742754.2419434</v>
      </c>
      <c r="AD2129" s="99">
        <v>991137.28930664097</v>
      </c>
      <c r="AE2129" s="99">
        <v>740407.82004547096</v>
      </c>
      <c r="AF2129" s="99">
        <v>2058125.3964843799</v>
      </c>
      <c r="AG2129" s="99">
        <v>1061176.5908203099</v>
      </c>
      <c r="AH2129" s="99">
        <v>1389632.3213043199</v>
      </c>
      <c r="AI2129" s="99">
        <v>0</v>
      </c>
      <c r="AJ2129" s="99">
        <v>511216.40216827398</v>
      </c>
      <c r="AK2129" s="99">
        <v>194542.812538147</v>
      </c>
      <c r="AL2129" s="99">
        <v>0</v>
      </c>
      <c r="AM2129" s="99">
        <v>67648.394305229202</v>
      </c>
      <c r="AN2129" s="99">
        <v>13722060.3707275</v>
      </c>
      <c r="AO2129" s="99">
        <v>31189960.337890599</v>
      </c>
      <c r="AP2129" s="99">
        <v>438.66094886884099</v>
      </c>
      <c r="AQ2129" s="99">
        <v>14834547.6483154</v>
      </c>
      <c r="AR2129" s="99">
        <v>8959150.2170410194</v>
      </c>
      <c r="AS2129" s="99">
        <v>1383441.2531280499</v>
      </c>
      <c r="AT2129" s="99">
        <v>496336.06076431298</v>
      </c>
      <c r="AU2129" s="99">
        <v>0</v>
      </c>
      <c r="AV2129" s="99">
        <v>31380447.571533199</v>
      </c>
      <c r="AW2129" s="99">
        <v>2643466.3820495601</v>
      </c>
      <c r="AX2129" s="99">
        <v>6323888.8479614304</v>
      </c>
      <c r="AY2129" s="99">
        <v>16754468.9558105</v>
      </c>
      <c r="AZ2129" s="99">
        <v>7869425.4135131799</v>
      </c>
      <c r="BA2129" s="99">
        <v>11161372.388671899</v>
      </c>
      <c r="BB2129" s="99">
        <v>0</v>
      </c>
      <c r="BC2129" s="99">
        <v>3931172.43832397</v>
      </c>
      <c r="BD2129" s="99">
        <v>1385615.65301514</v>
      </c>
      <c r="BE2129" s="99">
        <v>0</v>
      </c>
      <c r="BF2129" s="99">
        <v>492824.51776504499</v>
      </c>
      <c r="BG2129" s="99">
        <v>34593014.353515603</v>
      </c>
      <c r="BH2129" s="99">
        <v>7891854.2973632803</v>
      </c>
      <c r="BI2129" s="99">
        <v>30.998843815876199</v>
      </c>
      <c r="BJ2129" s="99">
        <v>5168749.7043457003</v>
      </c>
      <c r="BK2129" s="99">
        <v>3633469.8164367699</v>
      </c>
      <c r="BL2129" s="99">
        <v>0</v>
      </c>
      <c r="BM2129" s="99">
        <v>0</v>
      </c>
      <c r="BN2129" s="99">
        <v>0</v>
      </c>
      <c r="BO2129" s="99">
        <v>0</v>
      </c>
      <c r="BP2129" s="99">
        <v>0</v>
      </c>
      <c r="BQ2129" s="99">
        <v>0</v>
      </c>
      <c r="BR2129" s="99">
        <v>5607477.2193603497</v>
      </c>
      <c r="BS2129" s="99">
        <v>3171793.78265381</v>
      </c>
      <c r="BT2129" s="99">
        <v>2173347.6735229502</v>
      </c>
      <c r="BU2129" s="99">
        <v>0</v>
      </c>
      <c r="BV2129" s="99">
        <v>2113255.8273315402</v>
      </c>
      <c r="BW2129" s="99">
        <v>162520.494234085</v>
      </c>
      <c r="BX2129" s="99">
        <v>0</v>
      </c>
      <c r="BY2129" s="99">
        <v>0</v>
      </c>
      <c r="BZ2129" s="99">
        <v>0</v>
      </c>
      <c r="CA2129" s="99">
        <v>90936.5572633743</v>
      </c>
      <c r="CB2129" s="99">
        <v>5762190.2724609403</v>
      </c>
      <c r="CC2129" s="99">
        <v>46078203.8505859</v>
      </c>
      <c r="CD2129" s="99">
        <v>13051135.325927701</v>
      </c>
      <c r="CE2129" s="99">
        <v>1575.5470958948099</v>
      </c>
      <c r="CF2129" s="99">
        <v>262674.256095886</v>
      </c>
      <c r="CG2129" s="99">
        <v>1881205.6544494601</v>
      </c>
      <c r="CH2129" s="99">
        <v>0</v>
      </c>
      <c r="CI2129" s="99">
        <v>92515.444985389695</v>
      </c>
      <c r="CJ2129" s="99">
        <v>6019014.82666016</v>
      </c>
      <c r="CK2129" s="99">
        <v>47936790.229980499</v>
      </c>
      <c r="CL2129" s="99">
        <v>13230582.7230225</v>
      </c>
      <c r="CM2129" s="166">
        <v>134278.249441147</v>
      </c>
      <c r="CN2129" s="166">
        <v>19763128.912353501</v>
      </c>
      <c r="CO2129" s="166">
        <v>82572630.015625</v>
      </c>
      <c r="CP2129" s="99">
        <v>13230582.7230225</v>
      </c>
      <c r="CQ2129" s="99">
        <v>0</v>
      </c>
      <c r="CR2129" s="99">
        <v>0</v>
      </c>
      <c r="CS2129" s="99">
        <v>0</v>
      </c>
      <c r="CT2129" s="99">
        <v>0</v>
      </c>
      <c r="CU2129" s="98">
        <v>30709.689216493</v>
      </c>
      <c r="CV2129" s="98">
        <v>35940.896254649997</v>
      </c>
      <c r="CW2129" s="98">
        <v>6024864.5285568265</v>
      </c>
      <c r="CX2129" s="98">
        <v>47959409.505035363</v>
      </c>
    </row>
    <row r="2130" spans="1:102" x14ac:dyDescent="0.2">
      <c r="A2130" s="98" t="s">
        <v>187</v>
      </c>
      <c r="B2130" s="100">
        <v>39508</v>
      </c>
      <c r="C2130" s="99">
        <v>68419.845064163193</v>
      </c>
      <c r="D2130" s="99">
        <v>0</v>
      </c>
      <c r="E2130" s="99">
        <v>23078.879700183901</v>
      </c>
      <c r="F2130" s="99">
        <v>16475.282333135601</v>
      </c>
      <c r="G2130" s="99">
        <v>1125.18674616516</v>
      </c>
      <c r="H2130" s="99">
        <v>474.84054291248299</v>
      </c>
      <c r="I2130" s="99">
        <v>0</v>
      </c>
      <c r="J2130" s="99">
        <v>36475.057478904702</v>
      </c>
      <c r="K2130" s="99">
        <v>5809.4283452629998</v>
      </c>
      <c r="L2130" s="99">
        <v>15686.8903924227</v>
      </c>
      <c r="M2130" s="99">
        <v>38005.9645090103</v>
      </c>
      <c r="N2130" s="99">
        <v>7825.5065447092102</v>
      </c>
      <c r="O2130" s="99">
        <v>27886.008136510802</v>
      </c>
      <c r="P2130" s="99">
        <v>0</v>
      </c>
      <c r="Q2130" s="99">
        <v>4387.7156410813304</v>
      </c>
      <c r="R2130" s="99">
        <v>1249.0264925956701</v>
      </c>
      <c r="S2130" s="99">
        <v>0</v>
      </c>
      <c r="T2130" s="99">
        <v>414.04877691716001</v>
      </c>
      <c r="U2130" s="99">
        <v>42288.522646903999</v>
      </c>
      <c r="V2130" s="99">
        <v>3801781.3453064002</v>
      </c>
      <c r="W2130" s="99">
        <v>62.338038175832502</v>
      </c>
      <c r="X2130" s="99">
        <v>1945735.7001342799</v>
      </c>
      <c r="Y2130" s="99">
        <v>1210535.8818206801</v>
      </c>
      <c r="Z2130" s="99">
        <v>198864.53044319199</v>
      </c>
      <c r="AA2130" s="99">
        <v>64429.837357521101</v>
      </c>
      <c r="AB2130" s="99">
        <v>0</v>
      </c>
      <c r="AC2130" s="99">
        <v>13081692.482910199</v>
      </c>
      <c r="AD2130" s="99">
        <v>805330.38619232201</v>
      </c>
      <c r="AE2130" s="99">
        <v>727073.80830383301</v>
      </c>
      <c r="AF2130" s="99">
        <v>2043063.8000793499</v>
      </c>
      <c r="AG2130" s="99">
        <v>1053540.3300628699</v>
      </c>
      <c r="AH2130" s="99">
        <v>1413040.0974578899</v>
      </c>
      <c r="AI2130" s="99">
        <v>0</v>
      </c>
      <c r="AJ2130" s="99">
        <v>507829.41424941999</v>
      </c>
      <c r="AK2130" s="99">
        <v>196867.22589683501</v>
      </c>
      <c r="AL2130" s="99">
        <v>0</v>
      </c>
      <c r="AM2130" s="99">
        <v>65605.093869209304</v>
      </c>
      <c r="AN2130" s="99">
        <v>13862482.532348599</v>
      </c>
      <c r="AO2130" s="99">
        <v>31735516.752441399</v>
      </c>
      <c r="AP2130" s="99">
        <v>672.65880491584505</v>
      </c>
      <c r="AQ2130" s="99">
        <v>14658230.355957</v>
      </c>
      <c r="AR2130" s="99">
        <v>8948214.1973877009</v>
      </c>
      <c r="AS2130" s="99">
        <v>1448040.60997009</v>
      </c>
      <c r="AT2130" s="99">
        <v>463551.39718246501</v>
      </c>
      <c r="AU2130" s="99">
        <v>0</v>
      </c>
      <c r="AV2130" s="99">
        <v>33778150.257324196</v>
      </c>
      <c r="AW2130" s="99">
        <v>2190033.6858215299</v>
      </c>
      <c r="AX2130" s="99">
        <v>6313838.1715698196</v>
      </c>
      <c r="AY2130" s="99">
        <v>16860536.489502002</v>
      </c>
      <c r="AZ2130" s="99">
        <v>7979833.1975097703</v>
      </c>
      <c r="BA2130" s="99">
        <v>11486793.770873999</v>
      </c>
      <c r="BB2130" s="99">
        <v>0</v>
      </c>
      <c r="BC2130" s="99">
        <v>3953148.4342346201</v>
      </c>
      <c r="BD2130" s="99">
        <v>1421991.4184417699</v>
      </c>
      <c r="BE2130" s="99">
        <v>0</v>
      </c>
      <c r="BF2130" s="99">
        <v>481304.465805054</v>
      </c>
      <c r="BG2130" s="99">
        <v>35439585.989257798</v>
      </c>
      <c r="BH2130" s="99">
        <v>7321124.2712402297</v>
      </c>
      <c r="BI2130" s="99">
        <v>60.4546479848213</v>
      </c>
      <c r="BJ2130" s="99">
        <v>4666306.2288818397</v>
      </c>
      <c r="BK2130" s="99">
        <v>3285032.0768127399</v>
      </c>
      <c r="BL2130" s="99">
        <v>0</v>
      </c>
      <c r="BM2130" s="99">
        <v>0</v>
      </c>
      <c r="BN2130" s="99">
        <v>0</v>
      </c>
      <c r="BO2130" s="99">
        <v>0</v>
      </c>
      <c r="BP2130" s="99">
        <v>0</v>
      </c>
      <c r="BQ2130" s="99">
        <v>0</v>
      </c>
      <c r="BR2130" s="99">
        <v>5033979.61437988</v>
      </c>
      <c r="BS2130" s="99">
        <v>2855495.0861511198</v>
      </c>
      <c r="BT2130" s="99">
        <v>2235580.2284851102</v>
      </c>
      <c r="BU2130" s="99">
        <v>0</v>
      </c>
      <c r="BV2130" s="99">
        <v>1897871.82296753</v>
      </c>
      <c r="BW2130" s="99">
        <v>168466.15654373201</v>
      </c>
      <c r="BX2130" s="99">
        <v>0</v>
      </c>
      <c r="BY2130" s="99">
        <v>0</v>
      </c>
      <c r="BZ2130" s="99">
        <v>0</v>
      </c>
      <c r="CA2130" s="99">
        <v>91538.428196907</v>
      </c>
      <c r="CB2130" s="99">
        <v>5731330.9083252</v>
      </c>
      <c r="CC2130" s="99">
        <v>46497324.1240234</v>
      </c>
      <c r="CD2130" s="99">
        <v>11999038.074707</v>
      </c>
      <c r="CE2130" s="99">
        <v>1601.8626723289501</v>
      </c>
      <c r="CF2130" s="99">
        <v>262442.39786910999</v>
      </c>
      <c r="CG2130" s="99">
        <v>1902760.0007171601</v>
      </c>
      <c r="CH2130" s="99">
        <v>0</v>
      </c>
      <c r="CI2130" s="99">
        <v>93139.441721916199</v>
      </c>
      <c r="CJ2130" s="99">
        <v>6000459.7822876005</v>
      </c>
      <c r="CK2130" s="99">
        <v>48350492.9619141</v>
      </c>
      <c r="CL2130" s="99">
        <v>12149809.8601074</v>
      </c>
      <c r="CM2130" s="166">
        <v>135158.04080009501</v>
      </c>
      <c r="CN2130" s="166">
        <v>19851801.056396499</v>
      </c>
      <c r="CO2130" s="166">
        <v>83832425.249023393</v>
      </c>
      <c r="CP2130" s="99">
        <v>12149809.8601074</v>
      </c>
      <c r="CQ2130" s="99">
        <v>0</v>
      </c>
      <c r="CR2130" s="99">
        <v>0</v>
      </c>
      <c r="CS2130" s="99">
        <v>0</v>
      </c>
      <c r="CT2130" s="99">
        <v>0</v>
      </c>
      <c r="CU2130" s="98">
        <v>29342.668810964002</v>
      </c>
      <c r="CV2130" s="98">
        <v>37350.131906299997</v>
      </c>
      <c r="CW2130" s="98">
        <v>5993773.3061943101</v>
      </c>
      <c r="CX2130" s="98">
        <v>48400084.124740563</v>
      </c>
    </row>
    <row r="2131" spans="1:102" x14ac:dyDescent="0.2">
      <c r="A2131" s="98" t="s">
        <v>187</v>
      </c>
      <c r="B2131" s="100">
        <v>39600</v>
      </c>
      <c r="C2131" s="99">
        <v>69562.0909099579</v>
      </c>
      <c r="D2131" s="99">
        <v>0</v>
      </c>
      <c r="E2131" s="99">
        <v>22491.011258840601</v>
      </c>
      <c r="F2131" s="99">
        <v>16186.863030076</v>
      </c>
      <c r="G2131" s="99">
        <v>1212.22818093002</v>
      </c>
      <c r="H2131" s="99">
        <v>387.43616927787701</v>
      </c>
      <c r="I2131" s="99">
        <v>0</v>
      </c>
      <c r="J2131" s="99">
        <v>37862.539792537696</v>
      </c>
      <c r="K2131" s="99">
        <v>4880.5071461200696</v>
      </c>
      <c r="L2131" s="99">
        <v>15630.1427452564</v>
      </c>
      <c r="M2131" s="99">
        <v>38246.111901283301</v>
      </c>
      <c r="N2131" s="99">
        <v>7803.8173246383703</v>
      </c>
      <c r="O2131" s="99">
        <v>28363.821503400799</v>
      </c>
      <c r="P2131" s="99">
        <v>0</v>
      </c>
      <c r="Q2131" s="99">
        <v>4368.4457128047898</v>
      </c>
      <c r="R2131" s="99">
        <v>1253.2399155944599</v>
      </c>
      <c r="S2131" s="99">
        <v>0</v>
      </c>
      <c r="T2131" s="99">
        <v>418.73394479975099</v>
      </c>
      <c r="U2131" s="99">
        <v>42687.462719917297</v>
      </c>
      <c r="V2131" s="99">
        <v>3837464.6332397498</v>
      </c>
      <c r="W2131" s="99">
        <v>71.257327929139095</v>
      </c>
      <c r="X2131" s="99">
        <v>1872225.44537354</v>
      </c>
      <c r="Y2131" s="99">
        <v>1184983.02476501</v>
      </c>
      <c r="Z2131" s="99">
        <v>206673.179281235</v>
      </c>
      <c r="AA2131" s="99">
        <v>54524.847461223602</v>
      </c>
      <c r="AB2131" s="99">
        <v>0</v>
      </c>
      <c r="AC2131" s="99">
        <v>13397666.588012701</v>
      </c>
      <c r="AD2131" s="99">
        <v>659273.59577941895</v>
      </c>
      <c r="AE2131" s="99">
        <v>717954.37570953404</v>
      </c>
      <c r="AF2131" s="99">
        <v>2028675.6010437</v>
      </c>
      <c r="AG2131" s="99">
        <v>1050983.6310882601</v>
      </c>
      <c r="AH2131" s="99">
        <v>1428376.01356506</v>
      </c>
      <c r="AI2131" s="99">
        <v>0</v>
      </c>
      <c r="AJ2131" s="99">
        <v>499785.16898345901</v>
      </c>
      <c r="AK2131" s="99">
        <v>195930.528823853</v>
      </c>
      <c r="AL2131" s="99">
        <v>0</v>
      </c>
      <c r="AM2131" s="99">
        <v>65378.330215454102</v>
      </c>
      <c r="AN2131" s="99">
        <v>14019488.5072021</v>
      </c>
      <c r="AO2131" s="99">
        <v>32356592.611083999</v>
      </c>
      <c r="AP2131" s="99">
        <v>835.30294176191103</v>
      </c>
      <c r="AQ2131" s="99">
        <v>14404866.576416001</v>
      </c>
      <c r="AR2131" s="99">
        <v>8905739.8840331994</v>
      </c>
      <c r="AS2131" s="99">
        <v>1534243.6417083701</v>
      </c>
      <c r="AT2131" s="99">
        <v>398383.29582214402</v>
      </c>
      <c r="AU2131" s="99">
        <v>0</v>
      </c>
      <c r="AV2131" s="99">
        <v>34768751.759765603</v>
      </c>
      <c r="AW2131" s="99">
        <v>1807766.0691833501</v>
      </c>
      <c r="AX2131" s="99">
        <v>6309825.3259277297</v>
      </c>
      <c r="AY2131" s="99">
        <v>16893889.700927701</v>
      </c>
      <c r="AZ2131" s="99">
        <v>7968845.37255859</v>
      </c>
      <c r="BA2131" s="99">
        <v>11757925.424438501</v>
      </c>
      <c r="BB2131" s="99">
        <v>0</v>
      </c>
      <c r="BC2131" s="99">
        <v>3937587.5682678199</v>
      </c>
      <c r="BD2131" s="99">
        <v>1439326.20939636</v>
      </c>
      <c r="BE2131" s="99">
        <v>0</v>
      </c>
      <c r="BF2131" s="99">
        <v>494677.48955917399</v>
      </c>
      <c r="BG2131" s="99">
        <v>36326609.817382798</v>
      </c>
      <c r="BH2131" s="99">
        <v>7561066.5675659198</v>
      </c>
      <c r="BI2131" s="99">
        <v>72.354160848073704</v>
      </c>
      <c r="BJ2131" s="99">
        <v>4598978.2568359403</v>
      </c>
      <c r="BK2131" s="99">
        <v>3222600.1858215299</v>
      </c>
      <c r="BL2131" s="99">
        <v>0</v>
      </c>
      <c r="BM2131" s="99">
        <v>0</v>
      </c>
      <c r="BN2131" s="99">
        <v>0</v>
      </c>
      <c r="BO2131" s="99">
        <v>0</v>
      </c>
      <c r="BP2131" s="99">
        <v>0</v>
      </c>
      <c r="BQ2131" s="99">
        <v>0</v>
      </c>
      <c r="BR2131" s="99">
        <v>5066298.4504394503</v>
      </c>
      <c r="BS2131" s="99">
        <v>2846635.9018859901</v>
      </c>
      <c r="BT2131" s="99">
        <v>2287510.46484375</v>
      </c>
      <c r="BU2131" s="99">
        <v>0</v>
      </c>
      <c r="BV2131" s="99">
        <v>1909112.6758727999</v>
      </c>
      <c r="BW2131" s="99">
        <v>169021.219636917</v>
      </c>
      <c r="BX2131" s="99">
        <v>0</v>
      </c>
      <c r="BY2131" s="99">
        <v>0</v>
      </c>
      <c r="BZ2131" s="99">
        <v>0</v>
      </c>
      <c r="CA2131" s="99">
        <v>92132.521126747102</v>
      </c>
      <c r="CB2131" s="99">
        <v>5720504.1245727502</v>
      </c>
      <c r="CC2131" s="99">
        <v>46750494.549316399</v>
      </c>
      <c r="CD2131" s="99">
        <v>12157583.661010699</v>
      </c>
      <c r="CE2131" s="99">
        <v>1608.1024377644101</v>
      </c>
      <c r="CF2131" s="99">
        <v>261510.24349594099</v>
      </c>
      <c r="CG2131" s="99">
        <v>1934689.88186646</v>
      </c>
      <c r="CH2131" s="99">
        <v>0</v>
      </c>
      <c r="CI2131" s="99">
        <v>93742.8434152603</v>
      </c>
      <c r="CJ2131" s="99">
        <v>5974565.2255248995</v>
      </c>
      <c r="CK2131" s="99">
        <v>48908992.198242202</v>
      </c>
      <c r="CL2131" s="99">
        <v>12334108.409301801</v>
      </c>
      <c r="CM2131" s="166">
        <v>136131.98550033601</v>
      </c>
      <c r="CN2131" s="166">
        <v>20019446.541992199</v>
      </c>
      <c r="CO2131" s="166">
        <v>84969398.488281295</v>
      </c>
      <c r="CP2131" s="99">
        <v>12334108.409301801</v>
      </c>
      <c r="CQ2131" s="99">
        <v>0</v>
      </c>
      <c r="CR2131" s="99">
        <v>0</v>
      </c>
      <c r="CS2131" s="99">
        <v>0</v>
      </c>
      <c r="CT2131" s="99">
        <v>0</v>
      </c>
      <c r="CU2131" s="98">
        <v>27754.282543167999</v>
      </c>
      <c r="CV2131" s="98">
        <v>38832.354883993001</v>
      </c>
      <c r="CW2131" s="98">
        <v>5982014.3680686913</v>
      </c>
      <c r="CX2131" s="98">
        <v>48685184.431182861</v>
      </c>
    </row>
    <row r="2132" spans="1:102" x14ac:dyDescent="0.2">
      <c r="A2132" s="98" t="s">
        <v>187</v>
      </c>
      <c r="B2132" s="100">
        <v>39692</v>
      </c>
      <c r="C2132" s="99">
        <v>70340.968790054307</v>
      </c>
      <c r="D2132" s="99">
        <v>0</v>
      </c>
      <c r="E2132" s="99">
        <v>21764.755494356199</v>
      </c>
      <c r="F2132" s="99">
        <v>15849.397279381799</v>
      </c>
      <c r="G2132" s="99">
        <v>1286.8873002678199</v>
      </c>
      <c r="H2132" s="99">
        <v>341.38211409747601</v>
      </c>
      <c r="I2132" s="99">
        <v>0</v>
      </c>
      <c r="J2132" s="99">
        <v>38993.578193187699</v>
      </c>
      <c r="K2132" s="99">
        <v>4125.0832496285402</v>
      </c>
      <c r="L2132" s="99">
        <v>15241.5967472792</v>
      </c>
      <c r="M2132" s="99">
        <v>38247.809063911402</v>
      </c>
      <c r="N2132" s="99">
        <v>7759.4428110122699</v>
      </c>
      <c r="O2132" s="99">
        <v>28726.742693424199</v>
      </c>
      <c r="P2132" s="99">
        <v>0</v>
      </c>
      <c r="Q2132" s="99">
        <v>4333.1220874190303</v>
      </c>
      <c r="R2132" s="99">
        <v>1276.02927137911</v>
      </c>
      <c r="S2132" s="99">
        <v>0</v>
      </c>
      <c r="T2132" s="99">
        <v>410.38021533563699</v>
      </c>
      <c r="U2132" s="99">
        <v>43110.827866077401</v>
      </c>
      <c r="V2132" s="99">
        <v>3920948.1063537602</v>
      </c>
      <c r="W2132" s="99">
        <v>12.0797272119671</v>
      </c>
      <c r="X2132" s="99">
        <v>1796028.31071472</v>
      </c>
      <c r="Y2132" s="99">
        <v>1146307.2894744901</v>
      </c>
      <c r="Z2132" s="99">
        <v>220261.558502197</v>
      </c>
      <c r="AA2132" s="99">
        <v>47349.319866657301</v>
      </c>
      <c r="AB2132" s="99">
        <v>0</v>
      </c>
      <c r="AC2132" s="99">
        <v>13646968.150512701</v>
      </c>
      <c r="AD2132" s="99">
        <v>572323.82927703904</v>
      </c>
      <c r="AE2132" s="99">
        <v>705201.16023254395</v>
      </c>
      <c r="AF2132" s="99">
        <v>2020398.8213195801</v>
      </c>
      <c r="AG2132" s="99">
        <v>1039142.6783752399</v>
      </c>
      <c r="AH2132" s="99">
        <v>1446711.66685486</v>
      </c>
      <c r="AI2132" s="99">
        <v>0</v>
      </c>
      <c r="AJ2132" s="99">
        <v>493937.24508666998</v>
      </c>
      <c r="AK2132" s="99">
        <v>205210.05041885399</v>
      </c>
      <c r="AL2132" s="99">
        <v>0</v>
      </c>
      <c r="AM2132" s="99">
        <v>62521.266255855597</v>
      </c>
      <c r="AN2132" s="99">
        <v>14221516.7816162</v>
      </c>
      <c r="AO2132" s="99">
        <v>33411579.884033199</v>
      </c>
      <c r="AP2132" s="99">
        <v>164.32845056243201</v>
      </c>
      <c r="AQ2132" s="99">
        <v>13982449.1324463</v>
      </c>
      <c r="AR2132" s="99">
        <v>8725420.9661865197</v>
      </c>
      <c r="AS2132" s="99">
        <v>1649504.4439697301</v>
      </c>
      <c r="AT2132" s="99">
        <v>342543.23793411301</v>
      </c>
      <c r="AU2132" s="99">
        <v>0</v>
      </c>
      <c r="AV2132" s="99">
        <v>35809874.046875</v>
      </c>
      <c r="AW2132" s="99">
        <v>1591493.3410491899</v>
      </c>
      <c r="AX2132" s="99">
        <v>6259000.9569702102</v>
      </c>
      <c r="AY2132" s="99">
        <v>16999890.028808601</v>
      </c>
      <c r="AZ2132" s="99">
        <v>7945988.4254760696</v>
      </c>
      <c r="BA2132" s="99">
        <v>12017820.6912842</v>
      </c>
      <c r="BB2132" s="99">
        <v>0</v>
      </c>
      <c r="BC2132" s="99">
        <v>3905931.3997802702</v>
      </c>
      <c r="BD2132" s="99">
        <v>1519405.4607391399</v>
      </c>
      <c r="BE2132" s="99">
        <v>0</v>
      </c>
      <c r="BF2132" s="99">
        <v>475108.97739028902</v>
      </c>
      <c r="BG2132" s="99">
        <v>37267769.682128899</v>
      </c>
      <c r="BH2132" s="99">
        <v>7738543.5524292002</v>
      </c>
      <c r="BI2132" s="99">
        <v>29.861190802883399</v>
      </c>
      <c r="BJ2132" s="99">
        <v>4466461.7709350605</v>
      </c>
      <c r="BK2132" s="99">
        <v>3131206.4270019499</v>
      </c>
      <c r="BL2132" s="99">
        <v>0</v>
      </c>
      <c r="BM2132" s="99">
        <v>0</v>
      </c>
      <c r="BN2132" s="99">
        <v>0</v>
      </c>
      <c r="BO2132" s="99">
        <v>0</v>
      </c>
      <c r="BP2132" s="99">
        <v>0</v>
      </c>
      <c r="BQ2132" s="99">
        <v>0</v>
      </c>
      <c r="BR2132" s="99">
        <v>5115727.8442382803</v>
      </c>
      <c r="BS2132" s="99">
        <v>2845960.4024963402</v>
      </c>
      <c r="BT2132" s="99">
        <v>2341031.2075805701</v>
      </c>
      <c r="BU2132" s="99">
        <v>0</v>
      </c>
      <c r="BV2132" s="99">
        <v>1918707.17791748</v>
      </c>
      <c r="BW2132" s="99">
        <v>176948.67725753799</v>
      </c>
      <c r="BX2132" s="99">
        <v>0</v>
      </c>
      <c r="BY2132" s="99">
        <v>0</v>
      </c>
      <c r="BZ2132" s="99">
        <v>0</v>
      </c>
      <c r="CA2132" s="99">
        <v>92096.101201057405</v>
      </c>
      <c r="CB2132" s="99">
        <v>5699408.9312133798</v>
      </c>
      <c r="CC2132" s="99">
        <v>47136853.0166016</v>
      </c>
      <c r="CD2132" s="99">
        <v>12203872.924194301</v>
      </c>
      <c r="CE2132" s="99">
        <v>1625.6062695235</v>
      </c>
      <c r="CF2132" s="99">
        <v>267926.74849319499</v>
      </c>
      <c r="CG2132" s="99">
        <v>1998553.4541015599</v>
      </c>
      <c r="CH2132" s="99">
        <v>0</v>
      </c>
      <c r="CI2132" s="99">
        <v>93714.705582618699</v>
      </c>
      <c r="CJ2132" s="99">
        <v>5961975.01245117</v>
      </c>
      <c r="CK2132" s="99">
        <v>49216711.6962891</v>
      </c>
      <c r="CL2132" s="99">
        <v>12372406.368652301</v>
      </c>
      <c r="CM2132" s="166">
        <v>136636.89764022801</v>
      </c>
      <c r="CN2132" s="166">
        <v>20165515.251953099</v>
      </c>
      <c r="CO2132" s="166">
        <v>86331269.295898393</v>
      </c>
      <c r="CP2132" s="99">
        <v>12372406.368652301</v>
      </c>
      <c r="CQ2132" s="99">
        <v>0</v>
      </c>
      <c r="CR2132" s="99">
        <v>0</v>
      </c>
      <c r="CS2132" s="99">
        <v>0</v>
      </c>
      <c r="CT2132" s="99">
        <v>0</v>
      </c>
      <c r="CU2132" s="98">
        <v>26207.342846381998</v>
      </c>
      <c r="CV2132" s="98">
        <v>40040.681060825002</v>
      </c>
      <c r="CW2132" s="98">
        <v>5967335.6797065744</v>
      </c>
      <c r="CX2132" s="98">
        <v>49135406.470703162</v>
      </c>
    </row>
    <row r="2133" spans="1:102" x14ac:dyDescent="0.2">
      <c r="A2133" s="98" t="s">
        <v>187</v>
      </c>
      <c r="B2133" s="100">
        <v>39783</v>
      </c>
      <c r="C2133" s="99">
        <v>70567.608156204195</v>
      </c>
      <c r="D2133" s="99">
        <v>0</v>
      </c>
      <c r="E2133" s="99">
        <v>20961.365317821499</v>
      </c>
      <c r="F2133" s="99">
        <v>15370.9027494192</v>
      </c>
      <c r="G2133" s="99">
        <v>1390.0492319017601</v>
      </c>
      <c r="H2133" s="99">
        <v>298.81493354588702</v>
      </c>
      <c r="I2133" s="99">
        <v>0</v>
      </c>
      <c r="J2133" s="99">
        <v>39798.418138980902</v>
      </c>
      <c r="K2133" s="99">
        <v>3436.8605814576099</v>
      </c>
      <c r="L2133" s="99">
        <v>14773.083307385399</v>
      </c>
      <c r="M2133" s="99">
        <v>37939.213820457502</v>
      </c>
      <c r="N2133" s="99">
        <v>7747.9768512249002</v>
      </c>
      <c r="O2133" s="99">
        <v>28703.821342945099</v>
      </c>
      <c r="P2133" s="99">
        <v>0</v>
      </c>
      <c r="Q2133" s="99">
        <v>4321.1649111509296</v>
      </c>
      <c r="R2133" s="99">
        <v>1327.3243362158501</v>
      </c>
      <c r="S2133" s="99">
        <v>0</v>
      </c>
      <c r="T2133" s="99">
        <v>399.10842207074199</v>
      </c>
      <c r="U2133" s="99">
        <v>43305.853457927697</v>
      </c>
      <c r="V2133" s="99">
        <v>3932060.1318054199</v>
      </c>
      <c r="W2133" s="99">
        <v>55.383766127750299</v>
      </c>
      <c r="X2133" s="99">
        <v>1724131.2649078399</v>
      </c>
      <c r="Y2133" s="99">
        <v>1114519.11947632</v>
      </c>
      <c r="Z2133" s="99">
        <v>229484.09442138701</v>
      </c>
      <c r="AA2133" s="99">
        <v>39128.175303459197</v>
      </c>
      <c r="AB2133" s="99">
        <v>0</v>
      </c>
      <c r="AC2133" s="99">
        <v>13839372.2493896</v>
      </c>
      <c r="AD2133" s="99">
        <v>452527.62918853801</v>
      </c>
      <c r="AE2133" s="99">
        <v>679149.89748382603</v>
      </c>
      <c r="AF2133" s="99">
        <v>2001100.3311920201</v>
      </c>
      <c r="AG2133" s="99">
        <v>1023914.7360153201</v>
      </c>
      <c r="AH2133" s="99">
        <v>1449033.5584106401</v>
      </c>
      <c r="AI2133" s="99">
        <v>0</v>
      </c>
      <c r="AJ2133" s="99">
        <v>488929.17766570998</v>
      </c>
      <c r="AK2133" s="99">
        <v>206660.73620414699</v>
      </c>
      <c r="AL2133" s="99">
        <v>0</v>
      </c>
      <c r="AM2133" s="99">
        <v>61483.041889190703</v>
      </c>
      <c r="AN2133" s="99">
        <v>14289289.5064697</v>
      </c>
      <c r="AO2133" s="99">
        <v>33782755.802246101</v>
      </c>
      <c r="AP2133" s="99">
        <v>825.23001783341203</v>
      </c>
      <c r="AQ2133" s="99">
        <v>13288351.576904301</v>
      </c>
      <c r="AR2133" s="99">
        <v>8399586.59375</v>
      </c>
      <c r="AS2133" s="99">
        <v>1724409.7379302999</v>
      </c>
      <c r="AT2133" s="99">
        <v>288005.06040573103</v>
      </c>
      <c r="AU2133" s="99">
        <v>0</v>
      </c>
      <c r="AV2133" s="99">
        <v>36355606.461425804</v>
      </c>
      <c r="AW2133" s="99">
        <v>1277994.27815247</v>
      </c>
      <c r="AX2133" s="99">
        <v>6067715.0178832998</v>
      </c>
      <c r="AY2133" s="99">
        <v>16968999.291992199</v>
      </c>
      <c r="AZ2133" s="99">
        <v>7881734.3704223596</v>
      </c>
      <c r="BA2133" s="99">
        <v>12162691.9719238</v>
      </c>
      <c r="BB2133" s="99">
        <v>0</v>
      </c>
      <c r="BC2133" s="99">
        <v>3877521.64599609</v>
      </c>
      <c r="BD2133" s="99">
        <v>1538965.34132385</v>
      </c>
      <c r="BE2133" s="99">
        <v>0</v>
      </c>
      <c r="BF2133" s="99">
        <v>470262.83264923102</v>
      </c>
      <c r="BG2133" s="99">
        <v>37962637.0556641</v>
      </c>
      <c r="BH2133" s="99">
        <v>7939967.1096801804</v>
      </c>
      <c r="BI2133" s="99">
        <v>84.684287243522704</v>
      </c>
      <c r="BJ2133" s="99">
        <v>4325417.5733642597</v>
      </c>
      <c r="BK2133" s="99">
        <v>3047881.4493102999</v>
      </c>
      <c r="BL2133" s="99">
        <v>0</v>
      </c>
      <c r="BM2133" s="99">
        <v>0</v>
      </c>
      <c r="BN2133" s="99">
        <v>0</v>
      </c>
      <c r="BO2133" s="99">
        <v>0</v>
      </c>
      <c r="BP2133" s="99">
        <v>0</v>
      </c>
      <c r="BQ2133" s="99">
        <v>0</v>
      </c>
      <c r="BR2133" s="99">
        <v>5140988.1227417002</v>
      </c>
      <c r="BS2133" s="99">
        <v>2820289.0068359398</v>
      </c>
      <c r="BT2133" s="99">
        <v>2365728.8804931599</v>
      </c>
      <c r="BU2133" s="99">
        <v>0</v>
      </c>
      <c r="BV2133" s="99">
        <v>1928075.4089508101</v>
      </c>
      <c r="BW2133" s="99">
        <v>180318.503982544</v>
      </c>
      <c r="BX2133" s="99">
        <v>0</v>
      </c>
      <c r="BY2133" s="99">
        <v>0</v>
      </c>
      <c r="BZ2133" s="99">
        <v>0</v>
      </c>
      <c r="CA2133" s="99">
        <v>91433.227031707793</v>
      </c>
      <c r="CB2133" s="99">
        <v>5633806.88916016</v>
      </c>
      <c r="CC2133" s="99">
        <v>46882278.619140603</v>
      </c>
      <c r="CD2133" s="99">
        <v>12247746.595947299</v>
      </c>
      <c r="CE2133" s="99">
        <v>1683.8516985327001</v>
      </c>
      <c r="CF2133" s="99">
        <v>268581.07786178601</v>
      </c>
      <c r="CG2133" s="99">
        <v>2011427.1760253899</v>
      </c>
      <c r="CH2133" s="99">
        <v>0</v>
      </c>
      <c r="CI2133" s="99">
        <v>93121.319692611694</v>
      </c>
      <c r="CJ2133" s="99">
        <v>5894029.56286621</v>
      </c>
      <c r="CK2133" s="99">
        <v>48948964.378417999</v>
      </c>
      <c r="CL2133" s="99">
        <v>12446393.965698199</v>
      </c>
      <c r="CM2133" s="166">
        <v>136195.55420112601</v>
      </c>
      <c r="CN2133" s="166">
        <v>20221678.6640625</v>
      </c>
      <c r="CO2133" s="166">
        <v>86984370.53125</v>
      </c>
      <c r="CP2133" s="99">
        <v>12446393.965698199</v>
      </c>
      <c r="CQ2133" s="99">
        <v>0</v>
      </c>
      <c r="CR2133" s="99">
        <v>0</v>
      </c>
      <c r="CS2133" s="99">
        <v>0</v>
      </c>
      <c r="CT2133" s="99">
        <v>0</v>
      </c>
      <c r="CU2133" s="98">
        <v>24739.976859285001</v>
      </c>
      <c r="CV2133" s="98">
        <v>40942.080986585002</v>
      </c>
      <c r="CW2133" s="98">
        <v>5902387.9670219459</v>
      </c>
      <c r="CX2133" s="98">
        <v>48893705.795165993</v>
      </c>
    </row>
    <row r="2134" spans="1:102" x14ac:dyDescent="0.2">
      <c r="A2134" s="98" t="s">
        <v>187</v>
      </c>
      <c r="B2134" s="100">
        <v>39873</v>
      </c>
      <c r="C2134" s="99">
        <v>71517.915958404497</v>
      </c>
      <c r="D2134" s="99">
        <v>0</v>
      </c>
      <c r="E2134" s="99">
        <v>20356.166340112701</v>
      </c>
      <c r="F2134" s="99">
        <v>14937.7318620682</v>
      </c>
      <c r="G2134" s="99">
        <v>1438.64287365973</v>
      </c>
      <c r="H2134" s="99">
        <v>233.324379071593</v>
      </c>
      <c r="I2134" s="99">
        <v>0</v>
      </c>
      <c r="J2134" s="99">
        <v>40834.0836353302</v>
      </c>
      <c r="K2134" s="99">
        <v>2781.0836874246602</v>
      </c>
      <c r="L2134" s="99">
        <v>14504.153503060301</v>
      </c>
      <c r="M2134" s="99">
        <v>38228.913022995002</v>
      </c>
      <c r="N2134" s="99">
        <v>7689.57964605093</v>
      </c>
      <c r="O2134" s="99">
        <v>29166.701174736001</v>
      </c>
      <c r="P2134" s="99">
        <v>0</v>
      </c>
      <c r="Q2134" s="99">
        <v>4326.8465598225603</v>
      </c>
      <c r="R2134" s="99">
        <v>1335.0972284674599</v>
      </c>
      <c r="S2134" s="99">
        <v>0</v>
      </c>
      <c r="T2134" s="99">
        <v>384.77488889545202</v>
      </c>
      <c r="U2134" s="99">
        <v>43606.674566745802</v>
      </c>
      <c r="V2134" s="99">
        <v>3878374.1946105999</v>
      </c>
      <c r="W2134" s="99">
        <v>31.6576737039723</v>
      </c>
      <c r="X2134" s="99">
        <v>1668158.35327148</v>
      </c>
      <c r="Y2134" s="99">
        <v>1076875.8375244101</v>
      </c>
      <c r="Z2134" s="99">
        <v>234428.59887313799</v>
      </c>
      <c r="AA2134" s="99">
        <v>31332.202566862099</v>
      </c>
      <c r="AB2134" s="99">
        <v>0</v>
      </c>
      <c r="AC2134" s="99">
        <v>14087660.004760699</v>
      </c>
      <c r="AD2134" s="99">
        <v>350438.86433792103</v>
      </c>
      <c r="AE2134" s="99">
        <v>660635.633049011</v>
      </c>
      <c r="AF2134" s="99">
        <v>1983723.48747253</v>
      </c>
      <c r="AG2134" s="99">
        <v>1001642.65720367</v>
      </c>
      <c r="AH2134" s="99">
        <v>1463498.4970703099</v>
      </c>
      <c r="AI2134" s="99">
        <v>0</v>
      </c>
      <c r="AJ2134" s="99">
        <v>479334.29984283401</v>
      </c>
      <c r="AK2134" s="99">
        <v>206422.33913230899</v>
      </c>
      <c r="AL2134" s="99">
        <v>0</v>
      </c>
      <c r="AM2134" s="99">
        <v>59587.806237220801</v>
      </c>
      <c r="AN2134" s="99">
        <v>14436835.6761475</v>
      </c>
      <c r="AO2134" s="99">
        <v>33516023.3747559</v>
      </c>
      <c r="AP2134" s="99">
        <v>439.15596312284498</v>
      </c>
      <c r="AQ2134" s="99">
        <v>12910050.2275391</v>
      </c>
      <c r="AR2134" s="99">
        <v>8144936.34338379</v>
      </c>
      <c r="AS2134" s="99">
        <v>1764359.2624359101</v>
      </c>
      <c r="AT2134" s="99">
        <v>231949.76650428801</v>
      </c>
      <c r="AU2134" s="99">
        <v>0</v>
      </c>
      <c r="AV2134" s="99">
        <v>37371316.749511696</v>
      </c>
      <c r="AW2134" s="99">
        <v>996206.10531616199</v>
      </c>
      <c r="AX2134" s="99">
        <v>5938548.37609863</v>
      </c>
      <c r="AY2134" s="99">
        <v>16943181.035888702</v>
      </c>
      <c r="AZ2134" s="99">
        <v>7700299.4249267597</v>
      </c>
      <c r="BA2134" s="99">
        <v>12335626.599609399</v>
      </c>
      <c r="BB2134" s="99">
        <v>0</v>
      </c>
      <c r="BC2134" s="99">
        <v>3822114.3979492201</v>
      </c>
      <c r="BD2134" s="99">
        <v>1538693.66870117</v>
      </c>
      <c r="BE2134" s="99">
        <v>0</v>
      </c>
      <c r="BF2134" s="99">
        <v>456680.24806594802</v>
      </c>
      <c r="BG2134" s="99">
        <v>38601405.392089799</v>
      </c>
      <c r="BH2134" s="99">
        <v>7939001.7100219699</v>
      </c>
      <c r="BI2134" s="99">
        <v>35.4399839947</v>
      </c>
      <c r="BJ2134" s="99">
        <v>4219858.9457397498</v>
      </c>
      <c r="BK2134" s="99">
        <v>2960950.3243408198</v>
      </c>
      <c r="BL2134" s="99">
        <v>0</v>
      </c>
      <c r="BM2134" s="99">
        <v>0</v>
      </c>
      <c r="BN2134" s="99">
        <v>0</v>
      </c>
      <c r="BO2134" s="99">
        <v>0</v>
      </c>
      <c r="BP2134" s="99">
        <v>0</v>
      </c>
      <c r="BQ2134" s="99">
        <v>0</v>
      </c>
      <c r="BR2134" s="99">
        <v>5073886.2487182599</v>
      </c>
      <c r="BS2134" s="99">
        <v>2735113.6509094201</v>
      </c>
      <c r="BT2134" s="99">
        <v>2400398.8703002902</v>
      </c>
      <c r="BU2134" s="99">
        <v>0</v>
      </c>
      <c r="BV2134" s="99">
        <v>1913906.7980041499</v>
      </c>
      <c r="BW2134" s="99">
        <v>180330.66874313401</v>
      </c>
      <c r="BX2134" s="99">
        <v>0</v>
      </c>
      <c r="BY2134" s="99">
        <v>0</v>
      </c>
      <c r="BZ2134" s="99">
        <v>0</v>
      </c>
      <c r="CA2134" s="99">
        <v>91906.506370544404</v>
      </c>
      <c r="CB2134" s="99">
        <v>5596862.22729492</v>
      </c>
      <c r="CC2134" s="99">
        <v>46789287.617675804</v>
      </c>
      <c r="CD2134" s="99">
        <v>12184803.0872803</v>
      </c>
      <c r="CE2134" s="99">
        <v>1673.0872813016199</v>
      </c>
      <c r="CF2134" s="99">
        <v>265826.19708252</v>
      </c>
      <c r="CG2134" s="99">
        <v>1993731.8283996601</v>
      </c>
      <c r="CH2134" s="99">
        <v>0</v>
      </c>
      <c r="CI2134" s="99">
        <v>93581.803608894304</v>
      </c>
      <c r="CJ2134" s="99">
        <v>5865228.6819457998</v>
      </c>
      <c r="CK2134" s="99">
        <v>48862594.289550804</v>
      </c>
      <c r="CL2134" s="99">
        <v>12344738.4602051</v>
      </c>
      <c r="CM2134" s="166">
        <v>136909.82131004299</v>
      </c>
      <c r="CN2134" s="166">
        <v>20324018.5241699</v>
      </c>
      <c r="CO2134" s="166">
        <v>87411538.160156295</v>
      </c>
      <c r="CP2134" s="99">
        <v>12344738.4602051</v>
      </c>
      <c r="CQ2134" s="99">
        <v>0</v>
      </c>
      <c r="CR2134" s="99">
        <v>0</v>
      </c>
      <c r="CS2134" s="99">
        <v>0</v>
      </c>
      <c r="CT2134" s="99">
        <v>0</v>
      </c>
      <c r="CU2134" s="98">
        <v>23368.218868141001</v>
      </c>
      <c r="CV2134" s="98">
        <v>42014.666372063999</v>
      </c>
      <c r="CW2134" s="98">
        <v>5862688.4243774395</v>
      </c>
      <c r="CX2134" s="98">
        <v>48783019.446075462</v>
      </c>
    </row>
    <row r="2135" spans="1:102" x14ac:dyDescent="0.2">
      <c r="A2135" s="98" t="s">
        <v>187</v>
      </c>
      <c r="B2135" s="100">
        <v>39965</v>
      </c>
      <c r="C2135" s="99">
        <v>72724.290655136094</v>
      </c>
      <c r="D2135" s="99">
        <v>0</v>
      </c>
      <c r="E2135" s="99">
        <v>19617.7864229679</v>
      </c>
      <c r="F2135" s="99">
        <v>14532.337438464199</v>
      </c>
      <c r="G2135" s="99">
        <v>1512.8936287015699</v>
      </c>
      <c r="H2135" s="99">
        <v>195.17419995367499</v>
      </c>
      <c r="I2135" s="99">
        <v>0</v>
      </c>
      <c r="J2135" s="99">
        <v>41756.952213764198</v>
      </c>
      <c r="K2135" s="99">
        <v>2223.3098511993899</v>
      </c>
      <c r="L2135" s="99">
        <v>14551.748785018901</v>
      </c>
      <c r="M2135" s="99">
        <v>38312.941061019897</v>
      </c>
      <c r="N2135" s="99">
        <v>7610.0412442684201</v>
      </c>
      <c r="O2135" s="99">
        <v>29676.681351900101</v>
      </c>
      <c r="P2135" s="99">
        <v>0</v>
      </c>
      <c r="Q2135" s="99">
        <v>4337.8081356883004</v>
      </c>
      <c r="R2135" s="99">
        <v>1365.87929262221</v>
      </c>
      <c r="S2135" s="99">
        <v>0</v>
      </c>
      <c r="T2135" s="99">
        <v>382.86225588247203</v>
      </c>
      <c r="U2135" s="99">
        <v>43913.578296184503</v>
      </c>
      <c r="V2135" s="99">
        <v>3988467.2445678702</v>
      </c>
      <c r="W2135" s="99">
        <v>52.348089043982299</v>
      </c>
      <c r="X2135" s="99">
        <v>1611594.82945251</v>
      </c>
      <c r="Y2135" s="99">
        <v>1046937.4692459099</v>
      </c>
      <c r="Z2135" s="99">
        <v>242561.676977158</v>
      </c>
      <c r="AA2135" s="99">
        <v>26089.0947077274</v>
      </c>
      <c r="AB2135" s="99">
        <v>0</v>
      </c>
      <c r="AC2135" s="99">
        <v>14322864.6992188</v>
      </c>
      <c r="AD2135" s="99">
        <v>270042.03784942598</v>
      </c>
      <c r="AE2135" s="99">
        <v>661017.11662292504</v>
      </c>
      <c r="AF2135" s="99">
        <v>1986216.69230652</v>
      </c>
      <c r="AG2135" s="99">
        <v>986823.00144195603</v>
      </c>
      <c r="AH2135" s="99">
        <v>1471853.49755859</v>
      </c>
      <c r="AI2135" s="99">
        <v>0</v>
      </c>
      <c r="AJ2135" s="99">
        <v>483924.67257309001</v>
      </c>
      <c r="AK2135" s="99">
        <v>209863.06378746001</v>
      </c>
      <c r="AL2135" s="99">
        <v>0</v>
      </c>
      <c r="AM2135" s="99">
        <v>57947.440026760101</v>
      </c>
      <c r="AN2135" s="99">
        <v>14563864.0780029</v>
      </c>
      <c r="AO2135" s="99">
        <v>34763248.018066399</v>
      </c>
      <c r="AP2135" s="99">
        <v>736.02215546369598</v>
      </c>
      <c r="AQ2135" s="99">
        <v>12485438.1065674</v>
      </c>
      <c r="AR2135" s="99">
        <v>7894533.89343262</v>
      </c>
      <c r="AS2135" s="99">
        <v>1829880.0704040499</v>
      </c>
      <c r="AT2135" s="99">
        <v>193164.18464279201</v>
      </c>
      <c r="AU2135" s="99">
        <v>0</v>
      </c>
      <c r="AV2135" s="99">
        <v>38806726.958496101</v>
      </c>
      <c r="AW2135" s="99">
        <v>771930.21701812698</v>
      </c>
      <c r="AX2135" s="99">
        <v>5969380.7476806603</v>
      </c>
      <c r="AY2135" s="99">
        <v>17094225.532958999</v>
      </c>
      <c r="AZ2135" s="99">
        <v>7623925.9205932599</v>
      </c>
      <c r="BA2135" s="99">
        <v>12523246.7890625</v>
      </c>
      <c r="BB2135" s="99">
        <v>0</v>
      </c>
      <c r="BC2135" s="99">
        <v>3898897.0650329599</v>
      </c>
      <c r="BD2135" s="99">
        <v>1567489.7434234601</v>
      </c>
      <c r="BE2135" s="99">
        <v>0</v>
      </c>
      <c r="BF2135" s="99">
        <v>450336.93391036999</v>
      </c>
      <c r="BG2135" s="99">
        <v>39131397.0849609</v>
      </c>
      <c r="BH2135" s="99">
        <v>8144662.1472778302</v>
      </c>
      <c r="BI2135" s="99">
        <v>34.404325899668002</v>
      </c>
      <c r="BJ2135" s="99">
        <v>4095712.6898498498</v>
      </c>
      <c r="BK2135" s="99">
        <v>2901300.6702880901</v>
      </c>
      <c r="BL2135" s="99">
        <v>0</v>
      </c>
      <c r="BM2135" s="99">
        <v>0</v>
      </c>
      <c r="BN2135" s="99">
        <v>0</v>
      </c>
      <c r="BO2135" s="99">
        <v>0</v>
      </c>
      <c r="BP2135" s="99">
        <v>0</v>
      </c>
      <c r="BQ2135" s="99">
        <v>0</v>
      </c>
      <c r="BR2135" s="99">
        <v>5178048.1929931603</v>
      </c>
      <c r="BS2135" s="99">
        <v>2717081.2025146498</v>
      </c>
      <c r="BT2135" s="99">
        <v>2435520.4101257301</v>
      </c>
      <c r="BU2135" s="99">
        <v>0</v>
      </c>
      <c r="BV2135" s="99">
        <v>1941278.4769744901</v>
      </c>
      <c r="BW2135" s="99">
        <v>183348.55993080101</v>
      </c>
      <c r="BX2135" s="99">
        <v>0</v>
      </c>
      <c r="BY2135" s="99">
        <v>0</v>
      </c>
      <c r="BZ2135" s="99">
        <v>0</v>
      </c>
      <c r="CA2135" s="99">
        <v>92399.987359046907</v>
      </c>
      <c r="CB2135" s="99">
        <v>5585739.8004760696</v>
      </c>
      <c r="CC2135" s="99">
        <v>47046409.679199196</v>
      </c>
      <c r="CD2135" s="99">
        <v>12237645.34729</v>
      </c>
      <c r="CE2135" s="99">
        <v>1710.71760223806</v>
      </c>
      <c r="CF2135" s="99">
        <v>268278.79234314</v>
      </c>
      <c r="CG2135" s="99">
        <v>2020616.335495</v>
      </c>
      <c r="CH2135" s="99">
        <v>0</v>
      </c>
      <c r="CI2135" s="99">
        <v>94109.485675811797</v>
      </c>
      <c r="CJ2135" s="99">
        <v>5857714.9150390597</v>
      </c>
      <c r="CK2135" s="99">
        <v>48964172.542480499</v>
      </c>
      <c r="CL2135" s="99">
        <v>12433949.2805176</v>
      </c>
      <c r="CM2135" s="166">
        <v>137741.37532806399</v>
      </c>
      <c r="CN2135" s="166">
        <v>20463721.6564941</v>
      </c>
      <c r="CO2135" s="166">
        <v>88275034.822265595</v>
      </c>
      <c r="CP2135" s="99">
        <v>12433949.2805176</v>
      </c>
      <c r="CQ2135" s="99">
        <v>0</v>
      </c>
      <c r="CR2135" s="99">
        <v>0</v>
      </c>
      <c r="CS2135" s="99">
        <v>0</v>
      </c>
      <c r="CT2135" s="99">
        <v>0</v>
      </c>
      <c r="CU2135" s="98">
        <v>22007.856730354</v>
      </c>
      <c r="CV2135" s="98">
        <v>43013.122463724998</v>
      </c>
      <c r="CW2135" s="98">
        <v>5854018.5928192092</v>
      </c>
      <c r="CX2135" s="98">
        <v>49067026.014694199</v>
      </c>
    </row>
    <row r="2136" spans="1:102" x14ac:dyDescent="0.2">
      <c r="A2136" s="98" t="s">
        <v>187</v>
      </c>
      <c r="B2136" s="100">
        <v>40057</v>
      </c>
      <c r="C2136" s="99">
        <v>74009.155205726594</v>
      </c>
      <c r="D2136" s="99">
        <v>0</v>
      </c>
      <c r="E2136" s="99">
        <v>18989.0269060135</v>
      </c>
      <c r="F2136" s="99">
        <v>14224.296458959599</v>
      </c>
      <c r="G2136" s="99">
        <v>1646.97241334617</v>
      </c>
      <c r="H2136" s="99">
        <v>131.011370765045</v>
      </c>
      <c r="I2136" s="99">
        <v>0</v>
      </c>
      <c r="J2136" s="99">
        <v>42507.811478137999</v>
      </c>
      <c r="K2136" s="99">
        <v>1658.9761705547601</v>
      </c>
      <c r="L2136" s="99">
        <v>14089.5756036043</v>
      </c>
      <c r="M2136" s="99">
        <v>38392.072831153899</v>
      </c>
      <c r="N2136" s="99">
        <v>7571.3623275160799</v>
      </c>
      <c r="O2136" s="99">
        <v>30388.774319171898</v>
      </c>
      <c r="P2136" s="99">
        <v>0</v>
      </c>
      <c r="Q2136" s="99">
        <v>4323.8326419591904</v>
      </c>
      <c r="R2136" s="99">
        <v>1429.74399441481</v>
      </c>
      <c r="S2136" s="99">
        <v>0</v>
      </c>
      <c r="T2136" s="99">
        <v>401.71961017698101</v>
      </c>
      <c r="U2136" s="99">
        <v>44193.525457382202</v>
      </c>
      <c r="V2136" s="99">
        <v>4035947.8853454599</v>
      </c>
      <c r="W2136" s="99">
        <v>56.2171397106722</v>
      </c>
      <c r="X2136" s="99">
        <v>1549341.3174743699</v>
      </c>
      <c r="Y2136" s="99">
        <v>1021412.7971496599</v>
      </c>
      <c r="Z2136" s="99">
        <v>247979.28266716001</v>
      </c>
      <c r="AA2136" s="99">
        <v>19115.199704885501</v>
      </c>
      <c r="AB2136" s="99">
        <v>0</v>
      </c>
      <c r="AC2136" s="99">
        <v>14564352.5587158</v>
      </c>
      <c r="AD2136" s="99">
        <v>194551.287759781</v>
      </c>
      <c r="AE2136" s="99">
        <v>642236.43132018996</v>
      </c>
      <c r="AF2136" s="99">
        <v>1982624.3511657701</v>
      </c>
      <c r="AG2136" s="99">
        <v>978273.32431793201</v>
      </c>
      <c r="AH2136" s="99">
        <v>1482211.32371521</v>
      </c>
      <c r="AI2136" s="99">
        <v>0</v>
      </c>
      <c r="AJ2136" s="99">
        <v>481485.71198272699</v>
      </c>
      <c r="AK2136" s="99">
        <v>207853.90948867801</v>
      </c>
      <c r="AL2136" s="99">
        <v>0</v>
      </c>
      <c r="AM2136" s="99">
        <v>59429.517467498801</v>
      </c>
      <c r="AN2136" s="99">
        <v>14764754.6751709</v>
      </c>
      <c r="AO2136" s="99">
        <v>35390361.544433601</v>
      </c>
      <c r="AP2136" s="99">
        <v>797.53564311564003</v>
      </c>
      <c r="AQ2136" s="99">
        <v>12031978.3778076</v>
      </c>
      <c r="AR2136" s="99">
        <v>7756255.17114258</v>
      </c>
      <c r="AS2136" s="99">
        <v>1890250.9226379399</v>
      </c>
      <c r="AT2136" s="99">
        <v>139377.26139450099</v>
      </c>
      <c r="AU2136" s="99">
        <v>0</v>
      </c>
      <c r="AV2136" s="99">
        <v>39772464.678222701</v>
      </c>
      <c r="AW2136" s="99">
        <v>560006.27513122605</v>
      </c>
      <c r="AX2136" s="99">
        <v>5830617.8543090802</v>
      </c>
      <c r="AY2136" s="99">
        <v>17188476.196533199</v>
      </c>
      <c r="AZ2136" s="99">
        <v>7625540.2946167002</v>
      </c>
      <c r="BA2136" s="99">
        <v>12669455.6043701</v>
      </c>
      <c r="BB2136" s="99">
        <v>0</v>
      </c>
      <c r="BC2136" s="99">
        <v>3886384.0270690899</v>
      </c>
      <c r="BD2136" s="99">
        <v>1571555.26966858</v>
      </c>
      <c r="BE2136" s="99">
        <v>0</v>
      </c>
      <c r="BF2136" s="99">
        <v>459355.45428085298</v>
      </c>
      <c r="BG2136" s="99">
        <v>39986220.218261696</v>
      </c>
      <c r="BH2136" s="99">
        <v>8313352.9671630897</v>
      </c>
      <c r="BI2136" s="99">
        <v>48.145448112860301</v>
      </c>
      <c r="BJ2136" s="99">
        <v>4004713.2998352102</v>
      </c>
      <c r="BK2136" s="99">
        <v>2845292.3203125</v>
      </c>
      <c r="BL2136" s="99">
        <v>0</v>
      </c>
      <c r="BM2136" s="99">
        <v>0</v>
      </c>
      <c r="BN2136" s="99">
        <v>0</v>
      </c>
      <c r="BO2136" s="99">
        <v>0</v>
      </c>
      <c r="BP2136" s="99">
        <v>0</v>
      </c>
      <c r="BQ2136" s="99">
        <v>0</v>
      </c>
      <c r="BR2136" s="99">
        <v>5215056.3619995099</v>
      </c>
      <c r="BS2136" s="99">
        <v>2721156.5051269499</v>
      </c>
      <c r="BT2136" s="99">
        <v>2465391.2611694299</v>
      </c>
      <c r="BU2136" s="99">
        <v>0</v>
      </c>
      <c r="BV2136" s="99">
        <v>1937444.5934143099</v>
      </c>
      <c r="BW2136" s="99">
        <v>182508.42436408999</v>
      </c>
      <c r="BX2136" s="99">
        <v>0</v>
      </c>
      <c r="BY2136" s="99">
        <v>0</v>
      </c>
      <c r="BZ2136" s="99">
        <v>0</v>
      </c>
      <c r="CA2136" s="99">
        <v>93007.476500511199</v>
      </c>
      <c r="CB2136" s="99">
        <v>5557383.7772827102</v>
      </c>
      <c r="CC2136" s="99">
        <v>47201337.4755859</v>
      </c>
      <c r="CD2136" s="99">
        <v>12305678.3278809</v>
      </c>
      <c r="CE2136" s="99">
        <v>1777.7010569423401</v>
      </c>
      <c r="CF2136" s="99">
        <v>267375.54940033</v>
      </c>
      <c r="CG2136" s="99">
        <v>2036384.3896179199</v>
      </c>
      <c r="CH2136" s="99">
        <v>0</v>
      </c>
      <c r="CI2136" s="99">
        <v>94781.024985313401</v>
      </c>
      <c r="CJ2136" s="99">
        <v>5819519.3541870099</v>
      </c>
      <c r="CK2136" s="99">
        <v>49132600.9150391</v>
      </c>
      <c r="CL2136" s="99">
        <v>12480248.0279541</v>
      </c>
      <c r="CM2136" s="166">
        <v>138675.628904343</v>
      </c>
      <c r="CN2136" s="166">
        <v>20597982.6259766</v>
      </c>
      <c r="CO2136" s="166">
        <v>89202710.600585893</v>
      </c>
      <c r="CP2136" s="99">
        <v>12480248.0279541</v>
      </c>
      <c r="CQ2136" s="99">
        <v>0</v>
      </c>
      <c r="CR2136" s="99">
        <v>0</v>
      </c>
      <c r="CS2136" s="99">
        <v>0</v>
      </c>
      <c r="CT2136" s="99">
        <v>0</v>
      </c>
      <c r="CU2136" s="98">
        <v>20762.887060270001</v>
      </c>
      <c r="CV2136" s="98">
        <v>43861.449459991003</v>
      </c>
      <c r="CW2136" s="98">
        <v>5824759.3266830398</v>
      </c>
      <c r="CX2136" s="98">
        <v>49237721.86520382</v>
      </c>
    </row>
    <row r="2137" spans="1:102" x14ac:dyDescent="0.2">
      <c r="A2137" s="98" t="s">
        <v>187</v>
      </c>
      <c r="B2137" s="100">
        <v>40148</v>
      </c>
      <c r="C2137" s="99">
        <v>75245.332391738906</v>
      </c>
      <c r="D2137" s="99">
        <v>0</v>
      </c>
      <c r="E2137" s="99">
        <v>18391.1735954285</v>
      </c>
      <c r="F2137" s="99">
        <v>13922.530112624199</v>
      </c>
      <c r="G2137" s="99">
        <v>1687.61656269431</v>
      </c>
      <c r="H2137" s="99">
        <v>84.250882161781206</v>
      </c>
      <c r="I2137" s="99">
        <v>0</v>
      </c>
      <c r="J2137" s="99">
        <v>43450.531474113501</v>
      </c>
      <c r="K2137" s="99">
        <v>1190.08186514676</v>
      </c>
      <c r="L2137" s="99">
        <v>13678.3410646915</v>
      </c>
      <c r="M2137" s="99">
        <v>38355.939251899697</v>
      </c>
      <c r="N2137" s="99">
        <v>7498.8716715574301</v>
      </c>
      <c r="O2137" s="99">
        <v>31467.039178848299</v>
      </c>
      <c r="P2137" s="99">
        <v>0</v>
      </c>
      <c r="Q2137" s="99">
        <v>4285.2838329672804</v>
      </c>
      <c r="R2137" s="99">
        <v>1445.26429982483</v>
      </c>
      <c r="S2137" s="99">
        <v>0</v>
      </c>
      <c r="T2137" s="99">
        <v>391.11041413620097</v>
      </c>
      <c r="U2137" s="99">
        <v>44691.750038623803</v>
      </c>
      <c r="V2137" s="99">
        <v>4087832.4849853502</v>
      </c>
      <c r="W2137" s="99">
        <v>26.655029285931999</v>
      </c>
      <c r="X2137" s="99">
        <v>1487446.26158142</v>
      </c>
      <c r="Y2137" s="99">
        <v>987278.10797119106</v>
      </c>
      <c r="Z2137" s="99">
        <v>252882.20547676101</v>
      </c>
      <c r="AA2137" s="99">
        <v>11154.611163854601</v>
      </c>
      <c r="AB2137" s="99">
        <v>0</v>
      </c>
      <c r="AC2137" s="99">
        <v>14681070.1125488</v>
      </c>
      <c r="AD2137" s="99">
        <v>120776.12915134399</v>
      </c>
      <c r="AE2137" s="99">
        <v>622900.47734069801</v>
      </c>
      <c r="AF2137" s="99">
        <v>1970615.30857849</v>
      </c>
      <c r="AG2137" s="99">
        <v>960590.53810882603</v>
      </c>
      <c r="AH2137" s="99">
        <v>1525991.3381958001</v>
      </c>
      <c r="AI2137" s="99">
        <v>0</v>
      </c>
      <c r="AJ2137" s="99">
        <v>478174.98366165202</v>
      </c>
      <c r="AK2137" s="99">
        <v>205947.09483909601</v>
      </c>
      <c r="AL2137" s="99">
        <v>0</v>
      </c>
      <c r="AM2137" s="99">
        <v>57518.194921493501</v>
      </c>
      <c r="AN2137" s="99">
        <v>14793152.2526855</v>
      </c>
      <c r="AO2137" s="99">
        <v>36123890.28125</v>
      </c>
      <c r="AP2137" s="99">
        <v>419.92072527855601</v>
      </c>
      <c r="AQ2137" s="99">
        <v>11632069.208618199</v>
      </c>
      <c r="AR2137" s="99">
        <v>7542387.1790771503</v>
      </c>
      <c r="AS2137" s="99">
        <v>1946710.7837066699</v>
      </c>
      <c r="AT2137" s="99">
        <v>82672.884934425398</v>
      </c>
      <c r="AU2137" s="99">
        <v>0</v>
      </c>
      <c r="AV2137" s="99">
        <v>39988400.083007798</v>
      </c>
      <c r="AW2137" s="99">
        <v>353386.71957016003</v>
      </c>
      <c r="AX2137" s="99">
        <v>5765577.1032104502</v>
      </c>
      <c r="AY2137" s="99">
        <v>17253185.5009766</v>
      </c>
      <c r="AZ2137" s="99">
        <v>7597793.4418945303</v>
      </c>
      <c r="BA2137" s="99">
        <v>13152257.1101074</v>
      </c>
      <c r="BB2137" s="99">
        <v>0</v>
      </c>
      <c r="BC2137" s="99">
        <v>3893527.25354004</v>
      </c>
      <c r="BD2137" s="99">
        <v>1573229.13981628</v>
      </c>
      <c r="BE2137" s="99">
        <v>0</v>
      </c>
      <c r="BF2137" s="99">
        <v>452357.62965774501</v>
      </c>
      <c r="BG2137" s="99">
        <v>40456804.800781302</v>
      </c>
      <c r="BH2137" s="99">
        <v>8516892.4066162091</v>
      </c>
      <c r="BI2137" s="99">
        <v>27.930685423780201</v>
      </c>
      <c r="BJ2137" s="99">
        <v>3929646.6985168499</v>
      </c>
      <c r="BK2137" s="99">
        <v>2805381.0638732901</v>
      </c>
      <c r="BL2137" s="99">
        <v>0</v>
      </c>
      <c r="BM2137" s="99">
        <v>0</v>
      </c>
      <c r="BN2137" s="99">
        <v>0</v>
      </c>
      <c r="BO2137" s="99">
        <v>0</v>
      </c>
      <c r="BP2137" s="99">
        <v>0</v>
      </c>
      <c r="BQ2137" s="99">
        <v>0</v>
      </c>
      <c r="BR2137" s="99">
        <v>5208317.8336792002</v>
      </c>
      <c r="BS2137" s="99">
        <v>2713990.9325866699</v>
      </c>
      <c r="BT2137" s="99">
        <v>2556301.9553832998</v>
      </c>
      <c r="BU2137" s="99">
        <v>0</v>
      </c>
      <c r="BV2137" s="99">
        <v>1945441.60339355</v>
      </c>
      <c r="BW2137" s="99">
        <v>183033.64388847401</v>
      </c>
      <c r="BX2137" s="99">
        <v>0</v>
      </c>
      <c r="BY2137" s="99">
        <v>0</v>
      </c>
      <c r="BZ2137" s="99">
        <v>0</v>
      </c>
      <c r="CA2137" s="99">
        <v>93583.382290840105</v>
      </c>
      <c r="CB2137" s="99">
        <v>5548000.1489868201</v>
      </c>
      <c r="CC2137" s="99">
        <v>47595031.800292999</v>
      </c>
      <c r="CD2137" s="99">
        <v>12437758.357543901</v>
      </c>
      <c r="CE2137" s="99">
        <v>1773.08034151793</v>
      </c>
      <c r="CF2137" s="99">
        <v>263798.06427764898</v>
      </c>
      <c r="CG2137" s="99">
        <v>2026160.3725433301</v>
      </c>
      <c r="CH2137" s="99">
        <v>0</v>
      </c>
      <c r="CI2137" s="99">
        <v>95359.495710372896</v>
      </c>
      <c r="CJ2137" s="99">
        <v>5811798.2879028302</v>
      </c>
      <c r="CK2137" s="99">
        <v>49577306.677734397</v>
      </c>
      <c r="CL2137" s="99">
        <v>12628319.161132799</v>
      </c>
      <c r="CM2137" s="166">
        <v>139838.05928993199</v>
      </c>
      <c r="CN2137" s="166">
        <v>20593271.783203099</v>
      </c>
      <c r="CO2137" s="166">
        <v>90092596.341796905</v>
      </c>
      <c r="CP2137" s="99">
        <v>12628319.161132799</v>
      </c>
      <c r="CQ2137" s="99">
        <v>0</v>
      </c>
      <c r="CR2137" s="99">
        <v>0</v>
      </c>
      <c r="CS2137" s="99">
        <v>0</v>
      </c>
      <c r="CT2137" s="99">
        <v>0</v>
      </c>
      <c r="CU2137" s="98">
        <v>19717.803150066</v>
      </c>
      <c r="CV2137" s="98">
        <v>44880.059611976998</v>
      </c>
      <c r="CW2137" s="98">
        <v>5811798.2132644691</v>
      </c>
      <c r="CX2137" s="98">
        <v>49621192.172836326</v>
      </c>
    </row>
    <row r="2138" spans="1:102" x14ac:dyDescent="0.2">
      <c r="A2138" s="98" t="s">
        <v>187</v>
      </c>
      <c r="B2138" s="100">
        <v>40238</v>
      </c>
      <c r="C2138" s="99">
        <v>75658.024644851699</v>
      </c>
      <c r="D2138" s="99">
        <v>0</v>
      </c>
      <c r="E2138" s="99">
        <v>17715.739696979501</v>
      </c>
      <c r="F2138" s="99">
        <v>13717.3442866802</v>
      </c>
      <c r="G2138" s="99">
        <v>1755.64237433672</v>
      </c>
      <c r="H2138" s="99">
        <v>0</v>
      </c>
      <c r="I2138" s="99">
        <v>0</v>
      </c>
      <c r="J2138" s="99">
        <v>44134.478306770303</v>
      </c>
      <c r="K2138" s="99">
        <v>890.49525582045305</v>
      </c>
      <c r="L2138" s="99">
        <v>13775.368094563501</v>
      </c>
      <c r="M2138" s="99">
        <v>38292.363766193397</v>
      </c>
      <c r="N2138" s="99">
        <v>7487.6478305459004</v>
      </c>
      <c r="O2138" s="99">
        <v>31403.7413592339</v>
      </c>
      <c r="P2138" s="99">
        <v>0</v>
      </c>
      <c r="Q2138" s="99">
        <v>4239.7892958521797</v>
      </c>
      <c r="R2138" s="99">
        <v>1449.19099462032</v>
      </c>
      <c r="S2138" s="99">
        <v>0</v>
      </c>
      <c r="T2138" s="99">
        <v>374.14180714264501</v>
      </c>
      <c r="U2138" s="99">
        <v>45014.319558620497</v>
      </c>
      <c r="V2138" s="99">
        <v>4097134.0884094201</v>
      </c>
      <c r="W2138" s="99">
        <v>54.6823042165488</v>
      </c>
      <c r="X2138" s="99">
        <v>1411141.99034119</v>
      </c>
      <c r="Y2138" s="99">
        <v>958122.529945374</v>
      </c>
      <c r="Z2138" s="99">
        <v>259994.375894547</v>
      </c>
      <c r="AA2138" s="99">
        <v>0</v>
      </c>
      <c r="AB2138" s="99">
        <v>0</v>
      </c>
      <c r="AC2138" s="99">
        <v>14896710.678833</v>
      </c>
      <c r="AD2138" s="99">
        <v>86154.277134895296</v>
      </c>
      <c r="AE2138" s="99">
        <v>611624.57868194603</v>
      </c>
      <c r="AF2138" s="99">
        <v>1968045.5432891799</v>
      </c>
      <c r="AG2138" s="99">
        <v>945572.83641815197</v>
      </c>
      <c r="AH2138" s="99">
        <v>1532490.7409515399</v>
      </c>
      <c r="AI2138" s="99">
        <v>0</v>
      </c>
      <c r="AJ2138" s="99">
        <v>470187.28474807699</v>
      </c>
      <c r="AK2138" s="99">
        <v>206207.13873100301</v>
      </c>
      <c r="AL2138" s="99">
        <v>0</v>
      </c>
      <c r="AM2138" s="99">
        <v>55297.423868656202</v>
      </c>
      <c r="AN2138" s="99">
        <v>14937195.635742201</v>
      </c>
      <c r="AO2138" s="99">
        <v>36466279.415527299</v>
      </c>
      <c r="AP2138" s="99">
        <v>796.24273636937096</v>
      </c>
      <c r="AQ2138" s="99">
        <v>11274355.3476563</v>
      </c>
      <c r="AR2138" s="99">
        <v>7478156.7331542997</v>
      </c>
      <c r="AS2138" s="99">
        <v>2025524.39793396</v>
      </c>
      <c r="AT2138" s="99">
        <v>0</v>
      </c>
      <c r="AU2138" s="99">
        <v>0</v>
      </c>
      <c r="AV2138" s="99">
        <v>40326634.869628899</v>
      </c>
      <c r="AW2138" s="99">
        <v>252775.646116257</v>
      </c>
      <c r="AX2138" s="99">
        <v>5721696.4144897498</v>
      </c>
      <c r="AY2138" s="99">
        <v>17408162.963622998</v>
      </c>
      <c r="AZ2138" s="99">
        <v>7525345.8339843797</v>
      </c>
      <c r="BA2138" s="99">
        <v>13313202.2858887</v>
      </c>
      <c r="BB2138" s="99">
        <v>0</v>
      </c>
      <c r="BC2138" s="99">
        <v>3853896.1914977999</v>
      </c>
      <c r="BD2138" s="99">
        <v>1592733.7414855999</v>
      </c>
      <c r="BE2138" s="99">
        <v>0</v>
      </c>
      <c r="BF2138" s="99">
        <v>441941.466796875</v>
      </c>
      <c r="BG2138" s="99">
        <v>41184390.3916016</v>
      </c>
      <c r="BH2138" s="99">
        <v>8639270.1173095703</v>
      </c>
      <c r="BI2138" s="99">
        <v>72.282344155944898</v>
      </c>
      <c r="BJ2138" s="99">
        <v>3806291.0459594699</v>
      </c>
      <c r="BK2138" s="99">
        <v>2771678.9561157199</v>
      </c>
      <c r="BL2138" s="99">
        <v>0</v>
      </c>
      <c r="BM2138" s="99">
        <v>0</v>
      </c>
      <c r="BN2138" s="99">
        <v>0</v>
      </c>
      <c r="BO2138" s="99">
        <v>0</v>
      </c>
      <c r="BP2138" s="99">
        <v>0</v>
      </c>
      <c r="BQ2138" s="99">
        <v>0</v>
      </c>
      <c r="BR2138" s="99">
        <v>5272511.6463012705</v>
      </c>
      <c r="BS2138" s="99">
        <v>2664317.1504516602</v>
      </c>
      <c r="BT2138" s="99">
        <v>2590291.8958435101</v>
      </c>
      <c r="BU2138" s="99">
        <v>0</v>
      </c>
      <c r="BV2138" s="99">
        <v>1927467.8397216799</v>
      </c>
      <c r="BW2138" s="99">
        <v>184585.62299919099</v>
      </c>
      <c r="BX2138" s="99">
        <v>0</v>
      </c>
      <c r="BY2138" s="99">
        <v>0</v>
      </c>
      <c r="BZ2138" s="99">
        <v>0</v>
      </c>
      <c r="CA2138" s="99">
        <v>93358.303322792097</v>
      </c>
      <c r="CB2138" s="99">
        <v>5524492.7287597703</v>
      </c>
      <c r="CC2138" s="99">
        <v>47764806.792968802</v>
      </c>
      <c r="CD2138" s="99">
        <v>12469933.5791016</v>
      </c>
      <c r="CE2138" s="99">
        <v>1759.8393698334701</v>
      </c>
      <c r="CF2138" s="99">
        <v>261442.50000762899</v>
      </c>
      <c r="CG2138" s="99">
        <v>2033337.89933777</v>
      </c>
      <c r="CH2138" s="99">
        <v>0</v>
      </c>
      <c r="CI2138" s="99">
        <v>95123.746387481704</v>
      </c>
      <c r="CJ2138" s="99">
        <v>5785755.1578979502</v>
      </c>
      <c r="CK2138" s="99">
        <v>49668875.106445298</v>
      </c>
      <c r="CL2138" s="99">
        <v>12643554.666503901</v>
      </c>
      <c r="CM2138" s="166">
        <v>139853.53944778399</v>
      </c>
      <c r="CN2138" s="166">
        <v>20787329.744140599</v>
      </c>
      <c r="CO2138" s="166">
        <v>91134892.444335893</v>
      </c>
      <c r="CP2138" s="99">
        <v>12643554.666503901</v>
      </c>
      <c r="CQ2138" s="99">
        <v>0</v>
      </c>
      <c r="CR2138" s="99">
        <v>0</v>
      </c>
      <c r="CS2138" s="99">
        <v>0</v>
      </c>
      <c r="CT2138" s="99">
        <v>0</v>
      </c>
      <c r="CU2138" s="98">
        <v>18610.100167869001</v>
      </c>
      <c r="CV2138" s="98">
        <v>45615.503629026003</v>
      </c>
      <c r="CW2138" s="98">
        <v>5785935.2287673997</v>
      </c>
      <c r="CX2138" s="98">
        <v>49798144.692306571</v>
      </c>
    </row>
    <row r="2139" spans="1:102" x14ac:dyDescent="0.2">
      <c r="A2139" s="98" t="s">
        <v>187</v>
      </c>
      <c r="B2139" s="100">
        <v>40330</v>
      </c>
      <c r="C2139" s="99">
        <v>76276.945659637495</v>
      </c>
      <c r="D2139" s="99">
        <v>0</v>
      </c>
      <c r="E2139" s="99">
        <v>17308.241366386399</v>
      </c>
      <c r="F2139" s="99">
        <v>13513.7982314825</v>
      </c>
      <c r="G2139" s="99">
        <v>1801.83261297643</v>
      </c>
      <c r="H2139" s="99">
        <v>0</v>
      </c>
      <c r="I2139" s="99">
        <v>0</v>
      </c>
      <c r="J2139" s="99">
        <v>44719.234422683701</v>
      </c>
      <c r="K2139" s="99">
        <v>775.51265489310003</v>
      </c>
      <c r="L2139" s="99">
        <v>14075.556699037599</v>
      </c>
      <c r="M2139" s="99">
        <v>38467.513208866098</v>
      </c>
      <c r="N2139" s="99">
        <v>7356.3134917020798</v>
      </c>
      <c r="O2139" s="99">
        <v>31701.187918662999</v>
      </c>
      <c r="P2139" s="99">
        <v>0</v>
      </c>
      <c r="Q2139" s="99">
        <v>4236.0739336609804</v>
      </c>
      <c r="R2139" s="99">
        <v>1478.51866964996</v>
      </c>
      <c r="S2139" s="99">
        <v>0</v>
      </c>
      <c r="T2139" s="99">
        <v>379.32317653298401</v>
      </c>
      <c r="U2139" s="99">
        <v>45431.467399120302</v>
      </c>
      <c r="V2139" s="99">
        <v>4147042.6372070299</v>
      </c>
      <c r="W2139" s="99">
        <v>36.103958561550797</v>
      </c>
      <c r="X2139" s="99">
        <v>1366036.12199402</v>
      </c>
      <c r="Y2139" s="99">
        <v>939050.93609619106</v>
      </c>
      <c r="Z2139" s="99">
        <v>262041.344335556</v>
      </c>
      <c r="AA2139" s="99">
        <v>0</v>
      </c>
      <c r="AB2139" s="99">
        <v>0</v>
      </c>
      <c r="AC2139" s="99">
        <v>15074854.4848633</v>
      </c>
      <c r="AD2139" s="99">
        <v>69947.751622199998</v>
      </c>
      <c r="AE2139" s="99">
        <v>618358.07255554199</v>
      </c>
      <c r="AF2139" s="99">
        <v>1964802.7781219501</v>
      </c>
      <c r="AG2139" s="99">
        <v>923588.01032257103</v>
      </c>
      <c r="AH2139" s="99">
        <v>1533276.3939971901</v>
      </c>
      <c r="AI2139" s="99">
        <v>0</v>
      </c>
      <c r="AJ2139" s="99">
        <v>468037.51915359503</v>
      </c>
      <c r="AK2139" s="99">
        <v>205747.26084709199</v>
      </c>
      <c r="AL2139" s="99">
        <v>0</v>
      </c>
      <c r="AM2139" s="99">
        <v>54631.1705374718</v>
      </c>
      <c r="AN2139" s="99">
        <v>15112792.3939209</v>
      </c>
      <c r="AO2139" s="99">
        <v>37136822.682128899</v>
      </c>
      <c r="AP2139" s="99">
        <v>540.887056179345</v>
      </c>
      <c r="AQ2139" s="99">
        <v>10903065.9719238</v>
      </c>
      <c r="AR2139" s="99">
        <v>7279363.1098632803</v>
      </c>
      <c r="AS2139" s="99">
        <v>2052236.49247742</v>
      </c>
      <c r="AT2139" s="99">
        <v>0</v>
      </c>
      <c r="AU2139" s="99">
        <v>0</v>
      </c>
      <c r="AV2139" s="99">
        <v>42108664.498046897</v>
      </c>
      <c r="AW2139" s="99">
        <v>206229.603452682</v>
      </c>
      <c r="AX2139" s="99">
        <v>5884651.60827637</v>
      </c>
      <c r="AY2139" s="99">
        <v>17508595.003417999</v>
      </c>
      <c r="AZ2139" s="99">
        <v>7437089.4165649395</v>
      </c>
      <c r="BA2139" s="99">
        <v>13400524.4577637</v>
      </c>
      <c r="BB2139" s="99">
        <v>0</v>
      </c>
      <c r="BC2139" s="99">
        <v>3864783.7949829102</v>
      </c>
      <c r="BD2139" s="99">
        <v>1602834.76194763</v>
      </c>
      <c r="BE2139" s="99">
        <v>0</v>
      </c>
      <c r="BF2139" s="99">
        <v>438747.33864212001</v>
      </c>
      <c r="BG2139" s="99">
        <v>41863648.828613304</v>
      </c>
      <c r="BH2139" s="99">
        <v>8825149.7310790997</v>
      </c>
      <c r="BI2139" s="99">
        <v>104.48085677810001</v>
      </c>
      <c r="BJ2139" s="99">
        <v>3724254.07562256</v>
      </c>
      <c r="BK2139" s="99">
        <v>2720098.9512329102</v>
      </c>
      <c r="BL2139" s="99">
        <v>0</v>
      </c>
      <c r="BM2139" s="99">
        <v>0</v>
      </c>
      <c r="BN2139" s="99">
        <v>0</v>
      </c>
      <c r="BO2139" s="99">
        <v>0</v>
      </c>
      <c r="BP2139" s="99">
        <v>0</v>
      </c>
      <c r="BQ2139" s="99">
        <v>0</v>
      </c>
      <c r="BR2139" s="99">
        <v>5343743.9144897498</v>
      </c>
      <c r="BS2139" s="99">
        <v>2648561.5867004399</v>
      </c>
      <c r="BT2139" s="99">
        <v>2605031.5826416002</v>
      </c>
      <c r="BU2139" s="99">
        <v>0</v>
      </c>
      <c r="BV2139" s="99">
        <v>1937501.17570496</v>
      </c>
      <c r="BW2139" s="99">
        <v>187369.84629440299</v>
      </c>
      <c r="BX2139" s="99">
        <v>0</v>
      </c>
      <c r="BY2139" s="99">
        <v>0</v>
      </c>
      <c r="BZ2139" s="99">
        <v>0</v>
      </c>
      <c r="CA2139" s="99">
        <v>93624.819602012605</v>
      </c>
      <c r="CB2139" s="99">
        <v>5476250.0607910203</v>
      </c>
      <c r="CC2139" s="99">
        <v>47782366.045410201</v>
      </c>
      <c r="CD2139" s="99">
        <v>12549261.825195299</v>
      </c>
      <c r="CE2139" s="99">
        <v>1796.9222604930401</v>
      </c>
      <c r="CF2139" s="99">
        <v>260918.37197685201</v>
      </c>
      <c r="CG2139" s="99">
        <v>2044476.5355835001</v>
      </c>
      <c r="CH2139" s="99">
        <v>0</v>
      </c>
      <c r="CI2139" s="99">
        <v>95416.713496208205</v>
      </c>
      <c r="CJ2139" s="99">
        <v>5732060.74035645</v>
      </c>
      <c r="CK2139" s="99">
        <v>49771257.309082001</v>
      </c>
      <c r="CL2139" s="99">
        <v>12749598.088989301</v>
      </c>
      <c r="CM2139" s="166">
        <v>140540.86545753499</v>
      </c>
      <c r="CN2139" s="166">
        <v>20844095.852783199</v>
      </c>
      <c r="CO2139" s="166">
        <v>91750610.814453095</v>
      </c>
      <c r="CP2139" s="99">
        <v>12749598.088989301</v>
      </c>
      <c r="CQ2139" s="99">
        <v>0</v>
      </c>
      <c r="CR2139" s="99">
        <v>0</v>
      </c>
      <c r="CS2139" s="99">
        <v>0</v>
      </c>
      <c r="CT2139" s="99">
        <v>0</v>
      </c>
      <c r="CU2139" s="98">
        <v>18053.758473152</v>
      </c>
      <c r="CV2139" s="98">
        <v>46222.647657966998</v>
      </c>
      <c r="CW2139" s="98">
        <v>5737168.4327678727</v>
      </c>
      <c r="CX2139" s="98">
        <v>49826842.580993704</v>
      </c>
    </row>
    <row r="2140" spans="1:102" x14ac:dyDescent="0.2">
      <c r="A2140" s="98" t="s">
        <v>187</v>
      </c>
      <c r="B2140" s="100">
        <v>40422</v>
      </c>
      <c r="C2140" s="99">
        <v>76277.6330909729</v>
      </c>
      <c r="D2140" s="99">
        <v>0</v>
      </c>
      <c r="E2140" s="99">
        <v>16872.9003174305</v>
      </c>
      <c r="F2140" s="99">
        <v>13243.7689801455</v>
      </c>
      <c r="G2140" s="99">
        <v>1788.2889640778301</v>
      </c>
      <c r="H2140" s="99">
        <v>0</v>
      </c>
      <c r="I2140" s="99">
        <v>0</v>
      </c>
      <c r="J2140" s="99">
        <v>45043.432525634802</v>
      </c>
      <c r="K2140" s="99">
        <v>660.997715391219</v>
      </c>
      <c r="L2140" s="99">
        <v>13477.1375439167</v>
      </c>
      <c r="M2140" s="99">
        <v>38311.108438968702</v>
      </c>
      <c r="N2140" s="99">
        <v>7335.6103855371503</v>
      </c>
      <c r="O2140" s="99">
        <v>31786.850947380099</v>
      </c>
      <c r="P2140" s="99">
        <v>0</v>
      </c>
      <c r="Q2140" s="99">
        <v>4221.8992375731495</v>
      </c>
      <c r="R2140" s="99">
        <v>1470.86557821929</v>
      </c>
      <c r="S2140" s="99">
        <v>0</v>
      </c>
      <c r="T2140" s="99">
        <v>375.43863949179598</v>
      </c>
      <c r="U2140" s="99">
        <v>45739.553421020501</v>
      </c>
      <c r="V2140" s="99">
        <v>4140060.7225341802</v>
      </c>
      <c r="W2140" s="99">
        <v>35.860799952875801</v>
      </c>
      <c r="X2140" s="99">
        <v>1333913.45526123</v>
      </c>
      <c r="Y2140" s="99">
        <v>922016.41349792504</v>
      </c>
      <c r="Z2140" s="99">
        <v>260571.37125587501</v>
      </c>
      <c r="AA2140" s="99">
        <v>0</v>
      </c>
      <c r="AB2140" s="99">
        <v>0</v>
      </c>
      <c r="AC2140" s="99">
        <v>15207085.6630859</v>
      </c>
      <c r="AD2140" s="99">
        <v>59250.554493427298</v>
      </c>
      <c r="AE2140" s="99">
        <v>600874.21376800502</v>
      </c>
      <c r="AF2140" s="99">
        <v>1970257.41400146</v>
      </c>
      <c r="AG2140" s="99">
        <v>911796.68895721401</v>
      </c>
      <c r="AH2140" s="99">
        <v>1510319.34675598</v>
      </c>
      <c r="AI2140" s="99">
        <v>0</v>
      </c>
      <c r="AJ2140" s="99">
        <v>463334.78287506098</v>
      </c>
      <c r="AK2140" s="99">
        <v>205448.02486610401</v>
      </c>
      <c r="AL2140" s="99">
        <v>0</v>
      </c>
      <c r="AM2140" s="99">
        <v>55233.942312717401</v>
      </c>
      <c r="AN2140" s="99">
        <v>15276205.3210449</v>
      </c>
      <c r="AO2140" s="99">
        <v>37236985.613769501</v>
      </c>
      <c r="AP2140" s="99">
        <v>531.07162979245197</v>
      </c>
      <c r="AQ2140" s="99">
        <v>10624411.0584717</v>
      </c>
      <c r="AR2140" s="99">
        <v>7182622.2173461895</v>
      </c>
      <c r="AS2140" s="99">
        <v>2046949.5533752399</v>
      </c>
      <c r="AT2140" s="99">
        <v>0</v>
      </c>
      <c r="AU2140" s="99">
        <v>0</v>
      </c>
      <c r="AV2140" s="99">
        <v>42753784.183593802</v>
      </c>
      <c r="AW2140" s="99">
        <v>175793.50992393499</v>
      </c>
      <c r="AX2140" s="99">
        <v>5706597.8820190402</v>
      </c>
      <c r="AY2140" s="99">
        <v>17629740.2182617</v>
      </c>
      <c r="AZ2140" s="99">
        <v>7343986.1233520498</v>
      </c>
      <c r="BA2140" s="99">
        <v>13188441.6295166</v>
      </c>
      <c r="BB2140" s="99">
        <v>0</v>
      </c>
      <c r="BC2140" s="99">
        <v>3819512.8776550302</v>
      </c>
      <c r="BD2140" s="99">
        <v>1596785.53309631</v>
      </c>
      <c r="BE2140" s="99">
        <v>0</v>
      </c>
      <c r="BF2140" s="99">
        <v>447192.49093627901</v>
      </c>
      <c r="BG2140" s="99">
        <v>42643548.625</v>
      </c>
      <c r="BH2140" s="99">
        <v>8743079.0432128906</v>
      </c>
      <c r="BI2140" s="99">
        <v>56.784261897672003</v>
      </c>
      <c r="BJ2140" s="99">
        <v>3651734.3620910598</v>
      </c>
      <c r="BK2140" s="99">
        <v>2659571.6308898898</v>
      </c>
      <c r="BL2140" s="99">
        <v>0</v>
      </c>
      <c r="BM2140" s="99">
        <v>0</v>
      </c>
      <c r="BN2140" s="99">
        <v>0</v>
      </c>
      <c r="BO2140" s="99">
        <v>0</v>
      </c>
      <c r="BP2140" s="99">
        <v>0</v>
      </c>
      <c r="BQ2140" s="99">
        <v>0</v>
      </c>
      <c r="BR2140" s="99">
        <v>5339657.8139038105</v>
      </c>
      <c r="BS2140" s="99">
        <v>2616653.8743896498</v>
      </c>
      <c r="BT2140" s="99">
        <v>2565687.7807311998</v>
      </c>
      <c r="BU2140" s="99">
        <v>0</v>
      </c>
      <c r="BV2140" s="99">
        <v>1914114.40515137</v>
      </c>
      <c r="BW2140" s="99">
        <v>185546.84361267099</v>
      </c>
      <c r="BX2140" s="99">
        <v>0</v>
      </c>
      <c r="BY2140" s="99">
        <v>0</v>
      </c>
      <c r="BZ2140" s="99">
        <v>0</v>
      </c>
      <c r="CA2140" s="99">
        <v>93168.383181572004</v>
      </c>
      <c r="CB2140" s="99">
        <v>5460991.2212524395</v>
      </c>
      <c r="CC2140" s="99">
        <v>47832050.985839799</v>
      </c>
      <c r="CD2140" s="99">
        <v>12374124.740966801</v>
      </c>
      <c r="CE2140" s="99">
        <v>1790.4418026655901</v>
      </c>
      <c r="CF2140" s="99">
        <v>260908.860015869</v>
      </c>
      <c r="CG2140" s="99">
        <v>2053063.4709777799</v>
      </c>
      <c r="CH2140" s="99">
        <v>0</v>
      </c>
      <c r="CI2140" s="99">
        <v>94954.710982322693</v>
      </c>
      <c r="CJ2140" s="99">
        <v>5724236.0339965802</v>
      </c>
      <c r="CK2140" s="99">
        <v>49712038.331054702</v>
      </c>
      <c r="CL2140" s="99">
        <v>12555530.0042725</v>
      </c>
      <c r="CM2140" s="166">
        <v>140393.824804306</v>
      </c>
      <c r="CN2140" s="166">
        <v>20956172.855224598</v>
      </c>
      <c r="CO2140" s="166">
        <v>92381425.690429702</v>
      </c>
      <c r="CP2140" s="99">
        <v>12555530.0042725</v>
      </c>
      <c r="CQ2140" s="99">
        <v>0</v>
      </c>
      <c r="CR2140" s="99">
        <v>0</v>
      </c>
      <c r="CS2140" s="99">
        <v>0</v>
      </c>
      <c r="CT2140" s="99">
        <v>0</v>
      </c>
      <c r="CU2140" s="98">
        <v>17527.909117519001</v>
      </c>
      <c r="CV2140" s="98">
        <v>46558.563750711997</v>
      </c>
      <c r="CW2140" s="98">
        <v>5721900.0812683087</v>
      </c>
      <c r="CX2140" s="98">
        <v>49885114.456817582</v>
      </c>
    </row>
    <row r="2141" spans="1:102" x14ac:dyDescent="0.2">
      <c r="A2141" s="98" t="s">
        <v>187</v>
      </c>
      <c r="B2141" s="100">
        <v>40513</v>
      </c>
      <c r="C2141" s="99">
        <v>75814.471338272095</v>
      </c>
      <c r="D2141" s="99">
        <v>0</v>
      </c>
      <c r="E2141" s="99">
        <v>16467.258514642701</v>
      </c>
      <c r="F2141" s="99">
        <v>12954.8701621294</v>
      </c>
      <c r="G2141" s="99">
        <v>1804.26824836433</v>
      </c>
      <c r="H2141" s="99">
        <v>0</v>
      </c>
      <c r="I2141" s="99">
        <v>0</v>
      </c>
      <c r="J2141" s="99">
        <v>45416.394658565499</v>
      </c>
      <c r="K2141" s="99">
        <v>604.02222394943203</v>
      </c>
      <c r="L2141" s="99">
        <v>17172.421439170801</v>
      </c>
      <c r="M2141" s="99">
        <v>37996.797876834898</v>
      </c>
      <c r="N2141" s="99">
        <v>7265.2307434082004</v>
      </c>
      <c r="O2141" s="99">
        <v>30719.089166879701</v>
      </c>
      <c r="P2141" s="99">
        <v>0</v>
      </c>
      <c r="Q2141" s="99">
        <v>4165.4393550753603</v>
      </c>
      <c r="R2141" s="99">
        <v>1477.8849831372499</v>
      </c>
      <c r="S2141" s="99">
        <v>0</v>
      </c>
      <c r="T2141" s="99">
        <v>447.07275598496199</v>
      </c>
      <c r="U2141" s="99">
        <v>46047.387866020203</v>
      </c>
      <c r="V2141" s="99">
        <v>4063528.09515381</v>
      </c>
      <c r="W2141" s="99">
        <v>13.0410214749863</v>
      </c>
      <c r="X2141" s="99">
        <v>1299028.5892944301</v>
      </c>
      <c r="Y2141" s="99">
        <v>898555.15149688697</v>
      </c>
      <c r="Z2141" s="99">
        <v>256792.80300140401</v>
      </c>
      <c r="AA2141" s="99">
        <v>0</v>
      </c>
      <c r="AB2141" s="99">
        <v>0</v>
      </c>
      <c r="AC2141" s="99">
        <v>15282840.0418701</v>
      </c>
      <c r="AD2141" s="99">
        <v>51690.393467903101</v>
      </c>
      <c r="AE2141" s="99">
        <v>663169.87213134801</v>
      </c>
      <c r="AF2141" s="99">
        <v>1927567.76643372</v>
      </c>
      <c r="AG2141" s="99">
        <v>903925.44467163098</v>
      </c>
      <c r="AH2141" s="99">
        <v>1396430.48762512</v>
      </c>
      <c r="AI2141" s="99">
        <v>0</v>
      </c>
      <c r="AJ2141" s="99">
        <v>459126.446201324</v>
      </c>
      <c r="AK2141" s="99">
        <v>200598.75324821501</v>
      </c>
      <c r="AL2141" s="99">
        <v>0</v>
      </c>
      <c r="AM2141" s="99">
        <v>55244.313541889198</v>
      </c>
      <c r="AN2141" s="99">
        <v>15324980.0184326</v>
      </c>
      <c r="AO2141" s="99">
        <v>36631101.357910201</v>
      </c>
      <c r="AP2141" s="99">
        <v>202.000922942534</v>
      </c>
      <c r="AQ2141" s="99">
        <v>10413321.1291504</v>
      </c>
      <c r="AR2141" s="99">
        <v>7031253.8439331101</v>
      </c>
      <c r="AS2141" s="99">
        <v>2026270.88037109</v>
      </c>
      <c r="AT2141" s="99">
        <v>0</v>
      </c>
      <c r="AU2141" s="99">
        <v>0</v>
      </c>
      <c r="AV2141" s="99">
        <v>42774245.913574196</v>
      </c>
      <c r="AW2141" s="99">
        <v>156278.26923751799</v>
      </c>
      <c r="AX2141" s="99">
        <v>6287803.6383667002</v>
      </c>
      <c r="AY2141" s="99">
        <v>17311418.082275402</v>
      </c>
      <c r="AZ2141" s="99">
        <v>7290545.9746093797</v>
      </c>
      <c r="BA2141" s="99">
        <v>12272130.1020508</v>
      </c>
      <c r="BB2141" s="99">
        <v>0</v>
      </c>
      <c r="BC2141" s="99">
        <v>3822210.92886353</v>
      </c>
      <c r="BD2141" s="99">
        <v>1573750.86982727</v>
      </c>
      <c r="BE2141" s="99">
        <v>0</v>
      </c>
      <c r="BF2141" s="99">
        <v>447748.06312561</v>
      </c>
      <c r="BG2141" s="99">
        <v>43134297.613281302</v>
      </c>
      <c r="BH2141" s="99">
        <v>8647068.4443359394</v>
      </c>
      <c r="BI2141" s="99">
        <v>55.064857653807799</v>
      </c>
      <c r="BJ2141" s="99">
        <v>3583020.2767639202</v>
      </c>
      <c r="BK2141" s="99">
        <v>2606357.0393066402</v>
      </c>
      <c r="BL2141" s="99">
        <v>0</v>
      </c>
      <c r="BM2141" s="99">
        <v>0</v>
      </c>
      <c r="BN2141" s="99">
        <v>0</v>
      </c>
      <c r="BO2141" s="99">
        <v>0</v>
      </c>
      <c r="BP2141" s="99">
        <v>0</v>
      </c>
      <c r="BQ2141" s="99">
        <v>0</v>
      </c>
      <c r="BR2141" s="99">
        <v>5304314.8367919903</v>
      </c>
      <c r="BS2141" s="99">
        <v>2598390.6497497601</v>
      </c>
      <c r="BT2141" s="99">
        <v>2384262.06677246</v>
      </c>
      <c r="BU2141" s="99">
        <v>0</v>
      </c>
      <c r="BV2141" s="99">
        <v>1914401.99285889</v>
      </c>
      <c r="BW2141" s="99">
        <v>172508.445510864</v>
      </c>
      <c r="BX2141" s="99">
        <v>0</v>
      </c>
      <c r="BY2141" s="99">
        <v>0</v>
      </c>
      <c r="BZ2141" s="99">
        <v>0</v>
      </c>
      <c r="CA2141" s="99">
        <v>92257.653351783796</v>
      </c>
      <c r="CB2141" s="99">
        <v>5355406.2830200205</v>
      </c>
      <c r="CC2141" s="99">
        <v>46966443.918945298</v>
      </c>
      <c r="CD2141" s="99">
        <v>12236338.458862299</v>
      </c>
      <c r="CE2141" s="99">
        <v>1805.7846859395499</v>
      </c>
      <c r="CF2141" s="99">
        <v>256317.04487991301</v>
      </c>
      <c r="CG2141" s="99">
        <v>2021720.6007690399</v>
      </c>
      <c r="CH2141" s="99">
        <v>0</v>
      </c>
      <c r="CI2141" s="99">
        <v>94066.404850006104</v>
      </c>
      <c r="CJ2141" s="99">
        <v>5607538.9318237295</v>
      </c>
      <c r="CK2141" s="99">
        <v>49112979.5068359</v>
      </c>
      <c r="CL2141" s="99">
        <v>12401490.779785199</v>
      </c>
      <c r="CM2141" s="166">
        <v>139852.19564628601</v>
      </c>
      <c r="CN2141" s="166">
        <v>20907960.2109375</v>
      </c>
      <c r="CO2141" s="166">
        <v>92189522.026367202</v>
      </c>
      <c r="CP2141" s="99">
        <v>12401490.779785199</v>
      </c>
      <c r="CQ2141" s="99">
        <v>0</v>
      </c>
      <c r="CR2141" s="99">
        <v>0</v>
      </c>
      <c r="CS2141" s="99">
        <v>0</v>
      </c>
      <c r="CT2141" s="99">
        <v>0</v>
      </c>
      <c r="CU2141" s="98">
        <v>17101.418871624999</v>
      </c>
      <c r="CV2141" s="98">
        <v>46940.720480377997</v>
      </c>
      <c r="CW2141" s="98">
        <v>5611723.3278999338</v>
      </c>
      <c r="CX2141" s="98">
        <v>48988164.519714341</v>
      </c>
    </row>
    <row r="2142" spans="1:102" x14ac:dyDescent="0.2">
      <c r="A2142" s="98" t="s">
        <v>187</v>
      </c>
      <c r="B2142" s="100">
        <v>40603</v>
      </c>
      <c r="C2142" s="99">
        <v>76156.288461685195</v>
      </c>
      <c r="D2142" s="99">
        <v>0</v>
      </c>
      <c r="E2142" s="99">
        <v>16054.159909963601</v>
      </c>
      <c r="F2142" s="99">
        <v>12597.812076210999</v>
      </c>
      <c r="G2142" s="99">
        <v>1795.5893109291801</v>
      </c>
      <c r="H2142" s="99">
        <v>0</v>
      </c>
      <c r="I2142" s="99">
        <v>0</v>
      </c>
      <c r="J2142" s="99">
        <v>45937.761649131797</v>
      </c>
      <c r="K2142" s="99">
        <v>548.74833340942905</v>
      </c>
      <c r="L2142" s="99">
        <v>42229.004593372301</v>
      </c>
      <c r="M2142" s="99">
        <v>38049.642265796698</v>
      </c>
      <c r="N2142" s="99">
        <v>7225.3968139290801</v>
      </c>
      <c r="O2142" s="99">
        <v>0</v>
      </c>
      <c r="P2142" s="99">
        <v>0</v>
      </c>
      <c r="Q2142" s="99">
        <v>4167.4585065841702</v>
      </c>
      <c r="R2142" s="99">
        <v>0</v>
      </c>
      <c r="S2142" s="99">
        <v>0</v>
      </c>
      <c r="T2142" s="99">
        <v>1803.6474096477</v>
      </c>
      <c r="U2142" s="99">
        <v>46472.976043701201</v>
      </c>
      <c r="V2142" s="99">
        <v>4074101.4201965299</v>
      </c>
      <c r="W2142" s="99">
        <v>41.289332288783001</v>
      </c>
      <c r="X2142" s="99">
        <v>1264433.50619507</v>
      </c>
      <c r="Y2142" s="99">
        <v>868482.48229980504</v>
      </c>
      <c r="Z2142" s="99">
        <v>259801.04478454599</v>
      </c>
      <c r="AA2142" s="99">
        <v>0</v>
      </c>
      <c r="AB2142" s="99">
        <v>0</v>
      </c>
      <c r="AC2142" s="99">
        <v>15476978.064697299</v>
      </c>
      <c r="AD2142" s="99">
        <v>46782.959301471703</v>
      </c>
      <c r="AE2142" s="99">
        <v>2061716.73783875</v>
      </c>
      <c r="AF2142" s="99">
        <v>1924164.0382080099</v>
      </c>
      <c r="AG2142" s="99">
        <v>899969.22713470506</v>
      </c>
      <c r="AH2142" s="99">
        <v>0</v>
      </c>
      <c r="AI2142" s="99">
        <v>0</v>
      </c>
      <c r="AJ2142" s="99">
        <v>460090.83064651501</v>
      </c>
      <c r="AK2142" s="99">
        <v>0</v>
      </c>
      <c r="AL2142" s="99">
        <v>0</v>
      </c>
      <c r="AM2142" s="99">
        <v>260310.11873054499</v>
      </c>
      <c r="AN2142" s="99">
        <v>15497046.9682617</v>
      </c>
      <c r="AO2142" s="99">
        <v>37128059.798828103</v>
      </c>
      <c r="AP2142" s="99">
        <v>582.92627309262798</v>
      </c>
      <c r="AQ2142" s="99">
        <v>10241651.5220947</v>
      </c>
      <c r="AR2142" s="99">
        <v>6852347.99572754</v>
      </c>
      <c r="AS2142" s="99">
        <v>2058612.5947570801</v>
      </c>
      <c r="AT2142" s="99">
        <v>0</v>
      </c>
      <c r="AU2142" s="99">
        <v>0</v>
      </c>
      <c r="AV2142" s="99">
        <v>43560937.057617202</v>
      </c>
      <c r="AW2142" s="99">
        <v>140860.54518127401</v>
      </c>
      <c r="AX2142" s="99">
        <v>18731240.970947299</v>
      </c>
      <c r="AY2142" s="99">
        <v>17479020.833252002</v>
      </c>
      <c r="AZ2142" s="99">
        <v>7301656.9193725605</v>
      </c>
      <c r="BA2142" s="99">
        <v>0</v>
      </c>
      <c r="BB2142" s="99">
        <v>0</v>
      </c>
      <c r="BC2142" s="99">
        <v>3844920.2098693801</v>
      </c>
      <c r="BD2142" s="99">
        <v>0</v>
      </c>
      <c r="BE2142" s="99">
        <v>0</v>
      </c>
      <c r="BF2142" s="99">
        <v>2060168.3471069301</v>
      </c>
      <c r="BG2142" s="99">
        <v>43882624.390625</v>
      </c>
      <c r="BH2142" s="99">
        <v>6654160.4325561495</v>
      </c>
      <c r="BI2142" s="99">
        <v>13.1157064979197</v>
      </c>
      <c r="BJ2142" s="99">
        <v>3169524.7228393601</v>
      </c>
      <c r="BK2142" s="99">
        <v>2447613.8972473098</v>
      </c>
      <c r="BL2142" s="99">
        <v>0</v>
      </c>
      <c r="BM2142" s="99">
        <v>0</v>
      </c>
      <c r="BN2142" s="99">
        <v>0</v>
      </c>
      <c r="BO2142" s="99">
        <v>0</v>
      </c>
      <c r="BP2142" s="99">
        <v>0</v>
      </c>
      <c r="BQ2142" s="99">
        <v>0</v>
      </c>
      <c r="BR2142" s="99">
        <v>5298347.1105957003</v>
      </c>
      <c r="BS2142" s="99">
        <v>2577819.7923278799</v>
      </c>
      <c r="BT2142" s="99">
        <v>0</v>
      </c>
      <c r="BU2142" s="99">
        <v>0</v>
      </c>
      <c r="BV2142" s="99">
        <v>1916471.4711456301</v>
      </c>
      <c r="BW2142" s="99">
        <v>0</v>
      </c>
      <c r="BX2142" s="99">
        <v>0</v>
      </c>
      <c r="BY2142" s="99">
        <v>0</v>
      </c>
      <c r="BZ2142" s="99">
        <v>0</v>
      </c>
      <c r="CA2142" s="99">
        <v>92188.474141120896</v>
      </c>
      <c r="CB2142" s="99">
        <v>5328811.5996093797</v>
      </c>
      <c r="CC2142" s="99">
        <v>47242302</v>
      </c>
      <c r="CD2142" s="99">
        <v>9829585.5759277306</v>
      </c>
      <c r="CE2142" s="99">
        <v>1797.4462734460801</v>
      </c>
      <c r="CF2142" s="99">
        <v>260990.558019638</v>
      </c>
      <c r="CG2142" s="99">
        <v>2065079.52703857</v>
      </c>
      <c r="CH2142" s="99">
        <v>0</v>
      </c>
      <c r="CI2142" s="99">
        <v>93993.166909217805</v>
      </c>
      <c r="CJ2142" s="99">
        <v>5586092.3614502</v>
      </c>
      <c r="CK2142" s="99">
        <v>49266806.365234397</v>
      </c>
      <c r="CL2142" s="99">
        <v>9833155.8226318397</v>
      </c>
      <c r="CM2142" s="166">
        <v>140225.21718215899</v>
      </c>
      <c r="CN2142" s="166">
        <v>21101607.955810498</v>
      </c>
      <c r="CO2142" s="166">
        <v>93309445.086914107</v>
      </c>
      <c r="CP2142" s="99">
        <v>9833155.8226318397</v>
      </c>
      <c r="CQ2142" s="99">
        <v>0</v>
      </c>
      <c r="CR2142" s="99">
        <v>0</v>
      </c>
      <c r="CS2142" s="99">
        <v>0</v>
      </c>
      <c r="CT2142" s="99">
        <v>0</v>
      </c>
      <c r="CU2142" s="98">
        <v>16600.588436751001</v>
      </c>
      <c r="CV2142" s="98">
        <v>47460.971153767998</v>
      </c>
      <c r="CW2142" s="98">
        <v>5589802.1576290177</v>
      </c>
      <c r="CX2142" s="98">
        <v>49307381.527038567</v>
      </c>
    </row>
    <row r="2143" spans="1:102" x14ac:dyDescent="0.2">
      <c r="A2143" s="98" t="s">
        <v>187</v>
      </c>
      <c r="B2143" s="100">
        <v>40695</v>
      </c>
      <c r="C2143" s="99">
        <v>75637.9660377502</v>
      </c>
      <c r="D2143" s="99">
        <v>0</v>
      </c>
      <c r="E2143" s="99">
        <v>15619.2892292738</v>
      </c>
      <c r="F2143" s="99">
        <v>12284.789086103399</v>
      </c>
      <c r="G2143" s="99">
        <v>1814.9421303123199</v>
      </c>
      <c r="H2143" s="99">
        <v>0</v>
      </c>
      <c r="I2143" s="99">
        <v>0</v>
      </c>
      <c r="J2143" s="99">
        <v>46287.120412826502</v>
      </c>
      <c r="K2143" s="99">
        <v>490.58716553449602</v>
      </c>
      <c r="L2143" s="99">
        <v>42270.416262626597</v>
      </c>
      <c r="M2143" s="99">
        <v>37595.217540741003</v>
      </c>
      <c r="N2143" s="99">
        <v>7272.4817649722099</v>
      </c>
      <c r="O2143" s="99">
        <v>0</v>
      </c>
      <c r="P2143" s="99">
        <v>0</v>
      </c>
      <c r="Q2143" s="99">
        <v>4117.0052657127399</v>
      </c>
      <c r="R2143" s="99">
        <v>0</v>
      </c>
      <c r="S2143" s="99">
        <v>0</v>
      </c>
      <c r="T2143" s="99">
        <v>1811.0849178731401</v>
      </c>
      <c r="U2143" s="99">
        <v>46746.4818959236</v>
      </c>
      <c r="V2143" s="99">
        <v>4060972.5994567899</v>
      </c>
      <c r="W2143" s="99">
        <v>11.934966923901801</v>
      </c>
      <c r="X2143" s="99">
        <v>1241633.34971619</v>
      </c>
      <c r="Y2143" s="99">
        <v>859455.03073883103</v>
      </c>
      <c r="Z2143" s="99">
        <v>259332.13775443999</v>
      </c>
      <c r="AA2143" s="99">
        <v>0</v>
      </c>
      <c r="AB2143" s="99">
        <v>0</v>
      </c>
      <c r="AC2143" s="99">
        <v>15679331.435546899</v>
      </c>
      <c r="AD2143" s="99">
        <v>41117.717218398997</v>
      </c>
      <c r="AE2143" s="99">
        <v>2019156.7467346201</v>
      </c>
      <c r="AF2143" s="99">
        <v>1906604.9084930399</v>
      </c>
      <c r="AG2143" s="99">
        <v>898554.46551513695</v>
      </c>
      <c r="AH2143" s="99">
        <v>0</v>
      </c>
      <c r="AI2143" s="99">
        <v>0</v>
      </c>
      <c r="AJ2143" s="99">
        <v>456418.15877533</v>
      </c>
      <c r="AK2143" s="99">
        <v>0</v>
      </c>
      <c r="AL2143" s="99">
        <v>0</v>
      </c>
      <c r="AM2143" s="99">
        <v>258698.05478477501</v>
      </c>
      <c r="AN2143" s="99">
        <v>15636869.0388184</v>
      </c>
      <c r="AO2143" s="99">
        <v>37238773.9384766</v>
      </c>
      <c r="AP2143" s="99">
        <v>145.07256297580901</v>
      </c>
      <c r="AQ2143" s="99">
        <v>10066368.3312988</v>
      </c>
      <c r="AR2143" s="99">
        <v>6748728.5487670898</v>
      </c>
      <c r="AS2143" s="99">
        <v>2062499.0293121301</v>
      </c>
      <c r="AT2143" s="99">
        <v>0</v>
      </c>
      <c r="AU2143" s="99">
        <v>0</v>
      </c>
      <c r="AV2143" s="99">
        <v>44783770.609375</v>
      </c>
      <c r="AW2143" s="99">
        <v>124932.228589058</v>
      </c>
      <c r="AX2143" s="99">
        <v>18503377.161865201</v>
      </c>
      <c r="AY2143" s="99">
        <v>17423428.6010742</v>
      </c>
      <c r="AZ2143" s="99">
        <v>7366129.79541016</v>
      </c>
      <c r="BA2143" s="99">
        <v>0</v>
      </c>
      <c r="BB2143" s="99">
        <v>0</v>
      </c>
      <c r="BC2143" s="99">
        <v>3834244.4828796401</v>
      </c>
      <c r="BD2143" s="99">
        <v>0</v>
      </c>
      <c r="BE2143" s="99">
        <v>0</v>
      </c>
      <c r="BF2143" s="99">
        <v>2066510.4662780799</v>
      </c>
      <c r="BG2143" s="99">
        <v>44697601.394042999</v>
      </c>
      <c r="BH2143" s="99">
        <v>6634558.2069702102</v>
      </c>
      <c r="BI2143" s="99">
        <v>14.0542299839435</v>
      </c>
      <c r="BJ2143" s="99">
        <v>3107283.4867553702</v>
      </c>
      <c r="BK2143" s="99">
        <v>2424544.2125854502</v>
      </c>
      <c r="BL2143" s="99">
        <v>0</v>
      </c>
      <c r="BM2143" s="99">
        <v>0</v>
      </c>
      <c r="BN2143" s="99">
        <v>0</v>
      </c>
      <c r="BO2143" s="99">
        <v>0</v>
      </c>
      <c r="BP2143" s="99">
        <v>0</v>
      </c>
      <c r="BQ2143" s="99">
        <v>0</v>
      </c>
      <c r="BR2143" s="99">
        <v>5287302.2078857403</v>
      </c>
      <c r="BS2143" s="99">
        <v>2614839.0686035198</v>
      </c>
      <c r="BT2143" s="99">
        <v>0</v>
      </c>
      <c r="BU2143" s="99">
        <v>0</v>
      </c>
      <c r="BV2143" s="99">
        <v>1902688.2766571001</v>
      </c>
      <c r="BW2143" s="99">
        <v>0</v>
      </c>
      <c r="BX2143" s="99">
        <v>0</v>
      </c>
      <c r="BY2143" s="99">
        <v>0</v>
      </c>
      <c r="BZ2143" s="99">
        <v>0</v>
      </c>
      <c r="CA2143" s="99">
        <v>91283.201910972595</v>
      </c>
      <c r="CB2143" s="99">
        <v>5275871.36682129</v>
      </c>
      <c r="CC2143" s="99">
        <v>47080762.390136696</v>
      </c>
      <c r="CD2143" s="99">
        <v>9737213.8276367206</v>
      </c>
      <c r="CE2143" s="99">
        <v>1814.8888620883199</v>
      </c>
      <c r="CF2143" s="99">
        <v>258557.37841796901</v>
      </c>
      <c r="CG2143" s="99">
        <v>2057498.63621521</v>
      </c>
      <c r="CH2143" s="99">
        <v>0</v>
      </c>
      <c r="CI2143" s="99">
        <v>93089.905973434405</v>
      </c>
      <c r="CJ2143" s="99">
        <v>5528648.5386352502</v>
      </c>
      <c r="CK2143" s="99">
        <v>48978418.042480499</v>
      </c>
      <c r="CL2143" s="99">
        <v>9732150.0343017597</v>
      </c>
      <c r="CM2143" s="166">
        <v>139538.646863937</v>
      </c>
      <c r="CN2143" s="166">
        <v>21175899.529785201</v>
      </c>
      <c r="CO2143" s="166">
        <v>93850280.802734405</v>
      </c>
      <c r="CP2143" s="99">
        <v>9732150.0343017597</v>
      </c>
      <c r="CQ2143" s="99">
        <v>0</v>
      </c>
      <c r="CR2143" s="99">
        <v>0</v>
      </c>
      <c r="CS2143" s="99">
        <v>0</v>
      </c>
      <c r="CT2143" s="99">
        <v>0</v>
      </c>
      <c r="CU2143" s="98">
        <v>16091.97303596</v>
      </c>
      <c r="CV2143" s="98">
        <v>47832.739643061002</v>
      </c>
      <c r="CW2143" s="98">
        <v>5534428.7452392587</v>
      </c>
      <c r="CX2143" s="98">
        <v>49138261.026351906</v>
      </c>
    </row>
    <row r="2144" spans="1:102" x14ac:dyDescent="0.2">
      <c r="A2144" s="98" t="s">
        <v>187</v>
      </c>
      <c r="B2144" s="100">
        <v>40787</v>
      </c>
      <c r="C2144" s="99">
        <v>75318.938864707903</v>
      </c>
      <c r="D2144" s="99">
        <v>0</v>
      </c>
      <c r="E2144" s="99">
        <v>15211.5623242855</v>
      </c>
      <c r="F2144" s="99">
        <v>12015.620012998599</v>
      </c>
      <c r="G2144" s="99">
        <v>1793.48764255643</v>
      </c>
      <c r="H2144" s="99">
        <v>0</v>
      </c>
      <c r="I2144" s="99">
        <v>0</v>
      </c>
      <c r="J2144" s="99">
        <v>46374.827449798599</v>
      </c>
      <c r="K2144" s="99">
        <v>426.14448215067398</v>
      </c>
      <c r="L2144" s="99">
        <v>42335.532768249497</v>
      </c>
      <c r="M2144" s="99">
        <v>37382.211802005797</v>
      </c>
      <c r="N2144" s="99">
        <v>7280.1625598072997</v>
      </c>
      <c r="O2144" s="99">
        <v>0</v>
      </c>
      <c r="P2144" s="99">
        <v>0</v>
      </c>
      <c r="Q2144" s="99">
        <v>4071.9839683175101</v>
      </c>
      <c r="R2144" s="99">
        <v>0</v>
      </c>
      <c r="S2144" s="99">
        <v>0</v>
      </c>
      <c r="T2144" s="99">
        <v>1785.20706768334</v>
      </c>
      <c r="U2144" s="99">
        <v>46828.742997169502</v>
      </c>
      <c r="V2144" s="99">
        <v>4001092.8243102999</v>
      </c>
      <c r="W2144" s="99">
        <v>11.897243641898999</v>
      </c>
      <c r="X2144" s="99">
        <v>1191408.6145782501</v>
      </c>
      <c r="Y2144" s="99">
        <v>817368.80175018299</v>
      </c>
      <c r="Z2144" s="99">
        <v>247327.311227798</v>
      </c>
      <c r="AA2144" s="99">
        <v>0</v>
      </c>
      <c r="AB2144" s="99">
        <v>0</v>
      </c>
      <c r="AC2144" s="99">
        <v>15658110.930786099</v>
      </c>
      <c r="AD2144" s="99">
        <v>33743.167652130098</v>
      </c>
      <c r="AE2144" s="99">
        <v>1973593.0899658201</v>
      </c>
      <c r="AF2144" s="99">
        <v>1889684.8974609401</v>
      </c>
      <c r="AG2144" s="99">
        <v>892703.66480255104</v>
      </c>
      <c r="AH2144" s="99">
        <v>0</v>
      </c>
      <c r="AI2144" s="99">
        <v>0</v>
      </c>
      <c r="AJ2144" s="99">
        <v>453287.565887451</v>
      </c>
      <c r="AK2144" s="99">
        <v>0</v>
      </c>
      <c r="AL2144" s="99">
        <v>0</v>
      </c>
      <c r="AM2144" s="99">
        <v>245060.173906326</v>
      </c>
      <c r="AN2144" s="99">
        <v>15723780.946533199</v>
      </c>
      <c r="AO2144" s="99">
        <v>36863598.562988304</v>
      </c>
      <c r="AP2144" s="99">
        <v>141.29719661176199</v>
      </c>
      <c r="AQ2144" s="99">
        <v>9760630.37036133</v>
      </c>
      <c r="AR2144" s="99">
        <v>6472013.0638427697</v>
      </c>
      <c r="AS2144" s="99">
        <v>1982862.92041016</v>
      </c>
      <c r="AT2144" s="99">
        <v>0</v>
      </c>
      <c r="AU2144" s="99">
        <v>0</v>
      </c>
      <c r="AV2144" s="99">
        <v>45248040.4306641</v>
      </c>
      <c r="AW2144" s="99">
        <v>103614.904589653</v>
      </c>
      <c r="AX2144" s="99">
        <v>18252886.503906298</v>
      </c>
      <c r="AY2144" s="99">
        <v>17371178.587402299</v>
      </c>
      <c r="AZ2144" s="99">
        <v>7317332.8165893601</v>
      </c>
      <c r="BA2144" s="99">
        <v>0</v>
      </c>
      <c r="BB2144" s="99">
        <v>0</v>
      </c>
      <c r="BC2144" s="99">
        <v>3815862.3435058598</v>
      </c>
      <c r="BD2144" s="99">
        <v>0</v>
      </c>
      <c r="BE2144" s="99">
        <v>0</v>
      </c>
      <c r="BF2144" s="99">
        <v>1960089.1697082501</v>
      </c>
      <c r="BG2144" s="99">
        <v>45261178.697265603</v>
      </c>
      <c r="BH2144" s="99">
        <v>6755349.8421020498</v>
      </c>
      <c r="BI2144" s="99">
        <v>9.7758502289652807</v>
      </c>
      <c r="BJ2144" s="99">
        <v>3039656.08285522</v>
      </c>
      <c r="BK2144" s="99">
        <v>2339513.9046325702</v>
      </c>
      <c r="BL2144" s="99">
        <v>0</v>
      </c>
      <c r="BM2144" s="99">
        <v>0</v>
      </c>
      <c r="BN2144" s="99">
        <v>0</v>
      </c>
      <c r="BO2144" s="99">
        <v>0</v>
      </c>
      <c r="BP2144" s="99">
        <v>0</v>
      </c>
      <c r="BQ2144" s="99">
        <v>0</v>
      </c>
      <c r="BR2144" s="99">
        <v>5242332.5570068397</v>
      </c>
      <c r="BS2144" s="99">
        <v>2591556.2337341299</v>
      </c>
      <c r="BT2144" s="99">
        <v>0</v>
      </c>
      <c r="BU2144" s="99">
        <v>0</v>
      </c>
      <c r="BV2144" s="99">
        <v>1889960.7179870601</v>
      </c>
      <c r="BW2144" s="99">
        <v>0</v>
      </c>
      <c r="BX2144" s="99">
        <v>0</v>
      </c>
      <c r="BY2144" s="99">
        <v>0</v>
      </c>
      <c r="BZ2144" s="99">
        <v>0</v>
      </c>
      <c r="CA2144" s="99">
        <v>90544.872397422805</v>
      </c>
      <c r="CB2144" s="99">
        <v>5223268.4306640597</v>
      </c>
      <c r="CC2144" s="99">
        <v>46799706.776367202</v>
      </c>
      <c r="CD2144" s="99">
        <v>9784918.0662841797</v>
      </c>
      <c r="CE2144" s="99">
        <v>1793.31924852729</v>
      </c>
      <c r="CF2144" s="99">
        <v>247394.53065681501</v>
      </c>
      <c r="CG2144" s="99">
        <v>1985723.95011902</v>
      </c>
      <c r="CH2144" s="99">
        <v>0</v>
      </c>
      <c r="CI2144" s="99">
        <v>92335.093152999907</v>
      </c>
      <c r="CJ2144" s="99">
        <v>5470201.27941895</v>
      </c>
      <c r="CK2144" s="99">
        <v>48869801.2578125</v>
      </c>
      <c r="CL2144" s="99">
        <v>9797028.9597168006</v>
      </c>
      <c r="CM2144" s="166">
        <v>138879.94702529901</v>
      </c>
      <c r="CN2144" s="166">
        <v>21174535.876708999</v>
      </c>
      <c r="CO2144" s="166">
        <v>94061647.761718795</v>
      </c>
      <c r="CP2144" s="99">
        <v>9797028.9597168006</v>
      </c>
      <c r="CQ2144" s="99">
        <v>0</v>
      </c>
      <c r="CR2144" s="99">
        <v>0</v>
      </c>
      <c r="CS2144" s="99">
        <v>0</v>
      </c>
      <c r="CT2144" s="99">
        <v>0</v>
      </c>
      <c r="CU2144" s="98">
        <v>15642.968613131001</v>
      </c>
      <c r="CV2144" s="98">
        <v>47901.259104655997</v>
      </c>
      <c r="CW2144" s="98">
        <v>5470662.9613208743</v>
      </c>
      <c r="CX2144" s="98">
        <v>48785430.726486221</v>
      </c>
    </row>
    <row r="2145" spans="1:102" x14ac:dyDescent="0.2">
      <c r="A2145" s="98" t="s">
        <v>187</v>
      </c>
      <c r="B2145" s="100">
        <v>40878</v>
      </c>
      <c r="C2145" s="99">
        <v>75949.085894584699</v>
      </c>
      <c r="D2145" s="99">
        <v>0</v>
      </c>
      <c r="E2145" s="99">
        <v>14765.9848651886</v>
      </c>
      <c r="F2145" s="99">
        <v>11654.984863162001</v>
      </c>
      <c r="G2145" s="99">
        <v>1806.72013244033</v>
      </c>
      <c r="H2145" s="99">
        <v>0</v>
      </c>
      <c r="I2145" s="99">
        <v>0</v>
      </c>
      <c r="J2145" s="99">
        <v>46883.283917427099</v>
      </c>
      <c r="K2145" s="99">
        <v>410.82478313147999</v>
      </c>
      <c r="L2145" s="99">
        <v>41758.3425660133</v>
      </c>
      <c r="M2145" s="99">
        <v>37467.610314369202</v>
      </c>
      <c r="N2145" s="99">
        <v>7345.0061384439496</v>
      </c>
      <c r="O2145" s="99">
        <v>0</v>
      </c>
      <c r="P2145" s="99">
        <v>0</v>
      </c>
      <c r="Q2145" s="99">
        <v>4072.72252285481</v>
      </c>
      <c r="R2145" s="99">
        <v>0</v>
      </c>
      <c r="S2145" s="99">
        <v>0</v>
      </c>
      <c r="T2145" s="99">
        <v>1791.4948962926901</v>
      </c>
      <c r="U2145" s="99">
        <v>47303.058157920801</v>
      </c>
      <c r="V2145" s="99">
        <v>4015034.2642822298</v>
      </c>
      <c r="W2145" s="99">
        <v>12.8161026439629</v>
      </c>
      <c r="X2145" s="99">
        <v>1147404.46078491</v>
      </c>
      <c r="Y2145" s="99">
        <v>788225.95417785598</v>
      </c>
      <c r="Z2145" s="99">
        <v>247464.72922897301</v>
      </c>
      <c r="AA2145" s="99">
        <v>0</v>
      </c>
      <c r="AB2145" s="99">
        <v>0</v>
      </c>
      <c r="AC2145" s="99">
        <v>15701466.085083</v>
      </c>
      <c r="AD2145" s="99">
        <v>32662.484615802801</v>
      </c>
      <c r="AE2145" s="99">
        <v>1938325.65567017</v>
      </c>
      <c r="AF2145" s="99">
        <v>1880924.80439758</v>
      </c>
      <c r="AG2145" s="99">
        <v>890429.26526641799</v>
      </c>
      <c r="AH2145" s="99">
        <v>0</v>
      </c>
      <c r="AI2145" s="99">
        <v>0</v>
      </c>
      <c r="AJ2145" s="99">
        <v>450564.31222152698</v>
      </c>
      <c r="AK2145" s="99">
        <v>0</v>
      </c>
      <c r="AL2145" s="99">
        <v>0</v>
      </c>
      <c r="AM2145" s="99">
        <v>244609.49980926499</v>
      </c>
      <c r="AN2145" s="99">
        <v>15752489.5460205</v>
      </c>
      <c r="AO2145" s="99">
        <v>37293932.634765603</v>
      </c>
      <c r="AP2145" s="99">
        <v>157.19687144644601</v>
      </c>
      <c r="AQ2145" s="99">
        <v>9434875.5208740197</v>
      </c>
      <c r="AR2145" s="99">
        <v>6296186.38391113</v>
      </c>
      <c r="AS2145" s="99">
        <v>1985556.16215515</v>
      </c>
      <c r="AT2145" s="99">
        <v>0</v>
      </c>
      <c r="AU2145" s="99">
        <v>0</v>
      </c>
      <c r="AV2145" s="99">
        <v>45422539.690917999</v>
      </c>
      <c r="AW2145" s="99">
        <v>102125.652569771</v>
      </c>
      <c r="AX2145" s="99">
        <v>18099679.1247559</v>
      </c>
      <c r="AY2145" s="99">
        <v>17420551.290771499</v>
      </c>
      <c r="AZ2145" s="99">
        <v>7375914.1603393601</v>
      </c>
      <c r="BA2145" s="99">
        <v>0</v>
      </c>
      <c r="BB2145" s="99">
        <v>0</v>
      </c>
      <c r="BC2145" s="99">
        <v>3810526.4897766099</v>
      </c>
      <c r="BD2145" s="99">
        <v>0</v>
      </c>
      <c r="BE2145" s="99">
        <v>0</v>
      </c>
      <c r="BF2145" s="99">
        <v>1961189.43676758</v>
      </c>
      <c r="BG2145" s="99">
        <v>45738793.9287109</v>
      </c>
      <c r="BH2145" s="99">
        <v>6840812.0548706101</v>
      </c>
      <c r="BI2145" s="99">
        <v>9.6346772589022294</v>
      </c>
      <c r="BJ2145" s="99">
        <v>2956944.8636779799</v>
      </c>
      <c r="BK2145" s="99">
        <v>2275663.8852233901</v>
      </c>
      <c r="BL2145" s="99">
        <v>0</v>
      </c>
      <c r="BM2145" s="99">
        <v>0</v>
      </c>
      <c r="BN2145" s="99">
        <v>0</v>
      </c>
      <c r="BO2145" s="99">
        <v>0</v>
      </c>
      <c r="BP2145" s="99">
        <v>0</v>
      </c>
      <c r="BQ2145" s="99">
        <v>0</v>
      </c>
      <c r="BR2145" s="99">
        <v>5305433.0733642597</v>
      </c>
      <c r="BS2145" s="99">
        <v>2615329.23651123</v>
      </c>
      <c r="BT2145" s="99">
        <v>0</v>
      </c>
      <c r="BU2145" s="99">
        <v>0</v>
      </c>
      <c r="BV2145" s="99">
        <v>1900531.56965637</v>
      </c>
      <c r="BW2145" s="99">
        <v>0</v>
      </c>
      <c r="BX2145" s="99">
        <v>0</v>
      </c>
      <c r="BY2145" s="99">
        <v>0</v>
      </c>
      <c r="BZ2145" s="99">
        <v>0</v>
      </c>
      <c r="CA2145" s="99">
        <v>90701.585546493501</v>
      </c>
      <c r="CB2145" s="99">
        <v>5170629.3329467801</v>
      </c>
      <c r="CC2145" s="99">
        <v>46789578.901855499</v>
      </c>
      <c r="CD2145" s="99">
        <v>9802618.2813720703</v>
      </c>
      <c r="CE2145" s="99">
        <v>1804.0925574898699</v>
      </c>
      <c r="CF2145" s="99">
        <v>247069.921094894</v>
      </c>
      <c r="CG2145" s="99">
        <v>1981976.1345520001</v>
      </c>
      <c r="CH2145" s="99">
        <v>0</v>
      </c>
      <c r="CI2145" s="99">
        <v>92510.629977226301</v>
      </c>
      <c r="CJ2145" s="99">
        <v>5418809.7846679697</v>
      </c>
      <c r="CK2145" s="99">
        <v>48907352.5859375</v>
      </c>
      <c r="CL2145" s="99">
        <v>9798810.0246581994</v>
      </c>
      <c r="CM2145" s="166">
        <v>139548.13754653899</v>
      </c>
      <c r="CN2145" s="166">
        <v>21172090.861083999</v>
      </c>
      <c r="CO2145" s="166">
        <v>94426049.184570298</v>
      </c>
      <c r="CP2145" s="99">
        <v>9798810.0246581994</v>
      </c>
      <c r="CQ2145" s="99">
        <v>0</v>
      </c>
      <c r="CR2145" s="99">
        <v>0</v>
      </c>
      <c r="CS2145" s="99">
        <v>0</v>
      </c>
      <c r="CT2145" s="99">
        <v>0</v>
      </c>
      <c r="CU2145" s="98">
        <v>15188.17535313</v>
      </c>
      <c r="CV2145" s="98">
        <v>48417.241902497997</v>
      </c>
      <c r="CW2145" s="98">
        <v>5417699.2540416745</v>
      </c>
      <c r="CX2145" s="98">
        <v>48771555.036407501</v>
      </c>
    </row>
    <row r="2146" spans="1:102" x14ac:dyDescent="0.2">
      <c r="A2146" s="98" t="s">
        <v>187</v>
      </c>
      <c r="B2146" s="100">
        <v>40969</v>
      </c>
      <c r="C2146" s="99">
        <v>75602.256464004502</v>
      </c>
      <c r="D2146" s="99">
        <v>0</v>
      </c>
      <c r="E2146" s="99">
        <v>14324.5874871016</v>
      </c>
      <c r="F2146" s="99">
        <v>11265.6569962502</v>
      </c>
      <c r="G2146" s="99">
        <v>1819.2251792550101</v>
      </c>
      <c r="H2146" s="99">
        <v>0</v>
      </c>
      <c r="I2146" s="99">
        <v>0</v>
      </c>
      <c r="J2146" s="99">
        <v>47024.406877994501</v>
      </c>
      <c r="K2146" s="99">
        <v>378.197275049984</v>
      </c>
      <c r="L2146" s="99">
        <v>41049.435821056402</v>
      </c>
      <c r="M2146" s="99">
        <v>37122.830075263999</v>
      </c>
      <c r="N2146" s="99">
        <v>7381.4554134011296</v>
      </c>
      <c r="O2146" s="99">
        <v>0</v>
      </c>
      <c r="P2146" s="99">
        <v>0</v>
      </c>
      <c r="Q2146" s="99">
        <v>4033.9627080559699</v>
      </c>
      <c r="R2146" s="99">
        <v>0</v>
      </c>
      <c r="S2146" s="99">
        <v>0</v>
      </c>
      <c r="T2146" s="99">
        <v>1818.69312751293</v>
      </c>
      <c r="U2146" s="99">
        <v>47383.024199008898</v>
      </c>
      <c r="V2146" s="99">
        <v>4052959.7818603502</v>
      </c>
      <c r="W2146" s="99">
        <v>11.509022940997999</v>
      </c>
      <c r="X2146" s="99">
        <v>1125548.8997497601</v>
      </c>
      <c r="Y2146" s="99">
        <v>766993.88372039795</v>
      </c>
      <c r="Z2146" s="99">
        <v>247957.58315658601</v>
      </c>
      <c r="AA2146" s="99">
        <v>0</v>
      </c>
      <c r="AB2146" s="99">
        <v>0</v>
      </c>
      <c r="AC2146" s="99">
        <v>15839910.987304701</v>
      </c>
      <c r="AD2146" s="99">
        <v>30653.248314619101</v>
      </c>
      <c r="AE2146" s="99">
        <v>1961049.1776123</v>
      </c>
      <c r="AF2146" s="99">
        <v>1870041.5769805899</v>
      </c>
      <c r="AG2146" s="99">
        <v>886179.99120330799</v>
      </c>
      <c r="AH2146" s="99">
        <v>0</v>
      </c>
      <c r="AI2146" s="99">
        <v>0</v>
      </c>
      <c r="AJ2146" s="99">
        <v>445748.77131271397</v>
      </c>
      <c r="AK2146" s="99">
        <v>0</v>
      </c>
      <c r="AL2146" s="99">
        <v>0</v>
      </c>
      <c r="AM2146" s="99">
        <v>248688.586652756</v>
      </c>
      <c r="AN2146" s="99">
        <v>15798021.6374512</v>
      </c>
      <c r="AO2146" s="99">
        <v>37951166.583984397</v>
      </c>
      <c r="AP2146" s="99">
        <v>134.32845368422599</v>
      </c>
      <c r="AQ2146" s="99">
        <v>9150191.6662597694</v>
      </c>
      <c r="AR2146" s="99">
        <v>6037002.86645508</v>
      </c>
      <c r="AS2146" s="99">
        <v>2007389.7341003399</v>
      </c>
      <c r="AT2146" s="99">
        <v>0</v>
      </c>
      <c r="AU2146" s="99">
        <v>0</v>
      </c>
      <c r="AV2146" s="99">
        <v>46187322.051757798</v>
      </c>
      <c r="AW2146" s="99">
        <v>94776.928353309602</v>
      </c>
      <c r="AX2146" s="99">
        <v>18379139.032470699</v>
      </c>
      <c r="AY2146" s="99">
        <v>17458628.765625</v>
      </c>
      <c r="AZ2146" s="99">
        <v>7476980.38781738</v>
      </c>
      <c r="BA2146" s="99">
        <v>0</v>
      </c>
      <c r="BB2146" s="99">
        <v>0</v>
      </c>
      <c r="BC2146" s="99">
        <v>3786776.6556091299</v>
      </c>
      <c r="BD2146" s="99">
        <v>0</v>
      </c>
      <c r="BE2146" s="99">
        <v>0</v>
      </c>
      <c r="BF2146" s="99">
        <v>2010682.8530120801</v>
      </c>
      <c r="BG2146" s="99">
        <v>46261802.887695298</v>
      </c>
      <c r="BH2146" s="99">
        <v>6987864.1091308603</v>
      </c>
      <c r="BI2146" s="99">
        <v>6.6958834199467701</v>
      </c>
      <c r="BJ2146" s="99">
        <v>2899315.8566284198</v>
      </c>
      <c r="BK2146" s="99">
        <v>2226889.8947143601</v>
      </c>
      <c r="BL2146" s="99">
        <v>0</v>
      </c>
      <c r="BM2146" s="99">
        <v>0</v>
      </c>
      <c r="BN2146" s="99">
        <v>0</v>
      </c>
      <c r="BO2146" s="99">
        <v>0</v>
      </c>
      <c r="BP2146" s="99">
        <v>0</v>
      </c>
      <c r="BQ2146" s="99">
        <v>0</v>
      </c>
      <c r="BR2146" s="99">
        <v>5330398.68395996</v>
      </c>
      <c r="BS2146" s="99">
        <v>2637378.9067077599</v>
      </c>
      <c r="BT2146" s="99">
        <v>0</v>
      </c>
      <c r="BU2146" s="99">
        <v>0</v>
      </c>
      <c r="BV2146" s="99">
        <v>1903757.09965515</v>
      </c>
      <c r="BW2146" s="99">
        <v>0</v>
      </c>
      <c r="BX2146" s="99">
        <v>0</v>
      </c>
      <c r="BY2146" s="99">
        <v>0</v>
      </c>
      <c r="BZ2146" s="99">
        <v>0</v>
      </c>
      <c r="CA2146" s="99">
        <v>89905.694501876802</v>
      </c>
      <c r="CB2146" s="99">
        <v>5118028.7181396503</v>
      </c>
      <c r="CC2146" s="99">
        <v>46718280.619140603</v>
      </c>
      <c r="CD2146" s="99">
        <v>9896976.7642822303</v>
      </c>
      <c r="CE2146" s="99">
        <v>1825.9703515619001</v>
      </c>
      <c r="CF2146" s="99">
        <v>249113.63670921299</v>
      </c>
      <c r="CG2146" s="99">
        <v>2014182.41156006</v>
      </c>
      <c r="CH2146" s="99">
        <v>0</v>
      </c>
      <c r="CI2146" s="99">
        <v>91737.274189949007</v>
      </c>
      <c r="CJ2146" s="99">
        <v>5357799.5985717801</v>
      </c>
      <c r="CK2146" s="99">
        <v>48828002.008300804</v>
      </c>
      <c r="CL2146" s="99">
        <v>9899800.8769531306</v>
      </c>
      <c r="CM2146" s="166">
        <v>138887.046056747</v>
      </c>
      <c r="CN2146" s="166">
        <v>21127740.5476074</v>
      </c>
      <c r="CO2146" s="166">
        <v>94831198.611328095</v>
      </c>
      <c r="CP2146" s="99">
        <v>9899800.8769531306</v>
      </c>
      <c r="CQ2146" s="99">
        <v>0</v>
      </c>
      <c r="CR2146" s="99">
        <v>0</v>
      </c>
      <c r="CS2146" s="99">
        <v>0</v>
      </c>
      <c r="CT2146" s="99">
        <v>0</v>
      </c>
      <c r="CU2146" s="98">
        <v>14699.150154987001</v>
      </c>
      <c r="CV2146" s="98">
        <v>48559.346037183001</v>
      </c>
      <c r="CW2146" s="98">
        <v>5367142.3548488636</v>
      </c>
      <c r="CX2146" s="98">
        <v>48732463.030700661</v>
      </c>
    </row>
    <row r="2147" spans="1:102" x14ac:dyDescent="0.2">
      <c r="A2147" s="98" t="s">
        <v>187</v>
      </c>
      <c r="B2147" s="100">
        <v>41061</v>
      </c>
      <c r="C2147" s="99">
        <v>75230.2256612778</v>
      </c>
      <c r="D2147" s="99">
        <v>0</v>
      </c>
      <c r="E2147" s="99">
        <v>13901.813183546101</v>
      </c>
      <c r="F2147" s="99">
        <v>10925.4630064964</v>
      </c>
      <c r="G2147" s="99">
        <v>1812.5700135082</v>
      </c>
      <c r="H2147" s="99">
        <v>0</v>
      </c>
      <c r="I2147" s="99">
        <v>0</v>
      </c>
      <c r="J2147" s="99">
        <v>46981.068630695299</v>
      </c>
      <c r="K2147" s="99">
        <v>329.774475518614</v>
      </c>
      <c r="L2147" s="99">
        <v>41125.283862114004</v>
      </c>
      <c r="M2147" s="99">
        <v>36783.405742168397</v>
      </c>
      <c r="N2147" s="99">
        <v>7322.0154715776398</v>
      </c>
      <c r="O2147" s="99">
        <v>0</v>
      </c>
      <c r="P2147" s="99">
        <v>0</v>
      </c>
      <c r="Q2147" s="99">
        <v>4007.96533092856</v>
      </c>
      <c r="R2147" s="99">
        <v>0</v>
      </c>
      <c r="S2147" s="99">
        <v>0</v>
      </c>
      <c r="T2147" s="99">
        <v>1812.1082079708599</v>
      </c>
      <c r="U2147" s="99">
        <v>47303.377838134802</v>
      </c>
      <c r="V2147" s="99">
        <v>3969822.0386352502</v>
      </c>
      <c r="W2147" s="99">
        <v>11.9743396569975</v>
      </c>
      <c r="X2147" s="99">
        <v>1073977.05114746</v>
      </c>
      <c r="Y2147" s="99">
        <v>733735.24886321998</v>
      </c>
      <c r="Z2147" s="99">
        <v>238785.756340027</v>
      </c>
      <c r="AA2147" s="99">
        <v>0</v>
      </c>
      <c r="AB2147" s="99">
        <v>0</v>
      </c>
      <c r="AC2147" s="99">
        <v>15685437.8427734</v>
      </c>
      <c r="AD2147" s="99">
        <v>28051.539462089499</v>
      </c>
      <c r="AE2147" s="99">
        <v>1884286.8826446501</v>
      </c>
      <c r="AF2147" s="99">
        <v>1849550.55793762</v>
      </c>
      <c r="AG2147" s="99">
        <v>869034.86193847703</v>
      </c>
      <c r="AH2147" s="99">
        <v>0</v>
      </c>
      <c r="AI2147" s="99">
        <v>0</v>
      </c>
      <c r="AJ2147" s="99">
        <v>438220.20865631098</v>
      </c>
      <c r="AK2147" s="99">
        <v>0</v>
      </c>
      <c r="AL2147" s="99">
        <v>0</v>
      </c>
      <c r="AM2147" s="99">
        <v>238343.54941749599</v>
      </c>
      <c r="AN2147" s="99">
        <v>15783665.388305699</v>
      </c>
      <c r="AO2147" s="99">
        <v>37411985.627929702</v>
      </c>
      <c r="AP2147" s="99">
        <v>146.72099952958499</v>
      </c>
      <c r="AQ2147" s="99">
        <v>8889338.4291992206</v>
      </c>
      <c r="AR2147" s="99">
        <v>5910387.3995971698</v>
      </c>
      <c r="AS2147" s="99">
        <v>1943485.7161560101</v>
      </c>
      <c r="AT2147" s="99">
        <v>0</v>
      </c>
      <c r="AU2147" s="99">
        <v>0</v>
      </c>
      <c r="AV2147" s="99">
        <v>46323847.817871101</v>
      </c>
      <c r="AW2147" s="99">
        <v>87994.110816955596</v>
      </c>
      <c r="AX2147" s="99">
        <v>17820072.9992676</v>
      </c>
      <c r="AY2147" s="99">
        <v>17414558.692871101</v>
      </c>
      <c r="AZ2147" s="99">
        <v>7317622.4439697303</v>
      </c>
      <c r="BA2147" s="99">
        <v>0</v>
      </c>
      <c r="BB2147" s="99">
        <v>0</v>
      </c>
      <c r="BC2147" s="99">
        <v>3726394.6215515099</v>
      </c>
      <c r="BD2147" s="99">
        <v>0</v>
      </c>
      <c r="BE2147" s="99">
        <v>0</v>
      </c>
      <c r="BF2147" s="99">
        <v>1944832.9310302699</v>
      </c>
      <c r="BG2147" s="99">
        <v>46568196.0927734</v>
      </c>
      <c r="BH2147" s="99">
        <v>6874417.0062866202</v>
      </c>
      <c r="BI2147" s="99">
        <v>6.96228797297226</v>
      </c>
      <c r="BJ2147" s="99">
        <v>2798414.5495300302</v>
      </c>
      <c r="BK2147" s="99">
        <v>2156454.8170166002</v>
      </c>
      <c r="BL2147" s="99">
        <v>0</v>
      </c>
      <c r="BM2147" s="99">
        <v>0</v>
      </c>
      <c r="BN2147" s="99">
        <v>0</v>
      </c>
      <c r="BO2147" s="99">
        <v>0</v>
      </c>
      <c r="BP2147" s="99">
        <v>0</v>
      </c>
      <c r="BQ2147" s="99">
        <v>0</v>
      </c>
      <c r="BR2147" s="99">
        <v>5256908.3628540002</v>
      </c>
      <c r="BS2147" s="99">
        <v>2594695.3773803702</v>
      </c>
      <c r="BT2147" s="99">
        <v>0</v>
      </c>
      <c r="BU2147" s="99">
        <v>0</v>
      </c>
      <c r="BV2147" s="99">
        <v>1885060.9167480499</v>
      </c>
      <c r="BW2147" s="99">
        <v>0</v>
      </c>
      <c r="BX2147" s="99">
        <v>0</v>
      </c>
      <c r="BY2147" s="99">
        <v>0</v>
      </c>
      <c r="BZ2147" s="99">
        <v>0</v>
      </c>
      <c r="CA2147" s="99">
        <v>89148.934882164001</v>
      </c>
      <c r="CB2147" s="99">
        <v>5064328.7443237295</v>
      </c>
      <c r="CC2147" s="99">
        <v>46541337.106933601</v>
      </c>
      <c r="CD2147" s="99">
        <v>9674217.6166992206</v>
      </c>
      <c r="CE2147" s="99">
        <v>1815.72689118981</v>
      </c>
      <c r="CF2147" s="99">
        <v>238663.82793426499</v>
      </c>
      <c r="CG2147" s="99">
        <v>1942966.7041931199</v>
      </c>
      <c r="CH2147" s="99">
        <v>0</v>
      </c>
      <c r="CI2147" s="99">
        <v>90957.081928253203</v>
      </c>
      <c r="CJ2147" s="99">
        <v>5310614.2805786096</v>
      </c>
      <c r="CK2147" s="99">
        <v>48425416.123046897</v>
      </c>
      <c r="CL2147" s="99">
        <v>9666021.6048584003</v>
      </c>
      <c r="CM2147" s="166">
        <v>137934.903827667</v>
      </c>
      <c r="CN2147" s="166">
        <v>21082473.958984401</v>
      </c>
      <c r="CO2147" s="166">
        <v>95025838.461914107</v>
      </c>
      <c r="CP2147" s="99">
        <v>9666021.6048584003</v>
      </c>
      <c r="CQ2147" s="99">
        <v>0</v>
      </c>
      <c r="CR2147" s="99">
        <v>0</v>
      </c>
      <c r="CS2147" s="99">
        <v>0</v>
      </c>
      <c r="CT2147" s="99">
        <v>0</v>
      </c>
      <c r="CU2147" s="98">
        <v>14228.816591778001</v>
      </c>
      <c r="CV2147" s="98">
        <v>48507.941089473003</v>
      </c>
      <c r="CW2147" s="98">
        <v>5302992.5722579947</v>
      </c>
      <c r="CX2147" s="98">
        <v>48484303.811126724</v>
      </c>
    </row>
    <row r="2148" spans="1:102" x14ac:dyDescent="0.2">
      <c r="A2148" s="98" t="s">
        <v>187</v>
      </c>
      <c r="B2148" s="100">
        <v>41153</v>
      </c>
      <c r="C2148" s="99">
        <v>75179.991840362505</v>
      </c>
      <c r="D2148" s="99">
        <v>0</v>
      </c>
      <c r="E2148" s="99">
        <v>13545.317351460501</v>
      </c>
      <c r="F2148" s="99">
        <v>10660.3777061701</v>
      </c>
      <c r="G2148" s="99">
        <v>1792.7470631599399</v>
      </c>
      <c r="H2148" s="99">
        <v>0</v>
      </c>
      <c r="I2148" s="99">
        <v>0</v>
      </c>
      <c r="J2148" s="99">
        <v>46786.630853652998</v>
      </c>
      <c r="K2148" s="99">
        <v>306.56816917657898</v>
      </c>
      <c r="L2148" s="99">
        <v>41092.3642482758</v>
      </c>
      <c r="M2148" s="99">
        <v>36683.785056590998</v>
      </c>
      <c r="N2148" s="99">
        <v>7270.8899832963898</v>
      </c>
      <c r="O2148" s="99">
        <v>0</v>
      </c>
      <c r="P2148" s="99">
        <v>0</v>
      </c>
      <c r="Q2148" s="99">
        <v>3973.9573240876198</v>
      </c>
      <c r="R2148" s="99">
        <v>0</v>
      </c>
      <c r="S2148" s="99">
        <v>0</v>
      </c>
      <c r="T2148" s="99">
        <v>1789.29892411828</v>
      </c>
      <c r="U2148" s="99">
        <v>47120.807854175597</v>
      </c>
      <c r="V2148" s="99">
        <v>3939856.1171264602</v>
      </c>
      <c r="W2148" s="99">
        <v>11.7884945159312</v>
      </c>
      <c r="X2148" s="99">
        <v>1041047.20666504</v>
      </c>
      <c r="Y2148" s="99">
        <v>708660.95189666701</v>
      </c>
      <c r="Z2148" s="99">
        <v>235391.97736358599</v>
      </c>
      <c r="AA2148" s="99">
        <v>0</v>
      </c>
      <c r="AB2148" s="99">
        <v>0</v>
      </c>
      <c r="AC2148" s="99">
        <v>15640631.8818359</v>
      </c>
      <c r="AD2148" s="99">
        <v>25671.0918283463</v>
      </c>
      <c r="AE2148" s="99">
        <v>1861591.92314148</v>
      </c>
      <c r="AF2148" s="99">
        <v>1829591.56735229</v>
      </c>
      <c r="AG2148" s="99">
        <v>862168.85530090297</v>
      </c>
      <c r="AH2148" s="99">
        <v>0</v>
      </c>
      <c r="AI2148" s="99">
        <v>0</v>
      </c>
      <c r="AJ2148" s="99">
        <v>435985.67733001697</v>
      </c>
      <c r="AK2148" s="99">
        <v>0</v>
      </c>
      <c r="AL2148" s="99">
        <v>0</v>
      </c>
      <c r="AM2148" s="99">
        <v>234132.81355094901</v>
      </c>
      <c r="AN2148" s="99">
        <v>15720715.837036099</v>
      </c>
      <c r="AO2148" s="99">
        <v>37399121.395996101</v>
      </c>
      <c r="AP2148" s="99">
        <v>141.17365488782499</v>
      </c>
      <c r="AQ2148" s="99">
        <v>8688215.1083984394</v>
      </c>
      <c r="AR2148" s="99">
        <v>5735661.4328002902</v>
      </c>
      <c r="AS2148" s="99">
        <v>1937377.74291992</v>
      </c>
      <c r="AT2148" s="99">
        <v>0</v>
      </c>
      <c r="AU2148" s="99">
        <v>0</v>
      </c>
      <c r="AV2148" s="99">
        <v>46789502.662109397</v>
      </c>
      <c r="AW2148" s="99">
        <v>81677.910624504104</v>
      </c>
      <c r="AX2148" s="99">
        <v>17733846.721679699</v>
      </c>
      <c r="AY2148" s="99">
        <v>17353902.847900402</v>
      </c>
      <c r="AZ2148" s="99">
        <v>7349175.8203735398</v>
      </c>
      <c r="BA2148" s="99">
        <v>0</v>
      </c>
      <c r="BB2148" s="99">
        <v>0</v>
      </c>
      <c r="BC2148" s="99">
        <v>3752571.7084655799</v>
      </c>
      <c r="BD2148" s="99">
        <v>0</v>
      </c>
      <c r="BE2148" s="99">
        <v>0</v>
      </c>
      <c r="BF2148" s="99">
        <v>1923835.2476959201</v>
      </c>
      <c r="BG2148" s="99">
        <v>46765552.606933601</v>
      </c>
      <c r="BH2148" s="99">
        <v>7065362.6443481399</v>
      </c>
      <c r="BI2148" s="99">
        <v>9.5942384009249508</v>
      </c>
      <c r="BJ2148" s="99">
        <v>2830063.2530212398</v>
      </c>
      <c r="BK2148" s="99">
        <v>2140385.9902038602</v>
      </c>
      <c r="BL2148" s="99">
        <v>0</v>
      </c>
      <c r="BM2148" s="99">
        <v>0</v>
      </c>
      <c r="BN2148" s="99">
        <v>0</v>
      </c>
      <c r="BO2148" s="99">
        <v>0</v>
      </c>
      <c r="BP2148" s="99">
        <v>0</v>
      </c>
      <c r="BQ2148" s="99">
        <v>0</v>
      </c>
      <c r="BR2148" s="99">
        <v>5285716.5142211895</v>
      </c>
      <c r="BS2148" s="99">
        <v>2612950.9338378902</v>
      </c>
      <c r="BT2148" s="99">
        <v>0</v>
      </c>
      <c r="BU2148" s="99">
        <v>0</v>
      </c>
      <c r="BV2148" s="99">
        <v>1921710.34751892</v>
      </c>
      <c r="BW2148" s="99">
        <v>0</v>
      </c>
      <c r="BX2148" s="99">
        <v>0</v>
      </c>
      <c r="BY2148" s="99">
        <v>0</v>
      </c>
      <c r="BZ2148" s="99">
        <v>0</v>
      </c>
      <c r="CA2148" s="99">
        <v>88741.090805053696</v>
      </c>
      <c r="CB2148" s="99">
        <v>4991717.15588379</v>
      </c>
      <c r="CC2148" s="99">
        <v>46259299.571777299</v>
      </c>
      <c r="CD2148" s="99">
        <v>9878887.6055908203</v>
      </c>
      <c r="CE2148" s="99">
        <v>1793.7041278481499</v>
      </c>
      <c r="CF2148" s="99">
        <v>235709.41698265099</v>
      </c>
      <c r="CG2148" s="99">
        <v>1941359.8047943099</v>
      </c>
      <c r="CH2148" s="99">
        <v>0</v>
      </c>
      <c r="CI2148" s="99">
        <v>90531.682863235503</v>
      </c>
      <c r="CJ2148" s="99">
        <v>5232348.45068359</v>
      </c>
      <c r="CK2148" s="99">
        <v>48041988.591308601</v>
      </c>
      <c r="CL2148" s="99">
        <v>9893391.8658447303</v>
      </c>
      <c r="CM2148" s="166">
        <v>137367.126497269</v>
      </c>
      <c r="CN2148" s="166">
        <v>20956862.471923798</v>
      </c>
      <c r="CO2148" s="166">
        <v>94979182.616210893</v>
      </c>
      <c r="CP2148" s="99">
        <v>9893391.8658447303</v>
      </c>
      <c r="CQ2148" s="99">
        <v>0</v>
      </c>
      <c r="CR2148" s="99">
        <v>0</v>
      </c>
      <c r="CS2148" s="99">
        <v>0</v>
      </c>
      <c r="CT2148" s="99">
        <v>0</v>
      </c>
      <c r="CU2148" s="98">
        <v>13859.989695906999</v>
      </c>
      <c r="CV2148" s="98">
        <v>48314.025817971</v>
      </c>
      <c r="CW2148" s="98">
        <v>5227426.5728664408</v>
      </c>
      <c r="CX2148" s="98">
        <v>48200659.376571611</v>
      </c>
    </row>
    <row r="2149" spans="1:102" x14ac:dyDescent="0.2">
      <c r="A2149" s="98" t="s">
        <v>187</v>
      </c>
      <c r="B2149" s="100">
        <v>41244</v>
      </c>
      <c r="C2149" s="99">
        <v>74707.677384376497</v>
      </c>
      <c r="D2149" s="99">
        <v>0</v>
      </c>
      <c r="E2149" s="99">
        <v>13270.4878275394</v>
      </c>
      <c r="F2149" s="99">
        <v>10472.3150280714</v>
      </c>
      <c r="G2149" s="99">
        <v>1767.6979676783101</v>
      </c>
      <c r="H2149" s="99">
        <v>0</v>
      </c>
      <c r="I2149" s="99">
        <v>0</v>
      </c>
      <c r="J2149" s="99">
        <v>46897.915691375703</v>
      </c>
      <c r="K2149" s="99">
        <v>281.58894196152698</v>
      </c>
      <c r="L2149" s="99">
        <v>40394.270559310899</v>
      </c>
      <c r="M2149" s="99">
        <v>36459.889761447899</v>
      </c>
      <c r="N2149" s="99">
        <v>7145.96684652567</v>
      </c>
      <c r="O2149" s="99">
        <v>0</v>
      </c>
      <c r="P2149" s="99">
        <v>0</v>
      </c>
      <c r="Q2149" s="99">
        <v>3947.2270342707602</v>
      </c>
      <c r="R2149" s="99">
        <v>0</v>
      </c>
      <c r="S2149" s="99">
        <v>0</v>
      </c>
      <c r="T2149" s="99">
        <v>1763.5907707065301</v>
      </c>
      <c r="U2149" s="99">
        <v>47172.265696525603</v>
      </c>
      <c r="V2149" s="99">
        <v>3918457.3118896498</v>
      </c>
      <c r="W2149" s="99">
        <v>18.969539360841701</v>
      </c>
      <c r="X2149" s="99">
        <v>1006563.43331146</v>
      </c>
      <c r="Y2149" s="99">
        <v>684861.26653289795</v>
      </c>
      <c r="Z2149" s="99">
        <v>234931.70557594299</v>
      </c>
      <c r="AA2149" s="99">
        <v>0</v>
      </c>
      <c r="AB2149" s="99">
        <v>0</v>
      </c>
      <c r="AC2149" s="99">
        <v>15670671.752075201</v>
      </c>
      <c r="AD2149" s="99">
        <v>24259.257425785101</v>
      </c>
      <c r="AE2149" s="99">
        <v>1840182.9126892099</v>
      </c>
      <c r="AF2149" s="99">
        <v>1814780.23895264</v>
      </c>
      <c r="AG2149" s="99">
        <v>837024.40424346901</v>
      </c>
      <c r="AH2149" s="99">
        <v>0</v>
      </c>
      <c r="AI2149" s="99">
        <v>0</v>
      </c>
      <c r="AJ2149" s="99">
        <v>433171.268619537</v>
      </c>
      <c r="AK2149" s="99">
        <v>0</v>
      </c>
      <c r="AL2149" s="99">
        <v>0</v>
      </c>
      <c r="AM2149" s="99">
        <v>233362.80262184099</v>
      </c>
      <c r="AN2149" s="99">
        <v>15677397.731811499</v>
      </c>
      <c r="AO2149" s="99">
        <v>37369027.793457001</v>
      </c>
      <c r="AP2149" s="99">
        <v>228.88264190033101</v>
      </c>
      <c r="AQ2149" s="99">
        <v>8409950.4365234394</v>
      </c>
      <c r="AR2149" s="99">
        <v>5558351.26879883</v>
      </c>
      <c r="AS2149" s="99">
        <v>1947372.9066619901</v>
      </c>
      <c r="AT2149" s="99">
        <v>0</v>
      </c>
      <c r="AU2149" s="99">
        <v>0</v>
      </c>
      <c r="AV2149" s="99">
        <v>46778604.609375</v>
      </c>
      <c r="AW2149" s="99">
        <v>77968.845269203201</v>
      </c>
      <c r="AX2149" s="99">
        <v>17611151.3212891</v>
      </c>
      <c r="AY2149" s="99">
        <v>17356103.3427734</v>
      </c>
      <c r="AZ2149" s="99">
        <v>7183047.20983887</v>
      </c>
      <c r="BA2149" s="99">
        <v>0</v>
      </c>
      <c r="BB2149" s="99">
        <v>0</v>
      </c>
      <c r="BC2149" s="99">
        <v>3740125.23474121</v>
      </c>
      <c r="BD2149" s="99">
        <v>0</v>
      </c>
      <c r="BE2149" s="99">
        <v>0</v>
      </c>
      <c r="BF2149" s="99">
        <v>1933627.26039124</v>
      </c>
      <c r="BG2149" s="99">
        <v>46910546.016113304</v>
      </c>
      <c r="BH2149" s="99">
        <v>7077165.8163452102</v>
      </c>
      <c r="BI2149" s="99">
        <v>9.6645620299968904</v>
      </c>
      <c r="BJ2149" s="99">
        <v>2699901.6898498498</v>
      </c>
      <c r="BK2149" s="99">
        <v>2050235.87985229</v>
      </c>
      <c r="BL2149" s="99">
        <v>0</v>
      </c>
      <c r="BM2149" s="99">
        <v>0</v>
      </c>
      <c r="BN2149" s="99">
        <v>0</v>
      </c>
      <c r="BO2149" s="99">
        <v>0</v>
      </c>
      <c r="BP2149" s="99">
        <v>0</v>
      </c>
      <c r="BQ2149" s="99">
        <v>0</v>
      </c>
      <c r="BR2149" s="99">
        <v>5310594.25744629</v>
      </c>
      <c r="BS2149" s="99">
        <v>2562509.0302429199</v>
      </c>
      <c r="BT2149" s="99">
        <v>0</v>
      </c>
      <c r="BU2149" s="99">
        <v>0</v>
      </c>
      <c r="BV2149" s="99">
        <v>1916664.1716766399</v>
      </c>
      <c r="BW2149" s="99">
        <v>0</v>
      </c>
      <c r="BX2149" s="99">
        <v>0</v>
      </c>
      <c r="BY2149" s="99">
        <v>0</v>
      </c>
      <c r="BZ2149" s="99">
        <v>0</v>
      </c>
      <c r="CA2149" s="99">
        <v>87972.629281044006</v>
      </c>
      <c r="CB2149" s="99">
        <v>4923327.8073120099</v>
      </c>
      <c r="CC2149" s="99">
        <v>45834280.8505859</v>
      </c>
      <c r="CD2149" s="99">
        <v>9773291.9390869103</v>
      </c>
      <c r="CE2149" s="99">
        <v>1763.41349363327</v>
      </c>
      <c r="CF2149" s="99">
        <v>234940.357223511</v>
      </c>
      <c r="CG2149" s="99">
        <v>1946932.73799133</v>
      </c>
      <c r="CH2149" s="99">
        <v>0</v>
      </c>
      <c r="CI2149" s="99">
        <v>89741.906167983994</v>
      </c>
      <c r="CJ2149" s="99">
        <v>5157962.6390991202</v>
      </c>
      <c r="CK2149" s="99">
        <v>47796404.011718802</v>
      </c>
      <c r="CL2149" s="99">
        <v>9778875.29150391</v>
      </c>
      <c r="CM2149" s="166">
        <v>136662.73767852801</v>
      </c>
      <c r="CN2149" s="166">
        <v>20850993.771240201</v>
      </c>
      <c r="CO2149" s="166">
        <v>94618782.644531295</v>
      </c>
      <c r="CP2149" s="99">
        <v>9778875.29150391</v>
      </c>
      <c r="CQ2149" s="99">
        <v>0</v>
      </c>
      <c r="CR2149" s="99">
        <v>0</v>
      </c>
      <c r="CS2149" s="99">
        <v>0</v>
      </c>
      <c r="CT2149" s="99">
        <v>0</v>
      </c>
      <c r="CU2149" s="98">
        <v>13552.798822012001</v>
      </c>
      <c r="CV2149" s="98">
        <v>48412.500787575998</v>
      </c>
      <c r="CW2149" s="98">
        <v>5158268.1645355206</v>
      </c>
      <c r="CX2149" s="98">
        <v>47781213.588577233</v>
      </c>
    </row>
    <row r="2150" spans="1:102" x14ac:dyDescent="0.2">
      <c r="A2150" s="98" t="s">
        <v>187</v>
      </c>
      <c r="B2150" s="100">
        <v>41334</v>
      </c>
      <c r="C2150" s="99">
        <v>73598.834913253799</v>
      </c>
      <c r="D2150" s="99">
        <v>0</v>
      </c>
      <c r="E2150" s="99">
        <v>12855.5102775097</v>
      </c>
      <c r="F2150" s="99">
        <v>10129.801025629</v>
      </c>
      <c r="G2150" s="99">
        <v>1756.24692057073</v>
      </c>
      <c r="H2150" s="99">
        <v>0</v>
      </c>
      <c r="I2150" s="99">
        <v>0</v>
      </c>
      <c r="J2150" s="99">
        <v>46947.675732612603</v>
      </c>
      <c r="K2150" s="99">
        <v>250.636416561902</v>
      </c>
      <c r="L2150" s="99">
        <v>1647.9972024261999</v>
      </c>
      <c r="M2150" s="99">
        <v>36146.576817989298</v>
      </c>
      <c r="N2150" s="99">
        <v>6968.9430109858504</v>
      </c>
      <c r="O2150" s="99">
        <v>0</v>
      </c>
      <c r="P2150" s="99">
        <v>37620.108363151601</v>
      </c>
      <c r="Q2150" s="99">
        <v>3901.8147404789902</v>
      </c>
      <c r="R2150" s="99">
        <v>0</v>
      </c>
      <c r="S2150" s="99">
        <v>1747.78155131638</v>
      </c>
      <c r="T2150" s="99">
        <v>0.99702313252782904</v>
      </c>
      <c r="U2150" s="99">
        <v>47172.573698997498</v>
      </c>
      <c r="V2150" s="99">
        <v>3845883.6017456101</v>
      </c>
      <c r="W2150" s="99">
        <v>11.586653343983899</v>
      </c>
      <c r="X2150" s="99">
        <v>970086.55291748</v>
      </c>
      <c r="Y2150" s="99">
        <v>658515.85643005394</v>
      </c>
      <c r="Z2150" s="99">
        <v>228299.37574958801</v>
      </c>
      <c r="AA2150" s="99">
        <v>0</v>
      </c>
      <c r="AB2150" s="99">
        <v>0</v>
      </c>
      <c r="AC2150" s="99">
        <v>15629808.401123</v>
      </c>
      <c r="AD2150" s="99">
        <v>22591.326256752</v>
      </c>
      <c r="AE2150" s="99">
        <v>47401.293327331499</v>
      </c>
      <c r="AF2150" s="99">
        <v>1802417.3360290499</v>
      </c>
      <c r="AG2150" s="99">
        <v>815749.93641662598</v>
      </c>
      <c r="AH2150" s="99">
        <v>0</v>
      </c>
      <c r="AI2150" s="99">
        <v>1717086.80256653</v>
      </c>
      <c r="AJ2150" s="99">
        <v>428703.10008621198</v>
      </c>
      <c r="AK2150" s="99">
        <v>0</v>
      </c>
      <c r="AL2150" s="99">
        <v>228129.284608841</v>
      </c>
      <c r="AM2150" s="99">
        <v>0</v>
      </c>
      <c r="AN2150" s="99">
        <v>15660893.3209229</v>
      </c>
      <c r="AO2150" s="99">
        <v>36657957.294433601</v>
      </c>
      <c r="AP2150" s="99">
        <v>135.25100506842099</v>
      </c>
      <c r="AQ2150" s="99">
        <v>8139828.6052246103</v>
      </c>
      <c r="AR2150" s="99">
        <v>5353281.61608887</v>
      </c>
      <c r="AS2150" s="99">
        <v>1888730.83578491</v>
      </c>
      <c r="AT2150" s="99">
        <v>0</v>
      </c>
      <c r="AU2150" s="99">
        <v>0</v>
      </c>
      <c r="AV2150" s="99">
        <v>46797842.409179702</v>
      </c>
      <c r="AW2150" s="99">
        <v>71534.719788551301</v>
      </c>
      <c r="AX2150" s="99">
        <v>487614.17329406698</v>
      </c>
      <c r="AY2150" s="99">
        <v>17285816.4614258</v>
      </c>
      <c r="AZ2150" s="99">
        <v>6986469.1055908203</v>
      </c>
      <c r="BA2150" s="99">
        <v>0</v>
      </c>
      <c r="BB2150" s="99">
        <v>16246945.677612299</v>
      </c>
      <c r="BC2150" s="99">
        <v>3710568.5851745601</v>
      </c>
      <c r="BD2150" s="99">
        <v>0</v>
      </c>
      <c r="BE2150" s="99">
        <v>1885509.79385376</v>
      </c>
      <c r="BF2150" s="99">
        <v>0</v>
      </c>
      <c r="BG2150" s="99">
        <v>47034114.426757798</v>
      </c>
      <c r="BH2150" s="99">
        <v>8357961.0781860398</v>
      </c>
      <c r="BI2150" s="99">
        <v>13.474839180940799</v>
      </c>
      <c r="BJ2150" s="99">
        <v>2765908.2210998498</v>
      </c>
      <c r="BK2150" s="99">
        <v>2029694.2045593299</v>
      </c>
      <c r="BL2150" s="99">
        <v>0</v>
      </c>
      <c r="BM2150" s="99">
        <v>0</v>
      </c>
      <c r="BN2150" s="99">
        <v>0</v>
      </c>
      <c r="BO2150" s="99">
        <v>0</v>
      </c>
      <c r="BP2150" s="99">
        <v>0</v>
      </c>
      <c r="BQ2150" s="99">
        <v>0</v>
      </c>
      <c r="BR2150" s="99">
        <v>5472565.0098266602</v>
      </c>
      <c r="BS2150" s="99">
        <v>2557975.9097290002</v>
      </c>
      <c r="BT2150" s="99">
        <v>0</v>
      </c>
      <c r="BU2150" s="99">
        <v>1210223.4199981701</v>
      </c>
      <c r="BV2150" s="99">
        <v>1959577.0211181601</v>
      </c>
      <c r="BW2150" s="99">
        <v>0</v>
      </c>
      <c r="BX2150" s="99">
        <v>158046.18986129799</v>
      </c>
      <c r="BY2150" s="99">
        <v>0</v>
      </c>
      <c r="BZ2150" s="99">
        <v>0</v>
      </c>
      <c r="CA2150" s="99">
        <v>86438.429509162903</v>
      </c>
      <c r="CB2150" s="99">
        <v>4840871.8914184598</v>
      </c>
      <c r="CC2150" s="99">
        <v>44944353.760253899</v>
      </c>
      <c r="CD2150" s="99">
        <v>11150132.2114258</v>
      </c>
      <c r="CE2150" s="99">
        <v>1764.4222969114801</v>
      </c>
      <c r="CF2150" s="99">
        <v>228835.46135711699</v>
      </c>
      <c r="CG2150" s="99">
        <v>1891550.01864624</v>
      </c>
      <c r="CH2150" s="99">
        <v>0</v>
      </c>
      <c r="CI2150" s="99">
        <v>88204.671453475996</v>
      </c>
      <c r="CJ2150" s="99">
        <v>5077327.68359375</v>
      </c>
      <c r="CK2150" s="99">
        <v>46627391.932617202</v>
      </c>
      <c r="CL2150" s="99">
        <v>11296240.5113525</v>
      </c>
      <c r="CM2150" s="166">
        <v>135168.304414749</v>
      </c>
      <c r="CN2150" s="166">
        <v>20772017.682861298</v>
      </c>
      <c r="CO2150" s="166">
        <v>93999080.193359405</v>
      </c>
      <c r="CP2150" s="99">
        <v>11296240.5113525</v>
      </c>
      <c r="CQ2150" s="99">
        <v>0</v>
      </c>
      <c r="CR2150" s="99">
        <v>0</v>
      </c>
      <c r="CS2150" s="99">
        <v>0</v>
      </c>
      <c r="CT2150" s="99">
        <v>0</v>
      </c>
      <c r="CU2150" s="98">
        <v>13106.042937306</v>
      </c>
      <c r="CV2150" s="98">
        <v>48439.372961036999</v>
      </c>
      <c r="CW2150" s="98">
        <v>5069707.3527755765</v>
      </c>
      <c r="CX2150" s="98">
        <v>46835903.778900139</v>
      </c>
    </row>
    <row r="2151" spans="1:102" x14ac:dyDescent="0.2">
      <c r="A2151" s="98" t="s">
        <v>187</v>
      </c>
      <c r="B2151" s="100">
        <v>41426</v>
      </c>
      <c r="C2151" s="99">
        <v>73770.500655174299</v>
      </c>
      <c r="D2151" s="99">
        <v>0</v>
      </c>
      <c r="E2151" s="99">
        <v>12722.472706079499</v>
      </c>
      <c r="F2151" s="99">
        <v>10041.474130868901</v>
      </c>
      <c r="G2151" s="99">
        <v>1735.89355020225</v>
      </c>
      <c r="H2151" s="99">
        <v>0</v>
      </c>
      <c r="I2151" s="99">
        <v>0</v>
      </c>
      <c r="J2151" s="99">
        <v>46797.688873291001</v>
      </c>
      <c r="K2151" s="99">
        <v>222.53174937702701</v>
      </c>
      <c r="L2151" s="99">
        <v>1275.0303769260599</v>
      </c>
      <c r="M2151" s="99">
        <v>36457.994019985199</v>
      </c>
      <c r="N2151" s="99">
        <v>6822.2915803194001</v>
      </c>
      <c r="O2151" s="99">
        <v>0</v>
      </c>
      <c r="P2151" s="99">
        <v>38181.221425533302</v>
      </c>
      <c r="Q2151" s="99">
        <v>3883.9881694614901</v>
      </c>
      <c r="R2151" s="99">
        <v>0</v>
      </c>
      <c r="S2151" s="99">
        <v>1734.29915313423</v>
      </c>
      <c r="T2151" s="99">
        <v>0</v>
      </c>
      <c r="U2151" s="99">
        <v>47026.5569024086</v>
      </c>
      <c r="V2151" s="99">
        <v>3813860.1134338402</v>
      </c>
      <c r="W2151" s="99">
        <v>12.182706738938601</v>
      </c>
      <c r="X2151" s="99">
        <v>936774.82975006104</v>
      </c>
      <c r="Y2151" s="99">
        <v>636370.20287322998</v>
      </c>
      <c r="Z2151" s="99">
        <v>228974.68271064799</v>
      </c>
      <c r="AA2151" s="99">
        <v>0</v>
      </c>
      <c r="AB2151" s="99">
        <v>0</v>
      </c>
      <c r="AC2151" s="99">
        <v>15501599.587524399</v>
      </c>
      <c r="AD2151" s="99">
        <v>22050.017454385801</v>
      </c>
      <c r="AE2151" s="99">
        <v>25598.3810505867</v>
      </c>
      <c r="AF2151" s="99">
        <v>1802614.2744293199</v>
      </c>
      <c r="AG2151" s="99">
        <v>794029.34029388404</v>
      </c>
      <c r="AH2151" s="99">
        <v>0</v>
      </c>
      <c r="AI2151" s="99">
        <v>1725678.2979583701</v>
      </c>
      <c r="AJ2151" s="99">
        <v>420080.418800354</v>
      </c>
      <c r="AK2151" s="99">
        <v>0</v>
      </c>
      <c r="AL2151" s="99">
        <v>227651.06489563</v>
      </c>
      <c r="AM2151" s="99">
        <v>0</v>
      </c>
      <c r="AN2151" s="99">
        <v>15607362.348998999</v>
      </c>
      <c r="AO2151" s="99">
        <v>36497219.782714799</v>
      </c>
      <c r="AP2151" s="99">
        <v>150.08733611553899</v>
      </c>
      <c r="AQ2151" s="99">
        <v>7857295.2885131799</v>
      </c>
      <c r="AR2151" s="99">
        <v>5177506.71875</v>
      </c>
      <c r="AS2151" s="99">
        <v>1895634.0151672401</v>
      </c>
      <c r="AT2151" s="99">
        <v>0</v>
      </c>
      <c r="AU2151" s="99">
        <v>0</v>
      </c>
      <c r="AV2151" s="99">
        <v>46618210.3837891</v>
      </c>
      <c r="AW2151" s="99">
        <v>70247.400301933303</v>
      </c>
      <c r="AX2151" s="99">
        <v>303321.895076752</v>
      </c>
      <c r="AY2151" s="99">
        <v>17355422.2729492</v>
      </c>
      <c r="AZ2151" s="99">
        <v>6805567.1662597703</v>
      </c>
      <c r="BA2151" s="99">
        <v>0</v>
      </c>
      <c r="BB2151" s="99">
        <v>16403907.4678955</v>
      </c>
      <c r="BC2151" s="99">
        <v>3665156.5250854502</v>
      </c>
      <c r="BD2151" s="99">
        <v>0</v>
      </c>
      <c r="BE2151" s="99">
        <v>1888012.7475280799</v>
      </c>
      <c r="BF2151" s="99">
        <v>0</v>
      </c>
      <c r="BG2151" s="99">
        <v>46842387.991699196</v>
      </c>
      <c r="BH2151" s="99">
        <v>8479550.2946777306</v>
      </c>
      <c r="BI2151" s="99">
        <v>7.01793380797608</v>
      </c>
      <c r="BJ2151" s="99">
        <v>2737586.6509704599</v>
      </c>
      <c r="BK2151" s="99">
        <v>1971891.5039520301</v>
      </c>
      <c r="BL2151" s="99">
        <v>0</v>
      </c>
      <c r="BM2151" s="99">
        <v>0</v>
      </c>
      <c r="BN2151" s="99">
        <v>0</v>
      </c>
      <c r="BO2151" s="99">
        <v>0</v>
      </c>
      <c r="BP2151" s="99">
        <v>0</v>
      </c>
      <c r="BQ2151" s="99">
        <v>0</v>
      </c>
      <c r="BR2151" s="99">
        <v>5541513.9435424795</v>
      </c>
      <c r="BS2151" s="99">
        <v>2504605.2112121601</v>
      </c>
      <c r="BT2151" s="99">
        <v>0</v>
      </c>
      <c r="BU2151" s="99">
        <v>1247028.9399871801</v>
      </c>
      <c r="BV2151" s="99">
        <v>1957514.38383484</v>
      </c>
      <c r="BW2151" s="99">
        <v>0</v>
      </c>
      <c r="BX2151" s="99">
        <v>158913.85986518901</v>
      </c>
      <c r="BY2151" s="99">
        <v>0</v>
      </c>
      <c r="BZ2151" s="99">
        <v>0</v>
      </c>
      <c r="CA2151" s="99">
        <v>86511.957568168596</v>
      </c>
      <c r="CB2151" s="99">
        <v>4778115.3236694299</v>
      </c>
      <c r="CC2151" s="99">
        <v>44725261.1728516</v>
      </c>
      <c r="CD2151" s="99">
        <v>11222918.888916001</v>
      </c>
      <c r="CE2151" s="99">
        <v>1734.8150211572599</v>
      </c>
      <c r="CF2151" s="99">
        <v>228720.32037735</v>
      </c>
      <c r="CG2151" s="99">
        <v>1894137.3959198</v>
      </c>
      <c r="CH2151" s="99">
        <v>0</v>
      </c>
      <c r="CI2151" s="99">
        <v>88245.591330528303</v>
      </c>
      <c r="CJ2151" s="99">
        <v>5013218.55187988</v>
      </c>
      <c r="CK2151" s="99">
        <v>46796099.751464799</v>
      </c>
      <c r="CL2151" s="99">
        <v>11371487.2650146</v>
      </c>
      <c r="CM2151" s="166">
        <v>134966.57987785299</v>
      </c>
      <c r="CN2151" s="166">
        <v>20559145.1335449</v>
      </c>
      <c r="CO2151" s="166">
        <v>93271339.339843795</v>
      </c>
      <c r="CP2151" s="99">
        <v>11371487.2650146</v>
      </c>
      <c r="CQ2151" s="99">
        <v>0</v>
      </c>
      <c r="CR2151" s="99">
        <v>0</v>
      </c>
      <c r="CS2151" s="99">
        <v>0</v>
      </c>
      <c r="CT2151" s="99">
        <v>0</v>
      </c>
      <c r="CU2151" s="98">
        <v>12943.241928453001</v>
      </c>
      <c r="CV2151" s="98">
        <v>48272.855332231004</v>
      </c>
      <c r="CW2151" s="98">
        <v>5006835.6440467797</v>
      </c>
      <c r="CX2151" s="98">
        <v>46619398.5687714</v>
      </c>
    </row>
    <row r="2152" spans="1:102" x14ac:dyDescent="0.2">
      <c r="A2152" s="98" t="s">
        <v>187</v>
      </c>
      <c r="B2152" s="100">
        <v>41518</v>
      </c>
      <c r="C2152" s="99">
        <v>73597.312648773193</v>
      </c>
      <c r="D2152" s="99">
        <v>0</v>
      </c>
      <c r="E2152" s="99">
        <v>12276.651951670599</v>
      </c>
      <c r="F2152" s="99">
        <v>9687.5216543674505</v>
      </c>
      <c r="G2152" s="99">
        <v>1711.50098049641</v>
      </c>
      <c r="H2152" s="99">
        <v>0</v>
      </c>
      <c r="I2152" s="99">
        <v>0</v>
      </c>
      <c r="J2152" s="99">
        <v>46708.0736265183</v>
      </c>
      <c r="K2152" s="99">
        <v>216.087888490409</v>
      </c>
      <c r="L2152" s="99">
        <v>251.12788183055801</v>
      </c>
      <c r="M2152" s="99">
        <v>36521.876643657699</v>
      </c>
      <c r="N2152" s="99">
        <v>6610.0433167815199</v>
      </c>
      <c r="O2152" s="99">
        <v>0</v>
      </c>
      <c r="P2152" s="99">
        <v>38777.219989776597</v>
      </c>
      <c r="Q2152" s="99">
        <v>3843.6528989672702</v>
      </c>
      <c r="R2152" s="99">
        <v>0</v>
      </c>
      <c r="S2152" s="99">
        <v>1706.0686058104</v>
      </c>
      <c r="T2152" s="99">
        <v>0.97601178821787504</v>
      </c>
      <c r="U2152" s="99">
        <v>46956.347731113397</v>
      </c>
      <c r="V2152" s="99">
        <v>3819109.0509643601</v>
      </c>
      <c r="W2152" s="99">
        <v>11.7300658068852</v>
      </c>
      <c r="X2152" s="99">
        <v>916019.00961303699</v>
      </c>
      <c r="Y2152" s="99">
        <v>621909.36903381301</v>
      </c>
      <c r="Z2152" s="99">
        <v>227508.67408371001</v>
      </c>
      <c r="AA2152" s="99">
        <v>0</v>
      </c>
      <c r="AB2152" s="99">
        <v>0</v>
      </c>
      <c r="AC2152" s="99">
        <v>15534443.2893066</v>
      </c>
      <c r="AD2152" s="99">
        <v>18048.0177798271</v>
      </c>
      <c r="AE2152" s="99">
        <v>17508.857728958101</v>
      </c>
      <c r="AF2152" s="99">
        <v>1810319.2597808801</v>
      </c>
      <c r="AG2152" s="99">
        <v>770705.04090118397</v>
      </c>
      <c r="AH2152" s="99">
        <v>0</v>
      </c>
      <c r="AI2152" s="99">
        <v>1722670.9881897001</v>
      </c>
      <c r="AJ2152" s="99">
        <v>421292.27988815302</v>
      </c>
      <c r="AK2152" s="99">
        <v>0</v>
      </c>
      <c r="AL2152" s="99">
        <v>226089.88459968599</v>
      </c>
      <c r="AM2152" s="99">
        <v>0</v>
      </c>
      <c r="AN2152" s="99">
        <v>15519668.59021</v>
      </c>
      <c r="AO2152" s="99">
        <v>36685761.660644501</v>
      </c>
      <c r="AP2152" s="99">
        <v>141.985036145896</v>
      </c>
      <c r="AQ2152" s="99">
        <v>7668190.83740234</v>
      </c>
      <c r="AR2152" s="99">
        <v>5008950.3763427697</v>
      </c>
      <c r="AS2152" s="99">
        <v>1885428.2600555399</v>
      </c>
      <c r="AT2152" s="99">
        <v>0</v>
      </c>
      <c r="AU2152" s="99">
        <v>0</v>
      </c>
      <c r="AV2152" s="99">
        <v>46823102.312988304</v>
      </c>
      <c r="AW2152" s="99">
        <v>58434.998559951797</v>
      </c>
      <c r="AX2152" s="99">
        <v>167757.24303627</v>
      </c>
      <c r="AY2152" s="99">
        <v>17466752.685302701</v>
      </c>
      <c r="AZ2152" s="99">
        <v>6643286.1844482403</v>
      </c>
      <c r="BA2152" s="99">
        <v>0</v>
      </c>
      <c r="BB2152" s="99">
        <v>16459193.422973599</v>
      </c>
      <c r="BC2152" s="99">
        <v>3681280.7796325702</v>
      </c>
      <c r="BD2152" s="99">
        <v>0</v>
      </c>
      <c r="BE2152" s="99">
        <v>1873487.7501220701</v>
      </c>
      <c r="BF2152" s="99">
        <v>0</v>
      </c>
      <c r="BG2152" s="99">
        <v>46688997.258300804</v>
      </c>
      <c r="BH2152" s="99">
        <v>8487765.2305908203</v>
      </c>
      <c r="BI2152" s="99">
        <v>9.4695793779101205</v>
      </c>
      <c r="BJ2152" s="99">
        <v>2679250.3206481901</v>
      </c>
      <c r="BK2152" s="99">
        <v>1927049.66127014</v>
      </c>
      <c r="BL2152" s="99">
        <v>0</v>
      </c>
      <c r="BM2152" s="99">
        <v>0</v>
      </c>
      <c r="BN2152" s="99">
        <v>0</v>
      </c>
      <c r="BO2152" s="99">
        <v>0</v>
      </c>
      <c r="BP2152" s="99">
        <v>0</v>
      </c>
      <c r="BQ2152" s="99">
        <v>0</v>
      </c>
      <c r="BR2152" s="99">
        <v>5589248.2689819299</v>
      </c>
      <c r="BS2152" s="99">
        <v>2447621.3962402302</v>
      </c>
      <c r="BT2152" s="99">
        <v>0</v>
      </c>
      <c r="BU2152" s="99">
        <v>1038085.93999481</v>
      </c>
      <c r="BV2152" s="99">
        <v>1951778.7795104999</v>
      </c>
      <c r="BW2152" s="99">
        <v>0</v>
      </c>
      <c r="BX2152" s="99">
        <v>133189.44989013701</v>
      </c>
      <c r="BY2152" s="99">
        <v>0</v>
      </c>
      <c r="BZ2152" s="99">
        <v>0</v>
      </c>
      <c r="CA2152" s="99">
        <v>85878.202480316206</v>
      </c>
      <c r="CB2152" s="99">
        <v>4737216.3969116202</v>
      </c>
      <c r="CC2152" s="99">
        <v>44395627.625488304</v>
      </c>
      <c r="CD2152" s="99">
        <v>11140282.778686499</v>
      </c>
      <c r="CE2152" s="99">
        <v>1712.36329747736</v>
      </c>
      <c r="CF2152" s="99">
        <v>227473.09680748</v>
      </c>
      <c r="CG2152" s="99">
        <v>1886098.5088653599</v>
      </c>
      <c r="CH2152" s="99">
        <v>0</v>
      </c>
      <c r="CI2152" s="99">
        <v>87585.114500045805</v>
      </c>
      <c r="CJ2152" s="99">
        <v>4957420.79650879</v>
      </c>
      <c r="CK2152" s="99">
        <v>46164378.200683601</v>
      </c>
      <c r="CL2152" s="99">
        <v>11295798.509399399</v>
      </c>
      <c r="CM2152" s="166">
        <v>134302.89018821699</v>
      </c>
      <c r="CN2152" s="166">
        <v>20509102.947509799</v>
      </c>
      <c r="CO2152" s="166">
        <v>93006253.375976607</v>
      </c>
      <c r="CP2152" s="99">
        <v>11295798.509399399</v>
      </c>
      <c r="CQ2152" s="99">
        <v>0</v>
      </c>
      <c r="CR2152" s="99">
        <v>0</v>
      </c>
      <c r="CS2152" s="99">
        <v>0</v>
      </c>
      <c r="CT2152" s="99">
        <v>0</v>
      </c>
      <c r="CU2152" s="98">
        <v>12500.703349686</v>
      </c>
      <c r="CV2152" s="98">
        <v>48173.277077746003</v>
      </c>
      <c r="CW2152" s="98">
        <v>4964689.4937191</v>
      </c>
      <c r="CX2152" s="98">
        <v>46281726.13435366</v>
      </c>
    </row>
    <row r="2153" spans="1:102" x14ac:dyDescent="0.2">
      <c r="A2153" s="98" t="s">
        <v>187</v>
      </c>
      <c r="B2153" s="100">
        <v>41609</v>
      </c>
      <c r="C2153" s="99">
        <v>72935.522158622698</v>
      </c>
      <c r="D2153" s="99">
        <v>0</v>
      </c>
      <c r="E2153" s="99">
        <v>11866.8892449141</v>
      </c>
      <c r="F2153" s="99">
        <v>9353.0794793367404</v>
      </c>
      <c r="G2153" s="99">
        <v>1676.3201546073001</v>
      </c>
      <c r="H2153" s="99">
        <v>0</v>
      </c>
      <c r="I2153" s="99">
        <v>0</v>
      </c>
      <c r="J2153" s="99">
        <v>46518.884918689699</v>
      </c>
      <c r="K2153" s="99">
        <v>190.98388551920701</v>
      </c>
      <c r="L2153" s="99">
        <v>179.83478430285999</v>
      </c>
      <c r="M2153" s="99">
        <v>36338.233308315299</v>
      </c>
      <c r="N2153" s="99">
        <v>6445.3193327188501</v>
      </c>
      <c r="O2153" s="99">
        <v>0</v>
      </c>
      <c r="P2153" s="99">
        <v>38081.257528781898</v>
      </c>
      <c r="Q2153" s="99">
        <v>3773.8485420942302</v>
      </c>
      <c r="R2153" s="99">
        <v>0</v>
      </c>
      <c r="S2153" s="99">
        <v>1673.7303689867299</v>
      </c>
      <c r="T2153" s="99">
        <v>1.0113174434954999</v>
      </c>
      <c r="U2153" s="99">
        <v>46692.395655155196</v>
      </c>
      <c r="V2153" s="99">
        <v>3747740.37973022</v>
      </c>
      <c r="W2153" s="99">
        <v>12.310062052914899</v>
      </c>
      <c r="X2153" s="99">
        <v>876102.65699768101</v>
      </c>
      <c r="Y2153" s="99">
        <v>590893.84696960403</v>
      </c>
      <c r="Z2153" s="99">
        <v>224817.28647613499</v>
      </c>
      <c r="AA2153" s="99">
        <v>0</v>
      </c>
      <c r="AB2153" s="99">
        <v>0</v>
      </c>
      <c r="AC2153" s="99">
        <v>15378833.4268799</v>
      </c>
      <c r="AD2153" s="99">
        <v>17647.7811760902</v>
      </c>
      <c r="AE2153" s="99">
        <v>13434.728599906</v>
      </c>
      <c r="AF2153" s="99">
        <v>1776855.3806457501</v>
      </c>
      <c r="AG2153" s="99">
        <v>746063.64241790795</v>
      </c>
      <c r="AH2153" s="99">
        <v>0</v>
      </c>
      <c r="AI2153" s="99">
        <v>1680039.13887024</v>
      </c>
      <c r="AJ2153" s="99">
        <v>408956.79891586298</v>
      </c>
      <c r="AK2153" s="99">
        <v>0</v>
      </c>
      <c r="AL2153" s="99">
        <v>223749.978855133</v>
      </c>
      <c r="AM2153" s="99">
        <v>0</v>
      </c>
      <c r="AN2153" s="99">
        <v>15390412.0578613</v>
      </c>
      <c r="AO2153" s="99">
        <v>36129522.807128899</v>
      </c>
      <c r="AP2153" s="99">
        <v>146.21876736171501</v>
      </c>
      <c r="AQ2153" s="99">
        <v>7319347.7292480497</v>
      </c>
      <c r="AR2153" s="99">
        <v>4757887.53723145</v>
      </c>
      <c r="AS2153" s="99">
        <v>1869614.99984741</v>
      </c>
      <c r="AT2153" s="99">
        <v>0</v>
      </c>
      <c r="AU2153" s="99">
        <v>0</v>
      </c>
      <c r="AV2153" s="99">
        <v>46634288.2666016</v>
      </c>
      <c r="AW2153" s="99">
        <v>57407.7315349579</v>
      </c>
      <c r="AX2153" s="99">
        <v>109538.56695842701</v>
      </c>
      <c r="AY2153" s="99">
        <v>17237267.604980499</v>
      </c>
      <c r="AZ2153" s="99">
        <v>6432888.90307617</v>
      </c>
      <c r="BA2153" s="99">
        <v>0</v>
      </c>
      <c r="BB2153" s="99">
        <v>16103354.790161099</v>
      </c>
      <c r="BC2153" s="99">
        <v>3587947.9536132799</v>
      </c>
      <c r="BD2153" s="99">
        <v>0</v>
      </c>
      <c r="BE2153" s="99">
        <v>1861124.6676483201</v>
      </c>
      <c r="BF2153" s="99">
        <v>0</v>
      </c>
      <c r="BG2153" s="99">
        <v>46661714.697265603</v>
      </c>
      <c r="BH2153" s="99">
        <v>8444179.7655029297</v>
      </c>
      <c r="BI2153" s="99">
        <v>9.5019971509464103</v>
      </c>
      <c r="BJ2153" s="99">
        <v>2621158.5110168499</v>
      </c>
      <c r="BK2153" s="99">
        <v>1855017.05152893</v>
      </c>
      <c r="BL2153" s="99">
        <v>0</v>
      </c>
      <c r="BM2153" s="99">
        <v>0</v>
      </c>
      <c r="BN2153" s="99">
        <v>0</v>
      </c>
      <c r="BO2153" s="99">
        <v>0</v>
      </c>
      <c r="BP2153" s="99">
        <v>0</v>
      </c>
      <c r="BQ2153" s="99">
        <v>0</v>
      </c>
      <c r="BR2153" s="99">
        <v>5593713.3333740197</v>
      </c>
      <c r="BS2153" s="99">
        <v>2373987.6220092801</v>
      </c>
      <c r="BT2153" s="99">
        <v>0</v>
      </c>
      <c r="BU2153" s="99">
        <v>1199378.6599884001</v>
      </c>
      <c r="BV2153" s="99">
        <v>1918078.9216308601</v>
      </c>
      <c r="BW2153" s="99">
        <v>0</v>
      </c>
      <c r="BX2153" s="99">
        <v>151836.58987236</v>
      </c>
      <c r="BY2153" s="99">
        <v>0</v>
      </c>
      <c r="BZ2153" s="99">
        <v>0</v>
      </c>
      <c r="CA2153" s="99">
        <v>84805.631504058794</v>
      </c>
      <c r="CB2153" s="99">
        <v>4627050.6948852502</v>
      </c>
      <c r="CC2153" s="99">
        <v>43415964.291503899</v>
      </c>
      <c r="CD2153" s="99">
        <v>11052359.752441401</v>
      </c>
      <c r="CE2153" s="99">
        <v>1673.3308205455501</v>
      </c>
      <c r="CF2153" s="99">
        <v>224701.78271675101</v>
      </c>
      <c r="CG2153" s="99">
        <v>1868687.6738739</v>
      </c>
      <c r="CH2153" s="99">
        <v>0</v>
      </c>
      <c r="CI2153" s="99">
        <v>86482.128230094895</v>
      </c>
      <c r="CJ2153" s="99">
        <v>4856295.4294433603</v>
      </c>
      <c r="CK2153" s="99">
        <v>45443670.839843802</v>
      </c>
      <c r="CL2153" s="99">
        <v>11216726.701049799</v>
      </c>
      <c r="CM2153" s="166">
        <v>132913.92921256999</v>
      </c>
      <c r="CN2153" s="166">
        <v>20217702.5239258</v>
      </c>
      <c r="CO2153" s="166">
        <v>91869421.005859405</v>
      </c>
      <c r="CP2153" s="99">
        <v>11216726.701049799</v>
      </c>
      <c r="CQ2153" s="99">
        <v>0</v>
      </c>
      <c r="CR2153" s="99">
        <v>0</v>
      </c>
      <c r="CS2153" s="99">
        <v>0</v>
      </c>
      <c r="CT2153" s="99">
        <v>0</v>
      </c>
      <c r="CU2153" s="98">
        <v>12052.327957042</v>
      </c>
      <c r="CV2153" s="98">
        <v>47957.129913532997</v>
      </c>
      <c r="CW2153" s="98">
        <v>4851752.4776020013</v>
      </c>
      <c r="CX2153" s="98">
        <v>45284651.9653778</v>
      </c>
    </row>
    <row r="2154" spans="1:102" x14ac:dyDescent="0.2">
      <c r="A2154" s="98" t="s">
        <v>187</v>
      </c>
      <c r="B2154" s="100">
        <v>41699</v>
      </c>
      <c r="C2154" s="99">
        <v>73280.847258567796</v>
      </c>
      <c r="D2154" s="99">
        <v>0</v>
      </c>
      <c r="E2154" s="99">
        <v>11579.3542551994</v>
      </c>
      <c r="F2154" s="99">
        <v>9124.8687267303503</v>
      </c>
      <c r="G2154" s="99">
        <v>1706.6073237508499</v>
      </c>
      <c r="H2154" s="99">
        <v>0</v>
      </c>
      <c r="I2154" s="99">
        <v>0</v>
      </c>
      <c r="J2154" s="99">
        <v>46452.212961196899</v>
      </c>
      <c r="K2154" s="99">
        <v>137.24147607572399</v>
      </c>
      <c r="L2154" s="99">
        <v>182.47373652644501</v>
      </c>
      <c r="M2154" s="99">
        <v>36760.158973693797</v>
      </c>
      <c r="N2154" s="99">
        <v>6293.9078221321097</v>
      </c>
      <c r="O2154" s="99">
        <v>0</v>
      </c>
      <c r="P2154" s="99">
        <v>37769.0556521416</v>
      </c>
      <c r="Q2154" s="99">
        <v>3764.6258103549499</v>
      </c>
      <c r="R2154" s="99">
        <v>0</v>
      </c>
      <c r="S2154" s="99">
        <v>1698.5468372553601</v>
      </c>
      <c r="T2154" s="99">
        <v>0.99738510701717997</v>
      </c>
      <c r="U2154" s="99">
        <v>46557.349155902899</v>
      </c>
      <c r="V2154" s="99">
        <v>3730549.6869811998</v>
      </c>
      <c r="W2154" s="99">
        <v>0</v>
      </c>
      <c r="X2154" s="99">
        <v>848755.35990142799</v>
      </c>
      <c r="Y2154" s="99">
        <v>569127.39666748</v>
      </c>
      <c r="Z2154" s="99">
        <v>222617.75302505499</v>
      </c>
      <c r="AA2154" s="99">
        <v>0</v>
      </c>
      <c r="AB2154" s="99">
        <v>0</v>
      </c>
      <c r="AC2154" s="99">
        <v>15208159.9644775</v>
      </c>
      <c r="AD2154" s="99">
        <v>12414.042480349501</v>
      </c>
      <c r="AE2154" s="99">
        <v>14104.2969700098</v>
      </c>
      <c r="AF2154" s="99">
        <v>1787367.78163147</v>
      </c>
      <c r="AG2154" s="99">
        <v>727244.36720275902</v>
      </c>
      <c r="AH2154" s="99">
        <v>0</v>
      </c>
      <c r="AI2154" s="99">
        <v>1663104.3362121601</v>
      </c>
      <c r="AJ2154" s="99">
        <v>405528.57595443702</v>
      </c>
      <c r="AK2154" s="99">
        <v>0</v>
      </c>
      <c r="AL2154" s="99">
        <v>221947.27456283601</v>
      </c>
      <c r="AM2154" s="99">
        <v>0</v>
      </c>
      <c r="AN2154" s="99">
        <v>15263384.157470699</v>
      </c>
      <c r="AO2154" s="99">
        <v>36169604.456542999</v>
      </c>
      <c r="AP2154" s="99">
        <v>0</v>
      </c>
      <c r="AQ2154" s="99">
        <v>7144307.5396118201</v>
      </c>
      <c r="AR2154" s="99">
        <v>4625352.2949829102</v>
      </c>
      <c r="AS2154" s="99">
        <v>1866847.43609619</v>
      </c>
      <c r="AT2154" s="99">
        <v>0</v>
      </c>
      <c r="AU2154" s="99">
        <v>0</v>
      </c>
      <c r="AV2154" s="99">
        <v>46448198.267578103</v>
      </c>
      <c r="AW2154" s="99">
        <v>39955.452898979202</v>
      </c>
      <c r="AX2154" s="99">
        <v>128976.034095764</v>
      </c>
      <c r="AY2154" s="99">
        <v>17464402.0385742</v>
      </c>
      <c r="AZ2154" s="99">
        <v>6319162.3914184598</v>
      </c>
      <c r="BA2154" s="99">
        <v>0</v>
      </c>
      <c r="BB2154" s="99">
        <v>15982329.4416504</v>
      </c>
      <c r="BC2154" s="99">
        <v>3581358.5151672401</v>
      </c>
      <c r="BD2154" s="99">
        <v>0</v>
      </c>
      <c r="BE2154" s="99">
        <v>1861020.4712371801</v>
      </c>
      <c r="BF2154" s="99">
        <v>0</v>
      </c>
      <c r="BG2154" s="99">
        <v>46728639.774902299</v>
      </c>
      <c r="BH2154" s="99">
        <v>8435661.8253173791</v>
      </c>
      <c r="BI2154" s="99">
        <v>0</v>
      </c>
      <c r="BJ2154" s="99">
        <v>2518550.9162902799</v>
      </c>
      <c r="BK2154" s="99">
        <v>1794980.5991516099</v>
      </c>
      <c r="BL2154" s="99">
        <v>0</v>
      </c>
      <c r="BM2154" s="99">
        <v>0</v>
      </c>
      <c r="BN2154" s="99">
        <v>0</v>
      </c>
      <c r="BO2154" s="99">
        <v>0</v>
      </c>
      <c r="BP2154" s="99">
        <v>0</v>
      </c>
      <c r="BQ2154" s="99">
        <v>0</v>
      </c>
      <c r="BR2154" s="99">
        <v>5555604.72155762</v>
      </c>
      <c r="BS2154" s="99">
        <v>2325074.4413147001</v>
      </c>
      <c r="BT2154" s="99">
        <v>0</v>
      </c>
      <c r="BU2154" s="99">
        <v>1169706.58999634</v>
      </c>
      <c r="BV2154" s="99">
        <v>1911926.53103638</v>
      </c>
      <c r="BW2154" s="99">
        <v>0</v>
      </c>
      <c r="BX2154" s="99">
        <v>154600.09987831101</v>
      </c>
      <c r="BY2154" s="99">
        <v>0</v>
      </c>
      <c r="BZ2154" s="99">
        <v>0</v>
      </c>
      <c r="CA2154" s="99">
        <v>84835.598254203796</v>
      </c>
      <c r="CB2154" s="99">
        <v>4613177.8723754901</v>
      </c>
      <c r="CC2154" s="99">
        <v>43648303.673339799</v>
      </c>
      <c r="CD2154" s="99">
        <v>10988749.6954346</v>
      </c>
      <c r="CE2154" s="99">
        <v>1712.93422399461</v>
      </c>
      <c r="CF2154" s="99">
        <v>222879.81937408401</v>
      </c>
      <c r="CG2154" s="99">
        <v>1867978.1547241199</v>
      </c>
      <c r="CH2154" s="99">
        <v>0</v>
      </c>
      <c r="CI2154" s="99">
        <v>86550.321842193604</v>
      </c>
      <c r="CJ2154" s="99">
        <v>4842522.4202880897</v>
      </c>
      <c r="CK2154" s="99">
        <v>45541282.1875</v>
      </c>
      <c r="CL2154" s="99">
        <v>11123336.768188501</v>
      </c>
      <c r="CM2154" s="166">
        <v>132914.96826362601</v>
      </c>
      <c r="CN2154" s="166">
        <v>20109053.7963867</v>
      </c>
      <c r="CO2154" s="166">
        <v>92170399.225585893</v>
      </c>
      <c r="CP2154" s="99">
        <v>11123336.768188501</v>
      </c>
      <c r="CQ2154" s="99">
        <v>0</v>
      </c>
      <c r="CR2154" s="99">
        <v>0</v>
      </c>
      <c r="CS2154" s="99">
        <v>0</v>
      </c>
      <c r="CT2154" s="99">
        <v>0</v>
      </c>
      <c r="CU2154" s="98">
        <v>11717.935734245</v>
      </c>
      <c r="CV2154" s="98">
        <v>47923.064432831001</v>
      </c>
      <c r="CW2154" s="98">
        <v>4836057.6917495746</v>
      </c>
      <c r="CX2154" s="98">
        <v>45516281.82806392</v>
      </c>
    </row>
    <row r="2155" spans="1:102" x14ac:dyDescent="0.2">
      <c r="A2155" s="98" t="s">
        <v>187</v>
      </c>
      <c r="B2155" s="100">
        <v>41791</v>
      </c>
      <c r="C2155" s="99">
        <v>72961.180261611895</v>
      </c>
      <c r="D2155" s="99">
        <v>0</v>
      </c>
      <c r="E2155" s="99">
        <v>11207.8334180117</v>
      </c>
      <c r="F2155" s="99">
        <v>8830.6439630985296</v>
      </c>
      <c r="G2155" s="99">
        <v>1706.7155849635601</v>
      </c>
      <c r="H2155" s="99">
        <v>0</v>
      </c>
      <c r="I2155" s="99">
        <v>0</v>
      </c>
      <c r="J2155" s="99">
        <v>46315.9102034569</v>
      </c>
      <c r="K2155" s="99">
        <v>91.093740458600195</v>
      </c>
      <c r="L2155" s="99">
        <v>417.955615464598</v>
      </c>
      <c r="M2155" s="99">
        <v>36587.521640777602</v>
      </c>
      <c r="N2155" s="99">
        <v>6227.5913768410701</v>
      </c>
      <c r="O2155" s="99">
        <v>0</v>
      </c>
      <c r="P2155" s="99">
        <v>37249.067832469897</v>
      </c>
      <c r="Q2155" s="99">
        <v>3722.1653428673699</v>
      </c>
      <c r="R2155" s="99">
        <v>0</v>
      </c>
      <c r="S2155" s="99">
        <v>1707.3151653558</v>
      </c>
      <c r="T2155" s="99">
        <v>0</v>
      </c>
      <c r="U2155" s="99">
        <v>46418.589090824098</v>
      </c>
      <c r="V2155" s="99">
        <v>3728564.3807678199</v>
      </c>
      <c r="W2155" s="99">
        <v>0</v>
      </c>
      <c r="X2155" s="99">
        <v>818967.10977172898</v>
      </c>
      <c r="Y2155" s="99">
        <v>548350.07504272496</v>
      </c>
      <c r="Z2155" s="99">
        <v>221415.82614135701</v>
      </c>
      <c r="AA2155" s="99">
        <v>0</v>
      </c>
      <c r="AB2155" s="99">
        <v>0</v>
      </c>
      <c r="AC2155" s="99">
        <v>15142630.396118199</v>
      </c>
      <c r="AD2155" s="99">
        <v>8100.01412415504</v>
      </c>
      <c r="AE2155" s="99">
        <v>15611.078959465</v>
      </c>
      <c r="AF2155" s="99">
        <v>1780390.4806518599</v>
      </c>
      <c r="AG2155" s="99">
        <v>712592.56220245396</v>
      </c>
      <c r="AH2155" s="99">
        <v>0</v>
      </c>
      <c r="AI2155" s="99">
        <v>1632898.43844604</v>
      </c>
      <c r="AJ2155" s="99">
        <v>401450.28145217901</v>
      </c>
      <c r="AK2155" s="99">
        <v>0</v>
      </c>
      <c r="AL2155" s="99">
        <v>220697.27494812</v>
      </c>
      <c r="AM2155" s="99">
        <v>0</v>
      </c>
      <c r="AN2155" s="99">
        <v>15140896.7200928</v>
      </c>
      <c r="AO2155" s="99">
        <v>36320762.6640625</v>
      </c>
      <c r="AP2155" s="99">
        <v>0</v>
      </c>
      <c r="AQ2155" s="99">
        <v>6907101.14172363</v>
      </c>
      <c r="AR2155" s="99">
        <v>4410189.37255859</v>
      </c>
      <c r="AS2155" s="99">
        <v>1854523.34234619</v>
      </c>
      <c r="AT2155" s="99">
        <v>0</v>
      </c>
      <c r="AU2155" s="99">
        <v>0</v>
      </c>
      <c r="AV2155" s="99">
        <v>46475598.059082001</v>
      </c>
      <c r="AW2155" s="99">
        <v>26228.4286081791</v>
      </c>
      <c r="AX2155" s="99">
        <v>148588.066339493</v>
      </c>
      <c r="AY2155" s="99">
        <v>17471266.051513702</v>
      </c>
      <c r="AZ2155" s="99">
        <v>6212362.1545410203</v>
      </c>
      <c r="BA2155" s="99">
        <v>0</v>
      </c>
      <c r="BB2155" s="99">
        <v>15761959.6258545</v>
      </c>
      <c r="BC2155" s="99">
        <v>3559779.2426452599</v>
      </c>
      <c r="BD2155" s="99">
        <v>0</v>
      </c>
      <c r="BE2155" s="99">
        <v>1850248.94221497</v>
      </c>
      <c r="BF2155" s="99">
        <v>0</v>
      </c>
      <c r="BG2155" s="99">
        <v>46362453.087890603</v>
      </c>
      <c r="BH2155" s="99">
        <v>8412543.6174316406</v>
      </c>
      <c r="BI2155" s="99">
        <v>0</v>
      </c>
      <c r="BJ2155" s="99">
        <v>2452152.4725341802</v>
      </c>
      <c r="BK2155" s="99">
        <v>1745107.8272857701</v>
      </c>
      <c r="BL2155" s="99">
        <v>0</v>
      </c>
      <c r="BM2155" s="99">
        <v>0</v>
      </c>
      <c r="BN2155" s="99">
        <v>0</v>
      </c>
      <c r="BO2155" s="99">
        <v>0</v>
      </c>
      <c r="BP2155" s="99">
        <v>0</v>
      </c>
      <c r="BQ2155" s="99">
        <v>0</v>
      </c>
      <c r="BR2155" s="99">
        <v>5590140.4177246103</v>
      </c>
      <c r="BS2155" s="99">
        <v>2299450.8012084998</v>
      </c>
      <c r="BT2155" s="99">
        <v>0</v>
      </c>
      <c r="BU2155" s="99">
        <v>1174987.3099823</v>
      </c>
      <c r="BV2155" s="99">
        <v>1913878.80784607</v>
      </c>
      <c r="BW2155" s="99">
        <v>0</v>
      </c>
      <c r="BX2155" s="99">
        <v>154629.02987861601</v>
      </c>
      <c r="BY2155" s="99">
        <v>0</v>
      </c>
      <c r="BZ2155" s="99">
        <v>0</v>
      </c>
      <c r="CA2155" s="99">
        <v>84180.121022224397</v>
      </c>
      <c r="CB2155" s="99">
        <v>4556908.8648071298</v>
      </c>
      <c r="CC2155" s="99">
        <v>43290906.730468802</v>
      </c>
      <c r="CD2155" s="99">
        <v>10865875.790649399</v>
      </c>
      <c r="CE2155" s="99">
        <v>1703.68319125473</v>
      </c>
      <c r="CF2155" s="99">
        <v>221303.78256988499</v>
      </c>
      <c r="CG2155" s="99">
        <v>1853904.85517883</v>
      </c>
      <c r="CH2155" s="99">
        <v>0</v>
      </c>
      <c r="CI2155" s="99">
        <v>85886.534828186006</v>
      </c>
      <c r="CJ2155" s="99">
        <v>4776703.9584350605</v>
      </c>
      <c r="CK2155" s="99">
        <v>45114305.6171875</v>
      </c>
      <c r="CL2155" s="99">
        <v>11010472.067748999</v>
      </c>
      <c r="CM2155" s="166">
        <v>132048.45509910601</v>
      </c>
      <c r="CN2155" s="166">
        <v>19953151.555908199</v>
      </c>
      <c r="CO2155" s="166">
        <v>91619806.134765595</v>
      </c>
      <c r="CP2155" s="99">
        <v>11010472.067748999</v>
      </c>
      <c r="CQ2155" s="99">
        <v>0</v>
      </c>
      <c r="CR2155" s="99">
        <v>0</v>
      </c>
      <c r="CS2155" s="99">
        <v>0</v>
      </c>
      <c r="CT2155" s="99">
        <v>0</v>
      </c>
      <c r="CU2155" s="98">
        <v>11298.743901468</v>
      </c>
      <c r="CV2155" s="98">
        <v>47788.308968853002</v>
      </c>
      <c r="CW2155" s="98">
        <v>4778212.6473770151</v>
      </c>
      <c r="CX2155" s="98">
        <v>45144811.585647635</v>
      </c>
    </row>
    <row r="2156" spans="1:102" x14ac:dyDescent="0.2">
      <c r="A2156" s="98" t="s">
        <v>187</v>
      </c>
      <c r="B2156" s="100">
        <v>41883</v>
      </c>
      <c r="C2156" s="99">
        <v>73235.269956588701</v>
      </c>
      <c r="D2156" s="99">
        <v>0</v>
      </c>
      <c r="E2156" s="99">
        <v>10865.0852162838</v>
      </c>
      <c r="F2156" s="99">
        <v>8569.5454851388895</v>
      </c>
      <c r="G2156" s="99">
        <v>1747.47171393037</v>
      </c>
      <c r="H2156" s="99">
        <v>0</v>
      </c>
      <c r="I2156" s="99">
        <v>0</v>
      </c>
      <c r="J2156" s="99">
        <v>45979.834231376597</v>
      </c>
      <c r="K2156" s="99">
        <v>63.503098328597801</v>
      </c>
      <c r="L2156" s="99">
        <v>198.27324178069799</v>
      </c>
      <c r="M2156" s="99">
        <v>36748.7925934792</v>
      </c>
      <c r="N2156" s="99">
        <v>6111.63762164116</v>
      </c>
      <c r="O2156" s="99">
        <v>0</v>
      </c>
      <c r="P2156" s="99">
        <v>37378.594183921799</v>
      </c>
      <c r="Q2156" s="99">
        <v>3703.18707501888</v>
      </c>
      <c r="R2156" s="99">
        <v>0</v>
      </c>
      <c r="S2156" s="99">
        <v>1743.28358924389</v>
      </c>
      <c r="T2156" s="99">
        <v>0</v>
      </c>
      <c r="U2156" s="99">
        <v>46079.592526435903</v>
      </c>
      <c r="V2156" s="99">
        <v>3714556.1456909198</v>
      </c>
      <c r="W2156" s="99">
        <v>0</v>
      </c>
      <c r="X2156" s="99">
        <v>787008.80454254197</v>
      </c>
      <c r="Y2156" s="99">
        <v>522635.20666885399</v>
      </c>
      <c r="Z2156" s="99">
        <v>218258.75643158</v>
      </c>
      <c r="AA2156" s="99">
        <v>0</v>
      </c>
      <c r="AB2156" s="99">
        <v>0</v>
      </c>
      <c r="AC2156" s="99">
        <v>15025793.3438721</v>
      </c>
      <c r="AD2156" s="99">
        <v>6013.8509439230002</v>
      </c>
      <c r="AE2156" s="99">
        <v>14529.918143749201</v>
      </c>
      <c r="AF2156" s="99">
        <v>1777926.2955932601</v>
      </c>
      <c r="AG2156" s="99">
        <v>697898.26874542201</v>
      </c>
      <c r="AH2156" s="99">
        <v>0</v>
      </c>
      <c r="AI2156" s="99">
        <v>1623340.3786315899</v>
      </c>
      <c r="AJ2156" s="99">
        <v>391377.08091354399</v>
      </c>
      <c r="AK2156" s="99">
        <v>0</v>
      </c>
      <c r="AL2156" s="99">
        <v>217674.411598206</v>
      </c>
      <c r="AM2156" s="99">
        <v>0</v>
      </c>
      <c r="AN2156" s="99">
        <v>15028318.075561499</v>
      </c>
      <c r="AO2156" s="99">
        <v>36336022.245605499</v>
      </c>
      <c r="AP2156" s="99">
        <v>0</v>
      </c>
      <c r="AQ2156" s="99">
        <v>6693972.0729370099</v>
      </c>
      <c r="AR2156" s="99">
        <v>4258176.1979370099</v>
      </c>
      <c r="AS2156" s="99">
        <v>1838606.68963623</v>
      </c>
      <c r="AT2156" s="99">
        <v>0</v>
      </c>
      <c r="AU2156" s="99">
        <v>0</v>
      </c>
      <c r="AV2156" s="99">
        <v>46239939.011718802</v>
      </c>
      <c r="AW2156" s="99">
        <v>20031.4235696793</v>
      </c>
      <c r="AX2156" s="99">
        <v>132483.44704818699</v>
      </c>
      <c r="AY2156" s="99">
        <v>17520866.756347701</v>
      </c>
      <c r="AZ2156" s="99">
        <v>6089317.4833373995</v>
      </c>
      <c r="BA2156" s="99">
        <v>0</v>
      </c>
      <c r="BB2156" s="99">
        <v>15754743.9190674</v>
      </c>
      <c r="BC2156" s="99">
        <v>3451426.8744811998</v>
      </c>
      <c r="BD2156" s="99">
        <v>0</v>
      </c>
      <c r="BE2156" s="99">
        <v>1834439.6878204299</v>
      </c>
      <c r="BF2156" s="99">
        <v>0</v>
      </c>
      <c r="BG2156" s="99">
        <v>46115091.904785201</v>
      </c>
      <c r="BH2156" s="99">
        <v>8513186.5775146503</v>
      </c>
      <c r="BI2156" s="99">
        <v>0</v>
      </c>
      <c r="BJ2156" s="99">
        <v>2389927.6594543499</v>
      </c>
      <c r="BK2156" s="99">
        <v>1681697.2197418199</v>
      </c>
      <c r="BL2156" s="99">
        <v>0</v>
      </c>
      <c r="BM2156" s="99">
        <v>0</v>
      </c>
      <c r="BN2156" s="99">
        <v>0</v>
      </c>
      <c r="BO2156" s="99">
        <v>0</v>
      </c>
      <c r="BP2156" s="99">
        <v>0</v>
      </c>
      <c r="BQ2156" s="99">
        <v>0</v>
      </c>
      <c r="BR2156" s="99">
        <v>5649011.3927002</v>
      </c>
      <c r="BS2156" s="99">
        <v>2255099.0519409198</v>
      </c>
      <c r="BT2156" s="99">
        <v>0</v>
      </c>
      <c r="BU2156" s="99">
        <v>981353.05999755894</v>
      </c>
      <c r="BV2156" s="99">
        <v>1869693.5072784401</v>
      </c>
      <c r="BW2156" s="99">
        <v>0</v>
      </c>
      <c r="BX2156" s="99">
        <v>128835.529898643</v>
      </c>
      <c r="BY2156" s="99">
        <v>0</v>
      </c>
      <c r="BZ2156" s="99">
        <v>0</v>
      </c>
      <c r="CA2156" s="99">
        <v>84113.427491188006</v>
      </c>
      <c r="CB2156" s="99">
        <v>4505734.4774169903</v>
      </c>
      <c r="CC2156" s="99">
        <v>42965562.987792999</v>
      </c>
      <c r="CD2156" s="99">
        <v>10884209.204711899</v>
      </c>
      <c r="CE2156" s="99">
        <v>1748.42117297649</v>
      </c>
      <c r="CF2156" s="99">
        <v>218211.34811592099</v>
      </c>
      <c r="CG2156" s="99">
        <v>1838700.5770416299</v>
      </c>
      <c r="CH2156" s="99">
        <v>0</v>
      </c>
      <c r="CI2156" s="99">
        <v>85857.356944084197</v>
      </c>
      <c r="CJ2156" s="99">
        <v>4719284.0957641602</v>
      </c>
      <c r="CK2156" s="99">
        <v>44862808.5712891</v>
      </c>
      <c r="CL2156" s="99">
        <v>11033834.575195299</v>
      </c>
      <c r="CM2156" s="166">
        <v>131674.12456512501</v>
      </c>
      <c r="CN2156" s="166">
        <v>19738783.107177701</v>
      </c>
      <c r="CO2156" s="166">
        <v>90987698.550781295</v>
      </c>
      <c r="CP2156" s="99">
        <v>11033834.575195299</v>
      </c>
      <c r="CQ2156" s="99">
        <v>0</v>
      </c>
      <c r="CR2156" s="99">
        <v>0</v>
      </c>
      <c r="CS2156" s="99">
        <v>0</v>
      </c>
      <c r="CT2156" s="99">
        <v>0</v>
      </c>
      <c r="CU2156" s="98">
        <v>10928.921263005001</v>
      </c>
      <c r="CV2156" s="98">
        <v>47479.425663964001</v>
      </c>
      <c r="CW2156" s="98">
        <v>4723945.8255329113</v>
      </c>
      <c r="CX2156" s="98">
        <v>44804263.564834632</v>
      </c>
    </row>
    <row r="2157" spans="1:102" x14ac:dyDescent="0.2">
      <c r="A2157" s="98" t="s">
        <v>187</v>
      </c>
      <c r="B2157" s="100">
        <v>41974</v>
      </c>
      <c r="C2157" s="99">
        <v>72867.640217781096</v>
      </c>
      <c r="D2157" s="99">
        <v>0</v>
      </c>
      <c r="E2157" s="99">
        <v>10625.312455654101</v>
      </c>
      <c r="F2157" s="99">
        <v>8421.0793610811197</v>
      </c>
      <c r="G2157" s="99">
        <v>1752.07021105289</v>
      </c>
      <c r="H2157" s="99">
        <v>0</v>
      </c>
      <c r="I2157" s="99">
        <v>0</v>
      </c>
      <c r="J2157" s="99">
        <v>45087.236828327201</v>
      </c>
      <c r="K2157" s="99">
        <v>41.326595588587203</v>
      </c>
      <c r="L2157" s="99">
        <v>170.988155344501</v>
      </c>
      <c r="M2157" s="99">
        <v>36787.469440460198</v>
      </c>
      <c r="N2157" s="99">
        <v>5966.2145668864296</v>
      </c>
      <c r="O2157" s="99">
        <v>0</v>
      </c>
      <c r="P2157" s="99">
        <v>36924.494499683402</v>
      </c>
      <c r="Q2157" s="99">
        <v>3683.7224445044999</v>
      </c>
      <c r="R2157" s="99">
        <v>0</v>
      </c>
      <c r="S2157" s="99">
        <v>1746.6374623924501</v>
      </c>
      <c r="T2157" s="99">
        <v>0</v>
      </c>
      <c r="U2157" s="99">
        <v>45112.684837818102</v>
      </c>
      <c r="V2157" s="99">
        <v>3681295.5538024898</v>
      </c>
      <c r="W2157" s="99">
        <v>0</v>
      </c>
      <c r="X2157" s="99">
        <v>766365.58922576904</v>
      </c>
      <c r="Y2157" s="99">
        <v>511514.42883300799</v>
      </c>
      <c r="Z2157" s="99">
        <v>216731.12207031299</v>
      </c>
      <c r="AA2157" s="99">
        <v>0</v>
      </c>
      <c r="AB2157" s="99">
        <v>0</v>
      </c>
      <c r="AC2157" s="99">
        <v>14804311.7382813</v>
      </c>
      <c r="AD2157" s="99">
        <v>4142.4545807242403</v>
      </c>
      <c r="AE2157" s="99">
        <v>17263.292825222001</v>
      </c>
      <c r="AF2157" s="99">
        <v>1763592.2013854999</v>
      </c>
      <c r="AG2157" s="99">
        <v>683527.71623230004</v>
      </c>
      <c r="AH2157" s="99">
        <v>0</v>
      </c>
      <c r="AI2157" s="99">
        <v>1592475.6442718499</v>
      </c>
      <c r="AJ2157" s="99">
        <v>389491.06683731102</v>
      </c>
      <c r="AK2157" s="99">
        <v>0</v>
      </c>
      <c r="AL2157" s="99">
        <v>216263.449842453</v>
      </c>
      <c r="AM2157" s="99">
        <v>0</v>
      </c>
      <c r="AN2157" s="99">
        <v>14780460.193847699</v>
      </c>
      <c r="AO2157" s="99">
        <v>36114405.935058601</v>
      </c>
      <c r="AP2157" s="99">
        <v>0</v>
      </c>
      <c r="AQ2157" s="99">
        <v>6487444.43286133</v>
      </c>
      <c r="AR2157" s="99">
        <v>4124928.6224670401</v>
      </c>
      <c r="AS2157" s="99">
        <v>1842509.77888489</v>
      </c>
      <c r="AT2157" s="99">
        <v>0</v>
      </c>
      <c r="AU2157" s="99">
        <v>0</v>
      </c>
      <c r="AV2157" s="99">
        <v>45829917.412597701</v>
      </c>
      <c r="AW2157" s="99">
        <v>13649.174320697801</v>
      </c>
      <c r="AX2157" s="99">
        <v>196594.228515625</v>
      </c>
      <c r="AY2157" s="99">
        <v>17441821.854980499</v>
      </c>
      <c r="AZ2157" s="99">
        <v>6006976.5843505897</v>
      </c>
      <c r="BA2157" s="99">
        <v>0</v>
      </c>
      <c r="BB2157" s="99">
        <v>15519331.2142334</v>
      </c>
      <c r="BC2157" s="99">
        <v>3470117.8191528302</v>
      </c>
      <c r="BD2157" s="99">
        <v>0</v>
      </c>
      <c r="BE2157" s="99">
        <v>1838588.5149230999</v>
      </c>
      <c r="BF2157" s="99">
        <v>0</v>
      </c>
      <c r="BG2157" s="99">
        <v>45805223.580078103</v>
      </c>
      <c r="BH2157" s="99">
        <v>8536840.7174072303</v>
      </c>
      <c r="BI2157" s="99">
        <v>0</v>
      </c>
      <c r="BJ2157" s="99">
        <v>2327954.9748535198</v>
      </c>
      <c r="BK2157" s="99">
        <v>1645890.75065613</v>
      </c>
      <c r="BL2157" s="99">
        <v>0</v>
      </c>
      <c r="BM2157" s="99">
        <v>0</v>
      </c>
      <c r="BN2157" s="99">
        <v>0</v>
      </c>
      <c r="BO2157" s="99">
        <v>0</v>
      </c>
      <c r="BP2157" s="99">
        <v>0</v>
      </c>
      <c r="BQ2157" s="99">
        <v>0</v>
      </c>
      <c r="BR2157" s="99">
        <v>5640858.3181762705</v>
      </c>
      <c r="BS2157" s="99">
        <v>2229087.7797546401</v>
      </c>
      <c r="BT2157" s="99">
        <v>0</v>
      </c>
      <c r="BU2157" s="99">
        <v>1133258.58998108</v>
      </c>
      <c r="BV2157" s="99">
        <v>1880639.8578949</v>
      </c>
      <c r="BW2157" s="99">
        <v>0</v>
      </c>
      <c r="BX2157" s="99">
        <v>147781.53987121599</v>
      </c>
      <c r="BY2157" s="99">
        <v>0</v>
      </c>
      <c r="BZ2157" s="99">
        <v>0</v>
      </c>
      <c r="CA2157" s="99">
        <v>83507.761403083801</v>
      </c>
      <c r="CB2157" s="99">
        <v>4437321.3353271503</v>
      </c>
      <c r="CC2157" s="99">
        <v>42467137.087402299</v>
      </c>
      <c r="CD2157" s="99">
        <v>10844491.259033199</v>
      </c>
      <c r="CE2157" s="99">
        <v>1751.7020015120499</v>
      </c>
      <c r="CF2157" s="99">
        <v>216696.06216812099</v>
      </c>
      <c r="CG2157" s="99">
        <v>1842403.99684143</v>
      </c>
      <c r="CH2157" s="99">
        <v>0</v>
      </c>
      <c r="CI2157" s="99">
        <v>85257.962788581804</v>
      </c>
      <c r="CJ2157" s="99">
        <v>4652017.7412109403</v>
      </c>
      <c r="CK2157" s="99">
        <v>44391222.032714799</v>
      </c>
      <c r="CL2157" s="99">
        <v>11006600.230835</v>
      </c>
      <c r="CM2157" s="166">
        <v>130134.900816917</v>
      </c>
      <c r="CN2157" s="166">
        <v>19473926.670166001</v>
      </c>
      <c r="CO2157" s="166">
        <v>90178406.4921875</v>
      </c>
      <c r="CP2157" s="99">
        <v>11006600.230835</v>
      </c>
      <c r="CQ2157" s="99">
        <v>0</v>
      </c>
      <c r="CR2157" s="99">
        <v>0</v>
      </c>
      <c r="CS2157" s="99">
        <v>0</v>
      </c>
      <c r="CT2157" s="99">
        <v>0</v>
      </c>
      <c r="CU2157" s="98">
        <v>10666.906278676001</v>
      </c>
      <c r="CV2157" s="98">
        <v>46581.320327761998</v>
      </c>
      <c r="CW2157" s="98">
        <v>4654017.3974952716</v>
      </c>
      <c r="CX2157" s="98">
        <v>44309541.08424373</v>
      </c>
    </row>
    <row r="2158" spans="1:102" x14ac:dyDescent="0.2">
      <c r="A2158" s="98" t="s">
        <v>187</v>
      </c>
      <c r="B2158" s="100">
        <v>42064</v>
      </c>
      <c r="C2158" s="99">
        <v>72522.7055311203</v>
      </c>
      <c r="D2158" s="99">
        <v>0</v>
      </c>
      <c r="E2158" s="99">
        <v>10275.637725114801</v>
      </c>
      <c r="F2158" s="99">
        <v>8133.4098111391104</v>
      </c>
      <c r="G2158" s="99">
        <v>1769.9896620661</v>
      </c>
      <c r="H2158" s="99">
        <v>0</v>
      </c>
      <c r="I2158" s="99">
        <v>0</v>
      </c>
      <c r="J2158" s="99">
        <v>44921.318986415899</v>
      </c>
      <c r="K2158" s="99">
        <v>23.6414194132667</v>
      </c>
      <c r="L2158" s="99">
        <v>148.724279396236</v>
      </c>
      <c r="M2158" s="99">
        <v>36632.753759861</v>
      </c>
      <c r="N2158" s="99">
        <v>5834.5597553849202</v>
      </c>
      <c r="O2158" s="99">
        <v>0</v>
      </c>
      <c r="P2158" s="99">
        <v>36479.653990745501</v>
      </c>
      <c r="Q2158" s="99">
        <v>3665.53904804587</v>
      </c>
      <c r="R2158" s="99">
        <v>0</v>
      </c>
      <c r="S2158" s="99">
        <v>1766.1359836608201</v>
      </c>
      <c r="T2158" s="99">
        <v>0</v>
      </c>
      <c r="U2158" s="99">
        <v>44911.264968872099</v>
      </c>
      <c r="V2158" s="99">
        <v>3626145.2264404302</v>
      </c>
      <c r="W2158" s="99">
        <v>0</v>
      </c>
      <c r="X2158" s="99">
        <v>736766.61223602295</v>
      </c>
      <c r="Y2158" s="99">
        <v>485732.74615096999</v>
      </c>
      <c r="Z2158" s="99">
        <v>215000.53425598101</v>
      </c>
      <c r="AA2158" s="99">
        <v>0</v>
      </c>
      <c r="AB2158" s="99">
        <v>0</v>
      </c>
      <c r="AC2158" s="99">
        <v>14681308.3175049</v>
      </c>
      <c r="AD2158" s="99">
        <v>2679.0220499038701</v>
      </c>
      <c r="AE2158" s="99">
        <v>10404.9285049438</v>
      </c>
      <c r="AF2158" s="99">
        <v>1757289.13960266</v>
      </c>
      <c r="AG2158" s="99">
        <v>664508.33789825405</v>
      </c>
      <c r="AH2158" s="99">
        <v>0</v>
      </c>
      <c r="AI2158" s="99">
        <v>1554846.99005127</v>
      </c>
      <c r="AJ2158" s="99">
        <v>383475.23339462298</v>
      </c>
      <c r="AK2158" s="99">
        <v>0</v>
      </c>
      <c r="AL2158" s="99">
        <v>214515.99363708499</v>
      </c>
      <c r="AM2158" s="99">
        <v>0</v>
      </c>
      <c r="AN2158" s="99">
        <v>14659387.6403809</v>
      </c>
      <c r="AO2158" s="99">
        <v>35756669.473144501</v>
      </c>
      <c r="AP2158" s="99">
        <v>0</v>
      </c>
      <c r="AQ2158" s="99">
        <v>6263762.4696655301</v>
      </c>
      <c r="AR2158" s="99">
        <v>3959167.3248596201</v>
      </c>
      <c r="AS2158" s="99">
        <v>1832718.46574402</v>
      </c>
      <c r="AT2158" s="99">
        <v>0</v>
      </c>
      <c r="AU2158" s="99">
        <v>0</v>
      </c>
      <c r="AV2158" s="99">
        <v>45677680.807128899</v>
      </c>
      <c r="AW2158" s="99">
        <v>8740.5495434999502</v>
      </c>
      <c r="AX2158" s="99">
        <v>87428.648226738005</v>
      </c>
      <c r="AY2158" s="99">
        <v>17461007.501220699</v>
      </c>
      <c r="AZ2158" s="99">
        <v>5871125.9347534198</v>
      </c>
      <c r="BA2158" s="99">
        <v>0</v>
      </c>
      <c r="BB2158" s="99">
        <v>15219078.0899658</v>
      </c>
      <c r="BC2158" s="99">
        <v>3424755.8064270001</v>
      </c>
      <c r="BD2158" s="99">
        <v>0</v>
      </c>
      <c r="BE2158" s="99">
        <v>1828096.5938568099</v>
      </c>
      <c r="BF2158" s="99">
        <v>0</v>
      </c>
      <c r="BG2158" s="99">
        <v>45723041.188964799</v>
      </c>
      <c r="BH2158" s="99">
        <v>8413980.0568847694</v>
      </c>
      <c r="BI2158" s="99">
        <v>0</v>
      </c>
      <c r="BJ2158" s="99">
        <v>2273526.0941467299</v>
      </c>
      <c r="BK2158" s="99">
        <v>1581209.2272033701</v>
      </c>
      <c r="BL2158" s="99">
        <v>0</v>
      </c>
      <c r="BM2158" s="99">
        <v>0</v>
      </c>
      <c r="BN2158" s="99">
        <v>0</v>
      </c>
      <c r="BO2158" s="99">
        <v>0</v>
      </c>
      <c r="BP2158" s="99">
        <v>0</v>
      </c>
      <c r="BQ2158" s="99">
        <v>0</v>
      </c>
      <c r="BR2158" s="99">
        <v>5599532.4453125</v>
      </c>
      <c r="BS2158" s="99">
        <v>2175035.80755615</v>
      </c>
      <c r="BT2158" s="99">
        <v>0</v>
      </c>
      <c r="BU2158" s="99">
        <v>1093360.3299865699</v>
      </c>
      <c r="BV2158" s="99">
        <v>1874567.14842224</v>
      </c>
      <c r="BW2158" s="99">
        <v>0</v>
      </c>
      <c r="BX2158" s="99">
        <v>164445.82974815401</v>
      </c>
      <c r="BY2158" s="99">
        <v>0</v>
      </c>
      <c r="BZ2158" s="99">
        <v>0</v>
      </c>
      <c r="CA2158" s="99">
        <v>82757.360398292498</v>
      </c>
      <c r="CB2158" s="99">
        <v>4384401.3103027297</v>
      </c>
      <c r="CC2158" s="99">
        <v>42189467.9072266</v>
      </c>
      <c r="CD2158" s="99">
        <v>10723389.431396499</v>
      </c>
      <c r="CE2158" s="99">
        <v>1771.7183749675801</v>
      </c>
      <c r="CF2158" s="99">
        <v>215122.06624412499</v>
      </c>
      <c r="CG2158" s="99">
        <v>1833095.71588135</v>
      </c>
      <c r="CH2158" s="99">
        <v>0</v>
      </c>
      <c r="CI2158" s="99">
        <v>84532.380092620893</v>
      </c>
      <c r="CJ2158" s="99">
        <v>4604434.4845581101</v>
      </c>
      <c r="CK2158" s="99">
        <v>43945763.918945298</v>
      </c>
      <c r="CL2158" s="99">
        <v>10868170.2889404</v>
      </c>
      <c r="CM2158" s="166">
        <v>129203.460446358</v>
      </c>
      <c r="CN2158" s="166">
        <v>19310955.21875</v>
      </c>
      <c r="CO2158" s="166">
        <v>89770310.613281295</v>
      </c>
      <c r="CP2158" s="99">
        <v>10868170.2889404</v>
      </c>
      <c r="CQ2158" s="99">
        <v>0</v>
      </c>
      <c r="CR2158" s="99">
        <v>0</v>
      </c>
      <c r="CS2158" s="99">
        <v>0</v>
      </c>
      <c r="CT2158" s="99">
        <v>0</v>
      </c>
      <c r="CU2158" s="98">
        <v>10300.888096995001</v>
      </c>
      <c r="CV2158" s="98">
        <v>46423.209567749</v>
      </c>
      <c r="CW2158" s="98">
        <v>4599523.3765468551</v>
      </c>
      <c r="CX2158" s="98">
        <v>44022563.623107947</v>
      </c>
    </row>
    <row r="2159" spans="1:102" x14ac:dyDescent="0.2">
      <c r="A2159" s="98" t="s">
        <v>187</v>
      </c>
      <c r="B2159" s="100">
        <v>42156</v>
      </c>
      <c r="C2159" s="99">
        <v>72475.8040647507</v>
      </c>
      <c r="D2159" s="99">
        <v>0</v>
      </c>
      <c r="E2159" s="99">
        <v>9963.6315914392508</v>
      </c>
      <c r="F2159" s="99">
        <v>7896.9268232584</v>
      </c>
      <c r="G2159" s="99">
        <v>1782.8346266001499</v>
      </c>
      <c r="H2159" s="99">
        <v>0</v>
      </c>
      <c r="I2159" s="99">
        <v>0</v>
      </c>
      <c r="J2159" s="99">
        <v>44712.142538070701</v>
      </c>
      <c r="K2159" s="99">
        <v>20.1234309331048</v>
      </c>
      <c r="L2159" s="99">
        <v>150.04647805355501</v>
      </c>
      <c r="M2159" s="99">
        <v>36619.219824790998</v>
      </c>
      <c r="N2159" s="99">
        <v>5662.1827548146202</v>
      </c>
      <c r="O2159" s="99">
        <v>0</v>
      </c>
      <c r="P2159" s="99">
        <v>36359.301789760597</v>
      </c>
      <c r="Q2159" s="99">
        <v>3625.3853285908699</v>
      </c>
      <c r="R2159" s="99">
        <v>0</v>
      </c>
      <c r="S2159" s="99">
        <v>1782.3981149941701</v>
      </c>
      <c r="T2159" s="99">
        <v>0</v>
      </c>
      <c r="U2159" s="99">
        <v>44745.844882011399</v>
      </c>
      <c r="V2159" s="99">
        <v>3633962.0321960398</v>
      </c>
      <c r="W2159" s="99">
        <v>0</v>
      </c>
      <c r="X2159" s="99">
        <v>718408.62213897705</v>
      </c>
      <c r="Y2159" s="99">
        <v>476272.53448486299</v>
      </c>
      <c r="Z2159" s="99">
        <v>213567.76069641099</v>
      </c>
      <c r="AA2159" s="99">
        <v>0</v>
      </c>
      <c r="AB2159" s="99">
        <v>0</v>
      </c>
      <c r="AC2159" s="99">
        <v>14650495.277832</v>
      </c>
      <c r="AD2159" s="99">
        <v>1998.1221419572801</v>
      </c>
      <c r="AE2159" s="99">
        <v>11225.870942473401</v>
      </c>
      <c r="AF2159" s="99">
        <v>1754085.84059143</v>
      </c>
      <c r="AG2159" s="99">
        <v>648171.83150482201</v>
      </c>
      <c r="AH2159" s="99">
        <v>0</v>
      </c>
      <c r="AI2159" s="99">
        <v>1552478.1116943399</v>
      </c>
      <c r="AJ2159" s="99">
        <v>383262.80374908401</v>
      </c>
      <c r="AK2159" s="99">
        <v>0</v>
      </c>
      <c r="AL2159" s="99">
        <v>213031.84299469</v>
      </c>
      <c r="AM2159" s="99">
        <v>0</v>
      </c>
      <c r="AN2159" s="99">
        <v>14672587.123168901</v>
      </c>
      <c r="AO2159" s="99">
        <v>36010156.544921897</v>
      </c>
      <c r="AP2159" s="99">
        <v>0</v>
      </c>
      <c r="AQ2159" s="99">
        <v>6153516.0193481399</v>
      </c>
      <c r="AR2159" s="99">
        <v>3883618.70620728</v>
      </c>
      <c r="AS2159" s="99">
        <v>1826689.09382629</v>
      </c>
      <c r="AT2159" s="99">
        <v>0</v>
      </c>
      <c r="AU2159" s="99">
        <v>0</v>
      </c>
      <c r="AV2159" s="99">
        <v>45797426.622070298</v>
      </c>
      <c r="AW2159" s="99">
        <v>6556.31489884853</v>
      </c>
      <c r="AX2159" s="99">
        <v>109041.86775779699</v>
      </c>
      <c r="AY2159" s="99">
        <v>17509983.510497998</v>
      </c>
      <c r="AZ2159" s="99">
        <v>5762422.6736450205</v>
      </c>
      <c r="BA2159" s="99">
        <v>0</v>
      </c>
      <c r="BB2159" s="99">
        <v>15248608.958496099</v>
      </c>
      <c r="BC2159" s="99">
        <v>3431062.2492065402</v>
      </c>
      <c r="BD2159" s="99">
        <v>0</v>
      </c>
      <c r="BE2159" s="99">
        <v>1822924.01290894</v>
      </c>
      <c r="BF2159" s="99">
        <v>0</v>
      </c>
      <c r="BG2159" s="99">
        <v>45626827.9521484</v>
      </c>
      <c r="BH2159" s="99">
        <v>8497196.99926758</v>
      </c>
      <c r="BI2159" s="99">
        <v>0</v>
      </c>
      <c r="BJ2159" s="99">
        <v>2241613.7160949698</v>
      </c>
      <c r="BK2159" s="99">
        <v>1561883.1405334501</v>
      </c>
      <c r="BL2159" s="99">
        <v>0</v>
      </c>
      <c r="BM2159" s="99">
        <v>0</v>
      </c>
      <c r="BN2159" s="99">
        <v>0</v>
      </c>
      <c r="BO2159" s="99">
        <v>0</v>
      </c>
      <c r="BP2159" s="99">
        <v>0</v>
      </c>
      <c r="BQ2159" s="99">
        <v>0</v>
      </c>
      <c r="BR2159" s="99">
        <v>5665751.5385742197</v>
      </c>
      <c r="BS2159" s="99">
        <v>2149095.0457153302</v>
      </c>
      <c r="BT2159" s="99">
        <v>0</v>
      </c>
      <c r="BU2159" s="99">
        <v>1115757.48999023</v>
      </c>
      <c r="BV2159" s="99">
        <v>1881758.0494384801</v>
      </c>
      <c r="BW2159" s="99">
        <v>0</v>
      </c>
      <c r="BX2159" s="99">
        <v>166249.70973205601</v>
      </c>
      <c r="BY2159" s="99">
        <v>0</v>
      </c>
      <c r="BZ2159" s="99">
        <v>0</v>
      </c>
      <c r="CA2159" s="99">
        <v>82445.412181854204</v>
      </c>
      <c r="CB2159" s="99">
        <v>4339899.4461059598</v>
      </c>
      <c r="CC2159" s="99">
        <v>42034051.269531302</v>
      </c>
      <c r="CD2159" s="99">
        <v>10735848.758911099</v>
      </c>
      <c r="CE2159" s="99">
        <v>1779.2408367246401</v>
      </c>
      <c r="CF2159" s="99">
        <v>213534.527982712</v>
      </c>
      <c r="CG2159" s="99">
        <v>1826536.9936065699</v>
      </c>
      <c r="CH2159" s="99">
        <v>0</v>
      </c>
      <c r="CI2159" s="99">
        <v>84227.574795723005</v>
      </c>
      <c r="CJ2159" s="99">
        <v>4549716.3336792002</v>
      </c>
      <c r="CK2159" s="99">
        <v>43880082.564941399</v>
      </c>
      <c r="CL2159" s="99">
        <v>10890882.6486816</v>
      </c>
      <c r="CM2159" s="166">
        <v>128714.980900764</v>
      </c>
      <c r="CN2159" s="166">
        <v>19234158.247558601</v>
      </c>
      <c r="CO2159" s="166">
        <v>89543207.581054702</v>
      </c>
      <c r="CP2159" s="99">
        <v>10890882.6486816</v>
      </c>
      <c r="CQ2159" s="99">
        <v>0</v>
      </c>
      <c r="CR2159" s="99">
        <v>0</v>
      </c>
      <c r="CS2159" s="99">
        <v>0</v>
      </c>
      <c r="CT2159" s="99">
        <v>0</v>
      </c>
      <c r="CU2159" s="98">
        <v>9981.8350197399996</v>
      </c>
      <c r="CV2159" s="98">
        <v>46236.297698980998</v>
      </c>
      <c r="CW2159" s="98">
        <v>4553433.9740886716</v>
      </c>
      <c r="CX2159" s="98">
        <v>43860588.26313787</v>
      </c>
    </row>
    <row r="2160" spans="1:102" x14ac:dyDescent="0.2">
      <c r="A2160" s="98" t="s">
        <v>187</v>
      </c>
      <c r="B2160" s="100">
        <v>42248</v>
      </c>
      <c r="C2160" s="99">
        <v>71761.477633476301</v>
      </c>
      <c r="D2160" s="99">
        <v>0</v>
      </c>
      <c r="E2160" s="99">
        <v>9652.8795957565308</v>
      </c>
      <c r="F2160" s="99">
        <v>7661.7162690162704</v>
      </c>
      <c r="G2160" s="99">
        <v>1799.4181340932801</v>
      </c>
      <c r="H2160" s="99">
        <v>0</v>
      </c>
      <c r="I2160" s="99">
        <v>0</v>
      </c>
      <c r="J2160" s="99">
        <v>44379.7777681351</v>
      </c>
      <c r="K2160" s="99">
        <v>13.8965779375285</v>
      </c>
      <c r="L2160" s="99">
        <v>148.963018607348</v>
      </c>
      <c r="M2160" s="99">
        <v>36366.277530670202</v>
      </c>
      <c r="N2160" s="99">
        <v>5500.0131266713097</v>
      </c>
      <c r="O2160" s="99">
        <v>0</v>
      </c>
      <c r="P2160" s="99">
        <v>35874.580118179299</v>
      </c>
      <c r="Q2160" s="99">
        <v>3565.0533758699898</v>
      </c>
      <c r="R2160" s="99">
        <v>0</v>
      </c>
      <c r="S2160" s="99">
        <v>1796.3984725028299</v>
      </c>
      <c r="T2160" s="99">
        <v>0</v>
      </c>
      <c r="U2160" s="99">
        <v>44419.245301246599</v>
      </c>
      <c r="V2160" s="99">
        <v>3607606.1645202599</v>
      </c>
      <c r="W2160" s="99">
        <v>0</v>
      </c>
      <c r="X2160" s="99">
        <v>693488.61232757603</v>
      </c>
      <c r="Y2160" s="99">
        <v>461757.57968139602</v>
      </c>
      <c r="Z2160" s="99">
        <v>217512.20437049901</v>
      </c>
      <c r="AA2160" s="99">
        <v>0</v>
      </c>
      <c r="AB2160" s="99">
        <v>0</v>
      </c>
      <c r="AC2160" s="99">
        <v>14581176.323242201</v>
      </c>
      <c r="AD2160" s="99">
        <v>1424.09992918372</v>
      </c>
      <c r="AE2160" s="99">
        <v>8805.6177023649198</v>
      </c>
      <c r="AF2160" s="99">
        <v>1739492.1352081301</v>
      </c>
      <c r="AG2160" s="99">
        <v>634044.36568450904</v>
      </c>
      <c r="AH2160" s="99">
        <v>0</v>
      </c>
      <c r="AI2160" s="99">
        <v>1530651.6893920901</v>
      </c>
      <c r="AJ2160" s="99">
        <v>383997.80681228603</v>
      </c>
      <c r="AK2160" s="99">
        <v>0</v>
      </c>
      <c r="AL2160" s="99">
        <v>216797.37723159799</v>
      </c>
      <c r="AM2160" s="99">
        <v>0</v>
      </c>
      <c r="AN2160" s="99">
        <v>14578763.4443359</v>
      </c>
      <c r="AO2160" s="99">
        <v>35903954.880859397</v>
      </c>
      <c r="AP2160" s="99">
        <v>0</v>
      </c>
      <c r="AQ2160" s="99">
        <v>5938306.9055786096</v>
      </c>
      <c r="AR2160" s="99">
        <v>3775745.9784545898</v>
      </c>
      <c r="AS2160" s="99">
        <v>1866590.0139465299</v>
      </c>
      <c r="AT2160" s="99">
        <v>0</v>
      </c>
      <c r="AU2160" s="99">
        <v>0</v>
      </c>
      <c r="AV2160" s="99">
        <v>45584725.935058601</v>
      </c>
      <c r="AW2160" s="99">
        <v>4875.8517847061203</v>
      </c>
      <c r="AX2160" s="99">
        <v>89980.040112495393</v>
      </c>
      <c r="AY2160" s="99">
        <v>17396197.192382801</v>
      </c>
      <c r="AZ2160" s="99">
        <v>5670526.5708618201</v>
      </c>
      <c r="BA2160" s="99">
        <v>0</v>
      </c>
      <c r="BB2160" s="99">
        <v>15196681.803100601</v>
      </c>
      <c r="BC2160" s="99">
        <v>3434684.6269531301</v>
      </c>
      <c r="BD2160" s="99">
        <v>0</v>
      </c>
      <c r="BE2160" s="99">
        <v>1861361.6898345901</v>
      </c>
      <c r="BF2160" s="99">
        <v>0</v>
      </c>
      <c r="BG2160" s="99">
        <v>45589970.274902299</v>
      </c>
      <c r="BH2160" s="99">
        <v>8511172.18041992</v>
      </c>
      <c r="BI2160" s="99">
        <v>0</v>
      </c>
      <c r="BJ2160" s="99">
        <v>2221867.0622863802</v>
      </c>
      <c r="BK2160" s="99">
        <v>1540936.16355896</v>
      </c>
      <c r="BL2160" s="99">
        <v>0</v>
      </c>
      <c r="BM2160" s="99">
        <v>0</v>
      </c>
      <c r="BN2160" s="99">
        <v>0</v>
      </c>
      <c r="BO2160" s="99">
        <v>0</v>
      </c>
      <c r="BP2160" s="99">
        <v>0</v>
      </c>
      <c r="BQ2160" s="99">
        <v>0</v>
      </c>
      <c r="BR2160" s="99">
        <v>5651571.7799072303</v>
      </c>
      <c r="BS2160" s="99">
        <v>2118911.7518920898</v>
      </c>
      <c r="BT2160" s="99">
        <v>0</v>
      </c>
      <c r="BU2160" s="99">
        <v>927414.64999389602</v>
      </c>
      <c r="BV2160" s="99">
        <v>1880747.7410278299</v>
      </c>
      <c r="BW2160" s="99">
        <v>0</v>
      </c>
      <c r="BX2160" s="99">
        <v>141777.86978530901</v>
      </c>
      <c r="BY2160" s="99">
        <v>0</v>
      </c>
      <c r="BZ2160" s="99">
        <v>0</v>
      </c>
      <c r="CA2160" s="99">
        <v>81435.119064331098</v>
      </c>
      <c r="CB2160" s="99">
        <v>4290539.3860473596</v>
      </c>
      <c r="CC2160" s="99">
        <v>41736443.859375</v>
      </c>
      <c r="CD2160" s="99">
        <v>10727414.119262701</v>
      </c>
      <c r="CE2160" s="99">
        <v>1800.85308367014</v>
      </c>
      <c r="CF2160" s="99">
        <v>217427.24856376601</v>
      </c>
      <c r="CG2160" s="99">
        <v>1866040.84396362</v>
      </c>
      <c r="CH2160" s="99">
        <v>0</v>
      </c>
      <c r="CI2160" s="99">
        <v>83234.475655555696</v>
      </c>
      <c r="CJ2160" s="99">
        <v>4503027.0916137705</v>
      </c>
      <c r="CK2160" s="99">
        <v>43523560.247070298</v>
      </c>
      <c r="CL2160" s="99">
        <v>10889236.060913101</v>
      </c>
      <c r="CM2160" s="166">
        <v>127366.75024509399</v>
      </c>
      <c r="CN2160" s="166">
        <v>19090707.7810059</v>
      </c>
      <c r="CO2160" s="166">
        <v>89262526.557617202</v>
      </c>
      <c r="CP2160" s="99">
        <v>10889236.060913101</v>
      </c>
      <c r="CQ2160" s="99">
        <v>0</v>
      </c>
      <c r="CR2160" s="99">
        <v>0</v>
      </c>
      <c r="CS2160" s="99">
        <v>0</v>
      </c>
      <c r="CT2160" s="99">
        <v>0</v>
      </c>
      <c r="CU2160" s="98">
        <v>9666.2652946359995</v>
      </c>
      <c r="CV2160" s="98">
        <v>45924.867251647003</v>
      </c>
      <c r="CW2160" s="98">
        <v>4507966.634611126</v>
      </c>
      <c r="CX2160" s="98">
        <v>43602484.703338623</v>
      </c>
    </row>
    <row r="2161" spans="1:102" x14ac:dyDescent="0.2">
      <c r="A2161" s="98" t="s">
        <v>187</v>
      </c>
      <c r="B2161" s="100">
        <v>42339</v>
      </c>
      <c r="C2161" s="99">
        <v>72127.510962486296</v>
      </c>
      <c r="D2161" s="99">
        <v>0</v>
      </c>
      <c r="E2161" s="99">
        <v>9468.4350488185901</v>
      </c>
      <c r="F2161" s="99">
        <v>7528.8676033616102</v>
      </c>
      <c r="G2161" s="99">
        <v>1831.1424585580801</v>
      </c>
      <c r="H2161" s="99">
        <v>0</v>
      </c>
      <c r="I2161" s="99">
        <v>0</v>
      </c>
      <c r="J2161" s="99">
        <v>44059.963899612398</v>
      </c>
      <c r="K2161" s="99">
        <v>10.376598306815101</v>
      </c>
      <c r="L2161" s="99">
        <v>148.155374282971</v>
      </c>
      <c r="M2161" s="99">
        <v>36512.344102382704</v>
      </c>
      <c r="N2161" s="99">
        <v>5480.5759722590401</v>
      </c>
      <c r="O2161" s="99">
        <v>0</v>
      </c>
      <c r="P2161" s="99">
        <v>35920.220777988397</v>
      </c>
      <c r="Q2161" s="99">
        <v>3552.9730721116098</v>
      </c>
      <c r="R2161" s="99">
        <v>0</v>
      </c>
      <c r="S2161" s="99">
        <v>1821.13010811806</v>
      </c>
      <c r="T2161" s="99">
        <v>0</v>
      </c>
      <c r="U2161" s="99">
        <v>44060.303322315202</v>
      </c>
      <c r="V2161" s="99">
        <v>3604339.15057373</v>
      </c>
      <c r="W2161" s="99">
        <v>0</v>
      </c>
      <c r="X2161" s="99">
        <v>667622.35894012498</v>
      </c>
      <c r="Y2161" s="99">
        <v>442486.50894546497</v>
      </c>
      <c r="Z2161" s="99">
        <v>216471.95478057899</v>
      </c>
      <c r="AA2161" s="99">
        <v>0</v>
      </c>
      <c r="AB2161" s="99">
        <v>0</v>
      </c>
      <c r="AC2161" s="99">
        <v>14518952.229003901</v>
      </c>
      <c r="AD2161" s="99">
        <v>1053.2052268236901</v>
      </c>
      <c r="AE2161" s="99">
        <v>8813.2301254272497</v>
      </c>
      <c r="AF2161" s="99">
        <v>1737078.54606628</v>
      </c>
      <c r="AG2161" s="99">
        <v>621107.33780670201</v>
      </c>
      <c r="AH2161" s="99">
        <v>0</v>
      </c>
      <c r="AI2161" s="99">
        <v>1518415.9809417699</v>
      </c>
      <c r="AJ2161" s="99">
        <v>381893.43508529698</v>
      </c>
      <c r="AK2161" s="99">
        <v>0</v>
      </c>
      <c r="AL2161" s="99">
        <v>215510.83052635199</v>
      </c>
      <c r="AM2161" s="99">
        <v>0</v>
      </c>
      <c r="AN2161" s="99">
        <v>14497808.6292725</v>
      </c>
      <c r="AO2161" s="99">
        <v>36112968.1337891</v>
      </c>
      <c r="AP2161" s="99">
        <v>0</v>
      </c>
      <c r="AQ2161" s="99">
        <v>5724944.0750122098</v>
      </c>
      <c r="AR2161" s="99">
        <v>3607282.31103516</v>
      </c>
      <c r="AS2161" s="99">
        <v>1857946.9871521001</v>
      </c>
      <c r="AT2161" s="99">
        <v>0</v>
      </c>
      <c r="AU2161" s="99">
        <v>0</v>
      </c>
      <c r="AV2161" s="99">
        <v>45572578.495605499</v>
      </c>
      <c r="AW2161" s="99">
        <v>3513.17686474323</v>
      </c>
      <c r="AX2161" s="99">
        <v>87008.221786498994</v>
      </c>
      <c r="AY2161" s="99">
        <v>17506623.182861298</v>
      </c>
      <c r="AZ2161" s="99">
        <v>5587059.1974487295</v>
      </c>
      <c r="BA2161" s="99">
        <v>0</v>
      </c>
      <c r="BB2161" s="99">
        <v>15201808.290161099</v>
      </c>
      <c r="BC2161" s="99">
        <v>3454119.7530517601</v>
      </c>
      <c r="BD2161" s="99">
        <v>0</v>
      </c>
      <c r="BE2161" s="99">
        <v>1850225.4526519801</v>
      </c>
      <c r="BF2161" s="99">
        <v>0</v>
      </c>
      <c r="BG2161" s="99">
        <v>45580478.103515603</v>
      </c>
      <c r="BH2161" s="99">
        <v>9104516.19287109</v>
      </c>
      <c r="BI2161" s="99">
        <v>0</v>
      </c>
      <c r="BJ2161" s="99">
        <v>2200635.26312256</v>
      </c>
      <c r="BK2161" s="99">
        <v>1497266.8815154999</v>
      </c>
      <c r="BL2161" s="99">
        <v>0</v>
      </c>
      <c r="BM2161" s="99">
        <v>0</v>
      </c>
      <c r="BN2161" s="99">
        <v>0</v>
      </c>
      <c r="BO2161" s="99">
        <v>0</v>
      </c>
      <c r="BP2161" s="99">
        <v>0</v>
      </c>
      <c r="BQ2161" s="99">
        <v>0</v>
      </c>
      <c r="BR2161" s="99">
        <v>5702414.1455078097</v>
      </c>
      <c r="BS2161" s="99">
        <v>2087217.87522888</v>
      </c>
      <c r="BT2161" s="99">
        <v>0</v>
      </c>
      <c r="BU2161" s="99">
        <v>1663407.52998352</v>
      </c>
      <c r="BV2161" s="99">
        <v>1883337.5344390899</v>
      </c>
      <c r="BW2161" s="99">
        <v>0</v>
      </c>
      <c r="BX2161" s="99">
        <v>232015.53936767601</v>
      </c>
      <c r="BY2161" s="99">
        <v>0</v>
      </c>
      <c r="BZ2161" s="99">
        <v>0</v>
      </c>
      <c r="CA2161" s="99">
        <v>81619.499917983994</v>
      </c>
      <c r="CB2161" s="99">
        <v>4257106.0030517597</v>
      </c>
      <c r="CC2161" s="99">
        <v>41719383.9208984</v>
      </c>
      <c r="CD2161" s="99">
        <v>11279753.029785199</v>
      </c>
      <c r="CE2161" s="99">
        <v>1833.9709373414501</v>
      </c>
      <c r="CF2161" s="99">
        <v>216501.02697372399</v>
      </c>
      <c r="CG2161" s="99">
        <v>1858545.1234283401</v>
      </c>
      <c r="CH2161" s="99">
        <v>0</v>
      </c>
      <c r="CI2161" s="99">
        <v>83448.216677665696</v>
      </c>
      <c r="CJ2161" s="99">
        <v>4476637.2267456101</v>
      </c>
      <c r="CK2161" s="99">
        <v>43555533.438964799</v>
      </c>
      <c r="CL2161" s="99">
        <v>11523986.4925537</v>
      </c>
      <c r="CM2161" s="166">
        <v>127237.877999306</v>
      </c>
      <c r="CN2161" s="166">
        <v>18960328.7265625</v>
      </c>
      <c r="CO2161" s="166">
        <v>89092145.743164107</v>
      </c>
      <c r="CP2161" s="99">
        <v>11523986.4925537</v>
      </c>
      <c r="CQ2161" s="99">
        <v>0</v>
      </c>
      <c r="CR2161" s="99">
        <v>0</v>
      </c>
      <c r="CS2161" s="99">
        <v>0</v>
      </c>
      <c r="CT2161" s="99">
        <v>0</v>
      </c>
      <c r="CU2161" s="98">
        <v>9479.8943603089992</v>
      </c>
      <c r="CV2161" s="98">
        <v>45604.062765816998</v>
      </c>
      <c r="CW2161" s="98">
        <v>4473607.030025484</v>
      </c>
      <c r="CX2161" s="98">
        <v>43577929.044326738</v>
      </c>
    </row>
    <row r="2162" spans="1:102" x14ac:dyDescent="0.2">
      <c r="A2162" s="98" t="s">
        <v>187</v>
      </c>
      <c r="B2162" s="100">
        <v>42430</v>
      </c>
      <c r="C2162" s="99">
        <v>71739.391287803694</v>
      </c>
      <c r="D2162" s="99">
        <v>0</v>
      </c>
      <c r="E2162" s="99">
        <v>9357.6438220739401</v>
      </c>
      <c r="F2162" s="99">
        <v>7521.00949120522</v>
      </c>
      <c r="G2162" s="99">
        <v>1803.1872653216101</v>
      </c>
      <c r="H2162" s="99">
        <v>0</v>
      </c>
      <c r="I2162" s="99">
        <v>0</v>
      </c>
      <c r="J2162" s="99">
        <v>43814.789575576797</v>
      </c>
      <c r="K2162" s="99">
        <v>8.7821586178615707</v>
      </c>
      <c r="L2162" s="99">
        <v>136.82443863339699</v>
      </c>
      <c r="M2162" s="99">
        <v>36317.647861480698</v>
      </c>
      <c r="N2162" s="99">
        <v>5346.5165321826898</v>
      </c>
      <c r="O2162" s="99">
        <v>0</v>
      </c>
      <c r="P2162" s="99">
        <v>35850.015045642896</v>
      </c>
      <c r="Q2162" s="99">
        <v>3439.9509261846501</v>
      </c>
      <c r="R2162" s="99">
        <v>0</v>
      </c>
      <c r="S2162" s="99">
        <v>1800.7736145407</v>
      </c>
      <c r="T2162" s="99">
        <v>0</v>
      </c>
      <c r="U2162" s="99">
        <v>43799.113914489702</v>
      </c>
      <c r="V2162" s="99">
        <v>3600736.59683228</v>
      </c>
      <c r="W2162" s="99">
        <v>0</v>
      </c>
      <c r="X2162" s="99">
        <v>651845.67281341599</v>
      </c>
      <c r="Y2162" s="99">
        <v>439463.01765060402</v>
      </c>
      <c r="Z2162" s="99">
        <v>217054.438804626</v>
      </c>
      <c r="AA2162" s="99">
        <v>0</v>
      </c>
      <c r="AB2162" s="99">
        <v>0</v>
      </c>
      <c r="AC2162" s="99">
        <v>14471443.467651401</v>
      </c>
      <c r="AD2162" s="99">
        <v>880.87678503245104</v>
      </c>
      <c r="AE2162" s="99">
        <v>8487.4416862726193</v>
      </c>
      <c r="AF2162" s="99">
        <v>1718662.75212097</v>
      </c>
      <c r="AG2162" s="99">
        <v>605246.05992889404</v>
      </c>
      <c r="AH2162" s="99">
        <v>0</v>
      </c>
      <c r="AI2162" s="99">
        <v>1520354.75421143</v>
      </c>
      <c r="AJ2162" s="99">
        <v>374342.92552566499</v>
      </c>
      <c r="AK2162" s="99">
        <v>0</v>
      </c>
      <c r="AL2162" s="99">
        <v>216146.610649109</v>
      </c>
      <c r="AM2162" s="99">
        <v>0</v>
      </c>
      <c r="AN2162" s="99">
        <v>14434807.0767822</v>
      </c>
      <c r="AO2162" s="99">
        <v>36187440.372070298</v>
      </c>
      <c r="AP2162" s="99">
        <v>0</v>
      </c>
      <c r="AQ2162" s="99">
        <v>5524212.7412719699</v>
      </c>
      <c r="AR2162" s="99">
        <v>3559206.2414855999</v>
      </c>
      <c r="AS2162" s="99">
        <v>1871834.6604156501</v>
      </c>
      <c r="AT2162" s="99">
        <v>0</v>
      </c>
      <c r="AU2162" s="99">
        <v>0</v>
      </c>
      <c r="AV2162" s="99">
        <v>45623281.8349609</v>
      </c>
      <c r="AW2162" s="99">
        <v>2895.1465844511999</v>
      </c>
      <c r="AX2162" s="99">
        <v>84918.705658912702</v>
      </c>
      <c r="AY2162" s="99">
        <v>17337866.739746101</v>
      </c>
      <c r="AZ2162" s="99">
        <v>5467539.1034545898</v>
      </c>
      <c r="BA2162" s="99">
        <v>0</v>
      </c>
      <c r="BB2162" s="99">
        <v>15192693.4346924</v>
      </c>
      <c r="BC2162" s="99">
        <v>3394945.1571655301</v>
      </c>
      <c r="BD2162" s="99">
        <v>0</v>
      </c>
      <c r="BE2162" s="99">
        <v>1863496.1761779799</v>
      </c>
      <c r="BF2162" s="99">
        <v>0</v>
      </c>
      <c r="BG2162" s="99">
        <v>45492564.704589799</v>
      </c>
      <c r="BH2162" s="99">
        <v>10089773.9995117</v>
      </c>
      <c r="BI2162" s="99">
        <v>0</v>
      </c>
      <c r="BJ2162" s="99">
        <v>2231001.5612487802</v>
      </c>
      <c r="BK2162" s="99">
        <v>1509091.0593566899</v>
      </c>
      <c r="BL2162" s="99">
        <v>0</v>
      </c>
      <c r="BM2162" s="99">
        <v>0</v>
      </c>
      <c r="BN2162" s="99">
        <v>0</v>
      </c>
      <c r="BO2162" s="99">
        <v>0</v>
      </c>
      <c r="BP2162" s="99">
        <v>0</v>
      </c>
      <c r="BQ2162" s="99">
        <v>0</v>
      </c>
      <c r="BR2162" s="99">
        <v>5707831.67687988</v>
      </c>
      <c r="BS2162" s="99">
        <v>2042384.37086487</v>
      </c>
      <c r="BT2162" s="99">
        <v>0</v>
      </c>
      <c r="BU2162" s="99">
        <v>2846253.4799804701</v>
      </c>
      <c r="BV2162" s="99">
        <v>1837414.8489379899</v>
      </c>
      <c r="BW2162" s="99">
        <v>0</v>
      </c>
      <c r="BX2162" s="99">
        <v>389006.23857879598</v>
      </c>
      <c r="BY2162" s="99">
        <v>0</v>
      </c>
      <c r="BZ2162" s="99">
        <v>0</v>
      </c>
      <c r="CA2162" s="99">
        <v>81045.825340270996</v>
      </c>
      <c r="CB2162" s="99">
        <v>4208560.7977294903</v>
      </c>
      <c r="CC2162" s="99">
        <v>41292444.364746101</v>
      </c>
      <c r="CD2162" s="99">
        <v>12355914.1328125</v>
      </c>
      <c r="CE2162" s="99">
        <v>1800.8942626565699</v>
      </c>
      <c r="CF2162" s="99">
        <v>217106.19224357599</v>
      </c>
      <c r="CG2162" s="99">
        <v>1871758.8173980699</v>
      </c>
      <c r="CH2162" s="99">
        <v>0</v>
      </c>
      <c r="CI2162" s="99">
        <v>82849.997733116194</v>
      </c>
      <c r="CJ2162" s="99">
        <v>4429800.1592407199</v>
      </c>
      <c r="CK2162" s="99">
        <v>43122955.471679702</v>
      </c>
      <c r="CL2162" s="99">
        <v>12729389.584228501</v>
      </c>
      <c r="CM2162" s="166">
        <v>126412.55078029601</v>
      </c>
      <c r="CN2162" s="166">
        <v>18859945.574951202</v>
      </c>
      <c r="CO2162" s="166">
        <v>88591127.636718795</v>
      </c>
      <c r="CP2162" s="99">
        <v>12729389.584228501</v>
      </c>
      <c r="CQ2162" s="99">
        <v>0</v>
      </c>
      <c r="CR2162" s="99">
        <v>0</v>
      </c>
      <c r="CS2162" s="99">
        <v>0</v>
      </c>
      <c r="CT2162" s="99">
        <v>0</v>
      </c>
      <c r="CU2162" s="98">
        <v>9367.4710266549992</v>
      </c>
      <c r="CV2162" s="98">
        <v>45348.313318893997</v>
      </c>
      <c r="CW2162" s="98">
        <v>4425666.9899730664</v>
      </c>
      <c r="CX2162" s="98">
        <v>43164203.182144172</v>
      </c>
    </row>
    <row r="2163" spans="1:102" x14ac:dyDescent="0.2">
      <c r="A2163" s="98" t="s">
        <v>187</v>
      </c>
      <c r="B2163" s="100">
        <v>42522</v>
      </c>
      <c r="C2163" s="99">
        <v>71723.317754745498</v>
      </c>
      <c r="D2163" s="99">
        <v>0</v>
      </c>
      <c r="E2163" s="99">
        <v>8993.4392012357694</v>
      </c>
      <c r="F2163" s="99">
        <v>7243.7595384716997</v>
      </c>
      <c r="G2163" s="99">
        <v>1805.14761476219</v>
      </c>
      <c r="H2163" s="99">
        <v>0</v>
      </c>
      <c r="I2163" s="99">
        <v>0</v>
      </c>
      <c r="J2163" s="99">
        <v>43573.493000030503</v>
      </c>
      <c r="K2163" s="99">
        <v>5.3623926732107101</v>
      </c>
      <c r="L2163" s="99">
        <v>132.37833944521799</v>
      </c>
      <c r="M2163" s="99">
        <v>36296.424360752098</v>
      </c>
      <c r="N2163" s="99">
        <v>5225.7378736734399</v>
      </c>
      <c r="O2163" s="99">
        <v>0</v>
      </c>
      <c r="P2163" s="99">
        <v>35622.520854473099</v>
      </c>
      <c r="Q2163" s="99">
        <v>3414.3131468892102</v>
      </c>
      <c r="R2163" s="99">
        <v>0</v>
      </c>
      <c r="S2163" s="99">
        <v>1801.2209418565001</v>
      </c>
      <c r="T2163" s="99">
        <v>0</v>
      </c>
      <c r="U2163" s="99">
        <v>43591.149766921997</v>
      </c>
      <c r="V2163" s="99">
        <v>3557799.8538513202</v>
      </c>
      <c r="W2163" s="99">
        <v>0</v>
      </c>
      <c r="X2163" s="99">
        <v>620408.989112854</v>
      </c>
      <c r="Y2163" s="99">
        <v>412696.89017486601</v>
      </c>
      <c r="Z2163" s="99">
        <v>218348.701185226</v>
      </c>
      <c r="AA2163" s="99">
        <v>0</v>
      </c>
      <c r="AB2163" s="99">
        <v>0</v>
      </c>
      <c r="AC2163" s="99">
        <v>14391844.4104004</v>
      </c>
      <c r="AD2163" s="99">
        <v>613.46423899382398</v>
      </c>
      <c r="AE2163" s="99">
        <v>8578.5565699338895</v>
      </c>
      <c r="AF2163" s="99">
        <v>1707119.4219055199</v>
      </c>
      <c r="AG2163" s="99">
        <v>588029.03394317604</v>
      </c>
      <c r="AH2163" s="99">
        <v>0</v>
      </c>
      <c r="AI2163" s="99">
        <v>1498201.52867126</v>
      </c>
      <c r="AJ2163" s="99">
        <v>371209.69896697998</v>
      </c>
      <c r="AK2163" s="99">
        <v>0</v>
      </c>
      <c r="AL2163" s="99">
        <v>217299.794361115</v>
      </c>
      <c r="AM2163" s="99">
        <v>0</v>
      </c>
      <c r="AN2163" s="99">
        <v>14325961.5965576</v>
      </c>
      <c r="AO2163" s="99">
        <v>35940067.284179702</v>
      </c>
      <c r="AP2163" s="99">
        <v>0</v>
      </c>
      <c r="AQ2163" s="99">
        <v>5360362.4425659198</v>
      </c>
      <c r="AR2163" s="99">
        <v>3400367.0995788602</v>
      </c>
      <c r="AS2163" s="99">
        <v>1888576.85665894</v>
      </c>
      <c r="AT2163" s="99">
        <v>0</v>
      </c>
      <c r="AU2163" s="99">
        <v>0</v>
      </c>
      <c r="AV2163" s="99">
        <v>45593298.074707001</v>
      </c>
      <c r="AW2163" s="99">
        <v>2042.48686930537</v>
      </c>
      <c r="AX2163" s="99">
        <v>74162.073225974993</v>
      </c>
      <c r="AY2163" s="99">
        <v>17370818.246337902</v>
      </c>
      <c r="AZ2163" s="99">
        <v>5389463.5946655301</v>
      </c>
      <c r="BA2163" s="99">
        <v>0</v>
      </c>
      <c r="BB2163" s="99">
        <v>15047109.5974121</v>
      </c>
      <c r="BC2163" s="99">
        <v>3403171.5989074698</v>
      </c>
      <c r="BD2163" s="99">
        <v>0</v>
      </c>
      <c r="BE2163" s="99">
        <v>1880930.2825317399</v>
      </c>
      <c r="BF2163" s="99">
        <v>0</v>
      </c>
      <c r="BG2163" s="99">
        <v>45451515.6416016</v>
      </c>
      <c r="BH2163" s="99">
        <v>10125264.638427701</v>
      </c>
      <c r="BI2163" s="99">
        <v>0</v>
      </c>
      <c r="BJ2163" s="99">
        <v>2171299.0401306199</v>
      </c>
      <c r="BK2163" s="99">
        <v>1444566.42362976</v>
      </c>
      <c r="BL2163" s="99">
        <v>0</v>
      </c>
      <c r="BM2163" s="99">
        <v>0</v>
      </c>
      <c r="BN2163" s="99">
        <v>0</v>
      </c>
      <c r="BO2163" s="99">
        <v>0</v>
      </c>
      <c r="BP2163" s="99">
        <v>0</v>
      </c>
      <c r="BQ2163" s="99">
        <v>0</v>
      </c>
      <c r="BR2163" s="99">
        <v>5672541.64953613</v>
      </c>
      <c r="BS2163" s="99">
        <v>2013036.15486145</v>
      </c>
      <c r="BT2163" s="99">
        <v>0</v>
      </c>
      <c r="BU2163" s="99">
        <v>2872079.2299499498</v>
      </c>
      <c r="BV2163" s="99">
        <v>1830183.8882141099</v>
      </c>
      <c r="BW2163" s="99">
        <v>0</v>
      </c>
      <c r="BX2163" s="99">
        <v>394763.80855941802</v>
      </c>
      <c r="BY2163" s="99">
        <v>0</v>
      </c>
      <c r="BZ2163" s="99">
        <v>0</v>
      </c>
      <c r="CA2163" s="99">
        <v>80721.591644287095</v>
      </c>
      <c r="CB2163" s="99">
        <v>4142195.8950500502</v>
      </c>
      <c r="CC2163" s="99">
        <v>41046227.339843802</v>
      </c>
      <c r="CD2163" s="99">
        <v>12295085.060791001</v>
      </c>
      <c r="CE2163" s="99">
        <v>1804.0160278379899</v>
      </c>
      <c r="CF2163" s="99">
        <v>218341.98012352001</v>
      </c>
      <c r="CG2163" s="99">
        <v>1888526.86349487</v>
      </c>
      <c r="CH2163" s="99">
        <v>0</v>
      </c>
      <c r="CI2163" s="99">
        <v>82528.405941963196</v>
      </c>
      <c r="CJ2163" s="99">
        <v>4344105.6282959003</v>
      </c>
      <c r="CK2163" s="99">
        <v>42947697.400390603</v>
      </c>
      <c r="CL2163" s="99">
        <v>12671262.668945299</v>
      </c>
      <c r="CM2163" s="166">
        <v>125850.216888428</v>
      </c>
      <c r="CN2163" s="166">
        <v>18653094.895263702</v>
      </c>
      <c r="CO2163" s="166">
        <v>88313873.674804702</v>
      </c>
      <c r="CP2163" s="99">
        <v>12671262.668945299</v>
      </c>
      <c r="CQ2163" s="99">
        <v>0</v>
      </c>
      <c r="CR2163" s="99">
        <v>0</v>
      </c>
      <c r="CS2163" s="99">
        <v>0</v>
      </c>
      <c r="CT2163" s="99">
        <v>0</v>
      </c>
      <c r="CU2163" s="98">
        <v>8997.3911257590007</v>
      </c>
      <c r="CV2163" s="98">
        <v>45104.284536020001</v>
      </c>
      <c r="CW2163" s="98">
        <v>4360537.8751735706</v>
      </c>
      <c r="CX2163" s="98">
        <v>42934754.203338675</v>
      </c>
    </row>
    <row r="2164" spans="1:102" x14ac:dyDescent="0.2">
      <c r="A2164" s="98" t="s">
        <v>187</v>
      </c>
      <c r="B2164" s="100">
        <v>42614</v>
      </c>
      <c r="C2164" s="99">
        <v>71587.6867828369</v>
      </c>
      <c r="D2164" s="99">
        <v>0</v>
      </c>
      <c r="E2164" s="99">
        <v>8801.0835454463995</v>
      </c>
      <c r="F2164" s="99">
        <v>7102.9944584369696</v>
      </c>
      <c r="G2164" s="99">
        <v>1821.2600779235399</v>
      </c>
      <c r="H2164" s="99">
        <v>0</v>
      </c>
      <c r="I2164" s="99">
        <v>0</v>
      </c>
      <c r="J2164" s="99">
        <v>43139.350825786598</v>
      </c>
      <c r="K2164" s="99">
        <v>4.0359332151128902</v>
      </c>
      <c r="L2164" s="99">
        <v>141.75190564431301</v>
      </c>
      <c r="M2164" s="99">
        <v>36278.514031887098</v>
      </c>
      <c r="N2164" s="99">
        <v>5122.2906768322</v>
      </c>
      <c r="O2164" s="99">
        <v>0</v>
      </c>
      <c r="P2164" s="99">
        <v>35487.946507453897</v>
      </c>
      <c r="Q2164" s="99">
        <v>3391.38512516022</v>
      </c>
      <c r="R2164" s="99">
        <v>0</v>
      </c>
      <c r="S2164" s="99">
        <v>1816.6649054586901</v>
      </c>
      <c r="T2164" s="99">
        <v>0</v>
      </c>
      <c r="U2164" s="99">
        <v>43153.985983848601</v>
      </c>
      <c r="V2164" s="99">
        <v>3544931.4855041499</v>
      </c>
      <c r="W2164" s="99">
        <v>0</v>
      </c>
      <c r="X2164" s="99">
        <v>603353.87944793701</v>
      </c>
      <c r="Y2164" s="99">
        <v>402995.08529281599</v>
      </c>
      <c r="Z2164" s="99">
        <v>222433.87496566799</v>
      </c>
      <c r="AA2164" s="99">
        <v>0</v>
      </c>
      <c r="AB2164" s="99">
        <v>0</v>
      </c>
      <c r="AC2164" s="99">
        <v>14241274.064331099</v>
      </c>
      <c r="AD2164" s="99">
        <v>633.28037691861402</v>
      </c>
      <c r="AE2164" s="99">
        <v>9619.8728754520398</v>
      </c>
      <c r="AF2164" s="99">
        <v>1714843.36418152</v>
      </c>
      <c r="AG2164" s="99">
        <v>580610.88317108201</v>
      </c>
      <c r="AH2164" s="99">
        <v>0</v>
      </c>
      <c r="AI2164" s="99">
        <v>1482873.3664855999</v>
      </c>
      <c r="AJ2164" s="99">
        <v>369100.99045562698</v>
      </c>
      <c r="AK2164" s="99">
        <v>0</v>
      </c>
      <c r="AL2164" s="99">
        <v>221359.922590256</v>
      </c>
      <c r="AM2164" s="99">
        <v>0</v>
      </c>
      <c r="AN2164" s="99">
        <v>14251592.6998291</v>
      </c>
      <c r="AO2164" s="99">
        <v>36034172.020019501</v>
      </c>
      <c r="AP2164" s="99">
        <v>0</v>
      </c>
      <c r="AQ2164" s="99">
        <v>5279065.9056396503</v>
      </c>
      <c r="AR2164" s="99">
        <v>3406943.3049316402</v>
      </c>
      <c r="AS2164" s="99">
        <v>1927153.53819275</v>
      </c>
      <c r="AT2164" s="99">
        <v>0</v>
      </c>
      <c r="AU2164" s="99">
        <v>0</v>
      </c>
      <c r="AV2164" s="99">
        <v>45217125.499511696</v>
      </c>
      <c r="AW2164" s="99">
        <v>2242.9329026043401</v>
      </c>
      <c r="AX2164" s="99">
        <v>80405.069456100493</v>
      </c>
      <c r="AY2164" s="99">
        <v>17557360.873779301</v>
      </c>
      <c r="AZ2164" s="99">
        <v>5326807.21838379</v>
      </c>
      <c r="BA2164" s="99">
        <v>0</v>
      </c>
      <c r="BB2164" s="99">
        <v>14997065.790527301</v>
      </c>
      <c r="BC2164" s="99">
        <v>3421185.3948059101</v>
      </c>
      <c r="BD2164" s="99">
        <v>0</v>
      </c>
      <c r="BE2164" s="99">
        <v>1918473.1588745101</v>
      </c>
      <c r="BF2164" s="99">
        <v>0</v>
      </c>
      <c r="BG2164" s="99">
        <v>45375149.286621101</v>
      </c>
      <c r="BH2164" s="99">
        <v>10033146.403686499</v>
      </c>
      <c r="BI2164" s="99">
        <v>0</v>
      </c>
      <c r="BJ2164" s="99">
        <v>2130888.2303772001</v>
      </c>
      <c r="BK2164" s="99">
        <v>1426609.2217407201</v>
      </c>
      <c r="BL2164" s="99">
        <v>0</v>
      </c>
      <c r="BM2164" s="99">
        <v>0</v>
      </c>
      <c r="BN2164" s="99">
        <v>0</v>
      </c>
      <c r="BO2164" s="99">
        <v>0</v>
      </c>
      <c r="BP2164" s="99">
        <v>0</v>
      </c>
      <c r="BQ2164" s="99">
        <v>0</v>
      </c>
      <c r="BR2164" s="99">
        <v>5680725.3329467801</v>
      </c>
      <c r="BS2164" s="99">
        <v>1992583.6809845001</v>
      </c>
      <c r="BT2164" s="99">
        <v>0</v>
      </c>
      <c r="BU2164" s="99">
        <v>2392134.31994629</v>
      </c>
      <c r="BV2164" s="99">
        <v>1832731.9473266599</v>
      </c>
      <c r="BW2164" s="99">
        <v>0</v>
      </c>
      <c r="BX2164" s="99">
        <v>339637.09879303002</v>
      </c>
      <c r="BY2164" s="99">
        <v>0</v>
      </c>
      <c r="BZ2164" s="99">
        <v>0</v>
      </c>
      <c r="CA2164" s="99">
        <v>80417.243721008301</v>
      </c>
      <c r="CB2164" s="99">
        <v>4177560.6855468801</v>
      </c>
      <c r="CC2164" s="99">
        <v>41548443.083984397</v>
      </c>
      <c r="CD2164" s="99">
        <v>12165376.3950195</v>
      </c>
      <c r="CE2164" s="99">
        <v>1821.24250136316</v>
      </c>
      <c r="CF2164" s="99">
        <v>222339.583295822</v>
      </c>
      <c r="CG2164" s="99">
        <v>1926581.01370239</v>
      </c>
      <c r="CH2164" s="99">
        <v>0</v>
      </c>
      <c r="CI2164" s="99">
        <v>82239.010149955793</v>
      </c>
      <c r="CJ2164" s="99">
        <v>4398899.4993896503</v>
      </c>
      <c r="CK2164" s="99">
        <v>43579698.142089799</v>
      </c>
      <c r="CL2164" s="99">
        <v>12529595.6335449</v>
      </c>
      <c r="CM2164" s="166">
        <v>125064.611754417</v>
      </c>
      <c r="CN2164" s="166">
        <v>18614720.0151367</v>
      </c>
      <c r="CO2164" s="166">
        <v>88830048.061523393</v>
      </c>
      <c r="CP2164" s="99">
        <v>12529595.6335449</v>
      </c>
      <c r="CQ2164" s="99">
        <v>0</v>
      </c>
      <c r="CR2164" s="99">
        <v>0</v>
      </c>
      <c r="CS2164" s="99">
        <v>0</v>
      </c>
      <c r="CT2164" s="99">
        <v>0</v>
      </c>
      <c r="CU2164" s="98">
        <v>8804.5443087389995</v>
      </c>
      <c r="CV2164" s="98">
        <v>44685.330851894003</v>
      </c>
      <c r="CW2164" s="98">
        <v>4399900.2688427018</v>
      </c>
      <c r="CX2164" s="98">
        <v>43475024.09768679</v>
      </c>
    </row>
    <row r="2165" spans="1:102" x14ac:dyDescent="0.2">
      <c r="A2165" s="98" t="s">
        <v>187</v>
      </c>
      <c r="B2165" s="100">
        <v>42705</v>
      </c>
      <c r="C2165" s="99">
        <v>71248.167505264297</v>
      </c>
      <c r="D2165" s="99">
        <v>0</v>
      </c>
      <c r="E2165" s="99">
        <v>8523.2600373029709</v>
      </c>
      <c r="F2165" s="99">
        <v>6889.5412057042104</v>
      </c>
      <c r="G2165" s="99">
        <v>1880.2270026654001</v>
      </c>
      <c r="H2165" s="99">
        <v>0</v>
      </c>
      <c r="I2165" s="99">
        <v>0</v>
      </c>
      <c r="J2165" s="99">
        <v>43104.096245765701</v>
      </c>
      <c r="K2165" s="99">
        <v>2.3516566208854801</v>
      </c>
      <c r="L2165" s="99">
        <v>131.18006034381699</v>
      </c>
      <c r="M2165" s="99">
        <v>36200.383479118304</v>
      </c>
      <c r="N2165" s="99">
        <v>5031.0200265645999</v>
      </c>
      <c r="O2165" s="99">
        <v>0</v>
      </c>
      <c r="P2165" s="99">
        <v>35095.635083675399</v>
      </c>
      <c r="Q2165" s="99">
        <v>3336.2723814547098</v>
      </c>
      <c r="R2165" s="99">
        <v>0</v>
      </c>
      <c r="S2165" s="99">
        <v>1866.3519016206301</v>
      </c>
      <c r="T2165" s="99">
        <v>0</v>
      </c>
      <c r="U2165" s="99">
        <v>43103.682437896699</v>
      </c>
      <c r="V2165" s="99">
        <v>3483825.3499145498</v>
      </c>
      <c r="W2165" s="99">
        <v>0</v>
      </c>
      <c r="X2165" s="99">
        <v>581220.75743866002</v>
      </c>
      <c r="Y2165" s="99">
        <v>384175.67289733898</v>
      </c>
      <c r="Z2165" s="99">
        <v>221540.042251587</v>
      </c>
      <c r="AA2165" s="99">
        <v>0</v>
      </c>
      <c r="AB2165" s="99">
        <v>0</v>
      </c>
      <c r="AC2165" s="99">
        <v>14198338.888305699</v>
      </c>
      <c r="AD2165" s="99">
        <v>223.41588594764499</v>
      </c>
      <c r="AE2165" s="99">
        <v>9172.7132669687307</v>
      </c>
      <c r="AF2165" s="99">
        <v>1684776.9750061</v>
      </c>
      <c r="AG2165" s="99">
        <v>563421.70587921096</v>
      </c>
      <c r="AH2165" s="99">
        <v>0</v>
      </c>
      <c r="AI2165" s="99">
        <v>1453816.3253784201</v>
      </c>
      <c r="AJ2165" s="99">
        <v>359996.86788559001</v>
      </c>
      <c r="AK2165" s="99">
        <v>0</v>
      </c>
      <c r="AL2165" s="99">
        <v>220043.293317795</v>
      </c>
      <c r="AM2165" s="99">
        <v>0</v>
      </c>
      <c r="AN2165" s="99">
        <v>14219942.5794678</v>
      </c>
      <c r="AO2165" s="99">
        <v>35621486.105468802</v>
      </c>
      <c r="AP2165" s="99">
        <v>0</v>
      </c>
      <c r="AQ2165" s="99">
        <v>5122222.0455932599</v>
      </c>
      <c r="AR2165" s="99">
        <v>3269465.5660705599</v>
      </c>
      <c r="AS2165" s="99">
        <v>1925478.9236755399</v>
      </c>
      <c r="AT2165" s="99">
        <v>0</v>
      </c>
      <c r="AU2165" s="99">
        <v>0</v>
      </c>
      <c r="AV2165" s="99">
        <v>45365261.291503899</v>
      </c>
      <c r="AW2165" s="99">
        <v>753.75451904535305</v>
      </c>
      <c r="AX2165" s="99">
        <v>83266.502213478103</v>
      </c>
      <c r="AY2165" s="99">
        <v>17329466.777099598</v>
      </c>
      <c r="AZ2165" s="99">
        <v>5213405.2700195303</v>
      </c>
      <c r="BA2165" s="99">
        <v>0</v>
      </c>
      <c r="BB2165" s="99">
        <v>14821794.482666001</v>
      </c>
      <c r="BC2165" s="99">
        <v>3354657.2126464802</v>
      </c>
      <c r="BD2165" s="99">
        <v>0</v>
      </c>
      <c r="BE2165" s="99">
        <v>1912157.7727966299</v>
      </c>
      <c r="BF2165" s="99">
        <v>0</v>
      </c>
      <c r="BG2165" s="99">
        <v>45480343.3212891</v>
      </c>
      <c r="BH2165" s="99">
        <v>10001349.689941401</v>
      </c>
      <c r="BI2165" s="99">
        <v>0</v>
      </c>
      <c r="BJ2165" s="99">
        <v>2067702.87167358</v>
      </c>
      <c r="BK2165" s="99">
        <v>1380560.7028655999</v>
      </c>
      <c r="BL2165" s="99">
        <v>0</v>
      </c>
      <c r="BM2165" s="99">
        <v>0</v>
      </c>
      <c r="BN2165" s="99">
        <v>0</v>
      </c>
      <c r="BO2165" s="99">
        <v>0</v>
      </c>
      <c r="BP2165" s="99">
        <v>0</v>
      </c>
      <c r="BQ2165" s="99">
        <v>0</v>
      </c>
      <c r="BR2165" s="99">
        <v>5626332.5829467801</v>
      </c>
      <c r="BS2165" s="99">
        <v>1952802.24217224</v>
      </c>
      <c r="BT2165" s="99">
        <v>0</v>
      </c>
      <c r="BU2165" s="99">
        <v>2757779.6699523898</v>
      </c>
      <c r="BV2165" s="99">
        <v>1801609.8784789999</v>
      </c>
      <c r="BW2165" s="99">
        <v>0</v>
      </c>
      <c r="BX2165" s="99">
        <v>386224.18860626197</v>
      </c>
      <c r="BY2165" s="99">
        <v>0</v>
      </c>
      <c r="BZ2165" s="99">
        <v>0</v>
      </c>
      <c r="CA2165" s="99">
        <v>79806.429223060593</v>
      </c>
      <c r="CB2165" s="99">
        <v>4079880.9029541002</v>
      </c>
      <c r="CC2165" s="99">
        <v>40842604.333007798</v>
      </c>
      <c r="CD2165" s="99">
        <v>12038214.810180699</v>
      </c>
      <c r="CE2165" s="99">
        <v>1884.3567271977699</v>
      </c>
      <c r="CF2165" s="99">
        <v>221574.177110672</v>
      </c>
      <c r="CG2165" s="99">
        <v>1926093.52401733</v>
      </c>
      <c r="CH2165" s="99">
        <v>0</v>
      </c>
      <c r="CI2165" s="99">
        <v>81684.793089866595</v>
      </c>
      <c r="CJ2165" s="99">
        <v>4303584.5319213904</v>
      </c>
      <c r="CK2165" s="99">
        <v>42894657.8056641</v>
      </c>
      <c r="CL2165" s="99">
        <v>12440104.255371099</v>
      </c>
      <c r="CM2165" s="166">
        <v>124494.337058067</v>
      </c>
      <c r="CN2165" s="166">
        <v>18526180.411132801</v>
      </c>
      <c r="CO2165" s="166">
        <v>88195332.595703095</v>
      </c>
      <c r="CP2165" s="99">
        <v>12440104.255371099</v>
      </c>
      <c r="CQ2165" s="99">
        <v>0</v>
      </c>
      <c r="CR2165" s="99">
        <v>0</v>
      </c>
      <c r="CS2165" s="99">
        <v>0</v>
      </c>
      <c r="CT2165" s="99">
        <v>0</v>
      </c>
      <c r="CU2165" s="98">
        <v>8526.5021717550007</v>
      </c>
      <c r="CV2165" s="98">
        <v>44696.575209973998</v>
      </c>
      <c r="CW2165" s="98">
        <v>4301455.0800647717</v>
      </c>
      <c r="CX2165" s="98">
        <v>42768697.857025124</v>
      </c>
    </row>
    <row r="2166" spans="1:102" x14ac:dyDescent="0.2">
      <c r="A2166" s="98" t="s">
        <v>187</v>
      </c>
      <c r="B2166" s="100">
        <v>42795</v>
      </c>
      <c r="C2166" s="99">
        <v>71385.872357368498</v>
      </c>
      <c r="D2166" s="99">
        <v>0</v>
      </c>
      <c r="E2166" s="99">
        <v>8414.9303294420206</v>
      </c>
      <c r="F2166" s="99">
        <v>6825.4484192133004</v>
      </c>
      <c r="G2166" s="99">
        <v>1902.4023376852299</v>
      </c>
      <c r="H2166" s="99">
        <v>0</v>
      </c>
      <c r="I2166" s="99">
        <v>0</v>
      </c>
      <c r="J2166" s="99">
        <v>42847.5339484215</v>
      </c>
      <c r="K2166" s="99">
        <v>1.92035626441066</v>
      </c>
      <c r="L2166" s="99">
        <v>126.876010429114</v>
      </c>
      <c r="M2166" s="99">
        <v>36403.239101886698</v>
      </c>
      <c r="N2166" s="99">
        <v>4943.7944628596297</v>
      </c>
      <c r="O2166" s="99">
        <v>0</v>
      </c>
      <c r="P2166" s="99">
        <v>35017.778878211997</v>
      </c>
      <c r="Q2166" s="99">
        <v>3298.0572889149198</v>
      </c>
      <c r="R2166" s="99">
        <v>0</v>
      </c>
      <c r="S2166" s="99">
        <v>1899.01551015675</v>
      </c>
      <c r="T2166" s="99">
        <v>0</v>
      </c>
      <c r="U2166" s="99">
        <v>42836.391535282099</v>
      </c>
      <c r="V2166" s="99">
        <v>3538227.7715148898</v>
      </c>
      <c r="W2166" s="99">
        <v>0</v>
      </c>
      <c r="X2166" s="99">
        <v>561561.25205993699</v>
      </c>
      <c r="Y2166" s="99">
        <v>371569.00315475499</v>
      </c>
      <c r="Z2166" s="99">
        <v>224875.26515006999</v>
      </c>
      <c r="AA2166" s="99">
        <v>0</v>
      </c>
      <c r="AB2166" s="99">
        <v>0</v>
      </c>
      <c r="AC2166" s="99">
        <v>14216045.396118199</v>
      </c>
      <c r="AD2166" s="99">
        <v>201.27233645878701</v>
      </c>
      <c r="AE2166" s="99">
        <v>6921.2939394116402</v>
      </c>
      <c r="AF2166" s="99">
        <v>1699792.05976868</v>
      </c>
      <c r="AG2166" s="99">
        <v>552449.42498779297</v>
      </c>
      <c r="AH2166" s="99">
        <v>0</v>
      </c>
      <c r="AI2166" s="99">
        <v>1483561.5159606901</v>
      </c>
      <c r="AJ2166" s="99">
        <v>362085.049999237</v>
      </c>
      <c r="AK2166" s="99">
        <v>0</v>
      </c>
      <c r="AL2166" s="99">
        <v>223528.18144798299</v>
      </c>
      <c r="AM2166" s="99">
        <v>0</v>
      </c>
      <c r="AN2166" s="99">
        <v>14176386.864135699</v>
      </c>
      <c r="AO2166" s="99">
        <v>36402497.2333984</v>
      </c>
      <c r="AP2166" s="99">
        <v>0</v>
      </c>
      <c r="AQ2166" s="99">
        <v>4968570.2871093797</v>
      </c>
      <c r="AR2166" s="99">
        <v>3143589.0001525902</v>
      </c>
      <c r="AS2166" s="99">
        <v>1967571.44090271</v>
      </c>
      <c r="AT2166" s="99">
        <v>0</v>
      </c>
      <c r="AU2166" s="99">
        <v>0</v>
      </c>
      <c r="AV2166" s="99">
        <v>45494209.045410201</v>
      </c>
      <c r="AW2166" s="99">
        <v>665.93921965360596</v>
      </c>
      <c r="AX2166" s="99">
        <v>70566.253243446394</v>
      </c>
      <c r="AY2166" s="99">
        <v>17631521.596923798</v>
      </c>
      <c r="AZ2166" s="99">
        <v>5168907.6656494103</v>
      </c>
      <c r="BA2166" s="99">
        <v>0</v>
      </c>
      <c r="BB2166" s="99">
        <v>15195327.934082</v>
      </c>
      <c r="BC2166" s="99">
        <v>3388718.90124512</v>
      </c>
      <c r="BD2166" s="99">
        <v>0</v>
      </c>
      <c r="BE2166" s="99">
        <v>1954775.9108581501</v>
      </c>
      <c r="BF2166" s="99">
        <v>0</v>
      </c>
      <c r="BG2166" s="99">
        <v>45473596.309570298</v>
      </c>
      <c r="BH2166" s="99">
        <v>10223504.454833999</v>
      </c>
      <c r="BI2166" s="99">
        <v>0</v>
      </c>
      <c r="BJ2166" s="99">
        <v>2013651.77519226</v>
      </c>
      <c r="BK2166" s="99">
        <v>1351852.1635742199</v>
      </c>
      <c r="BL2166" s="99">
        <v>0</v>
      </c>
      <c r="BM2166" s="99">
        <v>0</v>
      </c>
      <c r="BN2166" s="99">
        <v>0</v>
      </c>
      <c r="BO2166" s="99">
        <v>0</v>
      </c>
      <c r="BP2166" s="99">
        <v>0</v>
      </c>
      <c r="BQ2166" s="99">
        <v>0</v>
      </c>
      <c r="BR2166" s="99">
        <v>5759991.51171875</v>
      </c>
      <c r="BS2166" s="99">
        <v>1933269.29627991</v>
      </c>
      <c r="BT2166" s="99">
        <v>0</v>
      </c>
      <c r="BU2166" s="99">
        <v>2772629.2399597201</v>
      </c>
      <c r="BV2166" s="99">
        <v>1802795.01173401</v>
      </c>
      <c r="BW2166" s="99">
        <v>0</v>
      </c>
      <c r="BX2166" s="99">
        <v>403813.78852462798</v>
      </c>
      <c r="BY2166" s="99">
        <v>0</v>
      </c>
      <c r="BZ2166" s="99">
        <v>0</v>
      </c>
      <c r="CA2166" s="99">
        <v>79720.365612983704</v>
      </c>
      <c r="CB2166" s="99">
        <v>4083310.1136779799</v>
      </c>
      <c r="CC2166" s="99">
        <v>41225374.908203103</v>
      </c>
      <c r="CD2166" s="99">
        <v>12268160.751708999</v>
      </c>
      <c r="CE2166" s="99">
        <v>1898.28154148161</v>
      </c>
      <c r="CF2166" s="99">
        <v>224965.92916488601</v>
      </c>
      <c r="CG2166" s="99">
        <v>1967794.7648620601</v>
      </c>
      <c r="CH2166" s="99">
        <v>0</v>
      </c>
      <c r="CI2166" s="99">
        <v>81619.864383697495</v>
      </c>
      <c r="CJ2166" s="99">
        <v>4306022.4498901404</v>
      </c>
      <c r="CK2166" s="99">
        <v>43152098.775390603</v>
      </c>
      <c r="CL2166" s="99">
        <v>12659861.3956299</v>
      </c>
      <c r="CM2166" s="166">
        <v>124219.050908089</v>
      </c>
      <c r="CN2166" s="166">
        <v>18481982.235595699</v>
      </c>
      <c r="CO2166" s="166">
        <v>88668818.874023393</v>
      </c>
      <c r="CP2166" s="99">
        <v>12659861.3956299</v>
      </c>
      <c r="CQ2166" s="99">
        <v>0</v>
      </c>
      <c r="CR2166" s="99">
        <v>0</v>
      </c>
      <c r="CS2166" s="99">
        <v>0</v>
      </c>
      <c r="CT2166" s="99">
        <v>0</v>
      </c>
      <c r="CU2166" s="98">
        <v>8417.8783919519992</v>
      </c>
      <c r="CV2166" s="98">
        <v>44470.99317139</v>
      </c>
      <c r="CW2166" s="98">
        <v>4308276.0428428659</v>
      </c>
      <c r="CX2166" s="98">
        <v>43193169.673065163</v>
      </c>
    </row>
    <row r="2167" spans="1:102" x14ac:dyDescent="0.2">
      <c r="A2167" s="98" t="s">
        <v>187</v>
      </c>
      <c r="B2167" s="100">
        <v>42887</v>
      </c>
      <c r="C2167" s="99">
        <v>70847.9054908752</v>
      </c>
      <c r="D2167" s="99">
        <v>0</v>
      </c>
      <c r="E2167" s="99">
        <v>8219.8940054178202</v>
      </c>
      <c r="F2167" s="99">
        <v>6714.4143193960199</v>
      </c>
      <c r="G2167" s="99">
        <v>1946.95446163416</v>
      </c>
      <c r="H2167" s="99">
        <v>0</v>
      </c>
      <c r="I2167" s="99">
        <v>0</v>
      </c>
      <c r="J2167" s="99">
        <v>42569.161939144098</v>
      </c>
      <c r="K2167" s="99">
        <v>1.77363948973652</v>
      </c>
      <c r="L2167" s="99">
        <v>125.51805712655199</v>
      </c>
      <c r="M2167" s="99">
        <v>36202.238407611803</v>
      </c>
      <c r="N2167" s="99">
        <v>4896.4718846678697</v>
      </c>
      <c r="O2167" s="99">
        <v>0</v>
      </c>
      <c r="P2167" s="99">
        <v>34584.147177696199</v>
      </c>
      <c r="Q2167" s="99">
        <v>3223.57626977563</v>
      </c>
      <c r="R2167" s="99">
        <v>0</v>
      </c>
      <c r="S2167" s="99">
        <v>1937.3298429101701</v>
      </c>
      <c r="T2167" s="99">
        <v>0</v>
      </c>
      <c r="U2167" s="99">
        <v>42579.348195552797</v>
      </c>
      <c r="V2167" s="99">
        <v>3492666.9217834501</v>
      </c>
      <c r="W2167" s="99">
        <v>0</v>
      </c>
      <c r="X2167" s="99">
        <v>533541.04627990699</v>
      </c>
      <c r="Y2167" s="99">
        <v>352718.02190399199</v>
      </c>
      <c r="Z2167" s="99">
        <v>223637.98917198199</v>
      </c>
      <c r="AA2167" s="99">
        <v>0</v>
      </c>
      <c r="AB2167" s="99">
        <v>0</v>
      </c>
      <c r="AC2167" s="99">
        <v>14098495.5979004</v>
      </c>
      <c r="AD2167" s="99">
        <v>282.323594897985</v>
      </c>
      <c r="AE2167" s="99">
        <v>6172.2903339266804</v>
      </c>
      <c r="AF2167" s="99">
        <v>1677210.71836853</v>
      </c>
      <c r="AG2167" s="99">
        <v>540333.13744354201</v>
      </c>
      <c r="AH2167" s="99">
        <v>0</v>
      </c>
      <c r="AI2167" s="99">
        <v>1432779.1042480499</v>
      </c>
      <c r="AJ2167" s="99">
        <v>357049.14236068702</v>
      </c>
      <c r="AK2167" s="99">
        <v>0</v>
      </c>
      <c r="AL2167" s="99">
        <v>222272.81127929699</v>
      </c>
      <c r="AM2167" s="99">
        <v>0</v>
      </c>
      <c r="AN2167" s="99">
        <v>14120883.837036099</v>
      </c>
      <c r="AO2167" s="99">
        <v>36107950.093261696</v>
      </c>
      <c r="AP2167" s="99">
        <v>0</v>
      </c>
      <c r="AQ2167" s="99">
        <v>4769988.9380493201</v>
      </c>
      <c r="AR2167" s="99">
        <v>3007925.00634766</v>
      </c>
      <c r="AS2167" s="99">
        <v>1970627.4658508301</v>
      </c>
      <c r="AT2167" s="99">
        <v>0</v>
      </c>
      <c r="AU2167" s="99">
        <v>0</v>
      </c>
      <c r="AV2167" s="99">
        <v>45487722.751464799</v>
      </c>
      <c r="AW2167" s="99">
        <v>958.71454301476501</v>
      </c>
      <c r="AX2167" s="99">
        <v>63378.575366020203</v>
      </c>
      <c r="AY2167" s="99">
        <v>17471983.228027299</v>
      </c>
      <c r="AZ2167" s="99">
        <v>5080292.77160645</v>
      </c>
      <c r="BA2167" s="99">
        <v>0</v>
      </c>
      <c r="BB2167" s="99">
        <v>14717085.5192871</v>
      </c>
      <c r="BC2167" s="99">
        <v>3355399.5890808101</v>
      </c>
      <c r="BD2167" s="99">
        <v>0</v>
      </c>
      <c r="BE2167" s="99">
        <v>1959981.9755706801</v>
      </c>
      <c r="BF2167" s="99">
        <v>0</v>
      </c>
      <c r="BG2167" s="99">
        <v>45469640.974609397</v>
      </c>
      <c r="BH2167" s="99">
        <v>10019427.4108887</v>
      </c>
      <c r="BI2167" s="99">
        <v>0</v>
      </c>
      <c r="BJ2167" s="99">
        <v>1928826.97619629</v>
      </c>
      <c r="BK2167" s="99">
        <v>1302033.47065735</v>
      </c>
      <c r="BL2167" s="99">
        <v>0</v>
      </c>
      <c r="BM2167" s="99">
        <v>0</v>
      </c>
      <c r="BN2167" s="99">
        <v>0</v>
      </c>
      <c r="BO2167" s="99">
        <v>0</v>
      </c>
      <c r="BP2167" s="99">
        <v>0</v>
      </c>
      <c r="BQ2167" s="99">
        <v>0</v>
      </c>
      <c r="BR2167" s="99">
        <v>5689310.9589843797</v>
      </c>
      <c r="BS2167" s="99">
        <v>1901219.7015228299</v>
      </c>
      <c r="BT2167" s="99">
        <v>0</v>
      </c>
      <c r="BU2167" s="99">
        <v>2746016.9299621601</v>
      </c>
      <c r="BV2167" s="99">
        <v>1779867.10664368</v>
      </c>
      <c r="BW2167" s="99">
        <v>0</v>
      </c>
      <c r="BX2167" s="99">
        <v>405345.81852722203</v>
      </c>
      <c r="BY2167" s="99">
        <v>0</v>
      </c>
      <c r="BZ2167" s="99">
        <v>0</v>
      </c>
      <c r="CA2167" s="99">
        <v>79080.373831749006</v>
      </c>
      <c r="CB2167" s="99">
        <v>4031984.2269592299</v>
      </c>
      <c r="CC2167" s="99">
        <v>40878635.8427734</v>
      </c>
      <c r="CD2167" s="99">
        <v>11946183.551757799</v>
      </c>
      <c r="CE2167" s="99">
        <v>1948.7310919761701</v>
      </c>
      <c r="CF2167" s="99">
        <v>223584.26496696501</v>
      </c>
      <c r="CG2167" s="99">
        <v>1970097.65742493</v>
      </c>
      <c r="CH2167" s="99">
        <v>0</v>
      </c>
      <c r="CI2167" s="99">
        <v>81028.153008460999</v>
      </c>
      <c r="CJ2167" s="99">
        <v>4254486.1552123995</v>
      </c>
      <c r="CK2167" s="99">
        <v>42880063.1103516</v>
      </c>
      <c r="CL2167" s="99">
        <v>12327454.688964801</v>
      </c>
      <c r="CM2167" s="166">
        <v>123311.45086383801</v>
      </c>
      <c r="CN2167" s="166">
        <v>18376217.7822266</v>
      </c>
      <c r="CO2167" s="166">
        <v>88401615.526367202</v>
      </c>
      <c r="CP2167" s="99">
        <v>12327454.688964801</v>
      </c>
      <c r="CQ2167" s="99">
        <v>0</v>
      </c>
      <c r="CR2167" s="99">
        <v>0</v>
      </c>
      <c r="CS2167" s="99">
        <v>0</v>
      </c>
      <c r="CT2167" s="99">
        <v>0</v>
      </c>
      <c r="CU2167" s="98">
        <v>8220.7699271580004</v>
      </c>
      <c r="CV2167" s="98">
        <v>44226.108918268998</v>
      </c>
      <c r="CW2167" s="98">
        <v>4255568.4919261951</v>
      </c>
      <c r="CX2167" s="98">
        <v>42848733.500198327</v>
      </c>
    </row>
    <row r="2168" spans="1:102" x14ac:dyDescent="0.2">
      <c r="A2168" s="98" t="s">
        <v>187</v>
      </c>
      <c r="B2168" s="100">
        <v>42979</v>
      </c>
      <c r="C2168" s="99">
        <v>70927.387375831604</v>
      </c>
      <c r="D2168" s="99">
        <v>0</v>
      </c>
      <c r="E2168" s="99">
        <v>8076.1039922237396</v>
      </c>
      <c r="F2168" s="99">
        <v>6644.3677937388402</v>
      </c>
      <c r="G2168" s="99">
        <v>1972.8407314866799</v>
      </c>
      <c r="H2168" s="99">
        <v>0</v>
      </c>
      <c r="I2168" s="99">
        <v>0</v>
      </c>
      <c r="J2168" s="99">
        <v>42355.987349033399</v>
      </c>
      <c r="K2168" s="99">
        <v>1.0191751540260201</v>
      </c>
      <c r="L2168" s="99">
        <v>115.19477149751</v>
      </c>
      <c r="M2168" s="99">
        <v>36227.281631469697</v>
      </c>
      <c r="N2168" s="99">
        <v>4891.7576981782904</v>
      </c>
      <c r="O2168" s="99">
        <v>0</v>
      </c>
      <c r="P2168" s="99">
        <v>34579.839326858499</v>
      </c>
      <c r="Q2168" s="99">
        <v>3222.38062942028</v>
      </c>
      <c r="R2168" s="99">
        <v>0</v>
      </c>
      <c r="S2168" s="99">
        <v>1961.8818067014199</v>
      </c>
      <c r="T2168" s="99">
        <v>0</v>
      </c>
      <c r="U2168" s="99">
        <v>42356.838390350298</v>
      </c>
      <c r="V2168" s="99">
        <v>3454902.0160827599</v>
      </c>
      <c r="W2168" s="99">
        <v>0</v>
      </c>
      <c r="X2168" s="99">
        <v>512671.15220260603</v>
      </c>
      <c r="Y2168" s="99">
        <v>338348.33417129499</v>
      </c>
      <c r="Z2168" s="99">
        <v>219010.89372825599</v>
      </c>
      <c r="AA2168" s="99">
        <v>0</v>
      </c>
      <c r="AB2168" s="99">
        <v>0</v>
      </c>
      <c r="AC2168" s="99">
        <v>14009390.8011475</v>
      </c>
      <c r="AD2168" s="99">
        <v>43.434575148858102</v>
      </c>
      <c r="AE2168" s="99">
        <v>5791.1583921909296</v>
      </c>
      <c r="AF2168" s="99">
        <v>1663047.67503357</v>
      </c>
      <c r="AG2168" s="99">
        <v>535303.08682251</v>
      </c>
      <c r="AH2168" s="99">
        <v>0</v>
      </c>
      <c r="AI2168" s="99">
        <v>1422743.9083404499</v>
      </c>
      <c r="AJ2168" s="99">
        <v>352753.83943176299</v>
      </c>
      <c r="AK2168" s="99">
        <v>0</v>
      </c>
      <c r="AL2168" s="99">
        <v>217962.80298996001</v>
      </c>
      <c r="AM2168" s="99">
        <v>0</v>
      </c>
      <c r="AN2168" s="99">
        <v>14050903.154418901</v>
      </c>
      <c r="AO2168" s="99">
        <v>35924243.975097701</v>
      </c>
      <c r="AP2168" s="99">
        <v>0</v>
      </c>
      <c r="AQ2168" s="99">
        <v>4577243.2968139602</v>
      </c>
      <c r="AR2168" s="99">
        <v>2903786.1560058598</v>
      </c>
      <c r="AS2168" s="99">
        <v>1933960.7034759501</v>
      </c>
      <c r="AT2168" s="99">
        <v>0</v>
      </c>
      <c r="AU2168" s="99">
        <v>0</v>
      </c>
      <c r="AV2168" s="99">
        <v>45287599.241699196</v>
      </c>
      <c r="AW2168" s="99">
        <v>159.38421259261699</v>
      </c>
      <c r="AX2168" s="99">
        <v>48258.868588924401</v>
      </c>
      <c r="AY2168" s="99">
        <v>17430601.987548798</v>
      </c>
      <c r="AZ2168" s="99">
        <v>5053526.6639404297</v>
      </c>
      <c r="BA2168" s="99">
        <v>0</v>
      </c>
      <c r="BB2168" s="99">
        <v>14718328.458373999</v>
      </c>
      <c r="BC2168" s="99">
        <v>3328517.0317382799</v>
      </c>
      <c r="BD2168" s="99">
        <v>0</v>
      </c>
      <c r="BE2168" s="99">
        <v>1925198.7148742699</v>
      </c>
      <c r="BF2168" s="99">
        <v>0</v>
      </c>
      <c r="BG2168" s="99">
        <v>45475762.093261696</v>
      </c>
      <c r="BH2168" s="99">
        <v>10020007.7784424</v>
      </c>
      <c r="BI2168" s="99">
        <v>0</v>
      </c>
      <c r="BJ2168" s="99">
        <v>1870039.1572876</v>
      </c>
      <c r="BK2168" s="99">
        <v>1253427.28817749</v>
      </c>
      <c r="BL2168" s="99">
        <v>0</v>
      </c>
      <c r="BM2168" s="99">
        <v>0</v>
      </c>
      <c r="BN2168" s="99">
        <v>0</v>
      </c>
      <c r="BO2168" s="99">
        <v>0</v>
      </c>
      <c r="BP2168" s="99">
        <v>0</v>
      </c>
      <c r="BQ2168" s="99">
        <v>0</v>
      </c>
      <c r="BR2168" s="99">
        <v>5675424.9943237295</v>
      </c>
      <c r="BS2168" s="99">
        <v>1889235.1447143599</v>
      </c>
      <c r="BT2168" s="99">
        <v>0</v>
      </c>
      <c r="BU2168" s="99">
        <v>2291742.94995117</v>
      </c>
      <c r="BV2168" s="99">
        <v>1757235.27668762</v>
      </c>
      <c r="BW2168" s="99">
        <v>0</v>
      </c>
      <c r="BX2168" s="99">
        <v>335105.60881042498</v>
      </c>
      <c r="BY2168" s="99">
        <v>0</v>
      </c>
      <c r="BZ2168" s="99">
        <v>0</v>
      </c>
      <c r="CA2168" s="99">
        <v>79034.830869674697</v>
      </c>
      <c r="CB2168" s="99">
        <v>3995633.41333008</v>
      </c>
      <c r="CC2168" s="99">
        <v>40751361.764160201</v>
      </c>
      <c r="CD2168" s="99">
        <v>11894791.4443359</v>
      </c>
      <c r="CE2168" s="99">
        <v>1971.12602512538</v>
      </c>
      <c r="CF2168" s="99">
        <v>218895.34665107701</v>
      </c>
      <c r="CG2168" s="99">
        <v>1933494.56819153</v>
      </c>
      <c r="CH2168" s="99">
        <v>0</v>
      </c>
      <c r="CI2168" s="99">
        <v>81013.278535842896</v>
      </c>
      <c r="CJ2168" s="99">
        <v>4218378.6408081101</v>
      </c>
      <c r="CK2168" s="99">
        <v>42733007.925781302</v>
      </c>
      <c r="CL2168" s="99">
        <v>12255254.3594971</v>
      </c>
      <c r="CM2168" s="166">
        <v>123086.009550095</v>
      </c>
      <c r="CN2168" s="166">
        <v>18281007.074218798</v>
      </c>
      <c r="CO2168" s="166">
        <v>88126821.777343795</v>
      </c>
      <c r="CP2168" s="99">
        <v>12255254.3594971</v>
      </c>
      <c r="CQ2168" s="99">
        <v>0</v>
      </c>
      <c r="CR2168" s="99">
        <v>0</v>
      </c>
      <c r="CS2168" s="99">
        <v>0</v>
      </c>
      <c r="CT2168" s="99">
        <v>0</v>
      </c>
      <c r="CU2168" s="98">
        <v>8076.3954126230001</v>
      </c>
      <c r="CV2168" s="98">
        <v>44045.668579190999</v>
      </c>
      <c r="CW2168" s="98">
        <v>4214528.7599811573</v>
      </c>
      <c r="CX2168" s="98">
        <v>42684856.332351729</v>
      </c>
    </row>
    <row r="2169" spans="1:102" x14ac:dyDescent="0.2">
      <c r="A2169" s="98" t="s">
        <v>187</v>
      </c>
      <c r="B2169" s="100">
        <v>43070</v>
      </c>
      <c r="C2169" s="99">
        <v>70845.760519027695</v>
      </c>
      <c r="D2169" s="99">
        <v>0</v>
      </c>
      <c r="E2169" s="99">
        <v>7989.3552076816604</v>
      </c>
      <c r="F2169" s="99">
        <v>6630.2381316423398</v>
      </c>
      <c r="G2169" s="99">
        <v>1942.6392969042099</v>
      </c>
      <c r="H2169" s="99">
        <v>0</v>
      </c>
      <c r="I2169" s="99">
        <v>0</v>
      </c>
      <c r="J2169" s="99">
        <v>42068.530436515801</v>
      </c>
      <c r="K2169" s="99">
        <v>1.1924049160588801</v>
      </c>
      <c r="L2169" s="99">
        <v>100.354738438502</v>
      </c>
      <c r="M2169" s="99">
        <v>36132.972446918502</v>
      </c>
      <c r="N2169" s="99">
        <v>4882.0123103261003</v>
      </c>
      <c r="O2169" s="99">
        <v>0</v>
      </c>
      <c r="P2169" s="99">
        <v>34525.010856628403</v>
      </c>
      <c r="Q2169" s="99">
        <v>3206.41769132018</v>
      </c>
      <c r="R2169" s="99">
        <v>0</v>
      </c>
      <c r="S2169" s="99">
        <v>1928.15865978599</v>
      </c>
      <c r="T2169" s="99">
        <v>0</v>
      </c>
      <c r="U2169" s="99">
        <v>42070.5034108162</v>
      </c>
      <c r="V2169" s="99">
        <v>3438168.9826354999</v>
      </c>
      <c r="W2169" s="99">
        <v>0</v>
      </c>
      <c r="X2169" s="99">
        <v>501118.83729171799</v>
      </c>
      <c r="Y2169" s="99">
        <v>337177.61042404198</v>
      </c>
      <c r="Z2169" s="99">
        <v>223268.16613388099</v>
      </c>
      <c r="AA2169" s="99">
        <v>0</v>
      </c>
      <c r="AB2169" s="99">
        <v>0</v>
      </c>
      <c r="AC2169" s="99">
        <v>14021466.0267334</v>
      </c>
      <c r="AD2169" s="99">
        <v>95.897981435991795</v>
      </c>
      <c r="AE2169" s="99">
        <v>4714.1255536079398</v>
      </c>
      <c r="AF2169" s="99">
        <v>1649024.7747955299</v>
      </c>
      <c r="AG2169" s="99">
        <v>531025.33137512195</v>
      </c>
      <c r="AH2169" s="99">
        <v>0</v>
      </c>
      <c r="AI2169" s="99">
        <v>1406056.35150146</v>
      </c>
      <c r="AJ2169" s="99">
        <v>351987.44992065401</v>
      </c>
      <c r="AK2169" s="99">
        <v>0</v>
      </c>
      <c r="AL2169" s="99">
        <v>221996.465297699</v>
      </c>
      <c r="AM2169" s="99">
        <v>0</v>
      </c>
      <c r="AN2169" s="99">
        <v>14090639.975708</v>
      </c>
      <c r="AO2169" s="99">
        <v>35788897.6865234</v>
      </c>
      <c r="AP2169" s="99">
        <v>0</v>
      </c>
      <c r="AQ2169" s="99">
        <v>4487935.9595947303</v>
      </c>
      <c r="AR2169" s="99">
        <v>2902381.6846618699</v>
      </c>
      <c r="AS2169" s="99">
        <v>1974844.96691895</v>
      </c>
      <c r="AT2169" s="99">
        <v>0</v>
      </c>
      <c r="AU2169" s="99">
        <v>0</v>
      </c>
      <c r="AV2169" s="99">
        <v>45401855.931152299</v>
      </c>
      <c r="AW2169" s="99">
        <v>325.736811995506</v>
      </c>
      <c r="AX2169" s="99">
        <v>38227.567098140702</v>
      </c>
      <c r="AY2169" s="99">
        <v>17387959.924072299</v>
      </c>
      <c r="AZ2169" s="99">
        <v>5079747.1791992197</v>
      </c>
      <c r="BA2169" s="99">
        <v>0</v>
      </c>
      <c r="BB2169" s="99">
        <v>14470787.032836899</v>
      </c>
      <c r="BC2169" s="99">
        <v>3348067.9279785198</v>
      </c>
      <c r="BD2169" s="99">
        <v>0</v>
      </c>
      <c r="BE2169" s="99">
        <v>1962201.45828247</v>
      </c>
      <c r="BF2169" s="99">
        <v>0</v>
      </c>
      <c r="BG2169" s="99">
        <v>45542930.145996101</v>
      </c>
      <c r="BH2169" s="99">
        <v>10086339.6943359</v>
      </c>
      <c r="BI2169" s="99">
        <v>0</v>
      </c>
      <c r="BJ2169" s="99">
        <v>1846315.5946807901</v>
      </c>
      <c r="BK2169" s="99">
        <v>1256313.9467468299</v>
      </c>
      <c r="BL2169" s="99">
        <v>0</v>
      </c>
      <c r="BM2169" s="99">
        <v>0</v>
      </c>
      <c r="BN2169" s="99">
        <v>0</v>
      </c>
      <c r="BO2169" s="99">
        <v>0</v>
      </c>
      <c r="BP2169" s="99">
        <v>0</v>
      </c>
      <c r="BQ2169" s="99">
        <v>0</v>
      </c>
      <c r="BR2169" s="99">
        <v>5677643.2192382803</v>
      </c>
      <c r="BS2169" s="99">
        <v>1899060.6855621301</v>
      </c>
      <c r="BT2169" s="99">
        <v>0</v>
      </c>
      <c r="BU2169" s="99">
        <v>2677333.4999694801</v>
      </c>
      <c r="BV2169" s="99">
        <v>1761515.8334503199</v>
      </c>
      <c r="BW2169" s="99">
        <v>0</v>
      </c>
      <c r="BX2169" s="99">
        <v>390601.91860580398</v>
      </c>
      <c r="BY2169" s="99">
        <v>0</v>
      </c>
      <c r="BZ2169" s="99">
        <v>0</v>
      </c>
      <c r="CA2169" s="99">
        <v>78884.0975522995</v>
      </c>
      <c r="CB2169" s="99">
        <v>3952990.6300659198</v>
      </c>
      <c r="CC2169" s="99">
        <v>40393072.895019501</v>
      </c>
      <c r="CD2169" s="99">
        <v>11900916.5666504</v>
      </c>
      <c r="CE2169" s="99">
        <v>1945.6493849605299</v>
      </c>
      <c r="CF2169" s="99">
        <v>223339.05577850301</v>
      </c>
      <c r="CG2169" s="99">
        <v>1975625.7711944601</v>
      </c>
      <c r="CH2169" s="99">
        <v>0</v>
      </c>
      <c r="CI2169" s="99">
        <v>80824.547224998503</v>
      </c>
      <c r="CJ2169" s="99">
        <v>4181551.5408630399</v>
      </c>
      <c r="CK2169" s="99">
        <v>42425803.186035201</v>
      </c>
      <c r="CL2169" s="99">
        <v>12310374.890625</v>
      </c>
      <c r="CM2169" s="166">
        <v>122585.822956085</v>
      </c>
      <c r="CN2169" s="166">
        <v>18224507.893798798</v>
      </c>
      <c r="CO2169" s="166">
        <v>87910238.811523393</v>
      </c>
      <c r="CP2169" s="99">
        <v>12310374.890625</v>
      </c>
      <c r="CQ2169" s="99">
        <v>0</v>
      </c>
      <c r="CR2169" s="99">
        <v>0</v>
      </c>
      <c r="CS2169" s="99">
        <v>0</v>
      </c>
      <c r="CT2169" s="99">
        <v>0</v>
      </c>
      <c r="CU2169" s="98">
        <v>7990.0074260210004</v>
      </c>
      <c r="CV2169" s="98">
        <v>43750.600963732002</v>
      </c>
      <c r="CW2169" s="98">
        <v>4176329.6858444228</v>
      </c>
      <c r="CX2169" s="98">
        <v>42368698.666213959</v>
      </c>
    </row>
    <row r="2170" spans="1:102" x14ac:dyDescent="0.2">
      <c r="A2170" s="98" t="s">
        <v>187</v>
      </c>
      <c r="B2170" s="100">
        <v>43160</v>
      </c>
      <c r="C2170" s="99">
        <v>69872.533713340803</v>
      </c>
      <c r="D2170" s="99">
        <v>0</v>
      </c>
      <c r="E2170" s="99">
        <v>7802.9559132456798</v>
      </c>
      <c r="F2170" s="99">
        <v>6453.0954858064697</v>
      </c>
      <c r="G2170" s="99">
        <v>1924.06295524538</v>
      </c>
      <c r="H2170" s="99">
        <v>0</v>
      </c>
      <c r="I2170" s="99">
        <v>0</v>
      </c>
      <c r="J2170" s="99">
        <v>41956.677129268603</v>
      </c>
      <c r="K2170" s="99">
        <v>0.94797909529734203</v>
      </c>
      <c r="L2170" s="99">
        <v>107.782455512322</v>
      </c>
      <c r="M2170" s="99">
        <v>35557.370220184297</v>
      </c>
      <c r="N2170" s="99">
        <v>4895.7179337739899</v>
      </c>
      <c r="O2170" s="99">
        <v>0</v>
      </c>
      <c r="P2170" s="99">
        <v>33879.954286575303</v>
      </c>
      <c r="Q2170" s="99">
        <v>3205.23433056474</v>
      </c>
      <c r="R2170" s="99">
        <v>0</v>
      </c>
      <c r="S2170" s="99">
        <v>1921.4784098714599</v>
      </c>
      <c r="T2170" s="99">
        <v>0</v>
      </c>
      <c r="U2170" s="99">
        <v>41954.1353626251</v>
      </c>
      <c r="V2170" s="99">
        <v>3431275.8442993201</v>
      </c>
      <c r="W2170" s="99">
        <v>0</v>
      </c>
      <c r="X2170" s="99">
        <v>484111.74815750099</v>
      </c>
      <c r="Y2170" s="99">
        <v>322600.88454437302</v>
      </c>
      <c r="Z2170" s="99">
        <v>216724.71668624901</v>
      </c>
      <c r="AA2170" s="99">
        <v>0</v>
      </c>
      <c r="AB2170" s="99">
        <v>0</v>
      </c>
      <c r="AC2170" s="99">
        <v>13957192.7387695</v>
      </c>
      <c r="AD2170" s="99">
        <v>114.944863410667</v>
      </c>
      <c r="AE2170" s="99">
        <v>6764.7151910066596</v>
      </c>
      <c r="AF2170" s="99">
        <v>1644420.04914856</v>
      </c>
      <c r="AG2170" s="99">
        <v>525587.62837219203</v>
      </c>
      <c r="AH2170" s="99">
        <v>0</v>
      </c>
      <c r="AI2170" s="99">
        <v>1376182.6225128199</v>
      </c>
      <c r="AJ2170" s="99">
        <v>356277.04433059698</v>
      </c>
      <c r="AK2170" s="99">
        <v>0</v>
      </c>
      <c r="AL2170" s="99">
        <v>215945.24668502799</v>
      </c>
      <c r="AM2170" s="99">
        <v>0</v>
      </c>
      <c r="AN2170" s="99">
        <v>13916221.826538101</v>
      </c>
      <c r="AO2170" s="99">
        <v>35910485.572265603</v>
      </c>
      <c r="AP2170" s="99">
        <v>0</v>
      </c>
      <c r="AQ2170" s="99">
        <v>4379599.9274902297</v>
      </c>
      <c r="AR2170" s="99">
        <v>2797505.3382568401</v>
      </c>
      <c r="AS2170" s="99">
        <v>1931279.4867553699</v>
      </c>
      <c r="AT2170" s="99">
        <v>0</v>
      </c>
      <c r="AU2170" s="99">
        <v>0</v>
      </c>
      <c r="AV2170" s="99">
        <v>45666461.620605499</v>
      </c>
      <c r="AW2170" s="99">
        <v>385.27973768860102</v>
      </c>
      <c r="AX2170" s="99">
        <v>50312.104936599702</v>
      </c>
      <c r="AY2170" s="99">
        <v>17449581.381347701</v>
      </c>
      <c r="AZ2170" s="99">
        <v>5092608.5494995099</v>
      </c>
      <c r="BA2170" s="99">
        <v>0</v>
      </c>
      <c r="BB2170" s="99">
        <v>14239879.416381801</v>
      </c>
      <c r="BC2170" s="99">
        <v>3423750.33380127</v>
      </c>
      <c r="BD2170" s="99">
        <v>0</v>
      </c>
      <c r="BE2170" s="99">
        <v>1923010.8182220501</v>
      </c>
      <c r="BF2170" s="99">
        <v>0</v>
      </c>
      <c r="BG2170" s="99">
        <v>45646352.771972701</v>
      </c>
      <c r="BH2170" s="99">
        <v>9995879.2755127009</v>
      </c>
      <c r="BI2170" s="99">
        <v>0</v>
      </c>
      <c r="BJ2170" s="99">
        <v>1805274.00028992</v>
      </c>
      <c r="BK2170" s="99">
        <v>1235036.0206146201</v>
      </c>
      <c r="BL2170" s="99">
        <v>0</v>
      </c>
      <c r="BM2170" s="99">
        <v>0</v>
      </c>
      <c r="BN2170" s="99">
        <v>0</v>
      </c>
      <c r="BO2170" s="99">
        <v>0</v>
      </c>
      <c r="BP2170" s="99">
        <v>0</v>
      </c>
      <c r="BQ2170" s="99">
        <v>0</v>
      </c>
      <c r="BR2170" s="99">
        <v>5650349.4075317401</v>
      </c>
      <c r="BS2170" s="99">
        <v>1891972.5744934101</v>
      </c>
      <c r="BT2170" s="99">
        <v>0</v>
      </c>
      <c r="BU2170" s="99">
        <v>2570227.0899658198</v>
      </c>
      <c r="BV2170" s="99">
        <v>1801506.35038757</v>
      </c>
      <c r="BW2170" s="99">
        <v>0</v>
      </c>
      <c r="BX2170" s="99">
        <v>390989.63861465501</v>
      </c>
      <c r="BY2170" s="99">
        <v>0</v>
      </c>
      <c r="BZ2170" s="99">
        <v>0</v>
      </c>
      <c r="CA2170" s="99">
        <v>77572.912456512495</v>
      </c>
      <c r="CB2170" s="99">
        <v>3914408.1887512198</v>
      </c>
      <c r="CC2170" s="99">
        <v>40233099.534667999</v>
      </c>
      <c r="CD2170" s="99">
        <v>11831446.1646729</v>
      </c>
      <c r="CE2170" s="99">
        <v>1920.5214789658801</v>
      </c>
      <c r="CF2170" s="99">
        <v>216852.294260025</v>
      </c>
      <c r="CG2170" s="99">
        <v>1931781.42512512</v>
      </c>
      <c r="CH2170" s="99">
        <v>0</v>
      </c>
      <c r="CI2170" s="99">
        <v>79491.624689102202</v>
      </c>
      <c r="CJ2170" s="99">
        <v>4137283.0113220201</v>
      </c>
      <c r="CK2170" s="99">
        <v>41969646.599609397</v>
      </c>
      <c r="CL2170" s="99">
        <v>12207475.8195801</v>
      </c>
      <c r="CM2170" s="166">
        <v>121222.581530571</v>
      </c>
      <c r="CN2170" s="166">
        <v>18072599.493408199</v>
      </c>
      <c r="CO2170" s="166">
        <v>87924817.6015625</v>
      </c>
      <c r="CP2170" s="99">
        <v>12207475.8195801</v>
      </c>
      <c r="CQ2170" s="99">
        <v>0</v>
      </c>
      <c r="CR2170" s="99">
        <v>0</v>
      </c>
      <c r="CS2170" s="99">
        <v>0</v>
      </c>
      <c r="CT2170" s="99">
        <v>0</v>
      </c>
      <c r="CU2170" s="98">
        <v>7806.3404161509998</v>
      </c>
      <c r="CV2170" s="98">
        <v>43598.523791726002</v>
      </c>
      <c r="CW2170" s="98">
        <v>4131260.4830112448</v>
      </c>
      <c r="CX2170" s="98">
        <v>42164880.959793121</v>
      </c>
    </row>
    <row r="2171" spans="1:102" x14ac:dyDescent="0.2">
      <c r="A2171" s="98" t="s">
        <v>187</v>
      </c>
      <c r="B2171" s="100">
        <v>43252</v>
      </c>
      <c r="C2171" s="99">
        <v>70431.207978248596</v>
      </c>
      <c r="D2171" s="99">
        <v>0</v>
      </c>
      <c r="E2171" s="99">
        <v>7704.2955321669597</v>
      </c>
      <c r="F2171" s="99">
        <v>6442.5984396338499</v>
      </c>
      <c r="G2171" s="99">
        <v>1910.7558027356899</v>
      </c>
      <c r="H2171" s="99">
        <v>0</v>
      </c>
      <c r="I2171" s="99">
        <v>0</v>
      </c>
      <c r="J2171" s="99">
        <v>41538.3788919449</v>
      </c>
      <c r="K2171" s="99">
        <v>0.880693806699128</v>
      </c>
      <c r="L2171" s="99">
        <v>100.993572915904</v>
      </c>
      <c r="M2171" s="99">
        <v>35889.879269123099</v>
      </c>
      <c r="N2171" s="99">
        <v>4897.3794605732</v>
      </c>
      <c r="O2171" s="99">
        <v>0</v>
      </c>
      <c r="P2171" s="99">
        <v>33983.847026348099</v>
      </c>
      <c r="Q2171" s="99">
        <v>3200.6937446594202</v>
      </c>
      <c r="R2171" s="99">
        <v>0</v>
      </c>
      <c r="S2171" s="99">
        <v>1904.0842882990801</v>
      </c>
      <c r="T2171" s="99">
        <v>0</v>
      </c>
      <c r="U2171" s="99">
        <v>41547.163511753097</v>
      </c>
      <c r="V2171" s="99">
        <v>3407466.9259643601</v>
      </c>
      <c r="W2171" s="99">
        <v>0</v>
      </c>
      <c r="X2171" s="99">
        <v>476841.28394317598</v>
      </c>
      <c r="Y2171" s="99">
        <v>319946.00543212902</v>
      </c>
      <c r="Z2171" s="99">
        <v>217064.96465110799</v>
      </c>
      <c r="AA2171" s="99">
        <v>0</v>
      </c>
      <c r="AB2171" s="99">
        <v>0</v>
      </c>
      <c r="AC2171" s="99">
        <v>13819171.908447299</v>
      </c>
      <c r="AD2171" s="99">
        <v>85.432462235912695</v>
      </c>
      <c r="AE2171" s="99">
        <v>6679.4930779337901</v>
      </c>
      <c r="AF2171" s="99">
        <v>1634991.6496734601</v>
      </c>
      <c r="AG2171" s="99">
        <v>524527.195701599</v>
      </c>
      <c r="AH2171" s="99">
        <v>0</v>
      </c>
      <c r="AI2171" s="99">
        <v>1374932.6156158401</v>
      </c>
      <c r="AJ2171" s="99">
        <v>352380.44980239897</v>
      </c>
      <c r="AK2171" s="99">
        <v>0</v>
      </c>
      <c r="AL2171" s="99">
        <v>216630.04133987401</v>
      </c>
      <c r="AM2171" s="99">
        <v>0</v>
      </c>
      <c r="AN2171" s="99">
        <v>13901584.333252</v>
      </c>
      <c r="AO2171" s="99">
        <v>35864569.341308601</v>
      </c>
      <c r="AP2171" s="99">
        <v>0</v>
      </c>
      <c r="AQ2171" s="99">
        <v>4318759.3411865197</v>
      </c>
      <c r="AR2171" s="99">
        <v>2820217.3488159198</v>
      </c>
      <c r="AS2171" s="99">
        <v>1937617.5553741499</v>
      </c>
      <c r="AT2171" s="99">
        <v>0</v>
      </c>
      <c r="AU2171" s="99">
        <v>0</v>
      </c>
      <c r="AV2171" s="99">
        <v>45614320.205566399</v>
      </c>
      <c r="AW2171" s="99">
        <v>297.21695060655497</v>
      </c>
      <c r="AX2171" s="99">
        <v>41730.060787200899</v>
      </c>
      <c r="AY2171" s="99">
        <v>17483291.1484375</v>
      </c>
      <c r="AZ2171" s="99">
        <v>5074152.36047363</v>
      </c>
      <c r="BA2171" s="99">
        <v>0</v>
      </c>
      <c r="BB2171" s="99">
        <v>14256393.934570299</v>
      </c>
      <c r="BC2171" s="99">
        <v>3401336.6948547401</v>
      </c>
      <c r="BD2171" s="99">
        <v>0</v>
      </c>
      <c r="BE2171" s="99">
        <v>1934834.23320007</v>
      </c>
      <c r="BF2171" s="99">
        <v>0</v>
      </c>
      <c r="BG2171" s="99">
        <v>45757754.053222701</v>
      </c>
      <c r="BH2171" s="99">
        <v>10102616.957885699</v>
      </c>
      <c r="BI2171" s="99">
        <v>0</v>
      </c>
      <c r="BJ2171" s="99">
        <v>1777218.56317139</v>
      </c>
      <c r="BK2171" s="99">
        <v>1226705.7319183301</v>
      </c>
      <c r="BL2171" s="99">
        <v>0</v>
      </c>
      <c r="BM2171" s="99">
        <v>0</v>
      </c>
      <c r="BN2171" s="99">
        <v>0</v>
      </c>
      <c r="BO2171" s="99">
        <v>0</v>
      </c>
      <c r="BP2171" s="99">
        <v>0</v>
      </c>
      <c r="BQ2171" s="99">
        <v>0</v>
      </c>
      <c r="BR2171" s="99">
        <v>5669832.3417358398</v>
      </c>
      <c r="BS2171" s="99">
        <v>1884563.8656158401</v>
      </c>
      <c r="BT2171" s="99">
        <v>0</v>
      </c>
      <c r="BU2171" s="99">
        <v>2635922.8199768099</v>
      </c>
      <c r="BV2171" s="99">
        <v>1771372.5451354999</v>
      </c>
      <c r="BW2171" s="99">
        <v>0</v>
      </c>
      <c r="BX2171" s="99">
        <v>397929.61857604998</v>
      </c>
      <c r="BY2171" s="99">
        <v>0</v>
      </c>
      <c r="BZ2171" s="99">
        <v>0</v>
      </c>
      <c r="CA2171" s="99">
        <v>78154.934637069702</v>
      </c>
      <c r="CB2171" s="99">
        <v>3902940.4558715802</v>
      </c>
      <c r="CC2171" s="99">
        <v>40468029.634765603</v>
      </c>
      <c r="CD2171" s="99">
        <v>11876725.7850342</v>
      </c>
      <c r="CE2171" s="99">
        <v>1914.3006156683</v>
      </c>
      <c r="CF2171" s="99">
        <v>216961.543447495</v>
      </c>
      <c r="CG2171" s="99">
        <v>1936559.8645782501</v>
      </c>
      <c r="CH2171" s="99">
        <v>0</v>
      </c>
      <c r="CI2171" s="99">
        <v>80070.070668220505</v>
      </c>
      <c r="CJ2171" s="99">
        <v>4118606.6431884798</v>
      </c>
      <c r="CK2171" s="99">
        <v>42611157.327636696</v>
      </c>
      <c r="CL2171" s="99">
        <v>12244685.3054199</v>
      </c>
      <c r="CM2171" s="166">
        <v>121350.20862484</v>
      </c>
      <c r="CN2171" s="166">
        <v>18031026.185058601</v>
      </c>
      <c r="CO2171" s="166">
        <v>88009572.904296905</v>
      </c>
      <c r="CP2171" s="99">
        <v>12244685.3054199</v>
      </c>
      <c r="CQ2171" s="99">
        <v>0</v>
      </c>
      <c r="CR2171" s="99">
        <v>0</v>
      </c>
      <c r="CS2171" s="99">
        <v>0</v>
      </c>
      <c r="CT2171" s="99">
        <v>0</v>
      </c>
      <c r="CU2171" s="98">
        <v>7705.0580740120004</v>
      </c>
      <c r="CV2171" s="98">
        <v>43196.087573391997</v>
      </c>
      <c r="CW2171" s="98">
        <v>4119901.9993190751</v>
      </c>
      <c r="CX2171" s="98">
        <v>42404589.49934385</v>
      </c>
    </row>
    <row r="2172" spans="1:102" x14ac:dyDescent="0.2">
      <c r="A2172" s="98" t="s">
        <v>187</v>
      </c>
      <c r="B2172" s="100">
        <v>43344</v>
      </c>
      <c r="C2172" s="99">
        <v>70207.627424240098</v>
      </c>
      <c r="D2172" s="99">
        <v>0</v>
      </c>
      <c r="E2172" s="99">
        <v>7444.2777686715099</v>
      </c>
      <c r="F2172" s="99">
        <v>6252.6230288744</v>
      </c>
      <c r="G2172" s="99">
        <v>1873.67690323293</v>
      </c>
      <c r="H2172" s="99">
        <v>0</v>
      </c>
      <c r="I2172" s="99">
        <v>0</v>
      </c>
      <c r="J2172" s="99">
        <v>41388.698246002197</v>
      </c>
      <c r="K2172" s="99">
        <v>1.0357046748977199</v>
      </c>
      <c r="L2172" s="99">
        <v>114.19530634209499</v>
      </c>
      <c r="M2172" s="99">
        <v>35690.1160626411</v>
      </c>
      <c r="N2172" s="99">
        <v>4872.8013177514104</v>
      </c>
      <c r="O2172" s="99">
        <v>0</v>
      </c>
      <c r="P2172" s="99">
        <v>33872.1631426811</v>
      </c>
      <c r="Q2172" s="99">
        <v>3155.19531413913</v>
      </c>
      <c r="R2172" s="99">
        <v>0</v>
      </c>
      <c r="S2172" s="99">
        <v>1871.03357084095</v>
      </c>
      <c r="T2172" s="99">
        <v>0</v>
      </c>
      <c r="U2172" s="99">
        <v>41377.929592132597</v>
      </c>
      <c r="V2172" s="99">
        <v>3398350.70239258</v>
      </c>
      <c r="W2172" s="99">
        <v>0</v>
      </c>
      <c r="X2172" s="99">
        <v>459707.86763763399</v>
      </c>
      <c r="Y2172" s="99">
        <v>309656.980884552</v>
      </c>
      <c r="Z2172" s="99">
        <v>212802.541639328</v>
      </c>
      <c r="AA2172" s="99">
        <v>0</v>
      </c>
      <c r="AB2172" s="99">
        <v>0</v>
      </c>
      <c r="AC2172" s="99">
        <v>13734791.189575201</v>
      </c>
      <c r="AD2172" s="99">
        <v>67.756617438048096</v>
      </c>
      <c r="AE2172" s="99">
        <v>6895.8423174023601</v>
      </c>
      <c r="AF2172" s="99">
        <v>1627369.3848266599</v>
      </c>
      <c r="AG2172" s="99">
        <v>519270.60726165801</v>
      </c>
      <c r="AH2172" s="99">
        <v>0</v>
      </c>
      <c r="AI2172" s="99">
        <v>1359077.7828521701</v>
      </c>
      <c r="AJ2172" s="99">
        <v>350872.87222289998</v>
      </c>
      <c r="AK2172" s="99">
        <v>0</v>
      </c>
      <c r="AL2172" s="99">
        <v>212684.31914901701</v>
      </c>
      <c r="AM2172" s="99">
        <v>0</v>
      </c>
      <c r="AN2172" s="99">
        <v>13776139.826538101</v>
      </c>
      <c r="AO2172" s="99">
        <v>35982046.869628899</v>
      </c>
      <c r="AP2172" s="99">
        <v>0</v>
      </c>
      <c r="AQ2172" s="99">
        <v>4181826.25354004</v>
      </c>
      <c r="AR2172" s="99">
        <v>2705036.51281738</v>
      </c>
      <c r="AS2172" s="99">
        <v>1905880.6296844501</v>
      </c>
      <c r="AT2172" s="99">
        <v>0</v>
      </c>
      <c r="AU2172" s="99">
        <v>0</v>
      </c>
      <c r="AV2172" s="99">
        <v>45334270.578125</v>
      </c>
      <c r="AW2172" s="99">
        <v>257.44397271051997</v>
      </c>
      <c r="AX2172" s="99">
        <v>49473.153633117698</v>
      </c>
      <c r="AY2172" s="99">
        <v>17484226.212402299</v>
      </c>
      <c r="AZ2172" s="99">
        <v>5074382.3951415997</v>
      </c>
      <c r="BA2172" s="99">
        <v>0</v>
      </c>
      <c r="BB2172" s="99">
        <v>14194510.2058105</v>
      </c>
      <c r="BC2172" s="99">
        <v>3418052.1606750502</v>
      </c>
      <c r="BD2172" s="99">
        <v>0</v>
      </c>
      <c r="BE2172" s="99">
        <v>1904987.56582642</v>
      </c>
      <c r="BF2172" s="99">
        <v>0</v>
      </c>
      <c r="BG2172" s="99">
        <v>45439350.065917999</v>
      </c>
      <c r="BH2172" s="99">
        <v>10049613.568359399</v>
      </c>
      <c r="BI2172" s="99">
        <v>0</v>
      </c>
      <c r="BJ2172" s="99">
        <v>1700823.73910522</v>
      </c>
      <c r="BK2172" s="99">
        <v>1185475.41789246</v>
      </c>
      <c r="BL2172" s="99">
        <v>0</v>
      </c>
      <c r="BM2172" s="99">
        <v>0</v>
      </c>
      <c r="BN2172" s="99">
        <v>0</v>
      </c>
      <c r="BO2172" s="99">
        <v>0</v>
      </c>
      <c r="BP2172" s="99">
        <v>0</v>
      </c>
      <c r="BQ2172" s="99">
        <v>0</v>
      </c>
      <c r="BR2172" s="99">
        <v>5651064.5986328097</v>
      </c>
      <c r="BS2172" s="99">
        <v>1878722.7203369101</v>
      </c>
      <c r="BT2172" s="99">
        <v>0</v>
      </c>
      <c r="BU2172" s="99">
        <v>2190466.2799682599</v>
      </c>
      <c r="BV2172" s="99">
        <v>1745049.11027527</v>
      </c>
      <c r="BW2172" s="99">
        <v>0</v>
      </c>
      <c r="BX2172" s="99">
        <v>328272.63885498</v>
      </c>
      <c r="BY2172" s="99">
        <v>0</v>
      </c>
      <c r="BZ2172" s="99">
        <v>0</v>
      </c>
      <c r="CA2172" s="99">
        <v>77693.343984603896</v>
      </c>
      <c r="CB2172" s="99">
        <v>3867436.7778625502</v>
      </c>
      <c r="CC2172" s="99">
        <v>40280311.189453103</v>
      </c>
      <c r="CD2172" s="99">
        <v>11753065.3244629</v>
      </c>
      <c r="CE2172" s="99">
        <v>1872.0591723918899</v>
      </c>
      <c r="CF2172" s="99">
        <v>212655.104299545</v>
      </c>
      <c r="CG2172" s="99">
        <v>1905520.42703247</v>
      </c>
      <c r="CH2172" s="99">
        <v>0</v>
      </c>
      <c r="CI2172" s="99">
        <v>79569.04804039</v>
      </c>
      <c r="CJ2172" s="99">
        <v>4084987.8505554199</v>
      </c>
      <c r="CK2172" s="99">
        <v>42072018.619628899</v>
      </c>
      <c r="CL2172" s="99">
        <v>12111822.720581099</v>
      </c>
      <c r="CM2172" s="166">
        <v>120736.694506645</v>
      </c>
      <c r="CN2172" s="166">
        <v>17849898.455810498</v>
      </c>
      <c r="CO2172" s="166">
        <v>87653500.581054702</v>
      </c>
      <c r="CP2172" s="99">
        <v>12111822.720581099</v>
      </c>
      <c r="CQ2172" s="99">
        <v>0</v>
      </c>
      <c r="CR2172" s="99">
        <v>0</v>
      </c>
      <c r="CS2172" s="99">
        <v>0</v>
      </c>
      <c r="CT2172" s="99">
        <v>0</v>
      </c>
      <c r="CU2172" s="98">
        <v>7442.8200722080001</v>
      </c>
      <c r="CV2172" s="98">
        <v>43014.290244759999</v>
      </c>
      <c r="CW2172" s="98">
        <v>4080091.882162095</v>
      </c>
      <c r="CX2172" s="98">
        <v>42185831.616485573</v>
      </c>
    </row>
    <row r="2173" spans="1:102" x14ac:dyDescent="0.2">
      <c r="A2173" s="98" t="s">
        <v>187</v>
      </c>
      <c r="B2173" s="100">
        <v>43435</v>
      </c>
      <c r="C2173" s="99">
        <v>69352.369585037202</v>
      </c>
      <c r="D2173" s="99">
        <v>0</v>
      </c>
      <c r="E2173" s="99">
        <v>7277.0314746499098</v>
      </c>
      <c r="F2173" s="99">
        <v>6173.8236522078496</v>
      </c>
      <c r="G2173" s="99">
        <v>1873.7624341845501</v>
      </c>
      <c r="H2173" s="99">
        <v>0</v>
      </c>
      <c r="I2173" s="99">
        <v>0</v>
      </c>
      <c r="J2173" s="99">
        <v>40671.074769973799</v>
      </c>
      <c r="K2173" s="99">
        <v>1.1898241900198601</v>
      </c>
      <c r="L2173" s="99">
        <v>109.253967110068</v>
      </c>
      <c r="M2173" s="99">
        <v>35125.050767898603</v>
      </c>
      <c r="N2173" s="99">
        <v>4848.1144297719002</v>
      </c>
      <c r="O2173" s="99">
        <v>0</v>
      </c>
      <c r="P2173" s="99">
        <v>33428.734282016798</v>
      </c>
      <c r="Q2173" s="99">
        <v>3108.99215725064</v>
      </c>
      <c r="R2173" s="99">
        <v>0</v>
      </c>
      <c r="S2173" s="99">
        <v>1864.3306422829601</v>
      </c>
      <c r="T2173" s="99">
        <v>0</v>
      </c>
      <c r="U2173" s="99">
        <v>40679.921631812998</v>
      </c>
      <c r="V2173" s="99">
        <v>3380489.0956726102</v>
      </c>
      <c r="W2173" s="99">
        <v>0</v>
      </c>
      <c r="X2173" s="99">
        <v>450331.90895080601</v>
      </c>
      <c r="Y2173" s="99">
        <v>305394.18294906599</v>
      </c>
      <c r="Z2173" s="99">
        <v>211052.72403717</v>
      </c>
      <c r="AA2173" s="99">
        <v>0</v>
      </c>
      <c r="AB2173" s="99">
        <v>0</v>
      </c>
      <c r="AC2173" s="99">
        <v>13588598.6564941</v>
      </c>
      <c r="AD2173" s="99">
        <v>90.485327173024402</v>
      </c>
      <c r="AE2173" s="99">
        <v>6473.5031628012703</v>
      </c>
      <c r="AF2173" s="99">
        <v>1612999.27696228</v>
      </c>
      <c r="AG2173" s="99">
        <v>515194.07884597802</v>
      </c>
      <c r="AH2173" s="99">
        <v>0</v>
      </c>
      <c r="AI2173" s="99">
        <v>1348538.20741272</v>
      </c>
      <c r="AJ2173" s="99">
        <v>354739.05404663098</v>
      </c>
      <c r="AK2173" s="99">
        <v>0</v>
      </c>
      <c r="AL2173" s="99">
        <v>210326.17878723101</v>
      </c>
      <c r="AM2173" s="99">
        <v>0</v>
      </c>
      <c r="AN2173" s="99">
        <v>13593710.246948199</v>
      </c>
      <c r="AO2173" s="99">
        <v>36196752.385742202</v>
      </c>
      <c r="AP2173" s="99">
        <v>0</v>
      </c>
      <c r="AQ2173" s="99">
        <v>4159705.4118042002</v>
      </c>
      <c r="AR2173" s="99">
        <v>2735188.1534118699</v>
      </c>
      <c r="AS2173" s="99">
        <v>1914435.3365020801</v>
      </c>
      <c r="AT2173" s="99">
        <v>0</v>
      </c>
      <c r="AU2173" s="99">
        <v>0</v>
      </c>
      <c r="AV2173" s="99">
        <v>45107893.130859397</v>
      </c>
      <c r="AW2173" s="99">
        <v>312.48339614644601</v>
      </c>
      <c r="AX2173" s="99">
        <v>41618.991664886496</v>
      </c>
      <c r="AY2173" s="99">
        <v>17502698.603515599</v>
      </c>
      <c r="AZ2173" s="99">
        <v>5109942.4103393601</v>
      </c>
      <c r="BA2173" s="99">
        <v>0</v>
      </c>
      <c r="BB2173" s="99">
        <v>14293678.7578125</v>
      </c>
      <c r="BC2173" s="99">
        <v>3524321.7848815899</v>
      </c>
      <c r="BD2173" s="99">
        <v>0</v>
      </c>
      <c r="BE2173" s="99">
        <v>1905938.36387634</v>
      </c>
      <c r="BF2173" s="99">
        <v>0</v>
      </c>
      <c r="BG2173" s="99">
        <v>45193394.019042999</v>
      </c>
      <c r="BH2173" s="99">
        <v>10037239.1682129</v>
      </c>
      <c r="BI2173" s="99">
        <v>0</v>
      </c>
      <c r="BJ2173" s="99">
        <v>1665117.02085876</v>
      </c>
      <c r="BK2173" s="99">
        <v>1184044.98194885</v>
      </c>
      <c r="BL2173" s="99">
        <v>0</v>
      </c>
      <c r="BM2173" s="99">
        <v>0</v>
      </c>
      <c r="BN2173" s="99">
        <v>0</v>
      </c>
      <c r="BO2173" s="99">
        <v>0</v>
      </c>
      <c r="BP2173" s="99">
        <v>0</v>
      </c>
      <c r="BQ2173" s="99">
        <v>0</v>
      </c>
      <c r="BR2173" s="99">
        <v>5594068.2465209998</v>
      </c>
      <c r="BS2173" s="99">
        <v>1878502.68240356</v>
      </c>
      <c r="BT2173" s="99">
        <v>0</v>
      </c>
      <c r="BU2173" s="99">
        <v>2568805.9199829102</v>
      </c>
      <c r="BV2173" s="99">
        <v>1755425.2232665999</v>
      </c>
      <c r="BW2173" s="99">
        <v>0</v>
      </c>
      <c r="BX2173" s="99">
        <v>371272.948669434</v>
      </c>
      <c r="BY2173" s="99">
        <v>0</v>
      </c>
      <c r="BZ2173" s="99">
        <v>0</v>
      </c>
      <c r="CA2173" s="99">
        <v>76688.313919067397</v>
      </c>
      <c r="CB2173" s="99">
        <v>3838713.1056823698</v>
      </c>
      <c r="CC2173" s="99">
        <v>40447033.041503899</v>
      </c>
      <c r="CD2173" s="99">
        <v>11674633.592041001</v>
      </c>
      <c r="CE2173" s="99">
        <v>1873.3676742017301</v>
      </c>
      <c r="CF2173" s="99">
        <v>211161.70928955101</v>
      </c>
      <c r="CG2173" s="99">
        <v>1915382.31523132</v>
      </c>
      <c r="CH2173" s="99">
        <v>0</v>
      </c>
      <c r="CI2173" s="99">
        <v>78561.351868629499</v>
      </c>
      <c r="CJ2173" s="99">
        <v>4047298.5920715299</v>
      </c>
      <c r="CK2173" s="99">
        <v>42339047.514160201</v>
      </c>
      <c r="CL2173" s="99">
        <v>12063235.221069301</v>
      </c>
      <c r="CM2173" s="166">
        <v>118895.14623451199</v>
      </c>
      <c r="CN2173" s="166">
        <v>17638253.544677701</v>
      </c>
      <c r="CO2173" s="166">
        <v>87566314.878906295</v>
      </c>
      <c r="CP2173" s="99">
        <v>12063235.221069301</v>
      </c>
      <c r="CQ2173" s="99">
        <v>0</v>
      </c>
      <c r="CR2173" s="99">
        <v>0</v>
      </c>
      <c r="CS2173" s="99">
        <v>0</v>
      </c>
      <c r="CT2173" s="99">
        <v>0</v>
      </c>
      <c r="CU2173" s="98">
        <v>7277.1955496350001</v>
      </c>
      <c r="CV2173" s="98">
        <v>42285.022775156001</v>
      </c>
      <c r="CW2173" s="98">
        <v>4049874.814971921</v>
      </c>
      <c r="CX2173" s="98">
        <v>42362415.356735222</v>
      </c>
    </row>
    <row r="2174" spans="1:102" x14ac:dyDescent="0.2">
      <c r="A2174" s="98" t="s">
        <v>187</v>
      </c>
      <c r="B2174" s="100">
        <v>43525</v>
      </c>
      <c r="C2174" s="99">
        <v>69857.260578155503</v>
      </c>
      <c r="D2174" s="99">
        <v>0</v>
      </c>
      <c r="E2174" s="99">
        <v>7156.4662254452696</v>
      </c>
      <c r="F2174" s="99">
        <v>6138.1582711338997</v>
      </c>
      <c r="G2174" s="99">
        <v>1911.95668996871</v>
      </c>
      <c r="H2174" s="99">
        <v>0</v>
      </c>
      <c r="I2174" s="99">
        <v>0</v>
      </c>
      <c r="J2174" s="99">
        <v>40301.297927856402</v>
      </c>
      <c r="K2174" s="99">
        <v>0.94178257739258697</v>
      </c>
      <c r="L2174" s="99">
        <v>105.784111099318</v>
      </c>
      <c r="M2174" s="99">
        <v>35447.683855056799</v>
      </c>
      <c r="N2174" s="99">
        <v>4778.3833192586899</v>
      </c>
      <c r="O2174" s="99">
        <v>0</v>
      </c>
      <c r="P2174" s="99">
        <v>33623.2278456688</v>
      </c>
      <c r="Q2174" s="99">
        <v>3017.7076363563501</v>
      </c>
      <c r="R2174" s="99">
        <v>0</v>
      </c>
      <c r="S2174" s="99">
        <v>1906.48435644805</v>
      </c>
      <c r="T2174" s="99">
        <v>0</v>
      </c>
      <c r="U2174" s="99">
        <v>40301.564564704902</v>
      </c>
      <c r="V2174" s="99">
        <v>3354128.5196838402</v>
      </c>
      <c r="W2174" s="99">
        <v>0</v>
      </c>
      <c r="X2174" s="99">
        <v>435685.97002792399</v>
      </c>
      <c r="Y2174" s="99">
        <v>297643.40914916998</v>
      </c>
      <c r="Z2174" s="99">
        <v>208534.74193763701</v>
      </c>
      <c r="AA2174" s="99">
        <v>0</v>
      </c>
      <c r="AB2174" s="99">
        <v>0</v>
      </c>
      <c r="AC2174" s="99">
        <v>13462521.205566401</v>
      </c>
      <c r="AD2174" s="99">
        <v>84.309458408504696</v>
      </c>
      <c r="AE2174" s="99">
        <v>5631.5886321663902</v>
      </c>
      <c r="AF2174" s="99">
        <v>1598222.9751892099</v>
      </c>
      <c r="AG2174" s="99">
        <v>515649.851276398</v>
      </c>
      <c r="AH2174" s="99">
        <v>0</v>
      </c>
      <c r="AI2174" s="99">
        <v>1332856.95002747</v>
      </c>
      <c r="AJ2174" s="99">
        <v>352312.82227706898</v>
      </c>
      <c r="AK2174" s="99">
        <v>0</v>
      </c>
      <c r="AL2174" s="99">
        <v>207917.14668846101</v>
      </c>
      <c r="AM2174" s="99">
        <v>0</v>
      </c>
      <c r="AN2174" s="99">
        <v>13512195.8074951</v>
      </c>
      <c r="AO2174" s="99">
        <v>36085321.558105499</v>
      </c>
      <c r="AP2174" s="99">
        <v>0</v>
      </c>
      <c r="AQ2174" s="99">
        <v>4078475.6761169401</v>
      </c>
      <c r="AR2174" s="99">
        <v>2710142.4474792499</v>
      </c>
      <c r="AS2174" s="99">
        <v>1907118.91111755</v>
      </c>
      <c r="AT2174" s="99">
        <v>0</v>
      </c>
      <c r="AU2174" s="99">
        <v>0</v>
      </c>
      <c r="AV2174" s="99">
        <v>45066306.2197266</v>
      </c>
      <c r="AW2174" s="99">
        <v>288.68205766379799</v>
      </c>
      <c r="AX2174" s="99">
        <v>43080.986441135399</v>
      </c>
      <c r="AY2174" s="99">
        <v>17481437.901122998</v>
      </c>
      <c r="AZ2174" s="99">
        <v>5099543.5629882803</v>
      </c>
      <c r="BA2174" s="99">
        <v>0</v>
      </c>
      <c r="BB2174" s="99">
        <v>14200794.392700201</v>
      </c>
      <c r="BC2174" s="99">
        <v>3514832.5348815899</v>
      </c>
      <c r="BD2174" s="99">
        <v>0</v>
      </c>
      <c r="BE2174" s="99">
        <v>1900453.2739715599</v>
      </c>
      <c r="BF2174" s="99">
        <v>0</v>
      </c>
      <c r="BG2174" s="99">
        <v>45232246.778808601</v>
      </c>
      <c r="BH2174" s="99">
        <v>10045916.814208999</v>
      </c>
      <c r="BI2174" s="99">
        <v>0</v>
      </c>
      <c r="BJ2174" s="99">
        <v>1538944.1522522001</v>
      </c>
      <c r="BK2174" s="99">
        <v>1130637.2375946001</v>
      </c>
      <c r="BL2174" s="99">
        <v>0</v>
      </c>
      <c r="BM2174" s="99">
        <v>0</v>
      </c>
      <c r="BN2174" s="99">
        <v>0</v>
      </c>
      <c r="BO2174" s="99">
        <v>0</v>
      </c>
      <c r="BP2174" s="99">
        <v>0</v>
      </c>
      <c r="BQ2174" s="99">
        <v>0</v>
      </c>
      <c r="BR2174" s="99">
        <v>5599634.2948608398</v>
      </c>
      <c r="BS2174" s="99">
        <v>1873987.1730346701</v>
      </c>
      <c r="BT2174" s="99">
        <v>0</v>
      </c>
      <c r="BU2174" s="99">
        <v>2490689.2099609398</v>
      </c>
      <c r="BV2174" s="99">
        <v>1653612.3639068599</v>
      </c>
      <c r="BW2174" s="99">
        <v>0</v>
      </c>
      <c r="BX2174" s="99">
        <v>376191.89860534703</v>
      </c>
      <c r="BY2174" s="99">
        <v>0</v>
      </c>
      <c r="BZ2174" s="99">
        <v>0</v>
      </c>
      <c r="CA2174" s="99">
        <v>76884.543070793196</v>
      </c>
      <c r="CB2174" s="99">
        <v>3816349.84515381</v>
      </c>
      <c r="CC2174" s="99">
        <v>40445964.189941399</v>
      </c>
      <c r="CD2174" s="99">
        <v>11611434.213501001</v>
      </c>
      <c r="CE2174" s="99">
        <v>1910.76561230421</v>
      </c>
      <c r="CF2174" s="99">
        <v>208704.62998390201</v>
      </c>
      <c r="CG2174" s="99">
        <v>1907942.86845398</v>
      </c>
      <c r="CH2174" s="99">
        <v>0</v>
      </c>
      <c r="CI2174" s="99">
        <v>78788.976844787598</v>
      </c>
      <c r="CJ2174" s="99">
        <v>4032653.0699157701</v>
      </c>
      <c r="CK2174" s="99">
        <v>42502424.4208984</v>
      </c>
      <c r="CL2174" s="99">
        <v>11975385.7545166</v>
      </c>
      <c r="CM2174" s="166">
        <v>118873.86896038101</v>
      </c>
      <c r="CN2174" s="166">
        <v>17540014.495849598</v>
      </c>
      <c r="CO2174" s="166">
        <v>87574976.383789107</v>
      </c>
      <c r="CP2174" s="99">
        <v>11975385.7545166</v>
      </c>
      <c r="CQ2174" s="99">
        <v>0</v>
      </c>
      <c r="CR2174" s="99">
        <v>0</v>
      </c>
      <c r="CS2174" s="99">
        <v>0</v>
      </c>
      <c r="CT2174" s="99">
        <v>0</v>
      </c>
      <c r="CU2174" s="98">
        <v>7161.3605824360002</v>
      </c>
      <c r="CV2174" s="98">
        <v>41942.488927284998</v>
      </c>
      <c r="CW2174" s="98">
        <v>4025054.475137712</v>
      </c>
      <c r="CX2174" s="98">
        <v>42353907.058395378</v>
      </c>
    </row>
    <row r="2175" spans="1:102" x14ac:dyDescent="0.2">
      <c r="A2175" s="98" t="s">
        <v>187</v>
      </c>
      <c r="B2175" s="100">
        <v>43617</v>
      </c>
      <c r="C2175" s="99">
        <v>69373.461156845093</v>
      </c>
      <c r="D2175" s="99">
        <v>0</v>
      </c>
      <c r="E2175" s="99">
        <v>7098.5985970497104</v>
      </c>
      <c r="F2175" s="99">
        <v>6163.9257624149304</v>
      </c>
      <c r="G2175" s="99">
        <v>1856.52928638458</v>
      </c>
      <c r="H2175" s="99">
        <v>0</v>
      </c>
      <c r="I2175" s="99">
        <v>0</v>
      </c>
      <c r="J2175" s="99">
        <v>40046.507178306601</v>
      </c>
      <c r="K2175" s="99">
        <v>0.880760640880908</v>
      </c>
      <c r="L2175" s="99">
        <v>100.033226377331</v>
      </c>
      <c r="M2175" s="99">
        <v>35229.091562747999</v>
      </c>
      <c r="N2175" s="99">
        <v>4772.9053370356596</v>
      </c>
      <c r="O2175" s="99">
        <v>0</v>
      </c>
      <c r="P2175" s="99">
        <v>33305.535634040803</v>
      </c>
      <c r="Q2175" s="99">
        <v>3000.0241533219801</v>
      </c>
      <c r="R2175" s="99">
        <v>0</v>
      </c>
      <c r="S2175" s="99">
        <v>1843.89372886717</v>
      </c>
      <c r="T2175" s="99">
        <v>0</v>
      </c>
      <c r="U2175" s="99">
        <v>40057.212316036203</v>
      </c>
      <c r="V2175" s="99">
        <v>3353047.4948425302</v>
      </c>
      <c r="W2175" s="99">
        <v>0</v>
      </c>
      <c r="X2175" s="99">
        <v>425542.580596924</v>
      </c>
      <c r="Y2175" s="99">
        <v>293683.36210632301</v>
      </c>
      <c r="Z2175" s="99">
        <v>207945.44504547099</v>
      </c>
      <c r="AA2175" s="99">
        <v>0</v>
      </c>
      <c r="AB2175" s="99">
        <v>0</v>
      </c>
      <c r="AC2175" s="99">
        <v>13497774.893676801</v>
      </c>
      <c r="AD2175" s="99">
        <v>103.67267062235599</v>
      </c>
      <c r="AE2175" s="99">
        <v>4996.0047968030003</v>
      </c>
      <c r="AF2175" s="99">
        <v>1599534.1723022501</v>
      </c>
      <c r="AG2175" s="99">
        <v>507192.329792023</v>
      </c>
      <c r="AH2175" s="99">
        <v>0</v>
      </c>
      <c r="AI2175" s="99">
        <v>1299877.9853668199</v>
      </c>
      <c r="AJ2175" s="99">
        <v>360670.07065963699</v>
      </c>
      <c r="AK2175" s="99">
        <v>0</v>
      </c>
      <c r="AL2175" s="99">
        <v>207577.37094116199</v>
      </c>
      <c r="AM2175" s="99">
        <v>0</v>
      </c>
      <c r="AN2175" s="99">
        <v>13511455.4686279</v>
      </c>
      <c r="AO2175" s="99">
        <v>36263393.355468802</v>
      </c>
      <c r="AP2175" s="99">
        <v>0</v>
      </c>
      <c r="AQ2175" s="99">
        <v>3964039.4898071298</v>
      </c>
      <c r="AR2175" s="99">
        <v>2655383.75308228</v>
      </c>
      <c r="AS2175" s="99">
        <v>1903191.07458496</v>
      </c>
      <c r="AT2175" s="99">
        <v>0</v>
      </c>
      <c r="AU2175" s="99">
        <v>0</v>
      </c>
      <c r="AV2175" s="99">
        <v>45493426.696777299</v>
      </c>
      <c r="AW2175" s="99">
        <v>368.964526746422</v>
      </c>
      <c r="AX2175" s="99">
        <v>37639.150028705597</v>
      </c>
      <c r="AY2175" s="99">
        <v>17538469.778564502</v>
      </c>
      <c r="AZ2175" s="99">
        <v>5107299.8009033203</v>
      </c>
      <c r="BA2175" s="99">
        <v>0</v>
      </c>
      <c r="BB2175" s="99">
        <v>13843905.3869629</v>
      </c>
      <c r="BC2175" s="99">
        <v>3634646.7630004901</v>
      </c>
      <c r="BD2175" s="99">
        <v>0</v>
      </c>
      <c r="BE2175" s="99">
        <v>1900862.6809997601</v>
      </c>
      <c r="BF2175" s="99">
        <v>0</v>
      </c>
      <c r="BG2175" s="99">
        <v>45422831.7509766</v>
      </c>
      <c r="BH2175" s="99">
        <v>9988368.1478271503</v>
      </c>
      <c r="BI2175" s="99">
        <v>0</v>
      </c>
      <c r="BJ2175" s="99">
        <v>1508372.6793518099</v>
      </c>
      <c r="BK2175" s="99">
        <v>1127390.4502716099</v>
      </c>
      <c r="BL2175" s="99">
        <v>0</v>
      </c>
      <c r="BM2175" s="99">
        <v>0</v>
      </c>
      <c r="BN2175" s="99">
        <v>0</v>
      </c>
      <c r="BO2175" s="99">
        <v>0</v>
      </c>
      <c r="BP2175" s="99">
        <v>0</v>
      </c>
      <c r="BQ2175" s="99">
        <v>0</v>
      </c>
      <c r="BR2175" s="99">
        <v>5600540.6416626005</v>
      </c>
      <c r="BS2175" s="99">
        <v>1873352.5130615199</v>
      </c>
      <c r="BT2175" s="99">
        <v>0</v>
      </c>
      <c r="BU2175" s="99">
        <v>2491527.69104004</v>
      </c>
      <c r="BV2175" s="99">
        <v>1684904.5464630099</v>
      </c>
      <c r="BW2175" s="99">
        <v>0</v>
      </c>
      <c r="BX2175" s="99">
        <v>378359.976043701</v>
      </c>
      <c r="BY2175" s="99">
        <v>0</v>
      </c>
      <c r="BZ2175" s="99">
        <v>0</v>
      </c>
      <c r="CA2175" s="99">
        <v>76488.962832450896</v>
      </c>
      <c r="CB2175" s="99">
        <v>3785764.12854004</v>
      </c>
      <c r="CC2175" s="99">
        <v>40397336.421386696</v>
      </c>
      <c r="CD2175" s="99">
        <v>11501927.253418</v>
      </c>
      <c r="CE2175" s="99">
        <v>1860.3474000543399</v>
      </c>
      <c r="CF2175" s="99">
        <v>207785.90043258699</v>
      </c>
      <c r="CG2175" s="99">
        <v>1901528.4775695801</v>
      </c>
      <c r="CH2175" s="99">
        <v>0</v>
      </c>
      <c r="CI2175" s="99">
        <v>78351.9391937256</v>
      </c>
      <c r="CJ2175" s="99">
        <v>3998725.0928344699</v>
      </c>
      <c r="CK2175" s="99">
        <v>42163382.203613304</v>
      </c>
      <c r="CL2175" s="99">
        <v>11838939.567627</v>
      </c>
      <c r="CM2175" s="166">
        <v>118155.942507744</v>
      </c>
      <c r="CN2175" s="166">
        <v>17524069.7587891</v>
      </c>
      <c r="CO2175" s="166">
        <v>87605775.393554702</v>
      </c>
      <c r="CP2175" s="99">
        <v>11838939.567627</v>
      </c>
      <c r="CQ2175" s="99">
        <v>0</v>
      </c>
      <c r="CR2175" s="99">
        <v>0</v>
      </c>
      <c r="CS2175" s="99">
        <v>0</v>
      </c>
      <c r="CT2175" s="99">
        <v>0</v>
      </c>
      <c r="CU2175" s="98">
        <v>7099.9786380240002</v>
      </c>
      <c r="CV2175" s="98">
        <v>41655.106515803003</v>
      </c>
      <c r="CW2175" s="98">
        <v>3993550.0289726271</v>
      </c>
      <c r="CX2175" s="98">
        <v>42298864.898956276</v>
      </c>
    </row>
    <row r="2176" spans="1:102" x14ac:dyDescent="0.2">
      <c r="A2176" s="98" t="s">
        <v>187</v>
      </c>
      <c r="B2176" s="100">
        <v>43709</v>
      </c>
      <c r="C2176" s="99">
        <v>68982.510691642805</v>
      </c>
      <c r="D2176" s="99">
        <v>0</v>
      </c>
      <c r="E2176" s="99">
        <v>7063.41761142015</v>
      </c>
      <c r="F2176" s="99">
        <v>6194.2854741811798</v>
      </c>
      <c r="G2176" s="99">
        <v>1853.8287710100401</v>
      </c>
      <c r="H2176" s="99">
        <v>0</v>
      </c>
      <c r="I2176" s="99">
        <v>0</v>
      </c>
      <c r="J2176" s="99">
        <v>39691.776401042902</v>
      </c>
      <c r="K2176" s="99">
        <v>1.0423685596179</v>
      </c>
      <c r="L2176" s="99">
        <v>110.098626072519</v>
      </c>
      <c r="M2176" s="99">
        <v>35159.890605926499</v>
      </c>
      <c r="N2176" s="99">
        <v>4676.9429885149002</v>
      </c>
      <c r="O2176" s="99">
        <v>0</v>
      </c>
      <c r="P2176" s="99">
        <v>33281.076786994898</v>
      </c>
      <c r="Q2176" s="99">
        <v>2916.9463837742801</v>
      </c>
      <c r="R2176" s="99">
        <v>0</v>
      </c>
      <c r="S2176" s="99">
        <v>1839.4378363788101</v>
      </c>
      <c r="T2176" s="99">
        <v>0</v>
      </c>
      <c r="U2176" s="99">
        <v>39672.725665569298</v>
      </c>
      <c r="V2176" s="99">
        <v>3346616.50531006</v>
      </c>
      <c r="W2176" s="99">
        <v>0</v>
      </c>
      <c r="X2176" s="99">
        <v>415041.44575881999</v>
      </c>
      <c r="Y2176" s="99">
        <v>287723.74246978801</v>
      </c>
      <c r="Z2176" s="99">
        <v>206521.71424293501</v>
      </c>
      <c r="AA2176" s="99">
        <v>0</v>
      </c>
      <c r="AB2176" s="99">
        <v>0</v>
      </c>
      <c r="AC2176" s="99">
        <v>13354925.6872559</v>
      </c>
      <c r="AD2176" s="99">
        <v>82.145543622784302</v>
      </c>
      <c r="AE2176" s="99">
        <v>6522.5398365855199</v>
      </c>
      <c r="AF2176" s="99">
        <v>1593706.79769897</v>
      </c>
      <c r="AG2176" s="99">
        <v>497087.02243041998</v>
      </c>
      <c r="AH2176" s="99">
        <v>0</v>
      </c>
      <c r="AI2176" s="99">
        <v>1304881.56530762</v>
      </c>
      <c r="AJ2176" s="99">
        <v>363853.47381210298</v>
      </c>
      <c r="AK2176" s="99">
        <v>0</v>
      </c>
      <c r="AL2176" s="99">
        <v>206508.09134674101</v>
      </c>
      <c r="AM2176" s="99">
        <v>0</v>
      </c>
      <c r="AN2176" s="99">
        <v>13328243.190429701</v>
      </c>
      <c r="AO2176" s="99">
        <v>36361373.212402299</v>
      </c>
      <c r="AP2176" s="99">
        <v>0</v>
      </c>
      <c r="AQ2176" s="99">
        <v>3914919.0648803702</v>
      </c>
      <c r="AR2176" s="99">
        <v>2622634.2122192401</v>
      </c>
      <c r="AS2176" s="99">
        <v>1894087.4577484101</v>
      </c>
      <c r="AT2176" s="99">
        <v>0</v>
      </c>
      <c r="AU2176" s="99">
        <v>0</v>
      </c>
      <c r="AV2176" s="99">
        <v>45046111.917480499</v>
      </c>
      <c r="AW2176" s="99">
        <v>319.97837711125601</v>
      </c>
      <c r="AX2176" s="99">
        <v>42032.714088439898</v>
      </c>
      <c r="AY2176" s="99">
        <v>17563399.185058601</v>
      </c>
      <c r="AZ2176" s="99">
        <v>5041672.2512817401</v>
      </c>
      <c r="BA2176" s="99">
        <v>0</v>
      </c>
      <c r="BB2176" s="99">
        <v>13994372.572021499</v>
      </c>
      <c r="BC2176" s="99">
        <v>3691667.4353332501</v>
      </c>
      <c r="BD2176" s="99">
        <v>0</v>
      </c>
      <c r="BE2176" s="99">
        <v>1894823.41030884</v>
      </c>
      <c r="BF2176" s="99">
        <v>0</v>
      </c>
      <c r="BG2176" s="99">
        <v>45035464.466796897</v>
      </c>
      <c r="BH2176" s="99">
        <v>10044840.9259033</v>
      </c>
      <c r="BI2176" s="99">
        <v>0</v>
      </c>
      <c r="BJ2176" s="99">
        <v>1470942.15623474</v>
      </c>
      <c r="BK2176" s="99">
        <v>1116179.71809387</v>
      </c>
      <c r="BL2176" s="99">
        <v>0</v>
      </c>
      <c r="BM2176" s="99">
        <v>0</v>
      </c>
      <c r="BN2176" s="99">
        <v>0</v>
      </c>
      <c r="BO2176" s="99">
        <v>0</v>
      </c>
      <c r="BP2176" s="99">
        <v>0</v>
      </c>
      <c r="BQ2176" s="99">
        <v>0</v>
      </c>
      <c r="BR2176" s="99">
        <v>5611213.1802368201</v>
      </c>
      <c r="BS2176" s="99">
        <v>1846336.13252258</v>
      </c>
      <c r="BT2176" s="99">
        <v>0</v>
      </c>
      <c r="BU2176" s="99">
        <v>2101081.5608520498</v>
      </c>
      <c r="BV2176" s="99">
        <v>1676422.1036377</v>
      </c>
      <c r="BW2176" s="99">
        <v>0</v>
      </c>
      <c r="BX2176" s="99">
        <v>315490.38368988002</v>
      </c>
      <c r="BY2176" s="99">
        <v>0</v>
      </c>
      <c r="BZ2176" s="99">
        <v>0</v>
      </c>
      <c r="CA2176" s="99">
        <v>76095.3147878647</v>
      </c>
      <c r="CB2176" s="99">
        <v>3760814.7786560101</v>
      </c>
      <c r="CC2176" s="99">
        <v>40248600.700683601</v>
      </c>
      <c r="CD2176" s="99">
        <v>11506673.1674805</v>
      </c>
      <c r="CE2176" s="99">
        <v>1852.4163348525799</v>
      </c>
      <c r="CF2176" s="99">
        <v>206348.93648910499</v>
      </c>
      <c r="CG2176" s="99">
        <v>1893902.4765930199</v>
      </c>
      <c r="CH2176" s="99">
        <v>0</v>
      </c>
      <c r="CI2176" s="99">
        <v>77951.067698478699</v>
      </c>
      <c r="CJ2176" s="99">
        <v>3963964.4986877399</v>
      </c>
      <c r="CK2176" s="99">
        <v>42049573.241699196</v>
      </c>
      <c r="CL2176" s="99">
        <v>11865492.266723599</v>
      </c>
      <c r="CM2176" s="166">
        <v>117391.931902885</v>
      </c>
      <c r="CN2176" s="166">
        <v>17307177.262207001</v>
      </c>
      <c r="CO2176" s="166">
        <v>87225985.208007798</v>
      </c>
      <c r="CP2176" s="99">
        <v>11865492.266723599</v>
      </c>
      <c r="CQ2176" s="99">
        <v>0</v>
      </c>
      <c r="CR2176" s="99">
        <v>0</v>
      </c>
      <c r="CS2176" s="99">
        <v>0</v>
      </c>
      <c r="CT2176" s="99">
        <v>0</v>
      </c>
      <c r="CU2176" s="98">
        <v>7060.0260437249999</v>
      </c>
      <c r="CV2176" s="98">
        <v>41285.911949677</v>
      </c>
      <c r="CW2176" s="98">
        <v>3967163.7151451148</v>
      </c>
      <c r="CX2176" s="98">
        <v>42142503.177276619</v>
      </c>
    </row>
    <row r="2177" spans="1:102" x14ac:dyDescent="0.2">
      <c r="A2177" s="98" t="s">
        <v>187</v>
      </c>
      <c r="B2177" s="100">
        <v>43800</v>
      </c>
      <c r="C2177" s="99">
        <v>69009.887630462603</v>
      </c>
      <c r="D2177" s="99">
        <v>0</v>
      </c>
      <c r="E2177" s="99">
        <v>6907.09555530548</v>
      </c>
      <c r="F2177" s="99">
        <v>6131.4127693772298</v>
      </c>
      <c r="G2177" s="99">
        <v>1816.2379629463001</v>
      </c>
      <c r="H2177" s="99">
        <v>0</v>
      </c>
      <c r="I2177" s="99">
        <v>0</v>
      </c>
      <c r="J2177" s="99">
        <v>39203.823624610901</v>
      </c>
      <c r="K2177" s="99">
        <v>1.18341817244072</v>
      </c>
      <c r="L2177" s="99">
        <v>134.07036280259501</v>
      </c>
      <c r="M2177" s="99">
        <v>35310.597770690903</v>
      </c>
      <c r="N2177" s="99">
        <v>4580.4448108673096</v>
      </c>
      <c r="O2177" s="99">
        <v>0</v>
      </c>
      <c r="P2177" s="99">
        <v>32967.546161651597</v>
      </c>
      <c r="Q2177" s="99">
        <v>2882.38821688294</v>
      </c>
      <c r="R2177" s="99">
        <v>0</v>
      </c>
      <c r="S2177" s="99">
        <v>1796.4264943897699</v>
      </c>
      <c r="T2177" s="99">
        <v>0</v>
      </c>
      <c r="U2177" s="99">
        <v>39217.7470231056</v>
      </c>
      <c r="V2177" s="99">
        <v>3331784.0581359901</v>
      </c>
      <c r="W2177" s="99">
        <v>0</v>
      </c>
      <c r="X2177" s="99">
        <v>398140.215908051</v>
      </c>
      <c r="Y2177" s="99">
        <v>279652.36997604399</v>
      </c>
      <c r="Z2177" s="99">
        <v>203157.31653595</v>
      </c>
      <c r="AA2177" s="99">
        <v>0</v>
      </c>
      <c r="AB2177" s="99">
        <v>0</v>
      </c>
      <c r="AC2177" s="99">
        <v>13281979.8195801</v>
      </c>
      <c r="AD2177" s="99">
        <v>104.00772156193899</v>
      </c>
      <c r="AE2177" s="99">
        <v>4798.6197029352197</v>
      </c>
      <c r="AF2177" s="99">
        <v>1597112.8133392299</v>
      </c>
      <c r="AG2177" s="99">
        <v>491319.99182510399</v>
      </c>
      <c r="AH2177" s="99">
        <v>0</v>
      </c>
      <c r="AI2177" s="99">
        <v>1279922.15626526</v>
      </c>
      <c r="AJ2177" s="99">
        <v>361711.12278747599</v>
      </c>
      <c r="AK2177" s="99">
        <v>0</v>
      </c>
      <c r="AL2177" s="99">
        <v>205283.63219451901</v>
      </c>
      <c r="AM2177" s="99">
        <v>0</v>
      </c>
      <c r="AN2177" s="99">
        <v>13296749.8583984</v>
      </c>
      <c r="AO2177" s="99">
        <v>36336523.406738304</v>
      </c>
      <c r="AP2177" s="99">
        <v>0</v>
      </c>
      <c r="AQ2177" s="99">
        <v>3801802.8355407701</v>
      </c>
      <c r="AR2177" s="99">
        <v>2592003.3400878902</v>
      </c>
      <c r="AS2177" s="99">
        <v>1857804.9974060101</v>
      </c>
      <c r="AT2177" s="99">
        <v>0</v>
      </c>
      <c r="AU2177" s="99">
        <v>0</v>
      </c>
      <c r="AV2177" s="99">
        <v>44920133.090332001</v>
      </c>
      <c r="AW2177" s="99">
        <v>365.24808248505002</v>
      </c>
      <c r="AX2177" s="99">
        <v>25723.025881290399</v>
      </c>
      <c r="AY2177" s="99">
        <v>17674472.9931641</v>
      </c>
      <c r="AZ2177" s="99">
        <v>4960892.2808227502</v>
      </c>
      <c r="BA2177" s="99">
        <v>0</v>
      </c>
      <c r="BB2177" s="99">
        <v>13818221.0270996</v>
      </c>
      <c r="BC2177" s="99">
        <v>3674180.0086975102</v>
      </c>
      <c r="BD2177" s="99">
        <v>0</v>
      </c>
      <c r="BE2177" s="99">
        <v>1878326.10443115</v>
      </c>
      <c r="BF2177" s="99">
        <v>0</v>
      </c>
      <c r="BG2177" s="99">
        <v>44958150.391113304</v>
      </c>
      <c r="BH2177" s="99">
        <v>10061482.0230713</v>
      </c>
      <c r="BI2177" s="99">
        <v>0</v>
      </c>
      <c r="BJ2177" s="99">
        <v>1408942.8821868901</v>
      </c>
      <c r="BK2177" s="99">
        <v>1080713.7583618199</v>
      </c>
      <c r="BL2177" s="99">
        <v>0</v>
      </c>
      <c r="BM2177" s="99">
        <v>0</v>
      </c>
      <c r="BN2177" s="99">
        <v>0</v>
      </c>
      <c r="BO2177" s="99">
        <v>0</v>
      </c>
      <c r="BP2177" s="99">
        <v>0</v>
      </c>
      <c r="BQ2177" s="99">
        <v>0</v>
      </c>
      <c r="BR2177" s="99">
        <v>5657924.71166992</v>
      </c>
      <c r="BS2177" s="99">
        <v>1823310.4208679199</v>
      </c>
      <c r="BT2177" s="99">
        <v>0</v>
      </c>
      <c r="BU2177" s="99">
        <v>2431099.0333252</v>
      </c>
      <c r="BV2177" s="99">
        <v>1651421.57958984</v>
      </c>
      <c r="BW2177" s="99">
        <v>0</v>
      </c>
      <c r="BX2177" s="99">
        <v>357069.30013656599</v>
      </c>
      <c r="BY2177" s="99">
        <v>0</v>
      </c>
      <c r="BZ2177" s="99">
        <v>0</v>
      </c>
      <c r="CA2177" s="99">
        <v>75979.366193771406</v>
      </c>
      <c r="CB2177" s="99">
        <v>3740570.0379943801</v>
      </c>
      <c r="CC2177" s="99">
        <v>40177271.365722701</v>
      </c>
      <c r="CD2177" s="99">
        <v>11448453.212036099</v>
      </c>
      <c r="CE2177" s="99">
        <v>1813.9460326880201</v>
      </c>
      <c r="CF2177" s="99">
        <v>203310.57626152001</v>
      </c>
      <c r="CG2177" s="99">
        <v>1858903.29959106</v>
      </c>
      <c r="CH2177" s="99">
        <v>0</v>
      </c>
      <c r="CI2177" s="99">
        <v>77796.232774734497</v>
      </c>
      <c r="CJ2177" s="99">
        <v>3943114.65167236</v>
      </c>
      <c r="CK2177" s="99">
        <v>42112058.925781302</v>
      </c>
      <c r="CL2177" s="99">
        <v>11818528.2496338</v>
      </c>
      <c r="CM2177" s="166">
        <v>116707.666524887</v>
      </c>
      <c r="CN2177" s="166">
        <v>17196082.193359401</v>
      </c>
      <c r="CO2177" s="166">
        <v>87026908.925781295</v>
      </c>
      <c r="CP2177" s="99">
        <v>11818528.2496338</v>
      </c>
      <c r="CQ2177" s="99">
        <v>0</v>
      </c>
      <c r="CR2177" s="99">
        <v>0</v>
      </c>
      <c r="CS2177" s="99">
        <v>0</v>
      </c>
      <c r="CT2177" s="99">
        <v>0</v>
      </c>
      <c r="CU2177" s="98">
        <v>6907.0801597480004</v>
      </c>
      <c r="CV2177" s="98">
        <v>40780.085818535001</v>
      </c>
      <c r="CW2177" s="98">
        <v>3943880.6142559</v>
      </c>
      <c r="CX2177" s="98">
        <v>42036174.665313758</v>
      </c>
    </row>
    <row r="2178" spans="1:102" x14ac:dyDescent="0.2">
      <c r="A2178" s="98" t="s">
        <v>188</v>
      </c>
      <c r="B2178" s="100">
        <v>38047</v>
      </c>
      <c r="C2178" s="99">
        <v>42732.238806247697</v>
      </c>
      <c r="D2178" s="99">
        <v>0</v>
      </c>
      <c r="E2178" s="99">
        <v>24952.157450676001</v>
      </c>
      <c r="F2178" s="99">
        <v>0</v>
      </c>
      <c r="G2178" s="99">
        <v>5.89080080395797</v>
      </c>
      <c r="H2178" s="99">
        <v>1236.33826749027</v>
      </c>
      <c r="I2178" s="99">
        <v>0</v>
      </c>
      <c r="J2178" s="99">
        <v>97.586865935474606</v>
      </c>
      <c r="K2178" s="99">
        <v>0</v>
      </c>
      <c r="L2178" s="99">
        <v>29463.7578682899</v>
      </c>
      <c r="M2178" s="99">
        <v>26628.685701370199</v>
      </c>
      <c r="N2178" s="99">
        <v>6885.1953525543204</v>
      </c>
      <c r="O2178" s="99">
        <v>0</v>
      </c>
      <c r="P2178" s="99">
        <v>0</v>
      </c>
      <c r="Q2178" s="99">
        <v>4493.5489691495904</v>
      </c>
      <c r="R2178" s="99">
        <v>0</v>
      </c>
      <c r="S2178" s="99">
        <v>0</v>
      </c>
      <c r="T2178" s="99">
        <v>1223.1036375761</v>
      </c>
      <c r="U2178" s="99">
        <v>40821.672640800498</v>
      </c>
      <c r="V2178" s="99">
        <v>2530938.9589233398</v>
      </c>
      <c r="W2178" s="99">
        <v>0</v>
      </c>
      <c r="X2178" s="99">
        <v>2150217.0076293899</v>
      </c>
      <c r="Y2178" s="99">
        <v>927094.941169739</v>
      </c>
      <c r="Z2178" s="99">
        <v>752.28675512224402</v>
      </c>
      <c r="AA2178" s="99">
        <v>223593.169776917</v>
      </c>
      <c r="AB2178" s="99">
        <v>0</v>
      </c>
      <c r="AC2178" s="99">
        <v>6041.0664097666704</v>
      </c>
      <c r="AD2178" s="99">
        <v>0</v>
      </c>
      <c r="AE2178" s="99">
        <v>1554773.3485870401</v>
      </c>
      <c r="AF2178" s="99">
        <v>1345756.2690734901</v>
      </c>
      <c r="AG2178" s="99">
        <v>1191282.3802948</v>
      </c>
      <c r="AH2178" s="99">
        <v>0</v>
      </c>
      <c r="AI2178" s="99">
        <v>0</v>
      </c>
      <c r="AJ2178" s="99">
        <v>577100.36814117397</v>
      </c>
      <c r="AK2178" s="99">
        <v>0</v>
      </c>
      <c r="AL2178" s="99">
        <v>0</v>
      </c>
      <c r="AM2178" s="99">
        <v>222764.86204910299</v>
      </c>
      <c r="AN2178" s="99">
        <v>10535232.6557617</v>
      </c>
      <c r="AO2178" s="99">
        <v>17376459.067138702</v>
      </c>
      <c r="AP2178" s="99">
        <v>0</v>
      </c>
      <c r="AQ2178" s="99">
        <v>14116668.237793</v>
      </c>
      <c r="AR2178" s="99">
        <v>0</v>
      </c>
      <c r="AS2178" s="99">
        <v>4627.3146374821699</v>
      </c>
      <c r="AT2178" s="99">
        <v>1353169.1305541999</v>
      </c>
      <c r="AU2178" s="99">
        <v>0</v>
      </c>
      <c r="AV2178" s="99">
        <v>13694.1563611031</v>
      </c>
      <c r="AW2178" s="99">
        <v>0</v>
      </c>
      <c r="AX2178" s="99">
        <v>10914786.150390601</v>
      </c>
      <c r="AY2178" s="99">
        <v>9306128.1791992206</v>
      </c>
      <c r="AZ2178" s="99">
        <v>7528881.9933471698</v>
      </c>
      <c r="BA2178" s="99">
        <v>0</v>
      </c>
      <c r="BB2178" s="99">
        <v>0</v>
      </c>
      <c r="BC2178" s="99">
        <v>3736160.9314270001</v>
      </c>
      <c r="BD2178" s="99">
        <v>0</v>
      </c>
      <c r="BE2178" s="99">
        <v>0</v>
      </c>
      <c r="BF2178" s="99">
        <v>1353219.5316009501</v>
      </c>
      <c r="BG2178" s="99">
        <v>24375607.5478516</v>
      </c>
      <c r="BH2178" s="99">
        <v>3547950.2229309101</v>
      </c>
      <c r="BI2178" s="99">
        <v>0</v>
      </c>
      <c r="BJ2178" s="99">
        <v>4224635.5310668899</v>
      </c>
      <c r="BK2178" s="99">
        <v>2242360.7075805701</v>
      </c>
      <c r="BL2178" s="99">
        <v>0</v>
      </c>
      <c r="BM2178" s="99">
        <v>0</v>
      </c>
      <c r="BN2178" s="99">
        <v>0</v>
      </c>
      <c r="BO2178" s="99">
        <v>0</v>
      </c>
      <c r="BP2178" s="99">
        <v>0</v>
      </c>
      <c r="BQ2178" s="99">
        <v>0</v>
      </c>
      <c r="BR2178" s="99">
        <v>3076078.21176147</v>
      </c>
      <c r="BS2178" s="99">
        <v>2938852.8167419401</v>
      </c>
      <c r="BT2178" s="99">
        <v>0</v>
      </c>
      <c r="BU2178" s="99">
        <v>0</v>
      </c>
      <c r="BV2178" s="99">
        <v>1739935.21903992</v>
      </c>
      <c r="BW2178" s="99">
        <v>0</v>
      </c>
      <c r="BX2178" s="99">
        <v>0</v>
      </c>
      <c r="BY2178" s="99">
        <v>0</v>
      </c>
      <c r="BZ2178" s="99">
        <v>0</v>
      </c>
      <c r="CA2178" s="99">
        <v>0</v>
      </c>
      <c r="CB2178" s="99">
        <v>4651245.1820678702</v>
      </c>
      <c r="CC2178" s="99">
        <v>31375967.369140599</v>
      </c>
      <c r="CD2178" s="99">
        <v>7749793.1599731399</v>
      </c>
      <c r="CE2178" s="99">
        <v>1246.2172537296999</v>
      </c>
      <c r="CF2178" s="99">
        <v>224041.11953353899</v>
      </c>
      <c r="CG2178" s="99">
        <v>1358906.4752197301</v>
      </c>
      <c r="CH2178" s="99">
        <v>0</v>
      </c>
      <c r="CI2178" s="99">
        <v>69028.995071411104</v>
      </c>
      <c r="CJ2178" s="99">
        <v>4870930.5176391602</v>
      </c>
      <c r="CK2178" s="99">
        <v>32737951.392578099</v>
      </c>
      <c r="CL2178" s="99">
        <v>7748066.1032714797</v>
      </c>
      <c r="CM2178" s="166">
        <v>109749.17530155199</v>
      </c>
      <c r="CN2178" s="166">
        <v>15437397.5780029</v>
      </c>
      <c r="CO2178" s="166">
        <v>56950731.705566399</v>
      </c>
      <c r="CP2178" s="99">
        <v>7748066.1032714797</v>
      </c>
      <c r="CQ2178" s="99">
        <v>0</v>
      </c>
      <c r="CR2178" s="99">
        <v>0</v>
      </c>
      <c r="CS2178" s="99">
        <v>0</v>
      </c>
      <c r="CT2178" s="99">
        <v>0</v>
      </c>
      <c r="CU2178" s="98">
        <v>67103.094023968006</v>
      </c>
      <c r="CV2178" s="98">
        <v>103.499403876</v>
      </c>
      <c r="CW2178" s="98">
        <v>4875286.301601409</v>
      </c>
      <c r="CX2178" s="98">
        <v>32734873.844360329</v>
      </c>
    </row>
    <row r="2179" spans="1:102" x14ac:dyDescent="0.2">
      <c r="A2179" s="98" t="s">
        <v>188</v>
      </c>
      <c r="B2179" s="100">
        <v>38139</v>
      </c>
      <c r="C2179" s="99">
        <v>42994.475581646002</v>
      </c>
      <c r="D2179" s="99">
        <v>0</v>
      </c>
      <c r="E2179" s="99">
        <v>24300.184800147999</v>
      </c>
      <c r="F2179" s="99">
        <v>0</v>
      </c>
      <c r="G2179" s="99">
        <v>31.525230126921102</v>
      </c>
      <c r="H2179" s="99">
        <v>1170.22272978723</v>
      </c>
      <c r="I2179" s="99">
        <v>0</v>
      </c>
      <c r="J2179" s="99">
        <v>1764.7503687441299</v>
      </c>
      <c r="K2179" s="99">
        <v>0</v>
      </c>
      <c r="L2179" s="99">
        <v>29645.822088479999</v>
      </c>
      <c r="M2179" s="99">
        <v>26216.690889596899</v>
      </c>
      <c r="N2179" s="99">
        <v>7010.6739616990099</v>
      </c>
      <c r="O2179" s="99">
        <v>0</v>
      </c>
      <c r="P2179" s="99">
        <v>0</v>
      </c>
      <c r="Q2179" s="99">
        <v>4478.6204732656497</v>
      </c>
      <c r="R2179" s="99">
        <v>0</v>
      </c>
      <c r="S2179" s="99">
        <v>0</v>
      </c>
      <c r="T2179" s="99">
        <v>1211.2824877202499</v>
      </c>
      <c r="U2179" s="99">
        <v>40917.102967262297</v>
      </c>
      <c r="V2179" s="99">
        <v>2510315.9240417499</v>
      </c>
      <c r="W2179" s="99">
        <v>0</v>
      </c>
      <c r="X2179" s="99">
        <v>2103186.5527343801</v>
      </c>
      <c r="Y2179" s="99">
        <v>940617.83435821498</v>
      </c>
      <c r="Z2179" s="99">
        <v>5439.2811888456299</v>
      </c>
      <c r="AA2179" s="99">
        <v>210403.63507080101</v>
      </c>
      <c r="AB2179" s="99">
        <v>0</v>
      </c>
      <c r="AC2179" s="99">
        <v>379292.11564254801</v>
      </c>
      <c r="AD2179" s="99">
        <v>0</v>
      </c>
      <c r="AE2179" s="99">
        <v>1523314.47531128</v>
      </c>
      <c r="AF2179" s="99">
        <v>1325434.0001678499</v>
      </c>
      <c r="AG2179" s="99">
        <v>1194896.0589447001</v>
      </c>
      <c r="AH2179" s="99">
        <v>0</v>
      </c>
      <c r="AI2179" s="99">
        <v>0</v>
      </c>
      <c r="AJ2179" s="99">
        <v>567589.81947326695</v>
      </c>
      <c r="AK2179" s="99">
        <v>0</v>
      </c>
      <c r="AL2179" s="99">
        <v>0</v>
      </c>
      <c r="AM2179" s="99">
        <v>216996.62840270999</v>
      </c>
      <c r="AN2179" s="99">
        <v>10555770.520507799</v>
      </c>
      <c r="AO2179" s="99">
        <v>17376783.088622998</v>
      </c>
      <c r="AP2179" s="99">
        <v>0</v>
      </c>
      <c r="AQ2179" s="99">
        <v>13977685.5435791</v>
      </c>
      <c r="AR2179" s="99">
        <v>0</v>
      </c>
      <c r="AS2179" s="99">
        <v>33622.432905674003</v>
      </c>
      <c r="AT2179" s="99">
        <v>1289641.63531494</v>
      </c>
      <c r="AU2179" s="99">
        <v>0</v>
      </c>
      <c r="AV2179" s="99">
        <v>893671.77011871303</v>
      </c>
      <c r="AW2179" s="99">
        <v>0</v>
      </c>
      <c r="AX2179" s="99">
        <v>10820310.934082</v>
      </c>
      <c r="AY2179" s="99">
        <v>9197969.5598144494</v>
      </c>
      <c r="AZ2179" s="99">
        <v>7629032.0573730497</v>
      </c>
      <c r="BA2179" s="99">
        <v>0</v>
      </c>
      <c r="BB2179" s="99">
        <v>0</v>
      </c>
      <c r="BC2179" s="99">
        <v>3727320.5357971201</v>
      </c>
      <c r="BD2179" s="99">
        <v>0</v>
      </c>
      <c r="BE2179" s="99">
        <v>0</v>
      </c>
      <c r="BF2179" s="99">
        <v>1330369.1774444601</v>
      </c>
      <c r="BG2179" s="99">
        <v>24422102.8366699</v>
      </c>
      <c r="BH2179" s="99">
        <v>3549083.8454589802</v>
      </c>
      <c r="BI2179" s="99">
        <v>0</v>
      </c>
      <c r="BJ2179" s="99">
        <v>4220649.7124633798</v>
      </c>
      <c r="BK2179" s="99">
        <v>2311767.9510192899</v>
      </c>
      <c r="BL2179" s="99">
        <v>0</v>
      </c>
      <c r="BM2179" s="99">
        <v>0</v>
      </c>
      <c r="BN2179" s="99">
        <v>0</v>
      </c>
      <c r="BO2179" s="99">
        <v>0</v>
      </c>
      <c r="BP2179" s="99">
        <v>0</v>
      </c>
      <c r="BQ2179" s="99">
        <v>0</v>
      </c>
      <c r="BR2179" s="99">
        <v>3039781.3190918001</v>
      </c>
      <c r="BS2179" s="99">
        <v>3000247.1261901902</v>
      </c>
      <c r="BT2179" s="99">
        <v>0</v>
      </c>
      <c r="BU2179" s="99">
        <v>0</v>
      </c>
      <c r="BV2179" s="99">
        <v>1734542.8849792499</v>
      </c>
      <c r="BW2179" s="99">
        <v>0</v>
      </c>
      <c r="BX2179" s="99">
        <v>0</v>
      </c>
      <c r="BY2179" s="99">
        <v>0</v>
      </c>
      <c r="BZ2179" s="99">
        <v>0</v>
      </c>
      <c r="CA2179" s="99">
        <v>0</v>
      </c>
      <c r="CB2179" s="99">
        <v>4592335.6832885696</v>
      </c>
      <c r="CC2179" s="99">
        <v>31252325.158203099</v>
      </c>
      <c r="CD2179" s="99">
        <v>7746961.9437866202</v>
      </c>
      <c r="CE2179" s="99">
        <v>1211.5919176638099</v>
      </c>
      <c r="CF2179" s="99">
        <v>216629.70197868301</v>
      </c>
      <c r="CG2179" s="99">
        <v>1327338.7426605199</v>
      </c>
      <c r="CH2179" s="99">
        <v>0</v>
      </c>
      <c r="CI2179" s="99">
        <v>68694.603240966797</v>
      </c>
      <c r="CJ2179" s="99">
        <v>4805892.5082397498</v>
      </c>
      <c r="CK2179" s="99">
        <v>32552012.285156298</v>
      </c>
      <c r="CL2179" s="99">
        <v>7745326.0779418899</v>
      </c>
      <c r="CM2179" s="166">
        <v>109490.798559189</v>
      </c>
      <c r="CN2179" s="166">
        <v>15432831.856323199</v>
      </c>
      <c r="CO2179" s="166">
        <v>57172430.953125</v>
      </c>
      <c r="CP2179" s="99">
        <v>7745326.0779418899</v>
      </c>
      <c r="CQ2179" s="99">
        <v>0</v>
      </c>
      <c r="CR2179" s="99">
        <v>0</v>
      </c>
      <c r="CS2179" s="99">
        <v>0</v>
      </c>
      <c r="CT2179" s="99">
        <v>0</v>
      </c>
      <c r="CU2179" s="98">
        <v>63996.198483171</v>
      </c>
      <c r="CV2179" s="98">
        <v>1791.813390601</v>
      </c>
      <c r="CW2179" s="98">
        <v>4808965.3852672521</v>
      </c>
      <c r="CX2179" s="98">
        <v>32579663.900863618</v>
      </c>
    </row>
    <row r="2180" spans="1:102" x14ac:dyDescent="0.2">
      <c r="A2180" s="98" t="s">
        <v>188</v>
      </c>
      <c r="B2180" s="100">
        <v>38231</v>
      </c>
      <c r="C2180" s="99">
        <v>43803.6764960289</v>
      </c>
      <c r="D2180" s="99">
        <v>0</v>
      </c>
      <c r="E2180" s="99">
        <v>24190.583568096201</v>
      </c>
      <c r="F2180" s="99">
        <v>0</v>
      </c>
      <c r="G2180" s="99">
        <v>79.647482063621297</v>
      </c>
      <c r="H2180" s="99">
        <v>1107.3634949177499</v>
      </c>
      <c r="I2180" s="99">
        <v>0</v>
      </c>
      <c r="J2180" s="99">
        <v>4018.9802004694898</v>
      </c>
      <c r="K2180" s="99">
        <v>0</v>
      </c>
      <c r="L2180" s="99">
        <v>30823.390385150899</v>
      </c>
      <c r="M2180" s="99">
        <v>26402.228248596199</v>
      </c>
      <c r="N2180" s="99">
        <v>7157.4956305026999</v>
      </c>
      <c r="O2180" s="99">
        <v>0</v>
      </c>
      <c r="P2180" s="99">
        <v>0</v>
      </c>
      <c r="Q2180" s="99">
        <v>4461.9496693015099</v>
      </c>
      <c r="R2180" s="99">
        <v>0</v>
      </c>
      <c r="S2180" s="99">
        <v>0</v>
      </c>
      <c r="T2180" s="99">
        <v>1190.89725512266</v>
      </c>
      <c r="U2180" s="99">
        <v>40670.534385681203</v>
      </c>
      <c r="V2180" s="99">
        <v>2531088.5260620099</v>
      </c>
      <c r="W2180" s="99">
        <v>0</v>
      </c>
      <c r="X2180" s="99">
        <v>2066215.29177856</v>
      </c>
      <c r="Y2180" s="99">
        <v>958860.269714355</v>
      </c>
      <c r="Z2180" s="99">
        <v>16212.906661033599</v>
      </c>
      <c r="AA2180" s="99">
        <v>198946.31491661101</v>
      </c>
      <c r="AB2180" s="99">
        <v>0</v>
      </c>
      <c r="AC2180" s="99">
        <v>944041.20420837402</v>
      </c>
      <c r="AD2180" s="99">
        <v>0</v>
      </c>
      <c r="AE2180" s="99">
        <v>1547857.46321106</v>
      </c>
      <c r="AF2180" s="99">
        <v>1322196.3827056901</v>
      </c>
      <c r="AG2180" s="99">
        <v>1220308.2685241699</v>
      </c>
      <c r="AH2180" s="99">
        <v>0</v>
      </c>
      <c r="AI2180" s="99">
        <v>0</v>
      </c>
      <c r="AJ2180" s="99">
        <v>545918.40013885498</v>
      </c>
      <c r="AK2180" s="99">
        <v>0</v>
      </c>
      <c r="AL2180" s="99">
        <v>0</v>
      </c>
      <c r="AM2180" s="99">
        <v>215251.374217987</v>
      </c>
      <c r="AN2180" s="99">
        <v>10007950.458984399</v>
      </c>
      <c r="AO2180" s="99">
        <v>17723592.855224598</v>
      </c>
      <c r="AP2180" s="99">
        <v>0</v>
      </c>
      <c r="AQ2180" s="99">
        <v>13977018.5496826</v>
      </c>
      <c r="AR2180" s="99">
        <v>0</v>
      </c>
      <c r="AS2180" s="99">
        <v>97105.363860130296</v>
      </c>
      <c r="AT2180" s="99">
        <v>1238236.3518371601</v>
      </c>
      <c r="AU2180" s="99">
        <v>0</v>
      </c>
      <c r="AV2180" s="99">
        <v>2242594.6024475102</v>
      </c>
      <c r="AW2180" s="99">
        <v>0</v>
      </c>
      <c r="AX2180" s="99">
        <v>11225036.0050049</v>
      </c>
      <c r="AY2180" s="99">
        <v>9288286.1888427697</v>
      </c>
      <c r="AZ2180" s="99">
        <v>7924247.9956054697</v>
      </c>
      <c r="BA2180" s="99">
        <v>0</v>
      </c>
      <c r="BB2180" s="99">
        <v>0</v>
      </c>
      <c r="BC2180" s="99">
        <v>3644029.6280212398</v>
      </c>
      <c r="BD2180" s="99">
        <v>0</v>
      </c>
      <c r="BE2180" s="99">
        <v>0</v>
      </c>
      <c r="BF2180" s="99">
        <v>1334724.4404144301</v>
      </c>
      <c r="BG2180" s="99">
        <v>23668145.214843798</v>
      </c>
      <c r="BH2180" s="99">
        <v>3719444.6119079599</v>
      </c>
      <c r="BI2180" s="99">
        <v>0</v>
      </c>
      <c r="BJ2180" s="99">
        <v>4221060.9070434598</v>
      </c>
      <c r="BK2180" s="99">
        <v>2394238.4508972201</v>
      </c>
      <c r="BL2180" s="99">
        <v>0</v>
      </c>
      <c r="BM2180" s="99">
        <v>0</v>
      </c>
      <c r="BN2180" s="99">
        <v>0</v>
      </c>
      <c r="BO2180" s="99">
        <v>0</v>
      </c>
      <c r="BP2180" s="99">
        <v>0</v>
      </c>
      <c r="BQ2180" s="99">
        <v>0</v>
      </c>
      <c r="BR2180" s="99">
        <v>3082045.6366272001</v>
      </c>
      <c r="BS2180" s="99">
        <v>3126189.7915954599</v>
      </c>
      <c r="BT2180" s="99">
        <v>0</v>
      </c>
      <c r="BU2180" s="99">
        <v>0</v>
      </c>
      <c r="BV2180" s="99">
        <v>1720278.8467865</v>
      </c>
      <c r="BW2180" s="99">
        <v>0</v>
      </c>
      <c r="BX2180" s="99">
        <v>0</v>
      </c>
      <c r="BY2180" s="99">
        <v>0</v>
      </c>
      <c r="BZ2180" s="99">
        <v>0</v>
      </c>
      <c r="CA2180" s="99">
        <v>0</v>
      </c>
      <c r="CB2180" s="99">
        <v>4606789.7026977502</v>
      </c>
      <c r="CC2180" s="99">
        <v>31696763.0234375</v>
      </c>
      <c r="CD2180" s="99">
        <v>7996142.2451782199</v>
      </c>
      <c r="CE2180" s="99">
        <v>1174.9028583616</v>
      </c>
      <c r="CF2180" s="99">
        <v>215795.68755340599</v>
      </c>
      <c r="CG2180" s="99">
        <v>1338177.09176636</v>
      </c>
      <c r="CH2180" s="99">
        <v>0</v>
      </c>
      <c r="CI2180" s="99">
        <v>69007.216408729597</v>
      </c>
      <c r="CJ2180" s="99">
        <v>4822970.2440795898</v>
      </c>
      <c r="CK2180" s="99">
        <v>33052123.315429699</v>
      </c>
      <c r="CL2180" s="99">
        <v>8000915.5725097703</v>
      </c>
      <c r="CM2180" s="166">
        <v>109936.48811435699</v>
      </c>
      <c r="CN2180" s="166">
        <v>14728235.236938501</v>
      </c>
      <c r="CO2180" s="166">
        <v>56783787.436035201</v>
      </c>
      <c r="CP2180" s="99">
        <v>8000915.5725097703</v>
      </c>
      <c r="CQ2180" s="99">
        <v>0</v>
      </c>
      <c r="CR2180" s="99">
        <v>0</v>
      </c>
      <c r="CS2180" s="99">
        <v>0</v>
      </c>
      <c r="CT2180" s="99">
        <v>0</v>
      </c>
      <c r="CU2180" s="98">
        <v>62457.691939575998</v>
      </c>
      <c r="CV2180" s="98">
        <v>4088.7605860240001</v>
      </c>
      <c r="CW2180" s="98">
        <v>4822585.3902511559</v>
      </c>
      <c r="CX2180" s="98">
        <v>33034940.115203861</v>
      </c>
    </row>
    <row r="2181" spans="1:102" x14ac:dyDescent="0.2">
      <c r="A2181" s="98" t="s">
        <v>188</v>
      </c>
      <c r="B2181" s="100">
        <v>38322</v>
      </c>
      <c r="C2181" s="99">
        <v>44661.255379676797</v>
      </c>
      <c r="D2181" s="99">
        <v>0</v>
      </c>
      <c r="E2181" s="99">
        <v>23550.2940192223</v>
      </c>
      <c r="F2181" s="99">
        <v>0</v>
      </c>
      <c r="G2181" s="99">
        <v>132.41809011995801</v>
      </c>
      <c r="H2181" s="99">
        <v>1073.4745815843301</v>
      </c>
      <c r="I2181" s="99">
        <v>0</v>
      </c>
      <c r="J2181" s="99">
        <v>6344.3115018010103</v>
      </c>
      <c r="K2181" s="99">
        <v>0</v>
      </c>
      <c r="L2181" s="99">
        <v>30120.426444053701</v>
      </c>
      <c r="M2181" s="99">
        <v>26515.573554992701</v>
      </c>
      <c r="N2181" s="99">
        <v>7286.7099647522</v>
      </c>
      <c r="O2181" s="99">
        <v>0</v>
      </c>
      <c r="P2181" s="99">
        <v>0</v>
      </c>
      <c r="Q2181" s="99">
        <v>4504.2816109657297</v>
      </c>
      <c r="R2181" s="99">
        <v>0</v>
      </c>
      <c r="S2181" s="99">
        <v>0</v>
      </c>
      <c r="T2181" s="99">
        <v>1211.5964279621801</v>
      </c>
      <c r="U2181" s="99">
        <v>41428.5486063957</v>
      </c>
      <c r="V2181" s="99">
        <v>2620559.3021545401</v>
      </c>
      <c r="W2181" s="99">
        <v>0</v>
      </c>
      <c r="X2181" s="99">
        <v>2033316.7087554899</v>
      </c>
      <c r="Y2181" s="99">
        <v>971090.43621063197</v>
      </c>
      <c r="Z2181" s="99">
        <v>27108.4903523922</v>
      </c>
      <c r="AA2181" s="99">
        <v>189762.554868698</v>
      </c>
      <c r="AB2181" s="99">
        <v>0</v>
      </c>
      <c r="AC2181" s="99">
        <v>1928267.8804168699</v>
      </c>
      <c r="AD2181" s="99">
        <v>0</v>
      </c>
      <c r="AE2181" s="99">
        <v>1527997.95556641</v>
      </c>
      <c r="AF2181" s="99">
        <v>1336015.7987518299</v>
      </c>
      <c r="AG2181" s="99">
        <v>1241546.0971069301</v>
      </c>
      <c r="AH2181" s="99">
        <v>0</v>
      </c>
      <c r="AI2181" s="99">
        <v>0</v>
      </c>
      <c r="AJ2181" s="99">
        <v>543512.96195983898</v>
      </c>
      <c r="AK2181" s="99">
        <v>0</v>
      </c>
      <c r="AL2181" s="99">
        <v>0</v>
      </c>
      <c r="AM2181" s="99">
        <v>217344.508451462</v>
      </c>
      <c r="AN2181" s="99">
        <v>10799538.1248779</v>
      </c>
      <c r="AO2181" s="99">
        <v>18548881.153564502</v>
      </c>
      <c r="AP2181" s="99">
        <v>0</v>
      </c>
      <c r="AQ2181" s="99">
        <v>13872159.3096924</v>
      </c>
      <c r="AR2181" s="99">
        <v>0</v>
      </c>
      <c r="AS2181" s="99">
        <v>169379.240844727</v>
      </c>
      <c r="AT2181" s="99">
        <v>1193523.8993988</v>
      </c>
      <c r="AU2181" s="99">
        <v>0</v>
      </c>
      <c r="AV2181" s="99">
        <v>4531208.0316772498</v>
      </c>
      <c r="AW2181" s="99">
        <v>0</v>
      </c>
      <c r="AX2181" s="99">
        <v>11129665.946533199</v>
      </c>
      <c r="AY2181" s="99">
        <v>9478871.2540283203</v>
      </c>
      <c r="AZ2181" s="99">
        <v>8168259.2162475605</v>
      </c>
      <c r="BA2181" s="99">
        <v>0</v>
      </c>
      <c r="BB2181" s="99">
        <v>0</v>
      </c>
      <c r="BC2181" s="99">
        <v>3688926.59558105</v>
      </c>
      <c r="BD2181" s="99">
        <v>0</v>
      </c>
      <c r="BE2181" s="99">
        <v>0</v>
      </c>
      <c r="BF2181" s="99">
        <v>1364378.09869385</v>
      </c>
      <c r="BG2181" s="99">
        <v>25615631.490722701</v>
      </c>
      <c r="BH2181" s="99">
        <v>3843351.4940490699</v>
      </c>
      <c r="BI2181" s="99">
        <v>0</v>
      </c>
      <c r="BJ2181" s="99">
        <v>4220858.5728759803</v>
      </c>
      <c r="BK2181" s="99">
        <v>2452071.9675293001</v>
      </c>
      <c r="BL2181" s="99">
        <v>0</v>
      </c>
      <c r="BM2181" s="99">
        <v>0</v>
      </c>
      <c r="BN2181" s="99">
        <v>0</v>
      </c>
      <c r="BO2181" s="99">
        <v>0</v>
      </c>
      <c r="BP2181" s="99">
        <v>0</v>
      </c>
      <c r="BQ2181" s="99">
        <v>0</v>
      </c>
      <c r="BR2181" s="99">
        <v>3133993.88171387</v>
      </c>
      <c r="BS2181" s="99">
        <v>3218740.27313232</v>
      </c>
      <c r="BT2181" s="99">
        <v>0</v>
      </c>
      <c r="BU2181" s="99">
        <v>0</v>
      </c>
      <c r="BV2181" s="99">
        <v>1733622.14179993</v>
      </c>
      <c r="BW2181" s="99">
        <v>0</v>
      </c>
      <c r="BX2181" s="99">
        <v>0</v>
      </c>
      <c r="BY2181" s="99">
        <v>0</v>
      </c>
      <c r="BZ2181" s="99">
        <v>0</v>
      </c>
      <c r="CA2181" s="99">
        <v>0</v>
      </c>
      <c r="CB2181" s="99">
        <v>4647737.9394531297</v>
      </c>
      <c r="CC2181" s="99">
        <v>32415501.409667999</v>
      </c>
      <c r="CD2181" s="99">
        <v>8052165.1572876005</v>
      </c>
      <c r="CE2181" s="99">
        <v>1205.7509751319899</v>
      </c>
      <c r="CF2181" s="99">
        <v>215947.66222190901</v>
      </c>
      <c r="CG2181" s="99">
        <v>1358917.93293762</v>
      </c>
      <c r="CH2181" s="99">
        <v>0</v>
      </c>
      <c r="CI2181" s="99">
        <v>69290.492072105393</v>
      </c>
      <c r="CJ2181" s="99">
        <v>4863809.0512695303</v>
      </c>
      <c r="CK2181" s="99">
        <v>33769156.578613304</v>
      </c>
      <c r="CL2181" s="99">
        <v>8051266.8749389602</v>
      </c>
      <c r="CM2181" s="166">
        <v>110613.973280907</v>
      </c>
      <c r="CN2181" s="166">
        <v>15642976.959228501</v>
      </c>
      <c r="CO2181" s="166">
        <v>59421428.073730499</v>
      </c>
      <c r="CP2181" s="99">
        <v>8051266.8749389602</v>
      </c>
      <c r="CQ2181" s="99">
        <v>0</v>
      </c>
      <c r="CR2181" s="99">
        <v>0</v>
      </c>
      <c r="CS2181" s="99">
        <v>0</v>
      </c>
      <c r="CT2181" s="99">
        <v>0</v>
      </c>
      <c r="CU2181" s="98">
        <v>59594.741700519997</v>
      </c>
      <c r="CV2181" s="98">
        <v>6452.4757471060002</v>
      </c>
      <c r="CW2181" s="98">
        <v>4863685.6016750382</v>
      </c>
      <c r="CX2181" s="98">
        <v>33774419.342605621</v>
      </c>
    </row>
    <row r="2182" spans="1:102" x14ac:dyDescent="0.2">
      <c r="A2182" s="98" t="s">
        <v>188</v>
      </c>
      <c r="B2182" s="100">
        <v>38412</v>
      </c>
      <c r="C2182" s="99">
        <v>45793.661671638503</v>
      </c>
      <c r="D2182" s="99">
        <v>0</v>
      </c>
      <c r="E2182" s="99">
        <v>23050.7065393925</v>
      </c>
      <c r="F2182" s="99">
        <v>0</v>
      </c>
      <c r="G2182" s="99">
        <v>196.49039716087299</v>
      </c>
      <c r="H2182" s="99">
        <v>1037.71990385652</v>
      </c>
      <c r="I2182" s="99">
        <v>0</v>
      </c>
      <c r="J2182" s="99">
        <v>9111.9156789779699</v>
      </c>
      <c r="K2182" s="99">
        <v>0</v>
      </c>
      <c r="L2182" s="99">
        <v>30087.750145673799</v>
      </c>
      <c r="M2182" s="99">
        <v>26646.698304176301</v>
      </c>
      <c r="N2182" s="99">
        <v>7444.1610216498402</v>
      </c>
      <c r="O2182" s="99">
        <v>0</v>
      </c>
      <c r="P2182" s="99">
        <v>0</v>
      </c>
      <c r="Q2182" s="99">
        <v>4512.5186015367499</v>
      </c>
      <c r="R2182" s="99">
        <v>0</v>
      </c>
      <c r="S2182" s="99">
        <v>0</v>
      </c>
      <c r="T2182" s="99">
        <v>1212.6474095583001</v>
      </c>
      <c r="U2182" s="99">
        <v>41630.388385772698</v>
      </c>
      <c r="V2182" s="99">
        <v>2692685.8946533198</v>
      </c>
      <c r="W2182" s="99">
        <v>0</v>
      </c>
      <c r="X2182" s="99">
        <v>1989532.2458343499</v>
      </c>
      <c r="Y2182" s="99">
        <v>972992.60146331799</v>
      </c>
      <c r="Z2182" s="99">
        <v>37059.256682872801</v>
      </c>
      <c r="AA2182" s="99">
        <v>180841.53647422799</v>
      </c>
      <c r="AB2182" s="99">
        <v>0</v>
      </c>
      <c r="AC2182" s="99">
        <v>2890592.4329833998</v>
      </c>
      <c r="AD2182" s="99">
        <v>0</v>
      </c>
      <c r="AE2182" s="99">
        <v>1537866.50294495</v>
      </c>
      <c r="AF2182" s="99">
        <v>1333267.3228454599</v>
      </c>
      <c r="AG2182" s="99">
        <v>1258183.73791504</v>
      </c>
      <c r="AH2182" s="99">
        <v>0</v>
      </c>
      <c r="AI2182" s="99">
        <v>0</v>
      </c>
      <c r="AJ2182" s="99">
        <v>524150.32557296799</v>
      </c>
      <c r="AK2182" s="99">
        <v>0</v>
      </c>
      <c r="AL2182" s="99">
        <v>0</v>
      </c>
      <c r="AM2182" s="99">
        <v>216103.02673530599</v>
      </c>
      <c r="AN2182" s="99">
        <v>11106144.2642822</v>
      </c>
      <c r="AO2182" s="99">
        <v>19290256.671875</v>
      </c>
      <c r="AP2182" s="99">
        <v>0</v>
      </c>
      <c r="AQ2182" s="99">
        <v>13686674.3323975</v>
      </c>
      <c r="AR2182" s="99">
        <v>0</v>
      </c>
      <c r="AS2182" s="99">
        <v>238054.864440918</v>
      </c>
      <c r="AT2182" s="99">
        <v>1152500.8223419201</v>
      </c>
      <c r="AU2182" s="99">
        <v>0</v>
      </c>
      <c r="AV2182" s="99">
        <v>6827003.8493042002</v>
      </c>
      <c r="AW2182" s="99">
        <v>0</v>
      </c>
      <c r="AX2182" s="99">
        <v>11246054.5002441</v>
      </c>
      <c r="AY2182" s="99">
        <v>9622740.50634766</v>
      </c>
      <c r="AZ2182" s="99">
        <v>8349075.2841186495</v>
      </c>
      <c r="BA2182" s="99">
        <v>0</v>
      </c>
      <c r="BB2182" s="99">
        <v>0</v>
      </c>
      <c r="BC2182" s="99">
        <v>3577407.7937622098</v>
      </c>
      <c r="BD2182" s="99">
        <v>0</v>
      </c>
      <c r="BE2182" s="99">
        <v>0</v>
      </c>
      <c r="BF2182" s="99">
        <v>1382361.69140625</v>
      </c>
      <c r="BG2182" s="99">
        <v>26652766.234375</v>
      </c>
      <c r="BH2182" s="99">
        <v>3991756.7287902799</v>
      </c>
      <c r="BI2182" s="99">
        <v>0</v>
      </c>
      <c r="BJ2182" s="99">
        <v>4237616.7557373</v>
      </c>
      <c r="BK2182" s="99">
        <v>2517725.8979492201</v>
      </c>
      <c r="BL2182" s="99">
        <v>0</v>
      </c>
      <c r="BM2182" s="99">
        <v>0</v>
      </c>
      <c r="BN2182" s="99">
        <v>0</v>
      </c>
      <c r="BO2182" s="99">
        <v>0</v>
      </c>
      <c r="BP2182" s="99">
        <v>0</v>
      </c>
      <c r="BQ2182" s="99">
        <v>0</v>
      </c>
      <c r="BR2182" s="99">
        <v>3211958.8489685101</v>
      </c>
      <c r="BS2182" s="99">
        <v>3286166.21417236</v>
      </c>
      <c r="BT2182" s="99">
        <v>0</v>
      </c>
      <c r="BU2182" s="99">
        <v>0</v>
      </c>
      <c r="BV2182" s="99">
        <v>1732477.7247466999</v>
      </c>
      <c r="BW2182" s="99">
        <v>0</v>
      </c>
      <c r="BX2182" s="99">
        <v>0</v>
      </c>
      <c r="BY2182" s="99">
        <v>0</v>
      </c>
      <c r="BZ2182" s="99">
        <v>0</v>
      </c>
      <c r="CA2182" s="99">
        <v>0</v>
      </c>
      <c r="CB2182" s="99">
        <v>4677272.9050292997</v>
      </c>
      <c r="CC2182" s="99">
        <v>33147022.033691399</v>
      </c>
      <c r="CD2182" s="99">
        <v>8196639.8488159198</v>
      </c>
      <c r="CE2182" s="99">
        <v>1236.7727477103499</v>
      </c>
      <c r="CF2182" s="99">
        <v>218086.543252945</v>
      </c>
      <c r="CG2182" s="99">
        <v>1392486.5338134801</v>
      </c>
      <c r="CH2182" s="99">
        <v>0</v>
      </c>
      <c r="CI2182" s="99">
        <v>70166.459641456604</v>
      </c>
      <c r="CJ2182" s="99">
        <v>4897520.5885009803</v>
      </c>
      <c r="CK2182" s="99">
        <v>34527341.1318359</v>
      </c>
      <c r="CL2182" s="99">
        <v>8195401.1298217801</v>
      </c>
      <c r="CM2182" s="166">
        <v>111700.21460628499</v>
      </c>
      <c r="CN2182" s="166">
        <v>16138186.364990201</v>
      </c>
      <c r="CO2182" s="166">
        <v>61147754.333984397</v>
      </c>
      <c r="CP2182" s="99">
        <v>8195401.1298217801</v>
      </c>
      <c r="CQ2182" s="99">
        <v>0</v>
      </c>
      <c r="CR2182" s="99">
        <v>0</v>
      </c>
      <c r="CS2182" s="99">
        <v>0</v>
      </c>
      <c r="CT2182" s="99">
        <v>0</v>
      </c>
      <c r="CU2182" s="98">
        <v>56688.803620514998</v>
      </c>
      <c r="CV2182" s="98">
        <v>9276.1313857050009</v>
      </c>
      <c r="CW2182" s="98">
        <v>4895359.4482822446</v>
      </c>
      <c r="CX2182" s="98">
        <v>34539508.567504875</v>
      </c>
    </row>
    <row r="2183" spans="1:102" x14ac:dyDescent="0.2">
      <c r="A2183" s="98" t="s">
        <v>188</v>
      </c>
      <c r="B2183" s="100">
        <v>38504</v>
      </c>
      <c r="C2183" s="99">
        <v>46737.278054237402</v>
      </c>
      <c r="D2183" s="99">
        <v>1.9780239059909901</v>
      </c>
      <c r="E2183" s="99">
        <v>22619.273954153101</v>
      </c>
      <c r="F2183" s="99">
        <v>0</v>
      </c>
      <c r="G2183" s="99">
        <v>264.57210547477001</v>
      </c>
      <c r="H2183" s="99">
        <v>961.52081073075499</v>
      </c>
      <c r="I2183" s="99">
        <v>0</v>
      </c>
      <c r="J2183" s="99">
        <v>11580.244062781299</v>
      </c>
      <c r="K2183" s="99">
        <v>0</v>
      </c>
      <c r="L2183" s="99">
        <v>30662.3395121098</v>
      </c>
      <c r="M2183" s="99">
        <v>27032.739541292201</v>
      </c>
      <c r="N2183" s="99">
        <v>7395.2493446469298</v>
      </c>
      <c r="O2183" s="99">
        <v>0</v>
      </c>
      <c r="P2183" s="99">
        <v>0</v>
      </c>
      <c r="Q2183" s="99">
        <v>4495.3075381517401</v>
      </c>
      <c r="R2183" s="99">
        <v>0</v>
      </c>
      <c r="S2183" s="99">
        <v>0</v>
      </c>
      <c r="T2183" s="99">
        <v>1229.1581833958601</v>
      </c>
      <c r="U2183" s="99">
        <v>41837.746819496198</v>
      </c>
      <c r="V2183" s="99">
        <v>2704754.1982421898</v>
      </c>
      <c r="W2183" s="99">
        <v>306.31722472980601</v>
      </c>
      <c r="X2183" s="99">
        <v>1954553.1714630099</v>
      </c>
      <c r="Y2183" s="99">
        <v>986091.38406372105</v>
      </c>
      <c r="Z2183" s="99">
        <v>55554.450476169601</v>
      </c>
      <c r="AA2183" s="99">
        <v>167330.155391693</v>
      </c>
      <c r="AB2183" s="99">
        <v>0</v>
      </c>
      <c r="AC2183" s="99">
        <v>3908990.5794067401</v>
      </c>
      <c r="AD2183" s="99">
        <v>0</v>
      </c>
      <c r="AE2183" s="99">
        <v>1561244.55284119</v>
      </c>
      <c r="AF2183" s="99">
        <v>1336810.07025146</v>
      </c>
      <c r="AG2183" s="99">
        <v>1263022.6771392799</v>
      </c>
      <c r="AH2183" s="99">
        <v>0</v>
      </c>
      <c r="AI2183" s="99">
        <v>0</v>
      </c>
      <c r="AJ2183" s="99">
        <v>513952.1329422</v>
      </c>
      <c r="AK2183" s="99">
        <v>0</v>
      </c>
      <c r="AL2183" s="99">
        <v>0</v>
      </c>
      <c r="AM2183" s="99">
        <v>222738.326967239</v>
      </c>
      <c r="AN2183" s="99">
        <v>11521592.5430908</v>
      </c>
      <c r="AO2183" s="99">
        <v>19492632.515625</v>
      </c>
      <c r="AP2183" s="99">
        <v>2257.2230516970199</v>
      </c>
      <c r="AQ2183" s="99">
        <v>13730186.5548096</v>
      </c>
      <c r="AR2183" s="99">
        <v>0</v>
      </c>
      <c r="AS2183" s="99">
        <v>363478.65263366699</v>
      </c>
      <c r="AT2183" s="99">
        <v>1077783.69287109</v>
      </c>
      <c r="AU2183" s="99">
        <v>0</v>
      </c>
      <c r="AV2183" s="99">
        <v>9165968.2619628906</v>
      </c>
      <c r="AW2183" s="99">
        <v>0</v>
      </c>
      <c r="AX2183" s="99">
        <v>11596427.4130859</v>
      </c>
      <c r="AY2183" s="99">
        <v>9713027.4630127009</v>
      </c>
      <c r="AZ2183" s="99">
        <v>8440715.6304931603</v>
      </c>
      <c r="BA2183" s="99">
        <v>0</v>
      </c>
      <c r="BB2183" s="99">
        <v>0</v>
      </c>
      <c r="BC2183" s="99">
        <v>3534426.42327881</v>
      </c>
      <c r="BD2183" s="99">
        <v>0</v>
      </c>
      <c r="BE2183" s="99">
        <v>0</v>
      </c>
      <c r="BF2183" s="99">
        <v>1434856.9536743199</v>
      </c>
      <c r="BG2183" s="99">
        <v>27330244.244140599</v>
      </c>
      <c r="BH2183" s="99">
        <v>4082237.80749512</v>
      </c>
      <c r="BI2183" s="99">
        <v>0</v>
      </c>
      <c r="BJ2183" s="99">
        <v>4246988.8173217801</v>
      </c>
      <c r="BK2183" s="99">
        <v>2593441.1992492699</v>
      </c>
      <c r="BL2183" s="99">
        <v>0</v>
      </c>
      <c r="BM2183" s="99">
        <v>0</v>
      </c>
      <c r="BN2183" s="99">
        <v>0</v>
      </c>
      <c r="BO2183" s="99">
        <v>0</v>
      </c>
      <c r="BP2183" s="99">
        <v>0</v>
      </c>
      <c r="BQ2183" s="99">
        <v>0</v>
      </c>
      <c r="BR2183" s="99">
        <v>3228611.4980468801</v>
      </c>
      <c r="BS2183" s="99">
        <v>3347499.36535645</v>
      </c>
      <c r="BT2183" s="99">
        <v>0</v>
      </c>
      <c r="BU2183" s="99">
        <v>0</v>
      </c>
      <c r="BV2183" s="99">
        <v>1742933.05204773</v>
      </c>
      <c r="BW2183" s="99">
        <v>0</v>
      </c>
      <c r="BX2183" s="99">
        <v>0</v>
      </c>
      <c r="BY2183" s="99">
        <v>0</v>
      </c>
      <c r="BZ2183" s="99">
        <v>0</v>
      </c>
      <c r="CA2183" s="99">
        <v>0</v>
      </c>
      <c r="CB2183" s="99">
        <v>4659557.5941772498</v>
      </c>
      <c r="CC2183" s="99">
        <v>33029302.496582001</v>
      </c>
      <c r="CD2183" s="99">
        <v>8323742.1621093797</v>
      </c>
      <c r="CE2183" s="99">
        <v>1233.82940201461</v>
      </c>
      <c r="CF2183" s="99">
        <v>223061.63608932501</v>
      </c>
      <c r="CG2183" s="99">
        <v>1436369.6998596201</v>
      </c>
      <c r="CH2183" s="99">
        <v>0</v>
      </c>
      <c r="CI2183" s="99">
        <v>70777.776162147493</v>
      </c>
      <c r="CJ2183" s="99">
        <v>4878837.2449340802</v>
      </c>
      <c r="CK2183" s="99">
        <v>34450893.259277299</v>
      </c>
      <c r="CL2183" s="99">
        <v>8322586.88745117</v>
      </c>
      <c r="CM2183" s="166">
        <v>112442.077254295</v>
      </c>
      <c r="CN2183" s="166">
        <v>16359574.739257799</v>
      </c>
      <c r="CO2183" s="166">
        <v>61971471.682128899</v>
      </c>
      <c r="CP2183" s="99">
        <v>8322586.88745117</v>
      </c>
      <c r="CQ2183" s="99">
        <v>0</v>
      </c>
      <c r="CR2183" s="99">
        <v>0</v>
      </c>
      <c r="CS2183" s="99">
        <v>0</v>
      </c>
      <c r="CT2183" s="99">
        <v>0</v>
      </c>
      <c r="CU2183" s="98">
        <v>53519.271527566998</v>
      </c>
      <c r="CV2183" s="98">
        <v>11797.167945562</v>
      </c>
      <c r="CW2183" s="98">
        <v>4882619.2302665748</v>
      </c>
      <c r="CX2183" s="98">
        <v>34465672.196441621</v>
      </c>
    </row>
    <row r="2184" spans="1:102" x14ac:dyDescent="0.2">
      <c r="A2184" s="98" t="s">
        <v>188</v>
      </c>
      <c r="B2184" s="100">
        <v>38596</v>
      </c>
      <c r="C2184" s="99">
        <v>47410.1520347595</v>
      </c>
      <c r="D2184" s="99">
        <v>2.1502448179817302</v>
      </c>
      <c r="E2184" s="99">
        <v>22267.374347209901</v>
      </c>
      <c r="F2184" s="99">
        <v>0</v>
      </c>
      <c r="G2184" s="99">
        <v>331.09305622801202</v>
      </c>
      <c r="H2184" s="99">
        <v>908.67194484174297</v>
      </c>
      <c r="I2184" s="99">
        <v>0</v>
      </c>
      <c r="J2184" s="99">
        <v>14266.021445751199</v>
      </c>
      <c r="K2184" s="99">
        <v>0</v>
      </c>
      <c r="L2184" s="99">
        <v>31496.454970359799</v>
      </c>
      <c r="M2184" s="99">
        <v>27126.297218084299</v>
      </c>
      <c r="N2184" s="99">
        <v>7430.1619380116499</v>
      </c>
      <c r="O2184" s="99">
        <v>0</v>
      </c>
      <c r="P2184" s="99">
        <v>0</v>
      </c>
      <c r="Q2184" s="99">
        <v>4546.8109030723599</v>
      </c>
      <c r="R2184" s="99">
        <v>0</v>
      </c>
      <c r="S2184" s="99">
        <v>0</v>
      </c>
      <c r="T2184" s="99">
        <v>1245.4483064711101</v>
      </c>
      <c r="U2184" s="99">
        <v>41519.448970317797</v>
      </c>
      <c r="V2184" s="99">
        <v>2732743.7864074698</v>
      </c>
      <c r="W2184" s="99">
        <v>138.882663426921</v>
      </c>
      <c r="X2184" s="99">
        <v>1902582.45231628</v>
      </c>
      <c r="Y2184" s="99">
        <v>989544.23043823196</v>
      </c>
      <c r="Z2184" s="99">
        <v>69850.229639053301</v>
      </c>
      <c r="AA2184" s="99">
        <v>155376.57905578599</v>
      </c>
      <c r="AB2184" s="99">
        <v>0</v>
      </c>
      <c r="AC2184" s="99">
        <v>4870934.1593017597</v>
      </c>
      <c r="AD2184" s="99">
        <v>0</v>
      </c>
      <c r="AE2184" s="99">
        <v>1552804.7936096201</v>
      </c>
      <c r="AF2184" s="99">
        <v>1349744.9578704799</v>
      </c>
      <c r="AG2184" s="99">
        <v>1254651.12309265</v>
      </c>
      <c r="AH2184" s="99">
        <v>0</v>
      </c>
      <c r="AI2184" s="99">
        <v>0</v>
      </c>
      <c r="AJ2184" s="99">
        <v>503552.94240188599</v>
      </c>
      <c r="AK2184" s="99">
        <v>0</v>
      </c>
      <c r="AL2184" s="99">
        <v>0</v>
      </c>
      <c r="AM2184" s="99">
        <v>223511.87544822699</v>
      </c>
      <c r="AN2184" s="99">
        <v>11433989.9956055</v>
      </c>
      <c r="AO2184" s="99">
        <v>19995246.731201202</v>
      </c>
      <c r="AP2184" s="99">
        <v>1007.91987443715</v>
      </c>
      <c r="AQ2184" s="99">
        <v>13452015.5192871</v>
      </c>
      <c r="AR2184" s="99">
        <v>0</v>
      </c>
      <c r="AS2184" s="99">
        <v>447186.69412231399</v>
      </c>
      <c r="AT2184" s="99">
        <v>1014173.17030334</v>
      </c>
      <c r="AU2184" s="99">
        <v>0</v>
      </c>
      <c r="AV2184" s="99">
        <v>11095676.032714801</v>
      </c>
      <c r="AW2184" s="99">
        <v>0</v>
      </c>
      <c r="AX2184" s="99">
        <v>11710252.618286099</v>
      </c>
      <c r="AY2184" s="99">
        <v>9841130.6684570294</v>
      </c>
      <c r="AZ2184" s="99">
        <v>8523523.6114502009</v>
      </c>
      <c r="BA2184" s="99">
        <v>0</v>
      </c>
      <c r="BB2184" s="99">
        <v>0</v>
      </c>
      <c r="BC2184" s="99">
        <v>3528163.4454650902</v>
      </c>
      <c r="BD2184" s="99">
        <v>0</v>
      </c>
      <c r="BE2184" s="99">
        <v>0</v>
      </c>
      <c r="BF2184" s="99">
        <v>1453815.6926879899</v>
      </c>
      <c r="BG2184" s="99">
        <v>27159578.7653809</v>
      </c>
      <c r="BH2184" s="99">
        <v>4259892.9674682599</v>
      </c>
      <c r="BI2184" s="99">
        <v>0</v>
      </c>
      <c r="BJ2184" s="99">
        <v>4295036.5130615197</v>
      </c>
      <c r="BK2184" s="99">
        <v>2691224.8701477102</v>
      </c>
      <c r="BL2184" s="99">
        <v>0</v>
      </c>
      <c r="BM2184" s="99">
        <v>0</v>
      </c>
      <c r="BN2184" s="99">
        <v>0</v>
      </c>
      <c r="BO2184" s="99">
        <v>0</v>
      </c>
      <c r="BP2184" s="99">
        <v>0</v>
      </c>
      <c r="BQ2184" s="99">
        <v>0</v>
      </c>
      <c r="BR2184" s="99">
        <v>3292636.8667907701</v>
      </c>
      <c r="BS2184" s="99">
        <v>3391903.6851196298</v>
      </c>
      <c r="BT2184" s="99">
        <v>0</v>
      </c>
      <c r="BU2184" s="99">
        <v>0</v>
      </c>
      <c r="BV2184" s="99">
        <v>1835857.24092102</v>
      </c>
      <c r="BW2184" s="99">
        <v>0</v>
      </c>
      <c r="BX2184" s="99">
        <v>0</v>
      </c>
      <c r="BY2184" s="99">
        <v>0</v>
      </c>
      <c r="BZ2184" s="99">
        <v>0</v>
      </c>
      <c r="CA2184" s="99">
        <v>0</v>
      </c>
      <c r="CB2184" s="99">
        <v>4646015.6814575205</v>
      </c>
      <c r="CC2184" s="99">
        <v>33505214.580810498</v>
      </c>
      <c r="CD2184" s="99">
        <v>8605520.03515625</v>
      </c>
      <c r="CE2184" s="99">
        <v>1231.98834358156</v>
      </c>
      <c r="CF2184" s="99">
        <v>224882.814378738</v>
      </c>
      <c r="CG2184" s="99">
        <v>1462732.3726043699</v>
      </c>
      <c r="CH2184" s="99">
        <v>0</v>
      </c>
      <c r="CI2184" s="99">
        <v>70756.866034507795</v>
      </c>
      <c r="CJ2184" s="99">
        <v>4871485.0655517597</v>
      </c>
      <c r="CK2184" s="99">
        <v>34986371.671386696</v>
      </c>
      <c r="CL2184" s="99">
        <v>8612206.4238281306</v>
      </c>
      <c r="CM2184" s="166">
        <v>112480.864542007</v>
      </c>
      <c r="CN2184" s="166">
        <v>16193788.131225601</v>
      </c>
      <c r="CO2184" s="166">
        <v>62035210.7275391</v>
      </c>
      <c r="CP2184" s="99">
        <v>8612206.4238281306</v>
      </c>
      <c r="CQ2184" s="99">
        <v>0</v>
      </c>
      <c r="CR2184" s="99">
        <v>0</v>
      </c>
      <c r="CS2184" s="99">
        <v>0</v>
      </c>
      <c r="CT2184" s="99">
        <v>0</v>
      </c>
      <c r="CU2184" s="98">
        <v>50790.873224479998</v>
      </c>
      <c r="CV2184" s="98">
        <v>14547.938430018001</v>
      </c>
      <c r="CW2184" s="98">
        <v>4870898.4958362589</v>
      </c>
      <c r="CX2184" s="98">
        <v>34967946.953414865</v>
      </c>
    </row>
    <row r="2185" spans="1:102" x14ac:dyDescent="0.2">
      <c r="A2185" s="98" t="s">
        <v>188</v>
      </c>
      <c r="B2185" s="100">
        <v>38687</v>
      </c>
      <c r="C2185" s="99">
        <v>48234.882907390602</v>
      </c>
      <c r="D2185" s="99">
        <v>3.5547546939924399</v>
      </c>
      <c r="E2185" s="99">
        <v>21950.572712182999</v>
      </c>
      <c r="F2185" s="99">
        <v>0</v>
      </c>
      <c r="G2185" s="99">
        <v>399.67197102680802</v>
      </c>
      <c r="H2185" s="99">
        <v>849.61255461722601</v>
      </c>
      <c r="I2185" s="99">
        <v>0</v>
      </c>
      <c r="J2185" s="99">
        <v>17039.103914976102</v>
      </c>
      <c r="K2185" s="99">
        <v>0</v>
      </c>
      <c r="L2185" s="99">
        <v>30693.369268417398</v>
      </c>
      <c r="M2185" s="99">
        <v>27389.8017673492</v>
      </c>
      <c r="N2185" s="99">
        <v>7455.8016750812503</v>
      </c>
      <c r="O2185" s="99">
        <v>0</v>
      </c>
      <c r="P2185" s="99">
        <v>0</v>
      </c>
      <c r="Q2185" s="99">
        <v>4544.3866290450096</v>
      </c>
      <c r="R2185" s="99">
        <v>0</v>
      </c>
      <c r="S2185" s="99">
        <v>0</v>
      </c>
      <c r="T2185" s="99">
        <v>1248.50529238582</v>
      </c>
      <c r="U2185" s="99">
        <v>42215.745390415199</v>
      </c>
      <c r="V2185" s="99">
        <v>2768030.5225219699</v>
      </c>
      <c r="W2185" s="99">
        <v>347.50217260792903</v>
      </c>
      <c r="X2185" s="99">
        <v>1831516.50442505</v>
      </c>
      <c r="Y2185" s="99">
        <v>980980.48497772205</v>
      </c>
      <c r="Z2185" s="99">
        <v>86039.853479385405</v>
      </c>
      <c r="AA2185" s="99">
        <v>142478.68589019799</v>
      </c>
      <c r="AB2185" s="99">
        <v>0</v>
      </c>
      <c r="AC2185" s="99">
        <v>6120958.8834228497</v>
      </c>
      <c r="AD2185" s="99">
        <v>0</v>
      </c>
      <c r="AE2185" s="99">
        <v>1469174.2381897001</v>
      </c>
      <c r="AF2185" s="99">
        <v>1341412.5507507301</v>
      </c>
      <c r="AG2185" s="99">
        <v>1244637.7891540499</v>
      </c>
      <c r="AH2185" s="99">
        <v>0</v>
      </c>
      <c r="AI2185" s="99">
        <v>0</v>
      </c>
      <c r="AJ2185" s="99">
        <v>495810.94835662801</v>
      </c>
      <c r="AK2185" s="99">
        <v>0</v>
      </c>
      <c r="AL2185" s="99">
        <v>0</v>
      </c>
      <c r="AM2185" s="99">
        <v>223172.56705093401</v>
      </c>
      <c r="AN2185" s="99">
        <v>11992214.5463867</v>
      </c>
      <c r="AO2185" s="99">
        <v>20453813.8515625</v>
      </c>
      <c r="AP2185" s="99">
        <v>2709.7171632945501</v>
      </c>
      <c r="AQ2185" s="99">
        <v>13221633.321533199</v>
      </c>
      <c r="AR2185" s="99">
        <v>0</v>
      </c>
      <c r="AS2185" s="99">
        <v>568141.539299011</v>
      </c>
      <c r="AT2185" s="99">
        <v>943027.68951416004</v>
      </c>
      <c r="AU2185" s="99">
        <v>0</v>
      </c>
      <c r="AV2185" s="99">
        <v>13829679.7928467</v>
      </c>
      <c r="AW2185" s="99">
        <v>0</v>
      </c>
      <c r="AX2185" s="99">
        <v>11265306.454589801</v>
      </c>
      <c r="AY2185" s="99">
        <v>10017942.037353501</v>
      </c>
      <c r="AZ2185" s="99">
        <v>8563390.8776855506</v>
      </c>
      <c r="BA2185" s="99">
        <v>0</v>
      </c>
      <c r="BB2185" s="99">
        <v>0</v>
      </c>
      <c r="BC2185" s="99">
        <v>3521669.4692688002</v>
      </c>
      <c r="BD2185" s="99">
        <v>0</v>
      </c>
      <c r="BE2185" s="99">
        <v>0</v>
      </c>
      <c r="BF2185" s="99">
        <v>1476748.7142334001</v>
      </c>
      <c r="BG2185" s="99">
        <v>28438009.732666001</v>
      </c>
      <c r="BH2185" s="99">
        <v>4404567.4079589797</v>
      </c>
      <c r="BI2185" s="99">
        <v>0</v>
      </c>
      <c r="BJ2185" s="99">
        <v>4214660.6039428702</v>
      </c>
      <c r="BK2185" s="99">
        <v>2691076.3076171898</v>
      </c>
      <c r="BL2185" s="99">
        <v>0</v>
      </c>
      <c r="BM2185" s="99">
        <v>0</v>
      </c>
      <c r="BN2185" s="99">
        <v>0</v>
      </c>
      <c r="BO2185" s="99">
        <v>0</v>
      </c>
      <c r="BP2185" s="99">
        <v>0</v>
      </c>
      <c r="BQ2185" s="99">
        <v>0</v>
      </c>
      <c r="BR2185" s="99">
        <v>3340326.0481872601</v>
      </c>
      <c r="BS2185" s="99">
        <v>3415474.4010009798</v>
      </c>
      <c r="BT2185" s="99">
        <v>0</v>
      </c>
      <c r="BU2185" s="99">
        <v>0</v>
      </c>
      <c r="BV2185" s="99">
        <v>1836701.41596985</v>
      </c>
      <c r="BW2185" s="99">
        <v>0</v>
      </c>
      <c r="BX2185" s="99">
        <v>0</v>
      </c>
      <c r="BY2185" s="99">
        <v>0</v>
      </c>
      <c r="BZ2185" s="99">
        <v>0</v>
      </c>
      <c r="CA2185" s="99">
        <v>0</v>
      </c>
      <c r="CB2185" s="99">
        <v>4606249.9542846698</v>
      </c>
      <c r="CC2185" s="99">
        <v>33667045.9921875</v>
      </c>
      <c r="CD2185" s="99">
        <v>8607900.9765625</v>
      </c>
      <c r="CE2185" s="99">
        <v>1248.2350704968001</v>
      </c>
      <c r="CF2185" s="99">
        <v>228259.25324821501</v>
      </c>
      <c r="CG2185" s="99">
        <v>1515930.5268707301</v>
      </c>
      <c r="CH2185" s="99">
        <v>0</v>
      </c>
      <c r="CI2185" s="99">
        <v>71328.203381538406</v>
      </c>
      <c r="CJ2185" s="99">
        <v>4835909.1781005897</v>
      </c>
      <c r="CK2185" s="99">
        <v>35198413.099121101</v>
      </c>
      <c r="CL2185" s="99">
        <v>8611622.8160400409</v>
      </c>
      <c r="CM2185" s="166">
        <v>113389.813770294</v>
      </c>
      <c r="CN2185" s="166">
        <v>16797058.459472701</v>
      </c>
      <c r="CO2185" s="166">
        <v>63594679.111328103</v>
      </c>
      <c r="CP2185" s="99">
        <v>8611622.8160400409</v>
      </c>
      <c r="CQ2185" s="99">
        <v>0</v>
      </c>
      <c r="CR2185" s="99">
        <v>0</v>
      </c>
      <c r="CS2185" s="99">
        <v>0</v>
      </c>
      <c r="CT2185" s="99">
        <v>0</v>
      </c>
      <c r="CU2185" s="98">
        <v>47816.778179508998</v>
      </c>
      <c r="CV2185" s="98">
        <v>17372.743694314999</v>
      </c>
      <c r="CW2185" s="98">
        <v>4834509.2075328846</v>
      </c>
      <c r="CX2185" s="98">
        <v>35182976.519058228</v>
      </c>
    </row>
    <row r="2186" spans="1:102" x14ac:dyDescent="0.2">
      <c r="A2186" s="98" t="s">
        <v>188</v>
      </c>
      <c r="B2186" s="100">
        <v>38777</v>
      </c>
      <c r="C2186" s="99">
        <v>49149.959969997399</v>
      </c>
      <c r="D2186" s="99">
        <v>2.1560183959954902</v>
      </c>
      <c r="E2186" s="99">
        <v>21149.597017765002</v>
      </c>
      <c r="F2186" s="99">
        <v>0</v>
      </c>
      <c r="G2186" s="99">
        <v>457.15322788432201</v>
      </c>
      <c r="H2186" s="99">
        <v>788.41061589121796</v>
      </c>
      <c r="I2186" s="99">
        <v>0</v>
      </c>
      <c r="J2186" s="99">
        <v>19656.621442317999</v>
      </c>
      <c r="K2186" s="99">
        <v>0</v>
      </c>
      <c r="L2186" s="99">
        <v>16228.9823565483</v>
      </c>
      <c r="M2186" s="99">
        <v>27819.9620473385</v>
      </c>
      <c r="N2186" s="99">
        <v>7503.5642549991599</v>
      </c>
      <c r="O2186" s="99">
        <v>18293.336552381501</v>
      </c>
      <c r="P2186" s="99">
        <v>0</v>
      </c>
      <c r="Q2186" s="99">
        <v>4534.9541501998901</v>
      </c>
      <c r="R2186" s="99">
        <v>828.66555135697104</v>
      </c>
      <c r="S2186" s="99">
        <v>0</v>
      </c>
      <c r="T2186" s="99">
        <v>453.612269859761</v>
      </c>
      <c r="U2186" s="99">
        <v>42539.393143653899</v>
      </c>
      <c r="V2186" s="99">
        <v>2841852.81848145</v>
      </c>
      <c r="W2186" s="99">
        <v>379.84034911543102</v>
      </c>
      <c r="X2186" s="99">
        <v>1780938.3958282501</v>
      </c>
      <c r="Y2186" s="99">
        <v>982868.14630889904</v>
      </c>
      <c r="Z2186" s="99">
        <v>99338.380975723296</v>
      </c>
      <c r="AA2186" s="99">
        <v>131230.08245849601</v>
      </c>
      <c r="AB2186" s="99">
        <v>0</v>
      </c>
      <c r="AC2186" s="99">
        <v>7174866.1777954102</v>
      </c>
      <c r="AD2186" s="99">
        <v>0</v>
      </c>
      <c r="AE2186" s="99">
        <v>675498.87417602504</v>
      </c>
      <c r="AF2186" s="99">
        <v>1366474.3364868199</v>
      </c>
      <c r="AG2186" s="99">
        <v>1239862.4484558101</v>
      </c>
      <c r="AH2186" s="99">
        <v>865389.72458648705</v>
      </c>
      <c r="AI2186" s="99">
        <v>0</v>
      </c>
      <c r="AJ2186" s="99">
        <v>490431.72381591803</v>
      </c>
      <c r="AK2186" s="99">
        <v>148526.15263938901</v>
      </c>
      <c r="AL2186" s="99">
        <v>0</v>
      </c>
      <c r="AM2186" s="99">
        <v>82921.817877769499</v>
      </c>
      <c r="AN2186" s="99">
        <v>12253111.615356401</v>
      </c>
      <c r="AO2186" s="99">
        <v>21242331.8288574</v>
      </c>
      <c r="AP2186" s="99">
        <v>3126.6463693678402</v>
      </c>
      <c r="AQ2186" s="99">
        <v>12888107.0003662</v>
      </c>
      <c r="AR2186" s="99">
        <v>0</v>
      </c>
      <c r="AS2186" s="99">
        <v>669485.32061004604</v>
      </c>
      <c r="AT2186" s="99">
        <v>885729.61019134498</v>
      </c>
      <c r="AU2186" s="99">
        <v>0</v>
      </c>
      <c r="AV2186" s="99">
        <v>16240210.3947754</v>
      </c>
      <c r="AW2186" s="99">
        <v>0</v>
      </c>
      <c r="AX2186" s="99">
        <v>5358911.9089965802</v>
      </c>
      <c r="AY2186" s="99">
        <v>10380486.095458999</v>
      </c>
      <c r="AZ2186" s="99">
        <v>8608987.9110107403</v>
      </c>
      <c r="BA2186" s="99">
        <v>6374147.6292114304</v>
      </c>
      <c r="BB2186" s="99">
        <v>0</v>
      </c>
      <c r="BC2186" s="99">
        <v>3528633.8097839402</v>
      </c>
      <c r="BD2186" s="99">
        <v>1000111.61118317</v>
      </c>
      <c r="BE2186" s="99">
        <v>0</v>
      </c>
      <c r="BF2186" s="99">
        <v>562028.95515441895</v>
      </c>
      <c r="BG2186" s="99">
        <v>29112876.753662098</v>
      </c>
      <c r="BH2186" s="99">
        <v>5604093.49365234</v>
      </c>
      <c r="BI2186" s="99">
        <v>0</v>
      </c>
      <c r="BJ2186" s="99">
        <v>4675853.4786377</v>
      </c>
      <c r="BK2186" s="99">
        <v>2865033.5849914602</v>
      </c>
      <c r="BL2186" s="99">
        <v>0</v>
      </c>
      <c r="BM2186" s="99">
        <v>78797.227000236497</v>
      </c>
      <c r="BN2186" s="99">
        <v>0</v>
      </c>
      <c r="BO2186" s="99">
        <v>0</v>
      </c>
      <c r="BP2186" s="99">
        <v>0</v>
      </c>
      <c r="BQ2186" s="99">
        <v>0</v>
      </c>
      <c r="BR2186" s="99">
        <v>3629317.7118835398</v>
      </c>
      <c r="BS2186" s="99">
        <v>3502650.47302246</v>
      </c>
      <c r="BT2186" s="99">
        <v>1241631.2357330299</v>
      </c>
      <c r="BU2186" s="99">
        <v>0</v>
      </c>
      <c r="BV2186" s="99">
        <v>1886421.3532104499</v>
      </c>
      <c r="BW2186" s="99">
        <v>118294.75512504599</v>
      </c>
      <c r="BX2186" s="99">
        <v>0</v>
      </c>
      <c r="BY2186" s="99">
        <v>0</v>
      </c>
      <c r="BZ2186" s="99">
        <v>0</v>
      </c>
      <c r="CA2186" s="99">
        <v>0</v>
      </c>
      <c r="CB2186" s="99">
        <v>4625058.4819946298</v>
      </c>
      <c r="CC2186" s="99">
        <v>34128885.880371101</v>
      </c>
      <c r="CD2186" s="99">
        <v>10278421.0026855</v>
      </c>
      <c r="CE2186" s="99">
        <v>1244.50508601964</v>
      </c>
      <c r="CF2186" s="99">
        <v>231247.96112632801</v>
      </c>
      <c r="CG2186" s="99">
        <v>1556611.5181121801</v>
      </c>
      <c r="CH2186" s="99">
        <v>0</v>
      </c>
      <c r="CI2186" s="99">
        <v>71618.935812950105</v>
      </c>
      <c r="CJ2186" s="99">
        <v>4857031.8327026404</v>
      </c>
      <c r="CK2186" s="99">
        <v>35670124.2099609</v>
      </c>
      <c r="CL2186" s="99">
        <v>10397183.224487299</v>
      </c>
      <c r="CM2186" s="166">
        <v>114048.84700298301</v>
      </c>
      <c r="CN2186" s="166">
        <v>17152258.5458984</v>
      </c>
      <c r="CO2186" s="166">
        <v>64793051.760253899</v>
      </c>
      <c r="CP2186" s="99">
        <v>10397183.224487299</v>
      </c>
      <c r="CQ2186" s="99">
        <v>0</v>
      </c>
      <c r="CR2186" s="99">
        <v>0</v>
      </c>
      <c r="CS2186" s="99">
        <v>0</v>
      </c>
      <c r="CT2186" s="99">
        <v>0</v>
      </c>
      <c r="CU2186" s="98">
        <v>44808.594329170002</v>
      </c>
      <c r="CV2186" s="98">
        <v>20039.486132490001</v>
      </c>
      <c r="CW2186" s="98">
        <v>4856306.4431209583</v>
      </c>
      <c r="CX2186" s="98">
        <v>35685497.398483284</v>
      </c>
    </row>
    <row r="2187" spans="1:102" x14ac:dyDescent="0.2">
      <c r="A2187" s="98" t="s">
        <v>188</v>
      </c>
      <c r="B2187" s="100">
        <v>38869</v>
      </c>
      <c r="C2187" s="99">
        <v>50724.981728076898</v>
      </c>
      <c r="D2187" s="99">
        <v>5.8342114319675602</v>
      </c>
      <c r="E2187" s="99">
        <v>20886.876382112499</v>
      </c>
      <c r="F2187" s="99">
        <v>0</v>
      </c>
      <c r="G2187" s="99">
        <v>523.18678656965506</v>
      </c>
      <c r="H2187" s="99">
        <v>726.48681404441595</v>
      </c>
      <c r="I2187" s="99">
        <v>0</v>
      </c>
      <c r="J2187" s="99">
        <v>22278.305131197001</v>
      </c>
      <c r="K2187" s="99">
        <v>0</v>
      </c>
      <c r="L2187" s="99">
        <v>15384.662710189799</v>
      </c>
      <c r="M2187" s="99">
        <v>28207.154966115999</v>
      </c>
      <c r="N2187" s="99">
        <v>7556.9845036864299</v>
      </c>
      <c r="O2187" s="99">
        <v>19262.456792592999</v>
      </c>
      <c r="P2187" s="99">
        <v>0</v>
      </c>
      <c r="Q2187" s="99">
        <v>4582.5159972906104</v>
      </c>
      <c r="R2187" s="99">
        <v>876.86083152890205</v>
      </c>
      <c r="S2187" s="99">
        <v>0</v>
      </c>
      <c r="T2187" s="99">
        <v>409.909830126911</v>
      </c>
      <c r="U2187" s="99">
        <v>42903.116911888101</v>
      </c>
      <c r="V2187" s="99">
        <v>2929692.1990661598</v>
      </c>
      <c r="W2187" s="99">
        <v>573.54789221286796</v>
      </c>
      <c r="X2187" s="99">
        <v>1747504.5068359401</v>
      </c>
      <c r="Y2187" s="99">
        <v>988205.38899993896</v>
      </c>
      <c r="Z2187" s="99">
        <v>111393.581660271</v>
      </c>
      <c r="AA2187" s="99">
        <v>118210.606235504</v>
      </c>
      <c r="AB2187" s="99">
        <v>0</v>
      </c>
      <c r="AC2187" s="99">
        <v>7918698.78833008</v>
      </c>
      <c r="AD2187" s="99">
        <v>0</v>
      </c>
      <c r="AE2187" s="99">
        <v>639725.50910186803</v>
      </c>
      <c r="AF2187" s="99">
        <v>1422717.28823853</v>
      </c>
      <c r="AG2187" s="99">
        <v>1235344.92366028</v>
      </c>
      <c r="AH2187" s="99">
        <v>908630.647369385</v>
      </c>
      <c r="AI2187" s="99">
        <v>0</v>
      </c>
      <c r="AJ2187" s="99">
        <v>482422.88251495402</v>
      </c>
      <c r="AK2187" s="99">
        <v>153427.09681320199</v>
      </c>
      <c r="AL2187" s="99">
        <v>0</v>
      </c>
      <c r="AM2187" s="99">
        <v>75974.612833976702</v>
      </c>
      <c r="AN2187" s="99">
        <v>12509480.4931641</v>
      </c>
      <c r="AO2187" s="99">
        <v>22141056.832763702</v>
      </c>
      <c r="AP2187" s="99">
        <v>4383.1609745025598</v>
      </c>
      <c r="AQ2187" s="99">
        <v>12591512.9406738</v>
      </c>
      <c r="AR2187" s="99">
        <v>0</v>
      </c>
      <c r="AS2187" s="99">
        <v>761891.46112823498</v>
      </c>
      <c r="AT2187" s="99">
        <v>806739.61402893101</v>
      </c>
      <c r="AU2187" s="99">
        <v>0</v>
      </c>
      <c r="AV2187" s="99">
        <v>18454358.0009766</v>
      </c>
      <c r="AW2187" s="99">
        <v>0</v>
      </c>
      <c r="AX2187" s="99">
        <v>5102480.5967407199</v>
      </c>
      <c r="AY2187" s="99">
        <v>10699389.7928467</v>
      </c>
      <c r="AZ2187" s="99">
        <v>8661479.5964355506</v>
      </c>
      <c r="BA2187" s="99">
        <v>6741377.8709106399</v>
      </c>
      <c r="BB2187" s="99">
        <v>0</v>
      </c>
      <c r="BC2187" s="99">
        <v>3499898.7786865202</v>
      </c>
      <c r="BD2187" s="99">
        <v>1039024.04599762</v>
      </c>
      <c r="BE2187" s="99">
        <v>0</v>
      </c>
      <c r="BF2187" s="99">
        <v>520264.45281600999</v>
      </c>
      <c r="BG2187" s="99">
        <v>29693955.036132801</v>
      </c>
      <c r="BH2187" s="99">
        <v>5838849.4100952102</v>
      </c>
      <c r="BI2187" s="99">
        <v>0</v>
      </c>
      <c r="BJ2187" s="99">
        <v>4596039.1487426804</v>
      </c>
      <c r="BK2187" s="99">
        <v>2852523.2617797898</v>
      </c>
      <c r="BL2187" s="99">
        <v>0</v>
      </c>
      <c r="BM2187" s="99">
        <v>72269.752814292893</v>
      </c>
      <c r="BN2187" s="99">
        <v>0</v>
      </c>
      <c r="BO2187" s="99">
        <v>0</v>
      </c>
      <c r="BP2187" s="99">
        <v>0</v>
      </c>
      <c r="BQ2187" s="99">
        <v>0</v>
      </c>
      <c r="BR2187" s="99">
        <v>3718478.0480346698</v>
      </c>
      <c r="BS2187" s="99">
        <v>3519291.6841125502</v>
      </c>
      <c r="BT2187" s="99">
        <v>1312625.97834778</v>
      </c>
      <c r="BU2187" s="99">
        <v>0</v>
      </c>
      <c r="BV2187" s="99">
        <v>1876299.4508209201</v>
      </c>
      <c r="BW2187" s="99">
        <v>121006.269173622</v>
      </c>
      <c r="BX2187" s="99">
        <v>0</v>
      </c>
      <c r="BY2187" s="99">
        <v>0</v>
      </c>
      <c r="BZ2187" s="99">
        <v>0</v>
      </c>
      <c r="CA2187" s="99">
        <v>0</v>
      </c>
      <c r="CB2187" s="99">
        <v>4690839.2134399395</v>
      </c>
      <c r="CC2187" s="99">
        <v>34822840.823730499</v>
      </c>
      <c r="CD2187" s="99">
        <v>10414507.456543</v>
      </c>
      <c r="CE2187" s="99">
        <v>1257.37888103724</v>
      </c>
      <c r="CF2187" s="99">
        <v>229752.03185844401</v>
      </c>
      <c r="CG2187" s="99">
        <v>1560157.0258941699</v>
      </c>
      <c r="CH2187" s="99">
        <v>0</v>
      </c>
      <c r="CI2187" s="99">
        <v>73046.436464309707</v>
      </c>
      <c r="CJ2187" s="99">
        <v>4919537.0093383798</v>
      </c>
      <c r="CK2187" s="99">
        <v>36388208.036621101</v>
      </c>
      <c r="CL2187" s="99">
        <v>10536566.334472699</v>
      </c>
      <c r="CM2187" s="166">
        <v>115757.38549614001</v>
      </c>
      <c r="CN2187" s="166">
        <v>17430956.4851074</v>
      </c>
      <c r="CO2187" s="166">
        <v>66152940.9228516</v>
      </c>
      <c r="CP2187" s="99">
        <v>10536566.334472699</v>
      </c>
      <c r="CQ2187" s="99">
        <v>0</v>
      </c>
      <c r="CR2187" s="99">
        <v>0</v>
      </c>
      <c r="CS2187" s="99">
        <v>0</v>
      </c>
      <c r="CT2187" s="99">
        <v>0</v>
      </c>
      <c r="CU2187" s="98">
        <v>42185.544724765998</v>
      </c>
      <c r="CV2187" s="98">
        <v>22704.093822446001</v>
      </c>
      <c r="CW2187" s="98">
        <v>4920591.2452983838</v>
      </c>
      <c r="CX2187" s="98">
        <v>36382997.849624671</v>
      </c>
    </row>
    <row r="2188" spans="1:102" x14ac:dyDescent="0.2">
      <c r="A2188" s="98" t="s">
        <v>188</v>
      </c>
      <c r="B2188" s="100">
        <v>38961</v>
      </c>
      <c r="C2188" s="99">
        <v>51693.490615367897</v>
      </c>
      <c r="D2188" s="99">
        <v>4.4032685119891504</v>
      </c>
      <c r="E2188" s="99">
        <v>20160.2854583263</v>
      </c>
      <c r="F2188" s="99">
        <v>0</v>
      </c>
      <c r="G2188" s="99">
        <v>586.51926255971205</v>
      </c>
      <c r="H2188" s="99">
        <v>649.78315516561304</v>
      </c>
      <c r="I2188" s="99">
        <v>0</v>
      </c>
      <c r="J2188" s="99">
        <v>24698.560832023599</v>
      </c>
      <c r="K2188" s="99">
        <v>0</v>
      </c>
      <c r="L2188" s="99">
        <v>14549.9023755789</v>
      </c>
      <c r="M2188" s="99">
        <v>28334.701308012001</v>
      </c>
      <c r="N2188" s="99">
        <v>7531.5584354400598</v>
      </c>
      <c r="O2188" s="99">
        <v>19555.5154752731</v>
      </c>
      <c r="P2188" s="99">
        <v>0</v>
      </c>
      <c r="Q2188" s="99">
        <v>4569.7777705192602</v>
      </c>
      <c r="R2188" s="99">
        <v>874.51307285577104</v>
      </c>
      <c r="S2188" s="99">
        <v>0</v>
      </c>
      <c r="T2188" s="99">
        <v>380.469043761492</v>
      </c>
      <c r="U2188" s="99">
        <v>43169.394478797898</v>
      </c>
      <c r="V2188" s="99">
        <v>2977180.4377441402</v>
      </c>
      <c r="W2188" s="99">
        <v>378.65944765508198</v>
      </c>
      <c r="X2188" s="99">
        <v>1679902.9082031299</v>
      </c>
      <c r="Y2188" s="99">
        <v>962770.05467987095</v>
      </c>
      <c r="Z2188" s="99">
        <v>123360.83433914201</v>
      </c>
      <c r="AA2188" s="99">
        <v>104267.953666687</v>
      </c>
      <c r="AB2188" s="99">
        <v>0</v>
      </c>
      <c r="AC2188" s="99">
        <v>8868012.5687255897</v>
      </c>
      <c r="AD2188" s="99">
        <v>0</v>
      </c>
      <c r="AE2188" s="99">
        <v>596838.30814361596</v>
      </c>
      <c r="AF2188" s="99">
        <v>1410187.91552734</v>
      </c>
      <c r="AG2188" s="99">
        <v>1222852.61917114</v>
      </c>
      <c r="AH2188" s="99">
        <v>922843.433387756</v>
      </c>
      <c r="AI2188" s="99">
        <v>0</v>
      </c>
      <c r="AJ2188" s="99">
        <v>477586.44734573399</v>
      </c>
      <c r="AK2188" s="99">
        <v>152789.93273162801</v>
      </c>
      <c r="AL2188" s="99">
        <v>0</v>
      </c>
      <c r="AM2188" s="99">
        <v>72358.459197998003</v>
      </c>
      <c r="AN2188" s="99">
        <v>12665951.3000488</v>
      </c>
      <c r="AO2188" s="99">
        <v>22711645.463134799</v>
      </c>
      <c r="AP2188" s="99">
        <v>3136.5856484472802</v>
      </c>
      <c r="AQ2188" s="99">
        <v>12242880.392211899</v>
      </c>
      <c r="AR2188" s="99">
        <v>0</v>
      </c>
      <c r="AS2188" s="99">
        <v>833430.37460327102</v>
      </c>
      <c r="AT2188" s="99">
        <v>713618.04508209205</v>
      </c>
      <c r="AU2188" s="99">
        <v>0</v>
      </c>
      <c r="AV2188" s="99">
        <v>20947382.629150402</v>
      </c>
      <c r="AW2188" s="99">
        <v>0</v>
      </c>
      <c r="AX2188" s="99">
        <v>4778282.4837646503</v>
      </c>
      <c r="AY2188" s="99">
        <v>10763729.1450195</v>
      </c>
      <c r="AZ2188" s="99">
        <v>8648058.1188964806</v>
      </c>
      <c r="BA2188" s="99">
        <v>6934921.0420532199</v>
      </c>
      <c r="BB2188" s="99">
        <v>0</v>
      </c>
      <c r="BC2188" s="99">
        <v>3474807.8648376502</v>
      </c>
      <c r="BD2188" s="99">
        <v>1029602.11336517</v>
      </c>
      <c r="BE2188" s="99">
        <v>0</v>
      </c>
      <c r="BF2188" s="99">
        <v>499623.93056869501</v>
      </c>
      <c r="BG2188" s="99">
        <v>30675427.691406298</v>
      </c>
      <c r="BH2188" s="99">
        <v>5949450.3203735398</v>
      </c>
      <c r="BI2188" s="99">
        <v>0</v>
      </c>
      <c r="BJ2188" s="99">
        <v>4502754.5655517597</v>
      </c>
      <c r="BK2188" s="99">
        <v>2855008.8347473098</v>
      </c>
      <c r="BL2188" s="99">
        <v>0</v>
      </c>
      <c r="BM2188" s="99">
        <v>63881.461995124802</v>
      </c>
      <c r="BN2188" s="99">
        <v>0</v>
      </c>
      <c r="BO2188" s="99">
        <v>0</v>
      </c>
      <c r="BP2188" s="99">
        <v>0</v>
      </c>
      <c r="BQ2188" s="99">
        <v>0</v>
      </c>
      <c r="BR2188" s="99">
        <v>3711223.6399230999</v>
      </c>
      <c r="BS2188" s="99">
        <v>3516096.3769226102</v>
      </c>
      <c r="BT2188" s="99">
        <v>1350888.2248840299</v>
      </c>
      <c r="BU2188" s="99">
        <v>0</v>
      </c>
      <c r="BV2188" s="99">
        <v>1896576.70069885</v>
      </c>
      <c r="BW2188" s="99">
        <v>118109.733957291</v>
      </c>
      <c r="BX2188" s="99">
        <v>0</v>
      </c>
      <c r="BY2188" s="99">
        <v>0</v>
      </c>
      <c r="BZ2188" s="99">
        <v>0</v>
      </c>
      <c r="CA2188" s="99">
        <v>0</v>
      </c>
      <c r="CB2188" s="99">
        <v>4659399.8389892597</v>
      </c>
      <c r="CC2188" s="99">
        <v>34897719.316894501</v>
      </c>
      <c r="CD2188" s="99">
        <v>10484503.7739258</v>
      </c>
      <c r="CE2188" s="99">
        <v>1234.3827148079899</v>
      </c>
      <c r="CF2188" s="99">
        <v>226775.623958588</v>
      </c>
      <c r="CG2188" s="99">
        <v>1548902.37145996</v>
      </c>
      <c r="CH2188" s="99">
        <v>0</v>
      </c>
      <c r="CI2188" s="99">
        <v>72955.854218483</v>
      </c>
      <c r="CJ2188" s="99">
        <v>4887739.1311645498</v>
      </c>
      <c r="CK2188" s="99">
        <v>36474965.902832001</v>
      </c>
      <c r="CL2188" s="99">
        <v>10603943.408081099</v>
      </c>
      <c r="CM2188" s="166">
        <v>116180.594828606</v>
      </c>
      <c r="CN2188" s="166">
        <v>17461032.754150402</v>
      </c>
      <c r="CO2188" s="166">
        <v>67021246.818359397</v>
      </c>
      <c r="CP2188" s="99">
        <v>10603943.408081099</v>
      </c>
      <c r="CQ2188" s="99">
        <v>0</v>
      </c>
      <c r="CR2188" s="99">
        <v>0</v>
      </c>
      <c r="CS2188" s="99">
        <v>0</v>
      </c>
      <c r="CT2188" s="99">
        <v>0</v>
      </c>
      <c r="CU2188" s="98">
        <v>39487.668528830996</v>
      </c>
      <c r="CV2188" s="98">
        <v>25166.744759578</v>
      </c>
      <c r="CW2188" s="98">
        <v>4886175.4629478473</v>
      </c>
      <c r="CX2188" s="98">
        <v>36446621.688354462</v>
      </c>
    </row>
    <row r="2189" spans="1:102" x14ac:dyDescent="0.2">
      <c r="A2189" s="98" t="s">
        <v>188</v>
      </c>
      <c r="B2189" s="100">
        <v>39052</v>
      </c>
      <c r="C2189" s="99">
        <v>53108.949916362799</v>
      </c>
      <c r="D2189" s="99">
        <v>5.3170554889948098</v>
      </c>
      <c r="E2189" s="99">
        <v>20186.562702178999</v>
      </c>
      <c r="F2189" s="99">
        <v>0</v>
      </c>
      <c r="G2189" s="99">
        <v>637.365114338696</v>
      </c>
      <c r="H2189" s="99">
        <v>578.49552394449699</v>
      </c>
      <c r="I2189" s="99">
        <v>0</v>
      </c>
      <c r="J2189" s="99">
        <v>27551.218809366201</v>
      </c>
      <c r="K2189" s="99">
        <v>0</v>
      </c>
      <c r="L2189" s="99">
        <v>14597.7202152014</v>
      </c>
      <c r="M2189" s="99">
        <v>28628.263237476302</v>
      </c>
      <c r="N2189" s="99">
        <v>7607.6032021641704</v>
      </c>
      <c r="O2189" s="99">
        <v>20606.1244039536</v>
      </c>
      <c r="P2189" s="99">
        <v>0</v>
      </c>
      <c r="Q2189" s="99">
        <v>4583.06056052446</v>
      </c>
      <c r="R2189" s="99">
        <v>885.054045490921</v>
      </c>
      <c r="S2189" s="99">
        <v>0</v>
      </c>
      <c r="T2189" s="99">
        <v>345.30289784818899</v>
      </c>
      <c r="U2189" s="99">
        <v>43683.682504653902</v>
      </c>
      <c r="V2189" s="99">
        <v>3041661.58911133</v>
      </c>
      <c r="W2189" s="99">
        <v>312.63111760839797</v>
      </c>
      <c r="X2189" s="99">
        <v>1655031.08651733</v>
      </c>
      <c r="Y2189" s="99">
        <v>950395.35871124303</v>
      </c>
      <c r="Z2189" s="99">
        <v>133296.67071151701</v>
      </c>
      <c r="AA2189" s="99">
        <v>90737.604892730698</v>
      </c>
      <c r="AB2189" s="99">
        <v>0</v>
      </c>
      <c r="AC2189" s="99">
        <v>10081302.115234399</v>
      </c>
      <c r="AD2189" s="99">
        <v>0</v>
      </c>
      <c r="AE2189" s="99">
        <v>608949.39258575405</v>
      </c>
      <c r="AF2189" s="99">
        <v>1416068.60090637</v>
      </c>
      <c r="AG2189" s="99">
        <v>1218162.4298858601</v>
      </c>
      <c r="AH2189" s="99">
        <v>976749.68378448498</v>
      </c>
      <c r="AI2189" s="99">
        <v>0</v>
      </c>
      <c r="AJ2189" s="99">
        <v>469375.99935531599</v>
      </c>
      <c r="AK2189" s="99">
        <v>159297.82100868199</v>
      </c>
      <c r="AL2189" s="99">
        <v>0</v>
      </c>
      <c r="AM2189" s="99">
        <v>63279.622989177697</v>
      </c>
      <c r="AN2189" s="99">
        <v>13125975.346069301</v>
      </c>
      <c r="AO2189" s="99">
        <v>23487312.720947299</v>
      </c>
      <c r="AP2189" s="99">
        <v>2655.5092100501101</v>
      </c>
      <c r="AQ2189" s="99">
        <v>12176961.7806396</v>
      </c>
      <c r="AR2189" s="99">
        <v>0</v>
      </c>
      <c r="AS2189" s="99">
        <v>908859.46730041504</v>
      </c>
      <c r="AT2189" s="99">
        <v>624097.34619140602</v>
      </c>
      <c r="AU2189" s="99">
        <v>0</v>
      </c>
      <c r="AV2189" s="99">
        <v>23535341.395507801</v>
      </c>
      <c r="AW2189" s="99">
        <v>0</v>
      </c>
      <c r="AX2189" s="99">
        <v>4965268.2852783203</v>
      </c>
      <c r="AY2189" s="99">
        <v>11058342.954956099</v>
      </c>
      <c r="AZ2189" s="99">
        <v>8680889.97583008</v>
      </c>
      <c r="BA2189" s="99">
        <v>7428809.0858154297</v>
      </c>
      <c r="BB2189" s="99">
        <v>0</v>
      </c>
      <c r="BC2189" s="99">
        <v>3464738.9439697298</v>
      </c>
      <c r="BD2189" s="99">
        <v>1095737.63368225</v>
      </c>
      <c r="BE2189" s="99">
        <v>0</v>
      </c>
      <c r="BF2189" s="99">
        <v>435124.588878632</v>
      </c>
      <c r="BG2189" s="99">
        <v>31460803.4367676</v>
      </c>
      <c r="BH2189" s="99">
        <v>6228901.1000366202</v>
      </c>
      <c r="BI2189" s="99">
        <v>0</v>
      </c>
      <c r="BJ2189" s="99">
        <v>4479332.7316284198</v>
      </c>
      <c r="BK2189" s="99">
        <v>2835747.11828613</v>
      </c>
      <c r="BL2189" s="99">
        <v>0</v>
      </c>
      <c r="BM2189" s="99">
        <v>53083.615775108301</v>
      </c>
      <c r="BN2189" s="99">
        <v>0</v>
      </c>
      <c r="BO2189" s="99">
        <v>0</v>
      </c>
      <c r="BP2189" s="99">
        <v>0</v>
      </c>
      <c r="BQ2189" s="99">
        <v>0</v>
      </c>
      <c r="BR2189" s="99">
        <v>3807671.4902038602</v>
      </c>
      <c r="BS2189" s="99">
        <v>3526727.1833496098</v>
      </c>
      <c r="BT2189" s="99">
        <v>1446731.81272888</v>
      </c>
      <c r="BU2189" s="99">
        <v>0</v>
      </c>
      <c r="BV2189" s="99">
        <v>1932341.0659942599</v>
      </c>
      <c r="BW2189" s="99">
        <v>123118.094250679</v>
      </c>
      <c r="BX2189" s="99">
        <v>0</v>
      </c>
      <c r="BY2189" s="99">
        <v>0</v>
      </c>
      <c r="BZ2189" s="99">
        <v>0</v>
      </c>
      <c r="CA2189" s="99">
        <v>0</v>
      </c>
      <c r="CB2189" s="99">
        <v>4697114.9451293899</v>
      </c>
      <c r="CC2189" s="99">
        <v>35682037.787597701</v>
      </c>
      <c r="CD2189" s="99">
        <v>10695889.227661099</v>
      </c>
      <c r="CE2189" s="99">
        <v>1211.6803590059301</v>
      </c>
      <c r="CF2189" s="99">
        <v>223817.804803848</v>
      </c>
      <c r="CG2189" s="99">
        <v>1538305.97634888</v>
      </c>
      <c r="CH2189" s="99">
        <v>0</v>
      </c>
      <c r="CI2189" s="99">
        <v>74413.607551574707</v>
      </c>
      <c r="CJ2189" s="99">
        <v>4921803.2885131799</v>
      </c>
      <c r="CK2189" s="99">
        <v>37215545.336425804</v>
      </c>
      <c r="CL2189" s="99">
        <v>10819334.772583</v>
      </c>
      <c r="CM2189" s="166">
        <v>117934.502013206</v>
      </c>
      <c r="CN2189" s="166">
        <v>18066278.295166001</v>
      </c>
      <c r="CO2189" s="166">
        <v>68623030.547851607</v>
      </c>
      <c r="CP2189" s="99">
        <v>10819334.772583</v>
      </c>
      <c r="CQ2189" s="99">
        <v>0</v>
      </c>
      <c r="CR2189" s="99">
        <v>0</v>
      </c>
      <c r="CS2189" s="99">
        <v>0</v>
      </c>
      <c r="CT2189" s="99">
        <v>0</v>
      </c>
      <c r="CU2189" s="98">
        <v>36733.568033709002</v>
      </c>
      <c r="CV2189" s="98">
        <v>28065.243345886</v>
      </c>
      <c r="CW2189" s="98">
        <v>4920932.7499332381</v>
      </c>
      <c r="CX2189" s="98">
        <v>37220343.763946578</v>
      </c>
    </row>
    <row r="2190" spans="1:102" x14ac:dyDescent="0.2">
      <c r="A2190" s="98" t="s">
        <v>188</v>
      </c>
      <c r="B2190" s="100">
        <v>39142</v>
      </c>
      <c r="C2190" s="99">
        <v>54465.630507946</v>
      </c>
      <c r="D2190" s="99">
        <v>6.3903449579956897</v>
      </c>
      <c r="E2190" s="99">
        <v>19312.922197341901</v>
      </c>
      <c r="F2190" s="99">
        <v>0</v>
      </c>
      <c r="G2190" s="99">
        <v>699.01955208927404</v>
      </c>
      <c r="H2190" s="99">
        <v>525.65402859449398</v>
      </c>
      <c r="I2190" s="99">
        <v>0</v>
      </c>
      <c r="J2190" s="99">
        <v>29958.6299524307</v>
      </c>
      <c r="K2190" s="99">
        <v>0</v>
      </c>
      <c r="L2190" s="99">
        <v>14216.524806261101</v>
      </c>
      <c r="M2190" s="99">
        <v>28721.4220921993</v>
      </c>
      <c r="N2190" s="99">
        <v>7605.7810761332503</v>
      </c>
      <c r="O2190" s="99">
        <v>21245.6626176834</v>
      </c>
      <c r="P2190" s="99">
        <v>0</v>
      </c>
      <c r="Q2190" s="99">
        <v>4623.5674983262998</v>
      </c>
      <c r="R2190" s="99">
        <v>922.35474665463005</v>
      </c>
      <c r="S2190" s="99">
        <v>0</v>
      </c>
      <c r="T2190" s="99">
        <v>328.30678933113802</v>
      </c>
      <c r="U2190" s="99">
        <v>44196.6157627106</v>
      </c>
      <c r="V2190" s="99">
        <v>3099774.03662109</v>
      </c>
      <c r="W2190" s="99">
        <v>397.15526475384797</v>
      </c>
      <c r="X2190" s="99">
        <v>1594388.2797546401</v>
      </c>
      <c r="Y2190" s="99">
        <v>931773.68323516799</v>
      </c>
      <c r="Z2190" s="99">
        <v>143698.58560943601</v>
      </c>
      <c r="AA2190" s="99">
        <v>78122.658075332598</v>
      </c>
      <c r="AB2190" s="99">
        <v>0</v>
      </c>
      <c r="AC2190" s="99">
        <v>10855213.892700201</v>
      </c>
      <c r="AD2190" s="99">
        <v>0</v>
      </c>
      <c r="AE2190" s="99">
        <v>594308.58733367897</v>
      </c>
      <c r="AF2190" s="99">
        <v>1418378.2515869101</v>
      </c>
      <c r="AG2190" s="99">
        <v>1197604.6834106401</v>
      </c>
      <c r="AH2190" s="99">
        <v>1018864.27223206</v>
      </c>
      <c r="AI2190" s="99">
        <v>0</v>
      </c>
      <c r="AJ2190" s="99">
        <v>473096.37351226801</v>
      </c>
      <c r="AK2190" s="99">
        <v>163453.50298881499</v>
      </c>
      <c r="AL2190" s="99">
        <v>0</v>
      </c>
      <c r="AM2190" s="99">
        <v>59294.835561275497</v>
      </c>
      <c r="AN2190" s="99">
        <v>13317129.8203125</v>
      </c>
      <c r="AO2190" s="99">
        <v>24127404.049316399</v>
      </c>
      <c r="AP2190" s="99">
        <v>3324.0974650383</v>
      </c>
      <c r="AQ2190" s="99">
        <v>11704730.639404301</v>
      </c>
      <c r="AR2190" s="99">
        <v>0</v>
      </c>
      <c r="AS2190" s="99">
        <v>997028.58924102795</v>
      </c>
      <c r="AT2190" s="99">
        <v>538778.81880950904</v>
      </c>
      <c r="AU2190" s="99">
        <v>0</v>
      </c>
      <c r="AV2190" s="99">
        <v>25505227.244628899</v>
      </c>
      <c r="AW2190" s="99">
        <v>0</v>
      </c>
      <c r="AX2190" s="99">
        <v>4882310.1935424795</v>
      </c>
      <c r="AY2190" s="99">
        <v>11103519.984375</v>
      </c>
      <c r="AZ2190" s="99">
        <v>8522770.0839843806</v>
      </c>
      <c r="BA2190" s="99">
        <v>7818104.4192504901</v>
      </c>
      <c r="BB2190" s="99">
        <v>0</v>
      </c>
      <c r="BC2190" s="99">
        <v>3499422.53515625</v>
      </c>
      <c r="BD2190" s="99">
        <v>1129080.6293029799</v>
      </c>
      <c r="BE2190" s="99">
        <v>0</v>
      </c>
      <c r="BF2190" s="99">
        <v>412870.53225326497</v>
      </c>
      <c r="BG2190" s="99">
        <v>32091114.689453099</v>
      </c>
      <c r="BH2190" s="99">
        <v>6457243.8743286096</v>
      </c>
      <c r="BI2190" s="99">
        <v>0</v>
      </c>
      <c r="BJ2190" s="99">
        <v>4342726.3548584003</v>
      </c>
      <c r="BK2190" s="99">
        <v>2785466.2756042499</v>
      </c>
      <c r="BL2190" s="99">
        <v>0</v>
      </c>
      <c r="BM2190" s="99">
        <v>54249.615933418303</v>
      </c>
      <c r="BN2190" s="99">
        <v>0</v>
      </c>
      <c r="BO2190" s="99">
        <v>0</v>
      </c>
      <c r="BP2190" s="99">
        <v>0</v>
      </c>
      <c r="BQ2190" s="99">
        <v>0</v>
      </c>
      <c r="BR2190" s="99">
        <v>3852618.8284606901</v>
      </c>
      <c r="BS2190" s="99">
        <v>3479883.49432373</v>
      </c>
      <c r="BT2190" s="99">
        <v>1521777.24247742</v>
      </c>
      <c r="BU2190" s="99">
        <v>0</v>
      </c>
      <c r="BV2190" s="99">
        <v>1918475.7978515599</v>
      </c>
      <c r="BW2190" s="99">
        <v>128196.30981254599</v>
      </c>
      <c r="BX2190" s="99">
        <v>0</v>
      </c>
      <c r="BY2190" s="99">
        <v>0</v>
      </c>
      <c r="BZ2190" s="99">
        <v>0</v>
      </c>
      <c r="CA2190" s="99">
        <v>0</v>
      </c>
      <c r="CB2190" s="99">
        <v>4705593.99182129</v>
      </c>
      <c r="CC2190" s="99">
        <v>35865435.920410201</v>
      </c>
      <c r="CD2190" s="99">
        <v>10793588.6804199</v>
      </c>
      <c r="CE2190" s="99">
        <v>1221.31035935879</v>
      </c>
      <c r="CF2190" s="99">
        <v>222461.86471939099</v>
      </c>
      <c r="CG2190" s="99">
        <v>1535877.90101624</v>
      </c>
      <c r="CH2190" s="99">
        <v>0</v>
      </c>
      <c r="CI2190" s="99">
        <v>75075.212707519502</v>
      </c>
      <c r="CJ2190" s="99">
        <v>4929322.5169677697</v>
      </c>
      <c r="CK2190" s="99">
        <v>37394994.494628899</v>
      </c>
      <c r="CL2190" s="99">
        <v>10922233.528686499</v>
      </c>
      <c r="CM2190" s="166">
        <v>119108.133111954</v>
      </c>
      <c r="CN2190" s="166">
        <v>18278363.855957001</v>
      </c>
      <c r="CO2190" s="166">
        <v>69586686.270507798</v>
      </c>
      <c r="CP2190" s="99">
        <v>10922233.528686499</v>
      </c>
      <c r="CQ2190" s="99">
        <v>0</v>
      </c>
      <c r="CR2190" s="99">
        <v>0</v>
      </c>
      <c r="CS2190" s="99">
        <v>0</v>
      </c>
      <c r="CT2190" s="99">
        <v>0</v>
      </c>
      <c r="CU2190" s="98">
        <v>34035.094280400997</v>
      </c>
      <c r="CV2190" s="98">
        <v>30531.844225543002</v>
      </c>
      <c r="CW2190" s="98">
        <v>4928055.8565406809</v>
      </c>
      <c r="CX2190" s="98">
        <v>37401313.821426444</v>
      </c>
    </row>
    <row r="2191" spans="1:102" x14ac:dyDescent="0.2">
      <c r="A2191" s="98" t="s">
        <v>188</v>
      </c>
      <c r="B2191" s="100">
        <v>39234</v>
      </c>
      <c r="C2191" s="99">
        <v>55421.733883380897</v>
      </c>
      <c r="D2191" s="99">
        <v>3.8670888649939998</v>
      </c>
      <c r="E2191" s="99">
        <v>18749.944149017301</v>
      </c>
      <c r="F2191" s="99">
        <v>0</v>
      </c>
      <c r="G2191" s="99">
        <v>767.39332929253601</v>
      </c>
      <c r="H2191" s="99">
        <v>463.486783877015</v>
      </c>
      <c r="I2191" s="99">
        <v>0</v>
      </c>
      <c r="J2191" s="99">
        <v>32107.2944219112</v>
      </c>
      <c r="K2191" s="99">
        <v>0</v>
      </c>
      <c r="L2191" s="99">
        <v>14001.755862951301</v>
      </c>
      <c r="M2191" s="99">
        <v>28654.783565044399</v>
      </c>
      <c r="N2191" s="99">
        <v>7721.7959254980096</v>
      </c>
      <c r="O2191" s="99">
        <v>21652.524040460601</v>
      </c>
      <c r="P2191" s="99">
        <v>0</v>
      </c>
      <c r="Q2191" s="99">
        <v>4603.8377249836904</v>
      </c>
      <c r="R2191" s="99">
        <v>934.57279571890797</v>
      </c>
      <c r="S2191" s="99">
        <v>0</v>
      </c>
      <c r="T2191" s="99">
        <v>332.90414068102803</v>
      </c>
      <c r="U2191" s="99">
        <v>44528.460568904899</v>
      </c>
      <c r="V2191" s="99">
        <v>3158332.2141418499</v>
      </c>
      <c r="W2191" s="99">
        <v>280.65588502585899</v>
      </c>
      <c r="X2191" s="99">
        <v>1542907.9184570301</v>
      </c>
      <c r="Y2191" s="99">
        <v>911684.61112976098</v>
      </c>
      <c r="Z2191" s="99">
        <v>157975.83642578099</v>
      </c>
      <c r="AA2191" s="99">
        <v>67109.942863464399</v>
      </c>
      <c r="AB2191" s="99">
        <v>0</v>
      </c>
      <c r="AC2191" s="99">
        <v>11376615.0705566</v>
      </c>
      <c r="AD2191" s="99">
        <v>0</v>
      </c>
      <c r="AE2191" s="99">
        <v>580640.19805145299</v>
      </c>
      <c r="AF2191" s="99">
        <v>1419250.15020752</v>
      </c>
      <c r="AG2191" s="99">
        <v>1198521.4281005899</v>
      </c>
      <c r="AH2191" s="99">
        <v>1029343.29502106</v>
      </c>
      <c r="AI2191" s="99">
        <v>0</v>
      </c>
      <c r="AJ2191" s="99">
        <v>475321.74189376802</v>
      </c>
      <c r="AK2191" s="99">
        <v>167736.83030319199</v>
      </c>
      <c r="AL2191" s="99">
        <v>0</v>
      </c>
      <c r="AM2191" s="99">
        <v>57333.103566169702</v>
      </c>
      <c r="AN2191" s="99">
        <v>13556993.697143599</v>
      </c>
      <c r="AO2191" s="99">
        <v>24797191.629394501</v>
      </c>
      <c r="AP2191" s="99">
        <v>2264.6236165463902</v>
      </c>
      <c r="AQ2191" s="99">
        <v>11389966.208496099</v>
      </c>
      <c r="AR2191" s="99">
        <v>0</v>
      </c>
      <c r="AS2191" s="99">
        <v>1112425.1276702899</v>
      </c>
      <c r="AT2191" s="99">
        <v>465785.30389404303</v>
      </c>
      <c r="AU2191" s="99">
        <v>0</v>
      </c>
      <c r="AV2191" s="99">
        <v>27410021.739746101</v>
      </c>
      <c r="AW2191" s="99">
        <v>0</v>
      </c>
      <c r="AX2191" s="99">
        <v>4841423.2859497098</v>
      </c>
      <c r="AY2191" s="99">
        <v>11177895.2177734</v>
      </c>
      <c r="AZ2191" s="99">
        <v>8598190.5506591797</v>
      </c>
      <c r="BA2191" s="99">
        <v>7929573.1381225605</v>
      </c>
      <c r="BB2191" s="99">
        <v>0</v>
      </c>
      <c r="BC2191" s="99">
        <v>3546566.6611022898</v>
      </c>
      <c r="BD2191" s="99">
        <v>1166716.4555358901</v>
      </c>
      <c r="BE2191" s="99">
        <v>0</v>
      </c>
      <c r="BF2191" s="99">
        <v>403569.06164550799</v>
      </c>
      <c r="BG2191" s="99">
        <v>32901893.6008301</v>
      </c>
      <c r="BH2191" s="99">
        <v>6604087.6221313505</v>
      </c>
      <c r="BI2191" s="99">
        <v>0</v>
      </c>
      <c r="BJ2191" s="99">
        <v>4260543.7110595703</v>
      </c>
      <c r="BK2191" s="99">
        <v>2753662.19390869</v>
      </c>
      <c r="BL2191" s="99">
        <v>0</v>
      </c>
      <c r="BM2191" s="99">
        <v>46366.940284252203</v>
      </c>
      <c r="BN2191" s="99">
        <v>0</v>
      </c>
      <c r="BO2191" s="99">
        <v>0</v>
      </c>
      <c r="BP2191" s="99">
        <v>0</v>
      </c>
      <c r="BQ2191" s="99">
        <v>0</v>
      </c>
      <c r="BR2191" s="99">
        <v>3879372.9385376</v>
      </c>
      <c r="BS2191" s="99">
        <v>3508245.0964050302</v>
      </c>
      <c r="BT2191" s="99">
        <v>1543444.7218933101</v>
      </c>
      <c r="BU2191" s="99">
        <v>0</v>
      </c>
      <c r="BV2191" s="99">
        <v>1943537.39645386</v>
      </c>
      <c r="BW2191" s="99">
        <v>133034.71279334999</v>
      </c>
      <c r="BX2191" s="99">
        <v>0</v>
      </c>
      <c r="BY2191" s="99">
        <v>0</v>
      </c>
      <c r="BZ2191" s="99">
        <v>0</v>
      </c>
      <c r="CA2191" s="99">
        <v>0</v>
      </c>
      <c r="CB2191" s="99">
        <v>4710078.3579711895</v>
      </c>
      <c r="CC2191" s="99">
        <v>36315912.118652299</v>
      </c>
      <c r="CD2191" s="99">
        <v>10865849.493042</v>
      </c>
      <c r="CE2191" s="99">
        <v>1239.6408730149301</v>
      </c>
      <c r="CF2191" s="99">
        <v>225517.707199097</v>
      </c>
      <c r="CG2191" s="99">
        <v>1571900.96801758</v>
      </c>
      <c r="CH2191" s="99">
        <v>0</v>
      </c>
      <c r="CI2191" s="99">
        <v>75549.753410339399</v>
      </c>
      <c r="CJ2191" s="99">
        <v>4934920.9053344699</v>
      </c>
      <c r="CK2191" s="99">
        <v>37905175.855957001</v>
      </c>
      <c r="CL2191" s="99">
        <v>10999209.416015601</v>
      </c>
      <c r="CM2191" s="166">
        <v>119906.87426376301</v>
      </c>
      <c r="CN2191" s="166">
        <v>18508853.884277299</v>
      </c>
      <c r="CO2191" s="166">
        <v>70690172.333984405</v>
      </c>
      <c r="CP2191" s="99">
        <v>10999209.416015601</v>
      </c>
      <c r="CQ2191" s="99">
        <v>0</v>
      </c>
      <c r="CR2191" s="99">
        <v>0</v>
      </c>
      <c r="CS2191" s="99">
        <v>0</v>
      </c>
      <c r="CT2191" s="99">
        <v>0</v>
      </c>
      <c r="CU2191" s="98">
        <v>31740.670409631999</v>
      </c>
      <c r="CV2191" s="98">
        <v>32744.938609837998</v>
      </c>
      <c r="CW2191" s="98">
        <v>4935596.0651702862</v>
      </c>
      <c r="CX2191" s="98">
        <v>37887813.086669877</v>
      </c>
    </row>
    <row r="2192" spans="1:102" x14ac:dyDescent="0.2">
      <c r="A2192" s="98" t="s">
        <v>188</v>
      </c>
      <c r="B2192" s="100">
        <v>39326</v>
      </c>
      <c r="C2192" s="99">
        <v>56578.8015995026</v>
      </c>
      <c r="D2192" s="99">
        <v>5.6361606379505202</v>
      </c>
      <c r="E2192" s="99">
        <v>18192.822558403001</v>
      </c>
      <c r="F2192" s="99">
        <v>0</v>
      </c>
      <c r="G2192" s="99">
        <v>842.40229235589504</v>
      </c>
      <c r="H2192" s="99">
        <v>421.25963691994502</v>
      </c>
      <c r="I2192" s="99">
        <v>0</v>
      </c>
      <c r="J2192" s="99">
        <v>33921.111885070801</v>
      </c>
      <c r="K2192" s="99">
        <v>0</v>
      </c>
      <c r="L2192" s="99">
        <v>13530.464945793199</v>
      </c>
      <c r="M2192" s="99">
        <v>28762.290006875999</v>
      </c>
      <c r="N2192" s="99">
        <v>7664.4781277775801</v>
      </c>
      <c r="O2192" s="99">
        <v>22148.9576115608</v>
      </c>
      <c r="P2192" s="99">
        <v>0</v>
      </c>
      <c r="Q2192" s="99">
        <v>4618.8062122464198</v>
      </c>
      <c r="R2192" s="99">
        <v>968.549915134907</v>
      </c>
      <c r="S2192" s="99">
        <v>0</v>
      </c>
      <c r="T2192" s="99">
        <v>319.64728915691398</v>
      </c>
      <c r="U2192" s="99">
        <v>44931.337333679199</v>
      </c>
      <c r="V2192" s="99">
        <v>3208689.0823059101</v>
      </c>
      <c r="W2192" s="99">
        <v>601.35945729166303</v>
      </c>
      <c r="X2192" s="99">
        <v>1499511.9164428699</v>
      </c>
      <c r="Y2192" s="99">
        <v>897486.54067993199</v>
      </c>
      <c r="Z2192" s="99">
        <v>164699.26936912499</v>
      </c>
      <c r="AA2192" s="99">
        <v>58763.662632465399</v>
      </c>
      <c r="AB2192" s="99">
        <v>0</v>
      </c>
      <c r="AC2192" s="99">
        <v>11834958.580078101</v>
      </c>
      <c r="AD2192" s="99">
        <v>0</v>
      </c>
      <c r="AE2192" s="99">
        <v>558778.42066192604</v>
      </c>
      <c r="AF2192" s="99">
        <v>1415889.87138367</v>
      </c>
      <c r="AG2192" s="99">
        <v>1188203.02563477</v>
      </c>
      <c r="AH2192" s="99">
        <v>1047077.2094574</v>
      </c>
      <c r="AI2192" s="99">
        <v>0</v>
      </c>
      <c r="AJ2192" s="99">
        <v>478292.00835418701</v>
      </c>
      <c r="AK2192" s="99">
        <v>168381.42836761501</v>
      </c>
      <c r="AL2192" s="99">
        <v>0</v>
      </c>
      <c r="AM2192" s="99">
        <v>52764.1320838928</v>
      </c>
      <c r="AN2192" s="99">
        <v>13710481.2850342</v>
      </c>
      <c r="AO2192" s="99">
        <v>25436244.904296901</v>
      </c>
      <c r="AP2192" s="99">
        <v>5221.5478318333599</v>
      </c>
      <c r="AQ2192" s="99">
        <v>11172860.040161099</v>
      </c>
      <c r="AR2192" s="99">
        <v>0</v>
      </c>
      <c r="AS2192" s="99">
        <v>1156673.12036133</v>
      </c>
      <c r="AT2192" s="99">
        <v>411386.97039794899</v>
      </c>
      <c r="AU2192" s="99">
        <v>0</v>
      </c>
      <c r="AV2192" s="99">
        <v>28654477.9455566</v>
      </c>
      <c r="AW2192" s="99">
        <v>0</v>
      </c>
      <c r="AX2192" s="99">
        <v>4699706.5544433603</v>
      </c>
      <c r="AY2192" s="99">
        <v>11359280.653198199</v>
      </c>
      <c r="AZ2192" s="99">
        <v>8585097.5213622991</v>
      </c>
      <c r="BA2192" s="99">
        <v>8170022.8753051804</v>
      </c>
      <c r="BB2192" s="99">
        <v>0</v>
      </c>
      <c r="BC2192" s="99">
        <v>3579728.5910034198</v>
      </c>
      <c r="BD2192" s="99">
        <v>1174395.8814392099</v>
      </c>
      <c r="BE2192" s="99">
        <v>0</v>
      </c>
      <c r="BF2192" s="99">
        <v>378193.67472457897</v>
      </c>
      <c r="BG2192" s="99">
        <v>33670348.350097701</v>
      </c>
      <c r="BH2192" s="99">
        <v>6789706.4514160203</v>
      </c>
      <c r="BI2192" s="99">
        <v>0</v>
      </c>
      <c r="BJ2192" s="99">
        <v>4178308.3024902302</v>
      </c>
      <c r="BK2192" s="99">
        <v>2725905.0484924298</v>
      </c>
      <c r="BL2192" s="99">
        <v>0</v>
      </c>
      <c r="BM2192" s="99">
        <v>41860.7552037239</v>
      </c>
      <c r="BN2192" s="99">
        <v>0</v>
      </c>
      <c r="BO2192" s="99">
        <v>0</v>
      </c>
      <c r="BP2192" s="99">
        <v>0</v>
      </c>
      <c r="BQ2192" s="99">
        <v>0</v>
      </c>
      <c r="BR2192" s="99">
        <v>3912292.97943115</v>
      </c>
      <c r="BS2192" s="99">
        <v>3501157.3248596201</v>
      </c>
      <c r="BT2192" s="99">
        <v>1590032.07421875</v>
      </c>
      <c r="BU2192" s="99">
        <v>0</v>
      </c>
      <c r="BV2192" s="99">
        <v>1975247.59066772</v>
      </c>
      <c r="BW2192" s="99">
        <v>133936.73506927499</v>
      </c>
      <c r="BX2192" s="99">
        <v>0</v>
      </c>
      <c r="BY2192" s="99">
        <v>0</v>
      </c>
      <c r="BZ2192" s="99">
        <v>0</v>
      </c>
      <c r="CA2192" s="99">
        <v>0</v>
      </c>
      <c r="CB2192" s="99">
        <v>4693644.7335815402</v>
      </c>
      <c r="CC2192" s="99">
        <v>36543593.083984397</v>
      </c>
      <c r="CD2192" s="99">
        <v>10981220.807739301</v>
      </c>
      <c r="CE2192" s="99">
        <v>1264.76414257288</v>
      </c>
      <c r="CF2192" s="99">
        <v>222447.57412147499</v>
      </c>
      <c r="CG2192" s="99">
        <v>1569456.46012878</v>
      </c>
      <c r="CH2192" s="99">
        <v>0</v>
      </c>
      <c r="CI2192" s="99">
        <v>75927.696554184004</v>
      </c>
      <c r="CJ2192" s="99">
        <v>4916891.5322265597</v>
      </c>
      <c r="CK2192" s="99">
        <v>38114578.072265603</v>
      </c>
      <c r="CL2192" s="99">
        <v>11116845.810546899</v>
      </c>
      <c r="CM2192" s="166">
        <v>120765.802742004</v>
      </c>
      <c r="CN2192" s="166">
        <v>18605178.987060498</v>
      </c>
      <c r="CO2192" s="166">
        <v>71684638.831054702</v>
      </c>
      <c r="CP2192" s="99">
        <v>11116845.810546899</v>
      </c>
      <c r="CQ2192" s="99">
        <v>0</v>
      </c>
      <c r="CR2192" s="99">
        <v>0</v>
      </c>
      <c r="CS2192" s="99">
        <v>0</v>
      </c>
      <c r="CT2192" s="99">
        <v>0</v>
      </c>
      <c r="CU2192" s="98">
        <v>29672.367697433001</v>
      </c>
      <c r="CV2192" s="98">
        <v>34601.010695470999</v>
      </c>
      <c r="CW2192" s="98">
        <v>4916092.3077030154</v>
      </c>
      <c r="CX2192" s="98">
        <v>38113049.544113174</v>
      </c>
    </row>
    <row r="2193" spans="1:102" x14ac:dyDescent="0.2">
      <c r="A2193" s="98" t="s">
        <v>188</v>
      </c>
      <c r="B2193" s="100">
        <v>39417</v>
      </c>
      <c r="C2193" s="99">
        <v>57530.072632789597</v>
      </c>
      <c r="D2193" s="99">
        <v>3.4970712749927801</v>
      </c>
      <c r="E2193" s="99">
        <v>17534.555595636401</v>
      </c>
      <c r="F2193" s="99">
        <v>0</v>
      </c>
      <c r="G2193" s="99">
        <v>906.28319302201305</v>
      </c>
      <c r="H2193" s="99">
        <v>387.13026891276201</v>
      </c>
      <c r="I2193" s="99">
        <v>0</v>
      </c>
      <c r="J2193" s="99">
        <v>35487.627660274498</v>
      </c>
      <c r="K2193" s="99">
        <v>0</v>
      </c>
      <c r="L2193" s="99">
        <v>13365.5929328203</v>
      </c>
      <c r="M2193" s="99">
        <v>28801.742076158502</v>
      </c>
      <c r="N2193" s="99">
        <v>7569.41925954819</v>
      </c>
      <c r="O2193" s="99">
        <v>22687.3522064686</v>
      </c>
      <c r="P2193" s="99">
        <v>0</v>
      </c>
      <c r="Q2193" s="99">
        <v>4582.9088003635397</v>
      </c>
      <c r="R2193" s="99">
        <v>1017.32916743308</v>
      </c>
      <c r="S2193" s="99">
        <v>0</v>
      </c>
      <c r="T2193" s="99">
        <v>296.711872108281</v>
      </c>
      <c r="U2193" s="99">
        <v>45131.541597843199</v>
      </c>
      <c r="V2193" s="99">
        <v>3254834.3321533198</v>
      </c>
      <c r="W2193" s="99">
        <v>314.75302444398397</v>
      </c>
      <c r="X2193" s="99">
        <v>1453400.04878235</v>
      </c>
      <c r="Y2193" s="99">
        <v>879387.45737457299</v>
      </c>
      <c r="Z2193" s="99">
        <v>170885.35643577599</v>
      </c>
      <c r="AA2193" s="99">
        <v>53754.896113872499</v>
      </c>
      <c r="AB2193" s="99">
        <v>0</v>
      </c>
      <c r="AC2193" s="99">
        <v>12271266.4521484</v>
      </c>
      <c r="AD2193" s="99">
        <v>0</v>
      </c>
      <c r="AE2193" s="99">
        <v>558002.23533630394</v>
      </c>
      <c r="AF2193" s="99">
        <v>1404737.6735992399</v>
      </c>
      <c r="AG2193" s="99">
        <v>1166628.97132874</v>
      </c>
      <c r="AH2193" s="99">
        <v>1089040.88407898</v>
      </c>
      <c r="AI2193" s="99">
        <v>0</v>
      </c>
      <c r="AJ2193" s="99">
        <v>485655.84595489502</v>
      </c>
      <c r="AK2193" s="99">
        <v>174594.61251640299</v>
      </c>
      <c r="AL2193" s="99">
        <v>0</v>
      </c>
      <c r="AM2193" s="99">
        <v>48123.3889784813</v>
      </c>
      <c r="AN2193" s="99">
        <v>13842091.8096924</v>
      </c>
      <c r="AO2193" s="99">
        <v>26049323.9221191</v>
      </c>
      <c r="AP2193" s="99">
        <v>2730.9594005942299</v>
      </c>
      <c r="AQ2193" s="99">
        <v>10927228.290283199</v>
      </c>
      <c r="AR2193" s="99">
        <v>0</v>
      </c>
      <c r="AS2193" s="99">
        <v>1211164.3182983401</v>
      </c>
      <c r="AT2193" s="99">
        <v>377213.84095764201</v>
      </c>
      <c r="AU2193" s="99">
        <v>0</v>
      </c>
      <c r="AV2193" s="99">
        <v>29835426.010742199</v>
      </c>
      <c r="AW2193" s="99">
        <v>0</v>
      </c>
      <c r="AX2193" s="99">
        <v>4769875.3829956101</v>
      </c>
      <c r="AY2193" s="99">
        <v>11439005.049316401</v>
      </c>
      <c r="AZ2193" s="99">
        <v>8515014.4503173791</v>
      </c>
      <c r="BA2193" s="99">
        <v>8640663.34375</v>
      </c>
      <c r="BB2193" s="99">
        <v>0</v>
      </c>
      <c r="BC2193" s="99">
        <v>3692353.3494873</v>
      </c>
      <c r="BD2193" s="99">
        <v>1233893.48350525</v>
      </c>
      <c r="BE2193" s="99">
        <v>0</v>
      </c>
      <c r="BF2193" s="99">
        <v>347313.84488678002</v>
      </c>
      <c r="BG2193" s="99">
        <v>34123328.685058601</v>
      </c>
      <c r="BH2193" s="99">
        <v>6992389.1621093797</v>
      </c>
      <c r="BI2193" s="99">
        <v>0</v>
      </c>
      <c r="BJ2193" s="99">
        <v>4061194.2843627902</v>
      </c>
      <c r="BK2193" s="99">
        <v>2687040.26599121</v>
      </c>
      <c r="BL2193" s="99">
        <v>0</v>
      </c>
      <c r="BM2193" s="99">
        <v>38968.389561653101</v>
      </c>
      <c r="BN2193" s="99">
        <v>0</v>
      </c>
      <c r="BO2193" s="99">
        <v>0</v>
      </c>
      <c r="BP2193" s="99">
        <v>0</v>
      </c>
      <c r="BQ2193" s="99">
        <v>0</v>
      </c>
      <c r="BR2193" s="99">
        <v>3944425.95135498</v>
      </c>
      <c r="BS2193" s="99">
        <v>3451480.6273193401</v>
      </c>
      <c r="BT2193" s="99">
        <v>1680737.1249694801</v>
      </c>
      <c r="BU2193" s="99">
        <v>0</v>
      </c>
      <c r="BV2193" s="99">
        <v>1979717.3144989</v>
      </c>
      <c r="BW2193" s="99">
        <v>145183.41687774699</v>
      </c>
      <c r="BX2193" s="99">
        <v>0</v>
      </c>
      <c r="BY2193" s="99">
        <v>0</v>
      </c>
      <c r="BZ2193" s="99">
        <v>0</v>
      </c>
      <c r="CA2193" s="99">
        <v>0</v>
      </c>
      <c r="CB2193" s="99">
        <v>4708684.6674804697</v>
      </c>
      <c r="CC2193" s="99">
        <v>37051260.302734397</v>
      </c>
      <c r="CD2193" s="99">
        <v>11041840.5206299</v>
      </c>
      <c r="CE2193" s="99">
        <v>1285.4621004611299</v>
      </c>
      <c r="CF2193" s="99">
        <v>224111.32854843099</v>
      </c>
      <c r="CG2193" s="99">
        <v>1589057.84994507</v>
      </c>
      <c r="CH2193" s="99">
        <v>0</v>
      </c>
      <c r="CI2193" s="99">
        <v>76295.727193832397</v>
      </c>
      <c r="CJ2193" s="99">
        <v>4932951.2705688505</v>
      </c>
      <c r="CK2193" s="99">
        <v>38644149.489746101</v>
      </c>
      <c r="CL2193" s="99">
        <v>11188058.9916992</v>
      </c>
      <c r="CM2193" s="166">
        <v>121260.23990440401</v>
      </c>
      <c r="CN2193" s="166">
        <v>18825465.573242199</v>
      </c>
      <c r="CO2193" s="166">
        <v>72726704.456054702</v>
      </c>
      <c r="CP2193" s="99">
        <v>11188058.9916992</v>
      </c>
      <c r="CQ2193" s="99">
        <v>0</v>
      </c>
      <c r="CR2193" s="99">
        <v>0</v>
      </c>
      <c r="CS2193" s="99">
        <v>0</v>
      </c>
      <c r="CT2193" s="99">
        <v>0</v>
      </c>
      <c r="CU2193" s="98">
        <v>27443.385865617001</v>
      </c>
      <c r="CV2193" s="98">
        <v>36221.041580956997</v>
      </c>
      <c r="CW2193" s="98">
        <v>4932795.9960289011</v>
      </c>
      <c r="CX2193" s="98">
        <v>38640318.152679466</v>
      </c>
    </row>
    <row r="2194" spans="1:102" x14ac:dyDescent="0.2">
      <c r="A2194" s="98" t="s">
        <v>188</v>
      </c>
      <c r="B2194" s="100">
        <v>39508</v>
      </c>
      <c r="C2194" s="99">
        <v>58356.624641895301</v>
      </c>
      <c r="D2194" s="99">
        <v>4.28814596799202</v>
      </c>
      <c r="E2194" s="99">
        <v>17150.4576246738</v>
      </c>
      <c r="F2194" s="99">
        <v>0</v>
      </c>
      <c r="G2194" s="99">
        <v>974.01748459786199</v>
      </c>
      <c r="H2194" s="99">
        <v>316.311408624053</v>
      </c>
      <c r="I2194" s="99">
        <v>0</v>
      </c>
      <c r="J2194" s="99">
        <v>37293.5682010651</v>
      </c>
      <c r="K2194" s="99">
        <v>0</v>
      </c>
      <c r="L2194" s="99">
        <v>13267.7349785566</v>
      </c>
      <c r="M2194" s="99">
        <v>28868.0920977592</v>
      </c>
      <c r="N2194" s="99">
        <v>7495.6128844618797</v>
      </c>
      <c r="O2194" s="99">
        <v>23156.844807624799</v>
      </c>
      <c r="P2194" s="99">
        <v>0</v>
      </c>
      <c r="Q2194" s="99">
        <v>4564.85559695959</v>
      </c>
      <c r="R2194" s="99">
        <v>1028.46775731444</v>
      </c>
      <c r="S2194" s="99">
        <v>0</v>
      </c>
      <c r="T2194" s="99">
        <v>297.49656977132003</v>
      </c>
      <c r="U2194" s="99">
        <v>45554.448887348197</v>
      </c>
      <c r="V2194" s="99">
        <v>3279207.7992553702</v>
      </c>
      <c r="W2194" s="99">
        <v>433.72725162282597</v>
      </c>
      <c r="X2194" s="99">
        <v>1413549.90322876</v>
      </c>
      <c r="Y2194" s="99">
        <v>853031.79537200904</v>
      </c>
      <c r="Z2194" s="99">
        <v>183250.56336593599</v>
      </c>
      <c r="AA2194" s="99">
        <v>42449.079468250296</v>
      </c>
      <c r="AB2194" s="99">
        <v>0</v>
      </c>
      <c r="AC2194" s="99">
        <v>12690619.210083</v>
      </c>
      <c r="AD2194" s="99">
        <v>0</v>
      </c>
      <c r="AE2194" s="99">
        <v>549099.73562622105</v>
      </c>
      <c r="AF2194" s="99">
        <v>1400565.5244445801</v>
      </c>
      <c r="AG2194" s="99">
        <v>1149369.36889648</v>
      </c>
      <c r="AH2194" s="99">
        <v>1114496.7557220501</v>
      </c>
      <c r="AI2194" s="99">
        <v>0</v>
      </c>
      <c r="AJ2194" s="99">
        <v>480404.91337966901</v>
      </c>
      <c r="AK2194" s="99">
        <v>179150.134155273</v>
      </c>
      <c r="AL2194" s="99">
        <v>0</v>
      </c>
      <c r="AM2194" s="99">
        <v>47798.255171775803</v>
      </c>
      <c r="AN2194" s="99">
        <v>13930389.8275146</v>
      </c>
      <c r="AO2194" s="99">
        <v>26528027.568359401</v>
      </c>
      <c r="AP2194" s="99">
        <v>3651.21471497417</v>
      </c>
      <c r="AQ2194" s="99">
        <v>10772519.904541001</v>
      </c>
      <c r="AR2194" s="99">
        <v>0</v>
      </c>
      <c r="AS2194" s="99">
        <v>1316556.01849365</v>
      </c>
      <c r="AT2194" s="99">
        <v>304288.13126373303</v>
      </c>
      <c r="AU2194" s="99">
        <v>0</v>
      </c>
      <c r="AV2194" s="99">
        <v>31447638.635009799</v>
      </c>
      <c r="AW2194" s="99">
        <v>0</v>
      </c>
      <c r="AX2194" s="99">
        <v>4744332.32739258</v>
      </c>
      <c r="AY2194" s="99">
        <v>11617090.2471924</v>
      </c>
      <c r="AZ2194" s="99">
        <v>8498597.7001953106</v>
      </c>
      <c r="BA2194" s="99">
        <v>8902086.9803466797</v>
      </c>
      <c r="BB2194" s="99">
        <v>0</v>
      </c>
      <c r="BC2194" s="99">
        <v>3699745.6070556599</v>
      </c>
      <c r="BD2194" s="99">
        <v>1281527.96257019</v>
      </c>
      <c r="BE2194" s="99">
        <v>0</v>
      </c>
      <c r="BF2194" s="99">
        <v>348786.114612579</v>
      </c>
      <c r="BG2194" s="99">
        <v>34872115.134277299</v>
      </c>
      <c r="BH2194" s="99">
        <v>6538973.7836303702</v>
      </c>
      <c r="BI2194" s="99">
        <v>0</v>
      </c>
      <c r="BJ2194" s="99">
        <v>3645007.4662780799</v>
      </c>
      <c r="BK2194" s="99">
        <v>2382197.8818969699</v>
      </c>
      <c r="BL2194" s="99">
        <v>0</v>
      </c>
      <c r="BM2194" s="99">
        <v>34023.627126216903</v>
      </c>
      <c r="BN2194" s="99">
        <v>0</v>
      </c>
      <c r="BO2194" s="99">
        <v>0</v>
      </c>
      <c r="BP2194" s="99">
        <v>0</v>
      </c>
      <c r="BQ2194" s="99">
        <v>0</v>
      </c>
      <c r="BR2194" s="99">
        <v>3576267.6137390099</v>
      </c>
      <c r="BS2194" s="99">
        <v>3083540.55145264</v>
      </c>
      <c r="BT2194" s="99">
        <v>1731691.9182434101</v>
      </c>
      <c r="BU2194" s="99">
        <v>0</v>
      </c>
      <c r="BV2194" s="99">
        <v>1795749.0264129599</v>
      </c>
      <c r="BW2194" s="99">
        <v>149166.94446945199</v>
      </c>
      <c r="BX2194" s="99">
        <v>0</v>
      </c>
      <c r="BY2194" s="99">
        <v>0</v>
      </c>
      <c r="BZ2194" s="99">
        <v>0</v>
      </c>
      <c r="CA2194" s="99">
        <v>0</v>
      </c>
      <c r="CB2194" s="99">
        <v>4672640.2473754901</v>
      </c>
      <c r="CC2194" s="99">
        <v>37309830.677246101</v>
      </c>
      <c r="CD2194" s="99">
        <v>10179467.1635742</v>
      </c>
      <c r="CE2194" s="99">
        <v>1288.1556660085901</v>
      </c>
      <c r="CF2194" s="99">
        <v>226630.82670402501</v>
      </c>
      <c r="CG2194" s="99">
        <v>1623973.7151184101</v>
      </c>
      <c r="CH2194" s="99">
        <v>0</v>
      </c>
      <c r="CI2194" s="99">
        <v>76839.661505699201</v>
      </c>
      <c r="CJ2194" s="99">
        <v>4895799.4294433603</v>
      </c>
      <c r="CK2194" s="99">
        <v>38947257.029785201</v>
      </c>
      <c r="CL2194" s="99">
        <v>10330069.561279301</v>
      </c>
      <c r="CM2194" s="166">
        <v>122172.332130432</v>
      </c>
      <c r="CN2194" s="166">
        <v>18858492.169433601</v>
      </c>
      <c r="CO2194" s="166">
        <v>73787162.453125</v>
      </c>
      <c r="CP2194" s="99">
        <v>10330069.561279301</v>
      </c>
      <c r="CQ2194" s="99">
        <v>0</v>
      </c>
      <c r="CR2194" s="99">
        <v>0</v>
      </c>
      <c r="CS2194" s="99">
        <v>0</v>
      </c>
      <c r="CT2194" s="99">
        <v>0</v>
      </c>
      <c r="CU2194" s="98">
        <v>25704.333988392998</v>
      </c>
      <c r="CV2194" s="98">
        <v>38080.605075405001</v>
      </c>
      <c r="CW2194" s="98">
        <v>4899271.0740795154</v>
      </c>
      <c r="CX2194" s="98">
        <v>38933804.392364509</v>
      </c>
    </row>
    <row r="2195" spans="1:102" x14ac:dyDescent="0.2">
      <c r="A2195" s="98" t="s">
        <v>188</v>
      </c>
      <c r="B2195" s="100">
        <v>39600</v>
      </c>
      <c r="C2195" s="99">
        <v>59103.169569492296</v>
      </c>
      <c r="D2195" s="99">
        <v>3.8580261319875699</v>
      </c>
      <c r="E2195" s="99">
        <v>16338.5463023186</v>
      </c>
      <c r="F2195" s="99">
        <v>0</v>
      </c>
      <c r="G2195" s="99">
        <v>1010.29430588335</v>
      </c>
      <c r="H2195" s="99">
        <v>260.21830923855299</v>
      </c>
      <c r="I2195" s="99">
        <v>0</v>
      </c>
      <c r="J2195" s="99">
        <v>39078.907993316701</v>
      </c>
      <c r="K2195" s="99">
        <v>0</v>
      </c>
      <c r="L2195" s="99">
        <v>13123.1276538372</v>
      </c>
      <c r="M2195" s="99">
        <v>28924.517006635699</v>
      </c>
      <c r="N2195" s="99">
        <v>7400.2099822759601</v>
      </c>
      <c r="O2195" s="99">
        <v>23395.1531009674</v>
      </c>
      <c r="P2195" s="99">
        <v>0</v>
      </c>
      <c r="Q2195" s="99">
        <v>4551.1641514897301</v>
      </c>
      <c r="R2195" s="99">
        <v>1039.0563960224399</v>
      </c>
      <c r="S2195" s="99">
        <v>0</v>
      </c>
      <c r="T2195" s="99">
        <v>275.64860381186003</v>
      </c>
      <c r="U2195" s="99">
        <v>46035.663202762596</v>
      </c>
      <c r="V2195" s="99">
        <v>3313347.3855285598</v>
      </c>
      <c r="W2195" s="99">
        <v>197.66646768339001</v>
      </c>
      <c r="X2195" s="99">
        <v>1343679.9458618199</v>
      </c>
      <c r="Y2195" s="99">
        <v>820014.96111297596</v>
      </c>
      <c r="Z2195" s="99">
        <v>187697.21042442301</v>
      </c>
      <c r="AA2195" s="99">
        <v>36452.046500206001</v>
      </c>
      <c r="AB2195" s="99">
        <v>0</v>
      </c>
      <c r="AC2195" s="99">
        <v>13202588.490112299</v>
      </c>
      <c r="AD2195" s="99">
        <v>0</v>
      </c>
      <c r="AE2195" s="99">
        <v>547645.12323760998</v>
      </c>
      <c r="AF2195" s="99">
        <v>1405078.9450378399</v>
      </c>
      <c r="AG2195" s="99">
        <v>1131208.57983398</v>
      </c>
      <c r="AH2195" s="99">
        <v>1118205.1338806199</v>
      </c>
      <c r="AI2195" s="99">
        <v>0</v>
      </c>
      <c r="AJ2195" s="99">
        <v>472080.11178588902</v>
      </c>
      <c r="AK2195" s="99">
        <v>178842.37942886399</v>
      </c>
      <c r="AL2195" s="99">
        <v>0</v>
      </c>
      <c r="AM2195" s="99">
        <v>45206.461253643</v>
      </c>
      <c r="AN2195" s="99">
        <v>14178125.901489301</v>
      </c>
      <c r="AO2195" s="99">
        <v>27053491.744384799</v>
      </c>
      <c r="AP2195" s="99">
        <v>1649.9140553325401</v>
      </c>
      <c r="AQ2195" s="99">
        <v>10410005.6185303</v>
      </c>
      <c r="AR2195" s="99">
        <v>0</v>
      </c>
      <c r="AS2195" s="99">
        <v>1364336.0525817899</v>
      </c>
      <c r="AT2195" s="99">
        <v>263973.26083755499</v>
      </c>
      <c r="AU2195" s="99">
        <v>0</v>
      </c>
      <c r="AV2195" s="99">
        <v>33256851.942138702</v>
      </c>
      <c r="AW2195" s="99">
        <v>0</v>
      </c>
      <c r="AX2195" s="99">
        <v>4784789.8797607403</v>
      </c>
      <c r="AY2195" s="99">
        <v>11615413.2531738</v>
      </c>
      <c r="AZ2195" s="99">
        <v>8463053.9899902306</v>
      </c>
      <c r="BA2195" s="99">
        <v>9015291.2177734394</v>
      </c>
      <c r="BB2195" s="99">
        <v>0</v>
      </c>
      <c r="BC2195" s="99">
        <v>3669712.52697754</v>
      </c>
      <c r="BD2195" s="99">
        <v>1287710.2084198</v>
      </c>
      <c r="BE2195" s="99">
        <v>0</v>
      </c>
      <c r="BF2195" s="99">
        <v>335622.29055404698</v>
      </c>
      <c r="BG2195" s="99">
        <v>35814460.290527299</v>
      </c>
      <c r="BH2195" s="99">
        <v>6679875.2512817401</v>
      </c>
      <c r="BI2195" s="99">
        <v>0</v>
      </c>
      <c r="BJ2195" s="99">
        <v>3511222.1300659198</v>
      </c>
      <c r="BK2195" s="99">
        <v>2316026.23687744</v>
      </c>
      <c r="BL2195" s="99">
        <v>0</v>
      </c>
      <c r="BM2195" s="99">
        <v>29186.768141746499</v>
      </c>
      <c r="BN2195" s="99">
        <v>0</v>
      </c>
      <c r="BO2195" s="99">
        <v>0</v>
      </c>
      <c r="BP2195" s="99">
        <v>0</v>
      </c>
      <c r="BQ2195" s="99">
        <v>0</v>
      </c>
      <c r="BR2195" s="99">
        <v>3578076.0237121601</v>
      </c>
      <c r="BS2195" s="99">
        <v>3063437.9916381799</v>
      </c>
      <c r="BT2195" s="99">
        <v>1753528.77845764</v>
      </c>
      <c r="BU2195" s="99">
        <v>0</v>
      </c>
      <c r="BV2195" s="99">
        <v>1779530.40765381</v>
      </c>
      <c r="BW2195" s="99">
        <v>150279.80124664301</v>
      </c>
      <c r="BX2195" s="99">
        <v>0</v>
      </c>
      <c r="BY2195" s="99">
        <v>0</v>
      </c>
      <c r="BZ2195" s="99">
        <v>0</v>
      </c>
      <c r="CA2195" s="99">
        <v>0</v>
      </c>
      <c r="CB2195" s="99">
        <v>4663893.2566528302</v>
      </c>
      <c r="CC2195" s="99">
        <v>37446192.474609397</v>
      </c>
      <c r="CD2195" s="99">
        <v>10201673.396240201</v>
      </c>
      <c r="CE2195" s="99">
        <v>1277.72542652488</v>
      </c>
      <c r="CF2195" s="99">
        <v>224435.383111954</v>
      </c>
      <c r="CG2195" s="99">
        <v>1624656.5634155299</v>
      </c>
      <c r="CH2195" s="99">
        <v>0</v>
      </c>
      <c r="CI2195" s="99">
        <v>76816.239287376404</v>
      </c>
      <c r="CJ2195" s="99">
        <v>4887665.3576660203</v>
      </c>
      <c r="CK2195" s="99">
        <v>39060170.0712891</v>
      </c>
      <c r="CL2195" s="99">
        <v>10351660.6253662</v>
      </c>
      <c r="CM2195" s="166">
        <v>122677.621786118</v>
      </c>
      <c r="CN2195" s="166">
        <v>19059510.0244141</v>
      </c>
      <c r="CO2195" s="166">
        <v>74871284.074218795</v>
      </c>
      <c r="CP2195" s="99">
        <v>10351660.6253662</v>
      </c>
      <c r="CQ2195" s="99">
        <v>0</v>
      </c>
      <c r="CR2195" s="99">
        <v>0</v>
      </c>
      <c r="CS2195" s="99">
        <v>0</v>
      </c>
      <c r="CT2195" s="99">
        <v>0</v>
      </c>
      <c r="CU2195" s="98">
        <v>23675.119416726</v>
      </c>
      <c r="CV2195" s="98">
        <v>39910.018123171998</v>
      </c>
      <c r="CW2195" s="98">
        <v>4888328.6397647839</v>
      </c>
      <c r="CX2195" s="98">
        <v>39070849.038024925</v>
      </c>
    </row>
    <row r="2196" spans="1:102" x14ac:dyDescent="0.2">
      <c r="A2196" s="98" t="s">
        <v>188</v>
      </c>
      <c r="B2196" s="100">
        <v>39692</v>
      </c>
      <c r="C2196" s="99">
        <v>59964.028524398796</v>
      </c>
      <c r="D2196" s="99">
        <v>6.76469346694648</v>
      </c>
      <c r="E2196" s="99">
        <v>15656.296694278701</v>
      </c>
      <c r="F2196" s="99">
        <v>0</v>
      </c>
      <c r="G2196" s="99">
        <v>1063.03205417097</v>
      </c>
      <c r="H2196" s="99">
        <v>232.79963711462901</v>
      </c>
      <c r="I2196" s="99">
        <v>0</v>
      </c>
      <c r="J2196" s="99">
        <v>40422.015281677202</v>
      </c>
      <c r="K2196" s="99">
        <v>0</v>
      </c>
      <c r="L2196" s="99">
        <v>12749.013053655601</v>
      </c>
      <c r="M2196" s="99">
        <v>29054.959212064699</v>
      </c>
      <c r="N2196" s="99">
        <v>7289.7279047370002</v>
      </c>
      <c r="O2196" s="99">
        <v>23705.9322845936</v>
      </c>
      <c r="P2196" s="99">
        <v>0</v>
      </c>
      <c r="Q2196" s="99">
        <v>4487.5942793488503</v>
      </c>
      <c r="R2196" s="99">
        <v>1058.64758165181</v>
      </c>
      <c r="S2196" s="99">
        <v>0</v>
      </c>
      <c r="T2196" s="99">
        <v>266.94192569702898</v>
      </c>
      <c r="U2196" s="99">
        <v>46410.661899089799</v>
      </c>
      <c r="V2196" s="99">
        <v>3387869.4468383798</v>
      </c>
      <c r="W2196" s="99">
        <v>486.83546857163299</v>
      </c>
      <c r="X2196" s="99">
        <v>1281150.06044006</v>
      </c>
      <c r="Y2196" s="99">
        <v>789733.21678924595</v>
      </c>
      <c r="Z2196" s="99">
        <v>192065.70003128101</v>
      </c>
      <c r="AA2196" s="99">
        <v>33469.9185676575</v>
      </c>
      <c r="AB2196" s="99">
        <v>0</v>
      </c>
      <c r="AC2196" s="99">
        <v>13556349.8126221</v>
      </c>
      <c r="AD2196" s="99">
        <v>0</v>
      </c>
      <c r="AE2196" s="99">
        <v>535786.37644958496</v>
      </c>
      <c r="AF2196" s="99">
        <v>1413281.0405426</v>
      </c>
      <c r="AG2196" s="99">
        <v>1115408.94915771</v>
      </c>
      <c r="AH2196" s="99">
        <v>1129269.92822266</v>
      </c>
      <c r="AI2196" s="99">
        <v>0</v>
      </c>
      <c r="AJ2196" s="99">
        <v>463372.18268585199</v>
      </c>
      <c r="AK2196" s="99">
        <v>178482.03068351699</v>
      </c>
      <c r="AL2196" s="99">
        <v>0</v>
      </c>
      <c r="AM2196" s="99">
        <v>44641.2422747612</v>
      </c>
      <c r="AN2196" s="99">
        <v>14457144.518066401</v>
      </c>
      <c r="AO2196" s="99">
        <v>27976057.191406298</v>
      </c>
      <c r="AP2196" s="99">
        <v>4410.7594458460799</v>
      </c>
      <c r="AQ2196" s="99">
        <v>9978139.0822753906</v>
      </c>
      <c r="AR2196" s="99">
        <v>0</v>
      </c>
      <c r="AS2196" s="99">
        <v>1410412.5738677999</v>
      </c>
      <c r="AT2196" s="99">
        <v>241002.32450675999</v>
      </c>
      <c r="AU2196" s="99">
        <v>0</v>
      </c>
      <c r="AV2196" s="99">
        <v>34489738.1171875</v>
      </c>
      <c r="AW2196" s="99">
        <v>0</v>
      </c>
      <c r="AX2196" s="99">
        <v>4713807.00183105</v>
      </c>
      <c r="AY2196" s="99">
        <v>11867486.0777588</v>
      </c>
      <c r="AZ2196" s="99">
        <v>8400057.07177734</v>
      </c>
      <c r="BA2196" s="99">
        <v>9227220.8421630897</v>
      </c>
      <c r="BB2196" s="99">
        <v>0</v>
      </c>
      <c r="BC2196" s="99">
        <v>3621777.70770264</v>
      </c>
      <c r="BD2196" s="99">
        <v>1299835.2827301</v>
      </c>
      <c r="BE2196" s="99">
        <v>0</v>
      </c>
      <c r="BF2196" s="99">
        <v>333394.416194916</v>
      </c>
      <c r="BG2196" s="99">
        <v>36984013.799804702</v>
      </c>
      <c r="BH2196" s="99">
        <v>6848180.734375</v>
      </c>
      <c r="BI2196" s="99">
        <v>0</v>
      </c>
      <c r="BJ2196" s="99">
        <v>3369776.7664184598</v>
      </c>
      <c r="BK2196" s="99">
        <v>2235871.0493469201</v>
      </c>
      <c r="BL2196" s="99">
        <v>0</v>
      </c>
      <c r="BM2196" s="99">
        <v>26566.9775533676</v>
      </c>
      <c r="BN2196" s="99">
        <v>0</v>
      </c>
      <c r="BO2196" s="99">
        <v>0</v>
      </c>
      <c r="BP2196" s="99">
        <v>0</v>
      </c>
      <c r="BQ2196" s="99">
        <v>0</v>
      </c>
      <c r="BR2196" s="99">
        <v>3641934.4611511198</v>
      </c>
      <c r="BS2196" s="99">
        <v>3035222.1330871601</v>
      </c>
      <c r="BT2196" s="99">
        <v>1793792.5568695101</v>
      </c>
      <c r="BU2196" s="99">
        <v>0</v>
      </c>
      <c r="BV2196" s="99">
        <v>1760459.7628631601</v>
      </c>
      <c r="BW2196" s="99">
        <v>152375.816774368</v>
      </c>
      <c r="BX2196" s="99">
        <v>0</v>
      </c>
      <c r="BY2196" s="99">
        <v>0</v>
      </c>
      <c r="BZ2196" s="99">
        <v>0</v>
      </c>
      <c r="CA2196" s="99">
        <v>0</v>
      </c>
      <c r="CB2196" s="99">
        <v>4666901.47265625</v>
      </c>
      <c r="CC2196" s="99">
        <v>37834548.0703125</v>
      </c>
      <c r="CD2196" s="99">
        <v>10217330.6959229</v>
      </c>
      <c r="CE2196" s="99">
        <v>1298.22738276422</v>
      </c>
      <c r="CF2196" s="99">
        <v>224696.081832886</v>
      </c>
      <c r="CG2196" s="99">
        <v>1651415.1303405799</v>
      </c>
      <c r="CH2196" s="99">
        <v>0</v>
      </c>
      <c r="CI2196" s="99">
        <v>76868.215782165498</v>
      </c>
      <c r="CJ2196" s="99">
        <v>4892293.7882690402</v>
      </c>
      <c r="CK2196" s="99">
        <v>39487223.643066399</v>
      </c>
      <c r="CL2196" s="99">
        <v>10370902.131591801</v>
      </c>
      <c r="CM2196" s="166">
        <v>123063.429772377</v>
      </c>
      <c r="CN2196" s="166">
        <v>19261309.482910201</v>
      </c>
      <c r="CO2196" s="166">
        <v>76357998.958007798</v>
      </c>
      <c r="CP2196" s="99">
        <v>10370902.131591801</v>
      </c>
      <c r="CQ2196" s="99">
        <v>0</v>
      </c>
      <c r="CR2196" s="99">
        <v>0</v>
      </c>
      <c r="CS2196" s="99">
        <v>0</v>
      </c>
      <c r="CT2196" s="99">
        <v>0</v>
      </c>
      <c r="CU2196" s="98">
        <v>21860.034915780001</v>
      </c>
      <c r="CV2196" s="98">
        <v>41294.266828626001</v>
      </c>
      <c r="CW2196" s="98">
        <v>4891597.5544891357</v>
      </c>
      <c r="CX2196" s="98">
        <v>39485963.200653076</v>
      </c>
    </row>
    <row r="2197" spans="1:102" x14ac:dyDescent="0.2">
      <c r="A2197" s="98" t="s">
        <v>188</v>
      </c>
      <c r="B2197" s="100">
        <v>39783</v>
      </c>
      <c r="C2197" s="99">
        <v>59941.800550460801</v>
      </c>
      <c r="D2197" s="99">
        <v>5.2314084489480601</v>
      </c>
      <c r="E2197" s="99">
        <v>14957.1479332447</v>
      </c>
      <c r="F2197" s="99">
        <v>0</v>
      </c>
      <c r="G2197" s="99">
        <v>1121.7368711382201</v>
      </c>
      <c r="H2197" s="99">
        <v>194.90391086973199</v>
      </c>
      <c r="I2197" s="99">
        <v>0</v>
      </c>
      <c r="J2197" s="99">
        <v>41568.199019432097</v>
      </c>
      <c r="K2197" s="99">
        <v>0</v>
      </c>
      <c r="L2197" s="99">
        <v>12173.5379787683</v>
      </c>
      <c r="M2197" s="99">
        <v>28840.500979661902</v>
      </c>
      <c r="N2197" s="99">
        <v>7172.3277601003601</v>
      </c>
      <c r="O2197" s="99">
        <v>23894.0696566105</v>
      </c>
      <c r="P2197" s="99">
        <v>0</v>
      </c>
      <c r="Q2197" s="99">
        <v>4427.92280626297</v>
      </c>
      <c r="R2197" s="99">
        <v>1069.44849422574</v>
      </c>
      <c r="S2197" s="99">
        <v>0</v>
      </c>
      <c r="T2197" s="99">
        <v>265.87657173350499</v>
      </c>
      <c r="U2197" s="99">
        <v>46664.182473659501</v>
      </c>
      <c r="V2197" s="99">
        <v>3363378.8395080599</v>
      </c>
      <c r="W2197" s="99">
        <v>438.29662507027399</v>
      </c>
      <c r="X2197" s="99">
        <v>1237045.5328979499</v>
      </c>
      <c r="Y2197" s="99">
        <v>769413.33732605004</v>
      </c>
      <c r="Z2197" s="99">
        <v>200222.071380615</v>
      </c>
      <c r="AA2197" s="99">
        <v>27102.113212108601</v>
      </c>
      <c r="AB2197" s="99">
        <v>0</v>
      </c>
      <c r="AC2197" s="99">
        <v>13716056.260253901</v>
      </c>
      <c r="AD2197" s="99">
        <v>0</v>
      </c>
      <c r="AE2197" s="99">
        <v>511668.07738876302</v>
      </c>
      <c r="AF2197" s="99">
        <v>1398875.0101928699</v>
      </c>
      <c r="AG2197" s="99">
        <v>1095139.7361755399</v>
      </c>
      <c r="AH2197" s="99">
        <v>1137238.1130065899</v>
      </c>
      <c r="AI2197" s="99">
        <v>0</v>
      </c>
      <c r="AJ2197" s="99">
        <v>453832.12509155303</v>
      </c>
      <c r="AK2197" s="99">
        <v>181300.367015839</v>
      </c>
      <c r="AL2197" s="99">
        <v>0</v>
      </c>
      <c r="AM2197" s="99">
        <v>44305.841890335098</v>
      </c>
      <c r="AN2197" s="99">
        <v>14473932.9569092</v>
      </c>
      <c r="AO2197" s="99">
        <v>27937105.950683601</v>
      </c>
      <c r="AP2197" s="99">
        <v>4044.0526058375799</v>
      </c>
      <c r="AQ2197" s="99">
        <v>9570887.8397216797</v>
      </c>
      <c r="AR2197" s="99">
        <v>0</v>
      </c>
      <c r="AS2197" s="99">
        <v>1478154.82841492</v>
      </c>
      <c r="AT2197" s="99">
        <v>197497.494960785</v>
      </c>
      <c r="AU2197" s="99">
        <v>0</v>
      </c>
      <c r="AV2197" s="99">
        <v>35350716.588378899</v>
      </c>
      <c r="AW2197" s="99">
        <v>0</v>
      </c>
      <c r="AX2197" s="99">
        <v>4531607.9201660203</v>
      </c>
      <c r="AY2197" s="99">
        <v>11849852.7182617</v>
      </c>
      <c r="AZ2197" s="99">
        <v>8300082.8319091797</v>
      </c>
      <c r="BA2197" s="99">
        <v>9340365.8780517597</v>
      </c>
      <c r="BB2197" s="99">
        <v>0</v>
      </c>
      <c r="BC2197" s="99">
        <v>3560766.0143737802</v>
      </c>
      <c r="BD2197" s="99">
        <v>1331327.65005493</v>
      </c>
      <c r="BE2197" s="99">
        <v>0</v>
      </c>
      <c r="BF2197" s="99">
        <v>336046.60991668701</v>
      </c>
      <c r="BG2197" s="99">
        <v>37438605.8134766</v>
      </c>
      <c r="BH2197" s="99">
        <v>6924207.9313354502</v>
      </c>
      <c r="BI2197" s="99">
        <v>0</v>
      </c>
      <c r="BJ2197" s="99">
        <v>3287618.6593933101</v>
      </c>
      <c r="BK2197" s="99">
        <v>2188330.2324523898</v>
      </c>
      <c r="BL2197" s="99">
        <v>0</v>
      </c>
      <c r="BM2197" s="99">
        <v>18452.853845596299</v>
      </c>
      <c r="BN2197" s="99">
        <v>0</v>
      </c>
      <c r="BO2197" s="99">
        <v>0</v>
      </c>
      <c r="BP2197" s="99">
        <v>0</v>
      </c>
      <c r="BQ2197" s="99">
        <v>0</v>
      </c>
      <c r="BR2197" s="99">
        <v>3647205.5799865699</v>
      </c>
      <c r="BS2197" s="99">
        <v>3001890.5971374498</v>
      </c>
      <c r="BT2197" s="99">
        <v>1815767.82400513</v>
      </c>
      <c r="BU2197" s="99">
        <v>0</v>
      </c>
      <c r="BV2197" s="99">
        <v>1741870.1156311</v>
      </c>
      <c r="BW2197" s="99">
        <v>153556.97785759001</v>
      </c>
      <c r="BX2197" s="99">
        <v>0</v>
      </c>
      <c r="BY2197" s="99">
        <v>0</v>
      </c>
      <c r="BZ2197" s="99">
        <v>0</v>
      </c>
      <c r="CA2197" s="99">
        <v>0</v>
      </c>
      <c r="CB2197" s="99">
        <v>4595933.3330688505</v>
      </c>
      <c r="CC2197" s="99">
        <v>37504920.7255859</v>
      </c>
      <c r="CD2197" s="99">
        <v>10205431.377441401</v>
      </c>
      <c r="CE2197" s="99">
        <v>1307.50341717899</v>
      </c>
      <c r="CF2197" s="99">
        <v>227054.70242500299</v>
      </c>
      <c r="CG2197" s="99">
        <v>1675747.79216003</v>
      </c>
      <c r="CH2197" s="99">
        <v>0</v>
      </c>
      <c r="CI2197" s="99">
        <v>76161.850061416597</v>
      </c>
      <c r="CJ2197" s="99">
        <v>4822789.3554077102</v>
      </c>
      <c r="CK2197" s="99">
        <v>39179848.975097701</v>
      </c>
      <c r="CL2197" s="99">
        <v>10361405.442382799</v>
      </c>
      <c r="CM2197" s="166">
        <v>122682.16403102899</v>
      </c>
      <c r="CN2197" s="166">
        <v>19341890.9379883</v>
      </c>
      <c r="CO2197" s="166">
        <v>76680897.121093795</v>
      </c>
      <c r="CP2197" s="99">
        <v>10361405.442382799</v>
      </c>
      <c r="CQ2197" s="99">
        <v>0</v>
      </c>
      <c r="CR2197" s="99">
        <v>0</v>
      </c>
      <c r="CS2197" s="99">
        <v>0</v>
      </c>
      <c r="CT2197" s="99">
        <v>0</v>
      </c>
      <c r="CU2197" s="98">
        <v>20167.597732288999</v>
      </c>
      <c r="CV2197" s="98">
        <v>42494.756381674997</v>
      </c>
      <c r="CW2197" s="98">
        <v>4822988.0354938535</v>
      </c>
      <c r="CX2197" s="98">
        <v>39180668.517745927</v>
      </c>
    </row>
    <row r="2198" spans="1:102" x14ac:dyDescent="0.2">
      <c r="A2198" s="98" t="s">
        <v>188</v>
      </c>
      <c r="B2198" s="100">
        <v>39873</v>
      </c>
      <c r="C2198" s="99">
        <v>60567.876802444502</v>
      </c>
      <c r="D2198" s="99">
        <v>3.2444647309894199</v>
      </c>
      <c r="E2198" s="99">
        <v>14314.387624740601</v>
      </c>
      <c r="F2198" s="99">
        <v>0</v>
      </c>
      <c r="G2198" s="99">
        <v>1158.84010590613</v>
      </c>
      <c r="H2198" s="99">
        <v>155.63009933754799</v>
      </c>
      <c r="I2198" s="99">
        <v>0</v>
      </c>
      <c r="J2198" s="99">
        <v>42749.848414897897</v>
      </c>
      <c r="K2198" s="99">
        <v>0</v>
      </c>
      <c r="L2198" s="99">
        <v>11901.973555922499</v>
      </c>
      <c r="M2198" s="99">
        <v>28878.493475198698</v>
      </c>
      <c r="N2198" s="99">
        <v>7046.5902178883598</v>
      </c>
      <c r="O2198" s="99">
        <v>24169.678311586398</v>
      </c>
      <c r="P2198" s="99">
        <v>0</v>
      </c>
      <c r="Q2198" s="99">
        <v>4373.3982830643699</v>
      </c>
      <c r="R2198" s="99">
        <v>1078.6369162052899</v>
      </c>
      <c r="S2198" s="99">
        <v>0</v>
      </c>
      <c r="T2198" s="99">
        <v>259.78323533758498</v>
      </c>
      <c r="U2198" s="99">
        <v>46902.488365650199</v>
      </c>
      <c r="V2198" s="99">
        <v>3380542.9531860398</v>
      </c>
      <c r="W2198" s="99">
        <v>326.832378383726</v>
      </c>
      <c r="X2198" s="99">
        <v>1176632.9186706501</v>
      </c>
      <c r="Y2198" s="99">
        <v>737529.44322204601</v>
      </c>
      <c r="Z2198" s="99">
        <v>200556.98140144299</v>
      </c>
      <c r="AA2198" s="99">
        <v>21795.728344202002</v>
      </c>
      <c r="AB2198" s="99">
        <v>0</v>
      </c>
      <c r="AC2198" s="99">
        <v>14048483.5895996</v>
      </c>
      <c r="AD2198" s="99">
        <v>0</v>
      </c>
      <c r="AE2198" s="99">
        <v>491809.13563919102</v>
      </c>
      <c r="AF2198" s="99">
        <v>1407121.22795105</v>
      </c>
      <c r="AG2198" s="99">
        <v>1070245.8091583301</v>
      </c>
      <c r="AH2198" s="99">
        <v>1153178.8241882301</v>
      </c>
      <c r="AI2198" s="99">
        <v>0</v>
      </c>
      <c r="AJ2198" s="99">
        <v>444569.80996322603</v>
      </c>
      <c r="AK2198" s="99">
        <v>179990.688034058</v>
      </c>
      <c r="AL2198" s="99">
        <v>0</v>
      </c>
      <c r="AM2198" s="99">
        <v>43062.758154392199</v>
      </c>
      <c r="AN2198" s="99">
        <v>14571103.162231401</v>
      </c>
      <c r="AO2198" s="99">
        <v>28317055.560791001</v>
      </c>
      <c r="AP2198" s="99">
        <v>2830.9812170565101</v>
      </c>
      <c r="AQ2198" s="99">
        <v>9163836.8950195294</v>
      </c>
      <c r="AR2198" s="99">
        <v>0</v>
      </c>
      <c r="AS2198" s="99">
        <v>1487292.9347991899</v>
      </c>
      <c r="AT2198" s="99">
        <v>157713.21827316299</v>
      </c>
      <c r="AU2198" s="99">
        <v>0</v>
      </c>
      <c r="AV2198" s="99">
        <v>36465106.678222701</v>
      </c>
      <c r="AW2198" s="99">
        <v>0</v>
      </c>
      <c r="AX2198" s="99">
        <v>4388079.2882690402</v>
      </c>
      <c r="AY2198" s="99">
        <v>11870717.0540771</v>
      </c>
      <c r="AZ2198" s="99">
        <v>8130272.55358887</v>
      </c>
      <c r="BA2198" s="99">
        <v>9511740.5205078106</v>
      </c>
      <c r="BB2198" s="99">
        <v>0</v>
      </c>
      <c r="BC2198" s="99">
        <v>3502390.0189514202</v>
      </c>
      <c r="BD2198" s="99">
        <v>1326577.8151245101</v>
      </c>
      <c r="BE2198" s="99">
        <v>0</v>
      </c>
      <c r="BF2198" s="99">
        <v>325378.11492538499</v>
      </c>
      <c r="BG2198" s="99">
        <v>37988839.484375</v>
      </c>
      <c r="BH2198" s="99">
        <v>6972720.52844238</v>
      </c>
      <c r="BI2198" s="99">
        <v>0</v>
      </c>
      <c r="BJ2198" s="99">
        <v>3162968.32067871</v>
      </c>
      <c r="BK2198" s="99">
        <v>2106190.7355651902</v>
      </c>
      <c r="BL2198" s="99">
        <v>0</v>
      </c>
      <c r="BM2198" s="99">
        <v>17553.597794055899</v>
      </c>
      <c r="BN2198" s="99">
        <v>0</v>
      </c>
      <c r="BO2198" s="99">
        <v>0</v>
      </c>
      <c r="BP2198" s="99">
        <v>0</v>
      </c>
      <c r="BQ2198" s="99">
        <v>0</v>
      </c>
      <c r="BR2198" s="99">
        <v>3621167.4797058101</v>
      </c>
      <c r="BS2198" s="99">
        <v>2931335.1822509798</v>
      </c>
      <c r="BT2198" s="99">
        <v>1848793.5339202899</v>
      </c>
      <c r="BU2198" s="99">
        <v>0</v>
      </c>
      <c r="BV2198" s="99">
        <v>1717343.5885467499</v>
      </c>
      <c r="BW2198" s="99">
        <v>153518.53472137501</v>
      </c>
      <c r="BX2198" s="99">
        <v>0</v>
      </c>
      <c r="BY2198" s="99">
        <v>0</v>
      </c>
      <c r="BZ2198" s="99">
        <v>0</v>
      </c>
      <c r="CA2198" s="99">
        <v>0</v>
      </c>
      <c r="CB2198" s="99">
        <v>4565940.6614990197</v>
      </c>
      <c r="CC2198" s="99">
        <v>37562662.083007798</v>
      </c>
      <c r="CD2198" s="99">
        <v>10146694.345581099</v>
      </c>
      <c r="CE2198" s="99">
        <v>1316.4216303974399</v>
      </c>
      <c r="CF2198" s="99">
        <v>222839.60487365699</v>
      </c>
      <c r="CG2198" s="99">
        <v>1646321.1952819801</v>
      </c>
      <c r="CH2198" s="99">
        <v>0</v>
      </c>
      <c r="CI2198" s="99">
        <v>76213.292535781904</v>
      </c>
      <c r="CJ2198" s="99">
        <v>4791081.6432495099</v>
      </c>
      <c r="CK2198" s="99">
        <v>39189149.7431641</v>
      </c>
      <c r="CL2198" s="99">
        <v>10300966.584716801</v>
      </c>
      <c r="CM2198" s="166">
        <v>122887.909184456</v>
      </c>
      <c r="CN2198" s="166">
        <v>19402060.153076202</v>
      </c>
      <c r="CO2198" s="166">
        <v>77180331.410156295</v>
      </c>
      <c r="CP2198" s="99">
        <v>10300966.584716801</v>
      </c>
      <c r="CQ2198" s="99">
        <v>0</v>
      </c>
      <c r="CR2198" s="99">
        <v>0</v>
      </c>
      <c r="CS2198" s="99">
        <v>0</v>
      </c>
      <c r="CT2198" s="99">
        <v>0</v>
      </c>
      <c r="CU2198" s="98">
        <v>18619.670632383</v>
      </c>
      <c r="CV2198" s="98">
        <v>43705.743521056</v>
      </c>
      <c r="CW2198" s="98">
        <v>4788780.2663726769</v>
      </c>
      <c r="CX2198" s="98">
        <v>39208983.27828978</v>
      </c>
    </row>
    <row r="2199" spans="1:102" x14ac:dyDescent="0.2">
      <c r="A2199" s="98" t="s">
        <v>188</v>
      </c>
      <c r="B2199" s="100">
        <v>39965</v>
      </c>
      <c r="C2199" s="99">
        <v>61580.700117111199</v>
      </c>
      <c r="D2199" s="99">
        <v>4.8074188319733402</v>
      </c>
      <c r="E2199" s="99">
        <v>13562.024082064599</v>
      </c>
      <c r="F2199" s="99">
        <v>0</v>
      </c>
      <c r="G2199" s="99">
        <v>1197.7578971833</v>
      </c>
      <c r="H2199" s="99">
        <v>122.49874029681099</v>
      </c>
      <c r="I2199" s="99">
        <v>0</v>
      </c>
      <c r="J2199" s="99">
        <v>43885.449536323496</v>
      </c>
      <c r="K2199" s="99">
        <v>0</v>
      </c>
      <c r="L2199" s="99">
        <v>11845.448200344999</v>
      </c>
      <c r="M2199" s="99">
        <v>29117.983361244202</v>
      </c>
      <c r="N2199" s="99">
        <v>6904.7302284836796</v>
      </c>
      <c r="O2199" s="99">
        <v>24594.703886032101</v>
      </c>
      <c r="P2199" s="99">
        <v>0</v>
      </c>
      <c r="Q2199" s="99">
        <v>4364.9652892351196</v>
      </c>
      <c r="R2199" s="99">
        <v>1090.8568615168299</v>
      </c>
      <c r="S2199" s="99">
        <v>0</v>
      </c>
      <c r="T2199" s="99">
        <v>275.08212972804898</v>
      </c>
      <c r="U2199" s="99">
        <v>47126.7637000084</v>
      </c>
      <c r="V2199" s="99">
        <v>3427249.3997802702</v>
      </c>
      <c r="W2199" s="99">
        <v>547.541686423123</v>
      </c>
      <c r="X2199" s="99">
        <v>1112279.1920928999</v>
      </c>
      <c r="Y2199" s="99">
        <v>693298.12224578904</v>
      </c>
      <c r="Z2199" s="99">
        <v>205431.39746475199</v>
      </c>
      <c r="AA2199" s="99">
        <v>16246.8252106905</v>
      </c>
      <c r="AB2199" s="99">
        <v>0</v>
      </c>
      <c r="AC2199" s="99">
        <v>14312472.439086899</v>
      </c>
      <c r="AD2199" s="99">
        <v>0</v>
      </c>
      <c r="AE2199" s="99">
        <v>487903.33164596598</v>
      </c>
      <c r="AF2199" s="99">
        <v>1414435.3687133801</v>
      </c>
      <c r="AG2199" s="99">
        <v>1036917.26416779</v>
      </c>
      <c r="AH2199" s="99">
        <v>1157688.0160675</v>
      </c>
      <c r="AI2199" s="99">
        <v>0</v>
      </c>
      <c r="AJ2199" s="99">
        <v>439547.17479705799</v>
      </c>
      <c r="AK2199" s="99">
        <v>177916.94314002999</v>
      </c>
      <c r="AL2199" s="99">
        <v>0</v>
      </c>
      <c r="AM2199" s="99">
        <v>42965.0594525337</v>
      </c>
      <c r="AN2199" s="99">
        <v>14737930.2963867</v>
      </c>
      <c r="AO2199" s="99">
        <v>28895657.1787109</v>
      </c>
      <c r="AP2199" s="99">
        <v>5103.9582170844096</v>
      </c>
      <c r="AQ2199" s="99">
        <v>8678542.2089843806</v>
      </c>
      <c r="AR2199" s="99">
        <v>0</v>
      </c>
      <c r="AS2199" s="99">
        <v>1531734.8302917499</v>
      </c>
      <c r="AT2199" s="99">
        <v>118532.43844795199</v>
      </c>
      <c r="AU2199" s="99">
        <v>0</v>
      </c>
      <c r="AV2199" s="99">
        <v>37458529.0634766</v>
      </c>
      <c r="AW2199" s="99">
        <v>0</v>
      </c>
      <c r="AX2199" s="99">
        <v>4393322.9298706101</v>
      </c>
      <c r="AY2199" s="99">
        <v>12186084.9719238</v>
      </c>
      <c r="AZ2199" s="99">
        <v>7928430.96411133</v>
      </c>
      <c r="BA2199" s="99">
        <v>9641189.4418945294</v>
      </c>
      <c r="BB2199" s="99">
        <v>0</v>
      </c>
      <c r="BC2199" s="99">
        <v>3499863.39135742</v>
      </c>
      <c r="BD2199" s="99">
        <v>1317868.0232391399</v>
      </c>
      <c r="BE2199" s="99">
        <v>0</v>
      </c>
      <c r="BF2199" s="99">
        <v>323992.962917328</v>
      </c>
      <c r="BG2199" s="99">
        <v>38501771.391113304</v>
      </c>
      <c r="BH2199" s="99">
        <v>7144295.4160766602</v>
      </c>
      <c r="BI2199" s="99">
        <v>0</v>
      </c>
      <c r="BJ2199" s="99">
        <v>3010517.7890319801</v>
      </c>
      <c r="BK2199" s="99">
        <v>2000904.31234741</v>
      </c>
      <c r="BL2199" s="99">
        <v>0</v>
      </c>
      <c r="BM2199" s="99">
        <v>13374.4747710228</v>
      </c>
      <c r="BN2199" s="99">
        <v>0</v>
      </c>
      <c r="BO2199" s="99">
        <v>0</v>
      </c>
      <c r="BP2199" s="99">
        <v>0</v>
      </c>
      <c r="BQ2199" s="99">
        <v>0</v>
      </c>
      <c r="BR2199" s="99">
        <v>3729407.5165100102</v>
      </c>
      <c r="BS2199" s="99">
        <v>2854868.9883422898</v>
      </c>
      <c r="BT2199" s="99">
        <v>1874777.83990479</v>
      </c>
      <c r="BU2199" s="99">
        <v>0</v>
      </c>
      <c r="BV2199" s="99">
        <v>1707366.6117858901</v>
      </c>
      <c r="BW2199" s="99">
        <v>152028.13880920401</v>
      </c>
      <c r="BX2199" s="99">
        <v>0</v>
      </c>
      <c r="BY2199" s="99">
        <v>0</v>
      </c>
      <c r="BZ2199" s="99">
        <v>0</v>
      </c>
      <c r="CA2199" s="99">
        <v>0</v>
      </c>
      <c r="CB2199" s="99">
        <v>4540261.3488159198</v>
      </c>
      <c r="CC2199" s="99">
        <v>37549167.014160201</v>
      </c>
      <c r="CD2199" s="99">
        <v>10155747.2969971</v>
      </c>
      <c r="CE2199" s="99">
        <v>1323.1902986615901</v>
      </c>
      <c r="CF2199" s="99">
        <v>221671.76976203901</v>
      </c>
      <c r="CG2199" s="99">
        <v>1647181.3767242399</v>
      </c>
      <c r="CH2199" s="99">
        <v>0</v>
      </c>
      <c r="CI2199" s="99">
        <v>76539.025606155396</v>
      </c>
      <c r="CJ2199" s="99">
        <v>4762699.16687012</v>
      </c>
      <c r="CK2199" s="99">
        <v>39195031.625</v>
      </c>
      <c r="CL2199" s="99">
        <v>10307192.925293</v>
      </c>
      <c r="CM2199" s="166">
        <v>123448.198367119</v>
      </c>
      <c r="CN2199" s="166">
        <v>19531662.826904301</v>
      </c>
      <c r="CO2199" s="166">
        <v>77834605.543945298</v>
      </c>
      <c r="CP2199" s="99">
        <v>10307192.925293</v>
      </c>
      <c r="CQ2199" s="99">
        <v>0</v>
      </c>
      <c r="CR2199" s="99">
        <v>0</v>
      </c>
      <c r="CS2199" s="99">
        <v>0</v>
      </c>
      <c r="CT2199" s="99">
        <v>0</v>
      </c>
      <c r="CU2199" s="98">
        <v>17030.194174454002</v>
      </c>
      <c r="CV2199" s="98">
        <v>44879.117421966002</v>
      </c>
      <c r="CW2199" s="98">
        <v>4761933.118577959</v>
      </c>
      <c r="CX2199" s="98">
        <v>39196348.390884444</v>
      </c>
    </row>
    <row r="2200" spans="1:102" x14ac:dyDescent="0.2">
      <c r="A2200" s="98" t="s">
        <v>188</v>
      </c>
      <c r="B2200" s="100">
        <v>40057</v>
      </c>
      <c r="C2200" s="99">
        <v>62609.840443611101</v>
      </c>
      <c r="D2200" s="99">
        <v>3.3404175439791302</v>
      </c>
      <c r="E2200" s="99">
        <v>13007.2030311823</v>
      </c>
      <c r="F2200" s="99">
        <v>0</v>
      </c>
      <c r="G2200" s="99">
        <v>1301.7484181821301</v>
      </c>
      <c r="H2200" s="99">
        <v>80.413557383231804</v>
      </c>
      <c r="I2200" s="99">
        <v>0</v>
      </c>
      <c r="J2200" s="99">
        <v>44912.259738922097</v>
      </c>
      <c r="K2200" s="99">
        <v>0</v>
      </c>
      <c r="L2200" s="99">
        <v>11390.2363651991</v>
      </c>
      <c r="M2200" s="99">
        <v>29258.718891382199</v>
      </c>
      <c r="N2200" s="99">
        <v>6793.9958085417702</v>
      </c>
      <c r="O2200" s="99">
        <v>25124.319870233499</v>
      </c>
      <c r="P2200" s="99">
        <v>0</v>
      </c>
      <c r="Q2200" s="99">
        <v>4350.6656854748699</v>
      </c>
      <c r="R2200" s="99">
        <v>1146.7866032570601</v>
      </c>
      <c r="S2200" s="99">
        <v>0</v>
      </c>
      <c r="T2200" s="99">
        <v>270.22472284734198</v>
      </c>
      <c r="U2200" s="99">
        <v>47443.756757259398</v>
      </c>
      <c r="V2200" s="99">
        <v>3463864.36801147</v>
      </c>
      <c r="W2200" s="99">
        <v>69.883757583797006</v>
      </c>
      <c r="X2200" s="99">
        <v>1069538.7338256801</v>
      </c>
      <c r="Y2200" s="99">
        <v>681060.312316895</v>
      </c>
      <c r="Z2200" s="99">
        <v>215621.60021591201</v>
      </c>
      <c r="AA2200" s="99">
        <v>10262.755585193599</v>
      </c>
      <c r="AB2200" s="99">
        <v>0</v>
      </c>
      <c r="AC2200" s="99">
        <v>14649783.840820299</v>
      </c>
      <c r="AD2200" s="99">
        <v>0</v>
      </c>
      <c r="AE2200" s="99">
        <v>474909.39546203602</v>
      </c>
      <c r="AF2200" s="99">
        <v>1410046.46012878</v>
      </c>
      <c r="AG2200" s="99">
        <v>1018921.97171783</v>
      </c>
      <c r="AH2200" s="99">
        <v>1164922.2632446301</v>
      </c>
      <c r="AI2200" s="99">
        <v>0</v>
      </c>
      <c r="AJ2200" s="99">
        <v>442051.93949890102</v>
      </c>
      <c r="AK2200" s="99">
        <v>182527.12570762599</v>
      </c>
      <c r="AL2200" s="99">
        <v>0</v>
      </c>
      <c r="AM2200" s="99">
        <v>42110.9547901154</v>
      </c>
      <c r="AN2200" s="99">
        <v>15000747.6630859</v>
      </c>
      <c r="AO2200" s="99">
        <v>29375374.151855499</v>
      </c>
      <c r="AP2200" s="99">
        <v>793.25617811828897</v>
      </c>
      <c r="AQ2200" s="99">
        <v>8389045.2276611291</v>
      </c>
      <c r="AR2200" s="99">
        <v>0</v>
      </c>
      <c r="AS2200" s="99">
        <v>1619647.2191619901</v>
      </c>
      <c r="AT2200" s="99">
        <v>73969.698025703401</v>
      </c>
      <c r="AU2200" s="99">
        <v>0</v>
      </c>
      <c r="AV2200" s="99">
        <v>38561573.455566399</v>
      </c>
      <c r="AW2200" s="99">
        <v>0</v>
      </c>
      <c r="AX2200" s="99">
        <v>4271267.4635620099</v>
      </c>
      <c r="AY2200" s="99">
        <v>12234428.621948199</v>
      </c>
      <c r="AZ2200" s="99">
        <v>7820503.0443115197</v>
      </c>
      <c r="BA2200" s="99">
        <v>9782101.1707763709</v>
      </c>
      <c r="BB2200" s="99">
        <v>0</v>
      </c>
      <c r="BC2200" s="99">
        <v>3527009.25183105</v>
      </c>
      <c r="BD2200" s="99">
        <v>1359910.8582305899</v>
      </c>
      <c r="BE2200" s="99">
        <v>0</v>
      </c>
      <c r="BF2200" s="99">
        <v>322321.64095687901</v>
      </c>
      <c r="BG2200" s="99">
        <v>39592043.505371101</v>
      </c>
      <c r="BH2200" s="99">
        <v>7236242.7730102502</v>
      </c>
      <c r="BI2200" s="99">
        <v>0</v>
      </c>
      <c r="BJ2200" s="99">
        <v>2936920.1364746098</v>
      </c>
      <c r="BK2200" s="99">
        <v>1971466.4648742699</v>
      </c>
      <c r="BL2200" s="99">
        <v>0</v>
      </c>
      <c r="BM2200" s="99">
        <v>8554.0654999017697</v>
      </c>
      <c r="BN2200" s="99">
        <v>0</v>
      </c>
      <c r="BO2200" s="99">
        <v>0</v>
      </c>
      <c r="BP2200" s="99">
        <v>0</v>
      </c>
      <c r="BQ2200" s="99">
        <v>0</v>
      </c>
      <c r="BR2200" s="99">
        <v>3736393.5264282199</v>
      </c>
      <c r="BS2200" s="99">
        <v>2818928.74328613</v>
      </c>
      <c r="BT2200" s="99">
        <v>1902695.23826599</v>
      </c>
      <c r="BU2200" s="99">
        <v>0</v>
      </c>
      <c r="BV2200" s="99">
        <v>1732384.5572052</v>
      </c>
      <c r="BW2200" s="99">
        <v>154277.43744087199</v>
      </c>
      <c r="BX2200" s="99">
        <v>0</v>
      </c>
      <c r="BY2200" s="99">
        <v>0</v>
      </c>
      <c r="BZ2200" s="99">
        <v>0</v>
      </c>
      <c r="CA2200" s="99">
        <v>0</v>
      </c>
      <c r="CB2200" s="99">
        <v>4521214.5963745099</v>
      </c>
      <c r="CC2200" s="99">
        <v>37660651.9833984</v>
      </c>
      <c r="CD2200" s="99">
        <v>10167725.9803467</v>
      </c>
      <c r="CE2200" s="99">
        <v>1384.4085374772501</v>
      </c>
      <c r="CF2200" s="99">
        <v>225931.03236770601</v>
      </c>
      <c r="CG2200" s="99">
        <v>1698088.37190247</v>
      </c>
      <c r="CH2200" s="99">
        <v>0</v>
      </c>
      <c r="CI2200" s="99">
        <v>76964.975630760193</v>
      </c>
      <c r="CJ2200" s="99">
        <v>4746754.8417358398</v>
      </c>
      <c r="CK2200" s="99">
        <v>39361661.340332001</v>
      </c>
      <c r="CL2200" s="99">
        <v>10322811.497802701</v>
      </c>
      <c r="CM2200" s="166">
        <v>124188.530268669</v>
      </c>
      <c r="CN2200" s="166">
        <v>19721471.300781298</v>
      </c>
      <c r="CO2200" s="166">
        <v>78833064.759765595</v>
      </c>
      <c r="CP2200" s="99">
        <v>10322811.497802701</v>
      </c>
      <c r="CQ2200" s="99">
        <v>0</v>
      </c>
      <c r="CR2200" s="99">
        <v>0</v>
      </c>
      <c r="CS2200" s="99">
        <v>0</v>
      </c>
      <c r="CT2200" s="99">
        <v>0</v>
      </c>
      <c r="CU2200" s="98">
        <v>15562.045075421</v>
      </c>
      <c r="CV2200" s="98">
        <v>45995.586918521003</v>
      </c>
      <c r="CW2200" s="98">
        <v>4747145.6287422162</v>
      </c>
      <c r="CX2200" s="98">
        <v>39358740.355300874</v>
      </c>
    </row>
    <row r="2201" spans="1:102" x14ac:dyDescent="0.2">
      <c r="A2201" s="98" t="s">
        <v>188</v>
      </c>
      <c r="B2201" s="100">
        <v>40148</v>
      </c>
      <c r="C2201" s="99">
        <v>63550.469829559297</v>
      </c>
      <c r="D2201" s="99">
        <v>2.6451998169941402</v>
      </c>
      <c r="E2201" s="99">
        <v>12367.9991128445</v>
      </c>
      <c r="F2201" s="99">
        <v>0</v>
      </c>
      <c r="G2201" s="99">
        <v>1355.3122771829401</v>
      </c>
      <c r="H2201" s="99">
        <v>47.001853150781201</v>
      </c>
      <c r="I2201" s="99">
        <v>0</v>
      </c>
      <c r="J2201" s="99">
        <v>46000.1172466278</v>
      </c>
      <c r="K2201" s="99">
        <v>0</v>
      </c>
      <c r="L2201" s="99">
        <v>11149.969769001</v>
      </c>
      <c r="M2201" s="99">
        <v>29234.6849806309</v>
      </c>
      <c r="N2201" s="99">
        <v>6739.7956602573404</v>
      </c>
      <c r="O2201" s="99">
        <v>25799.517441511201</v>
      </c>
      <c r="P2201" s="99">
        <v>0</v>
      </c>
      <c r="Q2201" s="99">
        <v>4337.7532912492798</v>
      </c>
      <c r="R2201" s="99">
        <v>1168.6756741106501</v>
      </c>
      <c r="S2201" s="99">
        <v>0</v>
      </c>
      <c r="T2201" s="99">
        <v>264.27063316106802</v>
      </c>
      <c r="U2201" s="99">
        <v>47869.713188171401</v>
      </c>
      <c r="V2201" s="99">
        <v>3478747.3431701702</v>
      </c>
      <c r="W2201" s="99">
        <v>418.62285342812498</v>
      </c>
      <c r="X2201" s="99">
        <v>1013956.7389984099</v>
      </c>
      <c r="Y2201" s="99">
        <v>656004.55203247105</v>
      </c>
      <c r="Z2201" s="99">
        <v>220713.01353454599</v>
      </c>
      <c r="AA2201" s="99">
        <v>6056.9635887145996</v>
      </c>
      <c r="AB2201" s="99">
        <v>0</v>
      </c>
      <c r="AC2201" s="99">
        <v>14811516.821411099</v>
      </c>
      <c r="AD2201" s="99">
        <v>0</v>
      </c>
      <c r="AE2201" s="99">
        <v>462408.34809494001</v>
      </c>
      <c r="AF2201" s="99">
        <v>1409608.3482208301</v>
      </c>
      <c r="AG2201" s="99">
        <v>1001018.2110290501</v>
      </c>
      <c r="AH2201" s="99">
        <v>1187389.9819183301</v>
      </c>
      <c r="AI2201" s="99">
        <v>0</v>
      </c>
      <c r="AJ2201" s="99">
        <v>436317.68370056199</v>
      </c>
      <c r="AK2201" s="99">
        <v>184211.19745254499</v>
      </c>
      <c r="AL2201" s="99">
        <v>0</v>
      </c>
      <c r="AM2201" s="99">
        <v>41445.157574653596</v>
      </c>
      <c r="AN2201" s="99">
        <v>15003929.9130859</v>
      </c>
      <c r="AO2201" s="99">
        <v>29753465.908203099</v>
      </c>
      <c r="AP2201" s="99">
        <v>4035.8673684597002</v>
      </c>
      <c r="AQ2201" s="99">
        <v>7976022.8693237295</v>
      </c>
      <c r="AR2201" s="99">
        <v>0</v>
      </c>
      <c r="AS2201" s="99">
        <v>1673320.3651733401</v>
      </c>
      <c r="AT2201" s="99">
        <v>46126.682641983003</v>
      </c>
      <c r="AU2201" s="99">
        <v>0</v>
      </c>
      <c r="AV2201" s="99">
        <v>39408092.732910201</v>
      </c>
      <c r="AW2201" s="99">
        <v>0</v>
      </c>
      <c r="AX2201" s="99">
        <v>4198535.6970825205</v>
      </c>
      <c r="AY2201" s="99">
        <v>12403487.7109375</v>
      </c>
      <c r="AZ2201" s="99">
        <v>7732122.2959594699</v>
      </c>
      <c r="BA2201" s="99">
        <v>10048141.650878901</v>
      </c>
      <c r="BB2201" s="99">
        <v>0</v>
      </c>
      <c r="BC2201" s="99">
        <v>3505884.6271057101</v>
      </c>
      <c r="BD2201" s="99">
        <v>1395819.1882782001</v>
      </c>
      <c r="BE2201" s="99">
        <v>0</v>
      </c>
      <c r="BF2201" s="99">
        <v>318500.94941330003</v>
      </c>
      <c r="BG2201" s="99">
        <v>39905064.864257798</v>
      </c>
      <c r="BH2201" s="99">
        <v>7377014.1215209998</v>
      </c>
      <c r="BI2201" s="99">
        <v>0</v>
      </c>
      <c r="BJ2201" s="99">
        <v>2848256.64770508</v>
      </c>
      <c r="BK2201" s="99">
        <v>1926738.0933990499</v>
      </c>
      <c r="BL2201" s="99">
        <v>0</v>
      </c>
      <c r="BM2201" s="99">
        <v>5215.6744439601898</v>
      </c>
      <c r="BN2201" s="99">
        <v>0</v>
      </c>
      <c r="BO2201" s="99">
        <v>0</v>
      </c>
      <c r="BP2201" s="99">
        <v>0</v>
      </c>
      <c r="BQ2201" s="99">
        <v>0</v>
      </c>
      <c r="BR2201" s="99">
        <v>3743471.3968810998</v>
      </c>
      <c r="BS2201" s="99">
        <v>2789383.7885742201</v>
      </c>
      <c r="BT2201" s="99">
        <v>1954310.30799866</v>
      </c>
      <c r="BU2201" s="99">
        <v>0</v>
      </c>
      <c r="BV2201" s="99">
        <v>1721939.0468292199</v>
      </c>
      <c r="BW2201" s="99">
        <v>159157.707641602</v>
      </c>
      <c r="BX2201" s="99">
        <v>0</v>
      </c>
      <c r="BY2201" s="99">
        <v>0</v>
      </c>
      <c r="BZ2201" s="99">
        <v>0</v>
      </c>
      <c r="CA2201" s="99">
        <v>0</v>
      </c>
      <c r="CB2201" s="99">
        <v>4495300.4422607403</v>
      </c>
      <c r="CC2201" s="99">
        <v>37709914.723144501</v>
      </c>
      <c r="CD2201" s="99">
        <v>10223928.6011963</v>
      </c>
      <c r="CE2201" s="99">
        <v>1397.0027635246499</v>
      </c>
      <c r="CF2201" s="99">
        <v>226446.74707603501</v>
      </c>
      <c r="CG2201" s="99">
        <v>1718489.9387970001</v>
      </c>
      <c r="CH2201" s="99">
        <v>0</v>
      </c>
      <c r="CI2201" s="99">
        <v>77322.505206108093</v>
      </c>
      <c r="CJ2201" s="99">
        <v>4720945.0984497098</v>
      </c>
      <c r="CK2201" s="99">
        <v>39433742.265625</v>
      </c>
      <c r="CL2201" s="99">
        <v>10386006.379760699</v>
      </c>
      <c r="CM2201" s="166">
        <v>125004.77560806301</v>
      </c>
      <c r="CN2201" s="166">
        <v>19718148.9689941</v>
      </c>
      <c r="CO2201" s="166">
        <v>79524251.165039107</v>
      </c>
      <c r="CP2201" s="99">
        <v>10386006.379760699</v>
      </c>
      <c r="CQ2201" s="99">
        <v>0</v>
      </c>
      <c r="CR2201" s="99">
        <v>0</v>
      </c>
      <c r="CS2201" s="99">
        <v>0</v>
      </c>
      <c r="CT2201" s="99">
        <v>0</v>
      </c>
      <c r="CU2201" s="98">
        <v>14232.610031267999</v>
      </c>
      <c r="CV2201" s="98">
        <v>47141.36211116</v>
      </c>
      <c r="CW2201" s="98">
        <v>4721747.1893367749</v>
      </c>
      <c r="CX2201" s="98">
        <v>39428404.661941499</v>
      </c>
    </row>
    <row r="2202" spans="1:102" x14ac:dyDescent="0.2">
      <c r="A2202" s="98" t="s">
        <v>188</v>
      </c>
      <c r="B2202" s="100">
        <v>40238</v>
      </c>
      <c r="C2202" s="99">
        <v>63445.844603061698</v>
      </c>
      <c r="D2202" s="99">
        <v>3.2303310769784699</v>
      </c>
      <c r="E2202" s="99">
        <v>11836.4968905449</v>
      </c>
      <c r="F2202" s="99">
        <v>0</v>
      </c>
      <c r="G2202" s="99">
        <v>1404.7219280153499</v>
      </c>
      <c r="H2202" s="99">
        <v>0</v>
      </c>
      <c r="I2202" s="99">
        <v>0</v>
      </c>
      <c r="J2202" s="99">
        <v>46844.703822135903</v>
      </c>
      <c r="K2202" s="99">
        <v>0</v>
      </c>
      <c r="L2202" s="99">
        <v>11177.778831720399</v>
      </c>
      <c r="M2202" s="99">
        <v>28933.536464691198</v>
      </c>
      <c r="N2202" s="99">
        <v>6593.0417147278804</v>
      </c>
      <c r="O2202" s="99">
        <v>25539.301315069199</v>
      </c>
      <c r="P2202" s="99">
        <v>0</v>
      </c>
      <c r="Q2202" s="99">
        <v>4279.90830951929</v>
      </c>
      <c r="R2202" s="99">
        <v>1197.03613120317</v>
      </c>
      <c r="S2202" s="99">
        <v>0</v>
      </c>
      <c r="T2202" s="99">
        <v>257.84687674045603</v>
      </c>
      <c r="U2202" s="99">
        <v>48173.032991409302</v>
      </c>
      <c r="V2202" s="99">
        <v>3467335.4902648898</v>
      </c>
      <c r="W2202" s="99">
        <v>386.930824317038</v>
      </c>
      <c r="X2202" s="99">
        <v>952425.33017730701</v>
      </c>
      <c r="Y2202" s="99">
        <v>632674.46234893799</v>
      </c>
      <c r="Z2202" s="99">
        <v>222199.67213058501</v>
      </c>
      <c r="AA2202" s="99">
        <v>0</v>
      </c>
      <c r="AB2202" s="99">
        <v>0</v>
      </c>
      <c r="AC2202" s="99">
        <v>15049421.8134766</v>
      </c>
      <c r="AD2202" s="99">
        <v>0</v>
      </c>
      <c r="AE2202" s="99">
        <v>456618.22813797003</v>
      </c>
      <c r="AF2202" s="99">
        <v>1394564.6924896201</v>
      </c>
      <c r="AG2202" s="99">
        <v>960486.38884735096</v>
      </c>
      <c r="AH2202" s="99">
        <v>1187616.5908203099</v>
      </c>
      <c r="AI2202" s="99">
        <v>0</v>
      </c>
      <c r="AJ2202" s="99">
        <v>434468.57501983602</v>
      </c>
      <c r="AK2202" s="99">
        <v>184856.70914840701</v>
      </c>
      <c r="AL2202" s="99">
        <v>0</v>
      </c>
      <c r="AM2202" s="99">
        <v>38687.644116878502</v>
      </c>
      <c r="AN2202" s="99">
        <v>15164036.654663101</v>
      </c>
      <c r="AO2202" s="99">
        <v>29772625.2897949</v>
      </c>
      <c r="AP2202" s="99">
        <v>3866.3346857428601</v>
      </c>
      <c r="AQ2202" s="99">
        <v>7630606.45349121</v>
      </c>
      <c r="AR2202" s="99">
        <v>0</v>
      </c>
      <c r="AS2202" s="99">
        <v>1703499.8286743199</v>
      </c>
      <c r="AT2202" s="99">
        <v>0</v>
      </c>
      <c r="AU2202" s="99">
        <v>0</v>
      </c>
      <c r="AV2202" s="99">
        <v>40385822.691894501</v>
      </c>
      <c r="AW2202" s="99">
        <v>0</v>
      </c>
      <c r="AX2202" s="99">
        <v>4189747.9109191899</v>
      </c>
      <c r="AY2202" s="99">
        <v>12253586.5849609</v>
      </c>
      <c r="AZ2202" s="99">
        <v>7482535.6959838904</v>
      </c>
      <c r="BA2202" s="99">
        <v>10067812.137573199</v>
      </c>
      <c r="BB2202" s="99">
        <v>0</v>
      </c>
      <c r="BC2202" s="99">
        <v>3523296.6433105501</v>
      </c>
      <c r="BD2202" s="99">
        <v>1411387.6710967999</v>
      </c>
      <c r="BE2202" s="99">
        <v>0</v>
      </c>
      <c r="BF2202" s="99">
        <v>303067.26631545997</v>
      </c>
      <c r="BG2202" s="99">
        <v>40631447.244140603</v>
      </c>
      <c r="BH2202" s="99">
        <v>7402701.1911010696</v>
      </c>
      <c r="BI2202" s="99">
        <v>0</v>
      </c>
      <c r="BJ2202" s="99">
        <v>2748646.94854736</v>
      </c>
      <c r="BK2202" s="99">
        <v>1890204.72383118</v>
      </c>
      <c r="BL2202" s="99">
        <v>0</v>
      </c>
      <c r="BM2202" s="99">
        <v>193.204367836937</v>
      </c>
      <c r="BN2202" s="99">
        <v>0</v>
      </c>
      <c r="BO2202" s="99">
        <v>0</v>
      </c>
      <c r="BP2202" s="99">
        <v>0</v>
      </c>
      <c r="BQ2202" s="99">
        <v>0</v>
      </c>
      <c r="BR2202" s="99">
        <v>3774506.3104248</v>
      </c>
      <c r="BS2202" s="99">
        <v>2705490.1961975102</v>
      </c>
      <c r="BT2202" s="99">
        <v>1958513.24168396</v>
      </c>
      <c r="BU2202" s="99">
        <v>0</v>
      </c>
      <c r="BV2202" s="99">
        <v>1724722.9173431401</v>
      </c>
      <c r="BW2202" s="99">
        <v>162009.81644058201</v>
      </c>
      <c r="BX2202" s="99">
        <v>0</v>
      </c>
      <c r="BY2202" s="99">
        <v>0</v>
      </c>
      <c r="BZ2202" s="99">
        <v>0</v>
      </c>
      <c r="CA2202" s="99">
        <v>0</v>
      </c>
      <c r="CB2202" s="99">
        <v>4423709.9909667997</v>
      </c>
      <c r="CC2202" s="99">
        <v>37393494.384765603</v>
      </c>
      <c r="CD2202" s="99">
        <v>10148148.458740201</v>
      </c>
      <c r="CE2202" s="99">
        <v>1412.2700387090399</v>
      </c>
      <c r="CF2202" s="99">
        <v>222878.21071434001</v>
      </c>
      <c r="CG2202" s="99">
        <v>1704907.36659241</v>
      </c>
      <c r="CH2202" s="99">
        <v>0</v>
      </c>
      <c r="CI2202" s="99">
        <v>76668.167941093401</v>
      </c>
      <c r="CJ2202" s="99">
        <v>4648969.0208740197</v>
      </c>
      <c r="CK2202" s="99">
        <v>39074582.631347701</v>
      </c>
      <c r="CL2202" s="99">
        <v>10309609.381713901</v>
      </c>
      <c r="CM2202" s="166">
        <v>124611.46913147</v>
      </c>
      <c r="CN2202" s="166">
        <v>19892686.863281298</v>
      </c>
      <c r="CO2202" s="166">
        <v>79992662.931640595</v>
      </c>
      <c r="CP2202" s="99">
        <v>10309609.381713901</v>
      </c>
      <c r="CQ2202" s="99">
        <v>0</v>
      </c>
      <c r="CR2202" s="99">
        <v>0</v>
      </c>
      <c r="CS2202" s="99">
        <v>0</v>
      </c>
      <c r="CT2202" s="99">
        <v>0</v>
      </c>
      <c r="CU2202" s="98">
        <v>13184.784555819</v>
      </c>
      <c r="CV2202" s="98">
        <v>48026.313184393999</v>
      </c>
      <c r="CW2202" s="98">
        <v>4646588.2016811399</v>
      </c>
      <c r="CX2202" s="98">
        <v>39098401.75135801</v>
      </c>
    </row>
    <row r="2203" spans="1:102" x14ac:dyDescent="0.2">
      <c r="A2203" s="98" t="s">
        <v>188</v>
      </c>
      <c r="B2203" s="100">
        <v>40330</v>
      </c>
      <c r="C2203" s="99">
        <v>64364.179125785799</v>
      </c>
      <c r="D2203" s="99">
        <v>1.93713902999298</v>
      </c>
      <c r="E2203" s="99">
        <v>11528.5379165411</v>
      </c>
      <c r="F2203" s="99">
        <v>0</v>
      </c>
      <c r="G2203" s="99">
        <v>1432.6820377558499</v>
      </c>
      <c r="H2203" s="99">
        <v>0</v>
      </c>
      <c r="I2203" s="99">
        <v>0</v>
      </c>
      <c r="J2203" s="99">
        <v>47499.201805591598</v>
      </c>
      <c r="K2203" s="99">
        <v>0</v>
      </c>
      <c r="L2203" s="99">
        <v>11593.894891738901</v>
      </c>
      <c r="M2203" s="99">
        <v>29436.115458965302</v>
      </c>
      <c r="N2203" s="99">
        <v>6532.7063977122298</v>
      </c>
      <c r="O2203" s="99">
        <v>25954.835278511</v>
      </c>
      <c r="P2203" s="99">
        <v>0</v>
      </c>
      <c r="Q2203" s="99">
        <v>4212.07846105099</v>
      </c>
      <c r="R2203" s="99">
        <v>1224.9286545515099</v>
      </c>
      <c r="S2203" s="99">
        <v>0</v>
      </c>
      <c r="T2203" s="99">
        <v>264.19559774175298</v>
      </c>
      <c r="U2203" s="99">
        <v>48564.680972576098</v>
      </c>
      <c r="V2203" s="99">
        <v>3500001.2442321801</v>
      </c>
      <c r="W2203" s="99">
        <v>51.653257093858002</v>
      </c>
      <c r="X2203" s="99">
        <v>918876.952003479</v>
      </c>
      <c r="Y2203" s="99">
        <v>615745.00386047398</v>
      </c>
      <c r="Z2203" s="99">
        <v>227618.56314468401</v>
      </c>
      <c r="AA2203" s="99">
        <v>0</v>
      </c>
      <c r="AB2203" s="99">
        <v>0</v>
      </c>
      <c r="AC2203" s="99">
        <v>15235041.4250488</v>
      </c>
      <c r="AD2203" s="99">
        <v>0</v>
      </c>
      <c r="AE2203" s="99">
        <v>462268.98622894299</v>
      </c>
      <c r="AF2203" s="99">
        <v>1399081.9991607701</v>
      </c>
      <c r="AG2203" s="99">
        <v>945249.035835266</v>
      </c>
      <c r="AH2203" s="99">
        <v>1188890.0942688</v>
      </c>
      <c r="AI2203" s="99">
        <v>0</v>
      </c>
      <c r="AJ2203" s="99">
        <v>435122.83611297602</v>
      </c>
      <c r="AK2203" s="99">
        <v>188012.83373451201</v>
      </c>
      <c r="AL2203" s="99">
        <v>0</v>
      </c>
      <c r="AM2203" s="99">
        <v>38422.927013397202</v>
      </c>
      <c r="AN2203" s="99">
        <v>15285919.1016846</v>
      </c>
      <c r="AO2203" s="99">
        <v>30309322.363769501</v>
      </c>
      <c r="AP2203" s="99">
        <v>755.96604445576702</v>
      </c>
      <c r="AQ2203" s="99">
        <v>7433836.3058471698</v>
      </c>
      <c r="AR2203" s="99">
        <v>0</v>
      </c>
      <c r="AS2203" s="99">
        <v>1755365.25743103</v>
      </c>
      <c r="AT2203" s="99">
        <v>0</v>
      </c>
      <c r="AU2203" s="99">
        <v>0</v>
      </c>
      <c r="AV2203" s="99">
        <v>41115021.2431641</v>
      </c>
      <c r="AW2203" s="99">
        <v>0</v>
      </c>
      <c r="AX2203" s="99">
        <v>4308022.88427734</v>
      </c>
      <c r="AY2203" s="99">
        <v>12496235.6490479</v>
      </c>
      <c r="AZ2203" s="99">
        <v>7434514.36437988</v>
      </c>
      <c r="BA2203" s="99">
        <v>10201364.790283199</v>
      </c>
      <c r="BB2203" s="99">
        <v>0</v>
      </c>
      <c r="BC2203" s="99">
        <v>3522200.4986572298</v>
      </c>
      <c r="BD2203" s="99">
        <v>1441721.97589111</v>
      </c>
      <c r="BE2203" s="99">
        <v>0</v>
      </c>
      <c r="BF2203" s="99">
        <v>305177.31935882597</v>
      </c>
      <c r="BG2203" s="99">
        <v>41195264.620117202</v>
      </c>
      <c r="BH2203" s="99">
        <v>7571388.1146240197</v>
      </c>
      <c r="BI2203" s="99">
        <v>0</v>
      </c>
      <c r="BJ2203" s="99">
        <v>2666882.4795532199</v>
      </c>
      <c r="BK2203" s="99">
        <v>1850499.84927368</v>
      </c>
      <c r="BL2203" s="99">
        <v>0</v>
      </c>
      <c r="BM2203" s="99">
        <v>163.051209159195</v>
      </c>
      <c r="BN2203" s="99">
        <v>0</v>
      </c>
      <c r="BO2203" s="99">
        <v>0</v>
      </c>
      <c r="BP2203" s="99">
        <v>0</v>
      </c>
      <c r="BQ2203" s="99">
        <v>0</v>
      </c>
      <c r="BR2203" s="99">
        <v>3843984.02764893</v>
      </c>
      <c r="BS2203" s="99">
        <v>2677838.4943542499</v>
      </c>
      <c r="BT2203" s="99">
        <v>1983876.9338531501</v>
      </c>
      <c r="BU2203" s="99">
        <v>0</v>
      </c>
      <c r="BV2203" s="99">
        <v>1717411.2926330599</v>
      </c>
      <c r="BW2203" s="99">
        <v>164960.334814072</v>
      </c>
      <c r="BX2203" s="99">
        <v>0</v>
      </c>
      <c r="BY2203" s="99">
        <v>0</v>
      </c>
      <c r="BZ2203" s="99">
        <v>0</v>
      </c>
      <c r="CA2203" s="99">
        <v>0</v>
      </c>
      <c r="CB2203" s="99">
        <v>4414908.0705566397</v>
      </c>
      <c r="CC2203" s="99">
        <v>37757383.043945298</v>
      </c>
      <c r="CD2203" s="99">
        <v>10251038.8723145</v>
      </c>
      <c r="CE2203" s="99">
        <v>1428.0770371854301</v>
      </c>
      <c r="CF2203" s="99">
        <v>227153.23589897199</v>
      </c>
      <c r="CG2203" s="99">
        <v>1751991.09425354</v>
      </c>
      <c r="CH2203" s="99">
        <v>0</v>
      </c>
      <c r="CI2203" s="99">
        <v>77365.362812042207</v>
      </c>
      <c r="CJ2203" s="99">
        <v>4641209.6156616202</v>
      </c>
      <c r="CK2203" s="99">
        <v>39491371.447265603</v>
      </c>
      <c r="CL2203" s="99">
        <v>10414917.657836899</v>
      </c>
      <c r="CM2203" s="166">
        <v>125688.8966465</v>
      </c>
      <c r="CN2203" s="166">
        <v>19918842.2885742</v>
      </c>
      <c r="CO2203" s="166">
        <v>80700237.837890595</v>
      </c>
      <c r="CP2203" s="99">
        <v>10414917.657836899</v>
      </c>
      <c r="CQ2203" s="99">
        <v>0</v>
      </c>
      <c r="CR2203" s="99">
        <v>0</v>
      </c>
      <c r="CS2203" s="99">
        <v>0</v>
      </c>
      <c r="CT2203" s="99">
        <v>0</v>
      </c>
      <c r="CU2203" s="98">
        <v>12675.113810761</v>
      </c>
      <c r="CV2203" s="98">
        <v>48714.396546650998</v>
      </c>
      <c r="CW2203" s="98">
        <v>4642061.3064556113</v>
      </c>
      <c r="CX2203" s="98">
        <v>39509374.138198838</v>
      </c>
    </row>
    <row r="2204" spans="1:102" x14ac:dyDescent="0.2">
      <c r="A2204" s="98" t="s">
        <v>188</v>
      </c>
      <c r="B2204" s="100">
        <v>40422</v>
      </c>
      <c r="C2204" s="99">
        <v>64279.433723926501</v>
      </c>
      <c r="D2204" s="99">
        <v>1.0990352449880401</v>
      </c>
      <c r="E2204" s="99">
        <v>11116.3244173527</v>
      </c>
      <c r="F2204" s="99">
        <v>0</v>
      </c>
      <c r="G2204" s="99">
        <v>1426.8952268063999</v>
      </c>
      <c r="H2204" s="99">
        <v>0</v>
      </c>
      <c r="I2204" s="99">
        <v>0</v>
      </c>
      <c r="J2204" s="99">
        <v>47897.030444145203</v>
      </c>
      <c r="K2204" s="99">
        <v>0</v>
      </c>
      <c r="L2204" s="99">
        <v>11292.304935932199</v>
      </c>
      <c r="M2204" s="99">
        <v>29212.863686323199</v>
      </c>
      <c r="N2204" s="99">
        <v>6449.57388269901</v>
      </c>
      <c r="O2204" s="99">
        <v>25760.670218229301</v>
      </c>
      <c r="P2204" s="99">
        <v>0</v>
      </c>
      <c r="Q2204" s="99">
        <v>4148.8235134482402</v>
      </c>
      <c r="R2204" s="99">
        <v>1214.39334410429</v>
      </c>
      <c r="S2204" s="99">
        <v>0</v>
      </c>
      <c r="T2204" s="99">
        <v>243.438487628475</v>
      </c>
      <c r="U2204" s="99">
        <v>48959.256402015701</v>
      </c>
      <c r="V2204" s="99">
        <v>3486961.99005127</v>
      </c>
      <c r="W2204" s="99">
        <v>321.61405946686898</v>
      </c>
      <c r="X2204" s="99">
        <v>877096.81712341297</v>
      </c>
      <c r="Y2204" s="99">
        <v>586842.088539124</v>
      </c>
      <c r="Z2204" s="99">
        <v>226142.25554275501</v>
      </c>
      <c r="AA2204" s="99">
        <v>0</v>
      </c>
      <c r="AB2204" s="99">
        <v>0</v>
      </c>
      <c r="AC2204" s="99">
        <v>15333797.43396</v>
      </c>
      <c r="AD2204" s="99">
        <v>0</v>
      </c>
      <c r="AE2204" s="99">
        <v>443732.40359497099</v>
      </c>
      <c r="AF2204" s="99">
        <v>1399081.0166168199</v>
      </c>
      <c r="AG2204" s="99">
        <v>915850.26883697498</v>
      </c>
      <c r="AH2204" s="99">
        <v>1155411.56425476</v>
      </c>
      <c r="AI2204" s="99">
        <v>0</v>
      </c>
      <c r="AJ2204" s="99">
        <v>427935.46355056798</v>
      </c>
      <c r="AK2204" s="99">
        <v>186219.98982429499</v>
      </c>
      <c r="AL2204" s="99">
        <v>0</v>
      </c>
      <c r="AM2204" s="99">
        <v>38516.770547389999</v>
      </c>
      <c r="AN2204" s="99">
        <v>15436817.5039063</v>
      </c>
      <c r="AO2204" s="99">
        <v>30345326.243652299</v>
      </c>
      <c r="AP2204" s="99">
        <v>2969.0157708227598</v>
      </c>
      <c r="AQ2204" s="99">
        <v>7064630.1749877902</v>
      </c>
      <c r="AR2204" s="99">
        <v>0</v>
      </c>
      <c r="AS2204" s="99">
        <v>1741821.3522796601</v>
      </c>
      <c r="AT2204" s="99">
        <v>0</v>
      </c>
      <c r="AU2204" s="99">
        <v>0</v>
      </c>
      <c r="AV2204" s="99">
        <v>41600264.2978516</v>
      </c>
      <c r="AW2204" s="99">
        <v>0</v>
      </c>
      <c r="AX2204" s="99">
        <v>4110669.3600769001</v>
      </c>
      <c r="AY2204" s="99">
        <v>12515066.2647705</v>
      </c>
      <c r="AZ2204" s="99">
        <v>7223922.7969970703</v>
      </c>
      <c r="BA2204" s="99">
        <v>9942105.57104492</v>
      </c>
      <c r="BB2204" s="99">
        <v>0</v>
      </c>
      <c r="BC2204" s="99">
        <v>3469347.7696533198</v>
      </c>
      <c r="BD2204" s="99">
        <v>1420647.864151</v>
      </c>
      <c r="BE2204" s="99">
        <v>0</v>
      </c>
      <c r="BF2204" s="99">
        <v>306331.20090103103</v>
      </c>
      <c r="BG2204" s="99">
        <v>42030861.404296897</v>
      </c>
      <c r="BH2204" s="99">
        <v>7488375.3756103497</v>
      </c>
      <c r="BI2204" s="99">
        <v>0</v>
      </c>
      <c r="BJ2204" s="99">
        <v>2559896.5979309101</v>
      </c>
      <c r="BK2204" s="99">
        <v>1762796.9502105699</v>
      </c>
      <c r="BL2204" s="99">
        <v>0</v>
      </c>
      <c r="BM2204" s="99">
        <v>130.5720019117</v>
      </c>
      <c r="BN2204" s="99">
        <v>0</v>
      </c>
      <c r="BO2204" s="99">
        <v>0</v>
      </c>
      <c r="BP2204" s="99">
        <v>0</v>
      </c>
      <c r="BQ2204" s="99">
        <v>0</v>
      </c>
      <c r="BR2204" s="99">
        <v>3846520.8556518601</v>
      </c>
      <c r="BS2204" s="99">
        <v>2601792.59292603</v>
      </c>
      <c r="BT2204" s="99">
        <v>1934131.43211365</v>
      </c>
      <c r="BU2204" s="99">
        <v>0</v>
      </c>
      <c r="BV2204" s="99">
        <v>1690054.8706207301</v>
      </c>
      <c r="BW2204" s="99">
        <v>163810.208240509</v>
      </c>
      <c r="BX2204" s="99">
        <v>0</v>
      </c>
      <c r="BY2204" s="99">
        <v>0</v>
      </c>
      <c r="BZ2204" s="99">
        <v>0</v>
      </c>
      <c r="CA2204" s="99">
        <v>0</v>
      </c>
      <c r="CB2204" s="99">
        <v>4360326.70703125</v>
      </c>
      <c r="CC2204" s="99">
        <v>37384258.348144501</v>
      </c>
      <c r="CD2204" s="99">
        <v>10039818.397216801</v>
      </c>
      <c r="CE2204" s="99">
        <v>1430.0064725428799</v>
      </c>
      <c r="CF2204" s="99">
        <v>226658.405153275</v>
      </c>
      <c r="CG2204" s="99">
        <v>1747938.64689636</v>
      </c>
      <c r="CH2204" s="99">
        <v>0</v>
      </c>
      <c r="CI2204" s="99">
        <v>76794.768280029297</v>
      </c>
      <c r="CJ2204" s="99">
        <v>4585688.8013305701</v>
      </c>
      <c r="CK2204" s="99">
        <v>39138318.507324196</v>
      </c>
      <c r="CL2204" s="99">
        <v>10205262.3793945</v>
      </c>
      <c r="CM2204" s="166">
        <v>125577.212314606</v>
      </c>
      <c r="CN2204" s="166">
        <v>19969956.3442383</v>
      </c>
      <c r="CO2204" s="166">
        <v>81058727.745117202</v>
      </c>
      <c r="CP2204" s="99">
        <v>10205262.3793945</v>
      </c>
      <c r="CQ2204" s="99">
        <v>0</v>
      </c>
      <c r="CR2204" s="99">
        <v>0</v>
      </c>
      <c r="CS2204" s="99">
        <v>0</v>
      </c>
      <c r="CT2204" s="99">
        <v>0</v>
      </c>
      <c r="CU2204" s="98">
        <v>12132.183284949</v>
      </c>
      <c r="CV2204" s="98">
        <v>49105.899526121</v>
      </c>
      <c r="CW2204" s="98">
        <v>4586985.1121845245</v>
      </c>
      <c r="CX2204" s="98">
        <v>39132196.995040864</v>
      </c>
    </row>
    <row r="2205" spans="1:102" x14ac:dyDescent="0.2">
      <c r="A2205" s="98" t="s">
        <v>188</v>
      </c>
      <c r="B2205" s="100">
        <v>40513</v>
      </c>
      <c r="C2205" s="99">
        <v>63920.882662773103</v>
      </c>
      <c r="D2205" s="99">
        <v>1.78038791898871</v>
      </c>
      <c r="E2205" s="99">
        <v>10761.2458678484</v>
      </c>
      <c r="F2205" s="99">
        <v>0</v>
      </c>
      <c r="G2205" s="99">
        <v>1443.6546064466199</v>
      </c>
      <c r="H2205" s="99">
        <v>0</v>
      </c>
      <c r="I2205" s="99">
        <v>0</v>
      </c>
      <c r="J2205" s="99">
        <v>48314.182873249098</v>
      </c>
      <c r="K2205" s="99">
        <v>0</v>
      </c>
      <c r="L2205" s="99">
        <v>14081.7927066088</v>
      </c>
      <c r="M2205" s="99">
        <v>29168.639802932699</v>
      </c>
      <c r="N2205" s="99">
        <v>6331.4207260012599</v>
      </c>
      <c r="O2205" s="99">
        <v>25129.7658901215</v>
      </c>
      <c r="P2205" s="99">
        <v>0</v>
      </c>
      <c r="Q2205" s="99">
        <v>4091.99627023935</v>
      </c>
      <c r="R2205" s="99">
        <v>1204.9315004646801</v>
      </c>
      <c r="S2205" s="99">
        <v>0</v>
      </c>
      <c r="T2205" s="99">
        <v>335.78971210122103</v>
      </c>
      <c r="U2205" s="99">
        <v>49275.7331671715</v>
      </c>
      <c r="V2205" s="99">
        <v>3453352.9496154799</v>
      </c>
      <c r="W2205" s="99">
        <v>193.436150534078</v>
      </c>
      <c r="X2205" s="99">
        <v>831477.91160583496</v>
      </c>
      <c r="Y2205" s="99">
        <v>553706.87303924595</v>
      </c>
      <c r="Z2205" s="99">
        <v>219921.32600784299</v>
      </c>
      <c r="AA2205" s="99">
        <v>0</v>
      </c>
      <c r="AB2205" s="99">
        <v>0</v>
      </c>
      <c r="AC2205" s="99">
        <v>15366606.9522705</v>
      </c>
      <c r="AD2205" s="99">
        <v>0</v>
      </c>
      <c r="AE2205" s="99">
        <v>504025.57585907</v>
      </c>
      <c r="AF2205" s="99">
        <v>1393563.12796021</v>
      </c>
      <c r="AG2205" s="99">
        <v>893912.25041198696</v>
      </c>
      <c r="AH2205" s="99">
        <v>1083340.5230407701</v>
      </c>
      <c r="AI2205" s="99">
        <v>0</v>
      </c>
      <c r="AJ2205" s="99">
        <v>418941.625179291</v>
      </c>
      <c r="AK2205" s="99">
        <v>176201.532800674</v>
      </c>
      <c r="AL2205" s="99">
        <v>0</v>
      </c>
      <c r="AM2205" s="99">
        <v>42863.089795112603</v>
      </c>
      <c r="AN2205" s="99">
        <v>15436194.506347699</v>
      </c>
      <c r="AO2205" s="99">
        <v>30229638.472412098</v>
      </c>
      <c r="AP2205" s="99">
        <v>1808.2870759218899</v>
      </c>
      <c r="AQ2205" s="99">
        <v>6705322.9437255897</v>
      </c>
      <c r="AR2205" s="99">
        <v>0</v>
      </c>
      <c r="AS2205" s="99">
        <v>1700070.83609009</v>
      </c>
      <c r="AT2205" s="99">
        <v>0</v>
      </c>
      <c r="AU2205" s="99">
        <v>0</v>
      </c>
      <c r="AV2205" s="99">
        <v>42144994.138183601</v>
      </c>
      <c r="AW2205" s="99">
        <v>0</v>
      </c>
      <c r="AX2205" s="99">
        <v>4685506.7536621103</v>
      </c>
      <c r="AY2205" s="99">
        <v>12447512.0031738</v>
      </c>
      <c r="AZ2205" s="99">
        <v>7096788.0411987295</v>
      </c>
      <c r="BA2205" s="99">
        <v>9353210.7838134803</v>
      </c>
      <c r="BB2205" s="99">
        <v>0</v>
      </c>
      <c r="BC2205" s="99">
        <v>3417687.0718078599</v>
      </c>
      <c r="BD2205" s="99">
        <v>1354115.6719055199</v>
      </c>
      <c r="BE2205" s="99">
        <v>0</v>
      </c>
      <c r="BF2205" s="99">
        <v>342239.80486297602</v>
      </c>
      <c r="BG2205" s="99">
        <v>42374489.888671897</v>
      </c>
      <c r="BH2205" s="99">
        <v>7441047.6024169903</v>
      </c>
      <c r="BI2205" s="99">
        <v>0</v>
      </c>
      <c r="BJ2205" s="99">
        <v>2456915.8399658198</v>
      </c>
      <c r="BK2205" s="99">
        <v>1679034.2963562</v>
      </c>
      <c r="BL2205" s="99">
        <v>0</v>
      </c>
      <c r="BM2205" s="99">
        <v>86.823504634201498</v>
      </c>
      <c r="BN2205" s="99">
        <v>0</v>
      </c>
      <c r="BO2205" s="99">
        <v>0</v>
      </c>
      <c r="BP2205" s="99">
        <v>0</v>
      </c>
      <c r="BQ2205" s="99">
        <v>0</v>
      </c>
      <c r="BR2205" s="99">
        <v>3838407.7367248498</v>
      </c>
      <c r="BS2205" s="99">
        <v>2550261.3607482901</v>
      </c>
      <c r="BT2205" s="99">
        <v>1821027.23524475</v>
      </c>
      <c r="BU2205" s="99">
        <v>0</v>
      </c>
      <c r="BV2205" s="99">
        <v>1665252.2534179699</v>
      </c>
      <c r="BW2205" s="99">
        <v>145304.65976333601</v>
      </c>
      <c r="BX2205" s="99">
        <v>0</v>
      </c>
      <c r="BY2205" s="99">
        <v>0</v>
      </c>
      <c r="BZ2205" s="99">
        <v>0</v>
      </c>
      <c r="CA2205" s="99">
        <v>0</v>
      </c>
      <c r="CB2205" s="99">
        <v>4284751.3916015597</v>
      </c>
      <c r="CC2205" s="99">
        <v>36986345.761230499</v>
      </c>
      <c r="CD2205" s="99">
        <v>9903308.1700439509</v>
      </c>
      <c r="CE2205" s="99">
        <v>1441.87557800114</v>
      </c>
      <c r="CF2205" s="99">
        <v>219503.766927719</v>
      </c>
      <c r="CG2205" s="99">
        <v>1698123.78669739</v>
      </c>
      <c r="CH2205" s="99">
        <v>0</v>
      </c>
      <c r="CI2205" s="99">
        <v>76159.883602142305</v>
      </c>
      <c r="CJ2205" s="99">
        <v>4503570.8717040997</v>
      </c>
      <c r="CK2205" s="99">
        <v>38686933.639160201</v>
      </c>
      <c r="CL2205" s="99">
        <v>10052086.4063721</v>
      </c>
      <c r="CM2205" s="166">
        <v>125200.86672782899</v>
      </c>
      <c r="CN2205" s="166">
        <v>19948739.271972701</v>
      </c>
      <c r="CO2205" s="166">
        <v>81116486.498046905</v>
      </c>
      <c r="CP2205" s="99">
        <v>10052086.4063721</v>
      </c>
      <c r="CQ2205" s="99">
        <v>0</v>
      </c>
      <c r="CR2205" s="99">
        <v>0</v>
      </c>
      <c r="CS2205" s="99">
        <v>0</v>
      </c>
      <c r="CT2205" s="99">
        <v>0</v>
      </c>
      <c r="CU2205" s="98">
        <v>11688.552495907001</v>
      </c>
      <c r="CV2205" s="98">
        <v>49556.714779645001</v>
      </c>
      <c r="CW2205" s="98">
        <v>4504255.1585292788</v>
      </c>
      <c r="CX2205" s="98">
        <v>38684469.547927886</v>
      </c>
    </row>
    <row r="2206" spans="1:102" x14ac:dyDescent="0.2">
      <c r="A2206" s="98" t="s">
        <v>188</v>
      </c>
      <c r="B2206" s="100">
        <v>40603</v>
      </c>
      <c r="C2206" s="99">
        <v>63878.001494884498</v>
      </c>
      <c r="D2206" s="99">
        <v>2.1380254779942298</v>
      </c>
      <c r="E2206" s="99">
        <v>10431.5062403679</v>
      </c>
      <c r="F2206" s="99">
        <v>0</v>
      </c>
      <c r="G2206" s="99">
        <v>1435.6932365447301</v>
      </c>
      <c r="H2206" s="99">
        <v>0</v>
      </c>
      <c r="I2206" s="99">
        <v>0</v>
      </c>
      <c r="J2206" s="99">
        <v>48859.045162200899</v>
      </c>
      <c r="K2206" s="99">
        <v>0</v>
      </c>
      <c r="L2206" s="99">
        <v>34108.2450299263</v>
      </c>
      <c r="M2206" s="99">
        <v>29214.787028789498</v>
      </c>
      <c r="N2206" s="99">
        <v>6270.9939195513698</v>
      </c>
      <c r="O2206" s="99">
        <v>0</v>
      </c>
      <c r="P2206" s="99">
        <v>0</v>
      </c>
      <c r="Q2206" s="99">
        <v>4077.44539815187</v>
      </c>
      <c r="R2206" s="99">
        <v>0</v>
      </c>
      <c r="S2206" s="99">
        <v>0</v>
      </c>
      <c r="T2206" s="99">
        <v>1424.5426182597901</v>
      </c>
      <c r="U2206" s="99">
        <v>49664.563307285302</v>
      </c>
      <c r="V2206" s="99">
        <v>3452217.79931641</v>
      </c>
      <c r="W2206" s="99">
        <v>145.91654974594701</v>
      </c>
      <c r="X2206" s="99">
        <v>808733.77806854201</v>
      </c>
      <c r="Y2206" s="99">
        <v>536479.84583282506</v>
      </c>
      <c r="Z2206" s="99">
        <v>219622.45707321199</v>
      </c>
      <c r="AA2206" s="99">
        <v>0</v>
      </c>
      <c r="AB2206" s="99">
        <v>0</v>
      </c>
      <c r="AC2206" s="99">
        <v>15558471.900146499</v>
      </c>
      <c r="AD2206" s="99">
        <v>0</v>
      </c>
      <c r="AE2206" s="99">
        <v>1578952.46151733</v>
      </c>
      <c r="AF2206" s="99">
        <v>1391427.86668396</v>
      </c>
      <c r="AG2206" s="99">
        <v>877452.67136383103</v>
      </c>
      <c r="AH2206" s="99">
        <v>0</v>
      </c>
      <c r="AI2206" s="99">
        <v>0</v>
      </c>
      <c r="AJ2206" s="99">
        <v>411661.444011688</v>
      </c>
      <c r="AK2206" s="99">
        <v>0</v>
      </c>
      <c r="AL2206" s="99">
        <v>0</v>
      </c>
      <c r="AM2206" s="99">
        <v>215220.195220947</v>
      </c>
      <c r="AN2206" s="99">
        <v>15600956.680908199</v>
      </c>
      <c r="AO2206" s="99">
        <v>30470877.180908199</v>
      </c>
      <c r="AP2206" s="99">
        <v>1277.0873477906</v>
      </c>
      <c r="AQ2206" s="99">
        <v>6592317.0440063505</v>
      </c>
      <c r="AR2206" s="99">
        <v>0</v>
      </c>
      <c r="AS2206" s="99">
        <v>1713802.01104736</v>
      </c>
      <c r="AT2206" s="99">
        <v>0</v>
      </c>
      <c r="AU2206" s="99">
        <v>0</v>
      </c>
      <c r="AV2206" s="99">
        <v>43066095.978515603</v>
      </c>
      <c r="AW2206" s="99">
        <v>0</v>
      </c>
      <c r="AX2206" s="99">
        <v>14002940.7568359</v>
      </c>
      <c r="AY2206" s="99">
        <v>12614316.2502441</v>
      </c>
      <c r="AZ2206" s="99">
        <v>7030481.78369141</v>
      </c>
      <c r="BA2206" s="99">
        <v>0</v>
      </c>
      <c r="BB2206" s="99">
        <v>0</v>
      </c>
      <c r="BC2206" s="99">
        <v>3358377.5882568401</v>
      </c>
      <c r="BD2206" s="99">
        <v>0</v>
      </c>
      <c r="BE2206" s="99">
        <v>0</v>
      </c>
      <c r="BF2206" s="99">
        <v>1681616.7010498</v>
      </c>
      <c r="BG2206" s="99">
        <v>43076344.698730499</v>
      </c>
      <c r="BH2206" s="99">
        <v>5835078.9326171903</v>
      </c>
      <c r="BI2206" s="99">
        <v>0</v>
      </c>
      <c r="BJ2206" s="99">
        <v>2187844.4476318401</v>
      </c>
      <c r="BK2206" s="99">
        <v>1598296.8076629599</v>
      </c>
      <c r="BL2206" s="99">
        <v>0</v>
      </c>
      <c r="BM2206" s="99">
        <v>0</v>
      </c>
      <c r="BN2206" s="99">
        <v>0</v>
      </c>
      <c r="BO2206" s="99">
        <v>0</v>
      </c>
      <c r="BP2206" s="99">
        <v>0</v>
      </c>
      <c r="BQ2206" s="99">
        <v>0</v>
      </c>
      <c r="BR2206" s="99">
        <v>3859075.4460754399</v>
      </c>
      <c r="BS2206" s="99">
        <v>2530907.0114440899</v>
      </c>
      <c r="BT2206" s="99">
        <v>0</v>
      </c>
      <c r="BU2206" s="99">
        <v>0</v>
      </c>
      <c r="BV2206" s="99">
        <v>1638369.4162445101</v>
      </c>
      <c r="BW2206" s="99">
        <v>0</v>
      </c>
      <c r="BX2206" s="99">
        <v>0</v>
      </c>
      <c r="BY2206" s="99">
        <v>0</v>
      </c>
      <c r="BZ2206" s="99">
        <v>0</v>
      </c>
      <c r="CA2206" s="99">
        <v>0</v>
      </c>
      <c r="CB2206" s="99">
        <v>4266711.2767944299</v>
      </c>
      <c r="CC2206" s="99">
        <v>37008262.826660201</v>
      </c>
      <c r="CD2206" s="99">
        <v>8019120.9398803702</v>
      </c>
      <c r="CE2206" s="99">
        <v>1442.35941562057</v>
      </c>
      <c r="CF2206" s="99">
        <v>220155.39785766599</v>
      </c>
      <c r="CG2206" s="99">
        <v>1714236.2738647501</v>
      </c>
      <c r="CH2206" s="99">
        <v>0</v>
      </c>
      <c r="CI2206" s="99">
        <v>75720.680610656695</v>
      </c>
      <c r="CJ2206" s="99">
        <v>4487903.0306396503</v>
      </c>
      <c r="CK2206" s="99">
        <v>38688020.006347701</v>
      </c>
      <c r="CL2206" s="99">
        <v>8017149.6080932599</v>
      </c>
      <c r="CM2206" s="166">
        <v>125208.30498981501</v>
      </c>
      <c r="CN2206" s="166">
        <v>20090299.623291001</v>
      </c>
      <c r="CO2206" s="166">
        <v>81887134.415039107</v>
      </c>
      <c r="CP2206" s="99">
        <v>8017149.6080932599</v>
      </c>
      <c r="CQ2206" s="99">
        <v>0</v>
      </c>
      <c r="CR2206" s="99">
        <v>0</v>
      </c>
      <c r="CS2206" s="99">
        <v>0</v>
      </c>
      <c r="CT2206" s="99">
        <v>0</v>
      </c>
      <c r="CU2206" s="98">
        <v>11246.822518843999</v>
      </c>
      <c r="CV2206" s="98">
        <v>50107.295117879999</v>
      </c>
      <c r="CW2206" s="98">
        <v>4486866.6746520959</v>
      </c>
      <c r="CX2206" s="98">
        <v>38722499.100524954</v>
      </c>
    </row>
    <row r="2207" spans="1:102" x14ac:dyDescent="0.2">
      <c r="A2207" s="98" t="s">
        <v>188</v>
      </c>
      <c r="B2207" s="100">
        <v>40695</v>
      </c>
      <c r="C2207" s="99">
        <v>63471.501282691999</v>
      </c>
      <c r="D2207" s="99">
        <v>1.9332251889864001</v>
      </c>
      <c r="E2207" s="99">
        <v>10037.4209879637</v>
      </c>
      <c r="F2207" s="99">
        <v>0</v>
      </c>
      <c r="G2207" s="99">
        <v>1448.5919497162099</v>
      </c>
      <c r="H2207" s="99">
        <v>0</v>
      </c>
      <c r="I2207" s="99">
        <v>0</v>
      </c>
      <c r="J2207" s="99">
        <v>49340.532861232801</v>
      </c>
      <c r="K2207" s="99">
        <v>0</v>
      </c>
      <c r="L2207" s="99">
        <v>34247.4181008339</v>
      </c>
      <c r="M2207" s="99">
        <v>28968.864101409901</v>
      </c>
      <c r="N2207" s="99">
        <v>6313.44161629677</v>
      </c>
      <c r="O2207" s="99">
        <v>0</v>
      </c>
      <c r="P2207" s="99">
        <v>0</v>
      </c>
      <c r="Q2207" s="99">
        <v>4000.8178815841702</v>
      </c>
      <c r="R2207" s="99">
        <v>0</v>
      </c>
      <c r="S2207" s="99">
        <v>0</v>
      </c>
      <c r="T2207" s="99">
        <v>1443.39074966311</v>
      </c>
      <c r="U2207" s="99">
        <v>49991.418611526497</v>
      </c>
      <c r="V2207" s="99">
        <v>3401459.4487609901</v>
      </c>
      <c r="W2207" s="99">
        <v>200.16333347186401</v>
      </c>
      <c r="X2207" s="99">
        <v>782499.22808074998</v>
      </c>
      <c r="Y2207" s="99">
        <v>513512.00987625099</v>
      </c>
      <c r="Z2207" s="99">
        <v>217225.262615204</v>
      </c>
      <c r="AA2207" s="99">
        <v>0</v>
      </c>
      <c r="AB2207" s="99">
        <v>0</v>
      </c>
      <c r="AC2207" s="99">
        <v>15680296.7890625</v>
      </c>
      <c r="AD2207" s="99">
        <v>0</v>
      </c>
      <c r="AE2207" s="99">
        <v>1549387.9456329299</v>
      </c>
      <c r="AF2207" s="99">
        <v>1371086.99845886</v>
      </c>
      <c r="AG2207" s="99">
        <v>865621.42568969703</v>
      </c>
      <c r="AH2207" s="99">
        <v>0</v>
      </c>
      <c r="AI2207" s="99">
        <v>0</v>
      </c>
      <c r="AJ2207" s="99">
        <v>408123.50705337501</v>
      </c>
      <c r="AK2207" s="99">
        <v>0</v>
      </c>
      <c r="AL2207" s="99">
        <v>0</v>
      </c>
      <c r="AM2207" s="99">
        <v>217660.72154617301</v>
      </c>
      <c r="AN2207" s="99">
        <v>15715964.0084229</v>
      </c>
      <c r="AO2207" s="99">
        <v>30189558.0322266</v>
      </c>
      <c r="AP2207" s="99">
        <v>1779.0663061291</v>
      </c>
      <c r="AQ2207" s="99">
        <v>6370624.4559936495</v>
      </c>
      <c r="AR2207" s="99">
        <v>0</v>
      </c>
      <c r="AS2207" s="99">
        <v>1704682.69258118</v>
      </c>
      <c r="AT2207" s="99">
        <v>0</v>
      </c>
      <c r="AU2207" s="99">
        <v>0</v>
      </c>
      <c r="AV2207" s="99">
        <v>43709257.861816399</v>
      </c>
      <c r="AW2207" s="99">
        <v>0</v>
      </c>
      <c r="AX2207" s="99">
        <v>13852308.1768799</v>
      </c>
      <c r="AY2207" s="99">
        <v>12574614.9680176</v>
      </c>
      <c r="AZ2207" s="99">
        <v>6984639.8743896503</v>
      </c>
      <c r="BA2207" s="99">
        <v>0</v>
      </c>
      <c r="BB2207" s="99">
        <v>0</v>
      </c>
      <c r="BC2207" s="99">
        <v>3353388.1621093801</v>
      </c>
      <c r="BD2207" s="99">
        <v>0</v>
      </c>
      <c r="BE2207" s="99">
        <v>0</v>
      </c>
      <c r="BF2207" s="99">
        <v>1707235.40675354</v>
      </c>
      <c r="BG2207" s="99">
        <v>43836923.942382798</v>
      </c>
      <c r="BH2207" s="99">
        <v>5829638.0768432599</v>
      </c>
      <c r="BI2207" s="99">
        <v>0</v>
      </c>
      <c r="BJ2207" s="99">
        <v>2144573.1192932101</v>
      </c>
      <c r="BK2207" s="99">
        <v>1549403.46624756</v>
      </c>
      <c r="BL2207" s="99">
        <v>0</v>
      </c>
      <c r="BM2207" s="99">
        <v>0</v>
      </c>
      <c r="BN2207" s="99">
        <v>0</v>
      </c>
      <c r="BO2207" s="99">
        <v>0</v>
      </c>
      <c r="BP2207" s="99">
        <v>0</v>
      </c>
      <c r="BQ2207" s="99">
        <v>0</v>
      </c>
      <c r="BR2207" s="99">
        <v>3858241.5154113802</v>
      </c>
      <c r="BS2207" s="99">
        <v>2507464.1656494099</v>
      </c>
      <c r="BT2207" s="99">
        <v>0</v>
      </c>
      <c r="BU2207" s="99">
        <v>0</v>
      </c>
      <c r="BV2207" s="99">
        <v>1643313.1229248</v>
      </c>
      <c r="BW2207" s="99">
        <v>0</v>
      </c>
      <c r="BX2207" s="99">
        <v>0</v>
      </c>
      <c r="BY2207" s="99">
        <v>0</v>
      </c>
      <c r="BZ2207" s="99">
        <v>0</v>
      </c>
      <c r="CA2207" s="99">
        <v>0</v>
      </c>
      <c r="CB2207" s="99">
        <v>4187327.4332580599</v>
      </c>
      <c r="CC2207" s="99">
        <v>36615561.594238304</v>
      </c>
      <c r="CD2207" s="99">
        <v>7977574.2242431603</v>
      </c>
      <c r="CE2207" s="99">
        <v>1447.71124641597</v>
      </c>
      <c r="CF2207" s="99">
        <v>217202.26186752299</v>
      </c>
      <c r="CG2207" s="99">
        <v>1705343.2412109401</v>
      </c>
      <c r="CH2207" s="99">
        <v>0</v>
      </c>
      <c r="CI2207" s="99">
        <v>74976.794403076201</v>
      </c>
      <c r="CJ2207" s="99">
        <v>4403658.9121704102</v>
      </c>
      <c r="CK2207" s="99">
        <v>38326915.1484375</v>
      </c>
      <c r="CL2207" s="99">
        <v>7975258.5413207998</v>
      </c>
      <c r="CM2207" s="166">
        <v>124751.839660645</v>
      </c>
      <c r="CN2207" s="166">
        <v>20105509.941650402</v>
      </c>
      <c r="CO2207" s="166">
        <v>82332386.311523393</v>
      </c>
      <c r="CP2207" s="99">
        <v>7975258.5413207998</v>
      </c>
      <c r="CQ2207" s="99">
        <v>0</v>
      </c>
      <c r="CR2207" s="99">
        <v>0</v>
      </c>
      <c r="CS2207" s="99">
        <v>0</v>
      </c>
      <c r="CT2207" s="99">
        <v>0</v>
      </c>
      <c r="CU2207" s="98">
        <v>10745.949636773999</v>
      </c>
      <c r="CV2207" s="98">
        <v>50596.521570628</v>
      </c>
      <c r="CW2207" s="98">
        <v>4404529.6951255826</v>
      </c>
      <c r="CX2207" s="98">
        <v>38320904.835449241</v>
      </c>
    </row>
    <row r="2208" spans="1:102" x14ac:dyDescent="0.2">
      <c r="A2208" s="98" t="s">
        <v>188</v>
      </c>
      <c r="B2208" s="100">
        <v>40787</v>
      </c>
      <c r="C2208" s="99">
        <v>63101.3868670464</v>
      </c>
      <c r="D2208" s="99">
        <v>1.10203732599621</v>
      </c>
      <c r="E2208" s="99">
        <v>9831.5296133756601</v>
      </c>
      <c r="F2208" s="99">
        <v>0</v>
      </c>
      <c r="G2208" s="99">
        <v>1440.34303492308</v>
      </c>
      <c r="H2208" s="99">
        <v>0</v>
      </c>
      <c r="I2208" s="99">
        <v>0</v>
      </c>
      <c r="J2208" s="99">
        <v>49355.8537163734</v>
      </c>
      <c r="K2208" s="99">
        <v>0</v>
      </c>
      <c r="L2208" s="99">
        <v>34502.342559337601</v>
      </c>
      <c r="M2208" s="99">
        <v>28783.742449522</v>
      </c>
      <c r="N2208" s="99">
        <v>6235.0685686469096</v>
      </c>
      <c r="O2208" s="99">
        <v>0</v>
      </c>
      <c r="P2208" s="99">
        <v>0</v>
      </c>
      <c r="Q2208" s="99">
        <v>3952.5535312295001</v>
      </c>
      <c r="R2208" s="99">
        <v>0</v>
      </c>
      <c r="S2208" s="99">
        <v>0</v>
      </c>
      <c r="T2208" s="99">
        <v>1450.4766941815601</v>
      </c>
      <c r="U2208" s="99">
        <v>50006.117785453796</v>
      </c>
      <c r="V2208" s="99">
        <v>3389918.9756774898</v>
      </c>
      <c r="W2208" s="99">
        <v>23.0046686308924</v>
      </c>
      <c r="X2208" s="99">
        <v>751702.70493316697</v>
      </c>
      <c r="Y2208" s="99">
        <v>498637.266170502</v>
      </c>
      <c r="Z2208" s="99">
        <v>213752.33049202</v>
      </c>
      <c r="AA2208" s="99">
        <v>0</v>
      </c>
      <c r="AB2208" s="99">
        <v>0</v>
      </c>
      <c r="AC2208" s="99">
        <v>15659078.1517334</v>
      </c>
      <c r="AD2208" s="99">
        <v>0</v>
      </c>
      <c r="AE2208" s="99">
        <v>1521585.2332153299</v>
      </c>
      <c r="AF2208" s="99">
        <v>1372914.5965728799</v>
      </c>
      <c r="AG2208" s="99">
        <v>852031.58668518101</v>
      </c>
      <c r="AH2208" s="99">
        <v>0</v>
      </c>
      <c r="AI2208" s="99">
        <v>0</v>
      </c>
      <c r="AJ2208" s="99">
        <v>402423.16110611003</v>
      </c>
      <c r="AK2208" s="99">
        <v>0</v>
      </c>
      <c r="AL2208" s="99">
        <v>0</v>
      </c>
      <c r="AM2208" s="99">
        <v>216366.448217392</v>
      </c>
      <c r="AN2208" s="99">
        <v>15751733.915771499</v>
      </c>
      <c r="AO2208" s="99">
        <v>30244166.707763702</v>
      </c>
      <c r="AP2208" s="99">
        <v>214.00038750655901</v>
      </c>
      <c r="AQ2208" s="99">
        <v>6126546.9117431603</v>
      </c>
      <c r="AR2208" s="99">
        <v>0</v>
      </c>
      <c r="AS2208" s="99">
        <v>1690837.2920379599</v>
      </c>
      <c r="AT2208" s="99">
        <v>0</v>
      </c>
      <c r="AU2208" s="99">
        <v>0</v>
      </c>
      <c r="AV2208" s="99">
        <v>44026536.5302734</v>
      </c>
      <c r="AW2208" s="99">
        <v>0</v>
      </c>
      <c r="AX2208" s="99">
        <v>13746193.0552979</v>
      </c>
      <c r="AY2208" s="99">
        <v>12437335.690918</v>
      </c>
      <c r="AZ2208" s="99">
        <v>6890333.7109375</v>
      </c>
      <c r="BA2208" s="99">
        <v>0</v>
      </c>
      <c r="BB2208" s="99">
        <v>0</v>
      </c>
      <c r="BC2208" s="99">
        <v>3305236.2644348098</v>
      </c>
      <c r="BD2208" s="99">
        <v>0</v>
      </c>
      <c r="BE2208" s="99">
        <v>0</v>
      </c>
      <c r="BF2208" s="99">
        <v>1709565.9977416999</v>
      </c>
      <c r="BG2208" s="99">
        <v>44444947.611816399</v>
      </c>
      <c r="BH2208" s="99">
        <v>5886414.2834472703</v>
      </c>
      <c r="BI2208" s="99">
        <v>0</v>
      </c>
      <c r="BJ2208" s="99">
        <v>2092677.8066253699</v>
      </c>
      <c r="BK2208" s="99">
        <v>1510670.6987609901</v>
      </c>
      <c r="BL2208" s="99">
        <v>0</v>
      </c>
      <c r="BM2208" s="99">
        <v>0</v>
      </c>
      <c r="BN2208" s="99">
        <v>0</v>
      </c>
      <c r="BO2208" s="99">
        <v>0</v>
      </c>
      <c r="BP2208" s="99">
        <v>0</v>
      </c>
      <c r="BQ2208" s="99">
        <v>0</v>
      </c>
      <c r="BR2208" s="99">
        <v>3820508.3834533701</v>
      </c>
      <c r="BS2208" s="99">
        <v>2478790.9480896001</v>
      </c>
      <c r="BT2208" s="99">
        <v>0</v>
      </c>
      <c r="BU2208" s="99">
        <v>0</v>
      </c>
      <c r="BV2208" s="99">
        <v>1630706.4906616199</v>
      </c>
      <c r="BW2208" s="99">
        <v>0</v>
      </c>
      <c r="BX2208" s="99">
        <v>0</v>
      </c>
      <c r="BY2208" s="99">
        <v>0</v>
      </c>
      <c r="BZ2208" s="99">
        <v>0</v>
      </c>
      <c r="CA2208" s="99">
        <v>0</v>
      </c>
      <c r="CB2208" s="99">
        <v>4139330.78662109</v>
      </c>
      <c r="CC2208" s="99">
        <v>36430321.328125</v>
      </c>
      <c r="CD2208" s="99">
        <v>7976252.4258422898</v>
      </c>
      <c r="CE2208" s="99">
        <v>1443.8524051755701</v>
      </c>
      <c r="CF2208" s="99">
        <v>213854.91304779099</v>
      </c>
      <c r="CG2208" s="99">
        <v>1693034.3127441399</v>
      </c>
      <c r="CH2208" s="99">
        <v>0</v>
      </c>
      <c r="CI2208" s="99">
        <v>74341.685503005996</v>
      </c>
      <c r="CJ2208" s="99">
        <v>4353220.56359863</v>
      </c>
      <c r="CK2208" s="99">
        <v>38132840.752929702</v>
      </c>
      <c r="CL2208" s="99">
        <v>7980876.42260742</v>
      </c>
      <c r="CM2208" s="166">
        <v>124223.888542175</v>
      </c>
      <c r="CN2208" s="166">
        <v>20077568.9851074</v>
      </c>
      <c r="CO2208" s="166">
        <v>82367454.583007798</v>
      </c>
      <c r="CP2208" s="99">
        <v>7980876.42260742</v>
      </c>
      <c r="CQ2208" s="99">
        <v>0</v>
      </c>
      <c r="CR2208" s="99">
        <v>0</v>
      </c>
      <c r="CS2208" s="99">
        <v>0</v>
      </c>
      <c r="CT2208" s="99">
        <v>0</v>
      </c>
      <c r="CU2208" s="98">
        <v>10454.690995663001</v>
      </c>
      <c r="CV2208" s="98">
        <v>50594.576782153003</v>
      </c>
      <c r="CW2208" s="98">
        <v>4353185.6996688806</v>
      </c>
      <c r="CX2208" s="98">
        <v>38123355.640869141</v>
      </c>
    </row>
    <row r="2209" spans="1:102" x14ac:dyDescent="0.2">
      <c r="A2209" s="98" t="s">
        <v>188</v>
      </c>
      <c r="B2209" s="100">
        <v>40878</v>
      </c>
      <c r="C2209" s="99">
        <v>63193.596043586702</v>
      </c>
      <c r="D2209" s="99">
        <v>1.7830279029876701</v>
      </c>
      <c r="E2209" s="99">
        <v>9662.7221875190698</v>
      </c>
      <c r="F2209" s="99">
        <v>0</v>
      </c>
      <c r="G2209" s="99">
        <v>1426.81989680231</v>
      </c>
      <c r="H2209" s="99">
        <v>0</v>
      </c>
      <c r="I2209" s="99">
        <v>0</v>
      </c>
      <c r="J2209" s="99">
        <v>49993.650287628203</v>
      </c>
      <c r="K2209" s="99">
        <v>0</v>
      </c>
      <c r="L2209" s="99">
        <v>33768.855117797902</v>
      </c>
      <c r="M2209" s="99">
        <v>28932.5191786289</v>
      </c>
      <c r="N2209" s="99">
        <v>6218.49679481983</v>
      </c>
      <c r="O2209" s="99">
        <v>0</v>
      </c>
      <c r="P2209" s="99">
        <v>0</v>
      </c>
      <c r="Q2209" s="99">
        <v>3952.3121079504499</v>
      </c>
      <c r="R2209" s="99">
        <v>0</v>
      </c>
      <c r="S2209" s="99">
        <v>0</v>
      </c>
      <c r="T2209" s="99">
        <v>1419.2381580919</v>
      </c>
      <c r="U2209" s="99">
        <v>50609.3801422119</v>
      </c>
      <c r="V2209" s="99">
        <v>3391412.94677734</v>
      </c>
      <c r="W2209" s="99">
        <v>143.09726040624099</v>
      </c>
      <c r="X2209" s="99">
        <v>722244.49145507801</v>
      </c>
      <c r="Y2209" s="99">
        <v>478009.42125701898</v>
      </c>
      <c r="Z2209" s="99">
        <v>206575.242656708</v>
      </c>
      <c r="AA2209" s="99">
        <v>0</v>
      </c>
      <c r="AB2209" s="99">
        <v>0</v>
      </c>
      <c r="AC2209" s="99">
        <v>15688459.556518599</v>
      </c>
      <c r="AD2209" s="99">
        <v>0</v>
      </c>
      <c r="AE2209" s="99">
        <v>1482434.64143372</v>
      </c>
      <c r="AF2209" s="99">
        <v>1379923.7605896001</v>
      </c>
      <c r="AG2209" s="99">
        <v>837386.51554107701</v>
      </c>
      <c r="AH2209" s="99">
        <v>0</v>
      </c>
      <c r="AI2209" s="99">
        <v>0</v>
      </c>
      <c r="AJ2209" s="99">
        <v>403920.96006393398</v>
      </c>
      <c r="AK2209" s="99">
        <v>0</v>
      </c>
      <c r="AL2209" s="99">
        <v>0</v>
      </c>
      <c r="AM2209" s="99">
        <v>204991.22064781201</v>
      </c>
      <c r="AN2209" s="99">
        <v>15796728.7301025</v>
      </c>
      <c r="AO2209" s="99">
        <v>30484824.272216801</v>
      </c>
      <c r="AP2209" s="99">
        <v>1309.7811798304299</v>
      </c>
      <c r="AQ2209" s="99">
        <v>5974111.0931396503</v>
      </c>
      <c r="AR2209" s="99">
        <v>0</v>
      </c>
      <c r="AS2209" s="99">
        <v>1641252.91267395</v>
      </c>
      <c r="AT2209" s="99">
        <v>0</v>
      </c>
      <c r="AU2209" s="99">
        <v>0</v>
      </c>
      <c r="AV2209" s="99">
        <v>44569417.46875</v>
      </c>
      <c r="AW2209" s="99">
        <v>0</v>
      </c>
      <c r="AX2209" s="99">
        <v>13520347.2612305</v>
      </c>
      <c r="AY2209" s="99">
        <v>12675578.5423584</v>
      </c>
      <c r="AZ2209" s="99">
        <v>6823791.2389526404</v>
      </c>
      <c r="BA2209" s="99">
        <v>0</v>
      </c>
      <c r="BB2209" s="99">
        <v>0</v>
      </c>
      <c r="BC2209" s="99">
        <v>3347419.0879211398</v>
      </c>
      <c r="BD2209" s="99">
        <v>0</v>
      </c>
      <c r="BE2209" s="99">
        <v>0</v>
      </c>
      <c r="BF2209" s="99">
        <v>1627999.19525146</v>
      </c>
      <c r="BG2209" s="99">
        <v>44885192.307617202</v>
      </c>
      <c r="BH2209" s="99">
        <v>5966636.7171020498</v>
      </c>
      <c r="BI2209" s="99">
        <v>0</v>
      </c>
      <c r="BJ2209" s="99">
        <v>2048126.5359191899</v>
      </c>
      <c r="BK2209" s="99">
        <v>1466492.08622742</v>
      </c>
      <c r="BL2209" s="99">
        <v>0</v>
      </c>
      <c r="BM2209" s="99">
        <v>0</v>
      </c>
      <c r="BN2209" s="99">
        <v>0</v>
      </c>
      <c r="BO2209" s="99">
        <v>0</v>
      </c>
      <c r="BP2209" s="99">
        <v>0</v>
      </c>
      <c r="BQ2209" s="99">
        <v>0</v>
      </c>
      <c r="BR2209" s="99">
        <v>3898225.8020324698</v>
      </c>
      <c r="BS2209" s="99">
        <v>2466741.0303955101</v>
      </c>
      <c r="BT2209" s="99">
        <v>0</v>
      </c>
      <c r="BU2209" s="99">
        <v>0</v>
      </c>
      <c r="BV2209" s="99">
        <v>1648663.1785430899</v>
      </c>
      <c r="BW2209" s="99">
        <v>0</v>
      </c>
      <c r="BX2209" s="99">
        <v>0</v>
      </c>
      <c r="BY2209" s="99">
        <v>0</v>
      </c>
      <c r="BZ2209" s="99">
        <v>0</v>
      </c>
      <c r="CA2209" s="99">
        <v>0</v>
      </c>
      <c r="CB2209" s="99">
        <v>4119834.44567871</v>
      </c>
      <c r="CC2209" s="99">
        <v>36445993.361328103</v>
      </c>
      <c r="CD2209" s="99">
        <v>8016672.5040893601</v>
      </c>
      <c r="CE2209" s="99">
        <v>1427.31626778841</v>
      </c>
      <c r="CF2209" s="99">
        <v>206385.86388015701</v>
      </c>
      <c r="CG2209" s="99">
        <v>1640531.73475647</v>
      </c>
      <c r="CH2209" s="99">
        <v>0</v>
      </c>
      <c r="CI2209" s="99">
        <v>74342.206449508696</v>
      </c>
      <c r="CJ2209" s="99">
        <v>4326906.9705200205</v>
      </c>
      <c r="CK2209" s="99">
        <v>38112086.957519501</v>
      </c>
      <c r="CL2209" s="99">
        <v>8019750.1530151404</v>
      </c>
      <c r="CM2209" s="166">
        <v>124657.88537883799</v>
      </c>
      <c r="CN2209" s="166">
        <v>20112829.564453099</v>
      </c>
      <c r="CO2209" s="166">
        <v>82972321.925781295</v>
      </c>
      <c r="CP2209" s="99">
        <v>8019750.1530151404</v>
      </c>
      <c r="CQ2209" s="99">
        <v>0</v>
      </c>
      <c r="CR2209" s="99">
        <v>0</v>
      </c>
      <c r="CS2209" s="99">
        <v>0</v>
      </c>
      <c r="CT2209" s="99">
        <v>0</v>
      </c>
      <c r="CU2209" s="98">
        <v>10255.343582371999</v>
      </c>
      <c r="CV2209" s="98">
        <v>51218.307726090999</v>
      </c>
      <c r="CW2209" s="98">
        <v>4326220.3095588665</v>
      </c>
      <c r="CX2209" s="98">
        <v>38086525.096084572</v>
      </c>
    </row>
    <row r="2210" spans="1:102" x14ac:dyDescent="0.2">
      <c r="A2210" s="98" t="s">
        <v>188</v>
      </c>
      <c r="B2210" s="100">
        <v>40969</v>
      </c>
      <c r="C2210" s="99">
        <v>62919.533984184302</v>
      </c>
      <c r="D2210" s="99">
        <v>1.0721032179862999</v>
      </c>
      <c r="E2210" s="99">
        <v>9426.2923997640592</v>
      </c>
      <c r="F2210" s="99">
        <v>0</v>
      </c>
      <c r="G2210" s="99">
        <v>1446.19396197796</v>
      </c>
      <c r="H2210" s="99">
        <v>0</v>
      </c>
      <c r="I2210" s="99">
        <v>0</v>
      </c>
      <c r="J2210" s="99">
        <v>50318.578294277198</v>
      </c>
      <c r="K2210" s="99">
        <v>0</v>
      </c>
      <c r="L2210" s="99">
        <v>33092.646630764</v>
      </c>
      <c r="M2210" s="99">
        <v>28809.5199427605</v>
      </c>
      <c r="N2210" s="99">
        <v>6132.9203095436096</v>
      </c>
      <c r="O2210" s="99">
        <v>0</v>
      </c>
      <c r="P2210" s="99">
        <v>0</v>
      </c>
      <c r="Q2210" s="99">
        <v>3921.4860097169899</v>
      </c>
      <c r="R2210" s="99">
        <v>0</v>
      </c>
      <c r="S2210" s="99">
        <v>0</v>
      </c>
      <c r="T2210" s="99">
        <v>1437.25760912895</v>
      </c>
      <c r="U2210" s="99">
        <v>50856.100854873701</v>
      </c>
      <c r="V2210" s="99">
        <v>3363138.3277282701</v>
      </c>
      <c r="W2210" s="99">
        <v>21.8598375099245</v>
      </c>
      <c r="X2210" s="99">
        <v>696861.10204315197</v>
      </c>
      <c r="Y2210" s="99">
        <v>464465.24056243902</v>
      </c>
      <c r="Z2210" s="99">
        <v>213705.90455627401</v>
      </c>
      <c r="AA2210" s="99">
        <v>0</v>
      </c>
      <c r="AB2210" s="99">
        <v>0</v>
      </c>
      <c r="AC2210" s="99">
        <v>15957961.4719238</v>
      </c>
      <c r="AD2210" s="99">
        <v>0</v>
      </c>
      <c r="AE2210" s="99">
        <v>1491698.8059692399</v>
      </c>
      <c r="AF2210" s="99">
        <v>1366358.40432739</v>
      </c>
      <c r="AG2210" s="99">
        <v>819283.03511047398</v>
      </c>
      <c r="AH2210" s="99">
        <v>0</v>
      </c>
      <c r="AI2210" s="99">
        <v>0</v>
      </c>
      <c r="AJ2210" s="99">
        <v>402460.579662323</v>
      </c>
      <c r="AK2210" s="99">
        <v>0</v>
      </c>
      <c r="AL2210" s="99">
        <v>0</v>
      </c>
      <c r="AM2210" s="99">
        <v>211017.08696174601</v>
      </c>
      <c r="AN2210" s="99">
        <v>15896614.9935303</v>
      </c>
      <c r="AO2210" s="99">
        <v>30495156.361328099</v>
      </c>
      <c r="AP2210" s="99">
        <v>197.49825376644699</v>
      </c>
      <c r="AQ2210" s="99">
        <v>5793742.1835327102</v>
      </c>
      <c r="AR2210" s="99">
        <v>0</v>
      </c>
      <c r="AS2210" s="99">
        <v>1707263.5101470901</v>
      </c>
      <c r="AT2210" s="99">
        <v>0</v>
      </c>
      <c r="AU2210" s="99">
        <v>0</v>
      </c>
      <c r="AV2210" s="99">
        <v>45698087.7431641</v>
      </c>
      <c r="AW2210" s="99">
        <v>0</v>
      </c>
      <c r="AX2210" s="99">
        <v>13641898.9615479</v>
      </c>
      <c r="AY2210" s="99">
        <v>12938194.0462646</v>
      </c>
      <c r="AZ2210" s="99">
        <v>6725033.10900879</v>
      </c>
      <c r="BA2210" s="99">
        <v>0</v>
      </c>
      <c r="BB2210" s="99">
        <v>0</v>
      </c>
      <c r="BC2210" s="99">
        <v>3363874.8773498498</v>
      </c>
      <c r="BD2210" s="99">
        <v>0</v>
      </c>
      <c r="BE2210" s="99">
        <v>0</v>
      </c>
      <c r="BF2210" s="99">
        <v>1687356.07614136</v>
      </c>
      <c r="BG2210" s="99">
        <v>45496703.109375</v>
      </c>
      <c r="BH2210" s="99">
        <v>6041636.7893676804</v>
      </c>
      <c r="BI2210" s="99">
        <v>0</v>
      </c>
      <c r="BJ2210" s="99">
        <v>1999636.19989014</v>
      </c>
      <c r="BK2210" s="99">
        <v>1436891.5352020301</v>
      </c>
      <c r="BL2210" s="99">
        <v>0</v>
      </c>
      <c r="BM2210" s="99">
        <v>0</v>
      </c>
      <c r="BN2210" s="99">
        <v>0</v>
      </c>
      <c r="BO2210" s="99">
        <v>0</v>
      </c>
      <c r="BP2210" s="99">
        <v>0</v>
      </c>
      <c r="BQ2210" s="99">
        <v>0</v>
      </c>
      <c r="BR2210" s="99">
        <v>3971420.6951904302</v>
      </c>
      <c r="BS2210" s="99">
        <v>2431036.1415405301</v>
      </c>
      <c r="BT2210" s="99">
        <v>0</v>
      </c>
      <c r="BU2210" s="99">
        <v>0</v>
      </c>
      <c r="BV2210" s="99">
        <v>1657330.82112122</v>
      </c>
      <c r="BW2210" s="99">
        <v>0</v>
      </c>
      <c r="BX2210" s="99">
        <v>0</v>
      </c>
      <c r="BY2210" s="99">
        <v>0</v>
      </c>
      <c r="BZ2210" s="99">
        <v>0</v>
      </c>
      <c r="CA2210" s="99">
        <v>0</v>
      </c>
      <c r="CB2210" s="99">
        <v>4053174.3332824698</v>
      </c>
      <c r="CC2210" s="99">
        <v>36173480.543457001</v>
      </c>
      <c r="CD2210" s="99">
        <v>8032066.9452514602</v>
      </c>
      <c r="CE2210" s="99">
        <v>1449.68000012636</v>
      </c>
      <c r="CF2210" s="99">
        <v>214265.21284484901</v>
      </c>
      <c r="CG2210" s="99">
        <v>1707369.7252502399</v>
      </c>
      <c r="CH2210" s="99">
        <v>0</v>
      </c>
      <c r="CI2210" s="99">
        <v>73769.984472274795</v>
      </c>
      <c r="CJ2210" s="99">
        <v>4261948.0100707998</v>
      </c>
      <c r="CK2210" s="99">
        <v>37872992.541992202</v>
      </c>
      <c r="CL2210" s="99">
        <v>8029745.44213867</v>
      </c>
      <c r="CM2210" s="166">
        <v>124447.38798999799</v>
      </c>
      <c r="CN2210" s="166">
        <v>20110085.614746101</v>
      </c>
      <c r="CO2210" s="166">
        <v>83465137.901367202</v>
      </c>
      <c r="CP2210" s="99">
        <v>8029745.44213867</v>
      </c>
      <c r="CQ2210" s="99">
        <v>0</v>
      </c>
      <c r="CR2210" s="99">
        <v>0</v>
      </c>
      <c r="CS2210" s="99">
        <v>0</v>
      </c>
      <c r="CT2210" s="99">
        <v>0</v>
      </c>
      <c r="CU2210" s="98">
        <v>9973.9922571210009</v>
      </c>
      <c r="CV2210" s="98">
        <v>51560.200705219999</v>
      </c>
      <c r="CW2210" s="98">
        <v>4267439.5461273184</v>
      </c>
      <c r="CX2210" s="98">
        <v>37880850.268707238</v>
      </c>
    </row>
    <row r="2211" spans="1:102" x14ac:dyDescent="0.2">
      <c r="A2211" s="98" t="s">
        <v>188</v>
      </c>
      <c r="B2211" s="100">
        <v>41061</v>
      </c>
      <c r="C2211" s="99">
        <v>62649.467378616297</v>
      </c>
      <c r="D2211" s="99">
        <v>1.9119264719920499</v>
      </c>
      <c r="E2211" s="99">
        <v>9167.9278802871704</v>
      </c>
      <c r="F2211" s="99">
        <v>0</v>
      </c>
      <c r="G2211" s="99">
        <v>1455.2713291943101</v>
      </c>
      <c r="H2211" s="99">
        <v>0</v>
      </c>
      <c r="I2211" s="99">
        <v>0</v>
      </c>
      <c r="J2211" s="99">
        <v>50478.362787246697</v>
      </c>
      <c r="K2211" s="99">
        <v>0</v>
      </c>
      <c r="L2211" s="99">
        <v>33189.7354550362</v>
      </c>
      <c r="M2211" s="99">
        <v>28773.7558405399</v>
      </c>
      <c r="N2211" s="99">
        <v>6062.1968117952301</v>
      </c>
      <c r="O2211" s="99">
        <v>0</v>
      </c>
      <c r="P2211" s="99">
        <v>0</v>
      </c>
      <c r="Q2211" s="99">
        <v>3861.2093015015098</v>
      </c>
      <c r="R2211" s="99">
        <v>0</v>
      </c>
      <c r="S2211" s="99">
        <v>0</v>
      </c>
      <c r="T2211" s="99">
        <v>1450.52342711389</v>
      </c>
      <c r="U2211" s="99">
        <v>50932.6343693733</v>
      </c>
      <c r="V2211" s="99">
        <v>3344250.6791992201</v>
      </c>
      <c r="W2211" s="99">
        <v>71.252371187321799</v>
      </c>
      <c r="X2211" s="99">
        <v>667107.87453460705</v>
      </c>
      <c r="Y2211" s="99">
        <v>447952.14517211902</v>
      </c>
      <c r="Z2211" s="99">
        <v>207232.585250854</v>
      </c>
      <c r="AA2211" s="99">
        <v>0</v>
      </c>
      <c r="AB2211" s="99">
        <v>0</v>
      </c>
      <c r="AC2211" s="99">
        <v>15796158.881103501</v>
      </c>
      <c r="AD2211" s="99">
        <v>0</v>
      </c>
      <c r="AE2211" s="99">
        <v>1434336.1383209201</v>
      </c>
      <c r="AF2211" s="99">
        <v>1362409.8865966799</v>
      </c>
      <c r="AG2211" s="99">
        <v>804851.68520355201</v>
      </c>
      <c r="AH2211" s="99">
        <v>0</v>
      </c>
      <c r="AI2211" s="99">
        <v>0</v>
      </c>
      <c r="AJ2211" s="99">
        <v>397375.84010314901</v>
      </c>
      <c r="AK2211" s="99">
        <v>0</v>
      </c>
      <c r="AL2211" s="99">
        <v>0</v>
      </c>
      <c r="AM2211" s="99">
        <v>207241.342552185</v>
      </c>
      <c r="AN2211" s="99">
        <v>15914404.806274399</v>
      </c>
      <c r="AO2211" s="99">
        <v>30543008.786377002</v>
      </c>
      <c r="AP2211" s="99">
        <v>632.69397208094597</v>
      </c>
      <c r="AQ2211" s="99">
        <v>5602048.3937377902</v>
      </c>
      <c r="AR2211" s="99">
        <v>0</v>
      </c>
      <c r="AS2211" s="99">
        <v>1671366.5306243901</v>
      </c>
      <c r="AT2211" s="99">
        <v>0</v>
      </c>
      <c r="AU2211" s="99">
        <v>0</v>
      </c>
      <c r="AV2211" s="99">
        <v>45573430.519042999</v>
      </c>
      <c r="AW2211" s="99">
        <v>0</v>
      </c>
      <c r="AX2211" s="99">
        <v>13232389.775146499</v>
      </c>
      <c r="AY2211" s="99">
        <v>12661155.505981401</v>
      </c>
      <c r="AZ2211" s="99">
        <v>6660398.79333496</v>
      </c>
      <c r="BA2211" s="99">
        <v>0</v>
      </c>
      <c r="BB2211" s="99">
        <v>0</v>
      </c>
      <c r="BC2211" s="99">
        <v>3335384.5154418899</v>
      </c>
      <c r="BD2211" s="99">
        <v>0</v>
      </c>
      <c r="BE2211" s="99">
        <v>0</v>
      </c>
      <c r="BF2211" s="99">
        <v>1671310.1753692599</v>
      </c>
      <c r="BG2211" s="99">
        <v>46004525.787109397</v>
      </c>
      <c r="BH2211" s="99">
        <v>5958867.30505371</v>
      </c>
      <c r="BI2211" s="99">
        <v>0</v>
      </c>
      <c r="BJ2211" s="99">
        <v>1956754.1761169401</v>
      </c>
      <c r="BK2211" s="99">
        <v>1399686.08203125</v>
      </c>
      <c r="BL2211" s="99">
        <v>0</v>
      </c>
      <c r="BM2211" s="99">
        <v>0</v>
      </c>
      <c r="BN2211" s="99">
        <v>0</v>
      </c>
      <c r="BO2211" s="99">
        <v>0</v>
      </c>
      <c r="BP2211" s="99">
        <v>0</v>
      </c>
      <c r="BQ2211" s="99">
        <v>0</v>
      </c>
      <c r="BR2211" s="99">
        <v>3895802.4238586398</v>
      </c>
      <c r="BS2211" s="99">
        <v>2401223.6705627399</v>
      </c>
      <c r="BT2211" s="99">
        <v>0</v>
      </c>
      <c r="BU2211" s="99">
        <v>0</v>
      </c>
      <c r="BV2211" s="99">
        <v>1648239.17424011</v>
      </c>
      <c r="BW2211" s="99">
        <v>0</v>
      </c>
      <c r="BX2211" s="99">
        <v>0</v>
      </c>
      <c r="BY2211" s="99">
        <v>0</v>
      </c>
      <c r="BZ2211" s="99">
        <v>0</v>
      </c>
      <c r="CA2211" s="99">
        <v>0</v>
      </c>
      <c r="CB2211" s="99">
        <v>4009836.78979492</v>
      </c>
      <c r="CC2211" s="99">
        <v>36156936.018554702</v>
      </c>
      <c r="CD2211" s="99">
        <v>7931841.5785522498</v>
      </c>
      <c r="CE2211" s="99">
        <v>1454.2029985189399</v>
      </c>
      <c r="CF2211" s="99">
        <v>207203.25448417701</v>
      </c>
      <c r="CG2211" s="99">
        <v>1672286.25971985</v>
      </c>
      <c r="CH2211" s="99">
        <v>0</v>
      </c>
      <c r="CI2211" s="99">
        <v>73250.705855369597</v>
      </c>
      <c r="CJ2211" s="99">
        <v>4217884.6111450205</v>
      </c>
      <c r="CK2211" s="99">
        <v>37852316.464843802</v>
      </c>
      <c r="CL2211" s="99">
        <v>7929820.12390137</v>
      </c>
      <c r="CM2211" s="166">
        <v>124003.019165039</v>
      </c>
      <c r="CN2211" s="166">
        <v>20108618.433349598</v>
      </c>
      <c r="CO2211" s="166">
        <v>83658928.363281295</v>
      </c>
      <c r="CP2211" s="99">
        <v>7929820.12390137</v>
      </c>
      <c r="CQ2211" s="99">
        <v>0</v>
      </c>
      <c r="CR2211" s="99">
        <v>0</v>
      </c>
      <c r="CS2211" s="99">
        <v>0</v>
      </c>
      <c r="CT2211" s="99">
        <v>0</v>
      </c>
      <c r="CU2211" s="98">
        <v>9648.8573529419991</v>
      </c>
      <c r="CV2211" s="98">
        <v>51729.421024053998</v>
      </c>
      <c r="CW2211" s="98">
        <v>4217040.0442790966</v>
      </c>
      <c r="CX2211" s="98">
        <v>37829222.278274551</v>
      </c>
    </row>
    <row r="2212" spans="1:102" x14ac:dyDescent="0.2">
      <c r="A2212" s="98" t="s">
        <v>188</v>
      </c>
      <c r="B2212" s="100">
        <v>41153</v>
      </c>
      <c r="C2212" s="99">
        <v>62491.920993804903</v>
      </c>
      <c r="D2212" s="99">
        <v>2.2370756959717299</v>
      </c>
      <c r="E2212" s="99">
        <v>8788.4515520334207</v>
      </c>
      <c r="F2212" s="99">
        <v>0</v>
      </c>
      <c r="G2212" s="99">
        <v>1425.99960717559</v>
      </c>
      <c r="H2212" s="99">
        <v>0</v>
      </c>
      <c r="I2212" s="99">
        <v>0</v>
      </c>
      <c r="J2212" s="99">
        <v>50341.701098442099</v>
      </c>
      <c r="K2212" s="99">
        <v>0</v>
      </c>
      <c r="L2212" s="99">
        <v>32922.012304306001</v>
      </c>
      <c r="M2212" s="99">
        <v>28812.995416402799</v>
      </c>
      <c r="N2212" s="99">
        <v>6005.0586416721299</v>
      </c>
      <c r="O2212" s="99">
        <v>0</v>
      </c>
      <c r="P2212" s="99">
        <v>0</v>
      </c>
      <c r="Q2212" s="99">
        <v>3820.6274285018399</v>
      </c>
      <c r="R2212" s="99">
        <v>0</v>
      </c>
      <c r="S2212" s="99">
        <v>0</v>
      </c>
      <c r="T2212" s="99">
        <v>1428.63652466238</v>
      </c>
      <c r="U2212" s="99">
        <v>50798.870011806503</v>
      </c>
      <c r="V2212" s="99">
        <v>3295472.5570373498</v>
      </c>
      <c r="W2212" s="99">
        <v>70.869776088744402</v>
      </c>
      <c r="X2212" s="99">
        <v>636896.32699584996</v>
      </c>
      <c r="Y2212" s="99">
        <v>424800.85771179199</v>
      </c>
      <c r="Z2212" s="99">
        <v>203542.72510147101</v>
      </c>
      <c r="AA2212" s="99">
        <v>0</v>
      </c>
      <c r="AB2212" s="99">
        <v>0</v>
      </c>
      <c r="AC2212" s="99">
        <v>15793472.815918</v>
      </c>
      <c r="AD2212" s="99">
        <v>0</v>
      </c>
      <c r="AE2212" s="99">
        <v>1405549.7380371101</v>
      </c>
      <c r="AF2212" s="99">
        <v>1346740.5658569301</v>
      </c>
      <c r="AG2212" s="99">
        <v>780265.80176544201</v>
      </c>
      <c r="AH2212" s="99">
        <v>0</v>
      </c>
      <c r="AI2212" s="99">
        <v>0</v>
      </c>
      <c r="AJ2212" s="99">
        <v>393526.69201660203</v>
      </c>
      <c r="AK2212" s="99">
        <v>0</v>
      </c>
      <c r="AL2212" s="99">
        <v>0</v>
      </c>
      <c r="AM2212" s="99">
        <v>204661.21032905599</v>
      </c>
      <c r="AN2212" s="99">
        <v>15831714.329833999</v>
      </c>
      <c r="AO2212" s="99">
        <v>30360903.8525391</v>
      </c>
      <c r="AP2212" s="99">
        <v>686.041809275746</v>
      </c>
      <c r="AQ2212" s="99">
        <v>5369049.6069946298</v>
      </c>
      <c r="AR2212" s="99">
        <v>0</v>
      </c>
      <c r="AS2212" s="99">
        <v>1658607.6313324</v>
      </c>
      <c r="AT2212" s="99">
        <v>0</v>
      </c>
      <c r="AU2212" s="99">
        <v>0</v>
      </c>
      <c r="AV2212" s="99">
        <v>46029164.872558601</v>
      </c>
      <c r="AW2212" s="99">
        <v>0</v>
      </c>
      <c r="AX2212" s="99">
        <v>13109642.3165283</v>
      </c>
      <c r="AY2212" s="99">
        <v>12802436.287231401</v>
      </c>
      <c r="AZ2212" s="99">
        <v>6504998.3421630897</v>
      </c>
      <c r="BA2212" s="99">
        <v>0</v>
      </c>
      <c r="BB2212" s="99">
        <v>0</v>
      </c>
      <c r="BC2212" s="99">
        <v>3331676.9825744601</v>
      </c>
      <c r="BD2212" s="99">
        <v>0</v>
      </c>
      <c r="BE2212" s="99">
        <v>0</v>
      </c>
      <c r="BF2212" s="99">
        <v>1665954.8673706099</v>
      </c>
      <c r="BG2212" s="99">
        <v>46168333.567871101</v>
      </c>
      <c r="BH2212" s="99">
        <v>6095784.2855834998</v>
      </c>
      <c r="BI2212" s="99">
        <v>0</v>
      </c>
      <c r="BJ2212" s="99">
        <v>1930691.1983795201</v>
      </c>
      <c r="BK2212" s="99">
        <v>1368483.3300628699</v>
      </c>
      <c r="BL2212" s="99">
        <v>0</v>
      </c>
      <c r="BM2212" s="99">
        <v>0</v>
      </c>
      <c r="BN2212" s="99">
        <v>0</v>
      </c>
      <c r="BO2212" s="99">
        <v>0</v>
      </c>
      <c r="BP2212" s="99">
        <v>0</v>
      </c>
      <c r="BQ2212" s="99">
        <v>0</v>
      </c>
      <c r="BR2212" s="99">
        <v>3954936.2735595698</v>
      </c>
      <c r="BS2212" s="99">
        <v>2355352.7153015099</v>
      </c>
      <c r="BT2212" s="99">
        <v>0</v>
      </c>
      <c r="BU2212" s="99">
        <v>0</v>
      </c>
      <c r="BV2212" s="99">
        <v>1668412.48826599</v>
      </c>
      <c r="BW2212" s="99">
        <v>0</v>
      </c>
      <c r="BX2212" s="99">
        <v>0</v>
      </c>
      <c r="BY2212" s="99">
        <v>0</v>
      </c>
      <c r="BZ2212" s="99">
        <v>0</v>
      </c>
      <c r="CA2212" s="99">
        <v>0</v>
      </c>
      <c r="CB2212" s="99">
        <v>3922698.7108154302</v>
      </c>
      <c r="CC2212" s="99">
        <v>35785793.424316399</v>
      </c>
      <c r="CD2212" s="99">
        <v>8013109.9260253897</v>
      </c>
      <c r="CE2212" s="99">
        <v>1426.2968043983001</v>
      </c>
      <c r="CF2212" s="99">
        <v>203170.48684120199</v>
      </c>
      <c r="CG2212" s="99">
        <v>1657049.2520904499</v>
      </c>
      <c r="CH2212" s="99">
        <v>0</v>
      </c>
      <c r="CI2212" s="99">
        <v>72735.665417671204</v>
      </c>
      <c r="CJ2212" s="99">
        <v>4126103.12921143</v>
      </c>
      <c r="CK2212" s="99">
        <v>37436565.631347701</v>
      </c>
      <c r="CL2212" s="99">
        <v>8019258.5939331101</v>
      </c>
      <c r="CM2212" s="166">
        <v>123344.882622719</v>
      </c>
      <c r="CN2212" s="166">
        <v>20003370.879394501</v>
      </c>
      <c r="CO2212" s="166">
        <v>83565111.821289107</v>
      </c>
      <c r="CP2212" s="99">
        <v>8019258.5939331101</v>
      </c>
      <c r="CQ2212" s="99">
        <v>0</v>
      </c>
      <c r="CR2212" s="99">
        <v>0</v>
      </c>
      <c r="CS2212" s="99">
        <v>0</v>
      </c>
      <c r="CT2212" s="99">
        <v>0</v>
      </c>
      <c r="CU2212" s="98">
        <v>9234.9884299189998</v>
      </c>
      <c r="CV2212" s="98">
        <v>51573.392217720997</v>
      </c>
      <c r="CW2212" s="98">
        <v>4125869.1976566319</v>
      </c>
      <c r="CX2212" s="98">
        <v>37442842.676406845</v>
      </c>
    </row>
    <row r="2213" spans="1:102" x14ac:dyDescent="0.2">
      <c r="A2213" s="98" t="s">
        <v>188</v>
      </c>
      <c r="B2213" s="100">
        <v>41244</v>
      </c>
      <c r="C2213" s="99">
        <v>62160.914640903502</v>
      </c>
      <c r="D2213" s="99">
        <v>0.88865529799659304</v>
      </c>
      <c r="E2213" s="99">
        <v>8518.5063948631305</v>
      </c>
      <c r="F2213" s="99">
        <v>0</v>
      </c>
      <c r="G2213" s="99">
        <v>1411.5747457295699</v>
      </c>
      <c r="H2213" s="99">
        <v>0</v>
      </c>
      <c r="I2213" s="99">
        <v>0</v>
      </c>
      <c r="J2213" s="99">
        <v>50308.2434563637</v>
      </c>
      <c r="K2213" s="99">
        <v>0</v>
      </c>
      <c r="L2213" s="99">
        <v>32499.2611515522</v>
      </c>
      <c r="M2213" s="99">
        <v>28575.738707780802</v>
      </c>
      <c r="N2213" s="99">
        <v>5921.5552767515201</v>
      </c>
      <c r="O2213" s="99">
        <v>0</v>
      </c>
      <c r="P2213" s="99">
        <v>0</v>
      </c>
      <c r="Q2213" s="99">
        <v>3724.4877412617202</v>
      </c>
      <c r="R2213" s="99">
        <v>0</v>
      </c>
      <c r="S2213" s="99">
        <v>0</v>
      </c>
      <c r="T2213" s="99">
        <v>1400.1415817290499</v>
      </c>
      <c r="U2213" s="99">
        <v>50731.658908844001</v>
      </c>
      <c r="V2213" s="99">
        <v>3247462.54769897</v>
      </c>
      <c r="W2213" s="99">
        <v>10.2405296139186</v>
      </c>
      <c r="X2213" s="99">
        <v>611491.55789184605</v>
      </c>
      <c r="Y2213" s="99">
        <v>407674.62413787801</v>
      </c>
      <c r="Z2213" s="99">
        <v>204066.29358863799</v>
      </c>
      <c r="AA2213" s="99">
        <v>0</v>
      </c>
      <c r="AB2213" s="99">
        <v>0</v>
      </c>
      <c r="AC2213" s="99">
        <v>15804436.7460938</v>
      </c>
      <c r="AD2213" s="99">
        <v>0</v>
      </c>
      <c r="AE2213" s="99">
        <v>1383345.58599854</v>
      </c>
      <c r="AF2213" s="99">
        <v>1330153.00021362</v>
      </c>
      <c r="AG2213" s="99">
        <v>764492.15618133498</v>
      </c>
      <c r="AH2213" s="99">
        <v>0</v>
      </c>
      <c r="AI2213" s="99">
        <v>0</v>
      </c>
      <c r="AJ2213" s="99">
        <v>381478.32428741502</v>
      </c>
      <c r="AK2213" s="99">
        <v>0</v>
      </c>
      <c r="AL2213" s="99">
        <v>0</v>
      </c>
      <c r="AM2213" s="99">
        <v>203192.863931656</v>
      </c>
      <c r="AN2213" s="99">
        <v>15821841.4300537</v>
      </c>
      <c r="AO2213" s="99">
        <v>30072518.981445301</v>
      </c>
      <c r="AP2213" s="99">
        <v>99.386535166762798</v>
      </c>
      <c r="AQ2213" s="99">
        <v>5198628.88098145</v>
      </c>
      <c r="AR2213" s="99">
        <v>0</v>
      </c>
      <c r="AS2213" s="99">
        <v>1661724.2495117199</v>
      </c>
      <c r="AT2213" s="99">
        <v>0</v>
      </c>
      <c r="AU2213" s="99">
        <v>0</v>
      </c>
      <c r="AV2213" s="99">
        <v>46167892.446777299</v>
      </c>
      <c r="AW2213" s="99">
        <v>0</v>
      </c>
      <c r="AX2213" s="99">
        <v>12993190.5924072</v>
      </c>
      <c r="AY2213" s="99">
        <v>12711004.3707275</v>
      </c>
      <c r="AZ2213" s="99">
        <v>6411837.3684692401</v>
      </c>
      <c r="BA2213" s="99">
        <v>0</v>
      </c>
      <c r="BB2213" s="99">
        <v>0</v>
      </c>
      <c r="BC2213" s="99">
        <v>3244175.6188354502</v>
      </c>
      <c r="BD2213" s="99">
        <v>0</v>
      </c>
      <c r="BE2213" s="99">
        <v>0</v>
      </c>
      <c r="BF2213" s="99">
        <v>1653920.4066009501</v>
      </c>
      <c r="BG2213" s="99">
        <v>46277273.65625</v>
      </c>
      <c r="BH2213" s="99">
        <v>6054416.3963623</v>
      </c>
      <c r="BI2213" s="99">
        <v>0</v>
      </c>
      <c r="BJ2213" s="99">
        <v>1882433.53448486</v>
      </c>
      <c r="BK2213" s="99">
        <v>1326037.51716614</v>
      </c>
      <c r="BL2213" s="99">
        <v>0</v>
      </c>
      <c r="BM2213" s="99">
        <v>0</v>
      </c>
      <c r="BN2213" s="99">
        <v>0</v>
      </c>
      <c r="BO2213" s="99">
        <v>0</v>
      </c>
      <c r="BP2213" s="99">
        <v>0</v>
      </c>
      <c r="BQ2213" s="99">
        <v>0</v>
      </c>
      <c r="BR2213" s="99">
        <v>3957789.1532897898</v>
      </c>
      <c r="BS2213" s="99">
        <v>2334274.2671814002</v>
      </c>
      <c r="BT2213" s="99">
        <v>0</v>
      </c>
      <c r="BU2213" s="99">
        <v>0</v>
      </c>
      <c r="BV2213" s="99">
        <v>1637448.0809021001</v>
      </c>
      <c r="BW2213" s="99">
        <v>0</v>
      </c>
      <c r="BX2213" s="99">
        <v>0</v>
      </c>
      <c r="BY2213" s="99">
        <v>0</v>
      </c>
      <c r="BZ2213" s="99">
        <v>0</v>
      </c>
      <c r="CA2213" s="99">
        <v>0</v>
      </c>
      <c r="CB2213" s="99">
        <v>3857484.5189208998</v>
      </c>
      <c r="CC2213" s="99">
        <v>35301794.657714799</v>
      </c>
      <c r="CD2213" s="99">
        <v>7935969.1148681603</v>
      </c>
      <c r="CE2213" s="99">
        <v>1410.1829410195401</v>
      </c>
      <c r="CF2213" s="99">
        <v>204274.89029884301</v>
      </c>
      <c r="CG2213" s="99">
        <v>1664035.20378113</v>
      </c>
      <c r="CH2213" s="99">
        <v>0</v>
      </c>
      <c r="CI2213" s="99">
        <v>72114.863009452805</v>
      </c>
      <c r="CJ2213" s="99">
        <v>4061912.3044433598</v>
      </c>
      <c r="CK2213" s="99">
        <v>36974880.763183601</v>
      </c>
      <c r="CL2213" s="99">
        <v>7938678.8162841797</v>
      </c>
      <c r="CM2213" s="166">
        <v>122605.769507408</v>
      </c>
      <c r="CN2213" s="166">
        <v>19937418.796875</v>
      </c>
      <c r="CO2213" s="166">
        <v>83248768.370117202</v>
      </c>
      <c r="CP2213" s="99">
        <v>7938678.8162841797</v>
      </c>
      <c r="CQ2213" s="99">
        <v>0</v>
      </c>
      <c r="CR2213" s="99">
        <v>0</v>
      </c>
      <c r="CS2213" s="99">
        <v>0</v>
      </c>
      <c r="CT2213" s="99">
        <v>0</v>
      </c>
      <c r="CU2213" s="98">
        <v>8922.782246195</v>
      </c>
      <c r="CV2213" s="98">
        <v>51528.748240098997</v>
      </c>
      <c r="CW2213" s="98">
        <v>4061759.4092197428</v>
      </c>
      <c r="CX2213" s="98">
        <v>36965829.861495927</v>
      </c>
    </row>
    <row r="2214" spans="1:102" x14ac:dyDescent="0.2">
      <c r="A2214" s="98" t="s">
        <v>188</v>
      </c>
      <c r="B2214" s="100">
        <v>41334</v>
      </c>
      <c r="C2214" s="99">
        <v>61035.7596640587</v>
      </c>
      <c r="D2214" s="99">
        <v>2.1418590919929601</v>
      </c>
      <c r="E2214" s="99">
        <v>7989.5599892735499</v>
      </c>
      <c r="F2214" s="99">
        <v>0</v>
      </c>
      <c r="G2214" s="99">
        <v>1392.5271312147399</v>
      </c>
      <c r="H2214" s="99">
        <v>0</v>
      </c>
      <c r="I2214" s="99">
        <v>0</v>
      </c>
      <c r="J2214" s="99">
        <v>50362.617726326003</v>
      </c>
      <c r="K2214" s="99">
        <v>0</v>
      </c>
      <c r="L2214" s="99">
        <v>1250.2977685332301</v>
      </c>
      <c r="M2214" s="99">
        <v>28147.339825630199</v>
      </c>
      <c r="N2214" s="99">
        <v>5833.09600812197</v>
      </c>
      <c r="O2214" s="99">
        <v>0</v>
      </c>
      <c r="P2214" s="99">
        <v>29955.134057521798</v>
      </c>
      <c r="Q2214" s="99">
        <v>3649.3635807037399</v>
      </c>
      <c r="R2214" s="99">
        <v>0</v>
      </c>
      <c r="S2214" s="99">
        <v>1383.4015191644401</v>
      </c>
      <c r="T2214" s="99">
        <v>0</v>
      </c>
      <c r="U2214" s="99">
        <v>50720.987187385603</v>
      </c>
      <c r="V2214" s="99">
        <v>3203769.0590820299</v>
      </c>
      <c r="W2214" s="99">
        <v>31.017751789884599</v>
      </c>
      <c r="X2214" s="99">
        <v>578665.84954833996</v>
      </c>
      <c r="Y2214" s="99">
        <v>381646.47882080101</v>
      </c>
      <c r="Z2214" s="99">
        <v>196325.136886597</v>
      </c>
      <c r="AA2214" s="99">
        <v>0</v>
      </c>
      <c r="AB2214" s="99">
        <v>0</v>
      </c>
      <c r="AC2214" s="99">
        <v>15710283.8980713</v>
      </c>
      <c r="AD2214" s="99">
        <v>0</v>
      </c>
      <c r="AE2214" s="99">
        <v>30925.849793195699</v>
      </c>
      <c r="AF2214" s="99">
        <v>1322670.1366882301</v>
      </c>
      <c r="AG2214" s="99">
        <v>753895.72318267799</v>
      </c>
      <c r="AH2214" s="99">
        <v>0</v>
      </c>
      <c r="AI2214" s="99">
        <v>1293318.19708252</v>
      </c>
      <c r="AJ2214" s="99">
        <v>369161.484584808</v>
      </c>
      <c r="AK2214" s="99">
        <v>0</v>
      </c>
      <c r="AL2214" s="99">
        <v>193766.858386993</v>
      </c>
      <c r="AM2214" s="99">
        <v>0</v>
      </c>
      <c r="AN2214" s="99">
        <v>15782754.240356401</v>
      </c>
      <c r="AO2214" s="99">
        <v>29648194.479492199</v>
      </c>
      <c r="AP2214" s="99">
        <v>287.302787616849</v>
      </c>
      <c r="AQ2214" s="99">
        <v>4904441.1629028302</v>
      </c>
      <c r="AR2214" s="99">
        <v>0</v>
      </c>
      <c r="AS2214" s="99">
        <v>1605215.4176483201</v>
      </c>
      <c r="AT2214" s="99">
        <v>0</v>
      </c>
      <c r="AU2214" s="99">
        <v>0</v>
      </c>
      <c r="AV2214" s="99">
        <v>46089530.326171897</v>
      </c>
      <c r="AW2214" s="99">
        <v>0</v>
      </c>
      <c r="AX2214" s="99">
        <v>321408.76885604899</v>
      </c>
      <c r="AY2214" s="99">
        <v>12518950.896606401</v>
      </c>
      <c r="AZ2214" s="99">
        <v>6335143.5345459003</v>
      </c>
      <c r="BA2214" s="99">
        <v>0</v>
      </c>
      <c r="BB2214" s="99">
        <v>11969127.3828125</v>
      </c>
      <c r="BC2214" s="99">
        <v>3158801.6685180701</v>
      </c>
      <c r="BD2214" s="99">
        <v>0</v>
      </c>
      <c r="BE2214" s="99">
        <v>1586493.99551392</v>
      </c>
      <c r="BF2214" s="99">
        <v>0</v>
      </c>
      <c r="BG2214" s="99">
        <v>46384733.587890603</v>
      </c>
      <c r="BH2214" s="99">
        <v>7047184.4451293899</v>
      </c>
      <c r="BI2214" s="99">
        <v>0</v>
      </c>
      <c r="BJ2214" s="99">
        <v>1878739.7308654799</v>
      </c>
      <c r="BK2214" s="99">
        <v>1292322.00375366</v>
      </c>
      <c r="BL2214" s="99">
        <v>0</v>
      </c>
      <c r="BM2214" s="99">
        <v>0</v>
      </c>
      <c r="BN2214" s="99">
        <v>0</v>
      </c>
      <c r="BO2214" s="99">
        <v>0</v>
      </c>
      <c r="BP2214" s="99">
        <v>0</v>
      </c>
      <c r="BQ2214" s="99">
        <v>0</v>
      </c>
      <c r="BR2214" s="99">
        <v>4079695.57113647</v>
      </c>
      <c r="BS2214" s="99">
        <v>2362784.5027771001</v>
      </c>
      <c r="BT2214" s="99">
        <v>0</v>
      </c>
      <c r="BU2214" s="99">
        <v>909738.5</v>
      </c>
      <c r="BV2214" s="99">
        <v>1633670.13745117</v>
      </c>
      <c r="BW2214" s="99">
        <v>0</v>
      </c>
      <c r="BX2214" s="99">
        <v>133952.08988571199</v>
      </c>
      <c r="BY2214" s="99">
        <v>0</v>
      </c>
      <c r="BZ2214" s="99">
        <v>0</v>
      </c>
      <c r="CA2214" s="99">
        <v>0</v>
      </c>
      <c r="CB2214" s="99">
        <v>3786751.8042602502</v>
      </c>
      <c r="CC2214" s="99">
        <v>34676696.604492202</v>
      </c>
      <c r="CD2214" s="99">
        <v>8924486.6953125</v>
      </c>
      <c r="CE2214" s="99">
        <v>1393.94459110498</v>
      </c>
      <c r="CF2214" s="99">
        <v>196444.55398559599</v>
      </c>
      <c r="CG2214" s="99">
        <v>1604000.9056243901</v>
      </c>
      <c r="CH2214" s="99">
        <v>0</v>
      </c>
      <c r="CI2214" s="99">
        <v>70383.312337875395</v>
      </c>
      <c r="CJ2214" s="99">
        <v>3984310.4624328599</v>
      </c>
      <c r="CK2214" s="99">
        <v>36284257.71875</v>
      </c>
      <c r="CL2214" s="99">
        <v>9054968.0832519494</v>
      </c>
      <c r="CM2214" s="166">
        <v>120956.07681179</v>
      </c>
      <c r="CN2214" s="166">
        <v>19848541.552734401</v>
      </c>
      <c r="CO2214" s="166">
        <v>82631492.577148393</v>
      </c>
      <c r="CP2214" s="99">
        <v>9054968.0832519494</v>
      </c>
      <c r="CQ2214" s="99">
        <v>0</v>
      </c>
      <c r="CR2214" s="99">
        <v>0</v>
      </c>
      <c r="CS2214" s="99">
        <v>0</v>
      </c>
      <c r="CT2214" s="99">
        <v>0</v>
      </c>
      <c r="CU2214" s="98">
        <v>8356.0936363590008</v>
      </c>
      <c r="CV2214" s="98">
        <v>51573.058226640998</v>
      </c>
      <c r="CW2214" s="98">
        <v>3983196.3582458463</v>
      </c>
      <c r="CX2214" s="98">
        <v>36280697.510116592</v>
      </c>
    </row>
    <row r="2215" spans="1:102" x14ac:dyDescent="0.2">
      <c r="A2215" s="98" t="s">
        <v>188</v>
      </c>
      <c r="B2215" s="100">
        <v>41426</v>
      </c>
      <c r="C2215" s="99">
        <v>61242.1898636818</v>
      </c>
      <c r="D2215" s="99">
        <v>0.94668273499701205</v>
      </c>
      <c r="E2215" s="99">
        <v>7851.6879992485001</v>
      </c>
      <c r="F2215" s="99">
        <v>0</v>
      </c>
      <c r="G2215" s="99">
        <v>1395.7677719742101</v>
      </c>
      <c r="H2215" s="99">
        <v>0</v>
      </c>
      <c r="I2215" s="99">
        <v>0</v>
      </c>
      <c r="J2215" s="99">
        <v>50436.795434474901</v>
      </c>
      <c r="K2215" s="99">
        <v>0</v>
      </c>
      <c r="L2215" s="99">
        <v>970.61476670950697</v>
      </c>
      <c r="M2215" s="99">
        <v>28494.840547323201</v>
      </c>
      <c r="N2215" s="99">
        <v>5746.9421295523598</v>
      </c>
      <c r="O2215" s="99">
        <v>0</v>
      </c>
      <c r="P2215" s="99">
        <v>30281.810902118701</v>
      </c>
      <c r="Q2215" s="99">
        <v>3623.6684859991101</v>
      </c>
      <c r="R2215" s="99">
        <v>0</v>
      </c>
      <c r="S2215" s="99">
        <v>1394.5470187664</v>
      </c>
      <c r="T2215" s="99">
        <v>0</v>
      </c>
      <c r="U2215" s="99">
        <v>50750.307477951101</v>
      </c>
      <c r="V2215" s="99">
        <v>3181217.5572204599</v>
      </c>
      <c r="W2215" s="99">
        <v>12.8167367859278</v>
      </c>
      <c r="X2215" s="99">
        <v>554012.82160949695</v>
      </c>
      <c r="Y2215" s="99">
        <v>365936.17572403001</v>
      </c>
      <c r="Z2215" s="99">
        <v>192872.623268127</v>
      </c>
      <c r="AA2215" s="99">
        <v>0</v>
      </c>
      <c r="AB2215" s="99">
        <v>0</v>
      </c>
      <c r="AC2215" s="99">
        <v>15707676.063964801</v>
      </c>
      <c r="AD2215" s="99">
        <v>0</v>
      </c>
      <c r="AE2215" s="99">
        <v>19892.456692695599</v>
      </c>
      <c r="AF2215" s="99">
        <v>1316595.0267791699</v>
      </c>
      <c r="AG2215" s="99">
        <v>732790.75305938697</v>
      </c>
      <c r="AH2215" s="99">
        <v>0</v>
      </c>
      <c r="AI2215" s="99">
        <v>1302711.08518982</v>
      </c>
      <c r="AJ2215" s="99">
        <v>363483.22959899902</v>
      </c>
      <c r="AK2215" s="99">
        <v>0</v>
      </c>
      <c r="AL2215" s="99">
        <v>192990.137359619</v>
      </c>
      <c r="AM2215" s="99">
        <v>0</v>
      </c>
      <c r="AN2215" s="99">
        <v>15705416.7741699</v>
      </c>
      <c r="AO2215" s="99">
        <v>29615113.083496101</v>
      </c>
      <c r="AP2215" s="99">
        <v>115.21161174680999</v>
      </c>
      <c r="AQ2215" s="99">
        <v>4717820.9212646503</v>
      </c>
      <c r="AR2215" s="99">
        <v>0</v>
      </c>
      <c r="AS2215" s="99">
        <v>1575356.78147888</v>
      </c>
      <c r="AT2215" s="99">
        <v>0</v>
      </c>
      <c r="AU2215" s="99">
        <v>0</v>
      </c>
      <c r="AV2215" s="99">
        <v>46179913.619140603</v>
      </c>
      <c r="AW2215" s="99">
        <v>0</v>
      </c>
      <c r="AX2215" s="99">
        <v>207461.75607299799</v>
      </c>
      <c r="AY2215" s="99">
        <v>12511915.3912354</v>
      </c>
      <c r="AZ2215" s="99">
        <v>6185183.3270873995</v>
      </c>
      <c r="BA2215" s="99">
        <v>0</v>
      </c>
      <c r="BB2215" s="99">
        <v>12102293.9417725</v>
      </c>
      <c r="BC2215" s="99">
        <v>3117326.1394348098</v>
      </c>
      <c r="BD2215" s="99">
        <v>0</v>
      </c>
      <c r="BE2215" s="99">
        <v>1575442.1635284401</v>
      </c>
      <c r="BF2215" s="99">
        <v>0</v>
      </c>
      <c r="BG2215" s="99">
        <v>46294598.2646484</v>
      </c>
      <c r="BH2215" s="99">
        <v>7113890.4227294903</v>
      </c>
      <c r="BI2215" s="99">
        <v>0</v>
      </c>
      <c r="BJ2215" s="99">
        <v>1825466.99711609</v>
      </c>
      <c r="BK2215" s="99">
        <v>1237800.4105072001</v>
      </c>
      <c r="BL2215" s="99">
        <v>0</v>
      </c>
      <c r="BM2215" s="99">
        <v>0</v>
      </c>
      <c r="BN2215" s="99">
        <v>0</v>
      </c>
      <c r="BO2215" s="99">
        <v>0</v>
      </c>
      <c r="BP2215" s="99">
        <v>0</v>
      </c>
      <c r="BQ2215" s="99">
        <v>0</v>
      </c>
      <c r="BR2215" s="99">
        <v>4090143.96557617</v>
      </c>
      <c r="BS2215" s="99">
        <v>2307111.5715331999</v>
      </c>
      <c r="BT2215" s="99">
        <v>0</v>
      </c>
      <c r="BU2215" s="99">
        <v>937404.03999328602</v>
      </c>
      <c r="BV2215" s="99">
        <v>1626132.4513854999</v>
      </c>
      <c r="BW2215" s="99">
        <v>0</v>
      </c>
      <c r="BX2215" s="99">
        <v>133385.39988899199</v>
      </c>
      <c r="BY2215" s="99">
        <v>0</v>
      </c>
      <c r="BZ2215" s="99">
        <v>0</v>
      </c>
      <c r="CA2215" s="99">
        <v>0</v>
      </c>
      <c r="CB2215" s="99">
        <v>3739252.7150878902</v>
      </c>
      <c r="CC2215" s="99">
        <v>34258072.2587891</v>
      </c>
      <c r="CD2215" s="99">
        <v>8960412.1096191406</v>
      </c>
      <c r="CE2215" s="99">
        <v>1395.6741262376299</v>
      </c>
      <c r="CF2215" s="99">
        <v>192787.48939895601</v>
      </c>
      <c r="CG2215" s="99">
        <v>1575200.22877502</v>
      </c>
      <c r="CH2215" s="99">
        <v>0</v>
      </c>
      <c r="CI2215" s="99">
        <v>70466.505511283904</v>
      </c>
      <c r="CJ2215" s="99">
        <v>3932363.3031616202</v>
      </c>
      <c r="CK2215" s="99">
        <v>35833895.918945298</v>
      </c>
      <c r="CL2215" s="99">
        <v>9087678.7913818397</v>
      </c>
      <c r="CM2215" s="166">
        <v>121056.608789444</v>
      </c>
      <c r="CN2215" s="166">
        <v>19568570.455566399</v>
      </c>
      <c r="CO2215" s="166">
        <v>82026362.755859405</v>
      </c>
      <c r="CP2215" s="99">
        <v>9087678.7913818397</v>
      </c>
      <c r="CQ2215" s="99">
        <v>0</v>
      </c>
      <c r="CR2215" s="99">
        <v>0</v>
      </c>
      <c r="CS2215" s="99">
        <v>0</v>
      </c>
      <c r="CT2215" s="99">
        <v>0</v>
      </c>
      <c r="CU2215" s="98">
        <v>8176.3742185729998</v>
      </c>
      <c r="CV2215" s="98">
        <v>51648.533243473998</v>
      </c>
      <c r="CW2215" s="98">
        <v>3932040.204486846</v>
      </c>
      <c r="CX2215" s="98">
        <v>35833272.487564117</v>
      </c>
    </row>
    <row r="2216" spans="1:102" x14ac:dyDescent="0.2">
      <c r="A2216" s="98" t="s">
        <v>188</v>
      </c>
      <c r="B2216" s="100">
        <v>41518</v>
      </c>
      <c r="C2216" s="99">
        <v>61145.840279102304</v>
      </c>
      <c r="D2216" s="99">
        <v>1.14085993998742</v>
      </c>
      <c r="E2216" s="99">
        <v>7671.8917524814597</v>
      </c>
      <c r="F2216" s="99">
        <v>0</v>
      </c>
      <c r="G2216" s="99">
        <v>1410.9843570143</v>
      </c>
      <c r="H2216" s="99">
        <v>0</v>
      </c>
      <c r="I2216" s="99">
        <v>0</v>
      </c>
      <c r="J2216" s="99">
        <v>50378.111594200098</v>
      </c>
      <c r="K2216" s="99">
        <v>0</v>
      </c>
      <c r="L2216" s="99">
        <v>178.90013783425101</v>
      </c>
      <c r="M2216" s="99">
        <v>28568.164724111601</v>
      </c>
      <c r="N2216" s="99">
        <v>5679.0566794276201</v>
      </c>
      <c r="O2216" s="99">
        <v>0</v>
      </c>
      <c r="P2216" s="99">
        <v>30889.408941745802</v>
      </c>
      <c r="Q2216" s="99">
        <v>3632.0518022179599</v>
      </c>
      <c r="R2216" s="99">
        <v>0</v>
      </c>
      <c r="S2216" s="99">
        <v>1413.9874260276599</v>
      </c>
      <c r="T2216" s="99">
        <v>0</v>
      </c>
      <c r="U2216" s="99">
        <v>50667.656218051903</v>
      </c>
      <c r="V2216" s="99">
        <v>3170900.3357543899</v>
      </c>
      <c r="W2216" s="99">
        <v>17.159552829805801</v>
      </c>
      <c r="X2216" s="99">
        <v>552030.08049774205</v>
      </c>
      <c r="Y2216" s="99">
        <v>365195.48550033598</v>
      </c>
      <c r="Z2216" s="99">
        <v>191552.04203033401</v>
      </c>
      <c r="AA2216" s="99">
        <v>0</v>
      </c>
      <c r="AB2216" s="99">
        <v>0</v>
      </c>
      <c r="AC2216" s="99">
        <v>15701300.3427734</v>
      </c>
      <c r="AD2216" s="99">
        <v>0</v>
      </c>
      <c r="AE2216" s="99">
        <v>12035.5872087479</v>
      </c>
      <c r="AF2216" s="99">
        <v>1313917.3385314899</v>
      </c>
      <c r="AG2216" s="99">
        <v>724110.30064392101</v>
      </c>
      <c r="AH2216" s="99">
        <v>0</v>
      </c>
      <c r="AI2216" s="99">
        <v>1310462.3424529999</v>
      </c>
      <c r="AJ2216" s="99">
        <v>362118.03753280599</v>
      </c>
      <c r="AK2216" s="99">
        <v>0</v>
      </c>
      <c r="AL2216" s="99">
        <v>192380.25933456401</v>
      </c>
      <c r="AM2216" s="99">
        <v>0</v>
      </c>
      <c r="AN2216" s="99">
        <v>15697922.3997803</v>
      </c>
      <c r="AO2216" s="99">
        <v>29528521.239257801</v>
      </c>
      <c r="AP2216" s="99">
        <v>161.86734613217399</v>
      </c>
      <c r="AQ2216" s="99">
        <v>4648806.1327514602</v>
      </c>
      <c r="AR2216" s="99">
        <v>0</v>
      </c>
      <c r="AS2216" s="99">
        <v>1569939.23002625</v>
      </c>
      <c r="AT2216" s="99">
        <v>0</v>
      </c>
      <c r="AU2216" s="99">
        <v>0</v>
      </c>
      <c r="AV2216" s="99">
        <v>46264162.612304702</v>
      </c>
      <c r="AW2216" s="99">
        <v>0</v>
      </c>
      <c r="AX2216" s="99">
        <v>85284.532352447495</v>
      </c>
      <c r="AY2216" s="99">
        <v>12737613.486450201</v>
      </c>
      <c r="AZ2216" s="99">
        <v>6134367.1965332003</v>
      </c>
      <c r="BA2216" s="99">
        <v>0</v>
      </c>
      <c r="BB2216" s="99">
        <v>12287625.297973599</v>
      </c>
      <c r="BC2216" s="99">
        <v>3108738.24285889</v>
      </c>
      <c r="BD2216" s="99">
        <v>0</v>
      </c>
      <c r="BE2216" s="99">
        <v>1575372.1274871801</v>
      </c>
      <c r="BF2216" s="99">
        <v>0</v>
      </c>
      <c r="BG2216" s="99">
        <v>46237009.4755859</v>
      </c>
      <c r="BH2216" s="99">
        <v>7151452.2279052697</v>
      </c>
      <c r="BI2216" s="99">
        <v>0</v>
      </c>
      <c r="BJ2216" s="99">
        <v>1809168.7566680899</v>
      </c>
      <c r="BK2216" s="99">
        <v>1232512.65957642</v>
      </c>
      <c r="BL2216" s="99">
        <v>0</v>
      </c>
      <c r="BM2216" s="99">
        <v>0</v>
      </c>
      <c r="BN2216" s="99">
        <v>0</v>
      </c>
      <c r="BO2216" s="99">
        <v>0</v>
      </c>
      <c r="BP2216" s="99">
        <v>0</v>
      </c>
      <c r="BQ2216" s="99">
        <v>0</v>
      </c>
      <c r="BR2216" s="99">
        <v>4156457.3112487802</v>
      </c>
      <c r="BS2216" s="99">
        <v>2287366.8486328102</v>
      </c>
      <c r="BT2216" s="99">
        <v>0</v>
      </c>
      <c r="BU2216" s="99">
        <v>799361.56999206496</v>
      </c>
      <c r="BV2216" s="99">
        <v>1628277.28684998</v>
      </c>
      <c r="BW2216" s="99">
        <v>0</v>
      </c>
      <c r="BX2216" s="99">
        <v>115295.719908714</v>
      </c>
      <c r="BY2216" s="99">
        <v>0</v>
      </c>
      <c r="BZ2216" s="99">
        <v>0</v>
      </c>
      <c r="CA2216" s="99">
        <v>0</v>
      </c>
      <c r="CB2216" s="99">
        <v>3717936.45275879</v>
      </c>
      <c r="CC2216" s="99">
        <v>34306833.319824196</v>
      </c>
      <c r="CD2216" s="99">
        <v>8939128.7137451209</v>
      </c>
      <c r="CE2216" s="99">
        <v>1410.96998281777</v>
      </c>
      <c r="CF2216" s="99">
        <v>191304.00146102899</v>
      </c>
      <c r="CG2216" s="99">
        <v>1568646.1332397501</v>
      </c>
      <c r="CH2216" s="99">
        <v>0</v>
      </c>
      <c r="CI2216" s="99">
        <v>70277.538395881696</v>
      </c>
      <c r="CJ2216" s="99">
        <v>3909033.5916442899</v>
      </c>
      <c r="CK2216" s="99">
        <v>35875162.855957001</v>
      </c>
      <c r="CL2216" s="99">
        <v>9065668.67041016</v>
      </c>
      <c r="CM2216" s="166">
        <v>120740.127193451</v>
      </c>
      <c r="CN2216" s="166">
        <v>19634993.4211426</v>
      </c>
      <c r="CO2216" s="166">
        <v>82105187.213867202</v>
      </c>
      <c r="CP2216" s="99">
        <v>9065668.67041016</v>
      </c>
      <c r="CQ2216" s="99">
        <v>0</v>
      </c>
      <c r="CR2216" s="99">
        <v>0</v>
      </c>
      <c r="CS2216" s="99">
        <v>0</v>
      </c>
      <c r="CT2216" s="99">
        <v>0</v>
      </c>
      <c r="CU2216" s="98">
        <v>7959.1923320989999</v>
      </c>
      <c r="CV2216" s="98">
        <v>51610.837622632003</v>
      </c>
      <c r="CW2216" s="98">
        <v>3909240.454219819</v>
      </c>
      <c r="CX2216" s="98">
        <v>35875479.45306395</v>
      </c>
    </row>
    <row r="2217" spans="1:102" x14ac:dyDescent="0.2">
      <c r="A2217" s="98" t="s">
        <v>188</v>
      </c>
      <c r="B2217" s="100">
        <v>41609</v>
      </c>
      <c r="C2217" s="99">
        <v>60575.3730940819</v>
      </c>
      <c r="D2217" s="99">
        <v>0.88044962599815302</v>
      </c>
      <c r="E2217" s="99">
        <v>7442.8977644443503</v>
      </c>
      <c r="F2217" s="99">
        <v>0</v>
      </c>
      <c r="G2217" s="99">
        <v>1417.8938219249201</v>
      </c>
      <c r="H2217" s="99">
        <v>0</v>
      </c>
      <c r="I2217" s="99">
        <v>0</v>
      </c>
      <c r="J2217" s="99">
        <v>50301.198729038202</v>
      </c>
      <c r="K2217" s="99">
        <v>0</v>
      </c>
      <c r="L2217" s="99">
        <v>118.776786922477</v>
      </c>
      <c r="M2217" s="99">
        <v>28479.698233366002</v>
      </c>
      <c r="N2217" s="99">
        <v>5599.8941738605499</v>
      </c>
      <c r="O2217" s="99">
        <v>0</v>
      </c>
      <c r="P2217" s="99">
        <v>30312.035647392298</v>
      </c>
      <c r="Q2217" s="99">
        <v>3551.0888766348398</v>
      </c>
      <c r="R2217" s="99">
        <v>0</v>
      </c>
      <c r="S2217" s="99">
        <v>1410.98086662591</v>
      </c>
      <c r="T2217" s="99">
        <v>1.0085638789314499</v>
      </c>
      <c r="U2217" s="99">
        <v>50532.969992637598</v>
      </c>
      <c r="V2217" s="99">
        <v>3090404.8638000502</v>
      </c>
      <c r="W2217" s="99">
        <v>12.637661498971299</v>
      </c>
      <c r="X2217" s="99">
        <v>530739.86731720006</v>
      </c>
      <c r="Y2217" s="99">
        <v>348253.53633117699</v>
      </c>
      <c r="Z2217" s="99">
        <v>192869.952890396</v>
      </c>
      <c r="AA2217" s="99">
        <v>0</v>
      </c>
      <c r="AB2217" s="99">
        <v>0</v>
      </c>
      <c r="AC2217" s="99">
        <v>15619137.9412842</v>
      </c>
      <c r="AD2217" s="99">
        <v>0</v>
      </c>
      <c r="AE2217" s="99">
        <v>9616.0510560274106</v>
      </c>
      <c r="AF2217" s="99">
        <v>1295992.4965515099</v>
      </c>
      <c r="AG2217" s="99">
        <v>698520.42372131301</v>
      </c>
      <c r="AH2217" s="99">
        <v>0</v>
      </c>
      <c r="AI2217" s="99">
        <v>1268817.4893646201</v>
      </c>
      <c r="AJ2217" s="99">
        <v>356370.87138748198</v>
      </c>
      <c r="AK2217" s="99">
        <v>0</v>
      </c>
      <c r="AL2217" s="99">
        <v>192856.724241257</v>
      </c>
      <c r="AM2217" s="99">
        <v>81.001938134431796</v>
      </c>
      <c r="AN2217" s="99">
        <v>15615772.225341801</v>
      </c>
      <c r="AO2217" s="99">
        <v>28946689.759521499</v>
      </c>
      <c r="AP2217" s="99">
        <v>115.10765635408499</v>
      </c>
      <c r="AQ2217" s="99">
        <v>4471962.90869141</v>
      </c>
      <c r="AR2217" s="99">
        <v>0</v>
      </c>
      <c r="AS2217" s="99">
        <v>1589448.27197266</v>
      </c>
      <c r="AT2217" s="99">
        <v>0</v>
      </c>
      <c r="AU2217" s="99">
        <v>0</v>
      </c>
      <c r="AV2217" s="99">
        <v>46428633.737792999</v>
      </c>
      <c r="AW2217" s="99">
        <v>0</v>
      </c>
      <c r="AX2217" s="99">
        <v>68473.9175205231</v>
      </c>
      <c r="AY2217" s="99">
        <v>12478456.463501001</v>
      </c>
      <c r="AZ2217" s="99">
        <v>5935280.9718627902</v>
      </c>
      <c r="BA2217" s="99">
        <v>0</v>
      </c>
      <c r="BB2217" s="99">
        <v>11894743.6712646</v>
      </c>
      <c r="BC2217" s="99">
        <v>3067021.6549682599</v>
      </c>
      <c r="BD2217" s="99">
        <v>0</v>
      </c>
      <c r="BE2217" s="99">
        <v>1589009.91163635</v>
      </c>
      <c r="BF2217" s="99">
        <v>588.33130280673504</v>
      </c>
      <c r="BG2217" s="99">
        <v>46389392.1806641</v>
      </c>
      <c r="BH2217" s="99">
        <v>7063767.6185302697</v>
      </c>
      <c r="BI2217" s="99">
        <v>0</v>
      </c>
      <c r="BJ2217" s="99">
        <v>1775168.4572296101</v>
      </c>
      <c r="BK2217" s="99">
        <v>1194582.6006469701</v>
      </c>
      <c r="BL2217" s="99">
        <v>0</v>
      </c>
      <c r="BM2217" s="99">
        <v>0</v>
      </c>
      <c r="BN2217" s="99">
        <v>0</v>
      </c>
      <c r="BO2217" s="99">
        <v>0</v>
      </c>
      <c r="BP2217" s="99">
        <v>0</v>
      </c>
      <c r="BQ2217" s="99">
        <v>0</v>
      </c>
      <c r="BR2217" s="99">
        <v>4111673.6660156301</v>
      </c>
      <c r="BS2217" s="99">
        <v>2221366.8081054701</v>
      </c>
      <c r="BT2217" s="99">
        <v>0</v>
      </c>
      <c r="BU2217" s="99">
        <v>897836.58999633801</v>
      </c>
      <c r="BV2217" s="99">
        <v>1612608.0048980699</v>
      </c>
      <c r="BW2217" s="99">
        <v>0</v>
      </c>
      <c r="BX2217" s="99">
        <v>129493.44989204399</v>
      </c>
      <c r="BY2217" s="99">
        <v>0</v>
      </c>
      <c r="BZ2217" s="99">
        <v>0</v>
      </c>
      <c r="CA2217" s="99">
        <v>0</v>
      </c>
      <c r="CB2217" s="99">
        <v>3627404.66473389</v>
      </c>
      <c r="CC2217" s="99">
        <v>33353574.7268066</v>
      </c>
      <c r="CD2217" s="99">
        <v>8835083.7061767597</v>
      </c>
      <c r="CE2217" s="99">
        <v>1417.8526568114801</v>
      </c>
      <c r="CF2217" s="99">
        <v>193226.6687603</v>
      </c>
      <c r="CG2217" s="99">
        <v>1592661.7747955299</v>
      </c>
      <c r="CH2217" s="99">
        <v>0</v>
      </c>
      <c r="CI2217" s="99">
        <v>69440.830500602693</v>
      </c>
      <c r="CJ2217" s="99">
        <v>3821473.3034057599</v>
      </c>
      <c r="CK2217" s="99">
        <v>34944104.0234375</v>
      </c>
      <c r="CL2217" s="99">
        <v>8965353.1613769494</v>
      </c>
      <c r="CM2217" s="166">
        <v>119769.114582062</v>
      </c>
      <c r="CN2217" s="166">
        <v>19434990.558593798</v>
      </c>
      <c r="CO2217" s="166">
        <v>81362081.908203095</v>
      </c>
      <c r="CP2217" s="99">
        <v>8965353.1613769494</v>
      </c>
      <c r="CQ2217" s="99">
        <v>0</v>
      </c>
      <c r="CR2217" s="99">
        <v>0</v>
      </c>
      <c r="CS2217" s="99">
        <v>0</v>
      </c>
      <c r="CT2217" s="99">
        <v>0</v>
      </c>
      <c r="CU2217" s="98">
        <v>7665.4630605359998</v>
      </c>
      <c r="CV2217" s="98">
        <v>51530.097507541002</v>
      </c>
      <c r="CW2217" s="98">
        <v>3820631.3334941901</v>
      </c>
      <c r="CX2217" s="98">
        <v>34946236.501602128</v>
      </c>
    </row>
    <row r="2218" spans="1:102" x14ac:dyDescent="0.2">
      <c r="A2218" s="98" t="s">
        <v>188</v>
      </c>
      <c r="B2218" s="100">
        <v>41699</v>
      </c>
      <c r="C2218" s="99">
        <v>60664.533758163503</v>
      </c>
      <c r="D2218" s="99">
        <v>0</v>
      </c>
      <c r="E2218" s="99">
        <v>7213.1280206441897</v>
      </c>
      <c r="F2218" s="99">
        <v>0</v>
      </c>
      <c r="G2218" s="99">
        <v>1430.2251590639401</v>
      </c>
      <c r="H2218" s="99">
        <v>0</v>
      </c>
      <c r="I2218" s="99">
        <v>0</v>
      </c>
      <c r="J2218" s="99">
        <v>50182.852957725503</v>
      </c>
      <c r="K2218" s="99">
        <v>0</v>
      </c>
      <c r="L2218" s="99">
        <v>120.47221526596699</v>
      </c>
      <c r="M2218" s="99">
        <v>28610.776634454702</v>
      </c>
      <c r="N2218" s="99">
        <v>5545.9052828550302</v>
      </c>
      <c r="O2218" s="99">
        <v>0</v>
      </c>
      <c r="P2218" s="99">
        <v>30006.617017269102</v>
      </c>
      <c r="Q2218" s="99">
        <v>3521.3320450186702</v>
      </c>
      <c r="R2218" s="99">
        <v>0</v>
      </c>
      <c r="S2218" s="99">
        <v>1425.8702596128001</v>
      </c>
      <c r="T2218" s="99">
        <v>1.0020170482166599</v>
      </c>
      <c r="U2218" s="99">
        <v>50342.763712883003</v>
      </c>
      <c r="V2218" s="99">
        <v>3103371.80969238</v>
      </c>
      <c r="W2218" s="99">
        <v>0</v>
      </c>
      <c r="X2218" s="99">
        <v>516495.92974090599</v>
      </c>
      <c r="Y2218" s="99">
        <v>339464.79094314598</v>
      </c>
      <c r="Z2218" s="99">
        <v>193721.85524177601</v>
      </c>
      <c r="AA2218" s="99">
        <v>0</v>
      </c>
      <c r="AB2218" s="99">
        <v>0</v>
      </c>
      <c r="AC2218" s="99">
        <v>15513400.091918901</v>
      </c>
      <c r="AD2218" s="99">
        <v>0</v>
      </c>
      <c r="AE2218" s="99">
        <v>11277.9699896574</v>
      </c>
      <c r="AF2218" s="99">
        <v>1299857.8339386</v>
      </c>
      <c r="AG2218" s="99">
        <v>687742.34272003197</v>
      </c>
      <c r="AH2218" s="99">
        <v>0</v>
      </c>
      <c r="AI2218" s="99">
        <v>1253870.66714478</v>
      </c>
      <c r="AJ2218" s="99">
        <v>357967.58039855998</v>
      </c>
      <c r="AK2218" s="99">
        <v>0</v>
      </c>
      <c r="AL2218" s="99">
        <v>191880.520181656</v>
      </c>
      <c r="AM2218" s="99">
        <v>80.697953733615606</v>
      </c>
      <c r="AN2218" s="99">
        <v>15524777.2376709</v>
      </c>
      <c r="AO2218" s="99">
        <v>29244542.197265599</v>
      </c>
      <c r="AP2218" s="99">
        <v>0</v>
      </c>
      <c r="AQ2218" s="99">
        <v>4370581.09228516</v>
      </c>
      <c r="AR2218" s="99">
        <v>0</v>
      </c>
      <c r="AS2218" s="99">
        <v>1601997.09855652</v>
      </c>
      <c r="AT2218" s="99">
        <v>0</v>
      </c>
      <c r="AU2218" s="99">
        <v>0</v>
      </c>
      <c r="AV2218" s="99">
        <v>46448702.763671897</v>
      </c>
      <c r="AW2218" s="99">
        <v>0</v>
      </c>
      <c r="AX2218" s="99">
        <v>88840.268802642793</v>
      </c>
      <c r="AY2218" s="99">
        <v>12500338.986328101</v>
      </c>
      <c r="AZ2218" s="99">
        <v>5859128.2438354502</v>
      </c>
      <c r="BA2218" s="99">
        <v>0</v>
      </c>
      <c r="BB2218" s="99">
        <v>11773108.099487299</v>
      </c>
      <c r="BC2218" s="99">
        <v>3076141.5358581501</v>
      </c>
      <c r="BD2218" s="99">
        <v>0</v>
      </c>
      <c r="BE2218" s="99">
        <v>1589169.61112976</v>
      </c>
      <c r="BF2218" s="99">
        <v>590.46958592534099</v>
      </c>
      <c r="BG2218" s="99">
        <v>46595351.481445298</v>
      </c>
      <c r="BH2218" s="99">
        <v>7042231.7519531297</v>
      </c>
      <c r="BI2218" s="99">
        <v>0</v>
      </c>
      <c r="BJ2218" s="99">
        <v>1741873.31610107</v>
      </c>
      <c r="BK2218" s="99">
        <v>1178746.62330627</v>
      </c>
      <c r="BL2218" s="99">
        <v>0</v>
      </c>
      <c r="BM2218" s="99">
        <v>0</v>
      </c>
      <c r="BN2218" s="99">
        <v>0</v>
      </c>
      <c r="BO2218" s="99">
        <v>0</v>
      </c>
      <c r="BP2218" s="99">
        <v>0</v>
      </c>
      <c r="BQ2218" s="99">
        <v>0</v>
      </c>
      <c r="BR2218" s="99">
        <v>4112089.47058105</v>
      </c>
      <c r="BS2218" s="99">
        <v>2196805.8728027302</v>
      </c>
      <c r="BT2218" s="99">
        <v>0</v>
      </c>
      <c r="BU2218" s="99">
        <v>879534.85999298096</v>
      </c>
      <c r="BV2218" s="99">
        <v>1621272.9204254199</v>
      </c>
      <c r="BW2218" s="99">
        <v>0</v>
      </c>
      <c r="BX2218" s="99">
        <v>132914.699897766</v>
      </c>
      <c r="BY2218" s="99">
        <v>0</v>
      </c>
      <c r="BZ2218" s="99">
        <v>0</v>
      </c>
      <c r="CA2218" s="99">
        <v>0</v>
      </c>
      <c r="CB2218" s="99">
        <v>3623545.6962890602</v>
      </c>
      <c r="CC2218" s="99">
        <v>33610853.701660201</v>
      </c>
      <c r="CD2218" s="99">
        <v>8802699.0946044903</v>
      </c>
      <c r="CE2218" s="99">
        <v>1432.2104030549499</v>
      </c>
      <c r="CF2218" s="99">
        <v>193719.14429092401</v>
      </c>
      <c r="CG2218" s="99">
        <v>1600927.6223754899</v>
      </c>
      <c r="CH2218" s="99">
        <v>0</v>
      </c>
      <c r="CI2218" s="99">
        <v>69275.016160011306</v>
      </c>
      <c r="CJ2218" s="99">
        <v>3818422.7919616699</v>
      </c>
      <c r="CK2218" s="99">
        <v>35211984.839355499</v>
      </c>
      <c r="CL2218" s="99">
        <v>8931212.7879638709</v>
      </c>
      <c r="CM2218" s="166">
        <v>119443.254135132</v>
      </c>
      <c r="CN2218" s="166">
        <v>19350100.035644501</v>
      </c>
      <c r="CO2218" s="166">
        <v>81595839.116210893</v>
      </c>
      <c r="CP2218" s="99">
        <v>8931212.7879638709</v>
      </c>
      <c r="CQ2218" s="99">
        <v>0</v>
      </c>
      <c r="CR2218" s="99">
        <v>0</v>
      </c>
      <c r="CS2218" s="99">
        <v>0</v>
      </c>
      <c r="CT2218" s="99">
        <v>0</v>
      </c>
      <c r="CU2218" s="98">
        <v>7380.4878648399999</v>
      </c>
      <c r="CV2218" s="98">
        <v>51418.323863587</v>
      </c>
      <c r="CW2218" s="98">
        <v>3817264.8405799842</v>
      </c>
      <c r="CX2218" s="98">
        <v>35211781.324035689</v>
      </c>
    </row>
    <row r="2219" spans="1:102" x14ac:dyDescent="0.2">
      <c r="A2219" s="98" t="s">
        <v>188</v>
      </c>
      <c r="B2219" s="100">
        <v>41791</v>
      </c>
      <c r="C2219" s="99">
        <v>60139.643537044503</v>
      </c>
      <c r="D2219" s="99">
        <v>0</v>
      </c>
      <c r="E2219" s="99">
        <v>7045.1839184165001</v>
      </c>
      <c r="F2219" s="99">
        <v>0</v>
      </c>
      <c r="G2219" s="99">
        <v>1429.1903382241701</v>
      </c>
      <c r="H2219" s="99">
        <v>0</v>
      </c>
      <c r="I2219" s="99">
        <v>0</v>
      </c>
      <c r="J2219" s="99">
        <v>50097.565720558203</v>
      </c>
      <c r="K2219" s="99">
        <v>0</v>
      </c>
      <c r="L2219" s="99">
        <v>236.763501338661</v>
      </c>
      <c r="M2219" s="99">
        <v>28364.930475950201</v>
      </c>
      <c r="N2219" s="99">
        <v>5503.4943262338602</v>
      </c>
      <c r="O2219" s="99">
        <v>0</v>
      </c>
      <c r="P2219" s="99">
        <v>29586.632413148898</v>
      </c>
      <c r="Q2219" s="99">
        <v>3477.7338851988302</v>
      </c>
      <c r="R2219" s="99">
        <v>0</v>
      </c>
      <c r="S2219" s="99">
        <v>1427.95222428441</v>
      </c>
      <c r="T2219" s="99">
        <v>1.0084408363472901</v>
      </c>
      <c r="U2219" s="99">
        <v>50206.995215892799</v>
      </c>
      <c r="V2219" s="99">
        <v>3063820.7186889602</v>
      </c>
      <c r="W2219" s="99">
        <v>0</v>
      </c>
      <c r="X2219" s="99">
        <v>501950.81322097802</v>
      </c>
      <c r="Y2219" s="99">
        <v>330072.17986297602</v>
      </c>
      <c r="Z2219" s="99">
        <v>194269.1795578</v>
      </c>
      <c r="AA2219" s="99">
        <v>0</v>
      </c>
      <c r="AB2219" s="99">
        <v>0</v>
      </c>
      <c r="AC2219" s="99">
        <v>15449436.1203613</v>
      </c>
      <c r="AD2219" s="99">
        <v>0</v>
      </c>
      <c r="AE2219" s="99">
        <v>12447.475060463001</v>
      </c>
      <c r="AF2219" s="99">
        <v>1294198.18440247</v>
      </c>
      <c r="AG2219" s="99">
        <v>674124.83244323696</v>
      </c>
      <c r="AH2219" s="99">
        <v>0</v>
      </c>
      <c r="AI2219" s="99">
        <v>1229435.49594116</v>
      </c>
      <c r="AJ2219" s="99">
        <v>349914.59120559698</v>
      </c>
      <c r="AK2219" s="99">
        <v>0</v>
      </c>
      <c r="AL2219" s="99">
        <v>193939.99946212801</v>
      </c>
      <c r="AM2219" s="99">
        <v>87.313250207342193</v>
      </c>
      <c r="AN2219" s="99">
        <v>15437233.6990967</v>
      </c>
      <c r="AO2219" s="99">
        <v>28906032.527343798</v>
      </c>
      <c r="AP2219" s="99">
        <v>0</v>
      </c>
      <c r="AQ2219" s="99">
        <v>4236342.32275391</v>
      </c>
      <c r="AR2219" s="99">
        <v>0</v>
      </c>
      <c r="AS2219" s="99">
        <v>1609586.9686431901</v>
      </c>
      <c r="AT2219" s="99">
        <v>0</v>
      </c>
      <c r="AU2219" s="99">
        <v>0</v>
      </c>
      <c r="AV2219" s="99">
        <v>46396599.3994141</v>
      </c>
      <c r="AW2219" s="99">
        <v>0</v>
      </c>
      <c r="AX2219" s="99">
        <v>106971.305778503</v>
      </c>
      <c r="AY2219" s="99">
        <v>12601952.079956099</v>
      </c>
      <c r="AZ2219" s="99">
        <v>5780892.3890991202</v>
      </c>
      <c r="BA2219" s="99">
        <v>0</v>
      </c>
      <c r="BB2219" s="99">
        <v>11610921.6479492</v>
      </c>
      <c r="BC2219" s="99">
        <v>3011490.3240051302</v>
      </c>
      <c r="BD2219" s="99">
        <v>0</v>
      </c>
      <c r="BE2219" s="99">
        <v>1607176.1137542699</v>
      </c>
      <c r="BF2219" s="99">
        <v>641.01868974417403</v>
      </c>
      <c r="BG2219" s="99">
        <v>46382999.089355499</v>
      </c>
      <c r="BH2219" s="99">
        <v>7005161.1837768601</v>
      </c>
      <c r="BI2219" s="99">
        <v>0</v>
      </c>
      <c r="BJ2219" s="99">
        <v>1713435.2882995601</v>
      </c>
      <c r="BK2219" s="99">
        <v>1151827.8845367399</v>
      </c>
      <c r="BL2219" s="99">
        <v>0</v>
      </c>
      <c r="BM2219" s="99">
        <v>0</v>
      </c>
      <c r="BN2219" s="99">
        <v>0</v>
      </c>
      <c r="BO2219" s="99">
        <v>0</v>
      </c>
      <c r="BP2219" s="99">
        <v>0</v>
      </c>
      <c r="BQ2219" s="99">
        <v>0</v>
      </c>
      <c r="BR2219" s="99">
        <v>4142024.5203857399</v>
      </c>
      <c r="BS2219" s="99">
        <v>2162370.3978576702</v>
      </c>
      <c r="BT2219" s="99">
        <v>0</v>
      </c>
      <c r="BU2219" s="99">
        <v>880731.64999389602</v>
      </c>
      <c r="BV2219" s="99">
        <v>1598040.98327637</v>
      </c>
      <c r="BW2219" s="99">
        <v>0</v>
      </c>
      <c r="BX2219" s="99">
        <v>134454.85989761399</v>
      </c>
      <c r="BY2219" s="99">
        <v>0</v>
      </c>
      <c r="BZ2219" s="99">
        <v>0</v>
      </c>
      <c r="CA2219" s="99">
        <v>0</v>
      </c>
      <c r="CB2219" s="99">
        <v>3565133.7796630901</v>
      </c>
      <c r="CC2219" s="99">
        <v>33241658.537109401</v>
      </c>
      <c r="CD2219" s="99">
        <v>8718601.8255615197</v>
      </c>
      <c r="CE2219" s="99">
        <v>1430.1825310438901</v>
      </c>
      <c r="CF2219" s="99">
        <v>194359.88271522499</v>
      </c>
      <c r="CG2219" s="99">
        <v>1610812.93107605</v>
      </c>
      <c r="CH2219" s="99">
        <v>0</v>
      </c>
      <c r="CI2219" s="99">
        <v>68604.825817108198</v>
      </c>
      <c r="CJ2219" s="99">
        <v>3760319.3240661598</v>
      </c>
      <c r="CK2219" s="99">
        <v>34849694.9306641</v>
      </c>
      <c r="CL2219" s="99">
        <v>8846931.0863037091</v>
      </c>
      <c r="CM2219" s="166">
        <v>118627.33212471</v>
      </c>
      <c r="CN2219" s="166">
        <v>19250769.017578099</v>
      </c>
      <c r="CO2219" s="166">
        <v>81294412.184570298</v>
      </c>
      <c r="CP2219" s="99">
        <v>8846931.0863037091</v>
      </c>
      <c r="CQ2219" s="99">
        <v>0</v>
      </c>
      <c r="CR2219" s="99">
        <v>0</v>
      </c>
      <c r="CS2219" s="99">
        <v>0</v>
      </c>
      <c r="CT2219" s="99">
        <v>0</v>
      </c>
      <c r="CU2219" s="98">
        <v>7154.4620532620002</v>
      </c>
      <c r="CV2219" s="98">
        <v>51336.560287047003</v>
      </c>
      <c r="CW2219" s="98">
        <v>3759493.6623783149</v>
      </c>
      <c r="CX2219" s="98">
        <v>34852471.468185455</v>
      </c>
    </row>
    <row r="2220" spans="1:102" x14ac:dyDescent="0.2">
      <c r="A2220" s="98" t="s">
        <v>188</v>
      </c>
      <c r="B2220" s="100">
        <v>41883</v>
      </c>
      <c r="C2220" s="99">
        <v>60046.8634133339</v>
      </c>
      <c r="D2220" s="99">
        <v>0</v>
      </c>
      <c r="E2220" s="99">
        <v>6829.7133631706201</v>
      </c>
      <c r="F2220" s="99">
        <v>0</v>
      </c>
      <c r="G2220" s="99">
        <v>1408.0837913155599</v>
      </c>
      <c r="H2220" s="99">
        <v>0</v>
      </c>
      <c r="I2220" s="99">
        <v>0</v>
      </c>
      <c r="J2220" s="99">
        <v>49905.046658992796</v>
      </c>
      <c r="K2220" s="99">
        <v>0</v>
      </c>
      <c r="L2220" s="99">
        <v>123.32495304849</v>
      </c>
      <c r="M2220" s="99">
        <v>28411.9857301712</v>
      </c>
      <c r="N2220" s="99">
        <v>5463.4476799964896</v>
      </c>
      <c r="O2220" s="99">
        <v>0</v>
      </c>
      <c r="P2220" s="99">
        <v>29520.528430700298</v>
      </c>
      <c r="Q2220" s="99">
        <v>3420.5383359491798</v>
      </c>
      <c r="R2220" s="99">
        <v>0</v>
      </c>
      <c r="S2220" s="99">
        <v>1407.6154724806499</v>
      </c>
      <c r="T2220" s="99">
        <v>0.98091670556459598</v>
      </c>
      <c r="U2220" s="99">
        <v>49991.487682819403</v>
      </c>
      <c r="V2220" s="99">
        <v>3045524.1177063002</v>
      </c>
      <c r="W2220" s="99">
        <v>0</v>
      </c>
      <c r="X2220" s="99">
        <v>483797.46799850499</v>
      </c>
      <c r="Y2220" s="99">
        <v>320955.85736084002</v>
      </c>
      <c r="Z2220" s="99">
        <v>194884.34942627</v>
      </c>
      <c r="AA2220" s="99">
        <v>0</v>
      </c>
      <c r="AB2220" s="99">
        <v>0</v>
      </c>
      <c r="AC2220" s="99">
        <v>15396322.93396</v>
      </c>
      <c r="AD2220" s="99">
        <v>0</v>
      </c>
      <c r="AE2220" s="99">
        <v>13451.257479071601</v>
      </c>
      <c r="AF2220" s="99">
        <v>1289382.3094329799</v>
      </c>
      <c r="AG2220" s="99">
        <v>670852.27259826695</v>
      </c>
      <c r="AH2220" s="99">
        <v>0</v>
      </c>
      <c r="AI2220" s="99">
        <v>1214374.95011902</v>
      </c>
      <c r="AJ2220" s="99">
        <v>340121.12350463902</v>
      </c>
      <c r="AK2220" s="99">
        <v>0</v>
      </c>
      <c r="AL2220" s="99">
        <v>194997.09109878499</v>
      </c>
      <c r="AM2220" s="99">
        <v>8.8148720908211509</v>
      </c>
      <c r="AN2220" s="99">
        <v>15426118.576904301</v>
      </c>
      <c r="AO2220" s="99">
        <v>28851934.809082001</v>
      </c>
      <c r="AP2220" s="99">
        <v>0</v>
      </c>
      <c r="AQ2220" s="99">
        <v>4100646.66082764</v>
      </c>
      <c r="AR2220" s="99">
        <v>0</v>
      </c>
      <c r="AS2220" s="99">
        <v>1612395.83528137</v>
      </c>
      <c r="AT2220" s="99">
        <v>0</v>
      </c>
      <c r="AU2220" s="99">
        <v>0</v>
      </c>
      <c r="AV2220" s="99">
        <v>46364194.400390603</v>
      </c>
      <c r="AW2220" s="99">
        <v>0</v>
      </c>
      <c r="AX2220" s="99">
        <v>95881.710904121399</v>
      </c>
      <c r="AY2220" s="99">
        <v>12586234.6223145</v>
      </c>
      <c r="AZ2220" s="99">
        <v>5775255.5442504901</v>
      </c>
      <c r="BA2220" s="99">
        <v>0</v>
      </c>
      <c r="BB2220" s="99">
        <v>11541611.1314697</v>
      </c>
      <c r="BC2220" s="99">
        <v>2957203.6402282701</v>
      </c>
      <c r="BD2220" s="99">
        <v>0</v>
      </c>
      <c r="BE2220" s="99">
        <v>1611582.31288147</v>
      </c>
      <c r="BF2220" s="99">
        <v>65.923590616323096</v>
      </c>
      <c r="BG2220" s="99">
        <v>46298286.6259766</v>
      </c>
      <c r="BH2220" s="99">
        <v>7048626.8358764602</v>
      </c>
      <c r="BI2220" s="99">
        <v>0</v>
      </c>
      <c r="BJ2220" s="99">
        <v>1682780.4228668199</v>
      </c>
      <c r="BK2220" s="99">
        <v>1126061.27571106</v>
      </c>
      <c r="BL2220" s="99">
        <v>0</v>
      </c>
      <c r="BM2220" s="99">
        <v>0</v>
      </c>
      <c r="BN2220" s="99">
        <v>0</v>
      </c>
      <c r="BO2220" s="99">
        <v>0</v>
      </c>
      <c r="BP2220" s="99">
        <v>0</v>
      </c>
      <c r="BQ2220" s="99">
        <v>0</v>
      </c>
      <c r="BR2220" s="99">
        <v>4148763.0509643601</v>
      </c>
      <c r="BS2220" s="99">
        <v>2162743.4820861798</v>
      </c>
      <c r="BT2220" s="99">
        <v>0</v>
      </c>
      <c r="BU2220" s="99">
        <v>740692.17999267601</v>
      </c>
      <c r="BV2220" s="99">
        <v>1576523.8638915999</v>
      </c>
      <c r="BW2220" s="99">
        <v>0</v>
      </c>
      <c r="BX2220" s="99">
        <v>117736.42991447401</v>
      </c>
      <c r="BY2220" s="99">
        <v>0</v>
      </c>
      <c r="BZ2220" s="99">
        <v>0</v>
      </c>
      <c r="CA2220" s="99">
        <v>0</v>
      </c>
      <c r="CB2220" s="99">
        <v>3528557.7332153302</v>
      </c>
      <c r="CC2220" s="99">
        <v>32963336.357666001</v>
      </c>
      <c r="CD2220" s="99">
        <v>8719249.7484130897</v>
      </c>
      <c r="CE2220" s="99">
        <v>1409.1920712292199</v>
      </c>
      <c r="CF2220" s="99">
        <v>194924.33393287699</v>
      </c>
      <c r="CG2220" s="99">
        <v>1612300.47465515</v>
      </c>
      <c r="CH2220" s="99">
        <v>0</v>
      </c>
      <c r="CI2220" s="99">
        <v>68325.141518592805</v>
      </c>
      <c r="CJ2220" s="99">
        <v>3723263.1705627399</v>
      </c>
      <c r="CK2220" s="99">
        <v>34573442.896972701</v>
      </c>
      <c r="CL2220" s="99">
        <v>8849893.6510009803</v>
      </c>
      <c r="CM2220" s="166">
        <v>118109.032881737</v>
      </c>
      <c r="CN2220" s="166">
        <v>19113052.763427701</v>
      </c>
      <c r="CO2220" s="166">
        <v>80937861.701171905</v>
      </c>
      <c r="CP2220" s="99">
        <v>8849893.6510009803</v>
      </c>
      <c r="CQ2220" s="99">
        <v>0</v>
      </c>
      <c r="CR2220" s="99">
        <v>0</v>
      </c>
      <c r="CS2220" s="99">
        <v>0</v>
      </c>
      <c r="CT2220" s="99">
        <v>0</v>
      </c>
      <c r="CU2220" s="98">
        <v>6923.1437578200002</v>
      </c>
      <c r="CV2220" s="98">
        <v>51132.131565504998</v>
      </c>
      <c r="CW2220" s="98">
        <v>3723482.0671482072</v>
      </c>
      <c r="CX2220" s="98">
        <v>34575636.832321152</v>
      </c>
    </row>
    <row r="2221" spans="1:102" x14ac:dyDescent="0.2">
      <c r="A2221" s="98" t="s">
        <v>188</v>
      </c>
      <c r="B2221" s="100">
        <v>41974</v>
      </c>
      <c r="C2221" s="99">
        <v>59758.857781410203</v>
      </c>
      <c r="D2221" s="99">
        <v>0</v>
      </c>
      <c r="E2221" s="99">
        <v>6815.7950689196596</v>
      </c>
      <c r="F2221" s="99">
        <v>0</v>
      </c>
      <c r="G2221" s="99">
        <v>1388.9497533738599</v>
      </c>
      <c r="H2221" s="99">
        <v>0</v>
      </c>
      <c r="I2221" s="99">
        <v>0</v>
      </c>
      <c r="J2221" s="99">
        <v>49409.170945167498</v>
      </c>
      <c r="K2221" s="99">
        <v>0</v>
      </c>
      <c r="L2221" s="99">
        <v>109.79548618942501</v>
      </c>
      <c r="M2221" s="99">
        <v>28368.609266519499</v>
      </c>
      <c r="N2221" s="99">
        <v>5426.3934939503697</v>
      </c>
      <c r="O2221" s="99">
        <v>0</v>
      </c>
      <c r="P2221" s="99">
        <v>29297.428278446201</v>
      </c>
      <c r="Q2221" s="99">
        <v>3405.3428354561302</v>
      </c>
      <c r="R2221" s="99">
        <v>0</v>
      </c>
      <c r="S2221" s="99">
        <v>1380.59615881741</v>
      </c>
      <c r="T2221" s="99">
        <v>1.0077344224992</v>
      </c>
      <c r="U2221" s="99">
        <v>49456.726688385002</v>
      </c>
      <c r="V2221" s="99">
        <v>3015800.7255249</v>
      </c>
      <c r="W2221" s="99">
        <v>0</v>
      </c>
      <c r="X2221" s="99">
        <v>471273.528644562</v>
      </c>
      <c r="Y2221" s="99">
        <v>314942.80878066999</v>
      </c>
      <c r="Z2221" s="99">
        <v>190359.17356491101</v>
      </c>
      <c r="AA2221" s="99">
        <v>0</v>
      </c>
      <c r="AB2221" s="99">
        <v>0</v>
      </c>
      <c r="AC2221" s="99">
        <v>15231991.1209717</v>
      </c>
      <c r="AD2221" s="99">
        <v>0</v>
      </c>
      <c r="AE2221" s="99">
        <v>8718.4640067815799</v>
      </c>
      <c r="AF2221" s="99">
        <v>1282637.20658875</v>
      </c>
      <c r="AG2221" s="99">
        <v>655514.21234893799</v>
      </c>
      <c r="AH2221" s="99">
        <v>0</v>
      </c>
      <c r="AI2221" s="99">
        <v>1202678.32902527</v>
      </c>
      <c r="AJ2221" s="99">
        <v>341032.264427185</v>
      </c>
      <c r="AK2221" s="99">
        <v>0</v>
      </c>
      <c r="AL2221" s="99">
        <v>190040.57502174401</v>
      </c>
      <c r="AM2221" s="99">
        <v>114.86643480788899</v>
      </c>
      <c r="AN2221" s="99">
        <v>15243010.712768599</v>
      </c>
      <c r="AO2221" s="99">
        <v>28712427.7807617</v>
      </c>
      <c r="AP2221" s="99">
        <v>0</v>
      </c>
      <c r="AQ2221" s="99">
        <v>4020467.00213623</v>
      </c>
      <c r="AR2221" s="99">
        <v>0</v>
      </c>
      <c r="AS2221" s="99">
        <v>1583566.9682006801</v>
      </c>
      <c r="AT2221" s="99">
        <v>0</v>
      </c>
      <c r="AU2221" s="99">
        <v>0</v>
      </c>
      <c r="AV2221" s="99">
        <v>46232959.904296897</v>
      </c>
      <c r="AW2221" s="99">
        <v>0</v>
      </c>
      <c r="AX2221" s="99">
        <v>79605.013881683393</v>
      </c>
      <c r="AY2221" s="99">
        <v>12605984.330566401</v>
      </c>
      <c r="AZ2221" s="99">
        <v>5679509.8098144503</v>
      </c>
      <c r="BA2221" s="99">
        <v>0</v>
      </c>
      <c r="BB2221" s="99">
        <v>11484245.4562988</v>
      </c>
      <c r="BC2221" s="99">
        <v>2971361.6329040499</v>
      </c>
      <c r="BD2221" s="99">
        <v>0</v>
      </c>
      <c r="BE2221" s="99">
        <v>1580410.4214019801</v>
      </c>
      <c r="BF2221" s="99">
        <v>844.22449793666601</v>
      </c>
      <c r="BG2221" s="99">
        <v>46223051.583496101</v>
      </c>
      <c r="BH2221" s="99">
        <v>7060997.5580444299</v>
      </c>
      <c r="BI2221" s="99">
        <v>0</v>
      </c>
      <c r="BJ2221" s="99">
        <v>1661997.58778381</v>
      </c>
      <c r="BK2221" s="99">
        <v>1109666.7312316899</v>
      </c>
      <c r="BL2221" s="99">
        <v>0</v>
      </c>
      <c r="BM2221" s="99">
        <v>0</v>
      </c>
      <c r="BN2221" s="99">
        <v>0</v>
      </c>
      <c r="BO2221" s="99">
        <v>0</v>
      </c>
      <c r="BP2221" s="99">
        <v>0</v>
      </c>
      <c r="BQ2221" s="99">
        <v>0</v>
      </c>
      <c r="BR2221" s="99">
        <v>4162907.9445190402</v>
      </c>
      <c r="BS2221" s="99">
        <v>2132280.5613403302</v>
      </c>
      <c r="BT2221" s="99">
        <v>0</v>
      </c>
      <c r="BU2221" s="99">
        <v>849487.76999664295</v>
      </c>
      <c r="BV2221" s="99">
        <v>1589613.3507080099</v>
      </c>
      <c r="BW2221" s="99">
        <v>0</v>
      </c>
      <c r="BX2221" s="99">
        <v>128917.08989048</v>
      </c>
      <c r="BY2221" s="99">
        <v>0</v>
      </c>
      <c r="BZ2221" s="99">
        <v>0</v>
      </c>
      <c r="CA2221" s="99">
        <v>0</v>
      </c>
      <c r="CB2221" s="99">
        <v>3484384.1994934101</v>
      </c>
      <c r="CC2221" s="99">
        <v>32669200.213867199</v>
      </c>
      <c r="CD2221" s="99">
        <v>8714170.54931641</v>
      </c>
      <c r="CE2221" s="99">
        <v>1388.8608871102299</v>
      </c>
      <c r="CF2221" s="99">
        <v>190350.159032822</v>
      </c>
      <c r="CG2221" s="99">
        <v>1583415.9377441399</v>
      </c>
      <c r="CH2221" s="99">
        <v>0</v>
      </c>
      <c r="CI2221" s="99">
        <v>67967.531605720505</v>
      </c>
      <c r="CJ2221" s="99">
        <v>3675301.4631652799</v>
      </c>
      <c r="CK2221" s="99">
        <v>34250564.5947266</v>
      </c>
      <c r="CL2221" s="99">
        <v>8844203.4552002009</v>
      </c>
      <c r="CM2221" s="166">
        <v>117252.10707378401</v>
      </c>
      <c r="CN2221" s="166">
        <v>18966195.674804699</v>
      </c>
      <c r="CO2221" s="166">
        <v>80499557.647460893</v>
      </c>
      <c r="CP2221" s="99">
        <v>8844203.4552002009</v>
      </c>
      <c r="CQ2221" s="99">
        <v>0</v>
      </c>
      <c r="CR2221" s="99">
        <v>0</v>
      </c>
      <c r="CS2221" s="99">
        <v>0</v>
      </c>
      <c r="CT2221" s="99">
        <v>0</v>
      </c>
      <c r="CU2221" s="98">
        <v>6858.9821916350002</v>
      </c>
      <c r="CV2221" s="98">
        <v>50602.628647855003</v>
      </c>
      <c r="CW2221" s="98">
        <v>3674734.3585262322</v>
      </c>
      <c r="CX2221" s="98">
        <v>34252616.151611336</v>
      </c>
    </row>
    <row r="2222" spans="1:102" x14ac:dyDescent="0.2">
      <c r="A2222" s="98" t="s">
        <v>188</v>
      </c>
      <c r="B2222" s="100">
        <v>42064</v>
      </c>
      <c r="C2222" s="99">
        <v>59499.319997310602</v>
      </c>
      <c r="D2222" s="99">
        <v>0</v>
      </c>
      <c r="E2222" s="99">
        <v>6657.1996327042598</v>
      </c>
      <c r="F2222" s="99">
        <v>0</v>
      </c>
      <c r="G2222" s="99">
        <v>1380.2296733707201</v>
      </c>
      <c r="H2222" s="99">
        <v>0</v>
      </c>
      <c r="I2222" s="99">
        <v>0</v>
      </c>
      <c r="J2222" s="99">
        <v>49347.101377963998</v>
      </c>
      <c r="K2222" s="99">
        <v>0</v>
      </c>
      <c r="L2222" s="99">
        <v>98.556685426272495</v>
      </c>
      <c r="M2222" s="99">
        <v>28186.962941408201</v>
      </c>
      <c r="N2222" s="99">
        <v>5457.4690310359001</v>
      </c>
      <c r="O2222" s="99">
        <v>0</v>
      </c>
      <c r="P2222" s="99">
        <v>29013.881372928601</v>
      </c>
      <c r="Q2222" s="99">
        <v>3377.6565323770001</v>
      </c>
      <c r="R2222" s="99">
        <v>0</v>
      </c>
      <c r="S2222" s="99">
        <v>1375.38230131567</v>
      </c>
      <c r="T2222" s="99">
        <v>1.00392868708877</v>
      </c>
      <c r="U2222" s="99">
        <v>49377.470745086699</v>
      </c>
      <c r="V2222" s="99">
        <v>2981595.7753601102</v>
      </c>
      <c r="W2222" s="99">
        <v>0</v>
      </c>
      <c r="X2222" s="99">
        <v>450629.40634536702</v>
      </c>
      <c r="Y2222" s="99">
        <v>296903.64001846302</v>
      </c>
      <c r="Z2222" s="99">
        <v>189809.860235214</v>
      </c>
      <c r="AA2222" s="99">
        <v>0</v>
      </c>
      <c r="AB2222" s="99">
        <v>0</v>
      </c>
      <c r="AC2222" s="99">
        <v>15194110.302734399</v>
      </c>
      <c r="AD2222" s="99">
        <v>0</v>
      </c>
      <c r="AE2222" s="99">
        <v>10046.439715385401</v>
      </c>
      <c r="AF2222" s="99">
        <v>1265876.4576415999</v>
      </c>
      <c r="AG2222" s="99">
        <v>637201.92487335205</v>
      </c>
      <c r="AH2222" s="99">
        <v>0</v>
      </c>
      <c r="AI2222" s="99">
        <v>1178218.6000366199</v>
      </c>
      <c r="AJ2222" s="99">
        <v>336280.99172592198</v>
      </c>
      <c r="AK2222" s="99">
        <v>0</v>
      </c>
      <c r="AL2222" s="99">
        <v>188517.61880493199</v>
      </c>
      <c r="AM2222" s="99">
        <v>84.759486293420196</v>
      </c>
      <c r="AN2222" s="99">
        <v>15151199.715332</v>
      </c>
      <c r="AO2222" s="99">
        <v>28530679.135009799</v>
      </c>
      <c r="AP2222" s="99">
        <v>0</v>
      </c>
      <c r="AQ2222" s="99">
        <v>3844653.7892150902</v>
      </c>
      <c r="AR2222" s="99">
        <v>0</v>
      </c>
      <c r="AS2222" s="99">
        <v>1585583.9163055399</v>
      </c>
      <c r="AT2222" s="99">
        <v>0</v>
      </c>
      <c r="AU2222" s="99">
        <v>0</v>
      </c>
      <c r="AV2222" s="99">
        <v>46327010.948242202</v>
      </c>
      <c r="AW2222" s="99">
        <v>0</v>
      </c>
      <c r="AX2222" s="99">
        <v>67698.835579872102</v>
      </c>
      <c r="AY2222" s="99">
        <v>12411655.814086899</v>
      </c>
      <c r="AZ2222" s="99">
        <v>5528863.76171875</v>
      </c>
      <c r="BA2222" s="99">
        <v>0</v>
      </c>
      <c r="BB2222" s="99">
        <v>11265859.0079346</v>
      </c>
      <c r="BC2222" s="99">
        <v>2946408.7732238802</v>
      </c>
      <c r="BD2222" s="99">
        <v>0</v>
      </c>
      <c r="BE2222" s="99">
        <v>1576823.1161041299</v>
      </c>
      <c r="BF2222" s="99">
        <v>628.96407467871904</v>
      </c>
      <c r="BG2222" s="99">
        <v>46282122.480957001</v>
      </c>
      <c r="BH2222" s="99">
        <v>6955526.5556030301</v>
      </c>
      <c r="BI2222" s="99">
        <v>0</v>
      </c>
      <c r="BJ2222" s="99">
        <v>1606256.3071746801</v>
      </c>
      <c r="BK2222" s="99">
        <v>1060885.9864196801</v>
      </c>
      <c r="BL2222" s="99">
        <v>0</v>
      </c>
      <c r="BM2222" s="99">
        <v>0</v>
      </c>
      <c r="BN2222" s="99">
        <v>0</v>
      </c>
      <c r="BO2222" s="99">
        <v>0</v>
      </c>
      <c r="BP2222" s="99">
        <v>0</v>
      </c>
      <c r="BQ2222" s="99">
        <v>0</v>
      </c>
      <c r="BR2222" s="99">
        <v>4111146.7826843299</v>
      </c>
      <c r="BS2222" s="99">
        <v>2082462.61083984</v>
      </c>
      <c r="BT2222" s="99">
        <v>0</v>
      </c>
      <c r="BU2222" s="99">
        <v>826311.09999084496</v>
      </c>
      <c r="BV2222" s="99">
        <v>1583700.7493591299</v>
      </c>
      <c r="BW2222" s="99">
        <v>0</v>
      </c>
      <c r="BX2222" s="99">
        <v>142869.7897892</v>
      </c>
      <c r="BY2222" s="99">
        <v>0</v>
      </c>
      <c r="BZ2222" s="99">
        <v>0</v>
      </c>
      <c r="CA2222" s="99">
        <v>0</v>
      </c>
      <c r="CB2222" s="99">
        <v>3435144.0446472201</v>
      </c>
      <c r="CC2222" s="99">
        <v>32401494.689208999</v>
      </c>
      <c r="CD2222" s="99">
        <v>8579406.8665771503</v>
      </c>
      <c r="CE2222" s="99">
        <v>1382.3169206678899</v>
      </c>
      <c r="CF2222" s="99">
        <v>189983.40805244399</v>
      </c>
      <c r="CG2222" s="99">
        <v>1587586.34690857</v>
      </c>
      <c r="CH2222" s="99">
        <v>0</v>
      </c>
      <c r="CI2222" s="99">
        <v>67496.964449882493</v>
      </c>
      <c r="CJ2222" s="99">
        <v>3626511.6517639202</v>
      </c>
      <c r="CK2222" s="99">
        <v>33980430.729492202</v>
      </c>
      <c r="CL2222" s="99">
        <v>8717263.57177734</v>
      </c>
      <c r="CM2222" s="166">
        <v>116698.503324509</v>
      </c>
      <c r="CN2222" s="166">
        <v>18847301.114502002</v>
      </c>
      <c r="CO2222" s="166">
        <v>80328616.514648393</v>
      </c>
      <c r="CP2222" s="99">
        <v>8717263.57177734</v>
      </c>
      <c r="CQ2222" s="99">
        <v>0</v>
      </c>
      <c r="CR2222" s="99">
        <v>0</v>
      </c>
      <c r="CS2222" s="99">
        <v>0</v>
      </c>
      <c r="CT2222" s="99">
        <v>0</v>
      </c>
      <c r="CU2222" s="98">
        <v>6686.4325589800001</v>
      </c>
      <c r="CV2222" s="98">
        <v>50537.094032763001</v>
      </c>
      <c r="CW2222" s="98">
        <v>3625127.452699664</v>
      </c>
      <c r="CX2222" s="98">
        <v>33989081.036117569</v>
      </c>
    </row>
    <row r="2223" spans="1:102" x14ac:dyDescent="0.2">
      <c r="A2223" s="98" t="s">
        <v>188</v>
      </c>
      <c r="B2223" s="100">
        <v>42156</v>
      </c>
      <c r="C2223" s="99">
        <v>59527.013536930099</v>
      </c>
      <c r="D2223" s="99">
        <v>0</v>
      </c>
      <c r="E2223" s="99">
        <v>6464.5458585619899</v>
      </c>
      <c r="F2223" s="99">
        <v>0</v>
      </c>
      <c r="G2223" s="99">
        <v>1388.00251150131</v>
      </c>
      <c r="H2223" s="99">
        <v>0</v>
      </c>
      <c r="I2223" s="99">
        <v>0</v>
      </c>
      <c r="J2223" s="99">
        <v>49095.761871814699</v>
      </c>
      <c r="K2223" s="99">
        <v>0</v>
      </c>
      <c r="L2223" s="99">
        <v>99.876741208136096</v>
      </c>
      <c r="M2223" s="99">
        <v>28324.8819665909</v>
      </c>
      <c r="N2223" s="99">
        <v>5439.1621227264404</v>
      </c>
      <c r="O2223" s="99">
        <v>0</v>
      </c>
      <c r="P2223" s="99">
        <v>28799.752082347899</v>
      </c>
      <c r="Q2223" s="99">
        <v>3322.3224473297601</v>
      </c>
      <c r="R2223" s="99">
        <v>0</v>
      </c>
      <c r="S2223" s="99">
        <v>1386.25948782265</v>
      </c>
      <c r="T2223" s="99">
        <v>1.0089224802213701</v>
      </c>
      <c r="U2223" s="99">
        <v>49116.078881740599</v>
      </c>
      <c r="V2223" s="99">
        <v>2973044.62994385</v>
      </c>
      <c r="W2223" s="99">
        <v>0</v>
      </c>
      <c r="X2223" s="99">
        <v>436834.66619873</v>
      </c>
      <c r="Y2223" s="99">
        <v>291110.24772262602</v>
      </c>
      <c r="Z2223" s="99">
        <v>189266.45656776399</v>
      </c>
      <c r="AA2223" s="99">
        <v>0</v>
      </c>
      <c r="AB2223" s="99">
        <v>0</v>
      </c>
      <c r="AC2223" s="99">
        <v>15134096.5749512</v>
      </c>
      <c r="AD2223" s="99">
        <v>0</v>
      </c>
      <c r="AE2223" s="99">
        <v>8810.6049737930298</v>
      </c>
      <c r="AF2223" s="99">
        <v>1259767.3936920201</v>
      </c>
      <c r="AG2223" s="99">
        <v>635111.44689178502</v>
      </c>
      <c r="AH2223" s="99">
        <v>0</v>
      </c>
      <c r="AI2223" s="99">
        <v>1168304.74397278</v>
      </c>
      <c r="AJ2223" s="99">
        <v>330574.964946747</v>
      </c>
      <c r="AK2223" s="99">
        <v>0</v>
      </c>
      <c r="AL2223" s="99">
        <v>188796.94066619899</v>
      </c>
      <c r="AM2223" s="99">
        <v>91.088598318397999</v>
      </c>
      <c r="AN2223" s="99">
        <v>15155425.5189209</v>
      </c>
      <c r="AO2223" s="99">
        <v>28540377.1943359</v>
      </c>
      <c r="AP2223" s="99">
        <v>0</v>
      </c>
      <c r="AQ2223" s="99">
        <v>3761635.29400635</v>
      </c>
      <c r="AR2223" s="99">
        <v>0</v>
      </c>
      <c r="AS2223" s="99">
        <v>1581738.33062744</v>
      </c>
      <c r="AT2223" s="99">
        <v>0</v>
      </c>
      <c r="AU2223" s="99">
        <v>0</v>
      </c>
      <c r="AV2223" s="99">
        <v>46318612.870605499</v>
      </c>
      <c r="AW2223" s="99">
        <v>0</v>
      </c>
      <c r="AX2223" s="99">
        <v>76141.630355835005</v>
      </c>
      <c r="AY2223" s="99">
        <v>12521163.5432129</v>
      </c>
      <c r="AZ2223" s="99">
        <v>5542484.38562012</v>
      </c>
      <c r="BA2223" s="99">
        <v>0</v>
      </c>
      <c r="BB2223" s="99">
        <v>11251963.537841801</v>
      </c>
      <c r="BC2223" s="99">
        <v>2919055.9645996098</v>
      </c>
      <c r="BD2223" s="99">
        <v>0</v>
      </c>
      <c r="BE2223" s="99">
        <v>1577578.28868103</v>
      </c>
      <c r="BF2223" s="99">
        <v>672.70517708361103</v>
      </c>
      <c r="BG2223" s="99">
        <v>46224526.3134766</v>
      </c>
      <c r="BH2223" s="99">
        <v>7023564.86645508</v>
      </c>
      <c r="BI2223" s="99">
        <v>0</v>
      </c>
      <c r="BJ2223" s="99">
        <v>1587602.6037292499</v>
      </c>
      <c r="BK2223" s="99">
        <v>1050801.45193481</v>
      </c>
      <c r="BL2223" s="99">
        <v>0</v>
      </c>
      <c r="BM2223" s="99">
        <v>0</v>
      </c>
      <c r="BN2223" s="99">
        <v>0</v>
      </c>
      <c r="BO2223" s="99">
        <v>0</v>
      </c>
      <c r="BP2223" s="99">
        <v>0</v>
      </c>
      <c r="BQ2223" s="99">
        <v>0</v>
      </c>
      <c r="BR2223" s="99">
        <v>4170682.6708374</v>
      </c>
      <c r="BS2223" s="99">
        <v>2086388.8988494901</v>
      </c>
      <c r="BT2223" s="99">
        <v>0</v>
      </c>
      <c r="BU2223" s="99">
        <v>834248.21999359096</v>
      </c>
      <c r="BV2223" s="99">
        <v>1575842.61616516</v>
      </c>
      <c r="BW2223" s="99">
        <v>0</v>
      </c>
      <c r="BX2223" s="99">
        <v>144011.679790497</v>
      </c>
      <c r="BY2223" s="99">
        <v>0</v>
      </c>
      <c r="BZ2223" s="99">
        <v>0</v>
      </c>
      <c r="CA2223" s="99">
        <v>0</v>
      </c>
      <c r="CB2223" s="99">
        <v>3410188.6592712398</v>
      </c>
      <c r="CC2223" s="99">
        <v>32279771.144531298</v>
      </c>
      <c r="CD2223" s="99">
        <v>8607260.9919433594</v>
      </c>
      <c r="CE2223" s="99">
        <v>1388.8756557405</v>
      </c>
      <c r="CF2223" s="99">
        <v>189407.18434333801</v>
      </c>
      <c r="CG2223" s="99">
        <v>1582549.31272888</v>
      </c>
      <c r="CH2223" s="99">
        <v>0</v>
      </c>
      <c r="CI2223" s="99">
        <v>67404.509965896606</v>
      </c>
      <c r="CJ2223" s="99">
        <v>3600322.39630127</v>
      </c>
      <c r="CK2223" s="99">
        <v>33856740.760253899</v>
      </c>
      <c r="CL2223" s="99">
        <v>8744328.43603516</v>
      </c>
      <c r="CM2223" s="166">
        <v>116298.65125846901</v>
      </c>
      <c r="CN2223" s="166">
        <v>18726185.856689502</v>
      </c>
      <c r="CO2223" s="166">
        <v>80051861.092773393</v>
      </c>
      <c r="CP2223" s="99">
        <v>8744328.43603516</v>
      </c>
      <c r="CQ2223" s="99">
        <v>0</v>
      </c>
      <c r="CR2223" s="99">
        <v>0</v>
      </c>
      <c r="CS2223" s="99">
        <v>0</v>
      </c>
      <c r="CT2223" s="99">
        <v>0</v>
      </c>
      <c r="CU2223" s="98">
        <v>6487.7850415450002</v>
      </c>
      <c r="CV2223" s="98">
        <v>50285.514501616002</v>
      </c>
      <c r="CW2223" s="98">
        <v>3599595.8436145778</v>
      </c>
      <c r="CX2223" s="98">
        <v>33862320.457260177</v>
      </c>
    </row>
    <row r="2224" spans="1:102" x14ac:dyDescent="0.2">
      <c r="A2224" s="98" t="s">
        <v>188</v>
      </c>
      <c r="B2224" s="100">
        <v>42248</v>
      </c>
      <c r="C2224" s="99">
        <v>58971.801544666298</v>
      </c>
      <c r="D2224" s="99">
        <v>0</v>
      </c>
      <c r="E2224" s="99">
        <v>6223.8676311373702</v>
      </c>
      <c r="F2224" s="99">
        <v>0</v>
      </c>
      <c r="G2224" s="99">
        <v>1424.0723439306</v>
      </c>
      <c r="H2224" s="99">
        <v>0</v>
      </c>
      <c r="I2224" s="99">
        <v>0</v>
      </c>
      <c r="J2224" s="99">
        <v>48840.585176944704</v>
      </c>
      <c r="K2224" s="99">
        <v>0</v>
      </c>
      <c r="L2224" s="99">
        <v>106.799180675298</v>
      </c>
      <c r="M2224" s="99">
        <v>28042.618532657601</v>
      </c>
      <c r="N2224" s="99">
        <v>5409.06197297573</v>
      </c>
      <c r="O2224" s="99">
        <v>0</v>
      </c>
      <c r="P2224" s="99">
        <v>28421.804815292398</v>
      </c>
      <c r="Q2224" s="99">
        <v>3233.8474842310002</v>
      </c>
      <c r="R2224" s="99">
        <v>0</v>
      </c>
      <c r="S2224" s="99">
        <v>1422.06772691011</v>
      </c>
      <c r="T2224" s="99">
        <v>0.98006045962392796</v>
      </c>
      <c r="U2224" s="99">
        <v>48862.168737411499</v>
      </c>
      <c r="V2224" s="99">
        <v>2930849.4502258301</v>
      </c>
      <c r="W2224" s="99">
        <v>0</v>
      </c>
      <c r="X2224" s="99">
        <v>423286.30988693202</v>
      </c>
      <c r="Y2224" s="99">
        <v>282963.95215606701</v>
      </c>
      <c r="Z2224" s="99">
        <v>186410.14406394999</v>
      </c>
      <c r="AA2224" s="99">
        <v>0</v>
      </c>
      <c r="AB2224" s="99">
        <v>0</v>
      </c>
      <c r="AC2224" s="99">
        <v>15095935.0198975</v>
      </c>
      <c r="AD2224" s="99">
        <v>0</v>
      </c>
      <c r="AE2224" s="99">
        <v>8748.4440920352899</v>
      </c>
      <c r="AF2224" s="99">
        <v>1245764.7812042199</v>
      </c>
      <c r="AG2224" s="99">
        <v>623402.95922851597</v>
      </c>
      <c r="AH2224" s="99">
        <v>0</v>
      </c>
      <c r="AI2224" s="99">
        <v>1145276.3087158201</v>
      </c>
      <c r="AJ2224" s="99">
        <v>326861.59608459502</v>
      </c>
      <c r="AK2224" s="99">
        <v>0</v>
      </c>
      <c r="AL2224" s="99">
        <v>186243.06999778701</v>
      </c>
      <c r="AM2224" s="99">
        <v>52.663725242484396</v>
      </c>
      <c r="AN2224" s="99">
        <v>15138497.2502441</v>
      </c>
      <c r="AO2224" s="99">
        <v>28155116.113769501</v>
      </c>
      <c r="AP2224" s="99">
        <v>0</v>
      </c>
      <c r="AQ2224" s="99">
        <v>3641409.57745361</v>
      </c>
      <c r="AR2224" s="99">
        <v>0</v>
      </c>
      <c r="AS2224" s="99">
        <v>1556054.0098419201</v>
      </c>
      <c r="AT2224" s="99">
        <v>0</v>
      </c>
      <c r="AU2224" s="99">
        <v>0</v>
      </c>
      <c r="AV2224" s="99">
        <v>46324089.603515603</v>
      </c>
      <c r="AW2224" s="99">
        <v>0</v>
      </c>
      <c r="AX2224" s="99">
        <v>68091.960089683504</v>
      </c>
      <c r="AY2224" s="99">
        <v>12377854.0091553</v>
      </c>
      <c r="AZ2224" s="99">
        <v>5450140.3700561495</v>
      </c>
      <c r="BA2224" s="99">
        <v>0</v>
      </c>
      <c r="BB2224" s="99">
        <v>11049439.408447299</v>
      </c>
      <c r="BC2224" s="99">
        <v>2881411.1752014202</v>
      </c>
      <c r="BD2224" s="99">
        <v>0</v>
      </c>
      <c r="BE2224" s="99">
        <v>1552500.8414459201</v>
      </c>
      <c r="BF2224" s="99">
        <v>390.69843632355298</v>
      </c>
      <c r="BG2224" s="99">
        <v>46341505.8505859</v>
      </c>
      <c r="BH2224" s="99">
        <v>6987247.3371582003</v>
      </c>
      <c r="BI2224" s="99">
        <v>0</v>
      </c>
      <c r="BJ2224" s="99">
        <v>1546854.604599</v>
      </c>
      <c r="BK2224" s="99">
        <v>1019974.0981521599</v>
      </c>
      <c r="BL2224" s="99">
        <v>0</v>
      </c>
      <c r="BM2224" s="99">
        <v>0</v>
      </c>
      <c r="BN2224" s="99">
        <v>0</v>
      </c>
      <c r="BO2224" s="99">
        <v>0</v>
      </c>
      <c r="BP2224" s="99">
        <v>0</v>
      </c>
      <c r="BQ2224" s="99">
        <v>0</v>
      </c>
      <c r="BR2224" s="99">
        <v>4120266.8830871601</v>
      </c>
      <c r="BS2224" s="99">
        <v>2048166.99513245</v>
      </c>
      <c r="BT2224" s="99">
        <v>0</v>
      </c>
      <c r="BU2224" s="99">
        <v>693889.89999389602</v>
      </c>
      <c r="BV2224" s="99">
        <v>1553701.4762268099</v>
      </c>
      <c r="BW2224" s="99">
        <v>0</v>
      </c>
      <c r="BX2224" s="99">
        <v>124413.92982196801</v>
      </c>
      <c r="BY2224" s="99">
        <v>0</v>
      </c>
      <c r="BZ2224" s="99">
        <v>0</v>
      </c>
      <c r="CA2224" s="99">
        <v>0</v>
      </c>
      <c r="CB2224" s="99">
        <v>3344924.6598815899</v>
      </c>
      <c r="CC2224" s="99">
        <v>31800630.441406298</v>
      </c>
      <c r="CD2224" s="99">
        <v>8533413.3037109394</v>
      </c>
      <c r="CE2224" s="99">
        <v>1425.07801029086</v>
      </c>
      <c r="CF2224" s="99">
        <v>186470.71381950399</v>
      </c>
      <c r="CG2224" s="99">
        <v>1555807.48120117</v>
      </c>
      <c r="CH2224" s="99">
        <v>0</v>
      </c>
      <c r="CI2224" s="99">
        <v>66611.438803672805</v>
      </c>
      <c r="CJ2224" s="99">
        <v>3530645.5335388202</v>
      </c>
      <c r="CK2224" s="99">
        <v>33358730.4919434</v>
      </c>
      <c r="CL2224" s="99">
        <v>8671920.4627685491</v>
      </c>
      <c r="CM2224" s="166">
        <v>115272.852149963</v>
      </c>
      <c r="CN2224" s="166">
        <v>18673094.721191399</v>
      </c>
      <c r="CO2224" s="166">
        <v>79797124.044921905</v>
      </c>
      <c r="CP2224" s="99">
        <v>8671920.4627685491</v>
      </c>
      <c r="CQ2224" s="99">
        <v>0</v>
      </c>
      <c r="CR2224" s="99">
        <v>0</v>
      </c>
      <c r="CS2224" s="99">
        <v>0</v>
      </c>
      <c r="CT2224" s="99">
        <v>0</v>
      </c>
      <c r="CU2224" s="98">
        <v>6250.041285325</v>
      </c>
      <c r="CV2224" s="98">
        <v>50049.562137096</v>
      </c>
      <c r="CW2224" s="98">
        <v>3531395.3737010937</v>
      </c>
      <c r="CX2224" s="98">
        <v>33356437.922607467</v>
      </c>
    </row>
    <row r="2225" spans="1:102" x14ac:dyDescent="0.2">
      <c r="A2225" s="98" t="s">
        <v>188</v>
      </c>
      <c r="B2225" s="100">
        <v>42339</v>
      </c>
      <c r="C2225" s="99">
        <v>59072.680878639199</v>
      </c>
      <c r="D2225" s="99">
        <v>0</v>
      </c>
      <c r="E2225" s="99">
        <v>6090.8560997843697</v>
      </c>
      <c r="F2225" s="99">
        <v>0</v>
      </c>
      <c r="G2225" s="99">
        <v>1472.30914138258</v>
      </c>
      <c r="H2225" s="99">
        <v>0</v>
      </c>
      <c r="I2225" s="99">
        <v>0</v>
      </c>
      <c r="J2225" s="99">
        <v>48680.450376510598</v>
      </c>
      <c r="K2225" s="99">
        <v>0</v>
      </c>
      <c r="L2225" s="99">
        <v>103.76575464848401</v>
      </c>
      <c r="M2225" s="99">
        <v>28128.9281423092</v>
      </c>
      <c r="N2225" s="99">
        <v>5390.3062017559996</v>
      </c>
      <c r="O2225" s="99">
        <v>0</v>
      </c>
      <c r="P2225" s="99">
        <v>28376.940653562498</v>
      </c>
      <c r="Q2225" s="99">
        <v>3177.8609517812702</v>
      </c>
      <c r="R2225" s="99">
        <v>0</v>
      </c>
      <c r="S2225" s="99">
        <v>1460.24261879921</v>
      </c>
      <c r="T2225" s="99">
        <v>1.0063698268786501</v>
      </c>
      <c r="U2225" s="99">
        <v>48701.109166622198</v>
      </c>
      <c r="V2225" s="99">
        <v>2925891.6428527799</v>
      </c>
      <c r="W2225" s="99">
        <v>0</v>
      </c>
      <c r="X2225" s="99">
        <v>406975.30481338501</v>
      </c>
      <c r="Y2225" s="99">
        <v>274242.87828826898</v>
      </c>
      <c r="Z2225" s="99">
        <v>189949.70237731899</v>
      </c>
      <c r="AA2225" s="99">
        <v>0</v>
      </c>
      <c r="AB2225" s="99">
        <v>0</v>
      </c>
      <c r="AC2225" s="99">
        <v>15025011.6020508</v>
      </c>
      <c r="AD2225" s="99">
        <v>0</v>
      </c>
      <c r="AE2225" s="99">
        <v>8375.2164376974106</v>
      </c>
      <c r="AF2225" s="99">
        <v>1251731.09700012</v>
      </c>
      <c r="AG2225" s="99">
        <v>611598.75189208996</v>
      </c>
      <c r="AH2225" s="99">
        <v>0</v>
      </c>
      <c r="AI2225" s="99">
        <v>1142348.6313781701</v>
      </c>
      <c r="AJ2225" s="99">
        <v>325164.74785614002</v>
      </c>
      <c r="AK2225" s="99">
        <v>0</v>
      </c>
      <c r="AL2225" s="99">
        <v>189588.43669319199</v>
      </c>
      <c r="AM2225" s="99">
        <v>72.428269506432102</v>
      </c>
      <c r="AN2225" s="99">
        <v>15018125.9573975</v>
      </c>
      <c r="AO2225" s="99">
        <v>28344394.971923798</v>
      </c>
      <c r="AP2225" s="99">
        <v>0</v>
      </c>
      <c r="AQ2225" s="99">
        <v>3498076.8572082501</v>
      </c>
      <c r="AR2225" s="99">
        <v>0</v>
      </c>
      <c r="AS2225" s="99">
        <v>1601222.5177154499</v>
      </c>
      <c r="AT2225" s="99">
        <v>0</v>
      </c>
      <c r="AU2225" s="99">
        <v>0</v>
      </c>
      <c r="AV2225" s="99">
        <v>46411170.8349609</v>
      </c>
      <c r="AW2225" s="99">
        <v>0</v>
      </c>
      <c r="AX2225" s="99">
        <v>69967.9477891922</v>
      </c>
      <c r="AY2225" s="99">
        <v>12576878.627441401</v>
      </c>
      <c r="AZ2225" s="99">
        <v>5356687.6375732403</v>
      </c>
      <c r="BA2225" s="99">
        <v>0</v>
      </c>
      <c r="BB2225" s="99">
        <v>11086857.3792725</v>
      </c>
      <c r="BC2225" s="99">
        <v>2882080.3905334501</v>
      </c>
      <c r="BD2225" s="99">
        <v>0</v>
      </c>
      <c r="BE2225" s="99">
        <v>1598165.52601624</v>
      </c>
      <c r="BF2225" s="99">
        <v>537.80943011492502</v>
      </c>
      <c r="BG2225" s="99">
        <v>46360267.449707001</v>
      </c>
      <c r="BH2225" s="99">
        <v>7429707.6919555701</v>
      </c>
      <c r="BI2225" s="99">
        <v>0</v>
      </c>
      <c r="BJ2225" s="99">
        <v>1540039.9411468499</v>
      </c>
      <c r="BK2225" s="99">
        <v>999314.696434021</v>
      </c>
      <c r="BL2225" s="99">
        <v>0</v>
      </c>
      <c r="BM2225" s="99">
        <v>0</v>
      </c>
      <c r="BN2225" s="99">
        <v>0</v>
      </c>
      <c r="BO2225" s="99">
        <v>0</v>
      </c>
      <c r="BP2225" s="99">
        <v>0</v>
      </c>
      <c r="BQ2225" s="99">
        <v>0</v>
      </c>
      <c r="BR2225" s="99">
        <v>4181724.3500671401</v>
      </c>
      <c r="BS2225" s="99">
        <v>2014473.0049743699</v>
      </c>
      <c r="BT2225" s="99">
        <v>0</v>
      </c>
      <c r="BU2225" s="99">
        <v>1238918.20999146</v>
      </c>
      <c r="BV2225" s="99">
        <v>1558221.2030792199</v>
      </c>
      <c r="BW2225" s="99">
        <v>0</v>
      </c>
      <c r="BX2225" s="99">
        <v>203096.39944457999</v>
      </c>
      <c r="BY2225" s="99">
        <v>0</v>
      </c>
      <c r="BZ2225" s="99">
        <v>0</v>
      </c>
      <c r="CA2225" s="99">
        <v>0</v>
      </c>
      <c r="CB2225" s="99">
        <v>3338578.7844543499</v>
      </c>
      <c r="CC2225" s="99">
        <v>31773367.587158199</v>
      </c>
      <c r="CD2225" s="99">
        <v>8957729.9631347694</v>
      </c>
      <c r="CE2225" s="99">
        <v>1472.2185330986999</v>
      </c>
      <c r="CF2225" s="99">
        <v>189825.546289444</v>
      </c>
      <c r="CG2225" s="99">
        <v>1600182.3300933801</v>
      </c>
      <c r="CH2225" s="99">
        <v>0</v>
      </c>
      <c r="CI2225" s="99">
        <v>66689.295697212205</v>
      </c>
      <c r="CJ2225" s="99">
        <v>3528444.1551208501</v>
      </c>
      <c r="CK2225" s="99">
        <v>33373434.025390599</v>
      </c>
      <c r="CL2225" s="99">
        <v>9161151.0690918006</v>
      </c>
      <c r="CM2225" s="166">
        <v>115155.38787365</v>
      </c>
      <c r="CN2225" s="166">
        <v>18532120.9916992</v>
      </c>
      <c r="CO2225" s="166">
        <v>79796993.839843795</v>
      </c>
      <c r="CP2225" s="99">
        <v>9161151.0690918006</v>
      </c>
      <c r="CQ2225" s="99">
        <v>0</v>
      </c>
      <c r="CR2225" s="99">
        <v>0</v>
      </c>
      <c r="CS2225" s="99">
        <v>0</v>
      </c>
      <c r="CT2225" s="99">
        <v>0</v>
      </c>
      <c r="CU2225" s="98">
        <v>6116.1007325700002</v>
      </c>
      <c r="CV2225" s="98">
        <v>49933.002629078001</v>
      </c>
      <c r="CW2225" s="98">
        <v>3528404.3307437939</v>
      </c>
      <c r="CX2225" s="98">
        <v>33373549.917251579</v>
      </c>
    </row>
    <row r="2226" spans="1:102" x14ac:dyDescent="0.2">
      <c r="A2226" s="98" t="s">
        <v>188</v>
      </c>
      <c r="B2226" s="100">
        <v>42430</v>
      </c>
      <c r="C2226" s="99">
        <v>58676.265641689301</v>
      </c>
      <c r="D2226" s="99">
        <v>0</v>
      </c>
      <c r="E2226" s="99">
        <v>6065.6539500355702</v>
      </c>
      <c r="F2226" s="99">
        <v>0</v>
      </c>
      <c r="G2226" s="99">
        <v>1453.9042879491999</v>
      </c>
      <c r="H2226" s="99">
        <v>0</v>
      </c>
      <c r="I2226" s="99">
        <v>0</v>
      </c>
      <c r="J2226" s="99">
        <v>48473.902411937699</v>
      </c>
      <c r="K2226" s="99">
        <v>0</v>
      </c>
      <c r="L2226" s="99">
        <v>95.668741828761995</v>
      </c>
      <c r="M2226" s="99">
        <v>28051.7561945915</v>
      </c>
      <c r="N2226" s="99">
        <v>5322.02501529455</v>
      </c>
      <c r="O2226" s="99">
        <v>0</v>
      </c>
      <c r="P2226" s="99">
        <v>28206.166209220901</v>
      </c>
      <c r="Q2226" s="99">
        <v>3085.7441560924099</v>
      </c>
      <c r="R2226" s="99">
        <v>0</v>
      </c>
      <c r="S2226" s="99">
        <v>1453.1419588029401</v>
      </c>
      <c r="T2226" s="99">
        <v>1.0056345735647501</v>
      </c>
      <c r="U2226" s="99">
        <v>48485.780800342603</v>
      </c>
      <c r="V2226" s="99">
        <v>2884722.3364563002</v>
      </c>
      <c r="W2226" s="99">
        <v>0</v>
      </c>
      <c r="X2226" s="99">
        <v>402757.94321060198</v>
      </c>
      <c r="Y2226" s="99">
        <v>272552.13777542103</v>
      </c>
      <c r="Z2226" s="99">
        <v>191355.729310989</v>
      </c>
      <c r="AA2226" s="99">
        <v>0</v>
      </c>
      <c r="AB2226" s="99">
        <v>0</v>
      </c>
      <c r="AC2226" s="99">
        <v>14967980.174072299</v>
      </c>
      <c r="AD2226" s="99">
        <v>0</v>
      </c>
      <c r="AE2226" s="99">
        <v>7297.5012559294701</v>
      </c>
      <c r="AF2226" s="99">
        <v>1236526.14364624</v>
      </c>
      <c r="AG2226" s="99">
        <v>591329.80475616502</v>
      </c>
      <c r="AH2226" s="99">
        <v>0</v>
      </c>
      <c r="AI2226" s="99">
        <v>1141193.21463013</v>
      </c>
      <c r="AJ2226" s="99">
        <v>316679.20085144002</v>
      </c>
      <c r="AK2226" s="99">
        <v>0</v>
      </c>
      <c r="AL2226" s="99">
        <v>190594.94199943499</v>
      </c>
      <c r="AM2226" s="99">
        <v>92.650654135271907</v>
      </c>
      <c r="AN2226" s="99">
        <v>14939555.5087891</v>
      </c>
      <c r="AO2226" s="99">
        <v>28084676.487548798</v>
      </c>
      <c r="AP2226" s="99">
        <v>0</v>
      </c>
      <c r="AQ2226" s="99">
        <v>3455146.4255981399</v>
      </c>
      <c r="AR2226" s="99">
        <v>0</v>
      </c>
      <c r="AS2226" s="99">
        <v>1615055.0249481199</v>
      </c>
      <c r="AT2226" s="99">
        <v>0</v>
      </c>
      <c r="AU2226" s="99">
        <v>0</v>
      </c>
      <c r="AV2226" s="99">
        <v>46419303.59375</v>
      </c>
      <c r="AW2226" s="99">
        <v>0</v>
      </c>
      <c r="AX2226" s="99">
        <v>48851.428811550097</v>
      </c>
      <c r="AY2226" s="99">
        <v>12570726.8754883</v>
      </c>
      <c r="AZ2226" s="99">
        <v>5178031.7718505897</v>
      </c>
      <c r="BA2226" s="99">
        <v>0</v>
      </c>
      <c r="BB2226" s="99">
        <v>11165558.092651401</v>
      </c>
      <c r="BC2226" s="99">
        <v>2803957.5079040499</v>
      </c>
      <c r="BD2226" s="99">
        <v>0</v>
      </c>
      <c r="BE2226" s="99">
        <v>1610251.4651031501</v>
      </c>
      <c r="BF2226" s="99">
        <v>686.85753784328699</v>
      </c>
      <c r="BG2226" s="99">
        <v>46256855.018554702</v>
      </c>
      <c r="BH2226" s="99">
        <v>8162608.26745605</v>
      </c>
      <c r="BI2226" s="99">
        <v>0</v>
      </c>
      <c r="BJ2226" s="99">
        <v>1547031.7178344701</v>
      </c>
      <c r="BK2226" s="99">
        <v>1000847.54904938</v>
      </c>
      <c r="BL2226" s="99">
        <v>0</v>
      </c>
      <c r="BM2226" s="99">
        <v>0</v>
      </c>
      <c r="BN2226" s="99">
        <v>0</v>
      </c>
      <c r="BO2226" s="99">
        <v>0</v>
      </c>
      <c r="BP2226" s="99">
        <v>0</v>
      </c>
      <c r="BQ2226" s="99">
        <v>0</v>
      </c>
      <c r="BR2226" s="99">
        <v>4188479.67047119</v>
      </c>
      <c r="BS2226" s="99">
        <v>1954612.43447876</v>
      </c>
      <c r="BT2226" s="99">
        <v>0</v>
      </c>
      <c r="BU2226" s="99">
        <v>2130068.8099670401</v>
      </c>
      <c r="BV2226" s="99">
        <v>1501189.03973389</v>
      </c>
      <c r="BW2226" s="99">
        <v>0</v>
      </c>
      <c r="BX2226" s="99">
        <v>340982.46875762899</v>
      </c>
      <c r="BY2226" s="99">
        <v>0</v>
      </c>
      <c r="BZ2226" s="99">
        <v>0</v>
      </c>
      <c r="CA2226" s="99">
        <v>0</v>
      </c>
      <c r="CB2226" s="99">
        <v>3278882.4883422898</v>
      </c>
      <c r="CC2226" s="99">
        <v>31498524.916992199</v>
      </c>
      <c r="CD2226" s="99">
        <v>9725248.4724121094</v>
      </c>
      <c r="CE2226" s="99">
        <v>1456.2663692533999</v>
      </c>
      <c r="CF2226" s="99">
        <v>191564.99567413301</v>
      </c>
      <c r="CG2226" s="99">
        <v>1617860.9948577899</v>
      </c>
      <c r="CH2226" s="99">
        <v>0</v>
      </c>
      <c r="CI2226" s="99">
        <v>66131.911589622498</v>
      </c>
      <c r="CJ2226" s="99">
        <v>3467749.6962585398</v>
      </c>
      <c r="CK2226" s="99">
        <v>33123277.673583999</v>
      </c>
      <c r="CL2226" s="99">
        <v>10059817.9752197</v>
      </c>
      <c r="CM2226" s="166">
        <v>114450.4664011</v>
      </c>
      <c r="CN2226" s="166">
        <v>18384829.732910201</v>
      </c>
      <c r="CO2226" s="166">
        <v>79354861.797851607</v>
      </c>
      <c r="CP2226" s="99">
        <v>10059817.9752197</v>
      </c>
      <c r="CQ2226" s="99">
        <v>0</v>
      </c>
      <c r="CR2226" s="99">
        <v>0</v>
      </c>
      <c r="CS2226" s="99">
        <v>0</v>
      </c>
      <c r="CT2226" s="99">
        <v>0</v>
      </c>
      <c r="CU2226" s="98">
        <v>6068.2064840089997</v>
      </c>
      <c r="CV2226" s="98">
        <v>49726.966877929997</v>
      </c>
      <c r="CW2226" s="98">
        <v>3470447.4840164226</v>
      </c>
      <c r="CX2226" s="98">
        <v>33116385.91184999</v>
      </c>
    </row>
    <row r="2227" spans="1:102" x14ac:dyDescent="0.2">
      <c r="A2227" s="98" t="s">
        <v>188</v>
      </c>
      <c r="B2227" s="100">
        <v>42522</v>
      </c>
      <c r="C2227" s="99">
        <v>58615.137593269297</v>
      </c>
      <c r="D2227" s="99">
        <v>0</v>
      </c>
      <c r="E2227" s="99">
        <v>5920.5530125498799</v>
      </c>
      <c r="F2227" s="99">
        <v>0</v>
      </c>
      <c r="G2227" s="99">
        <v>1442.1002566516399</v>
      </c>
      <c r="H2227" s="99">
        <v>0</v>
      </c>
      <c r="I2227" s="99">
        <v>0</v>
      </c>
      <c r="J2227" s="99">
        <v>48210.554790020004</v>
      </c>
      <c r="K2227" s="99">
        <v>0</v>
      </c>
      <c r="L2227" s="99">
        <v>101.923674979247</v>
      </c>
      <c r="M2227" s="99">
        <v>28024.905206203501</v>
      </c>
      <c r="N2227" s="99">
        <v>5274.0806025266602</v>
      </c>
      <c r="O2227" s="99">
        <v>0</v>
      </c>
      <c r="P2227" s="99">
        <v>28124.074047088601</v>
      </c>
      <c r="Q2227" s="99">
        <v>3022.5497202575202</v>
      </c>
      <c r="R2227" s="99">
        <v>0</v>
      </c>
      <c r="S2227" s="99">
        <v>1437.7445403188501</v>
      </c>
      <c r="T2227" s="99">
        <v>0</v>
      </c>
      <c r="U2227" s="99">
        <v>48220.704191684701</v>
      </c>
      <c r="V2227" s="99">
        <v>2861215.44714355</v>
      </c>
      <c r="W2227" s="99">
        <v>0</v>
      </c>
      <c r="X2227" s="99">
        <v>382230.10987853998</v>
      </c>
      <c r="Y2227" s="99">
        <v>259077.990039825</v>
      </c>
      <c r="Z2227" s="99">
        <v>192089.413892746</v>
      </c>
      <c r="AA2227" s="99">
        <v>0</v>
      </c>
      <c r="AB2227" s="99">
        <v>0</v>
      </c>
      <c r="AC2227" s="99">
        <v>14914971.0738525</v>
      </c>
      <c r="AD2227" s="99">
        <v>0</v>
      </c>
      <c r="AE2227" s="99">
        <v>8544.94708669186</v>
      </c>
      <c r="AF2227" s="99">
        <v>1228599.3910980199</v>
      </c>
      <c r="AG2227" s="99">
        <v>578084.26736450195</v>
      </c>
      <c r="AH2227" s="99">
        <v>0</v>
      </c>
      <c r="AI2227" s="99">
        <v>1128374.3188018801</v>
      </c>
      <c r="AJ2227" s="99">
        <v>311371.95668792701</v>
      </c>
      <c r="AK2227" s="99">
        <v>0</v>
      </c>
      <c r="AL2227" s="99">
        <v>191015.30692863499</v>
      </c>
      <c r="AM2227" s="99">
        <v>0</v>
      </c>
      <c r="AN2227" s="99">
        <v>14861785.271850601</v>
      </c>
      <c r="AO2227" s="99">
        <v>27986829.092529301</v>
      </c>
      <c r="AP2227" s="99">
        <v>0</v>
      </c>
      <c r="AQ2227" s="99">
        <v>3332762.04437256</v>
      </c>
      <c r="AR2227" s="99">
        <v>0</v>
      </c>
      <c r="AS2227" s="99">
        <v>1624994.6101684601</v>
      </c>
      <c r="AT2227" s="99">
        <v>0</v>
      </c>
      <c r="AU2227" s="99">
        <v>0</v>
      </c>
      <c r="AV2227" s="99">
        <v>46402703.1181641</v>
      </c>
      <c r="AW2227" s="99">
        <v>0</v>
      </c>
      <c r="AX2227" s="99">
        <v>54096.342469692201</v>
      </c>
      <c r="AY2227" s="99">
        <v>12571452.3907471</v>
      </c>
      <c r="AZ2227" s="99">
        <v>5122520.0364990197</v>
      </c>
      <c r="BA2227" s="99">
        <v>0</v>
      </c>
      <c r="BB2227" s="99">
        <v>11119762.689331099</v>
      </c>
      <c r="BC2227" s="99">
        <v>2785586.70785522</v>
      </c>
      <c r="BD2227" s="99">
        <v>0</v>
      </c>
      <c r="BE2227" s="99">
        <v>1616954.7603607201</v>
      </c>
      <c r="BF2227" s="99">
        <v>0</v>
      </c>
      <c r="BG2227" s="99">
        <v>46245373.240234397</v>
      </c>
      <c r="BH2227" s="99">
        <v>8177455.39489746</v>
      </c>
      <c r="BI2227" s="99">
        <v>0</v>
      </c>
      <c r="BJ2227" s="99">
        <v>1505034.78308105</v>
      </c>
      <c r="BK2227" s="99">
        <v>980716.11168670701</v>
      </c>
      <c r="BL2227" s="99">
        <v>0</v>
      </c>
      <c r="BM2227" s="99">
        <v>0</v>
      </c>
      <c r="BN2227" s="99">
        <v>0</v>
      </c>
      <c r="BO2227" s="99">
        <v>0</v>
      </c>
      <c r="BP2227" s="99">
        <v>0</v>
      </c>
      <c r="BQ2227" s="99">
        <v>0</v>
      </c>
      <c r="BR2227" s="99">
        <v>4185632.4941406301</v>
      </c>
      <c r="BS2227" s="99">
        <v>1929863.5581970201</v>
      </c>
      <c r="BT2227" s="99">
        <v>0</v>
      </c>
      <c r="BU2227" s="99">
        <v>2153170.0299682599</v>
      </c>
      <c r="BV2227" s="99">
        <v>1490097.5778808601</v>
      </c>
      <c r="BW2227" s="99">
        <v>0</v>
      </c>
      <c r="BX2227" s="99">
        <v>344609.56873321498</v>
      </c>
      <c r="BY2227" s="99">
        <v>0</v>
      </c>
      <c r="BZ2227" s="99">
        <v>0</v>
      </c>
      <c r="CA2227" s="99">
        <v>0</v>
      </c>
      <c r="CB2227" s="99">
        <v>3249093.92041016</v>
      </c>
      <c r="CC2227" s="99">
        <v>31303576.3349609</v>
      </c>
      <c r="CD2227" s="99">
        <v>9681388.4877929706</v>
      </c>
      <c r="CE2227" s="99">
        <v>1441.82350894809</v>
      </c>
      <c r="CF2227" s="99">
        <v>192140.17401886001</v>
      </c>
      <c r="CG2227" s="99">
        <v>1625040.9645996101</v>
      </c>
      <c r="CH2227" s="99">
        <v>0</v>
      </c>
      <c r="CI2227" s="99">
        <v>65987.676078796401</v>
      </c>
      <c r="CJ2227" s="99">
        <v>3439421.2588195801</v>
      </c>
      <c r="CK2227" s="99">
        <v>32918020.487304699</v>
      </c>
      <c r="CL2227" s="99">
        <v>10012349.9228516</v>
      </c>
      <c r="CM2227" s="166">
        <v>114003.478790283</v>
      </c>
      <c r="CN2227" s="166">
        <v>18220163.925781298</v>
      </c>
      <c r="CO2227" s="166">
        <v>79226243.970703095</v>
      </c>
      <c r="CP2227" s="99">
        <v>10012349.9228516</v>
      </c>
      <c r="CQ2227" s="99">
        <v>0</v>
      </c>
      <c r="CR2227" s="99">
        <v>0</v>
      </c>
      <c r="CS2227" s="99">
        <v>0</v>
      </c>
      <c r="CT2227" s="99">
        <v>0</v>
      </c>
      <c r="CU2227" s="98">
        <v>5931.471041758</v>
      </c>
      <c r="CV2227" s="98">
        <v>49464.703567404002</v>
      </c>
      <c r="CW2227" s="98">
        <v>3441234.0944290198</v>
      </c>
      <c r="CX2227" s="98">
        <v>32928617.29956051</v>
      </c>
    </row>
    <row r="2228" spans="1:102" x14ac:dyDescent="0.2">
      <c r="A2228" s="98" t="s">
        <v>188</v>
      </c>
      <c r="B2228" s="100">
        <v>42614</v>
      </c>
      <c r="C2228" s="99">
        <v>58642.733487129197</v>
      </c>
      <c r="D2228" s="99">
        <v>0</v>
      </c>
      <c r="E2228" s="99">
        <v>5818.8758651018097</v>
      </c>
      <c r="F2228" s="99">
        <v>0</v>
      </c>
      <c r="G2228" s="99">
        <v>1444.36519643664</v>
      </c>
      <c r="H2228" s="99">
        <v>0</v>
      </c>
      <c r="I2228" s="99">
        <v>0</v>
      </c>
      <c r="J2228" s="99">
        <v>47816.100066184998</v>
      </c>
      <c r="K2228" s="99">
        <v>0</v>
      </c>
      <c r="L2228" s="99">
        <v>106.588199045509</v>
      </c>
      <c r="M2228" s="99">
        <v>28083.185238599799</v>
      </c>
      <c r="N2228" s="99">
        <v>5237.22381287813</v>
      </c>
      <c r="O2228" s="99">
        <v>0</v>
      </c>
      <c r="P2228" s="99">
        <v>28044.8778574467</v>
      </c>
      <c r="Q2228" s="99">
        <v>2978.7932526469199</v>
      </c>
      <c r="R2228" s="99">
        <v>0</v>
      </c>
      <c r="S2228" s="99">
        <v>1441.2326577603801</v>
      </c>
      <c r="T2228" s="99">
        <v>0</v>
      </c>
      <c r="U2228" s="99">
        <v>47814.224589347803</v>
      </c>
      <c r="V2228" s="99">
        <v>2886984.1763305701</v>
      </c>
      <c r="W2228" s="99">
        <v>0</v>
      </c>
      <c r="X2228" s="99">
        <v>369602.81039428699</v>
      </c>
      <c r="Y2228" s="99">
        <v>249816.27284240699</v>
      </c>
      <c r="Z2228" s="99">
        <v>191841.08674049401</v>
      </c>
      <c r="AA2228" s="99">
        <v>0</v>
      </c>
      <c r="AB2228" s="99">
        <v>0</v>
      </c>
      <c r="AC2228" s="99">
        <v>14756204.2059326</v>
      </c>
      <c r="AD2228" s="99">
        <v>0</v>
      </c>
      <c r="AE2228" s="99">
        <v>9104.4341535568201</v>
      </c>
      <c r="AF2228" s="99">
        <v>1264474.11062622</v>
      </c>
      <c r="AG2228" s="99">
        <v>561680.32711029099</v>
      </c>
      <c r="AH2228" s="99">
        <v>0</v>
      </c>
      <c r="AI2228" s="99">
        <v>1118278.71131897</v>
      </c>
      <c r="AJ2228" s="99">
        <v>307127.13005828898</v>
      </c>
      <c r="AK2228" s="99">
        <v>0</v>
      </c>
      <c r="AL2228" s="99">
        <v>191878.91786193801</v>
      </c>
      <c r="AM2228" s="99">
        <v>0</v>
      </c>
      <c r="AN2228" s="99">
        <v>14770794.075195299</v>
      </c>
      <c r="AO2228" s="99">
        <v>28518087.963622998</v>
      </c>
      <c r="AP2228" s="99">
        <v>0</v>
      </c>
      <c r="AQ2228" s="99">
        <v>3268272.9933471698</v>
      </c>
      <c r="AR2228" s="99">
        <v>0</v>
      </c>
      <c r="AS2228" s="99">
        <v>1619372.0195617699</v>
      </c>
      <c r="AT2228" s="99">
        <v>0</v>
      </c>
      <c r="AU2228" s="99">
        <v>0</v>
      </c>
      <c r="AV2228" s="99">
        <v>46187931.2724609</v>
      </c>
      <c r="AW2228" s="99">
        <v>0</v>
      </c>
      <c r="AX2228" s="99">
        <v>67006.093267440796</v>
      </c>
      <c r="AY2228" s="99">
        <v>12682352.0396729</v>
      </c>
      <c r="AZ2228" s="99">
        <v>5008267.9296264602</v>
      </c>
      <c r="BA2228" s="99">
        <v>0</v>
      </c>
      <c r="BB2228" s="99">
        <v>11123801.333252</v>
      </c>
      <c r="BC2228" s="99">
        <v>2780859.9462585398</v>
      </c>
      <c r="BD2228" s="99">
        <v>0</v>
      </c>
      <c r="BE2228" s="99">
        <v>1616974.76945496</v>
      </c>
      <c r="BF2228" s="99">
        <v>0</v>
      </c>
      <c r="BG2228" s="99">
        <v>46301195.068847701</v>
      </c>
      <c r="BH2228" s="99">
        <v>8121257.14306641</v>
      </c>
      <c r="BI2228" s="99">
        <v>0</v>
      </c>
      <c r="BJ2228" s="99">
        <v>1467660.3490905799</v>
      </c>
      <c r="BK2228" s="99">
        <v>956962.14026641799</v>
      </c>
      <c r="BL2228" s="99">
        <v>0</v>
      </c>
      <c r="BM2228" s="99">
        <v>0</v>
      </c>
      <c r="BN2228" s="99">
        <v>0</v>
      </c>
      <c r="BO2228" s="99">
        <v>0</v>
      </c>
      <c r="BP2228" s="99">
        <v>0</v>
      </c>
      <c r="BQ2228" s="99">
        <v>0</v>
      </c>
      <c r="BR2228" s="99">
        <v>4221199.9904785203</v>
      </c>
      <c r="BS2228" s="99">
        <v>1887151.6324157701</v>
      </c>
      <c r="BT2228" s="99">
        <v>0</v>
      </c>
      <c r="BU2228" s="99">
        <v>1820730.92999268</v>
      </c>
      <c r="BV2228" s="99">
        <v>1475947.9794921901</v>
      </c>
      <c r="BW2228" s="99">
        <v>0</v>
      </c>
      <c r="BX2228" s="99">
        <v>303379.26890182501</v>
      </c>
      <c r="BY2228" s="99">
        <v>0</v>
      </c>
      <c r="BZ2228" s="99">
        <v>0</v>
      </c>
      <c r="CA2228" s="99">
        <v>0</v>
      </c>
      <c r="CB2228" s="99">
        <v>3257380.6999206501</v>
      </c>
      <c r="CC2228" s="99">
        <v>31880224.330810498</v>
      </c>
      <c r="CD2228" s="99">
        <v>9590161.9743652306</v>
      </c>
      <c r="CE2228" s="99">
        <v>1444.2891506552701</v>
      </c>
      <c r="CF2228" s="99">
        <v>191891.821874619</v>
      </c>
      <c r="CG2228" s="99">
        <v>1618418.2427215599</v>
      </c>
      <c r="CH2228" s="99">
        <v>0</v>
      </c>
      <c r="CI2228" s="99">
        <v>65921.730939865098</v>
      </c>
      <c r="CJ2228" s="99">
        <v>3448949.6055602999</v>
      </c>
      <c r="CK2228" s="99">
        <v>33509071.785156298</v>
      </c>
      <c r="CL2228" s="99">
        <v>9918587.9371337909</v>
      </c>
      <c r="CM2228" s="166">
        <v>113534.72991657299</v>
      </c>
      <c r="CN2228" s="166">
        <v>18199704.4057617</v>
      </c>
      <c r="CO2228" s="166">
        <v>79718393.8671875</v>
      </c>
      <c r="CP2228" s="99">
        <v>9918587.9371337909</v>
      </c>
      <c r="CQ2228" s="99">
        <v>0</v>
      </c>
      <c r="CR2228" s="99">
        <v>0</v>
      </c>
      <c r="CS2228" s="99">
        <v>0</v>
      </c>
      <c r="CT2228" s="99">
        <v>0</v>
      </c>
      <c r="CU2228" s="98">
        <v>5822.9107431109996</v>
      </c>
      <c r="CV2228" s="98">
        <v>49072.444618052003</v>
      </c>
      <c r="CW2228" s="98">
        <v>3449272.5217952691</v>
      </c>
      <c r="CX2228" s="98">
        <v>33498642.57353206</v>
      </c>
    </row>
    <row r="2229" spans="1:102" x14ac:dyDescent="0.2">
      <c r="A2229" s="98" t="s">
        <v>188</v>
      </c>
      <c r="B2229" s="100">
        <v>42705</v>
      </c>
      <c r="C2229" s="99">
        <v>58415.4474544525</v>
      </c>
      <c r="D2229" s="99">
        <v>0</v>
      </c>
      <c r="E2229" s="99">
        <v>5612.4505196809796</v>
      </c>
      <c r="F2229" s="99">
        <v>0</v>
      </c>
      <c r="G2229" s="99">
        <v>1491.31018924713</v>
      </c>
      <c r="H2229" s="99">
        <v>0</v>
      </c>
      <c r="I2229" s="99">
        <v>0</v>
      </c>
      <c r="J2229" s="99">
        <v>47759.060201644897</v>
      </c>
      <c r="K2229" s="99">
        <v>0</v>
      </c>
      <c r="L2229" s="99">
        <v>91.815838702023001</v>
      </c>
      <c r="M2229" s="99">
        <v>28099.6725604534</v>
      </c>
      <c r="N2229" s="99">
        <v>5203.1926698684701</v>
      </c>
      <c r="O2229" s="99">
        <v>0</v>
      </c>
      <c r="P2229" s="99">
        <v>27727.385289669</v>
      </c>
      <c r="Q2229" s="99">
        <v>2907.4774087369401</v>
      </c>
      <c r="R2229" s="99">
        <v>0</v>
      </c>
      <c r="S2229" s="99">
        <v>1478.21473927796</v>
      </c>
      <c r="T2229" s="99">
        <v>0</v>
      </c>
      <c r="U2229" s="99">
        <v>47765.688583374002</v>
      </c>
      <c r="V2229" s="99">
        <v>2841362.4029846201</v>
      </c>
      <c r="W2229" s="99">
        <v>0</v>
      </c>
      <c r="X2229" s="99">
        <v>355368.624454498</v>
      </c>
      <c r="Y2229" s="99">
        <v>240114.230884552</v>
      </c>
      <c r="Z2229" s="99">
        <v>190431.50142288199</v>
      </c>
      <c r="AA2229" s="99">
        <v>0</v>
      </c>
      <c r="AB2229" s="99">
        <v>0</v>
      </c>
      <c r="AC2229" s="99">
        <v>14626846.0196533</v>
      </c>
      <c r="AD2229" s="99">
        <v>0</v>
      </c>
      <c r="AE2229" s="99">
        <v>6644.1776688098898</v>
      </c>
      <c r="AF2229" s="99">
        <v>1234904.8955841099</v>
      </c>
      <c r="AG2229" s="99">
        <v>555833.48798370396</v>
      </c>
      <c r="AH2229" s="99">
        <v>0</v>
      </c>
      <c r="AI2229" s="99">
        <v>1087473.8503265399</v>
      </c>
      <c r="AJ2229" s="99">
        <v>303937.26807022101</v>
      </c>
      <c r="AK2229" s="99">
        <v>0</v>
      </c>
      <c r="AL2229" s="99">
        <v>189660.19377327</v>
      </c>
      <c r="AM2229" s="99">
        <v>0</v>
      </c>
      <c r="AN2229" s="99">
        <v>14692101.829711899</v>
      </c>
      <c r="AO2229" s="99">
        <v>28152135.599121101</v>
      </c>
      <c r="AP2229" s="99">
        <v>0</v>
      </c>
      <c r="AQ2229" s="99">
        <v>3136203.9186096201</v>
      </c>
      <c r="AR2229" s="99">
        <v>0</v>
      </c>
      <c r="AS2229" s="99">
        <v>1618188.5688171401</v>
      </c>
      <c r="AT2229" s="99">
        <v>0</v>
      </c>
      <c r="AU2229" s="99">
        <v>0</v>
      </c>
      <c r="AV2229" s="99">
        <v>46077799.8984375</v>
      </c>
      <c r="AW2229" s="99">
        <v>0</v>
      </c>
      <c r="AX2229" s="99">
        <v>45101.840006828301</v>
      </c>
      <c r="AY2229" s="99">
        <v>12507890.5075684</v>
      </c>
      <c r="AZ2229" s="99">
        <v>4969279.7349853497</v>
      </c>
      <c r="BA2229" s="99">
        <v>0</v>
      </c>
      <c r="BB2229" s="99">
        <v>10870753.6552734</v>
      </c>
      <c r="BC2229" s="99">
        <v>2755542.94207764</v>
      </c>
      <c r="BD2229" s="99">
        <v>0</v>
      </c>
      <c r="BE2229" s="99">
        <v>1612314.8053131099</v>
      </c>
      <c r="BF2229" s="99">
        <v>0</v>
      </c>
      <c r="BG2229" s="99">
        <v>46277014.736816399</v>
      </c>
      <c r="BH2229" s="99">
        <v>8101931.2946777297</v>
      </c>
      <c r="BI2229" s="99">
        <v>0</v>
      </c>
      <c r="BJ2229" s="99">
        <v>1426839.24430847</v>
      </c>
      <c r="BK2229" s="99">
        <v>916569.06230163598</v>
      </c>
      <c r="BL2229" s="99">
        <v>0</v>
      </c>
      <c r="BM2229" s="99">
        <v>0</v>
      </c>
      <c r="BN2229" s="99">
        <v>0</v>
      </c>
      <c r="BO2229" s="99">
        <v>0</v>
      </c>
      <c r="BP2229" s="99">
        <v>0</v>
      </c>
      <c r="BQ2229" s="99">
        <v>0</v>
      </c>
      <c r="BR2229" s="99">
        <v>4177499.1340331999</v>
      </c>
      <c r="BS2229" s="99">
        <v>1874020.2086791999</v>
      </c>
      <c r="BT2229" s="99">
        <v>0</v>
      </c>
      <c r="BU2229" s="99">
        <v>2050628.4399871801</v>
      </c>
      <c r="BV2229" s="99">
        <v>1472922.2094879199</v>
      </c>
      <c r="BW2229" s="99">
        <v>0</v>
      </c>
      <c r="BX2229" s="99">
        <v>331322.35878753703</v>
      </c>
      <c r="BY2229" s="99">
        <v>0</v>
      </c>
      <c r="BZ2229" s="99">
        <v>0</v>
      </c>
      <c r="CA2229" s="99">
        <v>0</v>
      </c>
      <c r="CB2229" s="99">
        <v>3198331.2917175302</v>
      </c>
      <c r="CC2229" s="99">
        <v>31190484.393310498</v>
      </c>
      <c r="CD2229" s="99">
        <v>9512739.8072509803</v>
      </c>
      <c r="CE2229" s="99">
        <v>1490.0935487747199</v>
      </c>
      <c r="CF2229" s="99">
        <v>190285.18048858599</v>
      </c>
      <c r="CG2229" s="99">
        <v>1617440.6813659701</v>
      </c>
      <c r="CH2229" s="99">
        <v>0</v>
      </c>
      <c r="CI2229" s="99">
        <v>65560.176684379607</v>
      </c>
      <c r="CJ2229" s="99">
        <v>3389447.3116455101</v>
      </c>
      <c r="CK2229" s="99">
        <v>32823753.885986298</v>
      </c>
      <c r="CL2229" s="99">
        <v>9842558.1428222694</v>
      </c>
      <c r="CM2229" s="166">
        <v>113105.46184349099</v>
      </c>
      <c r="CN2229" s="166">
        <v>18062198.947753899</v>
      </c>
      <c r="CO2229" s="166">
        <v>79014671.388671905</v>
      </c>
      <c r="CP2229" s="99">
        <v>9842558.1428222694</v>
      </c>
      <c r="CQ2229" s="99">
        <v>0</v>
      </c>
      <c r="CR2229" s="99">
        <v>0</v>
      </c>
      <c r="CS2229" s="99">
        <v>0</v>
      </c>
      <c r="CT2229" s="99">
        <v>0</v>
      </c>
      <c r="CU2229" s="98">
        <v>5621.4300077850003</v>
      </c>
      <c r="CV2229" s="98">
        <v>49043.374611460997</v>
      </c>
      <c r="CW2229" s="98">
        <v>3388616.4722061162</v>
      </c>
      <c r="CX2229" s="98">
        <v>32807925.074676469</v>
      </c>
    </row>
    <row r="2230" spans="1:102" x14ac:dyDescent="0.2">
      <c r="A2230" s="98" t="s">
        <v>188</v>
      </c>
      <c r="B2230" s="100">
        <v>42795</v>
      </c>
      <c r="C2230" s="99">
        <v>58451.1318688393</v>
      </c>
      <c r="D2230" s="99">
        <v>0</v>
      </c>
      <c r="E2230" s="99">
        <v>5609.1283566951797</v>
      </c>
      <c r="F2230" s="99">
        <v>0</v>
      </c>
      <c r="G2230" s="99">
        <v>1484.0756915807699</v>
      </c>
      <c r="H2230" s="99">
        <v>0</v>
      </c>
      <c r="I2230" s="99">
        <v>0</v>
      </c>
      <c r="J2230" s="99">
        <v>47659.650353431702</v>
      </c>
      <c r="K2230" s="99">
        <v>0</v>
      </c>
      <c r="L2230" s="99">
        <v>93.726096042431905</v>
      </c>
      <c r="M2230" s="99">
        <v>28167.930272817601</v>
      </c>
      <c r="N2230" s="99">
        <v>5146.4439574480102</v>
      </c>
      <c r="O2230" s="99">
        <v>0</v>
      </c>
      <c r="P2230" s="99">
        <v>27788.275765418999</v>
      </c>
      <c r="Q2230" s="99">
        <v>2905.4995418786998</v>
      </c>
      <c r="R2230" s="99">
        <v>0</v>
      </c>
      <c r="S2230" s="99">
        <v>1483.8017487973</v>
      </c>
      <c r="T2230" s="99">
        <v>0</v>
      </c>
      <c r="U2230" s="99">
        <v>47666.878164291396</v>
      </c>
      <c r="V2230" s="99">
        <v>2850321.0723266602</v>
      </c>
      <c r="W2230" s="99">
        <v>0</v>
      </c>
      <c r="X2230" s="99">
        <v>347259.49844360398</v>
      </c>
      <c r="Y2230" s="99">
        <v>232659.81494903599</v>
      </c>
      <c r="Z2230" s="99">
        <v>193806.207134247</v>
      </c>
      <c r="AA2230" s="99">
        <v>0</v>
      </c>
      <c r="AB2230" s="99">
        <v>0</v>
      </c>
      <c r="AC2230" s="99">
        <v>14696550.980835</v>
      </c>
      <c r="AD2230" s="99">
        <v>0</v>
      </c>
      <c r="AE2230" s="99">
        <v>6885.0402324795696</v>
      </c>
      <c r="AF2230" s="99">
        <v>1225420.21696472</v>
      </c>
      <c r="AG2230" s="99">
        <v>551600.71376037598</v>
      </c>
      <c r="AH2230" s="99">
        <v>0</v>
      </c>
      <c r="AI2230" s="99">
        <v>1119833.72044373</v>
      </c>
      <c r="AJ2230" s="99">
        <v>308783.87767028803</v>
      </c>
      <c r="AK2230" s="99">
        <v>0</v>
      </c>
      <c r="AL2230" s="99">
        <v>193247.542356491</v>
      </c>
      <c r="AM2230" s="99">
        <v>0</v>
      </c>
      <c r="AN2230" s="99">
        <v>14650140.028808599</v>
      </c>
      <c r="AO2230" s="99">
        <v>28407757.5854492</v>
      </c>
      <c r="AP2230" s="99">
        <v>0</v>
      </c>
      <c r="AQ2230" s="99">
        <v>3069466.7111816402</v>
      </c>
      <c r="AR2230" s="99">
        <v>0</v>
      </c>
      <c r="AS2230" s="99">
        <v>1657973.3094329799</v>
      </c>
      <c r="AT2230" s="99">
        <v>0</v>
      </c>
      <c r="AU2230" s="99">
        <v>0</v>
      </c>
      <c r="AV2230" s="99">
        <v>46268238.394531302</v>
      </c>
      <c r="AW2230" s="99">
        <v>0</v>
      </c>
      <c r="AX2230" s="99">
        <v>49465.0970640183</v>
      </c>
      <c r="AY2230" s="99">
        <v>12586415.5195313</v>
      </c>
      <c r="AZ2230" s="99">
        <v>4957073.9244995099</v>
      </c>
      <c r="BA2230" s="99">
        <v>0</v>
      </c>
      <c r="BB2230" s="99">
        <v>11251925.6416016</v>
      </c>
      <c r="BC2230" s="99">
        <v>2800038.8652343801</v>
      </c>
      <c r="BD2230" s="99">
        <v>0</v>
      </c>
      <c r="BE2230" s="99">
        <v>1654650.1266479499</v>
      </c>
      <c r="BF2230" s="99">
        <v>0</v>
      </c>
      <c r="BG2230" s="99">
        <v>46184692.823242202</v>
      </c>
      <c r="BH2230" s="99">
        <v>8235825.6368408203</v>
      </c>
      <c r="BI2230" s="99">
        <v>0</v>
      </c>
      <c r="BJ2230" s="99">
        <v>1408683.7427215599</v>
      </c>
      <c r="BK2230" s="99">
        <v>901098.57246398902</v>
      </c>
      <c r="BL2230" s="99">
        <v>0</v>
      </c>
      <c r="BM2230" s="99">
        <v>0</v>
      </c>
      <c r="BN2230" s="99">
        <v>0</v>
      </c>
      <c r="BO2230" s="99">
        <v>0</v>
      </c>
      <c r="BP2230" s="99">
        <v>0</v>
      </c>
      <c r="BQ2230" s="99">
        <v>0</v>
      </c>
      <c r="BR2230" s="99">
        <v>4210553.3923950205</v>
      </c>
      <c r="BS2230" s="99">
        <v>1869771.8331603999</v>
      </c>
      <c r="BT2230" s="99">
        <v>0</v>
      </c>
      <c r="BU2230" s="99">
        <v>2090137.7199859601</v>
      </c>
      <c r="BV2230" s="99">
        <v>1500795.0003509501</v>
      </c>
      <c r="BW2230" s="99">
        <v>0</v>
      </c>
      <c r="BX2230" s="99">
        <v>347909.95874023403</v>
      </c>
      <c r="BY2230" s="99">
        <v>0</v>
      </c>
      <c r="BZ2230" s="99">
        <v>0</v>
      </c>
      <c r="CA2230" s="99">
        <v>0</v>
      </c>
      <c r="CB2230" s="99">
        <v>3204826.7131347698</v>
      </c>
      <c r="CC2230" s="99">
        <v>31497302.263916001</v>
      </c>
      <c r="CD2230" s="99">
        <v>9668976.17260742</v>
      </c>
      <c r="CE2230" s="99">
        <v>1485.8496064692699</v>
      </c>
      <c r="CF2230" s="99">
        <v>193890.156328201</v>
      </c>
      <c r="CG2230" s="99">
        <v>1660335.89704895</v>
      </c>
      <c r="CH2230" s="99">
        <v>0</v>
      </c>
      <c r="CI2230" s="99">
        <v>65481.478884220101</v>
      </c>
      <c r="CJ2230" s="99">
        <v>3399013.3414917002</v>
      </c>
      <c r="CK2230" s="99">
        <v>33144497.697265599</v>
      </c>
      <c r="CL2230" s="99">
        <v>10009907.838623</v>
      </c>
      <c r="CM2230" s="166">
        <v>112990.845996857</v>
      </c>
      <c r="CN2230" s="166">
        <v>18015862.6408691</v>
      </c>
      <c r="CO2230" s="166">
        <v>79329907.478515595</v>
      </c>
      <c r="CP2230" s="99">
        <v>10009907.838623</v>
      </c>
      <c r="CQ2230" s="99">
        <v>0</v>
      </c>
      <c r="CR2230" s="99">
        <v>0</v>
      </c>
      <c r="CS2230" s="99">
        <v>0</v>
      </c>
      <c r="CT2230" s="99">
        <v>0</v>
      </c>
      <c r="CU2230" s="98">
        <v>5608.8426840669999</v>
      </c>
      <c r="CV2230" s="98">
        <v>48951.568966444996</v>
      </c>
      <c r="CW2230" s="98">
        <v>3398716.8694629706</v>
      </c>
      <c r="CX2230" s="98">
        <v>33157638.160964951</v>
      </c>
    </row>
    <row r="2231" spans="1:102" x14ac:dyDescent="0.2">
      <c r="A2231" s="98" t="s">
        <v>188</v>
      </c>
      <c r="B2231" s="100">
        <v>42887</v>
      </c>
      <c r="C2231" s="99">
        <v>57907.547714233398</v>
      </c>
      <c r="D2231" s="99">
        <v>0</v>
      </c>
      <c r="E2231" s="99">
        <v>5389.4399275183696</v>
      </c>
      <c r="F2231" s="99">
        <v>0</v>
      </c>
      <c r="G2231" s="99">
        <v>1518.8264821022699</v>
      </c>
      <c r="H2231" s="99">
        <v>0</v>
      </c>
      <c r="I2231" s="99">
        <v>0</v>
      </c>
      <c r="J2231" s="99">
        <v>47404.831538677201</v>
      </c>
      <c r="K2231" s="99">
        <v>0</v>
      </c>
      <c r="L2231" s="99">
        <v>89.214185182005195</v>
      </c>
      <c r="M2231" s="99">
        <v>27839.362334728201</v>
      </c>
      <c r="N2231" s="99">
        <v>5107.3587706089002</v>
      </c>
      <c r="O2231" s="99">
        <v>0</v>
      </c>
      <c r="P2231" s="99">
        <v>27388.754850864399</v>
      </c>
      <c r="Q2231" s="99">
        <v>2857.7495970726</v>
      </c>
      <c r="R2231" s="99">
        <v>0</v>
      </c>
      <c r="S2231" s="99">
        <v>1513.62385578454</v>
      </c>
      <c r="T2231" s="99">
        <v>0</v>
      </c>
      <c r="U2231" s="99">
        <v>47412.807931900003</v>
      </c>
      <c r="V2231" s="99">
        <v>2830740.2417907701</v>
      </c>
      <c r="W2231" s="99">
        <v>0</v>
      </c>
      <c r="X2231" s="99">
        <v>331506.37372207601</v>
      </c>
      <c r="Y2231" s="99">
        <v>217654.96808242801</v>
      </c>
      <c r="Z2231" s="99">
        <v>192928.43630599999</v>
      </c>
      <c r="AA2231" s="99">
        <v>0</v>
      </c>
      <c r="AB2231" s="99">
        <v>0</v>
      </c>
      <c r="AC2231" s="99">
        <v>14507646.9262695</v>
      </c>
      <c r="AD2231" s="99">
        <v>0</v>
      </c>
      <c r="AE2231" s="99">
        <v>5328.5392516851398</v>
      </c>
      <c r="AF2231" s="99">
        <v>1212647.9462432901</v>
      </c>
      <c r="AG2231" s="99">
        <v>545952.75019073498</v>
      </c>
      <c r="AH2231" s="99">
        <v>0</v>
      </c>
      <c r="AI2231" s="99">
        <v>1085527.35472107</v>
      </c>
      <c r="AJ2231" s="99">
        <v>305610.79133605998</v>
      </c>
      <c r="AK2231" s="99">
        <v>0</v>
      </c>
      <c r="AL2231" s="99">
        <v>191469.65052795401</v>
      </c>
      <c r="AM2231" s="99">
        <v>0</v>
      </c>
      <c r="AN2231" s="99">
        <v>14572664.4064941</v>
      </c>
      <c r="AO2231" s="99">
        <v>28352018.7731934</v>
      </c>
      <c r="AP2231" s="99">
        <v>0</v>
      </c>
      <c r="AQ2231" s="99">
        <v>2921606.0397033701</v>
      </c>
      <c r="AR2231" s="99">
        <v>0</v>
      </c>
      <c r="AS2231" s="99">
        <v>1650025.2139282201</v>
      </c>
      <c r="AT2231" s="99">
        <v>0</v>
      </c>
      <c r="AU2231" s="99">
        <v>0</v>
      </c>
      <c r="AV2231" s="99">
        <v>46047244.4462891</v>
      </c>
      <c r="AW2231" s="99">
        <v>0</v>
      </c>
      <c r="AX2231" s="99">
        <v>42211.397585391998</v>
      </c>
      <c r="AY2231" s="99">
        <v>12429414.997924799</v>
      </c>
      <c r="AZ2231" s="99">
        <v>4930041.8283691397</v>
      </c>
      <c r="BA2231" s="99">
        <v>0</v>
      </c>
      <c r="BB2231" s="99">
        <v>10954937.486694301</v>
      </c>
      <c r="BC2231" s="99">
        <v>2805737.8660583501</v>
      </c>
      <c r="BD2231" s="99">
        <v>0</v>
      </c>
      <c r="BE2231" s="99">
        <v>1638392.6091308601</v>
      </c>
      <c r="BF2231" s="99">
        <v>0</v>
      </c>
      <c r="BG2231" s="99">
        <v>46250151.894531302</v>
      </c>
      <c r="BH2231" s="99">
        <v>8115490.60266113</v>
      </c>
      <c r="BI2231" s="99">
        <v>0</v>
      </c>
      <c r="BJ2231" s="99">
        <v>1376108.7436828599</v>
      </c>
      <c r="BK2231" s="99">
        <v>853513.15212249802</v>
      </c>
      <c r="BL2231" s="99">
        <v>0</v>
      </c>
      <c r="BM2231" s="99">
        <v>0</v>
      </c>
      <c r="BN2231" s="99">
        <v>0</v>
      </c>
      <c r="BO2231" s="99">
        <v>0</v>
      </c>
      <c r="BP2231" s="99">
        <v>0</v>
      </c>
      <c r="BQ2231" s="99">
        <v>0</v>
      </c>
      <c r="BR2231" s="99">
        <v>4174243.46176147</v>
      </c>
      <c r="BS2231" s="99">
        <v>1858407.3447113</v>
      </c>
      <c r="BT2231" s="99">
        <v>0</v>
      </c>
      <c r="BU2231" s="99">
        <v>2074785.86997986</v>
      </c>
      <c r="BV2231" s="99">
        <v>1497886.6913757301</v>
      </c>
      <c r="BW2231" s="99">
        <v>0</v>
      </c>
      <c r="BX2231" s="99">
        <v>347565.77874374401</v>
      </c>
      <c r="BY2231" s="99">
        <v>0</v>
      </c>
      <c r="BZ2231" s="99">
        <v>0</v>
      </c>
      <c r="CA2231" s="99">
        <v>0</v>
      </c>
      <c r="CB2231" s="99">
        <v>3163383.0556335398</v>
      </c>
      <c r="CC2231" s="99">
        <v>31300800.607666001</v>
      </c>
      <c r="CD2231" s="99">
        <v>9483233.8880615197</v>
      </c>
      <c r="CE2231" s="99">
        <v>1518.34141933918</v>
      </c>
      <c r="CF2231" s="99">
        <v>192795.50586891201</v>
      </c>
      <c r="CG2231" s="99">
        <v>1647784.7710418699</v>
      </c>
      <c r="CH2231" s="99">
        <v>0</v>
      </c>
      <c r="CI2231" s="99">
        <v>64811.481179714203</v>
      </c>
      <c r="CJ2231" s="99">
        <v>3356553.2167663602</v>
      </c>
      <c r="CK2231" s="99">
        <v>32956744.941406298</v>
      </c>
      <c r="CL2231" s="99">
        <v>9817364.0192871094</v>
      </c>
      <c r="CM2231" s="166">
        <v>112004.090875626</v>
      </c>
      <c r="CN2231" s="166">
        <v>17922039.3828125</v>
      </c>
      <c r="CO2231" s="166">
        <v>79225340.806640595</v>
      </c>
      <c r="CP2231" s="99">
        <v>9817364.0192871094</v>
      </c>
      <c r="CQ2231" s="99">
        <v>0</v>
      </c>
      <c r="CR2231" s="99">
        <v>0</v>
      </c>
      <c r="CS2231" s="99">
        <v>0</v>
      </c>
      <c r="CT2231" s="99">
        <v>0</v>
      </c>
      <c r="CU2231" s="98">
        <v>5395.4011415719997</v>
      </c>
      <c r="CV2231" s="98">
        <v>48714.285556048999</v>
      </c>
      <c r="CW2231" s="98">
        <v>3356178.561502452</v>
      </c>
      <c r="CX2231" s="98">
        <v>32948585.378707871</v>
      </c>
    </row>
    <row r="2232" spans="1:102" x14ac:dyDescent="0.2">
      <c r="A2232" s="98" t="s">
        <v>188</v>
      </c>
      <c r="B2232" s="100">
        <v>42979</v>
      </c>
      <c r="C2232" s="99">
        <v>57844.285230159803</v>
      </c>
      <c r="D2232" s="99">
        <v>0</v>
      </c>
      <c r="E2232" s="99">
        <v>5315.6068670749701</v>
      </c>
      <c r="F2232" s="99">
        <v>0</v>
      </c>
      <c r="G2232" s="99">
        <v>1519.17362420261</v>
      </c>
      <c r="H2232" s="99">
        <v>0</v>
      </c>
      <c r="I2232" s="99">
        <v>0</v>
      </c>
      <c r="J2232" s="99">
        <v>47243.9003009796</v>
      </c>
      <c r="K2232" s="99">
        <v>0</v>
      </c>
      <c r="L2232" s="99">
        <v>101.412642650306</v>
      </c>
      <c r="M2232" s="99">
        <v>27815.064150333401</v>
      </c>
      <c r="N2232" s="99">
        <v>5061.0852668285397</v>
      </c>
      <c r="O2232" s="99">
        <v>0</v>
      </c>
      <c r="P2232" s="99">
        <v>27354.032102108002</v>
      </c>
      <c r="Q2232" s="99">
        <v>2796.2920524776</v>
      </c>
      <c r="R2232" s="99">
        <v>0</v>
      </c>
      <c r="S2232" s="99">
        <v>1521.9289851784699</v>
      </c>
      <c r="T2232" s="99">
        <v>0</v>
      </c>
      <c r="U2232" s="99">
        <v>47234.171893119797</v>
      </c>
      <c r="V2232" s="99">
        <v>2828046.5458068801</v>
      </c>
      <c r="W2232" s="99">
        <v>0</v>
      </c>
      <c r="X2232" s="99">
        <v>325694.96177673299</v>
      </c>
      <c r="Y2232" s="99">
        <v>217546.08258628799</v>
      </c>
      <c r="Z2232" s="99">
        <v>193894.025947571</v>
      </c>
      <c r="AA2232" s="99">
        <v>0</v>
      </c>
      <c r="AB2232" s="99">
        <v>0</v>
      </c>
      <c r="AC2232" s="99">
        <v>14412239.494506801</v>
      </c>
      <c r="AD2232" s="99">
        <v>0</v>
      </c>
      <c r="AE2232" s="99">
        <v>6207.5817081332198</v>
      </c>
      <c r="AF2232" s="99">
        <v>1207728.87330627</v>
      </c>
      <c r="AG2232" s="99">
        <v>545740.31551361096</v>
      </c>
      <c r="AH2232" s="99">
        <v>0</v>
      </c>
      <c r="AI2232" s="99">
        <v>1075805.3115387</v>
      </c>
      <c r="AJ2232" s="99">
        <v>308884.84689331101</v>
      </c>
      <c r="AK2232" s="99">
        <v>0</v>
      </c>
      <c r="AL2232" s="99">
        <v>194322.68972206101</v>
      </c>
      <c r="AM2232" s="99">
        <v>0</v>
      </c>
      <c r="AN2232" s="99">
        <v>14482679.2659912</v>
      </c>
      <c r="AO2232" s="99">
        <v>28512219.155029301</v>
      </c>
      <c r="AP2232" s="99">
        <v>0</v>
      </c>
      <c r="AQ2232" s="99">
        <v>2887916.9753112802</v>
      </c>
      <c r="AR2232" s="99">
        <v>0</v>
      </c>
      <c r="AS2232" s="99">
        <v>1663916.80543518</v>
      </c>
      <c r="AT2232" s="99">
        <v>0</v>
      </c>
      <c r="AU2232" s="99">
        <v>0</v>
      </c>
      <c r="AV2232" s="99">
        <v>45978040.884765603</v>
      </c>
      <c r="AW2232" s="99">
        <v>0</v>
      </c>
      <c r="AX2232" s="99">
        <v>50080.362679004698</v>
      </c>
      <c r="AY2232" s="99">
        <v>12385496.7261963</v>
      </c>
      <c r="AZ2232" s="99">
        <v>4959274.8421020498</v>
      </c>
      <c r="BA2232" s="99">
        <v>0</v>
      </c>
      <c r="BB2232" s="99">
        <v>10931985.3209229</v>
      </c>
      <c r="BC2232" s="99">
        <v>2836530.6270752</v>
      </c>
      <c r="BD2232" s="99">
        <v>0</v>
      </c>
      <c r="BE2232" s="99">
        <v>1665460.6581268299</v>
      </c>
      <c r="BF2232" s="99">
        <v>0</v>
      </c>
      <c r="BG2232" s="99">
        <v>46192284.732421897</v>
      </c>
      <c r="BH2232" s="99">
        <v>8105389.3006591797</v>
      </c>
      <c r="BI2232" s="99">
        <v>0</v>
      </c>
      <c r="BJ2232" s="99">
        <v>1347319.5748443599</v>
      </c>
      <c r="BK2232" s="99">
        <v>846898.77917480504</v>
      </c>
      <c r="BL2232" s="99">
        <v>0</v>
      </c>
      <c r="BM2232" s="99">
        <v>0</v>
      </c>
      <c r="BN2232" s="99">
        <v>0</v>
      </c>
      <c r="BO2232" s="99">
        <v>0</v>
      </c>
      <c r="BP2232" s="99">
        <v>0</v>
      </c>
      <c r="BQ2232" s="99">
        <v>0</v>
      </c>
      <c r="BR2232" s="99">
        <v>4142686.69458008</v>
      </c>
      <c r="BS2232" s="99">
        <v>1864546.30130005</v>
      </c>
      <c r="BT2232" s="99">
        <v>0</v>
      </c>
      <c r="BU2232" s="99">
        <v>1749861.8299865699</v>
      </c>
      <c r="BV2232" s="99">
        <v>1500979.2195892299</v>
      </c>
      <c r="BW2232" s="99">
        <v>0</v>
      </c>
      <c r="BX2232" s="99">
        <v>309212.888904572</v>
      </c>
      <c r="BY2232" s="99">
        <v>0</v>
      </c>
      <c r="BZ2232" s="99">
        <v>0</v>
      </c>
      <c r="CA2232" s="99">
        <v>0</v>
      </c>
      <c r="CB2232" s="99">
        <v>3152735.0970458998</v>
      </c>
      <c r="CC2232" s="99">
        <v>31374182.1799316</v>
      </c>
      <c r="CD2232" s="99">
        <v>9455202.1347656306</v>
      </c>
      <c r="CE2232" s="99">
        <v>1519.0997313261</v>
      </c>
      <c r="CF2232" s="99">
        <v>194069.65682792701</v>
      </c>
      <c r="CG2232" s="99">
        <v>1664025.8119659401</v>
      </c>
      <c r="CH2232" s="99">
        <v>0</v>
      </c>
      <c r="CI2232" s="99">
        <v>64703.938638210297</v>
      </c>
      <c r="CJ2232" s="99">
        <v>3347558.7657165499</v>
      </c>
      <c r="CK2232" s="99">
        <v>33058243.129638702</v>
      </c>
      <c r="CL2232" s="99">
        <v>9790671.4387206994</v>
      </c>
      <c r="CM2232" s="166">
        <v>111716.59073352801</v>
      </c>
      <c r="CN2232" s="166">
        <v>17818601.128417999</v>
      </c>
      <c r="CO2232" s="166">
        <v>79179191.856445298</v>
      </c>
      <c r="CP2232" s="99">
        <v>9790671.4387206994</v>
      </c>
      <c r="CQ2232" s="99">
        <v>0</v>
      </c>
      <c r="CR2232" s="99">
        <v>0</v>
      </c>
      <c r="CS2232" s="99">
        <v>0</v>
      </c>
      <c r="CT2232" s="99">
        <v>0</v>
      </c>
      <c r="CU2232" s="98">
        <v>5311.4808730799996</v>
      </c>
      <c r="CV2232" s="98">
        <v>48535.824114823001</v>
      </c>
      <c r="CW2232" s="98">
        <v>3346804.7538738269</v>
      </c>
      <c r="CX2232" s="98">
        <v>33038207.991897538</v>
      </c>
    </row>
    <row r="2233" spans="1:102" x14ac:dyDescent="0.2">
      <c r="A2233" s="98" t="s">
        <v>188</v>
      </c>
      <c r="B2233" s="100">
        <v>43070</v>
      </c>
      <c r="C2233" s="99">
        <v>57617.531621932998</v>
      </c>
      <c r="D2233" s="99">
        <v>0</v>
      </c>
      <c r="E2233" s="99">
        <v>5163.5640259981201</v>
      </c>
      <c r="F2233" s="99">
        <v>0</v>
      </c>
      <c r="G2233" s="99">
        <v>1519.22854888439</v>
      </c>
      <c r="H2233" s="99">
        <v>0</v>
      </c>
      <c r="I2233" s="99">
        <v>0</v>
      </c>
      <c r="J2233" s="99">
        <v>46831.937618732503</v>
      </c>
      <c r="K2233" s="99">
        <v>0</v>
      </c>
      <c r="L2233" s="99">
        <v>88.812382859177902</v>
      </c>
      <c r="M2233" s="99">
        <v>27652.727280378302</v>
      </c>
      <c r="N2233" s="99">
        <v>5033.8265374898901</v>
      </c>
      <c r="O2233" s="99">
        <v>0</v>
      </c>
      <c r="P2233" s="99">
        <v>27223.4900760651</v>
      </c>
      <c r="Q2233" s="99">
        <v>2756.42373973131</v>
      </c>
      <c r="R2233" s="99">
        <v>0</v>
      </c>
      <c r="S2233" s="99">
        <v>1506.8615156263099</v>
      </c>
      <c r="T2233" s="99">
        <v>0</v>
      </c>
      <c r="U2233" s="99">
        <v>46835.692467212699</v>
      </c>
      <c r="V2233" s="99">
        <v>2795484.46734619</v>
      </c>
      <c r="W2233" s="99">
        <v>0</v>
      </c>
      <c r="X2233" s="99">
        <v>315820.293357849</v>
      </c>
      <c r="Y2233" s="99">
        <v>214799.05793380699</v>
      </c>
      <c r="Z2233" s="99">
        <v>193023.802829742</v>
      </c>
      <c r="AA2233" s="99">
        <v>0</v>
      </c>
      <c r="AB2233" s="99">
        <v>0</v>
      </c>
      <c r="AC2233" s="99">
        <v>14366557.855957</v>
      </c>
      <c r="AD2233" s="99">
        <v>0</v>
      </c>
      <c r="AE2233" s="99">
        <v>5131.2465404272098</v>
      </c>
      <c r="AF2233" s="99">
        <v>1191952.22825623</v>
      </c>
      <c r="AG2233" s="99">
        <v>542665.11386871303</v>
      </c>
      <c r="AH2233" s="99">
        <v>0</v>
      </c>
      <c r="AI2233" s="99">
        <v>1059751.1723175</v>
      </c>
      <c r="AJ2233" s="99">
        <v>304627.12372207601</v>
      </c>
      <c r="AK2233" s="99">
        <v>0</v>
      </c>
      <c r="AL2233" s="99">
        <v>193154.314897537</v>
      </c>
      <c r="AM2233" s="99">
        <v>0</v>
      </c>
      <c r="AN2233" s="99">
        <v>14390259.709228501</v>
      </c>
      <c r="AO2233" s="99">
        <v>28211950.982910201</v>
      </c>
      <c r="AP2233" s="99">
        <v>0</v>
      </c>
      <c r="AQ2233" s="99">
        <v>2805043.6899719201</v>
      </c>
      <c r="AR2233" s="99">
        <v>0</v>
      </c>
      <c r="AS2233" s="99">
        <v>1663346.4450683601</v>
      </c>
      <c r="AT2233" s="99">
        <v>0</v>
      </c>
      <c r="AU2233" s="99">
        <v>0</v>
      </c>
      <c r="AV2233" s="99">
        <v>45973779.393554702</v>
      </c>
      <c r="AW2233" s="99">
        <v>0</v>
      </c>
      <c r="AX2233" s="99">
        <v>44705.310781002001</v>
      </c>
      <c r="AY2233" s="99">
        <v>12339009.7188721</v>
      </c>
      <c r="AZ2233" s="99">
        <v>4957058.1054077102</v>
      </c>
      <c r="BA2233" s="99">
        <v>0</v>
      </c>
      <c r="BB2233" s="99">
        <v>10681266.056762701</v>
      </c>
      <c r="BC2233" s="99">
        <v>2805012.5033569299</v>
      </c>
      <c r="BD2233" s="99">
        <v>0</v>
      </c>
      <c r="BE2233" s="99">
        <v>1664223.3688354499</v>
      </c>
      <c r="BF2233" s="99">
        <v>0</v>
      </c>
      <c r="BG2233" s="99">
        <v>46051817.626953103</v>
      </c>
      <c r="BH2233" s="99">
        <v>8115479.9344482403</v>
      </c>
      <c r="BI2233" s="99">
        <v>0</v>
      </c>
      <c r="BJ2233" s="99">
        <v>1310116.0422821001</v>
      </c>
      <c r="BK2233" s="99">
        <v>821838.23829650902</v>
      </c>
      <c r="BL2233" s="99">
        <v>0</v>
      </c>
      <c r="BM2233" s="99">
        <v>0</v>
      </c>
      <c r="BN2233" s="99">
        <v>0</v>
      </c>
      <c r="BO2233" s="99">
        <v>0</v>
      </c>
      <c r="BP2233" s="99">
        <v>0</v>
      </c>
      <c r="BQ2233" s="99">
        <v>0</v>
      </c>
      <c r="BR2233" s="99">
        <v>4131513.3777160598</v>
      </c>
      <c r="BS2233" s="99">
        <v>1865168.4842681901</v>
      </c>
      <c r="BT2233" s="99">
        <v>0</v>
      </c>
      <c r="BU2233" s="99">
        <v>2001082.67999268</v>
      </c>
      <c r="BV2233" s="99">
        <v>1489279.13708496</v>
      </c>
      <c r="BW2233" s="99">
        <v>0</v>
      </c>
      <c r="BX2233" s="99">
        <v>337776.68879699701</v>
      </c>
      <c r="BY2233" s="99">
        <v>0</v>
      </c>
      <c r="BZ2233" s="99">
        <v>0</v>
      </c>
      <c r="CA2233" s="99">
        <v>0</v>
      </c>
      <c r="CB2233" s="99">
        <v>3106781.9619751</v>
      </c>
      <c r="CC2233" s="99">
        <v>30903402.1005859</v>
      </c>
      <c r="CD2233" s="99">
        <v>9405539.9331054706</v>
      </c>
      <c r="CE2233" s="99">
        <v>1517.7185650020799</v>
      </c>
      <c r="CF2233" s="99">
        <v>193211.74919509899</v>
      </c>
      <c r="CG2233" s="99">
        <v>1665362.9573516799</v>
      </c>
      <c r="CH2233" s="99">
        <v>0</v>
      </c>
      <c r="CI2233" s="99">
        <v>64350.710403919198</v>
      </c>
      <c r="CJ2233" s="99">
        <v>3300262.4161682101</v>
      </c>
      <c r="CK2233" s="99">
        <v>32563833.290771499</v>
      </c>
      <c r="CL2233" s="99">
        <v>9740549.4803466797</v>
      </c>
      <c r="CM2233" s="166">
        <v>110928.239889145</v>
      </c>
      <c r="CN2233" s="166">
        <v>17702084.8994141</v>
      </c>
      <c r="CO2233" s="166">
        <v>78622245.099609405</v>
      </c>
      <c r="CP2233" s="99">
        <v>9740549.4803466797</v>
      </c>
      <c r="CQ2233" s="99">
        <v>0</v>
      </c>
      <c r="CR2233" s="99">
        <v>0</v>
      </c>
      <c r="CS2233" s="99">
        <v>0</v>
      </c>
      <c r="CT2233" s="99">
        <v>0</v>
      </c>
      <c r="CU2233" s="98">
        <v>5170.0302386499998</v>
      </c>
      <c r="CV2233" s="98">
        <v>48134.623466577999</v>
      </c>
      <c r="CW2233" s="98">
        <v>3299993.7111701989</v>
      </c>
      <c r="CX2233" s="98">
        <v>32568765.057937581</v>
      </c>
    </row>
    <row r="2234" spans="1:102" x14ac:dyDescent="0.2">
      <c r="A2234" s="98" t="s">
        <v>188</v>
      </c>
      <c r="B2234" s="100">
        <v>43160</v>
      </c>
      <c r="C2234" s="99">
        <v>57055.0995974541</v>
      </c>
      <c r="D2234" s="99">
        <v>0</v>
      </c>
      <c r="E2234" s="99">
        <v>5109.1819513440096</v>
      </c>
      <c r="F2234" s="99">
        <v>0</v>
      </c>
      <c r="G2234" s="99">
        <v>1506.4046628624201</v>
      </c>
      <c r="H2234" s="99">
        <v>0</v>
      </c>
      <c r="I2234" s="99">
        <v>0</v>
      </c>
      <c r="J2234" s="99">
        <v>46488.689847946203</v>
      </c>
      <c r="K2234" s="99">
        <v>0</v>
      </c>
      <c r="L2234" s="99">
        <v>87.7554395003244</v>
      </c>
      <c r="M2234" s="99">
        <v>27426.225658416701</v>
      </c>
      <c r="N2234" s="99">
        <v>5022.6834825873402</v>
      </c>
      <c r="O2234" s="99">
        <v>0</v>
      </c>
      <c r="P2234" s="99">
        <v>26952.015441894499</v>
      </c>
      <c r="Q2234" s="99">
        <v>2727.1754741668701</v>
      </c>
      <c r="R2234" s="99">
        <v>0</v>
      </c>
      <c r="S2234" s="99">
        <v>1508.2479664832399</v>
      </c>
      <c r="T2234" s="99">
        <v>0</v>
      </c>
      <c r="U2234" s="99">
        <v>46496.638486862197</v>
      </c>
      <c r="V2234" s="99">
        <v>2752792.8989563002</v>
      </c>
      <c r="W2234" s="99">
        <v>0</v>
      </c>
      <c r="X2234" s="99">
        <v>301586.91828536999</v>
      </c>
      <c r="Y2234" s="99">
        <v>207491.83473205601</v>
      </c>
      <c r="Z2234" s="99">
        <v>190252.66617012001</v>
      </c>
      <c r="AA2234" s="99">
        <v>0</v>
      </c>
      <c r="AB2234" s="99">
        <v>0</v>
      </c>
      <c r="AC2234" s="99">
        <v>14298454.8522949</v>
      </c>
      <c r="AD2234" s="99">
        <v>0</v>
      </c>
      <c r="AE2234" s="99">
        <v>3698.05403885245</v>
      </c>
      <c r="AF2234" s="99">
        <v>1186016.1932678199</v>
      </c>
      <c r="AG2234" s="99">
        <v>535606.19506835903</v>
      </c>
      <c r="AH2234" s="99">
        <v>0</v>
      </c>
      <c r="AI2234" s="99">
        <v>1037960.1960907</v>
      </c>
      <c r="AJ2234" s="99">
        <v>303543.03671264602</v>
      </c>
      <c r="AK2234" s="99">
        <v>0</v>
      </c>
      <c r="AL2234" s="99">
        <v>189621.534427643</v>
      </c>
      <c r="AM2234" s="99">
        <v>0</v>
      </c>
      <c r="AN2234" s="99">
        <v>14288257.7509766</v>
      </c>
      <c r="AO2234" s="99">
        <v>27948679.713867199</v>
      </c>
      <c r="AP2234" s="99">
        <v>0</v>
      </c>
      <c r="AQ2234" s="99">
        <v>2691497.1114196801</v>
      </c>
      <c r="AR2234" s="99">
        <v>0</v>
      </c>
      <c r="AS2234" s="99">
        <v>1650302.53605652</v>
      </c>
      <c r="AT2234" s="99">
        <v>0</v>
      </c>
      <c r="AU2234" s="99">
        <v>0</v>
      </c>
      <c r="AV2234" s="99">
        <v>46048652.8046875</v>
      </c>
      <c r="AW2234" s="99">
        <v>0</v>
      </c>
      <c r="AX2234" s="99">
        <v>34386.510650157899</v>
      </c>
      <c r="AY2234" s="99">
        <v>12448327.9504395</v>
      </c>
      <c r="AZ2234" s="99">
        <v>4921657.03552246</v>
      </c>
      <c r="BA2234" s="99">
        <v>0</v>
      </c>
      <c r="BB2234" s="99">
        <v>10538164.1835938</v>
      </c>
      <c r="BC2234" s="99">
        <v>2817992.4845581101</v>
      </c>
      <c r="BD2234" s="99">
        <v>0</v>
      </c>
      <c r="BE2234" s="99">
        <v>1646701.9476470901</v>
      </c>
      <c r="BF2234" s="99">
        <v>0</v>
      </c>
      <c r="BG2234" s="99">
        <v>46147083.371582001</v>
      </c>
      <c r="BH2234" s="99">
        <v>8055328.4785156297</v>
      </c>
      <c r="BI2234" s="99">
        <v>0</v>
      </c>
      <c r="BJ2234" s="99">
        <v>1300960.0393981901</v>
      </c>
      <c r="BK2234" s="99">
        <v>812284.98207092297</v>
      </c>
      <c r="BL2234" s="99">
        <v>0</v>
      </c>
      <c r="BM2234" s="99">
        <v>0</v>
      </c>
      <c r="BN2234" s="99">
        <v>0</v>
      </c>
      <c r="BO2234" s="99">
        <v>0</v>
      </c>
      <c r="BP2234" s="99">
        <v>0</v>
      </c>
      <c r="BQ2234" s="99">
        <v>0</v>
      </c>
      <c r="BR2234" s="99">
        <v>4146694.7051696801</v>
      </c>
      <c r="BS2234" s="99">
        <v>1840879.1071319601</v>
      </c>
      <c r="BT2234" s="99">
        <v>0</v>
      </c>
      <c r="BU2234" s="99">
        <v>1936024.2899932901</v>
      </c>
      <c r="BV2234" s="99">
        <v>1495554.6332397501</v>
      </c>
      <c r="BW2234" s="99">
        <v>0</v>
      </c>
      <c r="BX2234" s="99">
        <v>340660.93878173799</v>
      </c>
      <c r="BY2234" s="99">
        <v>0</v>
      </c>
      <c r="BZ2234" s="99">
        <v>0</v>
      </c>
      <c r="CA2234" s="99">
        <v>0</v>
      </c>
      <c r="CB2234" s="99">
        <v>3065218.3415832501</v>
      </c>
      <c r="CC2234" s="99">
        <v>30845870.634033199</v>
      </c>
      <c r="CD2234" s="99">
        <v>9376093.0079345703</v>
      </c>
      <c r="CE2234" s="99">
        <v>1508.67397476733</v>
      </c>
      <c r="CF2234" s="99">
        <v>189907.866291046</v>
      </c>
      <c r="CG2234" s="99">
        <v>1650422.1155395501</v>
      </c>
      <c r="CH2234" s="99">
        <v>0</v>
      </c>
      <c r="CI2234" s="99">
        <v>63593.986159324602</v>
      </c>
      <c r="CJ2234" s="99">
        <v>3256206.0689697298</v>
      </c>
      <c r="CK2234" s="99">
        <v>32506992.8049316</v>
      </c>
      <c r="CL2234" s="99">
        <v>9708408.7076415997</v>
      </c>
      <c r="CM2234" s="166">
        <v>109938.428805351</v>
      </c>
      <c r="CN2234" s="166">
        <v>17584968.199707001</v>
      </c>
      <c r="CO2234" s="166">
        <v>78705822.640625</v>
      </c>
      <c r="CP2234" s="99">
        <v>9708408.7076415997</v>
      </c>
      <c r="CQ2234" s="99">
        <v>0</v>
      </c>
      <c r="CR2234" s="99">
        <v>0</v>
      </c>
      <c r="CS2234" s="99">
        <v>0</v>
      </c>
      <c r="CT2234" s="99">
        <v>0</v>
      </c>
      <c r="CU2234" s="98">
        <v>5112.5607232980001</v>
      </c>
      <c r="CV2234" s="98">
        <v>47787.184657151003</v>
      </c>
      <c r="CW2234" s="98">
        <v>3255126.2078742962</v>
      </c>
      <c r="CX2234" s="98">
        <v>32496292.74957275</v>
      </c>
    </row>
    <row r="2235" spans="1:102" x14ac:dyDescent="0.2">
      <c r="A2235" s="98" t="s">
        <v>188</v>
      </c>
      <c r="B2235" s="100">
        <v>43252</v>
      </c>
      <c r="C2235" s="99">
        <v>57363.0581974983</v>
      </c>
      <c r="D2235" s="99">
        <v>0</v>
      </c>
      <c r="E2235" s="99">
        <v>5016.6602521538698</v>
      </c>
      <c r="F2235" s="99">
        <v>0</v>
      </c>
      <c r="G2235" s="99">
        <v>1497.13782285154</v>
      </c>
      <c r="H2235" s="99">
        <v>0</v>
      </c>
      <c r="I2235" s="99">
        <v>0</v>
      </c>
      <c r="J2235" s="99">
        <v>45962.2638583183</v>
      </c>
      <c r="K2235" s="99">
        <v>0</v>
      </c>
      <c r="L2235" s="99">
        <v>84.289597134105904</v>
      </c>
      <c r="M2235" s="99">
        <v>27645.553568601601</v>
      </c>
      <c r="N2235" s="99">
        <v>4992.8150615096101</v>
      </c>
      <c r="O2235" s="99">
        <v>0</v>
      </c>
      <c r="P2235" s="99">
        <v>26904.0632715225</v>
      </c>
      <c r="Q2235" s="99">
        <v>2715.91517624259</v>
      </c>
      <c r="R2235" s="99">
        <v>0</v>
      </c>
      <c r="S2235" s="99">
        <v>1491.8488702774</v>
      </c>
      <c r="T2235" s="99">
        <v>0</v>
      </c>
      <c r="U2235" s="99">
        <v>45973.6213011742</v>
      </c>
      <c r="V2235" s="99">
        <v>2782105.7791748</v>
      </c>
      <c r="W2235" s="99">
        <v>0</v>
      </c>
      <c r="X2235" s="99">
        <v>289356.17444229103</v>
      </c>
      <c r="Y2235" s="99">
        <v>201781.22617721601</v>
      </c>
      <c r="Z2235" s="99">
        <v>192638.77441406299</v>
      </c>
      <c r="AA2235" s="99">
        <v>0</v>
      </c>
      <c r="AB2235" s="99">
        <v>0</v>
      </c>
      <c r="AC2235" s="99">
        <v>14142995.833496099</v>
      </c>
      <c r="AD2235" s="99">
        <v>0</v>
      </c>
      <c r="AE2235" s="99">
        <v>3949.3020173013201</v>
      </c>
      <c r="AF2235" s="99">
        <v>1191064.89056396</v>
      </c>
      <c r="AG2235" s="99">
        <v>526208.58288574195</v>
      </c>
      <c r="AH2235" s="99">
        <v>0</v>
      </c>
      <c r="AI2235" s="99">
        <v>1029032.06345367</v>
      </c>
      <c r="AJ2235" s="99">
        <v>305089.23615264898</v>
      </c>
      <c r="AK2235" s="99">
        <v>0</v>
      </c>
      <c r="AL2235" s="99">
        <v>191201.07214736901</v>
      </c>
      <c r="AM2235" s="99">
        <v>0</v>
      </c>
      <c r="AN2235" s="99">
        <v>14216335.6092529</v>
      </c>
      <c r="AO2235" s="99">
        <v>28387720.548583999</v>
      </c>
      <c r="AP2235" s="99">
        <v>0</v>
      </c>
      <c r="AQ2235" s="99">
        <v>2613388.0194702102</v>
      </c>
      <c r="AR2235" s="99">
        <v>0</v>
      </c>
      <c r="AS2235" s="99">
        <v>1677089.29104614</v>
      </c>
      <c r="AT2235" s="99">
        <v>0</v>
      </c>
      <c r="AU2235" s="99">
        <v>0</v>
      </c>
      <c r="AV2235" s="99">
        <v>45952089.286132798</v>
      </c>
      <c r="AW2235" s="99">
        <v>0</v>
      </c>
      <c r="AX2235" s="99">
        <v>36714.582744598403</v>
      </c>
      <c r="AY2235" s="99">
        <v>12473660.659668</v>
      </c>
      <c r="AZ2235" s="99">
        <v>4864702.3641357403</v>
      </c>
      <c r="BA2235" s="99">
        <v>0</v>
      </c>
      <c r="BB2235" s="99">
        <v>10519876.9559326</v>
      </c>
      <c r="BC2235" s="99">
        <v>2849595.7203369099</v>
      </c>
      <c r="BD2235" s="99">
        <v>0</v>
      </c>
      <c r="BE2235" s="99">
        <v>1664597.77828979</v>
      </c>
      <c r="BF2235" s="99">
        <v>0</v>
      </c>
      <c r="BG2235" s="99">
        <v>46222023.023925804</v>
      </c>
      <c r="BH2235" s="99">
        <v>8099655.2576293899</v>
      </c>
      <c r="BI2235" s="99">
        <v>0</v>
      </c>
      <c r="BJ2235" s="99">
        <v>1273623.1652221701</v>
      </c>
      <c r="BK2235" s="99">
        <v>787877.91846466099</v>
      </c>
      <c r="BL2235" s="99">
        <v>0</v>
      </c>
      <c r="BM2235" s="99">
        <v>0</v>
      </c>
      <c r="BN2235" s="99">
        <v>0</v>
      </c>
      <c r="BO2235" s="99">
        <v>0</v>
      </c>
      <c r="BP2235" s="99">
        <v>0</v>
      </c>
      <c r="BQ2235" s="99">
        <v>0</v>
      </c>
      <c r="BR2235" s="99">
        <v>4155219.2012329102</v>
      </c>
      <c r="BS2235" s="99">
        <v>1819088.8982543901</v>
      </c>
      <c r="BT2235" s="99">
        <v>0</v>
      </c>
      <c r="BU2235" s="99">
        <v>1965248.14997864</v>
      </c>
      <c r="BV2235" s="99">
        <v>1500056.9595642099</v>
      </c>
      <c r="BW2235" s="99">
        <v>0</v>
      </c>
      <c r="BX2235" s="99">
        <v>346986.70877075201</v>
      </c>
      <c r="BY2235" s="99">
        <v>0</v>
      </c>
      <c r="BZ2235" s="99">
        <v>0</v>
      </c>
      <c r="CA2235" s="99">
        <v>0</v>
      </c>
      <c r="CB2235" s="99">
        <v>3066725.8739318801</v>
      </c>
      <c r="CC2235" s="99">
        <v>30906634.078125</v>
      </c>
      <c r="CD2235" s="99">
        <v>9373280.6014404297</v>
      </c>
      <c r="CE2235" s="99">
        <v>1496.39432092011</v>
      </c>
      <c r="CF2235" s="99">
        <v>192517.269180298</v>
      </c>
      <c r="CG2235" s="99">
        <v>1673314.42025757</v>
      </c>
      <c r="CH2235" s="99">
        <v>0</v>
      </c>
      <c r="CI2235" s="99">
        <v>63884.9553279877</v>
      </c>
      <c r="CJ2235" s="99">
        <v>3259851.7491149898</v>
      </c>
      <c r="CK2235" s="99">
        <v>32589695.282714799</v>
      </c>
      <c r="CL2235" s="99">
        <v>9706957.2584228497</v>
      </c>
      <c r="CM2235" s="166">
        <v>109627.524871826</v>
      </c>
      <c r="CN2235" s="166">
        <v>17440766.107421901</v>
      </c>
      <c r="CO2235" s="166">
        <v>78540127.765625</v>
      </c>
      <c r="CP2235" s="99">
        <v>9706957.2584228497</v>
      </c>
      <c r="CQ2235" s="99">
        <v>0</v>
      </c>
      <c r="CR2235" s="99">
        <v>0</v>
      </c>
      <c r="CS2235" s="99">
        <v>0</v>
      </c>
      <c r="CT2235" s="99">
        <v>0</v>
      </c>
      <c r="CU2235" s="98">
        <v>5016.9733821990003</v>
      </c>
      <c r="CV2235" s="98">
        <v>47259.466639393002</v>
      </c>
      <c r="CW2235" s="98">
        <v>3259243.143112178</v>
      </c>
      <c r="CX2235" s="98">
        <v>32579948.498382568</v>
      </c>
    </row>
    <row r="2236" spans="1:102" x14ac:dyDescent="0.2">
      <c r="A2236" s="98" t="s">
        <v>188</v>
      </c>
      <c r="B2236" s="100">
        <v>43344</v>
      </c>
      <c r="C2236" s="99">
        <v>57270.419870853402</v>
      </c>
      <c r="D2236" s="99">
        <v>0</v>
      </c>
      <c r="E2236" s="99">
        <v>4827.0645042061797</v>
      </c>
      <c r="F2236" s="99">
        <v>0</v>
      </c>
      <c r="G2236" s="99">
        <v>1491.3236109465399</v>
      </c>
      <c r="H2236" s="99">
        <v>0</v>
      </c>
      <c r="I2236" s="99">
        <v>0</v>
      </c>
      <c r="J2236" s="99">
        <v>45543.512189388297</v>
      </c>
      <c r="K2236" s="99">
        <v>0</v>
      </c>
      <c r="L2236" s="99">
        <v>86.172056037932606</v>
      </c>
      <c r="M2236" s="99">
        <v>27567.992150068301</v>
      </c>
      <c r="N2236" s="99">
        <v>4961.37819647789</v>
      </c>
      <c r="O2236" s="99">
        <v>0</v>
      </c>
      <c r="P2236" s="99">
        <v>26764.0268166065</v>
      </c>
      <c r="Q2236" s="99">
        <v>2676.1852812171001</v>
      </c>
      <c r="R2236" s="99">
        <v>0</v>
      </c>
      <c r="S2236" s="99">
        <v>1494.00897493958</v>
      </c>
      <c r="T2236" s="99">
        <v>0</v>
      </c>
      <c r="U2236" s="99">
        <v>45519.741297721899</v>
      </c>
      <c r="V2236" s="99">
        <v>2764041.0373840299</v>
      </c>
      <c r="W2236" s="99">
        <v>0</v>
      </c>
      <c r="X2236" s="99">
        <v>272754.40438079799</v>
      </c>
      <c r="Y2236" s="99">
        <v>187470.72120666501</v>
      </c>
      <c r="Z2236" s="99">
        <v>187954.97583961501</v>
      </c>
      <c r="AA2236" s="99">
        <v>0</v>
      </c>
      <c r="AB2236" s="99">
        <v>0</v>
      </c>
      <c r="AC2236" s="99">
        <v>13981383.770996099</v>
      </c>
      <c r="AD2236" s="99">
        <v>0</v>
      </c>
      <c r="AE2236" s="99">
        <v>4517.6399278640702</v>
      </c>
      <c r="AF2236" s="99">
        <v>1183116.1214447001</v>
      </c>
      <c r="AG2236" s="99">
        <v>520952.20304489101</v>
      </c>
      <c r="AH2236" s="99">
        <v>0</v>
      </c>
      <c r="AI2236" s="99">
        <v>1024027.13070679</v>
      </c>
      <c r="AJ2236" s="99">
        <v>300669.76539993298</v>
      </c>
      <c r="AK2236" s="99">
        <v>0</v>
      </c>
      <c r="AL2236" s="99">
        <v>188218.29174613999</v>
      </c>
      <c r="AM2236" s="99">
        <v>0</v>
      </c>
      <c r="AN2236" s="99">
        <v>13979291.2814941</v>
      </c>
      <c r="AO2236" s="99">
        <v>28399141.308105499</v>
      </c>
      <c r="AP2236" s="99">
        <v>0</v>
      </c>
      <c r="AQ2236" s="99">
        <v>2469512.3139343299</v>
      </c>
      <c r="AR2236" s="99">
        <v>0</v>
      </c>
      <c r="AS2236" s="99">
        <v>1647064.9773407001</v>
      </c>
      <c r="AT2236" s="99">
        <v>0</v>
      </c>
      <c r="AU2236" s="99">
        <v>0</v>
      </c>
      <c r="AV2236" s="99">
        <v>45562428.943359397</v>
      </c>
      <c r="AW2236" s="99">
        <v>0</v>
      </c>
      <c r="AX2236" s="99">
        <v>41465.637806892402</v>
      </c>
      <c r="AY2236" s="99">
        <v>12515841.479126001</v>
      </c>
      <c r="AZ2236" s="99">
        <v>4844723.1515502902</v>
      </c>
      <c r="BA2236" s="99">
        <v>0</v>
      </c>
      <c r="BB2236" s="99">
        <v>10486837.7227783</v>
      </c>
      <c r="BC2236" s="99">
        <v>2846536.5271301302</v>
      </c>
      <c r="BD2236" s="99">
        <v>0</v>
      </c>
      <c r="BE2236" s="99">
        <v>1646551.11218262</v>
      </c>
      <c r="BF2236" s="99">
        <v>0</v>
      </c>
      <c r="BG2236" s="99">
        <v>45569901.589355499</v>
      </c>
      <c r="BH2236" s="99">
        <v>8108085.1829223596</v>
      </c>
      <c r="BI2236" s="99">
        <v>0</v>
      </c>
      <c r="BJ2236" s="99">
        <v>1206438.3734436</v>
      </c>
      <c r="BK2236" s="99">
        <v>742059.29873657203</v>
      </c>
      <c r="BL2236" s="99">
        <v>0</v>
      </c>
      <c r="BM2236" s="99">
        <v>0</v>
      </c>
      <c r="BN2236" s="99">
        <v>0</v>
      </c>
      <c r="BO2236" s="99">
        <v>0</v>
      </c>
      <c r="BP2236" s="99">
        <v>0</v>
      </c>
      <c r="BQ2236" s="99">
        <v>0</v>
      </c>
      <c r="BR2236" s="99">
        <v>4157748.0283508301</v>
      </c>
      <c r="BS2236" s="99">
        <v>1806277.24057007</v>
      </c>
      <c r="BT2236" s="99">
        <v>0</v>
      </c>
      <c r="BU2236" s="99">
        <v>1667573.0499877899</v>
      </c>
      <c r="BV2236" s="99">
        <v>1482790.9155883801</v>
      </c>
      <c r="BW2236" s="99">
        <v>0</v>
      </c>
      <c r="BX2236" s="99">
        <v>299110.298957825</v>
      </c>
      <c r="BY2236" s="99">
        <v>0</v>
      </c>
      <c r="BZ2236" s="99">
        <v>0</v>
      </c>
      <c r="CA2236" s="99">
        <v>0</v>
      </c>
      <c r="CB2236" s="99">
        <v>3030123.0931701702</v>
      </c>
      <c r="CC2236" s="99">
        <v>30809545.3505859</v>
      </c>
      <c r="CD2236" s="99">
        <v>9315545.7381591797</v>
      </c>
      <c r="CE2236" s="99">
        <v>1491.3056905716701</v>
      </c>
      <c r="CF2236" s="99">
        <v>188357.22590827901</v>
      </c>
      <c r="CG2236" s="99">
        <v>1649232.03125</v>
      </c>
      <c r="CH2236" s="99">
        <v>0</v>
      </c>
      <c r="CI2236" s="99">
        <v>63613.610654354103</v>
      </c>
      <c r="CJ2236" s="99">
        <v>3218290.7601623498</v>
      </c>
      <c r="CK2236" s="99">
        <v>32452822.088622998</v>
      </c>
      <c r="CL2236" s="99">
        <v>9641561.0177002009</v>
      </c>
      <c r="CM2236" s="166">
        <v>108911.038743973</v>
      </c>
      <c r="CN2236" s="166">
        <v>17219930.052490201</v>
      </c>
      <c r="CO2236" s="166">
        <v>78122585.003906295</v>
      </c>
      <c r="CP2236" s="99">
        <v>9641561.0177002009</v>
      </c>
      <c r="CQ2236" s="99">
        <v>0</v>
      </c>
      <c r="CR2236" s="99">
        <v>0</v>
      </c>
      <c r="CS2236" s="99">
        <v>0</v>
      </c>
      <c r="CT2236" s="99">
        <v>0</v>
      </c>
      <c r="CU2236" s="98">
        <v>4824.3057354430002</v>
      </c>
      <c r="CV2236" s="98">
        <v>46794.619821373999</v>
      </c>
      <c r="CW2236" s="98">
        <v>3218480.3190784492</v>
      </c>
      <c r="CX2236" s="98">
        <v>32458777.3818359</v>
      </c>
    </row>
    <row r="2237" spans="1:102" x14ac:dyDescent="0.2">
      <c r="A2237" s="98" t="s">
        <v>188</v>
      </c>
      <c r="B2237" s="100">
        <v>43435</v>
      </c>
      <c r="C2237" s="99">
        <v>56966.9405713081</v>
      </c>
      <c r="D2237" s="99">
        <v>0</v>
      </c>
      <c r="E2237" s="99">
        <v>4650.8691626787204</v>
      </c>
      <c r="F2237" s="99">
        <v>0</v>
      </c>
      <c r="G2237" s="99">
        <v>1466.4039737284199</v>
      </c>
      <c r="H2237" s="99">
        <v>0</v>
      </c>
      <c r="I2237" s="99">
        <v>0</v>
      </c>
      <c r="J2237" s="99">
        <v>44713.509667873397</v>
      </c>
      <c r="K2237" s="99">
        <v>0</v>
      </c>
      <c r="L2237" s="99">
        <v>74.847407489083693</v>
      </c>
      <c r="M2237" s="99">
        <v>27416.604454755801</v>
      </c>
      <c r="N2237" s="99">
        <v>4926.1790904402696</v>
      </c>
      <c r="O2237" s="99">
        <v>0</v>
      </c>
      <c r="P2237" s="99">
        <v>26552.866281032599</v>
      </c>
      <c r="Q2237" s="99">
        <v>2601.1476790606998</v>
      </c>
      <c r="R2237" s="99">
        <v>0</v>
      </c>
      <c r="S2237" s="99">
        <v>1449.81996142864</v>
      </c>
      <c r="T2237" s="99">
        <v>0</v>
      </c>
      <c r="U2237" s="99">
        <v>44720.992111206098</v>
      </c>
      <c r="V2237" s="99">
        <v>2756815.2888183598</v>
      </c>
      <c r="W2237" s="99">
        <v>0</v>
      </c>
      <c r="X2237" s="99">
        <v>267536.42192077602</v>
      </c>
      <c r="Y2237" s="99">
        <v>185752.00721931501</v>
      </c>
      <c r="Z2237" s="99">
        <v>184805.56414604199</v>
      </c>
      <c r="AA2237" s="99">
        <v>0</v>
      </c>
      <c r="AB2237" s="99">
        <v>0</v>
      </c>
      <c r="AC2237" s="99">
        <v>13762657.2624512</v>
      </c>
      <c r="AD2237" s="99">
        <v>0</v>
      </c>
      <c r="AE2237" s="99">
        <v>3343.55296543241</v>
      </c>
      <c r="AF2237" s="99">
        <v>1181753.92518616</v>
      </c>
      <c r="AG2237" s="99">
        <v>515410.45923996001</v>
      </c>
      <c r="AH2237" s="99">
        <v>0</v>
      </c>
      <c r="AI2237" s="99">
        <v>1014813.0623702999</v>
      </c>
      <c r="AJ2237" s="99">
        <v>301933.69776534999</v>
      </c>
      <c r="AK2237" s="99">
        <v>0</v>
      </c>
      <c r="AL2237" s="99">
        <v>184457.676353455</v>
      </c>
      <c r="AM2237" s="99">
        <v>0</v>
      </c>
      <c r="AN2237" s="99">
        <v>13765094.4677734</v>
      </c>
      <c r="AO2237" s="99">
        <v>28596125.767578099</v>
      </c>
      <c r="AP2237" s="99">
        <v>0</v>
      </c>
      <c r="AQ2237" s="99">
        <v>2482374.1294860798</v>
      </c>
      <c r="AR2237" s="99">
        <v>0</v>
      </c>
      <c r="AS2237" s="99">
        <v>1632320.35879517</v>
      </c>
      <c r="AT2237" s="99">
        <v>0</v>
      </c>
      <c r="AU2237" s="99">
        <v>0</v>
      </c>
      <c r="AV2237" s="99">
        <v>45185798.394531302</v>
      </c>
      <c r="AW2237" s="99">
        <v>0</v>
      </c>
      <c r="AX2237" s="99">
        <v>35324.830276489301</v>
      </c>
      <c r="AY2237" s="99">
        <v>12720186.1800537</v>
      </c>
      <c r="AZ2237" s="99">
        <v>4841774.6489257803</v>
      </c>
      <c r="BA2237" s="99">
        <v>0</v>
      </c>
      <c r="BB2237" s="99">
        <v>10560535.294555699</v>
      </c>
      <c r="BC2237" s="99">
        <v>2899398.4726867699</v>
      </c>
      <c r="BD2237" s="99">
        <v>0</v>
      </c>
      <c r="BE2237" s="99">
        <v>1626926.47473145</v>
      </c>
      <c r="BF2237" s="99">
        <v>0</v>
      </c>
      <c r="BG2237" s="99">
        <v>45207591.732421897</v>
      </c>
      <c r="BH2237" s="99">
        <v>8132271.2895507803</v>
      </c>
      <c r="BI2237" s="99">
        <v>0</v>
      </c>
      <c r="BJ2237" s="99">
        <v>1137292.16752625</v>
      </c>
      <c r="BK2237" s="99">
        <v>718027.307289124</v>
      </c>
      <c r="BL2237" s="99">
        <v>0</v>
      </c>
      <c r="BM2237" s="99">
        <v>0</v>
      </c>
      <c r="BN2237" s="99">
        <v>0</v>
      </c>
      <c r="BO2237" s="99">
        <v>0</v>
      </c>
      <c r="BP2237" s="99">
        <v>0</v>
      </c>
      <c r="BQ2237" s="99">
        <v>0</v>
      </c>
      <c r="BR2237" s="99">
        <v>4188026.4196167002</v>
      </c>
      <c r="BS2237" s="99">
        <v>1788202.9309082001</v>
      </c>
      <c r="BT2237" s="99">
        <v>0</v>
      </c>
      <c r="BU2237" s="99">
        <v>1915188.8499908401</v>
      </c>
      <c r="BV2237" s="99">
        <v>1453164.5253753699</v>
      </c>
      <c r="BW2237" s="99">
        <v>0</v>
      </c>
      <c r="BX2237" s="99">
        <v>321986.61884307902</v>
      </c>
      <c r="BY2237" s="99">
        <v>0</v>
      </c>
      <c r="BZ2237" s="99">
        <v>0</v>
      </c>
      <c r="CA2237" s="99">
        <v>0</v>
      </c>
      <c r="CB2237" s="99">
        <v>3020041.4408569299</v>
      </c>
      <c r="CC2237" s="99">
        <v>31041477.271972701</v>
      </c>
      <c r="CD2237" s="99">
        <v>9244195.1901855506</v>
      </c>
      <c r="CE2237" s="99">
        <v>1464.81348286569</v>
      </c>
      <c r="CF2237" s="99">
        <v>185021.254384995</v>
      </c>
      <c r="CG2237" s="99">
        <v>1634767.19589233</v>
      </c>
      <c r="CH2237" s="99">
        <v>0</v>
      </c>
      <c r="CI2237" s="99">
        <v>63123.111450195298</v>
      </c>
      <c r="CJ2237" s="99">
        <v>3205018.5942688002</v>
      </c>
      <c r="CK2237" s="99">
        <v>32678435.3989258</v>
      </c>
      <c r="CL2237" s="99">
        <v>9564003.4018554706</v>
      </c>
      <c r="CM2237" s="166">
        <v>107623.592358589</v>
      </c>
      <c r="CN2237" s="166">
        <v>17004228.356201202</v>
      </c>
      <c r="CO2237" s="166">
        <v>77933201.306640595</v>
      </c>
      <c r="CP2237" s="99">
        <v>9564003.4018554706</v>
      </c>
      <c r="CQ2237" s="99">
        <v>0</v>
      </c>
      <c r="CR2237" s="99">
        <v>0</v>
      </c>
      <c r="CS2237" s="99">
        <v>0</v>
      </c>
      <c r="CT2237" s="99">
        <v>0</v>
      </c>
      <c r="CU2237" s="98">
        <v>4646.7820484739996</v>
      </c>
      <c r="CV2237" s="98">
        <v>45978.226315116997</v>
      </c>
      <c r="CW2237" s="98">
        <v>3205062.6952419248</v>
      </c>
      <c r="CX2237" s="98">
        <v>32676244.467865031</v>
      </c>
    </row>
    <row r="2238" spans="1:102" x14ac:dyDescent="0.2">
      <c r="A2238" s="98" t="s">
        <v>188</v>
      </c>
      <c r="B2238" s="100">
        <v>43525</v>
      </c>
      <c r="C2238" s="99">
        <v>57271.448349952698</v>
      </c>
      <c r="D2238" s="99">
        <v>0</v>
      </c>
      <c r="E2238" s="99">
        <v>4458.3812670707703</v>
      </c>
      <c r="F2238" s="99">
        <v>0</v>
      </c>
      <c r="G2238" s="99">
        <v>1468.42974436283</v>
      </c>
      <c r="H2238" s="99">
        <v>0</v>
      </c>
      <c r="I2238" s="99">
        <v>0</v>
      </c>
      <c r="J2238" s="99">
        <v>44128.152332782702</v>
      </c>
      <c r="K2238" s="99">
        <v>0</v>
      </c>
      <c r="L2238" s="99">
        <v>83.752210720442207</v>
      </c>
      <c r="M2238" s="99">
        <v>27693.126724720001</v>
      </c>
      <c r="N2238" s="99">
        <v>4861.2978056669199</v>
      </c>
      <c r="O2238" s="99">
        <v>0</v>
      </c>
      <c r="P2238" s="99">
        <v>26730.0730359554</v>
      </c>
      <c r="Q2238" s="99">
        <v>2438.1242554187802</v>
      </c>
      <c r="R2238" s="99">
        <v>0</v>
      </c>
      <c r="S2238" s="99">
        <v>1469.5347999036301</v>
      </c>
      <c r="T2238" s="99">
        <v>0</v>
      </c>
      <c r="U2238" s="99">
        <v>44137.953846931501</v>
      </c>
      <c r="V2238" s="99">
        <v>2747284.8224792499</v>
      </c>
      <c r="W2238" s="99">
        <v>0</v>
      </c>
      <c r="X2238" s="99">
        <v>254532.47461318999</v>
      </c>
      <c r="Y2238" s="99">
        <v>178995.155965805</v>
      </c>
      <c r="Z2238" s="99">
        <v>182629.73336029099</v>
      </c>
      <c r="AA2238" s="99">
        <v>0</v>
      </c>
      <c r="AB2238" s="99">
        <v>0</v>
      </c>
      <c r="AC2238" s="99">
        <v>13593098.729003901</v>
      </c>
      <c r="AD2238" s="99">
        <v>0</v>
      </c>
      <c r="AE2238" s="99">
        <v>4127.6652906537101</v>
      </c>
      <c r="AF2238" s="99">
        <v>1192139.7773132301</v>
      </c>
      <c r="AG2238" s="99">
        <v>511626.31943511998</v>
      </c>
      <c r="AH2238" s="99">
        <v>0</v>
      </c>
      <c r="AI2238" s="99">
        <v>1000685.15429688</v>
      </c>
      <c r="AJ2238" s="99">
        <v>300474.84735107399</v>
      </c>
      <c r="AK2238" s="99">
        <v>0</v>
      </c>
      <c r="AL2238" s="99">
        <v>181354.704490662</v>
      </c>
      <c r="AM2238" s="99">
        <v>0</v>
      </c>
      <c r="AN2238" s="99">
        <v>13609927.3552246</v>
      </c>
      <c r="AO2238" s="99">
        <v>28744448.990478501</v>
      </c>
      <c r="AP2238" s="99">
        <v>0</v>
      </c>
      <c r="AQ2238" s="99">
        <v>2357429.1673278799</v>
      </c>
      <c r="AR2238" s="99">
        <v>0</v>
      </c>
      <c r="AS2238" s="99">
        <v>1616992.4980316199</v>
      </c>
      <c r="AT2238" s="99">
        <v>0</v>
      </c>
      <c r="AU2238" s="99">
        <v>0</v>
      </c>
      <c r="AV2238" s="99">
        <v>44880026.423828103</v>
      </c>
      <c r="AW2238" s="99">
        <v>0</v>
      </c>
      <c r="AX2238" s="99">
        <v>30834.143610000599</v>
      </c>
      <c r="AY2238" s="99">
        <v>12637475.107543901</v>
      </c>
      <c r="AZ2238" s="99">
        <v>4842790.2581176804</v>
      </c>
      <c r="BA2238" s="99">
        <v>0</v>
      </c>
      <c r="BB2238" s="99">
        <v>10517072.532958999</v>
      </c>
      <c r="BC2238" s="99">
        <v>2906054.42999268</v>
      </c>
      <c r="BD2238" s="99">
        <v>0</v>
      </c>
      <c r="BE2238" s="99">
        <v>1608193.9088592499</v>
      </c>
      <c r="BF2238" s="99">
        <v>0</v>
      </c>
      <c r="BG2238" s="99">
        <v>45093343.240234397</v>
      </c>
      <c r="BH2238" s="99">
        <v>8131848.18212891</v>
      </c>
      <c r="BI2238" s="99">
        <v>0</v>
      </c>
      <c r="BJ2238" s="99">
        <v>960200.629974365</v>
      </c>
      <c r="BK2238" s="99">
        <v>646931.80316162098</v>
      </c>
      <c r="BL2238" s="99">
        <v>0</v>
      </c>
      <c r="BM2238" s="99">
        <v>0</v>
      </c>
      <c r="BN2238" s="99">
        <v>0</v>
      </c>
      <c r="BO2238" s="99">
        <v>0</v>
      </c>
      <c r="BP2238" s="99">
        <v>0</v>
      </c>
      <c r="BQ2238" s="99">
        <v>0</v>
      </c>
      <c r="BR2238" s="99">
        <v>4171454.7456665002</v>
      </c>
      <c r="BS2238" s="99">
        <v>1785628.66496277</v>
      </c>
      <c r="BT2238" s="99">
        <v>0</v>
      </c>
      <c r="BU2238" s="99">
        <v>1864840.3199920701</v>
      </c>
      <c r="BV2238" s="99">
        <v>1290977.9253082301</v>
      </c>
      <c r="BW2238" s="99">
        <v>0</v>
      </c>
      <c r="BX2238" s="99">
        <v>325363.12881088298</v>
      </c>
      <c r="BY2238" s="99">
        <v>0</v>
      </c>
      <c r="BZ2238" s="99">
        <v>0</v>
      </c>
      <c r="CA2238" s="99">
        <v>0</v>
      </c>
      <c r="CB2238" s="99">
        <v>3013387.9493713402</v>
      </c>
      <c r="CC2238" s="99">
        <v>31216074.001220699</v>
      </c>
      <c r="CD2238" s="99">
        <v>9124457.9912109394</v>
      </c>
      <c r="CE2238" s="99">
        <v>1470.87377232313</v>
      </c>
      <c r="CF2238" s="99">
        <v>182184.90185546901</v>
      </c>
      <c r="CG2238" s="99">
        <v>1617569.49867249</v>
      </c>
      <c r="CH2238" s="99">
        <v>0</v>
      </c>
      <c r="CI2238" s="99">
        <v>63128.652874469801</v>
      </c>
      <c r="CJ2238" s="99">
        <v>3197170.1643371601</v>
      </c>
      <c r="CK2238" s="99">
        <v>32850687.439941399</v>
      </c>
      <c r="CL2238" s="99">
        <v>9441540.0723877009</v>
      </c>
      <c r="CM2238" s="166">
        <v>107098.016580582</v>
      </c>
      <c r="CN2238" s="166">
        <v>16802098.071777299</v>
      </c>
      <c r="CO2238" s="166">
        <v>77732770.816406295</v>
      </c>
      <c r="CP2238" s="99">
        <v>9441540.0723877009</v>
      </c>
      <c r="CQ2238" s="99">
        <v>0</v>
      </c>
      <c r="CR2238" s="99">
        <v>0</v>
      </c>
      <c r="CS2238" s="99">
        <v>0</v>
      </c>
      <c r="CT2238" s="99">
        <v>0</v>
      </c>
      <c r="CU2238" s="98">
        <v>4467.5473843959999</v>
      </c>
      <c r="CV2238" s="98">
        <v>45402.509013768999</v>
      </c>
      <c r="CW2238" s="98">
        <v>3195572.8512268094</v>
      </c>
      <c r="CX2238" s="98">
        <v>32833643.499893188</v>
      </c>
    </row>
    <row r="2239" spans="1:102" x14ac:dyDescent="0.2">
      <c r="A2239" s="98" t="s">
        <v>188</v>
      </c>
      <c r="B2239" s="100">
        <v>43617</v>
      </c>
      <c r="C2239" s="99">
        <v>56918.381241798401</v>
      </c>
      <c r="D2239" s="99">
        <v>0</v>
      </c>
      <c r="E2239" s="99">
        <v>4354.5521524548503</v>
      </c>
      <c r="F2239" s="99">
        <v>0</v>
      </c>
      <c r="G2239" s="99">
        <v>1457.7330335378599</v>
      </c>
      <c r="H2239" s="99">
        <v>0</v>
      </c>
      <c r="I2239" s="99">
        <v>0</v>
      </c>
      <c r="J2239" s="99">
        <v>43702.976171970397</v>
      </c>
      <c r="K2239" s="99">
        <v>0</v>
      </c>
      <c r="L2239" s="99">
        <v>91.108294554054694</v>
      </c>
      <c r="M2239" s="99">
        <v>27443.781485319101</v>
      </c>
      <c r="N2239" s="99">
        <v>4846.7415806651097</v>
      </c>
      <c r="O2239" s="99">
        <v>0</v>
      </c>
      <c r="P2239" s="99">
        <v>26465.116189718199</v>
      </c>
      <c r="Q2239" s="99">
        <v>2380.44840124249</v>
      </c>
      <c r="R2239" s="99">
        <v>0</v>
      </c>
      <c r="S2239" s="99">
        <v>1453.05912679434</v>
      </c>
      <c r="T2239" s="99">
        <v>0</v>
      </c>
      <c r="U2239" s="99">
        <v>43715.192548275001</v>
      </c>
      <c r="V2239" s="99">
        <v>2722256.9557495099</v>
      </c>
      <c r="W2239" s="99">
        <v>0</v>
      </c>
      <c r="X2239" s="99">
        <v>256124.074634552</v>
      </c>
      <c r="Y2239" s="99">
        <v>177922.76204872099</v>
      </c>
      <c r="Z2239" s="99">
        <v>179770.419071198</v>
      </c>
      <c r="AA2239" s="99">
        <v>0</v>
      </c>
      <c r="AB2239" s="99">
        <v>0</v>
      </c>
      <c r="AC2239" s="99">
        <v>13570510.2694092</v>
      </c>
      <c r="AD2239" s="99">
        <v>0</v>
      </c>
      <c r="AE2239" s="99">
        <v>7306.8882635831797</v>
      </c>
      <c r="AF2239" s="99">
        <v>1167604.5630645801</v>
      </c>
      <c r="AG2239" s="99">
        <v>506244.25601959199</v>
      </c>
      <c r="AH2239" s="99">
        <v>0</v>
      </c>
      <c r="AI2239" s="99">
        <v>988288.54517364502</v>
      </c>
      <c r="AJ2239" s="99">
        <v>300096.23971939099</v>
      </c>
      <c r="AK2239" s="99">
        <v>0</v>
      </c>
      <c r="AL2239" s="99">
        <v>178113.30186653099</v>
      </c>
      <c r="AM2239" s="99">
        <v>0</v>
      </c>
      <c r="AN2239" s="99">
        <v>13545952.891845699</v>
      </c>
      <c r="AO2239" s="99">
        <v>28565657.7888184</v>
      </c>
      <c r="AP2239" s="99">
        <v>0</v>
      </c>
      <c r="AQ2239" s="99">
        <v>2374708.1721191402</v>
      </c>
      <c r="AR2239" s="99">
        <v>0</v>
      </c>
      <c r="AS2239" s="99">
        <v>1602373.7008056601</v>
      </c>
      <c r="AT2239" s="99">
        <v>0</v>
      </c>
      <c r="AU2239" s="99">
        <v>0</v>
      </c>
      <c r="AV2239" s="99">
        <v>44986523.362792999</v>
      </c>
      <c r="AW2239" s="99">
        <v>0</v>
      </c>
      <c r="AX2239" s="99">
        <v>53189.368376254999</v>
      </c>
      <c r="AY2239" s="99">
        <v>12719422.746948199</v>
      </c>
      <c r="AZ2239" s="99">
        <v>4833869.73791504</v>
      </c>
      <c r="BA2239" s="99">
        <v>0</v>
      </c>
      <c r="BB2239" s="99">
        <v>10388994.135253901</v>
      </c>
      <c r="BC2239" s="99">
        <v>2918989.8314819299</v>
      </c>
      <c r="BD2239" s="99">
        <v>0</v>
      </c>
      <c r="BE2239" s="99">
        <v>1584382.00175476</v>
      </c>
      <c r="BF2239" s="99">
        <v>0</v>
      </c>
      <c r="BG2239" s="99">
        <v>44954379.455078103</v>
      </c>
      <c r="BH2239" s="99">
        <v>8095233.6514282199</v>
      </c>
      <c r="BI2239" s="99">
        <v>0</v>
      </c>
      <c r="BJ2239" s="99">
        <v>941400.48923492397</v>
      </c>
      <c r="BK2239" s="99">
        <v>638456.52389526402</v>
      </c>
      <c r="BL2239" s="99">
        <v>0</v>
      </c>
      <c r="BM2239" s="99">
        <v>0</v>
      </c>
      <c r="BN2239" s="99">
        <v>0</v>
      </c>
      <c r="BO2239" s="99">
        <v>0</v>
      </c>
      <c r="BP2239" s="99">
        <v>0</v>
      </c>
      <c r="BQ2239" s="99">
        <v>0</v>
      </c>
      <c r="BR2239" s="99">
        <v>4194065.3506164602</v>
      </c>
      <c r="BS2239" s="99">
        <v>1777648.0710144001</v>
      </c>
      <c r="BT2239" s="99">
        <v>0</v>
      </c>
      <c r="BU2239" s="99">
        <v>1884443.0435333301</v>
      </c>
      <c r="BV2239" s="99">
        <v>1283414.76982117</v>
      </c>
      <c r="BW2239" s="99">
        <v>0</v>
      </c>
      <c r="BX2239" s="99">
        <v>321248.31259918201</v>
      </c>
      <c r="BY2239" s="99">
        <v>0</v>
      </c>
      <c r="BZ2239" s="99">
        <v>0</v>
      </c>
      <c r="CA2239" s="99">
        <v>0</v>
      </c>
      <c r="CB2239" s="99">
        <v>2974835.8287048298</v>
      </c>
      <c r="CC2239" s="99">
        <v>31030571.287109401</v>
      </c>
      <c r="CD2239" s="99">
        <v>9037733.0917968806</v>
      </c>
      <c r="CE2239" s="99">
        <v>1456.8136495947799</v>
      </c>
      <c r="CF2239" s="99">
        <v>179542.74710655201</v>
      </c>
      <c r="CG2239" s="99">
        <v>1595915.2131652799</v>
      </c>
      <c r="CH2239" s="99">
        <v>0</v>
      </c>
      <c r="CI2239" s="99">
        <v>62741.354924678802</v>
      </c>
      <c r="CJ2239" s="99">
        <v>3154499.2890014602</v>
      </c>
      <c r="CK2239" s="99">
        <v>32621086.330810498</v>
      </c>
      <c r="CL2239" s="99">
        <v>9347431.7313232403</v>
      </c>
      <c r="CM2239" s="166">
        <v>106228.84260177601</v>
      </c>
      <c r="CN2239" s="166">
        <v>16748641.3594971</v>
      </c>
      <c r="CO2239" s="166">
        <v>77475509.681640595</v>
      </c>
      <c r="CP2239" s="99">
        <v>9347431.7313232403</v>
      </c>
      <c r="CQ2239" s="99">
        <v>0</v>
      </c>
      <c r="CR2239" s="99">
        <v>0</v>
      </c>
      <c r="CS2239" s="99">
        <v>0</v>
      </c>
      <c r="CT2239" s="99">
        <v>0</v>
      </c>
      <c r="CU2239" s="98">
        <v>4353.9718933590002</v>
      </c>
      <c r="CV2239" s="98">
        <v>44970.699415962001</v>
      </c>
      <c r="CW2239" s="98">
        <v>3154378.5758113819</v>
      </c>
      <c r="CX2239" s="98">
        <v>32626486.500274681</v>
      </c>
    </row>
    <row r="2240" spans="1:102" x14ac:dyDescent="0.2">
      <c r="A2240" s="98" t="s">
        <v>188</v>
      </c>
      <c r="B2240" s="100">
        <v>43709</v>
      </c>
      <c r="C2240" s="99">
        <v>56633.366483688398</v>
      </c>
      <c r="D2240" s="99">
        <v>0</v>
      </c>
      <c r="E2240" s="99">
        <v>4272.9290817975998</v>
      </c>
      <c r="F2240" s="99">
        <v>0</v>
      </c>
      <c r="G2240" s="99">
        <v>1442.4674722552299</v>
      </c>
      <c r="H2240" s="99">
        <v>0</v>
      </c>
      <c r="I2240" s="99">
        <v>0</v>
      </c>
      <c r="J2240" s="99">
        <v>43120.6367211342</v>
      </c>
      <c r="K2240" s="99">
        <v>0</v>
      </c>
      <c r="L2240" s="99">
        <v>88.235636378638404</v>
      </c>
      <c r="M2240" s="99">
        <v>27379.385623693499</v>
      </c>
      <c r="N2240" s="99">
        <v>4761.3597098588898</v>
      </c>
      <c r="O2240" s="99">
        <v>0</v>
      </c>
      <c r="P2240" s="99">
        <v>26314.650526762001</v>
      </c>
      <c r="Q2240" s="99">
        <v>2323.9209962785199</v>
      </c>
      <c r="R2240" s="99">
        <v>0</v>
      </c>
      <c r="S2240" s="99">
        <v>1437.1034463197</v>
      </c>
      <c r="T2240" s="99">
        <v>0</v>
      </c>
      <c r="U2240" s="99">
        <v>43089.462532520301</v>
      </c>
      <c r="V2240" s="99">
        <v>2709158.9295654302</v>
      </c>
      <c r="W2240" s="99">
        <v>0</v>
      </c>
      <c r="X2240" s="99">
        <v>245652.332824707</v>
      </c>
      <c r="Y2240" s="99">
        <v>173642.68812751799</v>
      </c>
      <c r="Z2240" s="99">
        <v>180227.69137573201</v>
      </c>
      <c r="AA2240" s="99">
        <v>0</v>
      </c>
      <c r="AB2240" s="99">
        <v>0</v>
      </c>
      <c r="AC2240" s="99">
        <v>13350276.3237305</v>
      </c>
      <c r="AD2240" s="99">
        <v>0</v>
      </c>
      <c r="AE2240" s="99">
        <v>5149.3912815451604</v>
      </c>
      <c r="AF2240" s="99">
        <v>1175004.5074005099</v>
      </c>
      <c r="AG2240" s="99">
        <v>496795.97336959798</v>
      </c>
      <c r="AH2240" s="99">
        <v>0</v>
      </c>
      <c r="AI2240" s="99">
        <v>981185.55966949498</v>
      </c>
      <c r="AJ2240" s="99">
        <v>296226.81617736799</v>
      </c>
      <c r="AK2240" s="99">
        <v>0</v>
      </c>
      <c r="AL2240" s="99">
        <v>181468.28294753999</v>
      </c>
      <c r="AM2240" s="99">
        <v>0</v>
      </c>
      <c r="AN2240" s="99">
        <v>13339768.505615201</v>
      </c>
      <c r="AO2240" s="99">
        <v>28566734.435058601</v>
      </c>
      <c r="AP2240" s="99">
        <v>0</v>
      </c>
      <c r="AQ2240" s="99">
        <v>2280454.2077941899</v>
      </c>
      <c r="AR2240" s="99">
        <v>0</v>
      </c>
      <c r="AS2240" s="99">
        <v>1603831.885849</v>
      </c>
      <c r="AT2240" s="99">
        <v>0</v>
      </c>
      <c r="AU2240" s="99">
        <v>0</v>
      </c>
      <c r="AV2240" s="99">
        <v>44473857.5224609</v>
      </c>
      <c r="AW2240" s="99">
        <v>0</v>
      </c>
      <c r="AX2240" s="99">
        <v>46226.641187667803</v>
      </c>
      <c r="AY2240" s="99">
        <v>12792565.7770996</v>
      </c>
      <c r="AZ2240" s="99">
        <v>4777329.9969482403</v>
      </c>
      <c r="BA2240" s="99">
        <v>0</v>
      </c>
      <c r="BB2240" s="99">
        <v>10342164.856323199</v>
      </c>
      <c r="BC2240" s="99">
        <v>2893532.2671814002</v>
      </c>
      <c r="BD2240" s="99">
        <v>0</v>
      </c>
      <c r="BE2240" s="99">
        <v>1613641.0116272001</v>
      </c>
      <c r="BF2240" s="99">
        <v>0</v>
      </c>
      <c r="BG2240" s="99">
        <v>44451369.854003899</v>
      </c>
      <c r="BH2240" s="99">
        <v>8103540.1068725605</v>
      </c>
      <c r="BI2240" s="99">
        <v>0</v>
      </c>
      <c r="BJ2240" s="99">
        <v>890511.36855316197</v>
      </c>
      <c r="BK2240" s="99">
        <v>615438.43690490699</v>
      </c>
      <c r="BL2240" s="99">
        <v>0</v>
      </c>
      <c r="BM2240" s="99">
        <v>0</v>
      </c>
      <c r="BN2240" s="99">
        <v>0</v>
      </c>
      <c r="BO2240" s="99">
        <v>0</v>
      </c>
      <c r="BP2240" s="99">
        <v>0</v>
      </c>
      <c r="BQ2240" s="99">
        <v>0</v>
      </c>
      <c r="BR2240" s="99">
        <v>4192528.8740844699</v>
      </c>
      <c r="BS2240" s="99">
        <v>1759998.86364746</v>
      </c>
      <c r="BT2240" s="99">
        <v>0</v>
      </c>
      <c r="BU2240" s="99">
        <v>1597608.3802795401</v>
      </c>
      <c r="BV2240" s="99">
        <v>1243264.3065033001</v>
      </c>
      <c r="BW2240" s="99">
        <v>0</v>
      </c>
      <c r="BX2240" s="99">
        <v>285303.86530685402</v>
      </c>
      <c r="BY2240" s="99">
        <v>0</v>
      </c>
      <c r="BZ2240" s="99">
        <v>0</v>
      </c>
      <c r="CA2240" s="99">
        <v>0</v>
      </c>
      <c r="CB2240" s="99">
        <v>2950152.4497985798</v>
      </c>
      <c r="CC2240" s="99">
        <v>30793347.25</v>
      </c>
      <c r="CD2240" s="99">
        <v>8985551.1311035194</v>
      </c>
      <c r="CE2240" s="99">
        <v>1442.6295583844201</v>
      </c>
      <c r="CF2240" s="99">
        <v>180732.61980819699</v>
      </c>
      <c r="CG2240" s="99">
        <v>1607766.05410767</v>
      </c>
      <c r="CH2240" s="99">
        <v>0</v>
      </c>
      <c r="CI2240" s="99">
        <v>62337.399837970697</v>
      </c>
      <c r="CJ2240" s="99">
        <v>3130502.5279541002</v>
      </c>
      <c r="CK2240" s="99">
        <v>32398133.551757801</v>
      </c>
      <c r="CL2240" s="99">
        <v>9295440.1892089806</v>
      </c>
      <c r="CM2240" s="166">
        <v>105291.163105011</v>
      </c>
      <c r="CN2240" s="166">
        <v>16464619.4683838</v>
      </c>
      <c r="CO2240" s="166">
        <v>76972488.686523393</v>
      </c>
      <c r="CP2240" s="99">
        <v>9295440.1892089806</v>
      </c>
      <c r="CQ2240" s="99">
        <v>0</v>
      </c>
      <c r="CR2240" s="99">
        <v>0</v>
      </c>
      <c r="CS2240" s="99">
        <v>0</v>
      </c>
      <c r="CT2240" s="99">
        <v>0</v>
      </c>
      <c r="CU2240" s="98">
        <v>4269.5032096309997</v>
      </c>
      <c r="CV2240" s="98">
        <v>44386.287685818003</v>
      </c>
      <c r="CW2240" s="98">
        <v>3130885.0696067768</v>
      </c>
      <c r="CX2240" s="98">
        <v>32401113.30410767</v>
      </c>
    </row>
    <row r="2241" spans="1:102" x14ac:dyDescent="0.2">
      <c r="A2241" s="98" t="s">
        <v>188</v>
      </c>
      <c r="B2241" s="100">
        <v>43800</v>
      </c>
      <c r="C2241" s="99">
        <v>56729.077867984801</v>
      </c>
      <c r="D2241" s="99">
        <v>0</v>
      </c>
      <c r="E2241" s="99">
        <v>4182.00296187401</v>
      </c>
      <c r="F2241" s="99">
        <v>0</v>
      </c>
      <c r="G2241" s="99">
        <v>1423.3862394392499</v>
      </c>
      <c r="H2241" s="99">
        <v>0</v>
      </c>
      <c r="I2241" s="99">
        <v>0</v>
      </c>
      <c r="J2241" s="99">
        <v>42461.746969223001</v>
      </c>
      <c r="K2241" s="99">
        <v>0</v>
      </c>
      <c r="L2241" s="99">
        <v>129.686069406569</v>
      </c>
      <c r="M2241" s="99">
        <v>27656.763637065898</v>
      </c>
      <c r="N2241" s="99">
        <v>4656.6238926053002</v>
      </c>
      <c r="O2241" s="99">
        <v>0</v>
      </c>
      <c r="P2241" s="99">
        <v>26133.317421197899</v>
      </c>
      <c r="Q2241" s="99">
        <v>2289.5590248704002</v>
      </c>
      <c r="R2241" s="99">
        <v>0</v>
      </c>
      <c r="S2241" s="99">
        <v>1406.4643945992</v>
      </c>
      <c r="T2241" s="99">
        <v>0</v>
      </c>
      <c r="U2241" s="99">
        <v>42471.734982013702</v>
      </c>
      <c r="V2241" s="99">
        <v>2714728.13171387</v>
      </c>
      <c r="W2241" s="99">
        <v>0</v>
      </c>
      <c r="X2241" s="99">
        <v>233990.127189636</v>
      </c>
      <c r="Y2241" s="99">
        <v>168429.542800903</v>
      </c>
      <c r="Z2241" s="99">
        <v>179452.34108543399</v>
      </c>
      <c r="AA2241" s="99">
        <v>0</v>
      </c>
      <c r="AB2241" s="99">
        <v>0</v>
      </c>
      <c r="AC2241" s="99">
        <v>13164741.5861816</v>
      </c>
      <c r="AD2241" s="99">
        <v>0</v>
      </c>
      <c r="AE2241" s="99">
        <v>3213.02125412226</v>
      </c>
      <c r="AF2241" s="99">
        <v>1184442.8520202599</v>
      </c>
      <c r="AG2241" s="99">
        <v>490574.70689010603</v>
      </c>
      <c r="AH2241" s="99">
        <v>0</v>
      </c>
      <c r="AI2241" s="99">
        <v>972124.94766998303</v>
      </c>
      <c r="AJ2241" s="99">
        <v>295899.88916778599</v>
      </c>
      <c r="AK2241" s="99">
        <v>0</v>
      </c>
      <c r="AL2241" s="99">
        <v>182574.17344665501</v>
      </c>
      <c r="AM2241" s="99">
        <v>0</v>
      </c>
      <c r="AN2241" s="99">
        <v>13162723.623291001</v>
      </c>
      <c r="AO2241" s="99">
        <v>28858962.8508301</v>
      </c>
      <c r="AP2241" s="99">
        <v>0</v>
      </c>
      <c r="AQ2241" s="99">
        <v>2226668.7401428199</v>
      </c>
      <c r="AR2241" s="99">
        <v>0</v>
      </c>
      <c r="AS2241" s="99">
        <v>1595709.51724243</v>
      </c>
      <c r="AT2241" s="99">
        <v>0</v>
      </c>
      <c r="AU2241" s="99">
        <v>0</v>
      </c>
      <c r="AV2241" s="99">
        <v>44135638.754882798</v>
      </c>
      <c r="AW2241" s="99">
        <v>0</v>
      </c>
      <c r="AX2241" s="99">
        <v>32534.508292675</v>
      </c>
      <c r="AY2241" s="99">
        <v>12956663.107543901</v>
      </c>
      <c r="AZ2241" s="99">
        <v>4753519.0617065402</v>
      </c>
      <c r="BA2241" s="99">
        <v>0</v>
      </c>
      <c r="BB2241" s="99">
        <v>10328820.704711899</v>
      </c>
      <c r="BC2241" s="99">
        <v>2933470.4312744099</v>
      </c>
      <c r="BD2241" s="99">
        <v>0</v>
      </c>
      <c r="BE2241" s="99">
        <v>1624241.4458770801</v>
      </c>
      <c r="BF2241" s="99">
        <v>0</v>
      </c>
      <c r="BG2241" s="99">
        <v>44044344.144042999</v>
      </c>
      <c r="BH2241" s="99">
        <v>8135170.6460571298</v>
      </c>
      <c r="BI2241" s="99">
        <v>0</v>
      </c>
      <c r="BJ2241" s="99">
        <v>868138.58583831799</v>
      </c>
      <c r="BK2241" s="99">
        <v>617818.69995117199</v>
      </c>
      <c r="BL2241" s="99">
        <v>0</v>
      </c>
      <c r="BM2241" s="99">
        <v>0</v>
      </c>
      <c r="BN2241" s="99">
        <v>0</v>
      </c>
      <c r="BO2241" s="99">
        <v>0</v>
      </c>
      <c r="BP2241" s="99">
        <v>0</v>
      </c>
      <c r="BQ2241" s="99">
        <v>0</v>
      </c>
      <c r="BR2241" s="99">
        <v>4239943.0536498995</v>
      </c>
      <c r="BS2241" s="99">
        <v>1775732.3420867899</v>
      </c>
      <c r="BT2241" s="99">
        <v>0</v>
      </c>
      <c r="BU2241" s="99">
        <v>1829651.4571380599</v>
      </c>
      <c r="BV2241" s="99">
        <v>1236931.2202301</v>
      </c>
      <c r="BW2241" s="99">
        <v>0</v>
      </c>
      <c r="BX2241" s="99">
        <v>312782.58385848999</v>
      </c>
      <c r="BY2241" s="99">
        <v>0</v>
      </c>
      <c r="BZ2241" s="99">
        <v>0</v>
      </c>
      <c r="CA2241" s="99">
        <v>0</v>
      </c>
      <c r="CB2241" s="99">
        <v>2950992.9750671401</v>
      </c>
      <c r="CC2241" s="99">
        <v>30993461.793701202</v>
      </c>
      <c r="CD2241" s="99">
        <v>8974277.0931396503</v>
      </c>
      <c r="CE2241" s="99">
        <v>1421.69566996396</v>
      </c>
      <c r="CF2241" s="99">
        <v>179798.007410049</v>
      </c>
      <c r="CG2241" s="99">
        <v>1598828.1371765099</v>
      </c>
      <c r="CH2241" s="99">
        <v>0</v>
      </c>
      <c r="CI2241" s="99">
        <v>62411.726693630197</v>
      </c>
      <c r="CJ2241" s="99">
        <v>3131203.4169921898</v>
      </c>
      <c r="CK2241" s="99">
        <v>32588597.675048798</v>
      </c>
      <c r="CL2241" s="99">
        <v>9283670.6002197303</v>
      </c>
      <c r="CM2241" s="166">
        <v>104724.361334801</v>
      </c>
      <c r="CN2241" s="166">
        <v>16284429.4101563</v>
      </c>
      <c r="CO2241" s="166">
        <v>76788836.364257798</v>
      </c>
      <c r="CP2241" s="99">
        <v>9283670.6002197303</v>
      </c>
      <c r="CQ2241" s="99">
        <v>0</v>
      </c>
      <c r="CR2241" s="99">
        <v>0</v>
      </c>
      <c r="CS2241" s="99">
        <v>0</v>
      </c>
      <c r="CT2241" s="99">
        <v>0</v>
      </c>
      <c r="CU2241" s="98">
        <v>4174.5838425219999</v>
      </c>
      <c r="CV2241" s="98">
        <v>43740.477791671001</v>
      </c>
      <c r="CW2241" s="98">
        <v>3130790.982477189</v>
      </c>
      <c r="CX2241" s="98">
        <v>32592289.930877712</v>
      </c>
    </row>
    <row r="2242" spans="1:102" x14ac:dyDescent="0.2">
      <c r="A2242" s="98" t="s">
        <v>189</v>
      </c>
      <c r="B2242" s="100">
        <v>38047</v>
      </c>
      <c r="C2242" s="99">
        <v>61364.934833049803</v>
      </c>
      <c r="D2242" s="99">
        <v>0</v>
      </c>
      <c r="E2242" s="99">
        <v>47345.018660068497</v>
      </c>
      <c r="F2242" s="99">
        <v>22309.555889606501</v>
      </c>
      <c r="G2242" s="99">
        <v>6.9358546999865203</v>
      </c>
      <c r="H2242" s="99">
        <v>2130.6929696500301</v>
      </c>
      <c r="I2242" s="99">
        <v>0</v>
      </c>
      <c r="J2242" s="99">
        <v>145.34586816467299</v>
      </c>
      <c r="K2242" s="99">
        <v>0</v>
      </c>
      <c r="L2242" s="99">
        <v>49036.592066288002</v>
      </c>
      <c r="M2242" s="99">
        <v>40475.889651775396</v>
      </c>
      <c r="N2242" s="99">
        <v>12731.486423373201</v>
      </c>
      <c r="O2242" s="99">
        <v>0</v>
      </c>
      <c r="P2242" s="99">
        <v>0</v>
      </c>
      <c r="Q2242" s="99">
        <v>6188.1588314175597</v>
      </c>
      <c r="R2242" s="99">
        <v>0</v>
      </c>
      <c r="S2242" s="99">
        <v>0</v>
      </c>
      <c r="T2242" s="99">
        <v>2124.58116790652</v>
      </c>
      <c r="U2242" s="99">
        <v>48666.156562805198</v>
      </c>
      <c r="V2242" s="99">
        <v>3518283.27624512</v>
      </c>
      <c r="W2242" s="99">
        <v>0</v>
      </c>
      <c r="X2242" s="99">
        <v>4180457.7426452599</v>
      </c>
      <c r="Y2242" s="99">
        <v>1772426.06721497</v>
      </c>
      <c r="Z2242" s="99">
        <v>496.14724845439201</v>
      </c>
      <c r="AA2242" s="99">
        <v>356767.772315979</v>
      </c>
      <c r="AB2242" s="99">
        <v>0</v>
      </c>
      <c r="AC2242" s="99">
        <v>10989.598603725401</v>
      </c>
      <c r="AD2242" s="99">
        <v>0</v>
      </c>
      <c r="AE2242" s="99">
        <v>2735553.7217407199</v>
      </c>
      <c r="AF2242" s="99">
        <v>2057793.09565735</v>
      </c>
      <c r="AG2242" s="99">
        <v>2209348.0122680701</v>
      </c>
      <c r="AH2242" s="99">
        <v>0</v>
      </c>
      <c r="AI2242" s="99">
        <v>0</v>
      </c>
      <c r="AJ2242" s="99">
        <v>753707.18235015904</v>
      </c>
      <c r="AK2242" s="99">
        <v>0</v>
      </c>
      <c r="AL2242" s="99">
        <v>0</v>
      </c>
      <c r="AM2242" s="99">
        <v>356051.03180694598</v>
      </c>
      <c r="AN2242" s="99">
        <v>12687437.8123779</v>
      </c>
      <c r="AO2242" s="99">
        <v>23845997.525634799</v>
      </c>
      <c r="AP2242" s="99">
        <v>0</v>
      </c>
      <c r="AQ2242" s="99">
        <v>27495637.964111298</v>
      </c>
      <c r="AR2242" s="99">
        <v>11438606.950073199</v>
      </c>
      <c r="AS2242" s="99">
        <v>2851.01417022944</v>
      </c>
      <c r="AT2242" s="99">
        <v>2155635.0534362802</v>
      </c>
      <c r="AU2242" s="99">
        <v>0</v>
      </c>
      <c r="AV2242" s="99">
        <v>21939.282516479499</v>
      </c>
      <c r="AW2242" s="99">
        <v>0</v>
      </c>
      <c r="AX2242" s="99">
        <v>18778528.426269501</v>
      </c>
      <c r="AY2242" s="99">
        <v>13758850.5872803</v>
      </c>
      <c r="AZ2242" s="99">
        <v>13942519.4250488</v>
      </c>
      <c r="BA2242" s="99">
        <v>0</v>
      </c>
      <c r="BB2242" s="99">
        <v>0</v>
      </c>
      <c r="BC2242" s="99">
        <v>4848757.0886840802</v>
      </c>
      <c r="BD2242" s="99">
        <v>0</v>
      </c>
      <c r="BE2242" s="99">
        <v>0</v>
      </c>
      <c r="BF2242" s="99">
        <v>2161224.5059204102</v>
      </c>
      <c r="BG2242" s="99">
        <v>28884595.392089799</v>
      </c>
      <c r="BH2242" s="99">
        <v>4319288.4281005897</v>
      </c>
      <c r="BI2242" s="99">
        <v>0</v>
      </c>
      <c r="BJ2242" s="99">
        <v>8253240.1794433603</v>
      </c>
      <c r="BK2242" s="99">
        <v>4345353.3247680701</v>
      </c>
      <c r="BL2242" s="99">
        <v>0</v>
      </c>
      <c r="BM2242" s="99">
        <v>0</v>
      </c>
      <c r="BN2242" s="99">
        <v>0</v>
      </c>
      <c r="BO2242" s="99">
        <v>0</v>
      </c>
      <c r="BP2242" s="99">
        <v>0</v>
      </c>
      <c r="BQ2242" s="99">
        <v>0</v>
      </c>
      <c r="BR2242" s="99">
        <v>4635640.5885009803</v>
      </c>
      <c r="BS2242" s="99">
        <v>5596386.9785766602</v>
      </c>
      <c r="BT2242" s="99">
        <v>0</v>
      </c>
      <c r="BU2242" s="99">
        <v>0</v>
      </c>
      <c r="BV2242" s="99">
        <v>2289760.6557617201</v>
      </c>
      <c r="BW2242" s="99">
        <v>0</v>
      </c>
      <c r="BX2242" s="99">
        <v>0</v>
      </c>
      <c r="BY2242" s="99">
        <v>0</v>
      </c>
      <c r="BZ2242" s="99">
        <v>0</v>
      </c>
      <c r="CA2242" s="99">
        <v>108937.287526131</v>
      </c>
      <c r="CB2242" s="99">
        <v>7686332.2608642597</v>
      </c>
      <c r="CC2242" s="99">
        <v>50957273.832519501</v>
      </c>
      <c r="CD2242" s="99">
        <v>12543994.2890625</v>
      </c>
      <c r="CE2242" s="99">
        <v>2128.9854072630401</v>
      </c>
      <c r="CF2242" s="99">
        <v>352864.37068176299</v>
      </c>
      <c r="CG2242" s="99">
        <v>2116104.0707702599</v>
      </c>
      <c r="CH2242" s="99">
        <v>0</v>
      </c>
      <c r="CI2242" s="99">
        <v>111046.134319305</v>
      </c>
      <c r="CJ2242" s="99">
        <v>8036359.7799682599</v>
      </c>
      <c r="CK2242" s="99">
        <v>53104526.667968802</v>
      </c>
      <c r="CL2242" s="99">
        <v>12540445.9029541</v>
      </c>
      <c r="CM2242" s="166">
        <v>159561.67410469099</v>
      </c>
      <c r="CN2242" s="166">
        <v>20710331.177978501</v>
      </c>
      <c r="CO2242" s="166">
        <v>81985463.922851607</v>
      </c>
      <c r="CP2242" s="99">
        <v>12540445.9029541</v>
      </c>
      <c r="CQ2242" s="99">
        <v>0</v>
      </c>
      <c r="CR2242" s="99">
        <v>0</v>
      </c>
      <c r="CS2242" s="99">
        <v>0</v>
      </c>
      <c r="CT2242" s="99">
        <v>0</v>
      </c>
      <c r="CU2242" s="98">
        <v>98231.287536788004</v>
      </c>
      <c r="CV2242" s="98">
        <v>150.22688185300001</v>
      </c>
      <c r="CW2242" s="98">
        <v>8039196.6315460224</v>
      </c>
      <c r="CX2242" s="98">
        <v>53073377.903289765</v>
      </c>
    </row>
    <row r="2243" spans="1:102" x14ac:dyDescent="0.2">
      <c r="A2243" s="98" t="s">
        <v>189</v>
      </c>
      <c r="B2243" s="100">
        <v>38139</v>
      </c>
      <c r="C2243" s="99">
        <v>61800.695876598402</v>
      </c>
      <c r="D2243" s="99">
        <v>0</v>
      </c>
      <c r="E2243" s="99">
        <v>46846.975841045401</v>
      </c>
      <c r="F2243" s="99">
        <v>23064.320671558398</v>
      </c>
      <c r="G2243" s="99">
        <v>61.648087230976699</v>
      </c>
      <c r="H2243" s="99">
        <v>1998.82530932128</v>
      </c>
      <c r="I2243" s="99">
        <v>0</v>
      </c>
      <c r="J2243" s="99">
        <v>2454.5380809009098</v>
      </c>
      <c r="K2243" s="99">
        <v>0</v>
      </c>
      <c r="L2243" s="99">
        <v>49707.012890338898</v>
      </c>
      <c r="M2243" s="99">
        <v>40141.825948715203</v>
      </c>
      <c r="N2243" s="99">
        <v>12814.999648213399</v>
      </c>
      <c r="O2243" s="99">
        <v>0</v>
      </c>
      <c r="P2243" s="99">
        <v>0</v>
      </c>
      <c r="Q2243" s="99">
        <v>6152.1211822032901</v>
      </c>
      <c r="R2243" s="99">
        <v>0</v>
      </c>
      <c r="S2243" s="99">
        <v>0</v>
      </c>
      <c r="T2243" s="99">
        <v>2082.2350276708598</v>
      </c>
      <c r="U2243" s="99">
        <v>48882.729323387102</v>
      </c>
      <c r="V2243" s="99">
        <v>3509208.60437012</v>
      </c>
      <c r="W2243" s="99">
        <v>0</v>
      </c>
      <c r="X2243" s="99">
        <v>4156261.1802063002</v>
      </c>
      <c r="Y2243" s="99">
        <v>1869094.5054168699</v>
      </c>
      <c r="Z2243" s="99">
        <v>7671.2831926941899</v>
      </c>
      <c r="AA2243" s="99">
        <v>334777.95729827898</v>
      </c>
      <c r="AB2243" s="99">
        <v>0</v>
      </c>
      <c r="AC2243" s="99">
        <v>530020.86231994606</v>
      </c>
      <c r="AD2243" s="99">
        <v>0</v>
      </c>
      <c r="AE2243" s="99">
        <v>2695397.91766357</v>
      </c>
      <c r="AF2243" s="99">
        <v>2048387.1941680899</v>
      </c>
      <c r="AG2243" s="99">
        <v>2195319.5382995601</v>
      </c>
      <c r="AH2243" s="99">
        <v>0</v>
      </c>
      <c r="AI2243" s="99">
        <v>0</v>
      </c>
      <c r="AJ2243" s="99">
        <v>728836.24903869606</v>
      </c>
      <c r="AK2243" s="99">
        <v>0</v>
      </c>
      <c r="AL2243" s="99">
        <v>0</v>
      </c>
      <c r="AM2243" s="99">
        <v>344204.45112228399</v>
      </c>
      <c r="AN2243" s="99">
        <v>12512016.864746099</v>
      </c>
      <c r="AO2243" s="99">
        <v>24024880.0864258</v>
      </c>
      <c r="AP2243" s="99">
        <v>0</v>
      </c>
      <c r="AQ2243" s="99">
        <v>27436941.8447266</v>
      </c>
      <c r="AR2243" s="99">
        <v>12366314.2072754</v>
      </c>
      <c r="AS2243" s="99">
        <v>48201.690286636403</v>
      </c>
      <c r="AT2243" s="99">
        <v>2051060.3577117899</v>
      </c>
      <c r="AU2243" s="99">
        <v>0</v>
      </c>
      <c r="AV2243" s="99">
        <v>1258476.0859832801</v>
      </c>
      <c r="AW2243" s="99">
        <v>0</v>
      </c>
      <c r="AX2243" s="99">
        <v>18720479.331542999</v>
      </c>
      <c r="AY2243" s="99">
        <v>13817530.2741699</v>
      </c>
      <c r="AZ2243" s="99">
        <v>13924707.686401401</v>
      </c>
      <c r="BA2243" s="99">
        <v>0</v>
      </c>
      <c r="BB2243" s="99">
        <v>0</v>
      </c>
      <c r="BC2243" s="99">
        <v>4761901.1546630897</v>
      </c>
      <c r="BD2243" s="99">
        <v>0</v>
      </c>
      <c r="BE2243" s="99">
        <v>0</v>
      </c>
      <c r="BF2243" s="99">
        <v>2109652.5906982399</v>
      </c>
      <c r="BG2243" s="99">
        <v>29299479.0161133</v>
      </c>
      <c r="BH2243" s="99">
        <v>4278400.7321777297</v>
      </c>
      <c r="BI2243" s="99">
        <v>0</v>
      </c>
      <c r="BJ2243" s="99">
        <v>8234289.9323120099</v>
      </c>
      <c r="BK2243" s="99">
        <v>4556436.6489868201</v>
      </c>
      <c r="BL2243" s="99">
        <v>0</v>
      </c>
      <c r="BM2243" s="99">
        <v>0</v>
      </c>
      <c r="BN2243" s="99">
        <v>0</v>
      </c>
      <c r="BO2243" s="99">
        <v>0</v>
      </c>
      <c r="BP2243" s="99">
        <v>0</v>
      </c>
      <c r="BQ2243" s="99">
        <v>0</v>
      </c>
      <c r="BR2243" s="99">
        <v>4620498.0651855497</v>
      </c>
      <c r="BS2243" s="99">
        <v>5629800.1091918899</v>
      </c>
      <c r="BT2243" s="99">
        <v>0</v>
      </c>
      <c r="BU2243" s="99">
        <v>0</v>
      </c>
      <c r="BV2243" s="99">
        <v>2274977.05078125</v>
      </c>
      <c r="BW2243" s="99">
        <v>0</v>
      </c>
      <c r="BX2243" s="99">
        <v>0</v>
      </c>
      <c r="BY2243" s="99">
        <v>0</v>
      </c>
      <c r="BZ2243" s="99">
        <v>0</v>
      </c>
      <c r="CA2243" s="99">
        <v>108768.730732918</v>
      </c>
      <c r="CB2243" s="99">
        <v>7672392.9564209003</v>
      </c>
      <c r="CC2243" s="99">
        <v>51123267.936035201</v>
      </c>
      <c r="CD2243" s="99">
        <v>12480518.8586426</v>
      </c>
      <c r="CE2243" s="99">
        <v>2071.5033452808898</v>
      </c>
      <c r="CF2243" s="99">
        <v>343664.96264648403</v>
      </c>
      <c r="CG2243" s="99">
        <v>2081905.0988769501</v>
      </c>
      <c r="CH2243" s="99">
        <v>0</v>
      </c>
      <c r="CI2243" s="99">
        <v>110865.22240448</v>
      </c>
      <c r="CJ2243" s="99">
        <v>8014403.0676269503</v>
      </c>
      <c r="CK2243" s="99">
        <v>53205294.536621101</v>
      </c>
      <c r="CL2243" s="99">
        <v>12479007.7775879</v>
      </c>
      <c r="CM2243" s="166">
        <v>159587.56755828901</v>
      </c>
      <c r="CN2243" s="166">
        <v>20512391.4599609</v>
      </c>
      <c r="CO2243" s="166">
        <v>82572638.082031295</v>
      </c>
      <c r="CP2243" s="99">
        <v>12479007.7775879</v>
      </c>
      <c r="CQ2243" s="99">
        <v>0</v>
      </c>
      <c r="CR2243" s="99">
        <v>0</v>
      </c>
      <c r="CS2243" s="99">
        <v>0</v>
      </c>
      <c r="CT2243" s="99">
        <v>0</v>
      </c>
      <c r="CU2243" s="98">
        <v>94468.086260787997</v>
      </c>
      <c r="CV2243" s="98">
        <v>2505.6774643029999</v>
      </c>
      <c r="CW2243" s="98">
        <v>8016057.9190673847</v>
      </c>
      <c r="CX2243" s="98">
        <v>53205173.034912154</v>
      </c>
    </row>
    <row r="2244" spans="1:102" x14ac:dyDescent="0.2">
      <c r="A2244" s="98" t="s">
        <v>189</v>
      </c>
      <c r="B2244" s="100">
        <v>38231</v>
      </c>
      <c r="C2244" s="99">
        <v>62916.824059963197</v>
      </c>
      <c r="D2244" s="99">
        <v>0</v>
      </c>
      <c r="E2244" s="99">
        <v>47069.696288585699</v>
      </c>
      <c r="F2244" s="99">
        <v>24112.300089597698</v>
      </c>
      <c r="G2244" s="99">
        <v>138.756053792313</v>
      </c>
      <c r="H2244" s="99">
        <v>1891.28328290582</v>
      </c>
      <c r="I2244" s="99">
        <v>0</v>
      </c>
      <c r="J2244" s="99">
        <v>5610.5221965313003</v>
      </c>
      <c r="K2244" s="99">
        <v>0</v>
      </c>
      <c r="L2244" s="99">
        <v>51284.666884899103</v>
      </c>
      <c r="M2244" s="99">
        <v>40241.613699436202</v>
      </c>
      <c r="N2244" s="99">
        <v>13052.5305603743</v>
      </c>
      <c r="O2244" s="99">
        <v>0</v>
      </c>
      <c r="P2244" s="99">
        <v>0</v>
      </c>
      <c r="Q2244" s="99">
        <v>6211.2405568957302</v>
      </c>
      <c r="R2244" s="99">
        <v>0</v>
      </c>
      <c r="S2244" s="99">
        <v>0</v>
      </c>
      <c r="T2244" s="99">
        <v>2032.2074874341499</v>
      </c>
      <c r="U2244" s="99">
        <v>48829.203487396197</v>
      </c>
      <c r="V2244" s="99">
        <v>3546596.8567504901</v>
      </c>
      <c r="W2244" s="99">
        <v>0</v>
      </c>
      <c r="X2244" s="99">
        <v>4160366.1688537602</v>
      </c>
      <c r="Y2244" s="99">
        <v>1971800.4433136</v>
      </c>
      <c r="Z2244" s="99">
        <v>21416.175933361101</v>
      </c>
      <c r="AA2244" s="99">
        <v>317581.49516296398</v>
      </c>
      <c r="AB2244" s="99">
        <v>0</v>
      </c>
      <c r="AC2244" s="99">
        <v>1265276.7290496801</v>
      </c>
      <c r="AD2244" s="99">
        <v>0</v>
      </c>
      <c r="AE2244" s="99">
        <v>2745287.5190124498</v>
      </c>
      <c r="AF2244" s="99">
        <v>2048332.10923767</v>
      </c>
      <c r="AG2244" s="99">
        <v>2224957.3491821298</v>
      </c>
      <c r="AH2244" s="99">
        <v>0</v>
      </c>
      <c r="AI2244" s="99">
        <v>0</v>
      </c>
      <c r="AJ2244" s="99">
        <v>724764.38327026402</v>
      </c>
      <c r="AK2244" s="99">
        <v>0</v>
      </c>
      <c r="AL2244" s="99">
        <v>0</v>
      </c>
      <c r="AM2244" s="99">
        <v>335046.02564621001</v>
      </c>
      <c r="AN2244" s="99">
        <v>11964259.505615201</v>
      </c>
      <c r="AO2244" s="99">
        <v>24578320.668701202</v>
      </c>
      <c r="AP2244" s="99">
        <v>0</v>
      </c>
      <c r="AQ2244" s="99">
        <v>27580302.7348633</v>
      </c>
      <c r="AR2244" s="99">
        <v>12955672.894043</v>
      </c>
      <c r="AS2244" s="99">
        <v>134002.82060050999</v>
      </c>
      <c r="AT2244" s="99">
        <v>1977649.70681763</v>
      </c>
      <c r="AU2244" s="99">
        <v>0</v>
      </c>
      <c r="AV2244" s="99">
        <v>3107110.28729248</v>
      </c>
      <c r="AW2244" s="99">
        <v>0</v>
      </c>
      <c r="AX2244" s="99">
        <v>19365188.1259766</v>
      </c>
      <c r="AY2244" s="99">
        <v>14056270.2177734</v>
      </c>
      <c r="AZ2244" s="99">
        <v>14270513.5397949</v>
      </c>
      <c r="BA2244" s="99">
        <v>0</v>
      </c>
      <c r="BB2244" s="99">
        <v>0</v>
      </c>
      <c r="BC2244" s="99">
        <v>4799161.2008056603</v>
      </c>
      <c r="BD2244" s="99">
        <v>0</v>
      </c>
      <c r="BE2244" s="99">
        <v>0</v>
      </c>
      <c r="BF2244" s="99">
        <v>2071771.6949768099</v>
      </c>
      <c r="BG2244" s="99">
        <v>28592623.400146499</v>
      </c>
      <c r="BH2244" s="99">
        <v>4512179.8872680701</v>
      </c>
      <c r="BI2244" s="99">
        <v>0</v>
      </c>
      <c r="BJ2244" s="99">
        <v>8306659.1366577102</v>
      </c>
      <c r="BK2244" s="99">
        <v>4842472.4558715802</v>
      </c>
      <c r="BL2244" s="99">
        <v>0</v>
      </c>
      <c r="BM2244" s="99">
        <v>0</v>
      </c>
      <c r="BN2244" s="99">
        <v>0</v>
      </c>
      <c r="BO2244" s="99">
        <v>0</v>
      </c>
      <c r="BP2244" s="99">
        <v>0</v>
      </c>
      <c r="BQ2244" s="99">
        <v>0</v>
      </c>
      <c r="BR2244" s="99">
        <v>4698241.0765380897</v>
      </c>
      <c r="BS2244" s="99">
        <v>5799645.1563110398</v>
      </c>
      <c r="BT2244" s="99">
        <v>0</v>
      </c>
      <c r="BU2244" s="99">
        <v>0</v>
      </c>
      <c r="BV2244" s="99">
        <v>2316289.9294433598</v>
      </c>
      <c r="BW2244" s="99">
        <v>0</v>
      </c>
      <c r="BX2244" s="99">
        <v>0</v>
      </c>
      <c r="BY2244" s="99">
        <v>0</v>
      </c>
      <c r="BZ2244" s="99">
        <v>0</v>
      </c>
      <c r="CA2244" s="99">
        <v>109739.625588417</v>
      </c>
      <c r="CB2244" s="99">
        <v>7727135.5697021503</v>
      </c>
      <c r="CC2244" s="99">
        <v>52339525.266113304</v>
      </c>
      <c r="CD2244" s="99">
        <v>12893552.196533199</v>
      </c>
      <c r="CE2244" s="99">
        <v>2021.0251011103401</v>
      </c>
      <c r="CF2244" s="99">
        <v>337569.36779785203</v>
      </c>
      <c r="CG2244" s="99">
        <v>2089985.3798370401</v>
      </c>
      <c r="CH2244" s="99">
        <v>0</v>
      </c>
      <c r="CI2244" s="99">
        <v>111757.285470963</v>
      </c>
      <c r="CJ2244" s="99">
        <v>8062999.4263915997</v>
      </c>
      <c r="CK2244" s="99">
        <v>54422688.795410201</v>
      </c>
      <c r="CL2244" s="99">
        <v>12903175.855957</v>
      </c>
      <c r="CM2244" s="166">
        <v>160781.647241592</v>
      </c>
      <c r="CN2244" s="166">
        <v>20113825.081787098</v>
      </c>
      <c r="CO2244" s="166">
        <v>83116702.869140595</v>
      </c>
      <c r="CP2244" s="99">
        <v>12903175.855957</v>
      </c>
      <c r="CQ2244" s="99">
        <v>0</v>
      </c>
      <c r="CR2244" s="99">
        <v>0</v>
      </c>
      <c r="CS2244" s="99">
        <v>0</v>
      </c>
      <c r="CT2244" s="99">
        <v>0</v>
      </c>
      <c r="CU2244" s="98">
        <v>92667.131889451994</v>
      </c>
      <c r="CV2244" s="98">
        <v>5718.0800430600002</v>
      </c>
      <c r="CW2244" s="98">
        <v>8064704.9375000019</v>
      </c>
      <c r="CX2244" s="98">
        <v>54429510.645950347</v>
      </c>
    </row>
    <row r="2245" spans="1:102" x14ac:dyDescent="0.2">
      <c r="A2245" s="98" t="s">
        <v>189</v>
      </c>
      <c r="B2245" s="100">
        <v>38322</v>
      </c>
      <c r="C2245" s="99">
        <v>64612.082633018501</v>
      </c>
      <c r="D2245" s="99">
        <v>0</v>
      </c>
      <c r="E2245" s="99">
        <v>45690.079049587301</v>
      </c>
      <c r="F2245" s="99">
        <v>24297.5931081772</v>
      </c>
      <c r="G2245" s="99">
        <v>227.21794102899699</v>
      </c>
      <c r="H2245" s="99">
        <v>1806.09805288911</v>
      </c>
      <c r="I2245" s="99">
        <v>0</v>
      </c>
      <c r="J2245" s="99">
        <v>8763.2495681047403</v>
      </c>
      <c r="K2245" s="99">
        <v>0</v>
      </c>
      <c r="L2245" s="99">
        <v>51058.405919074998</v>
      </c>
      <c r="M2245" s="99">
        <v>40397.055555820501</v>
      </c>
      <c r="N2245" s="99">
        <v>13122.2945386171</v>
      </c>
      <c r="O2245" s="99">
        <v>0</v>
      </c>
      <c r="P2245" s="99">
        <v>0</v>
      </c>
      <c r="Q2245" s="99">
        <v>6283.9974006414404</v>
      </c>
      <c r="R2245" s="99">
        <v>0</v>
      </c>
      <c r="S2245" s="99">
        <v>0</v>
      </c>
      <c r="T2245" s="99">
        <v>2022.2600595802101</v>
      </c>
      <c r="U2245" s="99">
        <v>49735.781942844398</v>
      </c>
      <c r="V2245" s="99">
        <v>3684548.6577758798</v>
      </c>
      <c r="W2245" s="99">
        <v>0</v>
      </c>
      <c r="X2245" s="99">
        <v>4089354.8079528799</v>
      </c>
      <c r="Y2245" s="99">
        <v>2010736.1919708301</v>
      </c>
      <c r="Z2245" s="99">
        <v>41863.9048981667</v>
      </c>
      <c r="AA2245" s="99">
        <v>295736.81406021101</v>
      </c>
      <c r="AB2245" s="99">
        <v>0</v>
      </c>
      <c r="AC2245" s="99">
        <v>2532236.1716613802</v>
      </c>
      <c r="AD2245" s="99">
        <v>0</v>
      </c>
      <c r="AE2245" s="99">
        <v>2749027.97573853</v>
      </c>
      <c r="AF2245" s="99">
        <v>2057497.5062408401</v>
      </c>
      <c r="AG2245" s="99">
        <v>2256797.1100769001</v>
      </c>
      <c r="AH2245" s="99">
        <v>0</v>
      </c>
      <c r="AI2245" s="99">
        <v>0</v>
      </c>
      <c r="AJ2245" s="99">
        <v>717192.85972595203</v>
      </c>
      <c r="AK2245" s="99">
        <v>0</v>
      </c>
      <c r="AL2245" s="99">
        <v>0</v>
      </c>
      <c r="AM2245" s="99">
        <v>339755.31994247402</v>
      </c>
      <c r="AN2245" s="99">
        <v>13029093.833007799</v>
      </c>
      <c r="AO2245" s="99">
        <v>25872835.822265599</v>
      </c>
      <c r="AP2245" s="99">
        <v>0</v>
      </c>
      <c r="AQ2245" s="99">
        <v>27508066.949462902</v>
      </c>
      <c r="AR2245" s="99">
        <v>13367980.2193604</v>
      </c>
      <c r="AS2245" s="99">
        <v>256647.616170883</v>
      </c>
      <c r="AT2245" s="99">
        <v>1854074.5359497101</v>
      </c>
      <c r="AU2245" s="99">
        <v>0</v>
      </c>
      <c r="AV2245" s="99">
        <v>6282774.6525878897</v>
      </c>
      <c r="AW2245" s="99">
        <v>0</v>
      </c>
      <c r="AX2245" s="99">
        <v>19699885.0471191</v>
      </c>
      <c r="AY2245" s="99">
        <v>14311284.235961899</v>
      </c>
      <c r="AZ2245" s="99">
        <v>14646931.105835</v>
      </c>
      <c r="BA2245" s="99">
        <v>0</v>
      </c>
      <c r="BB2245" s="99">
        <v>0</v>
      </c>
      <c r="BC2245" s="99">
        <v>4808003.8449707003</v>
      </c>
      <c r="BD2245" s="99">
        <v>0</v>
      </c>
      <c r="BE2245" s="99">
        <v>0</v>
      </c>
      <c r="BF2245" s="99">
        <v>2129339.0939025902</v>
      </c>
      <c r="BG2245" s="99">
        <v>30866725.4770508</v>
      </c>
      <c r="BH2245" s="99">
        <v>4666789.36901855</v>
      </c>
      <c r="BI2245" s="99">
        <v>0</v>
      </c>
      <c r="BJ2245" s="99">
        <v>8346607.7260742197</v>
      </c>
      <c r="BK2245" s="99">
        <v>5082834.6607665997</v>
      </c>
      <c r="BL2245" s="99">
        <v>0</v>
      </c>
      <c r="BM2245" s="99">
        <v>0</v>
      </c>
      <c r="BN2245" s="99">
        <v>0</v>
      </c>
      <c r="BO2245" s="99">
        <v>0</v>
      </c>
      <c r="BP2245" s="99">
        <v>0</v>
      </c>
      <c r="BQ2245" s="99">
        <v>0</v>
      </c>
      <c r="BR2245" s="99">
        <v>4755331.6680297898</v>
      </c>
      <c r="BS2245" s="99">
        <v>5955997.5289917002</v>
      </c>
      <c r="BT2245" s="99">
        <v>0</v>
      </c>
      <c r="BU2245" s="99">
        <v>0</v>
      </c>
      <c r="BV2245" s="99">
        <v>2341765.43719482</v>
      </c>
      <c r="BW2245" s="99">
        <v>0</v>
      </c>
      <c r="BX2245" s="99">
        <v>0</v>
      </c>
      <c r="BY2245" s="99">
        <v>0</v>
      </c>
      <c r="BZ2245" s="99">
        <v>0</v>
      </c>
      <c r="CA2245" s="99">
        <v>110198.837799072</v>
      </c>
      <c r="CB2245" s="99">
        <v>7796372.8595581101</v>
      </c>
      <c r="CC2245" s="99">
        <v>53397724.174804702</v>
      </c>
      <c r="CD2245" s="99">
        <v>12999246.123291001</v>
      </c>
      <c r="CE2245" s="99">
        <v>2039.0406158268499</v>
      </c>
      <c r="CF2245" s="99">
        <v>341147.436851501</v>
      </c>
      <c r="CG2245" s="99">
        <v>2135585.3560180701</v>
      </c>
      <c r="CH2245" s="99">
        <v>0</v>
      </c>
      <c r="CI2245" s="99">
        <v>112234.299937248</v>
      </c>
      <c r="CJ2245" s="99">
        <v>8135965.3720703097</v>
      </c>
      <c r="CK2245" s="99">
        <v>55521893.837890603</v>
      </c>
      <c r="CL2245" s="99">
        <v>12994859.4929199</v>
      </c>
      <c r="CM2245" s="166">
        <v>161944.64430427601</v>
      </c>
      <c r="CN2245" s="166">
        <v>21126814.239746101</v>
      </c>
      <c r="CO2245" s="166">
        <v>86423871.659179702</v>
      </c>
      <c r="CP2245" s="99">
        <v>12994859.4929199</v>
      </c>
      <c r="CQ2245" s="99">
        <v>0</v>
      </c>
      <c r="CR2245" s="99">
        <v>0</v>
      </c>
      <c r="CS2245" s="99">
        <v>0</v>
      </c>
      <c r="CT2245" s="99">
        <v>0</v>
      </c>
      <c r="CU2245" s="98">
        <v>88530.409168779996</v>
      </c>
      <c r="CV2245" s="98">
        <v>8931.0992662000008</v>
      </c>
      <c r="CW2245" s="98">
        <v>8137520.2964096107</v>
      </c>
      <c r="CX2245" s="98">
        <v>55533309.530822769</v>
      </c>
    </row>
    <row r="2246" spans="1:102" x14ac:dyDescent="0.2">
      <c r="A2246" s="98" t="s">
        <v>189</v>
      </c>
      <c r="B2246" s="100">
        <v>38412</v>
      </c>
      <c r="C2246" s="99">
        <v>66835.201750755296</v>
      </c>
      <c r="D2246" s="99">
        <v>0</v>
      </c>
      <c r="E2246" s="99">
        <v>45313.650706291199</v>
      </c>
      <c r="F2246" s="99">
        <v>24955.177998781201</v>
      </c>
      <c r="G2246" s="99">
        <v>321.31069857627199</v>
      </c>
      <c r="H2246" s="99">
        <v>1711.0803374350101</v>
      </c>
      <c r="I2246" s="99">
        <v>0</v>
      </c>
      <c r="J2246" s="99">
        <v>12355.186554670299</v>
      </c>
      <c r="K2246" s="99">
        <v>0</v>
      </c>
      <c r="L2246" s="99">
        <v>51263.311230659499</v>
      </c>
      <c r="M2246" s="99">
        <v>41004.669382572203</v>
      </c>
      <c r="N2246" s="99">
        <v>13224.5987956524</v>
      </c>
      <c r="O2246" s="99">
        <v>0</v>
      </c>
      <c r="P2246" s="99">
        <v>0</v>
      </c>
      <c r="Q2246" s="99">
        <v>6334.2988989353198</v>
      </c>
      <c r="R2246" s="99">
        <v>0</v>
      </c>
      <c r="S2246" s="99">
        <v>0</v>
      </c>
      <c r="T2246" s="99">
        <v>2021.49189768732</v>
      </c>
      <c r="U2246" s="99">
        <v>50066.180745124802</v>
      </c>
      <c r="V2246" s="99">
        <v>3816189.5947265602</v>
      </c>
      <c r="W2246" s="99">
        <v>0</v>
      </c>
      <c r="X2246" s="99">
        <v>4052920.6932067899</v>
      </c>
      <c r="Y2246" s="99">
        <v>2080509.5455322301</v>
      </c>
      <c r="Z2246" s="99">
        <v>61396.222986698202</v>
      </c>
      <c r="AA2246" s="99">
        <v>280376.145076752</v>
      </c>
      <c r="AB2246" s="99">
        <v>0</v>
      </c>
      <c r="AC2246" s="99">
        <v>4350117.1845092801</v>
      </c>
      <c r="AD2246" s="99">
        <v>0</v>
      </c>
      <c r="AE2246" s="99">
        <v>2772155.8152465802</v>
      </c>
      <c r="AF2246" s="99">
        <v>2064516.00434875</v>
      </c>
      <c r="AG2246" s="99">
        <v>2284618.18667603</v>
      </c>
      <c r="AH2246" s="99">
        <v>0</v>
      </c>
      <c r="AI2246" s="99">
        <v>0</v>
      </c>
      <c r="AJ2246" s="99">
        <v>706091.37224578904</v>
      </c>
      <c r="AK2246" s="99">
        <v>0</v>
      </c>
      <c r="AL2246" s="99">
        <v>0</v>
      </c>
      <c r="AM2246" s="99">
        <v>341327.29311752302</v>
      </c>
      <c r="AN2246" s="99">
        <v>13571520.5482178</v>
      </c>
      <c r="AO2246" s="99">
        <v>27060949.8898926</v>
      </c>
      <c r="AP2246" s="99">
        <v>0</v>
      </c>
      <c r="AQ2246" s="99">
        <v>27500334.231201202</v>
      </c>
      <c r="AR2246" s="99">
        <v>14182186.775512701</v>
      </c>
      <c r="AS2246" s="99">
        <v>377565.19675064099</v>
      </c>
      <c r="AT2246" s="99">
        <v>1784514.1760406501</v>
      </c>
      <c r="AU2246" s="99">
        <v>0</v>
      </c>
      <c r="AV2246" s="99">
        <v>9335190.8800048791</v>
      </c>
      <c r="AW2246" s="99">
        <v>0</v>
      </c>
      <c r="AX2246" s="99">
        <v>19999707.474121101</v>
      </c>
      <c r="AY2246" s="99">
        <v>14533055.736328101</v>
      </c>
      <c r="AZ2246" s="99">
        <v>14956160.040771499</v>
      </c>
      <c r="BA2246" s="99">
        <v>0</v>
      </c>
      <c r="BB2246" s="99">
        <v>0</v>
      </c>
      <c r="BC2246" s="99">
        <v>4777539.7677002</v>
      </c>
      <c r="BD2246" s="99">
        <v>0</v>
      </c>
      <c r="BE2246" s="99">
        <v>0</v>
      </c>
      <c r="BF2246" s="99">
        <v>2180227.1739807101</v>
      </c>
      <c r="BG2246" s="99">
        <v>32182303.2492676</v>
      </c>
      <c r="BH2246" s="99">
        <v>4870931.6701049795</v>
      </c>
      <c r="BI2246" s="99">
        <v>0</v>
      </c>
      <c r="BJ2246" s="99">
        <v>8436057.9171142597</v>
      </c>
      <c r="BK2246" s="99">
        <v>5340962.1618652297</v>
      </c>
      <c r="BL2246" s="99">
        <v>0</v>
      </c>
      <c r="BM2246" s="99">
        <v>0</v>
      </c>
      <c r="BN2246" s="99">
        <v>0</v>
      </c>
      <c r="BO2246" s="99">
        <v>0</v>
      </c>
      <c r="BP2246" s="99">
        <v>0</v>
      </c>
      <c r="BQ2246" s="99">
        <v>0</v>
      </c>
      <c r="BR2246" s="99">
        <v>4890759.7927856399</v>
      </c>
      <c r="BS2246" s="99">
        <v>6057721.0343627902</v>
      </c>
      <c r="BT2246" s="99">
        <v>0</v>
      </c>
      <c r="BU2246" s="99">
        <v>0</v>
      </c>
      <c r="BV2246" s="99">
        <v>2361388.6463623</v>
      </c>
      <c r="BW2246" s="99">
        <v>0</v>
      </c>
      <c r="BX2246" s="99">
        <v>0</v>
      </c>
      <c r="BY2246" s="99">
        <v>0</v>
      </c>
      <c r="BZ2246" s="99">
        <v>0</v>
      </c>
      <c r="CA2246" s="99">
        <v>112346.599466324</v>
      </c>
      <c r="CB2246" s="99">
        <v>7861243.6501464797</v>
      </c>
      <c r="CC2246" s="99">
        <v>54831850.557617202</v>
      </c>
      <c r="CD2246" s="99">
        <v>13280102.247924799</v>
      </c>
      <c r="CE2246" s="99">
        <v>2026.0995744913801</v>
      </c>
      <c r="CF2246" s="99">
        <v>340755.85175323498</v>
      </c>
      <c r="CG2246" s="99">
        <v>2174644.4945373498</v>
      </c>
      <c r="CH2246" s="99">
        <v>0</v>
      </c>
      <c r="CI2246" s="99">
        <v>114351.799795151</v>
      </c>
      <c r="CJ2246" s="99">
        <v>8202758.3275146503</v>
      </c>
      <c r="CK2246" s="99">
        <v>57025072.328125</v>
      </c>
      <c r="CL2246" s="99">
        <v>13276618.662353501</v>
      </c>
      <c r="CM2246" s="166">
        <v>164231.33310127299</v>
      </c>
      <c r="CN2246" s="166">
        <v>21759623.331787098</v>
      </c>
      <c r="CO2246" s="166">
        <v>89152898.555664107</v>
      </c>
      <c r="CP2246" s="99">
        <v>13276618.662353501</v>
      </c>
      <c r="CQ2246" s="99">
        <v>0</v>
      </c>
      <c r="CR2246" s="99">
        <v>0</v>
      </c>
      <c r="CS2246" s="99">
        <v>0</v>
      </c>
      <c r="CT2246" s="99">
        <v>0</v>
      </c>
      <c r="CU2246" s="98">
        <v>84803.666490204007</v>
      </c>
      <c r="CV2246" s="98">
        <v>12597.780067431</v>
      </c>
      <c r="CW2246" s="98">
        <v>8201999.5018997146</v>
      </c>
      <c r="CX2246" s="98">
        <v>57006495.052154556</v>
      </c>
    </row>
    <row r="2247" spans="1:102" x14ac:dyDescent="0.2">
      <c r="A2247" s="98" t="s">
        <v>189</v>
      </c>
      <c r="B2247" s="100">
        <v>38504</v>
      </c>
      <c r="C2247" s="99">
        <v>68157.066921234102</v>
      </c>
      <c r="D2247" s="99">
        <v>3.23766704299487</v>
      </c>
      <c r="E2247" s="99">
        <v>44975.916036128998</v>
      </c>
      <c r="F2247" s="99">
        <v>25467.898293018301</v>
      </c>
      <c r="G2247" s="99">
        <v>413.05613891035301</v>
      </c>
      <c r="H2247" s="99">
        <v>1589.40676227212</v>
      </c>
      <c r="I2247" s="99">
        <v>0</v>
      </c>
      <c r="J2247" s="99">
        <v>15683.5959943533</v>
      </c>
      <c r="K2247" s="99">
        <v>0</v>
      </c>
      <c r="L2247" s="99">
        <v>52283.855542659803</v>
      </c>
      <c r="M2247" s="99">
        <v>41625.4370775223</v>
      </c>
      <c r="N2247" s="99">
        <v>13210.8543571234</v>
      </c>
      <c r="O2247" s="99">
        <v>0</v>
      </c>
      <c r="P2247" s="99">
        <v>0</v>
      </c>
      <c r="Q2247" s="99">
        <v>6435.7327855825397</v>
      </c>
      <c r="R2247" s="99">
        <v>0</v>
      </c>
      <c r="S2247" s="99">
        <v>0</v>
      </c>
      <c r="T2247" s="99">
        <v>2020.59144376218</v>
      </c>
      <c r="U2247" s="99">
        <v>50467.752674102798</v>
      </c>
      <c r="V2247" s="99">
        <v>3850736.5198059101</v>
      </c>
      <c r="W2247" s="99">
        <v>262.64277354627802</v>
      </c>
      <c r="X2247" s="99">
        <v>4002218.5261840802</v>
      </c>
      <c r="Y2247" s="99">
        <v>2136173.0809631301</v>
      </c>
      <c r="Z2247" s="99">
        <v>82847.8543176651</v>
      </c>
      <c r="AA2247" s="99">
        <v>262641.06880188</v>
      </c>
      <c r="AB2247" s="99">
        <v>0</v>
      </c>
      <c r="AC2247" s="99">
        <v>5261331.06567383</v>
      </c>
      <c r="AD2247" s="99">
        <v>0</v>
      </c>
      <c r="AE2247" s="99">
        <v>2822505.6909179701</v>
      </c>
      <c r="AF2247" s="99">
        <v>2069061.95223999</v>
      </c>
      <c r="AG2247" s="99">
        <v>2246634.8353271498</v>
      </c>
      <c r="AH2247" s="99">
        <v>0</v>
      </c>
      <c r="AI2247" s="99">
        <v>0</v>
      </c>
      <c r="AJ2247" s="99">
        <v>706366.50220489502</v>
      </c>
      <c r="AK2247" s="99">
        <v>0</v>
      </c>
      <c r="AL2247" s="99">
        <v>0</v>
      </c>
      <c r="AM2247" s="99">
        <v>347989.19811630202</v>
      </c>
      <c r="AN2247" s="99">
        <v>14099497.9852295</v>
      </c>
      <c r="AO2247" s="99">
        <v>27503634.463622998</v>
      </c>
      <c r="AP2247" s="99">
        <v>1758.3229399025399</v>
      </c>
      <c r="AQ2247" s="99">
        <v>27655132.9130859</v>
      </c>
      <c r="AR2247" s="99">
        <v>14670298.4453125</v>
      </c>
      <c r="AS2247" s="99">
        <v>553801.03786468494</v>
      </c>
      <c r="AT2247" s="99">
        <v>1690589.0772705099</v>
      </c>
      <c r="AU2247" s="99">
        <v>0</v>
      </c>
      <c r="AV2247" s="99">
        <v>12387099.0904541</v>
      </c>
      <c r="AW2247" s="99">
        <v>0</v>
      </c>
      <c r="AX2247" s="99">
        <v>20573302.542236298</v>
      </c>
      <c r="AY2247" s="99">
        <v>14653205.8201904</v>
      </c>
      <c r="AZ2247" s="99">
        <v>14986066.9451904</v>
      </c>
      <c r="BA2247" s="99">
        <v>0</v>
      </c>
      <c r="BB2247" s="99">
        <v>0</v>
      </c>
      <c r="BC2247" s="99">
        <v>4813711.25427246</v>
      </c>
      <c r="BD2247" s="99">
        <v>0</v>
      </c>
      <c r="BE2247" s="99">
        <v>0</v>
      </c>
      <c r="BF2247" s="99">
        <v>2242099.37582397</v>
      </c>
      <c r="BG2247" s="99">
        <v>33669147.448242202</v>
      </c>
      <c r="BH2247" s="99">
        <v>5000037.2305297898</v>
      </c>
      <c r="BI2247" s="99">
        <v>236.73251430317799</v>
      </c>
      <c r="BJ2247" s="99">
        <v>8612019.5283203106</v>
      </c>
      <c r="BK2247" s="99">
        <v>5618069.35620117</v>
      </c>
      <c r="BL2247" s="99">
        <v>0</v>
      </c>
      <c r="BM2247" s="99">
        <v>0</v>
      </c>
      <c r="BN2247" s="99">
        <v>0</v>
      </c>
      <c r="BO2247" s="99">
        <v>0</v>
      </c>
      <c r="BP2247" s="99">
        <v>0</v>
      </c>
      <c r="BQ2247" s="99">
        <v>0</v>
      </c>
      <c r="BR2247" s="99">
        <v>4914633.9899902297</v>
      </c>
      <c r="BS2247" s="99">
        <v>6109066.41333008</v>
      </c>
      <c r="BT2247" s="99">
        <v>0</v>
      </c>
      <c r="BU2247" s="99">
        <v>0</v>
      </c>
      <c r="BV2247" s="99">
        <v>2551866.11260986</v>
      </c>
      <c r="BW2247" s="99">
        <v>0</v>
      </c>
      <c r="BX2247" s="99">
        <v>0</v>
      </c>
      <c r="BY2247" s="99">
        <v>0</v>
      </c>
      <c r="BZ2247" s="99">
        <v>0</v>
      </c>
      <c r="CA2247" s="99">
        <v>113255.828849792</v>
      </c>
      <c r="CB2247" s="99">
        <v>7814735.43994141</v>
      </c>
      <c r="CC2247" s="99">
        <v>54672454.051269501</v>
      </c>
      <c r="CD2247" s="99">
        <v>13583534.026001001</v>
      </c>
      <c r="CE2247" s="99">
        <v>2011.78829421103</v>
      </c>
      <c r="CF2247" s="99">
        <v>345019.30370330799</v>
      </c>
      <c r="CG2247" s="99">
        <v>2224018.1876831101</v>
      </c>
      <c r="CH2247" s="99">
        <v>0</v>
      </c>
      <c r="CI2247" s="99">
        <v>115295.791801453</v>
      </c>
      <c r="CJ2247" s="99">
        <v>8160934.8414306603</v>
      </c>
      <c r="CK2247" s="99">
        <v>56893526.064453103</v>
      </c>
      <c r="CL2247" s="99">
        <v>13581563.111206099</v>
      </c>
      <c r="CM2247" s="166">
        <v>165500.22784614601</v>
      </c>
      <c r="CN2247" s="166">
        <v>22259191.169433601</v>
      </c>
      <c r="CO2247" s="166">
        <v>90608879.313476607</v>
      </c>
      <c r="CP2247" s="99">
        <v>13581563.111206099</v>
      </c>
      <c r="CQ2247" s="99">
        <v>0</v>
      </c>
      <c r="CR2247" s="99">
        <v>0</v>
      </c>
      <c r="CS2247" s="99">
        <v>0</v>
      </c>
      <c r="CT2247" s="99">
        <v>0</v>
      </c>
      <c r="CU2247" s="98">
        <v>80903.841788998005</v>
      </c>
      <c r="CV2247" s="98">
        <v>15994.483070183</v>
      </c>
      <c r="CW2247" s="98">
        <v>8159754.7436447181</v>
      </c>
      <c r="CX2247" s="98">
        <v>56896472.238952614</v>
      </c>
    </row>
    <row r="2248" spans="1:102" x14ac:dyDescent="0.2">
      <c r="A2248" s="98" t="s">
        <v>189</v>
      </c>
      <c r="B2248" s="100">
        <v>38596</v>
      </c>
      <c r="C2248" s="99">
        <v>69732.602041244507</v>
      </c>
      <c r="D2248" s="99">
        <v>3.1056189609807898</v>
      </c>
      <c r="E2248" s="99">
        <v>44648.071395397201</v>
      </c>
      <c r="F2248" s="99">
        <v>26078.263298273101</v>
      </c>
      <c r="G2248" s="99">
        <v>506.64288069307798</v>
      </c>
      <c r="H2248" s="99">
        <v>1486.1261213719799</v>
      </c>
      <c r="I2248" s="99">
        <v>0</v>
      </c>
      <c r="J2248" s="99">
        <v>19266.539244175001</v>
      </c>
      <c r="K2248" s="99">
        <v>0</v>
      </c>
      <c r="L2248" s="99">
        <v>53430.960204601302</v>
      </c>
      <c r="M2248" s="99">
        <v>42104.098658561699</v>
      </c>
      <c r="N2248" s="99">
        <v>13222.6475154161</v>
      </c>
      <c r="O2248" s="99">
        <v>0</v>
      </c>
      <c r="P2248" s="99">
        <v>0</v>
      </c>
      <c r="Q2248" s="99">
        <v>6480.5593185424796</v>
      </c>
      <c r="R2248" s="99">
        <v>0</v>
      </c>
      <c r="S2248" s="99">
        <v>0</v>
      </c>
      <c r="T2248" s="99">
        <v>1998.2285197526201</v>
      </c>
      <c r="U2248" s="99">
        <v>49963.477216720603</v>
      </c>
      <c r="V2248" s="99">
        <v>3926243.86968994</v>
      </c>
      <c r="W2248" s="99">
        <v>133.409227330238</v>
      </c>
      <c r="X2248" s="99">
        <v>3952576.2278747601</v>
      </c>
      <c r="Y2248" s="99">
        <v>2206430.5270690899</v>
      </c>
      <c r="Z2248" s="99">
        <v>103792.692130089</v>
      </c>
      <c r="AA2248" s="99">
        <v>238751.348749161</v>
      </c>
      <c r="AB2248" s="99">
        <v>0</v>
      </c>
      <c r="AC2248" s="99">
        <v>6507832.5356445303</v>
      </c>
      <c r="AD2248" s="99">
        <v>0</v>
      </c>
      <c r="AE2248" s="99">
        <v>2799945.6602172898</v>
      </c>
      <c r="AF2248" s="99">
        <v>2109811.3014831501</v>
      </c>
      <c r="AG2248" s="99">
        <v>2269967.7949218801</v>
      </c>
      <c r="AH2248" s="99">
        <v>0</v>
      </c>
      <c r="AI2248" s="99">
        <v>0</v>
      </c>
      <c r="AJ2248" s="99">
        <v>703548.31802368199</v>
      </c>
      <c r="AK2248" s="99">
        <v>0</v>
      </c>
      <c r="AL2248" s="99">
        <v>0</v>
      </c>
      <c r="AM2248" s="99">
        <v>337853.972862244</v>
      </c>
      <c r="AN2248" s="99">
        <v>14083193.7893066</v>
      </c>
      <c r="AO2248" s="99">
        <v>28528684.864746101</v>
      </c>
      <c r="AP2248" s="99">
        <v>1290.2873842716201</v>
      </c>
      <c r="AQ2248" s="99">
        <v>27572885.230712902</v>
      </c>
      <c r="AR2248" s="99">
        <v>15145349.051635699</v>
      </c>
      <c r="AS2248" s="99">
        <v>688744.34807586705</v>
      </c>
      <c r="AT2248" s="99">
        <v>1571698.7502441399</v>
      </c>
      <c r="AU2248" s="99">
        <v>0</v>
      </c>
      <c r="AV2248" s="99">
        <v>15261660.3126221</v>
      </c>
      <c r="AW2248" s="99">
        <v>0</v>
      </c>
      <c r="AX2248" s="99">
        <v>20738327.368408199</v>
      </c>
      <c r="AY2248" s="99">
        <v>15246944.8585205</v>
      </c>
      <c r="AZ2248" s="99">
        <v>15312341.478881801</v>
      </c>
      <c r="BA2248" s="99">
        <v>0</v>
      </c>
      <c r="BB2248" s="99">
        <v>0</v>
      </c>
      <c r="BC2248" s="99">
        <v>4872908.7028198196</v>
      </c>
      <c r="BD2248" s="99">
        <v>0</v>
      </c>
      <c r="BE2248" s="99">
        <v>0</v>
      </c>
      <c r="BF2248" s="99">
        <v>2211404.3273315402</v>
      </c>
      <c r="BG2248" s="99">
        <v>33460843.4455566</v>
      </c>
      <c r="BH2248" s="99">
        <v>5311781.2705688505</v>
      </c>
      <c r="BI2248" s="99">
        <v>88.470688958652303</v>
      </c>
      <c r="BJ2248" s="99">
        <v>8701972.1879882794</v>
      </c>
      <c r="BK2248" s="99">
        <v>5905608.7828369103</v>
      </c>
      <c r="BL2248" s="99">
        <v>0</v>
      </c>
      <c r="BM2248" s="99">
        <v>0</v>
      </c>
      <c r="BN2248" s="99">
        <v>0</v>
      </c>
      <c r="BO2248" s="99">
        <v>0</v>
      </c>
      <c r="BP2248" s="99">
        <v>0</v>
      </c>
      <c r="BQ2248" s="99">
        <v>0</v>
      </c>
      <c r="BR2248" s="99">
        <v>5095701.65808105</v>
      </c>
      <c r="BS2248" s="99">
        <v>6290572.1109619103</v>
      </c>
      <c r="BT2248" s="99">
        <v>0</v>
      </c>
      <c r="BU2248" s="99">
        <v>0</v>
      </c>
      <c r="BV2248" s="99">
        <v>2580495.6563720698</v>
      </c>
      <c r="BW2248" s="99">
        <v>0</v>
      </c>
      <c r="BX2248" s="99">
        <v>0</v>
      </c>
      <c r="BY2248" s="99">
        <v>0</v>
      </c>
      <c r="BZ2248" s="99">
        <v>0</v>
      </c>
      <c r="CA2248" s="99">
        <v>114172.104816437</v>
      </c>
      <c r="CB2248" s="99">
        <v>7906443.1909179697</v>
      </c>
      <c r="CC2248" s="99">
        <v>56336756.171386696</v>
      </c>
      <c r="CD2248" s="99">
        <v>14079954.341552701</v>
      </c>
      <c r="CE2248" s="99">
        <v>1985.5164016485201</v>
      </c>
      <c r="CF2248" s="99">
        <v>340314.04331970197</v>
      </c>
      <c r="CG2248" s="99">
        <v>2249833.71942139</v>
      </c>
      <c r="CH2248" s="99">
        <v>0</v>
      </c>
      <c r="CI2248" s="99">
        <v>116153.454845428</v>
      </c>
      <c r="CJ2248" s="99">
        <v>8247731.7041015597</v>
      </c>
      <c r="CK2248" s="99">
        <v>58569929.900878899</v>
      </c>
      <c r="CL2248" s="99">
        <v>14091061.8950195</v>
      </c>
      <c r="CM2248" s="166">
        <v>166208.33526611299</v>
      </c>
      <c r="CN2248" s="166">
        <v>22332249.666015599</v>
      </c>
      <c r="CO2248" s="166">
        <v>92080025.272460893</v>
      </c>
      <c r="CP2248" s="99">
        <v>14091061.8950195</v>
      </c>
      <c r="CQ2248" s="99">
        <v>0</v>
      </c>
      <c r="CR2248" s="99">
        <v>0</v>
      </c>
      <c r="CS2248" s="99">
        <v>0</v>
      </c>
      <c r="CT2248" s="99">
        <v>0</v>
      </c>
      <c r="CU2248" s="98">
        <v>77133.696591316999</v>
      </c>
      <c r="CV2248" s="98">
        <v>19656.346287150001</v>
      </c>
      <c r="CW2248" s="98">
        <v>8246757.2342376718</v>
      </c>
      <c r="CX2248" s="98">
        <v>58586589.890808083</v>
      </c>
    </row>
    <row r="2249" spans="1:102" x14ac:dyDescent="0.2">
      <c r="A2249" s="98" t="s">
        <v>189</v>
      </c>
      <c r="B2249" s="100">
        <v>38687</v>
      </c>
      <c r="C2249" s="99">
        <v>71376.809876441999</v>
      </c>
      <c r="D2249" s="99">
        <v>3.2490779529907701</v>
      </c>
      <c r="E2249" s="99">
        <v>43961.215931415602</v>
      </c>
      <c r="F2249" s="99">
        <v>26591.3120920658</v>
      </c>
      <c r="G2249" s="99">
        <v>613.29362469166495</v>
      </c>
      <c r="H2249" s="99">
        <v>1367.46378359199</v>
      </c>
      <c r="I2249" s="99">
        <v>0</v>
      </c>
      <c r="J2249" s="99">
        <v>22997.142176389701</v>
      </c>
      <c r="K2249" s="99">
        <v>0</v>
      </c>
      <c r="L2249" s="99">
        <v>52761.673415183999</v>
      </c>
      <c r="M2249" s="99">
        <v>42788.711399555199</v>
      </c>
      <c r="N2249" s="99">
        <v>13306.9135881662</v>
      </c>
      <c r="O2249" s="99">
        <v>0</v>
      </c>
      <c r="P2249" s="99">
        <v>0</v>
      </c>
      <c r="Q2249" s="99">
        <v>6502.9943280816096</v>
      </c>
      <c r="R2249" s="99">
        <v>0</v>
      </c>
      <c r="S2249" s="99">
        <v>0</v>
      </c>
      <c r="T2249" s="99">
        <v>1956.33729799092</v>
      </c>
      <c r="U2249" s="99">
        <v>50558.184890747099</v>
      </c>
      <c r="V2249" s="99">
        <v>4017131.8134460398</v>
      </c>
      <c r="W2249" s="99">
        <v>158.90259990841199</v>
      </c>
      <c r="X2249" s="99">
        <v>3884576.8265991202</v>
      </c>
      <c r="Y2249" s="99">
        <v>2248782.08483887</v>
      </c>
      <c r="Z2249" s="99">
        <v>125139.955450058</v>
      </c>
      <c r="AA2249" s="99">
        <v>214047.565847397</v>
      </c>
      <c r="AB2249" s="99">
        <v>0</v>
      </c>
      <c r="AC2249" s="99">
        <v>8201850.2389526404</v>
      </c>
      <c r="AD2249" s="99">
        <v>0</v>
      </c>
      <c r="AE2249" s="99">
        <v>2716027.43823242</v>
      </c>
      <c r="AF2249" s="99">
        <v>2138705.7119751</v>
      </c>
      <c r="AG2249" s="99">
        <v>2270600.6153869601</v>
      </c>
      <c r="AH2249" s="99">
        <v>0</v>
      </c>
      <c r="AI2249" s="99">
        <v>0</v>
      </c>
      <c r="AJ2249" s="99">
        <v>694749.24370574998</v>
      </c>
      <c r="AK2249" s="99">
        <v>0</v>
      </c>
      <c r="AL2249" s="99">
        <v>0</v>
      </c>
      <c r="AM2249" s="99">
        <v>332923.42118072498</v>
      </c>
      <c r="AN2249" s="99">
        <v>14955270.6241455</v>
      </c>
      <c r="AO2249" s="99">
        <v>29478962.963867199</v>
      </c>
      <c r="AP2249" s="99">
        <v>1284.4346708655401</v>
      </c>
      <c r="AQ2249" s="99">
        <v>27419249.540283199</v>
      </c>
      <c r="AR2249" s="99">
        <v>15758138.502075201</v>
      </c>
      <c r="AS2249" s="99">
        <v>815613.94629669201</v>
      </c>
      <c r="AT2249" s="99">
        <v>1438106.00213623</v>
      </c>
      <c r="AU2249" s="99">
        <v>0</v>
      </c>
      <c r="AV2249" s="99">
        <v>19176052.971191399</v>
      </c>
      <c r="AW2249" s="99">
        <v>0</v>
      </c>
      <c r="AX2249" s="99">
        <v>20574522.6323242</v>
      </c>
      <c r="AY2249" s="99">
        <v>15664022.748291001</v>
      </c>
      <c r="AZ2249" s="99">
        <v>15442214.4372559</v>
      </c>
      <c r="BA2249" s="99">
        <v>0</v>
      </c>
      <c r="BB2249" s="99">
        <v>0</v>
      </c>
      <c r="BC2249" s="99">
        <v>4860531.8421020498</v>
      </c>
      <c r="BD2249" s="99">
        <v>0</v>
      </c>
      <c r="BE2249" s="99">
        <v>0</v>
      </c>
      <c r="BF2249" s="99">
        <v>2227674.3881530799</v>
      </c>
      <c r="BG2249" s="99">
        <v>35008956.448242202</v>
      </c>
      <c r="BH2249" s="99">
        <v>5586657.4337158203</v>
      </c>
      <c r="BI2249" s="99">
        <v>170.30032562091901</v>
      </c>
      <c r="BJ2249" s="99">
        <v>8672358.3040771503</v>
      </c>
      <c r="BK2249" s="99">
        <v>6098901.8048706101</v>
      </c>
      <c r="BL2249" s="99">
        <v>0</v>
      </c>
      <c r="BM2249" s="99">
        <v>0</v>
      </c>
      <c r="BN2249" s="99">
        <v>0</v>
      </c>
      <c r="BO2249" s="99">
        <v>0</v>
      </c>
      <c r="BP2249" s="99">
        <v>0</v>
      </c>
      <c r="BQ2249" s="99">
        <v>0</v>
      </c>
      <c r="BR2249" s="99">
        <v>5217204.3472290002</v>
      </c>
      <c r="BS2249" s="99">
        <v>6366577.0804443397</v>
      </c>
      <c r="BT2249" s="99">
        <v>0</v>
      </c>
      <c r="BU2249" s="99">
        <v>0</v>
      </c>
      <c r="BV2249" s="99">
        <v>2622467.1485290499</v>
      </c>
      <c r="BW2249" s="99">
        <v>0</v>
      </c>
      <c r="BX2249" s="99">
        <v>0</v>
      </c>
      <c r="BY2249" s="99">
        <v>0</v>
      </c>
      <c r="BZ2249" s="99">
        <v>0</v>
      </c>
      <c r="CA2249" s="99">
        <v>115237.47329139699</v>
      </c>
      <c r="CB2249" s="99">
        <v>7897351.5939941397</v>
      </c>
      <c r="CC2249" s="99">
        <v>56959816.635742202</v>
      </c>
      <c r="CD2249" s="99">
        <v>14249555.105957</v>
      </c>
      <c r="CE2249" s="99">
        <v>1982.1568298488901</v>
      </c>
      <c r="CF2249" s="99">
        <v>341359.80106353801</v>
      </c>
      <c r="CG2249" s="99">
        <v>2291839.99926758</v>
      </c>
      <c r="CH2249" s="99">
        <v>0</v>
      </c>
      <c r="CI2249" s="99">
        <v>117215.210071564</v>
      </c>
      <c r="CJ2249" s="99">
        <v>8239318.4281005897</v>
      </c>
      <c r="CK2249" s="99">
        <v>59249401.9697266</v>
      </c>
      <c r="CL2249" s="99">
        <v>14249275.7657471</v>
      </c>
      <c r="CM2249" s="166">
        <v>167643.749217987</v>
      </c>
      <c r="CN2249" s="166">
        <v>23178318.052978501</v>
      </c>
      <c r="CO2249" s="166">
        <v>94236568.614257798</v>
      </c>
      <c r="CP2249" s="99">
        <v>14249275.7657471</v>
      </c>
      <c r="CQ2249" s="99">
        <v>0</v>
      </c>
      <c r="CR2249" s="99">
        <v>0</v>
      </c>
      <c r="CS2249" s="99">
        <v>0</v>
      </c>
      <c r="CT2249" s="99">
        <v>0</v>
      </c>
      <c r="CU2249" s="98">
        <v>72938.795932576002</v>
      </c>
      <c r="CV2249" s="98">
        <v>23458.883365959999</v>
      </c>
      <c r="CW2249" s="98">
        <v>8238711.3950576773</v>
      </c>
      <c r="CX2249" s="98">
        <v>59251656.635009781</v>
      </c>
    </row>
    <row r="2250" spans="1:102" x14ac:dyDescent="0.2">
      <c r="A2250" s="98" t="s">
        <v>189</v>
      </c>
      <c r="B2250" s="100">
        <v>38777</v>
      </c>
      <c r="C2250" s="99">
        <v>73141.667741775498</v>
      </c>
      <c r="D2250" s="99">
        <v>2.5313000819878702</v>
      </c>
      <c r="E2250" s="99">
        <v>42577.920437812798</v>
      </c>
      <c r="F2250" s="99">
        <v>26227.5227656364</v>
      </c>
      <c r="G2250" s="99">
        <v>722.186050526798</v>
      </c>
      <c r="H2250" s="99">
        <v>1266.3484095484</v>
      </c>
      <c r="I2250" s="99">
        <v>0</v>
      </c>
      <c r="J2250" s="99">
        <v>26382.1262376308</v>
      </c>
      <c r="K2250" s="99">
        <v>0</v>
      </c>
      <c r="L2250" s="99">
        <v>27858.7347385883</v>
      </c>
      <c r="M2250" s="99">
        <v>43458.992489337899</v>
      </c>
      <c r="N2250" s="99">
        <v>13219.759828329101</v>
      </c>
      <c r="O2250" s="99">
        <v>31850.7036533356</v>
      </c>
      <c r="P2250" s="99">
        <v>0</v>
      </c>
      <c r="Q2250" s="99">
        <v>6565.3572487831098</v>
      </c>
      <c r="R2250" s="99">
        <v>1207.45866982639</v>
      </c>
      <c r="S2250" s="99">
        <v>0</v>
      </c>
      <c r="T2250" s="99">
        <v>848.69767847657204</v>
      </c>
      <c r="U2250" s="99">
        <v>51035.073237419099</v>
      </c>
      <c r="V2250" s="99">
        <v>4131703.8889465299</v>
      </c>
      <c r="W2250" s="99">
        <v>217.77416876889799</v>
      </c>
      <c r="X2250" s="99">
        <v>3813407.4749450702</v>
      </c>
      <c r="Y2250" s="99">
        <v>2263559.2765808101</v>
      </c>
      <c r="Z2250" s="99">
        <v>146970.46225738499</v>
      </c>
      <c r="AA2250" s="99">
        <v>203946.62979126</v>
      </c>
      <c r="AB2250" s="99">
        <v>0</v>
      </c>
      <c r="AC2250" s="99">
        <v>10661644.3432617</v>
      </c>
      <c r="AD2250" s="99">
        <v>0</v>
      </c>
      <c r="AE2250" s="99">
        <v>1276720.6146240199</v>
      </c>
      <c r="AF2250" s="99">
        <v>2177078.2694091802</v>
      </c>
      <c r="AG2250" s="99">
        <v>2234165.5123596201</v>
      </c>
      <c r="AH2250" s="99">
        <v>1551494.38523865</v>
      </c>
      <c r="AI2250" s="99">
        <v>0</v>
      </c>
      <c r="AJ2250" s="99">
        <v>715765.07727813697</v>
      </c>
      <c r="AK2250" s="99">
        <v>198146.14505767799</v>
      </c>
      <c r="AL2250" s="99">
        <v>0</v>
      </c>
      <c r="AM2250" s="99">
        <v>154424.74214363101</v>
      </c>
      <c r="AN2250" s="99">
        <v>15386685.837402301</v>
      </c>
      <c r="AO2250" s="99">
        <v>30705302.1794434</v>
      </c>
      <c r="AP2250" s="99">
        <v>1674.6612201929099</v>
      </c>
      <c r="AQ2250" s="99">
        <v>27193308.035644501</v>
      </c>
      <c r="AR2250" s="99">
        <v>16072358.223877</v>
      </c>
      <c r="AS2250" s="99">
        <v>974680.30930328404</v>
      </c>
      <c r="AT2250" s="99">
        <v>1372599.8065795901</v>
      </c>
      <c r="AU2250" s="99">
        <v>0</v>
      </c>
      <c r="AV2250" s="99">
        <v>22260388.7102051</v>
      </c>
      <c r="AW2250" s="99">
        <v>0</v>
      </c>
      <c r="AX2250" s="99">
        <v>9944171.9979247991</v>
      </c>
      <c r="AY2250" s="99">
        <v>16143388.826049799</v>
      </c>
      <c r="AZ2250" s="99">
        <v>15494475.5936279</v>
      </c>
      <c r="BA2250" s="99">
        <v>11294026.9765625</v>
      </c>
      <c r="BB2250" s="99">
        <v>0</v>
      </c>
      <c r="BC2250" s="99">
        <v>5076639.5510864304</v>
      </c>
      <c r="BD2250" s="99">
        <v>1324640.5941467299</v>
      </c>
      <c r="BE2250" s="99">
        <v>0</v>
      </c>
      <c r="BF2250" s="99">
        <v>1051370.4920043901</v>
      </c>
      <c r="BG2250" s="99">
        <v>35932751.0224609</v>
      </c>
      <c r="BH2250" s="99">
        <v>7409126.6882934598</v>
      </c>
      <c r="BI2250" s="99">
        <v>186.96811937168201</v>
      </c>
      <c r="BJ2250" s="99">
        <v>9640540.7117919903</v>
      </c>
      <c r="BK2250" s="99">
        <v>6437920.2291870099</v>
      </c>
      <c r="BL2250" s="99">
        <v>0</v>
      </c>
      <c r="BM2250" s="99">
        <v>106924.951280594</v>
      </c>
      <c r="BN2250" s="99">
        <v>0</v>
      </c>
      <c r="BO2250" s="99">
        <v>0</v>
      </c>
      <c r="BP2250" s="99">
        <v>0</v>
      </c>
      <c r="BQ2250" s="99">
        <v>0</v>
      </c>
      <c r="BR2250" s="99">
        <v>5606283.0806884803</v>
      </c>
      <c r="BS2250" s="99">
        <v>6439768.42822266</v>
      </c>
      <c r="BT2250" s="99">
        <v>2201748.7720642099</v>
      </c>
      <c r="BU2250" s="99">
        <v>0</v>
      </c>
      <c r="BV2250" s="99">
        <v>2732644.0090637198</v>
      </c>
      <c r="BW2250" s="99">
        <v>157842.968128204</v>
      </c>
      <c r="BX2250" s="99">
        <v>0</v>
      </c>
      <c r="BY2250" s="99">
        <v>0</v>
      </c>
      <c r="BZ2250" s="99">
        <v>0</v>
      </c>
      <c r="CA2250" s="99">
        <v>115894.178003311</v>
      </c>
      <c r="CB2250" s="99">
        <v>7924203.1386108398</v>
      </c>
      <c r="CC2250" s="99">
        <v>57837468.197753899</v>
      </c>
      <c r="CD2250" s="99">
        <v>17029670.185058601</v>
      </c>
      <c r="CE2250" s="99">
        <v>1986.43148443103</v>
      </c>
      <c r="CF2250" s="99">
        <v>347589.222343445</v>
      </c>
      <c r="CG2250" s="99">
        <v>2356932.6620483398</v>
      </c>
      <c r="CH2250" s="99">
        <v>0</v>
      </c>
      <c r="CI2250" s="99">
        <v>117859.42926693</v>
      </c>
      <c r="CJ2250" s="99">
        <v>8274094.6082153302</v>
      </c>
      <c r="CK2250" s="99">
        <v>60209488.706542999</v>
      </c>
      <c r="CL2250" s="99">
        <v>17188321.838622998</v>
      </c>
      <c r="CM2250" s="166">
        <v>168655.489870071</v>
      </c>
      <c r="CN2250" s="166">
        <v>23646973.887695301</v>
      </c>
      <c r="CO2250" s="166">
        <v>96179549.497070298</v>
      </c>
      <c r="CP2250" s="99">
        <v>17188321.838622998</v>
      </c>
      <c r="CQ2250" s="99">
        <v>0</v>
      </c>
      <c r="CR2250" s="99">
        <v>0</v>
      </c>
      <c r="CS2250" s="99">
        <v>0</v>
      </c>
      <c r="CT2250" s="99">
        <v>0</v>
      </c>
      <c r="CU2250" s="98">
        <v>68428.859155699</v>
      </c>
      <c r="CV2250" s="98">
        <v>26918.873853974001</v>
      </c>
      <c r="CW2250" s="98">
        <v>8271792.3609542847</v>
      </c>
      <c r="CX2250" s="98">
        <v>60194400.859802239</v>
      </c>
    </row>
    <row r="2251" spans="1:102" x14ac:dyDescent="0.2">
      <c r="A2251" s="98" t="s">
        <v>189</v>
      </c>
      <c r="B2251" s="100">
        <v>38869</v>
      </c>
      <c r="C2251" s="99">
        <v>75669.420622825593</v>
      </c>
      <c r="D2251" s="99">
        <v>3.23766704299487</v>
      </c>
      <c r="E2251" s="99">
        <v>42208.4863586426</v>
      </c>
      <c r="F2251" s="99">
        <v>26505.5254039764</v>
      </c>
      <c r="G2251" s="99">
        <v>841.99687758833204</v>
      </c>
      <c r="H2251" s="99">
        <v>1151.35457468033</v>
      </c>
      <c r="I2251" s="99">
        <v>0</v>
      </c>
      <c r="J2251" s="99">
        <v>29527.350283622702</v>
      </c>
      <c r="K2251" s="99">
        <v>0</v>
      </c>
      <c r="L2251" s="99">
        <v>26415.976279735602</v>
      </c>
      <c r="M2251" s="99">
        <v>43980.912898063703</v>
      </c>
      <c r="N2251" s="99">
        <v>13174.473192453401</v>
      </c>
      <c r="O2251" s="99">
        <v>33538.212903022802</v>
      </c>
      <c r="P2251" s="99">
        <v>0</v>
      </c>
      <c r="Q2251" s="99">
        <v>6601.7898242473602</v>
      </c>
      <c r="R2251" s="99">
        <v>1273.2780437469501</v>
      </c>
      <c r="S2251" s="99">
        <v>0</v>
      </c>
      <c r="T2251" s="99">
        <v>783.94062806665897</v>
      </c>
      <c r="U2251" s="99">
        <v>51507.843243598902</v>
      </c>
      <c r="V2251" s="99">
        <v>4288870.7532348596</v>
      </c>
      <c r="W2251" s="99">
        <v>280.25011032074701</v>
      </c>
      <c r="X2251" s="99">
        <v>3755098.7446594201</v>
      </c>
      <c r="Y2251" s="99">
        <v>2263740.6339721698</v>
      </c>
      <c r="Z2251" s="99">
        <v>162754.631885529</v>
      </c>
      <c r="AA2251" s="99">
        <v>178685.34891128499</v>
      </c>
      <c r="AB2251" s="99">
        <v>0</v>
      </c>
      <c r="AC2251" s="99">
        <v>10761917.1599121</v>
      </c>
      <c r="AD2251" s="99">
        <v>0</v>
      </c>
      <c r="AE2251" s="99">
        <v>1207746.7539520301</v>
      </c>
      <c r="AF2251" s="99">
        <v>2217983.7413330101</v>
      </c>
      <c r="AG2251" s="99">
        <v>2233634.94421387</v>
      </c>
      <c r="AH2251" s="99">
        <v>1627262.1726684601</v>
      </c>
      <c r="AI2251" s="99">
        <v>0</v>
      </c>
      <c r="AJ2251" s="99">
        <v>709782.42344665504</v>
      </c>
      <c r="AK2251" s="99">
        <v>201546.494045258</v>
      </c>
      <c r="AL2251" s="99">
        <v>0</v>
      </c>
      <c r="AM2251" s="99">
        <v>141417.85237312299</v>
      </c>
      <c r="AN2251" s="99">
        <v>15704430.2740479</v>
      </c>
      <c r="AO2251" s="99">
        <v>32112867.396484401</v>
      </c>
      <c r="AP2251" s="99">
        <v>1908.43005698919</v>
      </c>
      <c r="AQ2251" s="99">
        <v>26790915.064697299</v>
      </c>
      <c r="AR2251" s="99">
        <v>15996039.6589355</v>
      </c>
      <c r="AS2251" s="99">
        <v>1130708.94259644</v>
      </c>
      <c r="AT2251" s="99">
        <v>1216884.40278625</v>
      </c>
      <c r="AU2251" s="99">
        <v>0</v>
      </c>
      <c r="AV2251" s="99">
        <v>24948914.666747998</v>
      </c>
      <c r="AW2251" s="99">
        <v>0</v>
      </c>
      <c r="AX2251" s="99">
        <v>9491844.3709716797</v>
      </c>
      <c r="AY2251" s="99">
        <v>16605449.6989746</v>
      </c>
      <c r="AZ2251" s="99">
        <v>15554208.9289551</v>
      </c>
      <c r="BA2251" s="99">
        <v>11979836.8636475</v>
      </c>
      <c r="BB2251" s="99">
        <v>0</v>
      </c>
      <c r="BC2251" s="99">
        <v>5086078.4050292997</v>
      </c>
      <c r="BD2251" s="99">
        <v>1357547.8181304899</v>
      </c>
      <c r="BE2251" s="99">
        <v>0</v>
      </c>
      <c r="BF2251" s="99">
        <v>973534.40493011498</v>
      </c>
      <c r="BG2251" s="99">
        <v>37031480.167968802</v>
      </c>
      <c r="BH2251" s="99">
        <v>7773899.9355468797</v>
      </c>
      <c r="BI2251" s="99">
        <v>90.5153731163591</v>
      </c>
      <c r="BJ2251" s="99">
        <v>9518693.1311035194</v>
      </c>
      <c r="BK2251" s="99">
        <v>6457361.2891235398</v>
      </c>
      <c r="BL2251" s="99">
        <v>0</v>
      </c>
      <c r="BM2251" s="99">
        <v>100808.937971115</v>
      </c>
      <c r="BN2251" s="99">
        <v>0</v>
      </c>
      <c r="BO2251" s="99">
        <v>0</v>
      </c>
      <c r="BP2251" s="99">
        <v>0</v>
      </c>
      <c r="BQ2251" s="99">
        <v>0</v>
      </c>
      <c r="BR2251" s="99">
        <v>5720803.39599609</v>
      </c>
      <c r="BS2251" s="99">
        <v>6479864.3674926804</v>
      </c>
      <c r="BT2251" s="99">
        <v>2334281.1343994099</v>
      </c>
      <c r="BU2251" s="99">
        <v>0</v>
      </c>
      <c r="BV2251" s="99">
        <v>2751399.1297607399</v>
      </c>
      <c r="BW2251" s="99">
        <v>161625.547424316</v>
      </c>
      <c r="BX2251" s="99">
        <v>0</v>
      </c>
      <c r="BY2251" s="99">
        <v>0</v>
      </c>
      <c r="BZ2251" s="99">
        <v>0</v>
      </c>
      <c r="CA2251" s="99">
        <v>117996.702349663</v>
      </c>
      <c r="CB2251" s="99">
        <v>8018338.2474365197</v>
      </c>
      <c r="CC2251" s="99">
        <v>59013930.028808601</v>
      </c>
      <c r="CD2251" s="99">
        <v>17283896.3901367</v>
      </c>
      <c r="CE2251" s="99">
        <v>2002.08053709567</v>
      </c>
      <c r="CF2251" s="99">
        <v>344981.82806014997</v>
      </c>
      <c r="CG2251" s="99">
        <v>2368342.1720581101</v>
      </c>
      <c r="CH2251" s="99">
        <v>0</v>
      </c>
      <c r="CI2251" s="99">
        <v>120027.920781136</v>
      </c>
      <c r="CJ2251" s="99">
        <v>8366482.1114502</v>
      </c>
      <c r="CK2251" s="99">
        <v>61371131.984375</v>
      </c>
      <c r="CL2251" s="99">
        <v>17446779.2729492</v>
      </c>
      <c r="CM2251" s="166">
        <v>171180.262840271</v>
      </c>
      <c r="CN2251" s="166">
        <v>24075262.910888702</v>
      </c>
      <c r="CO2251" s="166">
        <v>98259712.053710893</v>
      </c>
      <c r="CP2251" s="99">
        <v>17446779.2729492</v>
      </c>
      <c r="CQ2251" s="99">
        <v>0</v>
      </c>
      <c r="CR2251" s="99">
        <v>0</v>
      </c>
      <c r="CS2251" s="99">
        <v>0</v>
      </c>
      <c r="CT2251" s="99">
        <v>0</v>
      </c>
      <c r="CU2251" s="98">
        <v>65220.363229271003</v>
      </c>
      <c r="CV2251" s="98">
        <v>30155.221128501002</v>
      </c>
      <c r="CW2251" s="98">
        <v>8363320.0754966699</v>
      </c>
      <c r="CX2251" s="98">
        <v>61382272.200866714</v>
      </c>
    </row>
    <row r="2252" spans="1:102" x14ac:dyDescent="0.2">
      <c r="A2252" s="98" t="s">
        <v>189</v>
      </c>
      <c r="B2252" s="100">
        <v>38961</v>
      </c>
      <c r="C2252" s="99">
        <v>77725.011547088594</v>
      </c>
      <c r="D2252" s="99">
        <v>3.1056189609807898</v>
      </c>
      <c r="E2252" s="99">
        <v>41235.788230896003</v>
      </c>
      <c r="F2252" s="99">
        <v>26145.5541462898</v>
      </c>
      <c r="G2252" s="99">
        <v>895.16539586335398</v>
      </c>
      <c r="H2252" s="99">
        <v>1121.20090988278</v>
      </c>
      <c r="I2252" s="99">
        <v>0</v>
      </c>
      <c r="J2252" s="99">
        <v>32848.585994720503</v>
      </c>
      <c r="K2252" s="99">
        <v>0</v>
      </c>
      <c r="L2252" s="99">
        <v>24879.297633886301</v>
      </c>
      <c r="M2252" s="99">
        <v>44407.4645085335</v>
      </c>
      <c r="N2252" s="99">
        <v>13180.4040635824</v>
      </c>
      <c r="O2252" s="99">
        <v>34583.072627067602</v>
      </c>
      <c r="P2252" s="99">
        <v>0</v>
      </c>
      <c r="Q2252" s="99">
        <v>6600.4804909825298</v>
      </c>
      <c r="R2252" s="99">
        <v>1317.53945964575</v>
      </c>
      <c r="S2252" s="99">
        <v>0</v>
      </c>
      <c r="T2252" s="99">
        <v>747.01082817465101</v>
      </c>
      <c r="U2252" s="99">
        <v>51930.365226268797</v>
      </c>
      <c r="V2252" s="99">
        <v>4342266.3041381799</v>
      </c>
      <c r="W2252" s="99">
        <v>217.45704054832501</v>
      </c>
      <c r="X2252" s="99">
        <v>3648385.6335144001</v>
      </c>
      <c r="Y2252" s="99">
        <v>2223770.0737609901</v>
      </c>
      <c r="Z2252" s="99">
        <v>180949.66161155701</v>
      </c>
      <c r="AA2252" s="99">
        <v>169769.40065574599</v>
      </c>
      <c r="AB2252" s="99">
        <v>0</v>
      </c>
      <c r="AC2252" s="99">
        <v>11803750.104003901</v>
      </c>
      <c r="AD2252" s="99">
        <v>0</v>
      </c>
      <c r="AE2252" s="99">
        <v>1143238.3081359901</v>
      </c>
      <c r="AF2252" s="99">
        <v>2217677.4398803702</v>
      </c>
      <c r="AG2252" s="99">
        <v>2217991.4204406701</v>
      </c>
      <c r="AH2252" s="99">
        <v>1676411.32762146</v>
      </c>
      <c r="AI2252" s="99">
        <v>0</v>
      </c>
      <c r="AJ2252" s="99">
        <v>709404.33634948696</v>
      </c>
      <c r="AK2252" s="99">
        <v>208365.242355347</v>
      </c>
      <c r="AL2252" s="99">
        <v>0</v>
      </c>
      <c r="AM2252" s="99">
        <v>136823.43385887099</v>
      </c>
      <c r="AN2252" s="99">
        <v>15791358.0854492</v>
      </c>
      <c r="AO2252" s="99">
        <v>32842408.3603516</v>
      </c>
      <c r="AP2252" s="99">
        <v>2036.3424789160499</v>
      </c>
      <c r="AQ2252" s="99">
        <v>26221964.596435498</v>
      </c>
      <c r="AR2252" s="99">
        <v>15817496.095947299</v>
      </c>
      <c r="AS2252" s="99">
        <v>1245637.8128509501</v>
      </c>
      <c r="AT2252" s="99">
        <v>1159835.1422119101</v>
      </c>
      <c r="AU2252" s="99">
        <v>0</v>
      </c>
      <c r="AV2252" s="99">
        <v>28513082.193359401</v>
      </c>
      <c r="AW2252" s="99">
        <v>0</v>
      </c>
      <c r="AX2252" s="99">
        <v>8963630.2464599591</v>
      </c>
      <c r="AY2252" s="99">
        <v>16787343.511230499</v>
      </c>
      <c r="AZ2252" s="99">
        <v>15544517.4421387</v>
      </c>
      <c r="BA2252" s="99">
        <v>12537493.9337158</v>
      </c>
      <c r="BB2252" s="99">
        <v>0</v>
      </c>
      <c r="BC2252" s="99">
        <v>5122371.44287109</v>
      </c>
      <c r="BD2252" s="99">
        <v>1413740.0360870401</v>
      </c>
      <c r="BE2252" s="99">
        <v>0</v>
      </c>
      <c r="BF2252" s="99">
        <v>940754.71349334705</v>
      </c>
      <c r="BG2252" s="99">
        <v>37957422.6884766</v>
      </c>
      <c r="BH2252" s="99">
        <v>8038643.6116332998</v>
      </c>
      <c r="BI2252" s="99">
        <v>104.998180302791</v>
      </c>
      <c r="BJ2252" s="99">
        <v>9381784.8385009803</v>
      </c>
      <c r="BK2252" s="99">
        <v>6436191.1438598596</v>
      </c>
      <c r="BL2252" s="99">
        <v>0</v>
      </c>
      <c r="BM2252" s="99">
        <v>100326.41810321801</v>
      </c>
      <c r="BN2252" s="99">
        <v>0</v>
      </c>
      <c r="BO2252" s="99">
        <v>0</v>
      </c>
      <c r="BP2252" s="99">
        <v>0</v>
      </c>
      <c r="BQ2252" s="99">
        <v>0</v>
      </c>
      <c r="BR2252" s="99">
        <v>5767812.7019653302</v>
      </c>
      <c r="BS2252" s="99">
        <v>6499965.5681152297</v>
      </c>
      <c r="BT2252" s="99">
        <v>2442931.9541931199</v>
      </c>
      <c r="BU2252" s="99">
        <v>0</v>
      </c>
      <c r="BV2252" s="99">
        <v>2774989.2817993201</v>
      </c>
      <c r="BW2252" s="99">
        <v>170226.76481437701</v>
      </c>
      <c r="BX2252" s="99">
        <v>0</v>
      </c>
      <c r="BY2252" s="99">
        <v>0</v>
      </c>
      <c r="BZ2252" s="99">
        <v>0</v>
      </c>
      <c r="CA2252" s="99">
        <v>118797.643341064</v>
      </c>
      <c r="CB2252" s="99">
        <v>7991730.046875</v>
      </c>
      <c r="CC2252" s="99">
        <v>59166981.346191399</v>
      </c>
      <c r="CD2252" s="99">
        <v>17444732.394042999</v>
      </c>
      <c r="CE2252" s="99">
        <v>2006.6900159567599</v>
      </c>
      <c r="CF2252" s="99">
        <v>348042.478385925</v>
      </c>
      <c r="CG2252" s="99">
        <v>2395609.5379028302</v>
      </c>
      <c r="CH2252" s="99">
        <v>0</v>
      </c>
      <c r="CI2252" s="99">
        <v>120799.91893672899</v>
      </c>
      <c r="CJ2252" s="99">
        <v>8341190.5936279297</v>
      </c>
      <c r="CK2252" s="99">
        <v>61554165.6650391</v>
      </c>
      <c r="CL2252" s="99">
        <v>17616677.549804699</v>
      </c>
      <c r="CM2252" s="166">
        <v>172662.842823029</v>
      </c>
      <c r="CN2252" s="166">
        <v>24150911.487792999</v>
      </c>
      <c r="CO2252" s="166">
        <v>99535758.589843795</v>
      </c>
      <c r="CP2252" s="99">
        <v>17616677.549804699</v>
      </c>
      <c r="CQ2252" s="99">
        <v>0</v>
      </c>
      <c r="CR2252" s="99">
        <v>0</v>
      </c>
      <c r="CS2252" s="99">
        <v>0</v>
      </c>
      <c r="CT2252" s="99">
        <v>0</v>
      </c>
      <c r="CU2252" s="98">
        <v>61556.752842333</v>
      </c>
      <c r="CV2252" s="98">
        <v>33538.062084199999</v>
      </c>
      <c r="CW2252" s="98">
        <v>8339772.5252609253</v>
      </c>
      <c r="CX2252" s="98">
        <v>61562590.884094231</v>
      </c>
    </row>
    <row r="2253" spans="1:102" x14ac:dyDescent="0.2">
      <c r="A2253" s="98" t="s">
        <v>189</v>
      </c>
      <c r="B2253" s="100">
        <v>39052</v>
      </c>
      <c r="C2253" s="99">
        <v>79978.546468734698</v>
      </c>
      <c r="D2253" s="99">
        <v>2.43680846499046</v>
      </c>
      <c r="E2253" s="99">
        <v>40492.971819877603</v>
      </c>
      <c r="F2253" s="99">
        <v>26098.4742648602</v>
      </c>
      <c r="G2253" s="99">
        <v>1012.27444463968</v>
      </c>
      <c r="H2253" s="99">
        <v>1034.3450277447701</v>
      </c>
      <c r="I2253" s="99">
        <v>0</v>
      </c>
      <c r="J2253" s="99">
        <v>36803.045657157898</v>
      </c>
      <c r="K2253" s="99">
        <v>0</v>
      </c>
      <c r="L2253" s="99">
        <v>24910.599925756502</v>
      </c>
      <c r="M2253" s="99">
        <v>44665.247554302201</v>
      </c>
      <c r="N2253" s="99">
        <v>13187.6220593452</v>
      </c>
      <c r="O2253" s="99">
        <v>35912.437373161301</v>
      </c>
      <c r="P2253" s="99">
        <v>0</v>
      </c>
      <c r="Q2253" s="99">
        <v>6589.7656757831601</v>
      </c>
      <c r="R2253" s="99">
        <v>1395.9098747670701</v>
      </c>
      <c r="S2253" s="99">
        <v>0</v>
      </c>
      <c r="T2253" s="99">
        <v>700.85035547614098</v>
      </c>
      <c r="U2253" s="99">
        <v>52605.180480003401</v>
      </c>
      <c r="V2253" s="99">
        <v>4458156.8208618201</v>
      </c>
      <c r="W2253" s="99">
        <v>112.379785486497</v>
      </c>
      <c r="X2253" s="99">
        <v>3546850.80718994</v>
      </c>
      <c r="Y2253" s="99">
        <v>2183842.2992553702</v>
      </c>
      <c r="Z2253" s="99">
        <v>202047.06905555699</v>
      </c>
      <c r="AA2253" s="99">
        <v>153628.56798934899</v>
      </c>
      <c r="AB2253" s="99">
        <v>0</v>
      </c>
      <c r="AC2253" s="99">
        <v>13460868.3897705</v>
      </c>
      <c r="AD2253" s="99">
        <v>0</v>
      </c>
      <c r="AE2253" s="99">
        <v>1143980.69973755</v>
      </c>
      <c r="AF2253" s="99">
        <v>2216686.2427978502</v>
      </c>
      <c r="AG2253" s="99">
        <v>2189423.6048583998</v>
      </c>
      <c r="AH2253" s="99">
        <v>1758285.96394348</v>
      </c>
      <c r="AI2253" s="99">
        <v>0</v>
      </c>
      <c r="AJ2253" s="99">
        <v>696679.90837860096</v>
      </c>
      <c r="AK2253" s="99">
        <v>229819.43562889099</v>
      </c>
      <c r="AL2253" s="99">
        <v>0</v>
      </c>
      <c r="AM2253" s="99">
        <v>126378.64652156799</v>
      </c>
      <c r="AN2253" s="99">
        <v>16563842.040283199</v>
      </c>
      <c r="AO2253" s="99">
        <v>34146267.285156302</v>
      </c>
      <c r="AP2253" s="99">
        <v>911.11160521209194</v>
      </c>
      <c r="AQ2253" s="99">
        <v>25723711.098388702</v>
      </c>
      <c r="AR2253" s="99">
        <v>15564323.615478501</v>
      </c>
      <c r="AS2253" s="99">
        <v>1375923.6114502</v>
      </c>
      <c r="AT2253" s="99">
        <v>1055078.07810974</v>
      </c>
      <c r="AU2253" s="99">
        <v>0</v>
      </c>
      <c r="AV2253" s="99">
        <v>32230364.1254883</v>
      </c>
      <c r="AW2253" s="99">
        <v>0</v>
      </c>
      <c r="AX2253" s="99">
        <v>9168594.49609375</v>
      </c>
      <c r="AY2253" s="99">
        <v>16934811.380127002</v>
      </c>
      <c r="AZ2253" s="99">
        <v>15468756.2744141</v>
      </c>
      <c r="BA2253" s="99">
        <v>13236495.372070299</v>
      </c>
      <c r="BB2253" s="99">
        <v>0</v>
      </c>
      <c r="BC2253" s="99">
        <v>5058397.3197631799</v>
      </c>
      <c r="BD2253" s="99">
        <v>1584684.6349945101</v>
      </c>
      <c r="BE2253" s="99">
        <v>0</v>
      </c>
      <c r="BF2253" s="99">
        <v>877460.618019104</v>
      </c>
      <c r="BG2253" s="99">
        <v>39188957.975097701</v>
      </c>
      <c r="BH2253" s="99">
        <v>8448959.0847168006</v>
      </c>
      <c r="BI2253" s="99">
        <v>128.738936629146</v>
      </c>
      <c r="BJ2253" s="99">
        <v>9215021.38818359</v>
      </c>
      <c r="BK2253" s="99">
        <v>6328287.4171752902</v>
      </c>
      <c r="BL2253" s="99">
        <v>0</v>
      </c>
      <c r="BM2253" s="99">
        <v>87826.761273384094</v>
      </c>
      <c r="BN2253" s="99">
        <v>0</v>
      </c>
      <c r="BO2253" s="99">
        <v>0</v>
      </c>
      <c r="BP2253" s="99">
        <v>0</v>
      </c>
      <c r="BQ2253" s="99">
        <v>0</v>
      </c>
      <c r="BR2253" s="99">
        <v>5858213.63781738</v>
      </c>
      <c r="BS2253" s="99">
        <v>6478919.7251586895</v>
      </c>
      <c r="BT2253" s="99">
        <v>2578717.9267578102</v>
      </c>
      <c r="BU2253" s="99">
        <v>0</v>
      </c>
      <c r="BV2253" s="99">
        <v>2759554.3087768601</v>
      </c>
      <c r="BW2253" s="99">
        <v>188422.78944778399</v>
      </c>
      <c r="BX2253" s="99">
        <v>0</v>
      </c>
      <c r="BY2253" s="99">
        <v>0</v>
      </c>
      <c r="BZ2253" s="99">
        <v>0</v>
      </c>
      <c r="CA2253" s="99">
        <v>120372.15676212301</v>
      </c>
      <c r="CB2253" s="99">
        <v>8018343.8087158203</v>
      </c>
      <c r="CC2253" s="99">
        <v>60026289.421386696</v>
      </c>
      <c r="CD2253" s="99">
        <v>17662994.824707001</v>
      </c>
      <c r="CE2253" s="99">
        <v>2046.4612052887701</v>
      </c>
      <c r="CF2253" s="99">
        <v>356761.77704620402</v>
      </c>
      <c r="CG2253" s="99">
        <v>2441253.9670104999</v>
      </c>
      <c r="CH2253" s="99">
        <v>0</v>
      </c>
      <c r="CI2253" s="99">
        <v>122415.00858306899</v>
      </c>
      <c r="CJ2253" s="99">
        <v>8372986.70910645</v>
      </c>
      <c r="CK2253" s="99">
        <v>62466350.259277299</v>
      </c>
      <c r="CL2253" s="99">
        <v>17847763.394775402</v>
      </c>
      <c r="CM2253" s="166">
        <v>174793.17147827099</v>
      </c>
      <c r="CN2253" s="166">
        <v>24930224.869872998</v>
      </c>
      <c r="CO2253" s="166">
        <v>101530019.27929699</v>
      </c>
      <c r="CP2253" s="99">
        <v>17847763.394775402</v>
      </c>
      <c r="CQ2253" s="99">
        <v>0</v>
      </c>
      <c r="CR2253" s="99">
        <v>0</v>
      </c>
      <c r="CS2253" s="99">
        <v>0</v>
      </c>
      <c r="CT2253" s="99">
        <v>0</v>
      </c>
      <c r="CU2253" s="98">
        <v>57356.110087328998</v>
      </c>
      <c r="CV2253" s="98">
        <v>37540.722875988999</v>
      </c>
      <c r="CW2253" s="98">
        <v>8375105.5857620239</v>
      </c>
      <c r="CX2253" s="98">
        <v>62467543.388397194</v>
      </c>
    </row>
    <row r="2254" spans="1:102" x14ac:dyDescent="0.2">
      <c r="A2254" s="98" t="s">
        <v>189</v>
      </c>
      <c r="B2254" s="100">
        <v>39142</v>
      </c>
      <c r="C2254" s="99">
        <v>82737.515420913696</v>
      </c>
      <c r="D2254" s="99">
        <v>2.5313000819878702</v>
      </c>
      <c r="E2254" s="99">
        <v>39226.547533989004</v>
      </c>
      <c r="F2254" s="99">
        <v>25676.930551052101</v>
      </c>
      <c r="G2254" s="99">
        <v>1116.95954085886</v>
      </c>
      <c r="H2254" s="99">
        <v>923.94674777984596</v>
      </c>
      <c r="I2254" s="99">
        <v>0</v>
      </c>
      <c r="J2254" s="99">
        <v>39430.2741851807</v>
      </c>
      <c r="K2254" s="99">
        <v>0</v>
      </c>
      <c r="L2254" s="99">
        <v>24265.6678791046</v>
      </c>
      <c r="M2254" s="99">
        <v>45219.4030423164</v>
      </c>
      <c r="N2254" s="99">
        <v>13264.885777592701</v>
      </c>
      <c r="O2254" s="99">
        <v>37235.0882749558</v>
      </c>
      <c r="P2254" s="99">
        <v>0</v>
      </c>
      <c r="Q2254" s="99">
        <v>6556.0474607944498</v>
      </c>
      <c r="R2254" s="99">
        <v>1442.7205722034</v>
      </c>
      <c r="S2254" s="99">
        <v>0</v>
      </c>
      <c r="T2254" s="99">
        <v>651.80763348937001</v>
      </c>
      <c r="U2254" s="99">
        <v>53126.753649711602</v>
      </c>
      <c r="V2254" s="99">
        <v>4607411.8186645498</v>
      </c>
      <c r="W2254" s="99">
        <v>103.962542879395</v>
      </c>
      <c r="X2254" s="99">
        <v>3485114.6634216299</v>
      </c>
      <c r="Y2254" s="99">
        <v>2156882.98406982</v>
      </c>
      <c r="Z2254" s="99">
        <v>215091.907016754</v>
      </c>
      <c r="AA2254" s="99">
        <v>131158.09794616699</v>
      </c>
      <c r="AB2254" s="99">
        <v>0</v>
      </c>
      <c r="AC2254" s="99">
        <v>15577300.697021499</v>
      </c>
      <c r="AD2254" s="99">
        <v>0</v>
      </c>
      <c r="AE2254" s="99">
        <v>1116319.1781921401</v>
      </c>
      <c r="AF2254" s="99">
        <v>2229206.2526245099</v>
      </c>
      <c r="AG2254" s="99">
        <v>2204002.4895629901</v>
      </c>
      <c r="AH2254" s="99">
        <v>1828709.11483765</v>
      </c>
      <c r="AI2254" s="99">
        <v>0</v>
      </c>
      <c r="AJ2254" s="99">
        <v>680007.42656707799</v>
      </c>
      <c r="AK2254" s="99">
        <v>232106.42377853399</v>
      </c>
      <c r="AL2254" s="99">
        <v>0</v>
      </c>
      <c r="AM2254" s="99">
        <v>116874.15701007799</v>
      </c>
      <c r="AN2254" s="99">
        <v>16899959.0236816</v>
      </c>
      <c r="AO2254" s="99">
        <v>35573240.2109375</v>
      </c>
      <c r="AP2254" s="99">
        <v>841.05480165034498</v>
      </c>
      <c r="AQ2254" s="99">
        <v>24977353.931152299</v>
      </c>
      <c r="AR2254" s="99">
        <v>15294617.3585205</v>
      </c>
      <c r="AS2254" s="99">
        <v>1487084.66200256</v>
      </c>
      <c r="AT2254" s="99">
        <v>902352.20656585705</v>
      </c>
      <c r="AU2254" s="99">
        <v>0</v>
      </c>
      <c r="AV2254" s="99">
        <v>34586656.651855499</v>
      </c>
      <c r="AW2254" s="99">
        <v>0</v>
      </c>
      <c r="AX2254" s="99">
        <v>8958218.4375</v>
      </c>
      <c r="AY2254" s="99">
        <v>17195215.3369141</v>
      </c>
      <c r="AZ2254" s="99">
        <v>15551534.6645508</v>
      </c>
      <c r="BA2254" s="99">
        <v>13849402.3242188</v>
      </c>
      <c r="BB2254" s="99">
        <v>0</v>
      </c>
      <c r="BC2254" s="99">
        <v>4942413.5292968797</v>
      </c>
      <c r="BD2254" s="99">
        <v>1594408.0123596201</v>
      </c>
      <c r="BE2254" s="99">
        <v>0</v>
      </c>
      <c r="BF2254" s="99">
        <v>816348.93560028099</v>
      </c>
      <c r="BG2254" s="99">
        <v>40202889.2802734</v>
      </c>
      <c r="BH2254" s="99">
        <v>8862681.8642578106</v>
      </c>
      <c r="BI2254" s="99">
        <v>91.703410929068895</v>
      </c>
      <c r="BJ2254" s="99">
        <v>9054313.1715087909</v>
      </c>
      <c r="BK2254" s="99">
        <v>6243538.9696655301</v>
      </c>
      <c r="BL2254" s="99">
        <v>0</v>
      </c>
      <c r="BM2254" s="99">
        <v>84273.010654449507</v>
      </c>
      <c r="BN2254" s="99">
        <v>0</v>
      </c>
      <c r="BO2254" s="99">
        <v>0</v>
      </c>
      <c r="BP2254" s="99">
        <v>0</v>
      </c>
      <c r="BQ2254" s="99">
        <v>0</v>
      </c>
      <c r="BR2254" s="99">
        <v>5962912.1588134803</v>
      </c>
      <c r="BS2254" s="99">
        <v>6491765.5899047898</v>
      </c>
      <c r="BT2254" s="99">
        <v>2696346.3485717801</v>
      </c>
      <c r="BU2254" s="99">
        <v>0</v>
      </c>
      <c r="BV2254" s="99">
        <v>2702719.4951477102</v>
      </c>
      <c r="BW2254" s="99">
        <v>188206.81229972799</v>
      </c>
      <c r="BX2254" s="99">
        <v>0</v>
      </c>
      <c r="BY2254" s="99">
        <v>0</v>
      </c>
      <c r="BZ2254" s="99">
        <v>0</v>
      </c>
      <c r="CA2254" s="99">
        <v>122087.78271389</v>
      </c>
      <c r="CB2254" s="99">
        <v>8052985.3717040997</v>
      </c>
      <c r="CC2254" s="99">
        <v>60653726.154785201</v>
      </c>
      <c r="CD2254" s="99">
        <v>17909395.254150402</v>
      </c>
      <c r="CE2254" s="99">
        <v>2042.3990074396099</v>
      </c>
      <c r="CF2254" s="99">
        <v>346067.15610885603</v>
      </c>
      <c r="CG2254" s="99">
        <v>2427651.1113281301</v>
      </c>
      <c r="CH2254" s="99">
        <v>0</v>
      </c>
      <c r="CI2254" s="99">
        <v>124109.65295124101</v>
      </c>
      <c r="CJ2254" s="99">
        <v>8403517.0430908203</v>
      </c>
      <c r="CK2254" s="99">
        <v>63079038.701171897</v>
      </c>
      <c r="CL2254" s="99">
        <v>18099360.184082001</v>
      </c>
      <c r="CM2254" s="166">
        <v>176875.02766799901</v>
      </c>
      <c r="CN2254" s="166">
        <v>25312166.010009799</v>
      </c>
      <c r="CO2254" s="166">
        <v>103249996.734375</v>
      </c>
      <c r="CP2254" s="99">
        <v>18099360.184082001</v>
      </c>
      <c r="CQ2254" s="99">
        <v>0</v>
      </c>
      <c r="CR2254" s="99">
        <v>0</v>
      </c>
      <c r="CS2254" s="99">
        <v>0</v>
      </c>
      <c r="CT2254" s="99">
        <v>0</v>
      </c>
      <c r="CU2254" s="98">
        <v>53753.800010419996</v>
      </c>
      <c r="CV2254" s="98">
        <v>40257.472329361</v>
      </c>
      <c r="CW2254" s="98">
        <v>8399052.5278129559</v>
      </c>
      <c r="CX2254" s="98">
        <v>63081377.266113333</v>
      </c>
    </row>
    <row r="2255" spans="1:102" x14ac:dyDescent="0.2">
      <c r="A2255" s="98" t="s">
        <v>189</v>
      </c>
      <c r="B2255" s="100">
        <v>39234</v>
      </c>
      <c r="C2255" s="99">
        <v>84839.1996574402</v>
      </c>
      <c r="D2255" s="99">
        <v>1.6188335219922001</v>
      </c>
      <c r="E2255" s="99">
        <v>37502.0075178146</v>
      </c>
      <c r="F2255" s="99">
        <v>25372.390821933699</v>
      </c>
      <c r="G2255" s="99">
        <v>1232.58595001698</v>
      </c>
      <c r="H2255" s="99">
        <v>838.34089276194595</v>
      </c>
      <c r="I2255" s="99">
        <v>0</v>
      </c>
      <c r="J2255" s="99">
        <v>42041.922286033601</v>
      </c>
      <c r="K2255" s="99">
        <v>0</v>
      </c>
      <c r="L2255" s="99">
        <v>23816.356810331301</v>
      </c>
      <c r="M2255" s="99">
        <v>45100.619708061196</v>
      </c>
      <c r="N2255" s="99">
        <v>13358.6617745161</v>
      </c>
      <c r="O2255" s="99">
        <v>37834.526516914397</v>
      </c>
      <c r="P2255" s="99">
        <v>0</v>
      </c>
      <c r="Q2255" s="99">
        <v>6465.4584623575201</v>
      </c>
      <c r="R2255" s="99">
        <v>1506.7338032871501</v>
      </c>
      <c r="S2255" s="99">
        <v>0</v>
      </c>
      <c r="T2255" s="99">
        <v>636.65734392404602</v>
      </c>
      <c r="U2255" s="99">
        <v>53599.502774715402</v>
      </c>
      <c r="V2255" s="99">
        <v>4755677.1055908203</v>
      </c>
      <c r="W2255" s="99">
        <v>95.373074193485095</v>
      </c>
      <c r="X2255" s="99">
        <v>3301458.5634155301</v>
      </c>
      <c r="Y2255" s="99">
        <v>2121069.3866882301</v>
      </c>
      <c r="Z2255" s="99">
        <v>233999.267564774</v>
      </c>
      <c r="AA2255" s="99">
        <v>118687.59919834101</v>
      </c>
      <c r="AB2255" s="99">
        <v>0</v>
      </c>
      <c r="AC2255" s="99">
        <v>15184884.9644775</v>
      </c>
      <c r="AD2255" s="99">
        <v>0</v>
      </c>
      <c r="AE2255" s="99">
        <v>1086666.10758972</v>
      </c>
      <c r="AF2255" s="99">
        <v>2230585.63995361</v>
      </c>
      <c r="AG2255" s="99">
        <v>2213248.0284118699</v>
      </c>
      <c r="AH2255" s="99">
        <v>1845525.68603516</v>
      </c>
      <c r="AI2255" s="99">
        <v>0</v>
      </c>
      <c r="AJ2255" s="99">
        <v>675390.944869995</v>
      </c>
      <c r="AK2255" s="99">
        <v>244034.21863746599</v>
      </c>
      <c r="AL2255" s="99">
        <v>0</v>
      </c>
      <c r="AM2255" s="99">
        <v>109980.065891266</v>
      </c>
      <c r="AN2255" s="99">
        <v>17117630.855468798</v>
      </c>
      <c r="AO2255" s="99">
        <v>37075291.934082001</v>
      </c>
      <c r="AP2255" s="99">
        <v>541.72555184364296</v>
      </c>
      <c r="AQ2255" s="99">
        <v>23961983.4521484</v>
      </c>
      <c r="AR2255" s="99">
        <v>15138261.654541001</v>
      </c>
      <c r="AS2255" s="99">
        <v>1644723.2691955599</v>
      </c>
      <c r="AT2255" s="99">
        <v>827185.30631256104</v>
      </c>
      <c r="AU2255" s="99">
        <v>0</v>
      </c>
      <c r="AV2255" s="99">
        <v>36545495.451171897</v>
      </c>
      <c r="AW2255" s="99">
        <v>0</v>
      </c>
      <c r="AX2255" s="99">
        <v>8869683.6156005897</v>
      </c>
      <c r="AY2255" s="99">
        <v>17343599.870605499</v>
      </c>
      <c r="AZ2255" s="99">
        <v>15658116.4251709</v>
      </c>
      <c r="BA2255" s="99">
        <v>14127011.8117676</v>
      </c>
      <c r="BB2255" s="99">
        <v>0</v>
      </c>
      <c r="BC2255" s="99">
        <v>4948038.0347290002</v>
      </c>
      <c r="BD2255" s="99">
        <v>1686509.10723877</v>
      </c>
      <c r="BE2255" s="99">
        <v>0</v>
      </c>
      <c r="BF2255" s="99">
        <v>772860.80171966599</v>
      </c>
      <c r="BG2255" s="99">
        <v>41191723.412109397</v>
      </c>
      <c r="BH2255" s="99">
        <v>9208847.6159668006</v>
      </c>
      <c r="BI2255" s="99">
        <v>51.059954065829501</v>
      </c>
      <c r="BJ2255" s="99">
        <v>8770619.3504638709</v>
      </c>
      <c r="BK2255" s="99">
        <v>6193711.9802246103</v>
      </c>
      <c r="BL2255" s="99">
        <v>0</v>
      </c>
      <c r="BM2255" s="99">
        <v>81942.012030601501</v>
      </c>
      <c r="BN2255" s="99">
        <v>0</v>
      </c>
      <c r="BO2255" s="99">
        <v>0</v>
      </c>
      <c r="BP2255" s="99">
        <v>0</v>
      </c>
      <c r="BQ2255" s="99">
        <v>0</v>
      </c>
      <c r="BR2255" s="99">
        <v>5975069.6641235398</v>
      </c>
      <c r="BS2255" s="99">
        <v>6556665.5562133798</v>
      </c>
      <c r="BT2255" s="99">
        <v>2751158.3751220698</v>
      </c>
      <c r="BU2255" s="99">
        <v>0</v>
      </c>
      <c r="BV2255" s="99">
        <v>2707867.2974853502</v>
      </c>
      <c r="BW2255" s="99">
        <v>198008.81230545</v>
      </c>
      <c r="BX2255" s="99">
        <v>0</v>
      </c>
      <c r="BY2255" s="99">
        <v>0</v>
      </c>
      <c r="BZ2255" s="99">
        <v>0</v>
      </c>
      <c r="CA2255" s="99">
        <v>122439.927147865</v>
      </c>
      <c r="CB2255" s="99">
        <v>8060451.4678344699</v>
      </c>
      <c r="CC2255" s="99">
        <v>61071391.151855499</v>
      </c>
      <c r="CD2255" s="99">
        <v>17982576.111816399</v>
      </c>
      <c r="CE2255" s="99">
        <v>2079.7925086319401</v>
      </c>
      <c r="CF2255" s="99">
        <v>354197.84183120698</v>
      </c>
      <c r="CG2255" s="99">
        <v>2471303.2983093299</v>
      </c>
      <c r="CH2255" s="99">
        <v>0</v>
      </c>
      <c r="CI2255" s="99">
        <v>124544.869076729</v>
      </c>
      <c r="CJ2255" s="99">
        <v>8416508.4117431603</v>
      </c>
      <c r="CK2255" s="99">
        <v>63551812.2119141</v>
      </c>
      <c r="CL2255" s="99">
        <v>18181317.543701202</v>
      </c>
      <c r="CM2255" s="166">
        <v>177770.39441871599</v>
      </c>
      <c r="CN2255" s="166">
        <v>25571122.887695301</v>
      </c>
      <c r="CO2255" s="166">
        <v>104686195.90722699</v>
      </c>
      <c r="CP2255" s="99">
        <v>18181317.543701202</v>
      </c>
      <c r="CQ2255" s="99">
        <v>0</v>
      </c>
      <c r="CR2255" s="99">
        <v>0</v>
      </c>
      <c r="CS2255" s="99">
        <v>0</v>
      </c>
      <c r="CT2255" s="99">
        <v>0</v>
      </c>
      <c r="CU2255" s="98">
        <v>49964.381918423001</v>
      </c>
      <c r="CV2255" s="98">
        <v>42955.149224806999</v>
      </c>
      <c r="CW2255" s="98">
        <v>8414649.3096656762</v>
      </c>
      <c r="CX2255" s="98">
        <v>63542694.450164825</v>
      </c>
    </row>
    <row r="2256" spans="1:102" x14ac:dyDescent="0.2">
      <c r="A2256" s="98" t="s">
        <v>189</v>
      </c>
      <c r="B2256" s="100">
        <v>39326</v>
      </c>
      <c r="C2256" s="99">
        <v>86813.042450904803</v>
      </c>
      <c r="D2256" s="99">
        <v>1.03520631999709</v>
      </c>
      <c r="E2256" s="99">
        <v>36375.143690109297</v>
      </c>
      <c r="F2256" s="99">
        <v>25209.6531436443</v>
      </c>
      <c r="G2256" s="99">
        <v>1370.04445062578</v>
      </c>
      <c r="H2256" s="99">
        <v>750.92518378049101</v>
      </c>
      <c r="I2256" s="99">
        <v>0</v>
      </c>
      <c r="J2256" s="99">
        <v>44012.748580455802</v>
      </c>
      <c r="K2256" s="99">
        <v>0</v>
      </c>
      <c r="L2256" s="99">
        <v>23294.036203145999</v>
      </c>
      <c r="M2256" s="99">
        <v>45311.495885848999</v>
      </c>
      <c r="N2256" s="99">
        <v>13370.035756945599</v>
      </c>
      <c r="O2256" s="99">
        <v>38456.897157669096</v>
      </c>
      <c r="P2256" s="99">
        <v>0</v>
      </c>
      <c r="Q2256" s="99">
        <v>6435.5562372803697</v>
      </c>
      <c r="R2256" s="99">
        <v>1549.5786059796801</v>
      </c>
      <c r="S2256" s="99">
        <v>0</v>
      </c>
      <c r="T2256" s="99">
        <v>611.88797866553102</v>
      </c>
      <c r="U2256" s="99">
        <v>54035.274455070503</v>
      </c>
      <c r="V2256" s="99">
        <v>4881346.2355957003</v>
      </c>
      <c r="W2256" s="99">
        <v>188.10701053589599</v>
      </c>
      <c r="X2256" s="99">
        <v>3180259.4373168899</v>
      </c>
      <c r="Y2256" s="99">
        <v>2092028.96669006</v>
      </c>
      <c r="Z2256" s="99">
        <v>254912.15897369399</v>
      </c>
      <c r="AA2256" s="99">
        <v>107009.449344635</v>
      </c>
      <c r="AB2256" s="99">
        <v>0</v>
      </c>
      <c r="AC2256" s="99">
        <v>15570157.1634521</v>
      </c>
      <c r="AD2256" s="99">
        <v>0</v>
      </c>
      <c r="AE2256" s="99">
        <v>1071548.5149841299</v>
      </c>
      <c r="AF2256" s="99">
        <v>2236460.8781433101</v>
      </c>
      <c r="AG2256" s="99">
        <v>2190487.5966491699</v>
      </c>
      <c r="AH2256" s="99">
        <v>1889021.2607269301</v>
      </c>
      <c r="AI2256" s="99">
        <v>0</v>
      </c>
      <c r="AJ2256" s="99">
        <v>672290.84099578904</v>
      </c>
      <c r="AK2256" s="99">
        <v>251480.297149658</v>
      </c>
      <c r="AL2256" s="99">
        <v>0</v>
      </c>
      <c r="AM2256" s="99">
        <v>105806.210212708</v>
      </c>
      <c r="AN2256" s="99">
        <v>17255176.083252002</v>
      </c>
      <c r="AO2256" s="99">
        <v>38361120.864746101</v>
      </c>
      <c r="AP2256" s="99">
        <v>1995.41850176454</v>
      </c>
      <c r="AQ2256" s="99">
        <v>23514049.972900402</v>
      </c>
      <c r="AR2256" s="99">
        <v>15187194.4683838</v>
      </c>
      <c r="AS2256" s="99">
        <v>1785727.67158508</v>
      </c>
      <c r="AT2256" s="99">
        <v>747115.56151580799</v>
      </c>
      <c r="AU2256" s="99">
        <v>0</v>
      </c>
      <c r="AV2256" s="99">
        <v>38094734.502441399</v>
      </c>
      <c r="AW2256" s="99">
        <v>0</v>
      </c>
      <c r="AX2256" s="99">
        <v>8849426.8958740197</v>
      </c>
      <c r="AY2256" s="99">
        <v>17550153.6726074</v>
      </c>
      <c r="AZ2256" s="99">
        <v>15773830.0115967</v>
      </c>
      <c r="BA2256" s="99">
        <v>14627783.755981401</v>
      </c>
      <c r="BB2256" s="99">
        <v>0</v>
      </c>
      <c r="BC2256" s="99">
        <v>4959045.0250244103</v>
      </c>
      <c r="BD2256" s="99">
        <v>1751074.8589477499</v>
      </c>
      <c r="BE2256" s="99">
        <v>0</v>
      </c>
      <c r="BF2256" s="99">
        <v>750007.33480071998</v>
      </c>
      <c r="BG2256" s="99">
        <v>42077772.271972701</v>
      </c>
      <c r="BH2256" s="99">
        <v>9600652.0635986291</v>
      </c>
      <c r="BI2256" s="99">
        <v>255.69001314416499</v>
      </c>
      <c r="BJ2256" s="99">
        <v>8601196.71557617</v>
      </c>
      <c r="BK2256" s="99">
        <v>6161929.4978027297</v>
      </c>
      <c r="BL2256" s="99">
        <v>0</v>
      </c>
      <c r="BM2256" s="99">
        <v>66876.543117523193</v>
      </c>
      <c r="BN2256" s="99">
        <v>0</v>
      </c>
      <c r="BO2256" s="99">
        <v>0</v>
      </c>
      <c r="BP2256" s="99">
        <v>0</v>
      </c>
      <c r="BQ2256" s="99">
        <v>0</v>
      </c>
      <c r="BR2256" s="99">
        <v>6044754.6288452102</v>
      </c>
      <c r="BS2256" s="99">
        <v>6620272.8682251005</v>
      </c>
      <c r="BT2256" s="99">
        <v>2848477.8187866202</v>
      </c>
      <c r="BU2256" s="99">
        <v>0</v>
      </c>
      <c r="BV2256" s="99">
        <v>2714155.8689270001</v>
      </c>
      <c r="BW2256" s="99">
        <v>202418.26203346299</v>
      </c>
      <c r="BX2256" s="99">
        <v>0</v>
      </c>
      <c r="BY2256" s="99">
        <v>0</v>
      </c>
      <c r="BZ2256" s="99">
        <v>0</v>
      </c>
      <c r="CA2256" s="99">
        <v>123119.997020721</v>
      </c>
      <c r="CB2256" s="99">
        <v>8076803.8811035203</v>
      </c>
      <c r="CC2256" s="99">
        <v>61831500.771484397</v>
      </c>
      <c r="CD2256" s="99">
        <v>18200715.545410201</v>
      </c>
      <c r="CE2256" s="99">
        <v>2111.8522431552401</v>
      </c>
      <c r="CF2256" s="99">
        <v>359654.022789001</v>
      </c>
      <c r="CG2256" s="99">
        <v>2496518.9219055199</v>
      </c>
      <c r="CH2256" s="99">
        <v>0</v>
      </c>
      <c r="CI2256" s="99">
        <v>125228.872470856</v>
      </c>
      <c r="CJ2256" s="99">
        <v>8432841.3565673791</v>
      </c>
      <c r="CK2256" s="99">
        <v>64325893.891113304</v>
      </c>
      <c r="CL2256" s="99">
        <v>18404207.268554699</v>
      </c>
      <c r="CM2256" s="166">
        <v>178972.17464256301</v>
      </c>
      <c r="CN2256" s="166">
        <v>25702511.9289551</v>
      </c>
      <c r="CO2256" s="166">
        <v>106359883.556641</v>
      </c>
      <c r="CP2256" s="99">
        <v>18404207.268554699</v>
      </c>
      <c r="CQ2256" s="99">
        <v>0</v>
      </c>
      <c r="CR2256" s="99">
        <v>0</v>
      </c>
      <c r="CS2256" s="99">
        <v>0</v>
      </c>
      <c r="CT2256" s="99">
        <v>0</v>
      </c>
      <c r="CU2256" s="98">
        <v>47134.957798622003</v>
      </c>
      <c r="CV2256" s="98">
        <v>45047.684711130998</v>
      </c>
      <c r="CW2256" s="98">
        <v>8436457.9038925208</v>
      </c>
      <c r="CX2256" s="98">
        <v>64328019.693389915</v>
      </c>
    </row>
    <row r="2257" spans="1:102" x14ac:dyDescent="0.2">
      <c r="A2257" s="98" t="s">
        <v>189</v>
      </c>
      <c r="B2257" s="100">
        <v>39417</v>
      </c>
      <c r="C2257" s="99">
        <v>88844.513734817505</v>
      </c>
      <c r="D2257" s="99">
        <v>1.6245389769901499</v>
      </c>
      <c r="E2257" s="99">
        <v>35377.124235629999</v>
      </c>
      <c r="F2257" s="99">
        <v>24856.5595879555</v>
      </c>
      <c r="G2257" s="99">
        <v>1451.90414136648</v>
      </c>
      <c r="H2257" s="99">
        <v>656.14325113594498</v>
      </c>
      <c r="I2257" s="99">
        <v>0</v>
      </c>
      <c r="J2257" s="99">
        <v>45738.614524364501</v>
      </c>
      <c r="K2257" s="99">
        <v>0</v>
      </c>
      <c r="L2257" s="99">
        <v>22740.227343082399</v>
      </c>
      <c r="M2257" s="99">
        <v>45652.449680328398</v>
      </c>
      <c r="N2257" s="99">
        <v>13442.3011610508</v>
      </c>
      <c r="O2257" s="99">
        <v>39523.544980049097</v>
      </c>
      <c r="P2257" s="99">
        <v>0</v>
      </c>
      <c r="Q2257" s="99">
        <v>6404.6499990224802</v>
      </c>
      <c r="R2257" s="99">
        <v>1580.9457333087901</v>
      </c>
      <c r="S2257" s="99">
        <v>0</v>
      </c>
      <c r="T2257" s="99">
        <v>584.74977215379499</v>
      </c>
      <c r="U2257" s="99">
        <v>54513.680511951403</v>
      </c>
      <c r="V2257" s="99">
        <v>4994536.0885620099</v>
      </c>
      <c r="W2257" s="99">
        <v>252.552421147004</v>
      </c>
      <c r="X2257" s="99">
        <v>3125153.3498229999</v>
      </c>
      <c r="Y2257" s="99">
        <v>2086691.01480103</v>
      </c>
      <c r="Z2257" s="99">
        <v>262137.39680862401</v>
      </c>
      <c r="AA2257" s="99">
        <v>94927.971655845598</v>
      </c>
      <c r="AB2257" s="99">
        <v>0</v>
      </c>
      <c r="AC2257" s="99">
        <v>15997226.715820299</v>
      </c>
      <c r="AD2257" s="99">
        <v>0</v>
      </c>
      <c r="AE2257" s="99">
        <v>1051029.05366516</v>
      </c>
      <c r="AF2257" s="99">
        <v>2256483.9794921898</v>
      </c>
      <c r="AG2257" s="99">
        <v>2197934.4963073698</v>
      </c>
      <c r="AH2257" s="99">
        <v>1953950.6795959501</v>
      </c>
      <c r="AI2257" s="99">
        <v>0</v>
      </c>
      <c r="AJ2257" s="99">
        <v>676837.59670257603</v>
      </c>
      <c r="AK2257" s="99">
        <v>257666.25773239101</v>
      </c>
      <c r="AL2257" s="99">
        <v>0</v>
      </c>
      <c r="AM2257" s="99">
        <v>98915.525238037095</v>
      </c>
      <c r="AN2257" s="99">
        <v>17585665.165527299</v>
      </c>
      <c r="AO2257" s="99">
        <v>39667096.448730499</v>
      </c>
      <c r="AP2257" s="99">
        <v>1957.8370717912901</v>
      </c>
      <c r="AQ2257" s="99">
        <v>23177374.089599598</v>
      </c>
      <c r="AR2257" s="99">
        <v>15140237.440063501</v>
      </c>
      <c r="AS2257" s="99">
        <v>1852432.727005</v>
      </c>
      <c r="AT2257" s="99">
        <v>666036.97628021205</v>
      </c>
      <c r="AU2257" s="99">
        <v>0</v>
      </c>
      <c r="AV2257" s="99">
        <v>39416725.720703103</v>
      </c>
      <c r="AW2257" s="99">
        <v>0</v>
      </c>
      <c r="AX2257" s="99">
        <v>8759132.2604980506</v>
      </c>
      <c r="AY2257" s="99">
        <v>17898319.139160201</v>
      </c>
      <c r="AZ2257" s="99">
        <v>15950884.1240234</v>
      </c>
      <c r="BA2257" s="99">
        <v>15245816.9654541</v>
      </c>
      <c r="BB2257" s="99">
        <v>0</v>
      </c>
      <c r="BC2257" s="99">
        <v>5040867.47802734</v>
      </c>
      <c r="BD2257" s="99">
        <v>1833109.08778381</v>
      </c>
      <c r="BE2257" s="99">
        <v>0</v>
      </c>
      <c r="BF2257" s="99">
        <v>708690.35736846901</v>
      </c>
      <c r="BG2257" s="99">
        <v>42964347</v>
      </c>
      <c r="BH2257" s="99">
        <v>9959450.8006591797</v>
      </c>
      <c r="BI2257" s="99">
        <v>170.30032562091901</v>
      </c>
      <c r="BJ2257" s="99">
        <v>8565009.3902587909</v>
      </c>
      <c r="BK2257" s="99">
        <v>6170377.29797363</v>
      </c>
      <c r="BL2257" s="99">
        <v>0</v>
      </c>
      <c r="BM2257" s="99">
        <v>60851.537250041998</v>
      </c>
      <c r="BN2257" s="99">
        <v>0</v>
      </c>
      <c r="BO2257" s="99">
        <v>0</v>
      </c>
      <c r="BP2257" s="99">
        <v>0</v>
      </c>
      <c r="BQ2257" s="99">
        <v>0</v>
      </c>
      <c r="BR2257" s="99">
        <v>6131804.52941895</v>
      </c>
      <c r="BS2257" s="99">
        <v>6683396.8566894503</v>
      </c>
      <c r="BT2257" s="99">
        <v>2965104.7979431199</v>
      </c>
      <c r="BU2257" s="99">
        <v>0</v>
      </c>
      <c r="BV2257" s="99">
        <v>2767382.2708740202</v>
      </c>
      <c r="BW2257" s="99">
        <v>216153.24375915501</v>
      </c>
      <c r="BX2257" s="99">
        <v>0</v>
      </c>
      <c r="BY2257" s="99">
        <v>0</v>
      </c>
      <c r="BZ2257" s="99">
        <v>0</v>
      </c>
      <c r="CA2257" s="99">
        <v>124131.56982231099</v>
      </c>
      <c r="CB2257" s="99">
        <v>8138298.6812744103</v>
      </c>
      <c r="CC2257" s="99">
        <v>62854887.540527299</v>
      </c>
      <c r="CD2257" s="99">
        <v>18515910.927490201</v>
      </c>
      <c r="CE2257" s="99">
        <v>2105.1852434277498</v>
      </c>
      <c r="CF2257" s="99">
        <v>357282.68858718901</v>
      </c>
      <c r="CG2257" s="99">
        <v>2512900.7458190899</v>
      </c>
      <c r="CH2257" s="99">
        <v>0</v>
      </c>
      <c r="CI2257" s="99">
        <v>126235.180400848</v>
      </c>
      <c r="CJ2257" s="99">
        <v>8493204.3489990197</v>
      </c>
      <c r="CK2257" s="99">
        <v>65375284.7177734</v>
      </c>
      <c r="CL2257" s="99">
        <v>18728546.494384799</v>
      </c>
      <c r="CM2257" s="166">
        <v>180445.47056388899</v>
      </c>
      <c r="CN2257" s="166">
        <v>26074943.769042999</v>
      </c>
      <c r="CO2257" s="166">
        <v>108372075.349609</v>
      </c>
      <c r="CP2257" s="99">
        <v>18728546.494384799</v>
      </c>
      <c r="CQ2257" s="99">
        <v>0</v>
      </c>
      <c r="CR2257" s="99">
        <v>0</v>
      </c>
      <c r="CS2257" s="99">
        <v>0</v>
      </c>
      <c r="CT2257" s="99">
        <v>0</v>
      </c>
      <c r="CU2257" s="98">
        <v>44806.870918063003</v>
      </c>
      <c r="CV2257" s="98">
        <v>46862.841249286001</v>
      </c>
      <c r="CW2257" s="98">
        <v>8495581.3698615991</v>
      </c>
      <c r="CX2257" s="98">
        <v>65367788.286346391</v>
      </c>
    </row>
    <row r="2258" spans="1:102" x14ac:dyDescent="0.2">
      <c r="A2258" s="98" t="s">
        <v>189</v>
      </c>
      <c r="B2258" s="100">
        <v>39508</v>
      </c>
      <c r="C2258" s="99">
        <v>89961.115805625901</v>
      </c>
      <c r="D2258" s="99">
        <v>1.68753338798706</v>
      </c>
      <c r="E2258" s="99">
        <v>34756.660501956903</v>
      </c>
      <c r="F2258" s="99">
        <v>24742.9552395344</v>
      </c>
      <c r="G2258" s="99">
        <v>1556.3210179507701</v>
      </c>
      <c r="H2258" s="99">
        <v>595.12549886852503</v>
      </c>
      <c r="I2258" s="99">
        <v>0</v>
      </c>
      <c r="J2258" s="99">
        <v>47859.774311065703</v>
      </c>
      <c r="K2258" s="99">
        <v>0</v>
      </c>
      <c r="L2258" s="99">
        <v>22412.940998554201</v>
      </c>
      <c r="M2258" s="99">
        <v>45734.225952625296</v>
      </c>
      <c r="N2258" s="99">
        <v>13414.735271334601</v>
      </c>
      <c r="O2258" s="99">
        <v>40152.9698586464</v>
      </c>
      <c r="P2258" s="99">
        <v>0</v>
      </c>
      <c r="Q2258" s="99">
        <v>6379.2586933374396</v>
      </c>
      <c r="R2258" s="99">
        <v>1630.7733667641901</v>
      </c>
      <c r="S2258" s="99">
        <v>0</v>
      </c>
      <c r="T2258" s="99">
        <v>588.75849591195595</v>
      </c>
      <c r="U2258" s="99">
        <v>55326.398019790598</v>
      </c>
      <c r="V2258" s="99">
        <v>5043015.1456909198</v>
      </c>
      <c r="W2258" s="99">
        <v>193.69863252341699</v>
      </c>
      <c r="X2258" s="99">
        <v>3039132.46203613</v>
      </c>
      <c r="Y2258" s="99">
        <v>2041084.2977294901</v>
      </c>
      <c r="Z2258" s="99">
        <v>271467.82369232201</v>
      </c>
      <c r="AA2258" s="99">
        <v>81933.821644783005</v>
      </c>
      <c r="AB2258" s="99">
        <v>0</v>
      </c>
      <c r="AC2258" s="99">
        <v>17165226.106933601</v>
      </c>
      <c r="AD2258" s="99">
        <v>0</v>
      </c>
      <c r="AE2258" s="99">
        <v>1030607.52536011</v>
      </c>
      <c r="AF2258" s="99">
        <v>2253267.2566833501</v>
      </c>
      <c r="AG2258" s="99">
        <v>2178030.5428466802</v>
      </c>
      <c r="AH2258" s="99">
        <v>1995928.5931854199</v>
      </c>
      <c r="AI2258" s="99">
        <v>0</v>
      </c>
      <c r="AJ2258" s="99">
        <v>678815.82189178502</v>
      </c>
      <c r="AK2258" s="99">
        <v>261076.39355087301</v>
      </c>
      <c r="AL2258" s="99">
        <v>0</v>
      </c>
      <c r="AM2258" s="99">
        <v>95196.429804801897</v>
      </c>
      <c r="AN2258" s="99">
        <v>17824334.0234375</v>
      </c>
      <c r="AO2258" s="99">
        <v>40489336.801269501</v>
      </c>
      <c r="AP2258" s="99">
        <v>1516.02487699687</v>
      </c>
      <c r="AQ2258" s="99">
        <v>23010753.420654301</v>
      </c>
      <c r="AR2258" s="99">
        <v>15038165.994018599</v>
      </c>
      <c r="AS2258" s="99">
        <v>1969866.7623290999</v>
      </c>
      <c r="AT2258" s="99">
        <v>588888.18479156506</v>
      </c>
      <c r="AU2258" s="99">
        <v>0</v>
      </c>
      <c r="AV2258" s="99">
        <v>41468391.910156302</v>
      </c>
      <c r="AW2258" s="99">
        <v>0</v>
      </c>
      <c r="AX2258" s="99">
        <v>8690007.1239013709</v>
      </c>
      <c r="AY2258" s="99">
        <v>18063558.608154301</v>
      </c>
      <c r="AZ2258" s="99">
        <v>16041910.1829834</v>
      </c>
      <c r="BA2258" s="99">
        <v>15704620.463867201</v>
      </c>
      <c r="BB2258" s="99">
        <v>0</v>
      </c>
      <c r="BC2258" s="99">
        <v>5102095.74645996</v>
      </c>
      <c r="BD2258" s="99">
        <v>1865923.4319458001</v>
      </c>
      <c r="BE2258" s="99">
        <v>0</v>
      </c>
      <c r="BF2258" s="99">
        <v>692061.897789001</v>
      </c>
      <c r="BG2258" s="99">
        <v>44172901.056152299</v>
      </c>
      <c r="BH2258" s="99">
        <v>9358815.1585693397</v>
      </c>
      <c r="BI2258" s="99">
        <v>171.83260494656901</v>
      </c>
      <c r="BJ2258" s="99">
        <v>7697302.4861450205</v>
      </c>
      <c r="BK2258" s="99">
        <v>5544220.2161865197</v>
      </c>
      <c r="BL2258" s="99">
        <v>0</v>
      </c>
      <c r="BM2258" s="99">
        <v>61190.737058162696</v>
      </c>
      <c r="BN2258" s="99">
        <v>0</v>
      </c>
      <c r="BO2258" s="99">
        <v>0</v>
      </c>
      <c r="BP2258" s="99">
        <v>0</v>
      </c>
      <c r="BQ2258" s="99">
        <v>0</v>
      </c>
      <c r="BR2258" s="99">
        <v>5567095.2079467801</v>
      </c>
      <c r="BS2258" s="99">
        <v>5937631.92224121</v>
      </c>
      <c r="BT2258" s="99">
        <v>3057492.0224304199</v>
      </c>
      <c r="BU2258" s="99">
        <v>0</v>
      </c>
      <c r="BV2258" s="99">
        <v>2481196.8237915002</v>
      </c>
      <c r="BW2258" s="99">
        <v>222124.995988846</v>
      </c>
      <c r="BX2258" s="99">
        <v>0</v>
      </c>
      <c r="BY2258" s="99">
        <v>0</v>
      </c>
      <c r="BZ2258" s="99">
        <v>0</v>
      </c>
      <c r="CA2258" s="99">
        <v>124741.72834873199</v>
      </c>
      <c r="CB2258" s="99">
        <v>8105256.3498535203</v>
      </c>
      <c r="CC2258" s="99">
        <v>63308733.107910201</v>
      </c>
      <c r="CD2258" s="99">
        <v>17068092.0393066</v>
      </c>
      <c r="CE2258" s="99">
        <v>2157.5561344623602</v>
      </c>
      <c r="CF2258" s="99">
        <v>355444.11132431001</v>
      </c>
      <c r="CG2258" s="99">
        <v>2539528.5116272001</v>
      </c>
      <c r="CH2258" s="99">
        <v>0</v>
      </c>
      <c r="CI2258" s="99">
        <v>126882.674075127</v>
      </c>
      <c r="CJ2258" s="99">
        <v>8459098.5761718806</v>
      </c>
      <c r="CK2258" s="99">
        <v>65865385.8369141</v>
      </c>
      <c r="CL2258" s="99">
        <v>17293222.9211426</v>
      </c>
      <c r="CM2258" s="166">
        <v>181869.466186523</v>
      </c>
      <c r="CN2258" s="166">
        <v>26300979.291259799</v>
      </c>
      <c r="CO2258" s="166">
        <v>110130192.484375</v>
      </c>
      <c r="CP2258" s="99">
        <v>17293222.9211426</v>
      </c>
      <c r="CQ2258" s="99">
        <v>0</v>
      </c>
      <c r="CR2258" s="99">
        <v>0</v>
      </c>
      <c r="CS2258" s="99">
        <v>0</v>
      </c>
      <c r="CT2258" s="99">
        <v>0</v>
      </c>
      <c r="CU2258" s="98">
        <v>42764.966374103999</v>
      </c>
      <c r="CV2258" s="98">
        <v>49067.863998016001</v>
      </c>
      <c r="CW2258" s="98">
        <v>8460700.4611778297</v>
      </c>
      <c r="CX2258" s="98">
        <v>65848261.619537398</v>
      </c>
    </row>
    <row r="2259" spans="1:102" x14ac:dyDescent="0.2">
      <c r="A2259" s="98" t="s">
        <v>189</v>
      </c>
      <c r="B2259" s="100">
        <v>39600</v>
      </c>
      <c r="C2259" s="99">
        <v>91467.648442268401</v>
      </c>
      <c r="D2259" s="99">
        <v>1.8205292379861899</v>
      </c>
      <c r="E2259" s="99">
        <v>33907.418098926501</v>
      </c>
      <c r="F2259" s="99">
        <v>24317.8942658901</v>
      </c>
      <c r="G2259" s="99">
        <v>1645.79529668391</v>
      </c>
      <c r="H2259" s="99">
        <v>526.97536818683102</v>
      </c>
      <c r="I2259" s="99">
        <v>0</v>
      </c>
      <c r="J2259" s="99">
        <v>49819.155820846601</v>
      </c>
      <c r="K2259" s="99">
        <v>0</v>
      </c>
      <c r="L2259" s="99">
        <v>22366.375905036901</v>
      </c>
      <c r="M2259" s="99">
        <v>45908.599894523599</v>
      </c>
      <c r="N2259" s="99">
        <v>13315.6686919928</v>
      </c>
      <c r="O2259" s="99">
        <v>40908.956672668501</v>
      </c>
      <c r="P2259" s="99">
        <v>0</v>
      </c>
      <c r="Q2259" s="99">
        <v>6378.8027801513699</v>
      </c>
      <c r="R2259" s="99">
        <v>1668.53686498106</v>
      </c>
      <c r="S2259" s="99">
        <v>0</v>
      </c>
      <c r="T2259" s="99">
        <v>577.63948849588598</v>
      </c>
      <c r="U2259" s="99">
        <v>55895.0691452026</v>
      </c>
      <c r="V2259" s="99">
        <v>5106491.6369018601</v>
      </c>
      <c r="W2259" s="99">
        <v>114.65498013794399</v>
      </c>
      <c r="X2259" s="99">
        <v>2968137.8859252902</v>
      </c>
      <c r="Y2259" s="99">
        <v>1998650.8498840299</v>
      </c>
      <c r="Z2259" s="99">
        <v>283358.71608734102</v>
      </c>
      <c r="AA2259" s="99">
        <v>73914.865202903704</v>
      </c>
      <c r="AB2259" s="99">
        <v>0</v>
      </c>
      <c r="AC2259" s="99">
        <v>17284057.135253899</v>
      </c>
      <c r="AD2259" s="99">
        <v>0</v>
      </c>
      <c r="AE2259" s="99">
        <v>1028333.88607025</v>
      </c>
      <c r="AF2259" s="99">
        <v>2254657.4210815402</v>
      </c>
      <c r="AG2259" s="99">
        <v>2134226.8507690402</v>
      </c>
      <c r="AH2259" s="99">
        <v>2013243.16900635</v>
      </c>
      <c r="AI2259" s="99">
        <v>0</v>
      </c>
      <c r="AJ2259" s="99">
        <v>667216.44866180397</v>
      </c>
      <c r="AK2259" s="99">
        <v>265731.18602752697</v>
      </c>
      <c r="AL2259" s="99">
        <v>0</v>
      </c>
      <c r="AM2259" s="99">
        <v>92299.968179702802</v>
      </c>
      <c r="AN2259" s="99">
        <v>18100658.065185498</v>
      </c>
      <c r="AO2259" s="99">
        <v>41310217.681640603</v>
      </c>
      <c r="AP2259" s="99">
        <v>1018.96330495179</v>
      </c>
      <c r="AQ2259" s="99">
        <v>22579564.595947299</v>
      </c>
      <c r="AR2259" s="99">
        <v>14888077.8555908</v>
      </c>
      <c r="AS2259" s="99">
        <v>2070444.1596069301</v>
      </c>
      <c r="AT2259" s="99">
        <v>538444.06869506801</v>
      </c>
      <c r="AU2259" s="99">
        <v>0</v>
      </c>
      <c r="AV2259" s="99">
        <v>43361606.471191399</v>
      </c>
      <c r="AW2259" s="99">
        <v>0</v>
      </c>
      <c r="AX2259" s="99">
        <v>8780658.8043212909</v>
      </c>
      <c r="AY2259" s="99">
        <v>18281841.236572299</v>
      </c>
      <c r="AZ2259" s="99">
        <v>15890618.536498999</v>
      </c>
      <c r="BA2259" s="99">
        <v>16074452.6571045</v>
      </c>
      <c r="BB2259" s="99">
        <v>0</v>
      </c>
      <c r="BC2259" s="99">
        <v>5082388.4892578097</v>
      </c>
      <c r="BD2259" s="99">
        <v>1921976.0965271001</v>
      </c>
      <c r="BE2259" s="99">
        <v>0</v>
      </c>
      <c r="BF2259" s="99">
        <v>687559.57353210403</v>
      </c>
      <c r="BG2259" s="99">
        <v>45435266.9072266</v>
      </c>
      <c r="BH2259" s="99">
        <v>9617600.5523681603</v>
      </c>
      <c r="BI2259" s="99">
        <v>148.41093250922901</v>
      </c>
      <c r="BJ2259" s="99">
        <v>7548265.27978516</v>
      </c>
      <c r="BK2259" s="99">
        <v>5452118.9022827102</v>
      </c>
      <c r="BL2259" s="99">
        <v>0</v>
      </c>
      <c r="BM2259" s="99">
        <v>60047.968052387201</v>
      </c>
      <c r="BN2259" s="99">
        <v>0</v>
      </c>
      <c r="BO2259" s="99">
        <v>0</v>
      </c>
      <c r="BP2259" s="99">
        <v>0</v>
      </c>
      <c r="BQ2259" s="99">
        <v>0</v>
      </c>
      <c r="BR2259" s="99">
        <v>5591808.4281616202</v>
      </c>
      <c r="BS2259" s="99">
        <v>5926749.2442627</v>
      </c>
      <c r="BT2259" s="99">
        <v>3128263.6234741202</v>
      </c>
      <c r="BU2259" s="99">
        <v>0</v>
      </c>
      <c r="BV2259" s="99">
        <v>2485919.3604126</v>
      </c>
      <c r="BW2259" s="99">
        <v>228455.97815895101</v>
      </c>
      <c r="BX2259" s="99">
        <v>0</v>
      </c>
      <c r="BY2259" s="99">
        <v>0</v>
      </c>
      <c r="BZ2259" s="99">
        <v>0</v>
      </c>
      <c r="CA2259" s="99">
        <v>125493.51171779601</v>
      </c>
      <c r="CB2259" s="99">
        <v>8069939.5601196298</v>
      </c>
      <c r="CC2259" s="99">
        <v>63757842.9453125</v>
      </c>
      <c r="CD2259" s="99">
        <v>17159958.3195801</v>
      </c>
      <c r="CE2259" s="99">
        <v>2177.6027555167698</v>
      </c>
      <c r="CF2259" s="99">
        <v>356588.95763397199</v>
      </c>
      <c r="CG2259" s="99">
        <v>2603705.07989502</v>
      </c>
      <c r="CH2259" s="99">
        <v>0</v>
      </c>
      <c r="CI2259" s="99">
        <v>127687.44077873199</v>
      </c>
      <c r="CJ2259" s="99">
        <v>8426542.4595947303</v>
      </c>
      <c r="CK2259" s="99">
        <v>66356096.607910201</v>
      </c>
      <c r="CL2259" s="99">
        <v>17389382.7180176</v>
      </c>
      <c r="CM2259" s="166">
        <v>183223.94073867801</v>
      </c>
      <c r="CN2259" s="166">
        <v>26497194.8747559</v>
      </c>
      <c r="CO2259" s="166">
        <v>111862290.74902301</v>
      </c>
      <c r="CP2259" s="99">
        <v>17389382.7180176</v>
      </c>
      <c r="CQ2259" s="99">
        <v>0</v>
      </c>
      <c r="CR2259" s="99">
        <v>0</v>
      </c>
      <c r="CS2259" s="99">
        <v>0</v>
      </c>
      <c r="CT2259" s="99">
        <v>0</v>
      </c>
      <c r="CU2259" s="98">
        <v>40592.633170825997</v>
      </c>
      <c r="CV2259" s="98">
        <v>51120.145280160999</v>
      </c>
      <c r="CW2259" s="98">
        <v>8426528.5177536011</v>
      </c>
      <c r="CX2259" s="98">
        <v>66361548.02520752</v>
      </c>
    </row>
    <row r="2260" spans="1:102" x14ac:dyDescent="0.2">
      <c r="A2260" s="98" t="s">
        <v>189</v>
      </c>
      <c r="B2260" s="100">
        <v>39692</v>
      </c>
      <c r="C2260" s="99">
        <v>92717.971669197097</v>
      </c>
      <c r="D2260" s="99">
        <v>2.0704126409837</v>
      </c>
      <c r="E2260" s="99">
        <v>32765.653718233101</v>
      </c>
      <c r="F2260" s="99">
        <v>23773.8846936226</v>
      </c>
      <c r="G2260" s="99">
        <v>1782.7051366716601</v>
      </c>
      <c r="H2260" s="99">
        <v>447.082426536828</v>
      </c>
      <c r="I2260" s="99">
        <v>0</v>
      </c>
      <c r="J2260" s="99">
        <v>51633.026483535803</v>
      </c>
      <c r="K2260" s="99">
        <v>0</v>
      </c>
      <c r="L2260" s="99">
        <v>21688.336614131898</v>
      </c>
      <c r="M2260" s="99">
        <v>45853.904487132997</v>
      </c>
      <c r="N2260" s="99">
        <v>13145.6411499977</v>
      </c>
      <c r="O2260" s="99">
        <v>41529.069838046998</v>
      </c>
      <c r="P2260" s="99">
        <v>0</v>
      </c>
      <c r="Q2260" s="99">
        <v>6256.1937631368601</v>
      </c>
      <c r="R2260" s="99">
        <v>1717.4917601794</v>
      </c>
      <c r="S2260" s="99">
        <v>0</v>
      </c>
      <c r="T2260" s="99">
        <v>572.78665273636602</v>
      </c>
      <c r="U2260" s="99">
        <v>56794.690412998199</v>
      </c>
      <c r="V2260" s="99">
        <v>5186600.6572876005</v>
      </c>
      <c r="W2260" s="99">
        <v>78.711444124579401</v>
      </c>
      <c r="X2260" s="99">
        <v>2868107.0606994601</v>
      </c>
      <c r="Y2260" s="99">
        <v>1943601.09927368</v>
      </c>
      <c r="Z2260" s="99">
        <v>297803.906017303</v>
      </c>
      <c r="AA2260" s="99">
        <v>60328.444061279297</v>
      </c>
      <c r="AB2260" s="99">
        <v>0</v>
      </c>
      <c r="AC2260" s="99">
        <v>17736520.2270508</v>
      </c>
      <c r="AD2260" s="99">
        <v>0</v>
      </c>
      <c r="AE2260" s="99">
        <v>993375.01057434105</v>
      </c>
      <c r="AF2260" s="99">
        <v>2252993.0098266602</v>
      </c>
      <c r="AG2260" s="99">
        <v>2101726.9447631799</v>
      </c>
      <c r="AH2260" s="99">
        <v>2030493.18513489</v>
      </c>
      <c r="AI2260" s="99">
        <v>0</v>
      </c>
      <c r="AJ2260" s="99">
        <v>655124.35656738305</v>
      </c>
      <c r="AK2260" s="99">
        <v>266408.26612091099</v>
      </c>
      <c r="AL2260" s="99">
        <v>0</v>
      </c>
      <c r="AM2260" s="99">
        <v>88545.606501579299</v>
      </c>
      <c r="AN2260" s="99">
        <v>18384594.3664551</v>
      </c>
      <c r="AO2260" s="99">
        <v>42348577.791503899</v>
      </c>
      <c r="AP2260" s="99">
        <v>752.34852886944998</v>
      </c>
      <c r="AQ2260" s="99">
        <v>21783730.8828125</v>
      </c>
      <c r="AR2260" s="99">
        <v>14511859.706176801</v>
      </c>
      <c r="AS2260" s="99">
        <v>2208810.5195007301</v>
      </c>
      <c r="AT2260" s="99">
        <v>442060.33855438197</v>
      </c>
      <c r="AU2260" s="99">
        <v>0</v>
      </c>
      <c r="AV2260" s="99">
        <v>44925155.831054702</v>
      </c>
      <c r="AW2260" s="99">
        <v>0</v>
      </c>
      <c r="AX2260" s="99">
        <v>8500577.1911621094</v>
      </c>
      <c r="AY2260" s="99">
        <v>18432195.3669434</v>
      </c>
      <c r="AZ2260" s="99">
        <v>15706856.974365201</v>
      </c>
      <c r="BA2260" s="99">
        <v>16374529.0006104</v>
      </c>
      <c r="BB2260" s="99">
        <v>0</v>
      </c>
      <c r="BC2260" s="99">
        <v>5011785.1386718797</v>
      </c>
      <c r="BD2260" s="99">
        <v>1972419.47943115</v>
      </c>
      <c r="BE2260" s="99">
        <v>0</v>
      </c>
      <c r="BF2260" s="99">
        <v>665633.517341614</v>
      </c>
      <c r="BG2260" s="99">
        <v>46814290.874511696</v>
      </c>
      <c r="BH2260" s="99">
        <v>9827895.5516357403</v>
      </c>
      <c r="BI2260" s="99">
        <v>103.05376955680499</v>
      </c>
      <c r="BJ2260" s="99">
        <v>7303346.8621215802</v>
      </c>
      <c r="BK2260" s="99">
        <v>5294699.9942627</v>
      </c>
      <c r="BL2260" s="99">
        <v>0</v>
      </c>
      <c r="BM2260" s="99">
        <v>45820.913378715501</v>
      </c>
      <c r="BN2260" s="99">
        <v>0</v>
      </c>
      <c r="BO2260" s="99">
        <v>0</v>
      </c>
      <c r="BP2260" s="99">
        <v>0</v>
      </c>
      <c r="BQ2260" s="99">
        <v>0</v>
      </c>
      <c r="BR2260" s="99">
        <v>5641360.8524169903</v>
      </c>
      <c r="BS2260" s="99">
        <v>5869690.4454956101</v>
      </c>
      <c r="BT2260" s="99">
        <v>3186074.0535278302</v>
      </c>
      <c r="BU2260" s="99">
        <v>0</v>
      </c>
      <c r="BV2260" s="99">
        <v>2465499.6705627399</v>
      </c>
      <c r="BW2260" s="99">
        <v>231939.07965850801</v>
      </c>
      <c r="BX2260" s="99">
        <v>0</v>
      </c>
      <c r="BY2260" s="99">
        <v>0</v>
      </c>
      <c r="BZ2260" s="99">
        <v>0</v>
      </c>
      <c r="CA2260" s="99">
        <v>125460.741520882</v>
      </c>
      <c r="CB2260" s="99">
        <v>8051180.8837280301</v>
      </c>
      <c r="CC2260" s="99">
        <v>64166444.215820298</v>
      </c>
      <c r="CD2260" s="99">
        <v>17130441.658935498</v>
      </c>
      <c r="CE2260" s="99">
        <v>2222.8901620507199</v>
      </c>
      <c r="CF2260" s="99">
        <v>357041.37376022298</v>
      </c>
      <c r="CG2260" s="99">
        <v>2663216.4396972698</v>
      </c>
      <c r="CH2260" s="99">
        <v>0</v>
      </c>
      <c r="CI2260" s="99">
        <v>127684.734526634</v>
      </c>
      <c r="CJ2260" s="99">
        <v>8408305.3955078106</v>
      </c>
      <c r="CK2260" s="99">
        <v>66815857.107421897</v>
      </c>
      <c r="CL2260" s="99">
        <v>17361499.621337902</v>
      </c>
      <c r="CM2260" s="166">
        <v>184021.42138481099</v>
      </c>
      <c r="CN2260" s="166">
        <v>26731871.4924316</v>
      </c>
      <c r="CO2260" s="166">
        <v>113526352.78027301</v>
      </c>
      <c r="CP2260" s="99">
        <v>17361499.621337902</v>
      </c>
      <c r="CQ2260" s="99">
        <v>0</v>
      </c>
      <c r="CR2260" s="99">
        <v>0</v>
      </c>
      <c r="CS2260" s="99">
        <v>0</v>
      </c>
      <c r="CT2260" s="99">
        <v>0</v>
      </c>
      <c r="CU2260" s="98">
        <v>38325.149504029003</v>
      </c>
      <c r="CV2260" s="98">
        <v>53035.558270187998</v>
      </c>
      <c r="CW2260" s="98">
        <v>8408222.2574882526</v>
      </c>
      <c r="CX2260" s="98">
        <v>66829660.655517571</v>
      </c>
    </row>
    <row r="2261" spans="1:102" x14ac:dyDescent="0.2">
      <c r="A2261" s="98" t="s">
        <v>189</v>
      </c>
      <c r="B2261" s="100">
        <v>39783</v>
      </c>
      <c r="C2261" s="99">
        <v>93286.829229354902</v>
      </c>
      <c r="D2261" s="99">
        <v>1.6245389769901499</v>
      </c>
      <c r="E2261" s="99">
        <v>31593.932391881899</v>
      </c>
      <c r="F2261" s="99">
        <v>23124.5943610668</v>
      </c>
      <c r="G2261" s="99">
        <v>1875.3983894437599</v>
      </c>
      <c r="H2261" s="99">
        <v>380.70229671895498</v>
      </c>
      <c r="I2261" s="99">
        <v>0</v>
      </c>
      <c r="J2261" s="99">
        <v>52738.334700584397</v>
      </c>
      <c r="K2261" s="99">
        <v>0</v>
      </c>
      <c r="L2261" s="99">
        <v>20969.8068161011</v>
      </c>
      <c r="M2261" s="99">
        <v>45785.607119560198</v>
      </c>
      <c r="N2261" s="99">
        <v>13000.9539774656</v>
      </c>
      <c r="O2261" s="99">
        <v>41719.922776699103</v>
      </c>
      <c r="P2261" s="99">
        <v>0</v>
      </c>
      <c r="Q2261" s="99">
        <v>6229.3416541814804</v>
      </c>
      <c r="R2261" s="99">
        <v>1762.23867598176</v>
      </c>
      <c r="S2261" s="99">
        <v>0</v>
      </c>
      <c r="T2261" s="99">
        <v>554.74458207190003</v>
      </c>
      <c r="U2261" s="99">
        <v>57120.549723148302</v>
      </c>
      <c r="V2261" s="99">
        <v>5224941.92150879</v>
      </c>
      <c r="W2261" s="99">
        <v>75.524049385450795</v>
      </c>
      <c r="X2261" s="99">
        <v>2751725.8242492699</v>
      </c>
      <c r="Y2261" s="99">
        <v>1890201.25502014</v>
      </c>
      <c r="Z2261" s="99">
        <v>306454.69475555402</v>
      </c>
      <c r="AA2261" s="99">
        <v>50740.178864002199</v>
      </c>
      <c r="AB2261" s="99">
        <v>0</v>
      </c>
      <c r="AC2261" s="99">
        <v>17783779.7736816</v>
      </c>
      <c r="AD2261" s="99">
        <v>0</v>
      </c>
      <c r="AE2261" s="99">
        <v>967678.24464416504</v>
      </c>
      <c r="AF2261" s="99">
        <v>2243444.28479004</v>
      </c>
      <c r="AG2261" s="99">
        <v>2071980.1729431199</v>
      </c>
      <c r="AH2261" s="99">
        <v>2046913.2717132601</v>
      </c>
      <c r="AI2261" s="99">
        <v>0</v>
      </c>
      <c r="AJ2261" s="99">
        <v>648761.30915832496</v>
      </c>
      <c r="AK2261" s="99">
        <v>268785.109191895</v>
      </c>
      <c r="AL2261" s="99">
        <v>0</v>
      </c>
      <c r="AM2261" s="99">
        <v>86677.622739791899</v>
      </c>
      <c r="AN2261" s="99">
        <v>18551347.7580566</v>
      </c>
      <c r="AO2261" s="99">
        <v>42908008.674316399</v>
      </c>
      <c r="AP2261" s="99">
        <v>609.67084132879995</v>
      </c>
      <c r="AQ2261" s="99">
        <v>21045113.900146499</v>
      </c>
      <c r="AR2261" s="99">
        <v>14113725.3978271</v>
      </c>
      <c r="AS2261" s="99">
        <v>2281273.3667297401</v>
      </c>
      <c r="AT2261" s="99">
        <v>368233.27935028099</v>
      </c>
      <c r="AU2261" s="99">
        <v>0</v>
      </c>
      <c r="AV2261" s="99">
        <v>46168024.122070298</v>
      </c>
      <c r="AW2261" s="99">
        <v>0</v>
      </c>
      <c r="AX2261" s="99">
        <v>8375378.5801391602</v>
      </c>
      <c r="AY2261" s="99">
        <v>18497391.1181641</v>
      </c>
      <c r="AZ2261" s="99">
        <v>15493486.434082</v>
      </c>
      <c r="BA2261" s="99">
        <v>16584791.9968262</v>
      </c>
      <c r="BB2261" s="99">
        <v>0</v>
      </c>
      <c r="BC2261" s="99">
        <v>4985054.2614746103</v>
      </c>
      <c r="BD2261" s="99">
        <v>1995545.9685821501</v>
      </c>
      <c r="BE2261" s="99">
        <v>0</v>
      </c>
      <c r="BF2261" s="99">
        <v>652479.55542755104</v>
      </c>
      <c r="BG2261" s="99">
        <v>47865269.198730499</v>
      </c>
      <c r="BH2261" s="99">
        <v>10063097.135498</v>
      </c>
      <c r="BI2261" s="99">
        <v>92.2460097111762</v>
      </c>
      <c r="BJ2261" s="99">
        <v>7110466.3069457998</v>
      </c>
      <c r="BK2261" s="99">
        <v>5170172.8545532199</v>
      </c>
      <c r="BL2261" s="99">
        <v>0</v>
      </c>
      <c r="BM2261" s="99">
        <v>34747.1744718552</v>
      </c>
      <c r="BN2261" s="99">
        <v>0</v>
      </c>
      <c r="BO2261" s="99">
        <v>0</v>
      </c>
      <c r="BP2261" s="99">
        <v>0</v>
      </c>
      <c r="BQ2261" s="99">
        <v>0</v>
      </c>
      <c r="BR2261" s="99">
        <v>5691524.2882080097</v>
      </c>
      <c r="BS2261" s="99">
        <v>5797102.8900146503</v>
      </c>
      <c r="BT2261" s="99">
        <v>3230584.3223571801</v>
      </c>
      <c r="BU2261" s="99">
        <v>0</v>
      </c>
      <c r="BV2261" s="99">
        <v>2457847.5622253399</v>
      </c>
      <c r="BW2261" s="99">
        <v>233766.97121620199</v>
      </c>
      <c r="BX2261" s="99">
        <v>0</v>
      </c>
      <c r="BY2261" s="99">
        <v>0</v>
      </c>
      <c r="BZ2261" s="99">
        <v>0</v>
      </c>
      <c r="CA2261" s="99">
        <v>124810.62679862999</v>
      </c>
      <c r="CB2261" s="99">
        <v>7975399.1509399395</v>
      </c>
      <c r="CC2261" s="99">
        <v>63855936.169433601</v>
      </c>
      <c r="CD2261" s="99">
        <v>17164826.2575684</v>
      </c>
      <c r="CE2261" s="99">
        <v>2252.6815409362298</v>
      </c>
      <c r="CF2261" s="99">
        <v>356596.630832672</v>
      </c>
      <c r="CG2261" s="99">
        <v>2635613.3067627</v>
      </c>
      <c r="CH2261" s="99">
        <v>0</v>
      </c>
      <c r="CI2261" s="99">
        <v>127063.000546455</v>
      </c>
      <c r="CJ2261" s="99">
        <v>8330633.1680908203</v>
      </c>
      <c r="CK2261" s="99">
        <v>66491898.090820298</v>
      </c>
      <c r="CL2261" s="99">
        <v>17397311.300292999</v>
      </c>
      <c r="CM2261" s="166">
        <v>183913.27730751</v>
      </c>
      <c r="CN2261" s="166">
        <v>26869845.190185498</v>
      </c>
      <c r="CO2261" s="166">
        <v>114480160.022461</v>
      </c>
      <c r="CP2261" s="99">
        <v>17397311.300292999</v>
      </c>
      <c r="CQ2261" s="99">
        <v>0</v>
      </c>
      <c r="CR2261" s="99">
        <v>0</v>
      </c>
      <c r="CS2261" s="99">
        <v>0</v>
      </c>
      <c r="CT2261" s="99">
        <v>0</v>
      </c>
      <c r="CU2261" s="98">
        <v>36351.473343974001</v>
      </c>
      <c r="CV2261" s="98">
        <v>54258.658295795998</v>
      </c>
      <c r="CW2261" s="98">
        <v>8331995.7817726117</v>
      </c>
      <c r="CX2261" s="98">
        <v>66491549.476196304</v>
      </c>
    </row>
    <row r="2262" spans="1:102" x14ac:dyDescent="0.2">
      <c r="A2262" s="98" t="s">
        <v>189</v>
      </c>
      <c r="B2262" s="100">
        <v>39873</v>
      </c>
      <c r="C2262" s="99">
        <v>94677.716746330305</v>
      </c>
      <c r="D2262" s="99">
        <v>0</v>
      </c>
      <c r="E2262" s="99">
        <v>30361.052541732799</v>
      </c>
      <c r="F2262" s="99">
        <v>22503.341200351701</v>
      </c>
      <c r="G2262" s="99">
        <v>1993.0419851988599</v>
      </c>
      <c r="H2262" s="99">
        <v>312.474585555494</v>
      </c>
      <c r="I2262" s="99">
        <v>0</v>
      </c>
      <c r="J2262" s="99">
        <v>54130.759523391702</v>
      </c>
      <c r="K2262" s="99">
        <v>0</v>
      </c>
      <c r="L2262" s="99">
        <v>20683.9958732128</v>
      </c>
      <c r="M2262" s="99">
        <v>45988.908002853401</v>
      </c>
      <c r="N2262" s="99">
        <v>12833.371869921701</v>
      </c>
      <c r="O2262" s="99">
        <v>42327.565703868902</v>
      </c>
      <c r="P2262" s="99">
        <v>0</v>
      </c>
      <c r="Q2262" s="99">
        <v>6157.27932471037</v>
      </c>
      <c r="R2262" s="99">
        <v>1826.5162440240399</v>
      </c>
      <c r="S2262" s="99">
        <v>0</v>
      </c>
      <c r="T2262" s="99">
        <v>542.23515060544003</v>
      </c>
      <c r="U2262" s="99">
        <v>57573.8668832779</v>
      </c>
      <c r="V2262" s="99">
        <v>5258747.22375488</v>
      </c>
      <c r="W2262" s="99">
        <v>0</v>
      </c>
      <c r="X2262" s="99">
        <v>2657501.7669677702</v>
      </c>
      <c r="Y2262" s="99">
        <v>1835209.06065369</v>
      </c>
      <c r="Z2262" s="99">
        <v>316680.92115020799</v>
      </c>
      <c r="AA2262" s="99">
        <v>42574.004968643203</v>
      </c>
      <c r="AB2262" s="99">
        <v>0</v>
      </c>
      <c r="AC2262" s="99">
        <v>18338589.516845699</v>
      </c>
      <c r="AD2262" s="99">
        <v>0</v>
      </c>
      <c r="AE2262" s="99">
        <v>943104.28436279297</v>
      </c>
      <c r="AF2262" s="99">
        <v>2237690.9067993201</v>
      </c>
      <c r="AG2262" s="99">
        <v>2027325.2413330099</v>
      </c>
      <c r="AH2262" s="99">
        <v>2077260.60090637</v>
      </c>
      <c r="AI2262" s="99">
        <v>0</v>
      </c>
      <c r="AJ2262" s="99">
        <v>638078.67767333996</v>
      </c>
      <c r="AK2262" s="99">
        <v>277731.56819534302</v>
      </c>
      <c r="AL2262" s="99">
        <v>0</v>
      </c>
      <c r="AM2262" s="99">
        <v>83959.342991828904</v>
      </c>
      <c r="AN2262" s="99">
        <v>18795340.196533199</v>
      </c>
      <c r="AO2262" s="99">
        <v>43498395.652832001</v>
      </c>
      <c r="AP2262" s="99">
        <v>0</v>
      </c>
      <c r="AQ2262" s="99">
        <v>20119974.622314502</v>
      </c>
      <c r="AR2262" s="99">
        <v>13652941.834472699</v>
      </c>
      <c r="AS2262" s="99">
        <v>2360411.7829284701</v>
      </c>
      <c r="AT2262" s="99">
        <v>312696.11216354399</v>
      </c>
      <c r="AU2262" s="99">
        <v>0</v>
      </c>
      <c r="AV2262" s="99">
        <v>47549783.385742202</v>
      </c>
      <c r="AW2262" s="99">
        <v>0</v>
      </c>
      <c r="AX2262" s="99">
        <v>8212043.6135864304</v>
      </c>
      <c r="AY2262" s="99">
        <v>18567590.161621101</v>
      </c>
      <c r="AZ2262" s="99">
        <v>15132399.661621099</v>
      </c>
      <c r="BA2262" s="99">
        <v>16969065.2810059</v>
      </c>
      <c r="BB2262" s="99">
        <v>0</v>
      </c>
      <c r="BC2262" s="99">
        <v>4874865.88244629</v>
      </c>
      <c r="BD2262" s="99">
        <v>2046544.379776</v>
      </c>
      <c r="BE2262" s="99">
        <v>0</v>
      </c>
      <c r="BF2262" s="99">
        <v>631542.69569396996</v>
      </c>
      <c r="BG2262" s="99">
        <v>48708428.471679702</v>
      </c>
      <c r="BH2262" s="99">
        <v>10177910.868408199</v>
      </c>
      <c r="BI2262" s="99">
        <v>0</v>
      </c>
      <c r="BJ2262" s="99">
        <v>6819886.9723510696</v>
      </c>
      <c r="BK2262" s="99">
        <v>4984578.4288940402</v>
      </c>
      <c r="BL2262" s="99">
        <v>0</v>
      </c>
      <c r="BM2262" s="99">
        <v>33453.043853282899</v>
      </c>
      <c r="BN2262" s="99">
        <v>0</v>
      </c>
      <c r="BO2262" s="99">
        <v>0</v>
      </c>
      <c r="BP2262" s="99">
        <v>0</v>
      </c>
      <c r="BQ2262" s="99">
        <v>0</v>
      </c>
      <c r="BR2262" s="99">
        <v>5636326.5310058603</v>
      </c>
      <c r="BS2262" s="99">
        <v>5577274.77941895</v>
      </c>
      <c r="BT2262" s="99">
        <v>3301103.51495361</v>
      </c>
      <c r="BU2262" s="99">
        <v>0</v>
      </c>
      <c r="BV2262" s="99">
        <v>2420524.2588195801</v>
      </c>
      <c r="BW2262" s="99">
        <v>238971.83525466899</v>
      </c>
      <c r="BX2262" s="99">
        <v>0</v>
      </c>
      <c r="BY2262" s="99">
        <v>0</v>
      </c>
      <c r="BZ2262" s="99">
        <v>0</v>
      </c>
      <c r="CA2262" s="99">
        <v>124977.128096581</v>
      </c>
      <c r="CB2262" s="99">
        <v>7914589.2377319299</v>
      </c>
      <c r="CC2262" s="99">
        <v>63755304.135742202</v>
      </c>
      <c r="CD2262" s="99">
        <v>17016519.238769501</v>
      </c>
      <c r="CE2262" s="99">
        <v>2312.7598060369501</v>
      </c>
      <c r="CF2262" s="99">
        <v>358764.82918167103</v>
      </c>
      <c r="CG2262" s="99">
        <v>2683077.3258361798</v>
      </c>
      <c r="CH2262" s="99">
        <v>0</v>
      </c>
      <c r="CI2262" s="99">
        <v>127280.136484146</v>
      </c>
      <c r="CJ2262" s="99">
        <v>8276503.1693725605</v>
      </c>
      <c r="CK2262" s="99">
        <v>66437807.6416016</v>
      </c>
      <c r="CL2262" s="99">
        <v>17258308.5629883</v>
      </c>
      <c r="CM2262" s="166">
        <v>184494.62687301601</v>
      </c>
      <c r="CN2262" s="166">
        <v>27064886.349609401</v>
      </c>
      <c r="CO2262" s="166">
        <v>115115448.63867199</v>
      </c>
      <c r="CP2262" s="99">
        <v>17258308.5629883</v>
      </c>
      <c r="CQ2262" s="99">
        <v>0</v>
      </c>
      <c r="CR2262" s="99">
        <v>0</v>
      </c>
      <c r="CS2262" s="99">
        <v>0</v>
      </c>
      <c r="CT2262" s="99">
        <v>0</v>
      </c>
      <c r="CU2262" s="98">
        <v>34102.565096466002</v>
      </c>
      <c r="CV2262" s="98">
        <v>55744.764213096998</v>
      </c>
      <c r="CW2262" s="98">
        <v>8273354.066913601</v>
      </c>
      <c r="CX2262" s="98">
        <v>66438381.461578384</v>
      </c>
    </row>
    <row r="2263" spans="1:102" x14ac:dyDescent="0.2">
      <c r="A2263" s="98" t="s">
        <v>189</v>
      </c>
      <c r="B2263" s="100">
        <v>39965</v>
      </c>
      <c r="C2263" s="99">
        <v>96102.459912300095</v>
      </c>
      <c r="D2263" s="99">
        <v>0</v>
      </c>
      <c r="E2263" s="99">
        <v>29321.147038221399</v>
      </c>
      <c r="F2263" s="99">
        <v>21876.2964503765</v>
      </c>
      <c r="G2263" s="99">
        <v>2095.3095448017102</v>
      </c>
      <c r="H2263" s="99">
        <v>246.08882306143599</v>
      </c>
      <c r="I2263" s="99">
        <v>0</v>
      </c>
      <c r="J2263" s="99">
        <v>55487.848625659899</v>
      </c>
      <c r="K2263" s="99">
        <v>0</v>
      </c>
      <c r="L2263" s="99">
        <v>20688.847042560599</v>
      </c>
      <c r="M2263" s="99">
        <v>46249.487277984597</v>
      </c>
      <c r="N2263" s="99">
        <v>12710.1217809916</v>
      </c>
      <c r="O2263" s="99">
        <v>42822.785858631098</v>
      </c>
      <c r="P2263" s="99">
        <v>0</v>
      </c>
      <c r="Q2263" s="99">
        <v>6090.1145076155699</v>
      </c>
      <c r="R2263" s="99">
        <v>1858.1156609505399</v>
      </c>
      <c r="S2263" s="99">
        <v>0</v>
      </c>
      <c r="T2263" s="99">
        <v>544.82178951799904</v>
      </c>
      <c r="U2263" s="99">
        <v>58058.899525165602</v>
      </c>
      <c r="V2263" s="99">
        <v>5335357.0612792997</v>
      </c>
      <c r="W2263" s="99">
        <v>0</v>
      </c>
      <c r="X2263" s="99">
        <v>2554800.3013000502</v>
      </c>
      <c r="Y2263" s="99">
        <v>1774843.36143494</v>
      </c>
      <c r="Z2263" s="99">
        <v>326314.112083435</v>
      </c>
      <c r="AA2263" s="99">
        <v>32845.955407619498</v>
      </c>
      <c r="AB2263" s="99">
        <v>0</v>
      </c>
      <c r="AC2263" s="99">
        <v>18785733.431152299</v>
      </c>
      <c r="AD2263" s="99">
        <v>0</v>
      </c>
      <c r="AE2263" s="99">
        <v>937097.61082458496</v>
      </c>
      <c r="AF2263" s="99">
        <v>2242554.55285645</v>
      </c>
      <c r="AG2263" s="99">
        <v>1992807.86233521</v>
      </c>
      <c r="AH2263" s="99">
        <v>2080693.2912445101</v>
      </c>
      <c r="AI2263" s="99">
        <v>0</v>
      </c>
      <c r="AJ2263" s="99">
        <v>633929.04112243699</v>
      </c>
      <c r="AK2263" s="99">
        <v>277772.441223145</v>
      </c>
      <c r="AL2263" s="99">
        <v>0</v>
      </c>
      <c r="AM2263" s="99">
        <v>80463.772740364104</v>
      </c>
      <c r="AN2263" s="99">
        <v>18982653.283691399</v>
      </c>
      <c r="AO2263" s="99">
        <v>44392931.017089799</v>
      </c>
      <c r="AP2263" s="99">
        <v>0</v>
      </c>
      <c r="AQ2263" s="99">
        <v>19409346.8056641</v>
      </c>
      <c r="AR2263" s="99">
        <v>13253088.4306641</v>
      </c>
      <c r="AS2263" s="99">
        <v>2447080.85089111</v>
      </c>
      <c r="AT2263" s="99">
        <v>244281.68416214001</v>
      </c>
      <c r="AU2263" s="99">
        <v>0</v>
      </c>
      <c r="AV2263" s="99">
        <v>48740758.698730499</v>
      </c>
      <c r="AW2263" s="99">
        <v>0</v>
      </c>
      <c r="AX2263" s="99">
        <v>8189435.6844482403</v>
      </c>
      <c r="AY2263" s="99">
        <v>18723951.7895508</v>
      </c>
      <c r="AZ2263" s="99">
        <v>14965491.947876001</v>
      </c>
      <c r="BA2263" s="99">
        <v>17089734.607421901</v>
      </c>
      <c r="BB2263" s="99">
        <v>0</v>
      </c>
      <c r="BC2263" s="99">
        <v>4920770.54968262</v>
      </c>
      <c r="BD2263" s="99">
        <v>2067458.2580566399</v>
      </c>
      <c r="BE2263" s="99">
        <v>0</v>
      </c>
      <c r="BF2263" s="99">
        <v>609425.47074890102</v>
      </c>
      <c r="BG2263" s="99">
        <v>49441523.0322266</v>
      </c>
      <c r="BH2263" s="99">
        <v>10400647.770752</v>
      </c>
      <c r="BI2263" s="99">
        <v>0</v>
      </c>
      <c r="BJ2263" s="99">
        <v>6641740.3319702102</v>
      </c>
      <c r="BK2263" s="99">
        <v>4870451.1948852502</v>
      </c>
      <c r="BL2263" s="99">
        <v>0</v>
      </c>
      <c r="BM2263" s="99">
        <v>31176.640778541601</v>
      </c>
      <c r="BN2263" s="99">
        <v>0</v>
      </c>
      <c r="BO2263" s="99">
        <v>0</v>
      </c>
      <c r="BP2263" s="99">
        <v>0</v>
      </c>
      <c r="BQ2263" s="99">
        <v>0</v>
      </c>
      <c r="BR2263" s="99">
        <v>5742242.0817871103</v>
      </c>
      <c r="BS2263" s="99">
        <v>5574144.5885009803</v>
      </c>
      <c r="BT2263" s="99">
        <v>3325166.36019897</v>
      </c>
      <c r="BU2263" s="99">
        <v>0</v>
      </c>
      <c r="BV2263" s="99">
        <v>2435551.78207397</v>
      </c>
      <c r="BW2263" s="99">
        <v>239815.43274498</v>
      </c>
      <c r="BX2263" s="99">
        <v>0</v>
      </c>
      <c r="BY2263" s="99">
        <v>0</v>
      </c>
      <c r="BZ2263" s="99">
        <v>0</v>
      </c>
      <c r="CA2263" s="99">
        <v>125547.84853172299</v>
      </c>
      <c r="CB2263" s="99">
        <v>7888716.1202392597</v>
      </c>
      <c r="CC2263" s="99">
        <v>63849471.671875</v>
      </c>
      <c r="CD2263" s="99">
        <v>17038981.5068359</v>
      </c>
      <c r="CE2263" s="99">
        <v>2341.6113349795301</v>
      </c>
      <c r="CF2263" s="99">
        <v>360671.469192505</v>
      </c>
      <c r="CG2263" s="99">
        <v>2695512.1220092801</v>
      </c>
      <c r="CH2263" s="99">
        <v>0</v>
      </c>
      <c r="CI2263" s="99">
        <v>127891.980443954</v>
      </c>
      <c r="CJ2263" s="99">
        <v>8249542.1289672898</v>
      </c>
      <c r="CK2263" s="99">
        <v>66543861.3056641</v>
      </c>
      <c r="CL2263" s="99">
        <v>17281388.052490201</v>
      </c>
      <c r="CM2263" s="166">
        <v>185528.291040421</v>
      </c>
      <c r="CN2263" s="166">
        <v>27250402.306152299</v>
      </c>
      <c r="CO2263" s="166">
        <v>116115161.23339801</v>
      </c>
      <c r="CP2263" s="99">
        <v>17281388.052490201</v>
      </c>
      <c r="CQ2263" s="99">
        <v>0</v>
      </c>
      <c r="CR2263" s="99">
        <v>0</v>
      </c>
      <c r="CS2263" s="99">
        <v>0</v>
      </c>
      <c r="CT2263" s="99">
        <v>0</v>
      </c>
      <c r="CU2263" s="98">
        <v>32206.161291639</v>
      </c>
      <c r="CV2263" s="98">
        <v>57191.341114668001</v>
      </c>
      <c r="CW2263" s="98">
        <v>8249387.5894317646</v>
      </c>
      <c r="CX2263" s="98">
        <v>66544983.793884277</v>
      </c>
    </row>
    <row r="2264" spans="1:102" x14ac:dyDescent="0.2">
      <c r="A2264" s="98" t="s">
        <v>189</v>
      </c>
      <c r="B2264" s="100">
        <v>40057</v>
      </c>
      <c r="C2264" s="99">
        <v>97959.519048690796</v>
      </c>
      <c r="D2264" s="99">
        <v>0</v>
      </c>
      <c r="E2264" s="99">
        <v>28424.320604324301</v>
      </c>
      <c r="F2264" s="99">
        <v>21394.213555574399</v>
      </c>
      <c r="G2264" s="99">
        <v>2192.8988524973402</v>
      </c>
      <c r="H2264" s="99">
        <v>186.43555201217501</v>
      </c>
      <c r="I2264" s="99">
        <v>0</v>
      </c>
      <c r="J2264" s="99">
        <v>56795.8700137138</v>
      </c>
      <c r="K2264" s="99">
        <v>0</v>
      </c>
      <c r="L2264" s="99">
        <v>19912.620169401202</v>
      </c>
      <c r="M2264" s="99">
        <v>46563.848874092102</v>
      </c>
      <c r="N2264" s="99">
        <v>12594.4455676079</v>
      </c>
      <c r="O2264" s="99">
        <v>43754.883062839501</v>
      </c>
      <c r="P2264" s="99">
        <v>0</v>
      </c>
      <c r="Q2264" s="99">
        <v>6076.9712266325996</v>
      </c>
      <c r="R2264" s="99">
        <v>1931.48740613461</v>
      </c>
      <c r="S2264" s="99">
        <v>0</v>
      </c>
      <c r="T2264" s="99">
        <v>515.50635948032095</v>
      </c>
      <c r="U2264" s="99">
        <v>58753.528264045701</v>
      </c>
      <c r="V2264" s="99">
        <v>5412696.92333984</v>
      </c>
      <c r="W2264" s="99">
        <v>0</v>
      </c>
      <c r="X2264" s="99">
        <v>2461843.4415588402</v>
      </c>
      <c r="Y2264" s="99">
        <v>1737116.4165344201</v>
      </c>
      <c r="Z2264" s="99">
        <v>335653.83875656099</v>
      </c>
      <c r="AA2264" s="99">
        <v>24976.822933912299</v>
      </c>
      <c r="AB2264" s="99">
        <v>0</v>
      </c>
      <c r="AC2264" s="99">
        <v>19389987.709716801</v>
      </c>
      <c r="AD2264" s="99">
        <v>0</v>
      </c>
      <c r="AE2264" s="99">
        <v>917410.26226806606</v>
      </c>
      <c r="AF2264" s="99">
        <v>2253690.64453125</v>
      </c>
      <c r="AG2264" s="99">
        <v>1964652.6549682601</v>
      </c>
      <c r="AH2264" s="99">
        <v>2092022.9758758501</v>
      </c>
      <c r="AI2264" s="99">
        <v>0</v>
      </c>
      <c r="AJ2264" s="99">
        <v>627149.50966644299</v>
      </c>
      <c r="AK2264" s="99">
        <v>281643.46286010701</v>
      </c>
      <c r="AL2264" s="99">
        <v>0</v>
      </c>
      <c r="AM2264" s="99">
        <v>76541.245748519897</v>
      </c>
      <c r="AN2264" s="99">
        <v>19403857.123046901</v>
      </c>
      <c r="AO2264" s="99">
        <v>45331574.663574196</v>
      </c>
      <c r="AP2264" s="99">
        <v>0</v>
      </c>
      <c r="AQ2264" s="99">
        <v>18928548.637939502</v>
      </c>
      <c r="AR2264" s="99">
        <v>13045547.8947754</v>
      </c>
      <c r="AS2264" s="99">
        <v>2542600.0558471698</v>
      </c>
      <c r="AT2264" s="99">
        <v>185074.96461296099</v>
      </c>
      <c r="AU2264" s="99">
        <v>0</v>
      </c>
      <c r="AV2264" s="99">
        <v>50237587.241699196</v>
      </c>
      <c r="AW2264" s="99">
        <v>0</v>
      </c>
      <c r="AX2264" s="99">
        <v>8098688.2158813505</v>
      </c>
      <c r="AY2264" s="99">
        <v>18948486.3522949</v>
      </c>
      <c r="AZ2264" s="99">
        <v>14810337.6010742</v>
      </c>
      <c r="BA2264" s="99">
        <v>17294240.3117676</v>
      </c>
      <c r="BB2264" s="99">
        <v>0</v>
      </c>
      <c r="BC2264" s="99">
        <v>4890003.8236694299</v>
      </c>
      <c r="BD2264" s="99">
        <v>2135459.1967468299</v>
      </c>
      <c r="BE2264" s="99">
        <v>0</v>
      </c>
      <c r="BF2264" s="99">
        <v>584747.62808227504</v>
      </c>
      <c r="BG2264" s="99">
        <v>50943536.732421897</v>
      </c>
      <c r="BH2264" s="99">
        <v>10615886.083740201</v>
      </c>
      <c r="BI2264" s="99">
        <v>0</v>
      </c>
      <c r="BJ2264" s="99">
        <v>6507969.96984863</v>
      </c>
      <c r="BK2264" s="99">
        <v>4791769.1071777297</v>
      </c>
      <c r="BL2264" s="99">
        <v>0</v>
      </c>
      <c r="BM2264" s="99">
        <v>19553.863497734099</v>
      </c>
      <c r="BN2264" s="99">
        <v>0</v>
      </c>
      <c r="BO2264" s="99">
        <v>0</v>
      </c>
      <c r="BP2264" s="99">
        <v>0</v>
      </c>
      <c r="BQ2264" s="99">
        <v>0</v>
      </c>
      <c r="BR2264" s="99">
        <v>5815940.6260376005</v>
      </c>
      <c r="BS2264" s="99">
        <v>5530834.94177246</v>
      </c>
      <c r="BT2264" s="99">
        <v>3364544.3984069801</v>
      </c>
      <c r="BU2264" s="99">
        <v>0</v>
      </c>
      <c r="BV2264" s="99">
        <v>2443583.4898376502</v>
      </c>
      <c r="BW2264" s="99">
        <v>247100.54763412499</v>
      </c>
      <c r="BX2264" s="99">
        <v>0</v>
      </c>
      <c r="BY2264" s="99">
        <v>0</v>
      </c>
      <c r="BZ2264" s="99">
        <v>0</v>
      </c>
      <c r="CA2264" s="99">
        <v>126403.39475440999</v>
      </c>
      <c r="CB2264" s="99">
        <v>7865023.6578369103</v>
      </c>
      <c r="CC2264" s="99">
        <v>64106177.504394501</v>
      </c>
      <c r="CD2264" s="99">
        <v>17110986.7819824</v>
      </c>
      <c r="CE2264" s="99">
        <v>2379.15892380476</v>
      </c>
      <c r="CF2264" s="99">
        <v>360787.20090484602</v>
      </c>
      <c r="CG2264" s="99">
        <v>2725512.5774230999</v>
      </c>
      <c r="CH2264" s="99">
        <v>0</v>
      </c>
      <c r="CI2264" s="99">
        <v>128788.998160362</v>
      </c>
      <c r="CJ2264" s="99">
        <v>8223412.0929565402</v>
      </c>
      <c r="CK2264" s="99">
        <v>66831890.071777299</v>
      </c>
      <c r="CL2264" s="99">
        <v>17356997.080078099</v>
      </c>
      <c r="CM2264" s="166">
        <v>187072.351379395</v>
      </c>
      <c r="CN2264" s="166">
        <v>27623295.502441399</v>
      </c>
      <c r="CO2264" s="166">
        <v>117754355.23242199</v>
      </c>
      <c r="CP2264" s="99">
        <v>17356997.080078099</v>
      </c>
      <c r="CQ2264" s="99">
        <v>0</v>
      </c>
      <c r="CR2264" s="99">
        <v>0</v>
      </c>
      <c r="CS2264" s="99">
        <v>0</v>
      </c>
      <c r="CT2264" s="99">
        <v>0</v>
      </c>
      <c r="CU2264" s="98">
        <v>30504.377970365</v>
      </c>
      <c r="CV2264" s="98">
        <v>58590.838817495998</v>
      </c>
      <c r="CW2264" s="98">
        <v>8225810.8587417565</v>
      </c>
      <c r="CX2264" s="98">
        <v>66831690.081817605</v>
      </c>
    </row>
    <row r="2265" spans="1:102" x14ac:dyDescent="0.2">
      <c r="A2265" s="98" t="s">
        <v>189</v>
      </c>
      <c r="B2265" s="100">
        <v>40148</v>
      </c>
      <c r="C2265" s="99">
        <v>99489.274958610506</v>
      </c>
      <c r="D2265" s="99">
        <v>0</v>
      </c>
      <c r="E2265" s="99">
        <v>27255.095988273599</v>
      </c>
      <c r="F2265" s="99">
        <v>20885.856936931599</v>
      </c>
      <c r="G2265" s="99">
        <v>2295.17195302248</v>
      </c>
      <c r="H2265" s="99">
        <v>140.44262226857199</v>
      </c>
      <c r="I2265" s="99">
        <v>0</v>
      </c>
      <c r="J2265" s="99">
        <v>58191.085536956802</v>
      </c>
      <c r="K2265" s="99">
        <v>0</v>
      </c>
      <c r="L2265" s="99">
        <v>19398.4434781075</v>
      </c>
      <c r="M2265" s="99">
        <v>46458.882265090899</v>
      </c>
      <c r="N2265" s="99">
        <v>12341.7412755489</v>
      </c>
      <c r="O2265" s="99">
        <v>44780.538693428003</v>
      </c>
      <c r="P2265" s="99">
        <v>0</v>
      </c>
      <c r="Q2265" s="99">
        <v>6022.1609848737698</v>
      </c>
      <c r="R2265" s="99">
        <v>2002.38506349921</v>
      </c>
      <c r="S2265" s="99">
        <v>0</v>
      </c>
      <c r="T2265" s="99">
        <v>506.52578827366199</v>
      </c>
      <c r="U2265" s="99">
        <v>59587.430915355697</v>
      </c>
      <c r="V2265" s="99">
        <v>5476379.8079223596</v>
      </c>
      <c r="W2265" s="99">
        <v>0</v>
      </c>
      <c r="X2265" s="99">
        <v>2348015.10266113</v>
      </c>
      <c r="Y2265" s="99">
        <v>1693505.31465149</v>
      </c>
      <c r="Z2265" s="99">
        <v>339229.62207794201</v>
      </c>
      <c r="AA2265" s="99">
        <v>18637.354578495</v>
      </c>
      <c r="AB2265" s="99">
        <v>0</v>
      </c>
      <c r="AC2265" s="99">
        <v>19283261.175781298</v>
      </c>
      <c r="AD2265" s="99">
        <v>0</v>
      </c>
      <c r="AE2265" s="99">
        <v>890354.88936615002</v>
      </c>
      <c r="AF2265" s="99">
        <v>2243704.0947265602</v>
      </c>
      <c r="AG2265" s="99">
        <v>1925288.7995758101</v>
      </c>
      <c r="AH2265" s="99">
        <v>2150347.6285095201</v>
      </c>
      <c r="AI2265" s="99">
        <v>0</v>
      </c>
      <c r="AJ2265" s="99">
        <v>620686.011039734</v>
      </c>
      <c r="AK2265" s="99">
        <v>283539.54417419399</v>
      </c>
      <c r="AL2265" s="99">
        <v>0</v>
      </c>
      <c r="AM2265" s="99">
        <v>71335.439790725693</v>
      </c>
      <c r="AN2265" s="99">
        <v>19498773.505859401</v>
      </c>
      <c r="AO2265" s="99">
        <v>46252180.559082001</v>
      </c>
      <c r="AP2265" s="99">
        <v>0</v>
      </c>
      <c r="AQ2265" s="99">
        <v>18136420.708496101</v>
      </c>
      <c r="AR2265" s="99">
        <v>12823071.889160199</v>
      </c>
      <c r="AS2265" s="99">
        <v>2591312.9161071801</v>
      </c>
      <c r="AT2265" s="99">
        <v>136092.21739578201</v>
      </c>
      <c r="AU2265" s="99">
        <v>0</v>
      </c>
      <c r="AV2265" s="99">
        <v>51375965.384277299</v>
      </c>
      <c r="AW2265" s="99">
        <v>0</v>
      </c>
      <c r="AX2265" s="99">
        <v>7954538.9337158203</v>
      </c>
      <c r="AY2265" s="99">
        <v>19036972.791259799</v>
      </c>
      <c r="AZ2265" s="99">
        <v>14693040.681884799</v>
      </c>
      <c r="BA2265" s="99">
        <v>17925892.683105499</v>
      </c>
      <c r="BB2265" s="99">
        <v>0</v>
      </c>
      <c r="BC2265" s="99">
        <v>4891278.8640747098</v>
      </c>
      <c r="BD2265" s="99">
        <v>2167004.3830566402</v>
      </c>
      <c r="BE2265" s="99">
        <v>0</v>
      </c>
      <c r="BF2265" s="99">
        <v>547969.41738891602</v>
      </c>
      <c r="BG2265" s="99">
        <v>51785861.476074196</v>
      </c>
      <c r="BH2265" s="99">
        <v>10904904.8129883</v>
      </c>
      <c r="BI2265" s="99">
        <v>0</v>
      </c>
      <c r="BJ2265" s="99">
        <v>6357394.3219604502</v>
      </c>
      <c r="BK2265" s="99">
        <v>4715502.2238769503</v>
      </c>
      <c r="BL2265" s="99">
        <v>0</v>
      </c>
      <c r="BM2265" s="99">
        <v>14587.919178485899</v>
      </c>
      <c r="BN2265" s="99">
        <v>0</v>
      </c>
      <c r="BO2265" s="99">
        <v>0</v>
      </c>
      <c r="BP2265" s="99">
        <v>0</v>
      </c>
      <c r="BQ2265" s="99">
        <v>0</v>
      </c>
      <c r="BR2265" s="99">
        <v>5805721.54833984</v>
      </c>
      <c r="BS2265" s="99">
        <v>5488176.5640869103</v>
      </c>
      <c r="BT2265" s="99">
        <v>3487716.68667603</v>
      </c>
      <c r="BU2265" s="99">
        <v>0</v>
      </c>
      <c r="BV2265" s="99">
        <v>2457222.8546142601</v>
      </c>
      <c r="BW2265" s="99">
        <v>253659.54085349999</v>
      </c>
      <c r="BX2265" s="99">
        <v>0</v>
      </c>
      <c r="BY2265" s="99">
        <v>0</v>
      </c>
      <c r="BZ2265" s="99">
        <v>0</v>
      </c>
      <c r="CA2265" s="99">
        <v>126695.641812325</v>
      </c>
      <c r="CB2265" s="99">
        <v>7822285.8392334003</v>
      </c>
      <c r="CC2265" s="99">
        <v>64377509.567871101</v>
      </c>
      <c r="CD2265" s="99">
        <v>17262464.059082001</v>
      </c>
      <c r="CE2265" s="99">
        <v>2428.0099604427801</v>
      </c>
      <c r="CF2265" s="99">
        <v>356772.91693878197</v>
      </c>
      <c r="CG2265" s="99">
        <v>2710304.2260436998</v>
      </c>
      <c r="CH2265" s="99">
        <v>0</v>
      </c>
      <c r="CI2265" s="99">
        <v>129124.204179764</v>
      </c>
      <c r="CJ2265" s="99">
        <v>8177644.4143066397</v>
      </c>
      <c r="CK2265" s="99">
        <v>67090774.5693359</v>
      </c>
      <c r="CL2265" s="99">
        <v>17517757.3435059</v>
      </c>
      <c r="CM2265" s="166">
        <v>188359.51034736601</v>
      </c>
      <c r="CN2265" s="166">
        <v>27707426.066162098</v>
      </c>
      <c r="CO2265" s="166">
        <v>118905378.15136699</v>
      </c>
      <c r="CP2265" s="99">
        <v>17517757.3435059</v>
      </c>
      <c r="CQ2265" s="99">
        <v>0</v>
      </c>
      <c r="CR2265" s="99">
        <v>0</v>
      </c>
      <c r="CS2265" s="99">
        <v>0</v>
      </c>
      <c r="CT2265" s="99">
        <v>0</v>
      </c>
      <c r="CU2265" s="98">
        <v>28791.142755499</v>
      </c>
      <c r="CV2265" s="98">
        <v>60060.468293354003</v>
      </c>
      <c r="CW2265" s="98">
        <v>8179058.756172182</v>
      </c>
      <c r="CX2265" s="98">
        <v>67087813.793914802</v>
      </c>
    </row>
    <row r="2266" spans="1:102" x14ac:dyDescent="0.2">
      <c r="A2266" s="98" t="s">
        <v>189</v>
      </c>
      <c r="B2266" s="100">
        <v>40238</v>
      </c>
      <c r="C2266" s="99">
        <v>100324.23633766201</v>
      </c>
      <c r="D2266" s="99">
        <v>0</v>
      </c>
      <c r="E2266" s="99">
        <v>25829.552542924899</v>
      </c>
      <c r="F2266" s="99">
        <v>20624.463512897499</v>
      </c>
      <c r="G2266" s="99">
        <v>2341.4324648678298</v>
      </c>
      <c r="H2266" s="99">
        <v>0</v>
      </c>
      <c r="I2266" s="99">
        <v>0</v>
      </c>
      <c r="J2266" s="99">
        <v>59177.687173843398</v>
      </c>
      <c r="K2266" s="99">
        <v>0</v>
      </c>
      <c r="L2266" s="99">
        <v>19449.256798028899</v>
      </c>
      <c r="M2266" s="99">
        <v>46234.675859451301</v>
      </c>
      <c r="N2266" s="99">
        <v>12230.424705028499</v>
      </c>
      <c r="O2266" s="99">
        <v>44931.577157020598</v>
      </c>
      <c r="P2266" s="99">
        <v>0</v>
      </c>
      <c r="Q2266" s="99">
        <v>5890.5889071226102</v>
      </c>
      <c r="R2266" s="99">
        <v>1944.1789230853301</v>
      </c>
      <c r="S2266" s="99">
        <v>0</v>
      </c>
      <c r="T2266" s="99">
        <v>480.73482942208602</v>
      </c>
      <c r="U2266" s="99">
        <v>60102.527838230097</v>
      </c>
      <c r="V2266" s="99">
        <v>5596313.3245239304</v>
      </c>
      <c r="W2266" s="99">
        <v>0</v>
      </c>
      <c r="X2266" s="99">
        <v>2202243.47442627</v>
      </c>
      <c r="Y2266" s="99">
        <v>1655409.6127471901</v>
      </c>
      <c r="Z2266" s="99">
        <v>342452.67678070097</v>
      </c>
      <c r="AA2266" s="99">
        <v>0</v>
      </c>
      <c r="AB2266" s="99">
        <v>0</v>
      </c>
      <c r="AC2266" s="99">
        <v>19371765.467529301</v>
      </c>
      <c r="AD2266" s="99">
        <v>0</v>
      </c>
      <c r="AE2266" s="99">
        <v>869174.89845275902</v>
      </c>
      <c r="AF2266" s="99">
        <v>2239685.6567077599</v>
      </c>
      <c r="AG2266" s="99">
        <v>1920483.30836487</v>
      </c>
      <c r="AH2266" s="99">
        <v>2153917.7457580599</v>
      </c>
      <c r="AI2266" s="99">
        <v>0</v>
      </c>
      <c r="AJ2266" s="99">
        <v>620434.16571044899</v>
      </c>
      <c r="AK2266" s="99">
        <v>279412.71866226202</v>
      </c>
      <c r="AL2266" s="99">
        <v>0</v>
      </c>
      <c r="AM2266" s="99">
        <v>66715.330680847197</v>
      </c>
      <c r="AN2266" s="99">
        <v>19740923.300048798</v>
      </c>
      <c r="AO2266" s="99">
        <v>47501517.649902299</v>
      </c>
      <c r="AP2266" s="99">
        <v>0</v>
      </c>
      <c r="AQ2266" s="99">
        <v>17042860.642578099</v>
      </c>
      <c r="AR2266" s="99">
        <v>12737599.8902588</v>
      </c>
      <c r="AS2266" s="99">
        <v>2647538.6908874498</v>
      </c>
      <c r="AT2266" s="99">
        <v>0</v>
      </c>
      <c r="AU2266" s="99">
        <v>0</v>
      </c>
      <c r="AV2266" s="99">
        <v>52614780.144531302</v>
      </c>
      <c r="AW2266" s="99">
        <v>0</v>
      </c>
      <c r="AX2266" s="99">
        <v>7792318.8080444299</v>
      </c>
      <c r="AY2266" s="99">
        <v>19165797.293945301</v>
      </c>
      <c r="AZ2266" s="99">
        <v>14791307.5385742</v>
      </c>
      <c r="BA2266" s="99">
        <v>18110105.145752002</v>
      </c>
      <c r="BB2266" s="99">
        <v>0</v>
      </c>
      <c r="BC2266" s="99">
        <v>4891425.4277343797</v>
      </c>
      <c r="BD2266" s="99">
        <v>2140616.2073059101</v>
      </c>
      <c r="BE2266" s="99">
        <v>0</v>
      </c>
      <c r="BF2266" s="99">
        <v>520679.26690292399</v>
      </c>
      <c r="BG2266" s="99">
        <v>52764324.073730499</v>
      </c>
      <c r="BH2266" s="99">
        <v>11178084.244628901</v>
      </c>
      <c r="BI2266" s="99">
        <v>0</v>
      </c>
      <c r="BJ2266" s="99">
        <v>6106836.9420165997</v>
      </c>
      <c r="BK2266" s="99">
        <v>4711079.0943603497</v>
      </c>
      <c r="BL2266" s="99">
        <v>0</v>
      </c>
      <c r="BM2266" s="99">
        <v>1944.8034409433601</v>
      </c>
      <c r="BN2266" s="99">
        <v>0</v>
      </c>
      <c r="BO2266" s="99">
        <v>0</v>
      </c>
      <c r="BP2266" s="99">
        <v>0</v>
      </c>
      <c r="BQ2266" s="99">
        <v>0</v>
      </c>
      <c r="BR2266" s="99">
        <v>5878822.73754883</v>
      </c>
      <c r="BS2266" s="99">
        <v>5437306.3414917002</v>
      </c>
      <c r="BT2266" s="99">
        <v>3524316.1763916002</v>
      </c>
      <c r="BU2266" s="99">
        <v>0</v>
      </c>
      <c r="BV2266" s="99">
        <v>2461907.0539855999</v>
      </c>
      <c r="BW2266" s="99">
        <v>246836.68307685899</v>
      </c>
      <c r="BX2266" s="99">
        <v>0</v>
      </c>
      <c r="BY2266" s="99">
        <v>0</v>
      </c>
      <c r="BZ2266" s="99">
        <v>0</v>
      </c>
      <c r="CA2266" s="99">
        <v>126031.087686539</v>
      </c>
      <c r="CB2266" s="99">
        <v>7802128.9624633798</v>
      </c>
      <c r="CC2266" s="99">
        <v>64652024.369140603</v>
      </c>
      <c r="CD2266" s="99">
        <v>17304215.8439941</v>
      </c>
      <c r="CE2266" s="99">
        <v>2352.68741109967</v>
      </c>
      <c r="CF2266" s="99">
        <v>345218.23527526902</v>
      </c>
      <c r="CG2266" s="99">
        <v>2672854.8796997098</v>
      </c>
      <c r="CH2266" s="99">
        <v>0</v>
      </c>
      <c r="CI2266" s="99">
        <v>128378.204763412</v>
      </c>
      <c r="CJ2266" s="99">
        <v>8148732.6826171903</v>
      </c>
      <c r="CK2266" s="99">
        <v>67322344.832031295</v>
      </c>
      <c r="CL2266" s="99">
        <v>17550795.200439502</v>
      </c>
      <c r="CM2266" s="166">
        <v>188103.14112091099</v>
      </c>
      <c r="CN2266" s="166">
        <v>27888863.779785201</v>
      </c>
      <c r="CO2266" s="166">
        <v>120266404.37304699</v>
      </c>
      <c r="CP2266" s="99">
        <v>17550795.200439502</v>
      </c>
      <c r="CQ2266" s="99">
        <v>0</v>
      </c>
      <c r="CR2266" s="99">
        <v>0</v>
      </c>
      <c r="CS2266" s="99">
        <v>0</v>
      </c>
      <c r="CT2266" s="99">
        <v>0</v>
      </c>
      <c r="CU2266" s="98">
        <v>26756.543437466</v>
      </c>
      <c r="CV2266" s="98">
        <v>61097.693638028999</v>
      </c>
      <c r="CW2266" s="98">
        <v>8147347.1977386493</v>
      </c>
      <c r="CX2266" s="98">
        <v>67324879.248840317</v>
      </c>
    </row>
    <row r="2267" spans="1:102" x14ac:dyDescent="0.2">
      <c r="A2267" s="98" t="s">
        <v>189</v>
      </c>
      <c r="B2267" s="100">
        <v>40330</v>
      </c>
      <c r="C2267" s="99">
        <v>101957.866238594</v>
      </c>
      <c r="D2267" s="99">
        <v>0</v>
      </c>
      <c r="E2267" s="99">
        <v>25127.348984718301</v>
      </c>
      <c r="F2267" s="99">
        <v>20239.7702305317</v>
      </c>
      <c r="G2267" s="99">
        <v>2375.36990958452</v>
      </c>
      <c r="H2267" s="99">
        <v>0</v>
      </c>
      <c r="I2267" s="99">
        <v>0</v>
      </c>
      <c r="J2267" s="99">
        <v>59960.241195678696</v>
      </c>
      <c r="K2267" s="99">
        <v>0</v>
      </c>
      <c r="L2267" s="99">
        <v>20155.612756729101</v>
      </c>
      <c r="M2267" s="99">
        <v>46604.761517047897</v>
      </c>
      <c r="N2267" s="99">
        <v>12619.3919444084</v>
      </c>
      <c r="O2267" s="99">
        <v>45451.994708061196</v>
      </c>
      <c r="P2267" s="99">
        <v>0</v>
      </c>
      <c r="Q2267" s="99">
        <v>5763.7138344049499</v>
      </c>
      <c r="R2267" s="99">
        <v>1971.2869282066799</v>
      </c>
      <c r="S2267" s="99">
        <v>0</v>
      </c>
      <c r="T2267" s="99">
        <v>474.65932315215503</v>
      </c>
      <c r="U2267" s="99">
        <v>60668.748515129097</v>
      </c>
      <c r="V2267" s="99">
        <v>5686701.2467040997</v>
      </c>
      <c r="W2267" s="99">
        <v>0</v>
      </c>
      <c r="X2267" s="99">
        <v>2099606.8981018099</v>
      </c>
      <c r="Y2267" s="99">
        <v>1617949.15484619</v>
      </c>
      <c r="Z2267" s="99">
        <v>344069.84858322103</v>
      </c>
      <c r="AA2267" s="99">
        <v>0</v>
      </c>
      <c r="AB2267" s="99">
        <v>0</v>
      </c>
      <c r="AC2267" s="99">
        <v>20179843.785888702</v>
      </c>
      <c r="AD2267" s="99">
        <v>0</v>
      </c>
      <c r="AE2267" s="99">
        <v>883216.03586578404</v>
      </c>
      <c r="AF2267" s="99">
        <v>2238771.5484619099</v>
      </c>
      <c r="AG2267" s="99">
        <v>1941210.8907928499</v>
      </c>
      <c r="AH2267" s="99">
        <v>2169158.6244506799</v>
      </c>
      <c r="AI2267" s="99">
        <v>0</v>
      </c>
      <c r="AJ2267" s="99">
        <v>581478.03749084496</v>
      </c>
      <c r="AK2267" s="99">
        <v>275769.18473434402</v>
      </c>
      <c r="AL2267" s="99">
        <v>0</v>
      </c>
      <c r="AM2267" s="99">
        <v>68088.284780502305</v>
      </c>
      <c r="AN2267" s="99">
        <v>19960638.528564502</v>
      </c>
      <c r="AO2267" s="99">
        <v>48569119.333984397</v>
      </c>
      <c r="AP2267" s="99">
        <v>0</v>
      </c>
      <c r="AQ2267" s="99">
        <v>16557937.302123999</v>
      </c>
      <c r="AR2267" s="99">
        <v>12568716.4289551</v>
      </c>
      <c r="AS2267" s="99">
        <v>2669375.4904479999</v>
      </c>
      <c r="AT2267" s="99">
        <v>0</v>
      </c>
      <c r="AU2267" s="99">
        <v>0</v>
      </c>
      <c r="AV2267" s="99">
        <v>53808442.0927734</v>
      </c>
      <c r="AW2267" s="99">
        <v>0</v>
      </c>
      <c r="AX2267" s="99">
        <v>8022038.33837891</v>
      </c>
      <c r="AY2267" s="99">
        <v>19311998.435058601</v>
      </c>
      <c r="AZ2267" s="99">
        <v>15053891.0861816</v>
      </c>
      <c r="BA2267" s="99">
        <v>18304628.907714799</v>
      </c>
      <c r="BB2267" s="99">
        <v>0</v>
      </c>
      <c r="BC2267" s="99">
        <v>4661816.8782959003</v>
      </c>
      <c r="BD2267" s="99">
        <v>2128268.5307006799</v>
      </c>
      <c r="BE2267" s="99">
        <v>0</v>
      </c>
      <c r="BF2267" s="99">
        <v>534873.81715393101</v>
      </c>
      <c r="BG2267" s="99">
        <v>53774690.7421875</v>
      </c>
      <c r="BH2267" s="99">
        <v>11581490.618042</v>
      </c>
      <c r="BI2267" s="99">
        <v>0</v>
      </c>
      <c r="BJ2267" s="99">
        <v>5941006.9705200205</v>
      </c>
      <c r="BK2267" s="99">
        <v>4617179.2117309598</v>
      </c>
      <c r="BL2267" s="99">
        <v>0</v>
      </c>
      <c r="BM2267" s="99">
        <v>2097.2592076957199</v>
      </c>
      <c r="BN2267" s="99">
        <v>0</v>
      </c>
      <c r="BO2267" s="99">
        <v>0</v>
      </c>
      <c r="BP2267" s="99">
        <v>0</v>
      </c>
      <c r="BQ2267" s="99">
        <v>0</v>
      </c>
      <c r="BR2267" s="99">
        <v>5974652.6142578097</v>
      </c>
      <c r="BS2267" s="99">
        <v>5603505.3503417997</v>
      </c>
      <c r="BT2267" s="99">
        <v>3560369.19848633</v>
      </c>
      <c r="BU2267" s="99">
        <v>0</v>
      </c>
      <c r="BV2267" s="99">
        <v>2364635.6124877902</v>
      </c>
      <c r="BW2267" s="99">
        <v>245157.642604828</v>
      </c>
      <c r="BX2267" s="99">
        <v>0</v>
      </c>
      <c r="BY2267" s="99">
        <v>0</v>
      </c>
      <c r="BZ2267" s="99">
        <v>0</v>
      </c>
      <c r="CA2267" s="99">
        <v>127203.792811394</v>
      </c>
      <c r="CB2267" s="99">
        <v>7780969.7587890597</v>
      </c>
      <c r="CC2267" s="99">
        <v>65062602.763671897</v>
      </c>
      <c r="CD2267" s="99">
        <v>17528148.787841801</v>
      </c>
      <c r="CE2267" s="99">
        <v>2379.56803178787</v>
      </c>
      <c r="CF2267" s="99">
        <v>344298.51343154901</v>
      </c>
      <c r="CG2267" s="99">
        <v>2653620.5402221698</v>
      </c>
      <c r="CH2267" s="99">
        <v>0</v>
      </c>
      <c r="CI2267" s="99">
        <v>129580.65122795101</v>
      </c>
      <c r="CJ2267" s="99">
        <v>8123347.7718505897</v>
      </c>
      <c r="CK2267" s="99">
        <v>67716718.995117202</v>
      </c>
      <c r="CL2267" s="99">
        <v>17777127.870605499</v>
      </c>
      <c r="CM2267" s="166">
        <v>189770.18046569801</v>
      </c>
      <c r="CN2267" s="166">
        <v>28111300.832763702</v>
      </c>
      <c r="CO2267" s="166">
        <v>121567409.084961</v>
      </c>
      <c r="CP2267" s="99">
        <v>17777127.870605499</v>
      </c>
      <c r="CQ2267" s="99">
        <v>0</v>
      </c>
      <c r="CR2267" s="99">
        <v>0</v>
      </c>
      <c r="CS2267" s="99">
        <v>0</v>
      </c>
      <c r="CT2267" s="99">
        <v>0</v>
      </c>
      <c r="CU2267" s="98">
        <v>25909.44538881</v>
      </c>
      <c r="CV2267" s="98">
        <v>61922.295748188997</v>
      </c>
      <c r="CW2267" s="98">
        <v>8125268.2722206088</v>
      </c>
      <c r="CX2267" s="98">
        <v>67716223.303894073</v>
      </c>
    </row>
    <row r="2268" spans="1:102" x14ac:dyDescent="0.2">
      <c r="A2268" s="98" t="s">
        <v>189</v>
      </c>
      <c r="B2268" s="100">
        <v>40422</v>
      </c>
      <c r="C2268" s="99">
        <v>101931.819526672</v>
      </c>
      <c r="D2268" s="99">
        <v>0</v>
      </c>
      <c r="E2268" s="99">
        <v>24242.795269012498</v>
      </c>
      <c r="F2268" s="99">
        <v>19758.1918034554</v>
      </c>
      <c r="G2268" s="99">
        <v>2374.8185662031201</v>
      </c>
      <c r="H2268" s="99">
        <v>0</v>
      </c>
      <c r="I2268" s="99">
        <v>0</v>
      </c>
      <c r="J2268" s="99">
        <v>60343.738509654999</v>
      </c>
      <c r="K2268" s="99">
        <v>0</v>
      </c>
      <c r="L2268" s="99">
        <v>19448.244885444601</v>
      </c>
      <c r="M2268" s="99">
        <v>46437.8194351196</v>
      </c>
      <c r="N2268" s="99">
        <v>12442.606102109001</v>
      </c>
      <c r="O2268" s="99">
        <v>44985.243522643999</v>
      </c>
      <c r="P2268" s="99">
        <v>0</v>
      </c>
      <c r="Q2268" s="99">
        <v>5666.45677047968</v>
      </c>
      <c r="R2268" s="99">
        <v>1955.7176791429499</v>
      </c>
      <c r="S2268" s="99">
        <v>0</v>
      </c>
      <c r="T2268" s="99">
        <v>489.35190826281899</v>
      </c>
      <c r="U2268" s="99">
        <v>61084.350000381499</v>
      </c>
      <c r="V2268" s="99">
        <v>5720781.1870117197</v>
      </c>
      <c r="W2268" s="99">
        <v>0</v>
      </c>
      <c r="X2268" s="99">
        <v>2021046.90361023</v>
      </c>
      <c r="Y2268" s="99">
        <v>1573670.3588256801</v>
      </c>
      <c r="Z2268" s="99">
        <v>336670.59343338001</v>
      </c>
      <c r="AA2268" s="99">
        <v>0</v>
      </c>
      <c r="AB2268" s="99">
        <v>0</v>
      </c>
      <c r="AC2268" s="99">
        <v>20406160.705566399</v>
      </c>
      <c r="AD2268" s="99">
        <v>0</v>
      </c>
      <c r="AE2268" s="99">
        <v>858036.75842285203</v>
      </c>
      <c r="AF2268" s="99">
        <v>2242802.20770264</v>
      </c>
      <c r="AG2268" s="99">
        <v>1923167.9397583001</v>
      </c>
      <c r="AH2268" s="99">
        <v>2119091.57989502</v>
      </c>
      <c r="AI2268" s="99">
        <v>0</v>
      </c>
      <c r="AJ2268" s="99">
        <v>568111.06712341297</v>
      </c>
      <c r="AK2268" s="99">
        <v>270145.08991241502</v>
      </c>
      <c r="AL2268" s="99">
        <v>0</v>
      </c>
      <c r="AM2268" s="99">
        <v>66146.204139709502</v>
      </c>
      <c r="AN2268" s="99">
        <v>20274291.225341801</v>
      </c>
      <c r="AO2268" s="99">
        <v>49039503.609375</v>
      </c>
      <c r="AP2268" s="99">
        <v>0</v>
      </c>
      <c r="AQ2268" s="99">
        <v>15761774.630127</v>
      </c>
      <c r="AR2268" s="99">
        <v>12108679.5394287</v>
      </c>
      <c r="AS2268" s="99">
        <v>2632641.51312256</v>
      </c>
      <c r="AT2268" s="99">
        <v>0</v>
      </c>
      <c r="AU2268" s="99">
        <v>0</v>
      </c>
      <c r="AV2268" s="99">
        <v>54517768.503906302</v>
      </c>
      <c r="AW2268" s="99">
        <v>0</v>
      </c>
      <c r="AX2268" s="99">
        <v>7748773.9625854502</v>
      </c>
      <c r="AY2268" s="99">
        <v>19401202.0397949</v>
      </c>
      <c r="AZ2268" s="99">
        <v>14808922.771606401</v>
      </c>
      <c r="BA2268" s="99">
        <v>17878833.895996101</v>
      </c>
      <c r="BB2268" s="99">
        <v>0</v>
      </c>
      <c r="BC2268" s="99">
        <v>4558514.8057251005</v>
      </c>
      <c r="BD2268" s="99">
        <v>2109086.8589172401</v>
      </c>
      <c r="BE2268" s="99">
        <v>0</v>
      </c>
      <c r="BF2268" s="99">
        <v>527210.04285430897</v>
      </c>
      <c r="BG2268" s="99">
        <v>54809636.8740234</v>
      </c>
      <c r="BH2268" s="99">
        <v>11529775.7839355</v>
      </c>
      <c r="BI2268" s="99">
        <v>0</v>
      </c>
      <c r="BJ2268" s="99">
        <v>5707016.6416626005</v>
      </c>
      <c r="BK2268" s="99">
        <v>4460783.0619506799</v>
      </c>
      <c r="BL2268" s="99">
        <v>0</v>
      </c>
      <c r="BM2268" s="99">
        <v>1032.8317913413</v>
      </c>
      <c r="BN2268" s="99">
        <v>0</v>
      </c>
      <c r="BO2268" s="99">
        <v>0</v>
      </c>
      <c r="BP2268" s="99">
        <v>0</v>
      </c>
      <c r="BQ2268" s="99">
        <v>0</v>
      </c>
      <c r="BR2268" s="99">
        <v>5937214.2683715802</v>
      </c>
      <c r="BS2268" s="99">
        <v>5520099.2060546903</v>
      </c>
      <c r="BT2268" s="99">
        <v>3476799.1767272898</v>
      </c>
      <c r="BU2268" s="99">
        <v>0</v>
      </c>
      <c r="BV2268" s="99">
        <v>2323964.3401794401</v>
      </c>
      <c r="BW2268" s="99">
        <v>242646.960716248</v>
      </c>
      <c r="BX2268" s="99">
        <v>0</v>
      </c>
      <c r="BY2268" s="99">
        <v>0</v>
      </c>
      <c r="BZ2268" s="99">
        <v>0</v>
      </c>
      <c r="CA2268" s="99">
        <v>126199.756816864</v>
      </c>
      <c r="CB2268" s="99">
        <v>7739290.6306762705</v>
      </c>
      <c r="CC2268" s="99">
        <v>64711652.059082001</v>
      </c>
      <c r="CD2268" s="99">
        <v>17200603.691650402</v>
      </c>
      <c r="CE2268" s="99">
        <v>2385.9051395952702</v>
      </c>
      <c r="CF2268" s="99">
        <v>339131.05357360799</v>
      </c>
      <c r="CG2268" s="99">
        <v>2643742.0140991202</v>
      </c>
      <c r="CH2268" s="99">
        <v>0</v>
      </c>
      <c r="CI2268" s="99">
        <v>128592.521558762</v>
      </c>
      <c r="CJ2268" s="99">
        <v>8077656.5568847703</v>
      </c>
      <c r="CK2268" s="99">
        <v>67361370.03125</v>
      </c>
      <c r="CL2268" s="99">
        <v>17442468.080322299</v>
      </c>
      <c r="CM2268" s="166">
        <v>189240.086011887</v>
      </c>
      <c r="CN2268" s="166">
        <v>28367912.111328099</v>
      </c>
      <c r="CO2268" s="166">
        <v>122044101.978516</v>
      </c>
      <c r="CP2268" s="99">
        <v>17442468.080322299</v>
      </c>
      <c r="CQ2268" s="99">
        <v>0</v>
      </c>
      <c r="CR2268" s="99">
        <v>0</v>
      </c>
      <c r="CS2268" s="99">
        <v>0</v>
      </c>
      <c r="CT2268" s="99">
        <v>0</v>
      </c>
      <c r="CU2268" s="98">
        <v>24939.684973762</v>
      </c>
      <c r="CV2268" s="98">
        <v>62309.272420011999</v>
      </c>
      <c r="CW2268" s="98">
        <v>8078421.6842498789</v>
      </c>
      <c r="CX2268" s="98">
        <v>67355394.073181123</v>
      </c>
    </row>
    <row r="2269" spans="1:102" x14ac:dyDescent="0.2">
      <c r="A2269" s="98" t="s">
        <v>189</v>
      </c>
      <c r="B2269" s="100">
        <v>40513</v>
      </c>
      <c r="C2269" s="99">
        <v>101483.917217255</v>
      </c>
      <c r="D2269" s="99">
        <v>0</v>
      </c>
      <c r="E2269" s="99">
        <v>23384.940921068199</v>
      </c>
      <c r="F2269" s="99">
        <v>19176.173987627</v>
      </c>
      <c r="G2269" s="99">
        <v>2375.9087346792198</v>
      </c>
      <c r="H2269" s="99">
        <v>0</v>
      </c>
      <c r="I2269" s="99">
        <v>0</v>
      </c>
      <c r="J2269" s="99">
        <v>60674.167048454299</v>
      </c>
      <c r="K2269" s="99">
        <v>0</v>
      </c>
      <c r="L2269" s="99">
        <v>24886.907363653201</v>
      </c>
      <c r="M2269" s="99">
        <v>46163.927008628802</v>
      </c>
      <c r="N2269" s="99">
        <v>12185.0165184736</v>
      </c>
      <c r="O2269" s="99">
        <v>43617.375179767601</v>
      </c>
      <c r="P2269" s="99">
        <v>0</v>
      </c>
      <c r="Q2269" s="99">
        <v>5518.2617058157903</v>
      </c>
      <c r="R2269" s="99">
        <v>1939.9621594846201</v>
      </c>
      <c r="S2269" s="99">
        <v>0</v>
      </c>
      <c r="T2269" s="99">
        <v>622.11017215997003</v>
      </c>
      <c r="U2269" s="99">
        <v>61383.968291759498</v>
      </c>
      <c r="V2269" s="99">
        <v>5628633.9385376005</v>
      </c>
      <c r="W2269" s="99">
        <v>0</v>
      </c>
      <c r="X2269" s="99">
        <v>1906179.3804168699</v>
      </c>
      <c r="Y2269" s="99">
        <v>1490266.24079895</v>
      </c>
      <c r="Z2269" s="99">
        <v>336383.65311431902</v>
      </c>
      <c r="AA2269" s="99">
        <v>0</v>
      </c>
      <c r="AB2269" s="99">
        <v>0</v>
      </c>
      <c r="AC2269" s="99">
        <v>20023976.752197299</v>
      </c>
      <c r="AD2269" s="99">
        <v>0</v>
      </c>
      <c r="AE2269" s="99">
        <v>959228.305160522</v>
      </c>
      <c r="AF2269" s="99">
        <v>2202180.53207397</v>
      </c>
      <c r="AG2269" s="99">
        <v>1876236.46647644</v>
      </c>
      <c r="AH2269" s="99">
        <v>1945906.2568512</v>
      </c>
      <c r="AI2269" s="99">
        <v>0</v>
      </c>
      <c r="AJ2269" s="99">
        <v>546608.50769043004</v>
      </c>
      <c r="AK2269" s="99">
        <v>262294.78075408901</v>
      </c>
      <c r="AL2269" s="99">
        <v>0</v>
      </c>
      <c r="AM2269" s="99">
        <v>71664.154640197798</v>
      </c>
      <c r="AN2269" s="99">
        <v>20205689.103759799</v>
      </c>
      <c r="AO2269" s="99">
        <v>48480477.442871101</v>
      </c>
      <c r="AP2269" s="99">
        <v>0</v>
      </c>
      <c r="AQ2269" s="99">
        <v>15012339.490478501</v>
      </c>
      <c r="AR2269" s="99">
        <v>11515831.6322021</v>
      </c>
      <c r="AS2269" s="99">
        <v>2646611.9776916499</v>
      </c>
      <c r="AT2269" s="99">
        <v>0</v>
      </c>
      <c r="AU2269" s="99">
        <v>0</v>
      </c>
      <c r="AV2269" s="99">
        <v>54976571.753417999</v>
      </c>
      <c r="AW2269" s="99">
        <v>0</v>
      </c>
      <c r="AX2269" s="99">
        <v>8673873.4027099591</v>
      </c>
      <c r="AY2269" s="99">
        <v>19190741.7275391</v>
      </c>
      <c r="AZ2269" s="99">
        <v>14549562.107788101</v>
      </c>
      <c r="BA2269" s="99">
        <v>16586567.853637701</v>
      </c>
      <c r="BB2269" s="99">
        <v>0</v>
      </c>
      <c r="BC2269" s="99">
        <v>4405308.74890137</v>
      </c>
      <c r="BD2269" s="99">
        <v>2057421.0988006601</v>
      </c>
      <c r="BE2269" s="99">
        <v>0</v>
      </c>
      <c r="BF2269" s="99">
        <v>578464.89003753697</v>
      </c>
      <c r="BG2269" s="99">
        <v>55231646.7275391</v>
      </c>
      <c r="BH2269" s="99">
        <v>11386939.5</v>
      </c>
      <c r="BI2269" s="99">
        <v>0</v>
      </c>
      <c r="BJ2269" s="99">
        <v>5494677.2344360398</v>
      </c>
      <c r="BK2269" s="99">
        <v>4296286.65869141</v>
      </c>
      <c r="BL2269" s="99">
        <v>0</v>
      </c>
      <c r="BM2269" s="99">
        <v>578.05440010875498</v>
      </c>
      <c r="BN2269" s="99">
        <v>0</v>
      </c>
      <c r="BO2269" s="99">
        <v>0</v>
      </c>
      <c r="BP2269" s="99">
        <v>0</v>
      </c>
      <c r="BQ2269" s="99">
        <v>0</v>
      </c>
      <c r="BR2269" s="99">
        <v>5912650.8333740197</v>
      </c>
      <c r="BS2269" s="99">
        <v>5426320.7963256799</v>
      </c>
      <c r="BT2269" s="99">
        <v>3225650.2029724098</v>
      </c>
      <c r="BU2269" s="99">
        <v>0</v>
      </c>
      <c r="BV2269" s="99">
        <v>2280788.7225341802</v>
      </c>
      <c r="BW2269" s="99">
        <v>223651.36449432399</v>
      </c>
      <c r="BX2269" s="99">
        <v>0</v>
      </c>
      <c r="BY2269" s="99">
        <v>0</v>
      </c>
      <c r="BZ2269" s="99">
        <v>0</v>
      </c>
      <c r="CA2269" s="99">
        <v>124857.151977539</v>
      </c>
      <c r="CB2269" s="99">
        <v>7539859.4288330097</v>
      </c>
      <c r="CC2269" s="99">
        <v>63468858.226074196</v>
      </c>
      <c r="CD2269" s="99">
        <v>16895872.696533199</v>
      </c>
      <c r="CE2269" s="99">
        <v>2371.9740696251401</v>
      </c>
      <c r="CF2269" s="99">
        <v>335869.368961334</v>
      </c>
      <c r="CG2269" s="99">
        <v>2643885.62191772</v>
      </c>
      <c r="CH2269" s="99">
        <v>0</v>
      </c>
      <c r="CI2269" s="99">
        <v>127230.45014858199</v>
      </c>
      <c r="CJ2269" s="99">
        <v>7874538.5259399395</v>
      </c>
      <c r="CK2269" s="99">
        <v>66107504.5244141</v>
      </c>
      <c r="CL2269" s="99">
        <v>17124032.097412098</v>
      </c>
      <c r="CM2269" s="166">
        <v>188289.039999008</v>
      </c>
      <c r="CN2269" s="166">
        <v>28045294.786377002</v>
      </c>
      <c r="CO2269" s="166">
        <v>121315309.918945</v>
      </c>
      <c r="CP2269" s="99">
        <v>17124032.097412098</v>
      </c>
      <c r="CQ2269" s="99">
        <v>0</v>
      </c>
      <c r="CR2269" s="99">
        <v>0</v>
      </c>
      <c r="CS2269" s="99">
        <v>0</v>
      </c>
      <c r="CT2269" s="99">
        <v>0</v>
      </c>
      <c r="CU2269" s="98">
        <v>24092.237138023</v>
      </c>
      <c r="CV2269" s="98">
        <v>62668.344685597003</v>
      </c>
      <c r="CW2269" s="98">
        <v>7875728.7977943439</v>
      </c>
      <c r="CX2269" s="98">
        <v>66112743.847991914</v>
      </c>
    </row>
    <row r="2270" spans="1:102" x14ac:dyDescent="0.2">
      <c r="A2270" s="98" t="s">
        <v>189</v>
      </c>
      <c r="B2270" s="100">
        <v>40603</v>
      </c>
      <c r="C2270" s="99">
        <v>101846.61589241</v>
      </c>
      <c r="D2270" s="99">
        <v>0</v>
      </c>
      <c r="E2270" s="99">
        <v>22674.4013705254</v>
      </c>
      <c r="F2270" s="99">
        <v>18550.714579105399</v>
      </c>
      <c r="G2270" s="99">
        <v>2381.2478642165702</v>
      </c>
      <c r="H2270" s="99">
        <v>0</v>
      </c>
      <c r="I2270" s="99">
        <v>0</v>
      </c>
      <c r="J2270" s="99">
        <v>61304.030090332002</v>
      </c>
      <c r="K2270" s="99">
        <v>0</v>
      </c>
      <c r="L2270" s="99">
        <v>59811.0287613869</v>
      </c>
      <c r="M2270" s="99">
        <v>46397.5947875977</v>
      </c>
      <c r="N2270" s="99">
        <v>11935.2458077669</v>
      </c>
      <c r="O2270" s="99">
        <v>0</v>
      </c>
      <c r="P2270" s="99">
        <v>0</v>
      </c>
      <c r="Q2270" s="99">
        <v>5548.9290729761096</v>
      </c>
      <c r="R2270" s="99">
        <v>0</v>
      </c>
      <c r="S2270" s="99">
        <v>0</v>
      </c>
      <c r="T2270" s="99">
        <v>2346.7650395035698</v>
      </c>
      <c r="U2270" s="99">
        <v>61907.620111465498</v>
      </c>
      <c r="V2270" s="99">
        <v>5641304.4265747098</v>
      </c>
      <c r="W2270" s="99">
        <v>0</v>
      </c>
      <c r="X2270" s="99">
        <v>1856171.6606140099</v>
      </c>
      <c r="Y2270" s="99">
        <v>1435353.6936340299</v>
      </c>
      <c r="Z2270" s="99">
        <v>335366.56095504801</v>
      </c>
      <c r="AA2270" s="99">
        <v>0</v>
      </c>
      <c r="AB2270" s="99">
        <v>0</v>
      </c>
      <c r="AC2270" s="99">
        <v>20333555.294921901</v>
      </c>
      <c r="AD2270" s="99">
        <v>0</v>
      </c>
      <c r="AE2270" s="99">
        <v>2912898.75994873</v>
      </c>
      <c r="AF2270" s="99">
        <v>2226738.6575622601</v>
      </c>
      <c r="AG2270" s="99">
        <v>1814603.9336395301</v>
      </c>
      <c r="AH2270" s="99">
        <v>0</v>
      </c>
      <c r="AI2270" s="99">
        <v>0</v>
      </c>
      <c r="AJ2270" s="99">
        <v>551590.66984558105</v>
      </c>
      <c r="AK2270" s="99">
        <v>0</v>
      </c>
      <c r="AL2270" s="99">
        <v>0</v>
      </c>
      <c r="AM2270" s="99">
        <v>333950.71923828102</v>
      </c>
      <c r="AN2270" s="99">
        <v>20405441.8666992</v>
      </c>
      <c r="AO2270" s="99">
        <v>48949762.472167999</v>
      </c>
      <c r="AP2270" s="99">
        <v>0</v>
      </c>
      <c r="AQ2270" s="99">
        <v>14598345.7299805</v>
      </c>
      <c r="AR2270" s="99">
        <v>11136932.9517822</v>
      </c>
      <c r="AS2270" s="99">
        <v>2640345.0143432599</v>
      </c>
      <c r="AT2270" s="99">
        <v>0</v>
      </c>
      <c r="AU2270" s="99">
        <v>0</v>
      </c>
      <c r="AV2270" s="99">
        <v>56195164.393554702</v>
      </c>
      <c r="AW2270" s="99">
        <v>0</v>
      </c>
      <c r="AX2270" s="99">
        <v>25488260.978271499</v>
      </c>
      <c r="AY2270" s="99">
        <v>19572636.353027299</v>
      </c>
      <c r="AZ2270" s="99">
        <v>14153771.692993199</v>
      </c>
      <c r="BA2270" s="99">
        <v>0</v>
      </c>
      <c r="BB2270" s="99">
        <v>0</v>
      </c>
      <c r="BC2270" s="99">
        <v>4422080.8554077102</v>
      </c>
      <c r="BD2270" s="99">
        <v>0</v>
      </c>
      <c r="BE2270" s="99">
        <v>0</v>
      </c>
      <c r="BF2270" s="99">
        <v>2626654.3390502902</v>
      </c>
      <c r="BG2270" s="99">
        <v>56208017.694824196</v>
      </c>
      <c r="BH2270" s="99">
        <v>8549860.2271728497</v>
      </c>
      <c r="BI2270" s="99">
        <v>0</v>
      </c>
      <c r="BJ2270" s="99">
        <v>4964811.3002929697</v>
      </c>
      <c r="BK2270" s="99">
        <v>4024851.04016113</v>
      </c>
      <c r="BL2270" s="99">
        <v>0</v>
      </c>
      <c r="BM2270" s="99">
        <v>0</v>
      </c>
      <c r="BN2270" s="99">
        <v>0</v>
      </c>
      <c r="BO2270" s="99">
        <v>0</v>
      </c>
      <c r="BP2270" s="99">
        <v>0</v>
      </c>
      <c r="BQ2270" s="99">
        <v>0</v>
      </c>
      <c r="BR2270" s="99">
        <v>5980976.05712891</v>
      </c>
      <c r="BS2270" s="99">
        <v>5215223.8912353497</v>
      </c>
      <c r="BT2270" s="99">
        <v>0</v>
      </c>
      <c r="BU2270" s="99">
        <v>0</v>
      </c>
      <c r="BV2270" s="99">
        <v>2301506.5822448698</v>
      </c>
      <c r="BW2270" s="99">
        <v>0</v>
      </c>
      <c r="BX2270" s="99">
        <v>0</v>
      </c>
      <c r="BY2270" s="99">
        <v>0</v>
      </c>
      <c r="BZ2270" s="99">
        <v>0</v>
      </c>
      <c r="CA2270" s="99">
        <v>124398.428254128</v>
      </c>
      <c r="CB2270" s="99">
        <v>7493550.8477172898</v>
      </c>
      <c r="CC2270" s="99">
        <v>63561350.682128899</v>
      </c>
      <c r="CD2270" s="99">
        <v>13520865.9332275</v>
      </c>
      <c r="CE2270" s="99">
        <v>2391.7141575515302</v>
      </c>
      <c r="CF2270" s="99">
        <v>334688.56581497198</v>
      </c>
      <c r="CG2270" s="99">
        <v>2647751.27697754</v>
      </c>
      <c r="CH2270" s="99">
        <v>0</v>
      </c>
      <c r="CI2270" s="99">
        <v>126786.896621704</v>
      </c>
      <c r="CJ2270" s="99">
        <v>7830157.4100341797</v>
      </c>
      <c r="CK2270" s="99">
        <v>66203975.314453103</v>
      </c>
      <c r="CL2270" s="99">
        <v>13512839.0709229</v>
      </c>
      <c r="CM2270" s="166">
        <v>188321.49494552601</v>
      </c>
      <c r="CN2270" s="166">
        <v>28237063.541015599</v>
      </c>
      <c r="CO2270" s="166">
        <v>122571495.99804699</v>
      </c>
      <c r="CP2270" s="99">
        <v>13512839.0709229</v>
      </c>
      <c r="CQ2270" s="99">
        <v>0</v>
      </c>
      <c r="CR2270" s="99">
        <v>0</v>
      </c>
      <c r="CS2270" s="99">
        <v>0</v>
      </c>
      <c r="CT2270" s="99">
        <v>0</v>
      </c>
      <c r="CU2270" s="98">
        <v>23278.078337986</v>
      </c>
      <c r="CV2270" s="98">
        <v>63297.874296018999</v>
      </c>
      <c r="CW2270" s="98">
        <v>7828239.4135322617</v>
      </c>
      <c r="CX2270" s="98">
        <v>66209101.959106438</v>
      </c>
    </row>
    <row r="2271" spans="1:102" x14ac:dyDescent="0.2">
      <c r="A2271" s="98" t="s">
        <v>189</v>
      </c>
      <c r="B2271" s="100">
        <v>40695</v>
      </c>
      <c r="C2271" s="99">
        <v>101293.216587067</v>
      </c>
      <c r="D2271" s="99">
        <v>0</v>
      </c>
      <c r="E2271" s="99">
        <v>21861.493529081301</v>
      </c>
      <c r="F2271" s="99">
        <v>17987.225287437399</v>
      </c>
      <c r="G2271" s="99">
        <v>2381.79146543145</v>
      </c>
      <c r="H2271" s="99">
        <v>0</v>
      </c>
      <c r="I2271" s="99">
        <v>0</v>
      </c>
      <c r="J2271" s="99">
        <v>61916.937569618203</v>
      </c>
      <c r="K2271" s="99">
        <v>0</v>
      </c>
      <c r="L2271" s="99">
        <v>59993.866031646699</v>
      </c>
      <c r="M2271" s="99">
        <v>45967.954289436297</v>
      </c>
      <c r="N2271" s="99">
        <v>11805.3584212065</v>
      </c>
      <c r="O2271" s="99">
        <v>0</v>
      </c>
      <c r="P2271" s="99">
        <v>0</v>
      </c>
      <c r="Q2271" s="99">
        <v>5550.8323789238902</v>
      </c>
      <c r="R2271" s="99">
        <v>0</v>
      </c>
      <c r="S2271" s="99">
        <v>0</v>
      </c>
      <c r="T2271" s="99">
        <v>2391.1238463222999</v>
      </c>
      <c r="U2271" s="99">
        <v>62386.403411865198</v>
      </c>
      <c r="V2271" s="99">
        <v>5615968.2951049795</v>
      </c>
      <c r="W2271" s="99">
        <v>0</v>
      </c>
      <c r="X2271" s="99">
        <v>1770585.82331848</v>
      </c>
      <c r="Y2271" s="99">
        <v>1389015.0684966999</v>
      </c>
      <c r="Z2271" s="99">
        <v>332467.09566497803</v>
      </c>
      <c r="AA2271" s="99">
        <v>0</v>
      </c>
      <c r="AB2271" s="99">
        <v>0</v>
      </c>
      <c r="AC2271" s="99">
        <v>20710643.184326202</v>
      </c>
      <c r="AD2271" s="99">
        <v>0</v>
      </c>
      <c r="AE2271" s="99">
        <v>2847107.39370728</v>
      </c>
      <c r="AF2271" s="99">
        <v>2219773.1445922898</v>
      </c>
      <c r="AG2271" s="99">
        <v>1755774.13996887</v>
      </c>
      <c r="AH2271" s="99">
        <v>0</v>
      </c>
      <c r="AI2271" s="99">
        <v>0</v>
      </c>
      <c r="AJ2271" s="99">
        <v>546087.20929717994</v>
      </c>
      <c r="AK2271" s="99">
        <v>0</v>
      </c>
      <c r="AL2271" s="99">
        <v>0</v>
      </c>
      <c r="AM2271" s="99">
        <v>332801.103282928</v>
      </c>
      <c r="AN2271" s="99">
        <v>20640890.090332001</v>
      </c>
      <c r="AO2271" s="99">
        <v>49011071.887695298</v>
      </c>
      <c r="AP2271" s="99">
        <v>0</v>
      </c>
      <c r="AQ2271" s="99">
        <v>14056032.627319301</v>
      </c>
      <c r="AR2271" s="99">
        <v>10799470.654663101</v>
      </c>
      <c r="AS2271" s="99">
        <v>2630356.28207397</v>
      </c>
      <c r="AT2271" s="99">
        <v>0</v>
      </c>
      <c r="AU2271" s="99">
        <v>0</v>
      </c>
      <c r="AV2271" s="99">
        <v>57098775.515136696</v>
      </c>
      <c r="AW2271" s="99">
        <v>0</v>
      </c>
      <c r="AX2271" s="99">
        <v>25109460.580566399</v>
      </c>
      <c r="AY2271" s="99">
        <v>19658857.404052701</v>
      </c>
      <c r="AZ2271" s="99">
        <v>13741819.02771</v>
      </c>
      <c r="BA2271" s="99">
        <v>0</v>
      </c>
      <c r="BB2271" s="99">
        <v>0</v>
      </c>
      <c r="BC2271" s="99">
        <v>4415047.2661132803</v>
      </c>
      <c r="BD2271" s="99">
        <v>0</v>
      </c>
      <c r="BE2271" s="99">
        <v>0</v>
      </c>
      <c r="BF2271" s="99">
        <v>2634091.9827575702</v>
      </c>
      <c r="BG2271" s="99">
        <v>57174661.903808601</v>
      </c>
      <c r="BH2271" s="99">
        <v>8519634.2829589806</v>
      </c>
      <c r="BI2271" s="99">
        <v>0</v>
      </c>
      <c r="BJ2271" s="99">
        <v>4819651.4092407199</v>
      </c>
      <c r="BK2271" s="99">
        <v>3914302.9270019499</v>
      </c>
      <c r="BL2271" s="99">
        <v>0</v>
      </c>
      <c r="BM2271" s="99">
        <v>0</v>
      </c>
      <c r="BN2271" s="99">
        <v>0</v>
      </c>
      <c r="BO2271" s="99">
        <v>0</v>
      </c>
      <c r="BP2271" s="99">
        <v>0</v>
      </c>
      <c r="BQ2271" s="99">
        <v>0</v>
      </c>
      <c r="BR2271" s="99">
        <v>5991832.5006713904</v>
      </c>
      <c r="BS2271" s="99">
        <v>5119325.91650391</v>
      </c>
      <c r="BT2271" s="99">
        <v>0</v>
      </c>
      <c r="BU2271" s="99">
        <v>0</v>
      </c>
      <c r="BV2271" s="99">
        <v>2298808.85437012</v>
      </c>
      <c r="BW2271" s="99">
        <v>0</v>
      </c>
      <c r="BX2271" s="99">
        <v>0</v>
      </c>
      <c r="BY2271" s="99">
        <v>0</v>
      </c>
      <c r="BZ2271" s="99">
        <v>0</v>
      </c>
      <c r="CA2271" s="99">
        <v>123262.015943527</v>
      </c>
      <c r="CB2271" s="99">
        <v>7382159.4533081101</v>
      </c>
      <c r="CC2271" s="99">
        <v>63056019.236816399</v>
      </c>
      <c r="CD2271" s="99">
        <v>13324686.8432617</v>
      </c>
      <c r="CE2271" s="99">
        <v>2389.67392006516</v>
      </c>
      <c r="CF2271" s="99">
        <v>334739.26995849598</v>
      </c>
      <c r="CG2271" s="99">
        <v>2640474.2871398898</v>
      </c>
      <c r="CH2271" s="99">
        <v>0</v>
      </c>
      <c r="CI2271" s="99">
        <v>125647.294788361</v>
      </c>
      <c r="CJ2271" s="99">
        <v>7715825.1084594699</v>
      </c>
      <c r="CK2271" s="99">
        <v>65700316.796386696</v>
      </c>
      <c r="CL2271" s="99">
        <v>13325410.517944301</v>
      </c>
      <c r="CM2271" s="166">
        <v>187588.250623703</v>
      </c>
      <c r="CN2271" s="166">
        <v>28384474.675292999</v>
      </c>
      <c r="CO2271" s="166">
        <v>122975325.90527301</v>
      </c>
      <c r="CP2271" s="99">
        <v>13325410.517944301</v>
      </c>
      <c r="CQ2271" s="99">
        <v>0</v>
      </c>
      <c r="CR2271" s="99">
        <v>0</v>
      </c>
      <c r="CS2271" s="99">
        <v>0</v>
      </c>
      <c r="CT2271" s="99">
        <v>0</v>
      </c>
      <c r="CU2271" s="98">
        <v>22379.632609864999</v>
      </c>
      <c r="CV2271" s="98">
        <v>63917.127794724001</v>
      </c>
      <c r="CW2271" s="98">
        <v>7716898.7232666062</v>
      </c>
      <c r="CX2271" s="98">
        <v>65696493.523956291</v>
      </c>
    </row>
    <row r="2272" spans="1:102" x14ac:dyDescent="0.2">
      <c r="A2272" s="98" t="s">
        <v>189</v>
      </c>
      <c r="B2272" s="100">
        <v>40787</v>
      </c>
      <c r="C2272" s="99">
        <v>100599.76839447</v>
      </c>
      <c r="D2272" s="99">
        <v>0</v>
      </c>
      <c r="E2272" s="99">
        <v>21085.976832389799</v>
      </c>
      <c r="F2272" s="99">
        <v>17423.598117351499</v>
      </c>
      <c r="G2272" s="99">
        <v>2342.4816222786899</v>
      </c>
      <c r="H2272" s="99">
        <v>0</v>
      </c>
      <c r="I2272" s="99">
        <v>0</v>
      </c>
      <c r="J2272" s="99">
        <v>61928.075650215098</v>
      </c>
      <c r="K2272" s="99">
        <v>0</v>
      </c>
      <c r="L2272" s="99">
        <v>59772.025286197699</v>
      </c>
      <c r="M2272" s="99">
        <v>45603.046480178797</v>
      </c>
      <c r="N2272" s="99">
        <v>11566.7704805136</v>
      </c>
      <c r="O2272" s="99">
        <v>0</v>
      </c>
      <c r="P2272" s="99">
        <v>0</v>
      </c>
      <c r="Q2272" s="99">
        <v>5529.4082787632897</v>
      </c>
      <c r="R2272" s="99">
        <v>0</v>
      </c>
      <c r="S2272" s="99">
        <v>0</v>
      </c>
      <c r="T2272" s="99">
        <v>2388.5989770293199</v>
      </c>
      <c r="U2272" s="99">
        <v>62423.615234375</v>
      </c>
      <c r="V2272" s="99">
        <v>5571207.21447754</v>
      </c>
      <c r="W2272" s="99">
        <v>0</v>
      </c>
      <c r="X2272" s="99">
        <v>1709635.8010559101</v>
      </c>
      <c r="Y2272" s="99">
        <v>1332425.5552368199</v>
      </c>
      <c r="Z2272" s="99">
        <v>326445.953411102</v>
      </c>
      <c r="AA2272" s="99">
        <v>0</v>
      </c>
      <c r="AB2272" s="99">
        <v>0</v>
      </c>
      <c r="AC2272" s="99">
        <v>20729172.760986298</v>
      </c>
      <c r="AD2272" s="99">
        <v>0</v>
      </c>
      <c r="AE2272" s="99">
        <v>2787527.6294250502</v>
      </c>
      <c r="AF2272" s="99">
        <v>2208183.3882446298</v>
      </c>
      <c r="AG2272" s="99">
        <v>1735652.24497986</v>
      </c>
      <c r="AH2272" s="99">
        <v>0</v>
      </c>
      <c r="AI2272" s="99">
        <v>0</v>
      </c>
      <c r="AJ2272" s="99">
        <v>541458.23259735096</v>
      </c>
      <c r="AK2272" s="99">
        <v>0</v>
      </c>
      <c r="AL2272" s="99">
        <v>0</v>
      </c>
      <c r="AM2272" s="99">
        <v>325814.81232452398</v>
      </c>
      <c r="AN2272" s="99">
        <v>20763772.1645508</v>
      </c>
      <c r="AO2272" s="99">
        <v>48837860.113281302</v>
      </c>
      <c r="AP2272" s="99">
        <v>0</v>
      </c>
      <c r="AQ2272" s="99">
        <v>13526725.153808599</v>
      </c>
      <c r="AR2272" s="99">
        <v>10321128.661865201</v>
      </c>
      <c r="AS2272" s="99">
        <v>2610774.7009582501</v>
      </c>
      <c r="AT2272" s="99">
        <v>0</v>
      </c>
      <c r="AU2272" s="99">
        <v>0</v>
      </c>
      <c r="AV2272" s="99">
        <v>57473189.4541016</v>
      </c>
      <c r="AW2272" s="99">
        <v>0</v>
      </c>
      <c r="AX2272" s="99">
        <v>24788638.938964799</v>
      </c>
      <c r="AY2272" s="99">
        <v>19544721.154296901</v>
      </c>
      <c r="AZ2272" s="99">
        <v>13532977.7266846</v>
      </c>
      <c r="BA2272" s="99">
        <v>0</v>
      </c>
      <c r="BB2272" s="99">
        <v>0</v>
      </c>
      <c r="BC2272" s="99">
        <v>4397421.9627075205</v>
      </c>
      <c r="BD2272" s="99">
        <v>0</v>
      </c>
      <c r="BE2272" s="99">
        <v>0</v>
      </c>
      <c r="BF2272" s="99">
        <v>2609314.4865417499</v>
      </c>
      <c r="BG2272" s="99">
        <v>57846598.477050804</v>
      </c>
      <c r="BH2272" s="99">
        <v>8659671.56884766</v>
      </c>
      <c r="BI2272" s="99">
        <v>0</v>
      </c>
      <c r="BJ2272" s="99">
        <v>4699029.1138305701</v>
      </c>
      <c r="BK2272" s="99">
        <v>3803902.17370605</v>
      </c>
      <c r="BL2272" s="99">
        <v>0</v>
      </c>
      <c r="BM2272" s="99">
        <v>0</v>
      </c>
      <c r="BN2272" s="99">
        <v>0</v>
      </c>
      <c r="BO2272" s="99">
        <v>0</v>
      </c>
      <c r="BP2272" s="99">
        <v>0</v>
      </c>
      <c r="BQ2272" s="99">
        <v>0</v>
      </c>
      <c r="BR2272" s="99">
        <v>5930046.81066895</v>
      </c>
      <c r="BS2272" s="99">
        <v>5039123.2765502902</v>
      </c>
      <c r="BT2272" s="99">
        <v>0</v>
      </c>
      <c r="BU2272" s="99">
        <v>0</v>
      </c>
      <c r="BV2272" s="99">
        <v>2304360.7268066402</v>
      </c>
      <c r="BW2272" s="99">
        <v>0</v>
      </c>
      <c r="BX2272" s="99">
        <v>0</v>
      </c>
      <c r="BY2272" s="99">
        <v>0</v>
      </c>
      <c r="BZ2272" s="99">
        <v>0</v>
      </c>
      <c r="CA2272" s="99">
        <v>121696.78314971901</v>
      </c>
      <c r="CB2272" s="99">
        <v>7280159.9617309598</v>
      </c>
      <c r="CC2272" s="99">
        <v>62305277.279296897</v>
      </c>
      <c r="CD2272" s="99">
        <v>13358389.4881592</v>
      </c>
      <c r="CE2272" s="99">
        <v>2346.9867882430599</v>
      </c>
      <c r="CF2272" s="99">
        <v>328023.37831878703</v>
      </c>
      <c r="CG2272" s="99">
        <v>2636718.6521606399</v>
      </c>
      <c r="CH2272" s="99">
        <v>0</v>
      </c>
      <c r="CI2272" s="99">
        <v>124047.908922195</v>
      </c>
      <c r="CJ2272" s="99">
        <v>7610200.7685546903</v>
      </c>
      <c r="CK2272" s="99">
        <v>64932476.974121101</v>
      </c>
      <c r="CL2272" s="99">
        <v>13367575.31604</v>
      </c>
      <c r="CM2272" s="166">
        <v>186137.812108994</v>
      </c>
      <c r="CN2272" s="166">
        <v>28322111.4306641</v>
      </c>
      <c r="CO2272" s="166">
        <v>122709336.831055</v>
      </c>
      <c r="CP2272" s="99">
        <v>13367575.31604</v>
      </c>
      <c r="CQ2272" s="99">
        <v>0</v>
      </c>
      <c r="CR2272" s="99">
        <v>0</v>
      </c>
      <c r="CS2272" s="99">
        <v>0</v>
      </c>
      <c r="CT2272" s="99">
        <v>0</v>
      </c>
      <c r="CU2272" s="98">
        <v>21559.794894598999</v>
      </c>
      <c r="CV2272" s="98">
        <v>63884.880308197004</v>
      </c>
      <c r="CW2272" s="98">
        <v>7608183.3400497464</v>
      </c>
      <c r="CX2272" s="98">
        <v>64941995.931457534</v>
      </c>
    </row>
    <row r="2273" spans="1:102" x14ac:dyDescent="0.2">
      <c r="A2273" s="98" t="s">
        <v>189</v>
      </c>
      <c r="B2273" s="100">
        <v>40878</v>
      </c>
      <c r="C2273" s="99">
        <v>101507.941706657</v>
      </c>
      <c r="D2273" s="99">
        <v>0</v>
      </c>
      <c r="E2273" s="99">
        <v>20432.667243957501</v>
      </c>
      <c r="F2273" s="99">
        <v>16884.297259807601</v>
      </c>
      <c r="G2273" s="99">
        <v>2469.33247095346</v>
      </c>
      <c r="H2273" s="99">
        <v>0</v>
      </c>
      <c r="I2273" s="99">
        <v>0</v>
      </c>
      <c r="J2273" s="99">
        <v>62501.956303119703</v>
      </c>
      <c r="K2273" s="99">
        <v>0</v>
      </c>
      <c r="L2273" s="99">
        <v>58903.635528087601</v>
      </c>
      <c r="M2273" s="99">
        <v>45984.3846006393</v>
      </c>
      <c r="N2273" s="99">
        <v>11276.8830873966</v>
      </c>
      <c r="O2273" s="99">
        <v>0</v>
      </c>
      <c r="P2273" s="99">
        <v>0</v>
      </c>
      <c r="Q2273" s="99">
        <v>5574.6923903226898</v>
      </c>
      <c r="R2273" s="99">
        <v>0</v>
      </c>
      <c r="S2273" s="99">
        <v>0</v>
      </c>
      <c r="T2273" s="99">
        <v>2428.0919812023599</v>
      </c>
      <c r="U2273" s="99">
        <v>62980.252336025202</v>
      </c>
      <c r="V2273" s="99">
        <v>5577440.63671875</v>
      </c>
      <c r="W2273" s="99">
        <v>0</v>
      </c>
      <c r="X2273" s="99">
        <v>1645037.72795105</v>
      </c>
      <c r="Y2273" s="99">
        <v>1280229.97952271</v>
      </c>
      <c r="Z2273" s="99">
        <v>330506.34931182902</v>
      </c>
      <c r="AA2273" s="99">
        <v>0</v>
      </c>
      <c r="AB2273" s="99">
        <v>0</v>
      </c>
      <c r="AC2273" s="99">
        <v>20607995.556152299</v>
      </c>
      <c r="AD2273" s="99">
        <v>0</v>
      </c>
      <c r="AE2273" s="99">
        <v>2756068.5984191899</v>
      </c>
      <c r="AF2273" s="99">
        <v>2218222.6597595201</v>
      </c>
      <c r="AG2273" s="99">
        <v>1687936.8421783401</v>
      </c>
      <c r="AH2273" s="99">
        <v>0</v>
      </c>
      <c r="AI2273" s="99">
        <v>0</v>
      </c>
      <c r="AJ2273" s="99">
        <v>544726.97707366897</v>
      </c>
      <c r="AK2273" s="99">
        <v>0</v>
      </c>
      <c r="AL2273" s="99">
        <v>0</v>
      </c>
      <c r="AM2273" s="99">
        <v>328160.79836273199</v>
      </c>
      <c r="AN2273" s="99">
        <v>20811554.153076202</v>
      </c>
      <c r="AO2273" s="99">
        <v>49271474.270019501</v>
      </c>
      <c r="AP2273" s="99">
        <v>0</v>
      </c>
      <c r="AQ2273" s="99">
        <v>13071244.787475601</v>
      </c>
      <c r="AR2273" s="99">
        <v>9997602.28979492</v>
      </c>
      <c r="AS2273" s="99">
        <v>2660832.1462402302</v>
      </c>
      <c r="AT2273" s="99">
        <v>0</v>
      </c>
      <c r="AU2273" s="99">
        <v>0</v>
      </c>
      <c r="AV2273" s="99">
        <v>58211305.408203103</v>
      </c>
      <c r="AW2273" s="99">
        <v>0</v>
      </c>
      <c r="AX2273" s="99">
        <v>24667014.127929699</v>
      </c>
      <c r="AY2273" s="99">
        <v>19903904.028808601</v>
      </c>
      <c r="AZ2273" s="99">
        <v>13242755.855957</v>
      </c>
      <c r="BA2273" s="99">
        <v>0</v>
      </c>
      <c r="BB2273" s="99">
        <v>0</v>
      </c>
      <c r="BC2273" s="99">
        <v>4486102.17004395</v>
      </c>
      <c r="BD2273" s="99">
        <v>0</v>
      </c>
      <c r="BE2273" s="99">
        <v>0</v>
      </c>
      <c r="BF2273" s="99">
        <v>2639980.2377319299</v>
      </c>
      <c r="BG2273" s="99">
        <v>58506649.417968802</v>
      </c>
      <c r="BH2273" s="99">
        <v>8802028.8120117206</v>
      </c>
      <c r="BI2273" s="99">
        <v>0</v>
      </c>
      <c r="BJ2273" s="99">
        <v>4551366.5888671903</v>
      </c>
      <c r="BK2273" s="99">
        <v>3669147.4540100102</v>
      </c>
      <c r="BL2273" s="99">
        <v>0</v>
      </c>
      <c r="BM2273" s="99">
        <v>0</v>
      </c>
      <c r="BN2273" s="99">
        <v>0</v>
      </c>
      <c r="BO2273" s="99">
        <v>0</v>
      </c>
      <c r="BP2273" s="99">
        <v>0</v>
      </c>
      <c r="BQ2273" s="99">
        <v>0</v>
      </c>
      <c r="BR2273" s="99">
        <v>6074512.7871093797</v>
      </c>
      <c r="BS2273" s="99">
        <v>4935843.5213623</v>
      </c>
      <c r="BT2273" s="99">
        <v>0</v>
      </c>
      <c r="BU2273" s="99">
        <v>0</v>
      </c>
      <c r="BV2273" s="99">
        <v>2354115.2799682599</v>
      </c>
      <c r="BW2273" s="99">
        <v>0</v>
      </c>
      <c r="BX2273" s="99">
        <v>0</v>
      </c>
      <c r="BY2273" s="99">
        <v>0</v>
      </c>
      <c r="BZ2273" s="99">
        <v>0</v>
      </c>
      <c r="CA2273" s="99">
        <v>121927.417360306</v>
      </c>
      <c r="CB2273" s="99">
        <v>7219568.6072998</v>
      </c>
      <c r="CC2273" s="99">
        <v>62395091.615722701</v>
      </c>
      <c r="CD2273" s="99">
        <v>13357395.081054701</v>
      </c>
      <c r="CE2273" s="99">
        <v>2465.9563777744802</v>
      </c>
      <c r="CF2273" s="99">
        <v>330237.93566513102</v>
      </c>
      <c r="CG2273" s="99">
        <v>2675465.9179992699</v>
      </c>
      <c r="CH2273" s="99">
        <v>0</v>
      </c>
      <c r="CI2273" s="99">
        <v>124395.09850120499</v>
      </c>
      <c r="CJ2273" s="99">
        <v>7550163.6522216797</v>
      </c>
      <c r="CK2273" s="99">
        <v>65072944.103027299</v>
      </c>
      <c r="CL2273" s="99">
        <v>13363498.811401401</v>
      </c>
      <c r="CM2273" s="166">
        <v>186905.56026458699</v>
      </c>
      <c r="CN2273" s="166">
        <v>28360913.915527299</v>
      </c>
      <c r="CO2273" s="166">
        <v>123448589.60839801</v>
      </c>
      <c r="CP2273" s="99">
        <v>13363498.811401401</v>
      </c>
      <c r="CQ2273" s="99">
        <v>0</v>
      </c>
      <c r="CR2273" s="99">
        <v>0</v>
      </c>
      <c r="CS2273" s="99">
        <v>0</v>
      </c>
      <c r="CT2273" s="99">
        <v>0</v>
      </c>
      <c r="CU2273" s="98">
        <v>20906.670096401002</v>
      </c>
      <c r="CV2273" s="98">
        <v>64525.642952007001</v>
      </c>
      <c r="CW2273" s="98">
        <v>7549806.5429649306</v>
      </c>
      <c r="CX2273" s="98">
        <v>65070557.533721969</v>
      </c>
    </row>
    <row r="2274" spans="1:102" x14ac:dyDescent="0.2">
      <c r="A2274" s="98" t="s">
        <v>189</v>
      </c>
      <c r="B2274" s="100">
        <v>40969</v>
      </c>
      <c r="C2274" s="99">
        <v>101388.363354683</v>
      </c>
      <c r="D2274" s="99">
        <v>0</v>
      </c>
      <c r="E2274" s="99">
        <v>19814.439457893401</v>
      </c>
      <c r="F2274" s="99">
        <v>16300.935719966899</v>
      </c>
      <c r="G2274" s="99">
        <v>2466.7858584821201</v>
      </c>
      <c r="H2274" s="99">
        <v>0</v>
      </c>
      <c r="I2274" s="99">
        <v>0</v>
      </c>
      <c r="J2274" s="99">
        <v>62990.697536468499</v>
      </c>
      <c r="K2274" s="99">
        <v>0</v>
      </c>
      <c r="L2274" s="99">
        <v>58172.634613513903</v>
      </c>
      <c r="M2274" s="99">
        <v>45821.6227707863</v>
      </c>
      <c r="N2274" s="99">
        <v>11113.3444615602</v>
      </c>
      <c r="O2274" s="99">
        <v>0</v>
      </c>
      <c r="P2274" s="99">
        <v>0</v>
      </c>
      <c r="Q2274" s="99">
        <v>5636.6034732461003</v>
      </c>
      <c r="R2274" s="99">
        <v>0</v>
      </c>
      <c r="S2274" s="99">
        <v>0</v>
      </c>
      <c r="T2274" s="99">
        <v>2440.17818036675</v>
      </c>
      <c r="U2274" s="99">
        <v>63426.3607292175</v>
      </c>
      <c r="V2274" s="99">
        <v>5573884.5515747098</v>
      </c>
      <c r="W2274" s="99">
        <v>0</v>
      </c>
      <c r="X2274" s="99">
        <v>1574142.2439117399</v>
      </c>
      <c r="Y2274" s="99">
        <v>1232101.05895996</v>
      </c>
      <c r="Z2274" s="99">
        <v>331320.461147308</v>
      </c>
      <c r="AA2274" s="99">
        <v>0</v>
      </c>
      <c r="AB2274" s="99">
        <v>0</v>
      </c>
      <c r="AC2274" s="99">
        <v>20952029.556640599</v>
      </c>
      <c r="AD2274" s="99">
        <v>0</v>
      </c>
      <c r="AE2274" s="99">
        <v>2795664.63458252</v>
      </c>
      <c r="AF2274" s="99">
        <v>2206975.00354004</v>
      </c>
      <c r="AG2274" s="99">
        <v>1631442.1394958501</v>
      </c>
      <c r="AH2274" s="99">
        <v>0</v>
      </c>
      <c r="AI2274" s="99">
        <v>0</v>
      </c>
      <c r="AJ2274" s="99">
        <v>570539.49977874802</v>
      </c>
      <c r="AK2274" s="99">
        <v>0</v>
      </c>
      <c r="AL2274" s="99">
        <v>0</v>
      </c>
      <c r="AM2274" s="99">
        <v>330936.59027481102</v>
      </c>
      <c r="AN2274" s="99">
        <v>20962737.4375</v>
      </c>
      <c r="AO2274" s="99">
        <v>49661085.739257798</v>
      </c>
      <c r="AP2274" s="99">
        <v>0</v>
      </c>
      <c r="AQ2274" s="99">
        <v>12840436.6411133</v>
      </c>
      <c r="AR2274" s="99">
        <v>9682518.65551758</v>
      </c>
      <c r="AS2274" s="99">
        <v>2692140.4993896498</v>
      </c>
      <c r="AT2274" s="99">
        <v>0</v>
      </c>
      <c r="AU2274" s="99">
        <v>0</v>
      </c>
      <c r="AV2274" s="99">
        <v>59476457.255371101</v>
      </c>
      <c r="AW2274" s="99">
        <v>0</v>
      </c>
      <c r="AX2274" s="99">
        <v>25130493.207275402</v>
      </c>
      <c r="AY2274" s="99">
        <v>20023972.629150402</v>
      </c>
      <c r="AZ2274" s="99">
        <v>13163304.9503174</v>
      </c>
      <c r="BA2274" s="99">
        <v>0</v>
      </c>
      <c r="BB2274" s="99">
        <v>0</v>
      </c>
      <c r="BC2274" s="99">
        <v>4669636.1262207003</v>
      </c>
      <c r="BD2274" s="99">
        <v>0</v>
      </c>
      <c r="BE2274" s="99">
        <v>0</v>
      </c>
      <c r="BF2274" s="99">
        <v>2689163.2120971698</v>
      </c>
      <c r="BG2274" s="99">
        <v>59442123.588867202</v>
      </c>
      <c r="BH2274" s="99">
        <v>8944503.5776367206</v>
      </c>
      <c r="BI2274" s="99">
        <v>0</v>
      </c>
      <c r="BJ2274" s="99">
        <v>4488886.3023071298</v>
      </c>
      <c r="BK2274" s="99">
        <v>3609864.0365295401</v>
      </c>
      <c r="BL2274" s="99">
        <v>0</v>
      </c>
      <c r="BM2274" s="99">
        <v>0</v>
      </c>
      <c r="BN2274" s="99">
        <v>0</v>
      </c>
      <c r="BO2274" s="99">
        <v>0</v>
      </c>
      <c r="BP2274" s="99">
        <v>0</v>
      </c>
      <c r="BQ2274" s="99">
        <v>0</v>
      </c>
      <c r="BR2274" s="99">
        <v>6151608.30187988</v>
      </c>
      <c r="BS2274" s="99">
        <v>4853282.1958618201</v>
      </c>
      <c r="BT2274" s="99">
        <v>0</v>
      </c>
      <c r="BU2274" s="99">
        <v>0</v>
      </c>
      <c r="BV2274" s="99">
        <v>2447168.8780517601</v>
      </c>
      <c r="BW2274" s="99">
        <v>0</v>
      </c>
      <c r="BX2274" s="99">
        <v>0</v>
      </c>
      <c r="BY2274" s="99">
        <v>0</v>
      </c>
      <c r="BZ2274" s="99">
        <v>0</v>
      </c>
      <c r="CA2274" s="99">
        <v>121108.76549053199</v>
      </c>
      <c r="CB2274" s="99">
        <v>7139637.04650879</v>
      </c>
      <c r="CC2274" s="99">
        <v>62218352.191406302</v>
      </c>
      <c r="CD2274" s="99">
        <v>13447284.326660199</v>
      </c>
      <c r="CE2274" s="99">
        <v>2474.4596948325602</v>
      </c>
      <c r="CF2274" s="99">
        <v>332264.66389846802</v>
      </c>
      <c r="CG2274" s="99">
        <v>2667509.4979553199</v>
      </c>
      <c r="CH2274" s="99">
        <v>0</v>
      </c>
      <c r="CI2274" s="99">
        <v>123581.720377922</v>
      </c>
      <c r="CJ2274" s="99">
        <v>7468535.20422363</v>
      </c>
      <c r="CK2274" s="99">
        <v>64895230.738281302</v>
      </c>
      <c r="CL2274" s="99">
        <v>13437008.635864301</v>
      </c>
      <c r="CM2274" s="166">
        <v>186591.38538360599</v>
      </c>
      <c r="CN2274" s="166">
        <v>28443649.175537098</v>
      </c>
      <c r="CO2274" s="166">
        <v>124469090.08300801</v>
      </c>
      <c r="CP2274" s="99">
        <v>13437008.635864301</v>
      </c>
      <c r="CQ2274" s="99">
        <v>0</v>
      </c>
      <c r="CR2274" s="99">
        <v>0</v>
      </c>
      <c r="CS2274" s="99">
        <v>0</v>
      </c>
      <c r="CT2274" s="99">
        <v>0</v>
      </c>
      <c r="CU2274" s="98">
        <v>20249.8725533</v>
      </c>
      <c r="CV2274" s="98">
        <v>65021.823706123003</v>
      </c>
      <c r="CW2274" s="98">
        <v>7471901.710407258</v>
      </c>
      <c r="CX2274" s="98">
        <v>64885861.689361624</v>
      </c>
    </row>
    <row r="2275" spans="1:102" x14ac:dyDescent="0.2">
      <c r="A2275" s="98" t="s">
        <v>189</v>
      </c>
      <c r="B2275" s="100">
        <v>41061</v>
      </c>
      <c r="C2275" s="99">
        <v>100628.19970226299</v>
      </c>
      <c r="D2275" s="99">
        <v>0</v>
      </c>
      <c r="E2275" s="99">
        <v>19128.117657423001</v>
      </c>
      <c r="F2275" s="99">
        <v>15797.688048362699</v>
      </c>
      <c r="G2275" s="99">
        <v>2466.7586437165701</v>
      </c>
      <c r="H2275" s="99">
        <v>0</v>
      </c>
      <c r="I2275" s="99">
        <v>0</v>
      </c>
      <c r="J2275" s="99">
        <v>63417.638165950797</v>
      </c>
      <c r="K2275" s="99">
        <v>0</v>
      </c>
      <c r="L2275" s="99">
        <v>58029.1648483276</v>
      </c>
      <c r="M2275" s="99">
        <v>45543.887109279603</v>
      </c>
      <c r="N2275" s="99">
        <v>10683.4063408375</v>
      </c>
      <c r="O2275" s="99">
        <v>0</v>
      </c>
      <c r="P2275" s="99">
        <v>0</v>
      </c>
      <c r="Q2275" s="99">
        <v>5747.0798192024204</v>
      </c>
      <c r="R2275" s="99">
        <v>0</v>
      </c>
      <c r="S2275" s="99">
        <v>0</v>
      </c>
      <c r="T2275" s="99">
        <v>2474.9235658347602</v>
      </c>
      <c r="U2275" s="99">
        <v>63771.3573608398</v>
      </c>
      <c r="V2275" s="99">
        <v>5521387.53625488</v>
      </c>
      <c r="W2275" s="99">
        <v>0</v>
      </c>
      <c r="X2275" s="99">
        <v>1508127.06655884</v>
      </c>
      <c r="Y2275" s="99">
        <v>1175148.8995666499</v>
      </c>
      <c r="Z2275" s="99">
        <v>326775.63573455799</v>
      </c>
      <c r="AA2275" s="99">
        <v>0</v>
      </c>
      <c r="AB2275" s="99">
        <v>0</v>
      </c>
      <c r="AC2275" s="99">
        <v>20926709.705078099</v>
      </c>
      <c r="AD2275" s="99">
        <v>0</v>
      </c>
      <c r="AE2275" s="99">
        <v>2666596.4990844699</v>
      </c>
      <c r="AF2275" s="99">
        <v>2196668.9148559598</v>
      </c>
      <c r="AG2275" s="99">
        <v>1541195.66531372</v>
      </c>
      <c r="AH2275" s="99">
        <v>0</v>
      </c>
      <c r="AI2275" s="99">
        <v>0</v>
      </c>
      <c r="AJ2275" s="99">
        <v>612771.27328491199</v>
      </c>
      <c r="AK2275" s="99">
        <v>0</v>
      </c>
      <c r="AL2275" s="99">
        <v>0</v>
      </c>
      <c r="AM2275" s="99">
        <v>326282.14784622198</v>
      </c>
      <c r="AN2275" s="99">
        <v>21041770.322997998</v>
      </c>
      <c r="AO2275" s="99">
        <v>49534858.662597701</v>
      </c>
      <c r="AP2275" s="99">
        <v>0</v>
      </c>
      <c r="AQ2275" s="99">
        <v>12183254.4992676</v>
      </c>
      <c r="AR2275" s="99">
        <v>9288099.8907470703</v>
      </c>
      <c r="AS2275" s="99">
        <v>2667196.4951171898</v>
      </c>
      <c r="AT2275" s="99">
        <v>0</v>
      </c>
      <c r="AU2275" s="99">
        <v>0</v>
      </c>
      <c r="AV2275" s="99">
        <v>59852935.571777299</v>
      </c>
      <c r="AW2275" s="99">
        <v>0</v>
      </c>
      <c r="AX2275" s="99">
        <v>24187574.856689502</v>
      </c>
      <c r="AY2275" s="99">
        <v>20041409.520263702</v>
      </c>
      <c r="AZ2275" s="99">
        <v>12158161.717529301</v>
      </c>
      <c r="BA2275" s="99">
        <v>0</v>
      </c>
      <c r="BB2275" s="99">
        <v>0</v>
      </c>
      <c r="BC2275" s="99">
        <v>5061929.8743896503</v>
      </c>
      <c r="BD2275" s="99">
        <v>0</v>
      </c>
      <c r="BE2275" s="99">
        <v>0</v>
      </c>
      <c r="BF2275" s="99">
        <v>2665802.5733642601</v>
      </c>
      <c r="BG2275" s="99">
        <v>60167301.490722701</v>
      </c>
      <c r="BH2275" s="99">
        <v>8808497.0008544903</v>
      </c>
      <c r="BI2275" s="99">
        <v>0</v>
      </c>
      <c r="BJ2275" s="99">
        <v>4300634.1155395498</v>
      </c>
      <c r="BK2275" s="99">
        <v>3429707.0896301302</v>
      </c>
      <c r="BL2275" s="99">
        <v>0</v>
      </c>
      <c r="BM2275" s="99">
        <v>0</v>
      </c>
      <c r="BN2275" s="99">
        <v>0</v>
      </c>
      <c r="BO2275" s="99">
        <v>0</v>
      </c>
      <c r="BP2275" s="99">
        <v>0</v>
      </c>
      <c r="BQ2275" s="99">
        <v>0</v>
      </c>
      <c r="BR2275" s="99">
        <v>6040501.2036132803</v>
      </c>
      <c r="BS2275" s="99">
        <v>4537000.3038330097</v>
      </c>
      <c r="BT2275" s="99">
        <v>0</v>
      </c>
      <c r="BU2275" s="99">
        <v>0</v>
      </c>
      <c r="BV2275" s="99">
        <v>2573797.72839355</v>
      </c>
      <c r="BW2275" s="99">
        <v>0</v>
      </c>
      <c r="BX2275" s="99">
        <v>0</v>
      </c>
      <c r="BY2275" s="99">
        <v>0</v>
      </c>
      <c r="BZ2275" s="99">
        <v>0</v>
      </c>
      <c r="CA2275" s="99">
        <v>119849.64138507799</v>
      </c>
      <c r="CB2275" s="99">
        <v>7036777.6257934598</v>
      </c>
      <c r="CC2275" s="99">
        <v>61704303.187988304</v>
      </c>
      <c r="CD2275" s="99">
        <v>13096531.895507799</v>
      </c>
      <c r="CE2275" s="99">
        <v>2475.8937897682199</v>
      </c>
      <c r="CF2275" s="99">
        <v>326815.59483718901</v>
      </c>
      <c r="CG2275" s="99">
        <v>2676718.5725402799</v>
      </c>
      <c r="CH2275" s="99">
        <v>0</v>
      </c>
      <c r="CI2275" s="99">
        <v>122320.68560886401</v>
      </c>
      <c r="CJ2275" s="99">
        <v>7365441.3701782199</v>
      </c>
      <c r="CK2275" s="99">
        <v>64392676.039550804</v>
      </c>
      <c r="CL2275" s="99">
        <v>13097605.1168213</v>
      </c>
      <c r="CM2275" s="166">
        <v>185686.53897285499</v>
      </c>
      <c r="CN2275" s="166">
        <v>28430345.3054199</v>
      </c>
      <c r="CO2275" s="166">
        <v>124529472.46679699</v>
      </c>
      <c r="CP2275" s="99">
        <v>13097605.1168213</v>
      </c>
      <c r="CQ2275" s="99">
        <v>0</v>
      </c>
      <c r="CR2275" s="99">
        <v>0</v>
      </c>
      <c r="CS2275" s="99">
        <v>0</v>
      </c>
      <c r="CT2275" s="99">
        <v>0</v>
      </c>
      <c r="CU2275" s="98">
        <v>19511.941594737</v>
      </c>
      <c r="CV2275" s="98">
        <v>65462.916700996997</v>
      </c>
      <c r="CW2275" s="98">
        <v>7363593.2206306485</v>
      </c>
      <c r="CX2275" s="98">
        <v>64381021.760528587</v>
      </c>
    </row>
    <row r="2276" spans="1:102" x14ac:dyDescent="0.2">
      <c r="A2276" s="98" t="s">
        <v>189</v>
      </c>
      <c r="B2276" s="100">
        <v>41153</v>
      </c>
      <c r="C2276" s="99">
        <v>100865.85674667401</v>
      </c>
      <c r="D2276" s="99">
        <v>0</v>
      </c>
      <c r="E2276" s="99">
        <v>18471.9183735847</v>
      </c>
      <c r="F2276" s="99">
        <v>15317.6582064629</v>
      </c>
      <c r="G2276" s="99">
        <v>2423.9571529626801</v>
      </c>
      <c r="H2276" s="99">
        <v>0</v>
      </c>
      <c r="I2276" s="99">
        <v>0</v>
      </c>
      <c r="J2276" s="99">
        <v>63569.403640747099</v>
      </c>
      <c r="K2276" s="99">
        <v>0</v>
      </c>
      <c r="L2276" s="99">
        <v>57813.501145362898</v>
      </c>
      <c r="M2276" s="99">
        <v>45773.517510890997</v>
      </c>
      <c r="N2276" s="99">
        <v>10416.537703394901</v>
      </c>
      <c r="O2276" s="99">
        <v>0</v>
      </c>
      <c r="P2276" s="99">
        <v>0</v>
      </c>
      <c r="Q2276" s="99">
        <v>5690.0820363163903</v>
      </c>
      <c r="R2276" s="99">
        <v>0</v>
      </c>
      <c r="S2276" s="99">
        <v>0</v>
      </c>
      <c r="T2276" s="99">
        <v>2458.5370504856101</v>
      </c>
      <c r="U2276" s="99">
        <v>63943.955270290397</v>
      </c>
      <c r="V2276" s="99">
        <v>5455631.94958496</v>
      </c>
      <c r="W2276" s="99">
        <v>0</v>
      </c>
      <c r="X2276" s="99">
        <v>1444509.3378753699</v>
      </c>
      <c r="Y2276" s="99">
        <v>1126294.67991638</v>
      </c>
      <c r="Z2276" s="99">
        <v>322770.79671096802</v>
      </c>
      <c r="AA2276" s="99">
        <v>0</v>
      </c>
      <c r="AB2276" s="99">
        <v>0</v>
      </c>
      <c r="AC2276" s="99">
        <v>21088267.4931641</v>
      </c>
      <c r="AD2276" s="99">
        <v>0</v>
      </c>
      <c r="AE2276" s="99">
        <v>2637372.1279602102</v>
      </c>
      <c r="AF2276" s="99">
        <v>2184251.9717102102</v>
      </c>
      <c r="AG2276" s="99">
        <v>1483382.6471557601</v>
      </c>
      <c r="AH2276" s="99">
        <v>0</v>
      </c>
      <c r="AI2276" s="99">
        <v>0</v>
      </c>
      <c r="AJ2276" s="99">
        <v>608680.68595886196</v>
      </c>
      <c r="AK2276" s="99">
        <v>0</v>
      </c>
      <c r="AL2276" s="99">
        <v>0</v>
      </c>
      <c r="AM2276" s="99">
        <v>322016.33139419602</v>
      </c>
      <c r="AN2276" s="99">
        <v>21042546.106689502</v>
      </c>
      <c r="AO2276" s="99">
        <v>49271492.753417999</v>
      </c>
      <c r="AP2276" s="99">
        <v>0</v>
      </c>
      <c r="AQ2276" s="99">
        <v>11839518.7265625</v>
      </c>
      <c r="AR2276" s="99">
        <v>9032497.1347656306</v>
      </c>
      <c r="AS2276" s="99">
        <v>2674627.82995605</v>
      </c>
      <c r="AT2276" s="99">
        <v>0</v>
      </c>
      <c r="AU2276" s="99">
        <v>0</v>
      </c>
      <c r="AV2276" s="99">
        <v>60754595.231933601</v>
      </c>
      <c r="AW2276" s="99">
        <v>0</v>
      </c>
      <c r="AX2276" s="99">
        <v>24133496.035156298</v>
      </c>
      <c r="AY2276" s="99">
        <v>20074677.770019501</v>
      </c>
      <c r="AZ2276" s="99">
        <v>11934659.154418901</v>
      </c>
      <c r="BA2276" s="99">
        <v>0</v>
      </c>
      <c r="BB2276" s="99">
        <v>0</v>
      </c>
      <c r="BC2276" s="99">
        <v>5077469.10473633</v>
      </c>
      <c r="BD2276" s="99">
        <v>0</v>
      </c>
      <c r="BE2276" s="99">
        <v>0</v>
      </c>
      <c r="BF2276" s="99">
        <v>2669280.44839478</v>
      </c>
      <c r="BG2276" s="99">
        <v>60815085.811035201</v>
      </c>
      <c r="BH2276" s="99">
        <v>9036718.2159423791</v>
      </c>
      <c r="BI2276" s="99">
        <v>0</v>
      </c>
      <c r="BJ2276" s="99">
        <v>4256025.47302246</v>
      </c>
      <c r="BK2276" s="99">
        <v>3383313.9384765602</v>
      </c>
      <c r="BL2276" s="99">
        <v>0</v>
      </c>
      <c r="BM2276" s="99">
        <v>0</v>
      </c>
      <c r="BN2276" s="99">
        <v>0</v>
      </c>
      <c r="BO2276" s="99">
        <v>0</v>
      </c>
      <c r="BP2276" s="99">
        <v>0</v>
      </c>
      <c r="BQ2276" s="99">
        <v>0</v>
      </c>
      <c r="BR2276" s="99">
        <v>6134715.1936645498</v>
      </c>
      <c r="BS2276" s="99">
        <v>4476870.4556274395</v>
      </c>
      <c r="BT2276" s="99">
        <v>0</v>
      </c>
      <c r="BU2276" s="99">
        <v>0</v>
      </c>
      <c r="BV2276" s="99">
        <v>2609591.2231445299</v>
      </c>
      <c r="BW2276" s="99">
        <v>0</v>
      </c>
      <c r="BX2276" s="99">
        <v>0</v>
      </c>
      <c r="BY2276" s="99">
        <v>0</v>
      </c>
      <c r="BZ2276" s="99">
        <v>0</v>
      </c>
      <c r="CA2276" s="99">
        <v>119337.303180695</v>
      </c>
      <c r="CB2276" s="99">
        <v>6904728.0221557599</v>
      </c>
      <c r="CC2276" s="99">
        <v>61122439.067382798</v>
      </c>
      <c r="CD2276" s="99">
        <v>13288688.252563501</v>
      </c>
      <c r="CE2276" s="99">
        <v>2424.4001325070899</v>
      </c>
      <c r="CF2276" s="99">
        <v>323906.43075942999</v>
      </c>
      <c r="CG2276" s="99">
        <v>2655064.14343262</v>
      </c>
      <c r="CH2276" s="99">
        <v>0</v>
      </c>
      <c r="CI2276" s="99">
        <v>121763.973419189</v>
      </c>
      <c r="CJ2276" s="99">
        <v>7226785.14599609</v>
      </c>
      <c r="CK2276" s="99">
        <v>63778851.0791016</v>
      </c>
      <c r="CL2276" s="99">
        <v>13299474.9377441</v>
      </c>
      <c r="CM2276" s="166">
        <v>185267.147123337</v>
      </c>
      <c r="CN2276" s="166">
        <v>28295325.657470699</v>
      </c>
      <c r="CO2276" s="166">
        <v>124544088.774414</v>
      </c>
      <c r="CP2276" s="99">
        <v>13299474.9377441</v>
      </c>
      <c r="CQ2276" s="99">
        <v>0</v>
      </c>
      <c r="CR2276" s="99">
        <v>0</v>
      </c>
      <c r="CS2276" s="99">
        <v>0</v>
      </c>
      <c r="CT2276" s="99">
        <v>0</v>
      </c>
      <c r="CU2276" s="98">
        <v>18836.901181511999</v>
      </c>
      <c r="CV2276" s="98">
        <v>65595.929098834997</v>
      </c>
      <c r="CW2276" s="98">
        <v>7228634.4529151898</v>
      </c>
      <c r="CX2276" s="98">
        <v>63777503.210815415</v>
      </c>
    </row>
    <row r="2277" spans="1:102" x14ac:dyDescent="0.2">
      <c r="A2277" s="98" t="s">
        <v>189</v>
      </c>
      <c r="B2277" s="100">
        <v>41244</v>
      </c>
      <c r="C2277" s="99">
        <v>100139.846691132</v>
      </c>
      <c r="D2277" s="99">
        <v>0</v>
      </c>
      <c r="E2277" s="99">
        <v>17978.221983671199</v>
      </c>
      <c r="F2277" s="99">
        <v>15010.530009031299</v>
      </c>
      <c r="G2277" s="99">
        <v>2424.0111326575302</v>
      </c>
      <c r="H2277" s="99">
        <v>0</v>
      </c>
      <c r="I2277" s="99">
        <v>0</v>
      </c>
      <c r="J2277" s="99">
        <v>63873.108343124397</v>
      </c>
      <c r="K2277" s="99">
        <v>0</v>
      </c>
      <c r="L2277" s="99">
        <v>56756.9585056305</v>
      </c>
      <c r="M2277" s="99">
        <v>45431.080355644197</v>
      </c>
      <c r="N2277" s="99">
        <v>10217.8504267931</v>
      </c>
      <c r="O2277" s="99">
        <v>0</v>
      </c>
      <c r="P2277" s="99">
        <v>0</v>
      </c>
      <c r="Q2277" s="99">
        <v>5648.4335423707998</v>
      </c>
      <c r="R2277" s="99">
        <v>0</v>
      </c>
      <c r="S2277" s="99">
        <v>0</v>
      </c>
      <c r="T2277" s="99">
        <v>2394.9014534950302</v>
      </c>
      <c r="U2277" s="99">
        <v>64201.348439693502</v>
      </c>
      <c r="V2277" s="99">
        <v>5413934.82995605</v>
      </c>
      <c r="W2277" s="99">
        <v>0</v>
      </c>
      <c r="X2277" s="99">
        <v>1370278.0754547101</v>
      </c>
      <c r="Y2277" s="99">
        <v>1078236.43734741</v>
      </c>
      <c r="Z2277" s="99">
        <v>318412.29976654099</v>
      </c>
      <c r="AA2277" s="99">
        <v>0</v>
      </c>
      <c r="AB2277" s="99">
        <v>0</v>
      </c>
      <c r="AC2277" s="99">
        <v>21117122.606689502</v>
      </c>
      <c r="AD2277" s="99">
        <v>0</v>
      </c>
      <c r="AE2277" s="99">
        <v>2595200.9469604502</v>
      </c>
      <c r="AF2277" s="99">
        <v>2166975.4817504901</v>
      </c>
      <c r="AG2277" s="99">
        <v>1433457.2822570801</v>
      </c>
      <c r="AH2277" s="99">
        <v>0</v>
      </c>
      <c r="AI2277" s="99">
        <v>0</v>
      </c>
      <c r="AJ2277" s="99">
        <v>597142.32939147903</v>
      </c>
      <c r="AK2277" s="99">
        <v>0</v>
      </c>
      <c r="AL2277" s="99">
        <v>0</v>
      </c>
      <c r="AM2277" s="99">
        <v>317505.78057861299</v>
      </c>
      <c r="AN2277" s="99">
        <v>21136447.115722701</v>
      </c>
      <c r="AO2277" s="99">
        <v>49200666.481445298</v>
      </c>
      <c r="AP2277" s="99">
        <v>0</v>
      </c>
      <c r="AQ2277" s="99">
        <v>11355800.224121099</v>
      </c>
      <c r="AR2277" s="99">
        <v>8721879.63916016</v>
      </c>
      <c r="AS2277" s="99">
        <v>2629320.2077941899</v>
      </c>
      <c r="AT2277" s="99">
        <v>0</v>
      </c>
      <c r="AU2277" s="99">
        <v>0</v>
      </c>
      <c r="AV2277" s="99">
        <v>61304930.130859397</v>
      </c>
      <c r="AW2277" s="99">
        <v>0</v>
      </c>
      <c r="AX2277" s="99">
        <v>23908811.9150391</v>
      </c>
      <c r="AY2277" s="99">
        <v>20046718.513427701</v>
      </c>
      <c r="AZ2277" s="99">
        <v>11634822.5201416</v>
      </c>
      <c r="BA2277" s="99">
        <v>0</v>
      </c>
      <c r="BB2277" s="99">
        <v>0</v>
      </c>
      <c r="BC2277" s="99">
        <v>5009358.7982788105</v>
      </c>
      <c r="BD2277" s="99">
        <v>0</v>
      </c>
      <c r="BE2277" s="99">
        <v>0</v>
      </c>
      <c r="BF2277" s="99">
        <v>2620130.8240051302</v>
      </c>
      <c r="BG2277" s="99">
        <v>61324196.010253899</v>
      </c>
      <c r="BH2277" s="99">
        <v>9020483.5843505897</v>
      </c>
      <c r="BI2277" s="99">
        <v>0</v>
      </c>
      <c r="BJ2277" s="99">
        <v>4105292.7697448698</v>
      </c>
      <c r="BK2277" s="99">
        <v>3254582.8549194299</v>
      </c>
      <c r="BL2277" s="99">
        <v>0</v>
      </c>
      <c r="BM2277" s="99">
        <v>0</v>
      </c>
      <c r="BN2277" s="99">
        <v>0</v>
      </c>
      <c r="BO2277" s="99">
        <v>0</v>
      </c>
      <c r="BP2277" s="99">
        <v>0</v>
      </c>
      <c r="BQ2277" s="99">
        <v>0</v>
      </c>
      <c r="BR2277" s="99">
        <v>6158435.9749755897</v>
      </c>
      <c r="BS2277" s="99">
        <v>4372400.7502441397</v>
      </c>
      <c r="BT2277" s="99">
        <v>0</v>
      </c>
      <c r="BU2277" s="99">
        <v>0</v>
      </c>
      <c r="BV2277" s="99">
        <v>2607763.7175293001</v>
      </c>
      <c r="BW2277" s="99">
        <v>0</v>
      </c>
      <c r="BX2277" s="99">
        <v>0</v>
      </c>
      <c r="BY2277" s="99">
        <v>0</v>
      </c>
      <c r="BZ2277" s="99">
        <v>0</v>
      </c>
      <c r="CA2277" s="99">
        <v>118118.711513519</v>
      </c>
      <c r="CB2277" s="99">
        <v>6796893.8747558603</v>
      </c>
      <c r="CC2277" s="99">
        <v>60536792.626464799</v>
      </c>
      <c r="CD2277" s="99">
        <v>13123412.3723145</v>
      </c>
      <c r="CE2277" s="99">
        <v>2422.4117354750601</v>
      </c>
      <c r="CF2277" s="99">
        <v>318442.48634338402</v>
      </c>
      <c r="CG2277" s="99">
        <v>2617597.0342102102</v>
      </c>
      <c r="CH2277" s="99">
        <v>0</v>
      </c>
      <c r="CI2277" s="99">
        <v>120542.90325927699</v>
      </c>
      <c r="CJ2277" s="99">
        <v>7112913.9493408203</v>
      </c>
      <c r="CK2277" s="99">
        <v>63162001.401367202</v>
      </c>
      <c r="CL2277" s="99">
        <v>13129231.7585449</v>
      </c>
      <c r="CM2277" s="166">
        <v>184302.02108955401</v>
      </c>
      <c r="CN2277" s="166">
        <v>28250399.582519501</v>
      </c>
      <c r="CO2277" s="166">
        <v>124394894.76367199</v>
      </c>
      <c r="CP2277" s="99">
        <v>13129231.7585449</v>
      </c>
      <c r="CQ2277" s="99">
        <v>0</v>
      </c>
      <c r="CR2277" s="99">
        <v>0</v>
      </c>
      <c r="CS2277" s="99">
        <v>0</v>
      </c>
      <c r="CT2277" s="99">
        <v>0</v>
      </c>
      <c r="CU2277" s="98">
        <v>18302.600605571999</v>
      </c>
      <c r="CV2277" s="98">
        <v>65872.405580166</v>
      </c>
      <c r="CW2277" s="98">
        <v>7115336.3610992441</v>
      </c>
      <c r="CX2277" s="98">
        <v>63154389.660675012</v>
      </c>
    </row>
    <row r="2278" spans="1:102" x14ac:dyDescent="0.2">
      <c r="A2278" s="98" t="s">
        <v>189</v>
      </c>
      <c r="B2278" s="100">
        <v>41334</v>
      </c>
      <c r="C2278" s="99">
        <v>98353.090863227801</v>
      </c>
      <c r="D2278" s="99">
        <v>0</v>
      </c>
      <c r="E2278" s="99">
        <v>17204.529145479199</v>
      </c>
      <c r="F2278" s="99">
        <v>14373.238754272499</v>
      </c>
      <c r="G2278" s="99">
        <v>2396.4525348544098</v>
      </c>
      <c r="H2278" s="99">
        <v>0</v>
      </c>
      <c r="I2278" s="99">
        <v>0</v>
      </c>
      <c r="J2278" s="99">
        <v>64051.2553071976</v>
      </c>
      <c r="K2278" s="99">
        <v>0</v>
      </c>
      <c r="L2278" s="99">
        <v>2048.3668956756601</v>
      </c>
      <c r="M2278" s="99">
        <v>44615.382382869699</v>
      </c>
      <c r="N2278" s="99">
        <v>9945.6024947166406</v>
      </c>
      <c r="O2278" s="99">
        <v>0</v>
      </c>
      <c r="P2278" s="99">
        <v>53136.214496612498</v>
      </c>
      <c r="Q2278" s="99">
        <v>5582.5938522815704</v>
      </c>
      <c r="R2278" s="99">
        <v>0</v>
      </c>
      <c r="S2278" s="99">
        <v>2371.425172925</v>
      </c>
      <c r="T2278" s="99">
        <v>3.97223647055216</v>
      </c>
      <c r="U2278" s="99">
        <v>64342.700590133703</v>
      </c>
      <c r="V2278" s="99">
        <v>5303501.9010620099</v>
      </c>
      <c r="W2278" s="99">
        <v>0</v>
      </c>
      <c r="X2278" s="99">
        <v>1298264.62890625</v>
      </c>
      <c r="Y2278" s="99">
        <v>1026603.15641022</v>
      </c>
      <c r="Z2278" s="99">
        <v>307714.41498947103</v>
      </c>
      <c r="AA2278" s="99">
        <v>0</v>
      </c>
      <c r="AB2278" s="99">
        <v>0</v>
      </c>
      <c r="AC2278" s="99">
        <v>21084553.713867199</v>
      </c>
      <c r="AD2278" s="99">
        <v>0</v>
      </c>
      <c r="AE2278" s="99">
        <v>58598.942840099298</v>
      </c>
      <c r="AF2278" s="99">
        <v>2128579.58676147</v>
      </c>
      <c r="AG2278" s="99">
        <v>1387743.4566802999</v>
      </c>
      <c r="AH2278" s="99">
        <v>0</v>
      </c>
      <c r="AI2278" s="99">
        <v>2401990.3626403799</v>
      </c>
      <c r="AJ2278" s="99">
        <v>583005.64259338402</v>
      </c>
      <c r="AK2278" s="99">
        <v>0</v>
      </c>
      <c r="AL2278" s="99">
        <v>306382.06942749</v>
      </c>
      <c r="AM2278" s="99">
        <v>700.454509742558</v>
      </c>
      <c r="AN2278" s="99">
        <v>21181520.588622998</v>
      </c>
      <c r="AO2278" s="99">
        <v>48147552.229003899</v>
      </c>
      <c r="AP2278" s="99">
        <v>0</v>
      </c>
      <c r="AQ2278" s="99">
        <v>10524575.0234375</v>
      </c>
      <c r="AR2278" s="99">
        <v>8185409.1461181603</v>
      </c>
      <c r="AS2278" s="99">
        <v>2540389.7227783198</v>
      </c>
      <c r="AT2278" s="99">
        <v>0</v>
      </c>
      <c r="AU2278" s="99">
        <v>0</v>
      </c>
      <c r="AV2278" s="99">
        <v>61432654.248046897</v>
      </c>
      <c r="AW2278" s="99">
        <v>0</v>
      </c>
      <c r="AX2278" s="99">
        <v>588013.57974243199</v>
      </c>
      <c r="AY2278" s="99">
        <v>19759124.208740201</v>
      </c>
      <c r="AZ2278" s="99">
        <v>11246065.872924799</v>
      </c>
      <c r="BA2278" s="99">
        <v>0</v>
      </c>
      <c r="BB2278" s="99">
        <v>21803532.056396499</v>
      </c>
      <c r="BC2278" s="99">
        <v>4840949.8875122098</v>
      </c>
      <c r="BD2278" s="99">
        <v>0</v>
      </c>
      <c r="BE2278" s="99">
        <v>2530532.29937744</v>
      </c>
      <c r="BF2278" s="99">
        <v>5535.7732867598497</v>
      </c>
      <c r="BG2278" s="99">
        <v>61637281.073730499</v>
      </c>
      <c r="BH2278" s="99">
        <v>10678170.8751221</v>
      </c>
      <c r="BI2278" s="99">
        <v>0</v>
      </c>
      <c r="BJ2278" s="99">
        <v>4046886.9390564002</v>
      </c>
      <c r="BK2278" s="99">
        <v>3133430.81744385</v>
      </c>
      <c r="BL2278" s="99">
        <v>0</v>
      </c>
      <c r="BM2278" s="99">
        <v>0</v>
      </c>
      <c r="BN2278" s="99">
        <v>0</v>
      </c>
      <c r="BO2278" s="99">
        <v>0</v>
      </c>
      <c r="BP2278" s="99">
        <v>0</v>
      </c>
      <c r="BQ2278" s="99">
        <v>0</v>
      </c>
      <c r="BR2278" s="99">
        <v>6241675.7636718797</v>
      </c>
      <c r="BS2278" s="99">
        <v>4264361.4888305701</v>
      </c>
      <c r="BT2278" s="99">
        <v>0</v>
      </c>
      <c r="BU2278" s="99">
        <v>1671044.4199981701</v>
      </c>
      <c r="BV2278" s="99">
        <v>2611062.7732849098</v>
      </c>
      <c r="BW2278" s="99">
        <v>0</v>
      </c>
      <c r="BX2278" s="99">
        <v>211471.609815598</v>
      </c>
      <c r="BY2278" s="99">
        <v>0</v>
      </c>
      <c r="BZ2278" s="99">
        <v>0</v>
      </c>
      <c r="CA2278" s="99">
        <v>115482.371107101</v>
      </c>
      <c r="CB2278" s="99">
        <v>6600450.41479492</v>
      </c>
      <c r="CC2278" s="99">
        <v>58691485.534667999</v>
      </c>
      <c r="CD2278" s="99">
        <v>14748305.775146499</v>
      </c>
      <c r="CE2278" s="99">
        <v>2401.6730701029301</v>
      </c>
      <c r="CF2278" s="99">
        <v>310106.62398910499</v>
      </c>
      <c r="CG2278" s="99">
        <v>2575054.1653442401</v>
      </c>
      <c r="CH2278" s="99">
        <v>0</v>
      </c>
      <c r="CI2278" s="99">
        <v>117883.235724449</v>
      </c>
      <c r="CJ2278" s="99">
        <v>6913348.3414917002</v>
      </c>
      <c r="CK2278" s="99">
        <v>61270756.305175804</v>
      </c>
      <c r="CL2278" s="99">
        <v>14947979.036987299</v>
      </c>
      <c r="CM2278" s="166">
        <v>181901.38624191299</v>
      </c>
      <c r="CN2278" s="166">
        <v>28132415.4931641</v>
      </c>
      <c r="CO2278" s="166">
        <v>123117044.58300801</v>
      </c>
      <c r="CP2278" s="99">
        <v>14947979.036987299</v>
      </c>
      <c r="CQ2278" s="99">
        <v>0</v>
      </c>
      <c r="CR2278" s="99">
        <v>0</v>
      </c>
      <c r="CS2278" s="99">
        <v>0</v>
      </c>
      <c r="CT2278" s="99">
        <v>0</v>
      </c>
      <c r="CU2278" s="98">
        <v>17499.357731797001</v>
      </c>
      <c r="CV2278" s="98">
        <v>66045.291828203</v>
      </c>
      <c r="CW2278" s="98">
        <v>6910557.0387840252</v>
      </c>
      <c r="CX2278" s="98">
        <v>61266539.700012237</v>
      </c>
    </row>
    <row r="2279" spans="1:102" x14ac:dyDescent="0.2">
      <c r="A2279" s="98" t="s">
        <v>189</v>
      </c>
      <c r="B2279" s="100">
        <v>41426</v>
      </c>
      <c r="C2279" s="99">
        <v>99178.324182510405</v>
      </c>
      <c r="D2279" s="99">
        <v>0</v>
      </c>
      <c r="E2279" s="99">
        <v>16773.742114782301</v>
      </c>
      <c r="F2279" s="99">
        <v>14104.9844985008</v>
      </c>
      <c r="G2279" s="99">
        <v>2383.1160175800301</v>
      </c>
      <c r="H2279" s="99">
        <v>0</v>
      </c>
      <c r="I2279" s="99">
        <v>0</v>
      </c>
      <c r="J2279" s="99">
        <v>63945.687942504897</v>
      </c>
      <c r="K2279" s="99">
        <v>0</v>
      </c>
      <c r="L2279" s="99">
        <v>1688.6910183876801</v>
      </c>
      <c r="M2279" s="99">
        <v>45323.7406139374</v>
      </c>
      <c r="N2279" s="99">
        <v>9692.2105776071494</v>
      </c>
      <c r="O2279" s="99">
        <v>0</v>
      </c>
      <c r="P2279" s="99">
        <v>53832.532812595397</v>
      </c>
      <c r="Q2279" s="99">
        <v>5566.9644768238104</v>
      </c>
      <c r="R2279" s="99">
        <v>0</v>
      </c>
      <c r="S2279" s="99">
        <v>2385.27745175362</v>
      </c>
      <c r="T2279" s="99">
        <v>2.0360883070970899</v>
      </c>
      <c r="U2279" s="99">
        <v>64199.670982360803</v>
      </c>
      <c r="V2279" s="99">
        <v>5294038.0264282199</v>
      </c>
      <c r="W2279" s="99">
        <v>0</v>
      </c>
      <c r="X2279" s="99">
        <v>1254379.2728118901</v>
      </c>
      <c r="Y2279" s="99">
        <v>986189.43598938</v>
      </c>
      <c r="Z2279" s="99">
        <v>305054.541149139</v>
      </c>
      <c r="AA2279" s="99">
        <v>0</v>
      </c>
      <c r="AB2279" s="99">
        <v>0</v>
      </c>
      <c r="AC2279" s="99">
        <v>20982428.285644501</v>
      </c>
      <c r="AD2279" s="99">
        <v>0</v>
      </c>
      <c r="AE2279" s="99">
        <v>48745.831873416901</v>
      </c>
      <c r="AF2279" s="99">
        <v>2138512.8945007301</v>
      </c>
      <c r="AG2279" s="99">
        <v>1344896.3661499</v>
      </c>
      <c r="AH2279" s="99">
        <v>0</v>
      </c>
      <c r="AI2279" s="99">
        <v>2438137.8980407701</v>
      </c>
      <c r="AJ2279" s="99">
        <v>588575.67553710903</v>
      </c>
      <c r="AK2279" s="99">
        <v>0</v>
      </c>
      <c r="AL2279" s="99">
        <v>303527.46490478498</v>
      </c>
      <c r="AM2279" s="99">
        <v>213.52112817578001</v>
      </c>
      <c r="AN2279" s="99">
        <v>21103969.519042999</v>
      </c>
      <c r="AO2279" s="99">
        <v>48190653.736816399</v>
      </c>
      <c r="AP2279" s="99">
        <v>0</v>
      </c>
      <c r="AQ2279" s="99">
        <v>10254246.5620117</v>
      </c>
      <c r="AR2279" s="99">
        <v>7878114.5567016602</v>
      </c>
      <c r="AS2279" s="99">
        <v>2533294.08901978</v>
      </c>
      <c r="AT2279" s="99">
        <v>0</v>
      </c>
      <c r="AU2279" s="99">
        <v>0</v>
      </c>
      <c r="AV2279" s="99">
        <v>61361858.411621101</v>
      </c>
      <c r="AW2279" s="99">
        <v>0</v>
      </c>
      <c r="AX2279" s="99">
        <v>458363.15964126599</v>
      </c>
      <c r="AY2279" s="99">
        <v>19913132.184326202</v>
      </c>
      <c r="AZ2279" s="99">
        <v>10932227.666748</v>
      </c>
      <c r="BA2279" s="99">
        <v>0</v>
      </c>
      <c r="BB2279" s="99">
        <v>22279962.0461426</v>
      </c>
      <c r="BC2279" s="99">
        <v>4933960.27880859</v>
      </c>
      <c r="BD2279" s="99">
        <v>0</v>
      </c>
      <c r="BE2279" s="99">
        <v>2522456.3374328599</v>
      </c>
      <c r="BF2279" s="99">
        <v>1892.3302318751801</v>
      </c>
      <c r="BG2279" s="99">
        <v>61561435.4765625</v>
      </c>
      <c r="BH2279" s="99">
        <v>10901541.5631104</v>
      </c>
      <c r="BI2279" s="99">
        <v>0</v>
      </c>
      <c r="BJ2279" s="99">
        <v>3967907.45849609</v>
      </c>
      <c r="BK2279" s="99">
        <v>3065252.5952453599</v>
      </c>
      <c r="BL2279" s="99">
        <v>0</v>
      </c>
      <c r="BM2279" s="99">
        <v>0</v>
      </c>
      <c r="BN2279" s="99">
        <v>0</v>
      </c>
      <c r="BO2279" s="99">
        <v>0</v>
      </c>
      <c r="BP2279" s="99">
        <v>0</v>
      </c>
      <c r="BQ2279" s="99">
        <v>0</v>
      </c>
      <c r="BR2279" s="99">
        <v>6327768.6080322303</v>
      </c>
      <c r="BS2279" s="99">
        <v>4184421.7431945801</v>
      </c>
      <c r="BT2279" s="99">
        <v>0</v>
      </c>
      <c r="BU2279" s="99">
        <v>1763027.95999146</v>
      </c>
      <c r="BV2279" s="99">
        <v>2631792.7012634301</v>
      </c>
      <c r="BW2279" s="99">
        <v>0</v>
      </c>
      <c r="BX2279" s="99">
        <v>210589.40982818601</v>
      </c>
      <c r="BY2279" s="99">
        <v>0</v>
      </c>
      <c r="BZ2279" s="99">
        <v>0</v>
      </c>
      <c r="CA2279" s="99">
        <v>116020.04238414799</v>
      </c>
      <c r="CB2279" s="99">
        <v>6551187.2039184598</v>
      </c>
      <c r="CC2279" s="99">
        <v>58546730.817871101</v>
      </c>
      <c r="CD2279" s="99">
        <v>14868006.0423584</v>
      </c>
      <c r="CE2279" s="99">
        <v>2390.5426944494202</v>
      </c>
      <c r="CF2279" s="99">
        <v>303584.20438766503</v>
      </c>
      <c r="CG2279" s="99">
        <v>2523581.1682128902</v>
      </c>
      <c r="CH2279" s="99">
        <v>0</v>
      </c>
      <c r="CI2279" s="99">
        <v>118410.227057457</v>
      </c>
      <c r="CJ2279" s="99">
        <v>6855431.2891845703</v>
      </c>
      <c r="CK2279" s="99">
        <v>61069835.53125</v>
      </c>
      <c r="CL2279" s="99">
        <v>15072791.4570313</v>
      </c>
      <c r="CM2279" s="166">
        <v>182205.79902076701</v>
      </c>
      <c r="CN2279" s="166">
        <v>27971552.698730499</v>
      </c>
      <c r="CO2279" s="166">
        <v>122405557.583984</v>
      </c>
      <c r="CP2279" s="99">
        <v>15072791.4570313</v>
      </c>
      <c r="CQ2279" s="99">
        <v>0</v>
      </c>
      <c r="CR2279" s="99">
        <v>0</v>
      </c>
      <c r="CS2279" s="99">
        <v>0</v>
      </c>
      <c r="CT2279" s="99">
        <v>0</v>
      </c>
      <c r="CU2279" s="98">
        <v>17044.637849031998</v>
      </c>
      <c r="CV2279" s="98">
        <v>65934.779352665006</v>
      </c>
      <c r="CW2279" s="98">
        <v>6854771.4083061246</v>
      </c>
      <c r="CX2279" s="98">
        <v>61070311.986083992</v>
      </c>
    </row>
    <row r="2280" spans="1:102" x14ac:dyDescent="0.2">
      <c r="A2280" s="98" t="s">
        <v>189</v>
      </c>
      <c r="B2280" s="100">
        <v>41518</v>
      </c>
      <c r="C2280" s="99">
        <v>98977.858675956697</v>
      </c>
      <c r="D2280" s="99">
        <v>0</v>
      </c>
      <c r="E2280" s="99">
        <v>16245.6894466877</v>
      </c>
      <c r="F2280" s="99">
        <v>13608.7865290642</v>
      </c>
      <c r="G2280" s="99">
        <v>2412.1532346010199</v>
      </c>
      <c r="H2280" s="99">
        <v>0</v>
      </c>
      <c r="I2280" s="99">
        <v>0</v>
      </c>
      <c r="J2280" s="99">
        <v>63950.2960705757</v>
      </c>
      <c r="K2280" s="99">
        <v>0</v>
      </c>
      <c r="L2280" s="99">
        <v>382.61564665287699</v>
      </c>
      <c r="M2280" s="99">
        <v>45395.996725082397</v>
      </c>
      <c r="N2280" s="99">
        <v>9465.1467117071206</v>
      </c>
      <c r="O2280" s="99">
        <v>0</v>
      </c>
      <c r="P2280" s="99">
        <v>54606.743136405901</v>
      </c>
      <c r="Q2280" s="99">
        <v>5525.5298451185199</v>
      </c>
      <c r="R2280" s="99">
        <v>0</v>
      </c>
      <c r="S2280" s="99">
        <v>2426.84284433723</v>
      </c>
      <c r="T2280" s="99">
        <v>0.98531987184833303</v>
      </c>
      <c r="U2280" s="99">
        <v>64191.448143482201</v>
      </c>
      <c r="V2280" s="99">
        <v>5277980.6743774395</v>
      </c>
      <c r="W2280" s="99">
        <v>0</v>
      </c>
      <c r="X2280" s="99">
        <v>1208179.3852691699</v>
      </c>
      <c r="Y2280" s="99">
        <v>951479.27154541004</v>
      </c>
      <c r="Z2280" s="99">
        <v>307174.880622864</v>
      </c>
      <c r="AA2280" s="99">
        <v>0</v>
      </c>
      <c r="AB2280" s="99">
        <v>0</v>
      </c>
      <c r="AC2280" s="99">
        <v>21130084.262695301</v>
      </c>
      <c r="AD2280" s="99">
        <v>0</v>
      </c>
      <c r="AE2280" s="99">
        <v>35385.246449470498</v>
      </c>
      <c r="AF2280" s="99">
        <v>2147640.1278991699</v>
      </c>
      <c r="AG2280" s="99">
        <v>1298126.9040069601</v>
      </c>
      <c r="AH2280" s="99">
        <v>0</v>
      </c>
      <c r="AI2280" s="99">
        <v>2434927.9468689002</v>
      </c>
      <c r="AJ2280" s="99">
        <v>588194.31084442104</v>
      </c>
      <c r="AK2280" s="99">
        <v>0</v>
      </c>
      <c r="AL2280" s="99">
        <v>304887.19114303601</v>
      </c>
      <c r="AM2280" s="99">
        <v>239.53265571594201</v>
      </c>
      <c r="AN2280" s="99">
        <v>21032987.783935498</v>
      </c>
      <c r="AO2280" s="99">
        <v>48293630.107421897</v>
      </c>
      <c r="AP2280" s="99">
        <v>0</v>
      </c>
      <c r="AQ2280" s="99">
        <v>9917237.9820556603</v>
      </c>
      <c r="AR2280" s="99">
        <v>7602843.8663940402</v>
      </c>
      <c r="AS2280" s="99">
        <v>2545239.8253784198</v>
      </c>
      <c r="AT2280" s="99">
        <v>0</v>
      </c>
      <c r="AU2280" s="99">
        <v>0</v>
      </c>
      <c r="AV2280" s="99">
        <v>61512392.562011696</v>
      </c>
      <c r="AW2280" s="99">
        <v>0</v>
      </c>
      <c r="AX2280" s="99">
        <v>290027.109298706</v>
      </c>
      <c r="AY2280" s="99">
        <v>20061494.049316399</v>
      </c>
      <c r="AZ2280" s="99">
        <v>10637497.518554701</v>
      </c>
      <c r="BA2280" s="99">
        <v>0</v>
      </c>
      <c r="BB2280" s="99">
        <v>22404078.927978501</v>
      </c>
      <c r="BC2280" s="99">
        <v>4941382.17077637</v>
      </c>
      <c r="BD2280" s="99">
        <v>0</v>
      </c>
      <c r="BE2280" s="99">
        <v>2525679.9315795898</v>
      </c>
      <c r="BF2280" s="99">
        <v>2088.5856960117799</v>
      </c>
      <c r="BG2280" s="99">
        <v>61403332.087890603</v>
      </c>
      <c r="BH2280" s="99">
        <v>10923064.987793</v>
      </c>
      <c r="BI2280" s="99">
        <v>0</v>
      </c>
      <c r="BJ2280" s="99">
        <v>3859342.19250488</v>
      </c>
      <c r="BK2280" s="99">
        <v>2974304.2254333501</v>
      </c>
      <c r="BL2280" s="99">
        <v>0</v>
      </c>
      <c r="BM2280" s="99">
        <v>0</v>
      </c>
      <c r="BN2280" s="99">
        <v>0</v>
      </c>
      <c r="BO2280" s="99">
        <v>0</v>
      </c>
      <c r="BP2280" s="99">
        <v>0</v>
      </c>
      <c r="BQ2280" s="99">
        <v>0</v>
      </c>
      <c r="BR2280" s="99">
        <v>6425484.1853027297</v>
      </c>
      <c r="BS2280" s="99">
        <v>4081161.69775391</v>
      </c>
      <c r="BT2280" s="99">
        <v>0</v>
      </c>
      <c r="BU2280" s="99">
        <v>1501281</v>
      </c>
      <c r="BV2280" s="99">
        <v>2637153.2950744601</v>
      </c>
      <c r="BW2280" s="99">
        <v>0</v>
      </c>
      <c r="BX2280" s="99">
        <v>181589.73985290501</v>
      </c>
      <c r="BY2280" s="99">
        <v>0</v>
      </c>
      <c r="BZ2280" s="99">
        <v>0</v>
      </c>
      <c r="CA2280" s="99">
        <v>115235.827739716</v>
      </c>
      <c r="CB2280" s="99">
        <v>6495419.9404296903</v>
      </c>
      <c r="CC2280" s="99">
        <v>58173873.968261696</v>
      </c>
      <c r="CD2280" s="99">
        <v>14762278.294799799</v>
      </c>
      <c r="CE2280" s="99">
        <v>2410.8902596831299</v>
      </c>
      <c r="CF2280" s="99">
        <v>308049.29776763899</v>
      </c>
      <c r="CG2280" s="99">
        <v>2530979.2329406701</v>
      </c>
      <c r="CH2280" s="99">
        <v>0</v>
      </c>
      <c r="CI2280" s="99">
        <v>117646.563814163</v>
      </c>
      <c r="CJ2280" s="99">
        <v>6801953.3358764602</v>
      </c>
      <c r="CK2280" s="99">
        <v>60710469.947265603</v>
      </c>
      <c r="CL2280" s="99">
        <v>14966409.310668901</v>
      </c>
      <c r="CM2280" s="166">
        <v>181361.41907882699</v>
      </c>
      <c r="CN2280" s="166">
        <v>27817180.3740234</v>
      </c>
      <c r="CO2280" s="166">
        <v>122170738.75488301</v>
      </c>
      <c r="CP2280" s="99">
        <v>14966409.310668901</v>
      </c>
      <c r="CQ2280" s="99">
        <v>0</v>
      </c>
      <c r="CR2280" s="99">
        <v>0</v>
      </c>
      <c r="CS2280" s="99">
        <v>0</v>
      </c>
      <c r="CT2280" s="99">
        <v>0</v>
      </c>
      <c r="CU2280" s="98">
        <v>16477.738805150999</v>
      </c>
      <c r="CV2280" s="98">
        <v>65947.427781318998</v>
      </c>
      <c r="CW2280" s="98">
        <v>6803469.2381973295</v>
      </c>
      <c r="CX2280" s="98">
        <v>60704853.201202363</v>
      </c>
    </row>
    <row r="2281" spans="1:102" x14ac:dyDescent="0.2">
      <c r="A2281" s="98" t="s">
        <v>189</v>
      </c>
      <c r="B2281" s="100">
        <v>41609</v>
      </c>
      <c r="C2281" s="99">
        <v>98571.208213806196</v>
      </c>
      <c r="D2281" s="99">
        <v>0</v>
      </c>
      <c r="E2281" s="99">
        <v>15605.958956480001</v>
      </c>
      <c r="F2281" s="99">
        <v>13077.933203458801</v>
      </c>
      <c r="G2281" s="99">
        <v>2362.54772552848</v>
      </c>
      <c r="H2281" s="99">
        <v>0</v>
      </c>
      <c r="I2281" s="99">
        <v>0</v>
      </c>
      <c r="J2281" s="99">
        <v>63830.305319309198</v>
      </c>
      <c r="K2281" s="99">
        <v>0</v>
      </c>
      <c r="L2281" s="99">
        <v>244.27769693173499</v>
      </c>
      <c r="M2281" s="99">
        <v>45234.622941494003</v>
      </c>
      <c r="N2281" s="99">
        <v>9183.4567400217093</v>
      </c>
      <c r="O2281" s="99">
        <v>0</v>
      </c>
      <c r="P2281" s="99">
        <v>54068.126323223099</v>
      </c>
      <c r="Q2281" s="99">
        <v>5481.7586095333099</v>
      </c>
      <c r="R2281" s="99">
        <v>0</v>
      </c>
      <c r="S2281" s="99">
        <v>2338.4679729938498</v>
      </c>
      <c r="T2281" s="99">
        <v>1.0044965519628</v>
      </c>
      <c r="U2281" s="99">
        <v>64042.462771892497</v>
      </c>
      <c r="V2281" s="99">
        <v>5215289.3112182599</v>
      </c>
      <c r="W2281" s="99">
        <v>0</v>
      </c>
      <c r="X2281" s="99">
        <v>1158661.35140991</v>
      </c>
      <c r="Y2281" s="99">
        <v>907125.76056671096</v>
      </c>
      <c r="Z2281" s="99">
        <v>303376.50983810402</v>
      </c>
      <c r="AA2281" s="99">
        <v>0</v>
      </c>
      <c r="AB2281" s="99">
        <v>0</v>
      </c>
      <c r="AC2281" s="99">
        <v>20895012.981933601</v>
      </c>
      <c r="AD2281" s="99">
        <v>0</v>
      </c>
      <c r="AE2281" s="99">
        <v>28359.5271089077</v>
      </c>
      <c r="AF2281" s="99">
        <v>2122584.4025878902</v>
      </c>
      <c r="AG2281" s="99">
        <v>1249053.8265228299</v>
      </c>
      <c r="AH2281" s="99">
        <v>0</v>
      </c>
      <c r="AI2281" s="99">
        <v>2394683.3913269001</v>
      </c>
      <c r="AJ2281" s="99">
        <v>584933.69586944603</v>
      </c>
      <c r="AK2281" s="99">
        <v>0</v>
      </c>
      <c r="AL2281" s="99">
        <v>301033.59133529698</v>
      </c>
      <c r="AM2281" s="99">
        <v>214.68775283545301</v>
      </c>
      <c r="AN2281" s="99">
        <v>20903482.739746101</v>
      </c>
      <c r="AO2281" s="99">
        <v>47955227.273925804</v>
      </c>
      <c r="AP2281" s="99">
        <v>0</v>
      </c>
      <c r="AQ2281" s="99">
        <v>9426178.6628418006</v>
      </c>
      <c r="AR2281" s="99">
        <v>7240125.4348754901</v>
      </c>
      <c r="AS2281" s="99">
        <v>2516663.7057495099</v>
      </c>
      <c r="AT2281" s="99">
        <v>0</v>
      </c>
      <c r="AU2281" s="99">
        <v>0</v>
      </c>
      <c r="AV2281" s="99">
        <v>61495772.240722701</v>
      </c>
      <c r="AW2281" s="99">
        <v>0</v>
      </c>
      <c r="AX2281" s="99">
        <v>195840.41435241699</v>
      </c>
      <c r="AY2281" s="99">
        <v>19942265.282470699</v>
      </c>
      <c r="AZ2281" s="99">
        <v>10300222.821777301</v>
      </c>
      <c r="BA2281" s="99">
        <v>0</v>
      </c>
      <c r="BB2281" s="99">
        <v>22082012.8588867</v>
      </c>
      <c r="BC2281" s="99">
        <v>4957082.9395752</v>
      </c>
      <c r="BD2281" s="99">
        <v>0</v>
      </c>
      <c r="BE2281" s="99">
        <v>2494954.3154602102</v>
      </c>
      <c r="BF2281" s="99">
        <v>1888.5860341042301</v>
      </c>
      <c r="BG2281" s="99">
        <v>61506708.46875</v>
      </c>
      <c r="BH2281" s="99">
        <v>10944865.721801801</v>
      </c>
      <c r="BI2281" s="99">
        <v>0</v>
      </c>
      <c r="BJ2281" s="99">
        <v>3770386.0537719699</v>
      </c>
      <c r="BK2281" s="99">
        <v>2879376.3205261198</v>
      </c>
      <c r="BL2281" s="99">
        <v>0</v>
      </c>
      <c r="BM2281" s="99">
        <v>0</v>
      </c>
      <c r="BN2281" s="99">
        <v>0</v>
      </c>
      <c r="BO2281" s="99">
        <v>0</v>
      </c>
      <c r="BP2281" s="99">
        <v>0</v>
      </c>
      <c r="BQ2281" s="99">
        <v>0</v>
      </c>
      <c r="BR2281" s="99">
        <v>6438484.9220581101</v>
      </c>
      <c r="BS2281" s="99">
        <v>3965647.2150573698</v>
      </c>
      <c r="BT2281" s="99">
        <v>0</v>
      </c>
      <c r="BU2281" s="99">
        <v>1693183.1999816899</v>
      </c>
      <c r="BV2281" s="99">
        <v>2662479.4188537602</v>
      </c>
      <c r="BW2281" s="99">
        <v>0</v>
      </c>
      <c r="BX2281" s="99">
        <v>203209.97983550999</v>
      </c>
      <c r="BY2281" s="99">
        <v>0</v>
      </c>
      <c r="BZ2281" s="99">
        <v>0</v>
      </c>
      <c r="CA2281" s="99">
        <v>114167.135801315</v>
      </c>
      <c r="CB2281" s="99">
        <v>6383227.1461792002</v>
      </c>
      <c r="CC2281" s="99">
        <v>57558225.642089799</v>
      </c>
      <c r="CD2281" s="99">
        <v>14711496.899658199</v>
      </c>
      <c r="CE2281" s="99">
        <v>2360.8387058675298</v>
      </c>
      <c r="CF2281" s="99">
        <v>303117.89440155</v>
      </c>
      <c r="CG2281" s="99">
        <v>2526291.4084777799</v>
      </c>
      <c r="CH2281" s="99">
        <v>0</v>
      </c>
      <c r="CI2281" s="99">
        <v>116530.02865982099</v>
      </c>
      <c r="CJ2281" s="99">
        <v>6686641.4683227502</v>
      </c>
      <c r="CK2281" s="99">
        <v>60074441.71875</v>
      </c>
      <c r="CL2281" s="99">
        <v>14920026.039917</v>
      </c>
      <c r="CM2281" s="166">
        <v>180202.53172683701</v>
      </c>
      <c r="CN2281" s="166">
        <v>27561620.420410201</v>
      </c>
      <c r="CO2281" s="166">
        <v>121413461.511719</v>
      </c>
      <c r="CP2281" s="99">
        <v>14920026.039917</v>
      </c>
      <c r="CQ2281" s="99">
        <v>0</v>
      </c>
      <c r="CR2281" s="99">
        <v>0</v>
      </c>
      <c r="CS2281" s="99">
        <v>0</v>
      </c>
      <c r="CT2281" s="99">
        <v>0</v>
      </c>
      <c r="CU2281" s="98">
        <v>15815.102134201001</v>
      </c>
      <c r="CV2281" s="98">
        <v>65807.708203532005</v>
      </c>
      <c r="CW2281" s="98">
        <v>6686345.0405807504</v>
      </c>
      <c r="CX2281" s="98">
        <v>60084517.050567582</v>
      </c>
    </row>
    <row r="2282" spans="1:102" x14ac:dyDescent="0.2">
      <c r="A2282" s="98" t="s">
        <v>189</v>
      </c>
      <c r="B2282" s="100">
        <v>41699</v>
      </c>
      <c r="C2282" s="99">
        <v>98882.782254219099</v>
      </c>
      <c r="D2282" s="99">
        <v>0</v>
      </c>
      <c r="E2282" s="99">
        <v>15248.1000242233</v>
      </c>
      <c r="F2282" s="99">
        <v>12720.854168415101</v>
      </c>
      <c r="G2282" s="99">
        <v>2351.03729596734</v>
      </c>
      <c r="H2282" s="99">
        <v>0</v>
      </c>
      <c r="I2282" s="99">
        <v>0</v>
      </c>
      <c r="J2282" s="99">
        <v>63716.333231449098</v>
      </c>
      <c r="K2282" s="99">
        <v>0</v>
      </c>
      <c r="L2282" s="99">
        <v>270.768047828227</v>
      </c>
      <c r="M2282" s="99">
        <v>45528.297084808401</v>
      </c>
      <c r="N2282" s="99">
        <v>8983.7989184856397</v>
      </c>
      <c r="O2282" s="99">
        <v>0</v>
      </c>
      <c r="P2282" s="99">
        <v>53792.585501670801</v>
      </c>
      <c r="Q2282" s="99">
        <v>5447.81146395206</v>
      </c>
      <c r="R2282" s="99">
        <v>0</v>
      </c>
      <c r="S2282" s="99">
        <v>2333.2092704176898</v>
      </c>
      <c r="T2282" s="99">
        <v>1.9916425697156199</v>
      </c>
      <c r="U2282" s="99">
        <v>63873.324136734002</v>
      </c>
      <c r="V2282" s="99">
        <v>5208341.36291504</v>
      </c>
      <c r="W2282" s="99">
        <v>0</v>
      </c>
      <c r="X2282" s="99">
        <v>1102643.6038818399</v>
      </c>
      <c r="Y2282" s="99">
        <v>853362.582504272</v>
      </c>
      <c r="Z2282" s="99">
        <v>301240.97318267799</v>
      </c>
      <c r="AA2282" s="99">
        <v>0</v>
      </c>
      <c r="AB2282" s="99">
        <v>0</v>
      </c>
      <c r="AC2282" s="99">
        <v>20677947.4213867</v>
      </c>
      <c r="AD2282" s="99">
        <v>0</v>
      </c>
      <c r="AE2282" s="99">
        <v>28196.971512079199</v>
      </c>
      <c r="AF2282" s="99">
        <v>2136565.8793334998</v>
      </c>
      <c r="AG2282" s="99">
        <v>1195953.93276978</v>
      </c>
      <c r="AH2282" s="99">
        <v>0</v>
      </c>
      <c r="AI2282" s="99">
        <v>2372243.8817749</v>
      </c>
      <c r="AJ2282" s="99">
        <v>577694.91545105004</v>
      </c>
      <c r="AK2282" s="99">
        <v>0</v>
      </c>
      <c r="AL2282" s="99">
        <v>298857.03884124802</v>
      </c>
      <c r="AM2282" s="99">
        <v>213.96207043714799</v>
      </c>
      <c r="AN2282" s="99">
        <v>20820243.3127441</v>
      </c>
      <c r="AO2282" s="99">
        <v>48143479.359375</v>
      </c>
      <c r="AP2282" s="99">
        <v>0</v>
      </c>
      <c r="AQ2282" s="99">
        <v>9085913.2346191406</v>
      </c>
      <c r="AR2282" s="99">
        <v>6852115.4666748</v>
      </c>
      <c r="AS2282" s="99">
        <v>2508455.9316101102</v>
      </c>
      <c r="AT2282" s="99">
        <v>0</v>
      </c>
      <c r="AU2282" s="99">
        <v>0</v>
      </c>
      <c r="AV2282" s="99">
        <v>61561888.552246101</v>
      </c>
      <c r="AW2282" s="99">
        <v>0</v>
      </c>
      <c r="AX2282" s="99">
        <v>219198.422721863</v>
      </c>
      <c r="AY2282" s="99">
        <v>20234494.479980499</v>
      </c>
      <c r="AZ2282" s="99">
        <v>9918197.9996337909</v>
      </c>
      <c r="BA2282" s="99">
        <v>0</v>
      </c>
      <c r="BB2282" s="99">
        <v>21925200.017822299</v>
      </c>
      <c r="BC2282" s="99">
        <v>4890154.7430419903</v>
      </c>
      <c r="BD2282" s="99">
        <v>0</v>
      </c>
      <c r="BE2282" s="99">
        <v>2490282.5746154799</v>
      </c>
      <c r="BF2282" s="99">
        <v>1913.75263251364</v>
      </c>
      <c r="BG2282" s="99">
        <v>61726033.644531302</v>
      </c>
      <c r="BH2282" s="99">
        <v>10921585.2619629</v>
      </c>
      <c r="BI2282" s="99">
        <v>0</v>
      </c>
      <c r="BJ2282" s="99">
        <v>3626221.8500366202</v>
      </c>
      <c r="BK2282" s="99">
        <v>2752567.3647155799</v>
      </c>
      <c r="BL2282" s="99">
        <v>0</v>
      </c>
      <c r="BM2282" s="99">
        <v>0</v>
      </c>
      <c r="BN2282" s="99">
        <v>0</v>
      </c>
      <c r="BO2282" s="99">
        <v>0</v>
      </c>
      <c r="BP2282" s="99">
        <v>0</v>
      </c>
      <c r="BQ2282" s="99">
        <v>0</v>
      </c>
      <c r="BR2282" s="99">
        <v>6433892.9982299795</v>
      </c>
      <c r="BS2282" s="99">
        <v>3785706.8429565402</v>
      </c>
      <c r="BT2282" s="99">
        <v>0</v>
      </c>
      <c r="BU2282" s="99">
        <v>1643545.67999268</v>
      </c>
      <c r="BV2282" s="99">
        <v>2661499.2496032701</v>
      </c>
      <c r="BW2282" s="99">
        <v>0</v>
      </c>
      <c r="BX2282" s="99">
        <v>207548.949832916</v>
      </c>
      <c r="BY2282" s="99">
        <v>0</v>
      </c>
      <c r="BZ2282" s="99">
        <v>0</v>
      </c>
      <c r="CA2282" s="99">
        <v>114074.941562653</v>
      </c>
      <c r="CB2282" s="99">
        <v>6315090.8649292002</v>
      </c>
      <c r="CC2282" s="99">
        <v>57284293.607421897</v>
      </c>
      <c r="CD2282" s="99">
        <v>14569537.9376221</v>
      </c>
      <c r="CE2282" s="99">
        <v>2353.2011446654801</v>
      </c>
      <c r="CF2282" s="99">
        <v>299861.48038864101</v>
      </c>
      <c r="CG2282" s="99">
        <v>2513927.8603515602</v>
      </c>
      <c r="CH2282" s="99">
        <v>0</v>
      </c>
      <c r="CI2282" s="99">
        <v>116425.93962764701</v>
      </c>
      <c r="CJ2282" s="99">
        <v>6617322.5804443397</v>
      </c>
      <c r="CK2282" s="99">
        <v>59798959.553222701</v>
      </c>
      <c r="CL2282" s="99">
        <v>14765966.142578101</v>
      </c>
      <c r="CM2282" s="166">
        <v>179958.49321937599</v>
      </c>
      <c r="CN2282" s="166">
        <v>27446767.472900402</v>
      </c>
      <c r="CO2282" s="166">
        <v>121492346.458984</v>
      </c>
      <c r="CP2282" s="99">
        <v>14765966.142578101</v>
      </c>
      <c r="CQ2282" s="99">
        <v>0</v>
      </c>
      <c r="CR2282" s="99">
        <v>0</v>
      </c>
      <c r="CS2282" s="99">
        <v>0</v>
      </c>
      <c r="CT2282" s="99">
        <v>0</v>
      </c>
      <c r="CU2282" s="98">
        <v>15409.946533341001</v>
      </c>
      <c r="CV2282" s="98">
        <v>65686.412888539999</v>
      </c>
      <c r="CW2282" s="98">
        <v>6614952.3453178415</v>
      </c>
      <c r="CX2282" s="98">
        <v>59798221.46777346</v>
      </c>
    </row>
    <row r="2283" spans="1:102" x14ac:dyDescent="0.2">
      <c r="A2283" s="98" t="s">
        <v>189</v>
      </c>
      <c r="B2283" s="100">
        <v>41791</v>
      </c>
      <c r="C2283" s="99">
        <v>98331.626988410993</v>
      </c>
      <c r="D2283" s="99">
        <v>0</v>
      </c>
      <c r="E2283" s="99">
        <v>14783.396035194401</v>
      </c>
      <c r="F2283" s="99">
        <v>12367.820619463901</v>
      </c>
      <c r="G2283" s="99">
        <v>2331.6076093316101</v>
      </c>
      <c r="H2283" s="99">
        <v>0</v>
      </c>
      <c r="I2283" s="99">
        <v>0</v>
      </c>
      <c r="J2283" s="99">
        <v>63773.990131378203</v>
      </c>
      <c r="K2283" s="99">
        <v>0</v>
      </c>
      <c r="L2283" s="99">
        <v>1195.9061840921599</v>
      </c>
      <c r="M2283" s="99">
        <v>45253.809876441999</v>
      </c>
      <c r="N2283" s="99">
        <v>8859.8931077718698</v>
      </c>
      <c r="O2283" s="99">
        <v>0</v>
      </c>
      <c r="P2283" s="99">
        <v>52455.324811935403</v>
      </c>
      <c r="Q2283" s="99">
        <v>5392.5399229526502</v>
      </c>
      <c r="R2283" s="99">
        <v>0</v>
      </c>
      <c r="S2283" s="99">
        <v>2327.82301416993</v>
      </c>
      <c r="T2283" s="99">
        <v>0</v>
      </c>
      <c r="U2283" s="99">
        <v>63886.820683479302</v>
      </c>
      <c r="V2283" s="99">
        <v>5177095.5771484403</v>
      </c>
      <c r="W2283" s="99">
        <v>0</v>
      </c>
      <c r="X2283" s="99">
        <v>1043370.26898956</v>
      </c>
      <c r="Y2283" s="99">
        <v>804684.90505218494</v>
      </c>
      <c r="Z2283" s="99">
        <v>296361.02019119298</v>
      </c>
      <c r="AA2283" s="99">
        <v>0</v>
      </c>
      <c r="AB2283" s="99">
        <v>0</v>
      </c>
      <c r="AC2283" s="99">
        <v>20807296.956298798</v>
      </c>
      <c r="AD2283" s="99">
        <v>0</v>
      </c>
      <c r="AE2283" s="99">
        <v>52878.039997577704</v>
      </c>
      <c r="AF2283" s="99">
        <v>2129786.0211486798</v>
      </c>
      <c r="AG2283" s="99">
        <v>1151651.58232117</v>
      </c>
      <c r="AH2283" s="99">
        <v>0</v>
      </c>
      <c r="AI2283" s="99">
        <v>2293453.1488342299</v>
      </c>
      <c r="AJ2283" s="99">
        <v>567976.90366363502</v>
      </c>
      <c r="AK2283" s="99">
        <v>0</v>
      </c>
      <c r="AL2283" s="99">
        <v>294947.630130768</v>
      </c>
      <c r="AM2283" s="99">
        <v>0</v>
      </c>
      <c r="AN2283" s="99">
        <v>20788005.136718798</v>
      </c>
      <c r="AO2283" s="99">
        <v>48023572.587402299</v>
      </c>
      <c r="AP2283" s="99">
        <v>0</v>
      </c>
      <c r="AQ2283" s="99">
        <v>8714367.4565429706</v>
      </c>
      <c r="AR2283" s="99">
        <v>6500670.19494629</v>
      </c>
      <c r="AS2283" s="99">
        <v>2474939.7623291002</v>
      </c>
      <c r="AT2283" s="99">
        <v>0</v>
      </c>
      <c r="AU2283" s="99">
        <v>0</v>
      </c>
      <c r="AV2283" s="99">
        <v>61892396.582519501</v>
      </c>
      <c r="AW2283" s="99">
        <v>0</v>
      </c>
      <c r="AX2283" s="99">
        <v>444660.86126709002</v>
      </c>
      <c r="AY2283" s="99">
        <v>20242232.736572299</v>
      </c>
      <c r="AZ2283" s="99">
        <v>9605999.7955322303</v>
      </c>
      <c r="BA2283" s="99">
        <v>0</v>
      </c>
      <c r="BB2283" s="99">
        <v>21318289.0783691</v>
      </c>
      <c r="BC2283" s="99">
        <v>4843785.44067383</v>
      </c>
      <c r="BD2283" s="99">
        <v>0</v>
      </c>
      <c r="BE2283" s="99">
        <v>2464597.3070983901</v>
      </c>
      <c r="BF2283" s="99">
        <v>0</v>
      </c>
      <c r="BG2283" s="99">
        <v>61752042.607421897</v>
      </c>
      <c r="BH2283" s="99">
        <v>10862178.166748</v>
      </c>
      <c r="BI2283" s="99">
        <v>0</v>
      </c>
      <c r="BJ2283" s="99">
        <v>3488926.7419128399</v>
      </c>
      <c r="BK2283" s="99">
        <v>2624398.7314453102</v>
      </c>
      <c r="BL2283" s="99">
        <v>0</v>
      </c>
      <c r="BM2283" s="99">
        <v>0</v>
      </c>
      <c r="BN2283" s="99">
        <v>0</v>
      </c>
      <c r="BO2283" s="99">
        <v>0</v>
      </c>
      <c r="BP2283" s="99">
        <v>0</v>
      </c>
      <c r="BQ2283" s="99">
        <v>0</v>
      </c>
      <c r="BR2283" s="99">
        <v>6488672.4552612295</v>
      </c>
      <c r="BS2283" s="99">
        <v>3688284.2153930701</v>
      </c>
      <c r="BT2283" s="99">
        <v>0</v>
      </c>
      <c r="BU2283" s="99">
        <v>1651427.75</v>
      </c>
      <c r="BV2283" s="99">
        <v>2644262.9286193801</v>
      </c>
      <c r="BW2283" s="99">
        <v>0</v>
      </c>
      <c r="BX2283" s="99">
        <v>205767.079841614</v>
      </c>
      <c r="BY2283" s="99">
        <v>0</v>
      </c>
      <c r="BZ2283" s="99">
        <v>0</v>
      </c>
      <c r="CA2283" s="99">
        <v>113155.563325882</v>
      </c>
      <c r="CB2283" s="99">
        <v>6222115.0807495099</v>
      </c>
      <c r="CC2283" s="99">
        <v>56693811.230468802</v>
      </c>
      <c r="CD2283" s="99">
        <v>14350837.2214355</v>
      </c>
      <c r="CE2283" s="99">
        <v>2335.5990969836698</v>
      </c>
      <c r="CF2283" s="99">
        <v>297907.02879333502</v>
      </c>
      <c r="CG2283" s="99">
        <v>2476963.4770813002</v>
      </c>
      <c r="CH2283" s="99">
        <v>0</v>
      </c>
      <c r="CI2283" s="99">
        <v>115494.744631767</v>
      </c>
      <c r="CJ2283" s="99">
        <v>6519257.0535278302</v>
      </c>
      <c r="CK2283" s="99">
        <v>59169364.458007798</v>
      </c>
      <c r="CL2283" s="99">
        <v>14548143.028686499</v>
      </c>
      <c r="CM2283" s="166">
        <v>179035.21588897699</v>
      </c>
      <c r="CN2283" s="166">
        <v>27295826.404785201</v>
      </c>
      <c r="CO2283" s="166">
        <v>121089427.02050801</v>
      </c>
      <c r="CP2283" s="99">
        <v>14548143.028686499</v>
      </c>
      <c r="CQ2283" s="99">
        <v>0</v>
      </c>
      <c r="CR2283" s="99">
        <v>0</v>
      </c>
      <c r="CS2283" s="99">
        <v>0</v>
      </c>
      <c r="CT2283" s="99">
        <v>0</v>
      </c>
      <c r="CU2283" s="98">
        <v>14904.144385981001</v>
      </c>
      <c r="CV2283" s="98">
        <v>65743.113489473995</v>
      </c>
      <c r="CW2283" s="98">
        <v>6520022.1095428448</v>
      </c>
      <c r="CX2283" s="98">
        <v>59170774.707550101</v>
      </c>
    </row>
    <row r="2284" spans="1:102" x14ac:dyDescent="0.2">
      <c r="A2284" s="98" t="s">
        <v>189</v>
      </c>
      <c r="B2284" s="100">
        <v>41883</v>
      </c>
      <c r="C2284" s="99">
        <v>98565.630562782302</v>
      </c>
      <c r="D2284" s="99">
        <v>0</v>
      </c>
      <c r="E2284" s="99">
        <v>14220.5686018467</v>
      </c>
      <c r="F2284" s="99">
        <v>12082.483635544801</v>
      </c>
      <c r="G2284" s="99">
        <v>2376.6377510130401</v>
      </c>
      <c r="H2284" s="99">
        <v>0</v>
      </c>
      <c r="I2284" s="99">
        <v>0</v>
      </c>
      <c r="J2284" s="99">
        <v>63776.2213568687</v>
      </c>
      <c r="K2284" s="99">
        <v>0</v>
      </c>
      <c r="L2284" s="99">
        <v>338.95322657749102</v>
      </c>
      <c r="M2284" s="99">
        <v>45338.5775237083</v>
      </c>
      <c r="N2284" s="99">
        <v>8735.5437610149402</v>
      </c>
      <c r="O2284" s="99">
        <v>0</v>
      </c>
      <c r="P2284" s="99">
        <v>53023.986593246504</v>
      </c>
      <c r="Q2284" s="99">
        <v>5396.7864096760804</v>
      </c>
      <c r="R2284" s="99">
        <v>0</v>
      </c>
      <c r="S2284" s="99">
        <v>2383.8488345742198</v>
      </c>
      <c r="T2284" s="99">
        <v>0</v>
      </c>
      <c r="U2284" s="99">
        <v>63856.497411251097</v>
      </c>
      <c r="V2284" s="99">
        <v>5170880.2335205097</v>
      </c>
      <c r="W2284" s="99">
        <v>0</v>
      </c>
      <c r="X2284" s="99">
        <v>973739.12326049805</v>
      </c>
      <c r="Y2284" s="99">
        <v>771098.47817230201</v>
      </c>
      <c r="Z2284" s="99">
        <v>294128.399662018</v>
      </c>
      <c r="AA2284" s="99">
        <v>0</v>
      </c>
      <c r="AB2284" s="99">
        <v>0</v>
      </c>
      <c r="AC2284" s="99">
        <v>20781666.783935498</v>
      </c>
      <c r="AD2284" s="99">
        <v>0</v>
      </c>
      <c r="AE2284" s="99">
        <v>35012.067838668801</v>
      </c>
      <c r="AF2284" s="99">
        <v>2119565.5245056199</v>
      </c>
      <c r="AG2284" s="99">
        <v>1115917.36158752</v>
      </c>
      <c r="AH2284" s="99">
        <v>0</v>
      </c>
      <c r="AI2284" s="99">
        <v>2308086.44848633</v>
      </c>
      <c r="AJ2284" s="99">
        <v>566009.16055297898</v>
      </c>
      <c r="AK2284" s="99">
        <v>0</v>
      </c>
      <c r="AL2284" s="99">
        <v>293144.06628036499</v>
      </c>
      <c r="AM2284" s="99">
        <v>0</v>
      </c>
      <c r="AN2284" s="99">
        <v>20734741.2106934</v>
      </c>
      <c r="AO2284" s="99">
        <v>48173475.1416016</v>
      </c>
      <c r="AP2284" s="99">
        <v>0</v>
      </c>
      <c r="AQ2284" s="99">
        <v>8080649.27099609</v>
      </c>
      <c r="AR2284" s="99">
        <v>6264046.36181641</v>
      </c>
      <c r="AS2284" s="99">
        <v>2451736.6803894001</v>
      </c>
      <c r="AT2284" s="99">
        <v>0</v>
      </c>
      <c r="AU2284" s="99">
        <v>0</v>
      </c>
      <c r="AV2284" s="99">
        <v>61820587.403320298</v>
      </c>
      <c r="AW2284" s="99">
        <v>0</v>
      </c>
      <c r="AX2284" s="99">
        <v>294268.095882416</v>
      </c>
      <c r="AY2284" s="99">
        <v>20245226.721679699</v>
      </c>
      <c r="AZ2284" s="99">
        <v>9376925.7473144494</v>
      </c>
      <c r="BA2284" s="99">
        <v>0</v>
      </c>
      <c r="BB2284" s="99">
        <v>21579458.816406298</v>
      </c>
      <c r="BC2284" s="99">
        <v>4834867.1239623995</v>
      </c>
      <c r="BD2284" s="99">
        <v>0</v>
      </c>
      <c r="BE2284" s="99">
        <v>2443008.5349426302</v>
      </c>
      <c r="BF2284" s="99">
        <v>0</v>
      </c>
      <c r="BG2284" s="99">
        <v>61796912.923828103</v>
      </c>
      <c r="BH2284" s="99">
        <v>10998076.6799316</v>
      </c>
      <c r="BI2284" s="99">
        <v>0</v>
      </c>
      <c r="BJ2284" s="99">
        <v>3363068.4253540002</v>
      </c>
      <c r="BK2284" s="99">
        <v>2548818.0264282199</v>
      </c>
      <c r="BL2284" s="99">
        <v>0</v>
      </c>
      <c r="BM2284" s="99">
        <v>0</v>
      </c>
      <c r="BN2284" s="99">
        <v>0</v>
      </c>
      <c r="BO2284" s="99">
        <v>0</v>
      </c>
      <c r="BP2284" s="99">
        <v>0</v>
      </c>
      <c r="BQ2284" s="99">
        <v>0</v>
      </c>
      <c r="BR2284" s="99">
        <v>6525316.6779174795</v>
      </c>
      <c r="BS2284" s="99">
        <v>3603587.9411926302</v>
      </c>
      <c r="BT2284" s="99">
        <v>0</v>
      </c>
      <c r="BU2284" s="99">
        <v>1423890.5999908401</v>
      </c>
      <c r="BV2284" s="99">
        <v>2655778.9517517099</v>
      </c>
      <c r="BW2284" s="99">
        <v>0</v>
      </c>
      <c r="BX2284" s="99">
        <v>175583.49987411499</v>
      </c>
      <c r="BY2284" s="99">
        <v>0</v>
      </c>
      <c r="BZ2284" s="99">
        <v>0</v>
      </c>
      <c r="CA2284" s="99">
        <v>112809.33122253401</v>
      </c>
      <c r="CB2284" s="99">
        <v>6141389.0563354502</v>
      </c>
      <c r="CC2284" s="99">
        <v>56356561.760742202</v>
      </c>
      <c r="CD2284" s="99">
        <v>14346033.381225601</v>
      </c>
      <c r="CE2284" s="99">
        <v>2374.3075307607701</v>
      </c>
      <c r="CF2284" s="99">
        <v>294646.11157226597</v>
      </c>
      <c r="CG2284" s="99">
        <v>2463889.6386108398</v>
      </c>
      <c r="CH2284" s="99">
        <v>0</v>
      </c>
      <c r="CI2284" s="99">
        <v>115180.108953476</v>
      </c>
      <c r="CJ2284" s="99">
        <v>6436686.5708618201</v>
      </c>
      <c r="CK2284" s="99">
        <v>58817386.338378899</v>
      </c>
      <c r="CL2284" s="99">
        <v>14546409.033813501</v>
      </c>
      <c r="CM2284" s="166">
        <v>178567.98141288801</v>
      </c>
      <c r="CN2284" s="166">
        <v>27123978.612548798</v>
      </c>
      <c r="CO2284" s="166">
        <v>120562800.730469</v>
      </c>
      <c r="CP2284" s="99">
        <v>14546409.033813501</v>
      </c>
      <c r="CQ2284" s="99">
        <v>0</v>
      </c>
      <c r="CR2284" s="99">
        <v>0</v>
      </c>
      <c r="CS2284" s="99">
        <v>0</v>
      </c>
      <c r="CT2284" s="99">
        <v>0</v>
      </c>
      <c r="CU2284" s="98">
        <v>14287.884452094</v>
      </c>
      <c r="CV2284" s="98">
        <v>65773.905775231004</v>
      </c>
      <c r="CW2284" s="98">
        <v>6436035.1679077158</v>
      </c>
      <c r="CX2284" s="98">
        <v>58820451.399353042</v>
      </c>
    </row>
    <row r="2285" spans="1:102" x14ac:dyDescent="0.2">
      <c r="A2285" s="98" t="s">
        <v>189</v>
      </c>
      <c r="B2285" s="100">
        <v>41974</v>
      </c>
      <c r="C2285" s="99">
        <v>98128.777243614197</v>
      </c>
      <c r="D2285" s="99">
        <v>0</v>
      </c>
      <c r="E2285" s="99">
        <v>13988.5776472092</v>
      </c>
      <c r="F2285" s="99">
        <v>11930.0484124422</v>
      </c>
      <c r="G2285" s="99">
        <v>2364.8557452261398</v>
      </c>
      <c r="H2285" s="99">
        <v>0</v>
      </c>
      <c r="I2285" s="99">
        <v>0</v>
      </c>
      <c r="J2285" s="99">
        <v>63035.123479843103</v>
      </c>
      <c r="K2285" s="99">
        <v>0</v>
      </c>
      <c r="L2285" s="99">
        <v>483.487462177873</v>
      </c>
      <c r="M2285" s="99">
        <v>45203.235911369302</v>
      </c>
      <c r="N2285" s="99">
        <v>8610.0211111307108</v>
      </c>
      <c r="O2285" s="99">
        <v>0</v>
      </c>
      <c r="P2285" s="99">
        <v>52515.710324764303</v>
      </c>
      <c r="Q2285" s="99">
        <v>5342.3237921595601</v>
      </c>
      <c r="R2285" s="99">
        <v>0</v>
      </c>
      <c r="S2285" s="99">
        <v>2350.1422518193699</v>
      </c>
      <c r="T2285" s="99">
        <v>0</v>
      </c>
      <c r="U2285" s="99">
        <v>63082.389728069298</v>
      </c>
      <c r="V2285" s="99">
        <v>5137442.1697998</v>
      </c>
      <c r="W2285" s="99">
        <v>0</v>
      </c>
      <c r="X2285" s="99">
        <v>930584.35237121605</v>
      </c>
      <c r="Y2285" s="99">
        <v>739572.94824218797</v>
      </c>
      <c r="Z2285" s="99">
        <v>291357.22547531099</v>
      </c>
      <c r="AA2285" s="99">
        <v>0</v>
      </c>
      <c r="AB2285" s="99">
        <v>0</v>
      </c>
      <c r="AC2285" s="99">
        <v>20562298.498291001</v>
      </c>
      <c r="AD2285" s="99">
        <v>0</v>
      </c>
      <c r="AE2285" s="99">
        <v>32499.226205587402</v>
      </c>
      <c r="AF2285" s="99">
        <v>2105503.2702331501</v>
      </c>
      <c r="AG2285" s="99">
        <v>1085886.8180847201</v>
      </c>
      <c r="AH2285" s="99">
        <v>0</v>
      </c>
      <c r="AI2285" s="99">
        <v>2281710.9455871601</v>
      </c>
      <c r="AJ2285" s="99">
        <v>564682.48061370896</v>
      </c>
      <c r="AK2285" s="99">
        <v>0</v>
      </c>
      <c r="AL2285" s="99">
        <v>290297.89376068098</v>
      </c>
      <c r="AM2285" s="99">
        <v>0</v>
      </c>
      <c r="AN2285" s="99">
        <v>20531921.514160201</v>
      </c>
      <c r="AO2285" s="99">
        <v>48043779.684082001</v>
      </c>
      <c r="AP2285" s="99">
        <v>0</v>
      </c>
      <c r="AQ2285" s="99">
        <v>7776164.36364746</v>
      </c>
      <c r="AR2285" s="99">
        <v>6003431.0496215802</v>
      </c>
      <c r="AS2285" s="99">
        <v>2451095.95983887</v>
      </c>
      <c r="AT2285" s="99">
        <v>0</v>
      </c>
      <c r="AU2285" s="99">
        <v>0</v>
      </c>
      <c r="AV2285" s="99">
        <v>61707542.256347701</v>
      </c>
      <c r="AW2285" s="99">
        <v>0</v>
      </c>
      <c r="AX2285" s="99">
        <v>275717.64302825899</v>
      </c>
      <c r="AY2285" s="99">
        <v>20200354.315185498</v>
      </c>
      <c r="AZ2285" s="99">
        <v>9146496.6582031306</v>
      </c>
      <c r="BA2285" s="99">
        <v>0</v>
      </c>
      <c r="BB2285" s="99">
        <v>21437712.0461426</v>
      </c>
      <c r="BC2285" s="99">
        <v>4830164.4236450205</v>
      </c>
      <c r="BD2285" s="99">
        <v>0</v>
      </c>
      <c r="BE2285" s="99">
        <v>2441228.4901428199</v>
      </c>
      <c r="BF2285" s="99">
        <v>0</v>
      </c>
      <c r="BG2285" s="99">
        <v>61671769.377929702</v>
      </c>
      <c r="BH2285" s="99">
        <v>11004254.9729004</v>
      </c>
      <c r="BI2285" s="99">
        <v>0</v>
      </c>
      <c r="BJ2285" s="99">
        <v>3247481.3375549298</v>
      </c>
      <c r="BK2285" s="99">
        <v>2450835.1602477999</v>
      </c>
      <c r="BL2285" s="99">
        <v>0</v>
      </c>
      <c r="BM2285" s="99">
        <v>0</v>
      </c>
      <c r="BN2285" s="99">
        <v>0</v>
      </c>
      <c r="BO2285" s="99">
        <v>0</v>
      </c>
      <c r="BP2285" s="99">
        <v>0</v>
      </c>
      <c r="BQ2285" s="99">
        <v>0</v>
      </c>
      <c r="BR2285" s="99">
        <v>6521131.94494629</v>
      </c>
      <c r="BS2285" s="99">
        <v>3522273.2835693401</v>
      </c>
      <c r="BT2285" s="99">
        <v>0</v>
      </c>
      <c r="BU2285" s="99">
        <v>1607562.8899841299</v>
      </c>
      <c r="BV2285" s="99">
        <v>2653658.7387390099</v>
      </c>
      <c r="BW2285" s="99">
        <v>0</v>
      </c>
      <c r="BX2285" s="99">
        <v>197962.53983688401</v>
      </c>
      <c r="BY2285" s="99">
        <v>0</v>
      </c>
      <c r="BZ2285" s="99">
        <v>0</v>
      </c>
      <c r="CA2285" s="99">
        <v>112122.51076889</v>
      </c>
      <c r="CB2285" s="99">
        <v>6063769.1093139602</v>
      </c>
      <c r="CC2285" s="99">
        <v>55784788.425781302</v>
      </c>
      <c r="CD2285" s="99">
        <v>14245388.9608154</v>
      </c>
      <c r="CE2285" s="99">
        <v>2363.74368646741</v>
      </c>
      <c r="CF2285" s="99">
        <v>290847.27535247803</v>
      </c>
      <c r="CG2285" s="99">
        <v>2449900.6350707998</v>
      </c>
      <c r="CH2285" s="99">
        <v>0</v>
      </c>
      <c r="CI2285" s="99">
        <v>114489.209746361</v>
      </c>
      <c r="CJ2285" s="99">
        <v>6355063.7439575205</v>
      </c>
      <c r="CK2285" s="99">
        <v>58232297.209472701</v>
      </c>
      <c r="CL2285" s="99">
        <v>14446477.1726074</v>
      </c>
      <c r="CM2285" s="166">
        <v>177267.62067413301</v>
      </c>
      <c r="CN2285" s="166">
        <v>26881321.837158199</v>
      </c>
      <c r="CO2285" s="166">
        <v>119955197.88281301</v>
      </c>
      <c r="CP2285" s="99">
        <v>14446477.1726074</v>
      </c>
      <c r="CQ2285" s="99">
        <v>0</v>
      </c>
      <c r="CR2285" s="99">
        <v>0</v>
      </c>
      <c r="CS2285" s="99">
        <v>0</v>
      </c>
      <c r="CT2285" s="99">
        <v>0</v>
      </c>
      <c r="CU2285" s="98">
        <v>14038.515995861</v>
      </c>
      <c r="CV2285" s="98">
        <v>65046.251048099999</v>
      </c>
      <c r="CW2285" s="98">
        <v>6354616.3846664382</v>
      </c>
      <c r="CX2285" s="98">
        <v>58234689.060852103</v>
      </c>
    </row>
    <row r="2286" spans="1:102" x14ac:dyDescent="0.2">
      <c r="A2286" s="98" t="s">
        <v>189</v>
      </c>
      <c r="B2286" s="100">
        <v>42064</v>
      </c>
      <c r="C2286" s="99">
        <v>97479.025394439697</v>
      </c>
      <c r="D2286" s="99">
        <v>0</v>
      </c>
      <c r="E2286" s="99">
        <v>13635.8288823366</v>
      </c>
      <c r="F2286" s="99">
        <v>11608.8784755468</v>
      </c>
      <c r="G2286" s="99">
        <v>2395.18047475815</v>
      </c>
      <c r="H2286" s="99">
        <v>0</v>
      </c>
      <c r="I2286" s="99">
        <v>0</v>
      </c>
      <c r="J2286" s="99">
        <v>63156.907204151197</v>
      </c>
      <c r="K2286" s="99">
        <v>0</v>
      </c>
      <c r="L2286" s="99">
        <v>205.28801526315499</v>
      </c>
      <c r="M2286" s="99">
        <v>44851.090008258798</v>
      </c>
      <c r="N2286" s="99">
        <v>8532.8688763380105</v>
      </c>
      <c r="O2286" s="99">
        <v>0</v>
      </c>
      <c r="P2286" s="99">
        <v>52122.830330848701</v>
      </c>
      <c r="Q2286" s="99">
        <v>5343.7716336846397</v>
      </c>
      <c r="R2286" s="99">
        <v>0</v>
      </c>
      <c r="S2286" s="99">
        <v>2385.2679720223</v>
      </c>
      <c r="T2286" s="99">
        <v>0</v>
      </c>
      <c r="U2286" s="99">
        <v>63190.751624107397</v>
      </c>
      <c r="V2286" s="99">
        <v>5087908.8310546903</v>
      </c>
      <c r="W2286" s="99">
        <v>0</v>
      </c>
      <c r="X2286" s="99">
        <v>892853.84686279297</v>
      </c>
      <c r="Y2286" s="99">
        <v>704576.90271758998</v>
      </c>
      <c r="Z2286" s="99">
        <v>289782.829944611</v>
      </c>
      <c r="AA2286" s="99">
        <v>0</v>
      </c>
      <c r="AB2286" s="99">
        <v>0</v>
      </c>
      <c r="AC2286" s="99">
        <v>20344244.134277299</v>
      </c>
      <c r="AD2286" s="99">
        <v>0</v>
      </c>
      <c r="AE2286" s="99">
        <v>25435.9754986763</v>
      </c>
      <c r="AF2286" s="99">
        <v>2089567.0869293199</v>
      </c>
      <c r="AG2286" s="99">
        <v>1060604.4514465299</v>
      </c>
      <c r="AH2286" s="99">
        <v>0</v>
      </c>
      <c r="AI2286" s="99">
        <v>2229881.8300781301</v>
      </c>
      <c r="AJ2286" s="99">
        <v>559874.26033783006</v>
      </c>
      <c r="AK2286" s="99">
        <v>0</v>
      </c>
      <c r="AL2286" s="99">
        <v>288498.33153533901</v>
      </c>
      <c r="AM2286" s="99">
        <v>0</v>
      </c>
      <c r="AN2286" s="99">
        <v>20423450.484375</v>
      </c>
      <c r="AO2286" s="99">
        <v>47764354.356445298</v>
      </c>
      <c r="AP2286" s="99">
        <v>0</v>
      </c>
      <c r="AQ2286" s="99">
        <v>7416061.0095825205</v>
      </c>
      <c r="AR2286" s="99">
        <v>5712054.3130493201</v>
      </c>
      <c r="AS2286" s="99">
        <v>2443142.7930908198</v>
      </c>
      <c r="AT2286" s="99">
        <v>0</v>
      </c>
      <c r="AU2286" s="99">
        <v>0</v>
      </c>
      <c r="AV2286" s="99">
        <v>61606430.824707001</v>
      </c>
      <c r="AW2286" s="99">
        <v>0</v>
      </c>
      <c r="AX2286" s="99">
        <v>204564.31967925999</v>
      </c>
      <c r="AY2286" s="99">
        <v>20127383.763916001</v>
      </c>
      <c r="AZ2286" s="99">
        <v>8983851.9997558594</v>
      </c>
      <c r="BA2286" s="99">
        <v>0</v>
      </c>
      <c r="BB2286" s="99">
        <v>20945573.967529301</v>
      </c>
      <c r="BC2286" s="99">
        <v>4789124.1952514602</v>
      </c>
      <c r="BD2286" s="99">
        <v>0</v>
      </c>
      <c r="BE2286" s="99">
        <v>2434255.2554931599</v>
      </c>
      <c r="BF2286" s="99">
        <v>0</v>
      </c>
      <c r="BG2286" s="99">
        <v>61576380.8125</v>
      </c>
      <c r="BH2286" s="99">
        <v>10894694.7193604</v>
      </c>
      <c r="BI2286" s="99">
        <v>0</v>
      </c>
      <c r="BJ2286" s="99">
        <v>3180471.0970458998</v>
      </c>
      <c r="BK2286" s="99">
        <v>2373954.5389709501</v>
      </c>
      <c r="BL2286" s="99">
        <v>0</v>
      </c>
      <c r="BM2286" s="99">
        <v>0</v>
      </c>
      <c r="BN2286" s="99">
        <v>0</v>
      </c>
      <c r="BO2286" s="99">
        <v>0</v>
      </c>
      <c r="BP2286" s="99">
        <v>0</v>
      </c>
      <c r="BQ2286" s="99">
        <v>0</v>
      </c>
      <c r="BR2286" s="99">
        <v>6435124.64697266</v>
      </c>
      <c r="BS2286" s="99">
        <v>3442602.9181213402</v>
      </c>
      <c r="BT2286" s="99">
        <v>0</v>
      </c>
      <c r="BU2286" s="99">
        <v>1539192.7899932901</v>
      </c>
      <c r="BV2286" s="99">
        <v>2666110.15124512</v>
      </c>
      <c r="BW2286" s="99">
        <v>0</v>
      </c>
      <c r="BX2286" s="99">
        <v>223244.43965721101</v>
      </c>
      <c r="BY2286" s="99">
        <v>0</v>
      </c>
      <c r="BZ2286" s="99">
        <v>0</v>
      </c>
      <c r="CA2286" s="99">
        <v>111062.569430351</v>
      </c>
      <c r="CB2286" s="99">
        <v>5982233.4507446298</v>
      </c>
      <c r="CC2286" s="99">
        <v>55210028.924804702</v>
      </c>
      <c r="CD2286" s="99">
        <v>14092482.9094238</v>
      </c>
      <c r="CE2286" s="99">
        <v>2395.64183780551</v>
      </c>
      <c r="CF2286" s="99">
        <v>290617.10829925502</v>
      </c>
      <c r="CG2286" s="99">
        <v>2446074.9014282199</v>
      </c>
      <c r="CH2286" s="99">
        <v>0</v>
      </c>
      <c r="CI2286" s="99">
        <v>113456.65323162101</v>
      </c>
      <c r="CJ2286" s="99">
        <v>6272280.3455200205</v>
      </c>
      <c r="CK2286" s="99">
        <v>57651678.017578103</v>
      </c>
      <c r="CL2286" s="99">
        <v>14302378.329956099</v>
      </c>
      <c r="CM2286" s="166">
        <v>176341.22277831999</v>
      </c>
      <c r="CN2286" s="166">
        <v>26707010.7651367</v>
      </c>
      <c r="CO2286" s="166">
        <v>119347162.90918</v>
      </c>
      <c r="CP2286" s="99">
        <v>14302378.329956099</v>
      </c>
      <c r="CQ2286" s="99">
        <v>0</v>
      </c>
      <c r="CR2286" s="99">
        <v>0</v>
      </c>
      <c r="CS2286" s="99">
        <v>0</v>
      </c>
      <c r="CT2286" s="99">
        <v>0</v>
      </c>
      <c r="CU2286" s="98">
        <v>13673.088595722</v>
      </c>
      <c r="CV2286" s="98">
        <v>65198.459386003</v>
      </c>
      <c r="CW2286" s="98">
        <v>6272850.5590438852</v>
      </c>
      <c r="CX2286" s="98">
        <v>57656103.826232925</v>
      </c>
    </row>
    <row r="2287" spans="1:102" x14ac:dyDescent="0.2">
      <c r="A2287" s="98" t="s">
        <v>189</v>
      </c>
      <c r="B2287" s="100">
        <v>42156</v>
      </c>
      <c r="C2287" s="99">
        <v>97874.954271316499</v>
      </c>
      <c r="D2287" s="99">
        <v>0</v>
      </c>
      <c r="E2287" s="99">
        <v>13251.3580744267</v>
      </c>
      <c r="F2287" s="99">
        <v>11295.169946551299</v>
      </c>
      <c r="G2287" s="99">
        <v>2430.6002984643001</v>
      </c>
      <c r="H2287" s="99">
        <v>0</v>
      </c>
      <c r="I2287" s="99">
        <v>0</v>
      </c>
      <c r="J2287" s="99">
        <v>63027.800831317902</v>
      </c>
      <c r="K2287" s="99">
        <v>0</v>
      </c>
      <c r="L2287" s="99">
        <v>229.37640286237001</v>
      </c>
      <c r="M2287" s="99">
        <v>45231.7827239037</v>
      </c>
      <c r="N2287" s="99">
        <v>8360.6573463678396</v>
      </c>
      <c r="O2287" s="99">
        <v>0</v>
      </c>
      <c r="P2287" s="99">
        <v>52039.036218643203</v>
      </c>
      <c r="Q2287" s="99">
        <v>5292.2765750885001</v>
      </c>
      <c r="R2287" s="99">
        <v>0</v>
      </c>
      <c r="S2287" s="99">
        <v>2428.43722751737</v>
      </c>
      <c r="T2287" s="99">
        <v>0</v>
      </c>
      <c r="U2287" s="99">
        <v>63052.033835887902</v>
      </c>
      <c r="V2287" s="99">
        <v>5055692.0285034198</v>
      </c>
      <c r="W2287" s="99">
        <v>0</v>
      </c>
      <c r="X2287" s="99">
        <v>866290.30888366699</v>
      </c>
      <c r="Y2287" s="99">
        <v>685696.14762878395</v>
      </c>
      <c r="Z2287" s="99">
        <v>291175.04594802897</v>
      </c>
      <c r="AA2287" s="99">
        <v>0</v>
      </c>
      <c r="AB2287" s="99">
        <v>0</v>
      </c>
      <c r="AC2287" s="99">
        <v>20440580.001953099</v>
      </c>
      <c r="AD2287" s="99">
        <v>0</v>
      </c>
      <c r="AE2287" s="99">
        <v>28398.750121831901</v>
      </c>
      <c r="AF2287" s="99">
        <v>2081602.6657104499</v>
      </c>
      <c r="AG2287" s="99">
        <v>1031736.55388641</v>
      </c>
      <c r="AH2287" s="99">
        <v>0</v>
      </c>
      <c r="AI2287" s="99">
        <v>2225733.8811035198</v>
      </c>
      <c r="AJ2287" s="99">
        <v>559371.27497863804</v>
      </c>
      <c r="AK2287" s="99">
        <v>0</v>
      </c>
      <c r="AL2287" s="99">
        <v>290557.08624267601</v>
      </c>
      <c r="AM2287" s="99">
        <v>0</v>
      </c>
      <c r="AN2287" s="99">
        <v>20371499.394042999</v>
      </c>
      <c r="AO2287" s="99">
        <v>47633157.707031302</v>
      </c>
      <c r="AP2287" s="99">
        <v>0</v>
      </c>
      <c r="AQ2287" s="99">
        <v>7206001.8722534198</v>
      </c>
      <c r="AR2287" s="99">
        <v>5579045.3832397498</v>
      </c>
      <c r="AS2287" s="99">
        <v>2455657.8793334998</v>
      </c>
      <c r="AT2287" s="99">
        <v>0</v>
      </c>
      <c r="AU2287" s="99">
        <v>0</v>
      </c>
      <c r="AV2287" s="99">
        <v>61825042.285644501</v>
      </c>
      <c r="AW2287" s="99">
        <v>0</v>
      </c>
      <c r="AX2287" s="99">
        <v>224348.08783912699</v>
      </c>
      <c r="AY2287" s="99">
        <v>20109476.303222701</v>
      </c>
      <c r="AZ2287" s="99">
        <v>8728642.1925048791</v>
      </c>
      <c r="BA2287" s="99">
        <v>0</v>
      </c>
      <c r="BB2287" s="99">
        <v>21045274.853271499</v>
      </c>
      <c r="BC2287" s="99">
        <v>4803595.4519653302</v>
      </c>
      <c r="BD2287" s="99">
        <v>0</v>
      </c>
      <c r="BE2287" s="99">
        <v>2450983.9858093299</v>
      </c>
      <c r="BF2287" s="99">
        <v>0</v>
      </c>
      <c r="BG2287" s="99">
        <v>61598621.342285201</v>
      </c>
      <c r="BH2287" s="99">
        <v>10948038.217041001</v>
      </c>
      <c r="BI2287" s="99">
        <v>0</v>
      </c>
      <c r="BJ2287" s="99">
        <v>3119463.9397888202</v>
      </c>
      <c r="BK2287" s="99">
        <v>2322501.9426879901</v>
      </c>
      <c r="BL2287" s="99">
        <v>0</v>
      </c>
      <c r="BM2287" s="99">
        <v>0</v>
      </c>
      <c r="BN2287" s="99">
        <v>0</v>
      </c>
      <c r="BO2287" s="99">
        <v>0</v>
      </c>
      <c r="BP2287" s="99">
        <v>0</v>
      </c>
      <c r="BQ2287" s="99">
        <v>0</v>
      </c>
      <c r="BR2287" s="99">
        <v>6522102.1790161096</v>
      </c>
      <c r="BS2287" s="99">
        <v>3369168.79333496</v>
      </c>
      <c r="BT2287" s="99">
        <v>0</v>
      </c>
      <c r="BU2287" s="99">
        <v>1604115.2199859601</v>
      </c>
      <c r="BV2287" s="99">
        <v>2678657.2212219201</v>
      </c>
      <c r="BW2287" s="99">
        <v>0</v>
      </c>
      <c r="BX2287" s="99">
        <v>227184.92963790899</v>
      </c>
      <c r="BY2287" s="99">
        <v>0</v>
      </c>
      <c r="BZ2287" s="99">
        <v>0</v>
      </c>
      <c r="CA2287" s="99">
        <v>111146.809967041</v>
      </c>
      <c r="CB2287" s="99">
        <v>5923988.828125</v>
      </c>
      <c r="CC2287" s="99">
        <v>54880196.241699196</v>
      </c>
      <c r="CD2287" s="99">
        <v>14066978.146850601</v>
      </c>
      <c r="CE2287" s="99">
        <v>2433.0574125647499</v>
      </c>
      <c r="CF2287" s="99">
        <v>290517.05160522502</v>
      </c>
      <c r="CG2287" s="99">
        <v>2454706.1431884798</v>
      </c>
      <c r="CH2287" s="99">
        <v>0</v>
      </c>
      <c r="CI2287" s="99">
        <v>113581.071659088</v>
      </c>
      <c r="CJ2287" s="99">
        <v>6214851.6076049795</v>
      </c>
      <c r="CK2287" s="99">
        <v>57332239.996582001</v>
      </c>
      <c r="CL2287" s="99">
        <v>14281892.3253174</v>
      </c>
      <c r="CM2287" s="166">
        <v>176258.79607582101</v>
      </c>
      <c r="CN2287" s="166">
        <v>26574717.801513702</v>
      </c>
      <c r="CO2287" s="166">
        <v>118977392.847656</v>
      </c>
      <c r="CP2287" s="99">
        <v>14281892.3253174</v>
      </c>
      <c r="CQ2287" s="99">
        <v>0</v>
      </c>
      <c r="CR2287" s="99">
        <v>0</v>
      </c>
      <c r="CS2287" s="99">
        <v>0</v>
      </c>
      <c r="CT2287" s="99">
        <v>0</v>
      </c>
      <c r="CU2287" s="98">
        <v>13280.601121129001</v>
      </c>
      <c r="CV2287" s="98">
        <v>65106.705851541999</v>
      </c>
      <c r="CW2287" s="98">
        <v>6214505.8797302246</v>
      </c>
      <c r="CX2287" s="98">
        <v>57334902.384887673</v>
      </c>
    </row>
    <row r="2288" spans="1:102" x14ac:dyDescent="0.2">
      <c r="A2288" s="98" t="s">
        <v>189</v>
      </c>
      <c r="B2288" s="100">
        <v>42248</v>
      </c>
      <c r="C2288" s="99">
        <v>97374.794135093704</v>
      </c>
      <c r="D2288" s="99">
        <v>0</v>
      </c>
      <c r="E2288" s="99">
        <v>13066.7860376835</v>
      </c>
      <c r="F2288" s="99">
        <v>11109.356438398399</v>
      </c>
      <c r="G2288" s="99">
        <v>2422.4400378465698</v>
      </c>
      <c r="H2288" s="99">
        <v>0</v>
      </c>
      <c r="I2288" s="99">
        <v>0</v>
      </c>
      <c r="J2288" s="99">
        <v>62723.7528162003</v>
      </c>
      <c r="K2288" s="99">
        <v>0</v>
      </c>
      <c r="L2288" s="99">
        <v>237.63186099752801</v>
      </c>
      <c r="M2288" s="99">
        <v>44950.254596710198</v>
      </c>
      <c r="N2288" s="99">
        <v>8235.1174225807208</v>
      </c>
      <c r="O2288" s="99">
        <v>0</v>
      </c>
      <c r="P2288" s="99">
        <v>51835.966966628999</v>
      </c>
      <c r="Q2288" s="99">
        <v>5226.8909777402896</v>
      </c>
      <c r="R2288" s="99">
        <v>0</v>
      </c>
      <c r="S2288" s="99">
        <v>2423.5597507059601</v>
      </c>
      <c r="T2288" s="99">
        <v>0</v>
      </c>
      <c r="U2288" s="99">
        <v>62751.637661933899</v>
      </c>
      <c r="V2288" s="99">
        <v>5024917.5773315402</v>
      </c>
      <c r="W2288" s="99">
        <v>0</v>
      </c>
      <c r="X2288" s="99">
        <v>847856.61479187</v>
      </c>
      <c r="Y2288" s="99">
        <v>666987.10366058396</v>
      </c>
      <c r="Z2288" s="99">
        <v>289674.56081771897</v>
      </c>
      <c r="AA2288" s="99">
        <v>0</v>
      </c>
      <c r="AB2288" s="99">
        <v>0</v>
      </c>
      <c r="AC2288" s="99">
        <v>20381287.9682617</v>
      </c>
      <c r="AD2288" s="99">
        <v>0</v>
      </c>
      <c r="AE2288" s="99">
        <v>28178.354992628101</v>
      </c>
      <c r="AF2288" s="99">
        <v>2077298.4377746601</v>
      </c>
      <c r="AG2288" s="99">
        <v>1001178.8945694</v>
      </c>
      <c r="AH2288" s="99">
        <v>0</v>
      </c>
      <c r="AI2288" s="99">
        <v>2201355.3638916002</v>
      </c>
      <c r="AJ2288" s="99">
        <v>560328.51889801002</v>
      </c>
      <c r="AK2288" s="99">
        <v>0</v>
      </c>
      <c r="AL2288" s="99">
        <v>289000.40227127098</v>
      </c>
      <c r="AM2288" s="99">
        <v>0</v>
      </c>
      <c r="AN2288" s="99">
        <v>20324589.981445301</v>
      </c>
      <c r="AO2288" s="99">
        <v>47444349.240722701</v>
      </c>
      <c r="AP2288" s="99">
        <v>0</v>
      </c>
      <c r="AQ2288" s="99">
        <v>7113649.20129395</v>
      </c>
      <c r="AR2288" s="99">
        <v>5449938.8921508798</v>
      </c>
      <c r="AS2288" s="99">
        <v>2448550.9742126502</v>
      </c>
      <c r="AT2288" s="99">
        <v>0</v>
      </c>
      <c r="AU2288" s="99">
        <v>0</v>
      </c>
      <c r="AV2288" s="99">
        <v>61654938.375488304</v>
      </c>
      <c r="AW2288" s="99">
        <v>0</v>
      </c>
      <c r="AX2288" s="99">
        <v>211443.21020126299</v>
      </c>
      <c r="AY2288" s="99">
        <v>20137154.472412098</v>
      </c>
      <c r="AZ2288" s="99">
        <v>8517415.3162841797</v>
      </c>
      <c r="BA2288" s="99">
        <v>0</v>
      </c>
      <c r="BB2288" s="99">
        <v>20930260.363281298</v>
      </c>
      <c r="BC2288" s="99">
        <v>4823456.0044555701</v>
      </c>
      <c r="BD2288" s="99">
        <v>0</v>
      </c>
      <c r="BE2288" s="99">
        <v>2443283.0045166002</v>
      </c>
      <c r="BF2288" s="99">
        <v>0</v>
      </c>
      <c r="BG2288" s="99">
        <v>61675809.411132798</v>
      </c>
      <c r="BH2288" s="99">
        <v>10981010.7900391</v>
      </c>
      <c r="BI2288" s="99">
        <v>0</v>
      </c>
      <c r="BJ2288" s="99">
        <v>3077258.12817383</v>
      </c>
      <c r="BK2288" s="99">
        <v>2274908.0993957501</v>
      </c>
      <c r="BL2288" s="99">
        <v>0</v>
      </c>
      <c r="BM2288" s="99">
        <v>0</v>
      </c>
      <c r="BN2288" s="99">
        <v>0</v>
      </c>
      <c r="BO2288" s="99">
        <v>0</v>
      </c>
      <c r="BP2288" s="99">
        <v>0</v>
      </c>
      <c r="BQ2288" s="99">
        <v>0</v>
      </c>
      <c r="BR2288" s="99">
        <v>6541104.8150024395</v>
      </c>
      <c r="BS2288" s="99">
        <v>3288207.0293884301</v>
      </c>
      <c r="BT2288" s="99">
        <v>0</v>
      </c>
      <c r="BU2288" s="99">
        <v>1361032.1499939</v>
      </c>
      <c r="BV2288" s="99">
        <v>2685788.6993408198</v>
      </c>
      <c r="BW2288" s="99">
        <v>0</v>
      </c>
      <c r="BX2288" s="99">
        <v>192537.72970771801</v>
      </c>
      <c r="BY2288" s="99">
        <v>0</v>
      </c>
      <c r="BZ2288" s="99">
        <v>0</v>
      </c>
      <c r="CA2288" s="99">
        <v>110467.43632984201</v>
      </c>
      <c r="CB2288" s="99">
        <v>5862436.4243774395</v>
      </c>
      <c r="CC2288" s="99">
        <v>54501649.512695298</v>
      </c>
      <c r="CD2288" s="99">
        <v>14053749.19104</v>
      </c>
      <c r="CE2288" s="99">
        <v>2420.2079967260402</v>
      </c>
      <c r="CF2288" s="99">
        <v>289954.05516433698</v>
      </c>
      <c r="CG2288" s="99">
        <v>2443190.6031189002</v>
      </c>
      <c r="CH2288" s="99">
        <v>0</v>
      </c>
      <c r="CI2288" s="99">
        <v>112884.569864273</v>
      </c>
      <c r="CJ2288" s="99">
        <v>6151728.4483032199</v>
      </c>
      <c r="CK2288" s="99">
        <v>56955379.702636696</v>
      </c>
      <c r="CL2288" s="99">
        <v>14275933.5202637</v>
      </c>
      <c r="CM2288" s="166">
        <v>175294.761240005</v>
      </c>
      <c r="CN2288" s="166">
        <v>26485396.157470699</v>
      </c>
      <c r="CO2288" s="166">
        <v>118652883.386719</v>
      </c>
      <c r="CP2288" s="99">
        <v>14275933.5202637</v>
      </c>
      <c r="CQ2288" s="99">
        <v>0</v>
      </c>
      <c r="CR2288" s="99">
        <v>0</v>
      </c>
      <c r="CS2288" s="99">
        <v>0</v>
      </c>
      <c r="CT2288" s="99">
        <v>0</v>
      </c>
      <c r="CU2288" s="98">
        <v>13085.382011857</v>
      </c>
      <c r="CV2288" s="98">
        <v>64817.422034609997</v>
      </c>
      <c r="CW2288" s="98">
        <v>6152390.4795417767</v>
      </c>
      <c r="CX2288" s="98">
        <v>56944840.115814194</v>
      </c>
    </row>
    <row r="2289" spans="1:102" x14ac:dyDescent="0.2">
      <c r="A2289" s="98" t="s">
        <v>189</v>
      </c>
      <c r="B2289" s="100">
        <v>42339</v>
      </c>
      <c r="C2289" s="99">
        <v>97646.320602417007</v>
      </c>
      <c r="D2289" s="99">
        <v>0</v>
      </c>
      <c r="E2289" s="99">
        <v>12765.5612974167</v>
      </c>
      <c r="F2289" s="99">
        <v>10877.7879812717</v>
      </c>
      <c r="G2289" s="99">
        <v>2439.1959959566602</v>
      </c>
      <c r="H2289" s="99">
        <v>0</v>
      </c>
      <c r="I2289" s="99">
        <v>0</v>
      </c>
      <c r="J2289" s="99">
        <v>62508.985311985001</v>
      </c>
      <c r="K2289" s="99">
        <v>0</v>
      </c>
      <c r="L2289" s="99">
        <v>214.17238508723699</v>
      </c>
      <c r="M2289" s="99">
        <v>45245.890127182</v>
      </c>
      <c r="N2289" s="99">
        <v>8212.3349421024304</v>
      </c>
      <c r="O2289" s="99">
        <v>0</v>
      </c>
      <c r="P2289" s="99">
        <v>51530.872002601602</v>
      </c>
      <c r="Q2289" s="99">
        <v>5179.27941143513</v>
      </c>
      <c r="R2289" s="99">
        <v>0</v>
      </c>
      <c r="S2289" s="99">
        <v>2425.1889688670599</v>
      </c>
      <c r="T2289" s="99">
        <v>0</v>
      </c>
      <c r="U2289" s="99">
        <v>62529.112763881698</v>
      </c>
      <c r="V2289" s="99">
        <v>5001183.1488647498</v>
      </c>
      <c r="W2289" s="99">
        <v>0</v>
      </c>
      <c r="X2289" s="99">
        <v>810677.88858032203</v>
      </c>
      <c r="Y2289" s="99">
        <v>641944.16777038598</v>
      </c>
      <c r="Z2289" s="99">
        <v>285461.95582962001</v>
      </c>
      <c r="AA2289" s="99">
        <v>0</v>
      </c>
      <c r="AB2289" s="99">
        <v>0</v>
      </c>
      <c r="AC2289" s="99">
        <v>20265028.275634799</v>
      </c>
      <c r="AD2289" s="99">
        <v>0</v>
      </c>
      <c r="AE2289" s="99">
        <v>26718.2170751095</v>
      </c>
      <c r="AF2289" s="99">
        <v>2074284.21124268</v>
      </c>
      <c r="AG2289" s="99">
        <v>981850.54392242397</v>
      </c>
      <c r="AH2289" s="99">
        <v>0</v>
      </c>
      <c r="AI2289" s="99">
        <v>2191776.5711975102</v>
      </c>
      <c r="AJ2289" s="99">
        <v>553628.36593627895</v>
      </c>
      <c r="AK2289" s="99">
        <v>0</v>
      </c>
      <c r="AL2289" s="99">
        <v>284474.54949951201</v>
      </c>
      <c r="AM2289" s="99">
        <v>0</v>
      </c>
      <c r="AN2289" s="99">
        <v>20239279.9130859</v>
      </c>
      <c r="AO2289" s="99">
        <v>47642666.7197266</v>
      </c>
      <c r="AP2289" s="99">
        <v>0</v>
      </c>
      <c r="AQ2289" s="99">
        <v>6736438.6295165997</v>
      </c>
      <c r="AR2289" s="99">
        <v>5228937.3132934598</v>
      </c>
      <c r="AS2289" s="99">
        <v>2424435.3518981901</v>
      </c>
      <c r="AT2289" s="99">
        <v>0</v>
      </c>
      <c r="AU2289" s="99">
        <v>0</v>
      </c>
      <c r="AV2289" s="99">
        <v>61832280.768066399</v>
      </c>
      <c r="AW2289" s="99">
        <v>0</v>
      </c>
      <c r="AX2289" s="99">
        <v>194986.31719398501</v>
      </c>
      <c r="AY2289" s="99">
        <v>20217540.285400402</v>
      </c>
      <c r="AZ2289" s="99">
        <v>8418269.7637939509</v>
      </c>
      <c r="BA2289" s="99">
        <v>0</v>
      </c>
      <c r="BB2289" s="99">
        <v>20958160.166992199</v>
      </c>
      <c r="BC2289" s="99">
        <v>4768675.7681884803</v>
      </c>
      <c r="BD2289" s="99">
        <v>0</v>
      </c>
      <c r="BE2289" s="99">
        <v>2414545.9566040002</v>
      </c>
      <c r="BF2289" s="99">
        <v>0</v>
      </c>
      <c r="BG2289" s="99">
        <v>61802088.822265603</v>
      </c>
      <c r="BH2289" s="99">
        <v>11794521.775756801</v>
      </c>
      <c r="BI2289" s="99">
        <v>0</v>
      </c>
      <c r="BJ2289" s="99">
        <v>3029271.6370544401</v>
      </c>
      <c r="BK2289" s="99">
        <v>2229829.45806885</v>
      </c>
      <c r="BL2289" s="99">
        <v>0</v>
      </c>
      <c r="BM2289" s="99">
        <v>0</v>
      </c>
      <c r="BN2289" s="99">
        <v>0</v>
      </c>
      <c r="BO2289" s="99">
        <v>0</v>
      </c>
      <c r="BP2289" s="99">
        <v>0</v>
      </c>
      <c r="BQ2289" s="99">
        <v>0</v>
      </c>
      <c r="BR2289" s="99">
        <v>6601295.7713623</v>
      </c>
      <c r="BS2289" s="99">
        <v>3254590.2104797401</v>
      </c>
      <c r="BT2289" s="99">
        <v>0</v>
      </c>
      <c r="BU2289" s="99">
        <v>2374598.4399719201</v>
      </c>
      <c r="BV2289" s="99">
        <v>2669198.7882080101</v>
      </c>
      <c r="BW2289" s="99">
        <v>0</v>
      </c>
      <c r="BX2289" s="99">
        <v>307781.88915252697</v>
      </c>
      <c r="BY2289" s="99">
        <v>0</v>
      </c>
      <c r="BZ2289" s="99">
        <v>0</v>
      </c>
      <c r="CA2289" s="99">
        <v>110409.318433762</v>
      </c>
      <c r="CB2289" s="99">
        <v>5815519.0008544903</v>
      </c>
      <c r="CC2289" s="99">
        <v>54437191.720703103</v>
      </c>
      <c r="CD2289" s="99">
        <v>14815452.291992201</v>
      </c>
      <c r="CE2289" s="99">
        <v>2438.9726350307501</v>
      </c>
      <c r="CF2289" s="99">
        <v>284954.20902252197</v>
      </c>
      <c r="CG2289" s="99">
        <v>2422446.4768066402</v>
      </c>
      <c r="CH2289" s="99">
        <v>0</v>
      </c>
      <c r="CI2289" s="99">
        <v>112852.354323387</v>
      </c>
      <c r="CJ2289" s="99">
        <v>6101516.1735839797</v>
      </c>
      <c r="CK2289" s="99">
        <v>56860254.6572266</v>
      </c>
      <c r="CL2289" s="99">
        <v>15123383.2768555</v>
      </c>
      <c r="CM2289" s="166">
        <v>175032.713516235</v>
      </c>
      <c r="CN2289" s="166">
        <v>26375739.8664551</v>
      </c>
      <c r="CO2289" s="166">
        <v>118636371.222656</v>
      </c>
      <c r="CP2289" s="99">
        <v>15123383.2768555</v>
      </c>
      <c r="CQ2289" s="99">
        <v>0</v>
      </c>
      <c r="CR2289" s="99">
        <v>0</v>
      </c>
      <c r="CS2289" s="99">
        <v>0</v>
      </c>
      <c r="CT2289" s="99">
        <v>0</v>
      </c>
      <c r="CU2289" s="98">
        <v>12787.403318999</v>
      </c>
      <c r="CV2289" s="98">
        <v>64602.472981812003</v>
      </c>
      <c r="CW2289" s="98">
        <v>6100473.2098770123</v>
      </c>
      <c r="CX2289" s="98">
        <v>56859638.197509743</v>
      </c>
    </row>
    <row r="2290" spans="1:102" x14ac:dyDescent="0.2">
      <c r="A2290" s="98" t="s">
        <v>189</v>
      </c>
      <c r="B2290" s="100">
        <v>42430</v>
      </c>
      <c r="C2290" s="99">
        <v>97195.6916656494</v>
      </c>
      <c r="D2290" s="99">
        <v>0</v>
      </c>
      <c r="E2290" s="99">
        <v>12725.6441155672</v>
      </c>
      <c r="F2290" s="99">
        <v>10903.8317238092</v>
      </c>
      <c r="G2290" s="99">
        <v>2480.8213683366798</v>
      </c>
      <c r="H2290" s="99">
        <v>0</v>
      </c>
      <c r="I2290" s="99">
        <v>0</v>
      </c>
      <c r="J2290" s="99">
        <v>62292.576665401502</v>
      </c>
      <c r="K2290" s="99">
        <v>0</v>
      </c>
      <c r="L2290" s="99">
        <v>196.39170471206299</v>
      </c>
      <c r="M2290" s="99">
        <v>45022.167646884896</v>
      </c>
      <c r="N2290" s="99">
        <v>8166.0264911651602</v>
      </c>
      <c r="O2290" s="99">
        <v>0</v>
      </c>
      <c r="P2290" s="99">
        <v>51446.486045837402</v>
      </c>
      <c r="Q2290" s="99">
        <v>5084.2804281115496</v>
      </c>
      <c r="R2290" s="99">
        <v>0</v>
      </c>
      <c r="S2290" s="99">
        <v>2472.39844489098</v>
      </c>
      <c r="T2290" s="99">
        <v>0</v>
      </c>
      <c r="U2290" s="99">
        <v>62306.629542827599</v>
      </c>
      <c r="V2290" s="99">
        <v>4943295.2958373995</v>
      </c>
      <c r="W2290" s="99">
        <v>0</v>
      </c>
      <c r="X2290" s="99">
        <v>796082.47059631301</v>
      </c>
      <c r="Y2290" s="99">
        <v>626413.23249816895</v>
      </c>
      <c r="Z2290" s="99">
        <v>292570.746536255</v>
      </c>
      <c r="AA2290" s="99">
        <v>0</v>
      </c>
      <c r="AB2290" s="99">
        <v>0</v>
      </c>
      <c r="AC2290" s="99">
        <v>20230963.660644501</v>
      </c>
      <c r="AD2290" s="99">
        <v>0</v>
      </c>
      <c r="AE2290" s="99">
        <v>22191.3045814037</v>
      </c>
      <c r="AF2290" s="99">
        <v>2052784.4072570801</v>
      </c>
      <c r="AG2290" s="99">
        <v>951870.85030365002</v>
      </c>
      <c r="AH2290" s="99">
        <v>0</v>
      </c>
      <c r="AI2290" s="99">
        <v>2192931.1640625</v>
      </c>
      <c r="AJ2290" s="99">
        <v>551163.62951660203</v>
      </c>
      <c r="AK2290" s="99">
        <v>0</v>
      </c>
      <c r="AL2290" s="99">
        <v>291382.12847518898</v>
      </c>
      <c r="AM2290" s="99">
        <v>0</v>
      </c>
      <c r="AN2290" s="99">
        <v>20204719.533691399</v>
      </c>
      <c r="AO2290" s="99">
        <v>47288257.498535201</v>
      </c>
      <c r="AP2290" s="99">
        <v>0</v>
      </c>
      <c r="AQ2290" s="99">
        <v>6776791.1249389602</v>
      </c>
      <c r="AR2290" s="99">
        <v>5150606.9423217801</v>
      </c>
      <c r="AS2290" s="99">
        <v>2485227.0385742201</v>
      </c>
      <c r="AT2290" s="99">
        <v>0</v>
      </c>
      <c r="AU2290" s="99">
        <v>0</v>
      </c>
      <c r="AV2290" s="99">
        <v>61991494.831542999</v>
      </c>
      <c r="AW2290" s="99">
        <v>0</v>
      </c>
      <c r="AX2290" s="99">
        <v>165703.72585868801</v>
      </c>
      <c r="AY2290" s="99">
        <v>20093154.451904301</v>
      </c>
      <c r="AZ2290" s="99">
        <v>8254872.3847656297</v>
      </c>
      <c r="BA2290" s="99">
        <v>0</v>
      </c>
      <c r="BB2290" s="99">
        <v>21038337.5549316</v>
      </c>
      <c r="BC2290" s="99">
        <v>4766757.6127929697</v>
      </c>
      <c r="BD2290" s="99">
        <v>0</v>
      </c>
      <c r="BE2290" s="99">
        <v>2475510.4072265602</v>
      </c>
      <c r="BF2290" s="99">
        <v>0</v>
      </c>
      <c r="BG2290" s="99">
        <v>61793694.693359397</v>
      </c>
      <c r="BH2290" s="99">
        <v>13327408.935058599</v>
      </c>
      <c r="BI2290" s="99">
        <v>0</v>
      </c>
      <c r="BJ2290" s="99">
        <v>3102638.4336547898</v>
      </c>
      <c r="BK2290" s="99">
        <v>2248653.22088623</v>
      </c>
      <c r="BL2290" s="99">
        <v>0</v>
      </c>
      <c r="BM2290" s="99">
        <v>0</v>
      </c>
      <c r="BN2290" s="99">
        <v>0</v>
      </c>
      <c r="BO2290" s="99">
        <v>0</v>
      </c>
      <c r="BP2290" s="99">
        <v>0</v>
      </c>
      <c r="BQ2290" s="99">
        <v>0</v>
      </c>
      <c r="BR2290" s="99">
        <v>6609251.71057129</v>
      </c>
      <c r="BS2290" s="99">
        <v>3173758.0872802702</v>
      </c>
      <c r="BT2290" s="99">
        <v>0</v>
      </c>
      <c r="BU2290" s="99">
        <v>4036059.7199706999</v>
      </c>
      <c r="BV2290" s="99">
        <v>2634952.3868713402</v>
      </c>
      <c r="BW2290" s="99">
        <v>0</v>
      </c>
      <c r="BX2290" s="99">
        <v>523767.03807830799</v>
      </c>
      <c r="BY2290" s="99">
        <v>0</v>
      </c>
      <c r="BZ2290" s="99">
        <v>0</v>
      </c>
      <c r="CA2290" s="99">
        <v>109887.880033493</v>
      </c>
      <c r="CB2290" s="99">
        <v>5742844.40234375</v>
      </c>
      <c r="CC2290" s="99">
        <v>53913562.741699196</v>
      </c>
      <c r="CD2290" s="99">
        <v>16444919.0965576</v>
      </c>
      <c r="CE2290" s="99">
        <v>2480.8511945605301</v>
      </c>
      <c r="CF2290" s="99">
        <v>294428.849533081</v>
      </c>
      <c r="CG2290" s="99">
        <v>2468799.8333435101</v>
      </c>
      <c r="CH2290" s="99">
        <v>0</v>
      </c>
      <c r="CI2290" s="99">
        <v>112367.71926593799</v>
      </c>
      <c r="CJ2290" s="99">
        <v>6032869.6472778302</v>
      </c>
      <c r="CK2290" s="99">
        <v>56384521.331542999</v>
      </c>
      <c r="CL2290" s="99">
        <v>16952496.904541001</v>
      </c>
      <c r="CM2290" s="166">
        <v>174333.87376785299</v>
      </c>
      <c r="CN2290" s="166">
        <v>26223241.2648926</v>
      </c>
      <c r="CO2290" s="166">
        <v>118251384.95410199</v>
      </c>
      <c r="CP2290" s="99">
        <v>16952496.904541001</v>
      </c>
      <c r="CQ2290" s="99">
        <v>0</v>
      </c>
      <c r="CR2290" s="99">
        <v>0</v>
      </c>
      <c r="CS2290" s="99">
        <v>0</v>
      </c>
      <c r="CT2290" s="99">
        <v>0</v>
      </c>
      <c r="CU2290" s="98">
        <v>12741.651337874</v>
      </c>
      <c r="CV2290" s="98">
        <v>64424.806363620002</v>
      </c>
      <c r="CW2290" s="98">
        <v>6037273.2518768311</v>
      </c>
      <c r="CX2290" s="98">
        <v>56382362.57504271</v>
      </c>
    </row>
    <row r="2291" spans="1:102" x14ac:dyDescent="0.2">
      <c r="A2291" s="98" t="s">
        <v>189</v>
      </c>
      <c r="B2291" s="100">
        <v>42522</v>
      </c>
      <c r="C2291" s="99">
        <v>97032.6984071732</v>
      </c>
      <c r="D2291" s="99">
        <v>0</v>
      </c>
      <c r="E2291" s="99">
        <v>12186.0231033564</v>
      </c>
      <c r="F2291" s="99">
        <v>10457.321624279</v>
      </c>
      <c r="G2291" s="99">
        <v>2515.2432263195501</v>
      </c>
      <c r="H2291" s="99">
        <v>0</v>
      </c>
      <c r="I2291" s="99">
        <v>0</v>
      </c>
      <c r="J2291" s="99">
        <v>61988.823890685999</v>
      </c>
      <c r="K2291" s="99">
        <v>0</v>
      </c>
      <c r="L2291" s="99">
        <v>199.17665098048701</v>
      </c>
      <c r="M2291" s="99">
        <v>44852.937802791603</v>
      </c>
      <c r="N2291" s="99">
        <v>8095.4502064585704</v>
      </c>
      <c r="O2291" s="99">
        <v>0</v>
      </c>
      <c r="P2291" s="99">
        <v>51214.890777587898</v>
      </c>
      <c r="Q2291" s="99">
        <v>4923.4770490527198</v>
      </c>
      <c r="R2291" s="99">
        <v>0</v>
      </c>
      <c r="S2291" s="99">
        <v>2513.2930035293102</v>
      </c>
      <c r="T2291" s="99">
        <v>0</v>
      </c>
      <c r="U2291" s="99">
        <v>61998.7078213692</v>
      </c>
      <c r="V2291" s="99">
        <v>4928203.7097167997</v>
      </c>
      <c r="W2291" s="99">
        <v>0</v>
      </c>
      <c r="X2291" s="99">
        <v>762926.70542144799</v>
      </c>
      <c r="Y2291" s="99">
        <v>606836.93592071498</v>
      </c>
      <c r="Z2291" s="99">
        <v>295451.08075332601</v>
      </c>
      <c r="AA2291" s="99">
        <v>0</v>
      </c>
      <c r="AB2291" s="99">
        <v>0</v>
      </c>
      <c r="AC2291" s="99">
        <v>20143711.181884799</v>
      </c>
      <c r="AD2291" s="99">
        <v>0</v>
      </c>
      <c r="AE2291" s="99">
        <v>23559.1571075916</v>
      </c>
      <c r="AF2291" s="99">
        <v>2034895.3241272001</v>
      </c>
      <c r="AG2291" s="99">
        <v>941100.29321289097</v>
      </c>
      <c r="AH2291" s="99">
        <v>0</v>
      </c>
      <c r="AI2291" s="99">
        <v>2172869.21057129</v>
      </c>
      <c r="AJ2291" s="99">
        <v>538357.78005218494</v>
      </c>
      <c r="AK2291" s="99">
        <v>0</v>
      </c>
      <c r="AL2291" s="99">
        <v>294473.21185684198</v>
      </c>
      <c r="AM2291" s="99">
        <v>0</v>
      </c>
      <c r="AN2291" s="99">
        <v>20072171.2971191</v>
      </c>
      <c r="AO2291" s="99">
        <v>47525267.148925804</v>
      </c>
      <c r="AP2291" s="99">
        <v>0</v>
      </c>
      <c r="AQ2291" s="99">
        <v>6508687.1744384803</v>
      </c>
      <c r="AR2291" s="99">
        <v>5038554.2944946298</v>
      </c>
      <c r="AS2291" s="99">
        <v>2522725.5299682599</v>
      </c>
      <c r="AT2291" s="99">
        <v>0</v>
      </c>
      <c r="AU2291" s="99">
        <v>0</v>
      </c>
      <c r="AV2291" s="99">
        <v>61869784.198242202</v>
      </c>
      <c r="AW2291" s="99">
        <v>0</v>
      </c>
      <c r="AX2291" s="99">
        <v>180345.94861793501</v>
      </c>
      <c r="AY2291" s="99">
        <v>20031905.606201202</v>
      </c>
      <c r="AZ2291" s="99">
        <v>8199350.1608276404</v>
      </c>
      <c r="BA2291" s="99">
        <v>0</v>
      </c>
      <c r="BB2291" s="99">
        <v>21023230.103027299</v>
      </c>
      <c r="BC2291" s="99">
        <v>4753767.5371093797</v>
      </c>
      <c r="BD2291" s="99">
        <v>0</v>
      </c>
      <c r="BE2291" s="99">
        <v>2515834.9511718801</v>
      </c>
      <c r="BF2291" s="99">
        <v>0</v>
      </c>
      <c r="BG2291" s="99">
        <v>61806171.4287109</v>
      </c>
      <c r="BH2291" s="99">
        <v>13366825.1263428</v>
      </c>
      <c r="BI2291" s="99">
        <v>0</v>
      </c>
      <c r="BJ2291" s="99">
        <v>2944953.5886535598</v>
      </c>
      <c r="BK2291" s="99">
        <v>2130708.0474853502</v>
      </c>
      <c r="BL2291" s="99">
        <v>0</v>
      </c>
      <c r="BM2291" s="99">
        <v>0</v>
      </c>
      <c r="BN2291" s="99">
        <v>0</v>
      </c>
      <c r="BO2291" s="99">
        <v>0</v>
      </c>
      <c r="BP2291" s="99">
        <v>0</v>
      </c>
      <c r="BQ2291" s="99">
        <v>0</v>
      </c>
      <c r="BR2291" s="99">
        <v>6572929.4241943397</v>
      </c>
      <c r="BS2291" s="99">
        <v>3168474.49035645</v>
      </c>
      <c r="BT2291" s="99">
        <v>0</v>
      </c>
      <c r="BU2291" s="99">
        <v>4178092.8199768099</v>
      </c>
      <c r="BV2291" s="99">
        <v>2562352.7196655301</v>
      </c>
      <c r="BW2291" s="99">
        <v>0</v>
      </c>
      <c r="BX2291" s="99">
        <v>532371.77804565395</v>
      </c>
      <c r="BY2291" s="99">
        <v>0</v>
      </c>
      <c r="BZ2291" s="99">
        <v>0</v>
      </c>
      <c r="CA2291" s="99">
        <v>109238.414224625</v>
      </c>
      <c r="CB2291" s="99">
        <v>5691041.7445678702</v>
      </c>
      <c r="CC2291" s="99">
        <v>53933052.880371101</v>
      </c>
      <c r="CD2291" s="99">
        <v>16320019.341430699</v>
      </c>
      <c r="CE2291" s="99">
        <v>2518.3225605785801</v>
      </c>
      <c r="CF2291" s="99">
        <v>293885.61182022101</v>
      </c>
      <c r="CG2291" s="99">
        <v>2508567.2401733398</v>
      </c>
      <c r="CH2291" s="99">
        <v>0</v>
      </c>
      <c r="CI2291" s="99">
        <v>111752.83133125299</v>
      </c>
      <c r="CJ2291" s="99">
        <v>5983920.0501709003</v>
      </c>
      <c r="CK2291" s="99">
        <v>56442149.667968802</v>
      </c>
      <c r="CL2291" s="99">
        <v>16828940.837158199</v>
      </c>
      <c r="CM2291" s="166">
        <v>173424.42555236799</v>
      </c>
      <c r="CN2291" s="166">
        <v>26044255.8823242</v>
      </c>
      <c r="CO2291" s="166">
        <v>118264852.37695301</v>
      </c>
      <c r="CP2291" s="99">
        <v>16828940.837158199</v>
      </c>
      <c r="CQ2291" s="99">
        <v>0</v>
      </c>
      <c r="CR2291" s="99">
        <v>0</v>
      </c>
      <c r="CS2291" s="99">
        <v>0</v>
      </c>
      <c r="CT2291" s="99">
        <v>0</v>
      </c>
      <c r="CU2291" s="98">
        <v>12198.575798996</v>
      </c>
      <c r="CV2291" s="98">
        <v>64142.496418269002</v>
      </c>
      <c r="CW2291" s="98">
        <v>5984927.3563880911</v>
      </c>
      <c r="CX2291" s="98">
        <v>56441620.120544441</v>
      </c>
    </row>
    <row r="2292" spans="1:102" x14ac:dyDescent="0.2">
      <c r="A2292" s="98" t="s">
        <v>189</v>
      </c>
      <c r="B2292" s="100">
        <v>42614</v>
      </c>
      <c r="C2292" s="99">
        <v>97222.025458335906</v>
      </c>
      <c r="D2292" s="99">
        <v>0</v>
      </c>
      <c r="E2292" s="99">
        <v>11939.3380545378</v>
      </c>
      <c r="F2292" s="99">
        <v>10283.2465901375</v>
      </c>
      <c r="G2292" s="99">
        <v>2565.2694750130199</v>
      </c>
      <c r="H2292" s="99">
        <v>0</v>
      </c>
      <c r="I2292" s="99">
        <v>0</v>
      </c>
      <c r="J2292" s="99">
        <v>61502.270587921099</v>
      </c>
      <c r="K2292" s="99">
        <v>0</v>
      </c>
      <c r="L2292" s="99">
        <v>194.073430148885</v>
      </c>
      <c r="M2292" s="99">
        <v>44929.058868408203</v>
      </c>
      <c r="N2292" s="99">
        <v>7969.6509357094801</v>
      </c>
      <c r="O2292" s="99">
        <v>0</v>
      </c>
      <c r="P2292" s="99">
        <v>51267.563537120797</v>
      </c>
      <c r="Q2292" s="99">
        <v>4832.8225955963098</v>
      </c>
      <c r="R2292" s="99">
        <v>0</v>
      </c>
      <c r="S2292" s="99">
        <v>2560.0556778013702</v>
      </c>
      <c r="T2292" s="99">
        <v>0</v>
      </c>
      <c r="U2292" s="99">
        <v>61509.635308265701</v>
      </c>
      <c r="V2292" s="99">
        <v>4953774.6444091797</v>
      </c>
      <c r="W2292" s="99">
        <v>0</v>
      </c>
      <c r="X2292" s="99">
        <v>745488.29771423305</v>
      </c>
      <c r="Y2292" s="99">
        <v>583641.19339752197</v>
      </c>
      <c r="Z2292" s="99">
        <v>295770.27887344401</v>
      </c>
      <c r="AA2292" s="99">
        <v>0</v>
      </c>
      <c r="AB2292" s="99">
        <v>0</v>
      </c>
      <c r="AC2292" s="99">
        <v>19989689.740722701</v>
      </c>
      <c r="AD2292" s="99">
        <v>0</v>
      </c>
      <c r="AE2292" s="99">
        <v>26582.442669153199</v>
      </c>
      <c r="AF2292" s="99">
        <v>2053565.70343018</v>
      </c>
      <c r="AG2292" s="99">
        <v>921248.91268158006</v>
      </c>
      <c r="AH2292" s="99">
        <v>0</v>
      </c>
      <c r="AI2292" s="99">
        <v>2162157.31072998</v>
      </c>
      <c r="AJ2292" s="99">
        <v>523301.51007461501</v>
      </c>
      <c r="AK2292" s="99">
        <v>0</v>
      </c>
      <c r="AL2292" s="99">
        <v>294855.44256210298</v>
      </c>
      <c r="AM2292" s="99">
        <v>0</v>
      </c>
      <c r="AN2292" s="99">
        <v>20049622.247802701</v>
      </c>
      <c r="AO2292" s="99">
        <v>48121181.936035201</v>
      </c>
      <c r="AP2292" s="99">
        <v>0</v>
      </c>
      <c r="AQ2292" s="99">
        <v>6376147.0831909198</v>
      </c>
      <c r="AR2292" s="99">
        <v>4877691.9879760696</v>
      </c>
      <c r="AS2292" s="99">
        <v>2537674.1816101102</v>
      </c>
      <c r="AT2292" s="99">
        <v>0</v>
      </c>
      <c r="AU2292" s="99">
        <v>0</v>
      </c>
      <c r="AV2292" s="99">
        <v>61749315.4599609</v>
      </c>
      <c r="AW2292" s="99">
        <v>0</v>
      </c>
      <c r="AX2292" s="99">
        <v>207336.803564072</v>
      </c>
      <c r="AY2292" s="99">
        <v>20350617.5854492</v>
      </c>
      <c r="AZ2292" s="99">
        <v>8024658.4995117197</v>
      </c>
      <c r="BA2292" s="99">
        <v>0</v>
      </c>
      <c r="BB2292" s="99">
        <v>21117123.970214799</v>
      </c>
      <c r="BC2292" s="99">
        <v>4666432.2169799795</v>
      </c>
      <c r="BD2292" s="99">
        <v>0</v>
      </c>
      <c r="BE2292" s="99">
        <v>2530775.4057617201</v>
      </c>
      <c r="BF2292" s="99">
        <v>0</v>
      </c>
      <c r="BG2292" s="99">
        <v>61941343.195800804</v>
      </c>
      <c r="BH2292" s="99">
        <v>13238681.8508301</v>
      </c>
      <c r="BI2292" s="99">
        <v>0</v>
      </c>
      <c r="BJ2292" s="99">
        <v>2836498.6315307599</v>
      </c>
      <c r="BK2292" s="99">
        <v>2061017.0461883501</v>
      </c>
      <c r="BL2292" s="99">
        <v>0</v>
      </c>
      <c r="BM2292" s="99">
        <v>0</v>
      </c>
      <c r="BN2292" s="99">
        <v>0</v>
      </c>
      <c r="BO2292" s="99">
        <v>0</v>
      </c>
      <c r="BP2292" s="99">
        <v>0</v>
      </c>
      <c r="BQ2292" s="99">
        <v>0</v>
      </c>
      <c r="BR2292" s="99">
        <v>6596850.8038940402</v>
      </c>
      <c r="BS2292" s="99">
        <v>3095308.0494689899</v>
      </c>
      <c r="BT2292" s="99">
        <v>0</v>
      </c>
      <c r="BU2292" s="99">
        <v>3564799.6099548298</v>
      </c>
      <c r="BV2292" s="99">
        <v>2504528.8744506799</v>
      </c>
      <c r="BW2292" s="99">
        <v>0</v>
      </c>
      <c r="BX2292" s="99">
        <v>455536.45837402297</v>
      </c>
      <c r="BY2292" s="99">
        <v>0</v>
      </c>
      <c r="BZ2292" s="99">
        <v>0</v>
      </c>
      <c r="CA2292" s="99">
        <v>109180.625533104</v>
      </c>
      <c r="CB2292" s="99">
        <v>5699613.7587280301</v>
      </c>
      <c r="CC2292" s="99">
        <v>54557302.173828103</v>
      </c>
      <c r="CD2292" s="99">
        <v>16062069.0142822</v>
      </c>
      <c r="CE2292" s="99">
        <v>2562.4608835279901</v>
      </c>
      <c r="CF2292" s="99">
        <v>295932.732761383</v>
      </c>
      <c r="CG2292" s="99">
        <v>2554627.20880127</v>
      </c>
      <c r="CH2292" s="99">
        <v>0</v>
      </c>
      <c r="CI2292" s="99">
        <v>111743.50461864501</v>
      </c>
      <c r="CJ2292" s="99">
        <v>5997401.82348633</v>
      </c>
      <c r="CK2292" s="99">
        <v>57111521.53125</v>
      </c>
      <c r="CL2292" s="99">
        <v>16567386.4447021</v>
      </c>
      <c r="CM2292" s="166">
        <v>172867.47992515599</v>
      </c>
      <c r="CN2292" s="166">
        <v>25997096.442627002</v>
      </c>
      <c r="CO2292" s="166">
        <v>118941338.50195301</v>
      </c>
      <c r="CP2292" s="99">
        <v>16567386.4447021</v>
      </c>
      <c r="CQ2292" s="99">
        <v>0</v>
      </c>
      <c r="CR2292" s="99">
        <v>0</v>
      </c>
      <c r="CS2292" s="99">
        <v>0</v>
      </c>
      <c r="CT2292" s="99">
        <v>0</v>
      </c>
      <c r="CU2292" s="98">
        <v>11943.053103291</v>
      </c>
      <c r="CV2292" s="98">
        <v>63721.722398705999</v>
      </c>
      <c r="CW2292" s="98">
        <v>5995546.4914894132</v>
      </c>
      <c r="CX2292" s="98">
        <v>57111929.382629372</v>
      </c>
    </row>
    <row r="2293" spans="1:102" x14ac:dyDescent="0.2">
      <c r="A2293" s="98" t="s">
        <v>189</v>
      </c>
      <c r="B2293" s="100">
        <v>42705</v>
      </c>
      <c r="C2293" s="99">
        <v>97021.772478103594</v>
      </c>
      <c r="D2293" s="99">
        <v>0</v>
      </c>
      <c r="E2293" s="99">
        <v>11592.213660240201</v>
      </c>
      <c r="F2293" s="99">
        <v>10016.8019534349</v>
      </c>
      <c r="G2293" s="99">
        <v>2607.72198385</v>
      </c>
      <c r="H2293" s="99">
        <v>0</v>
      </c>
      <c r="I2293" s="99">
        <v>0</v>
      </c>
      <c r="J2293" s="99">
        <v>61374.488478660598</v>
      </c>
      <c r="K2293" s="99">
        <v>0</v>
      </c>
      <c r="L2293" s="99">
        <v>164.29897077009099</v>
      </c>
      <c r="M2293" s="99">
        <v>44745.337549209602</v>
      </c>
      <c r="N2293" s="99">
        <v>7861.38845801353</v>
      </c>
      <c r="O2293" s="99">
        <v>0</v>
      </c>
      <c r="P2293" s="99">
        <v>51124.860947132103</v>
      </c>
      <c r="Q2293" s="99">
        <v>4666.67509382963</v>
      </c>
      <c r="R2293" s="99">
        <v>0</v>
      </c>
      <c r="S2293" s="99">
        <v>2593.4221645593602</v>
      </c>
      <c r="T2293" s="99">
        <v>0</v>
      </c>
      <c r="U2293" s="99">
        <v>61383.632555484801</v>
      </c>
      <c r="V2293" s="99">
        <v>4895251.3729858398</v>
      </c>
      <c r="W2293" s="99">
        <v>0</v>
      </c>
      <c r="X2293" s="99">
        <v>717196.40942382801</v>
      </c>
      <c r="Y2293" s="99">
        <v>561296.58975982701</v>
      </c>
      <c r="Z2293" s="99">
        <v>295945.75694656401</v>
      </c>
      <c r="AA2293" s="99">
        <v>0</v>
      </c>
      <c r="AB2293" s="99">
        <v>0</v>
      </c>
      <c r="AC2293" s="99">
        <v>19893953.373535201</v>
      </c>
      <c r="AD2293" s="99">
        <v>0</v>
      </c>
      <c r="AE2293" s="99">
        <v>21416.696134805701</v>
      </c>
      <c r="AF2293" s="99">
        <v>2021137.06257629</v>
      </c>
      <c r="AG2293" s="99">
        <v>897763.62871551502</v>
      </c>
      <c r="AH2293" s="99">
        <v>0</v>
      </c>
      <c r="AI2293" s="99">
        <v>2153554.4928894001</v>
      </c>
      <c r="AJ2293" s="99">
        <v>514868.95532607997</v>
      </c>
      <c r="AK2293" s="99">
        <v>0</v>
      </c>
      <c r="AL2293" s="99">
        <v>294806.38294982899</v>
      </c>
      <c r="AM2293" s="99">
        <v>0</v>
      </c>
      <c r="AN2293" s="99">
        <v>19993253.901611298</v>
      </c>
      <c r="AO2293" s="99">
        <v>47878796.8984375</v>
      </c>
      <c r="AP2293" s="99">
        <v>0</v>
      </c>
      <c r="AQ2293" s="99">
        <v>6095323.3330688505</v>
      </c>
      <c r="AR2293" s="99">
        <v>4687527.8603515597</v>
      </c>
      <c r="AS2293" s="99">
        <v>2554483.8726196298</v>
      </c>
      <c r="AT2293" s="99">
        <v>0</v>
      </c>
      <c r="AU2293" s="99">
        <v>0</v>
      </c>
      <c r="AV2293" s="99">
        <v>61863686.404785201</v>
      </c>
      <c r="AW2293" s="99">
        <v>0</v>
      </c>
      <c r="AX2293" s="99">
        <v>139912.372678757</v>
      </c>
      <c r="AY2293" s="99">
        <v>20099823.521972701</v>
      </c>
      <c r="AZ2293" s="99">
        <v>7814620.9709472703</v>
      </c>
      <c r="BA2293" s="99">
        <v>0</v>
      </c>
      <c r="BB2293" s="99">
        <v>21314752.174072299</v>
      </c>
      <c r="BC2293" s="99">
        <v>4597728.5709838904</v>
      </c>
      <c r="BD2293" s="99">
        <v>0</v>
      </c>
      <c r="BE2293" s="99">
        <v>2544134.7984008798</v>
      </c>
      <c r="BF2293" s="99">
        <v>0</v>
      </c>
      <c r="BG2293" s="99">
        <v>62047761.824707001</v>
      </c>
      <c r="BH2293" s="99">
        <v>13237455.0629883</v>
      </c>
      <c r="BI2293" s="99">
        <v>0</v>
      </c>
      <c r="BJ2293" s="99">
        <v>2693497.9826660198</v>
      </c>
      <c r="BK2293" s="99">
        <v>1956557.5957794201</v>
      </c>
      <c r="BL2293" s="99">
        <v>0</v>
      </c>
      <c r="BM2293" s="99">
        <v>0</v>
      </c>
      <c r="BN2293" s="99">
        <v>0</v>
      </c>
      <c r="BO2293" s="99">
        <v>0</v>
      </c>
      <c r="BP2293" s="99">
        <v>0</v>
      </c>
      <c r="BQ2293" s="99">
        <v>0</v>
      </c>
      <c r="BR2293" s="99">
        <v>6554832.51708984</v>
      </c>
      <c r="BS2293" s="99">
        <v>3021059.5216979999</v>
      </c>
      <c r="BT2293" s="99">
        <v>0</v>
      </c>
      <c r="BU2293" s="99">
        <v>4045383.5499877902</v>
      </c>
      <c r="BV2293" s="99">
        <v>2429848.9601440402</v>
      </c>
      <c r="BW2293" s="99">
        <v>0</v>
      </c>
      <c r="BX2293" s="99">
        <v>518108.35813140898</v>
      </c>
      <c r="BY2293" s="99">
        <v>0</v>
      </c>
      <c r="BZ2293" s="99">
        <v>0</v>
      </c>
      <c r="CA2293" s="99">
        <v>108626.17628479</v>
      </c>
      <c r="CB2293" s="99">
        <v>5607895.1955566397</v>
      </c>
      <c r="CC2293" s="99">
        <v>53951124.005859397</v>
      </c>
      <c r="CD2293" s="99">
        <v>15920160.77771</v>
      </c>
      <c r="CE2293" s="99">
        <v>2607.0255253314999</v>
      </c>
      <c r="CF2293" s="99">
        <v>295470.432319641</v>
      </c>
      <c r="CG2293" s="99">
        <v>2574700.7648315402</v>
      </c>
      <c r="CH2293" s="99">
        <v>0</v>
      </c>
      <c r="CI2293" s="99">
        <v>111240.256905556</v>
      </c>
      <c r="CJ2293" s="99">
        <v>5906250.2760620099</v>
      </c>
      <c r="CK2293" s="99">
        <v>56524331.131347701</v>
      </c>
      <c r="CL2293" s="99">
        <v>16433336.489135699</v>
      </c>
      <c r="CM2293" s="166">
        <v>172251.749555588</v>
      </c>
      <c r="CN2293" s="166">
        <v>25908210.622802701</v>
      </c>
      <c r="CO2293" s="166">
        <v>118567039.92285199</v>
      </c>
      <c r="CP2293" s="99">
        <v>16433336.489135699</v>
      </c>
      <c r="CQ2293" s="99">
        <v>0</v>
      </c>
      <c r="CR2293" s="99">
        <v>0</v>
      </c>
      <c r="CS2293" s="99">
        <v>0</v>
      </c>
      <c r="CT2293" s="99">
        <v>0</v>
      </c>
      <c r="CU2293" s="98">
        <v>11600.526713169</v>
      </c>
      <c r="CV2293" s="98">
        <v>63621.102225053</v>
      </c>
      <c r="CW2293" s="98">
        <v>5903365.6278762808</v>
      </c>
      <c r="CX2293" s="98">
        <v>56525824.77069094</v>
      </c>
    </row>
    <row r="2294" spans="1:102" x14ac:dyDescent="0.2">
      <c r="A2294" s="98" t="s">
        <v>189</v>
      </c>
      <c r="B2294" s="100">
        <v>42795</v>
      </c>
      <c r="C2294" s="99">
        <v>97006.983455658003</v>
      </c>
      <c r="D2294" s="99">
        <v>0</v>
      </c>
      <c r="E2294" s="99">
        <v>11267.553907990499</v>
      </c>
      <c r="F2294" s="99">
        <v>9747.4844819307309</v>
      </c>
      <c r="G2294" s="99">
        <v>2633.28838792443</v>
      </c>
      <c r="H2294" s="99">
        <v>0</v>
      </c>
      <c r="I2294" s="99">
        <v>0</v>
      </c>
      <c r="J2294" s="99">
        <v>61215.308866500898</v>
      </c>
      <c r="K2294" s="99">
        <v>0</v>
      </c>
      <c r="L2294" s="99">
        <v>161.97737285122301</v>
      </c>
      <c r="M2294" s="99">
        <v>44925.432494163499</v>
      </c>
      <c r="N2294" s="99">
        <v>7673.8227548599198</v>
      </c>
      <c r="O2294" s="99">
        <v>0</v>
      </c>
      <c r="P2294" s="99">
        <v>50981.104697704301</v>
      </c>
      <c r="Q2294" s="99">
        <v>4532.1999248266202</v>
      </c>
      <c r="R2294" s="99">
        <v>0</v>
      </c>
      <c r="S2294" s="99">
        <v>2631.60100603104</v>
      </c>
      <c r="T2294" s="99">
        <v>0</v>
      </c>
      <c r="U2294" s="99">
        <v>61221.853425502799</v>
      </c>
      <c r="V2294" s="99">
        <v>4937048.7460327102</v>
      </c>
      <c r="W2294" s="99">
        <v>0</v>
      </c>
      <c r="X2294" s="99">
        <v>693993.68193054199</v>
      </c>
      <c r="Y2294" s="99">
        <v>542662.16983032203</v>
      </c>
      <c r="Z2294" s="99">
        <v>302525.72357177699</v>
      </c>
      <c r="AA2294" s="99">
        <v>0</v>
      </c>
      <c r="AB2294" s="99">
        <v>0</v>
      </c>
      <c r="AC2294" s="99">
        <v>19918634.197509799</v>
      </c>
      <c r="AD2294" s="99">
        <v>0</v>
      </c>
      <c r="AE2294" s="99">
        <v>21330.098181724501</v>
      </c>
      <c r="AF2294" s="99">
        <v>2039150.4672241199</v>
      </c>
      <c r="AG2294" s="99">
        <v>877763.90134429897</v>
      </c>
      <c r="AH2294" s="99">
        <v>0</v>
      </c>
      <c r="AI2294" s="99">
        <v>2202447.2697143601</v>
      </c>
      <c r="AJ2294" s="99">
        <v>506258.45752334601</v>
      </c>
      <c r="AK2294" s="99">
        <v>0</v>
      </c>
      <c r="AL2294" s="99">
        <v>301449.27800369298</v>
      </c>
      <c r="AM2294" s="99">
        <v>0</v>
      </c>
      <c r="AN2294" s="99">
        <v>19890984.806884799</v>
      </c>
      <c r="AO2294" s="99">
        <v>48594748.972656302</v>
      </c>
      <c r="AP2294" s="99">
        <v>0</v>
      </c>
      <c r="AQ2294" s="99">
        <v>5885360.9749755897</v>
      </c>
      <c r="AR2294" s="99">
        <v>4486657.3135376005</v>
      </c>
      <c r="AS2294" s="99">
        <v>2614003.5638732901</v>
      </c>
      <c r="AT2294" s="99">
        <v>0</v>
      </c>
      <c r="AU2294" s="99">
        <v>0</v>
      </c>
      <c r="AV2294" s="99">
        <v>62008286.742675804</v>
      </c>
      <c r="AW2294" s="99">
        <v>0</v>
      </c>
      <c r="AX2294" s="99">
        <v>164855.51354980501</v>
      </c>
      <c r="AY2294" s="99">
        <v>20365443.9067383</v>
      </c>
      <c r="AZ2294" s="99">
        <v>7654775.9752197303</v>
      </c>
      <c r="BA2294" s="99">
        <v>0</v>
      </c>
      <c r="BB2294" s="99">
        <v>21931862.730468798</v>
      </c>
      <c r="BC2294" s="99">
        <v>4556382.6497802697</v>
      </c>
      <c r="BD2294" s="99">
        <v>0</v>
      </c>
      <c r="BE2294" s="99">
        <v>2604668.2924194299</v>
      </c>
      <c r="BF2294" s="99">
        <v>0</v>
      </c>
      <c r="BG2294" s="99">
        <v>62018081.989746101</v>
      </c>
      <c r="BH2294" s="99">
        <v>13475314.167114301</v>
      </c>
      <c r="BI2294" s="99">
        <v>0</v>
      </c>
      <c r="BJ2294" s="99">
        <v>2574773.7001647898</v>
      </c>
      <c r="BK2294" s="99">
        <v>1863895.27320862</v>
      </c>
      <c r="BL2294" s="99">
        <v>0</v>
      </c>
      <c r="BM2294" s="99">
        <v>0</v>
      </c>
      <c r="BN2294" s="99">
        <v>0</v>
      </c>
      <c r="BO2294" s="99">
        <v>0</v>
      </c>
      <c r="BP2294" s="99">
        <v>0</v>
      </c>
      <c r="BQ2294" s="99">
        <v>0</v>
      </c>
      <c r="BR2294" s="99">
        <v>6660142.4506225605</v>
      </c>
      <c r="BS2294" s="99">
        <v>2942728.5200195299</v>
      </c>
      <c r="BT2294" s="99">
        <v>0</v>
      </c>
      <c r="BU2294" s="99">
        <v>4051075.0099792499</v>
      </c>
      <c r="BV2294" s="99">
        <v>2355486.1495056199</v>
      </c>
      <c r="BW2294" s="99">
        <v>0</v>
      </c>
      <c r="BX2294" s="99">
        <v>545389.20803070103</v>
      </c>
      <c r="BY2294" s="99">
        <v>0</v>
      </c>
      <c r="BZ2294" s="99">
        <v>0</v>
      </c>
      <c r="CA2294" s="99">
        <v>108216.930086136</v>
      </c>
      <c r="CB2294" s="99">
        <v>5631211.3397827102</v>
      </c>
      <c r="CC2294" s="99">
        <v>54461868.786621101</v>
      </c>
      <c r="CD2294" s="99">
        <v>16070986.372070299</v>
      </c>
      <c r="CE2294" s="99">
        <v>2633.0769895613198</v>
      </c>
      <c r="CF2294" s="99">
        <v>301309.12621307402</v>
      </c>
      <c r="CG2294" s="99">
        <v>2609237.7256164602</v>
      </c>
      <c r="CH2294" s="99">
        <v>0</v>
      </c>
      <c r="CI2294" s="99">
        <v>110849.598789215</v>
      </c>
      <c r="CJ2294" s="99">
        <v>5932045.1787719699</v>
      </c>
      <c r="CK2294" s="99">
        <v>57063341.0234375</v>
      </c>
      <c r="CL2294" s="99">
        <v>16597565.0270996</v>
      </c>
      <c r="CM2294" s="166">
        <v>171718.81529617301</v>
      </c>
      <c r="CN2294" s="166">
        <v>25820173.503662098</v>
      </c>
      <c r="CO2294" s="166">
        <v>119094656.027344</v>
      </c>
      <c r="CP2294" s="99">
        <v>16597565.0270996</v>
      </c>
      <c r="CQ2294" s="99">
        <v>0</v>
      </c>
      <c r="CR2294" s="99">
        <v>0</v>
      </c>
      <c r="CS2294" s="99">
        <v>0</v>
      </c>
      <c r="CT2294" s="99">
        <v>0</v>
      </c>
      <c r="CU2294" s="98">
        <v>11274.889271515</v>
      </c>
      <c r="CV2294" s="98">
        <v>63486.590219821002</v>
      </c>
      <c r="CW2294" s="98">
        <v>5932520.4659957839</v>
      </c>
      <c r="CX2294" s="98">
        <v>57071106.512237564</v>
      </c>
    </row>
    <row r="2295" spans="1:102" x14ac:dyDescent="0.2">
      <c r="A2295" s="98" t="s">
        <v>189</v>
      </c>
      <c r="B2295" s="100">
        <v>42887</v>
      </c>
      <c r="C2295" s="99">
        <v>96595.648301124602</v>
      </c>
      <c r="D2295" s="99">
        <v>0</v>
      </c>
      <c r="E2295" s="99">
        <v>10935.6015179157</v>
      </c>
      <c r="F2295" s="99">
        <v>9468.6962312459891</v>
      </c>
      <c r="G2295" s="99">
        <v>2683.9401316344702</v>
      </c>
      <c r="H2295" s="99">
        <v>0</v>
      </c>
      <c r="I2295" s="99">
        <v>0</v>
      </c>
      <c r="J2295" s="99">
        <v>60994.884403228803</v>
      </c>
      <c r="K2295" s="99">
        <v>0</v>
      </c>
      <c r="L2295" s="99">
        <v>167.69779795221999</v>
      </c>
      <c r="M2295" s="99">
        <v>44762.071168422699</v>
      </c>
      <c r="N2295" s="99">
        <v>7521.5861177444503</v>
      </c>
      <c r="O2295" s="99">
        <v>0</v>
      </c>
      <c r="P2295" s="99">
        <v>50616.295004367799</v>
      </c>
      <c r="Q2295" s="99">
        <v>4470.8724073171597</v>
      </c>
      <c r="R2295" s="99">
        <v>0</v>
      </c>
      <c r="S2295" s="99">
        <v>2691.8016046881698</v>
      </c>
      <c r="T2295" s="99">
        <v>0</v>
      </c>
      <c r="U2295" s="99">
        <v>61001.009098529801</v>
      </c>
      <c r="V2295" s="99">
        <v>4898528.7248535203</v>
      </c>
      <c r="W2295" s="99">
        <v>0</v>
      </c>
      <c r="X2295" s="99">
        <v>658779.90559387195</v>
      </c>
      <c r="Y2295" s="99">
        <v>510512.11322403001</v>
      </c>
      <c r="Z2295" s="99">
        <v>303616.76437759399</v>
      </c>
      <c r="AA2295" s="99">
        <v>0</v>
      </c>
      <c r="AB2295" s="99">
        <v>0</v>
      </c>
      <c r="AC2295" s="99">
        <v>19864496.0224609</v>
      </c>
      <c r="AD2295" s="99">
        <v>0</v>
      </c>
      <c r="AE2295" s="99">
        <v>21867.593209505099</v>
      </c>
      <c r="AF2295" s="99">
        <v>2037502.9169921901</v>
      </c>
      <c r="AG2295" s="99">
        <v>843032.42041015602</v>
      </c>
      <c r="AH2295" s="99">
        <v>0</v>
      </c>
      <c r="AI2295" s="99">
        <v>2108881.6536254901</v>
      </c>
      <c r="AJ2295" s="99">
        <v>501780.185001373</v>
      </c>
      <c r="AK2295" s="99">
        <v>0</v>
      </c>
      <c r="AL2295" s="99">
        <v>303037.21345520002</v>
      </c>
      <c r="AM2295" s="99">
        <v>0</v>
      </c>
      <c r="AN2295" s="99">
        <v>19918984.668701202</v>
      </c>
      <c r="AO2295" s="99">
        <v>48472888.167480499</v>
      </c>
      <c r="AP2295" s="99">
        <v>0</v>
      </c>
      <c r="AQ2295" s="99">
        <v>5658939.5015869103</v>
      </c>
      <c r="AR2295" s="99">
        <v>4257667.3869018601</v>
      </c>
      <c r="AS2295" s="99">
        <v>2628609.3236694299</v>
      </c>
      <c r="AT2295" s="99">
        <v>0</v>
      </c>
      <c r="AU2295" s="99">
        <v>0</v>
      </c>
      <c r="AV2295" s="99">
        <v>62070750.3681641</v>
      </c>
      <c r="AW2295" s="99">
        <v>0</v>
      </c>
      <c r="AX2295" s="99">
        <v>164295.878332138</v>
      </c>
      <c r="AY2295" s="99">
        <v>20462350.649902299</v>
      </c>
      <c r="AZ2295" s="99">
        <v>7410484.8981933603</v>
      </c>
      <c r="BA2295" s="99">
        <v>0</v>
      </c>
      <c r="BB2295" s="99">
        <v>21076460.3591309</v>
      </c>
      <c r="BC2295" s="99">
        <v>4514307.4531860398</v>
      </c>
      <c r="BD2295" s="99">
        <v>0</v>
      </c>
      <c r="BE2295" s="99">
        <v>2626032.7279357901</v>
      </c>
      <c r="BF2295" s="99">
        <v>0</v>
      </c>
      <c r="BG2295" s="99">
        <v>62279643.78125</v>
      </c>
      <c r="BH2295" s="99">
        <v>13183877.307617201</v>
      </c>
      <c r="BI2295" s="99">
        <v>0</v>
      </c>
      <c r="BJ2295" s="99">
        <v>2473328.8462219201</v>
      </c>
      <c r="BK2295" s="99">
        <v>1797351.24153137</v>
      </c>
      <c r="BL2295" s="99">
        <v>0</v>
      </c>
      <c r="BM2295" s="99">
        <v>0</v>
      </c>
      <c r="BN2295" s="99">
        <v>0</v>
      </c>
      <c r="BO2295" s="99">
        <v>0</v>
      </c>
      <c r="BP2295" s="99">
        <v>0</v>
      </c>
      <c r="BQ2295" s="99">
        <v>0</v>
      </c>
      <c r="BR2295" s="99">
        <v>6647294.6699829102</v>
      </c>
      <c r="BS2295" s="99">
        <v>2857264.3196716299</v>
      </c>
      <c r="BT2295" s="99">
        <v>0</v>
      </c>
      <c r="BU2295" s="99">
        <v>4057325.8199768099</v>
      </c>
      <c r="BV2295" s="99">
        <v>2334042.8938293499</v>
      </c>
      <c r="BW2295" s="99">
        <v>0</v>
      </c>
      <c r="BX2295" s="99">
        <v>550876.65798950195</v>
      </c>
      <c r="BY2295" s="99">
        <v>0</v>
      </c>
      <c r="BZ2295" s="99">
        <v>0</v>
      </c>
      <c r="CA2295" s="99">
        <v>107545.08509254501</v>
      </c>
      <c r="CB2295" s="99">
        <v>5548074.3142089797</v>
      </c>
      <c r="CC2295" s="99">
        <v>54130495.911132798</v>
      </c>
      <c r="CD2295" s="99">
        <v>15657729.072876001</v>
      </c>
      <c r="CE2295" s="99">
        <v>2689.1752233207199</v>
      </c>
      <c r="CF2295" s="99">
        <v>305223.384399414</v>
      </c>
      <c r="CG2295" s="99">
        <v>2662323.5857543899</v>
      </c>
      <c r="CH2295" s="99">
        <v>0</v>
      </c>
      <c r="CI2295" s="99">
        <v>110220.38422298399</v>
      </c>
      <c r="CJ2295" s="99">
        <v>5854571.0745239304</v>
      </c>
      <c r="CK2295" s="99">
        <v>56783465.6171875</v>
      </c>
      <c r="CL2295" s="99">
        <v>16184590.12854</v>
      </c>
      <c r="CM2295" s="166">
        <v>170882.17230606099</v>
      </c>
      <c r="CN2295" s="166">
        <v>25758423.644531298</v>
      </c>
      <c r="CO2295" s="166">
        <v>119042880.70117199</v>
      </c>
      <c r="CP2295" s="99">
        <v>16184590.12854</v>
      </c>
      <c r="CQ2295" s="99">
        <v>0</v>
      </c>
      <c r="CR2295" s="99">
        <v>0</v>
      </c>
      <c r="CS2295" s="99">
        <v>0</v>
      </c>
      <c r="CT2295" s="99">
        <v>0</v>
      </c>
      <c r="CU2295" s="98">
        <v>10940.986207054</v>
      </c>
      <c r="CV2295" s="98">
        <v>63311.496063063998</v>
      </c>
      <c r="CW2295" s="98">
        <v>5853297.6986083938</v>
      </c>
      <c r="CX2295" s="98">
        <v>56792819.496887185</v>
      </c>
    </row>
    <row r="2296" spans="1:102" x14ac:dyDescent="0.2">
      <c r="A2296" s="98" t="s">
        <v>189</v>
      </c>
      <c r="B2296" s="100">
        <v>42979</v>
      </c>
      <c r="C2296" s="99">
        <v>96282.199079513593</v>
      </c>
      <c r="D2296" s="99">
        <v>0</v>
      </c>
      <c r="E2296" s="99">
        <v>10707.876357913001</v>
      </c>
      <c r="F2296" s="99">
        <v>9307.17494869232</v>
      </c>
      <c r="G2296" s="99">
        <v>2775.49476477504</v>
      </c>
      <c r="H2296" s="99">
        <v>0</v>
      </c>
      <c r="I2296" s="99">
        <v>0</v>
      </c>
      <c r="J2296" s="99">
        <v>60809.810010909998</v>
      </c>
      <c r="K2296" s="99">
        <v>0</v>
      </c>
      <c r="L2296" s="99">
        <v>179.02914465963801</v>
      </c>
      <c r="M2296" s="99">
        <v>44789.766479969003</v>
      </c>
      <c r="N2296" s="99">
        <v>7325.9484133124397</v>
      </c>
      <c r="O2296" s="99">
        <v>0</v>
      </c>
      <c r="P2296" s="99">
        <v>50367.536551952398</v>
      </c>
      <c r="Q2296" s="99">
        <v>4406.5775986313802</v>
      </c>
      <c r="R2296" s="99">
        <v>0</v>
      </c>
      <c r="S2296" s="99">
        <v>2767.37639120221</v>
      </c>
      <c r="T2296" s="99">
        <v>0</v>
      </c>
      <c r="U2296" s="99">
        <v>60807.568122386903</v>
      </c>
      <c r="V2296" s="99">
        <v>4830494.75354004</v>
      </c>
      <c r="W2296" s="99">
        <v>0</v>
      </c>
      <c r="X2296" s="99">
        <v>629065.76306915295</v>
      </c>
      <c r="Y2296" s="99">
        <v>484621.78013610799</v>
      </c>
      <c r="Z2296" s="99">
        <v>305854.02733993501</v>
      </c>
      <c r="AA2296" s="99">
        <v>0</v>
      </c>
      <c r="AB2296" s="99">
        <v>0</v>
      </c>
      <c r="AC2296" s="99">
        <v>19739884.6083984</v>
      </c>
      <c r="AD2296" s="99">
        <v>0</v>
      </c>
      <c r="AE2296" s="99">
        <v>22291.723818778999</v>
      </c>
      <c r="AF2296" s="99">
        <v>2019073.89060974</v>
      </c>
      <c r="AG2296" s="99">
        <v>816383.50998687698</v>
      </c>
      <c r="AH2296" s="99">
        <v>0</v>
      </c>
      <c r="AI2296" s="99">
        <v>2095202.2071990999</v>
      </c>
      <c r="AJ2296" s="99">
        <v>498649.127632141</v>
      </c>
      <c r="AK2296" s="99">
        <v>0</v>
      </c>
      <c r="AL2296" s="99">
        <v>304885.62818145799</v>
      </c>
      <c r="AM2296" s="99">
        <v>0</v>
      </c>
      <c r="AN2296" s="99">
        <v>19850287.6713867</v>
      </c>
      <c r="AO2296" s="99">
        <v>48025130.073242202</v>
      </c>
      <c r="AP2296" s="99">
        <v>0</v>
      </c>
      <c r="AQ2296" s="99">
        <v>5404259.8680419903</v>
      </c>
      <c r="AR2296" s="99">
        <v>4057498.7738647498</v>
      </c>
      <c r="AS2296" s="99">
        <v>2662639.3502502399</v>
      </c>
      <c r="AT2296" s="99">
        <v>0</v>
      </c>
      <c r="AU2296" s="99">
        <v>0</v>
      </c>
      <c r="AV2296" s="99">
        <v>62106180.126464799</v>
      </c>
      <c r="AW2296" s="99">
        <v>0</v>
      </c>
      <c r="AX2296" s="99">
        <v>171005.92518615699</v>
      </c>
      <c r="AY2296" s="99">
        <v>20403561.8974609</v>
      </c>
      <c r="AZ2296" s="99">
        <v>7217115.7119140597</v>
      </c>
      <c r="BA2296" s="99">
        <v>0</v>
      </c>
      <c r="BB2296" s="99">
        <v>21188526.055908199</v>
      </c>
      <c r="BC2296" s="99">
        <v>4513433.0010376005</v>
      </c>
      <c r="BD2296" s="99">
        <v>0</v>
      </c>
      <c r="BE2296" s="99">
        <v>2656025.26672363</v>
      </c>
      <c r="BF2296" s="99">
        <v>0</v>
      </c>
      <c r="BG2296" s="99">
        <v>62309122.721191399</v>
      </c>
      <c r="BH2296" s="99">
        <v>13131493.029174799</v>
      </c>
      <c r="BI2296" s="99">
        <v>0</v>
      </c>
      <c r="BJ2296" s="99">
        <v>2342433.1170043899</v>
      </c>
      <c r="BK2296" s="99">
        <v>1698288.9466095001</v>
      </c>
      <c r="BL2296" s="99">
        <v>0</v>
      </c>
      <c r="BM2296" s="99">
        <v>0</v>
      </c>
      <c r="BN2296" s="99">
        <v>0</v>
      </c>
      <c r="BO2296" s="99">
        <v>0</v>
      </c>
      <c r="BP2296" s="99">
        <v>0</v>
      </c>
      <c r="BQ2296" s="99">
        <v>0</v>
      </c>
      <c r="BR2296" s="99">
        <v>6611338.1304931603</v>
      </c>
      <c r="BS2296" s="99">
        <v>2775248.5346984901</v>
      </c>
      <c r="BT2296" s="99">
        <v>0</v>
      </c>
      <c r="BU2296" s="99">
        <v>3454410.8799743699</v>
      </c>
      <c r="BV2296" s="99">
        <v>2300138.8479309101</v>
      </c>
      <c r="BW2296" s="99">
        <v>0</v>
      </c>
      <c r="BX2296" s="99">
        <v>472521.788333893</v>
      </c>
      <c r="BY2296" s="99">
        <v>0</v>
      </c>
      <c r="BZ2296" s="99">
        <v>0</v>
      </c>
      <c r="CA2296" s="99">
        <v>107018.52655696899</v>
      </c>
      <c r="CB2296" s="99">
        <v>5454839.98193359</v>
      </c>
      <c r="CC2296" s="99">
        <v>53515632.771484397</v>
      </c>
      <c r="CD2296" s="99">
        <v>15462379.362793</v>
      </c>
      <c r="CE2296" s="99">
        <v>2771.64539569616</v>
      </c>
      <c r="CF2296" s="99">
        <v>305792.52342224098</v>
      </c>
      <c r="CG2296" s="99">
        <v>2684414.4930725102</v>
      </c>
      <c r="CH2296" s="99">
        <v>0</v>
      </c>
      <c r="CI2296" s="99">
        <v>109797.11445713</v>
      </c>
      <c r="CJ2296" s="99">
        <v>5763019.36047363</v>
      </c>
      <c r="CK2296" s="99">
        <v>56197834.176269501</v>
      </c>
      <c r="CL2296" s="99">
        <v>15991311.446167</v>
      </c>
      <c r="CM2296" s="166">
        <v>170193.16425132801</v>
      </c>
      <c r="CN2296" s="166">
        <v>25614006.1083984</v>
      </c>
      <c r="CO2296" s="166">
        <v>118411697.491211</v>
      </c>
      <c r="CP2296" s="99">
        <v>15991311.446167</v>
      </c>
      <c r="CQ2296" s="99">
        <v>0</v>
      </c>
      <c r="CR2296" s="99">
        <v>0</v>
      </c>
      <c r="CS2296" s="99">
        <v>0</v>
      </c>
      <c r="CT2296" s="99">
        <v>0</v>
      </c>
      <c r="CU2296" s="98">
        <v>10710.607881262</v>
      </c>
      <c r="CV2296" s="98">
        <v>63175.099852705003</v>
      </c>
      <c r="CW2296" s="98">
        <v>5760632.5053558312</v>
      </c>
      <c r="CX2296" s="98">
        <v>56200047.264556907</v>
      </c>
    </row>
    <row r="2297" spans="1:102" x14ac:dyDescent="0.2">
      <c r="A2297" s="98" t="s">
        <v>189</v>
      </c>
      <c r="B2297" s="100">
        <v>43070</v>
      </c>
      <c r="C2297" s="99">
        <v>96756.075956344604</v>
      </c>
      <c r="D2297" s="99">
        <v>0</v>
      </c>
      <c r="E2297" s="99">
        <v>10478.435967683799</v>
      </c>
      <c r="F2297" s="99">
        <v>9153.2056040763891</v>
      </c>
      <c r="G2297" s="99">
        <v>2804.0345712006101</v>
      </c>
      <c r="H2297" s="99">
        <v>0</v>
      </c>
      <c r="I2297" s="99">
        <v>0</v>
      </c>
      <c r="J2297" s="99">
        <v>60433.041884899103</v>
      </c>
      <c r="K2297" s="99">
        <v>0</v>
      </c>
      <c r="L2297" s="99">
        <v>153.26406350359301</v>
      </c>
      <c r="M2297" s="99">
        <v>45194.401101112402</v>
      </c>
      <c r="N2297" s="99">
        <v>7121.4158207774199</v>
      </c>
      <c r="O2297" s="99">
        <v>0</v>
      </c>
      <c r="P2297" s="99">
        <v>50277.5793776512</v>
      </c>
      <c r="Q2297" s="99">
        <v>4369.49073302746</v>
      </c>
      <c r="R2297" s="99">
        <v>0</v>
      </c>
      <c r="S2297" s="99">
        <v>2786.28135967255</v>
      </c>
      <c r="T2297" s="99">
        <v>0</v>
      </c>
      <c r="U2297" s="99">
        <v>60441.792134761803</v>
      </c>
      <c r="V2297" s="99">
        <v>4736122.1342163105</v>
      </c>
      <c r="W2297" s="99">
        <v>0</v>
      </c>
      <c r="X2297" s="99">
        <v>615526.99508667004</v>
      </c>
      <c r="Y2297" s="99">
        <v>474595.45122909499</v>
      </c>
      <c r="Z2297" s="99">
        <v>309990.52091979998</v>
      </c>
      <c r="AA2297" s="99">
        <v>0</v>
      </c>
      <c r="AB2297" s="99">
        <v>0</v>
      </c>
      <c r="AC2297" s="99">
        <v>19714061.739257801</v>
      </c>
      <c r="AD2297" s="99">
        <v>0</v>
      </c>
      <c r="AE2297" s="99">
        <v>19824.109134674101</v>
      </c>
      <c r="AF2297" s="99">
        <v>2017396.94996643</v>
      </c>
      <c r="AG2297" s="99">
        <v>790420.65173339797</v>
      </c>
      <c r="AH2297" s="99">
        <v>0</v>
      </c>
      <c r="AI2297" s="99">
        <v>2028704.3592529299</v>
      </c>
      <c r="AJ2297" s="99">
        <v>492693.81052398699</v>
      </c>
      <c r="AK2297" s="99">
        <v>0</v>
      </c>
      <c r="AL2297" s="99">
        <v>308940.53071975702</v>
      </c>
      <c r="AM2297" s="99">
        <v>0</v>
      </c>
      <c r="AN2297" s="99">
        <v>19758428.545166001</v>
      </c>
      <c r="AO2297" s="99">
        <v>47102506.2353516</v>
      </c>
      <c r="AP2297" s="99">
        <v>0</v>
      </c>
      <c r="AQ2297" s="99">
        <v>5360092.6854858398</v>
      </c>
      <c r="AR2297" s="99">
        <v>4012367.1999816899</v>
      </c>
      <c r="AS2297" s="99">
        <v>2716179.5747375502</v>
      </c>
      <c r="AT2297" s="99">
        <v>0</v>
      </c>
      <c r="AU2297" s="99">
        <v>0</v>
      </c>
      <c r="AV2297" s="99">
        <v>62180285.325683601</v>
      </c>
      <c r="AW2297" s="99">
        <v>0</v>
      </c>
      <c r="AX2297" s="99">
        <v>165735.75738906901</v>
      </c>
      <c r="AY2297" s="99">
        <v>20537208.761230499</v>
      </c>
      <c r="AZ2297" s="99">
        <v>7037676.7441406297</v>
      </c>
      <c r="BA2297" s="99">
        <v>0</v>
      </c>
      <c r="BB2297" s="99">
        <v>20153807.3193359</v>
      </c>
      <c r="BC2297" s="99">
        <v>4513899.9072876005</v>
      </c>
      <c r="BD2297" s="99">
        <v>0</v>
      </c>
      <c r="BE2297" s="99">
        <v>2706226.16088867</v>
      </c>
      <c r="BF2297" s="99">
        <v>0</v>
      </c>
      <c r="BG2297" s="99">
        <v>62311181.266113304</v>
      </c>
      <c r="BH2297" s="99">
        <v>13089257.8098145</v>
      </c>
      <c r="BI2297" s="99">
        <v>0</v>
      </c>
      <c r="BJ2297" s="99">
        <v>2267167.93426514</v>
      </c>
      <c r="BK2297" s="99">
        <v>1658922.0564117399</v>
      </c>
      <c r="BL2297" s="99">
        <v>0</v>
      </c>
      <c r="BM2297" s="99">
        <v>0</v>
      </c>
      <c r="BN2297" s="99">
        <v>0</v>
      </c>
      <c r="BO2297" s="99">
        <v>0</v>
      </c>
      <c r="BP2297" s="99">
        <v>0</v>
      </c>
      <c r="BQ2297" s="99">
        <v>0</v>
      </c>
      <c r="BR2297" s="99">
        <v>6705659.9556884803</v>
      </c>
      <c r="BS2297" s="99">
        <v>2702340.57495117</v>
      </c>
      <c r="BT2297" s="99">
        <v>0</v>
      </c>
      <c r="BU2297" s="99">
        <v>3814102.5699768099</v>
      </c>
      <c r="BV2297" s="99">
        <v>2270130.1575927702</v>
      </c>
      <c r="BW2297" s="99">
        <v>0</v>
      </c>
      <c r="BX2297" s="99">
        <v>545087.61806488002</v>
      </c>
      <c r="BY2297" s="99">
        <v>0</v>
      </c>
      <c r="BZ2297" s="99">
        <v>0</v>
      </c>
      <c r="CA2297" s="99">
        <v>107251.849736214</v>
      </c>
      <c r="CB2297" s="99">
        <v>5349438.53942871</v>
      </c>
      <c r="CC2297" s="99">
        <v>52467677.3828125</v>
      </c>
      <c r="CD2297" s="99">
        <v>15344289.8988037</v>
      </c>
      <c r="CE2297" s="99">
        <v>2802.0554029345499</v>
      </c>
      <c r="CF2297" s="99">
        <v>309724.13278198201</v>
      </c>
      <c r="CG2297" s="99">
        <v>2713027.8020019499</v>
      </c>
      <c r="CH2297" s="99">
        <v>0</v>
      </c>
      <c r="CI2297" s="99">
        <v>110065.250388145</v>
      </c>
      <c r="CJ2297" s="99">
        <v>5659432.6878051804</v>
      </c>
      <c r="CK2297" s="99">
        <v>55181555.577636696</v>
      </c>
      <c r="CL2297" s="99">
        <v>15879809.3681641</v>
      </c>
      <c r="CM2297" s="166">
        <v>170088.28479576099</v>
      </c>
      <c r="CN2297" s="166">
        <v>25440095.318603501</v>
      </c>
      <c r="CO2297" s="166">
        <v>117390934.22168</v>
      </c>
      <c r="CP2297" s="99">
        <v>15879809.3681641</v>
      </c>
      <c r="CQ2297" s="99">
        <v>0</v>
      </c>
      <c r="CR2297" s="99">
        <v>0</v>
      </c>
      <c r="CS2297" s="99">
        <v>0</v>
      </c>
      <c r="CT2297" s="99">
        <v>0</v>
      </c>
      <c r="CU2297" s="98">
        <v>10481.402903806</v>
      </c>
      <c r="CV2297" s="98">
        <v>62846.373943953004</v>
      </c>
      <c r="CW2297" s="98">
        <v>5659162.6722106924</v>
      </c>
      <c r="CX2297" s="98">
        <v>55180705.184814453</v>
      </c>
    </row>
    <row r="2298" spans="1:102" x14ac:dyDescent="0.2">
      <c r="A2298" s="98" t="s">
        <v>189</v>
      </c>
      <c r="B2298" s="100">
        <v>43160</v>
      </c>
      <c r="C2298" s="99">
        <v>94942.6648216248</v>
      </c>
      <c r="D2298" s="99">
        <v>0</v>
      </c>
      <c r="E2298" s="99">
        <v>10261.382782578499</v>
      </c>
      <c r="F2298" s="99">
        <v>8975.1469902992194</v>
      </c>
      <c r="G2298" s="99">
        <v>2782.9230595827098</v>
      </c>
      <c r="H2298" s="99">
        <v>0</v>
      </c>
      <c r="I2298" s="99">
        <v>0</v>
      </c>
      <c r="J2298" s="99">
        <v>60127.623000145002</v>
      </c>
      <c r="K2298" s="99">
        <v>0</v>
      </c>
      <c r="L2298" s="99">
        <v>153.954301109537</v>
      </c>
      <c r="M2298" s="99">
        <v>44351.501231670401</v>
      </c>
      <c r="N2298" s="99">
        <v>6967.5577020049104</v>
      </c>
      <c r="O2298" s="99">
        <v>0</v>
      </c>
      <c r="P2298" s="99">
        <v>49418.311091422998</v>
      </c>
      <c r="Q2298" s="99">
        <v>4334.1471552848798</v>
      </c>
      <c r="R2298" s="99">
        <v>0</v>
      </c>
      <c r="S2298" s="99">
        <v>2783.8460840284802</v>
      </c>
      <c r="T2298" s="99">
        <v>0</v>
      </c>
      <c r="U2298" s="99">
        <v>60133.776107311198</v>
      </c>
      <c r="V2298" s="99">
        <v>4686466.68041992</v>
      </c>
      <c r="W2298" s="99">
        <v>0</v>
      </c>
      <c r="X2298" s="99">
        <v>598564.15951538098</v>
      </c>
      <c r="Y2298" s="99">
        <v>464424.39868164097</v>
      </c>
      <c r="Z2298" s="99">
        <v>303393.20772552502</v>
      </c>
      <c r="AA2298" s="99">
        <v>0</v>
      </c>
      <c r="AB2298" s="99">
        <v>0</v>
      </c>
      <c r="AC2298" s="99">
        <v>19619128.739990201</v>
      </c>
      <c r="AD2298" s="99">
        <v>0</v>
      </c>
      <c r="AE2298" s="99">
        <v>20319.5397369862</v>
      </c>
      <c r="AF2298" s="99">
        <v>2013090.5154571501</v>
      </c>
      <c r="AG2298" s="99">
        <v>770848.24463653599</v>
      </c>
      <c r="AH2298" s="99">
        <v>0</v>
      </c>
      <c r="AI2298" s="99">
        <v>1972926.82362366</v>
      </c>
      <c r="AJ2298" s="99">
        <v>491498.95581054699</v>
      </c>
      <c r="AK2298" s="99">
        <v>0</v>
      </c>
      <c r="AL2298" s="99">
        <v>302729.973232269</v>
      </c>
      <c r="AM2298" s="99">
        <v>0</v>
      </c>
      <c r="AN2298" s="99">
        <v>19606481.097656298</v>
      </c>
      <c r="AO2298" s="99">
        <v>46865851.136718802</v>
      </c>
      <c r="AP2298" s="99">
        <v>0</v>
      </c>
      <c r="AQ2298" s="99">
        <v>5261664.5308227502</v>
      </c>
      <c r="AR2298" s="99">
        <v>3979755.4974365202</v>
      </c>
      <c r="AS2298" s="99">
        <v>2672510.9937744099</v>
      </c>
      <c r="AT2298" s="99">
        <v>0</v>
      </c>
      <c r="AU2298" s="99">
        <v>0</v>
      </c>
      <c r="AV2298" s="99">
        <v>62310086.278320298</v>
      </c>
      <c r="AW2298" s="99">
        <v>0</v>
      </c>
      <c r="AX2298" s="99">
        <v>144512.19534111</v>
      </c>
      <c r="AY2298" s="99">
        <v>20629862.924560498</v>
      </c>
      <c r="AZ2298" s="99">
        <v>6975779.12316895</v>
      </c>
      <c r="BA2298" s="99">
        <v>0</v>
      </c>
      <c r="BB2298" s="99">
        <v>19681421.6240234</v>
      </c>
      <c r="BC2298" s="99">
        <v>4503655.6549072303</v>
      </c>
      <c r="BD2298" s="99">
        <v>0</v>
      </c>
      <c r="BE2298" s="99">
        <v>2665420.2833557101</v>
      </c>
      <c r="BF2298" s="99">
        <v>0</v>
      </c>
      <c r="BG2298" s="99">
        <v>62365370.890625</v>
      </c>
      <c r="BH2298" s="99">
        <v>12928349.946167</v>
      </c>
      <c r="BI2298" s="99">
        <v>0</v>
      </c>
      <c r="BJ2298" s="99">
        <v>2252628.6049804701</v>
      </c>
      <c r="BK2298" s="99">
        <v>1642471.94950867</v>
      </c>
      <c r="BL2298" s="99">
        <v>0</v>
      </c>
      <c r="BM2298" s="99">
        <v>0</v>
      </c>
      <c r="BN2298" s="99">
        <v>0</v>
      </c>
      <c r="BO2298" s="99">
        <v>0</v>
      </c>
      <c r="BP2298" s="99">
        <v>0</v>
      </c>
      <c r="BQ2298" s="99">
        <v>0</v>
      </c>
      <c r="BR2298" s="99">
        <v>6687969.2415771503</v>
      </c>
      <c r="BS2298" s="99">
        <v>2651157.94839478</v>
      </c>
      <c r="BT2298" s="99">
        <v>0</v>
      </c>
      <c r="BU2298" s="99">
        <v>3629673.3099670401</v>
      </c>
      <c r="BV2298" s="99">
        <v>2260041.3489379901</v>
      </c>
      <c r="BW2298" s="99">
        <v>0</v>
      </c>
      <c r="BX2298" s="99">
        <v>548879.30803680397</v>
      </c>
      <c r="BY2298" s="99">
        <v>0</v>
      </c>
      <c r="BZ2298" s="99">
        <v>0</v>
      </c>
      <c r="CA2298" s="99">
        <v>105147.73678875</v>
      </c>
      <c r="CB2298" s="99">
        <v>5286876.6995239304</v>
      </c>
      <c r="CC2298" s="99">
        <v>52110769.166503899</v>
      </c>
      <c r="CD2298" s="99">
        <v>15209744.225097699</v>
      </c>
      <c r="CE2298" s="99">
        <v>2782.2242186665499</v>
      </c>
      <c r="CF2298" s="99">
        <v>305427.42553710903</v>
      </c>
      <c r="CG2298" s="99">
        <v>2692670.2498474098</v>
      </c>
      <c r="CH2298" s="99">
        <v>0</v>
      </c>
      <c r="CI2298" s="99">
        <v>107930.940853119</v>
      </c>
      <c r="CJ2298" s="99">
        <v>5592772.07104492</v>
      </c>
      <c r="CK2298" s="99">
        <v>54809465.5166016</v>
      </c>
      <c r="CL2298" s="99">
        <v>15738953.0773926</v>
      </c>
      <c r="CM2298" s="166">
        <v>167700.02465248099</v>
      </c>
      <c r="CN2298" s="166">
        <v>25229544.699951202</v>
      </c>
      <c r="CO2298" s="166">
        <v>117311735.980469</v>
      </c>
      <c r="CP2298" s="99">
        <v>15738953.0773926</v>
      </c>
      <c r="CQ2298" s="99">
        <v>0</v>
      </c>
      <c r="CR2298" s="99">
        <v>0</v>
      </c>
      <c r="CS2298" s="99">
        <v>0</v>
      </c>
      <c r="CT2298" s="99">
        <v>0</v>
      </c>
      <c r="CU2298" s="98">
        <v>10265.927589591</v>
      </c>
      <c r="CV2298" s="98">
        <v>62533.702965980003</v>
      </c>
      <c r="CW2298" s="98">
        <v>5592304.1250610398</v>
      </c>
      <c r="CX2298" s="98">
        <v>54803439.416351311</v>
      </c>
    </row>
    <row r="2299" spans="1:102" x14ac:dyDescent="0.2">
      <c r="A2299" s="98" t="s">
        <v>189</v>
      </c>
      <c r="B2299" s="100">
        <v>43252</v>
      </c>
      <c r="C2299" s="99">
        <v>95917.560977935806</v>
      </c>
      <c r="D2299" s="99">
        <v>0</v>
      </c>
      <c r="E2299" s="99">
        <v>10015.7287108898</v>
      </c>
      <c r="F2299" s="99">
        <v>8811.6709914207495</v>
      </c>
      <c r="G2299" s="99">
        <v>2739.9245699346102</v>
      </c>
      <c r="H2299" s="99">
        <v>0</v>
      </c>
      <c r="I2299" s="99">
        <v>0</v>
      </c>
      <c r="J2299" s="99">
        <v>59717.498391151399</v>
      </c>
      <c r="K2299" s="99">
        <v>0</v>
      </c>
      <c r="L2299" s="99">
        <v>143.06707931682499</v>
      </c>
      <c r="M2299" s="99">
        <v>45120.642213821397</v>
      </c>
      <c r="N2299" s="99">
        <v>6799.7132286429396</v>
      </c>
      <c r="O2299" s="99">
        <v>0</v>
      </c>
      <c r="P2299" s="99">
        <v>49490.430417537696</v>
      </c>
      <c r="Q2299" s="99">
        <v>4313.6126914620399</v>
      </c>
      <c r="R2299" s="99">
        <v>0</v>
      </c>
      <c r="S2299" s="99">
        <v>2749.91243723035</v>
      </c>
      <c r="T2299" s="99">
        <v>0</v>
      </c>
      <c r="U2299" s="99">
        <v>59718.577778816201</v>
      </c>
      <c r="V2299" s="99">
        <v>4658963.8535156297</v>
      </c>
      <c r="W2299" s="99">
        <v>0</v>
      </c>
      <c r="X2299" s="99">
        <v>579171.71190643299</v>
      </c>
      <c r="Y2299" s="99">
        <v>445057.06642150902</v>
      </c>
      <c r="Z2299" s="99">
        <v>300960.41868209798</v>
      </c>
      <c r="AA2299" s="99">
        <v>0</v>
      </c>
      <c r="AB2299" s="99">
        <v>0</v>
      </c>
      <c r="AC2299" s="99">
        <v>19450239.826660201</v>
      </c>
      <c r="AD2299" s="99">
        <v>0</v>
      </c>
      <c r="AE2299" s="99">
        <v>21189.500942945499</v>
      </c>
      <c r="AF2299" s="99">
        <v>2001873.30528259</v>
      </c>
      <c r="AG2299" s="99">
        <v>755199.080284119</v>
      </c>
      <c r="AH2299" s="99">
        <v>0</v>
      </c>
      <c r="AI2299" s="99">
        <v>1952377.05882263</v>
      </c>
      <c r="AJ2299" s="99">
        <v>490591.47315216099</v>
      </c>
      <c r="AK2299" s="99">
        <v>0</v>
      </c>
      <c r="AL2299" s="99">
        <v>300230.81216812099</v>
      </c>
      <c r="AM2299" s="99">
        <v>0</v>
      </c>
      <c r="AN2299" s="99">
        <v>19587683.7900391</v>
      </c>
      <c r="AO2299" s="99">
        <v>46716473.273925804</v>
      </c>
      <c r="AP2299" s="99">
        <v>0</v>
      </c>
      <c r="AQ2299" s="99">
        <v>5112553.0367431603</v>
      </c>
      <c r="AR2299" s="99">
        <v>3786521.2625732399</v>
      </c>
      <c r="AS2299" s="99">
        <v>2660110.9930419899</v>
      </c>
      <c r="AT2299" s="99">
        <v>0</v>
      </c>
      <c r="AU2299" s="99">
        <v>0</v>
      </c>
      <c r="AV2299" s="99">
        <v>62194682.465820298</v>
      </c>
      <c r="AW2299" s="99">
        <v>0</v>
      </c>
      <c r="AX2299" s="99">
        <v>144005.99355125401</v>
      </c>
      <c r="AY2299" s="99">
        <v>20665852.417968798</v>
      </c>
      <c r="AZ2299" s="99">
        <v>6785938.49108887</v>
      </c>
      <c r="BA2299" s="99">
        <v>0</v>
      </c>
      <c r="BB2299" s="99">
        <v>19568295.978271499</v>
      </c>
      <c r="BC2299" s="99">
        <v>4518125.3585815402</v>
      </c>
      <c r="BD2299" s="99">
        <v>0</v>
      </c>
      <c r="BE2299" s="99">
        <v>2656508.9292602502</v>
      </c>
      <c r="BF2299" s="99">
        <v>0</v>
      </c>
      <c r="BG2299" s="99">
        <v>62487288.357910201</v>
      </c>
      <c r="BH2299" s="99">
        <v>13005109.2895508</v>
      </c>
      <c r="BI2299" s="99">
        <v>0</v>
      </c>
      <c r="BJ2299" s="99">
        <v>2174231.2563171401</v>
      </c>
      <c r="BK2299" s="99">
        <v>1587230.4855957001</v>
      </c>
      <c r="BL2299" s="99">
        <v>0</v>
      </c>
      <c r="BM2299" s="99">
        <v>0</v>
      </c>
      <c r="BN2299" s="99">
        <v>0</v>
      </c>
      <c r="BO2299" s="99">
        <v>0</v>
      </c>
      <c r="BP2299" s="99">
        <v>0</v>
      </c>
      <c r="BQ2299" s="99">
        <v>0</v>
      </c>
      <c r="BR2299" s="99">
        <v>6714644.5316772498</v>
      </c>
      <c r="BS2299" s="99">
        <v>2581310.4973754901</v>
      </c>
      <c r="BT2299" s="99">
        <v>0</v>
      </c>
      <c r="BU2299" s="99">
        <v>3761534.4899902302</v>
      </c>
      <c r="BV2299" s="99">
        <v>2255552.6083679199</v>
      </c>
      <c r="BW2299" s="99">
        <v>0</v>
      </c>
      <c r="BX2299" s="99">
        <v>547443.77803039597</v>
      </c>
      <c r="BY2299" s="99">
        <v>0</v>
      </c>
      <c r="BZ2299" s="99">
        <v>0</v>
      </c>
      <c r="CA2299" s="99">
        <v>105947.252519608</v>
      </c>
      <c r="CB2299" s="99">
        <v>5229447.8181762705</v>
      </c>
      <c r="CC2299" s="99">
        <v>51827355.730957001</v>
      </c>
      <c r="CD2299" s="99">
        <v>15169490.787231401</v>
      </c>
      <c r="CE2299" s="99">
        <v>2748.4783703684798</v>
      </c>
      <c r="CF2299" s="99">
        <v>299202.38232803298</v>
      </c>
      <c r="CG2299" s="99">
        <v>2666316.7801208501</v>
      </c>
      <c r="CH2299" s="99">
        <v>0</v>
      </c>
      <c r="CI2299" s="99">
        <v>108674.13392829899</v>
      </c>
      <c r="CJ2299" s="99">
        <v>5530626.3010253897</v>
      </c>
      <c r="CK2299" s="99">
        <v>54489695.138671897</v>
      </c>
      <c r="CL2299" s="99">
        <v>15694673.161377</v>
      </c>
      <c r="CM2299" s="166">
        <v>168050.276521683</v>
      </c>
      <c r="CN2299" s="166">
        <v>25097747.286621101</v>
      </c>
      <c r="CO2299" s="166">
        <v>116771940.58007801</v>
      </c>
      <c r="CP2299" s="99">
        <v>15694673.161377</v>
      </c>
      <c r="CQ2299" s="99">
        <v>0</v>
      </c>
      <c r="CR2299" s="99">
        <v>0</v>
      </c>
      <c r="CS2299" s="99">
        <v>0</v>
      </c>
      <c r="CT2299" s="99">
        <v>0</v>
      </c>
      <c r="CU2299" s="98">
        <v>10018.185102824</v>
      </c>
      <c r="CV2299" s="98">
        <v>62075.553205611999</v>
      </c>
      <c r="CW2299" s="98">
        <v>5528650.200504303</v>
      </c>
      <c r="CX2299" s="98">
        <v>54493672.511077851</v>
      </c>
    </row>
    <row r="2300" spans="1:102" x14ac:dyDescent="0.2">
      <c r="A2300" s="98" t="s">
        <v>189</v>
      </c>
      <c r="B2300" s="100">
        <v>43344</v>
      </c>
      <c r="C2300" s="99">
        <v>95469.2746639252</v>
      </c>
      <c r="D2300" s="99">
        <v>0</v>
      </c>
      <c r="E2300" s="99">
        <v>9750.2548137903195</v>
      </c>
      <c r="F2300" s="99">
        <v>8618.4737056493796</v>
      </c>
      <c r="G2300" s="99">
        <v>2733.1718057096</v>
      </c>
      <c r="H2300" s="99">
        <v>0</v>
      </c>
      <c r="I2300" s="99">
        <v>0</v>
      </c>
      <c r="J2300" s="99">
        <v>59208.910999298103</v>
      </c>
      <c r="K2300" s="99">
        <v>0</v>
      </c>
      <c r="L2300" s="99">
        <v>150.930846406147</v>
      </c>
      <c r="M2300" s="99">
        <v>44857.322002887697</v>
      </c>
      <c r="N2300" s="99">
        <v>6711.3805142641104</v>
      </c>
      <c r="O2300" s="99">
        <v>0</v>
      </c>
      <c r="P2300" s="99">
        <v>49343.318512916601</v>
      </c>
      <c r="Q2300" s="99">
        <v>4264.9294978976304</v>
      </c>
      <c r="R2300" s="99">
        <v>0</v>
      </c>
      <c r="S2300" s="99">
        <v>2717.4656954109701</v>
      </c>
      <c r="T2300" s="99">
        <v>0</v>
      </c>
      <c r="U2300" s="99">
        <v>59202.714439868898</v>
      </c>
      <c r="V2300" s="99">
        <v>4636811.9266967801</v>
      </c>
      <c r="W2300" s="99">
        <v>0</v>
      </c>
      <c r="X2300" s="99">
        <v>558731.64447021496</v>
      </c>
      <c r="Y2300" s="99">
        <v>434776.844295502</v>
      </c>
      <c r="Z2300" s="99">
        <v>301469.90509414702</v>
      </c>
      <c r="AA2300" s="99">
        <v>0</v>
      </c>
      <c r="AB2300" s="99">
        <v>0</v>
      </c>
      <c r="AC2300" s="99">
        <v>19305821.902343798</v>
      </c>
      <c r="AD2300" s="99">
        <v>0</v>
      </c>
      <c r="AE2300" s="99">
        <v>23399.471045255701</v>
      </c>
      <c r="AF2300" s="99">
        <v>2006685.2825470001</v>
      </c>
      <c r="AG2300" s="99">
        <v>743577.94873046898</v>
      </c>
      <c r="AH2300" s="99">
        <v>0</v>
      </c>
      <c r="AI2300" s="99">
        <v>1934189.2235870401</v>
      </c>
      <c r="AJ2300" s="99">
        <v>489142.20808029198</v>
      </c>
      <c r="AK2300" s="99">
        <v>0</v>
      </c>
      <c r="AL2300" s="99">
        <v>300091.402580261</v>
      </c>
      <c r="AM2300" s="99">
        <v>0</v>
      </c>
      <c r="AN2300" s="99">
        <v>19278036.1804199</v>
      </c>
      <c r="AO2300" s="99">
        <v>46771964.059082001</v>
      </c>
      <c r="AP2300" s="99">
        <v>0</v>
      </c>
      <c r="AQ2300" s="99">
        <v>4968740.62890625</v>
      </c>
      <c r="AR2300" s="99">
        <v>3779941.89343262</v>
      </c>
      <c r="AS2300" s="99">
        <v>2666929.6242980999</v>
      </c>
      <c r="AT2300" s="99">
        <v>0</v>
      </c>
      <c r="AU2300" s="99">
        <v>0</v>
      </c>
      <c r="AV2300" s="99">
        <v>61951598.2900391</v>
      </c>
      <c r="AW2300" s="99">
        <v>0</v>
      </c>
      <c r="AX2300" s="99">
        <v>165666.82324218799</v>
      </c>
      <c r="AY2300" s="99">
        <v>20826591.643310498</v>
      </c>
      <c r="AZ2300" s="99">
        <v>6788388.79614258</v>
      </c>
      <c r="BA2300" s="99">
        <v>0</v>
      </c>
      <c r="BB2300" s="99">
        <v>19469033.1181641</v>
      </c>
      <c r="BC2300" s="99">
        <v>4522607.0278930701</v>
      </c>
      <c r="BD2300" s="99">
        <v>0</v>
      </c>
      <c r="BE2300" s="99">
        <v>2656259.6524352999</v>
      </c>
      <c r="BF2300" s="99">
        <v>0</v>
      </c>
      <c r="BG2300" s="99">
        <v>61960710.403808601</v>
      </c>
      <c r="BH2300" s="99">
        <v>12986902.053100601</v>
      </c>
      <c r="BI2300" s="99">
        <v>0</v>
      </c>
      <c r="BJ2300" s="99">
        <v>2109270.1862182599</v>
      </c>
      <c r="BK2300" s="99">
        <v>1550225.4469909701</v>
      </c>
      <c r="BL2300" s="99">
        <v>0</v>
      </c>
      <c r="BM2300" s="99">
        <v>0</v>
      </c>
      <c r="BN2300" s="99">
        <v>0</v>
      </c>
      <c r="BO2300" s="99">
        <v>0</v>
      </c>
      <c r="BP2300" s="99">
        <v>0</v>
      </c>
      <c r="BQ2300" s="99">
        <v>0</v>
      </c>
      <c r="BR2300" s="99">
        <v>6749515.8939819299</v>
      </c>
      <c r="BS2300" s="99">
        <v>2587394.4070129399</v>
      </c>
      <c r="BT2300" s="99">
        <v>0</v>
      </c>
      <c r="BU2300" s="99">
        <v>3189065.8399658198</v>
      </c>
      <c r="BV2300" s="99">
        <v>2246010.75030518</v>
      </c>
      <c r="BW2300" s="99">
        <v>0</v>
      </c>
      <c r="BX2300" s="99">
        <v>465214.23834610003</v>
      </c>
      <c r="BY2300" s="99">
        <v>0</v>
      </c>
      <c r="BZ2300" s="99">
        <v>0</v>
      </c>
      <c r="CA2300" s="99">
        <v>105246.10392856599</v>
      </c>
      <c r="CB2300" s="99">
        <v>5197093.7796020498</v>
      </c>
      <c r="CC2300" s="99">
        <v>51802491.383300804</v>
      </c>
      <c r="CD2300" s="99">
        <v>15089724.6121826</v>
      </c>
      <c r="CE2300" s="99">
        <v>2727.5833169817902</v>
      </c>
      <c r="CF2300" s="99">
        <v>301355.04917526199</v>
      </c>
      <c r="CG2300" s="99">
        <v>2653937.8759765602</v>
      </c>
      <c r="CH2300" s="99">
        <v>0</v>
      </c>
      <c r="CI2300" s="99">
        <v>107981.43730545</v>
      </c>
      <c r="CJ2300" s="99">
        <v>5497803.8648071298</v>
      </c>
      <c r="CK2300" s="99">
        <v>54458758.847167999</v>
      </c>
      <c r="CL2300" s="99">
        <v>15614965.235839801</v>
      </c>
      <c r="CM2300" s="166">
        <v>166768.236186981</v>
      </c>
      <c r="CN2300" s="166">
        <v>24811796.142089799</v>
      </c>
      <c r="CO2300" s="166">
        <v>116407357.25195301</v>
      </c>
      <c r="CP2300" s="99">
        <v>15614965.235839801</v>
      </c>
      <c r="CQ2300" s="99">
        <v>0</v>
      </c>
      <c r="CR2300" s="99">
        <v>0</v>
      </c>
      <c r="CS2300" s="99">
        <v>0</v>
      </c>
      <c r="CT2300" s="99">
        <v>0</v>
      </c>
      <c r="CU2300" s="98">
        <v>9751.7730520870009</v>
      </c>
      <c r="CV2300" s="98">
        <v>61549.159278988001</v>
      </c>
      <c r="CW2300" s="98">
        <v>5498448.8287773114</v>
      </c>
      <c r="CX2300" s="98">
        <v>54456429.259277366</v>
      </c>
    </row>
    <row r="2301" spans="1:102" x14ac:dyDescent="0.2">
      <c r="A2301" s="98" t="s">
        <v>189</v>
      </c>
      <c r="B2301" s="100">
        <v>43435</v>
      </c>
      <c r="C2301" s="99">
        <v>95077.665444374099</v>
      </c>
      <c r="D2301" s="99">
        <v>0</v>
      </c>
      <c r="E2301" s="99">
        <v>9467.1000490188599</v>
      </c>
      <c r="F2301" s="99">
        <v>8439.5316846370697</v>
      </c>
      <c r="G2301" s="99">
        <v>2736.00267380476</v>
      </c>
      <c r="H2301" s="99">
        <v>0</v>
      </c>
      <c r="I2301" s="99">
        <v>0</v>
      </c>
      <c r="J2301" s="99">
        <v>58475.243764400497</v>
      </c>
      <c r="K2301" s="99">
        <v>0</v>
      </c>
      <c r="L2301" s="99">
        <v>129.368211040273</v>
      </c>
      <c r="M2301" s="99">
        <v>44739.404743194602</v>
      </c>
      <c r="N2301" s="99">
        <v>6600.4408107399904</v>
      </c>
      <c r="O2301" s="99">
        <v>0</v>
      </c>
      <c r="P2301" s="99">
        <v>48771.815562725104</v>
      </c>
      <c r="Q2301" s="99">
        <v>4177.3001801371602</v>
      </c>
      <c r="R2301" s="99">
        <v>0</v>
      </c>
      <c r="S2301" s="99">
        <v>2715.7213635742701</v>
      </c>
      <c r="T2301" s="99">
        <v>0</v>
      </c>
      <c r="U2301" s="99">
        <v>58485.109453201301</v>
      </c>
      <c r="V2301" s="99">
        <v>4635065.6318969699</v>
      </c>
      <c r="W2301" s="99">
        <v>0</v>
      </c>
      <c r="X2301" s="99">
        <v>535120.82634735096</v>
      </c>
      <c r="Y2301" s="99">
        <v>415969.38381958002</v>
      </c>
      <c r="Z2301" s="99">
        <v>303763.855678558</v>
      </c>
      <c r="AA2301" s="99">
        <v>0</v>
      </c>
      <c r="AB2301" s="99">
        <v>0</v>
      </c>
      <c r="AC2301" s="99">
        <v>19113403.8825684</v>
      </c>
      <c r="AD2301" s="99">
        <v>0</v>
      </c>
      <c r="AE2301" s="99">
        <v>17989.5213544369</v>
      </c>
      <c r="AF2301" s="99">
        <v>2000833.2188720701</v>
      </c>
      <c r="AG2301" s="99">
        <v>727672.93865966797</v>
      </c>
      <c r="AH2301" s="99">
        <v>0</v>
      </c>
      <c r="AI2301" s="99">
        <v>1941911.57229614</v>
      </c>
      <c r="AJ2301" s="99">
        <v>491292.820518494</v>
      </c>
      <c r="AK2301" s="99">
        <v>0</v>
      </c>
      <c r="AL2301" s="99">
        <v>303120.70533752401</v>
      </c>
      <c r="AM2301" s="99">
        <v>0</v>
      </c>
      <c r="AN2301" s="99">
        <v>19127322.0302734</v>
      </c>
      <c r="AO2301" s="99">
        <v>47353022.261230499</v>
      </c>
      <c r="AP2301" s="99">
        <v>0</v>
      </c>
      <c r="AQ2301" s="99">
        <v>4842878.0588989304</v>
      </c>
      <c r="AR2301" s="99">
        <v>3694974.6091918899</v>
      </c>
      <c r="AS2301" s="99">
        <v>2726681.2105407701</v>
      </c>
      <c r="AT2301" s="99">
        <v>0</v>
      </c>
      <c r="AU2301" s="99">
        <v>0</v>
      </c>
      <c r="AV2301" s="99">
        <v>61819449.9521484</v>
      </c>
      <c r="AW2301" s="99">
        <v>0</v>
      </c>
      <c r="AX2301" s="99">
        <v>116381.82517719299</v>
      </c>
      <c r="AY2301" s="99">
        <v>20985402.3603516</v>
      </c>
      <c r="AZ2301" s="99">
        <v>6718157.2089233398</v>
      </c>
      <c r="BA2301" s="99">
        <v>0</v>
      </c>
      <c r="BB2301" s="99">
        <v>19840597.4765625</v>
      </c>
      <c r="BC2301" s="99">
        <v>4627807.7493286096</v>
      </c>
      <c r="BD2301" s="99">
        <v>0</v>
      </c>
      <c r="BE2301" s="99">
        <v>2719663.2025451702</v>
      </c>
      <c r="BF2301" s="99">
        <v>0</v>
      </c>
      <c r="BG2301" s="99">
        <v>61812467.231445298</v>
      </c>
      <c r="BH2301" s="99">
        <v>12987220.3405762</v>
      </c>
      <c r="BI2301" s="99">
        <v>0</v>
      </c>
      <c r="BJ2301" s="99">
        <v>1981666.09242249</v>
      </c>
      <c r="BK2301" s="99">
        <v>1490297.7755127</v>
      </c>
      <c r="BL2301" s="99">
        <v>0</v>
      </c>
      <c r="BM2301" s="99">
        <v>0</v>
      </c>
      <c r="BN2301" s="99">
        <v>0</v>
      </c>
      <c r="BO2301" s="99">
        <v>0</v>
      </c>
      <c r="BP2301" s="99">
        <v>0</v>
      </c>
      <c r="BQ2301" s="99">
        <v>0</v>
      </c>
      <c r="BR2301" s="99">
        <v>6723949.3862915002</v>
      </c>
      <c r="BS2301" s="99">
        <v>2526167.3876647898</v>
      </c>
      <c r="BT2301" s="99">
        <v>0</v>
      </c>
      <c r="BU2301" s="99">
        <v>3652484.7499694801</v>
      </c>
      <c r="BV2301" s="99">
        <v>2207341.5519714402</v>
      </c>
      <c r="BW2301" s="99">
        <v>0</v>
      </c>
      <c r="BX2301" s="99">
        <v>536601.95808410598</v>
      </c>
      <c r="BY2301" s="99">
        <v>0</v>
      </c>
      <c r="BZ2301" s="99">
        <v>0</v>
      </c>
      <c r="CA2301" s="99">
        <v>104574.963066101</v>
      </c>
      <c r="CB2301" s="99">
        <v>5171145.8229370099</v>
      </c>
      <c r="CC2301" s="99">
        <v>52113053.4619141</v>
      </c>
      <c r="CD2301" s="99">
        <v>14952755.4689941</v>
      </c>
      <c r="CE2301" s="99">
        <v>2733.1759657561802</v>
      </c>
      <c r="CF2301" s="99">
        <v>303717.12932586699</v>
      </c>
      <c r="CG2301" s="99">
        <v>2714982.9581603999</v>
      </c>
      <c r="CH2301" s="99">
        <v>0</v>
      </c>
      <c r="CI2301" s="99">
        <v>107327.070754051</v>
      </c>
      <c r="CJ2301" s="99">
        <v>5474361.5338134803</v>
      </c>
      <c r="CK2301" s="99">
        <v>54839011.873535201</v>
      </c>
      <c r="CL2301" s="99">
        <v>15476623.7646484</v>
      </c>
      <c r="CM2301" s="166">
        <v>165419.45320892299</v>
      </c>
      <c r="CN2301" s="166">
        <v>24627975.730224598</v>
      </c>
      <c r="CO2301" s="166">
        <v>116678190.775391</v>
      </c>
      <c r="CP2301" s="99">
        <v>15476623.7646484</v>
      </c>
      <c r="CQ2301" s="99">
        <v>0</v>
      </c>
      <c r="CR2301" s="99">
        <v>0</v>
      </c>
      <c r="CS2301" s="99">
        <v>0</v>
      </c>
      <c r="CT2301" s="99">
        <v>0</v>
      </c>
      <c r="CU2301" s="98">
        <v>9468.2915926679998</v>
      </c>
      <c r="CV2301" s="98">
        <v>60829.398845552998</v>
      </c>
      <c r="CW2301" s="98">
        <v>5474862.9522628766</v>
      </c>
      <c r="CX2301" s="98">
        <v>54828036.4200745</v>
      </c>
    </row>
    <row r="2302" spans="1:102" x14ac:dyDescent="0.2">
      <c r="A2302" s="98" t="s">
        <v>189</v>
      </c>
      <c r="B2302" s="100">
        <v>43525</v>
      </c>
      <c r="C2302" s="99">
        <v>95366.283959388704</v>
      </c>
      <c r="D2302" s="99">
        <v>0</v>
      </c>
      <c r="E2302" s="99">
        <v>9180.4578917026502</v>
      </c>
      <c r="F2302" s="99">
        <v>8314.30522108078</v>
      </c>
      <c r="G2302" s="99">
        <v>2743.0005362033799</v>
      </c>
      <c r="H2302" s="99">
        <v>0</v>
      </c>
      <c r="I2302" s="99">
        <v>0</v>
      </c>
      <c r="J2302" s="99">
        <v>58093.145997524298</v>
      </c>
      <c r="K2302" s="99">
        <v>0</v>
      </c>
      <c r="L2302" s="99">
        <v>128.516483390704</v>
      </c>
      <c r="M2302" s="99">
        <v>44810.712085723899</v>
      </c>
      <c r="N2302" s="99">
        <v>6414.1824669837997</v>
      </c>
      <c r="O2302" s="99">
        <v>0</v>
      </c>
      <c r="P2302" s="99">
        <v>49256.4921898842</v>
      </c>
      <c r="Q2302" s="99">
        <v>3970.6951761543801</v>
      </c>
      <c r="R2302" s="99">
        <v>0</v>
      </c>
      <c r="S2302" s="99">
        <v>2747.74932569265</v>
      </c>
      <c r="T2302" s="99">
        <v>0</v>
      </c>
      <c r="U2302" s="99">
        <v>58099.136516571001</v>
      </c>
      <c r="V2302" s="99">
        <v>4606814.7611694299</v>
      </c>
      <c r="W2302" s="99">
        <v>0</v>
      </c>
      <c r="X2302" s="99">
        <v>511110.465808868</v>
      </c>
      <c r="Y2302" s="99">
        <v>390610.32249450701</v>
      </c>
      <c r="Z2302" s="99">
        <v>300970.08716964698</v>
      </c>
      <c r="AA2302" s="99">
        <v>0</v>
      </c>
      <c r="AB2302" s="99">
        <v>0</v>
      </c>
      <c r="AC2302" s="99">
        <v>18965237.1882324</v>
      </c>
      <c r="AD2302" s="99">
        <v>0</v>
      </c>
      <c r="AE2302" s="99">
        <v>16622.5312652588</v>
      </c>
      <c r="AF2302" s="99">
        <v>1992520.4802703899</v>
      </c>
      <c r="AG2302" s="99">
        <v>708851.11668395996</v>
      </c>
      <c r="AH2302" s="99">
        <v>0</v>
      </c>
      <c r="AI2302" s="99">
        <v>1915434.97171021</v>
      </c>
      <c r="AJ2302" s="99">
        <v>478591.67238616903</v>
      </c>
      <c r="AK2302" s="99">
        <v>0</v>
      </c>
      <c r="AL2302" s="99">
        <v>300481.45623779303</v>
      </c>
      <c r="AM2302" s="99">
        <v>0</v>
      </c>
      <c r="AN2302" s="99">
        <v>19102296.036132801</v>
      </c>
      <c r="AO2302" s="99">
        <v>47262422.298339799</v>
      </c>
      <c r="AP2302" s="99">
        <v>0</v>
      </c>
      <c r="AQ2302" s="99">
        <v>4635198.9210815402</v>
      </c>
      <c r="AR2302" s="99">
        <v>3441147.3775634798</v>
      </c>
      <c r="AS2302" s="99">
        <v>2704825.53161621</v>
      </c>
      <c r="AT2302" s="99">
        <v>0</v>
      </c>
      <c r="AU2302" s="99">
        <v>0</v>
      </c>
      <c r="AV2302" s="99">
        <v>61780619.7177734</v>
      </c>
      <c r="AW2302" s="99">
        <v>0</v>
      </c>
      <c r="AX2302" s="99">
        <v>105775.285079002</v>
      </c>
      <c r="AY2302" s="99">
        <v>21047613.650634799</v>
      </c>
      <c r="AZ2302" s="99">
        <v>6572145.9826049795</v>
      </c>
      <c r="BA2302" s="99">
        <v>0</v>
      </c>
      <c r="BB2302" s="99">
        <v>19605694.294433601</v>
      </c>
      <c r="BC2302" s="99">
        <v>4536306.8374633798</v>
      </c>
      <c r="BD2302" s="99">
        <v>0</v>
      </c>
      <c r="BE2302" s="99">
        <v>2699011.93389893</v>
      </c>
      <c r="BF2302" s="99">
        <v>0</v>
      </c>
      <c r="BG2302" s="99">
        <v>62072503.036132798</v>
      </c>
      <c r="BH2302" s="99">
        <v>12970704.943847699</v>
      </c>
      <c r="BI2302" s="99">
        <v>0</v>
      </c>
      <c r="BJ2302" s="99">
        <v>1747020.3230590799</v>
      </c>
      <c r="BK2302" s="99">
        <v>1392932.8203582801</v>
      </c>
      <c r="BL2302" s="99">
        <v>0</v>
      </c>
      <c r="BM2302" s="99">
        <v>0</v>
      </c>
      <c r="BN2302" s="99">
        <v>0</v>
      </c>
      <c r="BO2302" s="99">
        <v>0</v>
      </c>
      <c r="BP2302" s="99">
        <v>0</v>
      </c>
      <c r="BQ2302" s="99">
        <v>0</v>
      </c>
      <c r="BR2302" s="99">
        <v>6723901.1524047898</v>
      </c>
      <c r="BS2302" s="99">
        <v>2440946.7072448698</v>
      </c>
      <c r="BT2302" s="99">
        <v>0</v>
      </c>
      <c r="BU2302" s="99">
        <v>3526100.1699829102</v>
      </c>
      <c r="BV2302" s="99">
        <v>2012453.0482482901</v>
      </c>
      <c r="BW2302" s="99">
        <v>0</v>
      </c>
      <c r="BX2302" s="99">
        <v>545758.15798950195</v>
      </c>
      <c r="BY2302" s="99">
        <v>0</v>
      </c>
      <c r="BZ2302" s="99">
        <v>0</v>
      </c>
      <c r="CA2302" s="99">
        <v>104469.504021645</v>
      </c>
      <c r="CB2302" s="99">
        <v>5117248.60192871</v>
      </c>
      <c r="CC2302" s="99">
        <v>51947819.560546897</v>
      </c>
      <c r="CD2302" s="99">
        <v>14759535.2976074</v>
      </c>
      <c r="CE2302" s="99">
        <v>2742.2439942061901</v>
      </c>
      <c r="CF2302" s="99">
        <v>299721.96137237502</v>
      </c>
      <c r="CG2302" s="99">
        <v>2719797.4097595201</v>
      </c>
      <c r="CH2302" s="99">
        <v>0</v>
      </c>
      <c r="CI2302" s="99">
        <v>107207.88612174999</v>
      </c>
      <c r="CJ2302" s="99">
        <v>5419872.8883667002</v>
      </c>
      <c r="CK2302" s="99">
        <v>54668598.0302734</v>
      </c>
      <c r="CL2302" s="99">
        <v>15284683.127319301</v>
      </c>
      <c r="CM2302" s="166">
        <v>164923.334165573</v>
      </c>
      <c r="CN2302" s="166">
        <v>24529618.655029301</v>
      </c>
      <c r="CO2302" s="166">
        <v>116635707.43652301</v>
      </c>
      <c r="CP2302" s="99">
        <v>15284683.127319301</v>
      </c>
      <c r="CQ2302" s="99">
        <v>0</v>
      </c>
      <c r="CR2302" s="99">
        <v>0</v>
      </c>
      <c r="CS2302" s="99">
        <v>0</v>
      </c>
      <c r="CT2302" s="99">
        <v>0</v>
      </c>
      <c r="CU2302" s="98">
        <v>9183.3235397089993</v>
      </c>
      <c r="CV2302" s="98">
        <v>60453.310220364998</v>
      </c>
      <c r="CW2302" s="98">
        <v>5416970.5633010846</v>
      </c>
      <c r="CX2302" s="98">
        <v>54667616.970306419</v>
      </c>
    </row>
    <row r="2303" spans="1:102" x14ac:dyDescent="0.2">
      <c r="A2303" s="98" t="s">
        <v>189</v>
      </c>
      <c r="B2303" s="100">
        <v>43617</v>
      </c>
      <c r="C2303" s="99">
        <v>94927.676122665405</v>
      </c>
      <c r="D2303" s="99">
        <v>0</v>
      </c>
      <c r="E2303" s="99">
        <v>8993.3005383014697</v>
      </c>
      <c r="F2303" s="99">
        <v>8224.1575067043304</v>
      </c>
      <c r="G2303" s="99">
        <v>2749.44886794686</v>
      </c>
      <c r="H2303" s="99">
        <v>0</v>
      </c>
      <c r="I2303" s="99">
        <v>0</v>
      </c>
      <c r="J2303" s="99">
        <v>57744.384623527498</v>
      </c>
      <c r="K2303" s="99">
        <v>0</v>
      </c>
      <c r="L2303" s="99">
        <v>142.945781340823</v>
      </c>
      <c r="M2303" s="99">
        <v>44713.950916290298</v>
      </c>
      <c r="N2303" s="99">
        <v>6329.6170570254299</v>
      </c>
      <c r="O2303" s="99">
        <v>0</v>
      </c>
      <c r="P2303" s="99">
        <v>48788.710740089402</v>
      </c>
      <c r="Q2303" s="99">
        <v>3868.9203827679198</v>
      </c>
      <c r="R2303" s="99">
        <v>0</v>
      </c>
      <c r="S2303" s="99">
        <v>2765.1431977450802</v>
      </c>
      <c r="T2303" s="99">
        <v>0</v>
      </c>
      <c r="U2303" s="99">
        <v>57740.112062931097</v>
      </c>
      <c r="V2303" s="99">
        <v>4573414.8261718797</v>
      </c>
      <c r="W2303" s="99">
        <v>0</v>
      </c>
      <c r="X2303" s="99">
        <v>495144.39983749401</v>
      </c>
      <c r="Y2303" s="99">
        <v>383028.44272232102</v>
      </c>
      <c r="Z2303" s="99">
        <v>298899.34833908099</v>
      </c>
      <c r="AA2303" s="99">
        <v>0</v>
      </c>
      <c r="AB2303" s="99">
        <v>0</v>
      </c>
      <c r="AC2303" s="99">
        <v>19066663.224365201</v>
      </c>
      <c r="AD2303" s="99">
        <v>0</v>
      </c>
      <c r="AE2303" s="99">
        <v>18808.9120657444</v>
      </c>
      <c r="AF2303" s="99">
        <v>1991738.22412109</v>
      </c>
      <c r="AG2303" s="99">
        <v>695340.79595947301</v>
      </c>
      <c r="AH2303" s="99">
        <v>0</v>
      </c>
      <c r="AI2303" s="99">
        <v>1874780.17333984</v>
      </c>
      <c r="AJ2303" s="99">
        <v>473244.38427734398</v>
      </c>
      <c r="AK2303" s="99">
        <v>0</v>
      </c>
      <c r="AL2303" s="99">
        <v>298954.633384705</v>
      </c>
      <c r="AM2303" s="99">
        <v>0</v>
      </c>
      <c r="AN2303" s="99">
        <v>19016600.776611298</v>
      </c>
      <c r="AO2303" s="99">
        <v>47233896.057617202</v>
      </c>
      <c r="AP2303" s="99">
        <v>0</v>
      </c>
      <c r="AQ2303" s="99">
        <v>4504534.6786498995</v>
      </c>
      <c r="AR2303" s="99">
        <v>3385727.1013488802</v>
      </c>
      <c r="AS2303" s="99">
        <v>2704398.1781310998</v>
      </c>
      <c r="AT2303" s="99">
        <v>0</v>
      </c>
      <c r="AU2303" s="99">
        <v>0</v>
      </c>
      <c r="AV2303" s="99">
        <v>62214197.230468802</v>
      </c>
      <c r="AW2303" s="99">
        <v>0</v>
      </c>
      <c r="AX2303" s="99">
        <v>121299.303397179</v>
      </c>
      <c r="AY2303" s="99">
        <v>21124587.607177701</v>
      </c>
      <c r="AZ2303" s="99">
        <v>6502289.0555419903</v>
      </c>
      <c r="BA2303" s="99">
        <v>0</v>
      </c>
      <c r="BB2303" s="99">
        <v>19212767.425048798</v>
      </c>
      <c r="BC2303" s="99">
        <v>4497001.4452514602</v>
      </c>
      <c r="BD2303" s="99">
        <v>0</v>
      </c>
      <c r="BE2303" s="99">
        <v>2706889.0352783198</v>
      </c>
      <c r="BF2303" s="99">
        <v>0</v>
      </c>
      <c r="BG2303" s="99">
        <v>62031799.969238304</v>
      </c>
      <c r="BH2303" s="99">
        <v>12897386.3668213</v>
      </c>
      <c r="BI2303" s="99">
        <v>0</v>
      </c>
      <c r="BJ2303" s="99">
        <v>1667508.3294220001</v>
      </c>
      <c r="BK2303" s="99">
        <v>1364396.54547119</v>
      </c>
      <c r="BL2303" s="99">
        <v>0</v>
      </c>
      <c r="BM2303" s="99">
        <v>0</v>
      </c>
      <c r="BN2303" s="99">
        <v>0</v>
      </c>
      <c r="BO2303" s="99">
        <v>0</v>
      </c>
      <c r="BP2303" s="99">
        <v>0</v>
      </c>
      <c r="BQ2303" s="99">
        <v>0</v>
      </c>
      <c r="BR2303" s="99">
        <v>6766539.7588501005</v>
      </c>
      <c r="BS2303" s="99">
        <v>2408798.7676391602</v>
      </c>
      <c r="BT2303" s="99">
        <v>0</v>
      </c>
      <c r="BU2303" s="99">
        <v>3611020.2339172401</v>
      </c>
      <c r="BV2303" s="99">
        <v>1966291.43661499</v>
      </c>
      <c r="BW2303" s="99">
        <v>0</v>
      </c>
      <c r="BX2303" s="99">
        <v>536957.38421630894</v>
      </c>
      <c r="BY2303" s="99">
        <v>0</v>
      </c>
      <c r="BZ2303" s="99">
        <v>0</v>
      </c>
      <c r="CA2303" s="99">
        <v>103921.16526508299</v>
      </c>
      <c r="CB2303" s="99">
        <v>5079199.9470214797</v>
      </c>
      <c r="CC2303" s="99">
        <v>51808839.1005859</v>
      </c>
      <c r="CD2303" s="99">
        <v>14550079.7336426</v>
      </c>
      <c r="CE2303" s="99">
        <v>2760.3887899219999</v>
      </c>
      <c r="CF2303" s="99">
        <v>300259.96608734102</v>
      </c>
      <c r="CG2303" s="99">
        <v>2692467.0076599098</v>
      </c>
      <c r="CH2303" s="99">
        <v>0</v>
      </c>
      <c r="CI2303" s="99">
        <v>106654.496953011</v>
      </c>
      <c r="CJ2303" s="99">
        <v>5377949.6362304697</v>
      </c>
      <c r="CK2303" s="99">
        <v>54507513.944824196</v>
      </c>
      <c r="CL2303" s="99">
        <v>15065685.3161621</v>
      </c>
      <c r="CM2303" s="166">
        <v>164058.99714469901</v>
      </c>
      <c r="CN2303" s="166">
        <v>24390261.9072266</v>
      </c>
      <c r="CO2303" s="166">
        <v>116503699.396484</v>
      </c>
      <c r="CP2303" s="99">
        <v>15065685.3161621</v>
      </c>
      <c r="CQ2303" s="99">
        <v>0</v>
      </c>
      <c r="CR2303" s="99">
        <v>0</v>
      </c>
      <c r="CS2303" s="99">
        <v>0</v>
      </c>
      <c r="CT2303" s="99">
        <v>0</v>
      </c>
      <c r="CU2303" s="98">
        <v>8992.6033493710001</v>
      </c>
      <c r="CV2303" s="98">
        <v>60123.156036016997</v>
      </c>
      <c r="CW2303" s="98">
        <v>5379459.913108821</v>
      </c>
      <c r="CX2303" s="98">
        <v>54501306.108245812</v>
      </c>
    </row>
    <row r="2304" spans="1:102" x14ac:dyDescent="0.2">
      <c r="A2304" s="98" t="s">
        <v>189</v>
      </c>
      <c r="B2304" s="100">
        <v>43709</v>
      </c>
      <c r="C2304" s="99">
        <v>94800.269433975205</v>
      </c>
      <c r="D2304" s="99">
        <v>0</v>
      </c>
      <c r="E2304" s="99">
        <v>8757.4306681156195</v>
      </c>
      <c r="F2304" s="99">
        <v>8100.5104894041997</v>
      </c>
      <c r="G2304" s="99">
        <v>2657.2200270593198</v>
      </c>
      <c r="H2304" s="99">
        <v>0</v>
      </c>
      <c r="I2304" s="99">
        <v>0</v>
      </c>
      <c r="J2304" s="99">
        <v>57490.309026718103</v>
      </c>
      <c r="K2304" s="99">
        <v>0</v>
      </c>
      <c r="L2304" s="99">
        <v>134.92927922867199</v>
      </c>
      <c r="M2304" s="99">
        <v>44564.220697402998</v>
      </c>
      <c r="N2304" s="99">
        <v>6212.6198913455</v>
      </c>
      <c r="O2304" s="99">
        <v>0</v>
      </c>
      <c r="P2304" s="99">
        <v>49091.143246173902</v>
      </c>
      <c r="Q2304" s="99">
        <v>3736.6492355763899</v>
      </c>
      <c r="R2304" s="99">
        <v>0</v>
      </c>
      <c r="S2304" s="99">
        <v>2608.7586058676202</v>
      </c>
      <c r="T2304" s="99">
        <v>0</v>
      </c>
      <c r="U2304" s="99">
        <v>57481.737431049303</v>
      </c>
      <c r="V2304" s="99">
        <v>4543794.3046264602</v>
      </c>
      <c r="W2304" s="99">
        <v>0</v>
      </c>
      <c r="X2304" s="99">
        <v>474848.209373474</v>
      </c>
      <c r="Y2304" s="99">
        <v>367376.76142120402</v>
      </c>
      <c r="Z2304" s="99">
        <v>292973.56191253703</v>
      </c>
      <c r="AA2304" s="99">
        <v>0</v>
      </c>
      <c r="AB2304" s="99">
        <v>0</v>
      </c>
      <c r="AC2304" s="99">
        <v>18943954.7734375</v>
      </c>
      <c r="AD2304" s="99">
        <v>0</v>
      </c>
      <c r="AE2304" s="99">
        <v>18234.099733352701</v>
      </c>
      <c r="AF2304" s="99">
        <v>1976052.57540894</v>
      </c>
      <c r="AG2304" s="99">
        <v>678413.40641784703</v>
      </c>
      <c r="AH2304" s="99">
        <v>0</v>
      </c>
      <c r="AI2304" s="99">
        <v>1886398.99998474</v>
      </c>
      <c r="AJ2304" s="99">
        <v>466497.04100799601</v>
      </c>
      <c r="AK2304" s="99">
        <v>0</v>
      </c>
      <c r="AL2304" s="99">
        <v>292184.73021316499</v>
      </c>
      <c r="AM2304" s="99">
        <v>0</v>
      </c>
      <c r="AN2304" s="99">
        <v>18881522.896972701</v>
      </c>
      <c r="AO2304" s="99">
        <v>47145968.876953103</v>
      </c>
      <c r="AP2304" s="99">
        <v>0</v>
      </c>
      <c r="AQ2304" s="99">
        <v>4375041.7600707998</v>
      </c>
      <c r="AR2304" s="99">
        <v>3276171.0970153799</v>
      </c>
      <c r="AS2304" s="99">
        <v>2664471.55615234</v>
      </c>
      <c r="AT2304" s="99">
        <v>0</v>
      </c>
      <c r="AU2304" s="99">
        <v>0</v>
      </c>
      <c r="AV2304" s="99">
        <v>61990503.988769501</v>
      </c>
      <c r="AW2304" s="99">
        <v>0</v>
      </c>
      <c r="AX2304" s="99">
        <v>145863.49779892</v>
      </c>
      <c r="AY2304" s="99">
        <v>21080694.1247559</v>
      </c>
      <c r="AZ2304" s="99">
        <v>6436788.92260742</v>
      </c>
      <c r="BA2304" s="99">
        <v>0</v>
      </c>
      <c r="BB2304" s="99">
        <v>19460661.236328099</v>
      </c>
      <c r="BC2304" s="99">
        <v>4441797.0062866202</v>
      </c>
      <c r="BD2304" s="99">
        <v>0</v>
      </c>
      <c r="BE2304" s="99">
        <v>2658767.7102966299</v>
      </c>
      <c r="BF2304" s="99">
        <v>0</v>
      </c>
      <c r="BG2304" s="99">
        <v>61933435.751953103</v>
      </c>
      <c r="BH2304" s="99">
        <v>12910540.509399399</v>
      </c>
      <c r="BI2304" s="99">
        <v>0</v>
      </c>
      <c r="BJ2304" s="99">
        <v>1497009.4438629199</v>
      </c>
      <c r="BK2304" s="99">
        <v>1234523.53846741</v>
      </c>
      <c r="BL2304" s="99">
        <v>0</v>
      </c>
      <c r="BM2304" s="99">
        <v>0</v>
      </c>
      <c r="BN2304" s="99">
        <v>0</v>
      </c>
      <c r="BO2304" s="99">
        <v>0</v>
      </c>
      <c r="BP2304" s="99">
        <v>0</v>
      </c>
      <c r="BQ2304" s="99">
        <v>0</v>
      </c>
      <c r="BR2304" s="99">
        <v>6756948.94421387</v>
      </c>
      <c r="BS2304" s="99">
        <v>2389541.0708007799</v>
      </c>
      <c r="BT2304" s="99">
        <v>0</v>
      </c>
      <c r="BU2304" s="99">
        <v>3110154.8069457998</v>
      </c>
      <c r="BV2304" s="99">
        <v>1835999.27845764</v>
      </c>
      <c r="BW2304" s="99">
        <v>0</v>
      </c>
      <c r="BX2304" s="99">
        <v>447020.61685562099</v>
      </c>
      <c r="BY2304" s="99">
        <v>0</v>
      </c>
      <c r="BZ2304" s="99">
        <v>0</v>
      </c>
      <c r="CA2304" s="99">
        <v>103604.645704269</v>
      </c>
      <c r="CB2304" s="99">
        <v>5020598.0519409198</v>
      </c>
      <c r="CC2304" s="99">
        <v>51466091.682617202</v>
      </c>
      <c r="CD2304" s="99">
        <v>14393683.050415</v>
      </c>
      <c r="CE2304" s="99">
        <v>2650.56063690782</v>
      </c>
      <c r="CF2304" s="99">
        <v>292780.77776336699</v>
      </c>
      <c r="CG2304" s="99">
        <v>2661411.6987304701</v>
      </c>
      <c r="CH2304" s="99">
        <v>0</v>
      </c>
      <c r="CI2304" s="99">
        <v>106263.077167511</v>
      </c>
      <c r="CJ2304" s="99">
        <v>5313360.3938598596</v>
      </c>
      <c r="CK2304" s="99">
        <v>54128028.231933601</v>
      </c>
      <c r="CL2304" s="99">
        <v>14899727.928466801</v>
      </c>
      <c r="CM2304" s="166">
        <v>163441.11128234901</v>
      </c>
      <c r="CN2304" s="166">
        <v>24203235.3505859</v>
      </c>
      <c r="CO2304" s="166">
        <v>116195884.07324199</v>
      </c>
      <c r="CP2304" s="99">
        <v>14899727.928466801</v>
      </c>
      <c r="CQ2304" s="99">
        <v>0</v>
      </c>
      <c r="CR2304" s="99">
        <v>0</v>
      </c>
      <c r="CS2304" s="99">
        <v>0</v>
      </c>
      <c r="CT2304" s="99">
        <v>0</v>
      </c>
      <c r="CU2304" s="98">
        <v>8757.3723214439997</v>
      </c>
      <c r="CV2304" s="98">
        <v>59856.817617795001</v>
      </c>
      <c r="CW2304" s="98">
        <v>5313378.8297042865</v>
      </c>
      <c r="CX2304" s="98">
        <v>54127503.381347671</v>
      </c>
    </row>
    <row r="2305" spans="1:102" x14ac:dyDescent="0.2">
      <c r="A2305" s="98" t="s">
        <v>189</v>
      </c>
      <c r="B2305" s="100">
        <v>43800</v>
      </c>
      <c r="C2305" s="99">
        <v>94674.840153694196</v>
      </c>
      <c r="D2305" s="99">
        <v>0</v>
      </c>
      <c r="E2305" s="99">
        <v>8542.9060339927692</v>
      </c>
      <c r="F2305" s="99">
        <v>7973.7161857485798</v>
      </c>
      <c r="G2305" s="99">
        <v>2660.7336578965201</v>
      </c>
      <c r="H2305" s="99">
        <v>0</v>
      </c>
      <c r="I2305" s="99">
        <v>0</v>
      </c>
      <c r="J2305" s="99">
        <v>56994.217375278502</v>
      </c>
      <c r="K2305" s="99">
        <v>0</v>
      </c>
      <c r="L2305" s="99">
        <v>164.14595649763899</v>
      </c>
      <c r="M2305" s="99">
        <v>44614.168830871597</v>
      </c>
      <c r="N2305" s="99">
        <v>6108.4145892858496</v>
      </c>
      <c r="O2305" s="99">
        <v>0</v>
      </c>
      <c r="P2305" s="99">
        <v>48505.948761940002</v>
      </c>
      <c r="Q2305" s="99">
        <v>3697.1316445469902</v>
      </c>
      <c r="R2305" s="99">
        <v>0</v>
      </c>
      <c r="S2305" s="99">
        <v>2626.8268007338002</v>
      </c>
      <c r="T2305" s="99">
        <v>0</v>
      </c>
      <c r="U2305" s="99">
        <v>57002.793873310096</v>
      </c>
      <c r="V2305" s="99">
        <v>4516483.2554931603</v>
      </c>
      <c r="W2305" s="99">
        <v>0</v>
      </c>
      <c r="X2305" s="99">
        <v>462406.43714141799</v>
      </c>
      <c r="Y2305" s="99">
        <v>359876.48593521101</v>
      </c>
      <c r="Z2305" s="99">
        <v>286433.43987274199</v>
      </c>
      <c r="AA2305" s="99">
        <v>0</v>
      </c>
      <c r="AB2305" s="99">
        <v>0</v>
      </c>
      <c r="AC2305" s="99">
        <v>18780508.545410201</v>
      </c>
      <c r="AD2305" s="99">
        <v>0</v>
      </c>
      <c r="AE2305" s="99">
        <v>17847.929630041101</v>
      </c>
      <c r="AF2305" s="99">
        <v>1970040.95776367</v>
      </c>
      <c r="AG2305" s="99">
        <v>675135.94892883301</v>
      </c>
      <c r="AH2305" s="99">
        <v>0</v>
      </c>
      <c r="AI2305" s="99">
        <v>1861733.0658721901</v>
      </c>
      <c r="AJ2305" s="99">
        <v>464407.463020325</v>
      </c>
      <c r="AK2305" s="99">
        <v>0</v>
      </c>
      <c r="AL2305" s="99">
        <v>289831.46780777001</v>
      </c>
      <c r="AM2305" s="99">
        <v>0</v>
      </c>
      <c r="AN2305" s="99">
        <v>18818321.295166001</v>
      </c>
      <c r="AO2305" s="99">
        <v>47059511.5478516</v>
      </c>
      <c r="AP2305" s="99">
        <v>0</v>
      </c>
      <c r="AQ2305" s="99">
        <v>4232484.6533203097</v>
      </c>
      <c r="AR2305" s="99">
        <v>3251016.56005859</v>
      </c>
      <c r="AS2305" s="99">
        <v>2619027.91900635</v>
      </c>
      <c r="AT2305" s="99">
        <v>0</v>
      </c>
      <c r="AU2305" s="99">
        <v>0</v>
      </c>
      <c r="AV2305" s="99">
        <v>61938818.151367202</v>
      </c>
      <c r="AW2305" s="99">
        <v>0</v>
      </c>
      <c r="AX2305" s="99">
        <v>106689.16433811199</v>
      </c>
      <c r="AY2305" s="99">
        <v>21057684.098877002</v>
      </c>
      <c r="AZ2305" s="99">
        <v>6423860.7451171903</v>
      </c>
      <c r="BA2305" s="99">
        <v>0</v>
      </c>
      <c r="BB2305" s="99">
        <v>19395385.105224598</v>
      </c>
      <c r="BC2305" s="99">
        <v>4458450.6291503897</v>
      </c>
      <c r="BD2305" s="99">
        <v>0</v>
      </c>
      <c r="BE2305" s="99">
        <v>2652981.0033264202</v>
      </c>
      <c r="BF2305" s="99">
        <v>0</v>
      </c>
      <c r="BG2305" s="99">
        <v>61960812.534667999</v>
      </c>
      <c r="BH2305" s="99">
        <v>12908266.5749512</v>
      </c>
      <c r="BI2305" s="99">
        <v>0</v>
      </c>
      <c r="BJ2305" s="99">
        <v>1471582.82148743</v>
      </c>
      <c r="BK2305" s="99">
        <v>1254124.5504302999</v>
      </c>
      <c r="BL2305" s="99">
        <v>0</v>
      </c>
      <c r="BM2305" s="99">
        <v>0</v>
      </c>
      <c r="BN2305" s="99">
        <v>0</v>
      </c>
      <c r="BO2305" s="99">
        <v>0</v>
      </c>
      <c r="BP2305" s="99">
        <v>0</v>
      </c>
      <c r="BQ2305" s="99">
        <v>0</v>
      </c>
      <c r="BR2305" s="99">
        <v>6799639.0529174795</v>
      </c>
      <c r="BS2305" s="99">
        <v>2400944.5889587398</v>
      </c>
      <c r="BT2305" s="99">
        <v>0</v>
      </c>
      <c r="BU2305" s="99">
        <v>3490951.6489563002</v>
      </c>
      <c r="BV2305" s="99">
        <v>1827982.73666382</v>
      </c>
      <c r="BW2305" s="99">
        <v>0</v>
      </c>
      <c r="BX2305" s="99">
        <v>506535.01066207897</v>
      </c>
      <c r="BY2305" s="99">
        <v>0</v>
      </c>
      <c r="BZ2305" s="99">
        <v>0</v>
      </c>
      <c r="CA2305" s="99">
        <v>103255.617839813</v>
      </c>
      <c r="CB2305" s="99">
        <v>4982301.8154296903</v>
      </c>
      <c r="CC2305" s="99">
        <v>51413665.664550804</v>
      </c>
      <c r="CD2305" s="99">
        <v>14361644.130859399</v>
      </c>
      <c r="CE2305" s="99">
        <v>2657.31720221043</v>
      </c>
      <c r="CF2305" s="99">
        <v>286581.09042358398</v>
      </c>
      <c r="CG2305" s="99">
        <v>2630959.8436279302</v>
      </c>
      <c r="CH2305" s="99">
        <v>0</v>
      </c>
      <c r="CI2305" s="99">
        <v>105937.306824684</v>
      </c>
      <c r="CJ2305" s="99">
        <v>5269801.5365600605</v>
      </c>
      <c r="CK2305" s="99">
        <v>54038884.916992202</v>
      </c>
      <c r="CL2305" s="99">
        <v>14853551.787841801</v>
      </c>
      <c r="CM2305" s="166">
        <v>162592.87424469</v>
      </c>
      <c r="CN2305" s="166">
        <v>24085301.1091309</v>
      </c>
      <c r="CO2305" s="166">
        <v>115866543.47070301</v>
      </c>
      <c r="CP2305" s="99">
        <v>14853551.787841801</v>
      </c>
      <c r="CQ2305" s="99">
        <v>0</v>
      </c>
      <c r="CR2305" s="99">
        <v>0</v>
      </c>
      <c r="CS2305" s="99">
        <v>0</v>
      </c>
      <c r="CT2305" s="99">
        <v>0</v>
      </c>
      <c r="CU2305" s="98">
        <v>8541.4663137469997</v>
      </c>
      <c r="CV2305" s="98">
        <v>59331.113616622002</v>
      </c>
      <c r="CW2305" s="98">
        <v>5268882.9058532743</v>
      </c>
      <c r="CX2305" s="98">
        <v>54044625.508178733</v>
      </c>
    </row>
    <row r="2306" spans="1:102" x14ac:dyDescent="0.2">
      <c r="A2306" s="98" t="s">
        <v>198</v>
      </c>
      <c r="B2306" s="100">
        <v>38047</v>
      </c>
      <c r="C2306" s="99">
        <v>70502.964824676499</v>
      </c>
      <c r="D2306" s="99">
        <v>0</v>
      </c>
      <c r="E2306" s="99">
        <v>63568.6645417213</v>
      </c>
      <c r="F2306" s="99">
        <v>39315.623359680198</v>
      </c>
      <c r="G2306" s="99">
        <v>7.9522636819747303</v>
      </c>
      <c r="H2306" s="99">
        <v>0</v>
      </c>
      <c r="I2306" s="99">
        <v>0</v>
      </c>
      <c r="J2306" s="99">
        <v>191.60358406789601</v>
      </c>
      <c r="K2306" s="99">
        <v>58121.132075309797</v>
      </c>
      <c r="L2306" s="99">
        <v>58194.005381584197</v>
      </c>
      <c r="M2306" s="99">
        <v>43707.9507069588</v>
      </c>
      <c r="N2306" s="99">
        <v>23594.631190776799</v>
      </c>
      <c r="O2306" s="99">
        <v>0</v>
      </c>
      <c r="P2306" s="99">
        <v>0</v>
      </c>
      <c r="Q2306" s="99">
        <v>7733.7172996997797</v>
      </c>
      <c r="R2306" s="99">
        <v>0</v>
      </c>
      <c r="S2306" s="99">
        <v>0</v>
      </c>
      <c r="T2306" s="99">
        <v>4012.9388297498199</v>
      </c>
      <c r="U2306" s="99">
        <v>58076.360154151902</v>
      </c>
      <c r="V2306" s="99">
        <v>4511974.1886596698</v>
      </c>
      <c r="W2306" s="99">
        <v>0</v>
      </c>
      <c r="X2306" s="99">
        <v>6093735.5068359403</v>
      </c>
      <c r="Y2306" s="99">
        <v>3540389.8900146498</v>
      </c>
      <c r="Z2306" s="99">
        <v>795.67157998681103</v>
      </c>
      <c r="AA2306" s="99">
        <v>0</v>
      </c>
      <c r="AB2306" s="99">
        <v>0</v>
      </c>
      <c r="AC2306" s="99">
        <v>13541.255928635601</v>
      </c>
      <c r="AD2306" s="99">
        <v>15678209.560791001</v>
      </c>
      <c r="AE2306" s="99">
        <v>3506746.2101745601</v>
      </c>
      <c r="AF2306" s="99">
        <v>2652070.0802002</v>
      </c>
      <c r="AG2306" s="99">
        <v>3494804.0861206101</v>
      </c>
      <c r="AH2306" s="99">
        <v>0</v>
      </c>
      <c r="AI2306" s="99">
        <v>0</v>
      </c>
      <c r="AJ2306" s="99">
        <v>977518.993751526</v>
      </c>
      <c r="AK2306" s="99">
        <v>0</v>
      </c>
      <c r="AL2306" s="99">
        <v>0</v>
      </c>
      <c r="AM2306" s="99">
        <v>720987.04740905797</v>
      </c>
      <c r="AN2306" s="99">
        <v>15632402.3001709</v>
      </c>
      <c r="AO2306" s="99">
        <v>29507944.8359375</v>
      </c>
      <c r="AP2306" s="99">
        <v>0</v>
      </c>
      <c r="AQ2306" s="99">
        <v>39132091.318359397</v>
      </c>
      <c r="AR2306" s="99">
        <v>22315252.714843798</v>
      </c>
      <c r="AS2306" s="99">
        <v>4790.59053331614</v>
      </c>
      <c r="AT2306" s="99">
        <v>0</v>
      </c>
      <c r="AU2306" s="99">
        <v>0</v>
      </c>
      <c r="AV2306" s="99">
        <v>30108.618177890799</v>
      </c>
      <c r="AW2306" s="99">
        <v>36137064.970703103</v>
      </c>
      <c r="AX2306" s="99">
        <v>23718827.245605499</v>
      </c>
      <c r="AY2306" s="99">
        <v>17175046.8601074</v>
      </c>
      <c r="AZ2306" s="99">
        <v>21394544.810058601</v>
      </c>
      <c r="BA2306" s="99">
        <v>0</v>
      </c>
      <c r="BB2306" s="99">
        <v>0</v>
      </c>
      <c r="BC2306" s="99">
        <v>6282821.4521484403</v>
      </c>
      <c r="BD2306" s="99">
        <v>0</v>
      </c>
      <c r="BE2306" s="99">
        <v>0</v>
      </c>
      <c r="BF2306" s="99">
        <v>4349634.0093383798</v>
      </c>
      <c r="BG2306" s="99">
        <v>35985011.032714799</v>
      </c>
      <c r="BH2306" s="99">
        <v>5518327.57385254</v>
      </c>
      <c r="BI2306" s="99">
        <v>0</v>
      </c>
      <c r="BJ2306" s="99">
        <v>11893959.411865201</v>
      </c>
      <c r="BK2306" s="99">
        <v>8609898.45385742</v>
      </c>
      <c r="BL2306" s="99">
        <v>0</v>
      </c>
      <c r="BM2306" s="99">
        <v>0</v>
      </c>
      <c r="BN2306" s="99">
        <v>0</v>
      </c>
      <c r="BO2306" s="99">
        <v>0</v>
      </c>
      <c r="BP2306" s="99">
        <v>0</v>
      </c>
      <c r="BQ2306" s="99">
        <v>0</v>
      </c>
      <c r="BR2306" s="99">
        <v>5713561.3518676804</v>
      </c>
      <c r="BS2306" s="99">
        <v>8604591.8574218806</v>
      </c>
      <c r="BT2306" s="99">
        <v>0</v>
      </c>
      <c r="BU2306" s="99">
        <v>0</v>
      </c>
      <c r="BV2306" s="99">
        <v>3046985.9161682101</v>
      </c>
      <c r="BW2306" s="99">
        <v>0</v>
      </c>
      <c r="BX2306" s="99">
        <v>0</v>
      </c>
      <c r="BY2306" s="99">
        <v>0</v>
      </c>
      <c r="BZ2306" s="99">
        <v>0</v>
      </c>
      <c r="CA2306" s="99">
        <v>134214.06303978001</v>
      </c>
      <c r="CB2306" s="99">
        <v>10507841.838012701</v>
      </c>
      <c r="CC2306" s="99">
        <v>67884015.581054702</v>
      </c>
      <c r="CD2306" s="99">
        <v>17341852.121826202</v>
      </c>
      <c r="CE2306" s="99">
        <v>4054.50471913815</v>
      </c>
      <c r="CF2306" s="99">
        <v>726089.62589263904</v>
      </c>
      <c r="CG2306" s="99">
        <v>4355061.6008911096</v>
      </c>
      <c r="CH2306" s="99">
        <v>0</v>
      </c>
      <c r="CI2306" s="99">
        <v>138275.13039970401</v>
      </c>
      <c r="CJ2306" s="99">
        <v>11227941.700805699</v>
      </c>
      <c r="CK2306" s="99">
        <v>73043563.1484375</v>
      </c>
      <c r="CL2306" s="99">
        <v>17333768.1955566</v>
      </c>
      <c r="CM2306" s="166">
        <v>196256.73198700001</v>
      </c>
      <c r="CN2306" s="166">
        <v>26869557.322997998</v>
      </c>
      <c r="CO2306" s="166">
        <v>108334492.788086</v>
      </c>
      <c r="CP2306" s="99">
        <v>17333768.1955566</v>
      </c>
      <c r="CQ2306" s="99">
        <v>0</v>
      </c>
      <c r="CR2306" s="99">
        <v>0</v>
      </c>
      <c r="CS2306" s="99">
        <v>0</v>
      </c>
      <c r="CT2306" s="99">
        <v>0</v>
      </c>
      <c r="CU2306" s="98">
        <v>125730.55994885899</v>
      </c>
      <c r="CV2306" s="98">
        <v>200.21943826399999</v>
      </c>
      <c r="CW2306" s="98">
        <v>11233931.46390534</v>
      </c>
      <c r="CX2306" s="98">
        <v>72239077.181945816</v>
      </c>
    </row>
    <row r="2307" spans="1:102" x14ac:dyDescent="0.2">
      <c r="A2307" s="98" t="s">
        <v>198</v>
      </c>
      <c r="B2307" s="100">
        <v>38139</v>
      </c>
      <c r="C2307" s="99">
        <v>71295.859826087995</v>
      </c>
      <c r="D2307" s="99">
        <v>0</v>
      </c>
      <c r="E2307" s="99">
        <v>62932.699309825897</v>
      </c>
      <c r="F2307" s="99">
        <v>39882.693900108301</v>
      </c>
      <c r="G2307" s="99">
        <v>117.72873430140299</v>
      </c>
      <c r="H2307" s="99">
        <v>0</v>
      </c>
      <c r="I2307" s="99">
        <v>0</v>
      </c>
      <c r="J2307" s="99">
        <v>3166.0090903043701</v>
      </c>
      <c r="K2307" s="99">
        <v>54604.471279621102</v>
      </c>
      <c r="L2307" s="99">
        <v>58803.957403182998</v>
      </c>
      <c r="M2307" s="99">
        <v>43597.739358425097</v>
      </c>
      <c r="N2307" s="99">
        <v>23917.1722548008</v>
      </c>
      <c r="O2307" s="99">
        <v>0</v>
      </c>
      <c r="P2307" s="99">
        <v>0</v>
      </c>
      <c r="Q2307" s="99">
        <v>7756.4807310104397</v>
      </c>
      <c r="R2307" s="99">
        <v>0</v>
      </c>
      <c r="S2307" s="99">
        <v>0</v>
      </c>
      <c r="T2307" s="99">
        <v>4051.1639190614201</v>
      </c>
      <c r="U2307" s="99">
        <v>58758.431799411803</v>
      </c>
      <c r="V2307" s="99">
        <v>4532536.5369262705</v>
      </c>
      <c r="W2307" s="99">
        <v>0</v>
      </c>
      <c r="X2307" s="99">
        <v>6085061.0287475605</v>
      </c>
      <c r="Y2307" s="99">
        <v>3645077.4742431599</v>
      </c>
      <c r="Z2307" s="99">
        <v>18661.794153213501</v>
      </c>
      <c r="AA2307" s="99">
        <v>0</v>
      </c>
      <c r="AB2307" s="99">
        <v>0</v>
      </c>
      <c r="AC2307" s="99">
        <v>692107.51657867397</v>
      </c>
      <c r="AD2307" s="99">
        <v>14587720.2816162</v>
      </c>
      <c r="AE2307" s="99">
        <v>3469129.7847290002</v>
      </c>
      <c r="AF2307" s="99">
        <v>2652224.8210754399</v>
      </c>
      <c r="AG2307" s="99">
        <v>3534692.5500183101</v>
      </c>
      <c r="AH2307" s="99">
        <v>0</v>
      </c>
      <c r="AI2307" s="99">
        <v>0</v>
      </c>
      <c r="AJ2307" s="99">
        <v>952039.92756652797</v>
      </c>
      <c r="AK2307" s="99">
        <v>0</v>
      </c>
      <c r="AL2307" s="99">
        <v>0</v>
      </c>
      <c r="AM2307" s="99">
        <v>716431.563179016</v>
      </c>
      <c r="AN2307" s="99">
        <v>15646597.598998999</v>
      </c>
      <c r="AO2307" s="99">
        <v>29878687.400634799</v>
      </c>
      <c r="AP2307" s="99">
        <v>0</v>
      </c>
      <c r="AQ2307" s="99">
        <v>39274299.912597701</v>
      </c>
      <c r="AR2307" s="99">
        <v>23296329.069091801</v>
      </c>
      <c r="AS2307" s="99">
        <v>110267.537970543</v>
      </c>
      <c r="AT2307" s="99">
        <v>0</v>
      </c>
      <c r="AU2307" s="99">
        <v>0</v>
      </c>
      <c r="AV2307" s="99">
        <v>1655381.76391602</v>
      </c>
      <c r="AW2307" s="99">
        <v>33895722.760253899</v>
      </c>
      <c r="AX2307" s="99">
        <v>23687027.184570301</v>
      </c>
      <c r="AY2307" s="99">
        <v>17375947.806640599</v>
      </c>
      <c r="AZ2307" s="99">
        <v>21781706.130615201</v>
      </c>
      <c r="BA2307" s="99">
        <v>0</v>
      </c>
      <c r="BB2307" s="99">
        <v>0</v>
      </c>
      <c r="BC2307" s="99">
        <v>6130987.0665893601</v>
      </c>
      <c r="BD2307" s="99">
        <v>0</v>
      </c>
      <c r="BE2307" s="99">
        <v>0</v>
      </c>
      <c r="BF2307" s="99">
        <v>4368696.3392334003</v>
      </c>
      <c r="BG2307" s="99">
        <v>36466189.526855499</v>
      </c>
      <c r="BH2307" s="99">
        <v>5579038.9110717801</v>
      </c>
      <c r="BI2307" s="99">
        <v>0</v>
      </c>
      <c r="BJ2307" s="99">
        <v>11972246.2301025</v>
      </c>
      <c r="BK2307" s="99">
        <v>8841744.6318359394</v>
      </c>
      <c r="BL2307" s="99">
        <v>0</v>
      </c>
      <c r="BM2307" s="99">
        <v>0</v>
      </c>
      <c r="BN2307" s="99">
        <v>0</v>
      </c>
      <c r="BO2307" s="99">
        <v>0</v>
      </c>
      <c r="BP2307" s="99">
        <v>0</v>
      </c>
      <c r="BQ2307" s="99">
        <v>0</v>
      </c>
      <c r="BR2307" s="99">
        <v>5746962.6181640597</v>
      </c>
      <c r="BS2307" s="99">
        <v>8789061.7861328106</v>
      </c>
      <c r="BT2307" s="99">
        <v>0</v>
      </c>
      <c r="BU2307" s="99">
        <v>0</v>
      </c>
      <c r="BV2307" s="99">
        <v>3010344.8450012198</v>
      </c>
      <c r="BW2307" s="99">
        <v>0</v>
      </c>
      <c r="BX2307" s="99">
        <v>0</v>
      </c>
      <c r="BY2307" s="99">
        <v>0</v>
      </c>
      <c r="BZ2307" s="99">
        <v>0</v>
      </c>
      <c r="CA2307" s="99">
        <v>134295.91647529599</v>
      </c>
      <c r="CB2307" s="99">
        <v>10556051.9106445</v>
      </c>
      <c r="CC2307" s="99">
        <v>68843934.152343795</v>
      </c>
      <c r="CD2307" s="99">
        <v>17479221.298828099</v>
      </c>
      <c r="CE2307" s="99">
        <v>4042.92883613706</v>
      </c>
      <c r="CF2307" s="99">
        <v>715029.62471008301</v>
      </c>
      <c r="CG2307" s="99">
        <v>4369646.5746459998</v>
      </c>
      <c r="CH2307" s="99">
        <v>0</v>
      </c>
      <c r="CI2307" s="99">
        <v>138356.38711166399</v>
      </c>
      <c r="CJ2307" s="99">
        <v>11271669.143188501</v>
      </c>
      <c r="CK2307" s="99">
        <v>73647333.252929702</v>
      </c>
      <c r="CL2307" s="99">
        <v>17474495.455078099</v>
      </c>
      <c r="CM2307" s="166">
        <v>196929.68585205101</v>
      </c>
      <c r="CN2307" s="166">
        <v>26837873.670166001</v>
      </c>
      <c r="CO2307" s="166">
        <v>109527406.130859</v>
      </c>
      <c r="CP2307" s="99">
        <v>17474495.455078099</v>
      </c>
      <c r="CQ2307" s="99">
        <v>0</v>
      </c>
      <c r="CR2307" s="99">
        <v>0</v>
      </c>
      <c r="CS2307" s="99">
        <v>0</v>
      </c>
      <c r="CT2307" s="99">
        <v>0</v>
      </c>
      <c r="CU2307" s="98">
        <v>121499.373966489</v>
      </c>
      <c r="CV2307" s="98">
        <v>3253.5283775180001</v>
      </c>
      <c r="CW2307" s="98">
        <v>11271081.535354583</v>
      </c>
      <c r="CX2307" s="98">
        <v>73213580.726989791</v>
      </c>
    </row>
    <row r="2308" spans="1:102" x14ac:dyDescent="0.2">
      <c r="A2308" s="98" t="s">
        <v>198</v>
      </c>
      <c r="B2308" s="100">
        <v>38231</v>
      </c>
      <c r="C2308" s="99">
        <v>72688.807613372803</v>
      </c>
      <c r="D2308" s="99">
        <v>0</v>
      </c>
      <c r="E2308" s="99">
        <v>63218.169291973099</v>
      </c>
      <c r="F2308" s="99">
        <v>41234.622459411599</v>
      </c>
      <c r="G2308" s="99">
        <v>250.971783634275</v>
      </c>
      <c r="H2308" s="99">
        <v>0</v>
      </c>
      <c r="I2308" s="99">
        <v>0</v>
      </c>
      <c r="J2308" s="99">
        <v>7190.4111859798404</v>
      </c>
      <c r="K2308" s="99">
        <v>51861.183135032697</v>
      </c>
      <c r="L2308" s="99">
        <v>61739.128407955199</v>
      </c>
      <c r="M2308" s="99">
        <v>43775.3511400223</v>
      </c>
      <c r="N2308" s="99">
        <v>24367.138503789902</v>
      </c>
      <c r="O2308" s="99">
        <v>0</v>
      </c>
      <c r="P2308" s="99">
        <v>0</v>
      </c>
      <c r="Q2308" s="99">
        <v>7794.9754059910802</v>
      </c>
      <c r="R2308" s="99">
        <v>0</v>
      </c>
      <c r="S2308" s="99">
        <v>0</v>
      </c>
      <c r="T2308" s="99">
        <v>4070.5169624984301</v>
      </c>
      <c r="U2308" s="99">
        <v>58692.826022148103</v>
      </c>
      <c r="V2308" s="99">
        <v>4581859.6861572303</v>
      </c>
      <c r="W2308" s="99">
        <v>0</v>
      </c>
      <c r="X2308" s="99">
        <v>6069552.86755371</v>
      </c>
      <c r="Y2308" s="99">
        <v>3763645.3363647498</v>
      </c>
      <c r="Z2308" s="99">
        <v>46313.879071712501</v>
      </c>
      <c r="AA2308" s="99">
        <v>0</v>
      </c>
      <c r="AB2308" s="99">
        <v>0</v>
      </c>
      <c r="AC2308" s="99">
        <v>1633634.9100647001</v>
      </c>
      <c r="AD2308" s="99">
        <v>13142541.3562012</v>
      </c>
      <c r="AE2308" s="99">
        <v>3548680.48791504</v>
      </c>
      <c r="AF2308" s="99">
        <v>2671010.57745361</v>
      </c>
      <c r="AG2308" s="99">
        <v>3566185.06921387</v>
      </c>
      <c r="AH2308" s="99">
        <v>0</v>
      </c>
      <c r="AI2308" s="99">
        <v>0</v>
      </c>
      <c r="AJ2308" s="99">
        <v>949094.13838958705</v>
      </c>
      <c r="AK2308" s="99">
        <v>0</v>
      </c>
      <c r="AL2308" s="99">
        <v>0</v>
      </c>
      <c r="AM2308" s="99">
        <v>721581.49557495106</v>
      </c>
      <c r="AN2308" s="99">
        <v>14678282.880127</v>
      </c>
      <c r="AO2308" s="99">
        <v>30556012.6325684</v>
      </c>
      <c r="AP2308" s="99">
        <v>0</v>
      </c>
      <c r="AQ2308" s="99">
        <v>39783941.347656302</v>
      </c>
      <c r="AR2308" s="99">
        <v>24470926.762695301</v>
      </c>
      <c r="AS2308" s="99">
        <v>282341.17915344198</v>
      </c>
      <c r="AT2308" s="99">
        <v>0</v>
      </c>
      <c r="AU2308" s="99">
        <v>0</v>
      </c>
      <c r="AV2308" s="99">
        <v>4061494.4505310101</v>
      </c>
      <c r="AW2308" s="99">
        <v>31143198.542968798</v>
      </c>
      <c r="AX2308" s="99">
        <v>24927851.965087902</v>
      </c>
      <c r="AY2308" s="99">
        <v>17739112.0788574</v>
      </c>
      <c r="AZ2308" s="99">
        <v>22355122.0778809</v>
      </c>
      <c r="BA2308" s="99">
        <v>0</v>
      </c>
      <c r="BB2308" s="99">
        <v>0</v>
      </c>
      <c r="BC2308" s="99">
        <v>6222836.9281616202</v>
      </c>
      <c r="BD2308" s="99">
        <v>0</v>
      </c>
      <c r="BE2308" s="99">
        <v>0</v>
      </c>
      <c r="BF2308" s="99">
        <v>4453033.5776977502</v>
      </c>
      <c r="BG2308" s="99">
        <v>34995421.449707001</v>
      </c>
      <c r="BH2308" s="99">
        <v>5809356.6649780301</v>
      </c>
      <c r="BI2308" s="99">
        <v>0</v>
      </c>
      <c r="BJ2308" s="99">
        <v>12190235.0859375</v>
      </c>
      <c r="BK2308" s="99">
        <v>9226201.1599121094</v>
      </c>
      <c r="BL2308" s="99">
        <v>0</v>
      </c>
      <c r="BM2308" s="99">
        <v>0</v>
      </c>
      <c r="BN2308" s="99">
        <v>0</v>
      </c>
      <c r="BO2308" s="99">
        <v>0</v>
      </c>
      <c r="BP2308" s="99">
        <v>0</v>
      </c>
      <c r="BQ2308" s="99">
        <v>0</v>
      </c>
      <c r="BR2308" s="99">
        <v>5890674.7822876005</v>
      </c>
      <c r="BS2308" s="99">
        <v>9047636.6740722694</v>
      </c>
      <c r="BT2308" s="99">
        <v>0</v>
      </c>
      <c r="BU2308" s="99">
        <v>0</v>
      </c>
      <c r="BV2308" s="99">
        <v>3066848.5533752399</v>
      </c>
      <c r="BW2308" s="99">
        <v>0</v>
      </c>
      <c r="BX2308" s="99">
        <v>0</v>
      </c>
      <c r="BY2308" s="99">
        <v>0</v>
      </c>
      <c r="BZ2308" s="99">
        <v>0</v>
      </c>
      <c r="CA2308" s="99">
        <v>135780.69144249</v>
      </c>
      <c r="CB2308" s="99">
        <v>10688519.900268599</v>
      </c>
      <c r="CC2308" s="99">
        <v>70799068.127929702</v>
      </c>
      <c r="CD2308" s="99">
        <v>18178533.088622998</v>
      </c>
      <c r="CE2308" s="99">
        <v>4036.40979942679</v>
      </c>
      <c r="CF2308" s="99">
        <v>719191.502189636</v>
      </c>
      <c r="CG2308" s="99">
        <v>4437565.2192382803</v>
      </c>
      <c r="CH2308" s="99">
        <v>0</v>
      </c>
      <c r="CI2308" s="99">
        <v>139802.773281097</v>
      </c>
      <c r="CJ2308" s="99">
        <v>11397616.206665</v>
      </c>
      <c r="CK2308" s="99">
        <v>75172256.556640595</v>
      </c>
      <c r="CL2308" s="99">
        <v>18200256.895996101</v>
      </c>
      <c r="CM2308" s="166">
        <v>198582.014858246</v>
      </c>
      <c r="CN2308" s="166">
        <v>26167982.174072299</v>
      </c>
      <c r="CO2308" s="166">
        <v>110159992.09179699</v>
      </c>
      <c r="CP2308" s="99">
        <v>18200256.895996101</v>
      </c>
      <c r="CQ2308" s="99">
        <v>0</v>
      </c>
      <c r="CR2308" s="99">
        <v>0</v>
      </c>
      <c r="CS2308" s="99">
        <v>0</v>
      </c>
      <c r="CT2308" s="99">
        <v>0</v>
      </c>
      <c r="CU2308" s="98">
        <v>119467.42994663501</v>
      </c>
      <c r="CV2308" s="98">
        <v>7388.3655083410003</v>
      </c>
      <c r="CW2308" s="98">
        <v>11407711.402458236</v>
      </c>
      <c r="CX2308" s="98">
        <v>75236633.347167984</v>
      </c>
    </row>
    <row r="2309" spans="1:102" x14ac:dyDescent="0.2">
      <c r="A2309" s="98" t="s">
        <v>198</v>
      </c>
      <c r="B2309" s="100">
        <v>38322</v>
      </c>
      <c r="C2309" s="99">
        <v>74381.647609710693</v>
      </c>
      <c r="D2309" s="99">
        <v>0</v>
      </c>
      <c r="E2309" s="99">
        <v>62323.427347183198</v>
      </c>
      <c r="F2309" s="99">
        <v>41224.263288021102</v>
      </c>
      <c r="G2309" s="99">
        <v>413.27712376415701</v>
      </c>
      <c r="H2309" s="99">
        <v>0</v>
      </c>
      <c r="I2309" s="99">
        <v>0</v>
      </c>
      <c r="J2309" s="99">
        <v>11059.3780772686</v>
      </c>
      <c r="K2309" s="99">
        <v>49166.414461135901</v>
      </c>
      <c r="L2309" s="99">
        <v>60642.278219699903</v>
      </c>
      <c r="M2309" s="99">
        <v>44211.0104355812</v>
      </c>
      <c r="N2309" s="99">
        <v>24754.952132225</v>
      </c>
      <c r="O2309" s="99">
        <v>0</v>
      </c>
      <c r="P2309" s="99">
        <v>0</v>
      </c>
      <c r="Q2309" s="99">
        <v>7762.3773270249403</v>
      </c>
      <c r="R2309" s="99">
        <v>0</v>
      </c>
      <c r="S2309" s="99">
        <v>0</v>
      </c>
      <c r="T2309" s="99">
        <v>4093.0083011090801</v>
      </c>
      <c r="U2309" s="99">
        <v>59904.398830413797</v>
      </c>
      <c r="V2309" s="99">
        <v>4727233.1917114304</v>
      </c>
      <c r="W2309" s="99">
        <v>0</v>
      </c>
      <c r="X2309" s="99">
        <v>6041528.14135742</v>
      </c>
      <c r="Y2309" s="99">
        <v>3823294.6755065899</v>
      </c>
      <c r="Z2309" s="99">
        <v>81541.351442337007</v>
      </c>
      <c r="AA2309" s="99">
        <v>0</v>
      </c>
      <c r="AB2309" s="99">
        <v>0</v>
      </c>
      <c r="AC2309" s="99">
        <v>3514692.4826354999</v>
      </c>
      <c r="AD2309" s="99">
        <v>12979105.1966553</v>
      </c>
      <c r="AE2309" s="99">
        <v>3497791.93115234</v>
      </c>
      <c r="AF2309" s="99">
        <v>2699199.5459899898</v>
      </c>
      <c r="AG2309" s="99">
        <v>3610062.4560546898</v>
      </c>
      <c r="AH2309" s="99">
        <v>0</v>
      </c>
      <c r="AI2309" s="99">
        <v>0</v>
      </c>
      <c r="AJ2309" s="99">
        <v>951299.52262878395</v>
      </c>
      <c r="AK2309" s="99">
        <v>0</v>
      </c>
      <c r="AL2309" s="99">
        <v>0</v>
      </c>
      <c r="AM2309" s="99">
        <v>715394.50186157203</v>
      </c>
      <c r="AN2309" s="99">
        <v>16111351.095458999</v>
      </c>
      <c r="AO2309" s="99">
        <v>31867892.346191399</v>
      </c>
      <c r="AP2309" s="99">
        <v>0</v>
      </c>
      <c r="AQ2309" s="99">
        <v>40117269.976074196</v>
      </c>
      <c r="AR2309" s="99">
        <v>25138507.1166992</v>
      </c>
      <c r="AS2309" s="99">
        <v>509405.613075256</v>
      </c>
      <c r="AT2309" s="99">
        <v>0</v>
      </c>
      <c r="AU2309" s="99">
        <v>0</v>
      </c>
      <c r="AV2309" s="99">
        <v>8021868.7839355497</v>
      </c>
      <c r="AW2309" s="99">
        <v>30710845.534667999</v>
      </c>
      <c r="AX2309" s="99">
        <v>24582655.018554699</v>
      </c>
      <c r="AY2309" s="99">
        <v>18174858.860839799</v>
      </c>
      <c r="AZ2309" s="99">
        <v>22924129.8129883</v>
      </c>
      <c r="BA2309" s="99">
        <v>0</v>
      </c>
      <c r="BB2309" s="99">
        <v>0</v>
      </c>
      <c r="BC2309" s="99">
        <v>6310223.0955200205</v>
      </c>
      <c r="BD2309" s="99">
        <v>0</v>
      </c>
      <c r="BE2309" s="99">
        <v>0</v>
      </c>
      <c r="BF2309" s="99">
        <v>4487427.2280883798</v>
      </c>
      <c r="BG2309" s="99">
        <v>38320793.366699196</v>
      </c>
      <c r="BH2309" s="99">
        <v>6006555.00537109</v>
      </c>
      <c r="BI2309" s="99">
        <v>0</v>
      </c>
      <c r="BJ2309" s="99">
        <v>12407583.966186499</v>
      </c>
      <c r="BK2309" s="99">
        <v>9567213.1058349591</v>
      </c>
      <c r="BL2309" s="99">
        <v>0</v>
      </c>
      <c r="BM2309" s="99">
        <v>0</v>
      </c>
      <c r="BN2309" s="99">
        <v>0</v>
      </c>
      <c r="BO2309" s="99">
        <v>0</v>
      </c>
      <c r="BP2309" s="99">
        <v>0</v>
      </c>
      <c r="BQ2309" s="99">
        <v>0</v>
      </c>
      <c r="BR2309" s="99">
        <v>6036260.83203125</v>
      </c>
      <c r="BS2309" s="99">
        <v>9292594.1937255897</v>
      </c>
      <c r="BT2309" s="99">
        <v>0</v>
      </c>
      <c r="BU2309" s="99">
        <v>0</v>
      </c>
      <c r="BV2309" s="99">
        <v>3129912.1184692401</v>
      </c>
      <c r="BW2309" s="99">
        <v>0</v>
      </c>
      <c r="BX2309" s="99">
        <v>0</v>
      </c>
      <c r="BY2309" s="99">
        <v>0</v>
      </c>
      <c r="BZ2309" s="99">
        <v>0</v>
      </c>
      <c r="CA2309" s="99">
        <v>136633.55322265599</v>
      </c>
      <c r="CB2309" s="99">
        <v>10768261.744018599</v>
      </c>
      <c r="CC2309" s="99">
        <v>72073644.353515595</v>
      </c>
      <c r="CD2309" s="99">
        <v>18382500.201171901</v>
      </c>
      <c r="CE2309" s="99">
        <v>4093.2937186956401</v>
      </c>
      <c r="CF2309" s="99">
        <v>714201.60730743397</v>
      </c>
      <c r="CG2309" s="99">
        <v>4494756.0320434598</v>
      </c>
      <c r="CH2309" s="99">
        <v>0</v>
      </c>
      <c r="CI2309" s="99">
        <v>140716.61480331401</v>
      </c>
      <c r="CJ2309" s="99">
        <v>11483101.7071533</v>
      </c>
      <c r="CK2309" s="99">
        <v>76494291.3046875</v>
      </c>
      <c r="CL2309" s="99">
        <v>18374830.438964799</v>
      </c>
      <c r="CM2309" s="166">
        <v>200636.74133873</v>
      </c>
      <c r="CN2309" s="166">
        <v>27657871.505371101</v>
      </c>
      <c r="CO2309" s="166">
        <v>115002436.72363301</v>
      </c>
      <c r="CP2309" s="99">
        <v>18374830.438964799</v>
      </c>
      <c r="CQ2309" s="99">
        <v>0</v>
      </c>
      <c r="CR2309" s="99">
        <v>0</v>
      </c>
      <c r="CS2309" s="99">
        <v>0</v>
      </c>
      <c r="CT2309" s="99">
        <v>0</v>
      </c>
      <c r="CU2309" s="98">
        <v>114595.166042403</v>
      </c>
      <c r="CV2309" s="98">
        <v>11403.827393582</v>
      </c>
      <c r="CW2309" s="98">
        <v>11482463.351326033</v>
      </c>
      <c r="CX2309" s="98">
        <v>76568400.385559052</v>
      </c>
    </row>
    <row r="2310" spans="1:102" x14ac:dyDescent="0.2">
      <c r="A2310" s="98" t="s">
        <v>198</v>
      </c>
      <c r="B2310" s="100">
        <v>38412</v>
      </c>
      <c r="C2310" s="99">
        <v>76577.046792030305</v>
      </c>
      <c r="D2310" s="99">
        <v>0</v>
      </c>
      <c r="E2310" s="99">
        <v>62116.936856746703</v>
      </c>
      <c r="F2310" s="99">
        <v>41672.661331176801</v>
      </c>
      <c r="G2310" s="99">
        <v>619.06240476667904</v>
      </c>
      <c r="H2310" s="99">
        <v>0</v>
      </c>
      <c r="I2310" s="99">
        <v>0</v>
      </c>
      <c r="J2310" s="99">
        <v>15593.341948151599</v>
      </c>
      <c r="K2310" s="99">
        <v>44832.411145687103</v>
      </c>
      <c r="L2310" s="99">
        <v>60270.518501281702</v>
      </c>
      <c r="M2310" s="99">
        <v>44722.1730260849</v>
      </c>
      <c r="N2310" s="99">
        <v>24995.985233068499</v>
      </c>
      <c r="O2310" s="99">
        <v>0</v>
      </c>
      <c r="P2310" s="99">
        <v>0</v>
      </c>
      <c r="Q2310" s="99">
        <v>7837.2816093563997</v>
      </c>
      <c r="R2310" s="99">
        <v>0</v>
      </c>
      <c r="S2310" s="99">
        <v>0</v>
      </c>
      <c r="T2310" s="99">
        <v>4075.0460523665001</v>
      </c>
      <c r="U2310" s="99">
        <v>60370.596203327201</v>
      </c>
      <c r="V2310" s="99">
        <v>4854061.0524292002</v>
      </c>
      <c r="W2310" s="99">
        <v>0</v>
      </c>
      <c r="X2310" s="99">
        <v>5962612.4775390597</v>
      </c>
      <c r="Y2310" s="99">
        <v>3838852.26480103</v>
      </c>
      <c r="Z2310" s="99">
        <v>119134.380427361</v>
      </c>
      <c r="AA2310" s="99">
        <v>0</v>
      </c>
      <c r="AB2310" s="99">
        <v>0</v>
      </c>
      <c r="AC2310" s="99">
        <v>5164749.92114258</v>
      </c>
      <c r="AD2310" s="99">
        <v>11635650.4283447</v>
      </c>
      <c r="AE2310" s="99">
        <v>3519069.5755310101</v>
      </c>
      <c r="AF2310" s="99">
        <v>2703896.8880920401</v>
      </c>
      <c r="AG2310" s="99">
        <v>3632407.9091491699</v>
      </c>
      <c r="AH2310" s="99">
        <v>0</v>
      </c>
      <c r="AI2310" s="99">
        <v>0</v>
      </c>
      <c r="AJ2310" s="99">
        <v>941035.47427368199</v>
      </c>
      <c r="AK2310" s="99">
        <v>0</v>
      </c>
      <c r="AL2310" s="99">
        <v>0</v>
      </c>
      <c r="AM2310" s="99">
        <v>726027.32601928699</v>
      </c>
      <c r="AN2310" s="99">
        <v>16749561.049804701</v>
      </c>
      <c r="AO2310" s="99">
        <v>33117305.512695301</v>
      </c>
      <c r="AP2310" s="99">
        <v>0</v>
      </c>
      <c r="AQ2310" s="99">
        <v>40295706.835449196</v>
      </c>
      <c r="AR2310" s="99">
        <v>25665686.579589799</v>
      </c>
      <c r="AS2310" s="99">
        <v>752494.90516662598</v>
      </c>
      <c r="AT2310" s="99">
        <v>0</v>
      </c>
      <c r="AU2310" s="99">
        <v>0</v>
      </c>
      <c r="AV2310" s="99">
        <v>11933503.532836899</v>
      </c>
      <c r="AW2310" s="99">
        <v>27892564.728027299</v>
      </c>
      <c r="AX2310" s="99">
        <v>24855748.146484401</v>
      </c>
      <c r="AY2310" s="99">
        <v>18389379.870361298</v>
      </c>
      <c r="AZ2310" s="99">
        <v>23296010.511718798</v>
      </c>
      <c r="BA2310" s="99">
        <v>0</v>
      </c>
      <c r="BB2310" s="99">
        <v>0</v>
      </c>
      <c r="BC2310" s="99">
        <v>6342838.3477783203</v>
      </c>
      <c r="BD2310" s="99">
        <v>0</v>
      </c>
      <c r="BE2310" s="99">
        <v>0</v>
      </c>
      <c r="BF2310" s="99">
        <v>4618540.5801391602</v>
      </c>
      <c r="BG2310" s="99">
        <v>39966916.496582001</v>
      </c>
      <c r="BH2310" s="99">
        <v>6187885.57849121</v>
      </c>
      <c r="BI2310" s="99">
        <v>0</v>
      </c>
      <c r="BJ2310" s="99">
        <v>12599137.868774399</v>
      </c>
      <c r="BK2310" s="99">
        <v>9801341.63208008</v>
      </c>
      <c r="BL2310" s="99">
        <v>0</v>
      </c>
      <c r="BM2310" s="99">
        <v>0</v>
      </c>
      <c r="BN2310" s="99">
        <v>0</v>
      </c>
      <c r="BO2310" s="99">
        <v>0</v>
      </c>
      <c r="BP2310" s="99">
        <v>0</v>
      </c>
      <c r="BQ2310" s="99">
        <v>0</v>
      </c>
      <c r="BR2310" s="99">
        <v>6144687.0402221698</v>
      </c>
      <c r="BS2310" s="99">
        <v>9456740.6657714806</v>
      </c>
      <c r="BT2310" s="99">
        <v>0</v>
      </c>
      <c r="BU2310" s="99">
        <v>0</v>
      </c>
      <c r="BV2310" s="99">
        <v>3179495.4702758798</v>
      </c>
      <c r="BW2310" s="99">
        <v>0</v>
      </c>
      <c r="BX2310" s="99">
        <v>0</v>
      </c>
      <c r="BY2310" s="99">
        <v>0</v>
      </c>
      <c r="BZ2310" s="99">
        <v>0</v>
      </c>
      <c r="CA2310" s="99">
        <v>138791.85527992199</v>
      </c>
      <c r="CB2310" s="99">
        <v>10854509.1873779</v>
      </c>
      <c r="CC2310" s="99">
        <v>73526654.609375</v>
      </c>
      <c r="CD2310" s="99">
        <v>18716406.911865201</v>
      </c>
      <c r="CE2310" s="99">
        <v>4122.9091684818304</v>
      </c>
      <c r="CF2310" s="99">
        <v>730808.33353424096</v>
      </c>
      <c r="CG2310" s="99">
        <v>4657064.13208008</v>
      </c>
      <c r="CH2310" s="99">
        <v>0</v>
      </c>
      <c r="CI2310" s="99">
        <v>142919.41802596999</v>
      </c>
      <c r="CJ2310" s="99">
        <v>11592097.056762701</v>
      </c>
      <c r="CK2310" s="99">
        <v>78069915.022460893</v>
      </c>
      <c r="CL2310" s="99">
        <v>18708479.4064941</v>
      </c>
      <c r="CM2310" s="166">
        <v>203102.744153976</v>
      </c>
      <c r="CN2310" s="166">
        <v>28260400.6948242</v>
      </c>
      <c r="CO2310" s="166">
        <v>117915284.174805</v>
      </c>
      <c r="CP2310" s="99">
        <v>18708479.4064941</v>
      </c>
      <c r="CQ2310" s="99">
        <v>0</v>
      </c>
      <c r="CR2310" s="99">
        <v>0</v>
      </c>
      <c r="CS2310" s="99">
        <v>0</v>
      </c>
      <c r="CT2310" s="99">
        <v>0</v>
      </c>
      <c r="CU2310" s="98">
        <v>110425.57424625701</v>
      </c>
      <c r="CV2310" s="98">
        <v>16146.757893012</v>
      </c>
      <c r="CW2310" s="98">
        <v>11585317.520912141</v>
      </c>
      <c r="CX2310" s="98">
        <v>78183718.741455078</v>
      </c>
    </row>
    <row r="2311" spans="1:102" x14ac:dyDescent="0.2">
      <c r="A2311" s="98" t="s">
        <v>198</v>
      </c>
      <c r="B2311" s="100">
        <v>38504</v>
      </c>
      <c r="C2311" s="99">
        <v>78316.042378425598</v>
      </c>
      <c r="D2311" s="99">
        <v>0</v>
      </c>
      <c r="E2311" s="99">
        <v>61875.430071353898</v>
      </c>
      <c r="F2311" s="99">
        <v>42212.412662029303</v>
      </c>
      <c r="G2311" s="99">
        <v>783.02848774194695</v>
      </c>
      <c r="H2311" s="99">
        <v>0</v>
      </c>
      <c r="I2311" s="99">
        <v>0</v>
      </c>
      <c r="J2311" s="99">
        <v>19798.5176215172</v>
      </c>
      <c r="K2311" s="99">
        <v>40582.288300991102</v>
      </c>
      <c r="L2311" s="99">
        <v>61702.286572933197</v>
      </c>
      <c r="M2311" s="99">
        <v>45328.020373821302</v>
      </c>
      <c r="N2311" s="99">
        <v>25197.708009719801</v>
      </c>
      <c r="O2311" s="99">
        <v>0</v>
      </c>
      <c r="P2311" s="99">
        <v>0</v>
      </c>
      <c r="Q2311" s="99">
        <v>7920.0611345768002</v>
      </c>
      <c r="R2311" s="99">
        <v>0</v>
      </c>
      <c r="S2311" s="99">
        <v>0</v>
      </c>
      <c r="T2311" s="99">
        <v>4119.4269074797603</v>
      </c>
      <c r="U2311" s="99">
        <v>60918.859232425697</v>
      </c>
      <c r="V2311" s="99">
        <v>4894625.05615234</v>
      </c>
      <c r="W2311" s="99">
        <v>123.085283894092</v>
      </c>
      <c r="X2311" s="99">
        <v>6005806.1322631799</v>
      </c>
      <c r="Y2311" s="99">
        <v>3881767.2969970698</v>
      </c>
      <c r="Z2311" s="99">
        <v>158225.08289909401</v>
      </c>
      <c r="AA2311" s="99">
        <v>0</v>
      </c>
      <c r="AB2311" s="99">
        <v>0</v>
      </c>
      <c r="AC2311" s="99">
        <v>6629960.1659545898</v>
      </c>
      <c r="AD2311" s="99">
        <v>10375941.2955322</v>
      </c>
      <c r="AE2311" s="99">
        <v>3582990.3990173298</v>
      </c>
      <c r="AF2311" s="99">
        <v>2701649.4031066899</v>
      </c>
      <c r="AG2311" s="99">
        <v>3651296.89880371</v>
      </c>
      <c r="AH2311" s="99">
        <v>0</v>
      </c>
      <c r="AI2311" s="99">
        <v>0</v>
      </c>
      <c r="AJ2311" s="99">
        <v>952983.80740356399</v>
      </c>
      <c r="AK2311" s="99">
        <v>0</v>
      </c>
      <c r="AL2311" s="99">
        <v>0</v>
      </c>
      <c r="AM2311" s="99">
        <v>737183.54235839797</v>
      </c>
      <c r="AN2311" s="99">
        <v>17249675.5849609</v>
      </c>
      <c r="AO2311" s="99">
        <v>33621386.0869141</v>
      </c>
      <c r="AP2311" s="99">
        <v>1502.0319744646499</v>
      </c>
      <c r="AQ2311" s="99">
        <v>40803373.234375</v>
      </c>
      <c r="AR2311" s="99">
        <v>26261876.121826202</v>
      </c>
      <c r="AS2311" s="99">
        <v>1018669.44168854</v>
      </c>
      <c r="AT2311" s="99">
        <v>0</v>
      </c>
      <c r="AU2311" s="99">
        <v>0</v>
      </c>
      <c r="AV2311" s="99">
        <v>16000568.702026401</v>
      </c>
      <c r="AW2311" s="99">
        <v>25024759.752197299</v>
      </c>
      <c r="AX2311" s="99">
        <v>25610009.2260742</v>
      </c>
      <c r="AY2311" s="99">
        <v>18581207.1726074</v>
      </c>
      <c r="AZ2311" s="99">
        <v>23698880.865478501</v>
      </c>
      <c r="BA2311" s="99">
        <v>0</v>
      </c>
      <c r="BB2311" s="99">
        <v>0</v>
      </c>
      <c r="BC2311" s="99">
        <v>6410714.5441894503</v>
      </c>
      <c r="BD2311" s="99">
        <v>0</v>
      </c>
      <c r="BE2311" s="99">
        <v>0</v>
      </c>
      <c r="BF2311" s="99">
        <v>4729272.5669555701</v>
      </c>
      <c r="BG2311" s="99">
        <v>41236836.970703103</v>
      </c>
      <c r="BH2311" s="99">
        <v>6363403.0537719699</v>
      </c>
      <c r="BI2311" s="99">
        <v>0</v>
      </c>
      <c r="BJ2311" s="99">
        <v>12800668.869262701</v>
      </c>
      <c r="BK2311" s="99">
        <v>10056790.3856201</v>
      </c>
      <c r="BL2311" s="99">
        <v>0</v>
      </c>
      <c r="BM2311" s="99">
        <v>0</v>
      </c>
      <c r="BN2311" s="99">
        <v>0</v>
      </c>
      <c r="BO2311" s="99">
        <v>0</v>
      </c>
      <c r="BP2311" s="99">
        <v>0</v>
      </c>
      <c r="BQ2311" s="99">
        <v>0</v>
      </c>
      <c r="BR2311" s="99">
        <v>6188734.10620117</v>
      </c>
      <c r="BS2311" s="99">
        <v>9659681.5783691406</v>
      </c>
      <c r="BT2311" s="99">
        <v>0</v>
      </c>
      <c r="BU2311" s="99">
        <v>0</v>
      </c>
      <c r="BV2311" s="99">
        <v>3268369.1635436998</v>
      </c>
      <c r="BW2311" s="99">
        <v>0</v>
      </c>
      <c r="BX2311" s="99">
        <v>0</v>
      </c>
      <c r="BY2311" s="99">
        <v>0</v>
      </c>
      <c r="BZ2311" s="99">
        <v>0</v>
      </c>
      <c r="CA2311" s="99">
        <v>140280.659296036</v>
      </c>
      <c r="CB2311" s="99">
        <v>10824663.612426801</v>
      </c>
      <c r="CC2311" s="99">
        <v>73968188.560546905</v>
      </c>
      <c r="CD2311" s="99">
        <v>19096522.484375</v>
      </c>
      <c r="CE2311" s="99">
        <v>4112.2543101906804</v>
      </c>
      <c r="CF2311" s="99">
        <v>736638.61081695603</v>
      </c>
      <c r="CG2311" s="99">
        <v>4703301.1959838904</v>
      </c>
      <c r="CH2311" s="99">
        <v>0</v>
      </c>
      <c r="CI2311" s="99">
        <v>144412.70488548299</v>
      </c>
      <c r="CJ2311" s="99">
        <v>11557995.746948199</v>
      </c>
      <c r="CK2311" s="99">
        <v>79011644.080078095</v>
      </c>
      <c r="CL2311" s="99">
        <v>19091306.474609401</v>
      </c>
      <c r="CM2311" s="166">
        <v>204995.36439323399</v>
      </c>
      <c r="CN2311" s="166">
        <v>28802397.0620117</v>
      </c>
      <c r="CO2311" s="166">
        <v>120019713.443359</v>
      </c>
      <c r="CP2311" s="99">
        <v>19091306.474609401</v>
      </c>
      <c r="CQ2311" s="99">
        <v>0</v>
      </c>
      <c r="CR2311" s="99">
        <v>0</v>
      </c>
      <c r="CS2311" s="99">
        <v>0</v>
      </c>
      <c r="CT2311" s="99">
        <v>0</v>
      </c>
      <c r="CU2311" s="98">
        <v>105851.584473907</v>
      </c>
      <c r="CV2311" s="98">
        <v>20340.699503639</v>
      </c>
      <c r="CW2311" s="98">
        <v>11561302.223243756</v>
      </c>
      <c r="CX2311" s="98">
        <v>78671489.756530792</v>
      </c>
    </row>
    <row r="2312" spans="1:102" x14ac:dyDescent="0.2">
      <c r="A2312" s="98" t="s">
        <v>198</v>
      </c>
      <c r="B2312" s="100">
        <v>38596</v>
      </c>
      <c r="C2312" s="99">
        <v>79934.177389144897</v>
      </c>
      <c r="D2312" s="99">
        <v>0</v>
      </c>
      <c r="E2312" s="99">
        <v>61461.461751461</v>
      </c>
      <c r="F2312" s="99">
        <v>42691.5105228424</v>
      </c>
      <c r="G2312" s="99">
        <v>952.58928868174598</v>
      </c>
      <c r="H2312" s="99">
        <v>0</v>
      </c>
      <c r="I2312" s="99">
        <v>0</v>
      </c>
      <c r="J2312" s="99">
        <v>24249.2638604641</v>
      </c>
      <c r="K2312" s="99">
        <v>36519.213632583604</v>
      </c>
      <c r="L2312" s="99">
        <v>63979.750444889098</v>
      </c>
      <c r="M2312" s="99">
        <v>46209.820025920897</v>
      </c>
      <c r="N2312" s="99">
        <v>25116.789328575102</v>
      </c>
      <c r="O2312" s="99">
        <v>0</v>
      </c>
      <c r="P2312" s="99">
        <v>0</v>
      </c>
      <c r="Q2312" s="99">
        <v>7975.3670670986203</v>
      </c>
      <c r="R2312" s="99">
        <v>0</v>
      </c>
      <c r="S2312" s="99">
        <v>0</v>
      </c>
      <c r="T2312" s="99">
        <v>4094.6283860206599</v>
      </c>
      <c r="U2312" s="99">
        <v>60425.602020263701</v>
      </c>
      <c r="V2312" s="99">
        <v>4992926.8742065402</v>
      </c>
      <c r="W2312" s="99">
        <v>293.77891451865401</v>
      </c>
      <c r="X2312" s="99">
        <v>5871263.6327514602</v>
      </c>
      <c r="Y2312" s="99">
        <v>3885131.9327087398</v>
      </c>
      <c r="Z2312" s="99">
        <v>199868.66510772699</v>
      </c>
      <c r="AA2312" s="99">
        <v>0</v>
      </c>
      <c r="AB2312" s="99">
        <v>0</v>
      </c>
      <c r="AC2312" s="99">
        <v>8000098.7845459003</v>
      </c>
      <c r="AD2312" s="99">
        <v>8730460.6602783203</v>
      </c>
      <c r="AE2312" s="99">
        <v>3612020.8212890602</v>
      </c>
      <c r="AF2312" s="99">
        <v>2746009.2327575702</v>
      </c>
      <c r="AG2312" s="99">
        <v>3614538.1170959501</v>
      </c>
      <c r="AH2312" s="99">
        <v>0</v>
      </c>
      <c r="AI2312" s="99">
        <v>0</v>
      </c>
      <c r="AJ2312" s="99">
        <v>931913.45897674595</v>
      </c>
      <c r="AK2312" s="99">
        <v>0</v>
      </c>
      <c r="AL2312" s="99">
        <v>0</v>
      </c>
      <c r="AM2312" s="99">
        <v>721328.214607239</v>
      </c>
      <c r="AN2312" s="99">
        <v>16942433.213867199</v>
      </c>
      <c r="AO2312" s="99">
        <v>34870095.5009766</v>
      </c>
      <c r="AP2312" s="99">
        <v>2276.39053523541</v>
      </c>
      <c r="AQ2312" s="99">
        <v>40531616.5224609</v>
      </c>
      <c r="AR2312" s="99">
        <v>26555843.255615201</v>
      </c>
      <c r="AS2312" s="99">
        <v>1302355.6813507101</v>
      </c>
      <c r="AT2312" s="99">
        <v>0</v>
      </c>
      <c r="AU2312" s="99">
        <v>0</v>
      </c>
      <c r="AV2312" s="99">
        <v>19311665.447997998</v>
      </c>
      <c r="AW2312" s="99">
        <v>21408188.458740201</v>
      </c>
      <c r="AX2312" s="99">
        <v>26532390.128173798</v>
      </c>
      <c r="AY2312" s="99">
        <v>19204646.432861298</v>
      </c>
      <c r="AZ2312" s="99">
        <v>23872149.972900402</v>
      </c>
      <c r="BA2312" s="99">
        <v>0</v>
      </c>
      <c r="BB2312" s="99">
        <v>0</v>
      </c>
      <c r="BC2312" s="99">
        <v>6471820.3823242197</v>
      </c>
      <c r="BD2312" s="99">
        <v>0</v>
      </c>
      <c r="BE2312" s="99">
        <v>0</v>
      </c>
      <c r="BF2312" s="99">
        <v>4700363.0911254901</v>
      </c>
      <c r="BG2312" s="99">
        <v>40414904.656738304</v>
      </c>
      <c r="BH2312" s="99">
        <v>6743359.2354126005</v>
      </c>
      <c r="BI2312" s="99">
        <v>0</v>
      </c>
      <c r="BJ2312" s="99">
        <v>12948762.746948199</v>
      </c>
      <c r="BK2312" s="99">
        <v>10294788.6945801</v>
      </c>
      <c r="BL2312" s="99">
        <v>0</v>
      </c>
      <c r="BM2312" s="99">
        <v>0</v>
      </c>
      <c r="BN2312" s="99">
        <v>0</v>
      </c>
      <c r="BO2312" s="99">
        <v>0</v>
      </c>
      <c r="BP2312" s="99">
        <v>0</v>
      </c>
      <c r="BQ2312" s="99">
        <v>0</v>
      </c>
      <c r="BR2312" s="99">
        <v>6451899.2562255897</v>
      </c>
      <c r="BS2312" s="99">
        <v>9811545.7854003906</v>
      </c>
      <c r="BT2312" s="99">
        <v>0</v>
      </c>
      <c r="BU2312" s="99">
        <v>0</v>
      </c>
      <c r="BV2312" s="99">
        <v>3375591.3960571298</v>
      </c>
      <c r="BW2312" s="99">
        <v>0</v>
      </c>
      <c r="BX2312" s="99">
        <v>0</v>
      </c>
      <c r="BY2312" s="99">
        <v>0</v>
      </c>
      <c r="BZ2312" s="99">
        <v>0</v>
      </c>
      <c r="CA2312" s="99">
        <v>141293.63903045701</v>
      </c>
      <c r="CB2312" s="99">
        <v>10913969.7885742</v>
      </c>
      <c r="CC2312" s="99">
        <v>75866697.563476607</v>
      </c>
      <c r="CD2312" s="99">
        <v>19856587.662597701</v>
      </c>
      <c r="CE2312" s="99">
        <v>4055.8007773756999</v>
      </c>
      <c r="CF2312" s="99">
        <v>719549.34687042201</v>
      </c>
      <c r="CG2312" s="99">
        <v>4690793.94421387</v>
      </c>
      <c r="CH2312" s="99">
        <v>0</v>
      </c>
      <c r="CI2312" s="99">
        <v>145336.60727500901</v>
      </c>
      <c r="CJ2312" s="99">
        <v>11632037.7744141</v>
      </c>
      <c r="CK2312" s="99">
        <v>80295454.816406295</v>
      </c>
      <c r="CL2312" s="99">
        <v>19881872.387939502</v>
      </c>
      <c r="CM2312" s="166">
        <v>205655.887174606</v>
      </c>
      <c r="CN2312" s="166">
        <v>28624987.153808601</v>
      </c>
      <c r="CO2312" s="166">
        <v>121133624.555664</v>
      </c>
      <c r="CP2312" s="99">
        <v>19881872.387939502</v>
      </c>
      <c r="CQ2312" s="99">
        <v>0</v>
      </c>
      <c r="CR2312" s="99">
        <v>0</v>
      </c>
      <c r="CS2312" s="99">
        <v>0</v>
      </c>
      <c r="CT2312" s="99">
        <v>0</v>
      </c>
      <c r="CU2312" s="98">
        <v>101370.414729346</v>
      </c>
      <c r="CV2312" s="98">
        <v>24964.872446103</v>
      </c>
      <c r="CW2312" s="98">
        <v>11633519.135444622</v>
      </c>
      <c r="CX2312" s="98">
        <v>80557491.507690474</v>
      </c>
    </row>
    <row r="2313" spans="1:102" x14ac:dyDescent="0.2">
      <c r="A2313" s="98" t="s">
        <v>198</v>
      </c>
      <c r="B2313" s="100">
        <v>38687</v>
      </c>
      <c r="C2313" s="99">
        <v>81610.219192504897</v>
      </c>
      <c r="D2313" s="99">
        <v>0</v>
      </c>
      <c r="E2313" s="99">
        <v>61112.701248168902</v>
      </c>
      <c r="F2313" s="99">
        <v>43097.638314247102</v>
      </c>
      <c r="G2313" s="99">
        <v>1118.0082754790801</v>
      </c>
      <c r="H2313" s="99">
        <v>0</v>
      </c>
      <c r="I2313" s="99">
        <v>0</v>
      </c>
      <c r="J2313" s="99">
        <v>28845.220971345901</v>
      </c>
      <c r="K2313" s="99">
        <v>32714.336046934099</v>
      </c>
      <c r="L2313" s="99">
        <v>62581.254887580901</v>
      </c>
      <c r="M2313" s="99">
        <v>46919.618522167199</v>
      </c>
      <c r="N2313" s="99">
        <v>25126.8156950474</v>
      </c>
      <c r="O2313" s="99">
        <v>0</v>
      </c>
      <c r="P2313" s="99">
        <v>0</v>
      </c>
      <c r="Q2313" s="99">
        <v>8072.4670752286902</v>
      </c>
      <c r="R2313" s="99">
        <v>0</v>
      </c>
      <c r="S2313" s="99">
        <v>0</v>
      </c>
      <c r="T2313" s="99">
        <v>4015.6391936242599</v>
      </c>
      <c r="U2313" s="99">
        <v>61523.234373092702</v>
      </c>
      <c r="V2313" s="99">
        <v>5072948.4795532199</v>
      </c>
      <c r="W2313" s="99">
        <v>385.62860429287002</v>
      </c>
      <c r="X2313" s="99">
        <v>5762878.3801879901</v>
      </c>
      <c r="Y2313" s="99">
        <v>3878133.9231872601</v>
      </c>
      <c r="Z2313" s="99">
        <v>239640.07560730001</v>
      </c>
      <c r="AA2313" s="99">
        <v>0</v>
      </c>
      <c r="AB2313" s="99">
        <v>0</v>
      </c>
      <c r="AC2313" s="99">
        <v>10729550.192260699</v>
      </c>
      <c r="AD2313" s="99">
        <v>7566062.0002441397</v>
      </c>
      <c r="AE2313" s="99">
        <v>3435813.0410156301</v>
      </c>
      <c r="AF2313" s="99">
        <v>2794257.8815002399</v>
      </c>
      <c r="AG2313" s="99">
        <v>3556964.1920471201</v>
      </c>
      <c r="AH2313" s="99">
        <v>0</v>
      </c>
      <c r="AI2313" s="99">
        <v>0</v>
      </c>
      <c r="AJ2313" s="99">
        <v>931619.50882720901</v>
      </c>
      <c r="AK2313" s="99">
        <v>0</v>
      </c>
      <c r="AL2313" s="99">
        <v>0</v>
      </c>
      <c r="AM2313" s="99">
        <v>702120.38343048096</v>
      </c>
      <c r="AN2313" s="99">
        <v>17962505.348388702</v>
      </c>
      <c r="AO2313" s="99">
        <v>35861221.837402299</v>
      </c>
      <c r="AP2313" s="99">
        <v>3149.3807321488898</v>
      </c>
      <c r="AQ2313" s="99">
        <v>40461707.603515603</v>
      </c>
      <c r="AR2313" s="99">
        <v>27098598.589111298</v>
      </c>
      <c r="AS2313" s="99">
        <v>1580326.66687012</v>
      </c>
      <c r="AT2313" s="99">
        <v>0</v>
      </c>
      <c r="AU2313" s="99">
        <v>0</v>
      </c>
      <c r="AV2313" s="99">
        <v>24089559.052246101</v>
      </c>
      <c r="AW2313" s="99">
        <v>18690636.611328099</v>
      </c>
      <c r="AX2313" s="99">
        <v>25413477.1870117</v>
      </c>
      <c r="AY2313" s="99">
        <v>19806061.587890599</v>
      </c>
      <c r="AZ2313" s="99">
        <v>23796897.8671875</v>
      </c>
      <c r="BA2313" s="99">
        <v>0</v>
      </c>
      <c r="BB2313" s="99">
        <v>0</v>
      </c>
      <c r="BC2313" s="99">
        <v>6566624.5191040002</v>
      </c>
      <c r="BD2313" s="99">
        <v>0</v>
      </c>
      <c r="BE2313" s="99">
        <v>0</v>
      </c>
      <c r="BF2313" s="99">
        <v>4627660.1712036096</v>
      </c>
      <c r="BG2313" s="99">
        <v>42921536.024902299</v>
      </c>
      <c r="BH2313" s="99">
        <v>6995286.9301757803</v>
      </c>
      <c r="BI2313" s="99">
        <v>0</v>
      </c>
      <c r="BJ2313" s="99">
        <v>12932501.0013428</v>
      </c>
      <c r="BK2313" s="99">
        <v>10432027.8515625</v>
      </c>
      <c r="BL2313" s="99">
        <v>0</v>
      </c>
      <c r="BM2313" s="99">
        <v>0</v>
      </c>
      <c r="BN2313" s="99">
        <v>0</v>
      </c>
      <c r="BO2313" s="99">
        <v>0</v>
      </c>
      <c r="BP2313" s="99">
        <v>0</v>
      </c>
      <c r="BQ2313" s="99">
        <v>0</v>
      </c>
      <c r="BR2313" s="99">
        <v>6637141.2751464797</v>
      </c>
      <c r="BS2313" s="99">
        <v>9789612.1656494103</v>
      </c>
      <c r="BT2313" s="99">
        <v>0</v>
      </c>
      <c r="BU2313" s="99">
        <v>0</v>
      </c>
      <c r="BV2313" s="99">
        <v>3434430.1083374</v>
      </c>
      <c r="BW2313" s="99">
        <v>0</v>
      </c>
      <c r="BX2313" s="99">
        <v>0</v>
      </c>
      <c r="BY2313" s="99">
        <v>0</v>
      </c>
      <c r="BZ2313" s="99">
        <v>0</v>
      </c>
      <c r="CA2313" s="99">
        <v>142664.05919075001</v>
      </c>
      <c r="CB2313" s="99">
        <v>10852723.736206099</v>
      </c>
      <c r="CC2313" s="99">
        <v>76385039.142578095</v>
      </c>
      <c r="CD2313" s="99">
        <v>19900740.305908199</v>
      </c>
      <c r="CE2313" s="99">
        <v>4034.18671408296</v>
      </c>
      <c r="CF2313" s="99">
        <v>713441.50570678699</v>
      </c>
      <c r="CG2313" s="99">
        <v>4710337.59228516</v>
      </c>
      <c r="CH2313" s="99">
        <v>0</v>
      </c>
      <c r="CI2313" s="99">
        <v>146684.71718406701</v>
      </c>
      <c r="CJ2313" s="99">
        <v>11567521.712158199</v>
      </c>
      <c r="CK2313" s="99">
        <v>80965241.124023393</v>
      </c>
      <c r="CL2313" s="99">
        <v>19899778.246093798</v>
      </c>
      <c r="CM2313" s="166">
        <v>208047.67095756499</v>
      </c>
      <c r="CN2313" s="166">
        <v>29592076.0710449</v>
      </c>
      <c r="CO2313" s="166">
        <v>124131973.79199199</v>
      </c>
      <c r="CP2313" s="99">
        <v>19899778.246093798</v>
      </c>
      <c r="CQ2313" s="99">
        <v>0</v>
      </c>
      <c r="CR2313" s="99">
        <v>0</v>
      </c>
      <c r="CS2313" s="99">
        <v>0</v>
      </c>
      <c r="CT2313" s="99">
        <v>0</v>
      </c>
      <c r="CU2313" s="98">
        <v>96486.443962973004</v>
      </c>
      <c r="CV2313" s="98">
        <v>29748.080464606999</v>
      </c>
      <c r="CW2313" s="98">
        <v>11566165.241912887</v>
      </c>
      <c r="CX2313" s="98">
        <v>81095376.734863251</v>
      </c>
    </row>
    <row r="2314" spans="1:102" x14ac:dyDescent="0.2">
      <c r="A2314" s="98" t="s">
        <v>198</v>
      </c>
      <c r="B2314" s="100">
        <v>38777</v>
      </c>
      <c r="C2314" s="99">
        <v>83481.880565643296</v>
      </c>
      <c r="D2314" s="99">
        <v>0</v>
      </c>
      <c r="E2314" s="99">
        <v>60385.212479114503</v>
      </c>
      <c r="F2314" s="99">
        <v>43112.502791881598</v>
      </c>
      <c r="G2314" s="99">
        <v>1289.5266622751999</v>
      </c>
      <c r="H2314" s="99">
        <v>0</v>
      </c>
      <c r="I2314" s="99">
        <v>0</v>
      </c>
      <c r="J2314" s="99">
        <v>33247.889540195501</v>
      </c>
      <c r="K2314" s="99">
        <v>29172.379435062401</v>
      </c>
      <c r="L2314" s="99">
        <v>33630.9803085327</v>
      </c>
      <c r="M2314" s="99">
        <v>48105.959082603498</v>
      </c>
      <c r="N2314" s="99">
        <v>25268.1518931389</v>
      </c>
      <c r="O2314" s="99">
        <v>36719.351549625397</v>
      </c>
      <c r="P2314" s="99">
        <v>0</v>
      </c>
      <c r="Q2314" s="99">
        <v>8162.5921536087999</v>
      </c>
      <c r="R2314" s="99">
        <v>2480.4764387011501</v>
      </c>
      <c r="S2314" s="99">
        <v>0</v>
      </c>
      <c r="T2314" s="99">
        <v>1528.5122559368599</v>
      </c>
      <c r="U2314" s="99">
        <v>62480.058193683602</v>
      </c>
      <c r="V2314" s="99">
        <v>5204483.0817260696</v>
      </c>
      <c r="W2314" s="99">
        <v>148.771008908749</v>
      </c>
      <c r="X2314" s="99">
        <v>5729509.7897338904</v>
      </c>
      <c r="Y2314" s="99">
        <v>3872915.8166809101</v>
      </c>
      <c r="Z2314" s="99">
        <v>273786.90962982201</v>
      </c>
      <c r="AA2314" s="99">
        <v>0</v>
      </c>
      <c r="AB2314" s="99">
        <v>0</v>
      </c>
      <c r="AC2314" s="99">
        <v>12290492.963012701</v>
      </c>
      <c r="AD2314" s="99">
        <v>6562756.0469360398</v>
      </c>
      <c r="AE2314" s="99">
        <v>1582781.5003509501</v>
      </c>
      <c r="AF2314" s="99">
        <v>2863066.7939453102</v>
      </c>
      <c r="AG2314" s="99">
        <v>3548917.0661621098</v>
      </c>
      <c r="AH2314" s="99">
        <v>2017437.5897216799</v>
      </c>
      <c r="AI2314" s="99">
        <v>0</v>
      </c>
      <c r="AJ2314" s="99">
        <v>946203.26421356201</v>
      </c>
      <c r="AK2314" s="99">
        <v>435059.39438629203</v>
      </c>
      <c r="AL2314" s="99">
        <v>0</v>
      </c>
      <c r="AM2314" s="99">
        <v>276259.06924057001</v>
      </c>
      <c r="AN2314" s="99">
        <v>18629706.427978501</v>
      </c>
      <c r="AO2314" s="99">
        <v>37184490.910156302</v>
      </c>
      <c r="AP2314" s="99">
        <v>1711.0644268840599</v>
      </c>
      <c r="AQ2314" s="99">
        <v>40519254.998046897</v>
      </c>
      <c r="AR2314" s="99">
        <v>27093880.582763702</v>
      </c>
      <c r="AS2314" s="99">
        <v>1833302.54826355</v>
      </c>
      <c r="AT2314" s="99">
        <v>0</v>
      </c>
      <c r="AU2314" s="99">
        <v>0</v>
      </c>
      <c r="AV2314" s="99">
        <v>28168262.048828099</v>
      </c>
      <c r="AW2314" s="99">
        <v>16332293.165527301</v>
      </c>
      <c r="AX2314" s="99">
        <v>12020671.318725601</v>
      </c>
      <c r="AY2314" s="99">
        <v>20513598.861816399</v>
      </c>
      <c r="AZ2314" s="99">
        <v>24049095.942871101</v>
      </c>
      <c r="BA2314" s="99">
        <v>14395290.0775146</v>
      </c>
      <c r="BB2314" s="99">
        <v>0</v>
      </c>
      <c r="BC2314" s="99">
        <v>6737682.2990722703</v>
      </c>
      <c r="BD2314" s="99">
        <v>2918281.4557800302</v>
      </c>
      <c r="BE2314" s="99">
        <v>0</v>
      </c>
      <c r="BF2314" s="99">
        <v>1864605.9714508101</v>
      </c>
      <c r="BG2314" s="99">
        <v>44525765.050292999</v>
      </c>
      <c r="BH2314" s="99">
        <v>9020502.1853027306</v>
      </c>
      <c r="BI2314" s="99">
        <v>0</v>
      </c>
      <c r="BJ2314" s="99">
        <v>14545887.9694824</v>
      </c>
      <c r="BK2314" s="99">
        <v>10959087.1903076</v>
      </c>
      <c r="BL2314" s="99">
        <v>0</v>
      </c>
      <c r="BM2314" s="99">
        <v>0</v>
      </c>
      <c r="BN2314" s="99">
        <v>0</v>
      </c>
      <c r="BO2314" s="99">
        <v>0</v>
      </c>
      <c r="BP2314" s="99">
        <v>0</v>
      </c>
      <c r="BQ2314" s="99">
        <v>0</v>
      </c>
      <c r="BR2314" s="99">
        <v>7114617.0555419903</v>
      </c>
      <c r="BS2314" s="99">
        <v>10009788.486938501</v>
      </c>
      <c r="BT2314" s="99">
        <v>2792768.80114746</v>
      </c>
      <c r="BU2314" s="99">
        <v>0</v>
      </c>
      <c r="BV2314" s="99">
        <v>3574805.1748657199</v>
      </c>
      <c r="BW2314" s="99">
        <v>377399.21720886201</v>
      </c>
      <c r="BX2314" s="99">
        <v>0</v>
      </c>
      <c r="BY2314" s="99">
        <v>0</v>
      </c>
      <c r="BZ2314" s="99">
        <v>0</v>
      </c>
      <c r="CA2314" s="99">
        <v>143915.75210571301</v>
      </c>
      <c r="CB2314" s="99">
        <v>10927580.485595699</v>
      </c>
      <c r="CC2314" s="99">
        <v>77554842.082031295</v>
      </c>
      <c r="CD2314" s="99">
        <v>23513078.3681641</v>
      </c>
      <c r="CE2314" s="99">
        <v>3907.7699225246902</v>
      </c>
      <c r="CF2314" s="99">
        <v>710568.96771240199</v>
      </c>
      <c r="CG2314" s="99">
        <v>4751692.22766113</v>
      </c>
      <c r="CH2314" s="99">
        <v>0</v>
      </c>
      <c r="CI2314" s="99">
        <v>147824.479789734</v>
      </c>
      <c r="CJ2314" s="99">
        <v>11636590.8098145</v>
      </c>
      <c r="CK2314" s="99">
        <v>82224367.058593795</v>
      </c>
      <c r="CL2314" s="99">
        <v>23889293.912597701</v>
      </c>
      <c r="CM2314" s="166">
        <v>209984.02476120001</v>
      </c>
      <c r="CN2314" s="166">
        <v>30277280.057617199</v>
      </c>
      <c r="CO2314" s="166">
        <v>126868741.946289</v>
      </c>
      <c r="CP2314" s="99">
        <v>23889293.912597701</v>
      </c>
      <c r="CQ2314" s="99">
        <v>0</v>
      </c>
      <c r="CR2314" s="99">
        <v>0</v>
      </c>
      <c r="CS2314" s="99">
        <v>0</v>
      </c>
      <c r="CT2314" s="99">
        <v>0</v>
      </c>
      <c r="CU2314" s="98">
        <v>92119.947689895998</v>
      </c>
      <c r="CV2314" s="98">
        <v>34345.613056579001</v>
      </c>
      <c r="CW2314" s="98">
        <v>11638149.453308102</v>
      </c>
      <c r="CX2314" s="98">
        <v>82306534.309692428</v>
      </c>
    </row>
    <row r="2315" spans="1:102" x14ac:dyDescent="0.2">
      <c r="A2315" s="98" t="s">
        <v>198</v>
      </c>
      <c r="B2315" s="100">
        <v>38869</v>
      </c>
      <c r="C2315" s="99">
        <v>86409.438429832502</v>
      </c>
      <c r="D2315" s="99">
        <v>0</v>
      </c>
      <c r="E2315" s="99">
        <v>59899.663575172402</v>
      </c>
      <c r="F2315" s="99">
        <v>43269.967866420702</v>
      </c>
      <c r="G2315" s="99">
        <v>1478.7055724859199</v>
      </c>
      <c r="H2315" s="99">
        <v>0</v>
      </c>
      <c r="I2315" s="99">
        <v>0</v>
      </c>
      <c r="J2315" s="99">
        <v>37318.6329021454</v>
      </c>
      <c r="K2315" s="99">
        <v>25688.779343128201</v>
      </c>
      <c r="L2315" s="99">
        <v>31978.554253578201</v>
      </c>
      <c r="M2315" s="99">
        <v>49021.117314338699</v>
      </c>
      <c r="N2315" s="99">
        <v>25108.297443151499</v>
      </c>
      <c r="O2315" s="99">
        <v>38708.012757778197</v>
      </c>
      <c r="P2315" s="99">
        <v>0</v>
      </c>
      <c r="Q2315" s="99">
        <v>8173.3785220384598</v>
      </c>
      <c r="R2315" s="99">
        <v>2659.9363195002102</v>
      </c>
      <c r="S2315" s="99">
        <v>0</v>
      </c>
      <c r="T2315" s="99">
        <v>1421.0639647841499</v>
      </c>
      <c r="U2315" s="99">
        <v>63176.33867836</v>
      </c>
      <c r="V2315" s="99">
        <v>5385834.86865234</v>
      </c>
      <c r="W2315" s="99">
        <v>321.89063277840597</v>
      </c>
      <c r="X2315" s="99">
        <v>5649911.6837768601</v>
      </c>
      <c r="Y2315" s="99">
        <v>3851440.5422668499</v>
      </c>
      <c r="Z2315" s="99">
        <v>315814.079189301</v>
      </c>
      <c r="AA2315" s="99">
        <v>0</v>
      </c>
      <c r="AB2315" s="99">
        <v>0</v>
      </c>
      <c r="AC2315" s="99">
        <v>13263736.028686499</v>
      </c>
      <c r="AD2315" s="99">
        <v>5488703.1201782199</v>
      </c>
      <c r="AE2315" s="99">
        <v>1499894.8340759301</v>
      </c>
      <c r="AF2315" s="99">
        <v>2933699.1585388202</v>
      </c>
      <c r="AG2315" s="99">
        <v>3527946.5151672401</v>
      </c>
      <c r="AH2315" s="99">
        <v>2118873.1605834998</v>
      </c>
      <c r="AI2315" s="99">
        <v>0</v>
      </c>
      <c r="AJ2315" s="99">
        <v>941389.54358673096</v>
      </c>
      <c r="AK2315" s="99">
        <v>465727.89419555699</v>
      </c>
      <c r="AL2315" s="99">
        <v>0</v>
      </c>
      <c r="AM2315" s="99">
        <v>253182.87988662699</v>
      </c>
      <c r="AN2315" s="99">
        <v>19032076.011474598</v>
      </c>
      <c r="AO2315" s="99">
        <v>38830842.020996101</v>
      </c>
      <c r="AP2315" s="99">
        <v>1767.9039903283101</v>
      </c>
      <c r="AQ2315" s="99">
        <v>40164663.733886696</v>
      </c>
      <c r="AR2315" s="99">
        <v>27145651.634765599</v>
      </c>
      <c r="AS2315" s="99">
        <v>2139667.2315978999</v>
      </c>
      <c r="AT2315" s="99">
        <v>0</v>
      </c>
      <c r="AU2315" s="99">
        <v>0</v>
      </c>
      <c r="AV2315" s="99">
        <v>31834628.818603501</v>
      </c>
      <c r="AW2315" s="99">
        <v>13765092.0736084</v>
      </c>
      <c r="AX2315" s="99">
        <v>11518282.869018599</v>
      </c>
      <c r="AY2315" s="99">
        <v>21219571.4450684</v>
      </c>
      <c r="AZ2315" s="99">
        <v>24074085.700683601</v>
      </c>
      <c r="BA2315" s="99">
        <v>15301675.5742188</v>
      </c>
      <c r="BB2315" s="99">
        <v>0</v>
      </c>
      <c r="BC2315" s="99">
        <v>6755756.6453857403</v>
      </c>
      <c r="BD2315" s="99">
        <v>3135682.5246887198</v>
      </c>
      <c r="BE2315" s="99">
        <v>0</v>
      </c>
      <c r="BF2315" s="99">
        <v>1724746.7290191699</v>
      </c>
      <c r="BG2315" s="99">
        <v>45543448.551269501</v>
      </c>
      <c r="BH2315" s="99">
        <v>9502846.3153076209</v>
      </c>
      <c r="BI2315" s="99">
        <v>0</v>
      </c>
      <c r="BJ2315" s="99">
        <v>14452683.103149399</v>
      </c>
      <c r="BK2315" s="99">
        <v>10899314.0651855</v>
      </c>
      <c r="BL2315" s="99">
        <v>0</v>
      </c>
      <c r="BM2315" s="99">
        <v>0</v>
      </c>
      <c r="BN2315" s="99">
        <v>0</v>
      </c>
      <c r="BO2315" s="99">
        <v>0</v>
      </c>
      <c r="BP2315" s="99">
        <v>0</v>
      </c>
      <c r="BQ2315" s="99">
        <v>0</v>
      </c>
      <c r="BR2315" s="99">
        <v>7268193.3876342801</v>
      </c>
      <c r="BS2315" s="99">
        <v>10036500.705200201</v>
      </c>
      <c r="BT2315" s="99">
        <v>2969224.4981994601</v>
      </c>
      <c r="BU2315" s="99">
        <v>0</v>
      </c>
      <c r="BV2315" s="99">
        <v>3628719.04473877</v>
      </c>
      <c r="BW2315" s="99">
        <v>405569.81342697103</v>
      </c>
      <c r="BX2315" s="99">
        <v>0</v>
      </c>
      <c r="BY2315" s="99">
        <v>0</v>
      </c>
      <c r="BZ2315" s="99">
        <v>0</v>
      </c>
      <c r="CA2315" s="99">
        <v>146444.28510856599</v>
      </c>
      <c r="CB2315" s="99">
        <v>11055463.6451416</v>
      </c>
      <c r="CC2315" s="99">
        <v>79242109.503906295</v>
      </c>
      <c r="CD2315" s="99">
        <v>23914336.8439941</v>
      </c>
      <c r="CE2315" s="99">
        <v>3977.9433716833601</v>
      </c>
      <c r="CF2315" s="99">
        <v>715013.114555359</v>
      </c>
      <c r="CG2315" s="99">
        <v>4849860.5322876005</v>
      </c>
      <c r="CH2315" s="99">
        <v>0</v>
      </c>
      <c r="CI2315" s="99">
        <v>150451.60561943101</v>
      </c>
      <c r="CJ2315" s="99">
        <v>11780532.4447021</v>
      </c>
      <c r="CK2315" s="99">
        <v>83761653.916992202</v>
      </c>
      <c r="CL2315" s="99">
        <v>24320305.448974598</v>
      </c>
      <c r="CM2315" s="166">
        <v>213126.182109833</v>
      </c>
      <c r="CN2315" s="166">
        <v>30800561.220458999</v>
      </c>
      <c r="CO2315" s="166">
        <v>129780626.41113301</v>
      </c>
      <c r="CP2315" s="99">
        <v>24320305.448974598</v>
      </c>
      <c r="CQ2315" s="99">
        <v>0</v>
      </c>
      <c r="CR2315" s="99">
        <v>0</v>
      </c>
      <c r="CS2315" s="99">
        <v>0</v>
      </c>
      <c r="CT2315" s="99">
        <v>0</v>
      </c>
      <c r="CU2315" s="98">
        <v>88175.187112811007</v>
      </c>
      <c r="CV2315" s="98">
        <v>38346.620100999004</v>
      </c>
      <c r="CW2315" s="98">
        <v>11770476.759696959</v>
      </c>
      <c r="CX2315" s="98">
        <v>84091970.036193892</v>
      </c>
    </row>
    <row r="2316" spans="1:102" x14ac:dyDescent="0.2">
      <c r="A2316" s="98" t="s">
        <v>198</v>
      </c>
      <c r="B2316" s="100">
        <v>38961</v>
      </c>
      <c r="C2316" s="99">
        <v>88735.014167785601</v>
      </c>
      <c r="D2316" s="99">
        <v>0</v>
      </c>
      <c r="E2316" s="99">
        <v>59192.759671211199</v>
      </c>
      <c r="F2316" s="99">
        <v>43229.158374309503</v>
      </c>
      <c r="G2316" s="99">
        <v>1676.4645980745599</v>
      </c>
      <c r="H2316" s="99">
        <v>0</v>
      </c>
      <c r="I2316" s="99">
        <v>0</v>
      </c>
      <c r="J2316" s="99">
        <v>41417.122972488403</v>
      </c>
      <c r="K2316" s="99">
        <v>22847.5054228306</v>
      </c>
      <c r="L2316" s="99">
        <v>30463.094120025598</v>
      </c>
      <c r="M2316" s="99">
        <v>49749.807498931899</v>
      </c>
      <c r="N2316" s="99">
        <v>25112.217729330099</v>
      </c>
      <c r="O2316" s="99">
        <v>39673.255066871599</v>
      </c>
      <c r="P2316" s="99">
        <v>0</v>
      </c>
      <c r="Q2316" s="99">
        <v>8199.5957541465796</v>
      </c>
      <c r="R2316" s="99">
        <v>2761.7739712595899</v>
      </c>
      <c r="S2316" s="99">
        <v>0</v>
      </c>
      <c r="T2316" s="99">
        <v>1325.8029184639499</v>
      </c>
      <c r="U2316" s="99">
        <v>63988.133105754903</v>
      </c>
      <c r="V2316" s="99">
        <v>5489915.6101684598</v>
      </c>
      <c r="W2316" s="99">
        <v>73.647720814682501</v>
      </c>
      <c r="X2316" s="99">
        <v>5545771.2537841797</v>
      </c>
      <c r="Y2316" s="99">
        <v>3816531.3780212398</v>
      </c>
      <c r="Z2316" s="99">
        <v>356678.40885925299</v>
      </c>
      <c r="AA2316" s="99">
        <v>0</v>
      </c>
      <c r="AB2316" s="99">
        <v>0</v>
      </c>
      <c r="AC2316" s="99">
        <v>14374551.1330566</v>
      </c>
      <c r="AD2316" s="99">
        <v>4432919.9647827102</v>
      </c>
      <c r="AE2316" s="99">
        <v>1406446.4431457501</v>
      </c>
      <c r="AF2316" s="99">
        <v>2940379.5221557599</v>
      </c>
      <c r="AG2316" s="99">
        <v>3508685.2918396001</v>
      </c>
      <c r="AH2316" s="99">
        <v>2189169.1288757301</v>
      </c>
      <c r="AI2316" s="99">
        <v>0</v>
      </c>
      <c r="AJ2316" s="99">
        <v>951433.84738159203</v>
      </c>
      <c r="AK2316" s="99">
        <v>478667.88119125401</v>
      </c>
      <c r="AL2316" s="99">
        <v>0</v>
      </c>
      <c r="AM2316" s="99">
        <v>236388.380235672</v>
      </c>
      <c r="AN2316" s="99">
        <v>19186811.34375</v>
      </c>
      <c r="AO2316" s="99">
        <v>39884675.678222701</v>
      </c>
      <c r="AP2316" s="99">
        <v>560.90810433775198</v>
      </c>
      <c r="AQ2316" s="99">
        <v>39683950.6953125</v>
      </c>
      <c r="AR2316" s="99">
        <v>27038339.685791001</v>
      </c>
      <c r="AS2316" s="99">
        <v>2433852.53015137</v>
      </c>
      <c r="AT2316" s="99">
        <v>0</v>
      </c>
      <c r="AU2316" s="99">
        <v>0</v>
      </c>
      <c r="AV2316" s="99">
        <v>35706397.424804702</v>
      </c>
      <c r="AW2316" s="99">
        <v>11404807.27771</v>
      </c>
      <c r="AX2316" s="99">
        <v>10925273.987915</v>
      </c>
      <c r="AY2316" s="99">
        <v>21458787.8901367</v>
      </c>
      <c r="AZ2316" s="99">
        <v>24046907.149658199</v>
      </c>
      <c r="BA2316" s="99">
        <v>16013593.713256801</v>
      </c>
      <c r="BB2316" s="99">
        <v>0</v>
      </c>
      <c r="BC2316" s="99">
        <v>6894464.2520752</v>
      </c>
      <c r="BD2316" s="99">
        <v>3224904.6200866699</v>
      </c>
      <c r="BE2316" s="99">
        <v>0</v>
      </c>
      <c r="BF2316" s="99">
        <v>1620943.16098022</v>
      </c>
      <c r="BG2316" s="99">
        <v>46848289.8359375</v>
      </c>
      <c r="BH2316" s="99">
        <v>9772040.3343505897</v>
      </c>
      <c r="BI2316" s="99">
        <v>0</v>
      </c>
      <c r="BJ2316" s="99">
        <v>14268418.0897217</v>
      </c>
      <c r="BK2316" s="99">
        <v>10871667.915527301</v>
      </c>
      <c r="BL2316" s="99">
        <v>0</v>
      </c>
      <c r="BM2316" s="99">
        <v>0</v>
      </c>
      <c r="BN2316" s="99">
        <v>0</v>
      </c>
      <c r="BO2316" s="99">
        <v>0</v>
      </c>
      <c r="BP2316" s="99">
        <v>0</v>
      </c>
      <c r="BQ2316" s="99">
        <v>0</v>
      </c>
      <c r="BR2316" s="99">
        <v>7372860.5923461895</v>
      </c>
      <c r="BS2316" s="99">
        <v>10001455.1437988</v>
      </c>
      <c r="BT2316" s="99">
        <v>3108883.2794494601</v>
      </c>
      <c r="BU2316" s="99">
        <v>0</v>
      </c>
      <c r="BV2316" s="99">
        <v>3678653.9111022898</v>
      </c>
      <c r="BW2316" s="99">
        <v>410900.08441162098</v>
      </c>
      <c r="BX2316" s="99">
        <v>0</v>
      </c>
      <c r="BY2316" s="99">
        <v>0</v>
      </c>
      <c r="BZ2316" s="99">
        <v>0</v>
      </c>
      <c r="CA2316" s="99">
        <v>147831.25901412999</v>
      </c>
      <c r="CB2316" s="99">
        <v>11067409.4381104</v>
      </c>
      <c r="CC2316" s="99">
        <v>79724442.426757798</v>
      </c>
      <c r="CD2316" s="99">
        <v>24139598.083496101</v>
      </c>
      <c r="CE2316" s="99">
        <v>4015.38766774535</v>
      </c>
      <c r="CF2316" s="99">
        <v>718742.86863708496</v>
      </c>
      <c r="CG2316" s="99">
        <v>4890525.8275146503</v>
      </c>
      <c r="CH2316" s="99">
        <v>0</v>
      </c>
      <c r="CI2316" s="99">
        <v>151831.140872955</v>
      </c>
      <c r="CJ2316" s="99">
        <v>11785700.5153809</v>
      </c>
      <c r="CK2316" s="99">
        <v>84419873.7734375</v>
      </c>
      <c r="CL2316" s="99">
        <v>24554135.752929699</v>
      </c>
      <c r="CM2316" s="166">
        <v>215512.27088356001</v>
      </c>
      <c r="CN2316" s="166">
        <v>31018544.181396499</v>
      </c>
      <c r="CO2316" s="166">
        <v>131587414.8125</v>
      </c>
      <c r="CP2316" s="99">
        <v>24554135.752929699</v>
      </c>
      <c r="CQ2316" s="99">
        <v>0</v>
      </c>
      <c r="CR2316" s="99">
        <v>0</v>
      </c>
      <c r="CS2316" s="99">
        <v>0</v>
      </c>
      <c r="CT2316" s="99">
        <v>0</v>
      </c>
      <c r="CU2316" s="98">
        <v>84438.498927673005</v>
      </c>
      <c r="CV2316" s="98">
        <v>42682.374271553999</v>
      </c>
      <c r="CW2316" s="98">
        <v>11786152.306747485</v>
      </c>
      <c r="CX2316" s="98">
        <v>84614968.254272446</v>
      </c>
    </row>
    <row r="2317" spans="1:102" x14ac:dyDescent="0.2">
      <c r="A2317" s="98" t="s">
        <v>198</v>
      </c>
      <c r="B2317" s="100">
        <v>39052</v>
      </c>
      <c r="C2317" s="99">
        <v>91920.066061973601</v>
      </c>
      <c r="D2317" s="99">
        <v>0</v>
      </c>
      <c r="E2317" s="99">
        <v>58329.968755722002</v>
      </c>
      <c r="F2317" s="99">
        <v>43171.524322509802</v>
      </c>
      <c r="G2317" s="99">
        <v>1873.9837168604099</v>
      </c>
      <c r="H2317" s="99">
        <v>0</v>
      </c>
      <c r="I2317" s="99">
        <v>0</v>
      </c>
      <c r="J2317" s="99">
        <v>45660.639499664299</v>
      </c>
      <c r="K2317" s="99">
        <v>19366.831171751001</v>
      </c>
      <c r="L2317" s="99">
        <v>30429.943993806799</v>
      </c>
      <c r="M2317" s="99">
        <v>50386.843534469597</v>
      </c>
      <c r="N2317" s="99">
        <v>25074.0539443493</v>
      </c>
      <c r="O2317" s="99">
        <v>41567.044060230299</v>
      </c>
      <c r="P2317" s="99">
        <v>0</v>
      </c>
      <c r="Q2317" s="99">
        <v>8272.9231069088</v>
      </c>
      <c r="R2317" s="99">
        <v>2841.10444360971</v>
      </c>
      <c r="S2317" s="99">
        <v>0</v>
      </c>
      <c r="T2317" s="99">
        <v>1243.60002100468</v>
      </c>
      <c r="U2317" s="99">
        <v>65164.480880737297</v>
      </c>
      <c r="V2317" s="99">
        <v>5683736.7591552697</v>
      </c>
      <c r="W2317" s="99">
        <v>149.73219393752501</v>
      </c>
      <c r="X2317" s="99">
        <v>5417242.93249512</v>
      </c>
      <c r="Y2317" s="99">
        <v>3765976.1895752</v>
      </c>
      <c r="Z2317" s="99">
        <v>396759.782966614</v>
      </c>
      <c r="AA2317" s="99">
        <v>0</v>
      </c>
      <c r="AB2317" s="99">
        <v>0</v>
      </c>
      <c r="AC2317" s="99">
        <v>17013826.1164551</v>
      </c>
      <c r="AD2317" s="99">
        <v>3386031.6613464402</v>
      </c>
      <c r="AE2317" s="99">
        <v>1404243.9510803199</v>
      </c>
      <c r="AF2317" s="99">
        <v>2948800.2355041499</v>
      </c>
      <c r="AG2317" s="99">
        <v>3478890.9645080599</v>
      </c>
      <c r="AH2317" s="99">
        <v>2294470.9982910198</v>
      </c>
      <c r="AI2317" s="99">
        <v>0</v>
      </c>
      <c r="AJ2317" s="99">
        <v>959332.61663055397</v>
      </c>
      <c r="AK2317" s="99">
        <v>508811.51111984299</v>
      </c>
      <c r="AL2317" s="99">
        <v>0</v>
      </c>
      <c r="AM2317" s="99">
        <v>229103.035833359</v>
      </c>
      <c r="AN2317" s="99">
        <v>20045250.7897949</v>
      </c>
      <c r="AO2317" s="99">
        <v>41752804.646972701</v>
      </c>
      <c r="AP2317" s="99">
        <v>1438.3790127933</v>
      </c>
      <c r="AQ2317" s="99">
        <v>38886596.430175804</v>
      </c>
      <c r="AR2317" s="99">
        <v>26712138.113769501</v>
      </c>
      <c r="AS2317" s="99">
        <v>2709855.0082397498</v>
      </c>
      <c r="AT2317" s="99">
        <v>0</v>
      </c>
      <c r="AU2317" s="99">
        <v>0</v>
      </c>
      <c r="AV2317" s="99">
        <v>39600451.996093802</v>
      </c>
      <c r="AW2317" s="99">
        <v>8668423.7230224591</v>
      </c>
      <c r="AX2317" s="99">
        <v>11054788.517333999</v>
      </c>
      <c r="AY2317" s="99">
        <v>21705297.533447299</v>
      </c>
      <c r="AZ2317" s="99">
        <v>23940984.385742199</v>
      </c>
      <c r="BA2317" s="99">
        <v>16941792.5166016</v>
      </c>
      <c r="BB2317" s="99">
        <v>0</v>
      </c>
      <c r="BC2317" s="99">
        <v>6949667.4360961895</v>
      </c>
      <c r="BD2317" s="99">
        <v>3463364.5582580599</v>
      </c>
      <c r="BE2317" s="99">
        <v>0</v>
      </c>
      <c r="BF2317" s="99">
        <v>1581408.36439514</v>
      </c>
      <c r="BG2317" s="99">
        <v>48708284.703613304</v>
      </c>
      <c r="BH2317" s="99">
        <v>10397184.4250488</v>
      </c>
      <c r="BI2317" s="99">
        <v>0</v>
      </c>
      <c r="BJ2317" s="99">
        <v>14056178.545776401</v>
      </c>
      <c r="BK2317" s="99">
        <v>10805022.1169434</v>
      </c>
      <c r="BL2317" s="99">
        <v>0</v>
      </c>
      <c r="BM2317" s="99">
        <v>0</v>
      </c>
      <c r="BN2317" s="99">
        <v>0</v>
      </c>
      <c r="BO2317" s="99">
        <v>0</v>
      </c>
      <c r="BP2317" s="99">
        <v>0</v>
      </c>
      <c r="BQ2317" s="99">
        <v>0</v>
      </c>
      <c r="BR2317" s="99">
        <v>7474058.53942871</v>
      </c>
      <c r="BS2317" s="99">
        <v>9970224.3759765606</v>
      </c>
      <c r="BT2317" s="99">
        <v>3288899.5086059598</v>
      </c>
      <c r="BU2317" s="99">
        <v>0</v>
      </c>
      <c r="BV2317" s="99">
        <v>3723638.3425903302</v>
      </c>
      <c r="BW2317" s="99">
        <v>434963.33406448399</v>
      </c>
      <c r="BX2317" s="99">
        <v>0</v>
      </c>
      <c r="BY2317" s="99">
        <v>0</v>
      </c>
      <c r="BZ2317" s="99">
        <v>0</v>
      </c>
      <c r="CA2317" s="99">
        <v>150166.83362770101</v>
      </c>
      <c r="CB2317" s="99">
        <v>11111112.75354</v>
      </c>
      <c r="CC2317" s="99">
        <v>80803177.948242202</v>
      </c>
      <c r="CD2317" s="99">
        <v>24431918.709228501</v>
      </c>
      <c r="CE2317" s="99">
        <v>4032.8545102775101</v>
      </c>
      <c r="CF2317" s="99">
        <v>744067.49836731004</v>
      </c>
      <c r="CG2317" s="99">
        <v>5073629.2913207998</v>
      </c>
      <c r="CH2317" s="99">
        <v>0</v>
      </c>
      <c r="CI2317" s="99">
        <v>154178.397756577</v>
      </c>
      <c r="CJ2317" s="99">
        <v>11853903.3363037</v>
      </c>
      <c r="CK2317" s="99">
        <v>85782312.7734375</v>
      </c>
      <c r="CL2317" s="99">
        <v>24867336.849121101</v>
      </c>
      <c r="CM2317" s="166">
        <v>219017.896455765</v>
      </c>
      <c r="CN2317" s="166">
        <v>31914189.333496101</v>
      </c>
      <c r="CO2317" s="166">
        <v>134562646.90234399</v>
      </c>
      <c r="CP2317" s="99">
        <v>24867336.849121101</v>
      </c>
      <c r="CQ2317" s="99">
        <v>0</v>
      </c>
      <c r="CR2317" s="99">
        <v>0</v>
      </c>
      <c r="CS2317" s="99">
        <v>0</v>
      </c>
      <c r="CT2317" s="99">
        <v>0</v>
      </c>
      <c r="CU2317" s="98">
        <v>79781.556852073001</v>
      </c>
      <c r="CV2317" s="98">
        <v>47159.950265111998</v>
      </c>
      <c r="CW2317" s="98">
        <v>11855180.25190731</v>
      </c>
      <c r="CX2317" s="98">
        <v>85876807.239563003</v>
      </c>
    </row>
    <row r="2318" spans="1:102" x14ac:dyDescent="0.2">
      <c r="A2318" s="98" t="s">
        <v>198</v>
      </c>
      <c r="B2318" s="100">
        <v>39142</v>
      </c>
      <c r="C2318" s="99">
        <v>95786.830484390302</v>
      </c>
      <c r="D2318" s="99">
        <v>0</v>
      </c>
      <c r="E2318" s="99">
        <v>56276.894806861899</v>
      </c>
      <c r="F2318" s="99">
        <v>42699.334011077903</v>
      </c>
      <c r="G2318" s="99">
        <v>2069.6920885145701</v>
      </c>
      <c r="H2318" s="99">
        <v>0</v>
      </c>
      <c r="I2318" s="99">
        <v>0</v>
      </c>
      <c r="J2318" s="99">
        <v>49273.498178005197</v>
      </c>
      <c r="K2318" s="99">
        <v>16872.454124927499</v>
      </c>
      <c r="L2318" s="99">
        <v>29525.836059331901</v>
      </c>
      <c r="M2318" s="99">
        <v>51037.6093606949</v>
      </c>
      <c r="N2318" s="99">
        <v>24917.3875193596</v>
      </c>
      <c r="O2318" s="99">
        <v>43417.346856117198</v>
      </c>
      <c r="P2318" s="99">
        <v>0</v>
      </c>
      <c r="Q2318" s="99">
        <v>8242.7056291103399</v>
      </c>
      <c r="R2318" s="99">
        <v>2919.0893413722501</v>
      </c>
      <c r="S2318" s="99">
        <v>0</v>
      </c>
      <c r="T2318" s="99">
        <v>1202.8438944071499</v>
      </c>
      <c r="U2318" s="99">
        <v>66223.469573020906</v>
      </c>
      <c r="V2318" s="99">
        <v>5902232.10864258</v>
      </c>
      <c r="W2318" s="99">
        <v>52.780929012689697</v>
      </c>
      <c r="X2318" s="99">
        <v>5237904.8287963904</v>
      </c>
      <c r="Y2318" s="99">
        <v>3745949.5669860798</v>
      </c>
      <c r="Z2318" s="99">
        <v>420066.04441451997</v>
      </c>
      <c r="AA2318" s="99">
        <v>0</v>
      </c>
      <c r="AB2318" s="99">
        <v>0</v>
      </c>
      <c r="AC2318" s="99">
        <v>17809085.6008301</v>
      </c>
      <c r="AD2318" s="99">
        <v>2831890.37994385</v>
      </c>
      <c r="AE2318" s="99">
        <v>1372910.1451568599</v>
      </c>
      <c r="AF2318" s="99">
        <v>2976995.0120544401</v>
      </c>
      <c r="AG2318" s="99">
        <v>3459083.6670532199</v>
      </c>
      <c r="AH2318" s="99">
        <v>2396854.7709045401</v>
      </c>
      <c r="AI2318" s="99">
        <v>0</v>
      </c>
      <c r="AJ2318" s="99">
        <v>957325.39970397903</v>
      </c>
      <c r="AK2318" s="99">
        <v>521669.22608184803</v>
      </c>
      <c r="AL2318" s="99">
        <v>0</v>
      </c>
      <c r="AM2318" s="99">
        <v>214783.84917068499</v>
      </c>
      <c r="AN2318" s="99">
        <v>20473420.2426758</v>
      </c>
      <c r="AO2318" s="99">
        <v>43729990.434570298</v>
      </c>
      <c r="AP2318" s="99">
        <v>408.56622434407501</v>
      </c>
      <c r="AQ2318" s="99">
        <v>37741794.318359397</v>
      </c>
      <c r="AR2318" s="99">
        <v>26447643.420654301</v>
      </c>
      <c r="AS2318" s="99">
        <v>2891412.5368347201</v>
      </c>
      <c r="AT2318" s="99">
        <v>0</v>
      </c>
      <c r="AU2318" s="99">
        <v>0</v>
      </c>
      <c r="AV2318" s="99">
        <v>42576861.7666016</v>
      </c>
      <c r="AW2318" s="99">
        <v>7336517.06286621</v>
      </c>
      <c r="AX2318" s="99">
        <v>10874978.591796899</v>
      </c>
      <c r="AY2318" s="99">
        <v>21990059.204589799</v>
      </c>
      <c r="AZ2318" s="99">
        <v>23838407.324218798</v>
      </c>
      <c r="BA2318" s="99">
        <v>17766114.3510742</v>
      </c>
      <c r="BB2318" s="99">
        <v>0</v>
      </c>
      <c r="BC2318" s="99">
        <v>6967615.3716430701</v>
      </c>
      <c r="BD2318" s="99">
        <v>3581393.54296875</v>
      </c>
      <c r="BE2318" s="99">
        <v>0</v>
      </c>
      <c r="BF2318" s="99">
        <v>1495160.1521606401</v>
      </c>
      <c r="BG2318" s="99">
        <v>49868425.075195298</v>
      </c>
      <c r="BH2318" s="99">
        <v>10987436.5147705</v>
      </c>
      <c r="BI2318" s="99">
        <v>0</v>
      </c>
      <c r="BJ2318" s="99">
        <v>13819538.9622803</v>
      </c>
      <c r="BK2318" s="99">
        <v>10757818.1335449</v>
      </c>
      <c r="BL2318" s="99">
        <v>0</v>
      </c>
      <c r="BM2318" s="99">
        <v>0</v>
      </c>
      <c r="BN2318" s="99">
        <v>0</v>
      </c>
      <c r="BO2318" s="99">
        <v>0</v>
      </c>
      <c r="BP2318" s="99">
        <v>0</v>
      </c>
      <c r="BQ2318" s="99">
        <v>0</v>
      </c>
      <c r="BR2318" s="99">
        <v>7656977.9132080097</v>
      </c>
      <c r="BS2318" s="99">
        <v>9939931.2946777306</v>
      </c>
      <c r="BT2318" s="99">
        <v>3444608.5578308101</v>
      </c>
      <c r="BU2318" s="99">
        <v>0</v>
      </c>
      <c r="BV2318" s="99">
        <v>3714146.10266113</v>
      </c>
      <c r="BW2318" s="99">
        <v>452312.057628632</v>
      </c>
      <c r="BX2318" s="99">
        <v>0</v>
      </c>
      <c r="BY2318" s="99">
        <v>0</v>
      </c>
      <c r="BZ2318" s="99">
        <v>0</v>
      </c>
      <c r="CA2318" s="99">
        <v>152092.51464080799</v>
      </c>
      <c r="CB2318" s="99">
        <v>11173524.0872803</v>
      </c>
      <c r="CC2318" s="99">
        <v>81613247.3203125</v>
      </c>
      <c r="CD2318" s="99">
        <v>24797878.100097701</v>
      </c>
      <c r="CE2318" s="99">
        <v>4062.5544758737101</v>
      </c>
      <c r="CF2318" s="99">
        <v>734827.85533904994</v>
      </c>
      <c r="CG2318" s="99">
        <v>5051450.4388427697</v>
      </c>
      <c r="CH2318" s="99">
        <v>0</v>
      </c>
      <c r="CI2318" s="99">
        <v>156163.71283340501</v>
      </c>
      <c r="CJ2318" s="99">
        <v>11913124.442382799</v>
      </c>
      <c r="CK2318" s="99">
        <v>86110273.557617202</v>
      </c>
      <c r="CL2318" s="99">
        <v>25251678.440917999</v>
      </c>
      <c r="CM2318" s="166">
        <v>221893.770742416</v>
      </c>
      <c r="CN2318" s="166">
        <v>32422186.6015625</v>
      </c>
      <c r="CO2318" s="166">
        <v>136793330.11523399</v>
      </c>
      <c r="CP2318" s="99">
        <v>25251678.440917999</v>
      </c>
      <c r="CQ2318" s="99">
        <v>0</v>
      </c>
      <c r="CR2318" s="99">
        <v>0</v>
      </c>
      <c r="CS2318" s="99">
        <v>0</v>
      </c>
      <c r="CT2318" s="99">
        <v>0</v>
      </c>
      <c r="CU2318" s="98">
        <v>75106.561382462998</v>
      </c>
      <c r="CV2318" s="98">
        <v>50999.306342980999</v>
      </c>
      <c r="CW2318" s="98">
        <v>11908351.94261935</v>
      </c>
      <c r="CX2318" s="98">
        <v>86664697.759155273</v>
      </c>
    </row>
    <row r="2319" spans="1:102" x14ac:dyDescent="0.2">
      <c r="A2319" s="98" t="s">
        <v>198</v>
      </c>
      <c r="B2319" s="100">
        <v>39234</v>
      </c>
      <c r="C2319" s="99">
        <v>97341.638151168794</v>
      </c>
      <c r="D2319" s="99">
        <v>0</v>
      </c>
      <c r="E2319" s="99">
        <v>54837.964537620501</v>
      </c>
      <c r="F2319" s="99">
        <v>41952.271485805497</v>
      </c>
      <c r="G2319" s="99">
        <v>2263.7639618516</v>
      </c>
      <c r="H2319" s="99">
        <v>0</v>
      </c>
      <c r="I2319" s="99">
        <v>0</v>
      </c>
      <c r="J2319" s="99">
        <v>52769.849539279901</v>
      </c>
      <c r="K2319" s="99">
        <v>14543.296993493999</v>
      </c>
      <c r="L2319" s="99">
        <v>29105.948465824102</v>
      </c>
      <c r="M2319" s="99">
        <v>51265.142994403803</v>
      </c>
      <c r="N2319" s="99">
        <v>24545.204490184798</v>
      </c>
      <c r="O2319" s="99">
        <v>43765.016977787003</v>
      </c>
      <c r="P2319" s="99">
        <v>0</v>
      </c>
      <c r="Q2319" s="99">
        <v>8249.3864481449109</v>
      </c>
      <c r="R2319" s="99">
        <v>2990.4039693474801</v>
      </c>
      <c r="S2319" s="99">
        <v>0</v>
      </c>
      <c r="T2319" s="99">
        <v>1212.7244919985501</v>
      </c>
      <c r="U2319" s="99">
        <v>67261.586421012893</v>
      </c>
      <c r="V2319" s="99">
        <v>6040270.0101318397</v>
      </c>
      <c r="W2319" s="99">
        <v>98.989294236525893</v>
      </c>
      <c r="X2319" s="99">
        <v>5101033.5332031297</v>
      </c>
      <c r="Y2319" s="99">
        <v>3644982.4986877399</v>
      </c>
      <c r="Z2319" s="99">
        <v>453348.12636566203</v>
      </c>
      <c r="AA2319" s="99">
        <v>0</v>
      </c>
      <c r="AB2319" s="99">
        <v>0</v>
      </c>
      <c r="AC2319" s="99">
        <v>18374938.7106934</v>
      </c>
      <c r="AD2319" s="99">
        <v>2338004.9913330101</v>
      </c>
      <c r="AE2319" s="99">
        <v>1339828.7008972201</v>
      </c>
      <c r="AF2319" s="99">
        <v>2977782.3850402799</v>
      </c>
      <c r="AG2319" s="99">
        <v>3406576.59161377</v>
      </c>
      <c r="AH2319" s="99">
        <v>2395865.5348815899</v>
      </c>
      <c r="AI2319" s="99">
        <v>0</v>
      </c>
      <c r="AJ2319" s="99">
        <v>965370.99383544899</v>
      </c>
      <c r="AK2319" s="99">
        <v>529697.16184234596</v>
      </c>
      <c r="AL2319" s="99">
        <v>0</v>
      </c>
      <c r="AM2319" s="99">
        <v>212549.28262138399</v>
      </c>
      <c r="AN2319" s="99">
        <v>20874022.389160201</v>
      </c>
      <c r="AO2319" s="99">
        <v>45015277.815917999</v>
      </c>
      <c r="AP2319" s="99">
        <v>874.83547034859703</v>
      </c>
      <c r="AQ2319" s="99">
        <v>36925638.920410201</v>
      </c>
      <c r="AR2319" s="99">
        <v>25986464.966308601</v>
      </c>
      <c r="AS2319" s="99">
        <v>3137069.2270507799</v>
      </c>
      <c r="AT2319" s="99">
        <v>0</v>
      </c>
      <c r="AU2319" s="99">
        <v>0</v>
      </c>
      <c r="AV2319" s="99">
        <v>45486947.880371101</v>
      </c>
      <c r="AW2319" s="99">
        <v>6111103.5865478497</v>
      </c>
      <c r="AX2319" s="99">
        <v>10739468.674804701</v>
      </c>
      <c r="AY2319" s="99">
        <v>22182065.287597701</v>
      </c>
      <c r="AZ2319" s="99">
        <v>23608864.8354492</v>
      </c>
      <c r="BA2319" s="99">
        <v>17917337.746337902</v>
      </c>
      <c r="BB2319" s="99">
        <v>0</v>
      </c>
      <c r="BC2319" s="99">
        <v>7066473.3692627</v>
      </c>
      <c r="BD2319" s="99">
        <v>3645239.96063232</v>
      </c>
      <c r="BE2319" s="99">
        <v>0</v>
      </c>
      <c r="BF2319" s="99">
        <v>1484350.9791564899</v>
      </c>
      <c r="BG2319" s="99">
        <v>51414814.417968802</v>
      </c>
      <c r="BH2319" s="99">
        <v>11287943.1474609</v>
      </c>
      <c r="BI2319" s="99">
        <v>0</v>
      </c>
      <c r="BJ2319" s="99">
        <v>13558004.7069092</v>
      </c>
      <c r="BK2319" s="99">
        <v>10607798.3011475</v>
      </c>
      <c r="BL2319" s="99">
        <v>0</v>
      </c>
      <c r="BM2319" s="99">
        <v>0</v>
      </c>
      <c r="BN2319" s="99">
        <v>0</v>
      </c>
      <c r="BO2319" s="99">
        <v>0</v>
      </c>
      <c r="BP2319" s="99">
        <v>0</v>
      </c>
      <c r="BQ2319" s="99">
        <v>0</v>
      </c>
      <c r="BR2319" s="99">
        <v>7708375.8989868201</v>
      </c>
      <c r="BS2319" s="99">
        <v>9855456.01708984</v>
      </c>
      <c r="BT2319" s="99">
        <v>3473972.6932373</v>
      </c>
      <c r="BU2319" s="99">
        <v>0</v>
      </c>
      <c r="BV2319" s="99">
        <v>3781520.3269348098</v>
      </c>
      <c r="BW2319" s="99">
        <v>453611.13912200899</v>
      </c>
      <c r="BX2319" s="99">
        <v>0</v>
      </c>
      <c r="BY2319" s="99">
        <v>0</v>
      </c>
      <c r="BZ2319" s="99">
        <v>0</v>
      </c>
      <c r="CA2319" s="99">
        <v>152276.935783386</v>
      </c>
      <c r="CB2319" s="99">
        <v>11155068.4654541</v>
      </c>
      <c r="CC2319" s="99">
        <v>82108189.822265595</v>
      </c>
      <c r="CD2319" s="99">
        <v>24829403.537841801</v>
      </c>
      <c r="CE2319" s="99">
        <v>4096.7818874716804</v>
      </c>
      <c r="CF2319" s="99">
        <v>737402.77922820998</v>
      </c>
      <c r="CG2319" s="99">
        <v>5113916.78869629</v>
      </c>
      <c r="CH2319" s="99">
        <v>0</v>
      </c>
      <c r="CI2319" s="99">
        <v>156404.14547538801</v>
      </c>
      <c r="CJ2319" s="99">
        <v>11901634.752075201</v>
      </c>
      <c r="CK2319" s="99">
        <v>86745312.610351607</v>
      </c>
      <c r="CL2319" s="99">
        <v>25282544.5083008</v>
      </c>
      <c r="CM2319" s="166">
        <v>223160.22772979701</v>
      </c>
      <c r="CN2319" s="166">
        <v>32802860.126708999</v>
      </c>
      <c r="CO2319" s="166">
        <v>138690029.29296899</v>
      </c>
      <c r="CP2319" s="99">
        <v>25282544.5083008</v>
      </c>
      <c r="CQ2319" s="99">
        <v>0</v>
      </c>
      <c r="CR2319" s="99">
        <v>0</v>
      </c>
      <c r="CS2319" s="99">
        <v>0</v>
      </c>
      <c r="CT2319" s="99">
        <v>0</v>
      </c>
      <c r="CU2319" s="98">
        <v>71296.617040919999</v>
      </c>
      <c r="CV2319" s="98">
        <v>54475.440898474997</v>
      </c>
      <c r="CW2319" s="98">
        <v>11892471.24468231</v>
      </c>
      <c r="CX2319" s="98">
        <v>87222106.610961884</v>
      </c>
    </row>
    <row r="2320" spans="1:102" x14ac:dyDescent="0.2">
      <c r="A2320" s="98" t="s">
        <v>198</v>
      </c>
      <c r="B2320" s="100">
        <v>39326</v>
      </c>
      <c r="C2320" s="99">
        <v>99233.105260848999</v>
      </c>
      <c r="D2320" s="99">
        <v>0</v>
      </c>
      <c r="E2320" s="99">
        <v>54230.191697120703</v>
      </c>
      <c r="F2320" s="99">
        <v>42032.980568409002</v>
      </c>
      <c r="G2320" s="99">
        <v>2455.3876236081101</v>
      </c>
      <c r="H2320" s="99">
        <v>0</v>
      </c>
      <c r="I2320" s="99">
        <v>0</v>
      </c>
      <c r="J2320" s="99">
        <v>55422.312736034401</v>
      </c>
      <c r="K2320" s="99">
        <v>12726.2908879519</v>
      </c>
      <c r="L2320" s="99">
        <v>28664.763898372701</v>
      </c>
      <c r="M2320" s="99">
        <v>51143.2294025421</v>
      </c>
      <c r="N2320" s="99">
        <v>25018.508872032198</v>
      </c>
      <c r="O2320" s="99">
        <v>44523.7284402847</v>
      </c>
      <c r="P2320" s="99">
        <v>0</v>
      </c>
      <c r="Q2320" s="99">
        <v>8231.2979947328604</v>
      </c>
      <c r="R2320" s="99">
        <v>3051.93096578121</v>
      </c>
      <c r="S2320" s="99">
        <v>0</v>
      </c>
      <c r="T2320" s="99">
        <v>1135.3744931071999</v>
      </c>
      <c r="U2320" s="99">
        <v>68019.677942276001</v>
      </c>
      <c r="V2320" s="99">
        <v>6136632.0014038105</v>
      </c>
      <c r="W2320" s="99">
        <v>142.571842478588</v>
      </c>
      <c r="X2320" s="99">
        <v>5025283.4569702102</v>
      </c>
      <c r="Y2320" s="99">
        <v>3619291.7981872601</v>
      </c>
      <c r="Z2320" s="99">
        <v>488104.92006301897</v>
      </c>
      <c r="AA2320" s="99">
        <v>0</v>
      </c>
      <c r="AB2320" s="99">
        <v>0</v>
      </c>
      <c r="AC2320" s="99">
        <v>18901933.955810498</v>
      </c>
      <c r="AD2320" s="99">
        <v>2089701.0665283201</v>
      </c>
      <c r="AE2320" s="99">
        <v>1319736.47406006</v>
      </c>
      <c r="AF2320" s="99">
        <v>2961244.9790954599</v>
      </c>
      <c r="AG2320" s="99">
        <v>3430565.38171387</v>
      </c>
      <c r="AH2320" s="99">
        <v>2467278.8029785198</v>
      </c>
      <c r="AI2320" s="99">
        <v>0</v>
      </c>
      <c r="AJ2320" s="99">
        <v>959452.33264923096</v>
      </c>
      <c r="AK2320" s="99">
        <v>538475.27224731399</v>
      </c>
      <c r="AL2320" s="99">
        <v>0</v>
      </c>
      <c r="AM2320" s="99">
        <v>200486.29067039501</v>
      </c>
      <c r="AN2320" s="99">
        <v>21272414.238037098</v>
      </c>
      <c r="AO2320" s="99">
        <v>46012974.898925804</v>
      </c>
      <c r="AP2320" s="99">
        <v>1238.7565104663399</v>
      </c>
      <c r="AQ2320" s="99">
        <v>36694013.764160201</v>
      </c>
      <c r="AR2320" s="99">
        <v>26079825.740478501</v>
      </c>
      <c r="AS2320" s="99">
        <v>3412951.6613159198</v>
      </c>
      <c r="AT2320" s="99">
        <v>0</v>
      </c>
      <c r="AU2320" s="99">
        <v>0</v>
      </c>
      <c r="AV2320" s="99">
        <v>47666279.129394501</v>
      </c>
      <c r="AW2320" s="99">
        <v>5530855.2778930701</v>
      </c>
      <c r="AX2320" s="99">
        <v>10701743.2312012</v>
      </c>
      <c r="AY2320" s="99">
        <v>22231490.0319824</v>
      </c>
      <c r="AZ2320" s="99">
        <v>23974522.653320301</v>
      </c>
      <c r="BA2320" s="99">
        <v>18582950.784179699</v>
      </c>
      <c r="BB2320" s="99">
        <v>0</v>
      </c>
      <c r="BC2320" s="99">
        <v>7085680.21240234</v>
      </c>
      <c r="BD2320" s="99">
        <v>3736875.0566711398</v>
      </c>
      <c r="BE2320" s="99">
        <v>0</v>
      </c>
      <c r="BF2320" s="99">
        <v>1412262.80784607</v>
      </c>
      <c r="BG2320" s="99">
        <v>53035676.812011696</v>
      </c>
      <c r="BH2320" s="99">
        <v>11598903.104126001</v>
      </c>
      <c r="BI2320" s="99">
        <v>0</v>
      </c>
      <c r="BJ2320" s="99">
        <v>13433335.80896</v>
      </c>
      <c r="BK2320" s="99">
        <v>10630841.071411099</v>
      </c>
      <c r="BL2320" s="99">
        <v>0</v>
      </c>
      <c r="BM2320" s="99">
        <v>0</v>
      </c>
      <c r="BN2320" s="99">
        <v>0</v>
      </c>
      <c r="BO2320" s="99">
        <v>0</v>
      </c>
      <c r="BP2320" s="99">
        <v>0</v>
      </c>
      <c r="BQ2320" s="99">
        <v>0</v>
      </c>
      <c r="BR2320" s="99">
        <v>7678832.0250854502</v>
      </c>
      <c r="BS2320" s="99">
        <v>9999991.4189453106</v>
      </c>
      <c r="BT2320" s="99">
        <v>3608778.6081543001</v>
      </c>
      <c r="BU2320" s="99">
        <v>0</v>
      </c>
      <c r="BV2320" s="99">
        <v>3792489.2349243201</v>
      </c>
      <c r="BW2320" s="99">
        <v>462150.80266952497</v>
      </c>
      <c r="BX2320" s="99">
        <v>0</v>
      </c>
      <c r="BY2320" s="99">
        <v>0</v>
      </c>
      <c r="BZ2320" s="99">
        <v>0</v>
      </c>
      <c r="CA2320" s="99">
        <v>153457.026510239</v>
      </c>
      <c r="CB2320" s="99">
        <v>11145930.167114301</v>
      </c>
      <c r="CC2320" s="99">
        <v>82708211.130859405</v>
      </c>
      <c r="CD2320" s="99">
        <v>25059095.7807617</v>
      </c>
      <c r="CE2320" s="99">
        <v>4110.5538114905403</v>
      </c>
      <c r="CF2320" s="99">
        <v>742320.69017028797</v>
      </c>
      <c r="CG2320" s="99">
        <v>5181679.8452758798</v>
      </c>
      <c r="CH2320" s="99">
        <v>0</v>
      </c>
      <c r="CI2320" s="99">
        <v>157548.13921165501</v>
      </c>
      <c r="CJ2320" s="99">
        <v>11883348.2416992</v>
      </c>
      <c r="CK2320" s="99">
        <v>87936743.447265595</v>
      </c>
      <c r="CL2320" s="99">
        <v>25524259.130859401</v>
      </c>
      <c r="CM2320" s="166">
        <v>225047.920938492</v>
      </c>
      <c r="CN2320" s="166">
        <v>33134710.229980499</v>
      </c>
      <c r="CO2320" s="166">
        <v>140694984.16406301</v>
      </c>
      <c r="CP2320" s="99">
        <v>25524259.130859401</v>
      </c>
      <c r="CQ2320" s="99">
        <v>0</v>
      </c>
      <c r="CR2320" s="99">
        <v>0</v>
      </c>
      <c r="CS2320" s="99">
        <v>0</v>
      </c>
      <c r="CT2320" s="99">
        <v>0</v>
      </c>
      <c r="CU2320" s="98">
        <v>68571.627919114995</v>
      </c>
      <c r="CV2320" s="98">
        <v>57366.434164774997</v>
      </c>
      <c r="CW2320" s="98">
        <v>11888250.857284589</v>
      </c>
      <c r="CX2320" s="98">
        <v>87889890.976135284</v>
      </c>
    </row>
    <row r="2321" spans="1:102" x14ac:dyDescent="0.2">
      <c r="A2321" s="98" t="s">
        <v>198</v>
      </c>
      <c r="B2321" s="100">
        <v>39417</v>
      </c>
      <c r="C2321" s="99">
        <v>101253.14154911001</v>
      </c>
      <c r="D2321" s="99">
        <v>0</v>
      </c>
      <c r="E2321" s="99">
        <v>53411.824946880297</v>
      </c>
      <c r="F2321" s="99">
        <v>41687.248326301597</v>
      </c>
      <c r="G2321" s="99">
        <v>2625.2203019857402</v>
      </c>
      <c r="H2321" s="99">
        <v>0</v>
      </c>
      <c r="I2321" s="99">
        <v>0</v>
      </c>
      <c r="J2321" s="99">
        <v>57717.8397421837</v>
      </c>
      <c r="K2321" s="99">
        <v>11099.712181925801</v>
      </c>
      <c r="L2321" s="99">
        <v>28325.583134651199</v>
      </c>
      <c r="M2321" s="99">
        <v>51309.856747627302</v>
      </c>
      <c r="N2321" s="99">
        <v>24885.772777557399</v>
      </c>
      <c r="O2321" s="99">
        <v>45770.356390476198</v>
      </c>
      <c r="P2321" s="99">
        <v>0</v>
      </c>
      <c r="Q2321" s="99">
        <v>8243.4763082265908</v>
      </c>
      <c r="R2321" s="99">
        <v>3107.4177795350602</v>
      </c>
      <c r="S2321" s="99">
        <v>0</v>
      </c>
      <c r="T2321" s="99">
        <v>1078.2932815700799</v>
      </c>
      <c r="U2321" s="99">
        <v>68951.429493904099</v>
      </c>
      <c r="V2321" s="99">
        <v>6256982.5240478497</v>
      </c>
      <c r="W2321" s="99">
        <v>167.729026377201</v>
      </c>
      <c r="X2321" s="99">
        <v>4925146.07104492</v>
      </c>
      <c r="Y2321" s="99">
        <v>3577582.9227905301</v>
      </c>
      <c r="Z2321" s="99">
        <v>515376.88649749802</v>
      </c>
      <c r="AA2321" s="99">
        <v>0</v>
      </c>
      <c r="AB2321" s="99">
        <v>0</v>
      </c>
      <c r="AC2321" s="99">
        <v>20199458.6630859</v>
      </c>
      <c r="AD2321" s="99">
        <v>1716615.2322082501</v>
      </c>
      <c r="AE2321" s="99">
        <v>1310680.71247864</v>
      </c>
      <c r="AF2321" s="99">
        <v>2963293.8607177702</v>
      </c>
      <c r="AG2321" s="99">
        <v>3411958.7618102999</v>
      </c>
      <c r="AH2321" s="99">
        <v>2533938.9579162602</v>
      </c>
      <c r="AI2321" s="99">
        <v>0</v>
      </c>
      <c r="AJ2321" s="99">
        <v>960181.419242859</v>
      </c>
      <c r="AK2321" s="99">
        <v>554567.56633758498</v>
      </c>
      <c r="AL2321" s="99">
        <v>0</v>
      </c>
      <c r="AM2321" s="99">
        <v>189403.925582886</v>
      </c>
      <c r="AN2321" s="99">
        <v>21629835.581298798</v>
      </c>
      <c r="AO2321" s="99">
        <v>47377660.254882798</v>
      </c>
      <c r="AP2321" s="99">
        <v>1227.2943464070599</v>
      </c>
      <c r="AQ2321" s="99">
        <v>36408588.992675804</v>
      </c>
      <c r="AR2321" s="99">
        <v>26072884.732910201</v>
      </c>
      <c r="AS2321" s="99">
        <v>3657178.9313354502</v>
      </c>
      <c r="AT2321" s="99">
        <v>0</v>
      </c>
      <c r="AU2321" s="99">
        <v>0</v>
      </c>
      <c r="AV2321" s="99">
        <v>49413167.4453125</v>
      </c>
      <c r="AW2321" s="99">
        <v>4575583.6337280301</v>
      </c>
      <c r="AX2321" s="99">
        <v>10761207.1051025</v>
      </c>
      <c r="AY2321" s="99">
        <v>22499004.145996101</v>
      </c>
      <c r="AZ2321" s="99">
        <v>24167976.6960449</v>
      </c>
      <c r="BA2321" s="99">
        <v>19267860.306396499</v>
      </c>
      <c r="BB2321" s="99">
        <v>0</v>
      </c>
      <c r="BC2321" s="99">
        <v>7193118.5847778302</v>
      </c>
      <c r="BD2321" s="99">
        <v>3919290.7636108398</v>
      </c>
      <c r="BE2321" s="99">
        <v>0</v>
      </c>
      <c r="BF2321" s="99">
        <v>1352712.4752807601</v>
      </c>
      <c r="BG2321" s="99">
        <v>54342826.4443359</v>
      </c>
      <c r="BH2321" s="99">
        <v>11993668.944458</v>
      </c>
      <c r="BI2321" s="99">
        <v>0</v>
      </c>
      <c r="BJ2321" s="99">
        <v>13369580.185180699</v>
      </c>
      <c r="BK2321" s="99">
        <v>10642496.7506104</v>
      </c>
      <c r="BL2321" s="99">
        <v>0</v>
      </c>
      <c r="BM2321" s="99">
        <v>0</v>
      </c>
      <c r="BN2321" s="99">
        <v>0</v>
      </c>
      <c r="BO2321" s="99">
        <v>0</v>
      </c>
      <c r="BP2321" s="99">
        <v>0</v>
      </c>
      <c r="BQ2321" s="99">
        <v>0</v>
      </c>
      <c r="BR2321" s="99">
        <v>7759006.8626098596</v>
      </c>
      <c r="BS2321" s="99">
        <v>10056306.301757799</v>
      </c>
      <c r="BT2321" s="99">
        <v>3741828.4427795401</v>
      </c>
      <c r="BU2321" s="99">
        <v>0</v>
      </c>
      <c r="BV2321" s="99">
        <v>3832342.8867492699</v>
      </c>
      <c r="BW2321" s="99">
        <v>497483.91413497902</v>
      </c>
      <c r="BX2321" s="99">
        <v>0</v>
      </c>
      <c r="BY2321" s="99">
        <v>0</v>
      </c>
      <c r="BZ2321" s="99">
        <v>0</v>
      </c>
      <c r="CA2321" s="99">
        <v>154575.412828445</v>
      </c>
      <c r="CB2321" s="99">
        <v>11191870.564575201</v>
      </c>
      <c r="CC2321" s="99">
        <v>83827011.921875</v>
      </c>
      <c r="CD2321" s="99">
        <v>25347901.283691399</v>
      </c>
      <c r="CE2321" s="99">
        <v>4124.0863878726996</v>
      </c>
      <c r="CF2321" s="99">
        <v>750354.57882690395</v>
      </c>
      <c r="CG2321" s="99">
        <v>5301039.3469848596</v>
      </c>
      <c r="CH2321" s="99">
        <v>0</v>
      </c>
      <c r="CI2321" s="99">
        <v>158673.59283256499</v>
      </c>
      <c r="CJ2321" s="99">
        <v>11938483.9401855</v>
      </c>
      <c r="CK2321" s="99">
        <v>89352809.344726607</v>
      </c>
      <c r="CL2321" s="99">
        <v>25841894.5458984</v>
      </c>
      <c r="CM2321" s="166">
        <v>227231.170598984</v>
      </c>
      <c r="CN2321" s="166">
        <v>33536162.623779301</v>
      </c>
      <c r="CO2321" s="166">
        <v>143358668.28125</v>
      </c>
      <c r="CP2321" s="99">
        <v>25841894.5458984</v>
      </c>
      <c r="CQ2321" s="99">
        <v>0</v>
      </c>
      <c r="CR2321" s="99">
        <v>0</v>
      </c>
      <c r="CS2321" s="99">
        <v>0</v>
      </c>
      <c r="CT2321" s="99">
        <v>0</v>
      </c>
      <c r="CU2321" s="98">
        <v>65980.676656241005</v>
      </c>
      <c r="CV2321" s="98">
        <v>59918.212234683</v>
      </c>
      <c r="CW2321" s="98">
        <v>11942225.143402105</v>
      </c>
      <c r="CX2321" s="98">
        <v>89128051.268859863</v>
      </c>
    </row>
    <row r="2322" spans="1:102" x14ac:dyDescent="0.2">
      <c r="A2322" s="98" t="s">
        <v>198</v>
      </c>
      <c r="B2322" s="100">
        <v>39508</v>
      </c>
      <c r="C2322" s="99">
        <v>102868.13489151</v>
      </c>
      <c r="D2322" s="99">
        <v>0</v>
      </c>
      <c r="E2322" s="99">
        <v>52788.8210368156</v>
      </c>
      <c r="F2322" s="99">
        <v>41469.705846786499</v>
      </c>
      <c r="G2322" s="99">
        <v>2867.9534065425401</v>
      </c>
      <c r="H2322" s="99">
        <v>0</v>
      </c>
      <c r="I2322" s="99">
        <v>0</v>
      </c>
      <c r="J2322" s="99">
        <v>60573.539341926597</v>
      </c>
      <c r="K2322" s="99">
        <v>9314.6317890882492</v>
      </c>
      <c r="L2322" s="99">
        <v>28159.808734893799</v>
      </c>
      <c r="M2322" s="99">
        <v>51464.7224082947</v>
      </c>
      <c r="N2322" s="99">
        <v>24710.5520489216</v>
      </c>
      <c r="O2322" s="99">
        <v>46787.183965206103</v>
      </c>
      <c r="P2322" s="99">
        <v>0</v>
      </c>
      <c r="Q2322" s="99">
        <v>8211.6867535114307</v>
      </c>
      <c r="R2322" s="99">
        <v>3210.0920985042999</v>
      </c>
      <c r="S2322" s="99">
        <v>0</v>
      </c>
      <c r="T2322" s="99">
        <v>1095.4741984605801</v>
      </c>
      <c r="U2322" s="99">
        <v>69916.543625831604</v>
      </c>
      <c r="V2322" s="99">
        <v>6296303.1815795898</v>
      </c>
      <c r="W2322" s="99">
        <v>119.360250392929</v>
      </c>
      <c r="X2322" s="99">
        <v>4838790.6664428702</v>
      </c>
      <c r="Y2322" s="99">
        <v>3513521.03973389</v>
      </c>
      <c r="Z2322" s="99">
        <v>545428.20923614502</v>
      </c>
      <c r="AA2322" s="99">
        <v>0</v>
      </c>
      <c r="AB2322" s="99">
        <v>0</v>
      </c>
      <c r="AC2322" s="99">
        <v>20610188.739257801</v>
      </c>
      <c r="AD2322" s="99">
        <v>1375754.6125793499</v>
      </c>
      <c r="AE2322" s="99">
        <v>1285881.2679443399</v>
      </c>
      <c r="AF2322" s="99">
        <v>2960612.0343017601</v>
      </c>
      <c r="AG2322" s="99">
        <v>3367682.0377502399</v>
      </c>
      <c r="AH2322" s="99">
        <v>2589456.3928832998</v>
      </c>
      <c r="AI2322" s="99">
        <v>0</v>
      </c>
      <c r="AJ2322" s="99">
        <v>972825.34725189197</v>
      </c>
      <c r="AK2322" s="99">
        <v>569346.37467956496</v>
      </c>
      <c r="AL2322" s="99">
        <v>0</v>
      </c>
      <c r="AM2322" s="99">
        <v>184974.35449409499</v>
      </c>
      <c r="AN2322" s="99">
        <v>21871399.416259799</v>
      </c>
      <c r="AO2322" s="99">
        <v>48182150.587402299</v>
      </c>
      <c r="AP2322" s="99">
        <v>772.02417184412502</v>
      </c>
      <c r="AQ2322" s="99">
        <v>36495024.878906302</v>
      </c>
      <c r="AR2322" s="99">
        <v>26039940.790283199</v>
      </c>
      <c r="AS2322" s="99">
        <v>3891732.2563781701</v>
      </c>
      <c r="AT2322" s="99">
        <v>0</v>
      </c>
      <c r="AU2322" s="99">
        <v>0</v>
      </c>
      <c r="AV2322" s="99">
        <v>51953285.4453125</v>
      </c>
      <c r="AW2322" s="99">
        <v>3740757.8761291499</v>
      </c>
      <c r="AX2322" s="99">
        <v>10694945.829956099</v>
      </c>
      <c r="AY2322" s="99">
        <v>22664007.106445301</v>
      </c>
      <c r="AZ2322" s="99">
        <v>24188225.666015599</v>
      </c>
      <c r="BA2322" s="99">
        <v>19808428.953125</v>
      </c>
      <c r="BB2322" s="99">
        <v>0</v>
      </c>
      <c r="BC2322" s="99">
        <v>7345295.3385009803</v>
      </c>
      <c r="BD2322" s="99">
        <v>4057039.6183471698</v>
      </c>
      <c r="BE2322" s="99">
        <v>0</v>
      </c>
      <c r="BF2322" s="99">
        <v>1329032.2319030799</v>
      </c>
      <c r="BG2322" s="99">
        <v>55866331.976074196</v>
      </c>
      <c r="BH2322" s="99">
        <v>11238442.236816401</v>
      </c>
      <c r="BI2322" s="99">
        <v>0</v>
      </c>
      <c r="BJ2322" s="99">
        <v>12090452.844848599</v>
      </c>
      <c r="BK2322" s="99">
        <v>9598613.3658447303</v>
      </c>
      <c r="BL2322" s="99">
        <v>0</v>
      </c>
      <c r="BM2322" s="99">
        <v>0</v>
      </c>
      <c r="BN2322" s="99">
        <v>0</v>
      </c>
      <c r="BO2322" s="99">
        <v>0</v>
      </c>
      <c r="BP2322" s="99">
        <v>0</v>
      </c>
      <c r="BQ2322" s="99">
        <v>0</v>
      </c>
      <c r="BR2322" s="99">
        <v>6982457.6593627902</v>
      </c>
      <c r="BS2322" s="99">
        <v>8985151.3837890606</v>
      </c>
      <c r="BT2322" s="99">
        <v>3839962.7088623</v>
      </c>
      <c r="BU2322" s="99">
        <v>0</v>
      </c>
      <c r="BV2322" s="99">
        <v>3513657.5921325702</v>
      </c>
      <c r="BW2322" s="99">
        <v>510275.12636566203</v>
      </c>
      <c r="BX2322" s="99">
        <v>0</v>
      </c>
      <c r="BY2322" s="99">
        <v>0</v>
      </c>
      <c r="BZ2322" s="99">
        <v>0</v>
      </c>
      <c r="CA2322" s="99">
        <v>155627.41494369501</v>
      </c>
      <c r="CB2322" s="99">
        <v>11089295.063598599</v>
      </c>
      <c r="CC2322" s="99">
        <v>84293346.8125</v>
      </c>
      <c r="CD2322" s="99">
        <v>23347234.899902299</v>
      </c>
      <c r="CE2322" s="99">
        <v>4211.28199034929</v>
      </c>
      <c r="CF2322" s="99">
        <v>750966.48387145996</v>
      </c>
      <c r="CG2322" s="99">
        <v>5385177.5493774395</v>
      </c>
      <c r="CH2322" s="99">
        <v>0</v>
      </c>
      <c r="CI2322" s="99">
        <v>159856.939151764</v>
      </c>
      <c r="CJ2322" s="99">
        <v>11841696.317993199</v>
      </c>
      <c r="CK2322" s="99">
        <v>90038314.788085893</v>
      </c>
      <c r="CL2322" s="99">
        <v>23862683.619384799</v>
      </c>
      <c r="CM2322" s="166">
        <v>229286.378190994</v>
      </c>
      <c r="CN2322" s="166">
        <v>33774739.220703103</v>
      </c>
      <c r="CO2322" s="166">
        <v>145663221.20703101</v>
      </c>
      <c r="CP2322" s="99">
        <v>23862683.619384799</v>
      </c>
      <c r="CQ2322" s="99">
        <v>0</v>
      </c>
      <c r="CR2322" s="99">
        <v>0</v>
      </c>
      <c r="CS2322" s="99">
        <v>0</v>
      </c>
      <c r="CT2322" s="99">
        <v>0</v>
      </c>
      <c r="CU2322" s="98">
        <v>63443.626943861003</v>
      </c>
      <c r="CV2322" s="98">
        <v>62978.962828379001</v>
      </c>
      <c r="CW2322" s="98">
        <v>11840261.547470059</v>
      </c>
      <c r="CX2322" s="98">
        <v>89678524.361877441</v>
      </c>
    </row>
    <row r="2323" spans="1:102" x14ac:dyDescent="0.2">
      <c r="A2323" s="98" t="s">
        <v>198</v>
      </c>
      <c r="B2323" s="100">
        <v>39600</v>
      </c>
      <c r="C2323" s="99">
        <v>104974.294194221</v>
      </c>
      <c r="D2323" s="99">
        <v>0</v>
      </c>
      <c r="E2323" s="99">
        <v>51586.590075969703</v>
      </c>
      <c r="F2323" s="99">
        <v>40789.539180755601</v>
      </c>
      <c r="G2323" s="99">
        <v>3026.3178943991702</v>
      </c>
      <c r="H2323" s="99">
        <v>0</v>
      </c>
      <c r="I2323" s="99">
        <v>0</v>
      </c>
      <c r="J2323" s="99">
        <v>63297.8519825935</v>
      </c>
      <c r="K2323" s="99">
        <v>7963.63873296976</v>
      </c>
      <c r="L2323" s="99">
        <v>28327.260869502999</v>
      </c>
      <c r="M2323" s="99">
        <v>51814.1263585091</v>
      </c>
      <c r="N2323" s="99">
        <v>24290.112354517001</v>
      </c>
      <c r="O2323" s="99">
        <v>47741.945044517503</v>
      </c>
      <c r="P2323" s="99">
        <v>0</v>
      </c>
      <c r="Q2323" s="99">
        <v>8148.9795154333096</v>
      </c>
      <c r="R2323" s="99">
        <v>3281.6584245562599</v>
      </c>
      <c r="S2323" s="99">
        <v>0</v>
      </c>
      <c r="T2323" s="99">
        <v>1069.4831060618201</v>
      </c>
      <c r="U2323" s="99">
        <v>71178.869104385405</v>
      </c>
      <c r="V2323" s="99">
        <v>6385446.6649780301</v>
      </c>
      <c r="W2323" s="99">
        <v>64.156535434536593</v>
      </c>
      <c r="X2323" s="99">
        <v>4675955.3850097703</v>
      </c>
      <c r="Y2323" s="99">
        <v>3425328.42687988</v>
      </c>
      <c r="Z2323" s="99">
        <v>573147.77044677699</v>
      </c>
      <c r="AA2323" s="99">
        <v>0</v>
      </c>
      <c r="AB2323" s="99">
        <v>0</v>
      </c>
      <c r="AC2323" s="99">
        <v>21232033.3837891</v>
      </c>
      <c r="AD2323" s="99">
        <v>1159998.6355743399</v>
      </c>
      <c r="AE2323" s="99">
        <v>1281359.8564758301</v>
      </c>
      <c r="AF2323" s="99">
        <v>2919359.9597168001</v>
      </c>
      <c r="AG2323" s="99">
        <v>3275661.4463501</v>
      </c>
      <c r="AH2323" s="99">
        <v>2623692.4593200702</v>
      </c>
      <c r="AI2323" s="99">
        <v>0</v>
      </c>
      <c r="AJ2323" s="99">
        <v>966046.00618743896</v>
      </c>
      <c r="AK2323" s="99">
        <v>580238.51584625198</v>
      </c>
      <c r="AL2323" s="99">
        <v>0</v>
      </c>
      <c r="AM2323" s="99">
        <v>181027.208532333</v>
      </c>
      <c r="AN2323" s="99">
        <v>22498359.853759799</v>
      </c>
      <c r="AO2323" s="99">
        <v>49309865.627441399</v>
      </c>
      <c r="AP2323" s="99">
        <v>925.28898625820898</v>
      </c>
      <c r="AQ2323" s="99">
        <v>35445989.756347701</v>
      </c>
      <c r="AR2323" s="99">
        <v>25601787.5473633</v>
      </c>
      <c r="AS2323" s="99">
        <v>4160701.8641967801</v>
      </c>
      <c r="AT2323" s="99">
        <v>0</v>
      </c>
      <c r="AU2323" s="99">
        <v>0</v>
      </c>
      <c r="AV2323" s="99">
        <v>54996979.0869141</v>
      </c>
      <c r="AW2323" s="99">
        <v>3183215.6195678702</v>
      </c>
      <c r="AX2323" s="99">
        <v>10803980.174804701</v>
      </c>
      <c r="AY2323" s="99">
        <v>22706321.556640599</v>
      </c>
      <c r="AZ2323" s="99">
        <v>23790845.053222701</v>
      </c>
      <c r="BA2323" s="99">
        <v>20374382.525878899</v>
      </c>
      <c r="BB2323" s="99">
        <v>0</v>
      </c>
      <c r="BC2323" s="99">
        <v>7358039.93823242</v>
      </c>
      <c r="BD2323" s="99">
        <v>4192372.9501342801</v>
      </c>
      <c r="BE2323" s="99">
        <v>0</v>
      </c>
      <c r="BF2323" s="99">
        <v>1319406.37324524</v>
      </c>
      <c r="BG2323" s="99">
        <v>57825918.069824196</v>
      </c>
      <c r="BH2323" s="99">
        <v>11580477.4559326</v>
      </c>
      <c r="BI2323" s="99">
        <v>0</v>
      </c>
      <c r="BJ2323" s="99">
        <v>11776786.270385699</v>
      </c>
      <c r="BK2323" s="99">
        <v>9361651.5435790997</v>
      </c>
      <c r="BL2323" s="99">
        <v>0</v>
      </c>
      <c r="BM2323" s="99">
        <v>0</v>
      </c>
      <c r="BN2323" s="99">
        <v>0</v>
      </c>
      <c r="BO2323" s="99">
        <v>0</v>
      </c>
      <c r="BP2323" s="99">
        <v>0</v>
      </c>
      <c r="BQ2323" s="99">
        <v>0</v>
      </c>
      <c r="BR2323" s="99">
        <v>6979814.0994262705</v>
      </c>
      <c r="BS2323" s="99">
        <v>8841994.5368652306</v>
      </c>
      <c r="BT2323" s="99">
        <v>3954366.2727966299</v>
      </c>
      <c r="BU2323" s="99">
        <v>0</v>
      </c>
      <c r="BV2323" s="99">
        <v>3529299.0233154302</v>
      </c>
      <c r="BW2323" s="99">
        <v>526889.21878051804</v>
      </c>
      <c r="BX2323" s="99">
        <v>0</v>
      </c>
      <c r="BY2323" s="99">
        <v>0</v>
      </c>
      <c r="BZ2323" s="99">
        <v>0</v>
      </c>
      <c r="CA2323" s="99">
        <v>156690.058591843</v>
      </c>
      <c r="CB2323" s="99">
        <v>11037828.4226074</v>
      </c>
      <c r="CC2323" s="99">
        <v>84502247.53125</v>
      </c>
      <c r="CD2323" s="99">
        <v>23343902.5397949</v>
      </c>
      <c r="CE2323" s="99">
        <v>4224.1889631748199</v>
      </c>
      <c r="CF2323" s="99">
        <v>756115.18223571801</v>
      </c>
      <c r="CG2323" s="99">
        <v>5468383.24072266</v>
      </c>
      <c r="CH2323" s="99">
        <v>0</v>
      </c>
      <c r="CI2323" s="99">
        <v>160943.51245307899</v>
      </c>
      <c r="CJ2323" s="99">
        <v>11794844.8326416</v>
      </c>
      <c r="CK2323" s="99">
        <v>90182184.902343795</v>
      </c>
      <c r="CL2323" s="99">
        <v>23870510.943847701</v>
      </c>
      <c r="CM2323" s="166">
        <v>231584.201133728</v>
      </c>
      <c r="CN2323" s="166">
        <v>34230401.293457001</v>
      </c>
      <c r="CO2323" s="166">
        <v>147881279.67968801</v>
      </c>
      <c r="CP2323" s="99">
        <v>23870510.943847701</v>
      </c>
      <c r="CQ2323" s="99">
        <v>0</v>
      </c>
      <c r="CR2323" s="99">
        <v>0</v>
      </c>
      <c r="CS2323" s="99">
        <v>0</v>
      </c>
      <c r="CT2323" s="99">
        <v>0</v>
      </c>
      <c r="CU2323" s="98">
        <v>60810.535205150001</v>
      </c>
      <c r="CV2323" s="98">
        <v>65743.316765669006</v>
      </c>
      <c r="CW2323" s="98">
        <v>11793943.604843117</v>
      </c>
      <c r="CX2323" s="98">
        <v>89970630.771972656</v>
      </c>
    </row>
    <row r="2324" spans="1:102" x14ac:dyDescent="0.2">
      <c r="A2324" s="98" t="s">
        <v>198</v>
      </c>
      <c r="B2324" s="100">
        <v>39692</v>
      </c>
      <c r="C2324" s="99">
        <v>106330.539042473</v>
      </c>
      <c r="D2324" s="99">
        <v>0</v>
      </c>
      <c r="E2324" s="99">
        <v>49878.926982402802</v>
      </c>
      <c r="F2324" s="99">
        <v>39606.707605838797</v>
      </c>
      <c r="G2324" s="99">
        <v>3206.91929200292</v>
      </c>
      <c r="H2324" s="99">
        <v>0</v>
      </c>
      <c r="I2324" s="99">
        <v>0</v>
      </c>
      <c r="J2324" s="99">
        <v>65593.065312385603</v>
      </c>
      <c r="K2324" s="99">
        <v>6640.1435517072696</v>
      </c>
      <c r="L2324" s="99">
        <v>27255.686789989501</v>
      </c>
      <c r="M2324" s="99">
        <v>51995.875556945801</v>
      </c>
      <c r="N2324" s="99">
        <v>23752.292451620098</v>
      </c>
      <c r="O2324" s="99">
        <v>48237.1736106873</v>
      </c>
      <c r="P2324" s="99">
        <v>0</v>
      </c>
      <c r="Q2324" s="99">
        <v>8094.7685767412204</v>
      </c>
      <c r="R2324" s="99">
        <v>3337.41353082657</v>
      </c>
      <c r="S2324" s="99">
        <v>0</v>
      </c>
      <c r="T2324" s="99">
        <v>1076.4966048598301</v>
      </c>
      <c r="U2324" s="99">
        <v>72210.037350654602</v>
      </c>
      <c r="V2324" s="99">
        <v>6506912.0794677697</v>
      </c>
      <c r="W2324" s="99">
        <v>49.505254906602197</v>
      </c>
      <c r="X2324" s="99">
        <v>4470320.8681640597</v>
      </c>
      <c r="Y2324" s="99">
        <v>3298288.66088867</v>
      </c>
      <c r="Z2324" s="99">
        <v>597740.69741058396</v>
      </c>
      <c r="AA2324" s="99">
        <v>0</v>
      </c>
      <c r="AB2324" s="99">
        <v>0</v>
      </c>
      <c r="AC2324" s="99">
        <v>21730796.9526367</v>
      </c>
      <c r="AD2324" s="99">
        <v>968065.97474670399</v>
      </c>
      <c r="AE2324" s="99">
        <v>1229959.0496978799</v>
      </c>
      <c r="AF2324" s="99">
        <v>2970099.1620178199</v>
      </c>
      <c r="AG2324" s="99">
        <v>3178621.4848632799</v>
      </c>
      <c r="AH2324" s="99">
        <v>2654527.27307129</v>
      </c>
      <c r="AI2324" s="99">
        <v>0</v>
      </c>
      <c r="AJ2324" s="99">
        <v>956322.54208374</v>
      </c>
      <c r="AK2324" s="99">
        <v>585482.37007904099</v>
      </c>
      <c r="AL2324" s="99">
        <v>0</v>
      </c>
      <c r="AM2324" s="99">
        <v>177159.36538887001</v>
      </c>
      <c r="AN2324" s="99">
        <v>22939554.082763702</v>
      </c>
      <c r="AO2324" s="99">
        <v>50638589.1796875</v>
      </c>
      <c r="AP2324" s="99">
        <v>487.08914839103801</v>
      </c>
      <c r="AQ2324" s="99">
        <v>34107738.3115234</v>
      </c>
      <c r="AR2324" s="99">
        <v>24800259.3828125</v>
      </c>
      <c r="AS2324" s="99">
        <v>4392621.2489623995</v>
      </c>
      <c r="AT2324" s="99">
        <v>0</v>
      </c>
      <c r="AU2324" s="99">
        <v>0</v>
      </c>
      <c r="AV2324" s="99">
        <v>57010576.617675804</v>
      </c>
      <c r="AW2324" s="99">
        <v>2690361.1809081999</v>
      </c>
      <c r="AX2324" s="99">
        <v>10384211.911743199</v>
      </c>
      <c r="AY2324" s="99">
        <v>23206221.5617676</v>
      </c>
      <c r="AZ2324" s="99">
        <v>23179632.068115201</v>
      </c>
      <c r="BA2324" s="99">
        <v>20734379.9763184</v>
      </c>
      <c r="BB2324" s="99">
        <v>0</v>
      </c>
      <c r="BC2324" s="99">
        <v>7311491.5422973596</v>
      </c>
      <c r="BD2324" s="99">
        <v>4266696.2324218797</v>
      </c>
      <c r="BE2324" s="99">
        <v>0</v>
      </c>
      <c r="BF2324" s="99">
        <v>1307883.81980896</v>
      </c>
      <c r="BG2324" s="99">
        <v>59626533.3125</v>
      </c>
      <c r="BH2324" s="99">
        <v>11883897.6566162</v>
      </c>
      <c r="BI2324" s="99">
        <v>0</v>
      </c>
      <c r="BJ2324" s="99">
        <v>11371074.716918901</v>
      </c>
      <c r="BK2324" s="99">
        <v>9025127.7010497991</v>
      </c>
      <c r="BL2324" s="99">
        <v>0</v>
      </c>
      <c r="BM2324" s="99">
        <v>0</v>
      </c>
      <c r="BN2324" s="99">
        <v>0</v>
      </c>
      <c r="BO2324" s="99">
        <v>0</v>
      </c>
      <c r="BP2324" s="99">
        <v>0</v>
      </c>
      <c r="BQ2324" s="99">
        <v>0</v>
      </c>
      <c r="BR2324" s="99">
        <v>7101949.5397338904</v>
      </c>
      <c r="BS2324" s="99">
        <v>8634845.2720947303</v>
      </c>
      <c r="BT2324" s="99">
        <v>4022779.6568298298</v>
      </c>
      <c r="BU2324" s="99">
        <v>0</v>
      </c>
      <c r="BV2324" s="99">
        <v>3528620.6169128399</v>
      </c>
      <c r="BW2324" s="99">
        <v>530855.48957824695</v>
      </c>
      <c r="BX2324" s="99">
        <v>0</v>
      </c>
      <c r="BY2324" s="99">
        <v>0</v>
      </c>
      <c r="BZ2324" s="99">
        <v>0</v>
      </c>
      <c r="CA2324" s="99">
        <v>156275.111560822</v>
      </c>
      <c r="CB2324" s="99">
        <v>10977567.692993199</v>
      </c>
      <c r="CC2324" s="99">
        <v>84736763.603515595</v>
      </c>
      <c r="CD2324" s="99">
        <v>23242728.459228501</v>
      </c>
      <c r="CE2324" s="99">
        <v>4313.3332714438402</v>
      </c>
      <c r="CF2324" s="99">
        <v>767905.36038970901</v>
      </c>
      <c r="CG2324" s="99">
        <v>5606008.2092285203</v>
      </c>
      <c r="CH2324" s="99">
        <v>0</v>
      </c>
      <c r="CI2324" s="99">
        <v>160565.30047225999</v>
      </c>
      <c r="CJ2324" s="99">
        <v>11740419.056884799</v>
      </c>
      <c r="CK2324" s="99">
        <v>90703956.660156295</v>
      </c>
      <c r="CL2324" s="99">
        <v>23771474.618896499</v>
      </c>
      <c r="CM2324" s="166">
        <v>232086.20383453401</v>
      </c>
      <c r="CN2324" s="166">
        <v>34641607.895507798</v>
      </c>
      <c r="CO2324" s="166">
        <v>149863561.96484399</v>
      </c>
      <c r="CP2324" s="99">
        <v>23771474.618896499</v>
      </c>
      <c r="CQ2324" s="99">
        <v>0</v>
      </c>
      <c r="CR2324" s="99">
        <v>0</v>
      </c>
      <c r="CS2324" s="99">
        <v>0</v>
      </c>
      <c r="CT2324" s="99">
        <v>0</v>
      </c>
      <c r="CU2324" s="98">
        <v>57550.370151852003</v>
      </c>
      <c r="CV2324" s="98">
        <v>68243.494275238001</v>
      </c>
      <c r="CW2324" s="98">
        <v>11745473.053382909</v>
      </c>
      <c r="CX2324" s="98">
        <v>90342771.812744111</v>
      </c>
    </row>
    <row r="2325" spans="1:102" x14ac:dyDescent="0.2">
      <c r="A2325" s="98" t="s">
        <v>198</v>
      </c>
      <c r="B2325" s="100">
        <v>39783</v>
      </c>
      <c r="C2325" s="99">
        <v>106963.676495552</v>
      </c>
      <c r="D2325" s="99">
        <v>0</v>
      </c>
      <c r="E2325" s="99">
        <v>48554.463381290399</v>
      </c>
      <c r="F2325" s="99">
        <v>38619.825967788704</v>
      </c>
      <c r="G2325" s="99">
        <v>3411.0237295031502</v>
      </c>
      <c r="H2325" s="99">
        <v>0</v>
      </c>
      <c r="I2325" s="99">
        <v>0</v>
      </c>
      <c r="J2325" s="99">
        <v>67383.584976196304</v>
      </c>
      <c r="K2325" s="99">
        <v>5546.71090584993</v>
      </c>
      <c r="L2325" s="99">
        <v>26539.934590339701</v>
      </c>
      <c r="M2325" s="99">
        <v>51816.932483196302</v>
      </c>
      <c r="N2325" s="99">
        <v>23338.349629879001</v>
      </c>
      <c r="O2325" s="99">
        <v>48766.583930969202</v>
      </c>
      <c r="P2325" s="99">
        <v>0</v>
      </c>
      <c r="Q2325" s="99">
        <v>8004.6170199513399</v>
      </c>
      <c r="R2325" s="99">
        <v>3412.0502041280301</v>
      </c>
      <c r="S2325" s="99">
        <v>0</v>
      </c>
      <c r="T2325" s="99">
        <v>1072.52751110494</v>
      </c>
      <c r="U2325" s="99">
        <v>73019.657424926801</v>
      </c>
      <c r="V2325" s="99">
        <v>6519088.2015380897</v>
      </c>
      <c r="W2325" s="99">
        <v>50.128543013706803</v>
      </c>
      <c r="X2325" s="99">
        <v>4309703.64416504</v>
      </c>
      <c r="Y2325" s="99">
        <v>3177142.6016540499</v>
      </c>
      <c r="Z2325" s="99">
        <v>618669.66600799595</v>
      </c>
      <c r="AA2325" s="99">
        <v>0</v>
      </c>
      <c r="AB2325" s="99">
        <v>0</v>
      </c>
      <c r="AC2325" s="99">
        <v>22528870.114502002</v>
      </c>
      <c r="AD2325" s="99">
        <v>784352.65126037598</v>
      </c>
      <c r="AE2325" s="99">
        <v>1190486.0268707301</v>
      </c>
      <c r="AF2325" s="99">
        <v>2922379.8624877902</v>
      </c>
      <c r="AG2325" s="99">
        <v>3107898.7250671401</v>
      </c>
      <c r="AH2325" s="99">
        <v>2672753.2309570299</v>
      </c>
      <c r="AI2325" s="99">
        <v>0</v>
      </c>
      <c r="AJ2325" s="99">
        <v>946270.21847534203</v>
      </c>
      <c r="AK2325" s="99">
        <v>592211.16389465297</v>
      </c>
      <c r="AL2325" s="99">
        <v>0</v>
      </c>
      <c r="AM2325" s="99">
        <v>168564.76995658901</v>
      </c>
      <c r="AN2325" s="99">
        <v>23158353.011718798</v>
      </c>
      <c r="AO2325" s="99">
        <v>51104744.154785201</v>
      </c>
      <c r="AP2325" s="99">
        <v>291.96184996515501</v>
      </c>
      <c r="AQ2325" s="99">
        <v>33048390.0231934</v>
      </c>
      <c r="AR2325" s="99">
        <v>23947651.786621101</v>
      </c>
      <c r="AS2325" s="99">
        <v>4548553.2203979502</v>
      </c>
      <c r="AT2325" s="99">
        <v>0</v>
      </c>
      <c r="AU2325" s="99">
        <v>0</v>
      </c>
      <c r="AV2325" s="99">
        <v>58660994.857421897</v>
      </c>
      <c r="AW2325" s="99">
        <v>2211905.0712280301</v>
      </c>
      <c r="AX2325" s="99">
        <v>10146988.571777301</v>
      </c>
      <c r="AY2325" s="99">
        <v>23070000.947021499</v>
      </c>
      <c r="AZ2325" s="99">
        <v>22738777.911377002</v>
      </c>
      <c r="BA2325" s="99">
        <v>21168930.692871101</v>
      </c>
      <c r="BB2325" s="99">
        <v>0</v>
      </c>
      <c r="BC2325" s="99">
        <v>7274058.43041992</v>
      </c>
      <c r="BD2325" s="99">
        <v>4338252.9828491202</v>
      </c>
      <c r="BE2325" s="99">
        <v>0</v>
      </c>
      <c r="BF2325" s="99">
        <v>1247372.67430115</v>
      </c>
      <c r="BG2325" s="99">
        <v>61046264.338378899</v>
      </c>
      <c r="BH2325" s="99">
        <v>12114900.239502</v>
      </c>
      <c r="BI2325" s="99">
        <v>0</v>
      </c>
      <c r="BJ2325" s="99">
        <v>11126979.126464801</v>
      </c>
      <c r="BK2325" s="99">
        <v>8784542.0185546894</v>
      </c>
      <c r="BL2325" s="99">
        <v>0</v>
      </c>
      <c r="BM2325" s="99">
        <v>0</v>
      </c>
      <c r="BN2325" s="99">
        <v>0</v>
      </c>
      <c r="BO2325" s="99">
        <v>0</v>
      </c>
      <c r="BP2325" s="99">
        <v>0</v>
      </c>
      <c r="BQ2325" s="99">
        <v>0</v>
      </c>
      <c r="BR2325" s="99">
        <v>7107450.6802368201</v>
      </c>
      <c r="BS2325" s="99">
        <v>8458583.9384765606</v>
      </c>
      <c r="BT2325" s="99">
        <v>4148689.1343078599</v>
      </c>
      <c r="BU2325" s="99">
        <v>0</v>
      </c>
      <c r="BV2325" s="99">
        <v>3541885.6189270001</v>
      </c>
      <c r="BW2325" s="99">
        <v>531315.73890686</v>
      </c>
      <c r="BX2325" s="99">
        <v>0</v>
      </c>
      <c r="BY2325" s="99">
        <v>0</v>
      </c>
      <c r="BZ2325" s="99">
        <v>0</v>
      </c>
      <c r="CA2325" s="99">
        <v>155374.21926498401</v>
      </c>
      <c r="CB2325" s="99">
        <v>10830056.782714801</v>
      </c>
      <c r="CC2325" s="99">
        <v>84000308.001953095</v>
      </c>
      <c r="CD2325" s="99">
        <v>23240174.732177701</v>
      </c>
      <c r="CE2325" s="99">
        <v>4404.0748840570504</v>
      </c>
      <c r="CF2325" s="99">
        <v>769821.20011901902</v>
      </c>
      <c r="CG2325" s="99">
        <v>5637692.2999877902</v>
      </c>
      <c r="CH2325" s="99">
        <v>0</v>
      </c>
      <c r="CI2325" s="99">
        <v>159751.91075515701</v>
      </c>
      <c r="CJ2325" s="99">
        <v>11595436.986450201</v>
      </c>
      <c r="CK2325" s="99">
        <v>90193438.546875</v>
      </c>
      <c r="CL2325" s="99">
        <v>23772568.903320301</v>
      </c>
      <c r="CM2325" s="166">
        <v>232326.150457382</v>
      </c>
      <c r="CN2325" s="166">
        <v>34743753.502929702</v>
      </c>
      <c r="CO2325" s="166">
        <v>150775429.69921899</v>
      </c>
      <c r="CP2325" s="99">
        <v>23772568.903320301</v>
      </c>
      <c r="CQ2325" s="99">
        <v>0</v>
      </c>
      <c r="CR2325" s="99">
        <v>0</v>
      </c>
      <c r="CS2325" s="99">
        <v>0</v>
      </c>
      <c r="CT2325" s="99">
        <v>0</v>
      </c>
      <c r="CU2325" s="98">
        <v>55079.770980699999</v>
      </c>
      <c r="CV2325" s="98">
        <v>70275.201764622005</v>
      </c>
      <c r="CW2325" s="98">
        <v>11599877.982833819</v>
      </c>
      <c r="CX2325" s="98">
        <v>89638000.301940888</v>
      </c>
    </row>
    <row r="2326" spans="1:102" x14ac:dyDescent="0.2">
      <c r="A2326" s="98" t="s">
        <v>198</v>
      </c>
      <c r="B2326" s="100">
        <v>39873</v>
      </c>
      <c r="C2326" s="99">
        <v>108177.70110607101</v>
      </c>
      <c r="D2326" s="99">
        <v>0</v>
      </c>
      <c r="E2326" s="99">
        <v>47035.626450061798</v>
      </c>
      <c r="F2326" s="99">
        <v>37516.472784996004</v>
      </c>
      <c r="G2326" s="99">
        <v>3541.20189037919</v>
      </c>
      <c r="H2326" s="99">
        <v>0</v>
      </c>
      <c r="I2326" s="99">
        <v>0</v>
      </c>
      <c r="J2326" s="99">
        <v>69709.653507232695</v>
      </c>
      <c r="K2326" s="99">
        <v>4537.6209530830401</v>
      </c>
      <c r="L2326" s="99">
        <v>26217.0851352215</v>
      </c>
      <c r="M2326" s="99">
        <v>51741.961254596703</v>
      </c>
      <c r="N2326" s="99">
        <v>22903.047202110301</v>
      </c>
      <c r="O2326" s="99">
        <v>49409.765156745903</v>
      </c>
      <c r="P2326" s="99">
        <v>0</v>
      </c>
      <c r="Q2326" s="99">
        <v>7967.4433237910298</v>
      </c>
      <c r="R2326" s="99">
        <v>3518.89659428597</v>
      </c>
      <c r="S2326" s="99">
        <v>0</v>
      </c>
      <c r="T2326" s="99">
        <v>1040.07695896924</v>
      </c>
      <c r="U2326" s="99">
        <v>74252.974858283997</v>
      </c>
      <c r="V2326" s="99">
        <v>6538930.9337158203</v>
      </c>
      <c r="W2326" s="99">
        <v>210.177776807919</v>
      </c>
      <c r="X2326" s="99">
        <v>4138550.6031494099</v>
      </c>
      <c r="Y2326" s="99">
        <v>3076136.8946533198</v>
      </c>
      <c r="Z2326" s="99">
        <v>625141.18567657506</v>
      </c>
      <c r="AA2326" s="99">
        <v>0</v>
      </c>
      <c r="AB2326" s="99">
        <v>0</v>
      </c>
      <c r="AC2326" s="99">
        <v>23018390.5234375</v>
      </c>
      <c r="AD2326" s="99">
        <v>614998.65149688697</v>
      </c>
      <c r="AE2326" s="99">
        <v>1163226.6952819801</v>
      </c>
      <c r="AF2326" s="99">
        <v>2888170.6471252399</v>
      </c>
      <c r="AG2326" s="99">
        <v>3020848.6076965299</v>
      </c>
      <c r="AH2326" s="99">
        <v>2664281.7342224098</v>
      </c>
      <c r="AI2326" s="99">
        <v>0</v>
      </c>
      <c r="AJ2326" s="99">
        <v>929217.44045257603</v>
      </c>
      <c r="AK2326" s="99">
        <v>603186.84545898403</v>
      </c>
      <c r="AL2326" s="99">
        <v>0</v>
      </c>
      <c r="AM2326" s="99">
        <v>163199.75688362101</v>
      </c>
      <c r="AN2326" s="99">
        <v>23577270.1945801</v>
      </c>
      <c r="AO2326" s="99">
        <v>51624732.547363304</v>
      </c>
      <c r="AP2326" s="99">
        <v>962.16505141556297</v>
      </c>
      <c r="AQ2326" s="99">
        <v>31798741.9929199</v>
      </c>
      <c r="AR2326" s="99">
        <v>23212579.566894501</v>
      </c>
      <c r="AS2326" s="99">
        <v>4613963.4057006799</v>
      </c>
      <c r="AT2326" s="99">
        <v>0</v>
      </c>
      <c r="AU2326" s="99">
        <v>0</v>
      </c>
      <c r="AV2326" s="99">
        <v>60927853.468261696</v>
      </c>
      <c r="AW2326" s="99">
        <v>1749474.16545105</v>
      </c>
      <c r="AX2326" s="99">
        <v>10016002.5045166</v>
      </c>
      <c r="AY2326" s="99">
        <v>23129130.743652299</v>
      </c>
      <c r="AZ2326" s="99">
        <v>22161342.725097701</v>
      </c>
      <c r="BA2326" s="99">
        <v>20723847.854247998</v>
      </c>
      <c r="BB2326" s="99">
        <v>0</v>
      </c>
      <c r="BC2326" s="99">
        <v>7169479.7422485398</v>
      </c>
      <c r="BD2326" s="99">
        <v>4432556.8218383798</v>
      </c>
      <c r="BE2326" s="99">
        <v>0</v>
      </c>
      <c r="BF2326" s="99">
        <v>1217045.01083374</v>
      </c>
      <c r="BG2326" s="99">
        <v>62623629.378906302</v>
      </c>
      <c r="BH2326" s="99">
        <v>12140442.664917</v>
      </c>
      <c r="BI2326" s="99">
        <v>0</v>
      </c>
      <c r="BJ2326" s="99">
        <v>10683298.408447299</v>
      </c>
      <c r="BK2326" s="99">
        <v>8532437.89135742</v>
      </c>
      <c r="BL2326" s="99">
        <v>0</v>
      </c>
      <c r="BM2326" s="99">
        <v>0</v>
      </c>
      <c r="BN2326" s="99">
        <v>0</v>
      </c>
      <c r="BO2326" s="99">
        <v>0</v>
      </c>
      <c r="BP2326" s="99">
        <v>0</v>
      </c>
      <c r="BQ2326" s="99">
        <v>0</v>
      </c>
      <c r="BR2326" s="99">
        <v>6993325.2819213904</v>
      </c>
      <c r="BS2326" s="99">
        <v>8240740.3866577102</v>
      </c>
      <c r="BT2326" s="99">
        <v>4030353.7675781301</v>
      </c>
      <c r="BU2326" s="99">
        <v>0</v>
      </c>
      <c r="BV2326" s="99">
        <v>3509848.7096862802</v>
      </c>
      <c r="BW2326" s="99">
        <v>548874.93849182106</v>
      </c>
      <c r="BX2326" s="99">
        <v>0</v>
      </c>
      <c r="BY2326" s="99">
        <v>0</v>
      </c>
      <c r="BZ2326" s="99">
        <v>0</v>
      </c>
      <c r="CA2326" s="99">
        <v>155174.311326981</v>
      </c>
      <c r="CB2326" s="99">
        <v>10694996.2390137</v>
      </c>
      <c r="CC2326" s="99">
        <v>83369446.485351607</v>
      </c>
      <c r="CD2326" s="99">
        <v>22853019.253417999</v>
      </c>
      <c r="CE2326" s="99">
        <v>4433.9343888759604</v>
      </c>
      <c r="CF2326" s="99">
        <v>761232.54228210403</v>
      </c>
      <c r="CG2326" s="99">
        <v>5605195.4497680701</v>
      </c>
      <c r="CH2326" s="99">
        <v>0</v>
      </c>
      <c r="CI2326" s="99">
        <v>159635.87964248701</v>
      </c>
      <c r="CJ2326" s="99">
        <v>11464506.5284424</v>
      </c>
      <c r="CK2326" s="99">
        <v>88182396.462890595</v>
      </c>
      <c r="CL2326" s="99">
        <v>23407911.842285201</v>
      </c>
      <c r="CM2326" s="166">
        <v>233344.178726196</v>
      </c>
      <c r="CN2326" s="166">
        <v>35002770.587402299</v>
      </c>
      <c r="CO2326" s="166">
        <v>151610029.11328101</v>
      </c>
      <c r="CP2326" s="99">
        <v>23407911.842285201</v>
      </c>
      <c r="CQ2326" s="99">
        <v>0</v>
      </c>
      <c r="CR2326" s="99">
        <v>0</v>
      </c>
      <c r="CS2326" s="99">
        <v>0</v>
      </c>
      <c r="CT2326" s="99">
        <v>0</v>
      </c>
      <c r="CU2326" s="98">
        <v>52503.103358501001</v>
      </c>
      <c r="CV2326" s="98">
        <v>72679.979984976002</v>
      </c>
      <c r="CW2326" s="98">
        <v>11456228.781295804</v>
      </c>
      <c r="CX2326" s="98">
        <v>88974641.935119674</v>
      </c>
    </row>
    <row r="2327" spans="1:102" x14ac:dyDescent="0.2">
      <c r="A2327" s="98" t="s">
        <v>198</v>
      </c>
      <c r="B2327" s="100">
        <v>39965</v>
      </c>
      <c r="C2327" s="99">
        <v>110180.554154396</v>
      </c>
      <c r="D2327" s="99">
        <v>0</v>
      </c>
      <c r="E2327" s="99">
        <v>45086.507738113403</v>
      </c>
      <c r="F2327" s="99">
        <v>36268.033697128303</v>
      </c>
      <c r="G2327" s="99">
        <v>3668.0850045979</v>
      </c>
      <c r="H2327" s="99">
        <v>0</v>
      </c>
      <c r="I2327" s="99">
        <v>0</v>
      </c>
      <c r="J2327" s="99">
        <v>71965.509565353394</v>
      </c>
      <c r="K2327" s="99">
        <v>3438.8558976650202</v>
      </c>
      <c r="L2327" s="99">
        <v>26114.9679808617</v>
      </c>
      <c r="M2327" s="99">
        <v>51802.955172061898</v>
      </c>
      <c r="N2327" s="99">
        <v>22501.487222909898</v>
      </c>
      <c r="O2327" s="99">
        <v>50197.1347751617</v>
      </c>
      <c r="P2327" s="99">
        <v>0</v>
      </c>
      <c r="Q2327" s="99">
        <v>7942.4148787856102</v>
      </c>
      <c r="R2327" s="99">
        <v>3551.3310743868401</v>
      </c>
      <c r="S2327" s="99">
        <v>0</v>
      </c>
      <c r="T2327" s="99">
        <v>1014.6551675275</v>
      </c>
      <c r="U2327" s="99">
        <v>75296.624156951904</v>
      </c>
      <c r="V2327" s="99">
        <v>6689185.1848144503</v>
      </c>
      <c r="W2327" s="99">
        <v>247.61783601716201</v>
      </c>
      <c r="X2327" s="99">
        <v>3985934.3036193801</v>
      </c>
      <c r="Y2327" s="99">
        <v>2972402.4357604999</v>
      </c>
      <c r="Z2327" s="99">
        <v>644338.52118682896</v>
      </c>
      <c r="AA2327" s="99">
        <v>0</v>
      </c>
      <c r="AB2327" s="99">
        <v>0</v>
      </c>
      <c r="AC2327" s="99">
        <v>23549114.2978516</v>
      </c>
      <c r="AD2327" s="99">
        <v>455895.18560790998</v>
      </c>
      <c r="AE2327" s="99">
        <v>1157873.5354766799</v>
      </c>
      <c r="AF2327" s="99">
        <v>2886708.0495300302</v>
      </c>
      <c r="AG2327" s="99">
        <v>2982835.1273803702</v>
      </c>
      <c r="AH2327" s="99">
        <v>2722000.9784851102</v>
      </c>
      <c r="AI2327" s="99">
        <v>0</v>
      </c>
      <c r="AJ2327" s="99">
        <v>929221.39984893799</v>
      </c>
      <c r="AK2327" s="99">
        <v>607783.81343078602</v>
      </c>
      <c r="AL2327" s="99">
        <v>0</v>
      </c>
      <c r="AM2327" s="99">
        <v>157351.36908149699</v>
      </c>
      <c r="AN2327" s="99">
        <v>24080244.7504883</v>
      </c>
      <c r="AO2327" s="99">
        <v>53008623.994140603</v>
      </c>
      <c r="AP2327" s="99">
        <v>530.82928869873297</v>
      </c>
      <c r="AQ2327" s="99">
        <v>30759781.583252002</v>
      </c>
      <c r="AR2327" s="99">
        <v>22600958.6010742</v>
      </c>
      <c r="AS2327" s="99">
        <v>4767478.0968627902</v>
      </c>
      <c r="AT2327" s="99">
        <v>0</v>
      </c>
      <c r="AU2327" s="99">
        <v>0</v>
      </c>
      <c r="AV2327" s="99">
        <v>63104062.156738304</v>
      </c>
      <c r="AW2327" s="99">
        <v>1304805.3738555899</v>
      </c>
      <c r="AX2327" s="99">
        <v>9985278.2365722694</v>
      </c>
      <c r="AY2327" s="99">
        <v>23110783.3989258</v>
      </c>
      <c r="AZ2327" s="99">
        <v>21998798.628906298</v>
      </c>
      <c r="BA2327" s="99">
        <v>21621209.630371101</v>
      </c>
      <c r="BB2327" s="99">
        <v>0</v>
      </c>
      <c r="BC2327" s="99">
        <v>7198189.2918090802</v>
      </c>
      <c r="BD2327" s="99">
        <v>4471590.7064209003</v>
      </c>
      <c r="BE2327" s="99">
        <v>0</v>
      </c>
      <c r="BF2327" s="99">
        <v>1178073.81057739</v>
      </c>
      <c r="BG2327" s="99">
        <v>64379145.504394501</v>
      </c>
      <c r="BH2327" s="99">
        <v>12498099.0670166</v>
      </c>
      <c r="BI2327" s="99">
        <v>0</v>
      </c>
      <c r="BJ2327" s="99">
        <v>10463607.135376001</v>
      </c>
      <c r="BK2327" s="99">
        <v>8346819.0328369103</v>
      </c>
      <c r="BL2327" s="99">
        <v>0</v>
      </c>
      <c r="BM2327" s="99">
        <v>0</v>
      </c>
      <c r="BN2327" s="99">
        <v>0</v>
      </c>
      <c r="BO2327" s="99">
        <v>0</v>
      </c>
      <c r="BP2327" s="99">
        <v>0</v>
      </c>
      <c r="BQ2327" s="99">
        <v>0</v>
      </c>
      <c r="BR2327" s="99">
        <v>7051589.5065917997</v>
      </c>
      <c r="BS2327" s="99">
        <v>8201416.9981079102</v>
      </c>
      <c r="BT2327" s="99">
        <v>4195779.8289184598</v>
      </c>
      <c r="BU2327" s="99">
        <v>0</v>
      </c>
      <c r="BV2327" s="99">
        <v>3512342.30786133</v>
      </c>
      <c r="BW2327" s="99">
        <v>545051.91091155994</v>
      </c>
      <c r="BX2327" s="99">
        <v>0</v>
      </c>
      <c r="BY2327" s="99">
        <v>0</v>
      </c>
      <c r="BZ2327" s="99">
        <v>0</v>
      </c>
      <c r="CA2327" s="99">
        <v>155355.36385917701</v>
      </c>
      <c r="CB2327" s="99">
        <v>10673268.708007799</v>
      </c>
      <c r="CC2327" s="99">
        <v>83717827.256835893</v>
      </c>
      <c r="CD2327" s="99">
        <v>22950951.608154301</v>
      </c>
      <c r="CE2327" s="99">
        <v>4421.79549747705</v>
      </c>
      <c r="CF2327" s="99">
        <v>759632.943984985</v>
      </c>
      <c r="CG2327" s="99">
        <v>5635470.8591918899</v>
      </c>
      <c r="CH2327" s="99">
        <v>0</v>
      </c>
      <c r="CI2327" s="99">
        <v>159797.200155258</v>
      </c>
      <c r="CJ2327" s="99">
        <v>11434636.8757324</v>
      </c>
      <c r="CK2327" s="99">
        <v>89728356.980468795</v>
      </c>
      <c r="CL2327" s="99">
        <v>23497386.7104492</v>
      </c>
      <c r="CM2327" s="166">
        <v>234528.79675102199</v>
      </c>
      <c r="CN2327" s="166">
        <v>35467258.3916016</v>
      </c>
      <c r="CO2327" s="166">
        <v>153625879.78906301</v>
      </c>
      <c r="CP2327" s="99">
        <v>23497386.7104492</v>
      </c>
      <c r="CQ2327" s="99">
        <v>0</v>
      </c>
      <c r="CR2327" s="99">
        <v>0</v>
      </c>
      <c r="CS2327" s="99">
        <v>0</v>
      </c>
      <c r="CT2327" s="99">
        <v>0</v>
      </c>
      <c r="CU2327" s="98">
        <v>49309.775121926003</v>
      </c>
      <c r="CV2327" s="98">
        <v>75037.950371647006</v>
      </c>
      <c r="CW2327" s="98">
        <v>11432901.651992785</v>
      </c>
      <c r="CX2327" s="98">
        <v>89353298.116027787</v>
      </c>
    </row>
    <row r="2328" spans="1:102" x14ac:dyDescent="0.2">
      <c r="A2328" s="98" t="s">
        <v>198</v>
      </c>
      <c r="B2328" s="100">
        <v>40057</v>
      </c>
      <c r="C2328" s="99">
        <v>112526.388917923</v>
      </c>
      <c r="D2328" s="99">
        <v>0</v>
      </c>
      <c r="E2328" s="99">
        <v>43893.351102829001</v>
      </c>
      <c r="F2328" s="99">
        <v>35698.808269500703</v>
      </c>
      <c r="G2328" s="99">
        <v>3904.81231886148</v>
      </c>
      <c r="H2328" s="99">
        <v>0</v>
      </c>
      <c r="I2328" s="99">
        <v>0</v>
      </c>
      <c r="J2328" s="99">
        <v>74103.994699478106</v>
      </c>
      <c r="K2328" s="99">
        <v>2526.8782705962699</v>
      </c>
      <c r="L2328" s="99">
        <v>25226.072153329798</v>
      </c>
      <c r="M2328" s="99">
        <v>52103.141875267</v>
      </c>
      <c r="N2328" s="99">
        <v>22381.491482019399</v>
      </c>
      <c r="O2328" s="99">
        <v>51426.7005281448</v>
      </c>
      <c r="P2328" s="99">
        <v>0</v>
      </c>
      <c r="Q2328" s="99">
        <v>7890.4722970128096</v>
      </c>
      <c r="R2328" s="99">
        <v>3646.6475110650099</v>
      </c>
      <c r="S2328" s="99">
        <v>0</v>
      </c>
      <c r="T2328" s="99">
        <v>986.60766944289196</v>
      </c>
      <c r="U2328" s="99">
        <v>76675.071040153503</v>
      </c>
      <c r="V2328" s="99">
        <v>6799864.9922485398</v>
      </c>
      <c r="W2328" s="99">
        <v>137.584957525134</v>
      </c>
      <c r="X2328" s="99">
        <v>3835294.3613281301</v>
      </c>
      <c r="Y2328" s="99">
        <v>2885710.6776123</v>
      </c>
      <c r="Z2328" s="99">
        <v>665626.71865081799</v>
      </c>
      <c r="AA2328" s="99">
        <v>0</v>
      </c>
      <c r="AB2328" s="99">
        <v>0</v>
      </c>
      <c r="AC2328" s="99">
        <v>24165472.1174316</v>
      </c>
      <c r="AD2328" s="99">
        <v>322158.04787445097</v>
      </c>
      <c r="AE2328" s="99">
        <v>1135264.7459106401</v>
      </c>
      <c r="AF2328" s="99">
        <v>2864464.5459289602</v>
      </c>
      <c r="AG2328" s="99">
        <v>2955038.0112609901</v>
      </c>
      <c r="AH2328" s="99">
        <v>2759269.2528991699</v>
      </c>
      <c r="AI2328" s="99">
        <v>0</v>
      </c>
      <c r="AJ2328" s="99">
        <v>919592.33081054699</v>
      </c>
      <c r="AK2328" s="99">
        <v>605593.52960967994</v>
      </c>
      <c r="AL2328" s="99">
        <v>0</v>
      </c>
      <c r="AM2328" s="99">
        <v>152611.85058021499</v>
      </c>
      <c r="AN2328" s="99">
        <v>24604458.049560498</v>
      </c>
      <c r="AO2328" s="99">
        <v>54333617.245117202</v>
      </c>
      <c r="AP2328" s="99">
        <v>824.82545116543804</v>
      </c>
      <c r="AQ2328" s="99">
        <v>29915148.671875</v>
      </c>
      <c r="AR2328" s="99">
        <v>22163645.236083999</v>
      </c>
      <c r="AS2328" s="99">
        <v>4966135.8998413105</v>
      </c>
      <c r="AT2328" s="99">
        <v>0</v>
      </c>
      <c r="AU2328" s="99">
        <v>0</v>
      </c>
      <c r="AV2328" s="99">
        <v>65361682.237792999</v>
      </c>
      <c r="AW2328" s="99">
        <v>927077.28357696498</v>
      </c>
      <c r="AX2328" s="99">
        <v>9839603.8057861291</v>
      </c>
      <c r="AY2328" s="99">
        <v>23050954.0314941</v>
      </c>
      <c r="AZ2328" s="99">
        <v>21978421.90625</v>
      </c>
      <c r="BA2328" s="99">
        <v>22024803.354003899</v>
      </c>
      <c r="BB2328" s="99">
        <v>0</v>
      </c>
      <c r="BC2328" s="99">
        <v>7182105.8677978497</v>
      </c>
      <c r="BD2328" s="99">
        <v>4496924.73718262</v>
      </c>
      <c r="BE2328" s="99">
        <v>0</v>
      </c>
      <c r="BF2328" s="99">
        <v>1150753.4698791499</v>
      </c>
      <c r="BG2328" s="99">
        <v>66278556.161132798</v>
      </c>
      <c r="BH2328" s="99">
        <v>12775221.1824951</v>
      </c>
      <c r="BI2328" s="99">
        <v>0</v>
      </c>
      <c r="BJ2328" s="99">
        <v>10228956.5284424</v>
      </c>
      <c r="BK2328" s="99">
        <v>8199190.2106323196</v>
      </c>
      <c r="BL2328" s="99">
        <v>0</v>
      </c>
      <c r="BM2328" s="99">
        <v>0</v>
      </c>
      <c r="BN2328" s="99">
        <v>0</v>
      </c>
      <c r="BO2328" s="99">
        <v>0</v>
      </c>
      <c r="BP2328" s="99">
        <v>0</v>
      </c>
      <c r="BQ2328" s="99">
        <v>0</v>
      </c>
      <c r="BR2328" s="99">
        <v>7057568.8339843797</v>
      </c>
      <c r="BS2328" s="99">
        <v>8202529.6775512705</v>
      </c>
      <c r="BT2328" s="99">
        <v>4273903.4100952102</v>
      </c>
      <c r="BU2328" s="99">
        <v>0</v>
      </c>
      <c r="BV2328" s="99">
        <v>3518336.3085632301</v>
      </c>
      <c r="BW2328" s="99">
        <v>542307.82711029099</v>
      </c>
      <c r="BX2328" s="99">
        <v>0</v>
      </c>
      <c r="BY2328" s="99">
        <v>0</v>
      </c>
      <c r="BZ2328" s="99">
        <v>0</v>
      </c>
      <c r="CA2328" s="99">
        <v>156530.38285636899</v>
      </c>
      <c r="CB2328" s="99">
        <v>10623224.1949463</v>
      </c>
      <c r="CC2328" s="99">
        <v>84146845.603515595</v>
      </c>
      <c r="CD2328" s="99">
        <v>22977297.2736816</v>
      </c>
      <c r="CE2328" s="99">
        <v>4528.8080111742001</v>
      </c>
      <c r="CF2328" s="99">
        <v>763776.74773407006</v>
      </c>
      <c r="CG2328" s="99">
        <v>5676629.05969238</v>
      </c>
      <c r="CH2328" s="99">
        <v>0</v>
      </c>
      <c r="CI2328" s="99">
        <v>161037.52196121201</v>
      </c>
      <c r="CJ2328" s="99">
        <v>11382452.456543</v>
      </c>
      <c r="CK2328" s="99">
        <v>90155792.885742202</v>
      </c>
      <c r="CL2328" s="99">
        <v>23513779.385009799</v>
      </c>
      <c r="CM2328" s="166">
        <v>236902.34944915801</v>
      </c>
      <c r="CN2328" s="166">
        <v>35998633.674316399</v>
      </c>
      <c r="CO2328" s="166">
        <v>156055234.67382801</v>
      </c>
      <c r="CP2328" s="99">
        <v>23513779.385009799</v>
      </c>
      <c r="CQ2328" s="99">
        <v>0</v>
      </c>
      <c r="CR2328" s="99">
        <v>0</v>
      </c>
      <c r="CS2328" s="99">
        <v>0</v>
      </c>
      <c r="CT2328" s="99">
        <v>0</v>
      </c>
      <c r="CU2328" s="98">
        <v>46942.331137503999</v>
      </c>
      <c r="CV2328" s="98">
        <v>77342.337416367998</v>
      </c>
      <c r="CW2328" s="98">
        <v>11387000.94268037</v>
      </c>
      <c r="CX2328" s="98">
        <v>89823474.663207978</v>
      </c>
    </row>
    <row r="2329" spans="1:102" x14ac:dyDescent="0.2">
      <c r="A2329" s="98" t="s">
        <v>198</v>
      </c>
      <c r="B2329" s="100">
        <v>40148</v>
      </c>
      <c r="C2329" s="99">
        <v>114030.879665375</v>
      </c>
      <c r="D2329" s="99">
        <v>0</v>
      </c>
      <c r="E2329" s="99">
        <v>41868.127411842303</v>
      </c>
      <c r="F2329" s="99">
        <v>34232.383360385902</v>
      </c>
      <c r="G2329" s="99">
        <v>4096.4328882098198</v>
      </c>
      <c r="H2329" s="99">
        <v>0</v>
      </c>
      <c r="I2329" s="99">
        <v>0</v>
      </c>
      <c r="J2329" s="99">
        <v>76147.124315261797</v>
      </c>
      <c r="K2329" s="99">
        <v>1778.78951971233</v>
      </c>
      <c r="L2329" s="99">
        <v>24516.761386394501</v>
      </c>
      <c r="M2329" s="99">
        <v>51637.187583446503</v>
      </c>
      <c r="N2329" s="99">
        <v>21928.772773981102</v>
      </c>
      <c r="O2329" s="99">
        <v>52514.695030689203</v>
      </c>
      <c r="P2329" s="99">
        <v>0</v>
      </c>
      <c r="Q2329" s="99">
        <v>7743.2090742587998</v>
      </c>
      <c r="R2329" s="99">
        <v>3701.9743879437401</v>
      </c>
      <c r="S2329" s="99">
        <v>0</v>
      </c>
      <c r="T2329" s="99">
        <v>968.90496846288397</v>
      </c>
      <c r="U2329" s="99">
        <v>77989.861824989304</v>
      </c>
      <c r="V2329" s="99">
        <v>6875335.05969238</v>
      </c>
      <c r="W2329" s="99">
        <v>84.797496288083494</v>
      </c>
      <c r="X2329" s="99">
        <v>3682251.2055053702</v>
      </c>
      <c r="Y2329" s="99">
        <v>2804804.5903930701</v>
      </c>
      <c r="Z2329" s="99">
        <v>675429.97561645496</v>
      </c>
      <c r="AA2329" s="99">
        <v>0</v>
      </c>
      <c r="AB2329" s="99">
        <v>0</v>
      </c>
      <c r="AC2329" s="99">
        <v>24746441.311035201</v>
      </c>
      <c r="AD2329" s="99">
        <v>200368.45940971401</v>
      </c>
      <c r="AE2329" s="99">
        <v>1117308.3686828599</v>
      </c>
      <c r="AF2329" s="99">
        <v>2829518.3385009798</v>
      </c>
      <c r="AG2329" s="99">
        <v>2893807.3817443801</v>
      </c>
      <c r="AH2329" s="99">
        <v>2817203.73260498</v>
      </c>
      <c r="AI2329" s="99">
        <v>0</v>
      </c>
      <c r="AJ2329" s="99">
        <v>906109.43494415295</v>
      </c>
      <c r="AK2329" s="99">
        <v>595225.88164520299</v>
      </c>
      <c r="AL2329" s="99">
        <v>0</v>
      </c>
      <c r="AM2329" s="99">
        <v>144970.17599296599</v>
      </c>
      <c r="AN2329" s="99">
        <v>24827792.603027299</v>
      </c>
      <c r="AO2329" s="99">
        <v>55275303.922363304</v>
      </c>
      <c r="AP2329" s="99">
        <v>575.14983133971703</v>
      </c>
      <c r="AQ2329" s="99">
        <v>28800414.436035201</v>
      </c>
      <c r="AR2329" s="99">
        <v>21644997.192138702</v>
      </c>
      <c r="AS2329" s="99">
        <v>5091003.6812744103</v>
      </c>
      <c r="AT2329" s="99">
        <v>0</v>
      </c>
      <c r="AU2329" s="99">
        <v>0</v>
      </c>
      <c r="AV2329" s="99">
        <v>67285897.371093795</v>
      </c>
      <c r="AW2329" s="99">
        <v>584009.83365631104</v>
      </c>
      <c r="AX2329" s="99">
        <v>9781757.65234375</v>
      </c>
      <c r="AY2329" s="99">
        <v>22963379.433593798</v>
      </c>
      <c r="AZ2329" s="99">
        <v>21671242.727783199</v>
      </c>
      <c r="BA2329" s="99">
        <v>22760630.1335449</v>
      </c>
      <c r="BB2329" s="99">
        <v>0</v>
      </c>
      <c r="BC2329" s="99">
        <v>7129815.5730590802</v>
      </c>
      <c r="BD2329" s="99">
        <v>4469114.6896362295</v>
      </c>
      <c r="BE2329" s="99">
        <v>0</v>
      </c>
      <c r="BF2329" s="99">
        <v>1107618.4524230999</v>
      </c>
      <c r="BG2329" s="99">
        <v>67928400.376953095</v>
      </c>
      <c r="BH2329" s="99">
        <v>13075993.1356201</v>
      </c>
      <c r="BI2329" s="99">
        <v>0</v>
      </c>
      <c r="BJ2329" s="99">
        <v>9953557.3304443397</v>
      </c>
      <c r="BK2329" s="99">
        <v>8015609.4429321298</v>
      </c>
      <c r="BL2329" s="99">
        <v>0</v>
      </c>
      <c r="BM2329" s="99">
        <v>0</v>
      </c>
      <c r="BN2329" s="99">
        <v>0</v>
      </c>
      <c r="BO2329" s="99">
        <v>0</v>
      </c>
      <c r="BP2329" s="99">
        <v>0</v>
      </c>
      <c r="BQ2329" s="99">
        <v>0</v>
      </c>
      <c r="BR2329" s="99">
        <v>7013755.6599121103</v>
      </c>
      <c r="BS2329" s="99">
        <v>8085305.9180908203</v>
      </c>
      <c r="BT2329" s="99">
        <v>4425686.2252807599</v>
      </c>
      <c r="BU2329" s="99">
        <v>0</v>
      </c>
      <c r="BV2329" s="99">
        <v>3487842.8846130399</v>
      </c>
      <c r="BW2329" s="99">
        <v>533163.29258728004</v>
      </c>
      <c r="BX2329" s="99">
        <v>0</v>
      </c>
      <c r="BY2329" s="99">
        <v>0</v>
      </c>
      <c r="BZ2329" s="99">
        <v>0</v>
      </c>
      <c r="CA2329" s="99">
        <v>155805.59658622701</v>
      </c>
      <c r="CB2329" s="99">
        <v>10548385.2850342</v>
      </c>
      <c r="CC2329" s="99">
        <v>84039677.140625</v>
      </c>
      <c r="CD2329" s="99">
        <v>23040929.0395508</v>
      </c>
      <c r="CE2329" s="99">
        <v>4576.4170160889598</v>
      </c>
      <c r="CF2329" s="99">
        <v>750426.86759948696</v>
      </c>
      <c r="CG2329" s="99">
        <v>5644607.7536621103</v>
      </c>
      <c r="CH2329" s="99">
        <v>0</v>
      </c>
      <c r="CI2329" s="99">
        <v>160357.464960098</v>
      </c>
      <c r="CJ2329" s="99">
        <v>11290419.8718262</v>
      </c>
      <c r="CK2329" s="99">
        <v>90095770.180664107</v>
      </c>
      <c r="CL2329" s="99">
        <v>23576794.769531298</v>
      </c>
      <c r="CM2329" s="166">
        <v>237729.93091774001</v>
      </c>
      <c r="CN2329" s="166">
        <v>36138794.216796897</v>
      </c>
      <c r="CO2329" s="166">
        <v>157433250.50390601</v>
      </c>
      <c r="CP2329" s="99">
        <v>23576794.769531298</v>
      </c>
      <c r="CQ2329" s="99">
        <v>0</v>
      </c>
      <c r="CR2329" s="99">
        <v>0</v>
      </c>
      <c r="CS2329" s="99">
        <v>0</v>
      </c>
      <c r="CT2329" s="99">
        <v>0</v>
      </c>
      <c r="CU2329" s="98">
        <v>44147.676416219001</v>
      </c>
      <c r="CV2329" s="98">
        <v>79587.952953865999</v>
      </c>
      <c r="CW2329" s="98">
        <v>11298812.152633687</v>
      </c>
      <c r="CX2329" s="98">
        <v>89684284.894287109</v>
      </c>
    </row>
    <row r="2330" spans="1:102" x14ac:dyDescent="0.2">
      <c r="A2330" s="98" t="s">
        <v>198</v>
      </c>
      <c r="B2330" s="100">
        <v>40238</v>
      </c>
      <c r="C2330" s="99">
        <v>115043.045970917</v>
      </c>
      <c r="D2330" s="99">
        <v>0</v>
      </c>
      <c r="E2330" s="99">
        <v>40307.343616962396</v>
      </c>
      <c r="F2330" s="99">
        <v>33321.210640907302</v>
      </c>
      <c r="G2330" s="99">
        <v>4231.1560350060499</v>
      </c>
      <c r="H2330" s="99">
        <v>0</v>
      </c>
      <c r="I2330" s="99">
        <v>0</v>
      </c>
      <c r="J2330" s="99">
        <v>77607.038337707505</v>
      </c>
      <c r="K2330" s="99">
        <v>1286.46926924586</v>
      </c>
      <c r="L2330" s="99">
        <v>24849.410863161102</v>
      </c>
      <c r="M2330" s="99">
        <v>50839.768640041402</v>
      </c>
      <c r="N2330" s="99">
        <v>21607.358147621198</v>
      </c>
      <c r="O2330" s="99">
        <v>53194.648591518402</v>
      </c>
      <c r="P2330" s="99">
        <v>0</v>
      </c>
      <c r="Q2330" s="99">
        <v>7620.2699076533299</v>
      </c>
      <c r="R2330" s="99">
        <v>3512.4512972533698</v>
      </c>
      <c r="S2330" s="99">
        <v>0</v>
      </c>
      <c r="T2330" s="99">
        <v>871.72090892493702</v>
      </c>
      <c r="U2330" s="99">
        <v>78898.411255836501</v>
      </c>
      <c r="V2330" s="99">
        <v>6932770.1311035203</v>
      </c>
      <c r="W2330" s="99">
        <v>139.25155374035199</v>
      </c>
      <c r="X2330" s="99">
        <v>3488917.9927673298</v>
      </c>
      <c r="Y2330" s="99">
        <v>2688799.6264343299</v>
      </c>
      <c r="Z2330" s="99">
        <v>693345.06638336205</v>
      </c>
      <c r="AA2330" s="99">
        <v>0</v>
      </c>
      <c r="AB2330" s="99">
        <v>0</v>
      </c>
      <c r="AC2330" s="99">
        <v>25146698.8364258</v>
      </c>
      <c r="AD2330" s="99">
        <v>134833.706407547</v>
      </c>
      <c r="AE2330" s="99">
        <v>1108061.41046143</v>
      </c>
      <c r="AF2330" s="99">
        <v>2748228.69714355</v>
      </c>
      <c r="AG2330" s="99">
        <v>2820828.0701904302</v>
      </c>
      <c r="AH2330" s="99">
        <v>2876096.0888366699</v>
      </c>
      <c r="AI2330" s="99">
        <v>0</v>
      </c>
      <c r="AJ2330" s="99">
        <v>880739.94937133801</v>
      </c>
      <c r="AK2330" s="99">
        <v>573467.11501312302</v>
      </c>
      <c r="AL2330" s="99">
        <v>0</v>
      </c>
      <c r="AM2330" s="99">
        <v>129025.528089523</v>
      </c>
      <c r="AN2330" s="99">
        <v>25283374.591552701</v>
      </c>
      <c r="AO2330" s="99">
        <v>56093120.0244141</v>
      </c>
      <c r="AP2330" s="99">
        <v>1286.94427919388</v>
      </c>
      <c r="AQ2330" s="99">
        <v>27899598.690673798</v>
      </c>
      <c r="AR2330" s="99">
        <v>21101882.191406298</v>
      </c>
      <c r="AS2330" s="99">
        <v>5291614.1788940402</v>
      </c>
      <c r="AT2330" s="99">
        <v>0</v>
      </c>
      <c r="AU2330" s="99">
        <v>0</v>
      </c>
      <c r="AV2330" s="99">
        <v>69035066.694335893</v>
      </c>
      <c r="AW2330" s="99">
        <v>396649.98501968401</v>
      </c>
      <c r="AX2330" s="99">
        <v>9806275.0108642597</v>
      </c>
      <c r="AY2330" s="99">
        <v>22584841.948974598</v>
      </c>
      <c r="AZ2330" s="99">
        <v>21393734.2421875</v>
      </c>
      <c r="BA2330" s="99">
        <v>23200345.0849609</v>
      </c>
      <c r="BB2330" s="99">
        <v>0</v>
      </c>
      <c r="BC2330" s="99">
        <v>6989882.4217529297</v>
      </c>
      <c r="BD2330" s="99">
        <v>4350091.9476928702</v>
      </c>
      <c r="BE2330" s="99">
        <v>0</v>
      </c>
      <c r="BF2330" s="99">
        <v>1008789.89068604</v>
      </c>
      <c r="BG2330" s="99">
        <v>69397623.311523393</v>
      </c>
      <c r="BH2330" s="99">
        <v>13244693.2351074</v>
      </c>
      <c r="BI2330" s="99">
        <v>0</v>
      </c>
      <c r="BJ2330" s="99">
        <v>9677843.8708496094</v>
      </c>
      <c r="BK2330" s="99">
        <v>7858573.2895507803</v>
      </c>
      <c r="BL2330" s="99">
        <v>0</v>
      </c>
      <c r="BM2330" s="99">
        <v>0</v>
      </c>
      <c r="BN2330" s="99">
        <v>0</v>
      </c>
      <c r="BO2330" s="99">
        <v>0</v>
      </c>
      <c r="BP2330" s="99">
        <v>0</v>
      </c>
      <c r="BQ2330" s="99">
        <v>0</v>
      </c>
      <c r="BR2330" s="99">
        <v>6998939.1487426804</v>
      </c>
      <c r="BS2330" s="99">
        <v>7961940.5011596698</v>
      </c>
      <c r="BT2330" s="99">
        <v>4505784.47375488</v>
      </c>
      <c r="BU2330" s="99">
        <v>0</v>
      </c>
      <c r="BV2330" s="99">
        <v>3469459.96380615</v>
      </c>
      <c r="BW2330" s="99">
        <v>501926.995704651</v>
      </c>
      <c r="BX2330" s="99">
        <v>0</v>
      </c>
      <c r="BY2330" s="99">
        <v>0</v>
      </c>
      <c r="BZ2330" s="99">
        <v>0</v>
      </c>
      <c r="CA2330" s="99">
        <v>155248.51456260699</v>
      </c>
      <c r="CB2330" s="99">
        <v>10446176.634033199</v>
      </c>
      <c r="CC2330" s="99">
        <v>83907046.338867202</v>
      </c>
      <c r="CD2330" s="99">
        <v>22944153.376708999</v>
      </c>
      <c r="CE2330" s="99">
        <v>4236.7716374397296</v>
      </c>
      <c r="CF2330" s="99">
        <v>696144.39294433605</v>
      </c>
      <c r="CG2330" s="99">
        <v>5325180.3467407199</v>
      </c>
      <c r="CH2330" s="99">
        <v>0</v>
      </c>
      <c r="CI2330" s="99">
        <v>159508.07384681699</v>
      </c>
      <c r="CJ2330" s="99">
        <v>11148553.5169678</v>
      </c>
      <c r="CK2330" s="99">
        <v>88795305.9375</v>
      </c>
      <c r="CL2330" s="99">
        <v>23451206.943603501</v>
      </c>
      <c r="CM2330" s="166">
        <v>237829.141784668</v>
      </c>
      <c r="CN2330" s="166">
        <v>36360587.669921897</v>
      </c>
      <c r="CO2330" s="166">
        <v>158616065.60742199</v>
      </c>
      <c r="CP2330" s="99">
        <v>23451206.943603501</v>
      </c>
      <c r="CQ2330" s="99">
        <v>0</v>
      </c>
      <c r="CR2330" s="99">
        <v>0</v>
      </c>
      <c r="CS2330" s="99">
        <v>0</v>
      </c>
      <c r="CT2330" s="99">
        <v>0</v>
      </c>
      <c r="CU2330" s="98">
        <v>41663.770935482004</v>
      </c>
      <c r="CV2330" s="98">
        <v>81186.943880749997</v>
      </c>
      <c r="CW2330" s="98">
        <v>11142321.026977535</v>
      </c>
      <c r="CX2330" s="98">
        <v>89232226.685607925</v>
      </c>
    </row>
    <row r="2331" spans="1:102" x14ac:dyDescent="0.2">
      <c r="A2331" s="98" t="s">
        <v>198</v>
      </c>
      <c r="B2331" s="100">
        <v>40330</v>
      </c>
      <c r="C2331" s="99">
        <v>115722.735075951</v>
      </c>
      <c r="D2331" s="99">
        <v>0</v>
      </c>
      <c r="E2331" s="99">
        <v>39183.376229286201</v>
      </c>
      <c r="F2331" s="99">
        <v>32530.9734039307</v>
      </c>
      <c r="G2331" s="99">
        <v>4318.7176634669304</v>
      </c>
      <c r="H2331" s="99">
        <v>0</v>
      </c>
      <c r="I2331" s="99">
        <v>0</v>
      </c>
      <c r="J2331" s="99">
        <v>78948.824041366606</v>
      </c>
      <c r="K2331" s="99">
        <v>1130.6777858734099</v>
      </c>
      <c r="L2331" s="99">
        <v>25594.206318140001</v>
      </c>
      <c r="M2331" s="99">
        <v>50763.280046462998</v>
      </c>
      <c r="N2331" s="99">
        <v>21289.457296848301</v>
      </c>
      <c r="O2331" s="99">
        <v>53411.3627576828</v>
      </c>
      <c r="P2331" s="99">
        <v>0</v>
      </c>
      <c r="Q2331" s="99">
        <v>7573.8491700887698</v>
      </c>
      <c r="R2331" s="99">
        <v>3578.03005495667</v>
      </c>
      <c r="S2331" s="99">
        <v>0</v>
      </c>
      <c r="T2331" s="99">
        <v>863.24822449684098</v>
      </c>
      <c r="U2331" s="99">
        <v>79977.837718963594</v>
      </c>
      <c r="V2331" s="99">
        <v>6945649.9146118201</v>
      </c>
      <c r="W2331" s="99">
        <v>8.7805764299118891</v>
      </c>
      <c r="X2331" s="99">
        <v>3382340.35614014</v>
      </c>
      <c r="Y2331" s="99">
        <v>2599326.61785889</v>
      </c>
      <c r="Z2331" s="99">
        <v>697678.33355712902</v>
      </c>
      <c r="AA2331" s="99">
        <v>0</v>
      </c>
      <c r="AB2331" s="99">
        <v>0</v>
      </c>
      <c r="AC2331" s="99">
        <v>25432926.661377002</v>
      </c>
      <c r="AD2331" s="99">
        <v>116436.470232964</v>
      </c>
      <c r="AE2331" s="99">
        <v>1113596.3279266399</v>
      </c>
      <c r="AF2331" s="99">
        <v>2744588.7031555199</v>
      </c>
      <c r="AG2331" s="99">
        <v>2778567.4408569299</v>
      </c>
      <c r="AH2331" s="99">
        <v>2860301.3303527799</v>
      </c>
      <c r="AI2331" s="99">
        <v>0</v>
      </c>
      <c r="AJ2331" s="99">
        <v>872125.86516570998</v>
      </c>
      <c r="AK2331" s="99">
        <v>577040.29476165795</v>
      </c>
      <c r="AL2331" s="99">
        <v>0</v>
      </c>
      <c r="AM2331" s="99">
        <v>125722.809391975</v>
      </c>
      <c r="AN2331" s="99">
        <v>25513886.353515599</v>
      </c>
      <c r="AO2331" s="99">
        <v>56542520.609863304</v>
      </c>
      <c r="AP2331" s="99">
        <v>80.761370119638698</v>
      </c>
      <c r="AQ2331" s="99">
        <v>27086627.893066399</v>
      </c>
      <c r="AR2331" s="99">
        <v>20517722.136962902</v>
      </c>
      <c r="AS2331" s="99">
        <v>5342190.21838379</v>
      </c>
      <c r="AT2331" s="99">
        <v>0</v>
      </c>
      <c r="AU2331" s="99">
        <v>0</v>
      </c>
      <c r="AV2331" s="99">
        <v>70575915.973632798</v>
      </c>
      <c r="AW2331" s="99">
        <v>343793.12032699602</v>
      </c>
      <c r="AX2331" s="99">
        <v>9974817.3713378906</v>
      </c>
      <c r="AY2331" s="99">
        <v>22726168.092529301</v>
      </c>
      <c r="AZ2331" s="99">
        <v>21195869.6708984</v>
      </c>
      <c r="BA2331" s="99">
        <v>23258798.764160201</v>
      </c>
      <c r="BB2331" s="99">
        <v>0</v>
      </c>
      <c r="BC2331" s="99">
        <v>6938207.3528442401</v>
      </c>
      <c r="BD2331" s="99">
        <v>4387135.2800292997</v>
      </c>
      <c r="BE2331" s="99">
        <v>0</v>
      </c>
      <c r="BF2331" s="99">
        <v>985844.79301452602</v>
      </c>
      <c r="BG2331" s="99">
        <v>70908787.202148393</v>
      </c>
      <c r="BH2331" s="99">
        <v>13455485.472168</v>
      </c>
      <c r="BI2331" s="99">
        <v>0</v>
      </c>
      <c r="BJ2331" s="99">
        <v>9476636.36791992</v>
      </c>
      <c r="BK2331" s="99">
        <v>7691493.73193359</v>
      </c>
      <c r="BL2331" s="99">
        <v>0</v>
      </c>
      <c r="BM2331" s="99">
        <v>0</v>
      </c>
      <c r="BN2331" s="99">
        <v>0</v>
      </c>
      <c r="BO2331" s="99">
        <v>0</v>
      </c>
      <c r="BP2331" s="99">
        <v>0</v>
      </c>
      <c r="BQ2331" s="99">
        <v>0</v>
      </c>
      <c r="BR2331" s="99">
        <v>6994905.9437255897</v>
      </c>
      <c r="BS2331" s="99">
        <v>7903562.2196655301</v>
      </c>
      <c r="BT2331" s="99">
        <v>4512168.0199584998</v>
      </c>
      <c r="BU2331" s="99">
        <v>0</v>
      </c>
      <c r="BV2331" s="99">
        <v>3466561.4842224098</v>
      </c>
      <c r="BW2331" s="99">
        <v>506471.79897308402</v>
      </c>
      <c r="BX2331" s="99">
        <v>0</v>
      </c>
      <c r="BY2331" s="99">
        <v>0</v>
      </c>
      <c r="BZ2331" s="99">
        <v>0</v>
      </c>
      <c r="CA2331" s="99">
        <v>154959.691480637</v>
      </c>
      <c r="CB2331" s="99">
        <v>10308835.873168901</v>
      </c>
      <c r="CC2331" s="99">
        <v>83592298.651367202</v>
      </c>
      <c r="CD2331" s="99">
        <v>22935747.4294434</v>
      </c>
      <c r="CE2331" s="99">
        <v>4296.0033807158497</v>
      </c>
      <c r="CF2331" s="99">
        <v>697262.18418884301</v>
      </c>
      <c r="CG2331" s="99">
        <v>5329896.9597167997</v>
      </c>
      <c r="CH2331" s="99">
        <v>0</v>
      </c>
      <c r="CI2331" s="99">
        <v>159281.44746589701</v>
      </c>
      <c r="CJ2331" s="99">
        <v>11001306.451904301</v>
      </c>
      <c r="CK2331" s="99">
        <v>89413787.868164107</v>
      </c>
      <c r="CL2331" s="99">
        <v>23441995.330322299</v>
      </c>
      <c r="CM2331" s="166">
        <v>238588.843358994</v>
      </c>
      <c r="CN2331" s="166">
        <v>36534994.083984397</v>
      </c>
      <c r="CO2331" s="166">
        <v>159642842.51757801</v>
      </c>
      <c r="CP2331" s="99">
        <v>23441995.330322299</v>
      </c>
      <c r="CQ2331" s="99">
        <v>0</v>
      </c>
      <c r="CR2331" s="99">
        <v>0</v>
      </c>
      <c r="CS2331" s="99">
        <v>0</v>
      </c>
      <c r="CT2331" s="99">
        <v>0</v>
      </c>
      <c r="CU2331" s="98">
        <v>40318.831172553</v>
      </c>
      <c r="CV2331" s="98">
        <v>82616.422063393999</v>
      </c>
      <c r="CW2331" s="98">
        <v>11006098.057357743</v>
      </c>
      <c r="CX2331" s="98">
        <v>88922195.611083999</v>
      </c>
    </row>
    <row r="2332" spans="1:102" x14ac:dyDescent="0.2">
      <c r="A2332" s="98" t="s">
        <v>198</v>
      </c>
      <c r="B2332" s="100">
        <v>40422</v>
      </c>
      <c r="C2332" s="99">
        <v>115783.958633423</v>
      </c>
      <c r="D2332" s="99">
        <v>0</v>
      </c>
      <c r="E2332" s="99">
        <v>37706.885715007797</v>
      </c>
      <c r="F2332" s="99">
        <v>31433.202446222302</v>
      </c>
      <c r="G2332" s="99">
        <v>4301.48686766624</v>
      </c>
      <c r="H2332" s="99">
        <v>0</v>
      </c>
      <c r="I2332" s="99">
        <v>0</v>
      </c>
      <c r="J2332" s="99">
        <v>79948.347296714797</v>
      </c>
      <c r="K2332" s="99">
        <v>993.24187691509701</v>
      </c>
      <c r="L2332" s="99">
        <v>24365.4896974564</v>
      </c>
      <c r="M2332" s="99">
        <v>50278.633129596703</v>
      </c>
      <c r="N2332" s="99">
        <v>20962.8757975101</v>
      </c>
      <c r="O2332" s="99">
        <v>53150.680658340498</v>
      </c>
      <c r="P2332" s="99">
        <v>0</v>
      </c>
      <c r="Q2332" s="99">
        <v>7488.64998745918</v>
      </c>
      <c r="R2332" s="99">
        <v>3550.7655727863298</v>
      </c>
      <c r="S2332" s="99">
        <v>0</v>
      </c>
      <c r="T2332" s="99">
        <v>870.02223031967901</v>
      </c>
      <c r="U2332" s="99">
        <v>80985.531984329195</v>
      </c>
      <c r="V2332" s="99">
        <v>6955804.26599121</v>
      </c>
      <c r="W2332" s="99">
        <v>24.910139839863401</v>
      </c>
      <c r="X2332" s="99">
        <v>3263789.7900085398</v>
      </c>
      <c r="Y2332" s="99">
        <v>2521124.5235595698</v>
      </c>
      <c r="Z2332" s="99">
        <v>698551.99372863804</v>
      </c>
      <c r="AA2332" s="99">
        <v>0</v>
      </c>
      <c r="AB2332" s="99">
        <v>0</v>
      </c>
      <c r="AC2332" s="99">
        <v>25814188.400878899</v>
      </c>
      <c r="AD2332" s="99">
        <v>99319.320810317993</v>
      </c>
      <c r="AE2332" s="99">
        <v>1085654.6084442099</v>
      </c>
      <c r="AF2332" s="99">
        <v>2695613.36535645</v>
      </c>
      <c r="AG2332" s="99">
        <v>2717531.0355834998</v>
      </c>
      <c r="AH2332" s="99">
        <v>2827856.6867370601</v>
      </c>
      <c r="AI2332" s="99">
        <v>0</v>
      </c>
      <c r="AJ2332" s="99">
        <v>871198.04325866699</v>
      </c>
      <c r="AK2332" s="99">
        <v>572300.29927825904</v>
      </c>
      <c r="AL2332" s="99">
        <v>0</v>
      </c>
      <c r="AM2332" s="99">
        <v>119555.05958652501</v>
      </c>
      <c r="AN2332" s="99">
        <v>25927934.510009799</v>
      </c>
      <c r="AO2332" s="99">
        <v>56861252.964355499</v>
      </c>
      <c r="AP2332" s="99">
        <v>273.45212527736999</v>
      </c>
      <c r="AQ2332" s="99">
        <v>26065065.962646499</v>
      </c>
      <c r="AR2332" s="99">
        <v>19850431.981201202</v>
      </c>
      <c r="AS2332" s="99">
        <v>5365088.3041381799</v>
      </c>
      <c r="AT2332" s="99">
        <v>0</v>
      </c>
      <c r="AU2332" s="99">
        <v>0</v>
      </c>
      <c r="AV2332" s="99">
        <v>72028409.479492202</v>
      </c>
      <c r="AW2332" s="99">
        <v>294716.76211166399</v>
      </c>
      <c r="AX2332" s="99">
        <v>9603256.8591308594</v>
      </c>
      <c r="AY2332" s="99">
        <v>22208057.2900391</v>
      </c>
      <c r="AZ2332" s="99">
        <v>20724822.707031298</v>
      </c>
      <c r="BA2332" s="99">
        <v>22982262.7185059</v>
      </c>
      <c r="BB2332" s="99">
        <v>0</v>
      </c>
      <c r="BC2332" s="99">
        <v>6932917.8724365197</v>
      </c>
      <c r="BD2332" s="99">
        <v>4366382.5067748995</v>
      </c>
      <c r="BE2332" s="99">
        <v>0</v>
      </c>
      <c r="BF2332" s="99">
        <v>951017.100234985</v>
      </c>
      <c r="BG2332" s="99">
        <v>72349604.081054702</v>
      </c>
      <c r="BH2332" s="99">
        <v>13292740.462646499</v>
      </c>
      <c r="BI2332" s="99">
        <v>0</v>
      </c>
      <c r="BJ2332" s="99">
        <v>9175742.10620117</v>
      </c>
      <c r="BK2332" s="99">
        <v>7428023.6135253897</v>
      </c>
      <c r="BL2332" s="99">
        <v>0</v>
      </c>
      <c r="BM2332" s="99">
        <v>0</v>
      </c>
      <c r="BN2332" s="99">
        <v>0</v>
      </c>
      <c r="BO2332" s="99">
        <v>0</v>
      </c>
      <c r="BP2332" s="99">
        <v>0</v>
      </c>
      <c r="BQ2332" s="99">
        <v>0</v>
      </c>
      <c r="BR2332" s="99">
        <v>6903941.9861450205</v>
      </c>
      <c r="BS2332" s="99">
        <v>7707408.0060424795</v>
      </c>
      <c r="BT2332" s="99">
        <v>4458684.7580566397</v>
      </c>
      <c r="BU2332" s="99">
        <v>0</v>
      </c>
      <c r="BV2332" s="99">
        <v>3476361.8072204599</v>
      </c>
      <c r="BW2332" s="99">
        <v>504924.134975433</v>
      </c>
      <c r="BX2332" s="99">
        <v>0</v>
      </c>
      <c r="BY2332" s="99">
        <v>0</v>
      </c>
      <c r="BZ2332" s="99">
        <v>0</v>
      </c>
      <c r="CA2332" s="99">
        <v>153580.526720047</v>
      </c>
      <c r="CB2332" s="99">
        <v>10206244.3480225</v>
      </c>
      <c r="CC2332" s="99">
        <v>83071063.6875</v>
      </c>
      <c r="CD2332" s="99">
        <v>22428524.732177701</v>
      </c>
      <c r="CE2332" s="99">
        <v>4316.6858041882497</v>
      </c>
      <c r="CF2332" s="99">
        <v>697403.73345184303</v>
      </c>
      <c r="CG2332" s="99">
        <v>5357240.7067871103</v>
      </c>
      <c r="CH2332" s="99">
        <v>0</v>
      </c>
      <c r="CI2332" s="99">
        <v>157871.72651481599</v>
      </c>
      <c r="CJ2332" s="99">
        <v>10901152.2023926</v>
      </c>
      <c r="CK2332" s="99">
        <v>88296063.510742202</v>
      </c>
      <c r="CL2332" s="99">
        <v>22928462.190917999</v>
      </c>
      <c r="CM2332" s="166">
        <v>238239.34466362</v>
      </c>
      <c r="CN2332" s="166">
        <v>36865441.171386696</v>
      </c>
      <c r="CO2332" s="166">
        <v>160635097.18945301</v>
      </c>
      <c r="CP2332" s="99">
        <v>22928462.190917999</v>
      </c>
      <c r="CQ2332" s="99">
        <v>0</v>
      </c>
      <c r="CR2332" s="99">
        <v>0</v>
      </c>
      <c r="CS2332" s="99">
        <v>0</v>
      </c>
      <c r="CT2332" s="99">
        <v>0</v>
      </c>
      <c r="CU2332" s="98">
        <v>38625.930852619</v>
      </c>
      <c r="CV2332" s="98">
        <v>83653.091304592002</v>
      </c>
      <c r="CW2332" s="98">
        <v>10903648.081474343</v>
      </c>
      <c r="CX2332" s="98">
        <v>88428304.394287109</v>
      </c>
    </row>
    <row r="2333" spans="1:102" x14ac:dyDescent="0.2">
      <c r="A2333" s="98" t="s">
        <v>198</v>
      </c>
      <c r="B2333" s="100">
        <v>40513</v>
      </c>
      <c r="C2333" s="99">
        <v>115466.04771614099</v>
      </c>
      <c r="D2333" s="99">
        <v>0</v>
      </c>
      <c r="E2333" s="99">
        <v>36556.900677204103</v>
      </c>
      <c r="F2333" s="99">
        <v>30499.800323247899</v>
      </c>
      <c r="G2333" s="99">
        <v>4376.9136002659798</v>
      </c>
      <c r="H2333" s="99">
        <v>0</v>
      </c>
      <c r="I2333" s="99">
        <v>0</v>
      </c>
      <c r="J2333" s="99">
        <v>80876.099487304702</v>
      </c>
      <c r="K2333" s="99">
        <v>876.67581776529596</v>
      </c>
      <c r="L2333" s="99">
        <v>30596.9499473572</v>
      </c>
      <c r="M2333" s="99">
        <v>49844.412539482102</v>
      </c>
      <c r="N2333" s="99">
        <v>20661.482517003999</v>
      </c>
      <c r="O2333" s="99">
        <v>51900.9987330437</v>
      </c>
      <c r="P2333" s="99">
        <v>0</v>
      </c>
      <c r="Q2333" s="99">
        <v>7402.6299855709103</v>
      </c>
      <c r="R2333" s="99">
        <v>3570.1757908463501</v>
      </c>
      <c r="S2333" s="99">
        <v>0</v>
      </c>
      <c r="T2333" s="99">
        <v>1067.5979211926499</v>
      </c>
      <c r="U2333" s="99">
        <v>81793.556136131301</v>
      </c>
      <c r="V2333" s="99">
        <v>6865561.2080688505</v>
      </c>
      <c r="W2333" s="99">
        <v>7.1154593169922</v>
      </c>
      <c r="X2333" s="99">
        <v>3109659.2595214802</v>
      </c>
      <c r="Y2333" s="99">
        <v>2410160.2399902302</v>
      </c>
      <c r="Z2333" s="99">
        <v>709722.45956420898</v>
      </c>
      <c r="AA2333" s="99">
        <v>0</v>
      </c>
      <c r="AB2333" s="99">
        <v>0</v>
      </c>
      <c r="AC2333" s="99">
        <v>26034519.645019501</v>
      </c>
      <c r="AD2333" s="99">
        <v>86180.945746421799</v>
      </c>
      <c r="AE2333" s="99">
        <v>1215529.24092102</v>
      </c>
      <c r="AF2333" s="99">
        <v>2616878.8271789602</v>
      </c>
      <c r="AG2333" s="99">
        <v>2644720.1455078102</v>
      </c>
      <c r="AH2333" s="99">
        <v>2641672.4175109901</v>
      </c>
      <c r="AI2333" s="99">
        <v>0</v>
      </c>
      <c r="AJ2333" s="99">
        <v>860812.94670867897</v>
      </c>
      <c r="AK2333" s="99">
        <v>559444.40485382103</v>
      </c>
      <c r="AL2333" s="99">
        <v>0</v>
      </c>
      <c r="AM2333" s="99">
        <v>137380.19508934001</v>
      </c>
      <c r="AN2333" s="99">
        <v>26086912.444091801</v>
      </c>
      <c r="AO2333" s="99">
        <v>56214388.488281302</v>
      </c>
      <c r="AP2333" s="99">
        <v>44.905544286593802</v>
      </c>
      <c r="AQ2333" s="99">
        <v>24973418.066162098</v>
      </c>
      <c r="AR2333" s="99">
        <v>19087921.9768066</v>
      </c>
      <c r="AS2333" s="99">
        <v>5473595.1295165997</v>
      </c>
      <c r="AT2333" s="99">
        <v>0</v>
      </c>
      <c r="AU2333" s="99">
        <v>0</v>
      </c>
      <c r="AV2333" s="99">
        <v>73163378.480468795</v>
      </c>
      <c r="AW2333" s="99">
        <v>258864.00588226301</v>
      </c>
      <c r="AX2333" s="99">
        <v>10782920.741088901</v>
      </c>
      <c r="AY2333" s="99">
        <v>21759087.926513702</v>
      </c>
      <c r="AZ2333" s="99">
        <v>20211149.799560498</v>
      </c>
      <c r="BA2333" s="99">
        <v>21782296.137451202</v>
      </c>
      <c r="BB2333" s="99">
        <v>0</v>
      </c>
      <c r="BC2333" s="99">
        <v>6898757.6083373995</v>
      </c>
      <c r="BD2333" s="99">
        <v>4293598.6029052697</v>
      </c>
      <c r="BE2333" s="99">
        <v>0</v>
      </c>
      <c r="BF2333" s="99">
        <v>1087304.1588745101</v>
      </c>
      <c r="BG2333" s="99">
        <v>73438028.595703095</v>
      </c>
      <c r="BH2333" s="99">
        <v>13198336.932251001</v>
      </c>
      <c r="BI2333" s="99">
        <v>0</v>
      </c>
      <c r="BJ2333" s="99">
        <v>8924161.7165527306</v>
      </c>
      <c r="BK2333" s="99">
        <v>7237102.3021240197</v>
      </c>
      <c r="BL2333" s="99">
        <v>0</v>
      </c>
      <c r="BM2333" s="99">
        <v>0</v>
      </c>
      <c r="BN2333" s="99">
        <v>0</v>
      </c>
      <c r="BO2333" s="99">
        <v>0</v>
      </c>
      <c r="BP2333" s="99">
        <v>0</v>
      </c>
      <c r="BQ2333" s="99">
        <v>0</v>
      </c>
      <c r="BR2333" s="99">
        <v>6809714.2722778302</v>
      </c>
      <c r="BS2333" s="99">
        <v>7544990.4762573196</v>
      </c>
      <c r="BT2333" s="99">
        <v>4228636.6488647498</v>
      </c>
      <c r="BU2333" s="99">
        <v>0</v>
      </c>
      <c r="BV2333" s="99">
        <v>3491185.7513427702</v>
      </c>
      <c r="BW2333" s="99">
        <v>470194.81299209601</v>
      </c>
      <c r="BX2333" s="99">
        <v>0</v>
      </c>
      <c r="BY2333" s="99">
        <v>0</v>
      </c>
      <c r="BZ2333" s="99">
        <v>0</v>
      </c>
      <c r="CA2333" s="99">
        <v>152015.08250808701</v>
      </c>
      <c r="CB2333" s="99">
        <v>9978162.97729492</v>
      </c>
      <c r="CC2333" s="99">
        <v>81229387.489257798</v>
      </c>
      <c r="CD2333" s="99">
        <v>22141873.1403809</v>
      </c>
      <c r="CE2333" s="99">
        <v>4379.3139393329602</v>
      </c>
      <c r="CF2333" s="99">
        <v>708535.095466614</v>
      </c>
      <c r="CG2333" s="99">
        <v>5455621.3491821298</v>
      </c>
      <c r="CH2333" s="99">
        <v>0</v>
      </c>
      <c r="CI2333" s="99">
        <v>156372.84603881801</v>
      </c>
      <c r="CJ2333" s="99">
        <v>10684079.073364301</v>
      </c>
      <c r="CK2333" s="99">
        <v>86981124.901367202</v>
      </c>
      <c r="CL2333" s="99">
        <v>22618862.696777299</v>
      </c>
      <c r="CM2333" s="166">
        <v>237519.08835029599</v>
      </c>
      <c r="CN2333" s="166">
        <v>36769545.072265603</v>
      </c>
      <c r="CO2333" s="166">
        <v>160161439.35546899</v>
      </c>
      <c r="CP2333" s="99">
        <v>22618862.696777299</v>
      </c>
      <c r="CQ2333" s="99">
        <v>0</v>
      </c>
      <c r="CR2333" s="99">
        <v>0</v>
      </c>
      <c r="CS2333" s="99">
        <v>0</v>
      </c>
      <c r="CT2333" s="99">
        <v>0</v>
      </c>
      <c r="CU2333" s="98">
        <v>37439.992896584998</v>
      </c>
      <c r="CV2333" s="98">
        <v>84641.702437139</v>
      </c>
      <c r="CW2333" s="98">
        <v>10686698.072761534</v>
      </c>
      <c r="CX2333" s="98">
        <v>86685008.838439927</v>
      </c>
    </row>
    <row r="2334" spans="1:102" x14ac:dyDescent="0.2">
      <c r="A2334" s="98" t="s">
        <v>198</v>
      </c>
      <c r="B2334" s="100">
        <v>40603</v>
      </c>
      <c r="C2334" s="99">
        <v>115285.933931351</v>
      </c>
      <c r="D2334" s="99">
        <v>0</v>
      </c>
      <c r="E2334" s="99">
        <v>35671.055223465002</v>
      </c>
      <c r="F2334" s="99">
        <v>29786.474079132098</v>
      </c>
      <c r="G2334" s="99">
        <v>4452.32849270105</v>
      </c>
      <c r="H2334" s="99">
        <v>0</v>
      </c>
      <c r="I2334" s="99">
        <v>0</v>
      </c>
      <c r="J2334" s="99">
        <v>82182.750293731704</v>
      </c>
      <c r="K2334" s="99">
        <v>802.24537388235296</v>
      </c>
      <c r="L2334" s="99">
        <v>72388.160988807693</v>
      </c>
      <c r="M2334" s="99">
        <v>49531.4708471298</v>
      </c>
      <c r="N2334" s="99">
        <v>20271.466288805001</v>
      </c>
      <c r="O2334" s="99">
        <v>0</v>
      </c>
      <c r="P2334" s="99">
        <v>0</v>
      </c>
      <c r="Q2334" s="99">
        <v>7364.7463746666899</v>
      </c>
      <c r="R2334" s="99">
        <v>0</v>
      </c>
      <c r="S2334" s="99">
        <v>0</v>
      </c>
      <c r="T2334" s="99">
        <v>4420.0669790506399</v>
      </c>
      <c r="U2334" s="99">
        <v>82973.839387893706</v>
      </c>
      <c r="V2334" s="99">
        <v>6850674.4334106399</v>
      </c>
      <c r="W2334" s="99">
        <v>5.3641104319831401</v>
      </c>
      <c r="X2334" s="99">
        <v>3071901.2621765099</v>
      </c>
      <c r="Y2334" s="99">
        <v>2334213.11828613</v>
      </c>
      <c r="Z2334" s="99">
        <v>715965.29744720506</v>
      </c>
      <c r="AA2334" s="99">
        <v>0</v>
      </c>
      <c r="AB2334" s="99">
        <v>0</v>
      </c>
      <c r="AC2334" s="99">
        <v>26479861.134033199</v>
      </c>
      <c r="AD2334" s="99">
        <v>75448.893310546904</v>
      </c>
      <c r="AE2334" s="99">
        <v>3805058.1149292002</v>
      </c>
      <c r="AF2334" s="99">
        <v>2670483.4838256799</v>
      </c>
      <c r="AG2334" s="99">
        <v>2591217.4661865202</v>
      </c>
      <c r="AH2334" s="99">
        <v>0</v>
      </c>
      <c r="AI2334" s="99">
        <v>0</v>
      </c>
      <c r="AJ2334" s="99">
        <v>853929.61299133301</v>
      </c>
      <c r="AK2334" s="99">
        <v>0</v>
      </c>
      <c r="AL2334" s="99">
        <v>0</v>
      </c>
      <c r="AM2334" s="99">
        <v>714651.81455993699</v>
      </c>
      <c r="AN2334" s="99">
        <v>26521446.810058601</v>
      </c>
      <c r="AO2334" s="99">
        <v>56651134.043457001</v>
      </c>
      <c r="AP2334" s="99">
        <v>79.878622672520606</v>
      </c>
      <c r="AQ2334" s="99">
        <v>25538960.613769501</v>
      </c>
      <c r="AR2334" s="99">
        <v>18458683.0771484</v>
      </c>
      <c r="AS2334" s="99">
        <v>5529304.70739746</v>
      </c>
      <c r="AT2334" s="99">
        <v>0</v>
      </c>
      <c r="AU2334" s="99">
        <v>0</v>
      </c>
      <c r="AV2334" s="99">
        <v>75137616.845703095</v>
      </c>
      <c r="AW2334" s="99">
        <v>228310.148956299</v>
      </c>
      <c r="AX2334" s="99">
        <v>31924123.545166001</v>
      </c>
      <c r="AY2334" s="99">
        <v>23382631.505127002</v>
      </c>
      <c r="AZ2334" s="99">
        <v>19847522.542968798</v>
      </c>
      <c r="BA2334" s="99">
        <v>0</v>
      </c>
      <c r="BB2334" s="99">
        <v>0</v>
      </c>
      <c r="BC2334" s="99">
        <v>6952131.3397216797</v>
      </c>
      <c r="BD2334" s="99">
        <v>0</v>
      </c>
      <c r="BE2334" s="99">
        <v>0</v>
      </c>
      <c r="BF2334" s="99">
        <v>5514221.2850952102</v>
      </c>
      <c r="BG2334" s="99">
        <v>75309932.622070298</v>
      </c>
      <c r="BH2334" s="99">
        <v>9684756.1057128906</v>
      </c>
      <c r="BI2334" s="99">
        <v>0</v>
      </c>
      <c r="BJ2334" s="99">
        <v>7963514.3378906297</v>
      </c>
      <c r="BK2334" s="99">
        <v>6842009.5504760696</v>
      </c>
      <c r="BL2334" s="99">
        <v>0</v>
      </c>
      <c r="BM2334" s="99">
        <v>0</v>
      </c>
      <c r="BN2334" s="99">
        <v>0</v>
      </c>
      <c r="BO2334" s="99">
        <v>0</v>
      </c>
      <c r="BP2334" s="99">
        <v>0</v>
      </c>
      <c r="BQ2334" s="99">
        <v>0</v>
      </c>
      <c r="BR2334" s="99">
        <v>6795753.8799438505</v>
      </c>
      <c r="BS2334" s="99">
        <v>7393070.5484008798</v>
      </c>
      <c r="BT2334" s="99">
        <v>0</v>
      </c>
      <c r="BU2334" s="99">
        <v>0</v>
      </c>
      <c r="BV2334" s="99">
        <v>3510839.5387268099</v>
      </c>
      <c r="BW2334" s="99">
        <v>0</v>
      </c>
      <c r="BX2334" s="99">
        <v>0</v>
      </c>
      <c r="BY2334" s="99">
        <v>0</v>
      </c>
      <c r="BZ2334" s="99">
        <v>0</v>
      </c>
      <c r="CA2334" s="99">
        <v>150889.967407227</v>
      </c>
      <c r="CB2334" s="99">
        <v>9926847.4268798791</v>
      </c>
      <c r="CC2334" s="99">
        <v>81958380.282226607</v>
      </c>
      <c r="CD2334" s="99">
        <v>17650882.721191399</v>
      </c>
      <c r="CE2334" s="99">
        <v>4456.0244434475899</v>
      </c>
      <c r="CF2334" s="99">
        <v>718525.75319671596</v>
      </c>
      <c r="CG2334" s="99">
        <v>5547966.6636352502</v>
      </c>
      <c r="CH2334" s="99">
        <v>0</v>
      </c>
      <c r="CI2334" s="99">
        <v>155370.07590675401</v>
      </c>
      <c r="CJ2334" s="99">
        <v>10646538.3865967</v>
      </c>
      <c r="CK2334" s="99">
        <v>87290992.3359375</v>
      </c>
      <c r="CL2334" s="99">
        <v>17649157.074951202</v>
      </c>
      <c r="CM2334" s="166">
        <v>237746.15381240801</v>
      </c>
      <c r="CN2334" s="166">
        <v>37178606.4521484</v>
      </c>
      <c r="CO2334" s="166">
        <v>162734154.77734399</v>
      </c>
      <c r="CP2334" s="99">
        <v>17649157.074951202</v>
      </c>
      <c r="CQ2334" s="99">
        <v>0</v>
      </c>
      <c r="CR2334" s="99">
        <v>0</v>
      </c>
      <c r="CS2334" s="99">
        <v>0</v>
      </c>
      <c r="CT2334" s="99">
        <v>0</v>
      </c>
      <c r="CU2334" s="98">
        <v>36515.415612372002</v>
      </c>
      <c r="CV2334" s="98">
        <v>86010.037501145998</v>
      </c>
      <c r="CW2334" s="98">
        <v>10645373.180076595</v>
      </c>
      <c r="CX2334" s="98">
        <v>87506346.945861861</v>
      </c>
    </row>
    <row r="2335" spans="1:102" x14ac:dyDescent="0.2">
      <c r="A2335" s="98" t="s">
        <v>198</v>
      </c>
      <c r="B2335" s="100">
        <v>40695</v>
      </c>
      <c r="C2335" s="99">
        <v>114749.50149536099</v>
      </c>
      <c r="D2335" s="99">
        <v>0</v>
      </c>
      <c r="E2335" s="99">
        <v>34716.628873825102</v>
      </c>
      <c r="F2335" s="99">
        <v>29043.133135080301</v>
      </c>
      <c r="G2335" s="99">
        <v>4496.8027012944203</v>
      </c>
      <c r="H2335" s="99">
        <v>0</v>
      </c>
      <c r="I2335" s="99">
        <v>0</v>
      </c>
      <c r="J2335" s="99">
        <v>83269.447979927107</v>
      </c>
      <c r="K2335" s="99">
        <v>711.57928643375601</v>
      </c>
      <c r="L2335" s="99">
        <v>73146.253379821806</v>
      </c>
      <c r="M2335" s="99">
        <v>49118.878053188302</v>
      </c>
      <c r="N2335" s="99">
        <v>19873.3373398781</v>
      </c>
      <c r="O2335" s="99">
        <v>0</v>
      </c>
      <c r="P2335" s="99">
        <v>0</v>
      </c>
      <c r="Q2335" s="99">
        <v>7282.88816392422</v>
      </c>
      <c r="R2335" s="99">
        <v>0</v>
      </c>
      <c r="S2335" s="99">
        <v>0</v>
      </c>
      <c r="T2335" s="99">
        <v>4519.9743523597699</v>
      </c>
      <c r="U2335" s="99">
        <v>83933.3131370544</v>
      </c>
      <c r="V2335" s="99">
        <v>6816104.0417480497</v>
      </c>
      <c r="W2335" s="99">
        <v>13.468752149958201</v>
      </c>
      <c r="X2335" s="99">
        <v>2890729.36364746</v>
      </c>
      <c r="Y2335" s="99">
        <v>2241232.5350341802</v>
      </c>
      <c r="Z2335" s="99">
        <v>714258.111801147</v>
      </c>
      <c r="AA2335" s="99">
        <v>0</v>
      </c>
      <c r="AB2335" s="99">
        <v>0</v>
      </c>
      <c r="AC2335" s="99">
        <v>26755020.296875</v>
      </c>
      <c r="AD2335" s="99">
        <v>64475.831792831399</v>
      </c>
      <c r="AE2335" s="99">
        <v>3765075.4317627</v>
      </c>
      <c r="AF2335" s="99">
        <v>2606472.8305358901</v>
      </c>
      <c r="AG2335" s="99">
        <v>2530906.1802063002</v>
      </c>
      <c r="AH2335" s="99">
        <v>0</v>
      </c>
      <c r="AI2335" s="99">
        <v>0</v>
      </c>
      <c r="AJ2335" s="99">
        <v>821668.45600891102</v>
      </c>
      <c r="AK2335" s="99">
        <v>0</v>
      </c>
      <c r="AL2335" s="99">
        <v>0</v>
      </c>
      <c r="AM2335" s="99">
        <v>715039.72960662795</v>
      </c>
      <c r="AN2335" s="99">
        <v>26812480.9685059</v>
      </c>
      <c r="AO2335" s="99">
        <v>56686610.052734397</v>
      </c>
      <c r="AP2335" s="99">
        <v>89.827752472832799</v>
      </c>
      <c r="AQ2335" s="99">
        <v>23362043.4921875</v>
      </c>
      <c r="AR2335" s="99">
        <v>17751840.610595699</v>
      </c>
      <c r="AS2335" s="99">
        <v>5556685.75354004</v>
      </c>
      <c r="AT2335" s="99">
        <v>0</v>
      </c>
      <c r="AU2335" s="99">
        <v>0</v>
      </c>
      <c r="AV2335" s="99">
        <v>76654759.894531295</v>
      </c>
      <c r="AW2335" s="99">
        <v>196257.775547028</v>
      </c>
      <c r="AX2335" s="99">
        <v>31986545.0400391</v>
      </c>
      <c r="AY2335" s="99">
        <v>22088709.206542999</v>
      </c>
      <c r="AZ2335" s="99">
        <v>19343480.6640625</v>
      </c>
      <c r="BA2335" s="99">
        <v>0</v>
      </c>
      <c r="BB2335" s="99">
        <v>0</v>
      </c>
      <c r="BC2335" s="99">
        <v>6621104.1991577102</v>
      </c>
      <c r="BD2335" s="99">
        <v>0</v>
      </c>
      <c r="BE2335" s="99">
        <v>0</v>
      </c>
      <c r="BF2335" s="99">
        <v>5561953.7257690402</v>
      </c>
      <c r="BG2335" s="99">
        <v>76875286.727539107</v>
      </c>
      <c r="BH2335" s="99">
        <v>9660875.8118896503</v>
      </c>
      <c r="BI2335" s="99">
        <v>0</v>
      </c>
      <c r="BJ2335" s="99">
        <v>7678482.7569580097</v>
      </c>
      <c r="BK2335" s="99">
        <v>6588229.8857421903</v>
      </c>
      <c r="BL2335" s="99">
        <v>0</v>
      </c>
      <c r="BM2335" s="99">
        <v>0</v>
      </c>
      <c r="BN2335" s="99">
        <v>0</v>
      </c>
      <c r="BO2335" s="99">
        <v>0</v>
      </c>
      <c r="BP2335" s="99">
        <v>0</v>
      </c>
      <c r="BQ2335" s="99">
        <v>0</v>
      </c>
      <c r="BR2335" s="99">
        <v>6743715.1729126005</v>
      </c>
      <c r="BS2335" s="99">
        <v>7219298.6669311495</v>
      </c>
      <c r="BT2335" s="99">
        <v>0</v>
      </c>
      <c r="BU2335" s="99">
        <v>0</v>
      </c>
      <c r="BV2335" s="99">
        <v>3430785.0738830599</v>
      </c>
      <c r="BW2335" s="99">
        <v>0</v>
      </c>
      <c r="BX2335" s="99">
        <v>0</v>
      </c>
      <c r="BY2335" s="99">
        <v>0</v>
      </c>
      <c r="BZ2335" s="99">
        <v>0</v>
      </c>
      <c r="CA2335" s="99">
        <v>149453.03956413301</v>
      </c>
      <c r="CB2335" s="99">
        <v>9715337.9152831994</v>
      </c>
      <c r="CC2335" s="99">
        <v>80359631.3515625</v>
      </c>
      <c r="CD2335" s="99">
        <v>17320708.6025391</v>
      </c>
      <c r="CE2335" s="99">
        <v>4480.81466805935</v>
      </c>
      <c r="CF2335" s="99">
        <v>713992.49037933396</v>
      </c>
      <c r="CG2335" s="99">
        <v>5565034.6243896503</v>
      </c>
      <c r="CH2335" s="99">
        <v>0</v>
      </c>
      <c r="CI2335" s="99">
        <v>153947.523035049</v>
      </c>
      <c r="CJ2335" s="99">
        <v>10429214.751220699</v>
      </c>
      <c r="CK2335" s="99">
        <v>86076702.453125</v>
      </c>
      <c r="CL2335" s="99">
        <v>17318293.912353501</v>
      </c>
      <c r="CM2335" s="166">
        <v>237257.725780487</v>
      </c>
      <c r="CN2335" s="166">
        <v>37256449.223632798</v>
      </c>
      <c r="CO2335" s="166">
        <v>162779254.93945301</v>
      </c>
      <c r="CP2335" s="99">
        <v>17318293.912353501</v>
      </c>
      <c r="CQ2335" s="99">
        <v>0</v>
      </c>
      <c r="CR2335" s="99">
        <v>0</v>
      </c>
      <c r="CS2335" s="99">
        <v>0</v>
      </c>
      <c r="CT2335" s="99">
        <v>0</v>
      </c>
      <c r="CU2335" s="98">
        <v>35433.452637069997</v>
      </c>
      <c r="CV2335" s="98">
        <v>87130.597501455006</v>
      </c>
      <c r="CW2335" s="98">
        <v>10429330.405662533</v>
      </c>
      <c r="CX2335" s="98">
        <v>85924665.975952148</v>
      </c>
    </row>
    <row r="2336" spans="1:102" x14ac:dyDescent="0.2">
      <c r="A2336" s="98" t="s">
        <v>198</v>
      </c>
      <c r="B2336" s="100">
        <v>40787</v>
      </c>
      <c r="C2336" s="99">
        <v>113921.40285396601</v>
      </c>
      <c r="D2336" s="99">
        <v>0</v>
      </c>
      <c r="E2336" s="99">
        <v>33985.306371211998</v>
      </c>
      <c r="F2336" s="99">
        <v>28514.100503921502</v>
      </c>
      <c r="G2336" s="99">
        <v>4459.6798796057701</v>
      </c>
      <c r="H2336" s="99">
        <v>0</v>
      </c>
      <c r="I2336" s="99">
        <v>0</v>
      </c>
      <c r="J2336" s="99">
        <v>83651.184954643293</v>
      </c>
      <c r="K2336" s="99">
        <v>645.08091159164906</v>
      </c>
      <c r="L2336" s="99">
        <v>73838.386262893706</v>
      </c>
      <c r="M2336" s="99">
        <v>48671.704046249397</v>
      </c>
      <c r="N2336" s="99">
        <v>19419.539698362401</v>
      </c>
      <c r="O2336" s="99">
        <v>0</v>
      </c>
      <c r="P2336" s="99">
        <v>0</v>
      </c>
      <c r="Q2336" s="99">
        <v>7248.1457764506304</v>
      </c>
      <c r="R2336" s="99">
        <v>0</v>
      </c>
      <c r="S2336" s="99">
        <v>0</v>
      </c>
      <c r="T2336" s="99">
        <v>4489.7649777531597</v>
      </c>
      <c r="U2336" s="99">
        <v>84325.829471588106</v>
      </c>
      <c r="V2336" s="99">
        <v>6742388.3940429697</v>
      </c>
      <c r="W2336" s="99">
        <v>4.7017870649578999</v>
      </c>
      <c r="X2336" s="99">
        <v>2807918.7302246098</v>
      </c>
      <c r="Y2336" s="99">
        <v>2181330.5331726102</v>
      </c>
      <c r="Z2336" s="99">
        <v>697619.55895996105</v>
      </c>
      <c r="AA2336" s="99">
        <v>0</v>
      </c>
      <c r="AB2336" s="99">
        <v>0</v>
      </c>
      <c r="AC2336" s="99">
        <v>26963253.043945301</v>
      </c>
      <c r="AD2336" s="99">
        <v>57930.516276836403</v>
      </c>
      <c r="AE2336" s="99">
        <v>3719320.3442688002</v>
      </c>
      <c r="AF2336" s="99">
        <v>2546453.6047668499</v>
      </c>
      <c r="AG2336" s="99">
        <v>2470628.0194702102</v>
      </c>
      <c r="AH2336" s="99">
        <v>0</v>
      </c>
      <c r="AI2336" s="99">
        <v>0</v>
      </c>
      <c r="AJ2336" s="99">
        <v>822312.19538879395</v>
      </c>
      <c r="AK2336" s="99">
        <v>0</v>
      </c>
      <c r="AL2336" s="99">
        <v>0</v>
      </c>
      <c r="AM2336" s="99">
        <v>696273.82733917201</v>
      </c>
      <c r="AN2336" s="99">
        <v>27085172.402343798</v>
      </c>
      <c r="AO2336" s="99">
        <v>56232407.080566399</v>
      </c>
      <c r="AP2336" s="99">
        <v>50.199974371586002</v>
      </c>
      <c r="AQ2336" s="99">
        <v>22690247.066894501</v>
      </c>
      <c r="AR2336" s="99">
        <v>17321569.558837902</v>
      </c>
      <c r="AS2336" s="99">
        <v>5469298.30712891</v>
      </c>
      <c r="AT2336" s="99">
        <v>0</v>
      </c>
      <c r="AU2336" s="99">
        <v>0</v>
      </c>
      <c r="AV2336" s="99">
        <v>77571831.206054702</v>
      </c>
      <c r="AW2336" s="99">
        <v>177823.07307243301</v>
      </c>
      <c r="AX2336" s="99">
        <v>31928999.759765599</v>
      </c>
      <c r="AY2336" s="99">
        <v>21508143.6401367</v>
      </c>
      <c r="AZ2336" s="99">
        <v>18957648.719970699</v>
      </c>
      <c r="BA2336" s="99">
        <v>0</v>
      </c>
      <c r="BB2336" s="99">
        <v>0</v>
      </c>
      <c r="BC2336" s="99">
        <v>6616608.0608520498</v>
      </c>
      <c r="BD2336" s="99">
        <v>0</v>
      </c>
      <c r="BE2336" s="99">
        <v>0</v>
      </c>
      <c r="BF2336" s="99">
        <v>5463557.79833984</v>
      </c>
      <c r="BG2336" s="99">
        <v>77778880.505859405</v>
      </c>
      <c r="BH2336" s="99">
        <v>9823799.2934570294</v>
      </c>
      <c r="BI2336" s="99">
        <v>0</v>
      </c>
      <c r="BJ2336" s="99">
        <v>7523517.0366821298</v>
      </c>
      <c r="BK2336" s="99">
        <v>6447888.8138427697</v>
      </c>
      <c r="BL2336" s="99">
        <v>0</v>
      </c>
      <c r="BM2336" s="99">
        <v>0</v>
      </c>
      <c r="BN2336" s="99">
        <v>0</v>
      </c>
      <c r="BO2336" s="99">
        <v>0</v>
      </c>
      <c r="BP2336" s="99">
        <v>0</v>
      </c>
      <c r="BQ2336" s="99">
        <v>0</v>
      </c>
      <c r="BR2336" s="99">
        <v>6673580.0733032199</v>
      </c>
      <c r="BS2336" s="99">
        <v>7078836.70385742</v>
      </c>
      <c r="BT2336" s="99">
        <v>0</v>
      </c>
      <c r="BU2336" s="99">
        <v>0</v>
      </c>
      <c r="BV2336" s="99">
        <v>3455455.75140381</v>
      </c>
      <c r="BW2336" s="99">
        <v>0</v>
      </c>
      <c r="BX2336" s="99">
        <v>0</v>
      </c>
      <c r="BY2336" s="99">
        <v>0</v>
      </c>
      <c r="BZ2336" s="99">
        <v>0</v>
      </c>
      <c r="CA2336" s="99">
        <v>147934.88382148699</v>
      </c>
      <c r="CB2336" s="99">
        <v>9553806.3387451209</v>
      </c>
      <c r="CC2336" s="99">
        <v>79047917.689453095</v>
      </c>
      <c r="CD2336" s="99">
        <v>17347098.698242199</v>
      </c>
      <c r="CE2336" s="99">
        <v>4466.9191644191696</v>
      </c>
      <c r="CF2336" s="99">
        <v>696442.62324523902</v>
      </c>
      <c r="CG2336" s="99">
        <v>5459230.7288818397</v>
      </c>
      <c r="CH2336" s="99">
        <v>0</v>
      </c>
      <c r="CI2336" s="99">
        <v>152386.152542114</v>
      </c>
      <c r="CJ2336" s="99">
        <v>10253401.1829834</v>
      </c>
      <c r="CK2336" s="99">
        <v>84143249.599609405</v>
      </c>
      <c r="CL2336" s="99">
        <v>17362283.028076202</v>
      </c>
      <c r="CM2336" s="166">
        <v>236166.15860176101</v>
      </c>
      <c r="CN2336" s="166">
        <v>37352789.058105499</v>
      </c>
      <c r="CO2336" s="166">
        <v>162668835.8125</v>
      </c>
      <c r="CP2336" s="99">
        <v>17362283.028076202</v>
      </c>
      <c r="CQ2336" s="99">
        <v>0</v>
      </c>
      <c r="CR2336" s="99">
        <v>0</v>
      </c>
      <c r="CS2336" s="99">
        <v>0</v>
      </c>
      <c r="CT2336" s="99">
        <v>0</v>
      </c>
      <c r="CU2336" s="98">
        <v>34597.919589270001</v>
      </c>
      <c r="CV2336" s="98">
        <v>87501.470544779004</v>
      </c>
      <c r="CW2336" s="98">
        <v>10250248.96199036</v>
      </c>
      <c r="CX2336" s="98">
        <v>84507148.418334931</v>
      </c>
    </row>
    <row r="2337" spans="1:102" x14ac:dyDescent="0.2">
      <c r="A2337" s="98" t="s">
        <v>198</v>
      </c>
      <c r="B2337" s="100">
        <v>40878</v>
      </c>
      <c r="C2337" s="99">
        <v>114654.025976181</v>
      </c>
      <c r="D2337" s="99">
        <v>0</v>
      </c>
      <c r="E2337" s="99">
        <v>33342.599744319901</v>
      </c>
      <c r="F2337" s="99">
        <v>28024.267785787601</v>
      </c>
      <c r="G2337" s="99">
        <v>4433.5747284293202</v>
      </c>
      <c r="H2337" s="99">
        <v>0</v>
      </c>
      <c r="I2337" s="99">
        <v>0</v>
      </c>
      <c r="J2337" s="99">
        <v>84771.428728103594</v>
      </c>
      <c r="K2337" s="99">
        <v>629.71692129224505</v>
      </c>
      <c r="L2337" s="99">
        <v>72630.608193397493</v>
      </c>
      <c r="M2337" s="99">
        <v>48724.4250073433</v>
      </c>
      <c r="N2337" s="99">
        <v>19428.589007854502</v>
      </c>
      <c r="O2337" s="99">
        <v>0</v>
      </c>
      <c r="P2337" s="99">
        <v>0</v>
      </c>
      <c r="Q2337" s="99">
        <v>7255.3452432751701</v>
      </c>
      <c r="R2337" s="99">
        <v>0</v>
      </c>
      <c r="S2337" s="99">
        <v>0</v>
      </c>
      <c r="T2337" s="99">
        <v>4380.9866770505896</v>
      </c>
      <c r="U2337" s="99">
        <v>85414.475648880005</v>
      </c>
      <c r="V2337" s="99">
        <v>6742441.9509887705</v>
      </c>
      <c r="W2337" s="99">
        <v>19.5380785078742</v>
      </c>
      <c r="X2337" s="99">
        <v>2728969.3013916002</v>
      </c>
      <c r="Y2337" s="99">
        <v>2104371.4866027799</v>
      </c>
      <c r="Z2337" s="99">
        <v>691878.55194854701</v>
      </c>
      <c r="AA2337" s="99">
        <v>0</v>
      </c>
      <c r="AB2337" s="99">
        <v>0</v>
      </c>
      <c r="AC2337" s="99">
        <v>27210641.970214799</v>
      </c>
      <c r="AD2337" s="99">
        <v>57576.016523838</v>
      </c>
      <c r="AE2337" s="99">
        <v>3626519.8341979999</v>
      </c>
      <c r="AF2337" s="99">
        <v>2566287.1997985798</v>
      </c>
      <c r="AG2337" s="99">
        <v>2455039.9074096698</v>
      </c>
      <c r="AH2337" s="99">
        <v>0</v>
      </c>
      <c r="AI2337" s="99">
        <v>0</v>
      </c>
      <c r="AJ2337" s="99">
        <v>793762.11769104004</v>
      </c>
      <c r="AK2337" s="99">
        <v>0</v>
      </c>
      <c r="AL2337" s="99">
        <v>0</v>
      </c>
      <c r="AM2337" s="99">
        <v>687320.45507049595</v>
      </c>
      <c r="AN2337" s="99">
        <v>27277424.8676758</v>
      </c>
      <c r="AO2337" s="99">
        <v>56642320.457519501</v>
      </c>
      <c r="AP2337" s="99">
        <v>146.61518147587799</v>
      </c>
      <c r="AQ2337" s="99">
        <v>22712905.9609375</v>
      </c>
      <c r="AR2337" s="99">
        <v>16863842.066162098</v>
      </c>
      <c r="AS2337" s="99">
        <v>5446393.5519409198</v>
      </c>
      <c r="AT2337" s="99">
        <v>0</v>
      </c>
      <c r="AU2337" s="99">
        <v>0</v>
      </c>
      <c r="AV2337" s="99">
        <v>78934909.875976607</v>
      </c>
      <c r="AW2337" s="99">
        <v>178506.416355133</v>
      </c>
      <c r="AX2337" s="99">
        <v>31203540.3671875</v>
      </c>
      <c r="AY2337" s="99">
        <v>22699010.206542999</v>
      </c>
      <c r="AZ2337" s="99">
        <v>18909207.588378899</v>
      </c>
      <c r="BA2337" s="99">
        <v>0</v>
      </c>
      <c r="BB2337" s="99">
        <v>0</v>
      </c>
      <c r="BC2337" s="99">
        <v>6458426.4662475605</v>
      </c>
      <c r="BD2337" s="99">
        <v>0</v>
      </c>
      <c r="BE2337" s="99">
        <v>0</v>
      </c>
      <c r="BF2337" s="99">
        <v>5407873.6403198196</v>
      </c>
      <c r="BG2337" s="99">
        <v>79134963.692382798</v>
      </c>
      <c r="BH2337" s="99">
        <v>9880333.3515625</v>
      </c>
      <c r="BI2337" s="99">
        <v>0</v>
      </c>
      <c r="BJ2337" s="99">
        <v>7344902.4919433603</v>
      </c>
      <c r="BK2337" s="99">
        <v>6297285.8368530301</v>
      </c>
      <c r="BL2337" s="99">
        <v>0</v>
      </c>
      <c r="BM2337" s="99">
        <v>0</v>
      </c>
      <c r="BN2337" s="99">
        <v>0</v>
      </c>
      <c r="BO2337" s="99">
        <v>0</v>
      </c>
      <c r="BP2337" s="99">
        <v>0</v>
      </c>
      <c r="BQ2337" s="99">
        <v>0</v>
      </c>
      <c r="BR2337" s="99">
        <v>6739097.5601196298</v>
      </c>
      <c r="BS2337" s="99">
        <v>7086942.0099487295</v>
      </c>
      <c r="BT2337" s="99">
        <v>0</v>
      </c>
      <c r="BU2337" s="99">
        <v>0</v>
      </c>
      <c r="BV2337" s="99">
        <v>3409620.89562988</v>
      </c>
      <c r="BW2337" s="99">
        <v>0</v>
      </c>
      <c r="BX2337" s="99">
        <v>0</v>
      </c>
      <c r="BY2337" s="99">
        <v>0</v>
      </c>
      <c r="BZ2337" s="99">
        <v>0</v>
      </c>
      <c r="CA2337" s="99">
        <v>148052.99306106599</v>
      </c>
      <c r="CB2337" s="99">
        <v>9480063.3459472694</v>
      </c>
      <c r="CC2337" s="99">
        <v>79294046.462890595</v>
      </c>
      <c r="CD2337" s="99">
        <v>17233616.949218798</v>
      </c>
      <c r="CE2337" s="99">
        <v>4438.2962694764101</v>
      </c>
      <c r="CF2337" s="99">
        <v>691069.25176239002</v>
      </c>
      <c r="CG2337" s="99">
        <v>5425378.2868042002</v>
      </c>
      <c r="CH2337" s="99">
        <v>0</v>
      </c>
      <c r="CI2337" s="99">
        <v>152476.69999504101</v>
      </c>
      <c r="CJ2337" s="99">
        <v>10170868.263183599</v>
      </c>
      <c r="CK2337" s="99">
        <v>84893175.515625</v>
      </c>
      <c r="CL2337" s="99">
        <v>17231751.6640625</v>
      </c>
      <c r="CM2337" s="166">
        <v>237179.260341644</v>
      </c>
      <c r="CN2337" s="166">
        <v>37470857.820800804</v>
      </c>
      <c r="CO2337" s="166">
        <v>163859253.44531301</v>
      </c>
      <c r="CP2337" s="99">
        <v>17231751.6640625</v>
      </c>
      <c r="CQ2337" s="99">
        <v>0</v>
      </c>
      <c r="CR2337" s="99">
        <v>0</v>
      </c>
      <c r="CS2337" s="99">
        <v>0</v>
      </c>
      <c r="CT2337" s="99">
        <v>0</v>
      </c>
      <c r="CU2337" s="98">
        <v>33963.595636118</v>
      </c>
      <c r="CV2337" s="98">
        <v>88604.572711834</v>
      </c>
      <c r="CW2337" s="98">
        <v>10171132.597709659</v>
      </c>
      <c r="CX2337" s="98">
        <v>84719424.749694794</v>
      </c>
    </row>
    <row r="2338" spans="1:102" x14ac:dyDescent="0.2">
      <c r="A2338" s="98" t="s">
        <v>198</v>
      </c>
      <c r="B2338" s="100">
        <v>40969</v>
      </c>
      <c r="C2338" s="99">
        <v>114385.30540561699</v>
      </c>
      <c r="D2338" s="99">
        <v>0</v>
      </c>
      <c r="E2338" s="99">
        <v>32493.4275269508</v>
      </c>
      <c r="F2338" s="99">
        <v>27281.516249418299</v>
      </c>
      <c r="G2338" s="99">
        <v>4416.2569954395303</v>
      </c>
      <c r="H2338" s="99">
        <v>0</v>
      </c>
      <c r="I2338" s="99">
        <v>0</v>
      </c>
      <c r="J2338" s="99">
        <v>85667.463047027602</v>
      </c>
      <c r="K2338" s="99">
        <v>584.84284324198995</v>
      </c>
      <c r="L2338" s="99">
        <v>71402.689751625105</v>
      </c>
      <c r="M2338" s="99">
        <v>48600.661811351798</v>
      </c>
      <c r="N2338" s="99">
        <v>18857.487043380701</v>
      </c>
      <c r="O2338" s="99">
        <v>0</v>
      </c>
      <c r="P2338" s="99">
        <v>0</v>
      </c>
      <c r="Q2338" s="99">
        <v>7150.4532387852696</v>
      </c>
      <c r="R2338" s="99">
        <v>0</v>
      </c>
      <c r="S2338" s="99">
        <v>0</v>
      </c>
      <c r="T2338" s="99">
        <v>4394.5942402481996</v>
      </c>
      <c r="U2338" s="99">
        <v>86243.301774978594</v>
      </c>
      <c r="V2338" s="99">
        <v>6710736.1055297898</v>
      </c>
      <c r="W2338" s="99">
        <v>10.430143177974999</v>
      </c>
      <c r="X2338" s="99">
        <v>2635857.1698608398</v>
      </c>
      <c r="Y2338" s="99">
        <v>2015900.4636993399</v>
      </c>
      <c r="Z2338" s="99">
        <v>694425.48429870605</v>
      </c>
      <c r="AA2338" s="99">
        <v>0</v>
      </c>
      <c r="AB2338" s="99">
        <v>0</v>
      </c>
      <c r="AC2338" s="99">
        <v>27473921.888916001</v>
      </c>
      <c r="AD2338" s="99">
        <v>53836.582697391503</v>
      </c>
      <c r="AE2338" s="99">
        <v>3677370.1991882301</v>
      </c>
      <c r="AF2338" s="99">
        <v>2562514.69781494</v>
      </c>
      <c r="AG2338" s="99">
        <v>2399832.3588867201</v>
      </c>
      <c r="AH2338" s="99">
        <v>0</v>
      </c>
      <c r="AI2338" s="99">
        <v>0</v>
      </c>
      <c r="AJ2338" s="99">
        <v>795659.77766418504</v>
      </c>
      <c r="AK2338" s="99">
        <v>0</v>
      </c>
      <c r="AL2338" s="99">
        <v>0</v>
      </c>
      <c r="AM2338" s="99">
        <v>695544.08479309105</v>
      </c>
      <c r="AN2338" s="99">
        <v>27469468.977783199</v>
      </c>
      <c r="AO2338" s="99">
        <v>56858494.836425804</v>
      </c>
      <c r="AP2338" s="99">
        <v>100.21004689484801</v>
      </c>
      <c r="AQ2338" s="99">
        <v>21809696.901855499</v>
      </c>
      <c r="AR2338" s="99">
        <v>16188892.857299799</v>
      </c>
      <c r="AS2338" s="99">
        <v>5503709.6235961895</v>
      </c>
      <c r="AT2338" s="99">
        <v>0</v>
      </c>
      <c r="AU2338" s="99">
        <v>0</v>
      </c>
      <c r="AV2338" s="99">
        <v>80906344.574218795</v>
      </c>
      <c r="AW2338" s="99">
        <v>167704.48980712899</v>
      </c>
      <c r="AX2338" s="99">
        <v>31994719.905029301</v>
      </c>
      <c r="AY2338" s="99">
        <v>22298118.6318359</v>
      </c>
      <c r="AZ2338" s="99">
        <v>18622975.151367199</v>
      </c>
      <c r="BA2338" s="99">
        <v>0</v>
      </c>
      <c r="BB2338" s="99">
        <v>0</v>
      </c>
      <c r="BC2338" s="99">
        <v>6515535.2033691397</v>
      </c>
      <c r="BD2338" s="99">
        <v>0</v>
      </c>
      <c r="BE2338" s="99">
        <v>0</v>
      </c>
      <c r="BF2338" s="99">
        <v>5515203.9522094699</v>
      </c>
      <c r="BG2338" s="99">
        <v>80969653.204101607</v>
      </c>
      <c r="BH2338" s="99">
        <v>9989113.8834228497</v>
      </c>
      <c r="BI2338" s="99">
        <v>0</v>
      </c>
      <c r="BJ2338" s="99">
        <v>7183009.2229003897</v>
      </c>
      <c r="BK2338" s="99">
        <v>6169173.8698730497</v>
      </c>
      <c r="BL2338" s="99">
        <v>0</v>
      </c>
      <c r="BM2338" s="99">
        <v>0</v>
      </c>
      <c r="BN2338" s="99">
        <v>0</v>
      </c>
      <c r="BO2338" s="99">
        <v>0</v>
      </c>
      <c r="BP2338" s="99">
        <v>0</v>
      </c>
      <c r="BQ2338" s="99">
        <v>0</v>
      </c>
      <c r="BR2338" s="99">
        <v>6826309.3489990197</v>
      </c>
      <c r="BS2338" s="99">
        <v>6971612.4800415002</v>
      </c>
      <c r="BT2338" s="99">
        <v>0</v>
      </c>
      <c r="BU2338" s="99">
        <v>0</v>
      </c>
      <c r="BV2338" s="99">
        <v>3452332.7253418001</v>
      </c>
      <c r="BW2338" s="99">
        <v>0</v>
      </c>
      <c r="BX2338" s="99">
        <v>0</v>
      </c>
      <c r="BY2338" s="99">
        <v>0</v>
      </c>
      <c r="BZ2338" s="99">
        <v>0</v>
      </c>
      <c r="CA2338" s="99">
        <v>146818.48997116101</v>
      </c>
      <c r="CB2338" s="99">
        <v>9295713.1651611291</v>
      </c>
      <c r="CC2338" s="99">
        <v>78268266.499023393</v>
      </c>
      <c r="CD2338" s="99">
        <v>17184636.7348633</v>
      </c>
      <c r="CE2338" s="99">
        <v>4418.4899405837104</v>
      </c>
      <c r="CF2338" s="99">
        <v>696651.24934387195</v>
      </c>
      <c r="CG2338" s="99">
        <v>5532029.2738647498</v>
      </c>
      <c r="CH2338" s="99">
        <v>0</v>
      </c>
      <c r="CI2338" s="99">
        <v>151250.96762466399</v>
      </c>
      <c r="CJ2338" s="99">
        <v>9983980.64379883</v>
      </c>
      <c r="CK2338" s="99">
        <v>84538681.845703095</v>
      </c>
      <c r="CL2338" s="99">
        <v>17179544.149658199</v>
      </c>
      <c r="CM2338" s="166">
        <v>236932.51412010199</v>
      </c>
      <c r="CN2338" s="166">
        <v>37537319.435058601</v>
      </c>
      <c r="CO2338" s="166">
        <v>164752628.76757801</v>
      </c>
      <c r="CP2338" s="99">
        <v>17179544.149658199</v>
      </c>
      <c r="CQ2338" s="99">
        <v>0</v>
      </c>
      <c r="CR2338" s="99">
        <v>0</v>
      </c>
      <c r="CS2338" s="99">
        <v>0</v>
      </c>
      <c r="CT2338" s="99">
        <v>0</v>
      </c>
      <c r="CU2338" s="98">
        <v>33099.077126096003</v>
      </c>
      <c r="CV2338" s="98">
        <v>89492.448284968996</v>
      </c>
      <c r="CW2338" s="98">
        <v>9992364.4145050012</v>
      </c>
      <c r="CX2338" s="98">
        <v>83800295.772888139</v>
      </c>
    </row>
    <row r="2339" spans="1:102" x14ac:dyDescent="0.2">
      <c r="A2339" s="98" t="s">
        <v>198</v>
      </c>
      <c r="B2339" s="100">
        <v>41061</v>
      </c>
      <c r="C2339" s="99">
        <v>113549.578494072</v>
      </c>
      <c r="D2339" s="99">
        <v>0</v>
      </c>
      <c r="E2339" s="99">
        <v>31401.890558719599</v>
      </c>
      <c r="F2339" s="99">
        <v>26451.554064035401</v>
      </c>
      <c r="G2339" s="99">
        <v>4421.6124109625798</v>
      </c>
      <c r="H2339" s="99">
        <v>0</v>
      </c>
      <c r="I2339" s="99">
        <v>0</v>
      </c>
      <c r="J2339" s="99">
        <v>86184.773839950605</v>
      </c>
      <c r="K2339" s="99">
        <v>514.74844469130005</v>
      </c>
      <c r="L2339" s="99">
        <v>71576.498821258501</v>
      </c>
      <c r="M2339" s="99">
        <v>48093.637660026601</v>
      </c>
      <c r="N2339" s="99">
        <v>18283.643144845999</v>
      </c>
      <c r="O2339" s="99">
        <v>0</v>
      </c>
      <c r="P2339" s="99">
        <v>0</v>
      </c>
      <c r="Q2339" s="99">
        <v>7152.6041677594203</v>
      </c>
      <c r="R2339" s="99">
        <v>0</v>
      </c>
      <c r="S2339" s="99">
        <v>0</v>
      </c>
      <c r="T2339" s="99">
        <v>4438.9935706257802</v>
      </c>
      <c r="U2339" s="99">
        <v>86680.606692314104</v>
      </c>
      <c r="V2339" s="99">
        <v>6650337.8317871103</v>
      </c>
      <c r="W2339" s="99">
        <v>18.1244407109916</v>
      </c>
      <c r="X2339" s="99">
        <v>2515752.7535095201</v>
      </c>
      <c r="Y2339" s="99">
        <v>1947538.4917144801</v>
      </c>
      <c r="Z2339" s="99">
        <v>682948.090522766</v>
      </c>
      <c r="AA2339" s="99">
        <v>0</v>
      </c>
      <c r="AB2339" s="99">
        <v>0</v>
      </c>
      <c r="AC2339" s="99">
        <v>27629579.395752002</v>
      </c>
      <c r="AD2339" s="99">
        <v>44839.440804004698</v>
      </c>
      <c r="AE2339" s="99">
        <v>3521585.1596374498</v>
      </c>
      <c r="AF2339" s="99">
        <v>2488198.5996704102</v>
      </c>
      <c r="AG2339" s="99">
        <v>2289988.4789123498</v>
      </c>
      <c r="AH2339" s="99">
        <v>0</v>
      </c>
      <c r="AI2339" s="99">
        <v>0</v>
      </c>
      <c r="AJ2339" s="99">
        <v>803055.42881011998</v>
      </c>
      <c r="AK2339" s="99">
        <v>0</v>
      </c>
      <c r="AL2339" s="99">
        <v>0</v>
      </c>
      <c r="AM2339" s="99">
        <v>682727.01056671096</v>
      </c>
      <c r="AN2339" s="99">
        <v>27685622.9067383</v>
      </c>
      <c r="AO2339" s="99">
        <v>56686770.7734375</v>
      </c>
      <c r="AP2339" s="99">
        <v>142.749075148255</v>
      </c>
      <c r="AQ2339" s="99">
        <v>20864222.174072299</v>
      </c>
      <c r="AR2339" s="99">
        <v>15875961.8945313</v>
      </c>
      <c r="AS2339" s="99">
        <v>5438824.51989746</v>
      </c>
      <c r="AT2339" s="99">
        <v>0</v>
      </c>
      <c r="AU2339" s="99">
        <v>0</v>
      </c>
      <c r="AV2339" s="99">
        <v>81412957.092773393</v>
      </c>
      <c r="AW2339" s="99">
        <v>140963.53025436401</v>
      </c>
      <c r="AX2339" s="99">
        <v>30745375.0549316</v>
      </c>
      <c r="AY2339" s="99">
        <v>21723803.28125</v>
      </c>
      <c r="AZ2339" s="99">
        <v>17785084.8662109</v>
      </c>
      <c r="BA2339" s="99">
        <v>0</v>
      </c>
      <c r="BB2339" s="99">
        <v>0</v>
      </c>
      <c r="BC2339" s="99">
        <v>6603694.6994628897</v>
      </c>
      <c r="BD2339" s="99">
        <v>0</v>
      </c>
      <c r="BE2339" s="99">
        <v>0</v>
      </c>
      <c r="BF2339" s="99">
        <v>5436784.61437988</v>
      </c>
      <c r="BG2339" s="99">
        <v>81621522.926757798</v>
      </c>
      <c r="BH2339" s="99">
        <v>9806048.9224853497</v>
      </c>
      <c r="BI2339" s="99">
        <v>0</v>
      </c>
      <c r="BJ2339" s="99">
        <v>6978213.3732299795</v>
      </c>
      <c r="BK2339" s="99">
        <v>5950344.8493042002</v>
      </c>
      <c r="BL2339" s="99">
        <v>0</v>
      </c>
      <c r="BM2339" s="99">
        <v>0</v>
      </c>
      <c r="BN2339" s="99">
        <v>0</v>
      </c>
      <c r="BO2339" s="99">
        <v>0</v>
      </c>
      <c r="BP2339" s="99">
        <v>0</v>
      </c>
      <c r="BQ2339" s="99">
        <v>0</v>
      </c>
      <c r="BR2339" s="99">
        <v>6646975.2777709998</v>
      </c>
      <c r="BS2339" s="99">
        <v>6685829.81323242</v>
      </c>
      <c r="BT2339" s="99">
        <v>0</v>
      </c>
      <c r="BU2339" s="99">
        <v>0</v>
      </c>
      <c r="BV2339" s="99">
        <v>3496263.3246459998</v>
      </c>
      <c r="BW2339" s="99">
        <v>0</v>
      </c>
      <c r="BX2339" s="99">
        <v>0</v>
      </c>
      <c r="BY2339" s="99">
        <v>0</v>
      </c>
      <c r="BZ2339" s="99">
        <v>0</v>
      </c>
      <c r="CA2339" s="99">
        <v>144913.209663391</v>
      </c>
      <c r="CB2339" s="99">
        <v>9173218.76098633</v>
      </c>
      <c r="CC2339" s="99">
        <v>77656725.956054702</v>
      </c>
      <c r="CD2339" s="99">
        <v>16769412.447753901</v>
      </c>
      <c r="CE2339" s="99">
        <v>4412.79074174166</v>
      </c>
      <c r="CF2339" s="99">
        <v>682020.04972076404</v>
      </c>
      <c r="CG2339" s="99">
        <v>5441828.8120117197</v>
      </c>
      <c r="CH2339" s="99">
        <v>0</v>
      </c>
      <c r="CI2339" s="99">
        <v>149336.823570251</v>
      </c>
      <c r="CJ2339" s="99">
        <v>9860516.8138427697</v>
      </c>
      <c r="CK2339" s="99">
        <v>82662814.910156295</v>
      </c>
      <c r="CL2339" s="99">
        <v>16763133.5390625</v>
      </c>
      <c r="CM2339" s="166">
        <v>235485.52075195301</v>
      </c>
      <c r="CN2339" s="166">
        <v>37600040.482421897</v>
      </c>
      <c r="CO2339" s="166">
        <v>164986066.40234399</v>
      </c>
      <c r="CP2339" s="99">
        <v>16763133.5390625</v>
      </c>
      <c r="CQ2339" s="99">
        <v>0</v>
      </c>
      <c r="CR2339" s="99">
        <v>0</v>
      </c>
      <c r="CS2339" s="99">
        <v>0</v>
      </c>
      <c r="CT2339" s="99">
        <v>0</v>
      </c>
      <c r="CU2339" s="98">
        <v>31920.392757227</v>
      </c>
      <c r="CV2339" s="98">
        <v>90031.870240089993</v>
      </c>
      <c r="CW2339" s="98">
        <v>9855238.8107070941</v>
      </c>
      <c r="CX2339" s="98">
        <v>83098554.768066421</v>
      </c>
    </row>
    <row r="2340" spans="1:102" x14ac:dyDescent="0.2">
      <c r="A2340" s="98" t="s">
        <v>198</v>
      </c>
      <c r="B2340" s="100">
        <v>41153</v>
      </c>
      <c r="C2340" s="99">
        <v>113293.246946335</v>
      </c>
      <c r="D2340" s="99">
        <v>0</v>
      </c>
      <c r="E2340" s="99">
        <v>30487.138242006298</v>
      </c>
      <c r="F2340" s="99">
        <v>25661.020112276099</v>
      </c>
      <c r="G2340" s="99">
        <v>4410.0482612252199</v>
      </c>
      <c r="H2340" s="99">
        <v>0</v>
      </c>
      <c r="I2340" s="99">
        <v>0</v>
      </c>
      <c r="J2340" s="99">
        <v>86533.4310741425</v>
      </c>
      <c r="K2340" s="99">
        <v>467.20231280103297</v>
      </c>
      <c r="L2340" s="99">
        <v>71544.312930107102</v>
      </c>
      <c r="M2340" s="99">
        <v>47837.848766326897</v>
      </c>
      <c r="N2340" s="99">
        <v>17904.727723836899</v>
      </c>
      <c r="O2340" s="99">
        <v>0</v>
      </c>
      <c r="P2340" s="99">
        <v>0</v>
      </c>
      <c r="Q2340" s="99">
        <v>7123.1039369702303</v>
      </c>
      <c r="R2340" s="99">
        <v>0</v>
      </c>
      <c r="S2340" s="99">
        <v>0</v>
      </c>
      <c r="T2340" s="99">
        <v>4425.2093784809103</v>
      </c>
      <c r="U2340" s="99">
        <v>87024.262934684797</v>
      </c>
      <c r="V2340" s="99">
        <v>6549531.1434936495</v>
      </c>
      <c r="W2340" s="99">
        <v>20.242969841929199</v>
      </c>
      <c r="X2340" s="99">
        <v>2403807.28833008</v>
      </c>
      <c r="Y2340" s="99">
        <v>1856671.20783997</v>
      </c>
      <c r="Z2340" s="99">
        <v>675470.36035156297</v>
      </c>
      <c r="AA2340" s="99">
        <v>0</v>
      </c>
      <c r="AB2340" s="99">
        <v>0</v>
      </c>
      <c r="AC2340" s="99">
        <v>27673281.287597701</v>
      </c>
      <c r="AD2340" s="99">
        <v>40743.3368835449</v>
      </c>
      <c r="AE2340" s="99">
        <v>3474149.7760925302</v>
      </c>
      <c r="AF2340" s="99">
        <v>2464599.86901855</v>
      </c>
      <c r="AG2340" s="99">
        <v>2222347.10577393</v>
      </c>
      <c r="AH2340" s="99">
        <v>0</v>
      </c>
      <c r="AI2340" s="99">
        <v>0</v>
      </c>
      <c r="AJ2340" s="99">
        <v>790334.49942779494</v>
      </c>
      <c r="AK2340" s="99">
        <v>0</v>
      </c>
      <c r="AL2340" s="99">
        <v>0</v>
      </c>
      <c r="AM2340" s="99">
        <v>674953.21038055397</v>
      </c>
      <c r="AN2340" s="99">
        <v>27683794.541503899</v>
      </c>
      <c r="AO2340" s="99">
        <v>56295108.2197266</v>
      </c>
      <c r="AP2340" s="99">
        <v>207.317075042054</v>
      </c>
      <c r="AQ2340" s="99">
        <v>20170335.238281298</v>
      </c>
      <c r="AR2340" s="99">
        <v>15206840.9691162</v>
      </c>
      <c r="AS2340" s="99">
        <v>5461916.9503784198</v>
      </c>
      <c r="AT2340" s="99">
        <v>0</v>
      </c>
      <c r="AU2340" s="99">
        <v>0</v>
      </c>
      <c r="AV2340" s="99">
        <v>82553599.8671875</v>
      </c>
      <c r="AW2340" s="99">
        <v>129381.45533561701</v>
      </c>
      <c r="AX2340" s="99">
        <v>30785594.503417999</v>
      </c>
      <c r="AY2340" s="99">
        <v>21583957.1479492</v>
      </c>
      <c r="AZ2340" s="99">
        <v>17507188.050537098</v>
      </c>
      <c r="BA2340" s="99">
        <v>0</v>
      </c>
      <c r="BB2340" s="99">
        <v>0</v>
      </c>
      <c r="BC2340" s="99">
        <v>6545993.0166626005</v>
      </c>
      <c r="BD2340" s="99">
        <v>0</v>
      </c>
      <c r="BE2340" s="99">
        <v>0</v>
      </c>
      <c r="BF2340" s="99">
        <v>5454455.1748046903</v>
      </c>
      <c r="BG2340" s="99">
        <v>82706288.111328095</v>
      </c>
      <c r="BH2340" s="99">
        <v>10098649.815063501</v>
      </c>
      <c r="BI2340" s="99">
        <v>0</v>
      </c>
      <c r="BJ2340" s="99">
        <v>6888678.03625488</v>
      </c>
      <c r="BK2340" s="99">
        <v>5838033.76379395</v>
      </c>
      <c r="BL2340" s="99">
        <v>0</v>
      </c>
      <c r="BM2340" s="99">
        <v>0</v>
      </c>
      <c r="BN2340" s="99">
        <v>0</v>
      </c>
      <c r="BO2340" s="99">
        <v>0</v>
      </c>
      <c r="BP2340" s="99">
        <v>0</v>
      </c>
      <c r="BQ2340" s="99">
        <v>0</v>
      </c>
      <c r="BR2340" s="99">
        <v>6710040.8566894503</v>
      </c>
      <c r="BS2340" s="99">
        <v>6598570.3674926804</v>
      </c>
      <c r="BT2340" s="99">
        <v>0</v>
      </c>
      <c r="BU2340" s="99">
        <v>0</v>
      </c>
      <c r="BV2340" s="99">
        <v>3535753.1272277799</v>
      </c>
      <c r="BW2340" s="99">
        <v>0</v>
      </c>
      <c r="BX2340" s="99">
        <v>0</v>
      </c>
      <c r="BY2340" s="99">
        <v>0</v>
      </c>
      <c r="BZ2340" s="99">
        <v>0</v>
      </c>
      <c r="CA2340" s="99">
        <v>143839.226980209</v>
      </c>
      <c r="CB2340" s="99">
        <v>8934842.0725097694</v>
      </c>
      <c r="CC2340" s="99">
        <v>76419729.323242202</v>
      </c>
      <c r="CD2340" s="99">
        <v>16979461.9287109</v>
      </c>
      <c r="CE2340" s="99">
        <v>4411.6188760995901</v>
      </c>
      <c r="CF2340" s="99">
        <v>674907.30944824195</v>
      </c>
      <c r="CG2340" s="99">
        <v>5450497.30578613</v>
      </c>
      <c r="CH2340" s="99">
        <v>0</v>
      </c>
      <c r="CI2340" s="99">
        <v>148239.81579017601</v>
      </c>
      <c r="CJ2340" s="99">
        <v>9608026.9252929706</v>
      </c>
      <c r="CK2340" s="99">
        <v>81786922.814453095</v>
      </c>
      <c r="CL2340" s="99">
        <v>16999925.436279301</v>
      </c>
      <c r="CM2340" s="166">
        <v>234686.61453247099</v>
      </c>
      <c r="CN2340" s="166">
        <v>37272511.748535201</v>
      </c>
      <c r="CO2340" s="166">
        <v>164486757.359375</v>
      </c>
      <c r="CP2340" s="99">
        <v>16999925.436279301</v>
      </c>
      <c r="CQ2340" s="99">
        <v>0</v>
      </c>
      <c r="CR2340" s="99">
        <v>0</v>
      </c>
      <c r="CS2340" s="99">
        <v>0</v>
      </c>
      <c r="CT2340" s="99">
        <v>0</v>
      </c>
      <c r="CU2340" s="98">
        <v>30952.968685905002</v>
      </c>
      <c r="CV2340" s="98">
        <v>90357.827520271007</v>
      </c>
      <c r="CW2340" s="98">
        <v>9609749.3819580115</v>
      </c>
      <c r="CX2340" s="98">
        <v>81870226.629028335</v>
      </c>
    </row>
    <row r="2341" spans="1:102" x14ac:dyDescent="0.2">
      <c r="A2341" s="98" t="s">
        <v>198</v>
      </c>
      <c r="B2341" s="100">
        <v>41244</v>
      </c>
      <c r="C2341" s="99">
        <v>112357.17012691501</v>
      </c>
      <c r="D2341" s="99">
        <v>0</v>
      </c>
      <c r="E2341" s="99">
        <v>29888.522630214698</v>
      </c>
      <c r="F2341" s="99">
        <v>25176.803882360498</v>
      </c>
      <c r="G2341" s="99">
        <v>4456.97457009554</v>
      </c>
      <c r="H2341" s="99">
        <v>0</v>
      </c>
      <c r="I2341" s="99">
        <v>0</v>
      </c>
      <c r="J2341" s="99">
        <v>87399.245389938398</v>
      </c>
      <c r="K2341" s="99">
        <v>436.90025068074499</v>
      </c>
      <c r="L2341" s="99">
        <v>70408.362222671494</v>
      </c>
      <c r="M2341" s="99">
        <v>47330.510553836801</v>
      </c>
      <c r="N2341" s="99">
        <v>17451.230504989599</v>
      </c>
      <c r="O2341" s="99">
        <v>0</v>
      </c>
      <c r="P2341" s="99">
        <v>0</v>
      </c>
      <c r="Q2341" s="99">
        <v>7093.8038237690898</v>
      </c>
      <c r="R2341" s="99">
        <v>0</v>
      </c>
      <c r="S2341" s="99">
        <v>0</v>
      </c>
      <c r="T2341" s="99">
        <v>4423.5550341606104</v>
      </c>
      <c r="U2341" s="99">
        <v>87830.395139694199</v>
      </c>
      <c r="V2341" s="99">
        <v>6472337.9164428702</v>
      </c>
      <c r="W2341" s="99">
        <v>16.655868998961498</v>
      </c>
      <c r="X2341" s="99">
        <v>2322577.5449218801</v>
      </c>
      <c r="Y2341" s="99">
        <v>1794052.84147644</v>
      </c>
      <c r="Z2341" s="99">
        <v>670449.41089630104</v>
      </c>
      <c r="AA2341" s="99">
        <v>0</v>
      </c>
      <c r="AB2341" s="99">
        <v>0</v>
      </c>
      <c r="AC2341" s="99">
        <v>27883764.4536133</v>
      </c>
      <c r="AD2341" s="99">
        <v>38582.109223365798</v>
      </c>
      <c r="AE2341" s="99">
        <v>3426026.9891967801</v>
      </c>
      <c r="AF2341" s="99">
        <v>2425196.1293640099</v>
      </c>
      <c r="AG2341" s="99">
        <v>2150768.6876831101</v>
      </c>
      <c r="AH2341" s="99">
        <v>0</v>
      </c>
      <c r="AI2341" s="99">
        <v>0</v>
      </c>
      <c r="AJ2341" s="99">
        <v>791121.86823272705</v>
      </c>
      <c r="AK2341" s="99">
        <v>0</v>
      </c>
      <c r="AL2341" s="99">
        <v>0</v>
      </c>
      <c r="AM2341" s="99">
        <v>668364.77188873303</v>
      </c>
      <c r="AN2341" s="99">
        <v>27896479.4145508</v>
      </c>
      <c r="AO2341" s="99">
        <v>55895050.6162109</v>
      </c>
      <c r="AP2341" s="99">
        <v>205.53770144656301</v>
      </c>
      <c r="AQ2341" s="99">
        <v>19481233.2412109</v>
      </c>
      <c r="AR2341" s="99">
        <v>14753346.059448199</v>
      </c>
      <c r="AS2341" s="99">
        <v>5431892.8018188505</v>
      </c>
      <c r="AT2341" s="99">
        <v>0</v>
      </c>
      <c r="AU2341" s="99">
        <v>0</v>
      </c>
      <c r="AV2341" s="99">
        <v>83639129.09375</v>
      </c>
      <c r="AW2341" s="99">
        <v>122863.40904426599</v>
      </c>
      <c r="AX2341" s="99">
        <v>30539599.9606934</v>
      </c>
      <c r="AY2341" s="99">
        <v>21447568.347656298</v>
      </c>
      <c r="AZ2341" s="99">
        <v>16945468.362792999</v>
      </c>
      <c r="BA2341" s="99">
        <v>0</v>
      </c>
      <c r="BB2341" s="99">
        <v>0</v>
      </c>
      <c r="BC2341" s="99">
        <v>6573679.8703002902</v>
      </c>
      <c r="BD2341" s="99">
        <v>0</v>
      </c>
      <c r="BE2341" s="99">
        <v>0</v>
      </c>
      <c r="BF2341" s="99">
        <v>5407621.6171875</v>
      </c>
      <c r="BG2341" s="99">
        <v>83786083.704101607</v>
      </c>
      <c r="BH2341" s="99">
        <v>9962828.0205078106</v>
      </c>
      <c r="BI2341" s="99">
        <v>0</v>
      </c>
      <c r="BJ2341" s="99">
        <v>6700856.5729370099</v>
      </c>
      <c r="BK2341" s="99">
        <v>5675217.6461792002</v>
      </c>
      <c r="BL2341" s="99">
        <v>0</v>
      </c>
      <c r="BM2341" s="99">
        <v>0</v>
      </c>
      <c r="BN2341" s="99">
        <v>0</v>
      </c>
      <c r="BO2341" s="99">
        <v>0</v>
      </c>
      <c r="BP2341" s="99">
        <v>0</v>
      </c>
      <c r="BQ2341" s="99">
        <v>0</v>
      </c>
      <c r="BR2341" s="99">
        <v>6702976.7108764602</v>
      </c>
      <c r="BS2341" s="99">
        <v>6392106.4323730497</v>
      </c>
      <c r="BT2341" s="99">
        <v>0</v>
      </c>
      <c r="BU2341" s="99">
        <v>0</v>
      </c>
      <c r="BV2341" s="99">
        <v>3579834.0631408701</v>
      </c>
      <c r="BW2341" s="99">
        <v>0</v>
      </c>
      <c r="BX2341" s="99">
        <v>0</v>
      </c>
      <c r="BY2341" s="99">
        <v>0</v>
      </c>
      <c r="BZ2341" s="99">
        <v>0</v>
      </c>
      <c r="CA2341" s="99">
        <v>142315.691993713</v>
      </c>
      <c r="CB2341" s="99">
        <v>8794680.6759033203</v>
      </c>
      <c r="CC2341" s="99">
        <v>75310238.440429702</v>
      </c>
      <c r="CD2341" s="99">
        <v>16664591.439819301</v>
      </c>
      <c r="CE2341" s="99">
        <v>4460.8437826633499</v>
      </c>
      <c r="CF2341" s="99">
        <v>670808.14467620896</v>
      </c>
      <c r="CG2341" s="99">
        <v>5410024.7736206101</v>
      </c>
      <c r="CH2341" s="99">
        <v>0</v>
      </c>
      <c r="CI2341" s="99">
        <v>146769.49487495399</v>
      </c>
      <c r="CJ2341" s="99">
        <v>9464008.2792968806</v>
      </c>
      <c r="CK2341" s="99">
        <v>81061796.979492202</v>
      </c>
      <c r="CL2341" s="99">
        <v>16666042.213989301</v>
      </c>
      <c r="CM2341" s="166">
        <v>233888.05778694199</v>
      </c>
      <c r="CN2341" s="166">
        <v>37320197.104003899</v>
      </c>
      <c r="CO2341" s="166">
        <v>164155181.375</v>
      </c>
      <c r="CP2341" s="99">
        <v>16666042.213989301</v>
      </c>
      <c r="CQ2341" s="99">
        <v>0</v>
      </c>
      <c r="CR2341" s="99">
        <v>0</v>
      </c>
      <c r="CS2341" s="99">
        <v>0</v>
      </c>
      <c r="CT2341" s="99">
        <v>0</v>
      </c>
      <c r="CU2341" s="98">
        <v>30308.951800718001</v>
      </c>
      <c r="CV2341" s="98">
        <v>91241.403643395999</v>
      </c>
      <c r="CW2341" s="98">
        <v>9465488.8205795288</v>
      </c>
      <c r="CX2341" s="98">
        <v>80720263.214050308</v>
      </c>
    </row>
    <row r="2342" spans="1:102" x14ac:dyDescent="0.2">
      <c r="A2342" s="98" t="s">
        <v>198</v>
      </c>
      <c r="B2342" s="100">
        <v>41334</v>
      </c>
      <c r="C2342" s="99">
        <v>110530.675802231</v>
      </c>
      <c r="D2342" s="99">
        <v>0</v>
      </c>
      <c r="E2342" s="99">
        <v>28545.659883499098</v>
      </c>
      <c r="F2342" s="99">
        <v>24258.413866758299</v>
      </c>
      <c r="G2342" s="99">
        <v>4415.2918779253996</v>
      </c>
      <c r="H2342" s="99">
        <v>0</v>
      </c>
      <c r="I2342" s="99">
        <v>0</v>
      </c>
      <c r="J2342" s="99">
        <v>87768.613806724505</v>
      </c>
      <c r="K2342" s="99">
        <v>398.80327013507502</v>
      </c>
      <c r="L2342" s="99">
        <v>3876.03925424814</v>
      </c>
      <c r="M2342" s="99">
        <v>46346.702888011903</v>
      </c>
      <c r="N2342" s="99">
        <v>17051.624811649301</v>
      </c>
      <c r="O2342" s="99">
        <v>0</v>
      </c>
      <c r="P2342" s="99">
        <v>64435.780178070097</v>
      </c>
      <c r="Q2342" s="99">
        <v>6996.5166254639598</v>
      </c>
      <c r="R2342" s="99">
        <v>0</v>
      </c>
      <c r="S2342" s="99">
        <v>4395.9213497042701</v>
      </c>
      <c r="T2342" s="99">
        <v>0</v>
      </c>
      <c r="U2342" s="99">
        <v>88156.5260324478</v>
      </c>
      <c r="V2342" s="99">
        <v>6335093.7039794903</v>
      </c>
      <c r="W2342" s="99">
        <v>27.243288923986299</v>
      </c>
      <c r="X2342" s="99">
        <v>2161911.10791016</v>
      </c>
      <c r="Y2342" s="99">
        <v>1709021.5979766799</v>
      </c>
      <c r="Z2342" s="99">
        <v>648310.06899261498</v>
      </c>
      <c r="AA2342" s="99">
        <v>0</v>
      </c>
      <c r="AB2342" s="99">
        <v>0</v>
      </c>
      <c r="AC2342" s="99">
        <v>27920274.030029301</v>
      </c>
      <c r="AD2342" s="99">
        <v>35900.828988552101</v>
      </c>
      <c r="AE2342" s="99">
        <v>93072.966536521897</v>
      </c>
      <c r="AF2342" s="99">
        <v>2363810.9200134301</v>
      </c>
      <c r="AG2342" s="99">
        <v>2083444.1066131601</v>
      </c>
      <c r="AH2342" s="99">
        <v>0</v>
      </c>
      <c r="AI2342" s="99">
        <v>3143586.1348266602</v>
      </c>
      <c r="AJ2342" s="99">
        <v>765913.86051178002</v>
      </c>
      <c r="AK2342" s="99">
        <v>0</v>
      </c>
      <c r="AL2342" s="99">
        <v>647301.01826477097</v>
      </c>
      <c r="AM2342" s="99">
        <v>0</v>
      </c>
      <c r="AN2342" s="99">
        <v>27988562.060058601</v>
      </c>
      <c r="AO2342" s="99">
        <v>54564313.421875</v>
      </c>
      <c r="AP2342" s="99">
        <v>169.31870769523101</v>
      </c>
      <c r="AQ2342" s="99">
        <v>18228898.849365201</v>
      </c>
      <c r="AR2342" s="99">
        <v>13980682.091552701</v>
      </c>
      <c r="AS2342" s="99">
        <v>5223233.2374877902</v>
      </c>
      <c r="AT2342" s="99">
        <v>0</v>
      </c>
      <c r="AU2342" s="99">
        <v>0</v>
      </c>
      <c r="AV2342" s="99">
        <v>83856763.869140595</v>
      </c>
      <c r="AW2342" s="99">
        <v>114754.02520561199</v>
      </c>
      <c r="AX2342" s="99">
        <v>1301648.4416046101</v>
      </c>
      <c r="AY2342" s="99">
        <v>20947964.1494141</v>
      </c>
      <c r="AZ2342" s="99">
        <v>16426063.168823199</v>
      </c>
      <c r="BA2342" s="99">
        <v>0</v>
      </c>
      <c r="BB2342" s="99">
        <v>27231602.896972701</v>
      </c>
      <c r="BC2342" s="99">
        <v>6367108.8991088904</v>
      </c>
      <c r="BD2342" s="99">
        <v>0</v>
      </c>
      <c r="BE2342" s="99">
        <v>5225903.8628540002</v>
      </c>
      <c r="BF2342" s="99">
        <v>0</v>
      </c>
      <c r="BG2342" s="99">
        <v>84222716.701171905</v>
      </c>
      <c r="BH2342" s="99">
        <v>12057746.931518599</v>
      </c>
      <c r="BI2342" s="99">
        <v>0</v>
      </c>
      <c r="BJ2342" s="99">
        <v>6655301.3513793899</v>
      </c>
      <c r="BK2342" s="99">
        <v>5520499.3978271503</v>
      </c>
      <c r="BL2342" s="99">
        <v>0</v>
      </c>
      <c r="BM2342" s="99">
        <v>0</v>
      </c>
      <c r="BN2342" s="99">
        <v>0</v>
      </c>
      <c r="BO2342" s="99">
        <v>0</v>
      </c>
      <c r="BP2342" s="99">
        <v>0</v>
      </c>
      <c r="BQ2342" s="99">
        <v>0</v>
      </c>
      <c r="BR2342" s="99">
        <v>6764662.7883911096</v>
      </c>
      <c r="BS2342" s="99">
        <v>6261961.5345459003</v>
      </c>
      <c r="BT2342" s="99">
        <v>0</v>
      </c>
      <c r="BU2342" s="99">
        <v>2217668.4099731399</v>
      </c>
      <c r="BV2342" s="99">
        <v>3593320.8037719699</v>
      </c>
      <c r="BW2342" s="99">
        <v>0</v>
      </c>
      <c r="BX2342" s="99">
        <v>446397.57954406698</v>
      </c>
      <c r="BY2342" s="99">
        <v>0</v>
      </c>
      <c r="BZ2342" s="99">
        <v>0</v>
      </c>
      <c r="CA2342" s="99">
        <v>138950.33448409999</v>
      </c>
      <c r="CB2342" s="99">
        <v>8525111.73510742</v>
      </c>
      <c r="CC2342" s="99">
        <v>73046415.75</v>
      </c>
      <c r="CD2342" s="99">
        <v>18741332.028808601</v>
      </c>
      <c r="CE2342" s="99">
        <v>4415.5139782428696</v>
      </c>
      <c r="CF2342" s="99">
        <v>648673.19899749802</v>
      </c>
      <c r="CG2342" s="99">
        <v>5279400.9114379901</v>
      </c>
      <c r="CH2342" s="99">
        <v>0</v>
      </c>
      <c r="CI2342" s="99">
        <v>143372.84350967401</v>
      </c>
      <c r="CJ2342" s="99">
        <v>9182664.9195556603</v>
      </c>
      <c r="CK2342" s="99">
        <v>77530074.588867202</v>
      </c>
      <c r="CL2342" s="99">
        <v>19173661.526855499</v>
      </c>
      <c r="CM2342" s="166">
        <v>230996.23325920099</v>
      </c>
      <c r="CN2342" s="166">
        <v>37198044.535644501</v>
      </c>
      <c r="CO2342" s="166">
        <v>162718618.36328101</v>
      </c>
      <c r="CP2342" s="99">
        <v>19173661.526855499</v>
      </c>
      <c r="CQ2342" s="99">
        <v>0</v>
      </c>
      <c r="CR2342" s="99">
        <v>0</v>
      </c>
      <c r="CS2342" s="99">
        <v>0</v>
      </c>
      <c r="CT2342" s="99">
        <v>0</v>
      </c>
      <c r="CU2342" s="98">
        <v>28946.338312335</v>
      </c>
      <c r="CV2342" s="98">
        <v>91573.334262359</v>
      </c>
      <c r="CW2342" s="98">
        <v>9173784.9341049176</v>
      </c>
      <c r="CX2342" s="98">
        <v>78325816.661437988</v>
      </c>
    </row>
    <row r="2343" spans="1:102" x14ac:dyDescent="0.2">
      <c r="A2343" s="98" t="s">
        <v>198</v>
      </c>
      <c r="B2343" s="100">
        <v>41426</v>
      </c>
      <c r="C2343" s="99">
        <v>110824.945655823</v>
      </c>
      <c r="D2343" s="99">
        <v>0</v>
      </c>
      <c r="E2343" s="99">
        <v>27791.578597545598</v>
      </c>
      <c r="F2343" s="99">
        <v>23624.578110218001</v>
      </c>
      <c r="G2343" s="99">
        <v>4427.7099895477304</v>
      </c>
      <c r="H2343" s="99">
        <v>0</v>
      </c>
      <c r="I2343" s="99">
        <v>0</v>
      </c>
      <c r="J2343" s="99">
        <v>87847.592896461501</v>
      </c>
      <c r="K2343" s="99">
        <v>342.59610182791897</v>
      </c>
      <c r="L2343" s="99">
        <v>3098.2962655425099</v>
      </c>
      <c r="M2343" s="99">
        <v>46799.2741804123</v>
      </c>
      <c r="N2343" s="99">
        <v>16707.7269730568</v>
      </c>
      <c r="O2343" s="99">
        <v>0</v>
      </c>
      <c r="P2343" s="99">
        <v>65378.158792495698</v>
      </c>
      <c r="Q2343" s="99">
        <v>6918.5237985253298</v>
      </c>
      <c r="R2343" s="99">
        <v>0</v>
      </c>
      <c r="S2343" s="99">
        <v>4435.9532664418202</v>
      </c>
      <c r="T2343" s="99">
        <v>0</v>
      </c>
      <c r="U2343" s="99">
        <v>88191.892335891695</v>
      </c>
      <c r="V2343" s="99">
        <v>6344612.9738769503</v>
      </c>
      <c r="W2343" s="99">
        <v>16.594831140944699</v>
      </c>
      <c r="X2343" s="99">
        <v>2093814.9828186</v>
      </c>
      <c r="Y2343" s="99">
        <v>1641841.55490112</v>
      </c>
      <c r="Z2343" s="99">
        <v>651074.29740905797</v>
      </c>
      <c r="AA2343" s="99">
        <v>0</v>
      </c>
      <c r="AB2343" s="99">
        <v>0</v>
      </c>
      <c r="AC2343" s="99">
        <v>27910337.8984375</v>
      </c>
      <c r="AD2343" s="99">
        <v>29577.573174238201</v>
      </c>
      <c r="AE2343" s="99">
        <v>75501.276222229004</v>
      </c>
      <c r="AF2343" s="99">
        <v>2368648.6690368699</v>
      </c>
      <c r="AG2343" s="99">
        <v>2034549.3470153799</v>
      </c>
      <c r="AH2343" s="99">
        <v>0</v>
      </c>
      <c r="AI2343" s="99">
        <v>3178731.0186767601</v>
      </c>
      <c r="AJ2343" s="99">
        <v>755534.89385986305</v>
      </c>
      <c r="AK2343" s="99">
        <v>0</v>
      </c>
      <c r="AL2343" s="99">
        <v>650052.96757507301</v>
      </c>
      <c r="AM2343" s="99">
        <v>0</v>
      </c>
      <c r="AN2343" s="99">
        <v>27904551.462158199</v>
      </c>
      <c r="AO2343" s="99">
        <v>54817767.1806641</v>
      </c>
      <c r="AP2343" s="99">
        <v>199.67650259099901</v>
      </c>
      <c r="AQ2343" s="99">
        <v>17618887.068359401</v>
      </c>
      <c r="AR2343" s="99">
        <v>13465839.150146499</v>
      </c>
      <c r="AS2343" s="99">
        <v>5281440.9822998</v>
      </c>
      <c r="AT2343" s="99">
        <v>0</v>
      </c>
      <c r="AU2343" s="99">
        <v>0</v>
      </c>
      <c r="AV2343" s="99">
        <v>84179372.797851607</v>
      </c>
      <c r="AW2343" s="99">
        <v>94704.685666084304</v>
      </c>
      <c r="AX2343" s="99">
        <v>1101782.3468170201</v>
      </c>
      <c r="AY2343" s="99">
        <v>21101951.681640599</v>
      </c>
      <c r="AZ2343" s="99">
        <v>16110551.1993408</v>
      </c>
      <c r="BA2343" s="99">
        <v>0</v>
      </c>
      <c r="BB2343" s="99">
        <v>27590246.3583984</v>
      </c>
      <c r="BC2343" s="99">
        <v>6287269.5012817401</v>
      </c>
      <c r="BD2343" s="99">
        <v>0</v>
      </c>
      <c r="BE2343" s="99">
        <v>5271470.4014892597</v>
      </c>
      <c r="BF2343" s="99">
        <v>0</v>
      </c>
      <c r="BG2343" s="99">
        <v>83985823.463867202</v>
      </c>
      <c r="BH2343" s="99">
        <v>12262570.380737299</v>
      </c>
      <c r="BI2343" s="99">
        <v>0</v>
      </c>
      <c r="BJ2343" s="99">
        <v>6553371.9320068397</v>
      </c>
      <c r="BK2343" s="99">
        <v>5405722.6330566397</v>
      </c>
      <c r="BL2343" s="99">
        <v>0</v>
      </c>
      <c r="BM2343" s="99">
        <v>0</v>
      </c>
      <c r="BN2343" s="99">
        <v>0</v>
      </c>
      <c r="BO2343" s="99">
        <v>0</v>
      </c>
      <c r="BP2343" s="99">
        <v>0</v>
      </c>
      <c r="BQ2343" s="99">
        <v>0</v>
      </c>
      <c r="BR2343" s="99">
        <v>6827866.2026367197</v>
      </c>
      <c r="BS2343" s="99">
        <v>6158207.5784301804</v>
      </c>
      <c r="BT2343" s="99">
        <v>0</v>
      </c>
      <c r="BU2343" s="99">
        <v>2302437.4099731399</v>
      </c>
      <c r="BV2343" s="99">
        <v>3603371.3963317899</v>
      </c>
      <c r="BW2343" s="99">
        <v>0</v>
      </c>
      <c r="BX2343" s="99">
        <v>447288.09956359898</v>
      </c>
      <c r="BY2343" s="99">
        <v>0</v>
      </c>
      <c r="BZ2343" s="99">
        <v>0</v>
      </c>
      <c r="CA2343" s="99">
        <v>138632.14604759199</v>
      </c>
      <c r="CB2343" s="99">
        <v>8434304.3260497991</v>
      </c>
      <c r="CC2343" s="99">
        <v>72513321.167968795</v>
      </c>
      <c r="CD2343" s="99">
        <v>18816049.934082001</v>
      </c>
      <c r="CE2343" s="99">
        <v>4426.3749411702202</v>
      </c>
      <c r="CF2343" s="99">
        <v>650378.326820374</v>
      </c>
      <c r="CG2343" s="99">
        <v>5254045.8345947303</v>
      </c>
      <c r="CH2343" s="99">
        <v>0</v>
      </c>
      <c r="CI2343" s="99">
        <v>143061.556468964</v>
      </c>
      <c r="CJ2343" s="99">
        <v>9083527.3963622991</v>
      </c>
      <c r="CK2343" s="99">
        <v>77344207.783203095</v>
      </c>
      <c r="CL2343" s="99">
        <v>19243536.1950684</v>
      </c>
      <c r="CM2343" s="166">
        <v>230630.68213081401</v>
      </c>
      <c r="CN2343" s="166">
        <v>37005260.0625</v>
      </c>
      <c r="CO2343" s="166">
        <v>161952794.18945301</v>
      </c>
      <c r="CP2343" s="99">
        <v>19243536.1950684</v>
      </c>
      <c r="CQ2343" s="99">
        <v>0</v>
      </c>
      <c r="CR2343" s="99">
        <v>0</v>
      </c>
      <c r="CS2343" s="99">
        <v>0</v>
      </c>
      <c r="CT2343" s="99">
        <v>0</v>
      </c>
      <c r="CU2343" s="98">
        <v>28144.242994616001</v>
      </c>
      <c r="CV2343" s="98">
        <v>91662.435567620007</v>
      </c>
      <c r="CW2343" s="98">
        <v>9084682.6528701726</v>
      </c>
      <c r="CX2343" s="98">
        <v>77767367.002563521</v>
      </c>
    </row>
    <row r="2344" spans="1:102" x14ac:dyDescent="0.2">
      <c r="A2344" s="98" t="s">
        <v>198</v>
      </c>
      <c r="B2344" s="100">
        <v>41518</v>
      </c>
      <c r="C2344" s="99">
        <v>110325.412244797</v>
      </c>
      <c r="D2344" s="99">
        <v>0</v>
      </c>
      <c r="E2344" s="99">
        <v>26907.8671178818</v>
      </c>
      <c r="F2344" s="99">
        <v>22899.776386261001</v>
      </c>
      <c r="G2344" s="99">
        <v>4449.9669955372801</v>
      </c>
      <c r="H2344" s="99">
        <v>0</v>
      </c>
      <c r="I2344" s="99">
        <v>0</v>
      </c>
      <c r="J2344" s="99">
        <v>88008.499221801801</v>
      </c>
      <c r="K2344" s="99">
        <v>310.22039272263601</v>
      </c>
      <c r="L2344" s="99">
        <v>416.41809723153699</v>
      </c>
      <c r="M2344" s="99">
        <v>46449.547166347496</v>
      </c>
      <c r="N2344" s="99">
        <v>16395.468276739099</v>
      </c>
      <c r="O2344" s="99">
        <v>0</v>
      </c>
      <c r="P2344" s="99">
        <v>67407.423073768601</v>
      </c>
      <c r="Q2344" s="99">
        <v>6833.27782654762</v>
      </c>
      <c r="R2344" s="99">
        <v>0</v>
      </c>
      <c r="S2344" s="99">
        <v>4454.6911346912402</v>
      </c>
      <c r="T2344" s="99">
        <v>0</v>
      </c>
      <c r="U2344" s="99">
        <v>88336.429056167603</v>
      </c>
      <c r="V2344" s="99">
        <v>6339581.4111938505</v>
      </c>
      <c r="W2344" s="99">
        <v>0</v>
      </c>
      <c r="X2344" s="99">
        <v>2018950.89231873</v>
      </c>
      <c r="Y2344" s="99">
        <v>1578630.2194519001</v>
      </c>
      <c r="Z2344" s="99">
        <v>658019.37650299096</v>
      </c>
      <c r="AA2344" s="99">
        <v>0</v>
      </c>
      <c r="AB2344" s="99">
        <v>0</v>
      </c>
      <c r="AC2344" s="99">
        <v>27946421.512695301</v>
      </c>
      <c r="AD2344" s="99">
        <v>26620.0935003757</v>
      </c>
      <c r="AE2344" s="99">
        <v>56768.256901264198</v>
      </c>
      <c r="AF2344" s="99">
        <v>2376945.4512329102</v>
      </c>
      <c r="AG2344" s="99">
        <v>1983692.11164856</v>
      </c>
      <c r="AH2344" s="99">
        <v>0</v>
      </c>
      <c r="AI2344" s="99">
        <v>3189327.7960815402</v>
      </c>
      <c r="AJ2344" s="99">
        <v>759753.09346771205</v>
      </c>
      <c r="AK2344" s="99">
        <v>0</v>
      </c>
      <c r="AL2344" s="99">
        <v>658496.72105407703</v>
      </c>
      <c r="AM2344" s="99">
        <v>0</v>
      </c>
      <c r="AN2344" s="99">
        <v>27955533.287597701</v>
      </c>
      <c r="AO2344" s="99">
        <v>54866077.734863304</v>
      </c>
      <c r="AP2344" s="99">
        <v>0</v>
      </c>
      <c r="AQ2344" s="99">
        <v>16937535.6796875</v>
      </c>
      <c r="AR2344" s="99">
        <v>12826615.1300049</v>
      </c>
      <c r="AS2344" s="99">
        <v>5325043.9225463904</v>
      </c>
      <c r="AT2344" s="99">
        <v>0</v>
      </c>
      <c r="AU2344" s="99">
        <v>0</v>
      </c>
      <c r="AV2344" s="99">
        <v>84522843.127929702</v>
      </c>
      <c r="AW2344" s="99">
        <v>85379.738190650896</v>
      </c>
      <c r="AX2344" s="99">
        <v>701859.62201690697</v>
      </c>
      <c r="AY2344" s="99">
        <v>21147516.5068359</v>
      </c>
      <c r="AZ2344" s="99">
        <v>15705747.493408199</v>
      </c>
      <c r="BA2344" s="99">
        <v>0</v>
      </c>
      <c r="BB2344" s="99">
        <v>27992456.481689502</v>
      </c>
      <c r="BC2344" s="99">
        <v>6336189.5934448196</v>
      </c>
      <c r="BD2344" s="99">
        <v>0</v>
      </c>
      <c r="BE2344" s="99">
        <v>5318645.82666016</v>
      </c>
      <c r="BF2344" s="99">
        <v>0</v>
      </c>
      <c r="BG2344" s="99">
        <v>84629173.579101607</v>
      </c>
      <c r="BH2344" s="99">
        <v>12325013.575561499</v>
      </c>
      <c r="BI2344" s="99">
        <v>0</v>
      </c>
      <c r="BJ2344" s="99">
        <v>6365740.5767822303</v>
      </c>
      <c r="BK2344" s="99">
        <v>5258430.32922363</v>
      </c>
      <c r="BL2344" s="99">
        <v>0</v>
      </c>
      <c r="BM2344" s="99">
        <v>0</v>
      </c>
      <c r="BN2344" s="99">
        <v>0</v>
      </c>
      <c r="BO2344" s="99">
        <v>0</v>
      </c>
      <c r="BP2344" s="99">
        <v>0</v>
      </c>
      <c r="BQ2344" s="99">
        <v>0</v>
      </c>
      <c r="BR2344" s="99">
        <v>6877565.01806641</v>
      </c>
      <c r="BS2344" s="99">
        <v>6018802.0210571298</v>
      </c>
      <c r="BT2344" s="99">
        <v>0</v>
      </c>
      <c r="BU2344" s="99">
        <v>1921253.0399932901</v>
      </c>
      <c r="BV2344" s="99">
        <v>3619987.1096496601</v>
      </c>
      <c r="BW2344" s="99">
        <v>0</v>
      </c>
      <c r="BX2344" s="99">
        <v>389368.64962768601</v>
      </c>
      <c r="BY2344" s="99">
        <v>0</v>
      </c>
      <c r="BZ2344" s="99">
        <v>0</v>
      </c>
      <c r="CA2344" s="99">
        <v>137285.08373069801</v>
      </c>
      <c r="CB2344" s="99">
        <v>8344815.3978271503</v>
      </c>
      <c r="CC2344" s="99">
        <v>71747912.506835893</v>
      </c>
      <c r="CD2344" s="99">
        <v>18655801.988037098</v>
      </c>
      <c r="CE2344" s="99">
        <v>4446.0199069380797</v>
      </c>
      <c r="CF2344" s="99">
        <v>658657.32110595703</v>
      </c>
      <c r="CG2344" s="99">
        <v>5315360.6947021503</v>
      </c>
      <c r="CH2344" s="99">
        <v>0</v>
      </c>
      <c r="CI2344" s="99">
        <v>141729.43964004499</v>
      </c>
      <c r="CJ2344" s="99">
        <v>9001571.1479492206</v>
      </c>
      <c r="CK2344" s="99">
        <v>77223805.817382798</v>
      </c>
      <c r="CL2344" s="99">
        <v>19087771.1948242</v>
      </c>
      <c r="CM2344" s="166">
        <v>229471.467342377</v>
      </c>
      <c r="CN2344" s="166">
        <v>36898662.925292999</v>
      </c>
      <c r="CO2344" s="166">
        <v>161501988.76757801</v>
      </c>
      <c r="CP2344" s="99">
        <v>19087771.1948242</v>
      </c>
      <c r="CQ2344" s="99">
        <v>0</v>
      </c>
      <c r="CR2344" s="99">
        <v>0</v>
      </c>
      <c r="CS2344" s="99">
        <v>0</v>
      </c>
      <c r="CT2344" s="99">
        <v>0</v>
      </c>
      <c r="CU2344" s="98">
        <v>27225.996487968001</v>
      </c>
      <c r="CV2344" s="98">
        <v>91861.194345662996</v>
      </c>
      <c r="CW2344" s="98">
        <v>9003472.7189331073</v>
      </c>
      <c r="CX2344" s="98">
        <v>77063273.201538041</v>
      </c>
    </row>
    <row r="2345" spans="1:102" x14ac:dyDescent="0.2">
      <c r="A2345" s="98" t="s">
        <v>198</v>
      </c>
      <c r="B2345" s="100">
        <v>41609</v>
      </c>
      <c r="C2345" s="99">
        <v>109384.60484314</v>
      </c>
      <c r="D2345" s="99">
        <v>0</v>
      </c>
      <c r="E2345" s="99">
        <v>26049.085677623701</v>
      </c>
      <c r="F2345" s="99">
        <v>22142.456265926401</v>
      </c>
      <c r="G2345" s="99">
        <v>4403.4476070404098</v>
      </c>
      <c r="H2345" s="99">
        <v>0</v>
      </c>
      <c r="I2345" s="99">
        <v>0</v>
      </c>
      <c r="J2345" s="99">
        <v>87871.634345054597</v>
      </c>
      <c r="K2345" s="99">
        <v>276.68950457498403</v>
      </c>
      <c r="L2345" s="99">
        <v>307.81881882622798</v>
      </c>
      <c r="M2345" s="99">
        <v>45942.8222985268</v>
      </c>
      <c r="N2345" s="99">
        <v>16021.484372377399</v>
      </c>
      <c r="O2345" s="99">
        <v>0</v>
      </c>
      <c r="P2345" s="99">
        <v>66502.811349868804</v>
      </c>
      <c r="Q2345" s="99">
        <v>6758.77152258158</v>
      </c>
      <c r="R2345" s="99">
        <v>0</v>
      </c>
      <c r="S2345" s="99">
        <v>4385.7629869580296</v>
      </c>
      <c r="T2345" s="99">
        <v>0</v>
      </c>
      <c r="U2345" s="99">
        <v>88132.9189453125</v>
      </c>
      <c r="V2345" s="99">
        <v>6230509.8250732403</v>
      </c>
      <c r="W2345" s="99">
        <v>0</v>
      </c>
      <c r="X2345" s="99">
        <v>1938322.9439544701</v>
      </c>
      <c r="Y2345" s="99">
        <v>1524798.4358978299</v>
      </c>
      <c r="Z2345" s="99">
        <v>647888.375236511</v>
      </c>
      <c r="AA2345" s="99">
        <v>0</v>
      </c>
      <c r="AB2345" s="99">
        <v>0</v>
      </c>
      <c r="AC2345" s="99">
        <v>27808814.444091801</v>
      </c>
      <c r="AD2345" s="99">
        <v>24124.3832347393</v>
      </c>
      <c r="AE2345" s="99">
        <v>44992.147129535697</v>
      </c>
      <c r="AF2345" s="99">
        <v>2334140.4128112802</v>
      </c>
      <c r="AG2345" s="99">
        <v>1925681.71542358</v>
      </c>
      <c r="AH2345" s="99">
        <v>0</v>
      </c>
      <c r="AI2345" s="99">
        <v>3130429.9802246098</v>
      </c>
      <c r="AJ2345" s="99">
        <v>750986.16480255104</v>
      </c>
      <c r="AK2345" s="99">
        <v>0</v>
      </c>
      <c r="AL2345" s="99">
        <v>646043.77935028099</v>
      </c>
      <c r="AM2345" s="99">
        <v>0</v>
      </c>
      <c r="AN2345" s="99">
        <v>27846645.119872998</v>
      </c>
      <c r="AO2345" s="99">
        <v>54153432.604003899</v>
      </c>
      <c r="AP2345" s="99">
        <v>0</v>
      </c>
      <c r="AQ2345" s="99">
        <v>16253098.150512701</v>
      </c>
      <c r="AR2345" s="99">
        <v>12328960.916015601</v>
      </c>
      <c r="AS2345" s="99">
        <v>5280288.6984252902</v>
      </c>
      <c r="AT2345" s="99">
        <v>0</v>
      </c>
      <c r="AU2345" s="99">
        <v>0</v>
      </c>
      <c r="AV2345" s="99">
        <v>84620582.115234405</v>
      </c>
      <c r="AW2345" s="99">
        <v>78002.390486717195</v>
      </c>
      <c r="AX2345" s="99">
        <v>637956.42372894299</v>
      </c>
      <c r="AY2345" s="99">
        <v>20909702.947997998</v>
      </c>
      <c r="AZ2345" s="99">
        <v>15280364.3933105</v>
      </c>
      <c r="BA2345" s="99">
        <v>0</v>
      </c>
      <c r="BB2345" s="99">
        <v>27535434.388427701</v>
      </c>
      <c r="BC2345" s="99">
        <v>6280553.0838623</v>
      </c>
      <c r="BD2345" s="99">
        <v>0</v>
      </c>
      <c r="BE2345" s="99">
        <v>5261984.9066772498</v>
      </c>
      <c r="BF2345" s="99">
        <v>0</v>
      </c>
      <c r="BG2345" s="99">
        <v>84708920.4140625</v>
      </c>
      <c r="BH2345" s="99">
        <v>12287531.7266846</v>
      </c>
      <c r="BI2345" s="99">
        <v>0</v>
      </c>
      <c r="BJ2345" s="99">
        <v>6196435.14306641</v>
      </c>
      <c r="BK2345" s="99">
        <v>5115587.2348022498</v>
      </c>
      <c r="BL2345" s="99">
        <v>0</v>
      </c>
      <c r="BM2345" s="99">
        <v>0</v>
      </c>
      <c r="BN2345" s="99">
        <v>0</v>
      </c>
      <c r="BO2345" s="99">
        <v>0</v>
      </c>
      <c r="BP2345" s="99">
        <v>0</v>
      </c>
      <c r="BQ2345" s="99">
        <v>0</v>
      </c>
      <c r="BR2345" s="99">
        <v>6822965.4193725605</v>
      </c>
      <c r="BS2345" s="99">
        <v>5861815.2400512705</v>
      </c>
      <c r="BT2345" s="99">
        <v>0</v>
      </c>
      <c r="BU2345" s="99">
        <v>2233607.17999268</v>
      </c>
      <c r="BV2345" s="99">
        <v>3619002.0671997098</v>
      </c>
      <c r="BW2345" s="99">
        <v>0</v>
      </c>
      <c r="BX2345" s="99">
        <v>434178.759586334</v>
      </c>
      <c r="BY2345" s="99">
        <v>0</v>
      </c>
      <c r="BZ2345" s="99">
        <v>0</v>
      </c>
      <c r="CA2345" s="99">
        <v>135507.567028046</v>
      </c>
      <c r="CB2345" s="99">
        <v>8178800.2765502902</v>
      </c>
      <c r="CC2345" s="99">
        <v>70445227.199218795</v>
      </c>
      <c r="CD2345" s="99">
        <v>18488336.6794434</v>
      </c>
      <c r="CE2345" s="99">
        <v>4408.7652207613</v>
      </c>
      <c r="CF2345" s="99">
        <v>647599.62223053002</v>
      </c>
      <c r="CG2345" s="99">
        <v>5266562.3931274395</v>
      </c>
      <c r="CH2345" s="99">
        <v>0</v>
      </c>
      <c r="CI2345" s="99">
        <v>139914.47826576201</v>
      </c>
      <c r="CJ2345" s="99">
        <v>8825746.6307372991</v>
      </c>
      <c r="CK2345" s="99">
        <v>75980700.597656295</v>
      </c>
      <c r="CL2345" s="99">
        <v>18924410.9916992</v>
      </c>
      <c r="CM2345" s="166">
        <v>227422.78644180301</v>
      </c>
      <c r="CN2345" s="166">
        <v>36621857.932617202</v>
      </c>
      <c r="CO2345" s="166">
        <v>160176655.07226601</v>
      </c>
      <c r="CP2345" s="99">
        <v>18924410.9916992</v>
      </c>
      <c r="CQ2345" s="99">
        <v>0</v>
      </c>
      <c r="CR2345" s="99">
        <v>0</v>
      </c>
      <c r="CS2345" s="99">
        <v>0</v>
      </c>
      <c r="CT2345" s="99">
        <v>0</v>
      </c>
      <c r="CU2345" s="98">
        <v>26308.779384441001</v>
      </c>
      <c r="CV2345" s="98">
        <v>91694.554654449006</v>
      </c>
      <c r="CW2345" s="98">
        <v>8826399.8987808209</v>
      </c>
      <c r="CX2345" s="98">
        <v>75711789.592346236</v>
      </c>
    </row>
    <row r="2346" spans="1:102" x14ac:dyDescent="0.2">
      <c r="A2346" s="98" t="s">
        <v>198</v>
      </c>
      <c r="B2346" s="100">
        <v>41699</v>
      </c>
      <c r="C2346" s="99">
        <v>109285.289793968</v>
      </c>
      <c r="D2346" s="99">
        <v>0</v>
      </c>
      <c r="E2346" s="99">
        <v>25451.066418647799</v>
      </c>
      <c r="F2346" s="99">
        <v>21628.1574873924</v>
      </c>
      <c r="G2346" s="99">
        <v>4408.1342720389403</v>
      </c>
      <c r="H2346" s="99">
        <v>0</v>
      </c>
      <c r="I2346" s="99">
        <v>0</v>
      </c>
      <c r="J2346" s="99">
        <v>87965.743813514695</v>
      </c>
      <c r="K2346" s="99">
        <v>213.05969024449601</v>
      </c>
      <c r="L2346" s="99">
        <v>311.17043793201401</v>
      </c>
      <c r="M2346" s="99">
        <v>45980.660639285998</v>
      </c>
      <c r="N2346" s="99">
        <v>15673.7699798346</v>
      </c>
      <c r="O2346" s="99">
        <v>0</v>
      </c>
      <c r="P2346" s="99">
        <v>65816.562725067095</v>
      </c>
      <c r="Q2346" s="99">
        <v>6713.9020324349403</v>
      </c>
      <c r="R2346" s="99">
        <v>0</v>
      </c>
      <c r="S2346" s="99">
        <v>4393.43018889427</v>
      </c>
      <c r="T2346" s="99">
        <v>0</v>
      </c>
      <c r="U2346" s="99">
        <v>88170.157927513093</v>
      </c>
      <c r="V2346" s="99">
        <v>6248543.7419433603</v>
      </c>
      <c r="W2346" s="99">
        <v>0</v>
      </c>
      <c r="X2346" s="99">
        <v>1872640.74220276</v>
      </c>
      <c r="Y2346" s="99">
        <v>1476956.87744141</v>
      </c>
      <c r="Z2346" s="99">
        <v>638929.92070007301</v>
      </c>
      <c r="AA2346" s="99">
        <v>0</v>
      </c>
      <c r="AB2346" s="99">
        <v>0</v>
      </c>
      <c r="AC2346" s="99">
        <v>27747472.876220699</v>
      </c>
      <c r="AD2346" s="99">
        <v>17228.623824358001</v>
      </c>
      <c r="AE2346" s="99">
        <v>44007.211529254899</v>
      </c>
      <c r="AF2346" s="99">
        <v>2329045.2995605501</v>
      </c>
      <c r="AG2346" s="99">
        <v>1885765.5714416499</v>
      </c>
      <c r="AH2346" s="99">
        <v>0</v>
      </c>
      <c r="AI2346" s="99">
        <v>3074489.1710205101</v>
      </c>
      <c r="AJ2346" s="99">
        <v>745589.31920623803</v>
      </c>
      <c r="AK2346" s="99">
        <v>0</v>
      </c>
      <c r="AL2346" s="99">
        <v>637161.06187439</v>
      </c>
      <c r="AM2346" s="99">
        <v>0</v>
      </c>
      <c r="AN2346" s="99">
        <v>27757250.036865201</v>
      </c>
      <c r="AO2346" s="99">
        <v>54519945.965820298</v>
      </c>
      <c r="AP2346" s="99">
        <v>0</v>
      </c>
      <c r="AQ2346" s="99">
        <v>15798413.2423096</v>
      </c>
      <c r="AR2346" s="99">
        <v>11981375.730957</v>
      </c>
      <c r="AS2346" s="99">
        <v>5213106.0529785203</v>
      </c>
      <c r="AT2346" s="99">
        <v>0</v>
      </c>
      <c r="AU2346" s="99">
        <v>0</v>
      </c>
      <c r="AV2346" s="99">
        <v>84982412.811523393</v>
      </c>
      <c r="AW2346" s="99">
        <v>56086.501693248698</v>
      </c>
      <c r="AX2346" s="99">
        <v>678675.26572418201</v>
      </c>
      <c r="AY2346" s="99">
        <v>21026217.745605499</v>
      </c>
      <c r="AZ2346" s="99">
        <v>15009455.009887701</v>
      </c>
      <c r="BA2346" s="99">
        <v>0</v>
      </c>
      <c r="BB2346" s="99">
        <v>27015662.142333999</v>
      </c>
      <c r="BC2346" s="99">
        <v>6243807.0056152297</v>
      </c>
      <c r="BD2346" s="99">
        <v>0</v>
      </c>
      <c r="BE2346" s="99">
        <v>5207678.5403442401</v>
      </c>
      <c r="BF2346" s="99">
        <v>0</v>
      </c>
      <c r="BG2346" s="99">
        <v>84906250.192382798</v>
      </c>
      <c r="BH2346" s="99">
        <v>12265123.806274399</v>
      </c>
      <c r="BI2346" s="99">
        <v>0</v>
      </c>
      <c r="BJ2346" s="99">
        <v>6010746.34692383</v>
      </c>
      <c r="BK2346" s="99">
        <v>4964447.7935790997</v>
      </c>
      <c r="BL2346" s="99">
        <v>0</v>
      </c>
      <c r="BM2346" s="99">
        <v>0</v>
      </c>
      <c r="BN2346" s="99">
        <v>0</v>
      </c>
      <c r="BO2346" s="99">
        <v>0</v>
      </c>
      <c r="BP2346" s="99">
        <v>0</v>
      </c>
      <c r="BQ2346" s="99">
        <v>0</v>
      </c>
      <c r="BR2346" s="99">
        <v>6820316.33239746</v>
      </c>
      <c r="BS2346" s="99">
        <v>5761486.6152954102</v>
      </c>
      <c r="BT2346" s="99">
        <v>0</v>
      </c>
      <c r="BU2346" s="99">
        <v>2162884.4599914602</v>
      </c>
      <c r="BV2346" s="99">
        <v>3596621.7874755901</v>
      </c>
      <c r="BW2346" s="99">
        <v>0</v>
      </c>
      <c r="BX2346" s="99">
        <v>441800.939609528</v>
      </c>
      <c r="BY2346" s="99">
        <v>0</v>
      </c>
      <c r="BZ2346" s="99">
        <v>0</v>
      </c>
      <c r="CA2346" s="99">
        <v>134579.67870140099</v>
      </c>
      <c r="CB2346" s="99">
        <v>8135128.4618530301</v>
      </c>
      <c r="CC2346" s="99">
        <v>70428280.500976607</v>
      </c>
      <c r="CD2346" s="99">
        <v>18304382.793945301</v>
      </c>
      <c r="CE2346" s="99">
        <v>4407.1919564604796</v>
      </c>
      <c r="CF2346" s="99">
        <v>639088.38976287795</v>
      </c>
      <c r="CG2346" s="99">
        <v>5220732.0546264602</v>
      </c>
      <c r="CH2346" s="99">
        <v>0</v>
      </c>
      <c r="CI2346" s="99">
        <v>138985.144021988</v>
      </c>
      <c r="CJ2346" s="99">
        <v>8776638.5201415997</v>
      </c>
      <c r="CK2346" s="99">
        <v>74886889.283203095</v>
      </c>
      <c r="CL2346" s="99">
        <v>18724559.2646484</v>
      </c>
      <c r="CM2346" s="166">
        <v>226632.62939262399</v>
      </c>
      <c r="CN2346" s="166">
        <v>36549740.848632798</v>
      </c>
      <c r="CO2346" s="166">
        <v>160704701.95898399</v>
      </c>
      <c r="CP2346" s="99">
        <v>18724559.2646484</v>
      </c>
      <c r="CQ2346" s="99">
        <v>0</v>
      </c>
      <c r="CR2346" s="99">
        <v>0</v>
      </c>
      <c r="CS2346" s="99">
        <v>0</v>
      </c>
      <c r="CT2346" s="99">
        <v>0</v>
      </c>
      <c r="CU2346" s="98">
        <v>25661.700770762</v>
      </c>
      <c r="CV2346" s="98">
        <v>91783.031562434</v>
      </c>
      <c r="CW2346" s="98">
        <v>8774216.8516159076</v>
      </c>
      <c r="CX2346" s="98">
        <v>75649012.555603072</v>
      </c>
    </row>
    <row r="2347" spans="1:102" x14ac:dyDescent="0.2">
      <c r="A2347" s="98" t="s">
        <v>198</v>
      </c>
      <c r="B2347" s="100">
        <v>41791</v>
      </c>
      <c r="C2347" s="99">
        <v>108639.667298317</v>
      </c>
      <c r="D2347" s="99">
        <v>0</v>
      </c>
      <c r="E2347" s="99">
        <v>24810.020980119702</v>
      </c>
      <c r="F2347" s="99">
        <v>21116.956368923202</v>
      </c>
      <c r="G2347" s="99">
        <v>4406.7188006639499</v>
      </c>
      <c r="H2347" s="99">
        <v>0</v>
      </c>
      <c r="I2347" s="99">
        <v>0</v>
      </c>
      <c r="J2347" s="99">
        <v>88307.997453689604</v>
      </c>
      <c r="K2347" s="99">
        <v>147.555546125397</v>
      </c>
      <c r="L2347" s="99">
        <v>1015.38972578198</v>
      </c>
      <c r="M2347" s="99">
        <v>45698.532268524199</v>
      </c>
      <c r="N2347" s="99">
        <v>15324.282374620399</v>
      </c>
      <c r="O2347" s="99">
        <v>0</v>
      </c>
      <c r="P2347" s="99">
        <v>64759.191702842698</v>
      </c>
      <c r="Q2347" s="99">
        <v>6657.9780411720303</v>
      </c>
      <c r="R2347" s="99">
        <v>0</v>
      </c>
      <c r="S2347" s="99">
        <v>4411.2737987041501</v>
      </c>
      <c r="T2347" s="99">
        <v>0</v>
      </c>
      <c r="U2347" s="99">
        <v>88461.594435691804</v>
      </c>
      <c r="V2347" s="99">
        <v>6172068.5922241202</v>
      </c>
      <c r="W2347" s="99">
        <v>0</v>
      </c>
      <c r="X2347" s="99">
        <v>1820985.1378631601</v>
      </c>
      <c r="Y2347" s="99">
        <v>1423359.5578918499</v>
      </c>
      <c r="Z2347" s="99">
        <v>634672.30316925002</v>
      </c>
      <c r="AA2347" s="99">
        <v>0</v>
      </c>
      <c r="AB2347" s="99">
        <v>0</v>
      </c>
      <c r="AC2347" s="99">
        <v>27756750.857421901</v>
      </c>
      <c r="AD2347" s="99">
        <v>12441.777523160001</v>
      </c>
      <c r="AE2347" s="99">
        <v>50826.1947841644</v>
      </c>
      <c r="AF2347" s="99">
        <v>2334493.5521240202</v>
      </c>
      <c r="AG2347" s="99">
        <v>1847495.63650513</v>
      </c>
      <c r="AH2347" s="99">
        <v>0</v>
      </c>
      <c r="AI2347" s="99">
        <v>3015587.00708008</v>
      </c>
      <c r="AJ2347" s="99">
        <v>732914.66961669899</v>
      </c>
      <c r="AK2347" s="99">
        <v>0</v>
      </c>
      <c r="AL2347" s="99">
        <v>634164.39395141602</v>
      </c>
      <c r="AM2347" s="99">
        <v>0</v>
      </c>
      <c r="AN2347" s="99">
        <v>27823920.3830566</v>
      </c>
      <c r="AO2347" s="99">
        <v>54057113.654785201</v>
      </c>
      <c r="AP2347" s="99">
        <v>0</v>
      </c>
      <c r="AQ2347" s="99">
        <v>15377325.850463901</v>
      </c>
      <c r="AR2347" s="99">
        <v>11538457.4836426</v>
      </c>
      <c r="AS2347" s="99">
        <v>5196000.9349975605</v>
      </c>
      <c r="AT2347" s="99">
        <v>0</v>
      </c>
      <c r="AU2347" s="99">
        <v>0</v>
      </c>
      <c r="AV2347" s="99">
        <v>85237756.689453095</v>
      </c>
      <c r="AW2347" s="99">
        <v>40599.225327491797</v>
      </c>
      <c r="AX2347" s="99">
        <v>715813.90941619896</v>
      </c>
      <c r="AY2347" s="99">
        <v>21111606.2744141</v>
      </c>
      <c r="AZ2347" s="99">
        <v>14684872.567382799</v>
      </c>
      <c r="BA2347" s="99">
        <v>0</v>
      </c>
      <c r="BB2347" s="99">
        <v>26631998.338867199</v>
      </c>
      <c r="BC2347" s="99">
        <v>6152414.3369751005</v>
      </c>
      <c r="BD2347" s="99">
        <v>0</v>
      </c>
      <c r="BE2347" s="99">
        <v>5191511.8153686495</v>
      </c>
      <c r="BF2347" s="99">
        <v>0</v>
      </c>
      <c r="BG2347" s="99">
        <v>85383445.159179702</v>
      </c>
      <c r="BH2347" s="99">
        <v>12184984.341430699</v>
      </c>
      <c r="BI2347" s="99">
        <v>0</v>
      </c>
      <c r="BJ2347" s="99">
        <v>5907881.6520996103</v>
      </c>
      <c r="BK2347" s="99">
        <v>4860213.1291503897</v>
      </c>
      <c r="BL2347" s="99">
        <v>0</v>
      </c>
      <c r="BM2347" s="99">
        <v>0</v>
      </c>
      <c r="BN2347" s="99">
        <v>0</v>
      </c>
      <c r="BO2347" s="99">
        <v>0</v>
      </c>
      <c r="BP2347" s="99">
        <v>0</v>
      </c>
      <c r="BQ2347" s="99">
        <v>0</v>
      </c>
      <c r="BR2347" s="99">
        <v>6819809.6530151404</v>
      </c>
      <c r="BS2347" s="99">
        <v>5641632.8187255897</v>
      </c>
      <c r="BT2347" s="99">
        <v>0</v>
      </c>
      <c r="BU2347" s="99">
        <v>2177694.4399719201</v>
      </c>
      <c r="BV2347" s="99">
        <v>3601487.8330993699</v>
      </c>
      <c r="BW2347" s="99">
        <v>0</v>
      </c>
      <c r="BX2347" s="99">
        <v>438727.10960388201</v>
      </c>
      <c r="BY2347" s="99">
        <v>0</v>
      </c>
      <c r="BZ2347" s="99">
        <v>0</v>
      </c>
      <c r="CA2347" s="99">
        <v>133486.28743934599</v>
      </c>
      <c r="CB2347" s="99">
        <v>7997919.0247802697</v>
      </c>
      <c r="CC2347" s="99">
        <v>69459455.739257798</v>
      </c>
      <c r="CD2347" s="99">
        <v>18087052.6708984</v>
      </c>
      <c r="CE2347" s="99">
        <v>4405.4812738299397</v>
      </c>
      <c r="CF2347" s="99">
        <v>634588.13989257801</v>
      </c>
      <c r="CG2347" s="99">
        <v>5207011.3283691397</v>
      </c>
      <c r="CH2347" s="99">
        <v>0</v>
      </c>
      <c r="CI2347" s="99">
        <v>137898.19467735299</v>
      </c>
      <c r="CJ2347" s="99">
        <v>8635782.3875732403</v>
      </c>
      <c r="CK2347" s="99">
        <v>74695067.800781295</v>
      </c>
      <c r="CL2347" s="99">
        <v>18503313.2814941</v>
      </c>
      <c r="CM2347" s="166">
        <v>225759.61149215701</v>
      </c>
      <c r="CN2347" s="166">
        <v>36356940.057128899</v>
      </c>
      <c r="CO2347" s="166">
        <v>160027987.58007801</v>
      </c>
      <c r="CP2347" s="99">
        <v>18503313.2814941</v>
      </c>
      <c r="CQ2347" s="99">
        <v>0</v>
      </c>
      <c r="CR2347" s="99">
        <v>0</v>
      </c>
      <c r="CS2347" s="99">
        <v>0</v>
      </c>
      <c r="CT2347" s="99">
        <v>0</v>
      </c>
      <c r="CU2347" s="98">
        <v>24964.597657138998</v>
      </c>
      <c r="CV2347" s="98">
        <v>92147.777981527994</v>
      </c>
      <c r="CW2347" s="98">
        <v>8632507.1646728478</v>
      </c>
      <c r="CX2347" s="98">
        <v>74666467.067626938</v>
      </c>
    </row>
    <row r="2348" spans="1:102" x14ac:dyDescent="0.2">
      <c r="A2348" s="98" t="s">
        <v>198</v>
      </c>
      <c r="B2348" s="100">
        <v>41883</v>
      </c>
      <c r="C2348" s="99">
        <v>107943.489963531</v>
      </c>
      <c r="D2348" s="99">
        <v>0</v>
      </c>
      <c r="E2348" s="99">
        <v>24145.0834596157</v>
      </c>
      <c r="F2348" s="99">
        <v>20541.358319997798</v>
      </c>
      <c r="G2348" s="99">
        <v>4423.4695900082597</v>
      </c>
      <c r="H2348" s="99">
        <v>0</v>
      </c>
      <c r="I2348" s="99">
        <v>0</v>
      </c>
      <c r="J2348" s="99">
        <v>88134.126733779907</v>
      </c>
      <c r="K2348" s="99">
        <v>98.226378981955307</v>
      </c>
      <c r="L2348" s="99">
        <v>601.96607106924102</v>
      </c>
      <c r="M2348" s="99">
        <v>45363.175124645197</v>
      </c>
      <c r="N2348" s="99">
        <v>15042.3839210272</v>
      </c>
      <c r="O2348" s="99">
        <v>0</v>
      </c>
      <c r="P2348" s="99">
        <v>64572.869783401497</v>
      </c>
      <c r="Q2348" s="99">
        <v>6617.8071079850197</v>
      </c>
      <c r="R2348" s="99">
        <v>0</v>
      </c>
      <c r="S2348" s="99">
        <v>4425.19162881374</v>
      </c>
      <c r="T2348" s="99">
        <v>0</v>
      </c>
      <c r="U2348" s="99">
        <v>88242.820343971296</v>
      </c>
      <c r="V2348" s="99">
        <v>6097570.1473998995</v>
      </c>
      <c r="W2348" s="99">
        <v>0</v>
      </c>
      <c r="X2348" s="99">
        <v>1756182.8660583501</v>
      </c>
      <c r="Y2348" s="99">
        <v>1378637.5579071001</v>
      </c>
      <c r="Z2348" s="99">
        <v>630113.58493804897</v>
      </c>
      <c r="AA2348" s="99">
        <v>0</v>
      </c>
      <c r="AB2348" s="99">
        <v>0</v>
      </c>
      <c r="AC2348" s="99">
        <v>27695541.0627441</v>
      </c>
      <c r="AD2348" s="99">
        <v>6782.4401314854604</v>
      </c>
      <c r="AE2348" s="99">
        <v>55509.179476737998</v>
      </c>
      <c r="AF2348" s="99">
        <v>2311508.8518981901</v>
      </c>
      <c r="AG2348" s="99">
        <v>1790068.6710815399</v>
      </c>
      <c r="AH2348" s="99">
        <v>0</v>
      </c>
      <c r="AI2348" s="99">
        <v>2982100.2426452599</v>
      </c>
      <c r="AJ2348" s="99">
        <v>723447.59401702904</v>
      </c>
      <c r="AK2348" s="99">
        <v>0</v>
      </c>
      <c r="AL2348" s="99">
        <v>630780.09945678699</v>
      </c>
      <c r="AM2348" s="99">
        <v>0</v>
      </c>
      <c r="AN2348" s="99">
        <v>27728347.2414551</v>
      </c>
      <c r="AO2348" s="99">
        <v>53579994.0302734</v>
      </c>
      <c r="AP2348" s="99">
        <v>0</v>
      </c>
      <c r="AQ2348" s="99">
        <v>14847259.014404301</v>
      </c>
      <c r="AR2348" s="99">
        <v>11224862.9418945</v>
      </c>
      <c r="AS2348" s="99">
        <v>5170530.2727661096</v>
      </c>
      <c r="AT2348" s="99">
        <v>0</v>
      </c>
      <c r="AU2348" s="99">
        <v>0</v>
      </c>
      <c r="AV2348" s="99">
        <v>85262341.153320298</v>
      </c>
      <c r="AW2348" s="99">
        <v>22159.6352350712</v>
      </c>
      <c r="AX2348" s="99">
        <v>692132.20088958705</v>
      </c>
      <c r="AY2348" s="99">
        <v>20943761.2739258</v>
      </c>
      <c r="AZ2348" s="99">
        <v>14281681.346679701</v>
      </c>
      <c r="BA2348" s="99">
        <v>0</v>
      </c>
      <c r="BB2348" s="99">
        <v>26512735.659667999</v>
      </c>
      <c r="BC2348" s="99">
        <v>6072802.7748413105</v>
      </c>
      <c r="BD2348" s="99">
        <v>0</v>
      </c>
      <c r="BE2348" s="99">
        <v>5169356.2103881799</v>
      </c>
      <c r="BF2348" s="99">
        <v>0</v>
      </c>
      <c r="BG2348" s="99">
        <v>85306925.508789107</v>
      </c>
      <c r="BH2348" s="99">
        <v>12188062.256225601</v>
      </c>
      <c r="BI2348" s="99">
        <v>0</v>
      </c>
      <c r="BJ2348" s="99">
        <v>5801389.4721069299</v>
      </c>
      <c r="BK2348" s="99">
        <v>4756564.5509033203</v>
      </c>
      <c r="BL2348" s="99">
        <v>0</v>
      </c>
      <c r="BM2348" s="99">
        <v>0</v>
      </c>
      <c r="BN2348" s="99">
        <v>0</v>
      </c>
      <c r="BO2348" s="99">
        <v>0</v>
      </c>
      <c r="BP2348" s="99">
        <v>0</v>
      </c>
      <c r="BQ2348" s="99">
        <v>0</v>
      </c>
      <c r="BR2348" s="99">
        <v>6810271.5958252</v>
      </c>
      <c r="BS2348" s="99">
        <v>5499302.7248535203</v>
      </c>
      <c r="BT2348" s="99">
        <v>0</v>
      </c>
      <c r="BU2348" s="99">
        <v>1799421.0499877899</v>
      </c>
      <c r="BV2348" s="99">
        <v>3597761.1227417002</v>
      </c>
      <c r="BW2348" s="99">
        <v>0</v>
      </c>
      <c r="BX2348" s="99">
        <v>376010.779685974</v>
      </c>
      <c r="BY2348" s="99">
        <v>0</v>
      </c>
      <c r="BZ2348" s="99">
        <v>0</v>
      </c>
      <c r="CA2348" s="99">
        <v>132129.04690742501</v>
      </c>
      <c r="CB2348" s="99">
        <v>7853260.2966918899</v>
      </c>
      <c r="CC2348" s="99">
        <v>68403625.743164107</v>
      </c>
      <c r="CD2348" s="99">
        <v>17964719.670410201</v>
      </c>
      <c r="CE2348" s="99">
        <v>4421.8266490101796</v>
      </c>
      <c r="CF2348" s="99">
        <v>630342.66626739502</v>
      </c>
      <c r="CG2348" s="99">
        <v>5166617.0870971698</v>
      </c>
      <c r="CH2348" s="99">
        <v>0</v>
      </c>
      <c r="CI2348" s="99">
        <v>136546.68134689299</v>
      </c>
      <c r="CJ2348" s="99">
        <v>8483714.3651122991</v>
      </c>
      <c r="CK2348" s="99">
        <v>73710607.7265625</v>
      </c>
      <c r="CL2348" s="99">
        <v>18388467.739746101</v>
      </c>
      <c r="CM2348" s="166">
        <v>224183.80432891799</v>
      </c>
      <c r="CN2348" s="166">
        <v>36174220.942382798</v>
      </c>
      <c r="CO2348" s="166">
        <v>158888720.66406301</v>
      </c>
      <c r="CP2348" s="99">
        <v>18388467.739746101</v>
      </c>
      <c r="CQ2348" s="99">
        <v>0</v>
      </c>
      <c r="CR2348" s="99">
        <v>0</v>
      </c>
      <c r="CS2348" s="99">
        <v>0</v>
      </c>
      <c r="CT2348" s="99">
        <v>0</v>
      </c>
      <c r="CU2348" s="98">
        <v>24244.711902937001</v>
      </c>
      <c r="CV2348" s="98">
        <v>91972.511719650996</v>
      </c>
      <c r="CW2348" s="98">
        <v>8483602.9629592858</v>
      </c>
      <c r="CX2348" s="98">
        <v>73570242.830261275</v>
      </c>
    </row>
    <row r="2349" spans="1:102" x14ac:dyDescent="0.2">
      <c r="A2349" s="98" t="s">
        <v>198</v>
      </c>
      <c r="B2349" s="100">
        <v>41974</v>
      </c>
      <c r="C2349" s="99">
        <v>107554.54432487499</v>
      </c>
      <c r="D2349" s="99">
        <v>0</v>
      </c>
      <c r="E2349" s="99">
        <v>23735.231338977799</v>
      </c>
      <c r="F2349" s="99">
        <v>20227.025023221999</v>
      </c>
      <c r="G2349" s="99">
        <v>4444.1437591910399</v>
      </c>
      <c r="H2349" s="99">
        <v>0</v>
      </c>
      <c r="I2349" s="99">
        <v>0</v>
      </c>
      <c r="J2349" s="99">
        <v>87451.379782676697</v>
      </c>
      <c r="K2349" s="99">
        <v>57.667776408139602</v>
      </c>
      <c r="L2349" s="99">
        <v>287.08913279697299</v>
      </c>
      <c r="M2349" s="99">
        <v>45170.1506786346</v>
      </c>
      <c r="N2349" s="99">
        <v>14726.3531262875</v>
      </c>
      <c r="O2349" s="99">
        <v>0</v>
      </c>
      <c r="P2349" s="99">
        <v>64620.972648620598</v>
      </c>
      <c r="Q2349" s="99">
        <v>6569.8362278342202</v>
      </c>
      <c r="R2349" s="99">
        <v>0</v>
      </c>
      <c r="S2349" s="99">
        <v>4438.3579328656197</v>
      </c>
      <c r="T2349" s="99">
        <v>0</v>
      </c>
      <c r="U2349" s="99">
        <v>87500.802136421204</v>
      </c>
      <c r="V2349" s="99">
        <v>6031076.9989623995</v>
      </c>
      <c r="W2349" s="99">
        <v>0</v>
      </c>
      <c r="X2349" s="99">
        <v>1696809.3302154499</v>
      </c>
      <c r="Y2349" s="99">
        <v>1325281.32841492</v>
      </c>
      <c r="Z2349" s="99">
        <v>632314.08379364002</v>
      </c>
      <c r="AA2349" s="99">
        <v>0</v>
      </c>
      <c r="AB2349" s="99">
        <v>0</v>
      </c>
      <c r="AC2349" s="99">
        <v>27452890.066162098</v>
      </c>
      <c r="AD2349" s="99">
        <v>3950.4494215250002</v>
      </c>
      <c r="AE2349" s="99">
        <v>27067.146667242101</v>
      </c>
      <c r="AF2349" s="99">
        <v>2289022.3443603502</v>
      </c>
      <c r="AG2349" s="99">
        <v>1744168.0904846201</v>
      </c>
      <c r="AH2349" s="99">
        <v>0</v>
      </c>
      <c r="AI2349" s="99">
        <v>2970546.16119385</v>
      </c>
      <c r="AJ2349" s="99">
        <v>718855.90528106701</v>
      </c>
      <c r="AK2349" s="99">
        <v>0</v>
      </c>
      <c r="AL2349" s="99">
        <v>631490.31281280494</v>
      </c>
      <c r="AM2349" s="99">
        <v>0</v>
      </c>
      <c r="AN2349" s="99">
        <v>27477755.669921901</v>
      </c>
      <c r="AO2349" s="99">
        <v>53178952.037597701</v>
      </c>
      <c r="AP2349" s="99">
        <v>0</v>
      </c>
      <c r="AQ2349" s="99">
        <v>14378299.6633301</v>
      </c>
      <c r="AR2349" s="99">
        <v>10780285.4486084</v>
      </c>
      <c r="AS2349" s="99">
        <v>5212099.9043579102</v>
      </c>
      <c r="AT2349" s="99">
        <v>0</v>
      </c>
      <c r="AU2349" s="99">
        <v>0</v>
      </c>
      <c r="AV2349" s="99">
        <v>85103376.498046905</v>
      </c>
      <c r="AW2349" s="99">
        <v>13005.459272861501</v>
      </c>
      <c r="AX2349" s="99">
        <v>247932.185821533</v>
      </c>
      <c r="AY2349" s="99">
        <v>20843152.739257801</v>
      </c>
      <c r="AZ2349" s="99">
        <v>13958932.9960938</v>
      </c>
      <c r="BA2349" s="99">
        <v>0</v>
      </c>
      <c r="BB2349" s="99">
        <v>26700047.728515599</v>
      </c>
      <c r="BC2349" s="99">
        <v>6054164.6759643601</v>
      </c>
      <c r="BD2349" s="99">
        <v>0</v>
      </c>
      <c r="BE2349" s="99">
        <v>5203172.6183471698</v>
      </c>
      <c r="BF2349" s="99">
        <v>0</v>
      </c>
      <c r="BG2349" s="99">
        <v>85118553.052734405</v>
      </c>
      <c r="BH2349" s="99">
        <v>12169344.7486572</v>
      </c>
      <c r="BI2349" s="99">
        <v>0</v>
      </c>
      <c r="BJ2349" s="99">
        <v>5651053.0397338904</v>
      </c>
      <c r="BK2349" s="99">
        <v>4618311.2694702102</v>
      </c>
      <c r="BL2349" s="99">
        <v>0</v>
      </c>
      <c r="BM2349" s="99">
        <v>0</v>
      </c>
      <c r="BN2349" s="99">
        <v>0</v>
      </c>
      <c r="BO2349" s="99">
        <v>0</v>
      </c>
      <c r="BP2349" s="99">
        <v>0</v>
      </c>
      <c r="BQ2349" s="99">
        <v>0</v>
      </c>
      <c r="BR2349" s="99">
        <v>6786475.2224121103</v>
      </c>
      <c r="BS2349" s="99">
        <v>5375897.2895507803</v>
      </c>
      <c r="BT2349" s="99">
        <v>0</v>
      </c>
      <c r="BU2349" s="99">
        <v>2118220.0699768099</v>
      </c>
      <c r="BV2349" s="99">
        <v>3607357.3482055701</v>
      </c>
      <c r="BW2349" s="99">
        <v>0</v>
      </c>
      <c r="BX2349" s="99">
        <v>428704.48959350598</v>
      </c>
      <c r="BY2349" s="99">
        <v>0</v>
      </c>
      <c r="BZ2349" s="99">
        <v>0</v>
      </c>
      <c r="CA2349" s="99">
        <v>131371.42517471299</v>
      </c>
      <c r="CB2349" s="99">
        <v>7733503.6441040002</v>
      </c>
      <c r="CC2349" s="99">
        <v>67456475.424804702</v>
      </c>
      <c r="CD2349" s="99">
        <v>17829170.076660201</v>
      </c>
      <c r="CE2349" s="99">
        <v>4448.8455508351299</v>
      </c>
      <c r="CF2349" s="99">
        <v>631735.92822265602</v>
      </c>
      <c r="CG2349" s="99">
        <v>5206428.9018554697</v>
      </c>
      <c r="CH2349" s="99">
        <v>0</v>
      </c>
      <c r="CI2349" s="99">
        <v>135819.789270401</v>
      </c>
      <c r="CJ2349" s="99">
        <v>8365639.1390380897</v>
      </c>
      <c r="CK2349" s="99">
        <v>73044510.296875</v>
      </c>
      <c r="CL2349" s="99">
        <v>18261514.583740201</v>
      </c>
      <c r="CM2349" s="166">
        <v>222784.74932861299</v>
      </c>
      <c r="CN2349" s="166">
        <v>35832050.760253899</v>
      </c>
      <c r="CO2349" s="166">
        <v>157719644.12304699</v>
      </c>
      <c r="CP2349" s="99">
        <v>18261514.583740201</v>
      </c>
      <c r="CQ2349" s="99">
        <v>0</v>
      </c>
      <c r="CR2349" s="99">
        <v>0</v>
      </c>
      <c r="CS2349" s="99">
        <v>0</v>
      </c>
      <c r="CT2349" s="99">
        <v>0</v>
      </c>
      <c r="CU2349" s="98">
        <v>23790.320066730001</v>
      </c>
      <c r="CV2349" s="98">
        <v>91329.742323768005</v>
      </c>
      <c r="CW2349" s="98">
        <v>8365239.5723266564</v>
      </c>
      <c r="CX2349" s="98">
        <v>72662904.326660171</v>
      </c>
    </row>
    <row r="2350" spans="1:102" x14ac:dyDescent="0.2">
      <c r="A2350" s="98" t="s">
        <v>198</v>
      </c>
      <c r="B2350" s="100">
        <v>42064</v>
      </c>
      <c r="C2350" s="99">
        <v>106843.803854942</v>
      </c>
      <c r="D2350" s="99">
        <v>0</v>
      </c>
      <c r="E2350" s="99">
        <v>23113.816832780802</v>
      </c>
      <c r="F2350" s="99">
        <v>19675.915883064299</v>
      </c>
      <c r="G2350" s="99">
        <v>4538.56018298864</v>
      </c>
      <c r="H2350" s="99">
        <v>0</v>
      </c>
      <c r="I2350" s="99">
        <v>0</v>
      </c>
      <c r="J2350" s="99">
        <v>87612.987923622102</v>
      </c>
      <c r="K2350" s="99">
        <v>40.181628896389199</v>
      </c>
      <c r="L2350" s="99">
        <v>275.55401386693097</v>
      </c>
      <c r="M2350" s="99">
        <v>44818.0979084969</v>
      </c>
      <c r="N2350" s="99">
        <v>14474.370897889101</v>
      </c>
      <c r="O2350" s="99">
        <v>0</v>
      </c>
      <c r="P2350" s="99">
        <v>63712.311826705904</v>
      </c>
      <c r="Q2350" s="99">
        <v>6538.5860745310802</v>
      </c>
      <c r="R2350" s="99">
        <v>0</v>
      </c>
      <c r="S2350" s="99">
        <v>4530.8925036191904</v>
      </c>
      <c r="T2350" s="99">
        <v>0</v>
      </c>
      <c r="U2350" s="99">
        <v>87651.215106010393</v>
      </c>
      <c r="V2350" s="99">
        <v>5993062.4679565402</v>
      </c>
      <c r="W2350" s="99">
        <v>0</v>
      </c>
      <c r="X2350" s="99">
        <v>1645569.8017730699</v>
      </c>
      <c r="Y2350" s="99">
        <v>1274840.52822876</v>
      </c>
      <c r="Z2350" s="99">
        <v>641281.88468170201</v>
      </c>
      <c r="AA2350" s="99">
        <v>0</v>
      </c>
      <c r="AB2350" s="99">
        <v>0</v>
      </c>
      <c r="AC2350" s="99">
        <v>27367822.7653809</v>
      </c>
      <c r="AD2350" s="99">
        <v>2689.61789155006</v>
      </c>
      <c r="AE2350" s="99">
        <v>30729.071207761801</v>
      </c>
      <c r="AF2350" s="99">
        <v>2264305.6607360798</v>
      </c>
      <c r="AG2350" s="99">
        <v>1692749.1422882101</v>
      </c>
      <c r="AH2350" s="99">
        <v>0</v>
      </c>
      <c r="AI2350" s="99">
        <v>2912157.14526367</v>
      </c>
      <c r="AJ2350" s="99">
        <v>724011.16224670399</v>
      </c>
      <c r="AK2350" s="99">
        <v>0</v>
      </c>
      <c r="AL2350" s="99">
        <v>640381.26658630394</v>
      </c>
      <c r="AM2350" s="99">
        <v>0</v>
      </c>
      <c r="AN2350" s="99">
        <v>27389322.659179699</v>
      </c>
      <c r="AO2350" s="99">
        <v>52992298.105468802</v>
      </c>
      <c r="AP2350" s="99">
        <v>0</v>
      </c>
      <c r="AQ2350" s="99">
        <v>13931050.2385254</v>
      </c>
      <c r="AR2350" s="99">
        <v>10416363.8045654</v>
      </c>
      <c r="AS2350" s="99">
        <v>5290879.6433105497</v>
      </c>
      <c r="AT2350" s="99">
        <v>0</v>
      </c>
      <c r="AU2350" s="99">
        <v>0</v>
      </c>
      <c r="AV2350" s="99">
        <v>85302558.547851607</v>
      </c>
      <c r="AW2350" s="99">
        <v>8895.8157809972799</v>
      </c>
      <c r="AX2350" s="99">
        <v>236745.15435600301</v>
      </c>
      <c r="AY2350" s="99">
        <v>20721147.482910201</v>
      </c>
      <c r="AZ2350" s="99">
        <v>13589502.5123291</v>
      </c>
      <c r="BA2350" s="99">
        <v>0</v>
      </c>
      <c r="BB2350" s="99">
        <v>26171308.5068359</v>
      </c>
      <c r="BC2350" s="99">
        <v>6092539.69567871</v>
      </c>
      <c r="BD2350" s="99">
        <v>0</v>
      </c>
      <c r="BE2350" s="99">
        <v>5286138.0994262705</v>
      </c>
      <c r="BF2350" s="99">
        <v>0</v>
      </c>
      <c r="BG2350" s="99">
        <v>85178486.8359375</v>
      </c>
      <c r="BH2350" s="99">
        <v>12051024.780151401</v>
      </c>
      <c r="BI2350" s="99">
        <v>0</v>
      </c>
      <c r="BJ2350" s="99">
        <v>5510882.6713867197</v>
      </c>
      <c r="BK2350" s="99">
        <v>4490428.7316284198</v>
      </c>
      <c r="BL2350" s="99">
        <v>0</v>
      </c>
      <c r="BM2350" s="99">
        <v>0</v>
      </c>
      <c r="BN2350" s="99">
        <v>0</v>
      </c>
      <c r="BO2350" s="99">
        <v>0</v>
      </c>
      <c r="BP2350" s="99">
        <v>0</v>
      </c>
      <c r="BQ2350" s="99">
        <v>0</v>
      </c>
      <c r="BR2350" s="99">
        <v>6727043.5811767597</v>
      </c>
      <c r="BS2350" s="99">
        <v>5235138.73547363</v>
      </c>
      <c r="BT2350" s="99">
        <v>0</v>
      </c>
      <c r="BU2350" s="99">
        <v>2041276.2599945101</v>
      </c>
      <c r="BV2350" s="99">
        <v>3658665.8780517601</v>
      </c>
      <c r="BW2350" s="99">
        <v>0</v>
      </c>
      <c r="BX2350" s="99">
        <v>492714.68921279901</v>
      </c>
      <c r="BY2350" s="99">
        <v>0</v>
      </c>
      <c r="BZ2350" s="99">
        <v>0</v>
      </c>
      <c r="CA2350" s="99">
        <v>129796.01264095301</v>
      </c>
      <c r="CB2350" s="99">
        <v>7653942.8178100605</v>
      </c>
      <c r="CC2350" s="99">
        <v>67071522.465332001</v>
      </c>
      <c r="CD2350" s="99">
        <v>17578840.302978501</v>
      </c>
      <c r="CE2350" s="99">
        <v>4535.7503094077101</v>
      </c>
      <c r="CF2350" s="99">
        <v>641652.62422180199</v>
      </c>
      <c r="CG2350" s="99">
        <v>5295938.1279296903</v>
      </c>
      <c r="CH2350" s="99">
        <v>0</v>
      </c>
      <c r="CI2350" s="99">
        <v>134333.195688248</v>
      </c>
      <c r="CJ2350" s="99">
        <v>8298562.71875</v>
      </c>
      <c r="CK2350" s="99">
        <v>71935710.486328095</v>
      </c>
      <c r="CL2350" s="99">
        <v>18044019.6083984</v>
      </c>
      <c r="CM2350" s="166">
        <v>221455.40712737999</v>
      </c>
      <c r="CN2350" s="166">
        <v>35599273.112304702</v>
      </c>
      <c r="CO2350" s="166">
        <v>157548308.46679699</v>
      </c>
      <c r="CP2350" s="99">
        <v>18044019.6083984</v>
      </c>
      <c r="CQ2350" s="99">
        <v>0</v>
      </c>
      <c r="CR2350" s="99">
        <v>0</v>
      </c>
      <c r="CS2350" s="99">
        <v>0</v>
      </c>
      <c r="CT2350" s="99">
        <v>0</v>
      </c>
      <c r="CU2350" s="98">
        <v>23155.60709238</v>
      </c>
      <c r="CV2350" s="98">
        <v>91583.091714864</v>
      </c>
      <c r="CW2350" s="98">
        <v>8295595.4420318622</v>
      </c>
      <c r="CX2350" s="98">
        <v>72367460.593261689</v>
      </c>
    </row>
    <row r="2351" spans="1:102" x14ac:dyDescent="0.2">
      <c r="A2351" s="98" t="s">
        <v>198</v>
      </c>
      <c r="B2351" s="100">
        <v>42156</v>
      </c>
      <c r="C2351" s="99">
        <v>106710.591403008</v>
      </c>
      <c r="D2351" s="99">
        <v>0</v>
      </c>
      <c r="E2351" s="99">
        <v>22538.206487417199</v>
      </c>
      <c r="F2351" s="99">
        <v>19190.939576149001</v>
      </c>
      <c r="G2351" s="99">
        <v>4548.5024519562703</v>
      </c>
      <c r="H2351" s="99">
        <v>0</v>
      </c>
      <c r="I2351" s="99">
        <v>0</v>
      </c>
      <c r="J2351" s="99">
        <v>87434.216194152803</v>
      </c>
      <c r="K2351" s="99">
        <v>34.713881949428497</v>
      </c>
      <c r="L2351" s="99">
        <v>302.27632356062497</v>
      </c>
      <c r="M2351" s="99">
        <v>44703.021806716897</v>
      </c>
      <c r="N2351" s="99">
        <v>14105.2611556053</v>
      </c>
      <c r="O2351" s="99">
        <v>0</v>
      </c>
      <c r="P2351" s="99">
        <v>63598.351533412897</v>
      </c>
      <c r="Q2351" s="99">
        <v>6550.0088408589399</v>
      </c>
      <c r="R2351" s="99">
        <v>0</v>
      </c>
      <c r="S2351" s="99">
        <v>4547.9837828278496</v>
      </c>
      <c r="T2351" s="99">
        <v>0</v>
      </c>
      <c r="U2351" s="99">
        <v>87471.751106262207</v>
      </c>
      <c r="V2351" s="99">
        <v>5969136.6056518601</v>
      </c>
      <c r="W2351" s="99">
        <v>0</v>
      </c>
      <c r="X2351" s="99">
        <v>1579009.7655792199</v>
      </c>
      <c r="Y2351" s="99">
        <v>1220884.48762512</v>
      </c>
      <c r="Z2351" s="99">
        <v>644869.10313415504</v>
      </c>
      <c r="AA2351" s="99">
        <v>0</v>
      </c>
      <c r="AB2351" s="99">
        <v>0</v>
      </c>
      <c r="AC2351" s="99">
        <v>27399031.6708984</v>
      </c>
      <c r="AD2351" s="99">
        <v>2452.5861489772801</v>
      </c>
      <c r="AE2351" s="99">
        <v>29096.661660671201</v>
      </c>
      <c r="AF2351" s="99">
        <v>2252421.4796142601</v>
      </c>
      <c r="AG2351" s="99">
        <v>1641293.2798767099</v>
      </c>
      <c r="AH2351" s="99">
        <v>0</v>
      </c>
      <c r="AI2351" s="99">
        <v>2895945.1255798298</v>
      </c>
      <c r="AJ2351" s="99">
        <v>724049.29806518601</v>
      </c>
      <c r="AK2351" s="99">
        <v>0</v>
      </c>
      <c r="AL2351" s="99">
        <v>645003.62099456799</v>
      </c>
      <c r="AM2351" s="99">
        <v>0</v>
      </c>
      <c r="AN2351" s="99">
        <v>27439917.875</v>
      </c>
      <c r="AO2351" s="99">
        <v>52956714.0703125</v>
      </c>
      <c r="AP2351" s="99">
        <v>0</v>
      </c>
      <c r="AQ2351" s="99">
        <v>13488830.034179701</v>
      </c>
      <c r="AR2351" s="99">
        <v>9998845.3314209003</v>
      </c>
      <c r="AS2351" s="99">
        <v>5336377.1776733398</v>
      </c>
      <c r="AT2351" s="99">
        <v>0</v>
      </c>
      <c r="AU2351" s="99">
        <v>0</v>
      </c>
      <c r="AV2351" s="99">
        <v>85507674.063476607</v>
      </c>
      <c r="AW2351" s="99">
        <v>8133.8640321493103</v>
      </c>
      <c r="AX2351" s="99">
        <v>237642.90961646999</v>
      </c>
      <c r="AY2351" s="99">
        <v>20695735.6489258</v>
      </c>
      <c r="AZ2351" s="99">
        <v>13174215.364257799</v>
      </c>
      <c r="BA2351" s="99">
        <v>0</v>
      </c>
      <c r="BB2351" s="99">
        <v>26192230.534667999</v>
      </c>
      <c r="BC2351" s="99">
        <v>6126313.1185913105</v>
      </c>
      <c r="BD2351" s="99">
        <v>0</v>
      </c>
      <c r="BE2351" s="99">
        <v>5339812.3799438505</v>
      </c>
      <c r="BF2351" s="99">
        <v>0</v>
      </c>
      <c r="BG2351" s="99">
        <v>85630188.220703095</v>
      </c>
      <c r="BH2351" s="99">
        <v>12109612.6832275</v>
      </c>
      <c r="BI2351" s="99">
        <v>0</v>
      </c>
      <c r="BJ2351" s="99">
        <v>5373873.7817382803</v>
      </c>
      <c r="BK2351" s="99">
        <v>4377020.3486938505</v>
      </c>
      <c r="BL2351" s="99">
        <v>0</v>
      </c>
      <c r="BM2351" s="99">
        <v>0</v>
      </c>
      <c r="BN2351" s="99">
        <v>0</v>
      </c>
      <c r="BO2351" s="99">
        <v>0</v>
      </c>
      <c r="BP2351" s="99">
        <v>0</v>
      </c>
      <c r="BQ2351" s="99">
        <v>0</v>
      </c>
      <c r="BR2351" s="99">
        <v>6749003.99963379</v>
      </c>
      <c r="BS2351" s="99">
        <v>5089501.96276855</v>
      </c>
      <c r="BT2351" s="99">
        <v>0</v>
      </c>
      <c r="BU2351" s="99">
        <v>2079149.0599823</v>
      </c>
      <c r="BV2351" s="99">
        <v>3693259.4520568801</v>
      </c>
      <c r="BW2351" s="99">
        <v>0</v>
      </c>
      <c r="BX2351" s="99">
        <v>497982.72918701201</v>
      </c>
      <c r="BY2351" s="99">
        <v>0</v>
      </c>
      <c r="BZ2351" s="99">
        <v>0</v>
      </c>
      <c r="CA2351" s="99">
        <v>129287.289209366</v>
      </c>
      <c r="CB2351" s="99">
        <v>7541194.83129883</v>
      </c>
      <c r="CC2351" s="99">
        <v>66232524.869628899</v>
      </c>
      <c r="CD2351" s="99">
        <v>17476717.699218798</v>
      </c>
      <c r="CE2351" s="99">
        <v>4547.9315521120998</v>
      </c>
      <c r="CF2351" s="99">
        <v>645197.48138427699</v>
      </c>
      <c r="CG2351" s="99">
        <v>5338094.6818847703</v>
      </c>
      <c r="CH2351" s="99">
        <v>0</v>
      </c>
      <c r="CI2351" s="99">
        <v>133837.487176895</v>
      </c>
      <c r="CJ2351" s="99">
        <v>8184497.6621704102</v>
      </c>
      <c r="CK2351" s="99">
        <v>71895889.927734405</v>
      </c>
      <c r="CL2351" s="99">
        <v>17948250.306884799</v>
      </c>
      <c r="CM2351" s="166">
        <v>220709.98744583101</v>
      </c>
      <c r="CN2351" s="166">
        <v>35584867.088378899</v>
      </c>
      <c r="CO2351" s="166">
        <v>157001399.79492199</v>
      </c>
      <c r="CP2351" s="99">
        <v>17948250.306884799</v>
      </c>
      <c r="CQ2351" s="99">
        <v>0</v>
      </c>
      <c r="CR2351" s="99">
        <v>0</v>
      </c>
      <c r="CS2351" s="99">
        <v>0</v>
      </c>
      <c r="CT2351" s="99">
        <v>0</v>
      </c>
      <c r="CU2351" s="98">
        <v>22573.536959773999</v>
      </c>
      <c r="CV2351" s="98">
        <v>91414.331191434001</v>
      </c>
      <c r="CW2351" s="98">
        <v>8186392.3126831073</v>
      </c>
      <c r="CX2351" s="98">
        <v>71570619.551513672</v>
      </c>
    </row>
    <row r="2352" spans="1:102" x14ac:dyDescent="0.2">
      <c r="A2352" s="98" t="s">
        <v>198</v>
      </c>
      <c r="B2352" s="100">
        <v>42248</v>
      </c>
      <c r="C2352" s="99">
        <v>106201.009191513</v>
      </c>
      <c r="D2352" s="99">
        <v>0</v>
      </c>
      <c r="E2352" s="99">
        <v>21949.3934204578</v>
      </c>
      <c r="F2352" s="99">
        <v>18691.0113818645</v>
      </c>
      <c r="G2352" s="99">
        <v>4581.8011355400104</v>
      </c>
      <c r="H2352" s="99">
        <v>0</v>
      </c>
      <c r="I2352" s="99">
        <v>0</v>
      </c>
      <c r="J2352" s="99">
        <v>87215.409826278701</v>
      </c>
      <c r="K2352" s="99">
        <v>27.181627056095699</v>
      </c>
      <c r="L2352" s="99">
        <v>323.93235257640498</v>
      </c>
      <c r="M2352" s="99">
        <v>44445.0158281326</v>
      </c>
      <c r="N2352" s="99">
        <v>13844.916410327</v>
      </c>
      <c r="O2352" s="99">
        <v>0</v>
      </c>
      <c r="P2352" s="99">
        <v>63108.745406627699</v>
      </c>
      <c r="Q2352" s="99">
        <v>6478.3858276605597</v>
      </c>
      <c r="R2352" s="99">
        <v>0</v>
      </c>
      <c r="S2352" s="99">
        <v>4578.74536651373</v>
      </c>
      <c r="T2352" s="99">
        <v>0</v>
      </c>
      <c r="U2352" s="99">
        <v>87248.496401786804</v>
      </c>
      <c r="V2352" s="99">
        <v>5929119.9870605497</v>
      </c>
      <c r="W2352" s="99">
        <v>0</v>
      </c>
      <c r="X2352" s="99">
        <v>1533265.95739746</v>
      </c>
      <c r="Y2352" s="99">
        <v>1180715.63296509</v>
      </c>
      <c r="Z2352" s="99">
        <v>641776.86843872105</v>
      </c>
      <c r="AA2352" s="99">
        <v>0</v>
      </c>
      <c r="AB2352" s="99">
        <v>0</v>
      </c>
      <c r="AC2352" s="99">
        <v>27334674.0380859</v>
      </c>
      <c r="AD2352" s="99">
        <v>2276.5389187932001</v>
      </c>
      <c r="AE2352" s="99">
        <v>34049.652267932899</v>
      </c>
      <c r="AF2352" s="99">
        <v>2245577.1317749</v>
      </c>
      <c r="AG2352" s="99">
        <v>1606749.63154602</v>
      </c>
      <c r="AH2352" s="99">
        <v>0</v>
      </c>
      <c r="AI2352" s="99">
        <v>2868499.1282043499</v>
      </c>
      <c r="AJ2352" s="99">
        <v>712425.87320709205</v>
      </c>
      <c r="AK2352" s="99">
        <v>0</v>
      </c>
      <c r="AL2352" s="99">
        <v>641441.81071472203</v>
      </c>
      <c r="AM2352" s="99">
        <v>0</v>
      </c>
      <c r="AN2352" s="99">
        <v>27312138.548095699</v>
      </c>
      <c r="AO2352" s="99">
        <v>52790135.691406302</v>
      </c>
      <c r="AP2352" s="99">
        <v>0</v>
      </c>
      <c r="AQ2352" s="99">
        <v>13143348.99646</v>
      </c>
      <c r="AR2352" s="99">
        <v>9722644.4724121094</v>
      </c>
      <c r="AS2352" s="99">
        <v>5329309.0226440402</v>
      </c>
      <c r="AT2352" s="99">
        <v>0</v>
      </c>
      <c r="AU2352" s="99">
        <v>0</v>
      </c>
      <c r="AV2352" s="99">
        <v>85740223.155273393</v>
      </c>
      <c r="AW2352" s="99">
        <v>7558.0505337715103</v>
      </c>
      <c r="AX2352" s="99">
        <v>279863.80538940401</v>
      </c>
      <c r="AY2352" s="99">
        <v>20672836.879394501</v>
      </c>
      <c r="AZ2352" s="99">
        <v>12910520.275756801</v>
      </c>
      <c r="BA2352" s="99">
        <v>0</v>
      </c>
      <c r="BB2352" s="99">
        <v>26062163.0227051</v>
      </c>
      <c r="BC2352" s="99">
        <v>6029039.9155883798</v>
      </c>
      <c r="BD2352" s="99">
        <v>0</v>
      </c>
      <c r="BE2352" s="99">
        <v>5325984.1618652297</v>
      </c>
      <c r="BF2352" s="99">
        <v>0</v>
      </c>
      <c r="BG2352" s="99">
        <v>85766025.337890595</v>
      </c>
      <c r="BH2352" s="99">
        <v>12146073.553588901</v>
      </c>
      <c r="BI2352" s="99">
        <v>0</v>
      </c>
      <c r="BJ2352" s="99">
        <v>5297326.63354492</v>
      </c>
      <c r="BK2352" s="99">
        <v>4303283.96594238</v>
      </c>
      <c r="BL2352" s="99">
        <v>0</v>
      </c>
      <c r="BM2352" s="99">
        <v>0</v>
      </c>
      <c r="BN2352" s="99">
        <v>0</v>
      </c>
      <c r="BO2352" s="99">
        <v>0</v>
      </c>
      <c r="BP2352" s="99">
        <v>0</v>
      </c>
      <c r="BQ2352" s="99">
        <v>0</v>
      </c>
      <c r="BR2352" s="99">
        <v>6735582.06359863</v>
      </c>
      <c r="BS2352" s="99">
        <v>4985743.5103759803</v>
      </c>
      <c r="BT2352" s="99">
        <v>0</v>
      </c>
      <c r="BU2352" s="99">
        <v>1735205.3199920701</v>
      </c>
      <c r="BV2352" s="99">
        <v>3669358.6614685101</v>
      </c>
      <c r="BW2352" s="99">
        <v>0</v>
      </c>
      <c r="BX2352" s="99">
        <v>425054.67934417701</v>
      </c>
      <c r="BY2352" s="99">
        <v>0</v>
      </c>
      <c r="BZ2352" s="99">
        <v>0</v>
      </c>
      <c r="CA2352" s="99">
        <v>128195.63041973099</v>
      </c>
      <c r="CB2352" s="99">
        <v>7452234.9776001005</v>
      </c>
      <c r="CC2352" s="99">
        <v>65805251.098632798</v>
      </c>
      <c r="CD2352" s="99">
        <v>17426521.646972701</v>
      </c>
      <c r="CE2352" s="99">
        <v>4581.7717752456701</v>
      </c>
      <c r="CF2352" s="99">
        <v>641588.29097747803</v>
      </c>
      <c r="CG2352" s="99">
        <v>5330811.1796875</v>
      </c>
      <c r="CH2352" s="99">
        <v>0</v>
      </c>
      <c r="CI2352" s="99">
        <v>132774.20844078099</v>
      </c>
      <c r="CJ2352" s="99">
        <v>8093168.37182617</v>
      </c>
      <c r="CK2352" s="99">
        <v>71260407.471679702</v>
      </c>
      <c r="CL2352" s="99">
        <v>17907411.004150402</v>
      </c>
      <c r="CM2352" s="166">
        <v>219439.51654624901</v>
      </c>
      <c r="CN2352" s="166">
        <v>35443775.376953103</v>
      </c>
      <c r="CO2352" s="166">
        <v>156951099.84960899</v>
      </c>
      <c r="CP2352" s="99">
        <v>17907411.004150402</v>
      </c>
      <c r="CQ2352" s="99">
        <v>0</v>
      </c>
      <c r="CR2352" s="99">
        <v>0</v>
      </c>
      <c r="CS2352" s="99">
        <v>0</v>
      </c>
      <c r="CT2352" s="99">
        <v>0</v>
      </c>
      <c r="CU2352" s="98">
        <v>21975.390359149998</v>
      </c>
      <c r="CV2352" s="98">
        <v>91237.137275814996</v>
      </c>
      <c r="CW2352" s="98">
        <v>8093823.2685775785</v>
      </c>
      <c r="CX2352" s="98">
        <v>71136062.278320298</v>
      </c>
    </row>
    <row r="2353" spans="1:102" x14ac:dyDescent="0.2">
      <c r="A2353" s="98" t="s">
        <v>198</v>
      </c>
      <c r="B2353" s="100">
        <v>42339</v>
      </c>
      <c r="C2353" s="99">
        <v>106059.826349258</v>
      </c>
      <c r="D2353" s="99">
        <v>0</v>
      </c>
      <c r="E2353" s="99">
        <v>21318.306458234802</v>
      </c>
      <c r="F2353" s="99">
        <v>18133.7768306732</v>
      </c>
      <c r="G2353" s="99">
        <v>4624.90083032846</v>
      </c>
      <c r="H2353" s="99">
        <v>0</v>
      </c>
      <c r="I2353" s="99">
        <v>0</v>
      </c>
      <c r="J2353" s="99">
        <v>87275.833177566499</v>
      </c>
      <c r="K2353" s="99">
        <v>29.195488888304698</v>
      </c>
      <c r="L2353" s="99">
        <v>296.33882879093301</v>
      </c>
      <c r="M2353" s="99">
        <v>44357.8409237862</v>
      </c>
      <c r="N2353" s="99">
        <v>13681.1223366261</v>
      </c>
      <c r="O2353" s="99">
        <v>0</v>
      </c>
      <c r="P2353" s="99">
        <v>62636.250223159797</v>
      </c>
      <c r="Q2353" s="99">
        <v>6467.3599346280098</v>
      </c>
      <c r="R2353" s="99">
        <v>0</v>
      </c>
      <c r="S2353" s="99">
        <v>4616.0586440563202</v>
      </c>
      <c r="T2353" s="99">
        <v>0</v>
      </c>
      <c r="U2353" s="99">
        <v>87291.772136688203</v>
      </c>
      <c r="V2353" s="99">
        <v>5908214.7013549795</v>
      </c>
      <c r="W2353" s="99">
        <v>0</v>
      </c>
      <c r="X2353" s="99">
        <v>1473388.5139617899</v>
      </c>
      <c r="Y2353" s="99">
        <v>1133686.2798156701</v>
      </c>
      <c r="Z2353" s="99">
        <v>641734.37178802502</v>
      </c>
      <c r="AA2353" s="99">
        <v>0</v>
      </c>
      <c r="AB2353" s="99">
        <v>0</v>
      </c>
      <c r="AC2353" s="99">
        <v>27271602.900878899</v>
      </c>
      <c r="AD2353" s="99">
        <v>2051.6766955256498</v>
      </c>
      <c r="AE2353" s="99">
        <v>24818.293643474601</v>
      </c>
      <c r="AF2353" s="99">
        <v>2231071.2163696298</v>
      </c>
      <c r="AG2353" s="99">
        <v>1581069.04377747</v>
      </c>
      <c r="AH2353" s="99">
        <v>0</v>
      </c>
      <c r="AI2353" s="99">
        <v>2845286.08285522</v>
      </c>
      <c r="AJ2353" s="99">
        <v>718178.28756713902</v>
      </c>
      <c r="AK2353" s="99">
        <v>0</v>
      </c>
      <c r="AL2353" s="99">
        <v>639817.07111358596</v>
      </c>
      <c r="AM2353" s="99">
        <v>0</v>
      </c>
      <c r="AN2353" s="99">
        <v>27237974.1103516</v>
      </c>
      <c r="AO2353" s="99">
        <v>52792321.638671897</v>
      </c>
      <c r="AP2353" s="99">
        <v>0</v>
      </c>
      <c r="AQ2353" s="99">
        <v>12711739.0458984</v>
      </c>
      <c r="AR2353" s="99">
        <v>9290636.2027587909</v>
      </c>
      <c r="AS2353" s="99">
        <v>5348084.6055908203</v>
      </c>
      <c r="AT2353" s="99">
        <v>0</v>
      </c>
      <c r="AU2353" s="99">
        <v>0</v>
      </c>
      <c r="AV2353" s="99">
        <v>86136103.385742202</v>
      </c>
      <c r="AW2353" s="99">
        <v>6859.0939559936496</v>
      </c>
      <c r="AX2353" s="99">
        <v>197816.60883521999</v>
      </c>
      <c r="AY2353" s="99">
        <v>20605617.581298798</v>
      </c>
      <c r="AZ2353" s="99">
        <v>12736984.1322021</v>
      </c>
      <c r="BA2353" s="99">
        <v>0</v>
      </c>
      <c r="BB2353" s="99">
        <v>26038999.740722701</v>
      </c>
      <c r="BC2353" s="99">
        <v>6100057.3713378897</v>
      </c>
      <c r="BD2353" s="99">
        <v>0</v>
      </c>
      <c r="BE2353" s="99">
        <v>5329928.6139526404</v>
      </c>
      <c r="BF2353" s="99">
        <v>0</v>
      </c>
      <c r="BG2353" s="99">
        <v>86154754.139648393</v>
      </c>
      <c r="BH2353" s="99">
        <v>13146623.3789063</v>
      </c>
      <c r="BI2353" s="99">
        <v>0</v>
      </c>
      <c r="BJ2353" s="99">
        <v>5284767.7672119103</v>
      </c>
      <c r="BK2353" s="99">
        <v>4221403.8462524395</v>
      </c>
      <c r="BL2353" s="99">
        <v>0</v>
      </c>
      <c r="BM2353" s="99">
        <v>0</v>
      </c>
      <c r="BN2353" s="99">
        <v>0</v>
      </c>
      <c r="BO2353" s="99">
        <v>0</v>
      </c>
      <c r="BP2353" s="99">
        <v>0</v>
      </c>
      <c r="BQ2353" s="99">
        <v>0</v>
      </c>
      <c r="BR2353" s="99">
        <v>6757702.1264038105</v>
      </c>
      <c r="BS2353" s="99">
        <v>4919085.00463867</v>
      </c>
      <c r="BT2353" s="99">
        <v>0</v>
      </c>
      <c r="BU2353" s="99">
        <v>3131454.63995361</v>
      </c>
      <c r="BV2353" s="99">
        <v>3725025.5581665002</v>
      </c>
      <c r="BW2353" s="99">
        <v>0</v>
      </c>
      <c r="BX2353" s="99">
        <v>689436.858100891</v>
      </c>
      <c r="BY2353" s="99">
        <v>0</v>
      </c>
      <c r="BZ2353" s="99">
        <v>0</v>
      </c>
      <c r="CA2353" s="99">
        <v>127442.377734184</v>
      </c>
      <c r="CB2353" s="99">
        <v>7386172.1174926804</v>
      </c>
      <c r="CC2353" s="99">
        <v>65583950.268554702</v>
      </c>
      <c r="CD2353" s="99">
        <v>18448643.935546901</v>
      </c>
      <c r="CE2353" s="99">
        <v>4626.4923818707503</v>
      </c>
      <c r="CF2353" s="99">
        <v>641002.33959960903</v>
      </c>
      <c r="CG2353" s="99">
        <v>5349008.3670654297</v>
      </c>
      <c r="CH2353" s="99">
        <v>0</v>
      </c>
      <c r="CI2353" s="99">
        <v>132070.308073044</v>
      </c>
      <c r="CJ2353" s="99">
        <v>8025022.6521606399</v>
      </c>
      <c r="CK2353" s="99">
        <v>71051865.763671905</v>
      </c>
      <c r="CL2353" s="99">
        <v>19139727.014160201</v>
      </c>
      <c r="CM2353" s="166">
        <v>218796.03689002999</v>
      </c>
      <c r="CN2353" s="166">
        <v>35299878.612304702</v>
      </c>
      <c r="CO2353" s="166">
        <v>156841147.62304699</v>
      </c>
      <c r="CP2353" s="99">
        <v>19139727.014160201</v>
      </c>
      <c r="CQ2353" s="99">
        <v>0</v>
      </c>
      <c r="CR2353" s="99">
        <v>0</v>
      </c>
      <c r="CS2353" s="99">
        <v>0</v>
      </c>
      <c r="CT2353" s="99">
        <v>0</v>
      </c>
      <c r="CU2353" s="98">
        <v>21345.951915524001</v>
      </c>
      <c r="CV2353" s="98">
        <v>91299.900107408001</v>
      </c>
      <c r="CW2353" s="98">
        <v>8027174.4570922898</v>
      </c>
      <c r="CX2353" s="98">
        <v>70932958.635620132</v>
      </c>
    </row>
    <row r="2354" spans="1:102" x14ac:dyDescent="0.2">
      <c r="A2354" s="98" t="s">
        <v>198</v>
      </c>
      <c r="B2354" s="100">
        <v>42430</v>
      </c>
      <c r="C2354" s="99">
        <v>105503.64812755601</v>
      </c>
      <c r="D2354" s="99">
        <v>0</v>
      </c>
      <c r="E2354" s="99">
        <v>21586.5652692318</v>
      </c>
      <c r="F2354" s="99">
        <v>18536.539114952098</v>
      </c>
      <c r="G2354" s="99">
        <v>4654.1318237781497</v>
      </c>
      <c r="H2354" s="99">
        <v>0</v>
      </c>
      <c r="I2354" s="99">
        <v>0</v>
      </c>
      <c r="J2354" s="99">
        <v>87186.392573356599</v>
      </c>
      <c r="K2354" s="99">
        <v>21.648736607749001</v>
      </c>
      <c r="L2354" s="99">
        <v>265.67810400202899</v>
      </c>
      <c r="M2354" s="99">
        <v>43920.422216892199</v>
      </c>
      <c r="N2354" s="99">
        <v>13488.9931792021</v>
      </c>
      <c r="O2354" s="99">
        <v>0</v>
      </c>
      <c r="P2354" s="99">
        <v>62931.494528770403</v>
      </c>
      <c r="Q2354" s="99">
        <v>6414.28230732679</v>
      </c>
      <c r="R2354" s="99">
        <v>0</v>
      </c>
      <c r="S2354" s="99">
        <v>4646.4609717130697</v>
      </c>
      <c r="T2354" s="99">
        <v>0</v>
      </c>
      <c r="U2354" s="99">
        <v>87211.108155250506</v>
      </c>
      <c r="V2354" s="99">
        <v>5851274.8406372098</v>
      </c>
      <c r="W2354" s="99">
        <v>0</v>
      </c>
      <c r="X2354" s="99">
        <v>1460863.3376007101</v>
      </c>
      <c r="Y2354" s="99">
        <v>1119769.14828491</v>
      </c>
      <c r="Z2354" s="99">
        <v>649260.11504364002</v>
      </c>
      <c r="AA2354" s="99">
        <v>0</v>
      </c>
      <c r="AB2354" s="99">
        <v>0</v>
      </c>
      <c r="AC2354" s="99">
        <v>27260830.975097701</v>
      </c>
      <c r="AD2354" s="99">
        <v>1534.44074067473</v>
      </c>
      <c r="AE2354" s="99">
        <v>22978.115884780898</v>
      </c>
      <c r="AF2354" s="99">
        <v>2200100.6834411598</v>
      </c>
      <c r="AG2354" s="99">
        <v>1558521.6626892099</v>
      </c>
      <c r="AH2354" s="99">
        <v>0</v>
      </c>
      <c r="AI2354" s="99">
        <v>2853885.9662780799</v>
      </c>
      <c r="AJ2354" s="99">
        <v>727982.440101624</v>
      </c>
      <c r="AK2354" s="99">
        <v>0</v>
      </c>
      <c r="AL2354" s="99">
        <v>646908.734138489</v>
      </c>
      <c r="AM2354" s="99">
        <v>0</v>
      </c>
      <c r="AN2354" s="99">
        <v>27286316.267333999</v>
      </c>
      <c r="AO2354" s="99">
        <v>52428688.591308601</v>
      </c>
      <c r="AP2354" s="99">
        <v>0</v>
      </c>
      <c r="AQ2354" s="99">
        <v>12643581.158569301</v>
      </c>
      <c r="AR2354" s="99">
        <v>9227012.5042724591</v>
      </c>
      <c r="AS2354" s="99">
        <v>5431079.9827880897</v>
      </c>
      <c r="AT2354" s="99">
        <v>0</v>
      </c>
      <c r="AU2354" s="99">
        <v>0</v>
      </c>
      <c r="AV2354" s="99">
        <v>86366320.689453095</v>
      </c>
      <c r="AW2354" s="99">
        <v>5152.6686015725099</v>
      </c>
      <c r="AX2354" s="99">
        <v>184266.551769257</v>
      </c>
      <c r="AY2354" s="99">
        <v>20395034.0700684</v>
      </c>
      <c r="AZ2354" s="99">
        <v>12582746.7850342</v>
      </c>
      <c r="BA2354" s="99">
        <v>0</v>
      </c>
      <c r="BB2354" s="99">
        <v>26183195.346679699</v>
      </c>
      <c r="BC2354" s="99">
        <v>6185022.9091186495</v>
      </c>
      <c r="BD2354" s="99">
        <v>0</v>
      </c>
      <c r="BE2354" s="99">
        <v>5404616.8261718797</v>
      </c>
      <c r="BF2354" s="99">
        <v>0</v>
      </c>
      <c r="BG2354" s="99">
        <v>86589016.073242202</v>
      </c>
      <c r="BH2354" s="99">
        <v>15060226.4525146</v>
      </c>
      <c r="BI2354" s="99">
        <v>0</v>
      </c>
      <c r="BJ2354" s="99">
        <v>5487055.5548706101</v>
      </c>
      <c r="BK2354" s="99">
        <v>4299862.5446777297</v>
      </c>
      <c r="BL2354" s="99">
        <v>0</v>
      </c>
      <c r="BM2354" s="99">
        <v>0</v>
      </c>
      <c r="BN2354" s="99">
        <v>0</v>
      </c>
      <c r="BO2354" s="99">
        <v>0</v>
      </c>
      <c r="BP2354" s="99">
        <v>0</v>
      </c>
      <c r="BQ2354" s="99">
        <v>0</v>
      </c>
      <c r="BR2354" s="99">
        <v>6710866.6958618201</v>
      </c>
      <c r="BS2354" s="99">
        <v>4859648.6614379901</v>
      </c>
      <c r="BT2354" s="99">
        <v>0</v>
      </c>
      <c r="BU2354" s="99">
        <v>5359872.6799316397</v>
      </c>
      <c r="BV2354" s="99">
        <v>3755951.81610107</v>
      </c>
      <c r="BW2354" s="99">
        <v>0</v>
      </c>
      <c r="BX2354" s="99">
        <v>1154824.82577515</v>
      </c>
      <c r="BY2354" s="99">
        <v>0</v>
      </c>
      <c r="BZ2354" s="99">
        <v>0</v>
      </c>
      <c r="CA2354" s="99">
        <v>126994.26108169599</v>
      </c>
      <c r="CB2354" s="99">
        <v>7280901.3055419903</v>
      </c>
      <c r="CC2354" s="99">
        <v>64790893.1103516</v>
      </c>
      <c r="CD2354" s="99">
        <v>20549200.8273926</v>
      </c>
      <c r="CE2354" s="99">
        <v>4654.0957094430896</v>
      </c>
      <c r="CF2354" s="99">
        <v>650031.41226196301</v>
      </c>
      <c r="CG2354" s="99">
        <v>5435779.9216918899</v>
      </c>
      <c r="CH2354" s="99">
        <v>0</v>
      </c>
      <c r="CI2354" s="99">
        <v>131648.20718193101</v>
      </c>
      <c r="CJ2354" s="99">
        <v>7925306.6334838904</v>
      </c>
      <c r="CK2354" s="99">
        <v>71041450.480468795</v>
      </c>
      <c r="CL2354" s="99">
        <v>21670976.9689941</v>
      </c>
      <c r="CM2354" s="166">
        <v>218243.271614075</v>
      </c>
      <c r="CN2354" s="166">
        <v>35175710.827636696</v>
      </c>
      <c r="CO2354" s="166">
        <v>156494563.1875</v>
      </c>
      <c r="CP2354" s="99">
        <v>21670976.9689941</v>
      </c>
      <c r="CQ2354" s="99">
        <v>0</v>
      </c>
      <c r="CR2354" s="99">
        <v>0</v>
      </c>
      <c r="CS2354" s="99">
        <v>0</v>
      </c>
      <c r="CT2354" s="99">
        <v>0</v>
      </c>
      <c r="CU2354" s="98">
        <v>21609.684370596999</v>
      </c>
      <c r="CV2354" s="98">
        <v>91252.734646224999</v>
      </c>
      <c r="CW2354" s="98">
        <v>7930932.7178039532</v>
      </c>
      <c r="CX2354" s="98">
        <v>70226673.032043487</v>
      </c>
    </row>
    <row r="2355" spans="1:102" x14ac:dyDescent="0.2">
      <c r="A2355" s="98" t="s">
        <v>198</v>
      </c>
      <c r="B2355" s="100">
        <v>42522</v>
      </c>
      <c r="C2355" s="99">
        <v>105104.45385742201</v>
      </c>
      <c r="D2355" s="99">
        <v>0</v>
      </c>
      <c r="E2355" s="99">
        <v>20954.583359956701</v>
      </c>
      <c r="F2355" s="99">
        <v>17993.983872652101</v>
      </c>
      <c r="G2355" s="99">
        <v>4720.6863545179403</v>
      </c>
      <c r="H2355" s="99">
        <v>0</v>
      </c>
      <c r="I2355" s="99">
        <v>0</v>
      </c>
      <c r="J2355" s="99">
        <v>87018.940581321702</v>
      </c>
      <c r="K2355" s="99">
        <v>17.4233185695484</v>
      </c>
      <c r="L2355" s="99">
        <v>270.35972027480602</v>
      </c>
      <c r="M2355" s="99">
        <v>43808.920309066802</v>
      </c>
      <c r="N2355" s="99">
        <v>13483.435396790501</v>
      </c>
      <c r="O2355" s="99">
        <v>0</v>
      </c>
      <c r="P2355" s="99">
        <v>62191.551741123199</v>
      </c>
      <c r="Q2355" s="99">
        <v>6337.6552780270604</v>
      </c>
      <c r="R2355" s="99">
        <v>0</v>
      </c>
      <c r="S2355" s="99">
        <v>4713.53184247017</v>
      </c>
      <c r="T2355" s="99">
        <v>0</v>
      </c>
      <c r="U2355" s="99">
        <v>87045.019853591904</v>
      </c>
      <c r="V2355" s="99">
        <v>5818380.60620117</v>
      </c>
      <c r="W2355" s="99">
        <v>0</v>
      </c>
      <c r="X2355" s="99">
        <v>1395972.16737366</v>
      </c>
      <c r="Y2355" s="99">
        <v>1075816.64268494</v>
      </c>
      <c r="Z2355" s="99">
        <v>651387.80427551304</v>
      </c>
      <c r="AA2355" s="99">
        <v>0</v>
      </c>
      <c r="AB2355" s="99">
        <v>0</v>
      </c>
      <c r="AC2355" s="99">
        <v>27093102.053466801</v>
      </c>
      <c r="AD2355" s="99">
        <v>1238.6380720734601</v>
      </c>
      <c r="AE2355" s="99">
        <v>22211.338465928999</v>
      </c>
      <c r="AF2355" s="99">
        <v>2160581.5569152799</v>
      </c>
      <c r="AG2355" s="99">
        <v>1530294.8099060101</v>
      </c>
      <c r="AH2355" s="99">
        <v>0</v>
      </c>
      <c r="AI2355" s="99">
        <v>2818095.1847534198</v>
      </c>
      <c r="AJ2355" s="99">
        <v>711457.77893829299</v>
      </c>
      <c r="AK2355" s="99">
        <v>0</v>
      </c>
      <c r="AL2355" s="99">
        <v>649739.60603332496</v>
      </c>
      <c r="AM2355" s="99">
        <v>0</v>
      </c>
      <c r="AN2355" s="99">
        <v>27047444.725341801</v>
      </c>
      <c r="AO2355" s="99">
        <v>52411302.052246101</v>
      </c>
      <c r="AP2355" s="99">
        <v>0</v>
      </c>
      <c r="AQ2355" s="99">
        <v>12306334.3161621</v>
      </c>
      <c r="AR2355" s="99">
        <v>8987648.2058105506</v>
      </c>
      <c r="AS2355" s="99">
        <v>5455697.5119628897</v>
      </c>
      <c r="AT2355" s="99">
        <v>0</v>
      </c>
      <c r="AU2355" s="99">
        <v>0</v>
      </c>
      <c r="AV2355" s="99">
        <v>86528608.463867202</v>
      </c>
      <c r="AW2355" s="99">
        <v>4168.1193096637699</v>
      </c>
      <c r="AX2355" s="99">
        <v>184266.683750153</v>
      </c>
      <c r="AY2355" s="99">
        <v>20210229.260742199</v>
      </c>
      <c r="AZ2355" s="99">
        <v>12506115.6705322</v>
      </c>
      <c r="BA2355" s="99">
        <v>0</v>
      </c>
      <c r="BB2355" s="99">
        <v>26004643.204345699</v>
      </c>
      <c r="BC2355" s="99">
        <v>6129335.1099243201</v>
      </c>
      <c r="BD2355" s="99">
        <v>0</v>
      </c>
      <c r="BE2355" s="99">
        <v>5447394.6321411096</v>
      </c>
      <c r="BF2355" s="99">
        <v>0</v>
      </c>
      <c r="BG2355" s="99">
        <v>86303929.711914107</v>
      </c>
      <c r="BH2355" s="99">
        <v>15062368.537353501</v>
      </c>
      <c r="BI2355" s="99">
        <v>0</v>
      </c>
      <c r="BJ2355" s="99">
        <v>5403886.4216918899</v>
      </c>
      <c r="BK2355" s="99">
        <v>4228475.3123779297</v>
      </c>
      <c r="BL2355" s="99">
        <v>0</v>
      </c>
      <c r="BM2355" s="99">
        <v>0</v>
      </c>
      <c r="BN2355" s="99">
        <v>0</v>
      </c>
      <c r="BO2355" s="99">
        <v>0</v>
      </c>
      <c r="BP2355" s="99">
        <v>0</v>
      </c>
      <c r="BQ2355" s="99">
        <v>0</v>
      </c>
      <c r="BR2355" s="99">
        <v>6659305.9210205097</v>
      </c>
      <c r="BS2355" s="99">
        <v>4832876.37536621</v>
      </c>
      <c r="BT2355" s="99">
        <v>0</v>
      </c>
      <c r="BU2355" s="99">
        <v>5423907.9599609403</v>
      </c>
      <c r="BV2355" s="99">
        <v>3755027.5428161598</v>
      </c>
      <c r="BW2355" s="99">
        <v>0</v>
      </c>
      <c r="BX2355" s="99">
        <v>1162165.85575867</v>
      </c>
      <c r="BY2355" s="99">
        <v>0</v>
      </c>
      <c r="BZ2355" s="99">
        <v>0</v>
      </c>
      <c r="CA2355" s="99">
        <v>126032.20019721999</v>
      </c>
      <c r="CB2355" s="99">
        <v>7204534.9183959998</v>
      </c>
      <c r="CC2355" s="99">
        <v>64677879.370117202</v>
      </c>
      <c r="CD2355" s="99">
        <v>20471976.262695301</v>
      </c>
      <c r="CE2355" s="99">
        <v>4719.29986250401</v>
      </c>
      <c r="CF2355" s="99">
        <v>651345.80447387695</v>
      </c>
      <c r="CG2355" s="99">
        <v>5447033.6576538105</v>
      </c>
      <c r="CH2355" s="99">
        <v>0</v>
      </c>
      <c r="CI2355" s="99">
        <v>130751.081021309</v>
      </c>
      <c r="CJ2355" s="99">
        <v>7849443.3303222703</v>
      </c>
      <c r="CK2355" s="99">
        <v>70434335.241210893</v>
      </c>
      <c r="CL2355" s="99">
        <v>21587625.6645508</v>
      </c>
      <c r="CM2355" s="166">
        <v>217257.02478218099</v>
      </c>
      <c r="CN2355" s="166">
        <v>34963691.693847701</v>
      </c>
      <c r="CO2355" s="166">
        <v>156398869.44726601</v>
      </c>
      <c r="CP2355" s="99">
        <v>21587625.6645508</v>
      </c>
      <c r="CQ2355" s="99">
        <v>0</v>
      </c>
      <c r="CR2355" s="99">
        <v>0</v>
      </c>
      <c r="CS2355" s="99">
        <v>0</v>
      </c>
      <c r="CT2355" s="99">
        <v>0</v>
      </c>
      <c r="CU2355" s="98">
        <v>20971.516998449999</v>
      </c>
      <c r="CV2355" s="98">
        <v>91144.778929987006</v>
      </c>
      <c r="CW2355" s="98">
        <v>7855880.7228698768</v>
      </c>
      <c r="CX2355" s="98">
        <v>70124913.027771011</v>
      </c>
    </row>
    <row r="2356" spans="1:102" x14ac:dyDescent="0.2">
      <c r="A2356" s="98" t="s">
        <v>198</v>
      </c>
      <c r="B2356" s="100">
        <v>42614</v>
      </c>
      <c r="C2356" s="99">
        <v>105201.758907318</v>
      </c>
      <c r="D2356" s="99">
        <v>0</v>
      </c>
      <c r="E2356" s="99">
        <v>20631.473538875602</v>
      </c>
      <c r="F2356" s="99">
        <v>17748.1318488121</v>
      </c>
      <c r="G2356" s="99">
        <v>4757.9766773581496</v>
      </c>
      <c r="H2356" s="99">
        <v>0</v>
      </c>
      <c r="I2356" s="99">
        <v>0</v>
      </c>
      <c r="J2356" s="99">
        <v>86665.125853538499</v>
      </c>
      <c r="K2356" s="99">
        <v>14.6996378501644</v>
      </c>
      <c r="L2356" s="99">
        <v>304.77769465744501</v>
      </c>
      <c r="M2356" s="99">
        <v>43857.3596796989</v>
      </c>
      <c r="N2356" s="99">
        <v>13440.985633492501</v>
      </c>
      <c r="O2356" s="99">
        <v>0</v>
      </c>
      <c r="P2356" s="99">
        <v>62013.117532253302</v>
      </c>
      <c r="Q2356" s="99">
        <v>6255.2388778924897</v>
      </c>
      <c r="R2356" s="99">
        <v>0</v>
      </c>
      <c r="S2356" s="99">
        <v>4751.3584734797496</v>
      </c>
      <c r="T2356" s="99">
        <v>0</v>
      </c>
      <c r="U2356" s="99">
        <v>86680.487619399995</v>
      </c>
      <c r="V2356" s="99">
        <v>5870664.2259521503</v>
      </c>
      <c r="W2356" s="99">
        <v>0</v>
      </c>
      <c r="X2356" s="99">
        <v>1346208.53118896</v>
      </c>
      <c r="Y2356" s="99">
        <v>1040966.58141327</v>
      </c>
      <c r="Z2356" s="99">
        <v>651933.46362304699</v>
      </c>
      <c r="AA2356" s="99">
        <v>0</v>
      </c>
      <c r="AB2356" s="99">
        <v>0</v>
      </c>
      <c r="AC2356" s="99">
        <v>27054002.734375</v>
      </c>
      <c r="AD2356" s="99">
        <v>1026.94785889983</v>
      </c>
      <c r="AE2356" s="99">
        <v>24266.377977609602</v>
      </c>
      <c r="AF2356" s="99">
        <v>2173987.5608825702</v>
      </c>
      <c r="AG2356" s="99">
        <v>1519106.9651031501</v>
      </c>
      <c r="AH2356" s="99">
        <v>0</v>
      </c>
      <c r="AI2356" s="99">
        <v>2778545.3811950702</v>
      </c>
      <c r="AJ2356" s="99">
        <v>705038.11817169201</v>
      </c>
      <c r="AK2356" s="99">
        <v>0</v>
      </c>
      <c r="AL2356" s="99">
        <v>650457.79742431606</v>
      </c>
      <c r="AM2356" s="99">
        <v>0</v>
      </c>
      <c r="AN2356" s="99">
        <v>27065804.729736298</v>
      </c>
      <c r="AO2356" s="99">
        <v>53282099.065917999</v>
      </c>
      <c r="AP2356" s="99">
        <v>0</v>
      </c>
      <c r="AQ2356" s="99">
        <v>12102852.6828613</v>
      </c>
      <c r="AR2356" s="99">
        <v>8861840.6284179706</v>
      </c>
      <c r="AS2356" s="99">
        <v>5477018.3875122098</v>
      </c>
      <c r="AT2356" s="99">
        <v>0</v>
      </c>
      <c r="AU2356" s="99">
        <v>0</v>
      </c>
      <c r="AV2356" s="99">
        <v>86398893.9375</v>
      </c>
      <c r="AW2356" s="99">
        <v>3469.6563120782398</v>
      </c>
      <c r="AX2356" s="99">
        <v>232308.30900383001</v>
      </c>
      <c r="AY2356" s="99">
        <v>20451041.509765599</v>
      </c>
      <c r="AZ2356" s="99">
        <v>12508957.919677701</v>
      </c>
      <c r="BA2356" s="99">
        <v>0</v>
      </c>
      <c r="BB2356" s="99">
        <v>25825212.340087902</v>
      </c>
      <c r="BC2356" s="99">
        <v>6183707.1994018601</v>
      </c>
      <c r="BD2356" s="99">
        <v>0</v>
      </c>
      <c r="BE2356" s="99">
        <v>5469956.2178955097</v>
      </c>
      <c r="BF2356" s="99">
        <v>0</v>
      </c>
      <c r="BG2356" s="99">
        <v>86402624.947265595</v>
      </c>
      <c r="BH2356" s="99">
        <v>15033000.826416001</v>
      </c>
      <c r="BI2356" s="99">
        <v>0</v>
      </c>
      <c r="BJ2356" s="99">
        <v>5270556.7745971698</v>
      </c>
      <c r="BK2356" s="99">
        <v>4139172.50714111</v>
      </c>
      <c r="BL2356" s="99">
        <v>0</v>
      </c>
      <c r="BM2356" s="99">
        <v>0</v>
      </c>
      <c r="BN2356" s="99">
        <v>0</v>
      </c>
      <c r="BO2356" s="99">
        <v>0</v>
      </c>
      <c r="BP2356" s="99">
        <v>0</v>
      </c>
      <c r="BQ2356" s="99">
        <v>0</v>
      </c>
      <c r="BR2356" s="99">
        <v>6721826.0939331101</v>
      </c>
      <c r="BS2356" s="99">
        <v>4821273.1202392597</v>
      </c>
      <c r="BT2356" s="99">
        <v>0</v>
      </c>
      <c r="BU2356" s="99">
        <v>4481581.7098998995</v>
      </c>
      <c r="BV2356" s="99">
        <v>3767351.9038391099</v>
      </c>
      <c r="BW2356" s="99">
        <v>0</v>
      </c>
      <c r="BX2356" s="99">
        <v>1006761.67638397</v>
      </c>
      <c r="BY2356" s="99">
        <v>0</v>
      </c>
      <c r="BZ2356" s="99">
        <v>0</v>
      </c>
      <c r="CA2356" s="99">
        <v>125947.156298637</v>
      </c>
      <c r="CB2356" s="99">
        <v>7224345.5860595703</v>
      </c>
      <c r="CC2356" s="99">
        <v>65534852.461425804</v>
      </c>
      <c r="CD2356" s="99">
        <v>20279645.584472701</v>
      </c>
      <c r="CE2356" s="99">
        <v>4757.9428129196203</v>
      </c>
      <c r="CF2356" s="99">
        <v>651597.06719970703</v>
      </c>
      <c r="CG2356" s="99">
        <v>5484203.8383178702</v>
      </c>
      <c r="CH2356" s="99">
        <v>0</v>
      </c>
      <c r="CI2356" s="99">
        <v>130703.947519302</v>
      </c>
      <c r="CJ2356" s="99">
        <v>7879888.6233520498</v>
      </c>
      <c r="CK2356" s="99">
        <v>70640593.151367202</v>
      </c>
      <c r="CL2356" s="99">
        <v>21384989.7810059</v>
      </c>
      <c r="CM2356" s="166">
        <v>216703.50562858599</v>
      </c>
      <c r="CN2356" s="166">
        <v>34961055.9462891</v>
      </c>
      <c r="CO2356" s="166">
        <v>157745782.13281301</v>
      </c>
      <c r="CP2356" s="99">
        <v>21384989.7810059</v>
      </c>
      <c r="CQ2356" s="99">
        <v>0</v>
      </c>
      <c r="CR2356" s="99">
        <v>0</v>
      </c>
      <c r="CS2356" s="99">
        <v>0</v>
      </c>
      <c r="CT2356" s="99">
        <v>0</v>
      </c>
      <c r="CU2356" s="98">
        <v>20646.157680097</v>
      </c>
      <c r="CV2356" s="98">
        <v>90831.022701663998</v>
      </c>
      <c r="CW2356" s="98">
        <v>7875942.6532592773</v>
      </c>
      <c r="CX2356" s="98">
        <v>71019056.299743667</v>
      </c>
    </row>
    <row r="2357" spans="1:102" x14ac:dyDescent="0.2">
      <c r="A2357" s="98" t="s">
        <v>198</v>
      </c>
      <c r="B2357" s="100">
        <v>42705</v>
      </c>
      <c r="C2357" s="99">
        <v>104738.672994614</v>
      </c>
      <c r="D2357" s="99">
        <v>0</v>
      </c>
      <c r="E2357" s="99">
        <v>20112.8813819885</v>
      </c>
      <c r="F2357" s="99">
        <v>17332.753319263498</v>
      </c>
      <c r="G2357" s="99">
        <v>4826.9783051610002</v>
      </c>
      <c r="H2357" s="99">
        <v>0</v>
      </c>
      <c r="I2357" s="99">
        <v>0</v>
      </c>
      <c r="J2357" s="99">
        <v>86584.7756404877</v>
      </c>
      <c r="K2357" s="99">
        <v>10.339459744864101</v>
      </c>
      <c r="L2357" s="99">
        <v>253.58546133339399</v>
      </c>
      <c r="M2357" s="99">
        <v>43537.588228702502</v>
      </c>
      <c r="N2357" s="99">
        <v>13351.017741084101</v>
      </c>
      <c r="O2357" s="99">
        <v>0</v>
      </c>
      <c r="P2357" s="99">
        <v>61570.3503379822</v>
      </c>
      <c r="Q2357" s="99">
        <v>6144.7240567803401</v>
      </c>
      <c r="R2357" s="99">
        <v>0</v>
      </c>
      <c r="S2357" s="99">
        <v>4817.9590353965796</v>
      </c>
      <c r="T2357" s="99">
        <v>0</v>
      </c>
      <c r="U2357" s="99">
        <v>86576.544650077805</v>
      </c>
      <c r="V2357" s="99">
        <v>5780283.3950195303</v>
      </c>
      <c r="W2357" s="99">
        <v>0</v>
      </c>
      <c r="X2357" s="99">
        <v>1306110.0647583001</v>
      </c>
      <c r="Y2357" s="99">
        <v>1018996.10476685</v>
      </c>
      <c r="Z2357" s="99">
        <v>643744.86604309105</v>
      </c>
      <c r="AA2357" s="99">
        <v>0</v>
      </c>
      <c r="AB2357" s="99">
        <v>0</v>
      </c>
      <c r="AC2357" s="99">
        <v>26977591.748535201</v>
      </c>
      <c r="AD2357" s="99">
        <v>700.68031173944496</v>
      </c>
      <c r="AE2357" s="99">
        <v>19293.117327213298</v>
      </c>
      <c r="AF2357" s="99">
        <v>2123686.3051452599</v>
      </c>
      <c r="AG2357" s="99">
        <v>1495983.2336883501</v>
      </c>
      <c r="AH2357" s="99">
        <v>0</v>
      </c>
      <c r="AI2357" s="99">
        <v>2732861.1100158701</v>
      </c>
      <c r="AJ2357" s="99">
        <v>701774.19966888404</v>
      </c>
      <c r="AK2357" s="99">
        <v>0</v>
      </c>
      <c r="AL2357" s="99">
        <v>642938.65452575695</v>
      </c>
      <c r="AM2357" s="99">
        <v>0</v>
      </c>
      <c r="AN2357" s="99">
        <v>27010565.744628899</v>
      </c>
      <c r="AO2357" s="99">
        <v>52739626.583007798</v>
      </c>
      <c r="AP2357" s="99">
        <v>0</v>
      </c>
      <c r="AQ2357" s="99">
        <v>11849145.154418901</v>
      </c>
      <c r="AR2357" s="99">
        <v>8696123.4635009803</v>
      </c>
      <c r="AS2357" s="99">
        <v>5437686.44714355</v>
      </c>
      <c r="AT2357" s="99">
        <v>0</v>
      </c>
      <c r="AU2357" s="99">
        <v>0</v>
      </c>
      <c r="AV2357" s="99">
        <v>86508696.555664107</v>
      </c>
      <c r="AW2357" s="99">
        <v>2385.9451574087102</v>
      </c>
      <c r="AX2357" s="99">
        <v>170648.03885078401</v>
      </c>
      <c r="AY2357" s="99">
        <v>20004973.251464799</v>
      </c>
      <c r="AZ2357" s="99">
        <v>12384236.854003901</v>
      </c>
      <c r="BA2357" s="99">
        <v>0</v>
      </c>
      <c r="BB2357" s="99">
        <v>25757909.067138702</v>
      </c>
      <c r="BC2357" s="99">
        <v>6169395.8882446298</v>
      </c>
      <c r="BD2357" s="99">
        <v>0</v>
      </c>
      <c r="BE2357" s="99">
        <v>5425767.7865600605</v>
      </c>
      <c r="BF2357" s="99">
        <v>0</v>
      </c>
      <c r="BG2357" s="99">
        <v>86517602.313476607</v>
      </c>
      <c r="BH2357" s="99">
        <v>14975258.394043</v>
      </c>
      <c r="BI2357" s="99">
        <v>0</v>
      </c>
      <c r="BJ2357" s="99">
        <v>5129754.1049804697</v>
      </c>
      <c r="BK2357" s="99">
        <v>4046349.4736022898</v>
      </c>
      <c r="BL2357" s="99">
        <v>0</v>
      </c>
      <c r="BM2357" s="99">
        <v>0</v>
      </c>
      <c r="BN2357" s="99">
        <v>0</v>
      </c>
      <c r="BO2357" s="99">
        <v>0</v>
      </c>
      <c r="BP2357" s="99">
        <v>0</v>
      </c>
      <c r="BQ2357" s="99">
        <v>0</v>
      </c>
      <c r="BR2357" s="99">
        <v>6588167.8825683603</v>
      </c>
      <c r="BS2357" s="99">
        <v>4764218.1552123995</v>
      </c>
      <c r="BT2357" s="99">
        <v>0</v>
      </c>
      <c r="BU2357" s="99">
        <v>5199962.5798950205</v>
      </c>
      <c r="BV2357" s="99">
        <v>3735304.9550170898</v>
      </c>
      <c r="BW2357" s="99">
        <v>0</v>
      </c>
      <c r="BX2357" s="99">
        <v>1121507.8059082001</v>
      </c>
      <c r="BY2357" s="99">
        <v>0</v>
      </c>
      <c r="BZ2357" s="99">
        <v>0</v>
      </c>
      <c r="CA2357" s="99">
        <v>124833.927334785</v>
      </c>
      <c r="CB2357" s="99">
        <v>7097544.2032470703</v>
      </c>
      <c r="CC2357" s="99">
        <v>64608506.691894501</v>
      </c>
      <c r="CD2357" s="99">
        <v>20118224.713622998</v>
      </c>
      <c r="CE2357" s="99">
        <v>4827.9490933418301</v>
      </c>
      <c r="CF2357" s="99">
        <v>644017.51878356899</v>
      </c>
      <c r="CG2357" s="99">
        <v>5437880.91796875</v>
      </c>
      <c r="CH2357" s="99">
        <v>0</v>
      </c>
      <c r="CI2357" s="99">
        <v>129661.495488167</v>
      </c>
      <c r="CJ2357" s="99">
        <v>7744184.7768554697</v>
      </c>
      <c r="CK2357" s="99">
        <v>69929710.846679702</v>
      </c>
      <c r="CL2357" s="99">
        <v>21228332.3901367</v>
      </c>
      <c r="CM2357" s="166">
        <v>215707.25205230701</v>
      </c>
      <c r="CN2357" s="166">
        <v>34797268.570800804</v>
      </c>
      <c r="CO2357" s="166">
        <v>156750763.07421899</v>
      </c>
      <c r="CP2357" s="99">
        <v>21228332.3901367</v>
      </c>
      <c r="CQ2357" s="99">
        <v>0</v>
      </c>
      <c r="CR2357" s="99">
        <v>0</v>
      </c>
      <c r="CS2357" s="99">
        <v>0</v>
      </c>
      <c r="CT2357" s="99">
        <v>0</v>
      </c>
      <c r="CU2357" s="98">
        <v>20122.583354704999</v>
      </c>
      <c r="CV2357" s="98">
        <v>90836.856072423994</v>
      </c>
      <c r="CW2357" s="98">
        <v>7741561.7220306396</v>
      </c>
      <c r="CX2357" s="98">
        <v>70046387.609863251</v>
      </c>
    </row>
    <row r="2358" spans="1:102" x14ac:dyDescent="0.2">
      <c r="A2358" s="98" t="s">
        <v>198</v>
      </c>
      <c r="B2358" s="100">
        <v>42795</v>
      </c>
      <c r="C2358" s="99">
        <v>104512.933027267</v>
      </c>
      <c r="D2358" s="99">
        <v>0</v>
      </c>
      <c r="E2358" s="99">
        <v>20065.289525032</v>
      </c>
      <c r="F2358" s="99">
        <v>17353.628668785099</v>
      </c>
      <c r="G2358" s="99">
        <v>4919.4291458129901</v>
      </c>
      <c r="H2358" s="99">
        <v>0</v>
      </c>
      <c r="I2358" s="99">
        <v>0</v>
      </c>
      <c r="J2358" s="99">
        <v>86418.367749214201</v>
      </c>
      <c r="K2358" s="99">
        <v>9.2153833028860408</v>
      </c>
      <c r="L2358" s="99">
        <v>250.83537002466599</v>
      </c>
      <c r="M2358" s="99">
        <v>43573.618891716003</v>
      </c>
      <c r="N2358" s="99">
        <v>13358.4283671379</v>
      </c>
      <c r="O2358" s="99">
        <v>0</v>
      </c>
      <c r="P2358" s="99">
        <v>61262.257802009597</v>
      </c>
      <c r="Q2358" s="99">
        <v>6114.33606296778</v>
      </c>
      <c r="R2358" s="99">
        <v>0</v>
      </c>
      <c r="S2358" s="99">
        <v>4915.0578306913403</v>
      </c>
      <c r="T2358" s="99">
        <v>0</v>
      </c>
      <c r="U2358" s="99">
        <v>86435.246551513701</v>
      </c>
      <c r="V2358" s="99">
        <v>5821433.6044921903</v>
      </c>
      <c r="W2358" s="99">
        <v>0</v>
      </c>
      <c r="X2358" s="99">
        <v>1291869.57843018</v>
      </c>
      <c r="Y2358" s="99">
        <v>1004507.9454040501</v>
      </c>
      <c r="Z2358" s="99">
        <v>666183.27928161598</v>
      </c>
      <c r="AA2358" s="99">
        <v>0</v>
      </c>
      <c r="AB2358" s="99">
        <v>0</v>
      </c>
      <c r="AC2358" s="99">
        <v>26977353.637939502</v>
      </c>
      <c r="AD2358" s="99">
        <v>731.30883484333799</v>
      </c>
      <c r="AE2358" s="99">
        <v>19124.1052484512</v>
      </c>
      <c r="AF2358" s="99">
        <v>2144334.4434204102</v>
      </c>
      <c r="AG2358" s="99">
        <v>1491469.0612945601</v>
      </c>
      <c r="AH2358" s="99">
        <v>0</v>
      </c>
      <c r="AI2358" s="99">
        <v>2778299.3933410598</v>
      </c>
      <c r="AJ2358" s="99">
        <v>698683.25574493397</v>
      </c>
      <c r="AK2358" s="99">
        <v>0</v>
      </c>
      <c r="AL2358" s="99">
        <v>662568.32666778599</v>
      </c>
      <c r="AM2358" s="99">
        <v>0</v>
      </c>
      <c r="AN2358" s="99">
        <v>26953928.0791016</v>
      </c>
      <c r="AO2358" s="99">
        <v>53350209.206054702</v>
      </c>
      <c r="AP2358" s="99">
        <v>0</v>
      </c>
      <c r="AQ2358" s="99">
        <v>11658267.0585938</v>
      </c>
      <c r="AR2358" s="99">
        <v>8564927.08911133</v>
      </c>
      <c r="AS2358" s="99">
        <v>5659042.8065795898</v>
      </c>
      <c r="AT2358" s="99">
        <v>0</v>
      </c>
      <c r="AU2358" s="99">
        <v>0</v>
      </c>
      <c r="AV2358" s="99">
        <v>86966400.137695298</v>
      </c>
      <c r="AW2358" s="99">
        <v>2491.9006722569502</v>
      </c>
      <c r="AX2358" s="99">
        <v>169243.15089034999</v>
      </c>
      <c r="AY2358" s="99">
        <v>20354158.6174316</v>
      </c>
      <c r="AZ2358" s="99">
        <v>12368335.9927979</v>
      </c>
      <c r="BA2358" s="99">
        <v>0</v>
      </c>
      <c r="BB2358" s="99">
        <v>26186196.5622559</v>
      </c>
      <c r="BC2358" s="99">
        <v>6157635.31958008</v>
      </c>
      <c r="BD2358" s="99">
        <v>0</v>
      </c>
      <c r="BE2358" s="99">
        <v>5618678.0631713904</v>
      </c>
      <c r="BF2358" s="99">
        <v>0</v>
      </c>
      <c r="BG2358" s="99">
        <v>86779046.799804702</v>
      </c>
      <c r="BH2358" s="99">
        <v>15238293.9306641</v>
      </c>
      <c r="BI2358" s="99">
        <v>0</v>
      </c>
      <c r="BJ2358" s="99">
        <v>5117875.2213134803</v>
      </c>
      <c r="BK2358" s="99">
        <v>4032642.2463073698</v>
      </c>
      <c r="BL2358" s="99">
        <v>0</v>
      </c>
      <c r="BM2358" s="99">
        <v>0</v>
      </c>
      <c r="BN2358" s="99">
        <v>0</v>
      </c>
      <c r="BO2358" s="99">
        <v>0</v>
      </c>
      <c r="BP2358" s="99">
        <v>0</v>
      </c>
      <c r="BQ2358" s="99">
        <v>0</v>
      </c>
      <c r="BR2358" s="99">
        <v>6721189.0364379901</v>
      </c>
      <c r="BS2358" s="99">
        <v>4750996.2786254901</v>
      </c>
      <c r="BT2358" s="99">
        <v>0</v>
      </c>
      <c r="BU2358" s="99">
        <v>5210702.2798461895</v>
      </c>
      <c r="BV2358" s="99">
        <v>3757356.0834045401</v>
      </c>
      <c r="BW2358" s="99">
        <v>0</v>
      </c>
      <c r="BX2358" s="99">
        <v>1190906.6056671101</v>
      </c>
      <c r="BY2358" s="99">
        <v>0</v>
      </c>
      <c r="BZ2358" s="99">
        <v>0</v>
      </c>
      <c r="CA2358" s="99">
        <v>124524.259309769</v>
      </c>
      <c r="CB2358" s="99">
        <v>7112203.5534057599</v>
      </c>
      <c r="CC2358" s="99">
        <v>65010088.6318359</v>
      </c>
      <c r="CD2358" s="99">
        <v>20358456.548095699</v>
      </c>
      <c r="CE2358" s="99">
        <v>4919.1902455091504</v>
      </c>
      <c r="CF2358" s="99">
        <v>666111.40697479201</v>
      </c>
      <c r="CG2358" s="99">
        <v>5622784.6685180701</v>
      </c>
      <c r="CH2358" s="99">
        <v>0</v>
      </c>
      <c r="CI2358" s="99">
        <v>129447.938911438</v>
      </c>
      <c r="CJ2358" s="99">
        <v>7774882.09619141</v>
      </c>
      <c r="CK2358" s="99">
        <v>70684490.348632798</v>
      </c>
      <c r="CL2358" s="99">
        <v>21519535.471923798</v>
      </c>
      <c r="CM2358" s="166">
        <v>215287.343513489</v>
      </c>
      <c r="CN2358" s="166">
        <v>34731397.704589799</v>
      </c>
      <c r="CO2358" s="166">
        <v>157427208.52539101</v>
      </c>
      <c r="CP2358" s="99">
        <v>21519535.471923798</v>
      </c>
      <c r="CQ2358" s="99">
        <v>0</v>
      </c>
      <c r="CR2358" s="99">
        <v>0</v>
      </c>
      <c r="CS2358" s="99">
        <v>0</v>
      </c>
      <c r="CT2358" s="99">
        <v>0</v>
      </c>
      <c r="CU2358" s="98">
        <v>20076.040829594</v>
      </c>
      <c r="CV2358" s="98">
        <v>90764.314701342999</v>
      </c>
      <c r="CW2358" s="98">
        <v>7778314.9603805523</v>
      </c>
      <c r="CX2358" s="98">
        <v>70632873.300353974</v>
      </c>
    </row>
    <row r="2359" spans="1:102" x14ac:dyDescent="0.2">
      <c r="A2359" s="98" t="s">
        <v>198</v>
      </c>
      <c r="B2359" s="100">
        <v>42887</v>
      </c>
      <c r="C2359" s="99">
        <v>103927.68959140799</v>
      </c>
      <c r="D2359" s="99">
        <v>0</v>
      </c>
      <c r="E2359" s="99">
        <v>19795.572109937701</v>
      </c>
      <c r="F2359" s="99">
        <v>17168.829154252999</v>
      </c>
      <c r="G2359" s="99">
        <v>4975.8577611446399</v>
      </c>
      <c r="H2359" s="99">
        <v>0</v>
      </c>
      <c r="I2359" s="99">
        <v>0</v>
      </c>
      <c r="J2359" s="99">
        <v>86182.902576446504</v>
      </c>
      <c r="K2359" s="99">
        <v>6.8283357358886896</v>
      </c>
      <c r="L2359" s="99">
        <v>260.60187206044799</v>
      </c>
      <c r="M2359" s="99">
        <v>43216.122984409303</v>
      </c>
      <c r="N2359" s="99">
        <v>13465.5779600143</v>
      </c>
      <c r="O2359" s="99">
        <v>0</v>
      </c>
      <c r="P2359" s="99">
        <v>60751.586791038499</v>
      </c>
      <c r="Q2359" s="99">
        <v>6055.2469952106503</v>
      </c>
      <c r="R2359" s="99">
        <v>0</v>
      </c>
      <c r="S2359" s="99">
        <v>4966.1538000106802</v>
      </c>
      <c r="T2359" s="99">
        <v>0</v>
      </c>
      <c r="U2359" s="99">
        <v>86204.803512573199</v>
      </c>
      <c r="V2359" s="99">
        <v>5780301.0388793899</v>
      </c>
      <c r="W2359" s="99">
        <v>0</v>
      </c>
      <c r="X2359" s="99">
        <v>1261959.41368103</v>
      </c>
      <c r="Y2359" s="99">
        <v>987018.89798736596</v>
      </c>
      <c r="Z2359" s="99">
        <v>658707.69528961205</v>
      </c>
      <c r="AA2359" s="99">
        <v>0</v>
      </c>
      <c r="AB2359" s="99">
        <v>0</v>
      </c>
      <c r="AC2359" s="99">
        <v>26871924.911621101</v>
      </c>
      <c r="AD2359" s="99">
        <v>455.43629511818301</v>
      </c>
      <c r="AE2359" s="99">
        <v>21435.598769664801</v>
      </c>
      <c r="AF2359" s="99">
        <v>2111956.8788147001</v>
      </c>
      <c r="AG2359" s="99">
        <v>1497880.31411743</v>
      </c>
      <c r="AH2359" s="99">
        <v>0</v>
      </c>
      <c r="AI2359" s="99">
        <v>2692494.7366332998</v>
      </c>
      <c r="AJ2359" s="99">
        <v>694594.20597839402</v>
      </c>
      <c r="AK2359" s="99">
        <v>0</v>
      </c>
      <c r="AL2359" s="99">
        <v>657015.06471252395</v>
      </c>
      <c r="AM2359" s="99">
        <v>0</v>
      </c>
      <c r="AN2359" s="99">
        <v>26934930.662841801</v>
      </c>
      <c r="AO2359" s="99">
        <v>53265661.018066399</v>
      </c>
      <c r="AP2359" s="99">
        <v>0</v>
      </c>
      <c r="AQ2359" s="99">
        <v>11420305.064697299</v>
      </c>
      <c r="AR2359" s="99">
        <v>8455948.24365234</v>
      </c>
      <c r="AS2359" s="99">
        <v>5579725.3406982403</v>
      </c>
      <c r="AT2359" s="99">
        <v>0</v>
      </c>
      <c r="AU2359" s="99">
        <v>0</v>
      </c>
      <c r="AV2359" s="99">
        <v>86771375.1953125</v>
      </c>
      <c r="AW2359" s="99">
        <v>1562.2798876762399</v>
      </c>
      <c r="AX2359" s="99">
        <v>176525.17453002901</v>
      </c>
      <c r="AY2359" s="99">
        <v>20129463.902343798</v>
      </c>
      <c r="AZ2359" s="99">
        <v>12427381.661010699</v>
      </c>
      <c r="BA2359" s="99">
        <v>0</v>
      </c>
      <c r="BB2359" s="99">
        <v>25475886.357666001</v>
      </c>
      <c r="BC2359" s="99">
        <v>6160028.9312133798</v>
      </c>
      <c r="BD2359" s="99">
        <v>0</v>
      </c>
      <c r="BE2359" s="99">
        <v>5573465.7109375</v>
      </c>
      <c r="BF2359" s="99">
        <v>0</v>
      </c>
      <c r="BG2359" s="99">
        <v>86953451.047851607</v>
      </c>
      <c r="BH2359" s="99">
        <v>14991427.209106401</v>
      </c>
      <c r="BI2359" s="99">
        <v>0</v>
      </c>
      <c r="BJ2359" s="99">
        <v>5074820.6013183603</v>
      </c>
      <c r="BK2359" s="99">
        <v>4001975.9208068801</v>
      </c>
      <c r="BL2359" s="99">
        <v>0</v>
      </c>
      <c r="BM2359" s="99">
        <v>0</v>
      </c>
      <c r="BN2359" s="99">
        <v>0</v>
      </c>
      <c r="BO2359" s="99">
        <v>0</v>
      </c>
      <c r="BP2359" s="99">
        <v>0</v>
      </c>
      <c r="BQ2359" s="99">
        <v>0</v>
      </c>
      <c r="BR2359" s="99">
        <v>6603923.7760620099</v>
      </c>
      <c r="BS2359" s="99">
        <v>4760840.1980590802</v>
      </c>
      <c r="BT2359" s="99">
        <v>0</v>
      </c>
      <c r="BU2359" s="99">
        <v>5178513.6598510696</v>
      </c>
      <c r="BV2359" s="99">
        <v>3772336.9754028302</v>
      </c>
      <c r="BW2359" s="99">
        <v>0</v>
      </c>
      <c r="BX2359" s="99">
        <v>1180732.4557495101</v>
      </c>
      <c r="BY2359" s="99">
        <v>0</v>
      </c>
      <c r="BZ2359" s="99">
        <v>0</v>
      </c>
      <c r="CA2359" s="99">
        <v>123705.52674865699</v>
      </c>
      <c r="CB2359" s="99">
        <v>7053167.4406127902</v>
      </c>
      <c r="CC2359" s="99">
        <v>64802388.669433601</v>
      </c>
      <c r="CD2359" s="99">
        <v>20068771.339355499</v>
      </c>
      <c r="CE2359" s="99">
        <v>4977.4285524487505</v>
      </c>
      <c r="CF2359" s="99">
        <v>658280.306877136</v>
      </c>
      <c r="CG2359" s="99">
        <v>5607965.6614379901</v>
      </c>
      <c r="CH2359" s="99">
        <v>0</v>
      </c>
      <c r="CI2359" s="99">
        <v>128673.632709503</v>
      </c>
      <c r="CJ2359" s="99">
        <v>7716836.3306274395</v>
      </c>
      <c r="CK2359" s="99">
        <v>70207590.498046905</v>
      </c>
      <c r="CL2359" s="99">
        <v>21200098.082519501</v>
      </c>
      <c r="CM2359" s="166">
        <v>214336.01388359099</v>
      </c>
      <c r="CN2359" s="166">
        <v>34702600.660644501</v>
      </c>
      <c r="CO2359" s="166">
        <v>157654350.79101601</v>
      </c>
      <c r="CP2359" s="99">
        <v>21200098.082519501</v>
      </c>
      <c r="CQ2359" s="99">
        <v>0</v>
      </c>
      <c r="CR2359" s="99">
        <v>0</v>
      </c>
      <c r="CS2359" s="99">
        <v>0</v>
      </c>
      <c r="CT2359" s="99">
        <v>0</v>
      </c>
      <c r="CU2359" s="98">
        <v>19801.818133334</v>
      </c>
      <c r="CV2359" s="98">
        <v>90565.119208118995</v>
      </c>
      <c r="CW2359" s="98">
        <v>7711447.7474899264</v>
      </c>
      <c r="CX2359" s="98">
        <v>70410354.330871597</v>
      </c>
    </row>
    <row r="2360" spans="1:102" x14ac:dyDescent="0.2">
      <c r="A2360" s="98" t="s">
        <v>198</v>
      </c>
      <c r="B2360" s="100">
        <v>42979</v>
      </c>
      <c r="C2360" s="99">
        <v>103636.875581741</v>
      </c>
      <c r="D2360" s="99">
        <v>0</v>
      </c>
      <c r="E2360" s="99">
        <v>19612.5136694908</v>
      </c>
      <c r="F2360" s="99">
        <v>17058.237360239</v>
      </c>
      <c r="G2360" s="99">
        <v>5043.2561911940602</v>
      </c>
      <c r="H2360" s="99">
        <v>0</v>
      </c>
      <c r="I2360" s="99">
        <v>0</v>
      </c>
      <c r="J2360" s="99">
        <v>85957.120660781904</v>
      </c>
      <c r="K2360" s="99">
        <v>5.4845861420035398</v>
      </c>
      <c r="L2360" s="99">
        <v>271.94926470890601</v>
      </c>
      <c r="M2360" s="99">
        <v>43035.879646778099</v>
      </c>
      <c r="N2360" s="99">
        <v>13329.9345246553</v>
      </c>
      <c r="O2360" s="99">
        <v>0</v>
      </c>
      <c r="P2360" s="99">
        <v>60701.511250019103</v>
      </c>
      <c r="Q2360" s="99">
        <v>5946.40918952227</v>
      </c>
      <c r="R2360" s="99">
        <v>0</v>
      </c>
      <c r="S2360" s="99">
        <v>5035.8242796659497</v>
      </c>
      <c r="T2360" s="99">
        <v>0</v>
      </c>
      <c r="U2360" s="99">
        <v>85961.439611434893</v>
      </c>
      <c r="V2360" s="99">
        <v>5747423.7904663105</v>
      </c>
      <c r="W2360" s="99">
        <v>0</v>
      </c>
      <c r="X2360" s="99">
        <v>1238192.59382629</v>
      </c>
      <c r="Y2360" s="99">
        <v>963305.62952423096</v>
      </c>
      <c r="Z2360" s="99">
        <v>662799.10803985596</v>
      </c>
      <c r="AA2360" s="99">
        <v>0</v>
      </c>
      <c r="AB2360" s="99">
        <v>0</v>
      </c>
      <c r="AC2360" s="99">
        <v>26785304.590332001</v>
      </c>
      <c r="AD2360" s="99">
        <v>425.58191853389098</v>
      </c>
      <c r="AE2360" s="99">
        <v>21768.1227250099</v>
      </c>
      <c r="AF2360" s="99">
        <v>2078510.2236328099</v>
      </c>
      <c r="AG2360" s="99">
        <v>1490152.92807007</v>
      </c>
      <c r="AH2360" s="99">
        <v>0</v>
      </c>
      <c r="AI2360" s="99">
        <v>2683358.3864746098</v>
      </c>
      <c r="AJ2360" s="99">
        <v>683289.17732238804</v>
      </c>
      <c r="AK2360" s="99">
        <v>0</v>
      </c>
      <c r="AL2360" s="99">
        <v>662672.43567657506</v>
      </c>
      <c r="AM2360" s="99">
        <v>0</v>
      </c>
      <c r="AN2360" s="99">
        <v>26813944.0236816</v>
      </c>
      <c r="AO2360" s="99">
        <v>53132229.876953103</v>
      </c>
      <c r="AP2360" s="99">
        <v>0</v>
      </c>
      <c r="AQ2360" s="99">
        <v>11226873.3789063</v>
      </c>
      <c r="AR2360" s="99">
        <v>8263847.65515137</v>
      </c>
      <c r="AS2360" s="99">
        <v>5629547.09301758</v>
      </c>
      <c r="AT2360" s="99">
        <v>0</v>
      </c>
      <c r="AU2360" s="99">
        <v>0</v>
      </c>
      <c r="AV2360" s="99">
        <v>86896788.645507798</v>
      </c>
      <c r="AW2360" s="99">
        <v>1462.30830748379</v>
      </c>
      <c r="AX2360" s="99">
        <v>197297.78666114801</v>
      </c>
      <c r="AY2360" s="99">
        <v>19929696.957275402</v>
      </c>
      <c r="AZ2360" s="99">
        <v>12380939.846069301</v>
      </c>
      <c r="BA2360" s="99">
        <v>0</v>
      </c>
      <c r="BB2360" s="99">
        <v>25497880.6787109</v>
      </c>
      <c r="BC2360" s="99">
        <v>6055081.8286132803</v>
      </c>
      <c r="BD2360" s="99">
        <v>0</v>
      </c>
      <c r="BE2360" s="99">
        <v>5633848.6295776404</v>
      </c>
      <c r="BF2360" s="99">
        <v>0</v>
      </c>
      <c r="BG2360" s="99">
        <v>86912604.153320298</v>
      </c>
      <c r="BH2360" s="99">
        <v>14924936.1337891</v>
      </c>
      <c r="BI2360" s="99">
        <v>0</v>
      </c>
      <c r="BJ2360" s="99">
        <v>4938836.6017456101</v>
      </c>
      <c r="BK2360" s="99">
        <v>3889077.45953369</v>
      </c>
      <c r="BL2360" s="99">
        <v>0</v>
      </c>
      <c r="BM2360" s="99">
        <v>0</v>
      </c>
      <c r="BN2360" s="99">
        <v>0</v>
      </c>
      <c r="BO2360" s="99">
        <v>0</v>
      </c>
      <c r="BP2360" s="99">
        <v>0</v>
      </c>
      <c r="BQ2360" s="99">
        <v>0</v>
      </c>
      <c r="BR2360" s="99">
        <v>6563142.22839355</v>
      </c>
      <c r="BS2360" s="99">
        <v>4745706.1043090802</v>
      </c>
      <c r="BT2360" s="99">
        <v>0</v>
      </c>
      <c r="BU2360" s="99">
        <v>4331683.0798950205</v>
      </c>
      <c r="BV2360" s="99">
        <v>3682340.62854004</v>
      </c>
      <c r="BW2360" s="99">
        <v>0</v>
      </c>
      <c r="BX2360" s="99">
        <v>1028860.3963546799</v>
      </c>
      <c r="BY2360" s="99">
        <v>0</v>
      </c>
      <c r="BZ2360" s="99">
        <v>0</v>
      </c>
      <c r="CA2360" s="99">
        <v>123340.83518314399</v>
      </c>
      <c r="CB2360" s="99">
        <v>6989403.4916381799</v>
      </c>
      <c r="CC2360" s="99">
        <v>64309260.034667999</v>
      </c>
      <c r="CD2360" s="99">
        <v>19852644.808837902</v>
      </c>
      <c r="CE2360" s="99">
        <v>5039.95887255669</v>
      </c>
      <c r="CF2360" s="99">
        <v>663044.206794739</v>
      </c>
      <c r="CG2360" s="99">
        <v>5636589.4617309598</v>
      </c>
      <c r="CH2360" s="99">
        <v>0</v>
      </c>
      <c r="CI2360" s="99">
        <v>128389.029349327</v>
      </c>
      <c r="CJ2360" s="99">
        <v>7655691.1498413105</v>
      </c>
      <c r="CK2360" s="99">
        <v>69629190.090820298</v>
      </c>
      <c r="CL2360" s="99">
        <v>20986119.514160201</v>
      </c>
      <c r="CM2360" s="166">
        <v>213690.14308548</v>
      </c>
      <c r="CN2360" s="166">
        <v>34499894.6796875</v>
      </c>
      <c r="CO2360" s="166">
        <v>157181942.49023399</v>
      </c>
      <c r="CP2360" s="99">
        <v>20986119.514160201</v>
      </c>
      <c r="CQ2360" s="99">
        <v>0</v>
      </c>
      <c r="CR2360" s="99">
        <v>0</v>
      </c>
      <c r="CS2360" s="99">
        <v>0</v>
      </c>
      <c r="CT2360" s="99">
        <v>0</v>
      </c>
      <c r="CU2360" s="98">
        <v>19617.650887784999</v>
      </c>
      <c r="CV2360" s="98">
        <v>90388.725876337005</v>
      </c>
      <c r="CW2360" s="98">
        <v>7652447.6984329186</v>
      </c>
      <c r="CX2360" s="98">
        <v>69945849.496398956</v>
      </c>
    </row>
    <row r="2361" spans="1:102" x14ac:dyDescent="0.2">
      <c r="A2361" s="98" t="s">
        <v>198</v>
      </c>
      <c r="B2361" s="100">
        <v>43070</v>
      </c>
      <c r="C2361" s="99">
        <v>103731.642506599</v>
      </c>
      <c r="D2361" s="99">
        <v>0</v>
      </c>
      <c r="E2361" s="99">
        <v>19303.623580932599</v>
      </c>
      <c r="F2361" s="99">
        <v>16814.264795064901</v>
      </c>
      <c r="G2361" s="99">
        <v>5025.3556327223796</v>
      </c>
      <c r="H2361" s="99">
        <v>0</v>
      </c>
      <c r="I2361" s="99">
        <v>0</v>
      </c>
      <c r="J2361" s="99">
        <v>85431.997726440401</v>
      </c>
      <c r="K2361" s="99">
        <v>4.0173084713751503</v>
      </c>
      <c r="L2361" s="99">
        <v>250.592247329652</v>
      </c>
      <c r="M2361" s="99">
        <v>43016.991325855299</v>
      </c>
      <c r="N2361" s="99">
        <v>13305.27391994</v>
      </c>
      <c r="O2361" s="99">
        <v>0</v>
      </c>
      <c r="P2361" s="99">
        <v>60421.684495925903</v>
      </c>
      <c r="Q2361" s="99">
        <v>5939.11757105589</v>
      </c>
      <c r="R2361" s="99">
        <v>0</v>
      </c>
      <c r="S2361" s="99">
        <v>5016.6663504242897</v>
      </c>
      <c r="T2361" s="99">
        <v>0</v>
      </c>
      <c r="U2361" s="99">
        <v>85406.271251678496</v>
      </c>
      <c r="V2361" s="99">
        <v>5682317.9537353497</v>
      </c>
      <c r="W2361" s="99">
        <v>0</v>
      </c>
      <c r="X2361" s="99">
        <v>1224897.2253265399</v>
      </c>
      <c r="Y2361" s="99">
        <v>958171.47534942604</v>
      </c>
      <c r="Z2361" s="99">
        <v>661651.08108520496</v>
      </c>
      <c r="AA2361" s="99">
        <v>0</v>
      </c>
      <c r="AB2361" s="99">
        <v>0</v>
      </c>
      <c r="AC2361" s="99">
        <v>26755705.331298798</v>
      </c>
      <c r="AD2361" s="99">
        <v>159.68781946972001</v>
      </c>
      <c r="AE2361" s="99">
        <v>18851.626039743402</v>
      </c>
      <c r="AF2361" s="99">
        <v>2072667.66362</v>
      </c>
      <c r="AG2361" s="99">
        <v>1477220.31278992</v>
      </c>
      <c r="AH2361" s="99">
        <v>0</v>
      </c>
      <c r="AI2361" s="99">
        <v>2651852.9015502902</v>
      </c>
      <c r="AJ2361" s="99">
        <v>680945.934715271</v>
      </c>
      <c r="AK2361" s="99">
        <v>0</v>
      </c>
      <c r="AL2361" s="99">
        <v>662241.98034668004</v>
      </c>
      <c r="AM2361" s="99">
        <v>0</v>
      </c>
      <c r="AN2361" s="99">
        <v>26728810.816650402</v>
      </c>
      <c r="AO2361" s="99">
        <v>52634909.1708984</v>
      </c>
      <c r="AP2361" s="99">
        <v>0</v>
      </c>
      <c r="AQ2361" s="99">
        <v>11112881.393188501</v>
      </c>
      <c r="AR2361" s="99">
        <v>8183973.2019042997</v>
      </c>
      <c r="AS2361" s="99">
        <v>5629549.7969360398</v>
      </c>
      <c r="AT2361" s="99">
        <v>0</v>
      </c>
      <c r="AU2361" s="99">
        <v>0</v>
      </c>
      <c r="AV2361" s="99">
        <v>87146797.377929702</v>
      </c>
      <c r="AW2361" s="99">
        <v>551.53693974018097</v>
      </c>
      <c r="AX2361" s="99">
        <v>149303.60466003401</v>
      </c>
      <c r="AY2361" s="99">
        <v>19970278.3828125</v>
      </c>
      <c r="AZ2361" s="99">
        <v>12278811.2537842</v>
      </c>
      <c r="BA2361" s="99">
        <v>0</v>
      </c>
      <c r="BB2361" s="99">
        <v>25212000.873779301</v>
      </c>
      <c r="BC2361" s="99">
        <v>6067214.0808715802</v>
      </c>
      <c r="BD2361" s="99">
        <v>0</v>
      </c>
      <c r="BE2361" s="99">
        <v>5631648.1222534198</v>
      </c>
      <c r="BF2361" s="99">
        <v>0</v>
      </c>
      <c r="BG2361" s="99">
        <v>87138139.846679702</v>
      </c>
      <c r="BH2361" s="99">
        <v>14948042.431762701</v>
      </c>
      <c r="BI2361" s="99">
        <v>0</v>
      </c>
      <c r="BJ2361" s="99">
        <v>4847484.76208496</v>
      </c>
      <c r="BK2361" s="99">
        <v>3821127.7021789602</v>
      </c>
      <c r="BL2361" s="99">
        <v>0</v>
      </c>
      <c r="BM2361" s="99">
        <v>0</v>
      </c>
      <c r="BN2361" s="99">
        <v>0</v>
      </c>
      <c r="BO2361" s="99">
        <v>0</v>
      </c>
      <c r="BP2361" s="99">
        <v>0</v>
      </c>
      <c r="BQ2361" s="99">
        <v>0</v>
      </c>
      <c r="BR2361" s="99">
        <v>6579309.6635131799</v>
      </c>
      <c r="BS2361" s="99">
        <v>4702230.33410645</v>
      </c>
      <c r="BT2361" s="99">
        <v>0</v>
      </c>
      <c r="BU2361" s="99">
        <v>5057109.8699340802</v>
      </c>
      <c r="BV2361" s="99">
        <v>3692739.9529724098</v>
      </c>
      <c r="BW2361" s="99">
        <v>0</v>
      </c>
      <c r="BX2361" s="99">
        <v>1159543.05587769</v>
      </c>
      <c r="BY2361" s="99">
        <v>0</v>
      </c>
      <c r="BZ2361" s="99">
        <v>0</v>
      </c>
      <c r="CA2361" s="99">
        <v>122988.37777423899</v>
      </c>
      <c r="CB2361" s="99">
        <v>6911943.4035644503</v>
      </c>
      <c r="CC2361" s="99">
        <v>63821775.801269501</v>
      </c>
      <c r="CD2361" s="99">
        <v>19787113.3583984</v>
      </c>
      <c r="CE2361" s="99">
        <v>5026.3149235248602</v>
      </c>
      <c r="CF2361" s="99">
        <v>662721.307029724</v>
      </c>
      <c r="CG2361" s="99">
        <v>5632124.9020996103</v>
      </c>
      <c r="CH2361" s="99">
        <v>0</v>
      </c>
      <c r="CI2361" s="99">
        <v>128012.80798625899</v>
      </c>
      <c r="CJ2361" s="99">
        <v>7575603.0114746103</v>
      </c>
      <c r="CK2361" s="99">
        <v>69286592.431640595</v>
      </c>
      <c r="CL2361" s="99">
        <v>20924806.684570301</v>
      </c>
      <c r="CM2361" s="166">
        <v>212826.37038803101</v>
      </c>
      <c r="CN2361" s="166">
        <v>34335444.902832001</v>
      </c>
      <c r="CO2361" s="166">
        <v>156698787.60351601</v>
      </c>
      <c r="CP2361" s="99">
        <v>20924806.684570301</v>
      </c>
      <c r="CQ2361" s="99">
        <v>0</v>
      </c>
      <c r="CR2361" s="99">
        <v>0</v>
      </c>
      <c r="CS2361" s="99">
        <v>0</v>
      </c>
      <c r="CT2361" s="99">
        <v>0</v>
      </c>
      <c r="CU2361" s="98">
        <v>19306.956048873999</v>
      </c>
      <c r="CV2361" s="98">
        <v>89864.266293962006</v>
      </c>
      <c r="CW2361" s="98">
        <v>7574664.7105941745</v>
      </c>
      <c r="CX2361" s="98">
        <v>69453900.703369111</v>
      </c>
    </row>
    <row r="2362" spans="1:102" x14ac:dyDescent="0.2">
      <c r="A2362" s="98" t="s">
        <v>198</v>
      </c>
      <c r="B2362" s="100">
        <v>43160</v>
      </c>
      <c r="C2362" s="99">
        <v>102463.28605938</v>
      </c>
      <c r="D2362" s="99">
        <v>0</v>
      </c>
      <c r="E2362" s="99">
        <v>19068.8461124897</v>
      </c>
      <c r="F2362" s="99">
        <v>16671.855405092199</v>
      </c>
      <c r="G2362" s="99">
        <v>4931.1106072068196</v>
      </c>
      <c r="H2362" s="99">
        <v>0</v>
      </c>
      <c r="I2362" s="99">
        <v>0</v>
      </c>
      <c r="J2362" s="99">
        <v>85152.227217674299</v>
      </c>
      <c r="K2362" s="99">
        <v>3.0750049873022398</v>
      </c>
      <c r="L2362" s="99">
        <v>239.03541091643299</v>
      </c>
      <c r="M2362" s="99">
        <v>42364.249474525503</v>
      </c>
      <c r="N2362" s="99">
        <v>13183.9394888878</v>
      </c>
      <c r="O2362" s="99">
        <v>0</v>
      </c>
      <c r="P2362" s="99">
        <v>59787.093199729898</v>
      </c>
      <c r="Q2362" s="99">
        <v>5957.41044974327</v>
      </c>
      <c r="R2362" s="99">
        <v>0</v>
      </c>
      <c r="S2362" s="99">
        <v>4925.9522491097496</v>
      </c>
      <c r="T2362" s="99">
        <v>0</v>
      </c>
      <c r="U2362" s="99">
        <v>85166.648745536804</v>
      </c>
      <c r="V2362" s="99">
        <v>5659633.6566772498</v>
      </c>
      <c r="W2362" s="99">
        <v>0</v>
      </c>
      <c r="X2362" s="99">
        <v>1186017.0800018299</v>
      </c>
      <c r="Y2362" s="99">
        <v>928352.972473145</v>
      </c>
      <c r="Z2362" s="99">
        <v>649770.08318328904</v>
      </c>
      <c r="AA2362" s="99">
        <v>0</v>
      </c>
      <c r="AB2362" s="99">
        <v>0</v>
      </c>
      <c r="AC2362" s="99">
        <v>26548399.557128899</v>
      </c>
      <c r="AD2362" s="99">
        <v>124.19817608688</v>
      </c>
      <c r="AE2362" s="99">
        <v>16694.172752142</v>
      </c>
      <c r="AF2362" s="99">
        <v>2070048.5641784701</v>
      </c>
      <c r="AG2362" s="99">
        <v>1466469.1257782001</v>
      </c>
      <c r="AH2362" s="99">
        <v>0</v>
      </c>
      <c r="AI2362" s="99">
        <v>2599952.6968078599</v>
      </c>
      <c r="AJ2362" s="99">
        <v>677494.25085449195</v>
      </c>
      <c r="AK2362" s="99">
        <v>0</v>
      </c>
      <c r="AL2362" s="99">
        <v>644710.91526031506</v>
      </c>
      <c r="AM2362" s="99">
        <v>0</v>
      </c>
      <c r="AN2362" s="99">
        <v>26568591.9921875</v>
      </c>
      <c r="AO2362" s="99">
        <v>52746813.7509766</v>
      </c>
      <c r="AP2362" s="99">
        <v>0</v>
      </c>
      <c r="AQ2362" s="99">
        <v>10935461.7650146</v>
      </c>
      <c r="AR2362" s="99">
        <v>8010598.60864258</v>
      </c>
      <c r="AS2362" s="99">
        <v>5571228.6083373995</v>
      </c>
      <c r="AT2362" s="99">
        <v>0</v>
      </c>
      <c r="AU2362" s="99">
        <v>0</v>
      </c>
      <c r="AV2362" s="99">
        <v>87512902.020507798</v>
      </c>
      <c r="AW2362" s="99">
        <v>432.471705950797</v>
      </c>
      <c r="AX2362" s="99">
        <v>144768.93052482599</v>
      </c>
      <c r="AY2362" s="99">
        <v>20144961.401855499</v>
      </c>
      <c r="AZ2362" s="99">
        <v>12252841.5627441</v>
      </c>
      <c r="BA2362" s="99">
        <v>0</v>
      </c>
      <c r="BB2362" s="99">
        <v>24908707.729003899</v>
      </c>
      <c r="BC2362" s="99">
        <v>6067197.3079223596</v>
      </c>
      <c r="BD2362" s="99">
        <v>0</v>
      </c>
      <c r="BE2362" s="99">
        <v>5522433.2540283203</v>
      </c>
      <c r="BF2362" s="99">
        <v>0</v>
      </c>
      <c r="BG2362" s="99">
        <v>87698214.147460893</v>
      </c>
      <c r="BH2362" s="99">
        <v>14900214.430786099</v>
      </c>
      <c r="BI2362" s="99">
        <v>0</v>
      </c>
      <c r="BJ2362" s="99">
        <v>4832917.1401977502</v>
      </c>
      <c r="BK2362" s="99">
        <v>3790688.17547607</v>
      </c>
      <c r="BL2362" s="99">
        <v>0</v>
      </c>
      <c r="BM2362" s="99">
        <v>0</v>
      </c>
      <c r="BN2362" s="99">
        <v>0</v>
      </c>
      <c r="BO2362" s="99">
        <v>0</v>
      </c>
      <c r="BP2362" s="99">
        <v>0</v>
      </c>
      <c r="BQ2362" s="99">
        <v>0</v>
      </c>
      <c r="BR2362" s="99">
        <v>6593289.1915283203</v>
      </c>
      <c r="BS2362" s="99">
        <v>4668576.7864990197</v>
      </c>
      <c r="BT2362" s="99">
        <v>0</v>
      </c>
      <c r="BU2362" s="99">
        <v>4881289.5999755897</v>
      </c>
      <c r="BV2362" s="99">
        <v>3712659.2856750502</v>
      </c>
      <c r="BW2362" s="99">
        <v>0</v>
      </c>
      <c r="BX2362" s="99">
        <v>1160749.7658844001</v>
      </c>
      <c r="BY2362" s="99">
        <v>0</v>
      </c>
      <c r="BZ2362" s="99">
        <v>0</v>
      </c>
      <c r="CA2362" s="99">
        <v>121505.044472694</v>
      </c>
      <c r="CB2362" s="99">
        <v>6852324.2598266602</v>
      </c>
      <c r="CC2362" s="99">
        <v>63872370.320800804</v>
      </c>
      <c r="CD2362" s="99">
        <v>19758314.915771499</v>
      </c>
      <c r="CE2362" s="99">
        <v>4932.7651286721202</v>
      </c>
      <c r="CF2362" s="99">
        <v>648630.24835205101</v>
      </c>
      <c r="CG2362" s="99">
        <v>5575307.41125488</v>
      </c>
      <c r="CH2362" s="99">
        <v>0</v>
      </c>
      <c r="CI2362" s="99">
        <v>126440.748301506</v>
      </c>
      <c r="CJ2362" s="99">
        <v>7504816.8330688505</v>
      </c>
      <c r="CK2362" s="99">
        <v>69174694.503906295</v>
      </c>
      <c r="CL2362" s="99">
        <v>20894006.716796901</v>
      </c>
      <c r="CM2362" s="166">
        <v>211055.34773826599</v>
      </c>
      <c r="CN2362" s="166">
        <v>34028818.822265603</v>
      </c>
      <c r="CO2362" s="166">
        <v>157158920.55859399</v>
      </c>
      <c r="CP2362" s="99">
        <v>20894006.716796901</v>
      </c>
      <c r="CQ2362" s="99">
        <v>0</v>
      </c>
      <c r="CR2362" s="99">
        <v>0</v>
      </c>
      <c r="CS2362" s="99">
        <v>0</v>
      </c>
      <c r="CT2362" s="99">
        <v>0</v>
      </c>
      <c r="CU2362" s="98">
        <v>19073.482396177998</v>
      </c>
      <c r="CV2362" s="98">
        <v>89502.038127366002</v>
      </c>
      <c r="CW2362" s="98">
        <v>7500954.5081787109</v>
      </c>
      <c r="CX2362" s="98">
        <v>69447677.732055679</v>
      </c>
    </row>
    <row r="2363" spans="1:102" x14ac:dyDescent="0.2">
      <c r="A2363" s="98" t="s">
        <v>198</v>
      </c>
      <c r="B2363" s="100">
        <v>43252</v>
      </c>
      <c r="C2363" s="99">
        <v>103000.846713066</v>
      </c>
      <c r="D2363" s="99">
        <v>0</v>
      </c>
      <c r="E2363" s="99">
        <v>18727.300587415699</v>
      </c>
      <c r="F2363" s="99">
        <v>16394.116990566301</v>
      </c>
      <c r="G2363" s="99">
        <v>4974.3781182765997</v>
      </c>
      <c r="H2363" s="99">
        <v>0</v>
      </c>
      <c r="I2363" s="99">
        <v>0</v>
      </c>
      <c r="J2363" s="99">
        <v>84598.5434360504</v>
      </c>
      <c r="K2363" s="99">
        <v>2.5110436620016099</v>
      </c>
      <c r="L2363" s="99">
        <v>232.010076723993</v>
      </c>
      <c r="M2363" s="99">
        <v>42792.431870460503</v>
      </c>
      <c r="N2363" s="99">
        <v>13018.3746093512</v>
      </c>
      <c r="O2363" s="99">
        <v>0</v>
      </c>
      <c r="P2363" s="99">
        <v>59831.189321517901</v>
      </c>
      <c r="Q2363" s="99">
        <v>5826.2691620588303</v>
      </c>
      <c r="R2363" s="99">
        <v>0</v>
      </c>
      <c r="S2363" s="99">
        <v>4964.64430320263</v>
      </c>
      <c r="T2363" s="99">
        <v>0</v>
      </c>
      <c r="U2363" s="99">
        <v>84630.497802734404</v>
      </c>
      <c r="V2363" s="99">
        <v>5662851.1674804697</v>
      </c>
      <c r="W2363" s="99">
        <v>0</v>
      </c>
      <c r="X2363" s="99">
        <v>1150146.00788879</v>
      </c>
      <c r="Y2363" s="99">
        <v>905235.11705017101</v>
      </c>
      <c r="Z2363" s="99">
        <v>650448.09775543201</v>
      </c>
      <c r="AA2363" s="99">
        <v>0</v>
      </c>
      <c r="AB2363" s="99">
        <v>0</v>
      </c>
      <c r="AC2363" s="99">
        <v>26477587.573730499</v>
      </c>
      <c r="AD2363" s="99">
        <v>97.640857149846894</v>
      </c>
      <c r="AE2363" s="99">
        <v>17623.446519613299</v>
      </c>
      <c r="AF2363" s="99">
        <v>2060704.0252533001</v>
      </c>
      <c r="AG2363" s="99">
        <v>1446706.4441528299</v>
      </c>
      <c r="AH2363" s="99">
        <v>0</v>
      </c>
      <c r="AI2363" s="99">
        <v>2573156.91546631</v>
      </c>
      <c r="AJ2363" s="99">
        <v>675429.03488159203</v>
      </c>
      <c r="AK2363" s="99">
        <v>0</v>
      </c>
      <c r="AL2363" s="99">
        <v>649265.84556579601</v>
      </c>
      <c r="AM2363" s="99">
        <v>0</v>
      </c>
      <c r="AN2363" s="99">
        <v>26508407.3669434</v>
      </c>
      <c r="AO2363" s="99">
        <v>53044205.045410201</v>
      </c>
      <c r="AP2363" s="99">
        <v>0</v>
      </c>
      <c r="AQ2363" s="99">
        <v>10622344.5551758</v>
      </c>
      <c r="AR2363" s="99">
        <v>7872462.0456542997</v>
      </c>
      <c r="AS2363" s="99">
        <v>5582458.9257202102</v>
      </c>
      <c r="AT2363" s="99">
        <v>0</v>
      </c>
      <c r="AU2363" s="99">
        <v>0</v>
      </c>
      <c r="AV2363" s="99">
        <v>87595157.596679702</v>
      </c>
      <c r="AW2363" s="99">
        <v>342.09829471632798</v>
      </c>
      <c r="AX2363" s="99">
        <v>159558.81857872001</v>
      </c>
      <c r="AY2363" s="99">
        <v>20161417.3513184</v>
      </c>
      <c r="AZ2363" s="99">
        <v>12163162.8826904</v>
      </c>
      <c r="BA2363" s="99">
        <v>0</v>
      </c>
      <c r="BB2363" s="99">
        <v>24738962.338378899</v>
      </c>
      <c r="BC2363" s="99">
        <v>6066823.5485839797</v>
      </c>
      <c r="BD2363" s="99">
        <v>0</v>
      </c>
      <c r="BE2363" s="99">
        <v>5575347.7615356399</v>
      </c>
      <c r="BF2363" s="99">
        <v>0</v>
      </c>
      <c r="BG2363" s="99">
        <v>87407569.666015595</v>
      </c>
      <c r="BH2363" s="99">
        <v>14996491.786377</v>
      </c>
      <c r="BI2363" s="99">
        <v>0</v>
      </c>
      <c r="BJ2363" s="99">
        <v>4679379.31286621</v>
      </c>
      <c r="BK2363" s="99">
        <v>3675624.75604248</v>
      </c>
      <c r="BL2363" s="99">
        <v>0</v>
      </c>
      <c r="BM2363" s="99">
        <v>0</v>
      </c>
      <c r="BN2363" s="99">
        <v>0</v>
      </c>
      <c r="BO2363" s="99">
        <v>0</v>
      </c>
      <c r="BP2363" s="99">
        <v>0</v>
      </c>
      <c r="BQ2363" s="99">
        <v>0</v>
      </c>
      <c r="BR2363" s="99">
        <v>6617107.8159179697</v>
      </c>
      <c r="BS2363" s="99">
        <v>4623978.2598266602</v>
      </c>
      <c r="BT2363" s="99">
        <v>0</v>
      </c>
      <c r="BU2363" s="99">
        <v>4947267.4899292002</v>
      </c>
      <c r="BV2363" s="99">
        <v>3652862.54083252</v>
      </c>
      <c r="BW2363" s="99">
        <v>0</v>
      </c>
      <c r="BX2363" s="99">
        <v>1169706.4958496101</v>
      </c>
      <c r="BY2363" s="99">
        <v>0</v>
      </c>
      <c r="BZ2363" s="99">
        <v>0</v>
      </c>
      <c r="CA2363" s="99">
        <v>121743.797915459</v>
      </c>
      <c r="CB2363" s="99">
        <v>6811825.9301757803</v>
      </c>
      <c r="CC2363" s="99">
        <v>63525692.3349609</v>
      </c>
      <c r="CD2363" s="99">
        <v>19671200.962158199</v>
      </c>
      <c r="CE2363" s="99">
        <v>4974.5658166408502</v>
      </c>
      <c r="CF2363" s="99">
        <v>650136.43853759801</v>
      </c>
      <c r="CG2363" s="99">
        <v>5567656.2022094699</v>
      </c>
      <c r="CH2363" s="99">
        <v>0</v>
      </c>
      <c r="CI2363" s="99">
        <v>126711.227103233</v>
      </c>
      <c r="CJ2363" s="99">
        <v>7464411.1948242197</v>
      </c>
      <c r="CK2363" s="99">
        <v>68846744.118164107</v>
      </c>
      <c r="CL2363" s="99">
        <v>20792141.1486816</v>
      </c>
      <c r="CM2363" s="166">
        <v>210754.81483840899</v>
      </c>
      <c r="CN2363" s="166">
        <v>34081655.401855499</v>
      </c>
      <c r="CO2363" s="166">
        <v>156868235.16992199</v>
      </c>
      <c r="CP2363" s="99">
        <v>20792141.1486816</v>
      </c>
      <c r="CQ2363" s="99">
        <v>0</v>
      </c>
      <c r="CR2363" s="99">
        <v>0</v>
      </c>
      <c r="CS2363" s="99">
        <v>0</v>
      </c>
      <c r="CT2363" s="99">
        <v>0</v>
      </c>
      <c r="CU2363" s="98">
        <v>18729.516730372001</v>
      </c>
      <c r="CV2363" s="98">
        <v>88977.867995647</v>
      </c>
      <c r="CW2363" s="98">
        <v>7461962.368713378</v>
      </c>
      <c r="CX2363" s="98">
        <v>69093348.537170365</v>
      </c>
    </row>
    <row r="2364" spans="1:102" x14ac:dyDescent="0.2">
      <c r="A2364" s="98" t="s">
        <v>198</v>
      </c>
      <c r="B2364" s="100">
        <v>43344</v>
      </c>
      <c r="C2364" s="99">
        <v>102680.54171752901</v>
      </c>
      <c r="D2364" s="99">
        <v>0</v>
      </c>
      <c r="E2364" s="99">
        <v>18186.494241714499</v>
      </c>
      <c r="F2364" s="99">
        <v>15981.250210762</v>
      </c>
      <c r="G2364" s="99">
        <v>4927.9136080145799</v>
      </c>
      <c r="H2364" s="99">
        <v>0</v>
      </c>
      <c r="I2364" s="99">
        <v>0</v>
      </c>
      <c r="J2364" s="99">
        <v>84110.168339729295</v>
      </c>
      <c r="K2364" s="99">
        <v>1.83330854467931</v>
      </c>
      <c r="L2364" s="99">
        <v>228.32042809575799</v>
      </c>
      <c r="M2364" s="99">
        <v>42544.468647479996</v>
      </c>
      <c r="N2364" s="99">
        <v>12848.619891881899</v>
      </c>
      <c r="O2364" s="99">
        <v>0</v>
      </c>
      <c r="P2364" s="99">
        <v>59572.351341247602</v>
      </c>
      <c r="Q2364" s="99">
        <v>5734.2053446173704</v>
      </c>
      <c r="R2364" s="99">
        <v>0</v>
      </c>
      <c r="S2364" s="99">
        <v>4916.3418542742702</v>
      </c>
      <c r="T2364" s="99">
        <v>0</v>
      </c>
      <c r="U2364" s="99">
        <v>84095.068616867095</v>
      </c>
      <c r="V2364" s="99">
        <v>5642776.6959838904</v>
      </c>
      <c r="W2364" s="99">
        <v>0</v>
      </c>
      <c r="X2364" s="99">
        <v>1118441.6663970901</v>
      </c>
      <c r="Y2364" s="99">
        <v>881188.72097015404</v>
      </c>
      <c r="Z2364" s="99">
        <v>648500.03426361096</v>
      </c>
      <c r="AA2364" s="99">
        <v>0</v>
      </c>
      <c r="AB2364" s="99">
        <v>0</v>
      </c>
      <c r="AC2364" s="99">
        <v>26185439.203125</v>
      </c>
      <c r="AD2364" s="99">
        <v>38.161754377652002</v>
      </c>
      <c r="AE2364" s="99">
        <v>17027.045103073098</v>
      </c>
      <c r="AF2364" s="99">
        <v>2056227.42366028</v>
      </c>
      <c r="AG2364" s="99">
        <v>1434507.3520202599</v>
      </c>
      <c r="AH2364" s="99">
        <v>0</v>
      </c>
      <c r="AI2364" s="99">
        <v>2564758.8037414602</v>
      </c>
      <c r="AJ2364" s="99">
        <v>686417.74569702102</v>
      </c>
      <c r="AK2364" s="99">
        <v>0</v>
      </c>
      <c r="AL2364" s="99">
        <v>648751.71083831799</v>
      </c>
      <c r="AM2364" s="99">
        <v>0</v>
      </c>
      <c r="AN2364" s="99">
        <v>26133067.693359401</v>
      </c>
      <c r="AO2364" s="99">
        <v>53166300.729980499</v>
      </c>
      <c r="AP2364" s="99">
        <v>0</v>
      </c>
      <c r="AQ2364" s="99">
        <v>10479564.584716801</v>
      </c>
      <c r="AR2364" s="99">
        <v>7741349.5678100605</v>
      </c>
      <c r="AS2364" s="99">
        <v>5589404.9658813505</v>
      </c>
      <c r="AT2364" s="99">
        <v>0</v>
      </c>
      <c r="AU2364" s="99">
        <v>0</v>
      </c>
      <c r="AV2364" s="99">
        <v>86957792.926757798</v>
      </c>
      <c r="AW2364" s="99">
        <v>133.58383933827301</v>
      </c>
      <c r="AX2364" s="99">
        <v>154912.23791885399</v>
      </c>
      <c r="AY2364" s="99">
        <v>20219420.8903809</v>
      </c>
      <c r="AZ2364" s="99">
        <v>12123504.185913101</v>
      </c>
      <c r="BA2364" s="99">
        <v>0</v>
      </c>
      <c r="BB2364" s="99">
        <v>24837133.069091801</v>
      </c>
      <c r="BC2364" s="99">
        <v>6197517.6079711895</v>
      </c>
      <c r="BD2364" s="99">
        <v>0</v>
      </c>
      <c r="BE2364" s="99">
        <v>5593999.1792602502</v>
      </c>
      <c r="BF2364" s="99">
        <v>0</v>
      </c>
      <c r="BG2364" s="99">
        <v>86983631.848632798</v>
      </c>
      <c r="BH2364" s="99">
        <v>14997785.270873999</v>
      </c>
      <c r="BI2364" s="99">
        <v>0</v>
      </c>
      <c r="BJ2364" s="99">
        <v>4536707.8471679697</v>
      </c>
      <c r="BK2364" s="99">
        <v>3563643.0032653799</v>
      </c>
      <c r="BL2364" s="99">
        <v>0</v>
      </c>
      <c r="BM2364" s="99">
        <v>0</v>
      </c>
      <c r="BN2364" s="99">
        <v>0</v>
      </c>
      <c r="BO2364" s="99">
        <v>0</v>
      </c>
      <c r="BP2364" s="99">
        <v>0</v>
      </c>
      <c r="BQ2364" s="99">
        <v>0</v>
      </c>
      <c r="BR2364" s="99">
        <v>6613260.1349487295</v>
      </c>
      <c r="BS2364" s="99">
        <v>4597172.1022338904</v>
      </c>
      <c r="BT2364" s="99">
        <v>0</v>
      </c>
      <c r="BU2364" s="99">
        <v>4135603.6399841299</v>
      </c>
      <c r="BV2364" s="99">
        <v>3642809.3908386198</v>
      </c>
      <c r="BW2364" s="99">
        <v>0</v>
      </c>
      <c r="BX2364" s="99">
        <v>1013613.33644104</v>
      </c>
      <c r="BY2364" s="99">
        <v>0</v>
      </c>
      <c r="BZ2364" s="99">
        <v>0</v>
      </c>
      <c r="CA2364" s="99">
        <v>120924.79375743899</v>
      </c>
      <c r="CB2364" s="99">
        <v>6755603.33874512</v>
      </c>
      <c r="CC2364" s="99">
        <v>63629392.035156302</v>
      </c>
      <c r="CD2364" s="99">
        <v>19528117.315673798</v>
      </c>
      <c r="CE2364" s="99">
        <v>4925.1667525172197</v>
      </c>
      <c r="CF2364" s="99">
        <v>648990.99973297096</v>
      </c>
      <c r="CG2364" s="99">
        <v>5594665.3401489304</v>
      </c>
      <c r="CH2364" s="99">
        <v>0</v>
      </c>
      <c r="CI2364" s="99">
        <v>125854.511127472</v>
      </c>
      <c r="CJ2364" s="99">
        <v>7403626.8423461895</v>
      </c>
      <c r="CK2364" s="99">
        <v>69094200.831054702</v>
      </c>
      <c r="CL2364" s="99">
        <v>20647975.313720699</v>
      </c>
      <c r="CM2364" s="166">
        <v>209360.45130920401</v>
      </c>
      <c r="CN2364" s="166">
        <v>33543645.176513702</v>
      </c>
      <c r="CO2364" s="166">
        <v>156240123.91406301</v>
      </c>
      <c r="CP2364" s="99">
        <v>20647975.313720699</v>
      </c>
      <c r="CQ2364" s="99">
        <v>0</v>
      </c>
      <c r="CR2364" s="99">
        <v>0</v>
      </c>
      <c r="CS2364" s="99">
        <v>0</v>
      </c>
      <c r="CT2364" s="99">
        <v>0</v>
      </c>
      <c r="CU2364" s="98">
        <v>18187.776114544999</v>
      </c>
      <c r="CV2364" s="98">
        <v>88459.532102526005</v>
      </c>
      <c r="CW2364" s="98">
        <v>7404594.3384780912</v>
      </c>
      <c r="CX2364" s="98">
        <v>69224057.375305235</v>
      </c>
    </row>
    <row r="2365" spans="1:102" x14ac:dyDescent="0.2">
      <c r="A2365" s="98" t="s">
        <v>198</v>
      </c>
      <c r="B2365" s="100">
        <v>43435</v>
      </c>
      <c r="C2365" s="99">
        <v>102255.945655823</v>
      </c>
      <c r="D2365" s="99">
        <v>0</v>
      </c>
      <c r="E2365" s="99">
        <v>17580.5737831593</v>
      </c>
      <c r="F2365" s="99">
        <v>15463.288152813901</v>
      </c>
      <c r="G2365" s="99">
        <v>4885.26693707705</v>
      </c>
      <c r="H2365" s="99">
        <v>0</v>
      </c>
      <c r="I2365" s="99">
        <v>0</v>
      </c>
      <c r="J2365" s="99">
        <v>83147.535658836394</v>
      </c>
      <c r="K2365" s="99">
        <v>1.3661744355340499</v>
      </c>
      <c r="L2365" s="99">
        <v>216.590780692175</v>
      </c>
      <c r="M2365" s="99">
        <v>42176.234173297897</v>
      </c>
      <c r="N2365" s="99">
        <v>12636.3770534992</v>
      </c>
      <c r="O2365" s="99">
        <v>0</v>
      </c>
      <c r="P2365" s="99">
        <v>59066.401934623696</v>
      </c>
      <c r="Q2365" s="99">
        <v>5605.6459870338404</v>
      </c>
      <c r="R2365" s="99">
        <v>0</v>
      </c>
      <c r="S2365" s="99">
        <v>4873.4750351309804</v>
      </c>
      <c r="T2365" s="99">
        <v>0</v>
      </c>
      <c r="U2365" s="99">
        <v>83123.041834831194</v>
      </c>
      <c r="V2365" s="99">
        <v>5616166.1330566397</v>
      </c>
      <c r="W2365" s="99">
        <v>0</v>
      </c>
      <c r="X2365" s="99">
        <v>1098643.2302246101</v>
      </c>
      <c r="Y2365" s="99">
        <v>864485.65522766102</v>
      </c>
      <c r="Z2365" s="99">
        <v>645917.16576385498</v>
      </c>
      <c r="AA2365" s="99">
        <v>0</v>
      </c>
      <c r="AB2365" s="99">
        <v>0</v>
      </c>
      <c r="AC2365" s="99">
        <v>25844405.4992676</v>
      </c>
      <c r="AD2365" s="99">
        <v>42.539915381930797</v>
      </c>
      <c r="AE2365" s="99">
        <v>16897.482062339801</v>
      </c>
      <c r="AF2365" s="99">
        <v>2040439.2085266099</v>
      </c>
      <c r="AG2365" s="99">
        <v>1425053.1114807101</v>
      </c>
      <c r="AH2365" s="99">
        <v>0</v>
      </c>
      <c r="AI2365" s="99">
        <v>2547812.0883483901</v>
      </c>
      <c r="AJ2365" s="99">
        <v>684105.71681213402</v>
      </c>
      <c r="AK2365" s="99">
        <v>0</v>
      </c>
      <c r="AL2365" s="99">
        <v>646434.72794341994</v>
      </c>
      <c r="AM2365" s="99">
        <v>0</v>
      </c>
      <c r="AN2365" s="99">
        <v>25810008.8818359</v>
      </c>
      <c r="AO2365" s="99">
        <v>53379972.815917999</v>
      </c>
      <c r="AP2365" s="99">
        <v>0</v>
      </c>
      <c r="AQ2365" s="99">
        <v>10410097.4758301</v>
      </c>
      <c r="AR2365" s="99">
        <v>7671437.5637817401</v>
      </c>
      <c r="AS2365" s="99">
        <v>5633694.0120239304</v>
      </c>
      <c r="AT2365" s="99">
        <v>0</v>
      </c>
      <c r="AU2365" s="99">
        <v>0</v>
      </c>
      <c r="AV2365" s="99">
        <v>86601249.728515595</v>
      </c>
      <c r="AW2365" s="99">
        <v>150.788619704545</v>
      </c>
      <c r="AX2365" s="99">
        <v>151030.12098693801</v>
      </c>
      <c r="AY2365" s="99">
        <v>20221588.805908199</v>
      </c>
      <c r="AZ2365" s="99">
        <v>12245279.6137695</v>
      </c>
      <c r="BA2365" s="99">
        <v>0</v>
      </c>
      <c r="BB2365" s="99">
        <v>24959698.670410201</v>
      </c>
      <c r="BC2365" s="99">
        <v>6265789.18469238</v>
      </c>
      <c r="BD2365" s="99">
        <v>0</v>
      </c>
      <c r="BE2365" s="99">
        <v>5640352.8768920898</v>
      </c>
      <c r="BF2365" s="99">
        <v>0</v>
      </c>
      <c r="BG2365" s="99">
        <v>86551328.118164107</v>
      </c>
      <c r="BH2365" s="99">
        <v>14979992.865112299</v>
      </c>
      <c r="BI2365" s="99">
        <v>0</v>
      </c>
      <c r="BJ2365" s="99">
        <v>4360800.6156616202</v>
      </c>
      <c r="BK2365" s="99">
        <v>3435258.87390137</v>
      </c>
      <c r="BL2365" s="99">
        <v>0</v>
      </c>
      <c r="BM2365" s="99">
        <v>0</v>
      </c>
      <c r="BN2365" s="99">
        <v>0</v>
      </c>
      <c r="BO2365" s="99">
        <v>0</v>
      </c>
      <c r="BP2365" s="99">
        <v>0</v>
      </c>
      <c r="BQ2365" s="99">
        <v>0</v>
      </c>
      <c r="BR2365" s="99">
        <v>6574340.1549072303</v>
      </c>
      <c r="BS2365" s="99">
        <v>4588412.2171630897</v>
      </c>
      <c r="BT2365" s="99">
        <v>0</v>
      </c>
      <c r="BU2365" s="99">
        <v>4861369.6499633798</v>
      </c>
      <c r="BV2365" s="99">
        <v>3596301.9260253902</v>
      </c>
      <c r="BW2365" s="99">
        <v>0</v>
      </c>
      <c r="BX2365" s="99">
        <v>1140042.8659667999</v>
      </c>
      <c r="BY2365" s="99">
        <v>0</v>
      </c>
      <c r="BZ2365" s="99">
        <v>0</v>
      </c>
      <c r="CA2365" s="99">
        <v>119801.71134853399</v>
      </c>
      <c r="CB2365" s="99">
        <v>6717519.42504883</v>
      </c>
      <c r="CC2365" s="99">
        <v>63825932.033203103</v>
      </c>
      <c r="CD2365" s="99">
        <v>19306274.475341801</v>
      </c>
      <c r="CE2365" s="99">
        <v>4887.3596526384399</v>
      </c>
      <c r="CF2365" s="99">
        <v>647302.24367523205</v>
      </c>
      <c r="CG2365" s="99">
        <v>5640571.05786133</v>
      </c>
      <c r="CH2365" s="99">
        <v>0</v>
      </c>
      <c r="CI2365" s="99">
        <v>124687.00600338</v>
      </c>
      <c r="CJ2365" s="99">
        <v>7364966.0915527297</v>
      </c>
      <c r="CK2365" s="99">
        <v>69428921.780273393</v>
      </c>
      <c r="CL2365" s="99">
        <v>20418816.5395508</v>
      </c>
      <c r="CM2365" s="166">
        <v>207189.26298713699</v>
      </c>
      <c r="CN2365" s="166">
        <v>33191677.2509766</v>
      </c>
      <c r="CO2365" s="166">
        <v>156040920.61914101</v>
      </c>
      <c r="CP2365" s="99">
        <v>20418816.5395508</v>
      </c>
      <c r="CQ2365" s="99">
        <v>0</v>
      </c>
      <c r="CR2365" s="99">
        <v>0</v>
      </c>
      <c r="CS2365" s="99">
        <v>0</v>
      </c>
      <c r="CT2365" s="99">
        <v>0</v>
      </c>
      <c r="CU2365" s="98">
        <v>17581.106190293001</v>
      </c>
      <c r="CV2365" s="98">
        <v>87451.280212244004</v>
      </c>
      <c r="CW2365" s="98">
        <v>7364821.6687240619</v>
      </c>
      <c r="CX2365" s="98">
        <v>69466503.091064438</v>
      </c>
    </row>
    <row r="2366" spans="1:102" x14ac:dyDescent="0.2">
      <c r="A2366" s="98" t="s">
        <v>198</v>
      </c>
      <c r="B2366" s="100">
        <v>43525</v>
      </c>
      <c r="C2366" s="99">
        <v>102416.39604663799</v>
      </c>
      <c r="D2366" s="99">
        <v>0</v>
      </c>
      <c r="E2366" s="99">
        <v>16836.256242990501</v>
      </c>
      <c r="F2366" s="99">
        <v>14952.781417369801</v>
      </c>
      <c r="G2366" s="99">
        <v>4884.9027333259601</v>
      </c>
      <c r="H2366" s="99">
        <v>0</v>
      </c>
      <c r="I2366" s="99">
        <v>0</v>
      </c>
      <c r="J2366" s="99">
        <v>82537.440448761001</v>
      </c>
      <c r="K2366" s="99">
        <v>1.0259218380379</v>
      </c>
      <c r="L2366" s="99">
        <v>201.89947132766201</v>
      </c>
      <c r="M2366" s="99">
        <v>42215.564192771897</v>
      </c>
      <c r="N2366" s="99">
        <v>12461.0645842552</v>
      </c>
      <c r="O2366" s="99">
        <v>0</v>
      </c>
      <c r="P2366" s="99">
        <v>59443.2423481941</v>
      </c>
      <c r="Q2366" s="99">
        <v>4941.94133752584</v>
      </c>
      <c r="R2366" s="99">
        <v>0</v>
      </c>
      <c r="S2366" s="99">
        <v>4878.9680846333504</v>
      </c>
      <c r="T2366" s="99">
        <v>0</v>
      </c>
      <c r="U2366" s="99">
        <v>82549.243006706194</v>
      </c>
      <c r="V2366" s="99">
        <v>5581194.8005371103</v>
      </c>
      <c r="W2366" s="99">
        <v>0</v>
      </c>
      <c r="X2366" s="99">
        <v>1056804.95547485</v>
      </c>
      <c r="Y2366" s="99">
        <v>844106.57901763904</v>
      </c>
      <c r="Z2366" s="99">
        <v>642190.32508850098</v>
      </c>
      <c r="AA2366" s="99">
        <v>0</v>
      </c>
      <c r="AB2366" s="99">
        <v>0</v>
      </c>
      <c r="AC2366" s="99">
        <v>25677918.239990201</v>
      </c>
      <c r="AD2366" s="99">
        <v>43.409142978955103</v>
      </c>
      <c r="AE2366" s="99">
        <v>14365.6851410866</v>
      </c>
      <c r="AF2366" s="99">
        <v>2010438.4395446801</v>
      </c>
      <c r="AG2366" s="99">
        <v>1400310.5126495401</v>
      </c>
      <c r="AH2366" s="99">
        <v>0</v>
      </c>
      <c r="AI2366" s="99">
        <v>2492205.4908752399</v>
      </c>
      <c r="AJ2366" s="99">
        <v>677806.83866882301</v>
      </c>
      <c r="AK2366" s="99">
        <v>0</v>
      </c>
      <c r="AL2366" s="99">
        <v>636977.38594818104</v>
      </c>
      <c r="AM2366" s="99">
        <v>0</v>
      </c>
      <c r="AN2366" s="99">
        <v>25705834.448242199</v>
      </c>
      <c r="AO2366" s="99">
        <v>53299851.378417999</v>
      </c>
      <c r="AP2366" s="99">
        <v>0</v>
      </c>
      <c r="AQ2366" s="99">
        <v>10055641.615234399</v>
      </c>
      <c r="AR2366" s="99">
        <v>7541655.17895508</v>
      </c>
      <c r="AS2366" s="99">
        <v>5638065.9568481399</v>
      </c>
      <c r="AT2366" s="99">
        <v>0</v>
      </c>
      <c r="AU2366" s="99">
        <v>0</v>
      </c>
      <c r="AV2366" s="99">
        <v>86438063.240234405</v>
      </c>
      <c r="AW2366" s="99">
        <v>154.78607205674101</v>
      </c>
      <c r="AX2366" s="99">
        <v>106636.27943134301</v>
      </c>
      <c r="AY2366" s="99">
        <v>20083325.302490201</v>
      </c>
      <c r="AZ2366" s="99">
        <v>12085680.1416016</v>
      </c>
      <c r="BA2366" s="99">
        <v>0</v>
      </c>
      <c r="BB2366" s="99">
        <v>24510346.904296901</v>
      </c>
      <c r="BC2366" s="99">
        <v>6209403.3632202102</v>
      </c>
      <c r="BD2366" s="99">
        <v>0</v>
      </c>
      <c r="BE2366" s="99">
        <v>5591284.8458252</v>
      </c>
      <c r="BF2366" s="99">
        <v>0</v>
      </c>
      <c r="BG2366" s="99">
        <v>86252085.641601607</v>
      </c>
      <c r="BH2366" s="99">
        <v>14939405.8015137</v>
      </c>
      <c r="BI2366" s="99">
        <v>0</v>
      </c>
      <c r="BJ2366" s="99">
        <v>3757293.0906372098</v>
      </c>
      <c r="BK2366" s="99">
        <v>2959104.6048583998</v>
      </c>
      <c r="BL2366" s="99">
        <v>0</v>
      </c>
      <c r="BM2366" s="99">
        <v>0</v>
      </c>
      <c r="BN2366" s="99">
        <v>0</v>
      </c>
      <c r="BO2366" s="99">
        <v>0</v>
      </c>
      <c r="BP2366" s="99">
        <v>0</v>
      </c>
      <c r="BQ2366" s="99">
        <v>0</v>
      </c>
      <c r="BR2366" s="99">
        <v>6553837.5576171903</v>
      </c>
      <c r="BS2366" s="99">
        <v>4516551.38098145</v>
      </c>
      <c r="BT2366" s="99">
        <v>0</v>
      </c>
      <c r="BU2366" s="99">
        <v>4675218.82995605</v>
      </c>
      <c r="BV2366" s="99">
        <v>3003042.8830566402</v>
      </c>
      <c r="BW2366" s="99">
        <v>0</v>
      </c>
      <c r="BX2366" s="99">
        <v>1150911.17576599</v>
      </c>
      <c r="BY2366" s="99">
        <v>0</v>
      </c>
      <c r="BZ2366" s="99">
        <v>0</v>
      </c>
      <c r="CA2366" s="99">
        <v>119205.404686928</v>
      </c>
      <c r="CB2366" s="99">
        <v>6637626.7686767597</v>
      </c>
      <c r="CC2366" s="99">
        <v>63319574.5068359</v>
      </c>
      <c r="CD2366" s="99">
        <v>18752958.512939502</v>
      </c>
      <c r="CE2366" s="99">
        <v>4885.1653262972804</v>
      </c>
      <c r="CF2366" s="99">
        <v>640448.46488189697</v>
      </c>
      <c r="CG2366" s="99">
        <v>5611133.6052856399</v>
      </c>
      <c r="CH2366" s="99">
        <v>0</v>
      </c>
      <c r="CI2366" s="99">
        <v>124095.125621796</v>
      </c>
      <c r="CJ2366" s="99">
        <v>7281999.3758544903</v>
      </c>
      <c r="CK2366" s="99">
        <v>68435439.34375</v>
      </c>
      <c r="CL2366" s="99">
        <v>19882987.293212902</v>
      </c>
      <c r="CM2366" s="166">
        <v>206133.98628234901</v>
      </c>
      <c r="CN2366" s="166">
        <v>32962607.502441399</v>
      </c>
      <c r="CO2366" s="166">
        <v>155625319.11914101</v>
      </c>
      <c r="CP2366" s="99">
        <v>19882987.293212902</v>
      </c>
      <c r="CQ2366" s="99">
        <v>0</v>
      </c>
      <c r="CR2366" s="99">
        <v>0</v>
      </c>
      <c r="CS2366" s="99">
        <v>0</v>
      </c>
      <c r="CT2366" s="99">
        <v>0</v>
      </c>
      <c r="CU2366" s="98">
        <v>16838.864850096001</v>
      </c>
      <c r="CV2366" s="98">
        <v>86847.164132592006</v>
      </c>
      <c r="CW2366" s="98">
        <v>7278075.2335586566</v>
      </c>
      <c r="CX2366" s="98">
        <v>68930708.112121537</v>
      </c>
    </row>
    <row r="2367" spans="1:102" x14ac:dyDescent="0.2">
      <c r="A2367" s="98" t="s">
        <v>198</v>
      </c>
      <c r="B2367" s="100">
        <v>43617</v>
      </c>
      <c r="C2367" s="99">
        <v>102184.229265213</v>
      </c>
      <c r="D2367" s="99">
        <v>0</v>
      </c>
      <c r="E2367" s="99">
        <v>16558.5698451996</v>
      </c>
      <c r="F2367" s="99">
        <v>14723.030835986099</v>
      </c>
      <c r="G2367" s="99">
        <v>4870.6443587541598</v>
      </c>
      <c r="H2367" s="99">
        <v>0</v>
      </c>
      <c r="I2367" s="99">
        <v>0</v>
      </c>
      <c r="J2367" s="99">
        <v>82013.73787117</v>
      </c>
      <c r="K2367" s="99">
        <v>0.82588964547176102</v>
      </c>
      <c r="L2367" s="99">
        <v>214.19608566351201</v>
      </c>
      <c r="M2367" s="99">
        <v>42076.188918590502</v>
      </c>
      <c r="N2367" s="99">
        <v>12256.152445793199</v>
      </c>
      <c r="O2367" s="99">
        <v>0</v>
      </c>
      <c r="P2367" s="99">
        <v>59239.450241088904</v>
      </c>
      <c r="Q2367" s="99">
        <v>4901.4722887277603</v>
      </c>
      <c r="R2367" s="99">
        <v>0</v>
      </c>
      <c r="S2367" s="99">
        <v>4847.13026690483</v>
      </c>
      <c r="T2367" s="99">
        <v>0</v>
      </c>
      <c r="U2367" s="99">
        <v>82053.278543472305</v>
      </c>
      <c r="V2367" s="99">
        <v>5555721.1159057599</v>
      </c>
      <c r="W2367" s="99">
        <v>0</v>
      </c>
      <c r="X2367" s="99">
        <v>1036136.52245331</v>
      </c>
      <c r="Y2367" s="99">
        <v>822308.64504241897</v>
      </c>
      <c r="Z2367" s="99">
        <v>641001.59435272205</v>
      </c>
      <c r="AA2367" s="99">
        <v>0</v>
      </c>
      <c r="AB2367" s="99">
        <v>0</v>
      </c>
      <c r="AC2367" s="99">
        <v>25569301.4052734</v>
      </c>
      <c r="AD2367" s="99">
        <v>26.853119718143699</v>
      </c>
      <c r="AE2367" s="99">
        <v>16562.670677185099</v>
      </c>
      <c r="AF2367" s="99">
        <v>2018257.7297515899</v>
      </c>
      <c r="AG2367" s="99">
        <v>1385337.93756104</v>
      </c>
      <c r="AH2367" s="99">
        <v>0</v>
      </c>
      <c r="AI2367" s="99">
        <v>2469155.2216491699</v>
      </c>
      <c r="AJ2367" s="99">
        <v>680721.14871215797</v>
      </c>
      <c r="AK2367" s="99">
        <v>0</v>
      </c>
      <c r="AL2367" s="99">
        <v>641384.18558502197</v>
      </c>
      <c r="AM2367" s="99">
        <v>0</v>
      </c>
      <c r="AN2367" s="99">
        <v>25569831.408447299</v>
      </c>
      <c r="AO2367" s="99">
        <v>53243424.977050804</v>
      </c>
      <c r="AP2367" s="99">
        <v>0</v>
      </c>
      <c r="AQ2367" s="99">
        <v>10030372.4283447</v>
      </c>
      <c r="AR2367" s="99">
        <v>7390036.6038818397</v>
      </c>
      <c r="AS2367" s="99">
        <v>5634975.7622070303</v>
      </c>
      <c r="AT2367" s="99">
        <v>0</v>
      </c>
      <c r="AU2367" s="99">
        <v>0</v>
      </c>
      <c r="AV2367" s="99">
        <v>86669749.138671905</v>
      </c>
      <c r="AW2367" s="99">
        <v>96.029861089773505</v>
      </c>
      <c r="AX2367" s="99">
        <v>141264.397823334</v>
      </c>
      <c r="AY2367" s="99">
        <v>20149098.901611298</v>
      </c>
      <c r="AZ2367" s="99">
        <v>11938635.7775879</v>
      </c>
      <c r="BA2367" s="99">
        <v>0</v>
      </c>
      <c r="BB2367" s="99">
        <v>24474585.317382801</v>
      </c>
      <c r="BC2367" s="99">
        <v>6294818.7526245099</v>
      </c>
      <c r="BD2367" s="99">
        <v>0</v>
      </c>
      <c r="BE2367" s="99">
        <v>5633047.4699707003</v>
      </c>
      <c r="BF2367" s="99">
        <v>0</v>
      </c>
      <c r="BG2367" s="99">
        <v>86860584.824218795</v>
      </c>
      <c r="BH2367" s="99">
        <v>14882640.303466801</v>
      </c>
      <c r="BI2367" s="99">
        <v>0</v>
      </c>
      <c r="BJ2367" s="99">
        <v>3683656.8792419401</v>
      </c>
      <c r="BK2367" s="99">
        <v>2918743.46380615</v>
      </c>
      <c r="BL2367" s="99">
        <v>0</v>
      </c>
      <c r="BM2367" s="99">
        <v>0</v>
      </c>
      <c r="BN2367" s="99">
        <v>0</v>
      </c>
      <c r="BO2367" s="99">
        <v>0</v>
      </c>
      <c r="BP2367" s="99">
        <v>0</v>
      </c>
      <c r="BQ2367" s="99">
        <v>0</v>
      </c>
      <c r="BR2367" s="99">
        <v>6564272.6071167002</v>
      </c>
      <c r="BS2367" s="99">
        <v>4459567.7856445303</v>
      </c>
      <c r="BT2367" s="99">
        <v>0</v>
      </c>
      <c r="BU2367" s="99">
        <v>4742050.5083618201</v>
      </c>
      <c r="BV2367" s="99">
        <v>3000349.23120117</v>
      </c>
      <c r="BW2367" s="99">
        <v>0</v>
      </c>
      <c r="BX2367" s="99">
        <v>1138464.2074890099</v>
      </c>
      <c r="BY2367" s="99">
        <v>0</v>
      </c>
      <c r="BZ2367" s="99">
        <v>0</v>
      </c>
      <c r="CA2367" s="99">
        <v>118761.256251335</v>
      </c>
      <c r="CB2367" s="99">
        <v>6595043.2186889602</v>
      </c>
      <c r="CC2367" s="99">
        <v>63435561.083984397</v>
      </c>
      <c r="CD2367" s="99">
        <v>18572961.276367199</v>
      </c>
      <c r="CE2367" s="99">
        <v>4869.5553314685803</v>
      </c>
      <c r="CF2367" s="99">
        <v>640981.40821838402</v>
      </c>
      <c r="CG2367" s="99">
        <v>5647878.7093505897</v>
      </c>
      <c r="CH2367" s="99">
        <v>0</v>
      </c>
      <c r="CI2367" s="99">
        <v>123625.427656174</v>
      </c>
      <c r="CJ2367" s="99">
        <v>7238655.3418579102</v>
      </c>
      <c r="CK2367" s="99">
        <v>68896649.958007798</v>
      </c>
      <c r="CL2367" s="99">
        <v>19663344.887207001</v>
      </c>
      <c r="CM2367" s="166">
        <v>205069.11434173601</v>
      </c>
      <c r="CN2367" s="166">
        <v>32801082.347167999</v>
      </c>
      <c r="CO2367" s="166">
        <v>155461985.66601601</v>
      </c>
      <c r="CP2367" s="99">
        <v>19663344.887207001</v>
      </c>
      <c r="CQ2367" s="99">
        <v>0</v>
      </c>
      <c r="CR2367" s="99">
        <v>0</v>
      </c>
      <c r="CS2367" s="99">
        <v>0</v>
      </c>
      <c r="CT2367" s="99">
        <v>0</v>
      </c>
      <c r="CU2367" s="98">
        <v>16559.19770805</v>
      </c>
      <c r="CV2367" s="98">
        <v>86314.550840980999</v>
      </c>
      <c r="CW2367" s="98">
        <v>7236024.626907344</v>
      </c>
      <c r="CX2367" s="98">
        <v>69083439.793334991</v>
      </c>
    </row>
    <row r="2368" spans="1:102" x14ac:dyDescent="0.2">
      <c r="A2368" s="98" t="s">
        <v>198</v>
      </c>
      <c r="B2368" s="100">
        <v>43709</v>
      </c>
      <c r="C2368" s="99">
        <v>101892.31478309599</v>
      </c>
      <c r="D2368" s="99">
        <v>0</v>
      </c>
      <c r="E2368" s="99">
        <v>16236.5490244627</v>
      </c>
      <c r="F2368" s="99">
        <v>14528.247428893999</v>
      </c>
      <c r="G2368" s="99">
        <v>4850.6177856326103</v>
      </c>
      <c r="H2368" s="99">
        <v>0</v>
      </c>
      <c r="I2368" s="99">
        <v>0</v>
      </c>
      <c r="J2368" s="99">
        <v>81436.795874595598</v>
      </c>
      <c r="K2368" s="99">
        <v>0.92425075231585696</v>
      </c>
      <c r="L2368" s="99">
        <v>220.317393803969</v>
      </c>
      <c r="M2368" s="99">
        <v>42030.586757183097</v>
      </c>
      <c r="N2368" s="99">
        <v>12051.470877289799</v>
      </c>
      <c r="O2368" s="99">
        <v>0</v>
      </c>
      <c r="P2368" s="99">
        <v>59225.668945789301</v>
      </c>
      <c r="Q2368" s="99">
        <v>4740.7901649475098</v>
      </c>
      <c r="R2368" s="99">
        <v>0</v>
      </c>
      <c r="S2368" s="99">
        <v>4801.7122687101401</v>
      </c>
      <c r="T2368" s="99">
        <v>0</v>
      </c>
      <c r="U2368" s="99">
        <v>81409.377827644304</v>
      </c>
      <c r="V2368" s="99">
        <v>5526805.1057128897</v>
      </c>
      <c r="W2368" s="99">
        <v>0</v>
      </c>
      <c r="X2368" s="99">
        <v>1000001.96116638</v>
      </c>
      <c r="Y2368" s="99">
        <v>798487.73802185105</v>
      </c>
      <c r="Z2368" s="99">
        <v>636157.91578674305</v>
      </c>
      <c r="AA2368" s="99">
        <v>0</v>
      </c>
      <c r="AB2368" s="99">
        <v>0</v>
      </c>
      <c r="AC2368" s="99">
        <v>25423120.8833008</v>
      </c>
      <c r="AD2368" s="99">
        <v>31.061044195666899</v>
      </c>
      <c r="AE2368" s="99">
        <v>14202.5665587187</v>
      </c>
      <c r="AF2368" s="99">
        <v>2000437.6786041299</v>
      </c>
      <c r="AG2368" s="99">
        <v>1365147.9706268299</v>
      </c>
      <c r="AH2368" s="99">
        <v>0</v>
      </c>
      <c r="AI2368" s="99">
        <v>2475585.8186645498</v>
      </c>
      <c r="AJ2368" s="99">
        <v>684631.77479553199</v>
      </c>
      <c r="AK2368" s="99">
        <v>0</v>
      </c>
      <c r="AL2368" s="99">
        <v>638191.29421234096</v>
      </c>
      <c r="AM2368" s="99">
        <v>0</v>
      </c>
      <c r="AN2368" s="99">
        <v>25398535.036865201</v>
      </c>
      <c r="AO2368" s="99">
        <v>53208201.9287109</v>
      </c>
      <c r="AP2368" s="99">
        <v>0</v>
      </c>
      <c r="AQ2368" s="99">
        <v>9689850.9395752009</v>
      </c>
      <c r="AR2368" s="99">
        <v>7196837.4313964797</v>
      </c>
      <c r="AS2368" s="99">
        <v>5625925.0493774395</v>
      </c>
      <c r="AT2368" s="99">
        <v>0</v>
      </c>
      <c r="AU2368" s="99">
        <v>0</v>
      </c>
      <c r="AV2368" s="99">
        <v>86401977.1015625</v>
      </c>
      <c r="AW2368" s="99">
        <v>110.920689278282</v>
      </c>
      <c r="AX2368" s="99">
        <v>109975.669649124</v>
      </c>
      <c r="AY2368" s="99">
        <v>20144697.748779301</v>
      </c>
      <c r="AZ2368" s="99">
        <v>11797280.2297363</v>
      </c>
      <c r="BA2368" s="99">
        <v>0</v>
      </c>
      <c r="BB2368" s="99">
        <v>24599613.947265599</v>
      </c>
      <c r="BC2368" s="99">
        <v>6330948.0270996103</v>
      </c>
      <c r="BD2368" s="99">
        <v>0</v>
      </c>
      <c r="BE2368" s="99">
        <v>5645433.0463256799</v>
      </c>
      <c r="BF2368" s="99">
        <v>0</v>
      </c>
      <c r="BG2368" s="99">
        <v>86459310.633789107</v>
      </c>
      <c r="BH2368" s="99">
        <v>14911236.959106401</v>
      </c>
      <c r="BI2368" s="99">
        <v>0</v>
      </c>
      <c r="BJ2368" s="99">
        <v>3485703.5279235798</v>
      </c>
      <c r="BK2368" s="99">
        <v>2764643.5556335398</v>
      </c>
      <c r="BL2368" s="99">
        <v>0</v>
      </c>
      <c r="BM2368" s="99">
        <v>0</v>
      </c>
      <c r="BN2368" s="99">
        <v>0</v>
      </c>
      <c r="BO2368" s="99">
        <v>0</v>
      </c>
      <c r="BP2368" s="99">
        <v>0</v>
      </c>
      <c r="BQ2368" s="99">
        <v>0</v>
      </c>
      <c r="BR2368" s="99">
        <v>6552455.6649169903</v>
      </c>
      <c r="BS2368" s="99">
        <v>4406544.8161010696</v>
      </c>
      <c r="BT2368" s="99">
        <v>0</v>
      </c>
      <c r="BU2368" s="99">
        <v>3988912.9577331501</v>
      </c>
      <c r="BV2368" s="99">
        <v>2920805.5569457998</v>
      </c>
      <c r="BW2368" s="99">
        <v>0</v>
      </c>
      <c r="BX2368" s="99">
        <v>980557.58633422898</v>
      </c>
      <c r="BY2368" s="99">
        <v>0</v>
      </c>
      <c r="BZ2368" s="99">
        <v>0</v>
      </c>
      <c r="CA2368" s="99">
        <v>118147.06832408901</v>
      </c>
      <c r="CB2368" s="99">
        <v>6522001.7753295898</v>
      </c>
      <c r="CC2368" s="99">
        <v>62847796.143066399</v>
      </c>
      <c r="CD2368" s="99">
        <v>18365555.511962902</v>
      </c>
      <c r="CE2368" s="99">
        <v>4851.1477264761897</v>
      </c>
      <c r="CF2368" s="99">
        <v>636745.31356048596</v>
      </c>
      <c r="CG2368" s="99">
        <v>5629169.3275146503</v>
      </c>
      <c r="CH2368" s="99">
        <v>0</v>
      </c>
      <c r="CI2368" s="99">
        <v>122999.729987144</v>
      </c>
      <c r="CJ2368" s="99">
        <v>7156769.6782836895</v>
      </c>
      <c r="CK2368" s="99">
        <v>68589775.603515595</v>
      </c>
      <c r="CL2368" s="99">
        <v>19446679.917724598</v>
      </c>
      <c r="CM2368" s="166">
        <v>203907.05004882801</v>
      </c>
      <c r="CN2368" s="166">
        <v>32542749.409667999</v>
      </c>
      <c r="CO2368" s="166">
        <v>154973389.44726601</v>
      </c>
      <c r="CP2368" s="99">
        <v>19446679.917724598</v>
      </c>
      <c r="CQ2368" s="99">
        <v>0</v>
      </c>
      <c r="CR2368" s="99">
        <v>0</v>
      </c>
      <c r="CS2368" s="99">
        <v>0</v>
      </c>
      <c r="CT2368" s="99">
        <v>0</v>
      </c>
      <c r="CU2368" s="98">
        <v>16237.048564848999</v>
      </c>
      <c r="CV2368" s="98">
        <v>85742.281020616996</v>
      </c>
      <c r="CW2368" s="98">
        <v>7158747.0888900757</v>
      </c>
      <c r="CX2368" s="98">
        <v>68476965.470581055</v>
      </c>
    </row>
    <row r="2369" spans="1:102" x14ac:dyDescent="0.2">
      <c r="A2369" s="98" t="s">
        <v>198</v>
      </c>
      <c r="B2369" s="100">
        <v>43800</v>
      </c>
      <c r="C2369" s="99">
        <v>102021.80708026901</v>
      </c>
      <c r="D2369" s="99">
        <v>0</v>
      </c>
      <c r="E2369" s="99">
        <v>15948.4060308933</v>
      </c>
      <c r="F2369" s="99">
        <v>14452.412182807901</v>
      </c>
      <c r="G2369" s="99">
        <v>4870.8991260528601</v>
      </c>
      <c r="H2369" s="99">
        <v>0</v>
      </c>
      <c r="I2369" s="99">
        <v>0</v>
      </c>
      <c r="J2369" s="99">
        <v>80745.305768966704</v>
      </c>
      <c r="K2369" s="99">
        <v>1.36799073971633</v>
      </c>
      <c r="L2369" s="99">
        <v>238.47790994495199</v>
      </c>
      <c r="M2369" s="99">
        <v>42327.328011035897</v>
      </c>
      <c r="N2369" s="99">
        <v>12011.812173247299</v>
      </c>
      <c r="O2369" s="99">
        <v>0</v>
      </c>
      <c r="P2369" s="99">
        <v>58687.587703227997</v>
      </c>
      <c r="Q2369" s="99">
        <v>4603.36200028658</v>
      </c>
      <c r="R2369" s="99">
        <v>0</v>
      </c>
      <c r="S2369" s="99">
        <v>4822.1161753535298</v>
      </c>
      <c r="T2369" s="99">
        <v>0</v>
      </c>
      <c r="U2369" s="99">
        <v>80725.7109088898</v>
      </c>
      <c r="V2369" s="99">
        <v>5510117.9391479502</v>
      </c>
      <c r="W2369" s="99">
        <v>0</v>
      </c>
      <c r="X2369" s="99">
        <v>954772.50955200195</v>
      </c>
      <c r="Y2369" s="99">
        <v>772200.14570617699</v>
      </c>
      <c r="Z2369" s="99">
        <v>629735.76520538295</v>
      </c>
      <c r="AA2369" s="99">
        <v>0</v>
      </c>
      <c r="AB2369" s="99">
        <v>0</v>
      </c>
      <c r="AC2369" s="99">
        <v>25246285.760497998</v>
      </c>
      <c r="AD2369" s="99">
        <v>50.058416628278799</v>
      </c>
      <c r="AE2369" s="99">
        <v>11864.6979005337</v>
      </c>
      <c r="AF2369" s="99">
        <v>1995807.36357117</v>
      </c>
      <c r="AG2369" s="99">
        <v>1348120.26531982</v>
      </c>
      <c r="AH2369" s="99">
        <v>0</v>
      </c>
      <c r="AI2369" s="99">
        <v>2443884.62573242</v>
      </c>
      <c r="AJ2369" s="99">
        <v>676623.62052154494</v>
      </c>
      <c r="AK2369" s="99">
        <v>0</v>
      </c>
      <c r="AL2369" s="99">
        <v>639569.38117217994</v>
      </c>
      <c r="AM2369" s="99">
        <v>0</v>
      </c>
      <c r="AN2369" s="99">
        <v>25230340.2966309</v>
      </c>
      <c r="AO2369" s="99">
        <v>53322680.119140603</v>
      </c>
      <c r="AP2369" s="99">
        <v>0</v>
      </c>
      <c r="AQ2369" s="99">
        <v>9343981.7238769494</v>
      </c>
      <c r="AR2369" s="99">
        <v>6987153.0374145498</v>
      </c>
      <c r="AS2369" s="99">
        <v>5577069.4468383798</v>
      </c>
      <c r="AT2369" s="99">
        <v>0</v>
      </c>
      <c r="AU2369" s="99">
        <v>0</v>
      </c>
      <c r="AV2369" s="99">
        <v>86120283.881835893</v>
      </c>
      <c r="AW2369" s="99">
        <v>180.84679845720501</v>
      </c>
      <c r="AX2369" s="99">
        <v>95138.464734077497</v>
      </c>
      <c r="AY2369" s="99">
        <v>20169835.692382801</v>
      </c>
      <c r="AZ2369" s="99">
        <v>11743858.094970699</v>
      </c>
      <c r="BA2369" s="99">
        <v>0</v>
      </c>
      <c r="BB2369" s="99">
        <v>24516753.627197299</v>
      </c>
      <c r="BC2369" s="99">
        <v>6292056.6574707003</v>
      </c>
      <c r="BD2369" s="99">
        <v>0</v>
      </c>
      <c r="BE2369" s="99">
        <v>5679076.9548339797</v>
      </c>
      <c r="BF2369" s="99">
        <v>0</v>
      </c>
      <c r="BG2369" s="99">
        <v>86047381.509765595</v>
      </c>
      <c r="BH2369" s="99">
        <v>14924137.477783199</v>
      </c>
      <c r="BI2369" s="99">
        <v>0</v>
      </c>
      <c r="BJ2369" s="99">
        <v>3314243.15594482</v>
      </c>
      <c r="BK2369" s="99">
        <v>2648728.3495788602</v>
      </c>
      <c r="BL2369" s="99">
        <v>0</v>
      </c>
      <c r="BM2369" s="99">
        <v>0</v>
      </c>
      <c r="BN2369" s="99">
        <v>0</v>
      </c>
      <c r="BO2369" s="99">
        <v>0</v>
      </c>
      <c r="BP2369" s="99">
        <v>0</v>
      </c>
      <c r="BQ2369" s="99">
        <v>0</v>
      </c>
      <c r="BR2369" s="99">
        <v>6584115.6986694299</v>
      </c>
      <c r="BS2369" s="99">
        <v>4403255.1121215802</v>
      </c>
      <c r="BT2369" s="99">
        <v>0</v>
      </c>
      <c r="BU2369" s="99">
        <v>4661366.6546020498</v>
      </c>
      <c r="BV2369" s="99">
        <v>2873081.9992065402</v>
      </c>
      <c r="BW2369" s="99">
        <v>0</v>
      </c>
      <c r="BX2369" s="99">
        <v>1102938.53804016</v>
      </c>
      <c r="BY2369" s="99">
        <v>0</v>
      </c>
      <c r="BZ2369" s="99">
        <v>0</v>
      </c>
      <c r="CA2369" s="99">
        <v>117999.07682514199</v>
      </c>
      <c r="CB2369" s="99">
        <v>6478822.3151855497</v>
      </c>
      <c r="CC2369" s="99">
        <v>62835429.338867202</v>
      </c>
      <c r="CD2369" s="99">
        <v>18187484.221923798</v>
      </c>
      <c r="CE2369" s="99">
        <v>4870.4964301586197</v>
      </c>
      <c r="CF2369" s="99">
        <v>630939.33607482899</v>
      </c>
      <c r="CG2369" s="99">
        <v>5590544.9697265597</v>
      </c>
      <c r="CH2369" s="99">
        <v>0</v>
      </c>
      <c r="CI2369" s="99">
        <v>122869.43733501399</v>
      </c>
      <c r="CJ2369" s="99">
        <v>7109572.05078125</v>
      </c>
      <c r="CK2369" s="99">
        <v>68319708.0703125</v>
      </c>
      <c r="CL2369" s="99">
        <v>19259252.220458999</v>
      </c>
      <c r="CM2369" s="166">
        <v>202982.034475327</v>
      </c>
      <c r="CN2369" s="166">
        <v>32342406.8505859</v>
      </c>
      <c r="CO2369" s="166">
        <v>154523241.18164101</v>
      </c>
      <c r="CP2369" s="99">
        <v>19259252.220458999</v>
      </c>
      <c r="CQ2369" s="99">
        <v>0</v>
      </c>
      <c r="CR2369" s="99">
        <v>0</v>
      </c>
      <c r="CS2369" s="99">
        <v>0</v>
      </c>
      <c r="CT2369" s="99">
        <v>0</v>
      </c>
      <c r="CU2369" s="98">
        <v>15948.420485892</v>
      </c>
      <c r="CV2369" s="98">
        <v>85072.554409646007</v>
      </c>
      <c r="CW2369" s="98">
        <v>7109761.6512603788</v>
      </c>
      <c r="CX2369" s="98">
        <v>68425974.308593765</v>
      </c>
    </row>
    <row r="2370" spans="1:102" x14ac:dyDescent="0.2">
      <c r="A2370" s="98" t="s">
        <v>199</v>
      </c>
      <c r="B2370" s="100">
        <v>38047</v>
      </c>
      <c r="C2370" s="99">
        <v>71079.233273506194</v>
      </c>
      <c r="D2370" s="99">
        <v>0</v>
      </c>
      <c r="E2370" s="99">
        <v>40028.125691890702</v>
      </c>
      <c r="F2370" s="99">
        <v>19276.612881421999</v>
      </c>
      <c r="G2370" s="99">
        <v>7.88041572994553</v>
      </c>
      <c r="H2370" s="99">
        <v>0</v>
      </c>
      <c r="I2370" s="99">
        <v>0</v>
      </c>
      <c r="J2370" s="99">
        <v>136.832702096552</v>
      </c>
      <c r="K2370" s="99">
        <v>0</v>
      </c>
      <c r="L2370" s="99">
        <v>54385.326879501299</v>
      </c>
      <c r="M2370" s="99">
        <v>37902.432090759299</v>
      </c>
      <c r="N2370" s="99">
        <v>12423.518682837501</v>
      </c>
      <c r="O2370" s="99">
        <v>0</v>
      </c>
      <c r="P2370" s="99">
        <v>0</v>
      </c>
      <c r="Q2370" s="99">
        <v>6034.9090167880104</v>
      </c>
      <c r="R2370" s="99">
        <v>0</v>
      </c>
      <c r="S2370" s="99">
        <v>0</v>
      </c>
      <c r="T2370" s="99">
        <v>2792.6512041688002</v>
      </c>
      <c r="U2370" s="99">
        <v>60469.812101364099</v>
      </c>
      <c r="V2370" s="99">
        <v>4425303.7683105497</v>
      </c>
      <c r="W2370" s="99">
        <v>0</v>
      </c>
      <c r="X2370" s="99">
        <v>3355229.6076354999</v>
      </c>
      <c r="Y2370" s="99">
        <v>1365957.8740081801</v>
      </c>
      <c r="Z2370" s="99">
        <v>979.54797518998396</v>
      </c>
      <c r="AA2370" s="99">
        <v>0</v>
      </c>
      <c r="AB2370" s="99">
        <v>0</v>
      </c>
      <c r="AC2370" s="99">
        <v>10429.554562449501</v>
      </c>
      <c r="AD2370" s="99">
        <v>0</v>
      </c>
      <c r="AE2370" s="99">
        <v>3031220.8591918899</v>
      </c>
      <c r="AF2370" s="99">
        <v>2019560.3531189</v>
      </c>
      <c r="AG2370" s="99">
        <v>1982269.97929382</v>
      </c>
      <c r="AH2370" s="99">
        <v>0</v>
      </c>
      <c r="AI2370" s="99">
        <v>0</v>
      </c>
      <c r="AJ2370" s="99">
        <v>731045.86148071301</v>
      </c>
      <c r="AK2370" s="99">
        <v>0</v>
      </c>
      <c r="AL2370" s="99">
        <v>0</v>
      </c>
      <c r="AM2370" s="99">
        <v>566453.96270752</v>
      </c>
      <c r="AN2370" s="99">
        <v>16857984.7507324</v>
      </c>
      <c r="AO2370" s="99">
        <v>30185809.587890599</v>
      </c>
      <c r="AP2370" s="99">
        <v>0</v>
      </c>
      <c r="AQ2370" s="99">
        <v>22626345.746826202</v>
      </c>
      <c r="AR2370" s="99">
        <v>9418377.1170654297</v>
      </c>
      <c r="AS2370" s="99">
        <v>5913.33322113752</v>
      </c>
      <c r="AT2370" s="99">
        <v>0</v>
      </c>
      <c r="AU2370" s="99">
        <v>0</v>
      </c>
      <c r="AV2370" s="99">
        <v>23734.231919050198</v>
      </c>
      <c r="AW2370" s="99">
        <v>0</v>
      </c>
      <c r="AX2370" s="99">
        <v>21471177.5708008</v>
      </c>
      <c r="AY2370" s="99">
        <v>13975591.0900879</v>
      </c>
      <c r="AZ2370" s="99">
        <v>12303980.447387701</v>
      </c>
      <c r="BA2370" s="99">
        <v>0</v>
      </c>
      <c r="BB2370" s="99">
        <v>0</v>
      </c>
      <c r="BC2370" s="99">
        <v>4843581.5095825205</v>
      </c>
      <c r="BD2370" s="99">
        <v>0</v>
      </c>
      <c r="BE2370" s="99">
        <v>0</v>
      </c>
      <c r="BF2370" s="99">
        <v>3464708.73193359</v>
      </c>
      <c r="BG2370" s="99">
        <v>38655092.730957001</v>
      </c>
      <c r="BH2370" s="99">
        <v>5845608.6489257803</v>
      </c>
      <c r="BI2370" s="99">
        <v>0</v>
      </c>
      <c r="BJ2370" s="99">
        <v>5584450.8402709998</v>
      </c>
      <c r="BK2370" s="99">
        <v>3212875.9104003902</v>
      </c>
      <c r="BL2370" s="99">
        <v>0</v>
      </c>
      <c r="BM2370" s="99">
        <v>0</v>
      </c>
      <c r="BN2370" s="99">
        <v>0</v>
      </c>
      <c r="BO2370" s="99">
        <v>0</v>
      </c>
      <c r="BP2370" s="99">
        <v>0</v>
      </c>
      <c r="BQ2370" s="99">
        <v>0</v>
      </c>
      <c r="BR2370" s="99">
        <v>4524862.3403320303</v>
      </c>
      <c r="BS2370" s="99">
        <v>4740016.9880981399</v>
      </c>
      <c r="BT2370" s="99">
        <v>0</v>
      </c>
      <c r="BU2370" s="99">
        <v>0</v>
      </c>
      <c r="BV2370" s="99">
        <v>2150635.0964965802</v>
      </c>
      <c r="BW2370" s="99">
        <v>0</v>
      </c>
      <c r="BX2370" s="99">
        <v>0</v>
      </c>
      <c r="BY2370" s="99">
        <v>0</v>
      </c>
      <c r="BZ2370" s="99">
        <v>0</v>
      </c>
      <c r="CA2370" s="99">
        <v>111105.61047458601</v>
      </c>
      <c r="CB2370" s="99">
        <v>7736187.78552246</v>
      </c>
      <c r="CC2370" s="99">
        <v>52843511.4921875</v>
      </c>
      <c r="CD2370" s="99">
        <v>11382388.2613525</v>
      </c>
      <c r="CE2370" s="99">
        <v>2805.9346700906799</v>
      </c>
      <c r="CF2370" s="99">
        <v>566242.38315582299</v>
      </c>
      <c r="CG2370" s="99">
        <v>3465894.7663879399</v>
      </c>
      <c r="CH2370" s="99">
        <v>0</v>
      </c>
      <c r="CI2370" s="99">
        <v>114015.797726631</v>
      </c>
      <c r="CJ2370" s="99">
        <v>8296041.7283325205</v>
      </c>
      <c r="CK2370" s="99">
        <v>55928153.679199196</v>
      </c>
      <c r="CL2370" s="99">
        <v>11381884.1921387</v>
      </c>
      <c r="CM2370" s="166">
        <v>174429.24220848101</v>
      </c>
      <c r="CN2370" s="166">
        <v>25164387.7021484</v>
      </c>
      <c r="CO2370" s="166">
        <v>94603333.272460893</v>
      </c>
      <c r="CP2370" s="99">
        <v>11381884.1921387</v>
      </c>
      <c r="CQ2370" s="99">
        <v>0</v>
      </c>
      <c r="CR2370" s="99">
        <v>0</v>
      </c>
      <c r="CS2370" s="99">
        <v>0</v>
      </c>
      <c r="CT2370" s="99">
        <v>0</v>
      </c>
      <c r="CU2370" s="98">
        <v>103234.27513270501</v>
      </c>
      <c r="CV2370" s="98">
        <v>144.681652512</v>
      </c>
      <c r="CW2370" s="98">
        <v>8302430.1686782828</v>
      </c>
      <c r="CX2370" s="98">
        <v>56309406.258575439</v>
      </c>
    </row>
    <row r="2371" spans="1:102" x14ac:dyDescent="0.2">
      <c r="A2371" s="98" t="s">
        <v>199</v>
      </c>
      <c r="B2371" s="100">
        <v>38139</v>
      </c>
      <c r="C2371" s="99">
        <v>72058.596245765701</v>
      </c>
      <c r="D2371" s="99">
        <v>0</v>
      </c>
      <c r="E2371" s="99">
        <v>39216.967774391203</v>
      </c>
      <c r="F2371" s="99">
        <v>19385.457239389401</v>
      </c>
      <c r="G2371" s="99">
        <v>72.295125628821594</v>
      </c>
      <c r="H2371" s="99">
        <v>0</v>
      </c>
      <c r="I2371" s="99">
        <v>0</v>
      </c>
      <c r="J2371" s="99">
        <v>2478.1378144025798</v>
      </c>
      <c r="K2371" s="99">
        <v>0</v>
      </c>
      <c r="L2371" s="99">
        <v>54792.423045635202</v>
      </c>
      <c r="M2371" s="99">
        <v>37658.850836277001</v>
      </c>
      <c r="N2371" s="99">
        <v>12866.629581332199</v>
      </c>
      <c r="O2371" s="99">
        <v>0</v>
      </c>
      <c r="P2371" s="99">
        <v>0</v>
      </c>
      <c r="Q2371" s="99">
        <v>5986.6163377165803</v>
      </c>
      <c r="R2371" s="99">
        <v>0</v>
      </c>
      <c r="S2371" s="99">
        <v>0</v>
      </c>
      <c r="T2371" s="99">
        <v>2781.7013864815199</v>
      </c>
      <c r="U2371" s="99">
        <v>60893.644382476799</v>
      </c>
      <c r="V2371" s="99">
        <v>4447423.8551635696</v>
      </c>
      <c r="W2371" s="99">
        <v>0</v>
      </c>
      <c r="X2371" s="99">
        <v>3288057.7237243699</v>
      </c>
      <c r="Y2371" s="99">
        <v>1380805.4453125</v>
      </c>
      <c r="Z2371" s="99">
        <v>12136.963262558</v>
      </c>
      <c r="AA2371" s="99">
        <v>0</v>
      </c>
      <c r="AB2371" s="99">
        <v>0</v>
      </c>
      <c r="AC2371" s="99">
        <v>575931.60982513404</v>
      </c>
      <c r="AD2371" s="99">
        <v>0</v>
      </c>
      <c r="AE2371" s="99">
        <v>2968311.2609252902</v>
      </c>
      <c r="AF2371" s="99">
        <v>2003931.4508056601</v>
      </c>
      <c r="AG2371" s="99">
        <v>2043433.75619507</v>
      </c>
      <c r="AH2371" s="99">
        <v>0</v>
      </c>
      <c r="AI2371" s="99">
        <v>0</v>
      </c>
      <c r="AJ2371" s="99">
        <v>710915.88131713902</v>
      </c>
      <c r="AK2371" s="99">
        <v>0</v>
      </c>
      <c r="AL2371" s="99">
        <v>0</v>
      </c>
      <c r="AM2371" s="99">
        <v>558642.76333618199</v>
      </c>
      <c r="AN2371" s="99">
        <v>16825197.408691399</v>
      </c>
      <c r="AO2371" s="99">
        <v>30611740.197997998</v>
      </c>
      <c r="AP2371" s="99">
        <v>0</v>
      </c>
      <c r="AQ2371" s="99">
        <v>22458165.285644501</v>
      </c>
      <c r="AR2371" s="99">
        <v>9645606.8911132794</v>
      </c>
      <c r="AS2371" s="99">
        <v>72371.000517845197</v>
      </c>
      <c r="AT2371" s="99">
        <v>0</v>
      </c>
      <c r="AU2371" s="99">
        <v>0</v>
      </c>
      <c r="AV2371" s="99">
        <v>1356422.5509643599</v>
      </c>
      <c r="AW2371" s="99">
        <v>0</v>
      </c>
      <c r="AX2371" s="99">
        <v>21316089.435546901</v>
      </c>
      <c r="AY2371" s="99">
        <v>14022373.4061279</v>
      </c>
      <c r="AZ2371" s="99">
        <v>12769781.7186279</v>
      </c>
      <c r="BA2371" s="99">
        <v>0</v>
      </c>
      <c r="BB2371" s="99">
        <v>0</v>
      </c>
      <c r="BC2371" s="99">
        <v>4717254.1536865197</v>
      </c>
      <c r="BD2371" s="99">
        <v>0</v>
      </c>
      <c r="BE2371" s="99">
        <v>0</v>
      </c>
      <c r="BF2371" s="99">
        <v>3414934.5785522498</v>
      </c>
      <c r="BG2371" s="99">
        <v>39140758.8603516</v>
      </c>
      <c r="BH2371" s="99">
        <v>5955695.3882446298</v>
      </c>
      <c r="BI2371" s="99">
        <v>0</v>
      </c>
      <c r="BJ2371" s="99">
        <v>5578204.1009521503</v>
      </c>
      <c r="BK2371" s="99">
        <v>3292158.1148071298</v>
      </c>
      <c r="BL2371" s="99">
        <v>0</v>
      </c>
      <c r="BM2371" s="99">
        <v>0</v>
      </c>
      <c r="BN2371" s="99">
        <v>0</v>
      </c>
      <c r="BO2371" s="99">
        <v>0</v>
      </c>
      <c r="BP2371" s="99">
        <v>0</v>
      </c>
      <c r="BQ2371" s="99">
        <v>0</v>
      </c>
      <c r="BR2371" s="99">
        <v>4508691.4529418899</v>
      </c>
      <c r="BS2371" s="99">
        <v>4945864.71057129</v>
      </c>
      <c r="BT2371" s="99">
        <v>0</v>
      </c>
      <c r="BU2371" s="99">
        <v>0</v>
      </c>
      <c r="BV2371" s="99">
        <v>2089064.7609252899</v>
      </c>
      <c r="BW2371" s="99">
        <v>0</v>
      </c>
      <c r="BX2371" s="99">
        <v>0</v>
      </c>
      <c r="BY2371" s="99">
        <v>0</v>
      </c>
      <c r="BZ2371" s="99">
        <v>0</v>
      </c>
      <c r="CA2371" s="99">
        <v>111469.74269771601</v>
      </c>
      <c r="CB2371" s="99">
        <v>7710365.5417480497</v>
      </c>
      <c r="CC2371" s="99">
        <v>52424651.912597701</v>
      </c>
      <c r="CD2371" s="99">
        <v>11503759.459106401</v>
      </c>
      <c r="CE2371" s="99">
        <v>2768.7376345396001</v>
      </c>
      <c r="CF2371" s="99">
        <v>559076.19006347703</v>
      </c>
      <c r="CG2371" s="99">
        <v>3421971.1349182101</v>
      </c>
      <c r="CH2371" s="99">
        <v>0</v>
      </c>
      <c r="CI2371" s="99">
        <v>114310.686668396</v>
      </c>
      <c r="CJ2371" s="99">
        <v>8279717.0360107403</v>
      </c>
      <c r="CK2371" s="99">
        <v>56145932.958496101</v>
      </c>
      <c r="CL2371" s="99">
        <v>11500120.3743896</v>
      </c>
      <c r="CM2371" s="166">
        <v>174660.95855522199</v>
      </c>
      <c r="CN2371" s="166">
        <v>24972558.457519501</v>
      </c>
      <c r="CO2371" s="166">
        <v>95255302.396484405</v>
      </c>
      <c r="CP2371" s="99">
        <v>11500120.3743896</v>
      </c>
      <c r="CQ2371" s="99">
        <v>0</v>
      </c>
      <c r="CR2371" s="99">
        <v>0</v>
      </c>
      <c r="CS2371" s="99">
        <v>0</v>
      </c>
      <c r="CT2371" s="99">
        <v>0</v>
      </c>
      <c r="CU2371" s="98">
        <v>99094.737856791995</v>
      </c>
      <c r="CV2371" s="98">
        <v>2543.7434677269998</v>
      </c>
      <c r="CW2371" s="98">
        <v>8269441.7318115272</v>
      </c>
      <c r="CX2371" s="98">
        <v>55846623.047515914</v>
      </c>
    </row>
    <row r="2372" spans="1:102" x14ac:dyDescent="0.2">
      <c r="A2372" s="98" t="s">
        <v>199</v>
      </c>
      <c r="B2372" s="100">
        <v>38231</v>
      </c>
      <c r="C2372" s="99">
        <v>73568.398657798796</v>
      </c>
      <c r="D2372" s="99">
        <v>0</v>
      </c>
      <c r="E2372" s="99">
        <v>39645.292686462402</v>
      </c>
      <c r="F2372" s="99">
        <v>20340.831439495101</v>
      </c>
      <c r="G2372" s="99">
        <v>179.103850200772</v>
      </c>
      <c r="H2372" s="99">
        <v>0</v>
      </c>
      <c r="I2372" s="99">
        <v>0</v>
      </c>
      <c r="J2372" s="99">
        <v>5520.5651460886002</v>
      </c>
      <c r="K2372" s="99">
        <v>0</v>
      </c>
      <c r="L2372" s="99">
        <v>57548.799248695403</v>
      </c>
      <c r="M2372" s="99">
        <v>37754.714318275503</v>
      </c>
      <c r="N2372" s="99">
        <v>13204.0163677931</v>
      </c>
      <c r="O2372" s="99">
        <v>0</v>
      </c>
      <c r="P2372" s="99">
        <v>0</v>
      </c>
      <c r="Q2372" s="99">
        <v>5990.6355255246199</v>
      </c>
      <c r="R2372" s="99">
        <v>0</v>
      </c>
      <c r="S2372" s="99">
        <v>0</v>
      </c>
      <c r="T2372" s="99">
        <v>2774.9611082971101</v>
      </c>
      <c r="U2372" s="99">
        <v>59666.060611248002</v>
      </c>
      <c r="V2372" s="99">
        <v>4473021.9906616202</v>
      </c>
      <c r="W2372" s="99">
        <v>0</v>
      </c>
      <c r="X2372" s="99">
        <v>3283346.4431457501</v>
      </c>
      <c r="Y2372" s="99">
        <v>1426811.1326141399</v>
      </c>
      <c r="Z2372" s="99">
        <v>32577.501800775499</v>
      </c>
      <c r="AA2372" s="99">
        <v>0</v>
      </c>
      <c r="AB2372" s="99">
        <v>0</v>
      </c>
      <c r="AC2372" s="99">
        <v>1418397.6394195601</v>
      </c>
      <c r="AD2372" s="99">
        <v>0</v>
      </c>
      <c r="AE2372" s="99">
        <v>3056478.5737915002</v>
      </c>
      <c r="AF2372" s="99">
        <v>2004276.6141967799</v>
      </c>
      <c r="AG2372" s="99">
        <v>2067000.8097228999</v>
      </c>
      <c r="AH2372" s="99">
        <v>0</v>
      </c>
      <c r="AI2372" s="99">
        <v>0</v>
      </c>
      <c r="AJ2372" s="99">
        <v>706861.84754180897</v>
      </c>
      <c r="AK2372" s="99">
        <v>0</v>
      </c>
      <c r="AL2372" s="99">
        <v>0</v>
      </c>
      <c r="AM2372" s="99">
        <v>551870.60129547096</v>
      </c>
      <c r="AN2372" s="99">
        <v>15710973.564331099</v>
      </c>
      <c r="AO2372" s="99">
        <v>31171744.0627441</v>
      </c>
      <c r="AP2372" s="99">
        <v>0</v>
      </c>
      <c r="AQ2372" s="99">
        <v>22709129.791015599</v>
      </c>
      <c r="AR2372" s="99">
        <v>10041169.4613037</v>
      </c>
      <c r="AS2372" s="99">
        <v>197290.117383957</v>
      </c>
      <c r="AT2372" s="99">
        <v>0</v>
      </c>
      <c r="AU2372" s="99">
        <v>0</v>
      </c>
      <c r="AV2372" s="99">
        <v>3382713.0549621601</v>
      </c>
      <c r="AW2372" s="99">
        <v>0</v>
      </c>
      <c r="AX2372" s="99">
        <v>22321233.345947299</v>
      </c>
      <c r="AY2372" s="99">
        <v>14198269.220458999</v>
      </c>
      <c r="AZ2372" s="99">
        <v>13093385.8395996</v>
      </c>
      <c r="BA2372" s="99">
        <v>0</v>
      </c>
      <c r="BB2372" s="99">
        <v>0</v>
      </c>
      <c r="BC2372" s="99">
        <v>4788209.3615722703</v>
      </c>
      <c r="BD2372" s="99">
        <v>0</v>
      </c>
      <c r="BE2372" s="99">
        <v>0</v>
      </c>
      <c r="BF2372" s="99">
        <v>3436580.8136901902</v>
      </c>
      <c r="BG2372" s="99">
        <v>37659024.958496101</v>
      </c>
      <c r="BH2372" s="99">
        <v>6237501.1575927697</v>
      </c>
      <c r="BI2372" s="99">
        <v>0</v>
      </c>
      <c r="BJ2372" s="99">
        <v>5680339.5626831101</v>
      </c>
      <c r="BK2372" s="99">
        <v>3428792.9688720698</v>
      </c>
      <c r="BL2372" s="99">
        <v>0</v>
      </c>
      <c r="BM2372" s="99">
        <v>0</v>
      </c>
      <c r="BN2372" s="99">
        <v>0</v>
      </c>
      <c r="BO2372" s="99">
        <v>0</v>
      </c>
      <c r="BP2372" s="99">
        <v>0</v>
      </c>
      <c r="BQ2372" s="99">
        <v>0</v>
      </c>
      <c r="BR2372" s="99">
        <v>4590755.8081665002</v>
      </c>
      <c r="BS2372" s="99">
        <v>5126519.5438842801</v>
      </c>
      <c r="BT2372" s="99">
        <v>0</v>
      </c>
      <c r="BU2372" s="99">
        <v>0</v>
      </c>
      <c r="BV2372" s="99">
        <v>2146688.1148376502</v>
      </c>
      <c r="BW2372" s="99">
        <v>0</v>
      </c>
      <c r="BX2372" s="99">
        <v>0</v>
      </c>
      <c r="BY2372" s="99">
        <v>0</v>
      </c>
      <c r="BZ2372" s="99">
        <v>0</v>
      </c>
      <c r="CA2372" s="99">
        <v>112861.692544937</v>
      </c>
      <c r="CB2372" s="99">
        <v>7767964.75744629</v>
      </c>
      <c r="CC2372" s="99">
        <v>53675138.3837891</v>
      </c>
      <c r="CD2372" s="99">
        <v>11986039.8243408</v>
      </c>
      <c r="CE2372" s="99">
        <v>2743.1546359956301</v>
      </c>
      <c r="CF2372" s="99">
        <v>554014.53059387195</v>
      </c>
      <c r="CG2372" s="99">
        <v>3446635.8092041002</v>
      </c>
      <c r="CH2372" s="99">
        <v>0</v>
      </c>
      <c r="CI2372" s="99">
        <v>115711.44620799999</v>
      </c>
      <c r="CJ2372" s="99">
        <v>8319679.5957641602</v>
      </c>
      <c r="CK2372" s="99">
        <v>57053570.123046897</v>
      </c>
      <c r="CL2372" s="99">
        <v>11995150.3758545</v>
      </c>
      <c r="CM2372" s="166">
        <v>175659.723125458</v>
      </c>
      <c r="CN2372" s="166">
        <v>24113531.777099598</v>
      </c>
      <c r="CO2372" s="166">
        <v>94494227.339843795</v>
      </c>
      <c r="CP2372" s="99">
        <v>11995150.3758545</v>
      </c>
      <c r="CQ2372" s="99">
        <v>0</v>
      </c>
      <c r="CR2372" s="99">
        <v>0</v>
      </c>
      <c r="CS2372" s="99">
        <v>0</v>
      </c>
      <c r="CT2372" s="99">
        <v>0</v>
      </c>
      <c r="CU2372" s="98">
        <v>97746.221960330993</v>
      </c>
      <c r="CV2372" s="98">
        <v>5678.9002285839997</v>
      </c>
      <c r="CW2372" s="98">
        <v>8321979.2880401621</v>
      </c>
      <c r="CX2372" s="98">
        <v>57121774.192993201</v>
      </c>
    </row>
    <row r="2373" spans="1:102" x14ac:dyDescent="0.2">
      <c r="A2373" s="98" t="s">
        <v>199</v>
      </c>
      <c r="B2373" s="100">
        <v>38322</v>
      </c>
      <c r="C2373" s="99">
        <v>75178.042932510405</v>
      </c>
      <c r="D2373" s="99">
        <v>0</v>
      </c>
      <c r="E2373" s="99">
        <v>38506.557543277697</v>
      </c>
      <c r="F2373" s="99">
        <v>19936.696525573701</v>
      </c>
      <c r="G2373" s="99">
        <v>282.46497195959103</v>
      </c>
      <c r="H2373" s="99">
        <v>0</v>
      </c>
      <c r="I2373" s="99">
        <v>0</v>
      </c>
      <c r="J2373" s="99">
        <v>8768.61800527573</v>
      </c>
      <c r="K2373" s="99">
        <v>0</v>
      </c>
      <c r="L2373" s="99">
        <v>56855.078350067102</v>
      </c>
      <c r="M2373" s="99">
        <v>37977.367605209402</v>
      </c>
      <c r="N2373" s="99">
        <v>13359.8195052147</v>
      </c>
      <c r="O2373" s="99">
        <v>0</v>
      </c>
      <c r="P2373" s="99">
        <v>0</v>
      </c>
      <c r="Q2373" s="99">
        <v>6050.3646502494803</v>
      </c>
      <c r="R2373" s="99">
        <v>0</v>
      </c>
      <c r="S2373" s="99">
        <v>0</v>
      </c>
      <c r="T2373" s="99">
        <v>2731.2888406217098</v>
      </c>
      <c r="U2373" s="99">
        <v>61008.639536380797</v>
      </c>
      <c r="V2373" s="99">
        <v>4638060.3122558603</v>
      </c>
      <c r="W2373" s="99">
        <v>0</v>
      </c>
      <c r="X2373" s="99">
        <v>3214086.19140625</v>
      </c>
      <c r="Y2373" s="99">
        <v>1424394.97052002</v>
      </c>
      <c r="Z2373" s="99">
        <v>57919.135757923097</v>
      </c>
      <c r="AA2373" s="99">
        <v>0</v>
      </c>
      <c r="AB2373" s="99">
        <v>0</v>
      </c>
      <c r="AC2373" s="99">
        <v>2787141.0257568401</v>
      </c>
      <c r="AD2373" s="99">
        <v>0</v>
      </c>
      <c r="AE2373" s="99">
        <v>3007163.1487731901</v>
      </c>
      <c r="AF2373" s="99">
        <v>2021975.4922180199</v>
      </c>
      <c r="AG2373" s="99">
        <v>2108482.4068298298</v>
      </c>
      <c r="AH2373" s="99">
        <v>0</v>
      </c>
      <c r="AI2373" s="99">
        <v>0</v>
      </c>
      <c r="AJ2373" s="99">
        <v>697958.74601745605</v>
      </c>
      <c r="AK2373" s="99">
        <v>0</v>
      </c>
      <c r="AL2373" s="99">
        <v>0</v>
      </c>
      <c r="AM2373" s="99">
        <v>540519.518852234</v>
      </c>
      <c r="AN2373" s="99">
        <v>16941478.0471191</v>
      </c>
      <c r="AO2373" s="99">
        <v>32496765.278564502</v>
      </c>
      <c r="AP2373" s="99">
        <v>0</v>
      </c>
      <c r="AQ2373" s="99">
        <v>22432724.581542999</v>
      </c>
      <c r="AR2373" s="99">
        <v>10051111.657348599</v>
      </c>
      <c r="AS2373" s="99">
        <v>361407.97003936803</v>
      </c>
      <c r="AT2373" s="99">
        <v>0</v>
      </c>
      <c r="AU2373" s="99">
        <v>0</v>
      </c>
      <c r="AV2373" s="99">
        <v>6539130.0853271503</v>
      </c>
      <c r="AW2373" s="99">
        <v>0</v>
      </c>
      <c r="AX2373" s="99">
        <v>22237191.2971191</v>
      </c>
      <c r="AY2373" s="99">
        <v>14453413.7857666</v>
      </c>
      <c r="AZ2373" s="99">
        <v>13468441.1330566</v>
      </c>
      <c r="BA2373" s="99">
        <v>0</v>
      </c>
      <c r="BB2373" s="99">
        <v>0</v>
      </c>
      <c r="BC2373" s="99">
        <v>4793205.5344848596</v>
      </c>
      <c r="BD2373" s="99">
        <v>0</v>
      </c>
      <c r="BE2373" s="99">
        <v>0</v>
      </c>
      <c r="BF2373" s="99">
        <v>3415482.73681641</v>
      </c>
      <c r="BG2373" s="99">
        <v>40016576.174316399</v>
      </c>
      <c r="BH2373" s="99">
        <v>6447442.2130737295</v>
      </c>
      <c r="BI2373" s="99">
        <v>0</v>
      </c>
      <c r="BJ2373" s="99">
        <v>5612438.9017334003</v>
      </c>
      <c r="BK2373" s="99">
        <v>3458079.5874328599</v>
      </c>
      <c r="BL2373" s="99">
        <v>0</v>
      </c>
      <c r="BM2373" s="99">
        <v>0</v>
      </c>
      <c r="BN2373" s="99">
        <v>0</v>
      </c>
      <c r="BO2373" s="99">
        <v>0</v>
      </c>
      <c r="BP2373" s="99">
        <v>0</v>
      </c>
      <c r="BQ2373" s="99">
        <v>0</v>
      </c>
      <c r="BR2373" s="99">
        <v>4670971.8285522498</v>
      </c>
      <c r="BS2373" s="99">
        <v>5279055.5608520498</v>
      </c>
      <c r="BT2373" s="99">
        <v>0</v>
      </c>
      <c r="BU2373" s="99">
        <v>0</v>
      </c>
      <c r="BV2373" s="99">
        <v>2160815.65542603</v>
      </c>
      <c r="BW2373" s="99">
        <v>0</v>
      </c>
      <c r="BX2373" s="99">
        <v>0</v>
      </c>
      <c r="BY2373" s="99">
        <v>0</v>
      </c>
      <c r="BZ2373" s="99">
        <v>0</v>
      </c>
      <c r="CA2373" s="99">
        <v>113847.18735218</v>
      </c>
      <c r="CB2373" s="99">
        <v>7845046.55786133</v>
      </c>
      <c r="CC2373" s="99">
        <v>54898477.366699196</v>
      </c>
      <c r="CD2373" s="99">
        <v>12070057.2918701</v>
      </c>
      <c r="CE2373" s="99">
        <v>2766.1637858152399</v>
      </c>
      <c r="CF2373" s="99">
        <v>538902.00773620605</v>
      </c>
      <c r="CG2373" s="99">
        <v>3400869.9107055701</v>
      </c>
      <c r="CH2373" s="99">
        <v>0</v>
      </c>
      <c r="CI2373" s="99">
        <v>116330.577003479</v>
      </c>
      <c r="CJ2373" s="99">
        <v>8392233.6839599591</v>
      </c>
      <c r="CK2373" s="99">
        <v>58303927.173828103</v>
      </c>
      <c r="CL2373" s="99">
        <v>12065974.080322299</v>
      </c>
      <c r="CM2373" s="166">
        <v>177560.00237846401</v>
      </c>
      <c r="CN2373" s="166">
        <v>25331777.444091801</v>
      </c>
      <c r="CO2373" s="166">
        <v>98643544.347656295</v>
      </c>
      <c r="CP2373" s="99">
        <v>12065974.080322299</v>
      </c>
      <c r="CQ2373" s="99">
        <v>0</v>
      </c>
      <c r="CR2373" s="99">
        <v>0</v>
      </c>
      <c r="CS2373" s="99">
        <v>0</v>
      </c>
      <c r="CT2373" s="99">
        <v>0</v>
      </c>
      <c r="CU2373" s="98">
        <v>92969.262784656006</v>
      </c>
      <c r="CV2373" s="98">
        <v>9019.1751829650002</v>
      </c>
      <c r="CW2373" s="98">
        <v>8383948.565597536</v>
      </c>
      <c r="CX2373" s="98">
        <v>58299347.27740477</v>
      </c>
    </row>
    <row r="2374" spans="1:102" x14ac:dyDescent="0.2">
      <c r="A2374" s="98" t="s">
        <v>199</v>
      </c>
      <c r="B2374" s="100">
        <v>38412</v>
      </c>
      <c r="C2374" s="99">
        <v>77201.1329021454</v>
      </c>
      <c r="D2374" s="99">
        <v>0</v>
      </c>
      <c r="E2374" s="99">
        <v>38430.052764415697</v>
      </c>
      <c r="F2374" s="99">
        <v>20229.327506303802</v>
      </c>
      <c r="G2374" s="99">
        <v>414.18163359165197</v>
      </c>
      <c r="H2374" s="99">
        <v>0</v>
      </c>
      <c r="I2374" s="99">
        <v>0</v>
      </c>
      <c r="J2374" s="99">
        <v>12647.763892769801</v>
      </c>
      <c r="K2374" s="99">
        <v>0</v>
      </c>
      <c r="L2374" s="99">
        <v>56796.302097797401</v>
      </c>
      <c r="M2374" s="99">
        <v>38654.6316919327</v>
      </c>
      <c r="N2374" s="99">
        <v>13593.721611499799</v>
      </c>
      <c r="O2374" s="99">
        <v>0</v>
      </c>
      <c r="P2374" s="99">
        <v>0</v>
      </c>
      <c r="Q2374" s="99">
        <v>6122.2839344143904</v>
      </c>
      <c r="R2374" s="99">
        <v>0</v>
      </c>
      <c r="S2374" s="99">
        <v>0</v>
      </c>
      <c r="T2374" s="99">
        <v>2776.96479272842</v>
      </c>
      <c r="U2374" s="99">
        <v>61486.535789012902</v>
      </c>
      <c r="V2374" s="99">
        <v>4760724.9815063505</v>
      </c>
      <c r="W2374" s="99">
        <v>0</v>
      </c>
      <c r="X2374" s="99">
        <v>3178764.1142883301</v>
      </c>
      <c r="Y2374" s="99">
        <v>1421678.3609619101</v>
      </c>
      <c r="Z2374" s="99">
        <v>85097.349203109698</v>
      </c>
      <c r="AA2374" s="99">
        <v>0</v>
      </c>
      <c r="AB2374" s="99">
        <v>0</v>
      </c>
      <c r="AC2374" s="99">
        <v>4150406.5686645498</v>
      </c>
      <c r="AD2374" s="99">
        <v>0</v>
      </c>
      <c r="AE2374" s="99">
        <v>3035531.1014099098</v>
      </c>
      <c r="AF2374" s="99">
        <v>2047546.89341736</v>
      </c>
      <c r="AG2374" s="99">
        <v>2121362.6924743699</v>
      </c>
      <c r="AH2374" s="99">
        <v>0</v>
      </c>
      <c r="AI2374" s="99">
        <v>0</v>
      </c>
      <c r="AJ2374" s="99">
        <v>695722.94136810303</v>
      </c>
      <c r="AK2374" s="99">
        <v>0</v>
      </c>
      <c r="AL2374" s="99">
        <v>0</v>
      </c>
      <c r="AM2374" s="99">
        <v>550691.00447845506</v>
      </c>
      <c r="AN2374" s="99">
        <v>17352038.171875</v>
      </c>
      <c r="AO2374" s="99">
        <v>33615080.281738304</v>
      </c>
      <c r="AP2374" s="99">
        <v>0</v>
      </c>
      <c r="AQ2374" s="99">
        <v>22556215.2653809</v>
      </c>
      <c r="AR2374" s="99">
        <v>10311231.2585449</v>
      </c>
      <c r="AS2374" s="99">
        <v>538161.40512084996</v>
      </c>
      <c r="AT2374" s="99">
        <v>0</v>
      </c>
      <c r="AU2374" s="99">
        <v>0</v>
      </c>
      <c r="AV2374" s="99">
        <v>9850040.1682128906</v>
      </c>
      <c r="AW2374" s="99">
        <v>0</v>
      </c>
      <c r="AX2374" s="99">
        <v>22456042.376708999</v>
      </c>
      <c r="AY2374" s="99">
        <v>14772440.404541001</v>
      </c>
      <c r="AZ2374" s="99">
        <v>13729932.9418945</v>
      </c>
      <c r="BA2374" s="99">
        <v>0</v>
      </c>
      <c r="BB2374" s="99">
        <v>0</v>
      </c>
      <c r="BC2374" s="99">
        <v>4849888.8278808603</v>
      </c>
      <c r="BD2374" s="99">
        <v>0</v>
      </c>
      <c r="BE2374" s="99">
        <v>0</v>
      </c>
      <c r="BF2374" s="99">
        <v>3522845.6362915002</v>
      </c>
      <c r="BG2374" s="99">
        <v>41314074.499511696</v>
      </c>
      <c r="BH2374" s="99">
        <v>6675361.88391113</v>
      </c>
      <c r="BI2374" s="99">
        <v>0</v>
      </c>
      <c r="BJ2374" s="99">
        <v>5756414.3740234403</v>
      </c>
      <c r="BK2374" s="99">
        <v>3572434.7022399898</v>
      </c>
      <c r="BL2374" s="99">
        <v>0</v>
      </c>
      <c r="BM2374" s="99">
        <v>0</v>
      </c>
      <c r="BN2374" s="99">
        <v>0</v>
      </c>
      <c r="BO2374" s="99">
        <v>0</v>
      </c>
      <c r="BP2374" s="99">
        <v>0</v>
      </c>
      <c r="BQ2374" s="99">
        <v>0</v>
      </c>
      <c r="BR2374" s="99">
        <v>4811915.0586547898</v>
      </c>
      <c r="BS2374" s="99">
        <v>5389546.0563964797</v>
      </c>
      <c r="BT2374" s="99">
        <v>0</v>
      </c>
      <c r="BU2374" s="99">
        <v>0</v>
      </c>
      <c r="BV2374" s="99">
        <v>2258034.6553649898</v>
      </c>
      <c r="BW2374" s="99">
        <v>0</v>
      </c>
      <c r="BX2374" s="99">
        <v>0</v>
      </c>
      <c r="BY2374" s="99">
        <v>0</v>
      </c>
      <c r="BZ2374" s="99">
        <v>0</v>
      </c>
      <c r="CA2374" s="99">
        <v>115582.50756263699</v>
      </c>
      <c r="CB2374" s="99">
        <v>7948181.2852783203</v>
      </c>
      <c r="CC2374" s="99">
        <v>56259471.904296897</v>
      </c>
      <c r="CD2374" s="99">
        <v>12387848.9064941</v>
      </c>
      <c r="CE2374" s="99">
        <v>2785.50314381719</v>
      </c>
      <c r="CF2374" s="99">
        <v>549777.63211822498</v>
      </c>
      <c r="CG2374" s="99">
        <v>3519732.0693664602</v>
      </c>
      <c r="CH2374" s="99">
        <v>0</v>
      </c>
      <c r="CI2374" s="99">
        <v>118467.926327705</v>
      </c>
      <c r="CJ2374" s="99">
        <v>8509354.4320068397</v>
      </c>
      <c r="CK2374" s="99">
        <v>59754083.775878899</v>
      </c>
      <c r="CL2374" s="99">
        <v>12386441.1801758</v>
      </c>
      <c r="CM2374" s="166">
        <v>179861.50741386399</v>
      </c>
      <c r="CN2374" s="166">
        <v>25864440.290771499</v>
      </c>
      <c r="CO2374" s="166">
        <v>101405124.49804699</v>
      </c>
      <c r="CP2374" s="99">
        <v>12386441.1801758</v>
      </c>
      <c r="CQ2374" s="99">
        <v>0</v>
      </c>
      <c r="CR2374" s="99">
        <v>0</v>
      </c>
      <c r="CS2374" s="99">
        <v>0</v>
      </c>
      <c r="CT2374" s="99">
        <v>0</v>
      </c>
      <c r="CU2374" s="98">
        <v>89542.113441946</v>
      </c>
      <c r="CV2374" s="98">
        <v>13002.923614813</v>
      </c>
      <c r="CW2374" s="98">
        <v>8497958.9173965454</v>
      </c>
      <c r="CX2374" s="98">
        <v>59779203.97366336</v>
      </c>
    </row>
    <row r="2375" spans="1:102" x14ac:dyDescent="0.2">
      <c r="A2375" s="98" t="s">
        <v>199</v>
      </c>
      <c r="B2375" s="100">
        <v>38504</v>
      </c>
      <c r="C2375" s="99">
        <v>79019.5599479675</v>
      </c>
      <c r="D2375" s="99">
        <v>2.1132951979816399</v>
      </c>
      <c r="E2375" s="99">
        <v>38239.911262035399</v>
      </c>
      <c r="F2375" s="99">
        <v>20792.145008087198</v>
      </c>
      <c r="G2375" s="99">
        <v>533.48618731647696</v>
      </c>
      <c r="H2375" s="99">
        <v>0</v>
      </c>
      <c r="I2375" s="99">
        <v>0</v>
      </c>
      <c r="J2375" s="99">
        <v>16241.957752108599</v>
      </c>
      <c r="K2375" s="99">
        <v>0</v>
      </c>
      <c r="L2375" s="99">
        <v>58101.718803405798</v>
      </c>
      <c r="M2375" s="99">
        <v>39485.314576149001</v>
      </c>
      <c r="N2375" s="99">
        <v>13740.0248721838</v>
      </c>
      <c r="O2375" s="99">
        <v>0</v>
      </c>
      <c r="P2375" s="99">
        <v>0</v>
      </c>
      <c r="Q2375" s="99">
        <v>6247.8084915876398</v>
      </c>
      <c r="R2375" s="99">
        <v>0</v>
      </c>
      <c r="S2375" s="99">
        <v>0</v>
      </c>
      <c r="T2375" s="99">
        <v>2735.4621572494498</v>
      </c>
      <c r="U2375" s="99">
        <v>61923.036651611299</v>
      </c>
      <c r="V2375" s="99">
        <v>4817496.0729980497</v>
      </c>
      <c r="W2375" s="99">
        <v>111.13430648949</v>
      </c>
      <c r="X2375" s="99">
        <v>3189643.9432678199</v>
      </c>
      <c r="Y2375" s="99">
        <v>1454341.28465271</v>
      </c>
      <c r="Z2375" s="99">
        <v>116044.133419037</v>
      </c>
      <c r="AA2375" s="99">
        <v>0</v>
      </c>
      <c r="AB2375" s="99">
        <v>0</v>
      </c>
      <c r="AC2375" s="99">
        <v>5603945.1661377</v>
      </c>
      <c r="AD2375" s="99">
        <v>0</v>
      </c>
      <c r="AE2375" s="99">
        <v>3119480.3352966299</v>
      </c>
      <c r="AF2375" s="99">
        <v>2058518.16650391</v>
      </c>
      <c r="AG2375" s="99">
        <v>2131676.45739746</v>
      </c>
      <c r="AH2375" s="99">
        <v>0</v>
      </c>
      <c r="AI2375" s="99">
        <v>0</v>
      </c>
      <c r="AJ2375" s="99">
        <v>702443.24298858596</v>
      </c>
      <c r="AK2375" s="99">
        <v>0</v>
      </c>
      <c r="AL2375" s="99">
        <v>0</v>
      </c>
      <c r="AM2375" s="99">
        <v>546181.67594146705</v>
      </c>
      <c r="AN2375" s="99">
        <v>17852776.012695301</v>
      </c>
      <c r="AO2375" s="99">
        <v>34512370.148925804</v>
      </c>
      <c r="AP2375" s="99">
        <v>915.909852601588</v>
      </c>
      <c r="AQ2375" s="99">
        <v>22820195.240478501</v>
      </c>
      <c r="AR2375" s="99">
        <v>10607942.4810791</v>
      </c>
      <c r="AS2375" s="99">
        <v>745733.38990020799</v>
      </c>
      <c r="AT2375" s="99">
        <v>0</v>
      </c>
      <c r="AU2375" s="99">
        <v>0</v>
      </c>
      <c r="AV2375" s="99">
        <v>13444415.6252441</v>
      </c>
      <c r="AW2375" s="99">
        <v>0</v>
      </c>
      <c r="AX2375" s="99">
        <v>23292774.053466801</v>
      </c>
      <c r="AY2375" s="99">
        <v>15050082.2338867</v>
      </c>
      <c r="AZ2375" s="99">
        <v>13881266.162597699</v>
      </c>
      <c r="BA2375" s="99">
        <v>0</v>
      </c>
      <c r="BB2375" s="99">
        <v>0</v>
      </c>
      <c r="BC2375" s="99">
        <v>4930892.3894042997</v>
      </c>
      <c r="BD2375" s="99">
        <v>0</v>
      </c>
      <c r="BE2375" s="99">
        <v>0</v>
      </c>
      <c r="BF2375" s="99">
        <v>3530002.91046143</v>
      </c>
      <c r="BG2375" s="99">
        <v>42975608.854003899</v>
      </c>
      <c r="BH2375" s="99">
        <v>6890644.16796875</v>
      </c>
      <c r="BI2375" s="99">
        <v>279.538456778973</v>
      </c>
      <c r="BJ2375" s="99">
        <v>5870893.9710693397</v>
      </c>
      <c r="BK2375" s="99">
        <v>3719392.7014465299</v>
      </c>
      <c r="BL2375" s="99">
        <v>0</v>
      </c>
      <c r="BM2375" s="99">
        <v>0</v>
      </c>
      <c r="BN2375" s="99">
        <v>0</v>
      </c>
      <c r="BO2375" s="99">
        <v>0</v>
      </c>
      <c r="BP2375" s="99">
        <v>0</v>
      </c>
      <c r="BQ2375" s="99">
        <v>0</v>
      </c>
      <c r="BR2375" s="99">
        <v>4883216.86645508</v>
      </c>
      <c r="BS2375" s="99">
        <v>5476703.5839233398</v>
      </c>
      <c r="BT2375" s="99">
        <v>0</v>
      </c>
      <c r="BU2375" s="99">
        <v>0</v>
      </c>
      <c r="BV2375" s="99">
        <v>2372051.4029235798</v>
      </c>
      <c r="BW2375" s="99">
        <v>0</v>
      </c>
      <c r="BX2375" s="99">
        <v>0</v>
      </c>
      <c r="BY2375" s="99">
        <v>0</v>
      </c>
      <c r="BZ2375" s="99">
        <v>0</v>
      </c>
      <c r="CA2375" s="99">
        <v>117474.504283905</v>
      </c>
      <c r="CB2375" s="99">
        <v>7977143.6791992197</v>
      </c>
      <c r="CC2375" s="99">
        <v>56924676.028320298</v>
      </c>
      <c r="CD2375" s="99">
        <v>12730980.5462646</v>
      </c>
      <c r="CE2375" s="99">
        <v>2726.0226356089102</v>
      </c>
      <c r="CF2375" s="99">
        <v>547006.25382995605</v>
      </c>
      <c r="CG2375" s="99">
        <v>3539947.0605773898</v>
      </c>
      <c r="CH2375" s="99">
        <v>0</v>
      </c>
      <c r="CI2375" s="99">
        <v>120282.033996582</v>
      </c>
      <c r="CJ2375" s="99">
        <v>8516770.38818359</v>
      </c>
      <c r="CK2375" s="99">
        <v>60573951.894531302</v>
      </c>
      <c r="CL2375" s="99">
        <v>12727719.467041001</v>
      </c>
      <c r="CM2375" s="166">
        <v>181630.03484725999</v>
      </c>
      <c r="CN2375" s="166">
        <v>26241671.6948242</v>
      </c>
      <c r="CO2375" s="166">
        <v>103222302.28222699</v>
      </c>
      <c r="CP2375" s="99">
        <v>12727719.467041001</v>
      </c>
      <c r="CQ2375" s="99">
        <v>0</v>
      </c>
      <c r="CR2375" s="99">
        <v>0</v>
      </c>
      <c r="CS2375" s="99">
        <v>0</v>
      </c>
      <c r="CT2375" s="99">
        <v>0</v>
      </c>
      <c r="CU2375" s="98">
        <v>85368.093227321995</v>
      </c>
      <c r="CV2375" s="98">
        <v>16706.005567183001</v>
      </c>
      <c r="CW2375" s="98">
        <v>8524149.9330291748</v>
      </c>
      <c r="CX2375" s="98">
        <v>60464623.08889769</v>
      </c>
    </row>
    <row r="2376" spans="1:102" x14ac:dyDescent="0.2">
      <c r="A2376" s="98" t="s">
        <v>199</v>
      </c>
      <c r="B2376" s="100">
        <v>38596</v>
      </c>
      <c r="C2376" s="99">
        <v>80508.883646964998</v>
      </c>
      <c r="D2376" s="99">
        <v>2.70343875497929</v>
      </c>
      <c r="E2376" s="99">
        <v>38228.265155315399</v>
      </c>
      <c r="F2376" s="99">
        <v>21363.8962225914</v>
      </c>
      <c r="G2376" s="99">
        <v>680.50417784601495</v>
      </c>
      <c r="H2376" s="99">
        <v>0</v>
      </c>
      <c r="I2376" s="99">
        <v>0</v>
      </c>
      <c r="J2376" s="99">
        <v>20054.5491497517</v>
      </c>
      <c r="K2376" s="99">
        <v>0</v>
      </c>
      <c r="L2376" s="99">
        <v>59758.570860385902</v>
      </c>
      <c r="M2376" s="99">
        <v>40124.872264385202</v>
      </c>
      <c r="N2376" s="99">
        <v>13885.264957785599</v>
      </c>
      <c r="O2376" s="99">
        <v>0</v>
      </c>
      <c r="P2376" s="99">
        <v>0</v>
      </c>
      <c r="Q2376" s="99">
        <v>6334.7274796366701</v>
      </c>
      <c r="R2376" s="99">
        <v>0</v>
      </c>
      <c r="S2376" s="99">
        <v>0</v>
      </c>
      <c r="T2376" s="99">
        <v>2743.1447340250002</v>
      </c>
      <c r="U2376" s="99">
        <v>60885.657150268598</v>
      </c>
      <c r="V2376" s="99">
        <v>4895330.0008544903</v>
      </c>
      <c r="W2376" s="99">
        <v>193.62607785314299</v>
      </c>
      <c r="X2376" s="99">
        <v>3129379.8677368201</v>
      </c>
      <c r="Y2376" s="99">
        <v>1468338.5188140899</v>
      </c>
      <c r="Z2376" s="99">
        <v>147063.69351959199</v>
      </c>
      <c r="AA2376" s="99">
        <v>0</v>
      </c>
      <c r="AB2376" s="99">
        <v>0</v>
      </c>
      <c r="AC2376" s="99">
        <v>6845413.3547973596</v>
      </c>
      <c r="AD2376" s="99">
        <v>0</v>
      </c>
      <c r="AE2376" s="99">
        <v>3111978.77807617</v>
      </c>
      <c r="AF2376" s="99">
        <v>2108960.30151367</v>
      </c>
      <c r="AG2376" s="99">
        <v>2137024.9490356399</v>
      </c>
      <c r="AH2376" s="99">
        <v>0</v>
      </c>
      <c r="AI2376" s="99">
        <v>0</v>
      </c>
      <c r="AJ2376" s="99">
        <v>701323.288589478</v>
      </c>
      <c r="AK2376" s="99">
        <v>0</v>
      </c>
      <c r="AL2376" s="99">
        <v>0</v>
      </c>
      <c r="AM2376" s="99">
        <v>536803.26489257801</v>
      </c>
      <c r="AN2376" s="99">
        <v>17212899.072509799</v>
      </c>
      <c r="AO2376" s="99">
        <v>35443543.727050804</v>
      </c>
      <c r="AP2376" s="99">
        <v>2067.94330370426</v>
      </c>
      <c r="AQ2376" s="99">
        <v>22499952.581542999</v>
      </c>
      <c r="AR2376" s="99">
        <v>10697899.227783199</v>
      </c>
      <c r="AS2376" s="99">
        <v>956963.36450958299</v>
      </c>
      <c r="AT2376" s="99">
        <v>0</v>
      </c>
      <c r="AU2376" s="99">
        <v>0</v>
      </c>
      <c r="AV2376" s="99">
        <v>16370122.0272217</v>
      </c>
      <c r="AW2376" s="99">
        <v>0</v>
      </c>
      <c r="AX2376" s="99">
        <v>23562481.871337902</v>
      </c>
      <c r="AY2376" s="99">
        <v>15593059.8909912</v>
      </c>
      <c r="AZ2376" s="99">
        <v>14216447.913208</v>
      </c>
      <c r="BA2376" s="99">
        <v>0</v>
      </c>
      <c r="BB2376" s="99">
        <v>0</v>
      </c>
      <c r="BC2376" s="99">
        <v>5013701.7566528302</v>
      </c>
      <c r="BD2376" s="99">
        <v>0</v>
      </c>
      <c r="BE2376" s="99">
        <v>0</v>
      </c>
      <c r="BF2376" s="99">
        <v>3505296.1052856399</v>
      </c>
      <c r="BG2376" s="99">
        <v>42044655.667968802</v>
      </c>
      <c r="BH2376" s="99">
        <v>7308632.2224121103</v>
      </c>
      <c r="BI2376" s="99">
        <v>310.45360347628599</v>
      </c>
      <c r="BJ2376" s="99">
        <v>5947044.5328369103</v>
      </c>
      <c r="BK2376" s="99">
        <v>3834328.8425293001</v>
      </c>
      <c r="BL2376" s="99">
        <v>0</v>
      </c>
      <c r="BM2376" s="99">
        <v>0</v>
      </c>
      <c r="BN2376" s="99">
        <v>0</v>
      </c>
      <c r="BO2376" s="99">
        <v>0</v>
      </c>
      <c r="BP2376" s="99">
        <v>0</v>
      </c>
      <c r="BQ2376" s="99">
        <v>0</v>
      </c>
      <c r="BR2376" s="99">
        <v>5071034.3514404297</v>
      </c>
      <c r="BS2376" s="99">
        <v>5630401.0648193397</v>
      </c>
      <c r="BT2376" s="99">
        <v>0</v>
      </c>
      <c r="BU2376" s="99">
        <v>0</v>
      </c>
      <c r="BV2376" s="99">
        <v>2459853.24035645</v>
      </c>
      <c r="BW2376" s="99">
        <v>0</v>
      </c>
      <c r="BX2376" s="99">
        <v>0</v>
      </c>
      <c r="BY2376" s="99">
        <v>0</v>
      </c>
      <c r="BZ2376" s="99">
        <v>0</v>
      </c>
      <c r="CA2376" s="99">
        <v>118397.946557045</v>
      </c>
      <c r="CB2376" s="99">
        <v>8043387.2119751005</v>
      </c>
      <c r="CC2376" s="99">
        <v>58235202.996582001</v>
      </c>
      <c r="CD2376" s="99">
        <v>13321586.5938721</v>
      </c>
      <c r="CE2376" s="99">
        <v>2710.8380859792201</v>
      </c>
      <c r="CF2376" s="99">
        <v>538589.992630005</v>
      </c>
      <c r="CG2376" s="99">
        <v>3514416.9320068401</v>
      </c>
      <c r="CH2376" s="99">
        <v>0</v>
      </c>
      <c r="CI2376" s="99">
        <v>121203.80069923399</v>
      </c>
      <c r="CJ2376" s="99">
        <v>8577166.6265869103</v>
      </c>
      <c r="CK2376" s="99">
        <v>61691619.103515603</v>
      </c>
      <c r="CL2376" s="99">
        <v>13332530.017578101</v>
      </c>
      <c r="CM2376" s="166">
        <v>182225.88468360901</v>
      </c>
      <c r="CN2376" s="166">
        <v>25892034.0390625</v>
      </c>
      <c r="CO2376" s="166">
        <v>103371456.947266</v>
      </c>
      <c r="CP2376" s="99">
        <v>13332530.017578101</v>
      </c>
      <c r="CQ2376" s="99">
        <v>0</v>
      </c>
      <c r="CR2376" s="99">
        <v>0</v>
      </c>
      <c r="CS2376" s="99">
        <v>0</v>
      </c>
      <c r="CT2376" s="99">
        <v>0</v>
      </c>
      <c r="CU2376" s="98">
        <v>82058.406733583004</v>
      </c>
      <c r="CV2376" s="98">
        <v>20641.263066381998</v>
      </c>
      <c r="CW2376" s="98">
        <v>8581977.2046051063</v>
      </c>
      <c r="CX2376" s="98">
        <v>61749619.928588845</v>
      </c>
    </row>
    <row r="2377" spans="1:102" x14ac:dyDescent="0.2">
      <c r="A2377" s="98" t="s">
        <v>199</v>
      </c>
      <c r="B2377" s="100">
        <v>38687</v>
      </c>
      <c r="C2377" s="99">
        <v>82025.873010635405</v>
      </c>
      <c r="D2377" s="99">
        <v>2.6876436889870101</v>
      </c>
      <c r="E2377" s="99">
        <v>37816.2460393906</v>
      </c>
      <c r="F2377" s="99">
        <v>21676.451044797901</v>
      </c>
      <c r="G2377" s="99">
        <v>803.626202687621</v>
      </c>
      <c r="H2377" s="99">
        <v>0</v>
      </c>
      <c r="I2377" s="99">
        <v>0</v>
      </c>
      <c r="J2377" s="99">
        <v>23926.2068448067</v>
      </c>
      <c r="K2377" s="99">
        <v>0</v>
      </c>
      <c r="L2377" s="99">
        <v>58779.902980327599</v>
      </c>
      <c r="M2377" s="99">
        <v>40585.123225212097</v>
      </c>
      <c r="N2377" s="99">
        <v>14091.082486867899</v>
      </c>
      <c r="O2377" s="99">
        <v>0</v>
      </c>
      <c r="P2377" s="99">
        <v>0</v>
      </c>
      <c r="Q2377" s="99">
        <v>6375.6166622042701</v>
      </c>
      <c r="R2377" s="99">
        <v>0</v>
      </c>
      <c r="S2377" s="99">
        <v>0</v>
      </c>
      <c r="T2377" s="99">
        <v>2735.5136932432702</v>
      </c>
      <c r="U2377" s="99">
        <v>61871.566512584701</v>
      </c>
      <c r="V2377" s="99">
        <v>4986148.94458008</v>
      </c>
      <c r="W2377" s="99">
        <v>211.33622370846601</v>
      </c>
      <c r="X2377" s="99">
        <v>3042980.4030456501</v>
      </c>
      <c r="Y2377" s="99">
        <v>1456462.7467956501</v>
      </c>
      <c r="Z2377" s="99">
        <v>176746.00744247399</v>
      </c>
      <c r="AA2377" s="99">
        <v>0</v>
      </c>
      <c r="AB2377" s="99">
        <v>0</v>
      </c>
      <c r="AC2377" s="99">
        <v>8554552.59448242</v>
      </c>
      <c r="AD2377" s="99">
        <v>0</v>
      </c>
      <c r="AE2377" s="99">
        <v>2974228.07458496</v>
      </c>
      <c r="AF2377" s="99">
        <v>2112112.5801391602</v>
      </c>
      <c r="AG2377" s="99">
        <v>2158836.15557861</v>
      </c>
      <c r="AH2377" s="99">
        <v>0</v>
      </c>
      <c r="AI2377" s="99">
        <v>0</v>
      </c>
      <c r="AJ2377" s="99">
        <v>705325.42816925002</v>
      </c>
      <c r="AK2377" s="99">
        <v>0</v>
      </c>
      <c r="AL2377" s="99">
        <v>0</v>
      </c>
      <c r="AM2377" s="99">
        <v>533870.46059417701</v>
      </c>
      <c r="AN2377" s="99">
        <v>18048499.427490201</v>
      </c>
      <c r="AO2377" s="99">
        <v>36444130.671875</v>
      </c>
      <c r="AP2377" s="99">
        <v>1788.5914985090501</v>
      </c>
      <c r="AQ2377" s="99">
        <v>22467039.622070301</v>
      </c>
      <c r="AR2377" s="99">
        <v>10927669.7421875</v>
      </c>
      <c r="AS2377" s="99">
        <v>1165507.0585479699</v>
      </c>
      <c r="AT2377" s="99">
        <v>0</v>
      </c>
      <c r="AU2377" s="99">
        <v>0</v>
      </c>
      <c r="AV2377" s="99">
        <v>20431370.299804699</v>
      </c>
      <c r="AW2377" s="99">
        <v>0</v>
      </c>
      <c r="AX2377" s="99">
        <v>23042487.615722701</v>
      </c>
      <c r="AY2377" s="99">
        <v>15750944.612915</v>
      </c>
      <c r="AZ2377" s="99">
        <v>14499671.264404301</v>
      </c>
      <c r="BA2377" s="99">
        <v>0</v>
      </c>
      <c r="BB2377" s="99">
        <v>0</v>
      </c>
      <c r="BC2377" s="99">
        <v>5093184.2792968797</v>
      </c>
      <c r="BD2377" s="99">
        <v>0</v>
      </c>
      <c r="BE2377" s="99">
        <v>0</v>
      </c>
      <c r="BF2377" s="99">
        <v>3543132.7984008798</v>
      </c>
      <c r="BG2377" s="99">
        <v>43863867.240234397</v>
      </c>
      <c r="BH2377" s="99">
        <v>7603529.21337891</v>
      </c>
      <c r="BI2377" s="99">
        <v>88.7069810405374</v>
      </c>
      <c r="BJ2377" s="99">
        <v>5914923.3283691397</v>
      </c>
      <c r="BK2377" s="99">
        <v>3861382.7856750502</v>
      </c>
      <c r="BL2377" s="99">
        <v>0</v>
      </c>
      <c r="BM2377" s="99">
        <v>0</v>
      </c>
      <c r="BN2377" s="99">
        <v>0</v>
      </c>
      <c r="BO2377" s="99">
        <v>0</v>
      </c>
      <c r="BP2377" s="99">
        <v>0</v>
      </c>
      <c r="BQ2377" s="99">
        <v>0</v>
      </c>
      <c r="BR2377" s="99">
        <v>5174044.31359863</v>
      </c>
      <c r="BS2377" s="99">
        <v>5759323.4704589797</v>
      </c>
      <c r="BT2377" s="99">
        <v>0</v>
      </c>
      <c r="BU2377" s="99">
        <v>0</v>
      </c>
      <c r="BV2377" s="99">
        <v>2538524.1070861798</v>
      </c>
      <c r="BW2377" s="99">
        <v>0</v>
      </c>
      <c r="BX2377" s="99">
        <v>0</v>
      </c>
      <c r="BY2377" s="99">
        <v>0</v>
      </c>
      <c r="BZ2377" s="99">
        <v>0</v>
      </c>
      <c r="CA2377" s="99">
        <v>120009.719882965</v>
      </c>
      <c r="CB2377" s="99">
        <v>8043643.8403320303</v>
      </c>
      <c r="CC2377" s="99">
        <v>59031926.128906302</v>
      </c>
      <c r="CD2377" s="99">
        <v>13527063.6796875</v>
      </c>
      <c r="CE2377" s="99">
        <v>2789.3889047205398</v>
      </c>
      <c r="CF2377" s="99">
        <v>542665.07858276402</v>
      </c>
      <c r="CG2377" s="99">
        <v>3595900.6486816402</v>
      </c>
      <c r="CH2377" s="99">
        <v>0</v>
      </c>
      <c r="CI2377" s="99">
        <v>122531.146868706</v>
      </c>
      <c r="CJ2377" s="99">
        <v>8579911.4129638709</v>
      </c>
      <c r="CK2377" s="99">
        <v>62570902.014160201</v>
      </c>
      <c r="CL2377" s="99">
        <v>13528440.364868199</v>
      </c>
      <c r="CM2377" s="166">
        <v>184554.28688240101</v>
      </c>
      <c r="CN2377" s="166">
        <v>26652234.1806641</v>
      </c>
      <c r="CO2377" s="166">
        <v>106668172.275391</v>
      </c>
      <c r="CP2377" s="99">
        <v>13528440.364868199</v>
      </c>
      <c r="CQ2377" s="99">
        <v>0</v>
      </c>
      <c r="CR2377" s="99">
        <v>0</v>
      </c>
      <c r="CS2377" s="99">
        <v>0</v>
      </c>
      <c r="CT2377" s="99">
        <v>0</v>
      </c>
      <c r="CU2377" s="98">
        <v>77574.138853801007</v>
      </c>
      <c r="CV2377" s="98">
        <v>24616.250595892001</v>
      </c>
      <c r="CW2377" s="98">
        <v>8586308.9189147949</v>
      </c>
      <c r="CX2377" s="98">
        <v>62627826.777587943</v>
      </c>
    </row>
    <row r="2378" spans="1:102" x14ac:dyDescent="0.2">
      <c r="A2378" s="98" t="s">
        <v>199</v>
      </c>
      <c r="B2378" s="100">
        <v>38777</v>
      </c>
      <c r="C2378" s="99">
        <v>83584.784182548494</v>
      </c>
      <c r="D2378" s="99">
        <v>3.59784152597422</v>
      </c>
      <c r="E2378" s="99">
        <v>36867.274929523497</v>
      </c>
      <c r="F2378" s="99">
        <v>21099.363667964899</v>
      </c>
      <c r="G2378" s="99">
        <v>927.98594046384096</v>
      </c>
      <c r="H2378" s="99">
        <v>0</v>
      </c>
      <c r="I2378" s="99">
        <v>0</v>
      </c>
      <c r="J2378" s="99">
        <v>27601.369362831101</v>
      </c>
      <c r="K2378" s="99">
        <v>0</v>
      </c>
      <c r="L2378" s="99">
        <v>32261.817185878801</v>
      </c>
      <c r="M2378" s="99">
        <v>41753.640152931199</v>
      </c>
      <c r="N2378" s="99">
        <v>14213.770151615099</v>
      </c>
      <c r="O2378" s="99">
        <v>32947.6258730888</v>
      </c>
      <c r="P2378" s="99">
        <v>0</v>
      </c>
      <c r="Q2378" s="99">
        <v>6347.5088391303998</v>
      </c>
      <c r="R2378" s="99">
        <v>1661.53651934862</v>
      </c>
      <c r="S2378" s="99">
        <v>0</v>
      </c>
      <c r="T2378" s="99">
        <v>1111.5772357136</v>
      </c>
      <c r="U2378" s="99">
        <v>62454.778846740701</v>
      </c>
      <c r="V2378" s="99">
        <v>5084179.7866821298</v>
      </c>
      <c r="W2378" s="99">
        <v>190.47697904333501</v>
      </c>
      <c r="X2378" s="99">
        <v>3064988.4500732399</v>
      </c>
      <c r="Y2378" s="99">
        <v>1476597.9317779499</v>
      </c>
      <c r="Z2378" s="99">
        <v>204407.548217773</v>
      </c>
      <c r="AA2378" s="99">
        <v>0</v>
      </c>
      <c r="AB2378" s="99">
        <v>0</v>
      </c>
      <c r="AC2378" s="99">
        <v>10002713.3979492</v>
      </c>
      <c r="AD2378" s="99">
        <v>0</v>
      </c>
      <c r="AE2378" s="99">
        <v>1427469.6542205799</v>
      </c>
      <c r="AF2378" s="99">
        <v>2180650.8869323698</v>
      </c>
      <c r="AG2378" s="99">
        <v>2187944.92224121</v>
      </c>
      <c r="AH2378" s="99">
        <v>1671032.2133941699</v>
      </c>
      <c r="AI2378" s="99">
        <v>0</v>
      </c>
      <c r="AJ2378" s="99">
        <v>701572.27832794201</v>
      </c>
      <c r="AK2378" s="99">
        <v>315170.61371231102</v>
      </c>
      <c r="AL2378" s="99">
        <v>0</v>
      </c>
      <c r="AM2378" s="99">
        <v>225450.47199821501</v>
      </c>
      <c r="AN2378" s="99">
        <v>18482689.270019501</v>
      </c>
      <c r="AO2378" s="99">
        <v>37531963.623046897</v>
      </c>
      <c r="AP2378" s="99">
        <v>1502.1550242006799</v>
      </c>
      <c r="AQ2378" s="99">
        <v>22423655.567871101</v>
      </c>
      <c r="AR2378" s="99">
        <v>10836153.005127</v>
      </c>
      <c r="AS2378" s="99">
        <v>1360897.33909607</v>
      </c>
      <c r="AT2378" s="99">
        <v>0</v>
      </c>
      <c r="AU2378" s="99">
        <v>0</v>
      </c>
      <c r="AV2378" s="99">
        <v>24002379.1794434</v>
      </c>
      <c r="AW2378" s="99">
        <v>0</v>
      </c>
      <c r="AX2378" s="99">
        <v>11406578.7473145</v>
      </c>
      <c r="AY2378" s="99">
        <v>16492489.065429701</v>
      </c>
      <c r="AZ2378" s="99">
        <v>14807650.040649399</v>
      </c>
      <c r="BA2378" s="99">
        <v>12264254.997070299</v>
      </c>
      <c r="BB2378" s="99">
        <v>0</v>
      </c>
      <c r="BC2378" s="99">
        <v>5096419.40270996</v>
      </c>
      <c r="BD2378" s="99">
        <v>2099314.2947082501</v>
      </c>
      <c r="BE2378" s="99">
        <v>0</v>
      </c>
      <c r="BF2378" s="99">
        <v>1525042.2148895301</v>
      </c>
      <c r="BG2378" s="99">
        <v>45170673.71875</v>
      </c>
      <c r="BH2378" s="99">
        <v>9580327.60009766</v>
      </c>
      <c r="BI2378" s="99">
        <v>539.03353434801102</v>
      </c>
      <c r="BJ2378" s="99">
        <v>7166103.1151123</v>
      </c>
      <c r="BK2378" s="99">
        <v>4244890.0775146503</v>
      </c>
      <c r="BL2378" s="99">
        <v>0</v>
      </c>
      <c r="BM2378" s="99">
        <v>0</v>
      </c>
      <c r="BN2378" s="99">
        <v>0</v>
      </c>
      <c r="BO2378" s="99">
        <v>0</v>
      </c>
      <c r="BP2378" s="99">
        <v>0</v>
      </c>
      <c r="BQ2378" s="99">
        <v>0</v>
      </c>
      <c r="BR2378" s="99">
        <v>5633012.3081054697</v>
      </c>
      <c r="BS2378" s="99">
        <v>5980420.84912109</v>
      </c>
      <c r="BT2378" s="99">
        <v>2417888.4042358398</v>
      </c>
      <c r="BU2378" s="99">
        <v>0</v>
      </c>
      <c r="BV2378" s="99">
        <v>2679932.4859924298</v>
      </c>
      <c r="BW2378" s="99">
        <v>262452.63608551002</v>
      </c>
      <c r="BX2378" s="99">
        <v>0</v>
      </c>
      <c r="BY2378" s="99">
        <v>0</v>
      </c>
      <c r="BZ2378" s="99">
        <v>0</v>
      </c>
      <c r="CA2378" s="99">
        <v>120389.571380615</v>
      </c>
      <c r="CB2378" s="99">
        <v>8131503.8619995099</v>
      </c>
      <c r="CC2378" s="99">
        <v>59907225.038574196</v>
      </c>
      <c r="CD2378" s="99">
        <v>16703543.197876001</v>
      </c>
      <c r="CE2378" s="99">
        <v>2704.10588690639</v>
      </c>
      <c r="CF2378" s="99">
        <v>538767.42874908401</v>
      </c>
      <c r="CG2378" s="99">
        <v>3609359.0129699698</v>
      </c>
      <c r="CH2378" s="99">
        <v>0</v>
      </c>
      <c r="CI2378" s="99">
        <v>123178.04369926501</v>
      </c>
      <c r="CJ2378" s="99">
        <v>8682156.3636474591</v>
      </c>
      <c r="CK2378" s="99">
        <v>63452755.560058601</v>
      </c>
      <c r="CL2378" s="99">
        <v>16966644.190429699</v>
      </c>
      <c r="CM2378" s="166">
        <v>185491.95675277701</v>
      </c>
      <c r="CN2378" s="166">
        <v>27151237.932861298</v>
      </c>
      <c r="CO2378" s="166">
        <v>108761840.772461</v>
      </c>
      <c r="CP2378" s="99">
        <v>16966644.190429699</v>
      </c>
      <c r="CQ2378" s="99">
        <v>0</v>
      </c>
      <c r="CR2378" s="99">
        <v>0</v>
      </c>
      <c r="CS2378" s="99">
        <v>0</v>
      </c>
      <c r="CT2378" s="99">
        <v>0</v>
      </c>
      <c r="CU2378" s="98">
        <v>73292.936437964003</v>
      </c>
      <c r="CV2378" s="98">
        <v>28398.124257007999</v>
      </c>
      <c r="CW2378" s="98">
        <v>8670271.2907485943</v>
      </c>
      <c r="CX2378" s="98">
        <v>63516584.051544167</v>
      </c>
    </row>
    <row r="2379" spans="1:102" x14ac:dyDescent="0.2">
      <c r="A2379" s="98" t="s">
        <v>199</v>
      </c>
      <c r="B2379" s="100">
        <v>38869</v>
      </c>
      <c r="C2379" s="99">
        <v>85964.465696334795</v>
      </c>
      <c r="D2379" s="99">
        <v>3.2050253449997399</v>
      </c>
      <c r="E2379" s="99">
        <v>36496.360696315802</v>
      </c>
      <c r="F2379" s="99">
        <v>21558.5114886761</v>
      </c>
      <c r="G2379" s="99">
        <v>1045.5864433348199</v>
      </c>
      <c r="H2379" s="99">
        <v>0</v>
      </c>
      <c r="I2379" s="99">
        <v>0</v>
      </c>
      <c r="J2379" s="99">
        <v>31253.422770738602</v>
      </c>
      <c r="K2379" s="99">
        <v>0</v>
      </c>
      <c r="L2379" s="99">
        <v>31344.278386354399</v>
      </c>
      <c r="M2379" s="99">
        <v>42129.105647087097</v>
      </c>
      <c r="N2379" s="99">
        <v>14307.339230060599</v>
      </c>
      <c r="O2379" s="99">
        <v>34397.529788017302</v>
      </c>
      <c r="P2379" s="99">
        <v>0</v>
      </c>
      <c r="Q2379" s="99">
        <v>6322.2972954511597</v>
      </c>
      <c r="R2379" s="99">
        <v>1761.0395200401499</v>
      </c>
      <c r="S2379" s="99">
        <v>0</v>
      </c>
      <c r="T2379" s="99">
        <v>1021.81567888707</v>
      </c>
      <c r="U2379" s="99">
        <v>63024.573271751397</v>
      </c>
      <c r="V2379" s="99">
        <v>5248011.4748535203</v>
      </c>
      <c r="W2379" s="99">
        <v>422.77593149244802</v>
      </c>
      <c r="X2379" s="99">
        <v>2995381.3621521001</v>
      </c>
      <c r="Y2379" s="99">
        <v>1479258.09309387</v>
      </c>
      <c r="Z2379" s="99">
        <v>229313.56783485401</v>
      </c>
      <c r="AA2379" s="99">
        <v>0</v>
      </c>
      <c r="AB2379" s="99">
        <v>0</v>
      </c>
      <c r="AC2379" s="99">
        <v>11167678.5124512</v>
      </c>
      <c r="AD2379" s="99">
        <v>0</v>
      </c>
      <c r="AE2379" s="99">
        <v>1375482.6322937</v>
      </c>
      <c r="AF2379" s="99">
        <v>2225828.5214233398</v>
      </c>
      <c r="AG2379" s="99">
        <v>2191192.0429382301</v>
      </c>
      <c r="AH2379" s="99">
        <v>1734107.61991882</v>
      </c>
      <c r="AI2379" s="99">
        <v>0</v>
      </c>
      <c r="AJ2379" s="99">
        <v>699063.20451355004</v>
      </c>
      <c r="AK2379" s="99">
        <v>327169.30220031698</v>
      </c>
      <c r="AL2379" s="99">
        <v>0</v>
      </c>
      <c r="AM2379" s="99">
        <v>211309.586832047</v>
      </c>
      <c r="AN2379" s="99">
        <v>18801987.184814502</v>
      </c>
      <c r="AO2379" s="99">
        <v>38948353.703613304</v>
      </c>
      <c r="AP2379" s="99">
        <v>3522.17658293247</v>
      </c>
      <c r="AQ2379" s="99">
        <v>22028225.083740201</v>
      </c>
      <c r="AR2379" s="99">
        <v>10860869.2855225</v>
      </c>
      <c r="AS2379" s="99">
        <v>1547232.66456604</v>
      </c>
      <c r="AT2379" s="99">
        <v>0</v>
      </c>
      <c r="AU2379" s="99">
        <v>0</v>
      </c>
      <c r="AV2379" s="99">
        <v>27443235.953125</v>
      </c>
      <c r="AW2379" s="99">
        <v>0</v>
      </c>
      <c r="AX2379" s="99">
        <v>11048837.444091801</v>
      </c>
      <c r="AY2379" s="99">
        <v>16984591.8286133</v>
      </c>
      <c r="AZ2379" s="99">
        <v>14988441.0272217</v>
      </c>
      <c r="BA2379" s="99">
        <v>12825969.5653076</v>
      </c>
      <c r="BB2379" s="99">
        <v>0</v>
      </c>
      <c r="BC2379" s="99">
        <v>5140350.0255737295</v>
      </c>
      <c r="BD2379" s="99">
        <v>2194421.4476318401</v>
      </c>
      <c r="BE2379" s="99">
        <v>0</v>
      </c>
      <c r="BF2379" s="99">
        <v>1442272.8944244401</v>
      </c>
      <c r="BG2379" s="99">
        <v>46299277.201660201</v>
      </c>
      <c r="BH2379" s="99">
        <v>10030751.7038574</v>
      </c>
      <c r="BI2379" s="99">
        <v>386.22467156127101</v>
      </c>
      <c r="BJ2379" s="99">
        <v>7012074.26599121</v>
      </c>
      <c r="BK2379" s="99">
        <v>4202451.5836792002</v>
      </c>
      <c r="BL2379" s="99">
        <v>0</v>
      </c>
      <c r="BM2379" s="99">
        <v>0</v>
      </c>
      <c r="BN2379" s="99">
        <v>0</v>
      </c>
      <c r="BO2379" s="99">
        <v>0</v>
      </c>
      <c r="BP2379" s="99">
        <v>0</v>
      </c>
      <c r="BQ2379" s="99">
        <v>0</v>
      </c>
      <c r="BR2379" s="99">
        <v>5776026.0189209003</v>
      </c>
      <c r="BS2379" s="99">
        <v>6076146.1453857403</v>
      </c>
      <c r="BT2379" s="99">
        <v>2527979.4865417499</v>
      </c>
      <c r="BU2379" s="99">
        <v>0</v>
      </c>
      <c r="BV2379" s="99">
        <v>2627042.5741577102</v>
      </c>
      <c r="BW2379" s="99">
        <v>273622.70785141003</v>
      </c>
      <c r="BX2379" s="99">
        <v>0</v>
      </c>
      <c r="BY2379" s="99">
        <v>0</v>
      </c>
      <c r="BZ2379" s="99">
        <v>0</v>
      </c>
      <c r="CA2379" s="99">
        <v>122695.641901016</v>
      </c>
      <c r="CB2379" s="99">
        <v>8259441.2344970703</v>
      </c>
      <c r="CC2379" s="99">
        <v>61295724.457031302</v>
      </c>
      <c r="CD2379" s="99">
        <v>17008909.205078099</v>
      </c>
      <c r="CE2379" s="99">
        <v>2727.37022331357</v>
      </c>
      <c r="CF2379" s="99">
        <v>537688.95559692394</v>
      </c>
      <c r="CG2379" s="99">
        <v>3638068.7948303199</v>
      </c>
      <c r="CH2379" s="99">
        <v>0</v>
      </c>
      <c r="CI2379" s="99">
        <v>125508.66433429701</v>
      </c>
      <c r="CJ2379" s="99">
        <v>8793712.0655517597</v>
      </c>
      <c r="CK2379" s="99">
        <v>65154201.917968802</v>
      </c>
      <c r="CL2379" s="99">
        <v>17283163.197997998</v>
      </c>
      <c r="CM2379" s="166">
        <v>187981.08823394799</v>
      </c>
      <c r="CN2379" s="166">
        <v>27529757.456787098</v>
      </c>
      <c r="CO2379" s="166">
        <v>111211717.02050801</v>
      </c>
      <c r="CP2379" s="99">
        <v>17283163.197997998</v>
      </c>
      <c r="CQ2379" s="99">
        <v>0</v>
      </c>
      <c r="CR2379" s="99">
        <v>0</v>
      </c>
      <c r="CS2379" s="99">
        <v>0</v>
      </c>
      <c r="CT2379" s="99">
        <v>0</v>
      </c>
      <c r="CU2379" s="98">
        <v>69635.838879408999</v>
      </c>
      <c r="CV2379" s="98">
        <v>32156.441643825001</v>
      </c>
      <c r="CW2379" s="98">
        <v>8797130.1900939941</v>
      </c>
      <c r="CX2379" s="98">
        <v>64933793.251861624</v>
      </c>
    </row>
    <row r="2380" spans="1:102" x14ac:dyDescent="0.2">
      <c r="A2380" s="98" t="s">
        <v>199</v>
      </c>
      <c r="B2380" s="100">
        <v>38961</v>
      </c>
      <c r="C2380" s="99">
        <v>88188.601567268401</v>
      </c>
      <c r="D2380" s="99">
        <v>0.90053618299862104</v>
      </c>
      <c r="E2380" s="99">
        <v>35391.875645637498</v>
      </c>
      <c r="F2380" s="99">
        <v>21053.446795701999</v>
      </c>
      <c r="G2380" s="99">
        <v>1157.4852359741899</v>
      </c>
      <c r="H2380" s="99">
        <v>0</v>
      </c>
      <c r="I2380" s="99">
        <v>0</v>
      </c>
      <c r="J2380" s="99">
        <v>34890.600305557302</v>
      </c>
      <c r="K2380" s="99">
        <v>0</v>
      </c>
      <c r="L2380" s="99">
        <v>29829.873338937799</v>
      </c>
      <c r="M2380" s="99">
        <v>42436.711237430602</v>
      </c>
      <c r="N2380" s="99">
        <v>14454.8588306904</v>
      </c>
      <c r="O2380" s="99">
        <v>35326.471471309698</v>
      </c>
      <c r="P2380" s="99">
        <v>0</v>
      </c>
      <c r="Q2380" s="99">
        <v>6300.37034142017</v>
      </c>
      <c r="R2380" s="99">
        <v>1801.41243085265</v>
      </c>
      <c r="S2380" s="99">
        <v>0</v>
      </c>
      <c r="T2380" s="99">
        <v>978.22580145299401</v>
      </c>
      <c r="U2380" s="99">
        <v>63155.161592960401</v>
      </c>
      <c r="V2380" s="99">
        <v>5341634.93603516</v>
      </c>
      <c r="W2380" s="99">
        <v>75.279296459630103</v>
      </c>
      <c r="X2380" s="99">
        <v>2898402.5957336398</v>
      </c>
      <c r="Y2380" s="99">
        <v>1444361.7429504399</v>
      </c>
      <c r="Z2380" s="99">
        <v>259204.22088623</v>
      </c>
      <c r="AA2380" s="99">
        <v>0</v>
      </c>
      <c r="AB2380" s="99">
        <v>0</v>
      </c>
      <c r="AC2380" s="99">
        <v>12551702.256347699</v>
      </c>
      <c r="AD2380" s="99">
        <v>0</v>
      </c>
      <c r="AE2380" s="99">
        <v>1316697.84020996</v>
      </c>
      <c r="AF2380" s="99">
        <v>2240929.8901061998</v>
      </c>
      <c r="AG2380" s="99">
        <v>2196737.0429382301</v>
      </c>
      <c r="AH2380" s="99">
        <v>1770659.35466003</v>
      </c>
      <c r="AI2380" s="99">
        <v>0</v>
      </c>
      <c r="AJ2380" s="99">
        <v>695136.60755920399</v>
      </c>
      <c r="AK2380" s="99">
        <v>340941.37394714402</v>
      </c>
      <c r="AL2380" s="99">
        <v>0</v>
      </c>
      <c r="AM2380" s="99">
        <v>199477.29452705401</v>
      </c>
      <c r="AN2380" s="99">
        <v>18798679.4055176</v>
      </c>
      <c r="AO2380" s="99">
        <v>40105850.336425804</v>
      </c>
      <c r="AP2380" s="99">
        <v>707.77685411274399</v>
      </c>
      <c r="AQ2380" s="99">
        <v>21478488.448974598</v>
      </c>
      <c r="AR2380" s="99">
        <v>10714005.458984399</v>
      </c>
      <c r="AS2380" s="99">
        <v>1762122.8396606401</v>
      </c>
      <c r="AT2380" s="99">
        <v>0</v>
      </c>
      <c r="AU2380" s="99">
        <v>0</v>
      </c>
      <c r="AV2380" s="99">
        <v>31198944.353759799</v>
      </c>
      <c r="AW2380" s="99">
        <v>0</v>
      </c>
      <c r="AX2380" s="99">
        <v>10637842.016723599</v>
      </c>
      <c r="AY2380" s="99">
        <v>17231453.889160201</v>
      </c>
      <c r="AZ2380" s="99">
        <v>15127606.5905762</v>
      </c>
      <c r="BA2380" s="99">
        <v>13288303.537109399</v>
      </c>
      <c r="BB2380" s="99">
        <v>0</v>
      </c>
      <c r="BC2380" s="99">
        <v>5159292.7915649395</v>
      </c>
      <c r="BD2380" s="99">
        <v>2298168.9961852999</v>
      </c>
      <c r="BE2380" s="99">
        <v>0</v>
      </c>
      <c r="BF2380" s="99">
        <v>1378628.7052307101</v>
      </c>
      <c r="BG2380" s="99">
        <v>47370527.4521484</v>
      </c>
      <c r="BH2380" s="99">
        <v>10342855.133911099</v>
      </c>
      <c r="BI2380" s="99">
        <v>137.50924704968901</v>
      </c>
      <c r="BJ2380" s="99">
        <v>6830987.9945068397</v>
      </c>
      <c r="BK2380" s="99">
        <v>4142825.2645568801</v>
      </c>
      <c r="BL2380" s="99">
        <v>0</v>
      </c>
      <c r="BM2380" s="99">
        <v>0</v>
      </c>
      <c r="BN2380" s="99">
        <v>0</v>
      </c>
      <c r="BO2380" s="99">
        <v>0</v>
      </c>
      <c r="BP2380" s="99">
        <v>0</v>
      </c>
      <c r="BQ2380" s="99">
        <v>0</v>
      </c>
      <c r="BR2380" s="99">
        <v>5834705.6790161096</v>
      </c>
      <c r="BS2380" s="99">
        <v>6135626.9024658203</v>
      </c>
      <c r="BT2380" s="99">
        <v>2620125.9323120099</v>
      </c>
      <c r="BU2380" s="99">
        <v>0</v>
      </c>
      <c r="BV2380" s="99">
        <v>2645800.8801879901</v>
      </c>
      <c r="BW2380" s="99">
        <v>283273.39496994001</v>
      </c>
      <c r="BX2380" s="99">
        <v>0</v>
      </c>
      <c r="BY2380" s="99">
        <v>0</v>
      </c>
      <c r="BZ2380" s="99">
        <v>0</v>
      </c>
      <c r="CA2380" s="99">
        <v>123292.28074646</v>
      </c>
      <c r="CB2380" s="99">
        <v>8255570.8502197303</v>
      </c>
      <c r="CC2380" s="99">
        <v>61844004.970703103</v>
      </c>
      <c r="CD2380" s="99">
        <v>17234095.205810498</v>
      </c>
      <c r="CE2380" s="99">
        <v>2719.35836213827</v>
      </c>
      <c r="CF2380" s="99">
        <v>539438.16503906297</v>
      </c>
      <c r="CG2380" s="99">
        <v>3672275.3417663602</v>
      </c>
      <c r="CH2380" s="99">
        <v>0</v>
      </c>
      <c r="CI2380" s="99">
        <v>126099.099108696</v>
      </c>
      <c r="CJ2380" s="99">
        <v>8786815.0609130897</v>
      </c>
      <c r="CK2380" s="99">
        <v>65464032.599121101</v>
      </c>
      <c r="CL2380" s="99">
        <v>17521085.238281298</v>
      </c>
      <c r="CM2380" s="166">
        <v>189206.01405906701</v>
      </c>
      <c r="CN2380" s="166">
        <v>27707379.020752002</v>
      </c>
      <c r="CO2380" s="166">
        <v>112589804.074219</v>
      </c>
      <c r="CP2380" s="99">
        <v>17521085.238281298</v>
      </c>
      <c r="CQ2380" s="99">
        <v>0</v>
      </c>
      <c r="CR2380" s="99">
        <v>0</v>
      </c>
      <c r="CS2380" s="99">
        <v>0</v>
      </c>
      <c r="CT2380" s="99">
        <v>0</v>
      </c>
      <c r="CU2380" s="98">
        <v>65789.153563465006</v>
      </c>
      <c r="CV2380" s="98">
        <v>35892.500663765</v>
      </c>
      <c r="CW2380" s="98">
        <v>8795009.0152587928</v>
      </c>
      <c r="CX2380" s="98">
        <v>65516280.31246946</v>
      </c>
    </row>
    <row r="2381" spans="1:102" x14ac:dyDescent="0.2">
      <c r="A2381" s="98" t="s">
        <v>199</v>
      </c>
      <c r="B2381" s="100">
        <v>39052</v>
      </c>
      <c r="C2381" s="99">
        <v>91137.131082534805</v>
      </c>
      <c r="D2381" s="99">
        <v>2.6861766769725399</v>
      </c>
      <c r="E2381" s="99">
        <v>35273.759544849403</v>
      </c>
      <c r="F2381" s="99">
        <v>21560.732661247301</v>
      </c>
      <c r="G2381" s="99">
        <v>1284.1148859411501</v>
      </c>
      <c r="H2381" s="99">
        <v>0</v>
      </c>
      <c r="I2381" s="99">
        <v>0</v>
      </c>
      <c r="J2381" s="99">
        <v>38947.604154109998</v>
      </c>
      <c r="K2381" s="99">
        <v>0</v>
      </c>
      <c r="L2381" s="99">
        <v>30334.006658792499</v>
      </c>
      <c r="M2381" s="99">
        <v>43111.613943099997</v>
      </c>
      <c r="N2381" s="99">
        <v>14546.717626452401</v>
      </c>
      <c r="O2381" s="99">
        <v>36887.450043678298</v>
      </c>
      <c r="P2381" s="99">
        <v>0</v>
      </c>
      <c r="Q2381" s="99">
        <v>6348.3035508990297</v>
      </c>
      <c r="R2381" s="99">
        <v>1888.9283469617401</v>
      </c>
      <c r="S2381" s="99">
        <v>0</v>
      </c>
      <c r="T2381" s="99">
        <v>823.93698219955002</v>
      </c>
      <c r="U2381" s="99">
        <v>64285.628431320198</v>
      </c>
      <c r="V2381" s="99">
        <v>5511707.2122802697</v>
      </c>
      <c r="W2381" s="99">
        <v>303.562864504755</v>
      </c>
      <c r="X2381" s="99">
        <v>2850196.7276306199</v>
      </c>
      <c r="Y2381" s="99">
        <v>1454422.9324493399</v>
      </c>
      <c r="Z2381" s="99">
        <v>288914.74375534098</v>
      </c>
      <c r="AA2381" s="99">
        <v>0</v>
      </c>
      <c r="AB2381" s="99">
        <v>0</v>
      </c>
      <c r="AC2381" s="99">
        <v>14240621.455078101</v>
      </c>
      <c r="AD2381" s="99">
        <v>0</v>
      </c>
      <c r="AE2381" s="99">
        <v>1335887.4733581501</v>
      </c>
      <c r="AF2381" s="99">
        <v>2256201.2249145498</v>
      </c>
      <c r="AG2381" s="99">
        <v>2190888.7978820801</v>
      </c>
      <c r="AH2381" s="99">
        <v>1857690.31713867</v>
      </c>
      <c r="AI2381" s="99">
        <v>0</v>
      </c>
      <c r="AJ2381" s="99">
        <v>708715.42577362095</v>
      </c>
      <c r="AK2381" s="99">
        <v>359739.80195617699</v>
      </c>
      <c r="AL2381" s="99">
        <v>0</v>
      </c>
      <c r="AM2381" s="99">
        <v>166796.50107192999</v>
      </c>
      <c r="AN2381" s="99">
        <v>19575984.359375</v>
      </c>
      <c r="AO2381" s="99">
        <v>41830212.174804702</v>
      </c>
      <c r="AP2381" s="99">
        <v>2377.6755006909402</v>
      </c>
      <c r="AQ2381" s="99">
        <v>21311447.330078099</v>
      </c>
      <c r="AR2381" s="99">
        <v>10760753.196777301</v>
      </c>
      <c r="AS2381" s="99">
        <v>1972310.5759582501</v>
      </c>
      <c r="AT2381" s="99">
        <v>0</v>
      </c>
      <c r="AU2381" s="99">
        <v>0</v>
      </c>
      <c r="AV2381" s="99">
        <v>35139715.981445298</v>
      </c>
      <c r="AW2381" s="99">
        <v>0</v>
      </c>
      <c r="AX2381" s="99">
        <v>10992236.334228501</v>
      </c>
      <c r="AY2381" s="99">
        <v>17566468.3742676</v>
      </c>
      <c r="AZ2381" s="99">
        <v>15177714.521240201</v>
      </c>
      <c r="BA2381" s="99">
        <v>14047835.360595699</v>
      </c>
      <c r="BB2381" s="99">
        <v>0</v>
      </c>
      <c r="BC2381" s="99">
        <v>5277779.3869628897</v>
      </c>
      <c r="BD2381" s="99">
        <v>2441395.4908142099</v>
      </c>
      <c r="BE2381" s="99">
        <v>0</v>
      </c>
      <c r="BF2381" s="99">
        <v>1161619.9577331501</v>
      </c>
      <c r="BG2381" s="99">
        <v>48865562.621582001</v>
      </c>
      <c r="BH2381" s="99">
        <v>10885155.8312988</v>
      </c>
      <c r="BI2381" s="99">
        <v>325.40030958876002</v>
      </c>
      <c r="BJ2381" s="99">
        <v>6761029.4707641602</v>
      </c>
      <c r="BK2381" s="99">
        <v>4146546.2797241202</v>
      </c>
      <c r="BL2381" s="99">
        <v>0</v>
      </c>
      <c r="BM2381" s="99">
        <v>0</v>
      </c>
      <c r="BN2381" s="99">
        <v>0</v>
      </c>
      <c r="BO2381" s="99">
        <v>0</v>
      </c>
      <c r="BP2381" s="99">
        <v>0</v>
      </c>
      <c r="BQ2381" s="99">
        <v>0</v>
      </c>
      <c r="BR2381" s="99">
        <v>5987402.62536621</v>
      </c>
      <c r="BS2381" s="99">
        <v>6177690.9642944299</v>
      </c>
      <c r="BT2381" s="99">
        <v>2768564.67755127</v>
      </c>
      <c r="BU2381" s="99">
        <v>0</v>
      </c>
      <c r="BV2381" s="99">
        <v>2714619.0355529799</v>
      </c>
      <c r="BW2381" s="99">
        <v>299312.331928253</v>
      </c>
      <c r="BX2381" s="99">
        <v>0</v>
      </c>
      <c r="BY2381" s="99">
        <v>0</v>
      </c>
      <c r="BZ2381" s="99">
        <v>0</v>
      </c>
      <c r="CA2381" s="99">
        <v>126498.603384018</v>
      </c>
      <c r="CB2381" s="99">
        <v>8368277.00390625</v>
      </c>
      <c r="CC2381" s="99">
        <v>63243633.831054702</v>
      </c>
      <c r="CD2381" s="99">
        <v>17650122.9221191</v>
      </c>
      <c r="CE2381" s="99">
        <v>2684.7434920370602</v>
      </c>
      <c r="CF2381" s="99">
        <v>533135.42453002895</v>
      </c>
      <c r="CG2381" s="99">
        <v>3640812.5372619601</v>
      </c>
      <c r="CH2381" s="99">
        <v>0</v>
      </c>
      <c r="CI2381" s="99">
        <v>128934.192365646</v>
      </c>
      <c r="CJ2381" s="99">
        <v>8910747.18603516</v>
      </c>
      <c r="CK2381" s="99">
        <v>66882924.176269501</v>
      </c>
      <c r="CL2381" s="99">
        <v>17945799.473877002</v>
      </c>
      <c r="CM2381" s="166">
        <v>193349.18421173099</v>
      </c>
      <c r="CN2381" s="166">
        <v>28487133.8195801</v>
      </c>
      <c r="CO2381" s="166">
        <v>115941524.40136699</v>
      </c>
      <c r="CP2381" s="99">
        <v>17945799.473877002</v>
      </c>
      <c r="CQ2381" s="99">
        <v>0</v>
      </c>
      <c r="CR2381" s="99">
        <v>0</v>
      </c>
      <c r="CS2381" s="99">
        <v>0</v>
      </c>
      <c r="CT2381" s="99">
        <v>0</v>
      </c>
      <c r="CU2381" s="98">
        <v>61895.105699482003</v>
      </c>
      <c r="CV2381" s="98">
        <v>40052.199364089</v>
      </c>
      <c r="CW2381" s="98">
        <v>8901412.4284362793</v>
      </c>
      <c r="CX2381" s="98">
        <v>66884446.368316665</v>
      </c>
    </row>
    <row r="2382" spans="1:102" x14ac:dyDescent="0.2">
      <c r="A2382" s="98" t="s">
        <v>199</v>
      </c>
      <c r="B2382" s="100">
        <v>39142</v>
      </c>
      <c r="C2382" s="99">
        <v>94614.717185020403</v>
      </c>
      <c r="D2382" s="99">
        <v>2.3549853689910401</v>
      </c>
      <c r="E2382" s="99">
        <v>33170.237936496698</v>
      </c>
      <c r="F2382" s="99">
        <v>21036.252980709101</v>
      </c>
      <c r="G2382" s="99">
        <v>1417.85929110646</v>
      </c>
      <c r="H2382" s="99">
        <v>0</v>
      </c>
      <c r="I2382" s="99">
        <v>0</v>
      </c>
      <c r="J2382" s="99">
        <v>42216.417957305901</v>
      </c>
      <c r="K2382" s="99">
        <v>0</v>
      </c>
      <c r="L2382" s="99">
        <v>29582.0500361919</v>
      </c>
      <c r="M2382" s="99">
        <v>43409.175124645197</v>
      </c>
      <c r="N2382" s="99">
        <v>14695.3125437498</v>
      </c>
      <c r="O2382" s="99">
        <v>38412.584292411797</v>
      </c>
      <c r="P2382" s="99">
        <v>0</v>
      </c>
      <c r="Q2382" s="99">
        <v>6390.9908663034403</v>
      </c>
      <c r="R2382" s="99">
        <v>1941.0878608375799</v>
      </c>
      <c r="S2382" s="99">
        <v>0</v>
      </c>
      <c r="T2382" s="99">
        <v>781.65076676011097</v>
      </c>
      <c r="U2382" s="99">
        <v>65104.515450954401</v>
      </c>
      <c r="V2382" s="99">
        <v>5715390.7380371103</v>
      </c>
      <c r="W2382" s="99">
        <v>661.51249557733502</v>
      </c>
      <c r="X2382" s="99">
        <v>2721290.3622131301</v>
      </c>
      <c r="Y2382" s="99">
        <v>1437525.46690369</v>
      </c>
      <c r="Z2382" s="99">
        <v>309893.14418411301</v>
      </c>
      <c r="AA2382" s="99">
        <v>0</v>
      </c>
      <c r="AB2382" s="99">
        <v>0</v>
      </c>
      <c r="AC2382" s="99">
        <v>15274991.284668</v>
      </c>
      <c r="AD2382" s="99">
        <v>0</v>
      </c>
      <c r="AE2382" s="99">
        <v>1294522.54348755</v>
      </c>
      <c r="AF2382" s="99">
        <v>2270674.14416504</v>
      </c>
      <c r="AG2382" s="99">
        <v>2206084.4919128399</v>
      </c>
      <c r="AH2382" s="99">
        <v>1947058.8256378199</v>
      </c>
      <c r="AI2382" s="99">
        <v>0</v>
      </c>
      <c r="AJ2382" s="99">
        <v>730740.87802886998</v>
      </c>
      <c r="AK2382" s="99">
        <v>371810.49637603801</v>
      </c>
      <c r="AL2382" s="99">
        <v>0</v>
      </c>
      <c r="AM2382" s="99">
        <v>157468.06219100999</v>
      </c>
      <c r="AN2382" s="99">
        <v>19880126.871582001</v>
      </c>
      <c r="AO2382" s="99">
        <v>43672642.909179702</v>
      </c>
      <c r="AP2382" s="99">
        <v>5406.8849933743504</v>
      </c>
      <c r="AQ2382" s="99">
        <v>20196638.216064502</v>
      </c>
      <c r="AR2382" s="99">
        <v>10577228.849609399</v>
      </c>
      <c r="AS2382" s="99">
        <v>2117139.8317871098</v>
      </c>
      <c r="AT2382" s="99">
        <v>0</v>
      </c>
      <c r="AU2382" s="99">
        <v>0</v>
      </c>
      <c r="AV2382" s="99">
        <v>38053084.024902299</v>
      </c>
      <c r="AW2382" s="99">
        <v>0</v>
      </c>
      <c r="AX2382" s="99">
        <v>10704663.296875</v>
      </c>
      <c r="AY2382" s="99">
        <v>17780226.540527299</v>
      </c>
      <c r="AZ2382" s="99">
        <v>15316488.0776367</v>
      </c>
      <c r="BA2382" s="99">
        <v>14840705.6723633</v>
      </c>
      <c r="BB2382" s="99">
        <v>0</v>
      </c>
      <c r="BC2382" s="99">
        <v>5461385.70129395</v>
      </c>
      <c r="BD2382" s="99">
        <v>2532278.3355407701</v>
      </c>
      <c r="BE2382" s="99">
        <v>0</v>
      </c>
      <c r="BF2382" s="99">
        <v>1100311.3735199</v>
      </c>
      <c r="BG2382" s="99">
        <v>50005314.123535201</v>
      </c>
      <c r="BH2382" s="99">
        <v>11500696.193481401</v>
      </c>
      <c r="BI2382" s="99">
        <v>265.348955057561</v>
      </c>
      <c r="BJ2382" s="99">
        <v>6544455.4175415002</v>
      </c>
      <c r="BK2382" s="99">
        <v>4131240.5332946801</v>
      </c>
      <c r="BL2382" s="99">
        <v>0</v>
      </c>
      <c r="BM2382" s="99">
        <v>0</v>
      </c>
      <c r="BN2382" s="99">
        <v>0</v>
      </c>
      <c r="BO2382" s="99">
        <v>0</v>
      </c>
      <c r="BP2382" s="99">
        <v>0</v>
      </c>
      <c r="BQ2382" s="99">
        <v>0</v>
      </c>
      <c r="BR2382" s="99">
        <v>6081764.76843262</v>
      </c>
      <c r="BS2382" s="99">
        <v>6224885.21801758</v>
      </c>
      <c r="BT2382" s="99">
        <v>2924103.0146484398</v>
      </c>
      <c r="BU2382" s="99">
        <v>0</v>
      </c>
      <c r="BV2382" s="99">
        <v>2789786.1432189899</v>
      </c>
      <c r="BW2382" s="99">
        <v>313219.95649719198</v>
      </c>
      <c r="BX2382" s="99">
        <v>0</v>
      </c>
      <c r="BY2382" s="99">
        <v>0</v>
      </c>
      <c r="BZ2382" s="99">
        <v>0</v>
      </c>
      <c r="CA2382" s="99">
        <v>127764.909897804</v>
      </c>
      <c r="CB2382" s="99">
        <v>8441127.6254882794</v>
      </c>
      <c r="CC2382" s="99">
        <v>64273807.390625</v>
      </c>
      <c r="CD2382" s="99">
        <v>18026344.350341801</v>
      </c>
      <c r="CE2382" s="99">
        <v>2667.8542881011999</v>
      </c>
      <c r="CF2382" s="99">
        <v>527218.87681579601</v>
      </c>
      <c r="CG2382" s="99">
        <v>3617855.9938659701</v>
      </c>
      <c r="CH2382" s="99">
        <v>0</v>
      </c>
      <c r="CI2382" s="99">
        <v>130511.450665474</v>
      </c>
      <c r="CJ2382" s="99">
        <v>8976760.9589843806</v>
      </c>
      <c r="CK2382" s="99">
        <v>67896316.183593795</v>
      </c>
      <c r="CL2382" s="99">
        <v>18341943.7573242</v>
      </c>
      <c r="CM2382" s="166">
        <v>195350.995637894</v>
      </c>
      <c r="CN2382" s="166">
        <v>28864087.4135742</v>
      </c>
      <c r="CO2382" s="166">
        <v>118047730.368164</v>
      </c>
      <c r="CP2382" s="99">
        <v>18341943.7573242</v>
      </c>
      <c r="CQ2382" s="99">
        <v>0</v>
      </c>
      <c r="CR2382" s="99">
        <v>0</v>
      </c>
      <c r="CS2382" s="99">
        <v>0</v>
      </c>
      <c r="CT2382" s="99">
        <v>0</v>
      </c>
      <c r="CU2382" s="98">
        <v>57136.202173614001</v>
      </c>
      <c r="CV2382" s="98">
        <v>43437.198065614</v>
      </c>
      <c r="CW2382" s="98">
        <v>8968346.5023040753</v>
      </c>
      <c r="CX2382" s="98">
        <v>67891663.384490967</v>
      </c>
    </row>
    <row r="2383" spans="1:102" x14ac:dyDescent="0.2">
      <c r="A2383" s="98" t="s">
        <v>199</v>
      </c>
      <c r="B2383" s="100">
        <v>39234</v>
      </c>
      <c r="C2383" s="99">
        <v>96379.105763435393</v>
      </c>
      <c r="D2383" s="99">
        <v>4.3561613729689297</v>
      </c>
      <c r="E2383" s="99">
        <v>31749.9117741585</v>
      </c>
      <c r="F2383" s="99">
        <v>20523.402725935</v>
      </c>
      <c r="G2383" s="99">
        <v>1532.75137470663</v>
      </c>
      <c r="H2383" s="99">
        <v>0</v>
      </c>
      <c r="I2383" s="99">
        <v>0</v>
      </c>
      <c r="J2383" s="99">
        <v>45419.763792038</v>
      </c>
      <c r="K2383" s="99">
        <v>0</v>
      </c>
      <c r="L2383" s="99">
        <v>28992.986833095601</v>
      </c>
      <c r="M2383" s="99">
        <v>43375.221109867103</v>
      </c>
      <c r="N2383" s="99">
        <v>14744.746454596499</v>
      </c>
      <c r="O2383" s="99">
        <v>39030.967278957403</v>
      </c>
      <c r="P2383" s="99">
        <v>0</v>
      </c>
      <c r="Q2383" s="99">
        <v>6426.0026435852096</v>
      </c>
      <c r="R2383" s="99">
        <v>1984.4911741763401</v>
      </c>
      <c r="S2383" s="99">
        <v>0</v>
      </c>
      <c r="T2383" s="99">
        <v>757.93403591960703</v>
      </c>
      <c r="U2383" s="99">
        <v>65675.481646537795</v>
      </c>
      <c r="V2383" s="99">
        <v>5878106.4270629901</v>
      </c>
      <c r="W2383" s="99">
        <v>671.88385587185599</v>
      </c>
      <c r="X2383" s="99">
        <v>2612482.6783752399</v>
      </c>
      <c r="Y2383" s="99">
        <v>1405354.8491516099</v>
      </c>
      <c r="Z2383" s="99">
        <v>332208.13326263399</v>
      </c>
      <c r="AA2383" s="99">
        <v>0</v>
      </c>
      <c r="AB2383" s="99">
        <v>0</v>
      </c>
      <c r="AC2383" s="99">
        <v>16210248.583984399</v>
      </c>
      <c r="AD2383" s="99">
        <v>0</v>
      </c>
      <c r="AE2383" s="99">
        <v>1266670.0535278299</v>
      </c>
      <c r="AF2383" s="99">
        <v>2290592.5098266602</v>
      </c>
      <c r="AG2383" s="99">
        <v>2213069.9065856901</v>
      </c>
      <c r="AH2383" s="99">
        <v>1967726.8144989</v>
      </c>
      <c r="AI2383" s="99">
        <v>0</v>
      </c>
      <c r="AJ2383" s="99">
        <v>743483.35809326195</v>
      </c>
      <c r="AK2383" s="99">
        <v>380940.47142410302</v>
      </c>
      <c r="AL2383" s="99">
        <v>0</v>
      </c>
      <c r="AM2383" s="99">
        <v>149216.21383667001</v>
      </c>
      <c r="AN2383" s="99">
        <v>20213530.5068359</v>
      </c>
      <c r="AO2383" s="99">
        <v>45233645.197265603</v>
      </c>
      <c r="AP2383" s="99">
        <v>5862.0735707879103</v>
      </c>
      <c r="AQ2383" s="99">
        <v>19491507.352783199</v>
      </c>
      <c r="AR2383" s="99">
        <v>10389833.3037109</v>
      </c>
      <c r="AS2383" s="99">
        <v>2294058.9093017601</v>
      </c>
      <c r="AT2383" s="99">
        <v>0</v>
      </c>
      <c r="AU2383" s="99">
        <v>0</v>
      </c>
      <c r="AV2383" s="99">
        <v>41100947.877441399</v>
      </c>
      <c r="AW2383" s="99">
        <v>0</v>
      </c>
      <c r="AX2383" s="99">
        <v>10576660.2307129</v>
      </c>
      <c r="AY2383" s="99">
        <v>18036682.177734401</v>
      </c>
      <c r="AZ2383" s="99">
        <v>15451091.979614301</v>
      </c>
      <c r="BA2383" s="99">
        <v>15087730.697631801</v>
      </c>
      <c r="BB2383" s="99">
        <v>0</v>
      </c>
      <c r="BC2383" s="99">
        <v>5571730.1594848596</v>
      </c>
      <c r="BD2383" s="99">
        <v>2611790.3012390099</v>
      </c>
      <c r="BE2383" s="99">
        <v>0</v>
      </c>
      <c r="BF2383" s="99">
        <v>1058081.3291931199</v>
      </c>
      <c r="BG2383" s="99">
        <v>51270106.818847701</v>
      </c>
      <c r="BH2383" s="99">
        <v>11863207.2033691</v>
      </c>
      <c r="BI2383" s="99">
        <v>614.28239223361004</v>
      </c>
      <c r="BJ2383" s="99">
        <v>6384338.4653320303</v>
      </c>
      <c r="BK2383" s="99">
        <v>4082195.4043579102</v>
      </c>
      <c r="BL2383" s="99">
        <v>0</v>
      </c>
      <c r="BM2383" s="99">
        <v>0</v>
      </c>
      <c r="BN2383" s="99">
        <v>0</v>
      </c>
      <c r="BO2383" s="99">
        <v>0</v>
      </c>
      <c r="BP2383" s="99">
        <v>0</v>
      </c>
      <c r="BQ2383" s="99">
        <v>0</v>
      </c>
      <c r="BR2383" s="99">
        <v>6133819.3154296903</v>
      </c>
      <c r="BS2383" s="99">
        <v>6296613.2943115197</v>
      </c>
      <c r="BT2383" s="99">
        <v>2972499.7314453102</v>
      </c>
      <c r="BU2383" s="99">
        <v>0</v>
      </c>
      <c r="BV2383" s="99">
        <v>2831732.9922485398</v>
      </c>
      <c r="BW2383" s="99">
        <v>320757.97808837902</v>
      </c>
      <c r="BX2383" s="99">
        <v>0</v>
      </c>
      <c r="BY2383" s="99">
        <v>0</v>
      </c>
      <c r="BZ2383" s="99">
        <v>0</v>
      </c>
      <c r="CA2383" s="99">
        <v>128279.86664962801</v>
      </c>
      <c r="CB2383" s="99">
        <v>8509959.6457519494</v>
      </c>
      <c r="CC2383" s="99">
        <v>64900810.477050804</v>
      </c>
      <c r="CD2383" s="99">
        <v>18231500.3522949</v>
      </c>
      <c r="CE2383" s="99">
        <v>2695.65209388733</v>
      </c>
      <c r="CF2383" s="99">
        <v>529647.20906066895</v>
      </c>
      <c r="CG2383" s="99">
        <v>3672700.4927368201</v>
      </c>
      <c r="CH2383" s="99">
        <v>0</v>
      </c>
      <c r="CI2383" s="99">
        <v>131052.04432869</v>
      </c>
      <c r="CJ2383" s="99">
        <v>9030601.4487304706</v>
      </c>
      <c r="CK2383" s="99">
        <v>68722657.943359405</v>
      </c>
      <c r="CL2383" s="99">
        <v>18553216.915527299</v>
      </c>
      <c r="CM2383" s="166">
        <v>196273.74624633801</v>
      </c>
      <c r="CN2383" s="166">
        <v>29214390.748291001</v>
      </c>
      <c r="CO2383" s="166">
        <v>119898947.87988301</v>
      </c>
      <c r="CP2383" s="99">
        <v>18553216.915527299</v>
      </c>
      <c r="CQ2383" s="99">
        <v>0</v>
      </c>
      <c r="CR2383" s="99">
        <v>0</v>
      </c>
      <c r="CS2383" s="99">
        <v>0</v>
      </c>
      <c r="CT2383" s="99">
        <v>0</v>
      </c>
      <c r="CU2383" s="98">
        <v>53090.844972163002</v>
      </c>
      <c r="CV2383" s="98">
        <v>46738.796367173003</v>
      </c>
      <c r="CW2383" s="98">
        <v>9039606.8548126183</v>
      </c>
      <c r="CX2383" s="98">
        <v>68573510.969787627</v>
      </c>
    </row>
    <row r="2384" spans="1:102" x14ac:dyDescent="0.2">
      <c r="A2384" s="98" t="s">
        <v>199</v>
      </c>
      <c r="B2384" s="100">
        <v>39326</v>
      </c>
      <c r="C2384" s="99">
        <v>98228.940563201904</v>
      </c>
      <c r="D2384" s="99">
        <v>2.7146934289776299</v>
      </c>
      <c r="E2384" s="99">
        <v>31179.925569295901</v>
      </c>
      <c r="F2384" s="99">
        <v>20590.6275520325</v>
      </c>
      <c r="G2384" s="99">
        <v>1649.3844035863899</v>
      </c>
      <c r="H2384" s="99">
        <v>0</v>
      </c>
      <c r="I2384" s="99">
        <v>0</v>
      </c>
      <c r="J2384" s="99">
        <v>48225.510718345598</v>
      </c>
      <c r="K2384" s="99">
        <v>0</v>
      </c>
      <c r="L2384" s="99">
        <v>28501.895339250601</v>
      </c>
      <c r="M2384" s="99">
        <v>43585.804430007898</v>
      </c>
      <c r="N2384" s="99">
        <v>14805.9489055872</v>
      </c>
      <c r="O2384" s="99">
        <v>39673.563163280502</v>
      </c>
      <c r="P2384" s="99">
        <v>0</v>
      </c>
      <c r="Q2384" s="99">
        <v>6432.2695227265403</v>
      </c>
      <c r="R2384" s="99">
        <v>2005.2722538262601</v>
      </c>
      <c r="S2384" s="99">
        <v>0</v>
      </c>
      <c r="T2384" s="99">
        <v>731.83017091453098</v>
      </c>
      <c r="U2384" s="99">
        <v>66003.525712013201</v>
      </c>
      <c r="V2384" s="99">
        <v>5991264.39990234</v>
      </c>
      <c r="W2384" s="99">
        <v>263.316815517843</v>
      </c>
      <c r="X2384" s="99">
        <v>2548152.2396545401</v>
      </c>
      <c r="Y2384" s="99">
        <v>1400503.7783203099</v>
      </c>
      <c r="Z2384" s="99">
        <v>354798.33077240002</v>
      </c>
      <c r="AA2384" s="99">
        <v>0</v>
      </c>
      <c r="AB2384" s="99">
        <v>0</v>
      </c>
      <c r="AC2384" s="99">
        <v>17006275.423095699</v>
      </c>
      <c r="AD2384" s="99">
        <v>0</v>
      </c>
      <c r="AE2384" s="99">
        <v>1243887.6650695801</v>
      </c>
      <c r="AF2384" s="99">
        <v>2294680.73681641</v>
      </c>
      <c r="AG2384" s="99">
        <v>2216611.4448547401</v>
      </c>
      <c r="AH2384" s="99">
        <v>2007023.87226868</v>
      </c>
      <c r="AI2384" s="99">
        <v>0</v>
      </c>
      <c r="AJ2384" s="99">
        <v>755852.86975860596</v>
      </c>
      <c r="AK2384" s="99">
        <v>384656.774116516</v>
      </c>
      <c r="AL2384" s="99">
        <v>0</v>
      </c>
      <c r="AM2384" s="99">
        <v>144771.14636421201</v>
      </c>
      <c r="AN2384" s="99">
        <v>20352945.621582001</v>
      </c>
      <c r="AO2384" s="99">
        <v>46598723.995117202</v>
      </c>
      <c r="AP2384" s="99">
        <v>2972.8100194335002</v>
      </c>
      <c r="AQ2384" s="99">
        <v>19306233.175048798</v>
      </c>
      <c r="AR2384" s="99">
        <v>10611412.8087158</v>
      </c>
      <c r="AS2384" s="99">
        <v>2468309.8737487802</v>
      </c>
      <c r="AT2384" s="99">
        <v>0</v>
      </c>
      <c r="AU2384" s="99">
        <v>0</v>
      </c>
      <c r="AV2384" s="99">
        <v>43302068.7119141</v>
      </c>
      <c r="AW2384" s="99">
        <v>0</v>
      </c>
      <c r="AX2384" s="99">
        <v>10588394.020752</v>
      </c>
      <c r="AY2384" s="99">
        <v>18246049.503417999</v>
      </c>
      <c r="AZ2384" s="99">
        <v>15595188.626586899</v>
      </c>
      <c r="BA2384" s="99">
        <v>15558733.604003901</v>
      </c>
      <c r="BB2384" s="99">
        <v>0</v>
      </c>
      <c r="BC2384" s="99">
        <v>5739051.25317383</v>
      </c>
      <c r="BD2384" s="99">
        <v>2663240.6855163602</v>
      </c>
      <c r="BE2384" s="99">
        <v>0</v>
      </c>
      <c r="BF2384" s="99">
        <v>1032064.46274567</v>
      </c>
      <c r="BG2384" s="99">
        <v>52357386.649902299</v>
      </c>
      <c r="BH2384" s="99">
        <v>12199800.8837891</v>
      </c>
      <c r="BI2384" s="99">
        <v>309.60315117984999</v>
      </c>
      <c r="BJ2384" s="99">
        <v>6257384.8847656297</v>
      </c>
      <c r="BK2384" s="99">
        <v>4053638.42047119</v>
      </c>
      <c r="BL2384" s="99">
        <v>0</v>
      </c>
      <c r="BM2384" s="99">
        <v>0</v>
      </c>
      <c r="BN2384" s="99">
        <v>0</v>
      </c>
      <c r="BO2384" s="99">
        <v>0</v>
      </c>
      <c r="BP2384" s="99">
        <v>0</v>
      </c>
      <c r="BQ2384" s="99">
        <v>0</v>
      </c>
      <c r="BR2384" s="99">
        <v>6167083.0090332003</v>
      </c>
      <c r="BS2384" s="99">
        <v>6362191.5356445303</v>
      </c>
      <c r="BT2384" s="99">
        <v>3064026.26208496</v>
      </c>
      <c r="BU2384" s="99">
        <v>0</v>
      </c>
      <c r="BV2384" s="99">
        <v>2896736.8684081999</v>
      </c>
      <c r="BW2384" s="99">
        <v>320742.25506210298</v>
      </c>
      <c r="BX2384" s="99">
        <v>0</v>
      </c>
      <c r="BY2384" s="99">
        <v>0</v>
      </c>
      <c r="BZ2384" s="99">
        <v>0</v>
      </c>
      <c r="CA2384" s="99">
        <v>129246.57645607</v>
      </c>
      <c r="CB2384" s="99">
        <v>8524190.0699462909</v>
      </c>
      <c r="CC2384" s="99">
        <v>65697406.544921897</v>
      </c>
      <c r="CD2384" s="99">
        <v>18485497.965332001</v>
      </c>
      <c r="CE2384" s="99">
        <v>2689.89877602458</v>
      </c>
      <c r="CF2384" s="99">
        <v>528905.94995117199</v>
      </c>
      <c r="CG2384" s="99">
        <v>3694809.2306213402</v>
      </c>
      <c r="CH2384" s="99">
        <v>0</v>
      </c>
      <c r="CI2384" s="99">
        <v>132015.42473602301</v>
      </c>
      <c r="CJ2384" s="99">
        <v>9058576.2911377009</v>
      </c>
      <c r="CK2384" s="99">
        <v>69353556.050781295</v>
      </c>
      <c r="CL2384" s="99">
        <v>18814295.822021499</v>
      </c>
      <c r="CM2384" s="166">
        <v>197763.342214584</v>
      </c>
      <c r="CN2384" s="166">
        <v>29459224.980712902</v>
      </c>
      <c r="CO2384" s="166">
        <v>121635509.503906</v>
      </c>
      <c r="CP2384" s="99">
        <v>18814295.822021499</v>
      </c>
      <c r="CQ2384" s="99">
        <v>0</v>
      </c>
      <c r="CR2384" s="99">
        <v>0</v>
      </c>
      <c r="CS2384" s="99">
        <v>0</v>
      </c>
      <c r="CT2384" s="99">
        <v>0</v>
      </c>
      <c r="CU2384" s="98">
        <v>50268.876183403998</v>
      </c>
      <c r="CV2384" s="98">
        <v>49631.747602060001</v>
      </c>
      <c r="CW2384" s="98">
        <v>9053096.0198974628</v>
      </c>
      <c r="CX2384" s="98">
        <v>69392215.775543243</v>
      </c>
    </row>
    <row r="2385" spans="1:102" x14ac:dyDescent="0.2">
      <c r="A2385" s="98" t="s">
        <v>199</v>
      </c>
      <c r="B2385" s="100">
        <v>39417</v>
      </c>
      <c r="C2385" s="99">
        <v>99926.808514595003</v>
      </c>
      <c r="D2385" s="99">
        <v>3.5684408089728099</v>
      </c>
      <c r="E2385" s="99">
        <v>30270.6754603386</v>
      </c>
      <c r="F2385" s="99">
        <v>20065.221971750299</v>
      </c>
      <c r="G2385" s="99">
        <v>1764.64955836535</v>
      </c>
      <c r="H2385" s="99">
        <v>0</v>
      </c>
      <c r="I2385" s="99">
        <v>0</v>
      </c>
      <c r="J2385" s="99">
        <v>50733.530850410498</v>
      </c>
      <c r="K2385" s="99">
        <v>0</v>
      </c>
      <c r="L2385" s="99">
        <v>28124.810084343</v>
      </c>
      <c r="M2385" s="99">
        <v>43625.562766075098</v>
      </c>
      <c r="N2385" s="99">
        <v>14889.853379964799</v>
      </c>
      <c r="O2385" s="99">
        <v>40555.945711612701</v>
      </c>
      <c r="P2385" s="99">
        <v>0</v>
      </c>
      <c r="Q2385" s="99">
        <v>6401.01580941677</v>
      </c>
      <c r="R2385" s="99">
        <v>2050.0478645265098</v>
      </c>
      <c r="S2385" s="99">
        <v>0</v>
      </c>
      <c r="T2385" s="99">
        <v>714.79391767084599</v>
      </c>
      <c r="U2385" s="99">
        <v>66619.4345607758</v>
      </c>
      <c r="V2385" s="99">
        <v>6091424.1779174795</v>
      </c>
      <c r="W2385" s="99">
        <v>225.70883167907601</v>
      </c>
      <c r="X2385" s="99">
        <v>2456329.1411743201</v>
      </c>
      <c r="Y2385" s="99">
        <v>1367812.32038879</v>
      </c>
      <c r="Z2385" s="99">
        <v>372009.234951019</v>
      </c>
      <c r="AA2385" s="99">
        <v>0</v>
      </c>
      <c r="AB2385" s="99">
        <v>0</v>
      </c>
      <c r="AC2385" s="99">
        <v>17662790.072021499</v>
      </c>
      <c r="AD2385" s="99">
        <v>0</v>
      </c>
      <c r="AE2385" s="99">
        <v>1228261.32701111</v>
      </c>
      <c r="AF2385" s="99">
        <v>2299387.9149169899</v>
      </c>
      <c r="AG2385" s="99">
        <v>2221079.5848999</v>
      </c>
      <c r="AH2385" s="99">
        <v>2055635.1800231901</v>
      </c>
      <c r="AI2385" s="99">
        <v>0</v>
      </c>
      <c r="AJ2385" s="99">
        <v>750649.03312683105</v>
      </c>
      <c r="AK2385" s="99">
        <v>395486.85457611101</v>
      </c>
      <c r="AL2385" s="99">
        <v>0</v>
      </c>
      <c r="AM2385" s="99">
        <v>136622.594789505</v>
      </c>
      <c r="AN2385" s="99">
        <v>20617783.334228501</v>
      </c>
      <c r="AO2385" s="99">
        <v>47842312.622558601</v>
      </c>
      <c r="AP2385" s="99">
        <v>1785.5729901790601</v>
      </c>
      <c r="AQ2385" s="99">
        <v>18831294.252197299</v>
      </c>
      <c r="AR2385" s="99">
        <v>10318883.395752</v>
      </c>
      <c r="AS2385" s="99">
        <v>2617748.3568420401</v>
      </c>
      <c r="AT2385" s="99">
        <v>0</v>
      </c>
      <c r="AU2385" s="99">
        <v>0</v>
      </c>
      <c r="AV2385" s="99">
        <v>45289598.640136696</v>
      </c>
      <c r="AW2385" s="99">
        <v>0</v>
      </c>
      <c r="AX2385" s="99">
        <v>10582553.59375</v>
      </c>
      <c r="AY2385" s="99">
        <v>18474374.840576202</v>
      </c>
      <c r="AZ2385" s="99">
        <v>15735241.407958999</v>
      </c>
      <c r="BA2385" s="99">
        <v>16078922.3115234</v>
      </c>
      <c r="BB2385" s="99">
        <v>0</v>
      </c>
      <c r="BC2385" s="99">
        <v>5727749.2717285203</v>
      </c>
      <c r="BD2385" s="99">
        <v>2770204.6221618699</v>
      </c>
      <c r="BE2385" s="99">
        <v>0</v>
      </c>
      <c r="BF2385" s="99">
        <v>990830.48705291701</v>
      </c>
      <c r="BG2385" s="99">
        <v>53183476.672363304</v>
      </c>
      <c r="BH2385" s="99">
        <v>12608557.306396499</v>
      </c>
      <c r="BI2385" s="99">
        <v>174.69217204675101</v>
      </c>
      <c r="BJ2385" s="99">
        <v>6102169.6895752</v>
      </c>
      <c r="BK2385" s="99">
        <v>3981838.0077514602</v>
      </c>
      <c r="BL2385" s="99">
        <v>0</v>
      </c>
      <c r="BM2385" s="99">
        <v>0</v>
      </c>
      <c r="BN2385" s="99">
        <v>0</v>
      </c>
      <c r="BO2385" s="99">
        <v>0</v>
      </c>
      <c r="BP2385" s="99">
        <v>0</v>
      </c>
      <c r="BQ2385" s="99">
        <v>0</v>
      </c>
      <c r="BR2385" s="99">
        <v>6248413.62890625</v>
      </c>
      <c r="BS2385" s="99">
        <v>6405945.3026123</v>
      </c>
      <c r="BT2385" s="99">
        <v>3164648.2684631301</v>
      </c>
      <c r="BU2385" s="99">
        <v>0</v>
      </c>
      <c r="BV2385" s="99">
        <v>2888308.7217102102</v>
      </c>
      <c r="BW2385" s="99">
        <v>354204.94782257098</v>
      </c>
      <c r="BX2385" s="99">
        <v>0</v>
      </c>
      <c r="BY2385" s="99">
        <v>0</v>
      </c>
      <c r="BZ2385" s="99">
        <v>0</v>
      </c>
      <c r="CA2385" s="99">
        <v>130204.86026859299</v>
      </c>
      <c r="CB2385" s="99">
        <v>8558059.0272216797</v>
      </c>
      <c r="CC2385" s="99">
        <v>66557610.6005859</v>
      </c>
      <c r="CD2385" s="99">
        <v>18699815.119872998</v>
      </c>
      <c r="CE2385" s="99">
        <v>2732.90478432179</v>
      </c>
      <c r="CF2385" s="99">
        <v>541099.97708129894</v>
      </c>
      <c r="CG2385" s="99">
        <v>3816416.5024719201</v>
      </c>
      <c r="CH2385" s="99">
        <v>0</v>
      </c>
      <c r="CI2385" s="99">
        <v>132719.87747764599</v>
      </c>
      <c r="CJ2385" s="99">
        <v>9090091.8446044903</v>
      </c>
      <c r="CK2385" s="99">
        <v>70246474.055664107</v>
      </c>
      <c r="CL2385" s="99">
        <v>19046405.247070301</v>
      </c>
      <c r="CM2385" s="166">
        <v>199341.31583595299</v>
      </c>
      <c r="CN2385" s="166">
        <v>29688379.505371101</v>
      </c>
      <c r="CO2385" s="166">
        <v>123573394.55468801</v>
      </c>
      <c r="CP2385" s="99">
        <v>19046405.247070301</v>
      </c>
      <c r="CQ2385" s="99">
        <v>0</v>
      </c>
      <c r="CR2385" s="99">
        <v>0</v>
      </c>
      <c r="CS2385" s="99">
        <v>0</v>
      </c>
      <c r="CT2385" s="99">
        <v>0</v>
      </c>
      <c r="CU2385" s="98">
        <v>47017.565050860001</v>
      </c>
      <c r="CV2385" s="98">
        <v>52246.290675673998</v>
      </c>
      <c r="CW2385" s="98">
        <v>9099159.0043029785</v>
      </c>
      <c r="CX2385" s="98">
        <v>70374027.103057817</v>
      </c>
    </row>
    <row r="2386" spans="1:102" x14ac:dyDescent="0.2">
      <c r="A2386" s="98" t="s">
        <v>199</v>
      </c>
      <c r="B2386" s="100">
        <v>39508</v>
      </c>
      <c r="C2386" s="99">
        <v>101613.686829567</v>
      </c>
      <c r="D2386" s="99">
        <v>3.4295512859825998</v>
      </c>
      <c r="E2386" s="99">
        <v>29270.099537849401</v>
      </c>
      <c r="F2386" s="99">
        <v>19976.7876770496</v>
      </c>
      <c r="G2386" s="99">
        <v>1880.5438937246799</v>
      </c>
      <c r="H2386" s="99">
        <v>0</v>
      </c>
      <c r="I2386" s="99">
        <v>0</v>
      </c>
      <c r="J2386" s="99">
        <v>53350.594853401199</v>
      </c>
      <c r="K2386" s="99">
        <v>0</v>
      </c>
      <c r="L2386" s="99">
        <v>27994.040385246299</v>
      </c>
      <c r="M2386" s="99">
        <v>43623.093626499198</v>
      </c>
      <c r="N2386" s="99">
        <v>14814.743735671</v>
      </c>
      <c r="O2386" s="99">
        <v>41316.457920074499</v>
      </c>
      <c r="P2386" s="99">
        <v>0</v>
      </c>
      <c r="Q2386" s="99">
        <v>6402.1974694132796</v>
      </c>
      <c r="R2386" s="99">
        <v>2141.3527372181402</v>
      </c>
      <c r="S2386" s="99">
        <v>0</v>
      </c>
      <c r="T2386" s="99">
        <v>710.350269399583</v>
      </c>
      <c r="U2386" s="99">
        <v>67231.256155013994</v>
      </c>
      <c r="V2386" s="99">
        <v>6153714.1898803702</v>
      </c>
      <c r="W2386" s="99">
        <v>209.63681120239201</v>
      </c>
      <c r="X2386" s="99">
        <v>2338650.2617492699</v>
      </c>
      <c r="Y2386" s="99">
        <v>1332739.14674377</v>
      </c>
      <c r="Z2386" s="99">
        <v>382863.01223373401</v>
      </c>
      <c r="AA2386" s="99">
        <v>0</v>
      </c>
      <c r="AB2386" s="99">
        <v>0</v>
      </c>
      <c r="AC2386" s="99">
        <v>18258857.9521484</v>
      </c>
      <c r="AD2386" s="99">
        <v>0</v>
      </c>
      <c r="AE2386" s="99">
        <v>1205671.43765259</v>
      </c>
      <c r="AF2386" s="99">
        <v>2290523.7132568401</v>
      </c>
      <c r="AG2386" s="99">
        <v>2184355.7838745099</v>
      </c>
      <c r="AH2386" s="99">
        <v>2078853.2836303699</v>
      </c>
      <c r="AI2386" s="99">
        <v>0</v>
      </c>
      <c r="AJ2386" s="99">
        <v>749119.94085693394</v>
      </c>
      <c r="AK2386" s="99">
        <v>406744.909221649</v>
      </c>
      <c r="AL2386" s="99">
        <v>0</v>
      </c>
      <c r="AM2386" s="99">
        <v>132849.991680145</v>
      </c>
      <c r="AN2386" s="99">
        <v>20719720.8283691</v>
      </c>
      <c r="AO2386" s="99">
        <v>48952366.6494141</v>
      </c>
      <c r="AP2386" s="99">
        <v>1855.02611924708</v>
      </c>
      <c r="AQ2386" s="99">
        <v>18138415.065673798</v>
      </c>
      <c r="AR2386" s="99">
        <v>10371942.605957</v>
      </c>
      <c r="AS2386" s="99">
        <v>2725966.3336181599</v>
      </c>
      <c r="AT2386" s="99">
        <v>0</v>
      </c>
      <c r="AU2386" s="99">
        <v>0</v>
      </c>
      <c r="AV2386" s="99">
        <v>47735962.765136696</v>
      </c>
      <c r="AW2386" s="99">
        <v>0</v>
      </c>
      <c r="AX2386" s="99">
        <v>10515525.822631801</v>
      </c>
      <c r="AY2386" s="99">
        <v>18685392.2412109</v>
      </c>
      <c r="AZ2386" s="99">
        <v>15683681.111328101</v>
      </c>
      <c r="BA2386" s="99">
        <v>16443532.2352295</v>
      </c>
      <c r="BB2386" s="99">
        <v>0</v>
      </c>
      <c r="BC2386" s="99">
        <v>5804372.9066772498</v>
      </c>
      <c r="BD2386" s="99">
        <v>2887887.3242797898</v>
      </c>
      <c r="BE2386" s="99">
        <v>0</v>
      </c>
      <c r="BF2386" s="99">
        <v>976769.46909332299</v>
      </c>
      <c r="BG2386" s="99">
        <v>54251164.301757798</v>
      </c>
      <c r="BH2386" s="99">
        <v>11789464.6481934</v>
      </c>
      <c r="BI2386" s="99">
        <v>215.32267397269601</v>
      </c>
      <c r="BJ2386" s="99">
        <v>5422570.3703002902</v>
      </c>
      <c r="BK2386" s="99">
        <v>3603518.4242858901</v>
      </c>
      <c r="BL2386" s="99">
        <v>0</v>
      </c>
      <c r="BM2386" s="99">
        <v>0</v>
      </c>
      <c r="BN2386" s="99">
        <v>0</v>
      </c>
      <c r="BO2386" s="99">
        <v>0</v>
      </c>
      <c r="BP2386" s="99">
        <v>0</v>
      </c>
      <c r="BQ2386" s="99">
        <v>0</v>
      </c>
      <c r="BR2386" s="99">
        <v>5638810.6763915997</v>
      </c>
      <c r="BS2386" s="99">
        <v>5739888.5903930701</v>
      </c>
      <c r="BT2386" s="99">
        <v>3234197.3364257799</v>
      </c>
      <c r="BU2386" s="99">
        <v>0</v>
      </c>
      <c r="BV2386" s="99">
        <v>2621631.2174072298</v>
      </c>
      <c r="BW2386" s="99">
        <v>360932.09085464501</v>
      </c>
      <c r="BX2386" s="99">
        <v>0</v>
      </c>
      <c r="BY2386" s="99">
        <v>0</v>
      </c>
      <c r="BZ2386" s="99">
        <v>0</v>
      </c>
      <c r="CA2386" s="99">
        <v>130884.294520378</v>
      </c>
      <c r="CB2386" s="99">
        <v>8487491.3197021503</v>
      </c>
      <c r="CC2386" s="99">
        <v>66868040.450683601</v>
      </c>
      <c r="CD2386" s="99">
        <v>17227256.6333008</v>
      </c>
      <c r="CE2386" s="99">
        <v>2784.8943444788501</v>
      </c>
      <c r="CF2386" s="99">
        <v>536147.78573608398</v>
      </c>
      <c r="CG2386" s="99">
        <v>3841798.8733825702</v>
      </c>
      <c r="CH2386" s="99">
        <v>0</v>
      </c>
      <c r="CI2386" s="99">
        <v>133736.967746735</v>
      </c>
      <c r="CJ2386" s="99">
        <v>9016596.3890380897</v>
      </c>
      <c r="CK2386" s="99">
        <v>70632749.612304702</v>
      </c>
      <c r="CL2386" s="99">
        <v>17594102.7573242</v>
      </c>
      <c r="CM2386" s="166">
        <v>200647.49294281</v>
      </c>
      <c r="CN2386" s="166">
        <v>29744238.410400402</v>
      </c>
      <c r="CO2386" s="166">
        <v>125140774.34082</v>
      </c>
      <c r="CP2386" s="99">
        <v>17594102.7573242</v>
      </c>
      <c r="CQ2386" s="99">
        <v>0</v>
      </c>
      <c r="CR2386" s="99">
        <v>0</v>
      </c>
      <c r="CS2386" s="99">
        <v>0</v>
      </c>
      <c r="CT2386" s="99">
        <v>0</v>
      </c>
      <c r="CU2386" s="98">
        <v>43971.445613418</v>
      </c>
      <c r="CV2386" s="98">
        <v>54961.366843734999</v>
      </c>
      <c r="CW2386" s="98">
        <v>9023639.1054382343</v>
      </c>
      <c r="CX2386" s="98">
        <v>70709839.324066177</v>
      </c>
    </row>
    <row r="2387" spans="1:102" x14ac:dyDescent="0.2">
      <c r="A2387" s="98" t="s">
        <v>199</v>
      </c>
      <c r="B2387" s="100">
        <v>39600</v>
      </c>
      <c r="C2387" s="99">
        <v>103153.14864063299</v>
      </c>
      <c r="D2387" s="99">
        <v>2.2373407379782302</v>
      </c>
      <c r="E2387" s="99">
        <v>28134.8572759628</v>
      </c>
      <c r="F2387" s="99">
        <v>19537.8881893158</v>
      </c>
      <c r="G2387" s="99">
        <v>2027.84741690755</v>
      </c>
      <c r="H2387" s="99">
        <v>0</v>
      </c>
      <c r="I2387" s="99">
        <v>0</v>
      </c>
      <c r="J2387" s="99">
        <v>56038.043405532801</v>
      </c>
      <c r="K2387" s="99">
        <v>0</v>
      </c>
      <c r="L2387" s="99">
        <v>27763.286012411099</v>
      </c>
      <c r="M2387" s="99">
        <v>43833.6411485672</v>
      </c>
      <c r="N2387" s="99">
        <v>14760.479792594901</v>
      </c>
      <c r="O2387" s="99">
        <v>41967.999609470397</v>
      </c>
      <c r="P2387" s="99">
        <v>0</v>
      </c>
      <c r="Q2387" s="99">
        <v>6336.6608940362903</v>
      </c>
      <c r="R2387" s="99">
        <v>2209.9328304231199</v>
      </c>
      <c r="S2387" s="99">
        <v>0</v>
      </c>
      <c r="T2387" s="99">
        <v>716.18883982300804</v>
      </c>
      <c r="U2387" s="99">
        <v>67976.864787101702</v>
      </c>
      <c r="V2387" s="99">
        <v>6243855.6915893601</v>
      </c>
      <c r="W2387" s="99">
        <v>137.95871341601</v>
      </c>
      <c r="X2387" s="99">
        <v>2251353.0825195299</v>
      </c>
      <c r="Y2387" s="99">
        <v>1296165.9191741899</v>
      </c>
      <c r="Z2387" s="99">
        <v>408438.09206008899</v>
      </c>
      <c r="AA2387" s="99">
        <v>0</v>
      </c>
      <c r="AB2387" s="99">
        <v>0</v>
      </c>
      <c r="AC2387" s="99">
        <v>19199279.708496101</v>
      </c>
      <c r="AD2387" s="99">
        <v>0</v>
      </c>
      <c r="AE2387" s="99">
        <v>1200900.24224854</v>
      </c>
      <c r="AF2387" s="99">
        <v>2287689.4742431599</v>
      </c>
      <c r="AG2387" s="99">
        <v>2159724.0970458998</v>
      </c>
      <c r="AH2387" s="99">
        <v>2108771.36859131</v>
      </c>
      <c r="AI2387" s="99">
        <v>0</v>
      </c>
      <c r="AJ2387" s="99">
        <v>750679.96765136695</v>
      </c>
      <c r="AK2387" s="99">
        <v>420403.54418945301</v>
      </c>
      <c r="AL2387" s="99">
        <v>0</v>
      </c>
      <c r="AM2387" s="99">
        <v>132570.14490509001</v>
      </c>
      <c r="AN2387" s="99">
        <v>21118267.049560498</v>
      </c>
      <c r="AO2387" s="99">
        <v>49912708.462402299</v>
      </c>
      <c r="AP2387" s="99">
        <v>1221.92116576433</v>
      </c>
      <c r="AQ2387" s="99">
        <v>17617770.861572299</v>
      </c>
      <c r="AR2387" s="99">
        <v>10150509.121948199</v>
      </c>
      <c r="AS2387" s="99">
        <v>2958887.4728088402</v>
      </c>
      <c r="AT2387" s="99">
        <v>0</v>
      </c>
      <c r="AU2387" s="99">
        <v>0</v>
      </c>
      <c r="AV2387" s="99">
        <v>50579494.565429702</v>
      </c>
      <c r="AW2387" s="99">
        <v>0</v>
      </c>
      <c r="AX2387" s="99">
        <v>10557105.982666001</v>
      </c>
      <c r="AY2387" s="99">
        <v>18774531.6955566</v>
      </c>
      <c r="AZ2387" s="99">
        <v>15633574.8369141</v>
      </c>
      <c r="BA2387" s="99">
        <v>16873277.934814502</v>
      </c>
      <c r="BB2387" s="99">
        <v>0</v>
      </c>
      <c r="BC2387" s="99">
        <v>5890075.2675170898</v>
      </c>
      <c r="BD2387" s="99">
        <v>3020388.3726196298</v>
      </c>
      <c r="BE2387" s="99">
        <v>0</v>
      </c>
      <c r="BF2387" s="99">
        <v>984449.45326232899</v>
      </c>
      <c r="BG2387" s="99">
        <v>55850273.034667999</v>
      </c>
      <c r="BH2387" s="99">
        <v>12122284.935180699</v>
      </c>
      <c r="BI2387" s="99">
        <v>296.57868807762901</v>
      </c>
      <c r="BJ2387" s="99">
        <v>5314342.4040527297</v>
      </c>
      <c r="BK2387" s="99">
        <v>3536094.57635498</v>
      </c>
      <c r="BL2387" s="99">
        <v>0</v>
      </c>
      <c r="BM2387" s="99">
        <v>0</v>
      </c>
      <c r="BN2387" s="99">
        <v>0</v>
      </c>
      <c r="BO2387" s="99">
        <v>0</v>
      </c>
      <c r="BP2387" s="99">
        <v>0</v>
      </c>
      <c r="BQ2387" s="99">
        <v>0</v>
      </c>
      <c r="BR2387" s="99">
        <v>5685832.6595459003</v>
      </c>
      <c r="BS2387" s="99">
        <v>5703419.1478271503</v>
      </c>
      <c r="BT2387" s="99">
        <v>3318274.3543090802</v>
      </c>
      <c r="BU2387" s="99">
        <v>0</v>
      </c>
      <c r="BV2387" s="99">
        <v>2680655.2314147898</v>
      </c>
      <c r="BW2387" s="99">
        <v>378028.67881774902</v>
      </c>
      <c r="BX2387" s="99">
        <v>0</v>
      </c>
      <c r="BY2387" s="99">
        <v>0</v>
      </c>
      <c r="BZ2387" s="99">
        <v>0</v>
      </c>
      <c r="CA2387" s="99">
        <v>131408.92965126</v>
      </c>
      <c r="CB2387" s="99">
        <v>8486034.2114257794</v>
      </c>
      <c r="CC2387" s="99">
        <v>67754648.041992202</v>
      </c>
      <c r="CD2387" s="99">
        <v>17416703.739013702</v>
      </c>
      <c r="CE2387" s="99">
        <v>2845.0724355280399</v>
      </c>
      <c r="CF2387" s="99">
        <v>550896.15136718797</v>
      </c>
      <c r="CG2387" s="99">
        <v>3994581.88708496</v>
      </c>
      <c r="CH2387" s="99">
        <v>0</v>
      </c>
      <c r="CI2387" s="99">
        <v>134319.304948807</v>
      </c>
      <c r="CJ2387" s="99">
        <v>9031981.9549560491</v>
      </c>
      <c r="CK2387" s="99">
        <v>71712492.586914107</v>
      </c>
      <c r="CL2387" s="99">
        <v>17794326.5227051</v>
      </c>
      <c r="CM2387" s="166">
        <v>201882.12338829</v>
      </c>
      <c r="CN2387" s="166">
        <v>30130784.890625</v>
      </c>
      <c r="CO2387" s="166">
        <v>127322954.003906</v>
      </c>
      <c r="CP2387" s="99">
        <v>17794326.5227051</v>
      </c>
      <c r="CQ2387" s="99">
        <v>0</v>
      </c>
      <c r="CR2387" s="99">
        <v>0</v>
      </c>
      <c r="CS2387" s="99">
        <v>0</v>
      </c>
      <c r="CT2387" s="99">
        <v>0</v>
      </c>
      <c r="CU2387" s="98">
        <v>40897.848688500002</v>
      </c>
      <c r="CV2387" s="98">
        <v>57778.693971690998</v>
      </c>
      <c r="CW2387" s="98">
        <v>9036930.3627929669</v>
      </c>
      <c r="CX2387" s="98">
        <v>71749229.929077163</v>
      </c>
    </row>
    <row r="2388" spans="1:102" x14ac:dyDescent="0.2">
      <c r="A2388" s="98" t="s">
        <v>199</v>
      </c>
      <c r="B2388" s="100">
        <v>39692</v>
      </c>
      <c r="C2388" s="99">
        <v>104289.51790046701</v>
      </c>
      <c r="D2388" s="99">
        <v>3.6123733619751901</v>
      </c>
      <c r="E2388" s="99">
        <v>27259.7200615406</v>
      </c>
      <c r="F2388" s="99">
        <v>19079.017610311501</v>
      </c>
      <c r="G2388" s="99">
        <v>2174.7549798786599</v>
      </c>
      <c r="H2388" s="99">
        <v>0</v>
      </c>
      <c r="I2388" s="99">
        <v>0</v>
      </c>
      <c r="J2388" s="99">
        <v>58585.414256095901</v>
      </c>
      <c r="K2388" s="99">
        <v>0</v>
      </c>
      <c r="L2388" s="99">
        <v>27009.199997425101</v>
      </c>
      <c r="M2388" s="99">
        <v>43994.938970565803</v>
      </c>
      <c r="N2388" s="99">
        <v>14672.344839572899</v>
      </c>
      <c r="O2388" s="99">
        <v>42391.360930919604</v>
      </c>
      <c r="P2388" s="99">
        <v>0</v>
      </c>
      <c r="Q2388" s="99">
        <v>6337.1253511905697</v>
      </c>
      <c r="R2388" s="99">
        <v>2282.3481981158302</v>
      </c>
      <c r="S2388" s="99">
        <v>0</v>
      </c>
      <c r="T2388" s="99">
        <v>692.72027621418204</v>
      </c>
      <c r="U2388" s="99">
        <v>68795.468173980698</v>
      </c>
      <c r="V2388" s="99">
        <v>6332843.0420532199</v>
      </c>
      <c r="W2388" s="99">
        <v>275.79225881770299</v>
      </c>
      <c r="X2388" s="99">
        <v>2168360.2586669899</v>
      </c>
      <c r="Y2388" s="99">
        <v>1263175.50146484</v>
      </c>
      <c r="Z2388" s="99">
        <v>423488.565078735</v>
      </c>
      <c r="AA2388" s="99">
        <v>0</v>
      </c>
      <c r="AB2388" s="99">
        <v>0</v>
      </c>
      <c r="AC2388" s="99">
        <v>19749835.064208999</v>
      </c>
      <c r="AD2388" s="99">
        <v>0</v>
      </c>
      <c r="AE2388" s="99">
        <v>1164753.47465515</v>
      </c>
      <c r="AF2388" s="99">
        <v>2296193.8744811998</v>
      </c>
      <c r="AG2388" s="99">
        <v>2143507.6105041499</v>
      </c>
      <c r="AH2388" s="99">
        <v>2123197.0013427702</v>
      </c>
      <c r="AI2388" s="99">
        <v>0</v>
      </c>
      <c r="AJ2388" s="99">
        <v>750223.289505005</v>
      </c>
      <c r="AK2388" s="99">
        <v>426538.64608764602</v>
      </c>
      <c r="AL2388" s="99">
        <v>0</v>
      </c>
      <c r="AM2388" s="99">
        <v>125255.000349045</v>
      </c>
      <c r="AN2388" s="99">
        <v>21464114.184570301</v>
      </c>
      <c r="AO2388" s="99">
        <v>51208156.307617202</v>
      </c>
      <c r="AP2388" s="99">
        <v>3329.34330236912</v>
      </c>
      <c r="AQ2388" s="99">
        <v>17113422.278320301</v>
      </c>
      <c r="AR2388" s="99">
        <v>9972112.8693847694</v>
      </c>
      <c r="AS2388" s="99">
        <v>3097052.43249512</v>
      </c>
      <c r="AT2388" s="99">
        <v>0</v>
      </c>
      <c r="AU2388" s="99">
        <v>0</v>
      </c>
      <c r="AV2388" s="99">
        <v>52721154.908203103</v>
      </c>
      <c r="AW2388" s="99">
        <v>0</v>
      </c>
      <c r="AX2388" s="99">
        <v>10335901.942627</v>
      </c>
      <c r="AY2388" s="99">
        <v>19076729.6247559</v>
      </c>
      <c r="AZ2388" s="99">
        <v>15636769.758911099</v>
      </c>
      <c r="BA2388" s="99">
        <v>17160400.191650402</v>
      </c>
      <c r="BB2388" s="99">
        <v>0</v>
      </c>
      <c r="BC2388" s="99">
        <v>5929943.5352172898</v>
      </c>
      <c r="BD2388" s="99">
        <v>3090714.3592834501</v>
      </c>
      <c r="BE2388" s="99">
        <v>0</v>
      </c>
      <c r="BF2388" s="99">
        <v>951991.20223236096</v>
      </c>
      <c r="BG2388" s="99">
        <v>57583437.823730499</v>
      </c>
      <c r="BH2388" s="99">
        <v>12340968.0924072</v>
      </c>
      <c r="BI2388" s="99">
        <v>375.314818046987</v>
      </c>
      <c r="BJ2388" s="99">
        <v>5183671.8475952102</v>
      </c>
      <c r="BK2388" s="99">
        <v>3469874.9217834501</v>
      </c>
      <c r="BL2388" s="99">
        <v>0</v>
      </c>
      <c r="BM2388" s="99">
        <v>0</v>
      </c>
      <c r="BN2388" s="99">
        <v>0</v>
      </c>
      <c r="BO2388" s="99">
        <v>0</v>
      </c>
      <c r="BP2388" s="99">
        <v>0</v>
      </c>
      <c r="BQ2388" s="99">
        <v>0</v>
      </c>
      <c r="BR2388" s="99">
        <v>5780392.6254882803</v>
      </c>
      <c r="BS2388" s="99">
        <v>5699912.5750122098</v>
      </c>
      <c r="BT2388" s="99">
        <v>3374335.89370728</v>
      </c>
      <c r="BU2388" s="99">
        <v>0</v>
      </c>
      <c r="BV2388" s="99">
        <v>2712827.1891784701</v>
      </c>
      <c r="BW2388" s="99">
        <v>382451.70209884603</v>
      </c>
      <c r="BX2388" s="99">
        <v>0</v>
      </c>
      <c r="BY2388" s="99">
        <v>0</v>
      </c>
      <c r="BZ2388" s="99">
        <v>0</v>
      </c>
      <c r="CA2388" s="99">
        <v>131493.45718574501</v>
      </c>
      <c r="CB2388" s="99">
        <v>8494803.1975097694</v>
      </c>
      <c r="CC2388" s="99">
        <v>68333154.011718795</v>
      </c>
      <c r="CD2388" s="99">
        <v>17535345.994628899</v>
      </c>
      <c r="CE2388" s="99">
        <v>2902.1096471548099</v>
      </c>
      <c r="CF2388" s="99">
        <v>551753.74122619606</v>
      </c>
      <c r="CG2388" s="99">
        <v>4044814.9841308598</v>
      </c>
      <c r="CH2388" s="99">
        <v>0</v>
      </c>
      <c r="CI2388" s="99">
        <v>134453.336208344</v>
      </c>
      <c r="CJ2388" s="99">
        <v>9046910.4892578106</v>
      </c>
      <c r="CK2388" s="99">
        <v>72356746.9140625</v>
      </c>
      <c r="CL2388" s="99">
        <v>17922375.073486298</v>
      </c>
      <c r="CM2388" s="166">
        <v>202855.81568527201</v>
      </c>
      <c r="CN2388" s="166">
        <v>30548163.6398926</v>
      </c>
      <c r="CO2388" s="166">
        <v>129562807.428711</v>
      </c>
      <c r="CP2388" s="99">
        <v>17922375.073486298</v>
      </c>
      <c r="CQ2388" s="99">
        <v>0</v>
      </c>
      <c r="CR2388" s="99">
        <v>0</v>
      </c>
      <c r="CS2388" s="99">
        <v>0</v>
      </c>
      <c r="CT2388" s="99">
        <v>0</v>
      </c>
      <c r="CU2388" s="98">
        <v>38330.071979797001</v>
      </c>
      <c r="CV2388" s="98">
        <v>60425.208401716998</v>
      </c>
      <c r="CW2388" s="98">
        <v>9046556.9387359656</v>
      </c>
      <c r="CX2388" s="98">
        <v>72377968.995849654</v>
      </c>
    </row>
    <row r="2389" spans="1:102" x14ac:dyDescent="0.2">
      <c r="A2389" s="98" t="s">
        <v>199</v>
      </c>
      <c r="B2389" s="100">
        <v>39783</v>
      </c>
      <c r="C2389" s="99">
        <v>104919.56347465501</v>
      </c>
      <c r="D2389" s="99">
        <v>2.6689765369810599</v>
      </c>
      <c r="E2389" s="99">
        <v>26125.139994382898</v>
      </c>
      <c r="F2389" s="99">
        <v>18398.122864723198</v>
      </c>
      <c r="G2389" s="99">
        <v>2270.2160440683401</v>
      </c>
      <c r="H2389" s="99">
        <v>0</v>
      </c>
      <c r="I2389" s="99">
        <v>0</v>
      </c>
      <c r="J2389" s="99">
        <v>60583.787767887101</v>
      </c>
      <c r="K2389" s="99">
        <v>0</v>
      </c>
      <c r="L2389" s="99">
        <v>26352.916095018401</v>
      </c>
      <c r="M2389" s="99">
        <v>43766.924558162696</v>
      </c>
      <c r="N2389" s="99">
        <v>14550.175226330801</v>
      </c>
      <c r="O2389" s="99">
        <v>42681.455302715302</v>
      </c>
      <c r="P2389" s="99">
        <v>0</v>
      </c>
      <c r="Q2389" s="99">
        <v>6291.2672945261002</v>
      </c>
      <c r="R2389" s="99">
        <v>2298.0072427988098</v>
      </c>
      <c r="S2389" s="99">
        <v>0</v>
      </c>
      <c r="T2389" s="99">
        <v>684.76773378252994</v>
      </c>
      <c r="U2389" s="99">
        <v>69393.287406921401</v>
      </c>
      <c r="V2389" s="99">
        <v>6337943.1526489304</v>
      </c>
      <c r="W2389" s="99">
        <v>178.59797517024001</v>
      </c>
      <c r="X2389" s="99">
        <v>2065489.1302795401</v>
      </c>
      <c r="Y2389" s="99">
        <v>1231097.1002654999</v>
      </c>
      <c r="Z2389" s="99">
        <v>439785.96934127802</v>
      </c>
      <c r="AA2389" s="99">
        <v>0</v>
      </c>
      <c r="AB2389" s="99">
        <v>0</v>
      </c>
      <c r="AC2389" s="99">
        <v>20131970.013183601</v>
      </c>
      <c r="AD2389" s="99">
        <v>0</v>
      </c>
      <c r="AE2389" s="99">
        <v>1126485.1516265899</v>
      </c>
      <c r="AF2389" s="99">
        <v>2278245.67901611</v>
      </c>
      <c r="AG2389" s="99">
        <v>2112683.4675293001</v>
      </c>
      <c r="AH2389" s="99">
        <v>2135160.13745117</v>
      </c>
      <c r="AI2389" s="99">
        <v>0</v>
      </c>
      <c r="AJ2389" s="99">
        <v>754049.08573913598</v>
      </c>
      <c r="AK2389" s="99">
        <v>424021.60477065999</v>
      </c>
      <c r="AL2389" s="99">
        <v>0</v>
      </c>
      <c r="AM2389" s="99">
        <v>126467.63498878499</v>
      </c>
      <c r="AN2389" s="99">
        <v>21599486.458007801</v>
      </c>
      <c r="AO2389" s="99">
        <v>51690295.8134766</v>
      </c>
      <c r="AP2389" s="99">
        <v>1360.8711008727601</v>
      </c>
      <c r="AQ2389" s="99">
        <v>16338984.1606445</v>
      </c>
      <c r="AR2389" s="99">
        <v>9651959.8043212909</v>
      </c>
      <c r="AS2389" s="99">
        <v>3230375.5636596698</v>
      </c>
      <c r="AT2389" s="99">
        <v>0</v>
      </c>
      <c r="AU2389" s="99">
        <v>0</v>
      </c>
      <c r="AV2389" s="99">
        <v>54407572.208984397</v>
      </c>
      <c r="AW2389" s="99">
        <v>0</v>
      </c>
      <c r="AX2389" s="99">
        <v>10053375.6246338</v>
      </c>
      <c r="AY2389" s="99">
        <v>19031901.146240201</v>
      </c>
      <c r="AZ2389" s="99">
        <v>15507861.026001001</v>
      </c>
      <c r="BA2389" s="99">
        <v>17375927.1335449</v>
      </c>
      <c r="BB2389" s="99">
        <v>0</v>
      </c>
      <c r="BC2389" s="99">
        <v>5979439.9214477502</v>
      </c>
      <c r="BD2389" s="99">
        <v>3094836.8728027302</v>
      </c>
      <c r="BE2389" s="99">
        <v>0</v>
      </c>
      <c r="BF2389" s="99">
        <v>960094.77984619106</v>
      </c>
      <c r="BG2389" s="99">
        <v>58470639.523925804</v>
      </c>
      <c r="BH2389" s="99">
        <v>12607775.3244629</v>
      </c>
      <c r="BI2389" s="99">
        <v>210.781507829204</v>
      </c>
      <c r="BJ2389" s="99">
        <v>5041072.4704589797</v>
      </c>
      <c r="BK2389" s="99">
        <v>3401788.0320434598</v>
      </c>
      <c r="BL2389" s="99">
        <v>0</v>
      </c>
      <c r="BM2389" s="99">
        <v>0</v>
      </c>
      <c r="BN2389" s="99">
        <v>0</v>
      </c>
      <c r="BO2389" s="99">
        <v>0</v>
      </c>
      <c r="BP2389" s="99">
        <v>0</v>
      </c>
      <c r="BQ2389" s="99">
        <v>0</v>
      </c>
      <c r="BR2389" s="99">
        <v>5809354.2389526404</v>
      </c>
      <c r="BS2389" s="99">
        <v>5659095.9042968797</v>
      </c>
      <c r="BT2389" s="99">
        <v>3417094.4915466299</v>
      </c>
      <c r="BU2389" s="99">
        <v>0</v>
      </c>
      <c r="BV2389" s="99">
        <v>2742512.7310791002</v>
      </c>
      <c r="BW2389" s="99">
        <v>384261.18889236503</v>
      </c>
      <c r="BX2389" s="99">
        <v>0</v>
      </c>
      <c r="BY2389" s="99">
        <v>0</v>
      </c>
      <c r="BZ2389" s="99">
        <v>0</v>
      </c>
      <c r="CA2389" s="99">
        <v>130971.18533992799</v>
      </c>
      <c r="CB2389" s="99">
        <v>8403907.8743896503</v>
      </c>
      <c r="CC2389" s="99">
        <v>67941409.380859405</v>
      </c>
      <c r="CD2389" s="99">
        <v>17636506.307617199</v>
      </c>
      <c r="CE2389" s="99">
        <v>2945.2696536183398</v>
      </c>
      <c r="CF2389" s="99">
        <v>560772.14319610596</v>
      </c>
      <c r="CG2389" s="99">
        <v>4119641.4755859398</v>
      </c>
      <c r="CH2389" s="99">
        <v>0</v>
      </c>
      <c r="CI2389" s="99">
        <v>133747.83670043899</v>
      </c>
      <c r="CJ2389" s="99">
        <v>8974484.4409179706</v>
      </c>
      <c r="CK2389" s="99">
        <v>72098106.09375</v>
      </c>
      <c r="CL2389" s="99">
        <v>18014944.0009766</v>
      </c>
      <c r="CM2389" s="166">
        <v>203024.32978630101</v>
      </c>
      <c r="CN2389" s="166">
        <v>30577725.638916001</v>
      </c>
      <c r="CO2389" s="166">
        <v>130693130.386719</v>
      </c>
      <c r="CP2389" s="99">
        <v>18014944.0009766</v>
      </c>
      <c r="CQ2389" s="99">
        <v>0</v>
      </c>
      <c r="CR2389" s="99">
        <v>0</v>
      </c>
      <c r="CS2389" s="99">
        <v>0</v>
      </c>
      <c r="CT2389" s="99">
        <v>0</v>
      </c>
      <c r="CU2389" s="98">
        <v>35475.206927034</v>
      </c>
      <c r="CV2389" s="98">
        <v>62549.382823236003</v>
      </c>
      <c r="CW2389" s="98">
        <v>8964680.0175857563</v>
      </c>
      <c r="CX2389" s="98">
        <v>72061050.856445342</v>
      </c>
    </row>
    <row r="2390" spans="1:102" x14ac:dyDescent="0.2">
      <c r="A2390" s="98" t="s">
        <v>199</v>
      </c>
      <c r="B2390" s="100">
        <v>39873</v>
      </c>
      <c r="C2390" s="99">
        <v>106006.110052109</v>
      </c>
      <c r="D2390" s="99">
        <v>1.1431837619893499</v>
      </c>
      <c r="E2390" s="99">
        <v>25094.131886243798</v>
      </c>
      <c r="F2390" s="99">
        <v>17853.327850818601</v>
      </c>
      <c r="G2390" s="99">
        <v>2371.0582537352998</v>
      </c>
      <c r="H2390" s="99">
        <v>0</v>
      </c>
      <c r="I2390" s="99">
        <v>0</v>
      </c>
      <c r="J2390" s="99">
        <v>62666.625298023202</v>
      </c>
      <c r="K2390" s="99">
        <v>0</v>
      </c>
      <c r="L2390" s="99">
        <v>25939.5232522488</v>
      </c>
      <c r="M2390" s="99">
        <v>43893.5911173821</v>
      </c>
      <c r="N2390" s="99">
        <v>14499.407267689699</v>
      </c>
      <c r="O2390" s="99">
        <v>43282.647174835198</v>
      </c>
      <c r="P2390" s="99">
        <v>0</v>
      </c>
      <c r="Q2390" s="99">
        <v>6265.5042595863297</v>
      </c>
      <c r="R2390" s="99">
        <v>2397.1581280529499</v>
      </c>
      <c r="S2390" s="99">
        <v>0</v>
      </c>
      <c r="T2390" s="99">
        <v>666.88417481630995</v>
      </c>
      <c r="U2390" s="99">
        <v>69943.418231964097</v>
      </c>
      <c r="V2390" s="99">
        <v>6350089.5075683603</v>
      </c>
      <c r="W2390" s="99">
        <v>67.895225111395106</v>
      </c>
      <c r="X2390" s="99">
        <v>1979866.14659119</v>
      </c>
      <c r="Y2390" s="99">
        <v>1177249.28598022</v>
      </c>
      <c r="Z2390" s="99">
        <v>455889.16646575899</v>
      </c>
      <c r="AA2390" s="99">
        <v>0</v>
      </c>
      <c r="AB2390" s="99">
        <v>0</v>
      </c>
      <c r="AC2390" s="99">
        <v>20812958.401611298</v>
      </c>
      <c r="AD2390" s="99">
        <v>0</v>
      </c>
      <c r="AE2390" s="99">
        <v>1105236.9078369101</v>
      </c>
      <c r="AF2390" s="99">
        <v>2268658.1848144499</v>
      </c>
      <c r="AG2390" s="99">
        <v>2075331.6031341599</v>
      </c>
      <c r="AH2390" s="99">
        <v>2158242.8984985398</v>
      </c>
      <c r="AI2390" s="99">
        <v>0</v>
      </c>
      <c r="AJ2390" s="99">
        <v>735213.31520843494</v>
      </c>
      <c r="AK2390" s="99">
        <v>447567.92093277001</v>
      </c>
      <c r="AL2390" s="99">
        <v>0</v>
      </c>
      <c r="AM2390" s="99">
        <v>123352.090317726</v>
      </c>
      <c r="AN2390" s="99">
        <v>21868816.776611298</v>
      </c>
      <c r="AO2390" s="99">
        <v>51747005.783691399</v>
      </c>
      <c r="AP2390" s="99">
        <v>609.21653298288595</v>
      </c>
      <c r="AQ2390" s="99">
        <v>15629137.556762701</v>
      </c>
      <c r="AR2390" s="99">
        <v>9246638.65161133</v>
      </c>
      <c r="AS2390" s="99">
        <v>3358167.4418029799</v>
      </c>
      <c r="AT2390" s="99">
        <v>0</v>
      </c>
      <c r="AU2390" s="99">
        <v>0</v>
      </c>
      <c r="AV2390" s="99">
        <v>56530491.214355499</v>
      </c>
      <c r="AW2390" s="99">
        <v>0</v>
      </c>
      <c r="AX2390" s="99">
        <v>9944995.0953369103</v>
      </c>
      <c r="AY2390" s="99">
        <v>18933281.637207001</v>
      </c>
      <c r="AZ2390" s="99">
        <v>15264874.412231401</v>
      </c>
      <c r="BA2390" s="99">
        <v>17679691.6252441</v>
      </c>
      <c r="BB2390" s="99">
        <v>0</v>
      </c>
      <c r="BC2390" s="99">
        <v>5880627.7298584003</v>
      </c>
      <c r="BD2390" s="99">
        <v>3270659.23614502</v>
      </c>
      <c r="BE2390" s="99">
        <v>0</v>
      </c>
      <c r="BF2390" s="99">
        <v>940270.08642578102</v>
      </c>
      <c r="BG2390" s="99">
        <v>59605178.231445298</v>
      </c>
      <c r="BH2390" s="99">
        <v>12612733.3879395</v>
      </c>
      <c r="BI2390" s="99">
        <v>128.365984905511</v>
      </c>
      <c r="BJ2390" s="99">
        <v>4850072.5349121103</v>
      </c>
      <c r="BK2390" s="99">
        <v>3286931.5338745099</v>
      </c>
      <c r="BL2390" s="99">
        <v>0</v>
      </c>
      <c r="BM2390" s="99">
        <v>0</v>
      </c>
      <c r="BN2390" s="99">
        <v>0</v>
      </c>
      <c r="BO2390" s="99">
        <v>0</v>
      </c>
      <c r="BP2390" s="99">
        <v>0</v>
      </c>
      <c r="BQ2390" s="99">
        <v>0</v>
      </c>
      <c r="BR2390" s="99">
        <v>5719424.7646484403</v>
      </c>
      <c r="BS2390" s="99">
        <v>5546680.82141113</v>
      </c>
      <c r="BT2390" s="99">
        <v>3478199.9558105501</v>
      </c>
      <c r="BU2390" s="99">
        <v>0</v>
      </c>
      <c r="BV2390" s="99">
        <v>2692440.70452881</v>
      </c>
      <c r="BW2390" s="99">
        <v>414438.90205383301</v>
      </c>
      <c r="BX2390" s="99">
        <v>0</v>
      </c>
      <c r="BY2390" s="99">
        <v>0</v>
      </c>
      <c r="BZ2390" s="99">
        <v>0</v>
      </c>
      <c r="CA2390" s="99">
        <v>131105.69197273301</v>
      </c>
      <c r="CB2390" s="99">
        <v>8350773.7421264602</v>
      </c>
      <c r="CC2390" s="99">
        <v>67809194.108398393</v>
      </c>
      <c r="CD2390" s="99">
        <v>17490797.4450684</v>
      </c>
      <c r="CE2390" s="99">
        <v>2992.3920255005401</v>
      </c>
      <c r="CF2390" s="99">
        <v>565318.77934265102</v>
      </c>
      <c r="CG2390" s="99">
        <v>4173551.8266906701</v>
      </c>
      <c r="CH2390" s="99">
        <v>0</v>
      </c>
      <c r="CI2390" s="99">
        <v>134158.94784545901</v>
      </c>
      <c r="CJ2390" s="99">
        <v>8910625.3818359394</v>
      </c>
      <c r="CK2390" s="99">
        <v>72033850.777343795</v>
      </c>
      <c r="CL2390" s="99">
        <v>17911132.855224598</v>
      </c>
      <c r="CM2390" s="166">
        <v>203738.98593330401</v>
      </c>
      <c r="CN2390" s="166">
        <v>30784344.177978501</v>
      </c>
      <c r="CO2390" s="166">
        <v>131720331.167969</v>
      </c>
      <c r="CP2390" s="99">
        <v>17911132.855224598</v>
      </c>
      <c r="CQ2390" s="99">
        <v>0</v>
      </c>
      <c r="CR2390" s="99">
        <v>0</v>
      </c>
      <c r="CS2390" s="99">
        <v>0</v>
      </c>
      <c r="CT2390" s="99">
        <v>0</v>
      </c>
      <c r="CU2390" s="98">
        <v>32980.683881366997</v>
      </c>
      <c r="CV2390" s="98">
        <v>64733.574099915</v>
      </c>
      <c r="CW2390" s="98">
        <v>8916092.5214691106</v>
      </c>
      <c r="CX2390" s="98">
        <v>71982745.935089067</v>
      </c>
    </row>
    <row r="2391" spans="1:102" x14ac:dyDescent="0.2">
      <c r="A2391" s="98" t="s">
        <v>199</v>
      </c>
      <c r="B2391" s="100">
        <v>39965</v>
      </c>
      <c r="C2391" s="99">
        <v>107789.70245742799</v>
      </c>
      <c r="D2391" s="99">
        <v>2.2373407379782302</v>
      </c>
      <c r="E2391" s="99">
        <v>23980.940801858898</v>
      </c>
      <c r="F2391" s="99">
        <v>17357.444192647901</v>
      </c>
      <c r="G2391" s="99">
        <v>2441.64390903711</v>
      </c>
      <c r="H2391" s="99">
        <v>0</v>
      </c>
      <c r="I2391" s="99">
        <v>0</v>
      </c>
      <c r="J2391" s="99">
        <v>64774.299466133103</v>
      </c>
      <c r="K2391" s="99">
        <v>0</v>
      </c>
      <c r="L2391" s="99">
        <v>25963.303561687499</v>
      </c>
      <c r="M2391" s="99">
        <v>44233.526776313804</v>
      </c>
      <c r="N2391" s="99">
        <v>14490.5349862576</v>
      </c>
      <c r="O2391" s="99">
        <v>43842.387581348397</v>
      </c>
      <c r="P2391" s="99">
        <v>0</v>
      </c>
      <c r="Q2391" s="99">
        <v>6232.4545993804904</v>
      </c>
      <c r="R2391" s="99">
        <v>2423.6767583191399</v>
      </c>
      <c r="S2391" s="99">
        <v>0</v>
      </c>
      <c r="T2391" s="99">
        <v>643.96377306431498</v>
      </c>
      <c r="U2391" s="99">
        <v>70569.298707008405</v>
      </c>
      <c r="V2391" s="99">
        <v>6487767.2194213904</v>
      </c>
      <c r="W2391" s="99">
        <v>138.35634598694699</v>
      </c>
      <c r="X2391" s="99">
        <v>1878363.7695770301</v>
      </c>
      <c r="Y2391" s="99">
        <v>1146934.6698303199</v>
      </c>
      <c r="Z2391" s="99">
        <v>462799.89617919899</v>
      </c>
      <c r="AA2391" s="99">
        <v>0</v>
      </c>
      <c r="AB2391" s="99">
        <v>0</v>
      </c>
      <c r="AC2391" s="99">
        <v>21291764.860595699</v>
      </c>
      <c r="AD2391" s="99">
        <v>0</v>
      </c>
      <c r="AE2391" s="99">
        <v>1090754.4049377399</v>
      </c>
      <c r="AF2391" s="99">
        <v>2296798.9649352999</v>
      </c>
      <c r="AG2391" s="99">
        <v>2060511.94021606</v>
      </c>
      <c r="AH2391" s="99">
        <v>2177476.2785034198</v>
      </c>
      <c r="AI2391" s="99">
        <v>0</v>
      </c>
      <c r="AJ2391" s="99">
        <v>737493.89767456101</v>
      </c>
      <c r="AK2391" s="99">
        <v>447068.94490814197</v>
      </c>
      <c r="AL2391" s="99">
        <v>0</v>
      </c>
      <c r="AM2391" s="99">
        <v>115760.908076286</v>
      </c>
      <c r="AN2391" s="99">
        <v>22134243.004394501</v>
      </c>
      <c r="AO2391" s="99">
        <v>53596666.268066399</v>
      </c>
      <c r="AP2391" s="99">
        <v>1178.8401091992901</v>
      </c>
      <c r="AQ2391" s="99">
        <v>14937492.224243199</v>
      </c>
      <c r="AR2391" s="99">
        <v>9085273.9223632794</v>
      </c>
      <c r="AS2391" s="99">
        <v>3437567.0412292499</v>
      </c>
      <c r="AT2391" s="99">
        <v>0</v>
      </c>
      <c r="AU2391" s="99">
        <v>0</v>
      </c>
      <c r="AV2391" s="99">
        <v>58541847.833007798</v>
      </c>
      <c r="AW2391" s="99">
        <v>0</v>
      </c>
      <c r="AX2391" s="99">
        <v>9889860.3917236291</v>
      </c>
      <c r="AY2391" s="99">
        <v>19434055.307128899</v>
      </c>
      <c r="AZ2391" s="99">
        <v>15272230.5325928</v>
      </c>
      <c r="BA2391" s="99">
        <v>17946616.109375</v>
      </c>
      <c r="BB2391" s="99">
        <v>0</v>
      </c>
      <c r="BC2391" s="99">
        <v>5950440.8485717801</v>
      </c>
      <c r="BD2391" s="99">
        <v>3283321.9370117201</v>
      </c>
      <c r="BE2391" s="99">
        <v>0</v>
      </c>
      <c r="BF2391" s="99">
        <v>880949.47840881301</v>
      </c>
      <c r="BG2391" s="99">
        <v>60681884.452636696</v>
      </c>
      <c r="BH2391" s="99">
        <v>12926905.0075684</v>
      </c>
      <c r="BI2391" s="99">
        <v>119.68577217590099</v>
      </c>
      <c r="BJ2391" s="99">
        <v>4743137.2000732403</v>
      </c>
      <c r="BK2391" s="99">
        <v>3267976.2090148898</v>
      </c>
      <c r="BL2391" s="99">
        <v>0</v>
      </c>
      <c r="BM2391" s="99">
        <v>0</v>
      </c>
      <c r="BN2391" s="99">
        <v>0</v>
      </c>
      <c r="BO2391" s="99">
        <v>0</v>
      </c>
      <c r="BP2391" s="99">
        <v>0</v>
      </c>
      <c r="BQ2391" s="99">
        <v>0</v>
      </c>
      <c r="BR2391" s="99">
        <v>5874761.1468505897</v>
      </c>
      <c r="BS2391" s="99">
        <v>5555048.1779174795</v>
      </c>
      <c r="BT2391" s="99">
        <v>3531016.9125671401</v>
      </c>
      <c r="BU2391" s="99">
        <v>0</v>
      </c>
      <c r="BV2391" s="99">
        <v>2717230.8159484901</v>
      </c>
      <c r="BW2391" s="99">
        <v>412111.32350158697</v>
      </c>
      <c r="BX2391" s="99">
        <v>0</v>
      </c>
      <c r="BY2391" s="99">
        <v>0</v>
      </c>
      <c r="BZ2391" s="99">
        <v>0</v>
      </c>
      <c r="CA2391" s="99">
        <v>131853.86481094401</v>
      </c>
      <c r="CB2391" s="99">
        <v>8358695.70812988</v>
      </c>
      <c r="CC2391" s="99">
        <v>68326674.198242202</v>
      </c>
      <c r="CD2391" s="99">
        <v>17651555.747314502</v>
      </c>
      <c r="CE2391" s="99">
        <v>2973.69191524386</v>
      </c>
      <c r="CF2391" s="99">
        <v>558582.49990081799</v>
      </c>
      <c r="CG2391" s="99">
        <v>4136856.00146484</v>
      </c>
      <c r="CH2391" s="99">
        <v>0</v>
      </c>
      <c r="CI2391" s="99">
        <v>134877.76447486901</v>
      </c>
      <c r="CJ2391" s="99">
        <v>8924232.7506103497</v>
      </c>
      <c r="CK2391" s="99">
        <v>72567661.074218795</v>
      </c>
      <c r="CL2391" s="99">
        <v>18062236.811035201</v>
      </c>
      <c r="CM2391" s="166">
        <v>205068.09686851499</v>
      </c>
      <c r="CN2391" s="166">
        <v>31070362.714843798</v>
      </c>
      <c r="CO2391" s="166">
        <v>133390183.412109</v>
      </c>
      <c r="CP2391" s="99">
        <v>18062236.811035201</v>
      </c>
      <c r="CQ2391" s="99">
        <v>0</v>
      </c>
      <c r="CR2391" s="99">
        <v>0</v>
      </c>
      <c r="CS2391" s="99">
        <v>0</v>
      </c>
      <c r="CT2391" s="99">
        <v>0</v>
      </c>
      <c r="CU2391" s="98">
        <v>30389.247673663998</v>
      </c>
      <c r="CV2391" s="98">
        <v>66909.762983617999</v>
      </c>
      <c r="CW2391" s="98">
        <v>8917278.2080306988</v>
      </c>
      <c r="CX2391" s="98">
        <v>72463530.199707046</v>
      </c>
    </row>
    <row r="2392" spans="1:102" x14ac:dyDescent="0.2">
      <c r="A2392" s="98" t="s">
        <v>199</v>
      </c>
      <c r="B2392" s="100">
        <v>40057</v>
      </c>
      <c r="C2392" s="99">
        <v>109958.453708649</v>
      </c>
      <c r="D2392" s="99">
        <v>2.7092800219834299</v>
      </c>
      <c r="E2392" s="99">
        <v>22677.318087816198</v>
      </c>
      <c r="F2392" s="99">
        <v>16854.0141260624</v>
      </c>
      <c r="G2392" s="99">
        <v>2576.5104549825201</v>
      </c>
      <c r="H2392" s="99">
        <v>0</v>
      </c>
      <c r="I2392" s="99">
        <v>0</v>
      </c>
      <c r="J2392" s="99">
        <v>66745.162092208906</v>
      </c>
      <c r="K2392" s="99">
        <v>0</v>
      </c>
      <c r="L2392" s="99">
        <v>25062.484281301498</v>
      </c>
      <c r="M2392" s="99">
        <v>44442.685637474096</v>
      </c>
      <c r="N2392" s="99">
        <v>14408.2613195181</v>
      </c>
      <c r="O2392" s="99">
        <v>44833.588816165902</v>
      </c>
      <c r="P2392" s="99">
        <v>0</v>
      </c>
      <c r="Q2392" s="99">
        <v>6150.4409782886496</v>
      </c>
      <c r="R2392" s="99">
        <v>2448.9395795762498</v>
      </c>
      <c r="S2392" s="99">
        <v>0</v>
      </c>
      <c r="T2392" s="99">
        <v>634.17651513218902</v>
      </c>
      <c r="U2392" s="99">
        <v>71173.587492942796</v>
      </c>
      <c r="V2392" s="99">
        <v>6612741.5369262705</v>
      </c>
      <c r="W2392" s="99">
        <v>106.353585694917</v>
      </c>
      <c r="X2392" s="99">
        <v>1764054.6331329299</v>
      </c>
      <c r="Y2392" s="99">
        <v>1117666.67741394</v>
      </c>
      <c r="Z2392" s="99">
        <v>473182.72475051897</v>
      </c>
      <c r="AA2392" s="99">
        <v>0</v>
      </c>
      <c r="AB2392" s="99">
        <v>0</v>
      </c>
      <c r="AC2392" s="99">
        <v>21878365.2424316</v>
      </c>
      <c r="AD2392" s="99">
        <v>0</v>
      </c>
      <c r="AE2392" s="99">
        <v>1063002.59750366</v>
      </c>
      <c r="AF2392" s="99">
        <v>2307703.2656555199</v>
      </c>
      <c r="AG2392" s="99">
        <v>2039125.15351868</v>
      </c>
      <c r="AH2392" s="99">
        <v>2220285.1381530799</v>
      </c>
      <c r="AI2392" s="99">
        <v>0</v>
      </c>
      <c r="AJ2392" s="99">
        <v>730193.66729736305</v>
      </c>
      <c r="AK2392" s="99">
        <v>441013.96776580799</v>
      </c>
      <c r="AL2392" s="99">
        <v>0</v>
      </c>
      <c r="AM2392" s="99">
        <v>113054.726498604</v>
      </c>
      <c r="AN2392" s="99">
        <v>22550854.236816399</v>
      </c>
      <c r="AO2392" s="99">
        <v>55133175.737792999</v>
      </c>
      <c r="AP2392" s="99">
        <v>1402.3495042771101</v>
      </c>
      <c r="AQ2392" s="99">
        <v>14126968.2032471</v>
      </c>
      <c r="AR2392" s="99">
        <v>8915662.1463622991</v>
      </c>
      <c r="AS2392" s="99">
        <v>3546392.2577514602</v>
      </c>
      <c r="AT2392" s="99">
        <v>0</v>
      </c>
      <c r="AU2392" s="99">
        <v>0</v>
      </c>
      <c r="AV2392" s="99">
        <v>60400864.393066399</v>
      </c>
      <c r="AW2392" s="99">
        <v>0</v>
      </c>
      <c r="AX2392" s="99">
        <v>9672521.2098388709</v>
      </c>
      <c r="AY2392" s="99">
        <v>19759954.941162098</v>
      </c>
      <c r="AZ2392" s="99">
        <v>15218956.7893066</v>
      </c>
      <c r="BA2392" s="99">
        <v>18410973.816650402</v>
      </c>
      <c r="BB2392" s="99">
        <v>0</v>
      </c>
      <c r="BC2392" s="99">
        <v>5917628.6929321298</v>
      </c>
      <c r="BD2392" s="99">
        <v>3270991.3774719201</v>
      </c>
      <c r="BE2392" s="99">
        <v>0</v>
      </c>
      <c r="BF2392" s="99">
        <v>874582.314247131</v>
      </c>
      <c r="BG2392" s="99">
        <v>62398096.200683601</v>
      </c>
      <c r="BH2392" s="99">
        <v>13277596.107177701</v>
      </c>
      <c r="BI2392" s="99">
        <v>211.33502695336901</v>
      </c>
      <c r="BJ2392" s="99">
        <v>4513152.5863647498</v>
      </c>
      <c r="BK2392" s="99">
        <v>3174587.8621215802</v>
      </c>
      <c r="BL2392" s="99">
        <v>0</v>
      </c>
      <c r="BM2392" s="99">
        <v>0</v>
      </c>
      <c r="BN2392" s="99">
        <v>0</v>
      </c>
      <c r="BO2392" s="99">
        <v>0</v>
      </c>
      <c r="BP2392" s="99">
        <v>0</v>
      </c>
      <c r="BQ2392" s="99">
        <v>0</v>
      </c>
      <c r="BR2392" s="99">
        <v>5958441.40979004</v>
      </c>
      <c r="BS2392" s="99">
        <v>5548286.3342285203</v>
      </c>
      <c r="BT2392" s="99">
        <v>3622639.3379211398</v>
      </c>
      <c r="BU2392" s="99">
        <v>0</v>
      </c>
      <c r="BV2392" s="99">
        <v>2711499.2967834501</v>
      </c>
      <c r="BW2392" s="99">
        <v>407675.91165542603</v>
      </c>
      <c r="BX2392" s="99">
        <v>0</v>
      </c>
      <c r="BY2392" s="99">
        <v>0</v>
      </c>
      <c r="BZ2392" s="99">
        <v>0</v>
      </c>
      <c r="CA2392" s="99">
        <v>132659.385557175</v>
      </c>
      <c r="CB2392" s="99">
        <v>8363167.6420288105</v>
      </c>
      <c r="CC2392" s="99">
        <v>68918218.325195298</v>
      </c>
      <c r="CD2392" s="99">
        <v>17782467.918457001</v>
      </c>
      <c r="CE2392" s="99">
        <v>3019.7598734796002</v>
      </c>
      <c r="CF2392" s="99">
        <v>556489.28496551502</v>
      </c>
      <c r="CG2392" s="99">
        <v>4165954.6140441899</v>
      </c>
      <c r="CH2392" s="99">
        <v>0</v>
      </c>
      <c r="CI2392" s="99">
        <v>135701.524751663</v>
      </c>
      <c r="CJ2392" s="99">
        <v>8931552.6166992206</v>
      </c>
      <c r="CK2392" s="99">
        <v>73181420.783203095</v>
      </c>
      <c r="CL2392" s="99">
        <v>18192039.118408199</v>
      </c>
      <c r="CM2392" s="166">
        <v>206557.69364929199</v>
      </c>
      <c r="CN2392" s="166">
        <v>31496782.682372998</v>
      </c>
      <c r="CO2392" s="166">
        <v>135400880.28515601</v>
      </c>
      <c r="CP2392" s="99">
        <v>18192039.118408199</v>
      </c>
      <c r="CQ2392" s="99">
        <v>0</v>
      </c>
      <c r="CR2392" s="99">
        <v>0</v>
      </c>
      <c r="CS2392" s="99">
        <v>0</v>
      </c>
      <c r="CT2392" s="99">
        <v>0</v>
      </c>
      <c r="CU2392" s="98">
        <v>27574.750274602</v>
      </c>
      <c r="CV2392" s="98">
        <v>68978.495860183</v>
      </c>
      <c r="CW2392" s="98">
        <v>8919656.9269943256</v>
      </c>
      <c r="CX2392" s="98">
        <v>73084172.939239487</v>
      </c>
    </row>
    <row r="2393" spans="1:102" x14ac:dyDescent="0.2">
      <c r="A2393" s="98" t="s">
        <v>199</v>
      </c>
      <c r="B2393" s="100">
        <v>40148</v>
      </c>
      <c r="C2393" s="99">
        <v>112045.890106201</v>
      </c>
      <c r="D2393" s="99">
        <v>1.5125332189927601</v>
      </c>
      <c r="E2393" s="99">
        <v>21629.709455728502</v>
      </c>
      <c r="F2393" s="99">
        <v>16487.827086687099</v>
      </c>
      <c r="G2393" s="99">
        <v>2684.5100882947399</v>
      </c>
      <c r="H2393" s="99">
        <v>0</v>
      </c>
      <c r="I2393" s="99">
        <v>0</v>
      </c>
      <c r="J2393" s="99">
        <v>69007.553999900803</v>
      </c>
      <c r="K2393" s="99">
        <v>0</v>
      </c>
      <c r="L2393" s="99">
        <v>24657.561936855302</v>
      </c>
      <c r="M2393" s="99">
        <v>44588.1449155808</v>
      </c>
      <c r="N2393" s="99">
        <v>14358.8450820446</v>
      </c>
      <c r="O2393" s="99">
        <v>46063.019929408998</v>
      </c>
      <c r="P2393" s="99">
        <v>0</v>
      </c>
      <c r="Q2393" s="99">
        <v>6091.78627955914</v>
      </c>
      <c r="R2393" s="99">
        <v>2463.85527345538</v>
      </c>
      <c r="S2393" s="99">
        <v>0</v>
      </c>
      <c r="T2393" s="99">
        <v>611.73327253758896</v>
      </c>
      <c r="U2393" s="99">
        <v>72464.271643638596</v>
      </c>
      <c r="V2393" s="99">
        <v>6744383.1681518601</v>
      </c>
      <c r="W2393" s="99">
        <v>77.139621617272496</v>
      </c>
      <c r="X2393" s="99">
        <v>1658084.0417480499</v>
      </c>
      <c r="Y2393" s="99">
        <v>1087683.3245697001</v>
      </c>
      <c r="Z2393" s="99">
        <v>487082.362392426</v>
      </c>
      <c r="AA2393" s="99">
        <v>0</v>
      </c>
      <c r="AB2393" s="99">
        <v>0</v>
      </c>
      <c r="AC2393" s="99">
        <v>22260232.232421901</v>
      </c>
      <c r="AD2393" s="99">
        <v>0</v>
      </c>
      <c r="AE2393" s="99">
        <v>1049355.1094055199</v>
      </c>
      <c r="AF2393" s="99">
        <v>2321626.07104492</v>
      </c>
      <c r="AG2393" s="99">
        <v>2021309.0815734901</v>
      </c>
      <c r="AH2393" s="99">
        <v>2298817.0431213402</v>
      </c>
      <c r="AI2393" s="99">
        <v>0</v>
      </c>
      <c r="AJ2393" s="99">
        <v>719298.72203826904</v>
      </c>
      <c r="AK2393" s="99">
        <v>433961.88319015497</v>
      </c>
      <c r="AL2393" s="99">
        <v>0</v>
      </c>
      <c r="AM2393" s="99">
        <v>103913.129272461</v>
      </c>
      <c r="AN2393" s="99">
        <v>22606699.6726074</v>
      </c>
      <c r="AO2393" s="99">
        <v>56571477.3056641</v>
      </c>
      <c r="AP2393" s="99">
        <v>1710.7722103446699</v>
      </c>
      <c r="AQ2393" s="99">
        <v>13400683.693359399</v>
      </c>
      <c r="AR2393" s="99">
        <v>8768379.8425293006</v>
      </c>
      <c r="AS2393" s="99">
        <v>3681269.0038757301</v>
      </c>
      <c r="AT2393" s="99">
        <v>0</v>
      </c>
      <c r="AU2393" s="99">
        <v>0</v>
      </c>
      <c r="AV2393" s="99">
        <v>62045723.077636696</v>
      </c>
      <c r="AW2393" s="99">
        <v>0</v>
      </c>
      <c r="AX2393" s="99">
        <v>9668009.8089599591</v>
      </c>
      <c r="AY2393" s="99">
        <v>19973147.144287098</v>
      </c>
      <c r="AZ2393" s="99">
        <v>15195433.0932617</v>
      </c>
      <c r="BA2393" s="99">
        <v>19184631.010742199</v>
      </c>
      <c r="BB2393" s="99">
        <v>0</v>
      </c>
      <c r="BC2393" s="99">
        <v>5867604.0962524395</v>
      </c>
      <c r="BD2393" s="99">
        <v>3260140.30499268</v>
      </c>
      <c r="BE2393" s="99">
        <v>0</v>
      </c>
      <c r="BF2393" s="99">
        <v>811996.66374969506</v>
      </c>
      <c r="BG2393" s="99">
        <v>63127461.820800804</v>
      </c>
      <c r="BH2393" s="99">
        <v>13679805.732910199</v>
      </c>
      <c r="BI2393" s="99">
        <v>255.49471209012</v>
      </c>
      <c r="BJ2393" s="99">
        <v>4340803.5482788105</v>
      </c>
      <c r="BK2393" s="99">
        <v>3121801.7615356399</v>
      </c>
      <c r="BL2393" s="99">
        <v>0</v>
      </c>
      <c r="BM2393" s="99">
        <v>0</v>
      </c>
      <c r="BN2393" s="99">
        <v>0</v>
      </c>
      <c r="BO2393" s="99">
        <v>0</v>
      </c>
      <c r="BP2393" s="99">
        <v>0</v>
      </c>
      <c r="BQ2393" s="99">
        <v>0</v>
      </c>
      <c r="BR2393" s="99">
        <v>5975735.9390869103</v>
      </c>
      <c r="BS2393" s="99">
        <v>5533336.9251098596</v>
      </c>
      <c r="BT2393" s="99">
        <v>3774631.2694702102</v>
      </c>
      <c r="BU2393" s="99">
        <v>0</v>
      </c>
      <c r="BV2393" s="99">
        <v>2697229.1506347698</v>
      </c>
      <c r="BW2393" s="99">
        <v>406628.54880523699</v>
      </c>
      <c r="BX2393" s="99">
        <v>0</v>
      </c>
      <c r="BY2393" s="99">
        <v>0</v>
      </c>
      <c r="BZ2393" s="99">
        <v>0</v>
      </c>
      <c r="CA2393" s="99">
        <v>133659.306991577</v>
      </c>
      <c r="CB2393" s="99">
        <v>8397154.4013671894</v>
      </c>
      <c r="CC2393" s="99">
        <v>69712774.751953095</v>
      </c>
      <c r="CD2393" s="99">
        <v>18019077.0556641</v>
      </c>
      <c r="CE2393" s="99">
        <v>3031.1553058624299</v>
      </c>
      <c r="CF2393" s="99">
        <v>550089.256332397</v>
      </c>
      <c r="CG2393" s="99">
        <v>4154490.7442627</v>
      </c>
      <c r="CH2393" s="99">
        <v>0</v>
      </c>
      <c r="CI2393" s="99">
        <v>136576.36577606201</v>
      </c>
      <c r="CJ2393" s="99">
        <v>8944558.1645507794</v>
      </c>
      <c r="CK2393" s="99">
        <v>73764075.902343795</v>
      </c>
      <c r="CL2393" s="99">
        <v>18426088.535888702</v>
      </c>
      <c r="CM2393" s="166">
        <v>208733.965623856</v>
      </c>
      <c r="CN2393" s="166">
        <v>31534175.942627002</v>
      </c>
      <c r="CO2393" s="166">
        <v>137067398.24218801</v>
      </c>
      <c r="CP2393" s="99">
        <v>18426088.535888702</v>
      </c>
      <c r="CQ2393" s="99">
        <v>0</v>
      </c>
      <c r="CR2393" s="99">
        <v>0</v>
      </c>
      <c r="CS2393" s="99">
        <v>0</v>
      </c>
      <c r="CT2393" s="99">
        <v>0</v>
      </c>
      <c r="CU2393" s="98">
        <v>25254.581109580002</v>
      </c>
      <c r="CV2393" s="98">
        <v>71349.896108350993</v>
      </c>
      <c r="CW2393" s="98">
        <v>8947243.6576995868</v>
      </c>
      <c r="CX2393" s="98">
        <v>73867265.496215791</v>
      </c>
    </row>
    <row r="2394" spans="1:102" x14ac:dyDescent="0.2">
      <c r="A2394" s="98" t="s">
        <v>199</v>
      </c>
      <c r="B2394" s="100">
        <v>40238</v>
      </c>
      <c r="C2394" s="99">
        <v>112953.16508770001</v>
      </c>
      <c r="D2394" s="99">
        <v>1.14090084099735</v>
      </c>
      <c r="E2394" s="99">
        <v>20780.288724184</v>
      </c>
      <c r="F2394" s="99">
        <v>16498.323018550898</v>
      </c>
      <c r="G2394" s="99">
        <v>2714.8086113929699</v>
      </c>
      <c r="H2394" s="99">
        <v>0</v>
      </c>
      <c r="I2394" s="99">
        <v>0</v>
      </c>
      <c r="J2394" s="99">
        <v>70586.351412773103</v>
      </c>
      <c r="K2394" s="99">
        <v>0</v>
      </c>
      <c r="L2394" s="99">
        <v>24948.952190876</v>
      </c>
      <c r="M2394" s="99">
        <v>44480.096749305703</v>
      </c>
      <c r="N2394" s="99">
        <v>14270.548503756499</v>
      </c>
      <c r="O2394" s="99">
        <v>46583.774672031403</v>
      </c>
      <c r="P2394" s="99">
        <v>0</v>
      </c>
      <c r="Q2394" s="99">
        <v>6040.79010999203</v>
      </c>
      <c r="R2394" s="99">
        <v>2267.92632138729</v>
      </c>
      <c r="S2394" s="99">
        <v>0</v>
      </c>
      <c r="T2394" s="99">
        <v>535.17824924737204</v>
      </c>
      <c r="U2394" s="99">
        <v>73095.447240829497</v>
      </c>
      <c r="V2394" s="99">
        <v>6811887.7799072303</v>
      </c>
      <c r="W2394" s="99">
        <v>65.796575388871105</v>
      </c>
      <c r="X2394" s="99">
        <v>1562063.5544433601</v>
      </c>
      <c r="Y2394" s="99">
        <v>1072558.3107604999</v>
      </c>
      <c r="Z2394" s="99">
        <v>489845.946979523</v>
      </c>
      <c r="AA2394" s="99">
        <v>0</v>
      </c>
      <c r="AB2394" s="99">
        <v>0</v>
      </c>
      <c r="AC2394" s="99">
        <v>22670909.912841801</v>
      </c>
      <c r="AD2394" s="99">
        <v>0</v>
      </c>
      <c r="AE2394" s="99">
        <v>1034652.53110504</v>
      </c>
      <c r="AF2394" s="99">
        <v>2315738.4089355501</v>
      </c>
      <c r="AG2394" s="99">
        <v>1998664.4088745101</v>
      </c>
      <c r="AH2394" s="99">
        <v>2339572.34265137</v>
      </c>
      <c r="AI2394" s="99">
        <v>0</v>
      </c>
      <c r="AJ2394" s="99">
        <v>702357.46002197301</v>
      </c>
      <c r="AK2394" s="99">
        <v>406660.70541000401</v>
      </c>
      <c r="AL2394" s="99">
        <v>0</v>
      </c>
      <c r="AM2394" s="99">
        <v>91950.516550064101</v>
      </c>
      <c r="AN2394" s="99">
        <v>22899297.079833999</v>
      </c>
      <c r="AO2394" s="99">
        <v>57239783.657714799</v>
      </c>
      <c r="AP2394" s="99">
        <v>695.22467248886801</v>
      </c>
      <c r="AQ2394" s="99">
        <v>12733116.3555908</v>
      </c>
      <c r="AR2394" s="99">
        <v>8717034.3361816406</v>
      </c>
      <c r="AS2394" s="99">
        <v>3735265.79214478</v>
      </c>
      <c r="AT2394" s="99">
        <v>0</v>
      </c>
      <c r="AU2394" s="99">
        <v>0</v>
      </c>
      <c r="AV2394" s="99">
        <v>63718326.9287109</v>
      </c>
      <c r="AW2394" s="99">
        <v>0</v>
      </c>
      <c r="AX2394" s="99">
        <v>9641346.4307861291</v>
      </c>
      <c r="AY2394" s="99">
        <v>19941296.8356934</v>
      </c>
      <c r="AZ2394" s="99">
        <v>15124178.119140601</v>
      </c>
      <c r="BA2394" s="99">
        <v>19641023.237304699</v>
      </c>
      <c r="BB2394" s="99">
        <v>0</v>
      </c>
      <c r="BC2394" s="99">
        <v>5796327.1514892597</v>
      </c>
      <c r="BD2394" s="99">
        <v>3079634.0462646498</v>
      </c>
      <c r="BE2394" s="99">
        <v>0</v>
      </c>
      <c r="BF2394" s="99">
        <v>723300.39006805397</v>
      </c>
      <c r="BG2394" s="99">
        <v>64309104.472167999</v>
      </c>
      <c r="BH2394" s="99">
        <v>13870526.944091801</v>
      </c>
      <c r="BI2394" s="99">
        <v>202.35927534662201</v>
      </c>
      <c r="BJ2394" s="99">
        <v>4178743.3665466299</v>
      </c>
      <c r="BK2394" s="99">
        <v>3091713.2627868699</v>
      </c>
      <c r="BL2394" s="99">
        <v>0</v>
      </c>
      <c r="BM2394" s="99">
        <v>0</v>
      </c>
      <c r="BN2394" s="99">
        <v>0</v>
      </c>
      <c r="BO2394" s="99">
        <v>0</v>
      </c>
      <c r="BP2394" s="99">
        <v>0</v>
      </c>
      <c r="BQ2394" s="99">
        <v>0</v>
      </c>
      <c r="BR2394" s="99">
        <v>6059981.41479492</v>
      </c>
      <c r="BS2394" s="99">
        <v>5480297.9501953097</v>
      </c>
      <c r="BT2394" s="99">
        <v>3864321.7809143099</v>
      </c>
      <c r="BU2394" s="99">
        <v>0</v>
      </c>
      <c r="BV2394" s="99">
        <v>2656242.0231933598</v>
      </c>
      <c r="BW2394" s="99">
        <v>365656.10181427002</v>
      </c>
      <c r="BX2394" s="99">
        <v>0</v>
      </c>
      <c r="BY2394" s="99">
        <v>0</v>
      </c>
      <c r="BZ2394" s="99">
        <v>0</v>
      </c>
      <c r="CA2394" s="99">
        <v>133669.76654434201</v>
      </c>
      <c r="CB2394" s="99">
        <v>8370789.2092895498</v>
      </c>
      <c r="CC2394" s="99">
        <v>69942027.270507798</v>
      </c>
      <c r="CD2394" s="99">
        <v>18075241.105957001</v>
      </c>
      <c r="CE2394" s="99">
        <v>2719.9287168979599</v>
      </c>
      <c r="CF2394" s="99">
        <v>491080.84766769398</v>
      </c>
      <c r="CG2394" s="99">
        <v>3749150.1070861798</v>
      </c>
      <c r="CH2394" s="99">
        <v>0</v>
      </c>
      <c r="CI2394" s="99">
        <v>136438.68847465501</v>
      </c>
      <c r="CJ2394" s="99">
        <v>8885723.6728515606</v>
      </c>
      <c r="CK2394" s="99">
        <v>73834758.513671905</v>
      </c>
      <c r="CL2394" s="99">
        <v>18441736.6872559</v>
      </c>
      <c r="CM2394" s="166">
        <v>209175.01667213399</v>
      </c>
      <c r="CN2394" s="166">
        <v>31781341.360839799</v>
      </c>
      <c r="CO2394" s="166">
        <v>138355853.41015601</v>
      </c>
      <c r="CP2394" s="99">
        <v>18441736.6872559</v>
      </c>
      <c r="CQ2394" s="99">
        <v>0</v>
      </c>
      <c r="CR2394" s="99">
        <v>0</v>
      </c>
      <c r="CS2394" s="99">
        <v>0</v>
      </c>
      <c r="CT2394" s="99">
        <v>0</v>
      </c>
      <c r="CU2394" s="98">
        <v>23344.858545448998</v>
      </c>
      <c r="CV2394" s="98">
        <v>72965.396450907007</v>
      </c>
      <c r="CW2394" s="98">
        <v>8861870.056957243</v>
      </c>
      <c r="CX2394" s="98">
        <v>73691177.377593979</v>
      </c>
    </row>
    <row r="2395" spans="1:102" x14ac:dyDescent="0.2">
      <c r="A2395" s="98" t="s">
        <v>199</v>
      </c>
      <c r="B2395" s="100">
        <v>40330</v>
      </c>
      <c r="C2395" s="99">
        <v>113832.089184761</v>
      </c>
      <c r="D2395" s="99">
        <v>1.1353963719884601</v>
      </c>
      <c r="E2395" s="99">
        <v>20126.8340880871</v>
      </c>
      <c r="F2395" s="99">
        <v>16278.3595007658</v>
      </c>
      <c r="G2395" s="99">
        <v>2751.49832347035</v>
      </c>
      <c r="H2395" s="99">
        <v>0</v>
      </c>
      <c r="I2395" s="99">
        <v>0</v>
      </c>
      <c r="J2395" s="99">
        <v>71554.030326843305</v>
      </c>
      <c r="K2395" s="99">
        <v>0</v>
      </c>
      <c r="L2395" s="99">
        <v>25423.569546461102</v>
      </c>
      <c r="M2395" s="99">
        <v>44837.242058277101</v>
      </c>
      <c r="N2395" s="99">
        <v>14188.01130867</v>
      </c>
      <c r="O2395" s="99">
        <v>46932.569352626801</v>
      </c>
      <c r="P2395" s="99">
        <v>0</v>
      </c>
      <c r="Q2395" s="99">
        <v>5948.4551373720196</v>
      </c>
      <c r="R2395" s="99">
        <v>2299.8628195822198</v>
      </c>
      <c r="S2395" s="99">
        <v>0</v>
      </c>
      <c r="T2395" s="99">
        <v>549.36449441313698</v>
      </c>
      <c r="U2395" s="99">
        <v>73599.043823242202</v>
      </c>
      <c r="V2395" s="99">
        <v>6827254.4404907199</v>
      </c>
      <c r="W2395" s="99">
        <v>172.53386701643501</v>
      </c>
      <c r="X2395" s="99">
        <v>1480921.9830627399</v>
      </c>
      <c r="Y2395" s="99">
        <v>1040807.39300537</v>
      </c>
      <c r="Z2395" s="99">
        <v>490138.91264724702</v>
      </c>
      <c r="AA2395" s="99">
        <v>0</v>
      </c>
      <c r="AB2395" s="99">
        <v>0</v>
      </c>
      <c r="AC2395" s="99">
        <v>22926891.777343798</v>
      </c>
      <c r="AD2395" s="99">
        <v>0</v>
      </c>
      <c r="AE2395" s="99">
        <v>1032733.549263</v>
      </c>
      <c r="AF2395" s="99">
        <v>2293518.69744873</v>
      </c>
      <c r="AG2395" s="99">
        <v>1978296.42068481</v>
      </c>
      <c r="AH2395" s="99">
        <v>2338436.7626953102</v>
      </c>
      <c r="AI2395" s="99">
        <v>0</v>
      </c>
      <c r="AJ2395" s="99">
        <v>698065.38999176002</v>
      </c>
      <c r="AK2395" s="99">
        <v>406778.83065033</v>
      </c>
      <c r="AL2395" s="99">
        <v>0</v>
      </c>
      <c r="AM2395" s="99">
        <v>89573.671264648394</v>
      </c>
      <c r="AN2395" s="99">
        <v>23030170.262939502</v>
      </c>
      <c r="AO2395" s="99">
        <v>57947521.181640603</v>
      </c>
      <c r="AP2395" s="99">
        <v>1840.4504348635701</v>
      </c>
      <c r="AQ2395" s="99">
        <v>12137058.575073199</v>
      </c>
      <c r="AR2395" s="99">
        <v>8530050.8322753906</v>
      </c>
      <c r="AS2395" s="99">
        <v>3772775.4550170898</v>
      </c>
      <c r="AT2395" s="99">
        <v>0</v>
      </c>
      <c r="AU2395" s="99">
        <v>0</v>
      </c>
      <c r="AV2395" s="99">
        <v>64865142.1318359</v>
      </c>
      <c r="AW2395" s="99">
        <v>0</v>
      </c>
      <c r="AX2395" s="99">
        <v>9722121.34057617</v>
      </c>
      <c r="AY2395" s="99">
        <v>20032160.122558601</v>
      </c>
      <c r="AZ2395" s="99">
        <v>15034127.473510699</v>
      </c>
      <c r="BA2395" s="99">
        <v>19736433.407714799</v>
      </c>
      <c r="BB2395" s="99">
        <v>0</v>
      </c>
      <c r="BC2395" s="99">
        <v>5766117.1564941397</v>
      </c>
      <c r="BD2395" s="99">
        <v>3104513.6531066899</v>
      </c>
      <c r="BE2395" s="99">
        <v>0</v>
      </c>
      <c r="BF2395" s="99">
        <v>702727.69963836705</v>
      </c>
      <c r="BG2395" s="99">
        <v>65218483.747070298</v>
      </c>
      <c r="BH2395" s="99">
        <v>14129498.853027301</v>
      </c>
      <c r="BI2395" s="99">
        <v>169.88068470172601</v>
      </c>
      <c r="BJ2395" s="99">
        <v>4025599.9164733901</v>
      </c>
      <c r="BK2395" s="99">
        <v>3018852.3605041499</v>
      </c>
      <c r="BL2395" s="99">
        <v>0</v>
      </c>
      <c r="BM2395" s="99">
        <v>0</v>
      </c>
      <c r="BN2395" s="99">
        <v>0</v>
      </c>
      <c r="BO2395" s="99">
        <v>0</v>
      </c>
      <c r="BP2395" s="99">
        <v>0</v>
      </c>
      <c r="BQ2395" s="99">
        <v>0</v>
      </c>
      <c r="BR2395" s="99">
        <v>6135397.3806762705</v>
      </c>
      <c r="BS2395" s="99">
        <v>5459580.6828002902</v>
      </c>
      <c r="BT2395" s="99">
        <v>3882547.7086792002</v>
      </c>
      <c r="BU2395" s="99">
        <v>0</v>
      </c>
      <c r="BV2395" s="99">
        <v>2647683.4598693801</v>
      </c>
      <c r="BW2395" s="99">
        <v>370043.53451919602</v>
      </c>
      <c r="BX2395" s="99">
        <v>0</v>
      </c>
      <c r="BY2395" s="99">
        <v>0</v>
      </c>
      <c r="BZ2395" s="99">
        <v>0</v>
      </c>
      <c r="CA2395" s="99">
        <v>133951.33193779</v>
      </c>
      <c r="CB2395" s="99">
        <v>8313611.2277832003</v>
      </c>
      <c r="CC2395" s="99">
        <v>69729103.595703095</v>
      </c>
      <c r="CD2395" s="99">
        <v>18143876.0939941</v>
      </c>
      <c r="CE2395" s="99">
        <v>2747.2053695917102</v>
      </c>
      <c r="CF2395" s="99">
        <v>490980.03351211501</v>
      </c>
      <c r="CG2395" s="99">
        <v>3768743.69989014</v>
      </c>
      <c r="CH2395" s="99">
        <v>0</v>
      </c>
      <c r="CI2395" s="99">
        <v>136758.95074272199</v>
      </c>
      <c r="CJ2395" s="99">
        <v>8804152.2209472694</v>
      </c>
      <c r="CK2395" s="99">
        <v>73606360.897460893</v>
      </c>
      <c r="CL2395" s="99">
        <v>18512486.174804699</v>
      </c>
      <c r="CM2395" s="166">
        <v>209984.66248703</v>
      </c>
      <c r="CN2395" s="166">
        <v>31823891.090576202</v>
      </c>
      <c r="CO2395" s="166">
        <v>138927687.07031301</v>
      </c>
      <c r="CP2395" s="99">
        <v>18512486.174804699</v>
      </c>
      <c r="CQ2395" s="99">
        <v>0</v>
      </c>
      <c r="CR2395" s="99">
        <v>0</v>
      </c>
      <c r="CS2395" s="99">
        <v>0</v>
      </c>
      <c r="CT2395" s="99">
        <v>0</v>
      </c>
      <c r="CU2395" s="98">
        <v>22326.176433522</v>
      </c>
      <c r="CV2395" s="98">
        <v>73981.884017564007</v>
      </c>
      <c r="CW2395" s="98">
        <v>8804591.2612953149</v>
      </c>
      <c r="CX2395" s="98">
        <v>73497847.295593232</v>
      </c>
    </row>
    <row r="2396" spans="1:102" x14ac:dyDescent="0.2">
      <c r="A2396" s="98" t="s">
        <v>199</v>
      </c>
      <c r="B2396" s="100">
        <v>40422</v>
      </c>
      <c r="C2396" s="99">
        <v>114058.736321449</v>
      </c>
      <c r="D2396" s="99">
        <v>0.89986493399919698</v>
      </c>
      <c r="E2396" s="99">
        <v>19443.942896843</v>
      </c>
      <c r="F2396" s="99">
        <v>15845.230440855001</v>
      </c>
      <c r="G2396" s="99">
        <v>2791.1813383102399</v>
      </c>
      <c r="H2396" s="99">
        <v>0</v>
      </c>
      <c r="I2396" s="99">
        <v>0</v>
      </c>
      <c r="J2396" s="99">
        <v>72018.456274986296</v>
      </c>
      <c r="K2396" s="99">
        <v>0</v>
      </c>
      <c r="L2396" s="99">
        <v>24612.088579654701</v>
      </c>
      <c r="M2396" s="99">
        <v>44707.079644203201</v>
      </c>
      <c r="N2396" s="99">
        <v>14015.4745305777</v>
      </c>
      <c r="O2396" s="99">
        <v>46829.077340602897</v>
      </c>
      <c r="P2396" s="99">
        <v>0</v>
      </c>
      <c r="Q2396" s="99">
        <v>5907.5820775031998</v>
      </c>
      <c r="R2396" s="99">
        <v>2296.1776867806898</v>
      </c>
      <c r="S2396" s="99">
        <v>0</v>
      </c>
      <c r="T2396" s="99">
        <v>554.88655765354599</v>
      </c>
      <c r="U2396" s="99">
        <v>73989.686117172198</v>
      </c>
      <c r="V2396" s="99">
        <v>6854636.3224487295</v>
      </c>
      <c r="W2396" s="99">
        <v>39.802028403617399</v>
      </c>
      <c r="X2396" s="99">
        <v>1423350.5456542999</v>
      </c>
      <c r="Y2396" s="99">
        <v>1012449.4103241001</v>
      </c>
      <c r="Z2396" s="99">
        <v>504691.07061004598</v>
      </c>
      <c r="AA2396" s="99">
        <v>0</v>
      </c>
      <c r="AB2396" s="99">
        <v>0</v>
      </c>
      <c r="AC2396" s="99">
        <v>23090745.310546901</v>
      </c>
      <c r="AD2396" s="99">
        <v>0</v>
      </c>
      <c r="AE2396" s="99">
        <v>1015180.3143234299</v>
      </c>
      <c r="AF2396" s="99">
        <v>2287720.1474914602</v>
      </c>
      <c r="AG2396" s="99">
        <v>1949656.33651733</v>
      </c>
      <c r="AH2396" s="99">
        <v>2303037.5712280301</v>
      </c>
      <c r="AI2396" s="99">
        <v>0</v>
      </c>
      <c r="AJ2396" s="99">
        <v>695998.03268432606</v>
      </c>
      <c r="AK2396" s="99">
        <v>408384.41315841698</v>
      </c>
      <c r="AL2396" s="99">
        <v>0</v>
      </c>
      <c r="AM2396" s="99">
        <v>90886.910748481794</v>
      </c>
      <c r="AN2396" s="99">
        <v>23285018.2099609</v>
      </c>
      <c r="AO2396" s="99">
        <v>58335650.418945298</v>
      </c>
      <c r="AP2396" s="99">
        <v>652.34634669870104</v>
      </c>
      <c r="AQ2396" s="99">
        <v>11649934.7854004</v>
      </c>
      <c r="AR2396" s="99">
        <v>8295249.7628784198</v>
      </c>
      <c r="AS2396" s="99">
        <v>3878696.0442810101</v>
      </c>
      <c r="AT2396" s="99">
        <v>0</v>
      </c>
      <c r="AU2396" s="99">
        <v>0</v>
      </c>
      <c r="AV2396" s="99">
        <v>65640788.497070298</v>
      </c>
      <c r="AW2396" s="99">
        <v>0</v>
      </c>
      <c r="AX2396" s="99">
        <v>9518053.7852783203</v>
      </c>
      <c r="AY2396" s="99">
        <v>20027786.723632801</v>
      </c>
      <c r="AZ2396" s="99">
        <v>14810810.061401401</v>
      </c>
      <c r="BA2396" s="99">
        <v>19512243.916015599</v>
      </c>
      <c r="BB2396" s="99">
        <v>0</v>
      </c>
      <c r="BC2396" s="99">
        <v>5770577.9502563505</v>
      </c>
      <c r="BD2396" s="99">
        <v>3123488.3941040002</v>
      </c>
      <c r="BE2396" s="99">
        <v>0</v>
      </c>
      <c r="BF2396" s="99">
        <v>719655.12414550805</v>
      </c>
      <c r="BG2396" s="99">
        <v>66409394.505859397</v>
      </c>
      <c r="BH2396" s="99">
        <v>14016537.735961899</v>
      </c>
      <c r="BI2396" s="99">
        <v>104.420633437112</v>
      </c>
      <c r="BJ2396" s="99">
        <v>3900938.8927307101</v>
      </c>
      <c r="BK2396" s="99">
        <v>2940772.4049377399</v>
      </c>
      <c r="BL2396" s="99">
        <v>0</v>
      </c>
      <c r="BM2396" s="99">
        <v>0</v>
      </c>
      <c r="BN2396" s="99">
        <v>0</v>
      </c>
      <c r="BO2396" s="99">
        <v>0</v>
      </c>
      <c r="BP2396" s="99">
        <v>0</v>
      </c>
      <c r="BQ2396" s="99">
        <v>0</v>
      </c>
      <c r="BR2396" s="99">
        <v>6138349.3074340802</v>
      </c>
      <c r="BS2396" s="99">
        <v>5377182.36291504</v>
      </c>
      <c r="BT2396" s="99">
        <v>3838611.8568420401</v>
      </c>
      <c r="BU2396" s="99">
        <v>0</v>
      </c>
      <c r="BV2396" s="99">
        <v>2637650.3152465802</v>
      </c>
      <c r="BW2396" s="99">
        <v>374344.98666381801</v>
      </c>
      <c r="BX2396" s="99">
        <v>0</v>
      </c>
      <c r="BY2396" s="99">
        <v>0</v>
      </c>
      <c r="BZ2396" s="99">
        <v>0</v>
      </c>
      <c r="CA2396" s="99">
        <v>133574.69175147999</v>
      </c>
      <c r="CB2396" s="99">
        <v>8262567.19775391</v>
      </c>
      <c r="CC2396" s="99">
        <v>69627517.172851607</v>
      </c>
      <c r="CD2396" s="99">
        <v>17899929.254882801</v>
      </c>
      <c r="CE2396" s="99">
        <v>2796.80869165063</v>
      </c>
      <c r="CF2396" s="99">
        <v>503848.64169692999</v>
      </c>
      <c r="CG2396" s="99">
        <v>3881673.4425353999</v>
      </c>
      <c r="CH2396" s="99">
        <v>0</v>
      </c>
      <c r="CI2396" s="99">
        <v>136336.190198898</v>
      </c>
      <c r="CJ2396" s="99">
        <v>8759665.1671142597</v>
      </c>
      <c r="CK2396" s="99">
        <v>73446978.497070298</v>
      </c>
      <c r="CL2396" s="99">
        <v>18272386.880127002</v>
      </c>
      <c r="CM2396" s="166">
        <v>210108.89388656599</v>
      </c>
      <c r="CN2396" s="166">
        <v>32014505.529541001</v>
      </c>
      <c r="CO2396" s="166">
        <v>139672070.10546899</v>
      </c>
      <c r="CP2396" s="99">
        <v>18272386.880127002</v>
      </c>
      <c r="CQ2396" s="99">
        <v>0</v>
      </c>
      <c r="CR2396" s="99">
        <v>0</v>
      </c>
      <c r="CS2396" s="99">
        <v>0</v>
      </c>
      <c r="CT2396" s="99">
        <v>0</v>
      </c>
      <c r="CU2396" s="98">
        <v>21393.811760511999</v>
      </c>
      <c r="CV2396" s="98">
        <v>74492.303692621004</v>
      </c>
      <c r="CW2396" s="98">
        <v>8766415.8394508399</v>
      </c>
      <c r="CX2396" s="98">
        <v>73509190.615387008</v>
      </c>
    </row>
    <row r="2397" spans="1:102" x14ac:dyDescent="0.2">
      <c r="A2397" s="98" t="s">
        <v>199</v>
      </c>
      <c r="B2397" s="100">
        <v>40513</v>
      </c>
      <c r="C2397" s="99">
        <v>113935.027665138</v>
      </c>
      <c r="D2397" s="99">
        <v>1.7605981929955301</v>
      </c>
      <c r="E2397" s="99">
        <v>19064.824695110299</v>
      </c>
      <c r="F2397" s="99">
        <v>15702.4736231565</v>
      </c>
      <c r="G2397" s="99">
        <v>2822.44838705659</v>
      </c>
      <c r="H2397" s="99">
        <v>0</v>
      </c>
      <c r="I2397" s="99">
        <v>0</v>
      </c>
      <c r="J2397" s="99">
        <v>72530.565666198701</v>
      </c>
      <c r="K2397" s="99">
        <v>0</v>
      </c>
      <c r="L2397" s="99">
        <v>30193.193738698999</v>
      </c>
      <c r="M2397" s="99">
        <v>44643.922360420198</v>
      </c>
      <c r="N2397" s="99">
        <v>13821.228599071501</v>
      </c>
      <c r="O2397" s="99">
        <v>45713.250367164597</v>
      </c>
      <c r="P2397" s="99">
        <v>0</v>
      </c>
      <c r="Q2397" s="99">
        <v>5830.5477743148804</v>
      </c>
      <c r="R2397" s="99">
        <v>2300.0150783061999</v>
      </c>
      <c r="S2397" s="99">
        <v>0</v>
      </c>
      <c r="T2397" s="99">
        <v>693.85474573075805</v>
      </c>
      <c r="U2397" s="99">
        <v>74512.525743484497</v>
      </c>
      <c r="V2397" s="99">
        <v>6780647.0410766602</v>
      </c>
      <c r="W2397" s="99">
        <v>285.63519911468001</v>
      </c>
      <c r="X2397" s="99">
        <v>1362983.55453491</v>
      </c>
      <c r="Y2397" s="99">
        <v>982643.12941741897</v>
      </c>
      <c r="Z2397" s="99">
        <v>503249.544845581</v>
      </c>
      <c r="AA2397" s="99">
        <v>0</v>
      </c>
      <c r="AB2397" s="99">
        <v>0</v>
      </c>
      <c r="AC2397" s="99">
        <v>23115869.560302701</v>
      </c>
      <c r="AD2397" s="99">
        <v>0</v>
      </c>
      <c r="AE2397" s="99">
        <v>1125084.7615509001</v>
      </c>
      <c r="AF2397" s="99">
        <v>2273231.8701171898</v>
      </c>
      <c r="AG2397" s="99">
        <v>1904022.45643616</v>
      </c>
      <c r="AH2397" s="99">
        <v>2138116.7697448698</v>
      </c>
      <c r="AI2397" s="99">
        <v>0</v>
      </c>
      <c r="AJ2397" s="99">
        <v>694815.08707428002</v>
      </c>
      <c r="AK2397" s="99">
        <v>391496.48106002802</v>
      </c>
      <c r="AL2397" s="99">
        <v>0</v>
      </c>
      <c r="AM2397" s="99">
        <v>99379.115983009295</v>
      </c>
      <c r="AN2397" s="99">
        <v>23286310.635986298</v>
      </c>
      <c r="AO2397" s="99">
        <v>57892419.291015603</v>
      </c>
      <c r="AP2397" s="99">
        <v>2335.99470204115</v>
      </c>
      <c r="AQ2397" s="99">
        <v>11232679.1951904</v>
      </c>
      <c r="AR2397" s="99">
        <v>8078145.6516723596</v>
      </c>
      <c r="AS2397" s="99">
        <v>3889665.3259277302</v>
      </c>
      <c r="AT2397" s="99">
        <v>0</v>
      </c>
      <c r="AU2397" s="99">
        <v>0</v>
      </c>
      <c r="AV2397" s="99">
        <v>66389588.5849609</v>
      </c>
      <c r="AW2397" s="99">
        <v>0</v>
      </c>
      <c r="AX2397" s="99">
        <v>10608735.8970947</v>
      </c>
      <c r="AY2397" s="99">
        <v>19991703.285888702</v>
      </c>
      <c r="AZ2397" s="99">
        <v>14500448.583618199</v>
      </c>
      <c r="BA2397" s="99">
        <v>18197313.286621101</v>
      </c>
      <c r="BB2397" s="99">
        <v>0</v>
      </c>
      <c r="BC2397" s="99">
        <v>5752727.6926269503</v>
      </c>
      <c r="BD2397" s="99">
        <v>3008273.7938537602</v>
      </c>
      <c r="BE2397" s="99">
        <v>0</v>
      </c>
      <c r="BF2397" s="99">
        <v>795841.25239563</v>
      </c>
      <c r="BG2397" s="99">
        <v>66962593.8291016</v>
      </c>
      <c r="BH2397" s="99">
        <v>13905774.736572299</v>
      </c>
      <c r="BI2397" s="99">
        <v>309.30466254800598</v>
      </c>
      <c r="BJ2397" s="99">
        <v>3783657.4686279302</v>
      </c>
      <c r="BK2397" s="99">
        <v>2864932.5634155301</v>
      </c>
      <c r="BL2397" s="99">
        <v>0</v>
      </c>
      <c r="BM2397" s="99">
        <v>0</v>
      </c>
      <c r="BN2397" s="99">
        <v>0</v>
      </c>
      <c r="BO2397" s="99">
        <v>0</v>
      </c>
      <c r="BP2397" s="99">
        <v>0</v>
      </c>
      <c r="BQ2397" s="99">
        <v>0</v>
      </c>
      <c r="BR2397" s="99">
        <v>6144863.7739868201</v>
      </c>
      <c r="BS2397" s="99">
        <v>5270278.7308959998</v>
      </c>
      <c r="BT2397" s="99">
        <v>3578253.4731750502</v>
      </c>
      <c r="BU2397" s="99">
        <v>0</v>
      </c>
      <c r="BV2397" s="99">
        <v>2648490.4457092299</v>
      </c>
      <c r="BW2397" s="99">
        <v>337592.10073471098</v>
      </c>
      <c r="BX2397" s="99">
        <v>0</v>
      </c>
      <c r="BY2397" s="99">
        <v>0</v>
      </c>
      <c r="BZ2397" s="99">
        <v>0</v>
      </c>
      <c r="CA2397" s="99">
        <v>133041.366083145</v>
      </c>
      <c r="CB2397" s="99">
        <v>8140825.6322021503</v>
      </c>
      <c r="CC2397" s="99">
        <v>69242717.371093795</v>
      </c>
      <c r="CD2397" s="99">
        <v>17707305.907714799</v>
      </c>
      <c r="CE2397" s="99">
        <v>2831.2714820206202</v>
      </c>
      <c r="CF2397" s="99">
        <v>503769.31747817999</v>
      </c>
      <c r="CG2397" s="99">
        <v>3895168.2831726102</v>
      </c>
      <c r="CH2397" s="99">
        <v>0</v>
      </c>
      <c r="CI2397" s="99">
        <v>135813.33094978301</v>
      </c>
      <c r="CJ2397" s="99">
        <v>8647620.6127929706</v>
      </c>
      <c r="CK2397" s="99">
        <v>73099241.333984405</v>
      </c>
      <c r="CL2397" s="99">
        <v>18056325.9772949</v>
      </c>
      <c r="CM2397" s="166">
        <v>209953.10340690601</v>
      </c>
      <c r="CN2397" s="166">
        <v>31923487.6491699</v>
      </c>
      <c r="CO2397" s="166">
        <v>140137591.16796899</v>
      </c>
      <c r="CP2397" s="99">
        <v>18056325.9772949</v>
      </c>
      <c r="CQ2397" s="99">
        <v>0</v>
      </c>
      <c r="CR2397" s="99">
        <v>0</v>
      </c>
      <c r="CS2397" s="99">
        <v>0</v>
      </c>
      <c r="CT2397" s="99">
        <v>0</v>
      </c>
      <c r="CU2397" s="98">
        <v>20898.473798514999</v>
      </c>
      <c r="CV2397" s="98">
        <v>75032.637417765</v>
      </c>
      <c r="CW2397" s="98">
        <v>8644594.9496803302</v>
      </c>
      <c r="CX2397" s="98">
        <v>73137885.654266402</v>
      </c>
    </row>
    <row r="2398" spans="1:102" x14ac:dyDescent="0.2">
      <c r="A2398" s="98" t="s">
        <v>199</v>
      </c>
      <c r="B2398" s="100">
        <v>40603</v>
      </c>
      <c r="C2398" s="99">
        <v>113651.369073868</v>
      </c>
      <c r="D2398" s="99">
        <v>2.2592973269929599</v>
      </c>
      <c r="E2398" s="99">
        <v>18903.578567504901</v>
      </c>
      <c r="F2398" s="99">
        <v>15594.7428685427</v>
      </c>
      <c r="G2398" s="99">
        <v>2850.5012363195401</v>
      </c>
      <c r="H2398" s="99">
        <v>0</v>
      </c>
      <c r="I2398" s="99">
        <v>0</v>
      </c>
      <c r="J2398" s="99">
        <v>73529.592172622695</v>
      </c>
      <c r="K2398" s="99">
        <v>0</v>
      </c>
      <c r="L2398" s="99">
        <v>67203.850070953398</v>
      </c>
      <c r="M2398" s="99">
        <v>44670.838785648302</v>
      </c>
      <c r="N2398" s="99">
        <v>13758.285099864001</v>
      </c>
      <c r="O2398" s="99">
        <v>0</v>
      </c>
      <c r="P2398" s="99">
        <v>0</v>
      </c>
      <c r="Q2398" s="99">
        <v>5799.3044236898404</v>
      </c>
      <c r="R2398" s="99">
        <v>0</v>
      </c>
      <c r="S2398" s="99">
        <v>0</v>
      </c>
      <c r="T2398" s="99">
        <v>2836.0773359239101</v>
      </c>
      <c r="U2398" s="99">
        <v>75188.984748840303</v>
      </c>
      <c r="V2398" s="99">
        <v>6739987.5531005897</v>
      </c>
      <c r="W2398" s="99">
        <v>253.70522347651399</v>
      </c>
      <c r="X2398" s="99">
        <v>1348163.76121521</v>
      </c>
      <c r="Y2398" s="99">
        <v>968107.06830596901</v>
      </c>
      <c r="Z2398" s="99">
        <v>501502.40394592303</v>
      </c>
      <c r="AA2398" s="99">
        <v>0</v>
      </c>
      <c r="AB2398" s="99">
        <v>0</v>
      </c>
      <c r="AC2398" s="99">
        <v>23410929.908447299</v>
      </c>
      <c r="AD2398" s="99">
        <v>0</v>
      </c>
      <c r="AE2398" s="99">
        <v>3253325.9380493201</v>
      </c>
      <c r="AF2398" s="99">
        <v>2275841.3447265602</v>
      </c>
      <c r="AG2398" s="99">
        <v>1874312.52609253</v>
      </c>
      <c r="AH2398" s="99">
        <v>0</v>
      </c>
      <c r="AI2398" s="99">
        <v>0</v>
      </c>
      <c r="AJ2398" s="99">
        <v>698052.87677002</v>
      </c>
      <c r="AK2398" s="99">
        <v>0</v>
      </c>
      <c r="AL2398" s="99">
        <v>0</v>
      </c>
      <c r="AM2398" s="99">
        <v>502821.76435852097</v>
      </c>
      <c r="AN2398" s="99">
        <v>23488172.217285201</v>
      </c>
      <c r="AO2398" s="99">
        <v>58240611.755859397</v>
      </c>
      <c r="AP2398" s="99">
        <v>2515.1361933350599</v>
      </c>
      <c r="AQ2398" s="99">
        <v>11202938.6400146</v>
      </c>
      <c r="AR2398" s="99">
        <v>8029650.8057251005</v>
      </c>
      <c r="AS2398" s="99">
        <v>3885016.25177002</v>
      </c>
      <c r="AT2398" s="99">
        <v>0</v>
      </c>
      <c r="AU2398" s="99">
        <v>0</v>
      </c>
      <c r="AV2398" s="99">
        <v>67557458.092773393</v>
      </c>
      <c r="AW2398" s="99">
        <v>0</v>
      </c>
      <c r="AX2398" s="99">
        <v>28919016.8208008</v>
      </c>
      <c r="AY2398" s="99">
        <v>20223638.314208999</v>
      </c>
      <c r="AZ2398" s="99">
        <v>14362306.7581787</v>
      </c>
      <c r="BA2398" s="99">
        <v>0</v>
      </c>
      <c r="BB2398" s="99">
        <v>0</v>
      </c>
      <c r="BC2398" s="99">
        <v>5833000.75036621</v>
      </c>
      <c r="BD2398" s="99">
        <v>0</v>
      </c>
      <c r="BE2398" s="99">
        <v>0</v>
      </c>
      <c r="BF2398" s="99">
        <v>3890752.0803832998</v>
      </c>
      <c r="BG2398" s="99">
        <v>67996609.957031295</v>
      </c>
      <c r="BH2398" s="99">
        <v>10694736.693237299</v>
      </c>
      <c r="BI2398" s="99">
        <v>331.84390467777803</v>
      </c>
      <c r="BJ2398" s="99">
        <v>3357298.1947631799</v>
      </c>
      <c r="BK2398" s="99">
        <v>2694611.1877136198</v>
      </c>
      <c r="BL2398" s="99">
        <v>0</v>
      </c>
      <c r="BM2398" s="99">
        <v>0</v>
      </c>
      <c r="BN2398" s="99">
        <v>0</v>
      </c>
      <c r="BO2398" s="99">
        <v>0</v>
      </c>
      <c r="BP2398" s="99">
        <v>0</v>
      </c>
      <c r="BQ2398" s="99">
        <v>0</v>
      </c>
      <c r="BR2398" s="99">
        <v>6143408.6474609403</v>
      </c>
      <c r="BS2398" s="99">
        <v>5222596.4826660203</v>
      </c>
      <c r="BT2398" s="99">
        <v>0</v>
      </c>
      <c r="BU2398" s="99">
        <v>0</v>
      </c>
      <c r="BV2398" s="99">
        <v>2678990.7676696801</v>
      </c>
      <c r="BW2398" s="99">
        <v>0</v>
      </c>
      <c r="BX2398" s="99">
        <v>0</v>
      </c>
      <c r="BY2398" s="99">
        <v>0</v>
      </c>
      <c r="BZ2398" s="99">
        <v>0</v>
      </c>
      <c r="CA2398" s="99">
        <v>132497.50255966201</v>
      </c>
      <c r="CB2398" s="99">
        <v>8100009.30395508</v>
      </c>
      <c r="CC2398" s="99">
        <v>69302115.938476607</v>
      </c>
      <c r="CD2398" s="99">
        <v>14044112.9967041</v>
      </c>
      <c r="CE2398" s="99">
        <v>2847.9494283497302</v>
      </c>
      <c r="CF2398" s="99">
        <v>501470.217861176</v>
      </c>
      <c r="CG2398" s="99">
        <v>3887082.1024169899</v>
      </c>
      <c r="CH2398" s="99">
        <v>0</v>
      </c>
      <c r="CI2398" s="99">
        <v>135388.36785316499</v>
      </c>
      <c r="CJ2398" s="99">
        <v>8616109.68823242</v>
      </c>
      <c r="CK2398" s="99">
        <v>73397950.415039107</v>
      </c>
      <c r="CL2398" s="99">
        <v>14040053.7839355</v>
      </c>
      <c r="CM2398" s="166">
        <v>210216.00419616699</v>
      </c>
      <c r="CN2398" s="166">
        <v>32104445.264404301</v>
      </c>
      <c r="CO2398" s="166">
        <v>141364735.51367199</v>
      </c>
      <c r="CP2398" s="99">
        <v>14040053.7839355</v>
      </c>
      <c r="CQ2398" s="99">
        <v>0</v>
      </c>
      <c r="CR2398" s="99">
        <v>0</v>
      </c>
      <c r="CS2398" s="99">
        <v>0</v>
      </c>
      <c r="CT2398" s="99">
        <v>0</v>
      </c>
      <c r="CU2398" s="98">
        <v>20594.875227430999</v>
      </c>
      <c r="CV2398" s="98">
        <v>76060.554229853995</v>
      </c>
      <c r="CW2398" s="98">
        <v>8601479.5218162555</v>
      </c>
      <c r="CX2398" s="98">
        <v>73189198.040893599</v>
      </c>
    </row>
    <row r="2399" spans="1:102" x14ac:dyDescent="0.2">
      <c r="A2399" s="98" t="s">
        <v>199</v>
      </c>
      <c r="B2399" s="100">
        <v>40695</v>
      </c>
      <c r="C2399" s="99">
        <v>113464.259466171</v>
      </c>
      <c r="D2399" s="99">
        <v>1.17250353998679</v>
      </c>
      <c r="E2399" s="99">
        <v>18474.8050539494</v>
      </c>
      <c r="F2399" s="99">
        <v>15308.848490595799</v>
      </c>
      <c r="G2399" s="99">
        <v>2887.6625194251501</v>
      </c>
      <c r="H2399" s="99">
        <v>0</v>
      </c>
      <c r="I2399" s="99">
        <v>0</v>
      </c>
      <c r="J2399" s="99">
        <v>74278.5888814926</v>
      </c>
      <c r="K2399" s="99">
        <v>0</v>
      </c>
      <c r="L2399" s="99">
        <v>67841.536211967497</v>
      </c>
      <c r="M2399" s="99">
        <v>44616.849731445298</v>
      </c>
      <c r="N2399" s="99">
        <v>13663.057415008499</v>
      </c>
      <c r="O2399" s="99">
        <v>0</v>
      </c>
      <c r="P2399" s="99">
        <v>0</v>
      </c>
      <c r="Q2399" s="99">
        <v>5766.9965566396704</v>
      </c>
      <c r="R2399" s="99">
        <v>0</v>
      </c>
      <c r="S2399" s="99">
        <v>0</v>
      </c>
      <c r="T2399" s="99">
        <v>2895.1722837686498</v>
      </c>
      <c r="U2399" s="99">
        <v>75639.763766288801</v>
      </c>
      <c r="V2399" s="99">
        <v>6716155.30285645</v>
      </c>
      <c r="W2399" s="99">
        <v>144.028931904584</v>
      </c>
      <c r="X2399" s="99">
        <v>1290276.54223633</v>
      </c>
      <c r="Y2399" s="99">
        <v>931090.23822784401</v>
      </c>
      <c r="Z2399" s="99">
        <v>507583.19500350999</v>
      </c>
      <c r="AA2399" s="99">
        <v>0</v>
      </c>
      <c r="AB2399" s="99">
        <v>0</v>
      </c>
      <c r="AC2399" s="99">
        <v>23664274.2492676</v>
      </c>
      <c r="AD2399" s="99">
        <v>0</v>
      </c>
      <c r="AE2399" s="99">
        <v>3201897.82339478</v>
      </c>
      <c r="AF2399" s="99">
        <v>2275271.5141296401</v>
      </c>
      <c r="AG2399" s="99">
        <v>1845429.7645874</v>
      </c>
      <c r="AH2399" s="99">
        <v>0</v>
      </c>
      <c r="AI2399" s="99">
        <v>0</v>
      </c>
      <c r="AJ2399" s="99">
        <v>692679.63018798805</v>
      </c>
      <c r="AK2399" s="99">
        <v>0</v>
      </c>
      <c r="AL2399" s="99">
        <v>0</v>
      </c>
      <c r="AM2399" s="99">
        <v>506922.099243164</v>
      </c>
      <c r="AN2399" s="99">
        <v>23743497.3132324</v>
      </c>
      <c r="AO2399" s="99">
        <v>58479144.761718802</v>
      </c>
      <c r="AP2399" s="99">
        <v>1541.59468494356</v>
      </c>
      <c r="AQ2399" s="99">
        <v>10753049.9610596</v>
      </c>
      <c r="AR2399" s="99">
        <v>7758619.4068603497</v>
      </c>
      <c r="AS2399" s="99">
        <v>3965305.7603759798</v>
      </c>
      <c r="AT2399" s="99">
        <v>0</v>
      </c>
      <c r="AU2399" s="99">
        <v>0</v>
      </c>
      <c r="AV2399" s="99">
        <v>69165152.744140595</v>
      </c>
      <c r="AW2399" s="99">
        <v>0</v>
      </c>
      <c r="AX2399" s="99">
        <v>28679202.467529301</v>
      </c>
      <c r="AY2399" s="99">
        <v>20376513.800292999</v>
      </c>
      <c r="AZ2399" s="99">
        <v>14213916.046875</v>
      </c>
      <c r="BA2399" s="99">
        <v>0</v>
      </c>
      <c r="BB2399" s="99">
        <v>0</v>
      </c>
      <c r="BC2399" s="99">
        <v>5799641.8120727502</v>
      </c>
      <c r="BD2399" s="99">
        <v>0</v>
      </c>
      <c r="BE2399" s="99">
        <v>0</v>
      </c>
      <c r="BF2399" s="99">
        <v>3942448.7630310101</v>
      </c>
      <c r="BG2399" s="99">
        <v>69284248.207031295</v>
      </c>
      <c r="BH2399" s="99">
        <v>10704717.4967041</v>
      </c>
      <c r="BI2399" s="99">
        <v>251.201247382909</v>
      </c>
      <c r="BJ2399" s="99">
        <v>3259279.6070556599</v>
      </c>
      <c r="BK2399" s="99">
        <v>2610317.2330932599</v>
      </c>
      <c r="BL2399" s="99">
        <v>0</v>
      </c>
      <c r="BM2399" s="99">
        <v>0</v>
      </c>
      <c r="BN2399" s="99">
        <v>0</v>
      </c>
      <c r="BO2399" s="99">
        <v>0</v>
      </c>
      <c r="BP2399" s="99">
        <v>0</v>
      </c>
      <c r="BQ2399" s="99">
        <v>0</v>
      </c>
      <c r="BR2399" s="99">
        <v>6212774.5978393601</v>
      </c>
      <c r="BS2399" s="99">
        <v>5165078.3239135696</v>
      </c>
      <c r="BT2399" s="99">
        <v>0</v>
      </c>
      <c r="BU2399" s="99">
        <v>0</v>
      </c>
      <c r="BV2399" s="99">
        <v>2664945.1756286598</v>
      </c>
      <c r="BW2399" s="99">
        <v>0</v>
      </c>
      <c r="BX2399" s="99">
        <v>0</v>
      </c>
      <c r="BY2399" s="99">
        <v>0</v>
      </c>
      <c r="BZ2399" s="99">
        <v>0</v>
      </c>
      <c r="CA2399" s="99">
        <v>131897.78909874</v>
      </c>
      <c r="CB2399" s="99">
        <v>8001127.6829834003</v>
      </c>
      <c r="CC2399" s="99">
        <v>68882827.595703095</v>
      </c>
      <c r="CD2399" s="99">
        <v>13959856.2491455</v>
      </c>
      <c r="CE2399" s="99">
        <v>2883.0118428170699</v>
      </c>
      <c r="CF2399" s="99">
        <v>508488.62705230701</v>
      </c>
      <c r="CG2399" s="99">
        <v>3962356.9479370099</v>
      </c>
      <c r="CH2399" s="99">
        <v>0</v>
      </c>
      <c r="CI2399" s="99">
        <v>134831.76200103801</v>
      </c>
      <c r="CJ2399" s="99">
        <v>8508565.6947021503</v>
      </c>
      <c r="CK2399" s="99">
        <v>72752117.420898393</v>
      </c>
      <c r="CL2399" s="99">
        <v>13960360.455322299</v>
      </c>
      <c r="CM2399" s="166">
        <v>210147.30793952901</v>
      </c>
      <c r="CN2399" s="166">
        <v>32210676.565429699</v>
      </c>
      <c r="CO2399" s="166">
        <v>142191617.58593801</v>
      </c>
      <c r="CP2399" s="99">
        <v>13960360.455322299</v>
      </c>
      <c r="CQ2399" s="99">
        <v>0</v>
      </c>
      <c r="CR2399" s="99">
        <v>0</v>
      </c>
      <c r="CS2399" s="99">
        <v>0</v>
      </c>
      <c r="CT2399" s="99">
        <v>0</v>
      </c>
      <c r="CU2399" s="98">
        <v>19930.314786798001</v>
      </c>
      <c r="CV2399" s="98">
        <v>76843.609004101003</v>
      </c>
      <c r="CW2399" s="98">
        <v>8509616.3100357074</v>
      </c>
      <c r="CX2399" s="98">
        <v>72845184.543640107</v>
      </c>
    </row>
    <row r="2400" spans="1:102" x14ac:dyDescent="0.2">
      <c r="A2400" s="98" t="s">
        <v>199</v>
      </c>
      <c r="B2400" s="100">
        <v>40787</v>
      </c>
      <c r="C2400" s="99">
        <v>113331.40911293001</v>
      </c>
      <c r="D2400" s="99">
        <v>0</v>
      </c>
      <c r="E2400" s="99">
        <v>18259.291986703902</v>
      </c>
      <c r="F2400" s="99">
        <v>15242.0140296221</v>
      </c>
      <c r="G2400" s="99">
        <v>2881.21315085888</v>
      </c>
      <c r="H2400" s="99">
        <v>0</v>
      </c>
      <c r="I2400" s="99">
        <v>0</v>
      </c>
      <c r="J2400" s="99">
        <v>74582.941821098299</v>
      </c>
      <c r="K2400" s="99">
        <v>0</v>
      </c>
      <c r="L2400" s="99">
        <v>68726.832429885893</v>
      </c>
      <c r="M2400" s="99">
        <v>44640.174001693696</v>
      </c>
      <c r="N2400" s="99">
        <v>13588.130733132401</v>
      </c>
      <c r="O2400" s="99">
        <v>0</v>
      </c>
      <c r="P2400" s="99">
        <v>0</v>
      </c>
      <c r="Q2400" s="99">
        <v>5758.5486295819301</v>
      </c>
      <c r="R2400" s="99">
        <v>0</v>
      </c>
      <c r="S2400" s="99">
        <v>0</v>
      </c>
      <c r="T2400" s="99">
        <v>2896.9786294400701</v>
      </c>
      <c r="U2400" s="99">
        <v>75915.598241806001</v>
      </c>
      <c r="V2400" s="99">
        <v>6667747.8109130897</v>
      </c>
      <c r="W2400" s="99">
        <v>0</v>
      </c>
      <c r="X2400" s="99">
        <v>1257763.8030853299</v>
      </c>
      <c r="Y2400" s="99">
        <v>913974.41152191197</v>
      </c>
      <c r="Z2400" s="99">
        <v>496590.69259262102</v>
      </c>
      <c r="AA2400" s="99">
        <v>0</v>
      </c>
      <c r="AB2400" s="99">
        <v>0</v>
      </c>
      <c r="AC2400" s="99">
        <v>23628274.3271484</v>
      </c>
      <c r="AD2400" s="99">
        <v>0</v>
      </c>
      <c r="AE2400" s="99">
        <v>3148877.53765869</v>
      </c>
      <c r="AF2400" s="99">
        <v>2256576.2857971201</v>
      </c>
      <c r="AG2400" s="99">
        <v>1819101.88951111</v>
      </c>
      <c r="AH2400" s="99">
        <v>0</v>
      </c>
      <c r="AI2400" s="99">
        <v>0</v>
      </c>
      <c r="AJ2400" s="99">
        <v>692118.03002166701</v>
      </c>
      <c r="AK2400" s="99">
        <v>0</v>
      </c>
      <c r="AL2400" s="99">
        <v>0</v>
      </c>
      <c r="AM2400" s="99">
        <v>497678.625572205</v>
      </c>
      <c r="AN2400" s="99">
        <v>23866478.3916016</v>
      </c>
      <c r="AO2400" s="99">
        <v>57803786.0625</v>
      </c>
      <c r="AP2400" s="99">
        <v>0</v>
      </c>
      <c r="AQ2400" s="99">
        <v>10432461.471679701</v>
      </c>
      <c r="AR2400" s="99">
        <v>7590617.3276977502</v>
      </c>
      <c r="AS2400" s="99">
        <v>3882967.1421508798</v>
      </c>
      <c r="AT2400" s="99">
        <v>0</v>
      </c>
      <c r="AU2400" s="99">
        <v>0</v>
      </c>
      <c r="AV2400" s="99">
        <v>69409096.4921875</v>
      </c>
      <c r="AW2400" s="99">
        <v>0</v>
      </c>
      <c r="AX2400" s="99">
        <v>28468764.376708999</v>
      </c>
      <c r="AY2400" s="99">
        <v>20187123.659423798</v>
      </c>
      <c r="AZ2400" s="99">
        <v>14037198.799926801</v>
      </c>
      <c r="BA2400" s="99">
        <v>0</v>
      </c>
      <c r="BB2400" s="99">
        <v>0</v>
      </c>
      <c r="BC2400" s="99">
        <v>5822450.5452270498</v>
      </c>
      <c r="BD2400" s="99">
        <v>0</v>
      </c>
      <c r="BE2400" s="99">
        <v>0</v>
      </c>
      <c r="BF2400" s="99">
        <v>3902333.7038879399</v>
      </c>
      <c r="BG2400" s="99">
        <v>70155638.09375</v>
      </c>
      <c r="BH2400" s="99">
        <v>10867215.454345699</v>
      </c>
      <c r="BI2400" s="99">
        <v>0</v>
      </c>
      <c r="BJ2400" s="99">
        <v>3224391.27984619</v>
      </c>
      <c r="BK2400" s="99">
        <v>2584853.4185180701</v>
      </c>
      <c r="BL2400" s="99">
        <v>0</v>
      </c>
      <c r="BM2400" s="99">
        <v>0</v>
      </c>
      <c r="BN2400" s="99">
        <v>0</v>
      </c>
      <c r="BO2400" s="99">
        <v>0</v>
      </c>
      <c r="BP2400" s="99">
        <v>0</v>
      </c>
      <c r="BQ2400" s="99">
        <v>0</v>
      </c>
      <c r="BR2400" s="99">
        <v>6185784.4321899395</v>
      </c>
      <c r="BS2400" s="99">
        <v>5101040.0798339797</v>
      </c>
      <c r="BT2400" s="99">
        <v>0</v>
      </c>
      <c r="BU2400" s="99">
        <v>0</v>
      </c>
      <c r="BV2400" s="99">
        <v>2687706.6955871601</v>
      </c>
      <c r="BW2400" s="99">
        <v>0</v>
      </c>
      <c r="BX2400" s="99">
        <v>0</v>
      </c>
      <c r="BY2400" s="99">
        <v>0</v>
      </c>
      <c r="BZ2400" s="99">
        <v>0</v>
      </c>
      <c r="CA2400" s="99">
        <v>131641.09786796599</v>
      </c>
      <c r="CB2400" s="99">
        <v>7924675.9678344699</v>
      </c>
      <c r="CC2400" s="99">
        <v>68526316.064453095</v>
      </c>
      <c r="CD2400" s="99">
        <v>14086221.168457</v>
      </c>
      <c r="CE2400" s="99">
        <v>2879.6914827823598</v>
      </c>
      <c r="CF2400" s="99">
        <v>495251.48934173601</v>
      </c>
      <c r="CG2400" s="99">
        <v>3878903.8580932599</v>
      </c>
      <c r="CH2400" s="99">
        <v>0</v>
      </c>
      <c r="CI2400" s="99">
        <v>134466.004047394</v>
      </c>
      <c r="CJ2400" s="99">
        <v>8410124.11962891</v>
      </c>
      <c r="CK2400" s="99">
        <v>72391457.371093795</v>
      </c>
      <c r="CL2400" s="99">
        <v>14088190.1989746</v>
      </c>
      <c r="CM2400" s="166">
        <v>210172.40894317601</v>
      </c>
      <c r="CN2400" s="166">
        <v>32278599.623779301</v>
      </c>
      <c r="CO2400" s="166">
        <v>142320123.97851601</v>
      </c>
      <c r="CP2400" s="99">
        <v>14088190.1989746</v>
      </c>
      <c r="CQ2400" s="99">
        <v>0</v>
      </c>
      <c r="CR2400" s="99">
        <v>0</v>
      </c>
      <c r="CS2400" s="99">
        <v>0</v>
      </c>
      <c r="CT2400" s="99">
        <v>0</v>
      </c>
      <c r="CU2400" s="98">
        <v>19593.406428130002</v>
      </c>
      <c r="CV2400" s="98">
        <v>77132.166713290993</v>
      </c>
      <c r="CW2400" s="98">
        <v>8419927.4571762066</v>
      </c>
      <c r="CX2400" s="98">
        <v>72405219.922546357</v>
      </c>
    </row>
    <row r="2401" spans="1:102" x14ac:dyDescent="0.2">
      <c r="A2401" s="98" t="s">
        <v>199</v>
      </c>
      <c r="B2401" s="100">
        <v>40878</v>
      </c>
      <c r="C2401" s="99">
        <v>113820.67430687</v>
      </c>
      <c r="D2401" s="99">
        <v>0</v>
      </c>
      <c r="E2401" s="99">
        <v>18108.018966198</v>
      </c>
      <c r="F2401" s="99">
        <v>15184.9201716185</v>
      </c>
      <c r="G2401" s="99">
        <v>2920.6323950588699</v>
      </c>
      <c r="H2401" s="99">
        <v>0</v>
      </c>
      <c r="I2401" s="99">
        <v>0</v>
      </c>
      <c r="J2401" s="99">
        <v>75485.063571929903</v>
      </c>
      <c r="K2401" s="99">
        <v>0</v>
      </c>
      <c r="L2401" s="99">
        <v>67777.3102588654</v>
      </c>
      <c r="M2401" s="99">
        <v>44875.9981884956</v>
      </c>
      <c r="N2401" s="99">
        <v>13493.4289392233</v>
      </c>
      <c r="O2401" s="99">
        <v>0</v>
      </c>
      <c r="P2401" s="99">
        <v>0</v>
      </c>
      <c r="Q2401" s="99">
        <v>5775.1653782725298</v>
      </c>
      <c r="R2401" s="99">
        <v>0</v>
      </c>
      <c r="S2401" s="99">
        <v>0</v>
      </c>
      <c r="T2401" s="99">
        <v>2869.1122609972999</v>
      </c>
      <c r="U2401" s="99">
        <v>76876.430953025803</v>
      </c>
      <c r="V2401" s="99">
        <v>6641780.3648071298</v>
      </c>
      <c r="W2401" s="99">
        <v>0</v>
      </c>
      <c r="X2401" s="99">
        <v>1230920.2743682901</v>
      </c>
      <c r="Y2401" s="99">
        <v>899046.72301483201</v>
      </c>
      <c r="Z2401" s="99">
        <v>492950.83753204299</v>
      </c>
      <c r="AA2401" s="99">
        <v>0</v>
      </c>
      <c r="AB2401" s="99">
        <v>0</v>
      </c>
      <c r="AC2401" s="99">
        <v>23806314.178466801</v>
      </c>
      <c r="AD2401" s="99">
        <v>0</v>
      </c>
      <c r="AE2401" s="99">
        <v>3086738.7626037602</v>
      </c>
      <c r="AF2401" s="99">
        <v>2277362.4189758301</v>
      </c>
      <c r="AG2401" s="99">
        <v>1800575.7944946301</v>
      </c>
      <c r="AH2401" s="99">
        <v>0</v>
      </c>
      <c r="AI2401" s="99">
        <v>0</v>
      </c>
      <c r="AJ2401" s="99">
        <v>697646.996330261</v>
      </c>
      <c r="AK2401" s="99">
        <v>0</v>
      </c>
      <c r="AL2401" s="99">
        <v>0</v>
      </c>
      <c r="AM2401" s="99">
        <v>485041.44483184803</v>
      </c>
      <c r="AN2401" s="99">
        <v>24020393.678222701</v>
      </c>
      <c r="AO2401" s="99">
        <v>58168406.496582001</v>
      </c>
      <c r="AP2401" s="99">
        <v>0</v>
      </c>
      <c r="AQ2401" s="99">
        <v>10399991.3441162</v>
      </c>
      <c r="AR2401" s="99">
        <v>7587838.1149902297</v>
      </c>
      <c r="AS2401" s="99">
        <v>3894095.5025939899</v>
      </c>
      <c r="AT2401" s="99">
        <v>0</v>
      </c>
      <c r="AU2401" s="99">
        <v>0</v>
      </c>
      <c r="AV2401" s="99">
        <v>70581006.419921905</v>
      </c>
      <c r="AW2401" s="99">
        <v>0</v>
      </c>
      <c r="AX2401" s="99">
        <v>28149496.369872998</v>
      </c>
      <c r="AY2401" s="99">
        <v>20540121.782470699</v>
      </c>
      <c r="AZ2401" s="99">
        <v>13971046.4293213</v>
      </c>
      <c r="BA2401" s="99">
        <v>0</v>
      </c>
      <c r="BB2401" s="99">
        <v>0</v>
      </c>
      <c r="BC2401" s="99">
        <v>5906011.9029540997</v>
      </c>
      <c r="BD2401" s="99">
        <v>0</v>
      </c>
      <c r="BE2401" s="99">
        <v>0</v>
      </c>
      <c r="BF2401" s="99">
        <v>3840688.7067871098</v>
      </c>
      <c r="BG2401" s="99">
        <v>71146955.713867202</v>
      </c>
      <c r="BH2401" s="99">
        <v>10910100.978271499</v>
      </c>
      <c r="BI2401" s="99">
        <v>0</v>
      </c>
      <c r="BJ2401" s="99">
        <v>3190502.9179382301</v>
      </c>
      <c r="BK2401" s="99">
        <v>2558164.8193359398</v>
      </c>
      <c r="BL2401" s="99">
        <v>0</v>
      </c>
      <c r="BM2401" s="99">
        <v>0</v>
      </c>
      <c r="BN2401" s="99">
        <v>0</v>
      </c>
      <c r="BO2401" s="99">
        <v>0</v>
      </c>
      <c r="BP2401" s="99">
        <v>0</v>
      </c>
      <c r="BQ2401" s="99">
        <v>0</v>
      </c>
      <c r="BR2401" s="99">
        <v>6305279.2980957003</v>
      </c>
      <c r="BS2401" s="99">
        <v>5092641.6539306603</v>
      </c>
      <c r="BT2401" s="99">
        <v>0</v>
      </c>
      <c r="BU2401" s="99">
        <v>0</v>
      </c>
      <c r="BV2401" s="99">
        <v>2734060.0529785198</v>
      </c>
      <c r="BW2401" s="99">
        <v>0</v>
      </c>
      <c r="BX2401" s="99">
        <v>0</v>
      </c>
      <c r="BY2401" s="99">
        <v>0</v>
      </c>
      <c r="BZ2401" s="99">
        <v>0</v>
      </c>
      <c r="CA2401" s="99">
        <v>131972.752393723</v>
      </c>
      <c r="CB2401" s="99">
        <v>7880112.63000488</v>
      </c>
      <c r="CC2401" s="99">
        <v>68850111.225585893</v>
      </c>
      <c r="CD2401" s="99">
        <v>14121453.3828125</v>
      </c>
      <c r="CE2401" s="99">
        <v>2927.0427409410499</v>
      </c>
      <c r="CF2401" s="99">
        <v>492954.31016159098</v>
      </c>
      <c r="CG2401" s="99">
        <v>3896634.3119201702</v>
      </c>
      <c r="CH2401" s="99">
        <v>0</v>
      </c>
      <c r="CI2401" s="99">
        <v>134870.796678543</v>
      </c>
      <c r="CJ2401" s="99">
        <v>8363342.06140137</v>
      </c>
      <c r="CK2401" s="99">
        <v>72655401.077148393</v>
      </c>
      <c r="CL2401" s="99">
        <v>14130243.02771</v>
      </c>
      <c r="CM2401" s="166">
        <v>211320.18092918399</v>
      </c>
      <c r="CN2401" s="166">
        <v>32402679.2810059</v>
      </c>
      <c r="CO2401" s="166">
        <v>143801530.19335899</v>
      </c>
      <c r="CP2401" s="99">
        <v>14130243.02771</v>
      </c>
      <c r="CQ2401" s="99">
        <v>0</v>
      </c>
      <c r="CR2401" s="99">
        <v>0</v>
      </c>
      <c r="CS2401" s="99">
        <v>0</v>
      </c>
      <c r="CT2401" s="99">
        <v>0</v>
      </c>
      <c r="CU2401" s="98">
        <v>19391.377358515001</v>
      </c>
      <c r="CV2401" s="98">
        <v>78077.627709402004</v>
      </c>
      <c r="CW2401" s="98">
        <v>8373066.9401664706</v>
      </c>
      <c r="CX2401" s="98">
        <v>72746745.537506059</v>
      </c>
    </row>
    <row r="2402" spans="1:102" x14ac:dyDescent="0.2">
      <c r="A2402" s="98" t="s">
        <v>199</v>
      </c>
      <c r="B2402" s="100">
        <v>40969</v>
      </c>
      <c r="C2402" s="99">
        <v>113879.21349143999</v>
      </c>
      <c r="D2402" s="99">
        <v>0</v>
      </c>
      <c r="E2402" s="99">
        <v>17901.022318363201</v>
      </c>
      <c r="F2402" s="99">
        <v>15020.400493145</v>
      </c>
      <c r="G2402" s="99">
        <v>2934.2682279348401</v>
      </c>
      <c r="H2402" s="99">
        <v>0</v>
      </c>
      <c r="I2402" s="99">
        <v>0</v>
      </c>
      <c r="J2402" s="99">
        <v>76127.377065658598</v>
      </c>
      <c r="K2402" s="99">
        <v>0</v>
      </c>
      <c r="L2402" s="99">
        <v>67060.5138320923</v>
      </c>
      <c r="M2402" s="99">
        <v>44921.378832340197</v>
      </c>
      <c r="N2402" s="99">
        <v>13344.186155199999</v>
      </c>
      <c r="O2402" s="99">
        <v>0</v>
      </c>
      <c r="P2402" s="99">
        <v>0</v>
      </c>
      <c r="Q2402" s="99">
        <v>5733.6853108406103</v>
      </c>
      <c r="R2402" s="99">
        <v>0</v>
      </c>
      <c r="S2402" s="99">
        <v>0</v>
      </c>
      <c r="T2402" s="99">
        <v>2923.7498973905999</v>
      </c>
      <c r="U2402" s="99">
        <v>77318.264165878296</v>
      </c>
      <c r="V2402" s="99">
        <v>6641791.5884399395</v>
      </c>
      <c r="W2402" s="99">
        <v>0</v>
      </c>
      <c r="X2402" s="99">
        <v>1194465.13710022</v>
      </c>
      <c r="Y2402" s="99">
        <v>865059.82135009801</v>
      </c>
      <c r="Z2402" s="99">
        <v>499586.32120513899</v>
      </c>
      <c r="AA2402" s="99">
        <v>0</v>
      </c>
      <c r="AB2402" s="99">
        <v>0</v>
      </c>
      <c r="AC2402" s="99">
        <v>24254980.552002002</v>
      </c>
      <c r="AD2402" s="99">
        <v>0</v>
      </c>
      <c r="AE2402" s="99">
        <v>3142056.6362609901</v>
      </c>
      <c r="AF2402" s="99">
        <v>2277377.4730529799</v>
      </c>
      <c r="AG2402" s="99">
        <v>1768208.47155762</v>
      </c>
      <c r="AH2402" s="99">
        <v>0</v>
      </c>
      <c r="AI2402" s="99">
        <v>0</v>
      </c>
      <c r="AJ2402" s="99">
        <v>696339.297080994</v>
      </c>
      <c r="AK2402" s="99">
        <v>0</v>
      </c>
      <c r="AL2402" s="99">
        <v>0</v>
      </c>
      <c r="AM2402" s="99">
        <v>502047.20808792103</v>
      </c>
      <c r="AN2402" s="99">
        <v>24188978.588622998</v>
      </c>
      <c r="AO2402" s="99">
        <v>59437493.703125</v>
      </c>
      <c r="AP2402" s="99">
        <v>0</v>
      </c>
      <c r="AQ2402" s="99">
        <v>10292117.8911133</v>
      </c>
      <c r="AR2402" s="99">
        <v>7493817.7902221698</v>
      </c>
      <c r="AS2402" s="99">
        <v>3995345.6495971698</v>
      </c>
      <c r="AT2402" s="99">
        <v>0</v>
      </c>
      <c r="AU2402" s="99">
        <v>0</v>
      </c>
      <c r="AV2402" s="99">
        <v>72114694.705078095</v>
      </c>
      <c r="AW2402" s="99">
        <v>0</v>
      </c>
      <c r="AX2402" s="99">
        <v>28748049.456298798</v>
      </c>
      <c r="AY2402" s="99">
        <v>21019645.4060059</v>
      </c>
      <c r="AZ2402" s="99">
        <v>13917750.412963901</v>
      </c>
      <c r="BA2402" s="99">
        <v>0</v>
      </c>
      <c r="BB2402" s="99">
        <v>0</v>
      </c>
      <c r="BC2402" s="99">
        <v>5944565.7373657199</v>
      </c>
      <c r="BD2402" s="99">
        <v>0</v>
      </c>
      <c r="BE2402" s="99">
        <v>0</v>
      </c>
      <c r="BF2402" s="99">
        <v>4010464.8915100102</v>
      </c>
      <c r="BG2402" s="99">
        <v>72266333.761718795</v>
      </c>
      <c r="BH2402" s="99">
        <v>11052604.4173584</v>
      </c>
      <c r="BI2402" s="99">
        <v>0</v>
      </c>
      <c r="BJ2402" s="99">
        <v>3161174.9284057599</v>
      </c>
      <c r="BK2402" s="99">
        <v>2533358.1602477999</v>
      </c>
      <c r="BL2402" s="99">
        <v>0</v>
      </c>
      <c r="BM2402" s="99">
        <v>0</v>
      </c>
      <c r="BN2402" s="99">
        <v>0</v>
      </c>
      <c r="BO2402" s="99">
        <v>0</v>
      </c>
      <c r="BP2402" s="99">
        <v>0</v>
      </c>
      <c r="BQ2402" s="99">
        <v>0</v>
      </c>
      <c r="BR2402" s="99">
        <v>6410880.3381957998</v>
      </c>
      <c r="BS2402" s="99">
        <v>5068011.7165527297</v>
      </c>
      <c r="BT2402" s="99">
        <v>0</v>
      </c>
      <c r="BU2402" s="99">
        <v>0</v>
      </c>
      <c r="BV2402" s="99">
        <v>2743212.1221618699</v>
      </c>
      <c r="BW2402" s="99">
        <v>0</v>
      </c>
      <c r="BX2402" s="99">
        <v>0</v>
      </c>
      <c r="BY2402" s="99">
        <v>0</v>
      </c>
      <c r="BZ2402" s="99">
        <v>0</v>
      </c>
      <c r="CA2402" s="99">
        <v>131733.68046569801</v>
      </c>
      <c r="CB2402" s="99">
        <v>7821074.1339721698</v>
      </c>
      <c r="CC2402" s="99">
        <v>69141339.115234405</v>
      </c>
      <c r="CD2402" s="99">
        <v>14198488.7220459</v>
      </c>
      <c r="CE2402" s="99">
        <v>2932.9180491268598</v>
      </c>
      <c r="CF2402" s="99">
        <v>500002.4688797</v>
      </c>
      <c r="CG2402" s="99">
        <v>3998823.8795166002</v>
      </c>
      <c r="CH2402" s="99">
        <v>0</v>
      </c>
      <c r="CI2402" s="99">
        <v>134698.18744468701</v>
      </c>
      <c r="CJ2402" s="99">
        <v>8318854.1124877902</v>
      </c>
      <c r="CK2402" s="99">
        <v>72966098.604492202</v>
      </c>
      <c r="CL2402" s="99">
        <v>14194095.0787354</v>
      </c>
      <c r="CM2402" s="166">
        <v>211659.12385940601</v>
      </c>
      <c r="CN2402" s="166">
        <v>32474975.543457001</v>
      </c>
      <c r="CO2402" s="166">
        <v>145078584.76367199</v>
      </c>
      <c r="CP2402" s="99">
        <v>14194095.0787354</v>
      </c>
      <c r="CQ2402" s="99">
        <v>0</v>
      </c>
      <c r="CR2402" s="99">
        <v>0</v>
      </c>
      <c r="CS2402" s="99">
        <v>0</v>
      </c>
      <c r="CT2402" s="99">
        <v>0</v>
      </c>
      <c r="CU2402" s="98">
        <v>19120.318045700002</v>
      </c>
      <c r="CV2402" s="98">
        <v>78732.844313331007</v>
      </c>
      <c r="CW2402" s="98">
        <v>8321076.6028518695</v>
      </c>
      <c r="CX2402" s="98">
        <v>73140162.994751006</v>
      </c>
    </row>
    <row r="2403" spans="1:102" x14ac:dyDescent="0.2">
      <c r="A2403" s="98" t="s">
        <v>199</v>
      </c>
      <c r="B2403" s="100">
        <v>41061</v>
      </c>
      <c r="C2403" s="99">
        <v>113497.47504901901</v>
      </c>
      <c r="D2403" s="99">
        <v>0</v>
      </c>
      <c r="E2403" s="99">
        <v>17509.512248516101</v>
      </c>
      <c r="F2403" s="99">
        <v>14732.8813691139</v>
      </c>
      <c r="G2403" s="99">
        <v>2934.34405115247</v>
      </c>
      <c r="H2403" s="99">
        <v>0</v>
      </c>
      <c r="I2403" s="99">
        <v>0</v>
      </c>
      <c r="J2403" s="99">
        <v>76605.953158378601</v>
      </c>
      <c r="K2403" s="99">
        <v>0</v>
      </c>
      <c r="L2403" s="99">
        <v>67488.983356475801</v>
      </c>
      <c r="M2403" s="99">
        <v>44687.642170906103</v>
      </c>
      <c r="N2403" s="99">
        <v>13208.762597680099</v>
      </c>
      <c r="O2403" s="99">
        <v>0</v>
      </c>
      <c r="P2403" s="99">
        <v>0</v>
      </c>
      <c r="Q2403" s="99">
        <v>5711.5733698010399</v>
      </c>
      <c r="R2403" s="99">
        <v>0</v>
      </c>
      <c r="S2403" s="99">
        <v>0</v>
      </c>
      <c r="T2403" s="99">
        <v>2941.1578508615498</v>
      </c>
      <c r="U2403" s="99">
        <v>77643.658597946196</v>
      </c>
      <c r="V2403" s="99">
        <v>6572707.3975830097</v>
      </c>
      <c r="W2403" s="99">
        <v>0</v>
      </c>
      <c r="X2403" s="99">
        <v>1156027.80683899</v>
      </c>
      <c r="Y2403" s="99">
        <v>839777.006332397</v>
      </c>
      <c r="Z2403" s="99">
        <v>492537.63631439197</v>
      </c>
      <c r="AA2403" s="99">
        <v>0</v>
      </c>
      <c r="AB2403" s="99">
        <v>0</v>
      </c>
      <c r="AC2403" s="99">
        <v>24044660.2651367</v>
      </c>
      <c r="AD2403" s="99">
        <v>0</v>
      </c>
      <c r="AE2403" s="99">
        <v>3030150.65197754</v>
      </c>
      <c r="AF2403" s="99">
        <v>2259560.7511596698</v>
      </c>
      <c r="AG2403" s="99">
        <v>1728506.4418029799</v>
      </c>
      <c r="AH2403" s="99">
        <v>0</v>
      </c>
      <c r="AI2403" s="99">
        <v>0</v>
      </c>
      <c r="AJ2403" s="99">
        <v>698203.46343994106</v>
      </c>
      <c r="AK2403" s="99">
        <v>0</v>
      </c>
      <c r="AL2403" s="99">
        <v>0</v>
      </c>
      <c r="AM2403" s="99">
        <v>491587.99796295201</v>
      </c>
      <c r="AN2403" s="99">
        <v>24288880.676513702</v>
      </c>
      <c r="AO2403" s="99">
        <v>58404696.202636696</v>
      </c>
      <c r="AP2403" s="99">
        <v>0</v>
      </c>
      <c r="AQ2403" s="99">
        <v>10057168.157836899</v>
      </c>
      <c r="AR2403" s="99">
        <v>7343933.5083618201</v>
      </c>
      <c r="AS2403" s="99">
        <v>3956267.3432006799</v>
      </c>
      <c r="AT2403" s="99">
        <v>0</v>
      </c>
      <c r="AU2403" s="99">
        <v>0</v>
      </c>
      <c r="AV2403" s="99">
        <v>72576772.083984405</v>
      </c>
      <c r="AW2403" s="99">
        <v>0</v>
      </c>
      <c r="AX2403" s="99">
        <v>28031316.579833999</v>
      </c>
      <c r="AY2403" s="99">
        <v>20733136.324951202</v>
      </c>
      <c r="AZ2403" s="99">
        <v>13662179.916748</v>
      </c>
      <c r="BA2403" s="99">
        <v>0</v>
      </c>
      <c r="BB2403" s="99">
        <v>0</v>
      </c>
      <c r="BC2403" s="99">
        <v>5959023.4299316397</v>
      </c>
      <c r="BD2403" s="99">
        <v>0</v>
      </c>
      <c r="BE2403" s="99">
        <v>0</v>
      </c>
      <c r="BF2403" s="99">
        <v>3937543.5439453102</v>
      </c>
      <c r="BG2403" s="99">
        <v>73027577.795898393</v>
      </c>
      <c r="BH2403" s="99">
        <v>10883505.9146729</v>
      </c>
      <c r="BI2403" s="99">
        <v>0</v>
      </c>
      <c r="BJ2403" s="99">
        <v>3109516.8200683598</v>
      </c>
      <c r="BK2403" s="99">
        <v>2483957.0881347698</v>
      </c>
      <c r="BL2403" s="99">
        <v>0</v>
      </c>
      <c r="BM2403" s="99">
        <v>0</v>
      </c>
      <c r="BN2403" s="99">
        <v>0</v>
      </c>
      <c r="BO2403" s="99">
        <v>0</v>
      </c>
      <c r="BP2403" s="99">
        <v>0</v>
      </c>
      <c r="BQ2403" s="99">
        <v>0</v>
      </c>
      <c r="BR2403" s="99">
        <v>6324878.8897094699</v>
      </c>
      <c r="BS2403" s="99">
        <v>4975156.6563110398</v>
      </c>
      <c r="BT2403" s="99">
        <v>0</v>
      </c>
      <c r="BU2403" s="99">
        <v>0</v>
      </c>
      <c r="BV2403" s="99">
        <v>2758417.3179016099</v>
      </c>
      <c r="BW2403" s="99">
        <v>0</v>
      </c>
      <c r="BX2403" s="99">
        <v>0</v>
      </c>
      <c r="BY2403" s="99">
        <v>0</v>
      </c>
      <c r="BZ2403" s="99">
        <v>0</v>
      </c>
      <c r="CA2403" s="99">
        <v>130944.501498222</v>
      </c>
      <c r="CB2403" s="99">
        <v>7738584.00073242</v>
      </c>
      <c r="CC2403" s="99">
        <v>68697757.513671905</v>
      </c>
      <c r="CD2403" s="99">
        <v>13992545.6882324</v>
      </c>
      <c r="CE2403" s="99">
        <v>2932.9266567528198</v>
      </c>
      <c r="CF2403" s="99">
        <v>493093.49629211402</v>
      </c>
      <c r="CG2403" s="99">
        <v>3953714.9877319299</v>
      </c>
      <c r="CH2403" s="99">
        <v>0</v>
      </c>
      <c r="CI2403" s="99">
        <v>133927.795816422</v>
      </c>
      <c r="CJ2403" s="99">
        <v>8230992.5125732403</v>
      </c>
      <c r="CK2403" s="99">
        <v>72649011.389648393</v>
      </c>
      <c r="CL2403" s="99">
        <v>13992305.4335938</v>
      </c>
      <c r="CM2403" s="166">
        <v>211302.52831649801</v>
      </c>
      <c r="CN2403" s="166">
        <v>32548906.9057617</v>
      </c>
      <c r="CO2403" s="166">
        <v>145709718.21875</v>
      </c>
      <c r="CP2403" s="99">
        <v>13992305.4335938</v>
      </c>
      <c r="CQ2403" s="99">
        <v>0</v>
      </c>
      <c r="CR2403" s="99">
        <v>0</v>
      </c>
      <c r="CS2403" s="99">
        <v>0</v>
      </c>
      <c r="CT2403" s="99">
        <v>0</v>
      </c>
      <c r="CU2403" s="98">
        <v>18595.151368932002</v>
      </c>
      <c r="CV2403" s="98">
        <v>79234.590835263996</v>
      </c>
      <c r="CW2403" s="98">
        <v>8231677.4970245343</v>
      </c>
      <c r="CX2403" s="98">
        <v>72651472.501403838</v>
      </c>
    </row>
    <row r="2404" spans="1:102" x14ac:dyDescent="0.2">
      <c r="A2404" s="98" t="s">
        <v>199</v>
      </c>
      <c r="B2404" s="100">
        <v>41153</v>
      </c>
      <c r="C2404" s="99">
        <v>113117.40590477</v>
      </c>
      <c r="D2404" s="99">
        <v>0</v>
      </c>
      <c r="E2404" s="99">
        <v>17044.6608448029</v>
      </c>
      <c r="F2404" s="99">
        <v>14336.9712756872</v>
      </c>
      <c r="G2404" s="99">
        <v>2920.1417136192299</v>
      </c>
      <c r="H2404" s="99">
        <v>0</v>
      </c>
      <c r="I2404" s="99">
        <v>0</v>
      </c>
      <c r="J2404" s="99">
        <v>76683.577056884795</v>
      </c>
      <c r="K2404" s="99">
        <v>0</v>
      </c>
      <c r="L2404" s="99">
        <v>67218.129270553603</v>
      </c>
      <c r="M2404" s="99">
        <v>44794.187507629402</v>
      </c>
      <c r="N2404" s="99">
        <v>13100.9957414865</v>
      </c>
      <c r="O2404" s="99">
        <v>0</v>
      </c>
      <c r="P2404" s="99">
        <v>0</v>
      </c>
      <c r="Q2404" s="99">
        <v>5649.1910563707397</v>
      </c>
      <c r="R2404" s="99">
        <v>0</v>
      </c>
      <c r="S2404" s="99">
        <v>0</v>
      </c>
      <c r="T2404" s="99">
        <v>2925.3258634805702</v>
      </c>
      <c r="U2404" s="99">
        <v>77685.820250511199</v>
      </c>
      <c r="V2404" s="99">
        <v>6483524.7782592801</v>
      </c>
      <c r="W2404" s="99">
        <v>0</v>
      </c>
      <c r="X2404" s="99">
        <v>1110846.2027893099</v>
      </c>
      <c r="Y2404" s="99">
        <v>806294.70709228504</v>
      </c>
      <c r="Z2404" s="99">
        <v>481642.66853714001</v>
      </c>
      <c r="AA2404" s="99">
        <v>0</v>
      </c>
      <c r="AB2404" s="99">
        <v>0</v>
      </c>
      <c r="AC2404" s="99">
        <v>24083813.0307617</v>
      </c>
      <c r="AD2404" s="99">
        <v>0</v>
      </c>
      <c r="AE2404" s="99">
        <v>2979487.23937988</v>
      </c>
      <c r="AF2404" s="99">
        <v>2238160.7366943401</v>
      </c>
      <c r="AG2404" s="99">
        <v>1684834.37979126</v>
      </c>
      <c r="AH2404" s="99">
        <v>0</v>
      </c>
      <c r="AI2404" s="99">
        <v>0</v>
      </c>
      <c r="AJ2404" s="99">
        <v>684205.09279632603</v>
      </c>
      <c r="AK2404" s="99">
        <v>0</v>
      </c>
      <c r="AL2404" s="99">
        <v>0</v>
      </c>
      <c r="AM2404" s="99">
        <v>481241.49324798601</v>
      </c>
      <c r="AN2404" s="99">
        <v>24160022.807861298</v>
      </c>
      <c r="AO2404" s="99">
        <v>58088800.018554702</v>
      </c>
      <c r="AP2404" s="99">
        <v>0</v>
      </c>
      <c r="AQ2404" s="99">
        <v>9639184.4429931603</v>
      </c>
      <c r="AR2404" s="99">
        <v>7041593.8793334998</v>
      </c>
      <c r="AS2404" s="99">
        <v>3915100.2807006799</v>
      </c>
      <c r="AT2404" s="99">
        <v>0</v>
      </c>
      <c r="AU2404" s="99">
        <v>0</v>
      </c>
      <c r="AV2404" s="99">
        <v>73061703.681640595</v>
      </c>
      <c r="AW2404" s="99">
        <v>0</v>
      </c>
      <c r="AX2404" s="99">
        <v>27692780.580810498</v>
      </c>
      <c r="AY2404" s="99">
        <v>20715795.572265599</v>
      </c>
      <c r="AZ2404" s="99">
        <v>13487002.361450201</v>
      </c>
      <c r="BA2404" s="99">
        <v>0</v>
      </c>
      <c r="BB2404" s="99">
        <v>0</v>
      </c>
      <c r="BC2404" s="99">
        <v>5909386.2938232403</v>
      </c>
      <c r="BD2404" s="99">
        <v>0</v>
      </c>
      <c r="BE2404" s="99">
        <v>0</v>
      </c>
      <c r="BF2404" s="99">
        <v>3920273.2234497098</v>
      </c>
      <c r="BG2404" s="99">
        <v>73320071.903320298</v>
      </c>
      <c r="BH2404" s="99">
        <v>11104147.994262701</v>
      </c>
      <c r="BI2404" s="99">
        <v>0</v>
      </c>
      <c r="BJ2404" s="99">
        <v>3070717.8647766099</v>
      </c>
      <c r="BK2404" s="99">
        <v>2444264.1851806599</v>
      </c>
      <c r="BL2404" s="99">
        <v>0</v>
      </c>
      <c r="BM2404" s="99">
        <v>0</v>
      </c>
      <c r="BN2404" s="99">
        <v>0</v>
      </c>
      <c r="BO2404" s="99">
        <v>0</v>
      </c>
      <c r="BP2404" s="99">
        <v>0</v>
      </c>
      <c r="BQ2404" s="99">
        <v>0</v>
      </c>
      <c r="BR2404" s="99">
        <v>6379407.9815063505</v>
      </c>
      <c r="BS2404" s="99">
        <v>4938672.4535522498</v>
      </c>
      <c r="BT2404" s="99">
        <v>0</v>
      </c>
      <c r="BU2404" s="99">
        <v>0</v>
      </c>
      <c r="BV2404" s="99">
        <v>2752633.8986816402</v>
      </c>
      <c r="BW2404" s="99">
        <v>0</v>
      </c>
      <c r="BX2404" s="99">
        <v>0</v>
      </c>
      <c r="BY2404" s="99">
        <v>0</v>
      </c>
      <c r="BZ2404" s="99">
        <v>0</v>
      </c>
      <c r="CA2404" s="99">
        <v>130281.759588242</v>
      </c>
      <c r="CB2404" s="99">
        <v>7587184.4496459998</v>
      </c>
      <c r="CC2404" s="99">
        <v>67565403.231445298</v>
      </c>
      <c r="CD2404" s="99">
        <v>14171924.3447266</v>
      </c>
      <c r="CE2404" s="99">
        <v>2918.7909995913501</v>
      </c>
      <c r="CF2404" s="99">
        <v>480784.323253632</v>
      </c>
      <c r="CG2404" s="99">
        <v>3913671.37286377</v>
      </c>
      <c r="CH2404" s="99">
        <v>0</v>
      </c>
      <c r="CI2404" s="99">
        <v>133132.539268494</v>
      </c>
      <c r="CJ2404" s="99">
        <v>8069141.8269042997</v>
      </c>
      <c r="CK2404" s="99">
        <v>71532601.5859375</v>
      </c>
      <c r="CL2404" s="99">
        <v>14175608.790283199</v>
      </c>
      <c r="CM2404" s="166">
        <v>210524.813007355</v>
      </c>
      <c r="CN2404" s="166">
        <v>32217663.229003899</v>
      </c>
      <c r="CO2404" s="166">
        <v>144974665.81445301</v>
      </c>
      <c r="CP2404" s="99">
        <v>14175608.790283199</v>
      </c>
      <c r="CQ2404" s="99">
        <v>0</v>
      </c>
      <c r="CR2404" s="99">
        <v>0</v>
      </c>
      <c r="CS2404" s="99">
        <v>0</v>
      </c>
      <c r="CT2404" s="99">
        <v>0</v>
      </c>
      <c r="CU2404" s="98">
        <v>18035.653607884</v>
      </c>
      <c r="CV2404" s="98">
        <v>79290.525185774997</v>
      </c>
      <c r="CW2404" s="98">
        <v>8067968.7728996314</v>
      </c>
      <c r="CX2404" s="98">
        <v>71479074.604309067</v>
      </c>
    </row>
    <row r="2405" spans="1:102" x14ac:dyDescent="0.2">
      <c r="A2405" s="98" t="s">
        <v>199</v>
      </c>
      <c r="B2405" s="100">
        <v>41244</v>
      </c>
      <c r="C2405" s="99">
        <v>112670.184916496</v>
      </c>
      <c r="D2405" s="99">
        <v>0</v>
      </c>
      <c r="E2405" s="99">
        <v>17034.626206159599</v>
      </c>
      <c r="F2405" s="99">
        <v>14419.3515418768</v>
      </c>
      <c r="G2405" s="99">
        <v>2911.9694288968999</v>
      </c>
      <c r="H2405" s="99">
        <v>0</v>
      </c>
      <c r="I2405" s="99">
        <v>0</v>
      </c>
      <c r="J2405" s="99">
        <v>76874.738917350798</v>
      </c>
      <c r="K2405" s="99">
        <v>0</v>
      </c>
      <c r="L2405" s="99">
        <v>66518.960712432905</v>
      </c>
      <c r="M2405" s="99">
        <v>44651.111930847197</v>
      </c>
      <c r="N2405" s="99">
        <v>12937.2344307899</v>
      </c>
      <c r="O2405" s="99">
        <v>0</v>
      </c>
      <c r="P2405" s="99">
        <v>0</v>
      </c>
      <c r="Q2405" s="99">
        <v>5600.1307247281102</v>
      </c>
      <c r="R2405" s="99">
        <v>0</v>
      </c>
      <c r="S2405" s="99">
        <v>0</v>
      </c>
      <c r="T2405" s="99">
        <v>2878.4145135879498</v>
      </c>
      <c r="U2405" s="99">
        <v>77816.976540565505</v>
      </c>
      <c r="V2405" s="99">
        <v>6393268.55651855</v>
      </c>
      <c r="W2405" s="99">
        <v>0</v>
      </c>
      <c r="X2405" s="99">
        <v>1079544.7224731401</v>
      </c>
      <c r="Y2405" s="99">
        <v>789982.19105529797</v>
      </c>
      <c r="Z2405" s="99">
        <v>478525.81623840297</v>
      </c>
      <c r="AA2405" s="99">
        <v>0</v>
      </c>
      <c r="AB2405" s="99">
        <v>0</v>
      </c>
      <c r="AC2405" s="99">
        <v>24163484.096435498</v>
      </c>
      <c r="AD2405" s="99">
        <v>0</v>
      </c>
      <c r="AE2405" s="99">
        <v>2945307.1128540002</v>
      </c>
      <c r="AF2405" s="99">
        <v>2209933.3967590299</v>
      </c>
      <c r="AG2405" s="99">
        <v>1649638.17459106</v>
      </c>
      <c r="AH2405" s="99">
        <v>0</v>
      </c>
      <c r="AI2405" s="99">
        <v>0</v>
      </c>
      <c r="AJ2405" s="99">
        <v>676306.17051696801</v>
      </c>
      <c r="AK2405" s="99">
        <v>0</v>
      </c>
      <c r="AL2405" s="99">
        <v>0</v>
      </c>
      <c r="AM2405" s="99">
        <v>473085.95205307001</v>
      </c>
      <c r="AN2405" s="99">
        <v>24200569.986328099</v>
      </c>
      <c r="AO2405" s="99">
        <v>57728577.912109397</v>
      </c>
      <c r="AP2405" s="99">
        <v>0</v>
      </c>
      <c r="AQ2405" s="99">
        <v>9543201.0675048791</v>
      </c>
      <c r="AR2405" s="99">
        <v>7031576.87744141</v>
      </c>
      <c r="AS2405" s="99">
        <v>3889440.6345520001</v>
      </c>
      <c r="AT2405" s="99">
        <v>0</v>
      </c>
      <c r="AU2405" s="99">
        <v>0</v>
      </c>
      <c r="AV2405" s="99">
        <v>73443182.978515595</v>
      </c>
      <c r="AW2405" s="99">
        <v>0</v>
      </c>
      <c r="AX2405" s="99">
        <v>27637462.041259799</v>
      </c>
      <c r="AY2405" s="99">
        <v>20581362.056152299</v>
      </c>
      <c r="AZ2405" s="99">
        <v>13284263.4259033</v>
      </c>
      <c r="BA2405" s="99">
        <v>0</v>
      </c>
      <c r="BB2405" s="99">
        <v>0</v>
      </c>
      <c r="BC2405" s="99">
        <v>5874238.8833007803</v>
      </c>
      <c r="BD2405" s="99">
        <v>0</v>
      </c>
      <c r="BE2405" s="99">
        <v>0</v>
      </c>
      <c r="BF2405" s="99">
        <v>3850608.6808166499</v>
      </c>
      <c r="BG2405" s="99">
        <v>73578605.483398393</v>
      </c>
      <c r="BH2405" s="99">
        <v>10988691.6798096</v>
      </c>
      <c r="BI2405" s="99">
        <v>0</v>
      </c>
      <c r="BJ2405" s="99">
        <v>2977823.8180542002</v>
      </c>
      <c r="BK2405" s="99">
        <v>2375810.3760070801</v>
      </c>
      <c r="BL2405" s="99">
        <v>0</v>
      </c>
      <c r="BM2405" s="99">
        <v>0</v>
      </c>
      <c r="BN2405" s="99">
        <v>0</v>
      </c>
      <c r="BO2405" s="99">
        <v>0</v>
      </c>
      <c r="BP2405" s="99">
        <v>0</v>
      </c>
      <c r="BQ2405" s="99">
        <v>0</v>
      </c>
      <c r="BR2405" s="99">
        <v>6376850.2174072303</v>
      </c>
      <c r="BS2405" s="99">
        <v>4859324.6061401404</v>
      </c>
      <c r="BT2405" s="99">
        <v>0</v>
      </c>
      <c r="BU2405" s="99">
        <v>0</v>
      </c>
      <c r="BV2405" s="99">
        <v>2748991.6986694299</v>
      </c>
      <c r="BW2405" s="99">
        <v>0</v>
      </c>
      <c r="BX2405" s="99">
        <v>0</v>
      </c>
      <c r="BY2405" s="99">
        <v>0</v>
      </c>
      <c r="BZ2405" s="99">
        <v>0</v>
      </c>
      <c r="CA2405" s="99">
        <v>129696.038432121</v>
      </c>
      <c r="CB2405" s="99">
        <v>7469876.8820190402</v>
      </c>
      <c r="CC2405" s="99">
        <v>67237211.5390625</v>
      </c>
      <c r="CD2405" s="99">
        <v>13976008.212768599</v>
      </c>
      <c r="CE2405" s="99">
        <v>2913.4785910248802</v>
      </c>
      <c r="CF2405" s="99">
        <v>478446.19943237299</v>
      </c>
      <c r="CG2405" s="99">
        <v>3889753.2143249498</v>
      </c>
      <c r="CH2405" s="99">
        <v>0</v>
      </c>
      <c r="CI2405" s="99">
        <v>132610.19692421</v>
      </c>
      <c r="CJ2405" s="99">
        <v>7940681.15161133</v>
      </c>
      <c r="CK2405" s="99">
        <v>71000590.875</v>
      </c>
      <c r="CL2405" s="99">
        <v>13985821.998291001</v>
      </c>
      <c r="CM2405" s="166">
        <v>210111.87136077901</v>
      </c>
      <c r="CN2405" s="166">
        <v>32131259.685791001</v>
      </c>
      <c r="CO2405" s="166">
        <v>144668000.25390601</v>
      </c>
      <c r="CP2405" s="99">
        <v>13985821.998291001</v>
      </c>
      <c r="CQ2405" s="99">
        <v>0</v>
      </c>
      <c r="CR2405" s="99">
        <v>0</v>
      </c>
      <c r="CS2405" s="99">
        <v>0</v>
      </c>
      <c r="CT2405" s="99">
        <v>0</v>
      </c>
      <c r="CU2405" s="98">
        <v>17939.360562225</v>
      </c>
      <c r="CV2405" s="98">
        <v>79490.276927972998</v>
      </c>
      <c r="CW2405" s="98">
        <v>7948323.0814514132</v>
      </c>
      <c r="CX2405" s="98">
        <v>71126964.753387451</v>
      </c>
    </row>
    <row r="2406" spans="1:102" x14ac:dyDescent="0.2">
      <c r="A2406" s="98" t="s">
        <v>199</v>
      </c>
      <c r="B2406" s="100">
        <v>41334</v>
      </c>
      <c r="C2406" s="99">
        <v>110809.681974411</v>
      </c>
      <c r="D2406" s="99">
        <v>0</v>
      </c>
      <c r="E2406" s="99">
        <v>16470.83309412</v>
      </c>
      <c r="F2406" s="99">
        <v>13877.9468913078</v>
      </c>
      <c r="G2406" s="99">
        <v>2937.3755694329702</v>
      </c>
      <c r="H2406" s="99">
        <v>0</v>
      </c>
      <c r="I2406" s="99">
        <v>0</v>
      </c>
      <c r="J2406" s="99">
        <v>76971.584007263198</v>
      </c>
      <c r="K2406" s="99">
        <v>0</v>
      </c>
      <c r="L2406" s="99">
        <v>4291.3690725565002</v>
      </c>
      <c r="M2406" s="99">
        <v>44084.318411827102</v>
      </c>
      <c r="N2406" s="99">
        <v>12746.554157972299</v>
      </c>
      <c r="O2406" s="99">
        <v>0</v>
      </c>
      <c r="P2406" s="99">
        <v>60300.9636640549</v>
      </c>
      <c r="Q2406" s="99">
        <v>5533.8162535429001</v>
      </c>
      <c r="R2406" s="99">
        <v>0</v>
      </c>
      <c r="S2406" s="99">
        <v>2928.3593474924601</v>
      </c>
      <c r="T2406" s="99">
        <v>0</v>
      </c>
      <c r="U2406" s="99">
        <v>77795.600788116499</v>
      </c>
      <c r="V2406" s="99">
        <v>6272407.6458129901</v>
      </c>
      <c r="W2406" s="99">
        <v>0</v>
      </c>
      <c r="X2406" s="99">
        <v>1040607.94264984</v>
      </c>
      <c r="Y2406" s="99">
        <v>756258.28446960403</v>
      </c>
      <c r="Z2406" s="99">
        <v>470543.70849990798</v>
      </c>
      <c r="AA2406" s="99">
        <v>0</v>
      </c>
      <c r="AB2406" s="99">
        <v>0</v>
      </c>
      <c r="AC2406" s="99">
        <v>24056046.3278809</v>
      </c>
      <c r="AD2406" s="99">
        <v>0</v>
      </c>
      <c r="AE2406" s="99">
        <v>70618.5491771698</v>
      </c>
      <c r="AF2406" s="99">
        <v>2182557.1699218801</v>
      </c>
      <c r="AG2406" s="99">
        <v>1621001.0777893099</v>
      </c>
      <c r="AH2406" s="99">
        <v>0</v>
      </c>
      <c r="AI2406" s="99">
        <v>2748624.9716796898</v>
      </c>
      <c r="AJ2406" s="99">
        <v>665058.88444518996</v>
      </c>
      <c r="AK2406" s="99">
        <v>0</v>
      </c>
      <c r="AL2406" s="99">
        <v>471487.80305099499</v>
      </c>
      <c r="AM2406" s="99">
        <v>0</v>
      </c>
      <c r="AN2406" s="99">
        <v>24239984.6884766</v>
      </c>
      <c r="AO2406" s="99">
        <v>56571746.0166016</v>
      </c>
      <c r="AP2406" s="99">
        <v>0</v>
      </c>
      <c r="AQ2406" s="99">
        <v>9057877.1519775409</v>
      </c>
      <c r="AR2406" s="99">
        <v>6591967.7210693397</v>
      </c>
      <c r="AS2406" s="99">
        <v>3823144.42932129</v>
      </c>
      <c r="AT2406" s="99">
        <v>0</v>
      </c>
      <c r="AU2406" s="99">
        <v>0</v>
      </c>
      <c r="AV2406" s="99">
        <v>73433846.467773393</v>
      </c>
      <c r="AW2406" s="99">
        <v>0</v>
      </c>
      <c r="AX2406" s="99">
        <v>873965.75097656297</v>
      </c>
      <c r="AY2406" s="99">
        <v>20408261.9990234</v>
      </c>
      <c r="AZ2406" s="99">
        <v>13063577.5437012</v>
      </c>
      <c r="BA2406" s="99">
        <v>0</v>
      </c>
      <c r="BB2406" s="99">
        <v>25179799.471435498</v>
      </c>
      <c r="BC2406" s="99">
        <v>5763225.77844238</v>
      </c>
      <c r="BD2406" s="99">
        <v>0</v>
      </c>
      <c r="BE2406" s="99">
        <v>3826953.6390991202</v>
      </c>
      <c r="BF2406" s="99">
        <v>0</v>
      </c>
      <c r="BG2406" s="99">
        <v>73881861.769531295</v>
      </c>
      <c r="BH2406" s="99">
        <v>13068581.6756592</v>
      </c>
      <c r="BI2406" s="99">
        <v>0</v>
      </c>
      <c r="BJ2406" s="99">
        <v>3116159.9779357901</v>
      </c>
      <c r="BK2406" s="99">
        <v>2413188.8462219201</v>
      </c>
      <c r="BL2406" s="99">
        <v>0</v>
      </c>
      <c r="BM2406" s="99">
        <v>0</v>
      </c>
      <c r="BN2406" s="99">
        <v>0</v>
      </c>
      <c r="BO2406" s="99">
        <v>0</v>
      </c>
      <c r="BP2406" s="99">
        <v>0</v>
      </c>
      <c r="BQ2406" s="99">
        <v>0</v>
      </c>
      <c r="BR2406" s="99">
        <v>6618948.2864990197</v>
      </c>
      <c r="BS2406" s="99">
        <v>4902757.9694213904</v>
      </c>
      <c r="BT2406" s="99">
        <v>0</v>
      </c>
      <c r="BU2406" s="99">
        <v>1947292.80999756</v>
      </c>
      <c r="BV2406" s="99">
        <v>2797683.7437439002</v>
      </c>
      <c r="BW2406" s="99">
        <v>0</v>
      </c>
      <c r="BX2406" s="99">
        <v>322362.28975677502</v>
      </c>
      <c r="BY2406" s="99">
        <v>0</v>
      </c>
      <c r="BZ2406" s="99">
        <v>0</v>
      </c>
      <c r="CA2406" s="99">
        <v>127215.59495258299</v>
      </c>
      <c r="CB2406" s="99">
        <v>7332107.54260254</v>
      </c>
      <c r="CC2406" s="99">
        <v>65567638.445800804</v>
      </c>
      <c r="CD2406" s="99">
        <v>16183981.97229</v>
      </c>
      <c r="CE2406" s="99">
        <v>2938.1837704181698</v>
      </c>
      <c r="CF2406" s="99">
        <v>470850.889350891</v>
      </c>
      <c r="CG2406" s="99">
        <v>3825197.6623229999</v>
      </c>
      <c r="CH2406" s="99">
        <v>0</v>
      </c>
      <c r="CI2406" s="99">
        <v>130167.467465401</v>
      </c>
      <c r="CJ2406" s="99">
        <v>7797275.4550170898</v>
      </c>
      <c r="CK2406" s="99">
        <v>69547442.791015595</v>
      </c>
      <c r="CL2406" s="99">
        <v>16497861.3834229</v>
      </c>
      <c r="CM2406" s="166">
        <v>207659.10691642799</v>
      </c>
      <c r="CN2406" s="166">
        <v>32041278.314941399</v>
      </c>
      <c r="CO2406" s="166">
        <v>143645744.203125</v>
      </c>
      <c r="CP2406" s="99">
        <v>16497861.3834229</v>
      </c>
      <c r="CQ2406" s="99">
        <v>0</v>
      </c>
      <c r="CR2406" s="99">
        <v>0</v>
      </c>
      <c r="CS2406" s="99">
        <v>0</v>
      </c>
      <c r="CT2406" s="99">
        <v>0</v>
      </c>
      <c r="CU2406" s="98">
        <v>17318.307801799001</v>
      </c>
      <c r="CV2406" s="98">
        <v>79601.265281610002</v>
      </c>
      <c r="CW2406" s="98">
        <v>7802958.4319534311</v>
      </c>
      <c r="CX2406" s="98">
        <v>69392836.108123809</v>
      </c>
    </row>
    <row r="2407" spans="1:102" x14ac:dyDescent="0.2">
      <c r="A2407" s="98" t="s">
        <v>199</v>
      </c>
      <c r="B2407" s="100">
        <v>41426</v>
      </c>
      <c r="C2407" s="99">
        <v>110971.390425682</v>
      </c>
      <c r="D2407" s="99">
        <v>0</v>
      </c>
      <c r="E2407" s="99">
        <v>16303.4944592714</v>
      </c>
      <c r="F2407" s="99">
        <v>13817.1606811285</v>
      </c>
      <c r="G2407" s="99">
        <v>2901.6784912347798</v>
      </c>
      <c r="H2407" s="99">
        <v>0</v>
      </c>
      <c r="I2407" s="99">
        <v>0</v>
      </c>
      <c r="J2407" s="99">
        <v>76980.594596862793</v>
      </c>
      <c r="K2407" s="99">
        <v>0</v>
      </c>
      <c r="L2407" s="99">
        <v>3378.4856809973699</v>
      </c>
      <c r="M2407" s="99">
        <v>44622.468227386496</v>
      </c>
      <c r="N2407" s="99">
        <v>12515.142900586099</v>
      </c>
      <c r="O2407" s="99">
        <v>0</v>
      </c>
      <c r="P2407" s="99">
        <v>61426.834589958198</v>
      </c>
      <c r="Q2407" s="99">
        <v>5507.6499205231703</v>
      </c>
      <c r="R2407" s="99">
        <v>0</v>
      </c>
      <c r="S2407" s="99">
        <v>2906.3907159268902</v>
      </c>
      <c r="T2407" s="99">
        <v>0</v>
      </c>
      <c r="U2407" s="99">
        <v>77730.783403396606</v>
      </c>
      <c r="V2407" s="99">
        <v>6243215.5162353497</v>
      </c>
      <c r="W2407" s="99">
        <v>0</v>
      </c>
      <c r="X2407" s="99">
        <v>1008924.75140381</v>
      </c>
      <c r="Y2407" s="99">
        <v>740973.81595611596</v>
      </c>
      <c r="Z2407" s="99">
        <v>462308.14248657197</v>
      </c>
      <c r="AA2407" s="99">
        <v>0</v>
      </c>
      <c r="AB2407" s="99">
        <v>0</v>
      </c>
      <c r="AC2407" s="99">
        <v>24063363.121826202</v>
      </c>
      <c r="AD2407" s="99">
        <v>0</v>
      </c>
      <c r="AE2407" s="99">
        <v>49419.057205200203</v>
      </c>
      <c r="AF2407" s="99">
        <v>2181333.28198242</v>
      </c>
      <c r="AG2407" s="99">
        <v>1581064.33888245</v>
      </c>
      <c r="AH2407" s="99">
        <v>0</v>
      </c>
      <c r="AI2407" s="99">
        <v>2780850.0431213402</v>
      </c>
      <c r="AJ2407" s="99">
        <v>658193.472213745</v>
      </c>
      <c r="AK2407" s="99">
        <v>0</v>
      </c>
      <c r="AL2407" s="99">
        <v>460928.03671646101</v>
      </c>
      <c r="AM2407" s="99">
        <v>0</v>
      </c>
      <c r="AN2407" s="99">
        <v>24080600.9990234</v>
      </c>
      <c r="AO2407" s="99">
        <v>56279003.645996101</v>
      </c>
      <c r="AP2407" s="99">
        <v>0</v>
      </c>
      <c r="AQ2407" s="99">
        <v>8736523.16333008</v>
      </c>
      <c r="AR2407" s="99">
        <v>6388876.3064575205</v>
      </c>
      <c r="AS2407" s="99">
        <v>3764334.4764099098</v>
      </c>
      <c r="AT2407" s="99">
        <v>0</v>
      </c>
      <c r="AU2407" s="99">
        <v>0</v>
      </c>
      <c r="AV2407" s="99">
        <v>73426053.605468795</v>
      </c>
      <c r="AW2407" s="99">
        <v>0</v>
      </c>
      <c r="AX2407" s="99">
        <v>627715.71800994896</v>
      </c>
      <c r="AY2407" s="99">
        <v>20459888.642089799</v>
      </c>
      <c r="AZ2407" s="99">
        <v>12772054.556640601</v>
      </c>
      <c r="BA2407" s="99">
        <v>0</v>
      </c>
      <c r="BB2407" s="99">
        <v>25636356.6411133</v>
      </c>
      <c r="BC2407" s="99">
        <v>5730922.2880859403</v>
      </c>
      <c r="BD2407" s="99">
        <v>0</v>
      </c>
      <c r="BE2407" s="99">
        <v>3750114.5195617699</v>
      </c>
      <c r="BF2407" s="99">
        <v>0</v>
      </c>
      <c r="BG2407" s="99">
        <v>73608133.964843795</v>
      </c>
      <c r="BH2407" s="99">
        <v>13172785.509277301</v>
      </c>
      <c r="BI2407" s="99">
        <v>0</v>
      </c>
      <c r="BJ2407" s="99">
        <v>3061502.9367065402</v>
      </c>
      <c r="BK2407" s="99">
        <v>2369257.64813232</v>
      </c>
      <c r="BL2407" s="99">
        <v>0</v>
      </c>
      <c r="BM2407" s="99">
        <v>0</v>
      </c>
      <c r="BN2407" s="99">
        <v>0</v>
      </c>
      <c r="BO2407" s="99">
        <v>0</v>
      </c>
      <c r="BP2407" s="99">
        <v>0</v>
      </c>
      <c r="BQ2407" s="99">
        <v>0</v>
      </c>
      <c r="BR2407" s="99">
        <v>6690755.5424804697</v>
      </c>
      <c r="BS2407" s="99">
        <v>4801118.1077880897</v>
      </c>
      <c r="BT2407" s="99">
        <v>0</v>
      </c>
      <c r="BU2407" s="99">
        <v>1995865.5799865699</v>
      </c>
      <c r="BV2407" s="99">
        <v>2807744.31005859</v>
      </c>
      <c r="BW2407" s="99">
        <v>0</v>
      </c>
      <c r="BX2407" s="99">
        <v>318561.569766998</v>
      </c>
      <c r="BY2407" s="99">
        <v>0</v>
      </c>
      <c r="BZ2407" s="99">
        <v>0</v>
      </c>
      <c r="CA2407" s="99">
        <v>127248.458422661</v>
      </c>
      <c r="CB2407" s="99">
        <v>7248788.6751098596</v>
      </c>
      <c r="CC2407" s="99">
        <v>65547411.421386696</v>
      </c>
      <c r="CD2407" s="99">
        <v>16240612.4299316</v>
      </c>
      <c r="CE2407" s="99">
        <v>2900.6836947202701</v>
      </c>
      <c r="CF2407" s="99">
        <v>462333.29662322998</v>
      </c>
      <c r="CG2407" s="99">
        <v>3762215.9605102502</v>
      </c>
      <c r="CH2407" s="99">
        <v>0</v>
      </c>
      <c r="CI2407" s="99">
        <v>130194.13067436199</v>
      </c>
      <c r="CJ2407" s="99">
        <v>7712786.4896850605</v>
      </c>
      <c r="CK2407" s="99">
        <v>69182050.967773393</v>
      </c>
      <c r="CL2407" s="99">
        <v>16549707.348510699</v>
      </c>
      <c r="CM2407" s="166">
        <v>207630.393882751</v>
      </c>
      <c r="CN2407" s="166">
        <v>31814442.1884766</v>
      </c>
      <c r="CO2407" s="166">
        <v>142644910.296875</v>
      </c>
      <c r="CP2407" s="99">
        <v>16549707.348510699</v>
      </c>
      <c r="CQ2407" s="99">
        <v>0</v>
      </c>
      <c r="CR2407" s="99">
        <v>0</v>
      </c>
      <c r="CS2407" s="99">
        <v>0</v>
      </c>
      <c r="CT2407" s="99">
        <v>0</v>
      </c>
      <c r="CU2407" s="98">
        <v>17066.081565953999</v>
      </c>
      <c r="CV2407" s="98">
        <v>79579.071288798004</v>
      </c>
      <c r="CW2407" s="98">
        <v>7711121.9717330895</v>
      </c>
      <c r="CX2407" s="98">
        <v>69309627.381896943</v>
      </c>
    </row>
    <row r="2408" spans="1:102" x14ac:dyDescent="0.2">
      <c r="A2408" s="98" t="s">
        <v>199</v>
      </c>
      <c r="B2408" s="100">
        <v>41518</v>
      </c>
      <c r="C2408" s="99">
        <v>110527.820948601</v>
      </c>
      <c r="D2408" s="99">
        <v>0</v>
      </c>
      <c r="E2408" s="99">
        <v>16188.2493312359</v>
      </c>
      <c r="F2408" s="99">
        <v>13822.9643354416</v>
      </c>
      <c r="G2408" s="99">
        <v>2885.27732083201</v>
      </c>
      <c r="H2408" s="99">
        <v>0</v>
      </c>
      <c r="I2408" s="99">
        <v>0</v>
      </c>
      <c r="J2408" s="99">
        <v>77025.121736526504</v>
      </c>
      <c r="K2408" s="99">
        <v>0</v>
      </c>
      <c r="L2408" s="99">
        <v>314.21408905088902</v>
      </c>
      <c r="M2408" s="99">
        <v>44729.427449226401</v>
      </c>
      <c r="N2408" s="99">
        <v>12335.2716777325</v>
      </c>
      <c r="O2408" s="99">
        <v>0</v>
      </c>
      <c r="P2408" s="99">
        <v>64147.063832759901</v>
      </c>
      <c r="Q2408" s="99">
        <v>5450.5053443312599</v>
      </c>
      <c r="R2408" s="99">
        <v>0</v>
      </c>
      <c r="S2408" s="99">
        <v>2888.09734857082</v>
      </c>
      <c r="T2408" s="99">
        <v>0</v>
      </c>
      <c r="U2408" s="99">
        <v>77735.413387298599</v>
      </c>
      <c r="V2408" s="99">
        <v>6212322.2788696298</v>
      </c>
      <c r="W2408" s="99">
        <v>0</v>
      </c>
      <c r="X2408" s="99">
        <v>988589.36638641404</v>
      </c>
      <c r="Y2408" s="99">
        <v>724301.52536773705</v>
      </c>
      <c r="Z2408" s="99">
        <v>459048.65308380098</v>
      </c>
      <c r="AA2408" s="99">
        <v>0</v>
      </c>
      <c r="AB2408" s="99">
        <v>0</v>
      </c>
      <c r="AC2408" s="99">
        <v>24034787.433105499</v>
      </c>
      <c r="AD2408" s="99">
        <v>0</v>
      </c>
      <c r="AE2408" s="99">
        <v>22061.370867967598</v>
      </c>
      <c r="AF2408" s="99">
        <v>2182826.6124877902</v>
      </c>
      <c r="AG2408" s="99">
        <v>1536814.3627471901</v>
      </c>
      <c r="AH2408" s="99">
        <v>0</v>
      </c>
      <c r="AI2408" s="99">
        <v>2802880.2247009301</v>
      </c>
      <c r="AJ2408" s="99">
        <v>661821.30067443801</v>
      </c>
      <c r="AK2408" s="99">
        <v>0</v>
      </c>
      <c r="AL2408" s="99">
        <v>459330.63071823103</v>
      </c>
      <c r="AM2408" s="99">
        <v>0</v>
      </c>
      <c r="AN2408" s="99">
        <v>24018640.763427701</v>
      </c>
      <c r="AO2408" s="99">
        <v>56605420.854980499</v>
      </c>
      <c r="AP2408" s="99">
        <v>0</v>
      </c>
      <c r="AQ2408" s="99">
        <v>8507739.4611816406</v>
      </c>
      <c r="AR2408" s="99">
        <v>6200305.9541015597</v>
      </c>
      <c r="AS2408" s="99">
        <v>3729082.5091857901</v>
      </c>
      <c r="AT2408" s="99">
        <v>0</v>
      </c>
      <c r="AU2408" s="99">
        <v>0</v>
      </c>
      <c r="AV2408" s="99">
        <v>73542676.519531295</v>
      </c>
      <c r="AW2408" s="99">
        <v>0</v>
      </c>
      <c r="AX2408" s="99">
        <v>184082.85628891</v>
      </c>
      <c r="AY2408" s="99">
        <v>20634291.126953099</v>
      </c>
      <c r="AZ2408" s="99">
        <v>12456003.5831299</v>
      </c>
      <c r="BA2408" s="99">
        <v>0</v>
      </c>
      <c r="BB2408" s="99">
        <v>26021537.113281298</v>
      </c>
      <c r="BC2408" s="99">
        <v>5782229.4298095703</v>
      </c>
      <c r="BD2408" s="99">
        <v>0</v>
      </c>
      <c r="BE2408" s="99">
        <v>3733412.4408264202</v>
      </c>
      <c r="BF2408" s="99">
        <v>0</v>
      </c>
      <c r="BG2408" s="99">
        <v>73500147.411132798</v>
      </c>
      <c r="BH2408" s="99">
        <v>13159343.740722699</v>
      </c>
      <c r="BI2408" s="99">
        <v>0</v>
      </c>
      <c r="BJ2408" s="99">
        <v>3015783.3584594699</v>
      </c>
      <c r="BK2408" s="99">
        <v>2338641.7079772898</v>
      </c>
      <c r="BL2408" s="99">
        <v>0</v>
      </c>
      <c r="BM2408" s="99">
        <v>0</v>
      </c>
      <c r="BN2408" s="99">
        <v>0</v>
      </c>
      <c r="BO2408" s="99">
        <v>0</v>
      </c>
      <c r="BP2408" s="99">
        <v>0</v>
      </c>
      <c r="BQ2408" s="99">
        <v>0</v>
      </c>
      <c r="BR2408" s="99">
        <v>6769217.6594848596</v>
      </c>
      <c r="BS2408" s="99">
        <v>4689871.03088379</v>
      </c>
      <c r="BT2408" s="99">
        <v>0</v>
      </c>
      <c r="BU2408" s="99">
        <v>1706679.27998352</v>
      </c>
      <c r="BV2408" s="99">
        <v>2817506.9380493201</v>
      </c>
      <c r="BW2408" s="99">
        <v>0</v>
      </c>
      <c r="BX2408" s="99">
        <v>281060.19980621297</v>
      </c>
      <c r="BY2408" s="99">
        <v>0</v>
      </c>
      <c r="BZ2408" s="99">
        <v>0</v>
      </c>
      <c r="CA2408" s="99">
        <v>126839.03940677601</v>
      </c>
      <c r="CB2408" s="99">
        <v>7203544.3314209003</v>
      </c>
      <c r="CC2408" s="99">
        <v>64884272.646972701</v>
      </c>
      <c r="CD2408" s="99">
        <v>16158060.0429688</v>
      </c>
      <c r="CE2408" s="99">
        <v>2885.5894269943201</v>
      </c>
      <c r="CF2408" s="99">
        <v>459170.58154678298</v>
      </c>
      <c r="CG2408" s="99">
        <v>3731462.5601806599</v>
      </c>
      <c r="CH2408" s="99">
        <v>0</v>
      </c>
      <c r="CI2408" s="99">
        <v>129658.62603282899</v>
      </c>
      <c r="CJ2408" s="99">
        <v>7649602.6677246103</v>
      </c>
      <c r="CK2408" s="99">
        <v>68524860.589843795</v>
      </c>
      <c r="CL2408" s="99">
        <v>16457474.873535199</v>
      </c>
      <c r="CM2408" s="166">
        <v>207049.556615829</v>
      </c>
      <c r="CN2408" s="166">
        <v>31627575.166503899</v>
      </c>
      <c r="CO2408" s="166">
        <v>142025854.52929699</v>
      </c>
      <c r="CP2408" s="99">
        <v>16457474.873535199</v>
      </c>
      <c r="CQ2408" s="99">
        <v>0</v>
      </c>
      <c r="CR2408" s="99">
        <v>0</v>
      </c>
      <c r="CS2408" s="99">
        <v>0</v>
      </c>
      <c r="CT2408" s="99">
        <v>0</v>
      </c>
      <c r="CU2408" s="98">
        <v>16867.477402289001</v>
      </c>
      <c r="CV2408" s="98">
        <v>79609.111794406999</v>
      </c>
      <c r="CW2408" s="98">
        <v>7662714.9129676837</v>
      </c>
      <c r="CX2408" s="98">
        <v>68615735.207153365</v>
      </c>
    </row>
    <row r="2409" spans="1:102" x14ac:dyDescent="0.2">
      <c r="A2409" s="98" t="s">
        <v>199</v>
      </c>
      <c r="B2409" s="100">
        <v>41609</v>
      </c>
      <c r="C2409" s="99">
        <v>110048.508719444</v>
      </c>
      <c r="D2409" s="99">
        <v>0</v>
      </c>
      <c r="E2409" s="99">
        <v>15556.733126163501</v>
      </c>
      <c r="F2409" s="99">
        <v>13224.268234491299</v>
      </c>
      <c r="G2409" s="99">
        <v>2858.1143902242202</v>
      </c>
      <c r="H2409" s="99">
        <v>0</v>
      </c>
      <c r="I2409" s="99">
        <v>0</v>
      </c>
      <c r="J2409" s="99">
        <v>77103.853254318194</v>
      </c>
      <c r="K2409" s="99">
        <v>0</v>
      </c>
      <c r="L2409" s="99">
        <v>204.33705907873801</v>
      </c>
      <c r="M2409" s="99">
        <v>44659.918826579997</v>
      </c>
      <c r="N2409" s="99">
        <v>12168.7110607624</v>
      </c>
      <c r="O2409" s="99">
        <v>0</v>
      </c>
      <c r="P2409" s="99">
        <v>63263.3544826508</v>
      </c>
      <c r="Q2409" s="99">
        <v>5358.9716590046901</v>
      </c>
      <c r="R2409" s="99">
        <v>0</v>
      </c>
      <c r="S2409" s="99">
        <v>2836.8366918563802</v>
      </c>
      <c r="T2409" s="99">
        <v>0</v>
      </c>
      <c r="U2409" s="99">
        <v>77667.784283638</v>
      </c>
      <c r="V2409" s="99">
        <v>6100156.9251709003</v>
      </c>
      <c r="W2409" s="99">
        <v>0</v>
      </c>
      <c r="X2409" s="99">
        <v>947092.97607421898</v>
      </c>
      <c r="Y2409" s="99">
        <v>696689.75360870396</v>
      </c>
      <c r="Z2409" s="99">
        <v>449617.91819381702</v>
      </c>
      <c r="AA2409" s="99">
        <v>0</v>
      </c>
      <c r="AB2409" s="99">
        <v>0</v>
      </c>
      <c r="AC2409" s="99">
        <v>23823493.2197266</v>
      </c>
      <c r="AD2409" s="99">
        <v>0</v>
      </c>
      <c r="AE2409" s="99">
        <v>14093.6174885035</v>
      </c>
      <c r="AF2409" s="99">
        <v>2161689.53015137</v>
      </c>
      <c r="AG2409" s="99">
        <v>1497643.3159789999</v>
      </c>
      <c r="AH2409" s="99">
        <v>0</v>
      </c>
      <c r="AI2409" s="99">
        <v>2723274.3450927702</v>
      </c>
      <c r="AJ2409" s="99">
        <v>647423.09304046596</v>
      </c>
      <c r="AK2409" s="99">
        <v>0</v>
      </c>
      <c r="AL2409" s="99">
        <v>446462.88502502401</v>
      </c>
      <c r="AM2409" s="99">
        <v>0</v>
      </c>
      <c r="AN2409" s="99">
        <v>23842120.903076202</v>
      </c>
      <c r="AO2409" s="99">
        <v>55546698.941894501</v>
      </c>
      <c r="AP2409" s="99">
        <v>0</v>
      </c>
      <c r="AQ2409" s="99">
        <v>8088900.23510742</v>
      </c>
      <c r="AR2409" s="99">
        <v>5899358.8781127902</v>
      </c>
      <c r="AS2409" s="99">
        <v>3667274.3702392601</v>
      </c>
      <c r="AT2409" s="99">
        <v>0</v>
      </c>
      <c r="AU2409" s="99">
        <v>0</v>
      </c>
      <c r="AV2409" s="99">
        <v>73526156.618164107</v>
      </c>
      <c r="AW2409" s="99">
        <v>0</v>
      </c>
      <c r="AX2409" s="99">
        <v>118183.42208766899</v>
      </c>
      <c r="AY2409" s="99">
        <v>20494460.5478516</v>
      </c>
      <c r="AZ2409" s="99">
        <v>12191439.2259521</v>
      </c>
      <c r="BA2409" s="99">
        <v>0</v>
      </c>
      <c r="BB2409" s="99">
        <v>25370022.330078099</v>
      </c>
      <c r="BC2409" s="99">
        <v>5626494.2203979502</v>
      </c>
      <c r="BD2409" s="99">
        <v>0</v>
      </c>
      <c r="BE2409" s="99">
        <v>3642699.4799194299</v>
      </c>
      <c r="BF2409" s="99">
        <v>0</v>
      </c>
      <c r="BG2409" s="99">
        <v>73594680.262695298</v>
      </c>
      <c r="BH2409" s="99">
        <v>13042657.5869141</v>
      </c>
      <c r="BI2409" s="99">
        <v>0</v>
      </c>
      <c r="BJ2409" s="99">
        <v>2964077.3597106901</v>
      </c>
      <c r="BK2409" s="99">
        <v>2297353.1067504901</v>
      </c>
      <c r="BL2409" s="99">
        <v>0</v>
      </c>
      <c r="BM2409" s="99">
        <v>0</v>
      </c>
      <c r="BN2409" s="99">
        <v>0</v>
      </c>
      <c r="BO2409" s="99">
        <v>0</v>
      </c>
      <c r="BP2409" s="99">
        <v>0</v>
      </c>
      <c r="BQ2409" s="99">
        <v>0</v>
      </c>
      <c r="BR2409" s="99">
        <v>6749627.1416626005</v>
      </c>
      <c r="BS2409" s="99">
        <v>4590981.00854492</v>
      </c>
      <c r="BT2409" s="99">
        <v>0</v>
      </c>
      <c r="BU2409" s="99">
        <v>1932094.1899871801</v>
      </c>
      <c r="BV2409" s="99">
        <v>2778068.1902465802</v>
      </c>
      <c r="BW2409" s="99">
        <v>0</v>
      </c>
      <c r="BX2409" s="99">
        <v>299562.92979812599</v>
      </c>
      <c r="BY2409" s="99">
        <v>0</v>
      </c>
      <c r="BZ2409" s="99">
        <v>0</v>
      </c>
      <c r="CA2409" s="99">
        <v>125549.235843658</v>
      </c>
      <c r="CB2409" s="99">
        <v>7039988.8046875</v>
      </c>
      <c r="CC2409" s="99">
        <v>63908974.770996101</v>
      </c>
      <c r="CD2409" s="99">
        <v>16011446.1962891</v>
      </c>
      <c r="CE2409" s="99">
        <v>2858.4831123650101</v>
      </c>
      <c r="CF2409" s="99">
        <v>449413.134216309</v>
      </c>
      <c r="CG2409" s="99">
        <v>3665735.46124268</v>
      </c>
      <c r="CH2409" s="99">
        <v>0</v>
      </c>
      <c r="CI2409" s="99">
        <v>128425.602065086</v>
      </c>
      <c r="CJ2409" s="99">
        <v>7487364.5604858398</v>
      </c>
      <c r="CK2409" s="99">
        <v>67487397.370117202</v>
      </c>
      <c r="CL2409" s="99">
        <v>16316473.6170654</v>
      </c>
      <c r="CM2409" s="166">
        <v>205839.08513641401</v>
      </c>
      <c r="CN2409" s="166">
        <v>31349242.448730499</v>
      </c>
      <c r="CO2409" s="166">
        <v>140994779.78125</v>
      </c>
      <c r="CP2409" s="99">
        <v>16316473.6170654</v>
      </c>
      <c r="CQ2409" s="99">
        <v>0</v>
      </c>
      <c r="CR2409" s="99">
        <v>0</v>
      </c>
      <c r="CS2409" s="99">
        <v>0</v>
      </c>
      <c r="CT2409" s="99">
        <v>0</v>
      </c>
      <c r="CU2409" s="98">
        <v>16129.231425537</v>
      </c>
      <c r="CV2409" s="98">
        <v>79673.264409085998</v>
      </c>
      <c r="CW2409" s="98">
        <v>7489401.9389038086</v>
      </c>
      <c r="CX2409" s="98">
        <v>67574710.232238784</v>
      </c>
    </row>
    <row r="2410" spans="1:102" x14ac:dyDescent="0.2">
      <c r="A2410" s="98" t="s">
        <v>199</v>
      </c>
      <c r="B2410" s="100">
        <v>41699</v>
      </c>
      <c r="C2410" s="99">
        <v>109973.13356685601</v>
      </c>
      <c r="D2410" s="99">
        <v>0</v>
      </c>
      <c r="E2410" s="99">
        <v>15388.860080480599</v>
      </c>
      <c r="F2410" s="99">
        <v>13070.2492175102</v>
      </c>
      <c r="G2410" s="99">
        <v>2853.3465723395302</v>
      </c>
      <c r="H2410" s="99">
        <v>0</v>
      </c>
      <c r="I2410" s="99">
        <v>0</v>
      </c>
      <c r="J2410" s="99">
        <v>77215.239848136902</v>
      </c>
      <c r="K2410" s="99">
        <v>0</v>
      </c>
      <c r="L2410" s="99">
        <v>196.73228173516699</v>
      </c>
      <c r="M2410" s="99">
        <v>44737.2611646652</v>
      </c>
      <c r="N2410" s="99">
        <v>11965.633431792299</v>
      </c>
      <c r="O2410" s="99">
        <v>0</v>
      </c>
      <c r="P2410" s="99">
        <v>62932.471013069196</v>
      </c>
      <c r="Q2410" s="99">
        <v>5340.3341099619902</v>
      </c>
      <c r="R2410" s="99">
        <v>0</v>
      </c>
      <c r="S2410" s="99">
        <v>2842.4167236089702</v>
      </c>
      <c r="T2410" s="99">
        <v>0</v>
      </c>
      <c r="U2410" s="99">
        <v>77605.693030357404</v>
      </c>
      <c r="V2410" s="99">
        <v>6072404.3117065402</v>
      </c>
      <c r="W2410" s="99">
        <v>0</v>
      </c>
      <c r="X2410" s="99">
        <v>921377.93803405797</v>
      </c>
      <c r="Y2410" s="99">
        <v>676174.67591857899</v>
      </c>
      <c r="Z2410" s="99">
        <v>443244.65335464501</v>
      </c>
      <c r="AA2410" s="99">
        <v>0</v>
      </c>
      <c r="AB2410" s="99">
        <v>0</v>
      </c>
      <c r="AC2410" s="99">
        <v>23725845.185058601</v>
      </c>
      <c r="AD2410" s="99">
        <v>0</v>
      </c>
      <c r="AE2410" s="99">
        <v>12406.450489401799</v>
      </c>
      <c r="AF2410" s="99">
        <v>2163957.0289917002</v>
      </c>
      <c r="AG2410" s="99">
        <v>1462105.0150146501</v>
      </c>
      <c r="AH2410" s="99">
        <v>0</v>
      </c>
      <c r="AI2410" s="99">
        <v>2710078.3223266602</v>
      </c>
      <c r="AJ2410" s="99">
        <v>639906.63118743896</v>
      </c>
      <c r="AK2410" s="99">
        <v>0</v>
      </c>
      <c r="AL2410" s="99">
        <v>442719.79265975999</v>
      </c>
      <c r="AM2410" s="99">
        <v>0</v>
      </c>
      <c r="AN2410" s="99">
        <v>23764570.5861816</v>
      </c>
      <c r="AO2410" s="99">
        <v>55516577.409667999</v>
      </c>
      <c r="AP2410" s="99">
        <v>0</v>
      </c>
      <c r="AQ2410" s="99">
        <v>7850043.85083008</v>
      </c>
      <c r="AR2410" s="99">
        <v>5699213.2726440402</v>
      </c>
      <c r="AS2410" s="99">
        <v>3647732.66125488</v>
      </c>
      <c r="AT2410" s="99">
        <v>0</v>
      </c>
      <c r="AU2410" s="99">
        <v>0</v>
      </c>
      <c r="AV2410" s="99">
        <v>73518243.0859375</v>
      </c>
      <c r="AW2410" s="99">
        <v>0</v>
      </c>
      <c r="AX2410" s="99">
        <v>95388.294342994704</v>
      </c>
      <c r="AY2410" s="99">
        <v>20567948.628173798</v>
      </c>
      <c r="AZ2410" s="99">
        <v>11926711.9173584</v>
      </c>
      <c r="BA2410" s="99">
        <v>0</v>
      </c>
      <c r="BB2410" s="99">
        <v>25218585.736572299</v>
      </c>
      <c r="BC2410" s="99">
        <v>5572391.2615356399</v>
      </c>
      <c r="BD2410" s="99">
        <v>0</v>
      </c>
      <c r="BE2410" s="99">
        <v>3641489.7295227102</v>
      </c>
      <c r="BF2410" s="99">
        <v>0</v>
      </c>
      <c r="BG2410" s="99">
        <v>73804688.518554702</v>
      </c>
      <c r="BH2410" s="99">
        <v>12973582.193481401</v>
      </c>
      <c r="BI2410" s="99">
        <v>0</v>
      </c>
      <c r="BJ2410" s="99">
        <v>2884036.30895996</v>
      </c>
      <c r="BK2410" s="99">
        <v>2231797.3164672898</v>
      </c>
      <c r="BL2410" s="99">
        <v>0</v>
      </c>
      <c r="BM2410" s="99">
        <v>0</v>
      </c>
      <c r="BN2410" s="99">
        <v>0</v>
      </c>
      <c r="BO2410" s="99">
        <v>0</v>
      </c>
      <c r="BP2410" s="99">
        <v>0</v>
      </c>
      <c r="BQ2410" s="99">
        <v>0</v>
      </c>
      <c r="BR2410" s="99">
        <v>6720715.4523315402</v>
      </c>
      <c r="BS2410" s="99">
        <v>4493993.3696899395</v>
      </c>
      <c r="BT2410" s="99">
        <v>0</v>
      </c>
      <c r="BU2410" s="99">
        <v>1917805.0599823</v>
      </c>
      <c r="BV2410" s="99">
        <v>2757082.9937439002</v>
      </c>
      <c r="BW2410" s="99">
        <v>0</v>
      </c>
      <c r="BX2410" s="99">
        <v>304136.47979736299</v>
      </c>
      <c r="BY2410" s="99">
        <v>0</v>
      </c>
      <c r="BZ2410" s="99">
        <v>0</v>
      </c>
      <c r="CA2410" s="99">
        <v>125295.18904590599</v>
      </c>
      <c r="CB2410" s="99">
        <v>7009214.1646118201</v>
      </c>
      <c r="CC2410" s="99">
        <v>63644011.900390603</v>
      </c>
      <c r="CD2410" s="99">
        <v>15867767.8470459</v>
      </c>
      <c r="CE2410" s="99">
        <v>2852.33627328277</v>
      </c>
      <c r="CF2410" s="99">
        <v>443129.45414733898</v>
      </c>
      <c r="CG2410" s="99">
        <v>3647246.5939331101</v>
      </c>
      <c r="CH2410" s="99">
        <v>0</v>
      </c>
      <c r="CI2410" s="99">
        <v>128146.431495667</v>
      </c>
      <c r="CJ2410" s="99">
        <v>7448907.6121215802</v>
      </c>
      <c r="CK2410" s="99">
        <v>67400975.246093795</v>
      </c>
      <c r="CL2410" s="99">
        <v>16164675.256713901</v>
      </c>
      <c r="CM2410" s="166">
        <v>205482.38157272301</v>
      </c>
      <c r="CN2410" s="166">
        <v>31230468.688720699</v>
      </c>
      <c r="CO2410" s="166">
        <v>141095087.96289101</v>
      </c>
      <c r="CP2410" s="99">
        <v>16164675.256713901</v>
      </c>
      <c r="CQ2410" s="99">
        <v>0</v>
      </c>
      <c r="CR2410" s="99">
        <v>0</v>
      </c>
      <c r="CS2410" s="99">
        <v>0</v>
      </c>
      <c r="CT2410" s="99">
        <v>0</v>
      </c>
      <c r="CU2410" s="98">
        <v>15813.013253912</v>
      </c>
      <c r="CV2410" s="98">
        <v>79772.967766119007</v>
      </c>
      <c r="CW2410" s="98">
        <v>7452343.618759159</v>
      </c>
      <c r="CX2410" s="98">
        <v>67291258.494323716</v>
      </c>
    </row>
    <row r="2411" spans="1:102" x14ac:dyDescent="0.2">
      <c r="A2411" s="98" t="s">
        <v>199</v>
      </c>
      <c r="B2411" s="100">
        <v>41791</v>
      </c>
      <c r="C2411" s="99">
        <v>109479.11293125201</v>
      </c>
      <c r="D2411" s="99">
        <v>0</v>
      </c>
      <c r="E2411" s="99">
        <v>15064.4335339069</v>
      </c>
      <c r="F2411" s="99">
        <v>12837.045586824401</v>
      </c>
      <c r="G2411" s="99">
        <v>2859.3216389715699</v>
      </c>
      <c r="H2411" s="99">
        <v>0</v>
      </c>
      <c r="I2411" s="99">
        <v>0</v>
      </c>
      <c r="J2411" s="99">
        <v>77158.289015770002</v>
      </c>
      <c r="K2411" s="99">
        <v>0</v>
      </c>
      <c r="L2411" s="99">
        <v>869.20935736596596</v>
      </c>
      <c r="M2411" s="99">
        <v>44498.4036998749</v>
      </c>
      <c r="N2411" s="99">
        <v>11901.3463436365</v>
      </c>
      <c r="O2411" s="99">
        <v>0</v>
      </c>
      <c r="P2411" s="99">
        <v>62003.274912834197</v>
      </c>
      <c r="Q2411" s="99">
        <v>5285.9300963282603</v>
      </c>
      <c r="R2411" s="99">
        <v>0</v>
      </c>
      <c r="S2411" s="99">
        <v>2859.7464540600799</v>
      </c>
      <c r="T2411" s="99">
        <v>0</v>
      </c>
      <c r="U2411" s="99">
        <v>77465.4804401398</v>
      </c>
      <c r="V2411" s="99">
        <v>6025548.4151001005</v>
      </c>
      <c r="W2411" s="99">
        <v>0</v>
      </c>
      <c r="X2411" s="99">
        <v>896593.21232605004</v>
      </c>
      <c r="Y2411" s="99">
        <v>658428.95429992699</v>
      </c>
      <c r="Z2411" s="99">
        <v>439586.55895233201</v>
      </c>
      <c r="AA2411" s="99">
        <v>0</v>
      </c>
      <c r="AB2411" s="99">
        <v>0</v>
      </c>
      <c r="AC2411" s="99">
        <v>23676511.846435498</v>
      </c>
      <c r="AD2411" s="99">
        <v>0</v>
      </c>
      <c r="AE2411" s="99">
        <v>21667.508251905401</v>
      </c>
      <c r="AF2411" s="99">
        <v>2152101.6190795898</v>
      </c>
      <c r="AG2411" s="99">
        <v>1440006.1428070101</v>
      </c>
      <c r="AH2411" s="99">
        <v>0</v>
      </c>
      <c r="AI2411" s="99">
        <v>2650458.4715271001</v>
      </c>
      <c r="AJ2411" s="99">
        <v>635385.94232177699</v>
      </c>
      <c r="AK2411" s="99">
        <v>0</v>
      </c>
      <c r="AL2411" s="99">
        <v>438533.53450012201</v>
      </c>
      <c r="AM2411" s="99">
        <v>0</v>
      </c>
      <c r="AN2411" s="99">
        <v>23700584.9460449</v>
      </c>
      <c r="AO2411" s="99">
        <v>55306453.721679702</v>
      </c>
      <c r="AP2411" s="99">
        <v>0</v>
      </c>
      <c r="AQ2411" s="99">
        <v>7650035.9829711895</v>
      </c>
      <c r="AR2411" s="99">
        <v>5548761.6613159198</v>
      </c>
      <c r="AS2411" s="99">
        <v>3620869.9184570299</v>
      </c>
      <c r="AT2411" s="99">
        <v>0</v>
      </c>
      <c r="AU2411" s="99">
        <v>0</v>
      </c>
      <c r="AV2411" s="99">
        <v>73935514.6796875</v>
      </c>
      <c r="AW2411" s="99">
        <v>0</v>
      </c>
      <c r="AX2411" s="99">
        <v>166054.812044144</v>
      </c>
      <c r="AY2411" s="99">
        <v>20542495.059326202</v>
      </c>
      <c r="AZ2411" s="99">
        <v>11771108.760253901</v>
      </c>
      <c r="BA2411" s="99">
        <v>0</v>
      </c>
      <c r="BB2411" s="99">
        <v>24807195.159912098</v>
      </c>
      <c r="BC2411" s="99">
        <v>5537282.5680542002</v>
      </c>
      <c r="BD2411" s="99">
        <v>0</v>
      </c>
      <c r="BE2411" s="99">
        <v>3611586.5190734901</v>
      </c>
      <c r="BF2411" s="99">
        <v>0</v>
      </c>
      <c r="BG2411" s="99">
        <v>73771282.760742202</v>
      </c>
      <c r="BH2411" s="99">
        <v>12852515.514404301</v>
      </c>
      <c r="BI2411" s="99">
        <v>0</v>
      </c>
      <c r="BJ2411" s="99">
        <v>2817799.8092346201</v>
      </c>
      <c r="BK2411" s="99">
        <v>2173958.8403015099</v>
      </c>
      <c r="BL2411" s="99">
        <v>0</v>
      </c>
      <c r="BM2411" s="99">
        <v>0</v>
      </c>
      <c r="BN2411" s="99">
        <v>0</v>
      </c>
      <c r="BO2411" s="99">
        <v>0</v>
      </c>
      <c r="BP2411" s="99">
        <v>0</v>
      </c>
      <c r="BQ2411" s="99">
        <v>0</v>
      </c>
      <c r="BR2411" s="99">
        <v>6736679.7822265597</v>
      </c>
      <c r="BS2411" s="99">
        <v>4430319.0838623</v>
      </c>
      <c r="BT2411" s="99">
        <v>0</v>
      </c>
      <c r="BU2411" s="99">
        <v>1903529.3099823</v>
      </c>
      <c r="BV2411" s="99">
        <v>2724577.7138366699</v>
      </c>
      <c r="BW2411" s="99">
        <v>0</v>
      </c>
      <c r="BX2411" s="99">
        <v>304640.83980178798</v>
      </c>
      <c r="BY2411" s="99">
        <v>0</v>
      </c>
      <c r="BZ2411" s="99">
        <v>0</v>
      </c>
      <c r="CA2411" s="99">
        <v>124545.091134071</v>
      </c>
      <c r="CB2411" s="99">
        <v>6920241.8499145498</v>
      </c>
      <c r="CC2411" s="99">
        <v>62997375.871093802</v>
      </c>
      <c r="CD2411" s="99">
        <v>15667403.072631801</v>
      </c>
      <c r="CE2411" s="99">
        <v>2859.0910185873499</v>
      </c>
      <c r="CF2411" s="99">
        <v>439495.40049743699</v>
      </c>
      <c r="CG2411" s="99">
        <v>3619942.8044433598</v>
      </c>
      <c r="CH2411" s="99">
        <v>0</v>
      </c>
      <c r="CI2411" s="99">
        <v>127443.917880058</v>
      </c>
      <c r="CJ2411" s="99">
        <v>7356474.5581665002</v>
      </c>
      <c r="CK2411" s="99">
        <v>66572038.591308601</v>
      </c>
      <c r="CL2411" s="99">
        <v>15960621.545166001</v>
      </c>
      <c r="CM2411" s="166">
        <v>204605.707965851</v>
      </c>
      <c r="CN2411" s="166">
        <v>31068374.490722701</v>
      </c>
      <c r="CO2411" s="166">
        <v>140556599.15625</v>
      </c>
      <c r="CP2411" s="99">
        <v>15960621.545166001</v>
      </c>
      <c r="CQ2411" s="99">
        <v>0</v>
      </c>
      <c r="CR2411" s="99">
        <v>0</v>
      </c>
      <c r="CS2411" s="99">
        <v>0</v>
      </c>
      <c r="CT2411" s="99">
        <v>0</v>
      </c>
      <c r="CU2411" s="98">
        <v>15372.213284813</v>
      </c>
      <c r="CV2411" s="98">
        <v>79732.376176188001</v>
      </c>
      <c r="CW2411" s="98">
        <v>7359737.2504119873</v>
      </c>
      <c r="CX2411" s="98">
        <v>66617318.675537162</v>
      </c>
    </row>
    <row r="2412" spans="1:102" x14ac:dyDescent="0.2">
      <c r="A2412" s="98" t="s">
        <v>199</v>
      </c>
      <c r="B2412" s="100">
        <v>41883</v>
      </c>
      <c r="C2412" s="99">
        <v>109113.54551506</v>
      </c>
      <c r="D2412" s="99">
        <v>0</v>
      </c>
      <c r="E2412" s="99">
        <v>14441.0148468018</v>
      </c>
      <c r="F2412" s="99">
        <v>12238.200970649699</v>
      </c>
      <c r="G2412" s="99">
        <v>2882.37594521046</v>
      </c>
      <c r="H2412" s="99">
        <v>0</v>
      </c>
      <c r="I2412" s="99">
        <v>0</v>
      </c>
      <c r="J2412" s="99">
        <v>77091.287032127395</v>
      </c>
      <c r="K2412" s="99">
        <v>0</v>
      </c>
      <c r="L2412" s="99">
        <v>273.13393611833499</v>
      </c>
      <c r="M2412" s="99">
        <v>44500.306410312704</v>
      </c>
      <c r="N2412" s="99">
        <v>11633.547532558399</v>
      </c>
      <c r="O2412" s="99">
        <v>0</v>
      </c>
      <c r="P2412" s="99">
        <v>62077.388127327002</v>
      </c>
      <c r="Q2412" s="99">
        <v>5233.7668060660399</v>
      </c>
      <c r="R2412" s="99">
        <v>0</v>
      </c>
      <c r="S2412" s="99">
        <v>2879.212156564</v>
      </c>
      <c r="T2412" s="99">
        <v>0</v>
      </c>
      <c r="U2412" s="99">
        <v>77340.218262672395</v>
      </c>
      <c r="V2412" s="99">
        <v>5976555.24328613</v>
      </c>
      <c r="W2412" s="99">
        <v>0</v>
      </c>
      <c r="X2412" s="99">
        <v>867065.26949310303</v>
      </c>
      <c r="Y2412" s="99">
        <v>637365.67248535203</v>
      </c>
      <c r="Z2412" s="99">
        <v>441349.514503479</v>
      </c>
      <c r="AA2412" s="99">
        <v>0</v>
      </c>
      <c r="AB2412" s="99">
        <v>0</v>
      </c>
      <c r="AC2412" s="99">
        <v>23644581.675292999</v>
      </c>
      <c r="AD2412" s="99">
        <v>0</v>
      </c>
      <c r="AE2412" s="99">
        <v>18540.1600241661</v>
      </c>
      <c r="AF2412" s="99">
        <v>2138767.0452880901</v>
      </c>
      <c r="AG2412" s="99">
        <v>1395875.8265380899</v>
      </c>
      <c r="AH2412" s="99">
        <v>0</v>
      </c>
      <c r="AI2412" s="99">
        <v>2646593.8323059101</v>
      </c>
      <c r="AJ2412" s="99">
        <v>632883.71998596203</v>
      </c>
      <c r="AK2412" s="99">
        <v>0</v>
      </c>
      <c r="AL2412" s="99">
        <v>441205.84488678002</v>
      </c>
      <c r="AM2412" s="99">
        <v>0</v>
      </c>
      <c r="AN2412" s="99">
        <v>23682100.3757324</v>
      </c>
      <c r="AO2412" s="99">
        <v>55160165.6318359</v>
      </c>
      <c r="AP2412" s="99">
        <v>0</v>
      </c>
      <c r="AQ2412" s="99">
        <v>7394233.0093383798</v>
      </c>
      <c r="AR2412" s="99">
        <v>5371966.7474975605</v>
      </c>
      <c r="AS2412" s="99">
        <v>3638522.6903991699</v>
      </c>
      <c r="AT2412" s="99">
        <v>0</v>
      </c>
      <c r="AU2412" s="99">
        <v>0</v>
      </c>
      <c r="AV2412" s="99">
        <v>73848368.240234405</v>
      </c>
      <c r="AW2412" s="99">
        <v>0</v>
      </c>
      <c r="AX2412" s="99">
        <v>148152.242460251</v>
      </c>
      <c r="AY2412" s="99">
        <v>20533412.4287109</v>
      </c>
      <c r="AZ2412" s="99">
        <v>11437341.4650879</v>
      </c>
      <c r="BA2412" s="99">
        <v>0</v>
      </c>
      <c r="BB2412" s="99">
        <v>24875047.846435498</v>
      </c>
      <c r="BC2412" s="99">
        <v>5512218.2284545898</v>
      </c>
      <c r="BD2412" s="99">
        <v>0</v>
      </c>
      <c r="BE2412" s="99">
        <v>3637437.0835266099</v>
      </c>
      <c r="BF2412" s="99">
        <v>0</v>
      </c>
      <c r="BG2412" s="99">
        <v>73884024.291992202</v>
      </c>
      <c r="BH2412" s="99">
        <v>12892676.3282471</v>
      </c>
      <c r="BI2412" s="99">
        <v>0</v>
      </c>
      <c r="BJ2412" s="99">
        <v>2759570.1985778799</v>
      </c>
      <c r="BK2412" s="99">
        <v>2127236.8315429701</v>
      </c>
      <c r="BL2412" s="99">
        <v>0</v>
      </c>
      <c r="BM2412" s="99">
        <v>0</v>
      </c>
      <c r="BN2412" s="99">
        <v>0</v>
      </c>
      <c r="BO2412" s="99">
        <v>0</v>
      </c>
      <c r="BP2412" s="99">
        <v>0</v>
      </c>
      <c r="BQ2412" s="99">
        <v>0</v>
      </c>
      <c r="BR2412" s="99">
        <v>6768066.9707641602</v>
      </c>
      <c r="BS2412" s="99">
        <v>4327815.2735595703</v>
      </c>
      <c r="BT2412" s="99">
        <v>0</v>
      </c>
      <c r="BU2412" s="99">
        <v>1611741.11997986</v>
      </c>
      <c r="BV2412" s="99">
        <v>2729515.5339355501</v>
      </c>
      <c r="BW2412" s="99">
        <v>0</v>
      </c>
      <c r="BX2412" s="99">
        <v>272113.57983398403</v>
      </c>
      <c r="BY2412" s="99">
        <v>0</v>
      </c>
      <c r="BZ2412" s="99">
        <v>0</v>
      </c>
      <c r="CA2412" s="99">
        <v>123703.656793594</v>
      </c>
      <c r="CB2412" s="99">
        <v>6845825.59094238</v>
      </c>
      <c r="CC2412" s="99">
        <v>62699511.016113304</v>
      </c>
      <c r="CD2412" s="99">
        <v>15642938.877929701</v>
      </c>
      <c r="CE2412" s="99">
        <v>2883.62995862961</v>
      </c>
      <c r="CF2412" s="99">
        <v>441999.215419769</v>
      </c>
      <c r="CG2412" s="99">
        <v>3643197.8371887198</v>
      </c>
      <c r="CH2412" s="99">
        <v>0</v>
      </c>
      <c r="CI2412" s="99">
        <v>126531.491658211</v>
      </c>
      <c r="CJ2412" s="99">
        <v>7284418.5031127902</v>
      </c>
      <c r="CK2412" s="99">
        <v>66323542.6162109</v>
      </c>
      <c r="CL2412" s="99">
        <v>15935748.173583999</v>
      </c>
      <c r="CM2412" s="166">
        <v>203486.00795936599</v>
      </c>
      <c r="CN2412" s="166">
        <v>30958096.543457001</v>
      </c>
      <c r="CO2412" s="166">
        <v>140094672.234375</v>
      </c>
      <c r="CP2412" s="99">
        <v>15935748.173583999</v>
      </c>
      <c r="CQ2412" s="99">
        <v>0</v>
      </c>
      <c r="CR2412" s="99">
        <v>0</v>
      </c>
      <c r="CS2412" s="99">
        <v>0</v>
      </c>
      <c r="CT2412" s="99">
        <v>0</v>
      </c>
      <c r="CU2412" s="98">
        <v>14617.418197688001</v>
      </c>
      <c r="CV2412" s="98">
        <v>79656.817156100005</v>
      </c>
      <c r="CW2412" s="98">
        <v>7287824.8063621493</v>
      </c>
      <c r="CX2412" s="98">
        <v>66342708.853302024</v>
      </c>
    </row>
    <row r="2413" spans="1:102" x14ac:dyDescent="0.2">
      <c r="A2413" s="98" t="s">
        <v>199</v>
      </c>
      <c r="B2413" s="100">
        <v>41974</v>
      </c>
      <c r="C2413" s="99">
        <v>108434.42625618</v>
      </c>
      <c r="D2413" s="99">
        <v>0</v>
      </c>
      <c r="E2413" s="99">
        <v>14439.018079280901</v>
      </c>
      <c r="F2413" s="99">
        <v>12282.8921961784</v>
      </c>
      <c r="G2413" s="99">
        <v>2906.4691173434298</v>
      </c>
      <c r="H2413" s="99">
        <v>0</v>
      </c>
      <c r="I2413" s="99">
        <v>0</v>
      </c>
      <c r="J2413" s="99">
        <v>76321.769414901704</v>
      </c>
      <c r="K2413" s="99">
        <v>0</v>
      </c>
      <c r="L2413" s="99">
        <v>417.81388312950702</v>
      </c>
      <c r="M2413" s="99">
        <v>44353.295443534902</v>
      </c>
      <c r="N2413" s="99">
        <v>11423.210548281701</v>
      </c>
      <c r="O2413" s="99">
        <v>0</v>
      </c>
      <c r="P2413" s="99">
        <v>61512.824285030401</v>
      </c>
      <c r="Q2413" s="99">
        <v>5178.3816050291098</v>
      </c>
      <c r="R2413" s="99">
        <v>0</v>
      </c>
      <c r="S2413" s="99">
        <v>2895.2272424399898</v>
      </c>
      <c r="T2413" s="99">
        <v>0</v>
      </c>
      <c r="U2413" s="99">
        <v>76380.135399818406</v>
      </c>
      <c r="V2413" s="99">
        <v>5893961.5281982403</v>
      </c>
      <c r="W2413" s="99">
        <v>0</v>
      </c>
      <c r="X2413" s="99">
        <v>835002.75709533703</v>
      </c>
      <c r="Y2413" s="99">
        <v>614917.312942505</v>
      </c>
      <c r="Z2413" s="99">
        <v>437024.82288360602</v>
      </c>
      <c r="AA2413" s="99">
        <v>0</v>
      </c>
      <c r="AB2413" s="99">
        <v>0</v>
      </c>
      <c r="AC2413" s="99">
        <v>23407188.15625</v>
      </c>
      <c r="AD2413" s="99">
        <v>0</v>
      </c>
      <c r="AE2413" s="99">
        <v>18511.260591745398</v>
      </c>
      <c r="AF2413" s="99">
        <v>2131760.9847717299</v>
      </c>
      <c r="AG2413" s="99">
        <v>1367899.7436981199</v>
      </c>
      <c r="AH2413" s="99">
        <v>0</v>
      </c>
      <c r="AI2413" s="99">
        <v>2598849.0498352102</v>
      </c>
      <c r="AJ2413" s="99">
        <v>629150.38488769496</v>
      </c>
      <c r="AK2413" s="99">
        <v>0</v>
      </c>
      <c r="AL2413" s="99">
        <v>435339.71124649001</v>
      </c>
      <c r="AM2413" s="99">
        <v>0</v>
      </c>
      <c r="AN2413" s="99">
        <v>23446322.769287098</v>
      </c>
      <c r="AO2413" s="99">
        <v>54726920.699707001</v>
      </c>
      <c r="AP2413" s="99">
        <v>0</v>
      </c>
      <c r="AQ2413" s="99">
        <v>7167484.1595459003</v>
      </c>
      <c r="AR2413" s="99">
        <v>5222025.1025390597</v>
      </c>
      <c r="AS2413" s="99">
        <v>3628796.4146728502</v>
      </c>
      <c r="AT2413" s="99">
        <v>0</v>
      </c>
      <c r="AU2413" s="99">
        <v>0</v>
      </c>
      <c r="AV2413" s="99">
        <v>73629636.411132798</v>
      </c>
      <c r="AW2413" s="99">
        <v>0</v>
      </c>
      <c r="AX2413" s="99">
        <v>161522.786214828</v>
      </c>
      <c r="AY2413" s="99">
        <v>20544553.1572266</v>
      </c>
      <c r="AZ2413" s="99">
        <v>11258956.7382813</v>
      </c>
      <c r="BA2413" s="99">
        <v>0</v>
      </c>
      <c r="BB2413" s="99">
        <v>24567032.862792999</v>
      </c>
      <c r="BC2413" s="99">
        <v>5516525.3499755897</v>
      </c>
      <c r="BD2413" s="99">
        <v>0</v>
      </c>
      <c r="BE2413" s="99">
        <v>3614636.0662536598</v>
      </c>
      <c r="BF2413" s="99">
        <v>0</v>
      </c>
      <c r="BG2413" s="99">
        <v>73665164.995117202</v>
      </c>
      <c r="BH2413" s="99">
        <v>12852033.8282471</v>
      </c>
      <c r="BI2413" s="99">
        <v>0</v>
      </c>
      <c r="BJ2413" s="99">
        <v>2686902.41125488</v>
      </c>
      <c r="BK2413" s="99">
        <v>2067274.4190216099</v>
      </c>
      <c r="BL2413" s="99">
        <v>0</v>
      </c>
      <c r="BM2413" s="99">
        <v>0</v>
      </c>
      <c r="BN2413" s="99">
        <v>0</v>
      </c>
      <c r="BO2413" s="99">
        <v>0</v>
      </c>
      <c r="BP2413" s="99">
        <v>0</v>
      </c>
      <c r="BQ2413" s="99">
        <v>0</v>
      </c>
      <c r="BR2413" s="99">
        <v>6752539.3710327102</v>
      </c>
      <c r="BS2413" s="99">
        <v>4257876.6227417002</v>
      </c>
      <c r="BT2413" s="99">
        <v>0</v>
      </c>
      <c r="BU2413" s="99">
        <v>1840672.83998108</v>
      </c>
      <c r="BV2413" s="99">
        <v>2739791.9011535598</v>
      </c>
      <c r="BW2413" s="99">
        <v>0</v>
      </c>
      <c r="BX2413" s="99">
        <v>294409.13977813697</v>
      </c>
      <c r="BY2413" s="99">
        <v>0</v>
      </c>
      <c r="BZ2413" s="99">
        <v>0</v>
      </c>
      <c r="CA2413" s="99">
        <v>122813.385128975</v>
      </c>
      <c r="CB2413" s="99">
        <v>6726701.08911133</v>
      </c>
      <c r="CC2413" s="99">
        <v>61932271.986816399</v>
      </c>
      <c r="CD2413" s="99">
        <v>15538458.2844238</v>
      </c>
      <c r="CE2413" s="99">
        <v>2907.8384913504101</v>
      </c>
      <c r="CF2413" s="99">
        <v>436926.71459960903</v>
      </c>
      <c r="CG2413" s="99">
        <v>3627750.4689941402</v>
      </c>
      <c r="CH2413" s="99">
        <v>0</v>
      </c>
      <c r="CI2413" s="99">
        <v>125744.15573406201</v>
      </c>
      <c r="CJ2413" s="99">
        <v>7171281.1322631799</v>
      </c>
      <c r="CK2413" s="99">
        <v>65606697.497558601</v>
      </c>
      <c r="CL2413" s="99">
        <v>15837803.752197299</v>
      </c>
      <c r="CM2413" s="166">
        <v>201915.594749451</v>
      </c>
      <c r="CN2413" s="166">
        <v>30645915.049072299</v>
      </c>
      <c r="CO2413" s="166">
        <v>139306963.48242199</v>
      </c>
      <c r="CP2413" s="99">
        <v>15837803.752197299</v>
      </c>
      <c r="CQ2413" s="99">
        <v>0</v>
      </c>
      <c r="CR2413" s="99">
        <v>0</v>
      </c>
      <c r="CS2413" s="99">
        <v>0</v>
      </c>
      <c r="CT2413" s="99">
        <v>0</v>
      </c>
      <c r="CU2413" s="98">
        <v>14541.999914389</v>
      </c>
      <c r="CV2413" s="98">
        <v>78942.193041999999</v>
      </c>
      <c r="CW2413" s="98">
        <v>7163627.8037109394</v>
      </c>
      <c r="CX2413" s="98">
        <v>65560022.455810539</v>
      </c>
    </row>
    <row r="2414" spans="1:102" x14ac:dyDescent="0.2">
      <c r="A2414" s="98" t="s">
        <v>199</v>
      </c>
      <c r="B2414" s="100">
        <v>42064</v>
      </c>
      <c r="C2414" s="99">
        <v>107868.454538345</v>
      </c>
      <c r="D2414" s="99">
        <v>0</v>
      </c>
      <c r="E2414" s="99">
        <v>14082.0347777605</v>
      </c>
      <c r="F2414" s="99">
        <v>11997.533295154601</v>
      </c>
      <c r="G2414" s="99">
        <v>2929.0211109221</v>
      </c>
      <c r="H2414" s="99">
        <v>0</v>
      </c>
      <c r="I2414" s="99">
        <v>0</v>
      </c>
      <c r="J2414" s="99">
        <v>76151.285281181306</v>
      </c>
      <c r="K2414" s="99">
        <v>0</v>
      </c>
      <c r="L2414" s="99">
        <v>202.99515784345601</v>
      </c>
      <c r="M2414" s="99">
        <v>44177.599281787901</v>
      </c>
      <c r="N2414" s="99">
        <v>11252.0134000778</v>
      </c>
      <c r="O2414" s="99">
        <v>0</v>
      </c>
      <c r="P2414" s="99">
        <v>61056.7641673088</v>
      </c>
      <c r="Q2414" s="99">
        <v>5140.2889426350603</v>
      </c>
      <c r="R2414" s="99">
        <v>0</v>
      </c>
      <c r="S2414" s="99">
        <v>2920.19729781151</v>
      </c>
      <c r="T2414" s="99">
        <v>0</v>
      </c>
      <c r="U2414" s="99">
        <v>76196.082279205293</v>
      </c>
      <c r="V2414" s="99">
        <v>5826284.9188842801</v>
      </c>
      <c r="W2414" s="99">
        <v>0</v>
      </c>
      <c r="X2414" s="99">
        <v>806021.34310913098</v>
      </c>
      <c r="Y2414" s="99">
        <v>595717.585494995</v>
      </c>
      <c r="Z2414" s="99">
        <v>436786.87754821801</v>
      </c>
      <c r="AA2414" s="99">
        <v>0</v>
      </c>
      <c r="AB2414" s="99">
        <v>0</v>
      </c>
      <c r="AC2414" s="99">
        <v>23353711.893798798</v>
      </c>
      <c r="AD2414" s="99">
        <v>0</v>
      </c>
      <c r="AE2414" s="99">
        <v>13371.3744390011</v>
      </c>
      <c r="AF2414" s="99">
        <v>2108716.0808105501</v>
      </c>
      <c r="AG2414" s="99">
        <v>1327736.0849456801</v>
      </c>
      <c r="AH2414" s="99">
        <v>0</v>
      </c>
      <c r="AI2414" s="99">
        <v>2543989.0888977102</v>
      </c>
      <c r="AJ2414" s="99">
        <v>624171.69351196301</v>
      </c>
      <c r="AK2414" s="99">
        <v>0</v>
      </c>
      <c r="AL2414" s="99">
        <v>435543.84487914998</v>
      </c>
      <c r="AM2414" s="99">
        <v>0</v>
      </c>
      <c r="AN2414" s="99">
        <v>23289341.528808601</v>
      </c>
      <c r="AO2414" s="99">
        <v>54145200.8515625</v>
      </c>
      <c r="AP2414" s="99">
        <v>0</v>
      </c>
      <c r="AQ2414" s="99">
        <v>6913005.49926758</v>
      </c>
      <c r="AR2414" s="99">
        <v>5042943.93078613</v>
      </c>
      <c r="AS2414" s="99">
        <v>3629535.6368102999</v>
      </c>
      <c r="AT2414" s="99">
        <v>0</v>
      </c>
      <c r="AU2414" s="99">
        <v>0</v>
      </c>
      <c r="AV2414" s="99">
        <v>73683888.897460893</v>
      </c>
      <c r="AW2414" s="99">
        <v>0</v>
      </c>
      <c r="AX2414" s="99">
        <v>104268.66265392301</v>
      </c>
      <c r="AY2414" s="99">
        <v>20355942.696533199</v>
      </c>
      <c r="AZ2414" s="99">
        <v>10953012.8364258</v>
      </c>
      <c r="BA2414" s="99">
        <v>0</v>
      </c>
      <c r="BB2414" s="99">
        <v>24093812.372314502</v>
      </c>
      <c r="BC2414" s="99">
        <v>5481205.3366088904</v>
      </c>
      <c r="BD2414" s="99">
        <v>0</v>
      </c>
      <c r="BE2414" s="99">
        <v>3620298.53869629</v>
      </c>
      <c r="BF2414" s="99">
        <v>0</v>
      </c>
      <c r="BG2414" s="99">
        <v>73544185.097656295</v>
      </c>
      <c r="BH2414" s="99">
        <v>12644739.323242201</v>
      </c>
      <c r="BI2414" s="99">
        <v>0</v>
      </c>
      <c r="BJ2414" s="99">
        <v>2650854.2128906301</v>
      </c>
      <c r="BK2414" s="99">
        <v>2026792.74203491</v>
      </c>
      <c r="BL2414" s="99">
        <v>0</v>
      </c>
      <c r="BM2414" s="99">
        <v>0</v>
      </c>
      <c r="BN2414" s="99">
        <v>0</v>
      </c>
      <c r="BO2414" s="99">
        <v>0</v>
      </c>
      <c r="BP2414" s="99">
        <v>0</v>
      </c>
      <c r="BQ2414" s="99">
        <v>0</v>
      </c>
      <c r="BR2414" s="99">
        <v>6683326.5460815402</v>
      </c>
      <c r="BS2414" s="99">
        <v>4153966.0357055701</v>
      </c>
      <c r="BT2414" s="99">
        <v>0</v>
      </c>
      <c r="BU2414" s="99">
        <v>1798833.0699920701</v>
      </c>
      <c r="BV2414" s="99">
        <v>2732875.2597351102</v>
      </c>
      <c r="BW2414" s="99">
        <v>0</v>
      </c>
      <c r="BX2414" s="99">
        <v>330968.179508209</v>
      </c>
      <c r="BY2414" s="99">
        <v>0</v>
      </c>
      <c r="BZ2414" s="99">
        <v>0</v>
      </c>
      <c r="CA2414" s="99">
        <v>121870.314798355</v>
      </c>
      <c r="CB2414" s="99">
        <v>6624310.22766113</v>
      </c>
      <c r="CC2414" s="99">
        <v>61038118.6708984</v>
      </c>
      <c r="CD2414" s="99">
        <v>15310834.3933105</v>
      </c>
      <c r="CE2414" s="99">
        <v>2925.1520263254602</v>
      </c>
      <c r="CF2414" s="99">
        <v>435982.75112914998</v>
      </c>
      <c r="CG2414" s="99">
        <v>3623574.35238647</v>
      </c>
      <c r="CH2414" s="99">
        <v>0</v>
      </c>
      <c r="CI2414" s="99">
        <v>124790.800469398</v>
      </c>
      <c r="CJ2414" s="99">
        <v>7069981.55578613</v>
      </c>
      <c r="CK2414" s="99">
        <v>64729194.437988304</v>
      </c>
      <c r="CL2414" s="99">
        <v>15631857.6516113</v>
      </c>
      <c r="CM2414" s="166">
        <v>200726.27115631101</v>
      </c>
      <c r="CN2414" s="166">
        <v>30348725.410400402</v>
      </c>
      <c r="CO2414" s="166">
        <v>138417226.67382801</v>
      </c>
      <c r="CP2414" s="99">
        <v>15631857.6516113</v>
      </c>
      <c r="CQ2414" s="99">
        <v>0</v>
      </c>
      <c r="CR2414" s="99">
        <v>0</v>
      </c>
      <c r="CS2414" s="99">
        <v>0</v>
      </c>
      <c r="CT2414" s="99">
        <v>0</v>
      </c>
      <c r="CU2414" s="98">
        <v>14159.862993757</v>
      </c>
      <c r="CV2414" s="98">
        <v>78789.481024712004</v>
      </c>
      <c r="CW2414" s="98">
        <v>7060292.9787902804</v>
      </c>
      <c r="CX2414" s="98">
        <v>64661693.023284867</v>
      </c>
    </row>
    <row r="2415" spans="1:102" x14ac:dyDescent="0.2">
      <c r="A2415" s="98" t="s">
        <v>199</v>
      </c>
      <c r="B2415" s="100">
        <v>42156</v>
      </c>
      <c r="C2415" s="99">
        <v>107543.84036541</v>
      </c>
      <c r="D2415" s="99">
        <v>0</v>
      </c>
      <c r="E2415" s="99">
        <v>13800.942520618401</v>
      </c>
      <c r="F2415" s="99">
        <v>11781.8195641041</v>
      </c>
      <c r="G2415" s="99">
        <v>2961.15410649776</v>
      </c>
      <c r="H2415" s="99">
        <v>0</v>
      </c>
      <c r="I2415" s="99">
        <v>0</v>
      </c>
      <c r="J2415" s="99">
        <v>76080.268514633193</v>
      </c>
      <c r="K2415" s="99">
        <v>0</v>
      </c>
      <c r="L2415" s="99">
        <v>218.32780685648299</v>
      </c>
      <c r="M2415" s="99">
        <v>44096.183609008804</v>
      </c>
      <c r="N2415" s="99">
        <v>11078.1208907366</v>
      </c>
      <c r="O2415" s="99">
        <v>0</v>
      </c>
      <c r="P2415" s="99">
        <v>60884.086658954599</v>
      </c>
      <c r="Q2415" s="99">
        <v>5105.8835726976404</v>
      </c>
      <c r="R2415" s="99">
        <v>0</v>
      </c>
      <c r="S2415" s="99">
        <v>2959.1445052325698</v>
      </c>
      <c r="T2415" s="99">
        <v>0</v>
      </c>
      <c r="U2415" s="99">
        <v>76144.951462745696</v>
      </c>
      <c r="V2415" s="99">
        <v>5762806.6321411096</v>
      </c>
      <c r="W2415" s="99">
        <v>0</v>
      </c>
      <c r="X2415" s="99">
        <v>785416.94754791295</v>
      </c>
      <c r="Y2415" s="99">
        <v>577826.13037872303</v>
      </c>
      <c r="Z2415" s="99">
        <v>441062.96551895101</v>
      </c>
      <c r="AA2415" s="99">
        <v>0</v>
      </c>
      <c r="AB2415" s="99">
        <v>0</v>
      </c>
      <c r="AC2415" s="99">
        <v>23275667.8674316</v>
      </c>
      <c r="AD2415" s="99">
        <v>0</v>
      </c>
      <c r="AE2415" s="99">
        <v>15145.147224783899</v>
      </c>
      <c r="AF2415" s="99">
        <v>2094254.8413543699</v>
      </c>
      <c r="AG2415" s="99">
        <v>1291941.7727966299</v>
      </c>
      <c r="AH2415" s="99">
        <v>0</v>
      </c>
      <c r="AI2415" s="99">
        <v>2521207.5747375502</v>
      </c>
      <c r="AJ2415" s="99">
        <v>620814.09911346401</v>
      </c>
      <c r="AK2415" s="99">
        <v>0</v>
      </c>
      <c r="AL2415" s="99">
        <v>440509.29101943999</v>
      </c>
      <c r="AM2415" s="99">
        <v>0</v>
      </c>
      <c r="AN2415" s="99">
        <v>23305525.2099609</v>
      </c>
      <c r="AO2415" s="99">
        <v>53929762.593261696</v>
      </c>
      <c r="AP2415" s="99">
        <v>0</v>
      </c>
      <c r="AQ2415" s="99">
        <v>6778731.6812744103</v>
      </c>
      <c r="AR2415" s="99">
        <v>4921151.9330444299</v>
      </c>
      <c r="AS2415" s="99">
        <v>3656510.0076599098</v>
      </c>
      <c r="AT2415" s="99">
        <v>0</v>
      </c>
      <c r="AU2415" s="99">
        <v>0</v>
      </c>
      <c r="AV2415" s="99">
        <v>73773729.876953095</v>
      </c>
      <c r="AW2415" s="99">
        <v>0</v>
      </c>
      <c r="AX2415" s="99">
        <v>106412.73625850699</v>
      </c>
      <c r="AY2415" s="99">
        <v>20373931.714355499</v>
      </c>
      <c r="AZ2415" s="99">
        <v>10729856.2808838</v>
      </c>
      <c r="BA2415" s="99">
        <v>0</v>
      </c>
      <c r="BB2415" s="99">
        <v>23988313.615722701</v>
      </c>
      <c r="BC2415" s="99">
        <v>5475051.3140258798</v>
      </c>
      <c r="BD2415" s="99">
        <v>0</v>
      </c>
      <c r="BE2415" s="99">
        <v>3653603.4229126</v>
      </c>
      <c r="BF2415" s="99">
        <v>0</v>
      </c>
      <c r="BG2415" s="99">
        <v>73713057.611328095</v>
      </c>
      <c r="BH2415" s="99">
        <v>12645978.5040283</v>
      </c>
      <c r="BI2415" s="99">
        <v>0</v>
      </c>
      <c r="BJ2415" s="99">
        <v>2619018.6677551302</v>
      </c>
      <c r="BK2415" s="99">
        <v>1983323.2972106901</v>
      </c>
      <c r="BL2415" s="99">
        <v>0</v>
      </c>
      <c r="BM2415" s="99">
        <v>0</v>
      </c>
      <c r="BN2415" s="99">
        <v>0</v>
      </c>
      <c r="BO2415" s="99">
        <v>0</v>
      </c>
      <c r="BP2415" s="99">
        <v>0</v>
      </c>
      <c r="BQ2415" s="99">
        <v>0</v>
      </c>
      <c r="BR2415" s="99">
        <v>6741304.52307129</v>
      </c>
      <c r="BS2415" s="99">
        <v>4073972.5130004901</v>
      </c>
      <c r="BT2415" s="99">
        <v>0</v>
      </c>
      <c r="BU2415" s="99">
        <v>1809874.9499969501</v>
      </c>
      <c r="BV2415" s="99">
        <v>2743928.5151367201</v>
      </c>
      <c r="BW2415" s="99">
        <v>0</v>
      </c>
      <c r="BX2415" s="99">
        <v>340102.85948944098</v>
      </c>
      <c r="BY2415" s="99">
        <v>0</v>
      </c>
      <c r="BZ2415" s="99">
        <v>0</v>
      </c>
      <c r="CA2415" s="99">
        <v>121367.693408012</v>
      </c>
      <c r="CB2415" s="99">
        <v>6560503.5065917997</v>
      </c>
      <c r="CC2415" s="99">
        <v>60705812.596191399</v>
      </c>
      <c r="CD2415" s="99">
        <v>15253024.310791001</v>
      </c>
      <c r="CE2415" s="99">
        <v>2962.2388305365998</v>
      </c>
      <c r="CF2415" s="99">
        <v>441628.58943939197</v>
      </c>
      <c r="CG2415" s="99">
        <v>3661522.6087646498</v>
      </c>
      <c r="CH2415" s="99">
        <v>0</v>
      </c>
      <c r="CI2415" s="99">
        <v>124352.00902938801</v>
      </c>
      <c r="CJ2415" s="99">
        <v>6997157.10083008</v>
      </c>
      <c r="CK2415" s="99">
        <v>64451230.999511696</v>
      </c>
      <c r="CL2415" s="99">
        <v>15580306.837646499</v>
      </c>
      <c r="CM2415" s="166">
        <v>200188.384218216</v>
      </c>
      <c r="CN2415" s="166">
        <v>30341459.3432617</v>
      </c>
      <c r="CO2415" s="166">
        <v>138140679.76953101</v>
      </c>
      <c r="CP2415" s="99">
        <v>15580306.837646499</v>
      </c>
      <c r="CQ2415" s="99">
        <v>0</v>
      </c>
      <c r="CR2415" s="99">
        <v>0</v>
      </c>
      <c r="CS2415" s="99">
        <v>0</v>
      </c>
      <c r="CT2415" s="99">
        <v>0</v>
      </c>
      <c r="CU2415" s="98">
        <v>13857.939230452999</v>
      </c>
      <c r="CV2415" s="98">
        <v>78754.406742613006</v>
      </c>
      <c r="CW2415" s="98">
        <v>7002132.0960311918</v>
      </c>
      <c r="CX2415" s="98">
        <v>64367335.204956047</v>
      </c>
    </row>
    <row r="2416" spans="1:102" x14ac:dyDescent="0.2">
      <c r="A2416" s="98" t="s">
        <v>199</v>
      </c>
      <c r="B2416" s="100">
        <v>42248</v>
      </c>
      <c r="C2416" s="99">
        <v>106977.077644348</v>
      </c>
      <c r="D2416" s="99">
        <v>0</v>
      </c>
      <c r="E2416" s="99">
        <v>13393.7402505875</v>
      </c>
      <c r="F2416" s="99">
        <v>11426.057119011901</v>
      </c>
      <c r="G2416" s="99">
        <v>2974.85607379675</v>
      </c>
      <c r="H2416" s="99">
        <v>0</v>
      </c>
      <c r="I2416" s="99">
        <v>0</v>
      </c>
      <c r="J2416" s="99">
        <v>75845.298370361299</v>
      </c>
      <c r="K2416" s="99">
        <v>0</v>
      </c>
      <c r="L2416" s="99">
        <v>226.329096095636</v>
      </c>
      <c r="M2416" s="99">
        <v>43729.172426223799</v>
      </c>
      <c r="N2416" s="99">
        <v>10892.7703667879</v>
      </c>
      <c r="O2416" s="99">
        <v>0</v>
      </c>
      <c r="P2416" s="99">
        <v>60561.979306697802</v>
      </c>
      <c r="Q2416" s="99">
        <v>5049.4613075852403</v>
      </c>
      <c r="R2416" s="99">
        <v>0</v>
      </c>
      <c r="S2416" s="99">
        <v>2971.9935186207299</v>
      </c>
      <c r="T2416" s="99">
        <v>0</v>
      </c>
      <c r="U2416" s="99">
        <v>75937.722475051894</v>
      </c>
      <c r="V2416" s="99">
        <v>5723948.0772094699</v>
      </c>
      <c r="W2416" s="99">
        <v>0</v>
      </c>
      <c r="X2416" s="99">
        <v>766030.888023376</v>
      </c>
      <c r="Y2416" s="99">
        <v>563277.65262603795</v>
      </c>
      <c r="Z2416" s="99">
        <v>432261.02365493798</v>
      </c>
      <c r="AA2416" s="99">
        <v>0</v>
      </c>
      <c r="AB2416" s="99">
        <v>0</v>
      </c>
      <c r="AC2416" s="99">
        <v>23255296.248535201</v>
      </c>
      <c r="AD2416" s="99">
        <v>0</v>
      </c>
      <c r="AE2416" s="99">
        <v>17863.2859585285</v>
      </c>
      <c r="AF2416" s="99">
        <v>2077847.5765686</v>
      </c>
      <c r="AG2416" s="99">
        <v>1270434.5339202899</v>
      </c>
      <c r="AH2416" s="99">
        <v>0</v>
      </c>
      <c r="AI2416" s="99">
        <v>2508218.7977600102</v>
      </c>
      <c r="AJ2416" s="99">
        <v>619416.52418518101</v>
      </c>
      <c r="AK2416" s="99">
        <v>0</v>
      </c>
      <c r="AL2416" s="99">
        <v>432139.00558853103</v>
      </c>
      <c r="AM2416" s="99">
        <v>0</v>
      </c>
      <c r="AN2416" s="99">
        <v>23295131.8518066</v>
      </c>
      <c r="AO2416" s="99">
        <v>53937933.157714799</v>
      </c>
      <c r="AP2416" s="99">
        <v>0</v>
      </c>
      <c r="AQ2416" s="99">
        <v>6599566.59655762</v>
      </c>
      <c r="AR2416" s="99">
        <v>4818609.8220825205</v>
      </c>
      <c r="AS2416" s="99">
        <v>3598559.5411682101</v>
      </c>
      <c r="AT2416" s="99">
        <v>0</v>
      </c>
      <c r="AU2416" s="99">
        <v>0</v>
      </c>
      <c r="AV2416" s="99">
        <v>73950897.234375</v>
      </c>
      <c r="AW2416" s="99">
        <v>0</v>
      </c>
      <c r="AX2416" s="99">
        <v>128313.124200821</v>
      </c>
      <c r="AY2416" s="99">
        <v>20369990.572509799</v>
      </c>
      <c r="AZ2416" s="99">
        <v>10553872.924194301</v>
      </c>
      <c r="BA2416" s="99">
        <v>0</v>
      </c>
      <c r="BB2416" s="99">
        <v>23974253.098388702</v>
      </c>
      <c r="BC2416" s="99">
        <v>5468132.9796752902</v>
      </c>
      <c r="BD2416" s="99">
        <v>0</v>
      </c>
      <c r="BE2416" s="99">
        <v>3597526.1793518099</v>
      </c>
      <c r="BF2416" s="99">
        <v>0</v>
      </c>
      <c r="BG2416" s="99">
        <v>74052106.137695298</v>
      </c>
      <c r="BH2416" s="99">
        <v>12709175.37146</v>
      </c>
      <c r="BI2416" s="99">
        <v>0</v>
      </c>
      <c r="BJ2416" s="99">
        <v>2548833.99536133</v>
      </c>
      <c r="BK2416" s="99">
        <v>1940885.7352142299</v>
      </c>
      <c r="BL2416" s="99">
        <v>0</v>
      </c>
      <c r="BM2416" s="99">
        <v>0</v>
      </c>
      <c r="BN2416" s="99">
        <v>0</v>
      </c>
      <c r="BO2416" s="99">
        <v>0</v>
      </c>
      <c r="BP2416" s="99">
        <v>0</v>
      </c>
      <c r="BQ2416" s="99">
        <v>0</v>
      </c>
      <c r="BR2416" s="99">
        <v>6744863.4248046903</v>
      </c>
      <c r="BS2416" s="99">
        <v>4011684.1465759301</v>
      </c>
      <c r="BT2416" s="99">
        <v>0</v>
      </c>
      <c r="BU2416" s="99">
        <v>1528650.9099884001</v>
      </c>
      <c r="BV2416" s="99">
        <v>2718172.6115417499</v>
      </c>
      <c r="BW2416" s="99">
        <v>0</v>
      </c>
      <c r="BX2416" s="99">
        <v>294177.89957046497</v>
      </c>
      <c r="BY2416" s="99">
        <v>0</v>
      </c>
      <c r="BZ2416" s="99">
        <v>0</v>
      </c>
      <c r="CA2416" s="99">
        <v>120467.958984375</v>
      </c>
      <c r="CB2416" s="99">
        <v>6487839.0949096698</v>
      </c>
      <c r="CC2416" s="99">
        <v>60356868.394042999</v>
      </c>
      <c r="CD2416" s="99">
        <v>15253820.963012701</v>
      </c>
      <c r="CE2416" s="99">
        <v>2976.6783533692401</v>
      </c>
      <c r="CF2416" s="99">
        <v>432474.67388534499</v>
      </c>
      <c r="CG2416" s="99">
        <v>3600038.6512756301</v>
      </c>
      <c r="CH2416" s="99">
        <v>0</v>
      </c>
      <c r="CI2416" s="99">
        <v>123411.990653038</v>
      </c>
      <c r="CJ2416" s="99">
        <v>6925578.9249877902</v>
      </c>
      <c r="CK2416" s="99">
        <v>64007031.479492202</v>
      </c>
      <c r="CL2416" s="99">
        <v>15572563.525634799</v>
      </c>
      <c r="CM2416" s="166">
        <v>199000.64386367801</v>
      </c>
      <c r="CN2416" s="166">
        <v>30206174.936279301</v>
      </c>
      <c r="CO2416" s="166">
        <v>138158494.34765601</v>
      </c>
      <c r="CP2416" s="99">
        <v>15572563.525634799</v>
      </c>
      <c r="CQ2416" s="99">
        <v>0</v>
      </c>
      <c r="CR2416" s="99">
        <v>0</v>
      </c>
      <c r="CS2416" s="99">
        <v>0</v>
      </c>
      <c r="CT2416" s="99">
        <v>0</v>
      </c>
      <c r="CU2416" s="98">
        <v>13431.014441724001</v>
      </c>
      <c r="CV2416" s="98">
        <v>78509.014308052007</v>
      </c>
      <c r="CW2416" s="98">
        <v>6920313.7687950153</v>
      </c>
      <c r="CX2416" s="98">
        <v>63956907.045318626</v>
      </c>
    </row>
    <row r="2417" spans="1:102" x14ac:dyDescent="0.2">
      <c r="A2417" s="98" t="s">
        <v>199</v>
      </c>
      <c r="B2417" s="100">
        <v>42339</v>
      </c>
      <c r="C2417" s="99">
        <v>107070.05064106001</v>
      </c>
      <c r="D2417" s="99">
        <v>0</v>
      </c>
      <c r="E2417" s="99">
        <v>13030.9563275576</v>
      </c>
      <c r="F2417" s="99">
        <v>11134.482247829401</v>
      </c>
      <c r="G2417" s="99">
        <v>2972.0665970146702</v>
      </c>
      <c r="H2417" s="99">
        <v>0</v>
      </c>
      <c r="I2417" s="99">
        <v>0</v>
      </c>
      <c r="J2417" s="99">
        <v>75799.713646888704</v>
      </c>
      <c r="K2417" s="99">
        <v>0</v>
      </c>
      <c r="L2417" s="99">
        <v>203.423186738044</v>
      </c>
      <c r="M2417" s="99">
        <v>43957.799623966202</v>
      </c>
      <c r="N2417" s="99">
        <v>10756.9617972374</v>
      </c>
      <c r="O2417" s="99">
        <v>0</v>
      </c>
      <c r="P2417" s="99">
        <v>60234.307052612297</v>
      </c>
      <c r="Q2417" s="99">
        <v>4995.2586100697499</v>
      </c>
      <c r="R2417" s="99">
        <v>0</v>
      </c>
      <c r="S2417" s="99">
        <v>2964.5632354617101</v>
      </c>
      <c r="T2417" s="99">
        <v>0</v>
      </c>
      <c r="U2417" s="99">
        <v>75819.412631988496</v>
      </c>
      <c r="V2417" s="99">
        <v>5708393.1325683603</v>
      </c>
      <c r="W2417" s="99">
        <v>0</v>
      </c>
      <c r="X2417" s="99">
        <v>731931.89200591994</v>
      </c>
      <c r="Y2417" s="99">
        <v>539321.08144378697</v>
      </c>
      <c r="Z2417" s="99">
        <v>426519.98765182501</v>
      </c>
      <c r="AA2417" s="99">
        <v>0</v>
      </c>
      <c r="AB2417" s="99">
        <v>0</v>
      </c>
      <c r="AC2417" s="99">
        <v>23248666.892333999</v>
      </c>
      <c r="AD2417" s="99">
        <v>0</v>
      </c>
      <c r="AE2417" s="99">
        <v>14043.359467148801</v>
      </c>
      <c r="AF2417" s="99">
        <v>2089565.79841614</v>
      </c>
      <c r="AG2417" s="99">
        <v>1243496.3632354699</v>
      </c>
      <c r="AH2417" s="99">
        <v>0</v>
      </c>
      <c r="AI2417" s="99">
        <v>2503206.2168579102</v>
      </c>
      <c r="AJ2417" s="99">
        <v>614926.18199920701</v>
      </c>
      <c r="AK2417" s="99">
        <v>0</v>
      </c>
      <c r="AL2417" s="99">
        <v>425314.92842102097</v>
      </c>
      <c r="AM2417" s="99">
        <v>0</v>
      </c>
      <c r="AN2417" s="99">
        <v>23219364.888671901</v>
      </c>
      <c r="AO2417" s="99">
        <v>54045355.317382798</v>
      </c>
      <c r="AP2417" s="99">
        <v>0</v>
      </c>
      <c r="AQ2417" s="99">
        <v>6297972.6252441397</v>
      </c>
      <c r="AR2417" s="99">
        <v>4567626.4349975605</v>
      </c>
      <c r="AS2417" s="99">
        <v>3562265.92401123</v>
      </c>
      <c r="AT2417" s="99">
        <v>0</v>
      </c>
      <c r="AU2417" s="99">
        <v>0</v>
      </c>
      <c r="AV2417" s="99">
        <v>74328513.011718795</v>
      </c>
      <c r="AW2417" s="99">
        <v>0</v>
      </c>
      <c r="AX2417" s="99">
        <v>123975.55087471</v>
      </c>
      <c r="AY2417" s="99">
        <v>20509241.590332001</v>
      </c>
      <c r="AZ2417" s="99">
        <v>10344472.3565674</v>
      </c>
      <c r="BA2417" s="99">
        <v>0</v>
      </c>
      <c r="BB2417" s="99">
        <v>24075337.424072299</v>
      </c>
      <c r="BC2417" s="99">
        <v>5424488.10546875</v>
      </c>
      <c r="BD2417" s="99">
        <v>0</v>
      </c>
      <c r="BE2417" s="99">
        <v>3549665.8721618699</v>
      </c>
      <c r="BF2417" s="99">
        <v>0</v>
      </c>
      <c r="BG2417" s="99">
        <v>74260082.214843795</v>
      </c>
      <c r="BH2417" s="99">
        <v>13553674.178222699</v>
      </c>
      <c r="BI2417" s="99">
        <v>0</v>
      </c>
      <c r="BJ2417" s="99">
        <v>2546156.2604980501</v>
      </c>
      <c r="BK2417" s="99">
        <v>1940716.24301147</v>
      </c>
      <c r="BL2417" s="99">
        <v>0</v>
      </c>
      <c r="BM2417" s="99">
        <v>0</v>
      </c>
      <c r="BN2417" s="99">
        <v>0</v>
      </c>
      <c r="BO2417" s="99">
        <v>0</v>
      </c>
      <c r="BP2417" s="99">
        <v>0</v>
      </c>
      <c r="BQ2417" s="99">
        <v>0</v>
      </c>
      <c r="BR2417" s="99">
        <v>6813225.2769165002</v>
      </c>
      <c r="BS2417" s="99">
        <v>3936079.2678832998</v>
      </c>
      <c r="BT2417" s="99">
        <v>0</v>
      </c>
      <c r="BU2417" s="99">
        <v>2727673.0199890099</v>
      </c>
      <c r="BV2417" s="99">
        <v>2708542.1668396001</v>
      </c>
      <c r="BW2417" s="99">
        <v>0</v>
      </c>
      <c r="BX2417" s="99">
        <v>455649.38875198399</v>
      </c>
      <c r="BY2417" s="99">
        <v>0</v>
      </c>
      <c r="BZ2417" s="99">
        <v>0</v>
      </c>
      <c r="CA2417" s="99">
        <v>120085.529473305</v>
      </c>
      <c r="CB2417" s="99">
        <v>6439393.9682617197</v>
      </c>
      <c r="CC2417" s="99">
        <v>60210523.4775391</v>
      </c>
      <c r="CD2417" s="99">
        <v>16108821.185424799</v>
      </c>
      <c r="CE2417" s="99">
        <v>2973.0402764976002</v>
      </c>
      <c r="CF2417" s="99">
        <v>426563.42509079003</v>
      </c>
      <c r="CG2417" s="99">
        <v>3561613.1024475102</v>
      </c>
      <c r="CH2417" s="99">
        <v>0</v>
      </c>
      <c r="CI2417" s="99">
        <v>123072.414779663</v>
      </c>
      <c r="CJ2417" s="99">
        <v>6863118.9472656297</v>
      </c>
      <c r="CK2417" s="99">
        <v>63710862.0234375</v>
      </c>
      <c r="CL2417" s="99">
        <v>16565800.333007799</v>
      </c>
      <c r="CM2417" s="166">
        <v>198611.16148185701</v>
      </c>
      <c r="CN2417" s="166">
        <v>30086542.2341309</v>
      </c>
      <c r="CO2417" s="166">
        <v>137937019.07031301</v>
      </c>
      <c r="CP2417" s="99">
        <v>16565800.333007799</v>
      </c>
      <c r="CQ2417" s="99">
        <v>0</v>
      </c>
      <c r="CR2417" s="99">
        <v>0</v>
      </c>
      <c r="CS2417" s="99">
        <v>0</v>
      </c>
      <c r="CT2417" s="99">
        <v>0</v>
      </c>
      <c r="CU2417" s="98">
        <v>13086.610379367001</v>
      </c>
      <c r="CV2417" s="98">
        <v>78481.860014788006</v>
      </c>
      <c r="CW2417" s="98">
        <v>6865957.3933525095</v>
      </c>
      <c r="CX2417" s="98">
        <v>63772136.57998661</v>
      </c>
    </row>
    <row r="2418" spans="1:102" x14ac:dyDescent="0.2">
      <c r="A2418" s="98" t="s">
        <v>199</v>
      </c>
      <c r="B2418" s="100">
        <v>42430</v>
      </c>
      <c r="C2418" s="99">
        <v>106148.54235172299</v>
      </c>
      <c r="D2418" s="99">
        <v>0</v>
      </c>
      <c r="E2418" s="99">
        <v>13283.5855946541</v>
      </c>
      <c r="F2418" s="99">
        <v>11474.758887767801</v>
      </c>
      <c r="G2418" s="99">
        <v>2941.0496277809102</v>
      </c>
      <c r="H2418" s="99">
        <v>0</v>
      </c>
      <c r="I2418" s="99">
        <v>0</v>
      </c>
      <c r="J2418" s="99">
        <v>75830.022572517395</v>
      </c>
      <c r="K2418" s="99">
        <v>0</v>
      </c>
      <c r="L2418" s="99">
        <v>194.16591542214201</v>
      </c>
      <c r="M2418" s="99">
        <v>43513.6511759758</v>
      </c>
      <c r="N2418" s="99">
        <v>10606.807289958</v>
      </c>
      <c r="O2418" s="99">
        <v>0</v>
      </c>
      <c r="P2418" s="99">
        <v>60104.805911064097</v>
      </c>
      <c r="Q2418" s="99">
        <v>4914.3155984282503</v>
      </c>
      <c r="R2418" s="99">
        <v>0</v>
      </c>
      <c r="S2418" s="99">
        <v>2934.8015640079998</v>
      </c>
      <c r="T2418" s="99">
        <v>0</v>
      </c>
      <c r="U2418" s="99">
        <v>75846.994584083601</v>
      </c>
      <c r="V2418" s="99">
        <v>5635842.3691406297</v>
      </c>
      <c r="W2418" s="99">
        <v>0</v>
      </c>
      <c r="X2418" s="99">
        <v>744270.934242249</v>
      </c>
      <c r="Y2418" s="99">
        <v>561914.413856506</v>
      </c>
      <c r="Z2418" s="99">
        <v>423963.72428131098</v>
      </c>
      <c r="AA2418" s="99">
        <v>0</v>
      </c>
      <c r="AB2418" s="99">
        <v>0</v>
      </c>
      <c r="AC2418" s="99">
        <v>23209099.556152299</v>
      </c>
      <c r="AD2418" s="99">
        <v>0</v>
      </c>
      <c r="AE2418" s="99">
        <v>13077.642465114601</v>
      </c>
      <c r="AF2418" s="99">
        <v>2031460.78921509</v>
      </c>
      <c r="AG2418" s="99">
        <v>1214014.7167968799</v>
      </c>
      <c r="AH2418" s="99">
        <v>0</v>
      </c>
      <c r="AI2418" s="99">
        <v>2510222.6613769499</v>
      </c>
      <c r="AJ2418" s="99">
        <v>612316.05374908401</v>
      </c>
      <c r="AK2418" s="99">
        <v>0</v>
      </c>
      <c r="AL2418" s="99">
        <v>422485.13404464698</v>
      </c>
      <c r="AM2418" s="99">
        <v>0</v>
      </c>
      <c r="AN2418" s="99">
        <v>23174605.339843798</v>
      </c>
      <c r="AO2418" s="99">
        <v>53717780.645996101</v>
      </c>
      <c r="AP2418" s="99">
        <v>0</v>
      </c>
      <c r="AQ2418" s="99">
        <v>6423065.4656372098</v>
      </c>
      <c r="AR2418" s="99">
        <v>4775238.9290771503</v>
      </c>
      <c r="AS2418" s="99">
        <v>3538993.9207153302</v>
      </c>
      <c r="AT2418" s="99">
        <v>0</v>
      </c>
      <c r="AU2418" s="99">
        <v>0</v>
      </c>
      <c r="AV2418" s="99">
        <v>74506193.260742202</v>
      </c>
      <c r="AW2418" s="99">
        <v>0</v>
      </c>
      <c r="AX2418" s="99">
        <v>84119.443728447004</v>
      </c>
      <c r="AY2418" s="99">
        <v>20154365.255127002</v>
      </c>
      <c r="AZ2418" s="99">
        <v>10133635.9731445</v>
      </c>
      <c r="BA2418" s="99">
        <v>0</v>
      </c>
      <c r="BB2418" s="99">
        <v>24147816.551513702</v>
      </c>
      <c r="BC2418" s="99">
        <v>5416724.13671875</v>
      </c>
      <c r="BD2418" s="99">
        <v>0</v>
      </c>
      <c r="BE2418" s="99">
        <v>3528018.9707336398</v>
      </c>
      <c r="BF2418" s="99">
        <v>0</v>
      </c>
      <c r="BG2418" s="99">
        <v>74351327.598632798</v>
      </c>
      <c r="BH2418" s="99">
        <v>15168730.6948242</v>
      </c>
      <c r="BI2418" s="99">
        <v>0</v>
      </c>
      <c r="BJ2418" s="99">
        <v>2717079.0468444801</v>
      </c>
      <c r="BK2418" s="99">
        <v>2062142.68122864</v>
      </c>
      <c r="BL2418" s="99">
        <v>0</v>
      </c>
      <c r="BM2418" s="99">
        <v>0</v>
      </c>
      <c r="BN2418" s="99">
        <v>0</v>
      </c>
      <c r="BO2418" s="99">
        <v>0</v>
      </c>
      <c r="BP2418" s="99">
        <v>0</v>
      </c>
      <c r="BQ2418" s="99">
        <v>0</v>
      </c>
      <c r="BR2418" s="99">
        <v>6722095.11364746</v>
      </c>
      <c r="BS2418" s="99">
        <v>3863487.8574829102</v>
      </c>
      <c r="BT2418" s="99">
        <v>0</v>
      </c>
      <c r="BU2418" s="99">
        <v>4733831.7799682599</v>
      </c>
      <c r="BV2418" s="99">
        <v>2699418.22686768</v>
      </c>
      <c r="BW2418" s="99">
        <v>0</v>
      </c>
      <c r="BX2418" s="99">
        <v>750877.49724578904</v>
      </c>
      <c r="BY2418" s="99">
        <v>0</v>
      </c>
      <c r="BZ2418" s="99">
        <v>0</v>
      </c>
      <c r="CA2418" s="99">
        <v>119356.45812130001</v>
      </c>
      <c r="CB2418" s="99">
        <v>6368267.0357665997</v>
      </c>
      <c r="CC2418" s="99">
        <v>59541743.840332001</v>
      </c>
      <c r="CD2418" s="99">
        <v>17897757.728515599</v>
      </c>
      <c r="CE2418" s="99">
        <v>2937.68125653267</v>
      </c>
      <c r="CF2418" s="99">
        <v>423409.55556106602</v>
      </c>
      <c r="CG2418" s="99">
        <v>3534890.2395629901</v>
      </c>
      <c r="CH2418" s="99">
        <v>0</v>
      </c>
      <c r="CI2418" s="99">
        <v>122295.56038665801</v>
      </c>
      <c r="CJ2418" s="99">
        <v>6788302.8815307599</v>
      </c>
      <c r="CK2418" s="99">
        <v>63047033.229980499</v>
      </c>
      <c r="CL2418" s="99">
        <v>18633393.412597701</v>
      </c>
      <c r="CM2418" s="166">
        <v>197885.84671402001</v>
      </c>
      <c r="CN2418" s="166">
        <v>29945118.623779301</v>
      </c>
      <c r="CO2418" s="166">
        <v>137362758.46875</v>
      </c>
      <c r="CP2418" s="99">
        <v>18633393.412597701</v>
      </c>
      <c r="CQ2418" s="99">
        <v>0</v>
      </c>
      <c r="CR2418" s="99">
        <v>0</v>
      </c>
      <c r="CS2418" s="99">
        <v>0</v>
      </c>
      <c r="CT2418" s="99">
        <v>0</v>
      </c>
      <c r="CU2418" s="98">
        <v>13320.997131112001</v>
      </c>
      <c r="CV2418" s="98">
        <v>78477.002850382007</v>
      </c>
      <c r="CW2418" s="98">
        <v>6791676.5913276654</v>
      </c>
      <c r="CX2418" s="98">
        <v>63076634.07989499</v>
      </c>
    </row>
    <row r="2419" spans="1:102" x14ac:dyDescent="0.2">
      <c r="A2419" s="98" t="s">
        <v>199</v>
      </c>
      <c r="B2419" s="100">
        <v>42522</v>
      </c>
      <c r="C2419" s="99">
        <v>105960.608628273</v>
      </c>
      <c r="D2419" s="99">
        <v>0</v>
      </c>
      <c r="E2419" s="99">
        <v>12773.6120582819</v>
      </c>
      <c r="F2419" s="99">
        <v>11019.882123351101</v>
      </c>
      <c r="G2419" s="99">
        <v>2960.5139611363402</v>
      </c>
      <c r="H2419" s="99">
        <v>0</v>
      </c>
      <c r="I2419" s="99">
        <v>0</v>
      </c>
      <c r="J2419" s="99">
        <v>75615.895821571394</v>
      </c>
      <c r="K2419" s="99">
        <v>0</v>
      </c>
      <c r="L2419" s="99">
        <v>215.666229223832</v>
      </c>
      <c r="M2419" s="99">
        <v>43608.385528564497</v>
      </c>
      <c r="N2419" s="99">
        <v>10447.895277977001</v>
      </c>
      <c r="O2419" s="99">
        <v>0</v>
      </c>
      <c r="P2419" s="99">
        <v>59630.732079029098</v>
      </c>
      <c r="Q2419" s="99">
        <v>4857.1675811409996</v>
      </c>
      <c r="R2419" s="99">
        <v>0</v>
      </c>
      <c r="S2419" s="99">
        <v>2959.6382355987998</v>
      </c>
      <c r="T2419" s="99">
        <v>0</v>
      </c>
      <c r="U2419" s="99">
        <v>75653.741507530198</v>
      </c>
      <c r="V2419" s="99">
        <v>5583855.7132568397</v>
      </c>
      <c r="W2419" s="99">
        <v>0</v>
      </c>
      <c r="X2419" s="99">
        <v>701537.66543579102</v>
      </c>
      <c r="Y2419" s="99">
        <v>522223.98144912702</v>
      </c>
      <c r="Z2419" s="99">
        <v>428209.33839416498</v>
      </c>
      <c r="AA2419" s="99">
        <v>0</v>
      </c>
      <c r="AB2419" s="99">
        <v>0</v>
      </c>
      <c r="AC2419" s="99">
        <v>23167499.363037098</v>
      </c>
      <c r="AD2419" s="99">
        <v>0</v>
      </c>
      <c r="AE2419" s="99">
        <v>14577.414216995199</v>
      </c>
      <c r="AF2419" s="99">
        <v>2011748.4323730499</v>
      </c>
      <c r="AG2419" s="99">
        <v>1194421.1005249</v>
      </c>
      <c r="AH2419" s="99">
        <v>0</v>
      </c>
      <c r="AI2419" s="99">
        <v>2492593.9530944801</v>
      </c>
      <c r="AJ2419" s="99">
        <v>601889.59352111805</v>
      </c>
      <c r="AK2419" s="99">
        <v>0</v>
      </c>
      <c r="AL2419" s="99">
        <v>427675.598590851</v>
      </c>
      <c r="AM2419" s="99">
        <v>0</v>
      </c>
      <c r="AN2419" s="99">
        <v>23049238.255371101</v>
      </c>
      <c r="AO2419" s="99">
        <v>53525965.4853516</v>
      </c>
      <c r="AP2419" s="99">
        <v>0</v>
      </c>
      <c r="AQ2419" s="99">
        <v>6082635.47729492</v>
      </c>
      <c r="AR2419" s="99">
        <v>4452718.3642578097</v>
      </c>
      <c r="AS2419" s="99">
        <v>3588557.7254943801</v>
      </c>
      <c r="AT2419" s="99">
        <v>0</v>
      </c>
      <c r="AU2419" s="99">
        <v>0</v>
      </c>
      <c r="AV2419" s="99">
        <v>74418009.753906295</v>
      </c>
      <c r="AW2419" s="99">
        <v>0</v>
      </c>
      <c r="AX2419" s="99">
        <v>111711.10260009801</v>
      </c>
      <c r="AY2419" s="99">
        <v>20086929.217285201</v>
      </c>
      <c r="AZ2419" s="99">
        <v>10009502.752197299</v>
      </c>
      <c r="BA2419" s="99">
        <v>0</v>
      </c>
      <c r="BB2419" s="99">
        <v>24088102.137207001</v>
      </c>
      <c r="BC2419" s="99">
        <v>5375534.7087402297</v>
      </c>
      <c r="BD2419" s="99">
        <v>0</v>
      </c>
      <c r="BE2419" s="99">
        <v>3587018.96838379</v>
      </c>
      <c r="BF2419" s="99">
        <v>0</v>
      </c>
      <c r="BG2419" s="99">
        <v>74310381.791992202</v>
      </c>
      <c r="BH2419" s="99">
        <v>15261665.944458</v>
      </c>
      <c r="BI2419" s="99">
        <v>0</v>
      </c>
      <c r="BJ2419" s="99">
        <v>2618357.4604797401</v>
      </c>
      <c r="BK2419" s="99">
        <v>1972573.3808441199</v>
      </c>
      <c r="BL2419" s="99">
        <v>0</v>
      </c>
      <c r="BM2419" s="99">
        <v>0</v>
      </c>
      <c r="BN2419" s="99">
        <v>0</v>
      </c>
      <c r="BO2419" s="99">
        <v>0</v>
      </c>
      <c r="BP2419" s="99">
        <v>0</v>
      </c>
      <c r="BQ2419" s="99">
        <v>0</v>
      </c>
      <c r="BR2419" s="99">
        <v>6745973.3473510696</v>
      </c>
      <c r="BS2419" s="99">
        <v>3816462.33511353</v>
      </c>
      <c r="BT2419" s="99">
        <v>0</v>
      </c>
      <c r="BU2419" s="99">
        <v>4769038.81994629</v>
      </c>
      <c r="BV2419" s="99">
        <v>2694387.7021179199</v>
      </c>
      <c r="BW2419" s="99">
        <v>0</v>
      </c>
      <c r="BX2419" s="99">
        <v>770832.72717285203</v>
      </c>
      <c r="BY2419" s="99">
        <v>0</v>
      </c>
      <c r="BZ2419" s="99">
        <v>0</v>
      </c>
      <c r="CA2419" s="99">
        <v>118748.630754471</v>
      </c>
      <c r="CB2419" s="99">
        <v>6280384.2567748995</v>
      </c>
      <c r="CC2419" s="99">
        <v>59340397.859863304</v>
      </c>
      <c r="CD2419" s="99">
        <v>17852298.6713867</v>
      </c>
      <c r="CE2419" s="99">
        <v>2960.7731893658602</v>
      </c>
      <c r="CF2419" s="99">
        <v>428587.03355789202</v>
      </c>
      <c r="CG2419" s="99">
        <v>3592069.3360900902</v>
      </c>
      <c r="CH2419" s="99">
        <v>0</v>
      </c>
      <c r="CI2419" s="99">
        <v>121717.426156998</v>
      </c>
      <c r="CJ2419" s="99">
        <v>6716173.39953613</v>
      </c>
      <c r="CK2419" s="99">
        <v>62845689.638183601</v>
      </c>
      <c r="CL2419" s="99">
        <v>18598231.910888702</v>
      </c>
      <c r="CM2419" s="166">
        <v>197075.092380524</v>
      </c>
      <c r="CN2419" s="166">
        <v>29727013.056884799</v>
      </c>
      <c r="CO2419" s="166">
        <v>136933299.41601601</v>
      </c>
      <c r="CP2419" s="99">
        <v>18598231.910888702</v>
      </c>
      <c r="CQ2419" s="99">
        <v>0</v>
      </c>
      <c r="CR2419" s="99">
        <v>0</v>
      </c>
      <c r="CS2419" s="99">
        <v>0</v>
      </c>
      <c r="CT2419" s="99">
        <v>0</v>
      </c>
      <c r="CU2419" s="98">
        <v>12799.920024728999</v>
      </c>
      <c r="CV2419" s="98">
        <v>78277.864030594006</v>
      </c>
      <c r="CW2419" s="98">
        <v>6708971.2903327914</v>
      </c>
      <c r="CX2419" s="98">
        <v>62932467.195953391</v>
      </c>
    </row>
    <row r="2420" spans="1:102" x14ac:dyDescent="0.2">
      <c r="A2420" s="98" t="s">
        <v>199</v>
      </c>
      <c r="B2420" s="100">
        <v>42614</v>
      </c>
      <c r="C2420" s="99">
        <v>105777.796915054</v>
      </c>
      <c r="D2420" s="99">
        <v>0</v>
      </c>
      <c r="E2420" s="99">
        <v>12683.124700307801</v>
      </c>
      <c r="F2420" s="99">
        <v>10950.954437255899</v>
      </c>
      <c r="G2420" s="99">
        <v>2979.8710084557501</v>
      </c>
      <c r="H2420" s="99">
        <v>0</v>
      </c>
      <c r="I2420" s="99">
        <v>0</v>
      </c>
      <c r="J2420" s="99">
        <v>75036.892455100999</v>
      </c>
      <c r="K2420" s="99">
        <v>0</v>
      </c>
      <c r="L2420" s="99">
        <v>242.28721474297299</v>
      </c>
      <c r="M2420" s="99">
        <v>43663.497083187103</v>
      </c>
      <c r="N2420" s="99">
        <v>10293.6929022074</v>
      </c>
      <c r="O2420" s="99">
        <v>0</v>
      </c>
      <c r="P2420" s="99">
        <v>59542.338600158699</v>
      </c>
      <c r="Q2420" s="99">
        <v>4809.2493187189102</v>
      </c>
      <c r="R2420" s="99">
        <v>0</v>
      </c>
      <c r="S2420" s="99">
        <v>2975.95178371668</v>
      </c>
      <c r="T2420" s="99">
        <v>0</v>
      </c>
      <c r="U2420" s="99">
        <v>75078.677803039594</v>
      </c>
      <c r="V2420" s="99">
        <v>5579713.0932617197</v>
      </c>
      <c r="W2420" s="99">
        <v>0</v>
      </c>
      <c r="X2420" s="99">
        <v>680064.50603485096</v>
      </c>
      <c r="Y2420" s="99">
        <v>505763.58303451497</v>
      </c>
      <c r="Z2420" s="99">
        <v>429285.60496902501</v>
      </c>
      <c r="AA2420" s="99">
        <v>0</v>
      </c>
      <c r="AB2420" s="99">
        <v>0</v>
      </c>
      <c r="AC2420" s="99">
        <v>22924638.192871101</v>
      </c>
      <c r="AD2420" s="99">
        <v>0</v>
      </c>
      <c r="AE2420" s="99">
        <v>16096.8351093531</v>
      </c>
      <c r="AF2420" s="99">
        <v>2021139.40484619</v>
      </c>
      <c r="AG2420" s="99">
        <v>1172031.6619720501</v>
      </c>
      <c r="AH2420" s="99">
        <v>0</v>
      </c>
      <c r="AI2420" s="99">
        <v>2440284.6955871601</v>
      </c>
      <c r="AJ2420" s="99">
        <v>593313.51037597703</v>
      </c>
      <c r="AK2420" s="99">
        <v>0</v>
      </c>
      <c r="AL2420" s="99">
        <v>428603.792346954</v>
      </c>
      <c r="AM2420" s="99">
        <v>0</v>
      </c>
      <c r="AN2420" s="99">
        <v>22972329.026367199</v>
      </c>
      <c r="AO2420" s="99">
        <v>53310274.445800804</v>
      </c>
      <c r="AP2420" s="99">
        <v>0</v>
      </c>
      <c r="AQ2420" s="99">
        <v>5980268.2268676804</v>
      </c>
      <c r="AR2420" s="99">
        <v>4397455.2437133798</v>
      </c>
      <c r="AS2420" s="99">
        <v>3603360.7969665499</v>
      </c>
      <c r="AT2420" s="99">
        <v>0</v>
      </c>
      <c r="AU2420" s="99">
        <v>0</v>
      </c>
      <c r="AV2420" s="99">
        <v>74091722.079101607</v>
      </c>
      <c r="AW2420" s="99">
        <v>0</v>
      </c>
      <c r="AX2420" s="99">
        <v>132523.47484779399</v>
      </c>
      <c r="AY2420" s="99">
        <v>20108659.049804699</v>
      </c>
      <c r="AZ2420" s="99">
        <v>9895489.4556884803</v>
      </c>
      <c r="BA2420" s="99">
        <v>0</v>
      </c>
      <c r="BB2420" s="99">
        <v>23784483.806640599</v>
      </c>
      <c r="BC2420" s="99">
        <v>5378152.28796387</v>
      </c>
      <c r="BD2420" s="99">
        <v>0</v>
      </c>
      <c r="BE2420" s="99">
        <v>3598052.8426818801</v>
      </c>
      <c r="BF2420" s="99">
        <v>0</v>
      </c>
      <c r="BG2420" s="99">
        <v>74257723.228515595</v>
      </c>
      <c r="BH2420" s="99">
        <v>15045850.897338901</v>
      </c>
      <c r="BI2420" s="99">
        <v>0</v>
      </c>
      <c r="BJ2420" s="99">
        <v>2530481.18682861</v>
      </c>
      <c r="BK2420" s="99">
        <v>1908974.83651733</v>
      </c>
      <c r="BL2420" s="99">
        <v>0</v>
      </c>
      <c r="BM2420" s="99">
        <v>0</v>
      </c>
      <c r="BN2420" s="99">
        <v>0</v>
      </c>
      <c r="BO2420" s="99">
        <v>0</v>
      </c>
      <c r="BP2420" s="99">
        <v>0</v>
      </c>
      <c r="BQ2420" s="99">
        <v>0</v>
      </c>
      <c r="BR2420" s="99">
        <v>6765104.18603516</v>
      </c>
      <c r="BS2420" s="99">
        <v>3777809.2295227102</v>
      </c>
      <c r="BT2420" s="99">
        <v>0</v>
      </c>
      <c r="BU2420" s="99">
        <v>3959078.2099609398</v>
      </c>
      <c r="BV2420" s="99">
        <v>2663377.0251159701</v>
      </c>
      <c r="BW2420" s="99">
        <v>0</v>
      </c>
      <c r="BX2420" s="99">
        <v>684429.03754425002</v>
      </c>
      <c r="BY2420" s="99">
        <v>0</v>
      </c>
      <c r="BZ2420" s="99">
        <v>0</v>
      </c>
      <c r="CA2420" s="99">
        <v>118550.972477913</v>
      </c>
      <c r="CB2420" s="99">
        <v>6262538.58947754</v>
      </c>
      <c r="CC2420" s="99">
        <v>59663296.354980499</v>
      </c>
      <c r="CD2420" s="99">
        <v>17591598.5942383</v>
      </c>
      <c r="CE2420" s="99">
        <v>2981.9728015661199</v>
      </c>
      <c r="CF2420" s="99">
        <v>428824.49270248401</v>
      </c>
      <c r="CG2420" s="99">
        <v>3600942.25250244</v>
      </c>
      <c r="CH2420" s="99">
        <v>0</v>
      </c>
      <c r="CI2420" s="99">
        <v>121518.932331085</v>
      </c>
      <c r="CJ2420" s="99">
        <v>6679378.8590698196</v>
      </c>
      <c r="CK2420" s="99">
        <v>63204163.364257798</v>
      </c>
      <c r="CL2420" s="99">
        <v>18326018.408935498</v>
      </c>
      <c r="CM2420" s="166">
        <v>196276.73106765701</v>
      </c>
      <c r="CN2420" s="166">
        <v>29647794.833984401</v>
      </c>
      <c r="CO2420" s="166">
        <v>137412902.22070301</v>
      </c>
      <c r="CP2420" s="99">
        <v>18326018.408935498</v>
      </c>
      <c r="CQ2420" s="99">
        <v>0</v>
      </c>
      <c r="CR2420" s="99">
        <v>0</v>
      </c>
      <c r="CS2420" s="99">
        <v>0</v>
      </c>
      <c r="CT2420" s="99">
        <v>0</v>
      </c>
      <c r="CU2420" s="98">
        <v>12703.352277251999</v>
      </c>
      <c r="CV2420" s="98">
        <v>77727.722420438993</v>
      </c>
      <c r="CW2420" s="98">
        <v>6691363.0821800241</v>
      </c>
      <c r="CX2420" s="98">
        <v>63264238.60748294</v>
      </c>
    </row>
    <row r="2421" spans="1:102" x14ac:dyDescent="0.2">
      <c r="A2421" s="98" t="s">
        <v>199</v>
      </c>
      <c r="B2421" s="100">
        <v>42705</v>
      </c>
      <c r="C2421" s="99">
        <v>105267.247591019</v>
      </c>
      <c r="D2421" s="99">
        <v>0</v>
      </c>
      <c r="E2421" s="99">
        <v>12509.365229368201</v>
      </c>
      <c r="F2421" s="99">
        <v>10847.094902872999</v>
      </c>
      <c r="G2421" s="99">
        <v>3015.76601806283</v>
      </c>
      <c r="H2421" s="99">
        <v>0</v>
      </c>
      <c r="I2421" s="99">
        <v>0</v>
      </c>
      <c r="J2421" s="99">
        <v>74834.155680656404</v>
      </c>
      <c r="K2421" s="99">
        <v>0</v>
      </c>
      <c r="L2421" s="99">
        <v>211.43144558556401</v>
      </c>
      <c r="M2421" s="99">
        <v>43451.118998050697</v>
      </c>
      <c r="N2421" s="99">
        <v>10180.327448964101</v>
      </c>
      <c r="O2421" s="99">
        <v>0</v>
      </c>
      <c r="P2421" s="99">
        <v>59241.888599395803</v>
      </c>
      <c r="Q2421" s="99">
        <v>4706.1163569688797</v>
      </c>
      <c r="R2421" s="99">
        <v>0</v>
      </c>
      <c r="S2421" s="99">
        <v>3007.9007956683599</v>
      </c>
      <c r="T2421" s="99">
        <v>0</v>
      </c>
      <c r="U2421" s="99">
        <v>74852.493420600906</v>
      </c>
      <c r="V2421" s="99">
        <v>5492356.5300903302</v>
      </c>
      <c r="W2421" s="99">
        <v>0</v>
      </c>
      <c r="X2421" s="99">
        <v>662514.78907012905</v>
      </c>
      <c r="Y2421" s="99">
        <v>497415.06243896502</v>
      </c>
      <c r="Z2421" s="99">
        <v>426718.51923370402</v>
      </c>
      <c r="AA2421" s="99">
        <v>0</v>
      </c>
      <c r="AB2421" s="99">
        <v>0</v>
      </c>
      <c r="AC2421" s="99">
        <v>22685329.316650402</v>
      </c>
      <c r="AD2421" s="99">
        <v>0</v>
      </c>
      <c r="AE2421" s="99">
        <v>15036.249162435501</v>
      </c>
      <c r="AF2421" s="99">
        <v>1994248.19908142</v>
      </c>
      <c r="AG2421" s="99">
        <v>1158487.3946227999</v>
      </c>
      <c r="AH2421" s="99">
        <v>0</v>
      </c>
      <c r="AI2421" s="99">
        <v>2411191.6752319299</v>
      </c>
      <c r="AJ2421" s="99">
        <v>586868.89306640602</v>
      </c>
      <c r="AK2421" s="99">
        <v>0</v>
      </c>
      <c r="AL2421" s="99">
        <v>426280.681167603</v>
      </c>
      <c r="AM2421" s="99">
        <v>0</v>
      </c>
      <c r="AN2421" s="99">
        <v>22816601.136230499</v>
      </c>
      <c r="AO2421" s="99">
        <v>52911387.489257798</v>
      </c>
      <c r="AP2421" s="99">
        <v>0</v>
      </c>
      <c r="AQ2421" s="99">
        <v>5812344.3613281297</v>
      </c>
      <c r="AR2421" s="99">
        <v>4309880.8927002</v>
      </c>
      <c r="AS2421" s="99">
        <v>3593963.5557556199</v>
      </c>
      <c r="AT2421" s="99">
        <v>0</v>
      </c>
      <c r="AU2421" s="99">
        <v>0</v>
      </c>
      <c r="AV2421" s="99">
        <v>73875158.948242202</v>
      </c>
      <c r="AW2421" s="99">
        <v>0</v>
      </c>
      <c r="AX2421" s="99">
        <v>118058.876141548</v>
      </c>
      <c r="AY2421" s="99">
        <v>19849912.934570301</v>
      </c>
      <c r="AZ2421" s="99">
        <v>9821681.7232665997</v>
      </c>
      <c r="BA2421" s="99">
        <v>0</v>
      </c>
      <c r="BB2421" s="99">
        <v>23726642.8134766</v>
      </c>
      <c r="BC2421" s="99">
        <v>5337314.0996704102</v>
      </c>
      <c r="BD2421" s="99">
        <v>0</v>
      </c>
      <c r="BE2421" s="99">
        <v>3583781.4849243201</v>
      </c>
      <c r="BF2421" s="99">
        <v>0</v>
      </c>
      <c r="BG2421" s="99">
        <v>74120569.691406295</v>
      </c>
      <c r="BH2421" s="99">
        <v>14994453.7424316</v>
      </c>
      <c r="BI2421" s="99">
        <v>0</v>
      </c>
      <c r="BJ2421" s="99">
        <v>2423413.6015625</v>
      </c>
      <c r="BK2421" s="99">
        <v>1829205.1214294401</v>
      </c>
      <c r="BL2421" s="99">
        <v>0</v>
      </c>
      <c r="BM2421" s="99">
        <v>0</v>
      </c>
      <c r="BN2421" s="99">
        <v>0</v>
      </c>
      <c r="BO2421" s="99">
        <v>0</v>
      </c>
      <c r="BP2421" s="99">
        <v>0</v>
      </c>
      <c r="BQ2421" s="99">
        <v>0</v>
      </c>
      <c r="BR2421" s="99">
        <v>6668039.2567748995</v>
      </c>
      <c r="BS2421" s="99">
        <v>3749055.6871032701</v>
      </c>
      <c r="BT2421" s="99">
        <v>0</v>
      </c>
      <c r="BU2421" s="99">
        <v>4557290.0599365197</v>
      </c>
      <c r="BV2421" s="99">
        <v>2581842.8848877</v>
      </c>
      <c r="BW2421" s="99">
        <v>0</v>
      </c>
      <c r="BX2421" s="99">
        <v>743360.10728454601</v>
      </c>
      <c r="BY2421" s="99">
        <v>0</v>
      </c>
      <c r="BZ2421" s="99">
        <v>0</v>
      </c>
      <c r="CA2421" s="99">
        <v>117743.997710228</v>
      </c>
      <c r="CB2421" s="99">
        <v>6165557.2960815402</v>
      </c>
      <c r="CC2421" s="99">
        <v>59027588.131347701</v>
      </c>
      <c r="CD2421" s="99">
        <v>17421111.7666016</v>
      </c>
      <c r="CE2421" s="99">
        <v>3015.6415615379801</v>
      </c>
      <c r="CF2421" s="99">
        <v>427577.86090087902</v>
      </c>
      <c r="CG2421" s="99">
        <v>3598125.8583374</v>
      </c>
      <c r="CH2421" s="99">
        <v>0</v>
      </c>
      <c r="CI2421" s="99">
        <v>120757.04187297801</v>
      </c>
      <c r="CJ2421" s="99">
        <v>6582379.7439575205</v>
      </c>
      <c r="CK2421" s="99">
        <v>62556764.299804702</v>
      </c>
      <c r="CL2421" s="99">
        <v>18158772.916015599</v>
      </c>
      <c r="CM2421" s="166">
        <v>195289.72973823501</v>
      </c>
      <c r="CN2421" s="166">
        <v>29435359.2978516</v>
      </c>
      <c r="CO2421" s="166">
        <v>136536737.51171899</v>
      </c>
      <c r="CP2421" s="99">
        <v>18158772.916015599</v>
      </c>
      <c r="CQ2421" s="99">
        <v>0</v>
      </c>
      <c r="CR2421" s="99">
        <v>0</v>
      </c>
      <c r="CS2421" s="99">
        <v>0</v>
      </c>
      <c r="CT2421" s="99">
        <v>0</v>
      </c>
      <c r="CU2421" s="98">
        <v>12541.658014211</v>
      </c>
      <c r="CV2421" s="98">
        <v>77565.540091818999</v>
      </c>
      <c r="CW2421" s="98">
        <v>6593135.1569824191</v>
      </c>
      <c r="CX2421" s="98">
        <v>62625713.989685103</v>
      </c>
    </row>
    <row r="2422" spans="1:102" x14ac:dyDescent="0.2">
      <c r="A2422" s="98" t="s">
        <v>199</v>
      </c>
      <c r="B2422" s="100">
        <v>42795</v>
      </c>
      <c r="C2422" s="99">
        <v>105066.203474045</v>
      </c>
      <c r="D2422" s="99">
        <v>0</v>
      </c>
      <c r="E2422" s="99">
        <v>12235.026961088201</v>
      </c>
      <c r="F2422" s="99">
        <v>10632.8526319265</v>
      </c>
      <c r="G2422" s="99">
        <v>3060.3488345146202</v>
      </c>
      <c r="H2422" s="99">
        <v>0</v>
      </c>
      <c r="I2422" s="99">
        <v>0</v>
      </c>
      <c r="J2422" s="99">
        <v>74526.712957382202</v>
      </c>
      <c r="K2422" s="99">
        <v>0</v>
      </c>
      <c r="L2422" s="99">
        <v>189.32654896937299</v>
      </c>
      <c r="M2422" s="99">
        <v>43464.660572052002</v>
      </c>
      <c r="N2422" s="99">
        <v>10037.8785111904</v>
      </c>
      <c r="O2422" s="99">
        <v>0</v>
      </c>
      <c r="P2422" s="99">
        <v>58940.344060420997</v>
      </c>
      <c r="Q2422" s="99">
        <v>4597.0158923864401</v>
      </c>
      <c r="R2422" s="99">
        <v>0</v>
      </c>
      <c r="S2422" s="99">
        <v>3055.4727914333298</v>
      </c>
      <c r="T2422" s="99">
        <v>0</v>
      </c>
      <c r="U2422" s="99">
        <v>74535.801122665405</v>
      </c>
      <c r="V2422" s="99">
        <v>5558194.1616821298</v>
      </c>
      <c r="W2422" s="99">
        <v>0</v>
      </c>
      <c r="X2422" s="99">
        <v>655203.512367249</v>
      </c>
      <c r="Y2422" s="99">
        <v>495610.90162277198</v>
      </c>
      <c r="Z2422" s="99">
        <v>441964.10292434698</v>
      </c>
      <c r="AA2422" s="99">
        <v>0</v>
      </c>
      <c r="AB2422" s="99">
        <v>0</v>
      </c>
      <c r="AC2422" s="99">
        <v>22840305.416015599</v>
      </c>
      <c r="AD2422" s="99">
        <v>0</v>
      </c>
      <c r="AE2422" s="99">
        <v>10398.6297771931</v>
      </c>
      <c r="AF2422" s="99">
        <v>2003523.09669495</v>
      </c>
      <c r="AG2422" s="99">
        <v>1152897.73526001</v>
      </c>
      <c r="AH2422" s="99">
        <v>0</v>
      </c>
      <c r="AI2422" s="99">
        <v>2469399.67401123</v>
      </c>
      <c r="AJ2422" s="99">
        <v>593075.16417694103</v>
      </c>
      <c r="AK2422" s="99">
        <v>0</v>
      </c>
      <c r="AL2422" s="99">
        <v>440399.77741241502</v>
      </c>
      <c r="AM2422" s="99">
        <v>0</v>
      </c>
      <c r="AN2422" s="99">
        <v>22727094.267822299</v>
      </c>
      <c r="AO2422" s="99">
        <v>54143113.217285201</v>
      </c>
      <c r="AP2422" s="99">
        <v>0</v>
      </c>
      <c r="AQ2422" s="99">
        <v>5750482.1829834003</v>
      </c>
      <c r="AR2422" s="99">
        <v>4271171.3750610398</v>
      </c>
      <c r="AS2422" s="99">
        <v>3727675.0937194801</v>
      </c>
      <c r="AT2422" s="99">
        <v>0</v>
      </c>
      <c r="AU2422" s="99">
        <v>0</v>
      </c>
      <c r="AV2422" s="99">
        <v>74029113.517578095</v>
      </c>
      <c r="AW2422" s="99">
        <v>0</v>
      </c>
      <c r="AX2422" s="99">
        <v>73191.357434272795</v>
      </c>
      <c r="AY2422" s="99">
        <v>20168632.529296901</v>
      </c>
      <c r="AZ2422" s="99">
        <v>9828621.0531005897</v>
      </c>
      <c r="BA2422" s="99">
        <v>0</v>
      </c>
      <c r="BB2422" s="99">
        <v>24443048.322021499</v>
      </c>
      <c r="BC2422" s="99">
        <v>5455392.0314331101</v>
      </c>
      <c r="BD2422" s="99">
        <v>0</v>
      </c>
      <c r="BE2422" s="99">
        <v>3717563.1682434101</v>
      </c>
      <c r="BF2422" s="99">
        <v>0</v>
      </c>
      <c r="BG2422" s="99">
        <v>74067854.782226607</v>
      </c>
      <c r="BH2422" s="99">
        <v>15332709.9840088</v>
      </c>
      <c r="BI2422" s="99">
        <v>0</v>
      </c>
      <c r="BJ2422" s="99">
        <v>2378172.2970886198</v>
      </c>
      <c r="BK2422" s="99">
        <v>1788026.09906006</v>
      </c>
      <c r="BL2422" s="99">
        <v>0</v>
      </c>
      <c r="BM2422" s="99">
        <v>0</v>
      </c>
      <c r="BN2422" s="99">
        <v>0</v>
      </c>
      <c r="BO2422" s="99">
        <v>0</v>
      </c>
      <c r="BP2422" s="99">
        <v>0</v>
      </c>
      <c r="BQ2422" s="99">
        <v>0</v>
      </c>
      <c r="BR2422" s="99">
        <v>6795175.19104004</v>
      </c>
      <c r="BS2422" s="99">
        <v>3748202.9578857399</v>
      </c>
      <c r="BT2422" s="99">
        <v>0</v>
      </c>
      <c r="BU2422" s="99">
        <v>4648538.8999633798</v>
      </c>
      <c r="BV2422" s="99">
        <v>2603048.5292053199</v>
      </c>
      <c r="BW2422" s="99">
        <v>0</v>
      </c>
      <c r="BX2422" s="99">
        <v>786253.26715087902</v>
      </c>
      <c r="BY2422" s="99">
        <v>0</v>
      </c>
      <c r="BZ2422" s="99">
        <v>0</v>
      </c>
      <c r="CA2422" s="99">
        <v>117229.568386078</v>
      </c>
      <c r="CB2422" s="99">
        <v>6213337.7276001005</v>
      </c>
      <c r="CC2422" s="99">
        <v>59649273.1171875</v>
      </c>
      <c r="CD2422" s="99">
        <v>17719001.998535201</v>
      </c>
      <c r="CE2422" s="99">
        <v>3059.06955006719</v>
      </c>
      <c r="CF2422" s="99">
        <v>441586.51762390102</v>
      </c>
      <c r="CG2422" s="99">
        <v>3725826.9738464402</v>
      </c>
      <c r="CH2422" s="99">
        <v>0</v>
      </c>
      <c r="CI2422" s="99">
        <v>120301.07798481001</v>
      </c>
      <c r="CJ2422" s="99">
        <v>6664773.2267456101</v>
      </c>
      <c r="CK2422" s="99">
        <v>63443020.409179702</v>
      </c>
      <c r="CL2422" s="99">
        <v>18488187.4458008</v>
      </c>
      <c r="CM2422" s="166">
        <v>194585.63913154599</v>
      </c>
      <c r="CN2422" s="166">
        <v>29339906.048095699</v>
      </c>
      <c r="CO2422" s="166">
        <v>137404735.90234399</v>
      </c>
      <c r="CP2422" s="99">
        <v>18488187.4458008</v>
      </c>
      <c r="CQ2422" s="99">
        <v>0</v>
      </c>
      <c r="CR2422" s="99">
        <v>0</v>
      </c>
      <c r="CS2422" s="99">
        <v>0</v>
      </c>
      <c r="CT2422" s="99">
        <v>0</v>
      </c>
      <c r="CU2422" s="98">
        <v>12253.257913068999</v>
      </c>
      <c r="CV2422" s="98">
        <v>77289.181326894002</v>
      </c>
      <c r="CW2422" s="98">
        <v>6654924.2452240018</v>
      </c>
      <c r="CX2422" s="98">
        <v>63375100.091033943</v>
      </c>
    </row>
    <row r="2423" spans="1:102" x14ac:dyDescent="0.2">
      <c r="A2423" s="98" t="s">
        <v>199</v>
      </c>
      <c r="B2423" s="100">
        <v>42887</v>
      </c>
      <c r="C2423" s="99">
        <v>104273.62321376801</v>
      </c>
      <c r="D2423" s="99">
        <v>0</v>
      </c>
      <c r="E2423" s="99">
        <v>12013.692778229701</v>
      </c>
      <c r="F2423" s="99">
        <v>10495.152107358001</v>
      </c>
      <c r="G2423" s="99">
        <v>3067.7293931245799</v>
      </c>
      <c r="H2423" s="99">
        <v>0</v>
      </c>
      <c r="I2423" s="99">
        <v>0</v>
      </c>
      <c r="J2423" s="99">
        <v>74157.557235717803</v>
      </c>
      <c r="K2423" s="99">
        <v>0</v>
      </c>
      <c r="L2423" s="99">
        <v>192.18765253014899</v>
      </c>
      <c r="M2423" s="99">
        <v>43151.0309171677</v>
      </c>
      <c r="N2423" s="99">
        <v>9856.4589748382605</v>
      </c>
      <c r="O2423" s="99">
        <v>0</v>
      </c>
      <c r="P2423" s="99">
        <v>58563.303812980703</v>
      </c>
      <c r="Q2423" s="99">
        <v>4475.8161739707002</v>
      </c>
      <c r="R2423" s="99">
        <v>0</v>
      </c>
      <c r="S2423" s="99">
        <v>3068.04885593057</v>
      </c>
      <c r="T2423" s="99">
        <v>0</v>
      </c>
      <c r="U2423" s="99">
        <v>74181.971323013306</v>
      </c>
      <c r="V2423" s="99">
        <v>5510198.72583008</v>
      </c>
      <c r="W2423" s="99">
        <v>0</v>
      </c>
      <c r="X2423" s="99">
        <v>633622.23966216994</v>
      </c>
      <c r="Y2423" s="99">
        <v>482490.798671722</v>
      </c>
      <c r="Z2423" s="99">
        <v>434416.470600128</v>
      </c>
      <c r="AA2423" s="99">
        <v>0</v>
      </c>
      <c r="AB2423" s="99">
        <v>0</v>
      </c>
      <c r="AC2423" s="99">
        <v>22493133.7971191</v>
      </c>
      <c r="AD2423" s="99">
        <v>0</v>
      </c>
      <c r="AE2423" s="99">
        <v>10140.412129759799</v>
      </c>
      <c r="AF2423" s="99">
        <v>1991781.6809692399</v>
      </c>
      <c r="AG2423" s="99">
        <v>1131639.47685242</v>
      </c>
      <c r="AH2423" s="99">
        <v>0</v>
      </c>
      <c r="AI2423" s="99">
        <v>2386100.3020019499</v>
      </c>
      <c r="AJ2423" s="99">
        <v>590824.62698364304</v>
      </c>
      <c r="AK2423" s="99">
        <v>0</v>
      </c>
      <c r="AL2423" s="99">
        <v>433601.960758209</v>
      </c>
      <c r="AM2423" s="99">
        <v>0</v>
      </c>
      <c r="AN2423" s="99">
        <v>22663160.715820301</v>
      </c>
      <c r="AO2423" s="99">
        <v>53738180.551757798</v>
      </c>
      <c r="AP2423" s="99">
        <v>0</v>
      </c>
      <c r="AQ2423" s="99">
        <v>5619279.4589233398</v>
      </c>
      <c r="AR2423" s="99">
        <v>4207906.6683959998</v>
      </c>
      <c r="AS2423" s="99">
        <v>3673044.9058227502</v>
      </c>
      <c r="AT2423" s="99">
        <v>0</v>
      </c>
      <c r="AU2423" s="99">
        <v>0</v>
      </c>
      <c r="AV2423" s="99">
        <v>73954682.828125</v>
      </c>
      <c r="AW2423" s="99">
        <v>0</v>
      </c>
      <c r="AX2423" s="99">
        <v>83359.4540166855</v>
      </c>
      <c r="AY2423" s="99">
        <v>20113994.940185498</v>
      </c>
      <c r="AZ2423" s="99">
        <v>9683817.7302246094</v>
      </c>
      <c r="BA2423" s="99">
        <v>0</v>
      </c>
      <c r="BB2423" s="99">
        <v>23756121.230468798</v>
      </c>
      <c r="BC2423" s="99">
        <v>5471242.8246459998</v>
      </c>
      <c r="BD2423" s="99">
        <v>0</v>
      </c>
      <c r="BE2423" s="99">
        <v>3670563.2614746098</v>
      </c>
      <c r="BF2423" s="99">
        <v>0</v>
      </c>
      <c r="BG2423" s="99">
        <v>74224757.747070298</v>
      </c>
      <c r="BH2423" s="99">
        <v>15049628.800293</v>
      </c>
      <c r="BI2423" s="99">
        <v>0</v>
      </c>
      <c r="BJ2423" s="99">
        <v>2318934.6083679199</v>
      </c>
      <c r="BK2423" s="99">
        <v>1748883.46588135</v>
      </c>
      <c r="BL2423" s="99">
        <v>0</v>
      </c>
      <c r="BM2423" s="99">
        <v>0</v>
      </c>
      <c r="BN2423" s="99">
        <v>0</v>
      </c>
      <c r="BO2423" s="99">
        <v>0</v>
      </c>
      <c r="BP2423" s="99">
        <v>0</v>
      </c>
      <c r="BQ2423" s="99">
        <v>0</v>
      </c>
      <c r="BR2423" s="99">
        <v>6755533.7277221698</v>
      </c>
      <c r="BS2423" s="99">
        <v>3695342.2170410198</v>
      </c>
      <c r="BT2423" s="99">
        <v>0</v>
      </c>
      <c r="BU2423" s="99">
        <v>4566640.7499389602</v>
      </c>
      <c r="BV2423" s="99">
        <v>2553667.8462829599</v>
      </c>
      <c r="BW2423" s="99">
        <v>0</v>
      </c>
      <c r="BX2423" s="99">
        <v>783504.87717437698</v>
      </c>
      <c r="BY2423" s="99">
        <v>0</v>
      </c>
      <c r="BZ2423" s="99">
        <v>0</v>
      </c>
      <c r="CA2423" s="99">
        <v>116299.750281334</v>
      </c>
      <c r="CB2423" s="99">
        <v>6146630.1244506799</v>
      </c>
      <c r="CC2423" s="99">
        <v>59618023.242675804</v>
      </c>
      <c r="CD2423" s="99">
        <v>17344509.682617199</v>
      </c>
      <c r="CE2423" s="99">
        <v>3067.0609996020798</v>
      </c>
      <c r="CF2423" s="99">
        <v>434092.03194045997</v>
      </c>
      <c r="CG2423" s="99">
        <v>3671373.9687805199</v>
      </c>
      <c r="CH2423" s="99">
        <v>0</v>
      </c>
      <c r="CI2423" s="99">
        <v>119364.67338562</v>
      </c>
      <c r="CJ2423" s="99">
        <v>6589838.2892456101</v>
      </c>
      <c r="CK2423" s="99">
        <v>63364271.344238304</v>
      </c>
      <c r="CL2423" s="99">
        <v>18102569.407470699</v>
      </c>
      <c r="CM2423" s="166">
        <v>193266.473697662</v>
      </c>
      <c r="CN2423" s="166">
        <v>29272674.760986298</v>
      </c>
      <c r="CO2423" s="166">
        <v>137591339.58398399</v>
      </c>
      <c r="CP2423" s="99">
        <v>18102569.407470699</v>
      </c>
      <c r="CQ2423" s="99">
        <v>0</v>
      </c>
      <c r="CR2423" s="99">
        <v>0</v>
      </c>
      <c r="CS2423" s="99">
        <v>0</v>
      </c>
      <c r="CT2423" s="99">
        <v>0</v>
      </c>
      <c r="CU2423" s="98">
        <v>12026.512953611</v>
      </c>
      <c r="CV2423" s="98">
        <v>76932.732100895999</v>
      </c>
      <c r="CW2423" s="98">
        <v>6580722.1563911401</v>
      </c>
      <c r="CX2423" s="98">
        <v>63289397.211456321</v>
      </c>
    </row>
    <row r="2424" spans="1:102" x14ac:dyDescent="0.2">
      <c r="A2424" s="98" t="s">
        <v>199</v>
      </c>
      <c r="B2424" s="100">
        <v>42979</v>
      </c>
      <c r="C2424" s="99">
        <v>103996.776978493</v>
      </c>
      <c r="D2424" s="99">
        <v>0</v>
      </c>
      <c r="E2424" s="99">
        <v>11757.079558014901</v>
      </c>
      <c r="F2424" s="99">
        <v>10313.1279908419</v>
      </c>
      <c r="G2424" s="99">
        <v>3085.0239792168099</v>
      </c>
      <c r="H2424" s="99">
        <v>0</v>
      </c>
      <c r="I2424" s="99">
        <v>0</v>
      </c>
      <c r="J2424" s="99">
        <v>73899.345999717698</v>
      </c>
      <c r="K2424" s="99">
        <v>0</v>
      </c>
      <c r="L2424" s="99">
        <v>204.30356306396399</v>
      </c>
      <c r="M2424" s="99">
        <v>43208.862456798597</v>
      </c>
      <c r="N2424" s="99">
        <v>9661.7416901588404</v>
      </c>
      <c r="O2424" s="99">
        <v>0</v>
      </c>
      <c r="P2424" s="99">
        <v>58422.646893501304</v>
      </c>
      <c r="Q2424" s="99">
        <v>4382.1945369243604</v>
      </c>
      <c r="R2424" s="99">
        <v>0</v>
      </c>
      <c r="S2424" s="99">
        <v>3078.7010961473002</v>
      </c>
      <c r="T2424" s="99">
        <v>0</v>
      </c>
      <c r="U2424" s="99">
        <v>73908.968610763593</v>
      </c>
      <c r="V2424" s="99">
        <v>5454900.0861816397</v>
      </c>
      <c r="W2424" s="99">
        <v>0</v>
      </c>
      <c r="X2424" s="99">
        <v>617345.49505615199</v>
      </c>
      <c r="Y2424" s="99">
        <v>473944.31729888899</v>
      </c>
      <c r="Z2424" s="99">
        <v>435325.791355133</v>
      </c>
      <c r="AA2424" s="99">
        <v>0</v>
      </c>
      <c r="AB2424" s="99">
        <v>0</v>
      </c>
      <c r="AC2424" s="99">
        <v>22389396.720703099</v>
      </c>
      <c r="AD2424" s="99">
        <v>0</v>
      </c>
      <c r="AE2424" s="99">
        <v>11756.217778444299</v>
      </c>
      <c r="AF2424" s="99">
        <v>1988965.8838043199</v>
      </c>
      <c r="AG2424" s="99">
        <v>1107889.27799988</v>
      </c>
      <c r="AH2424" s="99">
        <v>0</v>
      </c>
      <c r="AI2424" s="99">
        <v>2374078.5266418499</v>
      </c>
      <c r="AJ2424" s="99">
        <v>581516.64620208705</v>
      </c>
      <c r="AK2424" s="99">
        <v>0</v>
      </c>
      <c r="AL2424" s="99">
        <v>434822.771247864</v>
      </c>
      <c r="AM2424" s="99">
        <v>0</v>
      </c>
      <c r="AN2424" s="99">
        <v>22511165.4138184</v>
      </c>
      <c r="AO2424" s="99">
        <v>53328236.462402299</v>
      </c>
      <c r="AP2424" s="99">
        <v>0</v>
      </c>
      <c r="AQ2424" s="99">
        <v>5471757.1215209998</v>
      </c>
      <c r="AR2424" s="99">
        <v>4159516.8655700702</v>
      </c>
      <c r="AS2424" s="99">
        <v>3707488.50073242</v>
      </c>
      <c r="AT2424" s="99">
        <v>0</v>
      </c>
      <c r="AU2424" s="99">
        <v>0</v>
      </c>
      <c r="AV2424" s="99">
        <v>73789772.863281295</v>
      </c>
      <c r="AW2424" s="99">
        <v>0</v>
      </c>
      <c r="AX2424" s="99">
        <v>93284.511103630095</v>
      </c>
      <c r="AY2424" s="99">
        <v>20101743.165771499</v>
      </c>
      <c r="AZ2424" s="99">
        <v>9489612.5119628906</v>
      </c>
      <c r="BA2424" s="99">
        <v>0</v>
      </c>
      <c r="BB2424" s="99">
        <v>23797845.714599598</v>
      </c>
      <c r="BC2424" s="99">
        <v>5395170.5474853497</v>
      </c>
      <c r="BD2424" s="99">
        <v>0</v>
      </c>
      <c r="BE2424" s="99">
        <v>3701760.3845214802</v>
      </c>
      <c r="BF2424" s="99">
        <v>0</v>
      </c>
      <c r="BG2424" s="99">
        <v>74052016.25</v>
      </c>
      <c r="BH2424" s="99">
        <v>14938052.2696533</v>
      </c>
      <c r="BI2424" s="99">
        <v>0</v>
      </c>
      <c r="BJ2424" s="99">
        <v>2235931.0960693401</v>
      </c>
      <c r="BK2424" s="99">
        <v>1710874.2809905999</v>
      </c>
      <c r="BL2424" s="99">
        <v>0</v>
      </c>
      <c r="BM2424" s="99">
        <v>0</v>
      </c>
      <c r="BN2424" s="99">
        <v>0</v>
      </c>
      <c r="BO2424" s="99">
        <v>0</v>
      </c>
      <c r="BP2424" s="99">
        <v>0</v>
      </c>
      <c r="BQ2424" s="99">
        <v>0</v>
      </c>
      <c r="BR2424" s="99">
        <v>6748887.8151245099</v>
      </c>
      <c r="BS2424" s="99">
        <v>3623586.9240417499</v>
      </c>
      <c r="BT2424" s="99">
        <v>0</v>
      </c>
      <c r="BU2424" s="99">
        <v>3845982.2199706999</v>
      </c>
      <c r="BV2424" s="99">
        <v>2517671.2087707501</v>
      </c>
      <c r="BW2424" s="99">
        <v>0</v>
      </c>
      <c r="BX2424" s="99">
        <v>695486.66754150402</v>
      </c>
      <c r="BY2424" s="99">
        <v>0</v>
      </c>
      <c r="BZ2424" s="99">
        <v>0</v>
      </c>
      <c r="CA2424" s="99">
        <v>115839.09004879001</v>
      </c>
      <c r="CB2424" s="99">
        <v>6079044.6262207003</v>
      </c>
      <c r="CC2424" s="99">
        <v>59120805.409667999</v>
      </c>
      <c r="CD2424" s="99">
        <v>17189775.1711426</v>
      </c>
      <c r="CE2424" s="99">
        <v>3086.6980077624298</v>
      </c>
      <c r="CF2424" s="99">
        <v>434739.50321960403</v>
      </c>
      <c r="CG2424" s="99">
        <v>3703007.3390502902</v>
      </c>
      <c r="CH2424" s="99">
        <v>0</v>
      </c>
      <c r="CI2424" s="99">
        <v>118928.153588295</v>
      </c>
      <c r="CJ2424" s="99">
        <v>6501288.8453369103</v>
      </c>
      <c r="CK2424" s="99">
        <v>62864805.6640625</v>
      </c>
      <c r="CL2424" s="99">
        <v>17941325.654052701</v>
      </c>
      <c r="CM2424" s="166">
        <v>192543.80802535999</v>
      </c>
      <c r="CN2424" s="166">
        <v>29051911.200439502</v>
      </c>
      <c r="CO2424" s="166">
        <v>136933885.65820301</v>
      </c>
      <c r="CP2424" s="99">
        <v>17941325.654052701</v>
      </c>
      <c r="CQ2424" s="99">
        <v>0</v>
      </c>
      <c r="CR2424" s="99">
        <v>0</v>
      </c>
      <c r="CS2424" s="99">
        <v>0</v>
      </c>
      <c r="CT2424" s="99">
        <v>0</v>
      </c>
      <c r="CU2424" s="98">
        <v>11776.818515493</v>
      </c>
      <c r="CV2424" s="98">
        <v>76674.941621100996</v>
      </c>
      <c r="CW2424" s="98">
        <v>6513784.1294403039</v>
      </c>
      <c r="CX2424" s="98">
        <v>62823812.748718292</v>
      </c>
    </row>
    <row r="2425" spans="1:102" x14ac:dyDescent="0.2">
      <c r="A2425" s="98" t="s">
        <v>199</v>
      </c>
      <c r="B2425" s="100">
        <v>43070</v>
      </c>
      <c r="C2425" s="99">
        <v>103840.078567505</v>
      </c>
      <c r="D2425" s="99">
        <v>0</v>
      </c>
      <c r="E2425" s="99">
        <v>11620.1783136129</v>
      </c>
      <c r="F2425" s="99">
        <v>10168.740947484999</v>
      </c>
      <c r="G2425" s="99">
        <v>3065.5830920040598</v>
      </c>
      <c r="H2425" s="99">
        <v>0</v>
      </c>
      <c r="I2425" s="99">
        <v>0</v>
      </c>
      <c r="J2425" s="99">
        <v>73301.488561630205</v>
      </c>
      <c r="K2425" s="99">
        <v>0</v>
      </c>
      <c r="L2425" s="99">
        <v>204.42339633218899</v>
      </c>
      <c r="M2425" s="99">
        <v>43164.954358577699</v>
      </c>
      <c r="N2425" s="99">
        <v>9443.3663567304593</v>
      </c>
      <c r="O2425" s="99">
        <v>0</v>
      </c>
      <c r="P2425" s="99">
        <v>58291.732294559501</v>
      </c>
      <c r="Q2425" s="99">
        <v>4352.9041279554403</v>
      </c>
      <c r="R2425" s="99">
        <v>0</v>
      </c>
      <c r="S2425" s="99">
        <v>3054.3593201041199</v>
      </c>
      <c r="T2425" s="99">
        <v>0</v>
      </c>
      <c r="U2425" s="99">
        <v>73326.721309661894</v>
      </c>
      <c r="V2425" s="99">
        <v>5383089.0321044903</v>
      </c>
      <c r="W2425" s="99">
        <v>0</v>
      </c>
      <c r="X2425" s="99">
        <v>608096.20594787598</v>
      </c>
      <c r="Y2425" s="99">
        <v>467645.56767272903</v>
      </c>
      <c r="Z2425" s="99">
        <v>434875.81760787999</v>
      </c>
      <c r="AA2425" s="99">
        <v>0</v>
      </c>
      <c r="AB2425" s="99">
        <v>0</v>
      </c>
      <c r="AC2425" s="99">
        <v>22327061.840576202</v>
      </c>
      <c r="AD2425" s="99">
        <v>0</v>
      </c>
      <c r="AE2425" s="99">
        <v>9271.9925451278705</v>
      </c>
      <c r="AF2425" s="99">
        <v>1974479.8022918699</v>
      </c>
      <c r="AG2425" s="99">
        <v>1079937.8047790499</v>
      </c>
      <c r="AH2425" s="99">
        <v>0</v>
      </c>
      <c r="AI2425" s="99">
        <v>2353408.1671142601</v>
      </c>
      <c r="AJ2425" s="99">
        <v>575876.68698883103</v>
      </c>
      <c r="AK2425" s="99">
        <v>0</v>
      </c>
      <c r="AL2425" s="99">
        <v>434426.49710083002</v>
      </c>
      <c r="AM2425" s="99">
        <v>0</v>
      </c>
      <c r="AN2425" s="99">
        <v>22381987.503417999</v>
      </c>
      <c r="AO2425" s="99">
        <v>52820910.386718802</v>
      </c>
      <c r="AP2425" s="99">
        <v>0</v>
      </c>
      <c r="AQ2425" s="99">
        <v>5427142.4849853497</v>
      </c>
      <c r="AR2425" s="99">
        <v>4101262.7092285198</v>
      </c>
      <c r="AS2425" s="99">
        <v>3728955.9188842801</v>
      </c>
      <c r="AT2425" s="99">
        <v>0</v>
      </c>
      <c r="AU2425" s="99">
        <v>0</v>
      </c>
      <c r="AV2425" s="99">
        <v>73788650.669921905</v>
      </c>
      <c r="AW2425" s="99">
        <v>0</v>
      </c>
      <c r="AX2425" s="99">
        <v>81486.125165939302</v>
      </c>
      <c r="AY2425" s="99">
        <v>20115516.457275402</v>
      </c>
      <c r="AZ2425" s="99">
        <v>9294289.7393798791</v>
      </c>
      <c r="BA2425" s="99">
        <v>0</v>
      </c>
      <c r="BB2425" s="99">
        <v>23482568.920166001</v>
      </c>
      <c r="BC2425" s="99">
        <v>5380314.3677368201</v>
      </c>
      <c r="BD2425" s="99">
        <v>0</v>
      </c>
      <c r="BE2425" s="99">
        <v>3715612.96551514</v>
      </c>
      <c r="BF2425" s="99">
        <v>0</v>
      </c>
      <c r="BG2425" s="99">
        <v>73947283.522460893</v>
      </c>
      <c r="BH2425" s="99">
        <v>14888261.427368199</v>
      </c>
      <c r="BI2425" s="99">
        <v>0</v>
      </c>
      <c r="BJ2425" s="99">
        <v>2213690.0334472698</v>
      </c>
      <c r="BK2425" s="99">
        <v>1691240.3385467499</v>
      </c>
      <c r="BL2425" s="99">
        <v>0</v>
      </c>
      <c r="BM2425" s="99">
        <v>0</v>
      </c>
      <c r="BN2425" s="99">
        <v>0</v>
      </c>
      <c r="BO2425" s="99">
        <v>0</v>
      </c>
      <c r="BP2425" s="99">
        <v>0</v>
      </c>
      <c r="BQ2425" s="99">
        <v>0</v>
      </c>
      <c r="BR2425" s="99">
        <v>6748970.3646850605</v>
      </c>
      <c r="BS2425" s="99">
        <v>3543519.0281372098</v>
      </c>
      <c r="BT2425" s="99">
        <v>0</v>
      </c>
      <c r="BU2425" s="99">
        <v>4455576.3699340802</v>
      </c>
      <c r="BV2425" s="99">
        <v>2517273.32113647</v>
      </c>
      <c r="BW2425" s="99">
        <v>0</v>
      </c>
      <c r="BX2425" s="99">
        <v>761173.86725616502</v>
      </c>
      <c r="BY2425" s="99">
        <v>0</v>
      </c>
      <c r="BZ2425" s="99">
        <v>0</v>
      </c>
      <c r="CA2425" s="99">
        <v>115451.200658798</v>
      </c>
      <c r="CB2425" s="99">
        <v>5989146.8538818397</v>
      </c>
      <c r="CC2425" s="99">
        <v>58457809.352050804</v>
      </c>
      <c r="CD2425" s="99">
        <v>17100360.606201202</v>
      </c>
      <c r="CE2425" s="99">
        <v>3066.1752743720999</v>
      </c>
      <c r="CF2425" s="99">
        <v>436523.62392807001</v>
      </c>
      <c r="CG2425" s="99">
        <v>3739140.1224670401</v>
      </c>
      <c r="CH2425" s="99">
        <v>0</v>
      </c>
      <c r="CI2425" s="99">
        <v>118495.388079643</v>
      </c>
      <c r="CJ2425" s="99">
        <v>6427414.2928466797</v>
      </c>
      <c r="CK2425" s="99">
        <v>62180956.688964799</v>
      </c>
      <c r="CL2425" s="99">
        <v>17851459.806640599</v>
      </c>
      <c r="CM2425" s="166">
        <v>191436.13348007199</v>
      </c>
      <c r="CN2425" s="166">
        <v>28840311.345214799</v>
      </c>
      <c r="CO2425" s="166">
        <v>136136854.35351601</v>
      </c>
      <c r="CP2425" s="99">
        <v>17851459.806640599</v>
      </c>
      <c r="CQ2425" s="99">
        <v>0</v>
      </c>
      <c r="CR2425" s="99">
        <v>0</v>
      </c>
      <c r="CS2425" s="99">
        <v>0</v>
      </c>
      <c r="CT2425" s="99">
        <v>0</v>
      </c>
      <c r="CU2425" s="98">
        <v>11639.218118610999</v>
      </c>
      <c r="CV2425" s="98">
        <v>76081.203614176993</v>
      </c>
      <c r="CW2425" s="98">
        <v>6425670.4778099097</v>
      </c>
      <c r="CX2425" s="98">
        <v>62196949.474517845</v>
      </c>
    </row>
    <row r="2426" spans="1:102" x14ac:dyDescent="0.2">
      <c r="A2426" s="98" t="s">
        <v>199</v>
      </c>
      <c r="B2426" s="100">
        <v>43160</v>
      </c>
      <c r="C2426" s="99">
        <v>103117.614677429</v>
      </c>
      <c r="D2426" s="99">
        <v>0</v>
      </c>
      <c r="E2426" s="99">
        <v>11638.8110500574</v>
      </c>
      <c r="F2426" s="99">
        <v>10253.9879481792</v>
      </c>
      <c r="G2426" s="99">
        <v>3088.0248760282998</v>
      </c>
      <c r="H2426" s="99">
        <v>0</v>
      </c>
      <c r="I2426" s="99">
        <v>0</v>
      </c>
      <c r="J2426" s="99">
        <v>72845.839482307405</v>
      </c>
      <c r="K2426" s="99">
        <v>0</v>
      </c>
      <c r="L2426" s="99">
        <v>199.41784811206199</v>
      </c>
      <c r="M2426" s="99">
        <v>42836.534175396002</v>
      </c>
      <c r="N2426" s="99">
        <v>9273.3082317113895</v>
      </c>
      <c r="O2426" s="99">
        <v>0</v>
      </c>
      <c r="P2426" s="99">
        <v>57966.780089378401</v>
      </c>
      <c r="Q2426" s="99">
        <v>4379.9880225658399</v>
      </c>
      <c r="R2426" s="99">
        <v>0</v>
      </c>
      <c r="S2426" s="99">
        <v>3083.74208655953</v>
      </c>
      <c r="T2426" s="99">
        <v>0</v>
      </c>
      <c r="U2426" s="99">
        <v>72854.968300819397</v>
      </c>
      <c r="V2426" s="99">
        <v>5353048.8279418899</v>
      </c>
      <c r="W2426" s="99">
        <v>0</v>
      </c>
      <c r="X2426" s="99">
        <v>592236.69833374</v>
      </c>
      <c r="Y2426" s="99">
        <v>459113.24548721302</v>
      </c>
      <c r="Z2426" s="99">
        <v>432151.16658401501</v>
      </c>
      <c r="AA2426" s="99">
        <v>0</v>
      </c>
      <c r="AB2426" s="99">
        <v>0</v>
      </c>
      <c r="AC2426" s="99">
        <v>22137735.0004883</v>
      </c>
      <c r="AD2426" s="99">
        <v>0</v>
      </c>
      <c r="AE2426" s="99">
        <v>11103.479397773701</v>
      </c>
      <c r="AF2426" s="99">
        <v>1980942.5450591999</v>
      </c>
      <c r="AG2426" s="99">
        <v>1057830.1210479699</v>
      </c>
      <c r="AH2426" s="99">
        <v>0</v>
      </c>
      <c r="AI2426" s="99">
        <v>2303666.7733154302</v>
      </c>
      <c r="AJ2426" s="99">
        <v>576895.79966735805</v>
      </c>
      <c r="AK2426" s="99">
        <v>0</v>
      </c>
      <c r="AL2426" s="99">
        <v>430141.09764480602</v>
      </c>
      <c r="AM2426" s="99">
        <v>0</v>
      </c>
      <c r="AN2426" s="99">
        <v>22122124.083984401</v>
      </c>
      <c r="AO2426" s="99">
        <v>53093976.767578103</v>
      </c>
      <c r="AP2426" s="99">
        <v>0</v>
      </c>
      <c r="AQ2426" s="99">
        <v>5343273.0076904297</v>
      </c>
      <c r="AR2426" s="99">
        <v>4061634.5328064002</v>
      </c>
      <c r="AS2426" s="99">
        <v>3716619.7723999</v>
      </c>
      <c r="AT2426" s="99">
        <v>0</v>
      </c>
      <c r="AU2426" s="99">
        <v>0</v>
      </c>
      <c r="AV2426" s="99">
        <v>73739788.2421875</v>
      </c>
      <c r="AW2426" s="99">
        <v>0</v>
      </c>
      <c r="AX2426" s="99">
        <v>95893.267021179199</v>
      </c>
      <c r="AY2426" s="99">
        <v>20431288.368896499</v>
      </c>
      <c r="AZ2426" s="99">
        <v>9218832.6198730506</v>
      </c>
      <c r="BA2426" s="99">
        <v>0</v>
      </c>
      <c r="BB2426" s="99">
        <v>23097241.8212891</v>
      </c>
      <c r="BC2426" s="99">
        <v>5421701.9987792997</v>
      </c>
      <c r="BD2426" s="99">
        <v>0</v>
      </c>
      <c r="BE2426" s="99">
        <v>3704989.1925659198</v>
      </c>
      <c r="BF2426" s="99">
        <v>0</v>
      </c>
      <c r="BG2426" s="99">
        <v>73751632.897460893</v>
      </c>
      <c r="BH2426" s="99">
        <v>14841158.131713901</v>
      </c>
      <c r="BI2426" s="99">
        <v>0</v>
      </c>
      <c r="BJ2426" s="99">
        <v>2177423.1085205101</v>
      </c>
      <c r="BK2426" s="99">
        <v>1669020.179245</v>
      </c>
      <c r="BL2426" s="99">
        <v>0</v>
      </c>
      <c r="BM2426" s="99">
        <v>0</v>
      </c>
      <c r="BN2426" s="99">
        <v>0</v>
      </c>
      <c r="BO2426" s="99">
        <v>0</v>
      </c>
      <c r="BP2426" s="99">
        <v>0</v>
      </c>
      <c r="BQ2426" s="99">
        <v>0</v>
      </c>
      <c r="BR2426" s="99">
        <v>6809900.8703002902</v>
      </c>
      <c r="BS2426" s="99">
        <v>3486888.5964355501</v>
      </c>
      <c r="BT2426" s="99">
        <v>0</v>
      </c>
      <c r="BU2426" s="99">
        <v>4337013.0399780301</v>
      </c>
      <c r="BV2426" s="99">
        <v>2526347.2737121601</v>
      </c>
      <c r="BW2426" s="99">
        <v>0</v>
      </c>
      <c r="BX2426" s="99">
        <v>769499.707267761</v>
      </c>
      <c r="BY2426" s="99">
        <v>0</v>
      </c>
      <c r="BZ2426" s="99">
        <v>0</v>
      </c>
      <c r="CA2426" s="99">
        <v>114668.25913238501</v>
      </c>
      <c r="CB2426" s="99">
        <v>5948523.2584838904</v>
      </c>
      <c r="CC2426" s="99">
        <v>58207076.046875</v>
      </c>
      <c r="CD2426" s="99">
        <v>17024245.915527299</v>
      </c>
      <c r="CE2426" s="99">
        <v>3085.50970155001</v>
      </c>
      <c r="CF2426" s="99">
        <v>431584.17900085403</v>
      </c>
      <c r="CG2426" s="99">
        <v>3714296.0772399898</v>
      </c>
      <c r="CH2426" s="99">
        <v>0</v>
      </c>
      <c r="CI2426" s="99">
        <v>117777.877782822</v>
      </c>
      <c r="CJ2426" s="99">
        <v>6376698.5</v>
      </c>
      <c r="CK2426" s="99">
        <v>61908429.821777299</v>
      </c>
      <c r="CL2426" s="99">
        <v>17777488.081542999</v>
      </c>
      <c r="CM2426" s="166">
        <v>190431.350337982</v>
      </c>
      <c r="CN2426" s="166">
        <v>28432725.9458008</v>
      </c>
      <c r="CO2426" s="166">
        <v>135807852.22656301</v>
      </c>
      <c r="CP2426" s="99">
        <v>17777488.081542999</v>
      </c>
      <c r="CQ2426" s="99">
        <v>0</v>
      </c>
      <c r="CR2426" s="99">
        <v>0</v>
      </c>
      <c r="CS2426" s="99">
        <v>0</v>
      </c>
      <c r="CT2426" s="99">
        <v>0</v>
      </c>
      <c r="CU2426" s="98">
        <v>11645.847959658</v>
      </c>
      <c r="CV2426" s="98">
        <v>75643.108005757007</v>
      </c>
      <c r="CW2426" s="98">
        <v>6380107.4374847449</v>
      </c>
      <c r="CX2426" s="98">
        <v>61921372.12411499</v>
      </c>
    </row>
    <row r="2427" spans="1:102" x14ac:dyDescent="0.2">
      <c r="A2427" s="98" t="s">
        <v>199</v>
      </c>
      <c r="B2427" s="100">
        <v>43252</v>
      </c>
      <c r="C2427" s="99">
        <v>103308.82485198999</v>
      </c>
      <c r="D2427" s="99">
        <v>0</v>
      </c>
      <c r="E2427" s="99">
        <v>11540.209912419299</v>
      </c>
      <c r="F2427" s="99">
        <v>10209.4565882683</v>
      </c>
      <c r="G2427" s="99">
        <v>3055.4526877701301</v>
      </c>
      <c r="H2427" s="99">
        <v>0</v>
      </c>
      <c r="I2427" s="99">
        <v>0</v>
      </c>
      <c r="J2427" s="99">
        <v>72252.373033523603</v>
      </c>
      <c r="K2427" s="99">
        <v>0</v>
      </c>
      <c r="L2427" s="99">
        <v>193.08584826067101</v>
      </c>
      <c r="M2427" s="99">
        <v>43109.873039245598</v>
      </c>
      <c r="N2427" s="99">
        <v>9153.5886428356207</v>
      </c>
      <c r="O2427" s="99">
        <v>0</v>
      </c>
      <c r="P2427" s="99">
        <v>57907.131985664397</v>
      </c>
      <c r="Q2427" s="99">
        <v>4359.8129816651299</v>
      </c>
      <c r="R2427" s="99">
        <v>0</v>
      </c>
      <c r="S2427" s="99">
        <v>3061.6960912346799</v>
      </c>
      <c r="T2427" s="99">
        <v>0</v>
      </c>
      <c r="U2427" s="99">
        <v>72267.618019104004</v>
      </c>
      <c r="V2427" s="99">
        <v>5339346.0667114304</v>
      </c>
      <c r="W2427" s="99">
        <v>0</v>
      </c>
      <c r="X2427" s="99">
        <v>579713.89803314197</v>
      </c>
      <c r="Y2427" s="99">
        <v>448399.05959701497</v>
      </c>
      <c r="Z2427" s="99">
        <v>425900.53587722802</v>
      </c>
      <c r="AA2427" s="99">
        <v>0</v>
      </c>
      <c r="AB2427" s="99">
        <v>0</v>
      </c>
      <c r="AC2427" s="99">
        <v>21967084.1708984</v>
      </c>
      <c r="AD2427" s="99">
        <v>0</v>
      </c>
      <c r="AE2427" s="99">
        <v>10225.920315265699</v>
      </c>
      <c r="AF2427" s="99">
        <v>1985401.8101043699</v>
      </c>
      <c r="AG2427" s="99">
        <v>1043661.10486603</v>
      </c>
      <c r="AH2427" s="99">
        <v>0</v>
      </c>
      <c r="AI2427" s="99">
        <v>2287230.8088073698</v>
      </c>
      <c r="AJ2427" s="99">
        <v>577131.33209991502</v>
      </c>
      <c r="AK2427" s="99">
        <v>0</v>
      </c>
      <c r="AL2427" s="99">
        <v>424887.52863311803</v>
      </c>
      <c r="AM2427" s="99">
        <v>0</v>
      </c>
      <c r="AN2427" s="99">
        <v>22131943.753662098</v>
      </c>
      <c r="AO2427" s="99">
        <v>53010694.998535201</v>
      </c>
      <c r="AP2427" s="99">
        <v>0</v>
      </c>
      <c r="AQ2427" s="99">
        <v>5204563.2526855497</v>
      </c>
      <c r="AR2427" s="99">
        <v>3953759.5858459501</v>
      </c>
      <c r="AS2427" s="99">
        <v>3679498.3302917499</v>
      </c>
      <c r="AT2427" s="99">
        <v>0</v>
      </c>
      <c r="AU2427" s="99">
        <v>0</v>
      </c>
      <c r="AV2427" s="99">
        <v>73568025.8359375</v>
      </c>
      <c r="AW2427" s="99">
        <v>0</v>
      </c>
      <c r="AX2427" s="99">
        <v>87337.268578529402</v>
      </c>
      <c r="AY2427" s="99">
        <v>20504141.941162098</v>
      </c>
      <c r="AZ2427" s="99">
        <v>9122430.5924072303</v>
      </c>
      <c r="BA2427" s="99">
        <v>0</v>
      </c>
      <c r="BB2427" s="99">
        <v>23041609.058105499</v>
      </c>
      <c r="BC2427" s="99">
        <v>5434934.2647705097</v>
      </c>
      <c r="BD2427" s="99">
        <v>0</v>
      </c>
      <c r="BE2427" s="99">
        <v>3674267.6532592801</v>
      </c>
      <c r="BF2427" s="99">
        <v>0</v>
      </c>
      <c r="BG2427" s="99">
        <v>73963281.267578095</v>
      </c>
      <c r="BH2427" s="99">
        <v>14933191.302490201</v>
      </c>
      <c r="BI2427" s="99">
        <v>0</v>
      </c>
      <c r="BJ2427" s="99">
        <v>2121846.4712219201</v>
      </c>
      <c r="BK2427" s="99">
        <v>1621282.19723511</v>
      </c>
      <c r="BL2427" s="99">
        <v>0</v>
      </c>
      <c r="BM2427" s="99">
        <v>0</v>
      </c>
      <c r="BN2427" s="99">
        <v>0</v>
      </c>
      <c r="BO2427" s="99">
        <v>0</v>
      </c>
      <c r="BP2427" s="99">
        <v>0</v>
      </c>
      <c r="BQ2427" s="99">
        <v>0</v>
      </c>
      <c r="BR2427" s="99">
        <v>6827432.8012084998</v>
      </c>
      <c r="BS2427" s="99">
        <v>3452320.05932617</v>
      </c>
      <c r="BT2427" s="99">
        <v>0</v>
      </c>
      <c r="BU2427" s="99">
        <v>4376028.3499755897</v>
      </c>
      <c r="BV2427" s="99">
        <v>2527873.4246215802</v>
      </c>
      <c r="BW2427" s="99">
        <v>0</v>
      </c>
      <c r="BX2427" s="99">
        <v>769491.10726165795</v>
      </c>
      <c r="BY2427" s="99">
        <v>0</v>
      </c>
      <c r="BZ2427" s="99">
        <v>0</v>
      </c>
      <c r="CA2427" s="99">
        <v>114875.295333862</v>
      </c>
      <c r="CB2427" s="99">
        <v>5926684.1713256799</v>
      </c>
      <c r="CC2427" s="99">
        <v>58752981.703613304</v>
      </c>
      <c r="CD2427" s="99">
        <v>17043037.800292999</v>
      </c>
      <c r="CE2427" s="99">
        <v>3057.2949446737798</v>
      </c>
      <c r="CF2427" s="99">
        <v>425086.242473602</v>
      </c>
      <c r="CG2427" s="99">
        <v>3674675.2092590299</v>
      </c>
      <c r="CH2427" s="99">
        <v>0</v>
      </c>
      <c r="CI2427" s="99">
        <v>117932.191724777</v>
      </c>
      <c r="CJ2427" s="99">
        <v>6364603.6929321298</v>
      </c>
      <c r="CK2427" s="99">
        <v>62502831.132324196</v>
      </c>
      <c r="CL2427" s="99">
        <v>17788018.6096191</v>
      </c>
      <c r="CM2427" s="166">
        <v>189913.29925918599</v>
      </c>
      <c r="CN2427" s="166">
        <v>28547914.786132801</v>
      </c>
      <c r="CO2427" s="166">
        <v>136289285.25195301</v>
      </c>
      <c r="CP2427" s="99">
        <v>17788018.6096191</v>
      </c>
      <c r="CQ2427" s="99">
        <v>0</v>
      </c>
      <c r="CR2427" s="99">
        <v>0</v>
      </c>
      <c r="CS2427" s="99">
        <v>0</v>
      </c>
      <c r="CT2427" s="99">
        <v>0</v>
      </c>
      <c r="CU2427" s="98">
        <v>11543.503588946</v>
      </c>
      <c r="CV2427" s="98">
        <v>75028.930126284002</v>
      </c>
      <c r="CW2427" s="98">
        <v>6351770.4137992822</v>
      </c>
      <c r="CX2427" s="98">
        <v>62427656.912872337</v>
      </c>
    </row>
    <row r="2428" spans="1:102" x14ac:dyDescent="0.2">
      <c r="A2428" s="98" t="s">
        <v>199</v>
      </c>
      <c r="B2428" s="100">
        <v>43344</v>
      </c>
      <c r="C2428" s="99">
        <v>102735.62985611</v>
      </c>
      <c r="D2428" s="99">
        <v>0</v>
      </c>
      <c r="E2428" s="99">
        <v>11319.326048970201</v>
      </c>
      <c r="F2428" s="99">
        <v>10091.686520934099</v>
      </c>
      <c r="G2428" s="99">
        <v>3071.35589322448</v>
      </c>
      <c r="H2428" s="99">
        <v>0</v>
      </c>
      <c r="I2428" s="99">
        <v>0</v>
      </c>
      <c r="J2428" s="99">
        <v>71872.4810962677</v>
      </c>
      <c r="K2428" s="99">
        <v>0</v>
      </c>
      <c r="L2428" s="99">
        <v>202.24275205470599</v>
      </c>
      <c r="M2428" s="99">
        <v>42801.634095191999</v>
      </c>
      <c r="N2428" s="99">
        <v>9040.3908643722498</v>
      </c>
      <c r="O2428" s="99">
        <v>0</v>
      </c>
      <c r="P2428" s="99">
        <v>57838.362803459197</v>
      </c>
      <c r="Q2428" s="99">
        <v>4322.5892072916004</v>
      </c>
      <c r="R2428" s="99">
        <v>0</v>
      </c>
      <c r="S2428" s="99">
        <v>3063.5993759036101</v>
      </c>
      <c r="T2428" s="99">
        <v>0</v>
      </c>
      <c r="U2428" s="99">
        <v>71854.462486267104</v>
      </c>
      <c r="V2428" s="99">
        <v>5314120.2107543899</v>
      </c>
      <c r="W2428" s="99">
        <v>0</v>
      </c>
      <c r="X2428" s="99">
        <v>558498.29421997105</v>
      </c>
      <c r="Y2428" s="99">
        <v>433895.05598449701</v>
      </c>
      <c r="Z2428" s="99">
        <v>425231.61086654698</v>
      </c>
      <c r="AA2428" s="99">
        <v>0</v>
      </c>
      <c r="AB2428" s="99">
        <v>0</v>
      </c>
      <c r="AC2428" s="99">
        <v>21739863.092041001</v>
      </c>
      <c r="AD2428" s="99">
        <v>0</v>
      </c>
      <c r="AE2428" s="99">
        <v>11286.910358429001</v>
      </c>
      <c r="AF2428" s="99">
        <v>1972705.67269897</v>
      </c>
      <c r="AG2428" s="99">
        <v>1026978.24077606</v>
      </c>
      <c r="AH2428" s="99">
        <v>0</v>
      </c>
      <c r="AI2428" s="99">
        <v>2286007.6735229502</v>
      </c>
      <c r="AJ2428" s="99">
        <v>583334.37333679199</v>
      </c>
      <c r="AK2428" s="99">
        <v>0</v>
      </c>
      <c r="AL2428" s="99">
        <v>425741.52437591599</v>
      </c>
      <c r="AM2428" s="99">
        <v>0</v>
      </c>
      <c r="AN2428" s="99">
        <v>21710981.205566399</v>
      </c>
      <c r="AO2428" s="99">
        <v>53145660.863769501</v>
      </c>
      <c r="AP2428" s="99">
        <v>0</v>
      </c>
      <c r="AQ2428" s="99">
        <v>5033186.3948364304</v>
      </c>
      <c r="AR2428" s="99">
        <v>3859857.1225280799</v>
      </c>
      <c r="AS2428" s="99">
        <v>3691167.9990844699</v>
      </c>
      <c r="AT2428" s="99">
        <v>0</v>
      </c>
      <c r="AU2428" s="99">
        <v>0</v>
      </c>
      <c r="AV2428" s="99">
        <v>73165170.256835893</v>
      </c>
      <c r="AW2428" s="99">
        <v>0</v>
      </c>
      <c r="AX2428" s="99">
        <v>98220.943867683396</v>
      </c>
      <c r="AY2428" s="99">
        <v>20497434.967285201</v>
      </c>
      <c r="AZ2428" s="99">
        <v>9022147.7618408203</v>
      </c>
      <c r="BA2428" s="99">
        <v>0</v>
      </c>
      <c r="BB2428" s="99">
        <v>23129162.184814502</v>
      </c>
      <c r="BC2428" s="99">
        <v>5546943.18249512</v>
      </c>
      <c r="BD2428" s="99">
        <v>0</v>
      </c>
      <c r="BE2428" s="99">
        <v>3689434.9475707998</v>
      </c>
      <c r="BF2428" s="99">
        <v>0</v>
      </c>
      <c r="BG2428" s="99">
        <v>73143122.8828125</v>
      </c>
      <c r="BH2428" s="99">
        <v>14826845.9534912</v>
      </c>
      <c r="BI2428" s="99">
        <v>0</v>
      </c>
      <c r="BJ2428" s="99">
        <v>2064432.14859009</v>
      </c>
      <c r="BK2428" s="99">
        <v>1588014.1623840299</v>
      </c>
      <c r="BL2428" s="99">
        <v>0</v>
      </c>
      <c r="BM2428" s="99">
        <v>0</v>
      </c>
      <c r="BN2428" s="99">
        <v>0</v>
      </c>
      <c r="BO2428" s="99">
        <v>0</v>
      </c>
      <c r="BP2428" s="99">
        <v>0</v>
      </c>
      <c r="BQ2428" s="99">
        <v>0</v>
      </c>
      <c r="BR2428" s="99">
        <v>6786223.56713867</v>
      </c>
      <c r="BS2428" s="99">
        <v>3416069.54370117</v>
      </c>
      <c r="BT2428" s="99">
        <v>0</v>
      </c>
      <c r="BU2428" s="99">
        <v>3701837.0899658198</v>
      </c>
      <c r="BV2428" s="99">
        <v>2545778.5329284701</v>
      </c>
      <c r="BW2428" s="99">
        <v>0</v>
      </c>
      <c r="BX2428" s="99">
        <v>681512.72759246803</v>
      </c>
      <c r="BY2428" s="99">
        <v>0</v>
      </c>
      <c r="BZ2428" s="99">
        <v>0</v>
      </c>
      <c r="CA2428" s="99">
        <v>114144.321165085</v>
      </c>
      <c r="CB2428" s="99">
        <v>5867247.85009766</v>
      </c>
      <c r="CC2428" s="99">
        <v>58078572.566894501</v>
      </c>
      <c r="CD2428" s="99">
        <v>16904156.514404301</v>
      </c>
      <c r="CE2428" s="99">
        <v>3069.06018105149</v>
      </c>
      <c r="CF2428" s="99">
        <v>424944.76466751099</v>
      </c>
      <c r="CG2428" s="99">
        <v>3686721.2856445299</v>
      </c>
      <c r="CH2428" s="99">
        <v>0</v>
      </c>
      <c r="CI2428" s="99">
        <v>117216.245196342</v>
      </c>
      <c r="CJ2428" s="99">
        <v>6291521.4691772498</v>
      </c>
      <c r="CK2428" s="99">
        <v>61887089.708496101</v>
      </c>
      <c r="CL2428" s="99">
        <v>17643227.121337902</v>
      </c>
      <c r="CM2428" s="166">
        <v>188784.07084274301</v>
      </c>
      <c r="CN2428" s="166">
        <v>28019682.677978501</v>
      </c>
      <c r="CO2428" s="166">
        <v>135225273.76367199</v>
      </c>
      <c r="CP2428" s="99">
        <v>17643227.121337902</v>
      </c>
      <c r="CQ2428" s="99">
        <v>0</v>
      </c>
      <c r="CR2428" s="99">
        <v>0</v>
      </c>
      <c r="CS2428" s="99">
        <v>0</v>
      </c>
      <c r="CT2428" s="99">
        <v>0</v>
      </c>
      <c r="CU2428" s="98">
        <v>11336.614739230999</v>
      </c>
      <c r="CV2428" s="98">
        <v>74632.880886639003</v>
      </c>
      <c r="CW2428" s="98">
        <v>6292192.614765171</v>
      </c>
      <c r="CX2428" s="98">
        <v>61765293.852539033</v>
      </c>
    </row>
    <row r="2429" spans="1:102" x14ac:dyDescent="0.2">
      <c r="A2429" s="98" t="s">
        <v>199</v>
      </c>
      <c r="B2429" s="100">
        <v>43435</v>
      </c>
      <c r="C2429" s="99">
        <v>101948.465227127</v>
      </c>
      <c r="D2429" s="99">
        <v>0</v>
      </c>
      <c r="E2429" s="99">
        <v>11056.126490593</v>
      </c>
      <c r="F2429" s="99">
        <v>9878.4561479091608</v>
      </c>
      <c r="G2429" s="99">
        <v>3085.82477685809</v>
      </c>
      <c r="H2429" s="99">
        <v>0</v>
      </c>
      <c r="I2429" s="99">
        <v>0</v>
      </c>
      <c r="J2429" s="99">
        <v>70806.748479843096</v>
      </c>
      <c r="K2429" s="99">
        <v>0</v>
      </c>
      <c r="L2429" s="99">
        <v>234.49626508355101</v>
      </c>
      <c r="M2429" s="99">
        <v>42547.896303653702</v>
      </c>
      <c r="N2429" s="99">
        <v>8890.7988948822003</v>
      </c>
      <c r="O2429" s="99">
        <v>0</v>
      </c>
      <c r="P2429" s="99">
        <v>57009.649676799803</v>
      </c>
      <c r="Q2429" s="99">
        <v>4283.9867278933498</v>
      </c>
      <c r="R2429" s="99">
        <v>0</v>
      </c>
      <c r="S2429" s="99">
        <v>3081.5427694320701</v>
      </c>
      <c r="T2429" s="99">
        <v>0</v>
      </c>
      <c r="U2429" s="99">
        <v>70837.016910552993</v>
      </c>
      <c r="V2429" s="99">
        <v>5280474.36254883</v>
      </c>
      <c r="W2429" s="99">
        <v>0</v>
      </c>
      <c r="X2429" s="99">
        <v>551945.95446014404</v>
      </c>
      <c r="Y2429" s="99">
        <v>433666.97875595099</v>
      </c>
      <c r="Z2429" s="99">
        <v>427829.73251342803</v>
      </c>
      <c r="AA2429" s="99">
        <v>0</v>
      </c>
      <c r="AB2429" s="99">
        <v>0</v>
      </c>
      <c r="AC2429" s="99">
        <v>21503795.411865201</v>
      </c>
      <c r="AD2429" s="99">
        <v>0</v>
      </c>
      <c r="AE2429" s="99">
        <v>9229.3093440532703</v>
      </c>
      <c r="AF2429" s="99">
        <v>1972949.68034363</v>
      </c>
      <c r="AG2429" s="99">
        <v>1022104.95261383</v>
      </c>
      <c r="AH2429" s="99">
        <v>0</v>
      </c>
      <c r="AI2429" s="99">
        <v>2264292.5049743699</v>
      </c>
      <c r="AJ2429" s="99">
        <v>580630.38284301804</v>
      </c>
      <c r="AK2429" s="99">
        <v>0</v>
      </c>
      <c r="AL2429" s="99">
        <v>428405.23009872402</v>
      </c>
      <c r="AM2429" s="99">
        <v>0</v>
      </c>
      <c r="AN2429" s="99">
        <v>21496816.2802734</v>
      </c>
      <c r="AO2429" s="99">
        <v>53445490.0146484</v>
      </c>
      <c r="AP2429" s="99">
        <v>0</v>
      </c>
      <c r="AQ2429" s="99">
        <v>5042656.7299804697</v>
      </c>
      <c r="AR2429" s="99">
        <v>3917866.8789672898</v>
      </c>
      <c r="AS2429" s="99">
        <v>3756279.5144348098</v>
      </c>
      <c r="AT2429" s="99">
        <v>0</v>
      </c>
      <c r="AU2429" s="99">
        <v>0</v>
      </c>
      <c r="AV2429" s="99">
        <v>72882221.908203095</v>
      </c>
      <c r="AW2429" s="99">
        <v>0</v>
      </c>
      <c r="AX2429" s="99">
        <v>74904.793631553694</v>
      </c>
      <c r="AY2429" s="99">
        <v>20652033.7260742</v>
      </c>
      <c r="AZ2429" s="99">
        <v>9079733.5699462909</v>
      </c>
      <c r="BA2429" s="99">
        <v>0</v>
      </c>
      <c r="BB2429" s="99">
        <v>23212313.071777299</v>
      </c>
      <c r="BC2429" s="99">
        <v>5573833.6279296903</v>
      </c>
      <c r="BD2429" s="99">
        <v>0</v>
      </c>
      <c r="BE2429" s="99">
        <v>3751858.5038147001</v>
      </c>
      <c r="BF2429" s="99">
        <v>0</v>
      </c>
      <c r="BG2429" s="99">
        <v>72883754.53125</v>
      </c>
      <c r="BH2429" s="99">
        <v>14793885.479492201</v>
      </c>
      <c r="BI2429" s="99">
        <v>0</v>
      </c>
      <c r="BJ2429" s="99">
        <v>2005809.38369751</v>
      </c>
      <c r="BK2429" s="99">
        <v>1575118.62594604</v>
      </c>
      <c r="BL2429" s="99">
        <v>0</v>
      </c>
      <c r="BM2429" s="99">
        <v>0</v>
      </c>
      <c r="BN2429" s="99">
        <v>0</v>
      </c>
      <c r="BO2429" s="99">
        <v>0</v>
      </c>
      <c r="BP2429" s="99">
        <v>0</v>
      </c>
      <c r="BQ2429" s="99">
        <v>0</v>
      </c>
      <c r="BR2429" s="99">
        <v>6767297.8077392597</v>
      </c>
      <c r="BS2429" s="99">
        <v>3415836.0868530301</v>
      </c>
      <c r="BT2429" s="99">
        <v>0</v>
      </c>
      <c r="BU2429" s="99">
        <v>4289767.1399536096</v>
      </c>
      <c r="BV2429" s="99">
        <v>2504873.07775879</v>
      </c>
      <c r="BW2429" s="99">
        <v>0</v>
      </c>
      <c r="BX2429" s="99">
        <v>752269.08732605004</v>
      </c>
      <c r="BY2429" s="99">
        <v>0</v>
      </c>
      <c r="BZ2429" s="99">
        <v>0</v>
      </c>
      <c r="CA2429" s="99">
        <v>112982.696900368</v>
      </c>
      <c r="CB2429" s="99">
        <v>5836409.63598633</v>
      </c>
      <c r="CC2429" s="99">
        <v>58482617.955566399</v>
      </c>
      <c r="CD2429" s="99">
        <v>16786440.3740234</v>
      </c>
      <c r="CE2429" s="99">
        <v>3091.91013553739</v>
      </c>
      <c r="CF2429" s="99">
        <v>429885.67497253401</v>
      </c>
      <c r="CG2429" s="99">
        <v>3770219.7777709998</v>
      </c>
      <c r="CH2429" s="99">
        <v>0</v>
      </c>
      <c r="CI2429" s="99">
        <v>116042.142440796</v>
      </c>
      <c r="CJ2429" s="99">
        <v>6255634.82458496</v>
      </c>
      <c r="CK2429" s="99">
        <v>62114910.623535201</v>
      </c>
      <c r="CL2429" s="99">
        <v>17523442.7109375</v>
      </c>
      <c r="CM2429" s="166">
        <v>186495.24995422401</v>
      </c>
      <c r="CN2429" s="166">
        <v>27757695.5537109</v>
      </c>
      <c r="CO2429" s="166">
        <v>135015654.546875</v>
      </c>
      <c r="CP2429" s="99">
        <v>17523442.7109375</v>
      </c>
      <c r="CQ2429" s="99">
        <v>0</v>
      </c>
      <c r="CR2429" s="99">
        <v>0</v>
      </c>
      <c r="CS2429" s="99">
        <v>0</v>
      </c>
      <c r="CT2429" s="99">
        <v>0</v>
      </c>
      <c r="CU2429" s="98">
        <v>11064.691718081</v>
      </c>
      <c r="CV2429" s="98">
        <v>73626.600422821997</v>
      </c>
      <c r="CW2429" s="98">
        <v>6266295.3109588642</v>
      </c>
      <c r="CX2429" s="98">
        <v>62252837.733337402</v>
      </c>
    </row>
    <row r="2430" spans="1:102" x14ac:dyDescent="0.2">
      <c r="A2430" s="98" t="s">
        <v>199</v>
      </c>
      <c r="B2430" s="100">
        <v>43525</v>
      </c>
      <c r="C2430" s="99">
        <v>101688.635033607</v>
      </c>
      <c r="D2430" s="99">
        <v>0</v>
      </c>
      <c r="E2430" s="99">
        <v>10857.682592630401</v>
      </c>
      <c r="F2430" s="99">
        <v>9777.4019421338999</v>
      </c>
      <c r="G2430" s="99">
        <v>3053.8664578795401</v>
      </c>
      <c r="H2430" s="99">
        <v>0</v>
      </c>
      <c r="I2430" s="99">
        <v>0</v>
      </c>
      <c r="J2430" s="99">
        <v>70284.050050735503</v>
      </c>
      <c r="K2430" s="99">
        <v>0</v>
      </c>
      <c r="L2430" s="99">
        <v>178.559422912076</v>
      </c>
      <c r="M2430" s="99">
        <v>42644.6500864029</v>
      </c>
      <c r="N2430" s="99">
        <v>8725.4232956170999</v>
      </c>
      <c r="O2430" s="99">
        <v>0</v>
      </c>
      <c r="P2430" s="99">
        <v>56777.906331062302</v>
      </c>
      <c r="Q2430" s="99">
        <v>4136.3687150478399</v>
      </c>
      <c r="R2430" s="99">
        <v>0</v>
      </c>
      <c r="S2430" s="99">
        <v>3042.8986575603499</v>
      </c>
      <c r="T2430" s="99">
        <v>0</v>
      </c>
      <c r="U2430" s="99">
        <v>70285.698277473493</v>
      </c>
      <c r="V2430" s="99">
        <v>5226379.7058715802</v>
      </c>
      <c r="W2430" s="99">
        <v>0</v>
      </c>
      <c r="X2430" s="99">
        <v>535949.25875854504</v>
      </c>
      <c r="Y2430" s="99">
        <v>425702.60961914097</v>
      </c>
      <c r="Z2430" s="99">
        <v>422497.20212554903</v>
      </c>
      <c r="AA2430" s="99">
        <v>0</v>
      </c>
      <c r="AB2430" s="99">
        <v>0</v>
      </c>
      <c r="AC2430" s="99">
        <v>21354574.9052734</v>
      </c>
      <c r="AD2430" s="99">
        <v>0</v>
      </c>
      <c r="AE2430" s="99">
        <v>9397.33082282543</v>
      </c>
      <c r="AF2430" s="99">
        <v>1956888.29547119</v>
      </c>
      <c r="AG2430" s="99">
        <v>989479.27650451695</v>
      </c>
      <c r="AH2430" s="99">
        <v>0</v>
      </c>
      <c r="AI2430" s="99">
        <v>2221456.3005981399</v>
      </c>
      <c r="AJ2430" s="99">
        <v>571486.60940551804</v>
      </c>
      <c r="AK2430" s="99">
        <v>0</v>
      </c>
      <c r="AL2430" s="99">
        <v>420436.17652511603</v>
      </c>
      <c r="AM2430" s="99">
        <v>0</v>
      </c>
      <c r="AN2430" s="99">
        <v>21400898.479247998</v>
      </c>
      <c r="AO2430" s="99">
        <v>52811584.580078103</v>
      </c>
      <c r="AP2430" s="99">
        <v>0</v>
      </c>
      <c r="AQ2430" s="99">
        <v>4901786.1913452102</v>
      </c>
      <c r="AR2430" s="99">
        <v>3827899.3485412602</v>
      </c>
      <c r="AS2430" s="99">
        <v>3714431.2956543001</v>
      </c>
      <c r="AT2430" s="99">
        <v>0</v>
      </c>
      <c r="AU2430" s="99">
        <v>0</v>
      </c>
      <c r="AV2430" s="99">
        <v>72614988.457031295</v>
      </c>
      <c r="AW2430" s="99">
        <v>0</v>
      </c>
      <c r="AX2430" s="99">
        <v>68391.715601921096</v>
      </c>
      <c r="AY2430" s="99">
        <v>20539383.126464799</v>
      </c>
      <c r="AZ2430" s="99">
        <v>8864734.3670654297</v>
      </c>
      <c r="BA2430" s="99">
        <v>0</v>
      </c>
      <c r="BB2430" s="99">
        <v>22834528.3742676</v>
      </c>
      <c r="BC2430" s="99">
        <v>5510031.5203247098</v>
      </c>
      <c r="BD2430" s="99">
        <v>0</v>
      </c>
      <c r="BE2430" s="99">
        <v>3704533.8448791499</v>
      </c>
      <c r="BF2430" s="99">
        <v>0</v>
      </c>
      <c r="BG2430" s="99">
        <v>72932265.237304702</v>
      </c>
      <c r="BH2430" s="99">
        <v>14679703.392333999</v>
      </c>
      <c r="BI2430" s="99">
        <v>0</v>
      </c>
      <c r="BJ2430" s="99">
        <v>1908090.8676605199</v>
      </c>
      <c r="BK2430" s="99">
        <v>1517779.2636718799</v>
      </c>
      <c r="BL2430" s="99">
        <v>0</v>
      </c>
      <c r="BM2430" s="99">
        <v>0</v>
      </c>
      <c r="BN2430" s="99">
        <v>0</v>
      </c>
      <c r="BO2430" s="99">
        <v>0</v>
      </c>
      <c r="BP2430" s="99">
        <v>0</v>
      </c>
      <c r="BQ2430" s="99">
        <v>0</v>
      </c>
      <c r="BR2430" s="99">
        <v>6729975.375</v>
      </c>
      <c r="BS2430" s="99">
        <v>3324338.4986572298</v>
      </c>
      <c r="BT2430" s="99">
        <v>0</v>
      </c>
      <c r="BU2430" s="99">
        <v>4182586.0899658198</v>
      </c>
      <c r="BV2430" s="99">
        <v>2428712.6859435998</v>
      </c>
      <c r="BW2430" s="99">
        <v>0</v>
      </c>
      <c r="BX2430" s="99">
        <v>753190.72723388695</v>
      </c>
      <c r="BY2430" s="99">
        <v>0</v>
      </c>
      <c r="BZ2430" s="99">
        <v>0</v>
      </c>
      <c r="CA2430" s="99">
        <v>112454.30435752901</v>
      </c>
      <c r="CB2430" s="99">
        <v>5769179.8405151404</v>
      </c>
      <c r="CC2430" s="99">
        <v>58253805.723144501</v>
      </c>
      <c r="CD2430" s="99">
        <v>16593356.3865967</v>
      </c>
      <c r="CE2430" s="99">
        <v>3045.0108486414001</v>
      </c>
      <c r="CF2430" s="99">
        <v>421297.08243942301</v>
      </c>
      <c r="CG2430" s="99">
        <v>3707892.3748168899</v>
      </c>
      <c r="CH2430" s="99">
        <v>0</v>
      </c>
      <c r="CI2430" s="99">
        <v>115529.222882271</v>
      </c>
      <c r="CJ2430" s="99">
        <v>6194435.0831909198</v>
      </c>
      <c r="CK2430" s="99">
        <v>61950531.2265625</v>
      </c>
      <c r="CL2430" s="99">
        <v>17330779.931396499</v>
      </c>
      <c r="CM2430" s="166">
        <v>185645.958778381</v>
      </c>
      <c r="CN2430" s="166">
        <v>27581598.705566399</v>
      </c>
      <c r="CO2430" s="166">
        <v>134748968.63085899</v>
      </c>
      <c r="CP2430" s="99">
        <v>17330779.931396499</v>
      </c>
      <c r="CQ2430" s="99">
        <v>0</v>
      </c>
      <c r="CR2430" s="99">
        <v>0</v>
      </c>
      <c r="CS2430" s="99">
        <v>0</v>
      </c>
      <c r="CT2430" s="99">
        <v>0</v>
      </c>
      <c r="CU2430" s="98">
        <v>10851.895770634999</v>
      </c>
      <c r="CV2430" s="98">
        <v>73071.578738138007</v>
      </c>
      <c r="CW2430" s="98">
        <v>6190476.9229545631</v>
      </c>
      <c r="CX2430" s="98">
        <v>61961698.097961389</v>
      </c>
    </row>
    <row r="2431" spans="1:102" x14ac:dyDescent="0.2">
      <c r="A2431" s="98" t="s">
        <v>199</v>
      </c>
      <c r="B2431" s="100">
        <v>43617</v>
      </c>
      <c r="C2431" s="99">
        <v>101013.57183075001</v>
      </c>
      <c r="D2431" s="99">
        <v>0</v>
      </c>
      <c r="E2431" s="99">
        <v>10857.220736146</v>
      </c>
      <c r="F2431" s="99">
        <v>9833.4425963163394</v>
      </c>
      <c r="G2431" s="99">
        <v>3067.5997798144799</v>
      </c>
      <c r="H2431" s="99">
        <v>0</v>
      </c>
      <c r="I2431" s="99">
        <v>0</v>
      </c>
      <c r="J2431" s="99">
        <v>69780.834422111497</v>
      </c>
      <c r="K2431" s="99">
        <v>0</v>
      </c>
      <c r="L2431" s="99">
        <v>175.33781283907601</v>
      </c>
      <c r="M2431" s="99">
        <v>42400.8788166046</v>
      </c>
      <c r="N2431" s="99">
        <v>8606.0455549955404</v>
      </c>
      <c r="O2431" s="99">
        <v>0</v>
      </c>
      <c r="P2431" s="99">
        <v>56429.017756462097</v>
      </c>
      <c r="Q2431" s="99">
        <v>4090.0261395871598</v>
      </c>
      <c r="R2431" s="99">
        <v>0</v>
      </c>
      <c r="S2431" s="99">
        <v>3079.8889155387901</v>
      </c>
      <c r="T2431" s="99">
        <v>0</v>
      </c>
      <c r="U2431" s="99">
        <v>69785.584427833601</v>
      </c>
      <c r="V2431" s="99">
        <v>5180280.11474609</v>
      </c>
      <c r="W2431" s="99">
        <v>0</v>
      </c>
      <c r="X2431" s="99">
        <v>529407.46375274705</v>
      </c>
      <c r="Y2431" s="99">
        <v>423246.31762695301</v>
      </c>
      <c r="Z2431" s="99">
        <v>419180.45958328201</v>
      </c>
      <c r="AA2431" s="99">
        <v>0</v>
      </c>
      <c r="AB2431" s="99">
        <v>0</v>
      </c>
      <c r="AC2431" s="99">
        <v>21267696.870117199</v>
      </c>
      <c r="AD2431" s="99">
        <v>0</v>
      </c>
      <c r="AE2431" s="99">
        <v>8255.71791911125</v>
      </c>
      <c r="AF2431" s="99">
        <v>1951337.0780944801</v>
      </c>
      <c r="AG2431" s="99">
        <v>979580.11366271996</v>
      </c>
      <c r="AH2431" s="99">
        <v>0</v>
      </c>
      <c r="AI2431" s="99">
        <v>2167047.4805602999</v>
      </c>
      <c r="AJ2431" s="99">
        <v>572862.42208862305</v>
      </c>
      <c r="AK2431" s="99">
        <v>0</v>
      </c>
      <c r="AL2431" s="99">
        <v>419165.633361816</v>
      </c>
      <c r="AM2431" s="99">
        <v>0</v>
      </c>
      <c r="AN2431" s="99">
        <v>21250635.3505859</v>
      </c>
      <c r="AO2431" s="99">
        <v>52910844.21875</v>
      </c>
      <c r="AP2431" s="99">
        <v>0</v>
      </c>
      <c r="AQ2431" s="99">
        <v>4865289.5435790997</v>
      </c>
      <c r="AR2431" s="99">
        <v>3829322.2689208998</v>
      </c>
      <c r="AS2431" s="99">
        <v>3700273.8919677702</v>
      </c>
      <c r="AT2431" s="99">
        <v>0</v>
      </c>
      <c r="AU2431" s="99">
        <v>0</v>
      </c>
      <c r="AV2431" s="99">
        <v>73081690.336914107</v>
      </c>
      <c r="AW2431" s="99">
        <v>0</v>
      </c>
      <c r="AX2431" s="99">
        <v>66708.408374786406</v>
      </c>
      <c r="AY2431" s="99">
        <v>20645928.130859401</v>
      </c>
      <c r="AZ2431" s="99">
        <v>8834587.8251953106</v>
      </c>
      <c r="BA2431" s="99">
        <v>0</v>
      </c>
      <c r="BB2431" s="99">
        <v>22352050.484375</v>
      </c>
      <c r="BC2431" s="99">
        <v>5553821.1003417997</v>
      </c>
      <c r="BD2431" s="99">
        <v>0</v>
      </c>
      <c r="BE2431" s="99">
        <v>3706922.6862793001</v>
      </c>
      <c r="BF2431" s="99">
        <v>0</v>
      </c>
      <c r="BG2431" s="99">
        <v>72737997.895507798</v>
      </c>
      <c r="BH2431" s="99">
        <v>14520882.2967529</v>
      </c>
      <c r="BI2431" s="99">
        <v>0</v>
      </c>
      <c r="BJ2431" s="99">
        <v>1886868.59683228</v>
      </c>
      <c r="BK2431" s="99">
        <v>1512086.70230103</v>
      </c>
      <c r="BL2431" s="99">
        <v>0</v>
      </c>
      <c r="BM2431" s="99">
        <v>0</v>
      </c>
      <c r="BN2431" s="99">
        <v>0</v>
      </c>
      <c r="BO2431" s="99">
        <v>0</v>
      </c>
      <c r="BP2431" s="99">
        <v>0</v>
      </c>
      <c r="BQ2431" s="99">
        <v>0</v>
      </c>
      <c r="BR2431" s="99">
        <v>6730784.7755737295</v>
      </c>
      <c r="BS2431" s="99">
        <v>3303820.4665222201</v>
      </c>
      <c r="BT2431" s="99">
        <v>0</v>
      </c>
      <c r="BU2431" s="99">
        <v>4143203.2254943801</v>
      </c>
      <c r="BV2431" s="99">
        <v>2406039.1820068401</v>
      </c>
      <c r="BW2431" s="99">
        <v>0</v>
      </c>
      <c r="BX2431" s="99">
        <v>749654.62708282506</v>
      </c>
      <c r="BY2431" s="99">
        <v>0</v>
      </c>
      <c r="BZ2431" s="99">
        <v>0</v>
      </c>
      <c r="CA2431" s="99">
        <v>111886.589962959</v>
      </c>
      <c r="CB2431" s="99">
        <v>5707379.1392211895</v>
      </c>
      <c r="CC2431" s="99">
        <v>57631870.924804702</v>
      </c>
      <c r="CD2431" s="99">
        <v>16418625.643188501</v>
      </c>
      <c r="CE2431" s="99">
        <v>3075.4245549738398</v>
      </c>
      <c r="CF2431" s="99">
        <v>418567.37935256999</v>
      </c>
      <c r="CG2431" s="99">
        <v>3697592.2421569801</v>
      </c>
      <c r="CH2431" s="99">
        <v>0</v>
      </c>
      <c r="CI2431" s="99">
        <v>114962.852513313</v>
      </c>
      <c r="CJ2431" s="99">
        <v>6124023.4617919903</v>
      </c>
      <c r="CK2431" s="99">
        <v>61292947.269531302</v>
      </c>
      <c r="CL2431" s="99">
        <v>17143300.8916016</v>
      </c>
      <c r="CM2431" s="166">
        <v>184471.77591896101</v>
      </c>
      <c r="CN2431" s="166">
        <v>27375511.536621101</v>
      </c>
      <c r="CO2431" s="166">
        <v>134259076.51171899</v>
      </c>
      <c r="CP2431" s="99">
        <v>17143300.8916016</v>
      </c>
      <c r="CQ2431" s="99">
        <v>0</v>
      </c>
      <c r="CR2431" s="99">
        <v>0</v>
      </c>
      <c r="CS2431" s="99">
        <v>0</v>
      </c>
      <c r="CT2431" s="99">
        <v>0</v>
      </c>
      <c r="CU2431" s="98">
        <v>10848.262639559</v>
      </c>
      <c r="CV2431" s="98">
        <v>72571.353470564005</v>
      </c>
      <c r="CW2431" s="98">
        <v>6125946.5185737591</v>
      </c>
      <c r="CX2431" s="98">
        <v>61329463.166961685</v>
      </c>
    </row>
    <row r="2432" spans="1:102" x14ac:dyDescent="0.2">
      <c r="A2432" s="98" t="s">
        <v>199</v>
      </c>
      <c r="B2432" s="100">
        <v>43709</v>
      </c>
      <c r="C2432" s="99">
        <v>100613.26656723001</v>
      </c>
      <c r="D2432" s="99">
        <v>0</v>
      </c>
      <c r="E2432" s="99">
        <v>11039.7942432165</v>
      </c>
      <c r="F2432" s="99">
        <v>10126.286770701399</v>
      </c>
      <c r="G2432" s="99">
        <v>2971.0780093073799</v>
      </c>
      <c r="H2432" s="99">
        <v>0</v>
      </c>
      <c r="I2432" s="99">
        <v>0</v>
      </c>
      <c r="J2432" s="99">
        <v>69175.841238021894</v>
      </c>
      <c r="K2432" s="99">
        <v>0</v>
      </c>
      <c r="L2432" s="99">
        <v>211.500543288887</v>
      </c>
      <c r="M2432" s="99">
        <v>42303.849263668097</v>
      </c>
      <c r="N2432" s="99">
        <v>8531.7695478200894</v>
      </c>
      <c r="O2432" s="99">
        <v>0</v>
      </c>
      <c r="P2432" s="99">
        <v>56764.670580387101</v>
      </c>
      <c r="Q2432" s="99">
        <v>4048.4266379177602</v>
      </c>
      <c r="R2432" s="99">
        <v>0</v>
      </c>
      <c r="S2432" s="99">
        <v>2937.0138544440301</v>
      </c>
      <c r="T2432" s="99">
        <v>0</v>
      </c>
      <c r="U2432" s="99">
        <v>69141.799019813494</v>
      </c>
      <c r="V2432" s="99">
        <v>5153579.3649292002</v>
      </c>
      <c r="W2432" s="99">
        <v>0</v>
      </c>
      <c r="X2432" s="99">
        <v>524088.79071807902</v>
      </c>
      <c r="Y2432" s="99">
        <v>424658.48766326898</v>
      </c>
      <c r="Z2432" s="99">
        <v>410589.07221984898</v>
      </c>
      <c r="AA2432" s="99">
        <v>0</v>
      </c>
      <c r="AB2432" s="99">
        <v>0</v>
      </c>
      <c r="AC2432" s="99">
        <v>21082733.990966801</v>
      </c>
      <c r="AD2432" s="99">
        <v>0</v>
      </c>
      <c r="AE2432" s="99">
        <v>9937.7011992931402</v>
      </c>
      <c r="AF2432" s="99">
        <v>1945614.7518158001</v>
      </c>
      <c r="AG2432" s="99">
        <v>975993.38860320998</v>
      </c>
      <c r="AH2432" s="99">
        <v>0</v>
      </c>
      <c r="AI2432" s="99">
        <v>2198483.0324706999</v>
      </c>
      <c r="AJ2432" s="99">
        <v>571517.80708313</v>
      </c>
      <c r="AK2432" s="99">
        <v>0</v>
      </c>
      <c r="AL2432" s="99">
        <v>411947.87374496501</v>
      </c>
      <c r="AM2432" s="99">
        <v>0</v>
      </c>
      <c r="AN2432" s="99">
        <v>21026876.214599598</v>
      </c>
      <c r="AO2432" s="99">
        <v>52982541.598144501</v>
      </c>
      <c r="AP2432" s="99">
        <v>0</v>
      </c>
      <c r="AQ2432" s="99">
        <v>4860715.0491332998</v>
      </c>
      <c r="AR2432" s="99">
        <v>3859054.4852294899</v>
      </c>
      <c r="AS2432" s="99">
        <v>3637150.48077393</v>
      </c>
      <c r="AT2432" s="99">
        <v>0</v>
      </c>
      <c r="AU2432" s="99">
        <v>0</v>
      </c>
      <c r="AV2432" s="99">
        <v>72477092.222656295</v>
      </c>
      <c r="AW2432" s="99">
        <v>0</v>
      </c>
      <c r="AX2432" s="99">
        <v>106333.72679996501</v>
      </c>
      <c r="AY2432" s="99">
        <v>20776081.5634766</v>
      </c>
      <c r="AZ2432" s="99">
        <v>8822493.8172607403</v>
      </c>
      <c r="BA2432" s="99">
        <v>0</v>
      </c>
      <c r="BB2432" s="99">
        <v>22755946.0227051</v>
      </c>
      <c r="BC2432" s="99">
        <v>5535210.7156982403</v>
      </c>
      <c r="BD2432" s="99">
        <v>0</v>
      </c>
      <c r="BE2432" s="99">
        <v>3641072.5039367699</v>
      </c>
      <c r="BF2432" s="99">
        <v>0</v>
      </c>
      <c r="BG2432" s="99">
        <v>72378425.142578095</v>
      </c>
      <c r="BH2432" s="99">
        <v>14575717.8121338</v>
      </c>
      <c r="BI2432" s="99">
        <v>0</v>
      </c>
      <c r="BJ2432" s="99">
        <v>1851792.7582702599</v>
      </c>
      <c r="BK2432" s="99">
        <v>1510119.32502747</v>
      </c>
      <c r="BL2432" s="99">
        <v>0</v>
      </c>
      <c r="BM2432" s="99">
        <v>0</v>
      </c>
      <c r="BN2432" s="99">
        <v>0</v>
      </c>
      <c r="BO2432" s="99">
        <v>0</v>
      </c>
      <c r="BP2432" s="99">
        <v>0</v>
      </c>
      <c r="BQ2432" s="99">
        <v>0</v>
      </c>
      <c r="BR2432" s="99">
        <v>6747018.2755737295</v>
      </c>
      <c r="BS2432" s="99">
        <v>3302621.9338684101</v>
      </c>
      <c r="BT2432" s="99">
        <v>0</v>
      </c>
      <c r="BU2432" s="99">
        <v>3557493.1126403799</v>
      </c>
      <c r="BV2432" s="99">
        <v>2387227.0708007799</v>
      </c>
      <c r="BW2432" s="99">
        <v>0</v>
      </c>
      <c r="BX2432" s="99">
        <v>651592.04612731899</v>
      </c>
      <c r="BY2432" s="99">
        <v>0</v>
      </c>
      <c r="BZ2432" s="99">
        <v>0</v>
      </c>
      <c r="CA2432" s="99">
        <v>111719.48435592699</v>
      </c>
      <c r="CB2432" s="99">
        <v>5679265.5220336895</v>
      </c>
      <c r="CC2432" s="99">
        <v>57626819.707031302</v>
      </c>
      <c r="CD2432" s="99">
        <v>16421212.5311279</v>
      </c>
      <c r="CE2432" s="99">
        <v>2965.1515744626499</v>
      </c>
      <c r="CF2432" s="99">
        <v>410708.69607925398</v>
      </c>
      <c r="CG2432" s="99">
        <v>3634473.9237976102</v>
      </c>
      <c r="CH2432" s="99">
        <v>0</v>
      </c>
      <c r="CI2432" s="99">
        <v>114685.20499229401</v>
      </c>
      <c r="CJ2432" s="99">
        <v>6080119.33666992</v>
      </c>
      <c r="CK2432" s="99">
        <v>61321611.109863304</v>
      </c>
      <c r="CL2432" s="99">
        <v>17129289.192138702</v>
      </c>
      <c r="CM2432" s="166">
        <v>183637.006757736</v>
      </c>
      <c r="CN2432" s="166">
        <v>27109548.472412098</v>
      </c>
      <c r="CO2432" s="166">
        <v>133767159.055664</v>
      </c>
      <c r="CP2432" s="99">
        <v>17129289.192138702</v>
      </c>
      <c r="CQ2432" s="99">
        <v>0</v>
      </c>
      <c r="CR2432" s="99">
        <v>0</v>
      </c>
      <c r="CS2432" s="99">
        <v>0</v>
      </c>
      <c r="CT2432" s="99">
        <v>0</v>
      </c>
      <c r="CU2432" s="98">
        <v>11055.774440294999</v>
      </c>
      <c r="CV2432" s="98">
        <v>71935.776980882001</v>
      </c>
      <c r="CW2432" s="98">
        <v>6089974.2181129437</v>
      </c>
      <c r="CX2432" s="98">
        <v>61261293.63082891</v>
      </c>
    </row>
    <row r="2433" spans="1:102" x14ac:dyDescent="0.2">
      <c r="A2433" s="98" t="s">
        <v>199</v>
      </c>
      <c r="B2433" s="100">
        <v>43800</v>
      </c>
      <c r="C2433" s="99">
        <v>100590.44154262501</v>
      </c>
      <c r="D2433" s="99">
        <v>0</v>
      </c>
      <c r="E2433" s="99">
        <v>11091.705985188501</v>
      </c>
      <c r="F2433" s="99">
        <v>10207.7798457146</v>
      </c>
      <c r="G2433" s="99">
        <v>2915.8591119348998</v>
      </c>
      <c r="H2433" s="99">
        <v>0</v>
      </c>
      <c r="I2433" s="99">
        <v>0</v>
      </c>
      <c r="J2433" s="99">
        <v>68364.820507049604</v>
      </c>
      <c r="K2433" s="99">
        <v>0</v>
      </c>
      <c r="L2433" s="99">
        <v>299.61484882608102</v>
      </c>
      <c r="M2433" s="99">
        <v>42529.216418743097</v>
      </c>
      <c r="N2433" s="99">
        <v>8365.28214037418</v>
      </c>
      <c r="O2433" s="99">
        <v>0</v>
      </c>
      <c r="P2433" s="99">
        <v>56469.958197116903</v>
      </c>
      <c r="Q2433" s="99">
        <v>3999.2316398620601</v>
      </c>
      <c r="R2433" s="99">
        <v>0</v>
      </c>
      <c r="S2433" s="99">
        <v>2907.73139730096</v>
      </c>
      <c r="T2433" s="99">
        <v>0</v>
      </c>
      <c r="U2433" s="99">
        <v>68399.436393737793</v>
      </c>
      <c r="V2433" s="99">
        <v>5138382.9551391602</v>
      </c>
      <c r="W2433" s="99">
        <v>0</v>
      </c>
      <c r="X2433" s="99">
        <v>511212.623256683</v>
      </c>
      <c r="Y2433" s="99">
        <v>425211.167419434</v>
      </c>
      <c r="Z2433" s="99">
        <v>397410.77639770502</v>
      </c>
      <c r="AA2433" s="99">
        <v>0</v>
      </c>
      <c r="AB2433" s="99">
        <v>0</v>
      </c>
      <c r="AC2433" s="99">
        <v>20854908.503173798</v>
      </c>
      <c r="AD2433" s="99">
        <v>0</v>
      </c>
      <c r="AE2433" s="99">
        <v>7014.9285188317299</v>
      </c>
      <c r="AF2433" s="99">
        <v>1954067.79995728</v>
      </c>
      <c r="AG2433" s="99">
        <v>959222.11872100795</v>
      </c>
      <c r="AH2433" s="99">
        <v>0</v>
      </c>
      <c r="AI2433" s="99">
        <v>2158694.01275635</v>
      </c>
      <c r="AJ2433" s="99">
        <v>571060.31258392299</v>
      </c>
      <c r="AK2433" s="99">
        <v>0</v>
      </c>
      <c r="AL2433" s="99">
        <v>403062.20090484602</v>
      </c>
      <c r="AM2433" s="99">
        <v>0</v>
      </c>
      <c r="AN2433" s="99">
        <v>20848198.3039551</v>
      </c>
      <c r="AO2433" s="99">
        <v>52999510.685546897</v>
      </c>
      <c r="AP2433" s="99">
        <v>0</v>
      </c>
      <c r="AQ2433" s="99">
        <v>4752490.4622802697</v>
      </c>
      <c r="AR2433" s="99">
        <v>3920807.6931152302</v>
      </c>
      <c r="AS2433" s="99">
        <v>3540672.0386047401</v>
      </c>
      <c r="AT2433" s="99">
        <v>0</v>
      </c>
      <c r="AU2433" s="99">
        <v>0</v>
      </c>
      <c r="AV2433" s="99">
        <v>72070707.493164107</v>
      </c>
      <c r="AW2433" s="99">
        <v>0</v>
      </c>
      <c r="AX2433" s="99">
        <v>70738.745251655593</v>
      </c>
      <c r="AY2433" s="99">
        <v>20967352.572265599</v>
      </c>
      <c r="AZ2433" s="99">
        <v>8711512.9080810491</v>
      </c>
      <c r="BA2433" s="99">
        <v>0</v>
      </c>
      <c r="BB2433" s="99">
        <v>22546176.487304699</v>
      </c>
      <c r="BC2433" s="99">
        <v>5546673.7032470703</v>
      </c>
      <c r="BD2433" s="99">
        <v>0</v>
      </c>
      <c r="BE2433" s="99">
        <v>3587907.6852722201</v>
      </c>
      <c r="BF2433" s="99">
        <v>0</v>
      </c>
      <c r="BG2433" s="99">
        <v>72133182.243164107</v>
      </c>
      <c r="BH2433" s="99">
        <v>14582378.3354492</v>
      </c>
      <c r="BI2433" s="99">
        <v>0</v>
      </c>
      <c r="BJ2433" s="99">
        <v>1802634.5103759801</v>
      </c>
      <c r="BK2433" s="99">
        <v>1524360.10758972</v>
      </c>
      <c r="BL2433" s="99">
        <v>0</v>
      </c>
      <c r="BM2433" s="99">
        <v>0</v>
      </c>
      <c r="BN2433" s="99">
        <v>0</v>
      </c>
      <c r="BO2433" s="99">
        <v>0</v>
      </c>
      <c r="BP2433" s="99">
        <v>0</v>
      </c>
      <c r="BQ2433" s="99">
        <v>0</v>
      </c>
      <c r="BR2433" s="99">
        <v>6833797.6779785203</v>
      </c>
      <c r="BS2433" s="99">
        <v>3268644.2090454102</v>
      </c>
      <c r="BT2433" s="99">
        <v>0</v>
      </c>
      <c r="BU2433" s="99">
        <v>4078980.7326354999</v>
      </c>
      <c r="BV2433" s="99">
        <v>2386613.4038391099</v>
      </c>
      <c r="BW2433" s="99">
        <v>0</v>
      </c>
      <c r="BX2433" s="99">
        <v>696252.73954772903</v>
      </c>
      <c r="BY2433" s="99">
        <v>0</v>
      </c>
      <c r="BZ2433" s="99">
        <v>0</v>
      </c>
      <c r="CA2433" s="99">
        <v>111684.09417533901</v>
      </c>
      <c r="CB2433" s="99">
        <v>5649400.3449096698</v>
      </c>
      <c r="CC2433" s="99">
        <v>58012195.267089799</v>
      </c>
      <c r="CD2433" s="99">
        <v>16371166.991088901</v>
      </c>
      <c r="CE2433" s="99">
        <v>2925.1965000629398</v>
      </c>
      <c r="CF2433" s="99">
        <v>399123.751197815</v>
      </c>
      <c r="CG2433" s="99">
        <v>3552203.5114746098</v>
      </c>
      <c r="CH2433" s="99">
        <v>0</v>
      </c>
      <c r="CI2433" s="99">
        <v>114573.089839935</v>
      </c>
      <c r="CJ2433" s="99">
        <v>6042749.17260742</v>
      </c>
      <c r="CK2433" s="99">
        <v>61451774.642578103</v>
      </c>
      <c r="CL2433" s="99">
        <v>17050561.802490201</v>
      </c>
      <c r="CM2433" s="166">
        <v>182666.07146263099</v>
      </c>
      <c r="CN2433" s="166">
        <v>26909079.740478501</v>
      </c>
      <c r="CO2433" s="166">
        <v>133435961.0625</v>
      </c>
      <c r="CP2433" s="99">
        <v>17050561.802490201</v>
      </c>
      <c r="CQ2433" s="99">
        <v>0</v>
      </c>
      <c r="CR2433" s="99">
        <v>0</v>
      </c>
      <c r="CS2433" s="99">
        <v>0</v>
      </c>
      <c r="CT2433" s="99">
        <v>0</v>
      </c>
      <c r="CU2433" s="98">
        <v>11099.042343081999</v>
      </c>
      <c r="CV2433" s="98">
        <v>71091.890550113996</v>
      </c>
      <c r="CW2433" s="98">
        <v>6048524.0961074848</v>
      </c>
      <c r="CX2433" s="98">
        <v>61564398.778564408</v>
      </c>
    </row>
    <row r="2434" spans="1:102" x14ac:dyDescent="0.2">
      <c r="A2434" s="98" t="s">
        <v>190</v>
      </c>
      <c r="B2434" s="100">
        <v>38047</v>
      </c>
      <c r="C2434" s="99">
        <v>68408.669001579299</v>
      </c>
      <c r="D2434" s="99">
        <v>0</v>
      </c>
      <c r="E2434" s="99">
        <v>33826.768463611603</v>
      </c>
      <c r="F2434" s="99">
        <v>16476.844538211801</v>
      </c>
      <c r="G2434" s="99">
        <v>9.8698983549838903</v>
      </c>
      <c r="H2434" s="99">
        <v>0</v>
      </c>
      <c r="I2434" s="99">
        <v>0</v>
      </c>
      <c r="J2434" s="99">
        <v>229.29801298491699</v>
      </c>
      <c r="K2434" s="99">
        <v>69158.486980438203</v>
      </c>
      <c r="L2434" s="99">
        <v>52499.275201320597</v>
      </c>
      <c r="M2434" s="99">
        <v>39318.450325965903</v>
      </c>
      <c r="N2434" s="99">
        <v>5086.4944353103601</v>
      </c>
      <c r="O2434" s="99">
        <v>0</v>
      </c>
      <c r="P2434" s="99">
        <v>0</v>
      </c>
      <c r="Q2434" s="99">
        <v>4693.7073215246201</v>
      </c>
      <c r="R2434" s="99">
        <v>0</v>
      </c>
      <c r="S2434" s="99">
        <v>0</v>
      </c>
      <c r="T2434" s="99">
        <v>2848.18465542793</v>
      </c>
      <c r="U2434" s="99">
        <v>69024.475378036499</v>
      </c>
      <c r="V2434" s="99">
        <v>3424849.4529113802</v>
      </c>
      <c r="W2434" s="99">
        <v>0</v>
      </c>
      <c r="X2434" s="99">
        <v>2479771.2607727102</v>
      </c>
      <c r="Y2434" s="99">
        <v>988035.73599243199</v>
      </c>
      <c r="Z2434" s="99">
        <v>365.81010063365102</v>
      </c>
      <c r="AA2434" s="99">
        <v>0</v>
      </c>
      <c r="AB2434" s="99">
        <v>0</v>
      </c>
      <c r="AC2434" s="99">
        <v>12402.469870924901</v>
      </c>
      <c r="AD2434" s="99">
        <v>17923097.271484401</v>
      </c>
      <c r="AE2434" s="99">
        <v>2690792.4542846698</v>
      </c>
      <c r="AF2434" s="99">
        <v>1894684.1029815699</v>
      </c>
      <c r="AG2434" s="99">
        <v>819046.31355285598</v>
      </c>
      <c r="AH2434" s="99">
        <v>0</v>
      </c>
      <c r="AI2434" s="99">
        <v>0</v>
      </c>
      <c r="AJ2434" s="99">
        <v>518421.58329009998</v>
      </c>
      <c r="AK2434" s="99">
        <v>0</v>
      </c>
      <c r="AL2434" s="99">
        <v>0</v>
      </c>
      <c r="AM2434" s="99">
        <v>447994.05071258498</v>
      </c>
      <c r="AN2434" s="99">
        <v>17705811.591064502</v>
      </c>
      <c r="AO2434" s="99">
        <v>23608306.925537098</v>
      </c>
      <c r="AP2434" s="99">
        <v>0</v>
      </c>
      <c r="AQ2434" s="99">
        <v>16658669.115112299</v>
      </c>
      <c r="AR2434" s="99">
        <v>6762184.3030395498</v>
      </c>
      <c r="AS2434" s="99">
        <v>2362.2898815870299</v>
      </c>
      <c r="AT2434" s="99">
        <v>0</v>
      </c>
      <c r="AU2434" s="99">
        <v>0</v>
      </c>
      <c r="AV2434" s="99">
        <v>28325.938294887499</v>
      </c>
      <c r="AW2434" s="99">
        <v>41355986.666992202</v>
      </c>
      <c r="AX2434" s="99">
        <v>18572300.792480499</v>
      </c>
      <c r="AY2434" s="99">
        <v>12966126.939941401</v>
      </c>
      <c r="AZ2434" s="99">
        <v>5258453.4059448196</v>
      </c>
      <c r="BA2434" s="99">
        <v>0</v>
      </c>
      <c r="BB2434" s="99">
        <v>0</v>
      </c>
      <c r="BC2434" s="99">
        <v>3387861.99468994</v>
      </c>
      <c r="BD2434" s="99">
        <v>0</v>
      </c>
      <c r="BE2434" s="99">
        <v>0</v>
      </c>
      <c r="BF2434" s="99">
        <v>2732640.2803955101</v>
      </c>
      <c r="BG2434" s="99">
        <v>40824280.445800804</v>
      </c>
      <c r="BH2434" s="99">
        <v>3821991.55541992</v>
      </c>
      <c r="BI2434" s="99">
        <v>0</v>
      </c>
      <c r="BJ2434" s="99">
        <v>4243308.3724975605</v>
      </c>
      <c r="BK2434" s="99">
        <v>2331975.1843872098</v>
      </c>
      <c r="BL2434" s="99">
        <v>0</v>
      </c>
      <c r="BM2434" s="99">
        <v>0</v>
      </c>
      <c r="BN2434" s="99">
        <v>0</v>
      </c>
      <c r="BO2434" s="99">
        <v>0</v>
      </c>
      <c r="BP2434" s="99">
        <v>0</v>
      </c>
      <c r="BQ2434" s="99">
        <v>0</v>
      </c>
      <c r="BR2434" s="99">
        <v>4312674.9255371103</v>
      </c>
      <c r="BS2434" s="99">
        <v>2065395.9634552</v>
      </c>
      <c r="BT2434" s="99">
        <v>0</v>
      </c>
      <c r="BU2434" s="99">
        <v>0</v>
      </c>
      <c r="BV2434" s="99">
        <v>1629447.97183228</v>
      </c>
      <c r="BW2434" s="99">
        <v>0</v>
      </c>
      <c r="BX2434" s="99">
        <v>0</v>
      </c>
      <c r="BY2434" s="99">
        <v>0</v>
      </c>
      <c r="BZ2434" s="99">
        <v>0</v>
      </c>
      <c r="CA2434" s="99">
        <v>102346.153687477</v>
      </c>
      <c r="CB2434" s="99">
        <v>5902638.9006957998</v>
      </c>
      <c r="CC2434" s="99">
        <v>40152286.576171897</v>
      </c>
      <c r="CD2434" s="99">
        <v>8048395.0452270498</v>
      </c>
      <c r="CE2434" s="99">
        <v>2869.18663993478</v>
      </c>
      <c r="CF2434" s="99">
        <v>441249.28290176397</v>
      </c>
      <c r="CG2434" s="99">
        <v>2686546.9916381799</v>
      </c>
      <c r="CH2434" s="99">
        <v>0</v>
      </c>
      <c r="CI2434" s="99">
        <v>105208.860639572</v>
      </c>
      <c r="CJ2434" s="99">
        <v>6343592.7028808603</v>
      </c>
      <c r="CK2434" s="99">
        <v>42826383.011718802</v>
      </c>
      <c r="CL2434" s="99">
        <v>8044798.2698364304</v>
      </c>
      <c r="CM2434" s="166">
        <v>174029.84971618699</v>
      </c>
      <c r="CN2434" s="166">
        <v>24236159.9755859</v>
      </c>
      <c r="CO2434" s="166">
        <v>83600150.915039107</v>
      </c>
      <c r="CP2434" s="99">
        <v>8044798.2698364304</v>
      </c>
      <c r="CQ2434" s="99">
        <v>0</v>
      </c>
      <c r="CR2434" s="99">
        <v>0</v>
      </c>
      <c r="CS2434" s="99">
        <v>0</v>
      </c>
      <c r="CT2434" s="99">
        <v>0</v>
      </c>
      <c r="CU2434" s="98">
        <v>105800.186450027</v>
      </c>
      <c r="CV2434" s="98">
        <v>238.09391971100001</v>
      </c>
      <c r="CW2434" s="98">
        <v>6343888.1835975638</v>
      </c>
      <c r="CX2434" s="98">
        <v>42838833.567810073</v>
      </c>
    </row>
    <row r="2435" spans="1:102" x14ac:dyDescent="0.2">
      <c r="A2435" s="98" t="s">
        <v>190</v>
      </c>
      <c r="B2435" s="100">
        <v>38139</v>
      </c>
      <c r="C2435" s="99">
        <v>69084.526654243498</v>
      </c>
      <c r="D2435" s="99">
        <v>0</v>
      </c>
      <c r="E2435" s="99">
        <v>33213.9748711586</v>
      </c>
      <c r="F2435" s="99">
        <v>16595.077778577801</v>
      </c>
      <c r="G2435" s="99">
        <v>104.40284396428601</v>
      </c>
      <c r="H2435" s="99">
        <v>0</v>
      </c>
      <c r="I2435" s="99">
        <v>0</v>
      </c>
      <c r="J2435" s="99">
        <v>4057.9207462668401</v>
      </c>
      <c r="K2435" s="99">
        <v>64147.925176620498</v>
      </c>
      <c r="L2435" s="99">
        <v>53299.719748497002</v>
      </c>
      <c r="M2435" s="99">
        <v>39147.507282733903</v>
      </c>
      <c r="N2435" s="99">
        <v>5200.7053637504596</v>
      </c>
      <c r="O2435" s="99">
        <v>0</v>
      </c>
      <c r="P2435" s="99">
        <v>0</v>
      </c>
      <c r="Q2435" s="99">
        <v>4690.7990819215802</v>
      </c>
      <c r="R2435" s="99">
        <v>0</v>
      </c>
      <c r="S2435" s="99">
        <v>0</v>
      </c>
      <c r="T2435" s="99">
        <v>2807.6283344030398</v>
      </c>
      <c r="U2435" s="99">
        <v>69573.034702300996</v>
      </c>
      <c r="V2435" s="99">
        <v>3398442.80615234</v>
      </c>
      <c r="W2435" s="99">
        <v>0</v>
      </c>
      <c r="X2435" s="99">
        <v>2453646.5853881799</v>
      </c>
      <c r="Y2435" s="99">
        <v>1003033.20252991</v>
      </c>
      <c r="Z2435" s="99">
        <v>16642.767189741098</v>
      </c>
      <c r="AA2435" s="99">
        <v>0</v>
      </c>
      <c r="AB2435" s="99">
        <v>0</v>
      </c>
      <c r="AC2435" s="99">
        <v>888692.87004089402</v>
      </c>
      <c r="AD2435" s="99">
        <v>16547853.681396499</v>
      </c>
      <c r="AE2435" s="99">
        <v>2655321.2595214802</v>
      </c>
      <c r="AF2435" s="99">
        <v>1883905.58409119</v>
      </c>
      <c r="AG2435" s="99">
        <v>823406.85867309605</v>
      </c>
      <c r="AH2435" s="99">
        <v>0</v>
      </c>
      <c r="AI2435" s="99">
        <v>0</v>
      </c>
      <c r="AJ2435" s="99">
        <v>509542.69416046102</v>
      </c>
      <c r="AK2435" s="99">
        <v>0</v>
      </c>
      <c r="AL2435" s="99">
        <v>0</v>
      </c>
      <c r="AM2435" s="99">
        <v>441941.89076995902</v>
      </c>
      <c r="AN2435" s="99">
        <v>17997278.529052701</v>
      </c>
      <c r="AO2435" s="99">
        <v>23661900.677246101</v>
      </c>
      <c r="AP2435" s="99">
        <v>0</v>
      </c>
      <c r="AQ2435" s="99">
        <v>16619735.0981445</v>
      </c>
      <c r="AR2435" s="99">
        <v>6997843.5949707003</v>
      </c>
      <c r="AS2435" s="99">
        <v>101960.50564670601</v>
      </c>
      <c r="AT2435" s="99">
        <v>0</v>
      </c>
      <c r="AU2435" s="99">
        <v>0</v>
      </c>
      <c r="AV2435" s="99">
        <v>2086233.8125457801</v>
      </c>
      <c r="AW2435" s="99">
        <v>38481159.910644501</v>
      </c>
      <c r="AX2435" s="99">
        <v>18566923.152343798</v>
      </c>
      <c r="AY2435" s="99">
        <v>12952741.315551801</v>
      </c>
      <c r="AZ2435" s="99">
        <v>5317429.7412719699</v>
      </c>
      <c r="BA2435" s="99">
        <v>0</v>
      </c>
      <c r="BB2435" s="99">
        <v>0</v>
      </c>
      <c r="BC2435" s="99">
        <v>3365203.7990722698</v>
      </c>
      <c r="BD2435" s="99">
        <v>0</v>
      </c>
      <c r="BE2435" s="99">
        <v>0</v>
      </c>
      <c r="BF2435" s="99">
        <v>2721915.2213134798</v>
      </c>
      <c r="BG2435" s="99">
        <v>41710755.008300804</v>
      </c>
      <c r="BH2435" s="99">
        <v>3800664.80859375</v>
      </c>
      <c r="BI2435" s="99">
        <v>0</v>
      </c>
      <c r="BJ2435" s="99">
        <v>4239862.7473144503</v>
      </c>
      <c r="BK2435" s="99">
        <v>2397023.9593810998</v>
      </c>
      <c r="BL2435" s="99">
        <v>0</v>
      </c>
      <c r="BM2435" s="99">
        <v>0</v>
      </c>
      <c r="BN2435" s="99">
        <v>0</v>
      </c>
      <c r="BO2435" s="99">
        <v>0</v>
      </c>
      <c r="BP2435" s="99">
        <v>0</v>
      </c>
      <c r="BQ2435" s="99">
        <v>0</v>
      </c>
      <c r="BR2435" s="99">
        <v>4355346.9114379901</v>
      </c>
      <c r="BS2435" s="99">
        <v>2097058.56565857</v>
      </c>
      <c r="BT2435" s="99">
        <v>0</v>
      </c>
      <c r="BU2435" s="99">
        <v>0</v>
      </c>
      <c r="BV2435" s="99">
        <v>1613583.73239136</v>
      </c>
      <c r="BW2435" s="99">
        <v>0</v>
      </c>
      <c r="BX2435" s="99">
        <v>0</v>
      </c>
      <c r="BY2435" s="99">
        <v>0</v>
      </c>
      <c r="BZ2435" s="99">
        <v>0</v>
      </c>
      <c r="CA2435" s="99">
        <v>102436.31841087301</v>
      </c>
      <c r="CB2435" s="99">
        <v>5843615.2204589797</v>
      </c>
      <c r="CC2435" s="99">
        <v>40080713.388183601</v>
      </c>
      <c r="CD2435" s="99">
        <v>7998636.1948242197</v>
      </c>
      <c r="CE2435" s="99">
        <v>2840.6969214379801</v>
      </c>
      <c r="CF2435" s="99">
        <v>437969.04001998901</v>
      </c>
      <c r="CG2435" s="99">
        <v>2701055.2930602999</v>
      </c>
      <c r="CH2435" s="99">
        <v>0</v>
      </c>
      <c r="CI2435" s="99">
        <v>105225.889110565</v>
      </c>
      <c r="CJ2435" s="99">
        <v>6279924.3430786096</v>
      </c>
      <c r="CK2435" s="99">
        <v>42776412.565917999</v>
      </c>
      <c r="CL2435" s="99">
        <v>7995629.6237182599</v>
      </c>
      <c r="CM2435" s="166">
        <v>174622.55106162999</v>
      </c>
      <c r="CN2435" s="166">
        <v>24110892.572753899</v>
      </c>
      <c r="CO2435" s="166">
        <v>84438720.352539107</v>
      </c>
      <c r="CP2435" s="99">
        <v>7995629.6237182599</v>
      </c>
      <c r="CQ2435" s="99">
        <v>0</v>
      </c>
      <c r="CR2435" s="99">
        <v>0</v>
      </c>
      <c r="CS2435" s="99">
        <v>0</v>
      </c>
      <c r="CT2435" s="99">
        <v>0</v>
      </c>
      <c r="CU2435" s="98">
        <v>100316.963240314</v>
      </c>
      <c r="CV2435" s="98">
        <v>4142.0181764640001</v>
      </c>
      <c r="CW2435" s="98">
        <v>6281584.2604789687</v>
      </c>
      <c r="CX2435" s="98">
        <v>42781768.681243904</v>
      </c>
    </row>
    <row r="2436" spans="1:102" x14ac:dyDescent="0.2">
      <c r="A2436" s="98" t="s">
        <v>190</v>
      </c>
      <c r="B2436" s="100">
        <v>38231</v>
      </c>
      <c r="C2436" s="99">
        <v>70490.502968788103</v>
      </c>
      <c r="D2436" s="99">
        <v>0</v>
      </c>
      <c r="E2436" s="99">
        <v>33417.9622774124</v>
      </c>
      <c r="F2436" s="99">
        <v>17187.0624976158</v>
      </c>
      <c r="G2436" s="99">
        <v>226.16463902965199</v>
      </c>
      <c r="H2436" s="99">
        <v>0</v>
      </c>
      <c r="I2436" s="99">
        <v>0</v>
      </c>
      <c r="J2436" s="99">
        <v>8938.3564769029599</v>
      </c>
      <c r="K2436" s="99">
        <v>60616.160183429703</v>
      </c>
      <c r="L2436" s="99">
        <v>55820.545812606797</v>
      </c>
      <c r="M2436" s="99">
        <v>39505.324200630203</v>
      </c>
      <c r="N2436" s="99">
        <v>5296.1518262028703</v>
      </c>
      <c r="O2436" s="99">
        <v>0</v>
      </c>
      <c r="P2436" s="99">
        <v>0</v>
      </c>
      <c r="Q2436" s="99">
        <v>4665.8463349342301</v>
      </c>
      <c r="R2436" s="99">
        <v>0</v>
      </c>
      <c r="S2436" s="99">
        <v>0</v>
      </c>
      <c r="T2436" s="99">
        <v>2774.0786052346202</v>
      </c>
      <c r="U2436" s="99">
        <v>69559.170145034805</v>
      </c>
      <c r="V2436" s="99">
        <v>3449530.39489746</v>
      </c>
      <c r="W2436" s="99">
        <v>0</v>
      </c>
      <c r="X2436" s="99">
        <v>2437122.9136352502</v>
      </c>
      <c r="Y2436" s="99">
        <v>1021590.8453598</v>
      </c>
      <c r="Z2436" s="99">
        <v>37087.797079563097</v>
      </c>
      <c r="AA2436" s="99">
        <v>0</v>
      </c>
      <c r="AB2436" s="99">
        <v>0</v>
      </c>
      <c r="AC2436" s="99">
        <v>2077643.82015991</v>
      </c>
      <c r="AD2436" s="99">
        <v>14722732.9215088</v>
      </c>
      <c r="AE2436" s="99">
        <v>2710884.69561768</v>
      </c>
      <c r="AF2436" s="99">
        <v>1885400.84155273</v>
      </c>
      <c r="AG2436" s="99">
        <v>841395.56344604504</v>
      </c>
      <c r="AH2436" s="99">
        <v>0</v>
      </c>
      <c r="AI2436" s="99">
        <v>0</v>
      </c>
      <c r="AJ2436" s="99">
        <v>505046.29432678199</v>
      </c>
      <c r="AK2436" s="99">
        <v>0</v>
      </c>
      <c r="AL2436" s="99">
        <v>0</v>
      </c>
      <c r="AM2436" s="99">
        <v>440353.53811263997</v>
      </c>
      <c r="AN2436" s="99">
        <v>17204767.838622998</v>
      </c>
      <c r="AO2436" s="99">
        <v>24355199.4926758</v>
      </c>
      <c r="AP2436" s="99">
        <v>0</v>
      </c>
      <c r="AQ2436" s="99">
        <v>16688625.547973599</v>
      </c>
      <c r="AR2436" s="99">
        <v>7113951.09558105</v>
      </c>
      <c r="AS2436" s="99">
        <v>222636.458580017</v>
      </c>
      <c r="AT2436" s="99">
        <v>0</v>
      </c>
      <c r="AU2436" s="99">
        <v>0</v>
      </c>
      <c r="AV2436" s="99">
        <v>4944205.6181640597</v>
      </c>
      <c r="AW2436" s="99">
        <v>34797488.615234397</v>
      </c>
      <c r="AX2436" s="99">
        <v>19275279.6955566</v>
      </c>
      <c r="AY2436" s="99">
        <v>13200432.608276401</v>
      </c>
      <c r="AZ2436" s="99">
        <v>5540422.0882568397</v>
      </c>
      <c r="BA2436" s="99">
        <v>0</v>
      </c>
      <c r="BB2436" s="99">
        <v>0</v>
      </c>
      <c r="BC2436" s="99">
        <v>3390055.9617919899</v>
      </c>
      <c r="BD2436" s="99">
        <v>0</v>
      </c>
      <c r="BE2436" s="99">
        <v>0</v>
      </c>
      <c r="BF2436" s="99">
        <v>2741382.2119140602</v>
      </c>
      <c r="BG2436" s="99">
        <v>40797468.120117202</v>
      </c>
      <c r="BH2436" s="99">
        <v>4033908.3999328599</v>
      </c>
      <c r="BI2436" s="99">
        <v>0</v>
      </c>
      <c r="BJ2436" s="99">
        <v>4288106.2360229502</v>
      </c>
      <c r="BK2436" s="99">
        <v>2479063.6166076702</v>
      </c>
      <c r="BL2436" s="99">
        <v>0</v>
      </c>
      <c r="BM2436" s="99">
        <v>0</v>
      </c>
      <c r="BN2436" s="99">
        <v>0</v>
      </c>
      <c r="BO2436" s="99">
        <v>0</v>
      </c>
      <c r="BP2436" s="99">
        <v>0</v>
      </c>
      <c r="BQ2436" s="99">
        <v>0</v>
      </c>
      <c r="BR2436" s="99">
        <v>4448131.5</v>
      </c>
      <c r="BS2436" s="99">
        <v>2172925.7088623</v>
      </c>
      <c r="BT2436" s="99">
        <v>0</v>
      </c>
      <c r="BU2436" s="99">
        <v>0</v>
      </c>
      <c r="BV2436" s="99">
        <v>1654379.6296691899</v>
      </c>
      <c r="BW2436" s="99">
        <v>0</v>
      </c>
      <c r="BX2436" s="99">
        <v>0</v>
      </c>
      <c r="BY2436" s="99">
        <v>0</v>
      </c>
      <c r="BZ2436" s="99">
        <v>0</v>
      </c>
      <c r="CA2436" s="99">
        <v>103798.48744583099</v>
      </c>
      <c r="CB2436" s="99">
        <v>5911343.7775878897</v>
      </c>
      <c r="CC2436" s="99">
        <v>41133985.576660201</v>
      </c>
      <c r="CD2436" s="99">
        <v>8396655.9509277306</v>
      </c>
      <c r="CE2436" s="99">
        <v>2710.0617261827001</v>
      </c>
      <c r="CF2436" s="99">
        <v>435632.51174926799</v>
      </c>
      <c r="CG2436" s="99">
        <v>2717904.0335388202</v>
      </c>
      <c r="CH2436" s="99">
        <v>0</v>
      </c>
      <c r="CI2436" s="99">
        <v>106533.439953804</v>
      </c>
      <c r="CJ2436" s="99">
        <v>6346954.37463379</v>
      </c>
      <c r="CK2436" s="99">
        <v>43856835.896972701</v>
      </c>
      <c r="CL2436" s="99">
        <v>8407021.6768798791</v>
      </c>
      <c r="CM2436" s="166">
        <v>176364.01590537999</v>
      </c>
      <c r="CN2436" s="166">
        <v>23358919.5070801</v>
      </c>
      <c r="CO2436" s="166">
        <v>84433619.998046905</v>
      </c>
      <c r="CP2436" s="99">
        <v>8407021.6768798791</v>
      </c>
      <c r="CQ2436" s="99">
        <v>0</v>
      </c>
      <c r="CR2436" s="99">
        <v>0</v>
      </c>
      <c r="CS2436" s="99">
        <v>0</v>
      </c>
      <c r="CT2436" s="99">
        <v>0</v>
      </c>
      <c r="CU2436" s="98">
        <v>97288.322907077003</v>
      </c>
      <c r="CV2436" s="98">
        <v>9113.4718142750007</v>
      </c>
      <c r="CW2436" s="98">
        <v>6346976.2893371573</v>
      </c>
      <c r="CX2436" s="98">
        <v>43851889.610199019</v>
      </c>
    </row>
    <row r="2437" spans="1:102" x14ac:dyDescent="0.2">
      <c r="A2437" s="98" t="s">
        <v>190</v>
      </c>
      <c r="B2437" s="100">
        <v>38322</v>
      </c>
      <c r="C2437" s="99">
        <v>72090.689884185806</v>
      </c>
      <c r="D2437" s="99">
        <v>0</v>
      </c>
      <c r="E2437" s="99">
        <v>32387.439418077502</v>
      </c>
      <c r="F2437" s="99">
        <v>16736.497225999799</v>
      </c>
      <c r="G2437" s="99">
        <v>368.46625768020698</v>
      </c>
      <c r="H2437" s="99">
        <v>0</v>
      </c>
      <c r="I2437" s="99">
        <v>0</v>
      </c>
      <c r="J2437" s="99">
        <v>13759.354985714001</v>
      </c>
      <c r="K2437" s="99">
        <v>58303.336299419403</v>
      </c>
      <c r="L2437" s="99">
        <v>54972.021869659402</v>
      </c>
      <c r="M2437" s="99">
        <v>39906.713701248198</v>
      </c>
      <c r="N2437" s="99">
        <v>5434.17516422272</v>
      </c>
      <c r="O2437" s="99">
        <v>0</v>
      </c>
      <c r="P2437" s="99">
        <v>0</v>
      </c>
      <c r="Q2437" s="99">
        <v>4709.7960367202804</v>
      </c>
      <c r="R2437" s="99">
        <v>0</v>
      </c>
      <c r="S2437" s="99">
        <v>0</v>
      </c>
      <c r="T2437" s="99">
        <v>2828.11431863904</v>
      </c>
      <c r="U2437" s="99">
        <v>71127.650487899795</v>
      </c>
      <c r="V2437" s="99">
        <v>3565069.8036193801</v>
      </c>
      <c r="W2437" s="99">
        <v>0</v>
      </c>
      <c r="X2437" s="99">
        <v>2404136.62109375</v>
      </c>
      <c r="Y2437" s="99">
        <v>1030268.43771362</v>
      </c>
      <c r="Z2437" s="99">
        <v>67455.102417945905</v>
      </c>
      <c r="AA2437" s="99">
        <v>0</v>
      </c>
      <c r="AB2437" s="99">
        <v>0</v>
      </c>
      <c r="AC2437" s="99">
        <v>4155368.3710022001</v>
      </c>
      <c r="AD2437" s="99">
        <v>15239074.9893799</v>
      </c>
      <c r="AE2437" s="99">
        <v>2695050.9869079599</v>
      </c>
      <c r="AF2437" s="99">
        <v>1910619.50140381</v>
      </c>
      <c r="AG2437" s="99">
        <v>852622.96571350098</v>
      </c>
      <c r="AH2437" s="99">
        <v>0</v>
      </c>
      <c r="AI2437" s="99">
        <v>0</v>
      </c>
      <c r="AJ2437" s="99">
        <v>498990.35614395101</v>
      </c>
      <c r="AK2437" s="99">
        <v>0</v>
      </c>
      <c r="AL2437" s="99">
        <v>0</v>
      </c>
      <c r="AM2437" s="99">
        <v>444689.25732040399</v>
      </c>
      <c r="AN2437" s="99">
        <v>18674768.808593798</v>
      </c>
      <c r="AO2437" s="99">
        <v>25455877.167236298</v>
      </c>
      <c r="AP2437" s="99">
        <v>0</v>
      </c>
      <c r="AQ2437" s="99">
        <v>16569323.3326416</v>
      </c>
      <c r="AR2437" s="99">
        <v>7249044.2239990197</v>
      </c>
      <c r="AS2437" s="99">
        <v>423104.85401916498</v>
      </c>
      <c r="AT2437" s="99">
        <v>0</v>
      </c>
      <c r="AU2437" s="99">
        <v>0</v>
      </c>
      <c r="AV2437" s="99">
        <v>9715629.5876464806</v>
      </c>
      <c r="AW2437" s="99">
        <v>36160823.894042999</v>
      </c>
      <c r="AX2437" s="99">
        <v>19431920.840087902</v>
      </c>
      <c r="AY2437" s="99">
        <v>13544989.0617676</v>
      </c>
      <c r="AZ2437" s="99">
        <v>5685133.05822754</v>
      </c>
      <c r="BA2437" s="99">
        <v>0</v>
      </c>
      <c r="BB2437" s="99">
        <v>0</v>
      </c>
      <c r="BC2437" s="99">
        <v>3406481.3610534701</v>
      </c>
      <c r="BD2437" s="99">
        <v>0</v>
      </c>
      <c r="BE2437" s="99">
        <v>0</v>
      </c>
      <c r="BF2437" s="99">
        <v>2827739.1076660198</v>
      </c>
      <c r="BG2437" s="99">
        <v>44284878.5322266</v>
      </c>
      <c r="BH2437" s="99">
        <v>4124853.4233703599</v>
      </c>
      <c r="BI2437" s="99">
        <v>0</v>
      </c>
      <c r="BJ2437" s="99">
        <v>4300829.80004883</v>
      </c>
      <c r="BK2437" s="99">
        <v>2543774.7842102102</v>
      </c>
      <c r="BL2437" s="99">
        <v>0</v>
      </c>
      <c r="BM2437" s="99">
        <v>0</v>
      </c>
      <c r="BN2437" s="99">
        <v>0</v>
      </c>
      <c r="BO2437" s="99">
        <v>0</v>
      </c>
      <c r="BP2437" s="99">
        <v>0</v>
      </c>
      <c r="BQ2437" s="99">
        <v>0</v>
      </c>
      <c r="BR2437" s="99">
        <v>4572998.4420165997</v>
      </c>
      <c r="BS2437" s="99">
        <v>2230659.5014343299</v>
      </c>
      <c r="BT2437" s="99">
        <v>0</v>
      </c>
      <c r="BU2437" s="99">
        <v>0</v>
      </c>
      <c r="BV2437" s="99">
        <v>1691993.68571472</v>
      </c>
      <c r="BW2437" s="99">
        <v>0</v>
      </c>
      <c r="BX2437" s="99">
        <v>0</v>
      </c>
      <c r="BY2437" s="99">
        <v>0</v>
      </c>
      <c r="BZ2437" s="99">
        <v>0</v>
      </c>
      <c r="CA2437" s="99">
        <v>104351.43058299999</v>
      </c>
      <c r="CB2437" s="99">
        <v>5954325.9335327102</v>
      </c>
      <c r="CC2437" s="99">
        <v>41916216.724121101</v>
      </c>
      <c r="CD2437" s="99">
        <v>8412432.1408691406</v>
      </c>
      <c r="CE2437" s="99">
        <v>2840.6611886620499</v>
      </c>
      <c r="CF2437" s="99">
        <v>447333.52348709101</v>
      </c>
      <c r="CG2437" s="99">
        <v>2837583.47686768</v>
      </c>
      <c r="CH2437" s="99">
        <v>0</v>
      </c>
      <c r="CI2437" s="99">
        <v>107221.38304805801</v>
      </c>
      <c r="CJ2437" s="99">
        <v>6403976.4426269503</v>
      </c>
      <c r="CK2437" s="99">
        <v>44764043.708007798</v>
      </c>
      <c r="CL2437" s="99">
        <v>8409684.5441894494</v>
      </c>
      <c r="CM2437" s="166">
        <v>178242.89444923401</v>
      </c>
      <c r="CN2437" s="166">
        <v>25086303.0634766</v>
      </c>
      <c r="CO2437" s="166">
        <v>89247873.276367202</v>
      </c>
      <c r="CP2437" s="99">
        <v>8409684.5441894494</v>
      </c>
      <c r="CQ2437" s="99">
        <v>0</v>
      </c>
      <c r="CR2437" s="99">
        <v>0</v>
      </c>
      <c r="CS2437" s="99">
        <v>0</v>
      </c>
      <c r="CT2437" s="99">
        <v>0</v>
      </c>
      <c r="CU2437" s="98">
        <v>92261.858346897003</v>
      </c>
      <c r="CV2437" s="98">
        <v>14030.236278527</v>
      </c>
      <c r="CW2437" s="98">
        <v>6401659.4570198013</v>
      </c>
      <c r="CX2437" s="98">
        <v>44753800.200988784</v>
      </c>
    </row>
    <row r="2438" spans="1:102" x14ac:dyDescent="0.2">
      <c r="A2438" s="98" t="s">
        <v>190</v>
      </c>
      <c r="B2438" s="100">
        <v>38412</v>
      </c>
      <c r="C2438" s="99">
        <v>74246.021754264802</v>
      </c>
      <c r="D2438" s="99">
        <v>0</v>
      </c>
      <c r="E2438" s="99">
        <v>32134.187366247199</v>
      </c>
      <c r="F2438" s="99">
        <v>16979.857477903399</v>
      </c>
      <c r="G2438" s="99">
        <v>505.40273008123</v>
      </c>
      <c r="H2438" s="99">
        <v>0</v>
      </c>
      <c r="I2438" s="99">
        <v>0</v>
      </c>
      <c r="J2438" s="99">
        <v>19257.153554678</v>
      </c>
      <c r="K2438" s="99">
        <v>52589.544171810201</v>
      </c>
      <c r="L2438" s="99">
        <v>54758.003442287401</v>
      </c>
      <c r="M2438" s="99">
        <v>40633.847786426501</v>
      </c>
      <c r="N2438" s="99">
        <v>5555.7641550898597</v>
      </c>
      <c r="O2438" s="99">
        <v>0</v>
      </c>
      <c r="P2438" s="99">
        <v>0</v>
      </c>
      <c r="Q2438" s="99">
        <v>4782.7411495447204</v>
      </c>
      <c r="R2438" s="99">
        <v>0</v>
      </c>
      <c r="S2438" s="99">
        <v>0</v>
      </c>
      <c r="T2438" s="99">
        <v>2838.6501950025599</v>
      </c>
      <c r="U2438" s="99">
        <v>71705.224421501203</v>
      </c>
      <c r="V2438" s="99">
        <v>3693164.0433654799</v>
      </c>
      <c r="W2438" s="99">
        <v>0</v>
      </c>
      <c r="X2438" s="99">
        <v>2379303.54437256</v>
      </c>
      <c r="Y2438" s="99">
        <v>1046438.98745728</v>
      </c>
      <c r="Z2438" s="99">
        <v>92204.757028579697</v>
      </c>
      <c r="AA2438" s="99">
        <v>0</v>
      </c>
      <c r="AB2438" s="99">
        <v>0</v>
      </c>
      <c r="AC2438" s="99">
        <v>6089698.9539184598</v>
      </c>
      <c r="AD2438" s="99">
        <v>13395972.5738525</v>
      </c>
      <c r="AE2438" s="99">
        <v>2736344.6795043899</v>
      </c>
      <c r="AF2438" s="99">
        <v>1943685.9997558601</v>
      </c>
      <c r="AG2438" s="99">
        <v>858963.79929351795</v>
      </c>
      <c r="AH2438" s="99">
        <v>0</v>
      </c>
      <c r="AI2438" s="99">
        <v>0</v>
      </c>
      <c r="AJ2438" s="99">
        <v>493566.16530609102</v>
      </c>
      <c r="AK2438" s="99">
        <v>0</v>
      </c>
      <c r="AL2438" s="99">
        <v>0</v>
      </c>
      <c r="AM2438" s="99">
        <v>446182.07894897502</v>
      </c>
      <c r="AN2438" s="99">
        <v>19406843.118652299</v>
      </c>
      <c r="AO2438" s="99">
        <v>26700138.7338867</v>
      </c>
      <c r="AP2438" s="99">
        <v>0</v>
      </c>
      <c r="AQ2438" s="99">
        <v>16576318.2075195</v>
      </c>
      <c r="AR2438" s="99">
        <v>7514562.6801757803</v>
      </c>
      <c r="AS2438" s="99">
        <v>600313.57739257801</v>
      </c>
      <c r="AT2438" s="99">
        <v>0</v>
      </c>
      <c r="AU2438" s="99">
        <v>0</v>
      </c>
      <c r="AV2438" s="99">
        <v>14466463.8900146</v>
      </c>
      <c r="AW2438" s="99">
        <v>32138984.423339799</v>
      </c>
      <c r="AX2438" s="99">
        <v>19786943.6950684</v>
      </c>
      <c r="AY2438" s="99">
        <v>13995939.3161621</v>
      </c>
      <c r="AZ2438" s="99">
        <v>5797326.9370117197</v>
      </c>
      <c r="BA2438" s="99">
        <v>0</v>
      </c>
      <c r="BB2438" s="99">
        <v>0</v>
      </c>
      <c r="BC2438" s="99">
        <v>3417422.4224548298</v>
      </c>
      <c r="BD2438" s="99">
        <v>0</v>
      </c>
      <c r="BE2438" s="99">
        <v>0</v>
      </c>
      <c r="BF2438" s="99">
        <v>2870798.8788452102</v>
      </c>
      <c r="BG2438" s="99">
        <v>46458098.085449196</v>
      </c>
      <c r="BH2438" s="99">
        <v>4327500.6476440402</v>
      </c>
      <c r="BI2438" s="99">
        <v>0</v>
      </c>
      <c r="BJ2438" s="99">
        <v>4384737.33557129</v>
      </c>
      <c r="BK2438" s="99">
        <v>2689025.1914367699</v>
      </c>
      <c r="BL2438" s="99">
        <v>0</v>
      </c>
      <c r="BM2438" s="99">
        <v>0</v>
      </c>
      <c r="BN2438" s="99">
        <v>0</v>
      </c>
      <c r="BO2438" s="99">
        <v>0</v>
      </c>
      <c r="BP2438" s="99">
        <v>0</v>
      </c>
      <c r="BQ2438" s="99">
        <v>0</v>
      </c>
      <c r="BR2438" s="99">
        <v>4665567.7208862295</v>
      </c>
      <c r="BS2438" s="99">
        <v>2290559.6731567401</v>
      </c>
      <c r="BT2438" s="99">
        <v>0</v>
      </c>
      <c r="BU2438" s="99">
        <v>0</v>
      </c>
      <c r="BV2438" s="99">
        <v>1749502.7575530999</v>
      </c>
      <c r="BW2438" s="99">
        <v>0</v>
      </c>
      <c r="BX2438" s="99">
        <v>0</v>
      </c>
      <c r="BY2438" s="99">
        <v>0</v>
      </c>
      <c r="BZ2438" s="99">
        <v>0</v>
      </c>
      <c r="CA2438" s="99">
        <v>106459.72771263099</v>
      </c>
      <c r="CB2438" s="99">
        <v>6072365.8459472703</v>
      </c>
      <c r="CC2438" s="99">
        <v>43412575.2177734</v>
      </c>
      <c r="CD2438" s="99">
        <v>8698587.9564209003</v>
      </c>
      <c r="CE2438" s="99">
        <v>2859.1131401061998</v>
      </c>
      <c r="CF2438" s="99">
        <v>452615.03062057501</v>
      </c>
      <c r="CG2438" s="99">
        <v>2905150.4904785198</v>
      </c>
      <c r="CH2438" s="99">
        <v>0</v>
      </c>
      <c r="CI2438" s="99">
        <v>109310.69715976701</v>
      </c>
      <c r="CJ2438" s="99">
        <v>6526047.2927856399</v>
      </c>
      <c r="CK2438" s="99">
        <v>46320523.887207001</v>
      </c>
      <c r="CL2438" s="99">
        <v>8694930.5059814509</v>
      </c>
      <c r="CM2438" s="166">
        <v>180724.85805129999</v>
      </c>
      <c r="CN2438" s="166">
        <v>26051952.291259799</v>
      </c>
      <c r="CO2438" s="166">
        <v>92683509.394531295</v>
      </c>
      <c r="CP2438" s="99">
        <v>8694930.5059814509</v>
      </c>
      <c r="CQ2438" s="99">
        <v>0</v>
      </c>
      <c r="CR2438" s="99">
        <v>0</v>
      </c>
      <c r="CS2438" s="99">
        <v>0</v>
      </c>
      <c r="CT2438" s="99">
        <v>0</v>
      </c>
      <c r="CU2438" s="98">
        <v>87016.646369622002</v>
      </c>
      <c r="CV2438" s="98">
        <v>19627.386421940999</v>
      </c>
      <c r="CW2438" s="98">
        <v>6524980.8765678452</v>
      </c>
      <c r="CX2438" s="98">
        <v>46317725.708251923</v>
      </c>
    </row>
    <row r="2439" spans="1:102" x14ac:dyDescent="0.2">
      <c r="A2439" s="98" t="s">
        <v>190</v>
      </c>
      <c r="B2439" s="100">
        <v>38504</v>
      </c>
      <c r="C2439" s="99">
        <v>75914.193523406997</v>
      </c>
      <c r="D2439" s="99">
        <v>1.9093084859923699</v>
      </c>
      <c r="E2439" s="99">
        <v>31668.7267973423</v>
      </c>
      <c r="F2439" s="99">
        <v>17181.4615211487</v>
      </c>
      <c r="G2439" s="99">
        <v>658.48248457908596</v>
      </c>
      <c r="H2439" s="99">
        <v>0</v>
      </c>
      <c r="I2439" s="99">
        <v>0</v>
      </c>
      <c r="J2439" s="99">
        <v>24246.745898485198</v>
      </c>
      <c r="K2439" s="99">
        <v>47087.272155761697</v>
      </c>
      <c r="L2439" s="99">
        <v>56122.175966262803</v>
      </c>
      <c r="M2439" s="99">
        <v>41257.635692119598</v>
      </c>
      <c r="N2439" s="99">
        <v>5619.8997083306303</v>
      </c>
      <c r="O2439" s="99">
        <v>0</v>
      </c>
      <c r="P2439" s="99">
        <v>0</v>
      </c>
      <c r="Q2439" s="99">
        <v>4807.9469951987303</v>
      </c>
      <c r="R2439" s="99">
        <v>0</v>
      </c>
      <c r="S2439" s="99">
        <v>0</v>
      </c>
      <c r="T2439" s="99">
        <v>2899.8473527133501</v>
      </c>
      <c r="U2439" s="99">
        <v>72150.885935783401</v>
      </c>
      <c r="V2439" s="99">
        <v>3716130.89416504</v>
      </c>
      <c r="W2439" s="99">
        <v>50.289831831585602</v>
      </c>
      <c r="X2439" s="99">
        <v>2340202.0951232901</v>
      </c>
      <c r="Y2439" s="99">
        <v>1071339.3803558301</v>
      </c>
      <c r="Z2439" s="99">
        <v>123500.989506721</v>
      </c>
      <c r="AA2439" s="99">
        <v>0</v>
      </c>
      <c r="AB2439" s="99">
        <v>0</v>
      </c>
      <c r="AC2439" s="99">
        <v>8397496.7479247991</v>
      </c>
      <c r="AD2439" s="99">
        <v>11817541.053588901</v>
      </c>
      <c r="AE2439" s="99">
        <v>2784193.0160827599</v>
      </c>
      <c r="AF2439" s="99">
        <v>1950458.1407470701</v>
      </c>
      <c r="AG2439" s="99">
        <v>859703.15438842797</v>
      </c>
      <c r="AH2439" s="99">
        <v>0</v>
      </c>
      <c r="AI2439" s="99">
        <v>0</v>
      </c>
      <c r="AJ2439" s="99">
        <v>492996.23244476301</v>
      </c>
      <c r="AK2439" s="99">
        <v>0</v>
      </c>
      <c r="AL2439" s="99">
        <v>0</v>
      </c>
      <c r="AM2439" s="99">
        <v>469387.636066437</v>
      </c>
      <c r="AN2439" s="99">
        <v>20489733.173583999</v>
      </c>
      <c r="AO2439" s="99">
        <v>27090126.575683601</v>
      </c>
      <c r="AP2439" s="99">
        <v>460.86987234652003</v>
      </c>
      <c r="AQ2439" s="99">
        <v>16673487.9069824</v>
      </c>
      <c r="AR2439" s="99">
        <v>7796689.20812988</v>
      </c>
      <c r="AS2439" s="99">
        <v>794732.84346008301</v>
      </c>
      <c r="AT2439" s="99">
        <v>0</v>
      </c>
      <c r="AU2439" s="99">
        <v>0</v>
      </c>
      <c r="AV2439" s="99">
        <v>19203543.329345699</v>
      </c>
      <c r="AW2439" s="99">
        <v>28523156.821533199</v>
      </c>
      <c r="AX2439" s="99">
        <v>20344968.3125</v>
      </c>
      <c r="AY2439" s="99">
        <v>14141992.6680908</v>
      </c>
      <c r="AZ2439" s="99">
        <v>5850009.2348632803</v>
      </c>
      <c r="BA2439" s="99">
        <v>0</v>
      </c>
      <c r="BB2439" s="99">
        <v>0</v>
      </c>
      <c r="BC2439" s="99">
        <v>3439028.4665527302</v>
      </c>
      <c r="BD2439" s="99">
        <v>0</v>
      </c>
      <c r="BE2439" s="99">
        <v>0</v>
      </c>
      <c r="BF2439" s="99">
        <v>3040212.70672607</v>
      </c>
      <c r="BG2439" s="99">
        <v>48089870.654296897</v>
      </c>
      <c r="BH2439" s="99">
        <v>4479943.2653198196</v>
      </c>
      <c r="BI2439" s="99">
        <v>52.8017731276341</v>
      </c>
      <c r="BJ2439" s="99">
        <v>4462897.0103149395</v>
      </c>
      <c r="BK2439" s="99">
        <v>2796007.51068115</v>
      </c>
      <c r="BL2439" s="99">
        <v>0</v>
      </c>
      <c r="BM2439" s="99">
        <v>0</v>
      </c>
      <c r="BN2439" s="99">
        <v>0</v>
      </c>
      <c r="BO2439" s="99">
        <v>0</v>
      </c>
      <c r="BP2439" s="99">
        <v>0</v>
      </c>
      <c r="BQ2439" s="99">
        <v>0</v>
      </c>
      <c r="BR2439" s="99">
        <v>4754426.5291748</v>
      </c>
      <c r="BS2439" s="99">
        <v>2334769.3927917499</v>
      </c>
      <c r="BT2439" s="99">
        <v>0</v>
      </c>
      <c r="BU2439" s="99">
        <v>0</v>
      </c>
      <c r="BV2439" s="99">
        <v>1830987.4883270301</v>
      </c>
      <c r="BW2439" s="99">
        <v>0</v>
      </c>
      <c r="BX2439" s="99">
        <v>0</v>
      </c>
      <c r="BY2439" s="99">
        <v>0</v>
      </c>
      <c r="BZ2439" s="99">
        <v>0</v>
      </c>
      <c r="CA2439" s="99">
        <v>107722.20979309099</v>
      </c>
      <c r="CB2439" s="99">
        <v>6050625.9029540997</v>
      </c>
      <c r="CC2439" s="99">
        <v>43584946.605957001</v>
      </c>
      <c r="CD2439" s="99">
        <v>8903642.5859375</v>
      </c>
      <c r="CE2439" s="99">
        <v>2935.5263100266502</v>
      </c>
      <c r="CF2439" s="99">
        <v>462425.26504135103</v>
      </c>
      <c r="CG2439" s="99">
        <v>3003129.3141174298</v>
      </c>
      <c r="CH2439" s="99">
        <v>0</v>
      </c>
      <c r="CI2439" s="99">
        <v>110611.28567409499</v>
      </c>
      <c r="CJ2439" s="99">
        <v>6510710.5588989304</v>
      </c>
      <c r="CK2439" s="99">
        <v>46576008.5078125</v>
      </c>
      <c r="CL2439" s="99">
        <v>8900358.8433837909</v>
      </c>
      <c r="CM2439" s="166">
        <v>182427.10319137599</v>
      </c>
      <c r="CN2439" s="166">
        <v>26906867.0537109</v>
      </c>
      <c r="CO2439" s="166">
        <v>94694541.944335893</v>
      </c>
      <c r="CP2439" s="99">
        <v>8900358.8433837909</v>
      </c>
      <c r="CQ2439" s="99">
        <v>0</v>
      </c>
      <c r="CR2439" s="99">
        <v>0</v>
      </c>
      <c r="CS2439" s="99">
        <v>0</v>
      </c>
      <c r="CT2439" s="99">
        <v>0</v>
      </c>
      <c r="CU2439" s="98">
        <v>81186.018703180001</v>
      </c>
      <c r="CV2439" s="98">
        <v>24733.472910507</v>
      </c>
      <c r="CW2439" s="98">
        <v>6513051.167995451</v>
      </c>
      <c r="CX2439" s="98">
        <v>46588075.920074433</v>
      </c>
    </row>
    <row r="2440" spans="1:102" x14ac:dyDescent="0.2">
      <c r="A2440" s="98" t="s">
        <v>190</v>
      </c>
      <c r="B2440" s="100">
        <v>38596</v>
      </c>
      <c r="C2440" s="99">
        <v>77224.206673622102</v>
      </c>
      <c r="D2440" s="99">
        <v>2.21403954498237</v>
      </c>
      <c r="E2440" s="99">
        <v>31426.259615421299</v>
      </c>
      <c r="F2440" s="99">
        <v>17517.424583435099</v>
      </c>
      <c r="G2440" s="99">
        <v>797.987362243235</v>
      </c>
      <c r="H2440" s="99">
        <v>0</v>
      </c>
      <c r="I2440" s="99">
        <v>0</v>
      </c>
      <c r="J2440" s="99">
        <v>29580.096727132801</v>
      </c>
      <c r="K2440" s="99">
        <v>42365.597441673301</v>
      </c>
      <c r="L2440" s="99">
        <v>57619.074462413802</v>
      </c>
      <c r="M2440" s="99">
        <v>41933.565581798597</v>
      </c>
      <c r="N2440" s="99">
        <v>5690.0218952894202</v>
      </c>
      <c r="O2440" s="99">
        <v>0</v>
      </c>
      <c r="P2440" s="99">
        <v>0</v>
      </c>
      <c r="Q2440" s="99">
        <v>4847.8941156864203</v>
      </c>
      <c r="R2440" s="99">
        <v>0</v>
      </c>
      <c r="S2440" s="99">
        <v>0</v>
      </c>
      <c r="T2440" s="99">
        <v>2945.60151964426</v>
      </c>
      <c r="U2440" s="99">
        <v>71794.778747558594</v>
      </c>
      <c r="V2440" s="99">
        <v>3770541.7233581501</v>
      </c>
      <c r="W2440" s="99">
        <v>261.90872997418001</v>
      </c>
      <c r="X2440" s="99">
        <v>2313431.2298583998</v>
      </c>
      <c r="Y2440" s="99">
        <v>1092602.80278015</v>
      </c>
      <c r="Z2440" s="99">
        <v>154350.03333854699</v>
      </c>
      <c r="AA2440" s="99">
        <v>0</v>
      </c>
      <c r="AB2440" s="99">
        <v>0</v>
      </c>
      <c r="AC2440" s="99">
        <v>10512688.038208</v>
      </c>
      <c r="AD2440" s="99">
        <v>9958854.1997070294</v>
      </c>
      <c r="AE2440" s="99">
        <v>2760781.71176147</v>
      </c>
      <c r="AF2440" s="99">
        <v>1989193.8228607201</v>
      </c>
      <c r="AG2440" s="99">
        <v>856867.23614502</v>
      </c>
      <c r="AH2440" s="99">
        <v>0</v>
      </c>
      <c r="AI2440" s="99">
        <v>0</v>
      </c>
      <c r="AJ2440" s="99">
        <v>495462.31402587902</v>
      </c>
      <c r="AK2440" s="99">
        <v>0</v>
      </c>
      <c r="AL2440" s="99">
        <v>0</v>
      </c>
      <c r="AM2440" s="99">
        <v>470137.80628585798</v>
      </c>
      <c r="AN2440" s="99">
        <v>20729842.785156298</v>
      </c>
      <c r="AO2440" s="99">
        <v>27887791.279541001</v>
      </c>
      <c r="AP2440" s="99">
        <v>2179.4364260137099</v>
      </c>
      <c r="AQ2440" s="99">
        <v>16479209.1290283</v>
      </c>
      <c r="AR2440" s="99">
        <v>7789607.4119262705</v>
      </c>
      <c r="AS2440" s="99">
        <v>1001376.8451767</v>
      </c>
      <c r="AT2440" s="99">
        <v>0</v>
      </c>
      <c r="AU2440" s="99">
        <v>0</v>
      </c>
      <c r="AV2440" s="99">
        <v>23464446.356689502</v>
      </c>
      <c r="AW2440" s="99">
        <v>24363847.3820801</v>
      </c>
      <c r="AX2440" s="99">
        <v>20488265.604492199</v>
      </c>
      <c r="AY2440" s="99">
        <v>14622796.483154301</v>
      </c>
      <c r="AZ2440" s="99">
        <v>5914454.26745605</v>
      </c>
      <c r="BA2440" s="99">
        <v>0</v>
      </c>
      <c r="BB2440" s="99">
        <v>0</v>
      </c>
      <c r="BC2440" s="99">
        <v>3523136.36801147</v>
      </c>
      <c r="BD2440" s="99">
        <v>0</v>
      </c>
      <c r="BE2440" s="99">
        <v>0</v>
      </c>
      <c r="BF2440" s="99">
        <v>3086585.3621215802</v>
      </c>
      <c r="BG2440" s="99">
        <v>48402343.810546897</v>
      </c>
      <c r="BH2440" s="99">
        <v>4758899.6065063505</v>
      </c>
      <c r="BI2440" s="99">
        <v>76.7859639339149</v>
      </c>
      <c r="BJ2440" s="99">
        <v>4532563.7341308603</v>
      </c>
      <c r="BK2440" s="99">
        <v>2915163.5202941899</v>
      </c>
      <c r="BL2440" s="99">
        <v>0</v>
      </c>
      <c r="BM2440" s="99">
        <v>0</v>
      </c>
      <c r="BN2440" s="99">
        <v>0</v>
      </c>
      <c r="BO2440" s="99">
        <v>0</v>
      </c>
      <c r="BP2440" s="99">
        <v>0</v>
      </c>
      <c r="BQ2440" s="99">
        <v>0</v>
      </c>
      <c r="BR2440" s="99">
        <v>4936926.3027343797</v>
      </c>
      <c r="BS2440" s="99">
        <v>2373766.9372558598</v>
      </c>
      <c r="BT2440" s="99">
        <v>0</v>
      </c>
      <c r="BU2440" s="99">
        <v>0</v>
      </c>
      <c r="BV2440" s="99">
        <v>1889213.4211578399</v>
      </c>
      <c r="BW2440" s="99">
        <v>0</v>
      </c>
      <c r="BX2440" s="99">
        <v>0</v>
      </c>
      <c r="BY2440" s="99">
        <v>0</v>
      </c>
      <c r="BZ2440" s="99">
        <v>0</v>
      </c>
      <c r="CA2440" s="99">
        <v>108560.506152153</v>
      </c>
      <c r="CB2440" s="99">
        <v>6099451.9144897498</v>
      </c>
      <c r="CC2440" s="99">
        <v>44498506.580078103</v>
      </c>
      <c r="CD2440" s="99">
        <v>9356550.4381103497</v>
      </c>
      <c r="CE2440" s="99">
        <v>2883.1359337270301</v>
      </c>
      <c r="CF2440" s="99">
        <v>469244.99102401698</v>
      </c>
      <c r="CG2440" s="99">
        <v>3082370.3666992201</v>
      </c>
      <c r="CH2440" s="99">
        <v>0</v>
      </c>
      <c r="CI2440" s="99">
        <v>111467.388019562</v>
      </c>
      <c r="CJ2440" s="99">
        <v>6567978.3361816397</v>
      </c>
      <c r="CK2440" s="99">
        <v>47576726.855957001</v>
      </c>
      <c r="CL2440" s="99">
        <v>9368308.3516845703</v>
      </c>
      <c r="CM2440" s="166">
        <v>183347.29211425799</v>
      </c>
      <c r="CN2440" s="166">
        <v>27193158.014160201</v>
      </c>
      <c r="CO2440" s="166">
        <v>95880343.590820298</v>
      </c>
      <c r="CP2440" s="99">
        <v>9368308.3516845703</v>
      </c>
      <c r="CQ2440" s="99">
        <v>0</v>
      </c>
      <c r="CR2440" s="99">
        <v>0</v>
      </c>
      <c r="CS2440" s="99">
        <v>0</v>
      </c>
      <c r="CT2440" s="99">
        <v>0</v>
      </c>
      <c r="CU2440" s="98">
        <v>76290.323935584995</v>
      </c>
      <c r="CV2440" s="98">
        <v>30179.820632824001</v>
      </c>
      <c r="CW2440" s="98">
        <v>6568696.9055137672</v>
      </c>
      <c r="CX2440" s="98">
        <v>47580876.946777321</v>
      </c>
    </row>
    <row r="2441" spans="1:102" x14ac:dyDescent="0.2">
      <c r="A2441" s="98" t="s">
        <v>190</v>
      </c>
      <c r="B2441" s="100">
        <v>38687</v>
      </c>
      <c r="C2441" s="99">
        <v>79026.323065757795</v>
      </c>
      <c r="D2441" s="99">
        <v>2.7456781879882302</v>
      </c>
      <c r="E2441" s="99">
        <v>31217.698187112801</v>
      </c>
      <c r="F2441" s="99">
        <v>17888.169999122601</v>
      </c>
      <c r="G2441" s="99">
        <v>959.88921800255798</v>
      </c>
      <c r="H2441" s="99">
        <v>0</v>
      </c>
      <c r="I2441" s="99">
        <v>0</v>
      </c>
      <c r="J2441" s="99">
        <v>35297.120178699501</v>
      </c>
      <c r="K2441" s="99">
        <v>38061.180791854902</v>
      </c>
      <c r="L2441" s="99">
        <v>56779.991301059701</v>
      </c>
      <c r="M2441" s="99">
        <v>42807.731072902701</v>
      </c>
      <c r="N2441" s="99">
        <v>5727.3822095394098</v>
      </c>
      <c r="O2441" s="99">
        <v>0</v>
      </c>
      <c r="P2441" s="99">
        <v>0</v>
      </c>
      <c r="Q2441" s="99">
        <v>4889.6071931719798</v>
      </c>
      <c r="R2441" s="99">
        <v>0</v>
      </c>
      <c r="S2441" s="99">
        <v>0</v>
      </c>
      <c r="T2441" s="99">
        <v>2912.3812967836898</v>
      </c>
      <c r="U2441" s="99">
        <v>72986.908538818403</v>
      </c>
      <c r="V2441" s="99">
        <v>3846137.4981384301</v>
      </c>
      <c r="W2441" s="99">
        <v>169.70816911757001</v>
      </c>
      <c r="X2441" s="99">
        <v>2279476.5799255399</v>
      </c>
      <c r="Y2441" s="99">
        <v>1104256.9622345001</v>
      </c>
      <c r="Z2441" s="99">
        <v>186735.60948753401</v>
      </c>
      <c r="AA2441" s="99">
        <v>0</v>
      </c>
      <c r="AB2441" s="99">
        <v>0</v>
      </c>
      <c r="AC2441" s="99">
        <v>13347718.479126001</v>
      </c>
      <c r="AD2441" s="99">
        <v>8932301.6661377009</v>
      </c>
      <c r="AE2441" s="99">
        <v>2649206.4097290002</v>
      </c>
      <c r="AF2441" s="99">
        <v>2014172.16560364</v>
      </c>
      <c r="AG2441" s="99">
        <v>863621.11862182606</v>
      </c>
      <c r="AH2441" s="99">
        <v>0</v>
      </c>
      <c r="AI2441" s="99">
        <v>0</v>
      </c>
      <c r="AJ2441" s="99">
        <v>491624.95512390102</v>
      </c>
      <c r="AK2441" s="99">
        <v>0</v>
      </c>
      <c r="AL2441" s="99">
        <v>0</v>
      </c>
      <c r="AM2441" s="99">
        <v>462318.936405182</v>
      </c>
      <c r="AN2441" s="99">
        <v>21924915.909912098</v>
      </c>
      <c r="AO2441" s="99">
        <v>28817525.802978501</v>
      </c>
      <c r="AP2441" s="99">
        <v>1575.1645488291999</v>
      </c>
      <c r="AQ2441" s="99">
        <v>16499695.7810059</v>
      </c>
      <c r="AR2441" s="99">
        <v>8133109.1763305701</v>
      </c>
      <c r="AS2441" s="99">
        <v>1237758.2288818399</v>
      </c>
      <c r="AT2441" s="99">
        <v>0</v>
      </c>
      <c r="AU2441" s="99">
        <v>0</v>
      </c>
      <c r="AV2441" s="99">
        <v>29012363.748535201</v>
      </c>
      <c r="AW2441" s="99">
        <v>22126578.154785201</v>
      </c>
      <c r="AX2441" s="99">
        <v>20108372.416015599</v>
      </c>
      <c r="AY2441" s="99">
        <v>15027289.818603501</v>
      </c>
      <c r="AZ2441" s="99">
        <v>6053938.1539306603</v>
      </c>
      <c r="BA2441" s="99">
        <v>0</v>
      </c>
      <c r="BB2441" s="99">
        <v>0</v>
      </c>
      <c r="BC2441" s="99">
        <v>3548378.8140564002</v>
      </c>
      <c r="BD2441" s="99">
        <v>0</v>
      </c>
      <c r="BE2441" s="99">
        <v>0</v>
      </c>
      <c r="BF2441" s="99">
        <v>3095311.39703369</v>
      </c>
      <c r="BG2441" s="99">
        <v>50624217.812988304</v>
      </c>
      <c r="BH2441" s="99">
        <v>4960064.8595581101</v>
      </c>
      <c r="BI2441" s="99">
        <v>145.93726942688201</v>
      </c>
      <c r="BJ2441" s="99">
        <v>4515874.0197143601</v>
      </c>
      <c r="BK2441" s="99">
        <v>2968364.98547363</v>
      </c>
      <c r="BL2441" s="99">
        <v>0</v>
      </c>
      <c r="BM2441" s="99">
        <v>0</v>
      </c>
      <c r="BN2441" s="99">
        <v>0</v>
      </c>
      <c r="BO2441" s="99">
        <v>0</v>
      </c>
      <c r="BP2441" s="99">
        <v>0</v>
      </c>
      <c r="BQ2441" s="99">
        <v>0</v>
      </c>
      <c r="BR2441" s="99">
        <v>5099555.8171997098</v>
      </c>
      <c r="BS2441" s="99">
        <v>2426369.2676696801</v>
      </c>
      <c r="BT2441" s="99">
        <v>0</v>
      </c>
      <c r="BU2441" s="99">
        <v>0</v>
      </c>
      <c r="BV2441" s="99">
        <v>1921868.3653106701</v>
      </c>
      <c r="BW2441" s="99">
        <v>0</v>
      </c>
      <c r="BX2441" s="99">
        <v>0</v>
      </c>
      <c r="BY2441" s="99">
        <v>0</v>
      </c>
      <c r="BZ2441" s="99">
        <v>0</v>
      </c>
      <c r="CA2441" s="99">
        <v>110124.379244804</v>
      </c>
      <c r="CB2441" s="99">
        <v>6118095.0060424795</v>
      </c>
      <c r="CC2441" s="99">
        <v>45314866.868652299</v>
      </c>
      <c r="CD2441" s="99">
        <v>9467519.4152831994</v>
      </c>
      <c r="CE2441" s="99">
        <v>2929.0873835980901</v>
      </c>
      <c r="CF2441" s="99">
        <v>477723.40782928502</v>
      </c>
      <c r="CG2441" s="99">
        <v>3197421.0476379399</v>
      </c>
      <c r="CH2441" s="99">
        <v>0</v>
      </c>
      <c r="CI2441" s="99">
        <v>113081.197148323</v>
      </c>
      <c r="CJ2441" s="99">
        <v>6597704.9048461895</v>
      </c>
      <c r="CK2441" s="99">
        <v>48523076.737304702</v>
      </c>
      <c r="CL2441" s="99">
        <v>9473010.5885009803</v>
      </c>
      <c r="CM2441" s="166">
        <v>185778.31195831299</v>
      </c>
      <c r="CN2441" s="166">
        <v>28612397.848144501</v>
      </c>
      <c r="CO2441" s="166">
        <v>99349589.467773393</v>
      </c>
      <c r="CP2441" s="99">
        <v>9473010.5885009803</v>
      </c>
      <c r="CQ2441" s="99">
        <v>0</v>
      </c>
      <c r="CR2441" s="99">
        <v>0</v>
      </c>
      <c r="CS2441" s="99">
        <v>0</v>
      </c>
      <c r="CT2441" s="99">
        <v>0</v>
      </c>
      <c r="CU2441" s="98">
        <v>70870.104681997007</v>
      </c>
      <c r="CV2441" s="98">
        <v>35987.147283867002</v>
      </c>
      <c r="CW2441" s="98">
        <v>6595818.4138717642</v>
      </c>
      <c r="CX2441" s="98">
        <v>48512287.916290238</v>
      </c>
    </row>
    <row r="2442" spans="1:102" x14ac:dyDescent="0.2">
      <c r="A2442" s="98" t="s">
        <v>190</v>
      </c>
      <c r="B2442" s="100">
        <v>38777</v>
      </c>
      <c r="C2442" s="99">
        <v>80986.343354225202</v>
      </c>
      <c r="D2442" s="99">
        <v>4.2414398269611402</v>
      </c>
      <c r="E2442" s="99">
        <v>30579.746889114402</v>
      </c>
      <c r="F2442" s="99">
        <v>17630.200773000699</v>
      </c>
      <c r="G2442" s="99">
        <v>1134.0056820958901</v>
      </c>
      <c r="H2442" s="99">
        <v>0</v>
      </c>
      <c r="I2442" s="99">
        <v>0</v>
      </c>
      <c r="J2442" s="99">
        <v>40591.493037223801</v>
      </c>
      <c r="K2442" s="99">
        <v>33300.973755359701</v>
      </c>
      <c r="L2442" s="99">
        <v>27261.629454374299</v>
      </c>
      <c r="M2442" s="99">
        <v>43490.633474349997</v>
      </c>
      <c r="N2442" s="99">
        <v>5893.97195792198</v>
      </c>
      <c r="O2442" s="99">
        <v>37381.479906082197</v>
      </c>
      <c r="P2442" s="99">
        <v>0</v>
      </c>
      <c r="Q2442" s="99">
        <v>4903.1564970612499</v>
      </c>
      <c r="R2442" s="99">
        <v>2007.29711152613</v>
      </c>
      <c r="S2442" s="99">
        <v>0</v>
      </c>
      <c r="T2442" s="99">
        <v>1047.6513999700501</v>
      </c>
      <c r="U2442" s="99">
        <v>73901.216298103303</v>
      </c>
      <c r="V2442" s="99">
        <v>3955801.2831420898</v>
      </c>
      <c r="W2442" s="99">
        <v>162.29211750999099</v>
      </c>
      <c r="X2442" s="99">
        <v>2256681.1028137198</v>
      </c>
      <c r="Y2442" s="99">
        <v>1113289.9259490999</v>
      </c>
      <c r="Z2442" s="99">
        <v>222450.13978958101</v>
      </c>
      <c r="AA2442" s="99">
        <v>0</v>
      </c>
      <c r="AB2442" s="99">
        <v>0</v>
      </c>
      <c r="AC2442" s="99">
        <v>15419613.0544434</v>
      </c>
      <c r="AD2442" s="99">
        <v>7363449.0980834998</v>
      </c>
      <c r="AE2442" s="99">
        <v>1116512.5536956801</v>
      </c>
      <c r="AF2442" s="99">
        <v>2040484.9569397001</v>
      </c>
      <c r="AG2442" s="99">
        <v>868202.74790191697</v>
      </c>
      <c r="AH2442" s="99">
        <v>1716863.33299255</v>
      </c>
      <c r="AI2442" s="99">
        <v>0</v>
      </c>
      <c r="AJ2442" s="99">
        <v>495561.50286865199</v>
      </c>
      <c r="AK2442" s="99">
        <v>318238.80342102097</v>
      </c>
      <c r="AL2442" s="99">
        <v>0</v>
      </c>
      <c r="AM2442" s="99">
        <v>174288.928476334</v>
      </c>
      <c r="AN2442" s="99">
        <v>22725726.239257801</v>
      </c>
      <c r="AO2442" s="99">
        <v>29924665.753906298</v>
      </c>
      <c r="AP2442" s="99">
        <v>1361.2494460344301</v>
      </c>
      <c r="AQ2442" s="99">
        <v>16503621.012207</v>
      </c>
      <c r="AR2442" s="99">
        <v>8180796.2002563505</v>
      </c>
      <c r="AS2442" s="99">
        <v>1526170.8646698</v>
      </c>
      <c r="AT2442" s="99">
        <v>0</v>
      </c>
      <c r="AU2442" s="99">
        <v>0</v>
      </c>
      <c r="AV2442" s="99">
        <v>33957366.519531302</v>
      </c>
      <c r="AW2442" s="99">
        <v>18338492.146484401</v>
      </c>
      <c r="AX2442" s="99">
        <v>8815443.6558837909</v>
      </c>
      <c r="AY2442" s="99">
        <v>15407980.4293213</v>
      </c>
      <c r="AZ2442" s="99">
        <v>6172580.1392211895</v>
      </c>
      <c r="BA2442" s="99">
        <v>12570024.9068604</v>
      </c>
      <c r="BB2442" s="99">
        <v>0</v>
      </c>
      <c r="BC2442" s="99">
        <v>3631750.1053466802</v>
      </c>
      <c r="BD2442" s="99">
        <v>2157213.9884033198</v>
      </c>
      <c r="BE2442" s="99">
        <v>0</v>
      </c>
      <c r="BF2442" s="99">
        <v>1192952.3863067599</v>
      </c>
      <c r="BG2442" s="99">
        <v>52231003.358886696</v>
      </c>
      <c r="BH2442" s="99">
        <v>7016024.1137695303</v>
      </c>
      <c r="BI2442" s="99">
        <v>188.34157076850499</v>
      </c>
      <c r="BJ2442" s="99">
        <v>5437699.9333496103</v>
      </c>
      <c r="BK2442" s="99">
        <v>3240011.6951293899</v>
      </c>
      <c r="BL2442" s="99">
        <v>0</v>
      </c>
      <c r="BM2442" s="99">
        <v>0</v>
      </c>
      <c r="BN2442" s="99">
        <v>0</v>
      </c>
      <c r="BO2442" s="99">
        <v>0</v>
      </c>
      <c r="BP2442" s="99">
        <v>0</v>
      </c>
      <c r="BQ2442" s="99">
        <v>0</v>
      </c>
      <c r="BR2442" s="99">
        <v>5419475.0029907199</v>
      </c>
      <c r="BS2442" s="99">
        <v>2548249.11437988</v>
      </c>
      <c r="BT2442" s="99">
        <v>2450021.3973083501</v>
      </c>
      <c r="BU2442" s="99">
        <v>0</v>
      </c>
      <c r="BV2442" s="99">
        <v>1963599.52949524</v>
      </c>
      <c r="BW2442" s="99">
        <v>250776.359437943</v>
      </c>
      <c r="BX2442" s="99">
        <v>0</v>
      </c>
      <c r="BY2442" s="99">
        <v>0</v>
      </c>
      <c r="BZ2442" s="99">
        <v>0</v>
      </c>
      <c r="CA2442" s="99">
        <v>111625.651871681</v>
      </c>
      <c r="CB2442" s="99">
        <v>6206425.5745239304</v>
      </c>
      <c r="CC2442" s="99">
        <v>46397164.434082001</v>
      </c>
      <c r="CD2442" s="99">
        <v>12448982.0778809</v>
      </c>
      <c r="CE2442" s="99">
        <v>2955.5362047553099</v>
      </c>
      <c r="CF2442" s="99">
        <v>489861.60303497303</v>
      </c>
      <c r="CG2442" s="99">
        <v>3323057.8808288602</v>
      </c>
      <c r="CH2442" s="99">
        <v>0</v>
      </c>
      <c r="CI2442" s="99">
        <v>114571.467269897</v>
      </c>
      <c r="CJ2442" s="99">
        <v>6697046.4046630897</v>
      </c>
      <c r="CK2442" s="99">
        <v>49720979.800292999</v>
      </c>
      <c r="CL2442" s="99">
        <v>12699509.8123779</v>
      </c>
      <c r="CM2442" s="166">
        <v>188067.62260818499</v>
      </c>
      <c r="CN2442" s="166">
        <v>29529686.299316399</v>
      </c>
      <c r="CO2442" s="166">
        <v>102019302.802734</v>
      </c>
      <c r="CP2442" s="99">
        <v>12699509.8123779</v>
      </c>
      <c r="CQ2442" s="99">
        <v>0</v>
      </c>
      <c r="CR2442" s="99">
        <v>0</v>
      </c>
      <c r="CS2442" s="99">
        <v>0</v>
      </c>
      <c r="CT2442" s="99">
        <v>0</v>
      </c>
      <c r="CU2442" s="98">
        <v>65596.390634751006</v>
      </c>
      <c r="CV2442" s="98">
        <v>41392.106999928001</v>
      </c>
      <c r="CW2442" s="98">
        <v>6696287.1775589036</v>
      </c>
      <c r="CX2442" s="98">
        <v>49720222.314910859</v>
      </c>
    </row>
    <row r="2443" spans="1:102" x14ac:dyDescent="0.2">
      <c r="A2443" s="98" t="s">
        <v>190</v>
      </c>
      <c r="B2443" s="100">
        <v>38869</v>
      </c>
      <c r="C2443" s="99">
        <v>83747.252546310396</v>
      </c>
      <c r="D2443" s="99">
        <v>2.8070116379822099</v>
      </c>
      <c r="E2443" s="99">
        <v>30288.8726139069</v>
      </c>
      <c r="F2443" s="99">
        <v>17965.037493467298</v>
      </c>
      <c r="G2443" s="99">
        <v>1298.38064098358</v>
      </c>
      <c r="H2443" s="99">
        <v>0</v>
      </c>
      <c r="I2443" s="99">
        <v>0</v>
      </c>
      <c r="J2443" s="99">
        <v>45513.716163158402</v>
      </c>
      <c r="K2443" s="99">
        <v>28888.854208469402</v>
      </c>
      <c r="L2443" s="99">
        <v>25566.654271125801</v>
      </c>
      <c r="M2443" s="99">
        <v>44369.810409069098</v>
      </c>
      <c r="N2443" s="99">
        <v>5849.4151054620697</v>
      </c>
      <c r="O2443" s="99">
        <v>39277.033647060402</v>
      </c>
      <c r="P2443" s="99">
        <v>0</v>
      </c>
      <c r="Q2443" s="99">
        <v>5023.3375461697597</v>
      </c>
      <c r="R2443" s="99">
        <v>2144.4203243851698</v>
      </c>
      <c r="S2443" s="99">
        <v>0</v>
      </c>
      <c r="T2443" s="99">
        <v>967.51735391467798</v>
      </c>
      <c r="U2443" s="99">
        <v>74717.437179565401</v>
      </c>
      <c r="V2443" s="99">
        <v>4088603.5645141602</v>
      </c>
      <c r="W2443" s="99">
        <v>122.470195864327</v>
      </c>
      <c r="X2443" s="99">
        <v>2236633.54046631</v>
      </c>
      <c r="Y2443" s="99">
        <v>1118902.67150879</v>
      </c>
      <c r="Z2443" s="99">
        <v>248366.04483222999</v>
      </c>
      <c r="AA2443" s="99">
        <v>0</v>
      </c>
      <c r="AB2443" s="99">
        <v>0</v>
      </c>
      <c r="AC2443" s="99">
        <v>17240580.864990201</v>
      </c>
      <c r="AD2443" s="99">
        <v>6082961.0108032199</v>
      </c>
      <c r="AE2443" s="99">
        <v>1044882.0286865199</v>
      </c>
      <c r="AF2443" s="99">
        <v>2116581.0755004901</v>
      </c>
      <c r="AG2443" s="99">
        <v>866896.06158447301</v>
      </c>
      <c r="AH2443" s="99">
        <v>1795722.92658997</v>
      </c>
      <c r="AI2443" s="99">
        <v>0</v>
      </c>
      <c r="AJ2443" s="99">
        <v>498358.64022445702</v>
      </c>
      <c r="AK2443" s="99">
        <v>332166.73865890497</v>
      </c>
      <c r="AL2443" s="99">
        <v>0</v>
      </c>
      <c r="AM2443" s="99">
        <v>156050.09208488499</v>
      </c>
      <c r="AN2443" s="99">
        <v>23432026.777099598</v>
      </c>
      <c r="AO2443" s="99">
        <v>31341759.534179699</v>
      </c>
      <c r="AP2443" s="99">
        <v>1012.78179132193</v>
      </c>
      <c r="AQ2443" s="99">
        <v>16247590.6843262</v>
      </c>
      <c r="AR2443" s="99">
        <v>8177250.7617797898</v>
      </c>
      <c r="AS2443" s="99">
        <v>1696888.88517761</v>
      </c>
      <c r="AT2443" s="99">
        <v>0</v>
      </c>
      <c r="AU2443" s="99">
        <v>0</v>
      </c>
      <c r="AV2443" s="99">
        <v>38589237.232910201</v>
      </c>
      <c r="AW2443" s="99">
        <v>15263403.915771499</v>
      </c>
      <c r="AX2443" s="99">
        <v>8345154.3017578097</v>
      </c>
      <c r="AY2443" s="99">
        <v>16160066.513549799</v>
      </c>
      <c r="AZ2443" s="99">
        <v>6237265.89379883</v>
      </c>
      <c r="BA2443" s="99">
        <v>13240007.403320299</v>
      </c>
      <c r="BB2443" s="99">
        <v>0</v>
      </c>
      <c r="BC2443" s="99">
        <v>3695148.67724609</v>
      </c>
      <c r="BD2443" s="99">
        <v>2260827.07739258</v>
      </c>
      <c r="BE2443" s="99">
        <v>0</v>
      </c>
      <c r="BF2443" s="99">
        <v>1082197.87309265</v>
      </c>
      <c r="BG2443" s="99">
        <v>53737918.800781302</v>
      </c>
      <c r="BH2443" s="99">
        <v>7382598.5806274395</v>
      </c>
      <c r="BI2443" s="99">
        <v>139.56030437350299</v>
      </c>
      <c r="BJ2443" s="99">
        <v>5387942.9640502902</v>
      </c>
      <c r="BK2443" s="99">
        <v>3225549.0935058598</v>
      </c>
      <c r="BL2443" s="99">
        <v>0</v>
      </c>
      <c r="BM2443" s="99">
        <v>0</v>
      </c>
      <c r="BN2443" s="99">
        <v>0</v>
      </c>
      <c r="BO2443" s="99">
        <v>0</v>
      </c>
      <c r="BP2443" s="99">
        <v>0</v>
      </c>
      <c r="BQ2443" s="99">
        <v>0</v>
      </c>
      <c r="BR2443" s="99">
        <v>5630023.00463867</v>
      </c>
      <c r="BS2443" s="99">
        <v>2547373.9159851102</v>
      </c>
      <c r="BT2443" s="99">
        <v>2580817.73077393</v>
      </c>
      <c r="BU2443" s="99">
        <v>0</v>
      </c>
      <c r="BV2443" s="99">
        <v>2001792.3235015899</v>
      </c>
      <c r="BW2443" s="99">
        <v>261105.951000214</v>
      </c>
      <c r="BX2443" s="99">
        <v>0</v>
      </c>
      <c r="BY2443" s="99">
        <v>0</v>
      </c>
      <c r="BZ2443" s="99">
        <v>0</v>
      </c>
      <c r="CA2443" s="99">
        <v>114192.15629768401</v>
      </c>
      <c r="CB2443" s="99">
        <v>6325234.2066040002</v>
      </c>
      <c r="CC2443" s="99">
        <v>47747134.316406302</v>
      </c>
      <c r="CD2443" s="99">
        <v>12745080.7814941</v>
      </c>
      <c r="CE2443" s="99">
        <v>3015.2249234020701</v>
      </c>
      <c r="CF2443" s="99">
        <v>495025.61051940901</v>
      </c>
      <c r="CG2443" s="99">
        <v>3395005.3359680199</v>
      </c>
      <c r="CH2443" s="99">
        <v>0</v>
      </c>
      <c r="CI2443" s="99">
        <v>117174.85970115699</v>
      </c>
      <c r="CJ2443" s="99">
        <v>6818740.6253051804</v>
      </c>
      <c r="CK2443" s="99">
        <v>51136531.575195298</v>
      </c>
      <c r="CL2443" s="99">
        <v>13007597.1604004</v>
      </c>
      <c r="CM2443" s="166">
        <v>191373.370897293</v>
      </c>
      <c r="CN2443" s="166">
        <v>30258854.746582001</v>
      </c>
      <c r="CO2443" s="166">
        <v>104959101.550781</v>
      </c>
      <c r="CP2443" s="99">
        <v>13007597.1604004</v>
      </c>
      <c r="CQ2443" s="99">
        <v>0</v>
      </c>
      <c r="CR2443" s="99">
        <v>0</v>
      </c>
      <c r="CS2443" s="99">
        <v>0</v>
      </c>
      <c r="CT2443" s="99">
        <v>0</v>
      </c>
      <c r="CU2443" s="98">
        <v>60980.015874156998</v>
      </c>
      <c r="CV2443" s="98">
        <v>46445.368452328999</v>
      </c>
      <c r="CW2443" s="98">
        <v>6820259.8171234094</v>
      </c>
      <c r="CX2443" s="98">
        <v>51142139.65237432</v>
      </c>
    </row>
    <row r="2444" spans="1:102" x14ac:dyDescent="0.2">
      <c r="A2444" s="98" t="s">
        <v>190</v>
      </c>
      <c r="B2444" s="100">
        <v>38961</v>
      </c>
      <c r="C2444" s="99">
        <v>85784.324748992905</v>
      </c>
      <c r="D2444" s="99">
        <v>4.47371517296415</v>
      </c>
      <c r="E2444" s="99">
        <v>29702.059415340402</v>
      </c>
      <c r="F2444" s="99">
        <v>17758.7649929523</v>
      </c>
      <c r="G2444" s="99">
        <v>1527.3108600527</v>
      </c>
      <c r="H2444" s="99">
        <v>0</v>
      </c>
      <c r="I2444" s="99">
        <v>0</v>
      </c>
      <c r="J2444" s="99">
        <v>50317.652280330702</v>
      </c>
      <c r="K2444" s="99">
        <v>25060.7899825573</v>
      </c>
      <c r="L2444" s="99">
        <v>24124.297150611899</v>
      </c>
      <c r="M2444" s="99">
        <v>44779.557010650598</v>
      </c>
      <c r="N2444" s="99">
        <v>5901.74527812004</v>
      </c>
      <c r="O2444" s="99">
        <v>40389.711019992799</v>
      </c>
      <c r="P2444" s="99">
        <v>0</v>
      </c>
      <c r="Q2444" s="99">
        <v>5085.3711115717897</v>
      </c>
      <c r="R2444" s="99">
        <v>2261.2691529393201</v>
      </c>
      <c r="S2444" s="99">
        <v>0</v>
      </c>
      <c r="T2444" s="99">
        <v>917.56694931536902</v>
      </c>
      <c r="U2444" s="99">
        <v>75193.6853818893</v>
      </c>
      <c r="V2444" s="99">
        <v>4162117.2174377399</v>
      </c>
      <c r="W2444" s="99">
        <v>136.45665129087899</v>
      </c>
      <c r="X2444" s="99">
        <v>2169994.0210876502</v>
      </c>
      <c r="Y2444" s="99">
        <v>1107032.5093994101</v>
      </c>
      <c r="Z2444" s="99">
        <v>283104.27529907197</v>
      </c>
      <c r="AA2444" s="99">
        <v>0</v>
      </c>
      <c r="AB2444" s="99">
        <v>0</v>
      </c>
      <c r="AC2444" s="99">
        <v>18929254.558837902</v>
      </c>
      <c r="AD2444" s="99">
        <v>4645739.68933105</v>
      </c>
      <c r="AE2444" s="99">
        <v>970152.35276794399</v>
      </c>
      <c r="AF2444" s="99">
        <v>2125327.1755065899</v>
      </c>
      <c r="AG2444" s="99">
        <v>870504.26457214402</v>
      </c>
      <c r="AH2444" s="99">
        <v>1827064.8691864</v>
      </c>
      <c r="AI2444" s="99">
        <v>0</v>
      </c>
      <c r="AJ2444" s="99">
        <v>490620.11837005598</v>
      </c>
      <c r="AK2444" s="99">
        <v>346635.16357803298</v>
      </c>
      <c r="AL2444" s="99">
        <v>0</v>
      </c>
      <c r="AM2444" s="99">
        <v>148563.85747718799</v>
      </c>
      <c r="AN2444" s="99">
        <v>23671164.5458984</v>
      </c>
      <c r="AO2444" s="99">
        <v>32201256.645263702</v>
      </c>
      <c r="AP2444" s="99">
        <v>1329.79821698368</v>
      </c>
      <c r="AQ2444" s="99">
        <v>16017236.2384033</v>
      </c>
      <c r="AR2444" s="99">
        <v>8165480.8849487295</v>
      </c>
      <c r="AS2444" s="99">
        <v>1948566.6235656701</v>
      </c>
      <c r="AT2444" s="99">
        <v>0</v>
      </c>
      <c r="AU2444" s="99">
        <v>0</v>
      </c>
      <c r="AV2444" s="99">
        <v>43437569.1943359</v>
      </c>
      <c r="AW2444" s="99">
        <v>11930132.6842041</v>
      </c>
      <c r="AX2444" s="99">
        <v>7792425.5399169903</v>
      </c>
      <c r="AY2444" s="99">
        <v>16384651.4029541</v>
      </c>
      <c r="AZ2444" s="99">
        <v>6328133.3596191397</v>
      </c>
      <c r="BA2444" s="99">
        <v>13672008.740600601</v>
      </c>
      <c r="BB2444" s="99">
        <v>0</v>
      </c>
      <c r="BC2444" s="99">
        <v>3669598.3660583501</v>
      </c>
      <c r="BD2444" s="99">
        <v>2361037.89562988</v>
      </c>
      <c r="BE2444" s="99">
        <v>0</v>
      </c>
      <c r="BF2444" s="99">
        <v>1047121.8503265399</v>
      </c>
      <c r="BG2444" s="99">
        <v>55435274.555175804</v>
      </c>
      <c r="BH2444" s="99">
        <v>7579001.8008422898</v>
      </c>
      <c r="BI2444" s="99">
        <v>245.48912283591901</v>
      </c>
      <c r="BJ2444" s="99">
        <v>5311791.0051269503</v>
      </c>
      <c r="BK2444" s="99">
        <v>3223928.5733032199</v>
      </c>
      <c r="BL2444" s="99">
        <v>0</v>
      </c>
      <c r="BM2444" s="99">
        <v>0</v>
      </c>
      <c r="BN2444" s="99">
        <v>0</v>
      </c>
      <c r="BO2444" s="99">
        <v>0</v>
      </c>
      <c r="BP2444" s="99">
        <v>0</v>
      </c>
      <c r="BQ2444" s="99">
        <v>0</v>
      </c>
      <c r="BR2444" s="99">
        <v>5675065.17150879</v>
      </c>
      <c r="BS2444" s="99">
        <v>2583877.08984375</v>
      </c>
      <c r="BT2444" s="99">
        <v>2665736.0687560998</v>
      </c>
      <c r="BU2444" s="99">
        <v>0</v>
      </c>
      <c r="BV2444" s="99">
        <v>2018388.7399444601</v>
      </c>
      <c r="BW2444" s="99">
        <v>267192.65088653599</v>
      </c>
      <c r="BX2444" s="99">
        <v>0</v>
      </c>
      <c r="BY2444" s="99">
        <v>0</v>
      </c>
      <c r="BZ2444" s="99">
        <v>0</v>
      </c>
      <c r="CA2444" s="99">
        <v>115403.764387131</v>
      </c>
      <c r="CB2444" s="99">
        <v>6337503.9413452102</v>
      </c>
      <c r="CC2444" s="99">
        <v>48288643.150878899</v>
      </c>
      <c r="CD2444" s="99">
        <v>12916941.528808599</v>
      </c>
      <c r="CE2444" s="99">
        <v>3097.8798426091698</v>
      </c>
      <c r="CF2444" s="99">
        <v>501012.809867859</v>
      </c>
      <c r="CG2444" s="99">
        <v>3460745.1960754399</v>
      </c>
      <c r="CH2444" s="99">
        <v>0</v>
      </c>
      <c r="CI2444" s="99">
        <v>118518.49031829801</v>
      </c>
      <c r="CJ2444" s="99">
        <v>6838022.6752319299</v>
      </c>
      <c r="CK2444" s="99">
        <v>51746756.332031302</v>
      </c>
      <c r="CL2444" s="99">
        <v>13186496.145507799</v>
      </c>
      <c r="CM2444" s="166">
        <v>193441.939582825</v>
      </c>
      <c r="CN2444" s="166">
        <v>30537951.4926758</v>
      </c>
      <c r="CO2444" s="166">
        <v>107253363.85839801</v>
      </c>
      <c r="CP2444" s="99">
        <v>13186496.145507799</v>
      </c>
      <c r="CQ2444" s="99">
        <v>0</v>
      </c>
      <c r="CR2444" s="99">
        <v>0</v>
      </c>
      <c r="CS2444" s="99">
        <v>0</v>
      </c>
      <c r="CT2444" s="99">
        <v>0</v>
      </c>
      <c r="CU2444" s="98">
        <v>56467.291205825</v>
      </c>
      <c r="CV2444" s="98">
        <v>51416.993475230003</v>
      </c>
      <c r="CW2444" s="98">
        <v>6838516.7512130691</v>
      </c>
      <c r="CX2444" s="98">
        <v>51749388.346954338</v>
      </c>
    </row>
    <row r="2445" spans="1:102" x14ac:dyDescent="0.2">
      <c r="A2445" s="98" t="s">
        <v>190</v>
      </c>
      <c r="B2445" s="100">
        <v>39052</v>
      </c>
      <c r="C2445" s="99">
        <v>88369.700881957993</v>
      </c>
      <c r="D2445" s="99">
        <v>4.5447761139948897</v>
      </c>
      <c r="E2445" s="99">
        <v>29545.416729927099</v>
      </c>
      <c r="F2445" s="99">
        <v>18052.328754901901</v>
      </c>
      <c r="G2445" s="99">
        <v>1676.8233445137701</v>
      </c>
      <c r="H2445" s="99">
        <v>0</v>
      </c>
      <c r="I2445" s="99">
        <v>0</v>
      </c>
      <c r="J2445" s="99">
        <v>56239.435816764802</v>
      </c>
      <c r="K2445" s="99">
        <v>20468.470972061201</v>
      </c>
      <c r="L2445" s="99">
        <v>24290.238260984399</v>
      </c>
      <c r="M2445" s="99">
        <v>45412.742269992799</v>
      </c>
      <c r="N2445" s="99">
        <v>5921.4425588846198</v>
      </c>
      <c r="O2445" s="99">
        <v>42143.666481494904</v>
      </c>
      <c r="P2445" s="99">
        <v>0</v>
      </c>
      <c r="Q2445" s="99">
        <v>5097.9831341505096</v>
      </c>
      <c r="R2445" s="99">
        <v>2350.4386717975099</v>
      </c>
      <c r="S2445" s="99">
        <v>0</v>
      </c>
      <c r="T2445" s="99">
        <v>844.92604663968098</v>
      </c>
      <c r="U2445" s="99">
        <v>76738.924183845505</v>
      </c>
      <c r="V2445" s="99">
        <v>4263493.71374512</v>
      </c>
      <c r="W2445" s="99">
        <v>230.750592147931</v>
      </c>
      <c r="X2445" s="99">
        <v>2166313.04193115</v>
      </c>
      <c r="Y2445" s="99">
        <v>1127919.4858093299</v>
      </c>
      <c r="Z2445" s="99">
        <v>313404.54378891003</v>
      </c>
      <c r="AA2445" s="99">
        <v>0</v>
      </c>
      <c r="AB2445" s="99">
        <v>0</v>
      </c>
      <c r="AC2445" s="99">
        <v>21571600.8603516</v>
      </c>
      <c r="AD2445" s="99">
        <v>3327137.4317016602</v>
      </c>
      <c r="AE2445" s="99">
        <v>990017.94303893996</v>
      </c>
      <c r="AF2445" s="99">
        <v>2140154.3728942899</v>
      </c>
      <c r="AG2445" s="99">
        <v>869183.52437591599</v>
      </c>
      <c r="AH2445" s="99">
        <v>1926541.2979583701</v>
      </c>
      <c r="AI2445" s="99">
        <v>0</v>
      </c>
      <c r="AJ2445" s="99">
        <v>489362.04263687099</v>
      </c>
      <c r="AK2445" s="99">
        <v>372357.25290679903</v>
      </c>
      <c r="AL2445" s="99">
        <v>0</v>
      </c>
      <c r="AM2445" s="99">
        <v>137662.41063118001</v>
      </c>
      <c r="AN2445" s="99">
        <v>24852868.527832001</v>
      </c>
      <c r="AO2445" s="99">
        <v>33400968.776367199</v>
      </c>
      <c r="AP2445" s="99">
        <v>1914.8379393369</v>
      </c>
      <c r="AQ2445" s="99">
        <v>15977846.4918213</v>
      </c>
      <c r="AR2445" s="99">
        <v>8272917.0042114304</v>
      </c>
      <c r="AS2445" s="99">
        <v>2160919.1851806599</v>
      </c>
      <c r="AT2445" s="99">
        <v>0</v>
      </c>
      <c r="AU2445" s="99">
        <v>0</v>
      </c>
      <c r="AV2445" s="99">
        <v>48422402.566406302</v>
      </c>
      <c r="AW2445" s="99">
        <v>8538032.04931641</v>
      </c>
      <c r="AX2445" s="99">
        <v>8141461.3554077102</v>
      </c>
      <c r="AY2445" s="99">
        <v>16661970.060058599</v>
      </c>
      <c r="AZ2445" s="99">
        <v>6335043.42651367</v>
      </c>
      <c r="BA2445" s="99">
        <v>14547919.3508301</v>
      </c>
      <c r="BB2445" s="99">
        <v>0</v>
      </c>
      <c r="BC2445" s="99">
        <v>3676320.62026978</v>
      </c>
      <c r="BD2445" s="99">
        <v>2572825.97973633</v>
      </c>
      <c r="BE2445" s="99">
        <v>0</v>
      </c>
      <c r="BF2445" s="99">
        <v>968992.58243560803</v>
      </c>
      <c r="BG2445" s="99">
        <v>57366237.299804702</v>
      </c>
      <c r="BH2445" s="99">
        <v>8007234.4376831101</v>
      </c>
      <c r="BI2445" s="99">
        <v>344.02626518160099</v>
      </c>
      <c r="BJ2445" s="99">
        <v>5284977.1911621103</v>
      </c>
      <c r="BK2445" s="99">
        <v>3235192.5857849098</v>
      </c>
      <c r="BL2445" s="99">
        <v>0</v>
      </c>
      <c r="BM2445" s="99">
        <v>0</v>
      </c>
      <c r="BN2445" s="99">
        <v>0</v>
      </c>
      <c r="BO2445" s="99">
        <v>0</v>
      </c>
      <c r="BP2445" s="99">
        <v>0</v>
      </c>
      <c r="BQ2445" s="99">
        <v>0</v>
      </c>
      <c r="BR2445" s="99">
        <v>5841942.0516967801</v>
      </c>
      <c r="BS2445" s="99">
        <v>2596678.9734497098</v>
      </c>
      <c r="BT2445" s="99">
        <v>2835832.7191467299</v>
      </c>
      <c r="BU2445" s="99">
        <v>0</v>
      </c>
      <c r="BV2445" s="99">
        <v>2044744.9788970901</v>
      </c>
      <c r="BW2445" s="99">
        <v>291670.160289764</v>
      </c>
      <c r="BX2445" s="99">
        <v>0</v>
      </c>
      <c r="BY2445" s="99">
        <v>0</v>
      </c>
      <c r="BZ2445" s="99">
        <v>0</v>
      </c>
      <c r="CA2445" s="99">
        <v>117800.88786697399</v>
      </c>
      <c r="CB2445" s="99">
        <v>6422465.9483642597</v>
      </c>
      <c r="CC2445" s="99">
        <v>49368011.985839799</v>
      </c>
      <c r="CD2445" s="99">
        <v>13296261.474853501</v>
      </c>
      <c r="CE2445" s="99">
        <v>3138.1950872540501</v>
      </c>
      <c r="CF2445" s="99">
        <v>513581.06241989101</v>
      </c>
      <c r="CG2445" s="99">
        <v>3558840.5953979502</v>
      </c>
      <c r="CH2445" s="99">
        <v>0</v>
      </c>
      <c r="CI2445" s="99">
        <v>120960.92216300999</v>
      </c>
      <c r="CJ2445" s="99">
        <v>6937901.2067260696</v>
      </c>
      <c r="CK2445" s="99">
        <v>52939495.490722701</v>
      </c>
      <c r="CL2445" s="99">
        <v>13586288.7425537</v>
      </c>
      <c r="CM2445" s="166">
        <v>197232.275636673</v>
      </c>
      <c r="CN2445" s="166">
        <v>31827605.401855499</v>
      </c>
      <c r="CO2445" s="166">
        <v>110383635.51660199</v>
      </c>
      <c r="CP2445" s="99">
        <v>13586288.7425537</v>
      </c>
      <c r="CQ2445" s="99">
        <v>0</v>
      </c>
      <c r="CR2445" s="99">
        <v>0</v>
      </c>
      <c r="CS2445" s="99">
        <v>0</v>
      </c>
      <c r="CT2445" s="99">
        <v>0</v>
      </c>
      <c r="CU2445" s="98">
        <v>51457.610149036002</v>
      </c>
      <c r="CV2445" s="98">
        <v>57416.163331126998</v>
      </c>
      <c r="CW2445" s="98">
        <v>6936047.010784151</v>
      </c>
      <c r="CX2445" s="98">
        <v>52926852.581237748</v>
      </c>
    </row>
    <row r="2446" spans="1:102" x14ac:dyDescent="0.2">
      <c r="A2446" s="98" t="s">
        <v>190</v>
      </c>
      <c r="B2446" s="100">
        <v>39142</v>
      </c>
      <c r="C2446" s="99">
        <v>91213.388075828596</v>
      </c>
      <c r="D2446" s="99">
        <v>6.4538298499537596</v>
      </c>
      <c r="E2446" s="99">
        <v>28473.937749385801</v>
      </c>
      <c r="F2446" s="99">
        <v>17769.414722204201</v>
      </c>
      <c r="G2446" s="99">
        <v>1892.03141842782</v>
      </c>
      <c r="H2446" s="99">
        <v>0</v>
      </c>
      <c r="I2446" s="99">
        <v>0</v>
      </c>
      <c r="J2446" s="99">
        <v>60386.483678817698</v>
      </c>
      <c r="K2446" s="99">
        <v>17259.998705864</v>
      </c>
      <c r="L2446" s="99">
        <v>23478.3051831722</v>
      </c>
      <c r="M2446" s="99">
        <v>46018.708752632097</v>
      </c>
      <c r="N2446" s="99">
        <v>5910.81408375502</v>
      </c>
      <c r="O2446" s="99">
        <v>43689.104586601301</v>
      </c>
      <c r="P2446" s="99">
        <v>0</v>
      </c>
      <c r="Q2446" s="99">
        <v>5140.4290053248396</v>
      </c>
      <c r="R2446" s="99">
        <v>2476.27484422922</v>
      </c>
      <c r="S2446" s="99">
        <v>0</v>
      </c>
      <c r="T2446" s="99">
        <v>854.899353697896</v>
      </c>
      <c r="U2446" s="99">
        <v>77703.419396400495</v>
      </c>
      <c r="V2446" s="99">
        <v>4381878.5263061495</v>
      </c>
      <c r="W2446" s="99">
        <v>286.60931622982002</v>
      </c>
      <c r="X2446" s="99">
        <v>2086071.86808777</v>
      </c>
      <c r="Y2446" s="99">
        <v>1103988.01496887</v>
      </c>
      <c r="Z2446" s="99">
        <v>339082.60166931199</v>
      </c>
      <c r="AA2446" s="99">
        <v>0</v>
      </c>
      <c r="AB2446" s="99">
        <v>0</v>
      </c>
      <c r="AC2446" s="99">
        <v>22812242.8989258</v>
      </c>
      <c r="AD2446" s="99">
        <v>2612423.63818359</v>
      </c>
      <c r="AE2446" s="99">
        <v>960028.17345428502</v>
      </c>
      <c r="AF2446" s="99">
        <v>2163802.3267517099</v>
      </c>
      <c r="AG2446" s="99">
        <v>864533.08756256104</v>
      </c>
      <c r="AH2446" s="99">
        <v>1990681.16471863</v>
      </c>
      <c r="AI2446" s="99">
        <v>0</v>
      </c>
      <c r="AJ2446" s="99">
        <v>490892.71875762899</v>
      </c>
      <c r="AK2446" s="99">
        <v>384575.35264205898</v>
      </c>
      <c r="AL2446" s="99">
        <v>0</v>
      </c>
      <c r="AM2446" s="99">
        <v>132826.691993713</v>
      </c>
      <c r="AN2446" s="99">
        <v>25391515.9772949</v>
      </c>
      <c r="AO2446" s="99">
        <v>34724261.3671875</v>
      </c>
      <c r="AP2446" s="99">
        <v>2527.9669440090702</v>
      </c>
      <c r="AQ2446" s="99">
        <v>15297166.715332</v>
      </c>
      <c r="AR2446" s="99">
        <v>8022745.3492431603</v>
      </c>
      <c r="AS2446" s="99">
        <v>2385850.0064392099</v>
      </c>
      <c r="AT2446" s="99">
        <v>0</v>
      </c>
      <c r="AU2446" s="99">
        <v>0</v>
      </c>
      <c r="AV2446" s="99">
        <v>52066172.606933601</v>
      </c>
      <c r="AW2446" s="99">
        <v>6775856.4273071298</v>
      </c>
      <c r="AX2446" s="99">
        <v>7905025.7280883798</v>
      </c>
      <c r="AY2446" s="99">
        <v>17021473.378906298</v>
      </c>
      <c r="AZ2446" s="99">
        <v>6312869.18505859</v>
      </c>
      <c r="BA2446" s="99">
        <v>15213244.9454346</v>
      </c>
      <c r="BB2446" s="99">
        <v>0</v>
      </c>
      <c r="BC2446" s="99">
        <v>3690228.6845703102</v>
      </c>
      <c r="BD2446" s="99">
        <v>2661735.3805236798</v>
      </c>
      <c r="BE2446" s="99">
        <v>0</v>
      </c>
      <c r="BF2446" s="99">
        <v>938254.82531738305</v>
      </c>
      <c r="BG2446" s="99">
        <v>58821717.1728516</v>
      </c>
      <c r="BH2446" s="99">
        <v>8410238.44677734</v>
      </c>
      <c r="BI2446" s="99">
        <v>700.88984733074903</v>
      </c>
      <c r="BJ2446" s="99">
        <v>5195926.0945434598</v>
      </c>
      <c r="BK2446" s="99">
        <v>3211852.6622009301</v>
      </c>
      <c r="BL2446" s="99">
        <v>0</v>
      </c>
      <c r="BM2446" s="99">
        <v>0</v>
      </c>
      <c r="BN2446" s="99">
        <v>0</v>
      </c>
      <c r="BO2446" s="99">
        <v>0</v>
      </c>
      <c r="BP2446" s="99">
        <v>0</v>
      </c>
      <c r="BQ2446" s="99">
        <v>0</v>
      </c>
      <c r="BR2446" s="99">
        <v>5931282.8327026404</v>
      </c>
      <c r="BS2446" s="99">
        <v>2589847.6878356901</v>
      </c>
      <c r="BT2446" s="99">
        <v>2963469.6533203102</v>
      </c>
      <c r="BU2446" s="99">
        <v>0</v>
      </c>
      <c r="BV2446" s="99">
        <v>2062976.5551452599</v>
      </c>
      <c r="BW2446" s="99">
        <v>303471.415336609</v>
      </c>
      <c r="BX2446" s="99">
        <v>0</v>
      </c>
      <c r="BY2446" s="99">
        <v>0</v>
      </c>
      <c r="BZ2446" s="99">
        <v>0</v>
      </c>
      <c r="CA2446" s="99">
        <v>119742.164786339</v>
      </c>
      <c r="CB2446" s="99">
        <v>6463656.3005981399</v>
      </c>
      <c r="CC2446" s="99">
        <v>50128002.334472701</v>
      </c>
      <c r="CD2446" s="99">
        <v>13610971.3126221</v>
      </c>
      <c r="CE2446" s="99">
        <v>3261.43100833893</v>
      </c>
      <c r="CF2446" s="99">
        <v>521113.27501297003</v>
      </c>
      <c r="CG2446" s="99">
        <v>3621961.8336181599</v>
      </c>
      <c r="CH2446" s="99">
        <v>0</v>
      </c>
      <c r="CI2446" s="99">
        <v>122996.324829102</v>
      </c>
      <c r="CJ2446" s="99">
        <v>6984434.05786133</v>
      </c>
      <c r="CK2446" s="99">
        <v>53744012.658203103</v>
      </c>
      <c r="CL2446" s="99">
        <v>13915864.0706787</v>
      </c>
      <c r="CM2446" s="166">
        <v>200085.29837799101</v>
      </c>
      <c r="CN2446" s="166">
        <v>32529057.4455566</v>
      </c>
      <c r="CO2446" s="166">
        <v>112793709.542969</v>
      </c>
      <c r="CP2446" s="99">
        <v>13915864.0706787</v>
      </c>
      <c r="CQ2446" s="99">
        <v>0</v>
      </c>
      <c r="CR2446" s="99">
        <v>0</v>
      </c>
      <c r="CS2446" s="99">
        <v>0</v>
      </c>
      <c r="CT2446" s="99">
        <v>0</v>
      </c>
      <c r="CU2446" s="98">
        <v>47005.342199958999</v>
      </c>
      <c r="CV2446" s="98">
        <v>61730.141182603998</v>
      </c>
      <c r="CW2446" s="98">
        <v>6984769.5756111098</v>
      </c>
      <c r="CX2446" s="98">
        <v>53749964.168090858</v>
      </c>
    </row>
    <row r="2447" spans="1:102" x14ac:dyDescent="0.2">
      <c r="A2447" s="98" t="s">
        <v>190</v>
      </c>
      <c r="B2447" s="100">
        <v>39234</v>
      </c>
      <c r="C2447" s="99">
        <v>92890.525393485994</v>
      </c>
      <c r="D2447" s="99">
        <v>5.5620221539866197</v>
      </c>
      <c r="E2447" s="99">
        <v>27849.5524466038</v>
      </c>
      <c r="F2447" s="99">
        <v>17697.4952602386</v>
      </c>
      <c r="G2447" s="99">
        <v>2083.2178696095898</v>
      </c>
      <c r="H2447" s="99">
        <v>0</v>
      </c>
      <c r="I2447" s="99">
        <v>0</v>
      </c>
      <c r="J2447" s="99">
        <v>64127.6086015701</v>
      </c>
      <c r="K2447" s="99">
        <v>14555.6291537285</v>
      </c>
      <c r="L2447" s="99">
        <v>23337.893832445101</v>
      </c>
      <c r="M2447" s="99">
        <v>46168.994797229803</v>
      </c>
      <c r="N2447" s="99">
        <v>5989.0658060908299</v>
      </c>
      <c r="O2447" s="99">
        <v>44465.606909275099</v>
      </c>
      <c r="P2447" s="99">
        <v>0</v>
      </c>
      <c r="Q2447" s="99">
        <v>5142.0637201666796</v>
      </c>
      <c r="R2447" s="99">
        <v>2561.3224695622898</v>
      </c>
      <c r="S2447" s="99">
        <v>0</v>
      </c>
      <c r="T2447" s="99">
        <v>846.66081495583103</v>
      </c>
      <c r="U2447" s="99">
        <v>78644.282673835798</v>
      </c>
      <c r="V2447" s="99">
        <v>4492160.2422485398</v>
      </c>
      <c r="W2447" s="99">
        <v>255.39467908255801</v>
      </c>
      <c r="X2447" s="99">
        <v>2029283.53868103</v>
      </c>
      <c r="Y2447" s="99">
        <v>1088821.8968811</v>
      </c>
      <c r="Z2447" s="99">
        <v>369881.16545867902</v>
      </c>
      <c r="AA2447" s="99">
        <v>0</v>
      </c>
      <c r="AB2447" s="99">
        <v>0</v>
      </c>
      <c r="AC2447" s="99">
        <v>23810642.2963867</v>
      </c>
      <c r="AD2447" s="99">
        <v>2077192.3731231701</v>
      </c>
      <c r="AE2447" s="99">
        <v>951419.91558837902</v>
      </c>
      <c r="AF2447" s="99">
        <v>2174339.9960327102</v>
      </c>
      <c r="AG2447" s="99">
        <v>876432.47745513904</v>
      </c>
      <c r="AH2447" s="99">
        <v>2012828.3068542499</v>
      </c>
      <c r="AI2447" s="99">
        <v>0</v>
      </c>
      <c r="AJ2447" s="99">
        <v>492784.33061599702</v>
      </c>
      <c r="AK2447" s="99">
        <v>396943.65397262602</v>
      </c>
      <c r="AL2447" s="99">
        <v>0</v>
      </c>
      <c r="AM2447" s="99">
        <v>130251.79261207599</v>
      </c>
      <c r="AN2447" s="99">
        <v>25892171.706787098</v>
      </c>
      <c r="AO2447" s="99">
        <v>35952001.8681641</v>
      </c>
      <c r="AP2447" s="99">
        <v>2259.739028126</v>
      </c>
      <c r="AQ2447" s="99">
        <v>15033443.467651401</v>
      </c>
      <c r="AR2447" s="99">
        <v>8013303.1055908203</v>
      </c>
      <c r="AS2447" s="99">
        <v>2583410.4433593801</v>
      </c>
      <c r="AT2447" s="99">
        <v>0</v>
      </c>
      <c r="AU2447" s="99">
        <v>0</v>
      </c>
      <c r="AV2447" s="99">
        <v>55222211.935546897</v>
      </c>
      <c r="AW2447" s="99">
        <v>5429192.2897338904</v>
      </c>
      <c r="AX2447" s="99">
        <v>7969504.9089355497</v>
      </c>
      <c r="AY2447" s="99">
        <v>17254021.690429699</v>
      </c>
      <c r="AZ2447" s="99">
        <v>6422022.13000488</v>
      </c>
      <c r="BA2447" s="99">
        <v>15511234.556518599</v>
      </c>
      <c r="BB2447" s="99">
        <v>0</v>
      </c>
      <c r="BC2447" s="99">
        <v>3739848.2836608901</v>
      </c>
      <c r="BD2447" s="99">
        <v>2749708.8013305701</v>
      </c>
      <c r="BE2447" s="99">
        <v>0</v>
      </c>
      <c r="BF2447" s="99">
        <v>927757.67333984398</v>
      </c>
      <c r="BG2447" s="99">
        <v>60302612.588378899</v>
      </c>
      <c r="BH2447" s="99">
        <v>8625847.8736572303</v>
      </c>
      <c r="BI2447" s="99">
        <v>208.96280185692001</v>
      </c>
      <c r="BJ2447" s="99">
        <v>5114219.5814819299</v>
      </c>
      <c r="BK2447" s="99">
        <v>3190847.6904296898</v>
      </c>
      <c r="BL2447" s="99">
        <v>0</v>
      </c>
      <c r="BM2447" s="99">
        <v>0</v>
      </c>
      <c r="BN2447" s="99">
        <v>0</v>
      </c>
      <c r="BO2447" s="99">
        <v>0</v>
      </c>
      <c r="BP2447" s="99">
        <v>0</v>
      </c>
      <c r="BQ2447" s="99">
        <v>0</v>
      </c>
      <c r="BR2447" s="99">
        <v>5996246.1623535203</v>
      </c>
      <c r="BS2447" s="99">
        <v>2656129.1759338402</v>
      </c>
      <c r="BT2447" s="99">
        <v>3021431.02838135</v>
      </c>
      <c r="BU2447" s="99">
        <v>0</v>
      </c>
      <c r="BV2447" s="99">
        <v>2074162.2797241199</v>
      </c>
      <c r="BW2447" s="99">
        <v>312517.91434097302</v>
      </c>
      <c r="BX2447" s="99">
        <v>0</v>
      </c>
      <c r="BY2447" s="99">
        <v>0</v>
      </c>
      <c r="BZ2447" s="99">
        <v>0</v>
      </c>
      <c r="CA2447" s="99">
        <v>120864.806687355</v>
      </c>
      <c r="CB2447" s="99">
        <v>6526487.6770629901</v>
      </c>
      <c r="CC2447" s="99">
        <v>51079892.224121101</v>
      </c>
      <c r="CD2447" s="99">
        <v>13724150.8048096</v>
      </c>
      <c r="CE2447" s="99">
        <v>3325.1647252142402</v>
      </c>
      <c r="CF2447" s="99">
        <v>530182.47911071801</v>
      </c>
      <c r="CG2447" s="99">
        <v>3709808.10827637</v>
      </c>
      <c r="CH2447" s="99">
        <v>0</v>
      </c>
      <c r="CI2447" s="99">
        <v>124168.578670502</v>
      </c>
      <c r="CJ2447" s="99">
        <v>7055939.3762207003</v>
      </c>
      <c r="CK2447" s="99">
        <v>54791368.807617202</v>
      </c>
      <c r="CL2447" s="99">
        <v>14038666.090332</v>
      </c>
      <c r="CM2447" s="166">
        <v>202206.55676078799</v>
      </c>
      <c r="CN2447" s="166">
        <v>33011666.899658199</v>
      </c>
      <c r="CO2447" s="166">
        <v>115242867.63281301</v>
      </c>
      <c r="CP2447" s="99">
        <v>14038666.090332</v>
      </c>
      <c r="CQ2447" s="99">
        <v>0</v>
      </c>
      <c r="CR2447" s="99">
        <v>0</v>
      </c>
      <c r="CS2447" s="99">
        <v>0</v>
      </c>
      <c r="CT2447" s="99">
        <v>0</v>
      </c>
      <c r="CU2447" s="98">
        <v>43660.768599779003</v>
      </c>
      <c r="CV2447" s="98">
        <v>65648.374961025998</v>
      </c>
      <c r="CW2447" s="98">
        <v>7056670.1561737079</v>
      </c>
      <c r="CX2447" s="98">
        <v>54789700.332397468</v>
      </c>
    </row>
    <row r="2448" spans="1:102" x14ac:dyDescent="0.2">
      <c r="A2448" s="98" t="s">
        <v>190</v>
      </c>
      <c r="B2448" s="100">
        <v>39326</v>
      </c>
      <c r="C2448" s="99">
        <v>95242.4918994904</v>
      </c>
      <c r="D2448" s="99">
        <v>4.4906441369675996</v>
      </c>
      <c r="E2448" s="99">
        <v>27735.493377923998</v>
      </c>
      <c r="F2448" s="99">
        <v>17912.118721485102</v>
      </c>
      <c r="G2448" s="99">
        <v>2330.9719720780799</v>
      </c>
      <c r="H2448" s="99">
        <v>0</v>
      </c>
      <c r="I2448" s="99">
        <v>0</v>
      </c>
      <c r="J2448" s="99">
        <v>67053.444319724993</v>
      </c>
      <c r="K2448" s="99">
        <v>12318.7189791203</v>
      </c>
      <c r="L2448" s="99">
        <v>23064.526497364001</v>
      </c>
      <c r="M2448" s="99">
        <v>46776.721690177903</v>
      </c>
      <c r="N2448" s="99">
        <v>6064.9353430271103</v>
      </c>
      <c r="O2448" s="99">
        <v>45537.513816356703</v>
      </c>
      <c r="P2448" s="99">
        <v>0</v>
      </c>
      <c r="Q2448" s="99">
        <v>5189.0272191762897</v>
      </c>
      <c r="R2448" s="99">
        <v>2653.6635028719902</v>
      </c>
      <c r="S2448" s="99">
        <v>0</v>
      </c>
      <c r="T2448" s="99">
        <v>827.61639974266302</v>
      </c>
      <c r="U2448" s="99">
        <v>79270.743080139204</v>
      </c>
      <c r="V2448" s="99">
        <v>4578628.8759765597</v>
      </c>
      <c r="W2448" s="99">
        <v>236.116134395823</v>
      </c>
      <c r="X2448" s="99">
        <v>1989023.73348999</v>
      </c>
      <c r="Y2448" s="99">
        <v>1089883.7544708301</v>
      </c>
      <c r="Z2448" s="99">
        <v>402965.70493698103</v>
      </c>
      <c r="AA2448" s="99">
        <v>0</v>
      </c>
      <c r="AB2448" s="99">
        <v>0</v>
      </c>
      <c r="AC2448" s="99">
        <v>24441220.0944824</v>
      </c>
      <c r="AD2448" s="99">
        <v>1792653.7761383101</v>
      </c>
      <c r="AE2448" s="99">
        <v>937481.17188262905</v>
      </c>
      <c r="AF2448" s="99">
        <v>2179378.3454895001</v>
      </c>
      <c r="AG2448" s="99">
        <v>877313.32241058396</v>
      </c>
      <c r="AH2448" s="99">
        <v>2059957.6731109601</v>
      </c>
      <c r="AI2448" s="99">
        <v>0</v>
      </c>
      <c r="AJ2448" s="99">
        <v>497076.74213790899</v>
      </c>
      <c r="AK2448" s="99">
        <v>411111.52886581398</v>
      </c>
      <c r="AL2448" s="99">
        <v>0</v>
      </c>
      <c r="AM2448" s="99">
        <v>127334.332199097</v>
      </c>
      <c r="AN2448" s="99">
        <v>26242695.488037098</v>
      </c>
      <c r="AO2448" s="99">
        <v>36942101.655761696</v>
      </c>
      <c r="AP2448" s="99">
        <v>1919.3783686459101</v>
      </c>
      <c r="AQ2448" s="99">
        <v>15031676.1636963</v>
      </c>
      <c r="AR2448" s="99">
        <v>8137391.4810790997</v>
      </c>
      <c r="AS2448" s="99">
        <v>2835169.7384338402</v>
      </c>
      <c r="AT2448" s="99">
        <v>0</v>
      </c>
      <c r="AU2448" s="99">
        <v>0</v>
      </c>
      <c r="AV2448" s="99">
        <v>57432317.9052734</v>
      </c>
      <c r="AW2448" s="99">
        <v>4737612.7212524395</v>
      </c>
      <c r="AX2448" s="99">
        <v>7942894.3267211895</v>
      </c>
      <c r="AY2448" s="99">
        <v>17442278.984375</v>
      </c>
      <c r="AZ2448" s="99">
        <v>6469109.5602417002</v>
      </c>
      <c r="BA2448" s="99">
        <v>16076174.5627441</v>
      </c>
      <c r="BB2448" s="99">
        <v>0</v>
      </c>
      <c r="BC2448" s="99">
        <v>3810941.3430480999</v>
      </c>
      <c r="BD2448" s="99">
        <v>2875909.1773376502</v>
      </c>
      <c r="BE2448" s="99">
        <v>0</v>
      </c>
      <c r="BF2448" s="99">
        <v>913811.40255737305</v>
      </c>
      <c r="BG2448" s="99">
        <v>61992016.217285201</v>
      </c>
      <c r="BH2448" s="99">
        <v>8966741.7810058594</v>
      </c>
      <c r="BI2448" s="99">
        <v>294.07145825400897</v>
      </c>
      <c r="BJ2448" s="99">
        <v>5051603.0080566397</v>
      </c>
      <c r="BK2448" s="99">
        <v>3192359.8745727502</v>
      </c>
      <c r="BL2448" s="99">
        <v>0</v>
      </c>
      <c r="BM2448" s="99">
        <v>0</v>
      </c>
      <c r="BN2448" s="99">
        <v>0</v>
      </c>
      <c r="BO2448" s="99">
        <v>0</v>
      </c>
      <c r="BP2448" s="99">
        <v>0</v>
      </c>
      <c r="BQ2448" s="99">
        <v>0</v>
      </c>
      <c r="BR2448" s="99">
        <v>6114167.3243408203</v>
      </c>
      <c r="BS2448" s="99">
        <v>2674776.8725280799</v>
      </c>
      <c r="BT2448" s="99">
        <v>3131800.0880432101</v>
      </c>
      <c r="BU2448" s="99">
        <v>0</v>
      </c>
      <c r="BV2448" s="99">
        <v>2110155.6602783198</v>
      </c>
      <c r="BW2448" s="99">
        <v>324007.258331299</v>
      </c>
      <c r="BX2448" s="99">
        <v>0</v>
      </c>
      <c r="BY2448" s="99">
        <v>0</v>
      </c>
      <c r="BZ2448" s="99">
        <v>0</v>
      </c>
      <c r="CA2448" s="99">
        <v>122932.90756988501</v>
      </c>
      <c r="CB2448" s="99">
        <v>6564834.0747070303</v>
      </c>
      <c r="CC2448" s="99">
        <v>51877732.312011696</v>
      </c>
      <c r="CD2448" s="99">
        <v>14015893.720581099</v>
      </c>
      <c r="CE2448" s="99">
        <v>3392.7682323753802</v>
      </c>
      <c r="CF2448" s="99">
        <v>539052.94786834705</v>
      </c>
      <c r="CG2448" s="99">
        <v>3797283.2367553702</v>
      </c>
      <c r="CH2448" s="99">
        <v>0</v>
      </c>
      <c r="CI2448" s="99">
        <v>126333.752522469</v>
      </c>
      <c r="CJ2448" s="99">
        <v>7104243.69921875</v>
      </c>
      <c r="CK2448" s="99">
        <v>55679790.682128899</v>
      </c>
      <c r="CL2448" s="99">
        <v>14340759.704589801</v>
      </c>
      <c r="CM2448" s="166">
        <v>204966.01017952</v>
      </c>
      <c r="CN2448" s="166">
        <v>33284563.5</v>
      </c>
      <c r="CO2448" s="166">
        <v>117616135.40332</v>
      </c>
      <c r="CP2448" s="99">
        <v>14340759.704589801</v>
      </c>
      <c r="CQ2448" s="99">
        <v>0</v>
      </c>
      <c r="CR2448" s="99">
        <v>0</v>
      </c>
      <c r="CS2448" s="99">
        <v>0</v>
      </c>
      <c r="CT2448" s="99">
        <v>0</v>
      </c>
      <c r="CU2448" s="98">
        <v>41099.963087677002</v>
      </c>
      <c r="CV2448" s="98">
        <v>68761.003271690002</v>
      </c>
      <c r="CW2448" s="98">
        <v>7103887.0225753775</v>
      </c>
      <c r="CX2448" s="98">
        <v>55675015.548767067</v>
      </c>
    </row>
    <row r="2449" spans="1:102" x14ac:dyDescent="0.2">
      <c r="A2449" s="98" t="s">
        <v>190</v>
      </c>
      <c r="B2449" s="100">
        <v>39417</v>
      </c>
      <c r="C2449" s="99">
        <v>96858.251800537095</v>
      </c>
      <c r="D2449" s="99">
        <v>5.4471101449453299</v>
      </c>
      <c r="E2449" s="99">
        <v>27307.6820931435</v>
      </c>
      <c r="F2449" s="99">
        <v>17814.119719266899</v>
      </c>
      <c r="G2449" s="99">
        <v>2553.57718610764</v>
      </c>
      <c r="H2449" s="99">
        <v>0</v>
      </c>
      <c r="I2449" s="99">
        <v>0</v>
      </c>
      <c r="J2449" s="99">
        <v>69379.069502830505</v>
      </c>
      <c r="K2449" s="99">
        <v>10501.834900617599</v>
      </c>
      <c r="L2449" s="99">
        <v>22478.499715805101</v>
      </c>
      <c r="M2449" s="99">
        <v>47219.321596622503</v>
      </c>
      <c r="N2449" s="99">
        <v>6107.5385430455199</v>
      </c>
      <c r="O2449" s="99">
        <v>46760.665817737601</v>
      </c>
      <c r="P2449" s="99">
        <v>0</v>
      </c>
      <c r="Q2449" s="99">
        <v>5213.5202838182404</v>
      </c>
      <c r="R2449" s="99">
        <v>2768.5545686185401</v>
      </c>
      <c r="S2449" s="99">
        <v>0</v>
      </c>
      <c r="T2449" s="99">
        <v>821.03896518051602</v>
      </c>
      <c r="U2449" s="99">
        <v>80017.082454681396</v>
      </c>
      <c r="V2449" s="99">
        <v>4668209.0797119103</v>
      </c>
      <c r="W2449" s="99">
        <v>210.138071119785</v>
      </c>
      <c r="X2449" s="99">
        <v>1959527.1674346901</v>
      </c>
      <c r="Y2449" s="99">
        <v>1090505.9169158901</v>
      </c>
      <c r="Z2449" s="99">
        <v>432131.391513824</v>
      </c>
      <c r="AA2449" s="99">
        <v>0</v>
      </c>
      <c r="AB2449" s="99">
        <v>0</v>
      </c>
      <c r="AC2449" s="99">
        <v>25240825.941894501</v>
      </c>
      <c r="AD2449" s="99">
        <v>1381966.75509644</v>
      </c>
      <c r="AE2449" s="99">
        <v>927355.44660949695</v>
      </c>
      <c r="AF2449" s="99">
        <v>2191855.8679809598</v>
      </c>
      <c r="AG2449" s="99">
        <v>876438.91386413598</v>
      </c>
      <c r="AH2449" s="99">
        <v>2125861.5022277799</v>
      </c>
      <c r="AI2449" s="99">
        <v>0</v>
      </c>
      <c r="AJ2449" s="99">
        <v>499095.79768753098</v>
      </c>
      <c r="AK2449" s="99">
        <v>425613.77760314901</v>
      </c>
      <c r="AL2449" s="99">
        <v>0</v>
      </c>
      <c r="AM2449" s="99">
        <v>123587.340730667</v>
      </c>
      <c r="AN2449" s="99">
        <v>26655104.068359401</v>
      </c>
      <c r="AO2449" s="99">
        <v>38069839.8984375</v>
      </c>
      <c r="AP2449" s="99">
        <v>1860.4974948465799</v>
      </c>
      <c r="AQ2449" s="99">
        <v>14902373.6956787</v>
      </c>
      <c r="AR2449" s="99">
        <v>8183451.0971069299</v>
      </c>
      <c r="AS2449" s="99">
        <v>3081644.1186828599</v>
      </c>
      <c r="AT2449" s="99">
        <v>0</v>
      </c>
      <c r="AU2449" s="99">
        <v>0</v>
      </c>
      <c r="AV2449" s="99">
        <v>59070770.145507798</v>
      </c>
      <c r="AW2449" s="99">
        <v>3691242.7582092299</v>
      </c>
      <c r="AX2449" s="99">
        <v>7956240.6550292997</v>
      </c>
      <c r="AY2449" s="99">
        <v>17733324.5383301</v>
      </c>
      <c r="AZ2449" s="99">
        <v>6546585.9741821298</v>
      </c>
      <c r="BA2449" s="99">
        <v>16782720.588378899</v>
      </c>
      <c r="BB2449" s="99">
        <v>0</v>
      </c>
      <c r="BC2449" s="99">
        <v>3868858.4586486798</v>
      </c>
      <c r="BD2449" s="99">
        <v>3030373.23223877</v>
      </c>
      <c r="BE2449" s="99">
        <v>0</v>
      </c>
      <c r="BF2449" s="99">
        <v>896507.03582763695</v>
      </c>
      <c r="BG2449" s="99">
        <v>63315131.7978516</v>
      </c>
      <c r="BH2449" s="99">
        <v>9284512.62890625</v>
      </c>
      <c r="BI2449" s="99">
        <v>185.844725111499</v>
      </c>
      <c r="BJ2449" s="99">
        <v>5014396.5410156297</v>
      </c>
      <c r="BK2449" s="99">
        <v>3196652.0065002399</v>
      </c>
      <c r="BL2449" s="99">
        <v>0</v>
      </c>
      <c r="BM2449" s="99">
        <v>0</v>
      </c>
      <c r="BN2449" s="99">
        <v>0</v>
      </c>
      <c r="BO2449" s="99">
        <v>0</v>
      </c>
      <c r="BP2449" s="99">
        <v>0</v>
      </c>
      <c r="BQ2449" s="99">
        <v>0</v>
      </c>
      <c r="BR2449" s="99">
        <v>6199716.8858642597</v>
      </c>
      <c r="BS2449" s="99">
        <v>2698455.22406006</v>
      </c>
      <c r="BT2449" s="99">
        <v>3268273.78094482</v>
      </c>
      <c r="BU2449" s="99">
        <v>0</v>
      </c>
      <c r="BV2449" s="99">
        <v>2154084.8638610798</v>
      </c>
      <c r="BW2449" s="99">
        <v>351333.76218414301</v>
      </c>
      <c r="BX2449" s="99">
        <v>0</v>
      </c>
      <c r="BY2449" s="99">
        <v>0</v>
      </c>
      <c r="BZ2449" s="99">
        <v>0</v>
      </c>
      <c r="CA2449" s="99">
        <v>124041.52542018901</v>
      </c>
      <c r="CB2449" s="99">
        <v>6635496.30749512</v>
      </c>
      <c r="CC2449" s="99">
        <v>52961991.102050804</v>
      </c>
      <c r="CD2449" s="99">
        <v>14311813.9685059</v>
      </c>
      <c r="CE2449" s="99">
        <v>3501.0025628507101</v>
      </c>
      <c r="CF2449" s="99">
        <v>546645.71588897705</v>
      </c>
      <c r="CG2449" s="99">
        <v>3901785.43536377</v>
      </c>
      <c r="CH2449" s="99">
        <v>0</v>
      </c>
      <c r="CI2449" s="99">
        <v>127556.639518738</v>
      </c>
      <c r="CJ2449" s="99">
        <v>7183247.94775391</v>
      </c>
      <c r="CK2449" s="99">
        <v>56871598.4287109</v>
      </c>
      <c r="CL2449" s="99">
        <v>14662472.592529301</v>
      </c>
      <c r="CM2449" s="166">
        <v>206975.99702644299</v>
      </c>
      <c r="CN2449" s="166">
        <v>33820853.5537109</v>
      </c>
      <c r="CO2449" s="166">
        <v>120088341.11718801</v>
      </c>
      <c r="CP2449" s="99">
        <v>14662472.592529301</v>
      </c>
      <c r="CQ2449" s="99">
        <v>0</v>
      </c>
      <c r="CR2449" s="99">
        <v>0</v>
      </c>
      <c r="CS2449" s="99">
        <v>0</v>
      </c>
      <c r="CT2449" s="99">
        <v>0</v>
      </c>
      <c r="CU2449" s="98">
        <v>38828.620247225997</v>
      </c>
      <c r="CV2449" s="98">
        <v>71287.054230199996</v>
      </c>
      <c r="CW2449" s="98">
        <v>7182142.023384097</v>
      </c>
      <c r="CX2449" s="98">
        <v>56863776.537414573</v>
      </c>
    </row>
    <row r="2450" spans="1:102" x14ac:dyDescent="0.2">
      <c r="A2450" s="98" t="s">
        <v>190</v>
      </c>
      <c r="B2450" s="100">
        <v>39508</v>
      </c>
      <c r="C2450" s="99">
        <v>97988.765197753906</v>
      </c>
      <c r="D2450" s="99">
        <v>4.3007334059802798</v>
      </c>
      <c r="E2450" s="99">
        <v>27420.2849545479</v>
      </c>
      <c r="F2450" s="99">
        <v>18266.767672300299</v>
      </c>
      <c r="G2450" s="99">
        <v>2734.32856529951</v>
      </c>
      <c r="H2450" s="99">
        <v>0</v>
      </c>
      <c r="I2450" s="99">
        <v>0</v>
      </c>
      <c r="J2450" s="99">
        <v>72066.716717720003</v>
      </c>
      <c r="K2450" s="99">
        <v>8815.1096996069009</v>
      </c>
      <c r="L2450" s="99">
        <v>22145.7358884811</v>
      </c>
      <c r="M2450" s="99">
        <v>47576.340863704703</v>
      </c>
      <c r="N2450" s="99">
        <v>6123.6830126047098</v>
      </c>
      <c r="O2450" s="99">
        <v>47697.421718597398</v>
      </c>
      <c r="P2450" s="99">
        <v>0</v>
      </c>
      <c r="Q2450" s="99">
        <v>5224.22370809317</v>
      </c>
      <c r="R2450" s="99">
        <v>2876.0327001214</v>
      </c>
      <c r="S2450" s="99">
        <v>0</v>
      </c>
      <c r="T2450" s="99">
        <v>820.71872793138004</v>
      </c>
      <c r="U2450" s="99">
        <v>80921.589661598206</v>
      </c>
      <c r="V2450" s="99">
        <v>4692972.25500488</v>
      </c>
      <c r="W2450" s="99">
        <v>162.43768533691801</v>
      </c>
      <c r="X2450" s="99">
        <v>1916559.20739746</v>
      </c>
      <c r="Y2450" s="99">
        <v>1087240.16235352</v>
      </c>
      <c r="Z2450" s="99">
        <v>450191.02212142898</v>
      </c>
      <c r="AA2450" s="99">
        <v>0</v>
      </c>
      <c r="AB2450" s="99">
        <v>0</v>
      </c>
      <c r="AC2450" s="99">
        <v>25818547.4763184</v>
      </c>
      <c r="AD2450" s="99">
        <v>1114102.40292358</v>
      </c>
      <c r="AE2450" s="99">
        <v>907136.09050750697</v>
      </c>
      <c r="AF2450" s="99">
        <v>2187965.2365417499</v>
      </c>
      <c r="AG2450" s="99">
        <v>870274.742004395</v>
      </c>
      <c r="AH2450" s="99">
        <v>2158050.4833374</v>
      </c>
      <c r="AI2450" s="99">
        <v>0</v>
      </c>
      <c r="AJ2450" s="99">
        <v>495903.790779114</v>
      </c>
      <c r="AK2450" s="99">
        <v>436322.33625411999</v>
      </c>
      <c r="AL2450" s="99">
        <v>0</v>
      </c>
      <c r="AM2450" s="99">
        <v>121726.947013855</v>
      </c>
      <c r="AN2450" s="99">
        <v>26958911.721435498</v>
      </c>
      <c r="AO2450" s="99">
        <v>38699158.544433601</v>
      </c>
      <c r="AP2450" s="99">
        <v>1568.4480881541999</v>
      </c>
      <c r="AQ2450" s="99">
        <v>14815502.1474609</v>
      </c>
      <c r="AR2450" s="99">
        <v>8316292.7855834998</v>
      </c>
      <c r="AS2450" s="99">
        <v>3273996.88494873</v>
      </c>
      <c r="AT2450" s="99">
        <v>0</v>
      </c>
      <c r="AU2450" s="99">
        <v>0</v>
      </c>
      <c r="AV2450" s="99">
        <v>61811637.626464799</v>
      </c>
      <c r="AW2450" s="99">
        <v>3033773.9632873498</v>
      </c>
      <c r="AX2450" s="99">
        <v>7825616.0592651404</v>
      </c>
      <c r="AY2450" s="99">
        <v>17977153.667968798</v>
      </c>
      <c r="AZ2450" s="99">
        <v>6601052.7372436495</v>
      </c>
      <c r="BA2450" s="99">
        <v>17235937.778808601</v>
      </c>
      <c r="BB2450" s="99">
        <v>0</v>
      </c>
      <c r="BC2450" s="99">
        <v>3883196.5819397001</v>
      </c>
      <c r="BD2450" s="99">
        <v>3132533.73974609</v>
      </c>
      <c r="BE2450" s="99">
        <v>0</v>
      </c>
      <c r="BF2450" s="99">
        <v>901461.67995452904</v>
      </c>
      <c r="BG2450" s="99">
        <v>64905211.700195298</v>
      </c>
      <c r="BH2450" s="99">
        <v>8702168.4945068397</v>
      </c>
      <c r="BI2450" s="99">
        <v>224.11282418295701</v>
      </c>
      <c r="BJ2450" s="99">
        <v>4577726.3828125</v>
      </c>
      <c r="BK2450" s="99">
        <v>2949180.3518371601</v>
      </c>
      <c r="BL2450" s="99">
        <v>0</v>
      </c>
      <c r="BM2450" s="99">
        <v>0</v>
      </c>
      <c r="BN2450" s="99">
        <v>0</v>
      </c>
      <c r="BO2450" s="99">
        <v>0</v>
      </c>
      <c r="BP2450" s="99">
        <v>0</v>
      </c>
      <c r="BQ2450" s="99">
        <v>0</v>
      </c>
      <c r="BR2450" s="99">
        <v>5571485.48620605</v>
      </c>
      <c r="BS2450" s="99">
        <v>2454270.60302734</v>
      </c>
      <c r="BT2450" s="99">
        <v>3355377.1685485798</v>
      </c>
      <c r="BU2450" s="99">
        <v>0</v>
      </c>
      <c r="BV2450" s="99">
        <v>1913548.8719329799</v>
      </c>
      <c r="BW2450" s="99">
        <v>361925.591693878</v>
      </c>
      <c r="BX2450" s="99">
        <v>0</v>
      </c>
      <c r="BY2450" s="99">
        <v>0</v>
      </c>
      <c r="BZ2450" s="99">
        <v>0</v>
      </c>
      <c r="CA2450" s="99">
        <v>125486.105797768</v>
      </c>
      <c r="CB2450" s="99">
        <v>6610411.7155151404</v>
      </c>
      <c r="CC2450" s="99">
        <v>53455997.953125</v>
      </c>
      <c r="CD2450" s="99">
        <v>13283432.6954346</v>
      </c>
      <c r="CE2450" s="99">
        <v>3611.6585383415199</v>
      </c>
      <c r="CF2450" s="99">
        <v>554298.62464141799</v>
      </c>
      <c r="CG2450" s="99">
        <v>4008078.1343078599</v>
      </c>
      <c r="CH2450" s="99">
        <v>0</v>
      </c>
      <c r="CI2450" s="99">
        <v>129091.296392441</v>
      </c>
      <c r="CJ2450" s="99">
        <v>7163776.5368652297</v>
      </c>
      <c r="CK2450" s="99">
        <v>57454983.928222701</v>
      </c>
      <c r="CL2450" s="99">
        <v>13647623.552368199</v>
      </c>
      <c r="CM2450" s="166">
        <v>209375.51738738999</v>
      </c>
      <c r="CN2450" s="166">
        <v>34131677.676757798</v>
      </c>
      <c r="CO2450" s="166">
        <v>122446439.29589801</v>
      </c>
      <c r="CP2450" s="99">
        <v>13647623.552368199</v>
      </c>
      <c r="CQ2450" s="99">
        <v>0</v>
      </c>
      <c r="CR2450" s="99">
        <v>0</v>
      </c>
      <c r="CS2450" s="99">
        <v>0</v>
      </c>
      <c r="CT2450" s="99">
        <v>0</v>
      </c>
      <c r="CU2450" s="98">
        <v>37069.65262809</v>
      </c>
      <c r="CV2450" s="98">
        <v>74136.943731235995</v>
      </c>
      <c r="CW2450" s="98">
        <v>7164710.3401565589</v>
      </c>
      <c r="CX2450" s="98">
        <v>57464076.087432861</v>
      </c>
    </row>
    <row r="2451" spans="1:102" x14ac:dyDescent="0.2">
      <c r="A2451" s="98" t="s">
        <v>190</v>
      </c>
      <c r="B2451" s="100">
        <v>39600</v>
      </c>
      <c r="C2451" s="99">
        <v>100045.92645359</v>
      </c>
      <c r="D2451" s="99">
        <v>4.63761668396182</v>
      </c>
      <c r="E2451" s="99">
        <v>27145.193262338598</v>
      </c>
      <c r="F2451" s="99">
        <v>18454.738390684099</v>
      </c>
      <c r="G2451" s="99">
        <v>2950.8509047031398</v>
      </c>
      <c r="H2451" s="99">
        <v>0</v>
      </c>
      <c r="I2451" s="99">
        <v>0</v>
      </c>
      <c r="J2451" s="99">
        <v>74425.311953544602</v>
      </c>
      <c r="K2451" s="99">
        <v>7306.3858449459103</v>
      </c>
      <c r="L2451" s="99">
        <v>22097.471992969498</v>
      </c>
      <c r="M2451" s="99">
        <v>48496.854896068602</v>
      </c>
      <c r="N2451" s="99">
        <v>6078.9825163483602</v>
      </c>
      <c r="O2451" s="99">
        <v>48703.853433609002</v>
      </c>
      <c r="P2451" s="99">
        <v>0</v>
      </c>
      <c r="Q2451" s="99">
        <v>5281.53486162424</v>
      </c>
      <c r="R2451" s="99">
        <v>2986.8099007904498</v>
      </c>
      <c r="S2451" s="99">
        <v>0</v>
      </c>
      <c r="T2451" s="99">
        <v>839.60147024691105</v>
      </c>
      <c r="U2451" s="99">
        <v>81623.926496505694</v>
      </c>
      <c r="V2451" s="99">
        <v>4760069.2011718797</v>
      </c>
      <c r="W2451" s="99">
        <v>204.87054948136199</v>
      </c>
      <c r="X2451" s="99">
        <v>1880835.73075867</v>
      </c>
      <c r="Y2451" s="99">
        <v>1078727.1239624</v>
      </c>
      <c r="Z2451" s="99">
        <v>480455.55651473999</v>
      </c>
      <c r="AA2451" s="99">
        <v>0</v>
      </c>
      <c r="AB2451" s="99">
        <v>0</v>
      </c>
      <c r="AC2451" s="99">
        <v>26506131.463378899</v>
      </c>
      <c r="AD2451" s="99">
        <v>898982.42424011196</v>
      </c>
      <c r="AE2451" s="99">
        <v>911549.03661346401</v>
      </c>
      <c r="AF2451" s="99">
        <v>2209682.51739502</v>
      </c>
      <c r="AG2451" s="99">
        <v>866018.66906738305</v>
      </c>
      <c r="AH2451" s="99">
        <v>2184646.35723877</v>
      </c>
      <c r="AI2451" s="99">
        <v>0</v>
      </c>
      <c r="AJ2451" s="99">
        <v>496235.15490722703</v>
      </c>
      <c r="AK2451" s="99">
        <v>452981.79695510899</v>
      </c>
      <c r="AL2451" s="99">
        <v>0</v>
      </c>
      <c r="AM2451" s="99">
        <v>120767.681564331</v>
      </c>
      <c r="AN2451" s="99">
        <v>27350042.811035201</v>
      </c>
      <c r="AO2451" s="99">
        <v>39674052.338867202</v>
      </c>
      <c r="AP2451" s="99">
        <v>1842.9519692957399</v>
      </c>
      <c r="AQ2451" s="99">
        <v>14676620.5664063</v>
      </c>
      <c r="AR2451" s="99">
        <v>8325651.3502807599</v>
      </c>
      <c r="AS2451" s="99">
        <v>3518885.6481933598</v>
      </c>
      <c r="AT2451" s="99">
        <v>0</v>
      </c>
      <c r="AU2451" s="99">
        <v>0</v>
      </c>
      <c r="AV2451" s="99">
        <v>64600819.2958984</v>
      </c>
      <c r="AW2451" s="99">
        <v>2465764.9837341299</v>
      </c>
      <c r="AX2451" s="99">
        <v>8013386.7417602502</v>
      </c>
      <c r="AY2451" s="99">
        <v>18329448.206298798</v>
      </c>
      <c r="AZ2451" s="99">
        <v>6640128.1553344699</v>
      </c>
      <c r="BA2451" s="99">
        <v>17636769.5861816</v>
      </c>
      <c r="BB2451" s="99">
        <v>0</v>
      </c>
      <c r="BC2451" s="99">
        <v>3926696.6275939899</v>
      </c>
      <c r="BD2451" s="99">
        <v>3292718.0437316899</v>
      </c>
      <c r="BE2451" s="99">
        <v>0</v>
      </c>
      <c r="BF2451" s="99">
        <v>897469.48728942894</v>
      </c>
      <c r="BG2451" s="99">
        <v>66709428.541992202</v>
      </c>
      <c r="BH2451" s="99">
        <v>8994583.8861084003</v>
      </c>
      <c r="BI2451" s="99">
        <v>236.631853416562</v>
      </c>
      <c r="BJ2451" s="99">
        <v>4546569.6705322303</v>
      </c>
      <c r="BK2451" s="99">
        <v>2925645.2678832998</v>
      </c>
      <c r="BL2451" s="99">
        <v>0</v>
      </c>
      <c r="BM2451" s="99">
        <v>0</v>
      </c>
      <c r="BN2451" s="99">
        <v>0</v>
      </c>
      <c r="BO2451" s="99">
        <v>0</v>
      </c>
      <c r="BP2451" s="99">
        <v>0</v>
      </c>
      <c r="BQ2451" s="99">
        <v>0</v>
      </c>
      <c r="BR2451" s="99">
        <v>5688100.6877441397</v>
      </c>
      <c r="BS2451" s="99">
        <v>2429803.5976867699</v>
      </c>
      <c r="BT2451" s="99">
        <v>3432932.8382263202</v>
      </c>
      <c r="BU2451" s="99">
        <v>0</v>
      </c>
      <c r="BV2451" s="99">
        <v>1939866.7394103999</v>
      </c>
      <c r="BW2451" s="99">
        <v>379792.81047439598</v>
      </c>
      <c r="BX2451" s="99">
        <v>0</v>
      </c>
      <c r="BY2451" s="99">
        <v>0</v>
      </c>
      <c r="BZ2451" s="99">
        <v>0</v>
      </c>
      <c r="CA2451" s="99">
        <v>127311.483757019</v>
      </c>
      <c r="CB2451" s="99">
        <v>6640869.0606079102</v>
      </c>
      <c r="CC2451" s="99">
        <v>54302422.715820298</v>
      </c>
      <c r="CD2451" s="99">
        <v>13533164.0201416</v>
      </c>
      <c r="CE2451" s="99">
        <v>3715.2610886693001</v>
      </c>
      <c r="CF2451" s="99">
        <v>568520.31459808396</v>
      </c>
      <c r="CG2451" s="99">
        <v>4161588.4156494099</v>
      </c>
      <c r="CH2451" s="99">
        <v>0</v>
      </c>
      <c r="CI2451" s="99">
        <v>131020.386856079</v>
      </c>
      <c r="CJ2451" s="99">
        <v>7208369.4234008798</v>
      </c>
      <c r="CK2451" s="99">
        <v>58455705.2666016</v>
      </c>
      <c r="CL2451" s="99">
        <v>13917351.0432129</v>
      </c>
      <c r="CM2451" s="166">
        <v>211922.114299774</v>
      </c>
      <c r="CN2451" s="166">
        <v>34555350.564453103</v>
      </c>
      <c r="CO2451" s="166">
        <v>124981310.49707</v>
      </c>
      <c r="CP2451" s="99">
        <v>13917351.0432129</v>
      </c>
      <c r="CQ2451" s="99">
        <v>0</v>
      </c>
      <c r="CR2451" s="99">
        <v>0</v>
      </c>
      <c r="CS2451" s="99">
        <v>0</v>
      </c>
      <c r="CT2451" s="99">
        <v>0</v>
      </c>
      <c r="CU2451" s="98">
        <v>35202.246836031998</v>
      </c>
      <c r="CV2451" s="98">
        <v>76678.274108458005</v>
      </c>
      <c r="CW2451" s="98">
        <v>7209389.3752059937</v>
      </c>
      <c r="CX2451" s="98">
        <v>58464011.131469704</v>
      </c>
    </row>
    <row r="2452" spans="1:102" x14ac:dyDescent="0.2">
      <c r="A2452" s="98" t="s">
        <v>190</v>
      </c>
      <c r="B2452" s="100">
        <v>39692</v>
      </c>
      <c r="C2452" s="99">
        <v>101890.236617088</v>
      </c>
      <c r="D2452" s="99">
        <v>5.6404537589987704</v>
      </c>
      <c r="E2452" s="99">
        <v>26190.3313753605</v>
      </c>
      <c r="F2452" s="99">
        <v>18378.984525919001</v>
      </c>
      <c r="G2452" s="99">
        <v>3140.8804868757702</v>
      </c>
      <c r="H2452" s="99">
        <v>0</v>
      </c>
      <c r="I2452" s="99">
        <v>0</v>
      </c>
      <c r="J2452" s="99">
        <v>76618.543629646301</v>
      </c>
      <c r="K2452" s="99">
        <v>6008.69998306036</v>
      </c>
      <c r="L2452" s="99">
        <v>21414.597915410999</v>
      </c>
      <c r="M2452" s="99">
        <v>49059.664303779602</v>
      </c>
      <c r="N2452" s="99">
        <v>6004.9174143075898</v>
      </c>
      <c r="O2452" s="99">
        <v>49288.2645044327</v>
      </c>
      <c r="P2452" s="99">
        <v>0</v>
      </c>
      <c r="Q2452" s="99">
        <v>5334.4134463667897</v>
      </c>
      <c r="R2452" s="99">
        <v>3020.8676216602298</v>
      </c>
      <c r="S2452" s="99">
        <v>0</v>
      </c>
      <c r="T2452" s="99">
        <v>853.11942699551605</v>
      </c>
      <c r="U2452" s="99">
        <v>82575.415811538696</v>
      </c>
      <c r="V2452" s="99">
        <v>4843607.64135742</v>
      </c>
      <c r="W2452" s="99">
        <v>156.75747138261801</v>
      </c>
      <c r="X2452" s="99">
        <v>1799211.85923767</v>
      </c>
      <c r="Y2452" s="99">
        <v>1057535.1915130599</v>
      </c>
      <c r="Z2452" s="99">
        <v>499693.95483017003</v>
      </c>
      <c r="AA2452" s="99">
        <v>0</v>
      </c>
      <c r="AB2452" s="99">
        <v>0</v>
      </c>
      <c r="AC2452" s="99">
        <v>26960401.924804699</v>
      </c>
      <c r="AD2452" s="99">
        <v>748891.25659179699</v>
      </c>
      <c r="AE2452" s="99">
        <v>876544.64546203602</v>
      </c>
      <c r="AF2452" s="99">
        <v>2212371.0811157199</v>
      </c>
      <c r="AG2452" s="99">
        <v>853349.86843872105</v>
      </c>
      <c r="AH2452" s="99">
        <v>2201802.6678466802</v>
      </c>
      <c r="AI2452" s="99">
        <v>0</v>
      </c>
      <c r="AJ2452" s="99">
        <v>488941.18392181402</v>
      </c>
      <c r="AK2452" s="99">
        <v>454369.81004333502</v>
      </c>
      <c r="AL2452" s="99">
        <v>0</v>
      </c>
      <c r="AM2452" s="99">
        <v>118811.883356094</v>
      </c>
      <c r="AN2452" s="99">
        <v>27696723.522216801</v>
      </c>
      <c r="AO2452" s="99">
        <v>40792660.2890625</v>
      </c>
      <c r="AP2452" s="99">
        <v>1485.2064794451001</v>
      </c>
      <c r="AQ2452" s="99">
        <v>14071745.3825684</v>
      </c>
      <c r="AR2452" s="99">
        <v>8227034.3765258798</v>
      </c>
      <c r="AS2452" s="99">
        <v>3710783.6084899898</v>
      </c>
      <c r="AT2452" s="99">
        <v>0</v>
      </c>
      <c r="AU2452" s="99">
        <v>0</v>
      </c>
      <c r="AV2452" s="99">
        <v>66504368.632324196</v>
      </c>
      <c r="AW2452" s="99">
        <v>2079099.82774353</v>
      </c>
      <c r="AX2452" s="99">
        <v>7783958.5115356399</v>
      </c>
      <c r="AY2452" s="99">
        <v>18538978.075439502</v>
      </c>
      <c r="AZ2452" s="99">
        <v>6609536.3738403302</v>
      </c>
      <c r="BA2452" s="99">
        <v>17966093.7192383</v>
      </c>
      <c r="BB2452" s="99">
        <v>0</v>
      </c>
      <c r="BC2452" s="99">
        <v>3899316.2634277302</v>
      </c>
      <c r="BD2452" s="99">
        <v>3356410.1305847201</v>
      </c>
      <c r="BE2452" s="99">
        <v>0</v>
      </c>
      <c r="BF2452" s="99">
        <v>899980.58721923805</v>
      </c>
      <c r="BG2452" s="99">
        <v>68414648.950195298</v>
      </c>
      <c r="BH2452" s="99">
        <v>9246957.76025391</v>
      </c>
      <c r="BI2452" s="99">
        <v>249.31681851111401</v>
      </c>
      <c r="BJ2452" s="99">
        <v>4376154.3916626005</v>
      </c>
      <c r="BK2452" s="99">
        <v>2892179.3049011198</v>
      </c>
      <c r="BL2452" s="99">
        <v>0</v>
      </c>
      <c r="BM2452" s="99">
        <v>0</v>
      </c>
      <c r="BN2452" s="99">
        <v>0</v>
      </c>
      <c r="BO2452" s="99">
        <v>0</v>
      </c>
      <c r="BP2452" s="99">
        <v>0</v>
      </c>
      <c r="BQ2452" s="99">
        <v>0</v>
      </c>
      <c r="BR2452" s="99">
        <v>5801868.71484375</v>
      </c>
      <c r="BS2452" s="99">
        <v>2410825.46240234</v>
      </c>
      <c r="BT2452" s="99">
        <v>3495891.2737731901</v>
      </c>
      <c r="BU2452" s="99">
        <v>0</v>
      </c>
      <c r="BV2452" s="99">
        <v>1939648.3061828599</v>
      </c>
      <c r="BW2452" s="99">
        <v>390274.43671035802</v>
      </c>
      <c r="BX2452" s="99">
        <v>0</v>
      </c>
      <c r="BY2452" s="99">
        <v>0</v>
      </c>
      <c r="BZ2452" s="99">
        <v>0</v>
      </c>
      <c r="CA2452" s="99">
        <v>128024.385755539</v>
      </c>
      <c r="CB2452" s="99">
        <v>6642367.2415771503</v>
      </c>
      <c r="CC2452" s="99">
        <v>54887404.300292999</v>
      </c>
      <c r="CD2452" s="99">
        <v>13606983.4295654</v>
      </c>
      <c r="CE2452" s="99">
        <v>3772.09222897887</v>
      </c>
      <c r="CF2452" s="99">
        <v>577746.816223145</v>
      </c>
      <c r="CG2452" s="99">
        <v>4282675.4297485398</v>
      </c>
      <c r="CH2452" s="99">
        <v>0</v>
      </c>
      <c r="CI2452" s="99">
        <v>131795.948633194</v>
      </c>
      <c r="CJ2452" s="99">
        <v>7221326.7811889602</v>
      </c>
      <c r="CK2452" s="99">
        <v>59169781.189453103</v>
      </c>
      <c r="CL2452" s="99">
        <v>13995504.567627</v>
      </c>
      <c r="CM2452" s="166">
        <v>213557.64472007801</v>
      </c>
      <c r="CN2452" s="166">
        <v>34884459.627441399</v>
      </c>
      <c r="CO2452" s="166">
        <v>127466153.06445301</v>
      </c>
      <c r="CP2452" s="99">
        <v>13995504.567627</v>
      </c>
      <c r="CQ2452" s="99">
        <v>0</v>
      </c>
      <c r="CR2452" s="99">
        <v>0</v>
      </c>
      <c r="CS2452" s="99">
        <v>0</v>
      </c>
      <c r="CT2452" s="99">
        <v>0</v>
      </c>
      <c r="CU2452" s="98">
        <v>32769.065936193001</v>
      </c>
      <c r="CV2452" s="98">
        <v>79059.234433802005</v>
      </c>
      <c r="CW2452" s="98">
        <v>7220114.0578002948</v>
      </c>
      <c r="CX2452" s="98">
        <v>59170079.730041541</v>
      </c>
    </row>
    <row r="2453" spans="1:102" x14ac:dyDescent="0.2">
      <c r="A2453" s="98" t="s">
        <v>190</v>
      </c>
      <c r="B2453" s="100">
        <v>39783</v>
      </c>
      <c r="C2453" s="99">
        <v>102442.210597992</v>
      </c>
      <c r="D2453" s="99">
        <v>3.6152241069939901</v>
      </c>
      <c r="E2453" s="99">
        <v>25408.086853504199</v>
      </c>
      <c r="F2453" s="99">
        <v>18228.570470094699</v>
      </c>
      <c r="G2453" s="99">
        <v>3313.0947917103799</v>
      </c>
      <c r="H2453" s="99">
        <v>0</v>
      </c>
      <c r="I2453" s="99">
        <v>0</v>
      </c>
      <c r="J2453" s="99">
        <v>77624.794553756699</v>
      </c>
      <c r="K2453" s="99">
        <v>4865.4932880401602</v>
      </c>
      <c r="L2453" s="99">
        <v>20715.695009708401</v>
      </c>
      <c r="M2453" s="99">
        <v>49104.796109676397</v>
      </c>
      <c r="N2453" s="99">
        <v>6005.3397684097299</v>
      </c>
      <c r="O2453" s="99">
        <v>49474.887684822097</v>
      </c>
      <c r="P2453" s="99">
        <v>0</v>
      </c>
      <c r="Q2453" s="99">
        <v>5425.9613556265804</v>
      </c>
      <c r="R2453" s="99">
        <v>3122.6474956572101</v>
      </c>
      <c r="S2453" s="99">
        <v>0</v>
      </c>
      <c r="T2453" s="99">
        <v>850.07577819377195</v>
      </c>
      <c r="U2453" s="99">
        <v>82615.7334880829</v>
      </c>
      <c r="V2453" s="99">
        <v>4872828.2506713904</v>
      </c>
      <c r="W2453" s="99">
        <v>146.808898255229</v>
      </c>
      <c r="X2453" s="99">
        <v>1715585.79797363</v>
      </c>
      <c r="Y2453" s="99">
        <v>1042951.8456497201</v>
      </c>
      <c r="Z2453" s="99">
        <v>522709.37921524001</v>
      </c>
      <c r="AA2453" s="99">
        <v>0</v>
      </c>
      <c r="AB2453" s="99">
        <v>0</v>
      </c>
      <c r="AC2453" s="99">
        <v>27194692.830810498</v>
      </c>
      <c r="AD2453" s="99">
        <v>581368.22282409703</v>
      </c>
      <c r="AE2453" s="99">
        <v>849065.84293365502</v>
      </c>
      <c r="AF2453" s="99">
        <v>2206446.7905578599</v>
      </c>
      <c r="AG2453" s="99">
        <v>835681.12873077404</v>
      </c>
      <c r="AH2453" s="99">
        <v>2207222.1945495601</v>
      </c>
      <c r="AI2453" s="99">
        <v>0</v>
      </c>
      <c r="AJ2453" s="99">
        <v>489910.79141998303</v>
      </c>
      <c r="AK2453" s="99">
        <v>465670.14009475702</v>
      </c>
      <c r="AL2453" s="99">
        <v>0</v>
      </c>
      <c r="AM2453" s="99">
        <v>117726.612988472</v>
      </c>
      <c r="AN2453" s="99">
        <v>27808603.087402299</v>
      </c>
      <c r="AO2453" s="99">
        <v>41357549.492675804</v>
      </c>
      <c r="AP2453" s="99">
        <v>1307.1715678125599</v>
      </c>
      <c r="AQ2453" s="99">
        <v>13485960.211792</v>
      </c>
      <c r="AR2453" s="99">
        <v>8090188.7280883798</v>
      </c>
      <c r="AS2453" s="99">
        <v>3886383.2186279302</v>
      </c>
      <c r="AT2453" s="99">
        <v>0</v>
      </c>
      <c r="AU2453" s="99">
        <v>0</v>
      </c>
      <c r="AV2453" s="99">
        <v>67534534.704101607</v>
      </c>
      <c r="AW2453" s="99">
        <v>1641578.1869354199</v>
      </c>
      <c r="AX2453" s="99">
        <v>7610975.0144653302</v>
      </c>
      <c r="AY2453" s="99">
        <v>18648718.5549316</v>
      </c>
      <c r="AZ2453" s="99">
        <v>6493736.2247924795</v>
      </c>
      <c r="BA2453" s="99">
        <v>18112106.568847701</v>
      </c>
      <c r="BB2453" s="99">
        <v>0</v>
      </c>
      <c r="BC2453" s="99">
        <v>3944926.6349182101</v>
      </c>
      <c r="BD2453" s="99">
        <v>3451254.3509216299</v>
      </c>
      <c r="BE2453" s="99">
        <v>0</v>
      </c>
      <c r="BF2453" s="99">
        <v>898061.73501586902</v>
      </c>
      <c r="BG2453" s="99">
        <v>69549154.700195298</v>
      </c>
      <c r="BH2453" s="99">
        <v>9501684.6947021503</v>
      </c>
      <c r="BI2453" s="99">
        <v>283.66986232995998</v>
      </c>
      <c r="BJ2453" s="99">
        <v>4237576.0303344699</v>
      </c>
      <c r="BK2453" s="99">
        <v>2858616.0677185101</v>
      </c>
      <c r="BL2453" s="99">
        <v>0</v>
      </c>
      <c r="BM2453" s="99">
        <v>0</v>
      </c>
      <c r="BN2453" s="99">
        <v>0</v>
      </c>
      <c r="BO2453" s="99">
        <v>0</v>
      </c>
      <c r="BP2453" s="99">
        <v>0</v>
      </c>
      <c r="BQ2453" s="99">
        <v>0</v>
      </c>
      <c r="BR2453" s="99">
        <v>5865470.24499512</v>
      </c>
      <c r="BS2453" s="99">
        <v>2388562.8956603999</v>
      </c>
      <c r="BT2453" s="99">
        <v>3524235.4309387198</v>
      </c>
      <c r="BU2453" s="99">
        <v>0</v>
      </c>
      <c r="BV2453" s="99">
        <v>1954889.7437896701</v>
      </c>
      <c r="BW2453" s="99">
        <v>398887.43301010103</v>
      </c>
      <c r="BX2453" s="99">
        <v>0</v>
      </c>
      <c r="BY2453" s="99">
        <v>0</v>
      </c>
      <c r="BZ2453" s="99">
        <v>0</v>
      </c>
      <c r="CA2453" s="99">
        <v>127761.057420731</v>
      </c>
      <c r="CB2453" s="99">
        <v>6590114.1737670898</v>
      </c>
      <c r="CC2453" s="99">
        <v>54786875.981445298</v>
      </c>
      <c r="CD2453" s="99">
        <v>13755162.6401367</v>
      </c>
      <c r="CE2453" s="99">
        <v>3855.4872178733299</v>
      </c>
      <c r="CF2453" s="99">
        <v>585181.80288696301</v>
      </c>
      <c r="CG2453" s="99">
        <v>4347327.8379516602</v>
      </c>
      <c r="CH2453" s="99">
        <v>0</v>
      </c>
      <c r="CI2453" s="99">
        <v>131623.11690521199</v>
      </c>
      <c r="CJ2453" s="99">
        <v>7175647.5983276404</v>
      </c>
      <c r="CK2453" s="99">
        <v>59136709.5703125</v>
      </c>
      <c r="CL2453" s="99">
        <v>14153925.8088379</v>
      </c>
      <c r="CM2453" s="166">
        <v>213652.86779403701</v>
      </c>
      <c r="CN2453" s="166">
        <v>34972845.188964799</v>
      </c>
      <c r="CO2453" s="166">
        <v>128629390.572266</v>
      </c>
      <c r="CP2453" s="99">
        <v>14153925.8088379</v>
      </c>
      <c r="CQ2453" s="99">
        <v>0</v>
      </c>
      <c r="CR2453" s="99">
        <v>0</v>
      </c>
      <c r="CS2453" s="99">
        <v>0</v>
      </c>
      <c r="CT2453" s="99">
        <v>0</v>
      </c>
      <c r="CU2453" s="98">
        <v>30889.30286575</v>
      </c>
      <c r="CV2453" s="98">
        <v>80242.664047946993</v>
      </c>
      <c r="CW2453" s="98">
        <v>7175295.9766540527</v>
      </c>
      <c r="CX2453" s="98">
        <v>59134203.819396958</v>
      </c>
    </row>
    <row r="2454" spans="1:102" x14ac:dyDescent="0.2">
      <c r="A2454" s="98" t="s">
        <v>190</v>
      </c>
      <c r="B2454" s="100">
        <v>39873</v>
      </c>
      <c r="C2454" s="99">
        <v>104068.225090981</v>
      </c>
      <c r="D2454" s="99">
        <v>3.22390165898832</v>
      </c>
      <c r="E2454" s="99">
        <v>24475.6377239227</v>
      </c>
      <c r="F2454" s="99">
        <v>18050.603534936901</v>
      </c>
      <c r="G2454" s="99">
        <v>3496.1102032363401</v>
      </c>
      <c r="H2454" s="99">
        <v>0</v>
      </c>
      <c r="I2454" s="99">
        <v>0</v>
      </c>
      <c r="J2454" s="99">
        <v>79079.563993453994</v>
      </c>
      <c r="K2454" s="99">
        <v>3842.8045076131798</v>
      </c>
      <c r="L2454" s="99">
        <v>20373.665102481798</v>
      </c>
      <c r="M2454" s="99">
        <v>49690.021325111396</v>
      </c>
      <c r="N2454" s="99">
        <v>5820.30474805832</v>
      </c>
      <c r="O2454" s="99">
        <v>50139.200797081001</v>
      </c>
      <c r="P2454" s="99">
        <v>0</v>
      </c>
      <c r="Q2454" s="99">
        <v>5436.7627153396597</v>
      </c>
      <c r="R2454" s="99">
        <v>3252.7600769698602</v>
      </c>
      <c r="S2454" s="99">
        <v>0</v>
      </c>
      <c r="T2454" s="99">
        <v>839.79426220059395</v>
      </c>
      <c r="U2454" s="99">
        <v>82960.019461631804</v>
      </c>
      <c r="V2454" s="99">
        <v>4915525.3599243201</v>
      </c>
      <c r="W2454" s="99">
        <v>162.54782632924599</v>
      </c>
      <c r="X2454" s="99">
        <v>1646561.9848632801</v>
      </c>
      <c r="Y2454" s="99">
        <v>1023323.47561646</v>
      </c>
      <c r="Z2454" s="99">
        <v>536417.12362670898</v>
      </c>
      <c r="AA2454" s="99">
        <v>0</v>
      </c>
      <c r="AB2454" s="99">
        <v>0</v>
      </c>
      <c r="AC2454" s="99">
        <v>27603274.552002002</v>
      </c>
      <c r="AD2454" s="99">
        <v>437092.83374023403</v>
      </c>
      <c r="AE2454" s="99">
        <v>824976.49288940395</v>
      </c>
      <c r="AF2454" s="99">
        <v>2210124.8871765099</v>
      </c>
      <c r="AG2454" s="99">
        <v>818512.66636657703</v>
      </c>
      <c r="AH2454" s="99">
        <v>2231260.9626464802</v>
      </c>
      <c r="AI2454" s="99">
        <v>0</v>
      </c>
      <c r="AJ2454" s="99">
        <v>484040.35608291603</v>
      </c>
      <c r="AK2454" s="99">
        <v>479190.11256790202</v>
      </c>
      <c r="AL2454" s="99">
        <v>0</v>
      </c>
      <c r="AM2454" s="99">
        <v>115286.401021004</v>
      </c>
      <c r="AN2454" s="99">
        <v>28042717.517089799</v>
      </c>
      <c r="AO2454" s="99">
        <v>42009785.772949196</v>
      </c>
      <c r="AP2454" s="99">
        <v>1470.72682748735</v>
      </c>
      <c r="AQ2454" s="99">
        <v>12794096.4870605</v>
      </c>
      <c r="AR2454" s="99">
        <v>7878859.1915893601</v>
      </c>
      <c r="AS2454" s="99">
        <v>4017047.0520324698</v>
      </c>
      <c r="AT2454" s="99">
        <v>0</v>
      </c>
      <c r="AU2454" s="99">
        <v>0</v>
      </c>
      <c r="AV2454" s="99">
        <v>69178228.918945298</v>
      </c>
      <c r="AW2454" s="99">
        <v>1245877.7074585001</v>
      </c>
      <c r="AX2454" s="99">
        <v>7427954.9550170898</v>
      </c>
      <c r="AY2454" s="99">
        <v>18788573.7978516</v>
      </c>
      <c r="AZ2454" s="99">
        <v>6370359.5011596698</v>
      </c>
      <c r="BA2454" s="99">
        <v>18450987.467041001</v>
      </c>
      <c r="BB2454" s="99">
        <v>0</v>
      </c>
      <c r="BC2454" s="99">
        <v>3891443.3057556199</v>
      </c>
      <c r="BD2454" s="99">
        <v>3545231.8615722698</v>
      </c>
      <c r="BE2454" s="99">
        <v>0</v>
      </c>
      <c r="BF2454" s="99">
        <v>883226.92121887195</v>
      </c>
      <c r="BG2454" s="99">
        <v>70431498.268554702</v>
      </c>
      <c r="BH2454" s="99">
        <v>9568276.2342529297</v>
      </c>
      <c r="BI2454" s="99">
        <v>213.40755740739399</v>
      </c>
      <c r="BJ2454" s="99">
        <v>4108771.9754028302</v>
      </c>
      <c r="BK2454" s="99">
        <v>2808562.77410889</v>
      </c>
      <c r="BL2454" s="99">
        <v>0</v>
      </c>
      <c r="BM2454" s="99">
        <v>0</v>
      </c>
      <c r="BN2454" s="99">
        <v>0</v>
      </c>
      <c r="BO2454" s="99">
        <v>0</v>
      </c>
      <c r="BP2454" s="99">
        <v>0</v>
      </c>
      <c r="BQ2454" s="99">
        <v>0</v>
      </c>
      <c r="BR2454" s="99">
        <v>5812760.2482299795</v>
      </c>
      <c r="BS2454" s="99">
        <v>2315517.4923095698</v>
      </c>
      <c r="BT2454" s="99">
        <v>3590126.4900207501</v>
      </c>
      <c r="BU2454" s="99">
        <v>0</v>
      </c>
      <c r="BV2454" s="99">
        <v>1932870.39901733</v>
      </c>
      <c r="BW2454" s="99">
        <v>408470.92638397199</v>
      </c>
      <c r="BX2454" s="99">
        <v>0</v>
      </c>
      <c r="BY2454" s="99">
        <v>0</v>
      </c>
      <c r="BZ2454" s="99">
        <v>0</v>
      </c>
      <c r="CA2454" s="99">
        <v>128602.902921677</v>
      </c>
      <c r="CB2454" s="99">
        <v>6565086.5526123</v>
      </c>
      <c r="CC2454" s="99">
        <v>54885467.6015625</v>
      </c>
      <c r="CD2454" s="99">
        <v>13681735.779785199</v>
      </c>
      <c r="CE2454" s="99">
        <v>3969.2679408490699</v>
      </c>
      <c r="CF2454" s="99">
        <v>594869.070495605</v>
      </c>
      <c r="CG2454" s="99">
        <v>4433571.0769653302</v>
      </c>
      <c r="CH2454" s="99">
        <v>0</v>
      </c>
      <c r="CI2454" s="99">
        <v>132567.92756843599</v>
      </c>
      <c r="CJ2454" s="99">
        <v>7159632.5374145498</v>
      </c>
      <c r="CK2454" s="99">
        <v>59320615.862304702</v>
      </c>
      <c r="CL2454" s="99">
        <v>14093024.7810059</v>
      </c>
      <c r="CM2454" s="166">
        <v>214823.711963654</v>
      </c>
      <c r="CN2454" s="166">
        <v>35227170.861328103</v>
      </c>
      <c r="CO2454" s="166">
        <v>129656751.503906</v>
      </c>
      <c r="CP2454" s="99">
        <v>14093024.7810059</v>
      </c>
      <c r="CQ2454" s="99">
        <v>0</v>
      </c>
      <c r="CR2454" s="99">
        <v>0</v>
      </c>
      <c r="CS2454" s="99">
        <v>0</v>
      </c>
      <c r="CT2454" s="99">
        <v>0</v>
      </c>
      <c r="CU2454" s="98">
        <v>28811.270984045001</v>
      </c>
      <c r="CV2454" s="98">
        <v>81854.303777099994</v>
      </c>
      <c r="CW2454" s="98">
        <v>7159955.6231079046</v>
      </c>
      <c r="CX2454" s="98">
        <v>59319038.678527832</v>
      </c>
    </row>
    <row r="2455" spans="1:102" x14ac:dyDescent="0.2">
      <c r="A2455" s="98" t="s">
        <v>190</v>
      </c>
      <c r="B2455" s="100">
        <v>39965</v>
      </c>
      <c r="C2455" s="99">
        <v>105709.50983333599</v>
      </c>
      <c r="D2455" s="99">
        <v>3.7099223179975498</v>
      </c>
      <c r="E2455" s="99">
        <v>23609.458889722799</v>
      </c>
      <c r="F2455" s="99">
        <v>17578.867780208599</v>
      </c>
      <c r="G2455" s="99">
        <v>3660.4044419228999</v>
      </c>
      <c r="H2455" s="99">
        <v>0</v>
      </c>
      <c r="I2455" s="99">
        <v>0</v>
      </c>
      <c r="J2455" s="99">
        <v>80610.389379501299</v>
      </c>
      <c r="K2455" s="99">
        <v>2978.8951342105902</v>
      </c>
      <c r="L2455" s="99">
        <v>20399.031511306799</v>
      </c>
      <c r="M2455" s="99">
        <v>50056.695914745302</v>
      </c>
      <c r="N2455" s="99">
        <v>5750.1318635940597</v>
      </c>
      <c r="O2455" s="99">
        <v>50743.058623790697</v>
      </c>
      <c r="P2455" s="99">
        <v>0</v>
      </c>
      <c r="Q2455" s="99">
        <v>5497.7617530822799</v>
      </c>
      <c r="R2455" s="99">
        <v>3318.5184705555398</v>
      </c>
      <c r="S2455" s="99">
        <v>0</v>
      </c>
      <c r="T2455" s="99">
        <v>832.71616350859404</v>
      </c>
      <c r="U2455" s="99">
        <v>83470.427897453294</v>
      </c>
      <c r="V2455" s="99">
        <v>4988535.4036865197</v>
      </c>
      <c r="W2455" s="99">
        <v>264.19919589906903</v>
      </c>
      <c r="X2455" s="99">
        <v>1580314.6855011</v>
      </c>
      <c r="Y2455" s="99">
        <v>992460.362632751</v>
      </c>
      <c r="Z2455" s="99">
        <v>551413.48120117199</v>
      </c>
      <c r="AA2455" s="99">
        <v>0</v>
      </c>
      <c r="AB2455" s="99">
        <v>0</v>
      </c>
      <c r="AC2455" s="99">
        <v>28030821.716796901</v>
      </c>
      <c r="AD2455" s="99">
        <v>329456.59167098999</v>
      </c>
      <c r="AE2455" s="99">
        <v>808949.36656951904</v>
      </c>
      <c r="AF2455" s="99">
        <v>2232373.2408752399</v>
      </c>
      <c r="AG2455" s="99">
        <v>800383.29463958705</v>
      </c>
      <c r="AH2455" s="99">
        <v>2241889.68505859</v>
      </c>
      <c r="AI2455" s="99">
        <v>0</v>
      </c>
      <c r="AJ2455" s="99">
        <v>483993.17089080799</v>
      </c>
      <c r="AK2455" s="99">
        <v>482952.51633834798</v>
      </c>
      <c r="AL2455" s="99">
        <v>0</v>
      </c>
      <c r="AM2455" s="99">
        <v>110938.374173164</v>
      </c>
      <c r="AN2455" s="99">
        <v>28337335.472412098</v>
      </c>
      <c r="AO2455" s="99">
        <v>42903874.8203125</v>
      </c>
      <c r="AP2455" s="99">
        <v>2653.1876651346702</v>
      </c>
      <c r="AQ2455" s="99">
        <v>12298486.4018555</v>
      </c>
      <c r="AR2455" s="99">
        <v>7677654.1380004901</v>
      </c>
      <c r="AS2455" s="99">
        <v>4135956.5013122601</v>
      </c>
      <c r="AT2455" s="99">
        <v>0</v>
      </c>
      <c r="AU2455" s="99">
        <v>0</v>
      </c>
      <c r="AV2455" s="99">
        <v>70779073.881835893</v>
      </c>
      <c r="AW2455" s="99">
        <v>942188.57785034203</v>
      </c>
      <c r="AX2455" s="99">
        <v>7337162.7171630897</v>
      </c>
      <c r="AY2455" s="99">
        <v>19060346.3283691</v>
      </c>
      <c r="AZ2455" s="99">
        <v>6266133.0895385696</v>
      </c>
      <c r="BA2455" s="99">
        <v>18652906.923828099</v>
      </c>
      <c r="BB2455" s="99">
        <v>0</v>
      </c>
      <c r="BC2455" s="99">
        <v>3911397.9466552702</v>
      </c>
      <c r="BD2455" s="99">
        <v>3578547.7128601102</v>
      </c>
      <c r="BE2455" s="99">
        <v>0</v>
      </c>
      <c r="BF2455" s="99">
        <v>855999.42368316697</v>
      </c>
      <c r="BG2455" s="99">
        <v>71557301.199218795</v>
      </c>
      <c r="BH2455" s="99">
        <v>9797194.8425293006</v>
      </c>
      <c r="BI2455" s="99">
        <v>315.300148963928</v>
      </c>
      <c r="BJ2455" s="99">
        <v>4020365.9276733398</v>
      </c>
      <c r="BK2455" s="99">
        <v>2766127.5300293001</v>
      </c>
      <c r="BL2455" s="99">
        <v>0</v>
      </c>
      <c r="BM2455" s="99">
        <v>0</v>
      </c>
      <c r="BN2455" s="99">
        <v>0</v>
      </c>
      <c r="BO2455" s="99">
        <v>0</v>
      </c>
      <c r="BP2455" s="99">
        <v>0</v>
      </c>
      <c r="BQ2455" s="99">
        <v>0</v>
      </c>
      <c r="BR2455" s="99">
        <v>5961132.6389770498</v>
      </c>
      <c r="BS2455" s="99">
        <v>2284526.8020935101</v>
      </c>
      <c r="BT2455" s="99">
        <v>3630111.1668396001</v>
      </c>
      <c r="BU2455" s="99">
        <v>0</v>
      </c>
      <c r="BV2455" s="99">
        <v>1955160.39924622</v>
      </c>
      <c r="BW2455" s="99">
        <v>408428.38238906901</v>
      </c>
      <c r="BX2455" s="99">
        <v>0</v>
      </c>
      <c r="BY2455" s="99">
        <v>0</v>
      </c>
      <c r="BZ2455" s="99">
        <v>0</v>
      </c>
      <c r="CA2455" s="99">
        <v>129367.71531868</v>
      </c>
      <c r="CB2455" s="99">
        <v>6568533.58984375</v>
      </c>
      <c r="CC2455" s="99">
        <v>55186301.956054702</v>
      </c>
      <c r="CD2455" s="99">
        <v>13820699.5390625</v>
      </c>
      <c r="CE2455" s="99">
        <v>3999.2962256669998</v>
      </c>
      <c r="CF2455" s="99">
        <v>596923.94305419899</v>
      </c>
      <c r="CG2455" s="99">
        <v>4469906.5993652297</v>
      </c>
      <c r="CH2455" s="99">
        <v>0</v>
      </c>
      <c r="CI2455" s="99">
        <v>133372.138177872</v>
      </c>
      <c r="CJ2455" s="99">
        <v>7164635.0012207003</v>
      </c>
      <c r="CK2455" s="99">
        <v>59653953.345214799</v>
      </c>
      <c r="CL2455" s="99">
        <v>14235236.994140601</v>
      </c>
      <c r="CM2455" s="166">
        <v>216086.93036270101</v>
      </c>
      <c r="CN2455" s="166">
        <v>35479795.476074196</v>
      </c>
      <c r="CO2455" s="166">
        <v>131080424.521484</v>
      </c>
      <c r="CP2455" s="99">
        <v>14235236.994140601</v>
      </c>
      <c r="CQ2455" s="99">
        <v>0</v>
      </c>
      <c r="CR2455" s="99">
        <v>0</v>
      </c>
      <c r="CS2455" s="99">
        <v>0</v>
      </c>
      <c r="CT2455" s="99">
        <v>0</v>
      </c>
      <c r="CU2455" s="98">
        <v>26897.10981681</v>
      </c>
      <c r="CV2455" s="98">
        <v>83540.377563707007</v>
      </c>
      <c r="CW2455" s="98">
        <v>7165457.5328979492</v>
      </c>
      <c r="CX2455" s="98">
        <v>59656208.555419929</v>
      </c>
    </row>
    <row r="2456" spans="1:102" x14ac:dyDescent="0.2">
      <c r="A2456" s="98" t="s">
        <v>190</v>
      </c>
      <c r="B2456" s="100">
        <v>40057</v>
      </c>
      <c r="C2456" s="99">
        <v>107568.045073509</v>
      </c>
      <c r="D2456" s="99">
        <v>2.27340516299591</v>
      </c>
      <c r="E2456" s="99">
        <v>23111.8440432549</v>
      </c>
      <c r="F2456" s="99">
        <v>17357.854466676701</v>
      </c>
      <c r="G2456" s="99">
        <v>3928.0849752426102</v>
      </c>
      <c r="H2456" s="99">
        <v>0</v>
      </c>
      <c r="I2456" s="99">
        <v>0</v>
      </c>
      <c r="J2456" s="99">
        <v>81844.790008544893</v>
      </c>
      <c r="K2456" s="99">
        <v>2151.47166085243</v>
      </c>
      <c r="L2456" s="99">
        <v>19719.1846904755</v>
      </c>
      <c r="M2456" s="99">
        <v>50400.414210319497</v>
      </c>
      <c r="N2456" s="99">
        <v>5657.2677375674202</v>
      </c>
      <c r="O2456" s="99">
        <v>51971.761719703703</v>
      </c>
      <c r="P2456" s="99">
        <v>0</v>
      </c>
      <c r="Q2456" s="99">
        <v>5529.5599439740199</v>
      </c>
      <c r="R2456" s="99">
        <v>3542.4416896402799</v>
      </c>
      <c r="S2456" s="99">
        <v>0</v>
      </c>
      <c r="T2456" s="99">
        <v>783.98578013479698</v>
      </c>
      <c r="U2456" s="99">
        <v>83977.527896881104</v>
      </c>
      <c r="V2456" s="99">
        <v>5065222.1627807599</v>
      </c>
      <c r="W2456" s="99">
        <v>147.34758633934001</v>
      </c>
      <c r="X2456" s="99">
        <v>1540767.26731873</v>
      </c>
      <c r="Y2456" s="99">
        <v>984214.15045166004</v>
      </c>
      <c r="Z2456" s="99">
        <v>567690.87680816697</v>
      </c>
      <c r="AA2456" s="99">
        <v>0</v>
      </c>
      <c r="AB2456" s="99">
        <v>0</v>
      </c>
      <c r="AC2456" s="99">
        <v>28548610.798828099</v>
      </c>
      <c r="AD2456" s="99">
        <v>237590.265899658</v>
      </c>
      <c r="AE2456" s="99">
        <v>796538.19580841099</v>
      </c>
      <c r="AF2456" s="99">
        <v>2253402.6468810998</v>
      </c>
      <c r="AG2456" s="99">
        <v>783642.23901367199</v>
      </c>
      <c r="AH2456" s="99">
        <v>2267424.10864258</v>
      </c>
      <c r="AI2456" s="99">
        <v>0</v>
      </c>
      <c r="AJ2456" s="99">
        <v>487140.38784408598</v>
      </c>
      <c r="AK2456" s="99">
        <v>493732.06872177101</v>
      </c>
      <c r="AL2456" s="99">
        <v>0</v>
      </c>
      <c r="AM2456" s="99">
        <v>106020.485146523</v>
      </c>
      <c r="AN2456" s="99">
        <v>28783397.3916016</v>
      </c>
      <c r="AO2456" s="99">
        <v>43932063.401367202</v>
      </c>
      <c r="AP2456" s="99">
        <v>1355.2456719577301</v>
      </c>
      <c r="AQ2456" s="99">
        <v>12109810.8480225</v>
      </c>
      <c r="AR2456" s="99">
        <v>7624267.3526001005</v>
      </c>
      <c r="AS2456" s="99">
        <v>4317686.1845703097</v>
      </c>
      <c r="AT2456" s="99">
        <v>0</v>
      </c>
      <c r="AU2456" s="99">
        <v>0</v>
      </c>
      <c r="AV2456" s="99">
        <v>72559388.833984405</v>
      </c>
      <c r="AW2456" s="99">
        <v>683196.24489593494</v>
      </c>
      <c r="AX2456" s="99">
        <v>7284831.6262207003</v>
      </c>
      <c r="AY2456" s="99">
        <v>19391918.232910201</v>
      </c>
      <c r="AZ2456" s="99">
        <v>6162571.8591308603</v>
      </c>
      <c r="BA2456" s="99">
        <v>19022716.8583984</v>
      </c>
      <c r="BB2456" s="99">
        <v>0</v>
      </c>
      <c r="BC2456" s="99">
        <v>3952967.6720275902</v>
      </c>
      <c r="BD2456" s="99">
        <v>3731407.6914672898</v>
      </c>
      <c r="BE2456" s="99">
        <v>0</v>
      </c>
      <c r="BF2456" s="99">
        <v>830164.37787628197</v>
      </c>
      <c r="BG2456" s="99">
        <v>73143171.041992202</v>
      </c>
      <c r="BH2456" s="99">
        <v>10000983.248168901</v>
      </c>
      <c r="BI2456" s="99">
        <v>279.72181808575999</v>
      </c>
      <c r="BJ2456" s="99">
        <v>3974795.5729980501</v>
      </c>
      <c r="BK2456" s="99">
        <v>2743805.7732543899</v>
      </c>
      <c r="BL2456" s="99">
        <v>0</v>
      </c>
      <c r="BM2456" s="99">
        <v>0</v>
      </c>
      <c r="BN2456" s="99">
        <v>0</v>
      </c>
      <c r="BO2456" s="99">
        <v>0</v>
      </c>
      <c r="BP2456" s="99">
        <v>0</v>
      </c>
      <c r="BQ2456" s="99">
        <v>0</v>
      </c>
      <c r="BR2456" s="99">
        <v>6048663.5389404297</v>
      </c>
      <c r="BS2456" s="99">
        <v>2270832.6120300302</v>
      </c>
      <c r="BT2456" s="99">
        <v>3702034.8450927702</v>
      </c>
      <c r="BU2456" s="99">
        <v>0</v>
      </c>
      <c r="BV2456" s="99">
        <v>1994159.30241394</v>
      </c>
      <c r="BW2456" s="99">
        <v>424749.20221710199</v>
      </c>
      <c r="BX2456" s="99">
        <v>0</v>
      </c>
      <c r="BY2456" s="99">
        <v>0</v>
      </c>
      <c r="BZ2456" s="99">
        <v>0</v>
      </c>
      <c r="CA2456" s="99">
        <v>130656.52581501</v>
      </c>
      <c r="CB2456" s="99">
        <v>6600634.6986084003</v>
      </c>
      <c r="CC2456" s="99">
        <v>55943037.0244141</v>
      </c>
      <c r="CD2456" s="99">
        <v>13950981.6169434</v>
      </c>
      <c r="CE2456" s="99">
        <v>4207.53380924463</v>
      </c>
      <c r="CF2456" s="99">
        <v>601331.99636840797</v>
      </c>
      <c r="CG2456" s="99">
        <v>4563750.2681274395</v>
      </c>
      <c r="CH2456" s="99">
        <v>0</v>
      </c>
      <c r="CI2456" s="99">
        <v>134860.78801345799</v>
      </c>
      <c r="CJ2456" s="99">
        <v>7205429.3171997098</v>
      </c>
      <c r="CK2456" s="99">
        <v>60516350.466796897</v>
      </c>
      <c r="CL2456" s="99">
        <v>14375271.8916016</v>
      </c>
      <c r="CM2456" s="166">
        <v>217917.66037368801</v>
      </c>
      <c r="CN2456" s="166">
        <v>35968323.144531302</v>
      </c>
      <c r="CO2456" s="166">
        <v>133734397.32910199</v>
      </c>
      <c r="CP2456" s="99">
        <v>14375271.8916016</v>
      </c>
      <c r="CQ2456" s="99">
        <v>0</v>
      </c>
      <c r="CR2456" s="99">
        <v>0</v>
      </c>
      <c r="CS2456" s="99">
        <v>0</v>
      </c>
      <c r="CT2456" s="99">
        <v>0</v>
      </c>
      <c r="CU2456" s="98">
        <v>25460.440492346999</v>
      </c>
      <c r="CV2456" s="98">
        <v>84946.405359379001</v>
      </c>
      <c r="CW2456" s="98">
        <v>7201966.6949768085</v>
      </c>
      <c r="CX2456" s="98">
        <v>60506787.292541541</v>
      </c>
    </row>
    <row r="2457" spans="1:102" x14ac:dyDescent="0.2">
      <c r="A2457" s="98" t="s">
        <v>190</v>
      </c>
      <c r="B2457" s="100">
        <v>40148</v>
      </c>
      <c r="C2457" s="99">
        <v>109519.375299454</v>
      </c>
      <c r="D2457" s="99">
        <v>1.7944965179922301</v>
      </c>
      <c r="E2457" s="99">
        <v>22681.674979686701</v>
      </c>
      <c r="F2457" s="99">
        <v>17170.050832986799</v>
      </c>
      <c r="G2457" s="99">
        <v>4068.9515785574899</v>
      </c>
      <c r="H2457" s="99">
        <v>0</v>
      </c>
      <c r="I2457" s="99">
        <v>0</v>
      </c>
      <c r="J2457" s="99">
        <v>83254.782505989104</v>
      </c>
      <c r="K2457" s="99">
        <v>1459.45949952304</v>
      </c>
      <c r="L2457" s="99">
        <v>19348.876464605299</v>
      </c>
      <c r="M2457" s="99">
        <v>50778.0073008537</v>
      </c>
      <c r="N2457" s="99">
        <v>5599.7471955418596</v>
      </c>
      <c r="O2457" s="99">
        <v>53470.467850208297</v>
      </c>
      <c r="P2457" s="99">
        <v>0</v>
      </c>
      <c r="Q2457" s="99">
        <v>5531.2625599503499</v>
      </c>
      <c r="R2457" s="99">
        <v>3585.3572281598999</v>
      </c>
      <c r="S2457" s="99">
        <v>0</v>
      </c>
      <c r="T2457" s="99">
        <v>775.36982546001695</v>
      </c>
      <c r="U2457" s="99">
        <v>84814.621522903399</v>
      </c>
      <c r="V2457" s="99">
        <v>5115408.5384521503</v>
      </c>
      <c r="W2457" s="99">
        <v>143.35743162222201</v>
      </c>
      <c r="X2457" s="99">
        <v>1502572.97465515</v>
      </c>
      <c r="Y2457" s="99">
        <v>966668.55483245896</v>
      </c>
      <c r="Z2457" s="99">
        <v>582332.10900878895</v>
      </c>
      <c r="AA2457" s="99">
        <v>0</v>
      </c>
      <c r="AB2457" s="99">
        <v>0</v>
      </c>
      <c r="AC2457" s="99">
        <v>28718610.6318359</v>
      </c>
      <c r="AD2457" s="99">
        <v>148972.80898666399</v>
      </c>
      <c r="AE2457" s="99">
        <v>775406.95092010498</v>
      </c>
      <c r="AF2457" s="99">
        <v>2259793.3775634798</v>
      </c>
      <c r="AG2457" s="99">
        <v>771102.84102630604</v>
      </c>
      <c r="AH2457" s="99">
        <v>2333660.5754089402</v>
      </c>
      <c r="AI2457" s="99">
        <v>0</v>
      </c>
      <c r="AJ2457" s="99">
        <v>487884.68650054903</v>
      </c>
      <c r="AK2457" s="99">
        <v>498823.71255493199</v>
      </c>
      <c r="AL2457" s="99">
        <v>0</v>
      </c>
      <c r="AM2457" s="99">
        <v>101518.985607147</v>
      </c>
      <c r="AN2457" s="99">
        <v>28883066.354003899</v>
      </c>
      <c r="AO2457" s="99">
        <v>44700103.694824196</v>
      </c>
      <c r="AP2457" s="99">
        <v>1370.50259675086</v>
      </c>
      <c r="AQ2457" s="99">
        <v>11916169.197143599</v>
      </c>
      <c r="AR2457" s="99">
        <v>7548438.4599609403</v>
      </c>
      <c r="AS2457" s="99">
        <v>4441954.3177490197</v>
      </c>
      <c r="AT2457" s="99">
        <v>0</v>
      </c>
      <c r="AU2457" s="99">
        <v>0</v>
      </c>
      <c r="AV2457" s="99">
        <v>73659900.767578095</v>
      </c>
      <c r="AW2457" s="99">
        <v>434434.823020935</v>
      </c>
      <c r="AX2457" s="99">
        <v>7179089.4942627</v>
      </c>
      <c r="AY2457" s="99">
        <v>19629043.824462902</v>
      </c>
      <c r="AZ2457" s="99">
        <v>6114612.00634766</v>
      </c>
      <c r="BA2457" s="99">
        <v>19762927.860839799</v>
      </c>
      <c r="BB2457" s="99">
        <v>0</v>
      </c>
      <c r="BC2457" s="99">
        <v>4001583.1712646498</v>
      </c>
      <c r="BD2457" s="99">
        <v>3805213.9277343801</v>
      </c>
      <c r="BE2457" s="99">
        <v>0</v>
      </c>
      <c r="BF2457" s="99">
        <v>794632.41194152797</v>
      </c>
      <c r="BG2457" s="99">
        <v>74282218.448242202</v>
      </c>
      <c r="BH2457" s="99">
        <v>10309415.381347699</v>
      </c>
      <c r="BI2457" s="99">
        <v>144.85980107821501</v>
      </c>
      <c r="BJ2457" s="99">
        <v>3940416.4458618201</v>
      </c>
      <c r="BK2457" s="99">
        <v>2734462.2659606901</v>
      </c>
      <c r="BL2457" s="99">
        <v>0</v>
      </c>
      <c r="BM2457" s="99">
        <v>0</v>
      </c>
      <c r="BN2457" s="99">
        <v>0</v>
      </c>
      <c r="BO2457" s="99">
        <v>0</v>
      </c>
      <c r="BP2457" s="99">
        <v>0</v>
      </c>
      <c r="BQ2457" s="99">
        <v>0</v>
      </c>
      <c r="BR2457" s="99">
        <v>6113687.3118286096</v>
      </c>
      <c r="BS2457" s="99">
        <v>2232499.9366149898</v>
      </c>
      <c r="BT2457" s="99">
        <v>3844676.3211975102</v>
      </c>
      <c r="BU2457" s="99">
        <v>0</v>
      </c>
      <c r="BV2457" s="99">
        <v>2018634.33982849</v>
      </c>
      <c r="BW2457" s="99">
        <v>435710.45348739601</v>
      </c>
      <c r="BX2457" s="99">
        <v>0</v>
      </c>
      <c r="BY2457" s="99">
        <v>0</v>
      </c>
      <c r="BZ2457" s="99">
        <v>0</v>
      </c>
      <c r="CA2457" s="99">
        <v>132162.140142441</v>
      </c>
      <c r="CB2457" s="99">
        <v>6620081.8534545898</v>
      </c>
      <c r="CC2457" s="99">
        <v>56597057.583984397</v>
      </c>
      <c r="CD2457" s="99">
        <v>14264849.4023438</v>
      </c>
      <c r="CE2457" s="99">
        <v>4238.9700859785098</v>
      </c>
      <c r="CF2457" s="99">
        <v>602104.00588226295</v>
      </c>
      <c r="CG2457" s="99">
        <v>4599603.5253906297</v>
      </c>
      <c r="CH2457" s="99">
        <v>0</v>
      </c>
      <c r="CI2457" s="99">
        <v>136405.35247039801</v>
      </c>
      <c r="CJ2457" s="99">
        <v>7221015.5407714797</v>
      </c>
      <c r="CK2457" s="99">
        <v>61194212.031738304</v>
      </c>
      <c r="CL2457" s="99">
        <v>14700693.7928467</v>
      </c>
      <c r="CM2457" s="166">
        <v>220497.28378295901</v>
      </c>
      <c r="CN2457" s="166">
        <v>36069916.238769501</v>
      </c>
      <c r="CO2457" s="166">
        <v>135486326.84570301</v>
      </c>
      <c r="CP2457" s="99">
        <v>14700693.7928467</v>
      </c>
      <c r="CQ2457" s="99">
        <v>0</v>
      </c>
      <c r="CR2457" s="99">
        <v>0</v>
      </c>
      <c r="CS2457" s="99">
        <v>0</v>
      </c>
      <c r="CT2457" s="99">
        <v>0</v>
      </c>
      <c r="CU2457" s="98">
        <v>24378.881671864001</v>
      </c>
      <c r="CV2457" s="98">
        <v>86525.251945398006</v>
      </c>
      <c r="CW2457" s="98">
        <v>7222185.859336853</v>
      </c>
      <c r="CX2457" s="98">
        <v>61196661.10937503</v>
      </c>
    </row>
    <row r="2458" spans="1:102" x14ac:dyDescent="0.2">
      <c r="A2458" s="98" t="s">
        <v>190</v>
      </c>
      <c r="B2458" s="100">
        <v>40238</v>
      </c>
      <c r="C2458" s="99">
        <v>110130.418463707</v>
      </c>
      <c r="D2458" s="99">
        <v>1.0829419759975301</v>
      </c>
      <c r="E2458" s="99">
        <v>22299.456681728399</v>
      </c>
      <c r="F2458" s="99">
        <v>17107.857689619101</v>
      </c>
      <c r="G2458" s="99">
        <v>4181.52389794588</v>
      </c>
      <c r="H2458" s="99">
        <v>0</v>
      </c>
      <c r="I2458" s="99">
        <v>0</v>
      </c>
      <c r="J2458" s="99">
        <v>84321.481790542603</v>
      </c>
      <c r="K2458" s="99">
        <v>964.98772782087303</v>
      </c>
      <c r="L2458" s="99">
        <v>19617.783255815499</v>
      </c>
      <c r="M2458" s="99">
        <v>50565.774578571298</v>
      </c>
      <c r="N2458" s="99">
        <v>5520.9636825323096</v>
      </c>
      <c r="O2458" s="99">
        <v>53793.345751285597</v>
      </c>
      <c r="P2458" s="99">
        <v>0</v>
      </c>
      <c r="Q2458" s="99">
        <v>5492.5527228116998</v>
      </c>
      <c r="R2458" s="99">
        <v>3573.9480431973898</v>
      </c>
      <c r="S2458" s="99">
        <v>0</v>
      </c>
      <c r="T2458" s="99">
        <v>732.81827697157905</v>
      </c>
      <c r="U2458" s="99">
        <v>85324.984180450396</v>
      </c>
      <c r="V2458" s="99">
        <v>5158785.6557617197</v>
      </c>
      <c r="W2458" s="99">
        <v>91.164405098184901</v>
      </c>
      <c r="X2458" s="99">
        <v>1453010.61880493</v>
      </c>
      <c r="Y2458" s="99">
        <v>948908.55707550002</v>
      </c>
      <c r="Z2458" s="99">
        <v>590970.00471496605</v>
      </c>
      <c r="AA2458" s="99">
        <v>0</v>
      </c>
      <c r="AB2458" s="99">
        <v>0</v>
      </c>
      <c r="AC2458" s="99">
        <v>29120767.356201202</v>
      </c>
      <c r="AD2458" s="99">
        <v>92418.937540054307</v>
      </c>
      <c r="AE2458" s="99">
        <v>764221.81581878697</v>
      </c>
      <c r="AF2458" s="99">
        <v>2252955.8439636198</v>
      </c>
      <c r="AG2458" s="99">
        <v>757625.87258911098</v>
      </c>
      <c r="AH2458" s="99">
        <v>2359044.3769836398</v>
      </c>
      <c r="AI2458" s="99">
        <v>0</v>
      </c>
      <c r="AJ2458" s="99">
        <v>485208.40592575102</v>
      </c>
      <c r="AK2458" s="99">
        <v>498590.20510864299</v>
      </c>
      <c r="AL2458" s="99">
        <v>0</v>
      </c>
      <c r="AM2458" s="99">
        <v>94513.422897338896</v>
      </c>
      <c r="AN2458" s="99">
        <v>29176574.489502002</v>
      </c>
      <c r="AO2458" s="99">
        <v>45348360.181152299</v>
      </c>
      <c r="AP2458" s="99">
        <v>796.76291137188696</v>
      </c>
      <c r="AQ2458" s="99">
        <v>11668836.0244141</v>
      </c>
      <c r="AR2458" s="99">
        <v>7553688.4446411096</v>
      </c>
      <c r="AS2458" s="99">
        <v>4557083.2122192401</v>
      </c>
      <c r="AT2458" s="99">
        <v>0</v>
      </c>
      <c r="AU2458" s="99">
        <v>0</v>
      </c>
      <c r="AV2458" s="99">
        <v>75394594.506835893</v>
      </c>
      <c r="AW2458" s="99">
        <v>272475.44255828898</v>
      </c>
      <c r="AX2458" s="99">
        <v>7185775.6662597703</v>
      </c>
      <c r="AY2458" s="99">
        <v>19716876.994628899</v>
      </c>
      <c r="AZ2458" s="99">
        <v>6076606.0325317401</v>
      </c>
      <c r="BA2458" s="99">
        <v>20105597.075683601</v>
      </c>
      <c r="BB2458" s="99">
        <v>0</v>
      </c>
      <c r="BC2458" s="99">
        <v>4027551.3326721201</v>
      </c>
      <c r="BD2458" s="99">
        <v>3818137.8743896498</v>
      </c>
      <c r="BE2458" s="99">
        <v>0</v>
      </c>
      <c r="BF2458" s="99">
        <v>750002.99261474598</v>
      </c>
      <c r="BG2458" s="99">
        <v>75584290.221679702</v>
      </c>
      <c r="BH2458" s="99">
        <v>10429911.345336899</v>
      </c>
      <c r="BI2458" s="99">
        <v>67.095535440370398</v>
      </c>
      <c r="BJ2458" s="99">
        <v>3873272.2000122098</v>
      </c>
      <c r="BK2458" s="99">
        <v>2725568.9532165499</v>
      </c>
      <c r="BL2458" s="99">
        <v>0</v>
      </c>
      <c r="BM2458" s="99">
        <v>0</v>
      </c>
      <c r="BN2458" s="99">
        <v>0</v>
      </c>
      <c r="BO2458" s="99">
        <v>0</v>
      </c>
      <c r="BP2458" s="99">
        <v>0</v>
      </c>
      <c r="BQ2458" s="99">
        <v>0</v>
      </c>
      <c r="BR2458" s="99">
        <v>6197048.4375</v>
      </c>
      <c r="BS2458" s="99">
        <v>2211173.85900879</v>
      </c>
      <c r="BT2458" s="99">
        <v>3911606.7461852999</v>
      </c>
      <c r="BU2458" s="99">
        <v>0</v>
      </c>
      <c r="BV2458" s="99">
        <v>2017011.6352233901</v>
      </c>
      <c r="BW2458" s="99">
        <v>431783.00789642299</v>
      </c>
      <c r="BX2458" s="99">
        <v>0</v>
      </c>
      <c r="BY2458" s="99">
        <v>0</v>
      </c>
      <c r="BZ2458" s="99">
        <v>0</v>
      </c>
      <c r="CA2458" s="99">
        <v>132466.13886261001</v>
      </c>
      <c r="CB2458" s="99">
        <v>6619149.24035645</v>
      </c>
      <c r="CC2458" s="99">
        <v>57073844.136718802</v>
      </c>
      <c r="CD2458" s="99">
        <v>14306749.9534912</v>
      </c>
      <c r="CE2458" s="99">
        <v>4193.6952547431001</v>
      </c>
      <c r="CF2458" s="99">
        <v>594003.18049621605</v>
      </c>
      <c r="CG2458" s="99">
        <v>4572190.1732177697</v>
      </c>
      <c r="CH2458" s="99">
        <v>0</v>
      </c>
      <c r="CI2458" s="99">
        <v>136651.52734947199</v>
      </c>
      <c r="CJ2458" s="99">
        <v>7212434.2838134803</v>
      </c>
      <c r="CK2458" s="99">
        <v>61646775.963378899</v>
      </c>
      <c r="CL2458" s="99">
        <v>14739751.3757324</v>
      </c>
      <c r="CM2458" s="166">
        <v>221233.44821167001</v>
      </c>
      <c r="CN2458" s="166">
        <v>36365264.369140603</v>
      </c>
      <c r="CO2458" s="166">
        <v>137101354.66601601</v>
      </c>
      <c r="CP2458" s="99">
        <v>14739751.3757324</v>
      </c>
      <c r="CQ2458" s="99">
        <v>0</v>
      </c>
      <c r="CR2458" s="99">
        <v>0</v>
      </c>
      <c r="CS2458" s="99">
        <v>0</v>
      </c>
      <c r="CT2458" s="99">
        <v>0</v>
      </c>
      <c r="CU2458" s="98">
        <v>23335.070836429</v>
      </c>
      <c r="CV2458" s="98">
        <v>87714.341118675002</v>
      </c>
      <c r="CW2458" s="98">
        <v>7213152.4208526658</v>
      </c>
      <c r="CX2458" s="98">
        <v>61646034.309936568</v>
      </c>
    </row>
    <row r="2459" spans="1:102" x14ac:dyDescent="0.2">
      <c r="A2459" s="98" t="s">
        <v>190</v>
      </c>
      <c r="B2459" s="100">
        <v>40330</v>
      </c>
      <c r="C2459" s="99">
        <v>111412.585335732</v>
      </c>
      <c r="D2459" s="99">
        <v>1.8358609629940501</v>
      </c>
      <c r="E2459" s="99">
        <v>21810.333881855</v>
      </c>
      <c r="F2459" s="99">
        <v>16871.0893895626</v>
      </c>
      <c r="G2459" s="99">
        <v>4261.1860175132797</v>
      </c>
      <c r="H2459" s="99">
        <v>0</v>
      </c>
      <c r="I2459" s="99">
        <v>0</v>
      </c>
      <c r="J2459" s="99">
        <v>85175.016713142395</v>
      </c>
      <c r="K2459" s="99">
        <v>835.17561601102398</v>
      </c>
      <c r="L2459" s="99">
        <v>20171.5303604603</v>
      </c>
      <c r="M2459" s="99">
        <v>51353.009370327003</v>
      </c>
      <c r="N2459" s="99">
        <v>5460.0299729704902</v>
      </c>
      <c r="O2459" s="99">
        <v>54280.435306549101</v>
      </c>
      <c r="P2459" s="99">
        <v>0</v>
      </c>
      <c r="Q2459" s="99">
        <v>5408.5097877383196</v>
      </c>
      <c r="R2459" s="99">
        <v>3648.59284761548</v>
      </c>
      <c r="S2459" s="99">
        <v>0</v>
      </c>
      <c r="T2459" s="99">
        <v>733.02718140184902</v>
      </c>
      <c r="U2459" s="99">
        <v>85906.936997413606</v>
      </c>
      <c r="V2459" s="99">
        <v>5158764.1564331101</v>
      </c>
      <c r="W2459" s="99">
        <v>49.694101273547901</v>
      </c>
      <c r="X2459" s="99">
        <v>1402448.78477478</v>
      </c>
      <c r="Y2459" s="99">
        <v>935628.23925018299</v>
      </c>
      <c r="Z2459" s="99">
        <v>596650.52783966099</v>
      </c>
      <c r="AA2459" s="99">
        <v>0</v>
      </c>
      <c r="AB2459" s="99">
        <v>0</v>
      </c>
      <c r="AC2459" s="99">
        <v>29450017.188720699</v>
      </c>
      <c r="AD2459" s="99">
        <v>79415.949484825105</v>
      </c>
      <c r="AE2459" s="99">
        <v>777611.47006988502</v>
      </c>
      <c r="AF2459" s="99">
        <v>2250479.0039672898</v>
      </c>
      <c r="AG2459" s="99">
        <v>740344.60067749</v>
      </c>
      <c r="AH2459" s="99">
        <v>2358987.7502136198</v>
      </c>
      <c r="AI2459" s="99">
        <v>0</v>
      </c>
      <c r="AJ2459" s="99">
        <v>473094.50636673003</v>
      </c>
      <c r="AK2459" s="99">
        <v>503075.50128173799</v>
      </c>
      <c r="AL2459" s="99">
        <v>0</v>
      </c>
      <c r="AM2459" s="99">
        <v>93284.1963033676</v>
      </c>
      <c r="AN2459" s="99">
        <v>29552264.7973633</v>
      </c>
      <c r="AO2459" s="99">
        <v>45644497.611816399</v>
      </c>
      <c r="AP2459" s="99">
        <v>414.67994510382402</v>
      </c>
      <c r="AQ2459" s="99">
        <v>11414327.446899399</v>
      </c>
      <c r="AR2459" s="99">
        <v>7501497.7838134803</v>
      </c>
      <c r="AS2459" s="99">
        <v>4644036.9780883798</v>
      </c>
      <c r="AT2459" s="99">
        <v>0</v>
      </c>
      <c r="AU2459" s="99">
        <v>0</v>
      </c>
      <c r="AV2459" s="99">
        <v>76640520.201171905</v>
      </c>
      <c r="AW2459" s="99">
        <v>234302.45895194999</v>
      </c>
      <c r="AX2459" s="99">
        <v>7369671.3385620099</v>
      </c>
      <c r="AY2459" s="99">
        <v>19833940.721435498</v>
      </c>
      <c r="AZ2459" s="99">
        <v>5968866.8183593797</v>
      </c>
      <c r="BA2459" s="99">
        <v>20233868.029541001</v>
      </c>
      <c r="BB2459" s="99">
        <v>0</v>
      </c>
      <c r="BC2459" s="99">
        <v>3945045.5105896001</v>
      </c>
      <c r="BD2459" s="99">
        <v>3865876.3168945299</v>
      </c>
      <c r="BE2459" s="99">
        <v>0</v>
      </c>
      <c r="BF2459" s="99">
        <v>749813.21246337902</v>
      </c>
      <c r="BG2459" s="99">
        <v>76884337.000976607</v>
      </c>
      <c r="BH2459" s="99">
        <v>10679088.4567871</v>
      </c>
      <c r="BI2459" s="99">
        <v>88.714726300910101</v>
      </c>
      <c r="BJ2459" s="99">
        <v>3809079.5867919899</v>
      </c>
      <c r="BK2459" s="99">
        <v>2694402.9441528302</v>
      </c>
      <c r="BL2459" s="99">
        <v>0</v>
      </c>
      <c r="BM2459" s="99">
        <v>0</v>
      </c>
      <c r="BN2459" s="99">
        <v>0</v>
      </c>
      <c r="BO2459" s="99">
        <v>0</v>
      </c>
      <c r="BP2459" s="99">
        <v>0</v>
      </c>
      <c r="BQ2459" s="99">
        <v>0</v>
      </c>
      <c r="BR2459" s="99">
        <v>6306154.0932006799</v>
      </c>
      <c r="BS2459" s="99">
        <v>2190381.9349670401</v>
      </c>
      <c r="BT2459" s="99">
        <v>3935886.7706909198</v>
      </c>
      <c r="BU2459" s="99">
        <v>0</v>
      </c>
      <c r="BV2459" s="99">
        <v>2006390.585495</v>
      </c>
      <c r="BW2459" s="99">
        <v>437646.443149567</v>
      </c>
      <c r="BX2459" s="99">
        <v>0</v>
      </c>
      <c r="BY2459" s="99">
        <v>0</v>
      </c>
      <c r="BZ2459" s="99">
        <v>0</v>
      </c>
      <c r="CA2459" s="99">
        <v>133244.75638389599</v>
      </c>
      <c r="CB2459" s="99">
        <v>6558858.4130248995</v>
      </c>
      <c r="CC2459" s="99">
        <v>56951050.232910201</v>
      </c>
      <c r="CD2459" s="99">
        <v>14498932.6954346</v>
      </c>
      <c r="CE2459" s="99">
        <v>4246.5867177248001</v>
      </c>
      <c r="CF2459" s="99">
        <v>594475.03478241002</v>
      </c>
      <c r="CG2459" s="99">
        <v>4616155.75671387</v>
      </c>
      <c r="CH2459" s="99">
        <v>0</v>
      </c>
      <c r="CI2459" s="99">
        <v>137508.99098587001</v>
      </c>
      <c r="CJ2459" s="99">
        <v>7152421.9816894503</v>
      </c>
      <c r="CK2459" s="99">
        <v>61569092.773925804</v>
      </c>
      <c r="CL2459" s="99">
        <v>14944628.9383545</v>
      </c>
      <c r="CM2459" s="166">
        <v>222588.05436515799</v>
      </c>
      <c r="CN2459" s="166">
        <v>36566162.068359397</v>
      </c>
      <c r="CO2459" s="166">
        <v>138240605.94531301</v>
      </c>
      <c r="CP2459" s="99">
        <v>14944628.9383545</v>
      </c>
      <c r="CQ2459" s="99">
        <v>0</v>
      </c>
      <c r="CR2459" s="99">
        <v>0</v>
      </c>
      <c r="CS2459" s="99">
        <v>0</v>
      </c>
      <c r="CT2459" s="99">
        <v>0</v>
      </c>
      <c r="CU2459" s="98">
        <v>22607.115027502001</v>
      </c>
      <c r="CV2459" s="98">
        <v>88649.334645930998</v>
      </c>
      <c r="CW2459" s="98">
        <v>7153333.4478073092</v>
      </c>
      <c r="CX2459" s="98">
        <v>61567205.989624068</v>
      </c>
    </row>
    <row r="2460" spans="1:102" x14ac:dyDescent="0.2">
      <c r="A2460" s="98" t="s">
        <v>190</v>
      </c>
      <c r="B2460" s="100">
        <v>40422</v>
      </c>
      <c r="C2460" s="99">
        <v>111145.315109253</v>
      </c>
      <c r="D2460" s="99">
        <v>1.1559817579982301</v>
      </c>
      <c r="E2460" s="99">
        <v>21280.360867023501</v>
      </c>
      <c r="F2460" s="99">
        <v>16538.288022756598</v>
      </c>
      <c r="G2460" s="99">
        <v>4304.6776593923596</v>
      </c>
      <c r="H2460" s="99">
        <v>0</v>
      </c>
      <c r="I2460" s="99">
        <v>0</v>
      </c>
      <c r="J2460" s="99">
        <v>85796.457360267596</v>
      </c>
      <c r="K2460" s="99">
        <v>696.34832105040596</v>
      </c>
      <c r="L2460" s="99">
        <v>19373.101402521101</v>
      </c>
      <c r="M2460" s="99">
        <v>51129.608793735497</v>
      </c>
      <c r="N2460" s="99">
        <v>5304.4873074889201</v>
      </c>
      <c r="O2460" s="99">
        <v>54202.691193580598</v>
      </c>
      <c r="P2460" s="99">
        <v>0</v>
      </c>
      <c r="Q2460" s="99">
        <v>5309.0718988776198</v>
      </c>
      <c r="R2460" s="99">
        <v>3693.9825363159198</v>
      </c>
      <c r="S2460" s="99">
        <v>0</v>
      </c>
      <c r="T2460" s="99">
        <v>745.24557388573896</v>
      </c>
      <c r="U2460" s="99">
        <v>86488.329238891602</v>
      </c>
      <c r="V2460" s="99">
        <v>5159643.6471557599</v>
      </c>
      <c r="W2460" s="99">
        <v>35.6833939859644</v>
      </c>
      <c r="X2460" s="99">
        <v>1368594.4497528099</v>
      </c>
      <c r="Y2460" s="99">
        <v>912685.57706451404</v>
      </c>
      <c r="Z2460" s="99">
        <v>599206.05878448498</v>
      </c>
      <c r="AA2460" s="99">
        <v>0</v>
      </c>
      <c r="AB2460" s="99">
        <v>0</v>
      </c>
      <c r="AC2460" s="99">
        <v>29775911.737304699</v>
      </c>
      <c r="AD2460" s="99">
        <v>62949.698714733102</v>
      </c>
      <c r="AE2460" s="99">
        <v>748948.01705169701</v>
      </c>
      <c r="AF2460" s="99">
        <v>2260489.9109191899</v>
      </c>
      <c r="AG2460" s="99">
        <v>724347.80274963402</v>
      </c>
      <c r="AH2460" s="99">
        <v>2308391.7619628902</v>
      </c>
      <c r="AI2460" s="99">
        <v>0</v>
      </c>
      <c r="AJ2460" s="99">
        <v>466750.57618713402</v>
      </c>
      <c r="AK2460" s="99">
        <v>504765.91313934303</v>
      </c>
      <c r="AL2460" s="99">
        <v>0</v>
      </c>
      <c r="AM2460" s="99">
        <v>91497.749675750703</v>
      </c>
      <c r="AN2460" s="99">
        <v>29849267.270752002</v>
      </c>
      <c r="AO2460" s="99">
        <v>45814965.936035201</v>
      </c>
      <c r="AP2460" s="99">
        <v>309.03941849991702</v>
      </c>
      <c r="AQ2460" s="99">
        <v>11007926.1489258</v>
      </c>
      <c r="AR2460" s="99">
        <v>7258799.6095581101</v>
      </c>
      <c r="AS2460" s="99">
        <v>4666121.59191895</v>
      </c>
      <c r="AT2460" s="99">
        <v>0</v>
      </c>
      <c r="AU2460" s="99">
        <v>0</v>
      </c>
      <c r="AV2460" s="99">
        <v>77695019.817382798</v>
      </c>
      <c r="AW2460" s="99">
        <v>186709.200311661</v>
      </c>
      <c r="AX2460" s="99">
        <v>7058445.1231079102</v>
      </c>
      <c r="AY2460" s="99">
        <v>19967363.651611298</v>
      </c>
      <c r="AZ2460" s="99">
        <v>5852416.64916992</v>
      </c>
      <c r="BA2460" s="99">
        <v>19838514.884765599</v>
      </c>
      <c r="BB2460" s="99">
        <v>0</v>
      </c>
      <c r="BC2460" s="99">
        <v>3887693.2288207998</v>
      </c>
      <c r="BD2460" s="99">
        <v>3906544.0996704102</v>
      </c>
      <c r="BE2460" s="99">
        <v>0</v>
      </c>
      <c r="BF2460" s="99">
        <v>736204.91641235398</v>
      </c>
      <c r="BG2460" s="99">
        <v>77863595.496093795</v>
      </c>
      <c r="BH2460" s="99">
        <v>10490393.170654301</v>
      </c>
      <c r="BI2460" s="99">
        <v>140.10225726105301</v>
      </c>
      <c r="BJ2460" s="99">
        <v>3713507.1686706501</v>
      </c>
      <c r="BK2460" s="99">
        <v>2626711.1366577102</v>
      </c>
      <c r="BL2460" s="99">
        <v>0</v>
      </c>
      <c r="BM2460" s="99">
        <v>0</v>
      </c>
      <c r="BN2460" s="99">
        <v>0</v>
      </c>
      <c r="BO2460" s="99">
        <v>0</v>
      </c>
      <c r="BP2460" s="99">
        <v>0</v>
      </c>
      <c r="BQ2460" s="99">
        <v>0</v>
      </c>
      <c r="BR2460" s="99">
        <v>6302089.9111328097</v>
      </c>
      <c r="BS2460" s="99">
        <v>2130882.0099182101</v>
      </c>
      <c r="BT2460" s="99">
        <v>3858289.8304443401</v>
      </c>
      <c r="BU2460" s="99">
        <v>0</v>
      </c>
      <c r="BV2460" s="99">
        <v>1994716.4013366699</v>
      </c>
      <c r="BW2460" s="99">
        <v>445604.15426635701</v>
      </c>
      <c r="BX2460" s="99">
        <v>0</v>
      </c>
      <c r="BY2460" s="99">
        <v>0</v>
      </c>
      <c r="BZ2460" s="99">
        <v>0</v>
      </c>
      <c r="CA2460" s="99">
        <v>132395.22754669201</v>
      </c>
      <c r="CB2460" s="99">
        <v>6521695.98291016</v>
      </c>
      <c r="CC2460" s="99">
        <v>56792049.707519501</v>
      </c>
      <c r="CD2460" s="99">
        <v>14176240.424194301</v>
      </c>
      <c r="CE2460" s="99">
        <v>4324.2663170695296</v>
      </c>
      <c r="CF2460" s="99">
        <v>598338.21044158901</v>
      </c>
      <c r="CG2460" s="99">
        <v>4657465.0040283203</v>
      </c>
      <c r="CH2460" s="99">
        <v>0</v>
      </c>
      <c r="CI2460" s="99">
        <v>136706.209766388</v>
      </c>
      <c r="CJ2460" s="99">
        <v>7124086.3923950205</v>
      </c>
      <c r="CK2460" s="99">
        <v>61454921.649902299</v>
      </c>
      <c r="CL2460" s="99">
        <v>14623968.370117201</v>
      </c>
      <c r="CM2460" s="166">
        <v>222359.468711853</v>
      </c>
      <c r="CN2460" s="166">
        <v>36953763.658203103</v>
      </c>
      <c r="CO2460" s="166">
        <v>139432550.49804699</v>
      </c>
      <c r="CP2460" s="99">
        <v>14623968.370117201</v>
      </c>
      <c r="CQ2460" s="99">
        <v>0</v>
      </c>
      <c r="CR2460" s="99">
        <v>0</v>
      </c>
      <c r="CS2460" s="99">
        <v>0</v>
      </c>
      <c r="CT2460" s="99">
        <v>0</v>
      </c>
      <c r="CU2460" s="98">
        <v>21922.838035581</v>
      </c>
      <c r="CV2460" s="98">
        <v>89306.181615591995</v>
      </c>
      <c r="CW2460" s="98">
        <v>7120034.1933517493</v>
      </c>
      <c r="CX2460" s="98">
        <v>61449514.711547822</v>
      </c>
    </row>
    <row r="2461" spans="1:102" x14ac:dyDescent="0.2">
      <c r="A2461" s="98" t="s">
        <v>190</v>
      </c>
      <c r="B2461" s="100">
        <v>40513</v>
      </c>
      <c r="C2461" s="99">
        <v>110505.31157207501</v>
      </c>
      <c r="D2461" s="99">
        <v>1.76569691298937</v>
      </c>
      <c r="E2461" s="99">
        <v>20783.576334953301</v>
      </c>
      <c r="F2461" s="99">
        <v>16251.5540392399</v>
      </c>
      <c r="G2461" s="99">
        <v>4401.2150589823696</v>
      </c>
      <c r="H2461" s="99">
        <v>0</v>
      </c>
      <c r="I2461" s="99">
        <v>0</v>
      </c>
      <c r="J2461" s="99">
        <v>86352.106638908401</v>
      </c>
      <c r="K2461" s="99">
        <v>626.935955747962</v>
      </c>
      <c r="L2461" s="99">
        <v>25662.180305481001</v>
      </c>
      <c r="M2461" s="99">
        <v>50938.871600627899</v>
      </c>
      <c r="N2461" s="99">
        <v>5265.4112612605104</v>
      </c>
      <c r="O2461" s="99">
        <v>52512.5981373787</v>
      </c>
      <c r="P2461" s="99">
        <v>0</v>
      </c>
      <c r="Q2461" s="99">
        <v>5261.8480371832802</v>
      </c>
      <c r="R2461" s="99">
        <v>3734.5867320001098</v>
      </c>
      <c r="S2461" s="99">
        <v>0</v>
      </c>
      <c r="T2461" s="99">
        <v>919.46155092865195</v>
      </c>
      <c r="U2461" s="99">
        <v>87035.409334182696</v>
      </c>
      <c r="V2461" s="99">
        <v>5086281.1190795898</v>
      </c>
      <c r="W2461" s="99">
        <v>134.20349069312201</v>
      </c>
      <c r="X2461" s="99">
        <v>1310563.3686065699</v>
      </c>
      <c r="Y2461" s="99">
        <v>884405.77223205601</v>
      </c>
      <c r="Z2461" s="99">
        <v>598275.846824646</v>
      </c>
      <c r="AA2461" s="99">
        <v>0</v>
      </c>
      <c r="AB2461" s="99">
        <v>0</v>
      </c>
      <c r="AC2461" s="99">
        <v>29968324.264404301</v>
      </c>
      <c r="AD2461" s="99">
        <v>60260.148763656602</v>
      </c>
      <c r="AE2461" s="99">
        <v>863415.74131011998</v>
      </c>
      <c r="AF2461" s="99">
        <v>2235351.6506957998</v>
      </c>
      <c r="AG2461" s="99">
        <v>703591.86389923096</v>
      </c>
      <c r="AH2461" s="99">
        <v>2139938.99816895</v>
      </c>
      <c r="AI2461" s="99">
        <v>0</v>
      </c>
      <c r="AJ2461" s="99">
        <v>461390.33839034999</v>
      </c>
      <c r="AK2461" s="99">
        <v>491594.67686080898</v>
      </c>
      <c r="AL2461" s="99">
        <v>0</v>
      </c>
      <c r="AM2461" s="99">
        <v>98427.648469924898</v>
      </c>
      <c r="AN2461" s="99">
        <v>30033046.6401367</v>
      </c>
      <c r="AO2461" s="99">
        <v>45500274.872558601</v>
      </c>
      <c r="AP2461" s="99">
        <v>1354.49744457006</v>
      </c>
      <c r="AQ2461" s="99">
        <v>10637503.0545654</v>
      </c>
      <c r="AR2461" s="99">
        <v>7086737.8073730497</v>
      </c>
      <c r="AS2461" s="99">
        <v>4685633.8463134803</v>
      </c>
      <c r="AT2461" s="99">
        <v>0</v>
      </c>
      <c r="AU2461" s="99">
        <v>0</v>
      </c>
      <c r="AV2461" s="99">
        <v>79010672.25</v>
      </c>
      <c r="AW2461" s="99">
        <v>180941.64460182199</v>
      </c>
      <c r="AX2461" s="99">
        <v>8168906.1339721698</v>
      </c>
      <c r="AY2461" s="99">
        <v>19855086.322021499</v>
      </c>
      <c r="AZ2461" s="99">
        <v>5725901.7277832003</v>
      </c>
      <c r="BA2461" s="99">
        <v>18548285.214111298</v>
      </c>
      <c r="BB2461" s="99">
        <v>0</v>
      </c>
      <c r="BC2461" s="99">
        <v>3872813.6987304701</v>
      </c>
      <c r="BD2461" s="99">
        <v>3861843.3284606901</v>
      </c>
      <c r="BE2461" s="99">
        <v>0</v>
      </c>
      <c r="BF2461" s="99">
        <v>796471.765625</v>
      </c>
      <c r="BG2461" s="99">
        <v>79255306.141601607</v>
      </c>
      <c r="BH2461" s="99">
        <v>10409882.1281738</v>
      </c>
      <c r="BI2461" s="99">
        <v>109.478501369245</v>
      </c>
      <c r="BJ2461" s="99">
        <v>3630248.0375060998</v>
      </c>
      <c r="BK2461" s="99">
        <v>2573592.5167541499</v>
      </c>
      <c r="BL2461" s="99">
        <v>0</v>
      </c>
      <c r="BM2461" s="99">
        <v>0</v>
      </c>
      <c r="BN2461" s="99">
        <v>0</v>
      </c>
      <c r="BO2461" s="99">
        <v>0</v>
      </c>
      <c r="BP2461" s="99">
        <v>0</v>
      </c>
      <c r="BQ2461" s="99">
        <v>0</v>
      </c>
      <c r="BR2461" s="99">
        <v>6290639.3083496103</v>
      </c>
      <c r="BS2461" s="99">
        <v>2084390.31147766</v>
      </c>
      <c r="BT2461" s="99">
        <v>3610810.1202087398</v>
      </c>
      <c r="BU2461" s="99">
        <v>0</v>
      </c>
      <c r="BV2461" s="99">
        <v>1998976.30734253</v>
      </c>
      <c r="BW2461" s="99">
        <v>412138.40388870199</v>
      </c>
      <c r="BX2461" s="99">
        <v>0</v>
      </c>
      <c r="BY2461" s="99">
        <v>0</v>
      </c>
      <c r="BZ2461" s="99">
        <v>0</v>
      </c>
      <c r="CA2461" s="99">
        <v>131279.906238556</v>
      </c>
      <c r="CB2461" s="99">
        <v>6397763.4429321298</v>
      </c>
      <c r="CC2461" s="99">
        <v>56140778.186035201</v>
      </c>
      <c r="CD2461" s="99">
        <v>14053134.4304199</v>
      </c>
      <c r="CE2461" s="99">
        <v>4385.25535470247</v>
      </c>
      <c r="CF2461" s="99">
        <v>595948.10299682606</v>
      </c>
      <c r="CG2461" s="99">
        <v>4681836.8355102502</v>
      </c>
      <c r="CH2461" s="99">
        <v>0</v>
      </c>
      <c r="CI2461" s="99">
        <v>135668.61266326901</v>
      </c>
      <c r="CJ2461" s="99">
        <v>6991662.0067748995</v>
      </c>
      <c r="CK2461" s="99">
        <v>60812894.6181641</v>
      </c>
      <c r="CL2461" s="99">
        <v>14465979.815918</v>
      </c>
      <c r="CM2461" s="166">
        <v>221907.83785819999</v>
      </c>
      <c r="CN2461" s="166">
        <v>36980430.791503899</v>
      </c>
      <c r="CO2461" s="166">
        <v>140074225.16601601</v>
      </c>
      <c r="CP2461" s="99">
        <v>14465979.815918</v>
      </c>
      <c r="CQ2461" s="99">
        <v>0</v>
      </c>
      <c r="CR2461" s="99">
        <v>0</v>
      </c>
      <c r="CS2461" s="99">
        <v>0</v>
      </c>
      <c r="CT2461" s="99">
        <v>0</v>
      </c>
      <c r="CU2461" s="98">
        <v>21439.085265368001</v>
      </c>
      <c r="CV2461" s="98">
        <v>89914.266406819996</v>
      </c>
      <c r="CW2461" s="98">
        <v>6993711.545928956</v>
      </c>
      <c r="CX2461" s="98">
        <v>60822615.021545455</v>
      </c>
    </row>
    <row r="2462" spans="1:102" x14ac:dyDescent="0.2">
      <c r="A2462" s="98" t="s">
        <v>190</v>
      </c>
      <c r="B2462" s="100">
        <v>40603</v>
      </c>
      <c r="C2462" s="99">
        <v>110551.22693538701</v>
      </c>
      <c r="D2462" s="99">
        <v>2.2120506089995602</v>
      </c>
      <c r="E2462" s="99">
        <v>20388.908708333998</v>
      </c>
      <c r="F2462" s="99">
        <v>15943.9592158794</v>
      </c>
      <c r="G2462" s="99">
        <v>4485.2003786563901</v>
      </c>
      <c r="H2462" s="99">
        <v>0</v>
      </c>
      <c r="I2462" s="99">
        <v>0</v>
      </c>
      <c r="J2462" s="99">
        <v>87241.060130119295</v>
      </c>
      <c r="K2462" s="99">
        <v>554.51235207170203</v>
      </c>
      <c r="L2462" s="99">
        <v>68020.063250541702</v>
      </c>
      <c r="M2462" s="99">
        <v>51107.978419303901</v>
      </c>
      <c r="N2462" s="99">
        <v>5214.7962167263004</v>
      </c>
      <c r="O2462" s="99">
        <v>0</v>
      </c>
      <c r="P2462" s="99">
        <v>0</v>
      </c>
      <c r="Q2462" s="99">
        <v>5234.55168145895</v>
      </c>
      <c r="R2462" s="99">
        <v>0</v>
      </c>
      <c r="S2462" s="99">
        <v>0</v>
      </c>
      <c r="T2462" s="99">
        <v>4455.7542509436598</v>
      </c>
      <c r="U2462" s="99">
        <v>87819.162030220003</v>
      </c>
      <c r="V2462" s="99">
        <v>5046428.9796752902</v>
      </c>
      <c r="W2462" s="99">
        <v>86.105803425423801</v>
      </c>
      <c r="X2462" s="99">
        <v>1289842.3507080099</v>
      </c>
      <c r="Y2462" s="99">
        <v>864613.59733581496</v>
      </c>
      <c r="Z2462" s="99">
        <v>605314.86930084205</v>
      </c>
      <c r="AA2462" s="99">
        <v>0</v>
      </c>
      <c r="AB2462" s="99">
        <v>0</v>
      </c>
      <c r="AC2462" s="99">
        <v>30287488.954833999</v>
      </c>
      <c r="AD2462" s="99">
        <v>51969.773388385802</v>
      </c>
      <c r="AE2462" s="99">
        <v>2965605.1192932101</v>
      </c>
      <c r="AF2462" s="99">
        <v>2228553.0302429199</v>
      </c>
      <c r="AG2462" s="99">
        <v>689676.59819030797</v>
      </c>
      <c r="AH2462" s="99">
        <v>0</v>
      </c>
      <c r="AI2462" s="99">
        <v>0</v>
      </c>
      <c r="AJ2462" s="99">
        <v>457839.40651321399</v>
      </c>
      <c r="AK2462" s="99">
        <v>0</v>
      </c>
      <c r="AL2462" s="99">
        <v>0</v>
      </c>
      <c r="AM2462" s="99">
        <v>595669.87411499</v>
      </c>
      <c r="AN2462" s="99">
        <v>30341982.777099598</v>
      </c>
      <c r="AO2462" s="99">
        <v>45495353.459472701</v>
      </c>
      <c r="AP2462" s="99">
        <v>775.20745297521398</v>
      </c>
      <c r="AQ2462" s="99">
        <v>10513701.540161099</v>
      </c>
      <c r="AR2462" s="99">
        <v>6959141.1894531297</v>
      </c>
      <c r="AS2462" s="99">
        <v>4767183.8828125</v>
      </c>
      <c r="AT2462" s="99">
        <v>0</v>
      </c>
      <c r="AU2462" s="99">
        <v>0</v>
      </c>
      <c r="AV2462" s="99">
        <v>80843613.630859405</v>
      </c>
      <c r="AW2462" s="99">
        <v>157625.628803253</v>
      </c>
      <c r="AX2462" s="99">
        <v>26549162.0224609</v>
      </c>
      <c r="AY2462" s="99">
        <v>20017951.0771484</v>
      </c>
      <c r="AZ2462" s="99">
        <v>5615625.0772705097</v>
      </c>
      <c r="BA2462" s="99">
        <v>0</v>
      </c>
      <c r="BB2462" s="99">
        <v>0</v>
      </c>
      <c r="BC2462" s="99">
        <v>3846624.9021911598</v>
      </c>
      <c r="BD2462" s="99">
        <v>0</v>
      </c>
      <c r="BE2462" s="99">
        <v>0</v>
      </c>
      <c r="BF2462" s="99">
        <v>4696786.6937866202</v>
      </c>
      <c r="BG2462" s="99">
        <v>81026767.4375</v>
      </c>
      <c r="BH2462" s="99">
        <v>7221651.4371948196</v>
      </c>
      <c r="BI2462" s="99">
        <v>109.99141684360799</v>
      </c>
      <c r="BJ2462" s="99">
        <v>3112705.9596557599</v>
      </c>
      <c r="BK2462" s="99">
        <v>2350426.6175231901</v>
      </c>
      <c r="BL2462" s="99">
        <v>0</v>
      </c>
      <c r="BM2462" s="99">
        <v>0</v>
      </c>
      <c r="BN2462" s="99">
        <v>0</v>
      </c>
      <c r="BO2462" s="99">
        <v>0</v>
      </c>
      <c r="BP2462" s="99">
        <v>0</v>
      </c>
      <c r="BQ2462" s="99">
        <v>0</v>
      </c>
      <c r="BR2462" s="99">
        <v>6296593.37817383</v>
      </c>
      <c r="BS2462" s="99">
        <v>2049738.0406646701</v>
      </c>
      <c r="BT2462" s="99">
        <v>0</v>
      </c>
      <c r="BU2462" s="99">
        <v>0</v>
      </c>
      <c r="BV2462" s="99">
        <v>1997790.3440246601</v>
      </c>
      <c r="BW2462" s="99">
        <v>0</v>
      </c>
      <c r="BX2462" s="99">
        <v>0</v>
      </c>
      <c r="BY2462" s="99">
        <v>0</v>
      </c>
      <c r="BZ2462" s="99">
        <v>0</v>
      </c>
      <c r="CA2462" s="99">
        <v>130975.891811371</v>
      </c>
      <c r="CB2462" s="99">
        <v>6339448.4104003897</v>
      </c>
      <c r="CC2462" s="99">
        <v>55999486.521484397</v>
      </c>
      <c r="CD2462" s="99">
        <v>10330997.052978501</v>
      </c>
      <c r="CE2462" s="99">
        <v>4494.5722286701202</v>
      </c>
      <c r="CF2462" s="99">
        <v>605257.83910369896</v>
      </c>
      <c r="CG2462" s="99">
        <v>4758720.5064697303</v>
      </c>
      <c r="CH2462" s="99">
        <v>0</v>
      </c>
      <c r="CI2462" s="99">
        <v>135463.96121978801</v>
      </c>
      <c r="CJ2462" s="99">
        <v>6944989.7799682599</v>
      </c>
      <c r="CK2462" s="99">
        <v>60768314.8193359</v>
      </c>
      <c r="CL2462" s="99">
        <v>10326420.708740201</v>
      </c>
      <c r="CM2462" s="166">
        <v>222422.964334488</v>
      </c>
      <c r="CN2462" s="166">
        <v>37226944.7119141</v>
      </c>
      <c r="CO2462" s="166">
        <v>141593221.0625</v>
      </c>
      <c r="CP2462" s="99">
        <v>10326420.708740201</v>
      </c>
      <c r="CQ2462" s="99">
        <v>0</v>
      </c>
      <c r="CR2462" s="99">
        <v>0</v>
      </c>
      <c r="CS2462" s="99">
        <v>0</v>
      </c>
      <c r="CT2462" s="99">
        <v>0</v>
      </c>
      <c r="CU2462" s="98">
        <v>20980.782987473998</v>
      </c>
      <c r="CV2462" s="98">
        <v>90891.220395287994</v>
      </c>
      <c r="CW2462" s="98">
        <v>6944706.2495040884</v>
      </c>
      <c r="CX2462" s="98">
        <v>60758207.027954131</v>
      </c>
    </row>
    <row r="2463" spans="1:102" x14ac:dyDescent="0.2">
      <c r="A2463" s="98" t="s">
        <v>190</v>
      </c>
      <c r="B2463" s="100">
        <v>40695</v>
      </c>
      <c r="C2463" s="99">
        <v>109913.987229347</v>
      </c>
      <c r="D2463" s="99">
        <v>3.6305395399977001</v>
      </c>
      <c r="E2463" s="99">
        <v>20006.421826124199</v>
      </c>
      <c r="F2463" s="99">
        <v>15711.0539585352</v>
      </c>
      <c r="G2463" s="99">
        <v>4528.4699814915703</v>
      </c>
      <c r="H2463" s="99">
        <v>0</v>
      </c>
      <c r="I2463" s="99">
        <v>0</v>
      </c>
      <c r="J2463" s="99">
        <v>87870.720937728896</v>
      </c>
      <c r="K2463" s="99">
        <v>485.67993986606598</v>
      </c>
      <c r="L2463" s="99">
        <v>68947.3007526398</v>
      </c>
      <c r="M2463" s="99">
        <v>50857.784796714797</v>
      </c>
      <c r="N2463" s="99">
        <v>5139.9158068895304</v>
      </c>
      <c r="O2463" s="99">
        <v>0</v>
      </c>
      <c r="P2463" s="99">
        <v>0</v>
      </c>
      <c r="Q2463" s="99">
        <v>5159.4936361908904</v>
      </c>
      <c r="R2463" s="99">
        <v>0</v>
      </c>
      <c r="S2463" s="99">
        <v>0</v>
      </c>
      <c r="T2463" s="99">
        <v>4520.45552438498</v>
      </c>
      <c r="U2463" s="99">
        <v>88296.6195325851</v>
      </c>
      <c r="V2463" s="99">
        <v>5008996.1563110398</v>
      </c>
      <c r="W2463" s="99">
        <v>226.11806044727601</v>
      </c>
      <c r="X2463" s="99">
        <v>1253434.97303772</v>
      </c>
      <c r="Y2463" s="99">
        <v>847651.05514526402</v>
      </c>
      <c r="Z2463" s="99">
        <v>602416.07436370896</v>
      </c>
      <c r="AA2463" s="99">
        <v>0</v>
      </c>
      <c r="AB2463" s="99">
        <v>0</v>
      </c>
      <c r="AC2463" s="99">
        <v>30606224.9995117</v>
      </c>
      <c r="AD2463" s="99">
        <v>45766.797557354002</v>
      </c>
      <c r="AE2463" s="99">
        <v>2916919.0968627902</v>
      </c>
      <c r="AF2463" s="99">
        <v>2218102.4537048298</v>
      </c>
      <c r="AG2463" s="99">
        <v>679939.64160156297</v>
      </c>
      <c r="AH2463" s="99">
        <v>0</v>
      </c>
      <c r="AI2463" s="99">
        <v>0</v>
      </c>
      <c r="AJ2463" s="99">
        <v>456658.97091674799</v>
      </c>
      <c r="AK2463" s="99">
        <v>0</v>
      </c>
      <c r="AL2463" s="99">
        <v>0</v>
      </c>
      <c r="AM2463" s="99">
        <v>602274.98365020799</v>
      </c>
      <c r="AN2463" s="99">
        <v>30637868.4602051</v>
      </c>
      <c r="AO2463" s="99">
        <v>45478208.826171897</v>
      </c>
      <c r="AP2463" s="99">
        <v>2231.80420574546</v>
      </c>
      <c r="AQ2463" s="99">
        <v>10312464.3010254</v>
      </c>
      <c r="AR2463" s="99">
        <v>6876869.7284545898</v>
      </c>
      <c r="AS2463" s="99">
        <v>4778521.8018188505</v>
      </c>
      <c r="AT2463" s="99">
        <v>0</v>
      </c>
      <c r="AU2463" s="99">
        <v>0</v>
      </c>
      <c r="AV2463" s="99">
        <v>82196786.573242202</v>
      </c>
      <c r="AW2463" s="99">
        <v>139221.76721572899</v>
      </c>
      <c r="AX2463" s="99">
        <v>26252146.7346191</v>
      </c>
      <c r="AY2463" s="99">
        <v>20089639.291992199</v>
      </c>
      <c r="AZ2463" s="99">
        <v>5576994.3129272498</v>
      </c>
      <c r="BA2463" s="99">
        <v>0</v>
      </c>
      <c r="BB2463" s="99">
        <v>0</v>
      </c>
      <c r="BC2463" s="99">
        <v>3829685.6618042002</v>
      </c>
      <c r="BD2463" s="99">
        <v>0</v>
      </c>
      <c r="BE2463" s="99">
        <v>0</v>
      </c>
      <c r="BF2463" s="99">
        <v>4771003.2704467801</v>
      </c>
      <c r="BG2463" s="99">
        <v>82283482.832031295</v>
      </c>
      <c r="BH2463" s="99">
        <v>7236257.3795776404</v>
      </c>
      <c r="BI2463" s="99">
        <v>402.90758972614998</v>
      </c>
      <c r="BJ2463" s="99">
        <v>3047570.0817565899</v>
      </c>
      <c r="BK2463" s="99">
        <v>2317763.0639953599</v>
      </c>
      <c r="BL2463" s="99">
        <v>0</v>
      </c>
      <c r="BM2463" s="99">
        <v>0</v>
      </c>
      <c r="BN2463" s="99">
        <v>0</v>
      </c>
      <c r="BO2463" s="99">
        <v>0</v>
      </c>
      <c r="BP2463" s="99">
        <v>0</v>
      </c>
      <c r="BQ2463" s="99">
        <v>0</v>
      </c>
      <c r="BR2463" s="99">
        <v>6317776.7726440402</v>
      </c>
      <c r="BS2463" s="99">
        <v>2029818.2875061</v>
      </c>
      <c r="BT2463" s="99">
        <v>0</v>
      </c>
      <c r="BU2463" s="99">
        <v>0</v>
      </c>
      <c r="BV2463" s="99">
        <v>1995653.6723175</v>
      </c>
      <c r="BW2463" s="99">
        <v>0</v>
      </c>
      <c r="BX2463" s="99">
        <v>0</v>
      </c>
      <c r="BY2463" s="99">
        <v>0</v>
      </c>
      <c r="BZ2463" s="99">
        <v>0</v>
      </c>
      <c r="CA2463" s="99">
        <v>129926.21637249</v>
      </c>
      <c r="CB2463" s="99">
        <v>6267488.5129394503</v>
      </c>
      <c r="CC2463" s="99">
        <v>55797912.502929702</v>
      </c>
      <c r="CD2463" s="99">
        <v>10272025.4064941</v>
      </c>
      <c r="CE2463" s="99">
        <v>4519.8671632409096</v>
      </c>
      <c r="CF2463" s="99">
        <v>602539.29487609898</v>
      </c>
      <c r="CG2463" s="99">
        <v>4774149.53271484</v>
      </c>
      <c r="CH2463" s="99">
        <v>0</v>
      </c>
      <c r="CI2463" s="99">
        <v>134456.90475654599</v>
      </c>
      <c r="CJ2463" s="99">
        <v>6868775.0690917997</v>
      </c>
      <c r="CK2463" s="99">
        <v>60571232.741699196</v>
      </c>
      <c r="CL2463" s="99">
        <v>10270777.4025879</v>
      </c>
      <c r="CM2463" s="166">
        <v>221948.57525634801</v>
      </c>
      <c r="CN2463" s="166">
        <v>37401379.7021484</v>
      </c>
      <c r="CO2463" s="166">
        <v>142774450.02343801</v>
      </c>
      <c r="CP2463" s="99">
        <v>10270777.4025879</v>
      </c>
      <c r="CQ2463" s="99">
        <v>0</v>
      </c>
      <c r="CR2463" s="99">
        <v>0</v>
      </c>
      <c r="CS2463" s="99">
        <v>0</v>
      </c>
      <c r="CT2463" s="99">
        <v>0</v>
      </c>
      <c r="CU2463" s="98">
        <v>20464.693492500999</v>
      </c>
      <c r="CV2463" s="98">
        <v>91587.073301344994</v>
      </c>
      <c r="CW2463" s="98">
        <v>6870027.807815549</v>
      </c>
      <c r="CX2463" s="98">
        <v>60572062.035644546</v>
      </c>
    </row>
    <row r="2464" spans="1:102" x14ac:dyDescent="0.2">
      <c r="A2464" s="98" t="s">
        <v>190</v>
      </c>
      <c r="B2464" s="100">
        <v>40787</v>
      </c>
      <c r="C2464" s="99">
        <v>109478.605886459</v>
      </c>
      <c r="D2464" s="99">
        <v>4.6521180299460001</v>
      </c>
      <c r="E2464" s="99">
        <v>19533.904126644102</v>
      </c>
      <c r="F2464" s="99">
        <v>15415.1721203327</v>
      </c>
      <c r="G2464" s="99">
        <v>4522.46145141125</v>
      </c>
      <c r="H2464" s="99">
        <v>0</v>
      </c>
      <c r="I2464" s="99">
        <v>0</v>
      </c>
      <c r="J2464" s="99">
        <v>87847.392857551604</v>
      </c>
      <c r="K2464" s="99">
        <v>420.32452694699202</v>
      </c>
      <c r="L2464" s="99">
        <v>69148.202449798599</v>
      </c>
      <c r="M2464" s="99">
        <v>50878.309349536903</v>
      </c>
      <c r="N2464" s="99">
        <v>5046.3785389065697</v>
      </c>
      <c r="O2464" s="99">
        <v>0</v>
      </c>
      <c r="P2464" s="99">
        <v>0</v>
      </c>
      <c r="Q2464" s="99">
        <v>5056.0544535517702</v>
      </c>
      <c r="R2464" s="99">
        <v>0</v>
      </c>
      <c r="S2464" s="99">
        <v>0</v>
      </c>
      <c r="T2464" s="99">
        <v>4568.20051938295</v>
      </c>
      <c r="U2464" s="99">
        <v>88272.901034355207</v>
      </c>
      <c r="V2464" s="99">
        <v>4950855.6947021503</v>
      </c>
      <c r="W2464" s="99">
        <v>504.23086746409501</v>
      </c>
      <c r="X2464" s="99">
        <v>1212284.8488769501</v>
      </c>
      <c r="Y2464" s="99">
        <v>822832.87985992397</v>
      </c>
      <c r="Z2464" s="99">
        <v>592202.82257080101</v>
      </c>
      <c r="AA2464" s="99">
        <v>0</v>
      </c>
      <c r="AB2464" s="99">
        <v>0</v>
      </c>
      <c r="AC2464" s="99">
        <v>30591082.743896499</v>
      </c>
      <c r="AD2464" s="99">
        <v>38229.676794052102</v>
      </c>
      <c r="AE2464" s="99">
        <v>2842662.1412353502</v>
      </c>
      <c r="AF2464" s="99">
        <v>2211349.2163696298</v>
      </c>
      <c r="AG2464" s="99">
        <v>660764.25906372105</v>
      </c>
      <c r="AH2464" s="99">
        <v>0</v>
      </c>
      <c r="AI2464" s="99">
        <v>0</v>
      </c>
      <c r="AJ2464" s="99">
        <v>454281.29875945998</v>
      </c>
      <c r="AK2464" s="99">
        <v>0</v>
      </c>
      <c r="AL2464" s="99">
        <v>0</v>
      </c>
      <c r="AM2464" s="99">
        <v>598153.21793365502</v>
      </c>
      <c r="AN2464" s="99">
        <v>30640958.5229492</v>
      </c>
      <c r="AO2464" s="99">
        <v>45095350.590820298</v>
      </c>
      <c r="AP2464" s="99">
        <v>5993.98656326532</v>
      </c>
      <c r="AQ2464" s="99">
        <v>9930158.95458984</v>
      </c>
      <c r="AR2464" s="99">
        <v>6681601.2609252902</v>
      </c>
      <c r="AS2464" s="99">
        <v>4706339.2642211895</v>
      </c>
      <c r="AT2464" s="99">
        <v>0</v>
      </c>
      <c r="AU2464" s="99">
        <v>0</v>
      </c>
      <c r="AV2464" s="99">
        <v>82675137.584960893</v>
      </c>
      <c r="AW2464" s="99">
        <v>117293.942304611</v>
      </c>
      <c r="AX2464" s="99">
        <v>25780668.290771499</v>
      </c>
      <c r="AY2464" s="99">
        <v>20116410.506347701</v>
      </c>
      <c r="AZ2464" s="99">
        <v>5465626.67260742</v>
      </c>
      <c r="BA2464" s="99">
        <v>0</v>
      </c>
      <c r="BB2464" s="99">
        <v>0</v>
      </c>
      <c r="BC2464" s="99">
        <v>3838138.8803405799</v>
      </c>
      <c r="BD2464" s="99">
        <v>0</v>
      </c>
      <c r="BE2464" s="99">
        <v>0</v>
      </c>
      <c r="BF2464" s="99">
        <v>4741391.8056640597</v>
      </c>
      <c r="BG2464" s="99">
        <v>82790549.744140595</v>
      </c>
      <c r="BH2464" s="99">
        <v>7366842.3665161096</v>
      </c>
      <c r="BI2464" s="99">
        <v>308.49774415045999</v>
      </c>
      <c r="BJ2464" s="99">
        <v>3012553.4590148898</v>
      </c>
      <c r="BK2464" s="99">
        <v>2290485.3717956501</v>
      </c>
      <c r="BL2464" s="99">
        <v>0</v>
      </c>
      <c r="BM2464" s="99">
        <v>0</v>
      </c>
      <c r="BN2464" s="99">
        <v>0</v>
      </c>
      <c r="BO2464" s="99">
        <v>0</v>
      </c>
      <c r="BP2464" s="99">
        <v>0</v>
      </c>
      <c r="BQ2464" s="99">
        <v>0</v>
      </c>
      <c r="BR2464" s="99">
        <v>6286722.3358764602</v>
      </c>
      <c r="BS2464" s="99">
        <v>1979255.48370361</v>
      </c>
      <c r="BT2464" s="99">
        <v>0</v>
      </c>
      <c r="BU2464" s="99">
        <v>0</v>
      </c>
      <c r="BV2464" s="99">
        <v>1997474.11305237</v>
      </c>
      <c r="BW2464" s="99">
        <v>0</v>
      </c>
      <c r="BX2464" s="99">
        <v>0</v>
      </c>
      <c r="BY2464" s="99">
        <v>0</v>
      </c>
      <c r="BZ2464" s="99">
        <v>0</v>
      </c>
      <c r="CA2464" s="99">
        <v>129001.368221283</v>
      </c>
      <c r="CB2464" s="99">
        <v>6153392.8635864304</v>
      </c>
      <c r="CC2464" s="99">
        <v>55055091.0224609</v>
      </c>
      <c r="CD2464" s="99">
        <v>10388719.9141846</v>
      </c>
      <c r="CE2464" s="99">
        <v>4531.29241281748</v>
      </c>
      <c r="CF2464" s="99">
        <v>596952.92984771705</v>
      </c>
      <c r="CG2464" s="99">
        <v>4733029.4780883798</v>
      </c>
      <c r="CH2464" s="99">
        <v>0</v>
      </c>
      <c r="CI2464" s="99">
        <v>133526.662656784</v>
      </c>
      <c r="CJ2464" s="99">
        <v>6753263.7276001005</v>
      </c>
      <c r="CK2464" s="99">
        <v>59781220.114257798</v>
      </c>
      <c r="CL2464" s="99">
        <v>10403970.068603501</v>
      </c>
      <c r="CM2464" s="166">
        <v>220978.48370170599</v>
      </c>
      <c r="CN2464" s="166">
        <v>37497445.770019501</v>
      </c>
      <c r="CO2464" s="166">
        <v>142958871.23828101</v>
      </c>
      <c r="CP2464" s="99">
        <v>10403970.068603501</v>
      </c>
      <c r="CQ2464" s="99">
        <v>0</v>
      </c>
      <c r="CR2464" s="99">
        <v>0</v>
      </c>
      <c r="CS2464" s="99">
        <v>0</v>
      </c>
      <c r="CT2464" s="99">
        <v>0</v>
      </c>
      <c r="CU2464" s="98">
        <v>19936.494103844001</v>
      </c>
      <c r="CV2464" s="98">
        <v>91510.987347622999</v>
      </c>
      <c r="CW2464" s="98">
        <v>6750345.7934341477</v>
      </c>
      <c r="CX2464" s="98">
        <v>59788120.500549279</v>
      </c>
    </row>
    <row r="2465" spans="1:102" x14ac:dyDescent="0.2">
      <c r="A2465" s="98" t="s">
        <v>190</v>
      </c>
      <c r="B2465" s="100">
        <v>40878</v>
      </c>
      <c r="C2465" s="99">
        <v>110556.569826126</v>
      </c>
      <c r="D2465" s="99">
        <v>4.3931397089618303</v>
      </c>
      <c r="E2465" s="99">
        <v>19189.5909249783</v>
      </c>
      <c r="F2465" s="99">
        <v>15173.3186137676</v>
      </c>
      <c r="G2465" s="99">
        <v>4657.1139033436802</v>
      </c>
      <c r="H2465" s="99">
        <v>0</v>
      </c>
      <c r="I2465" s="99">
        <v>0</v>
      </c>
      <c r="J2465" s="99">
        <v>88556.670682907104</v>
      </c>
      <c r="K2465" s="99">
        <v>377.29747826978598</v>
      </c>
      <c r="L2465" s="99">
        <v>68253.302662849397</v>
      </c>
      <c r="M2465" s="99">
        <v>51363.500222682997</v>
      </c>
      <c r="N2465" s="99">
        <v>4901.1746668815604</v>
      </c>
      <c r="O2465" s="99">
        <v>0</v>
      </c>
      <c r="P2465" s="99">
        <v>0</v>
      </c>
      <c r="Q2465" s="99">
        <v>5123.0591886639604</v>
      </c>
      <c r="R2465" s="99">
        <v>0</v>
      </c>
      <c r="S2465" s="99">
        <v>0</v>
      </c>
      <c r="T2465" s="99">
        <v>4605.8661027550697</v>
      </c>
      <c r="U2465" s="99">
        <v>88958.221416473403</v>
      </c>
      <c r="V2465" s="99">
        <v>4970098.1613769503</v>
      </c>
      <c r="W2465" s="99">
        <v>444.65959517285199</v>
      </c>
      <c r="X2465" s="99">
        <v>1171828.8763580299</v>
      </c>
      <c r="Y2465" s="99">
        <v>800220.14842987095</v>
      </c>
      <c r="Z2465" s="99">
        <v>611951.94684600795</v>
      </c>
      <c r="AA2465" s="99">
        <v>0</v>
      </c>
      <c r="AB2465" s="99">
        <v>0</v>
      </c>
      <c r="AC2465" s="99">
        <v>30707200.521240201</v>
      </c>
      <c r="AD2465" s="99">
        <v>34006.976726055102</v>
      </c>
      <c r="AE2465" s="99">
        <v>2791576.69952393</v>
      </c>
      <c r="AF2465" s="99">
        <v>2221939.8002624498</v>
      </c>
      <c r="AG2465" s="99">
        <v>639504.91402435303</v>
      </c>
      <c r="AH2465" s="99">
        <v>0</v>
      </c>
      <c r="AI2465" s="99">
        <v>0</v>
      </c>
      <c r="AJ2465" s="99">
        <v>460361.07594299299</v>
      </c>
      <c r="AK2465" s="99">
        <v>0</v>
      </c>
      <c r="AL2465" s="99">
        <v>0</v>
      </c>
      <c r="AM2465" s="99">
        <v>604077.49337005604</v>
      </c>
      <c r="AN2465" s="99">
        <v>30745771.837402299</v>
      </c>
      <c r="AO2465" s="99">
        <v>45761347.843261696</v>
      </c>
      <c r="AP2465" s="99">
        <v>4297.0788517594301</v>
      </c>
      <c r="AQ2465" s="99">
        <v>9688628.5942382794</v>
      </c>
      <c r="AR2465" s="99">
        <v>6520497.0983276404</v>
      </c>
      <c r="AS2465" s="99">
        <v>4882760.7902832003</v>
      </c>
      <c r="AT2465" s="99">
        <v>0</v>
      </c>
      <c r="AU2465" s="99">
        <v>0</v>
      </c>
      <c r="AV2465" s="99">
        <v>83851758.78125</v>
      </c>
      <c r="AW2465" s="99">
        <v>105400.272891045</v>
      </c>
      <c r="AX2465" s="99">
        <v>25642326.762695301</v>
      </c>
      <c r="AY2465" s="99">
        <v>20397983.861328099</v>
      </c>
      <c r="AZ2465" s="99">
        <v>5316371.5205078097</v>
      </c>
      <c r="BA2465" s="99">
        <v>0</v>
      </c>
      <c r="BB2465" s="99">
        <v>0</v>
      </c>
      <c r="BC2465" s="99">
        <v>3892431.1234130901</v>
      </c>
      <c r="BD2465" s="99">
        <v>0</v>
      </c>
      <c r="BE2465" s="99">
        <v>0</v>
      </c>
      <c r="BF2465" s="99">
        <v>4831633.9031982403</v>
      </c>
      <c r="BG2465" s="99">
        <v>83989468.427734405</v>
      </c>
      <c r="BH2465" s="99">
        <v>7427810.1682739304</v>
      </c>
      <c r="BI2465" s="99">
        <v>560.00315865874302</v>
      </c>
      <c r="BJ2465" s="99">
        <v>2910017.4810180701</v>
      </c>
      <c r="BK2465" s="99">
        <v>2205141.4934081999</v>
      </c>
      <c r="BL2465" s="99">
        <v>0</v>
      </c>
      <c r="BM2465" s="99">
        <v>0</v>
      </c>
      <c r="BN2465" s="99">
        <v>0</v>
      </c>
      <c r="BO2465" s="99">
        <v>0</v>
      </c>
      <c r="BP2465" s="99">
        <v>0</v>
      </c>
      <c r="BQ2465" s="99">
        <v>0</v>
      </c>
      <c r="BR2465" s="99">
        <v>6410279.6253051804</v>
      </c>
      <c r="BS2465" s="99">
        <v>1930390.7703704799</v>
      </c>
      <c r="BT2465" s="99">
        <v>0</v>
      </c>
      <c r="BU2465" s="99">
        <v>0</v>
      </c>
      <c r="BV2465" s="99">
        <v>2023972.6630249</v>
      </c>
      <c r="BW2465" s="99">
        <v>0</v>
      </c>
      <c r="BX2465" s="99">
        <v>0</v>
      </c>
      <c r="BY2465" s="99">
        <v>0</v>
      </c>
      <c r="BZ2465" s="99">
        <v>0</v>
      </c>
      <c r="CA2465" s="99">
        <v>129717.244456291</v>
      </c>
      <c r="CB2465" s="99">
        <v>6145191.2646484403</v>
      </c>
      <c r="CC2465" s="99">
        <v>55487067.322265603</v>
      </c>
      <c r="CD2465" s="99">
        <v>10343646.737915</v>
      </c>
      <c r="CE2465" s="99">
        <v>4650.6935125589398</v>
      </c>
      <c r="CF2465" s="99">
        <v>611133.28855133103</v>
      </c>
      <c r="CG2465" s="99">
        <v>4903053.7631225605</v>
      </c>
      <c r="CH2465" s="99">
        <v>0</v>
      </c>
      <c r="CI2465" s="99">
        <v>134369.01654624901</v>
      </c>
      <c r="CJ2465" s="99">
        <v>6754573.7321777297</v>
      </c>
      <c r="CK2465" s="99">
        <v>60382839.2578125</v>
      </c>
      <c r="CL2465" s="99">
        <v>10349295.770996099</v>
      </c>
      <c r="CM2465" s="166">
        <v>222413.71845245399</v>
      </c>
      <c r="CN2465" s="166">
        <v>37585264.200195298</v>
      </c>
      <c r="CO2465" s="166">
        <v>144514169.390625</v>
      </c>
      <c r="CP2465" s="99">
        <v>10349295.770996099</v>
      </c>
      <c r="CQ2465" s="99">
        <v>0</v>
      </c>
      <c r="CR2465" s="99">
        <v>0</v>
      </c>
      <c r="CS2465" s="99">
        <v>0</v>
      </c>
      <c r="CT2465" s="99">
        <v>0</v>
      </c>
      <c r="CU2465" s="98">
        <v>19584.630366752001</v>
      </c>
      <c r="CV2465" s="98">
        <v>92328.967766760004</v>
      </c>
      <c r="CW2465" s="98">
        <v>6756324.5531997718</v>
      </c>
      <c r="CX2465" s="98">
        <v>60390121.085388161</v>
      </c>
    </row>
    <row r="2466" spans="1:102" x14ac:dyDescent="0.2">
      <c r="A2466" s="98" t="s">
        <v>190</v>
      </c>
      <c r="B2466" s="100">
        <v>40969</v>
      </c>
      <c r="C2466" s="99">
        <v>110915.36833381699</v>
      </c>
      <c r="D2466" s="99">
        <v>4.4674774449667902</v>
      </c>
      <c r="E2466" s="99">
        <v>18683.4507191181</v>
      </c>
      <c r="F2466" s="99">
        <v>14731.315394401599</v>
      </c>
      <c r="G2466" s="99">
        <v>4689.5870792865799</v>
      </c>
      <c r="H2466" s="99">
        <v>0</v>
      </c>
      <c r="I2466" s="99">
        <v>0</v>
      </c>
      <c r="J2466" s="99">
        <v>88899.595978736907</v>
      </c>
      <c r="K2466" s="99">
        <v>356.91466645896401</v>
      </c>
      <c r="L2466" s="99">
        <v>67307.810756683393</v>
      </c>
      <c r="M2466" s="99">
        <v>51567.376221179999</v>
      </c>
      <c r="N2466" s="99">
        <v>4754.5624288320496</v>
      </c>
      <c r="O2466" s="99">
        <v>0</v>
      </c>
      <c r="P2466" s="99">
        <v>0</v>
      </c>
      <c r="Q2466" s="99">
        <v>5088.3704336881601</v>
      </c>
      <c r="R2466" s="99">
        <v>0</v>
      </c>
      <c r="S2466" s="99">
        <v>0</v>
      </c>
      <c r="T2466" s="99">
        <v>4663.0344642400696</v>
      </c>
      <c r="U2466" s="99">
        <v>89266.152507781997</v>
      </c>
      <c r="V2466" s="99">
        <v>4967088.2544555701</v>
      </c>
      <c r="W2466" s="99">
        <v>566.25684976577804</v>
      </c>
      <c r="X2466" s="99">
        <v>1129915.8135376</v>
      </c>
      <c r="Y2466" s="99">
        <v>782191.62048339797</v>
      </c>
      <c r="Z2466" s="99">
        <v>619174.84452819801</v>
      </c>
      <c r="AA2466" s="99">
        <v>0</v>
      </c>
      <c r="AB2466" s="99">
        <v>0</v>
      </c>
      <c r="AC2466" s="99">
        <v>31027886.1728516</v>
      </c>
      <c r="AD2466" s="99">
        <v>31967.108609199498</v>
      </c>
      <c r="AE2466" s="99">
        <v>2831453.6929931599</v>
      </c>
      <c r="AF2466" s="99">
        <v>2226398.0139465299</v>
      </c>
      <c r="AG2466" s="99">
        <v>614200.19612884498</v>
      </c>
      <c r="AH2466" s="99">
        <v>0</v>
      </c>
      <c r="AI2466" s="99">
        <v>0</v>
      </c>
      <c r="AJ2466" s="99">
        <v>468848.61777877802</v>
      </c>
      <c r="AK2466" s="99">
        <v>0</v>
      </c>
      <c r="AL2466" s="99">
        <v>0</v>
      </c>
      <c r="AM2466" s="99">
        <v>612854.97974395799</v>
      </c>
      <c r="AN2466" s="99">
        <v>31038966.940917999</v>
      </c>
      <c r="AO2466" s="99">
        <v>46121584.580078103</v>
      </c>
      <c r="AP2466" s="99">
        <v>5466.8290960192699</v>
      </c>
      <c r="AQ2466" s="99">
        <v>9530527.4130859394</v>
      </c>
      <c r="AR2466" s="99">
        <v>6416259.56750488</v>
      </c>
      <c r="AS2466" s="99">
        <v>4994166.9392089797</v>
      </c>
      <c r="AT2466" s="99">
        <v>0</v>
      </c>
      <c r="AU2466" s="99">
        <v>0</v>
      </c>
      <c r="AV2466" s="99">
        <v>85562974.041992202</v>
      </c>
      <c r="AW2466" s="99">
        <v>99709.5228385925</v>
      </c>
      <c r="AX2466" s="99">
        <v>26130560.5788574</v>
      </c>
      <c r="AY2466" s="99">
        <v>20642317.019531298</v>
      </c>
      <c r="AZ2466" s="99">
        <v>5144117.2885742197</v>
      </c>
      <c r="BA2466" s="99">
        <v>0</v>
      </c>
      <c r="BB2466" s="99">
        <v>0</v>
      </c>
      <c r="BC2466" s="99">
        <v>4007590.2512206999</v>
      </c>
      <c r="BD2466" s="99">
        <v>0</v>
      </c>
      <c r="BE2466" s="99">
        <v>0</v>
      </c>
      <c r="BF2466" s="99">
        <v>4953611.8230590802</v>
      </c>
      <c r="BG2466" s="99">
        <v>85625827.832031295</v>
      </c>
      <c r="BH2466" s="99">
        <v>7608975.39453125</v>
      </c>
      <c r="BI2466" s="99">
        <v>645.77132689207804</v>
      </c>
      <c r="BJ2466" s="99">
        <v>2859419.6887817401</v>
      </c>
      <c r="BK2466" s="99">
        <v>2145375.4768981901</v>
      </c>
      <c r="BL2466" s="99">
        <v>0</v>
      </c>
      <c r="BM2466" s="99">
        <v>0</v>
      </c>
      <c r="BN2466" s="99">
        <v>0</v>
      </c>
      <c r="BO2466" s="99">
        <v>0</v>
      </c>
      <c r="BP2466" s="99">
        <v>0</v>
      </c>
      <c r="BQ2466" s="99">
        <v>0</v>
      </c>
      <c r="BR2466" s="99">
        <v>6558189.8615112295</v>
      </c>
      <c r="BS2466" s="99">
        <v>1878387.5509796101</v>
      </c>
      <c r="BT2466" s="99">
        <v>0</v>
      </c>
      <c r="BU2466" s="99">
        <v>0</v>
      </c>
      <c r="BV2466" s="99">
        <v>2060889.05158997</v>
      </c>
      <c r="BW2466" s="99">
        <v>0</v>
      </c>
      <c r="BX2466" s="99">
        <v>0</v>
      </c>
      <c r="BY2466" s="99">
        <v>0</v>
      </c>
      <c r="BZ2466" s="99">
        <v>0</v>
      </c>
      <c r="CA2466" s="99">
        <v>129651.64260578201</v>
      </c>
      <c r="CB2466" s="99">
        <v>6099584.4192504901</v>
      </c>
      <c r="CC2466" s="99">
        <v>55555669.798339799</v>
      </c>
      <c r="CD2466" s="99">
        <v>10468794.3934326</v>
      </c>
      <c r="CE2466" s="99">
        <v>4691.4571090340596</v>
      </c>
      <c r="CF2466" s="99">
        <v>606444.70712280297</v>
      </c>
      <c r="CG2466" s="99">
        <v>4888623.5650634803</v>
      </c>
      <c r="CH2466" s="99">
        <v>0</v>
      </c>
      <c r="CI2466" s="99">
        <v>134336.70592308001</v>
      </c>
      <c r="CJ2466" s="99">
        <v>6706124.7267456101</v>
      </c>
      <c r="CK2466" s="99">
        <v>60448549.026367202</v>
      </c>
      <c r="CL2466" s="99">
        <v>10461839.501098599</v>
      </c>
      <c r="CM2466" s="166">
        <v>222682.867528915</v>
      </c>
      <c r="CN2466" s="166">
        <v>37647270.669921897</v>
      </c>
      <c r="CO2466" s="166">
        <v>145831463.57421899</v>
      </c>
      <c r="CP2466" s="99">
        <v>10461839.501098599</v>
      </c>
      <c r="CQ2466" s="99">
        <v>0</v>
      </c>
      <c r="CR2466" s="99">
        <v>0</v>
      </c>
      <c r="CS2466" s="99">
        <v>0</v>
      </c>
      <c r="CT2466" s="99">
        <v>0</v>
      </c>
      <c r="CU2466" s="98">
        <v>19050.555882840999</v>
      </c>
      <c r="CV2466" s="98">
        <v>92691.879748206993</v>
      </c>
      <c r="CW2466" s="98">
        <v>6706029.1263732929</v>
      </c>
      <c r="CX2466" s="98">
        <v>60444293.363403276</v>
      </c>
    </row>
    <row r="2467" spans="1:102" x14ac:dyDescent="0.2">
      <c r="A2467" s="98" t="s">
        <v>190</v>
      </c>
      <c r="B2467" s="100">
        <v>41061</v>
      </c>
      <c r="C2467" s="99">
        <v>110257.65298748</v>
      </c>
      <c r="D2467" s="99">
        <v>2.69910178799182</v>
      </c>
      <c r="E2467" s="99">
        <v>18271.0301141739</v>
      </c>
      <c r="F2467" s="99">
        <v>14481.9152605534</v>
      </c>
      <c r="G2467" s="99">
        <v>4685.8330615162804</v>
      </c>
      <c r="H2467" s="99">
        <v>0</v>
      </c>
      <c r="I2467" s="99">
        <v>0</v>
      </c>
      <c r="J2467" s="99">
        <v>88980.632727623</v>
      </c>
      <c r="K2467" s="99">
        <v>305.227082565427</v>
      </c>
      <c r="L2467" s="99">
        <v>67761.350268363996</v>
      </c>
      <c r="M2467" s="99">
        <v>51379.6910996437</v>
      </c>
      <c r="N2467" s="99">
        <v>4589.5367132425299</v>
      </c>
      <c r="O2467" s="99">
        <v>0</v>
      </c>
      <c r="P2467" s="99">
        <v>0</v>
      </c>
      <c r="Q2467" s="99">
        <v>5089.8931595087097</v>
      </c>
      <c r="R2467" s="99">
        <v>0</v>
      </c>
      <c r="S2467" s="99">
        <v>0</v>
      </c>
      <c r="T2467" s="99">
        <v>4688.4693698287001</v>
      </c>
      <c r="U2467" s="99">
        <v>89261.832100868196</v>
      </c>
      <c r="V2467" s="99">
        <v>4938590.50354004</v>
      </c>
      <c r="W2467" s="99">
        <v>380.20449659228302</v>
      </c>
      <c r="X2467" s="99">
        <v>1095396.00088501</v>
      </c>
      <c r="Y2467" s="99">
        <v>749562.822944641</v>
      </c>
      <c r="Z2467" s="99">
        <v>596771.53808593797</v>
      </c>
      <c r="AA2467" s="99">
        <v>0</v>
      </c>
      <c r="AB2467" s="99">
        <v>0</v>
      </c>
      <c r="AC2467" s="99">
        <v>30826068.369628899</v>
      </c>
      <c r="AD2467" s="99">
        <v>27572.0430557728</v>
      </c>
      <c r="AE2467" s="99">
        <v>2730857.0086059598</v>
      </c>
      <c r="AF2467" s="99">
        <v>2222275.46551514</v>
      </c>
      <c r="AG2467" s="99">
        <v>587107.04379272496</v>
      </c>
      <c r="AH2467" s="99">
        <v>0</v>
      </c>
      <c r="AI2467" s="99">
        <v>0</v>
      </c>
      <c r="AJ2467" s="99">
        <v>463618.79083252</v>
      </c>
      <c r="AK2467" s="99">
        <v>0</v>
      </c>
      <c r="AL2467" s="99">
        <v>0</v>
      </c>
      <c r="AM2467" s="99">
        <v>596966.81840515102</v>
      </c>
      <c r="AN2467" s="99">
        <v>30863636.5864258</v>
      </c>
      <c r="AO2467" s="99">
        <v>46135787.642089799</v>
      </c>
      <c r="AP2467" s="99">
        <v>3883.73198348284</v>
      </c>
      <c r="AQ2467" s="99">
        <v>9171997.85302734</v>
      </c>
      <c r="AR2467" s="99">
        <v>6225966.0910644503</v>
      </c>
      <c r="AS2467" s="99">
        <v>4833172.0233764602</v>
      </c>
      <c r="AT2467" s="99">
        <v>0</v>
      </c>
      <c r="AU2467" s="99">
        <v>0</v>
      </c>
      <c r="AV2467" s="99">
        <v>85685968.717773393</v>
      </c>
      <c r="AW2467" s="99">
        <v>86684.474893569903</v>
      </c>
      <c r="AX2467" s="99">
        <v>25337795.1635742</v>
      </c>
      <c r="AY2467" s="99">
        <v>20712718.139404301</v>
      </c>
      <c r="AZ2467" s="99">
        <v>4945584.6474609403</v>
      </c>
      <c r="BA2467" s="99">
        <v>0</v>
      </c>
      <c r="BB2467" s="99">
        <v>0</v>
      </c>
      <c r="BC2467" s="99">
        <v>3997615.6085205101</v>
      </c>
      <c r="BD2467" s="99">
        <v>0</v>
      </c>
      <c r="BE2467" s="99">
        <v>0</v>
      </c>
      <c r="BF2467" s="99">
        <v>4823121.7600097703</v>
      </c>
      <c r="BG2467" s="99">
        <v>85789130.902343795</v>
      </c>
      <c r="BH2467" s="99">
        <v>7493631.4296875</v>
      </c>
      <c r="BI2467" s="99">
        <v>390.56194415316003</v>
      </c>
      <c r="BJ2467" s="99">
        <v>2792030.4872131301</v>
      </c>
      <c r="BK2467" s="99">
        <v>2091765.2035980199</v>
      </c>
      <c r="BL2467" s="99">
        <v>0</v>
      </c>
      <c r="BM2467" s="99">
        <v>0</v>
      </c>
      <c r="BN2467" s="99">
        <v>0</v>
      </c>
      <c r="BO2467" s="99">
        <v>0</v>
      </c>
      <c r="BP2467" s="99">
        <v>0</v>
      </c>
      <c r="BQ2467" s="99">
        <v>0</v>
      </c>
      <c r="BR2467" s="99">
        <v>6474975.3098754901</v>
      </c>
      <c r="BS2467" s="99">
        <v>1796482.0533752399</v>
      </c>
      <c r="BT2467" s="99">
        <v>0</v>
      </c>
      <c r="BU2467" s="99">
        <v>0</v>
      </c>
      <c r="BV2467" s="99">
        <v>2068422.8249969501</v>
      </c>
      <c r="BW2467" s="99">
        <v>0</v>
      </c>
      <c r="BX2467" s="99">
        <v>0</v>
      </c>
      <c r="BY2467" s="99">
        <v>0</v>
      </c>
      <c r="BZ2467" s="99">
        <v>0</v>
      </c>
      <c r="CA2467" s="99">
        <v>128519.72869014701</v>
      </c>
      <c r="CB2467" s="99">
        <v>6032839.0998535203</v>
      </c>
      <c r="CC2467" s="99">
        <v>55307823.9619141</v>
      </c>
      <c r="CD2467" s="99">
        <v>10277848.3204346</v>
      </c>
      <c r="CE2467" s="99">
        <v>4684.8727941513098</v>
      </c>
      <c r="CF2467" s="99">
        <v>601963.76405334496</v>
      </c>
      <c r="CG2467" s="99">
        <v>4875870.0947876005</v>
      </c>
      <c r="CH2467" s="99">
        <v>0</v>
      </c>
      <c r="CI2467" s="99">
        <v>133211.887121201</v>
      </c>
      <c r="CJ2467" s="99">
        <v>6634673.1193847703</v>
      </c>
      <c r="CK2467" s="99">
        <v>60193103.042480499</v>
      </c>
      <c r="CL2467" s="99">
        <v>10275566.2237549</v>
      </c>
      <c r="CM2467" s="166">
        <v>221674.04067230201</v>
      </c>
      <c r="CN2467" s="166">
        <v>37611763.602050804</v>
      </c>
      <c r="CO2467" s="166">
        <v>146278915.43164101</v>
      </c>
      <c r="CP2467" s="99">
        <v>10275566.2237549</v>
      </c>
      <c r="CQ2467" s="99">
        <v>0</v>
      </c>
      <c r="CR2467" s="99">
        <v>0</v>
      </c>
      <c r="CS2467" s="99">
        <v>0</v>
      </c>
      <c r="CT2467" s="99">
        <v>0</v>
      </c>
      <c r="CU2467" s="98">
        <v>18556.891579773001</v>
      </c>
      <c r="CV2467" s="98">
        <v>92812.119779786997</v>
      </c>
      <c r="CW2467" s="98">
        <v>6634802.863906865</v>
      </c>
      <c r="CX2467" s="98">
        <v>60183694.056701697</v>
      </c>
    </row>
    <row r="2468" spans="1:102" x14ac:dyDescent="0.2">
      <c r="A2468" s="98" t="s">
        <v>190</v>
      </c>
      <c r="B2468" s="100">
        <v>41153</v>
      </c>
      <c r="C2468" s="99">
        <v>110516.865953445</v>
      </c>
      <c r="D2468" s="99">
        <v>3.5351134229858898</v>
      </c>
      <c r="E2468" s="99">
        <v>17837.8832252026</v>
      </c>
      <c r="F2468" s="99">
        <v>14167.1612693071</v>
      </c>
      <c r="G2468" s="99">
        <v>4641.5114286541902</v>
      </c>
      <c r="H2468" s="99">
        <v>0</v>
      </c>
      <c r="I2468" s="99">
        <v>0</v>
      </c>
      <c r="J2468" s="99">
        <v>88679.9798460007</v>
      </c>
      <c r="K2468" s="99">
        <v>280.63952745124698</v>
      </c>
      <c r="L2468" s="99">
        <v>67597.1719646454</v>
      </c>
      <c r="M2468" s="99">
        <v>51768.070911884301</v>
      </c>
      <c r="N2468" s="99">
        <v>4485.4375783801097</v>
      </c>
      <c r="O2468" s="99">
        <v>0</v>
      </c>
      <c r="P2468" s="99">
        <v>0</v>
      </c>
      <c r="Q2468" s="99">
        <v>5060.5118701457995</v>
      </c>
      <c r="R2468" s="99">
        <v>0</v>
      </c>
      <c r="S2468" s="99">
        <v>0</v>
      </c>
      <c r="T2468" s="99">
        <v>4656.5182098150299</v>
      </c>
      <c r="U2468" s="99">
        <v>88959.866187095598</v>
      </c>
      <c r="V2468" s="99">
        <v>4852337.8443603497</v>
      </c>
      <c r="W2468" s="99">
        <v>295.72324276342999</v>
      </c>
      <c r="X2468" s="99">
        <v>1055084.9966583301</v>
      </c>
      <c r="Y2468" s="99">
        <v>725264.22554016102</v>
      </c>
      <c r="Z2468" s="99">
        <v>588210.65670776402</v>
      </c>
      <c r="AA2468" s="99">
        <v>0</v>
      </c>
      <c r="AB2468" s="99">
        <v>0</v>
      </c>
      <c r="AC2468" s="99">
        <v>30706788.881347701</v>
      </c>
      <c r="AD2468" s="99">
        <v>25889.524543523799</v>
      </c>
      <c r="AE2468" s="99">
        <v>2686858.6770935101</v>
      </c>
      <c r="AF2468" s="99">
        <v>2196924.01644897</v>
      </c>
      <c r="AG2468" s="99">
        <v>568318.81457519496</v>
      </c>
      <c r="AH2468" s="99">
        <v>0</v>
      </c>
      <c r="AI2468" s="99">
        <v>0</v>
      </c>
      <c r="AJ2468" s="99">
        <v>465423.75272750901</v>
      </c>
      <c r="AK2468" s="99">
        <v>0</v>
      </c>
      <c r="AL2468" s="99">
        <v>0</v>
      </c>
      <c r="AM2468" s="99">
        <v>591998.51076507603</v>
      </c>
      <c r="AN2468" s="99">
        <v>30740076.4685059</v>
      </c>
      <c r="AO2468" s="99">
        <v>45642535.910156302</v>
      </c>
      <c r="AP2468" s="99">
        <v>2820.5970584750198</v>
      </c>
      <c r="AQ2468" s="99">
        <v>8901377.0810546894</v>
      </c>
      <c r="AR2468" s="99">
        <v>6058726.2653198196</v>
      </c>
      <c r="AS2468" s="99">
        <v>4838433.3309936495</v>
      </c>
      <c r="AT2468" s="99">
        <v>0</v>
      </c>
      <c r="AU2468" s="99">
        <v>0</v>
      </c>
      <c r="AV2468" s="99">
        <v>86360791.6640625</v>
      </c>
      <c r="AW2468" s="99">
        <v>82169.553103447004</v>
      </c>
      <c r="AX2468" s="99">
        <v>25118333.969970699</v>
      </c>
      <c r="AY2468" s="99">
        <v>20645200.377929699</v>
      </c>
      <c r="AZ2468" s="99">
        <v>4847218.8252563505</v>
      </c>
      <c r="BA2468" s="99">
        <v>0</v>
      </c>
      <c r="BB2468" s="99">
        <v>0</v>
      </c>
      <c r="BC2468" s="99">
        <v>4070189.0874633798</v>
      </c>
      <c r="BD2468" s="99">
        <v>0</v>
      </c>
      <c r="BE2468" s="99">
        <v>0</v>
      </c>
      <c r="BF2468" s="99">
        <v>4862015.1441040002</v>
      </c>
      <c r="BG2468" s="99">
        <v>86450780.555664107</v>
      </c>
      <c r="BH2468" s="99">
        <v>7744551.1798095703</v>
      </c>
      <c r="BI2468" s="99">
        <v>176.43852379173001</v>
      </c>
      <c r="BJ2468" s="99">
        <v>2791547.4037170401</v>
      </c>
      <c r="BK2468" s="99">
        <v>2070252.67407227</v>
      </c>
      <c r="BL2468" s="99">
        <v>0</v>
      </c>
      <c r="BM2468" s="99">
        <v>0</v>
      </c>
      <c r="BN2468" s="99">
        <v>0</v>
      </c>
      <c r="BO2468" s="99">
        <v>0</v>
      </c>
      <c r="BP2468" s="99">
        <v>0</v>
      </c>
      <c r="BQ2468" s="99">
        <v>0</v>
      </c>
      <c r="BR2468" s="99">
        <v>6546690.6333618201</v>
      </c>
      <c r="BS2468" s="99">
        <v>1759292.4815521201</v>
      </c>
      <c r="BT2468" s="99">
        <v>0</v>
      </c>
      <c r="BU2468" s="99">
        <v>0</v>
      </c>
      <c r="BV2468" s="99">
        <v>2114668.0676574698</v>
      </c>
      <c r="BW2468" s="99">
        <v>0</v>
      </c>
      <c r="BX2468" s="99">
        <v>0</v>
      </c>
      <c r="BY2468" s="99">
        <v>0</v>
      </c>
      <c r="BZ2468" s="99">
        <v>0</v>
      </c>
      <c r="CA2468" s="99">
        <v>128363.28469657899</v>
      </c>
      <c r="CB2468" s="99">
        <v>5898236.9849853497</v>
      </c>
      <c r="CC2468" s="99">
        <v>54480126.738769501</v>
      </c>
      <c r="CD2468" s="99">
        <v>10538269.041626001</v>
      </c>
      <c r="CE2468" s="99">
        <v>4645.3507813215301</v>
      </c>
      <c r="CF2468" s="99">
        <v>588102.780776978</v>
      </c>
      <c r="CG2468" s="99">
        <v>4824213.1858520498</v>
      </c>
      <c r="CH2468" s="99">
        <v>0</v>
      </c>
      <c r="CI2468" s="99">
        <v>133004.74819946301</v>
      </c>
      <c r="CJ2468" s="99">
        <v>6489396.6393432599</v>
      </c>
      <c r="CK2468" s="99">
        <v>59302818.392578103</v>
      </c>
      <c r="CL2468" s="99">
        <v>10555098.420410199</v>
      </c>
      <c r="CM2468" s="166">
        <v>221059.01295089701</v>
      </c>
      <c r="CN2468" s="166">
        <v>37253412.828613304</v>
      </c>
      <c r="CO2468" s="166">
        <v>145929005.94921899</v>
      </c>
      <c r="CP2468" s="99">
        <v>10555098.420410199</v>
      </c>
      <c r="CQ2468" s="99">
        <v>0</v>
      </c>
      <c r="CR2468" s="99">
        <v>0</v>
      </c>
      <c r="CS2468" s="99">
        <v>0</v>
      </c>
      <c r="CT2468" s="99">
        <v>0</v>
      </c>
      <c r="CU2468" s="98">
        <v>18119.465834686001</v>
      </c>
      <c r="CV2468" s="98">
        <v>92464.181179138002</v>
      </c>
      <c r="CW2468" s="98">
        <v>6486339.7657623272</v>
      </c>
      <c r="CX2468" s="98">
        <v>59304339.924621552</v>
      </c>
    </row>
    <row r="2469" spans="1:102" x14ac:dyDescent="0.2">
      <c r="A2469" s="98" t="s">
        <v>190</v>
      </c>
      <c r="B2469" s="100">
        <v>41244</v>
      </c>
      <c r="C2469" s="99">
        <v>109704.974257469</v>
      </c>
      <c r="D2469" s="99">
        <v>2.61564507897128</v>
      </c>
      <c r="E2469" s="99">
        <v>17377.494705200199</v>
      </c>
      <c r="F2469" s="99">
        <v>13795.3479977846</v>
      </c>
      <c r="G2469" s="99">
        <v>4581.4741077423096</v>
      </c>
      <c r="H2469" s="99">
        <v>0</v>
      </c>
      <c r="I2469" s="99">
        <v>0</v>
      </c>
      <c r="J2469" s="99">
        <v>88619.117094039902</v>
      </c>
      <c r="K2469" s="99">
        <v>258.94241693243401</v>
      </c>
      <c r="L2469" s="99">
        <v>66114.210139274597</v>
      </c>
      <c r="M2469" s="99">
        <v>51574.437595844298</v>
      </c>
      <c r="N2469" s="99">
        <v>4367.5064778327896</v>
      </c>
      <c r="O2469" s="99">
        <v>0</v>
      </c>
      <c r="P2469" s="99">
        <v>0</v>
      </c>
      <c r="Q2469" s="99">
        <v>4999.6533952951404</v>
      </c>
      <c r="R2469" s="99">
        <v>0</v>
      </c>
      <c r="S2469" s="99">
        <v>0</v>
      </c>
      <c r="T2469" s="99">
        <v>4560.0784156918498</v>
      </c>
      <c r="U2469" s="99">
        <v>88890.883887290998</v>
      </c>
      <c r="V2469" s="99">
        <v>4816670.9935913105</v>
      </c>
      <c r="W2469" s="99">
        <v>262.565514530987</v>
      </c>
      <c r="X2469" s="99">
        <v>1017606.06275177</v>
      </c>
      <c r="Y2469" s="99">
        <v>701047.93833923305</v>
      </c>
      <c r="Z2469" s="99">
        <v>587427.08937835705</v>
      </c>
      <c r="AA2469" s="99">
        <v>0</v>
      </c>
      <c r="AB2469" s="99">
        <v>0</v>
      </c>
      <c r="AC2469" s="99">
        <v>30693561.1948242</v>
      </c>
      <c r="AD2469" s="99">
        <v>24791.759917259202</v>
      </c>
      <c r="AE2469" s="99">
        <v>2643727.6481018099</v>
      </c>
      <c r="AF2469" s="99">
        <v>2180491.2733154302</v>
      </c>
      <c r="AG2469" s="99">
        <v>546281.82597351098</v>
      </c>
      <c r="AH2469" s="99">
        <v>0</v>
      </c>
      <c r="AI2469" s="99">
        <v>0</v>
      </c>
      <c r="AJ2469" s="99">
        <v>457533.21942520101</v>
      </c>
      <c r="AK2469" s="99">
        <v>0</v>
      </c>
      <c r="AL2469" s="99">
        <v>0</v>
      </c>
      <c r="AM2469" s="99">
        <v>582639.13643646205</v>
      </c>
      <c r="AN2469" s="99">
        <v>30722579.056640599</v>
      </c>
      <c r="AO2469" s="99">
        <v>45632671.203125</v>
      </c>
      <c r="AP2469" s="99">
        <v>2515.5209899544702</v>
      </c>
      <c r="AQ2469" s="99">
        <v>8644474.88989258</v>
      </c>
      <c r="AR2469" s="99">
        <v>5862612.5689697303</v>
      </c>
      <c r="AS2469" s="99">
        <v>4807204.3614502</v>
      </c>
      <c r="AT2469" s="99">
        <v>0</v>
      </c>
      <c r="AU2469" s="99">
        <v>0</v>
      </c>
      <c r="AV2469" s="99">
        <v>86682936.5390625</v>
      </c>
      <c r="AW2469" s="99">
        <v>78929.174255371094</v>
      </c>
      <c r="AX2469" s="99">
        <v>24849216.127441399</v>
      </c>
      <c r="AY2469" s="99">
        <v>20638283.459716801</v>
      </c>
      <c r="AZ2469" s="99">
        <v>4689182.3787841797</v>
      </c>
      <c r="BA2469" s="99">
        <v>0</v>
      </c>
      <c r="BB2469" s="99">
        <v>0</v>
      </c>
      <c r="BC2469" s="99">
        <v>4011756.5513000502</v>
      </c>
      <c r="BD2469" s="99">
        <v>0</v>
      </c>
      <c r="BE2469" s="99">
        <v>0</v>
      </c>
      <c r="BF2469" s="99">
        <v>4779631.5086669903</v>
      </c>
      <c r="BG2469" s="99">
        <v>86774466.765625</v>
      </c>
      <c r="BH2469" s="99">
        <v>7668288.8490600605</v>
      </c>
      <c r="BI2469" s="99">
        <v>221.94919553585399</v>
      </c>
      <c r="BJ2469" s="99">
        <v>2692974.9945068401</v>
      </c>
      <c r="BK2469" s="99">
        <v>1978137.2742004399</v>
      </c>
      <c r="BL2469" s="99">
        <v>0</v>
      </c>
      <c r="BM2469" s="99">
        <v>0</v>
      </c>
      <c r="BN2469" s="99">
        <v>0</v>
      </c>
      <c r="BO2469" s="99">
        <v>0</v>
      </c>
      <c r="BP2469" s="99">
        <v>0</v>
      </c>
      <c r="BQ2469" s="99">
        <v>0</v>
      </c>
      <c r="BR2469" s="99">
        <v>6581106.2069091797</v>
      </c>
      <c r="BS2469" s="99">
        <v>1710353.98791504</v>
      </c>
      <c r="BT2469" s="99">
        <v>0</v>
      </c>
      <c r="BU2469" s="99">
        <v>0</v>
      </c>
      <c r="BV2469" s="99">
        <v>2089790.38098145</v>
      </c>
      <c r="BW2469" s="99">
        <v>0</v>
      </c>
      <c r="BX2469" s="99">
        <v>0</v>
      </c>
      <c r="BY2469" s="99">
        <v>0</v>
      </c>
      <c r="BZ2469" s="99">
        <v>0</v>
      </c>
      <c r="CA2469" s="99">
        <v>127042.4695158</v>
      </c>
      <c r="CB2469" s="99">
        <v>5838202.8274536096</v>
      </c>
      <c r="CC2469" s="99">
        <v>54246058.326660201</v>
      </c>
      <c r="CD2469" s="99">
        <v>10365805.2509766</v>
      </c>
      <c r="CE2469" s="99">
        <v>4579.1158314347304</v>
      </c>
      <c r="CF2469" s="99">
        <v>580179.94532012905</v>
      </c>
      <c r="CG2469" s="99">
        <v>4769310.3609619103</v>
      </c>
      <c r="CH2469" s="99">
        <v>0</v>
      </c>
      <c r="CI2469" s="99">
        <v>131624.47035980201</v>
      </c>
      <c r="CJ2469" s="99">
        <v>6417701.28833008</v>
      </c>
      <c r="CK2469" s="99">
        <v>59017095.646484397</v>
      </c>
      <c r="CL2469" s="99">
        <v>10371890.180542</v>
      </c>
      <c r="CM2469" s="166">
        <v>219670.63922500599</v>
      </c>
      <c r="CN2469" s="166">
        <v>37088298.103027299</v>
      </c>
      <c r="CO2469" s="166">
        <v>145643339.41406301</v>
      </c>
      <c r="CP2469" s="99">
        <v>10371890.180542</v>
      </c>
      <c r="CQ2469" s="99">
        <v>0</v>
      </c>
      <c r="CR2469" s="99">
        <v>0</v>
      </c>
      <c r="CS2469" s="99">
        <v>0</v>
      </c>
      <c r="CT2469" s="99">
        <v>0</v>
      </c>
      <c r="CU2469" s="98">
        <v>17658.306592022</v>
      </c>
      <c r="CV2469" s="98">
        <v>92364.527579417001</v>
      </c>
      <c r="CW2469" s="98">
        <v>6418382.772773739</v>
      </c>
      <c r="CX2469" s="98">
        <v>59015368.687622115</v>
      </c>
    </row>
    <row r="2470" spans="1:102" x14ac:dyDescent="0.2">
      <c r="A2470" s="98" t="s">
        <v>190</v>
      </c>
      <c r="B2470" s="100">
        <v>41334</v>
      </c>
      <c r="C2470" s="99">
        <v>108327.563379288</v>
      </c>
      <c r="D2470" s="99">
        <v>3.3442811349814301</v>
      </c>
      <c r="E2470" s="99">
        <v>16949.6687555313</v>
      </c>
      <c r="F2470" s="99">
        <v>13465.49345541</v>
      </c>
      <c r="G2470" s="99">
        <v>4473.0634641647302</v>
      </c>
      <c r="H2470" s="99">
        <v>0</v>
      </c>
      <c r="I2470" s="99">
        <v>0</v>
      </c>
      <c r="J2470" s="99">
        <v>88516.984849929795</v>
      </c>
      <c r="K2470" s="99">
        <v>236.61394102312599</v>
      </c>
      <c r="L2470" s="99">
        <v>2598.1904557943299</v>
      </c>
      <c r="M2470" s="99">
        <v>51165.8250918388</v>
      </c>
      <c r="N2470" s="99">
        <v>4279.0632007718104</v>
      </c>
      <c r="O2470" s="99">
        <v>0</v>
      </c>
      <c r="P2470" s="99">
        <v>61870.156263351397</v>
      </c>
      <c r="Q2470" s="99">
        <v>4965.3238513469696</v>
      </c>
      <c r="R2470" s="99">
        <v>0</v>
      </c>
      <c r="S2470" s="99">
        <v>4446.4232100844401</v>
      </c>
      <c r="T2470" s="99">
        <v>0</v>
      </c>
      <c r="U2470" s="99">
        <v>88754.015707016006</v>
      </c>
      <c r="V2470" s="99">
        <v>4753803.7366332998</v>
      </c>
      <c r="W2470" s="99">
        <v>403.95877913758198</v>
      </c>
      <c r="X2470" s="99">
        <v>980779.09220886196</v>
      </c>
      <c r="Y2470" s="99">
        <v>669822.32884216297</v>
      </c>
      <c r="Z2470" s="99">
        <v>563538.95551300002</v>
      </c>
      <c r="AA2470" s="99">
        <v>0</v>
      </c>
      <c r="AB2470" s="99">
        <v>0</v>
      </c>
      <c r="AC2470" s="99">
        <v>30610109.501708999</v>
      </c>
      <c r="AD2470" s="99">
        <v>21527.386854887001</v>
      </c>
      <c r="AE2470" s="99">
        <v>51029.862856388099</v>
      </c>
      <c r="AF2470" s="99">
        <v>2168766.0853881799</v>
      </c>
      <c r="AG2470" s="99">
        <v>537669.19049835205</v>
      </c>
      <c r="AH2470" s="99">
        <v>0</v>
      </c>
      <c r="AI2470" s="99">
        <v>2485685.5723877</v>
      </c>
      <c r="AJ2470" s="99">
        <v>451021.99576187099</v>
      </c>
      <c r="AK2470" s="99">
        <v>0</v>
      </c>
      <c r="AL2470" s="99">
        <v>559052.38704681396</v>
      </c>
      <c r="AM2470" s="99">
        <v>0</v>
      </c>
      <c r="AN2470" s="99">
        <v>30658759.3989258</v>
      </c>
      <c r="AO2470" s="99">
        <v>45074260.971191399</v>
      </c>
      <c r="AP2470" s="99">
        <v>3644.0035392343998</v>
      </c>
      <c r="AQ2470" s="99">
        <v>8222077.5452270498</v>
      </c>
      <c r="AR2470" s="99">
        <v>5564778.6450805701</v>
      </c>
      <c r="AS2470" s="99">
        <v>4630568.68249512</v>
      </c>
      <c r="AT2470" s="99">
        <v>0</v>
      </c>
      <c r="AU2470" s="99">
        <v>0</v>
      </c>
      <c r="AV2470" s="99">
        <v>86738790.513671905</v>
      </c>
      <c r="AW2470" s="99">
        <v>68825.158975601196</v>
      </c>
      <c r="AX2470" s="99">
        <v>603547.94569396996</v>
      </c>
      <c r="AY2470" s="99">
        <v>20602845.808105499</v>
      </c>
      <c r="AZ2470" s="99">
        <v>4628380.7077026404</v>
      </c>
      <c r="BA2470" s="99">
        <v>0</v>
      </c>
      <c r="BB2470" s="99">
        <v>23098281.7507324</v>
      </c>
      <c r="BC2470" s="99">
        <v>3954581.1155090299</v>
      </c>
      <c r="BD2470" s="99">
        <v>0</v>
      </c>
      <c r="BE2470" s="99">
        <v>4597174.3115844699</v>
      </c>
      <c r="BF2470" s="99">
        <v>0</v>
      </c>
      <c r="BG2470" s="99">
        <v>86892771.466796905</v>
      </c>
      <c r="BH2470" s="99">
        <v>9453748.7131347694</v>
      </c>
      <c r="BI2470" s="99">
        <v>273.30341096967499</v>
      </c>
      <c r="BJ2470" s="99">
        <v>2796464.8641967801</v>
      </c>
      <c r="BK2470" s="99">
        <v>1999475.1512603799</v>
      </c>
      <c r="BL2470" s="99">
        <v>0</v>
      </c>
      <c r="BM2470" s="99">
        <v>0</v>
      </c>
      <c r="BN2470" s="99">
        <v>0</v>
      </c>
      <c r="BO2470" s="99">
        <v>0</v>
      </c>
      <c r="BP2470" s="99">
        <v>0</v>
      </c>
      <c r="BQ2470" s="99">
        <v>0</v>
      </c>
      <c r="BR2470" s="99">
        <v>6753083.80358887</v>
      </c>
      <c r="BS2470" s="99">
        <v>1721001.72583008</v>
      </c>
      <c r="BT2470" s="99">
        <v>0</v>
      </c>
      <c r="BU2470" s="99">
        <v>1773235.9499816899</v>
      </c>
      <c r="BV2470" s="99">
        <v>2116371.1336975102</v>
      </c>
      <c r="BW2470" s="99">
        <v>0</v>
      </c>
      <c r="BX2470" s="99">
        <v>390085.38962936401</v>
      </c>
      <c r="BY2470" s="99">
        <v>0</v>
      </c>
      <c r="BZ2470" s="99">
        <v>0</v>
      </c>
      <c r="CA2470" s="99">
        <v>125337.56602478</v>
      </c>
      <c r="CB2470" s="99">
        <v>5735452.5272216797</v>
      </c>
      <c r="CC2470" s="99">
        <v>53342499.630371101</v>
      </c>
      <c r="CD2470" s="99">
        <v>12255637.793823199</v>
      </c>
      <c r="CE2470" s="99">
        <v>4472.0819851756096</v>
      </c>
      <c r="CF2470" s="99">
        <v>570347.77304077102</v>
      </c>
      <c r="CG2470" s="99">
        <v>4686372.7338867197</v>
      </c>
      <c r="CH2470" s="99">
        <v>0</v>
      </c>
      <c r="CI2470" s="99">
        <v>129801.781466484</v>
      </c>
      <c r="CJ2470" s="99">
        <v>6305578.4772338904</v>
      </c>
      <c r="CK2470" s="99">
        <v>58040545.942382798</v>
      </c>
      <c r="CL2470" s="99">
        <v>12631485.240112299</v>
      </c>
      <c r="CM2470" s="166">
        <v>217780.222253799</v>
      </c>
      <c r="CN2470" s="166">
        <v>36988230.572753899</v>
      </c>
      <c r="CO2470" s="166">
        <v>145013907.28710899</v>
      </c>
      <c r="CP2470" s="99">
        <v>12631485.240112299</v>
      </c>
      <c r="CQ2470" s="99">
        <v>0</v>
      </c>
      <c r="CR2470" s="99">
        <v>0</v>
      </c>
      <c r="CS2470" s="99">
        <v>0</v>
      </c>
      <c r="CT2470" s="99">
        <v>0</v>
      </c>
      <c r="CU2470" s="98">
        <v>17174.809446595002</v>
      </c>
      <c r="CV2470" s="98">
        <v>92190.471811222</v>
      </c>
      <c r="CW2470" s="98">
        <v>6305800.3002624512</v>
      </c>
      <c r="CX2470" s="98">
        <v>58028872.36425782</v>
      </c>
    </row>
    <row r="2471" spans="1:102" x14ac:dyDescent="0.2">
      <c r="A2471" s="98" t="s">
        <v>190</v>
      </c>
      <c r="B2471" s="100">
        <v>41426</v>
      </c>
      <c r="C2471" s="99">
        <v>109074.10826682999</v>
      </c>
      <c r="D2471" s="99">
        <v>2.70657479797956</v>
      </c>
      <c r="E2471" s="99">
        <v>16375.4370353222</v>
      </c>
      <c r="F2471" s="99">
        <v>13015.5958797932</v>
      </c>
      <c r="G2471" s="99">
        <v>4452.6115095019304</v>
      </c>
      <c r="H2471" s="99">
        <v>0</v>
      </c>
      <c r="I2471" s="99">
        <v>0</v>
      </c>
      <c r="J2471" s="99">
        <v>88224.847523689299</v>
      </c>
      <c r="K2471" s="99">
        <v>209.448701981455</v>
      </c>
      <c r="L2471" s="99">
        <v>1931.1038299500899</v>
      </c>
      <c r="M2471" s="99">
        <v>51765.125923633597</v>
      </c>
      <c r="N2471" s="99">
        <v>4252.9919958710698</v>
      </c>
      <c r="O2471" s="99">
        <v>0</v>
      </c>
      <c r="P2471" s="99">
        <v>62809.004731655099</v>
      </c>
      <c r="Q2471" s="99">
        <v>4917.4547655582401</v>
      </c>
      <c r="R2471" s="99">
        <v>0</v>
      </c>
      <c r="S2471" s="99">
        <v>4451.5622853636696</v>
      </c>
      <c r="T2471" s="99">
        <v>0</v>
      </c>
      <c r="U2471" s="99">
        <v>88429.734791755705</v>
      </c>
      <c r="V2471" s="99">
        <v>4711476.8819580097</v>
      </c>
      <c r="W2471" s="99">
        <v>276.570182707161</v>
      </c>
      <c r="X2471" s="99">
        <v>949440.43269348098</v>
      </c>
      <c r="Y2471" s="99">
        <v>650412.26581573498</v>
      </c>
      <c r="Z2471" s="99">
        <v>553991.98876190197</v>
      </c>
      <c r="AA2471" s="99">
        <v>0</v>
      </c>
      <c r="AB2471" s="99">
        <v>0</v>
      </c>
      <c r="AC2471" s="99">
        <v>30413188.704833999</v>
      </c>
      <c r="AD2471" s="99">
        <v>19125.4685931206</v>
      </c>
      <c r="AE2471" s="99">
        <v>41001.6614537239</v>
      </c>
      <c r="AF2471" s="99">
        <v>2147375.0255432101</v>
      </c>
      <c r="AG2471" s="99">
        <v>524864.92051696801</v>
      </c>
      <c r="AH2471" s="99">
        <v>0</v>
      </c>
      <c r="AI2471" s="99">
        <v>2500519.2463378902</v>
      </c>
      <c r="AJ2471" s="99">
        <v>450404.40828323399</v>
      </c>
      <c r="AK2471" s="99">
        <v>0</v>
      </c>
      <c r="AL2471" s="99">
        <v>553921.63745117199</v>
      </c>
      <c r="AM2471" s="99">
        <v>0</v>
      </c>
      <c r="AN2471" s="99">
        <v>30396076.1245117</v>
      </c>
      <c r="AO2471" s="99">
        <v>44844348.560058601</v>
      </c>
      <c r="AP2471" s="99">
        <v>2936.2403986752001</v>
      </c>
      <c r="AQ2471" s="99">
        <v>7939436.4165649395</v>
      </c>
      <c r="AR2471" s="99">
        <v>5379871.7100830097</v>
      </c>
      <c r="AS2471" s="99">
        <v>4572297.6130981399</v>
      </c>
      <c r="AT2471" s="99">
        <v>0</v>
      </c>
      <c r="AU2471" s="99">
        <v>0</v>
      </c>
      <c r="AV2471" s="99">
        <v>86473936.824218795</v>
      </c>
      <c r="AW2471" s="99">
        <v>61274.096222877502</v>
      </c>
      <c r="AX2471" s="99">
        <v>453449.92160415603</v>
      </c>
      <c r="AY2471" s="99">
        <v>20518035.551025402</v>
      </c>
      <c r="AZ2471" s="99">
        <v>4544283.8341674795</v>
      </c>
      <c r="BA2471" s="99">
        <v>0</v>
      </c>
      <c r="BB2471" s="99">
        <v>23373055.786621101</v>
      </c>
      <c r="BC2471" s="99">
        <v>3954395.5658874498</v>
      </c>
      <c r="BD2471" s="99">
        <v>0</v>
      </c>
      <c r="BE2471" s="99">
        <v>4564000.5968017597</v>
      </c>
      <c r="BF2471" s="99">
        <v>0</v>
      </c>
      <c r="BG2471" s="99">
        <v>86436521.806640595</v>
      </c>
      <c r="BH2471" s="99">
        <v>9589806.3024902306</v>
      </c>
      <c r="BI2471" s="99">
        <v>203.14368983358099</v>
      </c>
      <c r="BJ2471" s="99">
        <v>2771443.2800598098</v>
      </c>
      <c r="BK2471" s="99">
        <v>1961787.2115478499</v>
      </c>
      <c r="BL2471" s="99">
        <v>0</v>
      </c>
      <c r="BM2471" s="99">
        <v>0</v>
      </c>
      <c r="BN2471" s="99">
        <v>0</v>
      </c>
      <c r="BO2471" s="99">
        <v>0</v>
      </c>
      <c r="BP2471" s="99">
        <v>0</v>
      </c>
      <c r="BQ2471" s="99">
        <v>0</v>
      </c>
      <c r="BR2471" s="99">
        <v>6784975.5397338904</v>
      </c>
      <c r="BS2471" s="99">
        <v>1690996.5162506099</v>
      </c>
      <c r="BT2471" s="99">
        <v>0</v>
      </c>
      <c r="BU2471" s="99">
        <v>1815492.0999908401</v>
      </c>
      <c r="BV2471" s="99">
        <v>2136124.5131530799</v>
      </c>
      <c r="BW2471" s="99">
        <v>0</v>
      </c>
      <c r="BX2471" s="99">
        <v>388907.459632874</v>
      </c>
      <c r="BY2471" s="99">
        <v>0</v>
      </c>
      <c r="BZ2471" s="99">
        <v>0</v>
      </c>
      <c r="CA2471" s="99">
        <v>125424.667825699</v>
      </c>
      <c r="CB2471" s="99">
        <v>5662325.0563354502</v>
      </c>
      <c r="CC2471" s="99">
        <v>52842558.207519501</v>
      </c>
      <c r="CD2471" s="99">
        <v>12364142.6369629</v>
      </c>
      <c r="CE2471" s="99">
        <v>4452.3471692800504</v>
      </c>
      <c r="CF2471" s="99">
        <v>554826.91153716994</v>
      </c>
      <c r="CG2471" s="99">
        <v>4578590.5872802697</v>
      </c>
      <c r="CH2471" s="99">
        <v>0</v>
      </c>
      <c r="CI2471" s="99">
        <v>129888.23558998101</v>
      </c>
      <c r="CJ2471" s="99">
        <v>6215355.9835205097</v>
      </c>
      <c r="CK2471" s="99">
        <v>57416895.8037109</v>
      </c>
      <c r="CL2471" s="99">
        <v>12732816.790893599</v>
      </c>
      <c r="CM2471" s="166">
        <v>217502.00865364101</v>
      </c>
      <c r="CN2471" s="166">
        <v>36730185.437011696</v>
      </c>
      <c r="CO2471" s="166">
        <v>143997675.71875</v>
      </c>
      <c r="CP2471" s="99">
        <v>12732816.790893599</v>
      </c>
      <c r="CQ2471" s="99">
        <v>0</v>
      </c>
      <c r="CR2471" s="99">
        <v>0</v>
      </c>
      <c r="CS2471" s="99">
        <v>0</v>
      </c>
      <c r="CT2471" s="99">
        <v>0</v>
      </c>
      <c r="CU2471" s="98">
        <v>16568.486253173</v>
      </c>
      <c r="CV2471" s="98">
        <v>91873.146005089002</v>
      </c>
      <c r="CW2471" s="98">
        <v>6217151.9678726196</v>
      </c>
      <c r="CX2471" s="98">
        <v>57421148.794799775</v>
      </c>
    </row>
    <row r="2472" spans="1:102" x14ac:dyDescent="0.2">
      <c r="A2472" s="98" t="s">
        <v>190</v>
      </c>
      <c r="B2472" s="100">
        <v>41518</v>
      </c>
      <c r="C2472" s="99">
        <v>108800.992453575</v>
      </c>
      <c r="D2472" s="99">
        <v>2.3819716899888599</v>
      </c>
      <c r="E2472" s="99">
        <v>15982.995578408199</v>
      </c>
      <c r="F2472" s="99">
        <v>12724.038052439701</v>
      </c>
      <c r="G2472" s="99">
        <v>4448.7282418012601</v>
      </c>
      <c r="H2472" s="99">
        <v>0</v>
      </c>
      <c r="I2472" s="99">
        <v>0</v>
      </c>
      <c r="J2472" s="99">
        <v>87857.582551956206</v>
      </c>
      <c r="K2472" s="99">
        <v>193.43386035785099</v>
      </c>
      <c r="L2472" s="99">
        <v>305.81535615771998</v>
      </c>
      <c r="M2472" s="99">
        <v>51659.844024181402</v>
      </c>
      <c r="N2472" s="99">
        <v>4218.5785174369803</v>
      </c>
      <c r="O2472" s="99">
        <v>0</v>
      </c>
      <c r="P2472" s="99">
        <v>63953.636356353803</v>
      </c>
      <c r="Q2472" s="99">
        <v>4895.2771265506699</v>
      </c>
      <c r="R2472" s="99">
        <v>0</v>
      </c>
      <c r="S2472" s="99">
        <v>4454.8824620246896</v>
      </c>
      <c r="T2472" s="99">
        <v>0</v>
      </c>
      <c r="U2472" s="99">
        <v>88045.795574188203</v>
      </c>
      <c r="V2472" s="99">
        <v>4696687.9189453097</v>
      </c>
      <c r="W2472" s="99">
        <v>282.852192919701</v>
      </c>
      <c r="X2472" s="99">
        <v>927843.17649078404</v>
      </c>
      <c r="Y2472" s="99">
        <v>646539.46192169201</v>
      </c>
      <c r="Z2472" s="99">
        <v>554157.58361816395</v>
      </c>
      <c r="AA2472" s="99">
        <v>0</v>
      </c>
      <c r="AB2472" s="99">
        <v>0</v>
      </c>
      <c r="AC2472" s="99">
        <v>30385517.511962902</v>
      </c>
      <c r="AD2472" s="99">
        <v>16446.449456214901</v>
      </c>
      <c r="AE2472" s="99">
        <v>24726.023176193201</v>
      </c>
      <c r="AF2472" s="99">
        <v>2151159.7696227999</v>
      </c>
      <c r="AG2472" s="99">
        <v>513530.57391357399</v>
      </c>
      <c r="AH2472" s="99">
        <v>0</v>
      </c>
      <c r="AI2472" s="99">
        <v>2495815.6609191899</v>
      </c>
      <c r="AJ2472" s="99">
        <v>448089.14773940999</v>
      </c>
      <c r="AK2472" s="99">
        <v>0</v>
      </c>
      <c r="AL2472" s="99">
        <v>554329.26996612502</v>
      </c>
      <c r="AM2472" s="99">
        <v>0</v>
      </c>
      <c r="AN2472" s="99">
        <v>30408619.7495117</v>
      </c>
      <c r="AO2472" s="99">
        <v>44854205.363769501</v>
      </c>
      <c r="AP2472" s="99">
        <v>2686.89986687899</v>
      </c>
      <c r="AQ2472" s="99">
        <v>7814384.6968383798</v>
      </c>
      <c r="AR2472" s="99">
        <v>5352445.3190307599</v>
      </c>
      <c r="AS2472" s="99">
        <v>4589129.8159179697</v>
      </c>
      <c r="AT2472" s="99">
        <v>0</v>
      </c>
      <c r="AU2472" s="99">
        <v>0</v>
      </c>
      <c r="AV2472" s="99">
        <v>86531168.717773393</v>
      </c>
      <c r="AW2472" s="99">
        <v>52732.636408329003</v>
      </c>
      <c r="AX2472" s="99">
        <v>235700.87988090501</v>
      </c>
      <c r="AY2472" s="99">
        <v>20605757.071533199</v>
      </c>
      <c r="AZ2472" s="99">
        <v>4452104.0772705097</v>
      </c>
      <c r="BA2472" s="99">
        <v>0</v>
      </c>
      <c r="BB2472" s="99">
        <v>23473031.0544434</v>
      </c>
      <c r="BC2472" s="99">
        <v>3965107.9465026902</v>
      </c>
      <c r="BD2472" s="99">
        <v>0</v>
      </c>
      <c r="BE2472" s="99">
        <v>4590629.2056884803</v>
      </c>
      <c r="BF2472" s="99">
        <v>0</v>
      </c>
      <c r="BG2472" s="99">
        <v>86591903.641601607</v>
      </c>
      <c r="BH2472" s="99">
        <v>9623234.3051757794</v>
      </c>
      <c r="BI2472" s="99">
        <v>390.96606910601298</v>
      </c>
      <c r="BJ2472" s="99">
        <v>2755269.77380371</v>
      </c>
      <c r="BK2472" s="99">
        <v>1955399.21875</v>
      </c>
      <c r="BL2472" s="99">
        <v>0</v>
      </c>
      <c r="BM2472" s="99">
        <v>0</v>
      </c>
      <c r="BN2472" s="99">
        <v>0</v>
      </c>
      <c r="BO2472" s="99">
        <v>0</v>
      </c>
      <c r="BP2472" s="99">
        <v>0</v>
      </c>
      <c r="BQ2472" s="99">
        <v>0</v>
      </c>
      <c r="BR2472" s="99">
        <v>6852164.1205444299</v>
      </c>
      <c r="BS2472" s="99">
        <v>1667247.39149475</v>
      </c>
      <c r="BT2472" s="99">
        <v>0</v>
      </c>
      <c r="BU2472" s="99">
        <v>1462924.6699829099</v>
      </c>
      <c r="BV2472" s="99">
        <v>2161804.8547668499</v>
      </c>
      <c r="BW2472" s="99">
        <v>0</v>
      </c>
      <c r="BX2472" s="99">
        <v>322604.70970535302</v>
      </c>
      <c r="BY2472" s="99">
        <v>0</v>
      </c>
      <c r="BZ2472" s="99">
        <v>0</v>
      </c>
      <c r="CA2472" s="99">
        <v>124816.16850853</v>
      </c>
      <c r="CB2472" s="99">
        <v>5622966.2888793899</v>
      </c>
      <c r="CC2472" s="99">
        <v>52628721.323730499</v>
      </c>
      <c r="CD2472" s="99">
        <v>12362227.5161133</v>
      </c>
      <c r="CE2472" s="99">
        <v>4454.5227733254396</v>
      </c>
      <c r="CF2472" s="99">
        <v>549203.24572753895</v>
      </c>
      <c r="CG2472" s="99">
        <v>4539847.8981933603</v>
      </c>
      <c r="CH2472" s="99">
        <v>0</v>
      </c>
      <c r="CI2472" s="99">
        <v>129262.44106578801</v>
      </c>
      <c r="CJ2472" s="99">
        <v>6176275.7141723596</v>
      </c>
      <c r="CK2472" s="99">
        <v>57173209.993652299</v>
      </c>
      <c r="CL2472" s="99">
        <v>12730085.9213867</v>
      </c>
      <c r="CM2472" s="166">
        <v>216526.63614845299</v>
      </c>
      <c r="CN2472" s="166">
        <v>36535242.242675804</v>
      </c>
      <c r="CO2472" s="166">
        <v>143714959.84960899</v>
      </c>
      <c r="CP2472" s="99">
        <v>12730085.9213867</v>
      </c>
      <c r="CQ2472" s="99">
        <v>0</v>
      </c>
      <c r="CR2472" s="99">
        <v>0</v>
      </c>
      <c r="CS2472" s="99">
        <v>0</v>
      </c>
      <c r="CT2472" s="99">
        <v>0</v>
      </c>
      <c r="CU2472" s="98">
        <v>16189.016848118001</v>
      </c>
      <c r="CV2472" s="98">
        <v>91516.395854543996</v>
      </c>
      <c r="CW2472" s="98">
        <v>6172169.5346069289</v>
      </c>
      <c r="CX2472" s="98">
        <v>57168569.221923858</v>
      </c>
    </row>
    <row r="2473" spans="1:102" x14ac:dyDescent="0.2">
      <c r="A2473" s="98" t="s">
        <v>190</v>
      </c>
      <c r="B2473" s="100">
        <v>41609</v>
      </c>
      <c r="C2473" s="99">
        <v>108612.775659561</v>
      </c>
      <c r="D2473" s="99">
        <v>3.4633822389878302</v>
      </c>
      <c r="E2473" s="99">
        <v>15524.662660837201</v>
      </c>
      <c r="F2473" s="99">
        <v>12342.681407809299</v>
      </c>
      <c r="G2473" s="99">
        <v>4439.7826940417299</v>
      </c>
      <c r="H2473" s="99">
        <v>0</v>
      </c>
      <c r="I2473" s="99">
        <v>0</v>
      </c>
      <c r="J2473" s="99">
        <v>87323.296895027204</v>
      </c>
      <c r="K2473" s="99">
        <v>157.28842759691199</v>
      </c>
      <c r="L2473" s="99">
        <v>216.59546395949999</v>
      </c>
      <c r="M2473" s="99">
        <v>51647.079771041899</v>
      </c>
      <c r="N2473" s="99">
        <v>4212.7845109701202</v>
      </c>
      <c r="O2473" s="99">
        <v>0</v>
      </c>
      <c r="P2473" s="99">
        <v>63286.4253120422</v>
      </c>
      <c r="Q2473" s="99">
        <v>4843.7020507454899</v>
      </c>
      <c r="R2473" s="99">
        <v>0</v>
      </c>
      <c r="S2473" s="99">
        <v>4435.6265776753398</v>
      </c>
      <c r="T2473" s="99">
        <v>0</v>
      </c>
      <c r="U2473" s="99">
        <v>87489.111195564299</v>
      </c>
      <c r="V2473" s="99">
        <v>4634137.0253295898</v>
      </c>
      <c r="W2473" s="99">
        <v>257.435038231313</v>
      </c>
      <c r="X2473" s="99">
        <v>903746.60236358596</v>
      </c>
      <c r="Y2473" s="99">
        <v>622195.34667205799</v>
      </c>
      <c r="Z2473" s="99">
        <v>543470.93052673305</v>
      </c>
      <c r="AA2473" s="99">
        <v>0</v>
      </c>
      <c r="AB2473" s="99">
        <v>0</v>
      </c>
      <c r="AC2473" s="99">
        <v>30012893.416503899</v>
      </c>
      <c r="AD2473" s="99">
        <v>13653.4161539078</v>
      </c>
      <c r="AE2473" s="99">
        <v>23022.134783744801</v>
      </c>
      <c r="AF2473" s="99">
        <v>2119700.5764160198</v>
      </c>
      <c r="AG2473" s="99">
        <v>507326.89537048299</v>
      </c>
      <c r="AH2473" s="99">
        <v>0</v>
      </c>
      <c r="AI2473" s="99">
        <v>2452144.6734008798</v>
      </c>
      <c r="AJ2473" s="99">
        <v>442940.55018234299</v>
      </c>
      <c r="AK2473" s="99">
        <v>0</v>
      </c>
      <c r="AL2473" s="99">
        <v>541240.75811004604</v>
      </c>
      <c r="AM2473" s="99">
        <v>0</v>
      </c>
      <c r="AN2473" s="99">
        <v>30026013.4997559</v>
      </c>
      <c r="AO2473" s="99">
        <v>44474593.138671897</v>
      </c>
      <c r="AP2473" s="99">
        <v>2922.4860067367599</v>
      </c>
      <c r="AQ2473" s="99">
        <v>7558085.7214965802</v>
      </c>
      <c r="AR2473" s="99">
        <v>5136004.35791016</v>
      </c>
      <c r="AS2473" s="99">
        <v>4513787.6247558603</v>
      </c>
      <c r="AT2473" s="99">
        <v>0</v>
      </c>
      <c r="AU2473" s="99">
        <v>0</v>
      </c>
      <c r="AV2473" s="99">
        <v>86151504.323242202</v>
      </c>
      <c r="AW2473" s="99">
        <v>44138.318611144998</v>
      </c>
      <c r="AX2473" s="99">
        <v>208248.54640769999</v>
      </c>
      <c r="AY2473" s="99">
        <v>20430648.878662098</v>
      </c>
      <c r="AZ2473" s="99">
        <v>4415164.00317383</v>
      </c>
      <c r="BA2473" s="99">
        <v>0</v>
      </c>
      <c r="BB2473" s="99">
        <v>23181831.9848633</v>
      </c>
      <c r="BC2473" s="99">
        <v>3925384.2710571298</v>
      </c>
      <c r="BD2473" s="99">
        <v>0</v>
      </c>
      <c r="BE2473" s="99">
        <v>4504825.11291504</v>
      </c>
      <c r="BF2473" s="99">
        <v>0</v>
      </c>
      <c r="BG2473" s="99">
        <v>86198234.383789107</v>
      </c>
      <c r="BH2473" s="99">
        <v>9621138.8162841797</v>
      </c>
      <c r="BI2473" s="99">
        <v>413.80454499646999</v>
      </c>
      <c r="BJ2473" s="99">
        <v>2712246.9721984901</v>
      </c>
      <c r="BK2473" s="99">
        <v>1924558.2663269001</v>
      </c>
      <c r="BL2473" s="99">
        <v>0</v>
      </c>
      <c r="BM2473" s="99">
        <v>0</v>
      </c>
      <c r="BN2473" s="99">
        <v>0</v>
      </c>
      <c r="BO2473" s="99">
        <v>0</v>
      </c>
      <c r="BP2473" s="99">
        <v>0</v>
      </c>
      <c r="BQ2473" s="99">
        <v>0</v>
      </c>
      <c r="BR2473" s="99">
        <v>6826965.5744018601</v>
      </c>
      <c r="BS2473" s="99">
        <v>1642564.54656982</v>
      </c>
      <c r="BT2473" s="99">
        <v>0</v>
      </c>
      <c r="BU2473" s="99">
        <v>1761129.7699890099</v>
      </c>
      <c r="BV2473" s="99">
        <v>2151483.7694091802</v>
      </c>
      <c r="BW2473" s="99">
        <v>0</v>
      </c>
      <c r="BX2473" s="99">
        <v>364127.10965728801</v>
      </c>
      <c r="BY2473" s="99">
        <v>0</v>
      </c>
      <c r="BZ2473" s="99">
        <v>0</v>
      </c>
      <c r="CA2473" s="99">
        <v>124095.625606537</v>
      </c>
      <c r="CB2473" s="99">
        <v>5542865.7036743201</v>
      </c>
      <c r="CC2473" s="99">
        <v>52107729.589355499</v>
      </c>
      <c r="CD2473" s="99">
        <v>12342021.674438501</v>
      </c>
      <c r="CE2473" s="99">
        <v>4434.0849319696399</v>
      </c>
      <c r="CF2473" s="99">
        <v>544103.83309173596</v>
      </c>
      <c r="CG2473" s="99">
        <v>4530464.2048339797</v>
      </c>
      <c r="CH2473" s="99">
        <v>0</v>
      </c>
      <c r="CI2473" s="99">
        <v>128536.117918968</v>
      </c>
      <c r="CJ2473" s="99">
        <v>6085576.4694213904</v>
      </c>
      <c r="CK2473" s="99">
        <v>56632769.360839799</v>
      </c>
      <c r="CL2473" s="99">
        <v>12707723.3477783</v>
      </c>
      <c r="CM2473" s="166">
        <v>215229.576093674</v>
      </c>
      <c r="CN2473" s="166">
        <v>36088877.493652299</v>
      </c>
      <c r="CO2473" s="166">
        <v>142632734.96093801</v>
      </c>
      <c r="CP2473" s="99">
        <v>12707723.3477783</v>
      </c>
      <c r="CQ2473" s="99">
        <v>0</v>
      </c>
      <c r="CR2473" s="99">
        <v>0</v>
      </c>
      <c r="CS2473" s="99">
        <v>0</v>
      </c>
      <c r="CT2473" s="99">
        <v>0</v>
      </c>
      <c r="CU2473" s="98">
        <v>15705.670251792</v>
      </c>
      <c r="CV2473" s="98">
        <v>90983.105638128007</v>
      </c>
      <c r="CW2473" s="98">
        <v>6086969.536766056</v>
      </c>
      <c r="CX2473" s="98">
        <v>56638193.794189475</v>
      </c>
    </row>
    <row r="2474" spans="1:102" x14ac:dyDescent="0.2">
      <c r="A2474" s="98" t="s">
        <v>190</v>
      </c>
      <c r="B2474" s="100">
        <v>41699</v>
      </c>
      <c r="C2474" s="99">
        <v>108546.328891754</v>
      </c>
      <c r="D2474" s="99">
        <v>0</v>
      </c>
      <c r="E2474" s="99">
        <v>15161.526978969599</v>
      </c>
      <c r="F2474" s="99">
        <v>12060.967204332401</v>
      </c>
      <c r="G2474" s="99">
        <v>4479.1101576685896</v>
      </c>
      <c r="H2474" s="99">
        <v>0</v>
      </c>
      <c r="I2474" s="99">
        <v>0</v>
      </c>
      <c r="J2474" s="99">
        <v>86974.853401184097</v>
      </c>
      <c r="K2474" s="99">
        <v>126.987758313306</v>
      </c>
      <c r="L2474" s="99">
        <v>214.925036869943</v>
      </c>
      <c r="M2474" s="99">
        <v>51670.119687557199</v>
      </c>
      <c r="N2474" s="99">
        <v>4166.3426532745398</v>
      </c>
      <c r="O2474" s="99">
        <v>0</v>
      </c>
      <c r="P2474" s="99">
        <v>62633.154349327102</v>
      </c>
      <c r="Q2474" s="99">
        <v>4803.7132452130299</v>
      </c>
      <c r="R2474" s="99">
        <v>0</v>
      </c>
      <c r="S2474" s="99">
        <v>4464.0509729385403</v>
      </c>
      <c r="T2474" s="99">
        <v>0</v>
      </c>
      <c r="U2474" s="99">
        <v>87099.3911771774</v>
      </c>
      <c r="V2474" s="99">
        <v>4627356.0598144503</v>
      </c>
      <c r="W2474" s="99">
        <v>0</v>
      </c>
      <c r="X2474" s="99">
        <v>882835.22592926002</v>
      </c>
      <c r="Y2474" s="99">
        <v>606077.08837127697</v>
      </c>
      <c r="Z2474" s="99">
        <v>538452.66219329799</v>
      </c>
      <c r="AA2474" s="99">
        <v>0</v>
      </c>
      <c r="AB2474" s="99">
        <v>0</v>
      </c>
      <c r="AC2474" s="99">
        <v>29716939.425537098</v>
      </c>
      <c r="AD2474" s="99">
        <v>10892.848853826499</v>
      </c>
      <c r="AE2474" s="99">
        <v>23429.8486895561</v>
      </c>
      <c r="AF2474" s="99">
        <v>2113335.72183228</v>
      </c>
      <c r="AG2474" s="99">
        <v>490199.86663055402</v>
      </c>
      <c r="AH2474" s="99">
        <v>0</v>
      </c>
      <c r="AI2474" s="99">
        <v>2424095.85406494</v>
      </c>
      <c r="AJ2474" s="99">
        <v>442419.75941085798</v>
      </c>
      <c r="AK2474" s="99">
        <v>0</v>
      </c>
      <c r="AL2474" s="99">
        <v>536652.57699584996</v>
      </c>
      <c r="AM2474" s="99">
        <v>0</v>
      </c>
      <c r="AN2474" s="99">
        <v>29719582.9072266</v>
      </c>
      <c r="AO2474" s="99">
        <v>44678080.410644501</v>
      </c>
      <c r="AP2474" s="99">
        <v>0</v>
      </c>
      <c r="AQ2474" s="99">
        <v>7385425.2642211895</v>
      </c>
      <c r="AR2474" s="99">
        <v>5002640.4998779297</v>
      </c>
      <c r="AS2474" s="99">
        <v>4495297.1758422898</v>
      </c>
      <c r="AT2474" s="99">
        <v>0</v>
      </c>
      <c r="AU2474" s="99">
        <v>0</v>
      </c>
      <c r="AV2474" s="99">
        <v>85926073.480468795</v>
      </c>
      <c r="AW2474" s="99">
        <v>35422.754735946699</v>
      </c>
      <c r="AX2474" s="99">
        <v>202340.10870933501</v>
      </c>
      <c r="AY2474" s="99">
        <v>20487826.5166016</v>
      </c>
      <c r="AZ2474" s="99">
        <v>4290630.32922363</v>
      </c>
      <c r="BA2474" s="99">
        <v>0</v>
      </c>
      <c r="BB2474" s="99">
        <v>22997240.96875</v>
      </c>
      <c r="BC2474" s="99">
        <v>3930672.1446533198</v>
      </c>
      <c r="BD2474" s="99">
        <v>0</v>
      </c>
      <c r="BE2474" s="99">
        <v>4472913.2835693397</v>
      </c>
      <c r="BF2474" s="99">
        <v>0</v>
      </c>
      <c r="BG2474" s="99">
        <v>85941290.791992202</v>
      </c>
      <c r="BH2474" s="99">
        <v>9532500.7767334003</v>
      </c>
      <c r="BI2474" s="99">
        <v>0</v>
      </c>
      <c r="BJ2474" s="99">
        <v>2672715.0367126502</v>
      </c>
      <c r="BK2474" s="99">
        <v>1873234.8219604499</v>
      </c>
      <c r="BL2474" s="99">
        <v>0</v>
      </c>
      <c r="BM2474" s="99">
        <v>0</v>
      </c>
      <c r="BN2474" s="99">
        <v>0</v>
      </c>
      <c r="BO2474" s="99">
        <v>0</v>
      </c>
      <c r="BP2474" s="99">
        <v>0</v>
      </c>
      <c r="BQ2474" s="99">
        <v>0</v>
      </c>
      <c r="BR2474" s="99">
        <v>6770344.7224731399</v>
      </c>
      <c r="BS2474" s="99">
        <v>1601281.07885742</v>
      </c>
      <c r="BT2474" s="99">
        <v>0</v>
      </c>
      <c r="BU2474" s="99">
        <v>1722194.4199829099</v>
      </c>
      <c r="BV2474" s="99">
        <v>2164208.6136779799</v>
      </c>
      <c r="BW2474" s="99">
        <v>0</v>
      </c>
      <c r="BX2474" s="99">
        <v>374719.23966979998</v>
      </c>
      <c r="BY2474" s="99">
        <v>0</v>
      </c>
      <c r="BZ2474" s="99">
        <v>0</v>
      </c>
      <c r="CA2474" s="99">
        <v>123747.48871898701</v>
      </c>
      <c r="CB2474" s="99">
        <v>5509695.6063232403</v>
      </c>
      <c r="CC2474" s="99">
        <v>52093225.4833984</v>
      </c>
      <c r="CD2474" s="99">
        <v>12211790.294555699</v>
      </c>
      <c r="CE2474" s="99">
        <v>4478.3907388448697</v>
      </c>
      <c r="CF2474" s="99">
        <v>540866.18582153297</v>
      </c>
      <c r="CG2474" s="99">
        <v>4516818.83239746</v>
      </c>
      <c r="CH2474" s="99">
        <v>0</v>
      </c>
      <c r="CI2474" s="99">
        <v>128216.399554253</v>
      </c>
      <c r="CJ2474" s="99">
        <v>6048750.1191406297</v>
      </c>
      <c r="CK2474" s="99">
        <v>56606750.157714799</v>
      </c>
      <c r="CL2474" s="99">
        <v>12569940.0091553</v>
      </c>
      <c r="CM2474" s="166">
        <v>214535.23414421099</v>
      </c>
      <c r="CN2474" s="166">
        <v>35876700.572753899</v>
      </c>
      <c r="CO2474" s="166">
        <v>142658052.61328101</v>
      </c>
      <c r="CP2474" s="99">
        <v>12569940.0091553</v>
      </c>
      <c r="CQ2474" s="99">
        <v>0</v>
      </c>
      <c r="CR2474" s="99">
        <v>0</v>
      </c>
      <c r="CS2474" s="99">
        <v>0</v>
      </c>
      <c r="CT2474" s="99">
        <v>0</v>
      </c>
      <c r="CU2474" s="98">
        <v>15268.734117279</v>
      </c>
      <c r="CV2474" s="98">
        <v>90639.925268444</v>
      </c>
      <c r="CW2474" s="98">
        <v>6050561.7921447735</v>
      </c>
      <c r="CX2474" s="98">
        <v>56610044.315795861</v>
      </c>
    </row>
    <row r="2475" spans="1:102" x14ac:dyDescent="0.2">
      <c r="A2475" s="98" t="s">
        <v>190</v>
      </c>
      <c r="B2475" s="100">
        <v>41791</v>
      </c>
      <c r="C2475" s="99">
        <v>108039.082178116</v>
      </c>
      <c r="D2475" s="99">
        <v>0</v>
      </c>
      <c r="E2475" s="99">
        <v>14912.6720135212</v>
      </c>
      <c r="F2475" s="99">
        <v>11885.491468071899</v>
      </c>
      <c r="G2475" s="99">
        <v>4497.25033658743</v>
      </c>
      <c r="H2475" s="99">
        <v>0</v>
      </c>
      <c r="I2475" s="99">
        <v>0</v>
      </c>
      <c r="J2475" s="99">
        <v>86751.6534852982</v>
      </c>
      <c r="K2475" s="99">
        <v>94.527093640528605</v>
      </c>
      <c r="L2475" s="99">
        <v>711.37705793976795</v>
      </c>
      <c r="M2475" s="99">
        <v>51479.5372509956</v>
      </c>
      <c r="N2475" s="99">
        <v>4106.4098815917996</v>
      </c>
      <c r="O2475" s="99">
        <v>0</v>
      </c>
      <c r="P2475" s="99">
        <v>61905.5033969879</v>
      </c>
      <c r="Q2475" s="99">
        <v>4796.5578680634499</v>
      </c>
      <c r="R2475" s="99">
        <v>0</v>
      </c>
      <c r="S2475" s="99">
        <v>4496.5844845175698</v>
      </c>
      <c r="T2475" s="99">
        <v>0</v>
      </c>
      <c r="U2475" s="99">
        <v>86846.963238716096</v>
      </c>
      <c r="V2475" s="99">
        <v>4611213.4331665002</v>
      </c>
      <c r="W2475" s="99">
        <v>0</v>
      </c>
      <c r="X2475" s="99">
        <v>856658.63655853295</v>
      </c>
      <c r="Y2475" s="99">
        <v>590217.30924987805</v>
      </c>
      <c r="Z2475" s="99">
        <v>542866.01953125</v>
      </c>
      <c r="AA2475" s="99">
        <v>0</v>
      </c>
      <c r="AB2475" s="99">
        <v>0</v>
      </c>
      <c r="AC2475" s="99">
        <v>29696270.9997559</v>
      </c>
      <c r="AD2475" s="99">
        <v>8616.6486747264898</v>
      </c>
      <c r="AE2475" s="99">
        <v>28712.764621496201</v>
      </c>
      <c r="AF2475" s="99">
        <v>2112492.0826110798</v>
      </c>
      <c r="AG2475" s="99">
        <v>477096.27955627401</v>
      </c>
      <c r="AH2475" s="99">
        <v>0</v>
      </c>
      <c r="AI2475" s="99">
        <v>2382484.42724609</v>
      </c>
      <c r="AJ2475" s="99">
        <v>447341.79491806001</v>
      </c>
      <c r="AK2475" s="99">
        <v>0</v>
      </c>
      <c r="AL2475" s="99">
        <v>541929.25026702904</v>
      </c>
      <c r="AM2475" s="99">
        <v>0</v>
      </c>
      <c r="AN2475" s="99">
        <v>29707978.1960449</v>
      </c>
      <c r="AO2475" s="99">
        <v>44709888.172363304</v>
      </c>
      <c r="AP2475" s="99">
        <v>0</v>
      </c>
      <c r="AQ2475" s="99">
        <v>7209577.0524902297</v>
      </c>
      <c r="AR2475" s="99">
        <v>4874464.0769042997</v>
      </c>
      <c r="AS2475" s="99">
        <v>4547151.2423706101</v>
      </c>
      <c r="AT2475" s="99">
        <v>0</v>
      </c>
      <c r="AU2475" s="99">
        <v>0</v>
      </c>
      <c r="AV2475" s="99">
        <v>86059422.597656295</v>
      </c>
      <c r="AW2475" s="99">
        <v>28149.207316398599</v>
      </c>
      <c r="AX2475" s="99">
        <v>271829.65689086902</v>
      </c>
      <c r="AY2475" s="99">
        <v>20587231.638916001</v>
      </c>
      <c r="AZ2475" s="99">
        <v>4182815.8518371601</v>
      </c>
      <c r="BA2475" s="99">
        <v>0</v>
      </c>
      <c r="BB2475" s="99">
        <v>22702292.5151367</v>
      </c>
      <c r="BC2475" s="99">
        <v>3974008.3520507799</v>
      </c>
      <c r="BD2475" s="99">
        <v>0</v>
      </c>
      <c r="BE2475" s="99">
        <v>4542456.81323242</v>
      </c>
      <c r="BF2475" s="99">
        <v>0</v>
      </c>
      <c r="BG2475" s="99">
        <v>86088174.298828095</v>
      </c>
      <c r="BH2475" s="99">
        <v>9550344.8535156306</v>
      </c>
      <c r="BI2475" s="99">
        <v>0</v>
      </c>
      <c r="BJ2475" s="99">
        <v>2624226.8347473098</v>
      </c>
      <c r="BK2475" s="99">
        <v>1836885.0500030499</v>
      </c>
      <c r="BL2475" s="99">
        <v>0</v>
      </c>
      <c r="BM2475" s="99">
        <v>0</v>
      </c>
      <c r="BN2475" s="99">
        <v>0</v>
      </c>
      <c r="BO2475" s="99">
        <v>0</v>
      </c>
      <c r="BP2475" s="99">
        <v>0</v>
      </c>
      <c r="BQ2475" s="99">
        <v>0</v>
      </c>
      <c r="BR2475" s="99">
        <v>6838528.85400391</v>
      </c>
      <c r="BS2475" s="99">
        <v>1567274.34675598</v>
      </c>
      <c r="BT2475" s="99">
        <v>0</v>
      </c>
      <c r="BU2475" s="99">
        <v>1724233.7299804699</v>
      </c>
      <c r="BV2475" s="99">
        <v>2184081.4899292002</v>
      </c>
      <c r="BW2475" s="99">
        <v>0</v>
      </c>
      <c r="BX2475" s="99">
        <v>383635.73966979998</v>
      </c>
      <c r="BY2475" s="99">
        <v>0</v>
      </c>
      <c r="BZ2475" s="99">
        <v>0</v>
      </c>
      <c r="CA2475" s="99">
        <v>122927.83934021</v>
      </c>
      <c r="CB2475" s="99">
        <v>5468889.8472290002</v>
      </c>
      <c r="CC2475" s="99">
        <v>51924957.341796897</v>
      </c>
      <c r="CD2475" s="99">
        <v>12172986.4770508</v>
      </c>
      <c r="CE2475" s="99">
        <v>4500.2597121000299</v>
      </c>
      <c r="CF2475" s="99">
        <v>542730.65111541701</v>
      </c>
      <c r="CG2475" s="99">
        <v>4538736.5499877902</v>
      </c>
      <c r="CH2475" s="99">
        <v>0</v>
      </c>
      <c r="CI2475" s="99">
        <v>127437.964334488</v>
      </c>
      <c r="CJ2475" s="99">
        <v>6011423.5172729502</v>
      </c>
      <c r="CK2475" s="99">
        <v>56468795.750488304</v>
      </c>
      <c r="CL2475" s="99">
        <v>12532205.985473599</v>
      </c>
      <c r="CM2475" s="166">
        <v>213428.70500946001</v>
      </c>
      <c r="CN2475" s="166">
        <v>35665242.162109397</v>
      </c>
      <c r="CO2475" s="166">
        <v>142373277.11132801</v>
      </c>
      <c r="CP2475" s="99">
        <v>12532205.985473599</v>
      </c>
      <c r="CQ2475" s="99">
        <v>0</v>
      </c>
      <c r="CR2475" s="99">
        <v>0</v>
      </c>
      <c r="CS2475" s="99">
        <v>0</v>
      </c>
      <c r="CT2475" s="99">
        <v>0</v>
      </c>
      <c r="CU2475" s="98">
        <v>14990.330233577</v>
      </c>
      <c r="CV2475" s="98">
        <v>90436.666646647995</v>
      </c>
      <c r="CW2475" s="98">
        <v>6011620.4983444177</v>
      </c>
      <c r="CX2475" s="98">
        <v>56463693.89178469</v>
      </c>
    </row>
    <row r="2476" spans="1:102" x14ac:dyDescent="0.2">
      <c r="A2476" s="98" t="s">
        <v>190</v>
      </c>
      <c r="B2476" s="100">
        <v>41883</v>
      </c>
      <c r="C2476" s="99">
        <v>108423.067276955</v>
      </c>
      <c r="D2476" s="99">
        <v>0</v>
      </c>
      <c r="E2476" s="99">
        <v>14445.141991496101</v>
      </c>
      <c r="F2476" s="99">
        <v>11489.838242292401</v>
      </c>
      <c r="G2476" s="99">
        <v>4489.0392500162097</v>
      </c>
      <c r="H2476" s="99">
        <v>0</v>
      </c>
      <c r="I2476" s="99">
        <v>0</v>
      </c>
      <c r="J2476" s="99">
        <v>86454.726512908906</v>
      </c>
      <c r="K2476" s="99">
        <v>59.030597369652199</v>
      </c>
      <c r="L2476" s="99">
        <v>299.81747988238902</v>
      </c>
      <c r="M2476" s="99">
        <v>51686.4876375198</v>
      </c>
      <c r="N2476" s="99">
        <v>4035.9820237159702</v>
      </c>
      <c r="O2476" s="99">
        <v>0</v>
      </c>
      <c r="P2476" s="99">
        <v>62166.2786979675</v>
      </c>
      <c r="Q2476" s="99">
        <v>4794.4010383486702</v>
      </c>
      <c r="R2476" s="99">
        <v>0</v>
      </c>
      <c r="S2476" s="99">
        <v>4488.5129939913804</v>
      </c>
      <c r="T2476" s="99">
        <v>0</v>
      </c>
      <c r="U2476" s="99">
        <v>86508.913613319397</v>
      </c>
      <c r="V2476" s="99">
        <v>4592994.9641723596</v>
      </c>
      <c r="W2476" s="99">
        <v>0</v>
      </c>
      <c r="X2476" s="99">
        <v>830137.15424346901</v>
      </c>
      <c r="Y2476" s="99">
        <v>570382.38829803502</v>
      </c>
      <c r="Z2476" s="99">
        <v>536334.49723815895</v>
      </c>
      <c r="AA2476" s="99">
        <v>0</v>
      </c>
      <c r="AB2476" s="99">
        <v>0</v>
      </c>
      <c r="AC2476" s="99">
        <v>29579776.290527299</v>
      </c>
      <c r="AD2476" s="99">
        <v>5130.1584372520401</v>
      </c>
      <c r="AE2476" s="99">
        <v>29227.3801553249</v>
      </c>
      <c r="AF2476" s="99">
        <v>2102621.2323303199</v>
      </c>
      <c r="AG2476" s="99">
        <v>466730.34920883202</v>
      </c>
      <c r="AH2476" s="99">
        <v>0</v>
      </c>
      <c r="AI2476" s="99">
        <v>2385214.0102233901</v>
      </c>
      <c r="AJ2476" s="99">
        <v>446554.53821182298</v>
      </c>
      <c r="AK2476" s="99">
        <v>0</v>
      </c>
      <c r="AL2476" s="99">
        <v>536341.10411834705</v>
      </c>
      <c r="AM2476" s="99">
        <v>0</v>
      </c>
      <c r="AN2476" s="99">
        <v>29590295.7822266</v>
      </c>
      <c r="AO2476" s="99">
        <v>44718276.738769501</v>
      </c>
      <c r="AP2476" s="99">
        <v>0</v>
      </c>
      <c r="AQ2476" s="99">
        <v>7018121.5970459003</v>
      </c>
      <c r="AR2476" s="99">
        <v>4746164.6432495099</v>
      </c>
      <c r="AS2476" s="99">
        <v>4490764.19567871</v>
      </c>
      <c r="AT2476" s="99">
        <v>0</v>
      </c>
      <c r="AU2476" s="99">
        <v>0</v>
      </c>
      <c r="AV2476" s="99">
        <v>85866275.577148393</v>
      </c>
      <c r="AW2476" s="99">
        <v>16764.487017869898</v>
      </c>
      <c r="AX2476" s="99">
        <v>286124.86258697498</v>
      </c>
      <c r="AY2476" s="99">
        <v>20601597.8818359</v>
      </c>
      <c r="AZ2476" s="99">
        <v>4127880.7710571298</v>
      </c>
      <c r="BA2476" s="99">
        <v>0</v>
      </c>
      <c r="BB2476" s="99">
        <v>22872841.989990201</v>
      </c>
      <c r="BC2476" s="99">
        <v>3984365.8095397898</v>
      </c>
      <c r="BD2476" s="99">
        <v>0</v>
      </c>
      <c r="BE2476" s="99">
        <v>4491260.7904052697</v>
      </c>
      <c r="BF2476" s="99">
        <v>0</v>
      </c>
      <c r="BG2476" s="99">
        <v>85910503.013671905</v>
      </c>
      <c r="BH2476" s="99">
        <v>9711352.9085693397</v>
      </c>
      <c r="BI2476" s="99">
        <v>0</v>
      </c>
      <c r="BJ2476" s="99">
        <v>2591951.0542602502</v>
      </c>
      <c r="BK2476" s="99">
        <v>1803790.6104278599</v>
      </c>
      <c r="BL2476" s="99">
        <v>0</v>
      </c>
      <c r="BM2476" s="99">
        <v>0</v>
      </c>
      <c r="BN2476" s="99">
        <v>0</v>
      </c>
      <c r="BO2476" s="99">
        <v>0</v>
      </c>
      <c r="BP2476" s="99">
        <v>0</v>
      </c>
      <c r="BQ2476" s="99">
        <v>0</v>
      </c>
      <c r="BR2476" s="99">
        <v>6891440.9902954102</v>
      </c>
      <c r="BS2476" s="99">
        <v>1548394.24559021</v>
      </c>
      <c r="BT2476" s="99">
        <v>0</v>
      </c>
      <c r="BU2476" s="99">
        <v>1397433.1999816899</v>
      </c>
      <c r="BV2476" s="99">
        <v>2205747.1070861798</v>
      </c>
      <c r="BW2476" s="99">
        <v>0</v>
      </c>
      <c r="BX2476" s="99">
        <v>314468.469741821</v>
      </c>
      <c r="BY2476" s="99">
        <v>0</v>
      </c>
      <c r="BZ2476" s="99">
        <v>0</v>
      </c>
      <c r="CA2476" s="99">
        <v>122895.191587448</v>
      </c>
      <c r="CB2476" s="99">
        <v>5424536.1392211895</v>
      </c>
      <c r="CC2476" s="99">
        <v>51803771.432617202</v>
      </c>
      <c r="CD2476" s="99">
        <v>12288974.048583999</v>
      </c>
      <c r="CE2476" s="99">
        <v>4490.9370208978698</v>
      </c>
      <c r="CF2476" s="99">
        <v>539442.748519897</v>
      </c>
      <c r="CG2476" s="99">
        <v>4511075.8297119103</v>
      </c>
      <c r="CH2476" s="99">
        <v>0</v>
      </c>
      <c r="CI2476" s="99">
        <v>127378.289971352</v>
      </c>
      <c r="CJ2476" s="99">
        <v>5966920.78869629</v>
      </c>
      <c r="CK2476" s="99">
        <v>56313951.058105499</v>
      </c>
      <c r="CL2476" s="99">
        <v>12650584.9683838</v>
      </c>
      <c r="CM2476" s="166">
        <v>213085.93782043501</v>
      </c>
      <c r="CN2476" s="166">
        <v>35577013.7958984</v>
      </c>
      <c r="CO2476" s="166">
        <v>142149457.22265601</v>
      </c>
      <c r="CP2476" s="99">
        <v>12650584.9683838</v>
      </c>
      <c r="CQ2476" s="99">
        <v>0</v>
      </c>
      <c r="CR2476" s="99">
        <v>0</v>
      </c>
      <c r="CS2476" s="99">
        <v>0</v>
      </c>
      <c r="CT2476" s="99">
        <v>0</v>
      </c>
      <c r="CU2476" s="98">
        <v>14517.967749240001</v>
      </c>
      <c r="CV2476" s="98">
        <v>90110.232613756001</v>
      </c>
      <c r="CW2476" s="98">
        <v>5963978.887741087</v>
      </c>
      <c r="CX2476" s="98">
        <v>56314847.262329116</v>
      </c>
    </row>
    <row r="2477" spans="1:102" x14ac:dyDescent="0.2">
      <c r="A2477" s="98" t="s">
        <v>190</v>
      </c>
      <c r="B2477" s="100">
        <v>41974</v>
      </c>
      <c r="C2477" s="99">
        <v>107951.248053551</v>
      </c>
      <c r="D2477" s="99">
        <v>0</v>
      </c>
      <c r="E2477" s="99">
        <v>14426.514598965599</v>
      </c>
      <c r="F2477" s="99">
        <v>11573.960034489601</v>
      </c>
      <c r="G2477" s="99">
        <v>4505.4605231881096</v>
      </c>
      <c r="H2477" s="99">
        <v>0</v>
      </c>
      <c r="I2477" s="99">
        <v>0</v>
      </c>
      <c r="J2477" s="99">
        <v>85110.563176155105</v>
      </c>
      <c r="K2477" s="99">
        <v>32.343761018942999</v>
      </c>
      <c r="L2477" s="99">
        <v>1026.31863844395</v>
      </c>
      <c r="M2477" s="99">
        <v>51681.208542823799</v>
      </c>
      <c r="N2477" s="99">
        <v>3992.9429310262199</v>
      </c>
      <c r="O2477" s="99">
        <v>0</v>
      </c>
      <c r="P2477" s="99">
        <v>60960.163135528601</v>
      </c>
      <c r="Q2477" s="99">
        <v>4767.6950280070296</v>
      </c>
      <c r="R2477" s="99">
        <v>0</v>
      </c>
      <c r="S2477" s="99">
        <v>4501.2140136361104</v>
      </c>
      <c r="T2477" s="99">
        <v>0</v>
      </c>
      <c r="U2477" s="99">
        <v>85150.707620620698</v>
      </c>
      <c r="V2477" s="99">
        <v>4547775.7061157199</v>
      </c>
      <c r="W2477" s="99">
        <v>0</v>
      </c>
      <c r="X2477" s="99">
        <v>797438.30528259301</v>
      </c>
      <c r="Y2477" s="99">
        <v>556254.17696380604</v>
      </c>
      <c r="Z2477" s="99">
        <v>535208.47550201404</v>
      </c>
      <c r="AA2477" s="99">
        <v>0</v>
      </c>
      <c r="AB2477" s="99">
        <v>0</v>
      </c>
      <c r="AC2477" s="99">
        <v>29227661.1088867</v>
      </c>
      <c r="AD2477" s="99">
        <v>3328.9047384262099</v>
      </c>
      <c r="AE2477" s="99">
        <v>28428.7347230911</v>
      </c>
      <c r="AF2477" s="99">
        <v>2081306.5069580099</v>
      </c>
      <c r="AG2477" s="99">
        <v>454425.91643905599</v>
      </c>
      <c r="AH2477" s="99">
        <v>0</v>
      </c>
      <c r="AI2477" s="99">
        <v>2333956.15557861</v>
      </c>
      <c r="AJ2477" s="99">
        <v>452878.36373138399</v>
      </c>
      <c r="AK2477" s="99">
        <v>0</v>
      </c>
      <c r="AL2477" s="99">
        <v>534104.96350097703</v>
      </c>
      <c r="AM2477" s="99">
        <v>0</v>
      </c>
      <c r="AN2477" s="99">
        <v>29228247.234375</v>
      </c>
      <c r="AO2477" s="99">
        <v>44482068.705078103</v>
      </c>
      <c r="AP2477" s="99">
        <v>0</v>
      </c>
      <c r="AQ2477" s="99">
        <v>6792303.2315063505</v>
      </c>
      <c r="AR2477" s="99">
        <v>4612007.8674926804</v>
      </c>
      <c r="AS2477" s="99">
        <v>4500086.1425170898</v>
      </c>
      <c r="AT2477" s="99">
        <v>0</v>
      </c>
      <c r="AU2477" s="99">
        <v>0</v>
      </c>
      <c r="AV2477" s="99">
        <v>85419564.282226607</v>
      </c>
      <c r="AW2477" s="99">
        <v>10953.406905293499</v>
      </c>
      <c r="AX2477" s="99">
        <v>284814.20423889201</v>
      </c>
      <c r="AY2477" s="99">
        <v>20482725.3835449</v>
      </c>
      <c r="AZ2477" s="99">
        <v>4039105.9510192899</v>
      </c>
      <c r="BA2477" s="99">
        <v>0</v>
      </c>
      <c r="BB2477" s="99">
        <v>22475923.034423798</v>
      </c>
      <c r="BC2477" s="99">
        <v>4030865.0039977999</v>
      </c>
      <c r="BD2477" s="99">
        <v>0</v>
      </c>
      <c r="BE2477" s="99">
        <v>4495176.5645141602</v>
      </c>
      <c r="BF2477" s="99">
        <v>0</v>
      </c>
      <c r="BG2477" s="99">
        <v>85419766.750976607</v>
      </c>
      <c r="BH2477" s="99">
        <v>9718239.3245849591</v>
      </c>
      <c r="BI2477" s="99">
        <v>0</v>
      </c>
      <c r="BJ2477" s="99">
        <v>2542590.0307922401</v>
      </c>
      <c r="BK2477" s="99">
        <v>1758893.5466003399</v>
      </c>
      <c r="BL2477" s="99">
        <v>0</v>
      </c>
      <c r="BM2477" s="99">
        <v>0</v>
      </c>
      <c r="BN2477" s="99">
        <v>0</v>
      </c>
      <c r="BO2477" s="99">
        <v>0</v>
      </c>
      <c r="BP2477" s="99">
        <v>0</v>
      </c>
      <c r="BQ2477" s="99">
        <v>0</v>
      </c>
      <c r="BR2477" s="99">
        <v>6891349.5869751005</v>
      </c>
      <c r="BS2477" s="99">
        <v>1529206.9273834201</v>
      </c>
      <c r="BT2477" s="99">
        <v>0</v>
      </c>
      <c r="BU2477" s="99">
        <v>1673895.7199859601</v>
      </c>
      <c r="BV2477" s="99">
        <v>2230895.5807189899</v>
      </c>
      <c r="BW2477" s="99">
        <v>0</v>
      </c>
      <c r="BX2477" s="99">
        <v>362316.09966278099</v>
      </c>
      <c r="BY2477" s="99">
        <v>0</v>
      </c>
      <c r="BZ2477" s="99">
        <v>0</v>
      </c>
      <c r="CA2477" s="99">
        <v>122357.889904022</v>
      </c>
      <c r="CB2477" s="99">
        <v>5343832.3804321298</v>
      </c>
      <c r="CC2477" s="99">
        <v>51214904.9296875</v>
      </c>
      <c r="CD2477" s="99">
        <v>12267322.0947266</v>
      </c>
      <c r="CE2477" s="99">
        <v>4499.59326827526</v>
      </c>
      <c r="CF2477" s="99">
        <v>534104.34060668899</v>
      </c>
      <c r="CG2477" s="99">
        <v>4493031.6947631799</v>
      </c>
      <c r="CH2477" s="99">
        <v>0</v>
      </c>
      <c r="CI2477" s="99">
        <v>126865.053136826</v>
      </c>
      <c r="CJ2477" s="99">
        <v>5877675.8654785203</v>
      </c>
      <c r="CK2477" s="99">
        <v>55710547.3837891</v>
      </c>
      <c r="CL2477" s="99">
        <v>12631697.591308599</v>
      </c>
      <c r="CM2477" s="166">
        <v>211234.410570145</v>
      </c>
      <c r="CN2477" s="166">
        <v>35070988.217285201</v>
      </c>
      <c r="CO2477" s="166">
        <v>141079015.0625</v>
      </c>
      <c r="CP2477" s="99">
        <v>12631697.591308599</v>
      </c>
      <c r="CQ2477" s="99">
        <v>0</v>
      </c>
      <c r="CR2477" s="99">
        <v>0</v>
      </c>
      <c r="CS2477" s="99">
        <v>0</v>
      </c>
      <c r="CT2477" s="99">
        <v>0</v>
      </c>
      <c r="CU2477" s="98">
        <v>14484.212881758</v>
      </c>
      <c r="CV2477" s="98">
        <v>88820.344548466994</v>
      </c>
      <c r="CW2477" s="98">
        <v>5877936.7210388184</v>
      </c>
      <c r="CX2477" s="98">
        <v>55707936.624450684</v>
      </c>
    </row>
    <row r="2478" spans="1:102" x14ac:dyDescent="0.2">
      <c r="A2478" s="98" t="s">
        <v>190</v>
      </c>
      <c r="B2478" s="100">
        <v>42064</v>
      </c>
      <c r="C2478" s="99">
        <v>107566.95321846</v>
      </c>
      <c r="D2478" s="99">
        <v>0</v>
      </c>
      <c r="E2478" s="99">
        <v>13820.1355535984</v>
      </c>
      <c r="F2478" s="99">
        <v>11049.0177186728</v>
      </c>
      <c r="G2478" s="99">
        <v>4602.0866703987103</v>
      </c>
      <c r="H2478" s="99">
        <v>0</v>
      </c>
      <c r="I2478" s="99">
        <v>0</v>
      </c>
      <c r="J2478" s="99">
        <v>85096.400292396502</v>
      </c>
      <c r="K2478" s="99">
        <v>29.836806471226701</v>
      </c>
      <c r="L2478" s="99">
        <v>206.386862032115</v>
      </c>
      <c r="M2478" s="99">
        <v>51508.732272148103</v>
      </c>
      <c r="N2478" s="99">
        <v>3948.2493790984199</v>
      </c>
      <c r="O2478" s="99">
        <v>0</v>
      </c>
      <c r="P2478" s="99">
        <v>60872.101763725303</v>
      </c>
      <c r="Q2478" s="99">
        <v>4716.3023880720102</v>
      </c>
      <c r="R2478" s="99">
        <v>0</v>
      </c>
      <c r="S2478" s="99">
        <v>4591.0469458103198</v>
      </c>
      <c r="T2478" s="99">
        <v>0</v>
      </c>
      <c r="U2478" s="99">
        <v>85123.225459098801</v>
      </c>
      <c r="V2478" s="99">
        <v>4495897.3955688505</v>
      </c>
      <c r="W2478" s="99">
        <v>0</v>
      </c>
      <c r="X2478" s="99">
        <v>768853.60577392601</v>
      </c>
      <c r="Y2478" s="99">
        <v>537950.18798065197</v>
      </c>
      <c r="Z2478" s="99">
        <v>533102.07429504395</v>
      </c>
      <c r="AA2478" s="99">
        <v>0</v>
      </c>
      <c r="AB2478" s="99">
        <v>0</v>
      </c>
      <c r="AC2478" s="99">
        <v>29026175.8752441</v>
      </c>
      <c r="AD2478" s="99">
        <v>2914.7502528429</v>
      </c>
      <c r="AE2478" s="99">
        <v>16013.7054821253</v>
      </c>
      <c r="AF2478" s="99">
        <v>2064603.1988830599</v>
      </c>
      <c r="AG2478" s="99">
        <v>440081.480571747</v>
      </c>
      <c r="AH2478" s="99">
        <v>0</v>
      </c>
      <c r="AI2478" s="99">
        <v>2289576.4386901902</v>
      </c>
      <c r="AJ2478" s="99">
        <v>442276.03140258801</v>
      </c>
      <c r="AK2478" s="99">
        <v>0</v>
      </c>
      <c r="AL2478" s="99">
        <v>531810.48798370396</v>
      </c>
      <c r="AM2478" s="99">
        <v>0</v>
      </c>
      <c r="AN2478" s="99">
        <v>28987373.546875</v>
      </c>
      <c r="AO2478" s="99">
        <v>44197869.3994141</v>
      </c>
      <c r="AP2478" s="99">
        <v>0</v>
      </c>
      <c r="AQ2478" s="99">
        <v>6518637.5097045898</v>
      </c>
      <c r="AR2478" s="99">
        <v>4463597.4223632803</v>
      </c>
      <c r="AS2478" s="99">
        <v>4503504.2174682599</v>
      </c>
      <c r="AT2478" s="99">
        <v>0</v>
      </c>
      <c r="AU2478" s="99">
        <v>0</v>
      </c>
      <c r="AV2478" s="99">
        <v>85219680.786132798</v>
      </c>
      <c r="AW2478" s="99">
        <v>9622.3515826463699</v>
      </c>
      <c r="AX2478" s="99">
        <v>161431.00850486799</v>
      </c>
      <c r="AY2478" s="99">
        <v>20432177.9931641</v>
      </c>
      <c r="AZ2478" s="99">
        <v>3929957.6484069801</v>
      </c>
      <c r="BA2478" s="99">
        <v>0</v>
      </c>
      <c r="BB2478" s="99">
        <v>22105603.692627002</v>
      </c>
      <c r="BC2478" s="99">
        <v>3953179.8321533198</v>
      </c>
      <c r="BD2478" s="99">
        <v>0</v>
      </c>
      <c r="BE2478" s="99">
        <v>4487296.0842285203</v>
      </c>
      <c r="BF2478" s="99">
        <v>0</v>
      </c>
      <c r="BG2478" s="99">
        <v>85104952.9765625</v>
      </c>
      <c r="BH2478" s="99">
        <v>9569739.1364746094</v>
      </c>
      <c r="BI2478" s="99">
        <v>0</v>
      </c>
      <c r="BJ2478" s="99">
        <v>2493113.6780700702</v>
      </c>
      <c r="BK2478" s="99">
        <v>1723601.3098754899</v>
      </c>
      <c r="BL2478" s="99">
        <v>0</v>
      </c>
      <c r="BM2478" s="99">
        <v>0</v>
      </c>
      <c r="BN2478" s="99">
        <v>0</v>
      </c>
      <c r="BO2478" s="99">
        <v>0</v>
      </c>
      <c r="BP2478" s="99">
        <v>0</v>
      </c>
      <c r="BQ2478" s="99">
        <v>0</v>
      </c>
      <c r="BR2478" s="99">
        <v>6851312.37573242</v>
      </c>
      <c r="BS2478" s="99">
        <v>1471198.7045440699</v>
      </c>
      <c r="BT2478" s="99">
        <v>0</v>
      </c>
      <c r="BU2478" s="99">
        <v>1623304.3199920701</v>
      </c>
      <c r="BV2478" s="99">
        <v>2211485.5236206101</v>
      </c>
      <c r="BW2478" s="99">
        <v>0</v>
      </c>
      <c r="BX2478" s="99">
        <v>406547.02939605701</v>
      </c>
      <c r="BY2478" s="99">
        <v>0</v>
      </c>
      <c r="BZ2478" s="99">
        <v>0</v>
      </c>
      <c r="CA2478" s="99">
        <v>121391.249869347</v>
      </c>
      <c r="CB2478" s="99">
        <v>5267965.7538452102</v>
      </c>
      <c r="CC2478" s="99">
        <v>50754783.394531302</v>
      </c>
      <c r="CD2478" s="99">
        <v>12072015.0064697</v>
      </c>
      <c r="CE2478" s="99">
        <v>4605.7140558361998</v>
      </c>
      <c r="CF2478" s="99">
        <v>533467.11169433605</v>
      </c>
      <c r="CG2478" s="99">
        <v>4505442.7854003897</v>
      </c>
      <c r="CH2478" s="99">
        <v>0</v>
      </c>
      <c r="CI2478" s="99">
        <v>125986.29754066499</v>
      </c>
      <c r="CJ2478" s="99">
        <v>5800321.5763549795</v>
      </c>
      <c r="CK2478" s="99">
        <v>55258812.814941399</v>
      </c>
      <c r="CL2478" s="99">
        <v>12460967.0656738</v>
      </c>
      <c r="CM2478" s="166">
        <v>210314.74573135399</v>
      </c>
      <c r="CN2478" s="166">
        <v>34802310.785156302</v>
      </c>
      <c r="CO2478" s="166">
        <v>140301698.02343801</v>
      </c>
      <c r="CP2478" s="99">
        <v>12460967.0656738</v>
      </c>
      <c r="CQ2478" s="99">
        <v>0</v>
      </c>
      <c r="CR2478" s="99">
        <v>0</v>
      </c>
      <c r="CS2478" s="99">
        <v>0</v>
      </c>
      <c r="CT2478" s="99">
        <v>0</v>
      </c>
      <c r="CU2478" s="98">
        <v>13829.062327296</v>
      </c>
      <c r="CV2478" s="98">
        <v>88887.150050494995</v>
      </c>
      <c r="CW2478" s="98">
        <v>5801432.8655395461</v>
      </c>
      <c r="CX2478" s="98">
        <v>55260226.179931693</v>
      </c>
    </row>
    <row r="2479" spans="1:102" x14ac:dyDescent="0.2">
      <c r="A2479" s="98" t="s">
        <v>190</v>
      </c>
      <c r="B2479" s="100">
        <v>42156</v>
      </c>
      <c r="C2479" s="99">
        <v>108137.15057373</v>
      </c>
      <c r="D2479" s="99">
        <v>0</v>
      </c>
      <c r="E2479" s="99">
        <v>13544.9875786304</v>
      </c>
      <c r="F2479" s="99">
        <v>10852.1475538015</v>
      </c>
      <c r="G2479" s="99">
        <v>4658.9777655601501</v>
      </c>
      <c r="H2479" s="99">
        <v>0</v>
      </c>
      <c r="I2479" s="99">
        <v>0</v>
      </c>
      <c r="J2479" s="99">
        <v>84578.999809265093</v>
      </c>
      <c r="K2479" s="99">
        <v>20.566839673090701</v>
      </c>
      <c r="L2479" s="99">
        <v>199.21771921217399</v>
      </c>
      <c r="M2479" s="99">
        <v>51771.451729297602</v>
      </c>
      <c r="N2479" s="99">
        <v>3919.3439484536598</v>
      </c>
      <c r="O2479" s="99">
        <v>0</v>
      </c>
      <c r="P2479" s="99">
        <v>61068.572566986099</v>
      </c>
      <c r="Q2479" s="99">
        <v>4741.8260806202898</v>
      </c>
      <c r="R2479" s="99">
        <v>0</v>
      </c>
      <c r="S2479" s="99">
        <v>4654.0948428511601</v>
      </c>
      <c r="T2479" s="99">
        <v>0</v>
      </c>
      <c r="U2479" s="99">
        <v>84596.703542709394</v>
      </c>
      <c r="V2479" s="99">
        <v>4486780.2127075205</v>
      </c>
      <c r="W2479" s="99">
        <v>0</v>
      </c>
      <c r="X2479" s="99">
        <v>750978.69975280797</v>
      </c>
      <c r="Y2479" s="99">
        <v>526473.75418853795</v>
      </c>
      <c r="Z2479" s="99">
        <v>534538.58519744896</v>
      </c>
      <c r="AA2479" s="99">
        <v>0</v>
      </c>
      <c r="AB2479" s="99">
        <v>0</v>
      </c>
      <c r="AC2479" s="99">
        <v>28918276.1181641</v>
      </c>
      <c r="AD2479" s="99">
        <v>2308.4533622264898</v>
      </c>
      <c r="AE2479" s="99">
        <v>17933.5893769264</v>
      </c>
      <c r="AF2479" s="99">
        <v>2060966.47434998</v>
      </c>
      <c r="AG2479" s="99">
        <v>428341.33646774298</v>
      </c>
      <c r="AH2479" s="99">
        <v>0</v>
      </c>
      <c r="AI2479" s="99">
        <v>2280415.9760742201</v>
      </c>
      <c r="AJ2479" s="99">
        <v>449552.109951019</v>
      </c>
      <c r="AK2479" s="99">
        <v>0</v>
      </c>
      <c r="AL2479" s="99">
        <v>533334.54208374</v>
      </c>
      <c r="AM2479" s="99">
        <v>0</v>
      </c>
      <c r="AN2479" s="99">
        <v>28959694.417480499</v>
      </c>
      <c r="AO2479" s="99">
        <v>44261865.559082001</v>
      </c>
      <c r="AP2479" s="99">
        <v>0</v>
      </c>
      <c r="AQ2479" s="99">
        <v>6384531.5791626005</v>
      </c>
      <c r="AR2479" s="99">
        <v>4391255.0964355497</v>
      </c>
      <c r="AS2479" s="99">
        <v>4526154.2243042002</v>
      </c>
      <c r="AT2479" s="99">
        <v>0</v>
      </c>
      <c r="AU2479" s="99">
        <v>0</v>
      </c>
      <c r="AV2479" s="99">
        <v>85170625.754882798</v>
      </c>
      <c r="AW2479" s="99">
        <v>7664.2453038096401</v>
      </c>
      <c r="AX2479" s="99">
        <v>181145.98872947699</v>
      </c>
      <c r="AY2479" s="99">
        <v>20481097.203125</v>
      </c>
      <c r="AZ2479" s="99">
        <v>3845447.1275329599</v>
      </c>
      <c r="BA2479" s="99">
        <v>0</v>
      </c>
      <c r="BB2479" s="99">
        <v>22134351.714599598</v>
      </c>
      <c r="BC2479" s="99">
        <v>4039550.11999512</v>
      </c>
      <c r="BD2479" s="99">
        <v>0</v>
      </c>
      <c r="BE2479" s="99">
        <v>4520099.3538818397</v>
      </c>
      <c r="BF2479" s="99">
        <v>0</v>
      </c>
      <c r="BG2479" s="99">
        <v>85276553.782226607</v>
      </c>
      <c r="BH2479" s="99">
        <v>9716232.0399169903</v>
      </c>
      <c r="BI2479" s="99">
        <v>0</v>
      </c>
      <c r="BJ2479" s="99">
        <v>2462060.6826782199</v>
      </c>
      <c r="BK2479" s="99">
        <v>1699661.6802520801</v>
      </c>
      <c r="BL2479" s="99">
        <v>0</v>
      </c>
      <c r="BM2479" s="99">
        <v>0</v>
      </c>
      <c r="BN2479" s="99">
        <v>0</v>
      </c>
      <c r="BO2479" s="99">
        <v>0</v>
      </c>
      <c r="BP2479" s="99">
        <v>0</v>
      </c>
      <c r="BQ2479" s="99">
        <v>0</v>
      </c>
      <c r="BR2479" s="99">
        <v>6919953.7251586895</v>
      </c>
      <c r="BS2479" s="99">
        <v>1456921.0296783401</v>
      </c>
      <c r="BT2479" s="99">
        <v>0</v>
      </c>
      <c r="BU2479" s="99">
        <v>1651905.3899841299</v>
      </c>
      <c r="BV2479" s="99">
        <v>2254749.2757873498</v>
      </c>
      <c r="BW2479" s="99">
        <v>0</v>
      </c>
      <c r="BX2479" s="99">
        <v>417315.929374695</v>
      </c>
      <c r="BY2479" s="99">
        <v>0</v>
      </c>
      <c r="BZ2479" s="99">
        <v>0</v>
      </c>
      <c r="CA2479" s="99">
        <v>121660.963082314</v>
      </c>
      <c r="CB2479" s="99">
        <v>5238670.2383422898</v>
      </c>
      <c r="CC2479" s="99">
        <v>50641426.6083984</v>
      </c>
      <c r="CD2479" s="99">
        <v>12173518.927734399</v>
      </c>
      <c r="CE2479" s="99">
        <v>4659.1304957270604</v>
      </c>
      <c r="CF2479" s="99">
        <v>535223.45503997803</v>
      </c>
      <c r="CG2479" s="99">
        <v>4524775.9763793899</v>
      </c>
      <c r="CH2479" s="99">
        <v>0</v>
      </c>
      <c r="CI2479" s="99">
        <v>126328.35724163101</v>
      </c>
      <c r="CJ2479" s="99">
        <v>5773076.98400879</v>
      </c>
      <c r="CK2479" s="99">
        <v>55164319.580566399</v>
      </c>
      <c r="CL2479" s="99">
        <v>12560385.294799799</v>
      </c>
      <c r="CM2479" s="166">
        <v>210052.360132217</v>
      </c>
      <c r="CN2479" s="166">
        <v>34709300.924316399</v>
      </c>
      <c r="CO2479" s="166">
        <v>140239615.30859399</v>
      </c>
      <c r="CP2479" s="99">
        <v>12560385.294799799</v>
      </c>
      <c r="CQ2479" s="99">
        <v>0</v>
      </c>
      <c r="CR2479" s="99">
        <v>0</v>
      </c>
      <c r="CS2479" s="99">
        <v>0</v>
      </c>
      <c r="CT2479" s="99">
        <v>0</v>
      </c>
      <c r="CU2479" s="98">
        <v>13554.043910767999</v>
      </c>
      <c r="CV2479" s="98">
        <v>88442.406712119002</v>
      </c>
      <c r="CW2479" s="98">
        <v>5773893.6933822678</v>
      </c>
      <c r="CX2479" s="98">
        <v>55166202.584777787</v>
      </c>
    </row>
    <row r="2480" spans="1:102" x14ac:dyDescent="0.2">
      <c r="A2480" s="98" t="s">
        <v>190</v>
      </c>
      <c r="B2480" s="100">
        <v>42248</v>
      </c>
      <c r="C2480" s="99">
        <v>107818.49374485</v>
      </c>
      <c r="D2480" s="99">
        <v>0</v>
      </c>
      <c r="E2480" s="99">
        <v>13244.226966857899</v>
      </c>
      <c r="F2480" s="99">
        <v>10604.382597088799</v>
      </c>
      <c r="G2480" s="99">
        <v>4762.8844525218001</v>
      </c>
      <c r="H2480" s="99">
        <v>0</v>
      </c>
      <c r="I2480" s="99">
        <v>0</v>
      </c>
      <c r="J2480" s="99">
        <v>83906.561749458298</v>
      </c>
      <c r="K2480" s="99">
        <v>16.0154362726025</v>
      </c>
      <c r="L2480" s="99">
        <v>238.82451240345799</v>
      </c>
      <c r="M2480" s="99">
        <v>51572.038893699602</v>
      </c>
      <c r="N2480" s="99">
        <v>3919.4011248052102</v>
      </c>
      <c r="O2480" s="99">
        <v>0</v>
      </c>
      <c r="P2480" s="99">
        <v>60748.926510334</v>
      </c>
      <c r="Q2480" s="99">
        <v>4697.60217350721</v>
      </c>
      <c r="R2480" s="99">
        <v>0</v>
      </c>
      <c r="S2480" s="99">
        <v>4752.66019445658</v>
      </c>
      <c r="T2480" s="99">
        <v>0</v>
      </c>
      <c r="U2480" s="99">
        <v>83923.698511123701</v>
      </c>
      <c r="V2480" s="99">
        <v>4464652.8237915002</v>
      </c>
      <c r="W2480" s="99">
        <v>0</v>
      </c>
      <c r="X2480" s="99">
        <v>732388.519088745</v>
      </c>
      <c r="Y2480" s="99">
        <v>515093.52620696998</v>
      </c>
      <c r="Z2480" s="99">
        <v>539789.71907043504</v>
      </c>
      <c r="AA2480" s="99">
        <v>0</v>
      </c>
      <c r="AB2480" s="99">
        <v>0</v>
      </c>
      <c r="AC2480" s="99">
        <v>28796714.197509799</v>
      </c>
      <c r="AD2480" s="99">
        <v>1975.4919385165001</v>
      </c>
      <c r="AE2480" s="99">
        <v>19263.6333832741</v>
      </c>
      <c r="AF2480" s="99">
        <v>2048019.33911133</v>
      </c>
      <c r="AG2480" s="99">
        <v>417464.81891632098</v>
      </c>
      <c r="AH2480" s="99">
        <v>0</v>
      </c>
      <c r="AI2480" s="99">
        <v>2268841.3762206999</v>
      </c>
      <c r="AJ2480" s="99">
        <v>445780.70050048799</v>
      </c>
      <c r="AK2480" s="99">
        <v>0</v>
      </c>
      <c r="AL2480" s="99">
        <v>538572.74606323196</v>
      </c>
      <c r="AM2480" s="99">
        <v>0</v>
      </c>
      <c r="AN2480" s="99">
        <v>28803948.066894501</v>
      </c>
      <c r="AO2480" s="99">
        <v>44231032.513671897</v>
      </c>
      <c r="AP2480" s="99">
        <v>0</v>
      </c>
      <c r="AQ2480" s="99">
        <v>6291609.1888427697</v>
      </c>
      <c r="AR2480" s="99">
        <v>4313336.2936401404</v>
      </c>
      <c r="AS2480" s="99">
        <v>4577145.2507934598</v>
      </c>
      <c r="AT2480" s="99">
        <v>0</v>
      </c>
      <c r="AU2480" s="99">
        <v>0</v>
      </c>
      <c r="AV2480" s="99">
        <v>85033957.092773393</v>
      </c>
      <c r="AW2480" s="99">
        <v>6565.55263233185</v>
      </c>
      <c r="AX2480" s="99">
        <v>196007.47767257699</v>
      </c>
      <c r="AY2480" s="99">
        <v>20476542.347656298</v>
      </c>
      <c r="AZ2480" s="99">
        <v>3762402.2174072298</v>
      </c>
      <c r="BA2480" s="99">
        <v>0</v>
      </c>
      <c r="BB2480" s="99">
        <v>22122893.951660201</v>
      </c>
      <c r="BC2480" s="99">
        <v>3987795.26031494</v>
      </c>
      <c r="BD2480" s="99">
        <v>0</v>
      </c>
      <c r="BE2480" s="99">
        <v>4568665.4123535203</v>
      </c>
      <c r="BF2480" s="99">
        <v>0</v>
      </c>
      <c r="BG2480" s="99">
        <v>85086382.928710893</v>
      </c>
      <c r="BH2480" s="99">
        <v>9746801.8450927697</v>
      </c>
      <c r="BI2480" s="99">
        <v>0</v>
      </c>
      <c r="BJ2480" s="99">
        <v>2446427.0909118699</v>
      </c>
      <c r="BK2480" s="99">
        <v>1679238.6891632101</v>
      </c>
      <c r="BL2480" s="99">
        <v>0</v>
      </c>
      <c r="BM2480" s="99">
        <v>0</v>
      </c>
      <c r="BN2480" s="99">
        <v>0</v>
      </c>
      <c r="BO2480" s="99">
        <v>0</v>
      </c>
      <c r="BP2480" s="99">
        <v>0</v>
      </c>
      <c r="BQ2480" s="99">
        <v>0</v>
      </c>
      <c r="BR2480" s="99">
        <v>6920164.8883667002</v>
      </c>
      <c r="BS2480" s="99">
        <v>1433182.86018372</v>
      </c>
      <c r="BT2480" s="99">
        <v>0</v>
      </c>
      <c r="BU2480" s="99">
        <v>1329454.74998474</v>
      </c>
      <c r="BV2480" s="99">
        <v>2231508.5810241699</v>
      </c>
      <c r="BW2480" s="99">
        <v>0</v>
      </c>
      <c r="BX2480" s="99">
        <v>347133.13951492298</v>
      </c>
      <c r="BY2480" s="99">
        <v>0</v>
      </c>
      <c r="BZ2480" s="99">
        <v>0</v>
      </c>
      <c r="CA2480" s="99">
        <v>121079.708118439</v>
      </c>
      <c r="CB2480" s="99">
        <v>5192366.6892700205</v>
      </c>
      <c r="CC2480" s="99">
        <v>50464331.5791016</v>
      </c>
      <c r="CD2480" s="99">
        <v>12185885.740966801</v>
      </c>
      <c r="CE2480" s="99">
        <v>4762.0245665311804</v>
      </c>
      <c r="CF2480" s="99">
        <v>539534.87789917004</v>
      </c>
      <c r="CG2480" s="99">
        <v>4574400.4046630897</v>
      </c>
      <c r="CH2480" s="99">
        <v>0</v>
      </c>
      <c r="CI2480" s="99">
        <v>125843.145255089</v>
      </c>
      <c r="CJ2480" s="99">
        <v>5734940.1287231399</v>
      </c>
      <c r="CK2480" s="99">
        <v>55047961.304199196</v>
      </c>
      <c r="CL2480" s="99">
        <v>12587740.387085</v>
      </c>
      <c r="CM2480" s="166">
        <v>209058.90057563799</v>
      </c>
      <c r="CN2480" s="166">
        <v>34533054.010742202</v>
      </c>
      <c r="CO2480" s="166">
        <v>140153987.19726601</v>
      </c>
      <c r="CP2480" s="99">
        <v>12587740.387085</v>
      </c>
      <c r="CQ2480" s="99">
        <v>0</v>
      </c>
      <c r="CR2480" s="99">
        <v>0</v>
      </c>
      <c r="CS2480" s="99">
        <v>0</v>
      </c>
      <c r="CT2480" s="99">
        <v>0</v>
      </c>
      <c r="CU2480" s="98">
        <v>13271.403350888</v>
      </c>
      <c r="CV2480" s="98">
        <v>87836.890506183001</v>
      </c>
      <c r="CW2480" s="98">
        <v>5731901.5671691904</v>
      </c>
      <c r="CX2480" s="98">
        <v>55038731.983764693</v>
      </c>
    </row>
    <row r="2481" spans="1:102" x14ac:dyDescent="0.2">
      <c r="A2481" s="98" t="s">
        <v>190</v>
      </c>
      <c r="B2481" s="100">
        <v>42339</v>
      </c>
      <c r="C2481" s="99">
        <v>108018.07855606099</v>
      </c>
      <c r="D2481" s="99">
        <v>0</v>
      </c>
      <c r="E2481" s="99">
        <v>13054.231920719099</v>
      </c>
      <c r="F2481" s="99">
        <v>10506.1355041265</v>
      </c>
      <c r="G2481" s="99">
        <v>4846.8954386115101</v>
      </c>
      <c r="H2481" s="99">
        <v>0</v>
      </c>
      <c r="I2481" s="99">
        <v>0</v>
      </c>
      <c r="J2481" s="99">
        <v>83449.711734771699</v>
      </c>
      <c r="K2481" s="99">
        <v>13.492309713270499</v>
      </c>
      <c r="L2481" s="99">
        <v>212.30141850002099</v>
      </c>
      <c r="M2481" s="99">
        <v>51816.706781864203</v>
      </c>
      <c r="N2481" s="99">
        <v>3801.8106961548301</v>
      </c>
      <c r="O2481" s="99">
        <v>0</v>
      </c>
      <c r="P2481" s="99">
        <v>60561.201385974899</v>
      </c>
      <c r="Q2481" s="99">
        <v>4670.8813624382001</v>
      </c>
      <c r="R2481" s="99">
        <v>0</v>
      </c>
      <c r="S2481" s="99">
        <v>4835.2574744224503</v>
      </c>
      <c r="T2481" s="99">
        <v>0</v>
      </c>
      <c r="U2481" s="99">
        <v>83472.047966003403</v>
      </c>
      <c r="V2481" s="99">
        <v>4454680.5494384803</v>
      </c>
      <c r="W2481" s="99">
        <v>0</v>
      </c>
      <c r="X2481" s="99">
        <v>703393.81861114502</v>
      </c>
      <c r="Y2481" s="99">
        <v>493759.786823273</v>
      </c>
      <c r="Z2481" s="99">
        <v>544225.69316864002</v>
      </c>
      <c r="AA2481" s="99">
        <v>0</v>
      </c>
      <c r="AB2481" s="99">
        <v>0</v>
      </c>
      <c r="AC2481" s="99">
        <v>28616447.474365201</v>
      </c>
      <c r="AD2481" s="99">
        <v>1620.52813701332</v>
      </c>
      <c r="AE2481" s="99">
        <v>15858.450294136999</v>
      </c>
      <c r="AF2481" s="99">
        <v>2053706.38275146</v>
      </c>
      <c r="AG2481" s="99">
        <v>410851.84967040998</v>
      </c>
      <c r="AH2481" s="99">
        <v>0</v>
      </c>
      <c r="AI2481" s="99">
        <v>2246222.4311828599</v>
      </c>
      <c r="AJ2481" s="99">
        <v>444034.06663513201</v>
      </c>
      <c r="AK2481" s="99">
        <v>0</v>
      </c>
      <c r="AL2481" s="99">
        <v>542880.31689453102</v>
      </c>
      <c r="AM2481" s="99">
        <v>0</v>
      </c>
      <c r="AN2481" s="99">
        <v>28617163.502929699</v>
      </c>
      <c r="AO2481" s="99">
        <v>44339723.777832001</v>
      </c>
      <c r="AP2481" s="99">
        <v>0</v>
      </c>
      <c r="AQ2481" s="99">
        <v>6054249.2220459003</v>
      </c>
      <c r="AR2481" s="99">
        <v>4140189.9247741699</v>
      </c>
      <c r="AS2481" s="99">
        <v>4623422.1488647498</v>
      </c>
      <c r="AT2481" s="99">
        <v>0</v>
      </c>
      <c r="AU2481" s="99">
        <v>0</v>
      </c>
      <c r="AV2481" s="99">
        <v>85090527.683593795</v>
      </c>
      <c r="AW2481" s="99">
        <v>5412.3910792469997</v>
      </c>
      <c r="AX2481" s="99">
        <v>163284.20148849499</v>
      </c>
      <c r="AY2481" s="99">
        <v>20609114.4052734</v>
      </c>
      <c r="AZ2481" s="99">
        <v>3724369.0367736798</v>
      </c>
      <c r="BA2481" s="99">
        <v>0</v>
      </c>
      <c r="BB2481" s="99">
        <v>22006152.815917999</v>
      </c>
      <c r="BC2481" s="99">
        <v>3994991.0286254901</v>
      </c>
      <c r="BD2481" s="99">
        <v>0</v>
      </c>
      <c r="BE2481" s="99">
        <v>4610381.47021484</v>
      </c>
      <c r="BF2481" s="99">
        <v>0</v>
      </c>
      <c r="BG2481" s="99">
        <v>85085235.821289107</v>
      </c>
      <c r="BH2481" s="99">
        <v>10568758.224975601</v>
      </c>
      <c r="BI2481" s="99">
        <v>0</v>
      </c>
      <c r="BJ2481" s="99">
        <v>2451290.1664733901</v>
      </c>
      <c r="BK2481" s="99">
        <v>1660991.5383758501</v>
      </c>
      <c r="BL2481" s="99">
        <v>0</v>
      </c>
      <c r="BM2481" s="99">
        <v>0</v>
      </c>
      <c r="BN2481" s="99">
        <v>0</v>
      </c>
      <c r="BO2481" s="99">
        <v>0</v>
      </c>
      <c r="BP2481" s="99">
        <v>0</v>
      </c>
      <c r="BQ2481" s="99">
        <v>0</v>
      </c>
      <c r="BR2481" s="99">
        <v>6990620.1755981399</v>
      </c>
      <c r="BS2481" s="99">
        <v>1408213.6109771701</v>
      </c>
      <c r="BT2481" s="99">
        <v>0</v>
      </c>
      <c r="BU2481" s="99">
        <v>2473201.3999633798</v>
      </c>
      <c r="BV2481" s="99">
        <v>2240686.3544006301</v>
      </c>
      <c r="BW2481" s="99">
        <v>0</v>
      </c>
      <c r="BX2481" s="99">
        <v>580384.58839416504</v>
      </c>
      <c r="BY2481" s="99">
        <v>0</v>
      </c>
      <c r="BZ2481" s="99">
        <v>0</v>
      </c>
      <c r="CA2481" s="99">
        <v>121100.97106552099</v>
      </c>
      <c r="CB2481" s="99">
        <v>5161539.3682251005</v>
      </c>
      <c r="CC2481" s="99">
        <v>50401375.0703125</v>
      </c>
      <c r="CD2481" s="99">
        <v>13023474.6433105</v>
      </c>
      <c r="CE2481" s="99">
        <v>4845.7443972230003</v>
      </c>
      <c r="CF2481" s="99">
        <v>543572.79866790795</v>
      </c>
      <c r="CG2481" s="99">
        <v>4622624.8258056603</v>
      </c>
      <c r="CH2481" s="99">
        <v>0</v>
      </c>
      <c r="CI2481" s="99">
        <v>125948.87972354901</v>
      </c>
      <c r="CJ2481" s="99">
        <v>5704359.8439941397</v>
      </c>
      <c r="CK2481" s="99">
        <v>55021578.778808601</v>
      </c>
      <c r="CL2481" s="99">
        <v>13604277.4871826</v>
      </c>
      <c r="CM2481" s="166">
        <v>208505.03593063401</v>
      </c>
      <c r="CN2481" s="166">
        <v>34271007.730957001</v>
      </c>
      <c r="CO2481" s="166">
        <v>140098277.80078101</v>
      </c>
      <c r="CP2481" s="99">
        <v>13604277.4871826</v>
      </c>
      <c r="CQ2481" s="99">
        <v>0</v>
      </c>
      <c r="CR2481" s="99">
        <v>0</v>
      </c>
      <c r="CS2481" s="99">
        <v>0</v>
      </c>
      <c r="CT2481" s="99">
        <v>0</v>
      </c>
      <c r="CU2481" s="98">
        <v>13084.149074905999</v>
      </c>
      <c r="CV2481" s="98">
        <v>87461.276088660001</v>
      </c>
      <c r="CW2481" s="98">
        <v>5705112.1668930082</v>
      </c>
      <c r="CX2481" s="98">
        <v>55023999.896118164</v>
      </c>
    </row>
    <row r="2482" spans="1:102" x14ac:dyDescent="0.2">
      <c r="A2482" s="98" t="s">
        <v>190</v>
      </c>
      <c r="B2482" s="100">
        <v>42430</v>
      </c>
      <c r="C2482" s="99">
        <v>107860.05526828799</v>
      </c>
      <c r="D2482" s="99">
        <v>0</v>
      </c>
      <c r="E2482" s="99">
        <v>12894.8289217949</v>
      </c>
      <c r="F2482" s="99">
        <v>10466.533489346501</v>
      </c>
      <c r="G2482" s="99">
        <v>4893.3220832347897</v>
      </c>
      <c r="H2482" s="99">
        <v>0</v>
      </c>
      <c r="I2482" s="99">
        <v>0</v>
      </c>
      <c r="J2482" s="99">
        <v>83070.266624450698</v>
      </c>
      <c r="K2482" s="99">
        <v>10.355761649785601</v>
      </c>
      <c r="L2482" s="99">
        <v>196.65652978792801</v>
      </c>
      <c r="M2482" s="99">
        <v>51591.205596923799</v>
      </c>
      <c r="N2482" s="99">
        <v>3840.7747487127799</v>
      </c>
      <c r="O2482" s="99">
        <v>0</v>
      </c>
      <c r="P2482" s="99">
        <v>60417.702029228203</v>
      </c>
      <c r="Q2482" s="99">
        <v>4627.1688216328603</v>
      </c>
      <c r="R2482" s="99">
        <v>0</v>
      </c>
      <c r="S2482" s="99">
        <v>4880.7352800369299</v>
      </c>
      <c r="T2482" s="99">
        <v>0</v>
      </c>
      <c r="U2482" s="99">
        <v>83072.1793241501</v>
      </c>
      <c r="V2482" s="99">
        <v>4423497.8374633798</v>
      </c>
      <c r="W2482" s="99">
        <v>0</v>
      </c>
      <c r="X2482" s="99">
        <v>688060.79303741502</v>
      </c>
      <c r="Y2482" s="99">
        <v>496617.44423675502</v>
      </c>
      <c r="Z2482" s="99">
        <v>554578.72505188</v>
      </c>
      <c r="AA2482" s="99">
        <v>0</v>
      </c>
      <c r="AB2482" s="99">
        <v>0</v>
      </c>
      <c r="AC2482" s="99">
        <v>28560813.622558601</v>
      </c>
      <c r="AD2482" s="99">
        <v>1281.4457780569801</v>
      </c>
      <c r="AE2482" s="99">
        <v>12308.978177905101</v>
      </c>
      <c r="AF2482" s="99">
        <v>2024601.3495636</v>
      </c>
      <c r="AG2482" s="99">
        <v>404402.81691360503</v>
      </c>
      <c r="AH2482" s="99">
        <v>0</v>
      </c>
      <c r="AI2482" s="99">
        <v>2249428.2549743699</v>
      </c>
      <c r="AJ2482" s="99">
        <v>438163.519710541</v>
      </c>
      <c r="AK2482" s="99">
        <v>0</v>
      </c>
      <c r="AL2482" s="99">
        <v>552337.69200897205</v>
      </c>
      <c r="AM2482" s="99">
        <v>0</v>
      </c>
      <c r="AN2482" s="99">
        <v>28589280.3901367</v>
      </c>
      <c r="AO2482" s="99">
        <v>44243385.9853516</v>
      </c>
      <c r="AP2482" s="99">
        <v>0</v>
      </c>
      <c r="AQ2482" s="99">
        <v>5973039.8373413105</v>
      </c>
      <c r="AR2482" s="99">
        <v>4170183.4614257799</v>
      </c>
      <c r="AS2482" s="99">
        <v>4735677.7731933603</v>
      </c>
      <c r="AT2482" s="99">
        <v>0</v>
      </c>
      <c r="AU2482" s="99">
        <v>0</v>
      </c>
      <c r="AV2482" s="99">
        <v>85240469.814453095</v>
      </c>
      <c r="AW2482" s="99">
        <v>4291.3289293050802</v>
      </c>
      <c r="AX2482" s="99">
        <v>133739.43504524199</v>
      </c>
      <c r="AY2482" s="99">
        <v>20428936.392822299</v>
      </c>
      <c r="AZ2482" s="99">
        <v>3700654.2829284701</v>
      </c>
      <c r="BA2482" s="99">
        <v>0</v>
      </c>
      <c r="BB2482" s="99">
        <v>22139529.751220699</v>
      </c>
      <c r="BC2482" s="99">
        <v>3963540.7990722698</v>
      </c>
      <c r="BD2482" s="99">
        <v>0</v>
      </c>
      <c r="BE2482" s="99">
        <v>4714125.00183105</v>
      </c>
      <c r="BF2482" s="99">
        <v>0</v>
      </c>
      <c r="BG2482" s="99">
        <v>85315325.620117202</v>
      </c>
      <c r="BH2482" s="99">
        <v>12140268.7381592</v>
      </c>
      <c r="BI2482" s="99">
        <v>0</v>
      </c>
      <c r="BJ2482" s="99">
        <v>2553314.09848022</v>
      </c>
      <c r="BK2482" s="99">
        <v>1721299.6030120801</v>
      </c>
      <c r="BL2482" s="99">
        <v>0</v>
      </c>
      <c r="BM2482" s="99">
        <v>0</v>
      </c>
      <c r="BN2482" s="99">
        <v>0</v>
      </c>
      <c r="BO2482" s="99">
        <v>0</v>
      </c>
      <c r="BP2482" s="99">
        <v>0</v>
      </c>
      <c r="BQ2482" s="99">
        <v>0</v>
      </c>
      <c r="BR2482" s="99">
        <v>6987264.2102661096</v>
      </c>
      <c r="BS2482" s="99">
        <v>1403934.1515655499</v>
      </c>
      <c r="BT2482" s="99">
        <v>0</v>
      </c>
      <c r="BU2482" s="99">
        <v>4244478.56994629</v>
      </c>
      <c r="BV2482" s="99">
        <v>2209592.9262390099</v>
      </c>
      <c r="BW2482" s="99">
        <v>0</v>
      </c>
      <c r="BX2482" s="99">
        <v>991376.84644317604</v>
      </c>
      <c r="BY2482" s="99">
        <v>0</v>
      </c>
      <c r="BZ2482" s="99">
        <v>0</v>
      </c>
      <c r="CA2482" s="99">
        <v>120727.609104156</v>
      </c>
      <c r="CB2482" s="99">
        <v>5111318.2360839797</v>
      </c>
      <c r="CC2482" s="99">
        <v>50150935.213867202</v>
      </c>
      <c r="CD2482" s="99">
        <v>14702824.0241699</v>
      </c>
      <c r="CE2482" s="99">
        <v>4895.4341304302197</v>
      </c>
      <c r="CF2482" s="99">
        <v>549604.35777282703</v>
      </c>
      <c r="CG2482" s="99">
        <v>4689745.5747680701</v>
      </c>
      <c r="CH2482" s="99">
        <v>0</v>
      </c>
      <c r="CI2482" s="99">
        <v>125612.76680564899</v>
      </c>
      <c r="CJ2482" s="99">
        <v>5660524.4994506799</v>
      </c>
      <c r="CK2482" s="99">
        <v>54837363.3447266</v>
      </c>
      <c r="CL2482" s="99">
        <v>15670118.959106401</v>
      </c>
      <c r="CM2482" s="166">
        <v>207823.792695999</v>
      </c>
      <c r="CN2482" s="166">
        <v>34152183.1240234</v>
      </c>
      <c r="CO2482" s="166">
        <v>139886970.75976601</v>
      </c>
      <c r="CP2482" s="99">
        <v>15670118.959106401</v>
      </c>
      <c r="CQ2482" s="99">
        <v>0</v>
      </c>
      <c r="CR2482" s="99">
        <v>0</v>
      </c>
      <c r="CS2482" s="99">
        <v>0</v>
      </c>
      <c r="CT2482" s="99">
        <v>0</v>
      </c>
      <c r="CU2482" s="98">
        <v>12890.86771205</v>
      </c>
      <c r="CV2482" s="98">
        <v>87115.137601522001</v>
      </c>
      <c r="CW2482" s="98">
        <v>5660922.5938568069</v>
      </c>
      <c r="CX2482" s="98">
        <v>54840680.788635269</v>
      </c>
    </row>
    <row r="2483" spans="1:102" x14ac:dyDescent="0.2">
      <c r="A2483" s="98" t="s">
        <v>190</v>
      </c>
      <c r="B2483" s="100">
        <v>42522</v>
      </c>
      <c r="C2483" s="99">
        <v>108138.606276512</v>
      </c>
      <c r="D2483" s="99">
        <v>0</v>
      </c>
      <c r="E2483" s="99">
        <v>12580.768325090399</v>
      </c>
      <c r="F2483" s="99">
        <v>10237.5135041475</v>
      </c>
      <c r="G2483" s="99">
        <v>4973.5450057387397</v>
      </c>
      <c r="H2483" s="99">
        <v>0</v>
      </c>
      <c r="I2483" s="99">
        <v>0</v>
      </c>
      <c r="J2483" s="99">
        <v>82499.337234497099</v>
      </c>
      <c r="K2483" s="99">
        <v>9.3535313960164803</v>
      </c>
      <c r="L2483" s="99">
        <v>199.28648585453601</v>
      </c>
      <c r="M2483" s="99">
        <v>51763.196133136698</v>
      </c>
      <c r="N2483" s="99">
        <v>3836.79326146841</v>
      </c>
      <c r="O2483" s="99">
        <v>0</v>
      </c>
      <c r="P2483" s="99">
        <v>60365.152784347498</v>
      </c>
      <c r="Q2483" s="99">
        <v>4566.9922084212303</v>
      </c>
      <c r="R2483" s="99">
        <v>0</v>
      </c>
      <c r="S2483" s="99">
        <v>4967.5068082809403</v>
      </c>
      <c r="T2483" s="99">
        <v>0</v>
      </c>
      <c r="U2483" s="99">
        <v>82497.771386146502</v>
      </c>
      <c r="V2483" s="99">
        <v>4407630.3068847703</v>
      </c>
      <c r="W2483" s="99">
        <v>0</v>
      </c>
      <c r="X2483" s="99">
        <v>665421.07995605504</v>
      </c>
      <c r="Y2483" s="99">
        <v>477473.66599273699</v>
      </c>
      <c r="Z2483" s="99">
        <v>558888.91479492199</v>
      </c>
      <c r="AA2483" s="99">
        <v>0</v>
      </c>
      <c r="AB2483" s="99">
        <v>0</v>
      </c>
      <c r="AC2483" s="99">
        <v>28381873.220214799</v>
      </c>
      <c r="AD2483" s="99">
        <v>985.76564501970995</v>
      </c>
      <c r="AE2483" s="99">
        <v>16023.600891828501</v>
      </c>
      <c r="AF2483" s="99">
        <v>2010266.6442565899</v>
      </c>
      <c r="AG2483" s="99">
        <v>403422.55837249802</v>
      </c>
      <c r="AH2483" s="99">
        <v>0</v>
      </c>
      <c r="AI2483" s="99">
        <v>2239060.2420043899</v>
      </c>
      <c r="AJ2483" s="99">
        <v>432118.14263915998</v>
      </c>
      <c r="AK2483" s="99">
        <v>0</v>
      </c>
      <c r="AL2483" s="99">
        <v>557455.81215667701</v>
      </c>
      <c r="AM2483" s="99">
        <v>0</v>
      </c>
      <c r="AN2483" s="99">
        <v>28355341.059814502</v>
      </c>
      <c r="AO2483" s="99">
        <v>44377817.393554702</v>
      </c>
      <c r="AP2483" s="99">
        <v>0</v>
      </c>
      <c r="AQ2483" s="99">
        <v>5869460.4813842801</v>
      </c>
      <c r="AR2483" s="99">
        <v>4097356.0115966802</v>
      </c>
      <c r="AS2483" s="99">
        <v>4784061.4143066397</v>
      </c>
      <c r="AT2483" s="99">
        <v>0</v>
      </c>
      <c r="AU2483" s="99">
        <v>0</v>
      </c>
      <c r="AV2483" s="99">
        <v>84958844.525390595</v>
      </c>
      <c r="AW2483" s="99">
        <v>3320.9658487737202</v>
      </c>
      <c r="AX2483" s="99">
        <v>170975.61160659799</v>
      </c>
      <c r="AY2483" s="99">
        <v>20414202.8291016</v>
      </c>
      <c r="AZ2483" s="99">
        <v>3749328.97686768</v>
      </c>
      <c r="BA2483" s="99">
        <v>0</v>
      </c>
      <c r="BB2483" s="99">
        <v>22177054.268066399</v>
      </c>
      <c r="BC2483" s="99">
        <v>3968957.29754639</v>
      </c>
      <c r="BD2483" s="99">
        <v>0</v>
      </c>
      <c r="BE2483" s="99">
        <v>4774880.2595825205</v>
      </c>
      <c r="BF2483" s="99">
        <v>0</v>
      </c>
      <c r="BG2483" s="99">
        <v>84857102.567382798</v>
      </c>
      <c r="BH2483" s="99">
        <v>12236783.212890601</v>
      </c>
      <c r="BI2483" s="99">
        <v>0</v>
      </c>
      <c r="BJ2483" s="99">
        <v>2511015.2556457501</v>
      </c>
      <c r="BK2483" s="99">
        <v>1690183.8580169701</v>
      </c>
      <c r="BL2483" s="99">
        <v>0</v>
      </c>
      <c r="BM2483" s="99">
        <v>0</v>
      </c>
      <c r="BN2483" s="99">
        <v>0</v>
      </c>
      <c r="BO2483" s="99">
        <v>0</v>
      </c>
      <c r="BP2483" s="99">
        <v>0</v>
      </c>
      <c r="BQ2483" s="99">
        <v>0</v>
      </c>
      <c r="BR2483" s="99">
        <v>6977963.0562133798</v>
      </c>
      <c r="BS2483" s="99">
        <v>1425396.7796783401</v>
      </c>
      <c r="BT2483" s="99">
        <v>0</v>
      </c>
      <c r="BU2483" s="99">
        <v>4322383.9099731399</v>
      </c>
      <c r="BV2483" s="99">
        <v>2215481.8607482901</v>
      </c>
      <c r="BW2483" s="99">
        <v>0</v>
      </c>
      <c r="BX2483" s="99">
        <v>1021842.20633698</v>
      </c>
      <c r="BY2483" s="99">
        <v>0</v>
      </c>
      <c r="BZ2483" s="99">
        <v>0</v>
      </c>
      <c r="CA2483" s="99">
        <v>120697.262251854</v>
      </c>
      <c r="CB2483" s="99">
        <v>5075872.53198242</v>
      </c>
      <c r="CC2483" s="99">
        <v>50233129.428222701</v>
      </c>
      <c r="CD2483" s="99">
        <v>14752639.4094238</v>
      </c>
      <c r="CE2483" s="99">
        <v>4973.3340570926703</v>
      </c>
      <c r="CF2483" s="99">
        <v>550669.80149841297</v>
      </c>
      <c r="CG2483" s="99">
        <v>4713920.3007202102</v>
      </c>
      <c r="CH2483" s="99">
        <v>0</v>
      </c>
      <c r="CI2483" s="99">
        <v>125672.182143211</v>
      </c>
      <c r="CJ2483" s="99">
        <v>5626421.1028442401</v>
      </c>
      <c r="CK2483" s="99">
        <v>54946659.1728516</v>
      </c>
      <c r="CL2483" s="99">
        <v>15711387.150634799</v>
      </c>
      <c r="CM2483" s="166">
        <v>207302.18840217599</v>
      </c>
      <c r="CN2483" s="166">
        <v>33919640.949218802</v>
      </c>
      <c r="CO2483" s="166">
        <v>139813269.48242199</v>
      </c>
      <c r="CP2483" s="99">
        <v>15711387.150634799</v>
      </c>
      <c r="CQ2483" s="99">
        <v>0</v>
      </c>
      <c r="CR2483" s="99">
        <v>0</v>
      </c>
      <c r="CS2483" s="99">
        <v>0</v>
      </c>
      <c r="CT2483" s="99">
        <v>0</v>
      </c>
      <c r="CU2483" s="98">
        <v>12583.336959677999</v>
      </c>
      <c r="CV2483" s="98">
        <v>86593.010616907995</v>
      </c>
      <c r="CW2483" s="98">
        <v>5626542.3334808331</v>
      </c>
      <c r="CX2483" s="98">
        <v>54947049.728942908</v>
      </c>
    </row>
    <row r="2484" spans="1:102" x14ac:dyDescent="0.2">
      <c r="A2484" s="98" t="s">
        <v>190</v>
      </c>
      <c r="B2484" s="100">
        <v>42614</v>
      </c>
      <c r="C2484" s="99">
        <v>108304.57945537601</v>
      </c>
      <c r="D2484" s="99">
        <v>0</v>
      </c>
      <c r="E2484" s="99">
        <v>12306.065484762201</v>
      </c>
      <c r="F2484" s="99">
        <v>10058.910274863199</v>
      </c>
      <c r="G2484" s="99">
        <v>4967.99007558823</v>
      </c>
      <c r="H2484" s="99">
        <v>0</v>
      </c>
      <c r="I2484" s="99">
        <v>0</v>
      </c>
      <c r="J2484" s="99">
        <v>81620.7413568497</v>
      </c>
      <c r="K2484" s="99">
        <v>8.9875022131018305</v>
      </c>
      <c r="L2484" s="99">
        <v>207.872007986531</v>
      </c>
      <c r="M2484" s="99">
        <v>51902.6936068535</v>
      </c>
      <c r="N2484" s="99">
        <v>3821.5745926201298</v>
      </c>
      <c r="O2484" s="99">
        <v>0</v>
      </c>
      <c r="P2484" s="99">
        <v>60293.1730098724</v>
      </c>
      <c r="Q2484" s="99">
        <v>4518.0337457656897</v>
      </c>
      <c r="R2484" s="99">
        <v>0</v>
      </c>
      <c r="S2484" s="99">
        <v>4955.9562056660698</v>
      </c>
      <c r="T2484" s="99">
        <v>0</v>
      </c>
      <c r="U2484" s="99">
        <v>81644.480406761199</v>
      </c>
      <c r="V2484" s="99">
        <v>4447660.49108887</v>
      </c>
      <c r="W2484" s="99">
        <v>0</v>
      </c>
      <c r="X2484" s="99">
        <v>644543.82350158703</v>
      </c>
      <c r="Y2484" s="99">
        <v>462875.00629425002</v>
      </c>
      <c r="Z2484" s="99">
        <v>561012.34104156506</v>
      </c>
      <c r="AA2484" s="99">
        <v>0</v>
      </c>
      <c r="AB2484" s="99">
        <v>0</v>
      </c>
      <c r="AC2484" s="99">
        <v>28053874.4616699</v>
      </c>
      <c r="AD2484" s="99">
        <v>856.42561306059395</v>
      </c>
      <c r="AE2484" s="99">
        <v>16129.355194568599</v>
      </c>
      <c r="AF2484" s="99">
        <v>2021524.8253784201</v>
      </c>
      <c r="AG2484" s="99">
        <v>403780.34054184001</v>
      </c>
      <c r="AH2484" s="99">
        <v>0</v>
      </c>
      <c r="AI2484" s="99">
        <v>2201192.61749268</v>
      </c>
      <c r="AJ2484" s="99">
        <v>433515.25552368199</v>
      </c>
      <c r="AK2484" s="99">
        <v>0</v>
      </c>
      <c r="AL2484" s="99">
        <v>559336.72265625</v>
      </c>
      <c r="AM2484" s="99">
        <v>0</v>
      </c>
      <c r="AN2484" s="99">
        <v>28057265.092041001</v>
      </c>
      <c r="AO2484" s="99">
        <v>45055830.504882798</v>
      </c>
      <c r="AP2484" s="99">
        <v>0</v>
      </c>
      <c r="AQ2484" s="99">
        <v>5664731.9183959998</v>
      </c>
      <c r="AR2484" s="99">
        <v>4003911.8857116699</v>
      </c>
      <c r="AS2484" s="99">
        <v>4823863.36047363</v>
      </c>
      <c r="AT2484" s="99">
        <v>0</v>
      </c>
      <c r="AU2484" s="99">
        <v>0</v>
      </c>
      <c r="AV2484" s="99">
        <v>84334717.256835893</v>
      </c>
      <c r="AW2484" s="99">
        <v>2899.4813535511498</v>
      </c>
      <c r="AX2484" s="99">
        <v>164436.496717453</v>
      </c>
      <c r="AY2484" s="99">
        <v>20756834.3508301</v>
      </c>
      <c r="AZ2484" s="99">
        <v>3772835.8385620099</v>
      </c>
      <c r="BA2484" s="99">
        <v>0</v>
      </c>
      <c r="BB2484" s="99">
        <v>21916173.458984401</v>
      </c>
      <c r="BC2484" s="99">
        <v>3994850.4621887198</v>
      </c>
      <c r="BD2484" s="99">
        <v>0</v>
      </c>
      <c r="BE2484" s="99">
        <v>4810275.2819213904</v>
      </c>
      <c r="BF2484" s="99">
        <v>0</v>
      </c>
      <c r="BG2484" s="99">
        <v>84392462.2734375</v>
      </c>
      <c r="BH2484" s="99">
        <v>12124531.0865479</v>
      </c>
      <c r="BI2484" s="99">
        <v>0</v>
      </c>
      <c r="BJ2484" s="99">
        <v>2407834.9834594699</v>
      </c>
      <c r="BK2484" s="99">
        <v>1633150.5026092499</v>
      </c>
      <c r="BL2484" s="99">
        <v>0</v>
      </c>
      <c r="BM2484" s="99">
        <v>0</v>
      </c>
      <c r="BN2484" s="99">
        <v>0</v>
      </c>
      <c r="BO2484" s="99">
        <v>0</v>
      </c>
      <c r="BP2484" s="99">
        <v>0</v>
      </c>
      <c r="BQ2484" s="99">
        <v>0</v>
      </c>
      <c r="BR2484" s="99">
        <v>6980890.4259643601</v>
      </c>
      <c r="BS2484" s="99">
        <v>1418546.58320618</v>
      </c>
      <c r="BT2484" s="99">
        <v>0</v>
      </c>
      <c r="BU2484" s="99">
        <v>3434964.12994385</v>
      </c>
      <c r="BV2484" s="99">
        <v>2204302.4696044899</v>
      </c>
      <c r="BW2484" s="99">
        <v>0</v>
      </c>
      <c r="BX2484" s="99">
        <v>847825.10700988804</v>
      </c>
      <c r="BY2484" s="99">
        <v>0</v>
      </c>
      <c r="BZ2484" s="99">
        <v>0</v>
      </c>
      <c r="CA2484" s="99">
        <v>120612.72757339499</v>
      </c>
      <c r="CB2484" s="99">
        <v>5086441.3688354502</v>
      </c>
      <c r="CC2484" s="99">
        <v>50750795.358886696</v>
      </c>
      <c r="CD2484" s="99">
        <v>14513071.4227295</v>
      </c>
      <c r="CE2484" s="99">
        <v>4966.5022919178</v>
      </c>
      <c r="CF2484" s="99">
        <v>564885.26155853295</v>
      </c>
      <c r="CG2484" s="99">
        <v>4860543.9980468797</v>
      </c>
      <c r="CH2484" s="99">
        <v>0</v>
      </c>
      <c r="CI2484" s="99">
        <v>125585.23386955301</v>
      </c>
      <c r="CJ2484" s="99">
        <v>5652227.0493774395</v>
      </c>
      <c r="CK2484" s="99">
        <v>55608859.432617202</v>
      </c>
      <c r="CL2484" s="99">
        <v>15465528.8360596</v>
      </c>
      <c r="CM2484" s="166">
        <v>206514.00082397499</v>
      </c>
      <c r="CN2484" s="166">
        <v>33761526.040527299</v>
      </c>
      <c r="CO2484" s="166">
        <v>139998960.34960899</v>
      </c>
      <c r="CP2484" s="99">
        <v>15465528.8360596</v>
      </c>
      <c r="CQ2484" s="99">
        <v>0</v>
      </c>
      <c r="CR2484" s="99">
        <v>0</v>
      </c>
      <c r="CS2484" s="99">
        <v>0</v>
      </c>
      <c r="CT2484" s="99">
        <v>0</v>
      </c>
      <c r="CU2484" s="98">
        <v>12321.783130162999</v>
      </c>
      <c r="CV2484" s="98">
        <v>85784.845369955001</v>
      </c>
      <c r="CW2484" s="98">
        <v>5651326.6303939829</v>
      </c>
      <c r="CX2484" s="98">
        <v>55611339.356933579</v>
      </c>
    </row>
    <row r="2485" spans="1:102" x14ac:dyDescent="0.2">
      <c r="A2485" s="98" t="s">
        <v>190</v>
      </c>
      <c r="B2485" s="100">
        <v>42705</v>
      </c>
      <c r="C2485" s="99">
        <v>108456.205389023</v>
      </c>
      <c r="D2485" s="99">
        <v>0</v>
      </c>
      <c r="E2485" s="99">
        <v>12107.8815274239</v>
      </c>
      <c r="F2485" s="99">
        <v>10004.453559994699</v>
      </c>
      <c r="G2485" s="99">
        <v>5053.2017076611501</v>
      </c>
      <c r="H2485" s="99">
        <v>0</v>
      </c>
      <c r="I2485" s="99">
        <v>0</v>
      </c>
      <c r="J2485" s="99">
        <v>81287.286479949995</v>
      </c>
      <c r="K2485" s="99">
        <v>8.2573273965390399</v>
      </c>
      <c r="L2485" s="99">
        <v>145.03092977777101</v>
      </c>
      <c r="M2485" s="99">
        <v>51971.979190826401</v>
      </c>
      <c r="N2485" s="99">
        <v>3851.33469742537</v>
      </c>
      <c r="O2485" s="99">
        <v>0</v>
      </c>
      <c r="P2485" s="99">
        <v>60186.849253177599</v>
      </c>
      <c r="Q2485" s="99">
        <v>4395.2535285949698</v>
      </c>
      <c r="R2485" s="99">
        <v>0</v>
      </c>
      <c r="S2485" s="99">
        <v>5035.2390734553301</v>
      </c>
      <c r="T2485" s="99">
        <v>0</v>
      </c>
      <c r="U2485" s="99">
        <v>81311.293004035993</v>
      </c>
      <c r="V2485" s="99">
        <v>4389574.9161377</v>
      </c>
      <c r="W2485" s="99">
        <v>0</v>
      </c>
      <c r="X2485" s="99">
        <v>624114.02769470203</v>
      </c>
      <c r="Y2485" s="99">
        <v>449040.79076385498</v>
      </c>
      <c r="Z2485" s="99">
        <v>561208.79141998303</v>
      </c>
      <c r="AA2485" s="99">
        <v>0</v>
      </c>
      <c r="AB2485" s="99">
        <v>0</v>
      </c>
      <c r="AC2485" s="99">
        <v>27897484.370361298</v>
      </c>
      <c r="AD2485" s="99">
        <v>790.81678342819202</v>
      </c>
      <c r="AE2485" s="99">
        <v>13902.9492943287</v>
      </c>
      <c r="AF2485" s="99">
        <v>2000098.07546997</v>
      </c>
      <c r="AG2485" s="99">
        <v>401748.31103515602</v>
      </c>
      <c r="AH2485" s="99">
        <v>0</v>
      </c>
      <c r="AI2485" s="99">
        <v>2154580.3235778799</v>
      </c>
      <c r="AJ2485" s="99">
        <v>429008.29339981102</v>
      </c>
      <c r="AK2485" s="99">
        <v>0</v>
      </c>
      <c r="AL2485" s="99">
        <v>559850.88510894799</v>
      </c>
      <c r="AM2485" s="99">
        <v>0</v>
      </c>
      <c r="AN2485" s="99">
        <v>27896445.191894501</v>
      </c>
      <c r="AO2485" s="99">
        <v>44676199.954589799</v>
      </c>
      <c r="AP2485" s="99">
        <v>0</v>
      </c>
      <c r="AQ2485" s="99">
        <v>5462343.0212402297</v>
      </c>
      <c r="AR2485" s="99">
        <v>3899338.7598877</v>
      </c>
      <c r="AS2485" s="99">
        <v>4848285.6254272498</v>
      </c>
      <c r="AT2485" s="99">
        <v>0</v>
      </c>
      <c r="AU2485" s="99">
        <v>0</v>
      </c>
      <c r="AV2485" s="99">
        <v>84373727.952148393</v>
      </c>
      <c r="AW2485" s="99">
        <v>2688.0357159376099</v>
      </c>
      <c r="AX2485" s="99">
        <v>104269.47911453201</v>
      </c>
      <c r="AY2485" s="99">
        <v>20563253.457031298</v>
      </c>
      <c r="AZ2485" s="99">
        <v>3775581.64245605</v>
      </c>
      <c r="BA2485" s="99">
        <v>0</v>
      </c>
      <c r="BB2485" s="99">
        <v>21598025.700683601</v>
      </c>
      <c r="BC2485" s="99">
        <v>3972422.9944457998</v>
      </c>
      <c r="BD2485" s="99">
        <v>0</v>
      </c>
      <c r="BE2485" s="99">
        <v>4834253.2788696298</v>
      </c>
      <c r="BF2485" s="99">
        <v>0</v>
      </c>
      <c r="BG2485" s="99">
        <v>84359919.926757798</v>
      </c>
      <c r="BH2485" s="99">
        <v>12167397.2264404</v>
      </c>
      <c r="BI2485" s="99">
        <v>0</v>
      </c>
      <c r="BJ2485" s="99">
        <v>2327990.1770629901</v>
      </c>
      <c r="BK2485" s="99">
        <v>1583305.1027984601</v>
      </c>
      <c r="BL2485" s="99">
        <v>0</v>
      </c>
      <c r="BM2485" s="99">
        <v>0</v>
      </c>
      <c r="BN2485" s="99">
        <v>0</v>
      </c>
      <c r="BO2485" s="99">
        <v>0</v>
      </c>
      <c r="BP2485" s="99">
        <v>0</v>
      </c>
      <c r="BQ2485" s="99">
        <v>0</v>
      </c>
      <c r="BR2485" s="99">
        <v>6933130.9470825205</v>
      </c>
      <c r="BS2485" s="99">
        <v>1421440.52912903</v>
      </c>
      <c r="BT2485" s="99">
        <v>0</v>
      </c>
      <c r="BU2485" s="99">
        <v>4123722.2299499498</v>
      </c>
      <c r="BV2485" s="99">
        <v>2176958.6586303702</v>
      </c>
      <c r="BW2485" s="99">
        <v>0</v>
      </c>
      <c r="BX2485" s="99">
        <v>972823.99650573696</v>
      </c>
      <c r="BY2485" s="99">
        <v>0</v>
      </c>
      <c r="BZ2485" s="99">
        <v>0</v>
      </c>
      <c r="CA2485" s="99">
        <v>120665.150966644</v>
      </c>
      <c r="CB2485" s="99">
        <v>5013472.1845703097</v>
      </c>
      <c r="CC2485" s="99">
        <v>50151101.897949196</v>
      </c>
      <c r="CD2485" s="99">
        <v>14499471.9731445</v>
      </c>
      <c r="CE2485" s="99">
        <v>5053.8002687096596</v>
      </c>
      <c r="CF2485" s="99">
        <v>564679.447471619</v>
      </c>
      <c r="CG2485" s="99">
        <v>4883346.0128784198</v>
      </c>
      <c r="CH2485" s="99">
        <v>0</v>
      </c>
      <c r="CI2485" s="99">
        <v>125721.5007267</v>
      </c>
      <c r="CJ2485" s="99">
        <v>5577286.8167114304</v>
      </c>
      <c r="CK2485" s="99">
        <v>55028346.094238304</v>
      </c>
      <c r="CL2485" s="99">
        <v>15466094.224609399</v>
      </c>
      <c r="CM2485" s="166">
        <v>206037.168867111</v>
      </c>
      <c r="CN2485" s="166">
        <v>33574007.770507798</v>
      </c>
      <c r="CO2485" s="166">
        <v>139667710.80273399</v>
      </c>
      <c r="CP2485" s="99">
        <v>15466094.224609399</v>
      </c>
      <c r="CQ2485" s="99">
        <v>0</v>
      </c>
      <c r="CR2485" s="99">
        <v>0</v>
      </c>
      <c r="CS2485" s="99">
        <v>0</v>
      </c>
      <c r="CT2485" s="99">
        <v>0</v>
      </c>
      <c r="CU2485" s="98">
        <v>12125.226014194001</v>
      </c>
      <c r="CV2485" s="98">
        <v>85464.927574279995</v>
      </c>
      <c r="CW2485" s="98">
        <v>5578151.6320419284</v>
      </c>
      <c r="CX2485" s="98">
        <v>55034447.910827614</v>
      </c>
    </row>
    <row r="2486" spans="1:102" x14ac:dyDescent="0.2">
      <c r="A2486" s="98" t="s">
        <v>190</v>
      </c>
      <c r="B2486" s="100">
        <v>42795</v>
      </c>
      <c r="C2486" s="99">
        <v>109158.140651703</v>
      </c>
      <c r="D2486" s="99">
        <v>0</v>
      </c>
      <c r="E2486" s="99">
        <v>11929.261956214899</v>
      </c>
      <c r="F2486" s="99">
        <v>9842.4655619859695</v>
      </c>
      <c r="G2486" s="99">
        <v>5121.2442045807802</v>
      </c>
      <c r="H2486" s="99">
        <v>0</v>
      </c>
      <c r="I2486" s="99">
        <v>0</v>
      </c>
      <c r="J2486" s="99">
        <v>80670.693074226394</v>
      </c>
      <c r="K2486" s="99">
        <v>7.2999106938368596</v>
      </c>
      <c r="L2486" s="99">
        <v>156.63318432308699</v>
      </c>
      <c r="M2486" s="99">
        <v>52262.9368772507</v>
      </c>
      <c r="N2486" s="99">
        <v>3844.2722954154001</v>
      </c>
      <c r="O2486" s="99">
        <v>0</v>
      </c>
      <c r="P2486" s="99">
        <v>60304.780023097999</v>
      </c>
      <c r="Q2486" s="99">
        <v>4418.42028522491</v>
      </c>
      <c r="R2486" s="99">
        <v>0</v>
      </c>
      <c r="S2486" s="99">
        <v>5109.4221411943399</v>
      </c>
      <c r="T2486" s="99">
        <v>0</v>
      </c>
      <c r="U2486" s="99">
        <v>80656.590922355696</v>
      </c>
      <c r="V2486" s="99">
        <v>4439953.8805542002</v>
      </c>
      <c r="W2486" s="99">
        <v>0</v>
      </c>
      <c r="X2486" s="99">
        <v>602195.13334655797</v>
      </c>
      <c r="Y2486" s="99">
        <v>437302.37287902797</v>
      </c>
      <c r="Z2486" s="99">
        <v>574124.48482513404</v>
      </c>
      <c r="AA2486" s="99">
        <v>0</v>
      </c>
      <c r="AB2486" s="99">
        <v>0</v>
      </c>
      <c r="AC2486" s="99">
        <v>27760002.511962902</v>
      </c>
      <c r="AD2486" s="99">
        <v>538.72594908624899</v>
      </c>
      <c r="AE2486" s="99">
        <v>10651.5468279123</v>
      </c>
      <c r="AF2486" s="99">
        <v>1998652.72529602</v>
      </c>
      <c r="AG2486" s="99">
        <v>400192.40455246001</v>
      </c>
      <c r="AH2486" s="99">
        <v>0</v>
      </c>
      <c r="AI2486" s="99">
        <v>2226037.7161560101</v>
      </c>
      <c r="AJ2486" s="99">
        <v>436325.83671569801</v>
      </c>
      <c r="AK2486" s="99">
        <v>0</v>
      </c>
      <c r="AL2486" s="99">
        <v>571182.173622131</v>
      </c>
      <c r="AM2486" s="99">
        <v>0</v>
      </c>
      <c r="AN2486" s="99">
        <v>27741675.620117199</v>
      </c>
      <c r="AO2486" s="99">
        <v>45479049.0009766</v>
      </c>
      <c r="AP2486" s="99">
        <v>0</v>
      </c>
      <c r="AQ2486" s="99">
        <v>5351075.5783691397</v>
      </c>
      <c r="AR2486" s="99">
        <v>3794984.87780762</v>
      </c>
      <c r="AS2486" s="99">
        <v>4967935.8431396503</v>
      </c>
      <c r="AT2486" s="99">
        <v>0</v>
      </c>
      <c r="AU2486" s="99">
        <v>0</v>
      </c>
      <c r="AV2486" s="99">
        <v>84182223.063476607</v>
      </c>
      <c r="AW2486" s="99">
        <v>1829.73405405879</v>
      </c>
      <c r="AX2486" s="99">
        <v>112787.287337303</v>
      </c>
      <c r="AY2486" s="99">
        <v>20653961.482177701</v>
      </c>
      <c r="AZ2486" s="99">
        <v>3785175.4836730999</v>
      </c>
      <c r="BA2486" s="99">
        <v>0</v>
      </c>
      <c r="BB2486" s="99">
        <v>22489257.966064502</v>
      </c>
      <c r="BC2486" s="99">
        <v>4080380.3800353999</v>
      </c>
      <c r="BD2486" s="99">
        <v>0</v>
      </c>
      <c r="BE2486" s="99">
        <v>4940754.7463989304</v>
      </c>
      <c r="BF2486" s="99">
        <v>0</v>
      </c>
      <c r="BG2486" s="99">
        <v>84126986.3828125</v>
      </c>
      <c r="BH2486" s="99">
        <v>12521726.772583</v>
      </c>
      <c r="BI2486" s="99">
        <v>0</v>
      </c>
      <c r="BJ2486" s="99">
        <v>2295585.7889404302</v>
      </c>
      <c r="BK2486" s="99">
        <v>1547023.73643494</v>
      </c>
      <c r="BL2486" s="99">
        <v>0</v>
      </c>
      <c r="BM2486" s="99">
        <v>0</v>
      </c>
      <c r="BN2486" s="99">
        <v>0</v>
      </c>
      <c r="BO2486" s="99">
        <v>0</v>
      </c>
      <c r="BP2486" s="99">
        <v>0</v>
      </c>
      <c r="BQ2486" s="99">
        <v>0</v>
      </c>
      <c r="BR2486" s="99">
        <v>7070948.6142578097</v>
      </c>
      <c r="BS2486" s="99">
        <v>1425336.8182373</v>
      </c>
      <c r="BT2486" s="99">
        <v>0</v>
      </c>
      <c r="BU2486" s="99">
        <v>4199785.94995117</v>
      </c>
      <c r="BV2486" s="99">
        <v>2201150.59457397</v>
      </c>
      <c r="BW2486" s="99">
        <v>0</v>
      </c>
      <c r="BX2486" s="99">
        <v>1032863.92628479</v>
      </c>
      <c r="BY2486" s="99">
        <v>0</v>
      </c>
      <c r="BZ2486" s="99">
        <v>0</v>
      </c>
      <c r="CA2486" s="99">
        <v>120993.198283195</v>
      </c>
      <c r="CB2486" s="99">
        <v>5047831.0545654297</v>
      </c>
      <c r="CC2486" s="99">
        <v>50849475.2666016</v>
      </c>
      <c r="CD2486" s="99">
        <v>14822627.3469238</v>
      </c>
      <c r="CE2486" s="99">
        <v>5123.5831454992303</v>
      </c>
      <c r="CF2486" s="99">
        <v>571986.16599273705</v>
      </c>
      <c r="CG2486" s="99">
        <v>4945261.9285278302</v>
      </c>
      <c r="CH2486" s="99">
        <v>0</v>
      </c>
      <c r="CI2486" s="99">
        <v>126104.374173164</v>
      </c>
      <c r="CJ2486" s="99">
        <v>5619441.01806641</v>
      </c>
      <c r="CK2486" s="99">
        <v>55793477.019042999</v>
      </c>
      <c r="CL2486" s="99">
        <v>15829314.5856934</v>
      </c>
      <c r="CM2486" s="166">
        <v>205804.385700226</v>
      </c>
      <c r="CN2486" s="166">
        <v>33309166.409912098</v>
      </c>
      <c r="CO2486" s="166">
        <v>139869965.36914101</v>
      </c>
      <c r="CP2486" s="99">
        <v>15829314.5856934</v>
      </c>
      <c r="CQ2486" s="99">
        <v>0</v>
      </c>
      <c r="CR2486" s="99">
        <v>0</v>
      </c>
      <c r="CS2486" s="99">
        <v>0</v>
      </c>
      <c r="CT2486" s="99">
        <v>0</v>
      </c>
      <c r="CU2486" s="98">
        <v>11929.582136823999</v>
      </c>
      <c r="CV2486" s="98">
        <v>84850.233474249995</v>
      </c>
      <c r="CW2486" s="98">
        <v>5619817.2205581665</v>
      </c>
      <c r="CX2486" s="98">
        <v>55794737.195129432</v>
      </c>
    </row>
    <row r="2487" spans="1:102" x14ac:dyDescent="0.2">
      <c r="A2487" s="98" t="s">
        <v>190</v>
      </c>
      <c r="B2487" s="100">
        <v>42887</v>
      </c>
      <c r="C2487" s="99">
        <v>108629.00389576</v>
      </c>
      <c r="D2487" s="99">
        <v>0</v>
      </c>
      <c r="E2487" s="99">
        <v>11770.3753620386</v>
      </c>
      <c r="F2487" s="99">
        <v>9758.5211758613605</v>
      </c>
      <c r="G2487" s="99">
        <v>5139.8114190101596</v>
      </c>
      <c r="H2487" s="99">
        <v>0</v>
      </c>
      <c r="I2487" s="99">
        <v>0</v>
      </c>
      <c r="J2487" s="99">
        <v>80076.275647163406</v>
      </c>
      <c r="K2487" s="99">
        <v>5.6240817266516396</v>
      </c>
      <c r="L2487" s="99">
        <v>179.621899101883</v>
      </c>
      <c r="M2487" s="99">
        <v>52024.293560504899</v>
      </c>
      <c r="N2487" s="99">
        <v>3810.22641411424</v>
      </c>
      <c r="O2487" s="99">
        <v>0</v>
      </c>
      <c r="P2487" s="99">
        <v>59977.028112411499</v>
      </c>
      <c r="Q2487" s="99">
        <v>4352.4885559678096</v>
      </c>
      <c r="R2487" s="99">
        <v>0</v>
      </c>
      <c r="S2487" s="99">
        <v>5140.2542445659601</v>
      </c>
      <c r="T2487" s="99">
        <v>0</v>
      </c>
      <c r="U2487" s="99">
        <v>80048.219082832293</v>
      </c>
      <c r="V2487" s="99">
        <v>4409958.3171997098</v>
      </c>
      <c r="W2487" s="99">
        <v>0</v>
      </c>
      <c r="X2487" s="99">
        <v>578651.27626037598</v>
      </c>
      <c r="Y2487" s="99">
        <v>419800.170310974</v>
      </c>
      <c r="Z2487" s="99">
        <v>568293.50966644299</v>
      </c>
      <c r="AA2487" s="99">
        <v>0</v>
      </c>
      <c r="AB2487" s="99">
        <v>0</v>
      </c>
      <c r="AC2487" s="99">
        <v>27470875.111572299</v>
      </c>
      <c r="AD2487" s="99">
        <v>489.48307504877403</v>
      </c>
      <c r="AE2487" s="99">
        <v>11262.383129239101</v>
      </c>
      <c r="AF2487" s="99">
        <v>1986663.55430603</v>
      </c>
      <c r="AG2487" s="99">
        <v>392797.46760177601</v>
      </c>
      <c r="AH2487" s="99">
        <v>0</v>
      </c>
      <c r="AI2487" s="99">
        <v>2153344.8579406701</v>
      </c>
      <c r="AJ2487" s="99">
        <v>421214.26741409302</v>
      </c>
      <c r="AK2487" s="99">
        <v>0</v>
      </c>
      <c r="AL2487" s="99">
        <v>567704.95722961402</v>
      </c>
      <c r="AM2487" s="99">
        <v>0</v>
      </c>
      <c r="AN2487" s="99">
        <v>27492420.323974598</v>
      </c>
      <c r="AO2487" s="99">
        <v>45420359.085449196</v>
      </c>
      <c r="AP2487" s="99">
        <v>0</v>
      </c>
      <c r="AQ2487" s="99">
        <v>5106978.9993286096</v>
      </c>
      <c r="AR2487" s="99">
        <v>3653182.8050842299</v>
      </c>
      <c r="AS2487" s="99">
        <v>4933387.8231811495</v>
      </c>
      <c r="AT2487" s="99">
        <v>0</v>
      </c>
      <c r="AU2487" s="99">
        <v>0</v>
      </c>
      <c r="AV2487" s="99">
        <v>83837780.634765595</v>
      </c>
      <c r="AW2487" s="99">
        <v>1680.7871416658199</v>
      </c>
      <c r="AX2487" s="99">
        <v>126779.27153587301</v>
      </c>
      <c r="AY2487" s="99">
        <v>20675923.441650402</v>
      </c>
      <c r="AZ2487" s="99">
        <v>3716790.4216613802</v>
      </c>
      <c r="BA2487" s="99">
        <v>0</v>
      </c>
      <c r="BB2487" s="99">
        <v>21832841.534667999</v>
      </c>
      <c r="BC2487" s="99">
        <v>3950184.99572754</v>
      </c>
      <c r="BD2487" s="99">
        <v>0</v>
      </c>
      <c r="BE2487" s="99">
        <v>4930398.6193237295</v>
      </c>
      <c r="BF2487" s="99">
        <v>0</v>
      </c>
      <c r="BG2487" s="99">
        <v>83864723.292968795</v>
      </c>
      <c r="BH2487" s="99">
        <v>12243190.751586899</v>
      </c>
      <c r="BI2487" s="99">
        <v>0</v>
      </c>
      <c r="BJ2487" s="99">
        <v>2220209.1542358398</v>
      </c>
      <c r="BK2487" s="99">
        <v>1503915.8367157001</v>
      </c>
      <c r="BL2487" s="99">
        <v>0</v>
      </c>
      <c r="BM2487" s="99">
        <v>0</v>
      </c>
      <c r="BN2487" s="99">
        <v>0</v>
      </c>
      <c r="BO2487" s="99">
        <v>0</v>
      </c>
      <c r="BP2487" s="99">
        <v>0</v>
      </c>
      <c r="BQ2487" s="99">
        <v>0</v>
      </c>
      <c r="BR2487" s="99">
        <v>7012408.3704223596</v>
      </c>
      <c r="BS2487" s="99">
        <v>1397016.43309021</v>
      </c>
      <c r="BT2487" s="99">
        <v>0</v>
      </c>
      <c r="BU2487" s="99">
        <v>4154417.8599548298</v>
      </c>
      <c r="BV2487" s="99">
        <v>2163181.1291809101</v>
      </c>
      <c r="BW2487" s="99">
        <v>0</v>
      </c>
      <c r="BX2487" s="99">
        <v>1047463.91625214</v>
      </c>
      <c r="BY2487" s="99">
        <v>0</v>
      </c>
      <c r="BZ2487" s="99">
        <v>0</v>
      </c>
      <c r="CA2487" s="99">
        <v>120367.84914875</v>
      </c>
      <c r="CB2487" s="99">
        <v>4987810.3623046903</v>
      </c>
      <c r="CC2487" s="99">
        <v>50580438.333007798</v>
      </c>
      <c r="CD2487" s="99">
        <v>14469596.9107666</v>
      </c>
      <c r="CE2487" s="99">
        <v>5134.7322388291404</v>
      </c>
      <c r="CF2487" s="99">
        <v>575584.67489624</v>
      </c>
      <c r="CG2487" s="99">
        <v>4996490.2877197303</v>
      </c>
      <c r="CH2487" s="99">
        <v>0</v>
      </c>
      <c r="CI2487" s="99">
        <v>125502.31842041</v>
      </c>
      <c r="CJ2487" s="99">
        <v>5561894.5797119103</v>
      </c>
      <c r="CK2487" s="99">
        <v>55569236.65625</v>
      </c>
      <c r="CL2487" s="99">
        <v>15448825.696533199</v>
      </c>
      <c r="CM2487" s="166">
        <v>204685.624959946</v>
      </c>
      <c r="CN2487" s="166">
        <v>33122617.8984375</v>
      </c>
      <c r="CO2487" s="166">
        <v>139747614.09570301</v>
      </c>
      <c r="CP2487" s="99">
        <v>15448825.696533199</v>
      </c>
      <c r="CQ2487" s="99">
        <v>0</v>
      </c>
      <c r="CR2487" s="99">
        <v>0</v>
      </c>
      <c r="CS2487" s="99">
        <v>0</v>
      </c>
      <c r="CT2487" s="99">
        <v>0</v>
      </c>
      <c r="CU2487" s="98">
        <v>11771.870797367001</v>
      </c>
      <c r="CV2487" s="98">
        <v>84252.764250256005</v>
      </c>
      <c r="CW2487" s="98">
        <v>5563395.0372009305</v>
      </c>
      <c r="CX2487" s="98">
        <v>55576928.620727524</v>
      </c>
    </row>
    <row r="2488" spans="1:102" x14ac:dyDescent="0.2">
      <c r="A2488" s="98" t="s">
        <v>190</v>
      </c>
      <c r="B2488" s="100">
        <v>42979</v>
      </c>
      <c r="C2488" s="99">
        <v>108467.948304176</v>
      </c>
      <c r="D2488" s="99">
        <v>0</v>
      </c>
      <c r="E2488" s="99">
        <v>11635.2224828005</v>
      </c>
      <c r="F2488" s="99">
        <v>9671.7326366901398</v>
      </c>
      <c r="G2488" s="99">
        <v>5242.6073005199396</v>
      </c>
      <c r="H2488" s="99">
        <v>0</v>
      </c>
      <c r="I2488" s="99">
        <v>0</v>
      </c>
      <c r="J2488" s="99">
        <v>79509.390579223604</v>
      </c>
      <c r="K2488" s="99">
        <v>4.9675510057713801</v>
      </c>
      <c r="L2488" s="99">
        <v>195.690184330568</v>
      </c>
      <c r="M2488" s="99">
        <v>52074.164617538503</v>
      </c>
      <c r="N2488" s="99">
        <v>3777.0182487666598</v>
      </c>
      <c r="O2488" s="99">
        <v>0</v>
      </c>
      <c r="P2488" s="99">
        <v>60008.909999370597</v>
      </c>
      <c r="Q2488" s="99">
        <v>4288.8627994656599</v>
      </c>
      <c r="R2488" s="99">
        <v>0</v>
      </c>
      <c r="S2488" s="99">
        <v>5229.3757638931302</v>
      </c>
      <c r="T2488" s="99">
        <v>0</v>
      </c>
      <c r="U2488" s="99">
        <v>79565.730575561494</v>
      </c>
      <c r="V2488" s="99">
        <v>4382648.7106933603</v>
      </c>
      <c r="W2488" s="99">
        <v>0</v>
      </c>
      <c r="X2488" s="99">
        <v>560610.66718292201</v>
      </c>
      <c r="Y2488" s="99">
        <v>409613.44052886998</v>
      </c>
      <c r="Z2488" s="99">
        <v>574630.27016448998</v>
      </c>
      <c r="AA2488" s="99">
        <v>0</v>
      </c>
      <c r="AB2488" s="99">
        <v>0</v>
      </c>
      <c r="AC2488" s="99">
        <v>27295027.4841309</v>
      </c>
      <c r="AD2488" s="99">
        <v>497.36641535162897</v>
      </c>
      <c r="AE2488" s="99">
        <v>14757.034285068499</v>
      </c>
      <c r="AF2488" s="99">
        <v>1973481.8388671901</v>
      </c>
      <c r="AG2488" s="99">
        <v>382646.92042923003</v>
      </c>
      <c r="AH2488" s="99">
        <v>0</v>
      </c>
      <c r="AI2488" s="99">
        <v>2126473.4262695299</v>
      </c>
      <c r="AJ2488" s="99">
        <v>420744.42102432298</v>
      </c>
      <c r="AK2488" s="99">
        <v>0</v>
      </c>
      <c r="AL2488" s="99">
        <v>572937.41946411098</v>
      </c>
      <c r="AM2488" s="99">
        <v>0</v>
      </c>
      <c r="AN2488" s="99">
        <v>27297107.895263702</v>
      </c>
      <c r="AO2488" s="99">
        <v>45449180.2822266</v>
      </c>
      <c r="AP2488" s="99">
        <v>0</v>
      </c>
      <c r="AQ2488" s="99">
        <v>4934916.7245483398</v>
      </c>
      <c r="AR2488" s="99">
        <v>3561704.8190918001</v>
      </c>
      <c r="AS2488" s="99">
        <v>4999713.6112670898</v>
      </c>
      <c r="AT2488" s="99">
        <v>0</v>
      </c>
      <c r="AU2488" s="99">
        <v>0</v>
      </c>
      <c r="AV2488" s="99">
        <v>83723433.904296905</v>
      </c>
      <c r="AW2488" s="99">
        <v>1714.24915586412</v>
      </c>
      <c r="AX2488" s="99">
        <v>140250.634101868</v>
      </c>
      <c r="AY2488" s="99">
        <v>20673928.850341801</v>
      </c>
      <c r="AZ2488" s="99">
        <v>3651618.71343994</v>
      </c>
      <c r="BA2488" s="99">
        <v>0</v>
      </c>
      <c r="BB2488" s="99">
        <v>21764269.262207001</v>
      </c>
      <c r="BC2488" s="99">
        <v>3968721.1791381799</v>
      </c>
      <c r="BD2488" s="99">
        <v>0</v>
      </c>
      <c r="BE2488" s="99">
        <v>4986781.5253906297</v>
      </c>
      <c r="BF2488" s="99">
        <v>0</v>
      </c>
      <c r="BG2488" s="99">
        <v>83766357.654296905</v>
      </c>
      <c r="BH2488" s="99">
        <v>12184296.109375</v>
      </c>
      <c r="BI2488" s="99">
        <v>0</v>
      </c>
      <c r="BJ2488" s="99">
        <v>2163228.2323913602</v>
      </c>
      <c r="BK2488" s="99">
        <v>1463223.1181488</v>
      </c>
      <c r="BL2488" s="99">
        <v>0</v>
      </c>
      <c r="BM2488" s="99">
        <v>0</v>
      </c>
      <c r="BN2488" s="99">
        <v>0</v>
      </c>
      <c r="BO2488" s="99">
        <v>0</v>
      </c>
      <c r="BP2488" s="99">
        <v>0</v>
      </c>
      <c r="BQ2488" s="99">
        <v>0</v>
      </c>
      <c r="BR2488" s="99">
        <v>6996670.3350830097</v>
      </c>
      <c r="BS2488" s="99">
        <v>1370901.1106872601</v>
      </c>
      <c r="BT2488" s="99">
        <v>0</v>
      </c>
      <c r="BU2488" s="99">
        <v>3317258.3599548298</v>
      </c>
      <c r="BV2488" s="99">
        <v>2156040.71270752</v>
      </c>
      <c r="BW2488" s="99">
        <v>0</v>
      </c>
      <c r="BX2488" s="99">
        <v>871183.91695404099</v>
      </c>
      <c r="BY2488" s="99">
        <v>0</v>
      </c>
      <c r="BZ2488" s="99">
        <v>0</v>
      </c>
      <c r="CA2488" s="99">
        <v>120109.612820625</v>
      </c>
      <c r="CB2488" s="99">
        <v>4935689.7738647498</v>
      </c>
      <c r="CC2488" s="99">
        <v>50358968.979980499</v>
      </c>
      <c r="CD2488" s="99">
        <v>14335375.2573242</v>
      </c>
      <c r="CE2488" s="99">
        <v>5247.7142766118104</v>
      </c>
      <c r="CF2488" s="99">
        <v>579665.77497863804</v>
      </c>
      <c r="CG2488" s="99">
        <v>5049981.74035645</v>
      </c>
      <c r="CH2488" s="99">
        <v>0</v>
      </c>
      <c r="CI2488" s="99">
        <v>125371.1247015</v>
      </c>
      <c r="CJ2488" s="99">
        <v>5515876.91296387</v>
      </c>
      <c r="CK2488" s="99">
        <v>55406466.894042999</v>
      </c>
      <c r="CL2488" s="99">
        <v>15320084.9846191</v>
      </c>
      <c r="CM2488" s="166">
        <v>204061.304765701</v>
      </c>
      <c r="CN2488" s="166">
        <v>32957294.354247998</v>
      </c>
      <c r="CO2488" s="166">
        <v>139302895.58398399</v>
      </c>
      <c r="CP2488" s="99">
        <v>15320084.9846191</v>
      </c>
      <c r="CQ2488" s="99">
        <v>0</v>
      </c>
      <c r="CR2488" s="99">
        <v>0</v>
      </c>
      <c r="CS2488" s="99">
        <v>0</v>
      </c>
      <c r="CT2488" s="99">
        <v>0</v>
      </c>
      <c r="CU2488" s="98">
        <v>11642.204429244</v>
      </c>
      <c r="CV2488" s="98">
        <v>83836.460289801995</v>
      </c>
      <c r="CW2488" s="98">
        <v>5515355.5488433875</v>
      </c>
      <c r="CX2488" s="98">
        <v>55408950.720336951</v>
      </c>
    </row>
    <row r="2489" spans="1:102" x14ac:dyDescent="0.2">
      <c r="A2489" s="98" t="s">
        <v>190</v>
      </c>
      <c r="B2489" s="100">
        <v>43070</v>
      </c>
      <c r="C2489" s="99">
        <v>109229.137062073</v>
      </c>
      <c r="D2489" s="99">
        <v>0</v>
      </c>
      <c r="E2489" s="99">
        <v>11611.841873765001</v>
      </c>
      <c r="F2489" s="99">
        <v>9740.9034960269892</v>
      </c>
      <c r="G2489" s="99">
        <v>5265.15032625198</v>
      </c>
      <c r="H2489" s="99">
        <v>0</v>
      </c>
      <c r="I2489" s="99">
        <v>0</v>
      </c>
      <c r="J2489" s="99">
        <v>78639.136543273897</v>
      </c>
      <c r="K2489" s="99">
        <v>5.1445180404698503</v>
      </c>
      <c r="L2489" s="99">
        <v>161.57320437021599</v>
      </c>
      <c r="M2489" s="99">
        <v>52539.973493576101</v>
      </c>
      <c r="N2489" s="99">
        <v>3723.2284121215298</v>
      </c>
      <c r="O2489" s="99">
        <v>0</v>
      </c>
      <c r="P2489" s="99">
        <v>60032.327043056503</v>
      </c>
      <c r="Q2489" s="99">
        <v>4253.3285244107201</v>
      </c>
      <c r="R2489" s="99">
        <v>0</v>
      </c>
      <c r="S2489" s="99">
        <v>5244.0223132371902</v>
      </c>
      <c r="T2489" s="99">
        <v>0</v>
      </c>
      <c r="U2489" s="99">
        <v>78659.310070991502</v>
      </c>
      <c r="V2489" s="99">
        <v>4362427.3319702102</v>
      </c>
      <c r="W2489" s="99">
        <v>0</v>
      </c>
      <c r="X2489" s="99">
        <v>552518.28342437698</v>
      </c>
      <c r="Y2489" s="99">
        <v>404862.89021682699</v>
      </c>
      <c r="Z2489" s="99">
        <v>579402.343070984</v>
      </c>
      <c r="AA2489" s="99">
        <v>0</v>
      </c>
      <c r="AB2489" s="99">
        <v>0</v>
      </c>
      <c r="AC2489" s="99">
        <v>27252100.026855499</v>
      </c>
      <c r="AD2489" s="99">
        <v>455.827431075275</v>
      </c>
      <c r="AE2489" s="99">
        <v>11560.060138106301</v>
      </c>
      <c r="AF2489" s="99">
        <v>1981271.2192993199</v>
      </c>
      <c r="AG2489" s="99">
        <v>371675.51915359503</v>
      </c>
      <c r="AH2489" s="99">
        <v>0</v>
      </c>
      <c r="AI2489" s="99">
        <v>2131880.0286560101</v>
      </c>
      <c r="AJ2489" s="99">
        <v>418003.318229675</v>
      </c>
      <c r="AK2489" s="99">
        <v>0</v>
      </c>
      <c r="AL2489" s="99">
        <v>577286.606742859</v>
      </c>
      <c r="AM2489" s="99">
        <v>0</v>
      </c>
      <c r="AN2489" s="99">
        <v>27249637.182128899</v>
      </c>
      <c r="AO2489" s="99">
        <v>45521411.605957001</v>
      </c>
      <c r="AP2489" s="99">
        <v>0</v>
      </c>
      <c r="AQ2489" s="99">
        <v>4919027.5101318397</v>
      </c>
      <c r="AR2489" s="99">
        <v>3546517.5072631799</v>
      </c>
      <c r="AS2489" s="99">
        <v>5050110.2492065402</v>
      </c>
      <c r="AT2489" s="99">
        <v>0</v>
      </c>
      <c r="AU2489" s="99">
        <v>0</v>
      </c>
      <c r="AV2489" s="99">
        <v>83909500.875</v>
      </c>
      <c r="AW2489" s="99">
        <v>1570.1219301819799</v>
      </c>
      <c r="AX2489" s="99">
        <v>122786.993124008</v>
      </c>
      <c r="AY2489" s="99">
        <v>20897676.724121101</v>
      </c>
      <c r="AZ2489" s="99">
        <v>3573910.6098938002</v>
      </c>
      <c r="BA2489" s="99">
        <v>0</v>
      </c>
      <c r="BB2489" s="99">
        <v>21844897.7966309</v>
      </c>
      <c r="BC2489" s="99">
        <v>3998256.9504394499</v>
      </c>
      <c r="BD2489" s="99">
        <v>0</v>
      </c>
      <c r="BE2489" s="99">
        <v>5035758.26098633</v>
      </c>
      <c r="BF2489" s="99">
        <v>0</v>
      </c>
      <c r="BG2489" s="99">
        <v>83921558.665039107</v>
      </c>
      <c r="BH2489" s="99">
        <v>12383190.5740967</v>
      </c>
      <c r="BI2489" s="99">
        <v>0</v>
      </c>
      <c r="BJ2489" s="99">
        <v>2114488.5746459998</v>
      </c>
      <c r="BK2489" s="99">
        <v>1442469.22795105</v>
      </c>
      <c r="BL2489" s="99">
        <v>0</v>
      </c>
      <c r="BM2489" s="99">
        <v>0</v>
      </c>
      <c r="BN2489" s="99">
        <v>0</v>
      </c>
      <c r="BO2489" s="99">
        <v>0</v>
      </c>
      <c r="BP2489" s="99">
        <v>0</v>
      </c>
      <c r="BQ2489" s="99">
        <v>0</v>
      </c>
      <c r="BR2489" s="99">
        <v>7103334.3303222703</v>
      </c>
      <c r="BS2489" s="99">
        <v>1343854.79649353</v>
      </c>
      <c r="BT2489" s="99">
        <v>0</v>
      </c>
      <c r="BU2489" s="99">
        <v>4084508.2799682599</v>
      </c>
      <c r="BV2489" s="99">
        <v>2137574.7651977502</v>
      </c>
      <c r="BW2489" s="99">
        <v>0</v>
      </c>
      <c r="BX2489" s="99">
        <v>1006323.07646179</v>
      </c>
      <c r="BY2489" s="99">
        <v>0</v>
      </c>
      <c r="BZ2489" s="99">
        <v>0</v>
      </c>
      <c r="CA2489" s="99">
        <v>120990.38031101201</v>
      </c>
      <c r="CB2489" s="99">
        <v>4915680.6015625</v>
      </c>
      <c r="CC2489" s="99">
        <v>50472455.892089799</v>
      </c>
      <c r="CD2489" s="99">
        <v>14499715.5040283</v>
      </c>
      <c r="CE2489" s="99">
        <v>5262.5287692546799</v>
      </c>
      <c r="CF2489" s="99">
        <v>583320.51409912098</v>
      </c>
      <c r="CG2489" s="99">
        <v>5085963.0978393601</v>
      </c>
      <c r="CH2489" s="99">
        <v>0</v>
      </c>
      <c r="CI2489" s="99">
        <v>126257.493080139</v>
      </c>
      <c r="CJ2489" s="99">
        <v>5497440.0944213904</v>
      </c>
      <c r="CK2489" s="99">
        <v>55549843.142578103</v>
      </c>
      <c r="CL2489" s="99">
        <v>15498375.4771729</v>
      </c>
      <c r="CM2489" s="166">
        <v>203832.434898376</v>
      </c>
      <c r="CN2489" s="166">
        <v>32796954.019775402</v>
      </c>
      <c r="CO2489" s="166">
        <v>139659855.81835899</v>
      </c>
      <c r="CP2489" s="99">
        <v>15498375.4771729</v>
      </c>
      <c r="CQ2489" s="99">
        <v>0</v>
      </c>
      <c r="CR2489" s="99">
        <v>0</v>
      </c>
      <c r="CS2489" s="99">
        <v>0</v>
      </c>
      <c r="CT2489" s="99">
        <v>0</v>
      </c>
      <c r="CU2489" s="98">
        <v>11623.523460021001</v>
      </c>
      <c r="CV2489" s="98">
        <v>82960.786615007994</v>
      </c>
      <c r="CW2489" s="98">
        <v>5499001.1156616211</v>
      </c>
      <c r="CX2489" s="98">
        <v>55558418.989929162</v>
      </c>
    </row>
    <row r="2490" spans="1:102" x14ac:dyDescent="0.2">
      <c r="A2490" s="98" t="s">
        <v>190</v>
      </c>
      <c r="B2490" s="100">
        <v>43160</v>
      </c>
      <c r="C2490" s="99">
        <v>107648.83172130601</v>
      </c>
      <c r="D2490" s="99">
        <v>0</v>
      </c>
      <c r="E2490" s="99">
        <v>11573.323397636401</v>
      </c>
      <c r="F2490" s="99">
        <v>9774.8369041681308</v>
      </c>
      <c r="G2490" s="99">
        <v>5291.7024646401396</v>
      </c>
      <c r="H2490" s="99">
        <v>0</v>
      </c>
      <c r="I2490" s="99">
        <v>0</v>
      </c>
      <c r="J2490" s="99">
        <v>77948.747181892395</v>
      </c>
      <c r="K2490" s="99">
        <v>5.2443312701652802</v>
      </c>
      <c r="L2490" s="99">
        <v>158.79764675349</v>
      </c>
      <c r="M2490" s="99">
        <v>51459.224016666398</v>
      </c>
      <c r="N2490" s="99">
        <v>3691.56836155057</v>
      </c>
      <c r="O2490" s="99">
        <v>0</v>
      </c>
      <c r="P2490" s="99">
        <v>59599.3699522018</v>
      </c>
      <c r="Q2490" s="99">
        <v>4223.3350549936304</v>
      </c>
      <c r="R2490" s="99">
        <v>0</v>
      </c>
      <c r="S2490" s="99">
        <v>5283.84927165508</v>
      </c>
      <c r="T2490" s="99">
        <v>0</v>
      </c>
      <c r="U2490" s="99">
        <v>77921.127767562895</v>
      </c>
      <c r="V2490" s="99">
        <v>4312869.15234375</v>
      </c>
      <c r="W2490" s="99">
        <v>0</v>
      </c>
      <c r="X2490" s="99">
        <v>540750.71776580799</v>
      </c>
      <c r="Y2490" s="99">
        <v>398919.10901260399</v>
      </c>
      <c r="Z2490" s="99">
        <v>576334.75936889602</v>
      </c>
      <c r="AA2490" s="99">
        <v>0</v>
      </c>
      <c r="AB2490" s="99">
        <v>0</v>
      </c>
      <c r="AC2490" s="99">
        <v>27044821.488769501</v>
      </c>
      <c r="AD2490" s="99">
        <v>419.98345267027599</v>
      </c>
      <c r="AE2490" s="99">
        <v>9790.2203203439694</v>
      </c>
      <c r="AF2490" s="99">
        <v>1958096.49969482</v>
      </c>
      <c r="AG2490" s="99">
        <v>364966.17229843099</v>
      </c>
      <c r="AH2490" s="99">
        <v>0</v>
      </c>
      <c r="AI2490" s="99">
        <v>2092333.1577301</v>
      </c>
      <c r="AJ2490" s="99">
        <v>422766.76230239897</v>
      </c>
      <c r="AK2490" s="99">
        <v>0</v>
      </c>
      <c r="AL2490" s="99">
        <v>574204.665626526</v>
      </c>
      <c r="AM2490" s="99">
        <v>0</v>
      </c>
      <c r="AN2490" s="99">
        <v>27049195.8193359</v>
      </c>
      <c r="AO2490" s="99">
        <v>45318396.184082001</v>
      </c>
      <c r="AP2490" s="99">
        <v>0</v>
      </c>
      <c r="AQ2490" s="99">
        <v>4824391.4993286096</v>
      </c>
      <c r="AR2490" s="99">
        <v>3516707.2752380399</v>
      </c>
      <c r="AS2490" s="99">
        <v>5062024.7534790002</v>
      </c>
      <c r="AT2490" s="99">
        <v>0</v>
      </c>
      <c r="AU2490" s="99">
        <v>0</v>
      </c>
      <c r="AV2490" s="99">
        <v>84100432.249023393</v>
      </c>
      <c r="AW2490" s="99">
        <v>1457.14912351966</v>
      </c>
      <c r="AX2490" s="99">
        <v>92163.981769561797</v>
      </c>
      <c r="AY2490" s="99">
        <v>20778489.720214799</v>
      </c>
      <c r="AZ2490" s="99">
        <v>3530097.8772277799</v>
      </c>
      <c r="BA2490" s="99">
        <v>0</v>
      </c>
      <c r="BB2490" s="99">
        <v>21585274.063720699</v>
      </c>
      <c r="BC2490" s="99">
        <v>4074737.2864990202</v>
      </c>
      <c r="BD2490" s="99">
        <v>0</v>
      </c>
      <c r="BE2490" s="99">
        <v>5032476.5819702102</v>
      </c>
      <c r="BF2490" s="99">
        <v>0</v>
      </c>
      <c r="BG2490" s="99">
        <v>84103282.189453095</v>
      </c>
      <c r="BH2490" s="99">
        <v>12216929.1757813</v>
      </c>
      <c r="BI2490" s="99">
        <v>0</v>
      </c>
      <c r="BJ2490" s="99">
        <v>2088553.91989136</v>
      </c>
      <c r="BK2490" s="99">
        <v>1422191.8321380599</v>
      </c>
      <c r="BL2490" s="99">
        <v>0</v>
      </c>
      <c r="BM2490" s="99">
        <v>0</v>
      </c>
      <c r="BN2490" s="99">
        <v>0</v>
      </c>
      <c r="BO2490" s="99">
        <v>0</v>
      </c>
      <c r="BP2490" s="99">
        <v>0</v>
      </c>
      <c r="BQ2490" s="99">
        <v>0</v>
      </c>
      <c r="BR2490" s="99">
        <v>7059366.9883422898</v>
      </c>
      <c r="BS2490" s="99">
        <v>1315420.82575989</v>
      </c>
      <c r="BT2490" s="99">
        <v>0</v>
      </c>
      <c r="BU2490" s="99">
        <v>3951069.1599731399</v>
      </c>
      <c r="BV2490" s="99">
        <v>2147503.3663330101</v>
      </c>
      <c r="BW2490" s="99">
        <v>0</v>
      </c>
      <c r="BX2490" s="99">
        <v>1039656.0263443</v>
      </c>
      <c r="BY2490" s="99">
        <v>0</v>
      </c>
      <c r="BZ2490" s="99">
        <v>0</v>
      </c>
      <c r="CA2490" s="99">
        <v>119100.108393669</v>
      </c>
      <c r="CB2490" s="99">
        <v>4857590.7274780301</v>
      </c>
      <c r="CC2490" s="99">
        <v>50172906.063964799</v>
      </c>
      <c r="CD2490" s="99">
        <v>14304718.045288101</v>
      </c>
      <c r="CE2490" s="99">
        <v>5291.0952176451701</v>
      </c>
      <c r="CF2490" s="99">
        <v>580820.80545806896</v>
      </c>
      <c r="CG2490" s="99">
        <v>5096898.6652832003</v>
      </c>
      <c r="CH2490" s="99">
        <v>0</v>
      </c>
      <c r="CI2490" s="99">
        <v>124378.03873252901</v>
      </c>
      <c r="CJ2490" s="99">
        <v>5438631.4143676804</v>
      </c>
      <c r="CK2490" s="99">
        <v>55276571.057617202</v>
      </c>
      <c r="CL2490" s="99">
        <v>15316971.8393555</v>
      </c>
      <c r="CM2490" s="166">
        <v>201336.633644104</v>
      </c>
      <c r="CN2490" s="166">
        <v>32405492.3210449</v>
      </c>
      <c r="CO2490" s="166">
        <v>139369250.51367199</v>
      </c>
      <c r="CP2490" s="99">
        <v>15316971.8393555</v>
      </c>
      <c r="CQ2490" s="99">
        <v>0</v>
      </c>
      <c r="CR2490" s="99">
        <v>0</v>
      </c>
      <c r="CS2490" s="99">
        <v>0</v>
      </c>
      <c r="CT2490" s="99">
        <v>0</v>
      </c>
      <c r="CU2490" s="98">
        <v>11576.117038532</v>
      </c>
      <c r="CV2490" s="98">
        <v>82251.433825371001</v>
      </c>
      <c r="CW2490" s="98">
        <v>5438411.532936099</v>
      </c>
      <c r="CX2490" s="98">
        <v>55269804.729248002</v>
      </c>
    </row>
    <row r="2491" spans="1:102" x14ac:dyDescent="0.2">
      <c r="A2491" s="98" t="s">
        <v>190</v>
      </c>
      <c r="B2491" s="100">
        <v>43252</v>
      </c>
      <c r="C2491" s="99">
        <v>108817.404285431</v>
      </c>
      <c r="D2491" s="99">
        <v>0</v>
      </c>
      <c r="E2491" s="99">
        <v>11494.527749299999</v>
      </c>
      <c r="F2491" s="99">
        <v>9823.45894944668</v>
      </c>
      <c r="G2491" s="99">
        <v>5317.7749922871599</v>
      </c>
      <c r="H2491" s="99">
        <v>0</v>
      </c>
      <c r="I2491" s="99">
        <v>0</v>
      </c>
      <c r="J2491" s="99">
        <v>77119.366518020601</v>
      </c>
      <c r="K2491" s="99">
        <v>4.6989869324024802</v>
      </c>
      <c r="L2491" s="99">
        <v>160.876576418057</v>
      </c>
      <c r="M2491" s="99">
        <v>52409.779578208902</v>
      </c>
      <c r="N2491" s="99">
        <v>3663.2332205474399</v>
      </c>
      <c r="O2491" s="99">
        <v>0</v>
      </c>
      <c r="P2491" s="99">
        <v>59646.952616214803</v>
      </c>
      <c r="Q2491" s="99">
        <v>4284.2847150564203</v>
      </c>
      <c r="R2491" s="99">
        <v>0</v>
      </c>
      <c r="S2491" s="99">
        <v>5331.2024222016298</v>
      </c>
      <c r="T2491" s="99">
        <v>0</v>
      </c>
      <c r="U2491" s="99">
        <v>77054.933773994402</v>
      </c>
      <c r="V2491" s="99">
        <v>4339141.0892944299</v>
      </c>
      <c r="W2491" s="99">
        <v>0</v>
      </c>
      <c r="X2491" s="99">
        <v>530312.02421569801</v>
      </c>
      <c r="Y2491" s="99">
        <v>396399.40993499802</v>
      </c>
      <c r="Z2491" s="99">
        <v>580181.69459533703</v>
      </c>
      <c r="AA2491" s="99">
        <v>0</v>
      </c>
      <c r="AB2491" s="99">
        <v>0</v>
      </c>
      <c r="AC2491" s="99">
        <v>26715989.1096191</v>
      </c>
      <c r="AD2491" s="99">
        <v>338.93845295160997</v>
      </c>
      <c r="AE2491" s="99">
        <v>10167.269556880001</v>
      </c>
      <c r="AF2491" s="99">
        <v>1970136.99513245</v>
      </c>
      <c r="AG2491" s="99">
        <v>364547.66114044201</v>
      </c>
      <c r="AH2491" s="99">
        <v>0</v>
      </c>
      <c r="AI2491" s="99">
        <v>2078479.2155303999</v>
      </c>
      <c r="AJ2491" s="99">
        <v>423586.71397018398</v>
      </c>
      <c r="AK2491" s="99">
        <v>0</v>
      </c>
      <c r="AL2491" s="99">
        <v>580307.60211181606</v>
      </c>
      <c r="AM2491" s="99">
        <v>0</v>
      </c>
      <c r="AN2491" s="99">
        <v>26717661.036377002</v>
      </c>
      <c r="AO2491" s="99">
        <v>45887159.018066399</v>
      </c>
      <c r="AP2491" s="99">
        <v>0</v>
      </c>
      <c r="AQ2491" s="99">
        <v>4747375.6819457998</v>
      </c>
      <c r="AR2491" s="99">
        <v>3508915.3427124</v>
      </c>
      <c r="AS2491" s="99">
        <v>5101799.73120117</v>
      </c>
      <c r="AT2491" s="99">
        <v>0</v>
      </c>
      <c r="AU2491" s="99">
        <v>0</v>
      </c>
      <c r="AV2491" s="99">
        <v>83655064.6875</v>
      </c>
      <c r="AW2491" s="99">
        <v>1188.89835400879</v>
      </c>
      <c r="AX2491" s="99">
        <v>98340.013579368606</v>
      </c>
      <c r="AY2491" s="99">
        <v>21105914.158203099</v>
      </c>
      <c r="AZ2491" s="99">
        <v>3569900.3757019001</v>
      </c>
      <c r="BA2491" s="99">
        <v>0</v>
      </c>
      <c r="BB2491" s="99">
        <v>21555055.877441399</v>
      </c>
      <c r="BC2491" s="99">
        <v>4104165.8193664602</v>
      </c>
      <c r="BD2491" s="99">
        <v>0</v>
      </c>
      <c r="BE2491" s="99">
        <v>5111177.4088745099</v>
      </c>
      <c r="BF2491" s="99">
        <v>0</v>
      </c>
      <c r="BG2491" s="99">
        <v>83614793.090820298</v>
      </c>
      <c r="BH2491" s="99">
        <v>12372725.7962646</v>
      </c>
      <c r="BI2491" s="99">
        <v>0</v>
      </c>
      <c r="BJ2491" s="99">
        <v>2074871.7444305399</v>
      </c>
      <c r="BK2491" s="99">
        <v>1414524.3829193099</v>
      </c>
      <c r="BL2491" s="99">
        <v>0</v>
      </c>
      <c r="BM2491" s="99">
        <v>0</v>
      </c>
      <c r="BN2491" s="99">
        <v>0</v>
      </c>
      <c r="BO2491" s="99">
        <v>0</v>
      </c>
      <c r="BP2491" s="99">
        <v>0</v>
      </c>
      <c r="BQ2491" s="99">
        <v>0</v>
      </c>
      <c r="BR2491" s="99">
        <v>7103477.8942260696</v>
      </c>
      <c r="BS2491" s="99">
        <v>1334685.88995361</v>
      </c>
      <c r="BT2491" s="99">
        <v>0</v>
      </c>
      <c r="BU2491" s="99">
        <v>4015368.1899719201</v>
      </c>
      <c r="BV2491" s="99">
        <v>2163584.0032958998</v>
      </c>
      <c r="BW2491" s="99">
        <v>0</v>
      </c>
      <c r="BX2491" s="99">
        <v>1074210.1061859101</v>
      </c>
      <c r="BY2491" s="99">
        <v>0</v>
      </c>
      <c r="BZ2491" s="99">
        <v>0</v>
      </c>
      <c r="CA2491" s="99">
        <v>120271.251141548</v>
      </c>
      <c r="CB2491" s="99">
        <v>4864081.5977783203</v>
      </c>
      <c r="CC2491" s="99">
        <v>50612390.666015603</v>
      </c>
      <c r="CD2491" s="99">
        <v>14454854.146728501</v>
      </c>
      <c r="CE2491" s="99">
        <v>5318.10469406843</v>
      </c>
      <c r="CF2491" s="99">
        <v>580698.32574462902</v>
      </c>
      <c r="CG2491" s="99">
        <v>5113484.8327026404</v>
      </c>
      <c r="CH2491" s="99">
        <v>0</v>
      </c>
      <c r="CI2491" s="99">
        <v>125584.302640915</v>
      </c>
      <c r="CJ2491" s="99">
        <v>5444997.5051879901</v>
      </c>
      <c r="CK2491" s="99">
        <v>55728619.248535201</v>
      </c>
      <c r="CL2491" s="99">
        <v>15455499.391723599</v>
      </c>
      <c r="CM2491" s="166">
        <v>201813.22176551801</v>
      </c>
      <c r="CN2491" s="166">
        <v>32380249.371093798</v>
      </c>
      <c r="CO2491" s="166">
        <v>139871158.47460899</v>
      </c>
      <c r="CP2491" s="99">
        <v>15455499.391723599</v>
      </c>
      <c r="CQ2491" s="99">
        <v>0</v>
      </c>
      <c r="CR2491" s="99">
        <v>0</v>
      </c>
      <c r="CS2491" s="99">
        <v>0</v>
      </c>
      <c r="CT2491" s="99">
        <v>0</v>
      </c>
      <c r="CU2491" s="98">
        <v>11493.745609416001</v>
      </c>
      <c r="CV2491" s="98">
        <v>81424.970769042993</v>
      </c>
      <c r="CW2491" s="98">
        <v>5444779.9235229492</v>
      </c>
      <c r="CX2491" s="98">
        <v>55725875.498718247</v>
      </c>
    </row>
    <row r="2492" spans="1:102" x14ac:dyDescent="0.2">
      <c r="A2492" s="98" t="s">
        <v>190</v>
      </c>
      <c r="B2492" s="100">
        <v>43344</v>
      </c>
      <c r="C2492" s="99">
        <v>109115.641694069</v>
      </c>
      <c r="D2492" s="99">
        <v>0</v>
      </c>
      <c r="E2492" s="99">
        <v>11370.1905366182</v>
      </c>
      <c r="F2492" s="99">
        <v>9798.2148438692093</v>
      </c>
      <c r="G2492" s="99">
        <v>5352.6541676521301</v>
      </c>
      <c r="H2492" s="99">
        <v>0</v>
      </c>
      <c r="I2492" s="99">
        <v>0</v>
      </c>
      <c r="J2492" s="99">
        <v>76343.154174804702</v>
      </c>
      <c r="K2492" s="99">
        <v>3.9537575696304001</v>
      </c>
      <c r="L2492" s="99">
        <v>177.30522825010101</v>
      </c>
      <c r="M2492" s="99">
        <v>52533.564082622499</v>
      </c>
      <c r="N2492" s="99">
        <v>3633.55591392517</v>
      </c>
      <c r="O2492" s="99">
        <v>0</v>
      </c>
      <c r="P2492" s="99">
        <v>60267.284095764197</v>
      </c>
      <c r="Q2492" s="99">
        <v>4219.6937788724899</v>
      </c>
      <c r="R2492" s="99">
        <v>0</v>
      </c>
      <c r="S2492" s="99">
        <v>5338.9508472681</v>
      </c>
      <c r="T2492" s="99">
        <v>0</v>
      </c>
      <c r="U2492" s="99">
        <v>76447.266628265395</v>
      </c>
      <c r="V2492" s="99">
        <v>4309773.5808105497</v>
      </c>
      <c r="W2492" s="99">
        <v>0</v>
      </c>
      <c r="X2492" s="99">
        <v>509152.84654998803</v>
      </c>
      <c r="Y2492" s="99">
        <v>386826.85345840501</v>
      </c>
      <c r="Z2492" s="99">
        <v>578439.43983459496</v>
      </c>
      <c r="AA2492" s="99">
        <v>0</v>
      </c>
      <c r="AB2492" s="99">
        <v>0</v>
      </c>
      <c r="AC2492" s="99">
        <v>26390755.660400402</v>
      </c>
      <c r="AD2492" s="99">
        <v>221.00654918327899</v>
      </c>
      <c r="AE2492" s="99">
        <v>12207.081207871401</v>
      </c>
      <c r="AF2492" s="99">
        <v>1958962.7837219201</v>
      </c>
      <c r="AG2492" s="99">
        <v>360841.10150528001</v>
      </c>
      <c r="AH2492" s="99">
        <v>0</v>
      </c>
      <c r="AI2492" s="99">
        <v>2073370.59043884</v>
      </c>
      <c r="AJ2492" s="99">
        <v>420290.86180496198</v>
      </c>
      <c r="AK2492" s="99">
        <v>0</v>
      </c>
      <c r="AL2492" s="99">
        <v>577680.96897888195</v>
      </c>
      <c r="AM2492" s="99">
        <v>0</v>
      </c>
      <c r="AN2492" s="99">
        <v>26390536.419433601</v>
      </c>
      <c r="AO2492" s="99">
        <v>45957242.562011696</v>
      </c>
      <c r="AP2492" s="99">
        <v>0</v>
      </c>
      <c r="AQ2492" s="99">
        <v>4634403.7071533203</v>
      </c>
      <c r="AR2492" s="99">
        <v>3464336.6506957998</v>
      </c>
      <c r="AS2492" s="99">
        <v>5111467.5733032199</v>
      </c>
      <c r="AT2492" s="99">
        <v>0</v>
      </c>
      <c r="AU2492" s="99">
        <v>0</v>
      </c>
      <c r="AV2492" s="99">
        <v>83044970.316406295</v>
      </c>
      <c r="AW2492" s="99">
        <v>776.58782741427399</v>
      </c>
      <c r="AX2492" s="99">
        <v>118945.893095016</v>
      </c>
      <c r="AY2492" s="99">
        <v>21174441.432372998</v>
      </c>
      <c r="AZ2492" s="99">
        <v>3538974.9107666002</v>
      </c>
      <c r="BA2492" s="99">
        <v>0</v>
      </c>
      <c r="BB2492" s="99">
        <v>21699359.6176758</v>
      </c>
      <c r="BC2492" s="99">
        <v>4119997.6894226102</v>
      </c>
      <c r="BD2492" s="99">
        <v>0</v>
      </c>
      <c r="BE2492" s="99">
        <v>5103629.2562866202</v>
      </c>
      <c r="BF2492" s="99">
        <v>0</v>
      </c>
      <c r="BG2492" s="99">
        <v>83060752.123046905</v>
      </c>
      <c r="BH2492" s="99">
        <v>12382373.7955322</v>
      </c>
      <c r="BI2492" s="99">
        <v>0</v>
      </c>
      <c r="BJ2492" s="99">
        <v>1994282.8466033901</v>
      </c>
      <c r="BK2492" s="99">
        <v>1399804.06544495</v>
      </c>
      <c r="BL2492" s="99">
        <v>0</v>
      </c>
      <c r="BM2492" s="99">
        <v>0</v>
      </c>
      <c r="BN2492" s="99">
        <v>0</v>
      </c>
      <c r="BO2492" s="99">
        <v>0</v>
      </c>
      <c r="BP2492" s="99">
        <v>0</v>
      </c>
      <c r="BQ2492" s="99">
        <v>0</v>
      </c>
      <c r="BR2492" s="99">
        <v>7171664.9342651404</v>
      </c>
      <c r="BS2492" s="99">
        <v>1319875.9900207501</v>
      </c>
      <c r="BT2492" s="99">
        <v>0</v>
      </c>
      <c r="BU2492" s="99">
        <v>3232588.6299743699</v>
      </c>
      <c r="BV2492" s="99">
        <v>2130362.5698547401</v>
      </c>
      <c r="BW2492" s="99">
        <v>0</v>
      </c>
      <c r="BX2492" s="99">
        <v>880760.42694854701</v>
      </c>
      <c r="BY2492" s="99">
        <v>0</v>
      </c>
      <c r="BZ2492" s="99">
        <v>0</v>
      </c>
      <c r="CA2492" s="99">
        <v>120495.43769073499</v>
      </c>
      <c r="CB2492" s="99">
        <v>4815503.8397216797</v>
      </c>
      <c r="CC2492" s="99">
        <v>50565400.112304702</v>
      </c>
      <c r="CD2492" s="99">
        <v>14369867.5708008</v>
      </c>
      <c r="CE2492" s="99">
        <v>5356.7772600054705</v>
      </c>
      <c r="CF2492" s="99">
        <v>579158.21526336705</v>
      </c>
      <c r="CG2492" s="99">
        <v>5120947.0645752</v>
      </c>
      <c r="CH2492" s="99">
        <v>0</v>
      </c>
      <c r="CI2492" s="99">
        <v>125866.93822193101</v>
      </c>
      <c r="CJ2492" s="99">
        <v>5394656.0432739304</v>
      </c>
      <c r="CK2492" s="99">
        <v>55683543.527832001</v>
      </c>
      <c r="CL2492" s="99">
        <v>15369869.311279301</v>
      </c>
      <c r="CM2492" s="166">
        <v>201294.87507057199</v>
      </c>
      <c r="CN2492" s="166">
        <v>31785418.7270508</v>
      </c>
      <c r="CO2492" s="166">
        <v>138581849.66601601</v>
      </c>
      <c r="CP2492" s="99">
        <v>15369869.311279301</v>
      </c>
      <c r="CQ2492" s="99">
        <v>0</v>
      </c>
      <c r="CR2492" s="99">
        <v>0</v>
      </c>
      <c r="CS2492" s="99">
        <v>0</v>
      </c>
      <c r="CT2492" s="99">
        <v>0</v>
      </c>
      <c r="CU2492" s="98">
        <v>11375.516392395</v>
      </c>
      <c r="CV2492" s="98">
        <v>80829.463167577007</v>
      </c>
      <c r="CW2492" s="98">
        <v>5394662.0549850464</v>
      </c>
      <c r="CX2492" s="98">
        <v>55686347.176879905</v>
      </c>
    </row>
    <row r="2493" spans="1:102" x14ac:dyDescent="0.2">
      <c r="A2493" s="98" t="s">
        <v>190</v>
      </c>
      <c r="B2493" s="100">
        <v>43435</v>
      </c>
      <c r="C2493" s="99">
        <v>108099.011624336</v>
      </c>
      <c r="D2493" s="99">
        <v>0</v>
      </c>
      <c r="E2493" s="99">
        <v>11159.219402909301</v>
      </c>
      <c r="F2493" s="99">
        <v>9687.3730195760709</v>
      </c>
      <c r="G2493" s="99">
        <v>5301.5430548191098</v>
      </c>
      <c r="H2493" s="99">
        <v>0</v>
      </c>
      <c r="I2493" s="99">
        <v>0</v>
      </c>
      <c r="J2493" s="99">
        <v>74913.360906600996</v>
      </c>
      <c r="K2493" s="99">
        <v>2.0565128613088701</v>
      </c>
      <c r="L2493" s="99">
        <v>155.534220354632</v>
      </c>
      <c r="M2493" s="99">
        <v>52176.849672794298</v>
      </c>
      <c r="N2493" s="99">
        <v>3623.7859122157101</v>
      </c>
      <c r="O2493" s="99">
        <v>0</v>
      </c>
      <c r="P2493" s="99">
        <v>58964.204209327698</v>
      </c>
      <c r="Q2493" s="99">
        <v>4180.0620968937901</v>
      </c>
      <c r="R2493" s="99">
        <v>0</v>
      </c>
      <c r="S2493" s="99">
        <v>5271.8623875379599</v>
      </c>
      <c r="T2493" s="99">
        <v>0</v>
      </c>
      <c r="U2493" s="99">
        <v>74923.602796554595</v>
      </c>
      <c r="V2493" s="99">
        <v>4298353.9006347703</v>
      </c>
      <c r="W2493" s="99">
        <v>0</v>
      </c>
      <c r="X2493" s="99">
        <v>505586.69152450602</v>
      </c>
      <c r="Y2493" s="99">
        <v>388667.60641861003</v>
      </c>
      <c r="Z2493" s="99">
        <v>580322.55347442604</v>
      </c>
      <c r="AA2493" s="99">
        <v>0</v>
      </c>
      <c r="AB2493" s="99">
        <v>0</v>
      </c>
      <c r="AC2493" s="99">
        <v>26109360.290283199</v>
      </c>
      <c r="AD2493" s="99">
        <v>96.895852100104094</v>
      </c>
      <c r="AE2493" s="99">
        <v>9958.4728668928092</v>
      </c>
      <c r="AF2493" s="99">
        <v>1949249.9403228799</v>
      </c>
      <c r="AG2493" s="99">
        <v>363252.57305908197</v>
      </c>
      <c r="AH2493" s="99">
        <v>0</v>
      </c>
      <c r="AI2493" s="99">
        <v>2044099.4381256099</v>
      </c>
      <c r="AJ2493" s="99">
        <v>429778.87511444098</v>
      </c>
      <c r="AK2493" s="99">
        <v>0</v>
      </c>
      <c r="AL2493" s="99">
        <v>578082.82349395799</v>
      </c>
      <c r="AM2493" s="99">
        <v>0</v>
      </c>
      <c r="AN2493" s="99">
        <v>26102403.987060498</v>
      </c>
      <c r="AO2493" s="99">
        <v>46236999.746093802</v>
      </c>
      <c r="AP2493" s="99">
        <v>0</v>
      </c>
      <c r="AQ2493" s="99">
        <v>4655144.8541259803</v>
      </c>
      <c r="AR2493" s="99">
        <v>3513676.0419921898</v>
      </c>
      <c r="AS2493" s="99">
        <v>5175462.8912963904</v>
      </c>
      <c r="AT2493" s="99">
        <v>0</v>
      </c>
      <c r="AU2493" s="99">
        <v>0</v>
      </c>
      <c r="AV2493" s="99">
        <v>82926244.724609405</v>
      </c>
      <c r="AW2493" s="99">
        <v>342.27171299606601</v>
      </c>
      <c r="AX2493" s="99">
        <v>93914.054594039902</v>
      </c>
      <c r="AY2493" s="99">
        <v>21257436.787841801</v>
      </c>
      <c r="AZ2493" s="99">
        <v>3609429.87139893</v>
      </c>
      <c r="BA2493" s="99">
        <v>0</v>
      </c>
      <c r="BB2493" s="99">
        <v>21588505.8583984</v>
      </c>
      <c r="BC2493" s="99">
        <v>4236630.4710693397</v>
      </c>
      <c r="BD2493" s="99">
        <v>0</v>
      </c>
      <c r="BE2493" s="99">
        <v>5161529.24572754</v>
      </c>
      <c r="BF2493" s="99">
        <v>0</v>
      </c>
      <c r="BG2493" s="99">
        <v>82966164.903320298</v>
      </c>
      <c r="BH2493" s="99">
        <v>12381465.8828125</v>
      </c>
      <c r="BI2493" s="99">
        <v>0</v>
      </c>
      <c r="BJ2493" s="99">
        <v>1959121.25308228</v>
      </c>
      <c r="BK2493" s="99">
        <v>1387483.15971375</v>
      </c>
      <c r="BL2493" s="99">
        <v>0</v>
      </c>
      <c r="BM2493" s="99">
        <v>0</v>
      </c>
      <c r="BN2493" s="99">
        <v>0</v>
      </c>
      <c r="BO2493" s="99">
        <v>0</v>
      </c>
      <c r="BP2493" s="99">
        <v>0</v>
      </c>
      <c r="BQ2493" s="99">
        <v>0</v>
      </c>
      <c r="BR2493" s="99">
        <v>7128963.0111084003</v>
      </c>
      <c r="BS2493" s="99">
        <v>1340575.9879455599</v>
      </c>
      <c r="BT2493" s="99">
        <v>0</v>
      </c>
      <c r="BU2493" s="99">
        <v>3920273.9499816899</v>
      </c>
      <c r="BV2493" s="99">
        <v>2141273.9310302702</v>
      </c>
      <c r="BW2493" s="99">
        <v>0</v>
      </c>
      <c r="BX2493" s="99">
        <v>1011095.9464340199</v>
      </c>
      <c r="BY2493" s="99">
        <v>0</v>
      </c>
      <c r="BZ2493" s="99">
        <v>0</v>
      </c>
      <c r="CA2493" s="99">
        <v>119456.21326351201</v>
      </c>
      <c r="CB2493" s="99">
        <v>4800650.7421875</v>
      </c>
      <c r="CC2493" s="99">
        <v>50826640.942871101</v>
      </c>
      <c r="CD2493" s="99">
        <v>14341281.5230713</v>
      </c>
      <c r="CE2493" s="99">
        <v>5295.5801548361796</v>
      </c>
      <c r="CF2493" s="99">
        <v>577300.12590789795</v>
      </c>
      <c r="CG2493" s="99">
        <v>5153630.77734375</v>
      </c>
      <c r="CH2493" s="99">
        <v>0</v>
      </c>
      <c r="CI2493" s="99">
        <v>124759.991289139</v>
      </c>
      <c r="CJ2493" s="99">
        <v>5378387.76171875</v>
      </c>
      <c r="CK2493" s="99">
        <v>55987282.102050804</v>
      </c>
      <c r="CL2493" s="99">
        <v>15343534.4136963</v>
      </c>
      <c r="CM2493" s="166">
        <v>198725.571352005</v>
      </c>
      <c r="CN2493" s="166">
        <v>31497518.966552701</v>
      </c>
      <c r="CO2493" s="166">
        <v>139072148.10156301</v>
      </c>
      <c r="CP2493" s="99">
        <v>15343534.4136963</v>
      </c>
      <c r="CQ2493" s="99">
        <v>0</v>
      </c>
      <c r="CR2493" s="99">
        <v>0</v>
      </c>
      <c r="CS2493" s="99">
        <v>0</v>
      </c>
      <c r="CT2493" s="99">
        <v>0</v>
      </c>
      <c r="CU2493" s="98">
        <v>11168.964098926001</v>
      </c>
      <c r="CV2493" s="98">
        <v>79301.770636678004</v>
      </c>
      <c r="CW2493" s="98">
        <v>5377950.8680953979</v>
      </c>
      <c r="CX2493" s="98">
        <v>55980271.720214851</v>
      </c>
    </row>
    <row r="2494" spans="1:102" x14ac:dyDescent="0.2">
      <c r="A2494" s="98" t="s">
        <v>190</v>
      </c>
      <c r="B2494" s="100">
        <v>43525</v>
      </c>
      <c r="C2494" s="99">
        <v>109267.835834503</v>
      </c>
      <c r="D2494" s="99">
        <v>0</v>
      </c>
      <c r="E2494" s="99">
        <v>11074.5724967718</v>
      </c>
      <c r="F2494" s="99">
        <v>9753.4737395048105</v>
      </c>
      <c r="G2494" s="99">
        <v>5289.3459016084698</v>
      </c>
      <c r="H2494" s="99">
        <v>0</v>
      </c>
      <c r="I2494" s="99">
        <v>0</v>
      </c>
      <c r="J2494" s="99">
        <v>74129.066861152605</v>
      </c>
      <c r="K2494" s="99">
        <v>3.1508133956813298</v>
      </c>
      <c r="L2494" s="99">
        <v>159.88721582479801</v>
      </c>
      <c r="M2494" s="99">
        <v>52506.294132709503</v>
      </c>
      <c r="N2494" s="99">
        <v>3644.4577720761299</v>
      </c>
      <c r="O2494" s="99">
        <v>0</v>
      </c>
      <c r="P2494" s="99">
        <v>59881.281856536902</v>
      </c>
      <c r="Q2494" s="99">
        <v>4045.47969025373</v>
      </c>
      <c r="R2494" s="99">
        <v>0</v>
      </c>
      <c r="S2494" s="99">
        <v>5281.0821816325197</v>
      </c>
      <c r="T2494" s="99">
        <v>0</v>
      </c>
      <c r="U2494" s="99">
        <v>74090.707091331496</v>
      </c>
      <c r="V2494" s="99">
        <v>4287880.6774292002</v>
      </c>
      <c r="W2494" s="99">
        <v>0</v>
      </c>
      <c r="X2494" s="99">
        <v>496814.47858429002</v>
      </c>
      <c r="Y2494" s="99">
        <v>386634.228721619</v>
      </c>
      <c r="Z2494" s="99">
        <v>571698.54139709496</v>
      </c>
      <c r="AA2494" s="99">
        <v>0</v>
      </c>
      <c r="AB2494" s="99">
        <v>0</v>
      </c>
      <c r="AC2494" s="99">
        <v>25862616.0693359</v>
      </c>
      <c r="AD2494" s="99">
        <v>141.51312994025599</v>
      </c>
      <c r="AE2494" s="99">
        <v>9081.9408940076792</v>
      </c>
      <c r="AF2494" s="99">
        <v>1951147.8575744601</v>
      </c>
      <c r="AG2494" s="99">
        <v>364667.759529114</v>
      </c>
      <c r="AH2494" s="99">
        <v>0</v>
      </c>
      <c r="AI2494" s="99">
        <v>2024109.9234466599</v>
      </c>
      <c r="AJ2494" s="99">
        <v>429590.23305129999</v>
      </c>
      <c r="AK2494" s="99">
        <v>0</v>
      </c>
      <c r="AL2494" s="99">
        <v>570095.21018981899</v>
      </c>
      <c r="AM2494" s="99">
        <v>0</v>
      </c>
      <c r="AN2494" s="99">
        <v>25824351.886962902</v>
      </c>
      <c r="AO2494" s="99">
        <v>46462406.0703125</v>
      </c>
      <c r="AP2494" s="99">
        <v>0</v>
      </c>
      <c r="AQ2494" s="99">
        <v>4574511.4314575205</v>
      </c>
      <c r="AR2494" s="99">
        <v>3527539.02661133</v>
      </c>
      <c r="AS2494" s="99">
        <v>5126596.9085693397</v>
      </c>
      <c r="AT2494" s="99">
        <v>0</v>
      </c>
      <c r="AU2494" s="99">
        <v>0</v>
      </c>
      <c r="AV2494" s="99">
        <v>82801567.442382798</v>
      </c>
      <c r="AW2494" s="99">
        <v>502.71452409029001</v>
      </c>
      <c r="AX2494" s="99">
        <v>92991.765969276399</v>
      </c>
      <c r="AY2494" s="99">
        <v>21453745.065673798</v>
      </c>
      <c r="AZ2494" s="99">
        <v>3655950.59729004</v>
      </c>
      <c r="BA2494" s="99">
        <v>0</v>
      </c>
      <c r="BB2494" s="99">
        <v>21558156.369384799</v>
      </c>
      <c r="BC2494" s="99">
        <v>4263843.77941895</v>
      </c>
      <c r="BD2494" s="99">
        <v>0</v>
      </c>
      <c r="BE2494" s="99">
        <v>5095351.89453125</v>
      </c>
      <c r="BF2494" s="99">
        <v>0</v>
      </c>
      <c r="BG2494" s="99">
        <v>82666445.151367202</v>
      </c>
      <c r="BH2494" s="99">
        <v>12434942.079589801</v>
      </c>
      <c r="BI2494" s="99">
        <v>0</v>
      </c>
      <c r="BJ2494" s="99">
        <v>1813948.21359253</v>
      </c>
      <c r="BK2494" s="99">
        <v>1356912.5953521701</v>
      </c>
      <c r="BL2494" s="99">
        <v>0</v>
      </c>
      <c r="BM2494" s="99">
        <v>0</v>
      </c>
      <c r="BN2494" s="99">
        <v>0</v>
      </c>
      <c r="BO2494" s="99">
        <v>0</v>
      </c>
      <c r="BP2494" s="99">
        <v>0</v>
      </c>
      <c r="BQ2494" s="99">
        <v>0</v>
      </c>
      <c r="BR2494" s="99">
        <v>7162757.3456420898</v>
      </c>
      <c r="BS2494" s="99">
        <v>1349052.9144134501</v>
      </c>
      <c r="BT2494" s="99">
        <v>0</v>
      </c>
      <c r="BU2494" s="99">
        <v>3822608.8999633798</v>
      </c>
      <c r="BV2494" s="99">
        <v>2010584.5444641099</v>
      </c>
      <c r="BW2494" s="99">
        <v>0</v>
      </c>
      <c r="BX2494" s="99">
        <v>1033620.87625885</v>
      </c>
      <c r="BY2494" s="99">
        <v>0</v>
      </c>
      <c r="BZ2494" s="99">
        <v>0</v>
      </c>
      <c r="CA2494" s="99">
        <v>120157.68839168501</v>
      </c>
      <c r="CB2494" s="99">
        <v>4788062.1397094699</v>
      </c>
      <c r="CC2494" s="99">
        <v>51116146.028320298</v>
      </c>
      <c r="CD2494" s="99">
        <v>14241389.8244629</v>
      </c>
      <c r="CE2494" s="99">
        <v>5288.8578349947902</v>
      </c>
      <c r="CF2494" s="99">
        <v>578453.14369201695</v>
      </c>
      <c r="CG2494" s="99">
        <v>5182291.6081542997</v>
      </c>
      <c r="CH2494" s="99">
        <v>0</v>
      </c>
      <c r="CI2494" s="99">
        <v>125429.231901169</v>
      </c>
      <c r="CJ2494" s="99">
        <v>5365993.7175903302</v>
      </c>
      <c r="CK2494" s="99">
        <v>56295364.141113304</v>
      </c>
      <c r="CL2494" s="99">
        <v>15245139.767944301</v>
      </c>
      <c r="CM2494" s="166">
        <v>198627.85991287199</v>
      </c>
      <c r="CN2494" s="166">
        <v>31308652.506103501</v>
      </c>
      <c r="CO2494" s="166">
        <v>139236188.45117199</v>
      </c>
      <c r="CP2494" s="99">
        <v>15245139.767944301</v>
      </c>
      <c r="CQ2494" s="99">
        <v>0</v>
      </c>
      <c r="CR2494" s="99">
        <v>0</v>
      </c>
      <c r="CS2494" s="99">
        <v>0</v>
      </c>
      <c r="CT2494" s="99">
        <v>0</v>
      </c>
      <c r="CU2494" s="98">
        <v>11074.75436187</v>
      </c>
      <c r="CV2494" s="98">
        <v>78494.025223901001</v>
      </c>
      <c r="CW2494" s="98">
        <v>5366515.2834014865</v>
      </c>
      <c r="CX2494" s="98">
        <v>56298437.636474594</v>
      </c>
    </row>
    <row r="2495" spans="1:102" x14ac:dyDescent="0.2">
      <c r="A2495" s="98" t="s">
        <v>190</v>
      </c>
      <c r="B2495" s="100">
        <v>43617</v>
      </c>
      <c r="C2495" s="99">
        <v>108607.364253044</v>
      </c>
      <c r="D2495" s="99">
        <v>0</v>
      </c>
      <c r="E2495" s="99">
        <v>10994.6771876812</v>
      </c>
      <c r="F2495" s="99">
        <v>9819.8435131311398</v>
      </c>
      <c r="G2495" s="99">
        <v>5336.85306173563</v>
      </c>
      <c r="H2495" s="99">
        <v>0</v>
      </c>
      <c r="I2495" s="99">
        <v>0</v>
      </c>
      <c r="J2495" s="99">
        <v>73410.971036910996</v>
      </c>
      <c r="K2495" s="99">
        <v>1.8833891375543299</v>
      </c>
      <c r="L2495" s="99">
        <v>168.622891793028</v>
      </c>
      <c r="M2495" s="99">
        <v>52296.482336044297</v>
      </c>
      <c r="N2495" s="99">
        <v>3660.14436921477</v>
      </c>
      <c r="O2495" s="99">
        <v>0</v>
      </c>
      <c r="P2495" s="99">
        <v>59393.599997043602</v>
      </c>
      <c r="Q2495" s="99">
        <v>3889.4709242284298</v>
      </c>
      <c r="R2495" s="99">
        <v>0</v>
      </c>
      <c r="S2495" s="99">
        <v>5355.8220543861398</v>
      </c>
      <c r="T2495" s="99">
        <v>0</v>
      </c>
      <c r="U2495" s="99">
        <v>73311.9618005753</v>
      </c>
      <c r="V2495" s="99">
        <v>4257320.1166992197</v>
      </c>
      <c r="W2495" s="99">
        <v>0</v>
      </c>
      <c r="X2495" s="99">
        <v>489332.465419769</v>
      </c>
      <c r="Y2495" s="99">
        <v>384707.60754394502</v>
      </c>
      <c r="Z2495" s="99">
        <v>582927.05551147496</v>
      </c>
      <c r="AA2495" s="99">
        <v>0</v>
      </c>
      <c r="AB2495" s="99">
        <v>0</v>
      </c>
      <c r="AC2495" s="99">
        <v>25806855.8525391</v>
      </c>
      <c r="AD2495" s="99">
        <v>96.407704762183101</v>
      </c>
      <c r="AE2495" s="99">
        <v>8595.7907717227899</v>
      </c>
      <c r="AF2495" s="99">
        <v>1937120.23687744</v>
      </c>
      <c r="AG2495" s="99">
        <v>358296.04847335798</v>
      </c>
      <c r="AH2495" s="99">
        <v>0</v>
      </c>
      <c r="AI2495" s="99">
        <v>1983934.9730529799</v>
      </c>
      <c r="AJ2495" s="99">
        <v>435368.319087982</v>
      </c>
      <c r="AK2495" s="99">
        <v>0</v>
      </c>
      <c r="AL2495" s="99">
        <v>584778.59738159203</v>
      </c>
      <c r="AM2495" s="99">
        <v>0</v>
      </c>
      <c r="AN2495" s="99">
        <v>25853395.389404301</v>
      </c>
      <c r="AO2495" s="99">
        <v>46396455.826660201</v>
      </c>
      <c r="AP2495" s="99">
        <v>0</v>
      </c>
      <c r="AQ2495" s="99">
        <v>4550604.8737792997</v>
      </c>
      <c r="AR2495" s="99">
        <v>3544738.0679626502</v>
      </c>
      <c r="AS2495" s="99">
        <v>5240539.1946411096</v>
      </c>
      <c r="AT2495" s="99">
        <v>0</v>
      </c>
      <c r="AU2495" s="99">
        <v>0</v>
      </c>
      <c r="AV2495" s="99">
        <v>82994557.8125</v>
      </c>
      <c r="AW2495" s="99">
        <v>345.21746855974197</v>
      </c>
      <c r="AX2495" s="99">
        <v>90012.957096099897</v>
      </c>
      <c r="AY2495" s="99">
        <v>21408554.0385742</v>
      </c>
      <c r="AZ2495" s="99">
        <v>3603753.7800293001</v>
      </c>
      <c r="BA2495" s="99">
        <v>0</v>
      </c>
      <c r="BB2495" s="99">
        <v>21190401.714111298</v>
      </c>
      <c r="BC2495" s="99">
        <v>4359627.0037841797</v>
      </c>
      <c r="BD2495" s="99">
        <v>0</v>
      </c>
      <c r="BE2495" s="99">
        <v>5267462.5585327102</v>
      </c>
      <c r="BF2495" s="99">
        <v>0</v>
      </c>
      <c r="BG2495" s="99">
        <v>83080749.423828095</v>
      </c>
      <c r="BH2495" s="99">
        <v>12335277.2694092</v>
      </c>
      <c r="BI2495" s="99">
        <v>0</v>
      </c>
      <c r="BJ2495" s="99">
        <v>1682016.5322113</v>
      </c>
      <c r="BK2495" s="99">
        <v>1280500.0317840599</v>
      </c>
      <c r="BL2495" s="99">
        <v>0</v>
      </c>
      <c r="BM2495" s="99">
        <v>0</v>
      </c>
      <c r="BN2495" s="99">
        <v>0</v>
      </c>
      <c r="BO2495" s="99">
        <v>0</v>
      </c>
      <c r="BP2495" s="99">
        <v>0</v>
      </c>
      <c r="BQ2495" s="99">
        <v>0</v>
      </c>
      <c r="BR2495" s="99">
        <v>7179639.8269653302</v>
      </c>
      <c r="BS2495" s="99">
        <v>1333194.7999877899</v>
      </c>
      <c r="BT2495" s="99">
        <v>0</v>
      </c>
      <c r="BU2495" s="99">
        <v>3833397.6744995099</v>
      </c>
      <c r="BV2495" s="99">
        <v>1896081.2862853999</v>
      </c>
      <c r="BW2495" s="99">
        <v>0</v>
      </c>
      <c r="BX2495" s="99">
        <v>1076628.95497131</v>
      </c>
      <c r="BY2495" s="99">
        <v>0</v>
      </c>
      <c r="BZ2495" s="99">
        <v>0</v>
      </c>
      <c r="CA2495" s="99">
        <v>119549.999445915</v>
      </c>
      <c r="CB2495" s="99">
        <v>4744158.7811279297</v>
      </c>
      <c r="CC2495" s="99">
        <v>50914444.336425804</v>
      </c>
      <c r="CD2495" s="99">
        <v>14034375.18396</v>
      </c>
      <c r="CE2495" s="99">
        <v>5343.0905094742802</v>
      </c>
      <c r="CF2495" s="99">
        <v>578774.28620147705</v>
      </c>
      <c r="CG2495" s="99">
        <v>5210548.18786621</v>
      </c>
      <c r="CH2495" s="99">
        <v>0</v>
      </c>
      <c r="CI2495" s="99">
        <v>124887.11069488501</v>
      </c>
      <c r="CJ2495" s="99">
        <v>5324889.0101318397</v>
      </c>
      <c r="CK2495" s="99">
        <v>56142424.234375</v>
      </c>
      <c r="CL2495" s="99">
        <v>15034402.0008545</v>
      </c>
      <c r="CM2495" s="166">
        <v>197428.41615104699</v>
      </c>
      <c r="CN2495" s="166">
        <v>31134232.942382801</v>
      </c>
      <c r="CO2495" s="166">
        <v>139160440.32031301</v>
      </c>
      <c r="CP2495" s="99">
        <v>15034402.0008545</v>
      </c>
      <c r="CQ2495" s="99">
        <v>0</v>
      </c>
      <c r="CR2495" s="99">
        <v>0</v>
      </c>
      <c r="CS2495" s="99">
        <v>0</v>
      </c>
      <c r="CT2495" s="99">
        <v>0</v>
      </c>
      <c r="CU2495" s="98">
        <v>10989.988713516999</v>
      </c>
      <c r="CV2495" s="98">
        <v>77752.109901681004</v>
      </c>
      <c r="CW2495" s="98">
        <v>5322933.0673294067</v>
      </c>
      <c r="CX2495" s="98">
        <v>56124992.524292015</v>
      </c>
    </row>
    <row r="2496" spans="1:102" x14ac:dyDescent="0.2">
      <c r="A2496" s="98" t="s">
        <v>190</v>
      </c>
      <c r="B2496" s="100">
        <v>43709</v>
      </c>
      <c r="C2496" s="99">
        <v>108139.914322853</v>
      </c>
      <c r="D2496" s="99">
        <v>0</v>
      </c>
      <c r="E2496" s="99">
        <v>11022.443365335501</v>
      </c>
      <c r="F2496" s="99">
        <v>9972.55353307724</v>
      </c>
      <c r="G2496" s="99">
        <v>5239.8218023180998</v>
      </c>
      <c r="H2496" s="99">
        <v>0</v>
      </c>
      <c r="I2496" s="99">
        <v>0</v>
      </c>
      <c r="J2496" s="99">
        <v>72610.813155174299</v>
      </c>
      <c r="K2496" s="99">
        <v>1.9721682402159799</v>
      </c>
      <c r="L2496" s="99">
        <v>170.23389513045501</v>
      </c>
      <c r="M2496" s="99">
        <v>52153.918644428297</v>
      </c>
      <c r="N2496" s="99">
        <v>3651.2390244901198</v>
      </c>
      <c r="O2496" s="99">
        <v>0</v>
      </c>
      <c r="P2496" s="99">
        <v>59835.787210464499</v>
      </c>
      <c r="Q2496" s="99">
        <v>3833.9173800051199</v>
      </c>
      <c r="R2496" s="99">
        <v>0</v>
      </c>
      <c r="S2496" s="99">
        <v>5188.9125246405602</v>
      </c>
      <c r="T2496" s="99">
        <v>0</v>
      </c>
      <c r="U2496" s="99">
        <v>72757.999127388</v>
      </c>
      <c r="V2496" s="99">
        <v>4253600.7951660203</v>
      </c>
      <c r="W2496" s="99">
        <v>0</v>
      </c>
      <c r="X2496" s="99">
        <v>480757.883384705</v>
      </c>
      <c r="Y2496" s="99">
        <v>383789.09143829299</v>
      </c>
      <c r="Z2496" s="99">
        <v>573427.32478332496</v>
      </c>
      <c r="AA2496" s="99">
        <v>0</v>
      </c>
      <c r="AB2496" s="99">
        <v>0</v>
      </c>
      <c r="AC2496" s="99">
        <v>25487333.764160201</v>
      </c>
      <c r="AD2496" s="99">
        <v>80.137604424729901</v>
      </c>
      <c r="AE2496" s="99">
        <v>9949.0498117208499</v>
      </c>
      <c r="AF2496" s="99">
        <v>1937145.3682708701</v>
      </c>
      <c r="AG2496" s="99">
        <v>356852.09469986003</v>
      </c>
      <c r="AH2496" s="99">
        <v>0</v>
      </c>
      <c r="AI2496" s="99">
        <v>2004207.69996643</v>
      </c>
      <c r="AJ2496" s="99">
        <v>437443.28141784703</v>
      </c>
      <c r="AK2496" s="99">
        <v>0</v>
      </c>
      <c r="AL2496" s="99">
        <v>573677.72025299096</v>
      </c>
      <c r="AM2496" s="99">
        <v>0</v>
      </c>
      <c r="AN2496" s="99">
        <v>25486017.645996101</v>
      </c>
      <c r="AO2496" s="99">
        <v>46620217.709472701</v>
      </c>
      <c r="AP2496" s="99">
        <v>0</v>
      </c>
      <c r="AQ2496" s="99">
        <v>4536425.7313842801</v>
      </c>
      <c r="AR2496" s="99">
        <v>3572250.62191772</v>
      </c>
      <c r="AS2496" s="99">
        <v>5175760.7454834003</v>
      </c>
      <c r="AT2496" s="99">
        <v>0</v>
      </c>
      <c r="AU2496" s="99">
        <v>0</v>
      </c>
      <c r="AV2496" s="99">
        <v>82502253.671875</v>
      </c>
      <c r="AW2496" s="99">
        <v>287.34301294013898</v>
      </c>
      <c r="AX2496" s="99">
        <v>105981.19156074501</v>
      </c>
      <c r="AY2496" s="99">
        <v>21564144.661865201</v>
      </c>
      <c r="AZ2496" s="99">
        <v>3644955.5302734398</v>
      </c>
      <c r="BA2496" s="99">
        <v>0</v>
      </c>
      <c r="BB2496" s="99">
        <v>21503127.736328099</v>
      </c>
      <c r="BC2496" s="99">
        <v>4420240.6692504901</v>
      </c>
      <c r="BD2496" s="99">
        <v>0</v>
      </c>
      <c r="BE2496" s="99">
        <v>5175940.50634766</v>
      </c>
      <c r="BF2496" s="99">
        <v>0</v>
      </c>
      <c r="BG2496" s="99">
        <v>82490819.983398393</v>
      </c>
      <c r="BH2496" s="99">
        <v>12443362.895752</v>
      </c>
      <c r="BI2496" s="99">
        <v>0</v>
      </c>
      <c r="BJ2496" s="99">
        <v>1625941.13899231</v>
      </c>
      <c r="BK2496" s="99">
        <v>1273691.2047119101</v>
      </c>
      <c r="BL2496" s="99">
        <v>0</v>
      </c>
      <c r="BM2496" s="99">
        <v>0</v>
      </c>
      <c r="BN2496" s="99">
        <v>0</v>
      </c>
      <c r="BO2496" s="99">
        <v>0</v>
      </c>
      <c r="BP2496" s="99">
        <v>0</v>
      </c>
      <c r="BQ2496" s="99">
        <v>0</v>
      </c>
      <c r="BR2496" s="99">
        <v>7198310.3339233398</v>
      </c>
      <c r="BS2496" s="99">
        <v>1346602.53419495</v>
      </c>
      <c r="BT2496" s="99">
        <v>0</v>
      </c>
      <c r="BU2496" s="99">
        <v>3125254.5385436998</v>
      </c>
      <c r="BV2496" s="99">
        <v>1887829.3012085001</v>
      </c>
      <c r="BW2496" s="99">
        <v>0</v>
      </c>
      <c r="BX2496" s="99">
        <v>866239.22164154099</v>
      </c>
      <c r="BY2496" s="99">
        <v>0</v>
      </c>
      <c r="BZ2496" s="99">
        <v>0</v>
      </c>
      <c r="CA2496" s="99">
        <v>119189.423873901</v>
      </c>
      <c r="CB2496" s="99">
        <v>4735266.4714965802</v>
      </c>
      <c r="CC2496" s="99">
        <v>51148457.2724609</v>
      </c>
      <c r="CD2496" s="99">
        <v>14058197.588134799</v>
      </c>
      <c r="CE2496" s="99">
        <v>5238.1878039836902</v>
      </c>
      <c r="CF2496" s="99">
        <v>570487.83372497605</v>
      </c>
      <c r="CG2496" s="99">
        <v>5152022.1648559598</v>
      </c>
      <c r="CH2496" s="99">
        <v>0</v>
      </c>
      <c r="CI2496" s="99">
        <v>124436.600231171</v>
      </c>
      <c r="CJ2496" s="99">
        <v>5306025.7465820303</v>
      </c>
      <c r="CK2496" s="99">
        <v>56299734.828125</v>
      </c>
      <c r="CL2496" s="99">
        <v>15042636.959716801</v>
      </c>
      <c r="CM2496" s="166">
        <v>196172.23559188799</v>
      </c>
      <c r="CN2496" s="166">
        <v>30750351.556884799</v>
      </c>
      <c r="CO2496" s="166">
        <v>138528890.38671899</v>
      </c>
      <c r="CP2496" s="99">
        <v>15042636.959716801</v>
      </c>
      <c r="CQ2496" s="99">
        <v>0</v>
      </c>
      <c r="CR2496" s="99">
        <v>0</v>
      </c>
      <c r="CS2496" s="99">
        <v>0</v>
      </c>
      <c r="CT2496" s="99">
        <v>0</v>
      </c>
      <c r="CU2496" s="98">
        <v>11026.598297954</v>
      </c>
      <c r="CV2496" s="98">
        <v>77099.229364190993</v>
      </c>
      <c r="CW2496" s="98">
        <v>5305754.3052215558</v>
      </c>
      <c r="CX2496" s="98">
        <v>56300479.437316857</v>
      </c>
    </row>
    <row r="2497" spans="1:102" x14ac:dyDescent="0.2">
      <c r="A2497" s="98" t="s">
        <v>190</v>
      </c>
      <c r="B2497" s="100">
        <v>43800</v>
      </c>
      <c r="C2497" s="99">
        <v>108292.190181732</v>
      </c>
      <c r="D2497" s="99">
        <v>0</v>
      </c>
      <c r="E2497" s="99">
        <v>10674.7265349627</v>
      </c>
      <c r="F2497" s="99">
        <v>9843.9039125442505</v>
      </c>
      <c r="G2497" s="99">
        <v>5244.6493911147099</v>
      </c>
      <c r="H2497" s="99">
        <v>0</v>
      </c>
      <c r="I2497" s="99">
        <v>0</v>
      </c>
      <c r="J2497" s="99">
        <v>71334.450423240705</v>
      </c>
      <c r="K2497" s="99">
        <v>2.0586356679559699</v>
      </c>
      <c r="L2497" s="99">
        <v>125.906478527933</v>
      </c>
      <c r="M2497" s="99">
        <v>52503.217497825601</v>
      </c>
      <c r="N2497" s="99">
        <v>3630.4632237255601</v>
      </c>
      <c r="O2497" s="99">
        <v>0</v>
      </c>
      <c r="P2497" s="99">
        <v>58737.246345043197</v>
      </c>
      <c r="Q2497" s="99">
        <v>3763.1295179128601</v>
      </c>
      <c r="R2497" s="99">
        <v>0</v>
      </c>
      <c r="S2497" s="99">
        <v>5203.0907290577898</v>
      </c>
      <c r="T2497" s="99">
        <v>0</v>
      </c>
      <c r="U2497" s="99">
        <v>71328.449711799607</v>
      </c>
      <c r="V2497" s="99">
        <v>4226541.4463501005</v>
      </c>
      <c r="W2497" s="99">
        <v>0</v>
      </c>
      <c r="X2497" s="99">
        <v>469227.87769317598</v>
      </c>
      <c r="Y2497" s="99">
        <v>378424.76942443801</v>
      </c>
      <c r="Z2497" s="99">
        <v>565289.80573272705</v>
      </c>
      <c r="AA2497" s="99">
        <v>0</v>
      </c>
      <c r="AB2497" s="99">
        <v>0</v>
      </c>
      <c r="AC2497" s="99">
        <v>25152396.104980499</v>
      </c>
      <c r="AD2497" s="99">
        <v>69.494987818412497</v>
      </c>
      <c r="AE2497" s="99">
        <v>9069.7961589097995</v>
      </c>
      <c r="AF2497" s="99">
        <v>1940163.6927490199</v>
      </c>
      <c r="AG2497" s="99">
        <v>358369.14337158197</v>
      </c>
      <c r="AH2497" s="99">
        <v>0</v>
      </c>
      <c r="AI2497" s="99">
        <v>1959539.4768066399</v>
      </c>
      <c r="AJ2497" s="99">
        <v>429155.66168975801</v>
      </c>
      <c r="AK2497" s="99">
        <v>0</v>
      </c>
      <c r="AL2497" s="99">
        <v>571203.74665832496</v>
      </c>
      <c r="AM2497" s="99">
        <v>0</v>
      </c>
      <c r="AN2497" s="99">
        <v>25144187.5083008</v>
      </c>
      <c r="AO2497" s="99">
        <v>46633929.740234397</v>
      </c>
      <c r="AP2497" s="99">
        <v>0</v>
      </c>
      <c r="AQ2497" s="99">
        <v>4416477.7532348596</v>
      </c>
      <c r="AR2497" s="99">
        <v>3557425.2421264602</v>
      </c>
      <c r="AS2497" s="99">
        <v>5121522.5547485398</v>
      </c>
      <c r="AT2497" s="99">
        <v>0</v>
      </c>
      <c r="AU2497" s="99">
        <v>0</v>
      </c>
      <c r="AV2497" s="99">
        <v>81848708.268554702</v>
      </c>
      <c r="AW2497" s="99">
        <v>250.11360277608</v>
      </c>
      <c r="AX2497" s="99">
        <v>78569.1757202148</v>
      </c>
      <c r="AY2497" s="99">
        <v>21764032.282470699</v>
      </c>
      <c r="AZ2497" s="99">
        <v>3677613.6063232399</v>
      </c>
      <c r="BA2497" s="99">
        <v>0</v>
      </c>
      <c r="BB2497" s="99">
        <v>21219074.6337891</v>
      </c>
      <c r="BC2497" s="99">
        <v>4364817.1567993201</v>
      </c>
      <c r="BD2497" s="99">
        <v>0</v>
      </c>
      <c r="BE2497" s="99">
        <v>5192085.6992797898</v>
      </c>
      <c r="BF2497" s="99">
        <v>0</v>
      </c>
      <c r="BG2497" s="99">
        <v>81930959.143554702</v>
      </c>
      <c r="BH2497" s="99">
        <v>12459247.3131104</v>
      </c>
      <c r="BI2497" s="99">
        <v>0</v>
      </c>
      <c r="BJ2497" s="99">
        <v>1516811.64756775</v>
      </c>
      <c r="BK2497" s="99">
        <v>1235408.6338806199</v>
      </c>
      <c r="BL2497" s="99">
        <v>0</v>
      </c>
      <c r="BM2497" s="99">
        <v>0</v>
      </c>
      <c r="BN2497" s="99">
        <v>0</v>
      </c>
      <c r="BO2497" s="99">
        <v>0</v>
      </c>
      <c r="BP2497" s="99">
        <v>0</v>
      </c>
      <c r="BQ2497" s="99">
        <v>0</v>
      </c>
      <c r="BR2497" s="99">
        <v>7266512.2050781297</v>
      </c>
      <c r="BS2497" s="99">
        <v>1347625.0409393299</v>
      </c>
      <c r="BT2497" s="99">
        <v>0</v>
      </c>
      <c r="BU2497" s="99">
        <v>3752192.9830322298</v>
      </c>
      <c r="BV2497" s="99">
        <v>1798579.63223267</v>
      </c>
      <c r="BW2497" s="99">
        <v>0</v>
      </c>
      <c r="BX2497" s="99">
        <v>990034.79920959496</v>
      </c>
      <c r="BY2497" s="99">
        <v>0</v>
      </c>
      <c r="BZ2497" s="99">
        <v>0</v>
      </c>
      <c r="CA2497" s="99">
        <v>119193.718829155</v>
      </c>
      <c r="CB2497" s="99">
        <v>4697417.3825683603</v>
      </c>
      <c r="CC2497" s="99">
        <v>51105118.604003899</v>
      </c>
      <c r="CD2497" s="99">
        <v>13975898.912231401</v>
      </c>
      <c r="CE2497" s="99">
        <v>5240.4945678710901</v>
      </c>
      <c r="CF2497" s="99">
        <v>569512.49697113002</v>
      </c>
      <c r="CG2497" s="99">
        <v>5161398.5300903302</v>
      </c>
      <c r="CH2497" s="99">
        <v>0</v>
      </c>
      <c r="CI2497" s="99">
        <v>124448.058450699</v>
      </c>
      <c r="CJ2497" s="99">
        <v>5265228.5690917997</v>
      </c>
      <c r="CK2497" s="99">
        <v>56256700.673828103</v>
      </c>
      <c r="CL2497" s="99">
        <v>14955280.557373</v>
      </c>
      <c r="CM2497" s="166">
        <v>194946.62483406099</v>
      </c>
      <c r="CN2497" s="166">
        <v>30449277.208252002</v>
      </c>
      <c r="CO2497" s="166">
        <v>138261547.43554699</v>
      </c>
      <c r="CP2497" s="99">
        <v>14955280.557373</v>
      </c>
      <c r="CQ2497" s="99">
        <v>0</v>
      </c>
      <c r="CR2497" s="99">
        <v>0</v>
      </c>
      <c r="CS2497" s="99">
        <v>0</v>
      </c>
      <c r="CT2497" s="99">
        <v>0</v>
      </c>
      <c r="CU2497" s="98">
        <v>10685.982194640999</v>
      </c>
      <c r="CV2497" s="98">
        <v>75683.905771905003</v>
      </c>
      <c r="CW2497" s="98">
        <v>5266929.8795394907</v>
      </c>
      <c r="CX2497" s="98">
        <v>56266517.134094231</v>
      </c>
    </row>
    <row r="2498" spans="1:102" x14ac:dyDescent="0.2">
      <c r="A2498" s="98" t="s">
        <v>191</v>
      </c>
      <c r="B2498" s="100">
        <v>38047</v>
      </c>
      <c r="C2498" s="99">
        <v>60213.3357653618</v>
      </c>
      <c r="D2498" s="99">
        <v>0</v>
      </c>
      <c r="E2498" s="99">
        <v>36906.311810016603</v>
      </c>
      <c r="F2498" s="99">
        <v>24129.9964418411</v>
      </c>
      <c r="G2498" s="99">
        <v>14.761871243943499</v>
      </c>
      <c r="H2498" s="99">
        <v>0</v>
      </c>
      <c r="I2498" s="99">
        <v>0</v>
      </c>
      <c r="J2498" s="99">
        <v>136.302624797449</v>
      </c>
      <c r="K2498" s="99">
        <v>0</v>
      </c>
      <c r="L2498" s="99">
        <v>45040.804399013497</v>
      </c>
      <c r="M2498" s="99">
        <v>38868.423531055501</v>
      </c>
      <c r="N2498" s="99">
        <v>7270.5617311596898</v>
      </c>
      <c r="O2498" s="99">
        <v>0</v>
      </c>
      <c r="P2498" s="99">
        <v>0</v>
      </c>
      <c r="Q2498" s="99">
        <v>5392.3394062519101</v>
      </c>
      <c r="R2498" s="99">
        <v>0</v>
      </c>
      <c r="S2498" s="99">
        <v>0</v>
      </c>
      <c r="T2498" s="99">
        <v>2483.2915717661399</v>
      </c>
      <c r="U2498" s="99">
        <v>49905.052124977097</v>
      </c>
      <c r="V2498" s="99">
        <v>2970320.31167603</v>
      </c>
      <c r="W2498" s="99">
        <v>0</v>
      </c>
      <c r="X2498" s="99">
        <v>2607472.0391540499</v>
      </c>
      <c r="Y2498" s="99">
        <v>1502373.63879395</v>
      </c>
      <c r="Z2498" s="99">
        <v>1251.4164533466101</v>
      </c>
      <c r="AA2498" s="99">
        <v>0</v>
      </c>
      <c r="AB2498" s="99">
        <v>0</v>
      </c>
      <c r="AC2498" s="99">
        <v>12495.1999117136</v>
      </c>
      <c r="AD2498" s="99">
        <v>0</v>
      </c>
      <c r="AE2498" s="99">
        <v>2158377.84234619</v>
      </c>
      <c r="AF2498" s="99">
        <v>1700283.7013854999</v>
      </c>
      <c r="AG2498" s="99">
        <v>1137831.6362457301</v>
      </c>
      <c r="AH2498" s="99">
        <v>0</v>
      </c>
      <c r="AI2498" s="99">
        <v>0</v>
      </c>
      <c r="AJ2498" s="99">
        <v>587532.24432373</v>
      </c>
      <c r="AK2498" s="99">
        <v>0</v>
      </c>
      <c r="AL2498" s="99">
        <v>0</v>
      </c>
      <c r="AM2498" s="99">
        <v>387555.71311187698</v>
      </c>
      <c r="AN2498" s="99">
        <v>14284133.592041001</v>
      </c>
      <c r="AO2498" s="99">
        <v>21256714.253906298</v>
      </c>
      <c r="AP2498" s="99">
        <v>0</v>
      </c>
      <c r="AQ2498" s="99">
        <v>17712295.1945801</v>
      </c>
      <c r="AR2498" s="99">
        <v>10350468.1848145</v>
      </c>
      <c r="AS2498" s="99">
        <v>7796.9901327490797</v>
      </c>
      <c r="AT2498" s="99">
        <v>0</v>
      </c>
      <c r="AU2498" s="99">
        <v>0</v>
      </c>
      <c r="AV2498" s="99">
        <v>26613.258668661099</v>
      </c>
      <c r="AW2498" s="99">
        <v>0</v>
      </c>
      <c r="AX2498" s="99">
        <v>15396060.1276855</v>
      </c>
      <c r="AY2498" s="99">
        <v>12008010.4492188</v>
      </c>
      <c r="AZ2498" s="99">
        <v>7614662.8384399395</v>
      </c>
      <c r="BA2498" s="99">
        <v>0</v>
      </c>
      <c r="BB2498" s="99">
        <v>0</v>
      </c>
      <c r="BC2498" s="99">
        <v>4027302.4028930701</v>
      </c>
      <c r="BD2498" s="99">
        <v>0</v>
      </c>
      <c r="BE2498" s="99">
        <v>0</v>
      </c>
      <c r="BF2498" s="99">
        <v>2363328.5691833501</v>
      </c>
      <c r="BG2498" s="99">
        <v>33057214.339599598</v>
      </c>
      <c r="BH2498" s="99">
        <v>3647900.72625732</v>
      </c>
      <c r="BI2498" s="99">
        <v>0</v>
      </c>
      <c r="BJ2498" s="99">
        <v>5284116.6096191397</v>
      </c>
      <c r="BK2498" s="99">
        <v>3933930.13494873</v>
      </c>
      <c r="BL2498" s="99">
        <v>0</v>
      </c>
      <c r="BM2498" s="99">
        <v>0</v>
      </c>
      <c r="BN2498" s="99">
        <v>0</v>
      </c>
      <c r="BO2498" s="99">
        <v>0</v>
      </c>
      <c r="BP2498" s="99">
        <v>0</v>
      </c>
      <c r="BQ2498" s="99">
        <v>0</v>
      </c>
      <c r="BR2498" s="99">
        <v>4072597.984375</v>
      </c>
      <c r="BS2498" s="99">
        <v>2973886.4548645001</v>
      </c>
      <c r="BT2498" s="99">
        <v>0</v>
      </c>
      <c r="BU2498" s="99">
        <v>0</v>
      </c>
      <c r="BV2498" s="99">
        <v>1851449.0915222201</v>
      </c>
      <c r="BW2498" s="99">
        <v>0</v>
      </c>
      <c r="BX2498" s="99">
        <v>0</v>
      </c>
      <c r="BY2498" s="99">
        <v>0</v>
      </c>
      <c r="BZ2498" s="99">
        <v>0</v>
      </c>
      <c r="CA2498" s="99">
        <v>97167.940373420701</v>
      </c>
      <c r="CB2498" s="99">
        <v>5556840.25927734</v>
      </c>
      <c r="CC2498" s="99">
        <v>38935838.580566399</v>
      </c>
      <c r="CD2498" s="99">
        <v>8914390.4813232403</v>
      </c>
      <c r="CE2498" s="99">
        <v>2482.8475258946401</v>
      </c>
      <c r="CF2498" s="99">
        <v>390197.88522720302</v>
      </c>
      <c r="CG2498" s="99">
        <v>2377417.8387756301</v>
      </c>
      <c r="CH2498" s="99">
        <v>0</v>
      </c>
      <c r="CI2498" s="99">
        <v>99649.874316215501</v>
      </c>
      <c r="CJ2498" s="99">
        <v>5943019.7822876005</v>
      </c>
      <c r="CK2498" s="99">
        <v>41303113</v>
      </c>
      <c r="CL2498" s="99">
        <v>8913803.8427734394</v>
      </c>
      <c r="CM2498" s="166">
        <v>149446.20083808899</v>
      </c>
      <c r="CN2498" s="166">
        <v>20276115.949707001</v>
      </c>
      <c r="CO2498" s="166">
        <v>74328765.489257798</v>
      </c>
      <c r="CP2498" s="99">
        <v>8913803.8427734394</v>
      </c>
      <c r="CQ2498" s="99">
        <v>0</v>
      </c>
      <c r="CR2498" s="99">
        <v>0</v>
      </c>
      <c r="CS2498" s="99">
        <v>0</v>
      </c>
      <c r="CT2498" s="99">
        <v>0</v>
      </c>
      <c r="CU2498" s="98">
        <v>89331.473633068003</v>
      </c>
      <c r="CV2498" s="98">
        <v>152.153981405</v>
      </c>
      <c r="CW2498" s="98">
        <v>5947038.1445045434</v>
      </c>
      <c r="CX2498" s="98">
        <v>41313256.419342026</v>
      </c>
    </row>
    <row r="2499" spans="1:102" x14ac:dyDescent="0.2">
      <c r="A2499" s="98" t="s">
        <v>191</v>
      </c>
      <c r="B2499" s="100">
        <v>38139</v>
      </c>
      <c r="C2499" s="99">
        <v>60525.409719467199</v>
      </c>
      <c r="D2499" s="99">
        <v>0</v>
      </c>
      <c r="E2499" s="99">
        <v>36096.189097881303</v>
      </c>
      <c r="F2499" s="99">
        <v>24058.793684005701</v>
      </c>
      <c r="G2499" s="99">
        <v>68.156906971707897</v>
      </c>
      <c r="H2499" s="99">
        <v>0</v>
      </c>
      <c r="I2499" s="99">
        <v>0</v>
      </c>
      <c r="J2499" s="99">
        <v>2836.62245059013</v>
      </c>
      <c r="K2499" s="99">
        <v>0</v>
      </c>
      <c r="L2499" s="99">
        <v>45434.573354244203</v>
      </c>
      <c r="M2499" s="99">
        <v>38566.8799395561</v>
      </c>
      <c r="N2499" s="99">
        <v>7136.0407984256699</v>
      </c>
      <c r="O2499" s="99">
        <v>0</v>
      </c>
      <c r="P2499" s="99">
        <v>0</v>
      </c>
      <c r="Q2499" s="99">
        <v>5345.9859285950697</v>
      </c>
      <c r="R2499" s="99">
        <v>0</v>
      </c>
      <c r="S2499" s="99">
        <v>0</v>
      </c>
      <c r="T2499" s="99">
        <v>2458.1725497543798</v>
      </c>
      <c r="U2499" s="99">
        <v>50179.463143825502</v>
      </c>
      <c r="V2499" s="99">
        <v>2943324.13391113</v>
      </c>
      <c r="W2499" s="99">
        <v>0</v>
      </c>
      <c r="X2499" s="99">
        <v>2550032.4328002902</v>
      </c>
      <c r="Y2499" s="99">
        <v>1487112.0189666699</v>
      </c>
      <c r="Z2499" s="99">
        <v>12225.644526481599</v>
      </c>
      <c r="AA2499" s="99">
        <v>0</v>
      </c>
      <c r="AB2499" s="99">
        <v>0</v>
      </c>
      <c r="AC2499" s="99">
        <v>641490.91937255894</v>
      </c>
      <c r="AD2499" s="99">
        <v>0</v>
      </c>
      <c r="AE2499" s="99">
        <v>2138015.4729919401</v>
      </c>
      <c r="AF2499" s="99">
        <v>1688900.34640503</v>
      </c>
      <c r="AG2499" s="99">
        <v>1111009.41967773</v>
      </c>
      <c r="AH2499" s="99">
        <v>0</v>
      </c>
      <c r="AI2499" s="99">
        <v>0</v>
      </c>
      <c r="AJ2499" s="99">
        <v>580069.71012115502</v>
      </c>
      <c r="AK2499" s="99">
        <v>0</v>
      </c>
      <c r="AL2499" s="99">
        <v>0</v>
      </c>
      <c r="AM2499" s="99">
        <v>381654.15606308001</v>
      </c>
      <c r="AN2499" s="99">
        <v>14272456.3275146</v>
      </c>
      <c r="AO2499" s="99">
        <v>21270758.287597701</v>
      </c>
      <c r="AP2499" s="99">
        <v>0</v>
      </c>
      <c r="AQ2499" s="99">
        <v>17634935.385009799</v>
      </c>
      <c r="AR2499" s="99">
        <v>10439048.2185059</v>
      </c>
      <c r="AS2499" s="99">
        <v>75667.882626533494</v>
      </c>
      <c r="AT2499" s="99">
        <v>0</v>
      </c>
      <c r="AU2499" s="99">
        <v>0</v>
      </c>
      <c r="AV2499" s="99">
        <v>1480812.8274078399</v>
      </c>
      <c r="AW2499" s="99">
        <v>0</v>
      </c>
      <c r="AX2499" s="99">
        <v>15520727.737426801</v>
      </c>
      <c r="AY2499" s="99">
        <v>12050004.7818604</v>
      </c>
      <c r="AZ2499" s="99">
        <v>7506697.4304809598</v>
      </c>
      <c r="BA2499" s="99">
        <v>0</v>
      </c>
      <c r="BB2499" s="99">
        <v>0</v>
      </c>
      <c r="BC2499" s="99">
        <v>3992172.1615905799</v>
      </c>
      <c r="BD2499" s="99">
        <v>0</v>
      </c>
      <c r="BE2499" s="99">
        <v>0</v>
      </c>
      <c r="BF2499" s="99">
        <v>2343824.1217956501</v>
      </c>
      <c r="BG2499" s="99">
        <v>33152001.284912098</v>
      </c>
      <c r="BH2499" s="99">
        <v>3613122.5917663602</v>
      </c>
      <c r="BI2499" s="99">
        <v>0</v>
      </c>
      <c r="BJ2499" s="99">
        <v>5244722.9686889602</v>
      </c>
      <c r="BK2499" s="99">
        <v>3951255.88812256</v>
      </c>
      <c r="BL2499" s="99">
        <v>0</v>
      </c>
      <c r="BM2499" s="99">
        <v>0</v>
      </c>
      <c r="BN2499" s="99">
        <v>0</v>
      </c>
      <c r="BO2499" s="99">
        <v>0</v>
      </c>
      <c r="BP2499" s="99">
        <v>0</v>
      </c>
      <c r="BQ2499" s="99">
        <v>0</v>
      </c>
      <c r="BR2499" s="99">
        <v>4082471.9292602502</v>
      </c>
      <c r="BS2499" s="99">
        <v>2948529.3377990699</v>
      </c>
      <c r="BT2499" s="99">
        <v>0</v>
      </c>
      <c r="BU2499" s="99">
        <v>0</v>
      </c>
      <c r="BV2499" s="99">
        <v>1849771.20048523</v>
      </c>
      <c r="BW2499" s="99">
        <v>0</v>
      </c>
      <c r="BX2499" s="99">
        <v>0</v>
      </c>
      <c r="BY2499" s="99">
        <v>0</v>
      </c>
      <c r="BZ2499" s="99">
        <v>0</v>
      </c>
      <c r="CA2499" s="99">
        <v>96713.820962905898</v>
      </c>
      <c r="CB2499" s="99">
        <v>5484381.12219238</v>
      </c>
      <c r="CC2499" s="99">
        <v>38831167.365234397</v>
      </c>
      <c r="CD2499" s="99">
        <v>8798424.7956543006</v>
      </c>
      <c r="CE2499" s="99">
        <v>2459.23708429933</v>
      </c>
      <c r="CF2499" s="99">
        <v>381872.76032638602</v>
      </c>
      <c r="CG2499" s="99">
        <v>2350178.4708252</v>
      </c>
      <c r="CH2499" s="99">
        <v>0</v>
      </c>
      <c r="CI2499" s="99">
        <v>99169.496062278704</v>
      </c>
      <c r="CJ2499" s="99">
        <v>5862181.8856811495</v>
      </c>
      <c r="CK2499" s="99">
        <v>41094785.478515603</v>
      </c>
      <c r="CL2499" s="99">
        <v>8795999.0683593806</v>
      </c>
      <c r="CM2499" s="166">
        <v>149177.086032867</v>
      </c>
      <c r="CN2499" s="166">
        <v>20074793.614502002</v>
      </c>
      <c r="CO2499" s="166">
        <v>74395718.4375</v>
      </c>
      <c r="CP2499" s="99">
        <v>8795999.0683593806</v>
      </c>
      <c r="CQ2499" s="99">
        <v>0</v>
      </c>
      <c r="CR2499" s="99">
        <v>0</v>
      </c>
      <c r="CS2499" s="99">
        <v>0</v>
      </c>
      <c r="CT2499" s="99">
        <v>0</v>
      </c>
      <c r="CU2499" s="98">
        <v>84756.396341776999</v>
      </c>
      <c r="CV2499" s="98">
        <v>2880.6515976420001</v>
      </c>
      <c r="CW2499" s="98">
        <v>5866253.8825187664</v>
      </c>
      <c r="CX2499" s="98">
        <v>41181345.8360596</v>
      </c>
    </row>
    <row r="2500" spans="1:102" x14ac:dyDescent="0.2">
      <c r="A2500" s="98" t="s">
        <v>191</v>
      </c>
      <c r="B2500" s="100">
        <v>38231</v>
      </c>
      <c r="C2500" s="99">
        <v>61595.877581119501</v>
      </c>
      <c r="D2500" s="99">
        <v>0</v>
      </c>
      <c r="E2500" s="99">
        <v>36471.259979724899</v>
      </c>
      <c r="F2500" s="99">
        <v>24868.779612064402</v>
      </c>
      <c r="G2500" s="99">
        <v>194.275466462597</v>
      </c>
      <c r="H2500" s="99">
        <v>0</v>
      </c>
      <c r="I2500" s="99">
        <v>0</v>
      </c>
      <c r="J2500" s="99">
        <v>6686.7272205352801</v>
      </c>
      <c r="K2500" s="99">
        <v>0</v>
      </c>
      <c r="L2500" s="99">
        <v>47583.1870799065</v>
      </c>
      <c r="M2500" s="99">
        <v>39071.487220287301</v>
      </c>
      <c r="N2500" s="99">
        <v>7162.0613366365396</v>
      </c>
      <c r="O2500" s="99">
        <v>0</v>
      </c>
      <c r="P2500" s="99">
        <v>0</v>
      </c>
      <c r="Q2500" s="99">
        <v>5382.7473566532099</v>
      </c>
      <c r="R2500" s="99">
        <v>0</v>
      </c>
      <c r="S2500" s="99">
        <v>0</v>
      </c>
      <c r="T2500" s="99">
        <v>2444.97180950642</v>
      </c>
      <c r="U2500" s="99">
        <v>49865.8544025421</v>
      </c>
      <c r="V2500" s="99">
        <v>2986654.3939514202</v>
      </c>
      <c r="W2500" s="99">
        <v>0</v>
      </c>
      <c r="X2500" s="99">
        <v>2546656.0627746601</v>
      </c>
      <c r="Y2500" s="99">
        <v>1502715.8204803499</v>
      </c>
      <c r="Z2500" s="99">
        <v>27218.747398853298</v>
      </c>
      <c r="AA2500" s="99">
        <v>0</v>
      </c>
      <c r="AB2500" s="99">
        <v>0</v>
      </c>
      <c r="AC2500" s="99">
        <v>1531846.17137146</v>
      </c>
      <c r="AD2500" s="99">
        <v>0</v>
      </c>
      <c r="AE2500" s="99">
        <v>2163086.9214172401</v>
      </c>
      <c r="AF2500" s="99">
        <v>1704962.4836578399</v>
      </c>
      <c r="AG2500" s="99">
        <v>1116300.6423034701</v>
      </c>
      <c r="AH2500" s="99">
        <v>0</v>
      </c>
      <c r="AI2500" s="99">
        <v>0</v>
      </c>
      <c r="AJ2500" s="99">
        <v>575227.54186248803</v>
      </c>
      <c r="AK2500" s="99">
        <v>0</v>
      </c>
      <c r="AL2500" s="99">
        <v>0</v>
      </c>
      <c r="AM2500" s="99">
        <v>375323.69941711402</v>
      </c>
      <c r="AN2500" s="99">
        <v>13841173.5268555</v>
      </c>
      <c r="AO2500" s="99">
        <v>21863562.8588867</v>
      </c>
      <c r="AP2500" s="99">
        <v>0</v>
      </c>
      <c r="AQ2500" s="99">
        <v>17946285.291015599</v>
      </c>
      <c r="AR2500" s="99">
        <v>10708361.1917725</v>
      </c>
      <c r="AS2500" s="99">
        <v>168415.22440910299</v>
      </c>
      <c r="AT2500" s="99">
        <v>0</v>
      </c>
      <c r="AU2500" s="99">
        <v>0</v>
      </c>
      <c r="AV2500" s="99">
        <v>3657620.5840454102</v>
      </c>
      <c r="AW2500" s="99">
        <v>0</v>
      </c>
      <c r="AX2500" s="99">
        <v>16029207.4599609</v>
      </c>
      <c r="AY2500" s="99">
        <v>12341145.243042</v>
      </c>
      <c r="AZ2500" s="99">
        <v>7636692.0375366202</v>
      </c>
      <c r="BA2500" s="99">
        <v>0</v>
      </c>
      <c r="BB2500" s="99">
        <v>0</v>
      </c>
      <c r="BC2500" s="99">
        <v>3999933.9339294401</v>
      </c>
      <c r="BD2500" s="99">
        <v>0</v>
      </c>
      <c r="BE2500" s="99">
        <v>0</v>
      </c>
      <c r="BF2500" s="99">
        <v>2343218.8013610798</v>
      </c>
      <c r="BG2500" s="99">
        <v>32453359.838867199</v>
      </c>
      <c r="BH2500" s="99">
        <v>3802769.3016357399</v>
      </c>
      <c r="BI2500" s="99">
        <v>0</v>
      </c>
      <c r="BJ2500" s="99">
        <v>5258418.6763305701</v>
      </c>
      <c r="BK2500" s="99">
        <v>3995367.4953308101</v>
      </c>
      <c r="BL2500" s="99">
        <v>0</v>
      </c>
      <c r="BM2500" s="99">
        <v>0</v>
      </c>
      <c r="BN2500" s="99">
        <v>0</v>
      </c>
      <c r="BO2500" s="99">
        <v>0</v>
      </c>
      <c r="BP2500" s="99">
        <v>0</v>
      </c>
      <c r="BQ2500" s="99">
        <v>0</v>
      </c>
      <c r="BR2500" s="99">
        <v>4147394.4617004399</v>
      </c>
      <c r="BS2500" s="99">
        <v>3012216.3605346698</v>
      </c>
      <c r="BT2500" s="99">
        <v>0</v>
      </c>
      <c r="BU2500" s="99">
        <v>0</v>
      </c>
      <c r="BV2500" s="99">
        <v>1861506.6149444601</v>
      </c>
      <c r="BW2500" s="99">
        <v>0</v>
      </c>
      <c r="BX2500" s="99">
        <v>0</v>
      </c>
      <c r="BY2500" s="99">
        <v>0</v>
      </c>
      <c r="BZ2500" s="99">
        <v>0</v>
      </c>
      <c r="CA2500" s="99">
        <v>97770.743443489104</v>
      </c>
      <c r="CB2500" s="99">
        <v>5547696.35827637</v>
      </c>
      <c r="CC2500" s="99">
        <v>39854189.631347701</v>
      </c>
      <c r="CD2500" s="99">
        <v>9148742.6339111291</v>
      </c>
      <c r="CE2500" s="99">
        <v>2434.1263004243401</v>
      </c>
      <c r="CF2500" s="99">
        <v>373411.19956588699</v>
      </c>
      <c r="CG2500" s="99">
        <v>2325549.1290588402</v>
      </c>
      <c r="CH2500" s="99">
        <v>0</v>
      </c>
      <c r="CI2500" s="99">
        <v>100206.113568306</v>
      </c>
      <c r="CJ2500" s="99">
        <v>5920339.48156738</v>
      </c>
      <c r="CK2500" s="99">
        <v>42193527.833984397</v>
      </c>
      <c r="CL2500" s="99">
        <v>9159802.97021484</v>
      </c>
      <c r="CM2500" s="166">
        <v>150237.58463096601</v>
      </c>
      <c r="CN2500" s="166">
        <v>19671416.229003899</v>
      </c>
      <c r="CO2500" s="166">
        <v>74824683.599609405</v>
      </c>
      <c r="CP2500" s="99">
        <v>9159802.97021484</v>
      </c>
      <c r="CQ2500" s="99">
        <v>0</v>
      </c>
      <c r="CR2500" s="99">
        <v>0</v>
      </c>
      <c r="CS2500" s="99">
        <v>0</v>
      </c>
      <c r="CT2500" s="99">
        <v>0</v>
      </c>
      <c r="CU2500" s="98">
        <v>83064.525031540994</v>
      </c>
      <c r="CV2500" s="98">
        <v>6781.558312139</v>
      </c>
      <c r="CW2500" s="98">
        <v>5921107.5578422565</v>
      </c>
      <c r="CX2500" s="98">
        <v>42179738.760406539</v>
      </c>
    </row>
    <row r="2501" spans="1:102" x14ac:dyDescent="0.2">
      <c r="A2501" s="98" t="s">
        <v>191</v>
      </c>
      <c r="B2501" s="100">
        <v>38322</v>
      </c>
      <c r="C2501" s="99">
        <v>62629.601583480799</v>
      </c>
      <c r="D2501" s="99">
        <v>0</v>
      </c>
      <c r="E2501" s="99">
        <v>35222.4314374924</v>
      </c>
      <c r="F2501" s="99">
        <v>24041.320486307101</v>
      </c>
      <c r="G2501" s="99">
        <v>277.29876442998602</v>
      </c>
      <c r="H2501" s="99">
        <v>0</v>
      </c>
      <c r="I2501" s="99">
        <v>0</v>
      </c>
      <c r="J2501" s="99">
        <v>10440.6403870583</v>
      </c>
      <c r="K2501" s="99">
        <v>0</v>
      </c>
      <c r="L2501" s="99">
        <v>46513.988932132699</v>
      </c>
      <c r="M2501" s="99">
        <v>39598.892576694503</v>
      </c>
      <c r="N2501" s="99">
        <v>7087.4190321564702</v>
      </c>
      <c r="O2501" s="99">
        <v>0</v>
      </c>
      <c r="P2501" s="99">
        <v>0</v>
      </c>
      <c r="Q2501" s="99">
        <v>5386.6894758939698</v>
      </c>
      <c r="R2501" s="99">
        <v>0</v>
      </c>
      <c r="S2501" s="99">
        <v>0</v>
      </c>
      <c r="T2501" s="99">
        <v>2426.85571181774</v>
      </c>
      <c r="U2501" s="99">
        <v>50932.235078811602</v>
      </c>
      <c r="V2501" s="99">
        <v>3079441.3564147898</v>
      </c>
      <c r="W2501" s="99">
        <v>0</v>
      </c>
      <c r="X2501" s="99">
        <v>2472900.2538147001</v>
      </c>
      <c r="Y2501" s="99">
        <v>1470390.26687622</v>
      </c>
      <c r="Z2501" s="99">
        <v>48898.882541179701</v>
      </c>
      <c r="AA2501" s="99">
        <v>0</v>
      </c>
      <c r="AB2501" s="99">
        <v>0</v>
      </c>
      <c r="AC2501" s="99">
        <v>3162622.59838867</v>
      </c>
      <c r="AD2501" s="99">
        <v>0</v>
      </c>
      <c r="AE2501" s="99">
        <v>2165899.2965393099</v>
      </c>
      <c r="AF2501" s="99">
        <v>1726976.91708374</v>
      </c>
      <c r="AG2501" s="99">
        <v>1112148.49263</v>
      </c>
      <c r="AH2501" s="99">
        <v>0</v>
      </c>
      <c r="AI2501" s="99">
        <v>0</v>
      </c>
      <c r="AJ2501" s="99">
        <v>565998.67218780494</v>
      </c>
      <c r="AK2501" s="99">
        <v>0</v>
      </c>
      <c r="AL2501" s="99">
        <v>0</v>
      </c>
      <c r="AM2501" s="99">
        <v>370070.33521270799</v>
      </c>
      <c r="AN2501" s="99">
        <v>14787215.685546899</v>
      </c>
      <c r="AO2501" s="99">
        <v>22805086.799316399</v>
      </c>
      <c r="AP2501" s="99">
        <v>0</v>
      </c>
      <c r="AQ2501" s="99">
        <v>17432807.504150402</v>
      </c>
      <c r="AR2501" s="99">
        <v>10527657.243408199</v>
      </c>
      <c r="AS2501" s="99">
        <v>309744.09553527797</v>
      </c>
      <c r="AT2501" s="99">
        <v>0</v>
      </c>
      <c r="AU2501" s="99">
        <v>0</v>
      </c>
      <c r="AV2501" s="99">
        <v>7949617.7554931603</v>
      </c>
      <c r="AW2501" s="99">
        <v>0</v>
      </c>
      <c r="AX2501" s="99">
        <v>16145184.314819301</v>
      </c>
      <c r="AY2501" s="99">
        <v>12660768.252075201</v>
      </c>
      <c r="AZ2501" s="99">
        <v>7703680.89135742</v>
      </c>
      <c r="BA2501" s="99">
        <v>0</v>
      </c>
      <c r="BB2501" s="99">
        <v>0</v>
      </c>
      <c r="BC2501" s="99">
        <v>3984212.8430480999</v>
      </c>
      <c r="BD2501" s="99">
        <v>0</v>
      </c>
      <c r="BE2501" s="99">
        <v>0</v>
      </c>
      <c r="BF2501" s="99">
        <v>2335646.3379211398</v>
      </c>
      <c r="BG2501" s="99">
        <v>35381975.270019501</v>
      </c>
      <c r="BH2501" s="99">
        <v>3899216.2855834998</v>
      </c>
      <c r="BI2501" s="99">
        <v>0</v>
      </c>
      <c r="BJ2501" s="99">
        <v>5212506.0892334003</v>
      </c>
      <c r="BK2501" s="99">
        <v>4000840.91906738</v>
      </c>
      <c r="BL2501" s="99">
        <v>0</v>
      </c>
      <c r="BM2501" s="99">
        <v>0</v>
      </c>
      <c r="BN2501" s="99">
        <v>0</v>
      </c>
      <c r="BO2501" s="99">
        <v>0</v>
      </c>
      <c r="BP2501" s="99">
        <v>0</v>
      </c>
      <c r="BQ2501" s="99">
        <v>0</v>
      </c>
      <c r="BR2501" s="99">
        <v>4248963.0210571298</v>
      </c>
      <c r="BS2501" s="99">
        <v>3039260.8223266602</v>
      </c>
      <c r="BT2501" s="99">
        <v>0</v>
      </c>
      <c r="BU2501" s="99">
        <v>0</v>
      </c>
      <c r="BV2501" s="99">
        <v>1865791.44096375</v>
      </c>
      <c r="BW2501" s="99">
        <v>0</v>
      </c>
      <c r="BX2501" s="99">
        <v>0</v>
      </c>
      <c r="BY2501" s="99">
        <v>0</v>
      </c>
      <c r="BZ2501" s="99">
        <v>0</v>
      </c>
      <c r="CA2501" s="99">
        <v>97990.158003807097</v>
      </c>
      <c r="CB2501" s="99">
        <v>5551288.6823730497</v>
      </c>
      <c r="CC2501" s="99">
        <v>40213063.402343802</v>
      </c>
      <c r="CD2501" s="99">
        <v>9102919.6658935491</v>
      </c>
      <c r="CE2501" s="99">
        <v>2438.10761719942</v>
      </c>
      <c r="CF2501" s="99">
        <v>369047.062263489</v>
      </c>
      <c r="CG2501" s="99">
        <v>2329742.7627258301</v>
      </c>
      <c r="CH2501" s="99">
        <v>0</v>
      </c>
      <c r="CI2501" s="99">
        <v>100431.074739456</v>
      </c>
      <c r="CJ2501" s="99">
        <v>5916116.6431274395</v>
      </c>
      <c r="CK2501" s="99">
        <v>42465888.610839799</v>
      </c>
      <c r="CL2501" s="99">
        <v>9096067.4760742206</v>
      </c>
      <c r="CM2501" s="166">
        <v>151299.96493148801</v>
      </c>
      <c r="CN2501" s="166">
        <v>20828514.3823242</v>
      </c>
      <c r="CO2501" s="166">
        <v>77786953.25</v>
      </c>
      <c r="CP2501" s="99">
        <v>9096067.4760742206</v>
      </c>
      <c r="CQ2501" s="99">
        <v>0</v>
      </c>
      <c r="CR2501" s="99">
        <v>0</v>
      </c>
      <c r="CS2501" s="99">
        <v>0</v>
      </c>
      <c r="CT2501" s="99">
        <v>0</v>
      </c>
      <c r="CU2501" s="98">
        <v>77562.075940162002</v>
      </c>
      <c r="CV2501" s="98">
        <v>10758.411138844</v>
      </c>
      <c r="CW2501" s="98">
        <v>5920335.7446365384</v>
      </c>
      <c r="CX2501" s="98">
        <v>42542806.165069632</v>
      </c>
    </row>
    <row r="2502" spans="1:102" x14ac:dyDescent="0.2">
      <c r="A2502" s="98" t="s">
        <v>191</v>
      </c>
      <c r="B2502" s="100">
        <v>38412</v>
      </c>
      <c r="C2502" s="99">
        <v>64849.931670665697</v>
      </c>
      <c r="D2502" s="99">
        <v>0</v>
      </c>
      <c r="E2502" s="99">
        <v>34725.398392200499</v>
      </c>
      <c r="F2502" s="99">
        <v>23758.790089130402</v>
      </c>
      <c r="G2502" s="99">
        <v>369.58361767232401</v>
      </c>
      <c r="H2502" s="99">
        <v>0</v>
      </c>
      <c r="I2502" s="99">
        <v>0</v>
      </c>
      <c r="J2502" s="99">
        <v>14766.6561038494</v>
      </c>
      <c r="K2502" s="99">
        <v>0</v>
      </c>
      <c r="L2502" s="99">
        <v>46401.4502825737</v>
      </c>
      <c r="M2502" s="99">
        <v>40036.408245086699</v>
      </c>
      <c r="N2502" s="99">
        <v>7150.8358442783401</v>
      </c>
      <c r="O2502" s="99">
        <v>0</v>
      </c>
      <c r="P2502" s="99">
        <v>0</v>
      </c>
      <c r="Q2502" s="99">
        <v>5368.2402535080901</v>
      </c>
      <c r="R2502" s="99">
        <v>0</v>
      </c>
      <c r="S2502" s="99">
        <v>0</v>
      </c>
      <c r="T2502" s="99">
        <v>2445.8912070095498</v>
      </c>
      <c r="U2502" s="99">
        <v>51087.611975193002</v>
      </c>
      <c r="V2502" s="99">
        <v>3175746.1484680199</v>
      </c>
      <c r="W2502" s="99">
        <v>0</v>
      </c>
      <c r="X2502" s="99">
        <v>2442109.8859558101</v>
      </c>
      <c r="Y2502" s="99">
        <v>1455912.7854766799</v>
      </c>
      <c r="Z2502" s="99">
        <v>71225.869685173006</v>
      </c>
      <c r="AA2502" s="99">
        <v>0</v>
      </c>
      <c r="AB2502" s="99">
        <v>0</v>
      </c>
      <c r="AC2502" s="99">
        <v>5798025.0574340802</v>
      </c>
      <c r="AD2502" s="99">
        <v>0</v>
      </c>
      <c r="AE2502" s="99">
        <v>2167084.7781372098</v>
      </c>
      <c r="AF2502" s="99">
        <v>1736976.2214508101</v>
      </c>
      <c r="AG2502" s="99">
        <v>1116807.11039734</v>
      </c>
      <c r="AH2502" s="99">
        <v>0</v>
      </c>
      <c r="AI2502" s="99">
        <v>0</v>
      </c>
      <c r="AJ2502" s="99">
        <v>562083.10315704299</v>
      </c>
      <c r="AK2502" s="99">
        <v>0</v>
      </c>
      <c r="AL2502" s="99">
        <v>0</v>
      </c>
      <c r="AM2502" s="99">
        <v>375607.44624328602</v>
      </c>
      <c r="AN2502" s="99">
        <v>15256942.708618199</v>
      </c>
      <c r="AO2502" s="99">
        <v>23858127.4609375</v>
      </c>
      <c r="AP2502" s="99">
        <v>0</v>
      </c>
      <c r="AQ2502" s="99">
        <v>17583544.744140599</v>
      </c>
      <c r="AR2502" s="99">
        <v>10638157.239257799</v>
      </c>
      <c r="AS2502" s="99">
        <v>457487.81298065197</v>
      </c>
      <c r="AT2502" s="99">
        <v>0</v>
      </c>
      <c r="AU2502" s="99">
        <v>0</v>
      </c>
      <c r="AV2502" s="99">
        <v>13005082.4649658</v>
      </c>
      <c r="AW2502" s="99">
        <v>0</v>
      </c>
      <c r="AX2502" s="99">
        <v>16285572.2111816</v>
      </c>
      <c r="AY2502" s="99">
        <v>12926437.416626001</v>
      </c>
      <c r="AZ2502" s="99">
        <v>7820782.4284057599</v>
      </c>
      <c r="BA2502" s="99">
        <v>0</v>
      </c>
      <c r="BB2502" s="99">
        <v>0</v>
      </c>
      <c r="BC2502" s="99">
        <v>3996682.2185668899</v>
      </c>
      <c r="BD2502" s="99">
        <v>0</v>
      </c>
      <c r="BE2502" s="99">
        <v>0</v>
      </c>
      <c r="BF2502" s="99">
        <v>2415484.2966613802</v>
      </c>
      <c r="BG2502" s="99">
        <v>36625358.436035201</v>
      </c>
      <c r="BH2502" s="99">
        <v>4087115.3184509301</v>
      </c>
      <c r="BI2502" s="99">
        <v>0</v>
      </c>
      <c r="BJ2502" s="99">
        <v>5231685.2573852502</v>
      </c>
      <c r="BK2502" s="99">
        <v>4035434.8045959501</v>
      </c>
      <c r="BL2502" s="99">
        <v>0</v>
      </c>
      <c r="BM2502" s="99">
        <v>0</v>
      </c>
      <c r="BN2502" s="99">
        <v>0</v>
      </c>
      <c r="BO2502" s="99">
        <v>0</v>
      </c>
      <c r="BP2502" s="99">
        <v>0</v>
      </c>
      <c r="BQ2502" s="99">
        <v>0</v>
      </c>
      <c r="BR2502" s="99">
        <v>4350018.6323852502</v>
      </c>
      <c r="BS2502" s="99">
        <v>3069926.58917236</v>
      </c>
      <c r="BT2502" s="99">
        <v>0</v>
      </c>
      <c r="BU2502" s="99">
        <v>0</v>
      </c>
      <c r="BV2502" s="99">
        <v>1909949.6222228999</v>
      </c>
      <c r="BW2502" s="99">
        <v>0</v>
      </c>
      <c r="BX2502" s="99">
        <v>0</v>
      </c>
      <c r="BY2502" s="99">
        <v>0</v>
      </c>
      <c r="BZ2502" s="99">
        <v>0</v>
      </c>
      <c r="CA2502" s="99">
        <v>99600.341804504395</v>
      </c>
      <c r="CB2502" s="99">
        <v>5621219.5439453097</v>
      </c>
      <c r="CC2502" s="99">
        <v>41508784.893066399</v>
      </c>
      <c r="CD2502" s="99">
        <v>9304729.3740234394</v>
      </c>
      <c r="CE2502" s="99">
        <v>2444.2334832251099</v>
      </c>
      <c r="CF2502" s="99">
        <v>380958.48077774001</v>
      </c>
      <c r="CG2502" s="99">
        <v>2454517.9317627</v>
      </c>
      <c r="CH2502" s="99">
        <v>0</v>
      </c>
      <c r="CI2502" s="99">
        <v>102041.729574203</v>
      </c>
      <c r="CJ2502" s="99">
        <v>6003832.9904174795</v>
      </c>
      <c r="CK2502" s="99">
        <v>43979998.707031302</v>
      </c>
      <c r="CL2502" s="99">
        <v>9303424.0299072303</v>
      </c>
      <c r="CM2502" s="166">
        <v>152980.95799064601</v>
      </c>
      <c r="CN2502" s="166">
        <v>21270840.363037098</v>
      </c>
      <c r="CO2502" s="166">
        <v>80537417.052734405</v>
      </c>
      <c r="CP2502" s="99">
        <v>9303424.0299072303</v>
      </c>
      <c r="CQ2502" s="99">
        <v>0</v>
      </c>
      <c r="CR2502" s="99">
        <v>0</v>
      </c>
      <c r="CS2502" s="99">
        <v>0</v>
      </c>
      <c r="CT2502" s="99">
        <v>0</v>
      </c>
      <c r="CU2502" s="98">
        <v>73094.672722525997</v>
      </c>
      <c r="CV2502" s="98">
        <v>15081.959309906</v>
      </c>
      <c r="CW2502" s="98">
        <v>6002178.0247230493</v>
      </c>
      <c r="CX2502" s="98">
        <v>43963302.824829102</v>
      </c>
    </row>
    <row r="2503" spans="1:102" x14ac:dyDescent="0.2">
      <c r="A2503" s="98" t="s">
        <v>191</v>
      </c>
      <c r="B2503" s="100">
        <v>38504</v>
      </c>
      <c r="C2503" s="99">
        <v>65957.4037733078</v>
      </c>
      <c r="D2503" s="99">
        <v>0</v>
      </c>
      <c r="E2503" s="99">
        <v>33927.195928573601</v>
      </c>
      <c r="F2503" s="99">
        <v>23337.7131655216</v>
      </c>
      <c r="G2503" s="99">
        <v>550.29978765547298</v>
      </c>
      <c r="H2503" s="99">
        <v>0</v>
      </c>
      <c r="I2503" s="99">
        <v>0</v>
      </c>
      <c r="J2503" s="99">
        <v>18755.843156099301</v>
      </c>
      <c r="K2503" s="99">
        <v>0</v>
      </c>
      <c r="L2503" s="99">
        <v>47065.577114105203</v>
      </c>
      <c r="M2503" s="99">
        <v>40262.118153095202</v>
      </c>
      <c r="N2503" s="99">
        <v>7239.6501239538202</v>
      </c>
      <c r="O2503" s="99">
        <v>0</v>
      </c>
      <c r="P2503" s="99">
        <v>0</v>
      </c>
      <c r="Q2503" s="99">
        <v>5395.0740996003196</v>
      </c>
      <c r="R2503" s="99">
        <v>0</v>
      </c>
      <c r="S2503" s="99">
        <v>0</v>
      </c>
      <c r="T2503" s="99">
        <v>2498.9578871428998</v>
      </c>
      <c r="U2503" s="99">
        <v>51333.3365039825</v>
      </c>
      <c r="V2503" s="99">
        <v>3182979.49365234</v>
      </c>
      <c r="W2503" s="99">
        <v>403.42178352549701</v>
      </c>
      <c r="X2503" s="99">
        <v>2416206.2187805199</v>
      </c>
      <c r="Y2503" s="99">
        <v>1446009.0783233601</v>
      </c>
      <c r="Z2503" s="99">
        <v>96932.341303825393</v>
      </c>
      <c r="AA2503" s="99">
        <v>0</v>
      </c>
      <c r="AB2503" s="99">
        <v>0</v>
      </c>
      <c r="AC2503" s="99">
        <v>6404902.7396850605</v>
      </c>
      <c r="AD2503" s="99">
        <v>0</v>
      </c>
      <c r="AE2503" s="99">
        <v>2186767.4592285198</v>
      </c>
      <c r="AF2503" s="99">
        <v>1739780.0244445801</v>
      </c>
      <c r="AG2503" s="99">
        <v>1117918.35818481</v>
      </c>
      <c r="AH2503" s="99">
        <v>0</v>
      </c>
      <c r="AI2503" s="99">
        <v>0</v>
      </c>
      <c r="AJ2503" s="99">
        <v>563558.18948364304</v>
      </c>
      <c r="AK2503" s="99">
        <v>0</v>
      </c>
      <c r="AL2503" s="99">
        <v>0</v>
      </c>
      <c r="AM2503" s="99">
        <v>388174.539741516</v>
      </c>
      <c r="AN2503" s="99">
        <v>15554627.1281738</v>
      </c>
      <c r="AO2503" s="99">
        <v>24095629.3679199</v>
      </c>
      <c r="AP2503" s="99">
        <v>2860.19452172518</v>
      </c>
      <c r="AQ2503" s="99">
        <v>17574184.339843798</v>
      </c>
      <c r="AR2503" s="99">
        <v>10708129.7501221</v>
      </c>
      <c r="AS2503" s="99">
        <v>630485.05258178699</v>
      </c>
      <c r="AT2503" s="99">
        <v>0</v>
      </c>
      <c r="AU2503" s="99">
        <v>0</v>
      </c>
      <c r="AV2503" s="99">
        <v>15250636.8607178</v>
      </c>
      <c r="AW2503" s="99">
        <v>0</v>
      </c>
      <c r="AX2503" s="99">
        <v>16674113.462524399</v>
      </c>
      <c r="AY2503" s="99">
        <v>13093388.041626001</v>
      </c>
      <c r="AZ2503" s="99">
        <v>7921334.1522827102</v>
      </c>
      <c r="BA2503" s="99">
        <v>0</v>
      </c>
      <c r="BB2503" s="99">
        <v>0</v>
      </c>
      <c r="BC2503" s="99">
        <v>4085559.2140808101</v>
      </c>
      <c r="BD2503" s="99">
        <v>0</v>
      </c>
      <c r="BE2503" s="99">
        <v>0</v>
      </c>
      <c r="BF2503" s="99">
        <v>2513676.0447692899</v>
      </c>
      <c r="BG2503" s="99">
        <v>37519952.785156302</v>
      </c>
      <c r="BH2503" s="99">
        <v>4207630.2664184598</v>
      </c>
      <c r="BI2503" s="99">
        <v>451.35240417718899</v>
      </c>
      <c r="BJ2503" s="99">
        <v>5300425.6455078097</v>
      </c>
      <c r="BK2503" s="99">
        <v>4107233.67718506</v>
      </c>
      <c r="BL2503" s="99">
        <v>0</v>
      </c>
      <c r="BM2503" s="99">
        <v>0</v>
      </c>
      <c r="BN2503" s="99">
        <v>0</v>
      </c>
      <c r="BO2503" s="99">
        <v>0</v>
      </c>
      <c r="BP2503" s="99">
        <v>0</v>
      </c>
      <c r="BQ2503" s="99">
        <v>0</v>
      </c>
      <c r="BR2503" s="99">
        <v>4372494.4094848596</v>
      </c>
      <c r="BS2503" s="99">
        <v>3124540.7769470201</v>
      </c>
      <c r="BT2503" s="99">
        <v>0</v>
      </c>
      <c r="BU2503" s="99">
        <v>0</v>
      </c>
      <c r="BV2503" s="99">
        <v>1989546.2213745101</v>
      </c>
      <c r="BW2503" s="99">
        <v>0</v>
      </c>
      <c r="BX2503" s="99">
        <v>0</v>
      </c>
      <c r="BY2503" s="99">
        <v>0</v>
      </c>
      <c r="BZ2503" s="99">
        <v>0</v>
      </c>
      <c r="CA2503" s="99">
        <v>99996.806942939802</v>
      </c>
      <c r="CB2503" s="99">
        <v>5584105.4514770498</v>
      </c>
      <c r="CC2503" s="99">
        <v>41587193.4296875</v>
      </c>
      <c r="CD2503" s="99">
        <v>9452302.6894531306</v>
      </c>
      <c r="CE2503" s="99">
        <v>2501.3591306805602</v>
      </c>
      <c r="CF2503" s="99">
        <v>385738.99338912999</v>
      </c>
      <c r="CG2503" s="99">
        <v>2496631.4154357901</v>
      </c>
      <c r="CH2503" s="99">
        <v>0</v>
      </c>
      <c r="CI2503" s="99">
        <v>102496.355309486</v>
      </c>
      <c r="CJ2503" s="99">
        <v>5968156.2361450205</v>
      </c>
      <c r="CK2503" s="99">
        <v>44010241.494140603</v>
      </c>
      <c r="CL2503" s="99">
        <v>9449495.5217285194</v>
      </c>
      <c r="CM2503" s="166">
        <v>153519.25401878401</v>
      </c>
      <c r="CN2503" s="166">
        <v>21507648.237792999</v>
      </c>
      <c r="CO2503" s="166">
        <v>81595539.088867202</v>
      </c>
      <c r="CP2503" s="99">
        <v>9449495.5217285194</v>
      </c>
      <c r="CQ2503" s="99">
        <v>0</v>
      </c>
      <c r="CR2503" s="99">
        <v>0</v>
      </c>
      <c r="CS2503" s="99">
        <v>0</v>
      </c>
      <c r="CT2503" s="99">
        <v>0</v>
      </c>
      <c r="CU2503" s="98">
        <v>67898.187624888</v>
      </c>
      <c r="CV2503" s="98">
        <v>19082.349881747999</v>
      </c>
      <c r="CW2503" s="98">
        <v>5969844.4448661795</v>
      </c>
      <c r="CX2503" s="98">
        <v>44083824.845123291</v>
      </c>
    </row>
    <row r="2504" spans="1:102" x14ac:dyDescent="0.2">
      <c r="A2504" s="98" t="s">
        <v>191</v>
      </c>
      <c r="B2504" s="100">
        <v>38596</v>
      </c>
      <c r="C2504" s="99">
        <v>66954.251865387007</v>
      </c>
      <c r="D2504" s="99">
        <v>0</v>
      </c>
      <c r="E2504" s="99">
        <v>33674.713584423102</v>
      </c>
      <c r="F2504" s="99">
        <v>23490.528546094902</v>
      </c>
      <c r="G2504" s="99">
        <v>667.11268977820896</v>
      </c>
      <c r="H2504" s="99">
        <v>0</v>
      </c>
      <c r="I2504" s="99">
        <v>0</v>
      </c>
      <c r="J2504" s="99">
        <v>22949.453419923801</v>
      </c>
      <c r="K2504" s="99">
        <v>0</v>
      </c>
      <c r="L2504" s="99">
        <v>48592.975299358397</v>
      </c>
      <c r="M2504" s="99">
        <v>40642.594702720598</v>
      </c>
      <c r="N2504" s="99">
        <v>7212.2042258977899</v>
      </c>
      <c r="O2504" s="99">
        <v>0</v>
      </c>
      <c r="P2504" s="99">
        <v>0</v>
      </c>
      <c r="Q2504" s="99">
        <v>5387.6479558944702</v>
      </c>
      <c r="R2504" s="99">
        <v>0</v>
      </c>
      <c r="S2504" s="99">
        <v>0</v>
      </c>
      <c r="T2504" s="99">
        <v>2497.56271329522</v>
      </c>
      <c r="U2504" s="99">
        <v>50704.748420715303</v>
      </c>
      <c r="V2504" s="99">
        <v>3237148.95025635</v>
      </c>
      <c r="W2504" s="99">
        <v>742.35799959301903</v>
      </c>
      <c r="X2504" s="99">
        <v>2360146.1874389602</v>
      </c>
      <c r="Y2504" s="99">
        <v>1431385.0346221901</v>
      </c>
      <c r="Z2504" s="99">
        <v>119530.293893814</v>
      </c>
      <c r="AA2504" s="99">
        <v>0</v>
      </c>
      <c r="AB2504" s="99">
        <v>0</v>
      </c>
      <c r="AC2504" s="99">
        <v>7469949.0086669903</v>
      </c>
      <c r="AD2504" s="99">
        <v>0</v>
      </c>
      <c r="AE2504" s="99">
        <v>2166824.0374145498</v>
      </c>
      <c r="AF2504" s="99">
        <v>1754095.5660705599</v>
      </c>
      <c r="AG2504" s="99">
        <v>1113033.3138732901</v>
      </c>
      <c r="AH2504" s="99">
        <v>0</v>
      </c>
      <c r="AI2504" s="99">
        <v>0</v>
      </c>
      <c r="AJ2504" s="99">
        <v>562660.75280761695</v>
      </c>
      <c r="AK2504" s="99">
        <v>0</v>
      </c>
      <c r="AL2504" s="99">
        <v>0</v>
      </c>
      <c r="AM2504" s="99">
        <v>387740.53580093401</v>
      </c>
      <c r="AN2504" s="99">
        <v>15453040.7972412</v>
      </c>
      <c r="AO2504" s="99">
        <v>24905442.611328099</v>
      </c>
      <c r="AP2504" s="99">
        <v>6132.0878670215598</v>
      </c>
      <c r="AQ2504" s="99">
        <v>17381845.412353501</v>
      </c>
      <c r="AR2504" s="99">
        <v>10673817.2502441</v>
      </c>
      <c r="AS2504" s="99">
        <v>787571.13163757301</v>
      </c>
      <c r="AT2504" s="99">
        <v>0</v>
      </c>
      <c r="AU2504" s="99">
        <v>0</v>
      </c>
      <c r="AV2504" s="99">
        <v>18527190.512207001</v>
      </c>
      <c r="AW2504" s="99">
        <v>0</v>
      </c>
      <c r="AX2504" s="99">
        <v>16782173.3525391</v>
      </c>
      <c r="AY2504" s="99">
        <v>13430160.2337646</v>
      </c>
      <c r="AZ2504" s="99">
        <v>7987070.4981079102</v>
      </c>
      <c r="BA2504" s="99">
        <v>0</v>
      </c>
      <c r="BB2504" s="99">
        <v>0</v>
      </c>
      <c r="BC2504" s="99">
        <v>4124755.6698608398</v>
      </c>
      <c r="BD2504" s="99">
        <v>0</v>
      </c>
      <c r="BE2504" s="99">
        <v>0</v>
      </c>
      <c r="BF2504" s="99">
        <v>2554565.7412414602</v>
      </c>
      <c r="BG2504" s="99">
        <v>37603884.637207001</v>
      </c>
      <c r="BH2504" s="99">
        <v>4471762.0104370099</v>
      </c>
      <c r="BI2504" s="99">
        <v>899.98730286955799</v>
      </c>
      <c r="BJ2504" s="99">
        <v>5278578.47119141</v>
      </c>
      <c r="BK2504" s="99">
        <v>4128681.9100952102</v>
      </c>
      <c r="BL2504" s="99">
        <v>0</v>
      </c>
      <c r="BM2504" s="99">
        <v>0</v>
      </c>
      <c r="BN2504" s="99">
        <v>0</v>
      </c>
      <c r="BO2504" s="99">
        <v>0</v>
      </c>
      <c r="BP2504" s="99">
        <v>0</v>
      </c>
      <c r="BQ2504" s="99">
        <v>0</v>
      </c>
      <c r="BR2504" s="99">
        <v>4465160.60974121</v>
      </c>
      <c r="BS2504" s="99">
        <v>3179343.6372070299</v>
      </c>
      <c r="BT2504" s="99">
        <v>0</v>
      </c>
      <c r="BU2504" s="99">
        <v>0</v>
      </c>
      <c r="BV2504" s="99">
        <v>2024460.7033996601</v>
      </c>
      <c r="BW2504" s="99">
        <v>0</v>
      </c>
      <c r="BX2504" s="99">
        <v>0</v>
      </c>
      <c r="BY2504" s="99">
        <v>0</v>
      </c>
      <c r="BZ2504" s="99">
        <v>0</v>
      </c>
      <c r="CA2504" s="99">
        <v>100385.13101768499</v>
      </c>
      <c r="CB2504" s="99">
        <v>5612110.6719970703</v>
      </c>
      <c r="CC2504" s="99">
        <v>42407154.182128899</v>
      </c>
      <c r="CD2504" s="99">
        <v>9829543.3948974591</v>
      </c>
      <c r="CE2504" s="99">
        <v>2485.5457696318599</v>
      </c>
      <c r="CF2504" s="99">
        <v>385487.66716766398</v>
      </c>
      <c r="CG2504" s="99">
        <v>2535621.2911377</v>
      </c>
      <c r="CH2504" s="99">
        <v>0</v>
      </c>
      <c r="CI2504" s="99">
        <v>102871.24553585101</v>
      </c>
      <c r="CJ2504" s="99">
        <v>5997617.94287109</v>
      </c>
      <c r="CK2504" s="99">
        <v>44929125.480957001</v>
      </c>
      <c r="CL2504" s="99">
        <v>9842718.7431640606</v>
      </c>
      <c r="CM2504" s="166">
        <v>153588.39800262501</v>
      </c>
      <c r="CN2504" s="166">
        <v>21362075.2023926</v>
      </c>
      <c r="CO2504" s="166">
        <v>82636899.180664107</v>
      </c>
      <c r="CP2504" s="99">
        <v>9842718.7431640606</v>
      </c>
      <c r="CQ2504" s="99">
        <v>0</v>
      </c>
      <c r="CR2504" s="99">
        <v>0</v>
      </c>
      <c r="CS2504" s="99">
        <v>0</v>
      </c>
      <c r="CT2504" s="99">
        <v>0</v>
      </c>
      <c r="CU2504" s="98">
        <v>64038.301981265999</v>
      </c>
      <c r="CV2504" s="98">
        <v>23272.162118452001</v>
      </c>
      <c r="CW2504" s="98">
        <v>5997598.3391647339</v>
      </c>
      <c r="CX2504" s="98">
        <v>44942775.473266602</v>
      </c>
    </row>
    <row r="2505" spans="1:102" x14ac:dyDescent="0.2">
      <c r="A2505" s="98" t="s">
        <v>191</v>
      </c>
      <c r="B2505" s="100">
        <v>38687</v>
      </c>
      <c r="C2505" s="99">
        <v>68095.745479583697</v>
      </c>
      <c r="D2505" s="99">
        <v>0</v>
      </c>
      <c r="E2505" s="99">
        <v>33170.862653255499</v>
      </c>
      <c r="F2505" s="99">
        <v>23492.598657846502</v>
      </c>
      <c r="G2505" s="99">
        <v>735.52515871077799</v>
      </c>
      <c r="H2505" s="99">
        <v>0</v>
      </c>
      <c r="I2505" s="99">
        <v>0</v>
      </c>
      <c r="J2505" s="99">
        <v>27477.832950592001</v>
      </c>
      <c r="K2505" s="99">
        <v>0</v>
      </c>
      <c r="L2505" s="99">
        <v>47503.828456401803</v>
      </c>
      <c r="M2505" s="99">
        <v>41077.780625343301</v>
      </c>
      <c r="N2505" s="99">
        <v>7117.9419512152699</v>
      </c>
      <c r="O2505" s="99">
        <v>0</v>
      </c>
      <c r="P2505" s="99">
        <v>0</v>
      </c>
      <c r="Q2505" s="99">
        <v>5456.1987463235901</v>
      </c>
      <c r="R2505" s="99">
        <v>0</v>
      </c>
      <c r="S2505" s="99">
        <v>0</v>
      </c>
      <c r="T2505" s="99">
        <v>2495.0721751451501</v>
      </c>
      <c r="U2505" s="99">
        <v>51190.912639141097</v>
      </c>
      <c r="V2505" s="99">
        <v>3305585.2086181599</v>
      </c>
      <c r="W2505" s="99">
        <v>739.95060955733095</v>
      </c>
      <c r="X2505" s="99">
        <v>2314325.4852905301</v>
      </c>
      <c r="Y2505" s="99">
        <v>1410412.30809021</v>
      </c>
      <c r="Z2505" s="99">
        <v>141934.533266068</v>
      </c>
      <c r="AA2505" s="99">
        <v>0</v>
      </c>
      <c r="AB2505" s="99">
        <v>0</v>
      </c>
      <c r="AC2505" s="99">
        <v>9326267.3786621094</v>
      </c>
      <c r="AD2505" s="99">
        <v>0</v>
      </c>
      <c r="AE2505" s="99">
        <v>2100398.51098633</v>
      </c>
      <c r="AF2505" s="99">
        <v>1771064.91207886</v>
      </c>
      <c r="AG2505" s="99">
        <v>1099103.5041809101</v>
      </c>
      <c r="AH2505" s="99">
        <v>0</v>
      </c>
      <c r="AI2505" s="99">
        <v>0</v>
      </c>
      <c r="AJ2505" s="99">
        <v>566775.057472229</v>
      </c>
      <c r="AK2505" s="99">
        <v>0</v>
      </c>
      <c r="AL2505" s="99">
        <v>0</v>
      </c>
      <c r="AM2505" s="99">
        <v>375271.20241928101</v>
      </c>
      <c r="AN2505" s="99">
        <v>15831762.708862299</v>
      </c>
      <c r="AO2505" s="99">
        <v>25751074.495849598</v>
      </c>
      <c r="AP2505" s="99">
        <v>5730.0621659755698</v>
      </c>
      <c r="AQ2505" s="99">
        <v>17310055.350341801</v>
      </c>
      <c r="AR2505" s="99">
        <v>10740806.6575928</v>
      </c>
      <c r="AS2505" s="99">
        <v>951245.60851287795</v>
      </c>
      <c r="AT2505" s="99">
        <v>0</v>
      </c>
      <c r="AU2505" s="99">
        <v>0</v>
      </c>
      <c r="AV2505" s="99">
        <v>24276981.823486298</v>
      </c>
      <c r="AW2505" s="99">
        <v>0</v>
      </c>
      <c r="AX2505" s="99">
        <v>16572793.658447299</v>
      </c>
      <c r="AY2505" s="99">
        <v>13743166.4803467</v>
      </c>
      <c r="AZ2505" s="99">
        <v>7976622.4188842801</v>
      </c>
      <c r="BA2505" s="99">
        <v>0</v>
      </c>
      <c r="BB2505" s="99">
        <v>0</v>
      </c>
      <c r="BC2505" s="99">
        <v>4212650.23327637</v>
      </c>
      <c r="BD2505" s="99">
        <v>0</v>
      </c>
      <c r="BE2505" s="99">
        <v>0</v>
      </c>
      <c r="BF2505" s="99">
        <v>2507342.6249389602</v>
      </c>
      <c r="BG2505" s="99">
        <v>39400884.267578103</v>
      </c>
      <c r="BH2505" s="99">
        <v>4660452.91296387</v>
      </c>
      <c r="BI2505" s="99">
        <v>1357.30502314866</v>
      </c>
      <c r="BJ2505" s="99">
        <v>5230564.8585815402</v>
      </c>
      <c r="BK2505" s="99">
        <v>4108474.5124206501</v>
      </c>
      <c r="BL2505" s="99">
        <v>0</v>
      </c>
      <c r="BM2505" s="99">
        <v>0</v>
      </c>
      <c r="BN2505" s="99">
        <v>0</v>
      </c>
      <c r="BO2505" s="99">
        <v>0</v>
      </c>
      <c r="BP2505" s="99">
        <v>0</v>
      </c>
      <c r="BQ2505" s="99">
        <v>0</v>
      </c>
      <c r="BR2505" s="99">
        <v>4553180.9248657199</v>
      </c>
      <c r="BS2505" s="99">
        <v>3182831.1921081501</v>
      </c>
      <c r="BT2505" s="99">
        <v>0</v>
      </c>
      <c r="BU2505" s="99">
        <v>0</v>
      </c>
      <c r="BV2505" s="99">
        <v>2090880.74645996</v>
      </c>
      <c r="BW2505" s="99">
        <v>0</v>
      </c>
      <c r="BX2505" s="99">
        <v>0</v>
      </c>
      <c r="BY2505" s="99">
        <v>0</v>
      </c>
      <c r="BZ2505" s="99">
        <v>0</v>
      </c>
      <c r="CA2505" s="99">
        <v>101364.76510715501</v>
      </c>
      <c r="CB2505" s="99">
        <v>5623075.69567871</v>
      </c>
      <c r="CC2505" s="99">
        <v>43055161.417968802</v>
      </c>
      <c r="CD2505" s="99">
        <v>9884249.4930419903</v>
      </c>
      <c r="CE2505" s="99">
        <v>2525.65488496423</v>
      </c>
      <c r="CF2505" s="99">
        <v>384421.601325989</v>
      </c>
      <c r="CG2505" s="99">
        <v>2568176.4636535598</v>
      </c>
      <c r="CH2505" s="99">
        <v>0</v>
      </c>
      <c r="CI2505" s="99">
        <v>103892.977630615</v>
      </c>
      <c r="CJ2505" s="99">
        <v>6009097.0518188505</v>
      </c>
      <c r="CK2505" s="99">
        <v>45636794.4365234</v>
      </c>
      <c r="CL2505" s="99">
        <v>9884991.4593505897</v>
      </c>
      <c r="CM2505" s="166">
        <v>154846.51805496201</v>
      </c>
      <c r="CN2505" s="166">
        <v>21954500.2353516</v>
      </c>
      <c r="CO2505" s="166">
        <v>84899514.583984405</v>
      </c>
      <c r="CP2505" s="99">
        <v>9884991.4593505897</v>
      </c>
      <c r="CQ2505" s="99">
        <v>0</v>
      </c>
      <c r="CR2505" s="99">
        <v>0</v>
      </c>
      <c r="CS2505" s="99">
        <v>0</v>
      </c>
      <c r="CT2505" s="99">
        <v>0</v>
      </c>
      <c r="CU2505" s="98">
        <v>58483.025395735</v>
      </c>
      <c r="CV2505" s="98">
        <v>28228.693978127001</v>
      </c>
      <c r="CW2505" s="98">
        <v>6007497.2970046988</v>
      </c>
      <c r="CX2505" s="98">
        <v>45623337.881622359</v>
      </c>
    </row>
    <row r="2506" spans="1:102" x14ac:dyDescent="0.2">
      <c r="A2506" s="98" t="s">
        <v>191</v>
      </c>
      <c r="B2506" s="100">
        <v>38777</v>
      </c>
      <c r="C2506" s="99">
        <v>69955.2579164505</v>
      </c>
      <c r="D2506" s="99">
        <v>0</v>
      </c>
      <c r="E2506" s="99">
        <v>32194.091770172101</v>
      </c>
      <c r="F2506" s="99">
        <v>23100.685061216402</v>
      </c>
      <c r="G2506" s="99">
        <v>874.64085081964697</v>
      </c>
      <c r="H2506" s="99">
        <v>0</v>
      </c>
      <c r="I2506" s="99">
        <v>0</v>
      </c>
      <c r="J2506" s="99">
        <v>31685.428370952599</v>
      </c>
      <c r="K2506" s="99">
        <v>0</v>
      </c>
      <c r="L2506" s="99">
        <v>23393.333742141702</v>
      </c>
      <c r="M2506" s="99">
        <v>41762.111377716101</v>
      </c>
      <c r="N2506" s="99">
        <v>7039.5764559507397</v>
      </c>
      <c r="O2506" s="99">
        <v>30804.7693405151</v>
      </c>
      <c r="P2506" s="99">
        <v>0</v>
      </c>
      <c r="Q2506" s="99">
        <v>5539.5558676123601</v>
      </c>
      <c r="R2506" s="99">
        <v>1738.8611530512601</v>
      </c>
      <c r="S2506" s="99">
        <v>0</v>
      </c>
      <c r="T2506" s="99">
        <v>849.79042328894104</v>
      </c>
      <c r="U2506" s="99">
        <v>51579.199345111803</v>
      </c>
      <c r="V2506" s="99">
        <v>3426123.4993896498</v>
      </c>
      <c r="W2506" s="99">
        <v>773.91127834469103</v>
      </c>
      <c r="X2506" s="99">
        <v>2260318.9746398898</v>
      </c>
      <c r="Y2506" s="99">
        <v>1395149.46211243</v>
      </c>
      <c r="Z2506" s="99">
        <v>165410.47211646999</v>
      </c>
      <c r="AA2506" s="99">
        <v>0</v>
      </c>
      <c r="AB2506" s="99">
        <v>0</v>
      </c>
      <c r="AC2506" s="99">
        <v>12892502.8787842</v>
      </c>
      <c r="AD2506" s="99">
        <v>0</v>
      </c>
      <c r="AE2506" s="99">
        <v>906160.80274200405</v>
      </c>
      <c r="AF2506" s="99">
        <v>1806402.5727081301</v>
      </c>
      <c r="AG2506" s="99">
        <v>1091534.84413147</v>
      </c>
      <c r="AH2506" s="99">
        <v>1314389.57627869</v>
      </c>
      <c r="AI2506" s="99">
        <v>0</v>
      </c>
      <c r="AJ2506" s="99">
        <v>578059.61293029797</v>
      </c>
      <c r="AK2506" s="99">
        <v>247137.21531105001</v>
      </c>
      <c r="AL2506" s="99">
        <v>0</v>
      </c>
      <c r="AM2506" s="99">
        <v>133771.46354484599</v>
      </c>
      <c r="AN2506" s="99">
        <v>16191103.7384033</v>
      </c>
      <c r="AO2506" s="99">
        <v>26936994.361572299</v>
      </c>
      <c r="AP2506" s="99">
        <v>6077.9992569088899</v>
      </c>
      <c r="AQ2506" s="99">
        <v>16985835.909423798</v>
      </c>
      <c r="AR2506" s="99">
        <v>10660261.8562012</v>
      </c>
      <c r="AS2506" s="99">
        <v>1117495.03514099</v>
      </c>
      <c r="AT2506" s="99">
        <v>0</v>
      </c>
      <c r="AU2506" s="99">
        <v>0</v>
      </c>
      <c r="AV2506" s="99">
        <v>30450449.4289551</v>
      </c>
      <c r="AW2506" s="99">
        <v>0</v>
      </c>
      <c r="AX2506" s="99">
        <v>7482898.23193359</v>
      </c>
      <c r="AY2506" s="99">
        <v>14157553.2495117</v>
      </c>
      <c r="AZ2506" s="99">
        <v>8039818.8749389602</v>
      </c>
      <c r="BA2506" s="99">
        <v>9965599.2941894494</v>
      </c>
      <c r="BB2506" s="99">
        <v>0</v>
      </c>
      <c r="BC2506" s="99">
        <v>4384025.5101928702</v>
      </c>
      <c r="BD2506" s="99">
        <v>1679831.88937378</v>
      </c>
      <c r="BE2506" s="99">
        <v>0</v>
      </c>
      <c r="BF2506" s="99">
        <v>911888.48631286598</v>
      </c>
      <c r="BG2506" s="99">
        <v>40492137.739746101</v>
      </c>
      <c r="BH2506" s="99">
        <v>6517956.4061279297</v>
      </c>
      <c r="BI2506" s="99">
        <v>647.79311238974299</v>
      </c>
      <c r="BJ2506" s="99">
        <v>5905648.5769653302</v>
      </c>
      <c r="BK2506" s="99">
        <v>4332666.5692748995</v>
      </c>
      <c r="BL2506" s="99">
        <v>0</v>
      </c>
      <c r="BM2506" s="99">
        <v>0</v>
      </c>
      <c r="BN2506" s="99">
        <v>0</v>
      </c>
      <c r="BO2506" s="99">
        <v>0</v>
      </c>
      <c r="BP2506" s="99">
        <v>0</v>
      </c>
      <c r="BQ2506" s="99">
        <v>0</v>
      </c>
      <c r="BR2506" s="99">
        <v>4976381.8396606399</v>
      </c>
      <c r="BS2506" s="99">
        <v>3269302.9402160598</v>
      </c>
      <c r="BT2506" s="99">
        <v>1942372.2089996301</v>
      </c>
      <c r="BU2506" s="99">
        <v>0</v>
      </c>
      <c r="BV2506" s="99">
        <v>2195098.64483643</v>
      </c>
      <c r="BW2506" s="99">
        <v>187768.34935188299</v>
      </c>
      <c r="BX2506" s="99">
        <v>0</v>
      </c>
      <c r="BY2506" s="99">
        <v>0</v>
      </c>
      <c r="BZ2506" s="99">
        <v>0</v>
      </c>
      <c r="CA2506" s="99">
        <v>102190.542807579</v>
      </c>
      <c r="CB2506" s="99">
        <v>5677811.25183105</v>
      </c>
      <c r="CC2506" s="99">
        <v>43909362.973632798</v>
      </c>
      <c r="CD2506" s="99">
        <v>12416946.1247559</v>
      </c>
      <c r="CE2506" s="99">
        <v>2528.7116960585099</v>
      </c>
      <c r="CF2506" s="99">
        <v>381998.761875153</v>
      </c>
      <c r="CG2506" s="99">
        <v>2599796.6950378399</v>
      </c>
      <c r="CH2506" s="99">
        <v>0</v>
      </c>
      <c r="CI2506" s="99">
        <v>104716.412287712</v>
      </c>
      <c r="CJ2506" s="99">
        <v>6059579.9131469699</v>
      </c>
      <c r="CK2506" s="99">
        <v>46479954.455566399</v>
      </c>
      <c r="CL2506" s="99">
        <v>12610583.8326416</v>
      </c>
      <c r="CM2506" s="166">
        <v>156017.18679237401</v>
      </c>
      <c r="CN2506" s="166">
        <v>22288101.5783691</v>
      </c>
      <c r="CO2506" s="166">
        <v>87015520.238281295</v>
      </c>
      <c r="CP2506" s="99">
        <v>12610583.8326416</v>
      </c>
      <c r="CQ2506" s="99">
        <v>0</v>
      </c>
      <c r="CR2506" s="99">
        <v>0</v>
      </c>
      <c r="CS2506" s="99">
        <v>0</v>
      </c>
      <c r="CT2506" s="99">
        <v>0</v>
      </c>
      <c r="CU2506" s="98">
        <v>53524.213880385003</v>
      </c>
      <c r="CV2506" s="98">
        <v>32333.737417618999</v>
      </c>
      <c r="CW2506" s="98">
        <v>6059810.0137062026</v>
      </c>
      <c r="CX2506" s="98">
        <v>46509159.668670639</v>
      </c>
    </row>
    <row r="2507" spans="1:102" x14ac:dyDescent="0.2">
      <c r="A2507" s="98" t="s">
        <v>191</v>
      </c>
      <c r="B2507" s="100">
        <v>38869</v>
      </c>
      <c r="C2507" s="99">
        <v>72804.863806724505</v>
      </c>
      <c r="D2507" s="99">
        <v>0</v>
      </c>
      <c r="E2507" s="99">
        <v>31867.366883754701</v>
      </c>
      <c r="F2507" s="99">
        <v>23248.125808954199</v>
      </c>
      <c r="G2507" s="99">
        <v>1029.37089966238</v>
      </c>
      <c r="H2507" s="99">
        <v>0</v>
      </c>
      <c r="I2507" s="99">
        <v>0</v>
      </c>
      <c r="J2507" s="99">
        <v>35476.725120067596</v>
      </c>
      <c r="K2507" s="99">
        <v>0</v>
      </c>
      <c r="L2507" s="99">
        <v>22388.489453792601</v>
      </c>
      <c r="M2507" s="99">
        <v>42577.687078476003</v>
      </c>
      <c r="N2507" s="99">
        <v>6956.6175426244699</v>
      </c>
      <c r="O2507" s="99">
        <v>32089.3264973164</v>
      </c>
      <c r="P2507" s="99">
        <v>0</v>
      </c>
      <c r="Q2507" s="99">
        <v>5614.3010016083699</v>
      </c>
      <c r="R2507" s="99">
        <v>1824.94571566582</v>
      </c>
      <c r="S2507" s="99">
        <v>0</v>
      </c>
      <c r="T2507" s="99">
        <v>786.51734544336796</v>
      </c>
      <c r="U2507" s="99">
        <v>52034.454487800598</v>
      </c>
      <c r="V2507" s="99">
        <v>3548744.2216491699</v>
      </c>
      <c r="W2507" s="99">
        <v>1044.4687860459101</v>
      </c>
      <c r="X2507" s="99">
        <v>2216204.1551208501</v>
      </c>
      <c r="Y2507" s="99">
        <v>1386916.1423034701</v>
      </c>
      <c r="Z2507" s="99">
        <v>184819.603776932</v>
      </c>
      <c r="AA2507" s="99">
        <v>0</v>
      </c>
      <c r="AB2507" s="99">
        <v>0</v>
      </c>
      <c r="AC2507" s="99">
        <v>12530324.7312012</v>
      </c>
      <c r="AD2507" s="99">
        <v>0</v>
      </c>
      <c r="AE2507" s="99">
        <v>869100.12672424305</v>
      </c>
      <c r="AF2507" s="99">
        <v>1865781.7963256801</v>
      </c>
      <c r="AG2507" s="99">
        <v>1087959.0815734901</v>
      </c>
      <c r="AH2507" s="99">
        <v>1364605.70510864</v>
      </c>
      <c r="AI2507" s="99">
        <v>0</v>
      </c>
      <c r="AJ2507" s="99">
        <v>581432.96369934105</v>
      </c>
      <c r="AK2507" s="99">
        <v>259016.26758193999</v>
      </c>
      <c r="AL2507" s="99">
        <v>0</v>
      </c>
      <c r="AM2507" s="99">
        <v>121382.132991791</v>
      </c>
      <c r="AN2507" s="99">
        <v>16506700.247680699</v>
      </c>
      <c r="AO2507" s="99">
        <v>28283856.364990201</v>
      </c>
      <c r="AP2507" s="99">
        <v>8194.1477084159906</v>
      </c>
      <c r="AQ2507" s="99">
        <v>16675341.0418701</v>
      </c>
      <c r="AR2507" s="99">
        <v>10580451.6640625</v>
      </c>
      <c r="AS2507" s="99">
        <v>1269892.89048767</v>
      </c>
      <c r="AT2507" s="99">
        <v>0</v>
      </c>
      <c r="AU2507" s="99">
        <v>0</v>
      </c>
      <c r="AV2507" s="99">
        <v>31276801.4614258</v>
      </c>
      <c r="AW2507" s="99">
        <v>0</v>
      </c>
      <c r="AX2507" s="99">
        <v>7198089.46240234</v>
      </c>
      <c r="AY2507" s="99">
        <v>14859830.1158447</v>
      </c>
      <c r="AZ2507" s="99">
        <v>8059799.0023803702</v>
      </c>
      <c r="BA2507" s="99">
        <v>10453674.332885699</v>
      </c>
      <c r="BB2507" s="99">
        <v>0</v>
      </c>
      <c r="BC2507" s="99">
        <v>4407104.1365356399</v>
      </c>
      <c r="BD2507" s="99">
        <v>1775632.4182891799</v>
      </c>
      <c r="BE2507" s="99">
        <v>0</v>
      </c>
      <c r="BF2507" s="99">
        <v>842105.38091278099</v>
      </c>
      <c r="BG2507" s="99">
        <v>41546593.965820298</v>
      </c>
      <c r="BH2507" s="99">
        <v>6859598.55505371</v>
      </c>
      <c r="BI2507" s="99">
        <v>1245.4683686047799</v>
      </c>
      <c r="BJ2507" s="99">
        <v>5782990.8152465802</v>
      </c>
      <c r="BK2507" s="99">
        <v>4271776.8911743201</v>
      </c>
      <c r="BL2507" s="99">
        <v>0</v>
      </c>
      <c r="BM2507" s="99">
        <v>0</v>
      </c>
      <c r="BN2507" s="99">
        <v>0</v>
      </c>
      <c r="BO2507" s="99">
        <v>0</v>
      </c>
      <c r="BP2507" s="99">
        <v>0</v>
      </c>
      <c r="BQ2507" s="99">
        <v>0</v>
      </c>
      <c r="BR2507" s="99">
        <v>5116036.0669555701</v>
      </c>
      <c r="BS2507" s="99">
        <v>3280329.4888000502</v>
      </c>
      <c r="BT2507" s="99">
        <v>2037457.1228942899</v>
      </c>
      <c r="BU2507" s="99">
        <v>0</v>
      </c>
      <c r="BV2507" s="99">
        <v>2201076.8285827599</v>
      </c>
      <c r="BW2507" s="99">
        <v>199829.73198890701</v>
      </c>
      <c r="BX2507" s="99">
        <v>0</v>
      </c>
      <c r="BY2507" s="99">
        <v>0</v>
      </c>
      <c r="BZ2507" s="99">
        <v>0</v>
      </c>
      <c r="CA2507" s="99">
        <v>104808.561902046</v>
      </c>
      <c r="CB2507" s="99">
        <v>5771359.4022827102</v>
      </c>
      <c r="CC2507" s="99">
        <v>45073980.441406302</v>
      </c>
      <c r="CD2507" s="99">
        <v>12607088.0821533</v>
      </c>
      <c r="CE2507" s="99">
        <v>2548.8003418743601</v>
      </c>
      <c r="CF2507" s="99">
        <v>383032.61063766503</v>
      </c>
      <c r="CG2507" s="99">
        <v>2632209.0348205599</v>
      </c>
      <c r="CH2507" s="99">
        <v>0</v>
      </c>
      <c r="CI2507" s="99">
        <v>107359.34853172299</v>
      </c>
      <c r="CJ2507" s="99">
        <v>6157202.3903198196</v>
      </c>
      <c r="CK2507" s="99">
        <v>47722448.591796897</v>
      </c>
      <c r="CL2507" s="99">
        <v>12809242.8283691</v>
      </c>
      <c r="CM2507" s="166">
        <v>158921.73630905201</v>
      </c>
      <c r="CN2507" s="166">
        <v>22647970.920654301</v>
      </c>
      <c r="CO2507" s="166">
        <v>89112048.928710893</v>
      </c>
      <c r="CP2507" s="99">
        <v>12809242.8283691</v>
      </c>
      <c r="CQ2507" s="99">
        <v>0</v>
      </c>
      <c r="CR2507" s="99">
        <v>0</v>
      </c>
      <c r="CS2507" s="99">
        <v>0</v>
      </c>
      <c r="CT2507" s="99">
        <v>0</v>
      </c>
      <c r="CU2507" s="98">
        <v>49854.867477232998</v>
      </c>
      <c r="CV2507" s="98">
        <v>36079.744283457003</v>
      </c>
      <c r="CW2507" s="98">
        <v>6154392.012920375</v>
      </c>
      <c r="CX2507" s="98">
        <v>47706189.476226859</v>
      </c>
    </row>
    <row r="2508" spans="1:102" x14ac:dyDescent="0.2">
      <c r="A2508" s="98" t="s">
        <v>191</v>
      </c>
      <c r="B2508" s="100">
        <v>38961</v>
      </c>
      <c r="C2508" s="99">
        <v>74311.720417976394</v>
      </c>
      <c r="D2508" s="99">
        <v>0</v>
      </c>
      <c r="E2508" s="99">
        <v>31216.3764591217</v>
      </c>
      <c r="F2508" s="99">
        <v>22998.298647880601</v>
      </c>
      <c r="G2508" s="99">
        <v>1177.03479029238</v>
      </c>
      <c r="H2508" s="99">
        <v>0</v>
      </c>
      <c r="I2508" s="99">
        <v>0</v>
      </c>
      <c r="J2508" s="99">
        <v>39034.1065893173</v>
      </c>
      <c r="K2508" s="99">
        <v>0</v>
      </c>
      <c r="L2508" s="99">
        <v>21089.6491818428</v>
      </c>
      <c r="M2508" s="99">
        <v>42867.425147533402</v>
      </c>
      <c r="N2508" s="99">
        <v>6950.7588814497003</v>
      </c>
      <c r="O2508" s="99">
        <v>33143.964944362597</v>
      </c>
      <c r="P2508" s="99">
        <v>0</v>
      </c>
      <c r="Q2508" s="99">
        <v>5665.2236545681999</v>
      </c>
      <c r="R2508" s="99">
        <v>1884.4619541168199</v>
      </c>
      <c r="S2508" s="99">
        <v>0</v>
      </c>
      <c r="T2508" s="99">
        <v>745.02733671665203</v>
      </c>
      <c r="U2508" s="99">
        <v>52446.966157913201</v>
      </c>
      <c r="V2508" s="99">
        <v>3606353.0650329599</v>
      </c>
      <c r="W2508" s="99">
        <v>274.83386448770801</v>
      </c>
      <c r="X2508" s="99">
        <v>2145663.9826965299</v>
      </c>
      <c r="Y2508" s="99">
        <v>1358834.3833465599</v>
      </c>
      <c r="Z2508" s="99">
        <v>207141.50078392</v>
      </c>
      <c r="AA2508" s="99">
        <v>0</v>
      </c>
      <c r="AB2508" s="99">
        <v>0</v>
      </c>
      <c r="AC2508" s="99">
        <v>13229284.758667</v>
      </c>
      <c r="AD2508" s="99">
        <v>0</v>
      </c>
      <c r="AE2508" s="99">
        <v>800114.01585388195</v>
      </c>
      <c r="AF2508" s="99">
        <v>1852645.21485901</v>
      </c>
      <c r="AG2508" s="99">
        <v>1064232.4283142099</v>
      </c>
      <c r="AH2508" s="99">
        <v>1402572.55447388</v>
      </c>
      <c r="AI2508" s="99">
        <v>0</v>
      </c>
      <c r="AJ2508" s="99">
        <v>583600.01273345901</v>
      </c>
      <c r="AK2508" s="99">
        <v>267411.94762039202</v>
      </c>
      <c r="AL2508" s="99">
        <v>0</v>
      </c>
      <c r="AM2508" s="99">
        <v>116022.072831154</v>
      </c>
      <c r="AN2508" s="99">
        <v>16607973.5184326</v>
      </c>
      <c r="AO2508" s="99">
        <v>28997055.847656298</v>
      </c>
      <c r="AP2508" s="99">
        <v>2522.5403825938702</v>
      </c>
      <c r="AQ2508" s="99">
        <v>16301797.6676025</v>
      </c>
      <c r="AR2508" s="99">
        <v>10419908.842163101</v>
      </c>
      <c r="AS2508" s="99">
        <v>1443604.13627625</v>
      </c>
      <c r="AT2508" s="99">
        <v>0</v>
      </c>
      <c r="AU2508" s="99">
        <v>0</v>
      </c>
      <c r="AV2508" s="99">
        <v>34772067.953613304</v>
      </c>
      <c r="AW2508" s="99">
        <v>0</v>
      </c>
      <c r="AX2508" s="99">
        <v>6644503.3979492197</v>
      </c>
      <c r="AY2508" s="99">
        <v>14844527.126586899</v>
      </c>
      <c r="AZ2508" s="99">
        <v>7958464.7307128897</v>
      </c>
      <c r="BA2508" s="99">
        <v>10884272.5634766</v>
      </c>
      <c r="BB2508" s="99">
        <v>0</v>
      </c>
      <c r="BC2508" s="99">
        <v>4486750.9857177697</v>
      </c>
      <c r="BD2508" s="99">
        <v>1841540.95635986</v>
      </c>
      <c r="BE2508" s="99">
        <v>0</v>
      </c>
      <c r="BF2508" s="99">
        <v>811982.14952087402</v>
      </c>
      <c r="BG2508" s="99">
        <v>42712881.0791016</v>
      </c>
      <c r="BH2508" s="99">
        <v>6970751.52490234</v>
      </c>
      <c r="BI2508" s="99">
        <v>305.39762427657797</v>
      </c>
      <c r="BJ2508" s="99">
        <v>5678933.3623657199</v>
      </c>
      <c r="BK2508" s="99">
        <v>4241321.7163696298</v>
      </c>
      <c r="BL2508" s="99">
        <v>0</v>
      </c>
      <c r="BM2508" s="99">
        <v>0</v>
      </c>
      <c r="BN2508" s="99">
        <v>0</v>
      </c>
      <c r="BO2508" s="99">
        <v>0</v>
      </c>
      <c r="BP2508" s="99">
        <v>0</v>
      </c>
      <c r="BQ2508" s="99">
        <v>0</v>
      </c>
      <c r="BR2508" s="99">
        <v>5084686.01318359</v>
      </c>
      <c r="BS2508" s="99">
        <v>3246290.5328369099</v>
      </c>
      <c r="BT2508" s="99">
        <v>2122504.2981872601</v>
      </c>
      <c r="BU2508" s="99">
        <v>0</v>
      </c>
      <c r="BV2508" s="99">
        <v>2249162.9927368201</v>
      </c>
      <c r="BW2508" s="99">
        <v>204945.821300507</v>
      </c>
      <c r="BX2508" s="99">
        <v>0</v>
      </c>
      <c r="BY2508" s="99">
        <v>0</v>
      </c>
      <c r="BZ2508" s="99">
        <v>0</v>
      </c>
      <c r="CA2508" s="99">
        <v>105333.568300247</v>
      </c>
      <c r="CB2508" s="99">
        <v>5750209.9193115197</v>
      </c>
      <c r="CC2508" s="99">
        <v>45304336.296875</v>
      </c>
      <c r="CD2508" s="99">
        <v>12697886.498901401</v>
      </c>
      <c r="CE2508" s="99">
        <v>2577.16255947948</v>
      </c>
      <c r="CF2508" s="99">
        <v>387772.65179061901</v>
      </c>
      <c r="CG2508" s="99">
        <v>2683863.1545715299</v>
      </c>
      <c r="CH2508" s="99">
        <v>0</v>
      </c>
      <c r="CI2508" s="99">
        <v>107909.909895897</v>
      </c>
      <c r="CJ2508" s="99">
        <v>6142603.2108764602</v>
      </c>
      <c r="CK2508" s="99">
        <v>48044847.603515603</v>
      </c>
      <c r="CL2508" s="99">
        <v>12906999.534301801</v>
      </c>
      <c r="CM2508" s="166">
        <v>160088.28520202599</v>
      </c>
      <c r="CN2508" s="166">
        <v>22671499.0151367</v>
      </c>
      <c r="CO2508" s="166">
        <v>90843797.331054702</v>
      </c>
      <c r="CP2508" s="99">
        <v>12906999.534301801</v>
      </c>
      <c r="CQ2508" s="99">
        <v>0</v>
      </c>
      <c r="CR2508" s="99">
        <v>0</v>
      </c>
      <c r="CS2508" s="99">
        <v>0</v>
      </c>
      <c r="CT2508" s="99">
        <v>0</v>
      </c>
      <c r="CU2508" s="98">
        <v>46365.222467095999</v>
      </c>
      <c r="CV2508" s="98">
        <v>39642.839747833998</v>
      </c>
      <c r="CW2508" s="98">
        <v>6137982.5711021386</v>
      </c>
      <c r="CX2508" s="98">
        <v>47988199.451446533</v>
      </c>
    </row>
    <row r="2509" spans="1:102" x14ac:dyDescent="0.2">
      <c r="A2509" s="98" t="s">
        <v>191</v>
      </c>
      <c r="B2509" s="100">
        <v>39052</v>
      </c>
      <c r="C2509" s="99">
        <v>76723.821994781494</v>
      </c>
      <c r="D2509" s="99">
        <v>0</v>
      </c>
      <c r="E2509" s="99">
        <v>30740.721603393598</v>
      </c>
      <c r="F2509" s="99">
        <v>22941.597920656201</v>
      </c>
      <c r="G2509" s="99">
        <v>1270.0331001132699</v>
      </c>
      <c r="H2509" s="99">
        <v>0</v>
      </c>
      <c r="I2509" s="99">
        <v>0</v>
      </c>
      <c r="J2509" s="99">
        <v>43163.951356887803</v>
      </c>
      <c r="K2509" s="99">
        <v>0</v>
      </c>
      <c r="L2509" s="99">
        <v>21524.303339242899</v>
      </c>
      <c r="M2509" s="99">
        <v>43419.652022361799</v>
      </c>
      <c r="N2509" s="99">
        <v>6979.7234762907001</v>
      </c>
      <c r="O2509" s="99">
        <v>34434.165035247803</v>
      </c>
      <c r="P2509" s="99">
        <v>0</v>
      </c>
      <c r="Q2509" s="99">
        <v>5677.7251106500598</v>
      </c>
      <c r="R2509" s="99">
        <v>1949.41091458499</v>
      </c>
      <c r="S2509" s="99">
        <v>0</v>
      </c>
      <c r="T2509" s="99">
        <v>694.60582818835996</v>
      </c>
      <c r="U2509" s="99">
        <v>53254.1628808975</v>
      </c>
      <c r="V2509" s="99">
        <v>3686793.8298645001</v>
      </c>
      <c r="W2509" s="99">
        <v>482.25419948995102</v>
      </c>
      <c r="X2509" s="99">
        <v>2107467.90655518</v>
      </c>
      <c r="Y2509" s="99">
        <v>1346416.39395142</v>
      </c>
      <c r="Z2509" s="99">
        <v>232831.10928154</v>
      </c>
      <c r="AA2509" s="99">
        <v>0</v>
      </c>
      <c r="AB2509" s="99">
        <v>0</v>
      </c>
      <c r="AC2509" s="99">
        <v>14879691.978515601</v>
      </c>
      <c r="AD2509" s="99">
        <v>0</v>
      </c>
      <c r="AE2509" s="99">
        <v>823844.92161560105</v>
      </c>
      <c r="AF2509" s="99">
        <v>1852525.2469482401</v>
      </c>
      <c r="AG2509" s="99">
        <v>1068846.7608795201</v>
      </c>
      <c r="AH2509" s="99">
        <v>1463025.66171265</v>
      </c>
      <c r="AI2509" s="99">
        <v>0</v>
      </c>
      <c r="AJ2509" s="99">
        <v>585751.04898834205</v>
      </c>
      <c r="AK2509" s="99">
        <v>286581.04483795201</v>
      </c>
      <c r="AL2509" s="99">
        <v>0</v>
      </c>
      <c r="AM2509" s="99">
        <v>107900.557336807</v>
      </c>
      <c r="AN2509" s="99">
        <v>17138343.155029301</v>
      </c>
      <c r="AO2509" s="99">
        <v>30014475.025390599</v>
      </c>
      <c r="AP2509" s="99">
        <v>3992.1351527571701</v>
      </c>
      <c r="AQ2509" s="99">
        <v>16089300.837890601</v>
      </c>
      <c r="AR2509" s="99">
        <v>10317950.479126001</v>
      </c>
      <c r="AS2509" s="99">
        <v>1618037.3706970201</v>
      </c>
      <c r="AT2509" s="99">
        <v>0</v>
      </c>
      <c r="AU2509" s="99">
        <v>0</v>
      </c>
      <c r="AV2509" s="99">
        <v>39969225.625488304</v>
      </c>
      <c r="AW2509" s="99">
        <v>0</v>
      </c>
      <c r="AX2509" s="99">
        <v>7057981.1636352502</v>
      </c>
      <c r="AY2509" s="99">
        <v>14983632.0266113</v>
      </c>
      <c r="AZ2509" s="99">
        <v>8028651.2700195303</v>
      </c>
      <c r="BA2509" s="99">
        <v>11512960.80896</v>
      </c>
      <c r="BB2509" s="99">
        <v>0</v>
      </c>
      <c r="BC2509" s="99">
        <v>4532469.9201049795</v>
      </c>
      <c r="BD2509" s="99">
        <v>1973855.49359131</v>
      </c>
      <c r="BE2509" s="99">
        <v>0</v>
      </c>
      <c r="BF2509" s="99">
        <v>759411.63571929897</v>
      </c>
      <c r="BG2509" s="99">
        <v>44323847.9853516</v>
      </c>
      <c r="BH2509" s="99">
        <v>7412775.8961181603</v>
      </c>
      <c r="BI2509" s="99">
        <v>453.59576082974701</v>
      </c>
      <c r="BJ2509" s="99">
        <v>5598646.2412109403</v>
      </c>
      <c r="BK2509" s="99">
        <v>4190281.3660278302</v>
      </c>
      <c r="BL2509" s="99">
        <v>0</v>
      </c>
      <c r="BM2509" s="99">
        <v>0</v>
      </c>
      <c r="BN2509" s="99">
        <v>0</v>
      </c>
      <c r="BO2509" s="99">
        <v>0</v>
      </c>
      <c r="BP2509" s="99">
        <v>0</v>
      </c>
      <c r="BQ2509" s="99">
        <v>0</v>
      </c>
      <c r="BR2509" s="99">
        <v>5214782.3613891602</v>
      </c>
      <c r="BS2509" s="99">
        <v>3271742.0704956101</v>
      </c>
      <c r="BT2509" s="99">
        <v>2243968.8395690899</v>
      </c>
      <c r="BU2509" s="99">
        <v>0</v>
      </c>
      <c r="BV2509" s="99">
        <v>2276451.5714416499</v>
      </c>
      <c r="BW2509" s="99">
        <v>221096.72024536101</v>
      </c>
      <c r="BX2509" s="99">
        <v>0</v>
      </c>
      <c r="BY2509" s="99">
        <v>0</v>
      </c>
      <c r="BZ2509" s="99">
        <v>0</v>
      </c>
      <c r="CA2509" s="99">
        <v>107459.95793724099</v>
      </c>
      <c r="CB2509" s="99">
        <v>5798859.4060668899</v>
      </c>
      <c r="CC2509" s="99">
        <v>46051863.584472701</v>
      </c>
      <c r="CD2509" s="99">
        <v>13006937.9210205</v>
      </c>
      <c r="CE2509" s="99">
        <v>2610.33940595388</v>
      </c>
      <c r="CF2509" s="99">
        <v>396766.06107711798</v>
      </c>
      <c r="CG2509" s="99">
        <v>2754091.8766174298</v>
      </c>
      <c r="CH2509" s="99">
        <v>0</v>
      </c>
      <c r="CI2509" s="99">
        <v>110072.827234268</v>
      </c>
      <c r="CJ2509" s="99">
        <v>6195694.8380127</v>
      </c>
      <c r="CK2509" s="99">
        <v>48838181.047363304</v>
      </c>
      <c r="CL2509" s="99">
        <v>13230116.7624512</v>
      </c>
      <c r="CM2509" s="166">
        <v>162977.043006897</v>
      </c>
      <c r="CN2509" s="166">
        <v>23388800.730224598</v>
      </c>
      <c r="CO2509" s="166">
        <v>93031068.323242202</v>
      </c>
      <c r="CP2509" s="99">
        <v>13230116.7624512</v>
      </c>
      <c r="CQ2509" s="99">
        <v>0</v>
      </c>
      <c r="CR2509" s="99">
        <v>0</v>
      </c>
      <c r="CS2509" s="99">
        <v>0</v>
      </c>
      <c r="CT2509" s="99">
        <v>0</v>
      </c>
      <c r="CU2509" s="98">
        <v>42099.883313715</v>
      </c>
      <c r="CV2509" s="98">
        <v>44292.239849475998</v>
      </c>
      <c r="CW2509" s="98">
        <v>6195625.4671440078</v>
      </c>
      <c r="CX2509" s="98">
        <v>48805955.461090133</v>
      </c>
    </row>
    <row r="2510" spans="1:102" x14ac:dyDescent="0.2">
      <c r="A2510" s="98" t="s">
        <v>191</v>
      </c>
      <c r="B2510" s="100">
        <v>39142</v>
      </c>
      <c r="C2510" s="99">
        <v>79105.496902465806</v>
      </c>
      <c r="D2510" s="99">
        <v>0</v>
      </c>
      <c r="E2510" s="99">
        <v>29341.975825309801</v>
      </c>
      <c r="F2510" s="99">
        <v>22241.6738598347</v>
      </c>
      <c r="G2510" s="99">
        <v>1429.47057884932</v>
      </c>
      <c r="H2510" s="99">
        <v>0</v>
      </c>
      <c r="I2510" s="99">
        <v>0</v>
      </c>
      <c r="J2510" s="99">
        <v>46002.587707519502</v>
      </c>
      <c r="K2510" s="99">
        <v>0</v>
      </c>
      <c r="L2510" s="99">
        <v>20852.619098663301</v>
      </c>
      <c r="M2510" s="99">
        <v>43818.196674346902</v>
      </c>
      <c r="N2510" s="99">
        <v>6821.1614801883698</v>
      </c>
      <c r="O2510" s="99">
        <v>35539.665265560201</v>
      </c>
      <c r="P2510" s="99">
        <v>0</v>
      </c>
      <c r="Q2510" s="99">
        <v>5726.0439605116799</v>
      </c>
      <c r="R2510" s="99">
        <v>2026.1284352242899</v>
      </c>
      <c r="S2510" s="99">
        <v>0</v>
      </c>
      <c r="T2510" s="99">
        <v>676.59504151344299</v>
      </c>
      <c r="U2510" s="99">
        <v>54038.456250667601</v>
      </c>
      <c r="V2510" s="99">
        <v>3783586.2304382301</v>
      </c>
      <c r="W2510" s="99">
        <v>480.44365970417903</v>
      </c>
      <c r="X2510" s="99">
        <v>2022009.72958374</v>
      </c>
      <c r="Y2510" s="99">
        <v>1315396.62390137</v>
      </c>
      <c r="Z2510" s="99">
        <v>248341.99245452901</v>
      </c>
      <c r="AA2510" s="99">
        <v>0</v>
      </c>
      <c r="AB2510" s="99">
        <v>0</v>
      </c>
      <c r="AC2510" s="99">
        <v>17875407.122802701</v>
      </c>
      <c r="AD2510" s="99">
        <v>0</v>
      </c>
      <c r="AE2510" s="99">
        <v>793702.68405151402</v>
      </c>
      <c r="AF2510" s="99">
        <v>1855008.4800109901</v>
      </c>
      <c r="AG2510" s="99">
        <v>1053789.0540008501</v>
      </c>
      <c r="AH2510" s="99">
        <v>1508748.8020172101</v>
      </c>
      <c r="AI2510" s="99">
        <v>0</v>
      </c>
      <c r="AJ2510" s="99">
        <v>589316.47862243699</v>
      </c>
      <c r="AK2510" s="99">
        <v>290836.29634475702</v>
      </c>
      <c r="AL2510" s="99">
        <v>0</v>
      </c>
      <c r="AM2510" s="99">
        <v>101761.13380336799</v>
      </c>
      <c r="AN2510" s="99">
        <v>17483071.831298798</v>
      </c>
      <c r="AO2510" s="99">
        <v>31146931.229003899</v>
      </c>
      <c r="AP2510" s="99">
        <v>3818.3331577479798</v>
      </c>
      <c r="AQ2510" s="99">
        <v>15375250.552734399</v>
      </c>
      <c r="AR2510" s="99">
        <v>10036775.1096191</v>
      </c>
      <c r="AS2510" s="99">
        <v>1737530.1642608601</v>
      </c>
      <c r="AT2510" s="99">
        <v>0</v>
      </c>
      <c r="AU2510" s="99">
        <v>0</v>
      </c>
      <c r="AV2510" s="99">
        <v>44404157.5068359</v>
      </c>
      <c r="AW2510" s="99">
        <v>0</v>
      </c>
      <c r="AX2510" s="99">
        <v>6823075.6846313505</v>
      </c>
      <c r="AY2510" s="99">
        <v>15171118.330200201</v>
      </c>
      <c r="AZ2510" s="99">
        <v>7923377.1875</v>
      </c>
      <c r="BA2510" s="99">
        <v>11999594.6955566</v>
      </c>
      <c r="BB2510" s="99">
        <v>0</v>
      </c>
      <c r="BC2510" s="99">
        <v>4559255.2852783203</v>
      </c>
      <c r="BD2510" s="99">
        <v>2029448.3588409401</v>
      </c>
      <c r="BE2510" s="99">
        <v>0</v>
      </c>
      <c r="BF2510" s="99">
        <v>714588.90474700904</v>
      </c>
      <c r="BG2510" s="99">
        <v>45544875.532714799</v>
      </c>
      <c r="BH2510" s="99">
        <v>7750346.0414428702</v>
      </c>
      <c r="BI2510" s="99">
        <v>575.77954496443294</v>
      </c>
      <c r="BJ2510" s="99">
        <v>5454445.1187133798</v>
      </c>
      <c r="BK2510" s="99">
        <v>4116693.6344299298</v>
      </c>
      <c r="BL2510" s="99">
        <v>0</v>
      </c>
      <c r="BM2510" s="99">
        <v>0</v>
      </c>
      <c r="BN2510" s="99">
        <v>0</v>
      </c>
      <c r="BO2510" s="99">
        <v>0</v>
      </c>
      <c r="BP2510" s="99">
        <v>0</v>
      </c>
      <c r="BQ2510" s="99">
        <v>0</v>
      </c>
      <c r="BR2510" s="99">
        <v>5304960.33666992</v>
      </c>
      <c r="BS2510" s="99">
        <v>3236439.4987793001</v>
      </c>
      <c r="BT2510" s="99">
        <v>2338478.27661133</v>
      </c>
      <c r="BU2510" s="99">
        <v>0</v>
      </c>
      <c r="BV2510" s="99">
        <v>2294643.5645141602</v>
      </c>
      <c r="BW2510" s="99">
        <v>228451.219413757</v>
      </c>
      <c r="BX2510" s="99">
        <v>0</v>
      </c>
      <c r="BY2510" s="99">
        <v>0</v>
      </c>
      <c r="BZ2510" s="99">
        <v>0</v>
      </c>
      <c r="CA2510" s="99">
        <v>108520.247275352</v>
      </c>
      <c r="CB2510" s="99">
        <v>5802144.03625488</v>
      </c>
      <c r="CC2510" s="99">
        <v>46566268.832031302</v>
      </c>
      <c r="CD2510" s="99">
        <v>13202941.6676025</v>
      </c>
      <c r="CE2510" s="99">
        <v>2666.1453817188699</v>
      </c>
      <c r="CF2510" s="99">
        <v>394526.04275512701</v>
      </c>
      <c r="CG2510" s="99">
        <v>2757263.4582214402</v>
      </c>
      <c r="CH2510" s="99">
        <v>0</v>
      </c>
      <c r="CI2510" s="99">
        <v>111181.65911865199</v>
      </c>
      <c r="CJ2510" s="99">
        <v>6199941.0596313505</v>
      </c>
      <c r="CK2510" s="99">
        <v>49336323.465332001</v>
      </c>
      <c r="CL2510" s="99">
        <v>13439066.939208999</v>
      </c>
      <c r="CM2510" s="166">
        <v>164763.71177482599</v>
      </c>
      <c r="CN2510" s="166">
        <v>23728008.135009799</v>
      </c>
      <c r="CO2510" s="166">
        <v>94842205.926757798</v>
      </c>
      <c r="CP2510" s="99">
        <v>13439066.939208999</v>
      </c>
      <c r="CQ2510" s="99">
        <v>0</v>
      </c>
      <c r="CR2510" s="99">
        <v>0</v>
      </c>
      <c r="CS2510" s="99">
        <v>0</v>
      </c>
      <c r="CT2510" s="99">
        <v>0</v>
      </c>
      <c r="CU2510" s="98">
        <v>38404.840350781997</v>
      </c>
      <c r="CV2510" s="98">
        <v>47062.280625537001</v>
      </c>
      <c r="CW2510" s="98">
        <v>6196670.079010007</v>
      </c>
      <c r="CX2510" s="98">
        <v>49323532.290252745</v>
      </c>
    </row>
    <row r="2511" spans="1:102" x14ac:dyDescent="0.2">
      <c r="A2511" s="98" t="s">
        <v>191</v>
      </c>
      <c r="B2511" s="100">
        <v>39234</v>
      </c>
      <c r="C2511" s="99">
        <v>80325.224772453294</v>
      </c>
      <c r="D2511" s="99">
        <v>0</v>
      </c>
      <c r="E2511" s="99">
        <v>27897.910340309099</v>
      </c>
      <c r="F2511" s="99">
        <v>21487.438105344801</v>
      </c>
      <c r="G2511" s="99">
        <v>1617.2887134701</v>
      </c>
      <c r="H2511" s="99">
        <v>0</v>
      </c>
      <c r="I2511" s="99">
        <v>0</v>
      </c>
      <c r="J2511" s="99">
        <v>48394.586343765302</v>
      </c>
      <c r="K2511" s="99">
        <v>0</v>
      </c>
      <c r="L2511" s="99">
        <v>20610.563806772199</v>
      </c>
      <c r="M2511" s="99">
        <v>43436.3237090111</v>
      </c>
      <c r="N2511" s="99">
        <v>6719.4847906231898</v>
      </c>
      <c r="O2511" s="99">
        <v>35570.756906509399</v>
      </c>
      <c r="P2511" s="99">
        <v>0</v>
      </c>
      <c r="Q2511" s="99">
        <v>5617.4698584675798</v>
      </c>
      <c r="R2511" s="99">
        <v>2078.1815941333798</v>
      </c>
      <c r="S2511" s="99">
        <v>0</v>
      </c>
      <c r="T2511" s="99">
        <v>686.63022484630301</v>
      </c>
      <c r="U2511" s="99">
        <v>54628.574471950502</v>
      </c>
      <c r="V2511" s="99">
        <v>3869112.0249633798</v>
      </c>
      <c r="W2511" s="99">
        <v>581.89456314593599</v>
      </c>
      <c r="X2511" s="99">
        <v>1937354.4903106701</v>
      </c>
      <c r="Y2511" s="99">
        <v>1275081.25810242</v>
      </c>
      <c r="Z2511" s="99">
        <v>264173.42284774798</v>
      </c>
      <c r="AA2511" s="99">
        <v>0</v>
      </c>
      <c r="AB2511" s="99">
        <v>0</v>
      </c>
      <c r="AC2511" s="99">
        <v>16710114.7148438</v>
      </c>
      <c r="AD2511" s="99">
        <v>0</v>
      </c>
      <c r="AE2511" s="99">
        <v>771968.19445037795</v>
      </c>
      <c r="AF2511" s="99">
        <v>1861361.8441009501</v>
      </c>
      <c r="AG2511" s="99">
        <v>1048232.81459808</v>
      </c>
      <c r="AH2511" s="99">
        <v>1517458.74395752</v>
      </c>
      <c r="AI2511" s="99">
        <v>0</v>
      </c>
      <c r="AJ2511" s="99">
        <v>593912.17490386998</v>
      </c>
      <c r="AK2511" s="99">
        <v>294687.84064483602</v>
      </c>
      <c r="AL2511" s="99">
        <v>0</v>
      </c>
      <c r="AM2511" s="99">
        <v>97368.331727027893</v>
      </c>
      <c r="AN2511" s="99">
        <v>17799052.5007324</v>
      </c>
      <c r="AO2511" s="99">
        <v>32170451.686279301</v>
      </c>
      <c r="AP2511" s="99">
        <v>4675.6387352347401</v>
      </c>
      <c r="AQ2511" s="99">
        <v>14825982.603393599</v>
      </c>
      <c r="AR2511" s="99">
        <v>9783264.30541992</v>
      </c>
      <c r="AS2511" s="99">
        <v>1871794.5289306601</v>
      </c>
      <c r="AT2511" s="99">
        <v>0</v>
      </c>
      <c r="AU2511" s="99">
        <v>0</v>
      </c>
      <c r="AV2511" s="99">
        <v>43591927.8984375</v>
      </c>
      <c r="AW2511" s="99">
        <v>0</v>
      </c>
      <c r="AX2511" s="99">
        <v>6752430.8407592801</v>
      </c>
      <c r="AY2511" s="99">
        <v>15382793.786865201</v>
      </c>
      <c r="AZ2511" s="99">
        <v>7962150.34191895</v>
      </c>
      <c r="BA2511" s="99">
        <v>12143119.4095459</v>
      </c>
      <c r="BB2511" s="99">
        <v>0</v>
      </c>
      <c r="BC2511" s="99">
        <v>4634180.62927246</v>
      </c>
      <c r="BD2511" s="99">
        <v>2071347.1235046401</v>
      </c>
      <c r="BE2511" s="99">
        <v>0</v>
      </c>
      <c r="BF2511" s="99">
        <v>693559.35537719703</v>
      </c>
      <c r="BG2511" s="99">
        <v>46651407.706054702</v>
      </c>
      <c r="BH2511" s="99">
        <v>7962804.0456542997</v>
      </c>
      <c r="BI2511" s="99">
        <v>542.90715099126101</v>
      </c>
      <c r="BJ2511" s="99">
        <v>5287850.6643066397</v>
      </c>
      <c r="BK2511" s="99">
        <v>4032346.8988647498</v>
      </c>
      <c r="BL2511" s="99">
        <v>0</v>
      </c>
      <c r="BM2511" s="99">
        <v>0</v>
      </c>
      <c r="BN2511" s="99">
        <v>0</v>
      </c>
      <c r="BO2511" s="99">
        <v>0</v>
      </c>
      <c r="BP2511" s="99">
        <v>0</v>
      </c>
      <c r="BQ2511" s="99">
        <v>0</v>
      </c>
      <c r="BR2511" s="99">
        <v>5309015.4059448196</v>
      </c>
      <c r="BS2511" s="99">
        <v>3252225.6578674298</v>
      </c>
      <c r="BT2511" s="99">
        <v>2365924.7553405799</v>
      </c>
      <c r="BU2511" s="99">
        <v>0</v>
      </c>
      <c r="BV2511" s="99">
        <v>2333931.9006042499</v>
      </c>
      <c r="BW2511" s="99">
        <v>232377.257226944</v>
      </c>
      <c r="BX2511" s="99">
        <v>0</v>
      </c>
      <c r="BY2511" s="99">
        <v>0</v>
      </c>
      <c r="BZ2511" s="99">
        <v>0</v>
      </c>
      <c r="CA2511" s="99">
        <v>108349.975491524</v>
      </c>
      <c r="CB2511" s="99">
        <v>5812572.7053222703</v>
      </c>
      <c r="CC2511" s="99">
        <v>47075398.326660201</v>
      </c>
      <c r="CD2511" s="99">
        <v>13233398.4581299</v>
      </c>
      <c r="CE2511" s="99">
        <v>2707.7496010661098</v>
      </c>
      <c r="CF2511" s="99">
        <v>395278.59186554002</v>
      </c>
      <c r="CG2511" s="99">
        <v>2783989.0448303199</v>
      </c>
      <c r="CH2511" s="99">
        <v>0</v>
      </c>
      <c r="CI2511" s="99">
        <v>111061.421295166</v>
      </c>
      <c r="CJ2511" s="99">
        <v>6210636.5345459003</v>
      </c>
      <c r="CK2511" s="99">
        <v>50001946.146972701</v>
      </c>
      <c r="CL2511" s="99">
        <v>13464719.6949463</v>
      </c>
      <c r="CM2511" s="166">
        <v>165161.08253097499</v>
      </c>
      <c r="CN2511" s="166">
        <v>23973785.190185498</v>
      </c>
      <c r="CO2511" s="166">
        <v>96462292.262695298</v>
      </c>
      <c r="CP2511" s="99">
        <v>13464719.6949463</v>
      </c>
      <c r="CQ2511" s="99">
        <v>0</v>
      </c>
      <c r="CR2511" s="99">
        <v>0</v>
      </c>
      <c r="CS2511" s="99">
        <v>0</v>
      </c>
      <c r="CT2511" s="99">
        <v>0</v>
      </c>
      <c r="CU2511" s="98">
        <v>35337.596175929997</v>
      </c>
      <c r="CV2511" s="98">
        <v>49444.535353714004</v>
      </c>
      <c r="CW2511" s="98">
        <v>6207851.2971878108</v>
      </c>
      <c r="CX2511" s="98">
        <v>49859387.371490523</v>
      </c>
    </row>
    <row r="2512" spans="1:102" x14ac:dyDescent="0.2">
      <c r="A2512" s="98" t="s">
        <v>191</v>
      </c>
      <c r="B2512" s="100">
        <v>39326</v>
      </c>
      <c r="C2512" s="99">
        <v>82340.9962396622</v>
      </c>
      <c r="D2512" s="99">
        <v>0</v>
      </c>
      <c r="E2512" s="99">
        <v>26715.0269086361</v>
      </c>
      <c r="F2512" s="99">
        <v>20716.077487468701</v>
      </c>
      <c r="G2512" s="99">
        <v>1815.22764463723</v>
      </c>
      <c r="H2512" s="99">
        <v>0</v>
      </c>
      <c r="I2512" s="99">
        <v>0</v>
      </c>
      <c r="J2512" s="99">
        <v>50171.846481323199</v>
      </c>
      <c r="K2512" s="99">
        <v>0</v>
      </c>
      <c r="L2512" s="99">
        <v>20087.798939228102</v>
      </c>
      <c r="M2512" s="99">
        <v>43627.759363651297</v>
      </c>
      <c r="N2512" s="99">
        <v>6519.0559408068702</v>
      </c>
      <c r="O2512" s="99">
        <v>36503.023211956002</v>
      </c>
      <c r="P2512" s="99">
        <v>0</v>
      </c>
      <c r="Q2512" s="99">
        <v>5637.6278934478796</v>
      </c>
      <c r="R2512" s="99">
        <v>2128.3401950597799</v>
      </c>
      <c r="S2512" s="99">
        <v>0</v>
      </c>
      <c r="T2512" s="99">
        <v>690.81572755426203</v>
      </c>
      <c r="U2512" s="99">
        <v>55339.749763011903</v>
      </c>
      <c r="V2512" s="99">
        <v>3941080.39483643</v>
      </c>
      <c r="W2512" s="99">
        <v>344.28988931700599</v>
      </c>
      <c r="X2512" s="99">
        <v>1856902.57415771</v>
      </c>
      <c r="Y2512" s="99">
        <v>1227692.8969268801</v>
      </c>
      <c r="Z2512" s="99">
        <v>287862.25677490199</v>
      </c>
      <c r="AA2512" s="99">
        <v>0</v>
      </c>
      <c r="AB2512" s="99">
        <v>0</v>
      </c>
      <c r="AC2512" s="99">
        <v>16827309.560302701</v>
      </c>
      <c r="AD2512" s="99">
        <v>0</v>
      </c>
      <c r="AE2512" s="99">
        <v>764603.24689483596</v>
      </c>
      <c r="AF2512" s="99">
        <v>1852432.93630981</v>
      </c>
      <c r="AG2512" s="99">
        <v>1017020.9782409701</v>
      </c>
      <c r="AH2512" s="99">
        <v>1554002.53588867</v>
      </c>
      <c r="AI2512" s="99">
        <v>0</v>
      </c>
      <c r="AJ2512" s="99">
        <v>594619.93684387195</v>
      </c>
      <c r="AK2512" s="99">
        <v>304876.64501953102</v>
      </c>
      <c r="AL2512" s="99">
        <v>0</v>
      </c>
      <c r="AM2512" s="99">
        <v>91099.2720508575</v>
      </c>
      <c r="AN2512" s="99">
        <v>18062741.662597701</v>
      </c>
      <c r="AO2512" s="99">
        <v>33069080.510253899</v>
      </c>
      <c r="AP2512" s="99">
        <v>3260.04655501246</v>
      </c>
      <c r="AQ2512" s="99">
        <v>14396102.296875</v>
      </c>
      <c r="AR2512" s="99">
        <v>9582567.3212890606</v>
      </c>
      <c r="AS2512" s="99">
        <v>2051477.60385132</v>
      </c>
      <c r="AT2512" s="99">
        <v>0</v>
      </c>
      <c r="AU2512" s="99">
        <v>0</v>
      </c>
      <c r="AV2512" s="99">
        <v>45207553.198242202</v>
      </c>
      <c r="AW2512" s="99">
        <v>0</v>
      </c>
      <c r="AX2512" s="99">
        <v>6749122.5046997098</v>
      </c>
      <c r="AY2512" s="99">
        <v>15449592.651367201</v>
      </c>
      <c r="AZ2512" s="99">
        <v>7793312.0716552697</v>
      </c>
      <c r="BA2512" s="99">
        <v>12611870.1047363</v>
      </c>
      <c r="BB2512" s="99">
        <v>0</v>
      </c>
      <c r="BC2512" s="99">
        <v>4675797.3306884803</v>
      </c>
      <c r="BD2512" s="99">
        <v>2154017.3122253399</v>
      </c>
      <c r="BE2512" s="99">
        <v>0</v>
      </c>
      <c r="BF2512" s="99">
        <v>654736.35012817394</v>
      </c>
      <c r="BG2512" s="99">
        <v>47821712.841796897</v>
      </c>
      <c r="BH2512" s="99">
        <v>8251508.02026367</v>
      </c>
      <c r="BI2512" s="99">
        <v>499.45402234047702</v>
      </c>
      <c r="BJ2512" s="99">
        <v>5108019.2864379901</v>
      </c>
      <c r="BK2512" s="99">
        <v>3921897.9141845698</v>
      </c>
      <c r="BL2512" s="99">
        <v>0</v>
      </c>
      <c r="BM2512" s="99">
        <v>0</v>
      </c>
      <c r="BN2512" s="99">
        <v>0</v>
      </c>
      <c r="BO2512" s="99">
        <v>0</v>
      </c>
      <c r="BP2512" s="99">
        <v>0</v>
      </c>
      <c r="BQ2512" s="99">
        <v>0</v>
      </c>
      <c r="BR2512" s="99">
        <v>5377778.1073608398</v>
      </c>
      <c r="BS2512" s="99">
        <v>3180297.7235107399</v>
      </c>
      <c r="BT2512" s="99">
        <v>2457152.09735107</v>
      </c>
      <c r="BU2512" s="99">
        <v>0</v>
      </c>
      <c r="BV2512" s="99">
        <v>2361104.6359252902</v>
      </c>
      <c r="BW2512" s="99">
        <v>236544.80987167399</v>
      </c>
      <c r="BX2512" s="99">
        <v>0</v>
      </c>
      <c r="BY2512" s="99">
        <v>0</v>
      </c>
      <c r="BZ2512" s="99">
        <v>0</v>
      </c>
      <c r="CA2512" s="99">
        <v>108958.8784132</v>
      </c>
      <c r="CB2512" s="99">
        <v>5787307.38916016</v>
      </c>
      <c r="CC2512" s="99">
        <v>47359934.098632798</v>
      </c>
      <c r="CD2512" s="99">
        <v>13376765.4455566</v>
      </c>
      <c r="CE2512" s="99">
        <v>2750.57718583941</v>
      </c>
      <c r="CF2512" s="99">
        <v>399647.678150177</v>
      </c>
      <c r="CG2512" s="99">
        <v>2837544.6782531701</v>
      </c>
      <c r="CH2512" s="99">
        <v>0</v>
      </c>
      <c r="CI2512" s="99">
        <v>111707.547570229</v>
      </c>
      <c r="CJ2512" s="99">
        <v>6185773.4895629901</v>
      </c>
      <c r="CK2512" s="99">
        <v>50233216.7568359</v>
      </c>
      <c r="CL2512" s="99">
        <v>13617085.268676801</v>
      </c>
      <c r="CM2512" s="166">
        <v>166466.39724731399</v>
      </c>
      <c r="CN2512" s="166">
        <v>24152379.553222701</v>
      </c>
      <c r="CO2512" s="166">
        <v>98112681.254882798</v>
      </c>
      <c r="CP2512" s="99">
        <v>13617085.268676801</v>
      </c>
      <c r="CQ2512" s="99">
        <v>0</v>
      </c>
      <c r="CR2512" s="99">
        <v>0</v>
      </c>
      <c r="CS2512" s="99">
        <v>0</v>
      </c>
      <c r="CT2512" s="99">
        <v>0</v>
      </c>
      <c r="CU2512" s="98">
        <v>32896.713131901</v>
      </c>
      <c r="CV2512" s="98">
        <v>51274.96605286</v>
      </c>
      <c r="CW2512" s="98">
        <v>6186955.067310337</v>
      </c>
      <c r="CX2512" s="98">
        <v>50197478.776885971</v>
      </c>
    </row>
    <row r="2513" spans="1:102" x14ac:dyDescent="0.2">
      <c r="A2513" s="98" t="s">
        <v>191</v>
      </c>
      <c r="B2513" s="100">
        <v>39417</v>
      </c>
      <c r="C2513" s="99">
        <v>83790.588191986099</v>
      </c>
      <c r="D2513" s="99">
        <v>0</v>
      </c>
      <c r="E2513" s="99">
        <v>25488.253360509902</v>
      </c>
      <c r="F2513" s="99">
        <v>19804.210432052601</v>
      </c>
      <c r="G2513" s="99">
        <v>1899.1620985120501</v>
      </c>
      <c r="H2513" s="99">
        <v>0</v>
      </c>
      <c r="I2513" s="99">
        <v>0</v>
      </c>
      <c r="J2513" s="99">
        <v>51352.3046755791</v>
      </c>
      <c r="K2513" s="99">
        <v>0</v>
      </c>
      <c r="L2513" s="99">
        <v>19743.670817613602</v>
      </c>
      <c r="M2513" s="99">
        <v>43533.001425743103</v>
      </c>
      <c r="N2513" s="99">
        <v>6379.5813050270099</v>
      </c>
      <c r="O2513" s="99">
        <v>37202.1366643906</v>
      </c>
      <c r="P2513" s="99">
        <v>0</v>
      </c>
      <c r="Q2513" s="99">
        <v>5627.9941641688301</v>
      </c>
      <c r="R2513" s="99">
        <v>2164.3245105147398</v>
      </c>
      <c r="S2513" s="99">
        <v>0</v>
      </c>
      <c r="T2513" s="99">
        <v>651.80338259786402</v>
      </c>
      <c r="U2513" s="99">
        <v>55820.687618732503</v>
      </c>
      <c r="V2513" s="99">
        <v>3999523.81558228</v>
      </c>
      <c r="W2513" s="99">
        <v>293.35796254873298</v>
      </c>
      <c r="X2513" s="99">
        <v>1810508.49388123</v>
      </c>
      <c r="Y2513" s="99">
        <v>1208547.8216095001</v>
      </c>
      <c r="Z2513" s="99">
        <v>305409.92572021502</v>
      </c>
      <c r="AA2513" s="99">
        <v>0</v>
      </c>
      <c r="AB2513" s="99">
        <v>0</v>
      </c>
      <c r="AC2513" s="99">
        <v>17186937.573730499</v>
      </c>
      <c r="AD2513" s="99">
        <v>0</v>
      </c>
      <c r="AE2513" s="99">
        <v>756927.36669158901</v>
      </c>
      <c r="AF2513" s="99">
        <v>1853202.97583008</v>
      </c>
      <c r="AG2513" s="99">
        <v>1017272.4475708</v>
      </c>
      <c r="AH2513" s="99">
        <v>1581321.16317749</v>
      </c>
      <c r="AI2513" s="99">
        <v>0</v>
      </c>
      <c r="AJ2513" s="99">
        <v>600231.01844024705</v>
      </c>
      <c r="AK2513" s="99">
        <v>314932.51655578602</v>
      </c>
      <c r="AL2513" s="99">
        <v>0</v>
      </c>
      <c r="AM2513" s="99">
        <v>89867.873861312895</v>
      </c>
      <c r="AN2513" s="99">
        <v>18236559.493652299</v>
      </c>
      <c r="AO2513" s="99">
        <v>33999317.6025391</v>
      </c>
      <c r="AP2513" s="99">
        <v>2695.8390897214399</v>
      </c>
      <c r="AQ2513" s="99">
        <v>14078439.080078101</v>
      </c>
      <c r="AR2513" s="99">
        <v>9419155.5242919903</v>
      </c>
      <c r="AS2513" s="99">
        <v>2217405.8424682599</v>
      </c>
      <c r="AT2513" s="99">
        <v>0</v>
      </c>
      <c r="AU2513" s="99">
        <v>0</v>
      </c>
      <c r="AV2513" s="99">
        <v>47571817.644531302</v>
      </c>
      <c r="AW2513" s="99">
        <v>0</v>
      </c>
      <c r="AX2513" s="99">
        <v>6764735.7079467801</v>
      </c>
      <c r="AY2513" s="99">
        <v>15666083.563964801</v>
      </c>
      <c r="AZ2513" s="99">
        <v>7851934.9004516602</v>
      </c>
      <c r="BA2513" s="99">
        <v>13021940.1442871</v>
      </c>
      <c r="BB2513" s="99">
        <v>0</v>
      </c>
      <c r="BC2513" s="99">
        <v>4762786.2032470703</v>
      </c>
      <c r="BD2513" s="99">
        <v>2258701.5581054701</v>
      </c>
      <c r="BE2513" s="99">
        <v>0</v>
      </c>
      <c r="BF2513" s="99">
        <v>657289.38567352295</v>
      </c>
      <c r="BG2513" s="99">
        <v>48867711.084472701</v>
      </c>
      <c r="BH2513" s="99">
        <v>8497809.0793456994</v>
      </c>
      <c r="BI2513" s="99">
        <v>445.33674601837998</v>
      </c>
      <c r="BJ2513" s="99">
        <v>5056109.3060913105</v>
      </c>
      <c r="BK2513" s="99">
        <v>3883411.1210327102</v>
      </c>
      <c r="BL2513" s="99">
        <v>0</v>
      </c>
      <c r="BM2513" s="99">
        <v>0</v>
      </c>
      <c r="BN2513" s="99">
        <v>0</v>
      </c>
      <c r="BO2513" s="99">
        <v>0</v>
      </c>
      <c r="BP2513" s="99">
        <v>0</v>
      </c>
      <c r="BQ2513" s="99">
        <v>0</v>
      </c>
      <c r="BR2513" s="99">
        <v>5405400.7017822303</v>
      </c>
      <c r="BS2513" s="99">
        <v>3197468.0892333998</v>
      </c>
      <c r="BT2513" s="99">
        <v>2536238.8218689002</v>
      </c>
      <c r="BU2513" s="99">
        <v>0</v>
      </c>
      <c r="BV2513" s="99">
        <v>2408296.1501159701</v>
      </c>
      <c r="BW2513" s="99">
        <v>256983.66679191601</v>
      </c>
      <c r="BX2513" s="99">
        <v>0</v>
      </c>
      <c r="BY2513" s="99">
        <v>0</v>
      </c>
      <c r="BZ2513" s="99">
        <v>0</v>
      </c>
      <c r="CA2513" s="99">
        <v>109184.79190349601</v>
      </c>
      <c r="CB2513" s="99">
        <v>5824975.5994873</v>
      </c>
      <c r="CC2513" s="99">
        <v>48119027.287597701</v>
      </c>
      <c r="CD2513" s="99">
        <v>13550641.590820299</v>
      </c>
      <c r="CE2513" s="99">
        <v>2758.1335785985002</v>
      </c>
      <c r="CF2513" s="99">
        <v>406942.23900604201</v>
      </c>
      <c r="CG2513" s="99">
        <v>2934358.8106384301</v>
      </c>
      <c r="CH2513" s="99">
        <v>0</v>
      </c>
      <c r="CI2513" s="99">
        <v>111944.776248932</v>
      </c>
      <c r="CJ2513" s="99">
        <v>6230576.4842529297</v>
      </c>
      <c r="CK2513" s="99">
        <v>51061897.238281302</v>
      </c>
      <c r="CL2513" s="99">
        <v>13813574.9094238</v>
      </c>
      <c r="CM2513" s="166">
        <v>167272.56292915301</v>
      </c>
      <c r="CN2513" s="166">
        <v>24482937.943359401</v>
      </c>
      <c r="CO2513" s="166">
        <v>99843739.611328095</v>
      </c>
      <c r="CP2513" s="99">
        <v>13813574.9094238</v>
      </c>
      <c r="CQ2513" s="99">
        <v>0</v>
      </c>
      <c r="CR2513" s="99">
        <v>0</v>
      </c>
      <c r="CS2513" s="99">
        <v>0</v>
      </c>
      <c r="CT2513" s="99">
        <v>0</v>
      </c>
      <c r="CU2513" s="98">
        <v>30777.680855572002</v>
      </c>
      <c r="CV2513" s="98">
        <v>52866.925732638003</v>
      </c>
      <c r="CW2513" s="98">
        <v>6231917.8384933416</v>
      </c>
      <c r="CX2513" s="98">
        <v>51053386.098236129</v>
      </c>
    </row>
    <row r="2514" spans="1:102" x14ac:dyDescent="0.2">
      <c r="A2514" s="98" t="s">
        <v>191</v>
      </c>
      <c r="B2514" s="100">
        <v>39508</v>
      </c>
      <c r="C2514" s="99">
        <v>84520.763476371794</v>
      </c>
      <c r="D2514" s="99">
        <v>0</v>
      </c>
      <c r="E2514" s="99">
        <v>24631.724528074301</v>
      </c>
      <c r="F2514" s="99">
        <v>19184.686047077201</v>
      </c>
      <c r="G2514" s="99">
        <v>2101.5214178860201</v>
      </c>
      <c r="H2514" s="99">
        <v>0</v>
      </c>
      <c r="I2514" s="99">
        <v>0</v>
      </c>
      <c r="J2514" s="99">
        <v>52858.849312305501</v>
      </c>
      <c r="K2514" s="99">
        <v>0</v>
      </c>
      <c r="L2514" s="99">
        <v>19657.9995644093</v>
      </c>
      <c r="M2514" s="99">
        <v>43189.8733205795</v>
      </c>
      <c r="N2514" s="99">
        <v>6189.5825777053797</v>
      </c>
      <c r="O2514" s="99">
        <v>37771.323602199598</v>
      </c>
      <c r="P2514" s="99">
        <v>0</v>
      </c>
      <c r="Q2514" s="99">
        <v>5601.6360250115404</v>
      </c>
      <c r="R2514" s="99">
        <v>2268.8381337821502</v>
      </c>
      <c r="S2514" s="99">
        <v>0</v>
      </c>
      <c r="T2514" s="99">
        <v>634.210371531546</v>
      </c>
      <c r="U2514" s="99">
        <v>56504.420044422201</v>
      </c>
      <c r="V2514" s="99">
        <v>3984155.2007141099</v>
      </c>
      <c r="W2514" s="99">
        <v>312.96015830338001</v>
      </c>
      <c r="X2514" s="99">
        <v>1746155.47227478</v>
      </c>
      <c r="Y2514" s="99">
        <v>1161963.7319793699</v>
      </c>
      <c r="Z2514" s="99">
        <v>320217.17595672602</v>
      </c>
      <c r="AA2514" s="99">
        <v>0</v>
      </c>
      <c r="AB2514" s="99">
        <v>0</v>
      </c>
      <c r="AC2514" s="99">
        <v>18862897.3525391</v>
      </c>
      <c r="AD2514" s="99">
        <v>0</v>
      </c>
      <c r="AE2514" s="99">
        <v>741356.86101532006</v>
      </c>
      <c r="AF2514" s="99">
        <v>1826914.3091583301</v>
      </c>
      <c r="AG2514" s="99">
        <v>993657.35449218797</v>
      </c>
      <c r="AH2514" s="99">
        <v>1597662.21070862</v>
      </c>
      <c r="AI2514" s="99">
        <v>0</v>
      </c>
      <c r="AJ2514" s="99">
        <v>593963.91169738804</v>
      </c>
      <c r="AK2514" s="99">
        <v>321270.31902694702</v>
      </c>
      <c r="AL2514" s="99">
        <v>0</v>
      </c>
      <c r="AM2514" s="99">
        <v>83005.926100730896</v>
      </c>
      <c r="AN2514" s="99">
        <v>18435627.138183601</v>
      </c>
      <c r="AO2514" s="99">
        <v>34209310.083007798</v>
      </c>
      <c r="AP2514" s="99">
        <v>2700.74332010746</v>
      </c>
      <c r="AQ2514" s="99">
        <v>13790403.903930699</v>
      </c>
      <c r="AR2514" s="99">
        <v>9240262.7353515606</v>
      </c>
      <c r="AS2514" s="99">
        <v>2334008.8982849098</v>
      </c>
      <c r="AT2514" s="99">
        <v>0</v>
      </c>
      <c r="AU2514" s="99">
        <v>0</v>
      </c>
      <c r="AV2514" s="99">
        <v>49521867.506347701</v>
      </c>
      <c r="AW2514" s="99">
        <v>0</v>
      </c>
      <c r="AX2514" s="99">
        <v>6706952.5255737295</v>
      </c>
      <c r="AY2514" s="99">
        <v>15665293.392333999</v>
      </c>
      <c r="AZ2514" s="99">
        <v>7760953.5746459998</v>
      </c>
      <c r="BA2514" s="99">
        <v>13285201.024658199</v>
      </c>
      <c r="BB2514" s="99">
        <v>0</v>
      </c>
      <c r="BC2514" s="99">
        <v>4829844.2803955097</v>
      </c>
      <c r="BD2514" s="99">
        <v>2336109.6686096201</v>
      </c>
      <c r="BE2514" s="99">
        <v>0</v>
      </c>
      <c r="BF2514" s="99">
        <v>610313.09713745106</v>
      </c>
      <c r="BG2514" s="99">
        <v>50108080.896972701</v>
      </c>
      <c r="BH2514" s="99">
        <v>7870012.38208008</v>
      </c>
      <c r="BI2514" s="99">
        <v>426.56529565900598</v>
      </c>
      <c r="BJ2514" s="99">
        <v>4528018.6325073196</v>
      </c>
      <c r="BK2514" s="99">
        <v>3466965.83734131</v>
      </c>
      <c r="BL2514" s="99">
        <v>0</v>
      </c>
      <c r="BM2514" s="99">
        <v>0</v>
      </c>
      <c r="BN2514" s="99">
        <v>0</v>
      </c>
      <c r="BO2514" s="99">
        <v>0</v>
      </c>
      <c r="BP2514" s="99">
        <v>0</v>
      </c>
      <c r="BQ2514" s="99">
        <v>0</v>
      </c>
      <c r="BR2514" s="99">
        <v>4854533.8380737295</v>
      </c>
      <c r="BS2514" s="99">
        <v>2816221.5531921401</v>
      </c>
      <c r="BT2514" s="99">
        <v>2586720.9441223098</v>
      </c>
      <c r="BU2514" s="99">
        <v>0</v>
      </c>
      <c r="BV2514" s="99">
        <v>2165483.1848144499</v>
      </c>
      <c r="BW2514" s="99">
        <v>265279.05839919997</v>
      </c>
      <c r="BX2514" s="99">
        <v>0</v>
      </c>
      <c r="BY2514" s="99">
        <v>0</v>
      </c>
      <c r="BZ2514" s="99">
        <v>0</v>
      </c>
      <c r="CA2514" s="99">
        <v>109228.07429885901</v>
      </c>
      <c r="CB2514" s="99">
        <v>5725639.8688964797</v>
      </c>
      <c r="CC2514" s="99">
        <v>48013268.835449196</v>
      </c>
      <c r="CD2514" s="99">
        <v>12397643.9693604</v>
      </c>
      <c r="CE2514" s="99">
        <v>2838.3421799540502</v>
      </c>
      <c r="CF2514" s="99">
        <v>410018.09722900402</v>
      </c>
      <c r="CG2514" s="99">
        <v>2990376.6943664602</v>
      </c>
      <c r="CH2514" s="99">
        <v>0</v>
      </c>
      <c r="CI2514" s="99">
        <v>112063.648017883</v>
      </c>
      <c r="CJ2514" s="99">
        <v>6130870.8793945303</v>
      </c>
      <c r="CK2514" s="99">
        <v>51024656.254394501</v>
      </c>
      <c r="CL2514" s="99">
        <v>12670582.2105713</v>
      </c>
      <c r="CM2514" s="166">
        <v>168075.72245216399</v>
      </c>
      <c r="CN2514" s="166">
        <v>24588675.8830566</v>
      </c>
      <c r="CO2514" s="166">
        <v>101206184.28320301</v>
      </c>
      <c r="CP2514" s="99">
        <v>12670582.2105713</v>
      </c>
      <c r="CQ2514" s="99">
        <v>0</v>
      </c>
      <c r="CR2514" s="99">
        <v>0</v>
      </c>
      <c r="CS2514" s="99">
        <v>0</v>
      </c>
      <c r="CT2514" s="99">
        <v>0</v>
      </c>
      <c r="CU2514" s="98">
        <v>28908.606757207999</v>
      </c>
      <c r="CV2514" s="98">
        <v>54444.816465297998</v>
      </c>
      <c r="CW2514" s="98">
        <v>6135657.9661254836</v>
      </c>
      <c r="CX2514" s="98">
        <v>51003645.529815659</v>
      </c>
    </row>
    <row r="2515" spans="1:102" x14ac:dyDescent="0.2">
      <c r="A2515" s="98" t="s">
        <v>191</v>
      </c>
      <c r="B2515" s="100">
        <v>39600</v>
      </c>
      <c r="C2515" s="99">
        <v>86147.971183776899</v>
      </c>
      <c r="D2515" s="99">
        <v>0</v>
      </c>
      <c r="E2515" s="99">
        <v>23468.065435171098</v>
      </c>
      <c r="F2515" s="99">
        <v>18333.799975156799</v>
      </c>
      <c r="G2515" s="99">
        <v>2242.1168799102302</v>
      </c>
      <c r="H2515" s="99">
        <v>0</v>
      </c>
      <c r="I2515" s="99">
        <v>0</v>
      </c>
      <c r="J2515" s="99">
        <v>54399.841723442099</v>
      </c>
      <c r="K2515" s="99">
        <v>0</v>
      </c>
      <c r="L2515" s="99">
        <v>19557.651619911201</v>
      </c>
      <c r="M2515" s="99">
        <v>43186.423834323898</v>
      </c>
      <c r="N2515" s="99">
        <v>5959.9525495767602</v>
      </c>
      <c r="O2515" s="99">
        <v>38325.041678905502</v>
      </c>
      <c r="P2515" s="99">
        <v>0</v>
      </c>
      <c r="Q2515" s="99">
        <v>5579.6074337959299</v>
      </c>
      <c r="R2515" s="99">
        <v>2338.4816267788401</v>
      </c>
      <c r="S2515" s="99">
        <v>0</v>
      </c>
      <c r="T2515" s="99">
        <v>622.98314075171902</v>
      </c>
      <c r="U2515" s="99">
        <v>57067.398352146098</v>
      </c>
      <c r="V2515" s="99">
        <v>4017565.1532592801</v>
      </c>
      <c r="W2515" s="99">
        <v>323.99661382287701</v>
      </c>
      <c r="X2515" s="99">
        <v>1672282.42878723</v>
      </c>
      <c r="Y2515" s="99">
        <v>1116306.6284942599</v>
      </c>
      <c r="Z2515" s="99">
        <v>339987.43324279803</v>
      </c>
      <c r="AA2515" s="99">
        <v>0</v>
      </c>
      <c r="AB2515" s="99">
        <v>0</v>
      </c>
      <c r="AC2515" s="99">
        <v>18423619.5617676</v>
      </c>
      <c r="AD2515" s="99">
        <v>0</v>
      </c>
      <c r="AE2515" s="99">
        <v>739589.89964294399</v>
      </c>
      <c r="AF2515" s="99">
        <v>1820085.3195342999</v>
      </c>
      <c r="AG2515" s="99">
        <v>941370.08152008103</v>
      </c>
      <c r="AH2515" s="99">
        <v>1614688.16656494</v>
      </c>
      <c r="AI2515" s="99">
        <v>0</v>
      </c>
      <c r="AJ2515" s="99">
        <v>588196.36721038795</v>
      </c>
      <c r="AK2515" s="99">
        <v>326739.69165039097</v>
      </c>
      <c r="AL2515" s="99">
        <v>0</v>
      </c>
      <c r="AM2515" s="99">
        <v>83453.012169837995</v>
      </c>
      <c r="AN2515" s="99">
        <v>18742012.059814502</v>
      </c>
      <c r="AO2515" s="99">
        <v>34851313.501464799</v>
      </c>
      <c r="AP2515" s="99">
        <v>2753.91388356686</v>
      </c>
      <c r="AQ2515" s="99">
        <v>13357814.048828101</v>
      </c>
      <c r="AR2515" s="99">
        <v>9000884.1462402306</v>
      </c>
      <c r="AS2515" s="99">
        <v>2526818.2889404302</v>
      </c>
      <c r="AT2515" s="99">
        <v>0</v>
      </c>
      <c r="AU2515" s="99">
        <v>0</v>
      </c>
      <c r="AV2515" s="99">
        <v>50443372.549804702</v>
      </c>
      <c r="AW2515" s="99">
        <v>0</v>
      </c>
      <c r="AX2515" s="99">
        <v>6793801.28088379</v>
      </c>
      <c r="AY2515" s="99">
        <v>15787966.317748999</v>
      </c>
      <c r="AZ2515" s="99">
        <v>7448333.2147827102</v>
      </c>
      <c r="BA2515" s="99">
        <v>13591942.8240967</v>
      </c>
      <c r="BB2515" s="99">
        <v>0</v>
      </c>
      <c r="BC2515" s="99">
        <v>4787360.0049438505</v>
      </c>
      <c r="BD2515" s="99">
        <v>2407896.7352905301</v>
      </c>
      <c r="BE2515" s="99">
        <v>0</v>
      </c>
      <c r="BF2515" s="99">
        <v>629308.14514160203</v>
      </c>
      <c r="BG2515" s="99">
        <v>51516734.377441399</v>
      </c>
      <c r="BH2515" s="99">
        <v>8081615.7583618201</v>
      </c>
      <c r="BI2515" s="99">
        <v>492.37855097278998</v>
      </c>
      <c r="BJ2515" s="99">
        <v>4363089.8363647498</v>
      </c>
      <c r="BK2515" s="99">
        <v>3338483.0438537602</v>
      </c>
      <c r="BL2515" s="99">
        <v>0</v>
      </c>
      <c r="BM2515" s="99">
        <v>0</v>
      </c>
      <c r="BN2515" s="99">
        <v>0</v>
      </c>
      <c r="BO2515" s="99">
        <v>0</v>
      </c>
      <c r="BP2515" s="99">
        <v>0</v>
      </c>
      <c r="BQ2515" s="99">
        <v>0</v>
      </c>
      <c r="BR2515" s="99">
        <v>4879463.1756591797</v>
      </c>
      <c r="BS2515" s="99">
        <v>2704929.6577758798</v>
      </c>
      <c r="BT2515" s="99">
        <v>2645586.5775451702</v>
      </c>
      <c r="BU2515" s="99">
        <v>0</v>
      </c>
      <c r="BV2515" s="99">
        <v>2173253.1174011198</v>
      </c>
      <c r="BW2515" s="99">
        <v>271745.04682540899</v>
      </c>
      <c r="BX2515" s="99">
        <v>0</v>
      </c>
      <c r="BY2515" s="99">
        <v>0</v>
      </c>
      <c r="BZ2515" s="99">
        <v>0</v>
      </c>
      <c r="CA2515" s="99">
        <v>109727.69364357</v>
      </c>
      <c r="CB2515" s="99">
        <v>5688693.6682128897</v>
      </c>
      <c r="CC2515" s="99">
        <v>48226800.304199196</v>
      </c>
      <c r="CD2515" s="99">
        <v>12445076.036498999</v>
      </c>
      <c r="CE2515" s="99">
        <v>2871.8881410956401</v>
      </c>
      <c r="CF2515" s="99">
        <v>410240.97684097302</v>
      </c>
      <c r="CG2515" s="99">
        <v>3030755.2537231399</v>
      </c>
      <c r="CH2515" s="99">
        <v>0</v>
      </c>
      <c r="CI2515" s="99">
        <v>112602.808062553</v>
      </c>
      <c r="CJ2515" s="99">
        <v>6099329.6833496103</v>
      </c>
      <c r="CK2515" s="99">
        <v>51238027.934082001</v>
      </c>
      <c r="CL2515" s="99">
        <v>12715780.1047363</v>
      </c>
      <c r="CM2515" s="166">
        <v>169042.23405838001</v>
      </c>
      <c r="CN2515" s="166">
        <v>24842327.058837902</v>
      </c>
      <c r="CO2515" s="166">
        <v>102766270.13574199</v>
      </c>
      <c r="CP2515" s="99">
        <v>12715780.1047363</v>
      </c>
      <c r="CQ2515" s="99">
        <v>0</v>
      </c>
      <c r="CR2515" s="99">
        <v>0</v>
      </c>
      <c r="CS2515" s="99">
        <v>0</v>
      </c>
      <c r="CT2515" s="99">
        <v>0</v>
      </c>
      <c r="CU2515" s="98">
        <v>26845.600433205</v>
      </c>
      <c r="CV2515" s="98">
        <v>56034.943819031003</v>
      </c>
      <c r="CW2515" s="98">
        <v>6098934.6450538626</v>
      </c>
      <c r="CX2515" s="98">
        <v>51257555.557922333</v>
      </c>
    </row>
    <row r="2516" spans="1:102" x14ac:dyDescent="0.2">
      <c r="A2516" s="98" t="s">
        <v>191</v>
      </c>
      <c r="B2516" s="100">
        <v>39692</v>
      </c>
      <c r="C2516" s="99">
        <v>86918.526668548599</v>
      </c>
      <c r="D2516" s="99">
        <v>0</v>
      </c>
      <c r="E2516" s="99">
        <v>22412.683277368498</v>
      </c>
      <c r="F2516" s="99">
        <v>17574.800351381298</v>
      </c>
      <c r="G2516" s="99">
        <v>2395.5341206490998</v>
      </c>
      <c r="H2516" s="99">
        <v>0</v>
      </c>
      <c r="I2516" s="99">
        <v>0</v>
      </c>
      <c r="J2516" s="99">
        <v>55548.867893219001</v>
      </c>
      <c r="K2516" s="99">
        <v>0</v>
      </c>
      <c r="L2516" s="99">
        <v>19030.790377616901</v>
      </c>
      <c r="M2516" s="99">
        <v>42987.670232772798</v>
      </c>
      <c r="N2516" s="99">
        <v>5790.2596890926397</v>
      </c>
      <c r="O2516" s="99">
        <v>38614.491457939097</v>
      </c>
      <c r="P2516" s="99">
        <v>0</v>
      </c>
      <c r="Q2516" s="99">
        <v>5536.2748540639896</v>
      </c>
      <c r="R2516" s="99">
        <v>2373.1011674404099</v>
      </c>
      <c r="S2516" s="99">
        <v>0</v>
      </c>
      <c r="T2516" s="99">
        <v>616.36606339365198</v>
      </c>
      <c r="U2516" s="99">
        <v>57776.767674446099</v>
      </c>
      <c r="V2516" s="99">
        <v>4080411.4682006799</v>
      </c>
      <c r="W2516" s="99">
        <v>221.87635209038899</v>
      </c>
      <c r="X2516" s="99">
        <v>1600597.5428619401</v>
      </c>
      <c r="Y2516" s="99">
        <v>1078703.4564819301</v>
      </c>
      <c r="Z2516" s="99">
        <v>352576.49786377</v>
      </c>
      <c r="AA2516" s="99">
        <v>0</v>
      </c>
      <c r="AB2516" s="99">
        <v>0</v>
      </c>
      <c r="AC2516" s="99">
        <v>18613011.7727051</v>
      </c>
      <c r="AD2516" s="99">
        <v>0</v>
      </c>
      <c r="AE2516" s="99">
        <v>722900.79711914097</v>
      </c>
      <c r="AF2516" s="99">
        <v>1810225.25428772</v>
      </c>
      <c r="AG2516" s="99">
        <v>918902.56524658203</v>
      </c>
      <c r="AH2516" s="99">
        <v>1627000.1062316899</v>
      </c>
      <c r="AI2516" s="99">
        <v>0</v>
      </c>
      <c r="AJ2516" s="99">
        <v>597765.768203735</v>
      </c>
      <c r="AK2516" s="99">
        <v>327963.480232239</v>
      </c>
      <c r="AL2516" s="99">
        <v>0</v>
      </c>
      <c r="AM2516" s="99">
        <v>79787.995987892195</v>
      </c>
      <c r="AN2516" s="99">
        <v>19047059.238769501</v>
      </c>
      <c r="AO2516" s="99">
        <v>35721381.307128899</v>
      </c>
      <c r="AP2516" s="99">
        <v>2201.1692573130099</v>
      </c>
      <c r="AQ2516" s="99">
        <v>12865041.2646484</v>
      </c>
      <c r="AR2516" s="99">
        <v>8724811.9403076209</v>
      </c>
      <c r="AS2516" s="99">
        <v>2653433.8293762198</v>
      </c>
      <c r="AT2516" s="99">
        <v>0</v>
      </c>
      <c r="AU2516" s="99">
        <v>0</v>
      </c>
      <c r="AV2516" s="99">
        <v>52127638.266113304</v>
      </c>
      <c r="AW2516" s="99">
        <v>0</v>
      </c>
      <c r="AX2516" s="99">
        <v>6730935.9464721698</v>
      </c>
      <c r="AY2516" s="99">
        <v>15862524.9411621</v>
      </c>
      <c r="AZ2516" s="99">
        <v>7256398.31103516</v>
      </c>
      <c r="BA2516" s="99">
        <v>13840956.3916016</v>
      </c>
      <c r="BB2516" s="99">
        <v>0</v>
      </c>
      <c r="BC2516" s="99">
        <v>4840928.1876831101</v>
      </c>
      <c r="BD2516" s="99">
        <v>2442500.5414428702</v>
      </c>
      <c r="BE2516" s="99">
        <v>0</v>
      </c>
      <c r="BF2516" s="99">
        <v>609021.12099456799</v>
      </c>
      <c r="BG2516" s="99">
        <v>52885104.010742202</v>
      </c>
      <c r="BH2516" s="99">
        <v>8205593.0292358398</v>
      </c>
      <c r="BI2516" s="99">
        <v>545.44885264337097</v>
      </c>
      <c r="BJ2516" s="99">
        <v>4219353.6776733398</v>
      </c>
      <c r="BK2516" s="99">
        <v>3249012.7666015602</v>
      </c>
      <c r="BL2516" s="99">
        <v>0</v>
      </c>
      <c r="BM2516" s="99">
        <v>0</v>
      </c>
      <c r="BN2516" s="99">
        <v>0</v>
      </c>
      <c r="BO2516" s="99">
        <v>0</v>
      </c>
      <c r="BP2516" s="99">
        <v>0</v>
      </c>
      <c r="BQ2516" s="99">
        <v>0</v>
      </c>
      <c r="BR2516" s="99">
        <v>4911061.94287109</v>
      </c>
      <c r="BS2516" s="99">
        <v>2643530.27667236</v>
      </c>
      <c r="BT2516" s="99">
        <v>2693445.6194763202</v>
      </c>
      <c r="BU2516" s="99">
        <v>0</v>
      </c>
      <c r="BV2516" s="99">
        <v>2211761.6902465802</v>
      </c>
      <c r="BW2516" s="99">
        <v>273312.89557647699</v>
      </c>
      <c r="BX2516" s="99">
        <v>0</v>
      </c>
      <c r="BY2516" s="99">
        <v>0</v>
      </c>
      <c r="BZ2516" s="99">
        <v>0</v>
      </c>
      <c r="CA2516" s="99">
        <v>109292.425539017</v>
      </c>
      <c r="CB2516" s="99">
        <v>5677971.0072631799</v>
      </c>
      <c r="CC2516" s="99">
        <v>48600700.261718802</v>
      </c>
      <c r="CD2516" s="99">
        <v>12424905.525512701</v>
      </c>
      <c r="CE2516" s="99">
        <v>2900.9138713777102</v>
      </c>
      <c r="CF2516" s="99">
        <v>411516.25561904901</v>
      </c>
      <c r="CG2516" s="99">
        <v>3086686.8594970698</v>
      </c>
      <c r="CH2516" s="99">
        <v>0</v>
      </c>
      <c r="CI2516" s="99">
        <v>112191.442717552</v>
      </c>
      <c r="CJ2516" s="99">
        <v>6087845.1236572303</v>
      </c>
      <c r="CK2516" s="99">
        <v>51556495.325683601</v>
      </c>
      <c r="CL2516" s="99">
        <v>12701617.3826904</v>
      </c>
      <c r="CM2516" s="166">
        <v>169265.12335586501</v>
      </c>
      <c r="CN2516" s="166">
        <v>25122977.433105499</v>
      </c>
      <c r="CO2516" s="166">
        <v>104502723.99804699</v>
      </c>
      <c r="CP2516" s="99">
        <v>12701617.3826904</v>
      </c>
      <c r="CQ2516" s="99">
        <v>0</v>
      </c>
      <c r="CR2516" s="99">
        <v>0</v>
      </c>
      <c r="CS2516" s="99">
        <v>0</v>
      </c>
      <c r="CT2516" s="99">
        <v>0</v>
      </c>
      <c r="CU2516" s="98">
        <v>25139.182244586998</v>
      </c>
      <c r="CV2516" s="98">
        <v>57265.356694611997</v>
      </c>
      <c r="CW2516" s="98">
        <v>6089487.2628822289</v>
      </c>
      <c r="CX2516" s="98">
        <v>51687387.121215872</v>
      </c>
    </row>
    <row r="2517" spans="1:102" x14ac:dyDescent="0.2">
      <c r="A2517" s="98" t="s">
        <v>191</v>
      </c>
      <c r="B2517" s="100">
        <v>39783</v>
      </c>
      <c r="C2517" s="99">
        <v>87041.990802764907</v>
      </c>
      <c r="D2517" s="99">
        <v>0</v>
      </c>
      <c r="E2517" s="99">
        <v>21291.743289232301</v>
      </c>
      <c r="F2517" s="99">
        <v>16753.946098804499</v>
      </c>
      <c r="G2517" s="99">
        <v>2570.6420908272298</v>
      </c>
      <c r="H2517" s="99">
        <v>0</v>
      </c>
      <c r="I2517" s="99">
        <v>0</v>
      </c>
      <c r="J2517" s="99">
        <v>56103.644931793198</v>
      </c>
      <c r="K2517" s="99">
        <v>0</v>
      </c>
      <c r="L2517" s="99">
        <v>18470.850520134001</v>
      </c>
      <c r="M2517" s="99">
        <v>42655.657984733603</v>
      </c>
      <c r="N2517" s="99">
        <v>5580.1385250687599</v>
      </c>
      <c r="O2517" s="99">
        <v>38680.269600391402</v>
      </c>
      <c r="P2517" s="99">
        <v>0</v>
      </c>
      <c r="Q2517" s="99">
        <v>5522.8039916753796</v>
      </c>
      <c r="R2517" s="99">
        <v>2429.97475719452</v>
      </c>
      <c r="S2517" s="99">
        <v>0</v>
      </c>
      <c r="T2517" s="99">
        <v>636.17615720629703</v>
      </c>
      <c r="U2517" s="99">
        <v>58032.812739849098</v>
      </c>
      <c r="V2517" s="99">
        <v>4064880.4414672898</v>
      </c>
      <c r="W2517" s="99">
        <v>268.06447184830898</v>
      </c>
      <c r="X2517" s="99">
        <v>1537553.2740783701</v>
      </c>
      <c r="Y2517" s="99">
        <v>1038942.33652496</v>
      </c>
      <c r="Z2517" s="99">
        <v>368272.631145477</v>
      </c>
      <c r="AA2517" s="99">
        <v>0</v>
      </c>
      <c r="AB2517" s="99">
        <v>0</v>
      </c>
      <c r="AC2517" s="99">
        <v>18571081.588134799</v>
      </c>
      <c r="AD2517" s="99">
        <v>0</v>
      </c>
      <c r="AE2517" s="99">
        <v>698911.54248046898</v>
      </c>
      <c r="AF2517" s="99">
        <v>1797782.06942749</v>
      </c>
      <c r="AG2517" s="99">
        <v>891525.57392883301</v>
      </c>
      <c r="AH2517" s="99">
        <v>1621846.4660797101</v>
      </c>
      <c r="AI2517" s="99">
        <v>0</v>
      </c>
      <c r="AJ2517" s="99">
        <v>599290.57740783703</v>
      </c>
      <c r="AK2517" s="99">
        <v>332900.65728759801</v>
      </c>
      <c r="AL2517" s="99">
        <v>0</v>
      </c>
      <c r="AM2517" s="99">
        <v>79223.689991951003</v>
      </c>
      <c r="AN2517" s="99">
        <v>19139014.714599598</v>
      </c>
      <c r="AO2517" s="99">
        <v>35850868.877441399</v>
      </c>
      <c r="AP2517" s="99">
        <v>2763.57392629981</v>
      </c>
      <c r="AQ2517" s="99">
        <v>12304707.2967529</v>
      </c>
      <c r="AR2517" s="99">
        <v>8356074.0303344699</v>
      </c>
      <c r="AS2517" s="99">
        <v>2783190.1511840802</v>
      </c>
      <c r="AT2517" s="99">
        <v>0</v>
      </c>
      <c r="AU2517" s="99">
        <v>0</v>
      </c>
      <c r="AV2517" s="99">
        <v>53705782.752929702</v>
      </c>
      <c r="AW2517" s="99">
        <v>0</v>
      </c>
      <c r="AX2517" s="99">
        <v>6503988.8445434598</v>
      </c>
      <c r="AY2517" s="99">
        <v>15872653.0860596</v>
      </c>
      <c r="AZ2517" s="99">
        <v>7061796.1627807599</v>
      </c>
      <c r="BA2517" s="99">
        <v>13907074.818237299</v>
      </c>
      <c r="BB2517" s="99">
        <v>0</v>
      </c>
      <c r="BC2517" s="99">
        <v>4890197.0068359403</v>
      </c>
      <c r="BD2517" s="99">
        <v>2490054.7211303702</v>
      </c>
      <c r="BE2517" s="99">
        <v>0</v>
      </c>
      <c r="BF2517" s="99">
        <v>613954.23147582996</v>
      </c>
      <c r="BG2517" s="99">
        <v>54005115.7041016</v>
      </c>
      <c r="BH2517" s="99">
        <v>8388514.2521362295</v>
      </c>
      <c r="BI2517" s="99">
        <v>246.70578566566101</v>
      </c>
      <c r="BJ2517" s="99">
        <v>4095590.4151916499</v>
      </c>
      <c r="BK2517" s="99">
        <v>3158575.0531921401</v>
      </c>
      <c r="BL2517" s="99">
        <v>0</v>
      </c>
      <c r="BM2517" s="99">
        <v>0</v>
      </c>
      <c r="BN2517" s="99">
        <v>0</v>
      </c>
      <c r="BO2517" s="99">
        <v>0</v>
      </c>
      <c r="BP2517" s="99">
        <v>0</v>
      </c>
      <c r="BQ2517" s="99">
        <v>0</v>
      </c>
      <c r="BR2517" s="99">
        <v>4943242.8693847703</v>
      </c>
      <c r="BS2517" s="99">
        <v>2576843.20776367</v>
      </c>
      <c r="BT2517" s="99">
        <v>2706691.8689270001</v>
      </c>
      <c r="BU2517" s="99">
        <v>0</v>
      </c>
      <c r="BV2517" s="99">
        <v>2232302.1095886198</v>
      </c>
      <c r="BW2517" s="99">
        <v>281704.60909271199</v>
      </c>
      <c r="BX2517" s="99">
        <v>0</v>
      </c>
      <c r="BY2517" s="99">
        <v>0</v>
      </c>
      <c r="BZ2517" s="99">
        <v>0</v>
      </c>
      <c r="CA2517" s="99">
        <v>108221.30503177601</v>
      </c>
      <c r="CB2517" s="99">
        <v>5611797.4653930701</v>
      </c>
      <c r="CC2517" s="99">
        <v>48200119.095703103</v>
      </c>
      <c r="CD2517" s="99">
        <v>12480972.411743199</v>
      </c>
      <c r="CE2517" s="99">
        <v>2974.93096682429</v>
      </c>
      <c r="CF2517" s="99">
        <v>413903.64871978801</v>
      </c>
      <c r="CG2517" s="99">
        <v>3113508.0446472201</v>
      </c>
      <c r="CH2517" s="99">
        <v>0</v>
      </c>
      <c r="CI2517" s="99">
        <v>111197.20072650901</v>
      </c>
      <c r="CJ2517" s="99">
        <v>6025451.26879883</v>
      </c>
      <c r="CK2517" s="99">
        <v>51202129.973144501</v>
      </c>
      <c r="CL2517" s="99">
        <v>12771062.4645996</v>
      </c>
      <c r="CM2517" s="166">
        <v>168722.00471496599</v>
      </c>
      <c r="CN2517" s="166">
        <v>25205742.196533199</v>
      </c>
      <c r="CO2517" s="166">
        <v>105317123.785156</v>
      </c>
      <c r="CP2517" s="99">
        <v>12771062.4645996</v>
      </c>
      <c r="CQ2517" s="99">
        <v>0</v>
      </c>
      <c r="CR2517" s="99">
        <v>0</v>
      </c>
      <c r="CS2517" s="99">
        <v>0</v>
      </c>
      <c r="CT2517" s="99">
        <v>0</v>
      </c>
      <c r="CU2517" s="98">
        <v>23624.538111072001</v>
      </c>
      <c r="CV2517" s="98">
        <v>58106.559726501</v>
      </c>
      <c r="CW2517" s="98">
        <v>6025701.1141128577</v>
      </c>
      <c r="CX2517" s="98">
        <v>51313627.140350319</v>
      </c>
    </row>
    <row r="2518" spans="1:102" x14ac:dyDescent="0.2">
      <c r="A2518" s="98" t="s">
        <v>191</v>
      </c>
      <c r="B2518" s="100">
        <v>39873</v>
      </c>
      <c r="C2518" s="99">
        <v>88085.642787933393</v>
      </c>
      <c r="D2518" s="99">
        <v>0</v>
      </c>
      <c r="E2518" s="99">
        <v>20168.548149108901</v>
      </c>
      <c r="F2518" s="99">
        <v>16000.034031748801</v>
      </c>
      <c r="G2518" s="99">
        <v>2682.9274589121301</v>
      </c>
      <c r="H2518" s="99">
        <v>0</v>
      </c>
      <c r="I2518" s="99">
        <v>0</v>
      </c>
      <c r="J2518" s="99">
        <v>56936.323792934403</v>
      </c>
      <c r="K2518" s="99">
        <v>0</v>
      </c>
      <c r="L2518" s="99">
        <v>18057.450161457102</v>
      </c>
      <c r="M2518" s="99">
        <v>42792.741783142097</v>
      </c>
      <c r="N2518" s="99">
        <v>5444.6073856949797</v>
      </c>
      <c r="O2518" s="99">
        <v>39216.830836772897</v>
      </c>
      <c r="P2518" s="99">
        <v>0</v>
      </c>
      <c r="Q2518" s="99">
        <v>5469.9845193624496</v>
      </c>
      <c r="R2518" s="99">
        <v>2465.98199659586</v>
      </c>
      <c r="S2518" s="99">
        <v>0</v>
      </c>
      <c r="T2518" s="99">
        <v>621.89525343477703</v>
      </c>
      <c r="U2518" s="99">
        <v>58380.512570381201</v>
      </c>
      <c r="V2518" s="99">
        <v>4086020.8670654302</v>
      </c>
      <c r="W2518" s="99">
        <v>172.16253637894999</v>
      </c>
      <c r="X2518" s="99">
        <v>1480700.0806579599</v>
      </c>
      <c r="Y2518" s="99">
        <v>1018115.1581192</v>
      </c>
      <c r="Z2518" s="99">
        <v>373790.646305084</v>
      </c>
      <c r="AA2518" s="99">
        <v>0</v>
      </c>
      <c r="AB2518" s="99">
        <v>0</v>
      </c>
      <c r="AC2518" s="99">
        <v>19452895.5852051</v>
      </c>
      <c r="AD2518" s="99">
        <v>0</v>
      </c>
      <c r="AE2518" s="99">
        <v>672173.90377044701</v>
      </c>
      <c r="AF2518" s="99">
        <v>1797445.0351867699</v>
      </c>
      <c r="AG2518" s="99">
        <v>864654.31758880604</v>
      </c>
      <c r="AH2518" s="99">
        <v>1633564.5344696001</v>
      </c>
      <c r="AI2518" s="99">
        <v>0</v>
      </c>
      <c r="AJ2518" s="99">
        <v>601181.65023803699</v>
      </c>
      <c r="AK2518" s="99">
        <v>332085.27297210699</v>
      </c>
      <c r="AL2518" s="99">
        <v>0</v>
      </c>
      <c r="AM2518" s="99">
        <v>77007.905280113206</v>
      </c>
      <c r="AN2518" s="99">
        <v>19367037.4533691</v>
      </c>
      <c r="AO2518" s="99">
        <v>36344505.719238304</v>
      </c>
      <c r="AP2518" s="99">
        <v>1521.3331699520299</v>
      </c>
      <c r="AQ2518" s="99">
        <v>11767601.9058838</v>
      </c>
      <c r="AR2518" s="99">
        <v>8082743.6987915002</v>
      </c>
      <c r="AS2518" s="99">
        <v>2831042.8923339802</v>
      </c>
      <c r="AT2518" s="99">
        <v>0</v>
      </c>
      <c r="AU2518" s="99">
        <v>0</v>
      </c>
      <c r="AV2518" s="99">
        <v>53925090.142578103</v>
      </c>
      <c r="AW2518" s="99">
        <v>0</v>
      </c>
      <c r="AX2518" s="99">
        <v>6305973.1742553702</v>
      </c>
      <c r="AY2518" s="99">
        <v>15962800.334350601</v>
      </c>
      <c r="AZ2518" s="99">
        <v>6823691.3769531297</v>
      </c>
      <c r="BA2518" s="99">
        <v>14137913.579345699</v>
      </c>
      <c r="BB2518" s="99">
        <v>0</v>
      </c>
      <c r="BC2518" s="99">
        <v>4890432.1699218797</v>
      </c>
      <c r="BD2518" s="99">
        <v>2502830.4707336398</v>
      </c>
      <c r="BE2518" s="99">
        <v>0</v>
      </c>
      <c r="BF2518" s="99">
        <v>593960.93251037598</v>
      </c>
      <c r="BG2518" s="99">
        <v>54914975.6015625</v>
      </c>
      <c r="BH2518" s="99">
        <v>8455535.0512695294</v>
      </c>
      <c r="BI2518" s="99">
        <v>260.69492536410701</v>
      </c>
      <c r="BJ2518" s="99">
        <v>3907861.9106750502</v>
      </c>
      <c r="BK2518" s="99">
        <v>3012785.5152282701</v>
      </c>
      <c r="BL2518" s="99">
        <v>0</v>
      </c>
      <c r="BM2518" s="99">
        <v>0</v>
      </c>
      <c r="BN2518" s="99">
        <v>0</v>
      </c>
      <c r="BO2518" s="99">
        <v>0</v>
      </c>
      <c r="BP2518" s="99">
        <v>0</v>
      </c>
      <c r="BQ2518" s="99">
        <v>0</v>
      </c>
      <c r="BR2518" s="99">
        <v>4886911.4396362295</v>
      </c>
      <c r="BS2518" s="99">
        <v>2485419.5977783198</v>
      </c>
      <c r="BT2518" s="99">
        <v>2751453.1849060101</v>
      </c>
      <c r="BU2518" s="99">
        <v>0</v>
      </c>
      <c r="BV2518" s="99">
        <v>2229503.7052917499</v>
      </c>
      <c r="BW2518" s="99">
        <v>284223.36540985102</v>
      </c>
      <c r="BX2518" s="99">
        <v>0</v>
      </c>
      <c r="BY2518" s="99">
        <v>0</v>
      </c>
      <c r="BZ2518" s="99">
        <v>0</v>
      </c>
      <c r="CA2518" s="99">
        <v>108292.625021935</v>
      </c>
      <c r="CB2518" s="99">
        <v>5568507.02661133</v>
      </c>
      <c r="CC2518" s="99">
        <v>48101555.425292999</v>
      </c>
      <c r="CD2518" s="99">
        <v>12366582.293335</v>
      </c>
      <c r="CE2518" s="99">
        <v>3005.5513892471799</v>
      </c>
      <c r="CF2518" s="99">
        <v>409616.25687408401</v>
      </c>
      <c r="CG2518" s="99">
        <v>3098865.1622009301</v>
      </c>
      <c r="CH2518" s="99">
        <v>0</v>
      </c>
      <c r="CI2518" s="99">
        <v>111297.14977359799</v>
      </c>
      <c r="CJ2518" s="99">
        <v>5981410.5513305701</v>
      </c>
      <c r="CK2518" s="99">
        <v>51307974.249511696</v>
      </c>
      <c r="CL2518" s="99">
        <v>12652438.3635254</v>
      </c>
      <c r="CM2518" s="166">
        <v>169095.40867042501</v>
      </c>
      <c r="CN2518" s="166">
        <v>25340272.8662109</v>
      </c>
      <c r="CO2518" s="166">
        <v>106122581.025391</v>
      </c>
      <c r="CP2518" s="99">
        <v>12652438.3635254</v>
      </c>
      <c r="CQ2518" s="99">
        <v>0</v>
      </c>
      <c r="CR2518" s="99">
        <v>0</v>
      </c>
      <c r="CS2518" s="99">
        <v>0</v>
      </c>
      <c r="CT2518" s="99">
        <v>0</v>
      </c>
      <c r="CU2518" s="98">
        <v>21902.638482659</v>
      </c>
      <c r="CV2518" s="98">
        <v>59037.604129305</v>
      </c>
      <c r="CW2518" s="98">
        <v>5978123.2834854145</v>
      </c>
      <c r="CX2518" s="98">
        <v>51200420.587493926</v>
      </c>
    </row>
    <row r="2519" spans="1:102" x14ac:dyDescent="0.2">
      <c r="A2519" s="98" t="s">
        <v>191</v>
      </c>
      <c r="B2519" s="100">
        <v>39965</v>
      </c>
      <c r="C2519" s="99">
        <v>89299.088204383894</v>
      </c>
      <c r="D2519" s="99">
        <v>0</v>
      </c>
      <c r="E2519" s="99">
        <v>19029.591005802198</v>
      </c>
      <c r="F2519" s="99">
        <v>15215.3021081686</v>
      </c>
      <c r="G2519" s="99">
        <v>2822.3892699182002</v>
      </c>
      <c r="H2519" s="99">
        <v>0</v>
      </c>
      <c r="I2519" s="99">
        <v>0</v>
      </c>
      <c r="J2519" s="99">
        <v>57996.576163291902</v>
      </c>
      <c r="K2519" s="99">
        <v>0</v>
      </c>
      <c r="L2519" s="99">
        <v>18041.2236011028</v>
      </c>
      <c r="M2519" s="99">
        <v>42820.7188253403</v>
      </c>
      <c r="N2519" s="99">
        <v>5322.9037460088703</v>
      </c>
      <c r="O2519" s="99">
        <v>39441.2364177704</v>
      </c>
      <c r="P2519" s="99">
        <v>0</v>
      </c>
      <c r="Q2519" s="99">
        <v>5481.4035453200304</v>
      </c>
      <c r="R2519" s="99">
        <v>2519.69330239296</v>
      </c>
      <c r="S2519" s="99">
        <v>0</v>
      </c>
      <c r="T2519" s="99">
        <v>621.22827276587498</v>
      </c>
      <c r="U2519" s="99">
        <v>58956.080079078703</v>
      </c>
      <c r="V2519" s="99">
        <v>4152946.6385192899</v>
      </c>
      <c r="W2519" s="99">
        <v>138.884862679988</v>
      </c>
      <c r="X2519" s="99">
        <v>1398724.84124756</v>
      </c>
      <c r="Y2519" s="99">
        <v>971143.20589446998</v>
      </c>
      <c r="Z2519" s="99">
        <v>383075.46844482399</v>
      </c>
      <c r="AA2519" s="99">
        <v>0</v>
      </c>
      <c r="AB2519" s="99">
        <v>0</v>
      </c>
      <c r="AC2519" s="99">
        <v>19569263.530029301</v>
      </c>
      <c r="AD2519" s="99">
        <v>0</v>
      </c>
      <c r="AE2519" s="99">
        <v>664676.30195617699</v>
      </c>
      <c r="AF2519" s="99">
        <v>1805003.63899231</v>
      </c>
      <c r="AG2519" s="99">
        <v>850819.730857849</v>
      </c>
      <c r="AH2519" s="99">
        <v>1626576.91001892</v>
      </c>
      <c r="AI2519" s="99">
        <v>0</v>
      </c>
      <c r="AJ2519" s="99">
        <v>605834.62628936803</v>
      </c>
      <c r="AK2519" s="99">
        <v>332395.82051467901</v>
      </c>
      <c r="AL2519" s="99">
        <v>0</v>
      </c>
      <c r="AM2519" s="99">
        <v>75149.383910179095</v>
      </c>
      <c r="AN2519" s="99">
        <v>19581736.184326202</v>
      </c>
      <c r="AO2519" s="99">
        <v>37165836.978515603</v>
      </c>
      <c r="AP2519" s="99">
        <v>1233.28626036644</v>
      </c>
      <c r="AQ2519" s="99">
        <v>11167916.1419678</v>
      </c>
      <c r="AR2519" s="99">
        <v>7731472.4573364304</v>
      </c>
      <c r="AS2519" s="99">
        <v>2919248.1895752</v>
      </c>
      <c r="AT2519" s="99">
        <v>0</v>
      </c>
      <c r="AU2519" s="99">
        <v>0</v>
      </c>
      <c r="AV2519" s="99">
        <v>55665245.5078125</v>
      </c>
      <c r="AW2519" s="99">
        <v>0</v>
      </c>
      <c r="AX2519" s="99">
        <v>6337939.11254883</v>
      </c>
      <c r="AY2519" s="99">
        <v>16163330.3826904</v>
      </c>
      <c r="AZ2519" s="99">
        <v>6763776.3635864304</v>
      </c>
      <c r="BA2519" s="99">
        <v>14152710.245239301</v>
      </c>
      <c r="BB2519" s="99">
        <v>0</v>
      </c>
      <c r="BC2519" s="99">
        <v>4934616.1268920898</v>
      </c>
      <c r="BD2519" s="99">
        <v>2514589.0183105501</v>
      </c>
      <c r="BE2519" s="99">
        <v>0</v>
      </c>
      <c r="BF2519" s="99">
        <v>584677.80970001197</v>
      </c>
      <c r="BG2519" s="99">
        <v>55752268.627441399</v>
      </c>
      <c r="BH2519" s="99">
        <v>8656851.12744141</v>
      </c>
      <c r="BI2519" s="99">
        <v>247.388420777395</v>
      </c>
      <c r="BJ2519" s="99">
        <v>3779052.7204589802</v>
      </c>
      <c r="BK2519" s="99">
        <v>2930909.8619995099</v>
      </c>
      <c r="BL2519" s="99">
        <v>0</v>
      </c>
      <c r="BM2519" s="99">
        <v>0</v>
      </c>
      <c r="BN2519" s="99">
        <v>0</v>
      </c>
      <c r="BO2519" s="99">
        <v>0</v>
      </c>
      <c r="BP2519" s="99">
        <v>0</v>
      </c>
      <c r="BQ2519" s="99">
        <v>0</v>
      </c>
      <c r="BR2519" s="99">
        <v>4975194.5154418899</v>
      </c>
      <c r="BS2519" s="99">
        <v>2464951.08520508</v>
      </c>
      <c r="BT2519" s="99">
        <v>2754506.2315978999</v>
      </c>
      <c r="BU2519" s="99">
        <v>0</v>
      </c>
      <c r="BV2519" s="99">
        <v>2246918.8801879901</v>
      </c>
      <c r="BW2519" s="99">
        <v>284075.44336700399</v>
      </c>
      <c r="BX2519" s="99">
        <v>0</v>
      </c>
      <c r="BY2519" s="99">
        <v>0</v>
      </c>
      <c r="BZ2519" s="99">
        <v>0</v>
      </c>
      <c r="CA2519" s="99">
        <v>108412.108251572</v>
      </c>
      <c r="CB2519" s="99">
        <v>5551044.7517700205</v>
      </c>
      <c r="CC2519" s="99">
        <v>48321589.4375</v>
      </c>
      <c r="CD2519" s="99">
        <v>12448568.8271484</v>
      </c>
      <c r="CE2519" s="99">
        <v>3049.77028769255</v>
      </c>
      <c r="CF2519" s="99">
        <v>410433.88102340698</v>
      </c>
      <c r="CG2519" s="99">
        <v>3120987.8832397498</v>
      </c>
      <c r="CH2519" s="99">
        <v>0</v>
      </c>
      <c r="CI2519" s="99">
        <v>111462.321152687</v>
      </c>
      <c r="CJ2519" s="99">
        <v>5963709.0367431603</v>
      </c>
      <c r="CK2519" s="99">
        <v>51399927.948730499</v>
      </c>
      <c r="CL2519" s="99">
        <v>12729152.553466801</v>
      </c>
      <c r="CM2519" s="166">
        <v>169738.55794906599</v>
      </c>
      <c r="CN2519" s="166">
        <v>25558197.2351074</v>
      </c>
      <c r="CO2519" s="166">
        <v>107327115.956055</v>
      </c>
      <c r="CP2519" s="99">
        <v>12729152.553466801</v>
      </c>
      <c r="CQ2519" s="99">
        <v>0</v>
      </c>
      <c r="CR2519" s="99">
        <v>0</v>
      </c>
      <c r="CS2519" s="99">
        <v>0</v>
      </c>
      <c r="CT2519" s="99">
        <v>0</v>
      </c>
      <c r="CU2519" s="98">
        <v>20264.429234714</v>
      </c>
      <c r="CV2519" s="98">
        <v>60177.677671038997</v>
      </c>
      <c r="CW2519" s="98">
        <v>5961478.6327934274</v>
      </c>
      <c r="CX2519" s="98">
        <v>51442577.320739746</v>
      </c>
    </row>
    <row r="2520" spans="1:102" x14ac:dyDescent="0.2">
      <c r="A2520" s="98" t="s">
        <v>191</v>
      </c>
      <c r="B2520" s="100">
        <v>40057</v>
      </c>
      <c r="C2520" s="99">
        <v>91144.095276832595</v>
      </c>
      <c r="D2520" s="99">
        <v>0</v>
      </c>
      <c r="E2520" s="99">
        <v>17720.333176374399</v>
      </c>
      <c r="F2520" s="99">
        <v>14486.2497732639</v>
      </c>
      <c r="G2520" s="99">
        <v>2981.6382208466498</v>
      </c>
      <c r="H2520" s="99">
        <v>0</v>
      </c>
      <c r="I2520" s="99">
        <v>0</v>
      </c>
      <c r="J2520" s="99">
        <v>58697.046696186102</v>
      </c>
      <c r="K2520" s="99">
        <v>0</v>
      </c>
      <c r="L2520" s="99">
        <v>17403.791295766801</v>
      </c>
      <c r="M2520" s="99">
        <v>42812.011694908098</v>
      </c>
      <c r="N2520" s="99">
        <v>5215.76598072052</v>
      </c>
      <c r="O2520" s="99">
        <v>40133.912777900703</v>
      </c>
      <c r="P2520" s="99">
        <v>0</v>
      </c>
      <c r="Q2520" s="99">
        <v>5497.29058790207</v>
      </c>
      <c r="R2520" s="99">
        <v>2622.3921380042998</v>
      </c>
      <c r="S2520" s="99">
        <v>0</v>
      </c>
      <c r="T2520" s="99">
        <v>594.931409440935</v>
      </c>
      <c r="U2520" s="99">
        <v>59433.943023681597</v>
      </c>
      <c r="V2520" s="99">
        <v>4229641.1576538105</v>
      </c>
      <c r="W2520" s="99">
        <v>266.36442448571302</v>
      </c>
      <c r="X2520" s="99">
        <v>1303469.1862182601</v>
      </c>
      <c r="Y2520" s="99">
        <v>936758.49211883498</v>
      </c>
      <c r="Z2520" s="99">
        <v>395137.761329651</v>
      </c>
      <c r="AA2520" s="99">
        <v>0</v>
      </c>
      <c r="AB2520" s="99">
        <v>0</v>
      </c>
      <c r="AC2520" s="99">
        <v>19854584.595214799</v>
      </c>
      <c r="AD2520" s="99">
        <v>0</v>
      </c>
      <c r="AE2520" s="99">
        <v>638093.00444793701</v>
      </c>
      <c r="AF2520" s="99">
        <v>1807897.7641754199</v>
      </c>
      <c r="AG2520" s="99">
        <v>847374.14121246303</v>
      </c>
      <c r="AH2520" s="99">
        <v>1627414.4534454299</v>
      </c>
      <c r="AI2520" s="99">
        <v>0</v>
      </c>
      <c r="AJ2520" s="99">
        <v>599435.06305694603</v>
      </c>
      <c r="AK2520" s="99">
        <v>333144.31180190999</v>
      </c>
      <c r="AL2520" s="99">
        <v>0</v>
      </c>
      <c r="AM2520" s="99">
        <v>75681.222309112505</v>
      </c>
      <c r="AN2520" s="99">
        <v>19882650.649902299</v>
      </c>
      <c r="AO2520" s="99">
        <v>38086424.4228516</v>
      </c>
      <c r="AP2520" s="99">
        <v>2732.1651297807698</v>
      </c>
      <c r="AQ2520" s="99">
        <v>10418146.845947299</v>
      </c>
      <c r="AR2520" s="99">
        <v>7470461.8273315402</v>
      </c>
      <c r="AS2520" s="99">
        <v>3054486.3627319299</v>
      </c>
      <c r="AT2520" s="99">
        <v>0</v>
      </c>
      <c r="AU2520" s="99">
        <v>0</v>
      </c>
      <c r="AV2520" s="99">
        <v>57204169.3212891</v>
      </c>
      <c r="AW2520" s="99">
        <v>0</v>
      </c>
      <c r="AX2520" s="99">
        <v>6082608.2677612295</v>
      </c>
      <c r="AY2520" s="99">
        <v>16326078.7149658</v>
      </c>
      <c r="AZ2520" s="99">
        <v>6767921.2849121103</v>
      </c>
      <c r="BA2520" s="99">
        <v>14227333.825195299</v>
      </c>
      <c r="BB2520" s="99">
        <v>0</v>
      </c>
      <c r="BC2520" s="99">
        <v>4940693.80541992</v>
      </c>
      <c r="BD2520" s="99">
        <v>2561432.6927490202</v>
      </c>
      <c r="BE2520" s="99">
        <v>0</v>
      </c>
      <c r="BF2520" s="99">
        <v>588250.15901946998</v>
      </c>
      <c r="BG2520" s="99">
        <v>57005887.820800804</v>
      </c>
      <c r="BH2520" s="99">
        <v>8867128.1907959003</v>
      </c>
      <c r="BI2520" s="99">
        <v>60.234531466849099</v>
      </c>
      <c r="BJ2520" s="99">
        <v>3627982.2537536598</v>
      </c>
      <c r="BK2520" s="99">
        <v>2870990.4302978502</v>
      </c>
      <c r="BL2520" s="99">
        <v>0</v>
      </c>
      <c r="BM2520" s="99">
        <v>0</v>
      </c>
      <c r="BN2520" s="99">
        <v>0</v>
      </c>
      <c r="BO2520" s="99">
        <v>0</v>
      </c>
      <c r="BP2520" s="99">
        <v>0</v>
      </c>
      <c r="BQ2520" s="99">
        <v>0</v>
      </c>
      <c r="BR2520" s="99">
        <v>5038188.3225097703</v>
      </c>
      <c r="BS2520" s="99">
        <v>2464792.3491516099</v>
      </c>
      <c r="BT2520" s="99">
        <v>2768898.0899352999</v>
      </c>
      <c r="BU2520" s="99">
        <v>0</v>
      </c>
      <c r="BV2520" s="99">
        <v>2258765.7185363802</v>
      </c>
      <c r="BW2520" s="99">
        <v>285119.76471710199</v>
      </c>
      <c r="BX2520" s="99">
        <v>0</v>
      </c>
      <c r="BY2520" s="99">
        <v>0</v>
      </c>
      <c r="BZ2520" s="99">
        <v>0</v>
      </c>
      <c r="CA2520" s="99">
        <v>108877.12844085701</v>
      </c>
      <c r="CB2520" s="99">
        <v>5530861.6354370099</v>
      </c>
      <c r="CC2520" s="99">
        <v>48509966.647949196</v>
      </c>
      <c r="CD2520" s="99">
        <v>12477108.8666992</v>
      </c>
      <c r="CE2520" s="99">
        <v>3133.56347164512</v>
      </c>
      <c r="CF2520" s="99">
        <v>412083.41403198201</v>
      </c>
      <c r="CG2520" s="99">
        <v>3187444.5057678199</v>
      </c>
      <c r="CH2520" s="99">
        <v>0</v>
      </c>
      <c r="CI2520" s="99">
        <v>112010.143445015</v>
      </c>
      <c r="CJ2520" s="99">
        <v>5937877.3410644503</v>
      </c>
      <c r="CK2520" s="99">
        <v>51566771.576660201</v>
      </c>
      <c r="CL2520" s="99">
        <v>12764994.7572021</v>
      </c>
      <c r="CM2520" s="166">
        <v>170651.935575485</v>
      </c>
      <c r="CN2520" s="166">
        <v>25821672.5244141</v>
      </c>
      <c r="CO2520" s="166">
        <v>108661861.693359</v>
      </c>
      <c r="CP2520" s="99">
        <v>12764994.7572021</v>
      </c>
      <c r="CQ2520" s="99">
        <v>0</v>
      </c>
      <c r="CR2520" s="99">
        <v>0</v>
      </c>
      <c r="CS2520" s="99">
        <v>0</v>
      </c>
      <c r="CT2520" s="99">
        <v>0</v>
      </c>
      <c r="CU2520" s="98">
        <v>18560.462226963002</v>
      </c>
      <c r="CV2520" s="98">
        <v>60945.172231705001</v>
      </c>
      <c r="CW2520" s="98">
        <v>5942945.0494689923</v>
      </c>
      <c r="CX2520" s="98">
        <v>51697411.153717019</v>
      </c>
    </row>
    <row r="2521" spans="1:102" x14ac:dyDescent="0.2">
      <c r="A2521" s="98" t="s">
        <v>191</v>
      </c>
      <c r="B2521" s="100">
        <v>40148</v>
      </c>
      <c r="C2521" s="99">
        <v>92129.594770431504</v>
      </c>
      <c r="D2521" s="99">
        <v>0</v>
      </c>
      <c r="E2521" s="99">
        <v>16381.4906488657</v>
      </c>
      <c r="F2521" s="99">
        <v>13949.3401380777</v>
      </c>
      <c r="G2521" s="99">
        <v>3106.08972945809</v>
      </c>
      <c r="H2521" s="99">
        <v>0</v>
      </c>
      <c r="I2521" s="99">
        <v>0</v>
      </c>
      <c r="J2521" s="99">
        <v>59500.928418159499</v>
      </c>
      <c r="K2521" s="99">
        <v>0</v>
      </c>
      <c r="L2521" s="99">
        <v>16999.060901165001</v>
      </c>
      <c r="M2521" s="99">
        <v>42467.659257888801</v>
      </c>
      <c r="N2521" s="99">
        <v>5113.7951023578598</v>
      </c>
      <c r="O2521" s="99">
        <v>40916.9497284889</v>
      </c>
      <c r="P2521" s="99">
        <v>0</v>
      </c>
      <c r="Q2521" s="99">
        <v>5407.0793601274499</v>
      </c>
      <c r="R2521" s="99">
        <v>2654.8035641014599</v>
      </c>
      <c r="S2521" s="99">
        <v>0</v>
      </c>
      <c r="T2521" s="99">
        <v>594.24239022284701</v>
      </c>
      <c r="U2521" s="99">
        <v>60077.758094787598</v>
      </c>
      <c r="V2521" s="99">
        <v>4277346.6589355497</v>
      </c>
      <c r="W2521" s="99">
        <v>164.73682590574001</v>
      </c>
      <c r="X2521" s="99">
        <v>1203094.10635376</v>
      </c>
      <c r="Y2521" s="99">
        <v>908510.92714691197</v>
      </c>
      <c r="Z2521" s="99">
        <v>398901.177055359</v>
      </c>
      <c r="AA2521" s="99">
        <v>0</v>
      </c>
      <c r="AB2521" s="99">
        <v>0</v>
      </c>
      <c r="AC2521" s="99">
        <v>19698529.6257324</v>
      </c>
      <c r="AD2521" s="99">
        <v>0</v>
      </c>
      <c r="AE2521" s="99">
        <v>616848.650184631</v>
      </c>
      <c r="AF2521" s="99">
        <v>1795083.1916656501</v>
      </c>
      <c r="AG2521" s="99">
        <v>832108.81320190395</v>
      </c>
      <c r="AH2521" s="99">
        <v>1665699.7823944101</v>
      </c>
      <c r="AI2521" s="99">
        <v>0</v>
      </c>
      <c r="AJ2521" s="99">
        <v>580236.01314544701</v>
      </c>
      <c r="AK2521" s="99">
        <v>326806.05919647199</v>
      </c>
      <c r="AL2521" s="99">
        <v>0</v>
      </c>
      <c r="AM2521" s="99">
        <v>73472.839462280303</v>
      </c>
      <c r="AN2521" s="99">
        <v>19884608.3664551</v>
      </c>
      <c r="AO2521" s="99">
        <v>38754779.457031302</v>
      </c>
      <c r="AP2521" s="99">
        <v>966.06522230058897</v>
      </c>
      <c r="AQ2521" s="99">
        <v>9683714.3854980506</v>
      </c>
      <c r="AR2521" s="99">
        <v>7283934.2234497098</v>
      </c>
      <c r="AS2521" s="99">
        <v>3091376.2012023898</v>
      </c>
      <c r="AT2521" s="99">
        <v>0</v>
      </c>
      <c r="AU2521" s="99">
        <v>0</v>
      </c>
      <c r="AV2521" s="99">
        <v>58151907.598632798</v>
      </c>
      <c r="AW2521" s="99">
        <v>0</v>
      </c>
      <c r="AX2521" s="99">
        <v>5989456.1987915002</v>
      </c>
      <c r="AY2521" s="99">
        <v>16330771.5704346</v>
      </c>
      <c r="AZ2521" s="99">
        <v>6696424.16259766</v>
      </c>
      <c r="BA2521" s="99">
        <v>14718201.0155029</v>
      </c>
      <c r="BB2521" s="99">
        <v>0</v>
      </c>
      <c r="BC2521" s="99">
        <v>4786463.0934448196</v>
      </c>
      <c r="BD2521" s="99">
        <v>2529591.98291016</v>
      </c>
      <c r="BE2521" s="99">
        <v>0</v>
      </c>
      <c r="BF2521" s="99">
        <v>578539.72000884998</v>
      </c>
      <c r="BG2521" s="99">
        <v>57845705.955566399</v>
      </c>
      <c r="BH2521" s="99">
        <v>9105951.7885742206</v>
      </c>
      <c r="BI2521" s="99">
        <v>128.38547788560399</v>
      </c>
      <c r="BJ2521" s="99">
        <v>3441186.4688110398</v>
      </c>
      <c r="BK2521" s="99">
        <v>2805986.0619506799</v>
      </c>
      <c r="BL2521" s="99">
        <v>0</v>
      </c>
      <c r="BM2521" s="99">
        <v>0</v>
      </c>
      <c r="BN2521" s="99">
        <v>0</v>
      </c>
      <c r="BO2521" s="99">
        <v>0</v>
      </c>
      <c r="BP2521" s="99">
        <v>0</v>
      </c>
      <c r="BQ2521" s="99">
        <v>0</v>
      </c>
      <c r="BR2521" s="99">
        <v>5000160.22058105</v>
      </c>
      <c r="BS2521" s="99">
        <v>2435346.8589477502</v>
      </c>
      <c r="BT2521" s="99">
        <v>2864589.3734435998</v>
      </c>
      <c r="BU2521" s="99">
        <v>0</v>
      </c>
      <c r="BV2521" s="99">
        <v>2204461.89807129</v>
      </c>
      <c r="BW2521" s="99">
        <v>284556.27198791498</v>
      </c>
      <c r="BX2521" s="99">
        <v>0</v>
      </c>
      <c r="BY2521" s="99">
        <v>0</v>
      </c>
      <c r="BZ2521" s="99">
        <v>0</v>
      </c>
      <c r="CA2521" s="99">
        <v>108469.102283478</v>
      </c>
      <c r="CB2521" s="99">
        <v>5483093.7064819299</v>
      </c>
      <c r="CC2521" s="99">
        <v>48416174.039550804</v>
      </c>
      <c r="CD2521" s="99">
        <v>12540163.6010742</v>
      </c>
      <c r="CE2521" s="99">
        <v>3152.1592132747201</v>
      </c>
      <c r="CF2521" s="99">
        <v>403642.974323273</v>
      </c>
      <c r="CG2521" s="99">
        <v>3120617.2856140099</v>
      </c>
      <c r="CH2521" s="99">
        <v>0</v>
      </c>
      <c r="CI2521" s="99">
        <v>111623.22830486301</v>
      </c>
      <c r="CJ2521" s="99">
        <v>5887796.7532348596</v>
      </c>
      <c r="CK2521" s="99">
        <v>51553850.747558601</v>
      </c>
      <c r="CL2521" s="99">
        <v>12837297.8510742</v>
      </c>
      <c r="CM2521" s="166">
        <v>171116.62090492199</v>
      </c>
      <c r="CN2521" s="166">
        <v>25785349.4208984</v>
      </c>
      <c r="CO2521" s="166">
        <v>109482703.474609</v>
      </c>
      <c r="CP2521" s="99">
        <v>12837297.8510742</v>
      </c>
      <c r="CQ2521" s="99">
        <v>0</v>
      </c>
      <c r="CR2521" s="99">
        <v>0</v>
      </c>
      <c r="CS2521" s="99">
        <v>0</v>
      </c>
      <c r="CT2521" s="99">
        <v>0</v>
      </c>
      <c r="CU2521" s="98">
        <v>17012.313905807001</v>
      </c>
      <c r="CV2521" s="98">
        <v>61937.870141963002</v>
      </c>
      <c r="CW2521" s="98">
        <v>5886736.6808052026</v>
      </c>
      <c r="CX2521" s="98">
        <v>51536791.32516481</v>
      </c>
    </row>
    <row r="2522" spans="1:102" x14ac:dyDescent="0.2">
      <c r="A2522" s="98" t="s">
        <v>191</v>
      </c>
      <c r="B2522" s="100">
        <v>40238</v>
      </c>
      <c r="C2522" s="99">
        <v>92398.411737442002</v>
      </c>
      <c r="D2522" s="99">
        <v>0</v>
      </c>
      <c r="E2522" s="99">
        <v>15714.1936614513</v>
      </c>
      <c r="F2522" s="99">
        <v>13551.454894304299</v>
      </c>
      <c r="G2522" s="99">
        <v>3159.45082518458</v>
      </c>
      <c r="H2522" s="99">
        <v>0</v>
      </c>
      <c r="I2522" s="99">
        <v>0</v>
      </c>
      <c r="J2522" s="99">
        <v>60176.818788528399</v>
      </c>
      <c r="K2522" s="99">
        <v>0</v>
      </c>
      <c r="L2522" s="99">
        <v>17256.963000536001</v>
      </c>
      <c r="M2522" s="99">
        <v>41982.643300056501</v>
      </c>
      <c r="N2522" s="99">
        <v>5017.9156488180197</v>
      </c>
      <c r="O2522" s="99">
        <v>40960.474514484398</v>
      </c>
      <c r="P2522" s="99">
        <v>0</v>
      </c>
      <c r="Q2522" s="99">
        <v>5384.8254323601705</v>
      </c>
      <c r="R2522" s="99">
        <v>2633.0622484684</v>
      </c>
      <c r="S2522" s="99">
        <v>0</v>
      </c>
      <c r="T2522" s="99">
        <v>615.37413892149902</v>
      </c>
      <c r="U2522" s="99">
        <v>60546.164184093497</v>
      </c>
      <c r="V2522" s="99">
        <v>4296999.3936767597</v>
      </c>
      <c r="W2522" s="99">
        <v>154.20353732630599</v>
      </c>
      <c r="X2522" s="99">
        <v>1139990.5229644801</v>
      </c>
      <c r="Y2522" s="99">
        <v>884966.51100921596</v>
      </c>
      <c r="Z2522" s="99">
        <v>399745.71208190901</v>
      </c>
      <c r="AA2522" s="99">
        <v>0</v>
      </c>
      <c r="AB2522" s="99">
        <v>0</v>
      </c>
      <c r="AC2522" s="99">
        <v>20012414.396728501</v>
      </c>
      <c r="AD2522" s="99">
        <v>0</v>
      </c>
      <c r="AE2522" s="99">
        <v>609963.85029602097</v>
      </c>
      <c r="AF2522" s="99">
        <v>1781132.5816955599</v>
      </c>
      <c r="AG2522" s="99">
        <v>817173.48814392101</v>
      </c>
      <c r="AH2522" s="99">
        <v>1655581.6762390099</v>
      </c>
      <c r="AI2522" s="99">
        <v>0</v>
      </c>
      <c r="AJ2522" s="99">
        <v>583653.194038391</v>
      </c>
      <c r="AK2522" s="99">
        <v>325175.36767959601</v>
      </c>
      <c r="AL2522" s="99">
        <v>0</v>
      </c>
      <c r="AM2522" s="99">
        <v>73125.847930908203</v>
      </c>
      <c r="AN2522" s="99">
        <v>20160230.107177701</v>
      </c>
      <c r="AO2522" s="99">
        <v>39121076.713867202</v>
      </c>
      <c r="AP2522" s="99">
        <v>1571.0265810787701</v>
      </c>
      <c r="AQ2522" s="99">
        <v>9389342.3668212909</v>
      </c>
      <c r="AR2522" s="99">
        <v>7269169.2600707998</v>
      </c>
      <c r="AS2522" s="99">
        <v>3124391.4064025902</v>
      </c>
      <c r="AT2522" s="99">
        <v>0</v>
      </c>
      <c r="AU2522" s="99">
        <v>0</v>
      </c>
      <c r="AV2522" s="99">
        <v>57810304.124511696</v>
      </c>
      <c r="AW2522" s="99">
        <v>0</v>
      </c>
      <c r="AX2522" s="99">
        <v>5983127.6560058603</v>
      </c>
      <c r="AY2522" s="99">
        <v>16352868.7263184</v>
      </c>
      <c r="AZ2522" s="99">
        <v>6641559.9692993201</v>
      </c>
      <c r="BA2522" s="99">
        <v>14749668.8465576</v>
      </c>
      <c r="BB2522" s="99">
        <v>0</v>
      </c>
      <c r="BC2522" s="99">
        <v>4851739.32421875</v>
      </c>
      <c r="BD2522" s="99">
        <v>2532301.6851501502</v>
      </c>
      <c r="BE2522" s="99">
        <v>0</v>
      </c>
      <c r="BF2522" s="99">
        <v>582128.037109375</v>
      </c>
      <c r="BG2522" s="99">
        <v>58985441.857421897</v>
      </c>
      <c r="BH2522" s="99">
        <v>9145047.0603027306</v>
      </c>
      <c r="BI2522" s="99">
        <v>118.803995077498</v>
      </c>
      <c r="BJ2522" s="99">
        <v>3379523.0963745099</v>
      </c>
      <c r="BK2522" s="99">
        <v>2797133.1408996601</v>
      </c>
      <c r="BL2522" s="99">
        <v>0</v>
      </c>
      <c r="BM2522" s="99">
        <v>0</v>
      </c>
      <c r="BN2522" s="99">
        <v>0</v>
      </c>
      <c r="BO2522" s="99">
        <v>0</v>
      </c>
      <c r="BP2522" s="99">
        <v>0</v>
      </c>
      <c r="BQ2522" s="99">
        <v>0</v>
      </c>
      <c r="BR2522" s="99">
        <v>5045452.8458252</v>
      </c>
      <c r="BS2522" s="99">
        <v>2409215.1535644499</v>
      </c>
      <c r="BT2522" s="99">
        <v>2870302.7321777302</v>
      </c>
      <c r="BU2522" s="99">
        <v>0</v>
      </c>
      <c r="BV2522" s="99">
        <v>2231308.99285889</v>
      </c>
      <c r="BW2522" s="99">
        <v>287594.06251907302</v>
      </c>
      <c r="BX2522" s="99">
        <v>0</v>
      </c>
      <c r="BY2522" s="99">
        <v>0</v>
      </c>
      <c r="BZ2522" s="99">
        <v>0</v>
      </c>
      <c r="CA2522" s="99">
        <v>108070.724272728</v>
      </c>
      <c r="CB2522" s="99">
        <v>5443453.0489502</v>
      </c>
      <c r="CC2522" s="99">
        <v>48523308.926269501</v>
      </c>
      <c r="CD2522" s="99">
        <v>12535750.5469971</v>
      </c>
      <c r="CE2522" s="99">
        <v>3157.0942102968702</v>
      </c>
      <c r="CF2522" s="99">
        <v>399247.97680664097</v>
      </c>
      <c r="CG2522" s="99">
        <v>3122715.625</v>
      </c>
      <c r="CH2522" s="99">
        <v>0</v>
      </c>
      <c r="CI2522" s="99">
        <v>111227.396952629</v>
      </c>
      <c r="CJ2522" s="99">
        <v>5846356.8395996103</v>
      </c>
      <c r="CK2522" s="99">
        <v>51641285.5849609</v>
      </c>
      <c r="CL2522" s="99">
        <v>12820736.661865201</v>
      </c>
      <c r="CM2522" s="166">
        <v>171127.053686142</v>
      </c>
      <c r="CN2522" s="166">
        <v>26013560.166747998</v>
      </c>
      <c r="CO2522" s="166">
        <v>110698370.71582</v>
      </c>
      <c r="CP2522" s="99">
        <v>12820736.661865201</v>
      </c>
      <c r="CQ2522" s="99">
        <v>0</v>
      </c>
      <c r="CR2522" s="99">
        <v>0</v>
      </c>
      <c r="CS2522" s="99">
        <v>0</v>
      </c>
      <c r="CT2522" s="99">
        <v>0</v>
      </c>
      <c r="CU2522" s="98">
        <v>16089.347949498</v>
      </c>
      <c r="CV2522" s="98">
        <v>62679.368531802997</v>
      </c>
      <c r="CW2522" s="98">
        <v>5842701.0257568406</v>
      </c>
      <c r="CX2522" s="98">
        <v>51646024.551269501</v>
      </c>
    </row>
    <row r="2523" spans="1:102" x14ac:dyDescent="0.2">
      <c r="A2523" s="98" t="s">
        <v>191</v>
      </c>
      <c r="B2523" s="100">
        <v>40330</v>
      </c>
      <c r="C2523" s="99">
        <v>93599.108141899094</v>
      </c>
      <c r="D2523" s="99">
        <v>0</v>
      </c>
      <c r="E2523" s="99">
        <v>15105.6857190132</v>
      </c>
      <c r="F2523" s="99">
        <v>13237.384571790701</v>
      </c>
      <c r="G2523" s="99">
        <v>3151.9919759035101</v>
      </c>
      <c r="H2523" s="99">
        <v>0</v>
      </c>
      <c r="I2523" s="99">
        <v>0</v>
      </c>
      <c r="J2523" s="99">
        <v>60675.362403392799</v>
      </c>
      <c r="K2523" s="99">
        <v>0</v>
      </c>
      <c r="L2523" s="99">
        <v>17892.818135500002</v>
      </c>
      <c r="M2523" s="99">
        <v>42604.174506664298</v>
      </c>
      <c r="N2523" s="99">
        <v>4946.8628939986202</v>
      </c>
      <c r="O2523" s="99">
        <v>41073.024813175201</v>
      </c>
      <c r="P2523" s="99">
        <v>0</v>
      </c>
      <c r="Q2523" s="99">
        <v>5360.81875818968</v>
      </c>
      <c r="R2523" s="99">
        <v>2656.7563543319702</v>
      </c>
      <c r="S2523" s="99">
        <v>0</v>
      </c>
      <c r="T2523" s="99">
        <v>587.072285920382</v>
      </c>
      <c r="U2523" s="99">
        <v>60960.435091972402</v>
      </c>
      <c r="V2523" s="99">
        <v>4313984.2532959003</v>
      </c>
      <c r="W2523" s="99">
        <v>100.88195081148299</v>
      </c>
      <c r="X2523" s="99">
        <v>1094111.3768768299</v>
      </c>
      <c r="Y2523" s="99">
        <v>864553.26895141602</v>
      </c>
      <c r="Z2523" s="99">
        <v>396232.24931716901</v>
      </c>
      <c r="AA2523" s="99">
        <v>0</v>
      </c>
      <c r="AB2523" s="99">
        <v>0</v>
      </c>
      <c r="AC2523" s="99">
        <v>20522639.963378899</v>
      </c>
      <c r="AD2523" s="99">
        <v>0</v>
      </c>
      <c r="AE2523" s="99">
        <v>619971.01976013195</v>
      </c>
      <c r="AF2523" s="99">
        <v>1780806.4841766399</v>
      </c>
      <c r="AG2523" s="99">
        <v>804547.07735443104</v>
      </c>
      <c r="AH2523" s="99">
        <v>1658370.1444244401</v>
      </c>
      <c r="AI2523" s="99">
        <v>0</v>
      </c>
      <c r="AJ2523" s="99">
        <v>579291.52033233596</v>
      </c>
      <c r="AK2523" s="99">
        <v>324005.56342315697</v>
      </c>
      <c r="AL2523" s="99">
        <v>0</v>
      </c>
      <c r="AM2523" s="99">
        <v>70137.356962203994</v>
      </c>
      <c r="AN2523" s="99">
        <v>20347613.0627441</v>
      </c>
      <c r="AO2523" s="99">
        <v>39519878.715820298</v>
      </c>
      <c r="AP2523" s="99">
        <v>957.59674232453096</v>
      </c>
      <c r="AQ2523" s="99">
        <v>9030955.03198242</v>
      </c>
      <c r="AR2523" s="99">
        <v>7126288.5645752</v>
      </c>
      <c r="AS2523" s="99">
        <v>3122655.0676879901</v>
      </c>
      <c r="AT2523" s="99">
        <v>0</v>
      </c>
      <c r="AU2523" s="99">
        <v>0</v>
      </c>
      <c r="AV2523" s="99">
        <v>60241243.068847701</v>
      </c>
      <c r="AW2523" s="99">
        <v>0</v>
      </c>
      <c r="AX2523" s="99">
        <v>6115697.6699218797</v>
      </c>
      <c r="AY2523" s="99">
        <v>16460480.3157959</v>
      </c>
      <c r="AZ2523" s="99">
        <v>6614095.3726806603</v>
      </c>
      <c r="BA2523" s="99">
        <v>14872690.725097699</v>
      </c>
      <c r="BB2523" s="99">
        <v>0</v>
      </c>
      <c r="BC2523" s="99">
        <v>4889108.73901367</v>
      </c>
      <c r="BD2523" s="99">
        <v>2539147.4542846698</v>
      </c>
      <c r="BE2523" s="99">
        <v>0</v>
      </c>
      <c r="BF2523" s="99">
        <v>559679.42809295701</v>
      </c>
      <c r="BG2523" s="99">
        <v>59803649.435058601</v>
      </c>
      <c r="BH2523" s="99">
        <v>9411096.9660644494</v>
      </c>
      <c r="BI2523" s="99">
        <v>133.16994803585101</v>
      </c>
      <c r="BJ2523" s="99">
        <v>3304193.4886779799</v>
      </c>
      <c r="BK2523" s="99">
        <v>2767007.9557495099</v>
      </c>
      <c r="BL2523" s="99">
        <v>0</v>
      </c>
      <c r="BM2523" s="99">
        <v>0</v>
      </c>
      <c r="BN2523" s="99">
        <v>0</v>
      </c>
      <c r="BO2523" s="99">
        <v>0</v>
      </c>
      <c r="BP2523" s="99">
        <v>0</v>
      </c>
      <c r="BQ2523" s="99">
        <v>0</v>
      </c>
      <c r="BR2523" s="99">
        <v>5144515.1489868201</v>
      </c>
      <c r="BS2523" s="99">
        <v>2399759.3269043001</v>
      </c>
      <c r="BT2523" s="99">
        <v>2893901.3164672898</v>
      </c>
      <c r="BU2523" s="99">
        <v>0</v>
      </c>
      <c r="BV2523" s="99">
        <v>2239606.3530578599</v>
      </c>
      <c r="BW2523" s="99">
        <v>289401.47649383498</v>
      </c>
      <c r="BX2523" s="99">
        <v>0</v>
      </c>
      <c r="BY2523" s="99">
        <v>0</v>
      </c>
      <c r="BZ2523" s="99">
        <v>0</v>
      </c>
      <c r="CA2523" s="99">
        <v>108731.697827339</v>
      </c>
      <c r="CB2523" s="99">
        <v>5409235.3769531297</v>
      </c>
      <c r="CC2523" s="99">
        <v>48579030.825683601</v>
      </c>
      <c r="CD2523" s="99">
        <v>12737713.9451904</v>
      </c>
      <c r="CE2523" s="99">
        <v>3146.4537377655502</v>
      </c>
      <c r="CF2523" s="99">
        <v>397125.47759246803</v>
      </c>
      <c r="CG2523" s="99">
        <v>3128714.5281066899</v>
      </c>
      <c r="CH2523" s="99">
        <v>0</v>
      </c>
      <c r="CI2523" s="99">
        <v>111878.70167923</v>
      </c>
      <c r="CJ2523" s="99">
        <v>5802901.3820190402</v>
      </c>
      <c r="CK2523" s="99">
        <v>51575679.318847701</v>
      </c>
      <c r="CL2523" s="99">
        <v>13025267.760864301</v>
      </c>
      <c r="CM2523" s="166">
        <v>172127.005130768</v>
      </c>
      <c r="CN2523" s="166">
        <v>26162810.963134799</v>
      </c>
      <c r="CO2523" s="166">
        <v>111543718.41699199</v>
      </c>
      <c r="CP2523" s="99">
        <v>13025267.760864301</v>
      </c>
      <c r="CQ2523" s="99">
        <v>0</v>
      </c>
      <c r="CR2523" s="99">
        <v>0</v>
      </c>
      <c r="CS2523" s="99">
        <v>0</v>
      </c>
      <c r="CT2523" s="99">
        <v>0</v>
      </c>
      <c r="CU2523" s="98">
        <v>15413.731879931</v>
      </c>
      <c r="CV2523" s="98">
        <v>63184.204820354003</v>
      </c>
      <c r="CW2523" s="98">
        <v>5806360.8545455979</v>
      </c>
      <c r="CX2523" s="98">
        <v>51707745.353790291</v>
      </c>
    </row>
    <row r="2524" spans="1:102" x14ac:dyDescent="0.2">
      <c r="A2524" s="98" t="s">
        <v>191</v>
      </c>
      <c r="B2524" s="100">
        <v>40422</v>
      </c>
      <c r="C2524" s="99">
        <v>93077.212244987502</v>
      </c>
      <c r="D2524" s="99">
        <v>0</v>
      </c>
      <c r="E2524" s="99">
        <v>14626.1984071732</v>
      </c>
      <c r="F2524" s="99">
        <v>12894.5613752604</v>
      </c>
      <c r="G2524" s="99">
        <v>3230.94487711787</v>
      </c>
      <c r="H2524" s="99">
        <v>0</v>
      </c>
      <c r="I2524" s="99">
        <v>0</v>
      </c>
      <c r="J2524" s="99">
        <v>60914.143479824103</v>
      </c>
      <c r="K2524" s="99">
        <v>0</v>
      </c>
      <c r="L2524" s="99">
        <v>17387.534860849399</v>
      </c>
      <c r="M2524" s="99">
        <v>42304.150964736902</v>
      </c>
      <c r="N2524" s="99">
        <v>4848.23563200235</v>
      </c>
      <c r="O2524" s="99">
        <v>40463.064473152197</v>
      </c>
      <c r="P2524" s="99">
        <v>0</v>
      </c>
      <c r="Q2524" s="99">
        <v>5279.4364274740201</v>
      </c>
      <c r="R2524" s="99">
        <v>2706.2483240068</v>
      </c>
      <c r="S2524" s="99">
        <v>0</v>
      </c>
      <c r="T2524" s="99">
        <v>621.410001501441</v>
      </c>
      <c r="U2524" s="99">
        <v>61177.688370227799</v>
      </c>
      <c r="V2524" s="99">
        <v>4306180.2770996103</v>
      </c>
      <c r="W2524" s="99">
        <v>0</v>
      </c>
      <c r="X2524" s="99">
        <v>1058883.1753234901</v>
      </c>
      <c r="Y2524" s="99">
        <v>839728.45053100598</v>
      </c>
      <c r="Z2524" s="99">
        <v>392241.49238586402</v>
      </c>
      <c r="AA2524" s="99">
        <v>0</v>
      </c>
      <c r="AB2524" s="99">
        <v>0</v>
      </c>
      <c r="AC2524" s="99">
        <v>20719961.182128899</v>
      </c>
      <c r="AD2524" s="99">
        <v>0</v>
      </c>
      <c r="AE2524" s="99">
        <v>609421.44225311303</v>
      </c>
      <c r="AF2524" s="99">
        <v>1771974.4703521701</v>
      </c>
      <c r="AG2524" s="99">
        <v>776176.22679138195</v>
      </c>
      <c r="AH2524" s="99">
        <v>1612607.8324585001</v>
      </c>
      <c r="AI2524" s="99">
        <v>0</v>
      </c>
      <c r="AJ2524" s="99">
        <v>570100.59162902797</v>
      </c>
      <c r="AK2524" s="99">
        <v>321314.36829376197</v>
      </c>
      <c r="AL2524" s="99">
        <v>0</v>
      </c>
      <c r="AM2524" s="99">
        <v>69539.882448196397</v>
      </c>
      <c r="AN2524" s="99">
        <v>20599246.487304699</v>
      </c>
      <c r="AO2524" s="99">
        <v>39578587.783691399</v>
      </c>
      <c r="AP2524" s="99">
        <v>0</v>
      </c>
      <c r="AQ2524" s="99">
        <v>8766818.4967040997</v>
      </c>
      <c r="AR2524" s="99">
        <v>6936208.8712158203</v>
      </c>
      <c r="AS2524" s="99">
        <v>3104669.5499877902</v>
      </c>
      <c r="AT2524" s="99">
        <v>0</v>
      </c>
      <c r="AU2524" s="99">
        <v>0</v>
      </c>
      <c r="AV2524" s="99">
        <v>61150763.484863304</v>
      </c>
      <c r="AW2524" s="99">
        <v>0</v>
      </c>
      <c r="AX2524" s="99">
        <v>5986053.1298217801</v>
      </c>
      <c r="AY2524" s="99">
        <v>16443961.235595699</v>
      </c>
      <c r="AZ2524" s="99">
        <v>6370873.3507690402</v>
      </c>
      <c r="BA2524" s="99">
        <v>14429111.135253901</v>
      </c>
      <c r="BB2524" s="99">
        <v>0</v>
      </c>
      <c r="BC2524" s="99">
        <v>4810815.7831420898</v>
      </c>
      <c r="BD2524" s="99">
        <v>2526952.3879089402</v>
      </c>
      <c r="BE2524" s="99">
        <v>0</v>
      </c>
      <c r="BF2524" s="99">
        <v>558080.20604705799</v>
      </c>
      <c r="BG2524" s="99">
        <v>60748906.067871101</v>
      </c>
      <c r="BH2524" s="99">
        <v>9166094.8659668006</v>
      </c>
      <c r="BI2524" s="99">
        <v>0</v>
      </c>
      <c r="BJ2524" s="99">
        <v>3190258.5642395001</v>
      </c>
      <c r="BK2524" s="99">
        <v>2662202.2448425302</v>
      </c>
      <c r="BL2524" s="99">
        <v>0</v>
      </c>
      <c r="BM2524" s="99">
        <v>0</v>
      </c>
      <c r="BN2524" s="99">
        <v>0</v>
      </c>
      <c r="BO2524" s="99">
        <v>0</v>
      </c>
      <c r="BP2524" s="99">
        <v>0</v>
      </c>
      <c r="BQ2524" s="99">
        <v>0</v>
      </c>
      <c r="BR2524" s="99">
        <v>5094867.6369018601</v>
      </c>
      <c r="BS2524" s="99">
        <v>2308970.5292968801</v>
      </c>
      <c r="BT2524" s="99">
        <v>2807061.5129394499</v>
      </c>
      <c r="BU2524" s="99">
        <v>0</v>
      </c>
      <c r="BV2524" s="99">
        <v>2211617.6403503399</v>
      </c>
      <c r="BW2524" s="99">
        <v>283376.34812164301</v>
      </c>
      <c r="BX2524" s="99">
        <v>0</v>
      </c>
      <c r="BY2524" s="99">
        <v>0</v>
      </c>
      <c r="BZ2524" s="99">
        <v>0</v>
      </c>
      <c r="CA2524" s="99">
        <v>107731.280140877</v>
      </c>
      <c r="CB2524" s="99">
        <v>5355296.96057129</v>
      </c>
      <c r="CC2524" s="99">
        <v>48262843.736328103</v>
      </c>
      <c r="CD2524" s="99">
        <v>12330380.7182617</v>
      </c>
      <c r="CE2524" s="99">
        <v>3246.8672056496098</v>
      </c>
      <c r="CF2524" s="99">
        <v>393864.89501953102</v>
      </c>
      <c r="CG2524" s="99">
        <v>3123023.3253784198</v>
      </c>
      <c r="CH2524" s="99">
        <v>0</v>
      </c>
      <c r="CI2524" s="99">
        <v>110978.85097217601</v>
      </c>
      <c r="CJ2524" s="99">
        <v>5743621.6259155301</v>
      </c>
      <c r="CK2524" s="99">
        <v>51431595.969238304</v>
      </c>
      <c r="CL2524" s="99">
        <v>12616079.4801025</v>
      </c>
      <c r="CM2524" s="166">
        <v>171456.95692253101</v>
      </c>
      <c r="CN2524" s="166">
        <v>26319121.5244141</v>
      </c>
      <c r="CO2524" s="166">
        <v>112163265.40918</v>
      </c>
      <c r="CP2524" s="99">
        <v>12616079.4801025</v>
      </c>
      <c r="CQ2524" s="99">
        <v>0</v>
      </c>
      <c r="CR2524" s="99">
        <v>0</v>
      </c>
      <c r="CS2524" s="99">
        <v>0</v>
      </c>
      <c r="CT2524" s="99">
        <v>0</v>
      </c>
      <c r="CU2524" s="98">
        <v>14853.697700156001</v>
      </c>
      <c r="CV2524" s="98">
        <v>63437.941886376</v>
      </c>
      <c r="CW2524" s="98">
        <v>5749161.8555908212</v>
      </c>
      <c r="CX2524" s="98">
        <v>51385867.061706521</v>
      </c>
    </row>
    <row r="2525" spans="1:102" x14ac:dyDescent="0.2">
      <c r="A2525" s="98" t="s">
        <v>191</v>
      </c>
      <c r="B2525" s="100">
        <v>40513</v>
      </c>
      <c r="C2525" s="99">
        <v>92748.0893764496</v>
      </c>
      <c r="D2525" s="99">
        <v>0</v>
      </c>
      <c r="E2525" s="99">
        <v>14138.4960851669</v>
      </c>
      <c r="F2525" s="99">
        <v>12455.9973191023</v>
      </c>
      <c r="G2525" s="99">
        <v>3275.2843048572499</v>
      </c>
      <c r="H2525" s="99">
        <v>0</v>
      </c>
      <c r="I2525" s="99">
        <v>0</v>
      </c>
      <c r="J2525" s="99">
        <v>61349.449878215797</v>
      </c>
      <c r="K2525" s="99">
        <v>0</v>
      </c>
      <c r="L2525" s="99">
        <v>22904.465577125498</v>
      </c>
      <c r="M2525" s="99">
        <v>42280.475953578898</v>
      </c>
      <c r="N2525" s="99">
        <v>4742.8001425862303</v>
      </c>
      <c r="O2525" s="99">
        <v>39177.473007679</v>
      </c>
      <c r="P2525" s="99">
        <v>0</v>
      </c>
      <c r="Q2525" s="99">
        <v>5225.8224525451697</v>
      </c>
      <c r="R2525" s="99">
        <v>2733.1947713792301</v>
      </c>
      <c r="S2525" s="99">
        <v>0</v>
      </c>
      <c r="T2525" s="99">
        <v>729.52784850448404</v>
      </c>
      <c r="U2525" s="99">
        <v>61602.472382068598</v>
      </c>
      <c r="V2525" s="99">
        <v>4248232.5220947303</v>
      </c>
      <c r="W2525" s="99">
        <v>0</v>
      </c>
      <c r="X2525" s="99">
        <v>1019329.24849701</v>
      </c>
      <c r="Y2525" s="99">
        <v>814252.05347442604</v>
      </c>
      <c r="Z2525" s="99">
        <v>392794.27686309803</v>
      </c>
      <c r="AA2525" s="99">
        <v>0</v>
      </c>
      <c r="AB2525" s="99">
        <v>0</v>
      </c>
      <c r="AC2525" s="99">
        <v>20446444.441406298</v>
      </c>
      <c r="AD2525" s="99">
        <v>0</v>
      </c>
      <c r="AE2525" s="99">
        <v>709545.07753753697</v>
      </c>
      <c r="AF2525" s="99">
        <v>1768838.5843505899</v>
      </c>
      <c r="AG2525" s="99">
        <v>754353.25972747803</v>
      </c>
      <c r="AH2525" s="99">
        <v>1477839.7268981901</v>
      </c>
      <c r="AI2525" s="99">
        <v>0</v>
      </c>
      <c r="AJ2525" s="99">
        <v>565990.90935516404</v>
      </c>
      <c r="AK2525" s="99">
        <v>314224.93370437599</v>
      </c>
      <c r="AL2525" s="99">
        <v>0</v>
      </c>
      <c r="AM2525" s="99">
        <v>74020.565711975098</v>
      </c>
      <c r="AN2525" s="99">
        <v>20594285.778320301</v>
      </c>
      <c r="AO2525" s="99">
        <v>39385785.268066399</v>
      </c>
      <c r="AP2525" s="99">
        <v>0</v>
      </c>
      <c r="AQ2525" s="99">
        <v>8488094.3566894494</v>
      </c>
      <c r="AR2525" s="99">
        <v>6769958.0456542997</v>
      </c>
      <c r="AS2525" s="99">
        <v>3111342.9348754901</v>
      </c>
      <c r="AT2525" s="99">
        <v>0</v>
      </c>
      <c r="AU2525" s="99">
        <v>0</v>
      </c>
      <c r="AV2525" s="99">
        <v>61240467.9619141</v>
      </c>
      <c r="AW2525" s="99">
        <v>0</v>
      </c>
      <c r="AX2525" s="99">
        <v>6983877.8828125</v>
      </c>
      <c r="AY2525" s="99">
        <v>16555448.439208999</v>
      </c>
      <c r="AZ2525" s="99">
        <v>6251715.4658813505</v>
      </c>
      <c r="BA2525" s="99">
        <v>13385057.8951416</v>
      </c>
      <c r="BB2525" s="99">
        <v>0</v>
      </c>
      <c r="BC2525" s="99">
        <v>4816334.1206054697</v>
      </c>
      <c r="BD2525" s="99">
        <v>2492707.98974609</v>
      </c>
      <c r="BE2525" s="99">
        <v>0</v>
      </c>
      <c r="BF2525" s="99">
        <v>594048.61408233596</v>
      </c>
      <c r="BG2525" s="99">
        <v>61461516.908691399</v>
      </c>
      <c r="BH2525" s="99">
        <v>9135581.0114746094</v>
      </c>
      <c r="BI2525" s="99">
        <v>0</v>
      </c>
      <c r="BJ2525" s="99">
        <v>3127968.0084533701</v>
      </c>
      <c r="BK2525" s="99">
        <v>2623020.5567932101</v>
      </c>
      <c r="BL2525" s="99">
        <v>0</v>
      </c>
      <c r="BM2525" s="99">
        <v>0</v>
      </c>
      <c r="BN2525" s="99">
        <v>0</v>
      </c>
      <c r="BO2525" s="99">
        <v>0</v>
      </c>
      <c r="BP2525" s="99">
        <v>0</v>
      </c>
      <c r="BQ2525" s="99">
        <v>0</v>
      </c>
      <c r="BR2525" s="99">
        <v>5142430.3020019503</v>
      </c>
      <c r="BS2525" s="99">
        <v>2259860.6666564899</v>
      </c>
      <c r="BT2525" s="99">
        <v>2603947.2850952102</v>
      </c>
      <c r="BU2525" s="99">
        <v>0</v>
      </c>
      <c r="BV2525" s="99">
        <v>2209638.72692871</v>
      </c>
      <c r="BW2525" s="99">
        <v>265769.40511321998</v>
      </c>
      <c r="BX2525" s="99">
        <v>0</v>
      </c>
      <c r="BY2525" s="99">
        <v>0</v>
      </c>
      <c r="BZ2525" s="99">
        <v>0</v>
      </c>
      <c r="CA2525" s="99">
        <v>106886.75873661001</v>
      </c>
      <c r="CB2525" s="99">
        <v>5269206.2956542997</v>
      </c>
      <c r="CC2525" s="99">
        <v>47919524.5</v>
      </c>
      <c r="CD2525" s="99">
        <v>12254988.4346924</v>
      </c>
      <c r="CE2525" s="99">
        <v>3267.8913086950802</v>
      </c>
      <c r="CF2525" s="99">
        <v>391049.63728332502</v>
      </c>
      <c r="CG2525" s="99">
        <v>3091287.7019653302</v>
      </c>
      <c r="CH2525" s="99">
        <v>0</v>
      </c>
      <c r="CI2525" s="99">
        <v>110156.773822784</v>
      </c>
      <c r="CJ2525" s="99">
        <v>5660002.3764038105</v>
      </c>
      <c r="CK2525" s="99">
        <v>50959962.583496101</v>
      </c>
      <c r="CL2525" s="99">
        <v>12532561.685058599</v>
      </c>
      <c r="CM2525" s="166">
        <v>171133.04274940499</v>
      </c>
      <c r="CN2525" s="166">
        <v>26258973.904541001</v>
      </c>
      <c r="CO2525" s="166">
        <v>112356703.08593801</v>
      </c>
      <c r="CP2525" s="99">
        <v>12532561.685058599</v>
      </c>
      <c r="CQ2525" s="99">
        <v>0</v>
      </c>
      <c r="CR2525" s="99">
        <v>0</v>
      </c>
      <c r="CS2525" s="99">
        <v>0</v>
      </c>
      <c r="CT2525" s="99">
        <v>0</v>
      </c>
      <c r="CU2525" s="98">
        <v>14400.826413635999</v>
      </c>
      <c r="CV2525" s="98">
        <v>63933.143412758</v>
      </c>
      <c r="CW2525" s="98">
        <v>5660255.9329376249</v>
      </c>
      <c r="CX2525" s="98">
        <v>51010812.201965332</v>
      </c>
    </row>
    <row r="2526" spans="1:102" x14ac:dyDescent="0.2">
      <c r="A2526" s="98" t="s">
        <v>191</v>
      </c>
      <c r="B2526" s="100">
        <v>40603</v>
      </c>
      <c r="C2526" s="99">
        <v>93295.532768249497</v>
      </c>
      <c r="D2526" s="99">
        <v>0</v>
      </c>
      <c r="E2526" s="99">
        <v>13761.0381140709</v>
      </c>
      <c r="F2526" s="99">
        <v>12154.3556792736</v>
      </c>
      <c r="G2526" s="99">
        <v>3296.89305958152</v>
      </c>
      <c r="H2526" s="99">
        <v>0</v>
      </c>
      <c r="I2526" s="99">
        <v>0</v>
      </c>
      <c r="J2526" s="99">
        <v>61858.292266368902</v>
      </c>
      <c r="K2526" s="99">
        <v>0</v>
      </c>
      <c r="L2526" s="99">
        <v>53467.876867771098</v>
      </c>
      <c r="M2526" s="99">
        <v>42425.069842338598</v>
      </c>
      <c r="N2526" s="99">
        <v>4673.6478216648102</v>
      </c>
      <c r="O2526" s="99">
        <v>0</v>
      </c>
      <c r="P2526" s="99">
        <v>0</v>
      </c>
      <c r="Q2526" s="99">
        <v>5216.9560891985902</v>
      </c>
      <c r="R2526" s="99">
        <v>0</v>
      </c>
      <c r="S2526" s="99">
        <v>0</v>
      </c>
      <c r="T2526" s="99">
        <v>3244.9914444685</v>
      </c>
      <c r="U2526" s="99">
        <v>62067.663065910303</v>
      </c>
      <c r="V2526" s="99">
        <v>4239957.4885864304</v>
      </c>
      <c r="W2526" s="99">
        <v>0</v>
      </c>
      <c r="X2526" s="99">
        <v>989666.88579559303</v>
      </c>
      <c r="Y2526" s="99">
        <v>797705.66959381104</v>
      </c>
      <c r="Z2526" s="99">
        <v>393819.71592712402</v>
      </c>
      <c r="AA2526" s="99">
        <v>0</v>
      </c>
      <c r="AB2526" s="99">
        <v>0</v>
      </c>
      <c r="AC2526" s="99">
        <v>20787643.4772949</v>
      </c>
      <c r="AD2526" s="99">
        <v>0</v>
      </c>
      <c r="AE2526" s="99">
        <v>2168281.6241455101</v>
      </c>
      <c r="AF2526" s="99">
        <v>1766513.7749481199</v>
      </c>
      <c r="AG2526" s="99">
        <v>737052.19652557396</v>
      </c>
      <c r="AH2526" s="99">
        <v>0</v>
      </c>
      <c r="AI2526" s="99">
        <v>0</v>
      </c>
      <c r="AJ2526" s="99">
        <v>559225.42092895496</v>
      </c>
      <c r="AK2526" s="99">
        <v>0</v>
      </c>
      <c r="AL2526" s="99">
        <v>0</v>
      </c>
      <c r="AM2526" s="99">
        <v>388261.65118789702</v>
      </c>
      <c r="AN2526" s="99">
        <v>20812637.469970699</v>
      </c>
      <c r="AO2526" s="99">
        <v>39708043.501464799</v>
      </c>
      <c r="AP2526" s="99">
        <v>0</v>
      </c>
      <c r="AQ2526" s="99">
        <v>8270128.1702880897</v>
      </c>
      <c r="AR2526" s="99">
        <v>6639114.4906616202</v>
      </c>
      <c r="AS2526" s="99">
        <v>3132930.3992919899</v>
      </c>
      <c r="AT2526" s="99">
        <v>0</v>
      </c>
      <c r="AU2526" s="99">
        <v>0</v>
      </c>
      <c r="AV2526" s="99">
        <v>62240582.331542999</v>
      </c>
      <c r="AW2526" s="99">
        <v>0</v>
      </c>
      <c r="AX2526" s="99">
        <v>20383956.239502002</v>
      </c>
      <c r="AY2526" s="99">
        <v>16684818.8397217</v>
      </c>
      <c r="AZ2526" s="99">
        <v>6157758.8237304697</v>
      </c>
      <c r="BA2526" s="99">
        <v>0</v>
      </c>
      <c r="BB2526" s="99">
        <v>0</v>
      </c>
      <c r="BC2526" s="99">
        <v>4764701.3598022498</v>
      </c>
      <c r="BD2526" s="99">
        <v>0</v>
      </c>
      <c r="BE2526" s="99">
        <v>0</v>
      </c>
      <c r="BF2526" s="99">
        <v>3091898.1916198698</v>
      </c>
      <c r="BG2526" s="99">
        <v>62438621.284179702</v>
      </c>
      <c r="BH2526" s="99">
        <v>6717642.2009277297</v>
      </c>
      <c r="BI2526" s="99">
        <v>0</v>
      </c>
      <c r="BJ2526" s="99">
        <v>2850312.41369629</v>
      </c>
      <c r="BK2526" s="99">
        <v>2475495.41589355</v>
      </c>
      <c r="BL2526" s="99">
        <v>0</v>
      </c>
      <c r="BM2526" s="99">
        <v>0</v>
      </c>
      <c r="BN2526" s="99">
        <v>0</v>
      </c>
      <c r="BO2526" s="99">
        <v>0</v>
      </c>
      <c r="BP2526" s="99">
        <v>0</v>
      </c>
      <c r="BQ2526" s="99">
        <v>0</v>
      </c>
      <c r="BR2526" s="99">
        <v>5171522.1682128897</v>
      </c>
      <c r="BS2526" s="99">
        <v>2223853.8555908198</v>
      </c>
      <c r="BT2526" s="99">
        <v>0</v>
      </c>
      <c r="BU2526" s="99">
        <v>0</v>
      </c>
      <c r="BV2526" s="99">
        <v>2188864.2783203102</v>
      </c>
      <c r="BW2526" s="99">
        <v>0</v>
      </c>
      <c r="BX2526" s="99">
        <v>0</v>
      </c>
      <c r="BY2526" s="99">
        <v>0</v>
      </c>
      <c r="BZ2526" s="99">
        <v>0</v>
      </c>
      <c r="CA2526" s="99">
        <v>107020.49319839499</v>
      </c>
      <c r="CB2526" s="99">
        <v>5235075.89599609</v>
      </c>
      <c r="CC2526" s="99">
        <v>48005791.822265603</v>
      </c>
      <c r="CD2526" s="99">
        <v>9578781.47900391</v>
      </c>
      <c r="CE2526" s="99">
        <v>3294.9207540154498</v>
      </c>
      <c r="CF2526" s="99">
        <v>393650.35076522798</v>
      </c>
      <c r="CG2526" s="99">
        <v>3133281.3093566899</v>
      </c>
      <c r="CH2526" s="99">
        <v>0</v>
      </c>
      <c r="CI2526" s="99">
        <v>110315.590292931</v>
      </c>
      <c r="CJ2526" s="99">
        <v>5630695.8849487295</v>
      </c>
      <c r="CK2526" s="99">
        <v>51058181.638183601</v>
      </c>
      <c r="CL2526" s="99">
        <v>9566634.78759766</v>
      </c>
      <c r="CM2526" s="166">
        <v>171598.84500312799</v>
      </c>
      <c r="CN2526" s="166">
        <v>26466919.6638184</v>
      </c>
      <c r="CO2526" s="166">
        <v>113619441.4375</v>
      </c>
      <c r="CP2526" s="99">
        <v>9566634.78759766</v>
      </c>
      <c r="CQ2526" s="99">
        <v>0</v>
      </c>
      <c r="CR2526" s="99">
        <v>0</v>
      </c>
      <c r="CS2526" s="99">
        <v>0</v>
      </c>
      <c r="CT2526" s="99">
        <v>0</v>
      </c>
      <c r="CU2526" s="98">
        <v>13982.514434342</v>
      </c>
      <c r="CV2526" s="98">
        <v>64463.848974323999</v>
      </c>
      <c r="CW2526" s="98">
        <v>5628726.2467613183</v>
      </c>
      <c r="CX2526" s="98">
        <v>51139073.131622292</v>
      </c>
    </row>
    <row r="2527" spans="1:102" x14ac:dyDescent="0.2">
      <c r="A2527" s="98" t="s">
        <v>191</v>
      </c>
      <c r="B2527" s="100">
        <v>40695</v>
      </c>
      <c r="C2527" s="99">
        <v>92461.0666236877</v>
      </c>
      <c r="D2527" s="99">
        <v>0</v>
      </c>
      <c r="E2527" s="99">
        <v>13314.0901381969</v>
      </c>
      <c r="F2527" s="99">
        <v>11783.0405507088</v>
      </c>
      <c r="G2527" s="99">
        <v>3295.5932331085201</v>
      </c>
      <c r="H2527" s="99">
        <v>0</v>
      </c>
      <c r="I2527" s="99">
        <v>0</v>
      </c>
      <c r="J2527" s="99">
        <v>62227.839964389801</v>
      </c>
      <c r="K2527" s="99">
        <v>0</v>
      </c>
      <c r="L2527" s="99">
        <v>54270.457910537698</v>
      </c>
      <c r="M2527" s="99">
        <v>42079.358103275299</v>
      </c>
      <c r="N2527" s="99">
        <v>4540.5650985837001</v>
      </c>
      <c r="O2527" s="99">
        <v>0</v>
      </c>
      <c r="P2527" s="99">
        <v>0</v>
      </c>
      <c r="Q2527" s="99">
        <v>5137.4555019736299</v>
      </c>
      <c r="R2527" s="99">
        <v>0</v>
      </c>
      <c r="S2527" s="99">
        <v>0</v>
      </c>
      <c r="T2527" s="99">
        <v>3297.11657184362</v>
      </c>
      <c r="U2527" s="99">
        <v>62417.236168861396</v>
      </c>
      <c r="V2527" s="99">
        <v>4209405.60583496</v>
      </c>
      <c r="W2527" s="99">
        <v>0</v>
      </c>
      <c r="X2527" s="99">
        <v>964262.54617309605</v>
      </c>
      <c r="Y2527" s="99">
        <v>782130.230079651</v>
      </c>
      <c r="Z2527" s="99">
        <v>390118.11324310303</v>
      </c>
      <c r="AA2527" s="99">
        <v>0</v>
      </c>
      <c r="AB2527" s="99">
        <v>0</v>
      </c>
      <c r="AC2527" s="99">
        <v>21105562.376708999</v>
      </c>
      <c r="AD2527" s="99">
        <v>0</v>
      </c>
      <c r="AE2527" s="99">
        <v>2135092.9908447298</v>
      </c>
      <c r="AF2527" s="99">
        <v>1760183.07754517</v>
      </c>
      <c r="AG2527" s="99">
        <v>725838.89699554397</v>
      </c>
      <c r="AH2527" s="99">
        <v>0</v>
      </c>
      <c r="AI2527" s="99">
        <v>0</v>
      </c>
      <c r="AJ2527" s="99">
        <v>553287.47647094703</v>
      </c>
      <c r="AK2527" s="99">
        <v>0</v>
      </c>
      <c r="AL2527" s="99">
        <v>0</v>
      </c>
      <c r="AM2527" s="99">
        <v>390371.21603393601</v>
      </c>
      <c r="AN2527" s="99">
        <v>20972563.487792999</v>
      </c>
      <c r="AO2527" s="99">
        <v>39666005.539550804</v>
      </c>
      <c r="AP2527" s="99">
        <v>0</v>
      </c>
      <c r="AQ2527" s="99">
        <v>8045263.5615844699</v>
      </c>
      <c r="AR2527" s="99">
        <v>6525624.9905395498</v>
      </c>
      <c r="AS2527" s="99">
        <v>3125177.9182128902</v>
      </c>
      <c r="AT2527" s="99">
        <v>0</v>
      </c>
      <c r="AU2527" s="99">
        <v>0</v>
      </c>
      <c r="AV2527" s="99">
        <v>63461921.095214799</v>
      </c>
      <c r="AW2527" s="99">
        <v>0</v>
      </c>
      <c r="AX2527" s="99">
        <v>20163723.278564502</v>
      </c>
      <c r="AY2527" s="99">
        <v>16761514.857055699</v>
      </c>
      <c r="AZ2527" s="99">
        <v>6040735.7229614304</v>
      </c>
      <c r="BA2527" s="99">
        <v>0</v>
      </c>
      <c r="BB2527" s="99">
        <v>0</v>
      </c>
      <c r="BC2527" s="99">
        <v>4714205.1751709003</v>
      </c>
      <c r="BD2527" s="99">
        <v>0</v>
      </c>
      <c r="BE2527" s="99">
        <v>0</v>
      </c>
      <c r="BF2527" s="99">
        <v>3120817.7289428702</v>
      </c>
      <c r="BG2527" s="99">
        <v>63416072.599121101</v>
      </c>
      <c r="BH2527" s="99">
        <v>6675988.3579711895</v>
      </c>
      <c r="BI2527" s="99">
        <v>0</v>
      </c>
      <c r="BJ2527" s="99">
        <v>2800204.5407409701</v>
      </c>
      <c r="BK2527" s="99">
        <v>2444015.8963928199</v>
      </c>
      <c r="BL2527" s="99">
        <v>0</v>
      </c>
      <c r="BM2527" s="99">
        <v>0</v>
      </c>
      <c r="BN2527" s="99">
        <v>0</v>
      </c>
      <c r="BO2527" s="99">
        <v>0</v>
      </c>
      <c r="BP2527" s="99">
        <v>0</v>
      </c>
      <c r="BQ2527" s="99">
        <v>0</v>
      </c>
      <c r="BR2527" s="99">
        <v>5169619.9202880897</v>
      </c>
      <c r="BS2527" s="99">
        <v>2178777.1887512198</v>
      </c>
      <c r="BT2527" s="99">
        <v>0</v>
      </c>
      <c r="BU2527" s="99">
        <v>0</v>
      </c>
      <c r="BV2527" s="99">
        <v>2172711.2907104502</v>
      </c>
      <c r="BW2527" s="99">
        <v>0</v>
      </c>
      <c r="BX2527" s="99">
        <v>0</v>
      </c>
      <c r="BY2527" s="99">
        <v>0</v>
      </c>
      <c r="BZ2527" s="99">
        <v>0</v>
      </c>
      <c r="CA2527" s="99">
        <v>105781.306901932</v>
      </c>
      <c r="CB2527" s="99">
        <v>5171647.5640258798</v>
      </c>
      <c r="CC2527" s="99">
        <v>47707927.897949196</v>
      </c>
      <c r="CD2527" s="99">
        <v>9468971.1998290997</v>
      </c>
      <c r="CE2527" s="99">
        <v>3292.4782853424499</v>
      </c>
      <c r="CF2527" s="99">
        <v>390953.08526229899</v>
      </c>
      <c r="CG2527" s="99">
        <v>3132349.0876464802</v>
      </c>
      <c r="CH2527" s="99">
        <v>0</v>
      </c>
      <c r="CI2527" s="99">
        <v>109069.983680725</v>
      </c>
      <c r="CJ2527" s="99">
        <v>5561760.2550659198</v>
      </c>
      <c r="CK2527" s="99">
        <v>50783484.170410201</v>
      </c>
      <c r="CL2527" s="99">
        <v>9463995.62182617</v>
      </c>
      <c r="CM2527" s="166">
        <v>170844.98457527201</v>
      </c>
      <c r="CN2527" s="166">
        <v>26547152.142089799</v>
      </c>
      <c r="CO2527" s="166">
        <v>114237954.30468801</v>
      </c>
      <c r="CP2527" s="99">
        <v>9463995.62182617</v>
      </c>
      <c r="CQ2527" s="99">
        <v>0</v>
      </c>
      <c r="CR2527" s="99">
        <v>0</v>
      </c>
      <c r="CS2527" s="99">
        <v>0</v>
      </c>
      <c r="CT2527" s="99">
        <v>0</v>
      </c>
      <c r="CU2527" s="98">
        <v>13507.445783693</v>
      </c>
      <c r="CV2527" s="98">
        <v>64846.033586774</v>
      </c>
      <c r="CW2527" s="98">
        <v>5562600.6492881784</v>
      </c>
      <c r="CX2527" s="98">
        <v>50840276.985595673</v>
      </c>
    </row>
    <row r="2528" spans="1:102" x14ac:dyDescent="0.2">
      <c r="A2528" s="98" t="s">
        <v>191</v>
      </c>
      <c r="B2528" s="100">
        <v>40787</v>
      </c>
      <c r="C2528" s="99">
        <v>91866.004358291597</v>
      </c>
      <c r="D2528" s="99">
        <v>0</v>
      </c>
      <c r="E2528" s="99">
        <v>12887.703528284999</v>
      </c>
      <c r="F2528" s="99">
        <v>11432.9624402523</v>
      </c>
      <c r="G2528" s="99">
        <v>3237.2895410358901</v>
      </c>
      <c r="H2528" s="99">
        <v>0</v>
      </c>
      <c r="I2528" s="99">
        <v>0</v>
      </c>
      <c r="J2528" s="99">
        <v>62102.364151954702</v>
      </c>
      <c r="K2528" s="99">
        <v>0</v>
      </c>
      <c r="L2528" s="99">
        <v>54380.569540023796</v>
      </c>
      <c r="M2528" s="99">
        <v>41879.514683246598</v>
      </c>
      <c r="N2528" s="99">
        <v>4438.5030171275102</v>
      </c>
      <c r="O2528" s="99">
        <v>0</v>
      </c>
      <c r="P2528" s="99">
        <v>0</v>
      </c>
      <c r="Q2528" s="99">
        <v>5068.4475525617599</v>
      </c>
      <c r="R2528" s="99">
        <v>0</v>
      </c>
      <c r="S2528" s="99">
        <v>0</v>
      </c>
      <c r="T2528" s="99">
        <v>3283.2231976091898</v>
      </c>
      <c r="U2528" s="99">
        <v>62299.5545721054</v>
      </c>
      <c r="V2528" s="99">
        <v>4165432.7960205101</v>
      </c>
      <c r="W2528" s="99">
        <v>0</v>
      </c>
      <c r="X2528" s="99">
        <v>941172.70114135696</v>
      </c>
      <c r="Y2528" s="99">
        <v>762167.52822113002</v>
      </c>
      <c r="Z2528" s="99">
        <v>382070.18441391003</v>
      </c>
      <c r="AA2528" s="99">
        <v>0</v>
      </c>
      <c r="AB2528" s="99">
        <v>0</v>
      </c>
      <c r="AC2528" s="99">
        <v>21045537.9533691</v>
      </c>
      <c r="AD2528" s="99">
        <v>0</v>
      </c>
      <c r="AE2528" s="99">
        <v>2093872.5082702599</v>
      </c>
      <c r="AF2528" s="99">
        <v>1749139.11543274</v>
      </c>
      <c r="AG2528" s="99">
        <v>709489.756744385</v>
      </c>
      <c r="AH2528" s="99">
        <v>0</v>
      </c>
      <c r="AI2528" s="99">
        <v>0</v>
      </c>
      <c r="AJ2528" s="99">
        <v>551773.54011535598</v>
      </c>
      <c r="AK2528" s="99">
        <v>0</v>
      </c>
      <c r="AL2528" s="99">
        <v>0</v>
      </c>
      <c r="AM2528" s="99">
        <v>385649.80429458601</v>
      </c>
      <c r="AN2528" s="99">
        <v>21056747.5859375</v>
      </c>
      <c r="AO2528" s="99">
        <v>39440843.0078125</v>
      </c>
      <c r="AP2528" s="99">
        <v>0</v>
      </c>
      <c r="AQ2528" s="99">
        <v>7889068.8291015597</v>
      </c>
      <c r="AR2528" s="99">
        <v>6392759.4479370099</v>
      </c>
      <c r="AS2528" s="99">
        <v>3078668.43078613</v>
      </c>
      <c r="AT2528" s="99">
        <v>0</v>
      </c>
      <c r="AU2528" s="99">
        <v>0</v>
      </c>
      <c r="AV2528" s="99">
        <v>63984141.583984397</v>
      </c>
      <c r="AW2528" s="99">
        <v>0</v>
      </c>
      <c r="AX2528" s="99">
        <v>19944742.122558601</v>
      </c>
      <c r="AY2528" s="99">
        <v>16756479.787109399</v>
      </c>
      <c r="AZ2528" s="99">
        <v>5962800.4801635696</v>
      </c>
      <c r="BA2528" s="99">
        <v>0</v>
      </c>
      <c r="BB2528" s="99">
        <v>0</v>
      </c>
      <c r="BC2528" s="99">
        <v>4721886.4227294903</v>
      </c>
      <c r="BD2528" s="99">
        <v>0</v>
      </c>
      <c r="BE2528" s="99">
        <v>0</v>
      </c>
      <c r="BF2528" s="99">
        <v>3113021.2055053702</v>
      </c>
      <c r="BG2528" s="99">
        <v>64083979.101074196</v>
      </c>
      <c r="BH2528" s="99">
        <v>6786736.4067382803</v>
      </c>
      <c r="BI2528" s="99">
        <v>0</v>
      </c>
      <c r="BJ2528" s="99">
        <v>2779017.5163269001</v>
      </c>
      <c r="BK2528" s="99">
        <v>2405065.0314636198</v>
      </c>
      <c r="BL2528" s="99">
        <v>0</v>
      </c>
      <c r="BM2528" s="99">
        <v>0</v>
      </c>
      <c r="BN2528" s="99">
        <v>0</v>
      </c>
      <c r="BO2528" s="99">
        <v>0</v>
      </c>
      <c r="BP2528" s="99">
        <v>0</v>
      </c>
      <c r="BQ2528" s="99">
        <v>0</v>
      </c>
      <c r="BR2528" s="99">
        <v>5143943.71838379</v>
      </c>
      <c r="BS2528" s="99">
        <v>2153852.6013793899</v>
      </c>
      <c r="BT2528" s="99">
        <v>0</v>
      </c>
      <c r="BU2528" s="99">
        <v>0</v>
      </c>
      <c r="BV2528" s="99">
        <v>2177225.91900635</v>
      </c>
      <c r="BW2528" s="99">
        <v>0</v>
      </c>
      <c r="BX2528" s="99">
        <v>0</v>
      </c>
      <c r="BY2528" s="99">
        <v>0</v>
      </c>
      <c r="BZ2528" s="99">
        <v>0</v>
      </c>
      <c r="CA2528" s="99">
        <v>104766.13787937201</v>
      </c>
      <c r="CB2528" s="99">
        <v>5097659.73547363</v>
      </c>
      <c r="CC2528" s="99">
        <v>47285064.497070298</v>
      </c>
      <c r="CD2528" s="99">
        <v>9572217.6018066406</v>
      </c>
      <c r="CE2528" s="99">
        <v>3244.97432434559</v>
      </c>
      <c r="CF2528" s="99">
        <v>382606.83813857997</v>
      </c>
      <c r="CG2528" s="99">
        <v>3087875.3468627902</v>
      </c>
      <c r="CH2528" s="99">
        <v>0</v>
      </c>
      <c r="CI2528" s="99">
        <v>108012.006843567</v>
      </c>
      <c r="CJ2528" s="99">
        <v>5475065.6054077102</v>
      </c>
      <c r="CK2528" s="99">
        <v>50393328.802246101</v>
      </c>
      <c r="CL2528" s="99">
        <v>9585817.8925781306</v>
      </c>
      <c r="CM2528" s="166">
        <v>169688.08968925499</v>
      </c>
      <c r="CN2528" s="166">
        <v>26537425.927246101</v>
      </c>
      <c r="CO2528" s="166">
        <v>114443515.178711</v>
      </c>
      <c r="CP2528" s="99">
        <v>9585817.8925781306</v>
      </c>
      <c r="CQ2528" s="99">
        <v>0</v>
      </c>
      <c r="CR2528" s="99">
        <v>0</v>
      </c>
      <c r="CS2528" s="99">
        <v>0</v>
      </c>
      <c r="CT2528" s="99">
        <v>0</v>
      </c>
      <c r="CU2528" s="98">
        <v>13056.836821654</v>
      </c>
      <c r="CV2528" s="98">
        <v>64670.311468708001</v>
      </c>
      <c r="CW2528" s="98">
        <v>5480266.5736122103</v>
      </c>
      <c r="CX2528" s="98">
        <v>50372939.843933091</v>
      </c>
    </row>
    <row r="2529" spans="1:102" x14ac:dyDescent="0.2">
      <c r="A2529" s="98" t="s">
        <v>191</v>
      </c>
      <c r="B2529" s="100">
        <v>40878</v>
      </c>
      <c r="C2529" s="99">
        <v>92612.609236717195</v>
      </c>
      <c r="D2529" s="99">
        <v>0</v>
      </c>
      <c r="E2529" s="99">
        <v>12637.462964177101</v>
      </c>
      <c r="F2529" s="99">
        <v>11213.6659749746</v>
      </c>
      <c r="G2529" s="99">
        <v>3258.6178845167201</v>
      </c>
      <c r="H2529" s="99">
        <v>0</v>
      </c>
      <c r="I2529" s="99">
        <v>0</v>
      </c>
      <c r="J2529" s="99">
        <v>62808.091516494802</v>
      </c>
      <c r="K2529" s="99">
        <v>0</v>
      </c>
      <c r="L2529" s="99">
        <v>53478.368282318101</v>
      </c>
      <c r="M2529" s="99">
        <v>42162.837886810303</v>
      </c>
      <c r="N2529" s="99">
        <v>4376.8018937706902</v>
      </c>
      <c r="O2529" s="99">
        <v>0</v>
      </c>
      <c r="P2529" s="99">
        <v>0</v>
      </c>
      <c r="Q2529" s="99">
        <v>5081.4928722381601</v>
      </c>
      <c r="R2529" s="99">
        <v>0</v>
      </c>
      <c r="S2529" s="99">
        <v>0</v>
      </c>
      <c r="T2529" s="99">
        <v>3207.8369954824402</v>
      </c>
      <c r="U2529" s="99">
        <v>62990.212024688699</v>
      </c>
      <c r="V2529" s="99">
        <v>4176726.7040710398</v>
      </c>
      <c r="W2529" s="99">
        <v>0</v>
      </c>
      <c r="X2529" s="99">
        <v>912985.26799774205</v>
      </c>
      <c r="Y2529" s="99">
        <v>738959.62660217297</v>
      </c>
      <c r="Z2529" s="99">
        <v>375870.34001159703</v>
      </c>
      <c r="AA2529" s="99">
        <v>0</v>
      </c>
      <c r="AB2529" s="99">
        <v>0</v>
      </c>
      <c r="AC2529" s="99">
        <v>20994331.794921901</v>
      </c>
      <c r="AD2529" s="99">
        <v>0</v>
      </c>
      <c r="AE2529" s="99">
        <v>2056190.1770629899</v>
      </c>
      <c r="AF2529" s="99">
        <v>1766837.9261322001</v>
      </c>
      <c r="AG2529" s="99">
        <v>690421.68132018996</v>
      </c>
      <c r="AH2529" s="99">
        <v>0</v>
      </c>
      <c r="AI2529" s="99">
        <v>0</v>
      </c>
      <c r="AJ2529" s="99">
        <v>554319.61993408203</v>
      </c>
      <c r="AK2529" s="99">
        <v>0</v>
      </c>
      <c r="AL2529" s="99">
        <v>0</v>
      </c>
      <c r="AM2529" s="99">
        <v>368839.56505966198</v>
      </c>
      <c r="AN2529" s="99">
        <v>21156876.676025402</v>
      </c>
      <c r="AO2529" s="99">
        <v>40007391.9609375</v>
      </c>
      <c r="AP2529" s="99">
        <v>0</v>
      </c>
      <c r="AQ2529" s="99">
        <v>7675211.2398681603</v>
      </c>
      <c r="AR2529" s="99">
        <v>6194585.6469116202</v>
      </c>
      <c r="AS2529" s="99">
        <v>3046892.8319091802</v>
      </c>
      <c r="AT2529" s="99">
        <v>0</v>
      </c>
      <c r="AU2529" s="99">
        <v>0</v>
      </c>
      <c r="AV2529" s="99">
        <v>64434825.361328103</v>
      </c>
      <c r="AW2529" s="99">
        <v>0</v>
      </c>
      <c r="AX2529" s="99">
        <v>19766781.822265599</v>
      </c>
      <c r="AY2529" s="99">
        <v>17095451.153564502</v>
      </c>
      <c r="AZ2529" s="99">
        <v>5822377.56066895</v>
      </c>
      <c r="BA2529" s="99">
        <v>0</v>
      </c>
      <c r="BB2529" s="99">
        <v>0</v>
      </c>
      <c r="BC2529" s="99">
        <v>4746599.4269409198</v>
      </c>
      <c r="BD2529" s="99">
        <v>0</v>
      </c>
      <c r="BE2529" s="99">
        <v>0</v>
      </c>
      <c r="BF2529" s="99">
        <v>2985988.9107666002</v>
      </c>
      <c r="BG2529" s="99">
        <v>64777193.169921897</v>
      </c>
      <c r="BH2529" s="99">
        <v>6829752.6192016602</v>
      </c>
      <c r="BI2529" s="99">
        <v>0</v>
      </c>
      <c r="BJ2529" s="99">
        <v>2713421.65344238</v>
      </c>
      <c r="BK2529" s="99">
        <v>2346635.6123962398</v>
      </c>
      <c r="BL2529" s="99">
        <v>0</v>
      </c>
      <c r="BM2529" s="99">
        <v>0</v>
      </c>
      <c r="BN2529" s="99">
        <v>0</v>
      </c>
      <c r="BO2529" s="99">
        <v>0</v>
      </c>
      <c r="BP2529" s="99">
        <v>0</v>
      </c>
      <c r="BQ2529" s="99">
        <v>0</v>
      </c>
      <c r="BR2529" s="99">
        <v>5262529.1866455097</v>
      </c>
      <c r="BS2529" s="99">
        <v>2102760.8100280799</v>
      </c>
      <c r="BT2529" s="99">
        <v>0</v>
      </c>
      <c r="BU2529" s="99">
        <v>0</v>
      </c>
      <c r="BV2529" s="99">
        <v>2195519.7907714802</v>
      </c>
      <c r="BW2529" s="99">
        <v>0</v>
      </c>
      <c r="BX2529" s="99">
        <v>0</v>
      </c>
      <c r="BY2529" s="99">
        <v>0</v>
      </c>
      <c r="BZ2529" s="99">
        <v>0</v>
      </c>
      <c r="CA2529" s="99">
        <v>105256.053081512</v>
      </c>
      <c r="CB2529" s="99">
        <v>5091760.9558715802</v>
      </c>
      <c r="CC2529" s="99">
        <v>47711393.642578103</v>
      </c>
      <c r="CD2529" s="99">
        <v>9531798.0526122991</v>
      </c>
      <c r="CE2529" s="99">
        <v>3255.85045143962</v>
      </c>
      <c r="CF2529" s="99">
        <v>374807.33296203602</v>
      </c>
      <c r="CG2529" s="99">
        <v>3031574.0669555701</v>
      </c>
      <c r="CH2529" s="99">
        <v>0</v>
      </c>
      <c r="CI2529" s="99">
        <v>108514.18795776401</v>
      </c>
      <c r="CJ2529" s="99">
        <v>5471466.5736694299</v>
      </c>
      <c r="CK2529" s="99">
        <v>50791019.643554702</v>
      </c>
      <c r="CL2529" s="99">
        <v>9543829.5144043006</v>
      </c>
      <c r="CM2529" s="166">
        <v>170789.79103279099</v>
      </c>
      <c r="CN2529" s="166">
        <v>26638559.0007324</v>
      </c>
      <c r="CO2529" s="166">
        <v>115454743.36035199</v>
      </c>
      <c r="CP2529" s="99">
        <v>9543829.5144043006</v>
      </c>
      <c r="CQ2529" s="99">
        <v>0</v>
      </c>
      <c r="CR2529" s="99">
        <v>0</v>
      </c>
      <c r="CS2529" s="99">
        <v>0</v>
      </c>
      <c r="CT2529" s="99">
        <v>0</v>
      </c>
      <c r="CU2529" s="98">
        <v>12835.933223087</v>
      </c>
      <c r="CV2529" s="98">
        <v>65389.302141706998</v>
      </c>
      <c r="CW2529" s="98">
        <v>5466568.2888336163</v>
      </c>
      <c r="CX2529" s="98">
        <v>50742967.709533677</v>
      </c>
    </row>
    <row r="2530" spans="1:102" x14ac:dyDescent="0.2">
      <c r="A2530" s="98" t="s">
        <v>191</v>
      </c>
      <c r="B2530" s="100">
        <v>40969</v>
      </c>
      <c r="C2530" s="99">
        <v>93376.656091690107</v>
      </c>
      <c r="D2530" s="99">
        <v>0</v>
      </c>
      <c r="E2530" s="99">
        <v>12307.987680673599</v>
      </c>
      <c r="F2530" s="99">
        <v>10882.4614295959</v>
      </c>
      <c r="G2530" s="99">
        <v>3281.0828552842099</v>
      </c>
      <c r="H2530" s="99">
        <v>0</v>
      </c>
      <c r="I2530" s="99">
        <v>0</v>
      </c>
      <c r="J2530" s="99">
        <v>63156.331557750702</v>
      </c>
      <c r="K2530" s="99">
        <v>0</v>
      </c>
      <c r="L2530" s="99">
        <v>52924.424541950197</v>
      </c>
      <c r="M2530" s="99">
        <v>42571.550037860899</v>
      </c>
      <c r="N2530" s="99">
        <v>4288.9539836645099</v>
      </c>
      <c r="O2530" s="99">
        <v>0</v>
      </c>
      <c r="P2530" s="99">
        <v>0</v>
      </c>
      <c r="Q2530" s="99">
        <v>5025.7590780854198</v>
      </c>
      <c r="R2530" s="99">
        <v>0</v>
      </c>
      <c r="S2530" s="99">
        <v>0</v>
      </c>
      <c r="T2530" s="99">
        <v>3238.0224756300399</v>
      </c>
      <c r="U2530" s="99">
        <v>63311.125994682297</v>
      </c>
      <c r="V2530" s="99">
        <v>4159477.9928283701</v>
      </c>
      <c r="W2530" s="99">
        <v>0</v>
      </c>
      <c r="X2530" s="99">
        <v>884824.18154907203</v>
      </c>
      <c r="Y2530" s="99">
        <v>713327.71133422898</v>
      </c>
      <c r="Z2530" s="99">
        <v>376881.48675155599</v>
      </c>
      <c r="AA2530" s="99">
        <v>0</v>
      </c>
      <c r="AB2530" s="99">
        <v>0</v>
      </c>
      <c r="AC2530" s="99">
        <v>21360551.8759766</v>
      </c>
      <c r="AD2530" s="99">
        <v>0</v>
      </c>
      <c r="AE2530" s="99">
        <v>2087371.1445617699</v>
      </c>
      <c r="AF2530" s="99">
        <v>1769228.3177948</v>
      </c>
      <c r="AG2530" s="99">
        <v>671501.27723693801</v>
      </c>
      <c r="AH2530" s="99">
        <v>0</v>
      </c>
      <c r="AI2530" s="99">
        <v>0</v>
      </c>
      <c r="AJ2530" s="99">
        <v>550701.69647216797</v>
      </c>
      <c r="AK2530" s="99">
        <v>0</v>
      </c>
      <c r="AL2530" s="99">
        <v>0</v>
      </c>
      <c r="AM2530" s="99">
        <v>372361.45094299299</v>
      </c>
      <c r="AN2530" s="99">
        <v>21262095.1879883</v>
      </c>
      <c r="AO2530" s="99">
        <v>40174986.792968802</v>
      </c>
      <c r="AP2530" s="99">
        <v>0</v>
      </c>
      <c r="AQ2530" s="99">
        <v>7521597.5469970703</v>
      </c>
      <c r="AR2530" s="99">
        <v>6041082.7030029297</v>
      </c>
      <c r="AS2530" s="99">
        <v>3078398.1170043899</v>
      </c>
      <c r="AT2530" s="99">
        <v>0</v>
      </c>
      <c r="AU2530" s="99">
        <v>0</v>
      </c>
      <c r="AV2530" s="99">
        <v>65742792.416015603</v>
      </c>
      <c r="AW2530" s="99">
        <v>0</v>
      </c>
      <c r="AX2530" s="99">
        <v>20304484.005371101</v>
      </c>
      <c r="AY2530" s="99">
        <v>17283498.981933601</v>
      </c>
      <c r="AZ2530" s="99">
        <v>5704734.3320922898</v>
      </c>
      <c r="BA2530" s="99">
        <v>0</v>
      </c>
      <c r="BB2530" s="99">
        <v>0</v>
      </c>
      <c r="BC2530" s="99">
        <v>4849559.6474609403</v>
      </c>
      <c r="BD2530" s="99">
        <v>0</v>
      </c>
      <c r="BE2530" s="99">
        <v>0</v>
      </c>
      <c r="BF2530" s="99">
        <v>3041886.1026306199</v>
      </c>
      <c r="BG2530" s="99">
        <v>65543274.716308601</v>
      </c>
      <c r="BH2530" s="99">
        <v>6996486.2722778302</v>
      </c>
      <c r="BI2530" s="99">
        <v>0</v>
      </c>
      <c r="BJ2530" s="99">
        <v>2662301.7151794401</v>
      </c>
      <c r="BK2530" s="99">
        <v>2305467.7358093299</v>
      </c>
      <c r="BL2530" s="99">
        <v>0</v>
      </c>
      <c r="BM2530" s="99">
        <v>0</v>
      </c>
      <c r="BN2530" s="99">
        <v>0</v>
      </c>
      <c r="BO2530" s="99">
        <v>0</v>
      </c>
      <c r="BP2530" s="99">
        <v>0</v>
      </c>
      <c r="BQ2530" s="99">
        <v>0</v>
      </c>
      <c r="BR2530" s="99">
        <v>5399669.3564453097</v>
      </c>
      <c r="BS2530" s="99">
        <v>2062376.06251526</v>
      </c>
      <c r="BT2530" s="99">
        <v>0</v>
      </c>
      <c r="BU2530" s="99">
        <v>0</v>
      </c>
      <c r="BV2530" s="99">
        <v>2220909.1780395498</v>
      </c>
      <c r="BW2530" s="99">
        <v>0</v>
      </c>
      <c r="BX2530" s="99">
        <v>0</v>
      </c>
      <c r="BY2530" s="99">
        <v>0</v>
      </c>
      <c r="BZ2530" s="99">
        <v>0</v>
      </c>
      <c r="CA2530" s="99">
        <v>105668.210925102</v>
      </c>
      <c r="CB2530" s="99">
        <v>5039695.3339843797</v>
      </c>
      <c r="CC2530" s="99">
        <v>47706507.304199196</v>
      </c>
      <c r="CD2530" s="99">
        <v>9673581.0499267597</v>
      </c>
      <c r="CE2530" s="99">
        <v>3279.6413615942001</v>
      </c>
      <c r="CF2530" s="99">
        <v>376886.16571807902</v>
      </c>
      <c r="CG2530" s="99">
        <v>3080037.7827758798</v>
      </c>
      <c r="CH2530" s="99">
        <v>0</v>
      </c>
      <c r="CI2530" s="99">
        <v>108946.414498329</v>
      </c>
      <c r="CJ2530" s="99">
        <v>5410762.49755859</v>
      </c>
      <c r="CK2530" s="99">
        <v>50667761.036621101</v>
      </c>
      <c r="CL2530" s="99">
        <v>9661466.6268310491</v>
      </c>
      <c r="CM2530" s="166">
        <v>171493.18494796799</v>
      </c>
      <c r="CN2530" s="166">
        <v>26695705.974609401</v>
      </c>
      <c r="CO2530" s="166">
        <v>116271473.928711</v>
      </c>
      <c r="CP2530" s="99">
        <v>9661466.6268310491</v>
      </c>
      <c r="CQ2530" s="99">
        <v>0</v>
      </c>
      <c r="CR2530" s="99">
        <v>0</v>
      </c>
      <c r="CS2530" s="99">
        <v>0</v>
      </c>
      <c r="CT2530" s="99">
        <v>0</v>
      </c>
      <c r="CU2530" s="98">
        <v>12473.023936575</v>
      </c>
      <c r="CV2530" s="98">
        <v>65737.536517597997</v>
      </c>
      <c r="CW2530" s="98">
        <v>5416581.4997024583</v>
      </c>
      <c r="CX2530" s="98">
        <v>50786545.086975075</v>
      </c>
    </row>
    <row r="2531" spans="1:102" x14ac:dyDescent="0.2">
      <c r="A2531" s="98" t="s">
        <v>191</v>
      </c>
      <c r="B2531" s="100">
        <v>41061</v>
      </c>
      <c r="C2531" s="99">
        <v>91870.931094169602</v>
      </c>
      <c r="D2531" s="99">
        <v>0</v>
      </c>
      <c r="E2531" s="99">
        <v>11871.0123448372</v>
      </c>
      <c r="F2531" s="99">
        <v>10516.5733515024</v>
      </c>
      <c r="G2531" s="99">
        <v>3288.7515532970401</v>
      </c>
      <c r="H2531" s="99">
        <v>0</v>
      </c>
      <c r="I2531" s="99">
        <v>0</v>
      </c>
      <c r="J2531" s="99">
        <v>63217.703382492102</v>
      </c>
      <c r="K2531" s="99">
        <v>0</v>
      </c>
      <c r="L2531" s="99">
        <v>53022.204916953997</v>
      </c>
      <c r="M2531" s="99">
        <v>41944.738300323501</v>
      </c>
      <c r="N2531" s="99">
        <v>4180.7546775937099</v>
      </c>
      <c r="O2531" s="99">
        <v>0</v>
      </c>
      <c r="P2531" s="99">
        <v>0</v>
      </c>
      <c r="Q2531" s="99">
        <v>4957.7262322902698</v>
      </c>
      <c r="R2531" s="99">
        <v>0</v>
      </c>
      <c r="S2531" s="99">
        <v>0</v>
      </c>
      <c r="T2531" s="99">
        <v>3287.8031807541802</v>
      </c>
      <c r="U2531" s="99">
        <v>63378.1683225632</v>
      </c>
      <c r="V2531" s="99">
        <v>4098620.4938049298</v>
      </c>
      <c r="W2531" s="99">
        <v>0</v>
      </c>
      <c r="X2531" s="99">
        <v>860353.05313110398</v>
      </c>
      <c r="Y2531" s="99">
        <v>692738.65184020996</v>
      </c>
      <c r="Z2531" s="99">
        <v>367649.66413116502</v>
      </c>
      <c r="AA2531" s="99">
        <v>0</v>
      </c>
      <c r="AB2531" s="99">
        <v>0</v>
      </c>
      <c r="AC2531" s="99">
        <v>21225206.798339799</v>
      </c>
      <c r="AD2531" s="99">
        <v>0</v>
      </c>
      <c r="AE2531" s="99">
        <v>1988334.3974456801</v>
      </c>
      <c r="AF2531" s="99">
        <v>1755817.2751159701</v>
      </c>
      <c r="AG2531" s="99">
        <v>640404.13770294201</v>
      </c>
      <c r="AH2531" s="99">
        <v>0</v>
      </c>
      <c r="AI2531" s="99">
        <v>0</v>
      </c>
      <c r="AJ2531" s="99">
        <v>546104.61233520496</v>
      </c>
      <c r="AK2531" s="99">
        <v>0</v>
      </c>
      <c r="AL2531" s="99">
        <v>0</v>
      </c>
      <c r="AM2531" s="99">
        <v>365731.51058960002</v>
      </c>
      <c r="AN2531" s="99">
        <v>21333615.8676758</v>
      </c>
      <c r="AO2531" s="99">
        <v>39909441.427246101</v>
      </c>
      <c r="AP2531" s="99">
        <v>0</v>
      </c>
      <c r="AQ2531" s="99">
        <v>7400938.3780517597</v>
      </c>
      <c r="AR2531" s="99">
        <v>5957497.9244995099</v>
      </c>
      <c r="AS2531" s="99">
        <v>3014644.2203369099</v>
      </c>
      <c r="AT2531" s="99">
        <v>0</v>
      </c>
      <c r="AU2531" s="99">
        <v>0</v>
      </c>
      <c r="AV2531" s="99">
        <v>65817922.9853516</v>
      </c>
      <c r="AW2531" s="99">
        <v>0</v>
      </c>
      <c r="AX2531" s="99">
        <v>19448144.154052701</v>
      </c>
      <c r="AY2531" s="99">
        <v>17293731.550292999</v>
      </c>
      <c r="AZ2531" s="99">
        <v>5508556.3026123</v>
      </c>
      <c r="BA2531" s="99">
        <v>0</v>
      </c>
      <c r="BB2531" s="99">
        <v>0</v>
      </c>
      <c r="BC2531" s="99">
        <v>4720009.6202392597</v>
      </c>
      <c r="BD2531" s="99">
        <v>0</v>
      </c>
      <c r="BE2531" s="99">
        <v>0</v>
      </c>
      <c r="BF2531" s="99">
        <v>2996153.1936340299</v>
      </c>
      <c r="BG2531" s="99">
        <v>66165790.2734375</v>
      </c>
      <c r="BH2531" s="99">
        <v>6815052.7048950205</v>
      </c>
      <c r="BI2531" s="99">
        <v>0</v>
      </c>
      <c r="BJ2531" s="99">
        <v>2596702.6193542499</v>
      </c>
      <c r="BK2531" s="99">
        <v>2243573.4059753399</v>
      </c>
      <c r="BL2531" s="99">
        <v>0</v>
      </c>
      <c r="BM2531" s="99">
        <v>0</v>
      </c>
      <c r="BN2531" s="99">
        <v>0</v>
      </c>
      <c r="BO2531" s="99">
        <v>0</v>
      </c>
      <c r="BP2531" s="99">
        <v>0</v>
      </c>
      <c r="BQ2531" s="99">
        <v>0</v>
      </c>
      <c r="BR2531" s="99">
        <v>5283178.88989258</v>
      </c>
      <c r="BS2531" s="99">
        <v>1996620.43440247</v>
      </c>
      <c r="BT2531" s="99">
        <v>0</v>
      </c>
      <c r="BU2531" s="99">
        <v>0</v>
      </c>
      <c r="BV2531" s="99">
        <v>2173062.4276428199</v>
      </c>
      <c r="BW2531" s="99">
        <v>0</v>
      </c>
      <c r="BX2531" s="99">
        <v>0</v>
      </c>
      <c r="BY2531" s="99">
        <v>0</v>
      </c>
      <c r="BZ2531" s="99">
        <v>0</v>
      </c>
      <c r="CA2531" s="99">
        <v>103738.32480335201</v>
      </c>
      <c r="CB2531" s="99">
        <v>4956134.6207885696</v>
      </c>
      <c r="CC2531" s="99">
        <v>47263741.229003899</v>
      </c>
      <c r="CD2531" s="99">
        <v>9403539.3106689509</v>
      </c>
      <c r="CE2531" s="99">
        <v>3287.03352093697</v>
      </c>
      <c r="CF2531" s="99">
        <v>368325.41744613601</v>
      </c>
      <c r="CG2531" s="99">
        <v>3021814.1007690402</v>
      </c>
      <c r="CH2531" s="99">
        <v>0</v>
      </c>
      <c r="CI2531" s="99">
        <v>107022.856278419</v>
      </c>
      <c r="CJ2531" s="99">
        <v>5329080.5128784198</v>
      </c>
      <c r="CK2531" s="99">
        <v>50412063.542968802</v>
      </c>
      <c r="CL2531" s="99">
        <v>9402188.9146728497</v>
      </c>
      <c r="CM2531" s="166">
        <v>169817.98008537301</v>
      </c>
      <c r="CN2531" s="166">
        <v>26650354.1804199</v>
      </c>
      <c r="CO2531" s="166">
        <v>116516187.200195</v>
      </c>
      <c r="CP2531" s="99">
        <v>9402188.9146728497</v>
      </c>
      <c r="CQ2531" s="99">
        <v>0</v>
      </c>
      <c r="CR2531" s="99">
        <v>0</v>
      </c>
      <c r="CS2531" s="99">
        <v>0</v>
      </c>
      <c r="CT2531" s="99">
        <v>0</v>
      </c>
      <c r="CU2531" s="98">
        <v>12027.283705303</v>
      </c>
      <c r="CV2531" s="98">
        <v>65810.735229961996</v>
      </c>
      <c r="CW2531" s="98">
        <v>5324460.0382347051</v>
      </c>
      <c r="CX2531" s="98">
        <v>50285555.329772942</v>
      </c>
    </row>
    <row r="2532" spans="1:102" x14ac:dyDescent="0.2">
      <c r="A2532" s="98" t="s">
        <v>191</v>
      </c>
      <c r="B2532" s="100">
        <v>41153</v>
      </c>
      <c r="C2532" s="99">
        <v>92296.699460029602</v>
      </c>
      <c r="D2532" s="99">
        <v>0</v>
      </c>
      <c r="E2532" s="99">
        <v>11532.828262090699</v>
      </c>
      <c r="F2532" s="99">
        <v>10240.4129974842</v>
      </c>
      <c r="G2532" s="99">
        <v>3254.0054222643398</v>
      </c>
      <c r="H2532" s="99">
        <v>0</v>
      </c>
      <c r="I2532" s="99">
        <v>0</v>
      </c>
      <c r="J2532" s="99">
        <v>63156.6606678963</v>
      </c>
      <c r="K2532" s="99">
        <v>0</v>
      </c>
      <c r="L2532" s="99">
        <v>52884.907368660002</v>
      </c>
      <c r="M2532" s="99">
        <v>42337.608350753799</v>
      </c>
      <c r="N2532" s="99">
        <v>4117.3706601262102</v>
      </c>
      <c r="O2532" s="99">
        <v>0</v>
      </c>
      <c r="P2532" s="99">
        <v>0</v>
      </c>
      <c r="Q2532" s="99">
        <v>4976.5567548871004</v>
      </c>
      <c r="R2532" s="99">
        <v>0</v>
      </c>
      <c r="S2532" s="99">
        <v>0</v>
      </c>
      <c r="T2532" s="99">
        <v>3275.0119432807001</v>
      </c>
      <c r="U2532" s="99">
        <v>63313.330434799202</v>
      </c>
      <c r="V2532" s="99">
        <v>4024761.4192199698</v>
      </c>
      <c r="W2532" s="99">
        <v>0</v>
      </c>
      <c r="X2532" s="99">
        <v>839907.246276855</v>
      </c>
      <c r="Y2532" s="99">
        <v>682499.05301666295</v>
      </c>
      <c r="Z2532" s="99">
        <v>358793.075389862</v>
      </c>
      <c r="AA2532" s="99">
        <v>0</v>
      </c>
      <c r="AB2532" s="99">
        <v>0</v>
      </c>
      <c r="AC2532" s="99">
        <v>21259332.696777299</v>
      </c>
      <c r="AD2532" s="99">
        <v>0</v>
      </c>
      <c r="AE2532" s="99">
        <v>1959107.88739014</v>
      </c>
      <c r="AF2532" s="99">
        <v>1735971.0516967799</v>
      </c>
      <c r="AG2532" s="99">
        <v>622023.375473022</v>
      </c>
      <c r="AH2532" s="99">
        <v>0</v>
      </c>
      <c r="AI2532" s="99">
        <v>0</v>
      </c>
      <c r="AJ2532" s="99">
        <v>558266.13190460205</v>
      </c>
      <c r="AK2532" s="99">
        <v>0</v>
      </c>
      <c r="AL2532" s="99">
        <v>0</v>
      </c>
      <c r="AM2532" s="99">
        <v>359174.59811782802</v>
      </c>
      <c r="AN2532" s="99">
        <v>21241311.439453099</v>
      </c>
      <c r="AO2532" s="99">
        <v>39481172.080566399</v>
      </c>
      <c r="AP2532" s="99">
        <v>0</v>
      </c>
      <c r="AQ2532" s="99">
        <v>7257703.9036254901</v>
      </c>
      <c r="AR2532" s="99">
        <v>5889277.8029174795</v>
      </c>
      <c r="AS2532" s="99">
        <v>2989747.4727172898</v>
      </c>
      <c r="AT2532" s="99">
        <v>0</v>
      </c>
      <c r="AU2532" s="99">
        <v>0</v>
      </c>
      <c r="AV2532" s="99">
        <v>66625069.378906302</v>
      </c>
      <c r="AW2532" s="99">
        <v>0</v>
      </c>
      <c r="AX2532" s="99">
        <v>19339531.021972701</v>
      </c>
      <c r="AY2532" s="99">
        <v>17262877.381591801</v>
      </c>
      <c r="AZ2532" s="99">
        <v>5392237.9940795898</v>
      </c>
      <c r="BA2532" s="99">
        <v>0</v>
      </c>
      <c r="BB2532" s="99">
        <v>0</v>
      </c>
      <c r="BC2532" s="99">
        <v>4879374.72155762</v>
      </c>
      <c r="BD2532" s="99">
        <v>0</v>
      </c>
      <c r="BE2532" s="99">
        <v>0</v>
      </c>
      <c r="BF2532" s="99">
        <v>3000189.7087402302</v>
      </c>
      <c r="BG2532" s="99">
        <v>66449570.111816399</v>
      </c>
      <c r="BH2532" s="99">
        <v>7043543.7741088904</v>
      </c>
      <c r="BI2532" s="99">
        <v>0</v>
      </c>
      <c r="BJ2532" s="99">
        <v>2650130.3378295898</v>
      </c>
      <c r="BK2532" s="99">
        <v>2276131.6717224098</v>
      </c>
      <c r="BL2532" s="99">
        <v>0</v>
      </c>
      <c r="BM2532" s="99">
        <v>0</v>
      </c>
      <c r="BN2532" s="99">
        <v>0</v>
      </c>
      <c r="BO2532" s="99">
        <v>0</v>
      </c>
      <c r="BP2532" s="99">
        <v>0</v>
      </c>
      <c r="BQ2532" s="99">
        <v>0</v>
      </c>
      <c r="BR2532" s="99">
        <v>5377450.7542114304</v>
      </c>
      <c r="BS2532" s="99">
        <v>1965664.8323059101</v>
      </c>
      <c r="BT2532" s="99">
        <v>0</v>
      </c>
      <c r="BU2532" s="99">
        <v>0</v>
      </c>
      <c r="BV2532" s="99">
        <v>2262194.7969665499</v>
      </c>
      <c r="BW2532" s="99">
        <v>0</v>
      </c>
      <c r="BX2532" s="99">
        <v>0</v>
      </c>
      <c r="BY2532" s="99">
        <v>0</v>
      </c>
      <c r="BZ2532" s="99">
        <v>0</v>
      </c>
      <c r="CA2532" s="99">
        <v>103833.436213493</v>
      </c>
      <c r="CB2532" s="99">
        <v>4863304.1228027297</v>
      </c>
      <c r="CC2532" s="99">
        <v>46686940.745117202</v>
      </c>
      <c r="CD2532" s="99">
        <v>9700023.5651855506</v>
      </c>
      <c r="CE2532" s="99">
        <v>3258.0289051234699</v>
      </c>
      <c r="CF2532" s="99">
        <v>358898.56908035302</v>
      </c>
      <c r="CG2532" s="99">
        <v>2994213.9794006301</v>
      </c>
      <c r="CH2532" s="99">
        <v>0</v>
      </c>
      <c r="CI2532" s="99">
        <v>107091.88668918599</v>
      </c>
      <c r="CJ2532" s="99">
        <v>5216454.30224609</v>
      </c>
      <c r="CK2532" s="99">
        <v>49753102.799804702</v>
      </c>
      <c r="CL2532" s="99">
        <v>9715682.0899658203</v>
      </c>
      <c r="CM2532" s="166">
        <v>169653.17495727501</v>
      </c>
      <c r="CN2532" s="166">
        <v>26427826.482177701</v>
      </c>
      <c r="CO2532" s="166">
        <v>116307779.900391</v>
      </c>
      <c r="CP2532" s="99">
        <v>9715682.0899658203</v>
      </c>
      <c r="CQ2532" s="99">
        <v>0</v>
      </c>
      <c r="CR2532" s="99">
        <v>0</v>
      </c>
      <c r="CS2532" s="99">
        <v>0</v>
      </c>
      <c r="CT2532" s="99">
        <v>0</v>
      </c>
      <c r="CU2532" s="98">
        <v>11670.512613731</v>
      </c>
      <c r="CV2532" s="98">
        <v>65710.273881368004</v>
      </c>
      <c r="CW2532" s="98">
        <v>5222202.6918830825</v>
      </c>
      <c r="CX2532" s="98">
        <v>49681154.72451783</v>
      </c>
    </row>
    <row r="2533" spans="1:102" x14ac:dyDescent="0.2">
      <c r="A2533" s="98" t="s">
        <v>191</v>
      </c>
      <c r="B2533" s="100">
        <v>41244</v>
      </c>
      <c r="C2533" s="99">
        <v>91551.249888420105</v>
      </c>
      <c r="D2533" s="99">
        <v>0</v>
      </c>
      <c r="E2533" s="99">
        <v>11310.6114287376</v>
      </c>
      <c r="F2533" s="99">
        <v>10052.6165554523</v>
      </c>
      <c r="G2533" s="99">
        <v>3223.26462769508</v>
      </c>
      <c r="H2533" s="99">
        <v>0</v>
      </c>
      <c r="I2533" s="99">
        <v>0</v>
      </c>
      <c r="J2533" s="99">
        <v>63115.0372862816</v>
      </c>
      <c r="K2533" s="99">
        <v>0</v>
      </c>
      <c r="L2533" s="99">
        <v>51894.3751583099</v>
      </c>
      <c r="M2533" s="99">
        <v>42007.437354564703</v>
      </c>
      <c r="N2533" s="99">
        <v>3942.5200593173499</v>
      </c>
      <c r="O2533" s="99">
        <v>0</v>
      </c>
      <c r="P2533" s="99">
        <v>0</v>
      </c>
      <c r="Q2533" s="99">
        <v>4958.2932771444302</v>
      </c>
      <c r="R2533" s="99">
        <v>0</v>
      </c>
      <c r="S2533" s="99">
        <v>0</v>
      </c>
      <c r="T2533" s="99">
        <v>3189.7315685450999</v>
      </c>
      <c r="U2533" s="99">
        <v>63235.5983734131</v>
      </c>
      <c r="V2533" s="99">
        <v>3984116.3808288602</v>
      </c>
      <c r="W2533" s="99">
        <v>0</v>
      </c>
      <c r="X2533" s="99">
        <v>825898.89981841994</v>
      </c>
      <c r="Y2533" s="99">
        <v>673151.33003997803</v>
      </c>
      <c r="Z2533" s="99">
        <v>363765.45594406099</v>
      </c>
      <c r="AA2533" s="99">
        <v>0</v>
      </c>
      <c r="AB2533" s="99">
        <v>0</v>
      </c>
      <c r="AC2533" s="99">
        <v>21226478.487304699</v>
      </c>
      <c r="AD2533" s="99">
        <v>0</v>
      </c>
      <c r="AE2533" s="99">
        <v>1930795.21520996</v>
      </c>
      <c r="AF2533" s="99">
        <v>1718934.5784454299</v>
      </c>
      <c r="AG2533" s="99">
        <v>600565.56621551502</v>
      </c>
      <c r="AH2533" s="99">
        <v>0</v>
      </c>
      <c r="AI2533" s="99">
        <v>0</v>
      </c>
      <c r="AJ2533" s="99">
        <v>559244.40084075904</v>
      </c>
      <c r="AK2533" s="99">
        <v>0</v>
      </c>
      <c r="AL2533" s="99">
        <v>0</v>
      </c>
      <c r="AM2533" s="99">
        <v>358059.44261169399</v>
      </c>
      <c r="AN2533" s="99">
        <v>21257717.639404301</v>
      </c>
      <c r="AO2533" s="99">
        <v>39360996.916503899</v>
      </c>
      <c r="AP2533" s="99">
        <v>0</v>
      </c>
      <c r="AQ2533" s="99">
        <v>7199898.7833252</v>
      </c>
      <c r="AR2533" s="99">
        <v>5848341.8836669903</v>
      </c>
      <c r="AS2533" s="99">
        <v>3027521.48364258</v>
      </c>
      <c r="AT2533" s="99">
        <v>0</v>
      </c>
      <c r="AU2533" s="99">
        <v>0</v>
      </c>
      <c r="AV2533" s="99">
        <v>66618938.681640603</v>
      </c>
      <c r="AW2533" s="99">
        <v>0</v>
      </c>
      <c r="AX2533" s="99">
        <v>19217796.745605499</v>
      </c>
      <c r="AY2533" s="99">
        <v>17190859.728515599</v>
      </c>
      <c r="AZ2533" s="99">
        <v>5222192.3474121103</v>
      </c>
      <c r="BA2533" s="99">
        <v>0</v>
      </c>
      <c r="BB2533" s="99">
        <v>0</v>
      </c>
      <c r="BC2533" s="99">
        <v>4915312.14306641</v>
      </c>
      <c r="BD2533" s="99">
        <v>0</v>
      </c>
      <c r="BE2533" s="99">
        <v>0</v>
      </c>
      <c r="BF2533" s="99">
        <v>2973414.5837402302</v>
      </c>
      <c r="BG2533" s="99">
        <v>66692298.535156302</v>
      </c>
      <c r="BH2533" s="99">
        <v>6947708.15625</v>
      </c>
      <c r="BI2533" s="99">
        <v>0</v>
      </c>
      <c r="BJ2533" s="99">
        <v>2608665.1205749498</v>
      </c>
      <c r="BK2533" s="99">
        <v>2245311.8204650902</v>
      </c>
      <c r="BL2533" s="99">
        <v>0</v>
      </c>
      <c r="BM2533" s="99">
        <v>0</v>
      </c>
      <c r="BN2533" s="99">
        <v>0</v>
      </c>
      <c r="BO2533" s="99">
        <v>0</v>
      </c>
      <c r="BP2533" s="99">
        <v>0</v>
      </c>
      <c r="BQ2533" s="99">
        <v>0</v>
      </c>
      <c r="BR2533" s="99">
        <v>5385575.6074829102</v>
      </c>
      <c r="BS2533" s="99">
        <v>1899504.4764404299</v>
      </c>
      <c r="BT2533" s="99">
        <v>0</v>
      </c>
      <c r="BU2533" s="99">
        <v>0</v>
      </c>
      <c r="BV2533" s="99">
        <v>2284500.1784057599</v>
      </c>
      <c r="BW2533" s="99">
        <v>0</v>
      </c>
      <c r="BX2533" s="99">
        <v>0</v>
      </c>
      <c r="BY2533" s="99">
        <v>0</v>
      </c>
      <c r="BZ2533" s="99">
        <v>0</v>
      </c>
      <c r="CA2533" s="99">
        <v>102881.991067886</v>
      </c>
      <c r="CB2533" s="99">
        <v>4815630.3704834003</v>
      </c>
      <c r="CC2533" s="99">
        <v>46613396.421386696</v>
      </c>
      <c r="CD2533" s="99">
        <v>9544266.9066162091</v>
      </c>
      <c r="CE2533" s="99">
        <v>3222.1292942464402</v>
      </c>
      <c r="CF2533" s="99">
        <v>363090.61254119902</v>
      </c>
      <c r="CG2533" s="99">
        <v>3015581.2429809598</v>
      </c>
      <c r="CH2533" s="99">
        <v>0</v>
      </c>
      <c r="CI2533" s="99">
        <v>106105.771012306</v>
      </c>
      <c r="CJ2533" s="99">
        <v>5179182.7921752902</v>
      </c>
      <c r="CK2533" s="99">
        <v>49640577.911132798</v>
      </c>
      <c r="CL2533" s="99">
        <v>9555607.29614258</v>
      </c>
      <c r="CM2533" s="166">
        <v>168597.34418869001</v>
      </c>
      <c r="CN2533" s="166">
        <v>26400098.607421901</v>
      </c>
      <c r="CO2533" s="166">
        <v>116202704.89160199</v>
      </c>
      <c r="CP2533" s="99">
        <v>9555607.29614258</v>
      </c>
      <c r="CQ2533" s="99">
        <v>0</v>
      </c>
      <c r="CR2533" s="99">
        <v>0</v>
      </c>
      <c r="CS2533" s="99">
        <v>0</v>
      </c>
      <c r="CT2533" s="99">
        <v>0</v>
      </c>
      <c r="CU2533" s="98">
        <v>11439.802793463001</v>
      </c>
      <c r="CV2533" s="98">
        <v>65661.684348291004</v>
      </c>
      <c r="CW2533" s="98">
        <v>5178720.983024599</v>
      </c>
      <c r="CX2533" s="98">
        <v>49628977.664367653</v>
      </c>
    </row>
    <row r="2534" spans="1:102" x14ac:dyDescent="0.2">
      <c r="A2534" s="98" t="s">
        <v>191</v>
      </c>
      <c r="B2534" s="100">
        <v>41334</v>
      </c>
      <c r="C2534" s="99">
        <v>89994.967239379897</v>
      </c>
      <c r="D2534" s="99">
        <v>0</v>
      </c>
      <c r="E2534" s="99">
        <v>11016.0688579082</v>
      </c>
      <c r="F2534" s="99">
        <v>9745.3953918218594</v>
      </c>
      <c r="G2534" s="99">
        <v>3182.9160754084601</v>
      </c>
      <c r="H2534" s="99">
        <v>0</v>
      </c>
      <c r="I2534" s="99">
        <v>0</v>
      </c>
      <c r="J2534" s="99">
        <v>63123.018730163603</v>
      </c>
      <c r="K2534" s="99">
        <v>0</v>
      </c>
      <c r="L2534" s="99">
        <v>2291.7935974299899</v>
      </c>
      <c r="M2534" s="99">
        <v>41479.063640117602</v>
      </c>
      <c r="N2534" s="99">
        <v>3888.3242862820598</v>
      </c>
      <c r="O2534" s="99">
        <v>0</v>
      </c>
      <c r="P2534" s="99">
        <v>47997.506887912801</v>
      </c>
      <c r="Q2534" s="99">
        <v>4905.04514122009</v>
      </c>
      <c r="R2534" s="99">
        <v>0</v>
      </c>
      <c r="S2534" s="99">
        <v>3144.9966745674601</v>
      </c>
      <c r="T2534" s="99">
        <v>0</v>
      </c>
      <c r="U2534" s="99">
        <v>63218.891298294096</v>
      </c>
      <c r="V2534" s="99">
        <v>3916636.1731262198</v>
      </c>
      <c r="W2534" s="99">
        <v>0</v>
      </c>
      <c r="X2534" s="99">
        <v>806080.034088135</v>
      </c>
      <c r="Y2534" s="99">
        <v>657518.57767486596</v>
      </c>
      <c r="Z2534" s="99">
        <v>349481.55153656</v>
      </c>
      <c r="AA2534" s="99">
        <v>0</v>
      </c>
      <c r="AB2534" s="99">
        <v>0</v>
      </c>
      <c r="AC2534" s="99">
        <v>21167224.825683601</v>
      </c>
      <c r="AD2534" s="99">
        <v>0</v>
      </c>
      <c r="AE2534" s="99">
        <v>45264.793637275703</v>
      </c>
      <c r="AF2534" s="99">
        <v>1717099.1676177999</v>
      </c>
      <c r="AG2534" s="99">
        <v>592842.52061462402</v>
      </c>
      <c r="AH2534" s="99">
        <v>0</v>
      </c>
      <c r="AI2534" s="99">
        <v>1787035.7184905999</v>
      </c>
      <c r="AJ2534" s="99">
        <v>548416.77742767299</v>
      </c>
      <c r="AK2534" s="99">
        <v>0</v>
      </c>
      <c r="AL2534" s="99">
        <v>346039.98863220197</v>
      </c>
      <c r="AM2534" s="99">
        <v>0</v>
      </c>
      <c r="AN2534" s="99">
        <v>21264385.247314502</v>
      </c>
      <c r="AO2534" s="99">
        <v>38659865.832031302</v>
      </c>
      <c r="AP2534" s="99">
        <v>0</v>
      </c>
      <c r="AQ2534" s="99">
        <v>7020434.7697143601</v>
      </c>
      <c r="AR2534" s="99">
        <v>5698212.7969970703</v>
      </c>
      <c r="AS2534" s="99">
        <v>2913655.83947754</v>
      </c>
      <c r="AT2534" s="99">
        <v>0</v>
      </c>
      <c r="AU2534" s="99">
        <v>0</v>
      </c>
      <c r="AV2534" s="99">
        <v>66789992.811035201</v>
      </c>
      <c r="AW2534" s="99">
        <v>0</v>
      </c>
      <c r="AX2534" s="99">
        <v>539318.21302032506</v>
      </c>
      <c r="AY2534" s="99">
        <v>17224205.448730499</v>
      </c>
      <c r="AZ2534" s="99">
        <v>5158771.3648681603</v>
      </c>
      <c r="BA2534" s="99">
        <v>0</v>
      </c>
      <c r="BB2534" s="99">
        <v>17529856.2817383</v>
      </c>
      <c r="BC2534" s="99">
        <v>4805560.5916137705</v>
      </c>
      <c r="BD2534" s="99">
        <v>0</v>
      </c>
      <c r="BE2534" s="99">
        <v>2882234.3684387198</v>
      </c>
      <c r="BF2534" s="99">
        <v>0</v>
      </c>
      <c r="BG2534" s="99">
        <v>67093659.327636696</v>
      </c>
      <c r="BH2534" s="99">
        <v>8341698.4606933603</v>
      </c>
      <c r="BI2534" s="99">
        <v>0</v>
      </c>
      <c r="BJ2534" s="99">
        <v>2633108.51870728</v>
      </c>
      <c r="BK2534" s="99">
        <v>2246320.2493591299</v>
      </c>
      <c r="BL2534" s="99">
        <v>0</v>
      </c>
      <c r="BM2534" s="99">
        <v>0</v>
      </c>
      <c r="BN2534" s="99">
        <v>0</v>
      </c>
      <c r="BO2534" s="99">
        <v>0</v>
      </c>
      <c r="BP2534" s="99">
        <v>0</v>
      </c>
      <c r="BQ2534" s="99">
        <v>0</v>
      </c>
      <c r="BR2534" s="99">
        <v>5559598.1446533203</v>
      </c>
      <c r="BS2534" s="99">
        <v>1916949.72929382</v>
      </c>
      <c r="BT2534" s="99">
        <v>0</v>
      </c>
      <c r="BU2534" s="99">
        <v>1263216.4799957301</v>
      </c>
      <c r="BV2534" s="99">
        <v>2303705.4223327599</v>
      </c>
      <c r="BW2534" s="99">
        <v>0</v>
      </c>
      <c r="BX2534" s="99">
        <v>244391.17976760899</v>
      </c>
      <c r="BY2534" s="99">
        <v>0</v>
      </c>
      <c r="BZ2534" s="99">
        <v>0</v>
      </c>
      <c r="CA2534" s="99">
        <v>100998.009095192</v>
      </c>
      <c r="CB2534" s="99">
        <v>4723332.4610595703</v>
      </c>
      <c r="CC2534" s="99">
        <v>45651127.156738304</v>
      </c>
      <c r="CD2534" s="99">
        <v>10992801.5113525</v>
      </c>
      <c r="CE2534" s="99">
        <v>3181.8700679540598</v>
      </c>
      <c r="CF2534" s="99">
        <v>352323.38094711298</v>
      </c>
      <c r="CG2534" s="99">
        <v>2942811.7313842801</v>
      </c>
      <c r="CH2534" s="99">
        <v>0</v>
      </c>
      <c r="CI2534" s="99">
        <v>104177.945018768</v>
      </c>
      <c r="CJ2534" s="99">
        <v>5078740.7732543899</v>
      </c>
      <c r="CK2534" s="99">
        <v>48665881.147949196</v>
      </c>
      <c r="CL2534" s="99">
        <v>11221688.145507799</v>
      </c>
      <c r="CM2534" s="166">
        <v>166810.82991218599</v>
      </c>
      <c r="CN2534" s="166">
        <v>26331228.293945301</v>
      </c>
      <c r="CO2534" s="166">
        <v>115648108.88964801</v>
      </c>
      <c r="CP2534" s="99">
        <v>11221688.145507799</v>
      </c>
      <c r="CQ2534" s="99">
        <v>0</v>
      </c>
      <c r="CR2534" s="99">
        <v>0</v>
      </c>
      <c r="CS2534" s="99">
        <v>0</v>
      </c>
      <c r="CT2534" s="99">
        <v>0</v>
      </c>
      <c r="CU2534" s="98">
        <v>11132.709193257</v>
      </c>
      <c r="CV2534" s="98">
        <v>65657.599899292007</v>
      </c>
      <c r="CW2534" s="98">
        <v>5075655.8420066833</v>
      </c>
      <c r="CX2534" s="98">
        <v>48593938.888122581</v>
      </c>
    </row>
    <row r="2535" spans="1:102" x14ac:dyDescent="0.2">
      <c r="A2535" s="98" t="s">
        <v>191</v>
      </c>
      <c r="B2535" s="100">
        <v>41426</v>
      </c>
      <c r="C2535" s="99">
        <v>89962.259800910993</v>
      </c>
      <c r="D2535" s="99">
        <v>0</v>
      </c>
      <c r="E2535" s="99">
        <v>10652.890389919299</v>
      </c>
      <c r="F2535" s="99">
        <v>9460.4726644754392</v>
      </c>
      <c r="G2535" s="99">
        <v>3217.62709903717</v>
      </c>
      <c r="H2535" s="99">
        <v>0</v>
      </c>
      <c r="I2535" s="99">
        <v>0</v>
      </c>
      <c r="J2535" s="99">
        <v>62851.9038486481</v>
      </c>
      <c r="K2535" s="99">
        <v>0</v>
      </c>
      <c r="L2535" s="99">
        <v>1837.20251151919</v>
      </c>
      <c r="M2535" s="99">
        <v>41743.783097267202</v>
      </c>
      <c r="N2535" s="99">
        <v>3848.0483852624898</v>
      </c>
      <c r="O2535" s="99">
        <v>0</v>
      </c>
      <c r="P2535" s="99">
        <v>48576.219190597498</v>
      </c>
      <c r="Q2535" s="99">
        <v>4860.68185555935</v>
      </c>
      <c r="R2535" s="99">
        <v>0</v>
      </c>
      <c r="S2535" s="99">
        <v>3214.8771510720298</v>
      </c>
      <c r="T2535" s="99">
        <v>0</v>
      </c>
      <c r="U2535" s="99">
        <v>62981.238182544701</v>
      </c>
      <c r="V2535" s="99">
        <v>3872439.05645752</v>
      </c>
      <c r="W2535" s="99">
        <v>0</v>
      </c>
      <c r="X2535" s="99">
        <v>779389.52334594703</v>
      </c>
      <c r="Y2535" s="99">
        <v>636806.80907440197</v>
      </c>
      <c r="Z2535" s="99">
        <v>352529.84484863299</v>
      </c>
      <c r="AA2535" s="99">
        <v>0</v>
      </c>
      <c r="AB2535" s="99">
        <v>0</v>
      </c>
      <c r="AC2535" s="99">
        <v>21067735.748291001</v>
      </c>
      <c r="AD2535" s="99">
        <v>0</v>
      </c>
      <c r="AE2535" s="99">
        <v>31806.8341610432</v>
      </c>
      <c r="AF2535" s="99">
        <v>1704678.2245941199</v>
      </c>
      <c r="AG2535" s="99">
        <v>588619.14916992199</v>
      </c>
      <c r="AH2535" s="99">
        <v>0</v>
      </c>
      <c r="AI2535" s="99">
        <v>1792474.7702941899</v>
      </c>
      <c r="AJ2535" s="99">
        <v>535396.33763885498</v>
      </c>
      <c r="AK2535" s="99">
        <v>0</v>
      </c>
      <c r="AL2535" s="99">
        <v>350413.15363693202</v>
      </c>
      <c r="AM2535" s="99">
        <v>0</v>
      </c>
      <c r="AN2535" s="99">
        <v>21145148.728271499</v>
      </c>
      <c r="AO2535" s="99">
        <v>38361510.0009766</v>
      </c>
      <c r="AP2535" s="99">
        <v>0</v>
      </c>
      <c r="AQ2535" s="99">
        <v>6808906.7632446298</v>
      </c>
      <c r="AR2535" s="99">
        <v>5511629.6519165002</v>
      </c>
      <c r="AS2535" s="99">
        <v>2945656.51916504</v>
      </c>
      <c r="AT2535" s="99">
        <v>0</v>
      </c>
      <c r="AU2535" s="99">
        <v>0</v>
      </c>
      <c r="AV2535" s="99">
        <v>66484206.661132798</v>
      </c>
      <c r="AW2535" s="99">
        <v>0</v>
      </c>
      <c r="AX2535" s="99">
        <v>416206.70698165899</v>
      </c>
      <c r="AY2535" s="99">
        <v>17183162.979736298</v>
      </c>
      <c r="AZ2535" s="99">
        <v>5155528.2911987295</v>
      </c>
      <c r="BA2535" s="99">
        <v>0</v>
      </c>
      <c r="BB2535" s="99">
        <v>17661830.333252002</v>
      </c>
      <c r="BC2535" s="99">
        <v>4749643.65124512</v>
      </c>
      <c r="BD2535" s="99">
        <v>0</v>
      </c>
      <c r="BE2535" s="99">
        <v>2930753.1626892099</v>
      </c>
      <c r="BF2535" s="99">
        <v>0</v>
      </c>
      <c r="BG2535" s="99">
        <v>66716771.335449196</v>
      </c>
      <c r="BH2535" s="99">
        <v>8483973.7012939509</v>
      </c>
      <c r="BI2535" s="99">
        <v>0</v>
      </c>
      <c r="BJ2535" s="99">
        <v>2593491.0438842801</v>
      </c>
      <c r="BK2535" s="99">
        <v>2208316.6607971201</v>
      </c>
      <c r="BL2535" s="99">
        <v>0</v>
      </c>
      <c r="BM2535" s="99">
        <v>0</v>
      </c>
      <c r="BN2535" s="99">
        <v>0</v>
      </c>
      <c r="BO2535" s="99">
        <v>0</v>
      </c>
      <c r="BP2535" s="99">
        <v>0</v>
      </c>
      <c r="BQ2535" s="99">
        <v>0</v>
      </c>
      <c r="BR2535" s="99">
        <v>5618920.80078125</v>
      </c>
      <c r="BS2535" s="99">
        <v>1916515.78559875</v>
      </c>
      <c r="BT2535" s="99">
        <v>0</v>
      </c>
      <c r="BU2535" s="99">
        <v>1296358.11997986</v>
      </c>
      <c r="BV2535" s="99">
        <v>2296369.67614746</v>
      </c>
      <c r="BW2535" s="99">
        <v>0</v>
      </c>
      <c r="BX2535" s="99">
        <v>246111.46977424601</v>
      </c>
      <c r="BY2535" s="99">
        <v>0</v>
      </c>
      <c r="BZ2535" s="99">
        <v>0</v>
      </c>
      <c r="CA2535" s="99">
        <v>100622.8411026</v>
      </c>
      <c r="CB2535" s="99">
        <v>4652620.3867797898</v>
      </c>
      <c r="CC2535" s="99">
        <v>45161136.6318359</v>
      </c>
      <c r="CD2535" s="99">
        <v>11076666.1636963</v>
      </c>
      <c r="CE2535" s="99">
        <v>3216.91095548868</v>
      </c>
      <c r="CF2535" s="99">
        <v>350310.27164840698</v>
      </c>
      <c r="CG2535" s="99">
        <v>2924989.72265625</v>
      </c>
      <c r="CH2535" s="99">
        <v>0</v>
      </c>
      <c r="CI2535" s="99">
        <v>103840.120554924</v>
      </c>
      <c r="CJ2535" s="99">
        <v>5007430.9476928702</v>
      </c>
      <c r="CK2535" s="99">
        <v>48263532.919921897</v>
      </c>
      <c r="CL2535" s="99">
        <v>11311899.1450195</v>
      </c>
      <c r="CM2535" s="166">
        <v>166217.18182945301</v>
      </c>
      <c r="CN2535" s="166">
        <v>26117403.6323242</v>
      </c>
      <c r="CO2535" s="166">
        <v>114830568.37597699</v>
      </c>
      <c r="CP2535" s="99">
        <v>11311899.1450195</v>
      </c>
      <c r="CQ2535" s="99">
        <v>0</v>
      </c>
      <c r="CR2535" s="99">
        <v>0</v>
      </c>
      <c r="CS2535" s="99">
        <v>0</v>
      </c>
      <c r="CT2535" s="99">
        <v>0</v>
      </c>
      <c r="CU2535" s="98">
        <v>10770.57134988</v>
      </c>
      <c r="CV2535" s="98">
        <v>65405.196083460003</v>
      </c>
      <c r="CW2535" s="98">
        <v>5002930.6584281968</v>
      </c>
      <c r="CX2535" s="98">
        <v>48086126.35449215</v>
      </c>
    </row>
    <row r="2536" spans="1:102" x14ac:dyDescent="0.2">
      <c r="A2536" s="98" t="s">
        <v>191</v>
      </c>
      <c r="B2536" s="100">
        <v>41518</v>
      </c>
      <c r="C2536" s="99">
        <v>89729.851705551104</v>
      </c>
      <c r="D2536" s="99">
        <v>0</v>
      </c>
      <c r="E2536" s="99">
        <v>10377.8605777025</v>
      </c>
      <c r="F2536" s="99">
        <v>9209.8099768161792</v>
      </c>
      <c r="G2536" s="99">
        <v>3161.95879232883</v>
      </c>
      <c r="H2536" s="99">
        <v>0</v>
      </c>
      <c r="I2536" s="99">
        <v>0</v>
      </c>
      <c r="J2536" s="99">
        <v>62525.332582473799</v>
      </c>
      <c r="K2536" s="99">
        <v>0</v>
      </c>
      <c r="L2536" s="99">
        <v>238.310669541359</v>
      </c>
      <c r="M2536" s="99">
        <v>41796.821630954699</v>
      </c>
      <c r="N2536" s="99">
        <v>3777.0367555022199</v>
      </c>
      <c r="O2536" s="99">
        <v>0</v>
      </c>
      <c r="P2536" s="99">
        <v>49674.304865837097</v>
      </c>
      <c r="Q2536" s="99">
        <v>4782.9753062725104</v>
      </c>
      <c r="R2536" s="99">
        <v>0</v>
      </c>
      <c r="S2536" s="99">
        <v>3163.7303497195198</v>
      </c>
      <c r="T2536" s="99">
        <v>0</v>
      </c>
      <c r="U2536" s="99">
        <v>62602.900615215302</v>
      </c>
      <c r="V2536" s="99">
        <v>3845368.41339111</v>
      </c>
      <c r="W2536" s="99">
        <v>0</v>
      </c>
      <c r="X2536" s="99">
        <v>762800.645835876</v>
      </c>
      <c r="Y2536" s="99">
        <v>626615.75120544399</v>
      </c>
      <c r="Z2536" s="99">
        <v>349905.62378311198</v>
      </c>
      <c r="AA2536" s="99">
        <v>0</v>
      </c>
      <c r="AB2536" s="99">
        <v>0</v>
      </c>
      <c r="AC2536" s="99">
        <v>21128954.136230499</v>
      </c>
      <c r="AD2536" s="99">
        <v>0</v>
      </c>
      <c r="AE2536" s="99">
        <v>18558.4318313599</v>
      </c>
      <c r="AF2536" s="99">
        <v>1701797.5910491899</v>
      </c>
      <c r="AG2536" s="99">
        <v>583354.52207946801</v>
      </c>
      <c r="AH2536" s="99">
        <v>0</v>
      </c>
      <c r="AI2536" s="99">
        <v>1787848.0000457801</v>
      </c>
      <c r="AJ2536" s="99">
        <v>518650.97873687698</v>
      </c>
      <c r="AK2536" s="99">
        <v>0</v>
      </c>
      <c r="AL2536" s="99">
        <v>348867.13930892898</v>
      </c>
      <c r="AM2536" s="99">
        <v>0</v>
      </c>
      <c r="AN2536" s="99">
        <v>21029340.563964799</v>
      </c>
      <c r="AO2536" s="99">
        <v>38202648.182128899</v>
      </c>
      <c r="AP2536" s="99">
        <v>0</v>
      </c>
      <c r="AQ2536" s="99">
        <v>6565052.0494995099</v>
      </c>
      <c r="AR2536" s="99">
        <v>5368485.1168823196</v>
      </c>
      <c r="AS2536" s="99">
        <v>2917017.8348693801</v>
      </c>
      <c r="AT2536" s="99">
        <v>0</v>
      </c>
      <c r="AU2536" s="99">
        <v>0</v>
      </c>
      <c r="AV2536" s="99">
        <v>66661976.525878899</v>
      </c>
      <c r="AW2536" s="99">
        <v>0</v>
      </c>
      <c r="AX2536" s="99">
        <v>195066.352203369</v>
      </c>
      <c r="AY2536" s="99">
        <v>17222514.7263184</v>
      </c>
      <c r="AZ2536" s="99">
        <v>5075469.6333007803</v>
      </c>
      <c r="BA2536" s="99">
        <v>0</v>
      </c>
      <c r="BB2536" s="99">
        <v>17701820.939941399</v>
      </c>
      <c r="BC2536" s="99">
        <v>4632247.3825683603</v>
      </c>
      <c r="BD2536" s="99">
        <v>0</v>
      </c>
      <c r="BE2536" s="99">
        <v>2916029.2051086398</v>
      </c>
      <c r="BF2536" s="99">
        <v>0</v>
      </c>
      <c r="BG2536" s="99">
        <v>66378893.192382798</v>
      </c>
      <c r="BH2536" s="99">
        <v>8474084.9185790997</v>
      </c>
      <c r="BI2536" s="99">
        <v>0</v>
      </c>
      <c r="BJ2536" s="99">
        <v>2555881.48931885</v>
      </c>
      <c r="BK2536" s="99">
        <v>2175783.98355103</v>
      </c>
      <c r="BL2536" s="99">
        <v>0</v>
      </c>
      <c r="BM2536" s="99">
        <v>0</v>
      </c>
      <c r="BN2536" s="99">
        <v>0</v>
      </c>
      <c r="BO2536" s="99">
        <v>0</v>
      </c>
      <c r="BP2536" s="99">
        <v>0</v>
      </c>
      <c r="BQ2536" s="99">
        <v>0</v>
      </c>
      <c r="BR2536" s="99">
        <v>5668494.0390014602</v>
      </c>
      <c r="BS2536" s="99">
        <v>1890085.0522918699</v>
      </c>
      <c r="BT2536" s="99">
        <v>0</v>
      </c>
      <c r="BU2536" s="99">
        <v>1063262.2299957301</v>
      </c>
      <c r="BV2536" s="99">
        <v>2259453.1013183598</v>
      </c>
      <c r="BW2536" s="99">
        <v>0</v>
      </c>
      <c r="BX2536" s="99">
        <v>199051.059818268</v>
      </c>
      <c r="BY2536" s="99">
        <v>0</v>
      </c>
      <c r="BZ2536" s="99">
        <v>0</v>
      </c>
      <c r="CA2536" s="99">
        <v>100100.30604171799</v>
      </c>
      <c r="CB2536" s="99">
        <v>4610514.7193603497</v>
      </c>
      <c r="CC2536" s="99">
        <v>44776677.240722701</v>
      </c>
      <c r="CD2536" s="99">
        <v>11024721.7337646</v>
      </c>
      <c r="CE2536" s="99">
        <v>3163.9705655574799</v>
      </c>
      <c r="CF2536" s="99">
        <v>349838.28707504302</v>
      </c>
      <c r="CG2536" s="99">
        <v>2919296.2478027302</v>
      </c>
      <c r="CH2536" s="99">
        <v>0</v>
      </c>
      <c r="CI2536" s="99">
        <v>103262.691122055</v>
      </c>
      <c r="CJ2536" s="99">
        <v>4953312.17541504</v>
      </c>
      <c r="CK2536" s="99">
        <v>47676550.703125</v>
      </c>
      <c r="CL2536" s="99">
        <v>11252246.586792</v>
      </c>
      <c r="CM2536" s="166">
        <v>165199.49628257801</v>
      </c>
      <c r="CN2536" s="166">
        <v>25973919.3586426</v>
      </c>
      <c r="CO2536" s="166">
        <v>114174603.496094</v>
      </c>
      <c r="CP2536" s="99">
        <v>11252246.586792</v>
      </c>
      <c r="CQ2536" s="99">
        <v>0</v>
      </c>
      <c r="CR2536" s="99">
        <v>0</v>
      </c>
      <c r="CS2536" s="99">
        <v>0</v>
      </c>
      <c r="CT2536" s="99">
        <v>0</v>
      </c>
      <c r="CU2536" s="98">
        <v>10438.153190771</v>
      </c>
      <c r="CV2536" s="98">
        <v>65092.017163397999</v>
      </c>
      <c r="CW2536" s="98">
        <v>4960353.0064353924</v>
      </c>
      <c r="CX2536" s="98">
        <v>47695973.488525428</v>
      </c>
    </row>
    <row r="2537" spans="1:102" x14ac:dyDescent="0.2">
      <c r="A2537" s="98" t="s">
        <v>191</v>
      </c>
      <c r="B2537" s="100">
        <v>41609</v>
      </c>
      <c r="C2537" s="99">
        <v>89554.1180505753</v>
      </c>
      <c r="D2537" s="99">
        <v>0</v>
      </c>
      <c r="E2537" s="99">
        <v>9985.1200288534201</v>
      </c>
      <c r="F2537" s="99">
        <v>8865.1425299644507</v>
      </c>
      <c r="G2537" s="99">
        <v>3160.2063817083799</v>
      </c>
      <c r="H2537" s="99">
        <v>0</v>
      </c>
      <c r="I2537" s="99">
        <v>0</v>
      </c>
      <c r="J2537" s="99">
        <v>62065.183713436098</v>
      </c>
      <c r="K2537" s="99">
        <v>0</v>
      </c>
      <c r="L2537" s="99">
        <v>183.61299145780501</v>
      </c>
      <c r="M2537" s="99">
        <v>41895.6752529144</v>
      </c>
      <c r="N2537" s="99">
        <v>3693.8071795701999</v>
      </c>
      <c r="O2537" s="99">
        <v>0</v>
      </c>
      <c r="P2537" s="99">
        <v>49065.142550945297</v>
      </c>
      <c r="Q2537" s="99">
        <v>4728.9486289024399</v>
      </c>
      <c r="R2537" s="99">
        <v>0</v>
      </c>
      <c r="S2537" s="99">
        <v>3140.1257860362498</v>
      </c>
      <c r="T2537" s="99">
        <v>0</v>
      </c>
      <c r="U2537" s="99">
        <v>62111.7059936523</v>
      </c>
      <c r="V2537" s="99">
        <v>3783403.5306396498</v>
      </c>
      <c r="W2537" s="99">
        <v>0</v>
      </c>
      <c r="X2537" s="99">
        <v>731379.59983825695</v>
      </c>
      <c r="Y2537" s="99">
        <v>603289.10941314697</v>
      </c>
      <c r="Z2537" s="99">
        <v>343654.55027389497</v>
      </c>
      <c r="AA2537" s="99">
        <v>0</v>
      </c>
      <c r="AB2537" s="99">
        <v>0</v>
      </c>
      <c r="AC2537" s="99">
        <v>20845699.8134766</v>
      </c>
      <c r="AD2537" s="99">
        <v>0</v>
      </c>
      <c r="AE2537" s="99">
        <v>12270.851039528799</v>
      </c>
      <c r="AF2537" s="99">
        <v>1687917.09757996</v>
      </c>
      <c r="AG2537" s="99">
        <v>565250.83743286098</v>
      </c>
      <c r="AH2537" s="99">
        <v>0</v>
      </c>
      <c r="AI2537" s="99">
        <v>1752048.4106292699</v>
      </c>
      <c r="AJ2537" s="99">
        <v>508933.89368438697</v>
      </c>
      <c r="AK2537" s="99">
        <v>0</v>
      </c>
      <c r="AL2537" s="99">
        <v>339110.478149414</v>
      </c>
      <c r="AM2537" s="99">
        <v>0</v>
      </c>
      <c r="AN2537" s="99">
        <v>20847226.206298798</v>
      </c>
      <c r="AO2537" s="99">
        <v>37788837.9375</v>
      </c>
      <c r="AP2537" s="99">
        <v>0</v>
      </c>
      <c r="AQ2537" s="99">
        <v>6303114.7914428702</v>
      </c>
      <c r="AR2537" s="99">
        <v>5159322.9956665002</v>
      </c>
      <c r="AS2537" s="99">
        <v>2885345.3844604502</v>
      </c>
      <c r="AT2537" s="99">
        <v>0</v>
      </c>
      <c r="AU2537" s="99">
        <v>0</v>
      </c>
      <c r="AV2537" s="99">
        <v>66343754.861816399</v>
      </c>
      <c r="AW2537" s="99">
        <v>0</v>
      </c>
      <c r="AX2537" s="99">
        <v>115630.39040947</v>
      </c>
      <c r="AY2537" s="99">
        <v>17199267.092285201</v>
      </c>
      <c r="AZ2537" s="99">
        <v>4963514.6032714797</v>
      </c>
      <c r="BA2537" s="99">
        <v>0</v>
      </c>
      <c r="BB2537" s="99">
        <v>17407138.056640599</v>
      </c>
      <c r="BC2537" s="99">
        <v>4525487.6189575205</v>
      </c>
      <c r="BD2537" s="99">
        <v>0</v>
      </c>
      <c r="BE2537" s="99">
        <v>2840871.8777771001</v>
      </c>
      <c r="BF2537" s="99">
        <v>0</v>
      </c>
      <c r="BG2537" s="99">
        <v>66353341.302734397</v>
      </c>
      <c r="BH2537" s="99">
        <v>8485727.5705566406</v>
      </c>
      <c r="BI2537" s="99">
        <v>0</v>
      </c>
      <c r="BJ2537" s="99">
        <v>2492198.31750488</v>
      </c>
      <c r="BK2537" s="99">
        <v>2126198.57989502</v>
      </c>
      <c r="BL2537" s="99">
        <v>0</v>
      </c>
      <c r="BM2537" s="99">
        <v>0</v>
      </c>
      <c r="BN2537" s="99">
        <v>0</v>
      </c>
      <c r="BO2537" s="99">
        <v>0</v>
      </c>
      <c r="BP2537" s="99">
        <v>0</v>
      </c>
      <c r="BQ2537" s="99">
        <v>0</v>
      </c>
      <c r="BR2537" s="99">
        <v>5679824.8484497098</v>
      </c>
      <c r="BS2537" s="99">
        <v>1848401.18836975</v>
      </c>
      <c r="BT2537" s="99">
        <v>0</v>
      </c>
      <c r="BU2537" s="99">
        <v>1252371.58999634</v>
      </c>
      <c r="BV2537" s="99">
        <v>2218491.2274475102</v>
      </c>
      <c r="BW2537" s="99">
        <v>0</v>
      </c>
      <c r="BX2537" s="99">
        <v>231059.50978851301</v>
      </c>
      <c r="BY2537" s="99">
        <v>0</v>
      </c>
      <c r="BZ2537" s="99">
        <v>0</v>
      </c>
      <c r="CA2537" s="99">
        <v>99561.430005073504</v>
      </c>
      <c r="CB2537" s="99">
        <v>4519462.4714355497</v>
      </c>
      <c r="CC2537" s="99">
        <v>44144745.062011696</v>
      </c>
      <c r="CD2537" s="99">
        <v>10968322.673461899</v>
      </c>
      <c r="CE2537" s="99">
        <v>3159.8843327760701</v>
      </c>
      <c r="CF2537" s="99">
        <v>343190.70708084101</v>
      </c>
      <c r="CG2537" s="99">
        <v>2876105.7080078102</v>
      </c>
      <c r="CH2537" s="99">
        <v>0</v>
      </c>
      <c r="CI2537" s="99">
        <v>102722.843686104</v>
      </c>
      <c r="CJ2537" s="99">
        <v>4865086.1354370099</v>
      </c>
      <c r="CK2537" s="99">
        <v>47008701.200195298</v>
      </c>
      <c r="CL2537" s="99">
        <v>11209327.5039063</v>
      </c>
      <c r="CM2537" s="166">
        <v>164160.04473877</v>
      </c>
      <c r="CN2537" s="166">
        <v>25699474.962646499</v>
      </c>
      <c r="CO2537" s="166">
        <v>113229334.32910199</v>
      </c>
      <c r="CP2537" s="99">
        <v>11209327.5039063</v>
      </c>
      <c r="CQ2537" s="99">
        <v>0</v>
      </c>
      <c r="CR2537" s="99">
        <v>0</v>
      </c>
      <c r="CS2537" s="99">
        <v>0</v>
      </c>
      <c r="CT2537" s="99">
        <v>0</v>
      </c>
      <c r="CU2537" s="98">
        <v>10030.749066208</v>
      </c>
      <c r="CV2537" s="98">
        <v>64608.462361015001</v>
      </c>
      <c r="CW2537" s="98">
        <v>4862653.1785163907</v>
      </c>
      <c r="CX2537" s="98">
        <v>47020850.770019509</v>
      </c>
    </row>
    <row r="2538" spans="1:102" x14ac:dyDescent="0.2">
      <c r="A2538" s="98" t="s">
        <v>191</v>
      </c>
      <c r="B2538" s="100">
        <v>41699</v>
      </c>
      <c r="C2538" s="99">
        <v>89299.391887664795</v>
      </c>
      <c r="D2538" s="99">
        <v>0</v>
      </c>
      <c r="E2538" s="99">
        <v>9670.5210579633695</v>
      </c>
      <c r="F2538" s="99">
        <v>8788.8115972280502</v>
      </c>
      <c r="G2538" s="99">
        <v>3138.3831554353201</v>
      </c>
      <c r="H2538" s="99">
        <v>0</v>
      </c>
      <c r="I2538" s="99">
        <v>0</v>
      </c>
      <c r="J2538" s="99">
        <v>61818.685883045197</v>
      </c>
      <c r="K2538" s="99">
        <v>0</v>
      </c>
      <c r="L2538" s="99">
        <v>196.44076360389599</v>
      </c>
      <c r="M2538" s="99">
        <v>41926.271448612199</v>
      </c>
      <c r="N2538" s="99">
        <v>3625.0852974951299</v>
      </c>
      <c r="O2538" s="99">
        <v>0</v>
      </c>
      <c r="P2538" s="99">
        <v>48353.642114162401</v>
      </c>
      <c r="Q2538" s="99">
        <v>4673.7540566921198</v>
      </c>
      <c r="R2538" s="99">
        <v>0</v>
      </c>
      <c r="S2538" s="99">
        <v>3112.1136811971701</v>
      </c>
      <c r="T2538" s="99">
        <v>0</v>
      </c>
      <c r="U2538" s="99">
        <v>61820.947580814398</v>
      </c>
      <c r="V2538" s="99">
        <v>3793099.5572509798</v>
      </c>
      <c r="W2538" s="99">
        <v>0</v>
      </c>
      <c r="X2538" s="99">
        <v>701484.15789794899</v>
      </c>
      <c r="Y2538" s="99">
        <v>595108.83494567894</v>
      </c>
      <c r="Z2538" s="99">
        <v>335515.17108917201</v>
      </c>
      <c r="AA2538" s="99">
        <v>0</v>
      </c>
      <c r="AB2538" s="99">
        <v>0</v>
      </c>
      <c r="AC2538" s="99">
        <v>20598330.395263702</v>
      </c>
      <c r="AD2538" s="99">
        <v>0</v>
      </c>
      <c r="AE2538" s="99">
        <v>16281.495892286301</v>
      </c>
      <c r="AF2538" s="99">
        <v>1683077.14622498</v>
      </c>
      <c r="AG2538" s="99">
        <v>558321.42641448998</v>
      </c>
      <c r="AH2538" s="99">
        <v>0</v>
      </c>
      <c r="AI2538" s="99">
        <v>1712192.78823853</v>
      </c>
      <c r="AJ2538" s="99">
        <v>510669.125858307</v>
      </c>
      <c r="AK2538" s="99">
        <v>0</v>
      </c>
      <c r="AL2538" s="99">
        <v>332648.04714965803</v>
      </c>
      <c r="AM2538" s="99">
        <v>0</v>
      </c>
      <c r="AN2538" s="99">
        <v>20742273.035644501</v>
      </c>
      <c r="AO2538" s="99">
        <v>38104879.051757798</v>
      </c>
      <c r="AP2538" s="99">
        <v>0</v>
      </c>
      <c r="AQ2538" s="99">
        <v>6055156.4700317401</v>
      </c>
      <c r="AR2538" s="99">
        <v>5074004.6724243201</v>
      </c>
      <c r="AS2538" s="99">
        <v>2833933.13885498</v>
      </c>
      <c r="AT2538" s="99">
        <v>0</v>
      </c>
      <c r="AU2538" s="99">
        <v>0</v>
      </c>
      <c r="AV2538" s="99">
        <v>66171484.689453103</v>
      </c>
      <c r="AW2538" s="99">
        <v>0</v>
      </c>
      <c r="AX2538" s="99">
        <v>156220.44161033601</v>
      </c>
      <c r="AY2538" s="99">
        <v>17272635.285400402</v>
      </c>
      <c r="AZ2538" s="99">
        <v>4930614.5414428702</v>
      </c>
      <c r="BA2538" s="99">
        <v>0</v>
      </c>
      <c r="BB2538" s="99">
        <v>17049960.693115201</v>
      </c>
      <c r="BC2538" s="99">
        <v>4566747.1015014602</v>
      </c>
      <c r="BD2538" s="99">
        <v>0</v>
      </c>
      <c r="BE2538" s="99">
        <v>2805334.1941528302</v>
      </c>
      <c r="BF2538" s="99">
        <v>0</v>
      </c>
      <c r="BG2538" s="99">
        <v>66467787.591796897</v>
      </c>
      <c r="BH2538" s="99">
        <v>8431455.6918945294</v>
      </c>
      <c r="BI2538" s="99">
        <v>0</v>
      </c>
      <c r="BJ2538" s="99">
        <v>2431919.9699401902</v>
      </c>
      <c r="BK2538" s="99">
        <v>2089672.01672363</v>
      </c>
      <c r="BL2538" s="99">
        <v>0</v>
      </c>
      <c r="BM2538" s="99">
        <v>0</v>
      </c>
      <c r="BN2538" s="99">
        <v>0</v>
      </c>
      <c r="BO2538" s="99">
        <v>0</v>
      </c>
      <c r="BP2538" s="99">
        <v>0</v>
      </c>
      <c r="BQ2538" s="99">
        <v>0</v>
      </c>
      <c r="BR2538" s="99">
        <v>5624749.4542846698</v>
      </c>
      <c r="BS2538" s="99">
        <v>1837071.3490905799</v>
      </c>
      <c r="BT2538" s="99">
        <v>0</v>
      </c>
      <c r="BU2538" s="99">
        <v>1205201.3999939</v>
      </c>
      <c r="BV2538" s="99">
        <v>2226346.4828491202</v>
      </c>
      <c r="BW2538" s="99">
        <v>0</v>
      </c>
      <c r="BX2538" s="99">
        <v>235469.29980659499</v>
      </c>
      <c r="BY2538" s="99">
        <v>0</v>
      </c>
      <c r="BZ2538" s="99">
        <v>0</v>
      </c>
      <c r="CA2538" s="99">
        <v>98931.942193031296</v>
      </c>
      <c r="CB2538" s="99">
        <v>4495277.9583129901</v>
      </c>
      <c r="CC2538" s="99">
        <v>44137487.459472701</v>
      </c>
      <c r="CD2538" s="99">
        <v>10878719.6640625</v>
      </c>
      <c r="CE2538" s="99">
        <v>3137.3040722608598</v>
      </c>
      <c r="CF2538" s="99">
        <v>335070.92710495001</v>
      </c>
      <c r="CG2538" s="99">
        <v>2830810.0763244601</v>
      </c>
      <c r="CH2538" s="99">
        <v>0</v>
      </c>
      <c r="CI2538" s="99">
        <v>102066.066522598</v>
      </c>
      <c r="CJ2538" s="99">
        <v>4834771.8553466797</v>
      </c>
      <c r="CK2538" s="99">
        <v>47110671.1708984</v>
      </c>
      <c r="CL2538" s="99">
        <v>11095668.959716801</v>
      </c>
      <c r="CM2538" s="166">
        <v>163407.46098899801</v>
      </c>
      <c r="CN2538" s="166">
        <v>25555429.785156298</v>
      </c>
      <c r="CO2538" s="166">
        <v>113430375.369141</v>
      </c>
      <c r="CP2538" s="99">
        <v>11095668.959716801</v>
      </c>
      <c r="CQ2538" s="99">
        <v>0</v>
      </c>
      <c r="CR2538" s="99">
        <v>0</v>
      </c>
      <c r="CS2538" s="99">
        <v>0</v>
      </c>
      <c r="CT2538" s="99">
        <v>0</v>
      </c>
      <c r="CU2538" s="98">
        <v>9705.1787938420002</v>
      </c>
      <c r="CV2538" s="98">
        <v>64353.947617892001</v>
      </c>
      <c r="CW2538" s="98">
        <v>4830348.8854179401</v>
      </c>
      <c r="CX2538" s="98">
        <v>46968297.535797164</v>
      </c>
    </row>
    <row r="2539" spans="1:102" x14ac:dyDescent="0.2">
      <c r="A2539" s="98" t="s">
        <v>191</v>
      </c>
      <c r="B2539" s="100">
        <v>41791</v>
      </c>
      <c r="C2539" s="99">
        <v>89199.751496315002</v>
      </c>
      <c r="D2539" s="99">
        <v>0</v>
      </c>
      <c r="E2539" s="99">
        <v>9484.9350770711899</v>
      </c>
      <c r="F2539" s="99">
        <v>8654.4367879629099</v>
      </c>
      <c r="G2539" s="99">
        <v>3157.1929044425501</v>
      </c>
      <c r="H2539" s="99">
        <v>0</v>
      </c>
      <c r="I2539" s="99">
        <v>0</v>
      </c>
      <c r="J2539" s="99">
        <v>61577.002700328798</v>
      </c>
      <c r="K2539" s="99">
        <v>0</v>
      </c>
      <c r="L2539" s="99">
        <v>875.30457977205504</v>
      </c>
      <c r="M2539" s="99">
        <v>41911.053054809599</v>
      </c>
      <c r="N2539" s="99">
        <v>3555.12265270948</v>
      </c>
      <c r="O2539" s="99">
        <v>0</v>
      </c>
      <c r="P2539" s="99">
        <v>47797.0824532509</v>
      </c>
      <c r="Q2539" s="99">
        <v>4638.8095831275004</v>
      </c>
      <c r="R2539" s="99">
        <v>0</v>
      </c>
      <c r="S2539" s="99">
        <v>3149.53680220246</v>
      </c>
      <c r="T2539" s="99">
        <v>0</v>
      </c>
      <c r="U2539" s="99">
        <v>61641.890364170104</v>
      </c>
      <c r="V2539" s="99">
        <v>3791701.74719238</v>
      </c>
      <c r="W2539" s="99">
        <v>0</v>
      </c>
      <c r="X2539" s="99">
        <v>685967.09114074695</v>
      </c>
      <c r="Y2539" s="99">
        <v>585990.73563384998</v>
      </c>
      <c r="Z2539" s="99">
        <v>333155.38280105602</v>
      </c>
      <c r="AA2539" s="99">
        <v>0</v>
      </c>
      <c r="AB2539" s="99">
        <v>0</v>
      </c>
      <c r="AC2539" s="99">
        <v>20636663.198974598</v>
      </c>
      <c r="AD2539" s="99">
        <v>0</v>
      </c>
      <c r="AE2539" s="99">
        <v>24376.548495054201</v>
      </c>
      <c r="AF2539" s="99">
        <v>1690148.7130127</v>
      </c>
      <c r="AG2539" s="99">
        <v>550535.88034057606</v>
      </c>
      <c r="AH2539" s="99">
        <v>0</v>
      </c>
      <c r="AI2539" s="99">
        <v>1689263.41493225</v>
      </c>
      <c r="AJ2539" s="99">
        <v>514018.98680496198</v>
      </c>
      <c r="AK2539" s="99">
        <v>0</v>
      </c>
      <c r="AL2539" s="99">
        <v>330506.84453964198</v>
      </c>
      <c r="AM2539" s="99">
        <v>0</v>
      </c>
      <c r="AN2539" s="99">
        <v>20611097.026367199</v>
      </c>
      <c r="AO2539" s="99">
        <v>38229968.929199196</v>
      </c>
      <c r="AP2539" s="99">
        <v>0</v>
      </c>
      <c r="AQ2539" s="99">
        <v>5900733.6337280301</v>
      </c>
      <c r="AR2539" s="99">
        <v>4991794.6953125</v>
      </c>
      <c r="AS2539" s="99">
        <v>2819429.6869506799</v>
      </c>
      <c r="AT2539" s="99">
        <v>0</v>
      </c>
      <c r="AU2539" s="99">
        <v>0</v>
      </c>
      <c r="AV2539" s="99">
        <v>66170423.159179702</v>
      </c>
      <c r="AW2539" s="99">
        <v>0</v>
      </c>
      <c r="AX2539" s="99">
        <v>242476.22489929199</v>
      </c>
      <c r="AY2539" s="99">
        <v>17439885.283447299</v>
      </c>
      <c r="AZ2539" s="99">
        <v>4829885.1107788105</v>
      </c>
      <c r="BA2539" s="99">
        <v>0</v>
      </c>
      <c r="BB2539" s="99">
        <v>16919278.005615201</v>
      </c>
      <c r="BC2539" s="99">
        <v>4575789.3472290002</v>
      </c>
      <c r="BD2539" s="99">
        <v>0</v>
      </c>
      <c r="BE2539" s="99">
        <v>2802539.7615966802</v>
      </c>
      <c r="BF2539" s="99">
        <v>0</v>
      </c>
      <c r="BG2539" s="99">
        <v>66103974.854492202</v>
      </c>
      <c r="BH2539" s="99">
        <v>8487302.42578125</v>
      </c>
      <c r="BI2539" s="99">
        <v>0</v>
      </c>
      <c r="BJ2539" s="99">
        <v>2398654.0016479502</v>
      </c>
      <c r="BK2539" s="99">
        <v>2067763.59169006</v>
      </c>
      <c r="BL2539" s="99">
        <v>0</v>
      </c>
      <c r="BM2539" s="99">
        <v>0</v>
      </c>
      <c r="BN2539" s="99">
        <v>0</v>
      </c>
      <c r="BO2539" s="99">
        <v>0</v>
      </c>
      <c r="BP2539" s="99">
        <v>0</v>
      </c>
      <c r="BQ2539" s="99">
        <v>0</v>
      </c>
      <c r="BR2539" s="99">
        <v>5724421.4472045898</v>
      </c>
      <c r="BS2539" s="99">
        <v>1802623.9862670901</v>
      </c>
      <c r="BT2539" s="99">
        <v>0</v>
      </c>
      <c r="BU2539" s="99">
        <v>1222587.1699829099</v>
      </c>
      <c r="BV2539" s="99">
        <v>2239342.0494995099</v>
      </c>
      <c r="BW2539" s="99">
        <v>0</v>
      </c>
      <c r="BX2539" s="99">
        <v>233480.339803696</v>
      </c>
      <c r="BY2539" s="99">
        <v>0</v>
      </c>
      <c r="BZ2539" s="99">
        <v>0</v>
      </c>
      <c r="CA2539" s="99">
        <v>98703.321363449097</v>
      </c>
      <c r="CB2539" s="99">
        <v>4479900.5361938505</v>
      </c>
      <c r="CC2539" s="99">
        <v>44139353.197753899</v>
      </c>
      <c r="CD2539" s="99">
        <v>10883761.760131801</v>
      </c>
      <c r="CE2539" s="99">
        <v>3157.0618288516998</v>
      </c>
      <c r="CF2539" s="99">
        <v>334148.23249435402</v>
      </c>
      <c r="CG2539" s="99">
        <v>2830014.6258544899</v>
      </c>
      <c r="CH2539" s="99">
        <v>0</v>
      </c>
      <c r="CI2539" s="99">
        <v>101864.358045578</v>
      </c>
      <c r="CJ2539" s="99">
        <v>4813527.1162719699</v>
      </c>
      <c r="CK2539" s="99">
        <v>46956500.567871101</v>
      </c>
      <c r="CL2539" s="99">
        <v>11106326.514038101</v>
      </c>
      <c r="CM2539" s="166">
        <v>162909.1681633</v>
      </c>
      <c r="CN2539" s="166">
        <v>25409638.481689502</v>
      </c>
      <c r="CO2539" s="166">
        <v>113099858.746094</v>
      </c>
      <c r="CP2539" s="99">
        <v>11106326.514038101</v>
      </c>
      <c r="CQ2539" s="99">
        <v>0</v>
      </c>
      <c r="CR2539" s="99">
        <v>0</v>
      </c>
      <c r="CS2539" s="99">
        <v>0</v>
      </c>
      <c r="CT2539" s="99">
        <v>0</v>
      </c>
      <c r="CU2539" s="98">
        <v>9536.7688433090007</v>
      </c>
      <c r="CV2539" s="98">
        <v>64126.600955581998</v>
      </c>
      <c r="CW2539" s="98">
        <v>4814048.7686882047</v>
      </c>
      <c r="CX2539" s="98">
        <v>46969367.823608391</v>
      </c>
    </row>
    <row r="2540" spans="1:102" x14ac:dyDescent="0.2">
      <c r="A2540" s="98" t="s">
        <v>191</v>
      </c>
      <c r="B2540" s="100">
        <v>41883</v>
      </c>
      <c r="C2540" s="99">
        <v>89318.280091285706</v>
      </c>
      <c r="D2540" s="99">
        <v>0</v>
      </c>
      <c r="E2540" s="99">
        <v>9182.73370993137</v>
      </c>
      <c r="F2540" s="99">
        <v>8384.4224464893305</v>
      </c>
      <c r="G2540" s="99">
        <v>3194.0349466800699</v>
      </c>
      <c r="H2540" s="99">
        <v>0</v>
      </c>
      <c r="I2540" s="99">
        <v>0</v>
      </c>
      <c r="J2540" s="99">
        <v>61177.328426837899</v>
      </c>
      <c r="K2540" s="99">
        <v>0</v>
      </c>
      <c r="L2540" s="99">
        <v>740.75019544362999</v>
      </c>
      <c r="M2540" s="99">
        <v>42044.075585365303</v>
      </c>
      <c r="N2540" s="99">
        <v>3456.7251123786</v>
      </c>
      <c r="O2540" s="99">
        <v>0</v>
      </c>
      <c r="P2540" s="99">
        <v>47703.074563980103</v>
      </c>
      <c r="Q2540" s="99">
        <v>4600.3331241607702</v>
      </c>
      <c r="R2540" s="99">
        <v>0</v>
      </c>
      <c r="S2540" s="99">
        <v>3185.1223892867602</v>
      </c>
      <c r="T2540" s="99">
        <v>0</v>
      </c>
      <c r="U2540" s="99">
        <v>61201.8864569664</v>
      </c>
      <c r="V2540" s="99">
        <v>3766232.8152771001</v>
      </c>
      <c r="W2540" s="99">
        <v>0</v>
      </c>
      <c r="X2540" s="99">
        <v>670559.46385955799</v>
      </c>
      <c r="Y2540" s="99">
        <v>576518.62245178199</v>
      </c>
      <c r="Z2540" s="99">
        <v>331085.07187271101</v>
      </c>
      <c r="AA2540" s="99">
        <v>0</v>
      </c>
      <c r="AB2540" s="99">
        <v>0</v>
      </c>
      <c r="AC2540" s="99">
        <v>20546899.592529301</v>
      </c>
      <c r="AD2540" s="99">
        <v>0</v>
      </c>
      <c r="AE2540" s="99">
        <v>23599.738186121001</v>
      </c>
      <c r="AF2540" s="99">
        <v>1680386.13479614</v>
      </c>
      <c r="AG2540" s="99">
        <v>540346.34701538098</v>
      </c>
      <c r="AH2540" s="99">
        <v>0</v>
      </c>
      <c r="AI2540" s="99">
        <v>1677063.75126648</v>
      </c>
      <c r="AJ2540" s="99">
        <v>516405.32628250099</v>
      </c>
      <c r="AK2540" s="99">
        <v>0</v>
      </c>
      <c r="AL2540" s="99">
        <v>329264.02150344802</v>
      </c>
      <c r="AM2540" s="99">
        <v>0</v>
      </c>
      <c r="AN2540" s="99">
        <v>20471530.926269501</v>
      </c>
      <c r="AO2540" s="99">
        <v>38129776.271484397</v>
      </c>
      <c r="AP2540" s="99">
        <v>0</v>
      </c>
      <c r="AQ2540" s="99">
        <v>5776093.6596069299</v>
      </c>
      <c r="AR2540" s="99">
        <v>4951548.5387573196</v>
      </c>
      <c r="AS2540" s="99">
        <v>2809609.1211547898</v>
      </c>
      <c r="AT2540" s="99">
        <v>0</v>
      </c>
      <c r="AU2540" s="99">
        <v>0</v>
      </c>
      <c r="AV2540" s="99">
        <v>65876238.582031302</v>
      </c>
      <c r="AW2540" s="99">
        <v>0</v>
      </c>
      <c r="AX2540" s="99">
        <v>223294.58099556001</v>
      </c>
      <c r="AY2540" s="99">
        <v>17414552.246093798</v>
      </c>
      <c r="AZ2540" s="99">
        <v>4778674.4708252</v>
      </c>
      <c r="BA2540" s="99">
        <v>0</v>
      </c>
      <c r="BB2540" s="99">
        <v>16930453.790771499</v>
      </c>
      <c r="BC2540" s="99">
        <v>4598152.8782959003</v>
      </c>
      <c r="BD2540" s="99">
        <v>0</v>
      </c>
      <c r="BE2540" s="99">
        <v>2799085.8289794899</v>
      </c>
      <c r="BF2540" s="99">
        <v>0</v>
      </c>
      <c r="BG2540" s="99">
        <v>65659759.265136696</v>
      </c>
      <c r="BH2540" s="99">
        <v>8581067.9582519494</v>
      </c>
      <c r="BI2540" s="99">
        <v>0</v>
      </c>
      <c r="BJ2540" s="99">
        <v>2375118.1976928702</v>
      </c>
      <c r="BK2540" s="99">
        <v>2056830.7006683301</v>
      </c>
      <c r="BL2540" s="99">
        <v>0</v>
      </c>
      <c r="BM2540" s="99">
        <v>0</v>
      </c>
      <c r="BN2540" s="99">
        <v>0</v>
      </c>
      <c r="BO2540" s="99">
        <v>0</v>
      </c>
      <c r="BP2540" s="99">
        <v>0</v>
      </c>
      <c r="BQ2540" s="99">
        <v>0</v>
      </c>
      <c r="BR2540" s="99">
        <v>5760530.4591674795</v>
      </c>
      <c r="BS2540" s="99">
        <v>1785974.4651794401</v>
      </c>
      <c r="BT2540" s="99">
        <v>0</v>
      </c>
      <c r="BU2540" s="99">
        <v>996935.29999542201</v>
      </c>
      <c r="BV2540" s="99">
        <v>2243609.7559204102</v>
      </c>
      <c r="BW2540" s="99">
        <v>0</v>
      </c>
      <c r="BX2540" s="99">
        <v>189213.24984550499</v>
      </c>
      <c r="BY2540" s="99">
        <v>0</v>
      </c>
      <c r="BZ2540" s="99">
        <v>0</v>
      </c>
      <c r="CA2540" s="99">
        <v>98494.237690925598</v>
      </c>
      <c r="CB2540" s="99">
        <v>4437937.4195556603</v>
      </c>
      <c r="CC2540" s="99">
        <v>43932616.235839799</v>
      </c>
      <c r="CD2540" s="99">
        <v>10954029.9959717</v>
      </c>
      <c r="CE2540" s="99">
        <v>3195.2006479203701</v>
      </c>
      <c r="CF2540" s="99">
        <v>330910.62702179002</v>
      </c>
      <c r="CG2540" s="99">
        <v>2810233.77197266</v>
      </c>
      <c r="CH2540" s="99">
        <v>0</v>
      </c>
      <c r="CI2540" s="99">
        <v>101686.75709247599</v>
      </c>
      <c r="CJ2540" s="99">
        <v>4767583.5150146503</v>
      </c>
      <c r="CK2540" s="99">
        <v>46685909.044921897</v>
      </c>
      <c r="CL2540" s="99">
        <v>11177446.587524399</v>
      </c>
      <c r="CM2540" s="166">
        <v>162176.788583755</v>
      </c>
      <c r="CN2540" s="166">
        <v>25268196.315429699</v>
      </c>
      <c r="CO2540" s="166">
        <v>112434829.86035199</v>
      </c>
      <c r="CP2540" s="99">
        <v>11177446.587524399</v>
      </c>
      <c r="CQ2540" s="99">
        <v>0</v>
      </c>
      <c r="CR2540" s="99">
        <v>0</v>
      </c>
      <c r="CS2540" s="99">
        <v>0</v>
      </c>
      <c r="CT2540" s="99">
        <v>0</v>
      </c>
      <c r="CU2540" s="98">
        <v>9192.7075960010006</v>
      </c>
      <c r="CV2540" s="98">
        <v>63774.876794304997</v>
      </c>
      <c r="CW2540" s="98">
        <v>4768848.0465774499</v>
      </c>
      <c r="CX2540" s="98">
        <v>46742850.007812455</v>
      </c>
    </row>
    <row r="2541" spans="1:102" x14ac:dyDescent="0.2">
      <c r="A2541" s="98" t="s">
        <v>191</v>
      </c>
      <c r="B2541" s="100">
        <v>41974</v>
      </c>
      <c r="C2541" s="99">
        <v>88978.446549415603</v>
      </c>
      <c r="D2541" s="99">
        <v>0</v>
      </c>
      <c r="E2541" s="99">
        <v>9002.8843228817004</v>
      </c>
      <c r="F2541" s="99">
        <v>8240.8954399824106</v>
      </c>
      <c r="G2541" s="99">
        <v>3233.2477468550201</v>
      </c>
      <c r="H2541" s="99">
        <v>0</v>
      </c>
      <c r="I2541" s="99">
        <v>0</v>
      </c>
      <c r="J2541" s="99">
        <v>59960.6430263519</v>
      </c>
      <c r="K2541" s="99">
        <v>0</v>
      </c>
      <c r="L2541" s="99">
        <v>757.25786052644298</v>
      </c>
      <c r="M2541" s="99">
        <v>41842.217033863097</v>
      </c>
      <c r="N2541" s="99">
        <v>3381.4694421887398</v>
      </c>
      <c r="O2541" s="99">
        <v>0</v>
      </c>
      <c r="P2541" s="99">
        <v>47523.607713699297</v>
      </c>
      <c r="Q2541" s="99">
        <v>4524.7415319681204</v>
      </c>
      <c r="R2541" s="99">
        <v>0</v>
      </c>
      <c r="S2541" s="99">
        <v>3220.8696494400501</v>
      </c>
      <c r="T2541" s="99">
        <v>0</v>
      </c>
      <c r="U2541" s="99">
        <v>59959.298514366201</v>
      </c>
      <c r="V2541" s="99">
        <v>3725607.5169677702</v>
      </c>
      <c r="W2541" s="99">
        <v>0</v>
      </c>
      <c r="X2541" s="99">
        <v>648960.44314575195</v>
      </c>
      <c r="Y2541" s="99">
        <v>558354.22257232701</v>
      </c>
      <c r="Z2541" s="99">
        <v>332123.25461959798</v>
      </c>
      <c r="AA2541" s="99">
        <v>0</v>
      </c>
      <c r="AB2541" s="99">
        <v>0</v>
      </c>
      <c r="AC2541" s="99">
        <v>20168546.9619141</v>
      </c>
      <c r="AD2541" s="99">
        <v>0</v>
      </c>
      <c r="AE2541" s="99">
        <v>23168.8612656593</v>
      </c>
      <c r="AF2541" s="99">
        <v>1664500.8196868901</v>
      </c>
      <c r="AG2541" s="99">
        <v>527483.19017791701</v>
      </c>
      <c r="AH2541" s="99">
        <v>0</v>
      </c>
      <c r="AI2541" s="99">
        <v>1657889.40852356</v>
      </c>
      <c r="AJ2541" s="99">
        <v>506343.63306427002</v>
      </c>
      <c r="AK2541" s="99">
        <v>0</v>
      </c>
      <c r="AL2541" s="99">
        <v>329725.11235809303</v>
      </c>
      <c r="AM2541" s="99">
        <v>0</v>
      </c>
      <c r="AN2541" s="99">
        <v>20191947.994628899</v>
      </c>
      <c r="AO2541" s="99">
        <v>37897137.611816399</v>
      </c>
      <c r="AP2541" s="99">
        <v>0</v>
      </c>
      <c r="AQ2541" s="99">
        <v>5590854.9420776404</v>
      </c>
      <c r="AR2541" s="99">
        <v>4783784.48291016</v>
      </c>
      <c r="AS2541" s="99">
        <v>2828373.80651855</v>
      </c>
      <c r="AT2541" s="99">
        <v>0</v>
      </c>
      <c r="AU2541" s="99">
        <v>0</v>
      </c>
      <c r="AV2541" s="99">
        <v>65145366.729492202</v>
      </c>
      <c r="AW2541" s="99">
        <v>0</v>
      </c>
      <c r="AX2541" s="99">
        <v>203071.72465896601</v>
      </c>
      <c r="AY2541" s="99">
        <v>17330489.777343798</v>
      </c>
      <c r="AZ2541" s="99">
        <v>4681564.2584838904</v>
      </c>
      <c r="BA2541" s="99">
        <v>0</v>
      </c>
      <c r="BB2541" s="99">
        <v>16797610.903320301</v>
      </c>
      <c r="BC2541" s="99">
        <v>4542804.6714477502</v>
      </c>
      <c r="BD2541" s="99">
        <v>0</v>
      </c>
      <c r="BE2541" s="99">
        <v>2801682.1568603502</v>
      </c>
      <c r="BF2541" s="99">
        <v>0</v>
      </c>
      <c r="BG2541" s="99">
        <v>65188269.934570298</v>
      </c>
      <c r="BH2541" s="99">
        <v>8554490.2639160194</v>
      </c>
      <c r="BI2541" s="99">
        <v>0</v>
      </c>
      <c r="BJ2541" s="99">
        <v>2315218.53433228</v>
      </c>
      <c r="BK2541" s="99">
        <v>2008367.0267944301</v>
      </c>
      <c r="BL2541" s="99">
        <v>0</v>
      </c>
      <c r="BM2541" s="99">
        <v>0</v>
      </c>
      <c r="BN2541" s="99">
        <v>0</v>
      </c>
      <c r="BO2541" s="99">
        <v>0</v>
      </c>
      <c r="BP2541" s="99">
        <v>0</v>
      </c>
      <c r="BQ2541" s="99">
        <v>0</v>
      </c>
      <c r="BR2541" s="99">
        <v>5747814.6188964797</v>
      </c>
      <c r="BS2541" s="99">
        <v>1749573.78182983</v>
      </c>
      <c r="BT2541" s="99">
        <v>0</v>
      </c>
      <c r="BU2541" s="99">
        <v>1182879.33998108</v>
      </c>
      <c r="BV2541" s="99">
        <v>2224501.6279296898</v>
      </c>
      <c r="BW2541" s="99">
        <v>0</v>
      </c>
      <c r="BX2541" s="99">
        <v>226591.13980102501</v>
      </c>
      <c r="BY2541" s="99">
        <v>0</v>
      </c>
      <c r="BZ2541" s="99">
        <v>0</v>
      </c>
      <c r="CA2541" s="99">
        <v>98014.118762016296</v>
      </c>
      <c r="CB2541" s="99">
        <v>4374452.7841186495</v>
      </c>
      <c r="CC2541" s="99">
        <v>43505491.418945298</v>
      </c>
      <c r="CD2541" s="99">
        <v>10861638.9072266</v>
      </c>
      <c r="CE2541" s="99">
        <v>3233.2771474719002</v>
      </c>
      <c r="CF2541" s="99">
        <v>331871.14873504598</v>
      </c>
      <c r="CG2541" s="99">
        <v>2822722.1822814899</v>
      </c>
      <c r="CH2541" s="99">
        <v>0</v>
      </c>
      <c r="CI2541" s="99">
        <v>101247.926381111</v>
      </c>
      <c r="CJ2541" s="99">
        <v>4706698.5190429697</v>
      </c>
      <c r="CK2541" s="99">
        <v>46232845.435546897</v>
      </c>
      <c r="CL2541" s="99">
        <v>11095203.158203101</v>
      </c>
      <c r="CM2541" s="166">
        <v>160614.26980018601</v>
      </c>
      <c r="CN2541" s="166">
        <v>24912206.489502002</v>
      </c>
      <c r="CO2541" s="166">
        <v>111447720.08593801</v>
      </c>
      <c r="CP2541" s="99">
        <v>11095203.158203101</v>
      </c>
      <c r="CQ2541" s="99">
        <v>0</v>
      </c>
      <c r="CR2541" s="99">
        <v>0</v>
      </c>
      <c r="CS2541" s="99">
        <v>0</v>
      </c>
      <c r="CT2541" s="99">
        <v>0</v>
      </c>
      <c r="CU2541" s="98">
        <v>8986.4514435889996</v>
      </c>
      <c r="CV2541" s="98">
        <v>62560.244939948003</v>
      </c>
      <c r="CW2541" s="98">
        <v>4706323.9328536959</v>
      </c>
      <c r="CX2541" s="98">
        <v>46328213.601226784</v>
      </c>
    </row>
    <row r="2542" spans="1:102" x14ac:dyDescent="0.2">
      <c r="A2542" s="98" t="s">
        <v>191</v>
      </c>
      <c r="B2542" s="100">
        <v>42064</v>
      </c>
      <c r="C2542" s="99">
        <v>88636.991827964797</v>
      </c>
      <c r="D2542" s="99">
        <v>0</v>
      </c>
      <c r="E2542" s="99">
        <v>8690.48319005966</v>
      </c>
      <c r="F2542" s="99">
        <v>7946.5912093520201</v>
      </c>
      <c r="G2542" s="99">
        <v>3278.3405845761299</v>
      </c>
      <c r="H2542" s="99">
        <v>0</v>
      </c>
      <c r="I2542" s="99">
        <v>0</v>
      </c>
      <c r="J2542" s="99">
        <v>59602.648931503303</v>
      </c>
      <c r="K2542" s="99">
        <v>0</v>
      </c>
      <c r="L2542" s="99">
        <v>168.77874516695701</v>
      </c>
      <c r="M2542" s="99">
        <v>41790.932922363303</v>
      </c>
      <c r="N2542" s="99">
        <v>3310.6753593385201</v>
      </c>
      <c r="O2542" s="99">
        <v>0</v>
      </c>
      <c r="P2542" s="99">
        <v>47434.912600994103</v>
      </c>
      <c r="Q2542" s="99">
        <v>4521.7904570102701</v>
      </c>
      <c r="R2542" s="99">
        <v>0</v>
      </c>
      <c r="S2542" s="99">
        <v>3259.5334161221999</v>
      </c>
      <c r="T2542" s="99">
        <v>0</v>
      </c>
      <c r="U2542" s="99">
        <v>59565.8449172974</v>
      </c>
      <c r="V2542" s="99">
        <v>3676113.1074829102</v>
      </c>
      <c r="W2542" s="99">
        <v>0</v>
      </c>
      <c r="X2542" s="99">
        <v>632522.73945617699</v>
      </c>
      <c r="Y2542" s="99">
        <v>540625.62699127197</v>
      </c>
      <c r="Z2542" s="99">
        <v>330303.192710876</v>
      </c>
      <c r="AA2542" s="99">
        <v>0</v>
      </c>
      <c r="AB2542" s="99">
        <v>0</v>
      </c>
      <c r="AC2542" s="99">
        <v>19979987.597412098</v>
      </c>
      <c r="AD2542" s="99">
        <v>0</v>
      </c>
      <c r="AE2542" s="99">
        <v>15919.8635571003</v>
      </c>
      <c r="AF2542" s="99">
        <v>1653694.9187316899</v>
      </c>
      <c r="AG2542" s="99">
        <v>504649.13883209199</v>
      </c>
      <c r="AH2542" s="99">
        <v>0</v>
      </c>
      <c r="AI2542" s="99">
        <v>1626382.18019104</v>
      </c>
      <c r="AJ2542" s="99">
        <v>502668.44744110102</v>
      </c>
      <c r="AK2542" s="99">
        <v>0</v>
      </c>
      <c r="AL2542" s="99">
        <v>328009.45431900001</v>
      </c>
      <c r="AM2542" s="99">
        <v>0</v>
      </c>
      <c r="AN2542" s="99">
        <v>20011350.965576202</v>
      </c>
      <c r="AO2542" s="99">
        <v>37581138.910644501</v>
      </c>
      <c r="AP2542" s="99">
        <v>0</v>
      </c>
      <c r="AQ2542" s="99">
        <v>5467684.4804077102</v>
      </c>
      <c r="AR2542" s="99">
        <v>4632187.8865966797</v>
      </c>
      <c r="AS2542" s="99">
        <v>2834028.9006652799</v>
      </c>
      <c r="AT2542" s="99">
        <v>0</v>
      </c>
      <c r="AU2542" s="99">
        <v>0</v>
      </c>
      <c r="AV2542" s="99">
        <v>64736530.806640603</v>
      </c>
      <c r="AW2542" s="99">
        <v>0</v>
      </c>
      <c r="AX2542" s="99">
        <v>144251.076589584</v>
      </c>
      <c r="AY2542" s="99">
        <v>17303507.7412109</v>
      </c>
      <c r="AZ2542" s="99">
        <v>4488931.95385742</v>
      </c>
      <c r="BA2542" s="99">
        <v>0</v>
      </c>
      <c r="BB2542" s="99">
        <v>16514807.3447266</v>
      </c>
      <c r="BC2542" s="99">
        <v>4490566.0900878897</v>
      </c>
      <c r="BD2542" s="99">
        <v>0</v>
      </c>
      <c r="BE2542" s="99">
        <v>2811351.671875</v>
      </c>
      <c r="BF2542" s="99">
        <v>0</v>
      </c>
      <c r="BG2542" s="99">
        <v>64859632.902832001</v>
      </c>
      <c r="BH2542" s="99">
        <v>8436277.4774169903</v>
      </c>
      <c r="BI2542" s="99">
        <v>0</v>
      </c>
      <c r="BJ2542" s="99">
        <v>2252095.61785889</v>
      </c>
      <c r="BK2542" s="99">
        <v>1954725.6123504599</v>
      </c>
      <c r="BL2542" s="99">
        <v>0</v>
      </c>
      <c r="BM2542" s="99">
        <v>0</v>
      </c>
      <c r="BN2542" s="99">
        <v>0</v>
      </c>
      <c r="BO2542" s="99">
        <v>0</v>
      </c>
      <c r="BP2542" s="99">
        <v>0</v>
      </c>
      <c r="BQ2542" s="99">
        <v>0</v>
      </c>
      <c r="BR2542" s="99">
        <v>5719293.3599243201</v>
      </c>
      <c r="BS2542" s="99">
        <v>1681883.3921966599</v>
      </c>
      <c r="BT2542" s="99">
        <v>0</v>
      </c>
      <c r="BU2542" s="99">
        <v>1142711.1599884001</v>
      </c>
      <c r="BV2542" s="99">
        <v>2205892.0740356399</v>
      </c>
      <c r="BW2542" s="99">
        <v>0</v>
      </c>
      <c r="BX2542" s="99">
        <v>255540.319633484</v>
      </c>
      <c r="BY2542" s="99">
        <v>0</v>
      </c>
      <c r="BZ2542" s="99">
        <v>0</v>
      </c>
      <c r="CA2542" s="99">
        <v>97284.182823181196</v>
      </c>
      <c r="CB2542" s="99">
        <v>4312376.8051147498</v>
      </c>
      <c r="CC2542" s="99">
        <v>43050365.681640603</v>
      </c>
      <c r="CD2542" s="99">
        <v>10698356.649292</v>
      </c>
      <c r="CE2542" s="99">
        <v>3277.4068522453299</v>
      </c>
      <c r="CF2542" s="99">
        <v>329478.35337066703</v>
      </c>
      <c r="CG2542" s="99">
        <v>2825919.1699523898</v>
      </c>
      <c r="CH2542" s="99">
        <v>0</v>
      </c>
      <c r="CI2542" s="99">
        <v>100561.87746715501</v>
      </c>
      <c r="CJ2542" s="99">
        <v>4644292.7125244103</v>
      </c>
      <c r="CK2542" s="99">
        <v>45953776.7958984</v>
      </c>
      <c r="CL2542" s="99">
        <v>10932008.984375</v>
      </c>
      <c r="CM2542" s="166">
        <v>159612.01844024699</v>
      </c>
      <c r="CN2542" s="166">
        <v>24628110.677734401</v>
      </c>
      <c r="CO2542" s="166">
        <v>110744481.597656</v>
      </c>
      <c r="CP2542" s="99">
        <v>10932008.984375</v>
      </c>
      <c r="CQ2542" s="99">
        <v>0</v>
      </c>
      <c r="CR2542" s="99">
        <v>0</v>
      </c>
      <c r="CS2542" s="99">
        <v>0</v>
      </c>
      <c r="CT2542" s="99">
        <v>0</v>
      </c>
      <c r="CU2542" s="98">
        <v>8697.9768955300005</v>
      </c>
      <c r="CV2542" s="98">
        <v>62269.999240876998</v>
      </c>
      <c r="CW2542" s="98">
        <v>4641855.1584854173</v>
      </c>
      <c r="CX2542" s="98">
        <v>45876284.851592995</v>
      </c>
    </row>
    <row r="2543" spans="1:102" x14ac:dyDescent="0.2">
      <c r="A2543" s="98" t="s">
        <v>191</v>
      </c>
      <c r="B2543" s="100">
        <v>42156</v>
      </c>
      <c r="C2543" s="99">
        <v>88895.591369628906</v>
      </c>
      <c r="D2543" s="99">
        <v>0</v>
      </c>
      <c r="E2543" s="99">
        <v>8551.03489220142</v>
      </c>
      <c r="F2543" s="99">
        <v>7844.5723710060101</v>
      </c>
      <c r="G2543" s="99">
        <v>3265.8827753364999</v>
      </c>
      <c r="H2543" s="99">
        <v>0</v>
      </c>
      <c r="I2543" s="99">
        <v>0</v>
      </c>
      <c r="J2543" s="99">
        <v>59392.2576212883</v>
      </c>
      <c r="K2543" s="99">
        <v>0</v>
      </c>
      <c r="L2543" s="99">
        <v>172.42292118072501</v>
      </c>
      <c r="M2543" s="99">
        <v>42012.865233898199</v>
      </c>
      <c r="N2543" s="99">
        <v>3229.9165725707999</v>
      </c>
      <c r="O2543" s="99">
        <v>0</v>
      </c>
      <c r="P2543" s="99">
        <v>47538.070924282103</v>
      </c>
      <c r="Q2543" s="99">
        <v>4529.1298908591298</v>
      </c>
      <c r="R2543" s="99">
        <v>0</v>
      </c>
      <c r="S2543" s="99">
        <v>3257.9370257854498</v>
      </c>
      <c r="T2543" s="99">
        <v>0</v>
      </c>
      <c r="U2543" s="99">
        <v>59441.014772891998</v>
      </c>
      <c r="V2543" s="99">
        <v>3651008.4143371601</v>
      </c>
      <c r="W2543" s="99">
        <v>0</v>
      </c>
      <c r="X2543" s="99">
        <v>621163.76049804699</v>
      </c>
      <c r="Y2543" s="99">
        <v>532272.57979583705</v>
      </c>
      <c r="Z2543" s="99">
        <v>328356.67853164702</v>
      </c>
      <c r="AA2543" s="99">
        <v>0</v>
      </c>
      <c r="AB2543" s="99">
        <v>0</v>
      </c>
      <c r="AC2543" s="99">
        <v>19950706.270019501</v>
      </c>
      <c r="AD2543" s="99">
        <v>0</v>
      </c>
      <c r="AE2543" s="99">
        <v>17369.731686353702</v>
      </c>
      <c r="AF2543" s="99">
        <v>1651925.44215393</v>
      </c>
      <c r="AG2543" s="99">
        <v>499514.255130768</v>
      </c>
      <c r="AH2543" s="99">
        <v>0</v>
      </c>
      <c r="AI2543" s="99">
        <v>1610886.6959991499</v>
      </c>
      <c r="AJ2543" s="99">
        <v>493602.57771682699</v>
      </c>
      <c r="AK2543" s="99">
        <v>0</v>
      </c>
      <c r="AL2543" s="99">
        <v>326632.16144180298</v>
      </c>
      <c r="AM2543" s="99">
        <v>0</v>
      </c>
      <c r="AN2543" s="99">
        <v>19950783.71875</v>
      </c>
      <c r="AO2543" s="99">
        <v>37461215.270996101</v>
      </c>
      <c r="AP2543" s="99">
        <v>0</v>
      </c>
      <c r="AQ2543" s="99">
        <v>5316713.0318603497</v>
      </c>
      <c r="AR2543" s="99">
        <v>4547514.5885009803</v>
      </c>
      <c r="AS2543" s="99">
        <v>2824706.2775878902</v>
      </c>
      <c r="AT2543" s="99">
        <v>0</v>
      </c>
      <c r="AU2543" s="99">
        <v>0</v>
      </c>
      <c r="AV2543" s="99">
        <v>64918284.059082001</v>
      </c>
      <c r="AW2543" s="99">
        <v>0</v>
      </c>
      <c r="AX2543" s="99">
        <v>124366.109033585</v>
      </c>
      <c r="AY2543" s="99">
        <v>17360544.973632801</v>
      </c>
      <c r="AZ2543" s="99">
        <v>4454671.5640869103</v>
      </c>
      <c r="BA2543" s="99">
        <v>0</v>
      </c>
      <c r="BB2543" s="99">
        <v>16448487.631713901</v>
      </c>
      <c r="BC2543" s="99">
        <v>4398208.6228637705</v>
      </c>
      <c r="BD2543" s="99">
        <v>0</v>
      </c>
      <c r="BE2543" s="99">
        <v>2813849.9319457998</v>
      </c>
      <c r="BF2543" s="99">
        <v>0</v>
      </c>
      <c r="BG2543" s="99">
        <v>64620058.829589799</v>
      </c>
      <c r="BH2543" s="99">
        <v>8493908.34912109</v>
      </c>
      <c r="BI2543" s="99">
        <v>0</v>
      </c>
      <c r="BJ2543" s="99">
        <v>2232236.3529357901</v>
      </c>
      <c r="BK2543" s="99">
        <v>1949790.7966918901</v>
      </c>
      <c r="BL2543" s="99">
        <v>0</v>
      </c>
      <c r="BM2543" s="99">
        <v>0</v>
      </c>
      <c r="BN2543" s="99">
        <v>0</v>
      </c>
      <c r="BO2543" s="99">
        <v>0</v>
      </c>
      <c r="BP2543" s="99">
        <v>0</v>
      </c>
      <c r="BQ2543" s="99">
        <v>0</v>
      </c>
      <c r="BR2543" s="99">
        <v>5782858.4415283203</v>
      </c>
      <c r="BS2543" s="99">
        <v>1673233.7845306401</v>
      </c>
      <c r="BT2543" s="99">
        <v>0</v>
      </c>
      <c r="BU2543" s="99">
        <v>1168025.2599792499</v>
      </c>
      <c r="BV2543" s="99">
        <v>2178284.5622558598</v>
      </c>
      <c r="BW2543" s="99">
        <v>0</v>
      </c>
      <c r="BX2543" s="99">
        <v>255334.09963226301</v>
      </c>
      <c r="BY2543" s="99">
        <v>0</v>
      </c>
      <c r="BZ2543" s="99">
        <v>0</v>
      </c>
      <c r="CA2543" s="99">
        <v>97456.368753433198</v>
      </c>
      <c r="CB2543" s="99">
        <v>4272552.8081665002</v>
      </c>
      <c r="CC2543" s="99">
        <v>42761648.6103516</v>
      </c>
      <c r="CD2543" s="99">
        <v>10724141.193847699</v>
      </c>
      <c r="CE2543" s="99">
        <v>3265.5651035308802</v>
      </c>
      <c r="CF2543" s="99">
        <v>329640.74644088699</v>
      </c>
      <c r="CG2543" s="99">
        <v>2838309.0372009301</v>
      </c>
      <c r="CH2543" s="99">
        <v>0</v>
      </c>
      <c r="CI2543" s="99">
        <v>100725.333218575</v>
      </c>
      <c r="CJ2543" s="99">
        <v>4602201.0885009803</v>
      </c>
      <c r="CK2543" s="99">
        <v>45525021.270996101</v>
      </c>
      <c r="CL2543" s="99">
        <v>10963860.595214801</v>
      </c>
      <c r="CM2543" s="166">
        <v>159504.89064788801</v>
      </c>
      <c r="CN2543" s="166">
        <v>24582226.192627002</v>
      </c>
      <c r="CO2543" s="166">
        <v>110363870.105469</v>
      </c>
      <c r="CP2543" s="99">
        <v>10963860.595214801</v>
      </c>
      <c r="CQ2543" s="99">
        <v>0</v>
      </c>
      <c r="CR2543" s="99">
        <v>0</v>
      </c>
      <c r="CS2543" s="99">
        <v>0</v>
      </c>
      <c r="CT2543" s="99">
        <v>0</v>
      </c>
      <c r="CU2543" s="98">
        <v>8583.702464344</v>
      </c>
      <c r="CV2543" s="98">
        <v>62034.263233240003</v>
      </c>
      <c r="CW2543" s="98">
        <v>4602193.5546073876</v>
      </c>
      <c r="CX2543" s="98">
        <v>45599957.647552527</v>
      </c>
    </row>
    <row r="2544" spans="1:102" x14ac:dyDescent="0.2">
      <c r="A2544" s="98" t="s">
        <v>191</v>
      </c>
      <c r="B2544" s="100">
        <v>42248</v>
      </c>
      <c r="C2544" s="99">
        <v>88589.069516181902</v>
      </c>
      <c r="D2544" s="99">
        <v>0</v>
      </c>
      <c r="E2544" s="99">
        <v>8454.3284658193606</v>
      </c>
      <c r="F2544" s="99">
        <v>7756.6922247409802</v>
      </c>
      <c r="G2544" s="99">
        <v>3343.24013480544</v>
      </c>
      <c r="H2544" s="99">
        <v>0</v>
      </c>
      <c r="I2544" s="99">
        <v>0</v>
      </c>
      <c r="J2544" s="99">
        <v>58897.462922096303</v>
      </c>
      <c r="K2544" s="99">
        <v>0</v>
      </c>
      <c r="L2544" s="99">
        <v>193.34347763657601</v>
      </c>
      <c r="M2544" s="99">
        <v>41906.225495338404</v>
      </c>
      <c r="N2544" s="99">
        <v>3193.1123941242699</v>
      </c>
      <c r="O2544" s="99">
        <v>0</v>
      </c>
      <c r="P2544" s="99">
        <v>47305.389810085297</v>
      </c>
      <c r="Q2544" s="99">
        <v>4498.1257365942001</v>
      </c>
      <c r="R2544" s="99">
        <v>0</v>
      </c>
      <c r="S2544" s="99">
        <v>3327.5895269811199</v>
      </c>
      <c r="T2544" s="99">
        <v>0</v>
      </c>
      <c r="U2544" s="99">
        <v>58910.7180962563</v>
      </c>
      <c r="V2544" s="99">
        <v>3631865.03759766</v>
      </c>
      <c r="W2544" s="99">
        <v>0</v>
      </c>
      <c r="X2544" s="99">
        <v>603449.65204620396</v>
      </c>
      <c r="Y2544" s="99">
        <v>519709.89527893101</v>
      </c>
      <c r="Z2544" s="99">
        <v>335076.79537963902</v>
      </c>
      <c r="AA2544" s="99">
        <v>0</v>
      </c>
      <c r="AB2544" s="99">
        <v>0</v>
      </c>
      <c r="AC2544" s="99">
        <v>19908957.064453099</v>
      </c>
      <c r="AD2544" s="99">
        <v>0</v>
      </c>
      <c r="AE2544" s="99">
        <v>16328.7904319763</v>
      </c>
      <c r="AF2544" s="99">
        <v>1649151.6833953899</v>
      </c>
      <c r="AG2544" s="99">
        <v>490657.307605743</v>
      </c>
      <c r="AH2544" s="99">
        <v>0</v>
      </c>
      <c r="AI2544" s="99">
        <v>1598648.53413391</v>
      </c>
      <c r="AJ2544" s="99">
        <v>482831.64923477202</v>
      </c>
      <c r="AK2544" s="99">
        <v>0</v>
      </c>
      <c r="AL2544" s="99">
        <v>333450.437709808</v>
      </c>
      <c r="AM2544" s="99">
        <v>0</v>
      </c>
      <c r="AN2544" s="99">
        <v>19869321.455078099</v>
      </c>
      <c r="AO2544" s="99">
        <v>37457281.813964799</v>
      </c>
      <c r="AP2544" s="99">
        <v>0</v>
      </c>
      <c r="AQ2544" s="99">
        <v>5200642.3356323196</v>
      </c>
      <c r="AR2544" s="99">
        <v>4451858.3918457003</v>
      </c>
      <c r="AS2544" s="99">
        <v>2881873.9884338402</v>
      </c>
      <c r="AT2544" s="99">
        <v>0</v>
      </c>
      <c r="AU2544" s="99">
        <v>0</v>
      </c>
      <c r="AV2544" s="99">
        <v>64729347.8515625</v>
      </c>
      <c r="AW2544" s="99">
        <v>0</v>
      </c>
      <c r="AX2544" s="99">
        <v>160380.24674034101</v>
      </c>
      <c r="AY2544" s="99">
        <v>17433426.622558601</v>
      </c>
      <c r="AZ2544" s="99">
        <v>4384715.2905883798</v>
      </c>
      <c r="BA2544" s="99">
        <v>0</v>
      </c>
      <c r="BB2544" s="99">
        <v>16368034.6174316</v>
      </c>
      <c r="BC2544" s="99">
        <v>4354959.5155639602</v>
      </c>
      <c r="BD2544" s="99">
        <v>0</v>
      </c>
      <c r="BE2544" s="99">
        <v>2867452.53405762</v>
      </c>
      <c r="BF2544" s="99">
        <v>0</v>
      </c>
      <c r="BG2544" s="99">
        <v>64595106.211425804</v>
      </c>
      <c r="BH2544" s="99">
        <v>8549180.0491943397</v>
      </c>
      <c r="BI2544" s="99">
        <v>0</v>
      </c>
      <c r="BJ2544" s="99">
        <v>2219895.1770935101</v>
      </c>
      <c r="BK2544" s="99">
        <v>1936463.91355896</v>
      </c>
      <c r="BL2544" s="99">
        <v>0</v>
      </c>
      <c r="BM2544" s="99">
        <v>0</v>
      </c>
      <c r="BN2544" s="99">
        <v>0</v>
      </c>
      <c r="BO2544" s="99">
        <v>0</v>
      </c>
      <c r="BP2544" s="99">
        <v>0</v>
      </c>
      <c r="BQ2544" s="99">
        <v>0</v>
      </c>
      <c r="BR2544" s="99">
        <v>5815297.9009399395</v>
      </c>
      <c r="BS2544" s="99">
        <v>1646470.5727081301</v>
      </c>
      <c r="BT2544" s="99">
        <v>0</v>
      </c>
      <c r="BU2544" s="99">
        <v>951003.979995728</v>
      </c>
      <c r="BV2544" s="99">
        <v>2170047.06958008</v>
      </c>
      <c r="BW2544" s="99">
        <v>0</v>
      </c>
      <c r="BX2544" s="99">
        <v>211017.34971046401</v>
      </c>
      <c r="BY2544" s="99">
        <v>0</v>
      </c>
      <c r="BZ2544" s="99">
        <v>0</v>
      </c>
      <c r="CA2544" s="99">
        <v>97032.763000488296</v>
      </c>
      <c r="CB2544" s="99">
        <v>4233821.2815551804</v>
      </c>
      <c r="CC2544" s="99">
        <v>42653477.114746101</v>
      </c>
      <c r="CD2544" s="99">
        <v>10772403.3869629</v>
      </c>
      <c r="CE2544" s="99">
        <v>3344.1677066683801</v>
      </c>
      <c r="CF2544" s="99">
        <v>334790.75012588501</v>
      </c>
      <c r="CG2544" s="99">
        <v>2881058.80047607</v>
      </c>
      <c r="CH2544" s="99">
        <v>0</v>
      </c>
      <c r="CI2544" s="99">
        <v>100374.58754921</v>
      </c>
      <c r="CJ2544" s="99">
        <v>4567023.0116577102</v>
      </c>
      <c r="CK2544" s="99">
        <v>45471008.683593802</v>
      </c>
      <c r="CL2544" s="99">
        <v>11025238.2307129</v>
      </c>
      <c r="CM2544" s="166">
        <v>158633.043333054</v>
      </c>
      <c r="CN2544" s="166">
        <v>24456120.676757801</v>
      </c>
      <c r="CO2544" s="166">
        <v>110185109.44824199</v>
      </c>
      <c r="CP2544" s="99">
        <v>11025238.2307129</v>
      </c>
      <c r="CQ2544" s="99">
        <v>0</v>
      </c>
      <c r="CR2544" s="99">
        <v>0</v>
      </c>
      <c r="CS2544" s="99">
        <v>0</v>
      </c>
      <c r="CT2544" s="99">
        <v>0</v>
      </c>
      <c r="CU2544" s="98">
        <v>8460.0798247210005</v>
      </c>
      <c r="CV2544" s="98">
        <v>61642.128420070003</v>
      </c>
      <c r="CW2544" s="98">
        <v>4568612.0316810654</v>
      </c>
      <c r="CX2544" s="98">
        <v>45534535.915222168</v>
      </c>
    </row>
    <row r="2545" spans="1:102" x14ac:dyDescent="0.2">
      <c r="A2545" s="98" t="s">
        <v>191</v>
      </c>
      <c r="B2545" s="100">
        <v>42339</v>
      </c>
      <c r="C2545" s="99">
        <v>88930.886595725999</v>
      </c>
      <c r="D2545" s="99">
        <v>0</v>
      </c>
      <c r="E2545" s="99">
        <v>7981.2572858929598</v>
      </c>
      <c r="F2545" s="99">
        <v>7336.0085869431496</v>
      </c>
      <c r="G2545" s="99">
        <v>3408.56893792748</v>
      </c>
      <c r="H2545" s="99">
        <v>0</v>
      </c>
      <c r="I2545" s="99">
        <v>0</v>
      </c>
      <c r="J2545" s="99">
        <v>58515.704315185503</v>
      </c>
      <c r="K2545" s="99">
        <v>0</v>
      </c>
      <c r="L2545" s="99">
        <v>160.92626719921799</v>
      </c>
      <c r="M2545" s="99">
        <v>42180.142722606703</v>
      </c>
      <c r="N2545" s="99">
        <v>3137.7175876200199</v>
      </c>
      <c r="O2545" s="99">
        <v>0</v>
      </c>
      <c r="P2545" s="99">
        <v>46971.711745738998</v>
      </c>
      <c r="Q2545" s="99">
        <v>4439.2363001704198</v>
      </c>
      <c r="R2545" s="99">
        <v>0</v>
      </c>
      <c r="S2545" s="99">
        <v>3392.83980119228</v>
      </c>
      <c r="T2545" s="99">
        <v>0</v>
      </c>
      <c r="U2545" s="99">
        <v>58509.518321991003</v>
      </c>
      <c r="V2545" s="99">
        <v>3626210.3212585398</v>
      </c>
      <c r="W2545" s="99">
        <v>0</v>
      </c>
      <c r="X2545" s="99">
        <v>587166.81643676804</v>
      </c>
      <c r="Y2545" s="99">
        <v>510677.19765090902</v>
      </c>
      <c r="Z2545" s="99">
        <v>338124.17948913598</v>
      </c>
      <c r="AA2545" s="99">
        <v>0</v>
      </c>
      <c r="AB2545" s="99">
        <v>0</v>
      </c>
      <c r="AC2545" s="99">
        <v>19720177.981201202</v>
      </c>
      <c r="AD2545" s="99">
        <v>0</v>
      </c>
      <c r="AE2545" s="99">
        <v>15314.147292137101</v>
      </c>
      <c r="AF2545" s="99">
        <v>1652276.2504119901</v>
      </c>
      <c r="AG2545" s="99">
        <v>485543.46607971197</v>
      </c>
      <c r="AH2545" s="99">
        <v>0</v>
      </c>
      <c r="AI2545" s="99">
        <v>1582309.34919739</v>
      </c>
      <c r="AJ2545" s="99">
        <v>484527.69313430798</v>
      </c>
      <c r="AK2545" s="99">
        <v>0</v>
      </c>
      <c r="AL2545" s="99">
        <v>335964.688831329</v>
      </c>
      <c r="AM2545" s="99">
        <v>0</v>
      </c>
      <c r="AN2545" s="99">
        <v>19709115.810302701</v>
      </c>
      <c r="AO2545" s="99">
        <v>37592406.238769501</v>
      </c>
      <c r="AP2545" s="99">
        <v>0</v>
      </c>
      <c r="AQ2545" s="99">
        <v>5049191.9047241202</v>
      </c>
      <c r="AR2545" s="99">
        <v>4382128.7731933603</v>
      </c>
      <c r="AS2545" s="99">
        <v>2921207.4977111798</v>
      </c>
      <c r="AT2545" s="99">
        <v>0</v>
      </c>
      <c r="AU2545" s="99">
        <v>0</v>
      </c>
      <c r="AV2545" s="99">
        <v>64442119.628417999</v>
      </c>
      <c r="AW2545" s="99">
        <v>0</v>
      </c>
      <c r="AX2545" s="99">
        <v>113975.548745155</v>
      </c>
      <c r="AY2545" s="99">
        <v>17553959.2104492</v>
      </c>
      <c r="AZ2545" s="99">
        <v>4363474.4490966797</v>
      </c>
      <c r="BA2545" s="99">
        <v>0</v>
      </c>
      <c r="BB2545" s="99">
        <v>16297214.342651401</v>
      </c>
      <c r="BC2545" s="99">
        <v>4368136.8454589797</v>
      </c>
      <c r="BD2545" s="99">
        <v>0</v>
      </c>
      <c r="BE2545" s="99">
        <v>2899262.2743225102</v>
      </c>
      <c r="BF2545" s="99">
        <v>0</v>
      </c>
      <c r="BG2545" s="99">
        <v>64435633.316894501</v>
      </c>
      <c r="BH2545" s="99">
        <v>9185495.43041992</v>
      </c>
      <c r="BI2545" s="99">
        <v>0</v>
      </c>
      <c r="BJ2545" s="99">
        <v>2185988.1944580101</v>
      </c>
      <c r="BK2545" s="99">
        <v>1936726.4651794401</v>
      </c>
      <c r="BL2545" s="99">
        <v>0</v>
      </c>
      <c r="BM2545" s="99">
        <v>0</v>
      </c>
      <c r="BN2545" s="99">
        <v>0</v>
      </c>
      <c r="BO2545" s="99">
        <v>0</v>
      </c>
      <c r="BP2545" s="99">
        <v>0</v>
      </c>
      <c r="BQ2545" s="99">
        <v>0</v>
      </c>
      <c r="BR2545" s="99">
        <v>5876504.85791016</v>
      </c>
      <c r="BS2545" s="99">
        <v>1638363.9887542699</v>
      </c>
      <c r="BT2545" s="99">
        <v>0</v>
      </c>
      <c r="BU2545" s="99">
        <v>1735500.39997864</v>
      </c>
      <c r="BV2545" s="99">
        <v>2176631.05926514</v>
      </c>
      <c r="BW2545" s="99">
        <v>0</v>
      </c>
      <c r="BX2545" s="99">
        <v>364646.54901504499</v>
      </c>
      <c r="BY2545" s="99">
        <v>0</v>
      </c>
      <c r="BZ2545" s="99">
        <v>0</v>
      </c>
      <c r="CA2545" s="99">
        <v>96952.400880813599</v>
      </c>
      <c r="CB2545" s="99">
        <v>4215305.5341796903</v>
      </c>
      <c r="CC2545" s="99">
        <v>42650967.8515625</v>
      </c>
      <c r="CD2545" s="99">
        <v>11364939.272216801</v>
      </c>
      <c r="CE2545" s="99">
        <v>3409.56579139829</v>
      </c>
      <c r="CF2545" s="99">
        <v>337991.75104522699</v>
      </c>
      <c r="CG2545" s="99">
        <v>2918483.3063659701</v>
      </c>
      <c r="CH2545" s="99">
        <v>0</v>
      </c>
      <c r="CI2545" s="99">
        <v>100360.745892525</v>
      </c>
      <c r="CJ2545" s="99">
        <v>4554199.2888793899</v>
      </c>
      <c r="CK2545" s="99">
        <v>45597300.029296897</v>
      </c>
      <c r="CL2545" s="99">
        <v>11734407.7260742</v>
      </c>
      <c r="CM2545" s="166">
        <v>158275.566028595</v>
      </c>
      <c r="CN2545" s="166">
        <v>24260252.808593798</v>
      </c>
      <c r="CO2545" s="166">
        <v>110001098.152344</v>
      </c>
      <c r="CP2545" s="99">
        <v>11734407.7260742</v>
      </c>
      <c r="CQ2545" s="99">
        <v>0</v>
      </c>
      <c r="CR2545" s="99">
        <v>0</v>
      </c>
      <c r="CS2545" s="99">
        <v>0</v>
      </c>
      <c r="CT2545" s="99">
        <v>0</v>
      </c>
      <c r="CU2545" s="98">
        <v>7955.3139023260001</v>
      </c>
      <c r="CV2545" s="98">
        <v>61300.882433756997</v>
      </c>
      <c r="CW2545" s="98">
        <v>4553297.2852249173</v>
      </c>
      <c r="CX2545" s="98">
        <v>45569451.157928467</v>
      </c>
    </row>
    <row r="2546" spans="1:102" x14ac:dyDescent="0.2">
      <c r="A2546" s="98" t="s">
        <v>191</v>
      </c>
      <c r="B2546" s="100">
        <v>42430</v>
      </c>
      <c r="C2546" s="99">
        <v>88638.880954742403</v>
      </c>
      <c r="D2546" s="99">
        <v>0</v>
      </c>
      <c r="E2546" s="99">
        <v>8020.6880240440396</v>
      </c>
      <c r="F2546" s="99">
        <v>7475.3402898907698</v>
      </c>
      <c r="G2546" s="99">
        <v>3477.1994523406001</v>
      </c>
      <c r="H2546" s="99">
        <v>0</v>
      </c>
      <c r="I2546" s="99">
        <v>0</v>
      </c>
      <c r="J2546" s="99">
        <v>58235.161852359801</v>
      </c>
      <c r="K2546" s="99">
        <v>0</v>
      </c>
      <c r="L2546" s="99">
        <v>165.05421919189399</v>
      </c>
      <c r="M2546" s="99">
        <v>42038.402852535197</v>
      </c>
      <c r="N2546" s="99">
        <v>3063.98899209499</v>
      </c>
      <c r="O2546" s="99">
        <v>0</v>
      </c>
      <c r="P2546" s="99">
        <v>47001.9735717773</v>
      </c>
      <c r="Q2546" s="99">
        <v>4362.8630136847496</v>
      </c>
      <c r="R2546" s="99">
        <v>0</v>
      </c>
      <c r="S2546" s="99">
        <v>3455.6166047751899</v>
      </c>
      <c r="T2546" s="99">
        <v>0</v>
      </c>
      <c r="U2546" s="99">
        <v>58205.205013751998</v>
      </c>
      <c r="V2546" s="99">
        <v>3610232.3097839402</v>
      </c>
      <c r="W2546" s="99">
        <v>0</v>
      </c>
      <c r="X2546" s="99">
        <v>567951.20482635498</v>
      </c>
      <c r="Y2546" s="99">
        <v>508335.49707412702</v>
      </c>
      <c r="Z2546" s="99">
        <v>345470.80139541603</v>
      </c>
      <c r="AA2546" s="99">
        <v>0</v>
      </c>
      <c r="AB2546" s="99">
        <v>0</v>
      </c>
      <c r="AC2546" s="99">
        <v>19681002.6721191</v>
      </c>
      <c r="AD2546" s="99">
        <v>0</v>
      </c>
      <c r="AE2546" s="99">
        <v>15681.914218068099</v>
      </c>
      <c r="AF2546" s="99">
        <v>1642116.94317627</v>
      </c>
      <c r="AG2546" s="99">
        <v>474262.09063339198</v>
      </c>
      <c r="AH2546" s="99">
        <v>0</v>
      </c>
      <c r="AI2546" s="99">
        <v>1592355.1098480199</v>
      </c>
      <c r="AJ2546" s="99">
        <v>476871.10774612398</v>
      </c>
      <c r="AK2546" s="99">
        <v>0</v>
      </c>
      <c r="AL2546" s="99">
        <v>342228.776794434</v>
      </c>
      <c r="AM2546" s="99">
        <v>0</v>
      </c>
      <c r="AN2546" s="99">
        <v>19604870.821777299</v>
      </c>
      <c r="AO2546" s="99">
        <v>37482515.0068359</v>
      </c>
      <c r="AP2546" s="99">
        <v>0</v>
      </c>
      <c r="AQ2546" s="99">
        <v>4923543.20629883</v>
      </c>
      <c r="AR2546" s="99">
        <v>4376028.5949707003</v>
      </c>
      <c r="AS2546" s="99">
        <v>2988478.0276184101</v>
      </c>
      <c r="AT2546" s="99">
        <v>0</v>
      </c>
      <c r="AU2546" s="99">
        <v>0</v>
      </c>
      <c r="AV2546" s="99">
        <v>64536552.841308601</v>
      </c>
      <c r="AW2546" s="99">
        <v>0</v>
      </c>
      <c r="AX2546" s="99">
        <v>121525.83982658399</v>
      </c>
      <c r="AY2546" s="99">
        <v>17494319.839111298</v>
      </c>
      <c r="AZ2546" s="99">
        <v>4270499.9961547898</v>
      </c>
      <c r="BA2546" s="99">
        <v>0</v>
      </c>
      <c r="BB2546" s="99">
        <v>16479195.0189209</v>
      </c>
      <c r="BC2546" s="99">
        <v>4340961.2115478497</v>
      </c>
      <c r="BD2546" s="99">
        <v>0</v>
      </c>
      <c r="BE2546" s="99">
        <v>2959042.3895568801</v>
      </c>
      <c r="BF2546" s="99">
        <v>0</v>
      </c>
      <c r="BG2546" s="99">
        <v>64222320.996093802</v>
      </c>
      <c r="BH2546" s="99">
        <v>10374249.0091553</v>
      </c>
      <c r="BI2546" s="99">
        <v>0</v>
      </c>
      <c r="BJ2546" s="99">
        <v>2211540.9026184101</v>
      </c>
      <c r="BK2546" s="99">
        <v>1992127.8092346201</v>
      </c>
      <c r="BL2546" s="99">
        <v>0</v>
      </c>
      <c r="BM2546" s="99">
        <v>0</v>
      </c>
      <c r="BN2546" s="99">
        <v>0</v>
      </c>
      <c r="BO2546" s="99">
        <v>0</v>
      </c>
      <c r="BP2546" s="99">
        <v>0</v>
      </c>
      <c r="BQ2546" s="99">
        <v>0</v>
      </c>
      <c r="BR2546" s="99">
        <v>5893486.8137817401</v>
      </c>
      <c r="BS2546" s="99">
        <v>1608599.0374603299</v>
      </c>
      <c r="BT2546" s="99">
        <v>0</v>
      </c>
      <c r="BU2546" s="99">
        <v>2984090.1999816899</v>
      </c>
      <c r="BV2546" s="99">
        <v>2169144.8986816402</v>
      </c>
      <c r="BW2546" s="99">
        <v>0</v>
      </c>
      <c r="BX2546" s="99">
        <v>625001.75772857701</v>
      </c>
      <c r="BY2546" s="99">
        <v>0</v>
      </c>
      <c r="BZ2546" s="99">
        <v>0</v>
      </c>
      <c r="CA2546" s="99">
        <v>96627.080260276794</v>
      </c>
      <c r="CB2546" s="99">
        <v>4172768.7993469201</v>
      </c>
      <c r="CC2546" s="99">
        <v>42367007.323730499</v>
      </c>
      <c r="CD2546" s="99">
        <v>12587451.826171899</v>
      </c>
      <c r="CE2546" s="99">
        <v>3475.3796756863599</v>
      </c>
      <c r="CF2546" s="99">
        <v>347313.67772293102</v>
      </c>
      <c r="CG2546" s="99">
        <v>3005650.5601806599</v>
      </c>
      <c r="CH2546" s="99">
        <v>0</v>
      </c>
      <c r="CI2546" s="99">
        <v>100107.311116219</v>
      </c>
      <c r="CJ2546" s="99">
        <v>4515355.2557373</v>
      </c>
      <c r="CK2546" s="99">
        <v>45259337.238769501</v>
      </c>
      <c r="CL2546" s="99">
        <v>13185723.337524399</v>
      </c>
      <c r="CM2546" s="166">
        <v>157706.03310394299</v>
      </c>
      <c r="CN2546" s="166">
        <v>24142325.0617676</v>
      </c>
      <c r="CO2546" s="166">
        <v>109671603.902344</v>
      </c>
      <c r="CP2546" s="99">
        <v>13185723.337524399</v>
      </c>
      <c r="CQ2546" s="99">
        <v>0</v>
      </c>
      <c r="CR2546" s="99">
        <v>0</v>
      </c>
      <c r="CS2546" s="99">
        <v>0</v>
      </c>
      <c r="CT2546" s="99">
        <v>0</v>
      </c>
      <c r="CU2546" s="98">
        <v>8027.6729161069998</v>
      </c>
      <c r="CV2546" s="98">
        <v>61079.476540434</v>
      </c>
      <c r="CW2546" s="98">
        <v>4520082.477069851</v>
      </c>
      <c r="CX2546" s="98">
        <v>45372657.883911155</v>
      </c>
    </row>
    <row r="2547" spans="1:102" x14ac:dyDescent="0.2">
      <c r="A2547" s="98" t="s">
        <v>191</v>
      </c>
      <c r="B2547" s="100">
        <v>42522</v>
      </c>
      <c r="C2547" s="99">
        <v>88237.033587455793</v>
      </c>
      <c r="D2547" s="99">
        <v>0</v>
      </c>
      <c r="E2547" s="99">
        <v>7845.81918156147</v>
      </c>
      <c r="F2547" s="99">
        <v>7326.7867729663803</v>
      </c>
      <c r="G2547" s="99">
        <v>3550.5655676126498</v>
      </c>
      <c r="H2547" s="99">
        <v>0</v>
      </c>
      <c r="I2547" s="99">
        <v>0</v>
      </c>
      <c r="J2547" s="99">
        <v>57862.753435134902</v>
      </c>
      <c r="K2547" s="99">
        <v>0</v>
      </c>
      <c r="L2547" s="99">
        <v>177.41207800619301</v>
      </c>
      <c r="M2547" s="99">
        <v>41983.982985496499</v>
      </c>
      <c r="N2547" s="99">
        <v>3008.0561829507401</v>
      </c>
      <c r="O2547" s="99">
        <v>0</v>
      </c>
      <c r="P2547" s="99">
        <v>46657.4269323349</v>
      </c>
      <c r="Q2547" s="99">
        <v>4302.4829351305998</v>
      </c>
      <c r="R2547" s="99">
        <v>0</v>
      </c>
      <c r="S2547" s="99">
        <v>3536.75132465363</v>
      </c>
      <c r="T2547" s="99">
        <v>0</v>
      </c>
      <c r="U2547" s="99">
        <v>57887.522266864798</v>
      </c>
      <c r="V2547" s="99">
        <v>3600493.0293579102</v>
      </c>
      <c r="W2547" s="99">
        <v>0</v>
      </c>
      <c r="X2547" s="99">
        <v>548647.09101867699</v>
      </c>
      <c r="Y2547" s="99">
        <v>491926.54696273798</v>
      </c>
      <c r="Z2547" s="99">
        <v>350722.98624420201</v>
      </c>
      <c r="AA2547" s="99">
        <v>0</v>
      </c>
      <c r="AB2547" s="99">
        <v>0</v>
      </c>
      <c r="AC2547" s="99">
        <v>19550711.872558601</v>
      </c>
      <c r="AD2547" s="99">
        <v>0</v>
      </c>
      <c r="AE2547" s="99">
        <v>17648.627933502201</v>
      </c>
      <c r="AF2547" s="99">
        <v>1633986.5635681199</v>
      </c>
      <c r="AG2547" s="99">
        <v>462221.33042907697</v>
      </c>
      <c r="AH2547" s="99">
        <v>0</v>
      </c>
      <c r="AI2547" s="99">
        <v>1578017.17181396</v>
      </c>
      <c r="AJ2547" s="99">
        <v>467193.46740341198</v>
      </c>
      <c r="AK2547" s="99">
        <v>0</v>
      </c>
      <c r="AL2547" s="99">
        <v>347438.118671417</v>
      </c>
      <c r="AM2547" s="99">
        <v>0</v>
      </c>
      <c r="AN2547" s="99">
        <v>19458722.1484375</v>
      </c>
      <c r="AO2547" s="99">
        <v>37678892.748535201</v>
      </c>
      <c r="AP2547" s="99">
        <v>0</v>
      </c>
      <c r="AQ2547" s="99">
        <v>4860209.3490600605</v>
      </c>
      <c r="AR2547" s="99">
        <v>4356283.31567383</v>
      </c>
      <c r="AS2547" s="99">
        <v>3040389.6328125</v>
      </c>
      <c r="AT2547" s="99">
        <v>0</v>
      </c>
      <c r="AU2547" s="99">
        <v>0</v>
      </c>
      <c r="AV2547" s="99">
        <v>64278100.75</v>
      </c>
      <c r="AW2547" s="99">
        <v>0</v>
      </c>
      <c r="AX2547" s="99">
        <v>150195.07166671799</v>
      </c>
      <c r="AY2547" s="99">
        <v>17545226.193847701</v>
      </c>
      <c r="AZ2547" s="99">
        <v>4267993.41687012</v>
      </c>
      <c r="BA2547" s="99">
        <v>0</v>
      </c>
      <c r="BB2547" s="99">
        <v>16415151.387085</v>
      </c>
      <c r="BC2547" s="99">
        <v>4333791.6243286096</v>
      </c>
      <c r="BD2547" s="99">
        <v>0</v>
      </c>
      <c r="BE2547" s="99">
        <v>3015338.2256164602</v>
      </c>
      <c r="BF2547" s="99">
        <v>0</v>
      </c>
      <c r="BG2547" s="99">
        <v>64119200.8212891</v>
      </c>
      <c r="BH2547" s="99">
        <v>10380363.833373999</v>
      </c>
      <c r="BI2547" s="99">
        <v>0</v>
      </c>
      <c r="BJ2547" s="99">
        <v>2192083.7742309598</v>
      </c>
      <c r="BK2547" s="99">
        <v>1993489.94281006</v>
      </c>
      <c r="BL2547" s="99">
        <v>0</v>
      </c>
      <c r="BM2547" s="99">
        <v>0</v>
      </c>
      <c r="BN2547" s="99">
        <v>0</v>
      </c>
      <c r="BO2547" s="99">
        <v>0</v>
      </c>
      <c r="BP2547" s="99">
        <v>0</v>
      </c>
      <c r="BQ2547" s="99">
        <v>0</v>
      </c>
      <c r="BR2547" s="99">
        <v>5885589.5268554697</v>
      </c>
      <c r="BS2547" s="99">
        <v>1609523.1066894501</v>
      </c>
      <c r="BT2547" s="99">
        <v>0</v>
      </c>
      <c r="BU2547" s="99">
        <v>3050075.1399841299</v>
      </c>
      <c r="BV2547" s="99">
        <v>2167351.2384948698</v>
      </c>
      <c r="BW2547" s="99">
        <v>0</v>
      </c>
      <c r="BX2547" s="99">
        <v>635331.10770416295</v>
      </c>
      <c r="BY2547" s="99">
        <v>0</v>
      </c>
      <c r="BZ2547" s="99">
        <v>0</v>
      </c>
      <c r="CA2547" s="99">
        <v>96085.208882331804</v>
      </c>
      <c r="CB2547" s="99">
        <v>4146939.4224548298</v>
      </c>
      <c r="CC2547" s="99">
        <v>42553123.940917999</v>
      </c>
      <c r="CD2547" s="99">
        <v>12584679.442260699</v>
      </c>
      <c r="CE2547" s="99">
        <v>3550.0169764161101</v>
      </c>
      <c r="CF2547" s="99">
        <v>349281.44878387498</v>
      </c>
      <c r="CG2547" s="99">
        <v>3026618.0021972698</v>
      </c>
      <c r="CH2547" s="99">
        <v>0</v>
      </c>
      <c r="CI2547" s="99">
        <v>99631.700067520098</v>
      </c>
      <c r="CJ2547" s="99">
        <v>4493137.1610107403</v>
      </c>
      <c r="CK2547" s="99">
        <v>45485611.583007798</v>
      </c>
      <c r="CL2547" s="99">
        <v>13188031.0026855</v>
      </c>
      <c r="CM2547" s="166">
        <v>156851.485431671</v>
      </c>
      <c r="CN2547" s="166">
        <v>23977439.760253899</v>
      </c>
      <c r="CO2547" s="166">
        <v>109680541.916016</v>
      </c>
      <c r="CP2547" s="99">
        <v>13188031.0026855</v>
      </c>
      <c r="CQ2547" s="99">
        <v>0</v>
      </c>
      <c r="CR2547" s="99">
        <v>0</v>
      </c>
      <c r="CS2547" s="99">
        <v>0</v>
      </c>
      <c r="CT2547" s="99">
        <v>0</v>
      </c>
      <c r="CU2547" s="98">
        <v>7862.8290934759998</v>
      </c>
      <c r="CV2547" s="98">
        <v>60748.255724376999</v>
      </c>
      <c r="CW2547" s="98">
        <v>4496220.8712387048</v>
      </c>
      <c r="CX2547" s="98">
        <v>45579741.943115272</v>
      </c>
    </row>
    <row r="2548" spans="1:102" x14ac:dyDescent="0.2">
      <c r="A2548" s="98" t="s">
        <v>191</v>
      </c>
      <c r="B2548" s="100">
        <v>42614</v>
      </c>
      <c r="C2548" s="99">
        <v>88528.098531722993</v>
      </c>
      <c r="D2548" s="99">
        <v>0</v>
      </c>
      <c r="E2548" s="99">
        <v>7660.6539852619198</v>
      </c>
      <c r="F2548" s="99">
        <v>7157.43530243635</v>
      </c>
      <c r="G2548" s="99">
        <v>3598.9312586188298</v>
      </c>
      <c r="H2548" s="99">
        <v>0</v>
      </c>
      <c r="I2548" s="99">
        <v>0</v>
      </c>
      <c r="J2548" s="99">
        <v>57411.327165603601</v>
      </c>
      <c r="K2548" s="99">
        <v>0</v>
      </c>
      <c r="L2548" s="99">
        <v>191.89992527477401</v>
      </c>
      <c r="M2548" s="99">
        <v>42179.700170516997</v>
      </c>
      <c r="N2548" s="99">
        <v>2940.5313201546701</v>
      </c>
      <c r="O2548" s="99">
        <v>0</v>
      </c>
      <c r="P2548" s="99">
        <v>46660.415520668001</v>
      </c>
      <c r="Q2548" s="99">
        <v>4275.7343377470997</v>
      </c>
      <c r="R2548" s="99">
        <v>0</v>
      </c>
      <c r="S2548" s="99">
        <v>3585.2496028840501</v>
      </c>
      <c r="T2548" s="99">
        <v>0</v>
      </c>
      <c r="U2548" s="99">
        <v>57418.116247653998</v>
      </c>
      <c r="V2548" s="99">
        <v>3610372.2929077102</v>
      </c>
      <c r="W2548" s="99">
        <v>0</v>
      </c>
      <c r="X2548" s="99">
        <v>541475.88933563197</v>
      </c>
      <c r="Y2548" s="99">
        <v>488776.97869873</v>
      </c>
      <c r="Z2548" s="99">
        <v>349857.40474319499</v>
      </c>
      <c r="AA2548" s="99">
        <v>0</v>
      </c>
      <c r="AB2548" s="99">
        <v>0</v>
      </c>
      <c r="AC2548" s="99">
        <v>19351183.692382801</v>
      </c>
      <c r="AD2548" s="99">
        <v>0</v>
      </c>
      <c r="AE2548" s="99">
        <v>18394.051325559602</v>
      </c>
      <c r="AF2548" s="99">
        <v>1649758.50288391</v>
      </c>
      <c r="AG2548" s="99">
        <v>454335.09698867798</v>
      </c>
      <c r="AH2548" s="99">
        <v>0</v>
      </c>
      <c r="AI2548" s="99">
        <v>1552404.6048431401</v>
      </c>
      <c r="AJ2548" s="99">
        <v>468365.41399764997</v>
      </c>
      <c r="AK2548" s="99">
        <v>0</v>
      </c>
      <c r="AL2548" s="99">
        <v>347706.03352355998</v>
      </c>
      <c r="AM2548" s="99">
        <v>0</v>
      </c>
      <c r="AN2548" s="99">
        <v>19379469.128173798</v>
      </c>
      <c r="AO2548" s="99">
        <v>38056828.608886696</v>
      </c>
      <c r="AP2548" s="99">
        <v>0</v>
      </c>
      <c r="AQ2548" s="99">
        <v>4825902.72192383</v>
      </c>
      <c r="AR2548" s="99">
        <v>4357136.0510253897</v>
      </c>
      <c r="AS2548" s="99">
        <v>3051198.11578369</v>
      </c>
      <c r="AT2548" s="99">
        <v>0</v>
      </c>
      <c r="AU2548" s="99">
        <v>0</v>
      </c>
      <c r="AV2548" s="99">
        <v>63936156.547363304</v>
      </c>
      <c r="AW2548" s="99">
        <v>0</v>
      </c>
      <c r="AX2548" s="99">
        <v>163905.76248168899</v>
      </c>
      <c r="AY2548" s="99">
        <v>17827924.7021484</v>
      </c>
      <c r="AZ2548" s="99">
        <v>4194793.18249512</v>
      </c>
      <c r="BA2548" s="99">
        <v>0</v>
      </c>
      <c r="BB2548" s="99">
        <v>16263809.7731934</v>
      </c>
      <c r="BC2548" s="99">
        <v>4354559.9593505897</v>
      </c>
      <c r="BD2548" s="99">
        <v>0</v>
      </c>
      <c r="BE2548" s="99">
        <v>3026658.36254883</v>
      </c>
      <c r="BF2548" s="99">
        <v>0</v>
      </c>
      <c r="BG2548" s="99">
        <v>64120586.776367202</v>
      </c>
      <c r="BH2548" s="99">
        <v>10257754.661621099</v>
      </c>
      <c r="BI2548" s="99">
        <v>0</v>
      </c>
      <c r="BJ2548" s="99">
        <v>2140617.0218810998</v>
      </c>
      <c r="BK2548" s="99">
        <v>1948984.2855682401</v>
      </c>
      <c r="BL2548" s="99">
        <v>0</v>
      </c>
      <c r="BM2548" s="99">
        <v>0</v>
      </c>
      <c r="BN2548" s="99">
        <v>0</v>
      </c>
      <c r="BO2548" s="99">
        <v>0</v>
      </c>
      <c r="BP2548" s="99">
        <v>0</v>
      </c>
      <c r="BQ2548" s="99">
        <v>0</v>
      </c>
      <c r="BR2548" s="99">
        <v>5900284.5609741202</v>
      </c>
      <c r="BS2548" s="99">
        <v>1581641.1745452899</v>
      </c>
      <c r="BT2548" s="99">
        <v>0</v>
      </c>
      <c r="BU2548" s="99">
        <v>2458448.0099792499</v>
      </c>
      <c r="BV2548" s="99">
        <v>2162043.3864746098</v>
      </c>
      <c r="BW2548" s="99">
        <v>0</v>
      </c>
      <c r="BX2548" s="99">
        <v>516953.12818527198</v>
      </c>
      <c r="BY2548" s="99">
        <v>0</v>
      </c>
      <c r="BZ2548" s="99">
        <v>0</v>
      </c>
      <c r="CA2548" s="99">
        <v>96181.367665290803</v>
      </c>
      <c r="CB2548" s="99">
        <v>4148718.1424255399</v>
      </c>
      <c r="CC2548" s="99">
        <v>42885044.046875</v>
      </c>
      <c r="CD2548" s="99">
        <v>12390657.6085205</v>
      </c>
      <c r="CE2548" s="99">
        <v>3599.7873334884598</v>
      </c>
      <c r="CF2548" s="99">
        <v>349516.22269821202</v>
      </c>
      <c r="CG2548" s="99">
        <v>3049423.2072448698</v>
      </c>
      <c r="CH2548" s="99">
        <v>0</v>
      </c>
      <c r="CI2548" s="99">
        <v>99780.475427627607</v>
      </c>
      <c r="CJ2548" s="99">
        <v>4498762.8093872098</v>
      </c>
      <c r="CK2548" s="99">
        <v>45980539.040527299</v>
      </c>
      <c r="CL2548" s="99">
        <v>12977778.7619629</v>
      </c>
      <c r="CM2548" s="166">
        <v>156508.520662308</v>
      </c>
      <c r="CN2548" s="166">
        <v>23875822.410156298</v>
      </c>
      <c r="CO2548" s="166">
        <v>109931223.081055</v>
      </c>
      <c r="CP2548" s="99">
        <v>12977778.7619629</v>
      </c>
      <c r="CQ2548" s="99">
        <v>0</v>
      </c>
      <c r="CR2548" s="99">
        <v>0</v>
      </c>
      <c r="CS2548" s="99">
        <v>0</v>
      </c>
      <c r="CT2548" s="99">
        <v>0</v>
      </c>
      <c r="CU2548" s="98">
        <v>7660.6539329329999</v>
      </c>
      <c r="CV2548" s="98">
        <v>60347.441879407997</v>
      </c>
      <c r="CW2548" s="98">
        <v>4498234.3651237516</v>
      </c>
      <c r="CX2548" s="98">
        <v>45934467.254119873</v>
      </c>
    </row>
    <row r="2549" spans="1:102" x14ac:dyDescent="0.2">
      <c r="A2549" s="98" t="s">
        <v>191</v>
      </c>
      <c r="B2549" s="100">
        <v>42705</v>
      </c>
      <c r="C2549" s="99">
        <v>88487.854373931899</v>
      </c>
      <c r="D2549" s="99">
        <v>0</v>
      </c>
      <c r="E2549" s="99">
        <v>7590.1499035954503</v>
      </c>
      <c r="F2549" s="99">
        <v>7089.3552031517002</v>
      </c>
      <c r="G2549" s="99">
        <v>3641.96169555187</v>
      </c>
      <c r="H2549" s="99">
        <v>0</v>
      </c>
      <c r="I2549" s="99">
        <v>0</v>
      </c>
      <c r="J2549" s="99">
        <v>56934.079822063402</v>
      </c>
      <c r="K2549" s="99">
        <v>0</v>
      </c>
      <c r="L2549" s="99">
        <v>165.84602163173301</v>
      </c>
      <c r="M2549" s="99">
        <v>42254.259890556299</v>
      </c>
      <c r="N2549" s="99">
        <v>2907.6041149795101</v>
      </c>
      <c r="O2549" s="99">
        <v>0</v>
      </c>
      <c r="P2549" s="99">
        <v>46417.142482757597</v>
      </c>
      <c r="Q2549" s="99">
        <v>4250.8776523470897</v>
      </c>
      <c r="R2549" s="99">
        <v>0</v>
      </c>
      <c r="S2549" s="99">
        <v>3622.6408594846698</v>
      </c>
      <c r="T2549" s="99">
        <v>0</v>
      </c>
      <c r="U2549" s="99">
        <v>56929.358635902398</v>
      </c>
      <c r="V2549" s="99">
        <v>3578567.77526855</v>
      </c>
      <c r="W2549" s="99">
        <v>0</v>
      </c>
      <c r="X2549" s="99">
        <v>539563.09686279297</v>
      </c>
      <c r="Y2549" s="99">
        <v>488336.99868011498</v>
      </c>
      <c r="Z2549" s="99">
        <v>349985.93561172503</v>
      </c>
      <c r="AA2549" s="99">
        <v>0</v>
      </c>
      <c r="AB2549" s="99">
        <v>0</v>
      </c>
      <c r="AC2549" s="99">
        <v>19137038.822753899</v>
      </c>
      <c r="AD2549" s="99">
        <v>0</v>
      </c>
      <c r="AE2549" s="99">
        <v>14433.0359592438</v>
      </c>
      <c r="AF2549" s="99">
        <v>1644123.8147430399</v>
      </c>
      <c r="AG2549" s="99">
        <v>447995.25584793102</v>
      </c>
      <c r="AH2549" s="99">
        <v>0</v>
      </c>
      <c r="AI2549" s="99">
        <v>1513662.0859832801</v>
      </c>
      <c r="AJ2549" s="99">
        <v>478977.98308563197</v>
      </c>
      <c r="AK2549" s="99">
        <v>0</v>
      </c>
      <c r="AL2549" s="99">
        <v>347051.66429138201</v>
      </c>
      <c r="AM2549" s="99">
        <v>0</v>
      </c>
      <c r="AN2549" s="99">
        <v>19224977.326416001</v>
      </c>
      <c r="AO2549" s="99">
        <v>37961938.947753899</v>
      </c>
      <c r="AP2549" s="99">
        <v>0</v>
      </c>
      <c r="AQ2549" s="99">
        <v>4825587.6935424795</v>
      </c>
      <c r="AR2549" s="99">
        <v>4364462.21411133</v>
      </c>
      <c r="AS2549" s="99">
        <v>3059511.8807067899</v>
      </c>
      <c r="AT2549" s="99">
        <v>0</v>
      </c>
      <c r="AU2549" s="99">
        <v>0</v>
      </c>
      <c r="AV2549" s="99">
        <v>63541469.765136696</v>
      </c>
      <c r="AW2549" s="99">
        <v>0</v>
      </c>
      <c r="AX2549" s="99">
        <v>115537.947656631</v>
      </c>
      <c r="AY2549" s="99">
        <v>17870596.5866699</v>
      </c>
      <c r="AZ2549" s="99">
        <v>4143352.2908020001</v>
      </c>
      <c r="BA2549" s="99">
        <v>0</v>
      </c>
      <c r="BB2549" s="99">
        <v>15967314.458007799</v>
      </c>
      <c r="BC2549" s="99">
        <v>4452541.8994140597</v>
      </c>
      <c r="BD2549" s="99">
        <v>0</v>
      </c>
      <c r="BE2549" s="99">
        <v>3035337.3876342801</v>
      </c>
      <c r="BF2549" s="99">
        <v>0</v>
      </c>
      <c r="BG2549" s="99">
        <v>63844607.917968802</v>
      </c>
      <c r="BH2549" s="99">
        <v>10337925.1008301</v>
      </c>
      <c r="BI2549" s="99">
        <v>0</v>
      </c>
      <c r="BJ2549" s="99">
        <v>2144278.7661743201</v>
      </c>
      <c r="BK2549" s="99">
        <v>1960920.6428070101</v>
      </c>
      <c r="BL2549" s="99">
        <v>0</v>
      </c>
      <c r="BM2549" s="99">
        <v>0</v>
      </c>
      <c r="BN2549" s="99">
        <v>0</v>
      </c>
      <c r="BO2549" s="99">
        <v>0</v>
      </c>
      <c r="BP2549" s="99">
        <v>0</v>
      </c>
      <c r="BQ2549" s="99">
        <v>0</v>
      </c>
      <c r="BR2549" s="99">
        <v>5932841.2449340802</v>
      </c>
      <c r="BS2549" s="99">
        <v>1563611.2011261</v>
      </c>
      <c r="BT2549" s="99">
        <v>0</v>
      </c>
      <c r="BU2549" s="99">
        <v>2883679.4899597201</v>
      </c>
      <c r="BV2549" s="99">
        <v>2196320.1066589402</v>
      </c>
      <c r="BW2549" s="99">
        <v>0</v>
      </c>
      <c r="BX2549" s="99">
        <v>612909.98778533901</v>
      </c>
      <c r="BY2549" s="99">
        <v>0</v>
      </c>
      <c r="BZ2549" s="99">
        <v>0</v>
      </c>
      <c r="CA2549" s="99">
        <v>96121.551053047195</v>
      </c>
      <c r="CB2549" s="99">
        <v>4116905.2821350102</v>
      </c>
      <c r="CC2549" s="99">
        <v>42769188.3662109</v>
      </c>
      <c r="CD2549" s="99">
        <v>12476729.4296875</v>
      </c>
      <c r="CE2549" s="99">
        <v>3645.00405326486</v>
      </c>
      <c r="CF2549" s="99">
        <v>349918.07418060303</v>
      </c>
      <c r="CG2549" s="99">
        <v>3059251.7813415499</v>
      </c>
      <c r="CH2549" s="99">
        <v>0</v>
      </c>
      <c r="CI2549" s="99">
        <v>99763.798329353303</v>
      </c>
      <c r="CJ2549" s="99">
        <v>4470539.3524169903</v>
      </c>
      <c r="CK2549" s="99">
        <v>45895768.319824196</v>
      </c>
      <c r="CL2549" s="99">
        <v>13091088.3997803</v>
      </c>
      <c r="CM2549" s="166">
        <v>156055.00150489801</v>
      </c>
      <c r="CN2549" s="166">
        <v>23709687.4208984</v>
      </c>
      <c r="CO2549" s="166">
        <v>109654595.209961</v>
      </c>
      <c r="CP2549" s="99">
        <v>13091088.3997803</v>
      </c>
      <c r="CQ2549" s="99">
        <v>0</v>
      </c>
      <c r="CR2549" s="99">
        <v>0</v>
      </c>
      <c r="CS2549" s="99">
        <v>0</v>
      </c>
      <c r="CT2549" s="99">
        <v>0</v>
      </c>
      <c r="CU2549" s="98">
        <v>7567.2917870000001</v>
      </c>
      <c r="CV2549" s="98">
        <v>59921.737002043999</v>
      </c>
      <c r="CW2549" s="98">
        <v>4466823.3563156128</v>
      </c>
      <c r="CX2549" s="98">
        <v>45828440.147552453</v>
      </c>
    </row>
    <row r="2550" spans="1:102" x14ac:dyDescent="0.2">
      <c r="A2550" s="98" t="s">
        <v>191</v>
      </c>
      <c r="B2550" s="100">
        <v>42795</v>
      </c>
      <c r="C2550" s="99">
        <v>88652.032174110398</v>
      </c>
      <c r="D2550" s="99">
        <v>0</v>
      </c>
      <c r="E2550" s="99">
        <v>7608.0878080129596</v>
      </c>
      <c r="F2550" s="99">
        <v>7122.4487885832796</v>
      </c>
      <c r="G2550" s="99">
        <v>3702.5448790788701</v>
      </c>
      <c r="H2550" s="99">
        <v>0</v>
      </c>
      <c r="I2550" s="99">
        <v>0</v>
      </c>
      <c r="J2550" s="99">
        <v>56509.7588481903</v>
      </c>
      <c r="K2550" s="99">
        <v>0</v>
      </c>
      <c r="L2550" s="99">
        <v>171.40529770217799</v>
      </c>
      <c r="M2550" s="99">
        <v>42510.946248531298</v>
      </c>
      <c r="N2550" s="99">
        <v>2865.9783442616499</v>
      </c>
      <c r="O2550" s="99">
        <v>0</v>
      </c>
      <c r="P2550" s="99">
        <v>46464.020699977897</v>
      </c>
      <c r="Q2550" s="99">
        <v>4277.8577615022696</v>
      </c>
      <c r="R2550" s="99">
        <v>0</v>
      </c>
      <c r="S2550" s="99">
        <v>3678.5917524695401</v>
      </c>
      <c r="T2550" s="99">
        <v>0</v>
      </c>
      <c r="U2550" s="99">
        <v>56494.128416061401</v>
      </c>
      <c r="V2550" s="99">
        <v>3591769.3132629399</v>
      </c>
      <c r="W2550" s="99">
        <v>0</v>
      </c>
      <c r="X2550" s="99">
        <v>539416.86328125</v>
      </c>
      <c r="Y2550" s="99">
        <v>489563.661590576</v>
      </c>
      <c r="Z2550" s="99">
        <v>362510.42189407302</v>
      </c>
      <c r="AA2550" s="99">
        <v>0</v>
      </c>
      <c r="AB2550" s="99">
        <v>0</v>
      </c>
      <c r="AC2550" s="99">
        <v>19187235.9458008</v>
      </c>
      <c r="AD2550" s="99">
        <v>0</v>
      </c>
      <c r="AE2550" s="99">
        <v>13728.139273881899</v>
      </c>
      <c r="AF2550" s="99">
        <v>1641463.55276489</v>
      </c>
      <c r="AG2550" s="99">
        <v>438167.30000305199</v>
      </c>
      <c r="AH2550" s="99">
        <v>0</v>
      </c>
      <c r="AI2550" s="99">
        <v>1561405.0252380399</v>
      </c>
      <c r="AJ2550" s="99">
        <v>490813.13412094099</v>
      </c>
      <c r="AK2550" s="99">
        <v>0</v>
      </c>
      <c r="AL2550" s="99">
        <v>358003.08932113601</v>
      </c>
      <c r="AM2550" s="99">
        <v>0</v>
      </c>
      <c r="AN2550" s="99">
        <v>19137621.420654301</v>
      </c>
      <c r="AO2550" s="99">
        <v>38192714.315429702</v>
      </c>
      <c r="AP2550" s="99">
        <v>0</v>
      </c>
      <c r="AQ2550" s="99">
        <v>4809764.45593262</v>
      </c>
      <c r="AR2550" s="99">
        <v>4350022.03869629</v>
      </c>
      <c r="AS2550" s="99">
        <v>3187891.1054382301</v>
      </c>
      <c r="AT2550" s="99">
        <v>0</v>
      </c>
      <c r="AU2550" s="99">
        <v>0</v>
      </c>
      <c r="AV2550" s="99">
        <v>63780580.228515603</v>
      </c>
      <c r="AW2550" s="99">
        <v>0</v>
      </c>
      <c r="AX2550" s="99">
        <v>100366.47698307</v>
      </c>
      <c r="AY2550" s="99">
        <v>17897846.005127002</v>
      </c>
      <c r="AZ2550" s="99">
        <v>4064871.2235412602</v>
      </c>
      <c r="BA2550" s="99">
        <v>0</v>
      </c>
      <c r="BB2550" s="99">
        <v>16556967.684570299</v>
      </c>
      <c r="BC2550" s="99">
        <v>4579821.7467040997</v>
      </c>
      <c r="BD2550" s="99">
        <v>0</v>
      </c>
      <c r="BE2550" s="99">
        <v>3147210.20031738</v>
      </c>
      <c r="BF2550" s="99">
        <v>0</v>
      </c>
      <c r="BG2550" s="99">
        <v>63766785.024902299</v>
      </c>
      <c r="BH2550" s="99">
        <v>10554299.0007324</v>
      </c>
      <c r="BI2550" s="99">
        <v>0</v>
      </c>
      <c r="BJ2550" s="99">
        <v>2161817.9620056199</v>
      </c>
      <c r="BK2550" s="99">
        <v>1973033.3466033901</v>
      </c>
      <c r="BL2550" s="99">
        <v>0</v>
      </c>
      <c r="BM2550" s="99">
        <v>0</v>
      </c>
      <c r="BN2550" s="99">
        <v>0</v>
      </c>
      <c r="BO2550" s="99">
        <v>0</v>
      </c>
      <c r="BP2550" s="99">
        <v>0</v>
      </c>
      <c r="BQ2550" s="99">
        <v>0</v>
      </c>
      <c r="BR2550" s="99">
        <v>6016069.2181396503</v>
      </c>
      <c r="BS2550" s="99">
        <v>1534865.9712066699</v>
      </c>
      <c r="BT2550" s="99">
        <v>0</v>
      </c>
      <c r="BU2550" s="99">
        <v>2925136.7699584998</v>
      </c>
      <c r="BV2550" s="99">
        <v>2251284.8326110798</v>
      </c>
      <c r="BW2550" s="99">
        <v>0</v>
      </c>
      <c r="BX2550" s="99">
        <v>657818.32761383103</v>
      </c>
      <c r="BY2550" s="99">
        <v>0</v>
      </c>
      <c r="BZ2550" s="99">
        <v>0</v>
      </c>
      <c r="CA2550" s="99">
        <v>96239.384444236799</v>
      </c>
      <c r="CB2550" s="99">
        <v>4130846.4703064002</v>
      </c>
      <c r="CC2550" s="99">
        <v>43012020.959472701</v>
      </c>
      <c r="CD2550" s="99">
        <v>12714327.434448199</v>
      </c>
      <c r="CE2550" s="99">
        <v>3698.6590031087399</v>
      </c>
      <c r="CF2550" s="99">
        <v>361117.73585128802</v>
      </c>
      <c r="CG2550" s="99">
        <v>3170863.9990539602</v>
      </c>
      <c r="CH2550" s="99">
        <v>0</v>
      </c>
      <c r="CI2550" s="99">
        <v>99948.242650985703</v>
      </c>
      <c r="CJ2550" s="99">
        <v>4491046.4079589797</v>
      </c>
      <c r="CK2550" s="99">
        <v>46080740.088378899</v>
      </c>
      <c r="CL2550" s="99">
        <v>13342032.5782471</v>
      </c>
      <c r="CM2550" s="166">
        <v>155767.72481346101</v>
      </c>
      <c r="CN2550" s="166">
        <v>23651631.7893066</v>
      </c>
      <c r="CO2550" s="166">
        <v>109957307.60449199</v>
      </c>
      <c r="CP2550" s="99">
        <v>13342032.5782471</v>
      </c>
      <c r="CQ2550" s="99">
        <v>0</v>
      </c>
      <c r="CR2550" s="99">
        <v>0</v>
      </c>
      <c r="CS2550" s="99">
        <v>0</v>
      </c>
      <c r="CT2550" s="99">
        <v>0</v>
      </c>
      <c r="CU2550" s="98">
        <v>7618.9904931560004</v>
      </c>
      <c r="CV2550" s="98">
        <v>59532.714699336997</v>
      </c>
      <c r="CW2550" s="98">
        <v>4491964.2061576881</v>
      </c>
      <c r="CX2550" s="98">
        <v>46182884.958526663</v>
      </c>
    </row>
    <row r="2551" spans="1:102" x14ac:dyDescent="0.2">
      <c r="A2551" s="98" t="s">
        <v>191</v>
      </c>
      <c r="B2551" s="100">
        <v>42887</v>
      </c>
      <c r="C2551" s="99">
        <v>88540.773902893096</v>
      </c>
      <c r="D2551" s="99">
        <v>0</v>
      </c>
      <c r="E2551" s="99">
        <v>7494.97243255377</v>
      </c>
      <c r="F2551" s="99">
        <v>7012.99354594946</v>
      </c>
      <c r="G2551" s="99">
        <v>3711.1591789722402</v>
      </c>
      <c r="H2551" s="99">
        <v>0</v>
      </c>
      <c r="I2551" s="99">
        <v>0</v>
      </c>
      <c r="J2551" s="99">
        <v>56282.318100452401</v>
      </c>
      <c r="K2551" s="99">
        <v>0</v>
      </c>
      <c r="L2551" s="99">
        <v>160.77808414399601</v>
      </c>
      <c r="M2551" s="99">
        <v>42445.430946350098</v>
      </c>
      <c r="N2551" s="99">
        <v>2816.0303725004201</v>
      </c>
      <c r="O2551" s="99">
        <v>0</v>
      </c>
      <c r="P2551" s="99">
        <v>46367.4250545502</v>
      </c>
      <c r="Q2551" s="99">
        <v>4235.4551756381998</v>
      </c>
      <c r="R2551" s="99">
        <v>0</v>
      </c>
      <c r="S2551" s="99">
        <v>3695.2740115821398</v>
      </c>
      <c r="T2551" s="99">
        <v>0</v>
      </c>
      <c r="U2551" s="99">
        <v>56291.493643760703</v>
      </c>
      <c r="V2551" s="99">
        <v>3581193.0296935998</v>
      </c>
      <c r="W2551" s="99">
        <v>0</v>
      </c>
      <c r="X2551" s="99">
        <v>527898.34641265904</v>
      </c>
      <c r="Y2551" s="99">
        <v>477203.86943054199</v>
      </c>
      <c r="Z2551" s="99">
        <v>357343.72592163098</v>
      </c>
      <c r="AA2551" s="99">
        <v>0</v>
      </c>
      <c r="AB2551" s="99">
        <v>0</v>
      </c>
      <c r="AC2551" s="99">
        <v>19075849.512451202</v>
      </c>
      <c r="AD2551" s="99">
        <v>0</v>
      </c>
      <c r="AE2551" s="99">
        <v>13920.399750471101</v>
      </c>
      <c r="AF2551" s="99">
        <v>1636442.1520233201</v>
      </c>
      <c r="AG2551" s="99">
        <v>427306.64447403001</v>
      </c>
      <c r="AH2551" s="99">
        <v>0</v>
      </c>
      <c r="AI2551" s="99">
        <v>1512027.2939453099</v>
      </c>
      <c r="AJ2551" s="99">
        <v>499729.84561920201</v>
      </c>
      <c r="AK2551" s="99">
        <v>0</v>
      </c>
      <c r="AL2551" s="99">
        <v>354668.43179321301</v>
      </c>
      <c r="AM2551" s="99">
        <v>0</v>
      </c>
      <c r="AN2551" s="99">
        <v>19113988.149902299</v>
      </c>
      <c r="AO2551" s="99">
        <v>38322526.204589799</v>
      </c>
      <c r="AP2551" s="99">
        <v>0</v>
      </c>
      <c r="AQ2551" s="99">
        <v>4746499.5919799795</v>
      </c>
      <c r="AR2551" s="99">
        <v>4278501.0990600605</v>
      </c>
      <c r="AS2551" s="99">
        <v>3145788.9226379399</v>
      </c>
      <c r="AT2551" s="99">
        <v>0</v>
      </c>
      <c r="AU2551" s="99">
        <v>0</v>
      </c>
      <c r="AV2551" s="99">
        <v>63775753.167968802</v>
      </c>
      <c r="AW2551" s="99">
        <v>0</v>
      </c>
      <c r="AX2551" s="99">
        <v>117504.736536026</v>
      </c>
      <c r="AY2551" s="99">
        <v>17959791.222412098</v>
      </c>
      <c r="AZ2551" s="99">
        <v>3958567.2785949698</v>
      </c>
      <c r="BA2551" s="99">
        <v>0</v>
      </c>
      <c r="BB2551" s="99">
        <v>16114002.7825928</v>
      </c>
      <c r="BC2551" s="99">
        <v>4680341.4377441397</v>
      </c>
      <c r="BD2551" s="99">
        <v>0</v>
      </c>
      <c r="BE2551" s="99">
        <v>3126783.7245483398</v>
      </c>
      <c r="BF2551" s="99">
        <v>0</v>
      </c>
      <c r="BG2551" s="99">
        <v>63967487.894042999</v>
      </c>
      <c r="BH2551" s="99">
        <v>10367579.1907959</v>
      </c>
      <c r="BI2551" s="99">
        <v>0</v>
      </c>
      <c r="BJ2551" s="99">
        <v>2137592.2333068801</v>
      </c>
      <c r="BK2551" s="99">
        <v>1951568.45526123</v>
      </c>
      <c r="BL2551" s="99">
        <v>0</v>
      </c>
      <c r="BM2551" s="99">
        <v>0</v>
      </c>
      <c r="BN2551" s="99">
        <v>0</v>
      </c>
      <c r="BO2551" s="99">
        <v>0</v>
      </c>
      <c r="BP2551" s="99">
        <v>0</v>
      </c>
      <c r="BQ2551" s="99">
        <v>0</v>
      </c>
      <c r="BR2551" s="99">
        <v>5998961.1469116202</v>
      </c>
      <c r="BS2551" s="99">
        <v>1492337.5249633801</v>
      </c>
      <c r="BT2551" s="99">
        <v>0</v>
      </c>
      <c r="BU2551" s="99">
        <v>2921904.7599792499</v>
      </c>
      <c r="BV2551" s="99">
        <v>2289370.73931885</v>
      </c>
      <c r="BW2551" s="99">
        <v>0</v>
      </c>
      <c r="BX2551" s="99">
        <v>652923.70766448998</v>
      </c>
      <c r="BY2551" s="99">
        <v>0</v>
      </c>
      <c r="BZ2551" s="99">
        <v>0</v>
      </c>
      <c r="CA2551" s="99">
        <v>96024.383293151899</v>
      </c>
      <c r="CB2551" s="99">
        <v>4105224.88775635</v>
      </c>
      <c r="CC2551" s="99">
        <v>43062586.823730499</v>
      </c>
      <c r="CD2551" s="99">
        <v>12516021.8280029</v>
      </c>
      <c r="CE2551" s="99">
        <v>3710.53010621667</v>
      </c>
      <c r="CF2551" s="99">
        <v>359104.21134567301</v>
      </c>
      <c r="CG2551" s="99">
        <v>3164603.8888244601</v>
      </c>
      <c r="CH2551" s="99">
        <v>0</v>
      </c>
      <c r="CI2551" s="99">
        <v>99728.578731536894</v>
      </c>
      <c r="CJ2551" s="99">
        <v>4465561.4143676804</v>
      </c>
      <c r="CK2551" s="99">
        <v>46222741.736328103</v>
      </c>
      <c r="CL2551" s="99">
        <v>13136787.528808599</v>
      </c>
      <c r="CM2551" s="166">
        <v>155329.97343444801</v>
      </c>
      <c r="CN2551" s="166">
        <v>23598593.5617676</v>
      </c>
      <c r="CO2551" s="166">
        <v>110130020.28222699</v>
      </c>
      <c r="CP2551" s="99">
        <v>13136787.528808599</v>
      </c>
      <c r="CQ2551" s="99">
        <v>0</v>
      </c>
      <c r="CR2551" s="99">
        <v>0</v>
      </c>
      <c r="CS2551" s="99">
        <v>0</v>
      </c>
      <c r="CT2551" s="99">
        <v>0</v>
      </c>
      <c r="CU2551" s="98">
        <v>7501.2663466410004</v>
      </c>
      <c r="CV2551" s="98">
        <v>59308.521051629999</v>
      </c>
      <c r="CW2551" s="98">
        <v>4464329.0991020231</v>
      </c>
      <c r="CX2551" s="98">
        <v>46227190.712554961</v>
      </c>
    </row>
    <row r="2552" spans="1:102" x14ac:dyDescent="0.2">
      <c r="A2552" s="98" t="s">
        <v>191</v>
      </c>
      <c r="B2552" s="100">
        <v>42979</v>
      </c>
      <c r="C2552" s="99">
        <v>88354.913866043105</v>
      </c>
      <c r="D2552" s="99">
        <v>0</v>
      </c>
      <c r="E2552" s="99">
        <v>7472.6429590582802</v>
      </c>
      <c r="F2552" s="99">
        <v>7003.6338436603501</v>
      </c>
      <c r="G2552" s="99">
        <v>3711.8940524458899</v>
      </c>
      <c r="H2552" s="99">
        <v>0</v>
      </c>
      <c r="I2552" s="99">
        <v>0</v>
      </c>
      <c r="J2552" s="99">
        <v>55918.883925914801</v>
      </c>
      <c r="K2552" s="99">
        <v>0</v>
      </c>
      <c r="L2552" s="99">
        <v>178.50178754702199</v>
      </c>
      <c r="M2552" s="99">
        <v>42460.958913803101</v>
      </c>
      <c r="N2552" s="99">
        <v>2810.4111949205399</v>
      </c>
      <c r="O2552" s="99">
        <v>0</v>
      </c>
      <c r="P2552" s="99">
        <v>46371.481613159202</v>
      </c>
      <c r="Q2552" s="99">
        <v>4151.2997251749002</v>
      </c>
      <c r="R2552" s="99">
        <v>0</v>
      </c>
      <c r="S2552" s="99">
        <v>3698.3065635263902</v>
      </c>
      <c r="T2552" s="99">
        <v>0</v>
      </c>
      <c r="U2552" s="99">
        <v>55923.519219398499</v>
      </c>
      <c r="V2552" s="99">
        <v>3553781.1455078102</v>
      </c>
      <c r="W2552" s="99">
        <v>0</v>
      </c>
      <c r="X2552" s="99">
        <v>519025.81497955299</v>
      </c>
      <c r="Y2552" s="99">
        <v>470517.28576660203</v>
      </c>
      <c r="Z2552" s="99">
        <v>348817.35760498</v>
      </c>
      <c r="AA2552" s="99">
        <v>0</v>
      </c>
      <c r="AB2552" s="99">
        <v>0</v>
      </c>
      <c r="AC2552" s="99">
        <v>18929312.6337891</v>
      </c>
      <c r="AD2552" s="99">
        <v>0</v>
      </c>
      <c r="AE2552" s="99">
        <v>15132.8879886866</v>
      </c>
      <c r="AF2552" s="99">
        <v>1628654.07997131</v>
      </c>
      <c r="AG2552" s="99">
        <v>424507.65639114397</v>
      </c>
      <c r="AH2552" s="99">
        <v>0</v>
      </c>
      <c r="AI2552" s="99">
        <v>1498095.1413116499</v>
      </c>
      <c r="AJ2552" s="99">
        <v>492781.04449462902</v>
      </c>
      <c r="AK2552" s="99">
        <v>0</v>
      </c>
      <c r="AL2552" s="99">
        <v>348013.59108734102</v>
      </c>
      <c r="AM2552" s="99">
        <v>0</v>
      </c>
      <c r="AN2552" s="99">
        <v>19046650.5632324</v>
      </c>
      <c r="AO2552" s="99">
        <v>38234828.446777299</v>
      </c>
      <c r="AP2552" s="99">
        <v>0</v>
      </c>
      <c r="AQ2552" s="99">
        <v>4680113.4837646503</v>
      </c>
      <c r="AR2552" s="99">
        <v>4208492.1127319299</v>
      </c>
      <c r="AS2552" s="99">
        <v>3079722.91229248</v>
      </c>
      <c r="AT2552" s="99">
        <v>0</v>
      </c>
      <c r="AU2552" s="99">
        <v>0</v>
      </c>
      <c r="AV2552" s="99">
        <v>63529582.6025391</v>
      </c>
      <c r="AW2552" s="99">
        <v>0</v>
      </c>
      <c r="AX2552" s="99">
        <v>138903.88192176801</v>
      </c>
      <c r="AY2552" s="99">
        <v>17968719.8049316</v>
      </c>
      <c r="AZ2552" s="99">
        <v>3963460.8195190402</v>
      </c>
      <c r="BA2552" s="99">
        <v>0</v>
      </c>
      <c r="BB2552" s="99">
        <v>16020559.9570313</v>
      </c>
      <c r="BC2552" s="99">
        <v>4656133.0277709998</v>
      </c>
      <c r="BD2552" s="99">
        <v>0</v>
      </c>
      <c r="BE2552" s="99">
        <v>3064672.6775207501</v>
      </c>
      <c r="BF2552" s="99">
        <v>0</v>
      </c>
      <c r="BG2552" s="99">
        <v>63700561.938964799</v>
      </c>
      <c r="BH2552" s="99">
        <v>10303456.064086899</v>
      </c>
      <c r="BI2552" s="99">
        <v>0</v>
      </c>
      <c r="BJ2552" s="99">
        <v>2098777.8894958501</v>
      </c>
      <c r="BK2552" s="99">
        <v>1912401.6195983901</v>
      </c>
      <c r="BL2552" s="99">
        <v>0</v>
      </c>
      <c r="BM2552" s="99">
        <v>0</v>
      </c>
      <c r="BN2552" s="99">
        <v>0</v>
      </c>
      <c r="BO2552" s="99">
        <v>0</v>
      </c>
      <c r="BP2552" s="99">
        <v>0</v>
      </c>
      <c r="BQ2552" s="99">
        <v>0</v>
      </c>
      <c r="BR2552" s="99">
        <v>5945425.0531616202</v>
      </c>
      <c r="BS2552" s="99">
        <v>1495525.6183471701</v>
      </c>
      <c r="BT2552" s="99">
        <v>0</v>
      </c>
      <c r="BU2552" s="99">
        <v>2369449.5699768099</v>
      </c>
      <c r="BV2552" s="99">
        <v>2279449.6991577102</v>
      </c>
      <c r="BW2552" s="99">
        <v>0</v>
      </c>
      <c r="BX2552" s="99">
        <v>519141.19818878197</v>
      </c>
      <c r="BY2552" s="99">
        <v>0</v>
      </c>
      <c r="BZ2552" s="99">
        <v>0</v>
      </c>
      <c r="CA2552" s="99">
        <v>95816.611037254304</v>
      </c>
      <c r="CB2552" s="99">
        <v>4069180.2086486798</v>
      </c>
      <c r="CC2552" s="99">
        <v>42850272.376953103</v>
      </c>
      <c r="CD2552" s="99">
        <v>12400590.4613037</v>
      </c>
      <c r="CE2552" s="99">
        <v>3712.7806194722698</v>
      </c>
      <c r="CF2552" s="99">
        <v>348535.92038726801</v>
      </c>
      <c r="CG2552" s="99">
        <v>3077663.7720642099</v>
      </c>
      <c r="CH2552" s="99">
        <v>0</v>
      </c>
      <c r="CI2552" s="99">
        <v>99526.636078834505</v>
      </c>
      <c r="CJ2552" s="99">
        <v>4422369.4979858398</v>
      </c>
      <c r="CK2552" s="99">
        <v>46033127.510742202</v>
      </c>
      <c r="CL2552" s="99">
        <v>12996244.6783447</v>
      </c>
      <c r="CM2552" s="166">
        <v>154778.79286193801</v>
      </c>
      <c r="CN2552" s="166">
        <v>23482705.395996101</v>
      </c>
      <c r="CO2552" s="166">
        <v>109722861.352539</v>
      </c>
      <c r="CP2552" s="99">
        <v>12996244.6783447</v>
      </c>
      <c r="CQ2552" s="99">
        <v>0</v>
      </c>
      <c r="CR2552" s="99">
        <v>0</v>
      </c>
      <c r="CS2552" s="99">
        <v>0</v>
      </c>
      <c r="CT2552" s="99">
        <v>0</v>
      </c>
      <c r="CU2552" s="98">
        <v>7473.8059516189996</v>
      </c>
      <c r="CV2552" s="98">
        <v>58958.623422564997</v>
      </c>
      <c r="CW2552" s="98">
        <v>4417716.1290359478</v>
      </c>
      <c r="CX2552" s="98">
        <v>45927936.149017312</v>
      </c>
    </row>
    <row r="2553" spans="1:102" x14ac:dyDescent="0.2">
      <c r="A2553" s="98" t="s">
        <v>191</v>
      </c>
      <c r="B2553" s="100">
        <v>43070</v>
      </c>
      <c r="C2553" s="99">
        <v>89561.873726844802</v>
      </c>
      <c r="D2553" s="99">
        <v>0</v>
      </c>
      <c r="E2553" s="99">
        <v>7536.3675290942201</v>
      </c>
      <c r="F2553" s="99">
        <v>7058.90260016918</v>
      </c>
      <c r="G2553" s="99">
        <v>3714.8146274685901</v>
      </c>
      <c r="H2553" s="99">
        <v>0</v>
      </c>
      <c r="I2553" s="99">
        <v>0</v>
      </c>
      <c r="J2553" s="99">
        <v>55506.699643611901</v>
      </c>
      <c r="K2553" s="99">
        <v>0</v>
      </c>
      <c r="L2553" s="99">
        <v>166.685737809166</v>
      </c>
      <c r="M2553" s="99">
        <v>43253.412746906302</v>
      </c>
      <c r="N2553" s="99">
        <v>2810.2403829097698</v>
      </c>
      <c r="O2553" s="99">
        <v>0</v>
      </c>
      <c r="P2553" s="99">
        <v>46490.526256561301</v>
      </c>
      <c r="Q2553" s="99">
        <v>4137.8880724310902</v>
      </c>
      <c r="R2553" s="99">
        <v>0</v>
      </c>
      <c r="S2553" s="99">
        <v>3701.2382440864999</v>
      </c>
      <c r="T2553" s="99">
        <v>0</v>
      </c>
      <c r="U2553" s="99">
        <v>55506.5375576019</v>
      </c>
      <c r="V2553" s="99">
        <v>3551761.51672363</v>
      </c>
      <c r="W2553" s="99">
        <v>0</v>
      </c>
      <c r="X2553" s="99">
        <v>521535.70845794701</v>
      </c>
      <c r="Y2553" s="99">
        <v>473660.90040206898</v>
      </c>
      <c r="Z2553" s="99">
        <v>354093.19230270397</v>
      </c>
      <c r="AA2553" s="99">
        <v>0</v>
      </c>
      <c r="AB2553" s="99">
        <v>0</v>
      </c>
      <c r="AC2553" s="99">
        <v>18959065.8916016</v>
      </c>
      <c r="AD2553" s="99">
        <v>0</v>
      </c>
      <c r="AE2553" s="99">
        <v>12130.9645816088</v>
      </c>
      <c r="AF2553" s="99">
        <v>1628884.7016754199</v>
      </c>
      <c r="AG2553" s="99">
        <v>434880.71122741699</v>
      </c>
      <c r="AH2553" s="99">
        <v>0</v>
      </c>
      <c r="AI2553" s="99">
        <v>1513523.9792480499</v>
      </c>
      <c r="AJ2553" s="99">
        <v>483129.28767776501</v>
      </c>
      <c r="AK2553" s="99">
        <v>0</v>
      </c>
      <c r="AL2553" s="99">
        <v>352326.83613586402</v>
      </c>
      <c r="AM2553" s="99">
        <v>0</v>
      </c>
      <c r="AN2553" s="99">
        <v>19004590.4450684</v>
      </c>
      <c r="AO2553" s="99">
        <v>38538461.563964799</v>
      </c>
      <c r="AP2553" s="99">
        <v>0</v>
      </c>
      <c r="AQ2553" s="99">
        <v>4716641.8390502902</v>
      </c>
      <c r="AR2553" s="99">
        <v>4275668.2255248995</v>
      </c>
      <c r="AS2553" s="99">
        <v>3141925.1497497601</v>
      </c>
      <c r="AT2553" s="99">
        <v>0</v>
      </c>
      <c r="AU2553" s="99">
        <v>0</v>
      </c>
      <c r="AV2553" s="99">
        <v>63558376.027343802</v>
      </c>
      <c r="AW2553" s="99">
        <v>0</v>
      </c>
      <c r="AX2553" s="99">
        <v>108102.76577568099</v>
      </c>
      <c r="AY2553" s="99">
        <v>18143814.114746101</v>
      </c>
      <c r="AZ2553" s="99">
        <v>4054660.0169067401</v>
      </c>
      <c r="BA2553" s="99">
        <v>0</v>
      </c>
      <c r="BB2553" s="99">
        <v>16269542.067993199</v>
      </c>
      <c r="BC2553" s="99">
        <v>4611507.7814331101</v>
      </c>
      <c r="BD2553" s="99">
        <v>0</v>
      </c>
      <c r="BE2553" s="99">
        <v>3131733.3506469699</v>
      </c>
      <c r="BF2553" s="99">
        <v>0</v>
      </c>
      <c r="BG2553" s="99">
        <v>63783055.3837891</v>
      </c>
      <c r="BH2553" s="99">
        <v>10576197.2546387</v>
      </c>
      <c r="BI2553" s="99">
        <v>0</v>
      </c>
      <c r="BJ2553" s="99">
        <v>2093331.1776428199</v>
      </c>
      <c r="BK2553" s="99">
        <v>1909249.59109497</v>
      </c>
      <c r="BL2553" s="99">
        <v>0</v>
      </c>
      <c r="BM2553" s="99">
        <v>0</v>
      </c>
      <c r="BN2553" s="99">
        <v>0</v>
      </c>
      <c r="BO2553" s="99">
        <v>0</v>
      </c>
      <c r="BP2553" s="99">
        <v>0</v>
      </c>
      <c r="BQ2553" s="99">
        <v>0</v>
      </c>
      <c r="BR2553" s="99">
        <v>6108767.3439941397</v>
      </c>
      <c r="BS2553" s="99">
        <v>1529006.0893096901</v>
      </c>
      <c r="BT2553" s="99">
        <v>0</v>
      </c>
      <c r="BU2553" s="99">
        <v>2889215.54995728</v>
      </c>
      <c r="BV2553" s="99">
        <v>2248290.6369934101</v>
      </c>
      <c r="BW2553" s="99">
        <v>0</v>
      </c>
      <c r="BX2553" s="99">
        <v>625648.14777374303</v>
      </c>
      <c r="BY2553" s="99">
        <v>0</v>
      </c>
      <c r="BZ2553" s="99">
        <v>0</v>
      </c>
      <c r="CA2553" s="99">
        <v>97137.053509712205</v>
      </c>
      <c r="CB2553" s="99">
        <v>4078183.79510498</v>
      </c>
      <c r="CC2553" s="99">
        <v>43287070.375</v>
      </c>
      <c r="CD2553" s="99">
        <v>12662539.197265601</v>
      </c>
      <c r="CE2553" s="99">
        <v>3720.4332563579101</v>
      </c>
      <c r="CF2553" s="99">
        <v>353873.18337631202</v>
      </c>
      <c r="CG2553" s="99">
        <v>3141772.8779907199</v>
      </c>
      <c r="CH2553" s="99">
        <v>0</v>
      </c>
      <c r="CI2553" s="99">
        <v>100858.632820129</v>
      </c>
      <c r="CJ2553" s="99">
        <v>4433590.3523559598</v>
      </c>
      <c r="CK2553" s="99">
        <v>46506843.015136696</v>
      </c>
      <c r="CL2553" s="99">
        <v>13285253.022338901</v>
      </c>
      <c r="CM2553" s="166">
        <v>155711.96193504299</v>
      </c>
      <c r="CN2553" s="166">
        <v>23408419.7883301</v>
      </c>
      <c r="CO2553" s="166">
        <v>110146825.50293</v>
      </c>
      <c r="CP2553" s="99">
        <v>13285253.022338901</v>
      </c>
      <c r="CQ2553" s="99">
        <v>0</v>
      </c>
      <c r="CR2553" s="99">
        <v>0</v>
      </c>
      <c r="CS2553" s="99">
        <v>0</v>
      </c>
      <c r="CT2553" s="99">
        <v>0</v>
      </c>
      <c r="CU2553" s="98">
        <v>7521.0737286089998</v>
      </c>
      <c r="CV2553" s="98">
        <v>58546.715617012</v>
      </c>
      <c r="CW2553" s="98">
        <v>4432056.9784812918</v>
      </c>
      <c r="CX2553" s="98">
        <v>46428843.252990723</v>
      </c>
    </row>
    <row r="2554" spans="1:102" x14ac:dyDescent="0.2">
      <c r="A2554" s="98" t="s">
        <v>191</v>
      </c>
      <c r="B2554" s="100">
        <v>43160</v>
      </c>
      <c r="C2554" s="99">
        <v>87599.808934211702</v>
      </c>
      <c r="D2554" s="99">
        <v>0</v>
      </c>
      <c r="E2554" s="99">
        <v>7555.7523326873797</v>
      </c>
      <c r="F2554" s="99">
        <v>7106.9561163783101</v>
      </c>
      <c r="G2554" s="99">
        <v>3733.9165450334499</v>
      </c>
      <c r="H2554" s="99">
        <v>0</v>
      </c>
      <c r="I2554" s="99">
        <v>0</v>
      </c>
      <c r="J2554" s="99">
        <v>55060.582360267603</v>
      </c>
      <c r="K2554" s="99">
        <v>0</v>
      </c>
      <c r="L2554" s="99">
        <v>159.506912089884</v>
      </c>
      <c r="M2554" s="99">
        <v>42005.287817001299</v>
      </c>
      <c r="N2554" s="99">
        <v>2798.7814356088602</v>
      </c>
      <c r="O2554" s="99">
        <v>0</v>
      </c>
      <c r="P2554" s="99">
        <v>46172.679195880897</v>
      </c>
      <c r="Q2554" s="99">
        <v>4110.9646677970904</v>
      </c>
      <c r="R2554" s="99">
        <v>0</v>
      </c>
      <c r="S2554" s="99">
        <v>3717.5280478894701</v>
      </c>
      <c r="T2554" s="99">
        <v>0</v>
      </c>
      <c r="U2554" s="99">
        <v>55054.698034286499</v>
      </c>
      <c r="V2554" s="99">
        <v>3525619.1971130399</v>
      </c>
      <c r="W2554" s="99">
        <v>0</v>
      </c>
      <c r="X2554" s="99">
        <v>515018.033439636</v>
      </c>
      <c r="Y2554" s="99">
        <v>468059.96773910499</v>
      </c>
      <c r="Z2554" s="99">
        <v>343600.32394027698</v>
      </c>
      <c r="AA2554" s="99">
        <v>0</v>
      </c>
      <c r="AB2554" s="99">
        <v>0</v>
      </c>
      <c r="AC2554" s="99">
        <v>18783783.131347701</v>
      </c>
      <c r="AD2554" s="99">
        <v>0</v>
      </c>
      <c r="AE2554" s="99">
        <v>12787.0603612661</v>
      </c>
      <c r="AF2554" s="99">
        <v>1622414.12019348</v>
      </c>
      <c r="AG2554" s="99">
        <v>440581.98474883998</v>
      </c>
      <c r="AH2554" s="99">
        <v>0</v>
      </c>
      <c r="AI2554" s="99">
        <v>1475419.2288208001</v>
      </c>
      <c r="AJ2554" s="99">
        <v>480184.68659210199</v>
      </c>
      <c r="AK2554" s="99">
        <v>0</v>
      </c>
      <c r="AL2554" s="99">
        <v>339757.76015090902</v>
      </c>
      <c r="AM2554" s="99">
        <v>0</v>
      </c>
      <c r="AN2554" s="99">
        <v>18730467.519775402</v>
      </c>
      <c r="AO2554" s="99">
        <v>38502398.162109397</v>
      </c>
      <c r="AP2554" s="99">
        <v>0</v>
      </c>
      <c r="AQ2554" s="99">
        <v>4705229.2770385696</v>
      </c>
      <c r="AR2554" s="99">
        <v>4242888.9885864304</v>
      </c>
      <c r="AS2554" s="99">
        <v>3090202.8479003902</v>
      </c>
      <c r="AT2554" s="99">
        <v>0</v>
      </c>
      <c r="AU2554" s="99">
        <v>0</v>
      </c>
      <c r="AV2554" s="99">
        <v>63519589.992675804</v>
      </c>
      <c r="AW2554" s="99">
        <v>0</v>
      </c>
      <c r="AX2554" s="99">
        <v>108094.313114166</v>
      </c>
      <c r="AY2554" s="99">
        <v>18208334.458252002</v>
      </c>
      <c r="AZ2554" s="99">
        <v>4145263.0857849098</v>
      </c>
      <c r="BA2554" s="99">
        <v>0</v>
      </c>
      <c r="BB2554" s="99">
        <v>16052694.6405029</v>
      </c>
      <c r="BC2554" s="99">
        <v>4594037.3810424795</v>
      </c>
      <c r="BD2554" s="99">
        <v>0</v>
      </c>
      <c r="BE2554" s="99">
        <v>3053009.1659851102</v>
      </c>
      <c r="BF2554" s="99">
        <v>0</v>
      </c>
      <c r="BG2554" s="99">
        <v>63619561.3974609</v>
      </c>
      <c r="BH2554" s="99">
        <v>10431206.7272949</v>
      </c>
      <c r="BI2554" s="99">
        <v>0</v>
      </c>
      <c r="BJ2554" s="99">
        <v>2123506.6201171898</v>
      </c>
      <c r="BK2554" s="99">
        <v>1930059.9922332801</v>
      </c>
      <c r="BL2554" s="99">
        <v>0</v>
      </c>
      <c r="BM2554" s="99">
        <v>0</v>
      </c>
      <c r="BN2554" s="99">
        <v>0</v>
      </c>
      <c r="BO2554" s="99">
        <v>0</v>
      </c>
      <c r="BP2554" s="99">
        <v>0</v>
      </c>
      <c r="BQ2554" s="99">
        <v>0</v>
      </c>
      <c r="BR2554" s="99">
        <v>6056436.8864746103</v>
      </c>
      <c r="BS2554" s="99">
        <v>1555540.2529907201</v>
      </c>
      <c r="BT2554" s="99">
        <v>0</v>
      </c>
      <c r="BU2554" s="99">
        <v>2765423.8899841299</v>
      </c>
      <c r="BV2554" s="99">
        <v>2263511.2785339402</v>
      </c>
      <c r="BW2554" s="99">
        <v>0</v>
      </c>
      <c r="BX2554" s="99">
        <v>627597.65776824998</v>
      </c>
      <c r="BY2554" s="99">
        <v>0</v>
      </c>
      <c r="BZ2554" s="99">
        <v>0</v>
      </c>
      <c r="CA2554" s="99">
        <v>95150.957299232497</v>
      </c>
      <c r="CB2554" s="99">
        <v>4037086.0442199698</v>
      </c>
      <c r="CC2554" s="99">
        <v>43193642.485839799</v>
      </c>
      <c r="CD2554" s="99">
        <v>12550058.596801801</v>
      </c>
      <c r="CE2554" s="99">
        <v>3727.2671666145302</v>
      </c>
      <c r="CF2554" s="99">
        <v>345294.69754028303</v>
      </c>
      <c r="CG2554" s="99">
        <v>3104819.9931640602</v>
      </c>
      <c r="CH2554" s="99">
        <v>0</v>
      </c>
      <c r="CI2554" s="99">
        <v>98889.069007873506</v>
      </c>
      <c r="CJ2554" s="99">
        <v>4380934.2785644503</v>
      </c>
      <c r="CK2554" s="99">
        <v>46261992.4287109</v>
      </c>
      <c r="CL2554" s="99">
        <v>13144670.080688501</v>
      </c>
      <c r="CM2554" s="166">
        <v>153250.93688011201</v>
      </c>
      <c r="CN2554" s="166">
        <v>23108935.942627002</v>
      </c>
      <c r="CO2554" s="166">
        <v>109899469.83886699</v>
      </c>
      <c r="CP2554" s="99">
        <v>13144670.080688501</v>
      </c>
      <c r="CQ2554" s="99">
        <v>0</v>
      </c>
      <c r="CR2554" s="99">
        <v>0</v>
      </c>
      <c r="CS2554" s="99">
        <v>0</v>
      </c>
      <c r="CT2554" s="99">
        <v>0</v>
      </c>
      <c r="CU2554" s="98">
        <v>7564.8071950869999</v>
      </c>
      <c r="CV2554" s="98">
        <v>58082.157992006003</v>
      </c>
      <c r="CW2554" s="98">
        <v>4382380.741760253</v>
      </c>
      <c r="CX2554" s="98">
        <v>46298462.479003862</v>
      </c>
    </row>
    <row r="2555" spans="1:102" x14ac:dyDescent="0.2">
      <c r="A2555" s="98" t="s">
        <v>191</v>
      </c>
      <c r="B2555" s="100">
        <v>43252</v>
      </c>
      <c r="C2555" s="99">
        <v>89220.847964286804</v>
      </c>
      <c r="D2555" s="99">
        <v>0</v>
      </c>
      <c r="E2555" s="99">
        <v>7560.7009395957002</v>
      </c>
      <c r="F2555" s="99">
        <v>7103.8017554283097</v>
      </c>
      <c r="G2555" s="99">
        <v>3737.60152950883</v>
      </c>
      <c r="H2555" s="99">
        <v>0</v>
      </c>
      <c r="I2555" s="99">
        <v>0</v>
      </c>
      <c r="J2555" s="99">
        <v>54413.182367801703</v>
      </c>
      <c r="K2555" s="99">
        <v>0</v>
      </c>
      <c r="L2555" s="99">
        <v>157.707231085747</v>
      </c>
      <c r="M2555" s="99">
        <v>43198.239112853997</v>
      </c>
      <c r="N2555" s="99">
        <v>2815.5309011638201</v>
      </c>
      <c r="O2555" s="99">
        <v>0</v>
      </c>
      <c r="P2555" s="99">
        <v>46426.283027648897</v>
      </c>
      <c r="Q2555" s="99">
        <v>4119.8860448598898</v>
      </c>
      <c r="R2555" s="99">
        <v>0</v>
      </c>
      <c r="S2555" s="99">
        <v>3730.107922405</v>
      </c>
      <c r="T2555" s="99">
        <v>0</v>
      </c>
      <c r="U2555" s="99">
        <v>54411.964940547899</v>
      </c>
      <c r="V2555" s="99">
        <v>3554531.5245056199</v>
      </c>
      <c r="W2555" s="99">
        <v>0</v>
      </c>
      <c r="X2555" s="99">
        <v>516418.11192321801</v>
      </c>
      <c r="Y2555" s="99">
        <v>469005.53102493298</v>
      </c>
      <c r="Z2555" s="99">
        <v>344844.82409286499</v>
      </c>
      <c r="AA2555" s="99">
        <v>0</v>
      </c>
      <c r="AB2555" s="99">
        <v>0</v>
      </c>
      <c r="AC2555" s="99">
        <v>18577146.513671901</v>
      </c>
      <c r="AD2555" s="99">
        <v>0</v>
      </c>
      <c r="AE2555" s="99">
        <v>13185.133688092201</v>
      </c>
      <c r="AF2555" s="99">
        <v>1634211.38729858</v>
      </c>
      <c r="AG2555" s="99">
        <v>440194.33788299601</v>
      </c>
      <c r="AH2555" s="99">
        <v>0</v>
      </c>
      <c r="AI2555" s="99">
        <v>1476294.1354217499</v>
      </c>
      <c r="AJ2555" s="99">
        <v>486289.48026657099</v>
      </c>
      <c r="AK2555" s="99">
        <v>0</v>
      </c>
      <c r="AL2555" s="99">
        <v>343471.42677688599</v>
      </c>
      <c r="AM2555" s="99">
        <v>0</v>
      </c>
      <c r="AN2555" s="99">
        <v>18728429.549804699</v>
      </c>
      <c r="AO2555" s="99">
        <v>39250194.622558601</v>
      </c>
      <c r="AP2555" s="99">
        <v>0</v>
      </c>
      <c r="AQ2555" s="99">
        <v>4686403.7236328097</v>
      </c>
      <c r="AR2555" s="99">
        <v>4240123.2077026404</v>
      </c>
      <c r="AS2555" s="99">
        <v>3108261.5441284198</v>
      </c>
      <c r="AT2555" s="99">
        <v>0</v>
      </c>
      <c r="AU2555" s="99">
        <v>0</v>
      </c>
      <c r="AV2555" s="99">
        <v>63360307.431152299</v>
      </c>
      <c r="AW2555" s="99">
        <v>0</v>
      </c>
      <c r="AX2555" s="99">
        <v>91246.716585159302</v>
      </c>
      <c r="AY2555" s="99">
        <v>18535905.487548798</v>
      </c>
      <c r="AZ2555" s="99">
        <v>4177167.54296875</v>
      </c>
      <c r="BA2555" s="99">
        <v>0</v>
      </c>
      <c r="BB2555" s="99">
        <v>16206251.228759799</v>
      </c>
      <c r="BC2555" s="99">
        <v>4679385.0349121103</v>
      </c>
      <c r="BD2555" s="99">
        <v>0</v>
      </c>
      <c r="BE2555" s="99">
        <v>3101209.1116638202</v>
      </c>
      <c r="BF2555" s="99">
        <v>0</v>
      </c>
      <c r="BG2555" s="99">
        <v>63667533.413574196</v>
      </c>
      <c r="BH2555" s="99">
        <v>10585801.8277588</v>
      </c>
      <c r="BI2555" s="99">
        <v>0</v>
      </c>
      <c r="BJ2555" s="99">
        <v>2132580.4383544899</v>
      </c>
      <c r="BK2555" s="99">
        <v>1949844.0412902799</v>
      </c>
      <c r="BL2555" s="99">
        <v>0</v>
      </c>
      <c r="BM2555" s="99">
        <v>0</v>
      </c>
      <c r="BN2555" s="99">
        <v>0</v>
      </c>
      <c r="BO2555" s="99">
        <v>0</v>
      </c>
      <c r="BP2555" s="99">
        <v>0</v>
      </c>
      <c r="BQ2555" s="99">
        <v>0</v>
      </c>
      <c r="BR2555" s="99">
        <v>6132832.2057495099</v>
      </c>
      <c r="BS2555" s="99">
        <v>1566753.03944397</v>
      </c>
      <c r="BT2555" s="99">
        <v>0</v>
      </c>
      <c r="BU2555" s="99">
        <v>2853298.67999268</v>
      </c>
      <c r="BV2555" s="99">
        <v>2293150.7780456501</v>
      </c>
      <c r="BW2555" s="99">
        <v>0</v>
      </c>
      <c r="BX2555" s="99">
        <v>635056.90776824998</v>
      </c>
      <c r="BY2555" s="99">
        <v>0</v>
      </c>
      <c r="BZ2555" s="99">
        <v>0</v>
      </c>
      <c r="CA2555" s="99">
        <v>96775.235201835603</v>
      </c>
      <c r="CB2555" s="99">
        <v>4068191.5250244099</v>
      </c>
      <c r="CC2555" s="99">
        <v>43910687.657714799</v>
      </c>
      <c r="CD2555" s="99">
        <v>12731037.4346924</v>
      </c>
      <c r="CE2555" s="99">
        <v>3737.2751090228599</v>
      </c>
      <c r="CF2555" s="99">
        <v>343589.13762283302</v>
      </c>
      <c r="CG2555" s="99">
        <v>3095607.1930847201</v>
      </c>
      <c r="CH2555" s="99">
        <v>0</v>
      </c>
      <c r="CI2555" s="99">
        <v>100506.67252635999</v>
      </c>
      <c r="CJ2555" s="99">
        <v>4415574.9911498995</v>
      </c>
      <c r="CK2555" s="99">
        <v>47097227.989257798</v>
      </c>
      <c r="CL2555" s="99">
        <v>13334357.451660199</v>
      </c>
      <c r="CM2555" s="166">
        <v>154241.183349609</v>
      </c>
      <c r="CN2555" s="166">
        <v>23164519.692627002</v>
      </c>
      <c r="CO2555" s="166">
        <v>110686769.52343801</v>
      </c>
      <c r="CP2555" s="99">
        <v>13334357.451660199</v>
      </c>
      <c r="CQ2555" s="99">
        <v>0</v>
      </c>
      <c r="CR2555" s="99">
        <v>0</v>
      </c>
      <c r="CS2555" s="99">
        <v>0</v>
      </c>
      <c r="CT2555" s="99">
        <v>0</v>
      </c>
      <c r="CU2555" s="98">
        <v>7561.6852179890002</v>
      </c>
      <c r="CV2555" s="98">
        <v>57457.448803489002</v>
      </c>
      <c r="CW2555" s="98">
        <v>4411780.6626472427</v>
      </c>
      <c r="CX2555" s="98">
        <v>47006294.850799516</v>
      </c>
    </row>
    <row r="2556" spans="1:102" x14ac:dyDescent="0.2">
      <c r="A2556" s="98" t="s">
        <v>191</v>
      </c>
      <c r="B2556" s="100">
        <v>43344</v>
      </c>
      <c r="C2556" s="99">
        <v>89486.295279502898</v>
      </c>
      <c r="D2556" s="99">
        <v>0</v>
      </c>
      <c r="E2556" s="99">
        <v>7455.4683044552803</v>
      </c>
      <c r="F2556" s="99">
        <v>7025.43578475714</v>
      </c>
      <c r="G2556" s="99">
        <v>3761.6009041964999</v>
      </c>
      <c r="H2556" s="99">
        <v>0</v>
      </c>
      <c r="I2556" s="99">
        <v>0</v>
      </c>
      <c r="J2556" s="99">
        <v>53919.340958595298</v>
      </c>
      <c r="K2556" s="99">
        <v>0</v>
      </c>
      <c r="L2556" s="99">
        <v>170.3432389386</v>
      </c>
      <c r="M2556" s="99">
        <v>43285.861051082597</v>
      </c>
      <c r="N2556" s="99">
        <v>2775.2531647086098</v>
      </c>
      <c r="O2556" s="99">
        <v>0</v>
      </c>
      <c r="P2556" s="99">
        <v>46790.004011154197</v>
      </c>
      <c r="Q2556" s="99">
        <v>4120.4094299077997</v>
      </c>
      <c r="R2556" s="99">
        <v>0</v>
      </c>
      <c r="S2556" s="99">
        <v>3755.3333664238498</v>
      </c>
      <c r="T2556" s="99">
        <v>0</v>
      </c>
      <c r="U2556" s="99">
        <v>53922.186612605998</v>
      </c>
      <c r="V2556" s="99">
        <v>3518338.5788879399</v>
      </c>
      <c r="W2556" s="99">
        <v>0</v>
      </c>
      <c r="X2556" s="99">
        <v>504197.24933624303</v>
      </c>
      <c r="Y2556" s="99">
        <v>460747.58388519299</v>
      </c>
      <c r="Z2556" s="99">
        <v>347723.528308868</v>
      </c>
      <c r="AA2556" s="99">
        <v>0</v>
      </c>
      <c r="AB2556" s="99">
        <v>0</v>
      </c>
      <c r="AC2556" s="99">
        <v>18382009.958252002</v>
      </c>
      <c r="AD2556" s="99">
        <v>0</v>
      </c>
      <c r="AE2556" s="99">
        <v>13216.197195410699</v>
      </c>
      <c r="AF2556" s="99">
        <v>1622801.7147369401</v>
      </c>
      <c r="AG2556" s="99">
        <v>431479.55441284197</v>
      </c>
      <c r="AH2556" s="99">
        <v>0</v>
      </c>
      <c r="AI2556" s="99">
        <v>1481256.08285522</v>
      </c>
      <c r="AJ2556" s="99">
        <v>489965.81239318801</v>
      </c>
      <c r="AK2556" s="99">
        <v>0</v>
      </c>
      <c r="AL2556" s="99">
        <v>349030.689273834</v>
      </c>
      <c r="AM2556" s="99">
        <v>0</v>
      </c>
      <c r="AN2556" s="99">
        <v>18401348.244384799</v>
      </c>
      <c r="AO2556" s="99">
        <v>39009039.894042999</v>
      </c>
      <c r="AP2556" s="99">
        <v>0</v>
      </c>
      <c r="AQ2556" s="99">
        <v>4651560.7413940402</v>
      </c>
      <c r="AR2556" s="99">
        <v>4218363.7501220703</v>
      </c>
      <c r="AS2556" s="99">
        <v>3148547.95025635</v>
      </c>
      <c r="AT2556" s="99">
        <v>0</v>
      </c>
      <c r="AU2556" s="99">
        <v>0</v>
      </c>
      <c r="AV2556" s="99">
        <v>62791938.693359397</v>
      </c>
      <c r="AW2556" s="99">
        <v>0</v>
      </c>
      <c r="AX2556" s="99">
        <v>118188.887655258</v>
      </c>
      <c r="AY2556" s="99">
        <v>18461708.6962891</v>
      </c>
      <c r="AZ2556" s="99">
        <v>4129826.8400573698</v>
      </c>
      <c r="BA2556" s="99">
        <v>0</v>
      </c>
      <c r="BB2556" s="99">
        <v>16392300.3905029</v>
      </c>
      <c r="BC2556" s="99">
        <v>4740511.3574829102</v>
      </c>
      <c r="BD2556" s="99">
        <v>0</v>
      </c>
      <c r="BE2556" s="99">
        <v>3148952.3270874</v>
      </c>
      <c r="BF2556" s="99">
        <v>0</v>
      </c>
      <c r="BG2556" s="99">
        <v>62673208.346679702</v>
      </c>
      <c r="BH2556" s="99">
        <v>10602810.4925537</v>
      </c>
      <c r="BI2556" s="99">
        <v>0</v>
      </c>
      <c r="BJ2556" s="99">
        <v>2086213.34831238</v>
      </c>
      <c r="BK2556" s="99">
        <v>1907243.8926544201</v>
      </c>
      <c r="BL2556" s="99">
        <v>0</v>
      </c>
      <c r="BM2556" s="99">
        <v>0</v>
      </c>
      <c r="BN2556" s="99">
        <v>0</v>
      </c>
      <c r="BO2556" s="99">
        <v>0</v>
      </c>
      <c r="BP2556" s="99">
        <v>0</v>
      </c>
      <c r="BQ2556" s="99">
        <v>0</v>
      </c>
      <c r="BR2556" s="99">
        <v>6166446.57702637</v>
      </c>
      <c r="BS2556" s="99">
        <v>1544257.5047607401</v>
      </c>
      <c r="BT2556" s="99">
        <v>0</v>
      </c>
      <c r="BU2556" s="99">
        <v>2342698.42999268</v>
      </c>
      <c r="BV2556" s="99">
        <v>2302394.83666992</v>
      </c>
      <c r="BW2556" s="99">
        <v>0</v>
      </c>
      <c r="BX2556" s="99">
        <v>522731.63817596401</v>
      </c>
      <c r="BY2556" s="99">
        <v>0</v>
      </c>
      <c r="BZ2556" s="99">
        <v>0</v>
      </c>
      <c r="CA2556" s="99">
        <v>96933.162860870405</v>
      </c>
      <c r="CB2556" s="99">
        <v>4026112.7679748498</v>
      </c>
      <c r="CC2556" s="99">
        <v>43653904.876464799</v>
      </c>
      <c r="CD2556" s="99">
        <v>12688888.3939209</v>
      </c>
      <c r="CE2556" s="99">
        <v>3762.40343108773</v>
      </c>
      <c r="CF2556" s="99">
        <v>347498.770496368</v>
      </c>
      <c r="CG2556" s="99">
        <v>3145638.21691895</v>
      </c>
      <c r="CH2556" s="99">
        <v>0</v>
      </c>
      <c r="CI2556" s="99">
        <v>100689.388106346</v>
      </c>
      <c r="CJ2556" s="99">
        <v>4374320.0675659198</v>
      </c>
      <c r="CK2556" s="99">
        <v>46882487.042968802</v>
      </c>
      <c r="CL2556" s="99">
        <v>13291007.9222412</v>
      </c>
      <c r="CM2556" s="166">
        <v>153799.25760078401</v>
      </c>
      <c r="CN2556" s="166">
        <v>22735900.068603501</v>
      </c>
      <c r="CO2556" s="166">
        <v>109464777.324219</v>
      </c>
      <c r="CP2556" s="99">
        <v>13291007.9222412</v>
      </c>
      <c r="CQ2556" s="99">
        <v>0</v>
      </c>
      <c r="CR2556" s="99">
        <v>0</v>
      </c>
      <c r="CS2556" s="99">
        <v>0</v>
      </c>
      <c r="CT2556" s="99">
        <v>0</v>
      </c>
      <c r="CU2556" s="98">
        <v>7459.2935538499996</v>
      </c>
      <c r="CV2556" s="98">
        <v>56966.973307050001</v>
      </c>
      <c r="CW2556" s="98">
        <v>4373611.5384712182</v>
      </c>
      <c r="CX2556" s="98">
        <v>46799543.093383752</v>
      </c>
    </row>
    <row r="2557" spans="1:102" x14ac:dyDescent="0.2">
      <c r="A2557" s="98" t="s">
        <v>191</v>
      </c>
      <c r="B2557" s="100">
        <v>43435</v>
      </c>
      <c r="C2557" s="99">
        <v>88855.157284736604</v>
      </c>
      <c r="D2557" s="99">
        <v>0</v>
      </c>
      <c r="E2557" s="99">
        <v>7341.62342441082</v>
      </c>
      <c r="F2557" s="99">
        <v>6927.95777320862</v>
      </c>
      <c r="G2557" s="99">
        <v>3738.1605238914499</v>
      </c>
      <c r="H2557" s="99">
        <v>0</v>
      </c>
      <c r="I2557" s="99">
        <v>0</v>
      </c>
      <c r="J2557" s="99">
        <v>53291.270027637504</v>
      </c>
      <c r="K2557" s="99">
        <v>0</v>
      </c>
      <c r="L2557" s="99">
        <v>142.93379169702499</v>
      </c>
      <c r="M2557" s="99">
        <v>43161.841357231096</v>
      </c>
      <c r="N2557" s="99">
        <v>2737.2524825334499</v>
      </c>
      <c r="O2557" s="99">
        <v>0</v>
      </c>
      <c r="P2557" s="99">
        <v>45786.1293568611</v>
      </c>
      <c r="Q2557" s="99">
        <v>4054.8563446104499</v>
      </c>
      <c r="R2557" s="99">
        <v>0</v>
      </c>
      <c r="S2557" s="99">
        <v>3728.6749403178701</v>
      </c>
      <c r="T2557" s="99">
        <v>0</v>
      </c>
      <c r="U2557" s="99">
        <v>53297.770492076903</v>
      </c>
      <c r="V2557" s="99">
        <v>3517549.33837891</v>
      </c>
      <c r="W2557" s="99">
        <v>0</v>
      </c>
      <c r="X2557" s="99">
        <v>495375.64821243298</v>
      </c>
      <c r="Y2557" s="99">
        <v>454071.20722961402</v>
      </c>
      <c r="Z2557" s="99">
        <v>348041.78242874099</v>
      </c>
      <c r="AA2557" s="99">
        <v>0</v>
      </c>
      <c r="AB2557" s="99">
        <v>0</v>
      </c>
      <c r="AC2557" s="99">
        <v>18275873.295410201</v>
      </c>
      <c r="AD2557" s="99">
        <v>0</v>
      </c>
      <c r="AE2557" s="99">
        <v>11537.7200798988</v>
      </c>
      <c r="AF2557" s="99">
        <v>1624351.26982117</v>
      </c>
      <c r="AG2557" s="99">
        <v>419942.59186935402</v>
      </c>
      <c r="AH2557" s="99">
        <v>0</v>
      </c>
      <c r="AI2557" s="99">
        <v>1459964.3999176</v>
      </c>
      <c r="AJ2557" s="99">
        <v>488966.48547363299</v>
      </c>
      <c r="AK2557" s="99">
        <v>0</v>
      </c>
      <c r="AL2557" s="99">
        <v>347227.37991714501</v>
      </c>
      <c r="AM2557" s="99">
        <v>0</v>
      </c>
      <c r="AN2557" s="99">
        <v>18292441.893310498</v>
      </c>
      <c r="AO2557" s="99">
        <v>39329981.1962891</v>
      </c>
      <c r="AP2557" s="99">
        <v>0</v>
      </c>
      <c r="AQ2557" s="99">
        <v>4594995.0679321298</v>
      </c>
      <c r="AR2557" s="99">
        <v>4205157.76708984</v>
      </c>
      <c r="AS2557" s="99">
        <v>3165225.0216979999</v>
      </c>
      <c r="AT2557" s="99">
        <v>0</v>
      </c>
      <c r="AU2557" s="99">
        <v>0</v>
      </c>
      <c r="AV2557" s="99">
        <v>62767729.736328103</v>
      </c>
      <c r="AW2557" s="99">
        <v>0</v>
      </c>
      <c r="AX2557" s="99">
        <v>101917.315593719</v>
      </c>
      <c r="AY2557" s="99">
        <v>18638732.9458008</v>
      </c>
      <c r="AZ2557" s="99">
        <v>4059771.7754516602</v>
      </c>
      <c r="BA2557" s="99">
        <v>0</v>
      </c>
      <c r="BB2557" s="99">
        <v>16187016.5551758</v>
      </c>
      <c r="BC2557" s="99">
        <v>4781801.1254882803</v>
      </c>
      <c r="BD2557" s="99">
        <v>0</v>
      </c>
      <c r="BE2557" s="99">
        <v>3166121.0017395001</v>
      </c>
      <c r="BF2557" s="99">
        <v>0</v>
      </c>
      <c r="BG2557" s="99">
        <v>62910617.6337891</v>
      </c>
      <c r="BH2557" s="99">
        <v>10579123.127441401</v>
      </c>
      <c r="BI2557" s="99">
        <v>0</v>
      </c>
      <c r="BJ2557" s="99">
        <v>2030921.8297271701</v>
      </c>
      <c r="BK2557" s="99">
        <v>1866967.27401733</v>
      </c>
      <c r="BL2557" s="99">
        <v>0</v>
      </c>
      <c r="BM2557" s="99">
        <v>0</v>
      </c>
      <c r="BN2557" s="99">
        <v>0</v>
      </c>
      <c r="BO2557" s="99">
        <v>0</v>
      </c>
      <c r="BP2557" s="99">
        <v>0</v>
      </c>
      <c r="BQ2557" s="99">
        <v>0</v>
      </c>
      <c r="BR2557" s="99">
        <v>6148517.0464477502</v>
      </c>
      <c r="BS2557" s="99">
        <v>1501357.90919495</v>
      </c>
      <c r="BT2557" s="99">
        <v>0</v>
      </c>
      <c r="BU2557" s="99">
        <v>2790063.3399658198</v>
      </c>
      <c r="BV2557" s="99">
        <v>2285558.43640137</v>
      </c>
      <c r="BW2557" s="99">
        <v>0</v>
      </c>
      <c r="BX2557" s="99">
        <v>617823.497810364</v>
      </c>
      <c r="BY2557" s="99">
        <v>0</v>
      </c>
      <c r="BZ2557" s="99">
        <v>0</v>
      </c>
      <c r="CA2557" s="99">
        <v>96231.710679054304</v>
      </c>
      <c r="CB2557" s="99">
        <v>4015821.4073181199</v>
      </c>
      <c r="CC2557" s="99">
        <v>43914262.863281302</v>
      </c>
      <c r="CD2557" s="99">
        <v>12601270.3759766</v>
      </c>
      <c r="CE2557" s="99">
        <v>3746.1651207208602</v>
      </c>
      <c r="CF2557" s="99">
        <v>347704.34360504203</v>
      </c>
      <c r="CG2557" s="99">
        <v>3165318.3146057101</v>
      </c>
      <c r="CH2557" s="99">
        <v>0</v>
      </c>
      <c r="CI2557" s="99">
        <v>99982.011322021499</v>
      </c>
      <c r="CJ2557" s="99">
        <v>4363814.2501831101</v>
      </c>
      <c r="CK2557" s="99">
        <v>47137873.797363304</v>
      </c>
      <c r="CL2557" s="99">
        <v>13210639.314331099</v>
      </c>
      <c r="CM2557" s="166">
        <v>152635.82427406299</v>
      </c>
      <c r="CN2557" s="166">
        <v>22637838.862792999</v>
      </c>
      <c r="CO2557" s="166">
        <v>110018542.305664</v>
      </c>
      <c r="CP2557" s="99">
        <v>13210639.314331099</v>
      </c>
      <c r="CQ2557" s="99">
        <v>0</v>
      </c>
      <c r="CR2557" s="99">
        <v>0</v>
      </c>
      <c r="CS2557" s="99">
        <v>0</v>
      </c>
      <c r="CT2557" s="99">
        <v>0</v>
      </c>
      <c r="CU2557" s="98">
        <v>7330.490752486</v>
      </c>
      <c r="CV2557" s="98">
        <v>56309.695140796997</v>
      </c>
      <c r="CW2557" s="98">
        <v>4363525.7509231623</v>
      </c>
      <c r="CX2557" s="98">
        <v>47079581.177887015</v>
      </c>
    </row>
    <row r="2558" spans="1:102" x14ac:dyDescent="0.2">
      <c r="A2558" s="98" t="s">
        <v>191</v>
      </c>
      <c r="B2558" s="100">
        <v>43525</v>
      </c>
      <c r="C2558" s="99">
        <v>89690.317479133606</v>
      </c>
      <c r="D2558" s="99">
        <v>0</v>
      </c>
      <c r="E2558" s="99">
        <v>7252.9961047172501</v>
      </c>
      <c r="F2558" s="99">
        <v>6882.7487903237297</v>
      </c>
      <c r="G2558" s="99">
        <v>3732.73950767517</v>
      </c>
      <c r="H2558" s="99">
        <v>0</v>
      </c>
      <c r="I2558" s="99">
        <v>0</v>
      </c>
      <c r="J2558" s="99">
        <v>52811.364417076104</v>
      </c>
      <c r="K2558" s="99">
        <v>0</v>
      </c>
      <c r="L2558" s="99">
        <v>142.37579400837399</v>
      </c>
      <c r="M2558" s="99">
        <v>43712.669465541803</v>
      </c>
      <c r="N2558" s="99">
        <v>2724.4584605693799</v>
      </c>
      <c r="O2558" s="99">
        <v>0</v>
      </c>
      <c r="P2558" s="99">
        <v>46654.513756752</v>
      </c>
      <c r="Q2558" s="99">
        <v>3843.6581180691701</v>
      </c>
      <c r="R2558" s="99">
        <v>0</v>
      </c>
      <c r="S2558" s="99">
        <v>3715.6663520634202</v>
      </c>
      <c r="T2558" s="99">
        <v>0</v>
      </c>
      <c r="U2558" s="99">
        <v>52804.850168705001</v>
      </c>
      <c r="V2558" s="99">
        <v>3507438.9887695299</v>
      </c>
      <c r="W2558" s="99">
        <v>0</v>
      </c>
      <c r="X2558" s="99">
        <v>496112.66411590599</v>
      </c>
      <c r="Y2558" s="99">
        <v>456463.29100036598</v>
      </c>
      <c r="Z2558" s="99">
        <v>343687.86800766003</v>
      </c>
      <c r="AA2558" s="99">
        <v>0</v>
      </c>
      <c r="AB2558" s="99">
        <v>0</v>
      </c>
      <c r="AC2558" s="99">
        <v>18083635.041015599</v>
      </c>
      <c r="AD2558" s="99">
        <v>0</v>
      </c>
      <c r="AE2558" s="99">
        <v>11160.8962430954</v>
      </c>
      <c r="AF2558" s="99">
        <v>1627039.9345855699</v>
      </c>
      <c r="AG2558" s="99">
        <v>416110.90700149501</v>
      </c>
      <c r="AH2558" s="99">
        <v>0</v>
      </c>
      <c r="AI2558" s="99">
        <v>1442330.5138854999</v>
      </c>
      <c r="AJ2558" s="99">
        <v>493228.08660125697</v>
      </c>
      <c r="AK2558" s="99">
        <v>0</v>
      </c>
      <c r="AL2558" s="99">
        <v>340534.04766845697</v>
      </c>
      <c r="AM2558" s="99">
        <v>0</v>
      </c>
      <c r="AN2558" s="99">
        <v>18178906.293212902</v>
      </c>
      <c r="AO2558" s="99">
        <v>39475460.489746101</v>
      </c>
      <c r="AP2558" s="99">
        <v>0</v>
      </c>
      <c r="AQ2558" s="99">
        <v>4641911.74853516</v>
      </c>
      <c r="AR2558" s="99">
        <v>4238648.1646118201</v>
      </c>
      <c r="AS2558" s="99">
        <v>3147688.3769226102</v>
      </c>
      <c r="AT2558" s="99">
        <v>0</v>
      </c>
      <c r="AU2558" s="99">
        <v>0</v>
      </c>
      <c r="AV2558" s="99">
        <v>62563708.729492202</v>
      </c>
      <c r="AW2558" s="99">
        <v>0</v>
      </c>
      <c r="AX2558" s="99">
        <v>88961.008012771606</v>
      </c>
      <c r="AY2558" s="99">
        <v>18832279.473877002</v>
      </c>
      <c r="AZ2558" s="99">
        <v>4040481.7285766602</v>
      </c>
      <c r="BA2558" s="99">
        <v>0</v>
      </c>
      <c r="BB2558" s="99">
        <v>16196726.670776401</v>
      </c>
      <c r="BC2558" s="99">
        <v>4844533.38037109</v>
      </c>
      <c r="BD2558" s="99">
        <v>0</v>
      </c>
      <c r="BE2558" s="99">
        <v>3113310.5939331101</v>
      </c>
      <c r="BF2558" s="99">
        <v>0</v>
      </c>
      <c r="BG2558" s="99">
        <v>62972859.528320298</v>
      </c>
      <c r="BH2558" s="99">
        <v>10582141.2067871</v>
      </c>
      <c r="BI2558" s="99">
        <v>0</v>
      </c>
      <c r="BJ2558" s="99">
        <v>1914817.48628235</v>
      </c>
      <c r="BK2558" s="99">
        <v>1759090.04833984</v>
      </c>
      <c r="BL2558" s="99">
        <v>0</v>
      </c>
      <c r="BM2558" s="99">
        <v>0</v>
      </c>
      <c r="BN2558" s="99">
        <v>0</v>
      </c>
      <c r="BO2558" s="99">
        <v>0</v>
      </c>
      <c r="BP2558" s="99">
        <v>0</v>
      </c>
      <c r="BQ2558" s="99">
        <v>0</v>
      </c>
      <c r="BR2558" s="99">
        <v>6167610.44140625</v>
      </c>
      <c r="BS2558" s="99">
        <v>1494155.63002014</v>
      </c>
      <c r="BT2558" s="99">
        <v>0</v>
      </c>
      <c r="BU2558" s="99">
        <v>2703662.6499633798</v>
      </c>
      <c r="BV2558" s="99">
        <v>2165818.3011169401</v>
      </c>
      <c r="BW2558" s="99">
        <v>0</v>
      </c>
      <c r="BX2558" s="99">
        <v>630106.58767700195</v>
      </c>
      <c r="BY2558" s="99">
        <v>0</v>
      </c>
      <c r="BZ2558" s="99">
        <v>0</v>
      </c>
      <c r="CA2558" s="99">
        <v>96916.697471618696</v>
      </c>
      <c r="CB2558" s="99">
        <v>4000286.3626708998</v>
      </c>
      <c r="CC2558" s="99">
        <v>44142090.133300804</v>
      </c>
      <c r="CD2558" s="99">
        <v>12489561.319458</v>
      </c>
      <c r="CE2558" s="99">
        <v>3723.8324490487598</v>
      </c>
      <c r="CF2558" s="99">
        <v>342514.13865661598</v>
      </c>
      <c r="CG2558" s="99">
        <v>3132048.1917419401</v>
      </c>
      <c r="CH2558" s="99">
        <v>0</v>
      </c>
      <c r="CI2558" s="99">
        <v>100648.977903366</v>
      </c>
      <c r="CJ2558" s="99">
        <v>4345993.4501953097</v>
      </c>
      <c r="CK2558" s="99">
        <v>47329376.197265603</v>
      </c>
      <c r="CL2558" s="99">
        <v>13084372.6943359</v>
      </c>
      <c r="CM2558" s="166">
        <v>152757.750444412</v>
      </c>
      <c r="CN2558" s="166">
        <v>22515076.566162098</v>
      </c>
      <c r="CO2558" s="166">
        <v>110183575.856445</v>
      </c>
      <c r="CP2558" s="99">
        <v>13084372.6943359</v>
      </c>
      <c r="CQ2558" s="99">
        <v>0</v>
      </c>
      <c r="CR2558" s="99">
        <v>0</v>
      </c>
      <c r="CS2558" s="99">
        <v>0</v>
      </c>
      <c r="CT2558" s="99">
        <v>0</v>
      </c>
      <c r="CU2558" s="98">
        <v>7259.5841674450003</v>
      </c>
      <c r="CV2558" s="98">
        <v>55843.48404114</v>
      </c>
      <c r="CW2558" s="98">
        <v>4342800.5013275156</v>
      </c>
      <c r="CX2558" s="98">
        <v>47274138.325042747</v>
      </c>
    </row>
    <row r="2559" spans="1:102" x14ac:dyDescent="0.2">
      <c r="A2559" s="98" t="s">
        <v>191</v>
      </c>
      <c r="B2559" s="100">
        <v>43617</v>
      </c>
      <c r="C2559" s="99">
        <v>89516.651690483093</v>
      </c>
      <c r="D2559" s="99">
        <v>0</v>
      </c>
      <c r="E2559" s="99">
        <v>7222.3130611181296</v>
      </c>
      <c r="F2559" s="99">
        <v>6886.2443158626602</v>
      </c>
      <c r="G2559" s="99">
        <v>3774.1494685411499</v>
      </c>
      <c r="H2559" s="99">
        <v>0</v>
      </c>
      <c r="I2559" s="99">
        <v>0</v>
      </c>
      <c r="J2559" s="99">
        <v>52364.653017044096</v>
      </c>
      <c r="K2559" s="99">
        <v>0</v>
      </c>
      <c r="L2559" s="99">
        <v>143.96146271377799</v>
      </c>
      <c r="M2559" s="99">
        <v>43464.328012943297</v>
      </c>
      <c r="N2559" s="99">
        <v>2724.9889235496498</v>
      </c>
      <c r="O2559" s="99">
        <v>0</v>
      </c>
      <c r="P2559" s="99">
        <v>46552.685931682601</v>
      </c>
      <c r="Q2559" s="99">
        <v>3760.51836130023</v>
      </c>
      <c r="R2559" s="99">
        <v>0</v>
      </c>
      <c r="S2559" s="99">
        <v>3758.7223339080801</v>
      </c>
      <c r="T2559" s="99">
        <v>0</v>
      </c>
      <c r="U2559" s="99">
        <v>52361.4065542221</v>
      </c>
      <c r="V2559" s="99">
        <v>3487846.0989685101</v>
      </c>
      <c r="W2559" s="99">
        <v>0</v>
      </c>
      <c r="X2559" s="99">
        <v>498737.59018707299</v>
      </c>
      <c r="Y2559" s="99">
        <v>460528.522396088</v>
      </c>
      <c r="Z2559" s="99">
        <v>345697.79405975301</v>
      </c>
      <c r="AA2559" s="99">
        <v>0</v>
      </c>
      <c r="AB2559" s="99">
        <v>0</v>
      </c>
      <c r="AC2559" s="99">
        <v>18166313.6791992</v>
      </c>
      <c r="AD2559" s="99">
        <v>0</v>
      </c>
      <c r="AE2559" s="99">
        <v>12246.147729873701</v>
      </c>
      <c r="AF2559" s="99">
        <v>1623472.43609619</v>
      </c>
      <c r="AG2559" s="99">
        <v>418507.93397140497</v>
      </c>
      <c r="AH2559" s="99">
        <v>0</v>
      </c>
      <c r="AI2559" s="99">
        <v>1424053.9948577899</v>
      </c>
      <c r="AJ2559" s="99">
        <v>498522.15864944499</v>
      </c>
      <c r="AK2559" s="99">
        <v>0</v>
      </c>
      <c r="AL2559" s="99">
        <v>345035.77532959002</v>
      </c>
      <c r="AM2559" s="99">
        <v>0</v>
      </c>
      <c r="AN2559" s="99">
        <v>18137814.111816399</v>
      </c>
      <c r="AO2559" s="99">
        <v>39429557.048828103</v>
      </c>
      <c r="AP2559" s="99">
        <v>0</v>
      </c>
      <c r="AQ2559" s="99">
        <v>4706569.6307983398</v>
      </c>
      <c r="AR2559" s="99">
        <v>4319269.8052368201</v>
      </c>
      <c r="AS2559" s="99">
        <v>3178332.7103881799</v>
      </c>
      <c r="AT2559" s="99">
        <v>0</v>
      </c>
      <c r="AU2559" s="99">
        <v>0</v>
      </c>
      <c r="AV2559" s="99">
        <v>63162067.849609397</v>
      </c>
      <c r="AW2559" s="99">
        <v>0</v>
      </c>
      <c r="AX2559" s="99">
        <v>105458.742336273</v>
      </c>
      <c r="AY2559" s="99">
        <v>18838452.6799316</v>
      </c>
      <c r="AZ2559" s="99">
        <v>4063241.65234375</v>
      </c>
      <c r="BA2559" s="99">
        <v>0</v>
      </c>
      <c r="BB2559" s="99">
        <v>16033212.3443604</v>
      </c>
      <c r="BC2559" s="99">
        <v>4921623.3186645498</v>
      </c>
      <c r="BD2559" s="99">
        <v>0</v>
      </c>
      <c r="BE2559" s="99">
        <v>3178198.1918945299</v>
      </c>
      <c r="BF2559" s="99">
        <v>0</v>
      </c>
      <c r="BG2559" s="99">
        <v>62992528.3125</v>
      </c>
      <c r="BH2559" s="99">
        <v>10526544.3664551</v>
      </c>
      <c r="BI2559" s="99">
        <v>0</v>
      </c>
      <c r="BJ2559" s="99">
        <v>1799692.9459991499</v>
      </c>
      <c r="BK2559" s="99">
        <v>1695087.01348877</v>
      </c>
      <c r="BL2559" s="99">
        <v>0</v>
      </c>
      <c r="BM2559" s="99">
        <v>0</v>
      </c>
      <c r="BN2559" s="99">
        <v>0</v>
      </c>
      <c r="BO2559" s="99">
        <v>0</v>
      </c>
      <c r="BP2559" s="99">
        <v>0</v>
      </c>
      <c r="BQ2559" s="99">
        <v>0</v>
      </c>
      <c r="BR2559" s="99">
        <v>6188345.73864746</v>
      </c>
      <c r="BS2559" s="99">
        <v>1501533.52947998</v>
      </c>
      <c r="BT2559" s="99">
        <v>0</v>
      </c>
      <c r="BU2559" s="99">
        <v>2751228.4100952102</v>
      </c>
      <c r="BV2559" s="99">
        <v>2065212.0597381601</v>
      </c>
      <c r="BW2559" s="99">
        <v>0</v>
      </c>
      <c r="BX2559" s="99">
        <v>630960.07180786098</v>
      </c>
      <c r="BY2559" s="99">
        <v>0</v>
      </c>
      <c r="BZ2559" s="99">
        <v>0</v>
      </c>
      <c r="CA2559" s="99">
        <v>96717.824219703703</v>
      </c>
      <c r="CB2559" s="99">
        <v>3989717.3037414602</v>
      </c>
      <c r="CC2559" s="99">
        <v>44112965.162109397</v>
      </c>
      <c r="CD2559" s="99">
        <v>12350377.849853501</v>
      </c>
      <c r="CE2559" s="99">
        <v>3773.8981761038299</v>
      </c>
      <c r="CF2559" s="99">
        <v>347373.05049896199</v>
      </c>
      <c r="CG2559" s="99">
        <v>3196592.2781066899</v>
      </c>
      <c r="CH2559" s="99">
        <v>0</v>
      </c>
      <c r="CI2559" s="99">
        <v>100483.83782959</v>
      </c>
      <c r="CJ2559" s="99">
        <v>4336013.2556152297</v>
      </c>
      <c r="CK2559" s="99">
        <v>47435366.195800804</v>
      </c>
      <c r="CL2559" s="99">
        <v>12950512.8272705</v>
      </c>
      <c r="CM2559" s="166">
        <v>152144.58722114601</v>
      </c>
      <c r="CN2559" s="166">
        <v>22448278.746582001</v>
      </c>
      <c r="CO2559" s="166">
        <v>110364883.61718801</v>
      </c>
      <c r="CP2559" s="99">
        <v>12950512.8272705</v>
      </c>
      <c r="CQ2559" s="99">
        <v>0</v>
      </c>
      <c r="CR2559" s="99">
        <v>0</v>
      </c>
      <c r="CS2559" s="99">
        <v>0</v>
      </c>
      <c r="CT2559" s="99">
        <v>0</v>
      </c>
      <c r="CU2559" s="98">
        <v>7219.7673425940002</v>
      </c>
      <c r="CV2559" s="98">
        <v>55399.881447681</v>
      </c>
      <c r="CW2559" s="98">
        <v>4337090.3542404221</v>
      </c>
      <c r="CX2559" s="98">
        <v>47309557.440216087</v>
      </c>
    </row>
    <row r="2560" spans="1:102" x14ac:dyDescent="0.2">
      <c r="A2560" s="98" t="s">
        <v>191</v>
      </c>
      <c r="B2560" s="100">
        <v>43709</v>
      </c>
      <c r="C2560" s="99">
        <v>89529.997303009004</v>
      </c>
      <c r="D2560" s="99">
        <v>0</v>
      </c>
      <c r="E2560" s="99">
        <v>7318.4815097451201</v>
      </c>
      <c r="F2560" s="99">
        <v>7042.1168115138998</v>
      </c>
      <c r="G2560" s="99">
        <v>3761.7035937011201</v>
      </c>
      <c r="H2560" s="99">
        <v>0</v>
      </c>
      <c r="I2560" s="99">
        <v>0</v>
      </c>
      <c r="J2560" s="99">
        <v>52154.150284290299</v>
      </c>
      <c r="K2560" s="99">
        <v>0</v>
      </c>
      <c r="L2560" s="99">
        <v>148.874925237149</v>
      </c>
      <c r="M2560" s="99">
        <v>43644.429391384103</v>
      </c>
      <c r="N2560" s="99">
        <v>2720.0698327720202</v>
      </c>
      <c r="O2560" s="99">
        <v>0</v>
      </c>
      <c r="P2560" s="99">
        <v>46969.752652645097</v>
      </c>
      <c r="Q2560" s="99">
        <v>3693.47357472777</v>
      </c>
      <c r="R2560" s="99">
        <v>0</v>
      </c>
      <c r="S2560" s="99">
        <v>3707.8552741706399</v>
      </c>
      <c r="T2560" s="99">
        <v>0</v>
      </c>
      <c r="U2560" s="99">
        <v>52154.811930179603</v>
      </c>
      <c r="V2560" s="99">
        <v>3487267.3677673298</v>
      </c>
      <c r="W2560" s="99">
        <v>0</v>
      </c>
      <c r="X2560" s="99">
        <v>501790.04717636103</v>
      </c>
      <c r="Y2560" s="99">
        <v>465587.40531921398</v>
      </c>
      <c r="Z2560" s="99">
        <v>346910.237915039</v>
      </c>
      <c r="AA2560" s="99">
        <v>0</v>
      </c>
      <c r="AB2560" s="99">
        <v>0</v>
      </c>
      <c r="AC2560" s="99">
        <v>18012470.611083999</v>
      </c>
      <c r="AD2560" s="99">
        <v>0</v>
      </c>
      <c r="AE2560" s="99">
        <v>11213.315654039399</v>
      </c>
      <c r="AF2560" s="99">
        <v>1626757.8197479199</v>
      </c>
      <c r="AG2560" s="99">
        <v>416849.008724213</v>
      </c>
      <c r="AH2560" s="99">
        <v>0</v>
      </c>
      <c r="AI2560" s="99">
        <v>1439776.5743408201</v>
      </c>
      <c r="AJ2560" s="99">
        <v>508108.30550766003</v>
      </c>
      <c r="AK2560" s="99">
        <v>0</v>
      </c>
      <c r="AL2560" s="99">
        <v>349774.90116882301</v>
      </c>
      <c r="AM2560" s="99">
        <v>0</v>
      </c>
      <c r="AN2560" s="99">
        <v>17975352.880859401</v>
      </c>
      <c r="AO2560" s="99">
        <v>39660842.870605499</v>
      </c>
      <c r="AP2560" s="99">
        <v>0</v>
      </c>
      <c r="AQ2560" s="99">
        <v>4764984.3275146503</v>
      </c>
      <c r="AR2560" s="99">
        <v>4396381.6880493201</v>
      </c>
      <c r="AS2560" s="99">
        <v>3197751.9554443401</v>
      </c>
      <c r="AT2560" s="99">
        <v>0</v>
      </c>
      <c r="AU2560" s="99">
        <v>0</v>
      </c>
      <c r="AV2560" s="99">
        <v>62829197.580078103</v>
      </c>
      <c r="AW2560" s="99">
        <v>0</v>
      </c>
      <c r="AX2560" s="99">
        <v>110578.55270099601</v>
      </c>
      <c r="AY2560" s="99">
        <v>18991908.512451202</v>
      </c>
      <c r="AZ2560" s="99">
        <v>4088916.6307067899</v>
      </c>
      <c r="BA2560" s="99">
        <v>0</v>
      </c>
      <c r="BB2560" s="99">
        <v>16342709.7154541</v>
      </c>
      <c r="BC2560" s="99">
        <v>5081271.5822143601</v>
      </c>
      <c r="BD2560" s="99">
        <v>0</v>
      </c>
      <c r="BE2560" s="99">
        <v>3212170.7850036598</v>
      </c>
      <c r="BF2560" s="99">
        <v>0</v>
      </c>
      <c r="BG2560" s="99">
        <v>62600591.050781302</v>
      </c>
      <c r="BH2560" s="99">
        <v>10619677.7613525</v>
      </c>
      <c r="BI2560" s="99">
        <v>0</v>
      </c>
      <c r="BJ2560" s="99">
        <v>1825952.7718658401</v>
      </c>
      <c r="BK2560" s="99">
        <v>1710586.76408386</v>
      </c>
      <c r="BL2560" s="99">
        <v>0</v>
      </c>
      <c r="BM2560" s="99">
        <v>0</v>
      </c>
      <c r="BN2560" s="99">
        <v>0</v>
      </c>
      <c r="BO2560" s="99">
        <v>0</v>
      </c>
      <c r="BP2560" s="99">
        <v>0</v>
      </c>
      <c r="BQ2560" s="99">
        <v>0</v>
      </c>
      <c r="BR2560" s="99">
        <v>6226710.5743408203</v>
      </c>
      <c r="BS2560" s="99">
        <v>1507219.2675781299</v>
      </c>
      <c r="BT2560" s="99">
        <v>0</v>
      </c>
      <c r="BU2560" s="99">
        <v>2275644.5495910598</v>
      </c>
      <c r="BV2560" s="99">
        <v>2100760.6142883301</v>
      </c>
      <c r="BW2560" s="99">
        <v>0</v>
      </c>
      <c r="BX2560" s="99">
        <v>515399.56050109898</v>
      </c>
      <c r="BY2560" s="99">
        <v>0</v>
      </c>
      <c r="BZ2560" s="99">
        <v>0</v>
      </c>
      <c r="CA2560" s="99">
        <v>96858.954265594497</v>
      </c>
      <c r="CB2560" s="99">
        <v>3993537.7673034701</v>
      </c>
      <c r="CC2560" s="99">
        <v>44451691.234375</v>
      </c>
      <c r="CD2560" s="99">
        <v>12435353.349487299</v>
      </c>
      <c r="CE2560" s="99">
        <v>3762.6089679002798</v>
      </c>
      <c r="CF2560" s="99">
        <v>346790.761245728</v>
      </c>
      <c r="CG2560" s="99">
        <v>3194116.2553405799</v>
      </c>
      <c r="CH2560" s="99">
        <v>0</v>
      </c>
      <c r="CI2560" s="99">
        <v>100613.172492981</v>
      </c>
      <c r="CJ2560" s="99">
        <v>4339350.6845092801</v>
      </c>
      <c r="CK2560" s="99">
        <v>47640848.6484375</v>
      </c>
      <c r="CL2560" s="99">
        <v>13029290.5897217</v>
      </c>
      <c r="CM2560" s="166">
        <v>151867.08102417001</v>
      </c>
      <c r="CN2560" s="166">
        <v>22289001.5158691</v>
      </c>
      <c r="CO2560" s="166">
        <v>110158675.431641</v>
      </c>
      <c r="CP2560" s="99">
        <v>13029290.5897217</v>
      </c>
      <c r="CQ2560" s="99">
        <v>0</v>
      </c>
      <c r="CR2560" s="99">
        <v>0</v>
      </c>
      <c r="CS2560" s="99">
        <v>0</v>
      </c>
      <c r="CT2560" s="99">
        <v>0</v>
      </c>
      <c r="CU2560" s="98">
        <v>7328.2081635209997</v>
      </c>
      <c r="CV2560" s="98">
        <v>55167.103432663003</v>
      </c>
      <c r="CW2560" s="98">
        <v>4340328.5285491981</v>
      </c>
      <c r="CX2560" s="98">
        <v>47645807.489715576</v>
      </c>
    </row>
    <row r="2561" spans="1:102" x14ac:dyDescent="0.2">
      <c r="A2561" s="98" t="s">
        <v>191</v>
      </c>
      <c r="B2561" s="100">
        <v>43800</v>
      </c>
      <c r="C2561" s="99">
        <v>89456.338949203506</v>
      </c>
      <c r="D2561" s="99">
        <v>0</v>
      </c>
      <c r="E2561" s="99">
        <v>7172.2227770090103</v>
      </c>
      <c r="F2561" s="99">
        <v>6900.5233613848704</v>
      </c>
      <c r="G2561" s="99">
        <v>3705.8673073053401</v>
      </c>
      <c r="H2561" s="99">
        <v>0</v>
      </c>
      <c r="I2561" s="99">
        <v>0</v>
      </c>
      <c r="J2561" s="99">
        <v>51358.075171470598</v>
      </c>
      <c r="K2561" s="99">
        <v>0</v>
      </c>
      <c r="L2561" s="99">
        <v>129.07712809927801</v>
      </c>
      <c r="M2561" s="99">
        <v>43834.665849685698</v>
      </c>
      <c r="N2561" s="99">
        <v>2689.6004858613001</v>
      </c>
      <c r="O2561" s="99">
        <v>0</v>
      </c>
      <c r="P2561" s="99">
        <v>45911.574691772497</v>
      </c>
      <c r="Q2561" s="99">
        <v>3649.7286407947499</v>
      </c>
      <c r="R2561" s="99">
        <v>0</v>
      </c>
      <c r="S2561" s="99">
        <v>3682.8636213242999</v>
      </c>
      <c r="T2561" s="99">
        <v>0</v>
      </c>
      <c r="U2561" s="99">
        <v>51369.780283927903</v>
      </c>
      <c r="V2561" s="99">
        <v>3456953.4809265099</v>
      </c>
      <c r="W2561" s="99">
        <v>0</v>
      </c>
      <c r="X2561" s="99">
        <v>505209.66860580398</v>
      </c>
      <c r="Y2561" s="99">
        <v>467666.09092330898</v>
      </c>
      <c r="Z2561" s="99">
        <v>341462.84888458299</v>
      </c>
      <c r="AA2561" s="99">
        <v>0</v>
      </c>
      <c r="AB2561" s="99">
        <v>0</v>
      </c>
      <c r="AC2561" s="99">
        <v>17826728.503173798</v>
      </c>
      <c r="AD2561" s="99">
        <v>0</v>
      </c>
      <c r="AE2561" s="99">
        <v>8798.7123998403495</v>
      </c>
      <c r="AF2561" s="99">
        <v>1628443.7853240999</v>
      </c>
      <c r="AG2561" s="99">
        <v>409081.43290710403</v>
      </c>
      <c r="AH2561" s="99">
        <v>0</v>
      </c>
      <c r="AI2561" s="99">
        <v>1399756.8580322301</v>
      </c>
      <c r="AJ2561" s="99">
        <v>517566.74917221098</v>
      </c>
      <c r="AK2561" s="99">
        <v>0</v>
      </c>
      <c r="AL2561" s="99">
        <v>346315.18376541103</v>
      </c>
      <c r="AM2561" s="99">
        <v>0</v>
      </c>
      <c r="AN2561" s="99">
        <v>17847292.755371101</v>
      </c>
      <c r="AO2561" s="99">
        <v>39519354.310058601</v>
      </c>
      <c r="AP2561" s="99">
        <v>0</v>
      </c>
      <c r="AQ2561" s="99">
        <v>4849875.1658325205</v>
      </c>
      <c r="AR2561" s="99">
        <v>4458338.6265869103</v>
      </c>
      <c r="AS2561" s="99">
        <v>3166165.5329895001</v>
      </c>
      <c r="AT2561" s="99">
        <v>0</v>
      </c>
      <c r="AU2561" s="99">
        <v>0</v>
      </c>
      <c r="AV2561" s="99">
        <v>62308770.184570298</v>
      </c>
      <c r="AW2561" s="99">
        <v>0</v>
      </c>
      <c r="AX2561" s="99">
        <v>84361.7057952881</v>
      </c>
      <c r="AY2561" s="99">
        <v>19099665.762939502</v>
      </c>
      <c r="AZ2561" s="99">
        <v>4065941.02056885</v>
      </c>
      <c r="BA2561" s="99">
        <v>0</v>
      </c>
      <c r="BB2561" s="99">
        <v>15911471.103027301</v>
      </c>
      <c r="BC2561" s="99">
        <v>5150280.55224609</v>
      </c>
      <c r="BD2561" s="99">
        <v>0</v>
      </c>
      <c r="BE2561" s="99">
        <v>3227183.8204345698</v>
      </c>
      <c r="BF2561" s="99">
        <v>0</v>
      </c>
      <c r="BG2561" s="99">
        <v>62466237.580566399</v>
      </c>
      <c r="BH2561" s="99">
        <v>10631568.950561499</v>
      </c>
      <c r="BI2561" s="99">
        <v>0</v>
      </c>
      <c r="BJ2561" s="99">
        <v>1784897.03346252</v>
      </c>
      <c r="BK2561" s="99">
        <v>1682160.04548645</v>
      </c>
      <c r="BL2561" s="99">
        <v>0</v>
      </c>
      <c r="BM2561" s="99">
        <v>0</v>
      </c>
      <c r="BN2561" s="99">
        <v>0</v>
      </c>
      <c r="BO2561" s="99">
        <v>0</v>
      </c>
      <c r="BP2561" s="99">
        <v>0</v>
      </c>
      <c r="BQ2561" s="99">
        <v>0</v>
      </c>
      <c r="BR2561" s="99">
        <v>6279361.4571533203</v>
      </c>
      <c r="BS2561" s="99">
        <v>1497584.16641235</v>
      </c>
      <c r="BT2561" s="99">
        <v>0</v>
      </c>
      <c r="BU2561" s="99">
        <v>2667793.91729736</v>
      </c>
      <c r="BV2561" s="99">
        <v>2089829.39060974</v>
      </c>
      <c r="BW2561" s="99">
        <v>0</v>
      </c>
      <c r="BX2561" s="99">
        <v>609600.98770904494</v>
      </c>
      <c r="BY2561" s="99">
        <v>0</v>
      </c>
      <c r="BZ2561" s="99">
        <v>0</v>
      </c>
      <c r="CA2561" s="99">
        <v>96658.680516242996</v>
      </c>
      <c r="CB2561" s="99">
        <v>3965060.1716308598</v>
      </c>
      <c r="CC2561" s="99">
        <v>44373406.5224609</v>
      </c>
      <c r="CD2561" s="99">
        <v>12409754.496948199</v>
      </c>
      <c r="CE2561" s="99">
        <v>3715.3148249983801</v>
      </c>
      <c r="CF2561" s="99">
        <v>340977.91427612299</v>
      </c>
      <c r="CG2561" s="99">
        <v>3166327.4403381301</v>
      </c>
      <c r="CH2561" s="99">
        <v>0</v>
      </c>
      <c r="CI2561" s="99">
        <v>100381.88001442001</v>
      </c>
      <c r="CJ2561" s="99">
        <v>4308515.5853881799</v>
      </c>
      <c r="CK2561" s="99">
        <v>47584213.450195298</v>
      </c>
      <c r="CL2561" s="99">
        <v>13006707.1711426</v>
      </c>
      <c r="CM2561" s="166">
        <v>151161.14803695699</v>
      </c>
      <c r="CN2561" s="166">
        <v>22161001.334472701</v>
      </c>
      <c r="CO2561" s="166">
        <v>110071021.944336</v>
      </c>
      <c r="CP2561" s="99">
        <v>13006707.1711426</v>
      </c>
      <c r="CQ2561" s="99">
        <v>0</v>
      </c>
      <c r="CR2561" s="99">
        <v>0</v>
      </c>
      <c r="CS2561" s="99">
        <v>0</v>
      </c>
      <c r="CT2561" s="99">
        <v>0</v>
      </c>
      <c r="CU2561" s="98">
        <v>7159.1458037490002</v>
      </c>
      <c r="CV2561" s="98">
        <v>54344.815001023002</v>
      </c>
      <c r="CW2561" s="98">
        <v>4306038.0859069824</v>
      </c>
      <c r="CX2561" s="98">
        <v>47539733.962799028</v>
      </c>
    </row>
    <row r="2562" spans="1:102" x14ac:dyDescent="0.2">
      <c r="A2562" s="98" t="s">
        <v>200</v>
      </c>
      <c r="B2562" s="100">
        <v>38047</v>
      </c>
      <c r="C2562" s="99">
        <v>133227.23250389099</v>
      </c>
      <c r="D2562" s="99">
        <v>0</v>
      </c>
      <c r="E2562" s="99">
        <v>87010.258313179002</v>
      </c>
      <c r="F2562" s="99">
        <v>49676.2883501053</v>
      </c>
      <c r="G2562" s="99">
        <v>7.9292134079732897</v>
      </c>
      <c r="H2562" s="99">
        <v>0</v>
      </c>
      <c r="I2562" s="99">
        <v>0</v>
      </c>
      <c r="J2562" s="99">
        <v>196.82043529488101</v>
      </c>
      <c r="K2562" s="99">
        <v>59525.178596496597</v>
      </c>
      <c r="L2562" s="99">
        <v>93568.633900642395</v>
      </c>
      <c r="M2562" s="99">
        <v>87396.851834297195</v>
      </c>
      <c r="N2562" s="99">
        <v>25041.556992292401</v>
      </c>
      <c r="O2562" s="99">
        <v>0</v>
      </c>
      <c r="P2562" s="99">
        <v>0</v>
      </c>
      <c r="Q2562" s="99">
        <v>13833.269978284799</v>
      </c>
      <c r="R2562" s="99">
        <v>0</v>
      </c>
      <c r="S2562" s="99">
        <v>0</v>
      </c>
      <c r="T2562" s="99">
        <v>3617.6196427047298</v>
      </c>
      <c r="U2562" s="99">
        <v>59099.547657489798</v>
      </c>
      <c r="V2562" s="99">
        <v>8094454.38525391</v>
      </c>
      <c r="W2562" s="99">
        <v>0</v>
      </c>
      <c r="X2562" s="99">
        <v>7102482.9173584003</v>
      </c>
      <c r="Y2562" s="99">
        <v>3680784.3644103999</v>
      </c>
      <c r="Z2562" s="99">
        <v>814.45399388670899</v>
      </c>
      <c r="AA2562" s="99">
        <v>0</v>
      </c>
      <c r="AB2562" s="99">
        <v>0</v>
      </c>
      <c r="AC2562" s="99">
        <v>12163.356805086099</v>
      </c>
      <c r="AD2562" s="99">
        <v>0</v>
      </c>
      <c r="AE2562" s="99">
        <v>5190753.4167480497</v>
      </c>
      <c r="AF2562" s="99">
        <v>4741040.8376464797</v>
      </c>
      <c r="AG2562" s="99">
        <v>3656411.56723022</v>
      </c>
      <c r="AH2562" s="99">
        <v>0</v>
      </c>
      <c r="AI2562" s="99">
        <v>0</v>
      </c>
      <c r="AJ2562" s="99">
        <v>1643888.0333252</v>
      </c>
      <c r="AK2562" s="99">
        <v>0</v>
      </c>
      <c r="AL2562" s="99">
        <v>0</v>
      </c>
      <c r="AM2562" s="99">
        <v>569197.83030700695</v>
      </c>
      <c r="AN2562" s="99">
        <v>16325516.365966801</v>
      </c>
      <c r="AO2562" s="99">
        <v>55219072.854003899</v>
      </c>
      <c r="AP2562" s="99">
        <v>0</v>
      </c>
      <c r="AQ2562" s="99">
        <v>45991033.759277299</v>
      </c>
      <c r="AR2562" s="99">
        <v>24064177.1635742</v>
      </c>
      <c r="AS2562" s="99">
        <v>5683.6867930889102</v>
      </c>
      <c r="AT2562" s="99">
        <v>0</v>
      </c>
      <c r="AU2562" s="99">
        <v>0</v>
      </c>
      <c r="AV2562" s="99">
        <v>27540.664729595199</v>
      </c>
      <c r="AW2562" s="99">
        <v>0</v>
      </c>
      <c r="AX2562" s="99">
        <v>35450645.095214799</v>
      </c>
      <c r="AY2562" s="99">
        <v>32053943.221191399</v>
      </c>
      <c r="AZ2562" s="99">
        <v>23168449.939941399</v>
      </c>
      <c r="BA2562" s="99">
        <v>0</v>
      </c>
      <c r="BB2562" s="99">
        <v>0</v>
      </c>
      <c r="BC2562" s="99">
        <v>10845777.826171899</v>
      </c>
      <c r="BD2562" s="99">
        <v>0</v>
      </c>
      <c r="BE2562" s="99">
        <v>0</v>
      </c>
      <c r="BF2562" s="99">
        <v>3476255.3655090299</v>
      </c>
      <c r="BG2562" s="99">
        <v>37585948.260253899</v>
      </c>
      <c r="BH2562" s="99">
        <v>10813146.588501001</v>
      </c>
      <c r="BI2562" s="99">
        <v>0</v>
      </c>
      <c r="BJ2562" s="99">
        <v>14290641.7973633</v>
      </c>
      <c r="BK2562" s="99">
        <v>9007980.6098632794</v>
      </c>
      <c r="BL2562" s="99">
        <v>0</v>
      </c>
      <c r="BM2562" s="99">
        <v>0</v>
      </c>
      <c r="BN2562" s="99">
        <v>0</v>
      </c>
      <c r="BO2562" s="99">
        <v>0</v>
      </c>
      <c r="BP2562" s="99">
        <v>0</v>
      </c>
      <c r="BQ2562" s="99">
        <v>0</v>
      </c>
      <c r="BR2562" s="99">
        <v>10582891.145752</v>
      </c>
      <c r="BS2562" s="99">
        <v>9318530.4938964806</v>
      </c>
      <c r="BT2562" s="99">
        <v>0</v>
      </c>
      <c r="BU2562" s="99">
        <v>0</v>
      </c>
      <c r="BV2562" s="99">
        <v>5016275.6734619103</v>
      </c>
      <c r="BW2562" s="99">
        <v>0</v>
      </c>
      <c r="BX2562" s="99">
        <v>0</v>
      </c>
      <c r="BY2562" s="99">
        <v>0</v>
      </c>
      <c r="BZ2562" s="99">
        <v>0</v>
      </c>
      <c r="CA2562" s="99">
        <v>220449.05333328201</v>
      </c>
      <c r="CB2562" s="99">
        <v>15193294.4060059</v>
      </c>
      <c r="CC2562" s="99">
        <v>101378451.583984</v>
      </c>
      <c r="CD2562" s="99">
        <v>25059784.860595699</v>
      </c>
      <c r="CE2562" s="99">
        <v>3635.3368170559402</v>
      </c>
      <c r="CF2562" s="99">
        <v>556977.37411499</v>
      </c>
      <c r="CG2562" s="99">
        <v>3396436.6859435998</v>
      </c>
      <c r="CH2562" s="99">
        <v>0</v>
      </c>
      <c r="CI2562" s="99">
        <v>224068.59326171901</v>
      </c>
      <c r="CJ2562" s="99">
        <v>15751528.9847412</v>
      </c>
      <c r="CK2562" s="99">
        <v>104770236.78222699</v>
      </c>
      <c r="CL2562" s="99">
        <v>25052801.746093798</v>
      </c>
      <c r="CM2562" s="166">
        <v>282978.44254303002</v>
      </c>
      <c r="CN2562" s="166">
        <v>32010720.121582001</v>
      </c>
      <c r="CO2562" s="166">
        <v>142126538.88085899</v>
      </c>
      <c r="CP2562" s="99">
        <v>25052801.746093798</v>
      </c>
      <c r="CQ2562" s="99">
        <v>0</v>
      </c>
      <c r="CR2562" s="99">
        <v>0</v>
      </c>
      <c r="CS2562" s="99">
        <v>0</v>
      </c>
      <c r="CT2562" s="99">
        <v>0</v>
      </c>
      <c r="CU2562" s="98">
        <v>149741.354233477</v>
      </c>
      <c r="CV2562" s="98">
        <v>203.894769177</v>
      </c>
      <c r="CW2562" s="98">
        <v>15750271.780120891</v>
      </c>
      <c r="CX2562" s="98">
        <v>104774888.26992761</v>
      </c>
    </row>
    <row r="2563" spans="1:102" x14ac:dyDescent="0.2">
      <c r="A2563" s="98" t="s">
        <v>200</v>
      </c>
      <c r="B2563" s="100">
        <v>38139</v>
      </c>
      <c r="C2563" s="99">
        <v>134608.582473755</v>
      </c>
      <c r="D2563" s="99">
        <v>0</v>
      </c>
      <c r="E2563" s="99">
        <v>86359.953981399507</v>
      </c>
      <c r="F2563" s="99">
        <v>50738.693962097197</v>
      </c>
      <c r="G2563" s="99">
        <v>132.89855692163101</v>
      </c>
      <c r="H2563" s="99">
        <v>0</v>
      </c>
      <c r="I2563" s="99">
        <v>0</v>
      </c>
      <c r="J2563" s="99">
        <v>3169.9824988544001</v>
      </c>
      <c r="K2563" s="99">
        <v>54978.181967258497</v>
      </c>
      <c r="L2563" s="99">
        <v>94620.203742981001</v>
      </c>
      <c r="M2563" s="99">
        <v>87416.738048553496</v>
      </c>
      <c r="N2563" s="99">
        <v>25512.040042877201</v>
      </c>
      <c r="O2563" s="99">
        <v>0</v>
      </c>
      <c r="P2563" s="99">
        <v>0</v>
      </c>
      <c r="Q2563" s="99">
        <v>13822.0322146416</v>
      </c>
      <c r="R2563" s="99">
        <v>0</v>
      </c>
      <c r="S2563" s="99">
        <v>0</v>
      </c>
      <c r="T2563" s="99">
        <v>3572.7392862737202</v>
      </c>
      <c r="U2563" s="99">
        <v>59638.996348857901</v>
      </c>
      <c r="V2563" s="99">
        <v>8038700.4234008798</v>
      </c>
      <c r="W2563" s="99">
        <v>0</v>
      </c>
      <c r="X2563" s="99">
        <v>7072049.3400878897</v>
      </c>
      <c r="Y2563" s="99">
        <v>3771068.6686096201</v>
      </c>
      <c r="Z2563" s="99">
        <v>20637.768286704999</v>
      </c>
      <c r="AA2563" s="99">
        <v>0</v>
      </c>
      <c r="AB2563" s="99">
        <v>0</v>
      </c>
      <c r="AC2563" s="99">
        <v>717302.59987640404</v>
      </c>
      <c r="AD2563" s="99">
        <v>0</v>
      </c>
      <c r="AE2563" s="99">
        <v>5130803.0576171903</v>
      </c>
      <c r="AF2563" s="99">
        <v>4705458.1621704102</v>
      </c>
      <c r="AG2563" s="99">
        <v>3666974.9374084501</v>
      </c>
      <c r="AH2563" s="99">
        <v>0</v>
      </c>
      <c r="AI2563" s="99">
        <v>0</v>
      </c>
      <c r="AJ2563" s="99">
        <v>1636639.1991272001</v>
      </c>
      <c r="AK2563" s="99">
        <v>0</v>
      </c>
      <c r="AL2563" s="99">
        <v>0</v>
      </c>
      <c r="AM2563" s="99">
        <v>551938.38945007301</v>
      </c>
      <c r="AN2563" s="99">
        <v>16444363.330444301</v>
      </c>
      <c r="AO2563" s="99">
        <v>55436207.839355499</v>
      </c>
      <c r="AP2563" s="99">
        <v>0</v>
      </c>
      <c r="AQ2563" s="99">
        <v>46475646.658691399</v>
      </c>
      <c r="AR2563" s="99">
        <v>24833079.3056641</v>
      </c>
      <c r="AS2563" s="99">
        <v>127494.682850838</v>
      </c>
      <c r="AT2563" s="99">
        <v>0</v>
      </c>
      <c r="AU2563" s="99">
        <v>0</v>
      </c>
      <c r="AV2563" s="99">
        <v>1668055.27079773</v>
      </c>
      <c r="AW2563" s="99">
        <v>0</v>
      </c>
      <c r="AX2563" s="99">
        <v>35459524.792968802</v>
      </c>
      <c r="AY2563" s="99">
        <v>32321676.965820301</v>
      </c>
      <c r="AZ2563" s="99">
        <v>23385374.696533199</v>
      </c>
      <c r="BA2563" s="99">
        <v>0</v>
      </c>
      <c r="BB2563" s="99">
        <v>0</v>
      </c>
      <c r="BC2563" s="99">
        <v>10818678.2459717</v>
      </c>
      <c r="BD2563" s="99">
        <v>0</v>
      </c>
      <c r="BE2563" s="99">
        <v>0</v>
      </c>
      <c r="BF2563" s="99">
        <v>3424466.5219421401</v>
      </c>
      <c r="BG2563" s="99">
        <v>38195514.989257798</v>
      </c>
      <c r="BH2563" s="99">
        <v>10757903.7258301</v>
      </c>
      <c r="BI2563" s="99">
        <v>0</v>
      </c>
      <c r="BJ2563" s="99">
        <v>14420800.243408199</v>
      </c>
      <c r="BK2563" s="99">
        <v>9313478.1177978497</v>
      </c>
      <c r="BL2563" s="99">
        <v>0</v>
      </c>
      <c r="BM2563" s="99">
        <v>0</v>
      </c>
      <c r="BN2563" s="99">
        <v>0</v>
      </c>
      <c r="BO2563" s="99">
        <v>0</v>
      </c>
      <c r="BP2563" s="99">
        <v>0</v>
      </c>
      <c r="BQ2563" s="99">
        <v>0</v>
      </c>
      <c r="BR2563" s="99">
        <v>10692628.9384766</v>
      </c>
      <c r="BS2563" s="99">
        <v>9530222.3575439509</v>
      </c>
      <c r="BT2563" s="99">
        <v>0</v>
      </c>
      <c r="BU2563" s="99">
        <v>0</v>
      </c>
      <c r="BV2563" s="99">
        <v>5033563.1620483398</v>
      </c>
      <c r="BW2563" s="99">
        <v>0</v>
      </c>
      <c r="BX2563" s="99">
        <v>0</v>
      </c>
      <c r="BY2563" s="99">
        <v>0</v>
      </c>
      <c r="BZ2563" s="99">
        <v>0</v>
      </c>
      <c r="CA2563" s="99">
        <v>221131.07281875599</v>
      </c>
      <c r="CB2563" s="99">
        <v>15088899.5184326</v>
      </c>
      <c r="CC2563" s="99">
        <v>101677841.207031</v>
      </c>
      <c r="CD2563" s="99">
        <v>25089671.301025402</v>
      </c>
      <c r="CE2563" s="99">
        <v>3585.3288269937002</v>
      </c>
      <c r="CF2563" s="99">
        <v>549730.01143646205</v>
      </c>
      <c r="CG2563" s="99">
        <v>3407139.93041992</v>
      </c>
      <c r="CH2563" s="99">
        <v>0</v>
      </c>
      <c r="CI2563" s="99">
        <v>224718.43182373</v>
      </c>
      <c r="CJ2563" s="99">
        <v>15634996.4178467</v>
      </c>
      <c r="CK2563" s="99">
        <v>105045767.863281</v>
      </c>
      <c r="CL2563" s="99">
        <v>25125038.533203099</v>
      </c>
      <c r="CM2563" s="166">
        <v>284320.40913391102</v>
      </c>
      <c r="CN2563" s="166">
        <v>32063566.589355499</v>
      </c>
      <c r="CO2563" s="166">
        <v>143196317.86523399</v>
      </c>
      <c r="CP2563" s="99">
        <v>25125038.533203099</v>
      </c>
      <c r="CQ2563" s="99">
        <v>0</v>
      </c>
      <c r="CR2563" s="99">
        <v>0</v>
      </c>
      <c r="CS2563" s="99">
        <v>0</v>
      </c>
      <c r="CT2563" s="99">
        <v>0</v>
      </c>
      <c r="CU2563" s="98">
        <v>145360.11355750699</v>
      </c>
      <c r="CV2563" s="98">
        <v>3290.3878552579999</v>
      </c>
      <c r="CW2563" s="98">
        <v>15638629.529869063</v>
      </c>
      <c r="CX2563" s="98">
        <v>105084981.13745092</v>
      </c>
    </row>
    <row r="2564" spans="1:102" x14ac:dyDescent="0.2">
      <c r="A2564" s="98" t="s">
        <v>200</v>
      </c>
      <c r="B2564" s="100">
        <v>38231</v>
      </c>
      <c r="C2564" s="99">
        <v>137204.62332916301</v>
      </c>
      <c r="D2564" s="99">
        <v>0</v>
      </c>
      <c r="E2564" s="99">
        <v>86778.144647598296</v>
      </c>
      <c r="F2564" s="99">
        <v>52197.581735134103</v>
      </c>
      <c r="G2564" s="99">
        <v>277.86504510045103</v>
      </c>
      <c r="H2564" s="99">
        <v>0</v>
      </c>
      <c r="I2564" s="99">
        <v>0</v>
      </c>
      <c r="J2564" s="99">
        <v>7364.7071135044098</v>
      </c>
      <c r="K2564" s="99">
        <v>52411.028968334198</v>
      </c>
      <c r="L2564" s="99">
        <v>98308.833149910002</v>
      </c>
      <c r="M2564" s="99">
        <v>88241.873099327102</v>
      </c>
      <c r="N2564" s="99">
        <v>26004.9023413658</v>
      </c>
      <c r="O2564" s="99">
        <v>0</v>
      </c>
      <c r="P2564" s="99">
        <v>0</v>
      </c>
      <c r="Q2564" s="99">
        <v>13848.187266111399</v>
      </c>
      <c r="R2564" s="99">
        <v>0</v>
      </c>
      <c r="S2564" s="99">
        <v>0</v>
      </c>
      <c r="T2564" s="99">
        <v>3539.81011399627</v>
      </c>
      <c r="U2564" s="99">
        <v>59387.993782043501</v>
      </c>
      <c r="V2564" s="99">
        <v>8125029.7561035203</v>
      </c>
      <c r="W2564" s="99">
        <v>0</v>
      </c>
      <c r="X2564" s="99">
        <v>7063970.7139892597</v>
      </c>
      <c r="Y2564" s="99">
        <v>3861955.79370117</v>
      </c>
      <c r="Z2564" s="99">
        <v>47255.316881656603</v>
      </c>
      <c r="AA2564" s="99">
        <v>0</v>
      </c>
      <c r="AB2564" s="99">
        <v>0</v>
      </c>
      <c r="AC2564" s="99">
        <v>1840814.5566253699</v>
      </c>
      <c r="AD2564" s="99">
        <v>0</v>
      </c>
      <c r="AE2564" s="99">
        <v>5218583.1932983398</v>
      </c>
      <c r="AF2564" s="99">
        <v>4724662.7149047898</v>
      </c>
      <c r="AG2564" s="99">
        <v>3707053.0786438002</v>
      </c>
      <c r="AH2564" s="99">
        <v>0</v>
      </c>
      <c r="AI2564" s="99">
        <v>0</v>
      </c>
      <c r="AJ2564" s="99">
        <v>1623650.4131317099</v>
      </c>
      <c r="AK2564" s="99">
        <v>0</v>
      </c>
      <c r="AL2564" s="99">
        <v>0</v>
      </c>
      <c r="AM2564" s="99">
        <v>549825.504089355</v>
      </c>
      <c r="AN2564" s="99">
        <v>15729719.1209717</v>
      </c>
      <c r="AO2564" s="99">
        <v>56757433.837890603</v>
      </c>
      <c r="AP2564" s="99">
        <v>0</v>
      </c>
      <c r="AQ2564" s="99">
        <v>47277881.9765625</v>
      </c>
      <c r="AR2564" s="99">
        <v>25666575.193115201</v>
      </c>
      <c r="AS2564" s="99">
        <v>296916.65194320702</v>
      </c>
      <c r="AT2564" s="99">
        <v>0</v>
      </c>
      <c r="AU2564" s="99">
        <v>0</v>
      </c>
      <c r="AV2564" s="99">
        <v>4465354.86755371</v>
      </c>
      <c r="AW2564" s="99">
        <v>0</v>
      </c>
      <c r="AX2564" s="99">
        <v>37057208.340332001</v>
      </c>
      <c r="AY2564" s="99">
        <v>32934202.2502441</v>
      </c>
      <c r="AZ2564" s="99">
        <v>24026533.603515599</v>
      </c>
      <c r="BA2564" s="99">
        <v>0</v>
      </c>
      <c r="BB2564" s="99">
        <v>0</v>
      </c>
      <c r="BC2564" s="99">
        <v>10922650.205688501</v>
      </c>
      <c r="BD2564" s="99">
        <v>0</v>
      </c>
      <c r="BE2564" s="99">
        <v>0</v>
      </c>
      <c r="BF2564" s="99">
        <v>3429583.5647888202</v>
      </c>
      <c r="BG2564" s="99">
        <v>37610506.673828103</v>
      </c>
      <c r="BH2564" s="99">
        <v>11286802.9680176</v>
      </c>
      <c r="BI2564" s="99">
        <v>0</v>
      </c>
      <c r="BJ2564" s="99">
        <v>14675589.1835938</v>
      </c>
      <c r="BK2564" s="99">
        <v>9661799.37109375</v>
      </c>
      <c r="BL2564" s="99">
        <v>0</v>
      </c>
      <c r="BM2564" s="99">
        <v>0</v>
      </c>
      <c r="BN2564" s="99">
        <v>0</v>
      </c>
      <c r="BO2564" s="99">
        <v>0</v>
      </c>
      <c r="BP2564" s="99">
        <v>0</v>
      </c>
      <c r="BQ2564" s="99">
        <v>0</v>
      </c>
      <c r="BR2564" s="99">
        <v>10989739.385131801</v>
      </c>
      <c r="BS2564" s="99">
        <v>9795568.4299316406</v>
      </c>
      <c r="BT2564" s="99">
        <v>0</v>
      </c>
      <c r="BU2564" s="99">
        <v>0</v>
      </c>
      <c r="BV2564" s="99">
        <v>5109447.4822387705</v>
      </c>
      <c r="BW2564" s="99">
        <v>0</v>
      </c>
      <c r="BX2564" s="99">
        <v>0</v>
      </c>
      <c r="BY2564" s="99">
        <v>0</v>
      </c>
      <c r="BZ2564" s="99">
        <v>0</v>
      </c>
      <c r="CA2564" s="99">
        <v>223714.922735214</v>
      </c>
      <c r="CB2564" s="99">
        <v>15206940.849487299</v>
      </c>
      <c r="CC2564" s="99">
        <v>104149746.761719</v>
      </c>
      <c r="CD2564" s="99">
        <v>26087257.105957001</v>
      </c>
      <c r="CE2564" s="99">
        <v>3497.54381084442</v>
      </c>
      <c r="CF2564" s="99">
        <v>551207.15180206299</v>
      </c>
      <c r="CG2564" s="99">
        <v>3452002.8594970698</v>
      </c>
      <c r="CH2564" s="99">
        <v>0</v>
      </c>
      <c r="CI2564" s="99">
        <v>227210.35859680199</v>
      </c>
      <c r="CJ2564" s="99">
        <v>15759488.692993199</v>
      </c>
      <c r="CK2564" s="99">
        <v>107630263.59472699</v>
      </c>
      <c r="CL2564" s="99">
        <v>26062400.9289551</v>
      </c>
      <c r="CM2564" s="166">
        <v>286758.91526412999</v>
      </c>
      <c r="CN2564" s="166">
        <v>31494409.660400402</v>
      </c>
      <c r="CO2564" s="166">
        <v>145632380.61132801</v>
      </c>
      <c r="CP2564" s="99">
        <v>26062400.9289551</v>
      </c>
      <c r="CQ2564" s="99">
        <v>0</v>
      </c>
      <c r="CR2564" s="99">
        <v>0</v>
      </c>
      <c r="CS2564" s="99">
        <v>0</v>
      </c>
      <c r="CT2564" s="99">
        <v>0</v>
      </c>
      <c r="CU2564" s="98">
        <v>143191.698056541</v>
      </c>
      <c r="CV2564" s="98">
        <v>7716.1494318679997</v>
      </c>
      <c r="CW2564" s="98">
        <v>15758148.001289362</v>
      </c>
      <c r="CX2564" s="98">
        <v>107601749.62121607</v>
      </c>
    </row>
    <row r="2565" spans="1:102" x14ac:dyDescent="0.2">
      <c r="A2565" s="98" t="s">
        <v>200</v>
      </c>
      <c r="B2565" s="100">
        <v>38322</v>
      </c>
      <c r="C2565" s="99">
        <v>139725.70259475699</v>
      </c>
      <c r="D2565" s="99">
        <v>0</v>
      </c>
      <c r="E2565" s="99">
        <v>85194.736035346999</v>
      </c>
      <c r="F2565" s="99">
        <v>52192.858640670798</v>
      </c>
      <c r="G2565" s="99">
        <v>431.67327359318699</v>
      </c>
      <c r="H2565" s="99">
        <v>0</v>
      </c>
      <c r="I2565" s="99">
        <v>0</v>
      </c>
      <c r="J2565" s="99">
        <v>12130.041518569</v>
      </c>
      <c r="K2565" s="99">
        <v>49618.806760311098</v>
      </c>
      <c r="L2565" s="99">
        <v>96410.533185005203</v>
      </c>
      <c r="M2565" s="99">
        <v>88982.599194526701</v>
      </c>
      <c r="N2565" s="99">
        <v>26187.0504028797</v>
      </c>
      <c r="O2565" s="99">
        <v>0</v>
      </c>
      <c r="P2565" s="99">
        <v>0</v>
      </c>
      <c r="Q2565" s="99">
        <v>13914.004522085201</v>
      </c>
      <c r="R2565" s="99">
        <v>0</v>
      </c>
      <c r="S2565" s="99">
        <v>0</v>
      </c>
      <c r="T2565" s="99">
        <v>3530.5575092732902</v>
      </c>
      <c r="U2565" s="99">
        <v>61316.825694084197</v>
      </c>
      <c r="V2565" s="99">
        <v>8337267.9767456101</v>
      </c>
      <c r="W2565" s="99">
        <v>0</v>
      </c>
      <c r="X2565" s="99">
        <v>6966330.6484375</v>
      </c>
      <c r="Y2565" s="99">
        <v>3893557.8507995601</v>
      </c>
      <c r="Z2565" s="99">
        <v>83880.237227439895</v>
      </c>
      <c r="AA2565" s="99">
        <v>0</v>
      </c>
      <c r="AB2565" s="99">
        <v>0</v>
      </c>
      <c r="AC2565" s="99">
        <v>3804857.6804504399</v>
      </c>
      <c r="AD2565" s="99">
        <v>0</v>
      </c>
      <c r="AE2565" s="99">
        <v>5147956.2233276404</v>
      </c>
      <c r="AF2565" s="99">
        <v>4774299.4020385696</v>
      </c>
      <c r="AG2565" s="99">
        <v>3732085.9687805199</v>
      </c>
      <c r="AH2565" s="99">
        <v>0</v>
      </c>
      <c r="AI2565" s="99">
        <v>0</v>
      </c>
      <c r="AJ2565" s="99">
        <v>1622296.8157653799</v>
      </c>
      <c r="AK2565" s="99">
        <v>0</v>
      </c>
      <c r="AL2565" s="99">
        <v>0</v>
      </c>
      <c r="AM2565" s="99">
        <v>562196.98414611805</v>
      </c>
      <c r="AN2565" s="99">
        <v>17075325.693115201</v>
      </c>
      <c r="AO2565" s="99">
        <v>58950385.792480499</v>
      </c>
      <c r="AP2565" s="99">
        <v>0</v>
      </c>
      <c r="AQ2565" s="99">
        <v>47121905.909667999</v>
      </c>
      <c r="AR2565" s="99">
        <v>26343642.278808601</v>
      </c>
      <c r="AS2565" s="99">
        <v>543924.99197387695</v>
      </c>
      <c r="AT2565" s="99">
        <v>0</v>
      </c>
      <c r="AU2565" s="99">
        <v>0</v>
      </c>
      <c r="AV2565" s="99">
        <v>8951142.859375</v>
      </c>
      <c r="AW2565" s="99">
        <v>0</v>
      </c>
      <c r="AX2565" s="99">
        <v>36602127.301757798</v>
      </c>
      <c r="AY2565" s="99">
        <v>33682709.098632798</v>
      </c>
      <c r="AZ2565" s="99">
        <v>24471213.0944824</v>
      </c>
      <c r="BA2565" s="99">
        <v>0</v>
      </c>
      <c r="BB2565" s="99">
        <v>0</v>
      </c>
      <c r="BC2565" s="99">
        <v>11021210.5114746</v>
      </c>
      <c r="BD2565" s="99">
        <v>0</v>
      </c>
      <c r="BE2565" s="99">
        <v>0</v>
      </c>
      <c r="BF2565" s="99">
        <v>3592453.6588745099</v>
      </c>
      <c r="BG2565" s="99">
        <v>40576660.205566399</v>
      </c>
      <c r="BH2565" s="99">
        <v>11518661.350463901</v>
      </c>
      <c r="BI2565" s="99">
        <v>0</v>
      </c>
      <c r="BJ2565" s="99">
        <v>14705431.1636963</v>
      </c>
      <c r="BK2565" s="99">
        <v>9883976.1384277306</v>
      </c>
      <c r="BL2565" s="99">
        <v>0</v>
      </c>
      <c r="BM2565" s="99">
        <v>0</v>
      </c>
      <c r="BN2565" s="99">
        <v>0</v>
      </c>
      <c r="BO2565" s="99">
        <v>0</v>
      </c>
      <c r="BP2565" s="99">
        <v>0</v>
      </c>
      <c r="BQ2565" s="99">
        <v>0</v>
      </c>
      <c r="BR2565" s="99">
        <v>11202332.665771499</v>
      </c>
      <c r="BS2565" s="99">
        <v>10032087.2659912</v>
      </c>
      <c r="BT2565" s="99">
        <v>0</v>
      </c>
      <c r="BU2565" s="99">
        <v>0</v>
      </c>
      <c r="BV2565" s="99">
        <v>5149000.0971069299</v>
      </c>
      <c r="BW2565" s="99">
        <v>0</v>
      </c>
      <c r="BX2565" s="99">
        <v>0</v>
      </c>
      <c r="BY2565" s="99">
        <v>0</v>
      </c>
      <c r="BZ2565" s="99">
        <v>0</v>
      </c>
      <c r="CA2565" s="99">
        <v>224819.615327835</v>
      </c>
      <c r="CB2565" s="99">
        <v>15310187.5495605</v>
      </c>
      <c r="CC2565" s="99">
        <v>106152282.363281</v>
      </c>
      <c r="CD2565" s="99">
        <v>26232018.606689502</v>
      </c>
      <c r="CE2565" s="99">
        <v>3548.7402960062</v>
      </c>
      <c r="CF2565" s="99">
        <v>562382.17868042004</v>
      </c>
      <c r="CG2565" s="99">
        <v>3593769.41436768</v>
      </c>
      <c r="CH2565" s="99">
        <v>0</v>
      </c>
      <c r="CI2565" s="99">
        <v>228383.71647453299</v>
      </c>
      <c r="CJ2565" s="99">
        <v>15872489.837036099</v>
      </c>
      <c r="CK2565" s="99">
        <v>109750314.55761699</v>
      </c>
      <c r="CL2565" s="99">
        <v>26228744.223877002</v>
      </c>
      <c r="CM2565" s="166">
        <v>289530.79508972203</v>
      </c>
      <c r="CN2565" s="166">
        <v>33034291.208740201</v>
      </c>
      <c r="CO2565" s="166">
        <v>150203890.35351601</v>
      </c>
      <c r="CP2565" s="99">
        <v>26228744.223877002</v>
      </c>
      <c r="CQ2565" s="99">
        <v>0</v>
      </c>
      <c r="CR2565" s="99">
        <v>0</v>
      </c>
      <c r="CS2565" s="99">
        <v>0</v>
      </c>
      <c r="CT2565" s="99">
        <v>0</v>
      </c>
      <c r="CU2565" s="98">
        <v>137077.71980214</v>
      </c>
      <c r="CV2565" s="98">
        <v>12293.29946158</v>
      </c>
      <c r="CW2565" s="98">
        <v>15872569.72824092</v>
      </c>
      <c r="CX2565" s="98">
        <v>109746051.77764867</v>
      </c>
    </row>
    <row r="2566" spans="1:102" x14ac:dyDescent="0.2">
      <c r="A2566" s="98" t="s">
        <v>200</v>
      </c>
      <c r="B2566" s="100">
        <v>38412</v>
      </c>
      <c r="C2566" s="99">
        <v>143403.07804489101</v>
      </c>
      <c r="D2566" s="99">
        <v>0</v>
      </c>
      <c r="E2566" s="99">
        <v>84650.738128662095</v>
      </c>
      <c r="F2566" s="99">
        <v>52948.326127529101</v>
      </c>
      <c r="G2566" s="99">
        <v>630.325538665056</v>
      </c>
      <c r="H2566" s="99">
        <v>0</v>
      </c>
      <c r="I2566" s="99">
        <v>0</v>
      </c>
      <c r="J2566" s="99">
        <v>17261.4020938873</v>
      </c>
      <c r="K2566" s="99">
        <v>44998.044521331802</v>
      </c>
      <c r="L2566" s="99">
        <v>96764.854860305801</v>
      </c>
      <c r="M2566" s="99">
        <v>90353.389033317595</v>
      </c>
      <c r="N2566" s="99">
        <v>26609.329487800602</v>
      </c>
      <c r="O2566" s="99">
        <v>0</v>
      </c>
      <c r="P2566" s="99">
        <v>0</v>
      </c>
      <c r="Q2566" s="99">
        <v>13977.4830774069</v>
      </c>
      <c r="R2566" s="99">
        <v>0</v>
      </c>
      <c r="S2566" s="99">
        <v>0</v>
      </c>
      <c r="T2566" s="99">
        <v>3478.1766655445099</v>
      </c>
      <c r="U2566" s="99">
        <v>61915.759708404497</v>
      </c>
      <c r="V2566" s="99">
        <v>8588679.5504150409</v>
      </c>
      <c r="W2566" s="99">
        <v>0</v>
      </c>
      <c r="X2566" s="99">
        <v>6908512.78942871</v>
      </c>
      <c r="Y2566" s="99">
        <v>3932676.1895752</v>
      </c>
      <c r="Z2566" s="99">
        <v>123539.957689285</v>
      </c>
      <c r="AA2566" s="99">
        <v>0</v>
      </c>
      <c r="AB2566" s="99">
        <v>0</v>
      </c>
      <c r="AC2566" s="99">
        <v>5620248.6480102502</v>
      </c>
      <c r="AD2566" s="99">
        <v>0</v>
      </c>
      <c r="AE2566" s="99">
        <v>5203475.3031616202</v>
      </c>
      <c r="AF2566" s="99">
        <v>4847969.1098632803</v>
      </c>
      <c r="AG2566" s="99">
        <v>3783211.9544982901</v>
      </c>
      <c r="AH2566" s="99">
        <v>0</v>
      </c>
      <c r="AI2566" s="99">
        <v>0</v>
      </c>
      <c r="AJ2566" s="99">
        <v>1600008.91075134</v>
      </c>
      <c r="AK2566" s="99">
        <v>0</v>
      </c>
      <c r="AL2566" s="99">
        <v>0</v>
      </c>
      <c r="AM2566" s="99">
        <v>562914.51196289097</v>
      </c>
      <c r="AN2566" s="99">
        <v>17733290.525390599</v>
      </c>
      <c r="AO2566" s="99">
        <v>61486039.472167999</v>
      </c>
      <c r="AP2566" s="99">
        <v>0</v>
      </c>
      <c r="AQ2566" s="99">
        <v>47333955.3134766</v>
      </c>
      <c r="AR2566" s="99">
        <v>26929355.775390599</v>
      </c>
      <c r="AS2566" s="99">
        <v>792275.74522399902</v>
      </c>
      <c r="AT2566" s="99">
        <v>0</v>
      </c>
      <c r="AU2566" s="99">
        <v>0</v>
      </c>
      <c r="AV2566" s="99">
        <v>13243155.280029301</v>
      </c>
      <c r="AW2566" s="99">
        <v>0</v>
      </c>
      <c r="AX2566" s="99">
        <v>37294695.119628899</v>
      </c>
      <c r="AY2566" s="99">
        <v>34545693.372558601</v>
      </c>
      <c r="AZ2566" s="99">
        <v>25392175.599365201</v>
      </c>
      <c r="BA2566" s="99">
        <v>0</v>
      </c>
      <c r="BB2566" s="99">
        <v>0</v>
      </c>
      <c r="BC2566" s="99">
        <v>11037951.8988037</v>
      </c>
      <c r="BD2566" s="99">
        <v>0</v>
      </c>
      <c r="BE2566" s="99">
        <v>0</v>
      </c>
      <c r="BF2566" s="99">
        <v>3637544.4688415499</v>
      </c>
      <c r="BG2566" s="99">
        <v>42487902.972656302</v>
      </c>
      <c r="BH2566" s="99">
        <v>11981242.614868199</v>
      </c>
      <c r="BI2566" s="99">
        <v>0</v>
      </c>
      <c r="BJ2566" s="99">
        <v>14905070.376586899</v>
      </c>
      <c r="BK2566" s="99">
        <v>10191062.0693359</v>
      </c>
      <c r="BL2566" s="99">
        <v>0</v>
      </c>
      <c r="BM2566" s="99">
        <v>0</v>
      </c>
      <c r="BN2566" s="99">
        <v>0</v>
      </c>
      <c r="BO2566" s="99">
        <v>0</v>
      </c>
      <c r="BP2566" s="99">
        <v>0</v>
      </c>
      <c r="BQ2566" s="99">
        <v>0</v>
      </c>
      <c r="BR2566" s="99">
        <v>11373307.8015137</v>
      </c>
      <c r="BS2566" s="99">
        <v>10259582.6218262</v>
      </c>
      <c r="BT2566" s="99">
        <v>0</v>
      </c>
      <c r="BU2566" s="99">
        <v>0</v>
      </c>
      <c r="BV2566" s="99">
        <v>5189034.7927856399</v>
      </c>
      <c r="BW2566" s="99">
        <v>0</v>
      </c>
      <c r="BX2566" s="99">
        <v>0</v>
      </c>
      <c r="BY2566" s="99">
        <v>0</v>
      </c>
      <c r="BZ2566" s="99">
        <v>0</v>
      </c>
      <c r="CA2566" s="99">
        <v>228207.10917091399</v>
      </c>
      <c r="CB2566" s="99">
        <v>15502230.7149658</v>
      </c>
      <c r="CC2566" s="99">
        <v>108893546.09668</v>
      </c>
      <c r="CD2566" s="99">
        <v>26848372.659423798</v>
      </c>
      <c r="CE2566" s="99">
        <v>3495.4530711174002</v>
      </c>
      <c r="CF2566" s="99">
        <v>564383.90007018996</v>
      </c>
      <c r="CG2566" s="99">
        <v>3643662.50213623</v>
      </c>
      <c r="CH2566" s="99">
        <v>0</v>
      </c>
      <c r="CI2566" s="99">
        <v>231683.79658126799</v>
      </c>
      <c r="CJ2566" s="99">
        <v>16068198.419433599</v>
      </c>
      <c r="CK2566" s="99">
        <v>112543567.82324199</v>
      </c>
      <c r="CL2566" s="99">
        <v>26840687.152832001</v>
      </c>
      <c r="CM2566" s="166">
        <v>293344.69932556199</v>
      </c>
      <c r="CN2566" s="166">
        <v>33821383.9072266</v>
      </c>
      <c r="CO2566" s="166">
        <v>154735915.94921899</v>
      </c>
      <c r="CP2566" s="99">
        <v>26840687.152832001</v>
      </c>
      <c r="CQ2566" s="99">
        <v>0</v>
      </c>
      <c r="CR2566" s="99">
        <v>0</v>
      </c>
      <c r="CS2566" s="99">
        <v>0</v>
      </c>
      <c r="CT2566" s="99">
        <v>0</v>
      </c>
      <c r="CU2566" s="98">
        <v>132172.53674367399</v>
      </c>
      <c r="CV2566" s="98">
        <v>17709.526946195001</v>
      </c>
      <c r="CW2566" s="98">
        <v>16066614.61503599</v>
      </c>
      <c r="CX2566" s="98">
        <v>112537208.59881623</v>
      </c>
    </row>
    <row r="2567" spans="1:102" x14ac:dyDescent="0.2">
      <c r="A2567" s="98" t="s">
        <v>200</v>
      </c>
      <c r="B2567" s="100">
        <v>38504</v>
      </c>
      <c r="C2567" s="99">
        <v>146033.510026932</v>
      </c>
      <c r="D2567" s="99">
        <v>11.044737164978899</v>
      </c>
      <c r="E2567" s="99">
        <v>83779.840451240496</v>
      </c>
      <c r="F2567" s="99">
        <v>53412.972803592696</v>
      </c>
      <c r="G2567" s="99">
        <v>788.69373712688696</v>
      </c>
      <c r="H2567" s="99">
        <v>0</v>
      </c>
      <c r="I2567" s="99">
        <v>0</v>
      </c>
      <c r="J2567" s="99">
        <v>21712.429010868102</v>
      </c>
      <c r="K2567" s="99">
        <v>40031.661868095398</v>
      </c>
      <c r="L2567" s="99">
        <v>98541.071661949201</v>
      </c>
      <c r="M2567" s="99">
        <v>91868.199373245196</v>
      </c>
      <c r="N2567" s="99">
        <v>26556.506742477399</v>
      </c>
      <c r="O2567" s="99">
        <v>0</v>
      </c>
      <c r="P2567" s="99">
        <v>0</v>
      </c>
      <c r="Q2567" s="99">
        <v>14018.951890349401</v>
      </c>
      <c r="R2567" s="99">
        <v>0</v>
      </c>
      <c r="S2567" s="99">
        <v>0</v>
      </c>
      <c r="T2567" s="99">
        <v>3447.8746294975299</v>
      </c>
      <c r="U2567" s="99">
        <v>62533.732956409498</v>
      </c>
      <c r="V2567" s="99">
        <v>8607293.82885742</v>
      </c>
      <c r="W2567" s="99">
        <v>935.57530245930002</v>
      </c>
      <c r="X2567" s="99">
        <v>6832999.7303466797</v>
      </c>
      <c r="Y2567" s="99">
        <v>3970759.5238342299</v>
      </c>
      <c r="Z2567" s="99">
        <v>160976.78814888</v>
      </c>
      <c r="AA2567" s="99">
        <v>0</v>
      </c>
      <c r="AB2567" s="99">
        <v>0</v>
      </c>
      <c r="AC2567" s="99">
        <v>7484816.77661133</v>
      </c>
      <c r="AD2567" s="99">
        <v>0</v>
      </c>
      <c r="AE2567" s="99">
        <v>5297142.06494141</v>
      </c>
      <c r="AF2567" s="99">
        <v>4844341.1390380897</v>
      </c>
      <c r="AG2567" s="99">
        <v>3763093.49395752</v>
      </c>
      <c r="AH2567" s="99">
        <v>0</v>
      </c>
      <c r="AI2567" s="99">
        <v>0</v>
      </c>
      <c r="AJ2567" s="99">
        <v>1591548.53921509</v>
      </c>
      <c r="AK2567" s="99">
        <v>0</v>
      </c>
      <c r="AL2567" s="99">
        <v>0</v>
      </c>
      <c r="AM2567" s="99">
        <v>565893.87593841599</v>
      </c>
      <c r="AN2567" s="99">
        <v>18463393.176269501</v>
      </c>
      <c r="AO2567" s="99">
        <v>62180084.894531302</v>
      </c>
      <c r="AP2567" s="99">
        <v>9037.0914651155508</v>
      </c>
      <c r="AQ2567" s="99">
        <v>47237516.529785201</v>
      </c>
      <c r="AR2567" s="99">
        <v>27541562.2653809</v>
      </c>
      <c r="AS2567" s="99">
        <v>1047023.05247498</v>
      </c>
      <c r="AT2567" s="99">
        <v>0</v>
      </c>
      <c r="AU2567" s="99">
        <v>0</v>
      </c>
      <c r="AV2567" s="99">
        <v>17764902.372802701</v>
      </c>
      <c r="AW2567" s="99">
        <v>0</v>
      </c>
      <c r="AX2567" s="99">
        <v>38347040.2275391</v>
      </c>
      <c r="AY2567" s="99">
        <v>35038313.863281302</v>
      </c>
      <c r="AZ2567" s="99">
        <v>25120841.853271499</v>
      </c>
      <c r="BA2567" s="99">
        <v>0</v>
      </c>
      <c r="BB2567" s="99">
        <v>0</v>
      </c>
      <c r="BC2567" s="99">
        <v>11145028.2955322</v>
      </c>
      <c r="BD2567" s="99">
        <v>0</v>
      </c>
      <c r="BE2567" s="99">
        <v>0</v>
      </c>
      <c r="BF2567" s="99">
        <v>3698970.5893249498</v>
      </c>
      <c r="BG2567" s="99">
        <v>44049271.8994141</v>
      </c>
      <c r="BH2567" s="99">
        <v>12267452.4377441</v>
      </c>
      <c r="BI2567" s="99">
        <v>810.90793728083395</v>
      </c>
      <c r="BJ2567" s="99">
        <v>15188698.278686499</v>
      </c>
      <c r="BK2567" s="99">
        <v>10501442.998413101</v>
      </c>
      <c r="BL2567" s="99">
        <v>0</v>
      </c>
      <c r="BM2567" s="99">
        <v>0</v>
      </c>
      <c r="BN2567" s="99">
        <v>0</v>
      </c>
      <c r="BO2567" s="99">
        <v>0</v>
      </c>
      <c r="BP2567" s="99">
        <v>0</v>
      </c>
      <c r="BQ2567" s="99">
        <v>0</v>
      </c>
      <c r="BR2567" s="99">
        <v>11611019.0982666</v>
      </c>
      <c r="BS2567" s="99">
        <v>10442337.1121826</v>
      </c>
      <c r="BT2567" s="99">
        <v>0</v>
      </c>
      <c r="BU2567" s="99">
        <v>0</v>
      </c>
      <c r="BV2567" s="99">
        <v>5355842.3279418899</v>
      </c>
      <c r="BW2567" s="99">
        <v>0</v>
      </c>
      <c r="BX2567" s="99">
        <v>0</v>
      </c>
      <c r="BY2567" s="99">
        <v>0</v>
      </c>
      <c r="BZ2567" s="99">
        <v>0</v>
      </c>
      <c r="CA2567" s="99">
        <v>230076.23364257801</v>
      </c>
      <c r="CB2567" s="99">
        <v>15415929.5388184</v>
      </c>
      <c r="CC2567" s="99">
        <v>109086930.44238301</v>
      </c>
      <c r="CD2567" s="99">
        <v>27370470.973388702</v>
      </c>
      <c r="CE2567" s="99">
        <v>3462.87521737814</v>
      </c>
      <c r="CF2567" s="99">
        <v>563171.67036438</v>
      </c>
      <c r="CG2567" s="99">
        <v>3679506.49676514</v>
      </c>
      <c r="CH2567" s="99">
        <v>0</v>
      </c>
      <c r="CI2567" s="99">
        <v>233545.60438919099</v>
      </c>
      <c r="CJ2567" s="99">
        <v>15975398.978149399</v>
      </c>
      <c r="CK2567" s="99">
        <v>112729748.331055</v>
      </c>
      <c r="CL2567" s="99">
        <v>27406070.799316399</v>
      </c>
      <c r="CM2567" s="166">
        <v>295909.68418884301</v>
      </c>
      <c r="CN2567" s="166">
        <v>34385700.115722701</v>
      </c>
      <c r="CO2567" s="166">
        <v>156946326.70703101</v>
      </c>
      <c r="CP2567" s="99">
        <v>27406070.799316399</v>
      </c>
      <c r="CQ2567" s="99">
        <v>0</v>
      </c>
      <c r="CR2567" s="99">
        <v>0</v>
      </c>
      <c r="CS2567" s="99">
        <v>0</v>
      </c>
      <c r="CT2567" s="99">
        <v>0</v>
      </c>
      <c r="CU2567" s="98">
        <v>126820.968393224</v>
      </c>
      <c r="CV2567" s="98">
        <v>22421.021514147</v>
      </c>
      <c r="CW2567" s="98">
        <v>15979101.20918278</v>
      </c>
      <c r="CX2567" s="98">
        <v>112766436.93914814</v>
      </c>
    </row>
    <row r="2568" spans="1:102" x14ac:dyDescent="0.2">
      <c r="A2568" s="98" t="s">
        <v>200</v>
      </c>
      <c r="B2568" s="100">
        <v>38596</v>
      </c>
      <c r="C2568" s="99">
        <v>148322.23599815401</v>
      </c>
      <c r="D2568" s="99">
        <v>9.4678593919379601</v>
      </c>
      <c r="E2568" s="99">
        <v>83805.122979164094</v>
      </c>
      <c r="F2568" s="99">
        <v>54643.664821147897</v>
      </c>
      <c r="G2568" s="99">
        <v>961.45361009240196</v>
      </c>
      <c r="H2568" s="99">
        <v>0</v>
      </c>
      <c r="I2568" s="99">
        <v>0</v>
      </c>
      <c r="J2568" s="99">
        <v>26558.827985286702</v>
      </c>
      <c r="K2568" s="99">
        <v>36124.579851627401</v>
      </c>
      <c r="L2568" s="99">
        <v>100252.42778492</v>
      </c>
      <c r="M2568" s="99">
        <v>93506.970796585098</v>
      </c>
      <c r="N2568" s="99">
        <v>26524.745056629199</v>
      </c>
      <c r="O2568" s="99">
        <v>0</v>
      </c>
      <c r="P2568" s="99">
        <v>0</v>
      </c>
      <c r="Q2568" s="99">
        <v>14080.5168555975</v>
      </c>
      <c r="R2568" s="99">
        <v>0</v>
      </c>
      <c r="S2568" s="99">
        <v>0</v>
      </c>
      <c r="T2568" s="99">
        <v>3471.4300677180299</v>
      </c>
      <c r="U2568" s="99">
        <v>62449.284350872003</v>
      </c>
      <c r="V2568" s="99">
        <v>8716410.8179931603</v>
      </c>
      <c r="W2568" s="99">
        <v>644.56210374087095</v>
      </c>
      <c r="X2568" s="99">
        <v>6752139.0941772498</v>
      </c>
      <c r="Y2568" s="99">
        <v>4011276.5708007799</v>
      </c>
      <c r="Z2568" s="99">
        <v>197500.54445648199</v>
      </c>
      <c r="AA2568" s="99">
        <v>0</v>
      </c>
      <c r="AB2568" s="99">
        <v>0</v>
      </c>
      <c r="AC2568" s="99">
        <v>9288196.84057617</v>
      </c>
      <c r="AD2568" s="99">
        <v>0</v>
      </c>
      <c r="AE2568" s="99">
        <v>5202576.1322631799</v>
      </c>
      <c r="AF2568" s="99">
        <v>4935267.4387817401</v>
      </c>
      <c r="AG2568" s="99">
        <v>3762616.2799987802</v>
      </c>
      <c r="AH2568" s="99">
        <v>0</v>
      </c>
      <c r="AI2568" s="99">
        <v>0</v>
      </c>
      <c r="AJ2568" s="99">
        <v>1587135.7754516599</v>
      </c>
      <c r="AK2568" s="99">
        <v>0</v>
      </c>
      <c r="AL2568" s="99">
        <v>0</v>
      </c>
      <c r="AM2568" s="99">
        <v>555143.59128570603</v>
      </c>
      <c r="AN2568" s="99">
        <v>18365261.4443359</v>
      </c>
      <c r="AO2568" s="99">
        <v>63907247.806152299</v>
      </c>
      <c r="AP2568" s="99">
        <v>4704.7850559949902</v>
      </c>
      <c r="AQ2568" s="99">
        <v>47550227.071777299</v>
      </c>
      <c r="AR2568" s="99">
        <v>28261549.7810059</v>
      </c>
      <c r="AS2568" s="99">
        <v>1314763.95297241</v>
      </c>
      <c r="AT2568" s="99">
        <v>0</v>
      </c>
      <c r="AU2568" s="99">
        <v>0</v>
      </c>
      <c r="AV2568" s="99">
        <v>22417819.005859401</v>
      </c>
      <c r="AW2568" s="99">
        <v>0</v>
      </c>
      <c r="AX2568" s="99">
        <v>38669371.9599609</v>
      </c>
      <c r="AY2568" s="99">
        <v>36326256.4130859</v>
      </c>
      <c r="AZ2568" s="99">
        <v>25595956.496826202</v>
      </c>
      <c r="BA2568" s="99">
        <v>0</v>
      </c>
      <c r="BB2568" s="99">
        <v>0</v>
      </c>
      <c r="BC2568" s="99">
        <v>11245201.9030762</v>
      </c>
      <c r="BD2568" s="99">
        <v>0</v>
      </c>
      <c r="BE2568" s="99">
        <v>0</v>
      </c>
      <c r="BF2568" s="99">
        <v>3672379.4491272001</v>
      </c>
      <c r="BG2568" s="99">
        <v>44426074.2822266</v>
      </c>
      <c r="BH2568" s="99">
        <v>12887593.6048584</v>
      </c>
      <c r="BI2568" s="99">
        <v>810.68889463692904</v>
      </c>
      <c r="BJ2568" s="99">
        <v>15504823.501953101</v>
      </c>
      <c r="BK2568" s="99">
        <v>10816252.1054688</v>
      </c>
      <c r="BL2568" s="99">
        <v>0</v>
      </c>
      <c r="BM2568" s="99">
        <v>0</v>
      </c>
      <c r="BN2568" s="99">
        <v>0</v>
      </c>
      <c r="BO2568" s="99">
        <v>0</v>
      </c>
      <c r="BP2568" s="99">
        <v>0</v>
      </c>
      <c r="BQ2568" s="99">
        <v>0</v>
      </c>
      <c r="BR2568" s="99">
        <v>12061820.9925537</v>
      </c>
      <c r="BS2568" s="99">
        <v>10697532.43396</v>
      </c>
      <c r="BT2568" s="99">
        <v>0</v>
      </c>
      <c r="BU2568" s="99">
        <v>0</v>
      </c>
      <c r="BV2568" s="99">
        <v>5507387.3939209003</v>
      </c>
      <c r="BW2568" s="99">
        <v>0</v>
      </c>
      <c r="BX2568" s="99">
        <v>0</v>
      </c>
      <c r="BY2568" s="99">
        <v>0</v>
      </c>
      <c r="BZ2568" s="99">
        <v>0</v>
      </c>
      <c r="CA2568" s="99">
        <v>231810.527757645</v>
      </c>
      <c r="CB2568" s="99">
        <v>15496012.059570299</v>
      </c>
      <c r="CC2568" s="99">
        <v>111660274.828125</v>
      </c>
      <c r="CD2568" s="99">
        <v>28513191.0778809</v>
      </c>
      <c r="CE2568" s="99">
        <v>3432.1779764592602</v>
      </c>
      <c r="CF2568" s="99">
        <v>560791.58452606201</v>
      </c>
      <c r="CG2568" s="99">
        <v>3722751.1652221698</v>
      </c>
      <c r="CH2568" s="99">
        <v>0</v>
      </c>
      <c r="CI2568" s="99">
        <v>235236.90433883699</v>
      </c>
      <c r="CJ2568" s="99">
        <v>16059185.533691401</v>
      </c>
      <c r="CK2568" s="99">
        <v>115403101.83886699</v>
      </c>
      <c r="CL2568" s="99">
        <v>28492272.3991699</v>
      </c>
      <c r="CM2568" s="166">
        <v>297763.717033386</v>
      </c>
      <c r="CN2568" s="166">
        <v>34378408.1162109</v>
      </c>
      <c r="CO2568" s="166">
        <v>160170127.43164101</v>
      </c>
      <c r="CP2568" s="99">
        <v>28492272.3991699</v>
      </c>
      <c r="CQ2568" s="99">
        <v>0</v>
      </c>
      <c r="CR2568" s="99">
        <v>0</v>
      </c>
      <c r="CS2568" s="99">
        <v>0</v>
      </c>
      <c r="CT2568" s="99">
        <v>0</v>
      </c>
      <c r="CU2568" s="98">
        <v>122737.09518058901</v>
      </c>
      <c r="CV2568" s="98">
        <v>27753.933985105999</v>
      </c>
      <c r="CW2568" s="98">
        <v>16056803.644096361</v>
      </c>
      <c r="CX2568" s="98">
        <v>115383025.99334717</v>
      </c>
    </row>
    <row r="2569" spans="1:102" x14ac:dyDescent="0.2">
      <c r="A2569" s="98" t="s">
        <v>200</v>
      </c>
      <c r="B2569" s="100">
        <v>38687</v>
      </c>
      <c r="C2569" s="99">
        <v>151207.030231476</v>
      </c>
      <c r="D2569" s="99">
        <v>12.602032015915</v>
      </c>
      <c r="E2569" s="99">
        <v>82887.682880401597</v>
      </c>
      <c r="F2569" s="99">
        <v>55179.499907970399</v>
      </c>
      <c r="G2569" s="99">
        <v>1142.0796762108801</v>
      </c>
      <c r="H2569" s="99">
        <v>0</v>
      </c>
      <c r="I2569" s="99">
        <v>0</v>
      </c>
      <c r="J2569" s="99">
        <v>33118.7814836502</v>
      </c>
      <c r="K2569" s="99">
        <v>31024.140604257602</v>
      </c>
      <c r="L2569" s="99">
        <v>97396.206536293001</v>
      </c>
      <c r="M2569" s="99">
        <v>95569.599742889404</v>
      </c>
      <c r="N2569" s="99">
        <v>26488.4225752354</v>
      </c>
      <c r="O2569" s="99">
        <v>0</v>
      </c>
      <c r="P2569" s="99">
        <v>0</v>
      </c>
      <c r="Q2569" s="99">
        <v>14104.5274782181</v>
      </c>
      <c r="R2569" s="99">
        <v>0</v>
      </c>
      <c r="S2569" s="99">
        <v>0</v>
      </c>
      <c r="T2569" s="99">
        <v>3422.0906282067299</v>
      </c>
      <c r="U2569" s="99">
        <v>64051.497434616103</v>
      </c>
      <c r="V2569" s="99">
        <v>8863553.44921875</v>
      </c>
      <c r="W2569" s="99">
        <v>1202.3767563700701</v>
      </c>
      <c r="X2569" s="99">
        <v>6662092.2893676804</v>
      </c>
      <c r="Y2569" s="99">
        <v>4030220.6206359901</v>
      </c>
      <c r="Z2569" s="99">
        <v>231634.219228745</v>
      </c>
      <c r="AA2569" s="99">
        <v>0</v>
      </c>
      <c r="AB2569" s="99">
        <v>0</v>
      </c>
      <c r="AC2569" s="99">
        <v>11798807.8131104</v>
      </c>
      <c r="AD2569" s="99">
        <v>0</v>
      </c>
      <c r="AE2569" s="99">
        <v>4952126.0026245099</v>
      </c>
      <c r="AF2569" s="99">
        <v>5028106.14526367</v>
      </c>
      <c r="AG2569" s="99">
        <v>3763270.6524047898</v>
      </c>
      <c r="AH2569" s="99">
        <v>0</v>
      </c>
      <c r="AI2569" s="99">
        <v>0</v>
      </c>
      <c r="AJ2569" s="99">
        <v>1591786.22383118</v>
      </c>
      <c r="AK2569" s="99">
        <v>0</v>
      </c>
      <c r="AL2569" s="99">
        <v>0</v>
      </c>
      <c r="AM2569" s="99">
        <v>545341.05867004395</v>
      </c>
      <c r="AN2569" s="99">
        <v>19429002.470458999</v>
      </c>
      <c r="AO2569" s="99">
        <v>65814992.452636696</v>
      </c>
      <c r="AP2569" s="99">
        <v>9187.7638779878598</v>
      </c>
      <c r="AQ2569" s="99">
        <v>47510537.335449196</v>
      </c>
      <c r="AR2569" s="99">
        <v>28871764.747314502</v>
      </c>
      <c r="AS2569" s="99">
        <v>1575391.48576355</v>
      </c>
      <c r="AT2569" s="99">
        <v>0</v>
      </c>
      <c r="AU2569" s="99">
        <v>0</v>
      </c>
      <c r="AV2569" s="99">
        <v>27944283.549560498</v>
      </c>
      <c r="AW2569" s="99">
        <v>0</v>
      </c>
      <c r="AX2569" s="99">
        <v>37076960.124511696</v>
      </c>
      <c r="AY2569" s="99">
        <v>37407639.508300804</v>
      </c>
      <c r="AZ2569" s="99">
        <v>26046753.234375</v>
      </c>
      <c r="BA2569" s="99">
        <v>0</v>
      </c>
      <c r="BB2569" s="99">
        <v>0</v>
      </c>
      <c r="BC2569" s="99">
        <v>11419691.0146484</v>
      </c>
      <c r="BD2569" s="99">
        <v>0</v>
      </c>
      <c r="BE2569" s="99">
        <v>0</v>
      </c>
      <c r="BF2569" s="99">
        <v>3679331.9207153302</v>
      </c>
      <c r="BG2569" s="99">
        <v>46936748.734863304</v>
      </c>
      <c r="BH2569" s="99">
        <v>13396022.0540771</v>
      </c>
      <c r="BI2569" s="99">
        <v>1521.5404226928899</v>
      </c>
      <c r="BJ2569" s="99">
        <v>15624261.6098633</v>
      </c>
      <c r="BK2569" s="99">
        <v>10981536.1136475</v>
      </c>
      <c r="BL2569" s="99">
        <v>0</v>
      </c>
      <c r="BM2569" s="99">
        <v>0</v>
      </c>
      <c r="BN2569" s="99">
        <v>0</v>
      </c>
      <c r="BO2569" s="99">
        <v>0</v>
      </c>
      <c r="BP2569" s="99">
        <v>0</v>
      </c>
      <c r="BQ2569" s="99">
        <v>0</v>
      </c>
      <c r="BR2569" s="99">
        <v>12477542.2424316</v>
      </c>
      <c r="BS2569" s="99">
        <v>10842932.3828125</v>
      </c>
      <c r="BT2569" s="99">
        <v>0</v>
      </c>
      <c r="BU2569" s="99">
        <v>0</v>
      </c>
      <c r="BV2569" s="99">
        <v>5656579.2225341797</v>
      </c>
      <c r="BW2569" s="99">
        <v>0</v>
      </c>
      <c r="BX2569" s="99">
        <v>0</v>
      </c>
      <c r="BY2569" s="99">
        <v>0</v>
      </c>
      <c r="BZ2569" s="99">
        <v>0</v>
      </c>
      <c r="CA2569" s="99">
        <v>234046.50321197501</v>
      </c>
      <c r="CB2569" s="99">
        <v>15519321.266723599</v>
      </c>
      <c r="CC2569" s="99">
        <v>113306244.73242199</v>
      </c>
      <c r="CD2569" s="99">
        <v>29022202.041992199</v>
      </c>
      <c r="CE2569" s="99">
        <v>3453.0856967270402</v>
      </c>
      <c r="CF2569" s="99">
        <v>561450.43244934105</v>
      </c>
      <c r="CG2569" s="99">
        <v>3787968.0224914602</v>
      </c>
      <c r="CH2569" s="99">
        <v>0</v>
      </c>
      <c r="CI2569" s="99">
        <v>237519.25042533901</v>
      </c>
      <c r="CJ2569" s="99">
        <v>16081941.7659912</v>
      </c>
      <c r="CK2569" s="99">
        <v>117113447.83007801</v>
      </c>
      <c r="CL2569" s="99">
        <v>29027632.0146484</v>
      </c>
      <c r="CM2569" s="166">
        <v>301214.72777557402</v>
      </c>
      <c r="CN2569" s="166">
        <v>35565577.489257798</v>
      </c>
      <c r="CO2569" s="166">
        <v>163929020.71679699</v>
      </c>
      <c r="CP2569" s="99">
        <v>29027632.0146484</v>
      </c>
      <c r="CQ2569" s="99">
        <v>0</v>
      </c>
      <c r="CR2569" s="99">
        <v>0</v>
      </c>
      <c r="CS2569" s="99">
        <v>0</v>
      </c>
      <c r="CT2569" s="99">
        <v>0</v>
      </c>
      <c r="CU2569" s="98">
        <v>116047.201313315</v>
      </c>
      <c r="CV2569" s="98">
        <v>33595.782080664998</v>
      </c>
      <c r="CW2569" s="98">
        <v>16080771.69917294</v>
      </c>
      <c r="CX2569" s="98">
        <v>117094212.75491345</v>
      </c>
    </row>
    <row r="2570" spans="1:102" x14ac:dyDescent="0.2">
      <c r="A2570" s="98" t="s">
        <v>200</v>
      </c>
      <c r="B2570" s="100">
        <v>38777</v>
      </c>
      <c r="C2570" s="99">
        <v>154551.39159583999</v>
      </c>
      <c r="D2570" s="99">
        <v>9.7740383188938704</v>
      </c>
      <c r="E2570" s="99">
        <v>81673.820960044904</v>
      </c>
      <c r="F2570" s="99">
        <v>55188.1793336868</v>
      </c>
      <c r="G2570" s="99">
        <v>1328.7548984289199</v>
      </c>
      <c r="H2570" s="99">
        <v>0</v>
      </c>
      <c r="I2570" s="99">
        <v>0</v>
      </c>
      <c r="J2570" s="99">
        <v>37792.490143775904</v>
      </c>
      <c r="K2570" s="99">
        <v>27273.202671766299</v>
      </c>
      <c r="L2570" s="99">
        <v>48628.621335983298</v>
      </c>
      <c r="M2570" s="99">
        <v>97093.489190101594</v>
      </c>
      <c r="N2570" s="99">
        <v>26479.833420753501</v>
      </c>
      <c r="O2570" s="99">
        <v>63554.721035480499</v>
      </c>
      <c r="P2570" s="99">
        <v>0</v>
      </c>
      <c r="Q2570" s="99">
        <v>14146.835198402399</v>
      </c>
      <c r="R2570" s="99">
        <v>2263.18835929036</v>
      </c>
      <c r="S2570" s="99">
        <v>0</v>
      </c>
      <c r="T2570" s="99">
        <v>1286.92281912267</v>
      </c>
      <c r="U2570" s="99">
        <v>64949.734117507898</v>
      </c>
      <c r="V2570" s="99">
        <v>9093832.2542724591</v>
      </c>
      <c r="W2570" s="99">
        <v>695.85270243883099</v>
      </c>
      <c r="X2570" s="99">
        <v>6578430.4799804697</v>
      </c>
      <c r="Y2570" s="99">
        <v>4059083.11077881</v>
      </c>
      <c r="Z2570" s="99">
        <v>268739.86842727702</v>
      </c>
      <c r="AA2570" s="99">
        <v>0</v>
      </c>
      <c r="AB2570" s="99">
        <v>0</v>
      </c>
      <c r="AC2570" s="99">
        <v>13735083.291992201</v>
      </c>
      <c r="AD2570" s="99">
        <v>0</v>
      </c>
      <c r="AE2570" s="99">
        <v>2186766.3561706501</v>
      </c>
      <c r="AF2570" s="99">
        <v>5123080.6734619103</v>
      </c>
      <c r="AG2570" s="99">
        <v>3745509.6138916002</v>
      </c>
      <c r="AH2570" s="99">
        <v>3074922.1585388202</v>
      </c>
      <c r="AI2570" s="99">
        <v>0</v>
      </c>
      <c r="AJ2570" s="99">
        <v>1597351.7272644001</v>
      </c>
      <c r="AK2570" s="99">
        <v>351581.67837142898</v>
      </c>
      <c r="AL2570" s="99">
        <v>0</v>
      </c>
      <c r="AM2570" s="99">
        <v>221412.20448684701</v>
      </c>
      <c r="AN2570" s="99">
        <v>20101667.7268066</v>
      </c>
      <c r="AO2570" s="99">
        <v>68193048.728515595</v>
      </c>
      <c r="AP2570" s="99">
        <v>6745.4644647836703</v>
      </c>
      <c r="AQ2570" s="99">
        <v>47441520.236816399</v>
      </c>
      <c r="AR2570" s="99">
        <v>29298648.498535201</v>
      </c>
      <c r="AS2570" s="99">
        <v>1831473.42703247</v>
      </c>
      <c r="AT2570" s="99">
        <v>0</v>
      </c>
      <c r="AU2570" s="99">
        <v>0</v>
      </c>
      <c r="AV2570" s="99">
        <v>32677251.128417999</v>
      </c>
      <c r="AW2570" s="99">
        <v>0</v>
      </c>
      <c r="AX2570" s="99">
        <v>16989661.806152299</v>
      </c>
      <c r="AY2570" s="99">
        <v>38387852.732910201</v>
      </c>
      <c r="AZ2570" s="99">
        <v>26276480.9926758</v>
      </c>
      <c r="BA2570" s="99">
        <v>22569077.4072266</v>
      </c>
      <c r="BB2570" s="99">
        <v>0</v>
      </c>
      <c r="BC2570" s="99">
        <v>11699524.861328101</v>
      </c>
      <c r="BD2570" s="99">
        <v>2382406.9000549298</v>
      </c>
      <c r="BE2570" s="99">
        <v>0</v>
      </c>
      <c r="BF2570" s="99">
        <v>1535252.0113220201</v>
      </c>
      <c r="BG2570" s="99">
        <v>48866747.0947266</v>
      </c>
      <c r="BH2570" s="99">
        <v>17399496.1713867</v>
      </c>
      <c r="BI2570" s="99">
        <v>1470.0986556708799</v>
      </c>
      <c r="BJ2570" s="99">
        <v>17444062.337158199</v>
      </c>
      <c r="BK2570" s="99">
        <v>11842193.923339801</v>
      </c>
      <c r="BL2570" s="99">
        <v>0</v>
      </c>
      <c r="BM2570" s="99">
        <v>0</v>
      </c>
      <c r="BN2570" s="99">
        <v>0</v>
      </c>
      <c r="BO2570" s="99">
        <v>0</v>
      </c>
      <c r="BP2570" s="99">
        <v>0</v>
      </c>
      <c r="BQ2570" s="99">
        <v>0</v>
      </c>
      <c r="BR2570" s="99">
        <v>13230991.520385699</v>
      </c>
      <c r="BS2570" s="99">
        <v>11120425.056884799</v>
      </c>
      <c r="BT2570" s="99">
        <v>4399235.4066772498</v>
      </c>
      <c r="BU2570" s="99">
        <v>0</v>
      </c>
      <c r="BV2570" s="99">
        <v>5893697.3386230497</v>
      </c>
      <c r="BW2570" s="99">
        <v>267710.24715423601</v>
      </c>
      <c r="BX2570" s="99">
        <v>0</v>
      </c>
      <c r="BY2570" s="99">
        <v>0</v>
      </c>
      <c r="BZ2570" s="99">
        <v>0</v>
      </c>
      <c r="CA2570" s="99">
        <v>236323.96475601199</v>
      </c>
      <c r="CB2570" s="99">
        <v>15651782.220825201</v>
      </c>
      <c r="CC2570" s="99">
        <v>115462247.831055</v>
      </c>
      <c r="CD2570" s="99">
        <v>34831221.864746101</v>
      </c>
      <c r="CE2570" s="99">
        <v>3454.34249356389</v>
      </c>
      <c r="CF2570" s="99">
        <v>569246.32185363804</v>
      </c>
      <c r="CG2570" s="99">
        <v>3895333.0029907199</v>
      </c>
      <c r="CH2570" s="99">
        <v>0</v>
      </c>
      <c r="CI2570" s="99">
        <v>239755.547327042</v>
      </c>
      <c r="CJ2570" s="99">
        <v>16221017.5474854</v>
      </c>
      <c r="CK2570" s="99">
        <v>119352011.949219</v>
      </c>
      <c r="CL2570" s="99">
        <v>35103253.0087891</v>
      </c>
      <c r="CM2570" s="166">
        <v>304441.43886184698</v>
      </c>
      <c r="CN2570" s="166">
        <v>36343200.359375</v>
      </c>
      <c r="CO2570" s="166">
        <v>168187437.92968801</v>
      </c>
      <c r="CP2570" s="99">
        <v>35103253.0087891</v>
      </c>
      <c r="CQ2570" s="99">
        <v>0</v>
      </c>
      <c r="CR2570" s="99">
        <v>0</v>
      </c>
      <c r="CS2570" s="99">
        <v>0</v>
      </c>
      <c r="CT2570" s="99">
        <v>0</v>
      </c>
      <c r="CU2570" s="98">
        <v>110876.76749607699</v>
      </c>
      <c r="CV2570" s="98">
        <v>38783.459256497001</v>
      </c>
      <c r="CW2570" s="98">
        <v>16221028.542678839</v>
      </c>
      <c r="CX2570" s="98">
        <v>119357580.83404572</v>
      </c>
    </row>
    <row r="2571" spans="1:102" x14ac:dyDescent="0.2">
      <c r="A2571" s="98" t="s">
        <v>200</v>
      </c>
      <c r="B2571" s="100">
        <v>38869</v>
      </c>
      <c r="C2571" s="99">
        <v>158945.697631836</v>
      </c>
      <c r="D2571" s="99">
        <v>11.0715453509474</v>
      </c>
      <c r="E2571" s="99">
        <v>81200.8935451508</v>
      </c>
      <c r="F2571" s="99">
        <v>56004.7846159935</v>
      </c>
      <c r="G2571" s="99">
        <v>1540.7632687985899</v>
      </c>
      <c r="H2571" s="99">
        <v>0</v>
      </c>
      <c r="I2571" s="99">
        <v>0</v>
      </c>
      <c r="J2571" s="99">
        <v>42240.795063018799</v>
      </c>
      <c r="K2571" s="99">
        <v>23536.5608241558</v>
      </c>
      <c r="L2571" s="99">
        <v>45386.829832076997</v>
      </c>
      <c r="M2571" s="99">
        <v>98524.268265724197</v>
      </c>
      <c r="N2571" s="99">
        <v>26435.944538354899</v>
      </c>
      <c r="O2571" s="99">
        <v>66778.222164154096</v>
      </c>
      <c r="P2571" s="99">
        <v>0</v>
      </c>
      <c r="Q2571" s="99">
        <v>14204.447345972099</v>
      </c>
      <c r="R2571" s="99">
        <v>2375.4871440529801</v>
      </c>
      <c r="S2571" s="99">
        <v>0</v>
      </c>
      <c r="T2571" s="99">
        <v>1225.39974018931</v>
      </c>
      <c r="U2571" s="99">
        <v>65942.522564888</v>
      </c>
      <c r="V2571" s="99">
        <v>9337532.8542480506</v>
      </c>
      <c r="W2571" s="99">
        <v>748.74386196583498</v>
      </c>
      <c r="X2571" s="99">
        <v>6499308.5040283203</v>
      </c>
      <c r="Y2571" s="99">
        <v>4068586.28479004</v>
      </c>
      <c r="Z2571" s="99">
        <v>302108.70927810698</v>
      </c>
      <c r="AA2571" s="99">
        <v>0</v>
      </c>
      <c r="AB2571" s="99">
        <v>0</v>
      </c>
      <c r="AC2571" s="99">
        <v>15183670.7969971</v>
      </c>
      <c r="AD2571" s="99">
        <v>0</v>
      </c>
      <c r="AE2571" s="99">
        <v>2054454.5625305199</v>
      </c>
      <c r="AF2571" s="99">
        <v>5218219.1875</v>
      </c>
      <c r="AG2571" s="99">
        <v>3723922.5424194299</v>
      </c>
      <c r="AH2571" s="99">
        <v>3218216.0690612802</v>
      </c>
      <c r="AI2571" s="99">
        <v>0</v>
      </c>
      <c r="AJ2571" s="99">
        <v>1597275.2831115699</v>
      </c>
      <c r="AK2571" s="99">
        <v>361917.63891982997</v>
      </c>
      <c r="AL2571" s="99">
        <v>0</v>
      </c>
      <c r="AM2571" s="99">
        <v>205121.447551727</v>
      </c>
      <c r="AN2571" s="99">
        <v>20653051.935302701</v>
      </c>
      <c r="AO2571" s="99">
        <v>70954510.834960893</v>
      </c>
      <c r="AP2571" s="99">
        <v>5999.7265633940697</v>
      </c>
      <c r="AQ2571" s="99">
        <v>47196705.146972701</v>
      </c>
      <c r="AR2571" s="99">
        <v>29554705.087158199</v>
      </c>
      <c r="AS2571" s="99">
        <v>2080223.4110870401</v>
      </c>
      <c r="AT2571" s="99">
        <v>0</v>
      </c>
      <c r="AU2571" s="99">
        <v>0</v>
      </c>
      <c r="AV2571" s="99">
        <v>36707092.191894501</v>
      </c>
      <c r="AW2571" s="99">
        <v>0</v>
      </c>
      <c r="AX2571" s="99">
        <v>16187899.607421899</v>
      </c>
      <c r="AY2571" s="99">
        <v>40040812.4697266</v>
      </c>
      <c r="AZ2571" s="99">
        <v>26249324.334716801</v>
      </c>
      <c r="BA2571" s="99">
        <v>23827913.9926758</v>
      </c>
      <c r="BB2571" s="99">
        <v>0</v>
      </c>
      <c r="BC2571" s="99">
        <v>11651832.46521</v>
      </c>
      <c r="BD2571" s="99">
        <v>2468844.2736816402</v>
      </c>
      <c r="BE2571" s="99">
        <v>0</v>
      </c>
      <c r="BF2571" s="99">
        <v>1444269.95701599</v>
      </c>
      <c r="BG2571" s="99">
        <v>50018683.166015603</v>
      </c>
      <c r="BH2571" s="99">
        <v>18039434.154785201</v>
      </c>
      <c r="BI2571" s="99">
        <v>949.12567457556702</v>
      </c>
      <c r="BJ2571" s="99">
        <v>17285769.4997559</v>
      </c>
      <c r="BK2571" s="99">
        <v>11834115.5743408</v>
      </c>
      <c r="BL2571" s="99">
        <v>0</v>
      </c>
      <c r="BM2571" s="99">
        <v>0</v>
      </c>
      <c r="BN2571" s="99">
        <v>0</v>
      </c>
      <c r="BO2571" s="99">
        <v>0</v>
      </c>
      <c r="BP2571" s="99">
        <v>0</v>
      </c>
      <c r="BQ2571" s="99">
        <v>0</v>
      </c>
      <c r="BR2571" s="99">
        <v>13600536.903686499</v>
      </c>
      <c r="BS2571" s="99">
        <v>11162884.5045166</v>
      </c>
      <c r="BT2571" s="99">
        <v>4644436.5217285203</v>
      </c>
      <c r="BU2571" s="99">
        <v>0</v>
      </c>
      <c r="BV2571" s="99">
        <v>5905031.7907104502</v>
      </c>
      <c r="BW2571" s="99">
        <v>275987.98952484102</v>
      </c>
      <c r="BX2571" s="99">
        <v>0</v>
      </c>
      <c r="BY2571" s="99">
        <v>0</v>
      </c>
      <c r="BZ2571" s="99">
        <v>0</v>
      </c>
      <c r="CA2571" s="99">
        <v>240465.62791061401</v>
      </c>
      <c r="CB2571" s="99">
        <v>15848811.728637701</v>
      </c>
      <c r="CC2571" s="99">
        <v>118117487.697266</v>
      </c>
      <c r="CD2571" s="99">
        <v>35265614.127929702</v>
      </c>
      <c r="CE2571" s="99">
        <v>3492.40912106633</v>
      </c>
      <c r="CF2571" s="99">
        <v>577594.74617004395</v>
      </c>
      <c r="CG2571" s="99">
        <v>3986120.80578613</v>
      </c>
      <c r="CH2571" s="99">
        <v>0</v>
      </c>
      <c r="CI2571" s="99">
        <v>243967.445993423</v>
      </c>
      <c r="CJ2571" s="99">
        <v>16422799.342529301</v>
      </c>
      <c r="CK2571" s="99">
        <v>122076179.68261699</v>
      </c>
      <c r="CL2571" s="99">
        <v>35576499.909667999</v>
      </c>
      <c r="CM2571" s="166">
        <v>309614.06487655599</v>
      </c>
      <c r="CN2571" s="166">
        <v>37011510.816894501</v>
      </c>
      <c r="CO2571" s="166">
        <v>172262919.31835899</v>
      </c>
      <c r="CP2571" s="99">
        <v>35576499.909667999</v>
      </c>
      <c r="CQ2571" s="99">
        <v>0</v>
      </c>
      <c r="CR2571" s="99">
        <v>0</v>
      </c>
      <c r="CS2571" s="99">
        <v>0</v>
      </c>
      <c r="CT2571" s="99">
        <v>0</v>
      </c>
      <c r="CU2571" s="98">
        <v>106756.29059755499</v>
      </c>
      <c r="CV2571" s="98">
        <v>43623.122762291998</v>
      </c>
      <c r="CW2571" s="98">
        <v>16426406.474807745</v>
      </c>
      <c r="CX2571" s="98">
        <v>122103608.50305213</v>
      </c>
    </row>
    <row r="2572" spans="1:102" x14ac:dyDescent="0.2">
      <c r="A2572" s="98" t="s">
        <v>200</v>
      </c>
      <c r="B2572" s="100">
        <v>38961</v>
      </c>
      <c r="C2572" s="99">
        <v>162569.07803726199</v>
      </c>
      <c r="D2572" s="99">
        <v>11.557322606910001</v>
      </c>
      <c r="E2572" s="99">
        <v>79848.770759582505</v>
      </c>
      <c r="F2572" s="99">
        <v>55694.224240303003</v>
      </c>
      <c r="G2572" s="99">
        <v>1730.6277793496799</v>
      </c>
      <c r="H2572" s="99">
        <v>0</v>
      </c>
      <c r="I2572" s="99">
        <v>0</v>
      </c>
      <c r="J2572" s="99">
        <v>46322.366868495898</v>
      </c>
      <c r="K2572" s="99">
        <v>20359.430071592298</v>
      </c>
      <c r="L2572" s="99">
        <v>43282.176736831701</v>
      </c>
      <c r="M2572" s="99">
        <v>99446.640081405596</v>
      </c>
      <c r="N2572" s="99">
        <v>26290.8858304024</v>
      </c>
      <c r="O2572" s="99">
        <v>68433.078861236601</v>
      </c>
      <c r="P2572" s="99">
        <v>0</v>
      </c>
      <c r="Q2572" s="99">
        <v>14155.6056938171</v>
      </c>
      <c r="R2572" s="99">
        <v>2494.3581389486799</v>
      </c>
      <c r="S2572" s="99">
        <v>0</v>
      </c>
      <c r="T2572" s="99">
        <v>1169.2885393649301</v>
      </c>
      <c r="U2572" s="99">
        <v>66626.899175643906</v>
      </c>
      <c r="V2572" s="99">
        <v>9440522.7673339806</v>
      </c>
      <c r="W2572" s="99">
        <v>1175.89904542267</v>
      </c>
      <c r="X2572" s="99">
        <v>6362646.9146728497</v>
      </c>
      <c r="Y2572" s="99">
        <v>4051403.1868896498</v>
      </c>
      <c r="Z2572" s="99">
        <v>338992.23170852702</v>
      </c>
      <c r="AA2572" s="99">
        <v>0</v>
      </c>
      <c r="AB2572" s="99">
        <v>0</v>
      </c>
      <c r="AC2572" s="99">
        <v>17065685.729980499</v>
      </c>
      <c r="AD2572" s="99">
        <v>0</v>
      </c>
      <c r="AE2572" s="99">
        <v>1922820.9633941699</v>
      </c>
      <c r="AF2572" s="99">
        <v>5216856.6802978497</v>
      </c>
      <c r="AG2572" s="99">
        <v>3691727.7098999</v>
      </c>
      <c r="AH2572" s="99">
        <v>3301716.6884155301</v>
      </c>
      <c r="AI2572" s="99">
        <v>0</v>
      </c>
      <c r="AJ2572" s="99">
        <v>1595027.03833008</v>
      </c>
      <c r="AK2572" s="99">
        <v>386615.59619903599</v>
      </c>
      <c r="AL2572" s="99">
        <v>0</v>
      </c>
      <c r="AM2572" s="99">
        <v>197331.858901978</v>
      </c>
      <c r="AN2572" s="99">
        <v>21014650.28125</v>
      </c>
      <c r="AO2572" s="99">
        <v>72324505.9140625</v>
      </c>
      <c r="AP2572" s="99">
        <v>10006.3693034649</v>
      </c>
      <c r="AQ2572" s="99">
        <v>46441271.383300804</v>
      </c>
      <c r="AR2572" s="99">
        <v>29521661.456298798</v>
      </c>
      <c r="AS2572" s="99">
        <v>2353889.8019103999</v>
      </c>
      <c r="AT2572" s="99">
        <v>0</v>
      </c>
      <c r="AU2572" s="99">
        <v>0</v>
      </c>
      <c r="AV2572" s="99">
        <v>42695446.641113304</v>
      </c>
      <c r="AW2572" s="99">
        <v>0</v>
      </c>
      <c r="AX2572" s="99">
        <v>15300972.8708496</v>
      </c>
      <c r="AY2572" s="99">
        <v>40088099.0087891</v>
      </c>
      <c r="AZ2572" s="99">
        <v>26311205.7580566</v>
      </c>
      <c r="BA2572" s="99">
        <v>24821154.147216801</v>
      </c>
      <c r="BB2572" s="99">
        <v>0</v>
      </c>
      <c r="BC2572" s="99">
        <v>11769230.817260699</v>
      </c>
      <c r="BD2572" s="99">
        <v>2634041.62139893</v>
      </c>
      <c r="BE2572" s="99">
        <v>0</v>
      </c>
      <c r="BF2572" s="99">
        <v>1398402.70976257</v>
      </c>
      <c r="BG2572" s="99">
        <v>52224433.447265603</v>
      </c>
      <c r="BH2572" s="99">
        <v>18434170.206542999</v>
      </c>
      <c r="BI2572" s="99">
        <v>1018.12619065493</v>
      </c>
      <c r="BJ2572" s="99">
        <v>17144144.4931641</v>
      </c>
      <c r="BK2572" s="99">
        <v>11860832.456543</v>
      </c>
      <c r="BL2572" s="99">
        <v>0</v>
      </c>
      <c r="BM2572" s="99">
        <v>0</v>
      </c>
      <c r="BN2572" s="99">
        <v>0</v>
      </c>
      <c r="BO2572" s="99">
        <v>0</v>
      </c>
      <c r="BP2572" s="99">
        <v>0</v>
      </c>
      <c r="BQ2572" s="99">
        <v>0</v>
      </c>
      <c r="BR2572" s="99">
        <v>13725432.4361572</v>
      </c>
      <c r="BS2572" s="99">
        <v>11151933.4256592</v>
      </c>
      <c r="BT2572" s="99">
        <v>4838234.4671630897</v>
      </c>
      <c r="BU2572" s="99">
        <v>0</v>
      </c>
      <c r="BV2572" s="99">
        <v>5977213.9992065402</v>
      </c>
      <c r="BW2572" s="99">
        <v>294925.31611633301</v>
      </c>
      <c r="BX2572" s="99">
        <v>0</v>
      </c>
      <c r="BY2572" s="99">
        <v>0</v>
      </c>
      <c r="BZ2572" s="99">
        <v>0</v>
      </c>
      <c r="CA2572" s="99">
        <v>242099.51023101801</v>
      </c>
      <c r="CB2572" s="99">
        <v>15795346.149902301</v>
      </c>
      <c r="CC2572" s="99">
        <v>118744401.410156</v>
      </c>
      <c r="CD2572" s="99">
        <v>35643290.271972701</v>
      </c>
      <c r="CE2572" s="99">
        <v>3562.0313282609</v>
      </c>
      <c r="CF2572" s="99">
        <v>590111.43541717494</v>
      </c>
      <c r="CG2572" s="99">
        <v>4084893.1283569299</v>
      </c>
      <c r="CH2572" s="99">
        <v>0</v>
      </c>
      <c r="CI2572" s="99">
        <v>245654.94905853301</v>
      </c>
      <c r="CJ2572" s="99">
        <v>16388551.158813501</v>
      </c>
      <c r="CK2572" s="99">
        <v>122856087.355469</v>
      </c>
      <c r="CL2572" s="99">
        <v>35907633.384277299</v>
      </c>
      <c r="CM2572" s="166">
        <v>312045.47503280599</v>
      </c>
      <c r="CN2572" s="166">
        <v>37388738.900878899</v>
      </c>
      <c r="CO2572" s="166">
        <v>175369526.63476601</v>
      </c>
      <c r="CP2572" s="99">
        <v>35907633.384277299</v>
      </c>
      <c r="CQ2572" s="99">
        <v>0</v>
      </c>
      <c r="CR2572" s="99">
        <v>0</v>
      </c>
      <c r="CS2572" s="99">
        <v>0</v>
      </c>
      <c r="CT2572" s="99">
        <v>0</v>
      </c>
      <c r="CU2572" s="98">
        <v>102024.103235763</v>
      </c>
      <c r="CV2572" s="98">
        <v>48205.215922875002</v>
      </c>
      <c r="CW2572" s="98">
        <v>16385457.585319476</v>
      </c>
      <c r="CX2572" s="98">
        <v>122829294.53851293</v>
      </c>
    </row>
    <row r="2573" spans="1:102" x14ac:dyDescent="0.2">
      <c r="A2573" s="98" t="s">
        <v>200</v>
      </c>
      <c r="B2573" s="100">
        <v>39052</v>
      </c>
      <c r="C2573" s="99">
        <v>166703.77523040801</v>
      </c>
      <c r="D2573" s="99">
        <v>11.6248284219764</v>
      </c>
      <c r="E2573" s="99">
        <v>79203.376249313398</v>
      </c>
      <c r="F2573" s="99">
        <v>56119.203595638297</v>
      </c>
      <c r="G2573" s="99">
        <v>1906.7715058475701</v>
      </c>
      <c r="H2573" s="99">
        <v>0</v>
      </c>
      <c r="I2573" s="99">
        <v>0</v>
      </c>
      <c r="J2573" s="99">
        <v>53773.282055377997</v>
      </c>
      <c r="K2573" s="99">
        <v>14767.251280307801</v>
      </c>
      <c r="L2573" s="99">
        <v>43092.227078914599</v>
      </c>
      <c r="M2573" s="99">
        <v>100361.662751198</v>
      </c>
      <c r="N2573" s="99">
        <v>26277.482376337099</v>
      </c>
      <c r="O2573" s="99">
        <v>71276.981522560105</v>
      </c>
      <c r="P2573" s="99">
        <v>0</v>
      </c>
      <c r="Q2573" s="99">
        <v>14152.1026228666</v>
      </c>
      <c r="R2573" s="99">
        <v>2619.8962655663499</v>
      </c>
      <c r="S2573" s="99">
        <v>0</v>
      </c>
      <c r="T2573" s="99">
        <v>1049.98029567301</v>
      </c>
      <c r="U2573" s="99">
        <v>68662.453466415405</v>
      </c>
      <c r="V2573" s="99">
        <v>9653860.6739502009</v>
      </c>
      <c r="W2573" s="99">
        <v>780.10655103623901</v>
      </c>
      <c r="X2573" s="99">
        <v>6274166.28479004</v>
      </c>
      <c r="Y2573" s="99">
        <v>4038763.4355773898</v>
      </c>
      <c r="Z2573" s="99">
        <v>371827.34141922003</v>
      </c>
      <c r="AA2573" s="99">
        <v>0</v>
      </c>
      <c r="AB2573" s="99">
        <v>0</v>
      </c>
      <c r="AC2573" s="99">
        <v>19553974.3681641</v>
      </c>
      <c r="AD2573" s="99">
        <v>0</v>
      </c>
      <c r="AE2573" s="99">
        <v>1937835.59536743</v>
      </c>
      <c r="AF2573" s="99">
        <v>5239024.0538940402</v>
      </c>
      <c r="AG2573" s="99">
        <v>3662140.4606628399</v>
      </c>
      <c r="AH2573" s="99">
        <v>3467843.9999694801</v>
      </c>
      <c r="AI2573" s="99">
        <v>0</v>
      </c>
      <c r="AJ2573" s="99">
        <v>1593849.2848968499</v>
      </c>
      <c r="AK2573" s="99">
        <v>417674.969322205</v>
      </c>
      <c r="AL2573" s="99">
        <v>0</v>
      </c>
      <c r="AM2573" s="99">
        <v>180263.413879395</v>
      </c>
      <c r="AN2573" s="99">
        <v>21931382.511474598</v>
      </c>
      <c r="AO2573" s="99">
        <v>74933528.564453095</v>
      </c>
      <c r="AP2573" s="99">
        <v>6718.6596269607498</v>
      </c>
      <c r="AQ2573" s="99">
        <v>46075507.010253899</v>
      </c>
      <c r="AR2573" s="99">
        <v>29427513.4538574</v>
      </c>
      <c r="AS2573" s="99">
        <v>2609973.3857116699</v>
      </c>
      <c r="AT2573" s="99">
        <v>0</v>
      </c>
      <c r="AU2573" s="99">
        <v>0</v>
      </c>
      <c r="AV2573" s="99">
        <v>48048140.036621101</v>
      </c>
      <c r="AW2573" s="99">
        <v>0</v>
      </c>
      <c r="AX2573" s="99">
        <v>15629477.59021</v>
      </c>
      <c r="AY2573" s="99">
        <v>40635282.036621101</v>
      </c>
      <c r="AZ2573" s="99">
        <v>26252307.513427701</v>
      </c>
      <c r="BA2573" s="99">
        <v>26354123.806884799</v>
      </c>
      <c r="BB2573" s="99">
        <v>0</v>
      </c>
      <c r="BC2573" s="99">
        <v>11875549.4604492</v>
      </c>
      <c r="BD2573" s="99">
        <v>2889164.52947998</v>
      </c>
      <c r="BE2573" s="99">
        <v>0</v>
      </c>
      <c r="BF2573" s="99">
        <v>1289693.4906921401</v>
      </c>
      <c r="BG2573" s="99">
        <v>54533414.671875</v>
      </c>
      <c r="BH2573" s="99">
        <v>19260281.706054699</v>
      </c>
      <c r="BI2573" s="99">
        <v>751.931364350021</v>
      </c>
      <c r="BJ2573" s="99">
        <v>17037358.630615201</v>
      </c>
      <c r="BK2573" s="99">
        <v>11865462.1524658</v>
      </c>
      <c r="BL2573" s="99">
        <v>0</v>
      </c>
      <c r="BM2573" s="99">
        <v>0</v>
      </c>
      <c r="BN2573" s="99">
        <v>0</v>
      </c>
      <c r="BO2573" s="99">
        <v>0</v>
      </c>
      <c r="BP2573" s="99">
        <v>0</v>
      </c>
      <c r="BQ2573" s="99">
        <v>0</v>
      </c>
      <c r="BR2573" s="99">
        <v>13987749.463989301</v>
      </c>
      <c r="BS2573" s="99">
        <v>11202404.6824951</v>
      </c>
      <c r="BT2573" s="99">
        <v>5134265.44775391</v>
      </c>
      <c r="BU2573" s="99">
        <v>0</v>
      </c>
      <c r="BV2573" s="99">
        <v>6049028.6693725605</v>
      </c>
      <c r="BW2573" s="99">
        <v>320107.07303619402</v>
      </c>
      <c r="BX2573" s="99">
        <v>0</v>
      </c>
      <c r="BY2573" s="99">
        <v>0</v>
      </c>
      <c r="BZ2573" s="99">
        <v>0</v>
      </c>
      <c r="CA2573" s="99">
        <v>245847.02273559599</v>
      </c>
      <c r="CB2573" s="99">
        <v>15938082.720947299</v>
      </c>
      <c r="CC2573" s="99">
        <v>121123038.680664</v>
      </c>
      <c r="CD2573" s="99">
        <v>36298702.826660201</v>
      </c>
      <c r="CE2573" s="99">
        <v>3605.56919711828</v>
      </c>
      <c r="CF2573" s="99">
        <v>599856.79196929897</v>
      </c>
      <c r="CG2573" s="99">
        <v>4186725.5426940899</v>
      </c>
      <c r="CH2573" s="99">
        <v>0</v>
      </c>
      <c r="CI2573" s="99">
        <v>249476.44065856899</v>
      </c>
      <c r="CJ2573" s="99">
        <v>16538086.5043945</v>
      </c>
      <c r="CK2573" s="99">
        <v>125319175.3125</v>
      </c>
      <c r="CL2573" s="99">
        <v>36619807.683105499</v>
      </c>
      <c r="CM2573" s="166">
        <v>317679.59155654901</v>
      </c>
      <c r="CN2573" s="166">
        <v>38477790.957031302</v>
      </c>
      <c r="CO2573" s="166">
        <v>179617252.62695301</v>
      </c>
      <c r="CP2573" s="99">
        <v>36619807.683105499</v>
      </c>
      <c r="CQ2573" s="99">
        <v>0</v>
      </c>
      <c r="CR2573" s="99">
        <v>0</v>
      </c>
      <c r="CS2573" s="99">
        <v>0</v>
      </c>
      <c r="CT2573" s="99">
        <v>0</v>
      </c>
      <c r="CU2573" s="98">
        <v>95976.717368615995</v>
      </c>
      <c r="CV2573" s="98">
        <v>54730.193120331001</v>
      </c>
      <c r="CW2573" s="98">
        <v>16537939.512916598</v>
      </c>
      <c r="CX2573" s="98">
        <v>125309764.22335809</v>
      </c>
    </row>
    <row r="2574" spans="1:102" x14ac:dyDescent="0.2">
      <c r="A2574" s="98" t="s">
        <v>200</v>
      </c>
      <c r="B2574" s="100">
        <v>39142</v>
      </c>
      <c r="C2574" s="99">
        <v>170413.16722106899</v>
      </c>
      <c r="D2574" s="99">
        <v>10.7361154099926</v>
      </c>
      <c r="E2574" s="99">
        <v>77659.080358505205</v>
      </c>
      <c r="F2574" s="99">
        <v>55418.302069187201</v>
      </c>
      <c r="G2574" s="99">
        <v>2119.6140243411101</v>
      </c>
      <c r="H2574" s="99">
        <v>0</v>
      </c>
      <c r="I2574" s="99">
        <v>0</v>
      </c>
      <c r="J2574" s="99">
        <v>57255.338208198496</v>
      </c>
      <c r="K2574" s="99">
        <v>12471.9814924002</v>
      </c>
      <c r="L2574" s="99">
        <v>41903.534523010298</v>
      </c>
      <c r="M2574" s="99">
        <v>101122.016476631</v>
      </c>
      <c r="N2574" s="99">
        <v>26060.2146811485</v>
      </c>
      <c r="O2574" s="99">
        <v>73460.067732811003</v>
      </c>
      <c r="P2574" s="99">
        <v>0</v>
      </c>
      <c r="Q2574" s="99">
        <v>14133.523095488499</v>
      </c>
      <c r="R2574" s="99">
        <v>2738.8778904974502</v>
      </c>
      <c r="S2574" s="99">
        <v>0</v>
      </c>
      <c r="T2574" s="99">
        <v>1037.2336003482301</v>
      </c>
      <c r="U2574" s="99">
        <v>69684.941618919402</v>
      </c>
      <c r="V2574" s="99">
        <v>9818532.4183349591</v>
      </c>
      <c r="W2574" s="99">
        <v>622.41963988542602</v>
      </c>
      <c r="X2574" s="99">
        <v>6150701.0007934598</v>
      </c>
      <c r="Y2574" s="99">
        <v>3996083.8234252902</v>
      </c>
      <c r="Z2574" s="99">
        <v>398803.898777008</v>
      </c>
      <c r="AA2574" s="99">
        <v>0</v>
      </c>
      <c r="AB2574" s="99">
        <v>0</v>
      </c>
      <c r="AC2574" s="99">
        <v>20687073.753662098</v>
      </c>
      <c r="AD2574" s="99">
        <v>0</v>
      </c>
      <c r="AE2574" s="99">
        <v>1888569.0257720901</v>
      </c>
      <c r="AF2574" s="99">
        <v>5264645.3952026404</v>
      </c>
      <c r="AG2574" s="99">
        <v>3640989.3620300302</v>
      </c>
      <c r="AH2574" s="99">
        <v>3579030.9738769499</v>
      </c>
      <c r="AI2574" s="99">
        <v>0</v>
      </c>
      <c r="AJ2574" s="99">
        <v>1594792.23435974</v>
      </c>
      <c r="AK2574" s="99">
        <v>430456.143569946</v>
      </c>
      <c r="AL2574" s="99">
        <v>0</v>
      </c>
      <c r="AM2574" s="99">
        <v>167893.70500755301</v>
      </c>
      <c r="AN2574" s="99">
        <v>22428685.4375</v>
      </c>
      <c r="AO2574" s="99">
        <v>77059033.708984405</v>
      </c>
      <c r="AP2574" s="99">
        <v>5876.8730292320297</v>
      </c>
      <c r="AQ2574" s="99">
        <v>45181341.014160201</v>
      </c>
      <c r="AR2574" s="99">
        <v>29156514.7424316</v>
      </c>
      <c r="AS2574" s="99">
        <v>2798557.6501464802</v>
      </c>
      <c r="AT2574" s="99">
        <v>0</v>
      </c>
      <c r="AU2574" s="99">
        <v>0</v>
      </c>
      <c r="AV2574" s="99">
        <v>51516739.3515625</v>
      </c>
      <c r="AW2574" s="99">
        <v>0</v>
      </c>
      <c r="AX2574" s="99">
        <v>15351445.34021</v>
      </c>
      <c r="AY2574" s="99">
        <v>41195007.723144501</v>
      </c>
      <c r="AZ2574" s="99">
        <v>26206535.619384799</v>
      </c>
      <c r="BA2574" s="99">
        <v>27425820.2263184</v>
      </c>
      <c r="BB2574" s="99">
        <v>0</v>
      </c>
      <c r="BC2574" s="99">
        <v>11962507.7747803</v>
      </c>
      <c r="BD2574" s="99">
        <v>2990115.8907470698</v>
      </c>
      <c r="BE2574" s="99">
        <v>0</v>
      </c>
      <c r="BF2574" s="99">
        <v>1208465.6986084001</v>
      </c>
      <c r="BG2574" s="99">
        <v>56086168.3203125</v>
      </c>
      <c r="BH2574" s="99">
        <v>19980237.650390599</v>
      </c>
      <c r="BI2574" s="99">
        <v>884.76538392156397</v>
      </c>
      <c r="BJ2574" s="99">
        <v>16883693.051757801</v>
      </c>
      <c r="BK2574" s="99">
        <v>11830017.0158691</v>
      </c>
      <c r="BL2574" s="99">
        <v>0</v>
      </c>
      <c r="BM2574" s="99">
        <v>0</v>
      </c>
      <c r="BN2574" s="99">
        <v>0</v>
      </c>
      <c r="BO2574" s="99">
        <v>0</v>
      </c>
      <c r="BP2574" s="99">
        <v>0</v>
      </c>
      <c r="BQ2574" s="99">
        <v>0</v>
      </c>
      <c r="BR2574" s="99">
        <v>14108572.5784912</v>
      </c>
      <c r="BS2574" s="99">
        <v>11158258.862793</v>
      </c>
      <c r="BT2574" s="99">
        <v>5341720.0014038105</v>
      </c>
      <c r="BU2574" s="99">
        <v>0</v>
      </c>
      <c r="BV2574" s="99">
        <v>6110790.4478149395</v>
      </c>
      <c r="BW2574" s="99">
        <v>335181.31302642799</v>
      </c>
      <c r="BX2574" s="99">
        <v>0</v>
      </c>
      <c r="BY2574" s="99">
        <v>0</v>
      </c>
      <c r="BZ2574" s="99">
        <v>0</v>
      </c>
      <c r="CA2574" s="99">
        <v>248175.02140045201</v>
      </c>
      <c r="CB2574" s="99">
        <v>15959186.7145996</v>
      </c>
      <c r="CC2574" s="99">
        <v>122116138.990234</v>
      </c>
      <c r="CD2574" s="99">
        <v>36866018.655761696</v>
      </c>
      <c r="CE2574" s="99">
        <v>3685.81075853109</v>
      </c>
      <c r="CF2574" s="99">
        <v>604656.31645965599</v>
      </c>
      <c r="CG2574" s="99">
        <v>4247365.8523559598</v>
      </c>
      <c r="CH2574" s="99">
        <v>0</v>
      </c>
      <c r="CI2574" s="99">
        <v>251831.94490051299</v>
      </c>
      <c r="CJ2574" s="99">
        <v>16563338.835083</v>
      </c>
      <c r="CK2574" s="99">
        <v>126356324.66699199</v>
      </c>
      <c r="CL2574" s="99">
        <v>37210271.7041016</v>
      </c>
      <c r="CM2574" s="166">
        <v>321073.55192947399</v>
      </c>
      <c r="CN2574" s="166">
        <v>39013741.451171897</v>
      </c>
      <c r="CO2574" s="166">
        <v>182674104.83789101</v>
      </c>
      <c r="CP2574" s="99">
        <v>37210271.7041016</v>
      </c>
      <c r="CQ2574" s="99">
        <v>0</v>
      </c>
      <c r="CR2574" s="99">
        <v>0</v>
      </c>
      <c r="CS2574" s="99">
        <v>0</v>
      </c>
      <c r="CT2574" s="99">
        <v>0</v>
      </c>
      <c r="CU2574" s="98">
        <v>91584.103861030002</v>
      </c>
      <c r="CV2574" s="98">
        <v>58851.336406075003</v>
      </c>
      <c r="CW2574" s="98">
        <v>16563843.031059256</v>
      </c>
      <c r="CX2574" s="98">
        <v>126363504.84258996</v>
      </c>
    </row>
    <row r="2575" spans="1:102" x14ac:dyDescent="0.2">
      <c r="A2575" s="98" t="s">
        <v>200</v>
      </c>
      <c r="B2575" s="100">
        <v>39234</v>
      </c>
      <c r="C2575" s="99">
        <v>174112.571443558</v>
      </c>
      <c r="D2575" s="99">
        <v>10.118407395901199</v>
      </c>
      <c r="E2575" s="99">
        <v>75310.190962791399</v>
      </c>
      <c r="F2575" s="99">
        <v>54647.205909728997</v>
      </c>
      <c r="G2575" s="99">
        <v>2352.7052645981298</v>
      </c>
      <c r="H2575" s="99">
        <v>0</v>
      </c>
      <c r="I2575" s="99">
        <v>0</v>
      </c>
      <c r="J2575" s="99">
        <v>60294.8845438957</v>
      </c>
      <c r="K2575" s="99">
        <v>10418.7379821539</v>
      </c>
      <c r="L2575" s="99">
        <v>41411.751502990701</v>
      </c>
      <c r="M2575" s="99">
        <v>101728.64927673301</v>
      </c>
      <c r="N2575" s="99">
        <v>25737.878634452802</v>
      </c>
      <c r="O2575" s="99">
        <v>74821.450158119202</v>
      </c>
      <c r="P2575" s="99">
        <v>0</v>
      </c>
      <c r="Q2575" s="99">
        <v>14111.3171801567</v>
      </c>
      <c r="R2575" s="99">
        <v>2839.75273165107</v>
      </c>
      <c r="S2575" s="99">
        <v>0</v>
      </c>
      <c r="T2575" s="99">
        <v>1027.6530984640101</v>
      </c>
      <c r="U2575" s="99">
        <v>70546.359596252398</v>
      </c>
      <c r="V2575" s="99">
        <v>10057351.647216801</v>
      </c>
      <c r="W2575" s="99">
        <v>952.37016811966896</v>
      </c>
      <c r="X2575" s="99">
        <v>5982215.2282104502</v>
      </c>
      <c r="Y2575" s="99">
        <v>3944576.1738891602</v>
      </c>
      <c r="Z2575" s="99">
        <v>428388.01158142101</v>
      </c>
      <c r="AA2575" s="99">
        <v>0</v>
      </c>
      <c r="AB2575" s="99">
        <v>0</v>
      </c>
      <c r="AC2575" s="99">
        <v>21506241.375</v>
      </c>
      <c r="AD2575" s="99">
        <v>0</v>
      </c>
      <c r="AE2575" s="99">
        <v>1855740.9919128399</v>
      </c>
      <c r="AF2575" s="99">
        <v>5294517.5501709003</v>
      </c>
      <c r="AG2575" s="99">
        <v>3619755.6877136198</v>
      </c>
      <c r="AH2575" s="99">
        <v>3627001.2044067401</v>
      </c>
      <c r="AI2575" s="99">
        <v>0</v>
      </c>
      <c r="AJ2575" s="99">
        <v>1630017.1637268099</v>
      </c>
      <c r="AK2575" s="99">
        <v>443602.90703582799</v>
      </c>
      <c r="AL2575" s="99">
        <v>0</v>
      </c>
      <c r="AM2575" s="99">
        <v>164476.10510826099</v>
      </c>
      <c r="AN2575" s="99">
        <v>22918264.9609375</v>
      </c>
      <c r="AO2575" s="99">
        <v>79742579.124023393</v>
      </c>
      <c r="AP2575" s="99">
        <v>8602.5002505779303</v>
      </c>
      <c r="AQ2575" s="99">
        <v>44141964.250488304</v>
      </c>
      <c r="AR2575" s="99">
        <v>28869970.279052701</v>
      </c>
      <c r="AS2575" s="99">
        <v>3026437.9823913602</v>
      </c>
      <c r="AT2575" s="99">
        <v>0</v>
      </c>
      <c r="AU2575" s="99">
        <v>0</v>
      </c>
      <c r="AV2575" s="99">
        <v>54327255.457031302</v>
      </c>
      <c r="AW2575" s="99">
        <v>0</v>
      </c>
      <c r="AX2575" s="99">
        <v>15279776.904174799</v>
      </c>
      <c r="AY2575" s="99">
        <v>41942649.981933601</v>
      </c>
      <c r="AZ2575" s="99">
        <v>26382602.256103501</v>
      </c>
      <c r="BA2575" s="99">
        <v>28022336.980712902</v>
      </c>
      <c r="BB2575" s="99">
        <v>0</v>
      </c>
      <c r="BC2575" s="99">
        <v>12140606.1367188</v>
      </c>
      <c r="BD2575" s="99">
        <v>3103507.3350830101</v>
      </c>
      <c r="BE2575" s="99">
        <v>0</v>
      </c>
      <c r="BF2575" s="99">
        <v>1196294.77041626</v>
      </c>
      <c r="BG2575" s="99">
        <v>57564417.419921897</v>
      </c>
      <c r="BH2575" s="99">
        <v>20612140.271972701</v>
      </c>
      <c r="BI2575" s="99">
        <v>988.31378132849898</v>
      </c>
      <c r="BJ2575" s="99">
        <v>16604261.987793</v>
      </c>
      <c r="BK2575" s="99">
        <v>11765952.0513916</v>
      </c>
      <c r="BL2575" s="99">
        <v>0</v>
      </c>
      <c r="BM2575" s="99">
        <v>0</v>
      </c>
      <c r="BN2575" s="99">
        <v>0</v>
      </c>
      <c r="BO2575" s="99">
        <v>0</v>
      </c>
      <c r="BP2575" s="99">
        <v>0</v>
      </c>
      <c r="BQ2575" s="99">
        <v>0</v>
      </c>
      <c r="BR2575" s="99">
        <v>14372465.4528809</v>
      </c>
      <c r="BS2575" s="99">
        <v>11205696.605835</v>
      </c>
      <c r="BT2575" s="99">
        <v>5457280.0161743201</v>
      </c>
      <c r="BU2575" s="99">
        <v>0</v>
      </c>
      <c r="BV2575" s="99">
        <v>6181507.0451660203</v>
      </c>
      <c r="BW2575" s="99">
        <v>347866.36897659302</v>
      </c>
      <c r="BX2575" s="99">
        <v>0</v>
      </c>
      <c r="BY2575" s="99">
        <v>0</v>
      </c>
      <c r="BZ2575" s="99">
        <v>0</v>
      </c>
      <c r="CA2575" s="99">
        <v>249702.113292694</v>
      </c>
      <c r="CB2575" s="99">
        <v>16046357.525756801</v>
      </c>
      <c r="CC2575" s="99">
        <v>123922308.024414</v>
      </c>
      <c r="CD2575" s="99">
        <v>37187752.592285201</v>
      </c>
      <c r="CE2575" s="99">
        <v>3775.6445591747802</v>
      </c>
      <c r="CF2575" s="99">
        <v>612539.44621276902</v>
      </c>
      <c r="CG2575" s="99">
        <v>4332137.6676635696</v>
      </c>
      <c r="CH2575" s="99">
        <v>0</v>
      </c>
      <c r="CI2575" s="99">
        <v>253487.732326508</v>
      </c>
      <c r="CJ2575" s="99">
        <v>16656522.161621099</v>
      </c>
      <c r="CK2575" s="99">
        <v>128245734.98535199</v>
      </c>
      <c r="CL2575" s="99">
        <v>37556140.083496101</v>
      </c>
      <c r="CM2575" s="166">
        <v>323648.60704803502</v>
      </c>
      <c r="CN2575" s="166">
        <v>39512282.006347701</v>
      </c>
      <c r="CO2575" s="166">
        <v>185913835.13085899</v>
      </c>
      <c r="CP2575" s="99">
        <v>37556140.083496101</v>
      </c>
      <c r="CQ2575" s="99">
        <v>0</v>
      </c>
      <c r="CR2575" s="99">
        <v>0</v>
      </c>
      <c r="CS2575" s="99">
        <v>0</v>
      </c>
      <c r="CT2575" s="99">
        <v>0</v>
      </c>
      <c r="CU2575" s="98">
        <v>87092.152836174995</v>
      </c>
      <c r="CV2575" s="98">
        <v>62366.478810530003</v>
      </c>
      <c r="CW2575" s="98">
        <v>16658896.971969569</v>
      </c>
      <c r="CX2575" s="98">
        <v>128254445.69207758</v>
      </c>
    </row>
    <row r="2576" spans="1:102" x14ac:dyDescent="0.2">
      <c r="A2576" s="98" t="s">
        <v>200</v>
      </c>
      <c r="B2576" s="100">
        <v>39326</v>
      </c>
      <c r="C2576" s="99">
        <v>178103.229751587</v>
      </c>
      <c r="D2576" s="99">
        <v>11.518364792922499</v>
      </c>
      <c r="E2576" s="99">
        <v>73969.064074516296</v>
      </c>
      <c r="F2576" s="99">
        <v>54408.275754451803</v>
      </c>
      <c r="G2576" s="99">
        <v>2594.7428489029398</v>
      </c>
      <c r="H2576" s="99">
        <v>0</v>
      </c>
      <c r="I2576" s="99">
        <v>0</v>
      </c>
      <c r="J2576" s="99">
        <v>62406.408383846298</v>
      </c>
      <c r="K2576" s="99">
        <v>9054.1180906295795</v>
      </c>
      <c r="L2576" s="99">
        <v>40711.945893287702</v>
      </c>
      <c r="M2576" s="99">
        <v>102306.49860477399</v>
      </c>
      <c r="N2576" s="99">
        <v>25562.6085414886</v>
      </c>
      <c r="O2576" s="99">
        <v>76475.042832374602</v>
      </c>
      <c r="P2576" s="99">
        <v>0</v>
      </c>
      <c r="Q2576" s="99">
        <v>14065.2030563354</v>
      </c>
      <c r="R2576" s="99">
        <v>2938.9444493055298</v>
      </c>
      <c r="S2576" s="99">
        <v>0</v>
      </c>
      <c r="T2576" s="99">
        <v>989.44020863622404</v>
      </c>
      <c r="U2576" s="99">
        <v>71547.5990858078</v>
      </c>
      <c r="V2576" s="99">
        <v>10274480.302246099</v>
      </c>
      <c r="W2576" s="99">
        <v>728.75023886561405</v>
      </c>
      <c r="X2576" s="99">
        <v>5811177.3748168899</v>
      </c>
      <c r="Y2576" s="99">
        <v>3902070.5881957998</v>
      </c>
      <c r="Z2576" s="99">
        <v>459813.99635314901</v>
      </c>
      <c r="AA2576" s="99">
        <v>0</v>
      </c>
      <c r="AB2576" s="99">
        <v>0</v>
      </c>
      <c r="AC2576" s="99">
        <v>21986082.472656298</v>
      </c>
      <c r="AD2576" s="99">
        <v>0</v>
      </c>
      <c r="AE2576" s="99">
        <v>1837358.67304993</v>
      </c>
      <c r="AF2576" s="99">
        <v>5320764.6516723596</v>
      </c>
      <c r="AG2576" s="99">
        <v>3585071.6494751</v>
      </c>
      <c r="AH2576" s="99">
        <v>3712536.0123291002</v>
      </c>
      <c r="AI2576" s="99">
        <v>0</v>
      </c>
      <c r="AJ2576" s="99">
        <v>1605695.31625366</v>
      </c>
      <c r="AK2576" s="99">
        <v>460243.76912689197</v>
      </c>
      <c r="AL2576" s="99">
        <v>0</v>
      </c>
      <c r="AM2576" s="99">
        <v>158987.92632484401</v>
      </c>
      <c r="AN2576" s="99">
        <v>23203150.432128899</v>
      </c>
      <c r="AO2576" s="99">
        <v>82180413.884765595</v>
      </c>
      <c r="AP2576" s="99">
        <v>6760.66346508265</v>
      </c>
      <c r="AQ2576" s="99">
        <v>43259712.852050804</v>
      </c>
      <c r="AR2576" s="99">
        <v>28735932.162109401</v>
      </c>
      <c r="AS2576" s="99">
        <v>3298460.0263366699</v>
      </c>
      <c r="AT2576" s="99">
        <v>0</v>
      </c>
      <c r="AU2576" s="99">
        <v>0</v>
      </c>
      <c r="AV2576" s="99">
        <v>56612826.791503899</v>
      </c>
      <c r="AW2576" s="99">
        <v>0</v>
      </c>
      <c r="AX2576" s="99">
        <v>15327487.0710449</v>
      </c>
      <c r="AY2576" s="99">
        <v>42337697.0712891</v>
      </c>
      <c r="AZ2576" s="99">
        <v>26360885.626464799</v>
      </c>
      <c r="BA2576" s="99">
        <v>29018355.623291001</v>
      </c>
      <c r="BB2576" s="99">
        <v>0</v>
      </c>
      <c r="BC2576" s="99">
        <v>12177025.746582</v>
      </c>
      <c r="BD2576" s="99">
        <v>3248575.0037536598</v>
      </c>
      <c r="BE2576" s="99">
        <v>0</v>
      </c>
      <c r="BF2576" s="99">
        <v>1165469.5003967299</v>
      </c>
      <c r="BG2576" s="99">
        <v>59497860.847656302</v>
      </c>
      <c r="BH2576" s="99">
        <v>21312888.9616699</v>
      </c>
      <c r="BI2576" s="99">
        <v>1485.2827802151401</v>
      </c>
      <c r="BJ2576" s="99">
        <v>16364354.225708</v>
      </c>
      <c r="BK2576" s="99">
        <v>11707405.532470699</v>
      </c>
      <c r="BL2576" s="99">
        <v>0</v>
      </c>
      <c r="BM2576" s="99">
        <v>0</v>
      </c>
      <c r="BN2576" s="99">
        <v>0</v>
      </c>
      <c r="BO2576" s="99">
        <v>0</v>
      </c>
      <c r="BP2576" s="99">
        <v>0</v>
      </c>
      <c r="BQ2576" s="99">
        <v>0</v>
      </c>
      <c r="BR2576" s="99">
        <v>14607153.228271499</v>
      </c>
      <c r="BS2576" s="99">
        <v>11235567.805908199</v>
      </c>
      <c r="BT2576" s="99">
        <v>5652247.2879028302</v>
      </c>
      <c r="BU2576" s="99">
        <v>0</v>
      </c>
      <c r="BV2576" s="99">
        <v>6241542.7896118201</v>
      </c>
      <c r="BW2576" s="99">
        <v>364753.10355758702</v>
      </c>
      <c r="BX2576" s="99">
        <v>0</v>
      </c>
      <c r="BY2576" s="99">
        <v>0</v>
      </c>
      <c r="BZ2576" s="99">
        <v>0</v>
      </c>
      <c r="CA2576" s="99">
        <v>251793.66054153399</v>
      </c>
      <c r="CB2576" s="99">
        <v>16082771.4645996</v>
      </c>
      <c r="CC2576" s="99">
        <v>125480976.14550801</v>
      </c>
      <c r="CD2576" s="99">
        <v>37697281.1484375</v>
      </c>
      <c r="CE2576" s="99">
        <v>3822.1038760542901</v>
      </c>
      <c r="CF2576" s="99">
        <v>616154.94529724098</v>
      </c>
      <c r="CG2576" s="99">
        <v>4397259.3646240197</v>
      </c>
      <c r="CH2576" s="99">
        <v>0</v>
      </c>
      <c r="CI2576" s="99">
        <v>255610.747123718</v>
      </c>
      <c r="CJ2576" s="99">
        <v>16700036.0241699</v>
      </c>
      <c r="CK2576" s="99">
        <v>129886630.964844</v>
      </c>
      <c r="CL2576" s="99">
        <v>38043494.302246101</v>
      </c>
      <c r="CM2576" s="166">
        <v>326621.00132370001</v>
      </c>
      <c r="CN2576" s="166">
        <v>39878396.401367202</v>
      </c>
      <c r="CO2576" s="166">
        <v>189313095.11523399</v>
      </c>
      <c r="CP2576" s="99">
        <v>38043494.302246101</v>
      </c>
      <c r="CQ2576" s="99">
        <v>0</v>
      </c>
      <c r="CR2576" s="99">
        <v>0</v>
      </c>
      <c r="CS2576" s="99">
        <v>0</v>
      </c>
      <c r="CT2576" s="99">
        <v>0</v>
      </c>
      <c r="CU2576" s="98">
        <v>84073.103719211998</v>
      </c>
      <c r="CV2576" s="98">
        <v>64872.940442913001</v>
      </c>
      <c r="CW2576" s="98">
        <v>16698926.409896841</v>
      </c>
      <c r="CX2576" s="98">
        <v>129878235.51013203</v>
      </c>
    </row>
    <row r="2577" spans="1:102" x14ac:dyDescent="0.2">
      <c r="A2577" s="98" t="s">
        <v>200</v>
      </c>
      <c r="B2577" s="100">
        <v>39417</v>
      </c>
      <c r="C2577" s="99">
        <v>181385.63190650899</v>
      </c>
      <c r="D2577" s="99">
        <v>10.6536914659664</v>
      </c>
      <c r="E2577" s="99">
        <v>72280.627037048296</v>
      </c>
      <c r="F2577" s="99">
        <v>53782.778507709503</v>
      </c>
      <c r="G2577" s="99">
        <v>2809.2354674637299</v>
      </c>
      <c r="H2577" s="99">
        <v>0</v>
      </c>
      <c r="I2577" s="99">
        <v>0</v>
      </c>
      <c r="J2577" s="99">
        <v>64419.5069775581</v>
      </c>
      <c r="K2577" s="99">
        <v>7713.6184358596802</v>
      </c>
      <c r="L2577" s="99">
        <v>39766.398609161399</v>
      </c>
      <c r="M2577" s="99">
        <v>102967.397573471</v>
      </c>
      <c r="N2577" s="99">
        <v>25248.852124452598</v>
      </c>
      <c r="O2577" s="99">
        <v>78453.779138565107</v>
      </c>
      <c r="P2577" s="99">
        <v>0</v>
      </c>
      <c r="Q2577" s="99">
        <v>13988.0692193508</v>
      </c>
      <c r="R2577" s="99">
        <v>3015.2796470522899</v>
      </c>
      <c r="S2577" s="99">
        <v>0</v>
      </c>
      <c r="T2577" s="99">
        <v>989.55615901201998</v>
      </c>
      <c r="U2577" s="99">
        <v>72251.077372550993</v>
      </c>
      <c r="V2577" s="99">
        <v>10444418.2805176</v>
      </c>
      <c r="W2577" s="99">
        <v>794.80161021649803</v>
      </c>
      <c r="X2577" s="99">
        <v>5682530.05505371</v>
      </c>
      <c r="Y2577" s="99">
        <v>3859198.0534057599</v>
      </c>
      <c r="Z2577" s="99">
        <v>489303.08238220197</v>
      </c>
      <c r="AA2577" s="99">
        <v>0</v>
      </c>
      <c r="AB2577" s="99">
        <v>0</v>
      </c>
      <c r="AC2577" s="99">
        <v>22426495.040527299</v>
      </c>
      <c r="AD2577" s="99">
        <v>0</v>
      </c>
      <c r="AE2577" s="99">
        <v>1813255.1894989</v>
      </c>
      <c r="AF2577" s="99">
        <v>5349691.9092407199</v>
      </c>
      <c r="AG2577" s="99">
        <v>3546579.1399841299</v>
      </c>
      <c r="AH2577" s="99">
        <v>3822882.3920593299</v>
      </c>
      <c r="AI2577" s="99">
        <v>0</v>
      </c>
      <c r="AJ2577" s="99">
        <v>1597052.6795806901</v>
      </c>
      <c r="AK2577" s="99">
        <v>475199.25831603998</v>
      </c>
      <c r="AL2577" s="99">
        <v>0</v>
      </c>
      <c r="AM2577" s="99">
        <v>151921.15318298299</v>
      </c>
      <c r="AN2577" s="99">
        <v>23553248.420410201</v>
      </c>
      <c r="AO2577" s="99">
        <v>84405877.344726607</v>
      </c>
      <c r="AP2577" s="99">
        <v>7051.2592657208397</v>
      </c>
      <c r="AQ2577" s="99">
        <v>42745883.300292999</v>
      </c>
      <c r="AR2577" s="99">
        <v>28855302.287597701</v>
      </c>
      <c r="AS2577" s="99">
        <v>3544550.7887878399</v>
      </c>
      <c r="AT2577" s="99">
        <v>0</v>
      </c>
      <c r="AU2577" s="99">
        <v>0</v>
      </c>
      <c r="AV2577" s="99">
        <v>57556439.682128899</v>
      </c>
      <c r="AW2577" s="99">
        <v>0</v>
      </c>
      <c r="AX2577" s="99">
        <v>15288830.4619141</v>
      </c>
      <c r="AY2577" s="99">
        <v>43002781.613281302</v>
      </c>
      <c r="AZ2577" s="99">
        <v>26328970.745849598</v>
      </c>
      <c r="BA2577" s="99">
        <v>30209547.411377002</v>
      </c>
      <c r="BB2577" s="99">
        <v>0</v>
      </c>
      <c r="BC2577" s="99">
        <v>12300896.427734399</v>
      </c>
      <c r="BD2577" s="99">
        <v>3405789.3504028302</v>
      </c>
      <c r="BE2577" s="99">
        <v>0</v>
      </c>
      <c r="BF2577" s="99">
        <v>1129438.79724121</v>
      </c>
      <c r="BG2577" s="99">
        <v>61005470.629394501</v>
      </c>
      <c r="BH2577" s="99">
        <v>21956601.364502002</v>
      </c>
      <c r="BI2577" s="99">
        <v>1185.27726736665</v>
      </c>
      <c r="BJ2577" s="99">
        <v>16259102.831054701</v>
      </c>
      <c r="BK2577" s="99">
        <v>11728418.271240201</v>
      </c>
      <c r="BL2577" s="99">
        <v>0</v>
      </c>
      <c r="BM2577" s="99">
        <v>0</v>
      </c>
      <c r="BN2577" s="99">
        <v>0</v>
      </c>
      <c r="BO2577" s="99">
        <v>0</v>
      </c>
      <c r="BP2577" s="99">
        <v>0</v>
      </c>
      <c r="BQ2577" s="99">
        <v>0</v>
      </c>
      <c r="BR2577" s="99">
        <v>14844677.654174799</v>
      </c>
      <c r="BS2577" s="99">
        <v>11211675.753051801</v>
      </c>
      <c r="BT2577" s="99">
        <v>5881839.52941895</v>
      </c>
      <c r="BU2577" s="99">
        <v>0</v>
      </c>
      <c r="BV2577" s="99">
        <v>6335065.3313598596</v>
      </c>
      <c r="BW2577" s="99">
        <v>393455.23792648298</v>
      </c>
      <c r="BX2577" s="99">
        <v>0</v>
      </c>
      <c r="BY2577" s="99">
        <v>0</v>
      </c>
      <c r="BZ2577" s="99">
        <v>0</v>
      </c>
      <c r="CA2577" s="99">
        <v>253644.490587234</v>
      </c>
      <c r="CB2577" s="99">
        <v>16147504.157348599</v>
      </c>
      <c r="CC2577" s="99">
        <v>127327173.214844</v>
      </c>
      <c r="CD2577" s="99">
        <v>38207269.830566399</v>
      </c>
      <c r="CE2577" s="99">
        <v>3873.1533765792801</v>
      </c>
      <c r="CF2577" s="99">
        <v>626907.61988830601</v>
      </c>
      <c r="CG2577" s="99">
        <v>4527892.2993774395</v>
      </c>
      <c r="CH2577" s="99">
        <v>0</v>
      </c>
      <c r="CI2577" s="99">
        <v>257543.45842933701</v>
      </c>
      <c r="CJ2577" s="99">
        <v>16775526.8717041</v>
      </c>
      <c r="CK2577" s="99">
        <v>131866695.574219</v>
      </c>
      <c r="CL2577" s="99">
        <v>38600314.723632798</v>
      </c>
      <c r="CM2577" s="166">
        <v>329331.15038299601</v>
      </c>
      <c r="CN2577" s="166">
        <v>40328426.324218802</v>
      </c>
      <c r="CO2577" s="166">
        <v>192659166.48828101</v>
      </c>
      <c r="CP2577" s="99">
        <v>38600314.723632798</v>
      </c>
      <c r="CQ2577" s="99">
        <v>0</v>
      </c>
      <c r="CR2577" s="99">
        <v>0</v>
      </c>
      <c r="CS2577" s="99">
        <v>0</v>
      </c>
      <c r="CT2577" s="99">
        <v>0</v>
      </c>
      <c r="CU2577" s="98">
        <v>81346.021561608999</v>
      </c>
      <c r="CV2577" s="98">
        <v>66351.884992589999</v>
      </c>
      <c r="CW2577" s="98">
        <v>16774411.777236905</v>
      </c>
      <c r="CX2577" s="98">
        <v>131855065.51422144</v>
      </c>
    </row>
    <row r="2578" spans="1:102" x14ac:dyDescent="0.2">
      <c r="A2578" s="98" t="s">
        <v>200</v>
      </c>
      <c r="B2578" s="100">
        <v>39508</v>
      </c>
      <c r="C2578" s="99">
        <v>184753.39778137201</v>
      </c>
      <c r="D2578" s="99">
        <v>10.7288675629534</v>
      </c>
      <c r="E2578" s="99">
        <v>70237.702310562105</v>
      </c>
      <c r="F2578" s="99">
        <v>53519.835851669297</v>
      </c>
      <c r="G2578" s="99">
        <v>3115.4709651768198</v>
      </c>
      <c r="H2578" s="99">
        <v>0</v>
      </c>
      <c r="I2578" s="99">
        <v>0</v>
      </c>
      <c r="J2578" s="99">
        <v>66800.773693084702</v>
      </c>
      <c r="K2578" s="99">
        <v>6492.4328771829596</v>
      </c>
      <c r="L2578" s="99">
        <v>39380.725341796897</v>
      </c>
      <c r="M2578" s="99">
        <v>103540.43684005699</v>
      </c>
      <c r="N2578" s="99">
        <v>24984.409040212598</v>
      </c>
      <c r="O2578" s="99">
        <v>79796.063177108794</v>
      </c>
      <c r="P2578" s="99">
        <v>0</v>
      </c>
      <c r="Q2578" s="99">
        <v>13856.437157988499</v>
      </c>
      <c r="R2578" s="99">
        <v>3193.9087840914699</v>
      </c>
      <c r="S2578" s="99">
        <v>0</v>
      </c>
      <c r="T2578" s="99">
        <v>989.09680840373005</v>
      </c>
      <c r="U2578" s="99">
        <v>73237.694403648406</v>
      </c>
      <c r="V2578" s="99">
        <v>10572179.758911099</v>
      </c>
      <c r="W2578" s="99">
        <v>868.27663245797203</v>
      </c>
      <c r="X2578" s="99">
        <v>5490762.71203613</v>
      </c>
      <c r="Y2578" s="99">
        <v>3811149.19448853</v>
      </c>
      <c r="Z2578" s="99">
        <v>513235.21665573103</v>
      </c>
      <c r="AA2578" s="99">
        <v>0</v>
      </c>
      <c r="AB2578" s="99">
        <v>0</v>
      </c>
      <c r="AC2578" s="99">
        <v>23012710.021240201</v>
      </c>
      <c r="AD2578" s="99">
        <v>0</v>
      </c>
      <c r="AE2578" s="99">
        <v>1769023.66073608</v>
      </c>
      <c r="AF2578" s="99">
        <v>5337200.3989257803</v>
      </c>
      <c r="AG2578" s="99">
        <v>3502309.0170593299</v>
      </c>
      <c r="AH2578" s="99">
        <v>3891627.9160156301</v>
      </c>
      <c r="AI2578" s="99">
        <v>0</v>
      </c>
      <c r="AJ2578" s="99">
        <v>1586422.4880828899</v>
      </c>
      <c r="AK2578" s="99">
        <v>486560.91775131202</v>
      </c>
      <c r="AL2578" s="99">
        <v>0</v>
      </c>
      <c r="AM2578" s="99">
        <v>147500.294635773</v>
      </c>
      <c r="AN2578" s="99">
        <v>23814530.419189502</v>
      </c>
      <c r="AO2578" s="99">
        <v>86348730.900390595</v>
      </c>
      <c r="AP2578" s="99">
        <v>6091.9522275924701</v>
      </c>
      <c r="AQ2578" s="99">
        <v>41811945.154296897</v>
      </c>
      <c r="AR2578" s="99">
        <v>28994608.743896499</v>
      </c>
      <c r="AS2578" s="99">
        <v>3762297.7207336398</v>
      </c>
      <c r="AT2578" s="99">
        <v>0</v>
      </c>
      <c r="AU2578" s="99">
        <v>0</v>
      </c>
      <c r="AV2578" s="99">
        <v>60344603.248046897</v>
      </c>
      <c r="AW2578" s="99">
        <v>0</v>
      </c>
      <c r="AX2578" s="99">
        <v>15140233.8916016</v>
      </c>
      <c r="AY2578" s="99">
        <v>43509147.877441399</v>
      </c>
      <c r="AZ2578" s="99">
        <v>26395821.391845699</v>
      </c>
      <c r="BA2578" s="99">
        <v>31069142.599365201</v>
      </c>
      <c r="BB2578" s="99">
        <v>0</v>
      </c>
      <c r="BC2578" s="99">
        <v>12419588.291259799</v>
      </c>
      <c r="BD2578" s="99">
        <v>3531571.7839355501</v>
      </c>
      <c r="BE2578" s="99">
        <v>0</v>
      </c>
      <c r="BF2578" s="99">
        <v>1110183.3151092499</v>
      </c>
      <c r="BG2578" s="99">
        <v>62654935.942382798</v>
      </c>
      <c r="BH2578" s="99">
        <v>20643259.605224598</v>
      </c>
      <c r="BI2578" s="99">
        <v>831.46477030962706</v>
      </c>
      <c r="BJ2578" s="99">
        <v>14449966.7536621</v>
      </c>
      <c r="BK2578" s="99">
        <v>10617247.595214801</v>
      </c>
      <c r="BL2578" s="99">
        <v>0</v>
      </c>
      <c r="BM2578" s="99">
        <v>0</v>
      </c>
      <c r="BN2578" s="99">
        <v>0</v>
      </c>
      <c r="BO2578" s="99">
        <v>0</v>
      </c>
      <c r="BP2578" s="99">
        <v>0</v>
      </c>
      <c r="BQ2578" s="99">
        <v>0</v>
      </c>
      <c r="BR2578" s="99">
        <v>13343644.494751001</v>
      </c>
      <c r="BS2578" s="99">
        <v>10023154.229003901</v>
      </c>
      <c r="BT2578" s="99">
        <v>6046952.2770996103</v>
      </c>
      <c r="BU2578" s="99">
        <v>0</v>
      </c>
      <c r="BV2578" s="99">
        <v>5684186.2796630897</v>
      </c>
      <c r="BW2578" s="99">
        <v>408558.22856140102</v>
      </c>
      <c r="BX2578" s="99">
        <v>0</v>
      </c>
      <c r="BY2578" s="99">
        <v>0</v>
      </c>
      <c r="BZ2578" s="99">
        <v>0</v>
      </c>
      <c r="CA2578" s="99">
        <v>255049.252632141</v>
      </c>
      <c r="CB2578" s="99">
        <v>16060898.1054688</v>
      </c>
      <c r="CC2578" s="99">
        <v>128268253.74804699</v>
      </c>
      <c r="CD2578" s="99">
        <v>35123070.783203103</v>
      </c>
      <c r="CE2578" s="99">
        <v>4068.9357611834998</v>
      </c>
      <c r="CF2578" s="99">
        <v>633439.30669403099</v>
      </c>
      <c r="CG2578" s="99">
        <v>4636395.1831054697</v>
      </c>
      <c r="CH2578" s="99">
        <v>0</v>
      </c>
      <c r="CI2578" s="99">
        <v>259086.92892456101</v>
      </c>
      <c r="CJ2578" s="99">
        <v>16693663.278930699</v>
      </c>
      <c r="CK2578" s="99">
        <v>132895860.34082</v>
      </c>
      <c r="CL2578" s="99">
        <v>35545597.645996101</v>
      </c>
      <c r="CM2578" s="166">
        <v>331881.22307968099</v>
      </c>
      <c r="CN2578" s="166">
        <v>40510252.619628899</v>
      </c>
      <c r="CO2578" s="166">
        <v>195586534.48046899</v>
      </c>
      <c r="CP2578" s="99">
        <v>35545597.645996101</v>
      </c>
      <c r="CQ2578" s="99">
        <v>0</v>
      </c>
      <c r="CR2578" s="99">
        <v>0</v>
      </c>
      <c r="CS2578" s="99">
        <v>0</v>
      </c>
      <c r="CT2578" s="99">
        <v>0</v>
      </c>
      <c r="CU2578" s="98">
        <v>77666.805479693998</v>
      </c>
      <c r="CV2578" s="98">
        <v>69341.371268567003</v>
      </c>
      <c r="CW2578" s="98">
        <v>16694337.412162831</v>
      </c>
      <c r="CX2578" s="98">
        <v>132904648.93115246</v>
      </c>
    </row>
    <row r="2579" spans="1:102" x14ac:dyDescent="0.2">
      <c r="A2579" s="98" t="s">
        <v>200</v>
      </c>
      <c r="B2579" s="100">
        <v>39600</v>
      </c>
      <c r="C2579" s="99">
        <v>187465.112770081</v>
      </c>
      <c r="D2579" s="99">
        <v>11.1516304989345</v>
      </c>
      <c r="E2579" s="99">
        <v>68496.472849845901</v>
      </c>
      <c r="F2579" s="99">
        <v>52683.619563579603</v>
      </c>
      <c r="G2579" s="99">
        <v>3305.9124647378899</v>
      </c>
      <c r="H2579" s="99">
        <v>0</v>
      </c>
      <c r="I2579" s="99">
        <v>0</v>
      </c>
      <c r="J2579" s="99">
        <v>68993.252523422198</v>
      </c>
      <c r="K2579" s="99">
        <v>5322.2056949138596</v>
      </c>
      <c r="L2579" s="99">
        <v>39347.133395195</v>
      </c>
      <c r="M2579" s="99">
        <v>103968.476491928</v>
      </c>
      <c r="N2579" s="99">
        <v>24770.7765276432</v>
      </c>
      <c r="O2579" s="99">
        <v>80867.838384628296</v>
      </c>
      <c r="P2579" s="99">
        <v>0</v>
      </c>
      <c r="Q2579" s="99">
        <v>13684.4916026592</v>
      </c>
      <c r="R2579" s="99">
        <v>3283.7351083457502</v>
      </c>
      <c r="S2579" s="99">
        <v>0</v>
      </c>
      <c r="T2579" s="99">
        <v>999.68084072321699</v>
      </c>
      <c r="U2579" s="99">
        <v>74193.392724990801</v>
      </c>
      <c r="V2579" s="99">
        <v>10708106.056518599</v>
      </c>
      <c r="W2579" s="99">
        <v>553.38601742684796</v>
      </c>
      <c r="X2579" s="99">
        <v>5306594.89807129</v>
      </c>
      <c r="Y2579" s="99">
        <v>3739801.2860412602</v>
      </c>
      <c r="Z2579" s="99">
        <v>539215.80408477795</v>
      </c>
      <c r="AA2579" s="99">
        <v>0</v>
      </c>
      <c r="AB2579" s="99">
        <v>0</v>
      </c>
      <c r="AC2579" s="99">
        <v>23743047.426757801</v>
      </c>
      <c r="AD2579" s="99">
        <v>0</v>
      </c>
      <c r="AE2579" s="99">
        <v>1755592.97502136</v>
      </c>
      <c r="AF2579" s="99">
        <v>5339859.80969238</v>
      </c>
      <c r="AG2579" s="99">
        <v>3458237.4148254399</v>
      </c>
      <c r="AH2579" s="99">
        <v>3944677.3047790499</v>
      </c>
      <c r="AI2579" s="99">
        <v>0</v>
      </c>
      <c r="AJ2579" s="99">
        <v>1564668.78735352</v>
      </c>
      <c r="AK2579" s="99">
        <v>496712.55201339698</v>
      </c>
      <c r="AL2579" s="99">
        <v>0</v>
      </c>
      <c r="AM2579" s="99">
        <v>146503.000234604</v>
      </c>
      <c r="AN2579" s="99">
        <v>24264884.8271484</v>
      </c>
      <c r="AO2579" s="99">
        <v>88343674.317382798</v>
      </c>
      <c r="AP2579" s="99">
        <v>6650.5551096200898</v>
      </c>
      <c r="AQ2579" s="99">
        <v>40933950.793945298</v>
      </c>
      <c r="AR2579" s="99">
        <v>28820646.1948242</v>
      </c>
      <c r="AS2579" s="99">
        <v>4007518.39697266</v>
      </c>
      <c r="AT2579" s="99">
        <v>0</v>
      </c>
      <c r="AU2579" s="99">
        <v>0</v>
      </c>
      <c r="AV2579" s="99">
        <v>63304080.596679702</v>
      </c>
      <c r="AW2579" s="99">
        <v>0</v>
      </c>
      <c r="AX2579" s="99">
        <v>15266098.548828101</v>
      </c>
      <c r="AY2579" s="99">
        <v>44051144.544433601</v>
      </c>
      <c r="AZ2579" s="99">
        <v>26172542.004394501</v>
      </c>
      <c r="BA2579" s="99">
        <v>31847482.376220699</v>
      </c>
      <c r="BB2579" s="99">
        <v>0</v>
      </c>
      <c r="BC2579" s="99">
        <v>12301620.986328101</v>
      </c>
      <c r="BD2579" s="99">
        <v>3660546.4376831101</v>
      </c>
      <c r="BE2579" s="99">
        <v>0</v>
      </c>
      <c r="BF2579" s="99">
        <v>1120695.9217529299</v>
      </c>
      <c r="BG2579" s="99">
        <v>64542943.1484375</v>
      </c>
      <c r="BH2579" s="99">
        <v>21176783.0161133</v>
      </c>
      <c r="BI2579" s="99">
        <v>898.448942407966</v>
      </c>
      <c r="BJ2579" s="99">
        <v>14259591.317993199</v>
      </c>
      <c r="BK2579" s="99">
        <v>10490267.800293</v>
      </c>
      <c r="BL2579" s="99">
        <v>0</v>
      </c>
      <c r="BM2579" s="99">
        <v>0</v>
      </c>
      <c r="BN2579" s="99">
        <v>0</v>
      </c>
      <c r="BO2579" s="99">
        <v>0</v>
      </c>
      <c r="BP2579" s="99">
        <v>0</v>
      </c>
      <c r="BQ2579" s="99">
        <v>0</v>
      </c>
      <c r="BR2579" s="99">
        <v>13462966.74646</v>
      </c>
      <c r="BS2579" s="99">
        <v>9970598.3228759803</v>
      </c>
      <c r="BT2579" s="99">
        <v>6197786.4163207998</v>
      </c>
      <c r="BU2579" s="99">
        <v>0</v>
      </c>
      <c r="BV2579" s="99">
        <v>5702474.9486694299</v>
      </c>
      <c r="BW2579" s="99">
        <v>423895.132839203</v>
      </c>
      <c r="BX2579" s="99">
        <v>0</v>
      </c>
      <c r="BY2579" s="99">
        <v>0</v>
      </c>
      <c r="BZ2579" s="99">
        <v>0</v>
      </c>
      <c r="CA2579" s="99">
        <v>256177.94619751</v>
      </c>
      <c r="CB2579" s="99">
        <v>16022802.748413101</v>
      </c>
      <c r="CC2579" s="99">
        <v>129338645.484375</v>
      </c>
      <c r="CD2579" s="99">
        <v>35407355.4375</v>
      </c>
      <c r="CE2579" s="99">
        <v>4125.3320980072003</v>
      </c>
      <c r="CF2579" s="99">
        <v>639904.81968689</v>
      </c>
      <c r="CG2579" s="99">
        <v>4749360.1292114304</v>
      </c>
      <c r="CH2579" s="99">
        <v>0</v>
      </c>
      <c r="CI2579" s="99">
        <v>260309.51276206999</v>
      </c>
      <c r="CJ2579" s="99">
        <v>16662258.680786099</v>
      </c>
      <c r="CK2579" s="99">
        <v>134077419.49902301</v>
      </c>
      <c r="CL2579" s="99">
        <v>35837134.310546897</v>
      </c>
      <c r="CM2579" s="166">
        <v>333978.71605682402</v>
      </c>
      <c r="CN2579" s="166">
        <v>40906066.802246101</v>
      </c>
      <c r="CO2579" s="166">
        <v>198573426.640625</v>
      </c>
      <c r="CP2579" s="99">
        <v>35837134.310546897</v>
      </c>
      <c r="CQ2579" s="99">
        <v>0</v>
      </c>
      <c r="CR2579" s="99">
        <v>0</v>
      </c>
      <c r="CS2579" s="99">
        <v>0</v>
      </c>
      <c r="CT2579" s="99">
        <v>0</v>
      </c>
      <c r="CU2579" s="98">
        <v>74516.845237432004</v>
      </c>
      <c r="CV2579" s="98">
        <v>71901.601469385001</v>
      </c>
      <c r="CW2579" s="98">
        <v>16662707.56809999</v>
      </c>
      <c r="CX2579" s="98">
        <v>134088005.61358643</v>
      </c>
    </row>
    <row r="2580" spans="1:102" x14ac:dyDescent="0.2">
      <c r="A2580" s="98" t="s">
        <v>200</v>
      </c>
      <c r="B2580" s="100">
        <v>39692</v>
      </c>
      <c r="C2580" s="99">
        <v>190601.60030937201</v>
      </c>
      <c r="D2580" s="99">
        <v>9.4033985938876903</v>
      </c>
      <c r="E2580" s="99">
        <v>66239.003013610796</v>
      </c>
      <c r="F2580" s="99">
        <v>51549.778789043397</v>
      </c>
      <c r="G2580" s="99">
        <v>3487.0104144513598</v>
      </c>
      <c r="H2580" s="99">
        <v>0</v>
      </c>
      <c r="I2580" s="99">
        <v>0</v>
      </c>
      <c r="J2580" s="99">
        <v>70695.476073265105</v>
      </c>
      <c r="K2580" s="99">
        <v>4448.39954829216</v>
      </c>
      <c r="L2580" s="99">
        <v>37904.411958217599</v>
      </c>
      <c r="M2580" s="99">
        <v>104673.956802368</v>
      </c>
      <c r="N2580" s="99">
        <v>24379.390953779199</v>
      </c>
      <c r="O2580" s="99">
        <v>81909.624708175703</v>
      </c>
      <c r="P2580" s="99">
        <v>0</v>
      </c>
      <c r="Q2580" s="99">
        <v>13632.2609626055</v>
      </c>
      <c r="R2580" s="99">
        <v>3325.68495628238</v>
      </c>
      <c r="S2580" s="99">
        <v>0</v>
      </c>
      <c r="T2580" s="99">
        <v>999.24837126582895</v>
      </c>
      <c r="U2580" s="99">
        <v>75215.629025459304</v>
      </c>
      <c r="V2580" s="99">
        <v>10876955.998779301</v>
      </c>
      <c r="W2580" s="99">
        <v>1200.7668019831201</v>
      </c>
      <c r="X2580" s="99">
        <v>5093658.5147705097</v>
      </c>
      <c r="Y2580" s="99">
        <v>3628536.7832336398</v>
      </c>
      <c r="Z2580" s="99">
        <v>550248.72016143799</v>
      </c>
      <c r="AA2580" s="99">
        <v>0</v>
      </c>
      <c r="AB2580" s="99">
        <v>0</v>
      </c>
      <c r="AC2580" s="99">
        <v>24146046.879150402</v>
      </c>
      <c r="AD2580" s="99">
        <v>0</v>
      </c>
      <c r="AE2580" s="99">
        <v>1703666.18536377</v>
      </c>
      <c r="AF2580" s="99">
        <v>5343734.3108520498</v>
      </c>
      <c r="AG2580" s="99">
        <v>3379419.4024963402</v>
      </c>
      <c r="AH2580" s="99">
        <v>3961090.89761353</v>
      </c>
      <c r="AI2580" s="99">
        <v>0</v>
      </c>
      <c r="AJ2580" s="99">
        <v>1549751.68232727</v>
      </c>
      <c r="AK2580" s="99">
        <v>494649.30985259998</v>
      </c>
      <c r="AL2580" s="99">
        <v>0</v>
      </c>
      <c r="AM2580" s="99">
        <v>146507.86367988601</v>
      </c>
      <c r="AN2580" s="99">
        <v>24650484.333007801</v>
      </c>
      <c r="AO2580" s="99">
        <v>90656828.135742202</v>
      </c>
      <c r="AP2580" s="99">
        <v>10553.3839036226</v>
      </c>
      <c r="AQ2580" s="99">
        <v>39497394.476074196</v>
      </c>
      <c r="AR2580" s="99">
        <v>28041837.118652299</v>
      </c>
      <c r="AS2580" s="99">
        <v>4156610.4130554199</v>
      </c>
      <c r="AT2580" s="99">
        <v>0</v>
      </c>
      <c r="AU2580" s="99">
        <v>0</v>
      </c>
      <c r="AV2580" s="99">
        <v>65319427.728027299</v>
      </c>
      <c r="AW2580" s="99">
        <v>0</v>
      </c>
      <c r="AX2580" s="99">
        <v>14869771.147583</v>
      </c>
      <c r="AY2580" s="99">
        <v>44620916.4765625</v>
      </c>
      <c r="AZ2580" s="99">
        <v>25814385.386962902</v>
      </c>
      <c r="BA2580" s="99">
        <v>32328280.0544434</v>
      </c>
      <c r="BB2580" s="99">
        <v>0</v>
      </c>
      <c r="BC2580" s="99">
        <v>12378555.206665</v>
      </c>
      <c r="BD2580" s="99">
        <v>3678973.88879395</v>
      </c>
      <c r="BE2580" s="99">
        <v>0</v>
      </c>
      <c r="BF2580" s="99">
        <v>1134309.21263123</v>
      </c>
      <c r="BG2580" s="99">
        <v>66551547.222656302</v>
      </c>
      <c r="BH2580" s="99">
        <v>21643107.177490201</v>
      </c>
      <c r="BI2580" s="99">
        <v>826.37727073580004</v>
      </c>
      <c r="BJ2580" s="99">
        <v>13849641.483154301</v>
      </c>
      <c r="BK2580" s="99">
        <v>10221417.2416992</v>
      </c>
      <c r="BL2580" s="99">
        <v>0</v>
      </c>
      <c r="BM2580" s="99">
        <v>0</v>
      </c>
      <c r="BN2580" s="99">
        <v>0</v>
      </c>
      <c r="BO2580" s="99">
        <v>0</v>
      </c>
      <c r="BP2580" s="99">
        <v>0</v>
      </c>
      <c r="BQ2580" s="99">
        <v>0</v>
      </c>
      <c r="BR2580" s="99">
        <v>13709777.006347699</v>
      </c>
      <c r="BS2580" s="99">
        <v>9810943.7265625</v>
      </c>
      <c r="BT2580" s="99">
        <v>6289989.9370117197</v>
      </c>
      <c r="BU2580" s="99">
        <v>0</v>
      </c>
      <c r="BV2580" s="99">
        <v>5740571.4520873995</v>
      </c>
      <c r="BW2580" s="99">
        <v>426076.48799896199</v>
      </c>
      <c r="BX2580" s="99">
        <v>0</v>
      </c>
      <c r="BY2580" s="99">
        <v>0</v>
      </c>
      <c r="BZ2580" s="99">
        <v>0</v>
      </c>
      <c r="CA2580" s="99">
        <v>256671.49059104899</v>
      </c>
      <c r="CB2580" s="99">
        <v>15952561.7974854</v>
      </c>
      <c r="CC2580" s="99">
        <v>130035676.93847699</v>
      </c>
      <c r="CD2580" s="99">
        <v>35487238.332031302</v>
      </c>
      <c r="CE2580" s="99">
        <v>4185.2776223421097</v>
      </c>
      <c r="CF2580" s="99">
        <v>645319.55762481701</v>
      </c>
      <c r="CG2580" s="99">
        <v>4846354.7934570303</v>
      </c>
      <c r="CH2580" s="99">
        <v>0</v>
      </c>
      <c r="CI2580" s="99">
        <v>260858.383115768</v>
      </c>
      <c r="CJ2580" s="99">
        <v>16599082.1954346</v>
      </c>
      <c r="CK2580" s="99">
        <v>134880298.90039101</v>
      </c>
      <c r="CL2580" s="99">
        <v>35905561.260253899</v>
      </c>
      <c r="CM2580" s="166">
        <v>335313.00302505499</v>
      </c>
      <c r="CN2580" s="166">
        <v>41228905.208007798</v>
      </c>
      <c r="CO2580" s="166">
        <v>201326032.84765601</v>
      </c>
      <c r="CP2580" s="99">
        <v>35905561.260253899</v>
      </c>
      <c r="CQ2580" s="99">
        <v>0</v>
      </c>
      <c r="CR2580" s="99">
        <v>0</v>
      </c>
      <c r="CS2580" s="99">
        <v>0</v>
      </c>
      <c r="CT2580" s="99">
        <v>0</v>
      </c>
      <c r="CU2580" s="98">
        <v>71273.232335369001</v>
      </c>
      <c r="CV2580" s="98">
        <v>73771.519904650995</v>
      </c>
      <c r="CW2580" s="98">
        <v>16597881.355110217</v>
      </c>
      <c r="CX2580" s="98">
        <v>134882031.73193401</v>
      </c>
    </row>
    <row r="2581" spans="1:102" x14ac:dyDescent="0.2">
      <c r="A2581" s="98" t="s">
        <v>200</v>
      </c>
      <c r="B2581" s="100">
        <v>39783</v>
      </c>
      <c r="C2581" s="99">
        <v>190727.22365188599</v>
      </c>
      <c r="D2581" s="99">
        <v>10.687487330986199</v>
      </c>
      <c r="E2581" s="99">
        <v>64499.417133331299</v>
      </c>
      <c r="F2581" s="99">
        <v>50645.634683609002</v>
      </c>
      <c r="G2581" s="99">
        <v>3695.8978787362598</v>
      </c>
      <c r="H2581" s="99">
        <v>0</v>
      </c>
      <c r="I2581" s="99">
        <v>0</v>
      </c>
      <c r="J2581" s="99">
        <v>72162.835567474394</v>
      </c>
      <c r="K2581" s="99">
        <v>3659.8515767455101</v>
      </c>
      <c r="L2581" s="99">
        <v>36969.148427486398</v>
      </c>
      <c r="M2581" s="99">
        <v>104056.488917351</v>
      </c>
      <c r="N2581" s="99">
        <v>23983.391163349199</v>
      </c>
      <c r="O2581" s="99">
        <v>82269.203682899504</v>
      </c>
      <c r="P2581" s="99">
        <v>0</v>
      </c>
      <c r="Q2581" s="99">
        <v>13455.861957192399</v>
      </c>
      <c r="R2581" s="99">
        <v>3418.5189037918999</v>
      </c>
      <c r="S2581" s="99">
        <v>0</v>
      </c>
      <c r="T2581" s="99">
        <v>981.512605823576</v>
      </c>
      <c r="U2581" s="99">
        <v>75901.8738203049</v>
      </c>
      <c r="V2581" s="99">
        <v>10856320.166137701</v>
      </c>
      <c r="W2581" s="99">
        <v>1135.1086291372801</v>
      </c>
      <c r="X2581" s="99">
        <v>4909021.6123657199</v>
      </c>
      <c r="Y2581" s="99">
        <v>3527260.1749877902</v>
      </c>
      <c r="Z2581" s="99">
        <v>577253.76537322998</v>
      </c>
      <c r="AA2581" s="99">
        <v>0</v>
      </c>
      <c r="AB2581" s="99">
        <v>0</v>
      </c>
      <c r="AC2581" s="99">
        <v>24354480.196533199</v>
      </c>
      <c r="AD2581" s="99">
        <v>0</v>
      </c>
      <c r="AE2581" s="99">
        <v>1653345.22921753</v>
      </c>
      <c r="AF2581" s="99">
        <v>5323138.9441528302</v>
      </c>
      <c r="AG2581" s="99">
        <v>3290198.75811768</v>
      </c>
      <c r="AH2581" s="99">
        <v>3977860.9852294899</v>
      </c>
      <c r="AI2581" s="99">
        <v>0</v>
      </c>
      <c r="AJ2581" s="99">
        <v>1519374.78205872</v>
      </c>
      <c r="AK2581" s="99">
        <v>498060.31174850499</v>
      </c>
      <c r="AL2581" s="99">
        <v>0</v>
      </c>
      <c r="AM2581" s="99">
        <v>144670.84176254299</v>
      </c>
      <c r="AN2581" s="99">
        <v>24850215.715820301</v>
      </c>
      <c r="AO2581" s="99">
        <v>91175916.266601607</v>
      </c>
      <c r="AP2581" s="99">
        <v>10570.3028885126</v>
      </c>
      <c r="AQ2581" s="99">
        <v>38065731.560546897</v>
      </c>
      <c r="AR2581" s="99">
        <v>27253797.519287098</v>
      </c>
      <c r="AS2581" s="99">
        <v>4356525.9316406297</v>
      </c>
      <c r="AT2581" s="99">
        <v>0</v>
      </c>
      <c r="AU2581" s="99">
        <v>0</v>
      </c>
      <c r="AV2581" s="99">
        <v>66349097.922363304</v>
      </c>
      <c r="AW2581" s="99">
        <v>0</v>
      </c>
      <c r="AX2581" s="99">
        <v>14510295.4595947</v>
      </c>
      <c r="AY2581" s="99">
        <v>44635446.8271484</v>
      </c>
      <c r="AZ2581" s="99">
        <v>25258375.638916001</v>
      </c>
      <c r="BA2581" s="99">
        <v>32665527.982910201</v>
      </c>
      <c r="BB2581" s="99">
        <v>0</v>
      </c>
      <c r="BC2581" s="99">
        <v>12159492.536377</v>
      </c>
      <c r="BD2581" s="99">
        <v>3731505.2930602999</v>
      </c>
      <c r="BE2581" s="99">
        <v>0</v>
      </c>
      <c r="BF2581" s="99">
        <v>1120584.3276825</v>
      </c>
      <c r="BG2581" s="99">
        <v>68143739.155273393</v>
      </c>
      <c r="BH2581" s="99">
        <v>21917592.368652299</v>
      </c>
      <c r="BI2581" s="99">
        <v>1628.4548924118301</v>
      </c>
      <c r="BJ2581" s="99">
        <v>13483744.095214801</v>
      </c>
      <c r="BK2581" s="99">
        <v>9988546.7882080097</v>
      </c>
      <c r="BL2581" s="99">
        <v>0</v>
      </c>
      <c r="BM2581" s="99">
        <v>0</v>
      </c>
      <c r="BN2581" s="99">
        <v>0</v>
      </c>
      <c r="BO2581" s="99">
        <v>0</v>
      </c>
      <c r="BP2581" s="99">
        <v>0</v>
      </c>
      <c r="BQ2581" s="99">
        <v>0</v>
      </c>
      <c r="BR2581" s="99">
        <v>13750526.1962891</v>
      </c>
      <c r="BS2581" s="99">
        <v>9620607.8006591797</v>
      </c>
      <c r="BT2581" s="99">
        <v>6354824.4571533203</v>
      </c>
      <c r="BU2581" s="99">
        <v>0</v>
      </c>
      <c r="BV2581" s="99">
        <v>5692679.0936279297</v>
      </c>
      <c r="BW2581" s="99">
        <v>427137.077342987</v>
      </c>
      <c r="BX2581" s="99">
        <v>0</v>
      </c>
      <c r="BY2581" s="99">
        <v>0</v>
      </c>
      <c r="BZ2581" s="99">
        <v>0</v>
      </c>
      <c r="CA2581" s="99">
        <v>255164.52603340099</v>
      </c>
      <c r="CB2581" s="99">
        <v>15769627.333252</v>
      </c>
      <c r="CC2581" s="99">
        <v>129280107.36132801</v>
      </c>
      <c r="CD2581" s="99">
        <v>35419904.351074196</v>
      </c>
      <c r="CE2581" s="99">
        <v>4250.18420040607</v>
      </c>
      <c r="CF2581" s="99">
        <v>645075.01902008103</v>
      </c>
      <c r="CG2581" s="99">
        <v>4867337.3627929697</v>
      </c>
      <c r="CH2581" s="99">
        <v>0</v>
      </c>
      <c r="CI2581" s="99">
        <v>259439.75378036499</v>
      </c>
      <c r="CJ2581" s="99">
        <v>16416161.6247559</v>
      </c>
      <c r="CK2581" s="99">
        <v>134151756.51660199</v>
      </c>
      <c r="CL2581" s="99">
        <v>35846155.588378899</v>
      </c>
      <c r="CM2581" s="166">
        <v>334906.18933486898</v>
      </c>
      <c r="CN2581" s="166">
        <v>41327307.386230499</v>
      </c>
      <c r="CO2581" s="166">
        <v>202274780.65234399</v>
      </c>
      <c r="CP2581" s="99">
        <v>35846155.588378899</v>
      </c>
      <c r="CQ2581" s="99">
        <v>0</v>
      </c>
      <c r="CR2581" s="99">
        <v>0</v>
      </c>
      <c r="CS2581" s="99">
        <v>0</v>
      </c>
      <c r="CT2581" s="99">
        <v>0</v>
      </c>
      <c r="CU2581" s="98">
        <v>68920.544833809006</v>
      </c>
      <c r="CV2581" s="98">
        <v>75056.437694958993</v>
      </c>
      <c r="CW2581" s="98">
        <v>16414702.35227208</v>
      </c>
      <c r="CX2581" s="98">
        <v>134147444.72412097</v>
      </c>
    </row>
    <row r="2582" spans="1:102" x14ac:dyDescent="0.2">
      <c r="A2582" s="98" t="s">
        <v>200</v>
      </c>
      <c r="B2582" s="100">
        <v>39873</v>
      </c>
      <c r="C2582" s="99">
        <v>193342.254049301</v>
      </c>
      <c r="D2582" s="99">
        <v>11.684529984952</v>
      </c>
      <c r="E2582" s="99">
        <v>63049.124527454398</v>
      </c>
      <c r="F2582" s="99">
        <v>49824.671266555801</v>
      </c>
      <c r="G2582" s="99">
        <v>3853.5360573828202</v>
      </c>
      <c r="H2582" s="99">
        <v>0</v>
      </c>
      <c r="I2582" s="99">
        <v>0</v>
      </c>
      <c r="J2582" s="99">
        <v>73552.389148712202</v>
      </c>
      <c r="K2582" s="99">
        <v>2987.9678405821301</v>
      </c>
      <c r="L2582" s="99">
        <v>36365.325097560897</v>
      </c>
      <c r="M2582" s="99">
        <v>105165.376983643</v>
      </c>
      <c r="N2582" s="99">
        <v>23721.4161934853</v>
      </c>
      <c r="O2582" s="99">
        <v>83351.943752288804</v>
      </c>
      <c r="P2582" s="99">
        <v>0</v>
      </c>
      <c r="Q2582" s="99">
        <v>13359.3451268673</v>
      </c>
      <c r="R2582" s="99">
        <v>3465.9294078648099</v>
      </c>
      <c r="S2582" s="99">
        <v>0</v>
      </c>
      <c r="T2582" s="99">
        <v>972.33669988066003</v>
      </c>
      <c r="U2582" s="99">
        <v>76495.269236564607</v>
      </c>
      <c r="V2582" s="99">
        <v>10912611.7384033</v>
      </c>
      <c r="W2582" s="99">
        <v>1612.77263663709</v>
      </c>
      <c r="X2582" s="99">
        <v>4754686.0892334003</v>
      </c>
      <c r="Y2582" s="99">
        <v>3436737.89172363</v>
      </c>
      <c r="Z2582" s="99">
        <v>591936.58092498803</v>
      </c>
      <c r="AA2582" s="99">
        <v>0</v>
      </c>
      <c r="AB2582" s="99">
        <v>0</v>
      </c>
      <c r="AC2582" s="99">
        <v>24822485.614257801</v>
      </c>
      <c r="AD2582" s="99">
        <v>0</v>
      </c>
      <c r="AE2582" s="99">
        <v>1594809.5819397001</v>
      </c>
      <c r="AF2582" s="99">
        <v>5348140.8724975605</v>
      </c>
      <c r="AG2582" s="99">
        <v>3214683.2026977502</v>
      </c>
      <c r="AH2582" s="99">
        <v>4020495.8518066402</v>
      </c>
      <c r="AI2582" s="99">
        <v>0</v>
      </c>
      <c r="AJ2582" s="99">
        <v>1502323.33911133</v>
      </c>
      <c r="AK2582" s="99">
        <v>507632.83857727097</v>
      </c>
      <c r="AL2582" s="99">
        <v>0</v>
      </c>
      <c r="AM2582" s="99">
        <v>143520.78825569199</v>
      </c>
      <c r="AN2582" s="99">
        <v>25154906.123046901</v>
      </c>
      <c r="AO2582" s="99">
        <v>92395154.143554702</v>
      </c>
      <c r="AP2582" s="99">
        <v>16427.739011526101</v>
      </c>
      <c r="AQ2582" s="99">
        <v>36889693.000488304</v>
      </c>
      <c r="AR2582" s="99">
        <v>26445192.9606934</v>
      </c>
      <c r="AS2582" s="99">
        <v>4494900.7619628897</v>
      </c>
      <c r="AT2582" s="99">
        <v>0</v>
      </c>
      <c r="AU2582" s="99">
        <v>0</v>
      </c>
      <c r="AV2582" s="99">
        <v>68412005.2578125</v>
      </c>
      <c r="AW2582" s="99">
        <v>0</v>
      </c>
      <c r="AX2582" s="99">
        <v>14228858.3387451</v>
      </c>
      <c r="AY2582" s="99">
        <v>45159922.173339799</v>
      </c>
      <c r="AZ2582" s="99">
        <v>24692929.936279301</v>
      </c>
      <c r="BA2582" s="99">
        <v>33240243.644042999</v>
      </c>
      <c r="BB2582" s="99">
        <v>0</v>
      </c>
      <c r="BC2582" s="99">
        <v>11993172.864623999</v>
      </c>
      <c r="BD2582" s="99">
        <v>3820104.1872253399</v>
      </c>
      <c r="BE2582" s="99">
        <v>0</v>
      </c>
      <c r="BF2582" s="99">
        <v>1115491.86791992</v>
      </c>
      <c r="BG2582" s="99">
        <v>69318373.244140595</v>
      </c>
      <c r="BH2582" s="99">
        <v>22124955.2192383</v>
      </c>
      <c r="BI2582" s="99">
        <v>2833.5449732244001</v>
      </c>
      <c r="BJ2582" s="99">
        <v>13129053.866333</v>
      </c>
      <c r="BK2582" s="99">
        <v>9740579.7879638709</v>
      </c>
      <c r="BL2582" s="99">
        <v>0</v>
      </c>
      <c r="BM2582" s="99">
        <v>0</v>
      </c>
      <c r="BN2582" s="99">
        <v>0</v>
      </c>
      <c r="BO2582" s="99">
        <v>0</v>
      </c>
      <c r="BP2582" s="99">
        <v>0</v>
      </c>
      <c r="BQ2582" s="99">
        <v>0</v>
      </c>
      <c r="BR2582" s="99">
        <v>13666867.0224609</v>
      </c>
      <c r="BS2582" s="99">
        <v>9391786.5291747991</v>
      </c>
      <c r="BT2582" s="99">
        <v>6467213.8182373</v>
      </c>
      <c r="BU2582" s="99">
        <v>0</v>
      </c>
      <c r="BV2582" s="99">
        <v>5626950.08276367</v>
      </c>
      <c r="BW2582" s="99">
        <v>439100.48887634301</v>
      </c>
      <c r="BX2582" s="99">
        <v>0</v>
      </c>
      <c r="BY2582" s="99">
        <v>0</v>
      </c>
      <c r="BZ2582" s="99">
        <v>0</v>
      </c>
      <c r="CA2582" s="99">
        <v>256475.27820968599</v>
      </c>
      <c r="CB2582" s="99">
        <v>15680169.532958999</v>
      </c>
      <c r="CC2582" s="99">
        <v>129399294.81152301</v>
      </c>
      <c r="CD2582" s="99">
        <v>35268200.976074196</v>
      </c>
      <c r="CE2582" s="99">
        <v>4323.8541421294203</v>
      </c>
      <c r="CF2582" s="99">
        <v>650036.528907776</v>
      </c>
      <c r="CG2582" s="99">
        <v>4922074.1665649395</v>
      </c>
      <c r="CH2582" s="99">
        <v>0</v>
      </c>
      <c r="CI2582" s="99">
        <v>260765.57435798601</v>
      </c>
      <c r="CJ2582" s="99">
        <v>16330712.6185303</v>
      </c>
      <c r="CK2582" s="99">
        <v>134323575.32617199</v>
      </c>
      <c r="CL2582" s="99">
        <v>35722073.439453103</v>
      </c>
      <c r="CM2582" s="166">
        <v>336695.66883087199</v>
      </c>
      <c r="CN2582" s="166">
        <v>41493224.783203103</v>
      </c>
      <c r="CO2582" s="166">
        <v>203595837.25585899</v>
      </c>
      <c r="CP2582" s="99">
        <v>35722073.439453103</v>
      </c>
      <c r="CQ2582" s="99">
        <v>0</v>
      </c>
      <c r="CR2582" s="99">
        <v>0</v>
      </c>
      <c r="CS2582" s="99">
        <v>0</v>
      </c>
      <c r="CT2582" s="99">
        <v>0</v>
      </c>
      <c r="CU2582" s="98">
        <v>66516.169758090997</v>
      </c>
      <c r="CV2582" s="98">
        <v>76782.294331294994</v>
      </c>
      <c r="CW2582" s="98">
        <v>16330206.061866775</v>
      </c>
      <c r="CX2582" s="98">
        <v>134321368.97808793</v>
      </c>
    </row>
    <row r="2583" spans="1:102" x14ac:dyDescent="0.2">
      <c r="A2583" s="98" t="s">
        <v>200</v>
      </c>
      <c r="B2583" s="100">
        <v>39965</v>
      </c>
      <c r="C2583" s="99">
        <v>195720.82757186901</v>
      </c>
      <c r="D2583" s="99">
        <v>11.139628800912799</v>
      </c>
      <c r="E2583" s="99">
        <v>61382.457157135002</v>
      </c>
      <c r="F2583" s="99">
        <v>48844.763402938799</v>
      </c>
      <c r="G2583" s="99">
        <v>4043.0320877730801</v>
      </c>
      <c r="H2583" s="99">
        <v>0</v>
      </c>
      <c r="I2583" s="99">
        <v>0</v>
      </c>
      <c r="J2583" s="99">
        <v>74955.104519844099</v>
      </c>
      <c r="K2583" s="99">
        <v>2355.0101115703601</v>
      </c>
      <c r="L2583" s="99">
        <v>36416.440999031103</v>
      </c>
      <c r="M2583" s="99">
        <v>105572.91365528099</v>
      </c>
      <c r="N2583" s="99">
        <v>23441.270201921499</v>
      </c>
      <c r="O2583" s="99">
        <v>84245.384745597796</v>
      </c>
      <c r="P2583" s="99">
        <v>0</v>
      </c>
      <c r="Q2583" s="99">
        <v>13285.830139637001</v>
      </c>
      <c r="R2583" s="99">
        <v>3567.4511229693899</v>
      </c>
      <c r="S2583" s="99">
        <v>0</v>
      </c>
      <c r="T2583" s="99">
        <v>968.40117371827398</v>
      </c>
      <c r="U2583" s="99">
        <v>77232.316237449602</v>
      </c>
      <c r="V2583" s="99">
        <v>11027713.403198199</v>
      </c>
      <c r="W2583" s="99">
        <v>1497.4980447888399</v>
      </c>
      <c r="X2583" s="99">
        <v>4623789.7573242197</v>
      </c>
      <c r="Y2583" s="99">
        <v>3376466.8004455599</v>
      </c>
      <c r="Z2583" s="99">
        <v>605539.02623748803</v>
      </c>
      <c r="AA2583" s="99">
        <v>0</v>
      </c>
      <c r="AB2583" s="99">
        <v>0</v>
      </c>
      <c r="AC2583" s="99">
        <v>25186461.171875</v>
      </c>
      <c r="AD2583" s="99">
        <v>0</v>
      </c>
      <c r="AE2583" s="99">
        <v>1588667.7640991199</v>
      </c>
      <c r="AF2583" s="99">
        <v>5362278.0162963904</v>
      </c>
      <c r="AG2583" s="99">
        <v>3170173.38250732</v>
      </c>
      <c r="AH2583" s="99">
        <v>4028959.8435974098</v>
      </c>
      <c r="AI2583" s="99">
        <v>0</v>
      </c>
      <c r="AJ2583" s="99">
        <v>1501082.2981567399</v>
      </c>
      <c r="AK2583" s="99">
        <v>508438.73651885998</v>
      </c>
      <c r="AL2583" s="99">
        <v>0</v>
      </c>
      <c r="AM2583" s="99">
        <v>140791.167224884</v>
      </c>
      <c r="AN2583" s="99">
        <v>25401775.565429699</v>
      </c>
      <c r="AO2583" s="99">
        <v>93912722.158203095</v>
      </c>
      <c r="AP2583" s="99">
        <v>12413.667540311801</v>
      </c>
      <c r="AQ2583" s="99">
        <v>35949407.806640603</v>
      </c>
      <c r="AR2583" s="99">
        <v>25990189.417236298</v>
      </c>
      <c r="AS2583" s="99">
        <v>4614607.3383178702</v>
      </c>
      <c r="AT2583" s="99">
        <v>0</v>
      </c>
      <c r="AU2583" s="99">
        <v>0</v>
      </c>
      <c r="AV2583" s="99">
        <v>70094395.854492202</v>
      </c>
      <c r="AW2583" s="99">
        <v>0</v>
      </c>
      <c r="AX2583" s="99">
        <v>14240411.5784912</v>
      </c>
      <c r="AY2583" s="99">
        <v>45627657.935058601</v>
      </c>
      <c r="AZ2583" s="99">
        <v>24571953.9370117</v>
      </c>
      <c r="BA2583" s="99">
        <v>33505583.177978501</v>
      </c>
      <c r="BB2583" s="99">
        <v>0</v>
      </c>
      <c r="BC2583" s="99">
        <v>12061154.712890601</v>
      </c>
      <c r="BD2583" s="99">
        <v>3846478.7373962398</v>
      </c>
      <c r="BE2583" s="99">
        <v>0</v>
      </c>
      <c r="BF2583" s="99">
        <v>1101785.4828186</v>
      </c>
      <c r="BG2583" s="99">
        <v>70716029.1328125</v>
      </c>
      <c r="BH2583" s="99">
        <v>22492077.091552701</v>
      </c>
      <c r="BI2583" s="99">
        <v>3263.8112811744199</v>
      </c>
      <c r="BJ2583" s="99">
        <v>12910574.71875</v>
      </c>
      <c r="BK2583" s="99">
        <v>9633979.0622558594</v>
      </c>
      <c r="BL2583" s="99">
        <v>0</v>
      </c>
      <c r="BM2583" s="99">
        <v>0</v>
      </c>
      <c r="BN2583" s="99">
        <v>0</v>
      </c>
      <c r="BO2583" s="99">
        <v>0</v>
      </c>
      <c r="BP2583" s="99">
        <v>0</v>
      </c>
      <c r="BQ2583" s="99">
        <v>0</v>
      </c>
      <c r="BR2583" s="99">
        <v>13923538.142700201</v>
      </c>
      <c r="BS2583" s="99">
        <v>9329217.8145752009</v>
      </c>
      <c r="BT2583" s="99">
        <v>6517640.23083496</v>
      </c>
      <c r="BU2583" s="99">
        <v>0</v>
      </c>
      <c r="BV2583" s="99">
        <v>5664370.33703613</v>
      </c>
      <c r="BW2583" s="99">
        <v>442461.17195510899</v>
      </c>
      <c r="BX2583" s="99">
        <v>0</v>
      </c>
      <c r="BY2583" s="99">
        <v>0</v>
      </c>
      <c r="BZ2583" s="99">
        <v>0</v>
      </c>
      <c r="CA2583" s="99">
        <v>257265.58956337001</v>
      </c>
      <c r="CB2583" s="99">
        <v>15643158.1715088</v>
      </c>
      <c r="CC2583" s="99">
        <v>129805873.91992199</v>
      </c>
      <c r="CD2583" s="99">
        <v>35379341.483886696</v>
      </c>
      <c r="CE2583" s="99">
        <v>4415.0741354227102</v>
      </c>
      <c r="CF2583" s="99">
        <v>655106.00928497303</v>
      </c>
      <c r="CG2583" s="99">
        <v>4988274.0839233398</v>
      </c>
      <c r="CH2583" s="99">
        <v>0</v>
      </c>
      <c r="CI2583" s="99">
        <v>261682.71345329299</v>
      </c>
      <c r="CJ2583" s="99">
        <v>16299263.771972699</v>
      </c>
      <c r="CK2583" s="99">
        <v>134802777.88476601</v>
      </c>
      <c r="CL2583" s="99">
        <v>35825221.926269501</v>
      </c>
      <c r="CM2583" s="166">
        <v>338168.26238632202</v>
      </c>
      <c r="CN2583" s="166">
        <v>41793243.8837891</v>
      </c>
      <c r="CO2583" s="166">
        <v>205520085.40625</v>
      </c>
      <c r="CP2583" s="99">
        <v>35825221.926269501</v>
      </c>
      <c r="CQ2583" s="99">
        <v>0</v>
      </c>
      <c r="CR2583" s="99">
        <v>0</v>
      </c>
      <c r="CS2583" s="99">
        <v>0</v>
      </c>
      <c r="CT2583" s="99">
        <v>0</v>
      </c>
      <c r="CU2583" s="98">
        <v>64006.384902712998</v>
      </c>
      <c r="CV2583" s="98">
        <v>78416.405472093</v>
      </c>
      <c r="CW2583" s="98">
        <v>16298264.180793773</v>
      </c>
      <c r="CX2583" s="98">
        <v>134794148.00384533</v>
      </c>
    </row>
    <row r="2584" spans="1:102" x14ac:dyDescent="0.2">
      <c r="A2584" s="98" t="s">
        <v>200</v>
      </c>
      <c r="B2584" s="100">
        <v>40057</v>
      </c>
      <c r="C2584" s="99">
        <v>198662.09154892</v>
      </c>
      <c r="D2584" s="99">
        <v>8.3420411469414795</v>
      </c>
      <c r="E2584" s="99">
        <v>59981.521121978803</v>
      </c>
      <c r="F2584" s="99">
        <v>48100.435962677002</v>
      </c>
      <c r="G2584" s="99">
        <v>4297.0938909649803</v>
      </c>
      <c r="H2584" s="99">
        <v>0</v>
      </c>
      <c r="I2584" s="99">
        <v>0</v>
      </c>
      <c r="J2584" s="99">
        <v>76123.686625480696</v>
      </c>
      <c r="K2584" s="99">
        <v>1759.5023173242801</v>
      </c>
      <c r="L2584" s="99">
        <v>34993.7560009956</v>
      </c>
      <c r="M2584" s="99">
        <v>106093.338634491</v>
      </c>
      <c r="N2584" s="99">
        <v>23229.8564333916</v>
      </c>
      <c r="O2584" s="99">
        <v>85626.900308608994</v>
      </c>
      <c r="P2584" s="99">
        <v>0</v>
      </c>
      <c r="Q2584" s="99">
        <v>13221.714461326599</v>
      </c>
      <c r="R2584" s="99">
        <v>3693.9536678791001</v>
      </c>
      <c r="S2584" s="99">
        <v>0</v>
      </c>
      <c r="T2584" s="99">
        <v>998.55383832007601</v>
      </c>
      <c r="U2584" s="99">
        <v>77947.725239753694</v>
      </c>
      <c r="V2584" s="99">
        <v>11124420.5075684</v>
      </c>
      <c r="W2584" s="99">
        <v>1109.78392243385</v>
      </c>
      <c r="X2584" s="99">
        <v>4497411.2711792002</v>
      </c>
      <c r="Y2584" s="99">
        <v>3318935.4580383301</v>
      </c>
      <c r="Z2584" s="99">
        <v>614715.89916992199</v>
      </c>
      <c r="AA2584" s="99">
        <v>0</v>
      </c>
      <c r="AB2584" s="99">
        <v>0</v>
      </c>
      <c r="AC2584" s="99">
        <v>25646886.174316399</v>
      </c>
      <c r="AD2584" s="99">
        <v>0</v>
      </c>
      <c r="AE2584" s="99">
        <v>1543278.48826599</v>
      </c>
      <c r="AF2584" s="99">
        <v>5373830.4378051804</v>
      </c>
      <c r="AG2584" s="99">
        <v>3122686.12890625</v>
      </c>
      <c r="AH2584" s="99">
        <v>4059106.4608459501</v>
      </c>
      <c r="AI2584" s="99">
        <v>0</v>
      </c>
      <c r="AJ2584" s="99">
        <v>1493376.47509766</v>
      </c>
      <c r="AK2584" s="99">
        <v>512583.29805755598</v>
      </c>
      <c r="AL2584" s="99">
        <v>0</v>
      </c>
      <c r="AM2584" s="99">
        <v>136318.85426330601</v>
      </c>
      <c r="AN2584" s="99">
        <v>25819492.386474598</v>
      </c>
      <c r="AO2584" s="99">
        <v>95508077.681640595</v>
      </c>
      <c r="AP2584" s="99">
        <v>9661.9295195341092</v>
      </c>
      <c r="AQ2584" s="99">
        <v>35169396.753906302</v>
      </c>
      <c r="AR2584" s="99">
        <v>25690678.291503899</v>
      </c>
      <c r="AS2584" s="99">
        <v>4744981.2566528302</v>
      </c>
      <c r="AT2584" s="99">
        <v>0</v>
      </c>
      <c r="AU2584" s="99">
        <v>0</v>
      </c>
      <c r="AV2584" s="99">
        <v>71946717.936523393</v>
      </c>
      <c r="AW2584" s="99">
        <v>0</v>
      </c>
      <c r="AX2584" s="99">
        <v>13918066.1403809</v>
      </c>
      <c r="AY2584" s="99">
        <v>46063828.645019501</v>
      </c>
      <c r="AZ2584" s="99">
        <v>24308324.245605499</v>
      </c>
      <c r="BA2584" s="99">
        <v>34081470.828613304</v>
      </c>
      <c r="BB2584" s="99">
        <v>0</v>
      </c>
      <c r="BC2584" s="99">
        <v>12084159.342529301</v>
      </c>
      <c r="BD2584" s="99">
        <v>3909126.01702881</v>
      </c>
      <c r="BE2584" s="99">
        <v>0</v>
      </c>
      <c r="BF2584" s="99">
        <v>1072942.86799622</v>
      </c>
      <c r="BG2584" s="99">
        <v>72337744.805664107</v>
      </c>
      <c r="BH2584" s="99">
        <v>22816792.231689502</v>
      </c>
      <c r="BI2584" s="99">
        <v>1439.49291609228</v>
      </c>
      <c r="BJ2584" s="99">
        <v>12754466.9799805</v>
      </c>
      <c r="BK2584" s="99">
        <v>9539908.2279052697</v>
      </c>
      <c r="BL2584" s="99">
        <v>0</v>
      </c>
      <c r="BM2584" s="99">
        <v>0</v>
      </c>
      <c r="BN2584" s="99">
        <v>0</v>
      </c>
      <c r="BO2584" s="99">
        <v>0</v>
      </c>
      <c r="BP2584" s="99">
        <v>0</v>
      </c>
      <c r="BQ2584" s="99">
        <v>0</v>
      </c>
      <c r="BR2584" s="99">
        <v>14057395.987426801</v>
      </c>
      <c r="BS2584" s="99">
        <v>9286655.8275146503</v>
      </c>
      <c r="BT2584" s="99">
        <v>6629218.4939575205</v>
      </c>
      <c r="BU2584" s="99">
        <v>0</v>
      </c>
      <c r="BV2584" s="99">
        <v>5687369.3860473596</v>
      </c>
      <c r="BW2584" s="99">
        <v>449955.74696350098</v>
      </c>
      <c r="BX2584" s="99">
        <v>0</v>
      </c>
      <c r="BY2584" s="99">
        <v>0</v>
      </c>
      <c r="BZ2584" s="99">
        <v>0</v>
      </c>
      <c r="CA2584" s="99">
        <v>258461.51707267799</v>
      </c>
      <c r="CB2584" s="99">
        <v>15602375.348510699</v>
      </c>
      <c r="CC2584" s="99">
        <v>130549811.699219</v>
      </c>
      <c r="CD2584" s="99">
        <v>35570146.2509766</v>
      </c>
      <c r="CE2584" s="99">
        <v>4561.8769264817201</v>
      </c>
      <c r="CF2584" s="99">
        <v>652171.61519622803</v>
      </c>
      <c r="CG2584" s="99">
        <v>5015821.8574218797</v>
      </c>
      <c r="CH2584" s="99">
        <v>0</v>
      </c>
      <c r="CI2584" s="99">
        <v>263032.30538940401</v>
      </c>
      <c r="CJ2584" s="99">
        <v>16254110.5466309</v>
      </c>
      <c r="CK2584" s="99">
        <v>135555805.90039101</v>
      </c>
      <c r="CL2584" s="99">
        <v>36009798.481445298</v>
      </c>
      <c r="CM2584" s="166">
        <v>340207.92032623303</v>
      </c>
      <c r="CN2584" s="166">
        <v>42036104.213867202</v>
      </c>
      <c r="CO2584" s="166">
        <v>207795523.40039101</v>
      </c>
      <c r="CP2584" s="99">
        <v>36009798.481445298</v>
      </c>
      <c r="CQ2584" s="99">
        <v>0</v>
      </c>
      <c r="CR2584" s="99">
        <v>0</v>
      </c>
      <c r="CS2584" s="99">
        <v>0</v>
      </c>
      <c r="CT2584" s="99">
        <v>0</v>
      </c>
      <c r="CU2584" s="98">
        <v>61933.614963002998</v>
      </c>
      <c r="CV2584" s="98">
        <v>79768.004853473001</v>
      </c>
      <c r="CW2584" s="98">
        <v>16254546.963706927</v>
      </c>
      <c r="CX2584" s="98">
        <v>135565633.55664089</v>
      </c>
    </row>
    <row r="2585" spans="1:102" x14ac:dyDescent="0.2">
      <c r="A2585" s="98" t="s">
        <v>200</v>
      </c>
      <c r="B2585" s="100">
        <v>40148</v>
      </c>
      <c r="C2585" s="99">
        <v>201422.592721939</v>
      </c>
      <c r="D2585" s="99">
        <v>6.8397718129563101</v>
      </c>
      <c r="E2585" s="99">
        <v>57922.653007507302</v>
      </c>
      <c r="F2585" s="99">
        <v>47301.510715484597</v>
      </c>
      <c r="G2585" s="99">
        <v>4474.4387252330798</v>
      </c>
      <c r="H2585" s="99">
        <v>0</v>
      </c>
      <c r="I2585" s="99">
        <v>0</v>
      </c>
      <c r="J2585" s="99">
        <v>77631.650266647295</v>
      </c>
      <c r="K2585" s="99">
        <v>1296.6978333443401</v>
      </c>
      <c r="L2585" s="99">
        <v>34351.031285762801</v>
      </c>
      <c r="M2585" s="99">
        <v>106087.183707237</v>
      </c>
      <c r="N2585" s="99">
        <v>23016.691409826301</v>
      </c>
      <c r="O2585" s="99">
        <v>87239.271965026899</v>
      </c>
      <c r="P2585" s="99">
        <v>0</v>
      </c>
      <c r="Q2585" s="99">
        <v>13130.3986424208</v>
      </c>
      <c r="R2585" s="99">
        <v>3765.82992616296</v>
      </c>
      <c r="S2585" s="99">
        <v>0</v>
      </c>
      <c r="T2585" s="99">
        <v>1013.7690435498999</v>
      </c>
      <c r="U2585" s="99">
        <v>78963.107499122605</v>
      </c>
      <c r="V2585" s="99">
        <v>11252138.3465576</v>
      </c>
      <c r="W2585" s="99">
        <v>998.33977299928699</v>
      </c>
      <c r="X2585" s="99">
        <v>4318900.9097290002</v>
      </c>
      <c r="Y2585" s="99">
        <v>3257639.0222473098</v>
      </c>
      <c r="Z2585" s="99">
        <v>629535.55426788295</v>
      </c>
      <c r="AA2585" s="99">
        <v>0</v>
      </c>
      <c r="AB2585" s="99">
        <v>0</v>
      </c>
      <c r="AC2585" s="99">
        <v>25770234.424316399</v>
      </c>
      <c r="AD2585" s="99">
        <v>0</v>
      </c>
      <c r="AE2585" s="99">
        <v>1510880.8065795901</v>
      </c>
      <c r="AF2585" s="99">
        <v>5381115.5879516602</v>
      </c>
      <c r="AG2585" s="99">
        <v>3080864.0654296898</v>
      </c>
      <c r="AH2585" s="99">
        <v>4145679.27764893</v>
      </c>
      <c r="AI2585" s="99">
        <v>0</v>
      </c>
      <c r="AJ2585" s="99">
        <v>1479344.03456116</v>
      </c>
      <c r="AK2585" s="99">
        <v>510449.42741394002</v>
      </c>
      <c r="AL2585" s="99">
        <v>0</v>
      </c>
      <c r="AM2585" s="99">
        <v>134096.03222465501</v>
      </c>
      <c r="AN2585" s="99">
        <v>25895183.3203125</v>
      </c>
      <c r="AO2585" s="99">
        <v>97345836.265625</v>
      </c>
      <c r="AP2585" s="99">
        <v>9667.3986496925409</v>
      </c>
      <c r="AQ2585" s="99">
        <v>34127967.093261696</v>
      </c>
      <c r="AR2585" s="99">
        <v>25479086.0229492</v>
      </c>
      <c r="AS2585" s="99">
        <v>4876083.5945434598</v>
      </c>
      <c r="AT2585" s="99">
        <v>0</v>
      </c>
      <c r="AU2585" s="99">
        <v>0</v>
      </c>
      <c r="AV2585" s="99">
        <v>72935870.293945298</v>
      </c>
      <c r="AW2585" s="99">
        <v>0</v>
      </c>
      <c r="AX2585" s="99">
        <v>13808335.932006801</v>
      </c>
      <c r="AY2585" s="99">
        <v>46438150.548828103</v>
      </c>
      <c r="AZ2585" s="99">
        <v>24228779.9912109</v>
      </c>
      <c r="BA2585" s="99">
        <v>35081731.716308601</v>
      </c>
      <c r="BB2585" s="99">
        <v>0</v>
      </c>
      <c r="BC2585" s="99">
        <v>12156953.533203101</v>
      </c>
      <c r="BD2585" s="99">
        <v>3931494.1941223098</v>
      </c>
      <c r="BE2585" s="99">
        <v>0</v>
      </c>
      <c r="BF2585" s="99">
        <v>1068516.0682373</v>
      </c>
      <c r="BG2585" s="99">
        <v>73622022.362304702</v>
      </c>
      <c r="BH2585" s="99">
        <v>23438921.075927701</v>
      </c>
      <c r="BI2585" s="99">
        <v>1453.34155067801</v>
      </c>
      <c r="BJ2585" s="99">
        <v>12518281.7880859</v>
      </c>
      <c r="BK2585" s="99">
        <v>9485540.4610595703</v>
      </c>
      <c r="BL2585" s="99">
        <v>0</v>
      </c>
      <c r="BM2585" s="99">
        <v>0</v>
      </c>
      <c r="BN2585" s="99">
        <v>0</v>
      </c>
      <c r="BO2585" s="99">
        <v>0</v>
      </c>
      <c r="BP2585" s="99">
        <v>0</v>
      </c>
      <c r="BQ2585" s="99">
        <v>0</v>
      </c>
      <c r="BR2585" s="99">
        <v>14129498.3637695</v>
      </c>
      <c r="BS2585" s="99">
        <v>9244107.2416992206</v>
      </c>
      <c r="BT2585" s="99">
        <v>6823961.1618652297</v>
      </c>
      <c r="BU2585" s="99">
        <v>0</v>
      </c>
      <c r="BV2585" s="99">
        <v>5738479.8538207998</v>
      </c>
      <c r="BW2585" s="99">
        <v>451549.29883575399</v>
      </c>
      <c r="BX2585" s="99">
        <v>0</v>
      </c>
      <c r="BY2585" s="99">
        <v>0</v>
      </c>
      <c r="BZ2585" s="99">
        <v>0</v>
      </c>
      <c r="CA2585" s="99">
        <v>259367.630872726</v>
      </c>
      <c r="CB2585" s="99">
        <v>15577924.174316401</v>
      </c>
      <c r="CC2585" s="99">
        <v>131475577.54785199</v>
      </c>
      <c r="CD2585" s="99">
        <v>35994787.993652299</v>
      </c>
      <c r="CE2585" s="99">
        <v>4620.4295984506598</v>
      </c>
      <c r="CF2585" s="99">
        <v>645453.05979919399</v>
      </c>
      <c r="CG2585" s="99">
        <v>5003552.3930053702</v>
      </c>
      <c r="CH2585" s="99">
        <v>0</v>
      </c>
      <c r="CI2585" s="99">
        <v>264012.922554016</v>
      </c>
      <c r="CJ2585" s="99">
        <v>16223649.302856401</v>
      </c>
      <c r="CK2585" s="99">
        <v>136489057.33203101</v>
      </c>
      <c r="CL2585" s="99">
        <v>36445412.287597701</v>
      </c>
      <c r="CM2585" s="166">
        <v>342407.78429031401</v>
      </c>
      <c r="CN2585" s="166">
        <v>42184567.279296897</v>
      </c>
      <c r="CO2585" s="166">
        <v>210205361.34960899</v>
      </c>
      <c r="CP2585" s="99">
        <v>36445412.287597701</v>
      </c>
      <c r="CQ2585" s="99">
        <v>0</v>
      </c>
      <c r="CR2585" s="99">
        <v>0</v>
      </c>
      <c r="CS2585" s="99">
        <v>0</v>
      </c>
      <c r="CT2585" s="99">
        <v>0</v>
      </c>
      <c r="CU2585" s="98">
        <v>59499.823239817997</v>
      </c>
      <c r="CV2585" s="98">
        <v>81350.367440286995</v>
      </c>
      <c r="CW2585" s="98">
        <v>16223377.234115595</v>
      </c>
      <c r="CX2585" s="98">
        <v>136479129.94085735</v>
      </c>
    </row>
    <row r="2586" spans="1:102" x14ac:dyDescent="0.2">
      <c r="A2586" s="98" t="s">
        <v>200</v>
      </c>
      <c r="B2586" s="100">
        <v>40238</v>
      </c>
      <c r="C2586" s="99">
        <v>202196.15811538699</v>
      </c>
      <c r="D2586" s="99">
        <v>6.8049130209837996</v>
      </c>
      <c r="E2586" s="99">
        <v>56267.720115184798</v>
      </c>
      <c r="F2586" s="99">
        <v>46417.836085319497</v>
      </c>
      <c r="G2586" s="99">
        <v>4540.5013767480896</v>
      </c>
      <c r="H2586" s="99">
        <v>0</v>
      </c>
      <c r="I2586" s="99">
        <v>0</v>
      </c>
      <c r="J2586" s="99">
        <v>78920.117691993699</v>
      </c>
      <c r="K2586" s="99">
        <v>983.08728314191103</v>
      </c>
      <c r="L2586" s="99">
        <v>34685.676598072103</v>
      </c>
      <c r="M2586" s="99">
        <v>105629.800894737</v>
      </c>
      <c r="N2586" s="99">
        <v>22802.719221591899</v>
      </c>
      <c r="O2586" s="99">
        <v>87237.200529098496</v>
      </c>
      <c r="P2586" s="99">
        <v>0</v>
      </c>
      <c r="Q2586" s="99">
        <v>13026.113601565399</v>
      </c>
      <c r="R2586" s="99">
        <v>3724.2033707201499</v>
      </c>
      <c r="S2586" s="99">
        <v>0</v>
      </c>
      <c r="T2586" s="99">
        <v>964.57435059547402</v>
      </c>
      <c r="U2586" s="99">
        <v>79876.138331413298</v>
      </c>
      <c r="V2586" s="99">
        <v>11342535.6171875</v>
      </c>
      <c r="W2586" s="99">
        <v>1253.8169555515101</v>
      </c>
      <c r="X2586" s="99">
        <v>4164183.2963867201</v>
      </c>
      <c r="Y2586" s="99">
        <v>3191334.26806641</v>
      </c>
      <c r="Z2586" s="99">
        <v>634885.02029418899</v>
      </c>
      <c r="AA2586" s="99">
        <v>0</v>
      </c>
      <c r="AB2586" s="99">
        <v>0</v>
      </c>
      <c r="AC2586" s="99">
        <v>26268577.182372998</v>
      </c>
      <c r="AD2586" s="99">
        <v>0</v>
      </c>
      <c r="AE2586" s="99">
        <v>1484771.6307373</v>
      </c>
      <c r="AF2586" s="99">
        <v>5363651.24462891</v>
      </c>
      <c r="AG2586" s="99">
        <v>3047501.1529235798</v>
      </c>
      <c r="AH2586" s="99">
        <v>4154959.4375305199</v>
      </c>
      <c r="AI2586" s="99">
        <v>0</v>
      </c>
      <c r="AJ2586" s="99">
        <v>1468863.8812255899</v>
      </c>
      <c r="AK2586" s="99">
        <v>507233.54035186803</v>
      </c>
      <c r="AL2586" s="99">
        <v>0</v>
      </c>
      <c r="AM2586" s="99">
        <v>129619.132982254</v>
      </c>
      <c r="AN2586" s="99">
        <v>26321326.595703099</v>
      </c>
      <c r="AO2586" s="99">
        <v>98681625.662109405</v>
      </c>
      <c r="AP2586" s="99">
        <v>10275.038061618799</v>
      </c>
      <c r="AQ2586" s="99">
        <v>33282823.431396499</v>
      </c>
      <c r="AR2586" s="99">
        <v>25330380.759765599</v>
      </c>
      <c r="AS2586" s="99">
        <v>4960072.2345581101</v>
      </c>
      <c r="AT2586" s="99">
        <v>0</v>
      </c>
      <c r="AU2586" s="99">
        <v>0</v>
      </c>
      <c r="AV2586" s="99">
        <v>75137483.592773393</v>
      </c>
      <c r="AW2586" s="99">
        <v>0</v>
      </c>
      <c r="AX2586" s="99">
        <v>13696258.80896</v>
      </c>
      <c r="AY2586" s="99">
        <v>46735100.7978516</v>
      </c>
      <c r="AZ2586" s="99">
        <v>24194755.9448242</v>
      </c>
      <c r="BA2586" s="99">
        <v>35402870.132324196</v>
      </c>
      <c r="BB2586" s="99">
        <v>0</v>
      </c>
      <c r="BC2586" s="99">
        <v>12127711.653198199</v>
      </c>
      <c r="BD2586" s="99">
        <v>3938197.97796631</v>
      </c>
      <c r="BE2586" s="99">
        <v>0</v>
      </c>
      <c r="BF2586" s="99">
        <v>1041136.5846405</v>
      </c>
      <c r="BG2586" s="99">
        <v>75367389.747070298</v>
      </c>
      <c r="BH2586" s="99">
        <v>23840562.528076202</v>
      </c>
      <c r="BI2586" s="99">
        <v>844.53823067992903</v>
      </c>
      <c r="BJ2586" s="99">
        <v>12289867.3359375</v>
      </c>
      <c r="BK2586" s="99">
        <v>9412640.6826171894</v>
      </c>
      <c r="BL2586" s="99">
        <v>0</v>
      </c>
      <c r="BM2586" s="99">
        <v>0</v>
      </c>
      <c r="BN2586" s="99">
        <v>0</v>
      </c>
      <c r="BO2586" s="99">
        <v>0</v>
      </c>
      <c r="BP2586" s="99">
        <v>0</v>
      </c>
      <c r="BQ2586" s="99">
        <v>0</v>
      </c>
      <c r="BR2586" s="99">
        <v>14302731.615600601</v>
      </c>
      <c r="BS2586" s="99">
        <v>9219420.9064941406</v>
      </c>
      <c r="BT2586" s="99">
        <v>6887130.6810302697</v>
      </c>
      <c r="BU2586" s="99">
        <v>0</v>
      </c>
      <c r="BV2586" s="99">
        <v>5727021.9270629901</v>
      </c>
      <c r="BW2586" s="99">
        <v>450443.22190475499</v>
      </c>
      <c r="BX2586" s="99">
        <v>0</v>
      </c>
      <c r="BY2586" s="99">
        <v>0</v>
      </c>
      <c r="BZ2586" s="99">
        <v>0</v>
      </c>
      <c r="CA2586" s="99">
        <v>258498.96888732901</v>
      </c>
      <c r="CB2586" s="99">
        <v>15518642.545410199</v>
      </c>
      <c r="CC2586" s="99">
        <v>132051067.52343801</v>
      </c>
      <c r="CD2586" s="99">
        <v>36123426.622558601</v>
      </c>
      <c r="CE2586" s="99">
        <v>4544.1797297000903</v>
      </c>
      <c r="CF2586" s="99">
        <v>640121.20147705101</v>
      </c>
      <c r="CG2586" s="99">
        <v>4998642.6358032199</v>
      </c>
      <c r="CH2586" s="99">
        <v>0</v>
      </c>
      <c r="CI2586" s="99">
        <v>263007.84431076102</v>
      </c>
      <c r="CJ2586" s="99">
        <v>16159645.686279301</v>
      </c>
      <c r="CK2586" s="99">
        <v>137053793.19140601</v>
      </c>
      <c r="CL2586" s="99">
        <v>36596441.8115234</v>
      </c>
      <c r="CM2586" s="166">
        <v>342274.55566024798</v>
      </c>
      <c r="CN2586" s="166">
        <v>42561618.999511696</v>
      </c>
      <c r="CO2586" s="166">
        <v>212419809.31640601</v>
      </c>
      <c r="CP2586" s="99">
        <v>36596441.8115234</v>
      </c>
      <c r="CQ2586" s="99">
        <v>0</v>
      </c>
      <c r="CR2586" s="99">
        <v>0</v>
      </c>
      <c r="CS2586" s="99">
        <v>0</v>
      </c>
      <c r="CT2586" s="99">
        <v>0</v>
      </c>
      <c r="CU2586" s="98">
        <v>57293.97833898</v>
      </c>
      <c r="CV2586" s="98">
        <v>82773.044161123005</v>
      </c>
      <c r="CW2586" s="98">
        <v>16158763.74688725</v>
      </c>
      <c r="CX2586" s="98">
        <v>137049710.15924123</v>
      </c>
    </row>
    <row r="2587" spans="1:102" x14ac:dyDescent="0.2">
      <c r="A2587" s="98" t="s">
        <v>200</v>
      </c>
      <c r="B2587" s="100">
        <v>40330</v>
      </c>
      <c r="C2587" s="99">
        <v>204775.14551734901</v>
      </c>
      <c r="D2587" s="99">
        <v>7.06526189198485</v>
      </c>
      <c r="E2587" s="99">
        <v>55060.5023446083</v>
      </c>
      <c r="F2587" s="99">
        <v>45669.484886169397</v>
      </c>
      <c r="G2587" s="99">
        <v>4630.1016586422902</v>
      </c>
      <c r="H2587" s="99">
        <v>0</v>
      </c>
      <c r="I2587" s="99">
        <v>0</v>
      </c>
      <c r="J2587" s="99">
        <v>80004.33436203</v>
      </c>
      <c r="K2587" s="99">
        <v>857.74165374785696</v>
      </c>
      <c r="L2587" s="99">
        <v>35805.536797523499</v>
      </c>
      <c r="M2587" s="99">
        <v>106461.54816055299</v>
      </c>
      <c r="N2587" s="99">
        <v>22677.749979734399</v>
      </c>
      <c r="O2587" s="99">
        <v>88141.267716407805</v>
      </c>
      <c r="P2587" s="99">
        <v>0</v>
      </c>
      <c r="Q2587" s="99">
        <v>12907.8253228664</v>
      </c>
      <c r="R2587" s="99">
        <v>3793.1653324365602</v>
      </c>
      <c r="S2587" s="99">
        <v>0</v>
      </c>
      <c r="T2587" s="99">
        <v>961.28914748877298</v>
      </c>
      <c r="U2587" s="99">
        <v>80804.6884479523</v>
      </c>
      <c r="V2587" s="99">
        <v>11373739.1450195</v>
      </c>
      <c r="W2587" s="99">
        <v>960.234018459916</v>
      </c>
      <c r="X2587" s="99">
        <v>4028448.20635986</v>
      </c>
      <c r="Y2587" s="99">
        <v>3105550.3258056599</v>
      </c>
      <c r="Z2587" s="99">
        <v>640414.809425354</v>
      </c>
      <c r="AA2587" s="99">
        <v>0</v>
      </c>
      <c r="AB2587" s="99">
        <v>0</v>
      </c>
      <c r="AC2587" s="99">
        <v>26675684.6015625</v>
      </c>
      <c r="AD2587" s="99">
        <v>0</v>
      </c>
      <c r="AE2587" s="99">
        <v>1494921.04421997</v>
      </c>
      <c r="AF2587" s="99">
        <v>5354467.9816284198</v>
      </c>
      <c r="AG2587" s="99">
        <v>3001895.1582031301</v>
      </c>
      <c r="AH2587" s="99">
        <v>4156289.4037170401</v>
      </c>
      <c r="AI2587" s="99">
        <v>0</v>
      </c>
      <c r="AJ2587" s="99">
        <v>1450203.6638641399</v>
      </c>
      <c r="AK2587" s="99">
        <v>509310.846534729</v>
      </c>
      <c r="AL2587" s="99">
        <v>0</v>
      </c>
      <c r="AM2587" s="99">
        <v>127351.80577087399</v>
      </c>
      <c r="AN2587" s="99">
        <v>26601869.954589799</v>
      </c>
      <c r="AO2587" s="99">
        <v>99670604.230468795</v>
      </c>
      <c r="AP2587" s="99">
        <v>10861.1082476377</v>
      </c>
      <c r="AQ2587" s="99">
        <v>32323275.608154301</v>
      </c>
      <c r="AR2587" s="99">
        <v>24703170.441406298</v>
      </c>
      <c r="AS2587" s="99">
        <v>5030324.9552002</v>
      </c>
      <c r="AT2587" s="99">
        <v>0</v>
      </c>
      <c r="AU2587" s="99">
        <v>0</v>
      </c>
      <c r="AV2587" s="99">
        <v>76785394.296875</v>
      </c>
      <c r="AW2587" s="99">
        <v>0</v>
      </c>
      <c r="AX2587" s="99">
        <v>13924026.962402301</v>
      </c>
      <c r="AY2587" s="99">
        <v>46954409.154785201</v>
      </c>
      <c r="AZ2587" s="99">
        <v>23901633.6555176</v>
      </c>
      <c r="BA2587" s="99">
        <v>35646181.002441399</v>
      </c>
      <c r="BB2587" s="99">
        <v>0</v>
      </c>
      <c r="BC2587" s="99">
        <v>12030363.0709229</v>
      </c>
      <c r="BD2587" s="99">
        <v>3980654.7903747601</v>
      </c>
      <c r="BE2587" s="99">
        <v>0</v>
      </c>
      <c r="BF2587" s="99">
        <v>1026767.23432159</v>
      </c>
      <c r="BG2587" s="99">
        <v>76968358.603515595</v>
      </c>
      <c r="BH2587" s="99">
        <v>24319614.138916001</v>
      </c>
      <c r="BI2587" s="99">
        <v>1020.17237434536</v>
      </c>
      <c r="BJ2587" s="99">
        <v>12045024.791137701</v>
      </c>
      <c r="BK2587" s="99">
        <v>9247801.4277343806</v>
      </c>
      <c r="BL2587" s="99">
        <v>0</v>
      </c>
      <c r="BM2587" s="99">
        <v>0</v>
      </c>
      <c r="BN2587" s="99">
        <v>0</v>
      </c>
      <c r="BO2587" s="99">
        <v>0</v>
      </c>
      <c r="BP2587" s="99">
        <v>0</v>
      </c>
      <c r="BQ2587" s="99">
        <v>0</v>
      </c>
      <c r="BR2587" s="99">
        <v>14500097.3470459</v>
      </c>
      <c r="BS2587" s="99">
        <v>9149685.1673584003</v>
      </c>
      <c r="BT2587" s="99">
        <v>6933432.7534790002</v>
      </c>
      <c r="BU2587" s="99">
        <v>0</v>
      </c>
      <c r="BV2587" s="99">
        <v>5693102.8626709003</v>
      </c>
      <c r="BW2587" s="99">
        <v>457113.55055618298</v>
      </c>
      <c r="BX2587" s="99">
        <v>0</v>
      </c>
      <c r="BY2587" s="99">
        <v>0</v>
      </c>
      <c r="BZ2587" s="99">
        <v>0</v>
      </c>
      <c r="CA2587" s="99">
        <v>259946.01789665199</v>
      </c>
      <c r="CB2587" s="99">
        <v>15396254.555908199</v>
      </c>
      <c r="CC2587" s="99">
        <v>132013283.77832</v>
      </c>
      <c r="CD2587" s="99">
        <v>36347649.416992202</v>
      </c>
      <c r="CE2587" s="99">
        <v>4626.3048205375699</v>
      </c>
      <c r="CF2587" s="99">
        <v>634742.94734954799</v>
      </c>
      <c r="CG2587" s="99">
        <v>4995274.8454589797</v>
      </c>
      <c r="CH2587" s="99">
        <v>0</v>
      </c>
      <c r="CI2587" s="99">
        <v>264571.94068527198</v>
      </c>
      <c r="CJ2587" s="99">
        <v>16030426.614135699</v>
      </c>
      <c r="CK2587" s="99">
        <v>137000063.48046899</v>
      </c>
      <c r="CL2587" s="99">
        <v>36804698.5615234</v>
      </c>
      <c r="CM2587" s="166">
        <v>344502.46873474098</v>
      </c>
      <c r="CN2587" s="166">
        <v>42684947.753906302</v>
      </c>
      <c r="CO2587" s="166">
        <v>213768140.61132801</v>
      </c>
      <c r="CP2587" s="99">
        <v>36804698.5615234</v>
      </c>
      <c r="CQ2587" s="99">
        <v>0</v>
      </c>
      <c r="CR2587" s="99">
        <v>0</v>
      </c>
      <c r="CS2587" s="99">
        <v>0</v>
      </c>
      <c r="CT2587" s="99">
        <v>0</v>
      </c>
      <c r="CU2587" s="98">
        <v>55800.584812276</v>
      </c>
      <c r="CV2587" s="98">
        <v>83960.012861317999</v>
      </c>
      <c r="CW2587" s="98">
        <v>16030997.503257748</v>
      </c>
      <c r="CX2587" s="98">
        <v>137008558.62377897</v>
      </c>
    </row>
    <row r="2588" spans="1:102" x14ac:dyDescent="0.2">
      <c r="A2588" s="98" t="s">
        <v>200</v>
      </c>
      <c r="B2588" s="100">
        <v>40422</v>
      </c>
      <c r="C2588" s="99">
        <v>204768.47947120701</v>
      </c>
      <c r="D2588" s="99">
        <v>8.3341424559475907</v>
      </c>
      <c r="E2588" s="99">
        <v>53168.472472190901</v>
      </c>
      <c r="F2588" s="99">
        <v>44473.784811496698</v>
      </c>
      <c r="G2588" s="99">
        <v>4653.9942759871501</v>
      </c>
      <c r="H2588" s="99">
        <v>0</v>
      </c>
      <c r="I2588" s="99">
        <v>0</v>
      </c>
      <c r="J2588" s="99">
        <v>80740.666609764099</v>
      </c>
      <c r="K2588" s="99">
        <v>762.325882181525</v>
      </c>
      <c r="L2588" s="99">
        <v>34775.402895450599</v>
      </c>
      <c r="M2588" s="99">
        <v>105826.111536026</v>
      </c>
      <c r="N2588" s="99">
        <v>22403.2741568089</v>
      </c>
      <c r="O2588" s="99">
        <v>87425.844868660002</v>
      </c>
      <c r="P2588" s="99">
        <v>0</v>
      </c>
      <c r="Q2588" s="99">
        <v>12754.256032466899</v>
      </c>
      <c r="R2588" s="99">
        <v>3840.9393149912398</v>
      </c>
      <c r="S2588" s="99">
        <v>0</v>
      </c>
      <c r="T2588" s="99">
        <v>951.11529643833603</v>
      </c>
      <c r="U2588" s="99">
        <v>81561.373798370405</v>
      </c>
      <c r="V2588" s="99">
        <v>11403893.923583999</v>
      </c>
      <c r="W2588" s="99">
        <v>1260.1829851418699</v>
      </c>
      <c r="X2588" s="99">
        <v>3915715.4671935998</v>
      </c>
      <c r="Y2588" s="99">
        <v>3055660.0472106901</v>
      </c>
      <c r="Z2588" s="99">
        <v>641757.51068878197</v>
      </c>
      <c r="AA2588" s="99">
        <v>0</v>
      </c>
      <c r="AB2588" s="99">
        <v>0</v>
      </c>
      <c r="AC2588" s="99">
        <v>27019124.457519501</v>
      </c>
      <c r="AD2588" s="99">
        <v>0</v>
      </c>
      <c r="AE2588" s="99">
        <v>1468579.3566741899</v>
      </c>
      <c r="AF2588" s="99">
        <v>5349792.9811401404</v>
      </c>
      <c r="AG2588" s="99">
        <v>2963101.14093018</v>
      </c>
      <c r="AH2588" s="99">
        <v>4072348.7207336398</v>
      </c>
      <c r="AI2588" s="99">
        <v>0</v>
      </c>
      <c r="AJ2588" s="99">
        <v>1438275.22242737</v>
      </c>
      <c r="AK2588" s="99">
        <v>513757.94860458397</v>
      </c>
      <c r="AL2588" s="99">
        <v>0</v>
      </c>
      <c r="AM2588" s="99">
        <v>125242.53071784999</v>
      </c>
      <c r="AN2588" s="99">
        <v>27111843.284667999</v>
      </c>
      <c r="AO2588" s="99">
        <v>100290146.758789</v>
      </c>
      <c r="AP2588" s="99">
        <v>12419.4620209932</v>
      </c>
      <c r="AQ2588" s="99">
        <v>31350559.888916001</v>
      </c>
      <c r="AR2588" s="99">
        <v>24183750.520019501</v>
      </c>
      <c r="AS2588" s="99">
        <v>5079397.3987426804</v>
      </c>
      <c r="AT2588" s="99">
        <v>0</v>
      </c>
      <c r="AU2588" s="99">
        <v>0</v>
      </c>
      <c r="AV2588" s="99">
        <v>78114977.202148393</v>
      </c>
      <c r="AW2588" s="99">
        <v>0</v>
      </c>
      <c r="AX2588" s="99">
        <v>13621288.712890601</v>
      </c>
      <c r="AY2588" s="99">
        <v>47081165.426757798</v>
      </c>
      <c r="AZ2588" s="99">
        <v>23662237.792480499</v>
      </c>
      <c r="BA2588" s="99">
        <v>34992385.330078103</v>
      </c>
      <c r="BB2588" s="99">
        <v>0</v>
      </c>
      <c r="BC2588" s="99">
        <v>11945577.3596191</v>
      </c>
      <c r="BD2588" s="99">
        <v>4018762.7541809101</v>
      </c>
      <c r="BE2588" s="99">
        <v>0</v>
      </c>
      <c r="BF2588" s="99">
        <v>1015849.53210449</v>
      </c>
      <c r="BG2588" s="99">
        <v>78302658.075195298</v>
      </c>
      <c r="BH2588" s="99">
        <v>24123260.848144501</v>
      </c>
      <c r="BI2588" s="99">
        <v>1908.2406456917499</v>
      </c>
      <c r="BJ2588" s="99">
        <v>11739807.7386475</v>
      </c>
      <c r="BK2588" s="99">
        <v>9038627.7684326209</v>
      </c>
      <c r="BL2588" s="99">
        <v>0</v>
      </c>
      <c r="BM2588" s="99">
        <v>0</v>
      </c>
      <c r="BN2588" s="99">
        <v>0</v>
      </c>
      <c r="BO2588" s="99">
        <v>0</v>
      </c>
      <c r="BP2588" s="99">
        <v>0</v>
      </c>
      <c r="BQ2588" s="99">
        <v>0</v>
      </c>
      <c r="BR2588" s="99">
        <v>14477887.4144287</v>
      </c>
      <c r="BS2588" s="99">
        <v>9059957.6933593806</v>
      </c>
      <c r="BT2588" s="99">
        <v>6805389.4099121103</v>
      </c>
      <c r="BU2588" s="99">
        <v>0</v>
      </c>
      <c r="BV2588" s="99">
        <v>5652824.5165405301</v>
      </c>
      <c r="BW2588" s="99">
        <v>460477.58689498901</v>
      </c>
      <c r="BX2588" s="99">
        <v>0</v>
      </c>
      <c r="BY2588" s="99">
        <v>0</v>
      </c>
      <c r="BZ2588" s="99">
        <v>0</v>
      </c>
      <c r="CA2588" s="99">
        <v>257797.62776565601</v>
      </c>
      <c r="CB2588" s="99">
        <v>15305441.935302701</v>
      </c>
      <c r="CC2588" s="99">
        <v>131464289.136719</v>
      </c>
      <c r="CD2588" s="99">
        <v>35841261.208984397</v>
      </c>
      <c r="CE2588" s="99">
        <v>4658.1635807156599</v>
      </c>
      <c r="CF2588" s="99">
        <v>642068.06407165504</v>
      </c>
      <c r="CG2588" s="99">
        <v>5069275.2507934598</v>
      </c>
      <c r="CH2588" s="99">
        <v>0</v>
      </c>
      <c r="CI2588" s="99">
        <v>262467.51127243001</v>
      </c>
      <c r="CJ2588" s="99">
        <v>15945455.5084229</v>
      </c>
      <c r="CK2588" s="99">
        <v>136526677.38476601</v>
      </c>
      <c r="CL2588" s="99">
        <v>36290347.341796897</v>
      </c>
      <c r="CM2588" s="166">
        <v>343407.37772750901</v>
      </c>
      <c r="CN2588" s="166">
        <v>42965776.2041016</v>
      </c>
      <c r="CO2588" s="166">
        <v>214753710.12304699</v>
      </c>
      <c r="CP2588" s="99">
        <v>36290347.341796897</v>
      </c>
      <c r="CQ2588" s="99">
        <v>0</v>
      </c>
      <c r="CR2588" s="99">
        <v>0</v>
      </c>
      <c r="CS2588" s="99">
        <v>0</v>
      </c>
      <c r="CT2588" s="99">
        <v>0</v>
      </c>
      <c r="CU2588" s="98">
        <v>53943.611981542999</v>
      </c>
      <c r="CV2588" s="98">
        <v>84701.418698759997</v>
      </c>
      <c r="CW2588" s="98">
        <v>15947509.999374356</v>
      </c>
      <c r="CX2588" s="98">
        <v>136533564.38751248</v>
      </c>
    </row>
    <row r="2589" spans="1:102" x14ac:dyDescent="0.2">
      <c r="A2589" s="98" t="s">
        <v>200</v>
      </c>
      <c r="B2589" s="100">
        <v>40513</v>
      </c>
      <c r="C2589" s="99">
        <v>203635.64743995701</v>
      </c>
      <c r="D2589" s="99">
        <v>7.8663952099741401</v>
      </c>
      <c r="E2589" s="99">
        <v>51738.814340114601</v>
      </c>
      <c r="F2589" s="99">
        <v>43305.554880142197</v>
      </c>
      <c r="G2589" s="99">
        <v>4681.03935873508</v>
      </c>
      <c r="H2589" s="99">
        <v>0</v>
      </c>
      <c r="I2589" s="99">
        <v>0</v>
      </c>
      <c r="J2589" s="99">
        <v>81785.320165634199</v>
      </c>
      <c r="K2589" s="99">
        <v>708.48214001953602</v>
      </c>
      <c r="L2589" s="99">
        <v>44677.983667850502</v>
      </c>
      <c r="M2589" s="99">
        <v>104862.185516357</v>
      </c>
      <c r="N2589" s="99">
        <v>22136.3147540092</v>
      </c>
      <c r="O2589" s="99">
        <v>85230.543211936994</v>
      </c>
      <c r="P2589" s="99">
        <v>0</v>
      </c>
      <c r="Q2589" s="99">
        <v>12590.7763007879</v>
      </c>
      <c r="R2589" s="99">
        <v>3819.1782511174702</v>
      </c>
      <c r="S2589" s="99">
        <v>0</v>
      </c>
      <c r="T2589" s="99">
        <v>1150.99189138412</v>
      </c>
      <c r="U2589" s="99">
        <v>82503.302413940401</v>
      </c>
      <c r="V2589" s="99">
        <v>11292976.9534912</v>
      </c>
      <c r="W2589" s="99">
        <v>1058.4320396482899</v>
      </c>
      <c r="X2589" s="99">
        <v>3755728.9620971698</v>
      </c>
      <c r="Y2589" s="99">
        <v>2929579.2702941899</v>
      </c>
      <c r="Z2589" s="99">
        <v>641063.36042785598</v>
      </c>
      <c r="AA2589" s="99">
        <v>0</v>
      </c>
      <c r="AB2589" s="99">
        <v>0</v>
      </c>
      <c r="AC2589" s="99">
        <v>27183621.231201202</v>
      </c>
      <c r="AD2589" s="99">
        <v>0</v>
      </c>
      <c r="AE2589" s="99">
        <v>1660090.6893768299</v>
      </c>
      <c r="AF2589" s="99">
        <v>5296790.5747070303</v>
      </c>
      <c r="AG2589" s="99">
        <v>2903386.3840637198</v>
      </c>
      <c r="AH2589" s="99">
        <v>3798264.9364318801</v>
      </c>
      <c r="AI2589" s="99">
        <v>0</v>
      </c>
      <c r="AJ2589" s="99">
        <v>1396810.88569641</v>
      </c>
      <c r="AK2589" s="99">
        <v>497821.42831420898</v>
      </c>
      <c r="AL2589" s="99">
        <v>0</v>
      </c>
      <c r="AM2589" s="99">
        <v>136300.08180809001</v>
      </c>
      <c r="AN2589" s="99">
        <v>27231941.751464799</v>
      </c>
      <c r="AO2589" s="99">
        <v>99920646.909179702</v>
      </c>
      <c r="AP2589" s="99">
        <v>9922.2119288444501</v>
      </c>
      <c r="AQ2589" s="99">
        <v>30244954.397216801</v>
      </c>
      <c r="AR2589" s="99">
        <v>23489680.4052734</v>
      </c>
      <c r="AS2589" s="99">
        <v>5093743.0236816397</v>
      </c>
      <c r="AT2589" s="99">
        <v>0</v>
      </c>
      <c r="AU2589" s="99">
        <v>0</v>
      </c>
      <c r="AV2589" s="99">
        <v>79441508.767578095</v>
      </c>
      <c r="AW2589" s="99">
        <v>0</v>
      </c>
      <c r="AX2589" s="99">
        <v>15431340.345336899</v>
      </c>
      <c r="AY2589" s="99">
        <v>46938474.013183601</v>
      </c>
      <c r="AZ2589" s="99">
        <v>23260765.082275402</v>
      </c>
      <c r="BA2589" s="99">
        <v>32858039.8276367</v>
      </c>
      <c r="BB2589" s="99">
        <v>0</v>
      </c>
      <c r="BC2589" s="99">
        <v>11647997.7463379</v>
      </c>
      <c r="BD2589" s="99">
        <v>3929809.6939697298</v>
      </c>
      <c r="BE2589" s="99">
        <v>0</v>
      </c>
      <c r="BF2589" s="99">
        <v>1119101.4477691699</v>
      </c>
      <c r="BG2589" s="99">
        <v>79774917.279296905</v>
      </c>
      <c r="BH2589" s="99">
        <v>23910621.293701202</v>
      </c>
      <c r="BI2589" s="99">
        <v>1958.7316270321601</v>
      </c>
      <c r="BJ2589" s="99">
        <v>11467401.0592041</v>
      </c>
      <c r="BK2589" s="99">
        <v>8796560.6982421894</v>
      </c>
      <c r="BL2589" s="99">
        <v>0</v>
      </c>
      <c r="BM2589" s="99">
        <v>0</v>
      </c>
      <c r="BN2589" s="99">
        <v>0</v>
      </c>
      <c r="BO2589" s="99">
        <v>0</v>
      </c>
      <c r="BP2589" s="99">
        <v>0</v>
      </c>
      <c r="BQ2589" s="99">
        <v>0</v>
      </c>
      <c r="BR2589" s="99">
        <v>14431342.319458</v>
      </c>
      <c r="BS2589" s="99">
        <v>8933982.4503173791</v>
      </c>
      <c r="BT2589" s="99">
        <v>6388213.49682617</v>
      </c>
      <c r="BU2589" s="99">
        <v>0</v>
      </c>
      <c r="BV2589" s="99">
        <v>5585775.7826538105</v>
      </c>
      <c r="BW2589" s="99">
        <v>425119.52458190901</v>
      </c>
      <c r="BX2589" s="99">
        <v>0</v>
      </c>
      <c r="BY2589" s="99">
        <v>0</v>
      </c>
      <c r="BZ2589" s="99">
        <v>0</v>
      </c>
      <c r="CA2589" s="99">
        <v>255419.473516464</v>
      </c>
      <c r="CB2589" s="99">
        <v>15065223.350341801</v>
      </c>
      <c r="CC2589" s="99">
        <v>130310939.74511699</v>
      </c>
      <c r="CD2589" s="99">
        <v>35450797.267089799</v>
      </c>
      <c r="CE2589" s="99">
        <v>4681.0666134953499</v>
      </c>
      <c r="CF2589" s="99">
        <v>637026.97225952102</v>
      </c>
      <c r="CG2589" s="99">
        <v>5065329.8128051804</v>
      </c>
      <c r="CH2589" s="99">
        <v>0</v>
      </c>
      <c r="CI2589" s="99">
        <v>260124.088020325</v>
      </c>
      <c r="CJ2589" s="99">
        <v>15702958.2805176</v>
      </c>
      <c r="CK2589" s="99">
        <v>135376589.30859399</v>
      </c>
      <c r="CL2589" s="99">
        <v>35878436.527343802</v>
      </c>
      <c r="CM2589" s="166">
        <v>341918.41160201997</v>
      </c>
      <c r="CN2589" s="166">
        <v>42951416.143554702</v>
      </c>
      <c r="CO2589" s="166">
        <v>215172067.81640601</v>
      </c>
      <c r="CP2589" s="99">
        <v>35878436.527343802</v>
      </c>
      <c r="CQ2589" s="99">
        <v>0</v>
      </c>
      <c r="CR2589" s="99">
        <v>0</v>
      </c>
      <c r="CS2589" s="99">
        <v>0</v>
      </c>
      <c r="CT2589" s="99">
        <v>0</v>
      </c>
      <c r="CU2589" s="98">
        <v>52504.887111778997</v>
      </c>
      <c r="CV2589" s="98">
        <v>85748.192584491</v>
      </c>
      <c r="CW2589" s="98">
        <v>15702250.322601322</v>
      </c>
      <c r="CX2589" s="98">
        <v>135376269.55792218</v>
      </c>
    </row>
    <row r="2590" spans="1:102" x14ac:dyDescent="0.2">
      <c r="A2590" s="98" t="s">
        <v>200</v>
      </c>
      <c r="B2590" s="100">
        <v>40603</v>
      </c>
      <c r="C2590" s="99">
        <v>203917.04422569301</v>
      </c>
      <c r="D2590" s="99">
        <v>5.8186453949892902</v>
      </c>
      <c r="E2590" s="99">
        <v>50572.793525695801</v>
      </c>
      <c r="F2590" s="99">
        <v>42341.951220512397</v>
      </c>
      <c r="G2590" s="99">
        <v>4728.5199680328396</v>
      </c>
      <c r="H2590" s="99">
        <v>0</v>
      </c>
      <c r="I2590" s="99">
        <v>0</v>
      </c>
      <c r="J2590" s="99">
        <v>82753.368264198303</v>
      </c>
      <c r="K2590" s="99">
        <v>679.53031006455399</v>
      </c>
      <c r="L2590" s="99">
        <v>113783.20874881699</v>
      </c>
      <c r="M2590" s="99">
        <v>104976.67795181301</v>
      </c>
      <c r="N2590" s="99">
        <v>21839.548369646101</v>
      </c>
      <c r="O2590" s="99">
        <v>0</v>
      </c>
      <c r="P2590" s="99">
        <v>0</v>
      </c>
      <c r="Q2590" s="99">
        <v>12720.279074192</v>
      </c>
      <c r="R2590" s="99">
        <v>0</v>
      </c>
      <c r="S2590" s="99">
        <v>0</v>
      </c>
      <c r="T2590" s="99">
        <v>4662.8149330019996</v>
      </c>
      <c r="U2590" s="99">
        <v>83406.000171661406</v>
      </c>
      <c r="V2590" s="99">
        <v>11219491.5307617</v>
      </c>
      <c r="W2590" s="99">
        <v>782.41673566401005</v>
      </c>
      <c r="X2590" s="99">
        <v>3693764.0117797898</v>
      </c>
      <c r="Y2590" s="99">
        <v>2895493.1082458501</v>
      </c>
      <c r="Z2590" s="99">
        <v>647883.65862274205</v>
      </c>
      <c r="AA2590" s="99">
        <v>0</v>
      </c>
      <c r="AB2590" s="99">
        <v>0</v>
      </c>
      <c r="AC2590" s="99">
        <v>27602910.6335449</v>
      </c>
      <c r="AD2590" s="99">
        <v>0</v>
      </c>
      <c r="AE2590" s="99">
        <v>5393607.5470581101</v>
      </c>
      <c r="AF2590" s="99">
        <v>5270457.2742919903</v>
      </c>
      <c r="AG2590" s="99">
        <v>2819393.57562256</v>
      </c>
      <c r="AH2590" s="99">
        <v>0</v>
      </c>
      <c r="AI2590" s="99">
        <v>0</v>
      </c>
      <c r="AJ2590" s="99">
        <v>1428976.03981018</v>
      </c>
      <c r="AK2590" s="99">
        <v>0</v>
      </c>
      <c r="AL2590" s="99">
        <v>0</v>
      </c>
      <c r="AM2590" s="99">
        <v>640145.60353851295</v>
      </c>
      <c r="AN2590" s="99">
        <v>27554551.661132801</v>
      </c>
      <c r="AO2590" s="99">
        <v>100037281.30957</v>
      </c>
      <c r="AP2590" s="99">
        <v>8415.5969665050507</v>
      </c>
      <c r="AQ2590" s="99">
        <v>29765122.017578099</v>
      </c>
      <c r="AR2590" s="99">
        <v>23095165.584228501</v>
      </c>
      <c r="AS2590" s="99">
        <v>5148373.61962891</v>
      </c>
      <c r="AT2590" s="99">
        <v>0</v>
      </c>
      <c r="AU2590" s="99">
        <v>0</v>
      </c>
      <c r="AV2590" s="99">
        <v>81409041.4140625</v>
      </c>
      <c r="AW2590" s="99">
        <v>0</v>
      </c>
      <c r="AX2590" s="99">
        <v>48140718.763671897</v>
      </c>
      <c r="AY2590" s="99">
        <v>47036632.0693359</v>
      </c>
      <c r="AZ2590" s="99">
        <v>22702399.393554699</v>
      </c>
      <c r="BA2590" s="99">
        <v>0</v>
      </c>
      <c r="BB2590" s="99">
        <v>0</v>
      </c>
      <c r="BC2590" s="99">
        <v>11969733.271118199</v>
      </c>
      <c r="BD2590" s="99">
        <v>0</v>
      </c>
      <c r="BE2590" s="99">
        <v>0</v>
      </c>
      <c r="BF2590" s="99">
        <v>5087652.64953613</v>
      </c>
      <c r="BG2590" s="99">
        <v>81565434.174804702</v>
      </c>
      <c r="BH2590" s="99">
        <v>18422473.573974598</v>
      </c>
      <c r="BI2590" s="99">
        <v>1426.78036685288</v>
      </c>
      <c r="BJ2590" s="99">
        <v>10471850.334472699</v>
      </c>
      <c r="BK2590" s="99">
        <v>8356379.5629272498</v>
      </c>
      <c r="BL2590" s="99">
        <v>0</v>
      </c>
      <c r="BM2590" s="99">
        <v>0</v>
      </c>
      <c r="BN2590" s="99">
        <v>0</v>
      </c>
      <c r="BO2590" s="99">
        <v>0</v>
      </c>
      <c r="BP2590" s="99">
        <v>0</v>
      </c>
      <c r="BQ2590" s="99">
        <v>0</v>
      </c>
      <c r="BR2590" s="99">
        <v>14422192.700805699</v>
      </c>
      <c r="BS2590" s="99">
        <v>8717166.5559081994</v>
      </c>
      <c r="BT2590" s="99">
        <v>0</v>
      </c>
      <c r="BU2590" s="99">
        <v>0</v>
      </c>
      <c r="BV2590" s="99">
        <v>5719056.2502441397</v>
      </c>
      <c r="BW2590" s="99">
        <v>0</v>
      </c>
      <c r="BX2590" s="99">
        <v>0</v>
      </c>
      <c r="BY2590" s="99">
        <v>0</v>
      </c>
      <c r="BZ2590" s="99">
        <v>0</v>
      </c>
      <c r="CA2590" s="99">
        <v>254535.333305359</v>
      </c>
      <c r="CB2590" s="99">
        <v>14911114.353881801</v>
      </c>
      <c r="CC2590" s="99">
        <v>129792275.043945</v>
      </c>
      <c r="CD2590" s="99">
        <v>28851425.938964799</v>
      </c>
      <c r="CE2590" s="99">
        <v>4729.4504544138899</v>
      </c>
      <c r="CF2590" s="99">
        <v>646728.07505798305</v>
      </c>
      <c r="CG2590" s="99">
        <v>5150949.3600463904</v>
      </c>
      <c r="CH2590" s="99">
        <v>0</v>
      </c>
      <c r="CI2590" s="99">
        <v>259230.36761093099</v>
      </c>
      <c r="CJ2590" s="99">
        <v>15559087.700927701</v>
      </c>
      <c r="CK2590" s="99">
        <v>134947291.99609399</v>
      </c>
      <c r="CL2590" s="99">
        <v>28868611.6799316</v>
      </c>
      <c r="CM2590" s="166">
        <v>341936.02025604201</v>
      </c>
      <c r="CN2590" s="166">
        <v>43182169.734863304</v>
      </c>
      <c r="CO2590" s="166">
        <v>216401692.32617199</v>
      </c>
      <c r="CP2590" s="99">
        <v>28868611.6799316</v>
      </c>
      <c r="CQ2590" s="99">
        <v>0</v>
      </c>
      <c r="CR2590" s="99">
        <v>0</v>
      </c>
      <c r="CS2590" s="99">
        <v>0</v>
      </c>
      <c r="CT2590" s="99">
        <v>0</v>
      </c>
      <c r="CU2590" s="98">
        <v>51240.905302626998</v>
      </c>
      <c r="CV2590" s="98">
        <v>86769.796206169995</v>
      </c>
      <c r="CW2590" s="98">
        <v>15557842.428939784</v>
      </c>
      <c r="CX2590" s="98">
        <v>134943224.4039914</v>
      </c>
    </row>
    <row r="2591" spans="1:102" x14ac:dyDescent="0.2">
      <c r="A2591" s="98" t="s">
        <v>200</v>
      </c>
      <c r="B2591" s="100">
        <v>40695</v>
      </c>
      <c r="C2591" s="99">
        <v>202463.47448539699</v>
      </c>
      <c r="D2591" s="99">
        <v>4.0225253349635803</v>
      </c>
      <c r="E2591" s="99">
        <v>49292.601617813103</v>
      </c>
      <c r="F2591" s="99">
        <v>41362.965807914698</v>
      </c>
      <c r="G2591" s="99">
        <v>4732.2900393605196</v>
      </c>
      <c r="H2591" s="99">
        <v>0</v>
      </c>
      <c r="I2591" s="99">
        <v>0</v>
      </c>
      <c r="J2591" s="99">
        <v>83440.929468154907</v>
      </c>
      <c r="K2591" s="99">
        <v>579.54952508211102</v>
      </c>
      <c r="L2591" s="99">
        <v>113568.05801105501</v>
      </c>
      <c r="M2591" s="99">
        <v>104098.768743515</v>
      </c>
      <c r="N2591" s="99">
        <v>21552.889855146401</v>
      </c>
      <c r="O2591" s="99">
        <v>0</v>
      </c>
      <c r="P2591" s="99">
        <v>0</v>
      </c>
      <c r="Q2591" s="99">
        <v>12585.4844973087</v>
      </c>
      <c r="R2591" s="99">
        <v>0</v>
      </c>
      <c r="S2591" s="99">
        <v>0</v>
      </c>
      <c r="T2591" s="99">
        <v>4738.2079681754103</v>
      </c>
      <c r="U2591" s="99">
        <v>83998.309675216704</v>
      </c>
      <c r="V2591" s="99">
        <v>11118073.107299799</v>
      </c>
      <c r="W2591" s="99">
        <v>630.16169001162098</v>
      </c>
      <c r="X2591" s="99">
        <v>3586634.0857238802</v>
      </c>
      <c r="Y2591" s="99">
        <v>2825348.8982543899</v>
      </c>
      <c r="Z2591" s="99">
        <v>644699.56685638404</v>
      </c>
      <c r="AA2591" s="99">
        <v>0</v>
      </c>
      <c r="AB2591" s="99">
        <v>0</v>
      </c>
      <c r="AC2591" s="99">
        <v>27843068.6245117</v>
      </c>
      <c r="AD2591" s="99">
        <v>0</v>
      </c>
      <c r="AE2591" s="99">
        <v>5290398.2420043899</v>
      </c>
      <c r="AF2591" s="99">
        <v>5239979.97119141</v>
      </c>
      <c r="AG2591" s="99">
        <v>2766396.0090331999</v>
      </c>
      <c r="AH2591" s="99">
        <v>0</v>
      </c>
      <c r="AI2591" s="99">
        <v>0</v>
      </c>
      <c r="AJ2591" s="99">
        <v>1419972.69935608</v>
      </c>
      <c r="AK2591" s="99">
        <v>0</v>
      </c>
      <c r="AL2591" s="99">
        <v>0</v>
      </c>
      <c r="AM2591" s="99">
        <v>642346.48184204102</v>
      </c>
      <c r="AN2591" s="99">
        <v>27839756.6948242</v>
      </c>
      <c r="AO2591" s="99">
        <v>99819444.180664107</v>
      </c>
      <c r="AP2591" s="99">
        <v>5860.1694445014</v>
      </c>
      <c r="AQ2591" s="99">
        <v>29042692.4841309</v>
      </c>
      <c r="AR2591" s="99">
        <v>22633519.411865201</v>
      </c>
      <c r="AS2591" s="99">
        <v>5152250.4223632803</v>
      </c>
      <c r="AT2591" s="99">
        <v>0</v>
      </c>
      <c r="AU2591" s="99">
        <v>0</v>
      </c>
      <c r="AV2591" s="99">
        <v>82727460.458984405</v>
      </c>
      <c r="AW2591" s="99">
        <v>0</v>
      </c>
      <c r="AX2591" s="99">
        <v>47431086.685058601</v>
      </c>
      <c r="AY2591" s="99">
        <v>47164752.271484397</v>
      </c>
      <c r="AZ2591" s="99">
        <v>22383857.770752002</v>
      </c>
      <c r="BA2591" s="99">
        <v>0</v>
      </c>
      <c r="BB2591" s="99">
        <v>0</v>
      </c>
      <c r="BC2591" s="99">
        <v>11904142.932251001</v>
      </c>
      <c r="BD2591" s="99">
        <v>0</v>
      </c>
      <c r="BE2591" s="99">
        <v>0</v>
      </c>
      <c r="BF2591" s="99">
        <v>5139313.8617553702</v>
      </c>
      <c r="BG2591" s="99">
        <v>82908725.4765625</v>
      </c>
      <c r="BH2591" s="99">
        <v>18327871.434814502</v>
      </c>
      <c r="BI2591" s="99">
        <v>1159.12900197506</v>
      </c>
      <c r="BJ2591" s="99">
        <v>10300966.550293</v>
      </c>
      <c r="BK2591" s="99">
        <v>8224453.50390625</v>
      </c>
      <c r="BL2591" s="99">
        <v>0</v>
      </c>
      <c r="BM2591" s="99">
        <v>0</v>
      </c>
      <c r="BN2591" s="99">
        <v>0</v>
      </c>
      <c r="BO2591" s="99">
        <v>0</v>
      </c>
      <c r="BP2591" s="99">
        <v>0</v>
      </c>
      <c r="BQ2591" s="99">
        <v>0</v>
      </c>
      <c r="BR2591" s="99">
        <v>14400348.425415</v>
      </c>
      <c r="BS2591" s="99">
        <v>8603687.9451904297</v>
      </c>
      <c r="BT2591" s="99">
        <v>0</v>
      </c>
      <c r="BU2591" s="99">
        <v>0</v>
      </c>
      <c r="BV2591" s="99">
        <v>5726102.1808471698</v>
      </c>
      <c r="BW2591" s="99">
        <v>0</v>
      </c>
      <c r="BX2591" s="99">
        <v>0</v>
      </c>
      <c r="BY2591" s="99">
        <v>0</v>
      </c>
      <c r="BZ2591" s="99">
        <v>0</v>
      </c>
      <c r="CA2591" s="99">
        <v>251792.92103767401</v>
      </c>
      <c r="CB2591" s="99">
        <v>14708553.830688501</v>
      </c>
      <c r="CC2591" s="99">
        <v>128875185.599609</v>
      </c>
      <c r="CD2591" s="99">
        <v>28603700.7739258</v>
      </c>
      <c r="CE2591" s="99">
        <v>4731.01262056828</v>
      </c>
      <c r="CF2591" s="99">
        <v>647247.109611511</v>
      </c>
      <c r="CG2591" s="99">
        <v>5178821.3673706101</v>
      </c>
      <c r="CH2591" s="99">
        <v>0</v>
      </c>
      <c r="CI2591" s="99">
        <v>256522.333057404</v>
      </c>
      <c r="CJ2591" s="99">
        <v>15355475.8239746</v>
      </c>
      <c r="CK2591" s="99">
        <v>134053833.015625</v>
      </c>
      <c r="CL2591" s="99">
        <v>28586896.877929699</v>
      </c>
      <c r="CM2591" s="166">
        <v>339713.19248199498</v>
      </c>
      <c r="CN2591" s="166">
        <v>43207139.173828103</v>
      </c>
      <c r="CO2591" s="166">
        <v>217014050.66406301</v>
      </c>
      <c r="CP2591" s="99">
        <v>28586896.877929699</v>
      </c>
      <c r="CQ2591" s="99">
        <v>0</v>
      </c>
      <c r="CR2591" s="99">
        <v>0</v>
      </c>
      <c r="CS2591" s="99">
        <v>0</v>
      </c>
      <c r="CT2591" s="99">
        <v>0</v>
      </c>
      <c r="CU2591" s="98">
        <v>49835.638681304001</v>
      </c>
      <c r="CV2591" s="98">
        <v>87482.353665254006</v>
      </c>
      <c r="CW2591" s="98">
        <v>15355800.940300012</v>
      </c>
      <c r="CX2591" s="98">
        <v>134054006.96697961</v>
      </c>
    </row>
    <row r="2592" spans="1:102" x14ac:dyDescent="0.2">
      <c r="A2592" s="98" t="s">
        <v>200</v>
      </c>
      <c r="B2592" s="100">
        <v>40787</v>
      </c>
      <c r="C2592" s="99">
        <v>201810.15823555001</v>
      </c>
      <c r="D2592" s="99">
        <v>5.2157681499957098</v>
      </c>
      <c r="E2592" s="99">
        <v>48153.537189483599</v>
      </c>
      <c r="F2592" s="99">
        <v>40515.145801067403</v>
      </c>
      <c r="G2592" s="99">
        <v>4764.6242849230803</v>
      </c>
      <c r="H2592" s="99">
        <v>0</v>
      </c>
      <c r="I2592" s="99">
        <v>0</v>
      </c>
      <c r="J2592" s="99">
        <v>83527.447365760803</v>
      </c>
      <c r="K2592" s="99">
        <v>512.54939006269001</v>
      </c>
      <c r="L2592" s="99">
        <v>113898.315858841</v>
      </c>
      <c r="M2592" s="99">
        <v>103580.465712547</v>
      </c>
      <c r="N2592" s="99">
        <v>21362.358767986301</v>
      </c>
      <c r="O2592" s="99">
        <v>0</v>
      </c>
      <c r="P2592" s="99">
        <v>0</v>
      </c>
      <c r="Q2592" s="99">
        <v>12518.539426207501</v>
      </c>
      <c r="R2592" s="99">
        <v>0</v>
      </c>
      <c r="S2592" s="99">
        <v>0</v>
      </c>
      <c r="T2592" s="99">
        <v>4778.8598482012703</v>
      </c>
      <c r="U2592" s="99">
        <v>84080.059350967407</v>
      </c>
      <c r="V2592" s="99">
        <v>11036742.8892822</v>
      </c>
      <c r="W2592" s="99">
        <v>567.02636075764894</v>
      </c>
      <c r="X2592" s="99">
        <v>3502551.8474121098</v>
      </c>
      <c r="Y2592" s="99">
        <v>2763579.47198486</v>
      </c>
      <c r="Z2592" s="99">
        <v>640841.63698577904</v>
      </c>
      <c r="AA2592" s="99">
        <v>0</v>
      </c>
      <c r="AB2592" s="99">
        <v>0</v>
      </c>
      <c r="AC2592" s="99">
        <v>27945708.7333984</v>
      </c>
      <c r="AD2592" s="99">
        <v>0</v>
      </c>
      <c r="AE2592" s="99">
        <v>5197526.2058715802</v>
      </c>
      <c r="AF2592" s="99">
        <v>5215766.60791016</v>
      </c>
      <c r="AG2592" s="99">
        <v>2732393.08563232</v>
      </c>
      <c r="AH2592" s="99">
        <v>0</v>
      </c>
      <c r="AI2592" s="99">
        <v>0</v>
      </c>
      <c r="AJ2592" s="99">
        <v>1412387.0801544201</v>
      </c>
      <c r="AK2592" s="99">
        <v>0</v>
      </c>
      <c r="AL2592" s="99">
        <v>0</v>
      </c>
      <c r="AM2592" s="99">
        <v>639158.34788513195</v>
      </c>
      <c r="AN2592" s="99">
        <v>28115020.427978501</v>
      </c>
      <c r="AO2592" s="99">
        <v>99583696.521484405</v>
      </c>
      <c r="AP2592" s="99">
        <v>5681.0986543893796</v>
      </c>
      <c r="AQ2592" s="99">
        <v>28365046.9145508</v>
      </c>
      <c r="AR2592" s="99">
        <v>22198282.603759799</v>
      </c>
      <c r="AS2592" s="99">
        <v>5160160.4915771503</v>
      </c>
      <c r="AT2592" s="99">
        <v>0</v>
      </c>
      <c r="AU2592" s="99">
        <v>0</v>
      </c>
      <c r="AV2592" s="99">
        <v>83567465.096679702</v>
      </c>
      <c r="AW2592" s="99">
        <v>0</v>
      </c>
      <c r="AX2592" s="99">
        <v>47002219.154296897</v>
      </c>
      <c r="AY2592" s="99">
        <v>47234574.735839799</v>
      </c>
      <c r="AZ2592" s="99">
        <v>22138441.6640625</v>
      </c>
      <c r="BA2592" s="99">
        <v>0</v>
      </c>
      <c r="BB2592" s="99">
        <v>0</v>
      </c>
      <c r="BC2592" s="99">
        <v>11812518.607788101</v>
      </c>
      <c r="BD2592" s="99">
        <v>0</v>
      </c>
      <c r="BE2592" s="99">
        <v>0</v>
      </c>
      <c r="BF2592" s="99">
        <v>5138059.1919555701</v>
      </c>
      <c r="BG2592" s="99">
        <v>83723130.083007798</v>
      </c>
      <c r="BH2592" s="99">
        <v>18491088.884521499</v>
      </c>
      <c r="BI2592" s="99">
        <v>898.90410520136402</v>
      </c>
      <c r="BJ2592" s="99">
        <v>10155656.998046899</v>
      </c>
      <c r="BK2592" s="99">
        <v>8072406.90905762</v>
      </c>
      <c r="BL2592" s="99">
        <v>0</v>
      </c>
      <c r="BM2592" s="99">
        <v>0</v>
      </c>
      <c r="BN2592" s="99">
        <v>0</v>
      </c>
      <c r="BO2592" s="99">
        <v>0</v>
      </c>
      <c r="BP2592" s="99">
        <v>0</v>
      </c>
      <c r="BQ2592" s="99">
        <v>0</v>
      </c>
      <c r="BR2592" s="99">
        <v>14325680.024902301</v>
      </c>
      <c r="BS2592" s="99">
        <v>8496007.0935058594</v>
      </c>
      <c r="BT2592" s="99">
        <v>0</v>
      </c>
      <c r="BU2592" s="99">
        <v>0</v>
      </c>
      <c r="BV2592" s="99">
        <v>5699223.9228515597</v>
      </c>
      <c r="BW2592" s="99">
        <v>0</v>
      </c>
      <c r="BX2592" s="99">
        <v>0</v>
      </c>
      <c r="BY2592" s="99">
        <v>0</v>
      </c>
      <c r="BZ2592" s="99">
        <v>0</v>
      </c>
      <c r="CA2592" s="99">
        <v>249830.71116828901</v>
      </c>
      <c r="CB2592" s="99">
        <v>14523011.373168901</v>
      </c>
      <c r="CC2592" s="99">
        <v>127776479.772461</v>
      </c>
      <c r="CD2592" s="99">
        <v>28664917.061035201</v>
      </c>
      <c r="CE2592" s="99">
        <v>4761.9750058054897</v>
      </c>
      <c r="CF2592" s="99">
        <v>645090.11645507801</v>
      </c>
      <c r="CG2592" s="99">
        <v>5180297.74682617</v>
      </c>
      <c r="CH2592" s="99">
        <v>0</v>
      </c>
      <c r="CI2592" s="99">
        <v>254606.56648635899</v>
      </c>
      <c r="CJ2592" s="99">
        <v>15164456.661987299</v>
      </c>
      <c r="CK2592" s="99">
        <v>132927499.29882801</v>
      </c>
      <c r="CL2592" s="99">
        <v>28679143.949462902</v>
      </c>
      <c r="CM2592" s="166">
        <v>338190.09381485003</v>
      </c>
      <c r="CN2592" s="166">
        <v>43205347.042968802</v>
      </c>
      <c r="CO2592" s="166">
        <v>216857450.32617199</v>
      </c>
      <c r="CP2592" s="99">
        <v>28679143.949462902</v>
      </c>
      <c r="CQ2592" s="99">
        <v>0</v>
      </c>
      <c r="CR2592" s="99">
        <v>0</v>
      </c>
      <c r="CS2592" s="99">
        <v>0</v>
      </c>
      <c r="CT2592" s="99">
        <v>0</v>
      </c>
      <c r="CU2592" s="98">
        <v>48680.557539692003</v>
      </c>
      <c r="CV2592" s="98">
        <v>87574.022161325003</v>
      </c>
      <c r="CW2592" s="98">
        <v>15168101.489623979</v>
      </c>
      <c r="CX2592" s="98">
        <v>132956777.51928717</v>
      </c>
    </row>
    <row r="2593" spans="1:102" x14ac:dyDescent="0.2">
      <c r="A2593" s="98" t="s">
        <v>200</v>
      </c>
      <c r="B2593" s="100">
        <v>40878</v>
      </c>
      <c r="C2593" s="99">
        <v>202723.69139862101</v>
      </c>
      <c r="D2593" s="99">
        <v>5.9208521689870404</v>
      </c>
      <c r="E2593" s="99">
        <v>47128.385576724999</v>
      </c>
      <c r="F2593" s="99">
        <v>39634.660658359498</v>
      </c>
      <c r="G2593" s="99">
        <v>4850.1427577137902</v>
      </c>
      <c r="H2593" s="99">
        <v>0</v>
      </c>
      <c r="I2593" s="99">
        <v>0</v>
      </c>
      <c r="J2593" s="99">
        <v>84841.686640739397</v>
      </c>
      <c r="K2593" s="99">
        <v>497.54247177764802</v>
      </c>
      <c r="L2593" s="99">
        <v>111948.78169536599</v>
      </c>
      <c r="M2593" s="99">
        <v>103963.728662491</v>
      </c>
      <c r="N2593" s="99">
        <v>21149.5631098747</v>
      </c>
      <c r="O2593" s="99">
        <v>0</v>
      </c>
      <c r="P2593" s="99">
        <v>0</v>
      </c>
      <c r="Q2593" s="99">
        <v>12549.709099412001</v>
      </c>
      <c r="R2593" s="99">
        <v>0</v>
      </c>
      <c r="S2593" s="99">
        <v>0</v>
      </c>
      <c r="T2593" s="99">
        <v>4809.9861822128296</v>
      </c>
      <c r="U2593" s="99">
        <v>85335.639564514204</v>
      </c>
      <c r="V2593" s="99">
        <v>11028903.1765137</v>
      </c>
      <c r="W2593" s="99">
        <v>887.43844410777103</v>
      </c>
      <c r="X2593" s="99">
        <v>3423042.1909484901</v>
      </c>
      <c r="Y2593" s="99">
        <v>2700510.1117858901</v>
      </c>
      <c r="Z2593" s="99">
        <v>643338.77378082299</v>
      </c>
      <c r="AA2593" s="99">
        <v>0</v>
      </c>
      <c r="AB2593" s="99">
        <v>0</v>
      </c>
      <c r="AC2593" s="99">
        <v>28201672.079589799</v>
      </c>
      <c r="AD2593" s="99">
        <v>0</v>
      </c>
      <c r="AE2593" s="99">
        <v>5068775.6171875</v>
      </c>
      <c r="AF2593" s="99">
        <v>5217265.9739990197</v>
      </c>
      <c r="AG2593" s="99">
        <v>2712300.5783996601</v>
      </c>
      <c r="AH2593" s="99">
        <v>0</v>
      </c>
      <c r="AI2593" s="99">
        <v>0</v>
      </c>
      <c r="AJ2593" s="99">
        <v>1410082.6037902799</v>
      </c>
      <c r="AK2593" s="99">
        <v>0</v>
      </c>
      <c r="AL2593" s="99">
        <v>0</v>
      </c>
      <c r="AM2593" s="99">
        <v>637103.67038726795</v>
      </c>
      <c r="AN2593" s="99">
        <v>28343793.440673798</v>
      </c>
      <c r="AO2593" s="99">
        <v>100383567.583984</v>
      </c>
      <c r="AP2593" s="99">
        <v>9212.6283398866708</v>
      </c>
      <c r="AQ2593" s="99">
        <v>27865073.776855499</v>
      </c>
      <c r="AR2593" s="99">
        <v>21835557.215332001</v>
      </c>
      <c r="AS2593" s="99">
        <v>5224238.4297485398</v>
      </c>
      <c r="AT2593" s="99">
        <v>0</v>
      </c>
      <c r="AU2593" s="99">
        <v>0</v>
      </c>
      <c r="AV2593" s="99">
        <v>85099035.927734405</v>
      </c>
      <c r="AW2593" s="99">
        <v>0</v>
      </c>
      <c r="AX2593" s="99">
        <v>46130526.559082001</v>
      </c>
      <c r="AY2593" s="99">
        <v>47607058.954589799</v>
      </c>
      <c r="AZ2593" s="99">
        <v>22180137.666747998</v>
      </c>
      <c r="BA2593" s="99">
        <v>0</v>
      </c>
      <c r="BB2593" s="99">
        <v>0</v>
      </c>
      <c r="BC2593" s="99">
        <v>11932655.709350601</v>
      </c>
      <c r="BD2593" s="99">
        <v>0</v>
      </c>
      <c r="BE2593" s="99">
        <v>0</v>
      </c>
      <c r="BF2593" s="99">
        <v>5178695.1868896503</v>
      </c>
      <c r="BG2593" s="99">
        <v>85312709.3359375</v>
      </c>
      <c r="BH2593" s="99">
        <v>18724604.950927701</v>
      </c>
      <c r="BI2593" s="99">
        <v>759.47849132120598</v>
      </c>
      <c r="BJ2593" s="99">
        <v>10026885.0400391</v>
      </c>
      <c r="BK2593" s="99">
        <v>7970404.3363647498</v>
      </c>
      <c r="BL2593" s="99">
        <v>0</v>
      </c>
      <c r="BM2593" s="99">
        <v>0</v>
      </c>
      <c r="BN2593" s="99">
        <v>0</v>
      </c>
      <c r="BO2593" s="99">
        <v>0</v>
      </c>
      <c r="BP2593" s="99">
        <v>0</v>
      </c>
      <c r="BQ2593" s="99">
        <v>0</v>
      </c>
      <c r="BR2593" s="99">
        <v>14521683.1243896</v>
      </c>
      <c r="BS2593" s="99">
        <v>8491265.9628906306</v>
      </c>
      <c r="BT2593" s="99">
        <v>0</v>
      </c>
      <c r="BU2593" s="99">
        <v>0</v>
      </c>
      <c r="BV2593" s="99">
        <v>5782654.7012329102</v>
      </c>
      <c r="BW2593" s="99">
        <v>0</v>
      </c>
      <c r="BX2593" s="99">
        <v>0</v>
      </c>
      <c r="BY2593" s="99">
        <v>0</v>
      </c>
      <c r="BZ2593" s="99">
        <v>0</v>
      </c>
      <c r="CA2593" s="99">
        <v>249979.64723205601</v>
      </c>
      <c r="CB2593" s="99">
        <v>14461084.6379395</v>
      </c>
      <c r="CC2593" s="99">
        <v>128299416.73925801</v>
      </c>
      <c r="CD2593" s="99">
        <v>28789145.144042999</v>
      </c>
      <c r="CE2593" s="99">
        <v>4852.5928670763997</v>
      </c>
      <c r="CF2593" s="99">
        <v>644307.47990417504</v>
      </c>
      <c r="CG2593" s="99">
        <v>5234378.1879272498</v>
      </c>
      <c r="CH2593" s="99">
        <v>0</v>
      </c>
      <c r="CI2593" s="99">
        <v>254850.215431213</v>
      </c>
      <c r="CJ2593" s="99">
        <v>15107175.025634799</v>
      </c>
      <c r="CK2593" s="99">
        <v>133551979.53320301</v>
      </c>
      <c r="CL2593" s="99">
        <v>28795595.3681641</v>
      </c>
      <c r="CM2593" s="166">
        <v>339241.94990158099</v>
      </c>
      <c r="CN2593" s="166">
        <v>43439950.5703125</v>
      </c>
      <c r="CO2593" s="166">
        <v>218916836.12304699</v>
      </c>
      <c r="CP2593" s="99">
        <v>28795595.3681641</v>
      </c>
      <c r="CQ2593" s="99">
        <v>0</v>
      </c>
      <c r="CR2593" s="99">
        <v>0</v>
      </c>
      <c r="CS2593" s="99">
        <v>0</v>
      </c>
      <c r="CT2593" s="99">
        <v>0</v>
      </c>
      <c r="CU2593" s="98">
        <v>47646.856774949003</v>
      </c>
      <c r="CV2593" s="98">
        <v>88951.005944909004</v>
      </c>
      <c r="CW2593" s="98">
        <v>15105392.117843674</v>
      </c>
      <c r="CX2593" s="98">
        <v>133533794.92718525</v>
      </c>
    </row>
    <row r="2594" spans="1:102" x14ac:dyDescent="0.2">
      <c r="A2594" s="98" t="s">
        <v>200</v>
      </c>
      <c r="B2594" s="100">
        <v>40969</v>
      </c>
      <c r="C2594" s="99">
        <v>202429.706798553</v>
      </c>
      <c r="D2594" s="99">
        <v>5.8058416479616399</v>
      </c>
      <c r="E2594" s="99">
        <v>46128.124823570302</v>
      </c>
      <c r="F2594" s="99">
        <v>38843.807990074201</v>
      </c>
      <c r="G2594" s="99">
        <v>4904.7545397877702</v>
      </c>
      <c r="H2594" s="99">
        <v>0</v>
      </c>
      <c r="I2594" s="99">
        <v>0</v>
      </c>
      <c r="J2594" s="99">
        <v>85397.523218154907</v>
      </c>
      <c r="K2594" s="99">
        <v>487.20395157858701</v>
      </c>
      <c r="L2594" s="99">
        <v>110679.47478008299</v>
      </c>
      <c r="M2594" s="99">
        <v>103670.337820053</v>
      </c>
      <c r="N2594" s="99">
        <v>20944.377579689</v>
      </c>
      <c r="O2594" s="99">
        <v>0</v>
      </c>
      <c r="P2594" s="99">
        <v>0</v>
      </c>
      <c r="Q2594" s="99">
        <v>12477.4168679714</v>
      </c>
      <c r="R2594" s="99">
        <v>0</v>
      </c>
      <c r="S2594" s="99">
        <v>0</v>
      </c>
      <c r="T2594" s="99">
        <v>4860.2277852296802</v>
      </c>
      <c r="U2594" s="99">
        <v>85862.560733795195</v>
      </c>
      <c r="V2594" s="99">
        <v>10990659.462768599</v>
      </c>
      <c r="W2594" s="99">
        <v>704.08818813413404</v>
      </c>
      <c r="X2594" s="99">
        <v>3343174.1318664602</v>
      </c>
      <c r="Y2594" s="99">
        <v>2642263.8617858901</v>
      </c>
      <c r="Z2594" s="99">
        <v>648475.90656280494</v>
      </c>
      <c r="AA2594" s="99">
        <v>0</v>
      </c>
      <c r="AB2594" s="99">
        <v>0</v>
      </c>
      <c r="AC2594" s="99">
        <v>28577277.521728501</v>
      </c>
      <c r="AD2594" s="99">
        <v>0</v>
      </c>
      <c r="AE2594" s="99">
        <v>5102734.9838867197</v>
      </c>
      <c r="AF2594" s="99">
        <v>5218246.5945434598</v>
      </c>
      <c r="AG2594" s="99">
        <v>2677581.5927429199</v>
      </c>
      <c r="AH2594" s="99">
        <v>0</v>
      </c>
      <c r="AI2594" s="99">
        <v>0</v>
      </c>
      <c r="AJ2594" s="99">
        <v>1397406.95770264</v>
      </c>
      <c r="AK2594" s="99">
        <v>0</v>
      </c>
      <c r="AL2594" s="99">
        <v>0</v>
      </c>
      <c r="AM2594" s="99">
        <v>646090.35147857701</v>
      </c>
      <c r="AN2594" s="99">
        <v>28485235.511718798</v>
      </c>
      <c r="AO2594" s="99">
        <v>100844498.12402301</v>
      </c>
      <c r="AP2594" s="99">
        <v>8125.2278569340697</v>
      </c>
      <c r="AQ2594" s="99">
        <v>27347391.3193359</v>
      </c>
      <c r="AR2594" s="99">
        <v>21439048.777587902</v>
      </c>
      <c r="AS2594" s="99">
        <v>5309089.06787109</v>
      </c>
      <c r="AT2594" s="99">
        <v>0</v>
      </c>
      <c r="AU2594" s="99">
        <v>0</v>
      </c>
      <c r="AV2594" s="99">
        <v>86844758.666015595</v>
      </c>
      <c r="AW2594" s="99">
        <v>0</v>
      </c>
      <c r="AX2594" s="99">
        <v>46907005.9619141</v>
      </c>
      <c r="AY2594" s="99">
        <v>47965702.294433601</v>
      </c>
      <c r="AZ2594" s="99">
        <v>21998027.806396499</v>
      </c>
      <c r="BA2594" s="99">
        <v>0</v>
      </c>
      <c r="BB2594" s="99">
        <v>0</v>
      </c>
      <c r="BC2594" s="99">
        <v>12098746.647583</v>
      </c>
      <c r="BD2594" s="99">
        <v>0</v>
      </c>
      <c r="BE2594" s="99">
        <v>0</v>
      </c>
      <c r="BF2594" s="99">
        <v>5291785.3641357403</v>
      </c>
      <c r="BG2594" s="99">
        <v>86888737.010742202</v>
      </c>
      <c r="BH2594" s="99">
        <v>19163454.535400402</v>
      </c>
      <c r="BI2594" s="99">
        <v>954.90272678434803</v>
      </c>
      <c r="BJ2594" s="99">
        <v>9945854.37744141</v>
      </c>
      <c r="BK2594" s="99">
        <v>7927453.65808105</v>
      </c>
      <c r="BL2594" s="99">
        <v>0</v>
      </c>
      <c r="BM2594" s="99">
        <v>0</v>
      </c>
      <c r="BN2594" s="99">
        <v>0</v>
      </c>
      <c r="BO2594" s="99">
        <v>0</v>
      </c>
      <c r="BP2594" s="99">
        <v>0</v>
      </c>
      <c r="BQ2594" s="99">
        <v>0</v>
      </c>
      <c r="BR2594" s="99">
        <v>14735283.794311499</v>
      </c>
      <c r="BS2594" s="99">
        <v>8535167.2512206994</v>
      </c>
      <c r="BT2594" s="99">
        <v>0</v>
      </c>
      <c r="BU2594" s="99">
        <v>0</v>
      </c>
      <c r="BV2594" s="99">
        <v>5832756.8003540002</v>
      </c>
      <c r="BW2594" s="99">
        <v>0</v>
      </c>
      <c r="BX2594" s="99">
        <v>0</v>
      </c>
      <c r="BY2594" s="99">
        <v>0</v>
      </c>
      <c r="BZ2594" s="99">
        <v>0</v>
      </c>
      <c r="CA2594" s="99">
        <v>248540.96377182001</v>
      </c>
      <c r="CB2594" s="99">
        <v>14340070.5975342</v>
      </c>
      <c r="CC2594" s="99">
        <v>128285169.071289</v>
      </c>
      <c r="CD2594" s="99">
        <v>29085846.8439941</v>
      </c>
      <c r="CE2594" s="99">
        <v>4904.9921354651497</v>
      </c>
      <c r="CF2594" s="99">
        <v>642021.19813537598</v>
      </c>
      <c r="CG2594" s="99">
        <v>5269646.6549072303</v>
      </c>
      <c r="CH2594" s="99">
        <v>0</v>
      </c>
      <c r="CI2594" s="99">
        <v>253418.43592834499</v>
      </c>
      <c r="CJ2594" s="99">
        <v>14982014.6530762</v>
      </c>
      <c r="CK2594" s="99">
        <v>133550147.894531</v>
      </c>
      <c r="CL2594" s="99">
        <v>29100177.723388702</v>
      </c>
      <c r="CM2594" s="166">
        <v>338592.09029006999</v>
      </c>
      <c r="CN2594" s="166">
        <v>43415664.8291016</v>
      </c>
      <c r="CO2594" s="166">
        <v>220278797.34179699</v>
      </c>
      <c r="CP2594" s="99">
        <v>29100177.723388702</v>
      </c>
      <c r="CQ2594" s="99">
        <v>0</v>
      </c>
      <c r="CR2594" s="99">
        <v>0</v>
      </c>
      <c r="CS2594" s="99">
        <v>0</v>
      </c>
      <c r="CT2594" s="99">
        <v>0</v>
      </c>
      <c r="CU2594" s="98">
        <v>46599.065011359999</v>
      </c>
      <c r="CV2594" s="98">
        <v>89554.317672267003</v>
      </c>
      <c r="CW2594" s="98">
        <v>14982091.795669576</v>
      </c>
      <c r="CX2594" s="98">
        <v>133554815.72619623</v>
      </c>
    </row>
    <row r="2595" spans="1:102" x14ac:dyDescent="0.2">
      <c r="A2595" s="98" t="s">
        <v>200</v>
      </c>
      <c r="B2595" s="100">
        <v>41061</v>
      </c>
      <c r="C2595" s="99">
        <v>201532.95955085801</v>
      </c>
      <c r="D2595" s="99">
        <v>5.0230851069791198</v>
      </c>
      <c r="E2595" s="99">
        <v>44912.550771236398</v>
      </c>
      <c r="F2595" s="99">
        <v>37849.313191413901</v>
      </c>
      <c r="G2595" s="99">
        <v>4914.3607697486896</v>
      </c>
      <c r="H2595" s="99">
        <v>0</v>
      </c>
      <c r="I2595" s="99">
        <v>0</v>
      </c>
      <c r="J2595" s="99">
        <v>85428.325479507403</v>
      </c>
      <c r="K2595" s="99">
        <v>431.580764114857</v>
      </c>
      <c r="L2595" s="99">
        <v>110811.54362869301</v>
      </c>
      <c r="M2595" s="99">
        <v>102879.879544258</v>
      </c>
      <c r="N2595" s="99">
        <v>20482.1513955593</v>
      </c>
      <c r="O2595" s="99">
        <v>0</v>
      </c>
      <c r="P2595" s="99">
        <v>0</v>
      </c>
      <c r="Q2595" s="99">
        <v>12435.1512906551</v>
      </c>
      <c r="R2595" s="99">
        <v>0</v>
      </c>
      <c r="S2595" s="99">
        <v>0</v>
      </c>
      <c r="T2595" s="99">
        <v>4914.62440150976</v>
      </c>
      <c r="U2595" s="99">
        <v>85857.036042213396</v>
      </c>
      <c r="V2595" s="99">
        <v>10920815.9299316</v>
      </c>
      <c r="W2595" s="99">
        <v>361.90422656759603</v>
      </c>
      <c r="X2595" s="99">
        <v>3263340.9046325702</v>
      </c>
      <c r="Y2595" s="99">
        <v>2587855.7255554199</v>
      </c>
      <c r="Z2595" s="99">
        <v>637050.58058166504</v>
      </c>
      <c r="AA2595" s="99">
        <v>0</v>
      </c>
      <c r="AB2595" s="99">
        <v>0</v>
      </c>
      <c r="AC2595" s="99">
        <v>28352803.729736298</v>
      </c>
      <c r="AD2595" s="99">
        <v>0</v>
      </c>
      <c r="AE2595" s="99">
        <v>4941079.2501831101</v>
      </c>
      <c r="AF2595" s="99">
        <v>5180698.3482055701</v>
      </c>
      <c r="AG2595" s="99">
        <v>2600947.1003112802</v>
      </c>
      <c r="AH2595" s="99">
        <v>0</v>
      </c>
      <c r="AI2595" s="99">
        <v>0</v>
      </c>
      <c r="AJ2595" s="99">
        <v>1427471.79379272</v>
      </c>
      <c r="AK2595" s="99">
        <v>0</v>
      </c>
      <c r="AL2595" s="99">
        <v>0</v>
      </c>
      <c r="AM2595" s="99">
        <v>634725.889297485</v>
      </c>
      <c r="AN2595" s="99">
        <v>28535996.3439941</v>
      </c>
      <c r="AO2595" s="99">
        <v>100793517.511719</v>
      </c>
      <c r="AP2595" s="99">
        <v>3544.336710006</v>
      </c>
      <c r="AQ2595" s="99">
        <v>26858153.703125</v>
      </c>
      <c r="AR2595" s="99">
        <v>21060958.246582001</v>
      </c>
      <c r="AS2595" s="99">
        <v>5259721.2595825205</v>
      </c>
      <c r="AT2595" s="99">
        <v>0</v>
      </c>
      <c r="AU2595" s="99">
        <v>0</v>
      </c>
      <c r="AV2595" s="99">
        <v>86945772.305664107</v>
      </c>
      <c r="AW2595" s="99">
        <v>0</v>
      </c>
      <c r="AX2595" s="99">
        <v>45628360.786132798</v>
      </c>
      <c r="AY2595" s="99">
        <v>47957180.5478516</v>
      </c>
      <c r="AZ2595" s="99">
        <v>21560231.5007324</v>
      </c>
      <c r="BA2595" s="99">
        <v>0</v>
      </c>
      <c r="BB2595" s="99">
        <v>0</v>
      </c>
      <c r="BC2595" s="99">
        <v>12037983.8121338</v>
      </c>
      <c r="BD2595" s="99">
        <v>0</v>
      </c>
      <c r="BE2595" s="99">
        <v>0</v>
      </c>
      <c r="BF2595" s="99">
        <v>5240512.3999633798</v>
      </c>
      <c r="BG2595" s="99">
        <v>87154966.090820298</v>
      </c>
      <c r="BH2595" s="99">
        <v>18823202.8671875</v>
      </c>
      <c r="BI2595" s="99">
        <v>1016.52377481759</v>
      </c>
      <c r="BJ2595" s="99">
        <v>9715286.3128662091</v>
      </c>
      <c r="BK2595" s="99">
        <v>7730368.8429565402</v>
      </c>
      <c r="BL2595" s="99">
        <v>0</v>
      </c>
      <c r="BM2595" s="99">
        <v>0</v>
      </c>
      <c r="BN2595" s="99">
        <v>0</v>
      </c>
      <c r="BO2595" s="99">
        <v>0</v>
      </c>
      <c r="BP2595" s="99">
        <v>0</v>
      </c>
      <c r="BQ2595" s="99">
        <v>0</v>
      </c>
      <c r="BR2595" s="99">
        <v>14559218.3234863</v>
      </c>
      <c r="BS2595" s="99">
        <v>8239579.6670532199</v>
      </c>
      <c r="BT2595" s="99">
        <v>0</v>
      </c>
      <c r="BU2595" s="99">
        <v>0</v>
      </c>
      <c r="BV2595" s="99">
        <v>5832733.6278686495</v>
      </c>
      <c r="BW2595" s="99">
        <v>0</v>
      </c>
      <c r="BX2595" s="99">
        <v>0</v>
      </c>
      <c r="BY2595" s="99">
        <v>0</v>
      </c>
      <c r="BZ2595" s="99">
        <v>0</v>
      </c>
      <c r="CA2595" s="99">
        <v>246388.809453964</v>
      </c>
      <c r="CB2595" s="99">
        <v>14175895.744018599</v>
      </c>
      <c r="CC2595" s="99">
        <v>127562842.96875</v>
      </c>
      <c r="CD2595" s="99">
        <v>28535464.979980499</v>
      </c>
      <c r="CE2595" s="99">
        <v>4917.0462456941596</v>
      </c>
      <c r="CF2595" s="99">
        <v>639679.65842437698</v>
      </c>
      <c r="CG2595" s="99">
        <v>5284431.0889892597</v>
      </c>
      <c r="CH2595" s="99">
        <v>0</v>
      </c>
      <c r="CI2595" s="99">
        <v>251301.74697494501</v>
      </c>
      <c r="CJ2595" s="99">
        <v>14816364.864746099</v>
      </c>
      <c r="CK2595" s="99">
        <v>132857452.496094</v>
      </c>
      <c r="CL2595" s="99">
        <v>28513280.2727051</v>
      </c>
      <c r="CM2595" s="166">
        <v>336442.72351837199</v>
      </c>
      <c r="CN2595" s="166">
        <v>43311885.166015603</v>
      </c>
      <c r="CO2595" s="166">
        <v>220245542.68359399</v>
      </c>
      <c r="CP2595" s="99">
        <v>28513280.2727051</v>
      </c>
      <c r="CQ2595" s="99">
        <v>0</v>
      </c>
      <c r="CR2595" s="99">
        <v>0</v>
      </c>
      <c r="CS2595" s="99">
        <v>0</v>
      </c>
      <c r="CT2595" s="99">
        <v>0</v>
      </c>
      <c r="CU2595" s="98">
        <v>45324.576592416997</v>
      </c>
      <c r="CV2595" s="98">
        <v>89622.129519562994</v>
      </c>
      <c r="CW2595" s="98">
        <v>14815575.402442977</v>
      </c>
      <c r="CX2595" s="98">
        <v>132847274.05773926</v>
      </c>
    </row>
    <row r="2596" spans="1:102" x14ac:dyDescent="0.2">
      <c r="A2596" s="98" t="s">
        <v>200</v>
      </c>
      <c r="B2596" s="100">
        <v>41153</v>
      </c>
      <c r="C2596" s="99">
        <v>201032.72578620899</v>
      </c>
      <c r="D2596" s="99">
        <v>5.2161169719765903</v>
      </c>
      <c r="E2596" s="99">
        <v>43879.157190322898</v>
      </c>
      <c r="F2596" s="99">
        <v>37003.532951355002</v>
      </c>
      <c r="G2596" s="99">
        <v>4905.7398477792703</v>
      </c>
      <c r="H2596" s="99">
        <v>0</v>
      </c>
      <c r="I2596" s="99">
        <v>0</v>
      </c>
      <c r="J2596" s="99">
        <v>85151.508216857896</v>
      </c>
      <c r="K2596" s="99">
        <v>401.18863499537099</v>
      </c>
      <c r="L2596" s="99">
        <v>110489.913450241</v>
      </c>
      <c r="M2596" s="99">
        <v>102761.60430049901</v>
      </c>
      <c r="N2596" s="99">
        <v>20249.427106618899</v>
      </c>
      <c r="O2596" s="99">
        <v>0</v>
      </c>
      <c r="P2596" s="99">
        <v>0</v>
      </c>
      <c r="Q2596" s="99">
        <v>12336.001709461199</v>
      </c>
      <c r="R2596" s="99">
        <v>0</v>
      </c>
      <c r="S2596" s="99">
        <v>0</v>
      </c>
      <c r="T2596" s="99">
        <v>4909.1087753176698</v>
      </c>
      <c r="U2596" s="99">
        <v>85578.404829978899</v>
      </c>
      <c r="V2596" s="99">
        <v>10712614.850708</v>
      </c>
      <c r="W2596" s="99">
        <v>717.10425195097901</v>
      </c>
      <c r="X2596" s="99">
        <v>3169537.6003723098</v>
      </c>
      <c r="Y2596" s="99">
        <v>2524206.7155456501</v>
      </c>
      <c r="Z2596" s="99">
        <v>634147.65524292004</v>
      </c>
      <c r="AA2596" s="99">
        <v>0</v>
      </c>
      <c r="AB2596" s="99">
        <v>0</v>
      </c>
      <c r="AC2596" s="99">
        <v>28309530.035644501</v>
      </c>
      <c r="AD2596" s="99">
        <v>0</v>
      </c>
      <c r="AE2596" s="99">
        <v>4860018.90625</v>
      </c>
      <c r="AF2596" s="99">
        <v>5108123.81213379</v>
      </c>
      <c r="AG2596" s="99">
        <v>2548311.6925659198</v>
      </c>
      <c r="AH2596" s="99">
        <v>0</v>
      </c>
      <c r="AI2596" s="99">
        <v>0</v>
      </c>
      <c r="AJ2596" s="99">
        <v>1401914.18101501</v>
      </c>
      <c r="AK2596" s="99">
        <v>0</v>
      </c>
      <c r="AL2596" s="99">
        <v>0</v>
      </c>
      <c r="AM2596" s="99">
        <v>633245.05863189697</v>
      </c>
      <c r="AN2596" s="99">
        <v>28378844.591796901</v>
      </c>
      <c r="AO2596" s="99">
        <v>99492485.427734405</v>
      </c>
      <c r="AP2596" s="99">
        <v>8111.1029973030099</v>
      </c>
      <c r="AQ2596" s="99">
        <v>26335482.306152299</v>
      </c>
      <c r="AR2596" s="99">
        <v>20634113.442382801</v>
      </c>
      <c r="AS2596" s="99">
        <v>5307866.1819457998</v>
      </c>
      <c r="AT2596" s="99">
        <v>0</v>
      </c>
      <c r="AU2596" s="99">
        <v>0</v>
      </c>
      <c r="AV2596" s="99">
        <v>87655024.815429702</v>
      </c>
      <c r="AW2596" s="99">
        <v>0</v>
      </c>
      <c r="AX2596" s="99">
        <v>45144600.156738304</v>
      </c>
      <c r="AY2596" s="99">
        <v>47631529.354003899</v>
      </c>
      <c r="AZ2596" s="99">
        <v>21397344.212402299</v>
      </c>
      <c r="BA2596" s="99">
        <v>0</v>
      </c>
      <c r="BB2596" s="99">
        <v>0</v>
      </c>
      <c r="BC2596" s="99">
        <v>11989461.126708999</v>
      </c>
      <c r="BD2596" s="99">
        <v>0</v>
      </c>
      <c r="BE2596" s="99">
        <v>0</v>
      </c>
      <c r="BF2596" s="99">
        <v>5292102.6312255897</v>
      </c>
      <c r="BG2596" s="99">
        <v>87801702.059570298</v>
      </c>
      <c r="BH2596" s="99">
        <v>19100607.597412098</v>
      </c>
      <c r="BI2596" s="99">
        <v>779.747421070933</v>
      </c>
      <c r="BJ2596" s="99">
        <v>9774196.0845947303</v>
      </c>
      <c r="BK2596" s="99">
        <v>7722097.9187622098</v>
      </c>
      <c r="BL2596" s="99">
        <v>0</v>
      </c>
      <c r="BM2596" s="99">
        <v>0</v>
      </c>
      <c r="BN2596" s="99">
        <v>0</v>
      </c>
      <c r="BO2596" s="99">
        <v>0</v>
      </c>
      <c r="BP2596" s="99">
        <v>0</v>
      </c>
      <c r="BQ2596" s="99">
        <v>0</v>
      </c>
      <c r="BR2596" s="99">
        <v>14593646.5546875</v>
      </c>
      <c r="BS2596" s="99">
        <v>8259487.2814941397</v>
      </c>
      <c r="BT2596" s="99">
        <v>0</v>
      </c>
      <c r="BU2596" s="99">
        <v>0</v>
      </c>
      <c r="BV2596" s="99">
        <v>5879814.9973144503</v>
      </c>
      <c r="BW2596" s="99">
        <v>0</v>
      </c>
      <c r="BX2596" s="99">
        <v>0</v>
      </c>
      <c r="BY2596" s="99">
        <v>0</v>
      </c>
      <c r="BZ2596" s="99">
        <v>0</v>
      </c>
      <c r="CA2596" s="99">
        <v>244980.18713760399</v>
      </c>
      <c r="CB2596" s="99">
        <v>13876539.725463901</v>
      </c>
      <c r="CC2596" s="99">
        <v>125821288.599609</v>
      </c>
      <c r="CD2596" s="99">
        <v>28860156.376708999</v>
      </c>
      <c r="CE2596" s="99">
        <v>4901.0522661209097</v>
      </c>
      <c r="CF2596" s="99">
        <v>631455.39302063</v>
      </c>
      <c r="CG2596" s="99">
        <v>5267837.8416137705</v>
      </c>
      <c r="CH2596" s="99">
        <v>0</v>
      </c>
      <c r="CI2596" s="99">
        <v>249894.49801444999</v>
      </c>
      <c r="CJ2596" s="99">
        <v>14504695.490722699</v>
      </c>
      <c r="CK2596" s="99">
        <v>131066508.85742199</v>
      </c>
      <c r="CL2596" s="99">
        <v>28877604.796875</v>
      </c>
      <c r="CM2596" s="166">
        <v>334807.92589569098</v>
      </c>
      <c r="CN2596" s="166">
        <v>42895420.415527299</v>
      </c>
      <c r="CO2596" s="166">
        <v>218874807.23632801</v>
      </c>
      <c r="CP2596" s="99">
        <v>28877604.796875</v>
      </c>
      <c r="CQ2596" s="99">
        <v>0</v>
      </c>
      <c r="CR2596" s="99">
        <v>0</v>
      </c>
      <c r="CS2596" s="99">
        <v>0</v>
      </c>
      <c r="CT2596" s="99">
        <v>0</v>
      </c>
      <c r="CU2596" s="98">
        <v>44316.142244800998</v>
      </c>
      <c r="CV2596" s="98">
        <v>89360.406305413999</v>
      </c>
      <c r="CW2596" s="98">
        <v>14507995.118484531</v>
      </c>
      <c r="CX2596" s="98">
        <v>131089126.44122277</v>
      </c>
    </row>
    <row r="2597" spans="1:102" x14ac:dyDescent="0.2">
      <c r="A2597" s="98" t="s">
        <v>200</v>
      </c>
      <c r="B2597" s="100">
        <v>41244</v>
      </c>
      <c r="C2597" s="99">
        <v>199798.73597908</v>
      </c>
      <c r="D2597" s="99">
        <v>3.9540096009732202</v>
      </c>
      <c r="E2597" s="99">
        <v>43183.108382225</v>
      </c>
      <c r="F2597" s="99">
        <v>36507.567508697502</v>
      </c>
      <c r="G2597" s="99">
        <v>4894.2790978550902</v>
      </c>
      <c r="H2597" s="99">
        <v>0</v>
      </c>
      <c r="I2597" s="99">
        <v>0</v>
      </c>
      <c r="J2597" s="99">
        <v>85451.838326454206</v>
      </c>
      <c r="K2597" s="99">
        <v>358.81750768795598</v>
      </c>
      <c r="L2597" s="99">
        <v>108487.000464439</v>
      </c>
      <c r="M2597" s="99">
        <v>102258.129675865</v>
      </c>
      <c r="N2597" s="99">
        <v>19890.794869899801</v>
      </c>
      <c r="O2597" s="99">
        <v>0</v>
      </c>
      <c r="P2597" s="99">
        <v>0</v>
      </c>
      <c r="Q2597" s="99">
        <v>12235.326576352099</v>
      </c>
      <c r="R2597" s="99">
        <v>0</v>
      </c>
      <c r="S2597" s="99">
        <v>0</v>
      </c>
      <c r="T2597" s="99">
        <v>4864.40902477503</v>
      </c>
      <c r="U2597" s="99">
        <v>85798.618887901306</v>
      </c>
      <c r="V2597" s="99">
        <v>10683407.5404053</v>
      </c>
      <c r="W2597" s="99">
        <v>488.379543360323</v>
      </c>
      <c r="X2597" s="99">
        <v>3077154.48760986</v>
      </c>
      <c r="Y2597" s="99">
        <v>2457398.9276733398</v>
      </c>
      <c r="Z2597" s="99">
        <v>630714.98010253895</v>
      </c>
      <c r="AA2597" s="99">
        <v>0</v>
      </c>
      <c r="AB2597" s="99">
        <v>0</v>
      </c>
      <c r="AC2597" s="99">
        <v>28338001.580078099</v>
      </c>
      <c r="AD2597" s="99">
        <v>0</v>
      </c>
      <c r="AE2597" s="99">
        <v>4811076.6934204102</v>
      </c>
      <c r="AF2597" s="99">
        <v>5081852.2482910203</v>
      </c>
      <c r="AG2597" s="99">
        <v>2486936.4090271001</v>
      </c>
      <c r="AH2597" s="99">
        <v>0</v>
      </c>
      <c r="AI2597" s="99">
        <v>0</v>
      </c>
      <c r="AJ2597" s="99">
        <v>1379668.78730774</v>
      </c>
      <c r="AK2597" s="99">
        <v>0</v>
      </c>
      <c r="AL2597" s="99">
        <v>0</v>
      </c>
      <c r="AM2597" s="99">
        <v>626718.10890960705</v>
      </c>
      <c r="AN2597" s="99">
        <v>28360446.034667999</v>
      </c>
      <c r="AO2597" s="99">
        <v>99897630.157226607</v>
      </c>
      <c r="AP2597" s="99">
        <v>5104.0624399185199</v>
      </c>
      <c r="AQ2597" s="99">
        <v>25792834.0087891</v>
      </c>
      <c r="AR2597" s="99">
        <v>20402440.224121101</v>
      </c>
      <c r="AS2597" s="99">
        <v>5265229.6724853497</v>
      </c>
      <c r="AT2597" s="99">
        <v>0</v>
      </c>
      <c r="AU2597" s="99">
        <v>0</v>
      </c>
      <c r="AV2597" s="99">
        <v>88055791.697265595</v>
      </c>
      <c r="AW2597" s="99">
        <v>0</v>
      </c>
      <c r="AX2597" s="99">
        <v>45037704.418457001</v>
      </c>
      <c r="AY2597" s="99">
        <v>47737745.3125</v>
      </c>
      <c r="AZ2597" s="99">
        <v>20890807.0932617</v>
      </c>
      <c r="BA2597" s="99">
        <v>0</v>
      </c>
      <c r="BB2597" s="99">
        <v>0</v>
      </c>
      <c r="BC2597" s="99">
        <v>11930478.614502</v>
      </c>
      <c r="BD2597" s="99">
        <v>0</v>
      </c>
      <c r="BE2597" s="99">
        <v>0</v>
      </c>
      <c r="BF2597" s="99">
        <v>5236527.4522094699</v>
      </c>
      <c r="BG2597" s="99">
        <v>88199823.230468795</v>
      </c>
      <c r="BH2597" s="99">
        <v>19107870.417236298</v>
      </c>
      <c r="BI2597" s="99">
        <v>1043.9689536988701</v>
      </c>
      <c r="BJ2597" s="99">
        <v>9594026.4238281306</v>
      </c>
      <c r="BK2597" s="99">
        <v>7590992.7289428702</v>
      </c>
      <c r="BL2597" s="99">
        <v>0</v>
      </c>
      <c r="BM2597" s="99">
        <v>0</v>
      </c>
      <c r="BN2597" s="99">
        <v>0</v>
      </c>
      <c r="BO2597" s="99">
        <v>0</v>
      </c>
      <c r="BP2597" s="99">
        <v>0</v>
      </c>
      <c r="BQ2597" s="99">
        <v>0</v>
      </c>
      <c r="BR2597" s="99">
        <v>14738129.884643599</v>
      </c>
      <c r="BS2597" s="99">
        <v>8104030.63208008</v>
      </c>
      <c r="BT2597" s="99">
        <v>0</v>
      </c>
      <c r="BU2597" s="99">
        <v>0</v>
      </c>
      <c r="BV2597" s="99">
        <v>5907599.00280762</v>
      </c>
      <c r="BW2597" s="99">
        <v>0</v>
      </c>
      <c r="BX2597" s="99">
        <v>0</v>
      </c>
      <c r="BY2597" s="99">
        <v>0</v>
      </c>
      <c r="BZ2597" s="99">
        <v>0</v>
      </c>
      <c r="CA2597" s="99">
        <v>243032.34969139099</v>
      </c>
      <c r="CB2597" s="99">
        <v>13777226.854248</v>
      </c>
      <c r="CC2597" s="99">
        <v>125835455.21972699</v>
      </c>
      <c r="CD2597" s="99">
        <v>28721374.5002441</v>
      </c>
      <c r="CE2597" s="99">
        <v>4895.5571582317398</v>
      </c>
      <c r="CF2597" s="99">
        <v>625218.71334838902</v>
      </c>
      <c r="CG2597" s="99">
        <v>5220106.9598998995</v>
      </c>
      <c r="CH2597" s="99">
        <v>0</v>
      </c>
      <c r="CI2597" s="99">
        <v>247941.197122574</v>
      </c>
      <c r="CJ2597" s="99">
        <v>14404782.112304701</v>
      </c>
      <c r="CK2597" s="99">
        <v>131074444.09472699</v>
      </c>
      <c r="CL2597" s="99">
        <v>28730856.131347701</v>
      </c>
      <c r="CM2597" s="166">
        <v>332899.37577056902</v>
      </c>
      <c r="CN2597" s="166">
        <v>42748204.296386696</v>
      </c>
      <c r="CO2597" s="166">
        <v>218990266.26367199</v>
      </c>
      <c r="CP2597" s="99">
        <v>28730856.131347701</v>
      </c>
      <c r="CQ2597" s="99">
        <v>0</v>
      </c>
      <c r="CR2597" s="99">
        <v>0</v>
      </c>
      <c r="CS2597" s="99">
        <v>0</v>
      </c>
      <c r="CT2597" s="99">
        <v>0</v>
      </c>
      <c r="CU2597" s="98">
        <v>43532.663393941002</v>
      </c>
      <c r="CV2597" s="98">
        <v>89615.272345928999</v>
      </c>
      <c r="CW2597" s="98">
        <v>14402445.567596389</v>
      </c>
      <c r="CX2597" s="98">
        <v>131055562.1796269</v>
      </c>
    </row>
    <row r="2598" spans="1:102" x14ac:dyDescent="0.2">
      <c r="A2598" s="98" t="s">
        <v>200</v>
      </c>
      <c r="B2598" s="100">
        <v>41334</v>
      </c>
      <c r="C2598" s="99">
        <v>197835.74957084699</v>
      </c>
      <c r="D2598" s="99">
        <v>5.79739498498384</v>
      </c>
      <c r="E2598" s="99">
        <v>41928.759665965998</v>
      </c>
      <c r="F2598" s="99">
        <v>35604.650225162499</v>
      </c>
      <c r="G2598" s="99">
        <v>4840.4585320353499</v>
      </c>
      <c r="H2598" s="99">
        <v>0</v>
      </c>
      <c r="I2598" s="99">
        <v>0</v>
      </c>
      <c r="J2598" s="99">
        <v>85707.857453346296</v>
      </c>
      <c r="K2598" s="99">
        <v>351.19358183816098</v>
      </c>
      <c r="L2598" s="99">
        <v>3641.1855451762699</v>
      </c>
      <c r="M2598" s="99">
        <v>101323.53731250799</v>
      </c>
      <c r="N2598" s="99">
        <v>19552.702537298199</v>
      </c>
      <c r="O2598" s="99">
        <v>0</v>
      </c>
      <c r="P2598" s="99">
        <v>102602.87152195</v>
      </c>
      <c r="Q2598" s="99">
        <v>12123.782134532899</v>
      </c>
      <c r="R2598" s="99">
        <v>0</v>
      </c>
      <c r="S2598" s="99">
        <v>4800.1873357892</v>
      </c>
      <c r="T2598" s="99">
        <v>0</v>
      </c>
      <c r="U2598" s="99">
        <v>86044.648079872102</v>
      </c>
      <c r="V2598" s="99">
        <v>10568536.3898926</v>
      </c>
      <c r="W2598" s="99">
        <v>559.28653775155499</v>
      </c>
      <c r="X2598" s="99">
        <v>2964717.9485778799</v>
      </c>
      <c r="Y2598" s="99">
        <v>2387976.0646057101</v>
      </c>
      <c r="Z2598" s="99">
        <v>608959.16969299305</v>
      </c>
      <c r="AA2598" s="99">
        <v>0</v>
      </c>
      <c r="AB2598" s="99">
        <v>0</v>
      </c>
      <c r="AC2598" s="99">
        <v>28300763.236572299</v>
      </c>
      <c r="AD2598" s="99">
        <v>0</v>
      </c>
      <c r="AE2598" s="99">
        <v>84340.336366653399</v>
      </c>
      <c r="AF2598" s="99">
        <v>5034636.1151123</v>
      </c>
      <c r="AG2598" s="99">
        <v>2444000.5697631799</v>
      </c>
      <c r="AH2598" s="99">
        <v>0</v>
      </c>
      <c r="AI2598" s="99">
        <v>4544710.7465820303</v>
      </c>
      <c r="AJ2598" s="99">
        <v>1357373.4781494101</v>
      </c>
      <c r="AK2598" s="99">
        <v>0</v>
      </c>
      <c r="AL2598" s="99">
        <v>605653.74358367897</v>
      </c>
      <c r="AM2598" s="99">
        <v>0</v>
      </c>
      <c r="AN2598" s="99">
        <v>28438644.181396499</v>
      </c>
      <c r="AO2598" s="99">
        <v>98826777.838867202</v>
      </c>
      <c r="AP2598" s="99">
        <v>5080.1761103272402</v>
      </c>
      <c r="AQ2598" s="99">
        <v>24777294.521240201</v>
      </c>
      <c r="AR2598" s="99">
        <v>19691670.893066399</v>
      </c>
      <c r="AS2598" s="99">
        <v>5052855.1306762705</v>
      </c>
      <c r="AT2598" s="99">
        <v>0</v>
      </c>
      <c r="AU2598" s="99">
        <v>0</v>
      </c>
      <c r="AV2598" s="99">
        <v>88315406.498046905</v>
      </c>
      <c r="AW2598" s="99">
        <v>0</v>
      </c>
      <c r="AX2598" s="99">
        <v>932223.20520019496</v>
      </c>
      <c r="AY2598" s="99">
        <v>47542241.112792999</v>
      </c>
      <c r="AZ2598" s="99">
        <v>20572744.533447299</v>
      </c>
      <c r="BA2598" s="99">
        <v>0</v>
      </c>
      <c r="BB2598" s="99">
        <v>42204393.208496101</v>
      </c>
      <c r="BC2598" s="99">
        <v>11700261.020385699</v>
      </c>
      <c r="BD2598" s="99">
        <v>0</v>
      </c>
      <c r="BE2598" s="99">
        <v>5028828.1580200205</v>
      </c>
      <c r="BF2598" s="99">
        <v>0</v>
      </c>
      <c r="BG2598" s="99">
        <v>88627146.569335893</v>
      </c>
      <c r="BH2598" s="99">
        <v>22667618.842041001</v>
      </c>
      <c r="BI2598" s="99">
        <v>1061.35538050532</v>
      </c>
      <c r="BJ2598" s="99">
        <v>9619687.5982665997</v>
      </c>
      <c r="BK2598" s="99">
        <v>7549824.9965209998</v>
      </c>
      <c r="BL2598" s="99">
        <v>0</v>
      </c>
      <c r="BM2598" s="99">
        <v>0</v>
      </c>
      <c r="BN2598" s="99">
        <v>0</v>
      </c>
      <c r="BO2598" s="99">
        <v>0</v>
      </c>
      <c r="BP2598" s="99">
        <v>0</v>
      </c>
      <c r="BQ2598" s="99">
        <v>0</v>
      </c>
      <c r="BR2598" s="99">
        <v>15161877.396240201</v>
      </c>
      <c r="BS2598" s="99">
        <v>8075405.3836059598</v>
      </c>
      <c r="BT2598" s="99">
        <v>0</v>
      </c>
      <c r="BU2598" s="99">
        <v>3208690</v>
      </c>
      <c r="BV2598" s="99">
        <v>5983966.2091674795</v>
      </c>
      <c r="BW2598" s="99">
        <v>0</v>
      </c>
      <c r="BX2598" s="99">
        <v>420262.42960739101</v>
      </c>
      <c r="BY2598" s="99">
        <v>0</v>
      </c>
      <c r="BZ2598" s="99">
        <v>0</v>
      </c>
      <c r="CA2598" s="99">
        <v>239665.12963676499</v>
      </c>
      <c r="CB2598" s="99">
        <v>13535873.790893599</v>
      </c>
      <c r="CC2598" s="99">
        <v>123584906.41699199</v>
      </c>
      <c r="CD2598" s="99">
        <v>32309086.551513702</v>
      </c>
      <c r="CE2598" s="99">
        <v>4840.79934751987</v>
      </c>
      <c r="CF2598" s="99">
        <v>618674.90850830101</v>
      </c>
      <c r="CG2598" s="99">
        <v>5148348.3914184598</v>
      </c>
      <c r="CH2598" s="99">
        <v>0</v>
      </c>
      <c r="CI2598" s="99">
        <v>244484.951328278</v>
      </c>
      <c r="CJ2598" s="99">
        <v>14154497.0863037</v>
      </c>
      <c r="CK2598" s="99">
        <v>128740371.296875</v>
      </c>
      <c r="CL2598" s="99">
        <v>32733279.278564502</v>
      </c>
      <c r="CM2598" s="166">
        <v>329951.53329086298</v>
      </c>
      <c r="CN2598" s="166">
        <v>42606079.208007798</v>
      </c>
      <c r="CO2598" s="166">
        <v>217578182.58984399</v>
      </c>
      <c r="CP2598" s="99">
        <v>32733279.278564502</v>
      </c>
      <c r="CQ2598" s="99">
        <v>0</v>
      </c>
      <c r="CR2598" s="99">
        <v>0</v>
      </c>
      <c r="CS2598" s="99">
        <v>0</v>
      </c>
      <c r="CT2598" s="99">
        <v>0</v>
      </c>
      <c r="CU2598" s="98">
        <v>42268.222367028</v>
      </c>
      <c r="CV2598" s="98">
        <v>89858.902726679007</v>
      </c>
      <c r="CW2598" s="98">
        <v>14154548.6994019</v>
      </c>
      <c r="CX2598" s="98">
        <v>128733254.80841045</v>
      </c>
    </row>
    <row r="2599" spans="1:102" x14ac:dyDescent="0.2">
      <c r="A2599" s="98" t="s">
        <v>200</v>
      </c>
      <c r="B2599" s="100">
        <v>41426</v>
      </c>
      <c r="C2599" s="99">
        <v>198345.74788665801</v>
      </c>
      <c r="D2599" s="99">
        <v>7.0459773889742801</v>
      </c>
      <c r="E2599" s="99">
        <v>40906.731831073797</v>
      </c>
      <c r="F2599" s="99">
        <v>34805.794413089803</v>
      </c>
      <c r="G2599" s="99">
        <v>4894.0923881530798</v>
      </c>
      <c r="H2599" s="99">
        <v>0</v>
      </c>
      <c r="I2599" s="99">
        <v>0</v>
      </c>
      <c r="J2599" s="99">
        <v>85560.371833801299</v>
      </c>
      <c r="K2599" s="99">
        <v>318.84931401908398</v>
      </c>
      <c r="L2599" s="99">
        <v>2877.1129237115401</v>
      </c>
      <c r="M2599" s="99">
        <v>101762.53664875</v>
      </c>
      <c r="N2599" s="99">
        <v>19219.219004154202</v>
      </c>
      <c r="O2599" s="99">
        <v>0</v>
      </c>
      <c r="P2599" s="99">
        <v>103624.26304244999</v>
      </c>
      <c r="Q2599" s="99">
        <v>12053.9375296831</v>
      </c>
      <c r="R2599" s="99">
        <v>0</v>
      </c>
      <c r="S2599" s="99">
        <v>4878.5832118988001</v>
      </c>
      <c r="T2599" s="99">
        <v>0</v>
      </c>
      <c r="U2599" s="99">
        <v>85884.164728164702</v>
      </c>
      <c r="V2599" s="99">
        <v>10479156.6401367</v>
      </c>
      <c r="W2599" s="99">
        <v>875.91221971064795</v>
      </c>
      <c r="X2599" s="99">
        <v>2878787.0112304701</v>
      </c>
      <c r="Y2599" s="99">
        <v>2324895.9927673298</v>
      </c>
      <c r="Z2599" s="99">
        <v>615046.44499969506</v>
      </c>
      <c r="AA2599" s="99">
        <v>0</v>
      </c>
      <c r="AB2599" s="99">
        <v>0</v>
      </c>
      <c r="AC2599" s="99">
        <v>28287879.104003899</v>
      </c>
      <c r="AD2599" s="99">
        <v>0</v>
      </c>
      <c r="AE2599" s="99">
        <v>51227.767275810198</v>
      </c>
      <c r="AF2599" s="99">
        <v>5006460.68469238</v>
      </c>
      <c r="AG2599" s="99">
        <v>2391247.6762084998</v>
      </c>
      <c r="AH2599" s="99">
        <v>0</v>
      </c>
      <c r="AI2599" s="99">
        <v>4572523.3003540002</v>
      </c>
      <c r="AJ2599" s="99">
        <v>1348699.5071258501</v>
      </c>
      <c r="AK2599" s="99">
        <v>0</v>
      </c>
      <c r="AL2599" s="99">
        <v>610869.10780334496</v>
      </c>
      <c r="AM2599" s="99">
        <v>0</v>
      </c>
      <c r="AN2599" s="99">
        <v>28359789.197509799</v>
      </c>
      <c r="AO2599" s="99">
        <v>98333222.055664107</v>
      </c>
      <c r="AP2599" s="99">
        <v>12508.663226127601</v>
      </c>
      <c r="AQ2599" s="99">
        <v>24098051.5234375</v>
      </c>
      <c r="AR2599" s="99">
        <v>19195479.420166001</v>
      </c>
      <c r="AS2599" s="99">
        <v>5129703.7629394503</v>
      </c>
      <c r="AT2599" s="99">
        <v>0</v>
      </c>
      <c r="AU2599" s="99">
        <v>0</v>
      </c>
      <c r="AV2599" s="99">
        <v>88475581.671875</v>
      </c>
      <c r="AW2599" s="99">
        <v>0</v>
      </c>
      <c r="AX2599" s="99">
        <v>588800.73091888404</v>
      </c>
      <c r="AY2599" s="99">
        <v>47396763.755371101</v>
      </c>
      <c r="AZ2599" s="99">
        <v>20197631.302246101</v>
      </c>
      <c r="BA2599" s="99">
        <v>0</v>
      </c>
      <c r="BB2599" s="99">
        <v>42574394.230468802</v>
      </c>
      <c r="BC2599" s="99">
        <v>11591265.6746826</v>
      </c>
      <c r="BD2599" s="99">
        <v>0</v>
      </c>
      <c r="BE2599" s="99">
        <v>5092390.2401733398</v>
      </c>
      <c r="BF2599" s="99">
        <v>0</v>
      </c>
      <c r="BG2599" s="99">
        <v>88370196.7109375</v>
      </c>
      <c r="BH2599" s="99">
        <v>22865107.5302734</v>
      </c>
      <c r="BI2599" s="99">
        <v>811.75562454760097</v>
      </c>
      <c r="BJ2599" s="99">
        <v>9521271.6894531306</v>
      </c>
      <c r="BK2599" s="99">
        <v>7437285.8081054697</v>
      </c>
      <c r="BL2599" s="99">
        <v>0</v>
      </c>
      <c r="BM2599" s="99">
        <v>0</v>
      </c>
      <c r="BN2599" s="99">
        <v>0</v>
      </c>
      <c r="BO2599" s="99">
        <v>0</v>
      </c>
      <c r="BP2599" s="99">
        <v>0</v>
      </c>
      <c r="BQ2599" s="99">
        <v>0</v>
      </c>
      <c r="BR2599" s="99">
        <v>15226465.134887701</v>
      </c>
      <c r="BS2599" s="99">
        <v>7960496.7000122098</v>
      </c>
      <c r="BT2599" s="99">
        <v>0</v>
      </c>
      <c r="BU2599" s="99">
        <v>3275745.3499755901</v>
      </c>
      <c r="BV2599" s="99">
        <v>5985545.3637084998</v>
      </c>
      <c r="BW2599" s="99">
        <v>0</v>
      </c>
      <c r="BX2599" s="99">
        <v>430117.69961929298</v>
      </c>
      <c r="BY2599" s="99">
        <v>0</v>
      </c>
      <c r="BZ2599" s="99">
        <v>0</v>
      </c>
      <c r="CA2599" s="99">
        <v>239241.527996063</v>
      </c>
      <c r="CB2599" s="99">
        <v>13367336.021118199</v>
      </c>
      <c r="CC2599" s="99">
        <v>122507203.496094</v>
      </c>
      <c r="CD2599" s="99">
        <v>32402866.516845699</v>
      </c>
      <c r="CE2599" s="99">
        <v>4895.4593107700302</v>
      </c>
      <c r="CF2599" s="99">
        <v>610036.89265441895</v>
      </c>
      <c r="CG2599" s="99">
        <v>5078454.83129883</v>
      </c>
      <c r="CH2599" s="99">
        <v>0</v>
      </c>
      <c r="CI2599" s="99">
        <v>244134.543581009</v>
      </c>
      <c r="CJ2599" s="99">
        <v>13977586.3277588</v>
      </c>
      <c r="CK2599" s="99">
        <v>127591052.12793</v>
      </c>
      <c r="CL2599" s="99">
        <v>32801345.472656298</v>
      </c>
      <c r="CM2599" s="166">
        <v>329302.46109771699</v>
      </c>
      <c r="CN2599" s="166">
        <v>42257179.404296897</v>
      </c>
      <c r="CO2599" s="166">
        <v>216114690.55078101</v>
      </c>
      <c r="CP2599" s="99">
        <v>32801345.472656298</v>
      </c>
      <c r="CQ2599" s="99">
        <v>0</v>
      </c>
      <c r="CR2599" s="99">
        <v>0</v>
      </c>
      <c r="CS2599" s="99">
        <v>0</v>
      </c>
      <c r="CT2599" s="99">
        <v>0</v>
      </c>
      <c r="CU2599" s="98">
        <v>41221.025024682996</v>
      </c>
      <c r="CV2599" s="98">
        <v>89755.470728462999</v>
      </c>
      <c r="CW2599" s="98">
        <v>13977372.913772618</v>
      </c>
      <c r="CX2599" s="98">
        <v>127585658.32739283</v>
      </c>
    </row>
    <row r="2600" spans="1:102" x14ac:dyDescent="0.2">
      <c r="A2600" s="98" t="s">
        <v>200</v>
      </c>
      <c r="B2600" s="100">
        <v>41518</v>
      </c>
      <c r="C2600" s="99">
        <v>197776.16069984401</v>
      </c>
      <c r="D2600" s="99">
        <v>7.28427749394905</v>
      </c>
      <c r="E2600" s="99">
        <v>39896.381930351301</v>
      </c>
      <c r="F2600" s="99">
        <v>33974.808104991898</v>
      </c>
      <c r="G2600" s="99">
        <v>4839.7977951168996</v>
      </c>
      <c r="H2600" s="99">
        <v>0</v>
      </c>
      <c r="I2600" s="99">
        <v>0</v>
      </c>
      <c r="J2600" s="99">
        <v>85244.631532669096</v>
      </c>
      <c r="K2600" s="99">
        <v>285.47003535926302</v>
      </c>
      <c r="L2600" s="99">
        <v>453.70901025086602</v>
      </c>
      <c r="M2600" s="99">
        <v>101671.3527174</v>
      </c>
      <c r="N2600" s="99">
        <v>18926.3043220043</v>
      </c>
      <c r="O2600" s="99">
        <v>0</v>
      </c>
      <c r="P2600" s="99">
        <v>105221.659426689</v>
      </c>
      <c r="Q2600" s="99">
        <v>11937.879171729101</v>
      </c>
      <c r="R2600" s="99">
        <v>0</v>
      </c>
      <c r="S2600" s="99">
        <v>4831.6671546697598</v>
      </c>
      <c r="T2600" s="99">
        <v>0</v>
      </c>
      <c r="U2600" s="99">
        <v>85547.740659713701</v>
      </c>
      <c r="V2600" s="99">
        <v>10447372.150878901</v>
      </c>
      <c r="W2600" s="99">
        <v>547.94425757974398</v>
      </c>
      <c r="X2600" s="99">
        <v>2792371.6620788602</v>
      </c>
      <c r="Y2600" s="99">
        <v>2262052.3538513202</v>
      </c>
      <c r="Z2600" s="99">
        <v>606390.38212585403</v>
      </c>
      <c r="AA2600" s="99">
        <v>0</v>
      </c>
      <c r="AB2600" s="99">
        <v>0</v>
      </c>
      <c r="AC2600" s="99">
        <v>28208198.2036133</v>
      </c>
      <c r="AD2600" s="99">
        <v>0</v>
      </c>
      <c r="AE2600" s="99">
        <v>25017.981594800902</v>
      </c>
      <c r="AF2600" s="99">
        <v>5028505.35046387</v>
      </c>
      <c r="AG2600" s="99">
        <v>2331406.2581481901</v>
      </c>
      <c r="AH2600" s="99">
        <v>0</v>
      </c>
      <c r="AI2600" s="99">
        <v>4563896.7029418899</v>
      </c>
      <c r="AJ2600" s="99">
        <v>1323703.4533233601</v>
      </c>
      <c r="AK2600" s="99">
        <v>0</v>
      </c>
      <c r="AL2600" s="99">
        <v>603411.11231231701</v>
      </c>
      <c r="AM2600" s="99">
        <v>0</v>
      </c>
      <c r="AN2600" s="99">
        <v>28220114.018310498</v>
      </c>
      <c r="AO2600" s="99">
        <v>98346239.584960893</v>
      </c>
      <c r="AP2600" s="99">
        <v>6110.24474453926</v>
      </c>
      <c r="AQ2600" s="99">
        <v>23305228.6708984</v>
      </c>
      <c r="AR2600" s="99">
        <v>18645446.177978501</v>
      </c>
      <c r="AS2600" s="99">
        <v>5069802.7175292997</v>
      </c>
      <c r="AT2600" s="99">
        <v>0</v>
      </c>
      <c r="AU2600" s="99">
        <v>0</v>
      </c>
      <c r="AV2600" s="99">
        <v>88426131.307617202</v>
      </c>
      <c r="AW2600" s="99">
        <v>0</v>
      </c>
      <c r="AX2600" s="99">
        <v>199973.51498794599</v>
      </c>
      <c r="AY2600" s="99">
        <v>47770987.406738304</v>
      </c>
      <c r="AZ2600" s="99">
        <v>19718383.6337891</v>
      </c>
      <c r="BA2600" s="99">
        <v>0</v>
      </c>
      <c r="BB2600" s="99">
        <v>42776956.299804702</v>
      </c>
      <c r="BC2600" s="99">
        <v>11533229.9990234</v>
      </c>
      <c r="BD2600" s="99">
        <v>0</v>
      </c>
      <c r="BE2600" s="99">
        <v>5035998.4074096698</v>
      </c>
      <c r="BF2600" s="99">
        <v>0</v>
      </c>
      <c r="BG2600" s="99">
        <v>88515427.365234405</v>
      </c>
      <c r="BH2600" s="99">
        <v>22965361.1162109</v>
      </c>
      <c r="BI2600" s="99">
        <v>970.70286477357104</v>
      </c>
      <c r="BJ2600" s="99">
        <v>9365754.1148681603</v>
      </c>
      <c r="BK2600" s="99">
        <v>7278051.0599365197</v>
      </c>
      <c r="BL2600" s="99">
        <v>0</v>
      </c>
      <c r="BM2600" s="99">
        <v>0</v>
      </c>
      <c r="BN2600" s="99">
        <v>0</v>
      </c>
      <c r="BO2600" s="99">
        <v>0</v>
      </c>
      <c r="BP2600" s="99">
        <v>0</v>
      </c>
      <c r="BQ2600" s="99">
        <v>0</v>
      </c>
      <c r="BR2600" s="99">
        <v>15441322.404052701</v>
      </c>
      <c r="BS2600" s="99">
        <v>7837340.1379394503</v>
      </c>
      <c r="BT2600" s="99">
        <v>0</v>
      </c>
      <c r="BU2600" s="99">
        <v>2801298.3599853502</v>
      </c>
      <c r="BV2600" s="99">
        <v>5957804.4466552697</v>
      </c>
      <c r="BW2600" s="99">
        <v>0</v>
      </c>
      <c r="BX2600" s="99">
        <v>354999.38969421398</v>
      </c>
      <c r="BY2600" s="99">
        <v>0</v>
      </c>
      <c r="BZ2600" s="99">
        <v>0</v>
      </c>
      <c r="CA2600" s="99">
        <v>237792.67215156599</v>
      </c>
      <c r="CB2600" s="99">
        <v>13231804.0712891</v>
      </c>
      <c r="CC2600" s="99">
        <v>121640073.381836</v>
      </c>
      <c r="CD2600" s="99">
        <v>32269211.270019501</v>
      </c>
      <c r="CE2600" s="99">
        <v>4839.3756261467897</v>
      </c>
      <c r="CF2600" s="99">
        <v>604005.78181457496</v>
      </c>
      <c r="CG2600" s="99">
        <v>5036082.1694946298</v>
      </c>
      <c r="CH2600" s="99">
        <v>0</v>
      </c>
      <c r="CI2600" s="99">
        <v>242638.697172165</v>
      </c>
      <c r="CJ2600" s="99">
        <v>13834210.6906738</v>
      </c>
      <c r="CK2600" s="99">
        <v>126662977.45214801</v>
      </c>
      <c r="CL2600" s="99">
        <v>32664938.4763184</v>
      </c>
      <c r="CM2600" s="166">
        <v>327499.265834808</v>
      </c>
      <c r="CN2600" s="166">
        <v>42058108.961425804</v>
      </c>
      <c r="CO2600" s="166">
        <v>215018936.55273399</v>
      </c>
      <c r="CP2600" s="99">
        <v>32664938.4763184</v>
      </c>
      <c r="CQ2600" s="99">
        <v>0</v>
      </c>
      <c r="CR2600" s="99">
        <v>0</v>
      </c>
      <c r="CS2600" s="99">
        <v>0</v>
      </c>
      <c r="CT2600" s="99">
        <v>0</v>
      </c>
      <c r="CU2600" s="98">
        <v>40196.760780105004</v>
      </c>
      <c r="CV2600" s="98">
        <v>89443.592921981006</v>
      </c>
      <c r="CW2600" s="98">
        <v>13835809.853103675</v>
      </c>
      <c r="CX2600" s="98">
        <v>126676155.55133063</v>
      </c>
    </row>
    <row r="2601" spans="1:102" x14ac:dyDescent="0.2">
      <c r="A2601" s="98" t="s">
        <v>200</v>
      </c>
      <c r="B2601" s="100">
        <v>41609</v>
      </c>
      <c r="C2601" s="99">
        <v>196708.00737380999</v>
      </c>
      <c r="D2601" s="99">
        <v>6.9267519869608796</v>
      </c>
      <c r="E2601" s="99">
        <v>38710.792642593398</v>
      </c>
      <c r="F2601" s="99">
        <v>32934.665711879701</v>
      </c>
      <c r="G2601" s="99">
        <v>4828.1131013631802</v>
      </c>
      <c r="H2601" s="99">
        <v>0</v>
      </c>
      <c r="I2601" s="99">
        <v>0</v>
      </c>
      <c r="J2601" s="99">
        <v>84428.252245903001</v>
      </c>
      <c r="K2601" s="99">
        <v>237.59726015105801</v>
      </c>
      <c r="L2601" s="99">
        <v>315.28906711563502</v>
      </c>
      <c r="M2601" s="99">
        <v>101183.789651871</v>
      </c>
      <c r="N2601" s="99">
        <v>18645.441192150101</v>
      </c>
      <c r="O2601" s="99">
        <v>0</v>
      </c>
      <c r="P2601" s="99">
        <v>103541.12856197399</v>
      </c>
      <c r="Q2601" s="99">
        <v>11767.742504358301</v>
      </c>
      <c r="R2601" s="99">
        <v>0</v>
      </c>
      <c r="S2601" s="99">
        <v>4795.4349410533896</v>
      </c>
      <c r="T2601" s="99">
        <v>0</v>
      </c>
      <c r="U2601" s="99">
        <v>84648.979741096497</v>
      </c>
      <c r="V2601" s="99">
        <v>10292967.490234399</v>
      </c>
      <c r="W2601" s="99">
        <v>727.38842853158701</v>
      </c>
      <c r="X2601" s="99">
        <v>2707669.8818054199</v>
      </c>
      <c r="Y2601" s="99">
        <v>2185269.8851318401</v>
      </c>
      <c r="Z2601" s="99">
        <v>598735.54447174096</v>
      </c>
      <c r="AA2601" s="99">
        <v>0</v>
      </c>
      <c r="AB2601" s="99">
        <v>0</v>
      </c>
      <c r="AC2601" s="99">
        <v>27897271.878906298</v>
      </c>
      <c r="AD2601" s="99">
        <v>0</v>
      </c>
      <c r="AE2601" s="99">
        <v>23730.0855426788</v>
      </c>
      <c r="AF2601" s="99">
        <v>4959288.9213256799</v>
      </c>
      <c r="AG2601" s="99">
        <v>2287206.00817871</v>
      </c>
      <c r="AH2601" s="99">
        <v>0</v>
      </c>
      <c r="AI2601" s="99">
        <v>4455072.7229614304</v>
      </c>
      <c r="AJ2601" s="99">
        <v>1278573.66105652</v>
      </c>
      <c r="AK2601" s="99">
        <v>0</v>
      </c>
      <c r="AL2601" s="99">
        <v>593620.72861480701</v>
      </c>
      <c r="AM2601" s="99">
        <v>0</v>
      </c>
      <c r="AN2601" s="99">
        <v>27892275.5070801</v>
      </c>
      <c r="AO2601" s="99">
        <v>97331970.109375</v>
      </c>
      <c r="AP2601" s="99">
        <v>7343.7926041483897</v>
      </c>
      <c r="AQ2601" s="99">
        <v>22665326.6794434</v>
      </c>
      <c r="AR2601" s="99">
        <v>18051229.1633301</v>
      </c>
      <c r="AS2601" s="99">
        <v>5020184.67297363</v>
      </c>
      <c r="AT2601" s="99">
        <v>0</v>
      </c>
      <c r="AU2601" s="99">
        <v>0</v>
      </c>
      <c r="AV2601" s="99">
        <v>88131265.650390595</v>
      </c>
      <c r="AW2601" s="99">
        <v>0</v>
      </c>
      <c r="AX2601" s="99">
        <v>175517.45306968701</v>
      </c>
      <c r="AY2601" s="99">
        <v>47440732.2734375</v>
      </c>
      <c r="AZ2601" s="99">
        <v>19408470.8361816</v>
      </c>
      <c r="BA2601" s="99">
        <v>0</v>
      </c>
      <c r="BB2601" s="99">
        <v>41840385.040527299</v>
      </c>
      <c r="BC2601" s="99">
        <v>11212967.637573199</v>
      </c>
      <c r="BD2601" s="99">
        <v>0</v>
      </c>
      <c r="BE2601" s="99">
        <v>4985103.01708984</v>
      </c>
      <c r="BF2601" s="99">
        <v>0</v>
      </c>
      <c r="BG2601" s="99">
        <v>88210335.480468795</v>
      </c>
      <c r="BH2601" s="99">
        <v>22847763.293457001</v>
      </c>
      <c r="BI2601" s="99">
        <v>1251.6447590738501</v>
      </c>
      <c r="BJ2601" s="99">
        <v>9176982.3361816406</v>
      </c>
      <c r="BK2601" s="99">
        <v>7106524.4287109403</v>
      </c>
      <c r="BL2601" s="99">
        <v>0</v>
      </c>
      <c r="BM2601" s="99">
        <v>0</v>
      </c>
      <c r="BN2601" s="99">
        <v>0</v>
      </c>
      <c r="BO2601" s="99">
        <v>0</v>
      </c>
      <c r="BP2601" s="99">
        <v>0</v>
      </c>
      <c r="BQ2601" s="99">
        <v>0</v>
      </c>
      <c r="BR2601" s="99">
        <v>15374001.9265137</v>
      </c>
      <c r="BS2601" s="99">
        <v>7683168.4342651404</v>
      </c>
      <c r="BT2601" s="99">
        <v>0</v>
      </c>
      <c r="BU2601" s="99">
        <v>3151595.2599792499</v>
      </c>
      <c r="BV2601" s="99">
        <v>5884173.8236694299</v>
      </c>
      <c r="BW2601" s="99">
        <v>0</v>
      </c>
      <c r="BX2601" s="99">
        <v>396150.939659119</v>
      </c>
      <c r="BY2601" s="99">
        <v>0</v>
      </c>
      <c r="BZ2601" s="99">
        <v>0</v>
      </c>
      <c r="CA2601" s="99">
        <v>235464.84968185399</v>
      </c>
      <c r="CB2601" s="99">
        <v>13019331.548706099</v>
      </c>
      <c r="CC2601" s="99">
        <v>120138896.05468801</v>
      </c>
      <c r="CD2601" s="99">
        <v>32022505.879882801</v>
      </c>
      <c r="CE2601" s="99">
        <v>4826.8146696686699</v>
      </c>
      <c r="CF2601" s="99">
        <v>597507.93633270299</v>
      </c>
      <c r="CG2601" s="99">
        <v>5011710.80041504</v>
      </c>
      <c r="CH2601" s="99">
        <v>0</v>
      </c>
      <c r="CI2601" s="99">
        <v>240304.14318275501</v>
      </c>
      <c r="CJ2601" s="99">
        <v>13618531.5115967</v>
      </c>
      <c r="CK2601" s="99">
        <v>125162174.137695</v>
      </c>
      <c r="CL2601" s="99">
        <v>32433079.497314502</v>
      </c>
      <c r="CM2601" s="166">
        <v>324297.054271698</v>
      </c>
      <c r="CN2601" s="166">
        <v>41520756.275878899</v>
      </c>
      <c r="CO2601" s="166">
        <v>213184071.50390601</v>
      </c>
      <c r="CP2601" s="99">
        <v>32433079.497314502</v>
      </c>
      <c r="CQ2601" s="99">
        <v>0</v>
      </c>
      <c r="CR2601" s="99">
        <v>0</v>
      </c>
      <c r="CS2601" s="99">
        <v>0</v>
      </c>
      <c r="CT2601" s="99">
        <v>0</v>
      </c>
      <c r="CU2601" s="98">
        <v>38952.372731762</v>
      </c>
      <c r="CV2601" s="98">
        <v>88595.655175612002</v>
      </c>
      <c r="CW2601" s="98">
        <v>13616839.485038802</v>
      </c>
      <c r="CX2601" s="98">
        <v>125150606.85510305</v>
      </c>
    </row>
    <row r="2602" spans="1:102" x14ac:dyDescent="0.2">
      <c r="A2602" s="98" t="s">
        <v>200</v>
      </c>
      <c r="B2602" s="100">
        <v>41699</v>
      </c>
      <c r="C2602" s="99">
        <v>196950.49124908401</v>
      </c>
      <c r="D2602" s="99">
        <v>0</v>
      </c>
      <c r="E2602" s="99">
        <v>37765.174893379197</v>
      </c>
      <c r="F2602" s="99">
        <v>32078.092579126402</v>
      </c>
      <c r="G2602" s="99">
        <v>4840.4688246846199</v>
      </c>
      <c r="H2602" s="99">
        <v>0</v>
      </c>
      <c r="I2602" s="99">
        <v>0</v>
      </c>
      <c r="J2602" s="99">
        <v>84568.991252899199</v>
      </c>
      <c r="K2602" s="99">
        <v>186.87147423625001</v>
      </c>
      <c r="L2602" s="99">
        <v>310.814379107207</v>
      </c>
      <c r="M2602" s="99">
        <v>101314.433848381</v>
      </c>
      <c r="N2602" s="99">
        <v>18414.564908027602</v>
      </c>
      <c r="O2602" s="99">
        <v>0</v>
      </c>
      <c r="P2602" s="99">
        <v>102548.692564964</v>
      </c>
      <c r="Q2602" s="99">
        <v>11691.2202363014</v>
      </c>
      <c r="R2602" s="99">
        <v>0</v>
      </c>
      <c r="S2602" s="99">
        <v>4797.3574306964902</v>
      </c>
      <c r="T2602" s="99">
        <v>0</v>
      </c>
      <c r="U2602" s="99">
        <v>84751.460245132403</v>
      </c>
      <c r="V2602" s="99">
        <v>10272367.376586899</v>
      </c>
      <c r="W2602" s="99">
        <v>0</v>
      </c>
      <c r="X2602" s="99">
        <v>2640177.4109497098</v>
      </c>
      <c r="Y2602" s="99">
        <v>2127615.6479186998</v>
      </c>
      <c r="Z2602" s="99">
        <v>588090.870620728</v>
      </c>
      <c r="AA2602" s="99">
        <v>0</v>
      </c>
      <c r="AB2602" s="99">
        <v>0</v>
      </c>
      <c r="AC2602" s="99">
        <v>27804485.2353516</v>
      </c>
      <c r="AD2602" s="99">
        <v>0</v>
      </c>
      <c r="AE2602" s="99">
        <v>21793.1731832027</v>
      </c>
      <c r="AF2602" s="99">
        <v>4956851.7749633798</v>
      </c>
      <c r="AG2602" s="99">
        <v>2241938.1176452599</v>
      </c>
      <c r="AH2602" s="99">
        <v>0</v>
      </c>
      <c r="AI2602" s="99">
        <v>4392992.3477783203</v>
      </c>
      <c r="AJ2602" s="99">
        <v>1278677.2040863</v>
      </c>
      <c r="AK2602" s="99">
        <v>0</v>
      </c>
      <c r="AL2602" s="99">
        <v>582472.63964843797</v>
      </c>
      <c r="AM2602" s="99">
        <v>0</v>
      </c>
      <c r="AN2602" s="99">
        <v>27886509.8591309</v>
      </c>
      <c r="AO2602" s="99">
        <v>97607755.199218795</v>
      </c>
      <c r="AP2602" s="99">
        <v>0</v>
      </c>
      <c r="AQ2602" s="99">
        <v>22169167.926269501</v>
      </c>
      <c r="AR2602" s="99">
        <v>17580228.722167999</v>
      </c>
      <c r="AS2602" s="99">
        <v>4952217.5381469699</v>
      </c>
      <c r="AT2602" s="99">
        <v>0</v>
      </c>
      <c r="AU2602" s="99">
        <v>0</v>
      </c>
      <c r="AV2602" s="99">
        <v>88393730.730468795</v>
      </c>
      <c r="AW2602" s="99">
        <v>0</v>
      </c>
      <c r="AX2602" s="99">
        <v>180560.07277107201</v>
      </c>
      <c r="AY2602" s="99">
        <v>47572806.259277299</v>
      </c>
      <c r="AZ2602" s="99">
        <v>19100856.698242199</v>
      </c>
      <c r="BA2602" s="99">
        <v>0</v>
      </c>
      <c r="BB2602" s="99">
        <v>41458937.099121101</v>
      </c>
      <c r="BC2602" s="99">
        <v>11172541.4262695</v>
      </c>
      <c r="BD2602" s="99">
        <v>0</v>
      </c>
      <c r="BE2602" s="99">
        <v>4904439.4896850605</v>
      </c>
      <c r="BF2602" s="99">
        <v>0</v>
      </c>
      <c r="BG2602" s="99">
        <v>88302989.586914107</v>
      </c>
      <c r="BH2602" s="99">
        <v>22755373.25</v>
      </c>
      <c r="BI2602" s="99">
        <v>0</v>
      </c>
      <c r="BJ2602" s="99">
        <v>8987367.3115234394</v>
      </c>
      <c r="BK2602" s="99">
        <v>6963774.58410645</v>
      </c>
      <c r="BL2602" s="99">
        <v>0</v>
      </c>
      <c r="BM2602" s="99">
        <v>0</v>
      </c>
      <c r="BN2602" s="99">
        <v>0</v>
      </c>
      <c r="BO2602" s="99">
        <v>0</v>
      </c>
      <c r="BP2602" s="99">
        <v>0</v>
      </c>
      <c r="BQ2602" s="99">
        <v>0</v>
      </c>
      <c r="BR2602" s="99">
        <v>15263242.7076416</v>
      </c>
      <c r="BS2602" s="99">
        <v>7544328.7371215802</v>
      </c>
      <c r="BT2602" s="99">
        <v>0</v>
      </c>
      <c r="BU2602" s="99">
        <v>3092315.5399780301</v>
      </c>
      <c r="BV2602" s="99">
        <v>5885537.58776855</v>
      </c>
      <c r="BW2602" s="99">
        <v>0</v>
      </c>
      <c r="BX2602" s="99">
        <v>406164.00965881301</v>
      </c>
      <c r="BY2602" s="99">
        <v>0</v>
      </c>
      <c r="BZ2602" s="99">
        <v>0</v>
      </c>
      <c r="CA2602" s="99">
        <v>234540.190074921</v>
      </c>
      <c r="CB2602" s="99">
        <v>12912796.307617201</v>
      </c>
      <c r="CC2602" s="99">
        <v>119784966.01757801</v>
      </c>
      <c r="CD2602" s="99">
        <v>31806816.744140599</v>
      </c>
      <c r="CE2602" s="99">
        <v>4839.4896470308304</v>
      </c>
      <c r="CF2602" s="99">
        <v>588131.10587310803</v>
      </c>
      <c r="CG2602" s="99">
        <v>4958300.6807251005</v>
      </c>
      <c r="CH2602" s="99">
        <v>0</v>
      </c>
      <c r="CI2602" s="99">
        <v>239363.26334953299</v>
      </c>
      <c r="CJ2602" s="99">
        <v>13500830.3120117</v>
      </c>
      <c r="CK2602" s="99">
        <v>124748665.980469</v>
      </c>
      <c r="CL2602" s="99">
        <v>32207711.802490201</v>
      </c>
      <c r="CM2602" s="166">
        <v>323581.83197021502</v>
      </c>
      <c r="CN2602" s="166">
        <v>41343581.910644501</v>
      </c>
      <c r="CO2602" s="166">
        <v>213211582.91015601</v>
      </c>
      <c r="CP2602" s="99">
        <v>32207711.802490201</v>
      </c>
      <c r="CQ2602" s="99">
        <v>0</v>
      </c>
      <c r="CR2602" s="99">
        <v>0</v>
      </c>
      <c r="CS2602" s="99">
        <v>0</v>
      </c>
      <c r="CT2602" s="99">
        <v>0</v>
      </c>
      <c r="CU2602" s="98">
        <v>37948.960512320999</v>
      </c>
      <c r="CV2602" s="98">
        <v>88764.395956213993</v>
      </c>
      <c r="CW2602" s="98">
        <v>13500927.413490308</v>
      </c>
      <c r="CX2602" s="98">
        <v>124743266.6983031</v>
      </c>
    </row>
    <row r="2603" spans="1:102" x14ac:dyDescent="0.2">
      <c r="A2603" s="98" t="s">
        <v>200</v>
      </c>
      <c r="B2603" s="100">
        <v>41791</v>
      </c>
      <c r="C2603" s="99">
        <v>195605.04490470901</v>
      </c>
      <c r="D2603" s="99">
        <v>0</v>
      </c>
      <c r="E2603" s="99">
        <v>36998.546758651697</v>
      </c>
      <c r="F2603" s="99">
        <v>31478.929683685299</v>
      </c>
      <c r="G2603" s="99">
        <v>4834.4182316064798</v>
      </c>
      <c r="H2603" s="99">
        <v>0</v>
      </c>
      <c r="I2603" s="99">
        <v>0</v>
      </c>
      <c r="J2603" s="99">
        <v>84642.180703163103</v>
      </c>
      <c r="K2603" s="99">
        <v>127.82652269862599</v>
      </c>
      <c r="L2603" s="99">
        <v>789.29258022457395</v>
      </c>
      <c r="M2603" s="99">
        <v>100583.262350082</v>
      </c>
      <c r="N2603" s="99">
        <v>18266.1346204281</v>
      </c>
      <c r="O2603" s="99">
        <v>0</v>
      </c>
      <c r="P2603" s="99">
        <v>101451.127126694</v>
      </c>
      <c r="Q2603" s="99">
        <v>11598.991467714301</v>
      </c>
      <c r="R2603" s="99">
        <v>0</v>
      </c>
      <c r="S2603" s="99">
        <v>4806.7859842777298</v>
      </c>
      <c r="T2603" s="99">
        <v>0</v>
      </c>
      <c r="U2603" s="99">
        <v>84773.012436866804</v>
      </c>
      <c r="V2603" s="99">
        <v>10220310.596191401</v>
      </c>
      <c r="W2603" s="99">
        <v>0</v>
      </c>
      <c r="X2603" s="99">
        <v>2569462.6639709501</v>
      </c>
      <c r="Y2603" s="99">
        <v>2073723.59461975</v>
      </c>
      <c r="Z2603" s="99">
        <v>580206.32025909401</v>
      </c>
      <c r="AA2603" s="99">
        <v>0</v>
      </c>
      <c r="AB2603" s="99">
        <v>0</v>
      </c>
      <c r="AC2603" s="99">
        <v>27784623.724853501</v>
      </c>
      <c r="AD2603" s="99">
        <v>0</v>
      </c>
      <c r="AE2603" s="99">
        <v>31049.763051986702</v>
      </c>
      <c r="AF2603" s="99">
        <v>4932126.0529174795</v>
      </c>
      <c r="AG2603" s="99">
        <v>2201526.18182373</v>
      </c>
      <c r="AH2603" s="99">
        <v>0</v>
      </c>
      <c r="AI2603" s="99">
        <v>4312826.2647705097</v>
      </c>
      <c r="AJ2603" s="99">
        <v>1278589.5012207001</v>
      </c>
      <c r="AK2603" s="99">
        <v>0</v>
      </c>
      <c r="AL2603" s="99">
        <v>574039.18077087402</v>
      </c>
      <c r="AM2603" s="99">
        <v>0</v>
      </c>
      <c r="AN2603" s="99">
        <v>27810370.189208999</v>
      </c>
      <c r="AO2603" s="99">
        <v>97478016.324218795</v>
      </c>
      <c r="AP2603" s="99">
        <v>0</v>
      </c>
      <c r="AQ2603" s="99">
        <v>21595215.693115201</v>
      </c>
      <c r="AR2603" s="99">
        <v>17202806.010742199</v>
      </c>
      <c r="AS2603" s="99">
        <v>4911129.8385009803</v>
      </c>
      <c r="AT2603" s="99">
        <v>0</v>
      </c>
      <c r="AU2603" s="99">
        <v>0</v>
      </c>
      <c r="AV2603" s="99">
        <v>88601989.189453095</v>
      </c>
      <c r="AW2603" s="99">
        <v>0</v>
      </c>
      <c r="AX2603" s="99">
        <v>265305.83983993501</v>
      </c>
      <c r="AY2603" s="99">
        <v>47641682.166992202</v>
      </c>
      <c r="AZ2603" s="99">
        <v>18809001.489746101</v>
      </c>
      <c r="BA2603" s="99">
        <v>0</v>
      </c>
      <c r="BB2603" s="99">
        <v>40802650.560546897</v>
      </c>
      <c r="BC2603" s="99">
        <v>11192369.666626001</v>
      </c>
      <c r="BD2603" s="99">
        <v>0</v>
      </c>
      <c r="BE2603" s="99">
        <v>4854955.8790893601</v>
      </c>
      <c r="BF2603" s="99">
        <v>0</v>
      </c>
      <c r="BG2603" s="99">
        <v>88801360.924804702</v>
      </c>
      <c r="BH2603" s="99">
        <v>22730429.3588867</v>
      </c>
      <c r="BI2603" s="99">
        <v>0</v>
      </c>
      <c r="BJ2603" s="99">
        <v>8884396.86572266</v>
      </c>
      <c r="BK2603" s="99">
        <v>6862579.7080688505</v>
      </c>
      <c r="BL2603" s="99">
        <v>0</v>
      </c>
      <c r="BM2603" s="99">
        <v>0</v>
      </c>
      <c r="BN2603" s="99">
        <v>0</v>
      </c>
      <c r="BO2603" s="99">
        <v>0</v>
      </c>
      <c r="BP2603" s="99">
        <v>0</v>
      </c>
      <c r="BQ2603" s="99">
        <v>0</v>
      </c>
      <c r="BR2603" s="99">
        <v>15338357.5028076</v>
      </c>
      <c r="BS2603" s="99">
        <v>7465539.08447266</v>
      </c>
      <c r="BT2603" s="99">
        <v>0</v>
      </c>
      <c r="BU2603" s="99">
        <v>3085923.5099792499</v>
      </c>
      <c r="BV2603" s="99">
        <v>5919578.5521850605</v>
      </c>
      <c r="BW2603" s="99">
        <v>0</v>
      </c>
      <c r="BX2603" s="99">
        <v>406987.97967910802</v>
      </c>
      <c r="BY2603" s="99">
        <v>0</v>
      </c>
      <c r="BZ2603" s="99">
        <v>0</v>
      </c>
      <c r="CA2603" s="99">
        <v>232612.77941513099</v>
      </c>
      <c r="CB2603" s="99">
        <v>12790782.0426025</v>
      </c>
      <c r="CC2603" s="99">
        <v>119107356.299805</v>
      </c>
      <c r="CD2603" s="99">
        <v>31609208.1247559</v>
      </c>
      <c r="CE2603" s="99">
        <v>4836.7456628680202</v>
      </c>
      <c r="CF2603" s="99">
        <v>582885.462211609</v>
      </c>
      <c r="CG2603" s="99">
        <v>4919937.2803344699</v>
      </c>
      <c r="CH2603" s="99">
        <v>0</v>
      </c>
      <c r="CI2603" s="99">
        <v>237449.912187576</v>
      </c>
      <c r="CJ2603" s="99">
        <v>13373799.021728501</v>
      </c>
      <c r="CK2603" s="99">
        <v>124024613.887695</v>
      </c>
      <c r="CL2603" s="99">
        <v>31991749.068603501</v>
      </c>
      <c r="CM2603" s="166">
        <v>321506.41999435402</v>
      </c>
      <c r="CN2603" s="166">
        <v>41208986.581054702</v>
      </c>
      <c r="CO2603" s="166">
        <v>212777748.15625</v>
      </c>
      <c r="CP2603" s="99">
        <v>31991749.068603501</v>
      </c>
      <c r="CQ2603" s="99">
        <v>0</v>
      </c>
      <c r="CR2603" s="99">
        <v>0</v>
      </c>
      <c r="CS2603" s="99">
        <v>0</v>
      </c>
      <c r="CT2603" s="99">
        <v>0</v>
      </c>
      <c r="CU2603" s="98">
        <v>37105.617147186997</v>
      </c>
      <c r="CV2603" s="98">
        <v>88814.959817971001</v>
      </c>
      <c r="CW2603" s="98">
        <v>13373667.504814109</v>
      </c>
      <c r="CX2603" s="98">
        <v>124027293.58013947</v>
      </c>
    </row>
    <row r="2604" spans="1:102" x14ac:dyDescent="0.2">
      <c r="A2604" s="98" t="s">
        <v>200</v>
      </c>
      <c r="B2604" s="100">
        <v>41883</v>
      </c>
      <c r="C2604" s="99">
        <v>195878.629688263</v>
      </c>
      <c r="D2604" s="99">
        <v>0</v>
      </c>
      <c r="E2604" s="99">
        <v>35929.702930927298</v>
      </c>
      <c r="F2604" s="99">
        <v>30578.109104633299</v>
      </c>
      <c r="G2604" s="99">
        <v>4822.3537217378598</v>
      </c>
      <c r="H2604" s="99">
        <v>0</v>
      </c>
      <c r="I2604" s="99">
        <v>0</v>
      </c>
      <c r="J2604" s="99">
        <v>84299.8886814117</v>
      </c>
      <c r="K2604" s="99">
        <v>75.542173891328304</v>
      </c>
      <c r="L2604" s="99">
        <v>369.743300892413</v>
      </c>
      <c r="M2604" s="99">
        <v>100856.38668346401</v>
      </c>
      <c r="N2604" s="99">
        <v>18021.0300247669</v>
      </c>
      <c r="O2604" s="99">
        <v>0</v>
      </c>
      <c r="P2604" s="99">
        <v>101281.144299507</v>
      </c>
      <c r="Q2604" s="99">
        <v>11551.6990200281</v>
      </c>
      <c r="R2604" s="99">
        <v>0</v>
      </c>
      <c r="S2604" s="99">
        <v>4799.5822387933704</v>
      </c>
      <c r="T2604" s="99">
        <v>0</v>
      </c>
      <c r="U2604" s="99">
        <v>84392.407500267</v>
      </c>
      <c r="V2604" s="99">
        <v>10170163.017211899</v>
      </c>
      <c r="W2604" s="99">
        <v>0</v>
      </c>
      <c r="X2604" s="99">
        <v>2509619.70098877</v>
      </c>
      <c r="Y2604" s="99">
        <v>2033262.1774291999</v>
      </c>
      <c r="Z2604" s="99">
        <v>575081.43305206299</v>
      </c>
      <c r="AA2604" s="99">
        <v>0</v>
      </c>
      <c r="AB2604" s="99">
        <v>0</v>
      </c>
      <c r="AC2604" s="99">
        <v>27760089.8442383</v>
      </c>
      <c r="AD2604" s="99">
        <v>0</v>
      </c>
      <c r="AE2604" s="99">
        <v>27176.707608223001</v>
      </c>
      <c r="AF2604" s="99">
        <v>4894140.1834716797</v>
      </c>
      <c r="AG2604" s="99">
        <v>2168957.6492309598</v>
      </c>
      <c r="AH2604" s="99">
        <v>0</v>
      </c>
      <c r="AI2604" s="99">
        <v>4319164.33276367</v>
      </c>
      <c r="AJ2604" s="99">
        <v>1272144.7549133301</v>
      </c>
      <c r="AK2604" s="99">
        <v>0</v>
      </c>
      <c r="AL2604" s="99">
        <v>569898.39707946801</v>
      </c>
      <c r="AM2604" s="99">
        <v>0</v>
      </c>
      <c r="AN2604" s="99">
        <v>27776020.71875</v>
      </c>
      <c r="AO2604" s="99">
        <v>97404125.068359405</v>
      </c>
      <c r="AP2604" s="99">
        <v>0</v>
      </c>
      <c r="AQ2604" s="99">
        <v>21180616.2265625</v>
      </c>
      <c r="AR2604" s="99">
        <v>16927232.815673798</v>
      </c>
      <c r="AS2604" s="99">
        <v>4876146.1351928702</v>
      </c>
      <c r="AT2604" s="99">
        <v>0</v>
      </c>
      <c r="AU2604" s="99">
        <v>0</v>
      </c>
      <c r="AV2604" s="99">
        <v>88691480.774414107</v>
      </c>
      <c r="AW2604" s="99">
        <v>0</v>
      </c>
      <c r="AX2604" s="99">
        <v>236144.70091628999</v>
      </c>
      <c r="AY2604" s="99">
        <v>47541063.364746101</v>
      </c>
      <c r="AZ2604" s="99">
        <v>18603022.111328099</v>
      </c>
      <c r="BA2604" s="99">
        <v>0</v>
      </c>
      <c r="BB2604" s="99">
        <v>41121422.435058601</v>
      </c>
      <c r="BC2604" s="99">
        <v>11249257.528930699</v>
      </c>
      <c r="BD2604" s="99">
        <v>0</v>
      </c>
      <c r="BE2604" s="99">
        <v>4823053.6548461895</v>
      </c>
      <c r="BF2604" s="99">
        <v>0</v>
      </c>
      <c r="BG2604" s="99">
        <v>88719503.881835893</v>
      </c>
      <c r="BH2604" s="99">
        <v>22997732.143554699</v>
      </c>
      <c r="BI2604" s="99">
        <v>0</v>
      </c>
      <c r="BJ2604" s="99">
        <v>8761863.9481201209</v>
      </c>
      <c r="BK2604" s="99">
        <v>6780350.2589721698</v>
      </c>
      <c r="BL2604" s="99">
        <v>0</v>
      </c>
      <c r="BM2604" s="99">
        <v>0</v>
      </c>
      <c r="BN2604" s="99">
        <v>0</v>
      </c>
      <c r="BO2604" s="99">
        <v>0</v>
      </c>
      <c r="BP2604" s="99">
        <v>0</v>
      </c>
      <c r="BQ2604" s="99">
        <v>0</v>
      </c>
      <c r="BR2604" s="99">
        <v>15443841.619262701</v>
      </c>
      <c r="BS2604" s="99">
        <v>7369796.6134643601</v>
      </c>
      <c r="BT2604" s="99">
        <v>0</v>
      </c>
      <c r="BU2604" s="99">
        <v>2659555.0199584998</v>
      </c>
      <c r="BV2604" s="99">
        <v>5954214.9896240197</v>
      </c>
      <c r="BW2604" s="99">
        <v>0</v>
      </c>
      <c r="BX2604" s="99">
        <v>337634.61974334699</v>
      </c>
      <c r="BY2604" s="99">
        <v>0</v>
      </c>
      <c r="BZ2604" s="99">
        <v>0</v>
      </c>
      <c r="CA2604" s="99">
        <v>231962.02370643601</v>
      </c>
      <c r="CB2604" s="99">
        <v>12668160.872802701</v>
      </c>
      <c r="CC2604" s="99">
        <v>118507648.241211</v>
      </c>
      <c r="CD2604" s="99">
        <v>31704899.754394501</v>
      </c>
      <c r="CE2604" s="99">
        <v>4823.8509760499001</v>
      </c>
      <c r="CF2604" s="99">
        <v>577773.76461792004</v>
      </c>
      <c r="CG2604" s="99">
        <v>4891588.6130981399</v>
      </c>
      <c r="CH2604" s="99">
        <v>0</v>
      </c>
      <c r="CI2604" s="99">
        <v>236786.69540596</v>
      </c>
      <c r="CJ2604" s="99">
        <v>13245902.7762451</v>
      </c>
      <c r="CK2604" s="99">
        <v>123396485.647461</v>
      </c>
      <c r="CL2604" s="99">
        <v>32093895.017089799</v>
      </c>
      <c r="CM2604" s="166">
        <v>320473.77492523199</v>
      </c>
      <c r="CN2604" s="166">
        <v>41047995.543945298</v>
      </c>
      <c r="CO2604" s="166">
        <v>212144507.59179699</v>
      </c>
      <c r="CP2604" s="99">
        <v>32093895.017089799</v>
      </c>
      <c r="CQ2604" s="99">
        <v>0</v>
      </c>
      <c r="CR2604" s="99">
        <v>0</v>
      </c>
      <c r="CS2604" s="99">
        <v>0</v>
      </c>
      <c r="CT2604" s="99">
        <v>0</v>
      </c>
      <c r="CU2604" s="98">
        <v>36025.011827012997</v>
      </c>
      <c r="CV2604" s="98">
        <v>88498.364234648005</v>
      </c>
      <c r="CW2604" s="98">
        <v>13245934.637420621</v>
      </c>
      <c r="CX2604" s="98">
        <v>123399236.85430914</v>
      </c>
    </row>
    <row r="2605" spans="1:102" x14ac:dyDescent="0.2">
      <c r="A2605" s="98" t="s">
        <v>200</v>
      </c>
      <c r="B2605" s="100">
        <v>41974</v>
      </c>
      <c r="C2605" s="99">
        <v>194943.44996833801</v>
      </c>
      <c r="D2605" s="99">
        <v>0</v>
      </c>
      <c r="E2605" s="99">
        <v>35388.661024093599</v>
      </c>
      <c r="F2605" s="99">
        <v>30237.436572313301</v>
      </c>
      <c r="G2605" s="99">
        <v>4784.7283534407597</v>
      </c>
      <c r="H2605" s="99">
        <v>0</v>
      </c>
      <c r="I2605" s="99">
        <v>0</v>
      </c>
      <c r="J2605" s="99">
        <v>83086.124100685105</v>
      </c>
      <c r="K2605" s="99">
        <v>35.911354819312699</v>
      </c>
      <c r="L2605" s="99">
        <v>332.573695477098</v>
      </c>
      <c r="M2605" s="99">
        <v>100106.064749718</v>
      </c>
      <c r="N2605" s="99">
        <v>17927.724016189601</v>
      </c>
      <c r="O2605" s="99">
        <v>0</v>
      </c>
      <c r="P2605" s="99">
        <v>100571.679533958</v>
      </c>
      <c r="Q2605" s="99">
        <v>11506.404465556099</v>
      </c>
      <c r="R2605" s="99">
        <v>0</v>
      </c>
      <c r="S2605" s="99">
        <v>4753.9544755220404</v>
      </c>
      <c r="T2605" s="99">
        <v>0</v>
      </c>
      <c r="U2605" s="99">
        <v>83099.132790565505</v>
      </c>
      <c r="V2605" s="99">
        <v>10079845.994628901</v>
      </c>
      <c r="W2605" s="99">
        <v>0</v>
      </c>
      <c r="X2605" s="99">
        <v>2428619.4941711398</v>
      </c>
      <c r="Y2605" s="99">
        <v>1976027.2892456099</v>
      </c>
      <c r="Z2605" s="99">
        <v>572848.286636353</v>
      </c>
      <c r="AA2605" s="99">
        <v>0</v>
      </c>
      <c r="AB2605" s="99">
        <v>0</v>
      </c>
      <c r="AC2605" s="99">
        <v>27506021.349853501</v>
      </c>
      <c r="AD2605" s="99">
        <v>0</v>
      </c>
      <c r="AE2605" s="99">
        <v>23556.142711401</v>
      </c>
      <c r="AF2605" s="99">
        <v>4836019.1490478497</v>
      </c>
      <c r="AG2605" s="99">
        <v>2136200.1284179701</v>
      </c>
      <c r="AH2605" s="99">
        <v>0</v>
      </c>
      <c r="AI2605" s="99">
        <v>4251413.8535766602</v>
      </c>
      <c r="AJ2605" s="99">
        <v>1266586.3503265399</v>
      </c>
      <c r="AK2605" s="99">
        <v>0</v>
      </c>
      <c r="AL2605" s="99">
        <v>568795.08316040004</v>
      </c>
      <c r="AM2605" s="99">
        <v>0</v>
      </c>
      <c r="AN2605" s="99">
        <v>27462625.590820301</v>
      </c>
      <c r="AO2605" s="99">
        <v>97006775.236328095</v>
      </c>
      <c r="AP2605" s="99">
        <v>0</v>
      </c>
      <c r="AQ2605" s="99">
        <v>20531018.6943359</v>
      </c>
      <c r="AR2605" s="99">
        <v>16464680.5554199</v>
      </c>
      <c r="AS2605" s="99">
        <v>4855777.6218872098</v>
      </c>
      <c r="AT2605" s="99">
        <v>0</v>
      </c>
      <c r="AU2605" s="99">
        <v>0</v>
      </c>
      <c r="AV2605" s="99">
        <v>88454175.733398393</v>
      </c>
      <c r="AW2605" s="99">
        <v>0</v>
      </c>
      <c r="AX2605" s="99">
        <v>186436.58055687</v>
      </c>
      <c r="AY2605" s="99">
        <v>47135253.230957001</v>
      </c>
      <c r="AZ2605" s="99">
        <v>18356032.322265599</v>
      </c>
      <c r="BA2605" s="99">
        <v>0</v>
      </c>
      <c r="BB2605" s="99">
        <v>40700206.701171897</v>
      </c>
      <c r="BC2605" s="99">
        <v>11248682.780029301</v>
      </c>
      <c r="BD2605" s="99">
        <v>0</v>
      </c>
      <c r="BE2605" s="99">
        <v>4822735.6656494103</v>
      </c>
      <c r="BF2605" s="99">
        <v>0</v>
      </c>
      <c r="BG2605" s="99">
        <v>88456946.124023393</v>
      </c>
      <c r="BH2605" s="99">
        <v>22946145.2966309</v>
      </c>
      <c r="BI2605" s="99">
        <v>0</v>
      </c>
      <c r="BJ2605" s="99">
        <v>8593681.6833496094</v>
      </c>
      <c r="BK2605" s="99">
        <v>6665502.2129516602</v>
      </c>
      <c r="BL2605" s="99">
        <v>0</v>
      </c>
      <c r="BM2605" s="99">
        <v>0</v>
      </c>
      <c r="BN2605" s="99">
        <v>0</v>
      </c>
      <c r="BO2605" s="99">
        <v>0</v>
      </c>
      <c r="BP2605" s="99">
        <v>0</v>
      </c>
      <c r="BQ2605" s="99">
        <v>0</v>
      </c>
      <c r="BR2605" s="99">
        <v>15351795.934082</v>
      </c>
      <c r="BS2605" s="99">
        <v>7301459.0939331101</v>
      </c>
      <c r="BT2605" s="99">
        <v>0</v>
      </c>
      <c r="BU2605" s="99">
        <v>2999169.6299743699</v>
      </c>
      <c r="BV2605" s="99">
        <v>5968725.6766357403</v>
      </c>
      <c r="BW2605" s="99">
        <v>0</v>
      </c>
      <c r="BX2605" s="99">
        <v>383033.66966628999</v>
      </c>
      <c r="BY2605" s="99">
        <v>0</v>
      </c>
      <c r="BZ2605" s="99">
        <v>0</v>
      </c>
      <c r="CA2605" s="99">
        <v>230344.885341644</v>
      </c>
      <c r="CB2605" s="99">
        <v>12512698.481323199</v>
      </c>
      <c r="CC2605" s="99">
        <v>117563730.0625</v>
      </c>
      <c r="CD2605" s="99">
        <v>31532795.283935498</v>
      </c>
      <c r="CE2605" s="99">
        <v>4781.0261878371202</v>
      </c>
      <c r="CF2605" s="99">
        <v>572275.89437866199</v>
      </c>
      <c r="CG2605" s="99">
        <v>4857337.1177978497</v>
      </c>
      <c r="CH2605" s="99">
        <v>0</v>
      </c>
      <c r="CI2605" s="99">
        <v>235138.158987045</v>
      </c>
      <c r="CJ2605" s="99">
        <v>13086947.3861084</v>
      </c>
      <c r="CK2605" s="99">
        <v>122426205.087891</v>
      </c>
      <c r="CL2605" s="99">
        <v>31930604.704833999</v>
      </c>
      <c r="CM2605" s="166">
        <v>317702.64007186901</v>
      </c>
      <c r="CN2605" s="166">
        <v>40601670.466796897</v>
      </c>
      <c r="CO2605" s="166">
        <v>210756789.33984399</v>
      </c>
      <c r="CP2605" s="99">
        <v>31930604.704833999</v>
      </c>
      <c r="CQ2605" s="99">
        <v>0</v>
      </c>
      <c r="CR2605" s="99">
        <v>0</v>
      </c>
      <c r="CS2605" s="99">
        <v>0</v>
      </c>
      <c r="CT2605" s="99">
        <v>0</v>
      </c>
      <c r="CU2605" s="98">
        <v>35424.225759636996</v>
      </c>
      <c r="CV2605" s="98">
        <v>87224.573381873997</v>
      </c>
      <c r="CW2605" s="98">
        <v>13084974.375701861</v>
      </c>
      <c r="CX2605" s="98">
        <v>122421067.18029785</v>
      </c>
    </row>
    <row r="2606" spans="1:102" x14ac:dyDescent="0.2">
      <c r="A2606" s="98" t="s">
        <v>200</v>
      </c>
      <c r="B2606" s="100">
        <v>42064</v>
      </c>
      <c r="C2606" s="99">
        <v>194112.254961014</v>
      </c>
      <c r="D2606" s="99">
        <v>0</v>
      </c>
      <c r="E2606" s="99">
        <v>34723.651922702797</v>
      </c>
      <c r="F2606" s="99">
        <v>29718.382523775101</v>
      </c>
      <c r="G2606" s="99">
        <v>4859.3002298474303</v>
      </c>
      <c r="H2606" s="99">
        <v>0</v>
      </c>
      <c r="I2606" s="99">
        <v>0</v>
      </c>
      <c r="J2606" s="99">
        <v>82851.0758981705</v>
      </c>
      <c r="K2606" s="99">
        <v>33.4848757931031</v>
      </c>
      <c r="L2606" s="99">
        <v>270.26698631420697</v>
      </c>
      <c r="M2606" s="99">
        <v>99636.656840324402</v>
      </c>
      <c r="N2606" s="99">
        <v>17737.928671121601</v>
      </c>
      <c r="O2606" s="99">
        <v>0</v>
      </c>
      <c r="P2606" s="99">
        <v>99467.293353080793</v>
      </c>
      <c r="Q2606" s="99">
        <v>11423.843683958101</v>
      </c>
      <c r="R2606" s="99">
        <v>0</v>
      </c>
      <c r="S2606" s="99">
        <v>4825.19410461187</v>
      </c>
      <c r="T2606" s="99">
        <v>0</v>
      </c>
      <c r="U2606" s="99">
        <v>82886.108671188398</v>
      </c>
      <c r="V2606" s="99">
        <v>9968181.2127685491</v>
      </c>
      <c r="W2606" s="99">
        <v>0</v>
      </c>
      <c r="X2606" s="99">
        <v>2360258.4624939002</v>
      </c>
      <c r="Y2606" s="99">
        <v>1922934.51400757</v>
      </c>
      <c r="Z2606" s="99">
        <v>570689.80866241502</v>
      </c>
      <c r="AA2606" s="99">
        <v>0</v>
      </c>
      <c r="AB2606" s="99">
        <v>0</v>
      </c>
      <c r="AC2606" s="99">
        <v>27320573.863281298</v>
      </c>
      <c r="AD2606" s="99">
        <v>0</v>
      </c>
      <c r="AE2606" s="99">
        <v>20189.989977359801</v>
      </c>
      <c r="AF2606" s="99">
        <v>4793180.5485229502</v>
      </c>
      <c r="AG2606" s="99">
        <v>2093400.18411255</v>
      </c>
      <c r="AH2606" s="99">
        <v>0</v>
      </c>
      <c r="AI2606" s="99">
        <v>4141174.13879395</v>
      </c>
      <c r="AJ2606" s="99">
        <v>1259358.66339111</v>
      </c>
      <c r="AK2606" s="99">
        <v>0</v>
      </c>
      <c r="AL2606" s="99">
        <v>565993.92201232899</v>
      </c>
      <c r="AM2606" s="99">
        <v>0</v>
      </c>
      <c r="AN2606" s="99">
        <v>27318757.770019501</v>
      </c>
      <c r="AO2606" s="99">
        <v>96224581.565429702</v>
      </c>
      <c r="AP2606" s="99">
        <v>0</v>
      </c>
      <c r="AQ2606" s="99">
        <v>20006719.151122998</v>
      </c>
      <c r="AR2606" s="99">
        <v>16040382.3903809</v>
      </c>
      <c r="AS2606" s="99">
        <v>4856557.9561157199</v>
      </c>
      <c r="AT2606" s="99">
        <v>0</v>
      </c>
      <c r="AU2606" s="99">
        <v>0</v>
      </c>
      <c r="AV2606" s="99">
        <v>88275375.0703125</v>
      </c>
      <c r="AW2606" s="99">
        <v>0</v>
      </c>
      <c r="AX2606" s="99">
        <v>158465.76147651699</v>
      </c>
      <c r="AY2606" s="99">
        <v>46807782.174316399</v>
      </c>
      <c r="AZ2606" s="99">
        <v>18094386.161865201</v>
      </c>
      <c r="BA2606" s="99">
        <v>0</v>
      </c>
      <c r="BB2606" s="99">
        <v>39724042.954589799</v>
      </c>
      <c r="BC2606" s="99">
        <v>11148992.9887695</v>
      </c>
      <c r="BD2606" s="99">
        <v>0</v>
      </c>
      <c r="BE2606" s="99">
        <v>4814402.4075317401</v>
      </c>
      <c r="BF2606" s="99">
        <v>0</v>
      </c>
      <c r="BG2606" s="99">
        <v>88098302.912109405</v>
      </c>
      <c r="BH2606" s="99">
        <v>22698168.471923798</v>
      </c>
      <c r="BI2606" s="99">
        <v>0</v>
      </c>
      <c r="BJ2606" s="99">
        <v>8410390.0775146503</v>
      </c>
      <c r="BK2606" s="99">
        <v>6535940.01416016</v>
      </c>
      <c r="BL2606" s="99">
        <v>0</v>
      </c>
      <c r="BM2606" s="99">
        <v>0</v>
      </c>
      <c r="BN2606" s="99">
        <v>0</v>
      </c>
      <c r="BO2606" s="99">
        <v>0</v>
      </c>
      <c r="BP2606" s="99">
        <v>0</v>
      </c>
      <c r="BQ2606" s="99">
        <v>0</v>
      </c>
      <c r="BR2606" s="99">
        <v>15194782.4737549</v>
      </c>
      <c r="BS2606" s="99">
        <v>7200995.5510253897</v>
      </c>
      <c r="BT2606" s="99">
        <v>0</v>
      </c>
      <c r="BU2606" s="99">
        <v>2910171.4499816899</v>
      </c>
      <c r="BV2606" s="99">
        <v>5950392.9473266602</v>
      </c>
      <c r="BW2606" s="99">
        <v>0</v>
      </c>
      <c r="BX2606" s="99">
        <v>429991.56938934303</v>
      </c>
      <c r="BY2606" s="99">
        <v>0</v>
      </c>
      <c r="BZ2606" s="99">
        <v>0</v>
      </c>
      <c r="CA2606" s="99">
        <v>228632.816238403</v>
      </c>
      <c r="CB2606" s="99">
        <v>12333696.2269287</v>
      </c>
      <c r="CC2606" s="99">
        <v>116299622.28222699</v>
      </c>
      <c r="CD2606" s="99">
        <v>31175008.722900402</v>
      </c>
      <c r="CE2606" s="99">
        <v>4860.1243979334804</v>
      </c>
      <c r="CF2606" s="99">
        <v>571438.81943511998</v>
      </c>
      <c r="CG2606" s="99">
        <v>4858893.4401855497</v>
      </c>
      <c r="CH2606" s="99">
        <v>0</v>
      </c>
      <c r="CI2606" s="99">
        <v>233482.54330444301</v>
      </c>
      <c r="CJ2606" s="99">
        <v>12905553.158325201</v>
      </c>
      <c r="CK2606" s="99">
        <v>121165850.849609</v>
      </c>
      <c r="CL2606" s="99">
        <v>31586942.814941399</v>
      </c>
      <c r="CM2606" s="166">
        <v>315801.24347305298</v>
      </c>
      <c r="CN2606" s="166">
        <v>40234082.435546897</v>
      </c>
      <c r="CO2606" s="166">
        <v>209410412.34179699</v>
      </c>
      <c r="CP2606" s="99">
        <v>31586942.814941399</v>
      </c>
      <c r="CQ2606" s="99">
        <v>0</v>
      </c>
      <c r="CR2606" s="99">
        <v>0</v>
      </c>
      <c r="CS2606" s="99">
        <v>0</v>
      </c>
      <c r="CT2606" s="99">
        <v>0</v>
      </c>
      <c r="CU2606" s="98">
        <v>34752.125321519998</v>
      </c>
      <c r="CV2606" s="98">
        <v>87065.453173984002</v>
      </c>
      <c r="CW2606" s="98">
        <v>12905135.046363819</v>
      </c>
      <c r="CX2606" s="98">
        <v>121158515.72241254</v>
      </c>
    </row>
    <row r="2607" spans="1:102" x14ac:dyDescent="0.2">
      <c r="A2607" s="98" t="s">
        <v>200</v>
      </c>
      <c r="B2607" s="100">
        <v>42156</v>
      </c>
      <c r="C2607" s="99">
        <v>194500.804477692</v>
      </c>
      <c r="D2607" s="99">
        <v>0</v>
      </c>
      <c r="E2607" s="99">
        <v>33937.979219913497</v>
      </c>
      <c r="F2607" s="99">
        <v>29056.5287709236</v>
      </c>
      <c r="G2607" s="99">
        <v>4900.3857421875</v>
      </c>
      <c r="H2607" s="99">
        <v>0</v>
      </c>
      <c r="I2607" s="99">
        <v>0</v>
      </c>
      <c r="J2607" s="99">
        <v>82510.633225440994</v>
      </c>
      <c r="K2607" s="99">
        <v>23.912618753500301</v>
      </c>
      <c r="L2607" s="99">
        <v>297.71696646884101</v>
      </c>
      <c r="M2607" s="99">
        <v>99786.392471313506</v>
      </c>
      <c r="N2607" s="99">
        <v>17466.298453807802</v>
      </c>
      <c r="O2607" s="99">
        <v>0</v>
      </c>
      <c r="P2607" s="99">
        <v>99663.456577300996</v>
      </c>
      <c r="Q2607" s="99">
        <v>11345.9414292574</v>
      </c>
      <c r="R2607" s="99">
        <v>0</v>
      </c>
      <c r="S2607" s="99">
        <v>4867.8055387735403</v>
      </c>
      <c r="T2607" s="99">
        <v>0</v>
      </c>
      <c r="U2607" s="99">
        <v>82536.258494377107</v>
      </c>
      <c r="V2607" s="99">
        <v>9936866.30322266</v>
      </c>
      <c r="W2607" s="99">
        <v>0</v>
      </c>
      <c r="X2607" s="99">
        <v>2307221.8620910598</v>
      </c>
      <c r="Y2607" s="99">
        <v>1875774.9756317099</v>
      </c>
      <c r="Z2607" s="99">
        <v>569544.63159179699</v>
      </c>
      <c r="AA2607" s="99">
        <v>0</v>
      </c>
      <c r="AB2607" s="99">
        <v>0</v>
      </c>
      <c r="AC2607" s="99">
        <v>27250468.552978501</v>
      </c>
      <c r="AD2607" s="99">
        <v>0</v>
      </c>
      <c r="AE2607" s="99">
        <v>22644.055629253398</v>
      </c>
      <c r="AF2607" s="99">
        <v>4779743.4396362295</v>
      </c>
      <c r="AG2607" s="99">
        <v>2046909.1802520801</v>
      </c>
      <c r="AH2607" s="99">
        <v>0</v>
      </c>
      <c r="AI2607" s="99">
        <v>4143473.3963317899</v>
      </c>
      <c r="AJ2607" s="99">
        <v>1246265.1573333701</v>
      </c>
      <c r="AK2607" s="99">
        <v>0</v>
      </c>
      <c r="AL2607" s="99">
        <v>564486.21582794201</v>
      </c>
      <c r="AM2607" s="99">
        <v>0</v>
      </c>
      <c r="AN2607" s="99">
        <v>27233301.072997998</v>
      </c>
      <c r="AO2607" s="99">
        <v>96320368.627929702</v>
      </c>
      <c r="AP2607" s="99">
        <v>0</v>
      </c>
      <c r="AQ2607" s="99">
        <v>19503414.722167999</v>
      </c>
      <c r="AR2607" s="99">
        <v>15612725.544555699</v>
      </c>
      <c r="AS2607" s="99">
        <v>4866573.8095092801</v>
      </c>
      <c r="AT2607" s="99">
        <v>0</v>
      </c>
      <c r="AU2607" s="99">
        <v>0</v>
      </c>
      <c r="AV2607" s="99">
        <v>88346710.8515625</v>
      </c>
      <c r="AW2607" s="99">
        <v>0</v>
      </c>
      <c r="AX2607" s="99">
        <v>192628.211301804</v>
      </c>
      <c r="AY2607" s="99">
        <v>46930274.239257798</v>
      </c>
      <c r="AZ2607" s="99">
        <v>17760124.214111298</v>
      </c>
      <c r="BA2607" s="99">
        <v>0</v>
      </c>
      <c r="BB2607" s="99">
        <v>39922355.15625</v>
      </c>
      <c r="BC2607" s="99">
        <v>11081396.423339801</v>
      </c>
      <c r="BD2607" s="99">
        <v>0</v>
      </c>
      <c r="BE2607" s="99">
        <v>4820218.4217529297</v>
      </c>
      <c r="BF2607" s="99">
        <v>0</v>
      </c>
      <c r="BG2607" s="99">
        <v>88532870.880859405</v>
      </c>
      <c r="BH2607" s="99">
        <v>22993123.569091801</v>
      </c>
      <c r="BI2607" s="99">
        <v>0</v>
      </c>
      <c r="BJ2607" s="99">
        <v>8246062.5203857403</v>
      </c>
      <c r="BK2607" s="99">
        <v>6365396.4515380897</v>
      </c>
      <c r="BL2607" s="99">
        <v>0</v>
      </c>
      <c r="BM2607" s="99">
        <v>0</v>
      </c>
      <c r="BN2607" s="99">
        <v>0</v>
      </c>
      <c r="BO2607" s="99">
        <v>0</v>
      </c>
      <c r="BP2607" s="99">
        <v>0</v>
      </c>
      <c r="BQ2607" s="99">
        <v>0</v>
      </c>
      <c r="BR2607" s="99">
        <v>15350837.1690674</v>
      </c>
      <c r="BS2607" s="99">
        <v>7077469.4306030301</v>
      </c>
      <c r="BT2607" s="99">
        <v>0</v>
      </c>
      <c r="BU2607" s="99">
        <v>2966442.4499816899</v>
      </c>
      <c r="BV2607" s="99">
        <v>5955494.8974609403</v>
      </c>
      <c r="BW2607" s="99">
        <v>0</v>
      </c>
      <c r="BX2607" s="99">
        <v>439447.21936416603</v>
      </c>
      <c r="BY2607" s="99">
        <v>0</v>
      </c>
      <c r="BZ2607" s="99">
        <v>0</v>
      </c>
      <c r="CA2607" s="99">
        <v>228546.53161239601</v>
      </c>
      <c r="CB2607" s="99">
        <v>12233501.353637701</v>
      </c>
      <c r="CC2607" s="99">
        <v>115771947.37402301</v>
      </c>
      <c r="CD2607" s="99">
        <v>31215224.2817383</v>
      </c>
      <c r="CE2607" s="99">
        <v>4900.8158481717101</v>
      </c>
      <c r="CF2607" s="99">
        <v>570903.77245330799</v>
      </c>
      <c r="CG2607" s="99">
        <v>4870688.7333373995</v>
      </c>
      <c r="CH2607" s="99">
        <v>0</v>
      </c>
      <c r="CI2607" s="99">
        <v>233447.330221176</v>
      </c>
      <c r="CJ2607" s="99">
        <v>12804024.9916992</v>
      </c>
      <c r="CK2607" s="99">
        <v>120638564.450195</v>
      </c>
      <c r="CL2607" s="99">
        <v>31628662.1411133</v>
      </c>
      <c r="CM2607" s="166">
        <v>315210.208229065</v>
      </c>
      <c r="CN2607" s="166">
        <v>40093215.082519501</v>
      </c>
      <c r="CO2607" s="166">
        <v>208969558.92773399</v>
      </c>
      <c r="CP2607" s="99">
        <v>31628662.1411133</v>
      </c>
      <c r="CQ2607" s="99">
        <v>0</v>
      </c>
      <c r="CR2607" s="99">
        <v>0</v>
      </c>
      <c r="CS2607" s="99">
        <v>0</v>
      </c>
      <c r="CT2607" s="99">
        <v>0</v>
      </c>
      <c r="CU2607" s="98">
        <v>33963.752140201999</v>
      </c>
      <c r="CV2607" s="98">
        <v>86760.235669094996</v>
      </c>
      <c r="CW2607" s="98">
        <v>12804405.126091009</v>
      </c>
      <c r="CX2607" s="98">
        <v>120642636.10736041</v>
      </c>
    </row>
    <row r="2608" spans="1:102" x14ac:dyDescent="0.2">
      <c r="A2608" s="98" t="s">
        <v>200</v>
      </c>
      <c r="B2608" s="100">
        <v>42248</v>
      </c>
      <c r="C2608" s="99">
        <v>193562.12428093</v>
      </c>
      <c r="D2608" s="99">
        <v>0</v>
      </c>
      <c r="E2608" s="99">
        <v>33283.3730611801</v>
      </c>
      <c r="F2608" s="99">
        <v>28510.6609897614</v>
      </c>
      <c r="G2608" s="99">
        <v>4985.3286259770402</v>
      </c>
      <c r="H2608" s="99">
        <v>0</v>
      </c>
      <c r="I2608" s="99">
        <v>0</v>
      </c>
      <c r="J2608" s="99">
        <v>82055.088658332796</v>
      </c>
      <c r="K2608" s="99">
        <v>20.491974714677799</v>
      </c>
      <c r="L2608" s="99">
        <v>299.909113142639</v>
      </c>
      <c r="M2608" s="99">
        <v>98878.645685195894</v>
      </c>
      <c r="N2608" s="99">
        <v>17312.5360193253</v>
      </c>
      <c r="O2608" s="99">
        <v>0</v>
      </c>
      <c r="P2608" s="99">
        <v>99147.919522285505</v>
      </c>
      <c r="Q2608" s="99">
        <v>11240.3743462563</v>
      </c>
      <c r="R2608" s="99">
        <v>0</v>
      </c>
      <c r="S2608" s="99">
        <v>4957.5089924931499</v>
      </c>
      <c r="T2608" s="99">
        <v>0</v>
      </c>
      <c r="U2608" s="99">
        <v>82089.948664665193</v>
      </c>
      <c r="V2608" s="99">
        <v>9873528.7379150409</v>
      </c>
      <c r="W2608" s="99">
        <v>0</v>
      </c>
      <c r="X2608" s="99">
        <v>2258096.49969482</v>
      </c>
      <c r="Y2608" s="99">
        <v>1837751.86201477</v>
      </c>
      <c r="Z2608" s="99">
        <v>578635.02610778797</v>
      </c>
      <c r="AA2608" s="99">
        <v>0</v>
      </c>
      <c r="AB2608" s="99">
        <v>0</v>
      </c>
      <c r="AC2608" s="99">
        <v>27164994.815673798</v>
      </c>
      <c r="AD2608" s="99">
        <v>0</v>
      </c>
      <c r="AE2608" s="99">
        <v>23843.095343112898</v>
      </c>
      <c r="AF2608" s="99">
        <v>4749367.2545165997</v>
      </c>
      <c r="AG2608" s="99">
        <v>2003873.1396637</v>
      </c>
      <c r="AH2608" s="99">
        <v>0</v>
      </c>
      <c r="AI2608" s="99">
        <v>4114505.8413696298</v>
      </c>
      <c r="AJ2608" s="99">
        <v>1244839.9446258501</v>
      </c>
      <c r="AK2608" s="99">
        <v>0</v>
      </c>
      <c r="AL2608" s="99">
        <v>574025.40385437</v>
      </c>
      <c r="AM2608" s="99">
        <v>0</v>
      </c>
      <c r="AN2608" s="99">
        <v>27152187.013916001</v>
      </c>
      <c r="AO2608" s="99">
        <v>96102805.000976607</v>
      </c>
      <c r="AP2608" s="99">
        <v>0</v>
      </c>
      <c r="AQ2608" s="99">
        <v>19164130.369872998</v>
      </c>
      <c r="AR2608" s="99">
        <v>15316216.6916504</v>
      </c>
      <c r="AS2608" s="99">
        <v>4949949.1905517597</v>
      </c>
      <c r="AT2608" s="99">
        <v>0</v>
      </c>
      <c r="AU2608" s="99">
        <v>0</v>
      </c>
      <c r="AV2608" s="99">
        <v>88319473.801757798</v>
      </c>
      <c r="AW2608" s="99">
        <v>0</v>
      </c>
      <c r="AX2608" s="99">
        <v>199545.12538719201</v>
      </c>
      <c r="AY2608" s="99">
        <v>46873122.943359397</v>
      </c>
      <c r="AZ2608" s="99">
        <v>17404032.6481934</v>
      </c>
      <c r="BA2608" s="99">
        <v>0</v>
      </c>
      <c r="BB2608" s="99">
        <v>39764122.301269501</v>
      </c>
      <c r="BC2608" s="99">
        <v>11107294.442748999</v>
      </c>
      <c r="BD2608" s="99">
        <v>0</v>
      </c>
      <c r="BE2608" s="99">
        <v>4900503.6202392597</v>
      </c>
      <c r="BF2608" s="99">
        <v>0</v>
      </c>
      <c r="BG2608" s="99">
        <v>88329233.067382798</v>
      </c>
      <c r="BH2608" s="99">
        <v>22957308.9150391</v>
      </c>
      <c r="BI2608" s="99">
        <v>0</v>
      </c>
      <c r="BJ2608" s="99">
        <v>8200040.7207031297</v>
      </c>
      <c r="BK2608" s="99">
        <v>6317592.2690429697</v>
      </c>
      <c r="BL2608" s="99">
        <v>0</v>
      </c>
      <c r="BM2608" s="99">
        <v>0</v>
      </c>
      <c r="BN2608" s="99">
        <v>0</v>
      </c>
      <c r="BO2608" s="99">
        <v>0</v>
      </c>
      <c r="BP2608" s="99">
        <v>0</v>
      </c>
      <c r="BQ2608" s="99">
        <v>0</v>
      </c>
      <c r="BR2608" s="99">
        <v>15315669.346313501</v>
      </c>
      <c r="BS2608" s="99">
        <v>6955878.0368652297</v>
      </c>
      <c r="BT2608" s="99">
        <v>0</v>
      </c>
      <c r="BU2608" s="99">
        <v>2538206.0199890099</v>
      </c>
      <c r="BV2608" s="99">
        <v>5992115.9378051804</v>
      </c>
      <c r="BW2608" s="99">
        <v>0</v>
      </c>
      <c r="BX2608" s="99">
        <v>371953.98947525001</v>
      </c>
      <c r="BY2608" s="99">
        <v>0</v>
      </c>
      <c r="BZ2608" s="99">
        <v>0</v>
      </c>
      <c r="CA2608" s="99">
        <v>226845.90221977199</v>
      </c>
      <c r="CB2608" s="99">
        <v>12116542.9342041</v>
      </c>
      <c r="CC2608" s="99">
        <v>115132588.82910199</v>
      </c>
      <c r="CD2608" s="99">
        <v>31140916.783203099</v>
      </c>
      <c r="CE2608" s="99">
        <v>4987.0983256101599</v>
      </c>
      <c r="CF2608" s="99">
        <v>578755.52076721203</v>
      </c>
      <c r="CG2608" s="99">
        <v>4953766.1604614304</v>
      </c>
      <c r="CH2608" s="99">
        <v>0</v>
      </c>
      <c r="CI2608" s="99">
        <v>231832.271924973</v>
      </c>
      <c r="CJ2608" s="99">
        <v>12694825.280151401</v>
      </c>
      <c r="CK2608" s="99">
        <v>120080185.353516</v>
      </c>
      <c r="CL2608" s="99">
        <v>31573230.582519501</v>
      </c>
      <c r="CM2608" s="166">
        <v>313293.53410339402</v>
      </c>
      <c r="CN2608" s="166">
        <v>39872588.244140603</v>
      </c>
      <c r="CO2608" s="166">
        <v>208437919.19140601</v>
      </c>
      <c r="CP2608" s="99">
        <v>31573230.582519501</v>
      </c>
      <c r="CQ2608" s="99">
        <v>0</v>
      </c>
      <c r="CR2608" s="99">
        <v>0</v>
      </c>
      <c r="CS2608" s="99">
        <v>0</v>
      </c>
      <c r="CT2608" s="99">
        <v>0</v>
      </c>
      <c r="CU2608" s="98">
        <v>33299.291769994001</v>
      </c>
      <c r="CV2608" s="98">
        <v>86380.524048128995</v>
      </c>
      <c r="CW2608" s="98">
        <v>12695298.454971312</v>
      </c>
      <c r="CX2608" s="98">
        <v>120086354.98956342</v>
      </c>
    </row>
    <row r="2609" spans="1:102" x14ac:dyDescent="0.2">
      <c r="A2609" s="98" t="s">
        <v>200</v>
      </c>
      <c r="B2609" s="100">
        <v>42339</v>
      </c>
      <c r="C2609" s="99">
        <v>193957.368803024</v>
      </c>
      <c r="D2609" s="99">
        <v>0</v>
      </c>
      <c r="E2609" s="99">
        <v>32408.550866127</v>
      </c>
      <c r="F2609" s="99">
        <v>27795.680059671398</v>
      </c>
      <c r="G2609" s="99">
        <v>5054.1044822335198</v>
      </c>
      <c r="H2609" s="99">
        <v>0</v>
      </c>
      <c r="I2609" s="99">
        <v>0</v>
      </c>
      <c r="J2609" s="99">
        <v>81977.918937683105</v>
      </c>
      <c r="K2609" s="99">
        <v>14.786812811275</v>
      </c>
      <c r="L2609" s="99">
        <v>283.87570439279102</v>
      </c>
      <c r="M2609" s="99">
        <v>99078.837999343901</v>
      </c>
      <c r="N2609" s="99">
        <v>17081.490521669399</v>
      </c>
      <c r="O2609" s="99">
        <v>0</v>
      </c>
      <c r="P2609" s="99">
        <v>98922.216512680097</v>
      </c>
      <c r="Q2609" s="99">
        <v>11180.337910652201</v>
      </c>
      <c r="R2609" s="99">
        <v>0</v>
      </c>
      <c r="S2609" s="99">
        <v>5025.41309791803</v>
      </c>
      <c r="T2609" s="99">
        <v>0</v>
      </c>
      <c r="U2609" s="99">
        <v>81976.083742141695</v>
      </c>
      <c r="V2609" s="99">
        <v>9847363.5792236291</v>
      </c>
      <c r="W2609" s="99">
        <v>0</v>
      </c>
      <c r="X2609" s="99">
        <v>2166810.5146484398</v>
      </c>
      <c r="Y2609" s="99">
        <v>1762999.9596252399</v>
      </c>
      <c r="Z2609" s="99">
        <v>578809.07867431606</v>
      </c>
      <c r="AA2609" s="99">
        <v>0</v>
      </c>
      <c r="AB2609" s="99">
        <v>0</v>
      </c>
      <c r="AC2609" s="99">
        <v>27155220.847412098</v>
      </c>
      <c r="AD2609" s="99">
        <v>0</v>
      </c>
      <c r="AE2609" s="99">
        <v>21519.949208498001</v>
      </c>
      <c r="AF2609" s="99">
        <v>4726550.2291870099</v>
      </c>
      <c r="AG2609" s="99">
        <v>1952414.8031921401</v>
      </c>
      <c r="AH2609" s="99">
        <v>0</v>
      </c>
      <c r="AI2609" s="99">
        <v>4112234.1243591299</v>
      </c>
      <c r="AJ2609" s="99">
        <v>1232338.3701629599</v>
      </c>
      <c r="AK2609" s="99">
        <v>0</v>
      </c>
      <c r="AL2609" s="99">
        <v>575996.25585174595</v>
      </c>
      <c r="AM2609" s="99">
        <v>0</v>
      </c>
      <c r="AN2609" s="99">
        <v>27111587.361328099</v>
      </c>
      <c r="AO2609" s="99">
        <v>96503203.300781295</v>
      </c>
      <c r="AP2609" s="99">
        <v>0</v>
      </c>
      <c r="AQ2609" s="99">
        <v>18455040.764160201</v>
      </c>
      <c r="AR2609" s="99">
        <v>14699662.654052701</v>
      </c>
      <c r="AS2609" s="99">
        <v>4964092.0761108398</v>
      </c>
      <c r="AT2609" s="99">
        <v>0</v>
      </c>
      <c r="AU2609" s="99">
        <v>0</v>
      </c>
      <c r="AV2609" s="99">
        <v>88809232.683593795</v>
      </c>
      <c r="AW2609" s="99">
        <v>0</v>
      </c>
      <c r="AX2609" s="99">
        <v>164279.74232292199</v>
      </c>
      <c r="AY2609" s="99">
        <v>46954288.737792999</v>
      </c>
      <c r="AZ2609" s="99">
        <v>17033681.411132801</v>
      </c>
      <c r="BA2609" s="99">
        <v>0</v>
      </c>
      <c r="BB2609" s="99">
        <v>40079627.163574196</v>
      </c>
      <c r="BC2609" s="99">
        <v>11049425.485595699</v>
      </c>
      <c r="BD2609" s="99">
        <v>0</v>
      </c>
      <c r="BE2609" s="99">
        <v>4939230.3380127</v>
      </c>
      <c r="BF2609" s="99">
        <v>0</v>
      </c>
      <c r="BG2609" s="99">
        <v>88824139.594726607</v>
      </c>
      <c r="BH2609" s="99">
        <v>24480345.1723633</v>
      </c>
      <c r="BI2609" s="99">
        <v>0</v>
      </c>
      <c r="BJ2609" s="99">
        <v>8107750.9033203097</v>
      </c>
      <c r="BK2609" s="99">
        <v>6223927.3701171903</v>
      </c>
      <c r="BL2609" s="99">
        <v>0</v>
      </c>
      <c r="BM2609" s="99">
        <v>0</v>
      </c>
      <c r="BN2609" s="99">
        <v>0</v>
      </c>
      <c r="BO2609" s="99">
        <v>0</v>
      </c>
      <c r="BP2609" s="99">
        <v>0</v>
      </c>
      <c r="BQ2609" s="99">
        <v>0</v>
      </c>
      <c r="BR2609" s="99">
        <v>15427679.739990201</v>
      </c>
      <c r="BS2609" s="99">
        <v>6824824.82104492</v>
      </c>
      <c r="BT2609" s="99">
        <v>0</v>
      </c>
      <c r="BU2609" s="99">
        <v>4449677.0399780301</v>
      </c>
      <c r="BV2609" s="99">
        <v>5990524.1887817401</v>
      </c>
      <c r="BW2609" s="99">
        <v>0</v>
      </c>
      <c r="BX2609" s="99">
        <v>611680.61832428002</v>
      </c>
      <c r="BY2609" s="99">
        <v>0</v>
      </c>
      <c r="BZ2609" s="99">
        <v>0</v>
      </c>
      <c r="CA2609" s="99">
        <v>226511.87856292701</v>
      </c>
      <c r="CB2609" s="99">
        <v>12030649.338134799</v>
      </c>
      <c r="CC2609" s="99">
        <v>115032708.430664</v>
      </c>
      <c r="CD2609" s="99">
        <v>32577490.1416016</v>
      </c>
      <c r="CE2609" s="99">
        <v>5052.2551643848401</v>
      </c>
      <c r="CF2609" s="99">
        <v>578404.54701995896</v>
      </c>
      <c r="CG2609" s="99">
        <v>4968994.6488647498</v>
      </c>
      <c r="CH2609" s="99">
        <v>0</v>
      </c>
      <c r="CI2609" s="99">
        <v>231572.33341217</v>
      </c>
      <c r="CJ2609" s="99">
        <v>12609317.4886475</v>
      </c>
      <c r="CK2609" s="99">
        <v>120003634.988281</v>
      </c>
      <c r="CL2609" s="99">
        <v>33199795.232177701</v>
      </c>
      <c r="CM2609" s="166">
        <v>312843.02795410203</v>
      </c>
      <c r="CN2609" s="166">
        <v>39748016.199707001</v>
      </c>
      <c r="CO2609" s="166">
        <v>208730748.42773399</v>
      </c>
      <c r="CP2609" s="99">
        <v>33199795.232177701</v>
      </c>
      <c r="CQ2609" s="99">
        <v>0</v>
      </c>
      <c r="CR2609" s="99">
        <v>0</v>
      </c>
      <c r="CS2609" s="99">
        <v>0</v>
      </c>
      <c r="CT2609" s="99">
        <v>0</v>
      </c>
      <c r="CU2609" s="98">
        <v>32433.383570631999</v>
      </c>
      <c r="CV2609" s="98">
        <v>86336.280782187998</v>
      </c>
      <c r="CW2609" s="98">
        <v>12609053.885154758</v>
      </c>
      <c r="CX2609" s="98">
        <v>120001703.07952875</v>
      </c>
    </row>
    <row r="2610" spans="1:102" x14ac:dyDescent="0.2">
      <c r="A2610" s="98" t="s">
        <v>200</v>
      </c>
      <c r="B2610" s="100">
        <v>42430</v>
      </c>
      <c r="C2610" s="99">
        <v>193365.30398178101</v>
      </c>
      <c r="D2610" s="99">
        <v>0</v>
      </c>
      <c r="E2610" s="99">
        <v>32266.580700397499</v>
      </c>
      <c r="F2610" s="99">
        <v>27974.914588213</v>
      </c>
      <c r="G2610" s="99">
        <v>5127.7212532162703</v>
      </c>
      <c r="H2610" s="99">
        <v>0</v>
      </c>
      <c r="I2610" s="99">
        <v>0</v>
      </c>
      <c r="J2610" s="99">
        <v>81978.274056434602</v>
      </c>
      <c r="K2610" s="99">
        <v>12.0177027051104</v>
      </c>
      <c r="L2610" s="99">
        <v>273.62667949125199</v>
      </c>
      <c r="M2610" s="99">
        <v>98427.627146720901</v>
      </c>
      <c r="N2610" s="99">
        <v>16744.718769788698</v>
      </c>
      <c r="O2610" s="99">
        <v>0</v>
      </c>
      <c r="P2610" s="99">
        <v>98980.4273853302</v>
      </c>
      <c r="Q2610" s="99">
        <v>10985.3763542175</v>
      </c>
      <c r="R2610" s="99">
        <v>0</v>
      </c>
      <c r="S2610" s="99">
        <v>5102.3509250283196</v>
      </c>
      <c r="T2610" s="99">
        <v>0</v>
      </c>
      <c r="U2610" s="99">
        <v>81986.556412696795</v>
      </c>
      <c r="V2610" s="99">
        <v>9776046.0303955097</v>
      </c>
      <c r="W2610" s="99">
        <v>0</v>
      </c>
      <c r="X2610" s="99">
        <v>2145702.19641113</v>
      </c>
      <c r="Y2610" s="99">
        <v>1750803.8139801</v>
      </c>
      <c r="Z2610" s="99">
        <v>593007.55857086205</v>
      </c>
      <c r="AA2610" s="99">
        <v>0</v>
      </c>
      <c r="AB2610" s="99">
        <v>0</v>
      </c>
      <c r="AC2610" s="99">
        <v>27161611.8986816</v>
      </c>
      <c r="AD2610" s="99">
        <v>0</v>
      </c>
      <c r="AE2610" s="99">
        <v>19605.339734077501</v>
      </c>
      <c r="AF2610" s="99">
        <v>4667860.2194213904</v>
      </c>
      <c r="AG2610" s="99">
        <v>1910260.6939697301</v>
      </c>
      <c r="AH2610" s="99">
        <v>0</v>
      </c>
      <c r="AI2610" s="99">
        <v>4124552.2377929701</v>
      </c>
      <c r="AJ2610" s="99">
        <v>1222585.26924133</v>
      </c>
      <c r="AK2610" s="99">
        <v>0</v>
      </c>
      <c r="AL2610" s="99">
        <v>588307.417289734</v>
      </c>
      <c r="AM2610" s="99">
        <v>0</v>
      </c>
      <c r="AN2610" s="99">
        <v>27115154.786621101</v>
      </c>
      <c r="AO2610" s="99">
        <v>96247354.105468795</v>
      </c>
      <c r="AP2610" s="99">
        <v>0</v>
      </c>
      <c r="AQ2610" s="99">
        <v>18166489.579345699</v>
      </c>
      <c r="AR2610" s="99">
        <v>14674332.2352295</v>
      </c>
      <c r="AS2610" s="99">
        <v>5113717.5242309598</v>
      </c>
      <c r="AT2610" s="99">
        <v>0</v>
      </c>
      <c r="AU2610" s="99">
        <v>0</v>
      </c>
      <c r="AV2610" s="99">
        <v>89212289.485351607</v>
      </c>
      <c r="AW2610" s="99">
        <v>0</v>
      </c>
      <c r="AX2610" s="99">
        <v>126124.006731987</v>
      </c>
      <c r="AY2610" s="99">
        <v>46428232.032714799</v>
      </c>
      <c r="AZ2610" s="99">
        <v>16724341.272216801</v>
      </c>
      <c r="BA2610" s="99">
        <v>0</v>
      </c>
      <c r="BB2610" s="99">
        <v>40527753.285156302</v>
      </c>
      <c r="BC2610" s="99">
        <v>11012079.513305699</v>
      </c>
      <c r="BD2610" s="99">
        <v>0</v>
      </c>
      <c r="BE2610" s="99">
        <v>5067000.3825683603</v>
      </c>
      <c r="BF2610" s="99">
        <v>0</v>
      </c>
      <c r="BG2610" s="99">
        <v>89326363.7890625</v>
      </c>
      <c r="BH2610" s="99">
        <v>27276804.028320301</v>
      </c>
      <c r="BI2610" s="99">
        <v>0</v>
      </c>
      <c r="BJ2610" s="99">
        <v>8177508.6817627</v>
      </c>
      <c r="BK2610" s="99">
        <v>6379967.4876709003</v>
      </c>
      <c r="BL2610" s="99">
        <v>0</v>
      </c>
      <c r="BM2610" s="99">
        <v>0</v>
      </c>
      <c r="BN2610" s="99">
        <v>0</v>
      </c>
      <c r="BO2610" s="99">
        <v>0</v>
      </c>
      <c r="BP2610" s="99">
        <v>0</v>
      </c>
      <c r="BQ2610" s="99">
        <v>0</v>
      </c>
      <c r="BR2610" s="99">
        <v>15385526.2425537</v>
      </c>
      <c r="BS2610" s="99">
        <v>6675847.4465942401</v>
      </c>
      <c r="BT2610" s="99">
        <v>0</v>
      </c>
      <c r="BU2610" s="99">
        <v>7722311.6499633798</v>
      </c>
      <c r="BV2610" s="99">
        <v>5905668.1674804697</v>
      </c>
      <c r="BW2610" s="99">
        <v>0</v>
      </c>
      <c r="BX2610" s="99">
        <v>1056988.56617737</v>
      </c>
      <c r="BY2610" s="99">
        <v>0</v>
      </c>
      <c r="BZ2610" s="99">
        <v>0</v>
      </c>
      <c r="CA2610" s="99">
        <v>225372.47499275199</v>
      </c>
      <c r="CB2610" s="99">
        <v>11918776.3699951</v>
      </c>
      <c r="CC2610" s="99">
        <v>114432417.84082</v>
      </c>
      <c r="CD2610" s="99">
        <v>35500491.276367202</v>
      </c>
      <c r="CE2610" s="99">
        <v>5126.9389718174898</v>
      </c>
      <c r="CF2610" s="99">
        <v>590326.28854370106</v>
      </c>
      <c r="CG2610" s="99">
        <v>5082005.5399169903</v>
      </c>
      <c r="CH2610" s="99">
        <v>0</v>
      </c>
      <c r="CI2610" s="99">
        <v>230498.58050346401</v>
      </c>
      <c r="CJ2610" s="99">
        <v>12510012.8793945</v>
      </c>
      <c r="CK2610" s="99">
        <v>119522621.183594</v>
      </c>
      <c r="CL2610" s="99">
        <v>36529378.434570298</v>
      </c>
      <c r="CM2610" s="166">
        <v>311843.172161102</v>
      </c>
      <c r="CN2610" s="166">
        <v>39628384.003906302</v>
      </c>
      <c r="CO2610" s="166">
        <v>208638305.45507801</v>
      </c>
      <c r="CP2610" s="99">
        <v>36529378.434570298</v>
      </c>
      <c r="CQ2610" s="99">
        <v>0</v>
      </c>
      <c r="CR2610" s="99">
        <v>0</v>
      </c>
      <c r="CS2610" s="99">
        <v>0</v>
      </c>
      <c r="CT2610" s="99">
        <v>0</v>
      </c>
      <c r="CU2610" s="98">
        <v>32265.242415413999</v>
      </c>
      <c r="CV2610" s="98">
        <v>86410.028493211998</v>
      </c>
      <c r="CW2610" s="98">
        <v>12509102.658538802</v>
      </c>
      <c r="CX2610" s="98">
        <v>119514423.38073699</v>
      </c>
    </row>
    <row r="2611" spans="1:102" x14ac:dyDescent="0.2">
      <c r="A2611" s="98" t="s">
        <v>200</v>
      </c>
      <c r="B2611" s="100">
        <v>42522</v>
      </c>
      <c r="C2611" s="99">
        <v>193630.13840293899</v>
      </c>
      <c r="D2611" s="99">
        <v>0</v>
      </c>
      <c r="E2611" s="99">
        <v>31505.247618198398</v>
      </c>
      <c r="F2611" s="99">
        <v>27442.6587584019</v>
      </c>
      <c r="G2611" s="99">
        <v>5232.0583118796303</v>
      </c>
      <c r="H2611" s="99">
        <v>0</v>
      </c>
      <c r="I2611" s="99">
        <v>0</v>
      </c>
      <c r="J2611" s="99">
        <v>81762.017690658598</v>
      </c>
      <c r="K2611" s="99">
        <v>9.6644032099284196</v>
      </c>
      <c r="L2611" s="99">
        <v>259.38970845192699</v>
      </c>
      <c r="M2611" s="99">
        <v>98642.977197647095</v>
      </c>
      <c r="N2611" s="99">
        <v>16596.608089447</v>
      </c>
      <c r="O2611" s="99">
        <v>0</v>
      </c>
      <c r="P2611" s="99">
        <v>98891.343810081496</v>
      </c>
      <c r="Q2611" s="99">
        <v>10828.076285839101</v>
      </c>
      <c r="R2611" s="99">
        <v>0</v>
      </c>
      <c r="S2611" s="99">
        <v>5208.5965825319299</v>
      </c>
      <c r="T2611" s="99">
        <v>0</v>
      </c>
      <c r="U2611" s="99">
        <v>81770.780483245893</v>
      </c>
      <c r="V2611" s="99">
        <v>9767729.6066894494</v>
      </c>
      <c r="W2611" s="99">
        <v>0</v>
      </c>
      <c r="X2611" s="99">
        <v>2078368.84877014</v>
      </c>
      <c r="Y2611" s="99">
        <v>1703467.5954742399</v>
      </c>
      <c r="Z2611" s="99">
        <v>603573.75222015404</v>
      </c>
      <c r="AA2611" s="99">
        <v>0</v>
      </c>
      <c r="AB2611" s="99">
        <v>0</v>
      </c>
      <c r="AC2611" s="99">
        <v>27182241.4379883</v>
      </c>
      <c r="AD2611" s="99">
        <v>0</v>
      </c>
      <c r="AE2611" s="99">
        <v>21564.595006704301</v>
      </c>
      <c r="AF2611" s="99">
        <v>4643529.4408569299</v>
      </c>
      <c r="AG2611" s="99">
        <v>1890125.7791442899</v>
      </c>
      <c r="AH2611" s="99">
        <v>0</v>
      </c>
      <c r="AI2611" s="99">
        <v>4114340.0306091299</v>
      </c>
      <c r="AJ2611" s="99">
        <v>1218057.7752533001</v>
      </c>
      <c r="AK2611" s="99">
        <v>0</v>
      </c>
      <c r="AL2611" s="99">
        <v>599836.62743377697</v>
      </c>
      <c r="AM2611" s="99">
        <v>0</v>
      </c>
      <c r="AN2611" s="99">
        <v>27063076.166503899</v>
      </c>
      <c r="AO2611" s="99">
        <v>96814690.877929702</v>
      </c>
      <c r="AP2611" s="99">
        <v>0</v>
      </c>
      <c r="AQ2611" s="99">
        <v>17901891.065673798</v>
      </c>
      <c r="AR2611" s="99">
        <v>14511624.2652588</v>
      </c>
      <c r="AS2611" s="99">
        <v>5212458.61535645</v>
      </c>
      <c r="AT2611" s="99">
        <v>0</v>
      </c>
      <c r="AU2611" s="99">
        <v>0</v>
      </c>
      <c r="AV2611" s="99">
        <v>89496055.207031295</v>
      </c>
      <c r="AW2611" s="99">
        <v>0</v>
      </c>
      <c r="AX2611" s="99">
        <v>155045.32171440101</v>
      </c>
      <c r="AY2611" s="99">
        <v>46392062.396484397</v>
      </c>
      <c r="AZ2611" s="99">
        <v>16677163.309082</v>
      </c>
      <c r="BA2611" s="99">
        <v>0</v>
      </c>
      <c r="BB2611" s="99">
        <v>40734358.564941399</v>
      </c>
      <c r="BC2611" s="99">
        <v>11176056.842285199</v>
      </c>
      <c r="BD2611" s="99">
        <v>0</v>
      </c>
      <c r="BE2611" s="99">
        <v>5180479.8081054697</v>
      </c>
      <c r="BF2611" s="99">
        <v>0</v>
      </c>
      <c r="BG2611" s="99">
        <v>89359383.500976607</v>
      </c>
      <c r="BH2611" s="99">
        <v>27626017.532958999</v>
      </c>
      <c r="BI2611" s="99">
        <v>0</v>
      </c>
      <c r="BJ2611" s="99">
        <v>8056063.1348266602</v>
      </c>
      <c r="BK2611" s="99">
        <v>6310849.5963745099</v>
      </c>
      <c r="BL2611" s="99">
        <v>0</v>
      </c>
      <c r="BM2611" s="99">
        <v>0</v>
      </c>
      <c r="BN2611" s="99">
        <v>0</v>
      </c>
      <c r="BO2611" s="99">
        <v>0</v>
      </c>
      <c r="BP2611" s="99">
        <v>0</v>
      </c>
      <c r="BQ2611" s="99">
        <v>0</v>
      </c>
      <c r="BR2611" s="99">
        <v>15422403.6091309</v>
      </c>
      <c r="BS2611" s="99">
        <v>6673944.5868530301</v>
      </c>
      <c r="BT2611" s="99">
        <v>0</v>
      </c>
      <c r="BU2611" s="99">
        <v>7858316.31994629</v>
      </c>
      <c r="BV2611" s="99">
        <v>5925250.8184204102</v>
      </c>
      <c r="BW2611" s="99">
        <v>0</v>
      </c>
      <c r="BX2611" s="99">
        <v>1098967.6160278299</v>
      </c>
      <c r="BY2611" s="99">
        <v>0</v>
      </c>
      <c r="BZ2611" s="99">
        <v>0</v>
      </c>
      <c r="CA2611" s="99">
        <v>225230.82372665399</v>
      </c>
      <c r="CB2611" s="99">
        <v>11842357.6367188</v>
      </c>
      <c r="CC2611" s="99">
        <v>114704119.40429699</v>
      </c>
      <c r="CD2611" s="99">
        <v>35677999.140625</v>
      </c>
      <c r="CE2611" s="99">
        <v>5231.7538508176804</v>
      </c>
      <c r="CF2611" s="99">
        <v>598343.01081848098</v>
      </c>
      <c r="CG2611" s="99">
        <v>5176733.2248535203</v>
      </c>
      <c r="CH2611" s="99">
        <v>0</v>
      </c>
      <c r="CI2611" s="99">
        <v>230453.78856658901</v>
      </c>
      <c r="CJ2611" s="99">
        <v>12439979.361206099</v>
      </c>
      <c r="CK2611" s="99">
        <v>119873504.81445301</v>
      </c>
      <c r="CL2611" s="99">
        <v>36723785.801757798</v>
      </c>
      <c r="CM2611" s="166">
        <v>311468.35837173503</v>
      </c>
      <c r="CN2611" s="166">
        <v>39456965.4306641</v>
      </c>
      <c r="CO2611" s="166">
        <v>209073354.19531301</v>
      </c>
      <c r="CP2611" s="99">
        <v>36723785.801757798</v>
      </c>
      <c r="CQ2611" s="99">
        <v>0</v>
      </c>
      <c r="CR2611" s="99">
        <v>0</v>
      </c>
      <c r="CS2611" s="99">
        <v>0</v>
      </c>
      <c r="CT2611" s="99">
        <v>0</v>
      </c>
      <c r="CU2611" s="98">
        <v>31525.856759783001</v>
      </c>
      <c r="CV2611" s="98">
        <v>86281.211544510996</v>
      </c>
      <c r="CW2611" s="98">
        <v>12440700.647537282</v>
      </c>
      <c r="CX2611" s="98">
        <v>119880852.62915051</v>
      </c>
    </row>
    <row r="2612" spans="1:102" x14ac:dyDescent="0.2">
      <c r="A2612" s="98" t="s">
        <v>200</v>
      </c>
      <c r="B2612" s="100">
        <v>42614</v>
      </c>
      <c r="C2612" s="99">
        <v>193333.90713119501</v>
      </c>
      <c r="D2612" s="99">
        <v>0</v>
      </c>
      <c r="E2612" s="99">
        <v>31090.345596790299</v>
      </c>
      <c r="F2612" s="99">
        <v>27207.546331882499</v>
      </c>
      <c r="G2612" s="99">
        <v>5275.9341809749603</v>
      </c>
      <c r="H2612" s="99">
        <v>0</v>
      </c>
      <c r="I2612" s="99">
        <v>0</v>
      </c>
      <c r="J2612" s="99">
        <v>81179.313426971406</v>
      </c>
      <c r="K2612" s="99">
        <v>7.7221727999858603</v>
      </c>
      <c r="L2612" s="99">
        <v>275.24814208969502</v>
      </c>
      <c r="M2612" s="99">
        <v>98425.919156074495</v>
      </c>
      <c r="N2612" s="99">
        <v>16353.149958014499</v>
      </c>
      <c r="O2612" s="99">
        <v>0</v>
      </c>
      <c r="P2612" s="99">
        <v>98770.408950805693</v>
      </c>
      <c r="Q2612" s="99">
        <v>10684.065576672599</v>
      </c>
      <c r="R2612" s="99">
        <v>0</v>
      </c>
      <c r="S2612" s="99">
        <v>5256.0772420763997</v>
      </c>
      <c r="T2612" s="99">
        <v>0</v>
      </c>
      <c r="U2612" s="99">
        <v>81211.525048255906</v>
      </c>
      <c r="V2612" s="99">
        <v>9783800.9029540997</v>
      </c>
      <c r="W2612" s="99">
        <v>0</v>
      </c>
      <c r="X2612" s="99">
        <v>2019750.8816833501</v>
      </c>
      <c r="Y2612" s="99">
        <v>1656623.9155426</v>
      </c>
      <c r="Z2612" s="99">
        <v>599657.89019775402</v>
      </c>
      <c r="AA2612" s="99">
        <v>0</v>
      </c>
      <c r="AB2612" s="99">
        <v>0</v>
      </c>
      <c r="AC2612" s="99">
        <v>26898752.4216309</v>
      </c>
      <c r="AD2612" s="99">
        <v>0</v>
      </c>
      <c r="AE2612" s="99">
        <v>20356.685091257099</v>
      </c>
      <c r="AF2612" s="99">
        <v>4648768.60192871</v>
      </c>
      <c r="AG2612" s="99">
        <v>1857760.27403259</v>
      </c>
      <c r="AH2612" s="99">
        <v>0</v>
      </c>
      <c r="AI2612" s="99">
        <v>4044802.8409728999</v>
      </c>
      <c r="AJ2612" s="99">
        <v>1209219.58660889</v>
      </c>
      <c r="AK2612" s="99">
        <v>0</v>
      </c>
      <c r="AL2612" s="99">
        <v>596411.42893219006</v>
      </c>
      <c r="AM2612" s="99">
        <v>0</v>
      </c>
      <c r="AN2612" s="99">
        <v>26975045.5397949</v>
      </c>
      <c r="AO2612" s="99">
        <v>97570737.375</v>
      </c>
      <c r="AP2612" s="99">
        <v>0</v>
      </c>
      <c r="AQ2612" s="99">
        <v>17630778.255371101</v>
      </c>
      <c r="AR2612" s="99">
        <v>14302498.415283199</v>
      </c>
      <c r="AS2612" s="99">
        <v>5207527.8718872098</v>
      </c>
      <c r="AT2612" s="99">
        <v>0</v>
      </c>
      <c r="AU2612" s="99">
        <v>0</v>
      </c>
      <c r="AV2612" s="99">
        <v>89199123.129882798</v>
      </c>
      <c r="AW2612" s="99">
        <v>0</v>
      </c>
      <c r="AX2612" s="99">
        <v>155916.91923904399</v>
      </c>
      <c r="AY2612" s="99">
        <v>46910203.229003899</v>
      </c>
      <c r="AZ2612" s="99">
        <v>16551354.2385254</v>
      </c>
      <c r="BA2612" s="99">
        <v>0</v>
      </c>
      <c r="BB2612" s="99">
        <v>40284794.497070298</v>
      </c>
      <c r="BC2612" s="99">
        <v>11073906.0541992</v>
      </c>
      <c r="BD2612" s="99">
        <v>0</v>
      </c>
      <c r="BE2612" s="99">
        <v>5170521.9400024395</v>
      </c>
      <c r="BF2612" s="99">
        <v>0</v>
      </c>
      <c r="BG2612" s="99">
        <v>89219237.510742202</v>
      </c>
      <c r="BH2612" s="99">
        <v>27182201.8044434</v>
      </c>
      <c r="BI2612" s="99">
        <v>0</v>
      </c>
      <c r="BJ2612" s="99">
        <v>7872615.8489379901</v>
      </c>
      <c r="BK2612" s="99">
        <v>6184247.3305053702</v>
      </c>
      <c r="BL2612" s="99">
        <v>0</v>
      </c>
      <c r="BM2612" s="99">
        <v>0</v>
      </c>
      <c r="BN2612" s="99">
        <v>0</v>
      </c>
      <c r="BO2612" s="99">
        <v>0</v>
      </c>
      <c r="BP2612" s="99">
        <v>0</v>
      </c>
      <c r="BQ2612" s="99">
        <v>0</v>
      </c>
      <c r="BR2612" s="99">
        <v>15361880.5859375</v>
      </c>
      <c r="BS2612" s="99">
        <v>6570325.0061645498</v>
      </c>
      <c r="BT2612" s="99">
        <v>0</v>
      </c>
      <c r="BU2612" s="99">
        <v>6652310.4199218797</v>
      </c>
      <c r="BV2612" s="99">
        <v>5870500.3708496103</v>
      </c>
      <c r="BW2612" s="99">
        <v>0</v>
      </c>
      <c r="BX2612" s="99">
        <v>915261.74676513695</v>
      </c>
      <c r="BY2612" s="99">
        <v>0</v>
      </c>
      <c r="BZ2612" s="99">
        <v>0</v>
      </c>
      <c r="CA2612" s="99">
        <v>224455.04029083301</v>
      </c>
      <c r="CB2612" s="99">
        <v>11797679.950195299</v>
      </c>
      <c r="CC2612" s="99">
        <v>115151410.08300801</v>
      </c>
      <c r="CD2612" s="99">
        <v>35036128.387695298</v>
      </c>
      <c r="CE2612" s="99">
        <v>5279.6427746415102</v>
      </c>
      <c r="CF2612" s="99">
        <v>602289.68256378197</v>
      </c>
      <c r="CG2612" s="99">
        <v>5228129.6148681603</v>
      </c>
      <c r="CH2612" s="99">
        <v>0</v>
      </c>
      <c r="CI2612" s="99">
        <v>229735.22859764099</v>
      </c>
      <c r="CJ2612" s="99">
        <v>12397687.837036099</v>
      </c>
      <c r="CK2612" s="99">
        <v>120357525.130859</v>
      </c>
      <c r="CL2612" s="99">
        <v>36049467.2568359</v>
      </c>
      <c r="CM2612" s="166">
        <v>310249.39199829102</v>
      </c>
      <c r="CN2612" s="166">
        <v>39312975.3916016</v>
      </c>
      <c r="CO2612" s="166">
        <v>209719241.265625</v>
      </c>
      <c r="CP2612" s="99">
        <v>36049467.2568359</v>
      </c>
      <c r="CQ2612" s="99">
        <v>0</v>
      </c>
      <c r="CR2612" s="99">
        <v>0</v>
      </c>
      <c r="CS2612" s="99">
        <v>0</v>
      </c>
      <c r="CT2612" s="99">
        <v>0</v>
      </c>
      <c r="CU2612" s="98">
        <v>31096.261412203999</v>
      </c>
      <c r="CV2612" s="98">
        <v>85713.086309014005</v>
      </c>
      <c r="CW2612" s="98">
        <v>12399969.632759081</v>
      </c>
      <c r="CX2612" s="98">
        <v>120379539.69787617</v>
      </c>
    </row>
    <row r="2613" spans="1:102" x14ac:dyDescent="0.2">
      <c r="A2613" s="98" t="s">
        <v>200</v>
      </c>
      <c r="B2613" s="100">
        <v>42705</v>
      </c>
      <c r="C2613" s="99">
        <v>193215.93662452701</v>
      </c>
      <c r="D2613" s="99">
        <v>0</v>
      </c>
      <c r="E2613" s="99">
        <v>30536.6893832684</v>
      </c>
      <c r="F2613" s="99">
        <v>26809.155791282701</v>
      </c>
      <c r="G2613" s="99">
        <v>5345.4705408215495</v>
      </c>
      <c r="H2613" s="99">
        <v>0</v>
      </c>
      <c r="I2613" s="99">
        <v>0</v>
      </c>
      <c r="J2613" s="99">
        <v>81234.074297904997</v>
      </c>
      <c r="K2613" s="99">
        <v>7.8327095372951598</v>
      </c>
      <c r="L2613" s="99">
        <v>250.95789236202799</v>
      </c>
      <c r="M2613" s="99">
        <v>98488.791950225801</v>
      </c>
      <c r="N2613" s="99">
        <v>16035.3735476732</v>
      </c>
      <c r="O2613" s="99">
        <v>0</v>
      </c>
      <c r="P2613" s="99">
        <v>98520.890045166001</v>
      </c>
      <c r="Q2613" s="99">
        <v>10559.719198823001</v>
      </c>
      <c r="R2613" s="99">
        <v>0</v>
      </c>
      <c r="S2613" s="99">
        <v>5330.3798038959503</v>
      </c>
      <c r="T2613" s="99">
        <v>0</v>
      </c>
      <c r="U2613" s="99">
        <v>81220.940724372893</v>
      </c>
      <c r="V2613" s="99">
        <v>9708981.0333252009</v>
      </c>
      <c r="W2613" s="99">
        <v>0</v>
      </c>
      <c r="X2613" s="99">
        <v>1972819.6281890899</v>
      </c>
      <c r="Y2613" s="99">
        <v>1617958.9388732901</v>
      </c>
      <c r="Z2613" s="99">
        <v>591368.78743743896</v>
      </c>
      <c r="AA2613" s="99">
        <v>0</v>
      </c>
      <c r="AB2613" s="99">
        <v>0</v>
      </c>
      <c r="AC2613" s="99">
        <v>26800709.712402299</v>
      </c>
      <c r="AD2613" s="99">
        <v>0</v>
      </c>
      <c r="AE2613" s="99">
        <v>19055.445518016801</v>
      </c>
      <c r="AF2613" s="99">
        <v>4612378.6301879901</v>
      </c>
      <c r="AG2613" s="99">
        <v>1818844.1951293901</v>
      </c>
      <c r="AH2613" s="99">
        <v>0</v>
      </c>
      <c r="AI2613" s="99">
        <v>4006104.62286377</v>
      </c>
      <c r="AJ2613" s="99">
        <v>1208110.0807495101</v>
      </c>
      <c r="AK2613" s="99">
        <v>0</v>
      </c>
      <c r="AL2613" s="99">
        <v>590968.89813995396</v>
      </c>
      <c r="AM2613" s="99">
        <v>0</v>
      </c>
      <c r="AN2613" s="99">
        <v>26901309.4208984</v>
      </c>
      <c r="AO2613" s="99">
        <v>97504319.8515625</v>
      </c>
      <c r="AP2613" s="99">
        <v>0</v>
      </c>
      <c r="AQ2613" s="99">
        <v>17226958.839843798</v>
      </c>
      <c r="AR2613" s="99">
        <v>13940098.644043</v>
      </c>
      <c r="AS2613" s="99">
        <v>5175380.7915649395</v>
      </c>
      <c r="AT2613" s="99">
        <v>0</v>
      </c>
      <c r="AU2613" s="99">
        <v>0</v>
      </c>
      <c r="AV2613" s="99">
        <v>89354710.588867202</v>
      </c>
      <c r="AW2613" s="99">
        <v>0</v>
      </c>
      <c r="AX2613" s="99">
        <v>144994.362600327</v>
      </c>
      <c r="AY2613" s="99">
        <v>46746512.119140603</v>
      </c>
      <c r="AZ2613" s="99">
        <v>16305070.0585938</v>
      </c>
      <c r="BA2613" s="99">
        <v>0</v>
      </c>
      <c r="BB2613" s="99">
        <v>40308949.1259766</v>
      </c>
      <c r="BC2613" s="99">
        <v>11108956.369140601</v>
      </c>
      <c r="BD2613" s="99">
        <v>0</v>
      </c>
      <c r="BE2613" s="99">
        <v>5173924.2588501005</v>
      </c>
      <c r="BF2613" s="99">
        <v>0</v>
      </c>
      <c r="BG2613" s="99">
        <v>89377064.129882798</v>
      </c>
      <c r="BH2613" s="99">
        <v>27309585.870361298</v>
      </c>
      <c r="BI2613" s="99">
        <v>0</v>
      </c>
      <c r="BJ2613" s="99">
        <v>7696198.3392334003</v>
      </c>
      <c r="BK2613" s="99">
        <v>6081507.2028808603</v>
      </c>
      <c r="BL2613" s="99">
        <v>0</v>
      </c>
      <c r="BM2613" s="99">
        <v>0</v>
      </c>
      <c r="BN2613" s="99">
        <v>0</v>
      </c>
      <c r="BO2613" s="99">
        <v>0</v>
      </c>
      <c r="BP2613" s="99">
        <v>0</v>
      </c>
      <c r="BQ2613" s="99">
        <v>0</v>
      </c>
      <c r="BR2613" s="99">
        <v>15343187.6999512</v>
      </c>
      <c r="BS2613" s="99">
        <v>6441932.1405639602</v>
      </c>
      <c r="BT2613" s="99">
        <v>0</v>
      </c>
      <c r="BU2613" s="99">
        <v>7522856.6299438505</v>
      </c>
      <c r="BV2613" s="99">
        <v>5886499.3051757803</v>
      </c>
      <c r="BW2613" s="99">
        <v>0</v>
      </c>
      <c r="BX2613" s="99">
        <v>1023500.8763122601</v>
      </c>
      <c r="BY2613" s="99">
        <v>0</v>
      </c>
      <c r="BZ2613" s="99">
        <v>0</v>
      </c>
      <c r="CA2613" s="99">
        <v>223904.12571144101</v>
      </c>
      <c r="CB2613" s="99">
        <v>11680852.2266846</v>
      </c>
      <c r="CC2613" s="99">
        <v>114618895.82910199</v>
      </c>
      <c r="CD2613" s="99">
        <v>34998792.181152299</v>
      </c>
      <c r="CE2613" s="99">
        <v>5343.4419722557104</v>
      </c>
      <c r="CF2613" s="99">
        <v>596997.89828491199</v>
      </c>
      <c r="CG2613" s="99">
        <v>5234147.5353393601</v>
      </c>
      <c r="CH2613" s="99">
        <v>0</v>
      </c>
      <c r="CI2613" s="99">
        <v>229251.52506446801</v>
      </c>
      <c r="CJ2613" s="99">
        <v>12277701.7456055</v>
      </c>
      <c r="CK2613" s="99">
        <v>119849604.605469</v>
      </c>
      <c r="CL2613" s="99">
        <v>36022192.075683601</v>
      </c>
      <c r="CM2613" s="166">
        <v>309638.20985412598</v>
      </c>
      <c r="CN2613" s="166">
        <v>39191473.443359397</v>
      </c>
      <c r="CO2613" s="166">
        <v>209465434.92382801</v>
      </c>
      <c r="CP2613" s="99">
        <v>36022192.075683601</v>
      </c>
      <c r="CQ2613" s="99">
        <v>0</v>
      </c>
      <c r="CR2613" s="99">
        <v>0</v>
      </c>
      <c r="CS2613" s="99">
        <v>0</v>
      </c>
      <c r="CT2613" s="99">
        <v>0</v>
      </c>
      <c r="CU2613" s="98">
        <v>30542.078400253999</v>
      </c>
      <c r="CV2613" s="98">
        <v>85836.984841251993</v>
      </c>
      <c r="CW2613" s="98">
        <v>12277850.124969512</v>
      </c>
      <c r="CX2613" s="98">
        <v>119853043.36444135</v>
      </c>
    </row>
    <row r="2614" spans="1:102" x14ac:dyDescent="0.2">
      <c r="A2614" s="98" t="s">
        <v>200</v>
      </c>
      <c r="B2614" s="100">
        <v>42795</v>
      </c>
      <c r="C2614" s="99">
        <v>194106.82135009801</v>
      </c>
      <c r="D2614" s="99">
        <v>0</v>
      </c>
      <c r="E2614" s="99">
        <v>29958.1260352135</v>
      </c>
      <c r="F2614" s="99">
        <v>26307.570401907</v>
      </c>
      <c r="G2614" s="99">
        <v>5407.2173532843599</v>
      </c>
      <c r="H2614" s="99">
        <v>0</v>
      </c>
      <c r="I2614" s="99">
        <v>0</v>
      </c>
      <c r="J2614" s="99">
        <v>81069.642356872602</v>
      </c>
      <c r="K2614" s="99">
        <v>5.4833823128719796</v>
      </c>
      <c r="L2614" s="99">
        <v>239.633515365422</v>
      </c>
      <c r="M2614" s="99">
        <v>98918.611935615496</v>
      </c>
      <c r="N2614" s="99">
        <v>15837.342139959301</v>
      </c>
      <c r="O2614" s="99">
        <v>0</v>
      </c>
      <c r="P2614" s="99">
        <v>98499.443449974104</v>
      </c>
      <c r="Q2614" s="99">
        <v>10444.705800771701</v>
      </c>
      <c r="R2614" s="99">
        <v>0</v>
      </c>
      <c r="S2614" s="99">
        <v>5385.5215043425596</v>
      </c>
      <c r="T2614" s="99">
        <v>0</v>
      </c>
      <c r="U2614" s="99">
        <v>81061.339325904803</v>
      </c>
      <c r="V2614" s="99">
        <v>9786663.5177002009</v>
      </c>
      <c r="W2614" s="99">
        <v>0</v>
      </c>
      <c r="X2614" s="99">
        <v>1919771.81750488</v>
      </c>
      <c r="Y2614" s="99">
        <v>1575232.4463958701</v>
      </c>
      <c r="Z2614" s="99">
        <v>608359.92325591994</v>
      </c>
      <c r="AA2614" s="99">
        <v>0</v>
      </c>
      <c r="AB2614" s="99">
        <v>0</v>
      </c>
      <c r="AC2614" s="99">
        <v>27001253.2346191</v>
      </c>
      <c r="AD2614" s="99">
        <v>0</v>
      </c>
      <c r="AE2614" s="99">
        <v>18242.589379787401</v>
      </c>
      <c r="AF2614" s="99">
        <v>4646268.6099243201</v>
      </c>
      <c r="AG2614" s="99">
        <v>1778478.37736511</v>
      </c>
      <c r="AH2614" s="99">
        <v>0</v>
      </c>
      <c r="AI2614" s="99">
        <v>4105541.0135498</v>
      </c>
      <c r="AJ2614" s="99">
        <v>1199290.91804504</v>
      </c>
      <c r="AK2614" s="99">
        <v>0</v>
      </c>
      <c r="AL2614" s="99">
        <v>603794.42691803002</v>
      </c>
      <c r="AM2614" s="99">
        <v>0</v>
      </c>
      <c r="AN2614" s="99">
        <v>26877500.683349598</v>
      </c>
      <c r="AO2614" s="99">
        <v>98867558.016601607</v>
      </c>
      <c r="AP2614" s="99">
        <v>0</v>
      </c>
      <c r="AQ2614" s="99">
        <v>16697058.849853501</v>
      </c>
      <c r="AR2614" s="99">
        <v>13561963.5124512</v>
      </c>
      <c r="AS2614" s="99">
        <v>5323617.7277832003</v>
      </c>
      <c r="AT2614" s="99">
        <v>0</v>
      </c>
      <c r="AU2614" s="99">
        <v>0</v>
      </c>
      <c r="AV2614" s="99">
        <v>90122681.895507798</v>
      </c>
      <c r="AW2614" s="99">
        <v>0</v>
      </c>
      <c r="AX2614" s="99">
        <v>133722.41535759001</v>
      </c>
      <c r="AY2614" s="99">
        <v>47121157.2587891</v>
      </c>
      <c r="AZ2614" s="99">
        <v>15991663.1474609</v>
      </c>
      <c r="BA2614" s="99">
        <v>0</v>
      </c>
      <c r="BB2614" s="99">
        <v>41512950.043457001</v>
      </c>
      <c r="BC2614" s="99">
        <v>11181745.690429701</v>
      </c>
      <c r="BD2614" s="99">
        <v>0</v>
      </c>
      <c r="BE2614" s="99">
        <v>5277201.9173584003</v>
      </c>
      <c r="BF2614" s="99">
        <v>0</v>
      </c>
      <c r="BG2614" s="99">
        <v>89825431.368164107</v>
      </c>
      <c r="BH2614" s="99">
        <v>27906033.590820301</v>
      </c>
      <c r="BI2614" s="99">
        <v>0</v>
      </c>
      <c r="BJ2614" s="99">
        <v>7511894.7101440402</v>
      </c>
      <c r="BK2614" s="99">
        <v>5958729.0363159198</v>
      </c>
      <c r="BL2614" s="99">
        <v>0</v>
      </c>
      <c r="BM2614" s="99">
        <v>0</v>
      </c>
      <c r="BN2614" s="99">
        <v>0</v>
      </c>
      <c r="BO2614" s="99">
        <v>0</v>
      </c>
      <c r="BP2614" s="99">
        <v>0</v>
      </c>
      <c r="BQ2614" s="99">
        <v>0</v>
      </c>
      <c r="BR2614" s="99">
        <v>15600941.135376001</v>
      </c>
      <c r="BS2614" s="99">
        <v>6332484.6117553702</v>
      </c>
      <c r="BT2614" s="99">
        <v>0</v>
      </c>
      <c r="BU2614" s="99">
        <v>7685440.46984863</v>
      </c>
      <c r="BV2614" s="99">
        <v>5869968.9155883798</v>
      </c>
      <c r="BW2614" s="99">
        <v>0</v>
      </c>
      <c r="BX2614" s="99">
        <v>1091338.1660614</v>
      </c>
      <c r="BY2614" s="99">
        <v>0</v>
      </c>
      <c r="BZ2614" s="99">
        <v>0</v>
      </c>
      <c r="CA2614" s="99">
        <v>223760.684009552</v>
      </c>
      <c r="CB2614" s="99">
        <v>11711828.5668945</v>
      </c>
      <c r="CC2614" s="99">
        <v>115665114.89257801</v>
      </c>
      <c r="CD2614" s="99">
        <v>35436785.718261696</v>
      </c>
      <c r="CE2614" s="99">
        <v>5406.47121977806</v>
      </c>
      <c r="CF2614" s="99">
        <v>602840.57671356201</v>
      </c>
      <c r="CG2614" s="99">
        <v>5271469.2292480497</v>
      </c>
      <c r="CH2614" s="99">
        <v>0</v>
      </c>
      <c r="CI2614" s="99">
        <v>229182.645833969</v>
      </c>
      <c r="CJ2614" s="99">
        <v>12315905.911743199</v>
      </c>
      <c r="CK2614" s="99">
        <v>120948744.991211</v>
      </c>
      <c r="CL2614" s="99">
        <v>36495354.074218802</v>
      </c>
      <c r="CM2614" s="166">
        <v>309527.10909652698</v>
      </c>
      <c r="CN2614" s="166">
        <v>39192559.4609375</v>
      </c>
      <c r="CO2614" s="166">
        <v>210717638.16601601</v>
      </c>
      <c r="CP2614" s="99">
        <v>36495354.074218802</v>
      </c>
      <c r="CQ2614" s="99">
        <v>0</v>
      </c>
      <c r="CR2614" s="99">
        <v>0</v>
      </c>
      <c r="CS2614" s="99">
        <v>0</v>
      </c>
      <c r="CT2614" s="99">
        <v>0</v>
      </c>
      <c r="CU2614" s="98">
        <v>29956.423794458999</v>
      </c>
      <c r="CV2614" s="98">
        <v>85745.593205908997</v>
      </c>
      <c r="CW2614" s="98">
        <v>12314669.143608062</v>
      </c>
      <c r="CX2614" s="98">
        <v>120936584.12182605</v>
      </c>
    </row>
    <row r="2615" spans="1:102" x14ac:dyDescent="0.2">
      <c r="A2615" s="98" t="s">
        <v>200</v>
      </c>
      <c r="B2615" s="100">
        <v>42887</v>
      </c>
      <c r="C2615" s="99">
        <v>193071.261573792</v>
      </c>
      <c r="D2615" s="99">
        <v>0</v>
      </c>
      <c r="E2615" s="99">
        <v>29275.6189615726</v>
      </c>
      <c r="F2615" s="99">
        <v>25790.985782861699</v>
      </c>
      <c r="G2615" s="99">
        <v>5377.3948169946698</v>
      </c>
      <c r="H2615" s="99">
        <v>0</v>
      </c>
      <c r="I2615" s="99">
        <v>0</v>
      </c>
      <c r="J2615" s="99">
        <v>80663.515484809905</v>
      </c>
      <c r="K2615" s="99">
        <v>4.9063933447468999</v>
      </c>
      <c r="L2615" s="99">
        <v>256.45095759257703</v>
      </c>
      <c r="M2615" s="99">
        <v>98427.495115280195</v>
      </c>
      <c r="N2615" s="99">
        <v>15496.917501092001</v>
      </c>
      <c r="O2615" s="99">
        <v>0</v>
      </c>
      <c r="P2615" s="99">
        <v>97828.671041488604</v>
      </c>
      <c r="Q2615" s="99">
        <v>10326.871811151501</v>
      </c>
      <c r="R2615" s="99">
        <v>0</v>
      </c>
      <c r="S2615" s="99">
        <v>5355.1042921543103</v>
      </c>
      <c r="T2615" s="99">
        <v>0</v>
      </c>
      <c r="U2615" s="99">
        <v>80669.763719558701</v>
      </c>
      <c r="V2615" s="99">
        <v>9693430.7521972694</v>
      </c>
      <c r="W2615" s="99">
        <v>0</v>
      </c>
      <c r="X2615" s="99">
        <v>1874746.57046509</v>
      </c>
      <c r="Y2615" s="99">
        <v>1539384.73225403</v>
      </c>
      <c r="Z2615" s="99">
        <v>590763.99494934105</v>
      </c>
      <c r="AA2615" s="99">
        <v>0</v>
      </c>
      <c r="AB2615" s="99">
        <v>0</v>
      </c>
      <c r="AC2615" s="99">
        <v>26763111.7978516</v>
      </c>
      <c r="AD2615" s="99">
        <v>0</v>
      </c>
      <c r="AE2615" s="99">
        <v>17060.963411569599</v>
      </c>
      <c r="AF2615" s="99">
        <v>4592091.01452637</v>
      </c>
      <c r="AG2615" s="99">
        <v>1737215.47384644</v>
      </c>
      <c r="AH2615" s="99">
        <v>0</v>
      </c>
      <c r="AI2615" s="99">
        <v>3966592.46203613</v>
      </c>
      <c r="AJ2615" s="99">
        <v>1193519.1626434301</v>
      </c>
      <c r="AK2615" s="99">
        <v>0</v>
      </c>
      <c r="AL2615" s="99">
        <v>587761.91265106201</v>
      </c>
      <c r="AM2615" s="99">
        <v>0</v>
      </c>
      <c r="AN2615" s="99">
        <v>26884811.2421875</v>
      </c>
      <c r="AO2615" s="99">
        <v>98437726.640625</v>
      </c>
      <c r="AP2615" s="99">
        <v>0</v>
      </c>
      <c r="AQ2615" s="99">
        <v>16371697.5981445</v>
      </c>
      <c r="AR2615" s="99">
        <v>13250490.7810059</v>
      </c>
      <c r="AS2615" s="99">
        <v>5171142.46240234</v>
      </c>
      <c r="AT2615" s="99">
        <v>0</v>
      </c>
      <c r="AU2615" s="99">
        <v>0</v>
      </c>
      <c r="AV2615" s="99">
        <v>89839731.120117202</v>
      </c>
      <c r="AW2615" s="99">
        <v>0</v>
      </c>
      <c r="AX2615" s="99">
        <v>142470.083049774</v>
      </c>
      <c r="AY2615" s="99">
        <v>47095199.306640603</v>
      </c>
      <c r="AZ2615" s="99">
        <v>15671029.561401401</v>
      </c>
      <c r="BA2615" s="99">
        <v>0</v>
      </c>
      <c r="BB2615" s="99">
        <v>40215312.621582001</v>
      </c>
      <c r="BC2615" s="99">
        <v>11086018.2341309</v>
      </c>
      <c r="BD2615" s="99">
        <v>0</v>
      </c>
      <c r="BE2615" s="99">
        <v>5152677.6682128897</v>
      </c>
      <c r="BF2615" s="99">
        <v>0</v>
      </c>
      <c r="BG2615" s="99">
        <v>90098121.723632798</v>
      </c>
      <c r="BH2615" s="99">
        <v>27317807.1789551</v>
      </c>
      <c r="BI2615" s="99">
        <v>0</v>
      </c>
      <c r="BJ2615" s="99">
        <v>7375398.6203002902</v>
      </c>
      <c r="BK2615" s="99">
        <v>5838732.9869384803</v>
      </c>
      <c r="BL2615" s="99">
        <v>0</v>
      </c>
      <c r="BM2615" s="99">
        <v>0</v>
      </c>
      <c r="BN2615" s="99">
        <v>0</v>
      </c>
      <c r="BO2615" s="99">
        <v>0</v>
      </c>
      <c r="BP2615" s="99">
        <v>0</v>
      </c>
      <c r="BQ2615" s="99">
        <v>0</v>
      </c>
      <c r="BR2615" s="99">
        <v>15440616.2655029</v>
      </c>
      <c r="BS2615" s="99">
        <v>6197788.4400634803</v>
      </c>
      <c r="BT2615" s="99">
        <v>0</v>
      </c>
      <c r="BU2615" s="99">
        <v>7577865.1698608398</v>
      </c>
      <c r="BV2615" s="99">
        <v>5837074.9249267597</v>
      </c>
      <c r="BW2615" s="99">
        <v>0</v>
      </c>
      <c r="BX2615" s="99">
        <v>1084122.2560882601</v>
      </c>
      <c r="BY2615" s="99">
        <v>0</v>
      </c>
      <c r="BZ2615" s="99">
        <v>0</v>
      </c>
      <c r="CA2615" s="99">
        <v>222422.58814048799</v>
      </c>
      <c r="CB2615" s="99">
        <v>11559872.3892822</v>
      </c>
      <c r="CC2615" s="99">
        <v>114726704.32617199</v>
      </c>
      <c r="CD2615" s="99">
        <v>34691888.996582001</v>
      </c>
      <c r="CE2615" s="99">
        <v>5372.29477077723</v>
      </c>
      <c r="CF2615" s="99">
        <v>599060.077003479</v>
      </c>
      <c r="CG2615" s="99">
        <v>5252126.7329711895</v>
      </c>
      <c r="CH2615" s="99">
        <v>0</v>
      </c>
      <c r="CI2615" s="99">
        <v>227773.72135734599</v>
      </c>
      <c r="CJ2615" s="99">
        <v>12157849.354492201</v>
      </c>
      <c r="CK2615" s="99">
        <v>119971998.87402301</v>
      </c>
      <c r="CL2615" s="99">
        <v>35718147.012207001</v>
      </c>
      <c r="CM2615" s="166">
        <v>307779.84941482497</v>
      </c>
      <c r="CN2615" s="166">
        <v>39024952.562988304</v>
      </c>
      <c r="CO2615" s="166">
        <v>210315779.05664101</v>
      </c>
      <c r="CP2615" s="99">
        <v>35718147.012207001</v>
      </c>
      <c r="CQ2615" s="99">
        <v>0</v>
      </c>
      <c r="CR2615" s="99">
        <v>0</v>
      </c>
      <c r="CS2615" s="99">
        <v>0</v>
      </c>
      <c r="CT2615" s="99">
        <v>0</v>
      </c>
      <c r="CU2615" s="98">
        <v>29293.904726453999</v>
      </c>
      <c r="CV2615" s="98">
        <v>85308.219472226003</v>
      </c>
      <c r="CW2615" s="98">
        <v>12158932.466285679</v>
      </c>
      <c r="CX2615" s="98">
        <v>119978831.05914319</v>
      </c>
    </row>
    <row r="2616" spans="1:102" x14ac:dyDescent="0.2">
      <c r="A2616" s="98" t="s">
        <v>200</v>
      </c>
      <c r="B2616" s="100">
        <v>42979</v>
      </c>
      <c r="C2616" s="99">
        <v>193263.18757247899</v>
      </c>
      <c r="D2616" s="99">
        <v>0</v>
      </c>
      <c r="E2616" s="99">
        <v>28816.362513542201</v>
      </c>
      <c r="F2616" s="99">
        <v>25468.1205556393</v>
      </c>
      <c r="G2616" s="99">
        <v>5419.4381048083296</v>
      </c>
      <c r="H2616" s="99">
        <v>0</v>
      </c>
      <c r="I2616" s="99">
        <v>0</v>
      </c>
      <c r="J2616" s="99">
        <v>80434.604153633103</v>
      </c>
      <c r="K2616" s="99">
        <v>3.8169084716064399</v>
      </c>
      <c r="L2616" s="99">
        <v>277.12672194466001</v>
      </c>
      <c r="M2616" s="99">
        <v>98641.456788063006</v>
      </c>
      <c r="N2616" s="99">
        <v>15196.2270776033</v>
      </c>
      <c r="O2616" s="99">
        <v>0</v>
      </c>
      <c r="P2616" s="99">
        <v>97875.473541259795</v>
      </c>
      <c r="Q2616" s="99">
        <v>10230.362000942199</v>
      </c>
      <c r="R2616" s="99">
        <v>0</v>
      </c>
      <c r="S2616" s="99">
        <v>5398.6158351898202</v>
      </c>
      <c r="T2616" s="99">
        <v>0</v>
      </c>
      <c r="U2616" s="99">
        <v>80488.053579330401</v>
      </c>
      <c r="V2616" s="99">
        <v>9631532.90161133</v>
      </c>
      <c r="W2616" s="99">
        <v>0</v>
      </c>
      <c r="X2616" s="99">
        <v>1835628.40699768</v>
      </c>
      <c r="Y2616" s="99">
        <v>1509156.2871093799</v>
      </c>
      <c r="Z2616" s="99">
        <v>586523.95576477097</v>
      </c>
      <c r="AA2616" s="99">
        <v>0</v>
      </c>
      <c r="AB2616" s="99">
        <v>0</v>
      </c>
      <c r="AC2616" s="99">
        <v>26716772.4301758</v>
      </c>
      <c r="AD2616" s="99">
        <v>0</v>
      </c>
      <c r="AE2616" s="99">
        <v>18206.1654174328</v>
      </c>
      <c r="AF2616" s="99">
        <v>4561657.8703002902</v>
      </c>
      <c r="AG2616" s="99">
        <v>1716045.83018494</v>
      </c>
      <c r="AH2616" s="99">
        <v>0</v>
      </c>
      <c r="AI2616" s="99">
        <v>3959061.5973815899</v>
      </c>
      <c r="AJ2616" s="99">
        <v>1186322.38819885</v>
      </c>
      <c r="AK2616" s="99">
        <v>0</v>
      </c>
      <c r="AL2616" s="99">
        <v>583948.07517242397</v>
      </c>
      <c r="AM2616" s="99">
        <v>0</v>
      </c>
      <c r="AN2616" s="99">
        <v>26855905.596923798</v>
      </c>
      <c r="AO2616" s="99">
        <v>98296294.737304702</v>
      </c>
      <c r="AP2616" s="99">
        <v>0</v>
      </c>
      <c r="AQ2616" s="99">
        <v>16090300.2606201</v>
      </c>
      <c r="AR2616" s="99">
        <v>13020275.201660199</v>
      </c>
      <c r="AS2616" s="99">
        <v>5176483.0507202102</v>
      </c>
      <c r="AT2616" s="99">
        <v>0</v>
      </c>
      <c r="AU2616" s="99">
        <v>0</v>
      </c>
      <c r="AV2616" s="99">
        <v>90121388.2421875</v>
      </c>
      <c r="AW2616" s="99">
        <v>0</v>
      </c>
      <c r="AX2616" s="99">
        <v>151375.48161315901</v>
      </c>
      <c r="AY2616" s="99">
        <v>47034310.855957001</v>
      </c>
      <c r="AZ2616" s="99">
        <v>15559911.2976074</v>
      </c>
      <c r="BA2616" s="99">
        <v>0</v>
      </c>
      <c r="BB2616" s="99">
        <v>40456445.002441399</v>
      </c>
      <c r="BC2616" s="99">
        <v>11007736.2299805</v>
      </c>
      <c r="BD2616" s="99">
        <v>0</v>
      </c>
      <c r="BE2616" s="99">
        <v>5143021.1535644503</v>
      </c>
      <c r="BF2616" s="99">
        <v>0</v>
      </c>
      <c r="BG2616" s="99">
        <v>90153816.332031295</v>
      </c>
      <c r="BH2616" s="99">
        <v>27289194.917968798</v>
      </c>
      <c r="BI2616" s="99">
        <v>0</v>
      </c>
      <c r="BJ2616" s="99">
        <v>7190775.8218383798</v>
      </c>
      <c r="BK2616" s="99">
        <v>5718412.6625366202</v>
      </c>
      <c r="BL2616" s="99">
        <v>0</v>
      </c>
      <c r="BM2616" s="99">
        <v>0</v>
      </c>
      <c r="BN2616" s="99">
        <v>0</v>
      </c>
      <c r="BO2616" s="99">
        <v>0</v>
      </c>
      <c r="BP2616" s="99">
        <v>0</v>
      </c>
      <c r="BQ2616" s="99">
        <v>0</v>
      </c>
      <c r="BR2616" s="99">
        <v>15446405.733276401</v>
      </c>
      <c r="BS2616" s="99">
        <v>6096960.7352294903</v>
      </c>
      <c r="BT2616" s="99">
        <v>0</v>
      </c>
      <c r="BU2616" s="99">
        <v>6511627.5298461895</v>
      </c>
      <c r="BV2616" s="99">
        <v>5789454.2380371103</v>
      </c>
      <c r="BW2616" s="99">
        <v>0</v>
      </c>
      <c r="BX2616" s="99">
        <v>902141.04682922398</v>
      </c>
      <c r="BY2616" s="99">
        <v>0</v>
      </c>
      <c r="BZ2616" s="99">
        <v>0</v>
      </c>
      <c r="CA2616" s="99">
        <v>222161.24748230001</v>
      </c>
      <c r="CB2616" s="99">
        <v>11455176.6208496</v>
      </c>
      <c r="CC2616" s="99">
        <v>114247191.85156301</v>
      </c>
      <c r="CD2616" s="99">
        <v>34479118.170410201</v>
      </c>
      <c r="CE2616" s="99">
        <v>5430.6244910359401</v>
      </c>
      <c r="CF2616" s="99">
        <v>592309.91806793201</v>
      </c>
      <c r="CG2616" s="99">
        <v>5223100.5961303702</v>
      </c>
      <c r="CH2616" s="99">
        <v>0</v>
      </c>
      <c r="CI2616" s="99">
        <v>227586.718370438</v>
      </c>
      <c r="CJ2616" s="99">
        <v>12045990.1789551</v>
      </c>
      <c r="CK2616" s="99">
        <v>119458222.26464801</v>
      </c>
      <c r="CL2616" s="99">
        <v>35487268.9365234</v>
      </c>
      <c r="CM2616" s="166">
        <v>307336.23431778001</v>
      </c>
      <c r="CN2616" s="166">
        <v>38895953.033691399</v>
      </c>
      <c r="CO2616" s="166">
        <v>209901968.41992199</v>
      </c>
      <c r="CP2616" s="99">
        <v>35487268.9365234</v>
      </c>
      <c r="CQ2616" s="99">
        <v>0</v>
      </c>
      <c r="CR2616" s="99">
        <v>0</v>
      </c>
      <c r="CS2616" s="99">
        <v>0</v>
      </c>
      <c r="CT2616" s="99">
        <v>0</v>
      </c>
      <c r="CU2616" s="98">
        <v>28814.352361456</v>
      </c>
      <c r="CV2616" s="98">
        <v>85084.860744420002</v>
      </c>
      <c r="CW2616" s="98">
        <v>12047486.538917532</v>
      </c>
      <c r="CX2616" s="98">
        <v>119470292.44769338</v>
      </c>
    </row>
    <row r="2617" spans="1:102" x14ac:dyDescent="0.2">
      <c r="A2617" s="98" t="s">
        <v>200</v>
      </c>
      <c r="B2617" s="100">
        <v>43070</v>
      </c>
      <c r="C2617" s="99">
        <v>193399.89786720299</v>
      </c>
      <c r="D2617" s="99">
        <v>0</v>
      </c>
      <c r="E2617" s="99">
        <v>28384.0057401657</v>
      </c>
      <c r="F2617" s="99">
        <v>25166.223326683001</v>
      </c>
      <c r="G2617" s="99">
        <v>5429.3994967341396</v>
      </c>
      <c r="H2617" s="99">
        <v>0</v>
      </c>
      <c r="I2617" s="99">
        <v>0</v>
      </c>
      <c r="J2617" s="99">
        <v>79966.411742210403</v>
      </c>
      <c r="K2617" s="99">
        <v>3.8946072456310499</v>
      </c>
      <c r="L2617" s="99">
        <v>246.961469456553</v>
      </c>
      <c r="M2617" s="99">
        <v>98631.073717117295</v>
      </c>
      <c r="N2617" s="99">
        <v>14988.8447941542</v>
      </c>
      <c r="O2617" s="99">
        <v>0</v>
      </c>
      <c r="P2617" s="99">
        <v>97734.005724906907</v>
      </c>
      <c r="Q2617" s="99">
        <v>10213.9152574539</v>
      </c>
      <c r="R2617" s="99">
        <v>0</v>
      </c>
      <c r="S2617" s="99">
        <v>5416.6569321751604</v>
      </c>
      <c r="T2617" s="99">
        <v>0</v>
      </c>
      <c r="U2617" s="99">
        <v>79916.556488037095</v>
      </c>
      <c r="V2617" s="99">
        <v>9519039.4149169903</v>
      </c>
      <c r="W2617" s="99">
        <v>0</v>
      </c>
      <c r="X2617" s="99">
        <v>1802089.72148132</v>
      </c>
      <c r="Y2617" s="99">
        <v>1483218.3109741199</v>
      </c>
      <c r="Z2617" s="99">
        <v>590641.18333435105</v>
      </c>
      <c r="AA2617" s="99">
        <v>0</v>
      </c>
      <c r="AB2617" s="99">
        <v>0</v>
      </c>
      <c r="AC2617" s="99">
        <v>26736472.6245117</v>
      </c>
      <c r="AD2617" s="99">
        <v>0</v>
      </c>
      <c r="AE2617" s="99">
        <v>15751.422997355499</v>
      </c>
      <c r="AF2617" s="99">
        <v>4558730.2186279297</v>
      </c>
      <c r="AG2617" s="99">
        <v>1689577.96394348</v>
      </c>
      <c r="AH2617" s="99">
        <v>0</v>
      </c>
      <c r="AI2617" s="99">
        <v>3875010.2677917499</v>
      </c>
      <c r="AJ2617" s="99">
        <v>1179716.19692993</v>
      </c>
      <c r="AK2617" s="99">
        <v>0</v>
      </c>
      <c r="AL2617" s="99">
        <v>590936.02794647205</v>
      </c>
      <c r="AM2617" s="99">
        <v>0</v>
      </c>
      <c r="AN2617" s="99">
        <v>26751305.708984401</v>
      </c>
      <c r="AO2617" s="99">
        <v>97353467.9375</v>
      </c>
      <c r="AP2617" s="99">
        <v>0</v>
      </c>
      <c r="AQ2617" s="99">
        <v>15859422.7299805</v>
      </c>
      <c r="AR2617" s="99">
        <v>12802846.019043</v>
      </c>
      <c r="AS2617" s="99">
        <v>5200459.07958984</v>
      </c>
      <c r="AT2617" s="99">
        <v>0</v>
      </c>
      <c r="AU2617" s="99">
        <v>0</v>
      </c>
      <c r="AV2617" s="99">
        <v>90390195.262695298</v>
      </c>
      <c r="AW2617" s="99">
        <v>0</v>
      </c>
      <c r="AX2617" s="99">
        <v>116734.896708488</v>
      </c>
      <c r="AY2617" s="99">
        <v>47275385.4697266</v>
      </c>
      <c r="AZ2617" s="99">
        <v>15425175.180786099</v>
      </c>
      <c r="BA2617" s="99">
        <v>0</v>
      </c>
      <c r="BB2617" s="99">
        <v>39287242.033203103</v>
      </c>
      <c r="BC2617" s="99">
        <v>11009842.993286099</v>
      </c>
      <c r="BD2617" s="99">
        <v>0</v>
      </c>
      <c r="BE2617" s="99">
        <v>5210397.2985839797</v>
      </c>
      <c r="BF2617" s="99">
        <v>0</v>
      </c>
      <c r="BG2617" s="99">
        <v>90391295.305664107</v>
      </c>
      <c r="BH2617" s="99">
        <v>27371594.612304699</v>
      </c>
      <c r="BI2617" s="99">
        <v>0</v>
      </c>
      <c r="BJ2617" s="99">
        <v>7114684.6668090802</v>
      </c>
      <c r="BK2617" s="99">
        <v>5712838.1886596698</v>
      </c>
      <c r="BL2617" s="99">
        <v>0</v>
      </c>
      <c r="BM2617" s="99">
        <v>0</v>
      </c>
      <c r="BN2617" s="99">
        <v>0</v>
      </c>
      <c r="BO2617" s="99">
        <v>0</v>
      </c>
      <c r="BP2617" s="99">
        <v>0</v>
      </c>
      <c r="BQ2617" s="99">
        <v>0</v>
      </c>
      <c r="BR2617" s="99">
        <v>15568061.012573199</v>
      </c>
      <c r="BS2617" s="99">
        <v>6043050.3471679697</v>
      </c>
      <c r="BT2617" s="99">
        <v>0</v>
      </c>
      <c r="BU2617" s="99">
        <v>7280113.6299438505</v>
      </c>
      <c r="BV2617" s="99">
        <v>5806774.5122070303</v>
      </c>
      <c r="BW2617" s="99">
        <v>0</v>
      </c>
      <c r="BX2617" s="99">
        <v>1029217.01631927</v>
      </c>
      <c r="BY2617" s="99">
        <v>0</v>
      </c>
      <c r="BZ2617" s="99">
        <v>0</v>
      </c>
      <c r="CA2617" s="99">
        <v>221982.12768745399</v>
      </c>
      <c r="CB2617" s="99">
        <v>11327066.1639404</v>
      </c>
      <c r="CC2617" s="99">
        <v>113195895.78320301</v>
      </c>
      <c r="CD2617" s="99">
        <v>34469055.885742202</v>
      </c>
      <c r="CE2617" s="99">
        <v>5425.3140974640801</v>
      </c>
      <c r="CF2617" s="99">
        <v>591110.41515350295</v>
      </c>
      <c r="CG2617" s="99">
        <v>5216020.2284545898</v>
      </c>
      <c r="CH2617" s="99">
        <v>0</v>
      </c>
      <c r="CI2617" s="99">
        <v>227420.17038345299</v>
      </c>
      <c r="CJ2617" s="99">
        <v>11918230.873291001</v>
      </c>
      <c r="CK2617" s="99">
        <v>118412863.902344</v>
      </c>
      <c r="CL2617" s="99">
        <v>35493291.804199196</v>
      </c>
      <c r="CM2617" s="166">
        <v>306465.78472518898</v>
      </c>
      <c r="CN2617" s="166">
        <v>38693220.927246101</v>
      </c>
      <c r="CO2617" s="166">
        <v>208951364.05273399</v>
      </c>
      <c r="CP2617" s="99">
        <v>35493291.804199196</v>
      </c>
      <c r="CQ2617" s="99">
        <v>0</v>
      </c>
      <c r="CR2617" s="99">
        <v>0</v>
      </c>
      <c r="CS2617" s="99">
        <v>0</v>
      </c>
      <c r="CT2617" s="99">
        <v>0</v>
      </c>
      <c r="CU2617" s="98">
        <v>28382.779408168</v>
      </c>
      <c r="CV2617" s="98">
        <v>84645.059145295003</v>
      </c>
      <c r="CW2617" s="98">
        <v>11918176.579093903</v>
      </c>
      <c r="CX2617" s="98">
        <v>118411916.0116576</v>
      </c>
    </row>
    <row r="2618" spans="1:102" x14ac:dyDescent="0.2">
      <c r="A2618" s="98" t="s">
        <v>200</v>
      </c>
      <c r="B2618" s="100">
        <v>43160</v>
      </c>
      <c r="C2618" s="99">
        <v>191546.202190399</v>
      </c>
      <c r="D2618" s="99">
        <v>0</v>
      </c>
      <c r="E2618" s="99">
        <v>27975.312031030699</v>
      </c>
      <c r="F2618" s="99">
        <v>24855.770355939901</v>
      </c>
      <c r="G2618" s="99">
        <v>5420.7689391970598</v>
      </c>
      <c r="H2618" s="99">
        <v>0</v>
      </c>
      <c r="I2618" s="99">
        <v>0</v>
      </c>
      <c r="J2618" s="99">
        <v>79562.918626785293</v>
      </c>
      <c r="K2618" s="99">
        <v>3.29873130761553</v>
      </c>
      <c r="L2618" s="99">
        <v>232.66659291461099</v>
      </c>
      <c r="M2618" s="99">
        <v>97391.532942771897</v>
      </c>
      <c r="N2618" s="99">
        <v>14770.6132793427</v>
      </c>
      <c r="O2618" s="99">
        <v>0</v>
      </c>
      <c r="P2618" s="99">
        <v>96713.761550903306</v>
      </c>
      <c r="Q2618" s="99">
        <v>10233.214705705601</v>
      </c>
      <c r="R2618" s="99">
        <v>0</v>
      </c>
      <c r="S2618" s="99">
        <v>5391.2585917711303</v>
      </c>
      <c r="T2618" s="99">
        <v>0</v>
      </c>
      <c r="U2618" s="99">
        <v>79552.9869127274</v>
      </c>
      <c r="V2618" s="99">
        <v>9448778.4732665997</v>
      </c>
      <c r="W2618" s="99">
        <v>0</v>
      </c>
      <c r="X2618" s="99">
        <v>1749909.6362914999</v>
      </c>
      <c r="Y2618" s="99">
        <v>1449487.3339996301</v>
      </c>
      <c r="Z2618" s="99">
        <v>583530.99369812</v>
      </c>
      <c r="AA2618" s="99">
        <v>0</v>
      </c>
      <c r="AB2618" s="99">
        <v>0</v>
      </c>
      <c r="AC2618" s="99">
        <v>26658826.090820301</v>
      </c>
      <c r="AD2618" s="99">
        <v>0</v>
      </c>
      <c r="AE2618" s="99">
        <v>11798.987927317599</v>
      </c>
      <c r="AF2618" s="99">
        <v>4536886.21984863</v>
      </c>
      <c r="AG2618" s="99">
        <v>1659602.6640319801</v>
      </c>
      <c r="AH2618" s="99">
        <v>0</v>
      </c>
      <c r="AI2618" s="99">
        <v>3802004.69036865</v>
      </c>
      <c r="AJ2618" s="99">
        <v>1182697.40322876</v>
      </c>
      <c r="AK2618" s="99">
        <v>0</v>
      </c>
      <c r="AL2618" s="99">
        <v>578816.27671814</v>
      </c>
      <c r="AM2618" s="99">
        <v>0</v>
      </c>
      <c r="AN2618" s="99">
        <v>26661589.634277299</v>
      </c>
      <c r="AO2618" s="99">
        <v>97155222.545898393</v>
      </c>
      <c r="AP2618" s="99">
        <v>0</v>
      </c>
      <c r="AQ2618" s="99">
        <v>15537895.5340576</v>
      </c>
      <c r="AR2618" s="99">
        <v>12703735.873535199</v>
      </c>
      <c r="AS2618" s="99">
        <v>5183640.7916259803</v>
      </c>
      <c r="AT2618" s="99">
        <v>0</v>
      </c>
      <c r="AU2618" s="99">
        <v>0</v>
      </c>
      <c r="AV2618" s="99">
        <v>90747728.957031295</v>
      </c>
      <c r="AW2618" s="99">
        <v>0</v>
      </c>
      <c r="AX2618" s="99">
        <v>88231.791518211394</v>
      </c>
      <c r="AY2618" s="99">
        <v>47299484.062988304</v>
      </c>
      <c r="AZ2618" s="99">
        <v>15234645.779296899</v>
      </c>
      <c r="BA2618" s="99">
        <v>0</v>
      </c>
      <c r="BB2618" s="99">
        <v>38750002.752441399</v>
      </c>
      <c r="BC2618" s="99">
        <v>11242521.7059326</v>
      </c>
      <c r="BD2618" s="99">
        <v>0</v>
      </c>
      <c r="BE2618" s="99">
        <v>5129312.3427734403</v>
      </c>
      <c r="BF2618" s="99">
        <v>0</v>
      </c>
      <c r="BG2618" s="99">
        <v>90758397.755859405</v>
      </c>
      <c r="BH2618" s="99">
        <v>27210547.256347701</v>
      </c>
      <c r="BI2618" s="99">
        <v>0</v>
      </c>
      <c r="BJ2618" s="99">
        <v>7041188.0489502</v>
      </c>
      <c r="BK2618" s="99">
        <v>5688568.2611694299</v>
      </c>
      <c r="BL2618" s="99">
        <v>0</v>
      </c>
      <c r="BM2618" s="99">
        <v>0</v>
      </c>
      <c r="BN2618" s="99">
        <v>0</v>
      </c>
      <c r="BO2618" s="99">
        <v>0</v>
      </c>
      <c r="BP2618" s="99">
        <v>0</v>
      </c>
      <c r="BQ2618" s="99">
        <v>0</v>
      </c>
      <c r="BR2618" s="99">
        <v>15531507.060058599</v>
      </c>
      <c r="BS2618" s="99">
        <v>5957812.2082519503</v>
      </c>
      <c r="BT2618" s="99">
        <v>0</v>
      </c>
      <c r="BU2618" s="99">
        <v>7120158.32995605</v>
      </c>
      <c r="BV2618" s="99">
        <v>5876501.91125488</v>
      </c>
      <c r="BW2618" s="99">
        <v>0</v>
      </c>
      <c r="BX2618" s="99">
        <v>1051199.96624756</v>
      </c>
      <c r="BY2618" s="99">
        <v>0</v>
      </c>
      <c r="BZ2618" s="99">
        <v>0</v>
      </c>
      <c r="CA2618" s="99">
        <v>219116.36396598801</v>
      </c>
      <c r="CB2618" s="99">
        <v>11210983.697876001</v>
      </c>
      <c r="CC2618" s="99">
        <v>112803553.03125</v>
      </c>
      <c r="CD2618" s="99">
        <v>34268628.046386696</v>
      </c>
      <c r="CE2618" s="99">
        <v>5415.1893090009698</v>
      </c>
      <c r="CF2618" s="99">
        <v>587478.12210082996</v>
      </c>
      <c r="CG2618" s="99">
        <v>5204925.14453125</v>
      </c>
      <c r="CH2618" s="99">
        <v>0</v>
      </c>
      <c r="CI2618" s="99">
        <v>224557.13320541399</v>
      </c>
      <c r="CJ2618" s="99">
        <v>11798660.7720947</v>
      </c>
      <c r="CK2618" s="99">
        <v>118021505.33593801</v>
      </c>
      <c r="CL2618" s="99">
        <v>35286327.942382798</v>
      </c>
      <c r="CM2618" s="166">
        <v>303385.01019287098</v>
      </c>
      <c r="CN2618" s="166">
        <v>38465974.915527299</v>
      </c>
      <c r="CO2618" s="166">
        <v>208827224.76953101</v>
      </c>
      <c r="CP2618" s="99">
        <v>35286327.942382798</v>
      </c>
      <c r="CQ2618" s="99">
        <v>0</v>
      </c>
      <c r="CR2618" s="99">
        <v>0</v>
      </c>
      <c r="CS2618" s="99">
        <v>0</v>
      </c>
      <c r="CT2618" s="99">
        <v>0</v>
      </c>
      <c r="CU2618" s="98">
        <v>27988.620557587001</v>
      </c>
      <c r="CV2618" s="98">
        <v>84240.646960804006</v>
      </c>
      <c r="CW2618" s="98">
        <v>11798461.819976831</v>
      </c>
      <c r="CX2618" s="98">
        <v>118008478.17578125</v>
      </c>
    </row>
    <row r="2619" spans="1:102" x14ac:dyDescent="0.2">
      <c r="A2619" s="98" t="s">
        <v>200</v>
      </c>
      <c r="B2619" s="100">
        <v>43252</v>
      </c>
      <c r="C2619" s="99">
        <v>192762.315933228</v>
      </c>
      <c r="D2619" s="99">
        <v>0</v>
      </c>
      <c r="E2619" s="99">
        <v>27453.3103876114</v>
      </c>
      <c r="F2619" s="99">
        <v>24493.578310012799</v>
      </c>
      <c r="G2619" s="99">
        <v>5419.6718522906303</v>
      </c>
      <c r="H2619" s="99">
        <v>0</v>
      </c>
      <c r="I2619" s="99">
        <v>0</v>
      </c>
      <c r="J2619" s="99">
        <v>78997.492993354797</v>
      </c>
      <c r="K2619" s="99">
        <v>2.98049830939271</v>
      </c>
      <c r="L2619" s="99">
        <v>241.715918011963</v>
      </c>
      <c r="M2619" s="99">
        <v>98347.314554214507</v>
      </c>
      <c r="N2619" s="99">
        <v>14512.931247592</v>
      </c>
      <c r="O2619" s="99">
        <v>0</v>
      </c>
      <c r="P2619" s="99">
        <v>96809.190334320097</v>
      </c>
      <c r="Q2619" s="99">
        <v>10209.529273390801</v>
      </c>
      <c r="R2619" s="99">
        <v>0</v>
      </c>
      <c r="S2619" s="99">
        <v>5404.5945612192199</v>
      </c>
      <c r="T2619" s="99">
        <v>0</v>
      </c>
      <c r="U2619" s="99">
        <v>78998.608400344805</v>
      </c>
      <c r="V2619" s="99">
        <v>9451964.8823242206</v>
      </c>
      <c r="W2619" s="99">
        <v>0</v>
      </c>
      <c r="X2619" s="99">
        <v>1698952.6462554899</v>
      </c>
      <c r="Y2619" s="99">
        <v>1412577.96507263</v>
      </c>
      <c r="Z2619" s="99">
        <v>581639.43191528297</v>
      </c>
      <c r="AA2619" s="99">
        <v>0</v>
      </c>
      <c r="AB2619" s="99">
        <v>0</v>
      </c>
      <c r="AC2619" s="99">
        <v>26441261.7890625</v>
      </c>
      <c r="AD2619" s="99">
        <v>0</v>
      </c>
      <c r="AE2619" s="99">
        <v>11727.6286467314</v>
      </c>
      <c r="AF2619" s="99">
        <v>4535101.2507934598</v>
      </c>
      <c r="AG2619" s="99">
        <v>1638005.0519409201</v>
      </c>
      <c r="AH2619" s="99">
        <v>0</v>
      </c>
      <c r="AI2619" s="99">
        <v>3745308.0054931599</v>
      </c>
      <c r="AJ2619" s="99">
        <v>1182770.67651367</v>
      </c>
      <c r="AK2619" s="99">
        <v>0</v>
      </c>
      <c r="AL2619" s="99">
        <v>579279.45930481004</v>
      </c>
      <c r="AM2619" s="99">
        <v>0</v>
      </c>
      <c r="AN2619" s="99">
        <v>26605844.345458999</v>
      </c>
      <c r="AO2619" s="99">
        <v>97934510.747070298</v>
      </c>
      <c r="AP2619" s="99">
        <v>0</v>
      </c>
      <c r="AQ2619" s="99">
        <v>15022518.396240201</v>
      </c>
      <c r="AR2619" s="99">
        <v>12285259.7976074</v>
      </c>
      <c r="AS2619" s="99">
        <v>5163241.27697754</v>
      </c>
      <c r="AT2619" s="99">
        <v>0</v>
      </c>
      <c r="AU2619" s="99">
        <v>0</v>
      </c>
      <c r="AV2619" s="99">
        <v>90514348.668945298</v>
      </c>
      <c r="AW2619" s="99">
        <v>0</v>
      </c>
      <c r="AX2619" s="99">
        <v>88703.441341400103</v>
      </c>
      <c r="AY2619" s="99">
        <v>47710606.3359375</v>
      </c>
      <c r="AZ2619" s="99">
        <v>15137551.628051801</v>
      </c>
      <c r="BA2619" s="99">
        <v>0</v>
      </c>
      <c r="BB2619" s="99">
        <v>38397869.998535201</v>
      </c>
      <c r="BC2619" s="99">
        <v>11172488.122680699</v>
      </c>
      <c r="BD2619" s="99">
        <v>0</v>
      </c>
      <c r="BE2619" s="99">
        <v>5153088.2711792002</v>
      </c>
      <c r="BF2619" s="99">
        <v>0</v>
      </c>
      <c r="BG2619" s="99">
        <v>90476872.052734405</v>
      </c>
      <c r="BH2619" s="99">
        <v>27404021.496826202</v>
      </c>
      <c r="BI2619" s="99">
        <v>0</v>
      </c>
      <c r="BJ2619" s="99">
        <v>6866564.4241332998</v>
      </c>
      <c r="BK2619" s="99">
        <v>5528420.4383544903</v>
      </c>
      <c r="BL2619" s="99">
        <v>0</v>
      </c>
      <c r="BM2619" s="99">
        <v>0</v>
      </c>
      <c r="BN2619" s="99">
        <v>0</v>
      </c>
      <c r="BO2619" s="99">
        <v>0</v>
      </c>
      <c r="BP2619" s="99">
        <v>0</v>
      </c>
      <c r="BQ2619" s="99">
        <v>0</v>
      </c>
      <c r="BR2619" s="99">
        <v>15568750.5507813</v>
      </c>
      <c r="BS2619" s="99">
        <v>5893261.1646728497</v>
      </c>
      <c r="BT2619" s="99">
        <v>0</v>
      </c>
      <c r="BU2619" s="99">
        <v>7155781.2299194299</v>
      </c>
      <c r="BV2619" s="99">
        <v>5838966.7566528302</v>
      </c>
      <c r="BW2619" s="99">
        <v>0</v>
      </c>
      <c r="BX2619" s="99">
        <v>1072314.34619141</v>
      </c>
      <c r="BY2619" s="99">
        <v>0</v>
      </c>
      <c r="BZ2619" s="99">
        <v>0</v>
      </c>
      <c r="CA2619" s="99">
        <v>220302.33984756499</v>
      </c>
      <c r="CB2619" s="99">
        <v>11139454.2624512</v>
      </c>
      <c r="CC2619" s="99">
        <v>112884524.086914</v>
      </c>
      <c r="CD2619" s="99">
        <v>34269310.7578125</v>
      </c>
      <c r="CE2619" s="99">
        <v>5416.7216531038302</v>
      </c>
      <c r="CF2619" s="99">
        <v>581581.16263580299</v>
      </c>
      <c r="CG2619" s="99">
        <v>5174896.2969360398</v>
      </c>
      <c r="CH2619" s="99">
        <v>0</v>
      </c>
      <c r="CI2619" s="99">
        <v>225686.125198364</v>
      </c>
      <c r="CJ2619" s="99">
        <v>11721680.2351074</v>
      </c>
      <c r="CK2619" s="99">
        <v>118063825.35839801</v>
      </c>
      <c r="CL2619" s="99">
        <v>35282438.528320298</v>
      </c>
      <c r="CM2619" s="166">
        <v>304113.51916885399</v>
      </c>
      <c r="CN2619" s="166">
        <v>38239547.316894501</v>
      </c>
      <c r="CO2619" s="166">
        <v>208750153.04296899</v>
      </c>
      <c r="CP2619" s="99">
        <v>35282438.528320298</v>
      </c>
      <c r="CQ2619" s="99">
        <v>0</v>
      </c>
      <c r="CR2619" s="99">
        <v>0</v>
      </c>
      <c r="CS2619" s="99">
        <v>0</v>
      </c>
      <c r="CT2619" s="99">
        <v>0</v>
      </c>
      <c r="CU2619" s="98">
        <v>27448.583046656</v>
      </c>
      <c r="CV2619" s="98">
        <v>83717.712895713004</v>
      </c>
      <c r="CW2619" s="98">
        <v>11721035.425087003</v>
      </c>
      <c r="CX2619" s="98">
        <v>118059420.38385004</v>
      </c>
    </row>
    <row r="2620" spans="1:102" x14ac:dyDescent="0.2">
      <c r="A2620" s="98" t="s">
        <v>200</v>
      </c>
      <c r="B2620" s="100">
        <v>43344</v>
      </c>
      <c r="C2620" s="99">
        <v>192592.02578735401</v>
      </c>
      <c r="D2620" s="99">
        <v>0</v>
      </c>
      <c r="E2620" s="99">
        <v>26739.060058593801</v>
      </c>
      <c r="F2620" s="99">
        <v>23957.619420766801</v>
      </c>
      <c r="G2620" s="99">
        <v>5407.0758965015402</v>
      </c>
      <c r="H2620" s="99">
        <v>0</v>
      </c>
      <c r="I2620" s="99">
        <v>0</v>
      </c>
      <c r="J2620" s="99">
        <v>78520.506879806504</v>
      </c>
      <c r="K2620" s="99">
        <v>2.8366816486522999</v>
      </c>
      <c r="L2620" s="99">
        <v>254.77330896072101</v>
      </c>
      <c r="M2620" s="99">
        <v>98249.896646499605</v>
      </c>
      <c r="N2620" s="99">
        <v>14304.7113944292</v>
      </c>
      <c r="O2620" s="99">
        <v>0</v>
      </c>
      <c r="P2620" s="99">
        <v>96669.722703933701</v>
      </c>
      <c r="Q2620" s="99">
        <v>10142.224508285501</v>
      </c>
      <c r="R2620" s="99">
        <v>0</v>
      </c>
      <c r="S2620" s="99">
        <v>5386.5599389076197</v>
      </c>
      <c r="T2620" s="99">
        <v>0</v>
      </c>
      <c r="U2620" s="99">
        <v>78615.7087202072</v>
      </c>
      <c r="V2620" s="99">
        <v>9422178.5306396503</v>
      </c>
      <c r="W2620" s="99">
        <v>0</v>
      </c>
      <c r="X2620" s="99">
        <v>1653621.3188934301</v>
      </c>
      <c r="Y2620" s="99">
        <v>1379846.8177948</v>
      </c>
      <c r="Z2620" s="99">
        <v>578044.852005005</v>
      </c>
      <c r="AA2620" s="99">
        <v>0</v>
      </c>
      <c r="AB2620" s="99">
        <v>0</v>
      </c>
      <c r="AC2620" s="99">
        <v>26218868.979003899</v>
      </c>
      <c r="AD2620" s="99">
        <v>0</v>
      </c>
      <c r="AE2620" s="99">
        <v>15798.717349410101</v>
      </c>
      <c r="AF2620" s="99">
        <v>4529590.0763549795</v>
      </c>
      <c r="AG2620" s="99">
        <v>1610700.96690369</v>
      </c>
      <c r="AH2620" s="99">
        <v>0</v>
      </c>
      <c r="AI2620" s="99">
        <v>3738173.9361267099</v>
      </c>
      <c r="AJ2620" s="99">
        <v>1185671.93232727</v>
      </c>
      <c r="AK2620" s="99">
        <v>0</v>
      </c>
      <c r="AL2620" s="99">
        <v>576334.173591614</v>
      </c>
      <c r="AM2620" s="99">
        <v>0</v>
      </c>
      <c r="AN2620" s="99">
        <v>26207976.0317383</v>
      </c>
      <c r="AO2620" s="99">
        <v>98343474.784179702</v>
      </c>
      <c r="AP2620" s="99">
        <v>0</v>
      </c>
      <c r="AQ2620" s="99">
        <v>14810879.768676801</v>
      </c>
      <c r="AR2620" s="99">
        <v>12127968.263427701</v>
      </c>
      <c r="AS2620" s="99">
        <v>5177881.1256103497</v>
      </c>
      <c r="AT2620" s="99">
        <v>0</v>
      </c>
      <c r="AU2620" s="99">
        <v>0</v>
      </c>
      <c r="AV2620" s="99">
        <v>90151979.915039107</v>
      </c>
      <c r="AW2620" s="99">
        <v>0</v>
      </c>
      <c r="AX2620" s="99">
        <v>115948.76877307901</v>
      </c>
      <c r="AY2620" s="99">
        <v>47992699.8974609</v>
      </c>
      <c r="AZ2620" s="99">
        <v>15054405.630737299</v>
      </c>
      <c r="BA2620" s="99">
        <v>0</v>
      </c>
      <c r="BB2620" s="99">
        <v>38546009.818359397</v>
      </c>
      <c r="BC2620" s="99">
        <v>11368446.5013428</v>
      </c>
      <c r="BD2620" s="99">
        <v>0</v>
      </c>
      <c r="BE2620" s="99">
        <v>5150225.0310058603</v>
      </c>
      <c r="BF2620" s="99">
        <v>0</v>
      </c>
      <c r="BG2620" s="99">
        <v>90183321.643554702</v>
      </c>
      <c r="BH2620" s="99">
        <v>27477069.841552701</v>
      </c>
      <c r="BI2620" s="99">
        <v>0</v>
      </c>
      <c r="BJ2620" s="99">
        <v>6721718.77453613</v>
      </c>
      <c r="BK2620" s="99">
        <v>5452368.8869018601</v>
      </c>
      <c r="BL2620" s="99">
        <v>0</v>
      </c>
      <c r="BM2620" s="99">
        <v>0</v>
      </c>
      <c r="BN2620" s="99">
        <v>0</v>
      </c>
      <c r="BO2620" s="99">
        <v>0</v>
      </c>
      <c r="BP2620" s="99">
        <v>0</v>
      </c>
      <c r="BQ2620" s="99">
        <v>0</v>
      </c>
      <c r="BR2620" s="99">
        <v>15677684.419799799</v>
      </c>
      <c r="BS2620" s="99">
        <v>5850669.3350830097</v>
      </c>
      <c r="BT2620" s="99">
        <v>0</v>
      </c>
      <c r="BU2620" s="99">
        <v>6149888.9999389602</v>
      </c>
      <c r="BV2620" s="99">
        <v>5860254.9447631799</v>
      </c>
      <c r="BW2620" s="99">
        <v>0</v>
      </c>
      <c r="BX2620" s="99">
        <v>893509.52692413295</v>
      </c>
      <c r="BY2620" s="99">
        <v>0</v>
      </c>
      <c r="BZ2620" s="99">
        <v>0</v>
      </c>
      <c r="CA2620" s="99">
        <v>219536.62397575399</v>
      </c>
      <c r="CB2620" s="99">
        <v>11070677.40271</v>
      </c>
      <c r="CC2620" s="99">
        <v>113088252.85156301</v>
      </c>
      <c r="CD2620" s="99">
        <v>34197718.239746101</v>
      </c>
      <c r="CE2620" s="99">
        <v>5422.9355363845798</v>
      </c>
      <c r="CF2620" s="99">
        <v>575907.93664550805</v>
      </c>
      <c r="CG2620" s="99">
        <v>5156076.1540527297</v>
      </c>
      <c r="CH2620" s="99">
        <v>0</v>
      </c>
      <c r="CI2620" s="99">
        <v>224946.018051147</v>
      </c>
      <c r="CJ2620" s="99">
        <v>11645911.1949463</v>
      </c>
      <c r="CK2620" s="99">
        <v>118235181.913086</v>
      </c>
      <c r="CL2620" s="99">
        <v>35200747.8359375</v>
      </c>
      <c r="CM2620" s="166">
        <v>302676.71534347499</v>
      </c>
      <c r="CN2620" s="166">
        <v>37884199.423339799</v>
      </c>
      <c r="CO2620" s="166">
        <v>208541536.40429699</v>
      </c>
      <c r="CP2620" s="99">
        <v>35200747.8359375</v>
      </c>
      <c r="CQ2620" s="99">
        <v>0</v>
      </c>
      <c r="CR2620" s="99">
        <v>0</v>
      </c>
      <c r="CS2620" s="99">
        <v>0</v>
      </c>
      <c r="CT2620" s="99">
        <v>0</v>
      </c>
      <c r="CU2620" s="98">
        <v>26746.511879877999</v>
      </c>
      <c r="CV2620" s="98">
        <v>83127.712442603006</v>
      </c>
      <c r="CW2620" s="98">
        <v>11646585.339355508</v>
      </c>
      <c r="CX2620" s="98">
        <v>118244329.00561574</v>
      </c>
    </row>
    <row r="2621" spans="1:102" x14ac:dyDescent="0.2">
      <c r="A2621" s="98" t="s">
        <v>200</v>
      </c>
      <c r="B2621" s="100">
        <v>43435</v>
      </c>
      <c r="C2621" s="99">
        <v>191157.52525329599</v>
      </c>
      <c r="D2621" s="99">
        <v>0</v>
      </c>
      <c r="E2621" s="99">
        <v>26239.287375927001</v>
      </c>
      <c r="F2621" s="99">
        <v>23614.465652227402</v>
      </c>
      <c r="G2621" s="99">
        <v>5310.79883140326</v>
      </c>
      <c r="H2621" s="99">
        <v>0</v>
      </c>
      <c r="I2621" s="99">
        <v>0</v>
      </c>
      <c r="J2621" s="99">
        <v>77282.8387022018</v>
      </c>
      <c r="K2621" s="99">
        <v>1.94058444275288</v>
      </c>
      <c r="L2621" s="99">
        <v>225.99740784056499</v>
      </c>
      <c r="M2621" s="99">
        <v>97584.542521476702</v>
      </c>
      <c r="N2621" s="99">
        <v>14071.5288286209</v>
      </c>
      <c r="O2621" s="99">
        <v>0</v>
      </c>
      <c r="P2621" s="99">
        <v>95394.800107955904</v>
      </c>
      <c r="Q2621" s="99">
        <v>9963.3701528310794</v>
      </c>
      <c r="R2621" s="99">
        <v>0</v>
      </c>
      <c r="S2621" s="99">
        <v>5303.2730472087896</v>
      </c>
      <c r="T2621" s="99">
        <v>0</v>
      </c>
      <c r="U2621" s="99">
        <v>77177.2172212601</v>
      </c>
      <c r="V2621" s="99">
        <v>9403119.6331787091</v>
      </c>
      <c r="W2621" s="99">
        <v>0</v>
      </c>
      <c r="X2621" s="99">
        <v>1604782.2543792699</v>
      </c>
      <c r="Y2621" s="99">
        <v>1345797.6383819601</v>
      </c>
      <c r="Z2621" s="99">
        <v>563024.98714446998</v>
      </c>
      <c r="AA2621" s="99">
        <v>0</v>
      </c>
      <c r="AB2621" s="99">
        <v>0</v>
      </c>
      <c r="AC2621" s="99">
        <v>26001355.457519501</v>
      </c>
      <c r="AD2621" s="99">
        <v>0</v>
      </c>
      <c r="AE2621" s="99">
        <v>12554.768114566799</v>
      </c>
      <c r="AF2621" s="99">
        <v>4512181.5797119103</v>
      </c>
      <c r="AG2621" s="99">
        <v>1589159.9488067599</v>
      </c>
      <c r="AH2621" s="99">
        <v>0</v>
      </c>
      <c r="AI2621" s="99">
        <v>3723537.9202270498</v>
      </c>
      <c r="AJ2621" s="99">
        <v>1179188.73371887</v>
      </c>
      <c r="AK2621" s="99">
        <v>0</v>
      </c>
      <c r="AL2621" s="99">
        <v>564087.81344604504</v>
      </c>
      <c r="AM2621" s="99">
        <v>0</v>
      </c>
      <c r="AN2621" s="99">
        <v>25987519.608154301</v>
      </c>
      <c r="AO2621" s="99">
        <v>98979901.083984405</v>
      </c>
      <c r="AP2621" s="99">
        <v>0</v>
      </c>
      <c r="AQ2621" s="99">
        <v>14612165.971191401</v>
      </c>
      <c r="AR2621" s="99">
        <v>12075862.3945313</v>
      </c>
      <c r="AS2621" s="99">
        <v>5088431.7930908203</v>
      </c>
      <c r="AT2621" s="99">
        <v>0</v>
      </c>
      <c r="AU2621" s="99">
        <v>0</v>
      </c>
      <c r="AV2621" s="99">
        <v>90065211.537109405</v>
      </c>
      <c r="AW2621" s="99">
        <v>0</v>
      </c>
      <c r="AX2621" s="99">
        <v>97804.582414627104</v>
      </c>
      <c r="AY2621" s="99">
        <v>48143578.099121101</v>
      </c>
      <c r="AZ2621" s="99">
        <v>15003656.494628901</v>
      </c>
      <c r="BA2621" s="99">
        <v>0</v>
      </c>
      <c r="BB2621" s="99">
        <v>38940888.392578103</v>
      </c>
      <c r="BC2621" s="99">
        <v>11464346.630127</v>
      </c>
      <c r="BD2621" s="99">
        <v>0</v>
      </c>
      <c r="BE2621" s="99">
        <v>5109412.9866332998</v>
      </c>
      <c r="BF2621" s="99">
        <v>0</v>
      </c>
      <c r="BG2621" s="99">
        <v>90033525.580078095</v>
      </c>
      <c r="BH2621" s="99">
        <v>27442978.6018066</v>
      </c>
      <c r="BI2621" s="99">
        <v>0</v>
      </c>
      <c r="BJ2621" s="99">
        <v>6545613.81994629</v>
      </c>
      <c r="BK2621" s="99">
        <v>5370304.9572143601</v>
      </c>
      <c r="BL2621" s="99">
        <v>0</v>
      </c>
      <c r="BM2621" s="99">
        <v>0</v>
      </c>
      <c r="BN2621" s="99">
        <v>0</v>
      </c>
      <c r="BO2621" s="99">
        <v>0</v>
      </c>
      <c r="BP2621" s="99">
        <v>0</v>
      </c>
      <c r="BQ2621" s="99">
        <v>0</v>
      </c>
      <c r="BR2621" s="99">
        <v>15624704.9337158</v>
      </c>
      <c r="BS2621" s="99">
        <v>5768252.0353393601</v>
      </c>
      <c r="BT2621" s="99">
        <v>0</v>
      </c>
      <c r="BU2621" s="99">
        <v>6996570.1699218797</v>
      </c>
      <c r="BV2621" s="99">
        <v>5848035.63464355</v>
      </c>
      <c r="BW2621" s="99">
        <v>0</v>
      </c>
      <c r="BX2621" s="99">
        <v>986603.79650116002</v>
      </c>
      <c r="BY2621" s="99">
        <v>0</v>
      </c>
      <c r="BZ2621" s="99">
        <v>0</v>
      </c>
      <c r="CA2621" s="99">
        <v>217501.814115524</v>
      </c>
      <c r="CB2621" s="99">
        <v>11007656.4415283</v>
      </c>
      <c r="CC2621" s="99">
        <v>113530068.015625</v>
      </c>
      <c r="CD2621" s="99">
        <v>33977800.605468802</v>
      </c>
      <c r="CE2621" s="99">
        <v>5303.0905936360396</v>
      </c>
      <c r="CF2621" s="99">
        <v>562654.43736267101</v>
      </c>
      <c r="CG2621" s="99">
        <v>5095538.1030883798</v>
      </c>
      <c r="CH2621" s="99">
        <v>0</v>
      </c>
      <c r="CI2621" s="99">
        <v>222828.386852264</v>
      </c>
      <c r="CJ2621" s="99">
        <v>11570705.443237299</v>
      </c>
      <c r="CK2621" s="99">
        <v>118632618.068359</v>
      </c>
      <c r="CL2621" s="99">
        <v>34956127.667968802</v>
      </c>
      <c r="CM2621" s="166">
        <v>299243.60607147199</v>
      </c>
      <c r="CN2621" s="166">
        <v>37583459.491699196</v>
      </c>
      <c r="CO2621" s="166">
        <v>208717814.61914101</v>
      </c>
      <c r="CP2621" s="99">
        <v>34956127.667968802</v>
      </c>
      <c r="CQ2621" s="99">
        <v>0</v>
      </c>
      <c r="CR2621" s="99">
        <v>0</v>
      </c>
      <c r="CS2621" s="99">
        <v>0</v>
      </c>
      <c r="CT2621" s="99">
        <v>0</v>
      </c>
      <c r="CU2621" s="98">
        <v>26227.656337696</v>
      </c>
      <c r="CV2621" s="98">
        <v>81810.842686218995</v>
      </c>
      <c r="CW2621" s="98">
        <v>11570310.878890971</v>
      </c>
      <c r="CX2621" s="98">
        <v>118625606.11871338</v>
      </c>
    </row>
    <row r="2622" spans="1:102" x14ac:dyDescent="0.2">
      <c r="A2622" s="98" t="s">
        <v>200</v>
      </c>
      <c r="B2622" s="100">
        <v>43525</v>
      </c>
      <c r="C2622" s="99">
        <v>193241.27209091201</v>
      </c>
      <c r="D2622" s="99">
        <v>0</v>
      </c>
      <c r="E2622" s="99">
        <v>25637.9519762993</v>
      </c>
      <c r="F2622" s="99">
        <v>23328.801515340801</v>
      </c>
      <c r="G2622" s="99">
        <v>5227.1596778631201</v>
      </c>
      <c r="H2622" s="99">
        <v>0</v>
      </c>
      <c r="I2622" s="99">
        <v>0</v>
      </c>
      <c r="J2622" s="99">
        <v>76701.4057359695</v>
      </c>
      <c r="K2622" s="99">
        <v>2.20793815847719</v>
      </c>
      <c r="L2622" s="99">
        <v>234.72623030468799</v>
      </c>
      <c r="M2622" s="99">
        <v>98862.921871185303</v>
      </c>
      <c r="N2622" s="99">
        <v>13844.5296045542</v>
      </c>
      <c r="O2622" s="99">
        <v>0</v>
      </c>
      <c r="P2622" s="99">
        <v>96163.206179618806</v>
      </c>
      <c r="Q2622" s="99">
        <v>9701.7292182445508</v>
      </c>
      <c r="R2622" s="99">
        <v>0</v>
      </c>
      <c r="S2622" s="99">
        <v>5197.1026796698598</v>
      </c>
      <c r="T2622" s="99">
        <v>0</v>
      </c>
      <c r="U2622" s="99">
        <v>76696.984179496794</v>
      </c>
      <c r="V2622" s="99">
        <v>9372817.5760497991</v>
      </c>
      <c r="W2622" s="99">
        <v>0</v>
      </c>
      <c r="X2622" s="99">
        <v>1570755.0951843299</v>
      </c>
      <c r="Y2622" s="99">
        <v>1322646.7740631099</v>
      </c>
      <c r="Z2622" s="99">
        <v>547915.31475067104</v>
      </c>
      <c r="AA2622" s="99">
        <v>0</v>
      </c>
      <c r="AB2622" s="99">
        <v>0</v>
      </c>
      <c r="AC2622" s="99">
        <v>25885201.4455566</v>
      </c>
      <c r="AD2622" s="99">
        <v>0</v>
      </c>
      <c r="AE2622" s="99">
        <v>10470.218559622799</v>
      </c>
      <c r="AF2622" s="99">
        <v>4509664.3090209998</v>
      </c>
      <c r="AG2622" s="99">
        <v>1578558.4846954299</v>
      </c>
      <c r="AH2622" s="99">
        <v>0</v>
      </c>
      <c r="AI2622" s="99">
        <v>3661068.7122497601</v>
      </c>
      <c r="AJ2622" s="99">
        <v>1177740.3351440399</v>
      </c>
      <c r="AK2622" s="99">
        <v>0</v>
      </c>
      <c r="AL2622" s="99">
        <v>543801.08557891799</v>
      </c>
      <c r="AM2622" s="99">
        <v>0</v>
      </c>
      <c r="AN2622" s="99">
        <v>25972486.4135742</v>
      </c>
      <c r="AO2622" s="99">
        <v>99203893.5546875</v>
      </c>
      <c r="AP2622" s="99">
        <v>0</v>
      </c>
      <c r="AQ2622" s="99">
        <v>14398135.890625</v>
      </c>
      <c r="AR2622" s="99">
        <v>12038007.868774399</v>
      </c>
      <c r="AS2622" s="99">
        <v>5005524.2890625</v>
      </c>
      <c r="AT2622" s="99">
        <v>0</v>
      </c>
      <c r="AU2622" s="99">
        <v>0</v>
      </c>
      <c r="AV2622" s="99">
        <v>90140307.826171905</v>
      </c>
      <c r="AW2622" s="99">
        <v>0</v>
      </c>
      <c r="AX2622" s="99">
        <v>73656.806915283203</v>
      </c>
      <c r="AY2622" s="99">
        <v>48452653.138671897</v>
      </c>
      <c r="AZ2622" s="99">
        <v>15017481.892700201</v>
      </c>
      <c r="BA2622" s="99">
        <v>0</v>
      </c>
      <c r="BB2622" s="99">
        <v>38488932.709472701</v>
      </c>
      <c r="BC2622" s="99">
        <v>11430304.506103501</v>
      </c>
      <c r="BD2622" s="99">
        <v>0</v>
      </c>
      <c r="BE2622" s="99">
        <v>4952866.55712891</v>
      </c>
      <c r="BF2622" s="99">
        <v>0</v>
      </c>
      <c r="BG2622" s="99">
        <v>89782158.005859405</v>
      </c>
      <c r="BH2622" s="99">
        <v>27518194.801757801</v>
      </c>
      <c r="BI2622" s="99">
        <v>0</v>
      </c>
      <c r="BJ2622" s="99">
        <v>6203716.5908203097</v>
      </c>
      <c r="BK2622" s="99">
        <v>5234190.1912231399</v>
      </c>
      <c r="BL2622" s="99">
        <v>0</v>
      </c>
      <c r="BM2622" s="99">
        <v>0</v>
      </c>
      <c r="BN2622" s="99">
        <v>0</v>
      </c>
      <c r="BO2622" s="99">
        <v>0</v>
      </c>
      <c r="BP2622" s="99">
        <v>0</v>
      </c>
      <c r="BQ2622" s="99">
        <v>0</v>
      </c>
      <c r="BR2622" s="99">
        <v>15638629.8442383</v>
      </c>
      <c r="BS2622" s="99">
        <v>5694258.9699096698</v>
      </c>
      <c r="BT2622" s="99">
        <v>0</v>
      </c>
      <c r="BU2622" s="99">
        <v>6862837.6699218797</v>
      </c>
      <c r="BV2622" s="99">
        <v>5606108.6604003897</v>
      </c>
      <c r="BW2622" s="99">
        <v>0</v>
      </c>
      <c r="BX2622" s="99">
        <v>988926.83639526402</v>
      </c>
      <c r="BY2622" s="99">
        <v>0</v>
      </c>
      <c r="BZ2622" s="99">
        <v>0</v>
      </c>
      <c r="CA2622" s="99">
        <v>218444.047054291</v>
      </c>
      <c r="CB2622" s="99">
        <v>10956107.557373</v>
      </c>
      <c r="CC2622" s="99">
        <v>113749239.94043</v>
      </c>
      <c r="CD2622" s="99">
        <v>33734210.531738304</v>
      </c>
      <c r="CE2622" s="99">
        <v>5219.7132694125203</v>
      </c>
      <c r="CF2622" s="99">
        <v>548636.72454833996</v>
      </c>
      <c r="CG2622" s="99">
        <v>4995008.2392578097</v>
      </c>
      <c r="CH2622" s="99">
        <v>0</v>
      </c>
      <c r="CI2622" s="99">
        <v>223697.16625785801</v>
      </c>
      <c r="CJ2622" s="99">
        <v>11504838.2261963</v>
      </c>
      <c r="CK2622" s="99">
        <v>118749147.49511699</v>
      </c>
      <c r="CL2622" s="99">
        <v>34688802.605468802</v>
      </c>
      <c r="CM2622" s="166">
        <v>299615.90754318202</v>
      </c>
      <c r="CN2622" s="166">
        <v>37424663.928222701</v>
      </c>
      <c r="CO2622" s="166">
        <v>208834273.1875</v>
      </c>
      <c r="CP2622" s="99">
        <v>34688802.605468802</v>
      </c>
      <c r="CQ2622" s="99">
        <v>0</v>
      </c>
      <c r="CR2622" s="99">
        <v>0</v>
      </c>
      <c r="CS2622" s="99">
        <v>0</v>
      </c>
      <c r="CT2622" s="99">
        <v>0</v>
      </c>
      <c r="CU2622" s="98">
        <v>25665.389787035001</v>
      </c>
      <c r="CV2622" s="98">
        <v>81204.908269159001</v>
      </c>
      <c r="CW2622" s="98">
        <v>11504744.28192134</v>
      </c>
      <c r="CX2622" s="98">
        <v>118744248.17968781</v>
      </c>
    </row>
    <row r="2623" spans="1:102" x14ac:dyDescent="0.2">
      <c r="A2623" s="98" t="s">
        <v>200</v>
      </c>
      <c r="B2623" s="100">
        <v>43617</v>
      </c>
      <c r="C2623" s="99">
        <v>191572.00457382199</v>
      </c>
      <c r="D2623" s="99">
        <v>0</v>
      </c>
      <c r="E2623" s="99">
        <v>25306.246886253401</v>
      </c>
      <c r="F2623" s="99">
        <v>23125.071604251902</v>
      </c>
      <c r="G2623" s="99">
        <v>5214.8583007454899</v>
      </c>
      <c r="H2623" s="99">
        <v>0</v>
      </c>
      <c r="I2623" s="99">
        <v>0</v>
      </c>
      <c r="J2623" s="99">
        <v>76353.314139366194</v>
      </c>
      <c r="K2623" s="99">
        <v>1.9949381108308399</v>
      </c>
      <c r="L2623" s="99">
        <v>248.620085399598</v>
      </c>
      <c r="M2623" s="99">
        <v>97749.815279007002</v>
      </c>
      <c r="N2623" s="99">
        <v>13716.811171770099</v>
      </c>
      <c r="O2623" s="99">
        <v>0</v>
      </c>
      <c r="P2623" s="99">
        <v>95524.748427391096</v>
      </c>
      <c r="Q2623" s="99">
        <v>9560.5536659955997</v>
      </c>
      <c r="R2623" s="99">
        <v>0</v>
      </c>
      <c r="S2623" s="99">
        <v>5210.83592110872</v>
      </c>
      <c r="T2623" s="99">
        <v>0</v>
      </c>
      <c r="U2623" s="99">
        <v>76356.478682518005</v>
      </c>
      <c r="V2623" s="99">
        <v>9303092.4909668006</v>
      </c>
      <c r="W2623" s="99">
        <v>0</v>
      </c>
      <c r="X2623" s="99">
        <v>1544339.7196655299</v>
      </c>
      <c r="Y2623" s="99">
        <v>1308904.4337615999</v>
      </c>
      <c r="Z2623" s="99">
        <v>539701.37205505394</v>
      </c>
      <c r="AA2623" s="99">
        <v>0</v>
      </c>
      <c r="AB2623" s="99">
        <v>0</v>
      </c>
      <c r="AC2623" s="99">
        <v>25966359.8444824</v>
      </c>
      <c r="AD2623" s="99">
        <v>0</v>
      </c>
      <c r="AE2623" s="99">
        <v>11864.4763609171</v>
      </c>
      <c r="AF2623" s="99">
        <v>4489765.4617309598</v>
      </c>
      <c r="AG2623" s="99">
        <v>1545521.0828247101</v>
      </c>
      <c r="AH2623" s="99">
        <v>0</v>
      </c>
      <c r="AI2623" s="99">
        <v>3599658.77233887</v>
      </c>
      <c r="AJ2623" s="99">
        <v>1178464.11430359</v>
      </c>
      <c r="AK2623" s="99">
        <v>0</v>
      </c>
      <c r="AL2623" s="99">
        <v>538820.52935028099</v>
      </c>
      <c r="AM2623" s="99">
        <v>0</v>
      </c>
      <c r="AN2623" s="99">
        <v>26040265.4072266</v>
      </c>
      <c r="AO2623" s="99">
        <v>98872460.587890595</v>
      </c>
      <c r="AP2623" s="99">
        <v>0</v>
      </c>
      <c r="AQ2623" s="99">
        <v>14152023.4616699</v>
      </c>
      <c r="AR2623" s="99">
        <v>11731817.876953101</v>
      </c>
      <c r="AS2623" s="99">
        <v>4936586.2662963904</v>
      </c>
      <c r="AT2623" s="99">
        <v>0</v>
      </c>
      <c r="AU2623" s="99">
        <v>0</v>
      </c>
      <c r="AV2623" s="99">
        <v>90649420.845703095</v>
      </c>
      <c r="AW2623" s="99">
        <v>0</v>
      </c>
      <c r="AX2623" s="99">
        <v>96806.138575553894</v>
      </c>
      <c r="AY2623" s="99">
        <v>48369429.3896484</v>
      </c>
      <c r="AZ2623" s="99">
        <v>14821668.2330322</v>
      </c>
      <c r="BA2623" s="99">
        <v>0</v>
      </c>
      <c r="BB2623" s="99">
        <v>37899942.745605499</v>
      </c>
      <c r="BC2623" s="99">
        <v>11499109.631713901</v>
      </c>
      <c r="BD2623" s="99">
        <v>0</v>
      </c>
      <c r="BE2623" s="99">
        <v>4943220.3372192401</v>
      </c>
      <c r="BF2623" s="99">
        <v>0</v>
      </c>
      <c r="BG2623" s="99">
        <v>91009053.720703095</v>
      </c>
      <c r="BH2623" s="99">
        <v>27328792.5463867</v>
      </c>
      <c r="BI2623" s="99">
        <v>0</v>
      </c>
      <c r="BJ2623" s="99">
        <v>6069871.2315063505</v>
      </c>
      <c r="BK2623" s="99">
        <v>5143046.5915527297</v>
      </c>
      <c r="BL2623" s="99">
        <v>0</v>
      </c>
      <c r="BM2623" s="99">
        <v>0</v>
      </c>
      <c r="BN2623" s="99">
        <v>0</v>
      </c>
      <c r="BO2623" s="99">
        <v>0</v>
      </c>
      <c r="BP2623" s="99">
        <v>0</v>
      </c>
      <c r="BQ2623" s="99">
        <v>0</v>
      </c>
      <c r="BR2623" s="99">
        <v>15652237.286132799</v>
      </c>
      <c r="BS2623" s="99">
        <v>5621587.4753417997</v>
      </c>
      <c r="BT2623" s="99">
        <v>0</v>
      </c>
      <c r="BU2623" s="99">
        <v>6869811.7035522498</v>
      </c>
      <c r="BV2623" s="99">
        <v>5576793.95385742</v>
      </c>
      <c r="BW2623" s="99">
        <v>0</v>
      </c>
      <c r="BX2623" s="99">
        <v>990826.903617859</v>
      </c>
      <c r="BY2623" s="99">
        <v>0</v>
      </c>
      <c r="BZ2623" s="99">
        <v>0</v>
      </c>
      <c r="CA2623" s="99">
        <v>216974.08619499201</v>
      </c>
      <c r="CB2623" s="99">
        <v>10857555.4378662</v>
      </c>
      <c r="CC2623" s="99">
        <v>113163358.666016</v>
      </c>
      <c r="CD2623" s="99">
        <v>33405985.759521499</v>
      </c>
      <c r="CE2623" s="99">
        <v>5214.6631793975803</v>
      </c>
      <c r="CF2623" s="99">
        <v>538212.70340728795</v>
      </c>
      <c r="CG2623" s="99">
        <v>4926932.0337524395</v>
      </c>
      <c r="CH2623" s="99">
        <v>0</v>
      </c>
      <c r="CI2623" s="99">
        <v>222146.426876068</v>
      </c>
      <c r="CJ2623" s="99">
        <v>11395320.1318359</v>
      </c>
      <c r="CK2623" s="99">
        <v>118095061.51367199</v>
      </c>
      <c r="CL2623" s="99">
        <v>34338609.054199196</v>
      </c>
      <c r="CM2623" s="166">
        <v>297962.62831878703</v>
      </c>
      <c r="CN2623" s="166">
        <v>37370709.397949196</v>
      </c>
      <c r="CO2623" s="166">
        <v>208717240.80664101</v>
      </c>
      <c r="CP2623" s="99">
        <v>34338609.054199196</v>
      </c>
      <c r="CQ2623" s="99">
        <v>0</v>
      </c>
      <c r="CR2623" s="99">
        <v>0</v>
      </c>
      <c r="CS2623" s="99">
        <v>0</v>
      </c>
      <c r="CT2623" s="99">
        <v>0</v>
      </c>
      <c r="CU2623" s="98">
        <v>25294.112337176</v>
      </c>
      <c r="CV2623" s="98">
        <v>80865.024363662</v>
      </c>
      <c r="CW2623" s="98">
        <v>11395768.141273487</v>
      </c>
      <c r="CX2623" s="98">
        <v>118090290.69976844</v>
      </c>
    </row>
    <row r="2624" spans="1:102" x14ac:dyDescent="0.2">
      <c r="A2624" s="98" t="s">
        <v>200</v>
      </c>
      <c r="B2624" s="100">
        <v>43709</v>
      </c>
      <c r="C2624" s="99">
        <v>191300.597486496</v>
      </c>
      <c r="D2624" s="99">
        <v>0</v>
      </c>
      <c r="E2624" s="99">
        <v>24855.567080020901</v>
      </c>
      <c r="F2624" s="99">
        <v>22876.9656872749</v>
      </c>
      <c r="G2624" s="99">
        <v>4991.68985682726</v>
      </c>
      <c r="H2624" s="99">
        <v>0</v>
      </c>
      <c r="I2624" s="99">
        <v>0</v>
      </c>
      <c r="J2624" s="99">
        <v>76380.9989624023</v>
      </c>
      <c r="K2624" s="99">
        <v>1.88463799240708</v>
      </c>
      <c r="L2624" s="99">
        <v>264.88948751985998</v>
      </c>
      <c r="M2624" s="99">
        <v>97469.860136032104</v>
      </c>
      <c r="N2624" s="99">
        <v>13493.781323552101</v>
      </c>
      <c r="O2624" s="99">
        <v>0</v>
      </c>
      <c r="P2624" s="99">
        <v>95903.401796340899</v>
      </c>
      <c r="Q2624" s="99">
        <v>9379.3378753662091</v>
      </c>
      <c r="R2624" s="99">
        <v>0</v>
      </c>
      <c r="S2624" s="99">
        <v>4944.9298015832901</v>
      </c>
      <c r="T2624" s="99">
        <v>0</v>
      </c>
      <c r="U2624" s="99">
        <v>76509.364964485198</v>
      </c>
      <c r="V2624" s="99">
        <v>9257898.6300048791</v>
      </c>
      <c r="W2624" s="99">
        <v>0</v>
      </c>
      <c r="X2624" s="99">
        <v>1484267.9785919201</v>
      </c>
      <c r="Y2624" s="99">
        <v>1270381.9445342999</v>
      </c>
      <c r="Z2624" s="99">
        <v>525886.61949157703</v>
      </c>
      <c r="AA2624" s="99">
        <v>0</v>
      </c>
      <c r="AB2624" s="99">
        <v>0</v>
      </c>
      <c r="AC2624" s="99">
        <v>25914780.821777299</v>
      </c>
      <c r="AD2624" s="99">
        <v>0</v>
      </c>
      <c r="AE2624" s="99">
        <v>11864.842169284801</v>
      </c>
      <c r="AF2624" s="99">
        <v>4464481.4354248</v>
      </c>
      <c r="AG2624" s="99">
        <v>1514639.6995544401</v>
      </c>
      <c r="AH2624" s="99">
        <v>0</v>
      </c>
      <c r="AI2624" s="99">
        <v>3581694.5222473098</v>
      </c>
      <c r="AJ2624" s="99">
        <v>1166293.4050292999</v>
      </c>
      <c r="AK2624" s="99">
        <v>0</v>
      </c>
      <c r="AL2624" s="99">
        <v>525795.48492431606</v>
      </c>
      <c r="AM2624" s="99">
        <v>0</v>
      </c>
      <c r="AN2624" s="99">
        <v>25872221.580322299</v>
      </c>
      <c r="AO2624" s="99">
        <v>98841458.770507798</v>
      </c>
      <c r="AP2624" s="99">
        <v>0</v>
      </c>
      <c r="AQ2624" s="99">
        <v>13714891.439941401</v>
      </c>
      <c r="AR2624" s="99">
        <v>11567683.426635699</v>
      </c>
      <c r="AS2624" s="99">
        <v>4832918.1197509803</v>
      </c>
      <c r="AT2624" s="99">
        <v>0</v>
      </c>
      <c r="AU2624" s="99">
        <v>0</v>
      </c>
      <c r="AV2624" s="99">
        <v>90843870.120117202</v>
      </c>
      <c r="AW2624" s="99">
        <v>0</v>
      </c>
      <c r="AX2624" s="99">
        <v>107693.028107643</v>
      </c>
      <c r="AY2624" s="99">
        <v>48443173.526855499</v>
      </c>
      <c r="AZ2624" s="99">
        <v>14519323.0426025</v>
      </c>
      <c r="BA2624" s="99">
        <v>0</v>
      </c>
      <c r="BB2624" s="99">
        <v>37901025.162109397</v>
      </c>
      <c r="BC2624" s="99">
        <v>11514582.779541001</v>
      </c>
      <c r="BD2624" s="99">
        <v>0</v>
      </c>
      <c r="BE2624" s="99">
        <v>4816038.7633667002</v>
      </c>
      <c r="BF2624" s="99">
        <v>0</v>
      </c>
      <c r="BG2624" s="99">
        <v>90869851.615234405</v>
      </c>
      <c r="BH2624" s="99">
        <v>27376680.024658199</v>
      </c>
      <c r="BI2624" s="99">
        <v>0</v>
      </c>
      <c r="BJ2624" s="99">
        <v>5805117.0899047898</v>
      </c>
      <c r="BK2624" s="99">
        <v>4966990.65625</v>
      </c>
      <c r="BL2624" s="99">
        <v>0</v>
      </c>
      <c r="BM2624" s="99">
        <v>0</v>
      </c>
      <c r="BN2624" s="99">
        <v>0</v>
      </c>
      <c r="BO2624" s="99">
        <v>0</v>
      </c>
      <c r="BP2624" s="99">
        <v>0</v>
      </c>
      <c r="BQ2624" s="99">
        <v>0</v>
      </c>
      <c r="BR2624" s="99">
        <v>15664983.5701904</v>
      </c>
      <c r="BS2624" s="99">
        <v>5501120.7720336895</v>
      </c>
      <c r="BT2624" s="99">
        <v>0</v>
      </c>
      <c r="BU2624" s="99">
        <v>5895672.5687255897</v>
      </c>
      <c r="BV2624" s="99">
        <v>5465608.1400756799</v>
      </c>
      <c r="BW2624" s="99">
        <v>0</v>
      </c>
      <c r="BX2624" s="99">
        <v>807397.89781189</v>
      </c>
      <c r="BY2624" s="99">
        <v>0</v>
      </c>
      <c r="BZ2624" s="99">
        <v>0</v>
      </c>
      <c r="CA2624" s="99">
        <v>216381.85329818699</v>
      </c>
      <c r="CB2624" s="99">
        <v>10721624.803588901</v>
      </c>
      <c r="CC2624" s="99">
        <v>112323438.693359</v>
      </c>
      <c r="CD2624" s="99">
        <v>33162111.886718798</v>
      </c>
      <c r="CE2624" s="99">
        <v>5006.7631238698996</v>
      </c>
      <c r="CF2624" s="99">
        <v>525138.248435974</v>
      </c>
      <c r="CG2624" s="99">
        <v>4823810.3278198196</v>
      </c>
      <c r="CH2624" s="99">
        <v>0</v>
      </c>
      <c r="CI2624" s="99">
        <v>221360.03345680199</v>
      </c>
      <c r="CJ2624" s="99">
        <v>11248259.2109375</v>
      </c>
      <c r="CK2624" s="99">
        <v>117150933.214844</v>
      </c>
      <c r="CL2624" s="99">
        <v>34072930.7978516</v>
      </c>
      <c r="CM2624" s="166">
        <v>296952.55339431798</v>
      </c>
      <c r="CN2624" s="166">
        <v>37165063.580566399</v>
      </c>
      <c r="CO2624" s="166">
        <v>208190028.47851601</v>
      </c>
      <c r="CP2624" s="99">
        <v>34072930.7978516</v>
      </c>
      <c r="CQ2624" s="99">
        <v>0</v>
      </c>
      <c r="CR2624" s="99">
        <v>0</v>
      </c>
      <c r="CS2624" s="99">
        <v>0</v>
      </c>
      <c r="CT2624" s="99">
        <v>0</v>
      </c>
      <c r="CU2624" s="98">
        <v>24852.725006117002</v>
      </c>
      <c r="CV2624" s="98">
        <v>80605.650640003994</v>
      </c>
      <c r="CW2624" s="98">
        <v>11246763.052024875</v>
      </c>
      <c r="CX2624" s="98">
        <v>117147249.02117883</v>
      </c>
    </row>
    <row r="2625" spans="1:102" x14ac:dyDescent="0.2">
      <c r="A2625" s="98" t="s">
        <v>200</v>
      </c>
      <c r="B2625" s="100">
        <v>43800</v>
      </c>
      <c r="C2625" s="99">
        <v>191321.61244201701</v>
      </c>
      <c r="D2625" s="99">
        <v>0</v>
      </c>
      <c r="E2625" s="99">
        <v>24292.0119969845</v>
      </c>
      <c r="F2625" s="99">
        <v>22474.252457618699</v>
      </c>
      <c r="G2625" s="99">
        <v>4990.0893395543098</v>
      </c>
      <c r="H2625" s="99">
        <v>0</v>
      </c>
      <c r="I2625" s="99">
        <v>0</v>
      </c>
      <c r="J2625" s="99">
        <v>75650.118575096101</v>
      </c>
      <c r="K2625" s="99">
        <v>1.9398790625709801</v>
      </c>
      <c r="L2625" s="99">
        <v>461.91309430822702</v>
      </c>
      <c r="M2625" s="99">
        <v>97370.94805336</v>
      </c>
      <c r="N2625" s="99">
        <v>13271.705083131799</v>
      </c>
      <c r="O2625" s="99">
        <v>0</v>
      </c>
      <c r="P2625" s="99">
        <v>95185.259615898103</v>
      </c>
      <c r="Q2625" s="99">
        <v>9156.7415390014594</v>
      </c>
      <c r="R2625" s="99">
        <v>0</v>
      </c>
      <c r="S2625" s="99">
        <v>4973.29974466562</v>
      </c>
      <c r="T2625" s="99">
        <v>0</v>
      </c>
      <c r="U2625" s="99">
        <v>75493.189532279997</v>
      </c>
      <c r="V2625" s="99">
        <v>9249015.2476806603</v>
      </c>
      <c r="W2625" s="99">
        <v>0</v>
      </c>
      <c r="X2625" s="99">
        <v>1444491.22810364</v>
      </c>
      <c r="Y2625" s="99">
        <v>1252843.89459229</v>
      </c>
      <c r="Z2625" s="99">
        <v>513647.75082397502</v>
      </c>
      <c r="AA2625" s="99">
        <v>0</v>
      </c>
      <c r="AB2625" s="99">
        <v>0</v>
      </c>
      <c r="AC2625" s="99">
        <v>25868445.354492199</v>
      </c>
      <c r="AD2625" s="99">
        <v>0</v>
      </c>
      <c r="AE2625" s="99">
        <v>10424.970921993299</v>
      </c>
      <c r="AF2625" s="99">
        <v>4462845.5567016602</v>
      </c>
      <c r="AG2625" s="99">
        <v>1503143.2683868399</v>
      </c>
      <c r="AH2625" s="99">
        <v>0</v>
      </c>
      <c r="AI2625" s="99">
        <v>3550971.4614563002</v>
      </c>
      <c r="AJ2625" s="99">
        <v>1179561.4904632601</v>
      </c>
      <c r="AK2625" s="99">
        <v>0</v>
      </c>
      <c r="AL2625" s="99">
        <v>522798.95694732701</v>
      </c>
      <c r="AM2625" s="99">
        <v>0</v>
      </c>
      <c r="AN2625" s="99">
        <v>25830986.387695301</v>
      </c>
      <c r="AO2625" s="99">
        <v>99297320.027343795</v>
      </c>
      <c r="AP2625" s="99">
        <v>0</v>
      </c>
      <c r="AQ2625" s="99">
        <v>13431326.293945299</v>
      </c>
      <c r="AR2625" s="99">
        <v>11498573.962158199</v>
      </c>
      <c r="AS2625" s="99">
        <v>4738354.9232177697</v>
      </c>
      <c r="AT2625" s="99">
        <v>0</v>
      </c>
      <c r="AU2625" s="99">
        <v>0</v>
      </c>
      <c r="AV2625" s="99">
        <v>91124612.372070298</v>
      </c>
      <c r="AW2625" s="99">
        <v>0</v>
      </c>
      <c r="AX2625" s="99">
        <v>85545.147518158003</v>
      </c>
      <c r="AY2625" s="99">
        <v>48763496.322753899</v>
      </c>
      <c r="AZ2625" s="99">
        <v>14525541.197387701</v>
      </c>
      <c r="BA2625" s="99">
        <v>0</v>
      </c>
      <c r="BB2625" s="99">
        <v>37945530.974609397</v>
      </c>
      <c r="BC2625" s="99">
        <v>11647980.052490201</v>
      </c>
      <c r="BD2625" s="99">
        <v>0</v>
      </c>
      <c r="BE2625" s="99">
        <v>4841961.6483764602</v>
      </c>
      <c r="BF2625" s="99">
        <v>0</v>
      </c>
      <c r="BG2625" s="99">
        <v>91067236.019531295</v>
      </c>
      <c r="BH2625" s="99">
        <v>27491512.4147949</v>
      </c>
      <c r="BI2625" s="99">
        <v>0</v>
      </c>
      <c r="BJ2625" s="99">
        <v>5497579.0573730497</v>
      </c>
      <c r="BK2625" s="99">
        <v>4764871.4078979502</v>
      </c>
      <c r="BL2625" s="99">
        <v>0</v>
      </c>
      <c r="BM2625" s="99">
        <v>0</v>
      </c>
      <c r="BN2625" s="99">
        <v>0</v>
      </c>
      <c r="BO2625" s="99">
        <v>0</v>
      </c>
      <c r="BP2625" s="99">
        <v>0</v>
      </c>
      <c r="BQ2625" s="99">
        <v>0</v>
      </c>
      <c r="BR2625" s="99">
        <v>15741801.2727051</v>
      </c>
      <c r="BS2625" s="99">
        <v>5516337.2180786096</v>
      </c>
      <c r="BT2625" s="99">
        <v>0</v>
      </c>
      <c r="BU2625" s="99">
        <v>6649303.3208007803</v>
      </c>
      <c r="BV2625" s="99">
        <v>5339311.6851196298</v>
      </c>
      <c r="BW2625" s="99">
        <v>0</v>
      </c>
      <c r="BX2625" s="99">
        <v>904132.11928558396</v>
      </c>
      <c r="BY2625" s="99">
        <v>0</v>
      </c>
      <c r="BZ2625" s="99">
        <v>0</v>
      </c>
      <c r="CA2625" s="99">
        <v>215736.460180283</v>
      </c>
      <c r="CB2625" s="99">
        <v>10705011.4807129</v>
      </c>
      <c r="CC2625" s="99">
        <v>112819259.430664</v>
      </c>
      <c r="CD2625" s="99">
        <v>32986902.510009799</v>
      </c>
      <c r="CE2625" s="99">
        <v>4982.5511626601201</v>
      </c>
      <c r="CF2625" s="99">
        <v>516142.001850128</v>
      </c>
      <c r="CG2625" s="99">
        <v>4768046.8247070303</v>
      </c>
      <c r="CH2625" s="99">
        <v>0</v>
      </c>
      <c r="CI2625" s="99">
        <v>220759.06819724999</v>
      </c>
      <c r="CJ2625" s="99">
        <v>11221006.550415</v>
      </c>
      <c r="CK2625" s="99">
        <v>117592042.28320301</v>
      </c>
      <c r="CL2625" s="99">
        <v>33881478.6328125</v>
      </c>
      <c r="CM2625" s="166">
        <v>295610.11826324498</v>
      </c>
      <c r="CN2625" s="166">
        <v>37085938.432128899</v>
      </c>
      <c r="CO2625" s="166">
        <v>208687535.19140601</v>
      </c>
      <c r="CP2625" s="99">
        <v>33881478.6328125</v>
      </c>
      <c r="CQ2625" s="99">
        <v>0</v>
      </c>
      <c r="CR2625" s="99">
        <v>0</v>
      </c>
      <c r="CS2625" s="99">
        <v>0</v>
      </c>
      <c r="CT2625" s="99">
        <v>0</v>
      </c>
      <c r="CU2625" s="98">
        <v>24285.963818536002</v>
      </c>
      <c r="CV2625" s="98">
        <v>79892.661746526996</v>
      </c>
      <c r="CW2625" s="98">
        <v>11221153.482563028</v>
      </c>
      <c r="CX2625" s="98">
        <v>117587306.25537103</v>
      </c>
    </row>
    <row r="2626" spans="1:102" x14ac:dyDescent="0.2">
      <c r="A2626" s="98" t="s">
        <v>201</v>
      </c>
      <c r="B2626" s="100">
        <v>38047</v>
      </c>
      <c r="C2626" s="99">
        <v>90776.271399498</v>
      </c>
      <c r="D2626" s="99">
        <v>0</v>
      </c>
      <c r="E2626" s="99">
        <v>52677.919754028298</v>
      </c>
      <c r="F2626" s="99">
        <v>27373.579674005501</v>
      </c>
      <c r="G2626" s="99">
        <v>7.7104725589742902</v>
      </c>
      <c r="H2626" s="99">
        <v>3626.6736159920702</v>
      </c>
      <c r="I2626" s="99">
        <v>0</v>
      </c>
      <c r="J2626" s="99">
        <v>92.034960700198994</v>
      </c>
      <c r="K2626" s="99">
        <v>38042.813739776597</v>
      </c>
      <c r="L2626" s="99">
        <v>65626.115367889404</v>
      </c>
      <c r="M2626" s="99">
        <v>51749.486819267302</v>
      </c>
      <c r="N2626" s="99">
        <v>17097.814766168602</v>
      </c>
      <c r="O2626" s="99">
        <v>0</v>
      </c>
      <c r="P2626" s="99">
        <v>0</v>
      </c>
      <c r="Q2626" s="99">
        <v>8459.4800159931201</v>
      </c>
      <c r="R2626" s="99">
        <v>0</v>
      </c>
      <c r="S2626" s="99">
        <v>0</v>
      </c>
      <c r="T2626" s="99">
        <v>3602.54955402017</v>
      </c>
      <c r="U2626" s="99">
        <v>37695.752869606004</v>
      </c>
      <c r="V2626" s="99">
        <v>5732562.2661743201</v>
      </c>
      <c r="W2626" s="99">
        <v>0</v>
      </c>
      <c r="X2626" s="99">
        <v>4469864.7046508798</v>
      </c>
      <c r="Y2626" s="99">
        <v>2007388.0282592799</v>
      </c>
      <c r="Z2626" s="99">
        <v>929.81586793065105</v>
      </c>
      <c r="AA2626" s="99">
        <v>611429.34228515602</v>
      </c>
      <c r="AB2626" s="99">
        <v>0</v>
      </c>
      <c r="AC2626" s="99">
        <v>7849.7079361677197</v>
      </c>
      <c r="AD2626" s="99">
        <v>12468595.2183838</v>
      </c>
      <c r="AE2626" s="99">
        <v>3633221.0429382301</v>
      </c>
      <c r="AF2626" s="99">
        <v>2840955.0146789602</v>
      </c>
      <c r="AG2626" s="99">
        <v>2673261.6808166499</v>
      </c>
      <c r="AH2626" s="99">
        <v>0</v>
      </c>
      <c r="AI2626" s="99">
        <v>0</v>
      </c>
      <c r="AJ2626" s="99">
        <v>1114453.8700866699</v>
      </c>
      <c r="AK2626" s="99">
        <v>0</v>
      </c>
      <c r="AL2626" s="99">
        <v>0</v>
      </c>
      <c r="AM2626" s="99">
        <v>605833.277580261</v>
      </c>
      <c r="AN2626" s="99">
        <v>12259189.1519775</v>
      </c>
      <c r="AO2626" s="99">
        <v>40092608.098144501</v>
      </c>
      <c r="AP2626" s="99">
        <v>0</v>
      </c>
      <c r="AQ2626" s="99">
        <v>29258445.970214799</v>
      </c>
      <c r="AR2626" s="99">
        <v>12894810.7155762</v>
      </c>
      <c r="AS2626" s="99">
        <v>5517.3081532120696</v>
      </c>
      <c r="AT2626" s="99">
        <v>3741293.3136596698</v>
      </c>
      <c r="AU2626" s="99">
        <v>0</v>
      </c>
      <c r="AV2626" s="99">
        <v>18392.862338304501</v>
      </c>
      <c r="AW2626" s="99">
        <v>28779569.462646499</v>
      </c>
      <c r="AX2626" s="99">
        <v>26022553.528564502</v>
      </c>
      <c r="AY2626" s="99">
        <v>19392187.6794434</v>
      </c>
      <c r="AZ2626" s="99">
        <v>17054269.691162098</v>
      </c>
      <c r="BA2626" s="99">
        <v>0</v>
      </c>
      <c r="BB2626" s="99">
        <v>0</v>
      </c>
      <c r="BC2626" s="99">
        <v>7251911.5146484403</v>
      </c>
      <c r="BD2626" s="99">
        <v>0</v>
      </c>
      <c r="BE2626" s="99">
        <v>0</v>
      </c>
      <c r="BF2626" s="99">
        <v>3717943.0685119601</v>
      </c>
      <c r="BG2626" s="99">
        <v>28119070.871582001</v>
      </c>
      <c r="BH2626" s="99">
        <v>7692121.7292480497</v>
      </c>
      <c r="BI2626" s="99">
        <v>0</v>
      </c>
      <c r="BJ2626" s="99">
        <v>8304911.4210205097</v>
      </c>
      <c r="BK2626" s="99">
        <v>4516304.8456420898</v>
      </c>
      <c r="BL2626" s="99">
        <v>0</v>
      </c>
      <c r="BM2626" s="99">
        <v>0</v>
      </c>
      <c r="BN2626" s="99">
        <v>0</v>
      </c>
      <c r="BO2626" s="99">
        <v>0</v>
      </c>
      <c r="BP2626" s="99">
        <v>0</v>
      </c>
      <c r="BQ2626" s="99">
        <v>0</v>
      </c>
      <c r="BR2626" s="99">
        <v>6385482.6467285203</v>
      </c>
      <c r="BS2626" s="99">
        <v>6559617.9746093797</v>
      </c>
      <c r="BT2626" s="99">
        <v>0</v>
      </c>
      <c r="BU2626" s="99">
        <v>0</v>
      </c>
      <c r="BV2626" s="99">
        <v>3004303.3100891099</v>
      </c>
      <c r="BW2626" s="99">
        <v>0</v>
      </c>
      <c r="BX2626" s="99">
        <v>0</v>
      </c>
      <c r="BY2626" s="99">
        <v>0</v>
      </c>
      <c r="BZ2626" s="99">
        <v>0</v>
      </c>
      <c r="CA2626" s="99">
        <v>143648.99073028599</v>
      </c>
      <c r="CB2626" s="99">
        <v>10216993.2415771</v>
      </c>
      <c r="CC2626" s="99">
        <v>69435722.464843795</v>
      </c>
      <c r="CD2626" s="99">
        <v>15956826.5106201</v>
      </c>
      <c r="CE2626" s="99">
        <v>3603.1581742763501</v>
      </c>
      <c r="CF2626" s="99">
        <v>595837.26419830299</v>
      </c>
      <c r="CG2626" s="99">
        <v>3648221.5769958501</v>
      </c>
      <c r="CH2626" s="99">
        <v>0</v>
      </c>
      <c r="CI2626" s="99">
        <v>147246.70549202</v>
      </c>
      <c r="CJ2626" s="99">
        <v>10814326.5244141</v>
      </c>
      <c r="CK2626" s="99">
        <v>73061822.048828095</v>
      </c>
      <c r="CL2626" s="99">
        <v>15952047.734375</v>
      </c>
      <c r="CM2626" s="166">
        <v>184838.14849662801</v>
      </c>
      <c r="CN2626" s="166">
        <v>23070747.900634799</v>
      </c>
      <c r="CO2626" s="166">
        <v>101238563.850586</v>
      </c>
      <c r="CP2626" s="99">
        <v>15952047.734375</v>
      </c>
      <c r="CQ2626" s="99">
        <v>0</v>
      </c>
      <c r="CR2626" s="99">
        <v>0</v>
      </c>
      <c r="CS2626" s="99">
        <v>0</v>
      </c>
      <c r="CT2626" s="99">
        <v>0</v>
      </c>
      <c r="CU2626" s="98">
        <v>93859.964352897994</v>
      </c>
      <c r="CV2626" s="98">
        <v>99.844724591000002</v>
      </c>
      <c r="CW2626" s="98">
        <v>10812830.505775403</v>
      </c>
      <c r="CX2626" s="98">
        <v>73083944.041839644</v>
      </c>
    </row>
    <row r="2627" spans="1:102" x14ac:dyDescent="0.2">
      <c r="A2627" s="98" t="s">
        <v>201</v>
      </c>
      <c r="B2627" s="100">
        <v>38139</v>
      </c>
      <c r="C2627" s="99">
        <v>92089.3134765625</v>
      </c>
      <c r="D2627" s="99">
        <v>0</v>
      </c>
      <c r="E2627" s="99">
        <v>51606.402394294702</v>
      </c>
      <c r="F2627" s="99">
        <v>27392.904417276401</v>
      </c>
      <c r="G2627" s="99">
        <v>115.266415833496</v>
      </c>
      <c r="H2627" s="99">
        <v>3406.8968607187298</v>
      </c>
      <c r="I2627" s="99">
        <v>0</v>
      </c>
      <c r="J2627" s="99">
        <v>1939.2399468123899</v>
      </c>
      <c r="K2627" s="99">
        <v>35241.174974441499</v>
      </c>
      <c r="L2627" s="99">
        <v>66706.381679534898</v>
      </c>
      <c r="M2627" s="99">
        <v>51504.054419994398</v>
      </c>
      <c r="N2627" s="99">
        <v>17283.891699075699</v>
      </c>
      <c r="O2627" s="99">
        <v>0</v>
      </c>
      <c r="P2627" s="99">
        <v>0</v>
      </c>
      <c r="Q2627" s="99">
        <v>8403.6728641986792</v>
      </c>
      <c r="R2627" s="99">
        <v>0</v>
      </c>
      <c r="S2627" s="99">
        <v>0</v>
      </c>
      <c r="T2627" s="99">
        <v>3529.7080186903499</v>
      </c>
      <c r="U2627" s="99">
        <v>38271.310810565898</v>
      </c>
      <c r="V2627" s="99">
        <v>5746350.2303466797</v>
      </c>
      <c r="W2627" s="99">
        <v>0</v>
      </c>
      <c r="X2627" s="99">
        <v>4409657.4771118201</v>
      </c>
      <c r="Y2627" s="99">
        <v>2022326.9194793699</v>
      </c>
      <c r="Z2627" s="99">
        <v>19068.4581670761</v>
      </c>
      <c r="AA2627" s="99">
        <v>568142.60918426502</v>
      </c>
      <c r="AB2627" s="99">
        <v>0</v>
      </c>
      <c r="AC2627" s="99">
        <v>523949.516822815</v>
      </c>
      <c r="AD2627" s="99">
        <v>11341136.7227783</v>
      </c>
      <c r="AE2627" s="99">
        <v>3601346.6204833998</v>
      </c>
      <c r="AF2627" s="99">
        <v>2816112.4635009798</v>
      </c>
      <c r="AG2627" s="99">
        <v>2683184.02667236</v>
      </c>
      <c r="AH2627" s="99">
        <v>0</v>
      </c>
      <c r="AI2627" s="99">
        <v>0</v>
      </c>
      <c r="AJ2627" s="99">
        <v>1086670.64460754</v>
      </c>
      <c r="AK2627" s="99">
        <v>0</v>
      </c>
      <c r="AL2627" s="99">
        <v>0</v>
      </c>
      <c r="AM2627" s="99">
        <v>588210.74075317394</v>
      </c>
      <c r="AN2627" s="99">
        <v>12387252.829711899</v>
      </c>
      <c r="AO2627" s="99">
        <v>40622223.684082001</v>
      </c>
      <c r="AP2627" s="99">
        <v>0</v>
      </c>
      <c r="AQ2627" s="99">
        <v>29164347.831542999</v>
      </c>
      <c r="AR2627" s="99">
        <v>13337678.989623999</v>
      </c>
      <c r="AS2627" s="99">
        <v>119346.468413353</v>
      </c>
      <c r="AT2627" s="99">
        <v>3521689.82504272</v>
      </c>
      <c r="AU2627" s="99">
        <v>0</v>
      </c>
      <c r="AV2627" s="99">
        <v>1200941.0447845501</v>
      </c>
      <c r="AW2627" s="99">
        <v>26384575.7578125</v>
      </c>
      <c r="AX2627" s="99">
        <v>26052228.224365201</v>
      </c>
      <c r="AY2627" s="99">
        <v>19570431.583007801</v>
      </c>
      <c r="AZ2627" s="99">
        <v>17168844.448242199</v>
      </c>
      <c r="BA2627" s="99">
        <v>0</v>
      </c>
      <c r="BB2627" s="99">
        <v>0</v>
      </c>
      <c r="BC2627" s="99">
        <v>7167883.1383056603</v>
      </c>
      <c r="BD2627" s="99">
        <v>0</v>
      </c>
      <c r="BE2627" s="99">
        <v>0</v>
      </c>
      <c r="BF2627" s="99">
        <v>3646251.2680969201</v>
      </c>
      <c r="BG2627" s="99">
        <v>28620156.5073242</v>
      </c>
      <c r="BH2627" s="99">
        <v>7752180.7911987295</v>
      </c>
      <c r="BI2627" s="99">
        <v>0</v>
      </c>
      <c r="BJ2627" s="99">
        <v>8196297.9570922898</v>
      </c>
      <c r="BK2627" s="99">
        <v>4617265.1611328097</v>
      </c>
      <c r="BL2627" s="99">
        <v>0</v>
      </c>
      <c r="BM2627" s="99">
        <v>0</v>
      </c>
      <c r="BN2627" s="99">
        <v>0</v>
      </c>
      <c r="BO2627" s="99">
        <v>0</v>
      </c>
      <c r="BP2627" s="99">
        <v>0</v>
      </c>
      <c r="BQ2627" s="99">
        <v>0</v>
      </c>
      <c r="BR2627" s="99">
        <v>6385698.9641723596</v>
      </c>
      <c r="BS2627" s="99">
        <v>6633550.1365966797</v>
      </c>
      <c r="BT2627" s="99">
        <v>0</v>
      </c>
      <c r="BU2627" s="99">
        <v>0</v>
      </c>
      <c r="BV2627" s="99">
        <v>2977666.7791748</v>
      </c>
      <c r="BW2627" s="99">
        <v>0</v>
      </c>
      <c r="BX2627" s="99">
        <v>0</v>
      </c>
      <c r="BY2627" s="99">
        <v>0</v>
      </c>
      <c r="BZ2627" s="99">
        <v>0</v>
      </c>
      <c r="CA2627" s="99">
        <v>144023.45366287199</v>
      </c>
      <c r="CB2627" s="99">
        <v>10157544.626586899</v>
      </c>
      <c r="CC2627" s="99">
        <v>69839232.652343795</v>
      </c>
      <c r="CD2627" s="99">
        <v>15882691.059448199</v>
      </c>
      <c r="CE2627" s="99">
        <v>3543.4976901114001</v>
      </c>
      <c r="CF2627" s="99">
        <v>584396.97116851795</v>
      </c>
      <c r="CG2627" s="99">
        <v>3619123.5049743699</v>
      </c>
      <c r="CH2627" s="99">
        <v>0</v>
      </c>
      <c r="CI2627" s="99">
        <v>147596.379592896</v>
      </c>
      <c r="CJ2627" s="99">
        <v>10741816.8792725</v>
      </c>
      <c r="CK2627" s="99">
        <v>73462393.390625</v>
      </c>
      <c r="CL2627" s="99">
        <v>15877376.166259799</v>
      </c>
      <c r="CM2627" s="166">
        <v>185852.442434311</v>
      </c>
      <c r="CN2627" s="166">
        <v>23084158.665283199</v>
      </c>
      <c r="CO2627" s="166">
        <v>102149037.27636699</v>
      </c>
      <c r="CP2627" s="99">
        <v>15877376.166259799</v>
      </c>
      <c r="CQ2627" s="99">
        <v>0</v>
      </c>
      <c r="CR2627" s="99">
        <v>0</v>
      </c>
      <c r="CS2627" s="99">
        <v>0</v>
      </c>
      <c r="CT2627" s="99">
        <v>0</v>
      </c>
      <c r="CU2627" s="98">
        <v>90340.281352986</v>
      </c>
      <c r="CV2627" s="98">
        <v>2050.4449047150001</v>
      </c>
      <c r="CW2627" s="98">
        <v>10741941.597755417</v>
      </c>
      <c r="CX2627" s="98">
        <v>73458356.15731816</v>
      </c>
    </row>
    <row r="2628" spans="1:102" x14ac:dyDescent="0.2">
      <c r="A2628" s="98" t="s">
        <v>201</v>
      </c>
      <c r="B2628" s="100">
        <v>38231</v>
      </c>
      <c r="C2628" s="99">
        <v>94318.741525649995</v>
      </c>
      <c r="D2628" s="99">
        <v>0</v>
      </c>
      <c r="E2628" s="99">
        <v>52220.080492973299</v>
      </c>
      <c r="F2628" s="99">
        <v>29042.424756288499</v>
      </c>
      <c r="G2628" s="99">
        <v>285.09604249894602</v>
      </c>
      <c r="H2628" s="99">
        <v>3186.3030257821101</v>
      </c>
      <c r="I2628" s="99">
        <v>0</v>
      </c>
      <c r="J2628" s="99">
        <v>4931.5168658494904</v>
      </c>
      <c r="K2628" s="99">
        <v>33688.058668613397</v>
      </c>
      <c r="L2628" s="99">
        <v>70466.443406104998</v>
      </c>
      <c r="M2628" s="99">
        <v>51999.115608215303</v>
      </c>
      <c r="N2628" s="99">
        <v>17384.253218173999</v>
      </c>
      <c r="O2628" s="99">
        <v>0</v>
      </c>
      <c r="P2628" s="99">
        <v>0</v>
      </c>
      <c r="Q2628" s="99">
        <v>8398.7220661640204</v>
      </c>
      <c r="R2628" s="99">
        <v>0</v>
      </c>
      <c r="S2628" s="99">
        <v>0</v>
      </c>
      <c r="T2628" s="99">
        <v>3456.9355663657202</v>
      </c>
      <c r="U2628" s="99">
        <v>38326.071295261398</v>
      </c>
      <c r="V2628" s="99">
        <v>5819055.5400390597</v>
      </c>
      <c r="W2628" s="99">
        <v>0</v>
      </c>
      <c r="X2628" s="99">
        <v>4441128.9447631799</v>
      </c>
      <c r="Y2628" s="99">
        <v>2068913.1724090599</v>
      </c>
      <c r="Z2628" s="99">
        <v>48811.117393016801</v>
      </c>
      <c r="AA2628" s="99">
        <v>537746.33781433105</v>
      </c>
      <c r="AB2628" s="99">
        <v>0</v>
      </c>
      <c r="AC2628" s="99">
        <v>1368560.44923401</v>
      </c>
      <c r="AD2628" s="99">
        <v>10562377.150146499</v>
      </c>
      <c r="AE2628" s="99">
        <v>3712511.2018737802</v>
      </c>
      <c r="AF2628" s="99">
        <v>2837502.27703857</v>
      </c>
      <c r="AG2628" s="99">
        <v>2688653.5553894001</v>
      </c>
      <c r="AH2628" s="99">
        <v>0</v>
      </c>
      <c r="AI2628" s="99">
        <v>0</v>
      </c>
      <c r="AJ2628" s="99">
        <v>1075253.1673584001</v>
      </c>
      <c r="AK2628" s="99">
        <v>0</v>
      </c>
      <c r="AL2628" s="99">
        <v>0</v>
      </c>
      <c r="AM2628" s="99">
        <v>580154.15818786598</v>
      </c>
      <c r="AN2628" s="99">
        <v>11896658.3548584</v>
      </c>
      <c r="AO2628" s="99">
        <v>41596912.3349609</v>
      </c>
      <c r="AP2628" s="99">
        <v>0</v>
      </c>
      <c r="AQ2628" s="99">
        <v>29911057.456054699</v>
      </c>
      <c r="AR2628" s="99">
        <v>14008457.7037354</v>
      </c>
      <c r="AS2628" s="99">
        <v>296133.101741791</v>
      </c>
      <c r="AT2628" s="99">
        <v>3382476.4163513202</v>
      </c>
      <c r="AU2628" s="99">
        <v>0</v>
      </c>
      <c r="AV2628" s="99">
        <v>3181106.7100524898</v>
      </c>
      <c r="AW2628" s="99">
        <v>24888674.3752441</v>
      </c>
      <c r="AX2628" s="99">
        <v>27423187.822997998</v>
      </c>
      <c r="AY2628" s="99">
        <v>20055680.9460449</v>
      </c>
      <c r="AZ2628" s="99">
        <v>17414240.7338867</v>
      </c>
      <c r="BA2628" s="99">
        <v>0</v>
      </c>
      <c r="BB2628" s="99">
        <v>0</v>
      </c>
      <c r="BC2628" s="99">
        <v>7238341.7963867197</v>
      </c>
      <c r="BD2628" s="99">
        <v>0</v>
      </c>
      <c r="BE2628" s="99">
        <v>0</v>
      </c>
      <c r="BF2628" s="99">
        <v>3629763.4703369099</v>
      </c>
      <c r="BG2628" s="99">
        <v>28618243.177734401</v>
      </c>
      <c r="BH2628" s="99">
        <v>8098732.31286621</v>
      </c>
      <c r="BI2628" s="99">
        <v>0</v>
      </c>
      <c r="BJ2628" s="99">
        <v>8300221.0544433603</v>
      </c>
      <c r="BK2628" s="99">
        <v>4758484.2456665002</v>
      </c>
      <c r="BL2628" s="99">
        <v>0</v>
      </c>
      <c r="BM2628" s="99">
        <v>0</v>
      </c>
      <c r="BN2628" s="99">
        <v>0</v>
      </c>
      <c r="BO2628" s="99">
        <v>0</v>
      </c>
      <c r="BP2628" s="99">
        <v>0</v>
      </c>
      <c r="BQ2628" s="99">
        <v>0</v>
      </c>
      <c r="BR2628" s="99">
        <v>6557494.6755981399</v>
      </c>
      <c r="BS2628" s="99">
        <v>6751645.7283325205</v>
      </c>
      <c r="BT2628" s="99">
        <v>0</v>
      </c>
      <c r="BU2628" s="99">
        <v>0</v>
      </c>
      <c r="BV2628" s="99">
        <v>3025787.3761291499</v>
      </c>
      <c r="BW2628" s="99">
        <v>0</v>
      </c>
      <c r="BX2628" s="99">
        <v>0</v>
      </c>
      <c r="BY2628" s="99">
        <v>0</v>
      </c>
      <c r="BZ2628" s="99">
        <v>0</v>
      </c>
      <c r="CA2628" s="99">
        <v>146147.74734306301</v>
      </c>
      <c r="CB2628" s="99">
        <v>10257326.6916504</v>
      </c>
      <c r="CC2628" s="99">
        <v>71610594.953125</v>
      </c>
      <c r="CD2628" s="99">
        <v>16532127.6408691</v>
      </c>
      <c r="CE2628" s="99">
        <v>3419.7185068130502</v>
      </c>
      <c r="CF2628" s="99">
        <v>576122.06264495896</v>
      </c>
      <c r="CG2628" s="99">
        <v>3609880.7554626502</v>
      </c>
      <c r="CH2628" s="99">
        <v>0</v>
      </c>
      <c r="CI2628" s="99">
        <v>149499.166002274</v>
      </c>
      <c r="CJ2628" s="99">
        <v>10830696.650878901</v>
      </c>
      <c r="CK2628" s="99">
        <v>75221672.9296875</v>
      </c>
      <c r="CL2628" s="99">
        <v>16550439.697876001</v>
      </c>
      <c r="CM2628" s="166">
        <v>187865.00646209699</v>
      </c>
      <c r="CN2628" s="166">
        <v>22659917.700439502</v>
      </c>
      <c r="CO2628" s="166">
        <v>103920769.300781</v>
      </c>
      <c r="CP2628" s="99">
        <v>16550439.697876001</v>
      </c>
      <c r="CQ2628" s="99">
        <v>0</v>
      </c>
      <c r="CR2628" s="99">
        <v>0</v>
      </c>
      <c r="CS2628" s="99">
        <v>0</v>
      </c>
      <c r="CT2628" s="99">
        <v>0</v>
      </c>
      <c r="CU2628" s="98">
        <v>90150.492427884994</v>
      </c>
      <c r="CV2628" s="98">
        <v>5168.8664853359996</v>
      </c>
      <c r="CW2628" s="98">
        <v>10833448.754295358</v>
      </c>
      <c r="CX2628" s="98">
        <v>75220475.708587646</v>
      </c>
    </row>
    <row r="2629" spans="1:102" x14ac:dyDescent="0.2">
      <c r="A2629" s="98" t="s">
        <v>201</v>
      </c>
      <c r="B2629" s="100">
        <v>38322</v>
      </c>
      <c r="C2629" s="99">
        <v>96567.470023155198</v>
      </c>
      <c r="D2629" s="99">
        <v>0</v>
      </c>
      <c r="E2629" s="99">
        <v>50278.71210289</v>
      </c>
      <c r="F2629" s="99">
        <v>28488.237445115999</v>
      </c>
      <c r="G2629" s="99">
        <v>447.967303618789</v>
      </c>
      <c r="H2629" s="99">
        <v>3017.3710316419601</v>
      </c>
      <c r="I2629" s="99">
        <v>0</v>
      </c>
      <c r="J2629" s="99">
        <v>7945.3535051345798</v>
      </c>
      <c r="K2629" s="99">
        <v>32084.840196609501</v>
      </c>
      <c r="L2629" s="99">
        <v>69336.497959137007</v>
      </c>
      <c r="M2629" s="99">
        <v>52338.900149345398</v>
      </c>
      <c r="N2629" s="99">
        <v>17568.907857894901</v>
      </c>
      <c r="O2629" s="99">
        <v>0</v>
      </c>
      <c r="P2629" s="99">
        <v>0</v>
      </c>
      <c r="Q2629" s="99">
        <v>8390.4447137117404</v>
      </c>
      <c r="R2629" s="99">
        <v>0</v>
      </c>
      <c r="S2629" s="99">
        <v>0</v>
      </c>
      <c r="T2629" s="99">
        <v>3479.4403631985201</v>
      </c>
      <c r="U2629" s="99">
        <v>39753.642179489099</v>
      </c>
      <c r="V2629" s="99">
        <v>5993855.2490844699</v>
      </c>
      <c r="W2629" s="99">
        <v>0</v>
      </c>
      <c r="X2629" s="99">
        <v>4278888.0281372098</v>
      </c>
      <c r="Y2629" s="99">
        <v>2049660.91975403</v>
      </c>
      <c r="Z2629" s="99">
        <v>88072.844735145598</v>
      </c>
      <c r="AA2629" s="99">
        <v>482721.459114075</v>
      </c>
      <c r="AB2629" s="99">
        <v>0</v>
      </c>
      <c r="AC2629" s="99">
        <v>2919838.8003234901</v>
      </c>
      <c r="AD2629" s="99">
        <v>10490804.716186499</v>
      </c>
      <c r="AE2629" s="99">
        <v>3651683.4709167499</v>
      </c>
      <c r="AF2629" s="99">
        <v>2852732.3553772001</v>
      </c>
      <c r="AG2629" s="99">
        <v>2704316.1081848098</v>
      </c>
      <c r="AH2629" s="99">
        <v>0</v>
      </c>
      <c r="AI2629" s="99">
        <v>0</v>
      </c>
      <c r="AJ2629" s="99">
        <v>1051981.7267303499</v>
      </c>
      <c r="AK2629" s="99">
        <v>0</v>
      </c>
      <c r="AL2629" s="99">
        <v>0</v>
      </c>
      <c r="AM2629" s="99">
        <v>578119.76467895496</v>
      </c>
      <c r="AN2629" s="99">
        <v>13020025.258667</v>
      </c>
      <c r="AO2629" s="99">
        <v>43341670.208007798</v>
      </c>
      <c r="AP2629" s="99">
        <v>0</v>
      </c>
      <c r="AQ2629" s="99">
        <v>29179591.424316399</v>
      </c>
      <c r="AR2629" s="99">
        <v>14100015.975097699</v>
      </c>
      <c r="AS2629" s="99">
        <v>557952.72641754197</v>
      </c>
      <c r="AT2629" s="99">
        <v>3075046.37530518</v>
      </c>
      <c r="AU2629" s="99">
        <v>0</v>
      </c>
      <c r="AV2629" s="99">
        <v>7032915.09448242</v>
      </c>
      <c r="AW2629" s="99">
        <v>24901068.049560498</v>
      </c>
      <c r="AX2629" s="99">
        <v>27140637.190917999</v>
      </c>
      <c r="AY2629" s="99">
        <v>20543736.5322266</v>
      </c>
      <c r="AZ2629" s="99">
        <v>17773299.455078099</v>
      </c>
      <c r="BA2629" s="99">
        <v>0</v>
      </c>
      <c r="BB2629" s="99">
        <v>0</v>
      </c>
      <c r="BC2629" s="99">
        <v>7205550.2385253897</v>
      </c>
      <c r="BD2629" s="99">
        <v>0</v>
      </c>
      <c r="BE2629" s="99">
        <v>0</v>
      </c>
      <c r="BF2629" s="99">
        <v>3682525.8885498</v>
      </c>
      <c r="BG2629" s="99">
        <v>30752504.4150391</v>
      </c>
      <c r="BH2629" s="99">
        <v>8349720.9738159198</v>
      </c>
      <c r="BI2629" s="99">
        <v>0</v>
      </c>
      <c r="BJ2629" s="99">
        <v>8192725.5038452102</v>
      </c>
      <c r="BK2629" s="99">
        <v>4853492.2197265597</v>
      </c>
      <c r="BL2629" s="99">
        <v>0</v>
      </c>
      <c r="BM2629" s="99">
        <v>0</v>
      </c>
      <c r="BN2629" s="99">
        <v>0</v>
      </c>
      <c r="BO2629" s="99">
        <v>0</v>
      </c>
      <c r="BP2629" s="99">
        <v>0</v>
      </c>
      <c r="BQ2629" s="99">
        <v>0</v>
      </c>
      <c r="BR2629" s="99">
        <v>6677544.7951660203</v>
      </c>
      <c r="BS2629" s="99">
        <v>6896619.1935424795</v>
      </c>
      <c r="BT2629" s="99">
        <v>0</v>
      </c>
      <c r="BU2629" s="99">
        <v>0</v>
      </c>
      <c r="BV2629" s="99">
        <v>3020279.7268981901</v>
      </c>
      <c r="BW2629" s="99">
        <v>0</v>
      </c>
      <c r="BX2629" s="99">
        <v>0</v>
      </c>
      <c r="BY2629" s="99">
        <v>0</v>
      </c>
      <c r="BZ2629" s="99">
        <v>0</v>
      </c>
      <c r="CA2629" s="99">
        <v>146706.51316642799</v>
      </c>
      <c r="CB2629" s="99">
        <v>10266564.6413574</v>
      </c>
      <c r="CC2629" s="99">
        <v>72505720.623046905</v>
      </c>
      <c r="CD2629" s="99">
        <v>16518233.5892334</v>
      </c>
      <c r="CE2629" s="99">
        <v>3505.0019496679301</v>
      </c>
      <c r="CF2629" s="99">
        <v>581213.13051605201</v>
      </c>
      <c r="CG2629" s="99">
        <v>3709652.5277709998</v>
      </c>
      <c r="CH2629" s="99">
        <v>0</v>
      </c>
      <c r="CI2629" s="99">
        <v>150249.13332557699</v>
      </c>
      <c r="CJ2629" s="99">
        <v>10850736.775146499</v>
      </c>
      <c r="CK2629" s="99">
        <v>76218318.003906295</v>
      </c>
      <c r="CL2629" s="99">
        <v>16511506.291137701</v>
      </c>
      <c r="CM2629" s="166">
        <v>189891.15249633801</v>
      </c>
      <c r="CN2629" s="166">
        <v>23971859.1323242</v>
      </c>
      <c r="CO2629" s="166">
        <v>107016539.24707</v>
      </c>
      <c r="CP2629" s="99">
        <v>16511506.291137701</v>
      </c>
      <c r="CQ2629" s="99">
        <v>0</v>
      </c>
      <c r="CR2629" s="99">
        <v>0</v>
      </c>
      <c r="CS2629" s="99">
        <v>0</v>
      </c>
      <c r="CT2629" s="99">
        <v>0</v>
      </c>
      <c r="CU2629" s="98">
        <v>84706.817347364005</v>
      </c>
      <c r="CV2629" s="98">
        <v>8309.9723478329997</v>
      </c>
      <c r="CW2629" s="98">
        <v>10847777.771873452</v>
      </c>
      <c r="CX2629" s="98">
        <v>76215373.150817901</v>
      </c>
    </row>
    <row r="2630" spans="1:102" x14ac:dyDescent="0.2">
      <c r="A2630" s="98" t="s">
        <v>201</v>
      </c>
      <c r="B2630" s="100">
        <v>38412</v>
      </c>
      <c r="C2630" s="99">
        <v>99025.321451187105</v>
      </c>
      <c r="D2630" s="99">
        <v>0</v>
      </c>
      <c r="E2630" s="99">
        <v>49634.672182083101</v>
      </c>
      <c r="F2630" s="99">
        <v>28644.401129007299</v>
      </c>
      <c r="G2630" s="99">
        <v>657.97924514114902</v>
      </c>
      <c r="H2630" s="99">
        <v>2749.4992473125499</v>
      </c>
      <c r="I2630" s="99">
        <v>0</v>
      </c>
      <c r="J2630" s="99">
        <v>11700.6818019152</v>
      </c>
      <c r="K2630" s="99">
        <v>29152.526713132898</v>
      </c>
      <c r="L2630" s="99">
        <v>69017.509076118498</v>
      </c>
      <c r="M2630" s="99">
        <v>52829.227059364297</v>
      </c>
      <c r="N2630" s="99">
        <v>17784.067769288999</v>
      </c>
      <c r="O2630" s="99">
        <v>0</v>
      </c>
      <c r="P2630" s="99">
        <v>0</v>
      </c>
      <c r="Q2630" s="99">
        <v>8413.0527583360708</v>
      </c>
      <c r="R2630" s="99">
        <v>0</v>
      </c>
      <c r="S2630" s="99">
        <v>0</v>
      </c>
      <c r="T2630" s="99">
        <v>3402.6846238970802</v>
      </c>
      <c r="U2630" s="99">
        <v>40647.663804531097</v>
      </c>
      <c r="V2630" s="99">
        <v>6198596.2275390597</v>
      </c>
      <c r="W2630" s="99">
        <v>0</v>
      </c>
      <c r="X2630" s="99">
        <v>4238842.9072265597</v>
      </c>
      <c r="Y2630" s="99">
        <v>2059418.5451965299</v>
      </c>
      <c r="Z2630" s="99">
        <v>133602.27098846401</v>
      </c>
      <c r="AA2630" s="99">
        <v>448155.27543640102</v>
      </c>
      <c r="AB2630" s="99">
        <v>0</v>
      </c>
      <c r="AC2630" s="99">
        <v>4255531.0322876005</v>
      </c>
      <c r="AD2630" s="99">
        <v>9238628.9057617206</v>
      </c>
      <c r="AE2630" s="99">
        <v>3704203.2402954102</v>
      </c>
      <c r="AF2630" s="99">
        <v>2900868.30578613</v>
      </c>
      <c r="AG2630" s="99">
        <v>2722859.4114379901</v>
      </c>
      <c r="AH2630" s="99">
        <v>0</v>
      </c>
      <c r="AI2630" s="99">
        <v>0</v>
      </c>
      <c r="AJ2630" s="99">
        <v>1046848.66887665</v>
      </c>
      <c r="AK2630" s="99">
        <v>0</v>
      </c>
      <c r="AL2630" s="99">
        <v>0</v>
      </c>
      <c r="AM2630" s="99">
        <v>579087.59194183396</v>
      </c>
      <c r="AN2630" s="99">
        <v>13472540.7884521</v>
      </c>
      <c r="AO2630" s="99">
        <v>45331880.319824196</v>
      </c>
      <c r="AP2630" s="99">
        <v>0</v>
      </c>
      <c r="AQ2630" s="99">
        <v>29380972.490478501</v>
      </c>
      <c r="AR2630" s="99">
        <v>14446801.5623779</v>
      </c>
      <c r="AS2630" s="99">
        <v>857273.24427032506</v>
      </c>
      <c r="AT2630" s="99">
        <v>2903912.4760436998</v>
      </c>
      <c r="AU2630" s="99">
        <v>0</v>
      </c>
      <c r="AV2630" s="99">
        <v>10412791.168457</v>
      </c>
      <c r="AW2630" s="99">
        <v>22177529.8276367</v>
      </c>
      <c r="AX2630" s="99">
        <v>27689549.607177701</v>
      </c>
      <c r="AY2630" s="99">
        <v>20912094.511474598</v>
      </c>
      <c r="AZ2630" s="99">
        <v>18001135.307861298</v>
      </c>
      <c r="BA2630" s="99">
        <v>0</v>
      </c>
      <c r="BB2630" s="99">
        <v>0</v>
      </c>
      <c r="BC2630" s="99">
        <v>7256460.5394897498</v>
      </c>
      <c r="BD2630" s="99">
        <v>0</v>
      </c>
      <c r="BE2630" s="99">
        <v>0</v>
      </c>
      <c r="BF2630" s="99">
        <v>3749503.3466796898</v>
      </c>
      <c r="BG2630" s="99">
        <v>32211770.544433601</v>
      </c>
      <c r="BH2630" s="99">
        <v>8675548.3597412091</v>
      </c>
      <c r="BI2630" s="99">
        <v>0</v>
      </c>
      <c r="BJ2630" s="99">
        <v>8179564.4948120099</v>
      </c>
      <c r="BK2630" s="99">
        <v>4938198.1403198196</v>
      </c>
      <c r="BL2630" s="99">
        <v>0</v>
      </c>
      <c r="BM2630" s="99">
        <v>0</v>
      </c>
      <c r="BN2630" s="99">
        <v>0</v>
      </c>
      <c r="BO2630" s="99">
        <v>0</v>
      </c>
      <c r="BP2630" s="99">
        <v>0</v>
      </c>
      <c r="BQ2630" s="99">
        <v>0</v>
      </c>
      <c r="BR2630" s="99">
        <v>6803423.5286254901</v>
      </c>
      <c r="BS2630" s="99">
        <v>6992204.8234252902</v>
      </c>
      <c r="BT2630" s="99">
        <v>0</v>
      </c>
      <c r="BU2630" s="99">
        <v>0</v>
      </c>
      <c r="BV2630" s="99">
        <v>3064352.2254943801</v>
      </c>
      <c r="BW2630" s="99">
        <v>0</v>
      </c>
      <c r="BX2630" s="99">
        <v>0</v>
      </c>
      <c r="BY2630" s="99">
        <v>0</v>
      </c>
      <c r="BZ2630" s="99">
        <v>0</v>
      </c>
      <c r="CA2630" s="99">
        <v>148802.95886611901</v>
      </c>
      <c r="CB2630" s="99">
        <v>10440786.2342529</v>
      </c>
      <c r="CC2630" s="99">
        <v>74677639.110351607</v>
      </c>
      <c r="CD2630" s="99">
        <v>16825955.385986298</v>
      </c>
      <c r="CE2630" s="99">
        <v>3402.89463189244</v>
      </c>
      <c r="CF2630" s="99">
        <v>579877.99258422898</v>
      </c>
      <c r="CG2630" s="99">
        <v>3742272.9263916002</v>
      </c>
      <c r="CH2630" s="99">
        <v>0</v>
      </c>
      <c r="CI2630" s="99">
        <v>152202.803684235</v>
      </c>
      <c r="CJ2630" s="99">
        <v>11021711.4154053</v>
      </c>
      <c r="CK2630" s="99">
        <v>78396505.955078095</v>
      </c>
      <c r="CL2630" s="99">
        <v>16821345.801513702</v>
      </c>
      <c r="CM2630" s="166">
        <v>192678.96347236601</v>
      </c>
      <c r="CN2630" s="166">
        <v>24471301.269287098</v>
      </c>
      <c r="CO2630" s="166">
        <v>110636675.67382801</v>
      </c>
      <c r="CP2630" s="99">
        <v>16821345.801513702</v>
      </c>
      <c r="CQ2630" s="99">
        <v>0</v>
      </c>
      <c r="CR2630" s="99">
        <v>0</v>
      </c>
      <c r="CS2630" s="99">
        <v>0</v>
      </c>
      <c r="CT2630" s="99">
        <v>0</v>
      </c>
      <c r="CU2630" s="98">
        <v>81215.536257351996</v>
      </c>
      <c r="CV2630" s="98">
        <v>12258.841708967</v>
      </c>
      <c r="CW2630" s="98">
        <v>11020664.226837128</v>
      </c>
      <c r="CX2630" s="98">
        <v>78419912.036743209</v>
      </c>
    </row>
    <row r="2631" spans="1:102" x14ac:dyDescent="0.2">
      <c r="A2631" s="98" t="s">
        <v>201</v>
      </c>
      <c r="B2631" s="100">
        <v>38504</v>
      </c>
      <c r="C2631" s="99">
        <v>101432.193948746</v>
      </c>
      <c r="D2631" s="99">
        <v>7.6986461949418299</v>
      </c>
      <c r="E2631" s="99">
        <v>48546.0648918152</v>
      </c>
      <c r="F2631" s="99">
        <v>28512.6904165745</v>
      </c>
      <c r="G2631" s="99">
        <v>819.91010075807606</v>
      </c>
      <c r="H2631" s="99">
        <v>2550.5913015306</v>
      </c>
      <c r="I2631" s="99">
        <v>0</v>
      </c>
      <c r="J2631" s="99">
        <v>14808.0381625891</v>
      </c>
      <c r="K2631" s="99">
        <v>25964.4157962799</v>
      </c>
      <c r="L2631" s="99">
        <v>70632.953189849897</v>
      </c>
      <c r="M2631" s="99">
        <v>53664.466563701601</v>
      </c>
      <c r="N2631" s="99">
        <v>17850.761281967199</v>
      </c>
      <c r="O2631" s="99">
        <v>0</v>
      </c>
      <c r="P2631" s="99">
        <v>0</v>
      </c>
      <c r="Q2631" s="99">
        <v>8364.2547713518106</v>
      </c>
      <c r="R2631" s="99">
        <v>0</v>
      </c>
      <c r="S2631" s="99">
        <v>0</v>
      </c>
      <c r="T2631" s="99">
        <v>3376.1015530228601</v>
      </c>
      <c r="U2631" s="99">
        <v>41300.717634677902</v>
      </c>
      <c r="V2631" s="99">
        <v>6247731.6692504901</v>
      </c>
      <c r="W2631" s="99">
        <v>754.46718997508299</v>
      </c>
      <c r="X2631" s="99">
        <v>4173015.1297912602</v>
      </c>
      <c r="Y2631" s="99">
        <v>2066251.3003845201</v>
      </c>
      <c r="Z2631" s="99">
        <v>172865.23528862</v>
      </c>
      <c r="AA2631" s="99">
        <v>413856.72221755999</v>
      </c>
      <c r="AB2631" s="99">
        <v>0</v>
      </c>
      <c r="AC2631" s="99">
        <v>5370520.6116332998</v>
      </c>
      <c r="AD2631" s="99">
        <v>8052572.2239990197</v>
      </c>
      <c r="AE2631" s="99">
        <v>3797836.1806640602</v>
      </c>
      <c r="AF2631" s="99">
        <v>2899444.0835571298</v>
      </c>
      <c r="AG2631" s="99">
        <v>2698045.6006469699</v>
      </c>
      <c r="AH2631" s="99">
        <v>0</v>
      </c>
      <c r="AI2631" s="99">
        <v>0</v>
      </c>
      <c r="AJ2631" s="99">
        <v>1056811.6983032201</v>
      </c>
      <c r="AK2631" s="99">
        <v>0</v>
      </c>
      <c r="AL2631" s="99">
        <v>0</v>
      </c>
      <c r="AM2631" s="99">
        <v>586957.24464416504</v>
      </c>
      <c r="AN2631" s="99">
        <v>13626210.5737305</v>
      </c>
      <c r="AO2631" s="99">
        <v>46100427.895996101</v>
      </c>
      <c r="AP2631" s="99">
        <v>5954.5238418579102</v>
      </c>
      <c r="AQ2631" s="99">
        <v>29060346.832275402</v>
      </c>
      <c r="AR2631" s="99">
        <v>14621638.818847699</v>
      </c>
      <c r="AS2631" s="99">
        <v>1126664.72625732</v>
      </c>
      <c r="AT2631" s="99">
        <v>2708313.0676574698</v>
      </c>
      <c r="AU2631" s="99">
        <v>0</v>
      </c>
      <c r="AV2631" s="99">
        <v>13449085.098632799</v>
      </c>
      <c r="AW2631" s="99">
        <v>19447168.447753899</v>
      </c>
      <c r="AX2631" s="99">
        <v>28624240.1086426</v>
      </c>
      <c r="AY2631" s="99">
        <v>21236904.6638184</v>
      </c>
      <c r="AZ2631" s="99">
        <v>18162221.215087902</v>
      </c>
      <c r="BA2631" s="99">
        <v>0</v>
      </c>
      <c r="BB2631" s="99">
        <v>0</v>
      </c>
      <c r="BC2631" s="99">
        <v>7385913.8840332003</v>
      </c>
      <c r="BD2631" s="99">
        <v>0</v>
      </c>
      <c r="BE2631" s="99">
        <v>0</v>
      </c>
      <c r="BF2631" s="99">
        <v>3825080.4067993201</v>
      </c>
      <c r="BG2631" s="99">
        <v>33368291.9685059</v>
      </c>
      <c r="BH2631" s="99">
        <v>8970963.4089355506</v>
      </c>
      <c r="BI2631" s="99">
        <v>751.87557188421499</v>
      </c>
      <c r="BJ2631" s="99">
        <v>8172701.6255493201</v>
      </c>
      <c r="BK2631" s="99">
        <v>5007456.0285644503</v>
      </c>
      <c r="BL2631" s="99">
        <v>0</v>
      </c>
      <c r="BM2631" s="99">
        <v>0</v>
      </c>
      <c r="BN2631" s="99">
        <v>0</v>
      </c>
      <c r="BO2631" s="99">
        <v>0</v>
      </c>
      <c r="BP2631" s="99">
        <v>0</v>
      </c>
      <c r="BQ2631" s="99">
        <v>0</v>
      </c>
      <c r="BR2631" s="99">
        <v>6923785.4439697303</v>
      </c>
      <c r="BS2631" s="99">
        <v>7075018.10693359</v>
      </c>
      <c r="BT2631" s="99">
        <v>0</v>
      </c>
      <c r="BU2631" s="99">
        <v>0</v>
      </c>
      <c r="BV2631" s="99">
        <v>3147318.1811218299</v>
      </c>
      <c r="BW2631" s="99">
        <v>0</v>
      </c>
      <c r="BX2631" s="99">
        <v>0</v>
      </c>
      <c r="BY2631" s="99">
        <v>0</v>
      </c>
      <c r="BZ2631" s="99">
        <v>0</v>
      </c>
      <c r="CA2631" s="99">
        <v>150318.861236572</v>
      </c>
      <c r="CB2631" s="99">
        <v>10398534.9768066</v>
      </c>
      <c r="CC2631" s="99">
        <v>74994601.321289107</v>
      </c>
      <c r="CD2631" s="99">
        <v>17084475.346435498</v>
      </c>
      <c r="CE2631" s="99">
        <v>3397.22178143263</v>
      </c>
      <c r="CF2631" s="99">
        <v>581215.18915557896</v>
      </c>
      <c r="CG2631" s="99">
        <v>3789749.73583984</v>
      </c>
      <c r="CH2631" s="99">
        <v>0</v>
      </c>
      <c r="CI2631" s="99">
        <v>153747.59830284101</v>
      </c>
      <c r="CJ2631" s="99">
        <v>10977349.416137701</v>
      </c>
      <c r="CK2631" s="99">
        <v>78788894.199218795</v>
      </c>
      <c r="CL2631" s="99">
        <v>17079179.934082001</v>
      </c>
      <c r="CM2631" s="166">
        <v>194882.866226196</v>
      </c>
      <c r="CN2631" s="166">
        <v>24602670.122558601</v>
      </c>
      <c r="CO2631" s="166">
        <v>112347303.800781</v>
      </c>
      <c r="CP2631" s="99">
        <v>17079179.934082001</v>
      </c>
      <c r="CQ2631" s="99">
        <v>0</v>
      </c>
      <c r="CR2631" s="99">
        <v>0</v>
      </c>
      <c r="CS2631" s="99">
        <v>0</v>
      </c>
      <c r="CT2631" s="99">
        <v>0</v>
      </c>
      <c r="CU2631" s="98">
        <v>77077.879641791005</v>
      </c>
      <c r="CV2631" s="98">
        <v>15523.954858458999</v>
      </c>
      <c r="CW2631" s="98">
        <v>10979750.165962178</v>
      </c>
      <c r="CX2631" s="98">
        <v>78784351.057128951</v>
      </c>
    </row>
    <row r="2632" spans="1:102" x14ac:dyDescent="0.2">
      <c r="A2632" s="98" t="s">
        <v>201</v>
      </c>
      <c r="B2632" s="100">
        <v>38596</v>
      </c>
      <c r="C2632" s="99">
        <v>103653.97350597401</v>
      </c>
      <c r="D2632" s="99">
        <v>9.8607038749614695</v>
      </c>
      <c r="E2632" s="99">
        <v>48109.164155006401</v>
      </c>
      <c r="F2632" s="99">
        <v>29010.795919418299</v>
      </c>
      <c r="G2632" s="99">
        <v>1018.64685231447</v>
      </c>
      <c r="H2632" s="99">
        <v>2399.1339891850898</v>
      </c>
      <c r="I2632" s="99">
        <v>0</v>
      </c>
      <c r="J2632" s="99">
        <v>18514.271317958799</v>
      </c>
      <c r="K2632" s="99">
        <v>23252.015862703302</v>
      </c>
      <c r="L2632" s="99">
        <v>73054.285402298003</v>
      </c>
      <c r="M2632" s="99">
        <v>54252.581855773897</v>
      </c>
      <c r="N2632" s="99">
        <v>18050.885855197899</v>
      </c>
      <c r="O2632" s="99">
        <v>0</v>
      </c>
      <c r="P2632" s="99">
        <v>0</v>
      </c>
      <c r="Q2632" s="99">
        <v>8387.2071304321307</v>
      </c>
      <c r="R2632" s="99">
        <v>0</v>
      </c>
      <c r="S2632" s="99">
        <v>0</v>
      </c>
      <c r="T2632" s="99">
        <v>3405.1152677238001</v>
      </c>
      <c r="U2632" s="99">
        <v>41411.3258795738</v>
      </c>
      <c r="V2632" s="99">
        <v>6376923.1478271503</v>
      </c>
      <c r="W2632" s="99">
        <v>1238.6316356509899</v>
      </c>
      <c r="X2632" s="99">
        <v>4082687.0645141602</v>
      </c>
      <c r="Y2632" s="99">
        <v>2048087.3700256301</v>
      </c>
      <c r="Z2632" s="99">
        <v>208508.68852424601</v>
      </c>
      <c r="AA2632" s="99">
        <v>376824.97459030198</v>
      </c>
      <c r="AB2632" s="99">
        <v>0</v>
      </c>
      <c r="AC2632" s="99">
        <v>6301493.4375610398</v>
      </c>
      <c r="AD2632" s="99">
        <v>6748177.3847045898</v>
      </c>
      <c r="AE2632" s="99">
        <v>3814939.3705139202</v>
      </c>
      <c r="AF2632" s="99">
        <v>2929347.7668151902</v>
      </c>
      <c r="AG2632" s="99">
        <v>2696301.2202758798</v>
      </c>
      <c r="AH2632" s="99">
        <v>0</v>
      </c>
      <c r="AI2632" s="99">
        <v>0</v>
      </c>
      <c r="AJ2632" s="99">
        <v>1045756.92778015</v>
      </c>
      <c r="AK2632" s="99">
        <v>0</v>
      </c>
      <c r="AL2632" s="99">
        <v>0</v>
      </c>
      <c r="AM2632" s="99">
        <v>581177.12203216599</v>
      </c>
      <c r="AN2632" s="99">
        <v>12993433.7930908</v>
      </c>
      <c r="AO2632" s="99">
        <v>47771131.895507798</v>
      </c>
      <c r="AP2632" s="99">
        <v>10073.529437065101</v>
      </c>
      <c r="AQ2632" s="99">
        <v>29082293.956298798</v>
      </c>
      <c r="AR2632" s="99">
        <v>14612557.2799072</v>
      </c>
      <c r="AS2632" s="99">
        <v>1363661.94046021</v>
      </c>
      <c r="AT2632" s="99">
        <v>2501051.4721984901</v>
      </c>
      <c r="AU2632" s="99">
        <v>0</v>
      </c>
      <c r="AV2632" s="99">
        <v>16661888.543335</v>
      </c>
      <c r="AW2632" s="99">
        <v>16453003.103027301</v>
      </c>
      <c r="AX2632" s="99">
        <v>29403497.4138184</v>
      </c>
      <c r="AY2632" s="99">
        <v>21910492.550048798</v>
      </c>
      <c r="AZ2632" s="99">
        <v>18397366.6484375</v>
      </c>
      <c r="BA2632" s="99">
        <v>0</v>
      </c>
      <c r="BB2632" s="99">
        <v>0</v>
      </c>
      <c r="BC2632" s="99">
        <v>7506540.92504883</v>
      </c>
      <c r="BD2632" s="99">
        <v>0</v>
      </c>
      <c r="BE2632" s="99">
        <v>0</v>
      </c>
      <c r="BF2632" s="99">
        <v>3843230.2991943401</v>
      </c>
      <c r="BG2632" s="99">
        <v>33806734.375</v>
      </c>
      <c r="BH2632" s="99">
        <v>9524015.40478516</v>
      </c>
      <c r="BI2632" s="99">
        <v>1310.4266773015299</v>
      </c>
      <c r="BJ2632" s="99">
        <v>8166461.7041015597</v>
      </c>
      <c r="BK2632" s="99">
        <v>5044901.61254883</v>
      </c>
      <c r="BL2632" s="99">
        <v>0</v>
      </c>
      <c r="BM2632" s="99">
        <v>0</v>
      </c>
      <c r="BN2632" s="99">
        <v>0</v>
      </c>
      <c r="BO2632" s="99">
        <v>0</v>
      </c>
      <c r="BP2632" s="99">
        <v>0</v>
      </c>
      <c r="BQ2632" s="99">
        <v>0</v>
      </c>
      <c r="BR2632" s="99">
        <v>7123938.2277221698</v>
      </c>
      <c r="BS2632" s="99">
        <v>7215319.1477661096</v>
      </c>
      <c r="BT2632" s="99">
        <v>0</v>
      </c>
      <c r="BU2632" s="99">
        <v>0</v>
      </c>
      <c r="BV2632" s="99">
        <v>3227222.64349365</v>
      </c>
      <c r="BW2632" s="99">
        <v>0</v>
      </c>
      <c r="BX2632" s="99">
        <v>0</v>
      </c>
      <c r="BY2632" s="99">
        <v>0</v>
      </c>
      <c r="BZ2632" s="99">
        <v>0</v>
      </c>
      <c r="CA2632" s="99">
        <v>151404.628868103</v>
      </c>
      <c r="CB2632" s="99">
        <v>10465439.694213901</v>
      </c>
      <c r="CC2632" s="99">
        <v>76917249.659179702</v>
      </c>
      <c r="CD2632" s="99">
        <v>17799316.332763702</v>
      </c>
      <c r="CE2632" s="99">
        <v>3370.7088823914501</v>
      </c>
      <c r="CF2632" s="99">
        <v>582206.73124694801</v>
      </c>
      <c r="CG2632" s="99">
        <v>3851039.2527465802</v>
      </c>
      <c r="CH2632" s="99">
        <v>0</v>
      </c>
      <c r="CI2632" s="99">
        <v>154707.17166328401</v>
      </c>
      <c r="CJ2632" s="99">
        <v>11045217.2062988</v>
      </c>
      <c r="CK2632" s="99">
        <v>80773234.500976607</v>
      </c>
      <c r="CL2632" s="99">
        <v>17819307.471435498</v>
      </c>
      <c r="CM2632" s="166">
        <v>196137.48263549799</v>
      </c>
      <c r="CN2632" s="166">
        <v>24001230.3427734</v>
      </c>
      <c r="CO2632" s="166">
        <v>114586796.041016</v>
      </c>
      <c r="CP2632" s="99">
        <v>17819307.471435498</v>
      </c>
      <c r="CQ2632" s="99">
        <v>0</v>
      </c>
      <c r="CR2632" s="99">
        <v>0</v>
      </c>
      <c r="CS2632" s="99">
        <v>0</v>
      </c>
      <c r="CT2632" s="99">
        <v>0</v>
      </c>
      <c r="CU2632" s="98">
        <v>74306.020991001002</v>
      </c>
      <c r="CV2632" s="98">
        <v>19382.500291389999</v>
      </c>
      <c r="CW2632" s="98">
        <v>11047646.425460849</v>
      </c>
      <c r="CX2632" s="98">
        <v>80768288.911926284</v>
      </c>
    </row>
    <row r="2633" spans="1:102" x14ac:dyDescent="0.2">
      <c r="A2633" s="98" t="s">
        <v>201</v>
      </c>
      <c r="B2633" s="100">
        <v>38687</v>
      </c>
      <c r="C2633" s="99">
        <v>105658.226461411</v>
      </c>
      <c r="D2633" s="99">
        <v>13.4715107409284</v>
      </c>
      <c r="E2633" s="99">
        <v>47189.155777931199</v>
      </c>
      <c r="F2633" s="99">
        <v>29120.1669733524</v>
      </c>
      <c r="G2633" s="99">
        <v>1171.17178049684</v>
      </c>
      <c r="H2633" s="99">
        <v>2165.01256653667</v>
      </c>
      <c r="I2633" s="99">
        <v>0</v>
      </c>
      <c r="J2633" s="99">
        <v>22596.831512928002</v>
      </c>
      <c r="K2633" s="99">
        <v>20052.343029499101</v>
      </c>
      <c r="L2633" s="99">
        <v>71666.2847080231</v>
      </c>
      <c r="M2633" s="99">
        <v>54578.109124660499</v>
      </c>
      <c r="N2633" s="99">
        <v>18250.7047245502</v>
      </c>
      <c r="O2633" s="99">
        <v>0</v>
      </c>
      <c r="P2633" s="99">
        <v>0</v>
      </c>
      <c r="Q2633" s="99">
        <v>8412.6937160491907</v>
      </c>
      <c r="R2633" s="99">
        <v>0</v>
      </c>
      <c r="S2633" s="99">
        <v>0</v>
      </c>
      <c r="T2633" s="99">
        <v>3315.2598178684698</v>
      </c>
      <c r="U2633" s="99">
        <v>42842.3631091118</v>
      </c>
      <c r="V2633" s="99">
        <v>6512303.6547241202</v>
      </c>
      <c r="W2633" s="99">
        <v>1485.8947710990899</v>
      </c>
      <c r="X2633" s="99">
        <v>3977816.5839538602</v>
      </c>
      <c r="Y2633" s="99">
        <v>2034820.7944030799</v>
      </c>
      <c r="Z2633" s="99">
        <v>248553.11965370199</v>
      </c>
      <c r="AA2633" s="99">
        <v>322354.50701904303</v>
      </c>
      <c r="AB2633" s="99">
        <v>0</v>
      </c>
      <c r="AC2633" s="99">
        <v>7909292.1213989304</v>
      </c>
      <c r="AD2633" s="99">
        <v>5703826.4772338904</v>
      </c>
      <c r="AE2633" s="99">
        <v>3642476.6570434598</v>
      </c>
      <c r="AF2633" s="99">
        <v>2949996.9387817401</v>
      </c>
      <c r="AG2633" s="99">
        <v>2714774.9229126</v>
      </c>
      <c r="AH2633" s="99">
        <v>0</v>
      </c>
      <c r="AI2633" s="99">
        <v>0</v>
      </c>
      <c r="AJ2633" s="99">
        <v>1052341.8197479199</v>
      </c>
      <c r="AK2633" s="99">
        <v>0</v>
      </c>
      <c r="AL2633" s="99">
        <v>0</v>
      </c>
      <c r="AM2633" s="99">
        <v>562008.72699737502</v>
      </c>
      <c r="AN2633" s="99">
        <v>13572210.0432129</v>
      </c>
      <c r="AO2633" s="99">
        <v>49354196.843261696</v>
      </c>
      <c r="AP2633" s="99">
        <v>12310.2117513418</v>
      </c>
      <c r="AQ2633" s="99">
        <v>28752862.669677701</v>
      </c>
      <c r="AR2633" s="99">
        <v>15012648.4968262</v>
      </c>
      <c r="AS2633" s="99">
        <v>1656796.11682129</v>
      </c>
      <c r="AT2633" s="99">
        <v>2166186.1043090802</v>
      </c>
      <c r="AU2633" s="99">
        <v>0</v>
      </c>
      <c r="AV2633" s="99">
        <v>22185211.569091801</v>
      </c>
      <c r="AW2633" s="99">
        <v>14134439.730835</v>
      </c>
      <c r="AX2633" s="99">
        <v>28545502.894775402</v>
      </c>
      <c r="AY2633" s="99">
        <v>22482990.330810498</v>
      </c>
      <c r="AZ2633" s="99">
        <v>18708122.095458999</v>
      </c>
      <c r="BA2633" s="99">
        <v>0</v>
      </c>
      <c r="BB2633" s="99">
        <v>0</v>
      </c>
      <c r="BC2633" s="99">
        <v>7678744.1400756799</v>
      </c>
      <c r="BD2633" s="99">
        <v>0</v>
      </c>
      <c r="BE2633" s="99">
        <v>0</v>
      </c>
      <c r="BF2633" s="99">
        <v>3767073.0240478502</v>
      </c>
      <c r="BG2633" s="99">
        <v>35728896.171875</v>
      </c>
      <c r="BH2633" s="99">
        <v>9948864.3247070294</v>
      </c>
      <c r="BI2633" s="99">
        <v>2191.1867573857298</v>
      </c>
      <c r="BJ2633" s="99">
        <v>8081991.6487426804</v>
      </c>
      <c r="BK2633" s="99">
        <v>5087793.94921875</v>
      </c>
      <c r="BL2633" s="99">
        <v>0</v>
      </c>
      <c r="BM2633" s="99">
        <v>0</v>
      </c>
      <c r="BN2633" s="99">
        <v>0</v>
      </c>
      <c r="BO2633" s="99">
        <v>0</v>
      </c>
      <c r="BP2633" s="99">
        <v>0</v>
      </c>
      <c r="BQ2633" s="99">
        <v>0</v>
      </c>
      <c r="BR2633" s="99">
        <v>7263056.8027954102</v>
      </c>
      <c r="BS2633" s="99">
        <v>7349239.0903320303</v>
      </c>
      <c r="BT2633" s="99">
        <v>0</v>
      </c>
      <c r="BU2633" s="99">
        <v>0</v>
      </c>
      <c r="BV2633" s="99">
        <v>3336477.9696655301</v>
      </c>
      <c r="BW2633" s="99">
        <v>0</v>
      </c>
      <c r="BX2633" s="99">
        <v>0</v>
      </c>
      <c r="BY2633" s="99">
        <v>0</v>
      </c>
      <c r="BZ2633" s="99">
        <v>0</v>
      </c>
      <c r="CA2633" s="99">
        <v>152770.559804916</v>
      </c>
      <c r="CB2633" s="99">
        <v>10484157.9927979</v>
      </c>
      <c r="CC2633" s="99">
        <v>78115839.055664107</v>
      </c>
      <c r="CD2633" s="99">
        <v>18012124.902832001</v>
      </c>
      <c r="CE2633" s="99">
        <v>3342.6537435650798</v>
      </c>
      <c r="CF2633" s="99">
        <v>579049.98796844506</v>
      </c>
      <c r="CG2633" s="99">
        <v>3893361.79119873</v>
      </c>
      <c r="CH2633" s="99">
        <v>0</v>
      </c>
      <c r="CI2633" s="99">
        <v>156149.13382530201</v>
      </c>
      <c r="CJ2633" s="99">
        <v>11065920.872802701</v>
      </c>
      <c r="CK2633" s="99">
        <v>82022578.615234405</v>
      </c>
      <c r="CL2633" s="99">
        <v>18012434.567382801</v>
      </c>
      <c r="CM2633" s="166">
        <v>198691.67070770299</v>
      </c>
      <c r="CN2633" s="166">
        <v>24729155.8754883</v>
      </c>
      <c r="CO2633" s="166">
        <v>117603612.34863301</v>
      </c>
      <c r="CP2633" s="99">
        <v>18012434.567382801</v>
      </c>
      <c r="CQ2633" s="99">
        <v>0</v>
      </c>
      <c r="CR2633" s="99">
        <v>0</v>
      </c>
      <c r="CS2633" s="99">
        <v>0</v>
      </c>
      <c r="CT2633" s="99">
        <v>0</v>
      </c>
      <c r="CU2633" s="98">
        <v>69221.073920000999</v>
      </c>
      <c r="CV2633" s="98">
        <v>23567.808963373998</v>
      </c>
      <c r="CW2633" s="98">
        <v>11063207.980766345</v>
      </c>
      <c r="CX2633" s="98">
        <v>82009200.846862838</v>
      </c>
    </row>
    <row r="2634" spans="1:102" x14ac:dyDescent="0.2">
      <c r="A2634" s="98" t="s">
        <v>201</v>
      </c>
      <c r="B2634" s="100">
        <v>38777</v>
      </c>
      <c r="C2634" s="99">
        <v>108540.55886364001</v>
      </c>
      <c r="D2634" s="99">
        <v>11.9975773229962</v>
      </c>
      <c r="E2634" s="99">
        <v>45891.665389061003</v>
      </c>
      <c r="F2634" s="99">
        <v>28487.604744672801</v>
      </c>
      <c r="G2634" s="99">
        <v>1331.7104351222499</v>
      </c>
      <c r="H2634" s="99">
        <v>2034.6401263028399</v>
      </c>
      <c r="I2634" s="99">
        <v>0</v>
      </c>
      <c r="J2634" s="99">
        <v>26274.331923484799</v>
      </c>
      <c r="K2634" s="99">
        <v>17474.021204709999</v>
      </c>
      <c r="L2634" s="99">
        <v>39683.6100635529</v>
      </c>
      <c r="M2634" s="99">
        <v>56578.327639102899</v>
      </c>
      <c r="N2634" s="99">
        <v>18446.741598129302</v>
      </c>
      <c r="O2634" s="99">
        <v>41142.139073371902</v>
      </c>
      <c r="P2634" s="99">
        <v>0</v>
      </c>
      <c r="Q2634" s="99">
        <v>8443.9530799388904</v>
      </c>
      <c r="R2634" s="99">
        <v>2035.1787097156</v>
      </c>
      <c r="S2634" s="99">
        <v>0</v>
      </c>
      <c r="T2634" s="99">
        <v>1430.88008138537</v>
      </c>
      <c r="U2634" s="99">
        <v>43760.700813293501</v>
      </c>
      <c r="V2634" s="99">
        <v>6715920.7010498</v>
      </c>
      <c r="W2634" s="99">
        <v>1136.9743647277401</v>
      </c>
      <c r="X2634" s="99">
        <v>3893883.5183410598</v>
      </c>
      <c r="Y2634" s="99">
        <v>2008945.7487792999</v>
      </c>
      <c r="Z2634" s="99">
        <v>282991.58974838298</v>
      </c>
      <c r="AA2634" s="99">
        <v>312523.36220169102</v>
      </c>
      <c r="AB2634" s="99">
        <v>0</v>
      </c>
      <c r="AC2634" s="99">
        <v>9134199.7557372991</v>
      </c>
      <c r="AD2634" s="99">
        <v>4773651.6072387705</v>
      </c>
      <c r="AE2634" s="99">
        <v>1802360.55844116</v>
      </c>
      <c r="AF2634" s="99">
        <v>3080225.5098877</v>
      </c>
      <c r="AG2634" s="99">
        <v>2730352.5196838402</v>
      </c>
      <c r="AH2634" s="99">
        <v>1972625.8894042999</v>
      </c>
      <c r="AI2634" s="99">
        <v>0</v>
      </c>
      <c r="AJ2634" s="99">
        <v>1062091.52807617</v>
      </c>
      <c r="AK2634" s="99">
        <v>351334.915023804</v>
      </c>
      <c r="AL2634" s="99">
        <v>0</v>
      </c>
      <c r="AM2634" s="99">
        <v>246791.815130234</v>
      </c>
      <c r="AN2634" s="99">
        <v>13911305.309448199</v>
      </c>
      <c r="AO2634" s="99">
        <v>51452231.5087891</v>
      </c>
      <c r="AP2634" s="99">
        <v>9883.1193702220899</v>
      </c>
      <c r="AQ2634" s="99">
        <v>28221226.557128899</v>
      </c>
      <c r="AR2634" s="99">
        <v>14777980.1019287</v>
      </c>
      <c r="AS2634" s="99">
        <v>1936612.42680359</v>
      </c>
      <c r="AT2634" s="99">
        <v>2136214.5635681199</v>
      </c>
      <c r="AU2634" s="99">
        <v>0</v>
      </c>
      <c r="AV2634" s="99">
        <v>25662495.650634799</v>
      </c>
      <c r="AW2634" s="99">
        <v>11897141.207885699</v>
      </c>
      <c r="AX2634" s="99">
        <v>14748205.110839801</v>
      </c>
      <c r="AY2634" s="99">
        <v>23354480.707275402</v>
      </c>
      <c r="AZ2634" s="99">
        <v>19035899.300292999</v>
      </c>
      <c r="BA2634" s="99">
        <v>14798399.8626709</v>
      </c>
      <c r="BB2634" s="99">
        <v>0</v>
      </c>
      <c r="BC2634" s="99">
        <v>7845322.2795410203</v>
      </c>
      <c r="BD2634" s="99">
        <v>2370953.5191955599</v>
      </c>
      <c r="BE2634" s="99">
        <v>0</v>
      </c>
      <c r="BF2634" s="99">
        <v>1708241.6000366199</v>
      </c>
      <c r="BG2634" s="99">
        <v>37197502.978027299</v>
      </c>
      <c r="BH2634" s="99">
        <v>12877700.7025146</v>
      </c>
      <c r="BI2634" s="99">
        <v>1470.0168258398801</v>
      </c>
      <c r="BJ2634" s="99">
        <v>9181633.9915771503</v>
      </c>
      <c r="BK2634" s="99">
        <v>5400405.3979492197</v>
      </c>
      <c r="BL2634" s="99">
        <v>0</v>
      </c>
      <c r="BM2634" s="99">
        <v>172912.20512771601</v>
      </c>
      <c r="BN2634" s="99">
        <v>0</v>
      </c>
      <c r="BO2634" s="99">
        <v>0</v>
      </c>
      <c r="BP2634" s="99">
        <v>0</v>
      </c>
      <c r="BQ2634" s="99">
        <v>0</v>
      </c>
      <c r="BR2634" s="99">
        <v>7989453.0133667002</v>
      </c>
      <c r="BS2634" s="99">
        <v>7660273.5720825205</v>
      </c>
      <c r="BT2634" s="99">
        <v>2881806.9141235398</v>
      </c>
      <c r="BU2634" s="99">
        <v>0</v>
      </c>
      <c r="BV2634" s="99">
        <v>3482163.12921143</v>
      </c>
      <c r="BW2634" s="99">
        <v>281232.57542419399</v>
      </c>
      <c r="BX2634" s="99">
        <v>0</v>
      </c>
      <c r="BY2634" s="99">
        <v>0</v>
      </c>
      <c r="BZ2634" s="99">
        <v>0</v>
      </c>
      <c r="CA2634" s="99">
        <v>154534.49586677601</v>
      </c>
      <c r="CB2634" s="99">
        <v>10586691.779052701</v>
      </c>
      <c r="CC2634" s="99">
        <v>79539889.362304702</v>
      </c>
      <c r="CD2634" s="99">
        <v>22048493.793212902</v>
      </c>
      <c r="CE2634" s="99">
        <v>3377.1548980176399</v>
      </c>
      <c r="CF2634" s="99">
        <v>592547.20629119896</v>
      </c>
      <c r="CG2634" s="99">
        <v>4031005.4265747098</v>
      </c>
      <c r="CH2634" s="99">
        <v>0</v>
      </c>
      <c r="CI2634" s="99">
        <v>157910.22858810399</v>
      </c>
      <c r="CJ2634" s="99">
        <v>11178835.4622803</v>
      </c>
      <c r="CK2634" s="99">
        <v>83547653.426757798</v>
      </c>
      <c r="CL2634" s="99">
        <v>22330128.4846191</v>
      </c>
      <c r="CM2634" s="166">
        <v>201441.65856361401</v>
      </c>
      <c r="CN2634" s="166">
        <v>25109867.317871101</v>
      </c>
      <c r="CO2634" s="166">
        <v>120926134.097656</v>
      </c>
      <c r="CP2634" s="99">
        <v>22330128.4846191</v>
      </c>
      <c r="CQ2634" s="99">
        <v>0</v>
      </c>
      <c r="CR2634" s="99">
        <v>0</v>
      </c>
      <c r="CS2634" s="99">
        <v>0</v>
      </c>
      <c r="CT2634" s="99">
        <v>0</v>
      </c>
      <c r="CU2634" s="98">
        <v>65260.958968938998</v>
      </c>
      <c r="CV2634" s="98">
        <v>27411.437507734001</v>
      </c>
      <c r="CW2634" s="98">
        <v>11179238.9853439</v>
      </c>
      <c r="CX2634" s="98">
        <v>83570894.788879409</v>
      </c>
    </row>
    <row r="2635" spans="1:102" x14ac:dyDescent="0.2">
      <c r="A2635" s="98" t="s">
        <v>201</v>
      </c>
      <c r="B2635" s="100">
        <v>38869</v>
      </c>
      <c r="C2635" s="99">
        <v>111959.548436165</v>
      </c>
      <c r="D2635" s="99">
        <v>13.631833289982801</v>
      </c>
      <c r="E2635" s="99">
        <v>45551.838743209802</v>
      </c>
      <c r="F2635" s="99">
        <v>29001.452076911901</v>
      </c>
      <c r="G2635" s="99">
        <v>1514.5756800025699</v>
      </c>
      <c r="H2635" s="99">
        <v>1868.72123026848</v>
      </c>
      <c r="I2635" s="99">
        <v>0</v>
      </c>
      <c r="J2635" s="99">
        <v>29612.669555902499</v>
      </c>
      <c r="K2635" s="99">
        <v>15113.7967841625</v>
      </c>
      <c r="L2635" s="99">
        <v>37945.462847709699</v>
      </c>
      <c r="M2635" s="99">
        <v>57163.564353465998</v>
      </c>
      <c r="N2635" s="99">
        <v>18710.498560428601</v>
      </c>
      <c r="O2635" s="99">
        <v>43817.975507259398</v>
      </c>
      <c r="P2635" s="99">
        <v>0</v>
      </c>
      <c r="Q2635" s="99">
        <v>8427.0038812160492</v>
      </c>
      <c r="R2635" s="99">
        <v>2189.0527248978601</v>
      </c>
      <c r="S2635" s="99">
        <v>0</v>
      </c>
      <c r="T2635" s="99">
        <v>1327.3717785030601</v>
      </c>
      <c r="U2635" s="99">
        <v>44712.841990947702</v>
      </c>
      <c r="V2635" s="99">
        <v>6937789.5086059598</v>
      </c>
      <c r="W2635" s="99">
        <v>1337.4565027803201</v>
      </c>
      <c r="X2635" s="99">
        <v>3800299.0548706101</v>
      </c>
      <c r="Y2635" s="99">
        <v>2020979.47236633</v>
      </c>
      <c r="Z2635" s="99">
        <v>316614.20138549799</v>
      </c>
      <c r="AA2635" s="99">
        <v>275434.308177948</v>
      </c>
      <c r="AB2635" s="99">
        <v>0</v>
      </c>
      <c r="AC2635" s="99">
        <v>10252139.9205322</v>
      </c>
      <c r="AD2635" s="99">
        <v>3898039.0168151902</v>
      </c>
      <c r="AE2635" s="99">
        <v>1710498.75221252</v>
      </c>
      <c r="AF2635" s="99">
        <v>3110983.9817199698</v>
      </c>
      <c r="AG2635" s="99">
        <v>2754995.91906738</v>
      </c>
      <c r="AH2635" s="99">
        <v>2083494.3145904499</v>
      </c>
      <c r="AI2635" s="99">
        <v>0</v>
      </c>
      <c r="AJ2635" s="99">
        <v>1055983.2625122101</v>
      </c>
      <c r="AK2635" s="99">
        <v>371054.85170364397</v>
      </c>
      <c r="AL2635" s="99">
        <v>0</v>
      </c>
      <c r="AM2635" s="99">
        <v>220865.059520721</v>
      </c>
      <c r="AN2635" s="99">
        <v>14218829.883911099</v>
      </c>
      <c r="AO2635" s="99">
        <v>53767301.037109397</v>
      </c>
      <c r="AP2635" s="99">
        <v>11021.2358756065</v>
      </c>
      <c r="AQ2635" s="99">
        <v>27882048.166015599</v>
      </c>
      <c r="AR2635" s="99">
        <v>14946051.533569301</v>
      </c>
      <c r="AS2635" s="99">
        <v>2168760.5169982901</v>
      </c>
      <c r="AT2635" s="99">
        <v>1895141.0075683601</v>
      </c>
      <c r="AU2635" s="99">
        <v>0</v>
      </c>
      <c r="AV2635" s="99">
        <v>28478604.317138702</v>
      </c>
      <c r="AW2635" s="99">
        <v>9786009.92895508</v>
      </c>
      <c r="AX2635" s="99">
        <v>14082448.953125</v>
      </c>
      <c r="AY2635" s="99">
        <v>24026833.776611298</v>
      </c>
      <c r="AZ2635" s="99">
        <v>19382911.479980499</v>
      </c>
      <c r="BA2635" s="99">
        <v>15785080.826538101</v>
      </c>
      <c r="BB2635" s="99">
        <v>0</v>
      </c>
      <c r="BC2635" s="99">
        <v>7922835.0086059598</v>
      </c>
      <c r="BD2635" s="99">
        <v>2524327.8048400902</v>
      </c>
      <c r="BE2635" s="99">
        <v>0</v>
      </c>
      <c r="BF2635" s="99">
        <v>1539976.64637756</v>
      </c>
      <c r="BG2635" s="99">
        <v>38544399.946777299</v>
      </c>
      <c r="BH2635" s="99">
        <v>13495334.434936499</v>
      </c>
      <c r="BI2635" s="99">
        <v>1492.2988500148099</v>
      </c>
      <c r="BJ2635" s="99">
        <v>9020619.6693115197</v>
      </c>
      <c r="BK2635" s="99">
        <v>5404500.0189209003</v>
      </c>
      <c r="BL2635" s="99">
        <v>0</v>
      </c>
      <c r="BM2635" s="99">
        <v>164145.58603096</v>
      </c>
      <c r="BN2635" s="99">
        <v>0</v>
      </c>
      <c r="BO2635" s="99">
        <v>0</v>
      </c>
      <c r="BP2635" s="99">
        <v>0</v>
      </c>
      <c r="BQ2635" s="99">
        <v>0</v>
      </c>
      <c r="BR2635" s="99">
        <v>8126956.44677734</v>
      </c>
      <c r="BS2635" s="99">
        <v>7797865.7963256799</v>
      </c>
      <c r="BT2635" s="99">
        <v>3078000.0422668499</v>
      </c>
      <c r="BU2635" s="99">
        <v>0</v>
      </c>
      <c r="BV2635" s="99">
        <v>3498110.38098145</v>
      </c>
      <c r="BW2635" s="99">
        <v>296192.33834457397</v>
      </c>
      <c r="BX2635" s="99">
        <v>0</v>
      </c>
      <c r="BY2635" s="99">
        <v>0</v>
      </c>
      <c r="BZ2635" s="99">
        <v>0</v>
      </c>
      <c r="CA2635" s="99">
        <v>157857.41129302999</v>
      </c>
      <c r="CB2635" s="99">
        <v>10747256.6601563</v>
      </c>
      <c r="CC2635" s="99">
        <v>81561287.682617202</v>
      </c>
      <c r="CD2635" s="99">
        <v>22475322.118652299</v>
      </c>
      <c r="CE2635" s="99">
        <v>3412.69849231839</v>
      </c>
      <c r="CF2635" s="99">
        <v>598018.89318847703</v>
      </c>
      <c r="CG2635" s="99">
        <v>4106869.3566284198</v>
      </c>
      <c r="CH2635" s="99">
        <v>0</v>
      </c>
      <c r="CI2635" s="99">
        <v>161301.85697364801</v>
      </c>
      <c r="CJ2635" s="99">
        <v>11342280.986328101</v>
      </c>
      <c r="CK2635" s="99">
        <v>85672458.560546905</v>
      </c>
      <c r="CL2635" s="99">
        <v>22773472.1323242</v>
      </c>
      <c r="CM2635" s="166">
        <v>205789.51034355201</v>
      </c>
      <c r="CN2635" s="166">
        <v>25580014.6413574</v>
      </c>
      <c r="CO2635" s="166">
        <v>124258709.36035199</v>
      </c>
      <c r="CP2635" s="99">
        <v>22773472.1323242</v>
      </c>
      <c r="CQ2635" s="99">
        <v>0</v>
      </c>
      <c r="CR2635" s="99">
        <v>0</v>
      </c>
      <c r="CS2635" s="99">
        <v>0</v>
      </c>
      <c r="CT2635" s="99">
        <v>0</v>
      </c>
      <c r="CU2635" s="98">
        <v>62491.124618667003</v>
      </c>
      <c r="CV2635" s="98">
        <v>30934.317251981</v>
      </c>
      <c r="CW2635" s="98">
        <v>11345275.553344777</v>
      </c>
      <c r="CX2635" s="98">
        <v>85668157.03924562</v>
      </c>
    </row>
    <row r="2636" spans="1:102" x14ac:dyDescent="0.2">
      <c r="A2636" s="98" t="s">
        <v>201</v>
      </c>
      <c r="B2636" s="100">
        <v>38961</v>
      </c>
      <c r="C2636" s="99">
        <v>114904.97673702201</v>
      </c>
      <c r="D2636" s="99">
        <v>13.7712085639359</v>
      </c>
      <c r="E2636" s="99">
        <v>44471.430556774103</v>
      </c>
      <c r="F2636" s="99">
        <v>28519.390934705702</v>
      </c>
      <c r="G2636" s="99">
        <v>1725.9579488336999</v>
      </c>
      <c r="H2636" s="99">
        <v>1743.79391787946</v>
      </c>
      <c r="I2636" s="99">
        <v>0</v>
      </c>
      <c r="J2636" s="99">
        <v>32765.8024439812</v>
      </c>
      <c r="K2636" s="99">
        <v>12981.4575879574</v>
      </c>
      <c r="L2636" s="99">
        <v>36165.775633335099</v>
      </c>
      <c r="M2636" s="99">
        <v>57539.829573154399</v>
      </c>
      <c r="N2636" s="99">
        <v>18769.085014581698</v>
      </c>
      <c r="O2636" s="99">
        <v>45074.453464984901</v>
      </c>
      <c r="P2636" s="99">
        <v>0</v>
      </c>
      <c r="Q2636" s="99">
        <v>8408.37908244133</v>
      </c>
      <c r="R2636" s="99">
        <v>2276.6299189627198</v>
      </c>
      <c r="S2636" s="99">
        <v>0</v>
      </c>
      <c r="T2636" s="99">
        <v>1229.7755981087701</v>
      </c>
      <c r="U2636" s="99">
        <v>45432.7533354759</v>
      </c>
      <c r="V2636" s="99">
        <v>7075463.6306152297</v>
      </c>
      <c r="W2636" s="99">
        <v>1275.81688128412</v>
      </c>
      <c r="X2636" s="99">
        <v>3661011.2800903302</v>
      </c>
      <c r="Y2636" s="99">
        <v>1950809.9878845201</v>
      </c>
      <c r="Z2636" s="99">
        <v>355502.36691665603</v>
      </c>
      <c r="AA2636" s="99">
        <v>242359.406116486</v>
      </c>
      <c r="AB2636" s="99">
        <v>0</v>
      </c>
      <c r="AC2636" s="99">
        <v>11496883.317260699</v>
      </c>
      <c r="AD2636" s="99">
        <v>2889630.5010070801</v>
      </c>
      <c r="AE2636" s="99">
        <v>1617378.22103882</v>
      </c>
      <c r="AF2636" s="99">
        <v>3111498.1464233398</v>
      </c>
      <c r="AG2636" s="99">
        <v>2735736.3460998498</v>
      </c>
      <c r="AH2636" s="99">
        <v>2141768.3558654799</v>
      </c>
      <c r="AI2636" s="99">
        <v>0</v>
      </c>
      <c r="AJ2636" s="99">
        <v>1049221.9057617199</v>
      </c>
      <c r="AK2636" s="99">
        <v>385131.64917373698</v>
      </c>
      <c r="AL2636" s="99">
        <v>0</v>
      </c>
      <c r="AM2636" s="99">
        <v>205237.83776473999</v>
      </c>
      <c r="AN2636" s="99">
        <v>14337481.2962646</v>
      </c>
      <c r="AO2636" s="99">
        <v>55203761.447265603</v>
      </c>
      <c r="AP2636" s="99">
        <v>10780.855147600199</v>
      </c>
      <c r="AQ2636" s="99">
        <v>26922928.6567383</v>
      </c>
      <c r="AR2636" s="99">
        <v>14384498.6179199</v>
      </c>
      <c r="AS2636" s="99">
        <v>2441776.0077819801</v>
      </c>
      <c r="AT2636" s="99">
        <v>1681989.70314026</v>
      </c>
      <c r="AU2636" s="99">
        <v>0</v>
      </c>
      <c r="AV2636" s="99">
        <v>32384989.209716801</v>
      </c>
      <c r="AW2636" s="99">
        <v>7396657.6077880897</v>
      </c>
      <c r="AX2636" s="99">
        <v>13443897.685302701</v>
      </c>
      <c r="AY2636" s="99">
        <v>24338808.2185059</v>
      </c>
      <c r="AZ2636" s="99">
        <v>19429994.4455566</v>
      </c>
      <c r="BA2636" s="99">
        <v>16434324.2969971</v>
      </c>
      <c r="BB2636" s="99">
        <v>0</v>
      </c>
      <c r="BC2636" s="99">
        <v>7911862.2463378897</v>
      </c>
      <c r="BD2636" s="99">
        <v>2622126.3778991699</v>
      </c>
      <c r="BE2636" s="99">
        <v>0</v>
      </c>
      <c r="BF2636" s="99">
        <v>1449753.5932922401</v>
      </c>
      <c r="BG2636" s="99">
        <v>40522485.5947266</v>
      </c>
      <c r="BH2636" s="99">
        <v>13839701.5194092</v>
      </c>
      <c r="BI2636" s="99">
        <v>1456.8698166608799</v>
      </c>
      <c r="BJ2636" s="99">
        <v>8807871.3046875</v>
      </c>
      <c r="BK2636" s="99">
        <v>5268397.91687012</v>
      </c>
      <c r="BL2636" s="99">
        <v>0</v>
      </c>
      <c r="BM2636" s="99">
        <v>148548.459672928</v>
      </c>
      <c r="BN2636" s="99">
        <v>0</v>
      </c>
      <c r="BO2636" s="99">
        <v>0</v>
      </c>
      <c r="BP2636" s="99">
        <v>0</v>
      </c>
      <c r="BQ2636" s="99">
        <v>0</v>
      </c>
      <c r="BR2636" s="99">
        <v>8164173.2420043899</v>
      </c>
      <c r="BS2636" s="99">
        <v>7788105.6879272498</v>
      </c>
      <c r="BT2636" s="99">
        <v>3207758.9610595698</v>
      </c>
      <c r="BU2636" s="99">
        <v>0</v>
      </c>
      <c r="BV2636" s="99">
        <v>3539376.5598144499</v>
      </c>
      <c r="BW2636" s="99">
        <v>301465.29670333897</v>
      </c>
      <c r="BX2636" s="99">
        <v>0</v>
      </c>
      <c r="BY2636" s="99">
        <v>0</v>
      </c>
      <c r="BZ2636" s="99">
        <v>0</v>
      </c>
      <c r="CA2636" s="99">
        <v>159055.26357459999</v>
      </c>
      <c r="CB2636" s="99">
        <v>10726650.932128901</v>
      </c>
      <c r="CC2636" s="99">
        <v>82125609.265625</v>
      </c>
      <c r="CD2636" s="99">
        <v>22711028.5068359</v>
      </c>
      <c r="CE2636" s="99">
        <v>3432.8716776371002</v>
      </c>
      <c r="CF2636" s="99">
        <v>598522.27068328904</v>
      </c>
      <c r="CG2636" s="99">
        <v>4145729.5645752</v>
      </c>
      <c r="CH2636" s="99">
        <v>0</v>
      </c>
      <c r="CI2636" s="99">
        <v>162423.62488174401</v>
      </c>
      <c r="CJ2636" s="99">
        <v>11325375.4677734</v>
      </c>
      <c r="CK2636" s="99">
        <v>86285303.611328095</v>
      </c>
      <c r="CL2636" s="99">
        <v>23019061.002685498</v>
      </c>
      <c r="CM2636" s="166">
        <v>207690.531833649</v>
      </c>
      <c r="CN2636" s="166">
        <v>25612163.033447299</v>
      </c>
      <c r="CO2636" s="166">
        <v>126618290.81445301</v>
      </c>
      <c r="CP2636" s="99">
        <v>23019061.002685498</v>
      </c>
      <c r="CQ2636" s="99">
        <v>0</v>
      </c>
      <c r="CR2636" s="99">
        <v>0</v>
      </c>
      <c r="CS2636" s="99">
        <v>0</v>
      </c>
      <c r="CT2636" s="99">
        <v>0</v>
      </c>
      <c r="CU2636" s="98">
        <v>59251.733802570001</v>
      </c>
      <c r="CV2636" s="98">
        <v>34222.930007695002</v>
      </c>
      <c r="CW2636" s="98">
        <v>11325173.202812189</v>
      </c>
      <c r="CX2636" s="98">
        <v>86271338.830200195</v>
      </c>
    </row>
    <row r="2637" spans="1:102" x14ac:dyDescent="0.2">
      <c r="A2637" s="98" t="s">
        <v>201</v>
      </c>
      <c r="B2637" s="100">
        <v>39052</v>
      </c>
      <c r="C2637" s="99">
        <v>119119.316707611</v>
      </c>
      <c r="D2637" s="99">
        <v>11.6625593529316</v>
      </c>
      <c r="E2637" s="99">
        <v>43828.469695091197</v>
      </c>
      <c r="F2637" s="99">
        <v>28727.650861978502</v>
      </c>
      <c r="G2637" s="99">
        <v>1882.70769412816</v>
      </c>
      <c r="H2637" s="99">
        <v>1606.65306402743</v>
      </c>
      <c r="I2637" s="99">
        <v>0</v>
      </c>
      <c r="J2637" s="99">
        <v>37238.5331606865</v>
      </c>
      <c r="K2637" s="99">
        <v>9586.6845263242703</v>
      </c>
      <c r="L2637" s="99">
        <v>36713.355241298697</v>
      </c>
      <c r="M2637" s="99">
        <v>58488.865908145897</v>
      </c>
      <c r="N2637" s="99">
        <v>18770.8488106728</v>
      </c>
      <c r="O2637" s="99">
        <v>47383.727671623201</v>
      </c>
      <c r="P2637" s="99">
        <v>0</v>
      </c>
      <c r="Q2637" s="99">
        <v>8448.2482206821405</v>
      </c>
      <c r="R2637" s="99">
        <v>2378.1635470688302</v>
      </c>
      <c r="S2637" s="99">
        <v>0</v>
      </c>
      <c r="T2637" s="99">
        <v>1159.7067925483</v>
      </c>
      <c r="U2637" s="99">
        <v>47277.190997600599</v>
      </c>
      <c r="V2637" s="99">
        <v>7304660.8994140597</v>
      </c>
      <c r="W2637" s="99">
        <v>1006.4263085052399</v>
      </c>
      <c r="X2637" s="99">
        <v>3579600.82739258</v>
      </c>
      <c r="Y2637" s="99">
        <v>1939257.6600494401</v>
      </c>
      <c r="Z2637" s="99">
        <v>379291.36789321899</v>
      </c>
      <c r="AA2637" s="99">
        <v>217643.188411713</v>
      </c>
      <c r="AB2637" s="99">
        <v>0</v>
      </c>
      <c r="AC2637" s="99">
        <v>13055813.943359399</v>
      </c>
      <c r="AD2637" s="99">
        <v>1747428.1075744601</v>
      </c>
      <c r="AE2637" s="99">
        <v>1650161.52586365</v>
      </c>
      <c r="AF2637" s="99">
        <v>3142067.10577393</v>
      </c>
      <c r="AG2637" s="99">
        <v>2718984.2932434101</v>
      </c>
      <c r="AH2637" s="99">
        <v>2270449.8805236798</v>
      </c>
      <c r="AI2637" s="99">
        <v>0</v>
      </c>
      <c r="AJ2637" s="99">
        <v>1081081.9922332801</v>
      </c>
      <c r="AK2637" s="99">
        <v>405814.065387726</v>
      </c>
      <c r="AL2637" s="99">
        <v>0</v>
      </c>
      <c r="AM2637" s="99">
        <v>188793.76620483401</v>
      </c>
      <c r="AN2637" s="99">
        <v>14976887.107910199</v>
      </c>
      <c r="AO2637" s="99">
        <v>57857238.484375</v>
      </c>
      <c r="AP2637" s="99">
        <v>8755.7403441667593</v>
      </c>
      <c r="AQ2637" s="99">
        <v>26469333.2729492</v>
      </c>
      <c r="AR2637" s="99">
        <v>14424288.925293</v>
      </c>
      <c r="AS2637" s="99">
        <v>2626733.9469909701</v>
      </c>
      <c r="AT2637" s="99">
        <v>1524595.36401367</v>
      </c>
      <c r="AU2637" s="99">
        <v>0</v>
      </c>
      <c r="AV2637" s="99">
        <v>37933760.836425804</v>
      </c>
      <c r="AW2637" s="99">
        <v>4485013.1607055701</v>
      </c>
      <c r="AX2637" s="99">
        <v>13982662.373779301</v>
      </c>
      <c r="AY2637" s="99">
        <v>24891538.910888702</v>
      </c>
      <c r="AZ2637" s="99">
        <v>19433248.527587902</v>
      </c>
      <c r="BA2637" s="99">
        <v>17628460.673583999</v>
      </c>
      <c r="BB2637" s="99">
        <v>0</v>
      </c>
      <c r="BC2637" s="99">
        <v>8211893.8826904297</v>
      </c>
      <c r="BD2637" s="99">
        <v>2800434.4323425302</v>
      </c>
      <c r="BE2637" s="99">
        <v>0</v>
      </c>
      <c r="BF2637" s="99">
        <v>1346386.2585296601</v>
      </c>
      <c r="BG2637" s="99">
        <v>42256998.921875</v>
      </c>
      <c r="BH2637" s="99">
        <v>14658245.0592041</v>
      </c>
      <c r="BI2637" s="99">
        <v>1068.1586618423501</v>
      </c>
      <c r="BJ2637" s="99">
        <v>8684078.3968505897</v>
      </c>
      <c r="BK2637" s="99">
        <v>5241592.2306518601</v>
      </c>
      <c r="BL2637" s="99">
        <v>0</v>
      </c>
      <c r="BM2637" s="99">
        <v>124419.283196449</v>
      </c>
      <c r="BN2637" s="99">
        <v>0</v>
      </c>
      <c r="BO2637" s="99">
        <v>0</v>
      </c>
      <c r="BP2637" s="99">
        <v>0</v>
      </c>
      <c r="BQ2637" s="99">
        <v>0</v>
      </c>
      <c r="BR2637" s="99">
        <v>8410452.4295654297</v>
      </c>
      <c r="BS2637" s="99">
        <v>7819595.7004394503</v>
      </c>
      <c r="BT2637" s="99">
        <v>3436936.3501281701</v>
      </c>
      <c r="BU2637" s="99">
        <v>0</v>
      </c>
      <c r="BV2637" s="99">
        <v>3681353.6229248</v>
      </c>
      <c r="BW2637" s="99">
        <v>323619.23089599598</v>
      </c>
      <c r="BX2637" s="99">
        <v>0</v>
      </c>
      <c r="BY2637" s="99">
        <v>0</v>
      </c>
      <c r="BZ2637" s="99">
        <v>0</v>
      </c>
      <c r="CA2637" s="99">
        <v>162863.8712883</v>
      </c>
      <c r="CB2637" s="99">
        <v>10889321.4527588</v>
      </c>
      <c r="CC2637" s="99">
        <v>84366917.53125</v>
      </c>
      <c r="CD2637" s="99">
        <v>23329382.284912098</v>
      </c>
      <c r="CE2637" s="99">
        <v>3481.01771643758</v>
      </c>
      <c r="CF2637" s="99">
        <v>599814.49993896496</v>
      </c>
      <c r="CG2637" s="99">
        <v>4180161.8549804701</v>
      </c>
      <c r="CH2637" s="99">
        <v>0</v>
      </c>
      <c r="CI2637" s="99">
        <v>166376.631378174</v>
      </c>
      <c r="CJ2637" s="99">
        <v>11490584.3751221</v>
      </c>
      <c r="CK2637" s="99">
        <v>88546579.214843795</v>
      </c>
      <c r="CL2637" s="99">
        <v>23648650.7336426</v>
      </c>
      <c r="CM2637" s="166">
        <v>213258.161211014</v>
      </c>
      <c r="CN2637" s="166">
        <v>26507576.704833999</v>
      </c>
      <c r="CO2637" s="166">
        <v>130640511.72949199</v>
      </c>
      <c r="CP2637" s="99">
        <v>23648650.7336426</v>
      </c>
      <c r="CQ2637" s="99">
        <v>0</v>
      </c>
      <c r="CR2637" s="99">
        <v>0</v>
      </c>
      <c r="CS2637" s="99">
        <v>0</v>
      </c>
      <c r="CT2637" s="99">
        <v>0</v>
      </c>
      <c r="CU2637" s="98">
        <v>55207.465228173998</v>
      </c>
      <c r="CV2637" s="98">
        <v>38798.368242942997</v>
      </c>
      <c r="CW2637" s="98">
        <v>11489135.952697765</v>
      </c>
      <c r="CX2637" s="98">
        <v>88547079.386230469</v>
      </c>
    </row>
    <row r="2638" spans="1:102" x14ac:dyDescent="0.2">
      <c r="A2638" s="98" t="s">
        <v>201</v>
      </c>
      <c r="B2638" s="100">
        <v>39142</v>
      </c>
      <c r="C2638" s="99">
        <v>122596.986373901</v>
      </c>
      <c r="D2638" s="99">
        <v>12.704830453964</v>
      </c>
      <c r="E2638" s="99">
        <v>42424.193983078003</v>
      </c>
      <c r="F2638" s="99">
        <v>28255.565815448801</v>
      </c>
      <c r="G2638" s="99">
        <v>2046.27406068146</v>
      </c>
      <c r="H2638" s="99">
        <v>1450.8810308873699</v>
      </c>
      <c r="I2638" s="99">
        <v>0</v>
      </c>
      <c r="J2638" s="99">
        <v>40183.679486274697</v>
      </c>
      <c r="K2638" s="99">
        <v>7961.1424655914298</v>
      </c>
      <c r="L2638" s="99">
        <v>35869.468056678801</v>
      </c>
      <c r="M2638" s="99">
        <v>59216.268791198701</v>
      </c>
      <c r="N2638" s="99">
        <v>18785.342514753302</v>
      </c>
      <c r="O2638" s="99">
        <v>49194.686835289001</v>
      </c>
      <c r="P2638" s="99">
        <v>0</v>
      </c>
      <c r="Q2638" s="99">
        <v>8469.8070648908597</v>
      </c>
      <c r="R2638" s="99">
        <v>2487.8149069249598</v>
      </c>
      <c r="S2638" s="99">
        <v>0</v>
      </c>
      <c r="T2638" s="99">
        <v>1093.7046510130201</v>
      </c>
      <c r="U2638" s="99">
        <v>48219.851000308998</v>
      </c>
      <c r="V2638" s="99">
        <v>7512871.8455200205</v>
      </c>
      <c r="W2638" s="99">
        <v>844.37069488316797</v>
      </c>
      <c r="X2638" s="99">
        <v>3460048.9647522001</v>
      </c>
      <c r="Y2638" s="99">
        <v>1904789.0491943399</v>
      </c>
      <c r="Z2638" s="99">
        <v>399756.60812759399</v>
      </c>
      <c r="AA2638" s="99">
        <v>192195.439281464</v>
      </c>
      <c r="AB2638" s="99">
        <v>0</v>
      </c>
      <c r="AC2638" s="99">
        <v>13830989.979614301</v>
      </c>
      <c r="AD2638" s="99">
        <v>1341374.1456756601</v>
      </c>
      <c r="AE2638" s="99">
        <v>1592139.48400879</v>
      </c>
      <c r="AF2638" s="99">
        <v>3188164.3873291002</v>
      </c>
      <c r="AG2638" s="99">
        <v>2719146.5694274898</v>
      </c>
      <c r="AH2638" s="99">
        <v>2380915.1073913602</v>
      </c>
      <c r="AI2638" s="99">
        <v>0</v>
      </c>
      <c r="AJ2638" s="99">
        <v>1093587.0959930399</v>
      </c>
      <c r="AK2638" s="99">
        <v>415583.17247009301</v>
      </c>
      <c r="AL2638" s="99">
        <v>0</v>
      </c>
      <c r="AM2638" s="99">
        <v>178404.10836982701</v>
      </c>
      <c r="AN2638" s="99">
        <v>15240087.3991699</v>
      </c>
      <c r="AO2638" s="99">
        <v>59977593.5322266</v>
      </c>
      <c r="AP2638" s="99">
        <v>7685.05940502882</v>
      </c>
      <c r="AQ2638" s="99">
        <v>25630389.4926758</v>
      </c>
      <c r="AR2638" s="99">
        <v>14184184.174072299</v>
      </c>
      <c r="AS2638" s="99">
        <v>2788664.9869384798</v>
      </c>
      <c r="AT2638" s="99">
        <v>1357318.4199066199</v>
      </c>
      <c r="AU2638" s="99">
        <v>0</v>
      </c>
      <c r="AV2638" s="99">
        <v>40202837.213867202</v>
      </c>
      <c r="AW2638" s="99">
        <v>3480208.1012878399</v>
      </c>
      <c r="AX2638" s="99">
        <v>13589701.0073242</v>
      </c>
      <c r="AY2638" s="99">
        <v>25282297.737304699</v>
      </c>
      <c r="AZ2638" s="99">
        <v>19516681.611328099</v>
      </c>
      <c r="BA2638" s="99">
        <v>18633801.197753899</v>
      </c>
      <c r="BB2638" s="99">
        <v>0</v>
      </c>
      <c r="BC2638" s="99">
        <v>8342959.1235961895</v>
      </c>
      <c r="BD2638" s="99">
        <v>2879759.5736083998</v>
      </c>
      <c r="BE2638" s="99">
        <v>0</v>
      </c>
      <c r="BF2638" s="99">
        <v>1277144.7154693599</v>
      </c>
      <c r="BG2638" s="99">
        <v>43571585.437011696</v>
      </c>
      <c r="BH2638" s="99">
        <v>15384946.833496099</v>
      </c>
      <c r="BI2638" s="99">
        <v>954.86022294312704</v>
      </c>
      <c r="BJ2638" s="99">
        <v>8497174.70166016</v>
      </c>
      <c r="BK2638" s="99">
        <v>5180404.6868896503</v>
      </c>
      <c r="BL2638" s="99">
        <v>0</v>
      </c>
      <c r="BM2638" s="99">
        <v>126912.46186733199</v>
      </c>
      <c r="BN2638" s="99">
        <v>0</v>
      </c>
      <c r="BO2638" s="99">
        <v>0</v>
      </c>
      <c r="BP2638" s="99">
        <v>0</v>
      </c>
      <c r="BQ2638" s="99">
        <v>0</v>
      </c>
      <c r="BR2638" s="99">
        <v>8601608.1049804706</v>
      </c>
      <c r="BS2638" s="99">
        <v>7891649.0825805701</v>
      </c>
      <c r="BT2638" s="99">
        <v>3624945.00354004</v>
      </c>
      <c r="BU2638" s="99">
        <v>0</v>
      </c>
      <c r="BV2638" s="99">
        <v>3734115.6579895001</v>
      </c>
      <c r="BW2638" s="99">
        <v>331388.53639984102</v>
      </c>
      <c r="BX2638" s="99">
        <v>0</v>
      </c>
      <c r="BY2638" s="99">
        <v>0</v>
      </c>
      <c r="BZ2638" s="99">
        <v>0</v>
      </c>
      <c r="CA2638" s="99">
        <v>165141.00450134301</v>
      </c>
      <c r="CB2638" s="99">
        <v>10962200.8170166</v>
      </c>
      <c r="CC2638" s="99">
        <v>85356436.168945298</v>
      </c>
      <c r="CD2638" s="99">
        <v>23890232.365722701</v>
      </c>
      <c r="CE2638" s="99">
        <v>3510.43836334348</v>
      </c>
      <c r="CF2638" s="99">
        <v>595312.01329803502</v>
      </c>
      <c r="CG2638" s="99">
        <v>4163255.7764892601</v>
      </c>
      <c r="CH2638" s="99">
        <v>0</v>
      </c>
      <c r="CI2638" s="99">
        <v>168649.32139587399</v>
      </c>
      <c r="CJ2638" s="99">
        <v>11555960.4538574</v>
      </c>
      <c r="CK2638" s="99">
        <v>89499452.5625</v>
      </c>
      <c r="CL2638" s="99">
        <v>24223821.498779301</v>
      </c>
      <c r="CM2638" s="166">
        <v>216530.471561432</v>
      </c>
      <c r="CN2638" s="166">
        <v>26840995.948486298</v>
      </c>
      <c r="CO2638" s="166">
        <v>133363912.04785199</v>
      </c>
      <c r="CP2638" s="99">
        <v>24223821.498779301</v>
      </c>
      <c r="CQ2638" s="99">
        <v>0</v>
      </c>
      <c r="CR2638" s="99">
        <v>0</v>
      </c>
      <c r="CS2638" s="99">
        <v>0</v>
      </c>
      <c r="CT2638" s="99">
        <v>0</v>
      </c>
      <c r="CU2638" s="98">
        <v>51818.696035759</v>
      </c>
      <c r="CV2638" s="98">
        <v>41913.126361044997</v>
      </c>
      <c r="CW2638" s="98">
        <v>11557512.830314634</v>
      </c>
      <c r="CX2638" s="98">
        <v>89519691.945434555</v>
      </c>
    </row>
    <row r="2639" spans="1:102" x14ac:dyDescent="0.2">
      <c r="A2639" s="98" t="s">
        <v>201</v>
      </c>
      <c r="B2639" s="100">
        <v>39234</v>
      </c>
      <c r="C2639" s="99">
        <v>125915.13869381</v>
      </c>
      <c r="D2639" s="99">
        <v>12.8509432479041</v>
      </c>
      <c r="E2639" s="99">
        <v>40983.263356208801</v>
      </c>
      <c r="F2639" s="99">
        <v>27775.605815410599</v>
      </c>
      <c r="G2639" s="99">
        <v>2233.0190049707899</v>
      </c>
      <c r="H2639" s="99">
        <v>1285.7737785279801</v>
      </c>
      <c r="I2639" s="99">
        <v>0</v>
      </c>
      <c r="J2639" s="99">
        <v>42795.886587142901</v>
      </c>
      <c r="K2639" s="99">
        <v>6611.3248279690697</v>
      </c>
      <c r="L2639" s="99">
        <v>35934.708537578597</v>
      </c>
      <c r="M2639" s="99">
        <v>59759.660189628601</v>
      </c>
      <c r="N2639" s="99">
        <v>18657.792964935299</v>
      </c>
      <c r="O2639" s="99">
        <v>50336.4321522713</v>
      </c>
      <c r="P2639" s="99">
        <v>0</v>
      </c>
      <c r="Q2639" s="99">
        <v>8529.1418044567108</v>
      </c>
      <c r="R2639" s="99">
        <v>2558.1063128113701</v>
      </c>
      <c r="S2639" s="99">
        <v>0</v>
      </c>
      <c r="T2639" s="99">
        <v>1070.5530391335501</v>
      </c>
      <c r="U2639" s="99">
        <v>49123.960320472703</v>
      </c>
      <c r="V2639" s="99">
        <v>7709989.3937377902</v>
      </c>
      <c r="W2639" s="99">
        <v>1152.9660615921</v>
      </c>
      <c r="X2639" s="99">
        <v>3311361.2573852502</v>
      </c>
      <c r="Y2639" s="99">
        <v>1856240.8679657001</v>
      </c>
      <c r="Z2639" s="99">
        <v>421087.42251205398</v>
      </c>
      <c r="AA2639" s="99">
        <v>168464.825284958</v>
      </c>
      <c r="AB2639" s="99">
        <v>0</v>
      </c>
      <c r="AC2639" s="99">
        <v>14556773.631103501</v>
      </c>
      <c r="AD2639" s="99">
        <v>1048473.94746399</v>
      </c>
      <c r="AE2639" s="99">
        <v>1589957.1557769801</v>
      </c>
      <c r="AF2639" s="99">
        <v>3214761.4952392601</v>
      </c>
      <c r="AG2639" s="99">
        <v>2694679.6763305701</v>
      </c>
      <c r="AH2639" s="99">
        <v>2403947.61291504</v>
      </c>
      <c r="AI2639" s="99">
        <v>0</v>
      </c>
      <c r="AJ2639" s="99">
        <v>1101658.86305237</v>
      </c>
      <c r="AK2639" s="99">
        <v>417861.63113403303</v>
      </c>
      <c r="AL2639" s="99">
        <v>0</v>
      </c>
      <c r="AM2639" s="99">
        <v>171219.71145057699</v>
      </c>
      <c r="AN2639" s="99">
        <v>15568172.3355713</v>
      </c>
      <c r="AO2639" s="99">
        <v>62070001.365722701</v>
      </c>
      <c r="AP2639" s="99">
        <v>10199.781595110901</v>
      </c>
      <c r="AQ2639" s="99">
        <v>24841941.978271499</v>
      </c>
      <c r="AR2639" s="99">
        <v>13896148.258667</v>
      </c>
      <c r="AS2639" s="99">
        <v>2972160.66436768</v>
      </c>
      <c r="AT2639" s="99">
        <v>1198230.66819763</v>
      </c>
      <c r="AU2639" s="99">
        <v>0</v>
      </c>
      <c r="AV2639" s="99">
        <v>42194037.5400391</v>
      </c>
      <c r="AW2639" s="99">
        <v>2742603.9465026902</v>
      </c>
      <c r="AX2639" s="99">
        <v>13767392.876831099</v>
      </c>
      <c r="AY2639" s="99">
        <v>25819029.329833999</v>
      </c>
      <c r="AZ2639" s="99">
        <v>19474261.940673798</v>
      </c>
      <c r="BA2639" s="99">
        <v>18971182.144775402</v>
      </c>
      <c r="BB2639" s="99">
        <v>0</v>
      </c>
      <c r="BC2639" s="99">
        <v>8478706.5620117206</v>
      </c>
      <c r="BD2639" s="99">
        <v>2922687.6423645001</v>
      </c>
      <c r="BE2639" s="99">
        <v>0</v>
      </c>
      <c r="BF2639" s="99">
        <v>1238438.1367492699</v>
      </c>
      <c r="BG2639" s="99">
        <v>45077807.290527299</v>
      </c>
      <c r="BH2639" s="99">
        <v>15883518.6824951</v>
      </c>
      <c r="BI2639" s="99">
        <v>1038.47621063888</v>
      </c>
      <c r="BJ2639" s="99">
        <v>8249983.17260742</v>
      </c>
      <c r="BK2639" s="99">
        <v>5103554.2701415997</v>
      </c>
      <c r="BL2639" s="99">
        <v>0</v>
      </c>
      <c r="BM2639" s="99">
        <v>115381.907968521</v>
      </c>
      <c r="BN2639" s="99">
        <v>0</v>
      </c>
      <c r="BO2639" s="99">
        <v>0</v>
      </c>
      <c r="BP2639" s="99">
        <v>0</v>
      </c>
      <c r="BQ2639" s="99">
        <v>0</v>
      </c>
      <c r="BR2639" s="99">
        <v>8745292.7058105506</v>
      </c>
      <c r="BS2639" s="99">
        <v>7891017.5978393601</v>
      </c>
      <c r="BT2639" s="99">
        <v>3697393.4087219201</v>
      </c>
      <c r="BU2639" s="99">
        <v>0</v>
      </c>
      <c r="BV2639" s="99">
        <v>3803929.2678527799</v>
      </c>
      <c r="BW2639" s="99">
        <v>336114.71163559001</v>
      </c>
      <c r="BX2639" s="99">
        <v>0</v>
      </c>
      <c r="BY2639" s="99">
        <v>0</v>
      </c>
      <c r="BZ2639" s="99">
        <v>0</v>
      </c>
      <c r="CA2639" s="99">
        <v>167136.31209182701</v>
      </c>
      <c r="CB2639" s="99">
        <v>11028090.909668</v>
      </c>
      <c r="CC2639" s="99">
        <v>87113546.250976607</v>
      </c>
      <c r="CD2639" s="99">
        <v>24108550.987548798</v>
      </c>
      <c r="CE2639" s="99">
        <v>3541.5522408187398</v>
      </c>
      <c r="CF2639" s="99">
        <v>595656.81124877895</v>
      </c>
      <c r="CG2639" s="99">
        <v>4205313.1873779297</v>
      </c>
      <c r="CH2639" s="99">
        <v>0</v>
      </c>
      <c r="CI2639" s="99">
        <v>170710.26393127401</v>
      </c>
      <c r="CJ2639" s="99">
        <v>11621560.7805176</v>
      </c>
      <c r="CK2639" s="99">
        <v>91339087.357421905</v>
      </c>
      <c r="CL2639" s="99">
        <v>24449466.5158691</v>
      </c>
      <c r="CM2639" s="166">
        <v>219523.74230003401</v>
      </c>
      <c r="CN2639" s="166">
        <v>27194749.126953099</v>
      </c>
      <c r="CO2639" s="166">
        <v>136033218.125</v>
      </c>
      <c r="CP2639" s="99">
        <v>24449466.5158691</v>
      </c>
      <c r="CQ2639" s="99">
        <v>0</v>
      </c>
      <c r="CR2639" s="99">
        <v>0</v>
      </c>
      <c r="CS2639" s="99">
        <v>0</v>
      </c>
      <c r="CT2639" s="99">
        <v>0</v>
      </c>
      <c r="CU2639" s="98">
        <v>48815.023568477998</v>
      </c>
      <c r="CV2639" s="98">
        <v>44705.586235301002</v>
      </c>
      <c r="CW2639" s="98">
        <v>11623747.72091678</v>
      </c>
      <c r="CX2639" s="98">
        <v>91318859.438354537</v>
      </c>
    </row>
    <row r="2640" spans="1:102" x14ac:dyDescent="0.2">
      <c r="A2640" s="98" t="s">
        <v>201</v>
      </c>
      <c r="B2640" s="100">
        <v>39326</v>
      </c>
      <c r="C2640" s="99">
        <v>129194.21136856099</v>
      </c>
      <c r="D2640" s="99">
        <v>12.9583524299087</v>
      </c>
      <c r="E2640" s="99">
        <v>40012.745073318503</v>
      </c>
      <c r="F2640" s="99">
        <v>27575.100392341599</v>
      </c>
      <c r="G2640" s="99">
        <v>2463.4624233841901</v>
      </c>
      <c r="H2640" s="99">
        <v>1150.3233324140299</v>
      </c>
      <c r="I2640" s="99">
        <v>0</v>
      </c>
      <c r="J2640" s="99">
        <v>44468.544865608201</v>
      </c>
      <c r="K2640" s="99">
        <v>5695.8157653212502</v>
      </c>
      <c r="L2640" s="99">
        <v>35409.964486122102</v>
      </c>
      <c r="M2640" s="99">
        <v>60144.924799442299</v>
      </c>
      <c r="N2640" s="99">
        <v>18616.728889942198</v>
      </c>
      <c r="O2640" s="99">
        <v>51838.218382835403</v>
      </c>
      <c r="P2640" s="99">
        <v>0</v>
      </c>
      <c r="Q2640" s="99">
        <v>8560.0989191532099</v>
      </c>
      <c r="R2640" s="99">
        <v>2659.3815472125998</v>
      </c>
      <c r="S2640" s="99">
        <v>0</v>
      </c>
      <c r="T2640" s="99">
        <v>1006.85708548129</v>
      </c>
      <c r="U2640" s="99">
        <v>50003.814703464501</v>
      </c>
      <c r="V2640" s="99">
        <v>7903102.6024780301</v>
      </c>
      <c r="W2640" s="99">
        <v>1067.7699816376</v>
      </c>
      <c r="X2640" s="99">
        <v>3173782.4738769499</v>
      </c>
      <c r="Y2640" s="99">
        <v>1817070.1888427699</v>
      </c>
      <c r="Z2640" s="99">
        <v>451182.72903823899</v>
      </c>
      <c r="AA2640" s="99">
        <v>150630.04369163499</v>
      </c>
      <c r="AB2640" s="99">
        <v>0</v>
      </c>
      <c r="AC2640" s="99">
        <v>14945339.2877197</v>
      </c>
      <c r="AD2640" s="99">
        <v>919883.77982330299</v>
      </c>
      <c r="AE2640" s="99">
        <v>1552596.9660491899</v>
      </c>
      <c r="AF2640" s="99">
        <v>3229943.8949279799</v>
      </c>
      <c r="AG2640" s="99">
        <v>2678463.0498046898</v>
      </c>
      <c r="AH2640" s="99">
        <v>2464662.88989258</v>
      </c>
      <c r="AI2640" s="99">
        <v>0</v>
      </c>
      <c r="AJ2640" s="99">
        <v>1111888.9583129899</v>
      </c>
      <c r="AK2640" s="99">
        <v>436455.139560699</v>
      </c>
      <c r="AL2640" s="99">
        <v>0</v>
      </c>
      <c r="AM2640" s="99">
        <v>158797.727138519</v>
      </c>
      <c r="AN2640" s="99">
        <v>15775357.5550537</v>
      </c>
      <c r="AO2640" s="99">
        <v>64126635.877441399</v>
      </c>
      <c r="AP2640" s="99">
        <v>8685.2996047735196</v>
      </c>
      <c r="AQ2640" s="99">
        <v>23921028.029785201</v>
      </c>
      <c r="AR2640" s="99">
        <v>13690757.169311499</v>
      </c>
      <c r="AS2640" s="99">
        <v>3198482.11181641</v>
      </c>
      <c r="AT2640" s="99">
        <v>1080460.5988616899</v>
      </c>
      <c r="AU2640" s="99">
        <v>0</v>
      </c>
      <c r="AV2640" s="99">
        <v>43725792.412597701</v>
      </c>
      <c r="AW2640" s="99">
        <v>2423797.8658447298</v>
      </c>
      <c r="AX2640" s="99">
        <v>13552717.9958496</v>
      </c>
      <c r="AY2640" s="99">
        <v>26203075.829345699</v>
      </c>
      <c r="AZ2640" s="99">
        <v>19578429.690917999</v>
      </c>
      <c r="BA2640" s="99">
        <v>19701671.689453099</v>
      </c>
      <c r="BB2640" s="99">
        <v>0</v>
      </c>
      <c r="BC2640" s="99">
        <v>8617140.0871581994</v>
      </c>
      <c r="BD2640" s="99">
        <v>3068822.8756103502</v>
      </c>
      <c r="BE2640" s="99">
        <v>0</v>
      </c>
      <c r="BF2640" s="99">
        <v>1164340.8648834201</v>
      </c>
      <c r="BG2640" s="99">
        <v>46588186.125488304</v>
      </c>
      <c r="BH2640" s="99">
        <v>16438881.7467041</v>
      </c>
      <c r="BI2640" s="99">
        <v>1044.15789528191</v>
      </c>
      <c r="BJ2640" s="99">
        <v>8052819.4520873995</v>
      </c>
      <c r="BK2640" s="99">
        <v>5028985.1193237295</v>
      </c>
      <c r="BL2640" s="99">
        <v>0</v>
      </c>
      <c r="BM2640" s="99">
        <v>106763.98505687701</v>
      </c>
      <c r="BN2640" s="99">
        <v>0</v>
      </c>
      <c r="BO2640" s="99">
        <v>0</v>
      </c>
      <c r="BP2640" s="99">
        <v>0</v>
      </c>
      <c r="BQ2640" s="99">
        <v>0</v>
      </c>
      <c r="BR2640" s="99">
        <v>8871266.4420165997</v>
      </c>
      <c r="BS2640" s="99">
        <v>7911009.9826660203</v>
      </c>
      <c r="BT2640" s="99">
        <v>3842164.30114746</v>
      </c>
      <c r="BU2640" s="99">
        <v>0</v>
      </c>
      <c r="BV2640" s="99">
        <v>3879701.3592529302</v>
      </c>
      <c r="BW2640" s="99">
        <v>348704.71858978301</v>
      </c>
      <c r="BX2640" s="99">
        <v>0</v>
      </c>
      <c r="BY2640" s="99">
        <v>0</v>
      </c>
      <c r="BZ2640" s="99">
        <v>0</v>
      </c>
      <c r="CA2640" s="99">
        <v>169020.23029136701</v>
      </c>
      <c r="CB2640" s="99">
        <v>11071140.642578101</v>
      </c>
      <c r="CC2640" s="99">
        <v>88075493.650390595</v>
      </c>
      <c r="CD2640" s="99">
        <v>24511566.603515599</v>
      </c>
      <c r="CE2640" s="99">
        <v>3591.9772080481098</v>
      </c>
      <c r="CF2640" s="99">
        <v>596756.54679107701</v>
      </c>
      <c r="CG2640" s="99">
        <v>4256026.0747070303</v>
      </c>
      <c r="CH2640" s="99">
        <v>0</v>
      </c>
      <c r="CI2640" s="99">
        <v>172552.66762352001</v>
      </c>
      <c r="CJ2640" s="99">
        <v>11671235.629760699</v>
      </c>
      <c r="CK2640" s="99">
        <v>92341951.708984405</v>
      </c>
      <c r="CL2640" s="99">
        <v>24865925.442627002</v>
      </c>
      <c r="CM2640" s="166">
        <v>222139.74711418201</v>
      </c>
      <c r="CN2640" s="166">
        <v>27341393.308593798</v>
      </c>
      <c r="CO2640" s="166">
        <v>138570472.83398399</v>
      </c>
      <c r="CP2640" s="99">
        <v>24865925.442627002</v>
      </c>
      <c r="CQ2640" s="99">
        <v>0</v>
      </c>
      <c r="CR2640" s="99">
        <v>0</v>
      </c>
      <c r="CS2640" s="99">
        <v>0</v>
      </c>
      <c r="CT2640" s="99">
        <v>0</v>
      </c>
      <c r="CU2640" s="98">
        <v>46680.892792646002</v>
      </c>
      <c r="CV2640" s="98">
        <v>46526.397178742998</v>
      </c>
      <c r="CW2640" s="98">
        <v>11667897.189369177</v>
      </c>
      <c r="CX2640" s="98">
        <v>92331519.725097626</v>
      </c>
    </row>
    <row r="2641" spans="1:102" x14ac:dyDescent="0.2">
      <c r="A2641" s="98" t="s">
        <v>201</v>
      </c>
      <c r="B2641" s="100">
        <v>39417</v>
      </c>
      <c r="C2641" s="99">
        <v>132279.18120956401</v>
      </c>
      <c r="D2641" s="99">
        <v>11.6779442979023</v>
      </c>
      <c r="E2641" s="99">
        <v>38692.6217494011</v>
      </c>
      <c r="F2641" s="99">
        <v>26926.828040599801</v>
      </c>
      <c r="G2641" s="99">
        <v>2658.0110304057598</v>
      </c>
      <c r="H2641" s="99">
        <v>1027.73522651196</v>
      </c>
      <c r="I2641" s="99">
        <v>0</v>
      </c>
      <c r="J2641" s="99">
        <v>45536.240128994003</v>
      </c>
      <c r="K2641" s="99">
        <v>4711.22833234072</v>
      </c>
      <c r="L2641" s="99">
        <v>35014.234327316299</v>
      </c>
      <c r="M2641" s="99">
        <v>60674.023328304298</v>
      </c>
      <c r="N2641" s="99">
        <v>18538.635161399801</v>
      </c>
      <c r="O2641" s="99">
        <v>53367.998808860801</v>
      </c>
      <c r="P2641" s="99">
        <v>0</v>
      </c>
      <c r="Q2641" s="99">
        <v>8595.7023601532001</v>
      </c>
      <c r="R2641" s="99">
        <v>2775.7273840010198</v>
      </c>
      <c r="S2641" s="99">
        <v>0</v>
      </c>
      <c r="T2641" s="99">
        <v>967.81848078221105</v>
      </c>
      <c r="U2641" s="99">
        <v>50606.7287182808</v>
      </c>
      <c r="V2641" s="99">
        <v>8056416.91125488</v>
      </c>
      <c r="W2641" s="99">
        <v>808.78391054272697</v>
      </c>
      <c r="X2641" s="99">
        <v>3074061.8109435998</v>
      </c>
      <c r="Y2641" s="99">
        <v>1783273.61418152</v>
      </c>
      <c r="Z2641" s="99">
        <v>483163.19030761701</v>
      </c>
      <c r="AA2641" s="99">
        <v>134618.98691940299</v>
      </c>
      <c r="AB2641" s="99">
        <v>0</v>
      </c>
      <c r="AC2641" s="99">
        <v>15173672.3444824</v>
      </c>
      <c r="AD2641" s="99">
        <v>683021.83903503395</v>
      </c>
      <c r="AE2641" s="99">
        <v>1554100.99551392</v>
      </c>
      <c r="AF2641" s="99">
        <v>3250958.9291381799</v>
      </c>
      <c r="AG2641" s="99">
        <v>2643049.0352783198</v>
      </c>
      <c r="AH2641" s="99">
        <v>2560792.1638488802</v>
      </c>
      <c r="AI2641" s="99">
        <v>0</v>
      </c>
      <c r="AJ2641" s="99">
        <v>1127663.34883118</v>
      </c>
      <c r="AK2641" s="99">
        <v>460492.20408248901</v>
      </c>
      <c r="AL2641" s="99">
        <v>0</v>
      </c>
      <c r="AM2641" s="99">
        <v>152711.344791412</v>
      </c>
      <c r="AN2641" s="99">
        <v>15984772.5825195</v>
      </c>
      <c r="AO2641" s="99">
        <v>65995050.854492202</v>
      </c>
      <c r="AP2641" s="99">
        <v>7611.6908030509903</v>
      </c>
      <c r="AQ2641" s="99">
        <v>23316039.1247559</v>
      </c>
      <c r="AR2641" s="99">
        <v>13432709.095825201</v>
      </c>
      <c r="AS2641" s="99">
        <v>3480651.3151550302</v>
      </c>
      <c r="AT2641" s="99">
        <v>974855.31481170701</v>
      </c>
      <c r="AU2641" s="99">
        <v>0</v>
      </c>
      <c r="AV2641" s="99">
        <v>45664044.666992202</v>
      </c>
      <c r="AW2641" s="99">
        <v>1824288.3984069801</v>
      </c>
      <c r="AX2641" s="99">
        <v>13805165.7333984</v>
      </c>
      <c r="AY2641" s="99">
        <v>26711191.002441399</v>
      </c>
      <c r="AZ2641" s="99">
        <v>19562902.861328099</v>
      </c>
      <c r="BA2641" s="99">
        <v>20666539.018554699</v>
      </c>
      <c r="BB2641" s="99">
        <v>0</v>
      </c>
      <c r="BC2641" s="99">
        <v>8805681.3145752009</v>
      </c>
      <c r="BD2641" s="99">
        <v>3302693.88781738</v>
      </c>
      <c r="BE2641" s="99">
        <v>0</v>
      </c>
      <c r="BF2641" s="99">
        <v>1125371.9766540499</v>
      </c>
      <c r="BG2641" s="99">
        <v>47297686.234375</v>
      </c>
      <c r="BH2641" s="99">
        <v>17041331.587402299</v>
      </c>
      <c r="BI2641" s="99">
        <v>871.01301236450695</v>
      </c>
      <c r="BJ2641" s="99">
        <v>7883515.0932006799</v>
      </c>
      <c r="BK2641" s="99">
        <v>4962224.2874755897</v>
      </c>
      <c r="BL2641" s="99">
        <v>0</v>
      </c>
      <c r="BM2641" s="99">
        <v>103070.131606102</v>
      </c>
      <c r="BN2641" s="99">
        <v>0</v>
      </c>
      <c r="BO2641" s="99">
        <v>0</v>
      </c>
      <c r="BP2641" s="99">
        <v>0</v>
      </c>
      <c r="BQ2641" s="99">
        <v>0</v>
      </c>
      <c r="BR2641" s="99">
        <v>9048104.81396484</v>
      </c>
      <c r="BS2641" s="99">
        <v>7886094.6396484403</v>
      </c>
      <c r="BT2641" s="99">
        <v>4027732.54333496</v>
      </c>
      <c r="BU2641" s="99">
        <v>0</v>
      </c>
      <c r="BV2641" s="99">
        <v>3961541.3872070299</v>
      </c>
      <c r="BW2641" s="99">
        <v>404048.11333084101</v>
      </c>
      <c r="BX2641" s="99">
        <v>0</v>
      </c>
      <c r="BY2641" s="99">
        <v>0</v>
      </c>
      <c r="BZ2641" s="99">
        <v>0</v>
      </c>
      <c r="CA2641" s="99">
        <v>170854.62269783</v>
      </c>
      <c r="CB2641" s="99">
        <v>11143878.8626709</v>
      </c>
      <c r="CC2641" s="99">
        <v>89420481.817382798</v>
      </c>
      <c r="CD2641" s="99">
        <v>24920383.753173798</v>
      </c>
      <c r="CE2641" s="99">
        <v>3679.1614681482301</v>
      </c>
      <c r="CF2641" s="99">
        <v>615532.31307220506</v>
      </c>
      <c r="CG2641" s="99">
        <v>4440787.9802856399</v>
      </c>
      <c r="CH2641" s="99">
        <v>0</v>
      </c>
      <c r="CI2641" s="99">
        <v>174562.421979904</v>
      </c>
      <c r="CJ2641" s="99">
        <v>11761026.854003901</v>
      </c>
      <c r="CK2641" s="99">
        <v>93874565.499023393</v>
      </c>
      <c r="CL2641" s="99">
        <v>25322872.793945301</v>
      </c>
      <c r="CM2641" s="166">
        <v>224760.125205994</v>
      </c>
      <c r="CN2641" s="166">
        <v>27745811.887207001</v>
      </c>
      <c r="CO2641" s="166">
        <v>141100357.56835899</v>
      </c>
      <c r="CP2641" s="99">
        <v>25322872.793945301</v>
      </c>
      <c r="CQ2641" s="99">
        <v>0</v>
      </c>
      <c r="CR2641" s="99">
        <v>0</v>
      </c>
      <c r="CS2641" s="99">
        <v>0</v>
      </c>
      <c r="CT2641" s="99">
        <v>0</v>
      </c>
      <c r="CU2641" s="98">
        <v>44632.207907083</v>
      </c>
      <c r="CV2641" s="98">
        <v>47774.355797586002</v>
      </c>
      <c r="CW2641" s="98">
        <v>11759411.175743105</v>
      </c>
      <c r="CX2641" s="98">
        <v>93861269.797668442</v>
      </c>
    </row>
    <row r="2642" spans="1:102" x14ac:dyDescent="0.2">
      <c r="A2642" s="98" t="s">
        <v>201</v>
      </c>
      <c r="B2642" s="100">
        <v>39508</v>
      </c>
      <c r="C2642" s="99">
        <v>135020.23911857599</v>
      </c>
      <c r="D2642" s="99">
        <v>11.3081766209798</v>
      </c>
      <c r="E2642" s="99">
        <v>37358.9874205589</v>
      </c>
      <c r="F2642" s="99">
        <v>26686.182055711699</v>
      </c>
      <c r="G2642" s="99">
        <v>2811.7717103064101</v>
      </c>
      <c r="H2642" s="99">
        <v>937.52426039427496</v>
      </c>
      <c r="I2642" s="99">
        <v>0</v>
      </c>
      <c r="J2642" s="99">
        <v>47567.843012332902</v>
      </c>
      <c r="K2642" s="99">
        <v>3905.19165119529</v>
      </c>
      <c r="L2642" s="99">
        <v>34910.906527042403</v>
      </c>
      <c r="M2642" s="99">
        <v>61180.645882129698</v>
      </c>
      <c r="N2642" s="99">
        <v>18372.151680707899</v>
      </c>
      <c r="O2642" s="99">
        <v>54583.987299442299</v>
      </c>
      <c r="P2642" s="99">
        <v>0</v>
      </c>
      <c r="Q2642" s="99">
        <v>8526.4641588926297</v>
      </c>
      <c r="R2642" s="99">
        <v>2881.0326415002301</v>
      </c>
      <c r="S2642" s="99">
        <v>0</v>
      </c>
      <c r="T2642" s="99">
        <v>965.20587798953102</v>
      </c>
      <c r="U2642" s="99">
        <v>51511.7933955193</v>
      </c>
      <c r="V2642" s="99">
        <v>8162931.4562377902</v>
      </c>
      <c r="W2642" s="99">
        <v>685.00907950103306</v>
      </c>
      <c r="X2642" s="99">
        <v>2888815.0456848098</v>
      </c>
      <c r="Y2642" s="99">
        <v>1752405.9101257301</v>
      </c>
      <c r="Z2642" s="99">
        <v>493708.18220901501</v>
      </c>
      <c r="AA2642" s="99">
        <v>119409.300000191</v>
      </c>
      <c r="AB2642" s="99">
        <v>0</v>
      </c>
      <c r="AC2642" s="99">
        <v>15605048.4733887</v>
      </c>
      <c r="AD2642" s="99">
        <v>532594.03707885696</v>
      </c>
      <c r="AE2642" s="99">
        <v>1528290.42503357</v>
      </c>
      <c r="AF2642" s="99">
        <v>3236882.6821594201</v>
      </c>
      <c r="AG2642" s="99">
        <v>2601992.6658020001</v>
      </c>
      <c r="AH2642" s="99">
        <v>2614701.8905639602</v>
      </c>
      <c r="AI2642" s="99">
        <v>0</v>
      </c>
      <c r="AJ2642" s="99">
        <v>1128967.26327515</v>
      </c>
      <c r="AK2642" s="99">
        <v>467571.999897003</v>
      </c>
      <c r="AL2642" s="99">
        <v>0</v>
      </c>
      <c r="AM2642" s="99">
        <v>145983.67210197399</v>
      </c>
      <c r="AN2642" s="99">
        <v>16181508.4959717</v>
      </c>
      <c r="AO2642" s="99">
        <v>67464628.78125</v>
      </c>
      <c r="AP2642" s="99">
        <v>5985.8037428259904</v>
      </c>
      <c r="AQ2642" s="99">
        <v>22299468.2897949</v>
      </c>
      <c r="AR2642" s="99">
        <v>13352558.4064941</v>
      </c>
      <c r="AS2642" s="99">
        <v>3579591.41473389</v>
      </c>
      <c r="AT2642" s="99">
        <v>882224.03890991199</v>
      </c>
      <c r="AU2642" s="99">
        <v>0</v>
      </c>
      <c r="AV2642" s="99">
        <v>47380616.7421875</v>
      </c>
      <c r="AW2642" s="99">
        <v>1450072.3692779499</v>
      </c>
      <c r="AX2642" s="99">
        <v>13733194.122070299</v>
      </c>
      <c r="AY2642" s="99">
        <v>26875467.558349598</v>
      </c>
      <c r="AZ2642" s="99">
        <v>19469255.869140599</v>
      </c>
      <c r="BA2642" s="99">
        <v>21322763.438720699</v>
      </c>
      <c r="BB2642" s="99">
        <v>0</v>
      </c>
      <c r="BC2642" s="99">
        <v>8906963.3736572303</v>
      </c>
      <c r="BD2642" s="99">
        <v>3380213.1817321801</v>
      </c>
      <c r="BE2642" s="99">
        <v>0</v>
      </c>
      <c r="BF2642" s="99">
        <v>1093740.39755249</v>
      </c>
      <c r="BG2642" s="99">
        <v>48678941.317382798</v>
      </c>
      <c r="BH2642" s="99">
        <v>16005178.9836426</v>
      </c>
      <c r="BI2642" s="99">
        <v>905.13548143953096</v>
      </c>
      <c r="BJ2642" s="99">
        <v>6835276.8804931603</v>
      </c>
      <c r="BK2642" s="99">
        <v>4410464.7785644503</v>
      </c>
      <c r="BL2642" s="99">
        <v>0</v>
      </c>
      <c r="BM2642" s="99">
        <v>94578.970172882095</v>
      </c>
      <c r="BN2642" s="99">
        <v>0</v>
      </c>
      <c r="BO2642" s="99">
        <v>0</v>
      </c>
      <c r="BP2642" s="99">
        <v>0</v>
      </c>
      <c r="BQ2642" s="99">
        <v>0</v>
      </c>
      <c r="BR2642" s="99">
        <v>8159803.8514404297</v>
      </c>
      <c r="BS2642" s="99">
        <v>7014219.7213134803</v>
      </c>
      <c r="BT2642" s="99">
        <v>4144244.1601867699</v>
      </c>
      <c r="BU2642" s="99">
        <v>0</v>
      </c>
      <c r="BV2642" s="99">
        <v>3556751.1999206501</v>
      </c>
      <c r="BW2642" s="99">
        <v>402702.79107284499</v>
      </c>
      <c r="BX2642" s="99">
        <v>0</v>
      </c>
      <c r="BY2642" s="99">
        <v>0</v>
      </c>
      <c r="BZ2642" s="99">
        <v>0</v>
      </c>
      <c r="CA2642" s="99">
        <v>172482.67449760399</v>
      </c>
      <c r="CB2642" s="99">
        <v>11069461.02771</v>
      </c>
      <c r="CC2642" s="99">
        <v>90042313.116210893</v>
      </c>
      <c r="CD2642" s="99">
        <v>22854380.6640625</v>
      </c>
      <c r="CE2642" s="99">
        <v>3754.8290612995602</v>
      </c>
      <c r="CF2642" s="99">
        <v>612525.60851287795</v>
      </c>
      <c r="CG2642" s="99">
        <v>4474149.19104004</v>
      </c>
      <c r="CH2642" s="99">
        <v>0</v>
      </c>
      <c r="CI2642" s="99">
        <v>176233.931507111</v>
      </c>
      <c r="CJ2642" s="99">
        <v>11682262.560791001</v>
      </c>
      <c r="CK2642" s="99">
        <v>94509614.620117202</v>
      </c>
      <c r="CL2642" s="99">
        <v>23261059.955078099</v>
      </c>
      <c r="CM2642" s="166">
        <v>227322.97205352801</v>
      </c>
      <c r="CN2642" s="166">
        <v>27897609.259521499</v>
      </c>
      <c r="CO2642" s="166">
        <v>143123271.171875</v>
      </c>
      <c r="CP2642" s="99">
        <v>23261059.955078099</v>
      </c>
      <c r="CQ2642" s="99">
        <v>0</v>
      </c>
      <c r="CR2642" s="99">
        <v>0</v>
      </c>
      <c r="CS2642" s="99">
        <v>0</v>
      </c>
      <c r="CT2642" s="99">
        <v>0</v>
      </c>
      <c r="CU2642" s="98">
        <v>42222.412601807999</v>
      </c>
      <c r="CV2642" s="98">
        <v>49965.838767913003</v>
      </c>
      <c r="CW2642" s="98">
        <v>11681986.636222878</v>
      </c>
      <c r="CX2642" s="98">
        <v>94516462.307250932</v>
      </c>
    </row>
    <row r="2643" spans="1:102" x14ac:dyDescent="0.2">
      <c r="A2643" s="98" t="s">
        <v>201</v>
      </c>
      <c r="B2643" s="100">
        <v>39600</v>
      </c>
      <c r="C2643" s="99">
        <v>137302.03075027501</v>
      </c>
      <c r="D2643" s="99">
        <v>9.8018516349838993</v>
      </c>
      <c r="E2643" s="99">
        <v>35765.448565959901</v>
      </c>
      <c r="F2643" s="99">
        <v>25982.0256252289</v>
      </c>
      <c r="G2643" s="99">
        <v>3011.8650277554998</v>
      </c>
      <c r="H2643" s="99">
        <v>811.126512743533</v>
      </c>
      <c r="I2643" s="99">
        <v>0</v>
      </c>
      <c r="J2643" s="99">
        <v>49365.055497646303</v>
      </c>
      <c r="K2643" s="99">
        <v>3235.3417492210901</v>
      </c>
      <c r="L2643" s="99">
        <v>34681.438897609703</v>
      </c>
      <c r="M2643" s="99">
        <v>61277.480450630203</v>
      </c>
      <c r="N2643" s="99">
        <v>18231.473561286901</v>
      </c>
      <c r="O2643" s="99">
        <v>55411.191524982503</v>
      </c>
      <c r="P2643" s="99">
        <v>0</v>
      </c>
      <c r="Q2643" s="99">
        <v>8583.3506196737308</v>
      </c>
      <c r="R2643" s="99">
        <v>2986.4899852871899</v>
      </c>
      <c r="S2643" s="99">
        <v>0</v>
      </c>
      <c r="T2643" s="99">
        <v>956.64809207618202</v>
      </c>
      <c r="U2643" s="99">
        <v>52391.248621463797</v>
      </c>
      <c r="V2643" s="99">
        <v>8302594.3301391602</v>
      </c>
      <c r="W2643" s="99">
        <v>499.12889757379901</v>
      </c>
      <c r="X2643" s="99">
        <v>2777224.6230163602</v>
      </c>
      <c r="Y2643" s="99">
        <v>1700095.8746643099</v>
      </c>
      <c r="Z2643" s="99">
        <v>512112.18412780802</v>
      </c>
      <c r="AA2643" s="99">
        <v>105908.95514583599</v>
      </c>
      <c r="AB2643" s="99">
        <v>0</v>
      </c>
      <c r="AC2643" s="99">
        <v>16198967.036865201</v>
      </c>
      <c r="AD2643" s="99">
        <v>433468.15850830101</v>
      </c>
      <c r="AE2643" s="99">
        <v>1515406.7818908701</v>
      </c>
      <c r="AF2643" s="99">
        <v>3250566.9088134798</v>
      </c>
      <c r="AG2643" s="99">
        <v>2585905.5767517099</v>
      </c>
      <c r="AH2643" s="99">
        <v>2650263.8274841299</v>
      </c>
      <c r="AI2643" s="99">
        <v>0</v>
      </c>
      <c r="AJ2643" s="99">
        <v>1132092.2742767299</v>
      </c>
      <c r="AK2643" s="99">
        <v>475872.25050735503</v>
      </c>
      <c r="AL2643" s="99">
        <v>0</v>
      </c>
      <c r="AM2643" s="99">
        <v>141560.244909286</v>
      </c>
      <c r="AN2643" s="99">
        <v>16496816.4926758</v>
      </c>
      <c r="AO2643" s="99">
        <v>69180452.338867202</v>
      </c>
      <c r="AP2643" s="99">
        <v>4553.5091770291301</v>
      </c>
      <c r="AQ2643" s="99">
        <v>21597995.7973633</v>
      </c>
      <c r="AR2643" s="99">
        <v>13096448.912231401</v>
      </c>
      <c r="AS2643" s="99">
        <v>3812497.4440612802</v>
      </c>
      <c r="AT2643" s="99">
        <v>793002.95386505104</v>
      </c>
      <c r="AU2643" s="99">
        <v>0</v>
      </c>
      <c r="AV2643" s="99">
        <v>49252347.913574196</v>
      </c>
      <c r="AW2643" s="99">
        <v>1189987.8896179199</v>
      </c>
      <c r="AX2643" s="99">
        <v>13768628.5432129</v>
      </c>
      <c r="AY2643" s="99">
        <v>27183677.854736298</v>
      </c>
      <c r="AZ2643" s="99">
        <v>19531380.8825684</v>
      </c>
      <c r="BA2643" s="99">
        <v>21869576.020996101</v>
      </c>
      <c r="BB2643" s="99">
        <v>0</v>
      </c>
      <c r="BC2643" s="99">
        <v>8989413.9670410194</v>
      </c>
      <c r="BD2643" s="99">
        <v>3511560.1416015602</v>
      </c>
      <c r="BE2643" s="99">
        <v>0</v>
      </c>
      <c r="BF2643" s="99">
        <v>1076632.6048584001</v>
      </c>
      <c r="BG2643" s="99">
        <v>50264049.042480499</v>
      </c>
      <c r="BH2643" s="99">
        <v>16519145.396728501</v>
      </c>
      <c r="BI2643" s="99">
        <v>593.70116692781403</v>
      </c>
      <c r="BJ2643" s="99">
        <v>6664617.6323852502</v>
      </c>
      <c r="BK2643" s="99">
        <v>4314138.9661254901</v>
      </c>
      <c r="BL2643" s="99">
        <v>0</v>
      </c>
      <c r="BM2643" s="99">
        <v>85330.426185607896</v>
      </c>
      <c r="BN2643" s="99">
        <v>0</v>
      </c>
      <c r="BO2643" s="99">
        <v>0</v>
      </c>
      <c r="BP2643" s="99">
        <v>0</v>
      </c>
      <c r="BQ2643" s="99">
        <v>0</v>
      </c>
      <c r="BR2643" s="99">
        <v>8207651.8163452102</v>
      </c>
      <c r="BS2643" s="99">
        <v>7042808.8872680701</v>
      </c>
      <c r="BT2643" s="99">
        <v>4257600.4713134803</v>
      </c>
      <c r="BU2643" s="99">
        <v>0</v>
      </c>
      <c r="BV2643" s="99">
        <v>3632627.2647094699</v>
      </c>
      <c r="BW2643" s="99">
        <v>418258.97277069098</v>
      </c>
      <c r="BX2643" s="99">
        <v>0</v>
      </c>
      <c r="BY2643" s="99">
        <v>0</v>
      </c>
      <c r="BZ2643" s="99">
        <v>0</v>
      </c>
      <c r="CA2643" s="99">
        <v>173215.682907104</v>
      </c>
      <c r="CB2643" s="99">
        <v>11089757.7188721</v>
      </c>
      <c r="CC2643" s="99">
        <v>90750231.305664107</v>
      </c>
      <c r="CD2643" s="99">
        <v>23182008.715820301</v>
      </c>
      <c r="CE2643" s="99">
        <v>3833.9272089600599</v>
      </c>
      <c r="CF2643" s="99">
        <v>617383.38210296596</v>
      </c>
      <c r="CG2643" s="99">
        <v>4571884.3115844699</v>
      </c>
      <c r="CH2643" s="99">
        <v>0</v>
      </c>
      <c r="CI2643" s="99">
        <v>177068.99358749401</v>
      </c>
      <c r="CJ2643" s="99">
        <v>11704727.1552734</v>
      </c>
      <c r="CK2643" s="99">
        <v>95326882.607421905</v>
      </c>
      <c r="CL2643" s="99">
        <v>23610808.845703099</v>
      </c>
      <c r="CM2643" s="166">
        <v>229085.407930374</v>
      </c>
      <c r="CN2643" s="166">
        <v>28213077.8833008</v>
      </c>
      <c r="CO2643" s="166">
        <v>145758078.83203101</v>
      </c>
      <c r="CP2643" s="99">
        <v>23610808.845703099</v>
      </c>
      <c r="CQ2643" s="99">
        <v>0</v>
      </c>
      <c r="CR2643" s="99">
        <v>0</v>
      </c>
      <c r="CS2643" s="99">
        <v>0</v>
      </c>
      <c r="CT2643" s="99">
        <v>0</v>
      </c>
      <c r="CU2643" s="98">
        <v>39776.297334923998</v>
      </c>
      <c r="CV2643" s="98">
        <v>51934.874563571997</v>
      </c>
      <c r="CW2643" s="98">
        <v>11707141.100975066</v>
      </c>
      <c r="CX2643" s="98">
        <v>95322115.61724858</v>
      </c>
    </row>
    <row r="2644" spans="1:102" x14ac:dyDescent="0.2">
      <c r="A2644" s="98" t="s">
        <v>201</v>
      </c>
      <c r="B2644" s="100">
        <v>39692</v>
      </c>
      <c r="C2644" s="99">
        <v>139837.74124908401</v>
      </c>
      <c r="D2644" s="99">
        <v>10.6039813869866</v>
      </c>
      <c r="E2644" s="99">
        <v>34364.435389995597</v>
      </c>
      <c r="F2644" s="99">
        <v>25382.693642139398</v>
      </c>
      <c r="G2644" s="99">
        <v>3217.7173821032002</v>
      </c>
      <c r="H2644" s="99">
        <v>719.83018179982901</v>
      </c>
      <c r="I2644" s="99">
        <v>0</v>
      </c>
      <c r="J2644" s="99">
        <v>50819.141873836503</v>
      </c>
      <c r="K2644" s="99">
        <v>2758.8395177423999</v>
      </c>
      <c r="L2644" s="99">
        <v>34168.244337558703</v>
      </c>
      <c r="M2644" s="99">
        <v>61717.462790012403</v>
      </c>
      <c r="N2644" s="99">
        <v>18068.109309673298</v>
      </c>
      <c r="O2644" s="99">
        <v>56493.7138409615</v>
      </c>
      <c r="P2644" s="99">
        <v>0</v>
      </c>
      <c r="Q2644" s="99">
        <v>8459.5020461082495</v>
      </c>
      <c r="R2644" s="99">
        <v>3060.9267213046601</v>
      </c>
      <c r="S2644" s="99">
        <v>0</v>
      </c>
      <c r="T2644" s="99">
        <v>952.69888409227099</v>
      </c>
      <c r="U2644" s="99">
        <v>53516.367701053598</v>
      </c>
      <c r="V2644" s="99">
        <v>8510490.7966308594</v>
      </c>
      <c r="W2644" s="99">
        <v>624.97236964851595</v>
      </c>
      <c r="X2644" s="99">
        <v>2674760.0917053199</v>
      </c>
      <c r="Y2644" s="99">
        <v>1656946.46168518</v>
      </c>
      <c r="Z2644" s="99">
        <v>533206.55596923805</v>
      </c>
      <c r="AA2644" s="99">
        <v>94000.389698028594</v>
      </c>
      <c r="AB2644" s="99">
        <v>0</v>
      </c>
      <c r="AC2644" s="99">
        <v>16512389.1798096</v>
      </c>
      <c r="AD2644" s="99">
        <v>393532.29818725598</v>
      </c>
      <c r="AE2644" s="99">
        <v>1495511.76121521</v>
      </c>
      <c r="AF2644" s="99">
        <v>3273627.7973938002</v>
      </c>
      <c r="AG2644" s="99">
        <v>2562040.26776123</v>
      </c>
      <c r="AH2644" s="99">
        <v>2673147.7498474098</v>
      </c>
      <c r="AI2644" s="99">
        <v>0</v>
      </c>
      <c r="AJ2644" s="99">
        <v>1145172.1489563</v>
      </c>
      <c r="AK2644" s="99">
        <v>482131.23503875697</v>
      </c>
      <c r="AL2644" s="99">
        <v>0</v>
      </c>
      <c r="AM2644" s="99">
        <v>136521.30347442601</v>
      </c>
      <c r="AN2644" s="99">
        <v>16864026.9289551</v>
      </c>
      <c r="AO2644" s="99">
        <v>71598419.499023393</v>
      </c>
      <c r="AP2644" s="99">
        <v>4923.3129537701598</v>
      </c>
      <c r="AQ2644" s="99">
        <v>20950711.345458999</v>
      </c>
      <c r="AR2644" s="99">
        <v>12966203.144165</v>
      </c>
      <c r="AS2644" s="99">
        <v>3996949.4748535198</v>
      </c>
      <c r="AT2644" s="99">
        <v>715234.72406768799</v>
      </c>
      <c r="AU2644" s="99">
        <v>0</v>
      </c>
      <c r="AV2644" s="99">
        <v>50908930.188964799</v>
      </c>
      <c r="AW2644" s="99">
        <v>1089812.4518432601</v>
      </c>
      <c r="AX2644" s="99">
        <v>13747777.7186279</v>
      </c>
      <c r="AY2644" s="99">
        <v>27819931.795410201</v>
      </c>
      <c r="AZ2644" s="99">
        <v>19402543.358154301</v>
      </c>
      <c r="BA2644" s="99">
        <v>22299467.9208984</v>
      </c>
      <c r="BB2644" s="99">
        <v>0</v>
      </c>
      <c r="BC2644" s="99">
        <v>9107223.6245117206</v>
      </c>
      <c r="BD2644" s="99">
        <v>3599174.1992797898</v>
      </c>
      <c r="BE2644" s="99">
        <v>0</v>
      </c>
      <c r="BF2644" s="99">
        <v>1047882.04043579</v>
      </c>
      <c r="BG2644" s="99">
        <v>52147428.734375</v>
      </c>
      <c r="BH2644" s="99">
        <v>16914720.191650402</v>
      </c>
      <c r="BI2644" s="99">
        <v>535.15230765938804</v>
      </c>
      <c r="BJ2644" s="99">
        <v>6428520.6817627</v>
      </c>
      <c r="BK2644" s="99">
        <v>4218765.859375</v>
      </c>
      <c r="BL2644" s="99">
        <v>0</v>
      </c>
      <c r="BM2644" s="99">
        <v>76832.696762085005</v>
      </c>
      <c r="BN2644" s="99">
        <v>0</v>
      </c>
      <c r="BO2644" s="99">
        <v>0</v>
      </c>
      <c r="BP2644" s="99">
        <v>0</v>
      </c>
      <c r="BQ2644" s="99">
        <v>0</v>
      </c>
      <c r="BR2644" s="99">
        <v>8344715.1265869103</v>
      </c>
      <c r="BS2644" s="99">
        <v>6985483.3919677697</v>
      </c>
      <c r="BT2644" s="99">
        <v>4347040.98974609</v>
      </c>
      <c r="BU2644" s="99">
        <v>0</v>
      </c>
      <c r="BV2644" s="99">
        <v>3684679.6271667499</v>
      </c>
      <c r="BW2644" s="99">
        <v>423821.97790145897</v>
      </c>
      <c r="BX2644" s="99">
        <v>0</v>
      </c>
      <c r="BY2644" s="99">
        <v>0</v>
      </c>
      <c r="BZ2644" s="99">
        <v>0</v>
      </c>
      <c r="CA2644" s="99">
        <v>174176.561172485</v>
      </c>
      <c r="CB2644" s="99">
        <v>11175663.4302979</v>
      </c>
      <c r="CC2644" s="99">
        <v>92418661.9140625</v>
      </c>
      <c r="CD2644" s="99">
        <v>23325019.838867199</v>
      </c>
      <c r="CE2644" s="99">
        <v>3928.3184422552599</v>
      </c>
      <c r="CF2644" s="99">
        <v>625482.570129395</v>
      </c>
      <c r="CG2644" s="99">
        <v>4707489.1284179697</v>
      </c>
      <c r="CH2644" s="99">
        <v>0</v>
      </c>
      <c r="CI2644" s="99">
        <v>178072.209020615</v>
      </c>
      <c r="CJ2644" s="99">
        <v>11803417.329711899</v>
      </c>
      <c r="CK2644" s="99">
        <v>97115588.126953095</v>
      </c>
      <c r="CL2644" s="99">
        <v>23750457.412597701</v>
      </c>
      <c r="CM2644" s="166">
        <v>230937.44821357701</v>
      </c>
      <c r="CN2644" s="166">
        <v>28621106.325683601</v>
      </c>
      <c r="CO2644" s="166">
        <v>149201760.03320301</v>
      </c>
      <c r="CP2644" s="99">
        <v>23750457.412597701</v>
      </c>
      <c r="CQ2644" s="99">
        <v>0</v>
      </c>
      <c r="CR2644" s="99">
        <v>0</v>
      </c>
      <c r="CS2644" s="99">
        <v>0</v>
      </c>
      <c r="CT2644" s="99">
        <v>0</v>
      </c>
      <c r="CU2644" s="98">
        <v>37667.691453975996</v>
      </c>
      <c r="CV2644" s="98">
        <v>53560.306092136001</v>
      </c>
      <c r="CW2644" s="98">
        <v>11801146.000427295</v>
      </c>
      <c r="CX2644" s="98">
        <v>97126151.042480469</v>
      </c>
    </row>
    <row r="2645" spans="1:102" x14ac:dyDescent="0.2">
      <c r="A2645" s="98" t="s">
        <v>201</v>
      </c>
      <c r="B2645" s="100">
        <v>39783</v>
      </c>
      <c r="C2645" s="99">
        <v>140766.72620773301</v>
      </c>
      <c r="D2645" s="99">
        <v>10.382315980969</v>
      </c>
      <c r="E2645" s="99">
        <v>32956.397734165199</v>
      </c>
      <c r="F2645" s="99">
        <v>24652.058560609799</v>
      </c>
      <c r="G2645" s="99">
        <v>3375.8133855462102</v>
      </c>
      <c r="H2645" s="99">
        <v>596.25302733480896</v>
      </c>
      <c r="I2645" s="99">
        <v>0</v>
      </c>
      <c r="J2645" s="99">
        <v>51801.6570658684</v>
      </c>
      <c r="K2645" s="99">
        <v>2267.4506200850001</v>
      </c>
      <c r="L2645" s="99">
        <v>33441.9245452881</v>
      </c>
      <c r="M2645" s="99">
        <v>61378.323745250702</v>
      </c>
      <c r="N2645" s="99">
        <v>17821.756107807199</v>
      </c>
      <c r="O2645" s="99">
        <v>56995.2704491615</v>
      </c>
      <c r="P2645" s="99">
        <v>0</v>
      </c>
      <c r="Q2645" s="99">
        <v>8403.1511334180796</v>
      </c>
      <c r="R2645" s="99">
        <v>3130.3753103911899</v>
      </c>
      <c r="S2645" s="99">
        <v>0</v>
      </c>
      <c r="T2645" s="99">
        <v>918.32296930998598</v>
      </c>
      <c r="U2645" s="99">
        <v>54269.958290100098</v>
      </c>
      <c r="V2645" s="99">
        <v>8497837.8499755897</v>
      </c>
      <c r="W2645" s="99">
        <v>804.37295752763703</v>
      </c>
      <c r="X2645" s="99">
        <v>2541823.6886901902</v>
      </c>
      <c r="Y2645" s="99">
        <v>1600206.7235870401</v>
      </c>
      <c r="Z2645" s="99">
        <v>546928.31703186</v>
      </c>
      <c r="AA2645" s="99">
        <v>77145.940818786607</v>
      </c>
      <c r="AB2645" s="99">
        <v>0</v>
      </c>
      <c r="AC2645" s="99">
        <v>16739984.8394775</v>
      </c>
      <c r="AD2645" s="99">
        <v>300929.10318374599</v>
      </c>
      <c r="AE2645" s="99">
        <v>1440103.7347106901</v>
      </c>
      <c r="AF2645" s="99">
        <v>3244419.5204467801</v>
      </c>
      <c r="AG2645" s="99">
        <v>2514435.6031189002</v>
      </c>
      <c r="AH2645" s="99">
        <v>2703023.5876770001</v>
      </c>
      <c r="AI2645" s="99">
        <v>0</v>
      </c>
      <c r="AJ2645" s="99">
        <v>1137986.7051239</v>
      </c>
      <c r="AK2645" s="99">
        <v>489123.93984603899</v>
      </c>
      <c r="AL2645" s="99">
        <v>0</v>
      </c>
      <c r="AM2645" s="99">
        <v>128770.76562595399</v>
      </c>
      <c r="AN2645" s="99">
        <v>17127819.6176758</v>
      </c>
      <c r="AO2645" s="99">
        <v>72014231.043945298</v>
      </c>
      <c r="AP2645" s="99">
        <v>8476.37811791897</v>
      </c>
      <c r="AQ2645" s="99">
        <v>19858162.436279301</v>
      </c>
      <c r="AR2645" s="99">
        <v>12387450.8859863</v>
      </c>
      <c r="AS2645" s="99">
        <v>4122900.5848693801</v>
      </c>
      <c r="AT2645" s="99">
        <v>585694.03691101098</v>
      </c>
      <c r="AU2645" s="99">
        <v>0</v>
      </c>
      <c r="AV2645" s="99">
        <v>52747131.5849609</v>
      </c>
      <c r="AW2645" s="99">
        <v>849726.53310394299</v>
      </c>
      <c r="AX2645" s="99">
        <v>13412073.243286099</v>
      </c>
      <c r="AY2645" s="99">
        <v>27743703.236572299</v>
      </c>
      <c r="AZ2645" s="99">
        <v>19154990.438964799</v>
      </c>
      <c r="BA2645" s="99">
        <v>22698275.932128899</v>
      </c>
      <c r="BB2645" s="99">
        <v>0</v>
      </c>
      <c r="BC2645" s="99">
        <v>9104782.2324218806</v>
      </c>
      <c r="BD2645" s="99">
        <v>3660061.5624694801</v>
      </c>
      <c r="BE2645" s="99">
        <v>0</v>
      </c>
      <c r="BF2645" s="99">
        <v>998724.197029114</v>
      </c>
      <c r="BG2645" s="99">
        <v>53526425.348144501</v>
      </c>
      <c r="BH2645" s="99">
        <v>17226222.139160201</v>
      </c>
      <c r="BI2645" s="99">
        <v>1506.8885617107201</v>
      </c>
      <c r="BJ2645" s="99">
        <v>6202957.57666016</v>
      </c>
      <c r="BK2645" s="99">
        <v>4089625.9447021498</v>
      </c>
      <c r="BL2645" s="99">
        <v>0</v>
      </c>
      <c r="BM2645" s="99">
        <v>54637.953384876302</v>
      </c>
      <c r="BN2645" s="99">
        <v>0</v>
      </c>
      <c r="BO2645" s="99">
        <v>0</v>
      </c>
      <c r="BP2645" s="99">
        <v>0</v>
      </c>
      <c r="BQ2645" s="99">
        <v>0</v>
      </c>
      <c r="BR2645" s="99">
        <v>8369871.8747558603</v>
      </c>
      <c r="BS2645" s="99">
        <v>6903514.1179809598</v>
      </c>
      <c r="BT2645" s="99">
        <v>4420872.9318237295</v>
      </c>
      <c r="BU2645" s="99">
        <v>0</v>
      </c>
      <c r="BV2645" s="99">
        <v>3710398.7893371601</v>
      </c>
      <c r="BW2645" s="99">
        <v>429105.26891708397</v>
      </c>
      <c r="BX2645" s="99">
        <v>0</v>
      </c>
      <c r="BY2645" s="99">
        <v>0</v>
      </c>
      <c r="BZ2645" s="99">
        <v>0</v>
      </c>
      <c r="CA2645" s="99">
        <v>173577.67845535299</v>
      </c>
      <c r="CB2645" s="99">
        <v>11044096.550293</v>
      </c>
      <c r="CC2645" s="99">
        <v>91791134.4296875</v>
      </c>
      <c r="CD2645" s="99">
        <v>23430461.1257324</v>
      </c>
      <c r="CE2645" s="99">
        <v>3971.4132169187101</v>
      </c>
      <c r="CF2645" s="99">
        <v>623561.32645416295</v>
      </c>
      <c r="CG2645" s="99">
        <v>4695293.0371704102</v>
      </c>
      <c r="CH2645" s="99">
        <v>0</v>
      </c>
      <c r="CI2645" s="99">
        <v>177566.25750732399</v>
      </c>
      <c r="CJ2645" s="99">
        <v>11668128.7144775</v>
      </c>
      <c r="CK2645" s="99">
        <v>96481439.059570298</v>
      </c>
      <c r="CL2645" s="99">
        <v>23859957.284667999</v>
      </c>
      <c r="CM2645" s="166">
        <v>231509.03997230501</v>
      </c>
      <c r="CN2645" s="166">
        <v>28831164.075927701</v>
      </c>
      <c r="CO2645" s="166">
        <v>150390888.21484399</v>
      </c>
      <c r="CP2645" s="99">
        <v>23859957.284667999</v>
      </c>
      <c r="CQ2645" s="99">
        <v>0</v>
      </c>
      <c r="CR2645" s="99">
        <v>0</v>
      </c>
      <c r="CS2645" s="99">
        <v>0</v>
      </c>
      <c r="CT2645" s="99">
        <v>0</v>
      </c>
      <c r="CU2645" s="98">
        <v>35963.378106001997</v>
      </c>
      <c r="CV2645" s="98">
        <v>54740.384602350001</v>
      </c>
      <c r="CW2645" s="98">
        <v>11667657.876747163</v>
      </c>
      <c r="CX2645" s="98">
        <v>96486427.46685791</v>
      </c>
    </row>
    <row r="2646" spans="1:102" x14ac:dyDescent="0.2">
      <c r="A2646" s="98" t="s">
        <v>201</v>
      </c>
      <c r="B2646" s="100">
        <v>39873</v>
      </c>
      <c r="C2646" s="99">
        <v>143051.66634941101</v>
      </c>
      <c r="D2646" s="99">
        <v>9.1456169069279003</v>
      </c>
      <c r="E2646" s="99">
        <v>31745.837575435598</v>
      </c>
      <c r="F2646" s="99">
        <v>23998.204419612899</v>
      </c>
      <c r="G2646" s="99">
        <v>3529.5537838935902</v>
      </c>
      <c r="H2646" s="99">
        <v>497.60030212998402</v>
      </c>
      <c r="I2646" s="99">
        <v>0</v>
      </c>
      <c r="J2646" s="99">
        <v>53268.7488937378</v>
      </c>
      <c r="K2646" s="99">
        <v>1816.55814255774</v>
      </c>
      <c r="L2646" s="99">
        <v>33255.377218246504</v>
      </c>
      <c r="M2646" s="99">
        <v>61880.913126945503</v>
      </c>
      <c r="N2646" s="99">
        <v>17662.030684709502</v>
      </c>
      <c r="O2646" s="99">
        <v>57919.422702312499</v>
      </c>
      <c r="P2646" s="99">
        <v>0</v>
      </c>
      <c r="Q2646" s="99">
        <v>8464.0810333490408</v>
      </c>
      <c r="R2646" s="99">
        <v>3227.5329810679</v>
      </c>
      <c r="S2646" s="99">
        <v>0</v>
      </c>
      <c r="T2646" s="99">
        <v>905.511593490839</v>
      </c>
      <c r="U2646" s="99">
        <v>55090.488889217399</v>
      </c>
      <c r="V2646" s="99">
        <v>8600601.6761474591</v>
      </c>
      <c r="W2646" s="99">
        <v>887.20242031663702</v>
      </c>
      <c r="X2646" s="99">
        <v>2439821.7144165002</v>
      </c>
      <c r="Y2646" s="99">
        <v>1546915.69013977</v>
      </c>
      <c r="Z2646" s="99">
        <v>557715.35580444301</v>
      </c>
      <c r="AA2646" s="99">
        <v>64962.7924613953</v>
      </c>
      <c r="AB2646" s="99">
        <v>0</v>
      </c>
      <c r="AC2646" s="99">
        <v>17189092.044433601</v>
      </c>
      <c r="AD2646" s="99">
        <v>230609.276016235</v>
      </c>
      <c r="AE2646" s="99">
        <v>1419269.9029540999</v>
      </c>
      <c r="AF2646" s="99">
        <v>3281372.4685974098</v>
      </c>
      <c r="AG2646" s="99">
        <v>2467671.2969360398</v>
      </c>
      <c r="AH2646" s="99">
        <v>2751344.6756286598</v>
      </c>
      <c r="AI2646" s="99">
        <v>0</v>
      </c>
      <c r="AJ2646" s="99">
        <v>1143915.6771545401</v>
      </c>
      <c r="AK2646" s="99">
        <v>504337.37977218599</v>
      </c>
      <c r="AL2646" s="99">
        <v>0</v>
      </c>
      <c r="AM2646" s="99">
        <v>123165.716666222</v>
      </c>
      <c r="AN2646" s="99">
        <v>17417923.4692383</v>
      </c>
      <c r="AO2646" s="99">
        <v>73510979.388671905</v>
      </c>
      <c r="AP2646" s="99">
        <v>7308.2278190255201</v>
      </c>
      <c r="AQ2646" s="99">
        <v>19288628.595947299</v>
      </c>
      <c r="AR2646" s="99">
        <v>12168821.581543</v>
      </c>
      <c r="AS2646" s="99">
        <v>4208672.8166503897</v>
      </c>
      <c r="AT2646" s="99">
        <v>500239.88240432699</v>
      </c>
      <c r="AU2646" s="99">
        <v>0</v>
      </c>
      <c r="AV2646" s="99">
        <v>54282926.854003899</v>
      </c>
      <c r="AW2646" s="99">
        <v>656668.194839478</v>
      </c>
      <c r="AX2646" s="99">
        <v>13251272.771728501</v>
      </c>
      <c r="AY2646" s="99">
        <v>28233083.5007324</v>
      </c>
      <c r="AZ2646" s="99">
        <v>18865816.4294434</v>
      </c>
      <c r="BA2646" s="99">
        <v>23254864.815185498</v>
      </c>
      <c r="BB2646" s="99">
        <v>0</v>
      </c>
      <c r="BC2646" s="99">
        <v>9167742.3505859394</v>
      </c>
      <c r="BD2646" s="99">
        <v>3766243.84066772</v>
      </c>
      <c r="BE2646" s="99">
        <v>0</v>
      </c>
      <c r="BF2646" s="99">
        <v>961380.32806396496</v>
      </c>
      <c r="BG2646" s="99">
        <v>54920914.950195298</v>
      </c>
      <c r="BH2646" s="99">
        <v>17453341.576904301</v>
      </c>
      <c r="BI2646" s="99">
        <v>1483.9579944014499</v>
      </c>
      <c r="BJ2646" s="99">
        <v>5962928.8464355497</v>
      </c>
      <c r="BK2646" s="99">
        <v>3965071.13311768</v>
      </c>
      <c r="BL2646" s="99">
        <v>0</v>
      </c>
      <c r="BM2646" s="99">
        <v>60210.563165187799</v>
      </c>
      <c r="BN2646" s="99">
        <v>0</v>
      </c>
      <c r="BO2646" s="99">
        <v>0</v>
      </c>
      <c r="BP2646" s="99">
        <v>0</v>
      </c>
      <c r="BQ2646" s="99">
        <v>0</v>
      </c>
      <c r="BR2646" s="99">
        <v>8406435.1881103497</v>
      </c>
      <c r="BS2646" s="99">
        <v>6782714.7374877902</v>
      </c>
      <c r="BT2646" s="99">
        <v>4516955.6905517597</v>
      </c>
      <c r="BU2646" s="99">
        <v>0</v>
      </c>
      <c r="BV2646" s="99">
        <v>3717863.5762329102</v>
      </c>
      <c r="BW2646" s="99">
        <v>443380.669792175</v>
      </c>
      <c r="BX2646" s="99">
        <v>0</v>
      </c>
      <c r="BY2646" s="99">
        <v>0</v>
      </c>
      <c r="BZ2646" s="99">
        <v>0</v>
      </c>
      <c r="CA2646" s="99">
        <v>174844.08516120899</v>
      </c>
      <c r="CB2646" s="99">
        <v>11053154.4104004</v>
      </c>
      <c r="CC2646" s="99">
        <v>92854390.126953095</v>
      </c>
      <c r="CD2646" s="99">
        <v>23441279.6474609</v>
      </c>
      <c r="CE2646" s="99">
        <v>4027.9044778347002</v>
      </c>
      <c r="CF2646" s="99">
        <v>627175.58853149402</v>
      </c>
      <c r="CG2646" s="99">
        <v>4730498.6715698196</v>
      </c>
      <c r="CH2646" s="99">
        <v>0</v>
      </c>
      <c r="CI2646" s="99">
        <v>178865.661903381</v>
      </c>
      <c r="CJ2646" s="99">
        <v>11679049.2188721</v>
      </c>
      <c r="CK2646" s="99">
        <v>97593639.296875</v>
      </c>
      <c r="CL2646" s="99">
        <v>23889267.410156298</v>
      </c>
      <c r="CM2646" s="166">
        <v>233523.995168686</v>
      </c>
      <c r="CN2646" s="166">
        <v>29107132.207275402</v>
      </c>
      <c r="CO2646" s="166">
        <v>152462938.15625</v>
      </c>
      <c r="CP2646" s="99">
        <v>23889267.410156298</v>
      </c>
      <c r="CQ2646" s="99">
        <v>0</v>
      </c>
      <c r="CR2646" s="99">
        <v>0</v>
      </c>
      <c r="CS2646" s="99">
        <v>0</v>
      </c>
      <c r="CT2646" s="99">
        <v>0</v>
      </c>
      <c r="CU2646" s="98">
        <v>34094.378235340999</v>
      </c>
      <c r="CV2646" s="98">
        <v>56342.480251708999</v>
      </c>
      <c r="CW2646" s="98">
        <v>11680329.998931894</v>
      </c>
      <c r="CX2646" s="98">
        <v>97584888.798522919</v>
      </c>
    </row>
    <row r="2647" spans="1:102" x14ac:dyDescent="0.2">
      <c r="A2647" s="98" t="s">
        <v>201</v>
      </c>
      <c r="B2647" s="100">
        <v>39965</v>
      </c>
      <c r="C2647" s="99">
        <v>145143.36225891099</v>
      </c>
      <c r="D2647" s="99">
        <v>7.5672422119532703</v>
      </c>
      <c r="E2647" s="99">
        <v>30476.1101367474</v>
      </c>
      <c r="F2647" s="99">
        <v>23379.313554048498</v>
      </c>
      <c r="G2647" s="99">
        <v>3680.15234786272</v>
      </c>
      <c r="H2647" s="99">
        <v>402.66646762937302</v>
      </c>
      <c r="I2647" s="99">
        <v>0</v>
      </c>
      <c r="J2647" s="99">
        <v>54628.710406303398</v>
      </c>
      <c r="K2647" s="99">
        <v>1372.0623984336901</v>
      </c>
      <c r="L2647" s="99">
        <v>33541.373034000397</v>
      </c>
      <c r="M2647" s="99">
        <v>62197.116919517503</v>
      </c>
      <c r="N2647" s="99">
        <v>17334.015032053001</v>
      </c>
      <c r="O2647" s="99">
        <v>58794.772531032599</v>
      </c>
      <c r="P2647" s="99">
        <v>0</v>
      </c>
      <c r="Q2647" s="99">
        <v>8531.1118155717904</v>
      </c>
      <c r="R2647" s="99">
        <v>3295.7203011512802</v>
      </c>
      <c r="S2647" s="99">
        <v>0</v>
      </c>
      <c r="T2647" s="99">
        <v>902.63982783257995</v>
      </c>
      <c r="U2647" s="99">
        <v>55881.549561500498</v>
      </c>
      <c r="V2647" s="99">
        <v>8714124.3160400409</v>
      </c>
      <c r="W2647" s="99">
        <v>841.60319790989195</v>
      </c>
      <c r="X2647" s="99">
        <v>2309101.3747558598</v>
      </c>
      <c r="Y2647" s="99">
        <v>1508894.79959106</v>
      </c>
      <c r="Z2647" s="99">
        <v>571468.70343780494</v>
      </c>
      <c r="AA2647" s="99">
        <v>52987.985575199098</v>
      </c>
      <c r="AB2647" s="99">
        <v>0</v>
      </c>
      <c r="AC2647" s="99">
        <v>17521508.088378899</v>
      </c>
      <c r="AD2647" s="99">
        <v>171435.10952377299</v>
      </c>
      <c r="AE2647" s="99">
        <v>1410395.2090606701</v>
      </c>
      <c r="AF2647" s="99">
        <v>3289031.0399169899</v>
      </c>
      <c r="AG2647" s="99">
        <v>2410931.0694274898</v>
      </c>
      <c r="AH2647" s="99">
        <v>2754282.3017272898</v>
      </c>
      <c r="AI2647" s="99">
        <v>0</v>
      </c>
      <c r="AJ2647" s="99">
        <v>1166072.22192383</v>
      </c>
      <c r="AK2647" s="99">
        <v>498678.76020050002</v>
      </c>
      <c r="AL2647" s="99">
        <v>0</v>
      </c>
      <c r="AM2647" s="99">
        <v>120818.53360366799</v>
      </c>
      <c r="AN2647" s="99">
        <v>17664658.699218798</v>
      </c>
      <c r="AO2647" s="99">
        <v>74836389.489257798</v>
      </c>
      <c r="AP2647" s="99">
        <v>5885.4705851674098</v>
      </c>
      <c r="AQ2647" s="99">
        <v>18123906.3898926</v>
      </c>
      <c r="AR2647" s="99">
        <v>11716742.1203613</v>
      </c>
      <c r="AS2647" s="99">
        <v>4316260.8895873995</v>
      </c>
      <c r="AT2647" s="99">
        <v>409862.003749847</v>
      </c>
      <c r="AU2647" s="99">
        <v>0</v>
      </c>
      <c r="AV2647" s="99">
        <v>55684832.845214799</v>
      </c>
      <c r="AW2647" s="99">
        <v>490842.88474655198</v>
      </c>
      <c r="AX2647" s="99">
        <v>13329964.4210205</v>
      </c>
      <c r="AY2647" s="99">
        <v>28569448.927978501</v>
      </c>
      <c r="AZ2647" s="99">
        <v>18496613.5783691</v>
      </c>
      <c r="BA2647" s="99">
        <v>23435696.988769501</v>
      </c>
      <c r="BB2647" s="99">
        <v>0</v>
      </c>
      <c r="BC2647" s="99">
        <v>9400423.8968505897</v>
      </c>
      <c r="BD2647" s="99">
        <v>3765098.5517883301</v>
      </c>
      <c r="BE2647" s="99">
        <v>0</v>
      </c>
      <c r="BF2647" s="99">
        <v>945091.87014007603</v>
      </c>
      <c r="BG2647" s="99">
        <v>56095593.801757798</v>
      </c>
      <c r="BH2647" s="99">
        <v>17760939.621093798</v>
      </c>
      <c r="BI2647" s="99">
        <v>703.76968575268995</v>
      </c>
      <c r="BJ2647" s="99">
        <v>5757673.9856567401</v>
      </c>
      <c r="BK2647" s="99">
        <v>3874216.63031006</v>
      </c>
      <c r="BL2647" s="99">
        <v>0</v>
      </c>
      <c r="BM2647" s="99">
        <v>48650.206600666002</v>
      </c>
      <c r="BN2647" s="99">
        <v>0</v>
      </c>
      <c r="BO2647" s="99">
        <v>0</v>
      </c>
      <c r="BP2647" s="99">
        <v>0</v>
      </c>
      <c r="BQ2647" s="99">
        <v>0</v>
      </c>
      <c r="BR2647" s="99">
        <v>8509547.0418701209</v>
      </c>
      <c r="BS2647" s="99">
        <v>6647626.4177246103</v>
      </c>
      <c r="BT2647" s="99">
        <v>4559580.7561035203</v>
      </c>
      <c r="BU2647" s="99">
        <v>0</v>
      </c>
      <c r="BV2647" s="99">
        <v>3800693.2136840802</v>
      </c>
      <c r="BW2647" s="99">
        <v>438783.57833862299</v>
      </c>
      <c r="BX2647" s="99">
        <v>0</v>
      </c>
      <c r="BY2647" s="99">
        <v>0</v>
      </c>
      <c r="BZ2647" s="99">
        <v>0</v>
      </c>
      <c r="CA2647" s="99">
        <v>175730.65379905701</v>
      </c>
      <c r="CB2647" s="99">
        <v>11026290.462158199</v>
      </c>
      <c r="CC2647" s="99">
        <v>92924751.432617202</v>
      </c>
      <c r="CD2647" s="99">
        <v>23521056.119872998</v>
      </c>
      <c r="CE2647" s="99">
        <v>4083.2344663441199</v>
      </c>
      <c r="CF2647" s="99">
        <v>624771.47494506801</v>
      </c>
      <c r="CG2647" s="99">
        <v>4732465.3002319299</v>
      </c>
      <c r="CH2647" s="99">
        <v>0</v>
      </c>
      <c r="CI2647" s="99">
        <v>179825.01790809599</v>
      </c>
      <c r="CJ2647" s="99">
        <v>11650139.6005859</v>
      </c>
      <c r="CK2647" s="99">
        <v>97655324.557617202</v>
      </c>
      <c r="CL2647" s="99">
        <v>23969366.2504883</v>
      </c>
      <c r="CM2647" s="166">
        <v>235201.42470741301</v>
      </c>
      <c r="CN2647" s="166">
        <v>29335162.315673798</v>
      </c>
      <c r="CO2647" s="166">
        <v>154024694.69531301</v>
      </c>
      <c r="CP2647" s="99">
        <v>23969366.2504883</v>
      </c>
      <c r="CQ2647" s="99">
        <v>0</v>
      </c>
      <c r="CR2647" s="99">
        <v>0</v>
      </c>
      <c r="CS2647" s="99">
        <v>0</v>
      </c>
      <c r="CT2647" s="99">
        <v>0</v>
      </c>
      <c r="CU2647" s="98">
        <v>32234.015159127001</v>
      </c>
      <c r="CV2647" s="98">
        <v>57830.873348310997</v>
      </c>
      <c r="CW2647" s="98">
        <v>11651061.937103268</v>
      </c>
      <c r="CX2647" s="98">
        <v>97657216.732849136</v>
      </c>
    </row>
    <row r="2648" spans="1:102" x14ac:dyDescent="0.2">
      <c r="A2648" s="98" t="s">
        <v>201</v>
      </c>
      <c r="B2648" s="100">
        <v>40057</v>
      </c>
      <c r="C2648" s="99">
        <v>147286.90043830901</v>
      </c>
      <c r="D2648" s="99">
        <v>8.3018083859933505</v>
      </c>
      <c r="E2648" s="99">
        <v>29451.073692321799</v>
      </c>
      <c r="F2648" s="99">
        <v>22867.223247289701</v>
      </c>
      <c r="G2648" s="99">
        <v>3936.4241994321301</v>
      </c>
      <c r="H2648" s="99">
        <v>285.45195147022599</v>
      </c>
      <c r="I2648" s="99">
        <v>0</v>
      </c>
      <c r="J2648" s="99">
        <v>55759.699874877901</v>
      </c>
      <c r="K2648" s="99">
        <v>1013.24899726361</v>
      </c>
      <c r="L2648" s="99">
        <v>32491.469249248501</v>
      </c>
      <c r="M2648" s="99">
        <v>62634.573297500603</v>
      </c>
      <c r="N2648" s="99">
        <v>17117.474111080199</v>
      </c>
      <c r="O2648" s="99">
        <v>59788.788976669297</v>
      </c>
      <c r="P2648" s="99">
        <v>0</v>
      </c>
      <c r="Q2648" s="99">
        <v>8579.7798538208008</v>
      </c>
      <c r="R2648" s="99">
        <v>3428.9794988632202</v>
      </c>
      <c r="S2648" s="99">
        <v>0</v>
      </c>
      <c r="T2648" s="99">
        <v>893.56487205624603</v>
      </c>
      <c r="U2648" s="99">
        <v>56779.132272720301</v>
      </c>
      <c r="V2648" s="99">
        <v>8841842.2364502009</v>
      </c>
      <c r="W2648" s="99">
        <v>448.74770469590999</v>
      </c>
      <c r="X2648" s="99">
        <v>2195743.06604004</v>
      </c>
      <c r="Y2648" s="99">
        <v>1470467.75442505</v>
      </c>
      <c r="Z2648" s="99">
        <v>580714.06257629395</v>
      </c>
      <c r="AA2648" s="99">
        <v>37761.469820976301</v>
      </c>
      <c r="AB2648" s="99">
        <v>0</v>
      </c>
      <c r="AC2648" s="99">
        <v>17920777.6872559</v>
      </c>
      <c r="AD2648" s="99">
        <v>125329.12383461</v>
      </c>
      <c r="AE2648" s="99">
        <v>1373031.8587341299</v>
      </c>
      <c r="AF2648" s="99">
        <v>3301889.6167907701</v>
      </c>
      <c r="AG2648" s="99">
        <v>2377048.02770996</v>
      </c>
      <c r="AH2648" s="99">
        <v>2774653.7228698698</v>
      </c>
      <c r="AI2648" s="99">
        <v>0</v>
      </c>
      <c r="AJ2648" s="99">
        <v>1167565.5880279499</v>
      </c>
      <c r="AK2648" s="99">
        <v>492514.68213272101</v>
      </c>
      <c r="AL2648" s="99">
        <v>0</v>
      </c>
      <c r="AM2648" s="99">
        <v>119675.87780571</v>
      </c>
      <c r="AN2648" s="99">
        <v>18064629.7185059</v>
      </c>
      <c r="AO2648" s="99">
        <v>76447670.087890595</v>
      </c>
      <c r="AP2648" s="99">
        <v>3211.15714663267</v>
      </c>
      <c r="AQ2648" s="99">
        <v>17456656.690429699</v>
      </c>
      <c r="AR2648" s="99">
        <v>11585403.4290771</v>
      </c>
      <c r="AS2648" s="99">
        <v>4442753.5298461895</v>
      </c>
      <c r="AT2648" s="99">
        <v>290080.94437027001</v>
      </c>
      <c r="AU2648" s="99">
        <v>0</v>
      </c>
      <c r="AV2648" s="99">
        <v>57249836.681640603</v>
      </c>
      <c r="AW2648" s="99">
        <v>359567.34067153902</v>
      </c>
      <c r="AX2648" s="99">
        <v>13091140.174072299</v>
      </c>
      <c r="AY2648" s="99">
        <v>28866223.326904301</v>
      </c>
      <c r="AZ2648" s="99">
        <v>18382834.716552701</v>
      </c>
      <c r="BA2648" s="99">
        <v>23786516.209228501</v>
      </c>
      <c r="BB2648" s="99">
        <v>0</v>
      </c>
      <c r="BC2648" s="99">
        <v>9416929.0478515606</v>
      </c>
      <c r="BD2648" s="99">
        <v>3745109.7913207998</v>
      </c>
      <c r="BE2648" s="99">
        <v>0</v>
      </c>
      <c r="BF2648" s="99">
        <v>938667.02681732201</v>
      </c>
      <c r="BG2648" s="99">
        <v>57780289.122070298</v>
      </c>
      <c r="BH2648" s="99">
        <v>18067083.560302701</v>
      </c>
      <c r="BI2648" s="99">
        <v>446.95015270263002</v>
      </c>
      <c r="BJ2648" s="99">
        <v>5584729.9193115197</v>
      </c>
      <c r="BK2648" s="99">
        <v>3789020.2157897898</v>
      </c>
      <c r="BL2648" s="99">
        <v>0</v>
      </c>
      <c r="BM2648" s="99">
        <v>36509.010355472601</v>
      </c>
      <c r="BN2648" s="99">
        <v>0</v>
      </c>
      <c r="BO2648" s="99">
        <v>0</v>
      </c>
      <c r="BP2648" s="99">
        <v>0</v>
      </c>
      <c r="BQ2648" s="99">
        <v>0</v>
      </c>
      <c r="BR2648" s="99">
        <v>8601736.6567382794</v>
      </c>
      <c r="BS2648" s="99">
        <v>6600558.6845703097</v>
      </c>
      <c r="BT2648" s="99">
        <v>4637395.62036133</v>
      </c>
      <c r="BU2648" s="99">
        <v>0</v>
      </c>
      <c r="BV2648" s="99">
        <v>3849609.9056701702</v>
      </c>
      <c r="BW2648" s="99">
        <v>430921.99927902198</v>
      </c>
      <c r="BX2648" s="99">
        <v>0</v>
      </c>
      <c r="BY2648" s="99">
        <v>0</v>
      </c>
      <c r="BZ2648" s="99">
        <v>0</v>
      </c>
      <c r="CA2648" s="99">
        <v>176740.85809326201</v>
      </c>
      <c r="CB2648" s="99">
        <v>11027945.2799072</v>
      </c>
      <c r="CC2648" s="99">
        <v>93732802.6875</v>
      </c>
      <c r="CD2648" s="99">
        <v>23621672.095458999</v>
      </c>
      <c r="CE2648" s="99">
        <v>4222.2981470227196</v>
      </c>
      <c r="CF2648" s="99">
        <v>618323.18627929699</v>
      </c>
      <c r="CG2648" s="99">
        <v>4737088.05505371</v>
      </c>
      <c r="CH2648" s="99">
        <v>0</v>
      </c>
      <c r="CI2648" s="99">
        <v>180953.437944412</v>
      </c>
      <c r="CJ2648" s="99">
        <v>11650437.848998999</v>
      </c>
      <c r="CK2648" s="99">
        <v>98467486.895507798</v>
      </c>
      <c r="CL2648" s="99">
        <v>24048773.2741699</v>
      </c>
      <c r="CM2648" s="166">
        <v>237077.985544205</v>
      </c>
      <c r="CN2648" s="166">
        <v>29647645.9772949</v>
      </c>
      <c r="CO2648" s="166">
        <v>156134032.17382801</v>
      </c>
      <c r="CP2648" s="99">
        <v>24048773.2741699</v>
      </c>
      <c r="CQ2648" s="99">
        <v>0</v>
      </c>
      <c r="CR2648" s="99">
        <v>0</v>
      </c>
      <c r="CS2648" s="99">
        <v>0</v>
      </c>
      <c r="CT2648" s="99">
        <v>0</v>
      </c>
      <c r="CU2648" s="98">
        <v>30610.858337991998</v>
      </c>
      <c r="CV2648" s="98">
        <v>59146.221952478001</v>
      </c>
      <c r="CW2648" s="98">
        <v>11646268.466186497</v>
      </c>
      <c r="CX2648" s="98">
        <v>98469890.742553711</v>
      </c>
    </row>
    <row r="2649" spans="1:102" x14ac:dyDescent="0.2">
      <c r="A2649" s="98" t="s">
        <v>201</v>
      </c>
      <c r="B2649" s="100">
        <v>40148</v>
      </c>
      <c r="C2649" s="99">
        <v>150348.049545288</v>
      </c>
      <c r="D2649" s="99">
        <v>3.5525267039774899</v>
      </c>
      <c r="E2649" s="99">
        <v>27820.756743431099</v>
      </c>
      <c r="F2649" s="99">
        <v>22310.5834169388</v>
      </c>
      <c r="G2649" s="99">
        <v>4133.9118497371701</v>
      </c>
      <c r="H2649" s="99">
        <v>209.37374103628099</v>
      </c>
      <c r="I2649" s="99">
        <v>0</v>
      </c>
      <c r="J2649" s="99">
        <v>57276.481309890703</v>
      </c>
      <c r="K2649" s="99">
        <v>766.856178559363</v>
      </c>
      <c r="L2649" s="99">
        <v>32282.135955572099</v>
      </c>
      <c r="M2649" s="99">
        <v>62931.151367664301</v>
      </c>
      <c r="N2649" s="99">
        <v>16886.873127937299</v>
      </c>
      <c r="O2649" s="99">
        <v>61111.300013065302</v>
      </c>
      <c r="P2649" s="99">
        <v>0</v>
      </c>
      <c r="Q2649" s="99">
        <v>8496.7096890211105</v>
      </c>
      <c r="R2649" s="99">
        <v>3503.0181159079102</v>
      </c>
      <c r="S2649" s="99">
        <v>0</v>
      </c>
      <c r="T2649" s="99">
        <v>939.24469798058306</v>
      </c>
      <c r="U2649" s="99">
        <v>58130.787340641</v>
      </c>
      <c r="V2649" s="99">
        <v>8962302.0668945294</v>
      </c>
      <c r="W2649" s="99">
        <v>241.71143340505699</v>
      </c>
      <c r="X2649" s="99">
        <v>2045627.6712646501</v>
      </c>
      <c r="Y2649" s="99">
        <v>1430152.76091003</v>
      </c>
      <c r="Z2649" s="99">
        <v>591641.95526123</v>
      </c>
      <c r="AA2649" s="99">
        <v>26981.301172256499</v>
      </c>
      <c r="AB2649" s="99">
        <v>0</v>
      </c>
      <c r="AC2649" s="99">
        <v>18155019.0703125</v>
      </c>
      <c r="AD2649" s="99">
        <v>85263.438064575195</v>
      </c>
      <c r="AE2649" s="99">
        <v>1352643.6981353799</v>
      </c>
      <c r="AF2649" s="99">
        <v>3317237.6517639202</v>
      </c>
      <c r="AG2649" s="99">
        <v>2330744.4421081501</v>
      </c>
      <c r="AH2649" s="99">
        <v>2846657.4999389602</v>
      </c>
      <c r="AI2649" s="99">
        <v>0</v>
      </c>
      <c r="AJ2649" s="99">
        <v>1168639.11402893</v>
      </c>
      <c r="AK2649" s="99">
        <v>493229.03282928502</v>
      </c>
      <c r="AL2649" s="99">
        <v>0</v>
      </c>
      <c r="AM2649" s="99">
        <v>118659.726042747</v>
      </c>
      <c r="AN2649" s="99">
        <v>18226500.814697299</v>
      </c>
      <c r="AO2649" s="99">
        <v>78086028.966796905</v>
      </c>
      <c r="AP2649" s="99">
        <v>2986.93796125054</v>
      </c>
      <c r="AQ2649" s="99">
        <v>16210165.3905029</v>
      </c>
      <c r="AR2649" s="99">
        <v>11381664.150024399</v>
      </c>
      <c r="AS2649" s="99">
        <v>4562572.4933471698</v>
      </c>
      <c r="AT2649" s="99">
        <v>208193.167770386</v>
      </c>
      <c r="AU2649" s="99">
        <v>0</v>
      </c>
      <c r="AV2649" s="99">
        <v>58749408.069824196</v>
      </c>
      <c r="AW2649" s="99">
        <v>248741.902212143</v>
      </c>
      <c r="AX2649" s="99">
        <v>13071735.240478501</v>
      </c>
      <c r="AY2649" s="99">
        <v>29227102.631347701</v>
      </c>
      <c r="AZ2649" s="99">
        <v>18108770.177978501</v>
      </c>
      <c r="BA2649" s="99">
        <v>24584680.4924316</v>
      </c>
      <c r="BB2649" s="99">
        <v>0</v>
      </c>
      <c r="BC2649" s="99">
        <v>9503756.0339355506</v>
      </c>
      <c r="BD2649" s="99">
        <v>3763097.0654907199</v>
      </c>
      <c r="BE2649" s="99">
        <v>0</v>
      </c>
      <c r="BF2649" s="99">
        <v>942342.07167816197</v>
      </c>
      <c r="BG2649" s="99">
        <v>58843302.067871101</v>
      </c>
      <c r="BH2649" s="99">
        <v>18634460.441162098</v>
      </c>
      <c r="BI2649" s="99">
        <v>299.96245121583303</v>
      </c>
      <c r="BJ2649" s="99">
        <v>5322120.7750244103</v>
      </c>
      <c r="BK2649" s="99">
        <v>3745365.7033996601</v>
      </c>
      <c r="BL2649" s="99">
        <v>0</v>
      </c>
      <c r="BM2649" s="99">
        <v>23172.2191984653</v>
      </c>
      <c r="BN2649" s="99">
        <v>0</v>
      </c>
      <c r="BO2649" s="99">
        <v>0</v>
      </c>
      <c r="BP2649" s="99">
        <v>0</v>
      </c>
      <c r="BQ2649" s="99">
        <v>0</v>
      </c>
      <c r="BR2649" s="99">
        <v>8688481.19995117</v>
      </c>
      <c r="BS2649" s="99">
        <v>6530043.84521484</v>
      </c>
      <c r="BT2649" s="99">
        <v>4790070.1856079102</v>
      </c>
      <c r="BU2649" s="99">
        <v>0</v>
      </c>
      <c r="BV2649" s="99">
        <v>3894086.7717590299</v>
      </c>
      <c r="BW2649" s="99">
        <v>432931.53260040301</v>
      </c>
      <c r="BX2649" s="99">
        <v>0</v>
      </c>
      <c r="BY2649" s="99">
        <v>0</v>
      </c>
      <c r="BZ2649" s="99">
        <v>0</v>
      </c>
      <c r="CA2649" s="99">
        <v>178131.56756019601</v>
      </c>
      <c r="CB2649" s="99">
        <v>11006189.2502441</v>
      </c>
      <c r="CC2649" s="99">
        <v>94320707.873046905</v>
      </c>
      <c r="CD2649" s="99">
        <v>23953987.098632801</v>
      </c>
      <c r="CE2649" s="99">
        <v>4347.1018053293201</v>
      </c>
      <c r="CF2649" s="99">
        <v>612863.14978027297</v>
      </c>
      <c r="CG2649" s="99">
        <v>4724224.2286987295</v>
      </c>
      <c r="CH2649" s="99">
        <v>0</v>
      </c>
      <c r="CI2649" s="99">
        <v>182483.60396385199</v>
      </c>
      <c r="CJ2649" s="99">
        <v>11619523.970825201</v>
      </c>
      <c r="CK2649" s="99">
        <v>99037031.497070298</v>
      </c>
      <c r="CL2649" s="99">
        <v>24389939.053466801</v>
      </c>
      <c r="CM2649" s="166">
        <v>240130.94916343701</v>
      </c>
      <c r="CN2649" s="166">
        <v>29856433.602783199</v>
      </c>
      <c r="CO2649" s="166">
        <v>158073192.40820301</v>
      </c>
      <c r="CP2649" s="99">
        <v>24389939.053466801</v>
      </c>
      <c r="CQ2649" s="99">
        <v>0</v>
      </c>
      <c r="CR2649" s="99">
        <v>0</v>
      </c>
      <c r="CS2649" s="99">
        <v>0</v>
      </c>
      <c r="CT2649" s="99">
        <v>0</v>
      </c>
      <c r="CU2649" s="98">
        <v>28889.073052767999</v>
      </c>
      <c r="CV2649" s="98">
        <v>60856.045601003003</v>
      </c>
      <c r="CW2649" s="98">
        <v>11619052.400024373</v>
      </c>
      <c r="CX2649" s="98">
        <v>99044932.101745635</v>
      </c>
    </row>
    <row r="2650" spans="1:102" x14ac:dyDescent="0.2">
      <c r="A2650" s="98" t="s">
        <v>201</v>
      </c>
      <c r="B2650" s="100">
        <v>40238</v>
      </c>
      <c r="C2650" s="99">
        <v>150980.66253471401</v>
      </c>
      <c r="D2650" s="99">
        <v>5.1699771909625296</v>
      </c>
      <c r="E2650" s="99">
        <v>26985.959441900301</v>
      </c>
      <c r="F2650" s="99">
        <v>22014.229570865598</v>
      </c>
      <c r="G2650" s="99">
        <v>4210.77429676056</v>
      </c>
      <c r="H2650" s="99">
        <v>0</v>
      </c>
      <c r="I2650" s="99">
        <v>0</v>
      </c>
      <c r="J2650" s="99">
        <v>58474.760008812002</v>
      </c>
      <c r="K2650" s="99">
        <v>602.05262595415104</v>
      </c>
      <c r="L2650" s="99">
        <v>32678.123635768901</v>
      </c>
      <c r="M2650" s="99">
        <v>62673.329048633597</v>
      </c>
      <c r="N2650" s="99">
        <v>16649.720571517901</v>
      </c>
      <c r="O2650" s="99">
        <v>61382.116898536697</v>
      </c>
      <c r="P2650" s="99">
        <v>0</v>
      </c>
      <c r="Q2650" s="99">
        <v>8398.2952877283096</v>
      </c>
      <c r="R2650" s="99">
        <v>3456.2654711902101</v>
      </c>
      <c r="S2650" s="99">
        <v>0</v>
      </c>
      <c r="T2650" s="99">
        <v>883.38676740229096</v>
      </c>
      <c r="U2650" s="99">
        <v>59071.060923576399</v>
      </c>
      <c r="V2650" s="99">
        <v>9022987.39453125</v>
      </c>
      <c r="W2650" s="99">
        <v>252.045566895977</v>
      </c>
      <c r="X2650" s="99">
        <v>1941894.83276367</v>
      </c>
      <c r="Y2650" s="99">
        <v>1400389.8507690399</v>
      </c>
      <c r="Z2650" s="99">
        <v>596673.85242462205</v>
      </c>
      <c r="AA2650" s="99">
        <v>0</v>
      </c>
      <c r="AB2650" s="99">
        <v>0</v>
      </c>
      <c r="AC2650" s="99">
        <v>18528973.188964799</v>
      </c>
      <c r="AD2650" s="99">
        <v>65282.708020210302</v>
      </c>
      <c r="AE2650" s="99">
        <v>1331337.9649505599</v>
      </c>
      <c r="AF2650" s="99">
        <v>3324758.7220764202</v>
      </c>
      <c r="AG2650" s="99">
        <v>2296454.24301147</v>
      </c>
      <c r="AH2650" s="99">
        <v>2867612.28552246</v>
      </c>
      <c r="AI2650" s="99">
        <v>0</v>
      </c>
      <c r="AJ2650" s="99">
        <v>1165623.64880371</v>
      </c>
      <c r="AK2650" s="99">
        <v>487797.96668243402</v>
      </c>
      <c r="AL2650" s="99">
        <v>0</v>
      </c>
      <c r="AM2650" s="99">
        <v>112527.207445145</v>
      </c>
      <c r="AN2650" s="99">
        <v>18584914.642089799</v>
      </c>
      <c r="AO2650" s="99">
        <v>79010321.700195298</v>
      </c>
      <c r="AP2650" s="99">
        <v>1796.3301517367399</v>
      </c>
      <c r="AQ2650" s="99">
        <v>15657351.220703101</v>
      </c>
      <c r="AR2650" s="99">
        <v>11216840.416137701</v>
      </c>
      <c r="AS2650" s="99">
        <v>4631696.1793823196</v>
      </c>
      <c r="AT2650" s="99">
        <v>0</v>
      </c>
      <c r="AU2650" s="99">
        <v>0</v>
      </c>
      <c r="AV2650" s="99">
        <v>60453063.479980499</v>
      </c>
      <c r="AW2650" s="99">
        <v>192172.90986061099</v>
      </c>
      <c r="AX2650" s="99">
        <v>12911782.2059326</v>
      </c>
      <c r="AY2650" s="99">
        <v>29431954.4370117</v>
      </c>
      <c r="AZ2650" s="99">
        <v>18060454.776855499</v>
      </c>
      <c r="BA2650" s="99">
        <v>24909213.824462902</v>
      </c>
      <c r="BB2650" s="99">
        <v>0</v>
      </c>
      <c r="BC2650" s="99">
        <v>9562567.7832031306</v>
      </c>
      <c r="BD2650" s="99">
        <v>3756968.8555602999</v>
      </c>
      <c r="BE2650" s="99">
        <v>0</v>
      </c>
      <c r="BF2650" s="99">
        <v>904877.95509338402</v>
      </c>
      <c r="BG2650" s="99">
        <v>60528480.980468802</v>
      </c>
      <c r="BH2650" s="99">
        <v>18841895.5380859</v>
      </c>
      <c r="BI2650" s="99">
        <v>388.02110496163402</v>
      </c>
      <c r="BJ2650" s="99">
        <v>5137758.8459472703</v>
      </c>
      <c r="BK2650" s="99">
        <v>3639458.2079772898</v>
      </c>
      <c r="BL2650" s="99">
        <v>0</v>
      </c>
      <c r="BM2650" s="99">
        <v>843.44353152066503</v>
      </c>
      <c r="BN2650" s="99">
        <v>0</v>
      </c>
      <c r="BO2650" s="99">
        <v>0</v>
      </c>
      <c r="BP2650" s="99">
        <v>0</v>
      </c>
      <c r="BQ2650" s="99">
        <v>0</v>
      </c>
      <c r="BR2650" s="99">
        <v>8846524.74853516</v>
      </c>
      <c r="BS2650" s="99">
        <v>6478794.6177368201</v>
      </c>
      <c r="BT2650" s="99">
        <v>4833605.6396484403</v>
      </c>
      <c r="BU2650" s="99">
        <v>0</v>
      </c>
      <c r="BV2650" s="99">
        <v>3893363.0626831101</v>
      </c>
      <c r="BW2650" s="99">
        <v>427700.628540039</v>
      </c>
      <c r="BX2650" s="99">
        <v>0</v>
      </c>
      <c r="BY2650" s="99">
        <v>0</v>
      </c>
      <c r="BZ2650" s="99">
        <v>0</v>
      </c>
      <c r="CA2650" s="99">
        <v>177889.20457267799</v>
      </c>
      <c r="CB2650" s="99">
        <v>10976099.7844238</v>
      </c>
      <c r="CC2650" s="99">
        <v>94605309.272460893</v>
      </c>
      <c r="CD2650" s="99">
        <v>24017798.730957001</v>
      </c>
      <c r="CE2650" s="99">
        <v>4216.2685548067102</v>
      </c>
      <c r="CF2650" s="99">
        <v>601060.40438079799</v>
      </c>
      <c r="CG2650" s="99">
        <v>4670880.68603516</v>
      </c>
      <c r="CH2650" s="99">
        <v>0</v>
      </c>
      <c r="CI2650" s="99">
        <v>182097.64993095401</v>
      </c>
      <c r="CJ2650" s="99">
        <v>11575460.9112549</v>
      </c>
      <c r="CK2650" s="99">
        <v>99278662.803710893</v>
      </c>
      <c r="CL2650" s="99">
        <v>24451210.637451202</v>
      </c>
      <c r="CM2650" s="166">
        <v>240675.75862312299</v>
      </c>
      <c r="CN2650" s="166">
        <v>30173256.2336426</v>
      </c>
      <c r="CO2650" s="166">
        <v>160110030.83789101</v>
      </c>
      <c r="CP2650" s="99">
        <v>24451210.637451202</v>
      </c>
      <c r="CQ2650" s="99">
        <v>0</v>
      </c>
      <c r="CR2650" s="99">
        <v>0</v>
      </c>
      <c r="CS2650" s="99">
        <v>0</v>
      </c>
      <c r="CT2650" s="99">
        <v>0</v>
      </c>
      <c r="CU2650" s="98">
        <v>27633.381817059999</v>
      </c>
      <c r="CV2650" s="98">
        <v>62117.098497448002</v>
      </c>
      <c r="CW2650" s="98">
        <v>11577160.188804599</v>
      </c>
      <c r="CX2650" s="98">
        <v>99276189.958496049</v>
      </c>
    </row>
    <row r="2651" spans="1:102" x14ac:dyDescent="0.2">
      <c r="A2651" s="98" t="s">
        <v>201</v>
      </c>
      <c r="B2651" s="100">
        <v>40330</v>
      </c>
      <c r="C2651" s="99">
        <v>152938.63291931199</v>
      </c>
      <c r="D2651" s="99">
        <v>4.4801961639896</v>
      </c>
      <c r="E2651" s="99">
        <v>26403.860824823401</v>
      </c>
      <c r="F2651" s="99">
        <v>21764.944164037701</v>
      </c>
      <c r="G2651" s="99">
        <v>4280.3393421769097</v>
      </c>
      <c r="H2651" s="99">
        <v>0</v>
      </c>
      <c r="I2651" s="99">
        <v>0</v>
      </c>
      <c r="J2651" s="99">
        <v>59492.573410511002</v>
      </c>
      <c r="K2651" s="99">
        <v>531.75502809882198</v>
      </c>
      <c r="L2651" s="99">
        <v>33914.184503555298</v>
      </c>
      <c r="M2651" s="99">
        <v>63408.932940959901</v>
      </c>
      <c r="N2651" s="99">
        <v>16618.2644042969</v>
      </c>
      <c r="O2651" s="99">
        <v>62275.754053115801</v>
      </c>
      <c r="P2651" s="99">
        <v>0</v>
      </c>
      <c r="Q2651" s="99">
        <v>8333.76147544384</v>
      </c>
      <c r="R2651" s="99">
        <v>3541.3360520005199</v>
      </c>
      <c r="S2651" s="99">
        <v>0</v>
      </c>
      <c r="T2651" s="99">
        <v>878.73742912709702</v>
      </c>
      <c r="U2651" s="99">
        <v>59955.4168438911</v>
      </c>
      <c r="V2651" s="99">
        <v>9091485.19995117</v>
      </c>
      <c r="W2651" s="99">
        <v>285.28553400561202</v>
      </c>
      <c r="X2651" s="99">
        <v>1870247.8373718299</v>
      </c>
      <c r="Y2651" s="99">
        <v>1359910.45687866</v>
      </c>
      <c r="Z2651" s="99">
        <v>603742.53878784203</v>
      </c>
      <c r="AA2651" s="99">
        <v>0</v>
      </c>
      <c r="AB2651" s="99">
        <v>0</v>
      </c>
      <c r="AC2651" s="99">
        <v>18901465.313964799</v>
      </c>
      <c r="AD2651" s="99">
        <v>59562.227210998499</v>
      </c>
      <c r="AE2651" s="99">
        <v>1370523.91973877</v>
      </c>
      <c r="AF2651" s="99">
        <v>3334183.2842407199</v>
      </c>
      <c r="AG2651" s="99">
        <v>2271628.2179870601</v>
      </c>
      <c r="AH2651" s="99">
        <v>2874692.9334411598</v>
      </c>
      <c r="AI2651" s="99">
        <v>0</v>
      </c>
      <c r="AJ2651" s="99">
        <v>1167768.625</v>
      </c>
      <c r="AK2651" s="99">
        <v>490620.036487579</v>
      </c>
      <c r="AL2651" s="99">
        <v>0</v>
      </c>
      <c r="AM2651" s="99">
        <v>109906.215667725</v>
      </c>
      <c r="AN2651" s="99">
        <v>18884855.118408199</v>
      </c>
      <c r="AO2651" s="99">
        <v>80177547.021484405</v>
      </c>
      <c r="AP2651" s="99">
        <v>2684.9523163437798</v>
      </c>
      <c r="AQ2651" s="99">
        <v>15117012.294677701</v>
      </c>
      <c r="AR2651" s="99">
        <v>11042317.782470699</v>
      </c>
      <c r="AS2651" s="99">
        <v>4739301.4638061495</v>
      </c>
      <c r="AT2651" s="99">
        <v>0</v>
      </c>
      <c r="AU2651" s="99">
        <v>0</v>
      </c>
      <c r="AV2651" s="99">
        <v>61822900.843261696</v>
      </c>
      <c r="AW2651" s="99">
        <v>175887.27445983901</v>
      </c>
      <c r="AX2651" s="99">
        <v>13476280.9232178</v>
      </c>
      <c r="AY2651" s="99">
        <v>29665906.704833999</v>
      </c>
      <c r="AZ2651" s="99">
        <v>17949504.813964799</v>
      </c>
      <c r="BA2651" s="99">
        <v>25131697.4455566</v>
      </c>
      <c r="BB2651" s="99">
        <v>0</v>
      </c>
      <c r="BC2651" s="99">
        <v>9632639.2941894494</v>
      </c>
      <c r="BD2651" s="99">
        <v>3834888.9398498498</v>
      </c>
      <c r="BE2651" s="99">
        <v>0</v>
      </c>
      <c r="BF2651" s="99">
        <v>891050.24050140404</v>
      </c>
      <c r="BG2651" s="99">
        <v>61876706.671386696</v>
      </c>
      <c r="BH2651" s="99">
        <v>19333424.864990201</v>
      </c>
      <c r="BI2651" s="99">
        <v>340.10043465346098</v>
      </c>
      <c r="BJ2651" s="99">
        <v>5022838.84375</v>
      </c>
      <c r="BK2651" s="99">
        <v>3588027.1186218299</v>
      </c>
      <c r="BL2651" s="99">
        <v>0</v>
      </c>
      <c r="BM2651" s="99">
        <v>758.44443235546396</v>
      </c>
      <c r="BN2651" s="99">
        <v>0</v>
      </c>
      <c r="BO2651" s="99">
        <v>0</v>
      </c>
      <c r="BP2651" s="99">
        <v>0</v>
      </c>
      <c r="BQ2651" s="99">
        <v>0</v>
      </c>
      <c r="BR2651" s="99">
        <v>9013442.4067382794</v>
      </c>
      <c r="BS2651" s="99">
        <v>6435444.1486816397</v>
      </c>
      <c r="BT2651" s="99">
        <v>4887280.4921264602</v>
      </c>
      <c r="BU2651" s="99">
        <v>0</v>
      </c>
      <c r="BV2651" s="99">
        <v>3946526.70343018</v>
      </c>
      <c r="BW2651" s="99">
        <v>437830.44893646199</v>
      </c>
      <c r="BX2651" s="99">
        <v>0</v>
      </c>
      <c r="BY2651" s="99">
        <v>0</v>
      </c>
      <c r="BZ2651" s="99">
        <v>0</v>
      </c>
      <c r="CA2651" s="99">
        <v>179441.70330047599</v>
      </c>
      <c r="CB2651" s="99">
        <v>10966919.295654301</v>
      </c>
      <c r="CC2651" s="99">
        <v>95274707.464843795</v>
      </c>
      <c r="CD2651" s="99">
        <v>24364136.207031298</v>
      </c>
      <c r="CE2651" s="99">
        <v>4277.7986754179001</v>
      </c>
      <c r="CF2651" s="99">
        <v>600794.26393890404</v>
      </c>
      <c r="CG2651" s="99">
        <v>4701747.8970947303</v>
      </c>
      <c r="CH2651" s="99">
        <v>0</v>
      </c>
      <c r="CI2651" s="99">
        <v>183727.60220527599</v>
      </c>
      <c r="CJ2651" s="99">
        <v>11566111.1029053</v>
      </c>
      <c r="CK2651" s="99">
        <v>99965792.169921905</v>
      </c>
      <c r="CL2651" s="99">
        <v>24811401.5231934</v>
      </c>
      <c r="CM2651" s="166">
        <v>243018.51512145999</v>
      </c>
      <c r="CN2651" s="166">
        <v>30464371.607421901</v>
      </c>
      <c r="CO2651" s="166">
        <v>162136783.94726601</v>
      </c>
      <c r="CP2651" s="99">
        <v>24811401.5231934</v>
      </c>
      <c r="CQ2651" s="99">
        <v>0</v>
      </c>
      <c r="CR2651" s="99">
        <v>0</v>
      </c>
      <c r="CS2651" s="99">
        <v>0</v>
      </c>
      <c r="CT2651" s="99">
        <v>0</v>
      </c>
      <c r="CU2651" s="98">
        <v>26935.910267864001</v>
      </c>
      <c r="CV2651" s="98">
        <v>63206.912079431997</v>
      </c>
      <c r="CW2651" s="98">
        <v>11567713.559593204</v>
      </c>
      <c r="CX2651" s="98">
        <v>99976455.361938521</v>
      </c>
    </row>
    <row r="2652" spans="1:102" x14ac:dyDescent="0.2">
      <c r="A2652" s="98" t="s">
        <v>201</v>
      </c>
      <c r="B2652" s="100">
        <v>40422</v>
      </c>
      <c r="C2652" s="99">
        <v>153384.70029258699</v>
      </c>
      <c r="D2652" s="99">
        <v>2.74824059498496</v>
      </c>
      <c r="E2652" s="99">
        <v>25573.1570105553</v>
      </c>
      <c r="F2652" s="99">
        <v>21158.7205002308</v>
      </c>
      <c r="G2652" s="99">
        <v>4282.6587797403299</v>
      </c>
      <c r="H2652" s="99">
        <v>0</v>
      </c>
      <c r="I2652" s="99">
        <v>0</v>
      </c>
      <c r="J2652" s="99">
        <v>60173.1321239471</v>
      </c>
      <c r="K2652" s="99">
        <v>487.12391771748702</v>
      </c>
      <c r="L2652" s="99">
        <v>32764.946195363998</v>
      </c>
      <c r="M2652" s="99">
        <v>63297.050879001603</v>
      </c>
      <c r="N2652" s="99">
        <v>16461.0614774227</v>
      </c>
      <c r="O2652" s="99">
        <v>62327.083222866102</v>
      </c>
      <c r="P2652" s="99">
        <v>0</v>
      </c>
      <c r="Q2652" s="99">
        <v>8355.0386250019092</v>
      </c>
      <c r="R2652" s="99">
        <v>3537.5966530144201</v>
      </c>
      <c r="S2652" s="99">
        <v>0</v>
      </c>
      <c r="T2652" s="99">
        <v>870.16165353357803</v>
      </c>
      <c r="U2652" s="99">
        <v>60682.364971637697</v>
      </c>
      <c r="V2652" s="99">
        <v>9096043.8339843806</v>
      </c>
      <c r="W2652" s="99">
        <v>111.324867112562</v>
      </c>
      <c r="X2652" s="99">
        <v>1811823.3960266099</v>
      </c>
      <c r="Y2652" s="99">
        <v>1320327.8920440699</v>
      </c>
      <c r="Z2652" s="99">
        <v>608567.64479827904</v>
      </c>
      <c r="AA2652" s="99">
        <v>0</v>
      </c>
      <c r="AB2652" s="99">
        <v>0</v>
      </c>
      <c r="AC2652" s="99">
        <v>19190590.517333999</v>
      </c>
      <c r="AD2652" s="99">
        <v>52935.256692409501</v>
      </c>
      <c r="AE2652" s="99">
        <v>1313646.3889617899</v>
      </c>
      <c r="AF2652" s="99">
        <v>3321570.9533386198</v>
      </c>
      <c r="AG2652" s="99">
        <v>2231896.8272705101</v>
      </c>
      <c r="AH2652" s="99">
        <v>2811241.6473693801</v>
      </c>
      <c r="AI2652" s="99">
        <v>0</v>
      </c>
      <c r="AJ2652" s="99">
        <v>1169769.33740234</v>
      </c>
      <c r="AK2652" s="99">
        <v>494020.84205627401</v>
      </c>
      <c r="AL2652" s="99">
        <v>0</v>
      </c>
      <c r="AM2652" s="99">
        <v>107901.327749252</v>
      </c>
      <c r="AN2652" s="99">
        <v>19233788.957519501</v>
      </c>
      <c r="AO2652" s="99">
        <v>80550804.606445298</v>
      </c>
      <c r="AP2652" s="99">
        <v>730.34217463433697</v>
      </c>
      <c r="AQ2652" s="99">
        <v>14736712.822387701</v>
      </c>
      <c r="AR2652" s="99">
        <v>10773619.1990967</v>
      </c>
      <c r="AS2652" s="99">
        <v>4781421.8975219699</v>
      </c>
      <c r="AT2652" s="99">
        <v>0</v>
      </c>
      <c r="AU2652" s="99">
        <v>0</v>
      </c>
      <c r="AV2652" s="99">
        <v>63116084.391113304</v>
      </c>
      <c r="AW2652" s="99">
        <v>156759.363306046</v>
      </c>
      <c r="AX2652" s="99">
        <v>12832885.0194092</v>
      </c>
      <c r="AY2652" s="99">
        <v>29722175.876220699</v>
      </c>
      <c r="AZ2652" s="99">
        <v>17708499.709716801</v>
      </c>
      <c r="BA2652" s="99">
        <v>24664223.2739258</v>
      </c>
      <c r="BB2652" s="99">
        <v>0</v>
      </c>
      <c r="BC2652" s="99">
        <v>9648288.9611816406</v>
      </c>
      <c r="BD2652" s="99">
        <v>3849056.6484375</v>
      </c>
      <c r="BE2652" s="99">
        <v>0</v>
      </c>
      <c r="BF2652" s="99">
        <v>879596.95719909703</v>
      </c>
      <c r="BG2652" s="99">
        <v>63284644.289550804</v>
      </c>
      <c r="BH2652" s="99">
        <v>19141715.667236298</v>
      </c>
      <c r="BI2652" s="99">
        <v>172.047154407948</v>
      </c>
      <c r="BJ2652" s="99">
        <v>4924635.2411498995</v>
      </c>
      <c r="BK2652" s="99">
        <v>3500562.8554077102</v>
      </c>
      <c r="BL2652" s="99">
        <v>0</v>
      </c>
      <c r="BM2652" s="99">
        <v>474.94256949424698</v>
      </c>
      <c r="BN2652" s="99">
        <v>0</v>
      </c>
      <c r="BO2652" s="99">
        <v>0</v>
      </c>
      <c r="BP2652" s="99">
        <v>0</v>
      </c>
      <c r="BQ2652" s="99">
        <v>0</v>
      </c>
      <c r="BR2652" s="99">
        <v>9019519.1304931603</v>
      </c>
      <c r="BS2652" s="99">
        <v>6348636.7963867197</v>
      </c>
      <c r="BT2652" s="99">
        <v>4807979.4912109403</v>
      </c>
      <c r="BU2652" s="99">
        <v>0</v>
      </c>
      <c r="BV2652" s="99">
        <v>3969316.7948913602</v>
      </c>
      <c r="BW2652" s="99">
        <v>439671.33960342401</v>
      </c>
      <c r="BX2652" s="99">
        <v>0</v>
      </c>
      <c r="BY2652" s="99">
        <v>0</v>
      </c>
      <c r="BZ2652" s="99">
        <v>0</v>
      </c>
      <c r="CA2652" s="99">
        <v>178939.028072357</v>
      </c>
      <c r="CB2652" s="99">
        <v>10885478.9454346</v>
      </c>
      <c r="CC2652" s="99">
        <v>95208429.591796905</v>
      </c>
      <c r="CD2652" s="99">
        <v>24025162.134033199</v>
      </c>
      <c r="CE2652" s="99">
        <v>4292.0362870097197</v>
      </c>
      <c r="CF2652" s="99">
        <v>606694.70603179897</v>
      </c>
      <c r="CG2652" s="99">
        <v>4782368.8995971698</v>
      </c>
      <c r="CH2652" s="99">
        <v>0</v>
      </c>
      <c r="CI2652" s="99">
        <v>183233.40133285499</v>
      </c>
      <c r="CJ2652" s="99">
        <v>11495409.9613037</v>
      </c>
      <c r="CK2652" s="99">
        <v>99985766.921875</v>
      </c>
      <c r="CL2652" s="99">
        <v>24461024.184570301</v>
      </c>
      <c r="CM2652" s="166">
        <v>243383.33360099801</v>
      </c>
      <c r="CN2652" s="166">
        <v>30638442.6721191</v>
      </c>
      <c r="CO2652" s="166">
        <v>162876325.55078101</v>
      </c>
      <c r="CP2652" s="99">
        <v>24461024.184570301</v>
      </c>
      <c r="CQ2652" s="99">
        <v>0</v>
      </c>
      <c r="CR2652" s="99">
        <v>0</v>
      </c>
      <c r="CS2652" s="99">
        <v>0</v>
      </c>
      <c r="CT2652" s="99">
        <v>0</v>
      </c>
      <c r="CU2652" s="98">
        <v>25975.176133968998</v>
      </c>
      <c r="CV2652" s="98">
        <v>63906.359818309997</v>
      </c>
      <c r="CW2652" s="98">
        <v>11492173.651466399</v>
      </c>
      <c r="CX2652" s="98">
        <v>99990798.491394073</v>
      </c>
    </row>
    <row r="2653" spans="1:102" x14ac:dyDescent="0.2">
      <c r="A2653" s="98" t="s">
        <v>201</v>
      </c>
      <c r="B2653" s="100">
        <v>40513</v>
      </c>
      <c r="C2653" s="99">
        <v>152747.11957740801</v>
      </c>
      <c r="D2653" s="99">
        <v>0.82315032699989399</v>
      </c>
      <c r="E2653" s="99">
        <v>24960.368096113201</v>
      </c>
      <c r="F2653" s="99">
        <v>20705.111468553499</v>
      </c>
      <c r="G2653" s="99">
        <v>4352.7413225769997</v>
      </c>
      <c r="H2653" s="99">
        <v>0</v>
      </c>
      <c r="I2653" s="99">
        <v>0</v>
      </c>
      <c r="J2653" s="99">
        <v>60988.570006370501</v>
      </c>
      <c r="K2653" s="99">
        <v>454.59142267703999</v>
      </c>
      <c r="L2653" s="99">
        <v>40639.983924865701</v>
      </c>
      <c r="M2653" s="99">
        <v>62925.8533148766</v>
      </c>
      <c r="N2653" s="99">
        <v>16378.851331591601</v>
      </c>
      <c r="O2653" s="99">
        <v>60350.891065120697</v>
      </c>
      <c r="P2653" s="99">
        <v>0</v>
      </c>
      <c r="Q2653" s="99">
        <v>8197.2434645891208</v>
      </c>
      <c r="R2653" s="99">
        <v>3523.4563589990098</v>
      </c>
      <c r="S2653" s="99">
        <v>0</v>
      </c>
      <c r="T2653" s="99">
        <v>1062.00527864695</v>
      </c>
      <c r="U2653" s="99">
        <v>61475.709482193</v>
      </c>
      <c r="V2653" s="99">
        <v>8987293.6436767597</v>
      </c>
      <c r="W2653" s="99">
        <v>16.884611734887599</v>
      </c>
      <c r="X2653" s="99">
        <v>1747124.4880371101</v>
      </c>
      <c r="Y2653" s="99">
        <v>1280824.5275878899</v>
      </c>
      <c r="Z2653" s="99">
        <v>601090.77313995396</v>
      </c>
      <c r="AA2653" s="99">
        <v>0</v>
      </c>
      <c r="AB2653" s="99">
        <v>0</v>
      </c>
      <c r="AC2653" s="99">
        <v>19299405.8205566</v>
      </c>
      <c r="AD2653" s="99">
        <v>51393.537724018097</v>
      </c>
      <c r="AE2653" s="99">
        <v>1488935.45968628</v>
      </c>
      <c r="AF2653" s="99">
        <v>3285870.61785889</v>
      </c>
      <c r="AG2653" s="99">
        <v>2201372.5751037602</v>
      </c>
      <c r="AH2653" s="99">
        <v>2610375.0478515602</v>
      </c>
      <c r="AI2653" s="99">
        <v>0</v>
      </c>
      <c r="AJ2653" s="99">
        <v>1157103.7234954799</v>
      </c>
      <c r="AK2653" s="99">
        <v>479096.375934601</v>
      </c>
      <c r="AL2653" s="99">
        <v>0</v>
      </c>
      <c r="AM2653" s="99">
        <v>116490.06483554799</v>
      </c>
      <c r="AN2653" s="99">
        <v>19344577.472656298</v>
      </c>
      <c r="AO2653" s="99">
        <v>80053887.448242202</v>
      </c>
      <c r="AP2653" s="99">
        <v>278.635739821941</v>
      </c>
      <c r="AQ2653" s="99">
        <v>14284958.6759033</v>
      </c>
      <c r="AR2653" s="99">
        <v>10512831.353027301</v>
      </c>
      <c r="AS2653" s="99">
        <v>4773294.9152221698</v>
      </c>
      <c r="AT2653" s="99">
        <v>0</v>
      </c>
      <c r="AU2653" s="99">
        <v>0</v>
      </c>
      <c r="AV2653" s="99">
        <v>64074049.544433601</v>
      </c>
      <c r="AW2653" s="99">
        <v>154412.028856277</v>
      </c>
      <c r="AX2653" s="99">
        <v>14639598.254760699</v>
      </c>
      <c r="AY2653" s="99">
        <v>29547761.7346191</v>
      </c>
      <c r="AZ2653" s="99">
        <v>17594437.3828125</v>
      </c>
      <c r="BA2653" s="99">
        <v>23030680.167480499</v>
      </c>
      <c r="BB2653" s="99">
        <v>0</v>
      </c>
      <c r="BC2653" s="99">
        <v>9569624.6212158203</v>
      </c>
      <c r="BD2653" s="99">
        <v>3751767.5640258798</v>
      </c>
      <c r="BE2653" s="99">
        <v>0</v>
      </c>
      <c r="BF2653" s="99">
        <v>957444.38140869106</v>
      </c>
      <c r="BG2653" s="99">
        <v>64215155.307617202</v>
      </c>
      <c r="BH2653" s="99">
        <v>19009566.2255859</v>
      </c>
      <c r="BI2653" s="99">
        <v>97.314990496262894</v>
      </c>
      <c r="BJ2653" s="99">
        <v>4845582.2315063505</v>
      </c>
      <c r="BK2653" s="99">
        <v>3436211.0354919401</v>
      </c>
      <c r="BL2653" s="99">
        <v>0</v>
      </c>
      <c r="BM2653" s="99">
        <v>512.20870058238495</v>
      </c>
      <c r="BN2653" s="99">
        <v>0</v>
      </c>
      <c r="BO2653" s="99">
        <v>0</v>
      </c>
      <c r="BP2653" s="99">
        <v>0</v>
      </c>
      <c r="BQ2653" s="99">
        <v>0</v>
      </c>
      <c r="BR2653" s="99">
        <v>9012272.9766845703</v>
      </c>
      <c r="BS2653" s="99">
        <v>6331929.1293334998</v>
      </c>
      <c r="BT2653" s="99">
        <v>4486428.9777221698</v>
      </c>
      <c r="BU2653" s="99">
        <v>0</v>
      </c>
      <c r="BV2653" s="99">
        <v>3953476.49035645</v>
      </c>
      <c r="BW2653" s="99">
        <v>403691.39762115502</v>
      </c>
      <c r="BX2653" s="99">
        <v>0</v>
      </c>
      <c r="BY2653" s="99">
        <v>0</v>
      </c>
      <c r="BZ2653" s="99">
        <v>0</v>
      </c>
      <c r="CA2653" s="99">
        <v>177766.860923767</v>
      </c>
      <c r="CB2653" s="99">
        <v>10742876.8087158</v>
      </c>
      <c r="CC2653" s="99">
        <v>94401974.0078125</v>
      </c>
      <c r="CD2653" s="99">
        <v>23844713.4150391</v>
      </c>
      <c r="CE2653" s="99">
        <v>4359.4944806098902</v>
      </c>
      <c r="CF2653" s="99">
        <v>598173.16253662098</v>
      </c>
      <c r="CG2653" s="99">
        <v>4737662.4431762705</v>
      </c>
      <c r="CH2653" s="99">
        <v>0</v>
      </c>
      <c r="CI2653" s="99">
        <v>182120.635131836</v>
      </c>
      <c r="CJ2653" s="99">
        <v>11341374.012573199</v>
      </c>
      <c r="CK2653" s="99">
        <v>99126577.699218795</v>
      </c>
      <c r="CL2653" s="99">
        <v>24253120.1572266</v>
      </c>
      <c r="CM2653" s="166">
        <v>243006.02793502799</v>
      </c>
      <c r="CN2653" s="166">
        <v>30713452.240722701</v>
      </c>
      <c r="CO2653" s="166">
        <v>163469345.30664101</v>
      </c>
      <c r="CP2653" s="99">
        <v>24253120.1572266</v>
      </c>
      <c r="CQ2653" s="99">
        <v>0</v>
      </c>
      <c r="CR2653" s="99">
        <v>0</v>
      </c>
      <c r="CS2653" s="99">
        <v>0</v>
      </c>
      <c r="CT2653" s="99">
        <v>0</v>
      </c>
      <c r="CU2653" s="98">
        <v>25468.179278299998</v>
      </c>
      <c r="CV2653" s="98">
        <v>64786.573907113001</v>
      </c>
      <c r="CW2653" s="98">
        <v>11341049.971252421</v>
      </c>
      <c r="CX2653" s="98">
        <v>99139636.45098877</v>
      </c>
    </row>
    <row r="2654" spans="1:102" x14ac:dyDescent="0.2">
      <c r="A2654" s="98" t="s">
        <v>201</v>
      </c>
      <c r="B2654" s="100">
        <v>40603</v>
      </c>
      <c r="C2654" s="99">
        <v>152018.59479904201</v>
      </c>
      <c r="D2654" s="99">
        <v>2.12924361397745</v>
      </c>
      <c r="E2654" s="99">
        <v>24334.732840061199</v>
      </c>
      <c r="F2654" s="99">
        <v>20108.470462083798</v>
      </c>
      <c r="G2654" s="99">
        <v>4450.46531128883</v>
      </c>
      <c r="H2654" s="99">
        <v>0</v>
      </c>
      <c r="I2654" s="99">
        <v>0</v>
      </c>
      <c r="J2654" s="99">
        <v>61836.020136833198</v>
      </c>
      <c r="K2654" s="99">
        <v>411.77903491258598</v>
      </c>
      <c r="L2654" s="99">
        <v>87699.812855720505</v>
      </c>
      <c r="M2654" s="99">
        <v>62661.313142776497</v>
      </c>
      <c r="N2654" s="99">
        <v>16292.9708689451</v>
      </c>
      <c r="O2654" s="99">
        <v>0</v>
      </c>
      <c r="P2654" s="99">
        <v>0</v>
      </c>
      <c r="Q2654" s="99">
        <v>8237.4851602315903</v>
      </c>
      <c r="R2654" s="99">
        <v>0</v>
      </c>
      <c r="S2654" s="99">
        <v>0</v>
      </c>
      <c r="T2654" s="99">
        <v>4412.5950310230301</v>
      </c>
      <c r="U2654" s="99">
        <v>62246.7059555054</v>
      </c>
      <c r="V2654" s="99">
        <v>8929154.8712158203</v>
      </c>
      <c r="W2654" s="99">
        <v>340.01654007658402</v>
      </c>
      <c r="X2654" s="99">
        <v>1683055.2776641799</v>
      </c>
      <c r="Y2654" s="99">
        <v>1229975.5008544901</v>
      </c>
      <c r="Z2654" s="99">
        <v>607620.84842681896</v>
      </c>
      <c r="AA2654" s="99">
        <v>0</v>
      </c>
      <c r="AB2654" s="99">
        <v>0</v>
      </c>
      <c r="AC2654" s="99">
        <v>19589861.168945301</v>
      </c>
      <c r="AD2654" s="99">
        <v>45084.778063297301</v>
      </c>
      <c r="AE2654" s="99">
        <v>4024777.89416504</v>
      </c>
      <c r="AF2654" s="99">
        <v>3263276.6482849098</v>
      </c>
      <c r="AG2654" s="99">
        <v>2155025.03042603</v>
      </c>
      <c r="AH2654" s="99">
        <v>0</v>
      </c>
      <c r="AI2654" s="99">
        <v>0</v>
      </c>
      <c r="AJ2654" s="99">
        <v>1160910.8844146701</v>
      </c>
      <c r="AK2654" s="99">
        <v>0</v>
      </c>
      <c r="AL2654" s="99">
        <v>0</v>
      </c>
      <c r="AM2654" s="99">
        <v>604288.66354370106</v>
      </c>
      <c r="AN2654" s="99">
        <v>19582526.7802734</v>
      </c>
      <c r="AO2654" s="99">
        <v>80099751.088867202</v>
      </c>
      <c r="AP2654" s="99">
        <v>964.669207468629</v>
      </c>
      <c r="AQ2654" s="99">
        <v>13788159.6483154</v>
      </c>
      <c r="AR2654" s="99">
        <v>10118199.353759799</v>
      </c>
      <c r="AS2654" s="99">
        <v>4856901.68359375</v>
      </c>
      <c r="AT2654" s="99">
        <v>0</v>
      </c>
      <c r="AU2654" s="99">
        <v>0</v>
      </c>
      <c r="AV2654" s="99">
        <v>65348048.743652299</v>
      </c>
      <c r="AW2654" s="99">
        <v>136490.03023910499</v>
      </c>
      <c r="AX2654" s="99">
        <v>37058308.622558601</v>
      </c>
      <c r="AY2654" s="99">
        <v>29562709.3833008</v>
      </c>
      <c r="AZ2654" s="99">
        <v>17382054.370605499</v>
      </c>
      <c r="BA2654" s="99">
        <v>0</v>
      </c>
      <c r="BB2654" s="99">
        <v>0</v>
      </c>
      <c r="BC2654" s="99">
        <v>9627631.8155517597</v>
      </c>
      <c r="BD2654" s="99">
        <v>0</v>
      </c>
      <c r="BE2654" s="99">
        <v>0</v>
      </c>
      <c r="BF2654" s="99">
        <v>4817531.1435546903</v>
      </c>
      <c r="BG2654" s="99">
        <v>65404491.010742202</v>
      </c>
      <c r="BH2654" s="99">
        <v>14821425.8132324</v>
      </c>
      <c r="BI2654" s="99">
        <v>48.755774989724202</v>
      </c>
      <c r="BJ2654" s="99">
        <v>4281997.6793823196</v>
      </c>
      <c r="BK2654" s="99">
        <v>3090781.1424865699</v>
      </c>
      <c r="BL2654" s="99">
        <v>0</v>
      </c>
      <c r="BM2654" s="99">
        <v>0</v>
      </c>
      <c r="BN2654" s="99">
        <v>0</v>
      </c>
      <c r="BO2654" s="99">
        <v>0</v>
      </c>
      <c r="BP2654" s="99">
        <v>0</v>
      </c>
      <c r="BQ2654" s="99">
        <v>0</v>
      </c>
      <c r="BR2654" s="99">
        <v>8959108.1702880897</v>
      </c>
      <c r="BS2654" s="99">
        <v>6226140.6536254901</v>
      </c>
      <c r="BT2654" s="99">
        <v>0</v>
      </c>
      <c r="BU2654" s="99">
        <v>0</v>
      </c>
      <c r="BV2654" s="99">
        <v>3986918.3364257799</v>
      </c>
      <c r="BW2654" s="99">
        <v>0</v>
      </c>
      <c r="BX2654" s="99">
        <v>0</v>
      </c>
      <c r="BY2654" s="99">
        <v>0</v>
      </c>
      <c r="BZ2654" s="99">
        <v>0</v>
      </c>
      <c r="CA2654" s="99">
        <v>176252.570196152</v>
      </c>
      <c r="CB2654" s="99">
        <v>10612971.259033199</v>
      </c>
      <c r="CC2654" s="99">
        <v>93815394.761718795</v>
      </c>
      <c r="CD2654" s="99">
        <v>19138244.019775402</v>
      </c>
      <c r="CE2654" s="99">
        <v>4451.0781411528596</v>
      </c>
      <c r="CF2654" s="99">
        <v>612816.03208923305</v>
      </c>
      <c r="CG2654" s="99">
        <v>4871121.05651855</v>
      </c>
      <c r="CH2654" s="99">
        <v>0</v>
      </c>
      <c r="CI2654" s="99">
        <v>180693.80750656099</v>
      </c>
      <c r="CJ2654" s="99">
        <v>11223809.853271499</v>
      </c>
      <c r="CK2654" s="99">
        <v>98686512.765625</v>
      </c>
      <c r="CL2654" s="99">
        <v>19139972.650878899</v>
      </c>
      <c r="CM2654" s="166">
        <v>242444.78647232099</v>
      </c>
      <c r="CN2654" s="166">
        <v>30850465.143310498</v>
      </c>
      <c r="CO2654" s="166">
        <v>164444895.69531301</v>
      </c>
      <c r="CP2654" s="99">
        <v>19139972.650878899</v>
      </c>
      <c r="CQ2654" s="99">
        <v>0</v>
      </c>
      <c r="CR2654" s="99">
        <v>0</v>
      </c>
      <c r="CS2654" s="99">
        <v>0</v>
      </c>
      <c r="CT2654" s="99">
        <v>0</v>
      </c>
      <c r="CU2654" s="98">
        <v>24773.543443350001</v>
      </c>
      <c r="CV2654" s="98">
        <v>65718.706565842003</v>
      </c>
      <c r="CW2654" s="98">
        <v>11225787.291122433</v>
      </c>
      <c r="CX2654" s="98">
        <v>98686515.818237349</v>
      </c>
    </row>
    <row r="2655" spans="1:102" x14ac:dyDescent="0.2">
      <c r="A2655" s="98" t="s">
        <v>201</v>
      </c>
      <c r="B2655" s="100">
        <v>40695</v>
      </c>
      <c r="C2655" s="99">
        <v>151516.50327300999</v>
      </c>
      <c r="D2655" s="99">
        <v>1.7458143099938801</v>
      </c>
      <c r="E2655" s="99">
        <v>23648.713491201401</v>
      </c>
      <c r="F2655" s="99">
        <v>19597.108227968201</v>
      </c>
      <c r="G2655" s="99">
        <v>4525.1580462455804</v>
      </c>
      <c r="H2655" s="99">
        <v>0</v>
      </c>
      <c r="I2655" s="99">
        <v>0</v>
      </c>
      <c r="J2655" s="99">
        <v>62663.6344871521</v>
      </c>
      <c r="K2655" s="99">
        <v>373.94363222643699</v>
      </c>
      <c r="L2655" s="99">
        <v>88247.18475914</v>
      </c>
      <c r="M2655" s="99">
        <v>62579.626091480299</v>
      </c>
      <c r="N2655" s="99">
        <v>16271.8211491108</v>
      </c>
      <c r="O2655" s="99">
        <v>0</v>
      </c>
      <c r="P2655" s="99">
        <v>0</v>
      </c>
      <c r="Q2655" s="99">
        <v>8161.3623124957103</v>
      </c>
      <c r="R2655" s="99">
        <v>0</v>
      </c>
      <c r="S2655" s="99">
        <v>0</v>
      </c>
      <c r="T2655" s="99">
        <v>4502.9748165607498</v>
      </c>
      <c r="U2655" s="99">
        <v>62998.235970020301</v>
      </c>
      <c r="V2655" s="99">
        <v>8876149.1949462909</v>
      </c>
      <c r="W2655" s="99">
        <v>200.81066642515401</v>
      </c>
      <c r="X2655" s="99">
        <v>1620319.3726196301</v>
      </c>
      <c r="Y2655" s="99">
        <v>1193467.9118804899</v>
      </c>
      <c r="Z2655" s="99">
        <v>609755.73511505104</v>
      </c>
      <c r="AA2655" s="99">
        <v>0</v>
      </c>
      <c r="AB2655" s="99">
        <v>0</v>
      </c>
      <c r="AC2655" s="99">
        <v>19824266.435302701</v>
      </c>
      <c r="AD2655" s="99">
        <v>37318.005638122602</v>
      </c>
      <c r="AE2655" s="99">
        <v>3972226.7217407199</v>
      </c>
      <c r="AF2655" s="99">
        <v>3250874.5218200702</v>
      </c>
      <c r="AG2655" s="99">
        <v>2131119.0580444299</v>
      </c>
      <c r="AH2655" s="99">
        <v>0</v>
      </c>
      <c r="AI2655" s="99">
        <v>0</v>
      </c>
      <c r="AJ2655" s="99">
        <v>1159764.56103516</v>
      </c>
      <c r="AK2655" s="99">
        <v>0</v>
      </c>
      <c r="AL2655" s="99">
        <v>0</v>
      </c>
      <c r="AM2655" s="99">
        <v>603806.98280334496</v>
      </c>
      <c r="AN2655" s="99">
        <v>19804937.379882801</v>
      </c>
      <c r="AO2655" s="99">
        <v>80048637.0234375</v>
      </c>
      <c r="AP2655" s="99">
        <v>1327.55256280303</v>
      </c>
      <c r="AQ2655" s="99">
        <v>13415311.9411621</v>
      </c>
      <c r="AR2655" s="99">
        <v>9852835.7889404297</v>
      </c>
      <c r="AS2655" s="99">
        <v>4866876.2185058603</v>
      </c>
      <c r="AT2655" s="99">
        <v>0</v>
      </c>
      <c r="AU2655" s="99">
        <v>0</v>
      </c>
      <c r="AV2655" s="99">
        <v>66647088.076171897</v>
      </c>
      <c r="AW2655" s="99">
        <v>113585.470694542</v>
      </c>
      <c r="AX2655" s="99">
        <v>37000244.2509766</v>
      </c>
      <c r="AY2655" s="99">
        <v>29660420.5773926</v>
      </c>
      <c r="AZ2655" s="99">
        <v>17292133.2038574</v>
      </c>
      <c r="BA2655" s="99">
        <v>0</v>
      </c>
      <c r="BB2655" s="99">
        <v>0</v>
      </c>
      <c r="BC2655" s="99">
        <v>9634631.0987548791</v>
      </c>
      <c r="BD2655" s="99">
        <v>0</v>
      </c>
      <c r="BE2655" s="99">
        <v>0</v>
      </c>
      <c r="BF2655" s="99">
        <v>4843993.4642334003</v>
      </c>
      <c r="BG2655" s="99">
        <v>66511961.252441399</v>
      </c>
      <c r="BH2655" s="99">
        <v>14935560.9649658</v>
      </c>
      <c r="BI2655" s="99">
        <v>125.89000454545</v>
      </c>
      <c r="BJ2655" s="99">
        <v>4188933.3733520498</v>
      </c>
      <c r="BK2655" s="99">
        <v>3003789.2189636198</v>
      </c>
      <c r="BL2655" s="99">
        <v>0</v>
      </c>
      <c r="BM2655" s="99">
        <v>0</v>
      </c>
      <c r="BN2655" s="99">
        <v>0</v>
      </c>
      <c r="BO2655" s="99">
        <v>0</v>
      </c>
      <c r="BP2655" s="99">
        <v>0</v>
      </c>
      <c r="BQ2655" s="99">
        <v>0</v>
      </c>
      <c r="BR2655" s="99">
        <v>8981969.7435302697</v>
      </c>
      <c r="BS2655" s="99">
        <v>6198659.3013305701</v>
      </c>
      <c r="BT2655" s="99">
        <v>0</v>
      </c>
      <c r="BU2655" s="99">
        <v>0</v>
      </c>
      <c r="BV2655" s="99">
        <v>4010730.68719482</v>
      </c>
      <c r="BW2655" s="99">
        <v>0</v>
      </c>
      <c r="BX2655" s="99">
        <v>0</v>
      </c>
      <c r="BY2655" s="99">
        <v>0</v>
      </c>
      <c r="BZ2655" s="99">
        <v>0</v>
      </c>
      <c r="CA2655" s="99">
        <v>175231.95787620501</v>
      </c>
      <c r="CB2655" s="99">
        <v>10499464.771362299</v>
      </c>
      <c r="CC2655" s="99">
        <v>93453283.197265595</v>
      </c>
      <c r="CD2655" s="99">
        <v>19107878.566406298</v>
      </c>
      <c r="CE2655" s="99">
        <v>4526.6066743135498</v>
      </c>
      <c r="CF2655" s="99">
        <v>603831.11643981899</v>
      </c>
      <c r="CG2655" s="99">
        <v>4846609.5846557599</v>
      </c>
      <c r="CH2655" s="99">
        <v>0</v>
      </c>
      <c r="CI2655" s="99">
        <v>179769.14411163301</v>
      </c>
      <c r="CJ2655" s="99">
        <v>11103003.594970699</v>
      </c>
      <c r="CK2655" s="99">
        <v>98312395.013671905</v>
      </c>
      <c r="CL2655" s="99">
        <v>19105200.2109375</v>
      </c>
      <c r="CM2655" s="166">
        <v>242101.81509590099</v>
      </c>
      <c r="CN2655" s="166">
        <v>30910514.397216801</v>
      </c>
      <c r="CO2655" s="166">
        <v>165072949.24804699</v>
      </c>
      <c r="CP2655" s="99">
        <v>19105200.2109375</v>
      </c>
      <c r="CQ2655" s="99">
        <v>0</v>
      </c>
      <c r="CR2655" s="99">
        <v>0</v>
      </c>
      <c r="CS2655" s="99">
        <v>0</v>
      </c>
      <c r="CT2655" s="99">
        <v>0</v>
      </c>
      <c r="CU2655" s="98">
        <v>24019.165492759999</v>
      </c>
      <c r="CV2655" s="98">
        <v>66621.524584605999</v>
      </c>
      <c r="CW2655" s="98">
        <v>11103295.887802118</v>
      </c>
      <c r="CX2655" s="98">
        <v>98299892.781921357</v>
      </c>
    </row>
    <row r="2656" spans="1:102" x14ac:dyDescent="0.2">
      <c r="A2656" s="98" t="s">
        <v>201</v>
      </c>
      <c r="B2656" s="100">
        <v>40787</v>
      </c>
      <c r="C2656" s="99">
        <v>151264.45715713501</v>
      </c>
      <c r="D2656" s="99">
        <v>1.5174822719854999</v>
      </c>
      <c r="E2656" s="99">
        <v>23201.509249925599</v>
      </c>
      <c r="F2656" s="99">
        <v>19277.880722761201</v>
      </c>
      <c r="G2656" s="99">
        <v>4491.3808046579397</v>
      </c>
      <c r="H2656" s="99">
        <v>0</v>
      </c>
      <c r="I2656" s="99">
        <v>0</v>
      </c>
      <c r="J2656" s="99">
        <v>62790.686590194702</v>
      </c>
      <c r="K2656" s="99">
        <v>326.93107894435502</v>
      </c>
      <c r="L2656" s="99">
        <v>88946.942337989807</v>
      </c>
      <c r="M2656" s="99">
        <v>62654.750616550402</v>
      </c>
      <c r="N2656" s="99">
        <v>16174.814425468399</v>
      </c>
      <c r="O2656" s="99">
        <v>0</v>
      </c>
      <c r="P2656" s="99">
        <v>0</v>
      </c>
      <c r="Q2656" s="99">
        <v>8109.2645858526203</v>
      </c>
      <c r="R2656" s="99">
        <v>0</v>
      </c>
      <c r="S2656" s="99">
        <v>0</v>
      </c>
      <c r="T2656" s="99">
        <v>4503.7099454402896</v>
      </c>
      <c r="U2656" s="99">
        <v>63139.619219779997</v>
      </c>
      <c r="V2656" s="99">
        <v>8808192.3070068397</v>
      </c>
      <c r="W2656" s="99">
        <v>452.41316816583299</v>
      </c>
      <c r="X2656" s="99">
        <v>1571494.06832886</v>
      </c>
      <c r="Y2656" s="99">
        <v>1154784.12574768</v>
      </c>
      <c r="Z2656" s="99">
        <v>590857.58891296398</v>
      </c>
      <c r="AA2656" s="99">
        <v>0</v>
      </c>
      <c r="AB2656" s="99">
        <v>0</v>
      </c>
      <c r="AC2656" s="99">
        <v>19819733.393554699</v>
      </c>
      <c r="AD2656" s="99">
        <v>32861.754522800402</v>
      </c>
      <c r="AE2656" s="99">
        <v>3879019.59292603</v>
      </c>
      <c r="AF2656" s="99">
        <v>3256473.4031982399</v>
      </c>
      <c r="AG2656" s="99">
        <v>2104788.4727783198</v>
      </c>
      <c r="AH2656" s="99">
        <v>0</v>
      </c>
      <c r="AI2656" s="99">
        <v>0</v>
      </c>
      <c r="AJ2656" s="99">
        <v>1141384.08453369</v>
      </c>
      <c r="AK2656" s="99">
        <v>0</v>
      </c>
      <c r="AL2656" s="99">
        <v>0</v>
      </c>
      <c r="AM2656" s="99">
        <v>592606.80830383301</v>
      </c>
      <c r="AN2656" s="99">
        <v>19919048.1083984</v>
      </c>
      <c r="AO2656" s="99">
        <v>79764599.078125</v>
      </c>
      <c r="AP2656" s="99">
        <v>1362.4401494562601</v>
      </c>
      <c r="AQ2656" s="99">
        <v>13019989.1374512</v>
      </c>
      <c r="AR2656" s="99">
        <v>9533695.7147216797</v>
      </c>
      <c r="AS2656" s="99">
        <v>4757947.2219848596</v>
      </c>
      <c r="AT2656" s="99">
        <v>0</v>
      </c>
      <c r="AU2656" s="99">
        <v>0</v>
      </c>
      <c r="AV2656" s="99">
        <v>67101384.372070298</v>
      </c>
      <c r="AW2656" s="99">
        <v>100774.051387787</v>
      </c>
      <c r="AX2656" s="99">
        <v>36447130.667480499</v>
      </c>
      <c r="AY2656" s="99">
        <v>29888938.114257801</v>
      </c>
      <c r="AZ2656" s="99">
        <v>17134874.887695301</v>
      </c>
      <c r="BA2656" s="99">
        <v>0</v>
      </c>
      <c r="BB2656" s="99">
        <v>0</v>
      </c>
      <c r="BC2656" s="99">
        <v>9526033.03442383</v>
      </c>
      <c r="BD2656" s="99">
        <v>0</v>
      </c>
      <c r="BE2656" s="99">
        <v>0</v>
      </c>
      <c r="BF2656" s="99">
        <v>4783537.5199584998</v>
      </c>
      <c r="BG2656" s="99">
        <v>67412037.869140595</v>
      </c>
      <c r="BH2656" s="99">
        <v>15169726.869384799</v>
      </c>
      <c r="BI2656" s="99">
        <v>167.40428839437701</v>
      </c>
      <c r="BJ2656" s="99">
        <v>4151539.11297607</v>
      </c>
      <c r="BK2656" s="99">
        <v>2963629.8297424298</v>
      </c>
      <c r="BL2656" s="99">
        <v>0</v>
      </c>
      <c r="BM2656" s="99">
        <v>0</v>
      </c>
      <c r="BN2656" s="99">
        <v>0</v>
      </c>
      <c r="BO2656" s="99">
        <v>0</v>
      </c>
      <c r="BP2656" s="99">
        <v>0</v>
      </c>
      <c r="BQ2656" s="99">
        <v>0</v>
      </c>
      <c r="BR2656" s="99">
        <v>9005813.2658691406</v>
      </c>
      <c r="BS2656" s="99">
        <v>6147420.6093139602</v>
      </c>
      <c r="BT2656" s="99">
        <v>0</v>
      </c>
      <c r="BU2656" s="99">
        <v>0</v>
      </c>
      <c r="BV2656" s="99">
        <v>4019165.0243530301</v>
      </c>
      <c r="BW2656" s="99">
        <v>0</v>
      </c>
      <c r="BX2656" s="99">
        <v>0</v>
      </c>
      <c r="BY2656" s="99">
        <v>0</v>
      </c>
      <c r="BZ2656" s="99">
        <v>0</v>
      </c>
      <c r="CA2656" s="99">
        <v>174414.506847382</v>
      </c>
      <c r="CB2656" s="99">
        <v>10357446.947631801</v>
      </c>
      <c r="CC2656" s="99">
        <v>92670624.298828095</v>
      </c>
      <c r="CD2656" s="99">
        <v>19316348.191406298</v>
      </c>
      <c r="CE2656" s="99">
        <v>4494.7178016304997</v>
      </c>
      <c r="CF2656" s="99">
        <v>594767.01177978504</v>
      </c>
      <c r="CG2656" s="99">
        <v>4799373.9943847703</v>
      </c>
      <c r="CH2656" s="99">
        <v>0</v>
      </c>
      <c r="CI2656" s="99">
        <v>178917.855297089</v>
      </c>
      <c r="CJ2656" s="99">
        <v>10952659.9420166</v>
      </c>
      <c r="CK2656" s="99">
        <v>97452625.901367202</v>
      </c>
      <c r="CL2656" s="99">
        <v>19329251.255127002</v>
      </c>
      <c r="CM2656" s="166">
        <v>241642.02424430801</v>
      </c>
      <c r="CN2656" s="166">
        <v>30847917.3271484</v>
      </c>
      <c r="CO2656" s="166">
        <v>164584562.83007801</v>
      </c>
      <c r="CP2656" s="99">
        <v>19329251.255127002</v>
      </c>
      <c r="CQ2656" s="99">
        <v>0</v>
      </c>
      <c r="CR2656" s="99">
        <v>0</v>
      </c>
      <c r="CS2656" s="99">
        <v>0</v>
      </c>
      <c r="CT2656" s="99">
        <v>0</v>
      </c>
      <c r="CU2656" s="98">
        <v>23490.436989807</v>
      </c>
      <c r="CV2656" s="98">
        <v>66717.321613106003</v>
      </c>
      <c r="CW2656" s="98">
        <v>10952213.959411586</v>
      </c>
      <c r="CX2656" s="98">
        <v>97469998.293212861</v>
      </c>
    </row>
    <row r="2657" spans="1:102" x14ac:dyDescent="0.2">
      <c r="A2657" s="98" t="s">
        <v>201</v>
      </c>
      <c r="B2657" s="100">
        <v>40878</v>
      </c>
      <c r="C2657" s="99">
        <v>151802.390768051</v>
      </c>
      <c r="D2657" s="99">
        <v>2.34604239699547</v>
      </c>
      <c r="E2657" s="99">
        <v>22722.5760691166</v>
      </c>
      <c r="F2657" s="99">
        <v>18850.451587438602</v>
      </c>
      <c r="G2657" s="99">
        <v>4561.3950657844498</v>
      </c>
      <c r="H2657" s="99">
        <v>0</v>
      </c>
      <c r="I2657" s="99">
        <v>0</v>
      </c>
      <c r="J2657" s="99">
        <v>63612.776196956598</v>
      </c>
      <c r="K2657" s="99">
        <v>314.003084339201</v>
      </c>
      <c r="L2657" s="99">
        <v>87223.592668533296</v>
      </c>
      <c r="M2657" s="99">
        <v>62879.366693019903</v>
      </c>
      <c r="N2657" s="99">
        <v>16076.3860828876</v>
      </c>
      <c r="O2657" s="99">
        <v>0</v>
      </c>
      <c r="P2657" s="99">
        <v>0</v>
      </c>
      <c r="Q2657" s="99">
        <v>8198.0855349302292</v>
      </c>
      <c r="R2657" s="99">
        <v>0</v>
      </c>
      <c r="S2657" s="99">
        <v>0</v>
      </c>
      <c r="T2657" s="99">
        <v>4523.8253849744797</v>
      </c>
      <c r="U2657" s="99">
        <v>63933.147201061198</v>
      </c>
      <c r="V2657" s="99">
        <v>8791056.1152343806</v>
      </c>
      <c r="W2657" s="99">
        <v>505.49617089331201</v>
      </c>
      <c r="X2657" s="99">
        <v>1530380.40213013</v>
      </c>
      <c r="Y2657" s="99">
        <v>1122855.7881012</v>
      </c>
      <c r="Z2657" s="99">
        <v>593466.470054626</v>
      </c>
      <c r="AA2657" s="99">
        <v>0</v>
      </c>
      <c r="AB2657" s="99">
        <v>0</v>
      </c>
      <c r="AC2657" s="99">
        <v>20061983.924560498</v>
      </c>
      <c r="AD2657" s="99">
        <v>30896.874194860498</v>
      </c>
      <c r="AE2657" s="99">
        <v>3800633.98858643</v>
      </c>
      <c r="AF2657" s="99">
        <v>3254331.5347595201</v>
      </c>
      <c r="AG2657" s="99">
        <v>2084106.7420959501</v>
      </c>
      <c r="AH2657" s="99">
        <v>0</v>
      </c>
      <c r="AI2657" s="99">
        <v>0</v>
      </c>
      <c r="AJ2657" s="99">
        <v>1152260.1674194301</v>
      </c>
      <c r="AK2657" s="99">
        <v>0</v>
      </c>
      <c r="AL2657" s="99">
        <v>0</v>
      </c>
      <c r="AM2657" s="99">
        <v>588989.61174011196</v>
      </c>
      <c r="AN2657" s="99">
        <v>20149349.84375</v>
      </c>
      <c r="AO2657" s="99">
        <v>80361040.836914107</v>
      </c>
      <c r="AP2657" s="99">
        <v>8067.6367502808598</v>
      </c>
      <c r="AQ2657" s="99">
        <v>12769550.7070313</v>
      </c>
      <c r="AR2657" s="99">
        <v>9381530.08837891</v>
      </c>
      <c r="AS2657" s="99">
        <v>4837140.58312988</v>
      </c>
      <c r="AT2657" s="99">
        <v>0</v>
      </c>
      <c r="AU2657" s="99">
        <v>0</v>
      </c>
      <c r="AV2657" s="99">
        <v>68452547.605468795</v>
      </c>
      <c r="AW2657" s="99">
        <v>95758.068678855896</v>
      </c>
      <c r="AX2657" s="99">
        <v>36101027.962402299</v>
      </c>
      <c r="AY2657" s="99">
        <v>30159396.610595699</v>
      </c>
      <c r="AZ2657" s="99">
        <v>17010892.5319824</v>
      </c>
      <c r="BA2657" s="99">
        <v>0</v>
      </c>
      <c r="BB2657" s="99">
        <v>0</v>
      </c>
      <c r="BC2657" s="99">
        <v>9675367.2438964806</v>
      </c>
      <c r="BD2657" s="99">
        <v>0</v>
      </c>
      <c r="BE2657" s="99">
        <v>0</v>
      </c>
      <c r="BF2657" s="99">
        <v>4775357.5386352502</v>
      </c>
      <c r="BG2657" s="99">
        <v>68682537.233398393</v>
      </c>
      <c r="BH2657" s="99">
        <v>15228850.943725601</v>
      </c>
      <c r="BI2657" s="99">
        <v>1628.7932432740899</v>
      </c>
      <c r="BJ2657" s="99">
        <v>4109291.1772155799</v>
      </c>
      <c r="BK2657" s="99">
        <v>2907114.4675903302</v>
      </c>
      <c r="BL2657" s="99">
        <v>0</v>
      </c>
      <c r="BM2657" s="99">
        <v>0</v>
      </c>
      <c r="BN2657" s="99">
        <v>0</v>
      </c>
      <c r="BO2657" s="99">
        <v>0</v>
      </c>
      <c r="BP2657" s="99">
        <v>0</v>
      </c>
      <c r="BQ2657" s="99">
        <v>0</v>
      </c>
      <c r="BR2657" s="99">
        <v>9118942.2960205097</v>
      </c>
      <c r="BS2657" s="99">
        <v>6136411.9603881799</v>
      </c>
      <c r="BT2657" s="99">
        <v>0</v>
      </c>
      <c r="BU2657" s="99">
        <v>0</v>
      </c>
      <c r="BV2657" s="99">
        <v>4080090.11651611</v>
      </c>
      <c r="BW2657" s="99">
        <v>0</v>
      </c>
      <c r="BX2657" s="99">
        <v>0</v>
      </c>
      <c r="BY2657" s="99">
        <v>0</v>
      </c>
      <c r="BZ2657" s="99">
        <v>0</v>
      </c>
      <c r="CA2657" s="99">
        <v>174604.05810165399</v>
      </c>
      <c r="CB2657" s="99">
        <v>10332864.829956099</v>
      </c>
      <c r="CC2657" s="99">
        <v>93234201.924804702</v>
      </c>
      <c r="CD2657" s="99">
        <v>19321899.433349598</v>
      </c>
      <c r="CE2657" s="99">
        <v>4567.6039091348603</v>
      </c>
      <c r="CF2657" s="99">
        <v>594470.61487579299</v>
      </c>
      <c r="CG2657" s="99">
        <v>4838497.6738281297</v>
      </c>
      <c r="CH2657" s="99">
        <v>0</v>
      </c>
      <c r="CI2657" s="99">
        <v>179158.73358535799</v>
      </c>
      <c r="CJ2657" s="99">
        <v>10928889.104003901</v>
      </c>
      <c r="CK2657" s="99">
        <v>98073665.431640595</v>
      </c>
      <c r="CL2657" s="99">
        <v>19328996.314941399</v>
      </c>
      <c r="CM2657" s="166">
        <v>242444.91840171799</v>
      </c>
      <c r="CN2657" s="166">
        <v>31097427.415283199</v>
      </c>
      <c r="CO2657" s="166">
        <v>166621169.69726601</v>
      </c>
      <c r="CP2657" s="99">
        <v>19328996.314941399</v>
      </c>
      <c r="CQ2657" s="99">
        <v>0</v>
      </c>
      <c r="CR2657" s="99">
        <v>0</v>
      </c>
      <c r="CS2657" s="99">
        <v>0</v>
      </c>
      <c r="CT2657" s="99">
        <v>0</v>
      </c>
      <c r="CU2657" s="98">
        <v>23059.634465227999</v>
      </c>
      <c r="CV2657" s="98">
        <v>67644.684608697004</v>
      </c>
      <c r="CW2657" s="98">
        <v>10927335.444831893</v>
      </c>
      <c r="CX2657" s="98">
        <v>98072699.598632827</v>
      </c>
    </row>
    <row r="2658" spans="1:102" x14ac:dyDescent="0.2">
      <c r="A2658" s="98" t="s">
        <v>201</v>
      </c>
      <c r="B2658" s="100">
        <v>40969</v>
      </c>
      <c r="C2658" s="99">
        <v>151796.582983017</v>
      </c>
      <c r="D2658" s="99">
        <v>1.0917578269873001</v>
      </c>
      <c r="E2658" s="99">
        <v>22426.200230598501</v>
      </c>
      <c r="F2658" s="99">
        <v>18592.9470472336</v>
      </c>
      <c r="G2658" s="99">
        <v>4648.9403911829004</v>
      </c>
      <c r="H2658" s="99">
        <v>0</v>
      </c>
      <c r="I2658" s="99">
        <v>0</v>
      </c>
      <c r="J2658" s="99">
        <v>64379.472977638201</v>
      </c>
      <c r="K2658" s="99">
        <v>307.900145046413</v>
      </c>
      <c r="L2658" s="99">
        <v>86125.250439643904</v>
      </c>
      <c r="M2658" s="99">
        <v>63011.8064823151</v>
      </c>
      <c r="N2658" s="99">
        <v>16063.252538680999</v>
      </c>
      <c r="O2658" s="99">
        <v>0</v>
      </c>
      <c r="P2658" s="99">
        <v>0</v>
      </c>
      <c r="Q2658" s="99">
        <v>8165.80565696955</v>
      </c>
      <c r="R2658" s="99">
        <v>0</v>
      </c>
      <c r="S2658" s="99">
        <v>0</v>
      </c>
      <c r="T2658" s="99">
        <v>4626.2051723003397</v>
      </c>
      <c r="U2658" s="99">
        <v>64693.123134613001</v>
      </c>
      <c r="V2658" s="99">
        <v>8768996.5770263709</v>
      </c>
      <c r="W2658" s="99">
        <v>25.697454311884901</v>
      </c>
      <c r="X2658" s="99">
        <v>1488603.47140503</v>
      </c>
      <c r="Y2658" s="99">
        <v>1110615.9723205599</v>
      </c>
      <c r="Z2658" s="99">
        <v>601870.75749206496</v>
      </c>
      <c r="AA2658" s="99">
        <v>0</v>
      </c>
      <c r="AB2658" s="99">
        <v>0</v>
      </c>
      <c r="AC2658" s="99">
        <v>20485921.292236298</v>
      </c>
      <c r="AD2658" s="99">
        <v>31798.959235668201</v>
      </c>
      <c r="AE2658" s="99">
        <v>3842326.2171020498</v>
      </c>
      <c r="AF2658" s="99">
        <v>3263083.9330444299</v>
      </c>
      <c r="AG2658" s="99">
        <v>2059153.27410889</v>
      </c>
      <c r="AH2658" s="99">
        <v>0</v>
      </c>
      <c r="AI2658" s="99">
        <v>0</v>
      </c>
      <c r="AJ2658" s="99">
        <v>1157493.80447388</v>
      </c>
      <c r="AK2658" s="99">
        <v>0</v>
      </c>
      <c r="AL2658" s="99">
        <v>0</v>
      </c>
      <c r="AM2658" s="99">
        <v>599130.05872345006</v>
      </c>
      <c r="AN2658" s="99">
        <v>20365425.3203125</v>
      </c>
      <c r="AO2658" s="99">
        <v>80687629.487304702</v>
      </c>
      <c r="AP2658" s="99">
        <v>199.196443933994</v>
      </c>
      <c r="AQ2658" s="99">
        <v>12417132.2858887</v>
      </c>
      <c r="AR2658" s="99">
        <v>9151623.2877197303</v>
      </c>
      <c r="AS2658" s="99">
        <v>4923295.4273071298</v>
      </c>
      <c r="AT2658" s="99">
        <v>0</v>
      </c>
      <c r="AU2658" s="99">
        <v>0</v>
      </c>
      <c r="AV2658" s="99">
        <v>70005837.370117202</v>
      </c>
      <c r="AW2658" s="99">
        <v>99088.202252388</v>
      </c>
      <c r="AX2658" s="99">
        <v>36349373.297363304</v>
      </c>
      <c r="AY2658" s="99">
        <v>30458857.933105499</v>
      </c>
      <c r="AZ2658" s="99">
        <v>17292962.332031298</v>
      </c>
      <c r="BA2658" s="99">
        <v>0</v>
      </c>
      <c r="BB2658" s="99">
        <v>0</v>
      </c>
      <c r="BC2658" s="99">
        <v>9752117.11181641</v>
      </c>
      <c r="BD2658" s="99">
        <v>0</v>
      </c>
      <c r="BE2658" s="99">
        <v>0</v>
      </c>
      <c r="BF2658" s="99">
        <v>4916047.8034667997</v>
      </c>
      <c r="BG2658" s="99">
        <v>69616222.036132798</v>
      </c>
      <c r="BH2658" s="99">
        <v>15501498.1835938</v>
      </c>
      <c r="BI2658" s="99">
        <v>75.426196026615798</v>
      </c>
      <c r="BJ2658" s="99">
        <v>4087389.6639099098</v>
      </c>
      <c r="BK2658" s="99">
        <v>2863380.3495788602</v>
      </c>
      <c r="BL2658" s="99">
        <v>0</v>
      </c>
      <c r="BM2658" s="99">
        <v>0</v>
      </c>
      <c r="BN2658" s="99">
        <v>0</v>
      </c>
      <c r="BO2658" s="99">
        <v>0</v>
      </c>
      <c r="BP2658" s="99">
        <v>0</v>
      </c>
      <c r="BQ2658" s="99">
        <v>0</v>
      </c>
      <c r="BR2658" s="99">
        <v>9324914.8260497991</v>
      </c>
      <c r="BS2658" s="99">
        <v>6213776.2688598596</v>
      </c>
      <c r="BT2658" s="99">
        <v>0</v>
      </c>
      <c r="BU2658" s="99">
        <v>0</v>
      </c>
      <c r="BV2658" s="99">
        <v>4129973.2259521498</v>
      </c>
      <c r="BW2658" s="99">
        <v>0</v>
      </c>
      <c r="BX2658" s="99">
        <v>0</v>
      </c>
      <c r="BY2658" s="99">
        <v>0</v>
      </c>
      <c r="BZ2658" s="99">
        <v>0</v>
      </c>
      <c r="CA2658" s="99">
        <v>174172.35529327401</v>
      </c>
      <c r="CB2658" s="99">
        <v>10254723.552123999</v>
      </c>
      <c r="CC2658" s="99">
        <v>93015875.041015595</v>
      </c>
      <c r="CD2658" s="99">
        <v>19628411.427734401</v>
      </c>
      <c r="CE2658" s="99">
        <v>4644.5880070924804</v>
      </c>
      <c r="CF2658" s="99">
        <v>595167.90918731701</v>
      </c>
      <c r="CG2658" s="99">
        <v>4876871.1034545898</v>
      </c>
      <c r="CH2658" s="99">
        <v>0</v>
      </c>
      <c r="CI2658" s="99">
        <v>178808.868356705</v>
      </c>
      <c r="CJ2658" s="99">
        <v>10848444.1300049</v>
      </c>
      <c r="CK2658" s="99">
        <v>97892017.378906295</v>
      </c>
      <c r="CL2658" s="99">
        <v>19627026.107666001</v>
      </c>
      <c r="CM2658" s="166">
        <v>242935.496330261</v>
      </c>
      <c r="CN2658" s="166">
        <v>31228619.428222701</v>
      </c>
      <c r="CO2658" s="166">
        <v>167802433.86523399</v>
      </c>
      <c r="CP2658" s="99">
        <v>19627026.107666001</v>
      </c>
      <c r="CQ2658" s="99">
        <v>0</v>
      </c>
      <c r="CR2658" s="99">
        <v>0</v>
      </c>
      <c r="CS2658" s="99">
        <v>0</v>
      </c>
      <c r="CT2658" s="99">
        <v>0</v>
      </c>
      <c r="CU2658" s="98">
        <v>22746.922773471</v>
      </c>
      <c r="CV2658" s="98">
        <v>68461.468088363006</v>
      </c>
      <c r="CW2658" s="98">
        <v>10849891.461311316</v>
      </c>
      <c r="CX2658" s="98">
        <v>97892746.144470185</v>
      </c>
    </row>
    <row r="2659" spans="1:102" x14ac:dyDescent="0.2">
      <c r="A2659" s="98" t="s">
        <v>201</v>
      </c>
      <c r="B2659" s="100">
        <v>41061</v>
      </c>
      <c r="C2659" s="99">
        <v>151375.53764915501</v>
      </c>
      <c r="D2659" s="99">
        <v>1.7309246199874899</v>
      </c>
      <c r="E2659" s="99">
        <v>21834.444705724702</v>
      </c>
      <c r="F2659" s="99">
        <v>18143.1688473225</v>
      </c>
      <c r="G2659" s="99">
        <v>4654.0265578031504</v>
      </c>
      <c r="H2659" s="99">
        <v>0</v>
      </c>
      <c r="I2659" s="99">
        <v>0</v>
      </c>
      <c r="J2659" s="99">
        <v>64511.664078235597</v>
      </c>
      <c r="K2659" s="99">
        <v>297.85512463375898</v>
      </c>
      <c r="L2659" s="99">
        <v>86725.845548629804</v>
      </c>
      <c r="M2659" s="99">
        <v>62760.908111095399</v>
      </c>
      <c r="N2659" s="99">
        <v>15769.972584724401</v>
      </c>
      <c r="O2659" s="99">
        <v>0</v>
      </c>
      <c r="P2659" s="99">
        <v>0</v>
      </c>
      <c r="Q2659" s="99">
        <v>8119.8803485035896</v>
      </c>
      <c r="R2659" s="99">
        <v>0</v>
      </c>
      <c r="S2659" s="99">
        <v>0</v>
      </c>
      <c r="T2659" s="99">
        <v>4636.3519198894501</v>
      </c>
      <c r="U2659" s="99">
        <v>64787.460339069403</v>
      </c>
      <c r="V2659" s="99">
        <v>8712388.2402343806</v>
      </c>
      <c r="W2659" s="99">
        <v>112.492569868453</v>
      </c>
      <c r="X2659" s="99">
        <v>1446467.8459167499</v>
      </c>
      <c r="Y2659" s="99">
        <v>1060830.9563903799</v>
      </c>
      <c r="Z2659" s="99">
        <v>590586.12461853004</v>
      </c>
      <c r="AA2659" s="99">
        <v>0</v>
      </c>
      <c r="AB2659" s="99">
        <v>0</v>
      </c>
      <c r="AC2659" s="99">
        <v>20276551.759277299</v>
      </c>
      <c r="AD2659" s="99">
        <v>31574.810992717699</v>
      </c>
      <c r="AE2659" s="99">
        <v>3712078.0387268099</v>
      </c>
      <c r="AF2659" s="99">
        <v>3259389.0892944299</v>
      </c>
      <c r="AG2659" s="99">
        <v>1998882.0959167499</v>
      </c>
      <c r="AH2659" s="99">
        <v>0</v>
      </c>
      <c r="AI2659" s="99">
        <v>0</v>
      </c>
      <c r="AJ2659" s="99">
        <v>1158665.4314117399</v>
      </c>
      <c r="AK2659" s="99">
        <v>0</v>
      </c>
      <c r="AL2659" s="99">
        <v>0</v>
      </c>
      <c r="AM2659" s="99">
        <v>587877.72225952102</v>
      </c>
      <c r="AN2659" s="99">
        <v>20412149.775634799</v>
      </c>
      <c r="AO2659" s="99">
        <v>80724811.611328095</v>
      </c>
      <c r="AP2659" s="99">
        <v>1241.2707975953799</v>
      </c>
      <c r="AQ2659" s="99">
        <v>12214174.173095699</v>
      </c>
      <c r="AR2659" s="99">
        <v>9048482.6373290997</v>
      </c>
      <c r="AS2659" s="99">
        <v>4862307.4870605497</v>
      </c>
      <c r="AT2659" s="99">
        <v>0</v>
      </c>
      <c r="AU2659" s="99">
        <v>0</v>
      </c>
      <c r="AV2659" s="99">
        <v>70075208.208984405</v>
      </c>
      <c r="AW2659" s="99">
        <v>99253.161654472395</v>
      </c>
      <c r="AX2659" s="99">
        <v>35478795.574707001</v>
      </c>
      <c r="AY2659" s="99">
        <v>30643650.9462891</v>
      </c>
      <c r="AZ2659" s="99">
        <v>16579541.9448242</v>
      </c>
      <c r="BA2659" s="99">
        <v>0</v>
      </c>
      <c r="BB2659" s="99">
        <v>0</v>
      </c>
      <c r="BC2659" s="99">
        <v>9782368.8729247991</v>
      </c>
      <c r="BD2659" s="99">
        <v>0</v>
      </c>
      <c r="BE2659" s="99">
        <v>0</v>
      </c>
      <c r="BF2659" s="99">
        <v>4844451.3407592801</v>
      </c>
      <c r="BG2659" s="99">
        <v>70510384.625</v>
      </c>
      <c r="BH2659" s="99">
        <v>15317706.165527301</v>
      </c>
      <c r="BI2659" s="99">
        <v>135.21870718337601</v>
      </c>
      <c r="BJ2659" s="99">
        <v>3942239.6185607901</v>
      </c>
      <c r="BK2659" s="99">
        <v>2737097.1055908198</v>
      </c>
      <c r="BL2659" s="99">
        <v>0</v>
      </c>
      <c r="BM2659" s="99">
        <v>0</v>
      </c>
      <c r="BN2659" s="99">
        <v>0</v>
      </c>
      <c r="BO2659" s="99">
        <v>0</v>
      </c>
      <c r="BP2659" s="99">
        <v>0</v>
      </c>
      <c r="BQ2659" s="99">
        <v>0</v>
      </c>
      <c r="BR2659" s="99">
        <v>9198805.4200439509</v>
      </c>
      <c r="BS2659" s="99">
        <v>5971076.4152832003</v>
      </c>
      <c r="BT2659" s="99">
        <v>0</v>
      </c>
      <c r="BU2659" s="99">
        <v>0</v>
      </c>
      <c r="BV2659" s="99">
        <v>4149544.3450622601</v>
      </c>
      <c r="BW2659" s="99">
        <v>0</v>
      </c>
      <c r="BX2659" s="99">
        <v>0</v>
      </c>
      <c r="BY2659" s="99">
        <v>0</v>
      </c>
      <c r="BZ2659" s="99">
        <v>0</v>
      </c>
      <c r="CA2659" s="99">
        <v>173197.76495742801</v>
      </c>
      <c r="CB2659" s="99">
        <v>10157257.7352295</v>
      </c>
      <c r="CC2659" s="99">
        <v>93168259.816406295</v>
      </c>
      <c r="CD2659" s="99">
        <v>19245682.529541001</v>
      </c>
      <c r="CE2659" s="99">
        <v>4658.0524101853398</v>
      </c>
      <c r="CF2659" s="99">
        <v>595699.02452850295</v>
      </c>
      <c r="CG2659" s="99">
        <v>4907678.6762084998</v>
      </c>
      <c r="CH2659" s="99">
        <v>0</v>
      </c>
      <c r="CI2659" s="99">
        <v>177863.81056404099</v>
      </c>
      <c r="CJ2659" s="99">
        <v>10752615.345947299</v>
      </c>
      <c r="CK2659" s="99">
        <v>98110268.372070298</v>
      </c>
      <c r="CL2659" s="99">
        <v>19238829.259765599</v>
      </c>
      <c r="CM2659" s="166">
        <v>242098.44431686401</v>
      </c>
      <c r="CN2659" s="166">
        <v>31192468.346191399</v>
      </c>
      <c r="CO2659" s="166">
        <v>168231350.86523399</v>
      </c>
      <c r="CP2659" s="99">
        <v>19238829.259765599</v>
      </c>
      <c r="CQ2659" s="99">
        <v>0</v>
      </c>
      <c r="CR2659" s="99">
        <v>0</v>
      </c>
      <c r="CS2659" s="99">
        <v>0</v>
      </c>
      <c r="CT2659" s="99">
        <v>0</v>
      </c>
      <c r="CU2659" s="98">
        <v>22127.799501431</v>
      </c>
      <c r="CV2659" s="98">
        <v>68606.693511903999</v>
      </c>
      <c r="CW2659" s="98">
        <v>10752956.759758003</v>
      </c>
      <c r="CX2659" s="98">
        <v>98075938.492614791</v>
      </c>
    </row>
    <row r="2660" spans="1:102" x14ac:dyDescent="0.2">
      <c r="A2660" s="98" t="s">
        <v>201</v>
      </c>
      <c r="B2660" s="100">
        <v>41153</v>
      </c>
      <c r="C2660" s="99">
        <v>150761.299779892</v>
      </c>
      <c r="D2660" s="99">
        <v>1.5902390689880099</v>
      </c>
      <c r="E2660" s="99">
        <v>21238.419951915701</v>
      </c>
      <c r="F2660" s="99">
        <v>17633.274611473102</v>
      </c>
      <c r="G2660" s="99">
        <v>4697.3386708498001</v>
      </c>
      <c r="H2660" s="99">
        <v>0</v>
      </c>
      <c r="I2660" s="99">
        <v>0</v>
      </c>
      <c r="J2660" s="99">
        <v>64598.9596071243</v>
      </c>
      <c r="K2660" s="99">
        <v>279.70037939399498</v>
      </c>
      <c r="L2660" s="99">
        <v>86355.888135910005</v>
      </c>
      <c r="M2660" s="99">
        <v>62700.4348607063</v>
      </c>
      <c r="N2660" s="99">
        <v>15651.9912796021</v>
      </c>
      <c r="O2660" s="99">
        <v>0</v>
      </c>
      <c r="P2660" s="99">
        <v>0</v>
      </c>
      <c r="Q2660" s="99">
        <v>8054.3744109273002</v>
      </c>
      <c r="R2660" s="99">
        <v>0</v>
      </c>
      <c r="S2660" s="99">
        <v>0</v>
      </c>
      <c r="T2660" s="99">
        <v>4695.2355549931499</v>
      </c>
      <c r="U2660" s="99">
        <v>64891.893870353699</v>
      </c>
      <c r="V2660" s="99">
        <v>8614612.3872070294</v>
      </c>
      <c r="W2660" s="99">
        <v>91.805278685875194</v>
      </c>
      <c r="X2660" s="99">
        <v>1400703.37374878</v>
      </c>
      <c r="Y2660" s="99">
        <v>1033980.87784576</v>
      </c>
      <c r="Z2660" s="99">
        <v>585039.922523499</v>
      </c>
      <c r="AA2660" s="99">
        <v>0</v>
      </c>
      <c r="AB2660" s="99">
        <v>0</v>
      </c>
      <c r="AC2660" s="99">
        <v>20323084.925781298</v>
      </c>
      <c r="AD2660" s="99">
        <v>30701.1727018356</v>
      </c>
      <c r="AE2660" s="99">
        <v>3664171.9649352999</v>
      </c>
      <c r="AF2660" s="99">
        <v>3235641.77197266</v>
      </c>
      <c r="AG2660" s="99">
        <v>1959871.8133544901</v>
      </c>
      <c r="AH2660" s="99">
        <v>0</v>
      </c>
      <c r="AI2660" s="99">
        <v>0</v>
      </c>
      <c r="AJ2660" s="99">
        <v>1162049.6797332801</v>
      </c>
      <c r="AK2660" s="99">
        <v>0</v>
      </c>
      <c r="AL2660" s="99">
        <v>0</v>
      </c>
      <c r="AM2660" s="99">
        <v>584966.851119995</v>
      </c>
      <c r="AN2660" s="99">
        <v>20378862.676025402</v>
      </c>
      <c r="AO2660" s="99">
        <v>80281946.965820298</v>
      </c>
      <c r="AP2660" s="99">
        <v>734.83248450607095</v>
      </c>
      <c r="AQ2660" s="99">
        <v>11824166.6480713</v>
      </c>
      <c r="AR2660" s="99">
        <v>8750717.0911865197</v>
      </c>
      <c r="AS2660" s="99">
        <v>4875835.3552856399</v>
      </c>
      <c r="AT2660" s="99">
        <v>0</v>
      </c>
      <c r="AU2660" s="99">
        <v>0</v>
      </c>
      <c r="AV2660" s="99">
        <v>70764540.015625</v>
      </c>
      <c r="AW2660" s="99">
        <v>97469.268375396699</v>
      </c>
      <c r="AX2660" s="99">
        <v>35311666.317871101</v>
      </c>
      <c r="AY2660" s="99">
        <v>30634011.426025402</v>
      </c>
      <c r="AZ2660" s="99">
        <v>16451277.9228516</v>
      </c>
      <c r="BA2660" s="99">
        <v>0</v>
      </c>
      <c r="BB2660" s="99">
        <v>0</v>
      </c>
      <c r="BC2660" s="99">
        <v>9893653.2044677697</v>
      </c>
      <c r="BD2660" s="99">
        <v>0</v>
      </c>
      <c r="BE2660" s="99">
        <v>0</v>
      </c>
      <c r="BF2660" s="99">
        <v>4880540.5808105497</v>
      </c>
      <c r="BG2660" s="99">
        <v>70974871.941406295</v>
      </c>
      <c r="BH2660" s="99">
        <v>15639522.0863037</v>
      </c>
      <c r="BI2660" s="99">
        <v>57.814652610570199</v>
      </c>
      <c r="BJ2660" s="99">
        <v>3954368.3700256301</v>
      </c>
      <c r="BK2660" s="99">
        <v>2746444.9738159198</v>
      </c>
      <c r="BL2660" s="99">
        <v>0</v>
      </c>
      <c r="BM2660" s="99">
        <v>0</v>
      </c>
      <c r="BN2660" s="99">
        <v>0</v>
      </c>
      <c r="BO2660" s="99">
        <v>0</v>
      </c>
      <c r="BP2660" s="99">
        <v>0</v>
      </c>
      <c r="BQ2660" s="99">
        <v>0</v>
      </c>
      <c r="BR2660" s="99">
        <v>9261144.3653564509</v>
      </c>
      <c r="BS2660" s="99">
        <v>5950620.6448364304</v>
      </c>
      <c r="BT2660" s="99">
        <v>0</v>
      </c>
      <c r="BU2660" s="99">
        <v>0</v>
      </c>
      <c r="BV2660" s="99">
        <v>4236479.9713134803</v>
      </c>
      <c r="BW2660" s="99">
        <v>0</v>
      </c>
      <c r="BX2660" s="99">
        <v>0</v>
      </c>
      <c r="BY2660" s="99">
        <v>0</v>
      </c>
      <c r="BZ2660" s="99">
        <v>0</v>
      </c>
      <c r="CA2660" s="99">
        <v>172036.57707786601</v>
      </c>
      <c r="CB2660" s="99">
        <v>10003375.8254395</v>
      </c>
      <c r="CC2660" s="99">
        <v>92067055.9765625</v>
      </c>
      <c r="CD2660" s="99">
        <v>19588587.275634799</v>
      </c>
      <c r="CE2660" s="99">
        <v>4699.2222278714198</v>
      </c>
      <c r="CF2660" s="99">
        <v>584065.78050231899</v>
      </c>
      <c r="CG2660" s="99">
        <v>4874997.4774780301</v>
      </c>
      <c r="CH2660" s="99">
        <v>0</v>
      </c>
      <c r="CI2660" s="99">
        <v>176755.26145935099</v>
      </c>
      <c r="CJ2660" s="99">
        <v>10588993.0037842</v>
      </c>
      <c r="CK2660" s="99">
        <v>96924015.224609405</v>
      </c>
      <c r="CL2660" s="99">
        <v>19604574.369140599</v>
      </c>
      <c r="CM2660" s="166">
        <v>241149.787315369</v>
      </c>
      <c r="CN2660" s="166">
        <v>30889123.541259799</v>
      </c>
      <c r="CO2660" s="166">
        <v>167598244.14648399</v>
      </c>
      <c r="CP2660" s="99">
        <v>19604574.369140599</v>
      </c>
      <c r="CQ2660" s="99">
        <v>0</v>
      </c>
      <c r="CR2660" s="99">
        <v>0</v>
      </c>
      <c r="CS2660" s="99">
        <v>0</v>
      </c>
      <c r="CT2660" s="99">
        <v>0</v>
      </c>
      <c r="CU2660" s="98">
        <v>21514.483766185</v>
      </c>
      <c r="CV2660" s="98">
        <v>68707.016571201995</v>
      </c>
      <c r="CW2660" s="98">
        <v>10587441.605941819</v>
      </c>
      <c r="CX2660" s="98">
        <v>96942053.454040527</v>
      </c>
    </row>
    <row r="2661" spans="1:102" x14ac:dyDescent="0.2">
      <c r="A2661" s="98" t="s">
        <v>201</v>
      </c>
      <c r="B2661" s="100">
        <v>41244</v>
      </c>
      <c r="C2661" s="99">
        <v>150791.541456223</v>
      </c>
      <c r="D2661" s="99">
        <v>0</v>
      </c>
      <c r="E2661" s="99">
        <v>20970.7421402931</v>
      </c>
      <c r="F2661" s="99">
        <v>17483.2002663612</v>
      </c>
      <c r="G2661" s="99">
        <v>4661.1808935999898</v>
      </c>
      <c r="H2661" s="99">
        <v>0</v>
      </c>
      <c r="I2661" s="99">
        <v>0</v>
      </c>
      <c r="J2661" s="99">
        <v>64983.562578678102</v>
      </c>
      <c r="K2661" s="99">
        <v>269.46191534027503</v>
      </c>
      <c r="L2661" s="99">
        <v>85424.446423530593</v>
      </c>
      <c r="M2661" s="99">
        <v>62743.618952751203</v>
      </c>
      <c r="N2661" s="99">
        <v>15468.2155464888</v>
      </c>
      <c r="O2661" s="99">
        <v>0</v>
      </c>
      <c r="P2661" s="99">
        <v>0</v>
      </c>
      <c r="Q2661" s="99">
        <v>8091.8904725909197</v>
      </c>
      <c r="R2661" s="99">
        <v>0</v>
      </c>
      <c r="S2661" s="99">
        <v>0</v>
      </c>
      <c r="T2661" s="99">
        <v>4621.9937685131999</v>
      </c>
      <c r="U2661" s="99">
        <v>65249.576026916497</v>
      </c>
      <c r="V2661" s="99">
        <v>8592683.1993408203</v>
      </c>
      <c r="W2661" s="99">
        <v>0</v>
      </c>
      <c r="X2661" s="99">
        <v>1359923.1625671401</v>
      </c>
      <c r="Y2661" s="99">
        <v>1006893.70393372</v>
      </c>
      <c r="Z2661" s="99">
        <v>588256.38182830799</v>
      </c>
      <c r="AA2661" s="99">
        <v>0</v>
      </c>
      <c r="AB2661" s="99">
        <v>0</v>
      </c>
      <c r="AC2661" s="99">
        <v>20453059.4216309</v>
      </c>
      <c r="AD2661" s="99">
        <v>34740.039257526398</v>
      </c>
      <c r="AE2661" s="99">
        <v>3643970.9752197298</v>
      </c>
      <c r="AF2661" s="99">
        <v>3231568.9511718801</v>
      </c>
      <c r="AG2661" s="99">
        <v>1927010.125</v>
      </c>
      <c r="AH2661" s="99">
        <v>0</v>
      </c>
      <c r="AI2661" s="99">
        <v>0</v>
      </c>
      <c r="AJ2661" s="99">
        <v>1162147.8904571501</v>
      </c>
      <c r="AK2661" s="99">
        <v>0</v>
      </c>
      <c r="AL2661" s="99">
        <v>0</v>
      </c>
      <c r="AM2661" s="99">
        <v>585365.78519439697</v>
      </c>
      <c r="AN2661" s="99">
        <v>20469252.464355499</v>
      </c>
      <c r="AO2661" s="99">
        <v>80690814.916992202</v>
      </c>
      <c r="AP2661" s="99">
        <v>0</v>
      </c>
      <c r="AQ2661" s="99">
        <v>11620744.7119141</v>
      </c>
      <c r="AR2661" s="99">
        <v>8579907.2895507794</v>
      </c>
      <c r="AS2661" s="99">
        <v>4908096.1808471698</v>
      </c>
      <c r="AT2661" s="99">
        <v>0</v>
      </c>
      <c r="AU2661" s="99">
        <v>0</v>
      </c>
      <c r="AV2661" s="99">
        <v>71368882.844726607</v>
      </c>
      <c r="AW2661" s="99">
        <v>110545.24553585101</v>
      </c>
      <c r="AX2661" s="99">
        <v>35461733.660644501</v>
      </c>
      <c r="AY2661" s="99">
        <v>30773418.8747559</v>
      </c>
      <c r="AZ2661" s="99">
        <v>16296592.8428955</v>
      </c>
      <c r="BA2661" s="99">
        <v>0</v>
      </c>
      <c r="BB2661" s="99">
        <v>0</v>
      </c>
      <c r="BC2661" s="99">
        <v>9931965.8873290997</v>
      </c>
      <c r="BD2661" s="99">
        <v>0</v>
      </c>
      <c r="BE2661" s="99">
        <v>0</v>
      </c>
      <c r="BF2661" s="99">
        <v>4860329.3513183603</v>
      </c>
      <c r="BG2661" s="99">
        <v>71416493.966796905</v>
      </c>
      <c r="BH2661" s="99">
        <v>15733013.724243199</v>
      </c>
      <c r="BI2661" s="99">
        <v>0</v>
      </c>
      <c r="BJ2661" s="99">
        <v>3881736.5398559598</v>
      </c>
      <c r="BK2661" s="99">
        <v>2654651.1630249</v>
      </c>
      <c r="BL2661" s="99">
        <v>0</v>
      </c>
      <c r="BM2661" s="99">
        <v>0</v>
      </c>
      <c r="BN2661" s="99">
        <v>0</v>
      </c>
      <c r="BO2661" s="99">
        <v>0</v>
      </c>
      <c r="BP2661" s="99">
        <v>0</v>
      </c>
      <c r="BQ2661" s="99">
        <v>0</v>
      </c>
      <c r="BR2661" s="99">
        <v>9414210.9223632794</v>
      </c>
      <c r="BS2661" s="99">
        <v>5924415.7920532199</v>
      </c>
      <c r="BT2661" s="99">
        <v>0</v>
      </c>
      <c r="BU2661" s="99">
        <v>0</v>
      </c>
      <c r="BV2661" s="99">
        <v>4269711.9409790002</v>
      </c>
      <c r="BW2661" s="99">
        <v>0</v>
      </c>
      <c r="BX2661" s="99">
        <v>0</v>
      </c>
      <c r="BY2661" s="99">
        <v>0</v>
      </c>
      <c r="BZ2661" s="99">
        <v>0</v>
      </c>
      <c r="CA2661" s="99">
        <v>171800.69497680699</v>
      </c>
      <c r="CB2661" s="99">
        <v>9971838.5823974591</v>
      </c>
      <c r="CC2661" s="99">
        <v>92447858.815429702</v>
      </c>
      <c r="CD2661" s="99">
        <v>19593842.873535201</v>
      </c>
      <c r="CE2661" s="99">
        <v>4665.7786164283798</v>
      </c>
      <c r="CF2661" s="99">
        <v>584959.5703125</v>
      </c>
      <c r="CG2661" s="99">
        <v>4868869.55969238</v>
      </c>
      <c r="CH2661" s="99">
        <v>0</v>
      </c>
      <c r="CI2661" s="99">
        <v>176448.968111038</v>
      </c>
      <c r="CJ2661" s="99">
        <v>10559247.8912354</v>
      </c>
      <c r="CK2661" s="99">
        <v>97316569.1953125</v>
      </c>
      <c r="CL2661" s="99">
        <v>19602498.3837891</v>
      </c>
      <c r="CM2661" s="166">
        <v>241023.31580924999</v>
      </c>
      <c r="CN2661" s="166">
        <v>30990616.384277299</v>
      </c>
      <c r="CO2661" s="166">
        <v>168540104.27734399</v>
      </c>
      <c r="CP2661" s="99">
        <v>19602498.3837891</v>
      </c>
      <c r="CQ2661" s="99">
        <v>0</v>
      </c>
      <c r="CR2661" s="99">
        <v>0</v>
      </c>
      <c r="CS2661" s="99">
        <v>0</v>
      </c>
      <c r="CT2661" s="99">
        <v>0</v>
      </c>
      <c r="CU2661" s="98">
        <v>21241.334172260998</v>
      </c>
      <c r="CV2661" s="98">
        <v>69069.941041900995</v>
      </c>
      <c r="CW2661" s="98">
        <v>10556798.152709959</v>
      </c>
      <c r="CX2661" s="98">
        <v>97316728.375122085</v>
      </c>
    </row>
    <row r="2662" spans="1:102" x14ac:dyDescent="0.2">
      <c r="A2662" s="98" t="s">
        <v>201</v>
      </c>
      <c r="B2662" s="100">
        <v>41334</v>
      </c>
      <c r="C2662" s="99">
        <v>148356.50855064401</v>
      </c>
      <c r="D2662" s="99">
        <v>0</v>
      </c>
      <c r="E2662" s="99">
        <v>20421.614412307699</v>
      </c>
      <c r="F2662" s="99">
        <v>16955.644414186499</v>
      </c>
      <c r="G2662" s="99">
        <v>4588.4003487825403</v>
      </c>
      <c r="H2662" s="99">
        <v>0</v>
      </c>
      <c r="I2662" s="99">
        <v>0</v>
      </c>
      <c r="J2662" s="99">
        <v>65099.945940494501</v>
      </c>
      <c r="K2662" s="99">
        <v>249.25045645050699</v>
      </c>
      <c r="L2662" s="99">
        <v>4060.67970302701</v>
      </c>
      <c r="M2662" s="99">
        <v>62368.131813526197</v>
      </c>
      <c r="N2662" s="99">
        <v>15197.615636229501</v>
      </c>
      <c r="O2662" s="99">
        <v>0</v>
      </c>
      <c r="P2662" s="99">
        <v>78697.394672393799</v>
      </c>
      <c r="Q2662" s="99">
        <v>8044.7522594928696</v>
      </c>
      <c r="R2662" s="99">
        <v>0</v>
      </c>
      <c r="S2662" s="99">
        <v>4556.5712903738004</v>
      </c>
      <c r="T2662" s="99">
        <v>0.99293338208371995</v>
      </c>
      <c r="U2662" s="99">
        <v>65354.443811416597</v>
      </c>
      <c r="V2662" s="99">
        <v>8465870.8004150409</v>
      </c>
      <c r="W2662" s="99">
        <v>0</v>
      </c>
      <c r="X2662" s="99">
        <v>1319525.1922454799</v>
      </c>
      <c r="Y2662" s="99">
        <v>963908.80390167201</v>
      </c>
      <c r="Z2662" s="99">
        <v>571446.655570984</v>
      </c>
      <c r="AA2662" s="99">
        <v>0</v>
      </c>
      <c r="AB2662" s="99">
        <v>0</v>
      </c>
      <c r="AC2662" s="99">
        <v>20415338.135986298</v>
      </c>
      <c r="AD2662" s="99">
        <v>29595.648705005598</v>
      </c>
      <c r="AE2662" s="99">
        <v>95477.786407470703</v>
      </c>
      <c r="AF2662" s="99">
        <v>3211936.39379883</v>
      </c>
      <c r="AG2662" s="99">
        <v>1875129.5665740999</v>
      </c>
      <c r="AH2662" s="99">
        <v>0</v>
      </c>
      <c r="AI2662" s="99">
        <v>3384571.6493835398</v>
      </c>
      <c r="AJ2662" s="99">
        <v>1156204.8848419201</v>
      </c>
      <c r="AK2662" s="99">
        <v>0</v>
      </c>
      <c r="AL2662" s="99">
        <v>564855.62469482399</v>
      </c>
      <c r="AM2662" s="99">
        <v>221.45423739217199</v>
      </c>
      <c r="AN2662" s="99">
        <v>20508255.307128899</v>
      </c>
      <c r="AO2662" s="99">
        <v>79212221.403320298</v>
      </c>
      <c r="AP2662" s="99">
        <v>0</v>
      </c>
      <c r="AQ2662" s="99">
        <v>11152458.173950201</v>
      </c>
      <c r="AR2662" s="99">
        <v>8176266.7985839797</v>
      </c>
      <c r="AS2662" s="99">
        <v>4724722.3150634803</v>
      </c>
      <c r="AT2662" s="99">
        <v>0</v>
      </c>
      <c r="AU2662" s="99">
        <v>0</v>
      </c>
      <c r="AV2662" s="99">
        <v>71569586.462890595</v>
      </c>
      <c r="AW2662" s="99">
        <v>94616.126073837295</v>
      </c>
      <c r="AX2662" s="99">
        <v>941719.91334533703</v>
      </c>
      <c r="AY2662" s="99">
        <v>30674990.096679699</v>
      </c>
      <c r="AZ2662" s="99">
        <v>15872642.401001001</v>
      </c>
      <c r="BA2662" s="99">
        <v>0</v>
      </c>
      <c r="BB2662" s="99">
        <v>32147292.152587902</v>
      </c>
      <c r="BC2662" s="99">
        <v>9878333.02978516</v>
      </c>
      <c r="BD2662" s="99">
        <v>0</v>
      </c>
      <c r="BE2662" s="99">
        <v>4704283.4370117197</v>
      </c>
      <c r="BF2662" s="99">
        <v>1798.8158116191601</v>
      </c>
      <c r="BG2662" s="99">
        <v>71890657.653320298</v>
      </c>
      <c r="BH2662" s="99">
        <v>18475854.314697299</v>
      </c>
      <c r="BI2662" s="99">
        <v>0</v>
      </c>
      <c r="BJ2662" s="99">
        <v>3931060.3453369099</v>
      </c>
      <c r="BK2662" s="99">
        <v>2614359.2818908701</v>
      </c>
      <c r="BL2662" s="99">
        <v>0</v>
      </c>
      <c r="BM2662" s="99">
        <v>0</v>
      </c>
      <c r="BN2662" s="99">
        <v>0</v>
      </c>
      <c r="BO2662" s="99">
        <v>0</v>
      </c>
      <c r="BP2662" s="99">
        <v>0</v>
      </c>
      <c r="BQ2662" s="99">
        <v>0</v>
      </c>
      <c r="BR2662" s="99">
        <v>9814417.6623535194</v>
      </c>
      <c r="BS2662" s="99">
        <v>5936438.76171875</v>
      </c>
      <c r="BT2662" s="99">
        <v>0</v>
      </c>
      <c r="BU2662" s="99">
        <v>2411496.2599792499</v>
      </c>
      <c r="BV2662" s="99">
        <v>4407720.3209838904</v>
      </c>
      <c r="BW2662" s="99">
        <v>0</v>
      </c>
      <c r="BX2662" s="99">
        <v>394055.509609222</v>
      </c>
      <c r="BY2662" s="99">
        <v>0</v>
      </c>
      <c r="BZ2662" s="99">
        <v>0</v>
      </c>
      <c r="CA2662" s="99">
        <v>168717.891098022</v>
      </c>
      <c r="CB2662" s="99">
        <v>9782816.1948242206</v>
      </c>
      <c r="CC2662" s="99">
        <v>90456083.329101607</v>
      </c>
      <c r="CD2662" s="99">
        <v>22454920.7880859</v>
      </c>
      <c r="CE2662" s="99">
        <v>4582.5297252535802</v>
      </c>
      <c r="CF2662" s="99">
        <v>576633.59545898403</v>
      </c>
      <c r="CG2662" s="99">
        <v>4792301.73937988</v>
      </c>
      <c r="CH2662" s="99">
        <v>0</v>
      </c>
      <c r="CI2662" s="99">
        <v>173291.75282859799</v>
      </c>
      <c r="CJ2662" s="99">
        <v>10358030.630371099</v>
      </c>
      <c r="CK2662" s="99">
        <v>95272162.884765595</v>
      </c>
      <c r="CL2662" s="99">
        <v>22844226.074218798</v>
      </c>
      <c r="CM2662" s="166">
        <v>238093.07886314401</v>
      </c>
      <c r="CN2662" s="166">
        <v>30893198.173828099</v>
      </c>
      <c r="CO2662" s="166">
        <v>167091242.38476601</v>
      </c>
      <c r="CP2662" s="99">
        <v>22844226.074218798</v>
      </c>
      <c r="CQ2662" s="99">
        <v>0</v>
      </c>
      <c r="CR2662" s="99">
        <v>0</v>
      </c>
      <c r="CS2662" s="99">
        <v>0</v>
      </c>
      <c r="CT2662" s="99">
        <v>0</v>
      </c>
      <c r="CU2662" s="98">
        <v>20673.576445243001</v>
      </c>
      <c r="CV2662" s="98">
        <v>69139.378477594</v>
      </c>
      <c r="CW2662" s="98">
        <v>10359449.790283205</v>
      </c>
      <c r="CX2662" s="98">
        <v>95248385.06848149</v>
      </c>
    </row>
    <row r="2663" spans="1:102" x14ac:dyDescent="0.2">
      <c r="A2663" s="98" t="s">
        <v>201</v>
      </c>
      <c r="B2663" s="100">
        <v>41426</v>
      </c>
      <c r="C2663" s="99">
        <v>148627.15280914301</v>
      </c>
      <c r="D2663" s="99">
        <v>0</v>
      </c>
      <c r="E2663" s="99">
        <v>20043.4304492474</v>
      </c>
      <c r="F2663" s="99">
        <v>16665.6738443375</v>
      </c>
      <c r="G2663" s="99">
        <v>4641.9104627966899</v>
      </c>
      <c r="H2663" s="99">
        <v>0</v>
      </c>
      <c r="I2663" s="99">
        <v>0</v>
      </c>
      <c r="J2663" s="99">
        <v>65199.392402172103</v>
      </c>
      <c r="K2663" s="99">
        <v>233.46751738898499</v>
      </c>
      <c r="L2663" s="99">
        <v>3273.5945844948301</v>
      </c>
      <c r="M2663" s="99">
        <v>62831.559866428397</v>
      </c>
      <c r="N2663" s="99">
        <v>14989.336810827301</v>
      </c>
      <c r="O2663" s="99">
        <v>0</v>
      </c>
      <c r="P2663" s="99">
        <v>79671.132600784302</v>
      </c>
      <c r="Q2663" s="99">
        <v>8087.8091406226204</v>
      </c>
      <c r="R2663" s="99">
        <v>0</v>
      </c>
      <c r="S2663" s="99">
        <v>4618.8467357754698</v>
      </c>
      <c r="T2663" s="99">
        <v>1.0045338703202999</v>
      </c>
      <c r="U2663" s="99">
        <v>65425.132937431299</v>
      </c>
      <c r="V2663" s="99">
        <v>8385736.9913330097</v>
      </c>
      <c r="W2663" s="99">
        <v>0</v>
      </c>
      <c r="X2663" s="99">
        <v>1285225.14335632</v>
      </c>
      <c r="Y2663" s="99">
        <v>939792.05286407506</v>
      </c>
      <c r="Z2663" s="99">
        <v>567094.83369445801</v>
      </c>
      <c r="AA2663" s="99">
        <v>0</v>
      </c>
      <c r="AB2663" s="99">
        <v>0</v>
      </c>
      <c r="AC2663" s="99">
        <v>20460189.0700684</v>
      </c>
      <c r="AD2663" s="99">
        <v>27249.4904937744</v>
      </c>
      <c r="AE2663" s="99">
        <v>77733.169692993193</v>
      </c>
      <c r="AF2663" s="99">
        <v>3193391.0471191402</v>
      </c>
      <c r="AG2663" s="99">
        <v>1846271.8288421601</v>
      </c>
      <c r="AH2663" s="99">
        <v>0</v>
      </c>
      <c r="AI2663" s="99">
        <v>3407326.6183776902</v>
      </c>
      <c r="AJ2663" s="99">
        <v>1151054.6520233201</v>
      </c>
      <c r="AK2663" s="99">
        <v>0</v>
      </c>
      <c r="AL2663" s="99">
        <v>565133.28520965599</v>
      </c>
      <c r="AM2663" s="99">
        <v>247.37189933098901</v>
      </c>
      <c r="AN2663" s="99">
        <v>20485401.890625</v>
      </c>
      <c r="AO2663" s="99">
        <v>78711512.589843795</v>
      </c>
      <c r="AP2663" s="99">
        <v>0</v>
      </c>
      <c r="AQ2663" s="99">
        <v>10893392.510864301</v>
      </c>
      <c r="AR2663" s="99">
        <v>7997516.0800781297</v>
      </c>
      <c r="AS2663" s="99">
        <v>4748148.2813110398</v>
      </c>
      <c r="AT2663" s="99">
        <v>0</v>
      </c>
      <c r="AU2663" s="99">
        <v>0</v>
      </c>
      <c r="AV2663" s="99">
        <v>71634473.284179702</v>
      </c>
      <c r="AW2663" s="99">
        <v>87255.428749084502</v>
      </c>
      <c r="AX2663" s="99">
        <v>751869.83802795399</v>
      </c>
      <c r="AY2663" s="99">
        <v>30547948.2897949</v>
      </c>
      <c r="AZ2663" s="99">
        <v>15647992.4830322</v>
      </c>
      <c r="BA2663" s="99">
        <v>0</v>
      </c>
      <c r="BB2663" s="99">
        <v>32599492.923583999</v>
      </c>
      <c r="BC2663" s="99">
        <v>9853594.8869628906</v>
      </c>
      <c r="BD2663" s="99">
        <v>0</v>
      </c>
      <c r="BE2663" s="99">
        <v>4717487.1652832003</v>
      </c>
      <c r="BF2663" s="99">
        <v>2011.3721575587999</v>
      </c>
      <c r="BG2663" s="99">
        <v>71848595.496093795</v>
      </c>
      <c r="BH2663" s="99">
        <v>18651380.0244141</v>
      </c>
      <c r="BI2663" s="99">
        <v>0</v>
      </c>
      <c r="BJ2663" s="99">
        <v>3940255.1232604999</v>
      </c>
      <c r="BK2663" s="99">
        <v>2595765.4127502399</v>
      </c>
      <c r="BL2663" s="99">
        <v>0</v>
      </c>
      <c r="BM2663" s="99">
        <v>0</v>
      </c>
      <c r="BN2663" s="99">
        <v>0</v>
      </c>
      <c r="BO2663" s="99">
        <v>0</v>
      </c>
      <c r="BP2663" s="99">
        <v>0</v>
      </c>
      <c r="BQ2663" s="99">
        <v>0</v>
      </c>
      <c r="BR2663" s="99">
        <v>9871315.0490722694</v>
      </c>
      <c r="BS2663" s="99">
        <v>5886433.5878906297</v>
      </c>
      <c r="BT2663" s="99">
        <v>0</v>
      </c>
      <c r="BU2663" s="99">
        <v>2451436.6099853502</v>
      </c>
      <c r="BV2663" s="99">
        <v>4461444.7714843797</v>
      </c>
      <c r="BW2663" s="99">
        <v>0</v>
      </c>
      <c r="BX2663" s="99">
        <v>399986.27960586501</v>
      </c>
      <c r="BY2663" s="99">
        <v>0</v>
      </c>
      <c r="BZ2663" s="99">
        <v>0</v>
      </c>
      <c r="CA2663" s="99">
        <v>168642.39383888201</v>
      </c>
      <c r="CB2663" s="99">
        <v>9672632.3543701209</v>
      </c>
      <c r="CC2663" s="99">
        <v>89717073.964843795</v>
      </c>
      <c r="CD2663" s="99">
        <v>22587774.682128899</v>
      </c>
      <c r="CE2663" s="99">
        <v>4645.2314791679401</v>
      </c>
      <c r="CF2663" s="99">
        <v>568485.40060424805</v>
      </c>
      <c r="CG2663" s="99">
        <v>4742936.7420043899</v>
      </c>
      <c r="CH2663" s="99">
        <v>0</v>
      </c>
      <c r="CI2663" s="99">
        <v>173295.45338821399</v>
      </c>
      <c r="CJ2663" s="99">
        <v>10239524.244262701</v>
      </c>
      <c r="CK2663" s="99">
        <v>94480275.868164107</v>
      </c>
      <c r="CL2663" s="99">
        <v>22965712.3974609</v>
      </c>
      <c r="CM2663" s="166">
        <v>238184.16618156401</v>
      </c>
      <c r="CN2663" s="166">
        <v>30722987.287597701</v>
      </c>
      <c r="CO2663" s="166">
        <v>166052587.33593801</v>
      </c>
      <c r="CP2663" s="99">
        <v>22965712.3974609</v>
      </c>
      <c r="CQ2663" s="99">
        <v>0</v>
      </c>
      <c r="CR2663" s="99">
        <v>0</v>
      </c>
      <c r="CS2663" s="99">
        <v>0</v>
      </c>
      <c r="CT2663" s="99">
        <v>0</v>
      </c>
      <c r="CU2663" s="98">
        <v>20275.613075818001</v>
      </c>
      <c r="CV2663" s="98">
        <v>69261.502515254993</v>
      </c>
      <c r="CW2663" s="98">
        <v>10241117.754974369</v>
      </c>
      <c r="CX2663" s="98">
        <v>94460010.706848189</v>
      </c>
    </row>
    <row r="2664" spans="1:102" x14ac:dyDescent="0.2">
      <c r="A2664" s="98" t="s">
        <v>201</v>
      </c>
      <c r="B2664" s="100">
        <v>41518</v>
      </c>
      <c r="C2664" s="99">
        <v>148197.047769547</v>
      </c>
      <c r="D2664" s="99">
        <v>0</v>
      </c>
      <c r="E2664" s="99">
        <v>19536.270190239</v>
      </c>
      <c r="F2664" s="99">
        <v>16184.046773195299</v>
      </c>
      <c r="G2664" s="99">
        <v>4582.4321680068997</v>
      </c>
      <c r="H2664" s="99">
        <v>0</v>
      </c>
      <c r="I2664" s="99">
        <v>0</v>
      </c>
      <c r="J2664" s="99">
        <v>65049.736136436499</v>
      </c>
      <c r="K2664" s="99">
        <v>199.46788010932499</v>
      </c>
      <c r="L2664" s="99">
        <v>488.73288745433098</v>
      </c>
      <c r="M2664" s="99">
        <v>62972.695910930597</v>
      </c>
      <c r="N2664" s="99">
        <v>14857.5233186483</v>
      </c>
      <c r="O2664" s="99">
        <v>0</v>
      </c>
      <c r="P2664" s="99">
        <v>81742.399056434602</v>
      </c>
      <c r="Q2664" s="99">
        <v>8046.1259195804596</v>
      </c>
      <c r="R2664" s="99">
        <v>0</v>
      </c>
      <c r="S2664" s="99">
        <v>4574.9486683607101</v>
      </c>
      <c r="T2664" s="99">
        <v>0.98725694181484902</v>
      </c>
      <c r="U2664" s="99">
        <v>65257.008844375603</v>
      </c>
      <c r="V2664" s="99">
        <v>8352166.3651733398</v>
      </c>
      <c r="W2664" s="99">
        <v>0</v>
      </c>
      <c r="X2664" s="99">
        <v>1235817.3037109401</v>
      </c>
      <c r="Y2664" s="99">
        <v>922469.21723175002</v>
      </c>
      <c r="Z2664" s="99">
        <v>571473.4296875</v>
      </c>
      <c r="AA2664" s="99">
        <v>0</v>
      </c>
      <c r="AB2664" s="99">
        <v>0</v>
      </c>
      <c r="AC2664" s="99">
        <v>20488734.2099609</v>
      </c>
      <c r="AD2664" s="99">
        <v>25596.1209182739</v>
      </c>
      <c r="AE2664" s="99">
        <v>40486.829199790998</v>
      </c>
      <c r="AF2664" s="99">
        <v>3207896.5320129399</v>
      </c>
      <c r="AG2664" s="99">
        <v>1799025.34440613</v>
      </c>
      <c r="AH2664" s="99">
        <v>0</v>
      </c>
      <c r="AI2664" s="99">
        <v>3420767.9324340802</v>
      </c>
      <c r="AJ2664" s="99">
        <v>1144056.0163421601</v>
      </c>
      <c r="AK2664" s="99">
        <v>0</v>
      </c>
      <c r="AL2664" s="99">
        <v>570250.32828521705</v>
      </c>
      <c r="AM2664" s="99">
        <v>201.326243314892</v>
      </c>
      <c r="AN2664" s="99">
        <v>20479379.238769501</v>
      </c>
      <c r="AO2664" s="99">
        <v>78590479.353515595</v>
      </c>
      <c r="AP2664" s="99">
        <v>0</v>
      </c>
      <c r="AQ2664" s="99">
        <v>10408841.4416504</v>
      </c>
      <c r="AR2664" s="99">
        <v>7661409.5069580097</v>
      </c>
      <c r="AS2664" s="99">
        <v>4759240.0363159198</v>
      </c>
      <c r="AT2664" s="99">
        <v>0</v>
      </c>
      <c r="AU2664" s="99">
        <v>0</v>
      </c>
      <c r="AV2664" s="99">
        <v>71927795.325195298</v>
      </c>
      <c r="AW2664" s="99">
        <v>82089.111118316694</v>
      </c>
      <c r="AX2664" s="99">
        <v>336175.43137359602</v>
      </c>
      <c r="AY2664" s="99">
        <v>30920667.654541001</v>
      </c>
      <c r="AZ2664" s="99">
        <v>15381009.841674799</v>
      </c>
      <c r="BA2664" s="99">
        <v>0</v>
      </c>
      <c r="BB2664" s="99">
        <v>33055577.8989258</v>
      </c>
      <c r="BC2664" s="99">
        <v>9802372.7958984394</v>
      </c>
      <c r="BD2664" s="99">
        <v>0</v>
      </c>
      <c r="BE2664" s="99">
        <v>4749497.9537963904</v>
      </c>
      <c r="BF2664" s="99">
        <v>1626.31784342229</v>
      </c>
      <c r="BG2664" s="99">
        <v>71843287.878906295</v>
      </c>
      <c r="BH2664" s="99">
        <v>18671044.308349598</v>
      </c>
      <c r="BI2664" s="99">
        <v>0</v>
      </c>
      <c r="BJ2664" s="99">
        <v>3891690.6903991699</v>
      </c>
      <c r="BK2664" s="99">
        <v>2567594.3000183101</v>
      </c>
      <c r="BL2664" s="99">
        <v>0</v>
      </c>
      <c r="BM2664" s="99">
        <v>0</v>
      </c>
      <c r="BN2664" s="99">
        <v>0</v>
      </c>
      <c r="BO2664" s="99">
        <v>0</v>
      </c>
      <c r="BP2664" s="99">
        <v>0</v>
      </c>
      <c r="BQ2664" s="99">
        <v>0</v>
      </c>
      <c r="BR2664" s="99">
        <v>10004093.153198199</v>
      </c>
      <c r="BS2664" s="99">
        <v>5792579.0581665002</v>
      </c>
      <c r="BT2664" s="99">
        <v>0</v>
      </c>
      <c r="BU2664" s="99">
        <v>2052853.48999023</v>
      </c>
      <c r="BV2664" s="99">
        <v>4443262.7543945303</v>
      </c>
      <c r="BW2664" s="99">
        <v>0</v>
      </c>
      <c r="BX2664" s="99">
        <v>332440.99969100999</v>
      </c>
      <c r="BY2664" s="99">
        <v>0</v>
      </c>
      <c r="BZ2664" s="99">
        <v>0</v>
      </c>
      <c r="CA2664" s="99">
        <v>167830.21753120399</v>
      </c>
      <c r="CB2664" s="99">
        <v>9580398.3723144494</v>
      </c>
      <c r="CC2664" s="99">
        <v>88995455.759765595</v>
      </c>
      <c r="CD2664" s="99">
        <v>22539221.2431641</v>
      </c>
      <c r="CE2664" s="99">
        <v>4585.20294988155</v>
      </c>
      <c r="CF2664" s="99">
        <v>567339.47731780994</v>
      </c>
      <c r="CG2664" s="99">
        <v>4729296.5017700205</v>
      </c>
      <c r="CH2664" s="99">
        <v>0</v>
      </c>
      <c r="CI2664" s="99">
        <v>172430.534852982</v>
      </c>
      <c r="CJ2664" s="99">
        <v>10149688.611816401</v>
      </c>
      <c r="CK2664" s="99">
        <v>93720619.791992202</v>
      </c>
      <c r="CL2664" s="99">
        <v>22910088.518310498</v>
      </c>
      <c r="CM2664" s="166">
        <v>237185.771589279</v>
      </c>
      <c r="CN2664" s="166">
        <v>30565187.201660201</v>
      </c>
      <c r="CO2664" s="166">
        <v>165380857.27929699</v>
      </c>
      <c r="CP2664" s="99">
        <v>22910088.518310498</v>
      </c>
      <c r="CQ2664" s="99">
        <v>0</v>
      </c>
      <c r="CR2664" s="99">
        <v>0</v>
      </c>
      <c r="CS2664" s="99">
        <v>0</v>
      </c>
      <c r="CT2664" s="99">
        <v>0</v>
      </c>
      <c r="CU2664" s="98">
        <v>19744.576856296</v>
      </c>
      <c r="CV2664" s="98">
        <v>69098.106027240006</v>
      </c>
      <c r="CW2664" s="98">
        <v>10147737.849632259</v>
      </c>
      <c r="CX2664" s="98">
        <v>93724752.261535615</v>
      </c>
    </row>
    <row r="2665" spans="1:102" x14ac:dyDescent="0.2">
      <c r="A2665" s="98" t="s">
        <v>201</v>
      </c>
      <c r="B2665" s="100">
        <v>41609</v>
      </c>
      <c r="C2665" s="99">
        <v>147166.184696198</v>
      </c>
      <c r="D2665" s="99">
        <v>0</v>
      </c>
      <c r="E2665" s="99">
        <v>19047.289085864999</v>
      </c>
      <c r="F2665" s="99">
        <v>15828.2190425396</v>
      </c>
      <c r="G2665" s="99">
        <v>4517.5613342523602</v>
      </c>
      <c r="H2665" s="99">
        <v>0</v>
      </c>
      <c r="I2665" s="99">
        <v>0</v>
      </c>
      <c r="J2665" s="99">
        <v>64761.3682775497</v>
      </c>
      <c r="K2665" s="99">
        <v>183.65019205585099</v>
      </c>
      <c r="L2665" s="99">
        <v>341.46711923927103</v>
      </c>
      <c r="M2665" s="99">
        <v>62669.5966796875</v>
      </c>
      <c r="N2665" s="99">
        <v>14684.4259264469</v>
      </c>
      <c r="O2665" s="99">
        <v>0</v>
      </c>
      <c r="P2665" s="99">
        <v>80645.971998214707</v>
      </c>
      <c r="Q2665" s="99">
        <v>7940.8623808622397</v>
      </c>
      <c r="R2665" s="99">
        <v>0</v>
      </c>
      <c r="S2665" s="99">
        <v>4489.4642736911801</v>
      </c>
      <c r="T2665" s="99">
        <v>1.0161757070309201</v>
      </c>
      <c r="U2665" s="99">
        <v>64938.685448169701</v>
      </c>
      <c r="V2665" s="99">
        <v>8213812.8801879901</v>
      </c>
      <c r="W2665" s="99">
        <v>0</v>
      </c>
      <c r="X2665" s="99">
        <v>1185785.82679749</v>
      </c>
      <c r="Y2665" s="99">
        <v>887469.83697509801</v>
      </c>
      <c r="Z2665" s="99">
        <v>556502.23239898705</v>
      </c>
      <c r="AA2665" s="99">
        <v>0</v>
      </c>
      <c r="AB2665" s="99">
        <v>0</v>
      </c>
      <c r="AC2665" s="99">
        <v>20324384.997070301</v>
      </c>
      <c r="AD2665" s="99">
        <v>24955.072082996401</v>
      </c>
      <c r="AE2665" s="99">
        <v>32382.5147249699</v>
      </c>
      <c r="AF2665" s="99">
        <v>3160125.4125671401</v>
      </c>
      <c r="AG2665" s="99">
        <v>1753602.3682556199</v>
      </c>
      <c r="AH2665" s="99">
        <v>0</v>
      </c>
      <c r="AI2665" s="99">
        <v>3333782.39733887</v>
      </c>
      <c r="AJ2665" s="99">
        <v>1127005.9780120801</v>
      </c>
      <c r="AK2665" s="99">
        <v>0</v>
      </c>
      <c r="AL2665" s="99">
        <v>554877.59015655494</v>
      </c>
      <c r="AM2665" s="99">
        <v>225.897240962833</v>
      </c>
      <c r="AN2665" s="99">
        <v>20335215.809814502</v>
      </c>
      <c r="AO2665" s="99">
        <v>77668662.046875</v>
      </c>
      <c r="AP2665" s="99">
        <v>0</v>
      </c>
      <c r="AQ2665" s="99">
        <v>9975351.68286133</v>
      </c>
      <c r="AR2665" s="99">
        <v>7366428.1895752</v>
      </c>
      <c r="AS2665" s="99">
        <v>4659399.0021972703</v>
      </c>
      <c r="AT2665" s="99">
        <v>0</v>
      </c>
      <c r="AU2665" s="99">
        <v>0</v>
      </c>
      <c r="AV2665" s="99">
        <v>71897612.975585893</v>
      </c>
      <c r="AW2665" s="99">
        <v>80621.865242958098</v>
      </c>
      <c r="AX2665" s="99">
        <v>278677.09692001302</v>
      </c>
      <c r="AY2665" s="99">
        <v>30498187.025634799</v>
      </c>
      <c r="AZ2665" s="99">
        <v>14987631.224487299</v>
      </c>
      <c r="BA2665" s="99">
        <v>0</v>
      </c>
      <c r="BB2665" s="99">
        <v>32291587.551757801</v>
      </c>
      <c r="BC2665" s="99">
        <v>9664170.0739746094</v>
      </c>
      <c r="BD2665" s="99">
        <v>0</v>
      </c>
      <c r="BE2665" s="99">
        <v>4626143.1713867197</v>
      </c>
      <c r="BF2665" s="99">
        <v>1799.105308339</v>
      </c>
      <c r="BG2665" s="99">
        <v>71859744.574218795</v>
      </c>
      <c r="BH2665" s="99">
        <v>18554705.815429699</v>
      </c>
      <c r="BI2665" s="99">
        <v>0</v>
      </c>
      <c r="BJ2665" s="99">
        <v>3836283.6626281701</v>
      </c>
      <c r="BK2665" s="99">
        <v>2508958.78234863</v>
      </c>
      <c r="BL2665" s="99">
        <v>0</v>
      </c>
      <c r="BM2665" s="99">
        <v>0</v>
      </c>
      <c r="BN2665" s="99">
        <v>0</v>
      </c>
      <c r="BO2665" s="99">
        <v>0</v>
      </c>
      <c r="BP2665" s="99">
        <v>0</v>
      </c>
      <c r="BQ2665" s="99">
        <v>0</v>
      </c>
      <c r="BR2665" s="99">
        <v>9955651.5345459003</v>
      </c>
      <c r="BS2665" s="99">
        <v>5662078.7125854502</v>
      </c>
      <c r="BT2665" s="99">
        <v>0</v>
      </c>
      <c r="BU2665" s="99">
        <v>2364986.4199829102</v>
      </c>
      <c r="BV2665" s="99">
        <v>4433071.7541503897</v>
      </c>
      <c r="BW2665" s="99">
        <v>0</v>
      </c>
      <c r="BX2665" s="99">
        <v>369182.26966095</v>
      </c>
      <c r="BY2665" s="99">
        <v>0</v>
      </c>
      <c r="BZ2665" s="99">
        <v>0</v>
      </c>
      <c r="CA2665" s="99">
        <v>166226.45134544399</v>
      </c>
      <c r="CB2665" s="99">
        <v>9415011.1729736291</v>
      </c>
      <c r="CC2665" s="99">
        <v>87709366.674804702</v>
      </c>
      <c r="CD2665" s="99">
        <v>22373353.717529301</v>
      </c>
      <c r="CE2665" s="99">
        <v>4520.4144974947003</v>
      </c>
      <c r="CF2665" s="99">
        <v>556404.25385284401</v>
      </c>
      <c r="CG2665" s="99">
        <v>4653414.2717285203</v>
      </c>
      <c r="CH2665" s="99">
        <v>0</v>
      </c>
      <c r="CI2665" s="99">
        <v>170732.69098663301</v>
      </c>
      <c r="CJ2665" s="99">
        <v>9971586.0800781306</v>
      </c>
      <c r="CK2665" s="99">
        <v>92335994.907226607</v>
      </c>
      <c r="CL2665" s="99">
        <v>22750174.8054199</v>
      </c>
      <c r="CM2665" s="166">
        <v>235058.399713516</v>
      </c>
      <c r="CN2665" s="166">
        <v>30311478.865966801</v>
      </c>
      <c r="CO2665" s="166">
        <v>164226182.59179699</v>
      </c>
      <c r="CP2665" s="99">
        <v>22750174.8054199</v>
      </c>
      <c r="CQ2665" s="99">
        <v>0</v>
      </c>
      <c r="CR2665" s="99">
        <v>0</v>
      </c>
      <c r="CS2665" s="99">
        <v>0</v>
      </c>
      <c r="CT2665" s="99">
        <v>0</v>
      </c>
      <c r="CU2665" s="98">
        <v>19226.386904185001</v>
      </c>
      <c r="CV2665" s="98">
        <v>68738.271354726996</v>
      </c>
      <c r="CW2665" s="98">
        <v>9971415.4268264733</v>
      </c>
      <c r="CX2665" s="98">
        <v>92362780.946533218</v>
      </c>
    </row>
    <row r="2666" spans="1:102" x14ac:dyDescent="0.2">
      <c r="A2666" s="98" t="s">
        <v>201</v>
      </c>
      <c r="B2666" s="100">
        <v>41699</v>
      </c>
      <c r="C2666" s="99">
        <v>147342.75797653201</v>
      </c>
      <c r="D2666" s="99">
        <v>0</v>
      </c>
      <c r="E2666" s="99">
        <v>18640.8301939964</v>
      </c>
      <c r="F2666" s="99">
        <v>15712.2326314449</v>
      </c>
      <c r="G2666" s="99">
        <v>4509.7602502703703</v>
      </c>
      <c r="H2666" s="99">
        <v>0</v>
      </c>
      <c r="I2666" s="99">
        <v>0</v>
      </c>
      <c r="J2666" s="99">
        <v>64820.837255954699</v>
      </c>
      <c r="K2666" s="99">
        <v>131.612547563389</v>
      </c>
      <c r="L2666" s="99">
        <v>402.21583788842003</v>
      </c>
      <c r="M2666" s="99">
        <v>63001.723871707902</v>
      </c>
      <c r="N2666" s="99">
        <v>14635.364835619899</v>
      </c>
      <c r="O2666" s="99">
        <v>0</v>
      </c>
      <c r="P2666" s="99">
        <v>79802.198003768906</v>
      </c>
      <c r="Q2666" s="99">
        <v>7881.0448662638701</v>
      </c>
      <c r="R2666" s="99">
        <v>0</v>
      </c>
      <c r="S2666" s="99">
        <v>4486.1339733600598</v>
      </c>
      <c r="T2666" s="99">
        <v>0.99382675529341202</v>
      </c>
      <c r="U2666" s="99">
        <v>64952.383350849203</v>
      </c>
      <c r="V2666" s="99">
        <v>8233968.7895507803</v>
      </c>
      <c r="W2666" s="99">
        <v>0</v>
      </c>
      <c r="X2666" s="99">
        <v>1126173.8010559101</v>
      </c>
      <c r="Y2666" s="99">
        <v>864521.54809570301</v>
      </c>
      <c r="Z2666" s="99">
        <v>546035.68737793004</v>
      </c>
      <c r="AA2666" s="99">
        <v>0</v>
      </c>
      <c r="AB2666" s="99">
        <v>0</v>
      </c>
      <c r="AC2666" s="99">
        <v>20206614.3911133</v>
      </c>
      <c r="AD2666" s="99">
        <v>18830.068713665001</v>
      </c>
      <c r="AE2666" s="99">
        <v>35188.997138977102</v>
      </c>
      <c r="AF2666" s="99">
        <v>3172425.2064514202</v>
      </c>
      <c r="AG2666" s="99">
        <v>1737369.66943359</v>
      </c>
      <c r="AH2666" s="99">
        <v>0</v>
      </c>
      <c r="AI2666" s="99">
        <v>3283294.4552002</v>
      </c>
      <c r="AJ2666" s="99">
        <v>1112019.97605896</v>
      </c>
      <c r="AK2666" s="99">
        <v>0</v>
      </c>
      <c r="AL2666" s="99">
        <v>544720.53659057606</v>
      </c>
      <c r="AM2666" s="99">
        <v>232.90883834846301</v>
      </c>
      <c r="AN2666" s="99">
        <v>20244577.995849598</v>
      </c>
      <c r="AO2666" s="99">
        <v>78161402.541992202</v>
      </c>
      <c r="AP2666" s="99">
        <v>0</v>
      </c>
      <c r="AQ2666" s="99">
        <v>9499342.8712158203</v>
      </c>
      <c r="AR2666" s="99">
        <v>7215961.8142700205</v>
      </c>
      <c r="AS2666" s="99">
        <v>4612935.6046752902</v>
      </c>
      <c r="AT2666" s="99">
        <v>0</v>
      </c>
      <c r="AU2666" s="99">
        <v>0</v>
      </c>
      <c r="AV2666" s="99">
        <v>71772364.891601607</v>
      </c>
      <c r="AW2666" s="99">
        <v>61298.758368969</v>
      </c>
      <c r="AX2666" s="99">
        <v>311678.93275070202</v>
      </c>
      <c r="AY2666" s="99">
        <v>30762353.0007324</v>
      </c>
      <c r="AZ2666" s="99">
        <v>14937083.4838867</v>
      </c>
      <c r="BA2666" s="99">
        <v>0</v>
      </c>
      <c r="BB2666" s="99">
        <v>31624789.9916992</v>
      </c>
      <c r="BC2666" s="99">
        <v>9575429.9403076209</v>
      </c>
      <c r="BD2666" s="99">
        <v>0</v>
      </c>
      <c r="BE2666" s="99">
        <v>4592820.6121215802</v>
      </c>
      <c r="BF2666" s="99">
        <v>1891.5827635675701</v>
      </c>
      <c r="BG2666" s="99">
        <v>72076055.675781295</v>
      </c>
      <c r="BH2666" s="99">
        <v>18514978.579345699</v>
      </c>
      <c r="BI2666" s="99">
        <v>0</v>
      </c>
      <c r="BJ2666" s="99">
        <v>3706014.9371643099</v>
      </c>
      <c r="BK2666" s="99">
        <v>2455826.4646301302</v>
      </c>
      <c r="BL2666" s="99">
        <v>0</v>
      </c>
      <c r="BM2666" s="99">
        <v>0</v>
      </c>
      <c r="BN2666" s="99">
        <v>0</v>
      </c>
      <c r="BO2666" s="99">
        <v>0</v>
      </c>
      <c r="BP2666" s="99">
        <v>0</v>
      </c>
      <c r="BQ2666" s="99">
        <v>0</v>
      </c>
      <c r="BR2666" s="99">
        <v>9928994.7556152306</v>
      </c>
      <c r="BS2666" s="99">
        <v>5629484.19287109</v>
      </c>
      <c r="BT2666" s="99">
        <v>0</v>
      </c>
      <c r="BU2666" s="99">
        <v>2334876.7499694801</v>
      </c>
      <c r="BV2666" s="99">
        <v>4436908.8165283203</v>
      </c>
      <c r="BW2666" s="99">
        <v>0</v>
      </c>
      <c r="BX2666" s="99">
        <v>382157.07967376697</v>
      </c>
      <c r="BY2666" s="99">
        <v>0</v>
      </c>
      <c r="BZ2666" s="99">
        <v>0</v>
      </c>
      <c r="CA2666" s="99">
        <v>165872.48970985401</v>
      </c>
      <c r="CB2666" s="99">
        <v>9359316.8381347694</v>
      </c>
      <c r="CC2666" s="99">
        <v>87852546.591796905</v>
      </c>
      <c r="CD2666" s="99">
        <v>22261601.1005859</v>
      </c>
      <c r="CE2666" s="99">
        <v>4505.8425011038798</v>
      </c>
      <c r="CF2666" s="99">
        <v>551866.24369049096</v>
      </c>
      <c r="CG2666" s="99">
        <v>4642062.5815429697</v>
      </c>
      <c r="CH2666" s="99">
        <v>0</v>
      </c>
      <c r="CI2666" s="99">
        <v>170371.48305892901</v>
      </c>
      <c r="CJ2666" s="99">
        <v>9909266.0546875</v>
      </c>
      <c r="CK2666" s="99">
        <v>92520074.505859405</v>
      </c>
      <c r="CL2666" s="99">
        <v>22633667.2268066</v>
      </c>
      <c r="CM2666" s="166">
        <v>234814.49978828401</v>
      </c>
      <c r="CN2666" s="166">
        <v>30169841.612060498</v>
      </c>
      <c r="CO2666" s="166">
        <v>164248326.95507801</v>
      </c>
      <c r="CP2666" s="99">
        <v>22633667.2268066</v>
      </c>
      <c r="CQ2666" s="99">
        <v>0</v>
      </c>
      <c r="CR2666" s="99">
        <v>0</v>
      </c>
      <c r="CS2666" s="99">
        <v>0</v>
      </c>
      <c r="CT2666" s="99">
        <v>0</v>
      </c>
      <c r="CU2666" s="98">
        <v>18770.137628988999</v>
      </c>
      <c r="CV2666" s="98">
        <v>68795.245594113003</v>
      </c>
      <c r="CW2666" s="98">
        <v>9911183.0818252601</v>
      </c>
      <c r="CX2666" s="98">
        <v>92494609.173339874</v>
      </c>
    </row>
    <row r="2667" spans="1:102" x14ac:dyDescent="0.2">
      <c r="A2667" s="98" t="s">
        <v>201</v>
      </c>
      <c r="B2667" s="100">
        <v>41791</v>
      </c>
      <c r="C2667" s="99">
        <v>146617.961326599</v>
      </c>
      <c r="D2667" s="99">
        <v>0</v>
      </c>
      <c r="E2667" s="99">
        <v>18194.4126296043</v>
      </c>
      <c r="F2667" s="99">
        <v>15377.047006607099</v>
      </c>
      <c r="G2667" s="99">
        <v>4486.9715284109097</v>
      </c>
      <c r="H2667" s="99">
        <v>0</v>
      </c>
      <c r="I2667" s="99">
        <v>0</v>
      </c>
      <c r="J2667" s="99">
        <v>64937.054766178102</v>
      </c>
      <c r="K2667" s="99">
        <v>63.167478679679299</v>
      </c>
      <c r="L2667" s="99">
        <v>926.93535058945395</v>
      </c>
      <c r="M2667" s="99">
        <v>62589.192857742302</v>
      </c>
      <c r="N2667" s="99">
        <v>14573.4755249023</v>
      </c>
      <c r="O2667" s="99">
        <v>0</v>
      </c>
      <c r="P2667" s="99">
        <v>78852.926692962603</v>
      </c>
      <c r="Q2667" s="99">
        <v>7830.9422782659503</v>
      </c>
      <c r="R2667" s="99">
        <v>0</v>
      </c>
      <c r="S2667" s="99">
        <v>4467.2365111708596</v>
      </c>
      <c r="T2667" s="99">
        <v>1.00409901353123</v>
      </c>
      <c r="U2667" s="99">
        <v>65001.018111228899</v>
      </c>
      <c r="V2667" s="99">
        <v>8186539.8466796903</v>
      </c>
      <c r="W2667" s="99">
        <v>0</v>
      </c>
      <c r="X2667" s="99">
        <v>1076405.0865020801</v>
      </c>
      <c r="Y2667" s="99">
        <v>848582.61663055397</v>
      </c>
      <c r="Z2667" s="99">
        <v>546689.16810607899</v>
      </c>
      <c r="AA2667" s="99">
        <v>0</v>
      </c>
      <c r="AB2667" s="99">
        <v>0</v>
      </c>
      <c r="AC2667" s="99">
        <v>20224867.2573242</v>
      </c>
      <c r="AD2667" s="99">
        <v>12882.1686038971</v>
      </c>
      <c r="AE2667" s="99">
        <v>41025.967444896698</v>
      </c>
      <c r="AF2667" s="99">
        <v>3171914.3348693801</v>
      </c>
      <c r="AG2667" s="99">
        <v>1700904.7821655299</v>
      </c>
      <c r="AH2667" s="99">
        <v>0</v>
      </c>
      <c r="AI2667" s="99">
        <v>3229727.56536865</v>
      </c>
      <c r="AJ2667" s="99">
        <v>1102072.24328613</v>
      </c>
      <c r="AK2667" s="99">
        <v>0</v>
      </c>
      <c r="AL2667" s="99">
        <v>541020.972862244</v>
      </c>
      <c r="AM2667" s="99">
        <v>244.383460078388</v>
      </c>
      <c r="AN2667" s="99">
        <v>20248270.159667999</v>
      </c>
      <c r="AO2667" s="99">
        <v>77872669.116210893</v>
      </c>
      <c r="AP2667" s="99">
        <v>0</v>
      </c>
      <c r="AQ2667" s="99">
        <v>9061019.9860839806</v>
      </c>
      <c r="AR2667" s="99">
        <v>6962289.8151855497</v>
      </c>
      <c r="AS2667" s="99">
        <v>4589734.69567871</v>
      </c>
      <c r="AT2667" s="99">
        <v>0</v>
      </c>
      <c r="AU2667" s="99">
        <v>0</v>
      </c>
      <c r="AV2667" s="99">
        <v>72146951.9453125</v>
      </c>
      <c r="AW2667" s="99">
        <v>42038.7899355888</v>
      </c>
      <c r="AX2667" s="99">
        <v>331019.225078583</v>
      </c>
      <c r="AY2667" s="99">
        <v>30905048.167724598</v>
      </c>
      <c r="AZ2667" s="99">
        <v>14722622.467529301</v>
      </c>
      <c r="BA2667" s="99">
        <v>0</v>
      </c>
      <c r="BB2667" s="99">
        <v>31314578.1643066</v>
      </c>
      <c r="BC2667" s="99">
        <v>9509936.8068847694</v>
      </c>
      <c r="BD2667" s="99">
        <v>0</v>
      </c>
      <c r="BE2667" s="99">
        <v>4566200.7050781297</v>
      </c>
      <c r="BF2667" s="99">
        <v>1985.8044235110301</v>
      </c>
      <c r="BG2667" s="99">
        <v>72130118.076171905</v>
      </c>
      <c r="BH2667" s="99">
        <v>18468583.873535201</v>
      </c>
      <c r="BI2667" s="99">
        <v>0</v>
      </c>
      <c r="BJ2667" s="99">
        <v>3646167.6274719201</v>
      </c>
      <c r="BK2667" s="99">
        <v>2419843.4177856399</v>
      </c>
      <c r="BL2667" s="99">
        <v>0</v>
      </c>
      <c r="BM2667" s="99">
        <v>0</v>
      </c>
      <c r="BN2667" s="99">
        <v>0</v>
      </c>
      <c r="BO2667" s="99">
        <v>0</v>
      </c>
      <c r="BP2667" s="99">
        <v>0</v>
      </c>
      <c r="BQ2667" s="99">
        <v>0</v>
      </c>
      <c r="BR2667" s="99">
        <v>9948954.5201415997</v>
      </c>
      <c r="BS2667" s="99">
        <v>5570291.95458984</v>
      </c>
      <c r="BT2667" s="99">
        <v>0</v>
      </c>
      <c r="BU2667" s="99">
        <v>2322763.7599792499</v>
      </c>
      <c r="BV2667" s="99">
        <v>4416011.0463867197</v>
      </c>
      <c r="BW2667" s="99">
        <v>0</v>
      </c>
      <c r="BX2667" s="99">
        <v>385162.46967697103</v>
      </c>
      <c r="BY2667" s="99">
        <v>0</v>
      </c>
      <c r="BZ2667" s="99">
        <v>0</v>
      </c>
      <c r="CA2667" s="99">
        <v>164798.37454223601</v>
      </c>
      <c r="CB2667" s="99">
        <v>9265296.1549072303</v>
      </c>
      <c r="CC2667" s="99">
        <v>86822245.310546905</v>
      </c>
      <c r="CD2667" s="99">
        <v>22112113.581787098</v>
      </c>
      <c r="CE2667" s="99">
        <v>4489.3698377609298</v>
      </c>
      <c r="CF2667" s="99">
        <v>545202.79235839797</v>
      </c>
      <c r="CG2667" s="99">
        <v>4591206.3284301804</v>
      </c>
      <c r="CH2667" s="99">
        <v>0</v>
      </c>
      <c r="CI2667" s="99">
        <v>169297.736509323</v>
      </c>
      <c r="CJ2667" s="99">
        <v>9810299.8386230506</v>
      </c>
      <c r="CK2667" s="99">
        <v>91428222.832031295</v>
      </c>
      <c r="CL2667" s="99">
        <v>22470033.475097701</v>
      </c>
      <c r="CM2667" s="166">
        <v>233794.65897560099</v>
      </c>
      <c r="CN2667" s="166">
        <v>30047307.868896499</v>
      </c>
      <c r="CO2667" s="166">
        <v>163742253.36132801</v>
      </c>
      <c r="CP2667" s="99">
        <v>22470033.475097701</v>
      </c>
      <c r="CQ2667" s="99">
        <v>0</v>
      </c>
      <c r="CR2667" s="99">
        <v>0</v>
      </c>
      <c r="CS2667" s="99">
        <v>0</v>
      </c>
      <c r="CT2667" s="99">
        <v>0</v>
      </c>
      <c r="CU2667" s="98">
        <v>18260.46287539</v>
      </c>
      <c r="CV2667" s="98">
        <v>68908.038252421</v>
      </c>
      <c r="CW2667" s="98">
        <v>9810498.9472656287</v>
      </c>
      <c r="CX2667" s="98">
        <v>91413451.638977081</v>
      </c>
    </row>
    <row r="2668" spans="1:102" x14ac:dyDescent="0.2">
      <c r="A2668" s="98" t="s">
        <v>201</v>
      </c>
      <c r="B2668" s="100">
        <v>41883</v>
      </c>
      <c r="C2668" s="99">
        <v>146427.644050598</v>
      </c>
      <c r="D2668" s="99">
        <v>0</v>
      </c>
      <c r="E2668" s="99">
        <v>17563.703306436499</v>
      </c>
      <c r="F2668" s="99">
        <v>14832.073469519601</v>
      </c>
      <c r="G2668" s="99">
        <v>4485.03542250395</v>
      </c>
      <c r="H2668" s="99">
        <v>0</v>
      </c>
      <c r="I2668" s="99">
        <v>0</v>
      </c>
      <c r="J2668" s="99">
        <v>64799.443259239197</v>
      </c>
      <c r="K2668" s="99">
        <v>42.0991888036951</v>
      </c>
      <c r="L2668" s="99">
        <v>655.31371737271502</v>
      </c>
      <c r="M2668" s="99">
        <v>62829.305336952202</v>
      </c>
      <c r="N2668" s="99">
        <v>14443.763527154901</v>
      </c>
      <c r="O2668" s="99">
        <v>0</v>
      </c>
      <c r="P2668" s="99">
        <v>78501.598387718201</v>
      </c>
      <c r="Q2668" s="99">
        <v>7803.5825929045704</v>
      </c>
      <c r="R2668" s="99">
        <v>0</v>
      </c>
      <c r="S2668" s="99">
        <v>4471.6403130888903</v>
      </c>
      <c r="T2668" s="99">
        <v>0.98450909579696599</v>
      </c>
      <c r="U2668" s="99">
        <v>64843.220719814301</v>
      </c>
      <c r="V2668" s="99">
        <v>8146157.9094848596</v>
      </c>
      <c r="W2668" s="99">
        <v>0</v>
      </c>
      <c r="X2668" s="99">
        <v>1045678.3694915799</v>
      </c>
      <c r="Y2668" s="99">
        <v>819291.39522552502</v>
      </c>
      <c r="Z2668" s="99">
        <v>537313.48394012498</v>
      </c>
      <c r="AA2668" s="99">
        <v>0</v>
      </c>
      <c r="AB2668" s="99">
        <v>0</v>
      </c>
      <c r="AC2668" s="99">
        <v>20159033.037353501</v>
      </c>
      <c r="AD2668" s="99">
        <v>8619.5027159452402</v>
      </c>
      <c r="AE2668" s="99">
        <v>48625.633695125602</v>
      </c>
      <c r="AF2668" s="99">
        <v>3166295.0914306599</v>
      </c>
      <c r="AG2668" s="99">
        <v>1674596.83934021</v>
      </c>
      <c r="AH2668" s="99">
        <v>0</v>
      </c>
      <c r="AI2668" s="99">
        <v>3199785.5652160598</v>
      </c>
      <c r="AJ2668" s="99">
        <v>1101487.8937683101</v>
      </c>
      <c r="AK2668" s="99">
        <v>0</v>
      </c>
      <c r="AL2668" s="99">
        <v>533771.30590057396</v>
      </c>
      <c r="AM2668" s="99">
        <v>282.56218000128899</v>
      </c>
      <c r="AN2668" s="99">
        <v>20183098.471679699</v>
      </c>
      <c r="AO2668" s="99">
        <v>77740248.125976607</v>
      </c>
      <c r="AP2668" s="99">
        <v>0</v>
      </c>
      <c r="AQ2668" s="99">
        <v>8789614.0485839806</v>
      </c>
      <c r="AR2668" s="99">
        <v>6837172.48193359</v>
      </c>
      <c r="AS2668" s="99">
        <v>4537653.01635742</v>
      </c>
      <c r="AT2668" s="99">
        <v>0</v>
      </c>
      <c r="AU2668" s="99">
        <v>0</v>
      </c>
      <c r="AV2668" s="99">
        <v>71947781.354492202</v>
      </c>
      <c r="AW2668" s="99">
        <v>28164.175381660501</v>
      </c>
      <c r="AX2668" s="99">
        <v>429110.49219131499</v>
      </c>
      <c r="AY2668" s="99">
        <v>31023654.691650402</v>
      </c>
      <c r="AZ2668" s="99">
        <v>14485288.6488037</v>
      </c>
      <c r="BA2668" s="99">
        <v>0</v>
      </c>
      <c r="BB2668" s="99">
        <v>31291300.274658199</v>
      </c>
      <c r="BC2668" s="99">
        <v>9470262.3115234394</v>
      </c>
      <c r="BD2668" s="99">
        <v>0</v>
      </c>
      <c r="BE2668" s="99">
        <v>4507121.2817382803</v>
      </c>
      <c r="BF2668" s="99">
        <v>2468.6831612884998</v>
      </c>
      <c r="BG2668" s="99">
        <v>71919448.876953095</v>
      </c>
      <c r="BH2668" s="99">
        <v>18609443.611572299</v>
      </c>
      <c r="BI2668" s="99">
        <v>0</v>
      </c>
      <c r="BJ2668" s="99">
        <v>3593074.8843689002</v>
      </c>
      <c r="BK2668" s="99">
        <v>2353900.9054565402</v>
      </c>
      <c r="BL2668" s="99">
        <v>0</v>
      </c>
      <c r="BM2668" s="99">
        <v>0</v>
      </c>
      <c r="BN2668" s="99">
        <v>0</v>
      </c>
      <c r="BO2668" s="99">
        <v>0</v>
      </c>
      <c r="BP2668" s="99">
        <v>0</v>
      </c>
      <c r="BQ2668" s="99">
        <v>0</v>
      </c>
      <c r="BR2668" s="99">
        <v>10048250.0950928</v>
      </c>
      <c r="BS2668" s="99">
        <v>5519627.1578369103</v>
      </c>
      <c r="BT2668" s="99">
        <v>0</v>
      </c>
      <c r="BU2668" s="99">
        <v>1926133.6699829099</v>
      </c>
      <c r="BV2668" s="99">
        <v>4415662.0544433603</v>
      </c>
      <c r="BW2668" s="99">
        <v>0</v>
      </c>
      <c r="BX2668" s="99">
        <v>313332.17974471999</v>
      </c>
      <c r="BY2668" s="99">
        <v>0</v>
      </c>
      <c r="BZ2668" s="99">
        <v>0</v>
      </c>
      <c r="CA2668" s="99">
        <v>164131.30716896101</v>
      </c>
      <c r="CB2668" s="99">
        <v>9183003.0030517597</v>
      </c>
      <c r="CC2668" s="99">
        <v>86414350.571289107</v>
      </c>
      <c r="CD2668" s="99">
        <v>22180261.392822299</v>
      </c>
      <c r="CE2668" s="99">
        <v>4487.7083628177597</v>
      </c>
      <c r="CF2668" s="99">
        <v>537774.61462402297</v>
      </c>
      <c r="CG2668" s="99">
        <v>4545683.35437012</v>
      </c>
      <c r="CH2668" s="99">
        <v>0</v>
      </c>
      <c r="CI2668" s="99">
        <v>168623.49069786101</v>
      </c>
      <c r="CJ2668" s="99">
        <v>9721995.2285156306</v>
      </c>
      <c r="CK2668" s="99">
        <v>90948787.262695298</v>
      </c>
      <c r="CL2668" s="99">
        <v>22540528.658203099</v>
      </c>
      <c r="CM2668" s="166">
        <v>232963.55170249901</v>
      </c>
      <c r="CN2668" s="166">
        <v>29917030.9992676</v>
      </c>
      <c r="CO2668" s="166">
        <v>163051027.51953101</v>
      </c>
      <c r="CP2668" s="99">
        <v>22540528.658203099</v>
      </c>
      <c r="CQ2668" s="99">
        <v>0</v>
      </c>
      <c r="CR2668" s="99">
        <v>0</v>
      </c>
      <c r="CS2668" s="99">
        <v>0</v>
      </c>
      <c r="CT2668" s="99">
        <v>0</v>
      </c>
      <c r="CU2668" s="98">
        <v>17606.635976426001</v>
      </c>
      <c r="CV2668" s="98">
        <v>68760.018503125</v>
      </c>
      <c r="CW2668" s="98">
        <v>9720777.6176757831</v>
      </c>
      <c r="CX2668" s="98">
        <v>90960033.925659224</v>
      </c>
    </row>
    <row r="2669" spans="1:102" x14ac:dyDescent="0.2">
      <c r="A2669" s="98" t="s">
        <v>201</v>
      </c>
      <c r="B2669" s="100">
        <v>41974</v>
      </c>
      <c r="C2669" s="99">
        <v>146027.45189475999</v>
      </c>
      <c r="D2669" s="99">
        <v>0</v>
      </c>
      <c r="E2669" s="99">
        <v>17671.572381258</v>
      </c>
      <c r="F2669" s="99">
        <v>15025.229363799101</v>
      </c>
      <c r="G2669" s="99">
        <v>4484.7164536118498</v>
      </c>
      <c r="H2669" s="99">
        <v>0</v>
      </c>
      <c r="I2669" s="99">
        <v>0</v>
      </c>
      <c r="J2669" s="99">
        <v>64113.353476047501</v>
      </c>
      <c r="K2669" s="99">
        <v>20.521947398781801</v>
      </c>
      <c r="L2669" s="99">
        <v>737.36759782582499</v>
      </c>
      <c r="M2669" s="99">
        <v>62956.901566982298</v>
      </c>
      <c r="N2669" s="99">
        <v>14366.1856845617</v>
      </c>
      <c r="O2669" s="99">
        <v>0</v>
      </c>
      <c r="P2669" s="99">
        <v>78028.438489913897</v>
      </c>
      <c r="Q2669" s="99">
        <v>7707.5894799232501</v>
      </c>
      <c r="R2669" s="99">
        <v>0</v>
      </c>
      <c r="S2669" s="99">
        <v>4460.8070498704901</v>
      </c>
      <c r="T2669" s="99">
        <v>1.0179842651414199</v>
      </c>
      <c r="U2669" s="99">
        <v>64132.651954173998</v>
      </c>
      <c r="V2669" s="99">
        <v>8091517.6716918899</v>
      </c>
      <c r="W2669" s="99">
        <v>0</v>
      </c>
      <c r="X2669" s="99">
        <v>1018463.81098175</v>
      </c>
      <c r="Y2669" s="99">
        <v>803907.56410217297</v>
      </c>
      <c r="Z2669" s="99">
        <v>530971.25527191197</v>
      </c>
      <c r="AA2669" s="99">
        <v>0</v>
      </c>
      <c r="AB2669" s="99">
        <v>0</v>
      </c>
      <c r="AC2669" s="99">
        <v>19970737.779296901</v>
      </c>
      <c r="AD2669" s="99">
        <v>3721.6501513421499</v>
      </c>
      <c r="AE2669" s="99">
        <v>41718.770917415597</v>
      </c>
      <c r="AF2669" s="99">
        <v>3155204.48114014</v>
      </c>
      <c r="AG2669" s="99">
        <v>1649183.00492859</v>
      </c>
      <c r="AH2669" s="99">
        <v>0</v>
      </c>
      <c r="AI2669" s="99">
        <v>3167048.9596557599</v>
      </c>
      <c r="AJ2669" s="99">
        <v>1106203.3721466099</v>
      </c>
      <c r="AK2669" s="99">
        <v>0</v>
      </c>
      <c r="AL2669" s="99">
        <v>528468.069633484</v>
      </c>
      <c r="AM2669" s="99">
        <v>320.28307196870401</v>
      </c>
      <c r="AN2669" s="99">
        <v>19982680.267578099</v>
      </c>
      <c r="AO2669" s="99">
        <v>77543127.389648393</v>
      </c>
      <c r="AP2669" s="99">
        <v>0</v>
      </c>
      <c r="AQ2669" s="99">
        <v>8511288.2399902306</v>
      </c>
      <c r="AR2669" s="99">
        <v>6606882.8281860398</v>
      </c>
      <c r="AS2669" s="99">
        <v>4515709.8389892597</v>
      </c>
      <c r="AT2669" s="99">
        <v>0</v>
      </c>
      <c r="AU2669" s="99">
        <v>0</v>
      </c>
      <c r="AV2669" s="99">
        <v>71631252.113281295</v>
      </c>
      <c r="AW2669" s="99">
        <v>12242.4309664965</v>
      </c>
      <c r="AX2669" s="99">
        <v>324866.59912872303</v>
      </c>
      <c r="AY2669" s="99">
        <v>31009110.651855499</v>
      </c>
      <c r="AZ2669" s="99">
        <v>14303511.8754883</v>
      </c>
      <c r="BA2669" s="99">
        <v>0</v>
      </c>
      <c r="BB2669" s="99">
        <v>31128506.587402299</v>
      </c>
      <c r="BC2669" s="99">
        <v>9529781.37109375</v>
      </c>
      <c r="BD2669" s="99">
        <v>0</v>
      </c>
      <c r="BE2669" s="99">
        <v>4483553.8059692401</v>
      </c>
      <c r="BF2669" s="99">
        <v>2883.1571134030801</v>
      </c>
      <c r="BG2669" s="99">
        <v>71614239.883789107</v>
      </c>
      <c r="BH2669" s="99">
        <v>18670968.247070301</v>
      </c>
      <c r="BI2669" s="99">
        <v>0</v>
      </c>
      <c r="BJ2669" s="99">
        <v>3518552.6043396001</v>
      </c>
      <c r="BK2669" s="99">
        <v>2288997.2723693801</v>
      </c>
      <c r="BL2669" s="99">
        <v>0</v>
      </c>
      <c r="BM2669" s="99">
        <v>0</v>
      </c>
      <c r="BN2669" s="99">
        <v>0</v>
      </c>
      <c r="BO2669" s="99">
        <v>0</v>
      </c>
      <c r="BP2669" s="99">
        <v>0</v>
      </c>
      <c r="BQ2669" s="99">
        <v>0</v>
      </c>
      <c r="BR2669" s="99">
        <v>10103577.4731445</v>
      </c>
      <c r="BS2669" s="99">
        <v>5478112.8866577102</v>
      </c>
      <c r="BT2669" s="99">
        <v>0</v>
      </c>
      <c r="BU2669" s="99">
        <v>2238716.2399902302</v>
      </c>
      <c r="BV2669" s="99">
        <v>4404148.0061645498</v>
      </c>
      <c r="BW2669" s="99">
        <v>0</v>
      </c>
      <c r="BX2669" s="99">
        <v>354574.85970306402</v>
      </c>
      <c r="BY2669" s="99">
        <v>0</v>
      </c>
      <c r="BZ2669" s="99">
        <v>0</v>
      </c>
      <c r="CA2669" s="99">
        <v>163731.826812744</v>
      </c>
      <c r="CB2669" s="99">
        <v>9118794.1323242206</v>
      </c>
      <c r="CC2669" s="99">
        <v>86014141.393554702</v>
      </c>
      <c r="CD2669" s="99">
        <v>22176803.186035201</v>
      </c>
      <c r="CE2669" s="99">
        <v>4486.5054776668503</v>
      </c>
      <c r="CF2669" s="99">
        <v>532442.26036071801</v>
      </c>
      <c r="CG2669" s="99">
        <v>4523060.2092285203</v>
      </c>
      <c r="CH2669" s="99">
        <v>0</v>
      </c>
      <c r="CI2669" s="99">
        <v>168209.53317260701</v>
      </c>
      <c r="CJ2669" s="99">
        <v>9652154.20947266</v>
      </c>
      <c r="CK2669" s="99">
        <v>90520255.217773393</v>
      </c>
      <c r="CL2669" s="99">
        <v>22541246.980224598</v>
      </c>
      <c r="CM2669" s="166">
        <v>231796.54348564101</v>
      </c>
      <c r="CN2669" s="166">
        <v>29647259.396728501</v>
      </c>
      <c r="CO2669" s="166">
        <v>162293323.11718801</v>
      </c>
      <c r="CP2669" s="99">
        <v>22541246.980224598</v>
      </c>
      <c r="CQ2669" s="99">
        <v>0</v>
      </c>
      <c r="CR2669" s="99">
        <v>0</v>
      </c>
      <c r="CS2669" s="99">
        <v>0</v>
      </c>
      <c r="CT2669" s="99">
        <v>0</v>
      </c>
      <c r="CU2669" s="98">
        <v>17693.996410467</v>
      </c>
      <c r="CV2669" s="98">
        <v>68082.973365853002</v>
      </c>
      <c r="CW2669" s="98">
        <v>9651236.3926849384</v>
      </c>
      <c r="CX2669" s="98">
        <v>90537201.602783218</v>
      </c>
    </row>
    <row r="2670" spans="1:102" x14ac:dyDescent="0.2">
      <c r="A2670" s="98" t="s">
        <v>201</v>
      </c>
      <c r="B2670" s="100">
        <v>42064</v>
      </c>
      <c r="C2670" s="99">
        <v>144958.425601959</v>
      </c>
      <c r="D2670" s="99">
        <v>0</v>
      </c>
      <c r="E2670" s="99">
        <v>17148.861460685701</v>
      </c>
      <c r="F2670" s="99">
        <v>14586.5399887562</v>
      </c>
      <c r="G2670" s="99">
        <v>4501.6207240819904</v>
      </c>
      <c r="H2670" s="99">
        <v>0</v>
      </c>
      <c r="I2670" s="99">
        <v>0</v>
      </c>
      <c r="J2670" s="99">
        <v>64253.299314975702</v>
      </c>
      <c r="K2670" s="99">
        <v>17.337363931350399</v>
      </c>
      <c r="L2670" s="99">
        <v>276.69615575298701</v>
      </c>
      <c r="M2670" s="99">
        <v>62716.057622432701</v>
      </c>
      <c r="N2670" s="99">
        <v>14205.471571206999</v>
      </c>
      <c r="O2670" s="99">
        <v>0</v>
      </c>
      <c r="P2670" s="99">
        <v>77024.672517776504</v>
      </c>
      <c r="Q2670" s="99">
        <v>7650.4444065690004</v>
      </c>
      <c r="R2670" s="99">
        <v>0</v>
      </c>
      <c r="S2670" s="99">
        <v>4477.2329695820799</v>
      </c>
      <c r="T2670" s="99">
        <v>0.99471961110975804</v>
      </c>
      <c r="U2670" s="99">
        <v>64271.3411083221</v>
      </c>
      <c r="V2670" s="99">
        <v>8013664.3530883798</v>
      </c>
      <c r="W2670" s="99">
        <v>0</v>
      </c>
      <c r="X2670" s="99">
        <v>997579.91271209705</v>
      </c>
      <c r="Y2670" s="99">
        <v>793858.19422912598</v>
      </c>
      <c r="Z2670" s="99">
        <v>529404.20891570998</v>
      </c>
      <c r="AA2670" s="99">
        <v>0</v>
      </c>
      <c r="AB2670" s="99">
        <v>0</v>
      </c>
      <c r="AC2670" s="99">
        <v>19983320.028808601</v>
      </c>
      <c r="AD2670" s="99">
        <v>2688.5749014913999</v>
      </c>
      <c r="AE2670" s="99">
        <v>26517.599266052199</v>
      </c>
      <c r="AF2670" s="99">
        <v>3148144.6323242201</v>
      </c>
      <c r="AG2670" s="99">
        <v>1629935.00987244</v>
      </c>
      <c r="AH2670" s="99">
        <v>0</v>
      </c>
      <c r="AI2670" s="99">
        <v>3096123.64099121</v>
      </c>
      <c r="AJ2670" s="99">
        <v>1098191.8224029499</v>
      </c>
      <c r="AK2670" s="99">
        <v>0</v>
      </c>
      <c r="AL2670" s="99">
        <v>523280.70465850801</v>
      </c>
      <c r="AM2670" s="99">
        <v>238.88837594911499</v>
      </c>
      <c r="AN2670" s="99">
        <v>19958793.040771499</v>
      </c>
      <c r="AO2670" s="99">
        <v>77013042.802734405</v>
      </c>
      <c r="AP2670" s="99">
        <v>0</v>
      </c>
      <c r="AQ2670" s="99">
        <v>8422974.2208252009</v>
      </c>
      <c r="AR2670" s="99">
        <v>6572408.4650268601</v>
      </c>
      <c r="AS2670" s="99">
        <v>4517329.9154663105</v>
      </c>
      <c r="AT2670" s="99">
        <v>0</v>
      </c>
      <c r="AU2670" s="99">
        <v>0</v>
      </c>
      <c r="AV2670" s="99">
        <v>71901402.887695298</v>
      </c>
      <c r="AW2670" s="99">
        <v>8889.3509442806208</v>
      </c>
      <c r="AX2670" s="99">
        <v>216034.364404678</v>
      </c>
      <c r="AY2670" s="99">
        <v>31033073.981689502</v>
      </c>
      <c r="AZ2670" s="99">
        <v>14151237.727661099</v>
      </c>
      <c r="BA2670" s="99">
        <v>0</v>
      </c>
      <c r="BB2670" s="99">
        <v>30228986.4067383</v>
      </c>
      <c r="BC2670" s="99">
        <v>9487507.2801513709</v>
      </c>
      <c r="BD2670" s="99">
        <v>0</v>
      </c>
      <c r="BE2670" s="99">
        <v>4481644.0364379901</v>
      </c>
      <c r="BF2670" s="99">
        <v>2163.6267873942902</v>
      </c>
      <c r="BG2670" s="99">
        <v>71889427.376953095</v>
      </c>
      <c r="BH2670" s="99">
        <v>18442424.988525402</v>
      </c>
      <c r="BI2670" s="99">
        <v>0</v>
      </c>
      <c r="BJ2670" s="99">
        <v>3497719.0919494601</v>
      </c>
      <c r="BK2670" s="99">
        <v>2264458.9500122098</v>
      </c>
      <c r="BL2670" s="99">
        <v>0</v>
      </c>
      <c r="BM2670" s="99">
        <v>0</v>
      </c>
      <c r="BN2670" s="99">
        <v>0</v>
      </c>
      <c r="BO2670" s="99">
        <v>0</v>
      </c>
      <c r="BP2670" s="99">
        <v>0</v>
      </c>
      <c r="BQ2670" s="99">
        <v>0</v>
      </c>
      <c r="BR2670" s="99">
        <v>10035559.0240479</v>
      </c>
      <c r="BS2670" s="99">
        <v>5438078.4974975605</v>
      </c>
      <c r="BT2670" s="99">
        <v>0</v>
      </c>
      <c r="BU2670" s="99">
        <v>2199157.3499755901</v>
      </c>
      <c r="BV2670" s="99">
        <v>4423320.7435913105</v>
      </c>
      <c r="BW2670" s="99">
        <v>0</v>
      </c>
      <c r="BX2670" s="99">
        <v>399806.01944732701</v>
      </c>
      <c r="BY2670" s="99">
        <v>0</v>
      </c>
      <c r="BZ2670" s="99">
        <v>0</v>
      </c>
      <c r="CA2670" s="99">
        <v>161922.81561660799</v>
      </c>
      <c r="CB2670" s="99">
        <v>9014310.7811279297</v>
      </c>
      <c r="CC2670" s="99">
        <v>85411470.810546905</v>
      </c>
      <c r="CD2670" s="99">
        <v>21975118.262695301</v>
      </c>
      <c r="CE2670" s="99">
        <v>4499.7640929818199</v>
      </c>
      <c r="CF2670" s="99">
        <v>529537.78502654994</v>
      </c>
      <c r="CG2670" s="99">
        <v>4518991.9301757803</v>
      </c>
      <c r="CH2670" s="99">
        <v>0</v>
      </c>
      <c r="CI2670" s="99">
        <v>166423.09897232099</v>
      </c>
      <c r="CJ2670" s="99">
        <v>9543202.0207519494</v>
      </c>
      <c r="CK2670" s="99">
        <v>89949832.961914107</v>
      </c>
      <c r="CL2670" s="99">
        <v>22362126.775146499</v>
      </c>
      <c r="CM2670" s="166">
        <v>230257.63658332801</v>
      </c>
      <c r="CN2670" s="166">
        <v>29478199.285644501</v>
      </c>
      <c r="CO2670" s="166">
        <v>161838465.21484399</v>
      </c>
      <c r="CP2670" s="99">
        <v>22362126.775146499</v>
      </c>
      <c r="CQ2670" s="99">
        <v>0</v>
      </c>
      <c r="CR2670" s="99">
        <v>0</v>
      </c>
      <c r="CS2670" s="99">
        <v>0</v>
      </c>
      <c r="CT2670" s="99">
        <v>0</v>
      </c>
      <c r="CU2670" s="98">
        <v>17165.858024683999</v>
      </c>
      <c r="CV2670" s="98">
        <v>68260.580040974004</v>
      </c>
      <c r="CW2670" s="98">
        <v>9543848.56615448</v>
      </c>
      <c r="CX2670" s="98">
        <v>89930462.740722686</v>
      </c>
    </row>
    <row r="2671" spans="1:102" x14ac:dyDescent="0.2">
      <c r="A2671" s="98" t="s">
        <v>201</v>
      </c>
      <c r="B2671" s="100">
        <v>42156</v>
      </c>
      <c r="C2671" s="99">
        <v>145364.19910049401</v>
      </c>
      <c r="D2671" s="99">
        <v>0</v>
      </c>
      <c r="E2671" s="99">
        <v>16922.052413225199</v>
      </c>
      <c r="F2671" s="99">
        <v>14391.3164223433</v>
      </c>
      <c r="G2671" s="99">
        <v>4505.0582229495003</v>
      </c>
      <c r="H2671" s="99">
        <v>0</v>
      </c>
      <c r="I2671" s="99">
        <v>0</v>
      </c>
      <c r="J2671" s="99">
        <v>64227.511712074302</v>
      </c>
      <c r="K2671" s="99">
        <v>14.884726972202801</v>
      </c>
      <c r="L2671" s="99">
        <v>304.841275651008</v>
      </c>
      <c r="M2671" s="99">
        <v>63012.568224430099</v>
      </c>
      <c r="N2671" s="99">
        <v>14096.920166969299</v>
      </c>
      <c r="O2671" s="99">
        <v>0</v>
      </c>
      <c r="P2671" s="99">
        <v>77321.230868339495</v>
      </c>
      <c r="Q2671" s="99">
        <v>7588.3137674927702</v>
      </c>
      <c r="R2671" s="99">
        <v>0</v>
      </c>
      <c r="S2671" s="99">
        <v>4480.4605050683003</v>
      </c>
      <c r="T2671" s="99">
        <v>1.00458755718137</v>
      </c>
      <c r="U2671" s="99">
        <v>64243.515718936898</v>
      </c>
      <c r="V2671" s="99">
        <v>8001552.6972045898</v>
      </c>
      <c r="W2671" s="99">
        <v>0</v>
      </c>
      <c r="X2671" s="99">
        <v>972377.85128021205</v>
      </c>
      <c r="Y2671" s="99">
        <v>774673.37925720203</v>
      </c>
      <c r="Z2671" s="99">
        <v>525462.07916259801</v>
      </c>
      <c r="AA2671" s="99">
        <v>0</v>
      </c>
      <c r="AB2671" s="99">
        <v>0</v>
      </c>
      <c r="AC2671" s="99">
        <v>19924232.126220699</v>
      </c>
      <c r="AD2671" s="99">
        <v>2117.5984267294398</v>
      </c>
      <c r="AE2671" s="99">
        <v>29477.1134419441</v>
      </c>
      <c r="AF2671" s="99">
        <v>3148521.9377746601</v>
      </c>
      <c r="AG2671" s="99">
        <v>1612290.5737914999</v>
      </c>
      <c r="AH2671" s="99">
        <v>0</v>
      </c>
      <c r="AI2671" s="99">
        <v>3080920.39416504</v>
      </c>
      <c r="AJ2671" s="99">
        <v>1101678.26826477</v>
      </c>
      <c r="AK2671" s="99">
        <v>0</v>
      </c>
      <c r="AL2671" s="99">
        <v>521904.78630828898</v>
      </c>
      <c r="AM2671" s="99">
        <v>228.410455940291</v>
      </c>
      <c r="AN2671" s="99">
        <v>19950333.7492676</v>
      </c>
      <c r="AO2671" s="99">
        <v>77102447.526367202</v>
      </c>
      <c r="AP2671" s="99">
        <v>0</v>
      </c>
      <c r="AQ2671" s="99">
        <v>8140987.4986572303</v>
      </c>
      <c r="AR2671" s="99">
        <v>6374813.1259765597</v>
      </c>
      <c r="AS2671" s="99">
        <v>4513984.2263183603</v>
      </c>
      <c r="AT2671" s="99">
        <v>0</v>
      </c>
      <c r="AU2671" s="99">
        <v>0</v>
      </c>
      <c r="AV2671" s="99">
        <v>71996113.860351607</v>
      </c>
      <c r="AW2671" s="99">
        <v>7022.3706960678101</v>
      </c>
      <c r="AX2671" s="99">
        <v>254837.38594818101</v>
      </c>
      <c r="AY2671" s="99">
        <v>31231762.942871101</v>
      </c>
      <c r="AZ2671" s="99">
        <v>14003907.885864301</v>
      </c>
      <c r="BA2671" s="99">
        <v>0</v>
      </c>
      <c r="BB2671" s="99">
        <v>30352022.861328099</v>
      </c>
      <c r="BC2671" s="99">
        <v>9536249.1345214806</v>
      </c>
      <c r="BD2671" s="99">
        <v>0</v>
      </c>
      <c r="BE2671" s="99">
        <v>4478236.2745971698</v>
      </c>
      <c r="BF2671" s="99">
        <v>2088.3253883421398</v>
      </c>
      <c r="BG2671" s="99">
        <v>72028167.825195298</v>
      </c>
      <c r="BH2671" s="99">
        <v>18650044.565917999</v>
      </c>
      <c r="BI2671" s="99">
        <v>0</v>
      </c>
      <c r="BJ2671" s="99">
        <v>3482014.0992431599</v>
      </c>
      <c r="BK2671" s="99">
        <v>2234051.0775146498</v>
      </c>
      <c r="BL2671" s="99">
        <v>0</v>
      </c>
      <c r="BM2671" s="99">
        <v>0</v>
      </c>
      <c r="BN2671" s="99">
        <v>0</v>
      </c>
      <c r="BO2671" s="99">
        <v>0</v>
      </c>
      <c r="BP2671" s="99">
        <v>0</v>
      </c>
      <c r="BQ2671" s="99">
        <v>0</v>
      </c>
      <c r="BR2671" s="99">
        <v>10137927.1364746</v>
      </c>
      <c r="BS2671" s="99">
        <v>5399283.5436401404</v>
      </c>
      <c r="BT2671" s="99">
        <v>0</v>
      </c>
      <c r="BU2671" s="99">
        <v>2215828.8199768099</v>
      </c>
      <c r="BV2671" s="99">
        <v>4487185.7911377</v>
      </c>
      <c r="BW2671" s="99">
        <v>0</v>
      </c>
      <c r="BX2671" s="99">
        <v>406797.37944030802</v>
      </c>
      <c r="BY2671" s="99">
        <v>0</v>
      </c>
      <c r="BZ2671" s="99">
        <v>0</v>
      </c>
      <c r="CA2671" s="99">
        <v>162327.15373420701</v>
      </c>
      <c r="CB2671" s="99">
        <v>8971928.54150391</v>
      </c>
      <c r="CC2671" s="99">
        <v>85116133.451171905</v>
      </c>
      <c r="CD2671" s="99">
        <v>22125709.4291992</v>
      </c>
      <c r="CE2671" s="99">
        <v>4506.7636948823902</v>
      </c>
      <c r="CF2671" s="99">
        <v>527235.79647064197</v>
      </c>
      <c r="CG2671" s="99">
        <v>4516714.0146484403</v>
      </c>
      <c r="CH2671" s="99">
        <v>0</v>
      </c>
      <c r="CI2671" s="99">
        <v>166839.69313049299</v>
      </c>
      <c r="CJ2671" s="99">
        <v>9498216.00634766</v>
      </c>
      <c r="CK2671" s="99">
        <v>89628733.329101607</v>
      </c>
      <c r="CL2671" s="99">
        <v>22504866.7268066</v>
      </c>
      <c r="CM2671" s="166">
        <v>230565.22334861799</v>
      </c>
      <c r="CN2671" s="166">
        <v>29474904.636474598</v>
      </c>
      <c r="CO2671" s="166">
        <v>161910126.19140601</v>
      </c>
      <c r="CP2671" s="99">
        <v>22504866.7268066</v>
      </c>
      <c r="CQ2671" s="99">
        <v>0</v>
      </c>
      <c r="CR2671" s="99">
        <v>0</v>
      </c>
      <c r="CS2671" s="99">
        <v>0</v>
      </c>
      <c r="CT2671" s="99">
        <v>0</v>
      </c>
      <c r="CU2671" s="98">
        <v>16939.281567657999</v>
      </c>
      <c r="CV2671" s="98">
        <v>68256.614762700003</v>
      </c>
      <c r="CW2671" s="98">
        <v>9499164.3379745521</v>
      </c>
      <c r="CX2671" s="98">
        <v>89632847.465820342</v>
      </c>
    </row>
    <row r="2672" spans="1:102" x14ac:dyDescent="0.2">
      <c r="A2672" s="98" t="s">
        <v>201</v>
      </c>
      <c r="B2672" s="100">
        <v>42248</v>
      </c>
      <c r="C2672" s="99">
        <v>145169.02830123901</v>
      </c>
      <c r="D2672" s="99">
        <v>0</v>
      </c>
      <c r="E2672" s="99">
        <v>16673.737269878398</v>
      </c>
      <c r="F2672" s="99">
        <v>14154.228587031401</v>
      </c>
      <c r="G2672" s="99">
        <v>4560.6534771919296</v>
      </c>
      <c r="H2672" s="99">
        <v>0</v>
      </c>
      <c r="I2672" s="99">
        <v>0</v>
      </c>
      <c r="J2672" s="99">
        <v>64018.757573604598</v>
      </c>
      <c r="K2672" s="99">
        <v>13.6934126183623</v>
      </c>
      <c r="L2672" s="99">
        <v>318.88192050159</v>
      </c>
      <c r="M2672" s="99">
        <v>62890.571035861998</v>
      </c>
      <c r="N2672" s="99">
        <v>13952.202220082299</v>
      </c>
      <c r="O2672" s="99">
        <v>0</v>
      </c>
      <c r="P2672" s="99">
        <v>77225.332631111101</v>
      </c>
      <c r="Q2672" s="99">
        <v>7558.6615180373201</v>
      </c>
      <c r="R2672" s="99">
        <v>0</v>
      </c>
      <c r="S2672" s="99">
        <v>4532.3596058487901</v>
      </c>
      <c r="T2672" s="99">
        <v>0.98230593971675295</v>
      </c>
      <c r="U2672" s="99">
        <v>64023.797758102402</v>
      </c>
      <c r="V2672" s="99">
        <v>7960740.5248413105</v>
      </c>
      <c r="W2672" s="99">
        <v>0</v>
      </c>
      <c r="X2672" s="99">
        <v>956403.24339294399</v>
      </c>
      <c r="Y2672" s="99">
        <v>763858.33991241502</v>
      </c>
      <c r="Z2672" s="99">
        <v>525039.16275024402</v>
      </c>
      <c r="AA2672" s="99">
        <v>0</v>
      </c>
      <c r="AB2672" s="99">
        <v>0</v>
      </c>
      <c r="AC2672" s="99">
        <v>19955284.2663574</v>
      </c>
      <c r="AD2672" s="99">
        <v>2303.5186764299901</v>
      </c>
      <c r="AE2672" s="99">
        <v>30002.446905851401</v>
      </c>
      <c r="AF2672" s="99">
        <v>3130233.7919921898</v>
      </c>
      <c r="AG2672" s="99">
        <v>1586203.21549988</v>
      </c>
      <c r="AH2672" s="99">
        <v>0</v>
      </c>
      <c r="AI2672" s="99">
        <v>3059726.4836730999</v>
      </c>
      <c r="AJ2672" s="99">
        <v>1107818.0473022501</v>
      </c>
      <c r="AK2672" s="99">
        <v>0</v>
      </c>
      <c r="AL2672" s="99">
        <v>521758.511146545</v>
      </c>
      <c r="AM2672" s="99">
        <v>217.51502891071101</v>
      </c>
      <c r="AN2672" s="99">
        <v>19974622.337646499</v>
      </c>
      <c r="AO2672" s="99">
        <v>77048329.909179702</v>
      </c>
      <c r="AP2672" s="99">
        <v>0</v>
      </c>
      <c r="AQ2672" s="99">
        <v>8087012.72058105</v>
      </c>
      <c r="AR2672" s="99">
        <v>6405157.2252197303</v>
      </c>
      <c r="AS2672" s="99">
        <v>4524093.6563720703</v>
      </c>
      <c r="AT2672" s="99">
        <v>0</v>
      </c>
      <c r="AU2672" s="99">
        <v>0</v>
      </c>
      <c r="AV2672" s="99">
        <v>72188691.690429702</v>
      </c>
      <c r="AW2672" s="99">
        <v>7651.5999221801803</v>
      </c>
      <c r="AX2672" s="99">
        <v>271636.959140778</v>
      </c>
      <c r="AY2672" s="99">
        <v>31198904.104980499</v>
      </c>
      <c r="AZ2672" s="99">
        <v>13837199.4637451</v>
      </c>
      <c r="BA2672" s="99">
        <v>0</v>
      </c>
      <c r="BB2672" s="99">
        <v>30285423.823486298</v>
      </c>
      <c r="BC2672" s="99">
        <v>9605174.21557617</v>
      </c>
      <c r="BD2672" s="99">
        <v>0</v>
      </c>
      <c r="BE2672" s="99">
        <v>4494112.1091918899</v>
      </c>
      <c r="BF2672" s="99">
        <v>1984.0152473896701</v>
      </c>
      <c r="BG2672" s="99">
        <v>72249077.668945298</v>
      </c>
      <c r="BH2672" s="99">
        <v>18729591.455322299</v>
      </c>
      <c r="BI2672" s="99">
        <v>0</v>
      </c>
      <c r="BJ2672" s="99">
        <v>3483903.3052063002</v>
      </c>
      <c r="BK2672" s="99">
        <v>2221206.9015808101</v>
      </c>
      <c r="BL2672" s="99">
        <v>0</v>
      </c>
      <c r="BM2672" s="99">
        <v>0</v>
      </c>
      <c r="BN2672" s="99">
        <v>0</v>
      </c>
      <c r="BO2672" s="99">
        <v>0</v>
      </c>
      <c r="BP2672" s="99">
        <v>0</v>
      </c>
      <c r="BQ2672" s="99">
        <v>0</v>
      </c>
      <c r="BR2672" s="99">
        <v>10172564.2231445</v>
      </c>
      <c r="BS2672" s="99">
        <v>5329425.3563842801</v>
      </c>
      <c r="BT2672" s="99">
        <v>0</v>
      </c>
      <c r="BU2672" s="99">
        <v>1845804.95999146</v>
      </c>
      <c r="BV2672" s="99">
        <v>4545529.6524658203</v>
      </c>
      <c r="BW2672" s="99">
        <v>0</v>
      </c>
      <c r="BX2672" s="99">
        <v>332880.65956878703</v>
      </c>
      <c r="BY2672" s="99">
        <v>0</v>
      </c>
      <c r="BZ2672" s="99">
        <v>0</v>
      </c>
      <c r="CA2672" s="99">
        <v>161940.053554535</v>
      </c>
      <c r="CB2672" s="99">
        <v>8909644.9197997991</v>
      </c>
      <c r="CC2672" s="99">
        <v>85003408.113281295</v>
      </c>
      <c r="CD2672" s="99">
        <v>22197294.736572299</v>
      </c>
      <c r="CE2672" s="99">
        <v>4562.8203958868999</v>
      </c>
      <c r="CF2672" s="99">
        <v>525459.54875183105</v>
      </c>
      <c r="CG2672" s="99">
        <v>4528679.6950073196</v>
      </c>
      <c r="CH2672" s="99">
        <v>0</v>
      </c>
      <c r="CI2672" s="99">
        <v>166503.46293258699</v>
      </c>
      <c r="CJ2672" s="99">
        <v>9437039.07739258</v>
      </c>
      <c r="CK2672" s="99">
        <v>89531767.653320298</v>
      </c>
      <c r="CL2672" s="99">
        <v>22584582.322997998</v>
      </c>
      <c r="CM2672" s="166">
        <v>230066.247905731</v>
      </c>
      <c r="CN2672" s="166">
        <v>29407321.294189502</v>
      </c>
      <c r="CO2672" s="166">
        <v>161905680.47460899</v>
      </c>
      <c r="CP2672" s="99">
        <v>22584582.322997998</v>
      </c>
      <c r="CQ2672" s="99">
        <v>0</v>
      </c>
      <c r="CR2672" s="99">
        <v>0</v>
      </c>
      <c r="CS2672" s="99">
        <v>0</v>
      </c>
      <c r="CT2672" s="99">
        <v>0</v>
      </c>
      <c r="CU2672" s="98">
        <v>16688.035968928001</v>
      </c>
      <c r="CV2672" s="98">
        <v>68080.341344646004</v>
      </c>
      <c r="CW2672" s="98">
        <v>9435104.4685516302</v>
      </c>
      <c r="CX2672" s="98">
        <v>89532087.808288619</v>
      </c>
    </row>
    <row r="2673" spans="1:102" x14ac:dyDescent="0.2">
      <c r="A2673" s="98" t="s">
        <v>201</v>
      </c>
      <c r="B2673" s="100">
        <v>42339</v>
      </c>
      <c r="C2673" s="99">
        <v>145374.53105735799</v>
      </c>
      <c r="D2673" s="99">
        <v>0</v>
      </c>
      <c r="E2673" s="99">
        <v>16487.0129537582</v>
      </c>
      <c r="F2673" s="99">
        <v>14036.0493015051</v>
      </c>
      <c r="G2673" s="99">
        <v>4662.2370942831003</v>
      </c>
      <c r="H2673" s="99">
        <v>0</v>
      </c>
      <c r="I2673" s="99">
        <v>0</v>
      </c>
      <c r="J2673" s="99">
        <v>64048.968253135703</v>
      </c>
      <c r="K2673" s="99">
        <v>5.4212878638645599</v>
      </c>
      <c r="L2673" s="99">
        <v>303.14524925127603</v>
      </c>
      <c r="M2673" s="99">
        <v>63194.375539779699</v>
      </c>
      <c r="N2673" s="99">
        <v>13892.5531512499</v>
      </c>
      <c r="O2673" s="99">
        <v>0</v>
      </c>
      <c r="P2673" s="99">
        <v>76982.938297271699</v>
      </c>
      <c r="Q2673" s="99">
        <v>7599.6276122331601</v>
      </c>
      <c r="R2673" s="99">
        <v>0</v>
      </c>
      <c r="S2673" s="99">
        <v>4639.7869867682502</v>
      </c>
      <c r="T2673" s="99">
        <v>1.0183904711884699</v>
      </c>
      <c r="U2673" s="99">
        <v>64068.458558082602</v>
      </c>
      <c r="V2673" s="99">
        <v>7943684.80285645</v>
      </c>
      <c r="W2673" s="99">
        <v>0</v>
      </c>
      <c r="X2673" s="99">
        <v>922865.66501617397</v>
      </c>
      <c r="Y2673" s="99">
        <v>730144.30972290004</v>
      </c>
      <c r="Z2673" s="99">
        <v>531809.71855926502</v>
      </c>
      <c r="AA2673" s="99">
        <v>0</v>
      </c>
      <c r="AB2673" s="99">
        <v>0</v>
      </c>
      <c r="AC2673" s="99">
        <v>19964704.722656298</v>
      </c>
      <c r="AD2673" s="99">
        <v>657.71742697060097</v>
      </c>
      <c r="AE2673" s="99">
        <v>29390.996249198899</v>
      </c>
      <c r="AF2673" s="99">
        <v>3118049.6038207998</v>
      </c>
      <c r="AG2673" s="99">
        <v>1565149.8109283401</v>
      </c>
      <c r="AH2673" s="99">
        <v>0</v>
      </c>
      <c r="AI2673" s="99">
        <v>3061165.3794555701</v>
      </c>
      <c r="AJ2673" s="99">
        <v>1104910.1171875</v>
      </c>
      <c r="AK2673" s="99">
        <v>0</v>
      </c>
      <c r="AL2673" s="99">
        <v>528886.40940094006</v>
      </c>
      <c r="AM2673" s="99">
        <v>251.307625450194</v>
      </c>
      <c r="AN2673" s="99">
        <v>19932509.565917999</v>
      </c>
      <c r="AO2673" s="99">
        <v>77430615.7890625</v>
      </c>
      <c r="AP2673" s="99">
        <v>0</v>
      </c>
      <c r="AQ2673" s="99">
        <v>7806403.8327026404</v>
      </c>
      <c r="AR2673" s="99">
        <v>6098028.8576660203</v>
      </c>
      <c r="AS2673" s="99">
        <v>4576633.6826782199</v>
      </c>
      <c r="AT2673" s="99">
        <v>0</v>
      </c>
      <c r="AU2673" s="99">
        <v>0</v>
      </c>
      <c r="AV2673" s="99">
        <v>72538046.345703095</v>
      </c>
      <c r="AW2673" s="99">
        <v>2196.8702137172199</v>
      </c>
      <c r="AX2673" s="99">
        <v>264598.00008010899</v>
      </c>
      <c r="AY2673" s="99">
        <v>31271618.9853516</v>
      </c>
      <c r="AZ2673" s="99">
        <v>13678429.2492676</v>
      </c>
      <c r="BA2673" s="99">
        <v>0</v>
      </c>
      <c r="BB2673" s="99">
        <v>30636480.358154301</v>
      </c>
      <c r="BC2673" s="99">
        <v>9621333.1152343806</v>
      </c>
      <c r="BD2673" s="99">
        <v>0</v>
      </c>
      <c r="BE2673" s="99">
        <v>4548077.8280029297</v>
      </c>
      <c r="BF2673" s="99">
        <v>2281.8772974610301</v>
      </c>
      <c r="BG2673" s="99">
        <v>72346847.192382798</v>
      </c>
      <c r="BH2673" s="99">
        <v>19855385.423095699</v>
      </c>
      <c r="BI2673" s="99">
        <v>0</v>
      </c>
      <c r="BJ2673" s="99">
        <v>3449350.8399963402</v>
      </c>
      <c r="BK2673" s="99">
        <v>2200040.4375915499</v>
      </c>
      <c r="BL2673" s="99">
        <v>0</v>
      </c>
      <c r="BM2673" s="99">
        <v>0</v>
      </c>
      <c r="BN2673" s="99">
        <v>0</v>
      </c>
      <c r="BO2673" s="99">
        <v>0</v>
      </c>
      <c r="BP2673" s="99">
        <v>0</v>
      </c>
      <c r="BQ2673" s="99">
        <v>0</v>
      </c>
      <c r="BR2673" s="99">
        <v>10257330.5693359</v>
      </c>
      <c r="BS2673" s="99">
        <v>5271737.4795532199</v>
      </c>
      <c r="BT2673" s="99">
        <v>0</v>
      </c>
      <c r="BU2673" s="99">
        <v>3320364.8799743699</v>
      </c>
      <c r="BV2673" s="99">
        <v>4524498.6915893601</v>
      </c>
      <c r="BW2673" s="99">
        <v>0</v>
      </c>
      <c r="BX2673" s="99">
        <v>557743.21848297096</v>
      </c>
      <c r="BY2673" s="99">
        <v>0</v>
      </c>
      <c r="BZ2673" s="99">
        <v>0</v>
      </c>
      <c r="CA2673" s="99">
        <v>161920.277212143</v>
      </c>
      <c r="CB2673" s="99">
        <v>8873022.6885986291</v>
      </c>
      <c r="CC2673" s="99">
        <v>85360543.397460893</v>
      </c>
      <c r="CD2673" s="99">
        <v>23298856.737792999</v>
      </c>
      <c r="CE2673" s="99">
        <v>4663.0555443167696</v>
      </c>
      <c r="CF2673" s="99">
        <v>530051.48975372303</v>
      </c>
      <c r="CG2673" s="99">
        <v>4574464.60827637</v>
      </c>
      <c r="CH2673" s="99">
        <v>0</v>
      </c>
      <c r="CI2673" s="99">
        <v>166571.2345047</v>
      </c>
      <c r="CJ2673" s="99">
        <v>9403542.5058593806</v>
      </c>
      <c r="CK2673" s="99">
        <v>89921399.050781295</v>
      </c>
      <c r="CL2673" s="99">
        <v>23864947.5314941</v>
      </c>
      <c r="CM2673" s="166">
        <v>230096.66586685201</v>
      </c>
      <c r="CN2673" s="166">
        <v>29331919.8122559</v>
      </c>
      <c r="CO2673" s="166">
        <v>162225333.25585899</v>
      </c>
      <c r="CP2673" s="99">
        <v>23864947.5314941</v>
      </c>
      <c r="CQ2673" s="99">
        <v>0</v>
      </c>
      <c r="CR2673" s="99">
        <v>0</v>
      </c>
      <c r="CS2673" s="99">
        <v>0</v>
      </c>
      <c r="CT2673" s="99">
        <v>0</v>
      </c>
      <c r="CU2673" s="98">
        <v>16494.39235966</v>
      </c>
      <c r="CV2673" s="98">
        <v>68206.432396118995</v>
      </c>
      <c r="CW2673" s="98">
        <v>9403074.1783523522</v>
      </c>
      <c r="CX2673" s="98">
        <v>89935008.00573726</v>
      </c>
    </row>
    <row r="2674" spans="1:102" x14ac:dyDescent="0.2">
      <c r="A2674" s="98" t="s">
        <v>201</v>
      </c>
      <c r="B2674" s="100">
        <v>42430</v>
      </c>
      <c r="C2674" s="99">
        <v>145139.96471977199</v>
      </c>
      <c r="D2674" s="99">
        <v>0</v>
      </c>
      <c r="E2674" s="99">
        <v>16629.855234861399</v>
      </c>
      <c r="F2674" s="99">
        <v>14437.5314553976</v>
      </c>
      <c r="G2674" s="99">
        <v>4734.9177537560499</v>
      </c>
      <c r="H2674" s="99">
        <v>0</v>
      </c>
      <c r="I2674" s="99">
        <v>0</v>
      </c>
      <c r="J2674" s="99">
        <v>64024.829904079401</v>
      </c>
      <c r="K2674" s="99">
        <v>5.1390483379946099</v>
      </c>
      <c r="L2674" s="99">
        <v>269.943043842912</v>
      </c>
      <c r="M2674" s="99">
        <v>62910.3174986839</v>
      </c>
      <c r="N2674" s="99">
        <v>13757.8019441366</v>
      </c>
      <c r="O2674" s="99">
        <v>0</v>
      </c>
      <c r="P2674" s="99">
        <v>77311.886243820205</v>
      </c>
      <c r="Q2674" s="99">
        <v>7343.7417185306504</v>
      </c>
      <c r="R2674" s="99">
        <v>0</v>
      </c>
      <c r="S2674" s="99">
        <v>4712.7735711932201</v>
      </c>
      <c r="T2674" s="99">
        <v>0.995936933890334</v>
      </c>
      <c r="U2674" s="99">
        <v>64027.131009101897</v>
      </c>
      <c r="V2674" s="99">
        <v>7928146.6685180701</v>
      </c>
      <c r="W2674" s="99">
        <v>0</v>
      </c>
      <c r="X2674" s="99">
        <v>929807.81559753395</v>
      </c>
      <c r="Y2674" s="99">
        <v>769153.58133697498</v>
      </c>
      <c r="Z2674" s="99">
        <v>540474.66667938197</v>
      </c>
      <c r="AA2674" s="99">
        <v>0</v>
      </c>
      <c r="AB2674" s="99">
        <v>0</v>
      </c>
      <c r="AC2674" s="99">
        <v>19993453.815185498</v>
      </c>
      <c r="AD2674" s="99">
        <v>786.71861775219395</v>
      </c>
      <c r="AE2674" s="99">
        <v>23880.610152006098</v>
      </c>
      <c r="AF2674" s="99">
        <v>3088449.8758544899</v>
      </c>
      <c r="AG2674" s="99">
        <v>1539812.2663421601</v>
      </c>
      <c r="AH2674" s="99">
        <v>0</v>
      </c>
      <c r="AI2674" s="99">
        <v>3132042.3523254399</v>
      </c>
      <c r="AJ2674" s="99">
        <v>1108619.8717193599</v>
      </c>
      <c r="AK2674" s="99">
        <v>0</v>
      </c>
      <c r="AL2674" s="99">
        <v>533708.021720886</v>
      </c>
      <c r="AM2674" s="99">
        <v>239.942806456238</v>
      </c>
      <c r="AN2674" s="99">
        <v>19948488.020263702</v>
      </c>
      <c r="AO2674" s="99">
        <v>77687274.444335893</v>
      </c>
      <c r="AP2674" s="99">
        <v>0</v>
      </c>
      <c r="AQ2674" s="99">
        <v>7855660.0097045898</v>
      </c>
      <c r="AR2674" s="99">
        <v>6280369.5371704102</v>
      </c>
      <c r="AS2674" s="99">
        <v>4661125.29443359</v>
      </c>
      <c r="AT2674" s="99">
        <v>0</v>
      </c>
      <c r="AU2674" s="99">
        <v>0</v>
      </c>
      <c r="AV2674" s="99">
        <v>72900987.106445298</v>
      </c>
      <c r="AW2674" s="99">
        <v>2639.59814560413</v>
      </c>
      <c r="AX2674" s="99">
        <v>204296.63601112401</v>
      </c>
      <c r="AY2674" s="99">
        <v>31060198.316162098</v>
      </c>
      <c r="AZ2674" s="99">
        <v>13574870.3599854</v>
      </c>
      <c r="BA2674" s="99">
        <v>0</v>
      </c>
      <c r="BB2674" s="99">
        <v>31497475.685791001</v>
      </c>
      <c r="BC2674" s="99">
        <v>9663794.9296875</v>
      </c>
      <c r="BD2674" s="99">
        <v>0</v>
      </c>
      <c r="BE2674" s="99">
        <v>4625322.0336303702</v>
      </c>
      <c r="BF2674" s="99">
        <v>2206.2716639339901</v>
      </c>
      <c r="BG2674" s="99">
        <v>72624011.311523393</v>
      </c>
      <c r="BH2674" s="99">
        <v>22115889.2416992</v>
      </c>
      <c r="BI2674" s="99">
        <v>0</v>
      </c>
      <c r="BJ2674" s="99">
        <v>3474399.1142883301</v>
      </c>
      <c r="BK2674" s="99">
        <v>2345121.3892822298</v>
      </c>
      <c r="BL2674" s="99">
        <v>0</v>
      </c>
      <c r="BM2674" s="99">
        <v>0</v>
      </c>
      <c r="BN2674" s="99">
        <v>0</v>
      </c>
      <c r="BO2674" s="99">
        <v>0</v>
      </c>
      <c r="BP2674" s="99">
        <v>0</v>
      </c>
      <c r="BQ2674" s="99">
        <v>0</v>
      </c>
      <c r="BR2674" s="99">
        <v>10257280.0512695</v>
      </c>
      <c r="BS2674" s="99">
        <v>5215245.3302612295</v>
      </c>
      <c r="BT2674" s="99">
        <v>0</v>
      </c>
      <c r="BU2674" s="99">
        <v>5924724.57995605</v>
      </c>
      <c r="BV2674" s="99">
        <v>4418508.1408081101</v>
      </c>
      <c r="BW2674" s="99">
        <v>0</v>
      </c>
      <c r="BX2674" s="99">
        <v>963994.51654815697</v>
      </c>
      <c r="BY2674" s="99">
        <v>0</v>
      </c>
      <c r="BZ2674" s="99">
        <v>0</v>
      </c>
      <c r="CA2674" s="99">
        <v>161579.987449646</v>
      </c>
      <c r="CB2674" s="99">
        <v>8853969.3592529297</v>
      </c>
      <c r="CC2674" s="99">
        <v>85437901.673828095</v>
      </c>
      <c r="CD2674" s="99">
        <v>25624185.3427734</v>
      </c>
      <c r="CE2674" s="99">
        <v>4735.24640852213</v>
      </c>
      <c r="CF2674" s="99">
        <v>537029.18157195998</v>
      </c>
      <c r="CG2674" s="99">
        <v>4641768.5324096698</v>
      </c>
      <c r="CH2674" s="99">
        <v>0</v>
      </c>
      <c r="CI2674" s="99">
        <v>166328.99440002401</v>
      </c>
      <c r="CJ2674" s="99">
        <v>9391486.3408203106</v>
      </c>
      <c r="CK2674" s="99">
        <v>90076771.350585893</v>
      </c>
      <c r="CL2674" s="99">
        <v>26562133.370117199</v>
      </c>
      <c r="CM2674" s="166">
        <v>229870.90795135501</v>
      </c>
      <c r="CN2674" s="166">
        <v>29332747.8125</v>
      </c>
      <c r="CO2674" s="166">
        <v>162846598.58789101</v>
      </c>
      <c r="CP2674" s="99">
        <v>26562133.370117199</v>
      </c>
      <c r="CQ2674" s="99">
        <v>0</v>
      </c>
      <c r="CR2674" s="99">
        <v>0</v>
      </c>
      <c r="CS2674" s="99">
        <v>0</v>
      </c>
      <c r="CT2674" s="99">
        <v>0</v>
      </c>
      <c r="CU2674" s="98">
        <v>16634.948853843001</v>
      </c>
      <c r="CV2674" s="98">
        <v>68247.552747391004</v>
      </c>
      <c r="CW2674" s="98">
        <v>9390998.5408248901</v>
      </c>
      <c r="CX2674" s="98">
        <v>90079670.206237763</v>
      </c>
    </row>
    <row r="2675" spans="1:102" x14ac:dyDescent="0.2">
      <c r="A2675" s="98" t="s">
        <v>201</v>
      </c>
      <c r="B2675" s="100">
        <v>42522</v>
      </c>
      <c r="C2675" s="99">
        <v>145211.265937805</v>
      </c>
      <c r="D2675" s="99">
        <v>0</v>
      </c>
      <c r="E2675" s="99">
        <v>16184.972166895899</v>
      </c>
      <c r="F2675" s="99">
        <v>14195.2394583225</v>
      </c>
      <c r="G2675" s="99">
        <v>4831.12147510052</v>
      </c>
      <c r="H2675" s="99">
        <v>0</v>
      </c>
      <c r="I2675" s="99">
        <v>0</v>
      </c>
      <c r="J2675" s="99">
        <v>63860.624845981598</v>
      </c>
      <c r="K2675" s="99">
        <v>5.4904399509541699</v>
      </c>
      <c r="L2675" s="99">
        <v>289.47861157357698</v>
      </c>
      <c r="M2675" s="99">
        <v>63087.486798286402</v>
      </c>
      <c r="N2675" s="99">
        <v>13660.7490932941</v>
      </c>
      <c r="O2675" s="99">
        <v>0</v>
      </c>
      <c r="P2675" s="99">
        <v>77321.106307029695</v>
      </c>
      <c r="Q2675" s="99">
        <v>7091.42299228907</v>
      </c>
      <c r="R2675" s="99">
        <v>0</v>
      </c>
      <c r="S2675" s="99">
        <v>4808.3210124969501</v>
      </c>
      <c r="T2675" s="99">
        <v>1.00487377481477</v>
      </c>
      <c r="U2675" s="99">
        <v>63863.404360294298</v>
      </c>
      <c r="V2675" s="99">
        <v>7918346.1994628897</v>
      </c>
      <c r="W2675" s="99">
        <v>0</v>
      </c>
      <c r="X2675" s="99">
        <v>899601.42452240002</v>
      </c>
      <c r="Y2675" s="99">
        <v>727334.13903045701</v>
      </c>
      <c r="Z2675" s="99">
        <v>545687.17028808605</v>
      </c>
      <c r="AA2675" s="99">
        <v>0</v>
      </c>
      <c r="AB2675" s="99">
        <v>0</v>
      </c>
      <c r="AC2675" s="99">
        <v>19978705.410644501</v>
      </c>
      <c r="AD2675" s="99">
        <v>579.90690791606903</v>
      </c>
      <c r="AE2675" s="99">
        <v>24564.042987823501</v>
      </c>
      <c r="AF2675" s="99">
        <v>3070551.0655517601</v>
      </c>
      <c r="AG2675" s="99">
        <v>1527404.04866028</v>
      </c>
      <c r="AH2675" s="99">
        <v>0</v>
      </c>
      <c r="AI2675" s="99">
        <v>3141225.9095153799</v>
      </c>
      <c r="AJ2675" s="99">
        <v>1092929.9851684601</v>
      </c>
      <c r="AK2675" s="99">
        <v>0</v>
      </c>
      <c r="AL2675" s="99">
        <v>544822.66818237305</v>
      </c>
      <c r="AM2675" s="99">
        <v>232.30539931729399</v>
      </c>
      <c r="AN2675" s="99">
        <v>19877130.269775402</v>
      </c>
      <c r="AO2675" s="99">
        <v>78237641.822265595</v>
      </c>
      <c r="AP2675" s="99">
        <v>0</v>
      </c>
      <c r="AQ2675" s="99">
        <v>7655268.4052734403</v>
      </c>
      <c r="AR2675" s="99">
        <v>6106817.34130859</v>
      </c>
      <c r="AS2675" s="99">
        <v>4750233.6315917997</v>
      </c>
      <c r="AT2675" s="99">
        <v>0</v>
      </c>
      <c r="AU2675" s="99">
        <v>0</v>
      </c>
      <c r="AV2675" s="99">
        <v>72932333.769531295</v>
      </c>
      <c r="AW2675" s="99">
        <v>1951.36290028691</v>
      </c>
      <c r="AX2675" s="99">
        <v>211134.50543022199</v>
      </c>
      <c r="AY2675" s="99">
        <v>30923746.4914551</v>
      </c>
      <c r="AZ2675" s="99">
        <v>13537826.8128662</v>
      </c>
      <c r="BA2675" s="99">
        <v>0</v>
      </c>
      <c r="BB2675" s="99">
        <v>32025897.715332001</v>
      </c>
      <c r="BC2675" s="99">
        <v>9681673.1442871094</v>
      </c>
      <c r="BD2675" s="99">
        <v>0</v>
      </c>
      <c r="BE2675" s="99">
        <v>4720726.0275878897</v>
      </c>
      <c r="BF2675" s="99">
        <v>2136.1070072948901</v>
      </c>
      <c r="BG2675" s="99">
        <v>72653163.800781295</v>
      </c>
      <c r="BH2675" s="99">
        <v>22337232.084472701</v>
      </c>
      <c r="BI2675" s="99">
        <v>0</v>
      </c>
      <c r="BJ2675" s="99">
        <v>3283952.3921814002</v>
      </c>
      <c r="BK2675" s="99">
        <v>2266032.1207580599</v>
      </c>
      <c r="BL2675" s="99">
        <v>0</v>
      </c>
      <c r="BM2675" s="99">
        <v>0</v>
      </c>
      <c r="BN2675" s="99">
        <v>0</v>
      </c>
      <c r="BO2675" s="99">
        <v>0</v>
      </c>
      <c r="BP2675" s="99">
        <v>0</v>
      </c>
      <c r="BQ2675" s="99">
        <v>0</v>
      </c>
      <c r="BR2675" s="99">
        <v>10270640.971069301</v>
      </c>
      <c r="BS2675" s="99">
        <v>5196967.7075805701</v>
      </c>
      <c r="BT2675" s="99">
        <v>0</v>
      </c>
      <c r="BU2675" s="99">
        <v>6021905.2899169903</v>
      </c>
      <c r="BV2675" s="99">
        <v>4327043.0724487295</v>
      </c>
      <c r="BW2675" s="99">
        <v>0</v>
      </c>
      <c r="BX2675" s="99">
        <v>1000039.81636047</v>
      </c>
      <c r="BY2675" s="99">
        <v>0</v>
      </c>
      <c r="BZ2675" s="99">
        <v>0</v>
      </c>
      <c r="CA2675" s="99">
        <v>161436.38839149501</v>
      </c>
      <c r="CB2675" s="99">
        <v>8814109.8682861291</v>
      </c>
      <c r="CC2675" s="99">
        <v>85811026.802734405</v>
      </c>
      <c r="CD2675" s="99">
        <v>25622527.833740201</v>
      </c>
      <c r="CE2675" s="99">
        <v>4832.1123080253601</v>
      </c>
      <c r="CF2675" s="99">
        <v>540380.84986877395</v>
      </c>
      <c r="CG2675" s="99">
        <v>4686374.8026733398</v>
      </c>
      <c r="CH2675" s="99">
        <v>0</v>
      </c>
      <c r="CI2675" s="99">
        <v>166259.057699203</v>
      </c>
      <c r="CJ2675" s="99">
        <v>9353788.3603515606</v>
      </c>
      <c r="CK2675" s="99">
        <v>90493063.745117202</v>
      </c>
      <c r="CL2675" s="99">
        <v>26570612.442382801</v>
      </c>
      <c r="CM2675" s="166">
        <v>229546.00430107099</v>
      </c>
      <c r="CN2675" s="166">
        <v>29233125.072509799</v>
      </c>
      <c r="CO2675" s="166">
        <v>163302628.36718801</v>
      </c>
      <c r="CP2675" s="99">
        <v>26570612.442382801</v>
      </c>
      <c r="CQ2675" s="99">
        <v>0</v>
      </c>
      <c r="CR2675" s="99">
        <v>0</v>
      </c>
      <c r="CS2675" s="99">
        <v>0</v>
      </c>
      <c r="CT2675" s="99">
        <v>0</v>
      </c>
      <c r="CU2675" s="98">
        <v>16191.908361457001</v>
      </c>
      <c r="CV2675" s="98">
        <v>68171.044295348998</v>
      </c>
      <c r="CW2675" s="98">
        <v>9354490.7181549035</v>
      </c>
      <c r="CX2675" s="98">
        <v>90497401.605407745</v>
      </c>
    </row>
    <row r="2676" spans="1:102" x14ac:dyDescent="0.2">
      <c r="A2676" s="98" t="s">
        <v>201</v>
      </c>
      <c r="B2676" s="100">
        <v>42614</v>
      </c>
      <c r="C2676" s="99">
        <v>145081.05267715501</v>
      </c>
      <c r="D2676" s="99">
        <v>0</v>
      </c>
      <c r="E2676" s="99">
        <v>15939.934626460101</v>
      </c>
      <c r="F2676" s="99">
        <v>14099.5191223621</v>
      </c>
      <c r="G2676" s="99">
        <v>4885.0787900090199</v>
      </c>
      <c r="H2676" s="99">
        <v>0</v>
      </c>
      <c r="I2676" s="99">
        <v>0</v>
      </c>
      <c r="J2676" s="99">
        <v>63370.577862262697</v>
      </c>
      <c r="K2676" s="99">
        <v>4.9717405345873003</v>
      </c>
      <c r="L2676" s="99">
        <v>298.612477406859</v>
      </c>
      <c r="M2676" s="99">
        <v>63125.8278465271</v>
      </c>
      <c r="N2676" s="99">
        <v>13555.2377103567</v>
      </c>
      <c r="O2676" s="99">
        <v>0</v>
      </c>
      <c r="P2676" s="99">
        <v>77268.303366661101</v>
      </c>
      <c r="Q2676" s="99">
        <v>6948.4844117760704</v>
      </c>
      <c r="R2676" s="99">
        <v>0</v>
      </c>
      <c r="S2676" s="99">
        <v>4865.7918837070501</v>
      </c>
      <c r="T2676" s="99">
        <v>0.98120425160595903</v>
      </c>
      <c r="U2676" s="99">
        <v>63361.245214462302</v>
      </c>
      <c r="V2676" s="99">
        <v>7964314.2724609403</v>
      </c>
      <c r="W2676" s="99">
        <v>0</v>
      </c>
      <c r="X2676" s="99">
        <v>884097.00347137498</v>
      </c>
      <c r="Y2676" s="99">
        <v>715686.79248809803</v>
      </c>
      <c r="Z2676" s="99">
        <v>553169.41829681396</v>
      </c>
      <c r="AA2676" s="99">
        <v>0</v>
      </c>
      <c r="AB2676" s="99">
        <v>0</v>
      </c>
      <c r="AC2676" s="99">
        <v>19784179.8120117</v>
      </c>
      <c r="AD2676" s="99">
        <v>516.12930572777998</v>
      </c>
      <c r="AE2676" s="99">
        <v>23702.641089200999</v>
      </c>
      <c r="AF2676" s="99">
        <v>3074365.8479309101</v>
      </c>
      <c r="AG2676" s="99">
        <v>1526194.1971740699</v>
      </c>
      <c r="AH2676" s="99">
        <v>0</v>
      </c>
      <c r="AI2676" s="99">
        <v>3122284.7644958501</v>
      </c>
      <c r="AJ2676" s="99">
        <v>1089985.87361145</v>
      </c>
      <c r="AK2676" s="99">
        <v>0</v>
      </c>
      <c r="AL2676" s="99">
        <v>551005.94541168201</v>
      </c>
      <c r="AM2676" s="99">
        <v>169.82315531000501</v>
      </c>
      <c r="AN2676" s="99">
        <v>19811672.1103516</v>
      </c>
      <c r="AO2676" s="99">
        <v>79427655.042968795</v>
      </c>
      <c r="AP2676" s="99">
        <v>0</v>
      </c>
      <c r="AQ2676" s="99">
        <v>7685642.5575561495</v>
      </c>
      <c r="AR2676" s="99">
        <v>6179061.3872680701</v>
      </c>
      <c r="AS2676" s="99">
        <v>4815318.9984741202</v>
      </c>
      <c r="AT2676" s="99">
        <v>0</v>
      </c>
      <c r="AU2676" s="99">
        <v>0</v>
      </c>
      <c r="AV2676" s="99">
        <v>72684974.472656295</v>
      </c>
      <c r="AW2676" s="99">
        <v>1745.4868587851499</v>
      </c>
      <c r="AX2676" s="99">
        <v>208282.39939308201</v>
      </c>
      <c r="AY2676" s="99">
        <v>31106708.819091801</v>
      </c>
      <c r="AZ2676" s="99">
        <v>13577005.4101563</v>
      </c>
      <c r="BA2676" s="99">
        <v>0</v>
      </c>
      <c r="BB2676" s="99">
        <v>32358901.6569824</v>
      </c>
      <c r="BC2676" s="99">
        <v>9722769.7885742206</v>
      </c>
      <c r="BD2676" s="99">
        <v>0</v>
      </c>
      <c r="BE2676" s="99">
        <v>4790572.4308471698</v>
      </c>
      <c r="BF2676" s="99">
        <v>1560.85564237833</v>
      </c>
      <c r="BG2676" s="99">
        <v>72774889.584960893</v>
      </c>
      <c r="BH2676" s="99">
        <v>22124944.6166992</v>
      </c>
      <c r="BI2676" s="99">
        <v>0</v>
      </c>
      <c r="BJ2676" s="99">
        <v>3162137.1346740699</v>
      </c>
      <c r="BK2676" s="99">
        <v>2245402.1860046401</v>
      </c>
      <c r="BL2676" s="99">
        <v>0</v>
      </c>
      <c r="BM2676" s="99">
        <v>0</v>
      </c>
      <c r="BN2676" s="99">
        <v>0</v>
      </c>
      <c r="BO2676" s="99">
        <v>0</v>
      </c>
      <c r="BP2676" s="99">
        <v>0</v>
      </c>
      <c r="BQ2676" s="99">
        <v>0</v>
      </c>
      <c r="BR2676" s="99">
        <v>10251188.349121099</v>
      </c>
      <c r="BS2676" s="99">
        <v>5215545.1105346698</v>
      </c>
      <c r="BT2676" s="99">
        <v>0</v>
      </c>
      <c r="BU2676" s="99">
        <v>5025604.0999145498</v>
      </c>
      <c r="BV2676" s="99">
        <v>4251082.7756347703</v>
      </c>
      <c r="BW2676" s="99">
        <v>0</v>
      </c>
      <c r="BX2676" s="99">
        <v>836772.98703765904</v>
      </c>
      <c r="BY2676" s="99">
        <v>0</v>
      </c>
      <c r="BZ2676" s="99">
        <v>0</v>
      </c>
      <c r="CA2676" s="99">
        <v>161134.50262260399</v>
      </c>
      <c r="CB2676" s="99">
        <v>8845140.2849121094</v>
      </c>
      <c r="CC2676" s="99">
        <v>87222471.011718795</v>
      </c>
      <c r="CD2676" s="99">
        <v>25255178.393066399</v>
      </c>
      <c r="CE2676" s="99">
        <v>4886.3185330629303</v>
      </c>
      <c r="CF2676" s="99">
        <v>555752.89284515404</v>
      </c>
      <c r="CG2676" s="99">
        <v>4843552.6037597703</v>
      </c>
      <c r="CH2676" s="99">
        <v>0</v>
      </c>
      <c r="CI2676" s="99">
        <v>166033.79367828401</v>
      </c>
      <c r="CJ2676" s="99">
        <v>9399705.6673584003</v>
      </c>
      <c r="CK2676" s="99">
        <v>92064175.696289107</v>
      </c>
      <c r="CL2676" s="99">
        <v>26185843.550781298</v>
      </c>
      <c r="CM2676" s="166">
        <v>228927.878490448</v>
      </c>
      <c r="CN2676" s="166">
        <v>29224090.877929699</v>
      </c>
      <c r="CO2676" s="166">
        <v>164619593.13867199</v>
      </c>
      <c r="CP2676" s="99">
        <v>26185843.550781298</v>
      </c>
      <c r="CQ2676" s="99">
        <v>0</v>
      </c>
      <c r="CR2676" s="99">
        <v>0</v>
      </c>
      <c r="CS2676" s="99">
        <v>0</v>
      </c>
      <c r="CT2676" s="99">
        <v>0</v>
      </c>
      <c r="CU2676" s="98">
        <v>15945.864298619001</v>
      </c>
      <c r="CV2676" s="98">
        <v>67721.569437580998</v>
      </c>
      <c r="CW2676" s="98">
        <v>9400893.1777572632</v>
      </c>
      <c r="CX2676" s="98">
        <v>92066023.61547856</v>
      </c>
    </row>
    <row r="2677" spans="1:102" x14ac:dyDescent="0.2">
      <c r="A2677" s="98" t="s">
        <v>201</v>
      </c>
      <c r="B2677" s="100">
        <v>42705</v>
      </c>
      <c r="C2677" s="99">
        <v>145068.08374214199</v>
      </c>
      <c r="D2677" s="99">
        <v>0</v>
      </c>
      <c r="E2677" s="99">
        <v>15758.031478643399</v>
      </c>
      <c r="F2677" s="99">
        <v>14026.087081432301</v>
      </c>
      <c r="G2677" s="99">
        <v>4954.4203268885603</v>
      </c>
      <c r="H2677" s="99">
        <v>0</v>
      </c>
      <c r="I2677" s="99">
        <v>0</v>
      </c>
      <c r="J2677" s="99">
        <v>63572.122354507403</v>
      </c>
      <c r="K2677" s="99">
        <v>4.30085738259368</v>
      </c>
      <c r="L2677" s="99">
        <v>265.33686913177399</v>
      </c>
      <c r="M2677" s="99">
        <v>63123.027799606301</v>
      </c>
      <c r="N2677" s="99">
        <v>13452.9003852606</v>
      </c>
      <c r="O2677" s="99">
        <v>0</v>
      </c>
      <c r="P2677" s="99">
        <v>77205.048861503601</v>
      </c>
      <c r="Q2677" s="99">
        <v>6853.7784034609804</v>
      </c>
      <c r="R2677" s="99">
        <v>0</v>
      </c>
      <c r="S2677" s="99">
        <v>4930.5333660244896</v>
      </c>
      <c r="T2677" s="99">
        <v>1.01786403097503</v>
      </c>
      <c r="U2677" s="99">
        <v>63608.911907672897</v>
      </c>
      <c r="V2677" s="99">
        <v>7929881.6986084003</v>
      </c>
      <c r="W2677" s="99">
        <v>0</v>
      </c>
      <c r="X2677" s="99">
        <v>870420.28691101098</v>
      </c>
      <c r="Y2677" s="99">
        <v>705472.28614044201</v>
      </c>
      <c r="Z2677" s="99">
        <v>557351.48743438697</v>
      </c>
      <c r="AA2677" s="99">
        <v>0</v>
      </c>
      <c r="AB2677" s="99">
        <v>0</v>
      </c>
      <c r="AC2677" s="99">
        <v>19686370.849609401</v>
      </c>
      <c r="AD2677" s="99">
        <v>527.36415817588602</v>
      </c>
      <c r="AE2677" s="99">
        <v>22365.196264743801</v>
      </c>
      <c r="AF2677" s="99">
        <v>3052830.94317627</v>
      </c>
      <c r="AG2677" s="99">
        <v>1522135.5511932401</v>
      </c>
      <c r="AH2677" s="99">
        <v>0</v>
      </c>
      <c r="AI2677" s="99">
        <v>3094380.0347595201</v>
      </c>
      <c r="AJ2677" s="99">
        <v>1087207.0386505099</v>
      </c>
      <c r="AK2677" s="99">
        <v>0</v>
      </c>
      <c r="AL2677" s="99">
        <v>553576.60090637195</v>
      </c>
      <c r="AM2677" s="99">
        <v>147.05567974410999</v>
      </c>
      <c r="AN2677" s="99">
        <v>19755316.707519501</v>
      </c>
      <c r="AO2677" s="99">
        <v>79401520.472656295</v>
      </c>
      <c r="AP2677" s="99">
        <v>0</v>
      </c>
      <c r="AQ2677" s="99">
        <v>7627975.3934936495</v>
      </c>
      <c r="AR2677" s="99">
        <v>6083260.359375</v>
      </c>
      <c r="AS2677" s="99">
        <v>4848449.1638183603</v>
      </c>
      <c r="AT2677" s="99">
        <v>0</v>
      </c>
      <c r="AU2677" s="99">
        <v>0</v>
      </c>
      <c r="AV2677" s="99">
        <v>72757530.862304702</v>
      </c>
      <c r="AW2677" s="99">
        <v>1793.7861694097501</v>
      </c>
      <c r="AX2677" s="99">
        <v>216887.23689460801</v>
      </c>
      <c r="AY2677" s="99">
        <v>31177346.392089799</v>
      </c>
      <c r="AZ2677" s="99">
        <v>13589467.2858887</v>
      </c>
      <c r="BA2677" s="99">
        <v>0</v>
      </c>
      <c r="BB2677" s="99">
        <v>32333236.8447266</v>
      </c>
      <c r="BC2677" s="99">
        <v>9745184.4366455097</v>
      </c>
      <c r="BD2677" s="99">
        <v>0</v>
      </c>
      <c r="BE2677" s="99">
        <v>4822033.6279296903</v>
      </c>
      <c r="BF2677" s="99">
        <v>1344.42821827531</v>
      </c>
      <c r="BG2677" s="99">
        <v>72876433.936523393</v>
      </c>
      <c r="BH2677" s="99">
        <v>22258642.660400402</v>
      </c>
      <c r="BI2677" s="99">
        <v>0</v>
      </c>
      <c r="BJ2677" s="99">
        <v>3082471.0221252399</v>
      </c>
      <c r="BK2677" s="99">
        <v>2224076.7616272001</v>
      </c>
      <c r="BL2677" s="99">
        <v>0</v>
      </c>
      <c r="BM2677" s="99">
        <v>0</v>
      </c>
      <c r="BN2677" s="99">
        <v>0</v>
      </c>
      <c r="BO2677" s="99">
        <v>0</v>
      </c>
      <c r="BP2677" s="99">
        <v>0</v>
      </c>
      <c r="BQ2677" s="99">
        <v>0</v>
      </c>
      <c r="BR2677" s="99">
        <v>10241667.010253901</v>
      </c>
      <c r="BS2677" s="99">
        <v>5212792.0536498995</v>
      </c>
      <c r="BT2677" s="99">
        <v>0</v>
      </c>
      <c r="BU2677" s="99">
        <v>5818375.7999267597</v>
      </c>
      <c r="BV2677" s="99">
        <v>4208057.1255493201</v>
      </c>
      <c r="BW2677" s="99">
        <v>0</v>
      </c>
      <c r="BX2677" s="99">
        <v>953740.48657989502</v>
      </c>
      <c r="BY2677" s="99">
        <v>0</v>
      </c>
      <c r="BZ2677" s="99">
        <v>0</v>
      </c>
      <c r="CA2677" s="99">
        <v>160885.80646514901</v>
      </c>
      <c r="CB2677" s="99">
        <v>8798073.8583984394</v>
      </c>
      <c r="CC2677" s="99">
        <v>87096424.129882798</v>
      </c>
      <c r="CD2677" s="99">
        <v>25339454.8127441</v>
      </c>
      <c r="CE2677" s="99">
        <v>4955.9392244219798</v>
      </c>
      <c r="CF2677" s="99">
        <v>560479.64756774902</v>
      </c>
      <c r="CG2677" s="99">
        <v>4895633.7540283203</v>
      </c>
      <c r="CH2677" s="99">
        <v>0</v>
      </c>
      <c r="CI2677" s="99">
        <v>165817.73545265201</v>
      </c>
      <c r="CJ2677" s="99">
        <v>9357928.2904052697</v>
      </c>
      <c r="CK2677" s="99">
        <v>91991178.502929702</v>
      </c>
      <c r="CL2677" s="99">
        <v>26295532.2177734</v>
      </c>
      <c r="CM2677" s="166">
        <v>228842.29356002799</v>
      </c>
      <c r="CN2677" s="166">
        <v>29159609.1865234</v>
      </c>
      <c r="CO2677" s="166">
        <v>164812586.71679699</v>
      </c>
      <c r="CP2677" s="99">
        <v>26295532.2177734</v>
      </c>
      <c r="CQ2677" s="99">
        <v>0</v>
      </c>
      <c r="CR2677" s="99">
        <v>0</v>
      </c>
      <c r="CS2677" s="99">
        <v>0</v>
      </c>
      <c r="CT2677" s="99">
        <v>0</v>
      </c>
      <c r="CU2677" s="98">
        <v>15764.310112337</v>
      </c>
      <c r="CV2677" s="98">
        <v>67989.359737576</v>
      </c>
      <c r="CW2677" s="98">
        <v>9358553.5059661884</v>
      </c>
      <c r="CX2677" s="98">
        <v>91992057.883911118</v>
      </c>
    </row>
    <row r="2678" spans="1:102" x14ac:dyDescent="0.2">
      <c r="A2678" s="98" t="s">
        <v>201</v>
      </c>
      <c r="B2678" s="100">
        <v>42795</v>
      </c>
      <c r="C2678" s="99">
        <v>146122.10017585801</v>
      </c>
      <c r="D2678" s="99">
        <v>0</v>
      </c>
      <c r="E2678" s="99">
        <v>15693.616353631</v>
      </c>
      <c r="F2678" s="99">
        <v>14008.994436860101</v>
      </c>
      <c r="G2678" s="99">
        <v>5013.44665241241</v>
      </c>
      <c r="H2678" s="99">
        <v>0</v>
      </c>
      <c r="I2678" s="99">
        <v>0</v>
      </c>
      <c r="J2678" s="99">
        <v>63531.652606487303</v>
      </c>
      <c r="K2678" s="99">
        <v>3.1004555182298601</v>
      </c>
      <c r="L2678" s="99">
        <v>255.25227971933799</v>
      </c>
      <c r="M2678" s="99">
        <v>63822.829933643297</v>
      </c>
      <c r="N2678" s="99">
        <v>13463.679968476299</v>
      </c>
      <c r="O2678" s="99">
        <v>0</v>
      </c>
      <c r="P2678" s="99">
        <v>77379.182336807295</v>
      </c>
      <c r="Q2678" s="99">
        <v>6739.8798719644501</v>
      </c>
      <c r="R2678" s="99">
        <v>0</v>
      </c>
      <c r="S2678" s="99">
        <v>4996.6076087355596</v>
      </c>
      <c r="T2678" s="99">
        <v>0.99712784050643699</v>
      </c>
      <c r="U2678" s="99">
        <v>63525.925902366602</v>
      </c>
      <c r="V2678" s="99">
        <v>8010023.2448120099</v>
      </c>
      <c r="W2678" s="99">
        <v>0</v>
      </c>
      <c r="X2678" s="99">
        <v>852914.27932739304</v>
      </c>
      <c r="Y2678" s="99">
        <v>689676.18049621605</v>
      </c>
      <c r="Z2678" s="99">
        <v>566075.36766815197</v>
      </c>
      <c r="AA2678" s="99">
        <v>0</v>
      </c>
      <c r="AB2678" s="99">
        <v>0</v>
      </c>
      <c r="AC2678" s="99">
        <v>19863800.370849598</v>
      </c>
      <c r="AD2678" s="99">
        <v>479.49496137350798</v>
      </c>
      <c r="AE2678" s="99">
        <v>20409.500977277799</v>
      </c>
      <c r="AF2678" s="99">
        <v>3087328.0058288602</v>
      </c>
      <c r="AG2678" s="99">
        <v>1519553.79547119</v>
      </c>
      <c r="AH2678" s="99">
        <v>0</v>
      </c>
      <c r="AI2678" s="99">
        <v>3180941.51922607</v>
      </c>
      <c r="AJ2678" s="99">
        <v>1089434.4283752399</v>
      </c>
      <c r="AK2678" s="99">
        <v>0</v>
      </c>
      <c r="AL2678" s="99">
        <v>564724.98860931396</v>
      </c>
      <c r="AM2678" s="99">
        <v>210.49863970279699</v>
      </c>
      <c r="AN2678" s="99">
        <v>19776457.5393066</v>
      </c>
      <c r="AO2678" s="99">
        <v>80657834.665039107</v>
      </c>
      <c r="AP2678" s="99">
        <v>0</v>
      </c>
      <c r="AQ2678" s="99">
        <v>7415922.1798706101</v>
      </c>
      <c r="AR2678" s="99">
        <v>5923261.2082519503</v>
      </c>
      <c r="AS2678" s="99">
        <v>5006236.0328979502</v>
      </c>
      <c r="AT2678" s="99">
        <v>0</v>
      </c>
      <c r="AU2678" s="99">
        <v>0</v>
      </c>
      <c r="AV2678" s="99">
        <v>73149029.782226607</v>
      </c>
      <c r="AW2678" s="99">
        <v>1631.5382498055701</v>
      </c>
      <c r="AX2678" s="99">
        <v>208682.08002281201</v>
      </c>
      <c r="AY2678" s="99">
        <v>31450598.160400402</v>
      </c>
      <c r="AZ2678" s="99">
        <v>13625428.3052979</v>
      </c>
      <c r="BA2678" s="99">
        <v>0</v>
      </c>
      <c r="BB2678" s="99">
        <v>33089004.270263702</v>
      </c>
      <c r="BC2678" s="99">
        <v>9813044.9440918006</v>
      </c>
      <c r="BD2678" s="99">
        <v>0</v>
      </c>
      <c r="BE2678" s="99">
        <v>4967389.97338867</v>
      </c>
      <c r="BF2678" s="99">
        <v>1954.04827412963</v>
      </c>
      <c r="BG2678" s="99">
        <v>73070287.249023393</v>
      </c>
      <c r="BH2678" s="99">
        <v>22745167.088622998</v>
      </c>
      <c r="BI2678" s="99">
        <v>0</v>
      </c>
      <c r="BJ2678" s="99">
        <v>2992444.0760498</v>
      </c>
      <c r="BK2678" s="99">
        <v>2171227.2282714802</v>
      </c>
      <c r="BL2678" s="99">
        <v>0</v>
      </c>
      <c r="BM2678" s="99">
        <v>0</v>
      </c>
      <c r="BN2678" s="99">
        <v>0</v>
      </c>
      <c r="BO2678" s="99">
        <v>0</v>
      </c>
      <c r="BP2678" s="99">
        <v>0</v>
      </c>
      <c r="BQ2678" s="99">
        <v>0</v>
      </c>
      <c r="BR2678" s="99">
        <v>10437064.7044678</v>
      </c>
      <c r="BS2678" s="99">
        <v>5208797.7705078097</v>
      </c>
      <c r="BT2678" s="99">
        <v>0</v>
      </c>
      <c r="BU2678" s="99">
        <v>6010267.71984863</v>
      </c>
      <c r="BV2678" s="99">
        <v>4233729.81848145</v>
      </c>
      <c r="BW2678" s="99">
        <v>0</v>
      </c>
      <c r="BX2678" s="99">
        <v>1024936.32631683</v>
      </c>
      <c r="BY2678" s="99">
        <v>0</v>
      </c>
      <c r="BZ2678" s="99">
        <v>0</v>
      </c>
      <c r="CA2678" s="99">
        <v>161601.17761421201</v>
      </c>
      <c r="CB2678" s="99">
        <v>8863186.5490722694</v>
      </c>
      <c r="CC2678" s="99">
        <v>88010830.3359375</v>
      </c>
      <c r="CD2678" s="99">
        <v>25767366.060302701</v>
      </c>
      <c r="CE2678" s="99">
        <v>5013.4355193972597</v>
      </c>
      <c r="CF2678" s="99">
        <v>567625.79457092297</v>
      </c>
      <c r="CG2678" s="99">
        <v>4975793.17370605</v>
      </c>
      <c r="CH2678" s="99">
        <v>0</v>
      </c>
      <c r="CI2678" s="99">
        <v>166642.740468979</v>
      </c>
      <c r="CJ2678" s="99">
        <v>9431051.2574462909</v>
      </c>
      <c r="CK2678" s="99">
        <v>92987182.051757798</v>
      </c>
      <c r="CL2678" s="99">
        <v>26761914.738525402</v>
      </c>
      <c r="CM2678" s="166">
        <v>229629.99612426799</v>
      </c>
      <c r="CN2678" s="166">
        <v>29192501.934082001</v>
      </c>
      <c r="CO2678" s="166">
        <v>166250792.60351601</v>
      </c>
      <c r="CP2678" s="99">
        <v>26761914.738525402</v>
      </c>
      <c r="CQ2678" s="99">
        <v>0</v>
      </c>
      <c r="CR2678" s="99">
        <v>0</v>
      </c>
      <c r="CS2678" s="99">
        <v>0</v>
      </c>
      <c r="CT2678" s="99">
        <v>0</v>
      </c>
      <c r="CU2678" s="98">
        <v>15696.749740335001</v>
      </c>
      <c r="CV2678" s="98">
        <v>68018.882949613006</v>
      </c>
      <c r="CW2678" s="98">
        <v>9430812.3436431922</v>
      </c>
      <c r="CX2678" s="98">
        <v>92986623.509643555</v>
      </c>
    </row>
    <row r="2679" spans="1:102" x14ac:dyDescent="0.2">
      <c r="A2679" s="98" t="s">
        <v>201</v>
      </c>
      <c r="B2679" s="100">
        <v>42887</v>
      </c>
      <c r="C2679" s="99">
        <v>145560.09788131699</v>
      </c>
      <c r="D2679" s="99">
        <v>0</v>
      </c>
      <c r="E2679" s="99">
        <v>15399.7396724224</v>
      </c>
      <c r="F2679" s="99">
        <v>13813.353888154001</v>
      </c>
      <c r="G2679" s="99">
        <v>5026.3165923357001</v>
      </c>
      <c r="H2679" s="99">
        <v>0</v>
      </c>
      <c r="I2679" s="99">
        <v>0</v>
      </c>
      <c r="J2679" s="99">
        <v>63297.554730892203</v>
      </c>
      <c r="K2679" s="99">
        <v>2.7038103294617</v>
      </c>
      <c r="L2679" s="99">
        <v>257.28935641050299</v>
      </c>
      <c r="M2679" s="99">
        <v>63565.723286628701</v>
      </c>
      <c r="N2679" s="99">
        <v>13426.0146427155</v>
      </c>
      <c r="O2679" s="99">
        <v>0</v>
      </c>
      <c r="P2679" s="99">
        <v>77000.932483673096</v>
      </c>
      <c r="Q2679" s="99">
        <v>6673.63712739944</v>
      </c>
      <c r="R2679" s="99">
        <v>0</v>
      </c>
      <c r="S2679" s="99">
        <v>5008.9488264322299</v>
      </c>
      <c r="T2679" s="99">
        <v>1.00520747069095</v>
      </c>
      <c r="U2679" s="99">
        <v>63286.018906593301</v>
      </c>
      <c r="V2679" s="99">
        <v>7972117.0307617197</v>
      </c>
      <c r="W2679" s="99">
        <v>0</v>
      </c>
      <c r="X2679" s="99">
        <v>829657.84494018601</v>
      </c>
      <c r="Y2679" s="99">
        <v>674004.16902160598</v>
      </c>
      <c r="Z2679" s="99">
        <v>567384.222007751</v>
      </c>
      <c r="AA2679" s="99">
        <v>0</v>
      </c>
      <c r="AB2679" s="99">
        <v>0</v>
      </c>
      <c r="AC2679" s="99">
        <v>19653382.9448242</v>
      </c>
      <c r="AD2679" s="99">
        <v>420.711080729961</v>
      </c>
      <c r="AE2679" s="99">
        <v>24386.112821102099</v>
      </c>
      <c r="AF2679" s="99">
        <v>3052656.2341308598</v>
      </c>
      <c r="AG2679" s="99">
        <v>1515416.7739105199</v>
      </c>
      <c r="AH2679" s="99">
        <v>0</v>
      </c>
      <c r="AI2679" s="99">
        <v>3071073.6458435101</v>
      </c>
      <c r="AJ2679" s="99">
        <v>1090480.2003784201</v>
      </c>
      <c r="AK2679" s="99">
        <v>0</v>
      </c>
      <c r="AL2679" s="99">
        <v>562950.63294220006</v>
      </c>
      <c r="AM2679" s="99">
        <v>195.95599490590399</v>
      </c>
      <c r="AN2679" s="99">
        <v>19752512.3129883</v>
      </c>
      <c r="AO2679" s="99">
        <v>80628189.775390595</v>
      </c>
      <c r="AP2679" s="99">
        <v>0</v>
      </c>
      <c r="AQ2679" s="99">
        <v>7274871.1814575205</v>
      </c>
      <c r="AR2679" s="99">
        <v>5817478.78015137</v>
      </c>
      <c r="AS2679" s="99">
        <v>4967551.2543334998</v>
      </c>
      <c r="AT2679" s="99">
        <v>0</v>
      </c>
      <c r="AU2679" s="99">
        <v>0</v>
      </c>
      <c r="AV2679" s="99">
        <v>73129335.272460893</v>
      </c>
      <c r="AW2679" s="99">
        <v>1443.3122831732001</v>
      </c>
      <c r="AX2679" s="99">
        <v>235140.902750015</v>
      </c>
      <c r="AY2679" s="99">
        <v>31427982.8442383</v>
      </c>
      <c r="AZ2679" s="99">
        <v>13605598.1477051</v>
      </c>
      <c r="BA2679" s="99">
        <v>0</v>
      </c>
      <c r="BB2679" s="99">
        <v>32176056.707519501</v>
      </c>
      <c r="BC2679" s="99">
        <v>9863515.5278320294</v>
      </c>
      <c r="BD2679" s="99">
        <v>0</v>
      </c>
      <c r="BE2679" s="99">
        <v>4941451.7534790002</v>
      </c>
      <c r="BF2679" s="99">
        <v>1818.36424526572</v>
      </c>
      <c r="BG2679" s="99">
        <v>73388886.327148393</v>
      </c>
      <c r="BH2679" s="99">
        <v>22469790.6647949</v>
      </c>
      <c r="BI2679" s="99">
        <v>0</v>
      </c>
      <c r="BJ2679" s="99">
        <v>2883904.5316772498</v>
      </c>
      <c r="BK2679" s="99">
        <v>2125492.5488281301</v>
      </c>
      <c r="BL2679" s="99">
        <v>0</v>
      </c>
      <c r="BM2679" s="99">
        <v>0</v>
      </c>
      <c r="BN2679" s="99">
        <v>0</v>
      </c>
      <c r="BO2679" s="99">
        <v>0</v>
      </c>
      <c r="BP2679" s="99">
        <v>0</v>
      </c>
      <c r="BQ2679" s="99">
        <v>0</v>
      </c>
      <c r="BR2679" s="99">
        <v>10354897.4562988</v>
      </c>
      <c r="BS2679" s="99">
        <v>5187363.9654540997</v>
      </c>
      <c r="BT2679" s="99">
        <v>0</v>
      </c>
      <c r="BU2679" s="99">
        <v>5887395.1998901404</v>
      </c>
      <c r="BV2679" s="99">
        <v>4198182.89562988</v>
      </c>
      <c r="BW2679" s="99">
        <v>0</v>
      </c>
      <c r="BX2679" s="99">
        <v>1037031.26628113</v>
      </c>
      <c r="BY2679" s="99">
        <v>0</v>
      </c>
      <c r="BZ2679" s="99">
        <v>0</v>
      </c>
      <c r="CA2679" s="99">
        <v>160963.96346283</v>
      </c>
      <c r="CB2679" s="99">
        <v>8798946.0997314509</v>
      </c>
      <c r="CC2679" s="99">
        <v>87811491.261718795</v>
      </c>
      <c r="CD2679" s="99">
        <v>25354361.388916001</v>
      </c>
      <c r="CE2679" s="99">
        <v>5028.3814988732302</v>
      </c>
      <c r="CF2679" s="99">
        <v>569541.15170288098</v>
      </c>
      <c r="CG2679" s="99">
        <v>5008811.1480102502</v>
      </c>
      <c r="CH2679" s="99">
        <v>0</v>
      </c>
      <c r="CI2679" s="99">
        <v>165969.91817283601</v>
      </c>
      <c r="CJ2679" s="99">
        <v>9367528.3739013709</v>
      </c>
      <c r="CK2679" s="99">
        <v>92817366.454101607</v>
      </c>
      <c r="CL2679" s="99">
        <v>26334967.385986298</v>
      </c>
      <c r="CM2679" s="166">
        <v>228699.67455100999</v>
      </c>
      <c r="CN2679" s="166">
        <v>29167476.686035201</v>
      </c>
      <c r="CO2679" s="166">
        <v>166316979.27929699</v>
      </c>
      <c r="CP2679" s="99">
        <v>26334967.385986298</v>
      </c>
      <c r="CQ2679" s="99">
        <v>0</v>
      </c>
      <c r="CR2679" s="99">
        <v>0</v>
      </c>
      <c r="CS2679" s="99">
        <v>0</v>
      </c>
      <c r="CT2679" s="99">
        <v>0</v>
      </c>
      <c r="CU2679" s="98">
        <v>15402.902665193</v>
      </c>
      <c r="CV2679" s="98">
        <v>67806.258096789999</v>
      </c>
      <c r="CW2679" s="98">
        <v>9368487.2514343318</v>
      </c>
      <c r="CX2679" s="98">
        <v>92820302.409729049</v>
      </c>
    </row>
    <row r="2680" spans="1:102" x14ac:dyDescent="0.2">
      <c r="A2680" s="98" t="s">
        <v>201</v>
      </c>
      <c r="B2680" s="100">
        <v>42979</v>
      </c>
      <c r="C2680" s="99">
        <v>145416.620937347</v>
      </c>
      <c r="D2680" s="99">
        <v>0</v>
      </c>
      <c r="E2680" s="99">
        <v>15291.069800257699</v>
      </c>
      <c r="F2680" s="99">
        <v>13832.593484163301</v>
      </c>
      <c r="G2680" s="99">
        <v>5040.0167367458298</v>
      </c>
      <c r="H2680" s="99">
        <v>0</v>
      </c>
      <c r="I2680" s="99">
        <v>0</v>
      </c>
      <c r="J2680" s="99">
        <v>63081.462220191999</v>
      </c>
      <c r="K2680" s="99">
        <v>3.0586309866921502</v>
      </c>
      <c r="L2680" s="99">
        <v>230.16045100800699</v>
      </c>
      <c r="M2680" s="99">
        <v>63380.1693248749</v>
      </c>
      <c r="N2680" s="99">
        <v>13512.2889338732</v>
      </c>
      <c r="O2680" s="99">
        <v>0</v>
      </c>
      <c r="P2680" s="99">
        <v>77233.7969036102</v>
      </c>
      <c r="Q2680" s="99">
        <v>6605.2297861576099</v>
      </c>
      <c r="R2680" s="99">
        <v>0</v>
      </c>
      <c r="S2680" s="99">
        <v>5028.0548053979901</v>
      </c>
      <c r="T2680" s="99">
        <v>0.98031873765285105</v>
      </c>
      <c r="U2680" s="99">
        <v>63070.214512348197</v>
      </c>
      <c r="V2680" s="99">
        <v>7935031.2607421903</v>
      </c>
      <c r="W2680" s="99">
        <v>0</v>
      </c>
      <c r="X2680" s="99">
        <v>811272.82752227795</v>
      </c>
      <c r="Y2680" s="99">
        <v>662868.967002869</v>
      </c>
      <c r="Z2680" s="99">
        <v>561294.46906280494</v>
      </c>
      <c r="AA2680" s="99">
        <v>0</v>
      </c>
      <c r="AB2680" s="99">
        <v>0</v>
      </c>
      <c r="AC2680" s="99">
        <v>19581724.251708999</v>
      </c>
      <c r="AD2680" s="99">
        <v>440.34501916915201</v>
      </c>
      <c r="AE2680" s="99">
        <v>21078.440727472302</v>
      </c>
      <c r="AF2680" s="99">
        <v>3029052.26135254</v>
      </c>
      <c r="AG2680" s="99">
        <v>1521617.3395080599</v>
      </c>
      <c r="AH2680" s="99">
        <v>0</v>
      </c>
      <c r="AI2680" s="99">
        <v>3060473.25500488</v>
      </c>
      <c r="AJ2680" s="99">
        <v>1085684.9029083301</v>
      </c>
      <c r="AK2680" s="99">
        <v>0</v>
      </c>
      <c r="AL2680" s="99">
        <v>559551.00013732899</v>
      </c>
      <c r="AM2680" s="99">
        <v>164.077265193686</v>
      </c>
      <c r="AN2680" s="99">
        <v>19666277.290527299</v>
      </c>
      <c r="AO2680" s="99">
        <v>80741928.091796905</v>
      </c>
      <c r="AP2680" s="99">
        <v>0</v>
      </c>
      <c r="AQ2680" s="99">
        <v>7119193.5871582003</v>
      </c>
      <c r="AR2680" s="99">
        <v>5755081.0631713904</v>
      </c>
      <c r="AS2680" s="99">
        <v>4947189.8850097703</v>
      </c>
      <c r="AT2680" s="99">
        <v>0</v>
      </c>
      <c r="AU2680" s="99">
        <v>0</v>
      </c>
      <c r="AV2680" s="99">
        <v>73061128.675781295</v>
      </c>
      <c r="AW2680" s="99">
        <v>1515.15572462976</v>
      </c>
      <c r="AX2680" s="99">
        <v>194981.57499122599</v>
      </c>
      <c r="AY2680" s="99">
        <v>31414336.0554199</v>
      </c>
      <c r="AZ2680" s="99">
        <v>13753513.893066401</v>
      </c>
      <c r="BA2680" s="99">
        <v>0</v>
      </c>
      <c r="BB2680" s="99">
        <v>32455405.1401367</v>
      </c>
      <c r="BC2680" s="99">
        <v>9878892.2777099591</v>
      </c>
      <c r="BD2680" s="99">
        <v>0</v>
      </c>
      <c r="BE2680" s="99">
        <v>4927792.2532959003</v>
      </c>
      <c r="BF2680" s="99">
        <v>1523.9092517793199</v>
      </c>
      <c r="BG2680" s="99">
        <v>73300816.006835893</v>
      </c>
      <c r="BH2680" s="99">
        <v>22410721.313964799</v>
      </c>
      <c r="BI2680" s="99">
        <v>0</v>
      </c>
      <c r="BJ2680" s="99">
        <v>2810511.0236816402</v>
      </c>
      <c r="BK2680" s="99">
        <v>2092316.0036621101</v>
      </c>
      <c r="BL2680" s="99">
        <v>0</v>
      </c>
      <c r="BM2680" s="99">
        <v>0</v>
      </c>
      <c r="BN2680" s="99">
        <v>0</v>
      </c>
      <c r="BO2680" s="99">
        <v>0</v>
      </c>
      <c r="BP2680" s="99">
        <v>0</v>
      </c>
      <c r="BQ2680" s="99">
        <v>0</v>
      </c>
      <c r="BR2680" s="99">
        <v>10304309.439575201</v>
      </c>
      <c r="BS2680" s="99">
        <v>5226907.7546997098</v>
      </c>
      <c r="BT2680" s="99">
        <v>0</v>
      </c>
      <c r="BU2680" s="99">
        <v>4928812.8098754901</v>
      </c>
      <c r="BV2680" s="99">
        <v>4184078.61224365</v>
      </c>
      <c r="BW2680" s="99">
        <v>0</v>
      </c>
      <c r="BX2680" s="99">
        <v>853474.69703674305</v>
      </c>
      <c r="BY2680" s="99">
        <v>0</v>
      </c>
      <c r="BZ2680" s="99">
        <v>0</v>
      </c>
      <c r="CA2680" s="99">
        <v>160862.641447067</v>
      </c>
      <c r="CB2680" s="99">
        <v>8742566.078125</v>
      </c>
      <c r="CC2680" s="99">
        <v>87907033.814453095</v>
      </c>
      <c r="CD2680" s="99">
        <v>25194575.3823242</v>
      </c>
      <c r="CE2680" s="99">
        <v>5040.7698916792897</v>
      </c>
      <c r="CF2680" s="99">
        <v>566172.81175231899</v>
      </c>
      <c r="CG2680" s="99">
        <v>5002900.1304321298</v>
      </c>
      <c r="CH2680" s="99">
        <v>0</v>
      </c>
      <c r="CI2680" s="99">
        <v>165928.44183349601</v>
      </c>
      <c r="CJ2680" s="99">
        <v>9308046.4725341797</v>
      </c>
      <c r="CK2680" s="99">
        <v>92914469.705078095</v>
      </c>
      <c r="CL2680" s="99">
        <v>26149533.267089799</v>
      </c>
      <c r="CM2680" s="166">
        <v>228572.22950172401</v>
      </c>
      <c r="CN2680" s="166">
        <v>28997774.685546901</v>
      </c>
      <c r="CO2680" s="166">
        <v>165969862.60156301</v>
      </c>
      <c r="CP2680" s="99">
        <v>26149533.267089799</v>
      </c>
      <c r="CQ2680" s="99">
        <v>0</v>
      </c>
      <c r="CR2680" s="99">
        <v>0</v>
      </c>
      <c r="CS2680" s="99">
        <v>0</v>
      </c>
      <c r="CT2680" s="99">
        <v>0</v>
      </c>
      <c r="CU2680" s="98">
        <v>15295.503257087999</v>
      </c>
      <c r="CV2680" s="98">
        <v>67598.877294127</v>
      </c>
      <c r="CW2680" s="98">
        <v>9308738.8898773193</v>
      </c>
      <c r="CX2680" s="98">
        <v>92909933.944885224</v>
      </c>
    </row>
    <row r="2681" spans="1:102" x14ac:dyDescent="0.2">
      <c r="A2681" s="98" t="s">
        <v>201</v>
      </c>
      <c r="B2681" s="100">
        <v>43070</v>
      </c>
      <c r="C2681" s="99">
        <v>145529.265417099</v>
      </c>
      <c r="D2681" s="99">
        <v>0</v>
      </c>
      <c r="E2681" s="99">
        <v>15360.709451913801</v>
      </c>
      <c r="F2681" s="99">
        <v>13940.86345613</v>
      </c>
      <c r="G2681" s="99">
        <v>5044.2769001126298</v>
      </c>
      <c r="H2681" s="99">
        <v>0</v>
      </c>
      <c r="I2681" s="99">
        <v>0</v>
      </c>
      <c r="J2681" s="99">
        <v>62456.855030536703</v>
      </c>
      <c r="K2681" s="99">
        <v>3.1807272448204502</v>
      </c>
      <c r="L2681" s="99">
        <v>243.36429338902201</v>
      </c>
      <c r="M2681" s="99">
        <v>63484.099788188898</v>
      </c>
      <c r="N2681" s="99">
        <v>13495.9582557678</v>
      </c>
      <c r="O2681" s="99">
        <v>0</v>
      </c>
      <c r="P2681" s="99">
        <v>77088.632115364104</v>
      </c>
      <c r="Q2681" s="99">
        <v>6588.6039642095602</v>
      </c>
      <c r="R2681" s="99">
        <v>0</v>
      </c>
      <c r="S2681" s="99">
        <v>5009.3804587721797</v>
      </c>
      <c r="T2681" s="99">
        <v>1.01733965449966</v>
      </c>
      <c r="U2681" s="99">
        <v>62521.966258525797</v>
      </c>
      <c r="V2681" s="99">
        <v>7803622.6830444299</v>
      </c>
      <c r="W2681" s="99">
        <v>0</v>
      </c>
      <c r="X2681" s="99">
        <v>804616.88726043701</v>
      </c>
      <c r="Y2681" s="99">
        <v>663600.00902557396</v>
      </c>
      <c r="Z2681" s="99">
        <v>567067.34480285598</v>
      </c>
      <c r="AA2681" s="99">
        <v>0</v>
      </c>
      <c r="AB2681" s="99">
        <v>0</v>
      </c>
      <c r="AC2681" s="99">
        <v>19588428.697509799</v>
      </c>
      <c r="AD2681" s="99">
        <v>449.10705815255602</v>
      </c>
      <c r="AE2681" s="99">
        <v>19678.2521016598</v>
      </c>
      <c r="AF2681" s="99">
        <v>3024213.52520752</v>
      </c>
      <c r="AG2681" s="99">
        <v>1514666.2045440699</v>
      </c>
      <c r="AH2681" s="99">
        <v>0</v>
      </c>
      <c r="AI2681" s="99">
        <v>2946175.4007568401</v>
      </c>
      <c r="AJ2681" s="99">
        <v>1090692.7432251</v>
      </c>
      <c r="AK2681" s="99">
        <v>0</v>
      </c>
      <c r="AL2681" s="99">
        <v>562884.12436676002</v>
      </c>
      <c r="AM2681" s="99">
        <v>203.990622606128</v>
      </c>
      <c r="AN2681" s="99">
        <v>19633296.841796901</v>
      </c>
      <c r="AO2681" s="99">
        <v>78995518.280273393</v>
      </c>
      <c r="AP2681" s="99">
        <v>0</v>
      </c>
      <c r="AQ2681" s="99">
        <v>7067426.8079834003</v>
      </c>
      <c r="AR2681" s="99">
        <v>5765817.9818115197</v>
      </c>
      <c r="AS2681" s="99">
        <v>4996829.6487426804</v>
      </c>
      <c r="AT2681" s="99">
        <v>0</v>
      </c>
      <c r="AU2681" s="99">
        <v>0</v>
      </c>
      <c r="AV2681" s="99">
        <v>73195314.002929702</v>
      </c>
      <c r="AW2681" s="99">
        <v>1548.88261076808</v>
      </c>
      <c r="AX2681" s="99">
        <v>175452.28174781799</v>
      </c>
      <c r="AY2681" s="99">
        <v>31498192.9140625</v>
      </c>
      <c r="AZ2681" s="99">
        <v>13676683.7423096</v>
      </c>
      <c r="BA2681" s="99">
        <v>0</v>
      </c>
      <c r="BB2681" s="99">
        <v>30617759.873779301</v>
      </c>
      <c r="BC2681" s="99">
        <v>9995139.2640380897</v>
      </c>
      <c r="BD2681" s="99">
        <v>0</v>
      </c>
      <c r="BE2681" s="99">
        <v>4973053.7756347703</v>
      </c>
      <c r="BF2681" s="99">
        <v>1882.86374375224</v>
      </c>
      <c r="BG2681" s="99">
        <v>73386401.258789107</v>
      </c>
      <c r="BH2681" s="99">
        <v>22399726.7663574</v>
      </c>
      <c r="BI2681" s="99">
        <v>0</v>
      </c>
      <c r="BJ2681" s="99">
        <v>2764955.90270996</v>
      </c>
      <c r="BK2681" s="99">
        <v>2082548.9636993399</v>
      </c>
      <c r="BL2681" s="99">
        <v>0</v>
      </c>
      <c r="BM2681" s="99">
        <v>0</v>
      </c>
      <c r="BN2681" s="99">
        <v>0</v>
      </c>
      <c r="BO2681" s="99">
        <v>0</v>
      </c>
      <c r="BP2681" s="99">
        <v>0</v>
      </c>
      <c r="BQ2681" s="99">
        <v>0</v>
      </c>
      <c r="BR2681" s="99">
        <v>10390141.1011963</v>
      </c>
      <c r="BS2681" s="99">
        <v>5189392.8291626005</v>
      </c>
      <c r="BT2681" s="99">
        <v>0</v>
      </c>
      <c r="BU2681" s="99">
        <v>5547781.8999633798</v>
      </c>
      <c r="BV2681" s="99">
        <v>4196898.0914306603</v>
      </c>
      <c r="BW2681" s="99">
        <v>0</v>
      </c>
      <c r="BX2681" s="99">
        <v>975157.486564636</v>
      </c>
      <c r="BY2681" s="99">
        <v>0</v>
      </c>
      <c r="BZ2681" s="99">
        <v>0</v>
      </c>
      <c r="CA2681" s="99">
        <v>160992.425960541</v>
      </c>
      <c r="CB2681" s="99">
        <v>8609046.8631591797</v>
      </c>
      <c r="CC2681" s="99">
        <v>86133983.614257798</v>
      </c>
      <c r="CD2681" s="99">
        <v>25161775.4682617</v>
      </c>
      <c r="CE2681" s="99">
        <v>5043.5093860030202</v>
      </c>
      <c r="CF2681" s="99">
        <v>567636.78778076195</v>
      </c>
      <c r="CG2681" s="99">
        <v>5023260.5178222703</v>
      </c>
      <c r="CH2681" s="99">
        <v>0</v>
      </c>
      <c r="CI2681" s="99">
        <v>166000.75325012201</v>
      </c>
      <c r="CJ2681" s="99">
        <v>9175796.1013183594</v>
      </c>
      <c r="CK2681" s="99">
        <v>91144205.052734405</v>
      </c>
      <c r="CL2681" s="99">
        <v>26138609.050537098</v>
      </c>
      <c r="CM2681" s="166">
        <v>227957.264976501</v>
      </c>
      <c r="CN2681" s="166">
        <v>28829180.576416001</v>
      </c>
      <c r="CO2681" s="166">
        <v>164470890.84375</v>
      </c>
      <c r="CP2681" s="99">
        <v>26138609.050537098</v>
      </c>
      <c r="CQ2681" s="99">
        <v>0</v>
      </c>
      <c r="CR2681" s="99">
        <v>0</v>
      </c>
      <c r="CS2681" s="99">
        <v>0</v>
      </c>
      <c r="CT2681" s="99">
        <v>0</v>
      </c>
      <c r="CU2681" s="98">
        <v>15367.230872824999</v>
      </c>
      <c r="CV2681" s="98">
        <v>66955.848784425005</v>
      </c>
      <c r="CW2681" s="98">
        <v>9176683.6509399414</v>
      </c>
      <c r="CX2681" s="98">
        <v>91157244.132080063</v>
      </c>
    </row>
    <row r="2682" spans="1:102" x14ac:dyDescent="0.2">
      <c r="A2682" s="98" t="s">
        <v>201</v>
      </c>
      <c r="B2682" s="100">
        <v>43160</v>
      </c>
      <c r="C2682" s="99">
        <v>144875.89654159499</v>
      </c>
      <c r="D2682" s="99">
        <v>0</v>
      </c>
      <c r="E2682" s="99">
        <v>15293.243666172</v>
      </c>
      <c r="F2682" s="99">
        <v>13943.1213456392</v>
      </c>
      <c r="G2682" s="99">
        <v>5051.9466326236698</v>
      </c>
      <c r="H2682" s="99">
        <v>0</v>
      </c>
      <c r="I2682" s="99">
        <v>0</v>
      </c>
      <c r="J2682" s="99">
        <v>62474.543304443403</v>
      </c>
      <c r="K2682" s="99">
        <v>3.09895783258253</v>
      </c>
      <c r="L2682" s="99">
        <v>220.750656921417</v>
      </c>
      <c r="M2682" s="99">
        <v>63134.7949547768</v>
      </c>
      <c r="N2682" s="99">
        <v>13413.7873189449</v>
      </c>
      <c r="O2682" s="99">
        <v>0</v>
      </c>
      <c r="P2682" s="99">
        <v>76684.005227088899</v>
      </c>
      <c r="Q2682" s="99">
        <v>6551.7739577293396</v>
      </c>
      <c r="R2682" s="99">
        <v>0</v>
      </c>
      <c r="S2682" s="99">
        <v>5036.5653616190002</v>
      </c>
      <c r="T2682" s="99">
        <v>0.99832811924716203</v>
      </c>
      <c r="U2682" s="99">
        <v>62449.527104377703</v>
      </c>
      <c r="V2682" s="99">
        <v>7730446.6110229502</v>
      </c>
      <c r="W2682" s="99">
        <v>0</v>
      </c>
      <c r="X2682" s="99">
        <v>788048.08196258498</v>
      </c>
      <c r="Y2682" s="99">
        <v>658166.53790283203</v>
      </c>
      <c r="Z2682" s="99">
        <v>558585.18585205101</v>
      </c>
      <c r="AA2682" s="99">
        <v>0</v>
      </c>
      <c r="AB2682" s="99">
        <v>0</v>
      </c>
      <c r="AC2682" s="99">
        <v>19537673.826904301</v>
      </c>
      <c r="AD2682" s="99">
        <v>361.75513095408701</v>
      </c>
      <c r="AE2682" s="99">
        <v>13159.721105098701</v>
      </c>
      <c r="AF2682" s="99">
        <v>3007329.10620117</v>
      </c>
      <c r="AG2682" s="99">
        <v>1508836.57600403</v>
      </c>
      <c r="AH2682" s="99">
        <v>0</v>
      </c>
      <c r="AI2682" s="99">
        <v>2883677.2777709998</v>
      </c>
      <c r="AJ2682" s="99">
        <v>1098265.1820831301</v>
      </c>
      <c r="AK2682" s="99">
        <v>0</v>
      </c>
      <c r="AL2682" s="99">
        <v>552062.29895782506</v>
      </c>
      <c r="AM2682" s="99">
        <v>203.73445490747699</v>
      </c>
      <c r="AN2682" s="99">
        <v>19520041.7275391</v>
      </c>
      <c r="AO2682" s="99">
        <v>78672355.200195298</v>
      </c>
      <c r="AP2682" s="99">
        <v>0</v>
      </c>
      <c r="AQ2682" s="99">
        <v>6952898.1529540997</v>
      </c>
      <c r="AR2682" s="99">
        <v>5734982.5146484403</v>
      </c>
      <c r="AS2682" s="99">
        <v>4964360.0116577102</v>
      </c>
      <c r="AT2682" s="99">
        <v>0</v>
      </c>
      <c r="AU2682" s="99">
        <v>0</v>
      </c>
      <c r="AV2682" s="99">
        <v>73479207.989257798</v>
      </c>
      <c r="AW2682" s="99">
        <v>1257.28189851344</v>
      </c>
      <c r="AX2682" s="99">
        <v>105400.180974007</v>
      </c>
      <c r="AY2682" s="99">
        <v>31484599.568603501</v>
      </c>
      <c r="AZ2682" s="99">
        <v>13759661.34375</v>
      </c>
      <c r="BA2682" s="99">
        <v>0</v>
      </c>
      <c r="BB2682" s="99">
        <v>29793846.918212902</v>
      </c>
      <c r="BC2682" s="99">
        <v>10138500.0354004</v>
      </c>
      <c r="BD2682" s="99">
        <v>0</v>
      </c>
      <c r="BE2682" s="99">
        <v>4923147.2625122098</v>
      </c>
      <c r="BF2682" s="99">
        <v>1916.75229738653</v>
      </c>
      <c r="BG2682" s="99">
        <v>73407594.421875</v>
      </c>
      <c r="BH2682" s="99">
        <v>22283497.066894501</v>
      </c>
      <c r="BI2682" s="99">
        <v>0</v>
      </c>
      <c r="BJ2682" s="99">
        <v>2712196.2376403799</v>
      </c>
      <c r="BK2682" s="99">
        <v>2082999.6074066199</v>
      </c>
      <c r="BL2682" s="99">
        <v>0</v>
      </c>
      <c r="BM2682" s="99">
        <v>0</v>
      </c>
      <c r="BN2682" s="99">
        <v>0</v>
      </c>
      <c r="BO2682" s="99">
        <v>0</v>
      </c>
      <c r="BP2682" s="99">
        <v>0</v>
      </c>
      <c r="BQ2682" s="99">
        <v>0</v>
      </c>
      <c r="BR2682" s="99">
        <v>10361220.8238525</v>
      </c>
      <c r="BS2682" s="99">
        <v>5196063.4572753897</v>
      </c>
      <c r="BT2682" s="99">
        <v>0</v>
      </c>
      <c r="BU2682" s="99">
        <v>5454562.1199340802</v>
      </c>
      <c r="BV2682" s="99">
        <v>4193978.79473877</v>
      </c>
      <c r="BW2682" s="99">
        <v>0</v>
      </c>
      <c r="BX2682" s="99">
        <v>1006628.4564209</v>
      </c>
      <c r="BY2682" s="99">
        <v>0</v>
      </c>
      <c r="BZ2682" s="99">
        <v>0</v>
      </c>
      <c r="CA2682" s="99">
        <v>159879.50686836199</v>
      </c>
      <c r="CB2682" s="99">
        <v>8519884.6435546894</v>
      </c>
      <c r="CC2682" s="99">
        <v>85692314.873046905</v>
      </c>
      <c r="CD2682" s="99">
        <v>25021169.496826202</v>
      </c>
      <c r="CE2682" s="99">
        <v>5054.4401507377597</v>
      </c>
      <c r="CF2682" s="99">
        <v>561200.15499115002</v>
      </c>
      <c r="CG2682" s="99">
        <v>4986287.1286621103</v>
      </c>
      <c r="CH2682" s="99">
        <v>0</v>
      </c>
      <c r="CI2682" s="99">
        <v>164969.313333511</v>
      </c>
      <c r="CJ2682" s="99">
        <v>9082491.56176758</v>
      </c>
      <c r="CK2682" s="99">
        <v>90695571.809570298</v>
      </c>
      <c r="CL2682" s="99">
        <v>25996579.0153809</v>
      </c>
      <c r="CM2682" s="166">
        <v>226907.26896667501</v>
      </c>
      <c r="CN2682" s="166">
        <v>28552158.792968798</v>
      </c>
      <c r="CO2682" s="166">
        <v>164116714.515625</v>
      </c>
      <c r="CP2682" s="99">
        <v>25996579.0153809</v>
      </c>
      <c r="CQ2682" s="99">
        <v>0</v>
      </c>
      <c r="CR2682" s="99">
        <v>0</v>
      </c>
      <c r="CS2682" s="99">
        <v>0</v>
      </c>
      <c r="CT2682" s="99">
        <v>0</v>
      </c>
      <c r="CU2682" s="98">
        <v>15294.898815193999</v>
      </c>
      <c r="CV2682" s="98">
        <v>67022.163393044</v>
      </c>
      <c r="CW2682" s="98">
        <v>9081084.7985458393</v>
      </c>
      <c r="CX2682" s="98">
        <v>90678602.001709014</v>
      </c>
    </row>
    <row r="2683" spans="1:102" x14ac:dyDescent="0.2">
      <c r="A2683" s="98" t="s">
        <v>201</v>
      </c>
      <c r="B2683" s="100">
        <v>43252</v>
      </c>
      <c r="C2683" s="99">
        <v>145189.15719795201</v>
      </c>
      <c r="D2683" s="99">
        <v>0</v>
      </c>
      <c r="E2683" s="99">
        <v>15518.7348419428</v>
      </c>
      <c r="F2683" s="99">
        <v>14230.9405604601</v>
      </c>
      <c r="G2683" s="99">
        <v>5072.1288496851903</v>
      </c>
      <c r="H2683" s="99">
        <v>0</v>
      </c>
      <c r="I2683" s="99">
        <v>0</v>
      </c>
      <c r="J2683" s="99">
        <v>61979.934043407397</v>
      </c>
      <c r="K2683" s="99">
        <v>2.6818567594455098</v>
      </c>
      <c r="L2683" s="99">
        <v>238.555614830926</v>
      </c>
      <c r="M2683" s="99">
        <v>63482.6232542992</v>
      </c>
      <c r="N2683" s="99">
        <v>13336.906398892401</v>
      </c>
      <c r="O2683" s="99">
        <v>0</v>
      </c>
      <c r="P2683" s="99">
        <v>76891.167557716399</v>
      </c>
      <c r="Q2683" s="99">
        <v>6623.1457053422901</v>
      </c>
      <c r="R2683" s="99">
        <v>0</v>
      </c>
      <c r="S2683" s="99">
        <v>5062.1927512884104</v>
      </c>
      <c r="T2683" s="99">
        <v>1.00500153886969</v>
      </c>
      <c r="U2683" s="99">
        <v>61950.049664974198</v>
      </c>
      <c r="V2683" s="99">
        <v>7728631.5586547898</v>
      </c>
      <c r="W2683" s="99">
        <v>0</v>
      </c>
      <c r="X2683" s="99">
        <v>784217.57072448696</v>
      </c>
      <c r="Y2683" s="99">
        <v>654489.15309905994</v>
      </c>
      <c r="Z2683" s="99">
        <v>549979.72923278797</v>
      </c>
      <c r="AA2683" s="99">
        <v>0</v>
      </c>
      <c r="AB2683" s="99">
        <v>0</v>
      </c>
      <c r="AC2683" s="99">
        <v>19376330.2106934</v>
      </c>
      <c r="AD2683" s="99">
        <v>333.03383549302799</v>
      </c>
      <c r="AE2683" s="99">
        <v>17450.8068163395</v>
      </c>
      <c r="AF2683" s="99">
        <v>3014192.7596130399</v>
      </c>
      <c r="AG2683" s="99">
        <v>1507755.1985931401</v>
      </c>
      <c r="AH2683" s="99">
        <v>0</v>
      </c>
      <c r="AI2683" s="99">
        <v>2846465.5349731399</v>
      </c>
      <c r="AJ2683" s="99">
        <v>1103347.00737</v>
      </c>
      <c r="AK2683" s="99">
        <v>0</v>
      </c>
      <c r="AL2683" s="99">
        <v>552495.26013183605</v>
      </c>
      <c r="AM2683" s="99">
        <v>208.399154791608</v>
      </c>
      <c r="AN2683" s="99">
        <v>19486807.713867199</v>
      </c>
      <c r="AO2683" s="99">
        <v>79021026.670898393</v>
      </c>
      <c r="AP2683" s="99">
        <v>0</v>
      </c>
      <c r="AQ2683" s="99">
        <v>7011586.1141357403</v>
      </c>
      <c r="AR2683" s="99">
        <v>5802177.25280762</v>
      </c>
      <c r="AS2683" s="99">
        <v>4936499.6738891602</v>
      </c>
      <c r="AT2683" s="99">
        <v>0</v>
      </c>
      <c r="AU2683" s="99">
        <v>0</v>
      </c>
      <c r="AV2683" s="99">
        <v>73192678.618164107</v>
      </c>
      <c r="AW2683" s="99">
        <v>1167.19897407293</v>
      </c>
      <c r="AX2683" s="99">
        <v>154289.52589034999</v>
      </c>
      <c r="AY2683" s="99">
        <v>31848105.837402299</v>
      </c>
      <c r="AZ2683" s="99">
        <v>13837759.857177701</v>
      </c>
      <c r="BA2683" s="99">
        <v>0</v>
      </c>
      <c r="BB2683" s="99">
        <v>29633135.407958999</v>
      </c>
      <c r="BC2683" s="99">
        <v>10228684.634399399</v>
      </c>
      <c r="BD2683" s="99">
        <v>0</v>
      </c>
      <c r="BE2683" s="99">
        <v>4920175.8508911096</v>
      </c>
      <c r="BF2683" s="99">
        <v>1957.4665397256599</v>
      </c>
      <c r="BG2683" s="99">
        <v>73730210.607421905</v>
      </c>
      <c r="BH2683" s="99">
        <v>22430074.535644501</v>
      </c>
      <c r="BI2683" s="99">
        <v>0</v>
      </c>
      <c r="BJ2683" s="99">
        <v>2677177.3917846698</v>
      </c>
      <c r="BK2683" s="99">
        <v>2078389.23664856</v>
      </c>
      <c r="BL2683" s="99">
        <v>0</v>
      </c>
      <c r="BM2683" s="99">
        <v>0</v>
      </c>
      <c r="BN2683" s="99">
        <v>0</v>
      </c>
      <c r="BO2683" s="99">
        <v>0</v>
      </c>
      <c r="BP2683" s="99">
        <v>0</v>
      </c>
      <c r="BQ2683" s="99">
        <v>0</v>
      </c>
      <c r="BR2683" s="99">
        <v>10421188.525390601</v>
      </c>
      <c r="BS2683" s="99">
        <v>5208911.4207153302</v>
      </c>
      <c r="BT2683" s="99">
        <v>0</v>
      </c>
      <c r="BU2683" s="99">
        <v>5464062.3799438505</v>
      </c>
      <c r="BV2683" s="99">
        <v>4217374.7588501005</v>
      </c>
      <c r="BW2683" s="99">
        <v>0</v>
      </c>
      <c r="BX2683" s="99">
        <v>1020126.6163940399</v>
      </c>
      <c r="BY2683" s="99">
        <v>0</v>
      </c>
      <c r="BZ2683" s="99">
        <v>0</v>
      </c>
      <c r="CA2683" s="99">
        <v>160722.33335685701</v>
      </c>
      <c r="CB2683" s="99">
        <v>8511964.6481933594</v>
      </c>
      <c r="CC2683" s="99">
        <v>86001475.952148393</v>
      </c>
      <c r="CD2683" s="99">
        <v>25104560.782470699</v>
      </c>
      <c r="CE2683" s="99">
        <v>5074.9358609914798</v>
      </c>
      <c r="CF2683" s="99">
        <v>555868.355674744</v>
      </c>
      <c r="CG2683" s="99">
        <v>4962977.49963379</v>
      </c>
      <c r="CH2683" s="99">
        <v>0</v>
      </c>
      <c r="CI2683" s="99">
        <v>165772.84383773801</v>
      </c>
      <c r="CJ2683" s="99">
        <v>9066494.3946533203</v>
      </c>
      <c r="CK2683" s="99">
        <v>90975007.689453095</v>
      </c>
      <c r="CL2683" s="99">
        <v>26063368.176025402</v>
      </c>
      <c r="CM2683" s="166">
        <v>227111.26262664801</v>
      </c>
      <c r="CN2683" s="166">
        <v>28603746.6799316</v>
      </c>
      <c r="CO2683" s="166">
        <v>164414958.18164101</v>
      </c>
      <c r="CP2683" s="99">
        <v>26063368.176025402</v>
      </c>
      <c r="CQ2683" s="99">
        <v>0</v>
      </c>
      <c r="CR2683" s="99">
        <v>0</v>
      </c>
      <c r="CS2683" s="99">
        <v>0</v>
      </c>
      <c r="CT2683" s="99">
        <v>0</v>
      </c>
      <c r="CU2683" s="98">
        <v>15521.771950693001</v>
      </c>
      <c r="CV2683" s="98">
        <v>66494.423852777996</v>
      </c>
      <c r="CW2683" s="98">
        <v>9067833.003868103</v>
      </c>
      <c r="CX2683" s="98">
        <v>90964453.451782182</v>
      </c>
    </row>
    <row r="2684" spans="1:102" x14ac:dyDescent="0.2">
      <c r="A2684" s="98" t="s">
        <v>201</v>
      </c>
      <c r="B2684" s="100">
        <v>43344</v>
      </c>
      <c r="C2684" s="99">
        <v>145376.84654426601</v>
      </c>
      <c r="D2684" s="99">
        <v>0</v>
      </c>
      <c r="E2684" s="99">
        <v>15501.423057198501</v>
      </c>
      <c r="F2684" s="99">
        <v>14336.0701032877</v>
      </c>
      <c r="G2684" s="99">
        <v>5140.1843425631496</v>
      </c>
      <c r="H2684" s="99">
        <v>0</v>
      </c>
      <c r="I2684" s="99">
        <v>0</v>
      </c>
      <c r="J2684" s="99">
        <v>61388.218178749099</v>
      </c>
      <c r="K2684" s="99">
        <v>2.0896590785996501</v>
      </c>
      <c r="L2684" s="99">
        <v>230.13118799403301</v>
      </c>
      <c r="M2684" s="99">
        <v>63750.3927364349</v>
      </c>
      <c r="N2684" s="99">
        <v>13279.3151023388</v>
      </c>
      <c r="O2684" s="99">
        <v>0</v>
      </c>
      <c r="P2684" s="99">
        <v>77420.0531587601</v>
      </c>
      <c r="Q2684" s="99">
        <v>6574.41618531942</v>
      </c>
      <c r="R2684" s="99">
        <v>0</v>
      </c>
      <c r="S2684" s="99">
        <v>5137.1615206599199</v>
      </c>
      <c r="T2684" s="99">
        <v>0.98000029009563205</v>
      </c>
      <c r="U2684" s="99">
        <v>61396.959870338404</v>
      </c>
      <c r="V2684" s="99">
        <v>7720029.0051269503</v>
      </c>
      <c r="W2684" s="99">
        <v>0</v>
      </c>
      <c r="X2684" s="99">
        <v>779805.44173431396</v>
      </c>
      <c r="Y2684" s="99">
        <v>650605.53781127895</v>
      </c>
      <c r="Z2684" s="99">
        <v>554353.949607849</v>
      </c>
      <c r="AA2684" s="99">
        <v>0</v>
      </c>
      <c r="AB2684" s="99">
        <v>0</v>
      </c>
      <c r="AC2684" s="99">
        <v>19203033.098388702</v>
      </c>
      <c r="AD2684" s="99">
        <v>204.483679682016</v>
      </c>
      <c r="AE2684" s="99">
        <v>12949.664247036</v>
      </c>
      <c r="AF2684" s="99">
        <v>3018242.2856140099</v>
      </c>
      <c r="AG2684" s="99">
        <v>1497259.67953491</v>
      </c>
      <c r="AH2684" s="99">
        <v>0</v>
      </c>
      <c r="AI2684" s="99">
        <v>2843576.0219421401</v>
      </c>
      <c r="AJ2684" s="99">
        <v>1115062.6667327899</v>
      </c>
      <c r="AK2684" s="99">
        <v>0</v>
      </c>
      <c r="AL2684" s="99">
        <v>553755.05113983201</v>
      </c>
      <c r="AM2684" s="99">
        <v>186.665488766506</v>
      </c>
      <c r="AN2684" s="99">
        <v>19209414.896728501</v>
      </c>
      <c r="AO2684" s="99">
        <v>79517381.121093795</v>
      </c>
      <c r="AP2684" s="99">
        <v>0</v>
      </c>
      <c r="AQ2684" s="99">
        <v>7010318.43505859</v>
      </c>
      <c r="AR2684" s="99">
        <v>5786874.85754395</v>
      </c>
      <c r="AS2684" s="99">
        <v>4952988.2255248995</v>
      </c>
      <c r="AT2684" s="99">
        <v>0</v>
      </c>
      <c r="AU2684" s="99">
        <v>0</v>
      </c>
      <c r="AV2684" s="99">
        <v>72854567.999023393</v>
      </c>
      <c r="AW2684" s="99">
        <v>717.00692187249695</v>
      </c>
      <c r="AX2684" s="99">
        <v>126618.050904274</v>
      </c>
      <c r="AY2684" s="99">
        <v>32046170.308593798</v>
      </c>
      <c r="AZ2684" s="99">
        <v>13911666.939331099</v>
      </c>
      <c r="BA2684" s="99">
        <v>0</v>
      </c>
      <c r="BB2684" s="99">
        <v>29774381.090087902</v>
      </c>
      <c r="BC2684" s="99">
        <v>10415279.8763428</v>
      </c>
      <c r="BD2684" s="99">
        <v>0</v>
      </c>
      <c r="BE2684" s="99">
        <v>4945995.2377929697</v>
      </c>
      <c r="BF2684" s="99">
        <v>1756.3317506611299</v>
      </c>
      <c r="BG2684" s="99">
        <v>72892682.144531295</v>
      </c>
      <c r="BH2684" s="99">
        <v>22528953.2807617</v>
      </c>
      <c r="BI2684" s="99">
        <v>0</v>
      </c>
      <c r="BJ2684" s="99">
        <v>2625253.64630127</v>
      </c>
      <c r="BK2684" s="99">
        <v>2071703.5722045901</v>
      </c>
      <c r="BL2684" s="99">
        <v>0</v>
      </c>
      <c r="BM2684" s="99">
        <v>0</v>
      </c>
      <c r="BN2684" s="99">
        <v>0</v>
      </c>
      <c r="BO2684" s="99">
        <v>0</v>
      </c>
      <c r="BP2684" s="99">
        <v>0</v>
      </c>
      <c r="BQ2684" s="99">
        <v>0</v>
      </c>
      <c r="BR2684" s="99">
        <v>10536918.6801758</v>
      </c>
      <c r="BS2684" s="99">
        <v>5212824.8239746103</v>
      </c>
      <c r="BT2684" s="99">
        <v>0</v>
      </c>
      <c r="BU2684" s="99">
        <v>4587211.8099365197</v>
      </c>
      <c r="BV2684" s="99">
        <v>4230999.2236328097</v>
      </c>
      <c r="BW2684" s="99">
        <v>0</v>
      </c>
      <c r="BX2684" s="99">
        <v>847756.73708343494</v>
      </c>
      <c r="BY2684" s="99">
        <v>0</v>
      </c>
      <c r="BZ2684" s="99">
        <v>0</v>
      </c>
      <c r="CA2684" s="99">
        <v>161098.97658538801</v>
      </c>
      <c r="CB2684" s="99">
        <v>8499313.0390625</v>
      </c>
      <c r="CC2684" s="99">
        <v>86582734.972656295</v>
      </c>
      <c r="CD2684" s="99">
        <v>25137427.260742199</v>
      </c>
      <c r="CE2684" s="99">
        <v>5140.0887413620903</v>
      </c>
      <c r="CF2684" s="99">
        <v>551949.08497619606</v>
      </c>
      <c r="CG2684" s="99">
        <v>4948033.0172119103</v>
      </c>
      <c r="CH2684" s="99">
        <v>0</v>
      </c>
      <c r="CI2684" s="99">
        <v>166270.72994422901</v>
      </c>
      <c r="CJ2684" s="99">
        <v>9052016.9707031306</v>
      </c>
      <c r="CK2684" s="99">
        <v>91529667.497070298</v>
      </c>
      <c r="CL2684" s="99">
        <v>26089765.037597701</v>
      </c>
      <c r="CM2684" s="166">
        <v>227115.62450790399</v>
      </c>
      <c r="CN2684" s="166">
        <v>28248142.127441399</v>
      </c>
      <c r="CO2684" s="166">
        <v>164341114.04492199</v>
      </c>
      <c r="CP2684" s="99">
        <v>26089765.037597701</v>
      </c>
      <c r="CQ2684" s="99">
        <v>0</v>
      </c>
      <c r="CR2684" s="99">
        <v>0</v>
      </c>
      <c r="CS2684" s="99">
        <v>0</v>
      </c>
      <c r="CT2684" s="99">
        <v>0</v>
      </c>
      <c r="CU2684" s="98">
        <v>15505.014654776</v>
      </c>
      <c r="CV2684" s="98">
        <v>65958.266057592002</v>
      </c>
      <c r="CW2684" s="98">
        <v>9051262.1240386963</v>
      </c>
      <c r="CX2684" s="98">
        <v>91530767.989868209</v>
      </c>
    </row>
    <row r="2685" spans="1:102" x14ac:dyDescent="0.2">
      <c r="A2685" s="98" t="s">
        <v>201</v>
      </c>
      <c r="B2685" s="100">
        <v>43435</v>
      </c>
      <c r="C2685" s="99">
        <v>144207.527406693</v>
      </c>
      <c r="D2685" s="99">
        <v>0</v>
      </c>
      <c r="E2685" s="99">
        <v>15212.263908147799</v>
      </c>
      <c r="F2685" s="99">
        <v>14117.3479858637</v>
      </c>
      <c r="G2685" s="99">
        <v>5144.5448461771002</v>
      </c>
      <c r="H2685" s="99">
        <v>0</v>
      </c>
      <c r="I2685" s="99">
        <v>0</v>
      </c>
      <c r="J2685" s="99">
        <v>60565.140619754799</v>
      </c>
      <c r="K2685" s="99">
        <v>2.0852124732627999</v>
      </c>
      <c r="L2685" s="99">
        <v>230.340708445758</v>
      </c>
      <c r="M2685" s="99">
        <v>63274.980108737902</v>
      </c>
      <c r="N2685" s="99">
        <v>13193.811191082001</v>
      </c>
      <c r="O2685" s="99">
        <v>0</v>
      </c>
      <c r="P2685" s="99">
        <v>76062.291083335906</v>
      </c>
      <c r="Q2685" s="99">
        <v>6554.8475500345203</v>
      </c>
      <c r="R2685" s="99">
        <v>0</v>
      </c>
      <c r="S2685" s="99">
        <v>5100.2689517140398</v>
      </c>
      <c r="T2685" s="99">
        <v>1.0170027819986001</v>
      </c>
      <c r="U2685" s="99">
        <v>60639.282064914703</v>
      </c>
      <c r="V2685" s="99">
        <v>7719918.4982299795</v>
      </c>
      <c r="W2685" s="99">
        <v>0</v>
      </c>
      <c r="X2685" s="99">
        <v>770880.87477111805</v>
      </c>
      <c r="Y2685" s="99">
        <v>651334.06249237095</v>
      </c>
      <c r="Z2685" s="99">
        <v>543834.92560577404</v>
      </c>
      <c r="AA2685" s="99">
        <v>0</v>
      </c>
      <c r="AB2685" s="99">
        <v>0</v>
      </c>
      <c r="AC2685" s="99">
        <v>19052841.611572299</v>
      </c>
      <c r="AD2685" s="99">
        <v>144.009018804878</v>
      </c>
      <c r="AE2685" s="99">
        <v>15836.449466943701</v>
      </c>
      <c r="AF2685" s="99">
        <v>3011663.0534668001</v>
      </c>
      <c r="AG2685" s="99">
        <v>1496670.3310546901</v>
      </c>
      <c r="AH2685" s="99">
        <v>0</v>
      </c>
      <c r="AI2685" s="99">
        <v>2848963.7796325702</v>
      </c>
      <c r="AJ2685" s="99">
        <v>1124149.68919373</v>
      </c>
      <c r="AK2685" s="99">
        <v>0</v>
      </c>
      <c r="AL2685" s="99">
        <v>540056.86473846401</v>
      </c>
      <c r="AM2685" s="99">
        <v>204.850878475234</v>
      </c>
      <c r="AN2685" s="99">
        <v>19049236.2958984</v>
      </c>
      <c r="AO2685" s="99">
        <v>80089027.905273393</v>
      </c>
      <c r="AP2685" s="99">
        <v>0</v>
      </c>
      <c r="AQ2685" s="99">
        <v>6995313.7010498</v>
      </c>
      <c r="AR2685" s="99">
        <v>5822752.7999877902</v>
      </c>
      <c r="AS2685" s="99">
        <v>4916165.9833984403</v>
      </c>
      <c r="AT2685" s="99">
        <v>0</v>
      </c>
      <c r="AU2685" s="99">
        <v>0</v>
      </c>
      <c r="AV2685" s="99">
        <v>72682139.176757798</v>
      </c>
      <c r="AW2685" s="99">
        <v>509.54844885692</v>
      </c>
      <c r="AX2685" s="99">
        <v>150458.199985504</v>
      </c>
      <c r="AY2685" s="99">
        <v>32258460.745361298</v>
      </c>
      <c r="AZ2685" s="99">
        <v>14012292.6945801</v>
      </c>
      <c r="BA2685" s="99">
        <v>0</v>
      </c>
      <c r="BB2685" s="99">
        <v>30422211.1948242</v>
      </c>
      <c r="BC2685" s="99">
        <v>10586898.241088901</v>
      </c>
      <c r="BD2685" s="99">
        <v>0</v>
      </c>
      <c r="BE2685" s="99">
        <v>4901880.9900512705</v>
      </c>
      <c r="BF2685" s="99">
        <v>1915.7538407444999</v>
      </c>
      <c r="BG2685" s="99">
        <v>72731364.749023393</v>
      </c>
      <c r="BH2685" s="99">
        <v>22578528.0083008</v>
      </c>
      <c r="BI2685" s="99">
        <v>0</v>
      </c>
      <c r="BJ2685" s="99">
        <v>2546337.2281494099</v>
      </c>
      <c r="BK2685" s="99">
        <v>2059719.0563659701</v>
      </c>
      <c r="BL2685" s="99">
        <v>0</v>
      </c>
      <c r="BM2685" s="99">
        <v>0</v>
      </c>
      <c r="BN2685" s="99">
        <v>0</v>
      </c>
      <c r="BO2685" s="99">
        <v>0</v>
      </c>
      <c r="BP2685" s="99">
        <v>0</v>
      </c>
      <c r="BQ2685" s="99">
        <v>0</v>
      </c>
      <c r="BR2685" s="99">
        <v>10499837.4810791</v>
      </c>
      <c r="BS2685" s="99">
        <v>5213428.4098510696</v>
      </c>
      <c r="BT2685" s="99">
        <v>0</v>
      </c>
      <c r="BU2685" s="99">
        <v>5371341.6299438505</v>
      </c>
      <c r="BV2685" s="99">
        <v>4218280.44140625</v>
      </c>
      <c r="BW2685" s="99">
        <v>0</v>
      </c>
      <c r="BX2685" s="99">
        <v>939748.80670929002</v>
      </c>
      <c r="BY2685" s="99">
        <v>0</v>
      </c>
      <c r="BZ2685" s="99">
        <v>0</v>
      </c>
      <c r="CA2685" s="99">
        <v>159489.710781097</v>
      </c>
      <c r="CB2685" s="99">
        <v>8489894.0819091797</v>
      </c>
      <c r="CC2685" s="99">
        <v>87136462.59375</v>
      </c>
      <c r="CD2685" s="99">
        <v>25116810.567382801</v>
      </c>
      <c r="CE2685" s="99">
        <v>5140.7097851037997</v>
      </c>
      <c r="CF2685" s="99">
        <v>541902.69528198196</v>
      </c>
      <c r="CG2685" s="99">
        <v>4919424.2412719699</v>
      </c>
      <c r="CH2685" s="99">
        <v>0</v>
      </c>
      <c r="CI2685" s="99">
        <v>164584.07964134199</v>
      </c>
      <c r="CJ2685" s="99">
        <v>9031983.4124755897</v>
      </c>
      <c r="CK2685" s="99">
        <v>92058135.666992202</v>
      </c>
      <c r="CL2685" s="99">
        <v>26056763.2268066</v>
      </c>
      <c r="CM2685" s="166">
        <v>224719.49232673601</v>
      </c>
      <c r="CN2685" s="166">
        <v>28079970.919921901</v>
      </c>
      <c r="CO2685" s="166">
        <v>164727178.64453101</v>
      </c>
      <c r="CP2685" s="99">
        <v>26056763.2268066</v>
      </c>
      <c r="CQ2685" s="99">
        <v>0</v>
      </c>
      <c r="CR2685" s="99">
        <v>0</v>
      </c>
      <c r="CS2685" s="99">
        <v>0</v>
      </c>
      <c r="CT2685" s="99">
        <v>0</v>
      </c>
      <c r="CU2685" s="98">
        <v>15219.368271167999</v>
      </c>
      <c r="CV2685" s="98">
        <v>65150.997207530003</v>
      </c>
      <c r="CW2685" s="98">
        <v>9031796.7771911621</v>
      </c>
      <c r="CX2685" s="98">
        <v>92055886.835021973</v>
      </c>
    </row>
    <row r="2686" spans="1:102" x14ac:dyDescent="0.2">
      <c r="A2686" s="98" t="s">
        <v>201</v>
      </c>
      <c r="B2686" s="100">
        <v>43525</v>
      </c>
      <c r="C2686" s="99">
        <v>145284.72927474999</v>
      </c>
      <c r="D2686" s="99">
        <v>0</v>
      </c>
      <c r="E2686" s="99">
        <v>15142.3361996412</v>
      </c>
      <c r="F2686" s="99">
        <v>14099.258518219</v>
      </c>
      <c r="G2686" s="99">
        <v>5067.3209553360903</v>
      </c>
      <c r="H2686" s="99">
        <v>0</v>
      </c>
      <c r="I2686" s="99">
        <v>0</v>
      </c>
      <c r="J2686" s="99">
        <v>60118.427883625001</v>
      </c>
      <c r="K2686" s="99">
        <v>2.0640953156689599</v>
      </c>
      <c r="L2686" s="99">
        <v>211.96580363437499</v>
      </c>
      <c r="M2686" s="99">
        <v>63951.8189868927</v>
      </c>
      <c r="N2686" s="99">
        <v>13162.8289780617</v>
      </c>
      <c r="O2686" s="99">
        <v>0</v>
      </c>
      <c r="P2686" s="99">
        <v>76460.941578865095</v>
      </c>
      <c r="Q2686" s="99">
        <v>6516.0117188096001</v>
      </c>
      <c r="R2686" s="99">
        <v>0</v>
      </c>
      <c r="S2686" s="99">
        <v>5055.3438302874602</v>
      </c>
      <c r="T2686" s="99">
        <v>0.99888240076688795</v>
      </c>
      <c r="U2686" s="99">
        <v>60079.511059760996</v>
      </c>
      <c r="V2686" s="99">
        <v>7721848.8159179697</v>
      </c>
      <c r="W2686" s="99">
        <v>0</v>
      </c>
      <c r="X2686" s="99">
        <v>762867.68064117397</v>
      </c>
      <c r="Y2686" s="99">
        <v>638715.115470886</v>
      </c>
      <c r="Z2686" s="99">
        <v>524246.75075149501</v>
      </c>
      <c r="AA2686" s="99">
        <v>0</v>
      </c>
      <c r="AB2686" s="99">
        <v>0</v>
      </c>
      <c r="AC2686" s="99">
        <v>18912613.175781298</v>
      </c>
      <c r="AD2686" s="99">
        <v>99.557185894809706</v>
      </c>
      <c r="AE2686" s="99">
        <v>14250.206524491299</v>
      </c>
      <c r="AF2686" s="99">
        <v>3024222.91650391</v>
      </c>
      <c r="AG2686" s="99">
        <v>1494014.3396606401</v>
      </c>
      <c r="AH2686" s="99">
        <v>0</v>
      </c>
      <c r="AI2686" s="99">
        <v>2805715.98828125</v>
      </c>
      <c r="AJ2686" s="99">
        <v>1134958.5921936</v>
      </c>
      <c r="AK2686" s="99">
        <v>0</v>
      </c>
      <c r="AL2686" s="99">
        <v>523541.366668701</v>
      </c>
      <c r="AM2686" s="99">
        <v>187.53220473229899</v>
      </c>
      <c r="AN2686" s="99">
        <v>18961253.1647949</v>
      </c>
      <c r="AO2686" s="99">
        <v>80551555.983398393</v>
      </c>
      <c r="AP2686" s="99">
        <v>0</v>
      </c>
      <c r="AQ2686" s="99">
        <v>7063901.7985839797</v>
      </c>
      <c r="AR2686" s="99">
        <v>5888797.0047607403</v>
      </c>
      <c r="AS2686" s="99">
        <v>4815135.6796264602</v>
      </c>
      <c r="AT2686" s="99">
        <v>0</v>
      </c>
      <c r="AU2686" s="99">
        <v>0</v>
      </c>
      <c r="AV2686" s="99">
        <v>72473745.576171905</v>
      </c>
      <c r="AW2686" s="99">
        <v>354.245031815022</v>
      </c>
      <c r="AX2686" s="99">
        <v>129446.037974358</v>
      </c>
      <c r="AY2686" s="99">
        <v>32500692.831298798</v>
      </c>
      <c r="AZ2686" s="99">
        <v>14045826.8643799</v>
      </c>
      <c r="BA2686" s="99">
        <v>0</v>
      </c>
      <c r="BB2686" s="99">
        <v>29734797.2805176</v>
      </c>
      <c r="BC2686" s="99">
        <v>10741025.463623</v>
      </c>
      <c r="BD2686" s="99">
        <v>0</v>
      </c>
      <c r="BE2686" s="99">
        <v>4783074.7946777297</v>
      </c>
      <c r="BF2686" s="99">
        <v>1792.9119464457001</v>
      </c>
      <c r="BG2686" s="99">
        <v>72739848.4765625</v>
      </c>
      <c r="BH2686" s="99">
        <v>22666238.949218798</v>
      </c>
      <c r="BI2686" s="99">
        <v>0</v>
      </c>
      <c r="BJ2686" s="99">
        <v>2436796.2320861798</v>
      </c>
      <c r="BK2686" s="99">
        <v>2018866.40324402</v>
      </c>
      <c r="BL2686" s="99">
        <v>0</v>
      </c>
      <c r="BM2686" s="99">
        <v>0</v>
      </c>
      <c r="BN2686" s="99">
        <v>0</v>
      </c>
      <c r="BO2686" s="99">
        <v>0</v>
      </c>
      <c r="BP2686" s="99">
        <v>0</v>
      </c>
      <c r="BQ2686" s="99">
        <v>0</v>
      </c>
      <c r="BR2686" s="99">
        <v>10517277.0617676</v>
      </c>
      <c r="BS2686" s="99">
        <v>5212792.4071044903</v>
      </c>
      <c r="BT2686" s="99">
        <v>0</v>
      </c>
      <c r="BU2686" s="99">
        <v>5302534.69995117</v>
      </c>
      <c r="BV2686" s="99">
        <v>4210898.5445556603</v>
      </c>
      <c r="BW2686" s="99">
        <v>0</v>
      </c>
      <c r="BX2686" s="99">
        <v>956025.80656433105</v>
      </c>
      <c r="BY2686" s="99">
        <v>0</v>
      </c>
      <c r="BZ2686" s="99">
        <v>0</v>
      </c>
      <c r="CA2686" s="99">
        <v>160096.64767456101</v>
      </c>
      <c r="CB2686" s="99">
        <v>8485643.7065429706</v>
      </c>
      <c r="CC2686" s="99">
        <v>87806911.9921875</v>
      </c>
      <c r="CD2686" s="99">
        <v>25131054.9926758</v>
      </c>
      <c r="CE2686" s="99">
        <v>5072.8797326087997</v>
      </c>
      <c r="CF2686" s="99">
        <v>535371.29558563197</v>
      </c>
      <c r="CG2686" s="99">
        <v>4869509.8644409198</v>
      </c>
      <c r="CH2686" s="99">
        <v>0</v>
      </c>
      <c r="CI2686" s="99">
        <v>165210.00862121599</v>
      </c>
      <c r="CJ2686" s="99">
        <v>9020526.2706298791</v>
      </c>
      <c r="CK2686" s="99">
        <v>92691126.591796905</v>
      </c>
      <c r="CL2686" s="99">
        <v>26053623.819091801</v>
      </c>
      <c r="CM2686" s="166">
        <v>224736.25439071699</v>
      </c>
      <c r="CN2686" s="166">
        <v>27952510.775634799</v>
      </c>
      <c r="CO2686" s="166">
        <v>165092084.25585899</v>
      </c>
      <c r="CP2686" s="99">
        <v>26053623.819091801</v>
      </c>
      <c r="CQ2686" s="99">
        <v>0</v>
      </c>
      <c r="CR2686" s="99">
        <v>0</v>
      </c>
      <c r="CS2686" s="99">
        <v>0</v>
      </c>
      <c r="CT2686" s="99">
        <v>0</v>
      </c>
      <c r="CU2686" s="98">
        <v>15141.534668325001</v>
      </c>
      <c r="CV2686" s="98">
        <v>64668.471707088996</v>
      </c>
      <c r="CW2686" s="98">
        <v>9021015.0021286029</v>
      </c>
      <c r="CX2686" s="98">
        <v>92676421.856628418</v>
      </c>
    </row>
    <row r="2687" spans="1:102" x14ac:dyDescent="0.2">
      <c r="A2687" s="98" t="s">
        <v>201</v>
      </c>
      <c r="B2687" s="100">
        <v>43617</v>
      </c>
      <c r="C2687" s="99">
        <v>144640.30212593099</v>
      </c>
      <c r="D2687" s="99">
        <v>0</v>
      </c>
      <c r="E2687" s="99">
        <v>15069.6744487286</v>
      </c>
      <c r="F2687" s="99">
        <v>14111.2973482609</v>
      </c>
      <c r="G2687" s="99">
        <v>5116.3174638748196</v>
      </c>
      <c r="H2687" s="99">
        <v>0</v>
      </c>
      <c r="I2687" s="99">
        <v>0</v>
      </c>
      <c r="J2687" s="99">
        <v>59752.0949482918</v>
      </c>
      <c r="K2687" s="99">
        <v>1.78991772299923</v>
      </c>
      <c r="L2687" s="99">
        <v>212.04587771929801</v>
      </c>
      <c r="M2687" s="99">
        <v>63508.155069827997</v>
      </c>
      <c r="N2687" s="99">
        <v>13097.72255826</v>
      </c>
      <c r="O2687" s="99">
        <v>0</v>
      </c>
      <c r="P2687" s="99">
        <v>76232.050882339507</v>
      </c>
      <c r="Q2687" s="99">
        <v>6491.1806212663696</v>
      </c>
      <c r="R2687" s="99">
        <v>0</v>
      </c>
      <c r="S2687" s="99">
        <v>5116.5719434022903</v>
      </c>
      <c r="T2687" s="99">
        <v>1.0050813034758901</v>
      </c>
      <c r="U2687" s="99">
        <v>59704.257718563102</v>
      </c>
      <c r="V2687" s="99">
        <v>7708944.2681884803</v>
      </c>
      <c r="W2687" s="99">
        <v>0</v>
      </c>
      <c r="X2687" s="99">
        <v>746034.53027343797</v>
      </c>
      <c r="Y2687" s="99">
        <v>643338.37297820998</v>
      </c>
      <c r="Z2687" s="99">
        <v>544281.58959960903</v>
      </c>
      <c r="AA2687" s="99">
        <v>0</v>
      </c>
      <c r="AB2687" s="99">
        <v>0</v>
      </c>
      <c r="AC2687" s="99">
        <v>18922781.884277299</v>
      </c>
      <c r="AD2687" s="99">
        <v>38.063979385420701</v>
      </c>
      <c r="AE2687" s="99">
        <v>13475.4350754023</v>
      </c>
      <c r="AF2687" s="99">
        <v>3015381.3926391602</v>
      </c>
      <c r="AG2687" s="99">
        <v>1486476.73217773</v>
      </c>
      <c r="AH2687" s="99">
        <v>0</v>
      </c>
      <c r="AI2687" s="99">
        <v>2770077.7814331101</v>
      </c>
      <c r="AJ2687" s="99">
        <v>1160524.2527618399</v>
      </c>
      <c r="AK2687" s="99">
        <v>0</v>
      </c>
      <c r="AL2687" s="99">
        <v>544037.45267486596</v>
      </c>
      <c r="AM2687" s="99">
        <v>193.51173376291999</v>
      </c>
      <c r="AN2687" s="99">
        <v>18923838.849853501</v>
      </c>
      <c r="AO2687" s="99">
        <v>80726666.397460893</v>
      </c>
      <c r="AP2687" s="99">
        <v>0</v>
      </c>
      <c r="AQ2687" s="99">
        <v>6906631.3289794903</v>
      </c>
      <c r="AR2687" s="99">
        <v>5852433.8139038105</v>
      </c>
      <c r="AS2687" s="99">
        <v>4954398.8442993201</v>
      </c>
      <c r="AT2687" s="99">
        <v>0</v>
      </c>
      <c r="AU2687" s="99">
        <v>0</v>
      </c>
      <c r="AV2687" s="99">
        <v>72811371.442382798</v>
      </c>
      <c r="AW2687" s="99">
        <v>136.17149920947799</v>
      </c>
      <c r="AX2687" s="99">
        <v>125739.368900299</v>
      </c>
      <c r="AY2687" s="99">
        <v>32560383.536377002</v>
      </c>
      <c r="AZ2687" s="99">
        <v>14097258.053466801</v>
      </c>
      <c r="BA2687" s="99">
        <v>0</v>
      </c>
      <c r="BB2687" s="99">
        <v>29502057.108154301</v>
      </c>
      <c r="BC2687" s="99">
        <v>11042178.1687012</v>
      </c>
      <c r="BD2687" s="99">
        <v>0</v>
      </c>
      <c r="BE2687" s="99">
        <v>4951558.3356933603</v>
      </c>
      <c r="BF2687" s="99">
        <v>1845.87648871541</v>
      </c>
      <c r="BG2687" s="99">
        <v>72826530.113281295</v>
      </c>
      <c r="BH2687" s="99">
        <v>22653900.0625</v>
      </c>
      <c r="BI2687" s="99">
        <v>0</v>
      </c>
      <c r="BJ2687" s="99">
        <v>2429361.4756164602</v>
      </c>
      <c r="BK2687" s="99">
        <v>2040940.7957305899</v>
      </c>
      <c r="BL2687" s="99">
        <v>0</v>
      </c>
      <c r="BM2687" s="99">
        <v>0</v>
      </c>
      <c r="BN2687" s="99">
        <v>0</v>
      </c>
      <c r="BO2687" s="99">
        <v>0</v>
      </c>
      <c r="BP2687" s="99">
        <v>0</v>
      </c>
      <c r="BQ2687" s="99">
        <v>0</v>
      </c>
      <c r="BR2687" s="99">
        <v>10518346.4379883</v>
      </c>
      <c r="BS2687" s="99">
        <v>5220248.0994262705</v>
      </c>
      <c r="BT2687" s="99">
        <v>0</v>
      </c>
      <c r="BU2687" s="99">
        <v>5308478.7037963904</v>
      </c>
      <c r="BV2687" s="99">
        <v>4306931.6319580097</v>
      </c>
      <c r="BW2687" s="99">
        <v>0</v>
      </c>
      <c r="BX2687" s="99">
        <v>997483.51663970901</v>
      </c>
      <c r="BY2687" s="99">
        <v>0</v>
      </c>
      <c r="BZ2687" s="99">
        <v>0</v>
      </c>
      <c r="CA2687" s="99">
        <v>159720.939897537</v>
      </c>
      <c r="CB2687" s="99">
        <v>8466866.4664306603</v>
      </c>
      <c r="CC2687" s="99">
        <v>87726923.484375</v>
      </c>
      <c r="CD2687" s="99">
        <v>25079959.6569824</v>
      </c>
      <c r="CE2687" s="99">
        <v>5119.8868293166197</v>
      </c>
      <c r="CF2687" s="99">
        <v>539221.486122131</v>
      </c>
      <c r="CG2687" s="99">
        <v>4923276.91796875</v>
      </c>
      <c r="CH2687" s="99">
        <v>0</v>
      </c>
      <c r="CI2687" s="99">
        <v>164816.09311294599</v>
      </c>
      <c r="CJ2687" s="99">
        <v>9006254.9045410194</v>
      </c>
      <c r="CK2687" s="99">
        <v>92664117.535156295</v>
      </c>
      <c r="CL2687" s="99">
        <v>26012938.1560059</v>
      </c>
      <c r="CM2687" s="166">
        <v>223900.932746887</v>
      </c>
      <c r="CN2687" s="166">
        <v>27897429.421875</v>
      </c>
      <c r="CO2687" s="166">
        <v>165121993.73828101</v>
      </c>
      <c r="CP2687" s="99">
        <v>26012938.1560059</v>
      </c>
      <c r="CQ2687" s="99">
        <v>0</v>
      </c>
      <c r="CR2687" s="99">
        <v>0</v>
      </c>
      <c r="CS2687" s="99">
        <v>0</v>
      </c>
      <c r="CT2687" s="99">
        <v>0</v>
      </c>
      <c r="CU2687" s="98">
        <v>15071.683244643</v>
      </c>
      <c r="CV2687" s="98">
        <v>64273.526350720997</v>
      </c>
      <c r="CW2687" s="98">
        <v>9006087.9525527917</v>
      </c>
      <c r="CX2687" s="98">
        <v>92650200.40234375</v>
      </c>
    </row>
    <row r="2688" spans="1:102" x14ac:dyDescent="0.2">
      <c r="A2688" s="98" t="s">
        <v>201</v>
      </c>
      <c r="B2688" s="100">
        <v>43709</v>
      </c>
      <c r="C2688" s="99">
        <v>144310.622304916</v>
      </c>
      <c r="D2688" s="99">
        <v>0</v>
      </c>
      <c r="E2688" s="99">
        <v>14995.4274671078</v>
      </c>
      <c r="F2688" s="99">
        <v>14153.5291376114</v>
      </c>
      <c r="G2688" s="99">
        <v>4963.9956512451199</v>
      </c>
      <c r="H2688" s="99">
        <v>0</v>
      </c>
      <c r="I2688" s="99">
        <v>0</v>
      </c>
      <c r="J2688" s="99">
        <v>59266.985531806902</v>
      </c>
      <c r="K2688" s="99">
        <v>2.1056896469381199</v>
      </c>
      <c r="L2688" s="99">
        <v>228.10462540015601</v>
      </c>
      <c r="M2688" s="99">
        <v>63306.1978201866</v>
      </c>
      <c r="N2688" s="99">
        <v>12986.9317673445</v>
      </c>
      <c r="O2688" s="99">
        <v>0</v>
      </c>
      <c r="P2688" s="99">
        <v>76831.114617347703</v>
      </c>
      <c r="Q2688" s="99">
        <v>6446.1804505586597</v>
      </c>
      <c r="R2688" s="99">
        <v>0</v>
      </c>
      <c r="S2688" s="99">
        <v>4919.8961279392197</v>
      </c>
      <c r="T2688" s="99">
        <v>0.97958752378326597</v>
      </c>
      <c r="U2688" s="99">
        <v>59294.328300476103</v>
      </c>
      <c r="V2688" s="99">
        <v>7710343.1793823196</v>
      </c>
      <c r="W2688" s="99">
        <v>0</v>
      </c>
      <c r="X2688" s="99">
        <v>722103.00670623803</v>
      </c>
      <c r="Y2688" s="99">
        <v>617555.47991943394</v>
      </c>
      <c r="Z2688" s="99">
        <v>531894.09105682396</v>
      </c>
      <c r="AA2688" s="99">
        <v>0</v>
      </c>
      <c r="AB2688" s="99">
        <v>0</v>
      </c>
      <c r="AC2688" s="99">
        <v>18849731.706787098</v>
      </c>
      <c r="AD2688" s="99">
        <v>156.62277070991701</v>
      </c>
      <c r="AE2688" s="99">
        <v>14446.227832078899</v>
      </c>
      <c r="AF2688" s="99">
        <v>3010148.68286133</v>
      </c>
      <c r="AG2688" s="99">
        <v>1470514.4463806199</v>
      </c>
      <c r="AH2688" s="99">
        <v>0</v>
      </c>
      <c r="AI2688" s="99">
        <v>2760866.3182067899</v>
      </c>
      <c r="AJ2688" s="99">
        <v>1167785.9166259801</v>
      </c>
      <c r="AK2688" s="99">
        <v>0</v>
      </c>
      <c r="AL2688" s="99">
        <v>531941.96109008801</v>
      </c>
      <c r="AM2688" s="99">
        <v>174.174568036571</v>
      </c>
      <c r="AN2688" s="99">
        <v>18820672.096191399</v>
      </c>
      <c r="AO2688" s="99">
        <v>81066096.6953125</v>
      </c>
      <c r="AP2688" s="99">
        <v>0</v>
      </c>
      <c r="AQ2688" s="99">
        <v>6648751.7190551804</v>
      </c>
      <c r="AR2688" s="99">
        <v>5589156.3242797898</v>
      </c>
      <c r="AS2688" s="99">
        <v>4862915.5510253897</v>
      </c>
      <c r="AT2688" s="99">
        <v>0</v>
      </c>
      <c r="AU2688" s="99">
        <v>0</v>
      </c>
      <c r="AV2688" s="99">
        <v>72751422.672851607</v>
      </c>
      <c r="AW2688" s="99">
        <v>560.38430097699199</v>
      </c>
      <c r="AX2688" s="99">
        <v>132601.11215400699</v>
      </c>
      <c r="AY2688" s="99">
        <v>32701503.317871101</v>
      </c>
      <c r="AZ2688" s="99">
        <v>14181845.8085938</v>
      </c>
      <c r="BA2688" s="99">
        <v>0</v>
      </c>
      <c r="BB2688" s="99">
        <v>29572648.285644501</v>
      </c>
      <c r="BC2688" s="99">
        <v>11148187.3015137</v>
      </c>
      <c r="BD2688" s="99">
        <v>0</v>
      </c>
      <c r="BE2688" s="99">
        <v>4865593.77697754</v>
      </c>
      <c r="BF2688" s="99">
        <v>1665.2513409256901</v>
      </c>
      <c r="BG2688" s="99">
        <v>72551705.535156295</v>
      </c>
      <c r="BH2688" s="99">
        <v>22809225.581787098</v>
      </c>
      <c r="BI2688" s="99">
        <v>0</v>
      </c>
      <c r="BJ2688" s="99">
        <v>2316599.2760314899</v>
      </c>
      <c r="BK2688" s="99">
        <v>1961456.90124512</v>
      </c>
      <c r="BL2688" s="99">
        <v>0</v>
      </c>
      <c r="BM2688" s="99">
        <v>0</v>
      </c>
      <c r="BN2688" s="99">
        <v>0</v>
      </c>
      <c r="BO2688" s="99">
        <v>0</v>
      </c>
      <c r="BP2688" s="99">
        <v>0</v>
      </c>
      <c r="BQ2688" s="99">
        <v>0</v>
      </c>
      <c r="BR2688" s="99">
        <v>10535974.184570299</v>
      </c>
      <c r="BS2688" s="99">
        <v>5235631.4660644503</v>
      </c>
      <c r="BT2688" s="99">
        <v>0</v>
      </c>
      <c r="BU2688" s="99">
        <v>4446845.6460571298</v>
      </c>
      <c r="BV2688" s="99">
        <v>4312064.29333496</v>
      </c>
      <c r="BW2688" s="99">
        <v>0</v>
      </c>
      <c r="BX2688" s="99">
        <v>809578.06357574498</v>
      </c>
      <c r="BY2688" s="99">
        <v>0</v>
      </c>
      <c r="BZ2688" s="99">
        <v>0</v>
      </c>
      <c r="CA2688" s="99">
        <v>159560.50673866301</v>
      </c>
      <c r="CB2688" s="99">
        <v>8423077.0854492206</v>
      </c>
      <c r="CC2688" s="99">
        <v>87652245.420898393</v>
      </c>
      <c r="CD2688" s="99">
        <v>25108039.232421901</v>
      </c>
      <c r="CE2688" s="99">
        <v>4964.0273941755304</v>
      </c>
      <c r="CF2688" s="99">
        <v>527099.56214141799</v>
      </c>
      <c r="CG2688" s="99">
        <v>4838497.2385253897</v>
      </c>
      <c r="CH2688" s="99">
        <v>0</v>
      </c>
      <c r="CI2688" s="99">
        <v>164551.335180283</v>
      </c>
      <c r="CJ2688" s="99">
        <v>8951648.0716552697</v>
      </c>
      <c r="CK2688" s="99">
        <v>92500604.345703095</v>
      </c>
      <c r="CL2688" s="99">
        <v>26021427.732177701</v>
      </c>
      <c r="CM2688" s="166">
        <v>223209.935300827</v>
      </c>
      <c r="CN2688" s="166">
        <v>27776060.856933601</v>
      </c>
      <c r="CO2688" s="166">
        <v>165180867.39648399</v>
      </c>
      <c r="CP2688" s="99">
        <v>26021427.732177701</v>
      </c>
      <c r="CQ2688" s="99">
        <v>0</v>
      </c>
      <c r="CR2688" s="99">
        <v>0</v>
      </c>
      <c r="CS2688" s="99">
        <v>0</v>
      </c>
      <c r="CT2688" s="99">
        <v>0</v>
      </c>
      <c r="CU2688" s="98">
        <v>14998.636334942001</v>
      </c>
      <c r="CV2688" s="98">
        <v>63671.327257374003</v>
      </c>
      <c r="CW2688" s="98">
        <v>8950176.6475906391</v>
      </c>
      <c r="CX2688" s="98">
        <v>92490742.659423783</v>
      </c>
    </row>
    <row r="2689" spans="1:102" x14ac:dyDescent="0.2">
      <c r="A2689" s="98" t="s">
        <v>201</v>
      </c>
      <c r="B2689" s="100">
        <v>43800</v>
      </c>
      <c r="C2689" s="99">
        <v>144286.260484695</v>
      </c>
      <c r="D2689" s="99">
        <v>0</v>
      </c>
      <c r="E2689" s="99">
        <v>14899.7201390266</v>
      </c>
      <c r="F2689" s="99">
        <v>14088.553629875199</v>
      </c>
      <c r="G2689" s="99">
        <v>4894.9956766962996</v>
      </c>
      <c r="H2689" s="99">
        <v>0</v>
      </c>
      <c r="I2689" s="99">
        <v>0</v>
      </c>
      <c r="J2689" s="99">
        <v>58331.650410652197</v>
      </c>
      <c r="K2689" s="99">
        <v>2.0720067265792799</v>
      </c>
      <c r="L2689" s="99">
        <v>279.149791594595</v>
      </c>
      <c r="M2689" s="99">
        <v>63359.271764755198</v>
      </c>
      <c r="N2689" s="99">
        <v>13010.5610129833</v>
      </c>
      <c r="O2689" s="99">
        <v>0</v>
      </c>
      <c r="P2689" s="99">
        <v>75959.357833862305</v>
      </c>
      <c r="Q2689" s="99">
        <v>6431.3352273702603</v>
      </c>
      <c r="R2689" s="99">
        <v>0</v>
      </c>
      <c r="S2689" s="99">
        <v>4833.5501430034601</v>
      </c>
      <c r="T2689" s="99">
        <v>1.01712716405746</v>
      </c>
      <c r="U2689" s="99">
        <v>58414.190392971002</v>
      </c>
      <c r="V2689" s="99">
        <v>7745638.6827392597</v>
      </c>
      <c r="W2689" s="99">
        <v>0</v>
      </c>
      <c r="X2689" s="99">
        <v>705634.19464874303</v>
      </c>
      <c r="Y2689" s="99">
        <v>609344.37678527797</v>
      </c>
      <c r="Z2689" s="99">
        <v>520944.464817047</v>
      </c>
      <c r="AA2689" s="99">
        <v>0</v>
      </c>
      <c r="AB2689" s="99">
        <v>0</v>
      </c>
      <c r="AC2689" s="99">
        <v>18699226.676757801</v>
      </c>
      <c r="AD2689" s="99">
        <v>115.205605859868</v>
      </c>
      <c r="AE2689" s="99">
        <v>12467.102468609801</v>
      </c>
      <c r="AF2689" s="99">
        <v>3010087.4354553199</v>
      </c>
      <c r="AG2689" s="99">
        <v>1501782.89776611</v>
      </c>
      <c r="AH2689" s="99">
        <v>0</v>
      </c>
      <c r="AI2689" s="99">
        <v>2747082.7005004901</v>
      </c>
      <c r="AJ2689" s="99">
        <v>1187759.1595916699</v>
      </c>
      <c r="AK2689" s="99">
        <v>0</v>
      </c>
      <c r="AL2689" s="99">
        <v>524778.98533630394</v>
      </c>
      <c r="AM2689" s="99">
        <v>204.782131424174</v>
      </c>
      <c r="AN2689" s="99">
        <v>18695232.526855499</v>
      </c>
      <c r="AO2689" s="99">
        <v>81890341.404296905</v>
      </c>
      <c r="AP2689" s="99">
        <v>0</v>
      </c>
      <c r="AQ2689" s="99">
        <v>6527037.3293457003</v>
      </c>
      <c r="AR2689" s="99">
        <v>5598901.38952637</v>
      </c>
      <c r="AS2689" s="99">
        <v>4768507.51635742</v>
      </c>
      <c r="AT2689" s="99">
        <v>0</v>
      </c>
      <c r="AU2689" s="99">
        <v>0</v>
      </c>
      <c r="AV2689" s="99">
        <v>72287808.100585893</v>
      </c>
      <c r="AW2689" s="99">
        <v>415.35311417654202</v>
      </c>
      <c r="AX2689" s="99">
        <v>113960.344343185</v>
      </c>
      <c r="AY2689" s="99">
        <v>32900963.761962902</v>
      </c>
      <c r="AZ2689" s="99">
        <v>14363118.123535199</v>
      </c>
      <c r="BA2689" s="99">
        <v>0</v>
      </c>
      <c r="BB2689" s="99">
        <v>29922894.236816399</v>
      </c>
      <c r="BC2689" s="99">
        <v>11404568.786743199</v>
      </c>
      <c r="BD2689" s="99">
        <v>0</v>
      </c>
      <c r="BE2689" s="99">
        <v>4833530.0681152297</v>
      </c>
      <c r="BF2689" s="99">
        <v>1945.8803444057701</v>
      </c>
      <c r="BG2689" s="99">
        <v>72349988.067382798</v>
      </c>
      <c r="BH2689" s="99">
        <v>23025644.5476074</v>
      </c>
      <c r="BI2689" s="99">
        <v>0</v>
      </c>
      <c r="BJ2689" s="99">
        <v>2249363.5955505399</v>
      </c>
      <c r="BK2689" s="99">
        <v>1920468.9290008501</v>
      </c>
      <c r="BL2689" s="99">
        <v>0</v>
      </c>
      <c r="BM2689" s="99">
        <v>0</v>
      </c>
      <c r="BN2689" s="99">
        <v>0</v>
      </c>
      <c r="BO2689" s="99">
        <v>0</v>
      </c>
      <c r="BP2689" s="99">
        <v>0</v>
      </c>
      <c r="BQ2689" s="99">
        <v>0</v>
      </c>
      <c r="BR2689" s="99">
        <v>10593358.716674799</v>
      </c>
      <c r="BS2689" s="99">
        <v>5312839.2321167002</v>
      </c>
      <c r="BT2689" s="99">
        <v>0</v>
      </c>
      <c r="BU2689" s="99">
        <v>5165380.8633422898</v>
      </c>
      <c r="BV2689" s="99">
        <v>4388105.3333129901</v>
      </c>
      <c r="BW2689" s="99">
        <v>0</v>
      </c>
      <c r="BX2689" s="99">
        <v>900754.95133209205</v>
      </c>
      <c r="BY2689" s="99">
        <v>0</v>
      </c>
      <c r="BZ2689" s="99">
        <v>0</v>
      </c>
      <c r="CA2689" s="99">
        <v>159271.55743789699</v>
      </c>
      <c r="CB2689" s="99">
        <v>8455445.9238281306</v>
      </c>
      <c r="CC2689" s="99">
        <v>88473151.970703095</v>
      </c>
      <c r="CD2689" s="99">
        <v>25263509.729247998</v>
      </c>
      <c r="CE2689" s="99">
        <v>4886.6997238993599</v>
      </c>
      <c r="CF2689" s="99">
        <v>520999.98384094198</v>
      </c>
      <c r="CG2689" s="99">
        <v>4791761.9728393601</v>
      </c>
      <c r="CH2689" s="99">
        <v>0</v>
      </c>
      <c r="CI2689" s="99">
        <v>164113.95372581499</v>
      </c>
      <c r="CJ2689" s="99">
        <v>8975787.7014160194</v>
      </c>
      <c r="CK2689" s="99">
        <v>93247088.347656295</v>
      </c>
      <c r="CL2689" s="99">
        <v>26163526.3896484</v>
      </c>
      <c r="CM2689" s="166">
        <v>222158.07416343701</v>
      </c>
      <c r="CN2689" s="166">
        <v>27712223.447021499</v>
      </c>
      <c r="CO2689" s="166">
        <v>165794926.90234399</v>
      </c>
      <c r="CP2689" s="99">
        <v>26163526.3896484</v>
      </c>
      <c r="CQ2689" s="99">
        <v>0</v>
      </c>
      <c r="CR2689" s="99">
        <v>0</v>
      </c>
      <c r="CS2689" s="99">
        <v>0</v>
      </c>
      <c r="CT2689" s="99">
        <v>0</v>
      </c>
      <c r="CU2689" s="98">
        <v>14908.831930828001</v>
      </c>
      <c r="CV2689" s="98">
        <v>62650.919349818003</v>
      </c>
      <c r="CW2689" s="98">
        <v>8976445.907669073</v>
      </c>
      <c r="CX2689" s="98">
        <v>93264913.943542451</v>
      </c>
    </row>
    <row r="2690" spans="1:102" x14ac:dyDescent="0.2">
      <c r="A2690" s="98" t="s">
        <v>192</v>
      </c>
      <c r="B2690" s="100">
        <v>38047</v>
      </c>
      <c r="C2690" s="99">
        <v>114243.458616257</v>
      </c>
      <c r="D2690" s="99">
        <v>0</v>
      </c>
      <c r="E2690" s="99">
        <v>52070.381277561202</v>
      </c>
      <c r="F2690" s="99">
        <v>25568.736061572999</v>
      </c>
      <c r="G2690" s="99">
        <v>18.6550542269833</v>
      </c>
      <c r="H2690" s="99">
        <v>6302.19723504782</v>
      </c>
      <c r="I2690" s="99">
        <v>579.95220019668295</v>
      </c>
      <c r="J2690" s="99">
        <v>209.57925799489001</v>
      </c>
      <c r="K2690" s="99">
        <v>99616.1387004852</v>
      </c>
      <c r="L2690" s="99">
        <v>85249.037479400606</v>
      </c>
      <c r="M2690" s="99">
        <v>56042.785386562296</v>
      </c>
      <c r="N2690" s="99">
        <v>14441.929410815201</v>
      </c>
      <c r="O2690" s="99">
        <v>0</v>
      </c>
      <c r="P2690" s="99">
        <v>0</v>
      </c>
      <c r="Q2690" s="99">
        <v>9849.8329619169199</v>
      </c>
      <c r="R2690" s="99">
        <v>0</v>
      </c>
      <c r="S2690" s="99">
        <v>0</v>
      </c>
      <c r="T2690" s="99">
        <v>6220.73488563299</v>
      </c>
      <c r="U2690" s="99">
        <v>99681.489999771104</v>
      </c>
      <c r="V2690" s="99">
        <v>6569304.4608764602</v>
      </c>
      <c r="W2690" s="99">
        <v>0</v>
      </c>
      <c r="X2690" s="99">
        <v>4314486.11791992</v>
      </c>
      <c r="Y2690" s="99">
        <v>1754787.0831146201</v>
      </c>
      <c r="Z2690" s="99">
        <v>1428.28986750543</v>
      </c>
      <c r="AA2690" s="99">
        <v>1246081.6275329599</v>
      </c>
      <c r="AB2690" s="99">
        <v>135296.28462791399</v>
      </c>
      <c r="AC2690" s="99">
        <v>17281.510649204301</v>
      </c>
      <c r="AD2690" s="99">
        <v>29437512.955078099</v>
      </c>
      <c r="AE2690" s="99">
        <v>4414039.2525634803</v>
      </c>
      <c r="AF2690" s="99">
        <v>2871668.2541503902</v>
      </c>
      <c r="AG2690" s="99">
        <v>2332352.6590881301</v>
      </c>
      <c r="AH2690" s="99">
        <v>0</v>
      </c>
      <c r="AI2690" s="99">
        <v>0</v>
      </c>
      <c r="AJ2690" s="99">
        <v>1253973.39459229</v>
      </c>
      <c r="AK2690" s="99">
        <v>0</v>
      </c>
      <c r="AL2690" s="99">
        <v>0</v>
      </c>
      <c r="AM2690" s="99">
        <v>1240812.1095428499</v>
      </c>
      <c r="AN2690" s="99">
        <v>29234496.9604492</v>
      </c>
      <c r="AO2690" s="99">
        <v>47956330.8515625</v>
      </c>
      <c r="AP2690" s="99">
        <v>0</v>
      </c>
      <c r="AQ2690" s="99">
        <v>29983375.0615234</v>
      </c>
      <c r="AR2690" s="99">
        <v>12242476.9498291</v>
      </c>
      <c r="AS2690" s="99">
        <v>8013.2214343547803</v>
      </c>
      <c r="AT2690" s="99">
        <v>7576290.62646484</v>
      </c>
      <c r="AU2690" s="99">
        <v>810801.65338897705</v>
      </c>
      <c r="AV2690" s="99">
        <v>40310.731040000901</v>
      </c>
      <c r="AW2690" s="99">
        <v>67787805.438476607</v>
      </c>
      <c r="AX2690" s="99">
        <v>33137052.0075684</v>
      </c>
      <c r="AY2690" s="99">
        <v>20557583.684082001</v>
      </c>
      <c r="AZ2690" s="99">
        <v>15498659.439453101</v>
      </c>
      <c r="BA2690" s="99">
        <v>0</v>
      </c>
      <c r="BB2690" s="99">
        <v>0</v>
      </c>
      <c r="BC2690" s="99">
        <v>8504580.61401367</v>
      </c>
      <c r="BD2690" s="99">
        <v>0</v>
      </c>
      <c r="BE2690" s="99">
        <v>0</v>
      </c>
      <c r="BF2690" s="99">
        <v>7577564.64416504</v>
      </c>
      <c r="BG2690" s="99">
        <v>67488533.863281295</v>
      </c>
      <c r="BH2690" s="99">
        <v>8373257.5067748995</v>
      </c>
      <c r="BI2690" s="99">
        <v>0</v>
      </c>
      <c r="BJ2690" s="99">
        <v>7638764.1044311495</v>
      </c>
      <c r="BK2690" s="99">
        <v>4261169.5540161096</v>
      </c>
      <c r="BL2690" s="99">
        <v>0</v>
      </c>
      <c r="BM2690" s="99">
        <v>0</v>
      </c>
      <c r="BN2690" s="99">
        <v>0</v>
      </c>
      <c r="BO2690" s="99">
        <v>0</v>
      </c>
      <c r="BP2690" s="99">
        <v>0</v>
      </c>
      <c r="BQ2690" s="99">
        <v>0</v>
      </c>
      <c r="BR2690" s="99">
        <v>6569504.5178832998</v>
      </c>
      <c r="BS2690" s="99">
        <v>5811148.3025512705</v>
      </c>
      <c r="BT2690" s="99">
        <v>0</v>
      </c>
      <c r="BU2690" s="99">
        <v>0</v>
      </c>
      <c r="BV2690" s="99">
        <v>3600423.6176452599</v>
      </c>
      <c r="BW2690" s="99">
        <v>0</v>
      </c>
      <c r="BX2690" s="99">
        <v>0</v>
      </c>
      <c r="BY2690" s="99">
        <v>0</v>
      </c>
      <c r="BZ2690" s="99">
        <v>0</v>
      </c>
      <c r="CA2690" s="99">
        <v>166732.008592606</v>
      </c>
      <c r="CB2690" s="99">
        <v>10827334.0460205</v>
      </c>
      <c r="CC2690" s="99">
        <v>77387035.313476607</v>
      </c>
      <c r="CD2690" s="99">
        <v>15959589.772583</v>
      </c>
      <c r="CE2690" s="99">
        <v>6260.3264319300697</v>
      </c>
      <c r="CF2690" s="99">
        <v>1232900.3192291299</v>
      </c>
      <c r="CG2690" s="99">
        <v>7487216.3688354502</v>
      </c>
      <c r="CH2690" s="99">
        <v>0</v>
      </c>
      <c r="CI2690" s="99">
        <v>172947.215805054</v>
      </c>
      <c r="CJ2690" s="99">
        <v>12095183.557373</v>
      </c>
      <c r="CK2690" s="99">
        <v>85274439.202148393</v>
      </c>
      <c r="CL2690" s="99">
        <v>15966171.6322021</v>
      </c>
      <c r="CM2690" s="166">
        <v>272330.29510498</v>
      </c>
      <c r="CN2690" s="166">
        <v>41362829.441406302</v>
      </c>
      <c r="CO2690" s="166">
        <v>152166864.18359399</v>
      </c>
      <c r="CP2690" s="99">
        <v>15966171.6322021</v>
      </c>
      <c r="CQ2690" s="99">
        <v>0</v>
      </c>
      <c r="CR2690" s="99">
        <v>0</v>
      </c>
      <c r="CS2690" s="99">
        <v>0</v>
      </c>
      <c r="CT2690" s="99">
        <v>0</v>
      </c>
      <c r="CU2690" s="98">
        <v>157908.88673649999</v>
      </c>
      <c r="CV2690" s="98">
        <v>228.15194129599999</v>
      </c>
      <c r="CW2690" s="98">
        <v>12060234.36524963</v>
      </c>
      <c r="CX2690" s="98">
        <v>84874251.682312056</v>
      </c>
    </row>
    <row r="2691" spans="1:102" x14ac:dyDescent="0.2">
      <c r="A2691" s="98" t="s">
        <v>192</v>
      </c>
      <c r="B2691" s="100">
        <v>38139</v>
      </c>
      <c r="C2691" s="99">
        <v>115386.214173317</v>
      </c>
      <c r="D2691" s="99">
        <v>0</v>
      </c>
      <c r="E2691" s="99">
        <v>51228.328703880303</v>
      </c>
      <c r="F2691" s="99">
        <v>26069.308235168501</v>
      </c>
      <c r="G2691" s="99">
        <v>203.43801708146901</v>
      </c>
      <c r="H2691" s="99">
        <v>6024.7565943598702</v>
      </c>
      <c r="I2691" s="99">
        <v>578.18829561024904</v>
      </c>
      <c r="J2691" s="99">
        <v>4403.3458207845697</v>
      </c>
      <c r="K2691" s="99">
        <v>93594.109263420105</v>
      </c>
      <c r="L2691" s="99">
        <v>86245.458730697603</v>
      </c>
      <c r="M2691" s="99">
        <v>55757.267836093903</v>
      </c>
      <c r="N2691" s="99">
        <v>14784.1456520557</v>
      </c>
      <c r="O2691" s="99">
        <v>0</v>
      </c>
      <c r="P2691" s="99">
        <v>0</v>
      </c>
      <c r="Q2691" s="99">
        <v>9829.9606157541293</v>
      </c>
      <c r="R2691" s="99">
        <v>0</v>
      </c>
      <c r="S2691" s="99">
        <v>0</v>
      </c>
      <c r="T2691" s="99">
        <v>6287.3082332015001</v>
      </c>
      <c r="U2691" s="99">
        <v>100293.780223846</v>
      </c>
      <c r="V2691" s="99">
        <v>6609311.7688598596</v>
      </c>
      <c r="W2691" s="99">
        <v>0</v>
      </c>
      <c r="X2691" s="99">
        <v>4243354.8466796903</v>
      </c>
      <c r="Y2691" s="99">
        <v>1785708.7543029799</v>
      </c>
      <c r="Z2691" s="99">
        <v>35368.558125019103</v>
      </c>
      <c r="AA2691" s="99">
        <v>1190129.88670349</v>
      </c>
      <c r="AB2691" s="99">
        <v>134600.44639015201</v>
      </c>
      <c r="AC2691" s="99">
        <v>1048332.18967438</v>
      </c>
      <c r="AD2691" s="99">
        <v>27333756.037597701</v>
      </c>
      <c r="AE2691" s="99">
        <v>4351546.4660644503</v>
      </c>
      <c r="AF2691" s="99">
        <v>2847120.58734131</v>
      </c>
      <c r="AG2691" s="99">
        <v>2389329.54620361</v>
      </c>
      <c r="AH2691" s="99">
        <v>0</v>
      </c>
      <c r="AI2691" s="99">
        <v>0</v>
      </c>
      <c r="AJ2691" s="99">
        <v>1235260.6255493199</v>
      </c>
      <c r="AK2691" s="99">
        <v>0</v>
      </c>
      <c r="AL2691" s="99">
        <v>0</v>
      </c>
      <c r="AM2691" s="99">
        <v>1234440.18624878</v>
      </c>
      <c r="AN2691" s="99">
        <v>29062944.388916001</v>
      </c>
      <c r="AO2691" s="99">
        <v>48383427.9072266</v>
      </c>
      <c r="AP2691" s="99">
        <v>0</v>
      </c>
      <c r="AQ2691" s="99">
        <v>29941473.136718798</v>
      </c>
      <c r="AR2691" s="99">
        <v>12962380.457885699</v>
      </c>
      <c r="AS2691" s="99">
        <v>225050.063163757</v>
      </c>
      <c r="AT2691" s="99">
        <v>7307553.2630004901</v>
      </c>
      <c r="AU2691" s="99">
        <v>812021.27096557606</v>
      </c>
      <c r="AV2691" s="99">
        <v>2460988.2289123498</v>
      </c>
      <c r="AW2691" s="99">
        <v>63478813.246093802</v>
      </c>
      <c r="AX2691" s="99">
        <v>33131335.8525391</v>
      </c>
      <c r="AY2691" s="99">
        <v>20595418.6254883</v>
      </c>
      <c r="AZ2691" s="99">
        <v>15950724.057617201</v>
      </c>
      <c r="BA2691" s="99">
        <v>0</v>
      </c>
      <c r="BB2691" s="99">
        <v>0</v>
      </c>
      <c r="BC2691" s="99">
        <v>8443533.9671630897</v>
      </c>
      <c r="BD2691" s="99">
        <v>0</v>
      </c>
      <c r="BE2691" s="99">
        <v>0</v>
      </c>
      <c r="BF2691" s="99">
        <v>7614642.3773803702</v>
      </c>
      <c r="BG2691" s="99">
        <v>67914193.762695298</v>
      </c>
      <c r="BH2691" s="99">
        <v>8432643.4276122991</v>
      </c>
      <c r="BI2691" s="99">
        <v>0</v>
      </c>
      <c r="BJ2691" s="99">
        <v>7597699.5247802697</v>
      </c>
      <c r="BK2691" s="99">
        <v>4377485.33520508</v>
      </c>
      <c r="BL2691" s="99">
        <v>0</v>
      </c>
      <c r="BM2691" s="99">
        <v>0</v>
      </c>
      <c r="BN2691" s="99">
        <v>0</v>
      </c>
      <c r="BO2691" s="99">
        <v>0</v>
      </c>
      <c r="BP2691" s="99">
        <v>0</v>
      </c>
      <c r="BQ2691" s="99">
        <v>0</v>
      </c>
      <c r="BR2691" s="99">
        <v>6514090.9912109403</v>
      </c>
      <c r="BS2691" s="99">
        <v>5977027.4984130897</v>
      </c>
      <c r="BT2691" s="99">
        <v>0</v>
      </c>
      <c r="BU2691" s="99">
        <v>0</v>
      </c>
      <c r="BV2691" s="99">
        <v>3559720.5436096201</v>
      </c>
      <c r="BW2691" s="99">
        <v>0</v>
      </c>
      <c r="BX2691" s="99">
        <v>0</v>
      </c>
      <c r="BY2691" s="99">
        <v>0</v>
      </c>
      <c r="BZ2691" s="99">
        <v>0</v>
      </c>
      <c r="CA2691" s="99">
        <v>166937.473930359</v>
      </c>
      <c r="CB2691" s="99">
        <v>10763350.456665</v>
      </c>
      <c r="CC2691" s="99">
        <v>78027516.393554702</v>
      </c>
      <c r="CD2691" s="99">
        <v>15959885.8120117</v>
      </c>
      <c r="CE2691" s="99">
        <v>6275.7668769955599</v>
      </c>
      <c r="CF2691" s="99">
        <v>1216202.0509643599</v>
      </c>
      <c r="CG2691" s="99">
        <v>7497068.8038330097</v>
      </c>
      <c r="CH2691" s="99">
        <v>0</v>
      </c>
      <c r="CI2691" s="99">
        <v>173319.41144943199</v>
      </c>
      <c r="CJ2691" s="99">
        <v>12003301.6523438</v>
      </c>
      <c r="CK2691" s="99">
        <v>85273719.301757798</v>
      </c>
      <c r="CL2691" s="99">
        <v>15960638.5196533</v>
      </c>
      <c r="CM2691" s="166">
        <v>273334.521953583</v>
      </c>
      <c r="CN2691" s="166">
        <v>41148392.1640625</v>
      </c>
      <c r="CO2691" s="166">
        <v>153551190.36523399</v>
      </c>
      <c r="CP2691" s="99">
        <v>15960638.5196533</v>
      </c>
      <c r="CQ2691" s="99">
        <v>0</v>
      </c>
      <c r="CR2691" s="99">
        <v>0</v>
      </c>
      <c r="CS2691" s="99">
        <v>0</v>
      </c>
      <c r="CT2691" s="99">
        <v>0</v>
      </c>
      <c r="CU2691" s="98">
        <v>150542.27859733201</v>
      </c>
      <c r="CV2691" s="98">
        <v>4579.704305624</v>
      </c>
      <c r="CW2691" s="98">
        <v>11979552.507629359</v>
      </c>
      <c r="CX2691" s="98">
        <v>85524585.19738771</v>
      </c>
    </row>
    <row r="2692" spans="1:102" x14ac:dyDescent="0.2">
      <c r="A2692" s="98" t="s">
        <v>192</v>
      </c>
      <c r="B2692" s="100">
        <v>38231</v>
      </c>
      <c r="C2692" s="99">
        <v>117795.59551239001</v>
      </c>
      <c r="D2692" s="99">
        <v>0</v>
      </c>
      <c r="E2692" s="99">
        <v>52509.421040535002</v>
      </c>
      <c r="F2692" s="99">
        <v>28166.6899592876</v>
      </c>
      <c r="G2692" s="99">
        <v>498.41734575852797</v>
      </c>
      <c r="H2692" s="99">
        <v>5676.5767816305197</v>
      </c>
      <c r="I2692" s="99">
        <v>563.99399106949602</v>
      </c>
      <c r="J2692" s="99">
        <v>10253.0597250462</v>
      </c>
      <c r="K2692" s="99">
        <v>89007.774271964998</v>
      </c>
      <c r="L2692" s="99">
        <v>91093.359601974502</v>
      </c>
      <c r="M2692" s="99">
        <v>56251.298962116198</v>
      </c>
      <c r="N2692" s="99">
        <v>15184.3348050117</v>
      </c>
      <c r="O2692" s="99">
        <v>0</v>
      </c>
      <c r="P2692" s="99">
        <v>0</v>
      </c>
      <c r="Q2692" s="99">
        <v>9857.8653827905691</v>
      </c>
      <c r="R2692" s="99">
        <v>0</v>
      </c>
      <c r="S2692" s="99">
        <v>0</v>
      </c>
      <c r="T2692" s="99">
        <v>6215.6179448962203</v>
      </c>
      <c r="U2692" s="99">
        <v>99450.525007247896</v>
      </c>
      <c r="V2692" s="99">
        <v>6662350.4376220703</v>
      </c>
      <c r="W2692" s="99">
        <v>0</v>
      </c>
      <c r="X2692" s="99">
        <v>4242624.6741332998</v>
      </c>
      <c r="Y2692" s="99">
        <v>1835608.6922607401</v>
      </c>
      <c r="Z2692" s="99">
        <v>88423.313902854905</v>
      </c>
      <c r="AA2692" s="99">
        <v>1140806.2722167999</v>
      </c>
      <c r="AB2692" s="99">
        <v>134481.128774643</v>
      </c>
      <c r="AC2692" s="99">
        <v>2695512.9191589402</v>
      </c>
      <c r="AD2692" s="99">
        <v>25026722.800537098</v>
      </c>
      <c r="AE2692" s="99">
        <v>4535510.8317260696</v>
      </c>
      <c r="AF2692" s="99">
        <v>2858198.2496643099</v>
      </c>
      <c r="AG2692" s="99">
        <v>2415509.1954040499</v>
      </c>
      <c r="AH2692" s="99">
        <v>0</v>
      </c>
      <c r="AI2692" s="99">
        <v>0</v>
      </c>
      <c r="AJ2692" s="99">
        <v>1226977.10975647</v>
      </c>
      <c r="AK2692" s="99">
        <v>0</v>
      </c>
      <c r="AL2692" s="99">
        <v>0</v>
      </c>
      <c r="AM2692" s="99">
        <v>1233360.35775757</v>
      </c>
      <c r="AN2692" s="99">
        <v>27895850.740234401</v>
      </c>
      <c r="AO2692" s="99">
        <v>49484961.15625</v>
      </c>
      <c r="AP2692" s="99">
        <v>0</v>
      </c>
      <c r="AQ2692" s="99">
        <v>30156052.388427701</v>
      </c>
      <c r="AR2692" s="99">
        <v>13517425.619140601</v>
      </c>
      <c r="AS2692" s="99">
        <v>582921.20484924305</v>
      </c>
      <c r="AT2692" s="99">
        <v>7199185.3124389602</v>
      </c>
      <c r="AU2692" s="99">
        <v>818170.84325408901</v>
      </c>
      <c r="AV2692" s="99">
        <v>6249558.4888915997</v>
      </c>
      <c r="AW2692" s="99">
        <v>59153262.417480499</v>
      </c>
      <c r="AX2692" s="99">
        <v>35115107.032714799</v>
      </c>
      <c r="AY2692" s="99">
        <v>20939415.0632324</v>
      </c>
      <c r="AZ2692" s="99">
        <v>16428314.232543901</v>
      </c>
      <c r="BA2692" s="99">
        <v>0</v>
      </c>
      <c r="BB2692" s="99">
        <v>0</v>
      </c>
      <c r="BC2692" s="99">
        <v>8499899.5010986291</v>
      </c>
      <c r="BD2692" s="99">
        <v>0</v>
      </c>
      <c r="BE2692" s="99">
        <v>0</v>
      </c>
      <c r="BF2692" s="99">
        <v>7679875.29370117</v>
      </c>
      <c r="BG2692" s="99">
        <v>66095802.652832001</v>
      </c>
      <c r="BH2692" s="99">
        <v>8929841.8443603497</v>
      </c>
      <c r="BI2692" s="99">
        <v>0</v>
      </c>
      <c r="BJ2692" s="99">
        <v>7643011.6840820303</v>
      </c>
      <c r="BK2692" s="99">
        <v>4524324.61254883</v>
      </c>
      <c r="BL2692" s="99">
        <v>0</v>
      </c>
      <c r="BM2692" s="99">
        <v>0</v>
      </c>
      <c r="BN2692" s="99">
        <v>0</v>
      </c>
      <c r="BO2692" s="99">
        <v>0</v>
      </c>
      <c r="BP2692" s="99">
        <v>0</v>
      </c>
      <c r="BQ2692" s="99">
        <v>0</v>
      </c>
      <c r="BR2692" s="99">
        <v>6684251.58203125</v>
      </c>
      <c r="BS2692" s="99">
        <v>6191369.8950805701</v>
      </c>
      <c r="BT2692" s="99">
        <v>0</v>
      </c>
      <c r="BU2692" s="99">
        <v>0</v>
      </c>
      <c r="BV2692" s="99">
        <v>3591160.7572326702</v>
      </c>
      <c r="BW2692" s="99">
        <v>0</v>
      </c>
      <c r="BX2692" s="99">
        <v>0</v>
      </c>
      <c r="BY2692" s="99">
        <v>0</v>
      </c>
      <c r="BZ2692" s="99">
        <v>0</v>
      </c>
      <c r="CA2692" s="99">
        <v>169860.66498374901</v>
      </c>
      <c r="CB2692" s="99">
        <v>10903804.6257324</v>
      </c>
      <c r="CC2692" s="99">
        <v>79993309.573242202</v>
      </c>
      <c r="CD2692" s="99">
        <v>16720745.778198199</v>
      </c>
      <c r="CE2692" s="99">
        <v>6116.9259744882602</v>
      </c>
      <c r="CF2692" s="99">
        <v>1225144.66369629</v>
      </c>
      <c r="CG2692" s="99">
        <v>7630391.23010254</v>
      </c>
      <c r="CH2692" s="99">
        <v>0</v>
      </c>
      <c r="CI2692" s="99">
        <v>175883.38607215899</v>
      </c>
      <c r="CJ2692" s="99">
        <v>12134866.084228501</v>
      </c>
      <c r="CK2692" s="99">
        <v>87367576.066406295</v>
      </c>
      <c r="CL2692" s="99">
        <v>16725188.537597699</v>
      </c>
      <c r="CM2692" s="166">
        <v>275717.85706710798</v>
      </c>
      <c r="CN2692" s="166">
        <v>39771762.0400391</v>
      </c>
      <c r="CO2692" s="166">
        <v>153316774.21875</v>
      </c>
      <c r="CP2692" s="99">
        <v>16725188.537597699</v>
      </c>
      <c r="CQ2692" s="99">
        <v>0</v>
      </c>
      <c r="CR2692" s="99">
        <v>0</v>
      </c>
      <c r="CS2692" s="99">
        <v>0</v>
      </c>
      <c r="CT2692" s="99">
        <v>0</v>
      </c>
      <c r="CU2692" s="98">
        <v>149655.473373371</v>
      </c>
      <c r="CV2692" s="98">
        <v>10701.617487129</v>
      </c>
      <c r="CW2692" s="98">
        <v>12128949.289428689</v>
      </c>
      <c r="CX2692" s="98">
        <v>87623700.803344741</v>
      </c>
    </row>
    <row r="2693" spans="1:102" x14ac:dyDescent="0.2">
      <c r="A2693" s="98" t="s">
        <v>192</v>
      </c>
      <c r="B2693" s="100">
        <v>38322</v>
      </c>
      <c r="C2693" s="99">
        <v>120202.996426582</v>
      </c>
      <c r="D2693" s="99">
        <v>0</v>
      </c>
      <c r="E2693" s="99">
        <v>49998.216292858102</v>
      </c>
      <c r="F2693" s="99">
        <v>27030.165039539301</v>
      </c>
      <c r="G2693" s="99">
        <v>861.92201378941502</v>
      </c>
      <c r="H2693" s="99">
        <v>5326.8219727277801</v>
      </c>
      <c r="I2693" s="99">
        <v>556.67222401499703</v>
      </c>
      <c r="J2693" s="99">
        <v>16074.2643616199</v>
      </c>
      <c r="K2693" s="99">
        <v>87568.725500106797</v>
      </c>
      <c r="L2693" s="99">
        <v>89456.985544204697</v>
      </c>
      <c r="M2693" s="99">
        <v>56608.267907142603</v>
      </c>
      <c r="N2693" s="99">
        <v>15397.107766270599</v>
      </c>
      <c r="O2693" s="99">
        <v>0</v>
      </c>
      <c r="P2693" s="99">
        <v>0</v>
      </c>
      <c r="Q2693" s="99">
        <v>9892.6378536224402</v>
      </c>
      <c r="R2693" s="99">
        <v>0</v>
      </c>
      <c r="S2693" s="99">
        <v>0</v>
      </c>
      <c r="T2693" s="99">
        <v>6163.2812448739996</v>
      </c>
      <c r="U2693" s="99">
        <v>101503.900743484</v>
      </c>
      <c r="V2693" s="99">
        <v>6869686.3512573196</v>
      </c>
      <c r="W2693" s="99">
        <v>0</v>
      </c>
      <c r="X2693" s="99">
        <v>4138296.7450256301</v>
      </c>
      <c r="Y2693" s="99">
        <v>1872328.7185058601</v>
      </c>
      <c r="Z2693" s="99">
        <v>186006.19168472299</v>
      </c>
      <c r="AA2693" s="99">
        <v>1038009.06717682</v>
      </c>
      <c r="AB2693" s="99">
        <v>124915.90256309501</v>
      </c>
      <c r="AC2693" s="99">
        <v>5527590.2110595703</v>
      </c>
      <c r="AD2693" s="99">
        <v>25181963.2504883</v>
      </c>
      <c r="AE2693" s="99">
        <v>4399754.01245117</v>
      </c>
      <c r="AF2693" s="99">
        <v>2887120.8880615202</v>
      </c>
      <c r="AG2693" s="99">
        <v>2459929.0631103502</v>
      </c>
      <c r="AH2693" s="99">
        <v>0</v>
      </c>
      <c r="AI2693" s="99">
        <v>0</v>
      </c>
      <c r="AJ2693" s="99">
        <v>1220603.54560852</v>
      </c>
      <c r="AK2693" s="99">
        <v>0</v>
      </c>
      <c r="AL2693" s="99">
        <v>0</v>
      </c>
      <c r="AM2693" s="99">
        <v>1229923.1113739</v>
      </c>
      <c r="AN2693" s="99">
        <v>29801106.4616699</v>
      </c>
      <c r="AO2693" s="99">
        <v>51691594.423828103</v>
      </c>
      <c r="AP2693" s="99">
        <v>0</v>
      </c>
      <c r="AQ2693" s="99">
        <v>29621491.479247998</v>
      </c>
      <c r="AR2693" s="99">
        <v>13842089.587768599</v>
      </c>
      <c r="AS2693" s="99">
        <v>1245970.4774169901</v>
      </c>
      <c r="AT2693" s="99">
        <v>6540161.1444702102</v>
      </c>
      <c r="AU2693" s="99">
        <v>779544.37774658203</v>
      </c>
      <c r="AV2693" s="99">
        <v>13118489.831543</v>
      </c>
      <c r="AW2693" s="99">
        <v>59838076.186035201</v>
      </c>
      <c r="AX2693" s="99">
        <v>34272581.006347701</v>
      </c>
      <c r="AY2693" s="99">
        <v>21473761.4614258</v>
      </c>
      <c r="AZ2693" s="99">
        <v>16967710.5539551</v>
      </c>
      <c r="BA2693" s="99">
        <v>0</v>
      </c>
      <c r="BB2693" s="99">
        <v>0</v>
      </c>
      <c r="BC2693" s="99">
        <v>8600498.52490234</v>
      </c>
      <c r="BD2693" s="99">
        <v>0</v>
      </c>
      <c r="BE2693" s="99">
        <v>0</v>
      </c>
      <c r="BF2693" s="99">
        <v>7773322.5343627902</v>
      </c>
      <c r="BG2693" s="99">
        <v>70815506.7578125</v>
      </c>
      <c r="BH2693" s="99">
        <v>9108956.26098633</v>
      </c>
      <c r="BI2693" s="99">
        <v>0</v>
      </c>
      <c r="BJ2693" s="99">
        <v>7627905.09057617</v>
      </c>
      <c r="BK2693" s="99">
        <v>4686633.23828125</v>
      </c>
      <c r="BL2693" s="99">
        <v>0</v>
      </c>
      <c r="BM2693" s="99">
        <v>0</v>
      </c>
      <c r="BN2693" s="99">
        <v>0</v>
      </c>
      <c r="BO2693" s="99">
        <v>0</v>
      </c>
      <c r="BP2693" s="99">
        <v>0</v>
      </c>
      <c r="BQ2693" s="99">
        <v>0</v>
      </c>
      <c r="BR2693" s="99">
        <v>6812407.8740844699</v>
      </c>
      <c r="BS2693" s="99">
        <v>6378739.6156005897</v>
      </c>
      <c r="BT2693" s="99">
        <v>0</v>
      </c>
      <c r="BU2693" s="99">
        <v>0</v>
      </c>
      <c r="BV2693" s="99">
        <v>3639553.3524475102</v>
      </c>
      <c r="BW2693" s="99">
        <v>0</v>
      </c>
      <c r="BX2693" s="99">
        <v>0</v>
      </c>
      <c r="BY2693" s="99">
        <v>0</v>
      </c>
      <c r="BZ2693" s="99">
        <v>0</v>
      </c>
      <c r="CA2693" s="99">
        <v>169911.133491516</v>
      </c>
      <c r="CB2693" s="99">
        <v>10993901.006713901</v>
      </c>
      <c r="CC2693" s="99">
        <v>81274038.166992202</v>
      </c>
      <c r="CD2693" s="99">
        <v>16715242.8078613</v>
      </c>
      <c r="CE2693" s="99">
        <v>6238.1491271853401</v>
      </c>
      <c r="CF2693" s="99">
        <v>1234452.4407653799</v>
      </c>
      <c r="CG2693" s="99">
        <v>7823497.0191040002</v>
      </c>
      <c r="CH2693" s="99">
        <v>0</v>
      </c>
      <c r="CI2693" s="99">
        <v>176162.822124481</v>
      </c>
      <c r="CJ2693" s="99">
        <v>12205178.1107178</v>
      </c>
      <c r="CK2693" s="99">
        <v>89117048.580078095</v>
      </c>
      <c r="CL2693" s="99">
        <v>16706707.6126709</v>
      </c>
      <c r="CM2693" s="166">
        <v>277558.81693649298</v>
      </c>
      <c r="CN2693" s="166">
        <v>42133024.853027299</v>
      </c>
      <c r="CO2693" s="166">
        <v>160180665.49023399</v>
      </c>
      <c r="CP2693" s="99">
        <v>16706707.6126709</v>
      </c>
      <c r="CQ2693" s="99">
        <v>0</v>
      </c>
      <c r="CR2693" s="99">
        <v>0</v>
      </c>
      <c r="CS2693" s="99">
        <v>0</v>
      </c>
      <c r="CT2693" s="99">
        <v>0</v>
      </c>
      <c r="CU2693" s="98">
        <v>140766.32879701699</v>
      </c>
      <c r="CV2693" s="98">
        <v>16824.688154861</v>
      </c>
      <c r="CW2693" s="98">
        <v>12228353.447479282</v>
      </c>
      <c r="CX2693" s="98">
        <v>89097535.186096206</v>
      </c>
    </row>
    <row r="2694" spans="1:102" x14ac:dyDescent="0.2">
      <c r="A2694" s="98" t="s">
        <v>192</v>
      </c>
      <c r="B2694" s="100">
        <v>38412</v>
      </c>
      <c r="C2694" s="99">
        <v>123253.770159721</v>
      </c>
      <c r="D2694" s="99">
        <v>0</v>
      </c>
      <c r="E2694" s="99">
        <v>49900.015237808198</v>
      </c>
      <c r="F2694" s="99">
        <v>27452.122077226599</v>
      </c>
      <c r="G2694" s="99">
        <v>1234.5153185725201</v>
      </c>
      <c r="H2694" s="99">
        <v>4888.2515686154402</v>
      </c>
      <c r="I2694" s="99">
        <v>535.54932796210096</v>
      </c>
      <c r="J2694" s="99">
        <v>23304.152512311899</v>
      </c>
      <c r="K2694" s="99">
        <v>79142.811887741103</v>
      </c>
      <c r="L2694" s="99">
        <v>89294.883978843704</v>
      </c>
      <c r="M2694" s="99">
        <v>57419.035750389099</v>
      </c>
      <c r="N2694" s="99">
        <v>15772.659447431601</v>
      </c>
      <c r="O2694" s="99">
        <v>0</v>
      </c>
      <c r="P2694" s="99">
        <v>0</v>
      </c>
      <c r="Q2694" s="99">
        <v>9824.7344051599503</v>
      </c>
      <c r="R2694" s="99">
        <v>0</v>
      </c>
      <c r="S2694" s="99">
        <v>0</v>
      </c>
      <c r="T2694" s="99">
        <v>6059.0875748992003</v>
      </c>
      <c r="U2694" s="99">
        <v>102422.782467842</v>
      </c>
      <c r="V2694" s="99">
        <v>7061285.9675903302</v>
      </c>
      <c r="W2694" s="99">
        <v>0</v>
      </c>
      <c r="X2694" s="99">
        <v>4118063.6023559598</v>
      </c>
      <c r="Y2694" s="99">
        <v>1882850.7349243199</v>
      </c>
      <c r="Z2694" s="99">
        <v>322958.72246169997</v>
      </c>
      <c r="AA2694" s="99">
        <v>944603.11877441395</v>
      </c>
      <c r="AB2694" s="99">
        <v>121774.13003826101</v>
      </c>
      <c r="AC2694" s="99">
        <v>8137481.0409545898</v>
      </c>
      <c r="AD2694" s="99">
        <v>22445138.2973633</v>
      </c>
      <c r="AE2694" s="99">
        <v>4497356.7743530301</v>
      </c>
      <c r="AF2694" s="99">
        <v>2929047.9932556199</v>
      </c>
      <c r="AG2694" s="99">
        <v>2523665.76776123</v>
      </c>
      <c r="AH2694" s="99">
        <v>0</v>
      </c>
      <c r="AI2694" s="99">
        <v>0</v>
      </c>
      <c r="AJ2694" s="99">
        <v>1188608.2038116499</v>
      </c>
      <c r="AK2694" s="99">
        <v>0</v>
      </c>
      <c r="AL2694" s="99">
        <v>0</v>
      </c>
      <c r="AM2694" s="99">
        <v>1226937.82437134</v>
      </c>
      <c r="AN2694" s="99">
        <v>30620563.088378899</v>
      </c>
      <c r="AO2694" s="99">
        <v>53572682.3505859</v>
      </c>
      <c r="AP2694" s="99">
        <v>0</v>
      </c>
      <c r="AQ2694" s="99">
        <v>30058216.885986298</v>
      </c>
      <c r="AR2694" s="99">
        <v>14207401.123168901</v>
      </c>
      <c r="AS2694" s="99">
        <v>1813616.39938354</v>
      </c>
      <c r="AT2694" s="99">
        <v>6055551.0836181603</v>
      </c>
      <c r="AU2694" s="99">
        <v>769791.63151550305</v>
      </c>
      <c r="AV2694" s="99">
        <v>19672336.701416001</v>
      </c>
      <c r="AW2694" s="99">
        <v>53753025.001464799</v>
      </c>
      <c r="AX2694" s="99">
        <v>35207697.291992202</v>
      </c>
      <c r="AY2694" s="99">
        <v>22087756.935791001</v>
      </c>
      <c r="AZ2694" s="99">
        <v>17532335.996337902</v>
      </c>
      <c r="BA2694" s="99">
        <v>0</v>
      </c>
      <c r="BB2694" s="99">
        <v>0</v>
      </c>
      <c r="BC2694" s="99">
        <v>8469815.3493652306</v>
      </c>
      <c r="BD2694" s="99">
        <v>0</v>
      </c>
      <c r="BE2694" s="99">
        <v>0</v>
      </c>
      <c r="BF2694" s="99">
        <v>7888592.9348144503</v>
      </c>
      <c r="BG2694" s="99">
        <v>73458912.241210893</v>
      </c>
      <c r="BH2694" s="99">
        <v>9398399.7906494103</v>
      </c>
      <c r="BI2694" s="99">
        <v>0</v>
      </c>
      <c r="BJ2694" s="99">
        <v>7683971.7626953097</v>
      </c>
      <c r="BK2694" s="99">
        <v>4813917.73620605</v>
      </c>
      <c r="BL2694" s="99">
        <v>0</v>
      </c>
      <c r="BM2694" s="99">
        <v>0</v>
      </c>
      <c r="BN2694" s="99">
        <v>0</v>
      </c>
      <c r="BO2694" s="99">
        <v>0</v>
      </c>
      <c r="BP2694" s="99">
        <v>0</v>
      </c>
      <c r="BQ2694" s="99">
        <v>0</v>
      </c>
      <c r="BR2694" s="99">
        <v>6949712.4485473596</v>
      </c>
      <c r="BS2694" s="99">
        <v>6538672.3552856399</v>
      </c>
      <c r="BT2694" s="99">
        <v>0</v>
      </c>
      <c r="BU2694" s="99">
        <v>0</v>
      </c>
      <c r="BV2694" s="99">
        <v>3636452.3539123498</v>
      </c>
      <c r="BW2694" s="99">
        <v>0</v>
      </c>
      <c r="BX2694" s="99">
        <v>0</v>
      </c>
      <c r="BY2694" s="99">
        <v>0</v>
      </c>
      <c r="BZ2694" s="99">
        <v>0</v>
      </c>
      <c r="CA2694" s="99">
        <v>173431.59500312799</v>
      </c>
      <c r="CB2694" s="99">
        <v>11175147.603881801</v>
      </c>
      <c r="CC2694" s="99">
        <v>83737462.481445298</v>
      </c>
      <c r="CD2694" s="99">
        <v>17037085.017089799</v>
      </c>
      <c r="CE2694" s="99">
        <v>6097.0561154484703</v>
      </c>
      <c r="CF2694" s="99">
        <v>1232120.5590210001</v>
      </c>
      <c r="CG2694" s="99">
        <v>7914340.41369629</v>
      </c>
      <c r="CH2694" s="99">
        <v>0</v>
      </c>
      <c r="CI2694" s="99">
        <v>179490.84694862401</v>
      </c>
      <c r="CJ2694" s="99">
        <v>12410741.3555908</v>
      </c>
      <c r="CK2694" s="99">
        <v>91595825.454101607</v>
      </c>
      <c r="CL2694" s="99">
        <v>17040357.5305176</v>
      </c>
      <c r="CM2694" s="166">
        <v>281543.48970413202</v>
      </c>
      <c r="CN2694" s="166">
        <v>43085173.926269501</v>
      </c>
      <c r="CO2694" s="166">
        <v>165156652.39843801</v>
      </c>
      <c r="CP2694" s="99">
        <v>17040357.5305176</v>
      </c>
      <c r="CQ2694" s="99">
        <v>0</v>
      </c>
      <c r="CR2694" s="99">
        <v>0</v>
      </c>
      <c r="CS2694" s="99">
        <v>0</v>
      </c>
      <c r="CT2694" s="99">
        <v>0</v>
      </c>
      <c r="CU2694" s="98">
        <v>133845.540200338</v>
      </c>
      <c r="CV2694" s="98">
        <v>24360.458380586999</v>
      </c>
      <c r="CW2694" s="98">
        <v>12407268.1629028</v>
      </c>
      <c r="CX2694" s="98">
        <v>91651802.895141587</v>
      </c>
    </row>
    <row r="2695" spans="1:102" x14ac:dyDescent="0.2">
      <c r="A2695" s="98" t="s">
        <v>192</v>
      </c>
      <c r="B2695" s="100">
        <v>38504</v>
      </c>
      <c r="C2695" s="99">
        <v>126298.952308655</v>
      </c>
      <c r="D2695" s="99">
        <v>5.7576702389633301</v>
      </c>
      <c r="E2695" s="99">
        <v>48714.855823040001</v>
      </c>
      <c r="F2695" s="99">
        <v>27678.056271314599</v>
      </c>
      <c r="G2695" s="99">
        <v>1604.322613433</v>
      </c>
      <c r="H2695" s="99">
        <v>4524.9236113429097</v>
      </c>
      <c r="I2695" s="99">
        <v>505.32302829995803</v>
      </c>
      <c r="J2695" s="99">
        <v>29675.714378595399</v>
      </c>
      <c r="K2695" s="99">
        <v>72117.210535049395</v>
      </c>
      <c r="L2695" s="99">
        <v>91100.995643615694</v>
      </c>
      <c r="M2695" s="99">
        <v>58314.048003196702</v>
      </c>
      <c r="N2695" s="99">
        <v>15991.190112829199</v>
      </c>
      <c r="O2695" s="99">
        <v>0</v>
      </c>
      <c r="P2695" s="99">
        <v>0</v>
      </c>
      <c r="Q2695" s="99">
        <v>9827.9704346656799</v>
      </c>
      <c r="R2695" s="99">
        <v>0</v>
      </c>
      <c r="S2695" s="99">
        <v>0</v>
      </c>
      <c r="T2695" s="99">
        <v>6163.9995365142804</v>
      </c>
      <c r="U2695" s="99">
        <v>103175.74864196801</v>
      </c>
      <c r="V2695" s="99">
        <v>7149567.1543579102</v>
      </c>
      <c r="W2695" s="99">
        <v>522.92419672757399</v>
      </c>
      <c r="X2695" s="99">
        <v>4081010.32843018</v>
      </c>
      <c r="Y2695" s="99">
        <v>1909590.9779815699</v>
      </c>
      <c r="Z2695" s="99">
        <v>371581.8046875</v>
      </c>
      <c r="AA2695" s="99">
        <v>873399.44572448696</v>
      </c>
      <c r="AB2695" s="99">
        <v>112670.82488441499</v>
      </c>
      <c r="AC2695" s="99">
        <v>10651380.622802701</v>
      </c>
      <c r="AD2695" s="99">
        <v>20121205.080322299</v>
      </c>
      <c r="AE2695" s="99">
        <v>4594808.8305053702</v>
      </c>
      <c r="AF2695" s="99">
        <v>2926189.6321105999</v>
      </c>
      <c r="AG2695" s="99">
        <v>2527138.1452331501</v>
      </c>
      <c r="AH2695" s="99">
        <v>0</v>
      </c>
      <c r="AI2695" s="99">
        <v>0</v>
      </c>
      <c r="AJ2695" s="99">
        <v>1173599.8860015899</v>
      </c>
      <c r="AK2695" s="99">
        <v>0</v>
      </c>
      <c r="AL2695" s="99">
        <v>0</v>
      </c>
      <c r="AM2695" s="99">
        <v>1257818.4606628399</v>
      </c>
      <c r="AN2695" s="99">
        <v>30972397.713867199</v>
      </c>
      <c r="AO2695" s="99">
        <v>54912722.485839799</v>
      </c>
      <c r="AP2695" s="99">
        <v>4076.9823884367902</v>
      </c>
      <c r="AQ2695" s="99">
        <v>30158206.229247998</v>
      </c>
      <c r="AR2695" s="99">
        <v>14493968.479492201</v>
      </c>
      <c r="AS2695" s="99">
        <v>2479565.05859375</v>
      </c>
      <c r="AT2695" s="99">
        <v>5657142.2779540997</v>
      </c>
      <c r="AU2695" s="99">
        <v>719577.75910949695</v>
      </c>
      <c r="AV2695" s="99">
        <v>26031838.860839799</v>
      </c>
      <c r="AW2695" s="99">
        <v>48509122.935546897</v>
      </c>
      <c r="AX2695" s="99">
        <v>36273364.183593802</v>
      </c>
      <c r="AY2695" s="99">
        <v>22256891.293212902</v>
      </c>
      <c r="AZ2695" s="99">
        <v>17730435.277587902</v>
      </c>
      <c r="BA2695" s="99">
        <v>0</v>
      </c>
      <c r="BB2695" s="99">
        <v>0</v>
      </c>
      <c r="BC2695" s="99">
        <v>8489716.9199218806</v>
      </c>
      <c r="BD2695" s="99">
        <v>0</v>
      </c>
      <c r="BE2695" s="99">
        <v>0</v>
      </c>
      <c r="BF2695" s="99">
        <v>8177335.8269042997</v>
      </c>
      <c r="BG2695" s="99">
        <v>75251006.616210893</v>
      </c>
      <c r="BH2695" s="99">
        <v>9742729.9420165997</v>
      </c>
      <c r="BI2695" s="99">
        <v>335.765541695058</v>
      </c>
      <c r="BJ2695" s="99">
        <v>7800400.9119873</v>
      </c>
      <c r="BK2695" s="99">
        <v>5044973.2076415997</v>
      </c>
      <c r="BL2695" s="99">
        <v>0</v>
      </c>
      <c r="BM2695" s="99">
        <v>0</v>
      </c>
      <c r="BN2695" s="99">
        <v>0</v>
      </c>
      <c r="BO2695" s="99">
        <v>0</v>
      </c>
      <c r="BP2695" s="99">
        <v>0</v>
      </c>
      <c r="BQ2695" s="99">
        <v>0</v>
      </c>
      <c r="BR2695" s="99">
        <v>7071190.5275878897</v>
      </c>
      <c r="BS2695" s="99">
        <v>6725696.6821899395</v>
      </c>
      <c r="BT2695" s="99">
        <v>0</v>
      </c>
      <c r="BU2695" s="99">
        <v>0</v>
      </c>
      <c r="BV2695" s="99">
        <v>3704591.0045166002</v>
      </c>
      <c r="BW2695" s="99">
        <v>0</v>
      </c>
      <c r="BX2695" s="99">
        <v>0</v>
      </c>
      <c r="BY2695" s="99">
        <v>0</v>
      </c>
      <c r="BZ2695" s="99">
        <v>0</v>
      </c>
      <c r="CA2695" s="99">
        <v>175368.04306983901</v>
      </c>
      <c r="CB2695" s="99">
        <v>11181133.096679701</v>
      </c>
      <c r="CC2695" s="99">
        <v>84784569.653320298</v>
      </c>
      <c r="CD2695" s="99">
        <v>17480560.917236298</v>
      </c>
      <c r="CE2695" s="99">
        <v>6164.5757188200996</v>
      </c>
      <c r="CF2695" s="99">
        <v>1242095.0525207501</v>
      </c>
      <c r="CG2695" s="99">
        <v>8064862.6857299795</v>
      </c>
      <c r="CH2695" s="99">
        <v>0</v>
      </c>
      <c r="CI2695" s="99">
        <v>181648.71171379101</v>
      </c>
      <c r="CJ2695" s="99">
        <v>12412250.37146</v>
      </c>
      <c r="CK2695" s="99">
        <v>92590642.051757798</v>
      </c>
      <c r="CL2695" s="99">
        <v>17480480.137451202</v>
      </c>
      <c r="CM2695" s="166">
        <v>284309.44665527297</v>
      </c>
      <c r="CN2695" s="166">
        <v>43488297.224121101</v>
      </c>
      <c r="CO2695" s="166">
        <v>168036195.53710899</v>
      </c>
      <c r="CP2695" s="99">
        <v>17480480.137451202</v>
      </c>
      <c r="CQ2695" s="99">
        <v>0</v>
      </c>
      <c r="CR2695" s="99">
        <v>0</v>
      </c>
      <c r="CS2695" s="99">
        <v>0</v>
      </c>
      <c r="CT2695" s="99">
        <v>0</v>
      </c>
      <c r="CU2695" s="98">
        <v>125238.28505191</v>
      </c>
      <c r="CV2695" s="98">
        <v>31068.956695039</v>
      </c>
      <c r="CW2695" s="98">
        <v>12423228.149200451</v>
      </c>
      <c r="CX2695" s="98">
        <v>92849432.339050278</v>
      </c>
    </row>
    <row r="2696" spans="1:102" x14ac:dyDescent="0.2">
      <c r="A2696" s="98" t="s">
        <v>192</v>
      </c>
      <c r="B2696" s="100">
        <v>38596</v>
      </c>
      <c r="C2696" s="99">
        <v>128777.50178813899</v>
      </c>
      <c r="D2696" s="99">
        <v>5.8901893519796404</v>
      </c>
      <c r="E2696" s="99">
        <v>48783.481946468397</v>
      </c>
      <c r="F2696" s="99">
        <v>28596.0238149166</v>
      </c>
      <c r="G2696" s="99">
        <v>1982.4415690004801</v>
      </c>
      <c r="H2696" s="99">
        <v>4258.2927145957901</v>
      </c>
      <c r="I2696" s="99">
        <v>495.80100871622602</v>
      </c>
      <c r="J2696" s="99">
        <v>36815.224835395798</v>
      </c>
      <c r="K2696" s="99">
        <v>66001.249323844895</v>
      </c>
      <c r="L2696" s="99">
        <v>94890.469215393096</v>
      </c>
      <c r="M2696" s="99">
        <v>59090.839372634902</v>
      </c>
      <c r="N2696" s="99">
        <v>16190.285182833701</v>
      </c>
      <c r="O2696" s="99">
        <v>0</v>
      </c>
      <c r="P2696" s="99">
        <v>0</v>
      </c>
      <c r="Q2696" s="99">
        <v>9852.9467678070105</v>
      </c>
      <c r="R2696" s="99">
        <v>0</v>
      </c>
      <c r="S2696" s="99">
        <v>0</v>
      </c>
      <c r="T2696" s="99">
        <v>6297.4924143552798</v>
      </c>
      <c r="U2696" s="99">
        <v>102925.18008804299</v>
      </c>
      <c r="V2696" s="99">
        <v>7236674.8930053702</v>
      </c>
      <c r="W2696" s="99">
        <v>469.26620221138</v>
      </c>
      <c r="X2696" s="99">
        <v>3997561.4176940899</v>
      </c>
      <c r="Y2696" s="99">
        <v>1932659.9307251</v>
      </c>
      <c r="Z2696" s="99">
        <v>436815.515155792</v>
      </c>
      <c r="AA2696" s="99">
        <v>802354.66013336205</v>
      </c>
      <c r="AB2696" s="99">
        <v>107365.926771164</v>
      </c>
      <c r="AC2696" s="99">
        <v>12698791.944213901</v>
      </c>
      <c r="AD2696" s="99">
        <v>17388903.556396499</v>
      </c>
      <c r="AE2696" s="99">
        <v>4642056.45495605</v>
      </c>
      <c r="AF2696" s="99">
        <v>2966518.1224060101</v>
      </c>
      <c r="AG2696" s="99">
        <v>2549624.8374939002</v>
      </c>
      <c r="AH2696" s="99">
        <v>0</v>
      </c>
      <c r="AI2696" s="99">
        <v>0</v>
      </c>
      <c r="AJ2696" s="99">
        <v>1162610.41641235</v>
      </c>
      <c r="AK2696" s="99">
        <v>0</v>
      </c>
      <c r="AL2696" s="99">
        <v>0</v>
      </c>
      <c r="AM2696" s="99">
        <v>1258656.6980896001</v>
      </c>
      <c r="AN2696" s="99">
        <v>30269198.479492199</v>
      </c>
      <c r="AO2696" s="99">
        <v>56546064.450195298</v>
      </c>
      <c r="AP2696" s="99">
        <v>3697.90220952034</v>
      </c>
      <c r="AQ2696" s="99">
        <v>29633203.434570301</v>
      </c>
      <c r="AR2696" s="99">
        <v>14742812.723510699</v>
      </c>
      <c r="AS2696" s="99">
        <v>3042541.1947631799</v>
      </c>
      <c r="AT2696" s="99">
        <v>5329040.6990356399</v>
      </c>
      <c r="AU2696" s="99">
        <v>706294.66899108898</v>
      </c>
      <c r="AV2696" s="99">
        <v>31148398.637451202</v>
      </c>
      <c r="AW2696" s="99">
        <v>42532792.409179702</v>
      </c>
      <c r="AX2696" s="99">
        <v>37277902.978027299</v>
      </c>
      <c r="AY2696" s="99">
        <v>22972388.2197266</v>
      </c>
      <c r="AZ2696" s="99">
        <v>18158702.6945801</v>
      </c>
      <c r="BA2696" s="99">
        <v>0</v>
      </c>
      <c r="BB2696" s="99">
        <v>0</v>
      </c>
      <c r="BC2696" s="99">
        <v>8544166.6307372991</v>
      </c>
      <c r="BD2696" s="99">
        <v>0</v>
      </c>
      <c r="BE2696" s="99">
        <v>0</v>
      </c>
      <c r="BF2696" s="99">
        <v>8304830.2100830097</v>
      </c>
      <c r="BG2696" s="99">
        <v>74434449.720703095</v>
      </c>
      <c r="BH2696" s="99">
        <v>10344105.1605225</v>
      </c>
      <c r="BI2696" s="99">
        <v>474.60469258576597</v>
      </c>
      <c r="BJ2696" s="99">
        <v>7788766.5162963904</v>
      </c>
      <c r="BK2696" s="99">
        <v>5153553.1776733398</v>
      </c>
      <c r="BL2696" s="99">
        <v>0</v>
      </c>
      <c r="BM2696" s="99">
        <v>0</v>
      </c>
      <c r="BN2696" s="99">
        <v>0</v>
      </c>
      <c r="BO2696" s="99">
        <v>0</v>
      </c>
      <c r="BP2696" s="99">
        <v>0</v>
      </c>
      <c r="BQ2696" s="99">
        <v>0</v>
      </c>
      <c r="BR2696" s="99">
        <v>7309605.1674804697</v>
      </c>
      <c r="BS2696" s="99">
        <v>6894168.2661132803</v>
      </c>
      <c r="BT2696" s="99">
        <v>0</v>
      </c>
      <c r="BU2696" s="99">
        <v>0</v>
      </c>
      <c r="BV2696" s="99">
        <v>3744912.4223632799</v>
      </c>
      <c r="BW2696" s="99">
        <v>0</v>
      </c>
      <c r="BX2696" s="99">
        <v>0</v>
      </c>
      <c r="BY2696" s="99">
        <v>0</v>
      </c>
      <c r="BZ2696" s="99">
        <v>0</v>
      </c>
      <c r="CA2696" s="99">
        <v>177176.206935883</v>
      </c>
      <c r="CB2696" s="99">
        <v>11276659.239990201</v>
      </c>
      <c r="CC2696" s="99">
        <v>86384536.724609405</v>
      </c>
      <c r="CD2696" s="99">
        <v>18258704.941650402</v>
      </c>
      <c r="CE2696" s="99">
        <v>6197.9163157939902</v>
      </c>
      <c r="CF2696" s="99">
        <v>1257774.4613342299</v>
      </c>
      <c r="CG2696" s="99">
        <v>8280891.05969238</v>
      </c>
      <c r="CH2696" s="99">
        <v>0</v>
      </c>
      <c r="CI2696" s="99">
        <v>183272.10538291899</v>
      </c>
      <c r="CJ2696" s="99">
        <v>12525091.627563501</v>
      </c>
      <c r="CK2696" s="99">
        <v>94692151.791015595</v>
      </c>
      <c r="CL2696" s="99">
        <v>18273638.5234375</v>
      </c>
      <c r="CM2696" s="166">
        <v>286413.96181869501</v>
      </c>
      <c r="CN2696" s="166">
        <v>42554758.662109397</v>
      </c>
      <c r="CO2696" s="166">
        <v>169043756.71875</v>
      </c>
      <c r="CP2696" s="99">
        <v>18273638.5234375</v>
      </c>
      <c r="CQ2696" s="99">
        <v>0</v>
      </c>
      <c r="CR2696" s="99">
        <v>0</v>
      </c>
      <c r="CS2696" s="99">
        <v>0</v>
      </c>
      <c r="CT2696" s="99">
        <v>0</v>
      </c>
      <c r="CU2696" s="98">
        <v>120569.552350439</v>
      </c>
      <c r="CV2696" s="98">
        <v>38545.825342176999</v>
      </c>
      <c r="CW2696" s="98">
        <v>12534433.701324431</v>
      </c>
      <c r="CX2696" s="98">
        <v>94665427.784301788</v>
      </c>
    </row>
    <row r="2697" spans="1:102" x14ac:dyDescent="0.2">
      <c r="A2697" s="98" t="s">
        <v>192</v>
      </c>
      <c r="B2697" s="100">
        <v>38687</v>
      </c>
      <c r="C2697" s="99">
        <v>131525.449440002</v>
      </c>
      <c r="D2697" s="99">
        <v>6.0272397449589299</v>
      </c>
      <c r="E2697" s="99">
        <v>48074.293102264397</v>
      </c>
      <c r="F2697" s="99">
        <v>29162.4540991783</v>
      </c>
      <c r="G2697" s="99">
        <v>2363.41344791651</v>
      </c>
      <c r="H2697" s="99">
        <v>3917.0717594325502</v>
      </c>
      <c r="I2697" s="99">
        <v>450.41078054904898</v>
      </c>
      <c r="J2697" s="99">
        <v>44073.242966651902</v>
      </c>
      <c r="K2697" s="99">
        <v>61308.343287944801</v>
      </c>
      <c r="L2697" s="99">
        <v>93193.830452919006</v>
      </c>
      <c r="M2697" s="99">
        <v>60267.809968948401</v>
      </c>
      <c r="N2697" s="99">
        <v>16370.949940443001</v>
      </c>
      <c r="O2697" s="99">
        <v>0</v>
      </c>
      <c r="P2697" s="99">
        <v>0</v>
      </c>
      <c r="Q2697" s="99">
        <v>9928.4773615598697</v>
      </c>
      <c r="R2697" s="99">
        <v>0</v>
      </c>
      <c r="S2697" s="99">
        <v>0</v>
      </c>
      <c r="T2697" s="99">
        <v>6200.9711812734604</v>
      </c>
      <c r="U2697" s="99">
        <v>104238.88404750801</v>
      </c>
      <c r="V2697" s="99">
        <v>7402553.8477783203</v>
      </c>
      <c r="W2697" s="99">
        <v>644.69352068007004</v>
      </c>
      <c r="X2697" s="99">
        <v>3902014.42370605</v>
      </c>
      <c r="Y2697" s="99">
        <v>1945747.8798980699</v>
      </c>
      <c r="Z2697" s="99">
        <v>529052.73246002197</v>
      </c>
      <c r="AA2697" s="99">
        <v>711092.23052978504</v>
      </c>
      <c r="AB2697" s="99">
        <v>96528.753267288193</v>
      </c>
      <c r="AC2697" s="99">
        <v>15952067.9641113</v>
      </c>
      <c r="AD2697" s="99">
        <v>15742070.8983154</v>
      </c>
      <c r="AE2697" s="99">
        <v>4389986.68994141</v>
      </c>
      <c r="AF2697" s="99">
        <v>3022569.6225891099</v>
      </c>
      <c r="AG2697" s="99">
        <v>2569883.60723877</v>
      </c>
      <c r="AH2697" s="99">
        <v>0</v>
      </c>
      <c r="AI2697" s="99">
        <v>0</v>
      </c>
      <c r="AJ2697" s="99">
        <v>1171480.2330322301</v>
      </c>
      <c r="AK2697" s="99">
        <v>0</v>
      </c>
      <c r="AL2697" s="99">
        <v>0</v>
      </c>
      <c r="AM2697" s="99">
        <v>1236184.02609253</v>
      </c>
      <c r="AN2697" s="99">
        <v>31397823.441894501</v>
      </c>
      <c r="AO2697" s="99">
        <v>58252002.278808601</v>
      </c>
      <c r="AP2697" s="99">
        <v>5086.81199914217</v>
      </c>
      <c r="AQ2697" s="99">
        <v>29686186.254150402</v>
      </c>
      <c r="AR2697" s="99">
        <v>15567681.4211426</v>
      </c>
      <c r="AS2697" s="99">
        <v>3701102.0114440899</v>
      </c>
      <c r="AT2697" s="99">
        <v>4734133.3580322303</v>
      </c>
      <c r="AU2697" s="99">
        <v>637911.42963409401</v>
      </c>
      <c r="AV2697" s="99">
        <v>40391185.753417999</v>
      </c>
      <c r="AW2697" s="99">
        <v>39043880.325683601</v>
      </c>
      <c r="AX2697" s="99">
        <v>35922507.189453103</v>
      </c>
      <c r="AY2697" s="99">
        <v>23658330.90625</v>
      </c>
      <c r="AZ2697" s="99">
        <v>18509511.814208999</v>
      </c>
      <c r="BA2697" s="99">
        <v>0</v>
      </c>
      <c r="BB2697" s="99">
        <v>0</v>
      </c>
      <c r="BC2697" s="99">
        <v>8732541.05859375</v>
      </c>
      <c r="BD2697" s="99">
        <v>0</v>
      </c>
      <c r="BE2697" s="99">
        <v>0</v>
      </c>
      <c r="BF2697" s="99">
        <v>8247944.4354248</v>
      </c>
      <c r="BG2697" s="99">
        <v>78412562.942382798</v>
      </c>
      <c r="BH2697" s="99">
        <v>10727210.3078613</v>
      </c>
      <c r="BI2697" s="99">
        <v>639.48520851135299</v>
      </c>
      <c r="BJ2697" s="99">
        <v>7924204.4174804697</v>
      </c>
      <c r="BK2697" s="99">
        <v>5373377.6937255897</v>
      </c>
      <c r="BL2697" s="99">
        <v>0</v>
      </c>
      <c r="BM2697" s="99">
        <v>0</v>
      </c>
      <c r="BN2697" s="99">
        <v>0</v>
      </c>
      <c r="BO2697" s="99">
        <v>0</v>
      </c>
      <c r="BP2697" s="99">
        <v>0</v>
      </c>
      <c r="BQ2697" s="99">
        <v>0</v>
      </c>
      <c r="BR2697" s="99">
        <v>7516443.7636718797</v>
      </c>
      <c r="BS2697" s="99">
        <v>7047532.4774780301</v>
      </c>
      <c r="BT2697" s="99">
        <v>0</v>
      </c>
      <c r="BU2697" s="99">
        <v>0</v>
      </c>
      <c r="BV2697" s="99">
        <v>4012577.6171569801</v>
      </c>
      <c r="BW2697" s="99">
        <v>0</v>
      </c>
      <c r="BX2697" s="99">
        <v>0</v>
      </c>
      <c r="BY2697" s="99">
        <v>0</v>
      </c>
      <c r="BZ2697" s="99">
        <v>0</v>
      </c>
      <c r="CA2697" s="99">
        <v>179392.07209014901</v>
      </c>
      <c r="CB2697" s="99">
        <v>11343184.8168945</v>
      </c>
      <c r="CC2697" s="99">
        <v>87880469.330078095</v>
      </c>
      <c r="CD2697" s="99">
        <v>18633964.739502002</v>
      </c>
      <c r="CE2697" s="99">
        <v>6291.5449278354599</v>
      </c>
      <c r="CF2697" s="99">
        <v>1275945.698349</v>
      </c>
      <c r="CG2697" s="99">
        <v>8550247.1654052697</v>
      </c>
      <c r="CH2697" s="99">
        <v>0</v>
      </c>
      <c r="CI2697" s="99">
        <v>185699.70165062</v>
      </c>
      <c r="CJ2697" s="99">
        <v>12597554.7264404</v>
      </c>
      <c r="CK2697" s="99">
        <v>96616179.677734405</v>
      </c>
      <c r="CL2697" s="99">
        <v>18643249.779541001</v>
      </c>
      <c r="CM2697" s="166">
        <v>289554.68943405198</v>
      </c>
      <c r="CN2697" s="166">
        <v>44098265.890136696</v>
      </c>
      <c r="CO2697" s="166">
        <v>174963645.43554699</v>
      </c>
      <c r="CP2697" s="99">
        <v>18643249.779541001</v>
      </c>
      <c r="CQ2697" s="99">
        <v>0</v>
      </c>
      <c r="CR2697" s="99">
        <v>0</v>
      </c>
      <c r="CS2697" s="99">
        <v>0</v>
      </c>
      <c r="CT2697" s="99">
        <v>0</v>
      </c>
      <c r="CU2697" s="98">
        <v>112125.137865567</v>
      </c>
      <c r="CV2697" s="98">
        <v>46112.815163803003</v>
      </c>
      <c r="CW2697" s="98">
        <v>12619130.5152435</v>
      </c>
      <c r="CX2697" s="98">
        <v>96430716.495483369</v>
      </c>
    </row>
    <row r="2698" spans="1:102" x14ac:dyDescent="0.2">
      <c r="A2698" s="98" t="s">
        <v>192</v>
      </c>
      <c r="B2698" s="100">
        <v>38777</v>
      </c>
      <c r="C2698" s="99">
        <v>134297.579231262</v>
      </c>
      <c r="D2698" s="99">
        <v>5.2820069889421601</v>
      </c>
      <c r="E2698" s="99">
        <v>46755.359501361803</v>
      </c>
      <c r="F2698" s="99">
        <v>28401.032043933901</v>
      </c>
      <c r="G2698" s="99">
        <v>2743.6319091022001</v>
      </c>
      <c r="H2698" s="99">
        <v>3634.5470251738998</v>
      </c>
      <c r="I2698" s="99">
        <v>422.55641401559097</v>
      </c>
      <c r="J2698" s="99">
        <v>50972.7417607307</v>
      </c>
      <c r="K2698" s="99">
        <v>54204.652081489599</v>
      </c>
      <c r="L2698" s="99">
        <v>54306.469223976099</v>
      </c>
      <c r="M2698" s="99">
        <v>61028.240749835997</v>
      </c>
      <c r="N2698" s="99">
        <v>16524.1635231972</v>
      </c>
      <c r="O2698" s="99">
        <v>51678.292909145399</v>
      </c>
      <c r="P2698" s="99">
        <v>0</v>
      </c>
      <c r="Q2698" s="99">
        <v>10084.2064019442</v>
      </c>
      <c r="R2698" s="99">
        <v>3659.4201156199001</v>
      </c>
      <c r="S2698" s="99">
        <v>0</v>
      </c>
      <c r="T2698" s="99">
        <v>2988.15892651677</v>
      </c>
      <c r="U2698" s="99">
        <v>105217.37487983701</v>
      </c>
      <c r="V2698" s="99">
        <v>7608558.80041504</v>
      </c>
      <c r="W2698" s="99">
        <v>891.76956023275898</v>
      </c>
      <c r="X2698" s="99">
        <v>3877955.2942504901</v>
      </c>
      <c r="Y2698" s="99">
        <v>1966570.4232177699</v>
      </c>
      <c r="Z2698" s="99">
        <v>715145.16989898705</v>
      </c>
      <c r="AA2698" s="99">
        <v>659320.023880005</v>
      </c>
      <c r="AB2698" s="99">
        <v>88352.672434806795</v>
      </c>
      <c r="AC2698" s="99">
        <v>18421216.841308601</v>
      </c>
      <c r="AD2698" s="99">
        <v>13641459.5666504</v>
      </c>
      <c r="AE2698" s="99">
        <v>2245435.0855407701</v>
      </c>
      <c r="AF2698" s="99">
        <v>3066530.3769226102</v>
      </c>
      <c r="AG2698" s="99">
        <v>2571222.4520874</v>
      </c>
      <c r="AH2698" s="99">
        <v>2445237.0332336398</v>
      </c>
      <c r="AI2698" s="99">
        <v>0</v>
      </c>
      <c r="AJ2698" s="99">
        <v>1201355.67601013</v>
      </c>
      <c r="AK2698" s="99">
        <v>713893.27351379395</v>
      </c>
      <c r="AL2698" s="99">
        <v>0</v>
      </c>
      <c r="AM2698" s="99">
        <v>595995.39662933396</v>
      </c>
      <c r="AN2698" s="99">
        <v>31960066.626220699</v>
      </c>
      <c r="AO2698" s="99">
        <v>60258902.004394501</v>
      </c>
      <c r="AP2698" s="99">
        <v>6727.1206160187703</v>
      </c>
      <c r="AQ2698" s="99">
        <v>29492946.308105499</v>
      </c>
      <c r="AR2698" s="99">
        <v>15226548.9133301</v>
      </c>
      <c r="AS2698" s="99">
        <v>4361564.5534667997</v>
      </c>
      <c r="AT2698" s="99">
        <v>4482000.9273681603</v>
      </c>
      <c r="AU2698" s="99">
        <v>591626.31242370605</v>
      </c>
      <c r="AV2698" s="99">
        <v>46981488.093261696</v>
      </c>
      <c r="AW2698" s="99">
        <v>33919685.214843802</v>
      </c>
      <c r="AX2698" s="99">
        <v>19231938.712890599</v>
      </c>
      <c r="AY2698" s="99">
        <v>24309091.001220699</v>
      </c>
      <c r="AZ2698" s="99">
        <v>18762546.256591801</v>
      </c>
      <c r="BA2698" s="99">
        <v>18834198.574462902</v>
      </c>
      <c r="BB2698" s="99">
        <v>0</v>
      </c>
      <c r="BC2698" s="99">
        <v>9082458.07275391</v>
      </c>
      <c r="BD2698" s="99">
        <v>4821375.3314819299</v>
      </c>
      <c r="BE2698" s="99">
        <v>0</v>
      </c>
      <c r="BF2698" s="99">
        <v>4096371.0051269499</v>
      </c>
      <c r="BG2698" s="99">
        <v>80652913.021484405</v>
      </c>
      <c r="BH2698" s="99">
        <v>14244858.876953101</v>
      </c>
      <c r="BI2698" s="99">
        <v>650.06934179365601</v>
      </c>
      <c r="BJ2698" s="99">
        <v>9187444.3006591797</v>
      </c>
      <c r="BK2698" s="99">
        <v>5782211.1403198196</v>
      </c>
      <c r="BL2698" s="99">
        <v>0</v>
      </c>
      <c r="BM2698" s="99">
        <v>312847.291637421</v>
      </c>
      <c r="BN2698" s="99">
        <v>44529.390867710099</v>
      </c>
      <c r="BO2698" s="99">
        <v>0</v>
      </c>
      <c r="BP2698" s="99">
        <v>0</v>
      </c>
      <c r="BQ2698" s="99">
        <v>0</v>
      </c>
      <c r="BR2698" s="99">
        <v>8118365.3692627</v>
      </c>
      <c r="BS2698" s="99">
        <v>7351399.4832153302</v>
      </c>
      <c r="BT2698" s="99">
        <v>3671299.4832458501</v>
      </c>
      <c r="BU2698" s="99">
        <v>0</v>
      </c>
      <c r="BV2698" s="99">
        <v>4210926.0879516602</v>
      </c>
      <c r="BW2698" s="99">
        <v>553477.97912597703</v>
      </c>
      <c r="BX2698" s="99">
        <v>0</v>
      </c>
      <c r="BY2698" s="99">
        <v>0</v>
      </c>
      <c r="BZ2698" s="99">
        <v>0</v>
      </c>
      <c r="CA2698" s="99">
        <v>181214.62921142601</v>
      </c>
      <c r="CB2698" s="99">
        <v>11461457.450927701</v>
      </c>
      <c r="CC2698" s="99">
        <v>89737874.269531295</v>
      </c>
      <c r="CD2698" s="99">
        <v>23402990.842529301</v>
      </c>
      <c r="CE2698" s="99">
        <v>6378.6843703389204</v>
      </c>
      <c r="CF2698" s="99">
        <v>1301809.8996582001</v>
      </c>
      <c r="CG2698" s="99">
        <v>8844874.4895019494</v>
      </c>
      <c r="CH2698" s="99">
        <v>0</v>
      </c>
      <c r="CI2698" s="99">
        <v>187560.774467468</v>
      </c>
      <c r="CJ2698" s="99">
        <v>12751407.5738525</v>
      </c>
      <c r="CK2698" s="99">
        <v>98523578.559570298</v>
      </c>
      <c r="CL2698" s="99">
        <v>23960398.346435498</v>
      </c>
      <c r="CM2698" s="166">
        <v>292290.42628097499</v>
      </c>
      <c r="CN2698" s="166">
        <v>44793619.192382798</v>
      </c>
      <c r="CO2698" s="166">
        <v>179228253.84765601</v>
      </c>
      <c r="CP2698" s="99">
        <v>23960398.346435498</v>
      </c>
      <c r="CQ2698" s="99">
        <v>0</v>
      </c>
      <c r="CR2698" s="99">
        <v>0</v>
      </c>
      <c r="CS2698" s="99">
        <v>0</v>
      </c>
      <c r="CT2698" s="99">
        <v>0</v>
      </c>
      <c r="CU2698" s="98">
        <v>104411.31327038399</v>
      </c>
      <c r="CV2698" s="98">
        <v>53310.358264392999</v>
      </c>
      <c r="CW2698" s="98">
        <v>12763267.3505859</v>
      </c>
      <c r="CX2698" s="98">
        <v>98582748.759033248</v>
      </c>
    </row>
    <row r="2699" spans="1:102" x14ac:dyDescent="0.2">
      <c r="A2699" s="98" t="s">
        <v>192</v>
      </c>
      <c r="B2699" s="100">
        <v>38869</v>
      </c>
      <c r="C2699" s="99">
        <v>138625.42159652701</v>
      </c>
      <c r="D2699" s="99">
        <v>6.7342662099981698</v>
      </c>
      <c r="E2699" s="99">
        <v>46675.862248897603</v>
      </c>
      <c r="F2699" s="99">
        <v>29782.423508882501</v>
      </c>
      <c r="G2699" s="99">
        <v>3124.1610876321802</v>
      </c>
      <c r="H2699" s="99">
        <v>3315.4731650948502</v>
      </c>
      <c r="I2699" s="99">
        <v>400.38932413980399</v>
      </c>
      <c r="J2699" s="99">
        <v>57561.140303611799</v>
      </c>
      <c r="K2699" s="99">
        <v>48109.6040511131</v>
      </c>
      <c r="L2699" s="99">
        <v>52580.003720283501</v>
      </c>
      <c r="M2699" s="99">
        <v>62067.010873317697</v>
      </c>
      <c r="N2699" s="99">
        <v>16676.6313118935</v>
      </c>
      <c r="O2699" s="99">
        <v>54628.963902473501</v>
      </c>
      <c r="P2699" s="99">
        <v>0</v>
      </c>
      <c r="Q2699" s="99">
        <v>10083.8155750036</v>
      </c>
      <c r="R2699" s="99">
        <v>4108.4030069112796</v>
      </c>
      <c r="S2699" s="99">
        <v>0</v>
      </c>
      <c r="T2699" s="99">
        <v>2561.64353832603</v>
      </c>
      <c r="U2699" s="99">
        <v>106226.738945961</v>
      </c>
      <c r="V2699" s="99">
        <v>7816047.4598998995</v>
      </c>
      <c r="W2699" s="99">
        <v>679.24810424447105</v>
      </c>
      <c r="X2699" s="99">
        <v>3808513.0402526902</v>
      </c>
      <c r="Y2699" s="99">
        <v>1999113.76576233</v>
      </c>
      <c r="Z2699" s="99">
        <v>711658.77934265102</v>
      </c>
      <c r="AA2699" s="99">
        <v>597179.35713958705</v>
      </c>
      <c r="AB2699" s="99">
        <v>81789.192494392395</v>
      </c>
      <c r="AC2699" s="99">
        <v>20588585.791747998</v>
      </c>
      <c r="AD2699" s="99">
        <v>11596063.064086899</v>
      </c>
      <c r="AE2699" s="99">
        <v>2155070.7339782701</v>
      </c>
      <c r="AF2699" s="99">
        <v>3129299.3330383301</v>
      </c>
      <c r="AG2699" s="99">
        <v>2595980.8749389602</v>
      </c>
      <c r="AH2699" s="99">
        <v>2576099.6878356901</v>
      </c>
      <c r="AI2699" s="99">
        <v>0</v>
      </c>
      <c r="AJ2699" s="99">
        <v>1187643.0545959501</v>
      </c>
      <c r="AK2699" s="99">
        <v>821893.07521057106</v>
      </c>
      <c r="AL2699" s="99">
        <v>0</v>
      </c>
      <c r="AM2699" s="99">
        <v>499165.18372345</v>
      </c>
      <c r="AN2699" s="99">
        <v>32473007.920166001</v>
      </c>
      <c r="AO2699" s="99">
        <v>63123908.998535201</v>
      </c>
      <c r="AP2699" s="99">
        <v>5546.3100398182896</v>
      </c>
      <c r="AQ2699" s="99">
        <v>28928045.051269501</v>
      </c>
      <c r="AR2699" s="99">
        <v>15660544.3903809</v>
      </c>
      <c r="AS2699" s="99">
        <v>4971023.3739623995</v>
      </c>
      <c r="AT2699" s="99">
        <v>4099991.5647888202</v>
      </c>
      <c r="AU2699" s="99">
        <v>554972.43072509801</v>
      </c>
      <c r="AV2699" s="99">
        <v>53209672.7041016</v>
      </c>
      <c r="AW2699" s="99">
        <v>29071211.378906298</v>
      </c>
      <c r="AX2699" s="99">
        <v>18525579.0322266</v>
      </c>
      <c r="AY2699" s="99">
        <v>25021797.826171901</v>
      </c>
      <c r="AZ2699" s="99">
        <v>19141001.306884799</v>
      </c>
      <c r="BA2699" s="99">
        <v>20026781.560058601</v>
      </c>
      <c r="BB2699" s="99">
        <v>0</v>
      </c>
      <c r="BC2699" s="99">
        <v>9097731.2454834003</v>
      </c>
      <c r="BD2699" s="99">
        <v>5556323.6026001005</v>
      </c>
      <c r="BE2699" s="99">
        <v>0</v>
      </c>
      <c r="BF2699" s="99">
        <v>3486712.9872741699</v>
      </c>
      <c r="BG2699" s="99">
        <v>82371712.415039107</v>
      </c>
      <c r="BH2699" s="99">
        <v>14916678.3621826</v>
      </c>
      <c r="BI2699" s="99">
        <v>779.85590753704298</v>
      </c>
      <c r="BJ2699" s="99">
        <v>8962536.2126464806</v>
      </c>
      <c r="BK2699" s="99">
        <v>5739318.4388427697</v>
      </c>
      <c r="BL2699" s="99">
        <v>0</v>
      </c>
      <c r="BM2699" s="99">
        <v>325387.55156707799</v>
      </c>
      <c r="BN2699" s="99">
        <v>56257.897329330401</v>
      </c>
      <c r="BO2699" s="99">
        <v>0</v>
      </c>
      <c r="BP2699" s="99">
        <v>0</v>
      </c>
      <c r="BQ2699" s="99">
        <v>0</v>
      </c>
      <c r="BR2699" s="99">
        <v>8319164.5070190402</v>
      </c>
      <c r="BS2699" s="99">
        <v>7470914.8580322303</v>
      </c>
      <c r="BT2699" s="99">
        <v>3902863.90130615</v>
      </c>
      <c r="BU2699" s="99">
        <v>0</v>
      </c>
      <c r="BV2699" s="99">
        <v>4145355.9395752</v>
      </c>
      <c r="BW2699" s="99">
        <v>634832.30457305897</v>
      </c>
      <c r="BX2699" s="99">
        <v>0</v>
      </c>
      <c r="BY2699" s="99">
        <v>0</v>
      </c>
      <c r="BZ2699" s="99">
        <v>0</v>
      </c>
      <c r="CA2699" s="99">
        <v>185709.817632675</v>
      </c>
      <c r="CB2699" s="99">
        <v>11676715.044921899</v>
      </c>
      <c r="CC2699" s="99">
        <v>91883294.4921875</v>
      </c>
      <c r="CD2699" s="99">
        <v>23838406.615722701</v>
      </c>
      <c r="CE2699" s="99">
        <v>6472.8492879271498</v>
      </c>
      <c r="CF2699" s="99">
        <v>1329893.68815613</v>
      </c>
      <c r="CG2699" s="99">
        <v>9113555.5284423791</v>
      </c>
      <c r="CH2699" s="99">
        <v>0</v>
      </c>
      <c r="CI2699" s="99">
        <v>192293.658504486</v>
      </c>
      <c r="CJ2699" s="99">
        <v>12974161.4539795</v>
      </c>
      <c r="CK2699" s="99">
        <v>101113475.755859</v>
      </c>
      <c r="CL2699" s="99">
        <v>24488442.017089799</v>
      </c>
      <c r="CM2699" s="166">
        <v>297785.93124008202</v>
      </c>
      <c r="CN2699" s="166">
        <v>45530382.618652299</v>
      </c>
      <c r="CO2699" s="166">
        <v>184125368.84179699</v>
      </c>
      <c r="CP2699" s="99">
        <v>24488442.017089799</v>
      </c>
      <c r="CQ2699" s="99">
        <v>0</v>
      </c>
      <c r="CR2699" s="99">
        <v>0</v>
      </c>
      <c r="CS2699" s="99">
        <v>0</v>
      </c>
      <c r="CT2699" s="99">
        <v>0</v>
      </c>
      <c r="CU2699" s="98">
        <v>98156.485401658007</v>
      </c>
      <c r="CV2699" s="98">
        <v>60214.246611886003</v>
      </c>
      <c r="CW2699" s="98">
        <v>13006608.733078029</v>
      </c>
      <c r="CX2699" s="98">
        <v>100996850.02062988</v>
      </c>
    </row>
    <row r="2700" spans="1:102" x14ac:dyDescent="0.2">
      <c r="A2700" s="98" t="s">
        <v>192</v>
      </c>
      <c r="B2700" s="100">
        <v>38961</v>
      </c>
      <c r="C2700" s="99">
        <v>141870.48213005101</v>
      </c>
      <c r="D2700" s="99">
        <v>5.8777060589636703</v>
      </c>
      <c r="E2700" s="99">
        <v>45514.466174602501</v>
      </c>
      <c r="F2700" s="99">
        <v>29408.165875196501</v>
      </c>
      <c r="G2700" s="99">
        <v>3513.1612969636899</v>
      </c>
      <c r="H2700" s="99">
        <v>3173.7875888347598</v>
      </c>
      <c r="I2700" s="99">
        <v>372.07050411775703</v>
      </c>
      <c r="J2700" s="99">
        <v>63998.667575836203</v>
      </c>
      <c r="K2700" s="99">
        <v>43194.034496307402</v>
      </c>
      <c r="L2700" s="99">
        <v>50100.398323535897</v>
      </c>
      <c r="M2700" s="99">
        <v>62320.8391880989</v>
      </c>
      <c r="N2700" s="99">
        <v>16850.922315359101</v>
      </c>
      <c r="O2700" s="99">
        <v>56307.155786037401</v>
      </c>
      <c r="P2700" s="99">
        <v>0</v>
      </c>
      <c r="Q2700" s="99">
        <v>10044.607384443299</v>
      </c>
      <c r="R2700" s="99">
        <v>4506.7832680940601</v>
      </c>
      <c r="S2700" s="99">
        <v>0</v>
      </c>
      <c r="T2700" s="99">
        <v>2318.2299464345001</v>
      </c>
      <c r="U2700" s="99">
        <v>107276.29787540399</v>
      </c>
      <c r="V2700" s="99">
        <v>7972631.0253906297</v>
      </c>
      <c r="W2700" s="99">
        <v>1048.11762721837</v>
      </c>
      <c r="X2700" s="99">
        <v>3718669.4966735798</v>
      </c>
      <c r="Y2700" s="99">
        <v>2003668.4720459001</v>
      </c>
      <c r="Z2700" s="99">
        <v>790682.02611541701</v>
      </c>
      <c r="AA2700" s="99">
        <v>530598.35276031506</v>
      </c>
      <c r="AB2700" s="99">
        <v>74334.350337982207</v>
      </c>
      <c r="AC2700" s="99">
        <v>22992931.6640625</v>
      </c>
      <c r="AD2700" s="99">
        <v>9555402.953125</v>
      </c>
      <c r="AE2700" s="99">
        <v>2048675.5760192899</v>
      </c>
      <c r="AF2700" s="99">
        <v>3125962.8422546401</v>
      </c>
      <c r="AG2700" s="99">
        <v>2616043.8776855501</v>
      </c>
      <c r="AH2700" s="99">
        <v>2666169.6489868201</v>
      </c>
      <c r="AI2700" s="99">
        <v>0</v>
      </c>
      <c r="AJ2700" s="99">
        <v>1195756.9492645301</v>
      </c>
      <c r="AK2700" s="99">
        <v>884415.46937561</v>
      </c>
      <c r="AL2700" s="99">
        <v>0</v>
      </c>
      <c r="AM2700" s="99">
        <v>453859.55931472802</v>
      </c>
      <c r="AN2700" s="99">
        <v>32724090.153564502</v>
      </c>
      <c r="AO2700" s="99">
        <v>64786831.121093802</v>
      </c>
      <c r="AP2700" s="99">
        <v>8018.80240100622</v>
      </c>
      <c r="AQ2700" s="99">
        <v>28492420.631103501</v>
      </c>
      <c r="AR2700" s="99">
        <v>15686178.6906738</v>
      </c>
      <c r="AS2700" s="99">
        <v>5667671.1535644503</v>
      </c>
      <c r="AT2700" s="99">
        <v>3651900.0711059598</v>
      </c>
      <c r="AU2700" s="99">
        <v>505122.95305252098</v>
      </c>
      <c r="AV2700" s="99">
        <v>59876165.184570298</v>
      </c>
      <c r="AW2700" s="99">
        <v>24531772.513671901</v>
      </c>
      <c r="AX2700" s="99">
        <v>17699571.9211426</v>
      </c>
      <c r="AY2700" s="99">
        <v>25237019.264404301</v>
      </c>
      <c r="AZ2700" s="99">
        <v>19427514.350097701</v>
      </c>
      <c r="BA2700" s="99">
        <v>20985141.862792999</v>
      </c>
      <c r="BB2700" s="99">
        <v>0</v>
      </c>
      <c r="BC2700" s="99">
        <v>9226710.8002929706</v>
      </c>
      <c r="BD2700" s="99">
        <v>6009753.9746704102</v>
      </c>
      <c r="BE2700" s="99">
        <v>0</v>
      </c>
      <c r="BF2700" s="99">
        <v>3170440.06677246</v>
      </c>
      <c r="BG2700" s="99">
        <v>85117619.381835893</v>
      </c>
      <c r="BH2700" s="99">
        <v>15325871.704833999</v>
      </c>
      <c r="BI2700" s="99">
        <v>519.76946236193203</v>
      </c>
      <c r="BJ2700" s="99">
        <v>8905634.04296875</v>
      </c>
      <c r="BK2700" s="99">
        <v>5892653.8421630897</v>
      </c>
      <c r="BL2700" s="99">
        <v>0</v>
      </c>
      <c r="BM2700" s="99">
        <v>296447.89016723598</v>
      </c>
      <c r="BN2700" s="99">
        <v>56452.777673721299</v>
      </c>
      <c r="BO2700" s="99">
        <v>0</v>
      </c>
      <c r="BP2700" s="99">
        <v>0</v>
      </c>
      <c r="BQ2700" s="99">
        <v>0</v>
      </c>
      <c r="BR2700" s="99">
        <v>8384354.7273559598</v>
      </c>
      <c r="BS2700" s="99">
        <v>7589104.2708129901</v>
      </c>
      <c r="BT2700" s="99">
        <v>4090000.5658569299</v>
      </c>
      <c r="BU2700" s="99">
        <v>0</v>
      </c>
      <c r="BV2700" s="99">
        <v>4279403.3027954102</v>
      </c>
      <c r="BW2700" s="99">
        <v>679723.60928344703</v>
      </c>
      <c r="BX2700" s="99">
        <v>0</v>
      </c>
      <c r="BY2700" s="99">
        <v>0</v>
      </c>
      <c r="BZ2700" s="99">
        <v>0</v>
      </c>
      <c r="CA2700" s="99">
        <v>187075.907646179</v>
      </c>
      <c r="CB2700" s="99">
        <v>11733107.067748999</v>
      </c>
      <c r="CC2700" s="99">
        <v>93197136.1953125</v>
      </c>
      <c r="CD2700" s="99">
        <v>24315705.850097701</v>
      </c>
      <c r="CE2700" s="99">
        <v>6652.3347036242503</v>
      </c>
      <c r="CF2700" s="99">
        <v>1359651.25730896</v>
      </c>
      <c r="CG2700" s="99">
        <v>9346506.6168212909</v>
      </c>
      <c r="CH2700" s="99">
        <v>0</v>
      </c>
      <c r="CI2700" s="99">
        <v>193638.51460075399</v>
      </c>
      <c r="CJ2700" s="99">
        <v>13092190.1168213</v>
      </c>
      <c r="CK2700" s="99">
        <v>102814393.871094</v>
      </c>
      <c r="CL2700" s="99">
        <v>24992714.049316399</v>
      </c>
      <c r="CM2700" s="166">
        <v>300719.81766128499</v>
      </c>
      <c r="CN2700" s="166">
        <v>45585837.824707001</v>
      </c>
      <c r="CO2700" s="166">
        <v>187708280.79492199</v>
      </c>
      <c r="CP2700" s="99">
        <v>24992714.049316399</v>
      </c>
      <c r="CQ2700" s="99">
        <v>0</v>
      </c>
      <c r="CR2700" s="99">
        <v>0</v>
      </c>
      <c r="CS2700" s="99">
        <v>0</v>
      </c>
      <c r="CT2700" s="99">
        <v>0</v>
      </c>
      <c r="CU2700" s="98">
        <v>92569.460672543995</v>
      </c>
      <c r="CV2700" s="98">
        <v>67019.867062360005</v>
      </c>
      <c r="CW2700" s="98">
        <v>13092758.325057959</v>
      </c>
      <c r="CX2700" s="98">
        <v>102543642.81213379</v>
      </c>
    </row>
    <row r="2701" spans="1:102" x14ac:dyDescent="0.2">
      <c r="A2701" s="98" t="s">
        <v>192</v>
      </c>
      <c r="B2701" s="100">
        <v>39052</v>
      </c>
      <c r="C2701" s="99">
        <v>146174.45611000099</v>
      </c>
      <c r="D2701" s="99">
        <v>6.0903598329750803</v>
      </c>
      <c r="E2701" s="99">
        <v>45175.593223094897</v>
      </c>
      <c r="F2701" s="99">
        <v>30325.130325079001</v>
      </c>
      <c r="G2701" s="99">
        <v>3906.11589720845</v>
      </c>
      <c r="H2701" s="99">
        <v>2972.9121177792499</v>
      </c>
      <c r="I2701" s="99">
        <v>343.22346202284098</v>
      </c>
      <c r="J2701" s="99">
        <v>72019.811068534895</v>
      </c>
      <c r="K2701" s="99">
        <v>37630.912731647499</v>
      </c>
      <c r="L2701" s="99">
        <v>51098.201045989998</v>
      </c>
      <c r="M2701" s="99">
        <v>63011.980413913698</v>
      </c>
      <c r="N2701" s="99">
        <v>17005.7002213001</v>
      </c>
      <c r="O2701" s="99">
        <v>58846.220500946001</v>
      </c>
      <c r="P2701" s="99">
        <v>0</v>
      </c>
      <c r="Q2701" s="99">
        <v>10103.302787065501</v>
      </c>
      <c r="R2701" s="99">
        <v>4839.5633891224898</v>
      </c>
      <c r="S2701" s="99">
        <v>0</v>
      </c>
      <c r="T2701" s="99">
        <v>2162.0863913595699</v>
      </c>
      <c r="U2701" s="99">
        <v>109308.566494942</v>
      </c>
      <c r="V2701" s="99">
        <v>8231001.9705200205</v>
      </c>
      <c r="W2701" s="99">
        <v>577.26657617092098</v>
      </c>
      <c r="X2701" s="99">
        <v>3620561.9277954102</v>
      </c>
      <c r="Y2701" s="99">
        <v>2010499.19088745</v>
      </c>
      <c r="Z2701" s="99">
        <v>888856.32330322301</v>
      </c>
      <c r="AA2701" s="99">
        <v>486268.41991424601</v>
      </c>
      <c r="AB2701" s="99">
        <v>66129.404615402207</v>
      </c>
      <c r="AC2701" s="99">
        <v>26067178.1174316</v>
      </c>
      <c r="AD2701" s="99">
        <v>7555850.44604492</v>
      </c>
      <c r="AE2701" s="99">
        <v>2070169.0469818099</v>
      </c>
      <c r="AF2701" s="99">
        <v>3150154.4667663602</v>
      </c>
      <c r="AG2701" s="99">
        <v>2615430.2004699698</v>
      </c>
      <c r="AH2701" s="99">
        <v>2789779.0190734901</v>
      </c>
      <c r="AI2701" s="99">
        <v>0</v>
      </c>
      <c r="AJ2701" s="99">
        <v>1199183.6704254199</v>
      </c>
      <c r="AK2701" s="99">
        <v>989367.91671752895</v>
      </c>
      <c r="AL2701" s="99">
        <v>0</v>
      </c>
      <c r="AM2701" s="99">
        <v>420146.06657028198</v>
      </c>
      <c r="AN2701" s="99">
        <v>33703470.595703103</v>
      </c>
      <c r="AO2701" s="99">
        <v>67371661.740234405</v>
      </c>
      <c r="AP2701" s="99">
        <v>4397.2361828088797</v>
      </c>
      <c r="AQ2701" s="99">
        <v>27770339.064697299</v>
      </c>
      <c r="AR2701" s="99">
        <v>15691782.2408447</v>
      </c>
      <c r="AS2701" s="99">
        <v>6337580.7305297898</v>
      </c>
      <c r="AT2701" s="99">
        <v>3360730.8534240699</v>
      </c>
      <c r="AU2701" s="99">
        <v>451249.23507690401</v>
      </c>
      <c r="AV2701" s="99">
        <v>68561262.216796905</v>
      </c>
      <c r="AW2701" s="99">
        <v>19406875.8120117</v>
      </c>
      <c r="AX2701" s="99">
        <v>18271705.487304699</v>
      </c>
      <c r="AY2701" s="99">
        <v>25724718.200439502</v>
      </c>
      <c r="AZ2701" s="99">
        <v>19557739.346435498</v>
      </c>
      <c r="BA2701" s="99">
        <v>22161553.901611298</v>
      </c>
      <c r="BB2701" s="99">
        <v>0</v>
      </c>
      <c r="BC2701" s="99">
        <v>9304641.6520996094</v>
      </c>
      <c r="BD2701" s="99">
        <v>6784412.3466186495</v>
      </c>
      <c r="BE2701" s="99">
        <v>0</v>
      </c>
      <c r="BF2701" s="99">
        <v>2966460.7644653302</v>
      </c>
      <c r="BG2701" s="99">
        <v>87914659.997070298</v>
      </c>
      <c r="BH2701" s="99">
        <v>16192360.7736816</v>
      </c>
      <c r="BI2701" s="99">
        <v>542.461057074368</v>
      </c>
      <c r="BJ2701" s="99">
        <v>8690840.5399169903</v>
      </c>
      <c r="BK2701" s="99">
        <v>5884510.57922363</v>
      </c>
      <c r="BL2701" s="99">
        <v>0</v>
      </c>
      <c r="BM2701" s="99">
        <v>270108.93512344401</v>
      </c>
      <c r="BN2701" s="99">
        <v>45468.812851429</v>
      </c>
      <c r="BO2701" s="99">
        <v>0</v>
      </c>
      <c r="BP2701" s="99">
        <v>0</v>
      </c>
      <c r="BQ2701" s="99">
        <v>0</v>
      </c>
      <c r="BR2701" s="99">
        <v>8566015.7768554706</v>
      </c>
      <c r="BS2701" s="99">
        <v>7664619.15771484</v>
      </c>
      <c r="BT2701" s="99">
        <v>4319035.7608642597</v>
      </c>
      <c r="BU2701" s="99">
        <v>0</v>
      </c>
      <c r="BV2701" s="99">
        <v>4337853.7836303702</v>
      </c>
      <c r="BW2701" s="99">
        <v>759846.86313629197</v>
      </c>
      <c r="BX2701" s="99">
        <v>0</v>
      </c>
      <c r="BY2701" s="99">
        <v>0</v>
      </c>
      <c r="BZ2701" s="99">
        <v>0</v>
      </c>
      <c r="CA2701" s="99">
        <v>191057.10270309399</v>
      </c>
      <c r="CB2701" s="99">
        <v>11873591.260253901</v>
      </c>
      <c r="CC2701" s="99">
        <v>95189137.583007798</v>
      </c>
      <c r="CD2701" s="99">
        <v>24863638.080566399</v>
      </c>
      <c r="CE2701" s="99">
        <v>6869.1568705439604</v>
      </c>
      <c r="CF2701" s="99">
        <v>1411308.84558105</v>
      </c>
      <c r="CG2701" s="99">
        <v>9766128.3939209003</v>
      </c>
      <c r="CH2701" s="99">
        <v>0</v>
      </c>
      <c r="CI2701" s="99">
        <v>197933.688671112</v>
      </c>
      <c r="CJ2701" s="99">
        <v>13270049.385009799</v>
      </c>
      <c r="CK2701" s="99">
        <v>105040386.194336</v>
      </c>
      <c r="CL2701" s="99">
        <v>25624773.904541001</v>
      </c>
      <c r="CM2701" s="166">
        <v>306692.87204361003</v>
      </c>
      <c r="CN2701" s="166">
        <v>47048422.924804702</v>
      </c>
      <c r="CO2701" s="166">
        <v>193028398.19140601</v>
      </c>
      <c r="CP2701" s="99">
        <v>25624773.904541001</v>
      </c>
      <c r="CQ2701" s="99">
        <v>0</v>
      </c>
      <c r="CR2701" s="99">
        <v>0</v>
      </c>
      <c r="CS2701" s="99">
        <v>0</v>
      </c>
      <c r="CT2701" s="99">
        <v>0</v>
      </c>
      <c r="CU2701" s="98">
        <v>85398.275224843994</v>
      </c>
      <c r="CV2701" s="98">
        <v>75352.488474833997</v>
      </c>
      <c r="CW2701" s="98">
        <v>13284900.10583495</v>
      </c>
      <c r="CX2701" s="98">
        <v>104955265.9769287</v>
      </c>
    </row>
    <row r="2702" spans="1:102" x14ac:dyDescent="0.2">
      <c r="A2702" s="98" t="s">
        <v>192</v>
      </c>
      <c r="B2702" s="100">
        <v>39142</v>
      </c>
      <c r="C2702" s="99">
        <v>150844.33663368199</v>
      </c>
      <c r="D2702" s="99">
        <v>5.2231946129468296</v>
      </c>
      <c r="E2702" s="99">
        <v>42782.626538276701</v>
      </c>
      <c r="F2702" s="99">
        <v>29815.315877437599</v>
      </c>
      <c r="G2702" s="99">
        <v>4323.1356349587404</v>
      </c>
      <c r="H2702" s="99">
        <v>2720.3688057661102</v>
      </c>
      <c r="I2702" s="99">
        <v>328.75959002226602</v>
      </c>
      <c r="J2702" s="99">
        <v>78287.029841423006</v>
      </c>
      <c r="K2702" s="99">
        <v>32587.756844520602</v>
      </c>
      <c r="L2702" s="99">
        <v>49654.230232715599</v>
      </c>
      <c r="M2702" s="99">
        <v>63668.492897033699</v>
      </c>
      <c r="N2702" s="99">
        <v>17125.488850355101</v>
      </c>
      <c r="O2702" s="99">
        <v>61237.773124218002</v>
      </c>
      <c r="P2702" s="99">
        <v>0</v>
      </c>
      <c r="Q2702" s="99">
        <v>10108.477509737</v>
      </c>
      <c r="R2702" s="99">
        <v>5102.1642646193504</v>
      </c>
      <c r="S2702" s="99">
        <v>0</v>
      </c>
      <c r="T2702" s="99">
        <v>2103.8880825936799</v>
      </c>
      <c r="U2702" s="99">
        <v>110859.294089317</v>
      </c>
      <c r="V2702" s="99">
        <v>8493991.7408447303</v>
      </c>
      <c r="W2702" s="99">
        <v>746.53134069591795</v>
      </c>
      <c r="X2702" s="99">
        <v>3439789.0279235798</v>
      </c>
      <c r="Y2702" s="99">
        <v>1993425.1179809601</v>
      </c>
      <c r="Z2702" s="99">
        <v>1074946.8973541299</v>
      </c>
      <c r="AA2702" s="99">
        <v>431094.132606506</v>
      </c>
      <c r="AB2702" s="99">
        <v>57424.599969863899</v>
      </c>
      <c r="AC2702" s="99">
        <v>27909479.442138702</v>
      </c>
      <c r="AD2702" s="99">
        <v>6241453.4771118201</v>
      </c>
      <c r="AE2702" s="99">
        <v>2013283.1815643299</v>
      </c>
      <c r="AF2702" s="99">
        <v>3184097.2063293499</v>
      </c>
      <c r="AG2702" s="99">
        <v>2640786.8414917002</v>
      </c>
      <c r="AH2702" s="99">
        <v>2933152.2588501</v>
      </c>
      <c r="AI2702" s="99">
        <v>0</v>
      </c>
      <c r="AJ2702" s="99">
        <v>1204871.57951355</v>
      </c>
      <c r="AK2702" s="99">
        <v>1028700.73407745</v>
      </c>
      <c r="AL2702" s="99">
        <v>0</v>
      </c>
      <c r="AM2702" s="99">
        <v>402419.62848663301</v>
      </c>
      <c r="AN2702" s="99">
        <v>34206934.762207001</v>
      </c>
      <c r="AO2702" s="99">
        <v>70112222.010742202</v>
      </c>
      <c r="AP2702" s="99">
        <v>5576.4150525331497</v>
      </c>
      <c r="AQ2702" s="99">
        <v>26363590.581542999</v>
      </c>
      <c r="AR2702" s="99">
        <v>15437794.602661099</v>
      </c>
      <c r="AS2702" s="99">
        <v>6886377.5127563505</v>
      </c>
      <c r="AT2702" s="99">
        <v>3002864.9770813002</v>
      </c>
      <c r="AU2702" s="99">
        <v>389017.02120590198</v>
      </c>
      <c r="AV2702" s="99">
        <v>74130544.256835893</v>
      </c>
      <c r="AW2702" s="99">
        <v>16162195.9403076</v>
      </c>
      <c r="AX2702" s="99">
        <v>17838040.6257324</v>
      </c>
      <c r="AY2702" s="99">
        <v>26217832.454589799</v>
      </c>
      <c r="AZ2702" s="99">
        <v>19789207.191650402</v>
      </c>
      <c r="BA2702" s="99">
        <v>23454646.526367199</v>
      </c>
      <c r="BB2702" s="99">
        <v>0</v>
      </c>
      <c r="BC2702" s="99">
        <v>9382315.0975341797</v>
      </c>
      <c r="BD2702" s="99">
        <v>7094831.7396240197</v>
      </c>
      <c r="BE2702" s="99">
        <v>0</v>
      </c>
      <c r="BF2702" s="99">
        <v>2856651.17608643</v>
      </c>
      <c r="BG2702" s="99">
        <v>89953902.8125</v>
      </c>
      <c r="BH2702" s="99">
        <v>17069517.080322299</v>
      </c>
      <c r="BI2702" s="99">
        <v>535.57331779599201</v>
      </c>
      <c r="BJ2702" s="99">
        <v>8464504.6708984394</v>
      </c>
      <c r="BK2702" s="99">
        <v>5876071.359375</v>
      </c>
      <c r="BL2702" s="99">
        <v>0</v>
      </c>
      <c r="BM2702" s="99">
        <v>269774.25891494798</v>
      </c>
      <c r="BN2702" s="99">
        <v>44662.691749095902</v>
      </c>
      <c r="BO2702" s="99">
        <v>0</v>
      </c>
      <c r="BP2702" s="99">
        <v>0</v>
      </c>
      <c r="BQ2702" s="99">
        <v>0</v>
      </c>
      <c r="BR2702" s="99">
        <v>8774955.3333740197</v>
      </c>
      <c r="BS2702" s="99">
        <v>7750889.39099121</v>
      </c>
      <c r="BT2702" s="99">
        <v>4570373.2787475605</v>
      </c>
      <c r="BU2702" s="99">
        <v>0</v>
      </c>
      <c r="BV2702" s="99">
        <v>4382003.3936157199</v>
      </c>
      <c r="BW2702" s="99">
        <v>802140.53490447998</v>
      </c>
      <c r="BX2702" s="99">
        <v>0</v>
      </c>
      <c r="BY2702" s="99">
        <v>0</v>
      </c>
      <c r="BZ2702" s="99">
        <v>0</v>
      </c>
      <c r="CA2702" s="99">
        <v>193874.735494614</v>
      </c>
      <c r="CB2702" s="99">
        <v>11962685.0588379</v>
      </c>
      <c r="CC2702" s="99">
        <v>96517864.988281295</v>
      </c>
      <c r="CD2702" s="99">
        <v>25535876.162109401</v>
      </c>
      <c r="CE2702" s="99">
        <v>7052.3826054334604</v>
      </c>
      <c r="CF2702" s="99">
        <v>1434139.6497192399</v>
      </c>
      <c r="CG2702" s="99">
        <v>9962750.2803955097</v>
      </c>
      <c r="CH2702" s="99">
        <v>0</v>
      </c>
      <c r="CI2702" s="99">
        <v>200899.34541130101</v>
      </c>
      <c r="CJ2702" s="99">
        <v>13358564.9371338</v>
      </c>
      <c r="CK2702" s="99">
        <v>106548606.17382801</v>
      </c>
      <c r="CL2702" s="99">
        <v>26321180.065917999</v>
      </c>
      <c r="CM2702" s="166">
        <v>311012.65764617902</v>
      </c>
      <c r="CN2702" s="166">
        <v>47668492.068359397</v>
      </c>
      <c r="CO2702" s="166">
        <v>197037336.50585899</v>
      </c>
      <c r="CP2702" s="99">
        <v>26321180.065917999</v>
      </c>
      <c r="CQ2702" s="99">
        <v>0</v>
      </c>
      <c r="CR2702" s="99">
        <v>0</v>
      </c>
      <c r="CS2702" s="99">
        <v>0</v>
      </c>
      <c r="CT2702" s="99">
        <v>0</v>
      </c>
      <c r="CU2702" s="98">
        <v>77867.527733412004</v>
      </c>
      <c r="CV2702" s="98">
        <v>81978.947899192004</v>
      </c>
      <c r="CW2702" s="98">
        <v>13396824.70855714</v>
      </c>
      <c r="CX2702" s="98">
        <v>106480615.2686768</v>
      </c>
    </row>
    <row r="2703" spans="1:102" x14ac:dyDescent="0.2">
      <c r="A2703" s="98" t="s">
        <v>192</v>
      </c>
      <c r="B2703" s="100">
        <v>39234</v>
      </c>
      <c r="C2703" s="99">
        <v>153837.825349808</v>
      </c>
      <c r="D2703" s="99">
        <v>5.7458496889448698</v>
      </c>
      <c r="E2703" s="99">
        <v>41511.549296379097</v>
      </c>
      <c r="F2703" s="99">
        <v>29605.480250597</v>
      </c>
      <c r="G2703" s="99">
        <v>4784.52646702528</v>
      </c>
      <c r="H2703" s="99">
        <v>2444.7414842844</v>
      </c>
      <c r="I2703" s="99">
        <v>295.32807066291599</v>
      </c>
      <c r="J2703" s="99">
        <v>83724.438138008103</v>
      </c>
      <c r="K2703" s="99">
        <v>28195.4644522667</v>
      </c>
      <c r="L2703" s="99">
        <v>49672.927430629701</v>
      </c>
      <c r="M2703" s="99">
        <v>63808.522981166803</v>
      </c>
      <c r="N2703" s="99">
        <v>17293.679478168498</v>
      </c>
      <c r="O2703" s="99">
        <v>62382.9989929199</v>
      </c>
      <c r="P2703" s="99">
        <v>0</v>
      </c>
      <c r="Q2703" s="99">
        <v>10065.5222665071</v>
      </c>
      <c r="R2703" s="99">
        <v>5361.0416331291199</v>
      </c>
      <c r="S2703" s="99">
        <v>0</v>
      </c>
      <c r="T2703" s="99">
        <v>2086.4301153421402</v>
      </c>
      <c r="U2703" s="99">
        <v>111925.534110069</v>
      </c>
      <c r="V2703" s="99">
        <v>8706198.05078125</v>
      </c>
      <c r="W2703" s="99">
        <v>752.98412474244799</v>
      </c>
      <c r="X2703" s="99">
        <v>3306653.2335205101</v>
      </c>
      <c r="Y2703" s="99">
        <v>1946422.7857971201</v>
      </c>
      <c r="Z2703" s="99">
        <v>1061953.5531921401</v>
      </c>
      <c r="AA2703" s="99">
        <v>386400.13016891503</v>
      </c>
      <c r="AB2703" s="99">
        <v>50933.5711755753</v>
      </c>
      <c r="AC2703" s="99">
        <v>29451115.153320301</v>
      </c>
      <c r="AD2703" s="99">
        <v>5172357.9630127</v>
      </c>
      <c r="AE2703" s="99">
        <v>1993015.4303741499</v>
      </c>
      <c r="AF2703" s="99">
        <v>3190229.7070617699</v>
      </c>
      <c r="AG2703" s="99">
        <v>2648656.2576293899</v>
      </c>
      <c r="AH2703" s="99">
        <v>2952813.6071167002</v>
      </c>
      <c r="AI2703" s="99">
        <v>0</v>
      </c>
      <c r="AJ2703" s="99">
        <v>1213651.7163391099</v>
      </c>
      <c r="AK2703" s="99">
        <v>1068520.8050231901</v>
      </c>
      <c r="AL2703" s="99">
        <v>0</v>
      </c>
      <c r="AM2703" s="99">
        <v>389534.86990356399</v>
      </c>
      <c r="AN2703" s="99">
        <v>34763888.004394501</v>
      </c>
      <c r="AO2703" s="99">
        <v>72252502.3203125</v>
      </c>
      <c r="AP2703" s="99">
        <v>6098.8279480934098</v>
      </c>
      <c r="AQ2703" s="99">
        <v>25615433.5935059</v>
      </c>
      <c r="AR2703" s="99">
        <v>15429484.5196533</v>
      </c>
      <c r="AS2703" s="99">
        <v>7541024.28759766</v>
      </c>
      <c r="AT2703" s="99">
        <v>2755938.7821960398</v>
      </c>
      <c r="AU2703" s="99">
        <v>348224.1171875</v>
      </c>
      <c r="AV2703" s="99">
        <v>79169094.012695298</v>
      </c>
      <c r="AW2703" s="99">
        <v>13516211.2336426</v>
      </c>
      <c r="AX2703" s="99">
        <v>17930350.521240201</v>
      </c>
      <c r="AY2703" s="99">
        <v>26551775.4833984</v>
      </c>
      <c r="AZ2703" s="99">
        <v>19941704.790283199</v>
      </c>
      <c r="BA2703" s="99">
        <v>23841143.486816399</v>
      </c>
      <c r="BB2703" s="99">
        <v>0</v>
      </c>
      <c r="BC2703" s="99">
        <v>9506482.7495117206</v>
      </c>
      <c r="BD2703" s="99">
        <v>7409610.8441772498</v>
      </c>
      <c r="BE2703" s="99">
        <v>0</v>
      </c>
      <c r="BF2703" s="99">
        <v>2792007.5212402302</v>
      </c>
      <c r="BG2703" s="99">
        <v>92387559.628906295</v>
      </c>
      <c r="BH2703" s="99">
        <v>17507424.909179699</v>
      </c>
      <c r="BI2703" s="99">
        <v>727.18365029245604</v>
      </c>
      <c r="BJ2703" s="99">
        <v>8248423.1683959998</v>
      </c>
      <c r="BK2703" s="99">
        <v>5812164.9042358398</v>
      </c>
      <c r="BL2703" s="99">
        <v>0</v>
      </c>
      <c r="BM2703" s="99">
        <v>242965.81606292701</v>
      </c>
      <c r="BN2703" s="99">
        <v>39394.281708717303</v>
      </c>
      <c r="BO2703" s="99">
        <v>0</v>
      </c>
      <c r="BP2703" s="99">
        <v>0</v>
      </c>
      <c r="BQ2703" s="99">
        <v>0</v>
      </c>
      <c r="BR2703" s="99">
        <v>8874933.2496337909</v>
      </c>
      <c r="BS2703" s="99">
        <v>7836632.9111328097</v>
      </c>
      <c r="BT2703" s="99">
        <v>4643551.4663696298</v>
      </c>
      <c r="BU2703" s="99">
        <v>0</v>
      </c>
      <c r="BV2703" s="99">
        <v>4401948.5171508798</v>
      </c>
      <c r="BW2703" s="99">
        <v>833815.32795715297</v>
      </c>
      <c r="BX2703" s="99">
        <v>0</v>
      </c>
      <c r="BY2703" s="99">
        <v>0</v>
      </c>
      <c r="BZ2703" s="99">
        <v>0</v>
      </c>
      <c r="CA2703" s="99">
        <v>195550.919075012</v>
      </c>
      <c r="CB2703" s="99">
        <v>12041213.151123</v>
      </c>
      <c r="CC2703" s="99">
        <v>98121899.595703095</v>
      </c>
      <c r="CD2703" s="99">
        <v>25747268.440429699</v>
      </c>
      <c r="CE2703" s="99">
        <v>7260.4339255690602</v>
      </c>
      <c r="CF2703" s="99">
        <v>1472900.5242309601</v>
      </c>
      <c r="CG2703" s="99">
        <v>10324803.270873999</v>
      </c>
      <c r="CH2703" s="99">
        <v>0</v>
      </c>
      <c r="CI2703" s="99">
        <v>202906.31923294099</v>
      </c>
      <c r="CJ2703" s="99">
        <v>13555635.6868896</v>
      </c>
      <c r="CK2703" s="99">
        <v>108757732.44824199</v>
      </c>
      <c r="CL2703" s="99">
        <v>26603280.645996101</v>
      </c>
      <c r="CM2703" s="166">
        <v>314015.55029296898</v>
      </c>
      <c r="CN2703" s="166">
        <v>48275961.975097701</v>
      </c>
      <c r="CO2703" s="166">
        <v>200914391.01757801</v>
      </c>
      <c r="CP2703" s="99">
        <v>26603280.645996101</v>
      </c>
      <c r="CQ2703" s="99">
        <v>0</v>
      </c>
      <c r="CR2703" s="99">
        <v>0</v>
      </c>
      <c r="CS2703" s="99">
        <v>0</v>
      </c>
      <c r="CT2703" s="99">
        <v>0</v>
      </c>
      <c r="CU2703" s="98">
        <v>72182.245547202998</v>
      </c>
      <c r="CV2703" s="98">
        <v>87807.347183602003</v>
      </c>
      <c r="CW2703" s="98">
        <v>13514113.675353961</v>
      </c>
      <c r="CX2703" s="98">
        <v>108446702.86657709</v>
      </c>
    </row>
    <row r="2704" spans="1:102" x14ac:dyDescent="0.2">
      <c r="A2704" s="98" t="s">
        <v>192</v>
      </c>
      <c r="B2704" s="100">
        <v>39326</v>
      </c>
      <c r="C2704" s="99">
        <v>156984.94826126099</v>
      </c>
      <c r="D2704" s="99">
        <v>6.9107850139844196</v>
      </c>
      <c r="E2704" s="99">
        <v>40861.757944107099</v>
      </c>
      <c r="F2704" s="99">
        <v>29664.655764102899</v>
      </c>
      <c r="G2704" s="99">
        <v>5282.99466979504</v>
      </c>
      <c r="H2704" s="99">
        <v>2154.9672800600501</v>
      </c>
      <c r="I2704" s="99">
        <v>259.65348014608003</v>
      </c>
      <c r="J2704" s="99">
        <v>88449.333715438799</v>
      </c>
      <c r="K2704" s="99">
        <v>24458.229146957401</v>
      </c>
      <c r="L2704" s="99">
        <v>48940.5084495544</v>
      </c>
      <c r="M2704" s="99">
        <v>64453.834676265702</v>
      </c>
      <c r="N2704" s="99">
        <v>17392.035320758801</v>
      </c>
      <c r="O2704" s="99">
        <v>63419.348915576898</v>
      </c>
      <c r="P2704" s="99">
        <v>0</v>
      </c>
      <c r="Q2704" s="99">
        <v>10036.5908889771</v>
      </c>
      <c r="R2704" s="99">
        <v>5552.1929211616498</v>
      </c>
      <c r="S2704" s="99">
        <v>0</v>
      </c>
      <c r="T2704" s="99">
        <v>2040.64861917496</v>
      </c>
      <c r="U2704" s="99">
        <v>113014.687268257</v>
      </c>
      <c r="V2704" s="99">
        <v>8878387.5283203106</v>
      </c>
      <c r="W2704" s="99">
        <v>696.27917018532798</v>
      </c>
      <c r="X2704" s="99">
        <v>3238075.4464416499</v>
      </c>
      <c r="Y2704" s="99">
        <v>1943609.7042694101</v>
      </c>
      <c r="Z2704" s="99">
        <v>1131979.46876526</v>
      </c>
      <c r="AA2704" s="99">
        <v>337101.33451461798</v>
      </c>
      <c r="AB2704" s="99">
        <v>41995.397684574098</v>
      </c>
      <c r="AC2704" s="99">
        <v>30747150.971435498</v>
      </c>
      <c r="AD2704" s="99">
        <v>4487491.9512329102</v>
      </c>
      <c r="AE2704" s="99">
        <v>1967480.9134216299</v>
      </c>
      <c r="AF2704" s="99">
        <v>3212300.5698852502</v>
      </c>
      <c r="AG2704" s="99">
        <v>2648238.32894897</v>
      </c>
      <c r="AH2704" s="99">
        <v>3017210.5336303702</v>
      </c>
      <c r="AI2704" s="99">
        <v>0</v>
      </c>
      <c r="AJ2704" s="99">
        <v>1218317.6659545901</v>
      </c>
      <c r="AK2704" s="99">
        <v>1102363.0483245801</v>
      </c>
      <c r="AL2704" s="99">
        <v>0</v>
      </c>
      <c r="AM2704" s="99">
        <v>384192.49298858602</v>
      </c>
      <c r="AN2704" s="99">
        <v>35148583.280761696</v>
      </c>
      <c r="AO2704" s="99">
        <v>74075121.361328095</v>
      </c>
      <c r="AP2704" s="99">
        <v>5534.1553336978004</v>
      </c>
      <c r="AQ2704" s="99">
        <v>25436167.739502002</v>
      </c>
      <c r="AR2704" s="99">
        <v>15373653.180542</v>
      </c>
      <c r="AS2704" s="99">
        <v>8250014.0029296903</v>
      </c>
      <c r="AT2704" s="99">
        <v>2458699.2736206101</v>
      </c>
      <c r="AU2704" s="99">
        <v>288040.63865280198</v>
      </c>
      <c r="AV2704" s="99">
        <v>82920828.899414107</v>
      </c>
      <c r="AW2704" s="99">
        <v>11853901.713623</v>
      </c>
      <c r="AX2704" s="99">
        <v>17881338.2585449</v>
      </c>
      <c r="AY2704" s="99">
        <v>26969319.537109401</v>
      </c>
      <c r="AZ2704" s="99">
        <v>20102341.356201202</v>
      </c>
      <c r="BA2704" s="99">
        <v>24652352.2961426</v>
      </c>
      <c r="BB2704" s="99">
        <v>0</v>
      </c>
      <c r="BC2704" s="99">
        <v>9580361.4938964806</v>
      </c>
      <c r="BD2704" s="99">
        <v>7742507.3845214797</v>
      </c>
      <c r="BE2704" s="99">
        <v>0</v>
      </c>
      <c r="BF2704" s="99">
        <v>2785023.12145996</v>
      </c>
      <c r="BG2704" s="99">
        <v>95203852.040039107</v>
      </c>
      <c r="BH2704" s="99">
        <v>18029200.4060059</v>
      </c>
      <c r="BI2704" s="99">
        <v>857.88785331696295</v>
      </c>
      <c r="BJ2704" s="99">
        <v>8097273.5803832998</v>
      </c>
      <c r="BK2704" s="99">
        <v>5772710.7177734403</v>
      </c>
      <c r="BL2704" s="99">
        <v>0</v>
      </c>
      <c r="BM2704" s="99">
        <v>212996.09456253101</v>
      </c>
      <c r="BN2704" s="99">
        <v>31967.343832492799</v>
      </c>
      <c r="BO2704" s="99">
        <v>0</v>
      </c>
      <c r="BP2704" s="99">
        <v>0</v>
      </c>
      <c r="BQ2704" s="99">
        <v>0</v>
      </c>
      <c r="BR2704" s="99">
        <v>9013084.7037353497</v>
      </c>
      <c r="BS2704" s="99">
        <v>7937549.0536498995</v>
      </c>
      <c r="BT2704" s="99">
        <v>4800006.5645141602</v>
      </c>
      <c r="BU2704" s="99">
        <v>0</v>
      </c>
      <c r="BV2704" s="99">
        <v>4418447.26025391</v>
      </c>
      <c r="BW2704" s="99">
        <v>871854.86022186303</v>
      </c>
      <c r="BX2704" s="99">
        <v>0</v>
      </c>
      <c r="BY2704" s="99">
        <v>0</v>
      </c>
      <c r="BZ2704" s="99">
        <v>0</v>
      </c>
      <c r="CA2704" s="99">
        <v>197711.474843979</v>
      </c>
      <c r="CB2704" s="99">
        <v>12066829.241333</v>
      </c>
      <c r="CC2704" s="99">
        <v>99627111.295898393</v>
      </c>
      <c r="CD2704" s="99">
        <v>26137263.0864258</v>
      </c>
      <c r="CE2704" s="99">
        <v>7420.7993251681301</v>
      </c>
      <c r="CF2704" s="99">
        <v>1491402.0791778599</v>
      </c>
      <c r="CG2704" s="99">
        <v>10569581.3814697</v>
      </c>
      <c r="CH2704" s="99">
        <v>0</v>
      </c>
      <c r="CI2704" s="99">
        <v>205058.54561614999</v>
      </c>
      <c r="CJ2704" s="99">
        <v>13584759.8951416</v>
      </c>
      <c r="CK2704" s="99">
        <v>110028080.103516</v>
      </c>
      <c r="CL2704" s="99">
        <v>27022097.412597701</v>
      </c>
      <c r="CM2704" s="166">
        <v>317373.951015472</v>
      </c>
      <c r="CN2704" s="166">
        <v>48526905.143066399</v>
      </c>
      <c r="CO2704" s="166">
        <v>204951772.66406301</v>
      </c>
      <c r="CP2704" s="99">
        <v>27022097.412597701</v>
      </c>
      <c r="CQ2704" s="99">
        <v>0</v>
      </c>
      <c r="CR2704" s="99">
        <v>0</v>
      </c>
      <c r="CS2704" s="99">
        <v>0</v>
      </c>
      <c r="CT2704" s="99">
        <v>0</v>
      </c>
      <c r="CU2704" s="98">
        <v>67727.524729197001</v>
      </c>
      <c r="CV2704" s="98">
        <v>92910.397761725006</v>
      </c>
      <c r="CW2704" s="98">
        <v>13558231.320510861</v>
      </c>
      <c r="CX2704" s="98">
        <v>110196692.67736809</v>
      </c>
    </row>
    <row r="2705" spans="1:102" x14ac:dyDescent="0.2">
      <c r="A2705" s="98" t="s">
        <v>192</v>
      </c>
      <c r="B2705" s="100">
        <v>39417</v>
      </c>
      <c r="C2705" s="99">
        <v>159814.95753288301</v>
      </c>
      <c r="D2705" s="99">
        <v>7.2011554299970202</v>
      </c>
      <c r="E2705" s="99">
        <v>40324.575045108802</v>
      </c>
      <c r="F2705" s="99">
        <v>29520.733020544099</v>
      </c>
      <c r="G2705" s="99">
        <v>5633.2636413574201</v>
      </c>
      <c r="H2705" s="99">
        <v>1930.62281051278</v>
      </c>
      <c r="I2705" s="99">
        <v>215.375181039795</v>
      </c>
      <c r="J2705" s="99">
        <v>93064.158496856704</v>
      </c>
      <c r="K2705" s="99">
        <v>21011.864551782601</v>
      </c>
      <c r="L2705" s="99">
        <v>49062.604543685899</v>
      </c>
      <c r="M2705" s="99">
        <v>64720.344787120797</v>
      </c>
      <c r="N2705" s="99">
        <v>17453.672435283701</v>
      </c>
      <c r="O2705" s="99">
        <v>65204.264673233003</v>
      </c>
      <c r="P2705" s="99">
        <v>0</v>
      </c>
      <c r="Q2705" s="99">
        <v>9992.3277378082294</v>
      </c>
      <c r="R2705" s="99">
        <v>5756.7938287854204</v>
      </c>
      <c r="S2705" s="99">
        <v>0</v>
      </c>
      <c r="T2705" s="99">
        <v>1976.72241017222</v>
      </c>
      <c r="U2705" s="99">
        <v>114145.63672924</v>
      </c>
      <c r="V2705" s="99">
        <v>9013980.0222168006</v>
      </c>
      <c r="W2705" s="99">
        <v>812.60239054262604</v>
      </c>
      <c r="X2705" s="99">
        <v>3159216.3304443401</v>
      </c>
      <c r="Y2705" s="99">
        <v>1914025.2038421601</v>
      </c>
      <c r="Z2705" s="99">
        <v>1195755.84684753</v>
      </c>
      <c r="AA2705" s="99">
        <v>289753.168254852</v>
      </c>
      <c r="AB2705" s="99">
        <v>34102.807708740198</v>
      </c>
      <c r="AC2705" s="99">
        <v>31896847.666015599</v>
      </c>
      <c r="AD2705" s="99">
        <v>3543542.16589355</v>
      </c>
      <c r="AE2705" s="99">
        <v>1962680.39408875</v>
      </c>
      <c r="AF2705" s="99">
        <v>3205166.7026061998</v>
      </c>
      <c r="AG2705" s="99">
        <v>2650654.3049011198</v>
      </c>
      <c r="AH2705" s="99">
        <v>3112545.8351440402</v>
      </c>
      <c r="AI2705" s="99">
        <v>0</v>
      </c>
      <c r="AJ2705" s="99">
        <v>1214823.9785766599</v>
      </c>
      <c r="AK2705" s="99">
        <v>1152980.4137268099</v>
      </c>
      <c r="AL2705" s="99">
        <v>0</v>
      </c>
      <c r="AM2705" s="99">
        <v>358916.39226150501</v>
      </c>
      <c r="AN2705" s="99">
        <v>35556456.373535201</v>
      </c>
      <c r="AO2705" s="99">
        <v>75965294.969726607</v>
      </c>
      <c r="AP2705" s="99">
        <v>6159.7167115807497</v>
      </c>
      <c r="AQ2705" s="99">
        <v>24947869.3908691</v>
      </c>
      <c r="AR2705" s="99">
        <v>15145990.9089355</v>
      </c>
      <c r="AS2705" s="99">
        <v>8728033.9956054706</v>
      </c>
      <c r="AT2705" s="99">
        <v>1913444.3606720001</v>
      </c>
      <c r="AU2705" s="99">
        <v>248394.475627899</v>
      </c>
      <c r="AV2705" s="99">
        <v>87622630.844726607</v>
      </c>
      <c r="AW2705" s="99">
        <v>9470700.5728759803</v>
      </c>
      <c r="AX2705" s="99">
        <v>18120326.365722701</v>
      </c>
      <c r="AY2705" s="99">
        <v>27236794.0698242</v>
      </c>
      <c r="AZ2705" s="99">
        <v>20286099.360839799</v>
      </c>
      <c r="BA2705" s="99">
        <v>25712980.915527299</v>
      </c>
      <c r="BB2705" s="99">
        <v>0</v>
      </c>
      <c r="BC2705" s="99">
        <v>9670060.03833008</v>
      </c>
      <c r="BD2705" s="99">
        <v>8198175.34521484</v>
      </c>
      <c r="BE2705" s="99">
        <v>0</v>
      </c>
      <c r="BF2705" s="99">
        <v>2642596.1889343299</v>
      </c>
      <c r="BG2705" s="99">
        <v>97387652.002929702</v>
      </c>
      <c r="BH2705" s="99">
        <v>18642246.371093798</v>
      </c>
      <c r="BI2705" s="99">
        <v>936.75128864496901</v>
      </c>
      <c r="BJ2705" s="99">
        <v>7982578.5567627</v>
      </c>
      <c r="BK2705" s="99">
        <v>5728642.1522216797</v>
      </c>
      <c r="BL2705" s="99">
        <v>0</v>
      </c>
      <c r="BM2705" s="99">
        <v>194749.87717819199</v>
      </c>
      <c r="BN2705" s="99">
        <v>31134.9774670601</v>
      </c>
      <c r="BO2705" s="99">
        <v>0</v>
      </c>
      <c r="BP2705" s="99">
        <v>0</v>
      </c>
      <c r="BQ2705" s="99">
        <v>0</v>
      </c>
      <c r="BR2705" s="99">
        <v>9136480.5325927697</v>
      </c>
      <c r="BS2705" s="99">
        <v>8007782.4325561495</v>
      </c>
      <c r="BT2705" s="99">
        <v>5005750.6702880897</v>
      </c>
      <c r="BU2705" s="99">
        <v>0</v>
      </c>
      <c r="BV2705" s="99">
        <v>4464926.9067382803</v>
      </c>
      <c r="BW2705" s="99">
        <v>958021.864349365</v>
      </c>
      <c r="BX2705" s="99">
        <v>0</v>
      </c>
      <c r="BY2705" s="99">
        <v>0</v>
      </c>
      <c r="BZ2705" s="99">
        <v>0</v>
      </c>
      <c r="CA2705" s="99">
        <v>199824.07146263099</v>
      </c>
      <c r="CB2705" s="99">
        <v>12173641.3120117</v>
      </c>
      <c r="CC2705" s="99">
        <v>101288762.106445</v>
      </c>
      <c r="CD2705" s="99">
        <v>26614857.938720699</v>
      </c>
      <c r="CE2705" s="99">
        <v>7547.2400747537604</v>
      </c>
      <c r="CF2705" s="99">
        <v>1512883.7917480499</v>
      </c>
      <c r="CG2705" s="99">
        <v>10841222.044921899</v>
      </c>
      <c r="CH2705" s="99">
        <v>0</v>
      </c>
      <c r="CI2705" s="99">
        <v>207371.50400733901</v>
      </c>
      <c r="CJ2705" s="99">
        <v>13714452.5041504</v>
      </c>
      <c r="CK2705" s="99">
        <v>112022120.10742199</v>
      </c>
      <c r="CL2705" s="99">
        <v>27558863.5461426</v>
      </c>
      <c r="CM2705" s="166">
        <v>320741.618152618</v>
      </c>
      <c r="CN2705" s="166">
        <v>49283241.2041016</v>
      </c>
      <c r="CO2705" s="166">
        <v>208992848.30273399</v>
      </c>
      <c r="CP2705" s="99">
        <v>27558863.5461426</v>
      </c>
      <c r="CQ2705" s="99">
        <v>0</v>
      </c>
      <c r="CR2705" s="99">
        <v>0</v>
      </c>
      <c r="CS2705" s="99">
        <v>0</v>
      </c>
      <c r="CT2705" s="99">
        <v>0</v>
      </c>
      <c r="CU2705" s="98">
        <v>63242.328800433002</v>
      </c>
      <c r="CV2705" s="98">
        <v>97873.736787823</v>
      </c>
      <c r="CW2705" s="98">
        <v>13686525.103759751</v>
      </c>
      <c r="CX2705" s="98">
        <v>112129984.1513669</v>
      </c>
    </row>
    <row r="2706" spans="1:102" x14ac:dyDescent="0.2">
      <c r="A2706" s="98" t="s">
        <v>192</v>
      </c>
      <c r="B2706" s="100">
        <v>39508</v>
      </c>
      <c r="C2706" s="99">
        <v>161990.177358627</v>
      </c>
      <c r="D2706" s="99">
        <v>7.1577678019530104</v>
      </c>
      <c r="E2706" s="99">
        <v>39720.824503898599</v>
      </c>
      <c r="F2706" s="99">
        <v>29613.6886677742</v>
      </c>
      <c r="G2706" s="99">
        <v>6073.3571515083304</v>
      </c>
      <c r="H2706" s="99">
        <v>1700.5402833074299</v>
      </c>
      <c r="I2706" s="99">
        <v>201.53064651600999</v>
      </c>
      <c r="J2706" s="99">
        <v>97499.778401374802</v>
      </c>
      <c r="K2706" s="99">
        <v>17934.742681026499</v>
      </c>
      <c r="L2706" s="99">
        <v>49127.861551284797</v>
      </c>
      <c r="M2706" s="99">
        <v>65130.911547183998</v>
      </c>
      <c r="N2706" s="99">
        <v>17472.101189613299</v>
      </c>
      <c r="O2706" s="99">
        <v>66332.855895996094</v>
      </c>
      <c r="P2706" s="99">
        <v>0</v>
      </c>
      <c r="Q2706" s="99">
        <v>9954.0667690038699</v>
      </c>
      <c r="R2706" s="99">
        <v>6015.5671404600098</v>
      </c>
      <c r="S2706" s="99">
        <v>0</v>
      </c>
      <c r="T2706" s="99">
        <v>1966.8214476108601</v>
      </c>
      <c r="U2706" s="99">
        <v>115376.15209388699</v>
      </c>
      <c r="V2706" s="99">
        <v>9059008.83837891</v>
      </c>
      <c r="W2706" s="99">
        <v>568.86169529706206</v>
      </c>
      <c r="X2706" s="99">
        <v>3047375.7596740699</v>
      </c>
      <c r="Y2706" s="99">
        <v>1888014.7332916299</v>
      </c>
      <c r="Z2706" s="99">
        <v>1319693.63700867</v>
      </c>
      <c r="AA2706" s="99">
        <v>257120.92549324001</v>
      </c>
      <c r="AB2706" s="99">
        <v>33189.174913406401</v>
      </c>
      <c r="AC2706" s="99">
        <v>32864149.473388702</v>
      </c>
      <c r="AD2706" s="99">
        <v>2871990.47509766</v>
      </c>
      <c r="AE2706" s="99">
        <v>1931510.1169433601</v>
      </c>
      <c r="AF2706" s="99">
        <v>3195739.1773681599</v>
      </c>
      <c r="AG2706" s="99">
        <v>2629954.43441772</v>
      </c>
      <c r="AH2706" s="99">
        <v>3167059.2712097201</v>
      </c>
      <c r="AI2706" s="99">
        <v>0</v>
      </c>
      <c r="AJ2706" s="99">
        <v>1216278.7523345901</v>
      </c>
      <c r="AK2706" s="99">
        <v>1182439.4833221401</v>
      </c>
      <c r="AL2706" s="99">
        <v>0</v>
      </c>
      <c r="AM2706" s="99">
        <v>349621.16569137602</v>
      </c>
      <c r="AN2706" s="99">
        <v>35864867.695800804</v>
      </c>
      <c r="AO2706" s="99">
        <v>77258173.608398393</v>
      </c>
      <c r="AP2706" s="99">
        <v>4205.1391286253902</v>
      </c>
      <c r="AQ2706" s="99">
        <v>24508281.657470699</v>
      </c>
      <c r="AR2706" s="99">
        <v>15204175.0893555</v>
      </c>
      <c r="AS2706" s="99">
        <v>9237675.95776367</v>
      </c>
      <c r="AT2706" s="99">
        <v>1924611.34817505</v>
      </c>
      <c r="AU2706" s="99">
        <v>234116.93350791899</v>
      </c>
      <c r="AV2706" s="99">
        <v>92016266</v>
      </c>
      <c r="AW2706" s="99">
        <v>7807487.64135742</v>
      </c>
      <c r="AX2706" s="99">
        <v>18071510.559326202</v>
      </c>
      <c r="AY2706" s="99">
        <v>27490120.829833999</v>
      </c>
      <c r="AZ2706" s="99">
        <v>20331402.684082001</v>
      </c>
      <c r="BA2706" s="99">
        <v>26437988.544921901</v>
      </c>
      <c r="BB2706" s="99">
        <v>0</v>
      </c>
      <c r="BC2706" s="99">
        <v>9786631.4864502009</v>
      </c>
      <c r="BD2706" s="99">
        <v>8520572.1968994103</v>
      </c>
      <c r="BE2706" s="99">
        <v>0</v>
      </c>
      <c r="BF2706" s="99">
        <v>2612038.2469482399</v>
      </c>
      <c r="BG2706" s="99">
        <v>99767760.745117202</v>
      </c>
      <c r="BH2706" s="99">
        <v>17518946.612060498</v>
      </c>
      <c r="BI2706" s="99">
        <v>1072.2537800520699</v>
      </c>
      <c r="BJ2706" s="99">
        <v>7133917.2589721698</v>
      </c>
      <c r="BK2706" s="99">
        <v>5141775.8611450205</v>
      </c>
      <c r="BL2706" s="99">
        <v>0</v>
      </c>
      <c r="BM2706" s="99">
        <v>182433.01852417001</v>
      </c>
      <c r="BN2706" s="99">
        <v>29756.9180855751</v>
      </c>
      <c r="BO2706" s="99">
        <v>0</v>
      </c>
      <c r="BP2706" s="99">
        <v>0</v>
      </c>
      <c r="BQ2706" s="99">
        <v>0</v>
      </c>
      <c r="BR2706" s="99">
        <v>8229331.2210082998</v>
      </c>
      <c r="BS2706" s="99">
        <v>7261152.1364135696</v>
      </c>
      <c r="BT2706" s="99">
        <v>5148004.3840332003</v>
      </c>
      <c r="BU2706" s="99">
        <v>0</v>
      </c>
      <c r="BV2706" s="99">
        <v>4043002.6600341802</v>
      </c>
      <c r="BW2706" s="99">
        <v>1000516.7590332</v>
      </c>
      <c r="BX2706" s="99">
        <v>0</v>
      </c>
      <c r="BY2706" s="99">
        <v>0</v>
      </c>
      <c r="BZ2706" s="99">
        <v>0</v>
      </c>
      <c r="CA2706" s="99">
        <v>202015.554321289</v>
      </c>
      <c r="CB2706" s="99">
        <v>12067919.4418945</v>
      </c>
      <c r="CC2706" s="99">
        <v>101369991.703125</v>
      </c>
      <c r="CD2706" s="99">
        <v>24665883.178222701</v>
      </c>
      <c r="CE2706" s="99">
        <v>7780.6736489534396</v>
      </c>
      <c r="CF2706" s="99">
        <v>1532547.93772888</v>
      </c>
      <c r="CG2706" s="99">
        <v>11110964.684082</v>
      </c>
      <c r="CH2706" s="99">
        <v>0</v>
      </c>
      <c r="CI2706" s="99">
        <v>209784.12238884001</v>
      </c>
      <c r="CJ2706" s="99">
        <v>13666072.567627</v>
      </c>
      <c r="CK2706" s="99">
        <v>113040293.527344</v>
      </c>
      <c r="CL2706" s="99">
        <v>25679046.830078099</v>
      </c>
      <c r="CM2706" s="166">
        <v>324155.47094726597</v>
      </c>
      <c r="CN2706" s="166">
        <v>49544517.993652299</v>
      </c>
      <c r="CO2706" s="166">
        <v>212497783.21875</v>
      </c>
      <c r="CP2706" s="99">
        <v>25679046.830078099</v>
      </c>
      <c r="CQ2706" s="99">
        <v>0</v>
      </c>
      <c r="CR2706" s="99">
        <v>0</v>
      </c>
      <c r="CS2706" s="99">
        <v>0</v>
      </c>
      <c r="CT2706" s="99">
        <v>0</v>
      </c>
      <c r="CU2706" s="98">
        <v>59211.301303097003</v>
      </c>
      <c r="CV2706" s="98">
        <v>102654.491208828</v>
      </c>
      <c r="CW2706" s="98">
        <v>13600467.37962338</v>
      </c>
      <c r="CX2706" s="98">
        <v>112480956.387207</v>
      </c>
    </row>
    <row r="2707" spans="1:102" x14ac:dyDescent="0.2">
      <c r="A2707" s="98" t="s">
        <v>192</v>
      </c>
      <c r="B2707" s="100">
        <v>39600</v>
      </c>
      <c r="C2707" s="99">
        <v>164105.689531326</v>
      </c>
      <c r="D2707" s="99">
        <v>4.7827489809715198</v>
      </c>
      <c r="E2707" s="99">
        <v>38459.5560483933</v>
      </c>
      <c r="F2707" s="99">
        <v>29096.886078834501</v>
      </c>
      <c r="G2707" s="99">
        <v>6509.9463420510301</v>
      </c>
      <c r="H2707" s="99">
        <v>1462.2839948087901</v>
      </c>
      <c r="I2707" s="99">
        <v>178.804069994017</v>
      </c>
      <c r="J2707" s="99">
        <v>101865.20703029601</v>
      </c>
      <c r="K2707" s="99">
        <v>15157.695390582099</v>
      </c>
      <c r="L2707" s="99">
        <v>48803.322926521301</v>
      </c>
      <c r="M2707" s="99">
        <v>65355.8875937462</v>
      </c>
      <c r="N2707" s="99">
        <v>17318.539635419798</v>
      </c>
      <c r="O2707" s="99">
        <v>67328.310954093904</v>
      </c>
      <c r="P2707" s="99">
        <v>0</v>
      </c>
      <c r="Q2707" s="99">
        <v>9901.1767547130603</v>
      </c>
      <c r="R2707" s="99">
        <v>6222.0676636695898</v>
      </c>
      <c r="S2707" s="99">
        <v>0</v>
      </c>
      <c r="T2707" s="99">
        <v>1997.5056824088099</v>
      </c>
      <c r="U2707" s="99">
        <v>116824.78469944</v>
      </c>
      <c r="V2707" s="99">
        <v>9169584.7761230506</v>
      </c>
      <c r="W2707" s="99">
        <v>515.12847968190897</v>
      </c>
      <c r="X2707" s="99">
        <v>2949766.2721252399</v>
      </c>
      <c r="Y2707" s="99">
        <v>1842090.6715240499</v>
      </c>
      <c r="Z2707" s="99">
        <v>1337481.7621765099</v>
      </c>
      <c r="AA2707" s="99">
        <v>236361.74334144601</v>
      </c>
      <c r="AB2707" s="99">
        <v>28594.622584343</v>
      </c>
      <c r="AC2707" s="99">
        <v>34263819.6259766</v>
      </c>
      <c r="AD2707" s="99">
        <v>2368826.87213135</v>
      </c>
      <c r="AE2707" s="99">
        <v>1929389.8716278099</v>
      </c>
      <c r="AF2707" s="99">
        <v>3203674.3720397898</v>
      </c>
      <c r="AG2707" s="99">
        <v>2592865.8378601102</v>
      </c>
      <c r="AH2707" s="99">
        <v>3204437.8359985398</v>
      </c>
      <c r="AI2707" s="99">
        <v>0</v>
      </c>
      <c r="AJ2707" s="99">
        <v>1209228.85391235</v>
      </c>
      <c r="AK2707" s="99">
        <v>1207277.73246765</v>
      </c>
      <c r="AL2707" s="99">
        <v>0</v>
      </c>
      <c r="AM2707" s="99">
        <v>349839.188488007</v>
      </c>
      <c r="AN2707" s="99">
        <v>36403371.364257798</v>
      </c>
      <c r="AO2707" s="99">
        <v>79131055.90625</v>
      </c>
      <c r="AP2707" s="99">
        <v>3515.8738222718198</v>
      </c>
      <c r="AQ2707" s="99">
        <v>23958261.8276367</v>
      </c>
      <c r="AR2707" s="99">
        <v>14876323.2194824</v>
      </c>
      <c r="AS2707" s="99">
        <v>9892541.8211669903</v>
      </c>
      <c r="AT2707" s="99">
        <v>1710307.97486877</v>
      </c>
      <c r="AU2707" s="99">
        <v>201761.66496849101</v>
      </c>
      <c r="AV2707" s="99">
        <v>96302273.041992202</v>
      </c>
      <c r="AW2707" s="99">
        <v>6499786.6181030301</v>
      </c>
      <c r="AX2707" s="99">
        <v>18300408.623535201</v>
      </c>
      <c r="AY2707" s="99">
        <v>27803191.753173798</v>
      </c>
      <c r="AZ2707" s="99">
        <v>20236012.183593798</v>
      </c>
      <c r="BA2707" s="99">
        <v>27030281.1005859</v>
      </c>
      <c r="BB2707" s="99">
        <v>0</v>
      </c>
      <c r="BC2707" s="99">
        <v>9816393.16088867</v>
      </c>
      <c r="BD2707" s="99">
        <v>8823412.0211181603</v>
      </c>
      <c r="BE2707" s="99">
        <v>0</v>
      </c>
      <c r="BF2707" s="99">
        <v>2645423.6053161598</v>
      </c>
      <c r="BG2707" s="99">
        <v>102311229.714844</v>
      </c>
      <c r="BH2707" s="99">
        <v>17837745.463622998</v>
      </c>
      <c r="BI2707" s="99">
        <v>1031.6738723665501</v>
      </c>
      <c r="BJ2707" s="99">
        <v>6976519.1198730497</v>
      </c>
      <c r="BK2707" s="99">
        <v>5064196.9835205097</v>
      </c>
      <c r="BL2707" s="99">
        <v>0</v>
      </c>
      <c r="BM2707" s="99">
        <v>157055.84097099301</v>
      </c>
      <c r="BN2707" s="99">
        <v>25025.049156665798</v>
      </c>
      <c r="BO2707" s="99">
        <v>0</v>
      </c>
      <c r="BP2707" s="99">
        <v>0</v>
      </c>
      <c r="BQ2707" s="99">
        <v>0</v>
      </c>
      <c r="BR2707" s="99">
        <v>8270449.2129516602</v>
      </c>
      <c r="BS2707" s="99">
        <v>7157487.5638427697</v>
      </c>
      <c r="BT2707" s="99">
        <v>5262530.3748779297</v>
      </c>
      <c r="BU2707" s="99">
        <v>0</v>
      </c>
      <c r="BV2707" s="99">
        <v>4060241.6435241699</v>
      </c>
      <c r="BW2707" s="99">
        <v>1041343.4773178099</v>
      </c>
      <c r="BX2707" s="99">
        <v>0</v>
      </c>
      <c r="BY2707" s="99">
        <v>0</v>
      </c>
      <c r="BZ2707" s="99">
        <v>0</v>
      </c>
      <c r="CA2707" s="99">
        <v>202694.51118850699</v>
      </c>
      <c r="CB2707" s="99">
        <v>12134824.0634766</v>
      </c>
      <c r="CC2707" s="99">
        <v>103279964.63964801</v>
      </c>
      <c r="CD2707" s="99">
        <v>24821679.667480499</v>
      </c>
      <c r="CE2707" s="99">
        <v>7982.36549025774</v>
      </c>
      <c r="CF2707" s="99">
        <v>1551736.2378539999</v>
      </c>
      <c r="CG2707" s="99">
        <v>11413580.4057617</v>
      </c>
      <c r="CH2707" s="99">
        <v>0</v>
      </c>
      <c r="CI2707" s="99">
        <v>210736.471420288</v>
      </c>
      <c r="CJ2707" s="99">
        <v>13690274.646484399</v>
      </c>
      <c r="CK2707" s="99">
        <v>114589266.522461</v>
      </c>
      <c r="CL2707" s="99">
        <v>25857124.279052701</v>
      </c>
      <c r="CM2707" s="166">
        <v>326591.47614288301</v>
      </c>
      <c r="CN2707" s="166">
        <v>50118516.982910201</v>
      </c>
      <c r="CO2707" s="166">
        <v>216582240.49218801</v>
      </c>
      <c r="CP2707" s="99">
        <v>25857124.279052701</v>
      </c>
      <c r="CQ2707" s="99">
        <v>0</v>
      </c>
      <c r="CR2707" s="99">
        <v>0</v>
      </c>
      <c r="CS2707" s="99">
        <v>0</v>
      </c>
      <c r="CT2707" s="99">
        <v>0</v>
      </c>
      <c r="CU2707" s="98">
        <v>55051.108026431</v>
      </c>
      <c r="CV2707" s="98">
        <v>107388.35946166</v>
      </c>
      <c r="CW2707" s="98">
        <v>13686560.3013306</v>
      </c>
      <c r="CX2707" s="98">
        <v>114693545.04540971</v>
      </c>
    </row>
    <row r="2708" spans="1:102" x14ac:dyDescent="0.2">
      <c r="A2708" s="98" t="s">
        <v>192</v>
      </c>
      <c r="B2708" s="100">
        <v>39692</v>
      </c>
      <c r="C2708" s="99">
        <v>166712.93929290801</v>
      </c>
      <c r="D2708" s="99">
        <v>7.9620291699538903</v>
      </c>
      <c r="E2708" s="99">
        <v>37457.097600936897</v>
      </c>
      <c r="F2708" s="99">
        <v>28699.243167638801</v>
      </c>
      <c r="G2708" s="99">
        <v>6951.4734048843402</v>
      </c>
      <c r="H2708" s="99">
        <v>1192.1110515594501</v>
      </c>
      <c r="I2708" s="99">
        <v>153.194229014218</v>
      </c>
      <c r="J2708" s="99">
        <v>105475.42151832599</v>
      </c>
      <c r="K2708" s="99">
        <v>12827.433018326799</v>
      </c>
      <c r="L2708" s="99">
        <v>48024.551206111901</v>
      </c>
      <c r="M2708" s="99">
        <v>65929.630560874895</v>
      </c>
      <c r="N2708" s="99">
        <v>17300.2124791145</v>
      </c>
      <c r="O2708" s="99">
        <v>68704.663642883301</v>
      </c>
      <c r="P2708" s="99">
        <v>0</v>
      </c>
      <c r="Q2708" s="99">
        <v>9823.6806620359403</v>
      </c>
      <c r="R2708" s="99">
        <v>6439.4428798556301</v>
      </c>
      <c r="S2708" s="99">
        <v>0</v>
      </c>
      <c r="T2708" s="99">
        <v>1952.3013714551901</v>
      </c>
      <c r="U2708" s="99">
        <v>118387.924523354</v>
      </c>
      <c r="V2708" s="99">
        <v>9305368.0994872991</v>
      </c>
      <c r="W2708" s="99">
        <v>674.60727915167797</v>
      </c>
      <c r="X2708" s="99">
        <v>2837254.2310485798</v>
      </c>
      <c r="Y2708" s="99">
        <v>1791825.0247497601</v>
      </c>
      <c r="Z2708" s="99">
        <v>1379838.78973389</v>
      </c>
      <c r="AA2708" s="99">
        <v>203792.01121902501</v>
      </c>
      <c r="AB2708" s="99">
        <v>24275.817167758902</v>
      </c>
      <c r="AC2708" s="99">
        <v>35075447.048339799</v>
      </c>
      <c r="AD2708" s="99">
        <v>2038776.9918365499</v>
      </c>
      <c r="AE2708" s="99">
        <v>1896575.6345520001</v>
      </c>
      <c r="AF2708" s="99">
        <v>3235414.81182861</v>
      </c>
      <c r="AG2708" s="99">
        <v>2566018.2242126502</v>
      </c>
      <c r="AH2708" s="99">
        <v>3255669.4156189002</v>
      </c>
      <c r="AI2708" s="99">
        <v>0</v>
      </c>
      <c r="AJ2708" s="99">
        <v>1187856.5383758501</v>
      </c>
      <c r="AK2708" s="99">
        <v>1236835.79104614</v>
      </c>
      <c r="AL2708" s="99">
        <v>0</v>
      </c>
      <c r="AM2708" s="99">
        <v>331453.68157577497</v>
      </c>
      <c r="AN2708" s="99">
        <v>37045026.661621101</v>
      </c>
      <c r="AO2708" s="99">
        <v>81530109.206054702</v>
      </c>
      <c r="AP2708" s="99">
        <v>5645.9178876876804</v>
      </c>
      <c r="AQ2708" s="99">
        <v>23294336.450927701</v>
      </c>
      <c r="AR2708" s="99">
        <v>14673667.7181396</v>
      </c>
      <c r="AS2708" s="99">
        <v>10399558.600463901</v>
      </c>
      <c r="AT2708" s="99">
        <v>1421312.2506866499</v>
      </c>
      <c r="AU2708" s="99">
        <v>170153.50613594099</v>
      </c>
      <c r="AV2708" s="99">
        <v>99582001.271484405</v>
      </c>
      <c r="AW2708" s="99">
        <v>5657476.9050292997</v>
      </c>
      <c r="AX2708" s="99">
        <v>18127569.001220699</v>
      </c>
      <c r="AY2708" s="99">
        <v>28440126.6789551</v>
      </c>
      <c r="AZ2708" s="99">
        <v>20179243.176513702</v>
      </c>
      <c r="BA2708" s="99">
        <v>27818186.928466801</v>
      </c>
      <c r="BB2708" s="99">
        <v>0</v>
      </c>
      <c r="BC2708" s="99">
        <v>9729979.44995117</v>
      </c>
      <c r="BD2708" s="99">
        <v>9123806.2941894494</v>
      </c>
      <c r="BE2708" s="99">
        <v>0</v>
      </c>
      <c r="BF2708" s="99">
        <v>2539332.2534790002</v>
      </c>
      <c r="BG2708" s="99">
        <v>105409005.23339801</v>
      </c>
      <c r="BH2708" s="99">
        <v>18224011.8447266</v>
      </c>
      <c r="BI2708" s="99">
        <v>741.87723187357199</v>
      </c>
      <c r="BJ2708" s="99">
        <v>6751677.1051635696</v>
      </c>
      <c r="BK2708" s="99">
        <v>4931585.5502929697</v>
      </c>
      <c r="BL2708" s="99">
        <v>0</v>
      </c>
      <c r="BM2708" s="99">
        <v>125993.296628952</v>
      </c>
      <c r="BN2708" s="99">
        <v>19218.7781291008</v>
      </c>
      <c r="BO2708" s="99">
        <v>0</v>
      </c>
      <c r="BP2708" s="99">
        <v>0</v>
      </c>
      <c r="BQ2708" s="99">
        <v>0</v>
      </c>
      <c r="BR2708" s="99">
        <v>8475291.2846679706</v>
      </c>
      <c r="BS2708" s="99">
        <v>7121282.8751831101</v>
      </c>
      <c r="BT2708" s="99">
        <v>5410877.3726806603</v>
      </c>
      <c r="BU2708" s="99">
        <v>0</v>
      </c>
      <c r="BV2708" s="99">
        <v>4046638.9098815899</v>
      </c>
      <c r="BW2708" s="99">
        <v>1078407.1176147501</v>
      </c>
      <c r="BX2708" s="99">
        <v>0</v>
      </c>
      <c r="BY2708" s="99">
        <v>0</v>
      </c>
      <c r="BZ2708" s="99">
        <v>0</v>
      </c>
      <c r="CA2708" s="99">
        <v>204150.21083831799</v>
      </c>
      <c r="CB2708" s="99">
        <v>12162030.884399399</v>
      </c>
      <c r="CC2708" s="99">
        <v>104242200.418945</v>
      </c>
      <c r="CD2708" s="99">
        <v>24956623.7497559</v>
      </c>
      <c r="CE2708" s="99">
        <v>8149.2194575071298</v>
      </c>
      <c r="CF2708" s="99">
        <v>1572460.4034118699</v>
      </c>
      <c r="CG2708" s="99">
        <v>11686443.5390625</v>
      </c>
      <c r="CH2708" s="99">
        <v>0</v>
      </c>
      <c r="CI2708" s="99">
        <v>212255.725921631</v>
      </c>
      <c r="CJ2708" s="99">
        <v>13682555.923095699</v>
      </c>
      <c r="CK2708" s="99">
        <v>115876797.606445</v>
      </c>
      <c r="CL2708" s="99">
        <v>26058250.670654301</v>
      </c>
      <c r="CM2708" s="166">
        <v>329477.81650543201</v>
      </c>
      <c r="CN2708" s="166">
        <v>50673875.755371101</v>
      </c>
      <c r="CO2708" s="166">
        <v>221402397.296875</v>
      </c>
      <c r="CP2708" s="99">
        <v>26058250.670654301</v>
      </c>
      <c r="CQ2708" s="99">
        <v>0</v>
      </c>
      <c r="CR2708" s="99">
        <v>0</v>
      </c>
      <c r="CS2708" s="99">
        <v>0</v>
      </c>
      <c r="CT2708" s="99">
        <v>0</v>
      </c>
      <c r="CU2708" s="98">
        <v>51519.959362037</v>
      </c>
      <c r="CV2708" s="98">
        <v>111351.964422362</v>
      </c>
      <c r="CW2708" s="98">
        <v>13734491.287811268</v>
      </c>
      <c r="CX2708" s="98">
        <v>115928643.9580075</v>
      </c>
    </row>
    <row r="2709" spans="1:102" x14ac:dyDescent="0.2">
      <c r="A2709" s="98" t="s">
        <v>192</v>
      </c>
      <c r="B2709" s="100">
        <v>39783</v>
      </c>
      <c r="C2709" s="99">
        <v>167017.42714309701</v>
      </c>
      <c r="D2709" s="99">
        <v>7.3253909909981303</v>
      </c>
      <c r="E2709" s="99">
        <v>35745.600399017298</v>
      </c>
      <c r="F2709" s="99">
        <v>27332.898804903001</v>
      </c>
      <c r="G2709" s="99">
        <v>7334.8572648167601</v>
      </c>
      <c r="H2709" s="99">
        <v>977.12452929466997</v>
      </c>
      <c r="I2709" s="99">
        <v>126.81735674012501</v>
      </c>
      <c r="J2709" s="99">
        <v>108038.259934425</v>
      </c>
      <c r="K2709" s="99">
        <v>10625.3654516935</v>
      </c>
      <c r="L2709" s="99">
        <v>46450.550432682001</v>
      </c>
      <c r="M2709" s="99">
        <v>65500.640145301797</v>
      </c>
      <c r="N2709" s="99">
        <v>17092.295622825601</v>
      </c>
      <c r="O2709" s="99">
        <v>69057.063892364502</v>
      </c>
      <c r="P2709" s="99">
        <v>0</v>
      </c>
      <c r="Q2709" s="99">
        <v>9761.3478903770392</v>
      </c>
      <c r="R2709" s="99">
        <v>6623.7844854593304</v>
      </c>
      <c r="S2709" s="99">
        <v>0</v>
      </c>
      <c r="T2709" s="99">
        <v>1901.00628425181</v>
      </c>
      <c r="U2709" s="99">
        <v>118882.438792229</v>
      </c>
      <c r="V2709" s="99">
        <v>9326817.1818847694</v>
      </c>
      <c r="W2709" s="99">
        <v>1509.87285836041</v>
      </c>
      <c r="X2709" s="99">
        <v>2707815.4667358398</v>
      </c>
      <c r="Y2709" s="99">
        <v>1729667.36277771</v>
      </c>
      <c r="Z2709" s="99">
        <v>1432716.0448303199</v>
      </c>
      <c r="AA2709" s="99">
        <v>104382.420267105</v>
      </c>
      <c r="AB2709" s="99">
        <v>16721.398930072799</v>
      </c>
      <c r="AC2709" s="99">
        <v>35437315.771972701</v>
      </c>
      <c r="AD2709" s="99">
        <v>1591029.1797790499</v>
      </c>
      <c r="AE2709" s="99">
        <v>1830516.3257904099</v>
      </c>
      <c r="AF2709" s="99">
        <v>3200423.1075134301</v>
      </c>
      <c r="AG2709" s="99">
        <v>2528742.3738708501</v>
      </c>
      <c r="AH2709" s="99">
        <v>3266097.4477233901</v>
      </c>
      <c r="AI2709" s="99">
        <v>0</v>
      </c>
      <c r="AJ2709" s="99">
        <v>1179571.0503539999</v>
      </c>
      <c r="AK2709" s="99">
        <v>1260572.9012603799</v>
      </c>
      <c r="AL2709" s="99">
        <v>0</v>
      </c>
      <c r="AM2709" s="99">
        <v>323563.57432556199</v>
      </c>
      <c r="AN2709" s="99">
        <v>37169400.076171897</v>
      </c>
      <c r="AO2709" s="99">
        <v>81593775.440429702</v>
      </c>
      <c r="AP2709" s="99">
        <v>11350.403771162</v>
      </c>
      <c r="AQ2709" s="99">
        <v>22111495.768554699</v>
      </c>
      <c r="AR2709" s="99">
        <v>13983630.8082275</v>
      </c>
      <c r="AS2709" s="99">
        <v>10788890.778930699</v>
      </c>
      <c r="AT2709" s="99">
        <v>885268.36569213902</v>
      </c>
      <c r="AU2709" s="99">
        <v>129854.371245384</v>
      </c>
      <c r="AV2709" s="99">
        <v>102696141.93554699</v>
      </c>
      <c r="AW2709" s="99">
        <v>4493614.3809204102</v>
      </c>
      <c r="AX2709" s="99">
        <v>17668462.6013184</v>
      </c>
      <c r="AY2709" s="99">
        <v>28260172.589843798</v>
      </c>
      <c r="AZ2709" s="99">
        <v>19955425.9760742</v>
      </c>
      <c r="BA2709" s="99">
        <v>28066547.6333008</v>
      </c>
      <c r="BB2709" s="99">
        <v>0</v>
      </c>
      <c r="BC2709" s="99">
        <v>9692312.6907959003</v>
      </c>
      <c r="BD2709" s="99">
        <v>9355345.1237793006</v>
      </c>
      <c r="BE2709" s="99">
        <v>0</v>
      </c>
      <c r="BF2709" s="99">
        <v>2484651.2898254399</v>
      </c>
      <c r="BG2709" s="99">
        <v>107486633.328125</v>
      </c>
      <c r="BH2709" s="99">
        <v>18517054.753173798</v>
      </c>
      <c r="BI2709" s="99">
        <v>2273.5473693311201</v>
      </c>
      <c r="BJ2709" s="99">
        <v>6528753.6888427697</v>
      </c>
      <c r="BK2709" s="99">
        <v>4795865.6264038105</v>
      </c>
      <c r="BL2709" s="99">
        <v>0</v>
      </c>
      <c r="BM2709" s="99">
        <v>94711.623724937395</v>
      </c>
      <c r="BN2709" s="99">
        <v>13368.051114559201</v>
      </c>
      <c r="BO2709" s="99">
        <v>0</v>
      </c>
      <c r="BP2709" s="99">
        <v>0</v>
      </c>
      <c r="BQ2709" s="99">
        <v>0</v>
      </c>
      <c r="BR2709" s="99">
        <v>8458904.3544921894</v>
      </c>
      <c r="BS2709" s="99">
        <v>7036388.1547241202</v>
      </c>
      <c r="BT2709" s="99">
        <v>5460543.0662841797</v>
      </c>
      <c r="BU2709" s="99">
        <v>0</v>
      </c>
      <c r="BV2709" s="99">
        <v>4038043.3465881301</v>
      </c>
      <c r="BW2709" s="99">
        <v>1102923.4566955599</v>
      </c>
      <c r="BX2709" s="99">
        <v>0</v>
      </c>
      <c r="BY2709" s="99">
        <v>0</v>
      </c>
      <c r="BZ2709" s="99">
        <v>0</v>
      </c>
      <c r="CA2709" s="99">
        <v>202397.19302368199</v>
      </c>
      <c r="CB2709" s="99">
        <v>12018451.588989301</v>
      </c>
      <c r="CC2709" s="99">
        <v>103205375.667969</v>
      </c>
      <c r="CD2709" s="99">
        <v>25040249.392578099</v>
      </c>
      <c r="CE2709" s="99">
        <v>8299.8843495845795</v>
      </c>
      <c r="CF2709" s="99">
        <v>1583197.3415832501</v>
      </c>
      <c r="CG2709" s="99">
        <v>11832450.447387701</v>
      </c>
      <c r="CH2709" s="99">
        <v>0</v>
      </c>
      <c r="CI2709" s="99">
        <v>210690.57464599601</v>
      </c>
      <c r="CJ2709" s="99">
        <v>13593942.575927701</v>
      </c>
      <c r="CK2709" s="99">
        <v>115432573.769531</v>
      </c>
      <c r="CL2709" s="99">
        <v>26122968.118896499</v>
      </c>
      <c r="CM2709" s="166">
        <v>328644.80414962798</v>
      </c>
      <c r="CN2709" s="166">
        <v>50838527.9150391</v>
      </c>
      <c r="CO2709" s="166">
        <v>223072771.77148399</v>
      </c>
      <c r="CP2709" s="99">
        <v>26122968.118896499</v>
      </c>
      <c r="CQ2709" s="99">
        <v>0</v>
      </c>
      <c r="CR2709" s="99">
        <v>0</v>
      </c>
      <c r="CS2709" s="99">
        <v>0</v>
      </c>
      <c r="CT2709" s="99">
        <v>0</v>
      </c>
      <c r="CU2709" s="98">
        <v>47419.485693208997</v>
      </c>
      <c r="CV2709" s="98">
        <v>114320.566058771</v>
      </c>
      <c r="CW2709" s="98">
        <v>13601648.930572551</v>
      </c>
      <c r="CX2709" s="98">
        <v>115037826.1153567</v>
      </c>
    </row>
    <row r="2710" spans="1:102" x14ac:dyDescent="0.2">
      <c r="A2710" s="98" t="s">
        <v>192</v>
      </c>
      <c r="B2710" s="100">
        <v>39873</v>
      </c>
      <c r="C2710" s="99">
        <v>169043.037563324</v>
      </c>
      <c r="D2710" s="99">
        <v>8.0090681619476491</v>
      </c>
      <c r="E2710" s="99">
        <v>35146.874846935301</v>
      </c>
      <c r="F2710" s="99">
        <v>27151.035533189799</v>
      </c>
      <c r="G2710" s="99">
        <v>7679.8286406397801</v>
      </c>
      <c r="H2710" s="99">
        <v>802.15762858092796</v>
      </c>
      <c r="I2710" s="99">
        <v>109.905978452414</v>
      </c>
      <c r="J2710" s="99">
        <v>111283.167572021</v>
      </c>
      <c r="K2710" s="99">
        <v>8702.1091376543009</v>
      </c>
      <c r="L2710" s="99">
        <v>46509.654006958001</v>
      </c>
      <c r="M2710" s="99">
        <v>66041.219555854797</v>
      </c>
      <c r="N2710" s="99">
        <v>17043.352053403902</v>
      </c>
      <c r="O2710" s="99">
        <v>70327.660965919495</v>
      </c>
      <c r="P2710" s="99">
        <v>0</v>
      </c>
      <c r="Q2710" s="99">
        <v>9763.5405398607309</v>
      </c>
      <c r="R2710" s="99">
        <v>6821.5753744840604</v>
      </c>
      <c r="S2710" s="99">
        <v>0</v>
      </c>
      <c r="T2710" s="99">
        <v>1897.0003567486999</v>
      </c>
      <c r="U2710" s="99">
        <v>119941.655451775</v>
      </c>
      <c r="V2710" s="99">
        <v>9361262.5804443397</v>
      </c>
      <c r="W2710" s="99">
        <v>934.44227851927303</v>
      </c>
      <c r="X2710" s="99">
        <v>2623299.5879821801</v>
      </c>
      <c r="Y2710" s="99">
        <v>1677441.74438477</v>
      </c>
      <c r="Z2710" s="99">
        <v>1492787.2198791499</v>
      </c>
      <c r="AA2710" s="99">
        <v>132637.70242500299</v>
      </c>
      <c r="AB2710" s="99">
        <v>16301.415292263</v>
      </c>
      <c r="AC2710" s="99">
        <v>36360727.823730499</v>
      </c>
      <c r="AD2710" s="99">
        <v>1251519.40292358</v>
      </c>
      <c r="AE2710" s="99">
        <v>1812857.5065917999</v>
      </c>
      <c r="AF2710" s="99">
        <v>3210461.1679382301</v>
      </c>
      <c r="AG2710" s="99">
        <v>2499636.9550170898</v>
      </c>
      <c r="AH2710" s="99">
        <v>3316728.8287658701</v>
      </c>
      <c r="AI2710" s="99">
        <v>0</v>
      </c>
      <c r="AJ2710" s="99">
        <v>1166041.8512420701</v>
      </c>
      <c r="AK2710" s="99">
        <v>1277859.8616943399</v>
      </c>
      <c r="AL2710" s="99">
        <v>0</v>
      </c>
      <c r="AM2710" s="99">
        <v>316753.23826599098</v>
      </c>
      <c r="AN2710" s="99">
        <v>37580206.034179702</v>
      </c>
      <c r="AO2710" s="99">
        <v>82640123.080078095</v>
      </c>
      <c r="AP2710" s="99">
        <v>7048.1138457059897</v>
      </c>
      <c r="AQ2710" s="99">
        <v>21580955.860595699</v>
      </c>
      <c r="AR2710" s="99">
        <v>13914412.5933838</v>
      </c>
      <c r="AS2710" s="99">
        <v>11067529.8210449</v>
      </c>
      <c r="AT2710" s="99">
        <v>938583.31902313197</v>
      </c>
      <c r="AU2710" s="99">
        <v>115021.39922428101</v>
      </c>
      <c r="AV2710" s="99">
        <v>106000430.150391</v>
      </c>
      <c r="AW2710" s="99">
        <v>3561013.4199829102</v>
      </c>
      <c r="AX2710" s="99">
        <v>17630953.392578099</v>
      </c>
      <c r="AY2710" s="99">
        <v>28612213.3913574</v>
      </c>
      <c r="AZ2710" s="99">
        <v>19740591.6555176</v>
      </c>
      <c r="BA2710" s="99">
        <v>28712197.6333008</v>
      </c>
      <c r="BB2710" s="99">
        <v>0</v>
      </c>
      <c r="BC2710" s="99">
        <v>9625029.9114990197</v>
      </c>
      <c r="BD2710" s="99">
        <v>9509264.7087402306</v>
      </c>
      <c r="BE2710" s="99">
        <v>0</v>
      </c>
      <c r="BF2710" s="99">
        <v>2447304.41583252</v>
      </c>
      <c r="BG2710" s="99">
        <v>109424256.428711</v>
      </c>
      <c r="BH2710" s="99">
        <v>18646717.949707001</v>
      </c>
      <c r="BI2710" s="99">
        <v>1496.9588539302299</v>
      </c>
      <c r="BJ2710" s="99">
        <v>6350299.2930908203</v>
      </c>
      <c r="BK2710" s="99">
        <v>4677835.1873168899</v>
      </c>
      <c r="BL2710" s="99">
        <v>0</v>
      </c>
      <c r="BM2710" s="99">
        <v>92071.351444244399</v>
      </c>
      <c r="BN2710" s="99">
        <v>14986.195232749</v>
      </c>
      <c r="BO2710" s="99">
        <v>0</v>
      </c>
      <c r="BP2710" s="99">
        <v>0</v>
      </c>
      <c r="BQ2710" s="99">
        <v>0</v>
      </c>
      <c r="BR2710" s="99">
        <v>8448903.8907470703</v>
      </c>
      <c r="BS2710" s="99">
        <v>6929369.13391113</v>
      </c>
      <c r="BT2710" s="99">
        <v>5585161.1458740197</v>
      </c>
      <c r="BU2710" s="99">
        <v>0</v>
      </c>
      <c r="BV2710" s="99">
        <v>4015963.2318115202</v>
      </c>
      <c r="BW2710" s="99">
        <v>1120090.2123870801</v>
      </c>
      <c r="BX2710" s="99">
        <v>0</v>
      </c>
      <c r="BY2710" s="99">
        <v>0</v>
      </c>
      <c r="BZ2710" s="99">
        <v>0</v>
      </c>
      <c r="CA2710" s="99">
        <v>204493.53470802301</v>
      </c>
      <c r="CB2710" s="99">
        <v>12015562.873046899</v>
      </c>
      <c r="CC2710" s="99">
        <v>104805570.446289</v>
      </c>
      <c r="CD2710" s="99">
        <v>25017358.8830566</v>
      </c>
      <c r="CE2710" s="99">
        <v>8485.9612543582898</v>
      </c>
      <c r="CF2710" s="99">
        <v>1595958.7636566199</v>
      </c>
      <c r="CG2710" s="99">
        <v>11956944.7270508</v>
      </c>
      <c r="CH2710" s="99">
        <v>0</v>
      </c>
      <c r="CI2710" s="99">
        <v>212980.85353660601</v>
      </c>
      <c r="CJ2710" s="99">
        <v>13623243.2393799</v>
      </c>
      <c r="CK2710" s="99">
        <v>116587039.67089801</v>
      </c>
      <c r="CL2710" s="99">
        <v>26170670.771240201</v>
      </c>
      <c r="CM2710" s="166">
        <v>331750.25608825701</v>
      </c>
      <c r="CN2710" s="166">
        <v>51223922.402343802</v>
      </c>
      <c r="CO2710" s="166">
        <v>225787759.54101601</v>
      </c>
      <c r="CP2710" s="99">
        <v>26170670.771240201</v>
      </c>
      <c r="CQ2710" s="99">
        <v>0</v>
      </c>
      <c r="CR2710" s="99">
        <v>0</v>
      </c>
      <c r="CS2710" s="99">
        <v>0</v>
      </c>
      <c r="CT2710" s="99">
        <v>0</v>
      </c>
      <c r="CU2710" s="98">
        <v>44650.693043990999</v>
      </c>
      <c r="CV2710" s="98">
        <v>117852.531887178</v>
      </c>
      <c r="CW2710" s="98">
        <v>13611521.636703519</v>
      </c>
      <c r="CX2710" s="98">
        <v>116762515.1733398</v>
      </c>
    </row>
    <row r="2711" spans="1:102" x14ac:dyDescent="0.2">
      <c r="A2711" s="98" t="s">
        <v>192</v>
      </c>
      <c r="B2711" s="100">
        <v>39965</v>
      </c>
      <c r="C2711" s="99">
        <v>171919.22105979899</v>
      </c>
      <c r="D2711" s="99">
        <v>6.6246057879761802</v>
      </c>
      <c r="E2711" s="99">
        <v>33960.573906898499</v>
      </c>
      <c r="F2711" s="99">
        <v>26575.1564106941</v>
      </c>
      <c r="G2711" s="99">
        <v>8003.0663117170297</v>
      </c>
      <c r="H2711" s="99">
        <v>590.11051958799396</v>
      </c>
      <c r="I2711" s="99">
        <v>81.593509824946494</v>
      </c>
      <c r="J2711" s="99">
        <v>114554.061020851</v>
      </c>
      <c r="K2711" s="99">
        <v>6888.3145243525496</v>
      </c>
      <c r="L2711" s="99">
        <v>46659.069718360901</v>
      </c>
      <c r="M2711" s="99">
        <v>66678.359307289094</v>
      </c>
      <c r="N2711" s="99">
        <v>16950.170160055201</v>
      </c>
      <c r="O2711" s="99">
        <v>71305.994345665007</v>
      </c>
      <c r="P2711" s="99">
        <v>0</v>
      </c>
      <c r="Q2711" s="99">
        <v>9818.1391973495502</v>
      </c>
      <c r="R2711" s="99">
        <v>6970.13325279951</v>
      </c>
      <c r="S2711" s="99">
        <v>0</v>
      </c>
      <c r="T2711" s="99">
        <v>1857.2290092855701</v>
      </c>
      <c r="U2711" s="99">
        <v>121147.821763992</v>
      </c>
      <c r="V2711" s="99">
        <v>9518198.4471435491</v>
      </c>
      <c r="W2711" s="99">
        <v>1278.23245471716</v>
      </c>
      <c r="X2711" s="99">
        <v>2506398.8362731901</v>
      </c>
      <c r="Y2711" s="99">
        <v>1621002.85473633</v>
      </c>
      <c r="Z2711" s="99">
        <v>1517672.3868255599</v>
      </c>
      <c r="AA2711" s="99">
        <v>105717.86640358</v>
      </c>
      <c r="AB2711" s="99">
        <v>12371.831951499</v>
      </c>
      <c r="AC2711" s="99">
        <v>37062770.074707001</v>
      </c>
      <c r="AD2711" s="99">
        <v>945288.20284271205</v>
      </c>
      <c r="AE2711" s="99">
        <v>1800289.1463623</v>
      </c>
      <c r="AF2711" s="99">
        <v>3234434.4880981399</v>
      </c>
      <c r="AG2711" s="99">
        <v>2481082.0595397898</v>
      </c>
      <c r="AH2711" s="99">
        <v>3331884.4050903302</v>
      </c>
      <c r="AI2711" s="99">
        <v>0</v>
      </c>
      <c r="AJ2711" s="99">
        <v>1182211.9465332001</v>
      </c>
      <c r="AK2711" s="99">
        <v>1293272.53767395</v>
      </c>
      <c r="AL2711" s="99">
        <v>0</v>
      </c>
      <c r="AM2711" s="99">
        <v>303884.35428237898</v>
      </c>
      <c r="AN2711" s="99">
        <v>37976358.357421897</v>
      </c>
      <c r="AO2711" s="99">
        <v>84670664.081054702</v>
      </c>
      <c r="AP2711" s="99">
        <v>10301.890673756599</v>
      </c>
      <c r="AQ2711" s="99">
        <v>20705464.927246101</v>
      </c>
      <c r="AR2711" s="99">
        <v>13296769.9595947</v>
      </c>
      <c r="AS2711" s="99">
        <v>11393848.0004883</v>
      </c>
      <c r="AT2711" s="99">
        <v>709836.62676239002</v>
      </c>
      <c r="AU2711" s="99">
        <v>86019.498703956604</v>
      </c>
      <c r="AV2711" s="99">
        <v>109099275.277344</v>
      </c>
      <c r="AW2711" s="99">
        <v>2706539.5015258798</v>
      </c>
      <c r="AX2711" s="99">
        <v>17721692.579345699</v>
      </c>
      <c r="AY2711" s="99">
        <v>29070146.0939941</v>
      </c>
      <c r="AZ2711" s="99">
        <v>19717532.549072299</v>
      </c>
      <c r="BA2711" s="99">
        <v>29062264.147216801</v>
      </c>
      <c r="BB2711" s="99">
        <v>0</v>
      </c>
      <c r="BC2711" s="99">
        <v>9807392.9865722694</v>
      </c>
      <c r="BD2711" s="99">
        <v>9656607.3420410194</v>
      </c>
      <c r="BE2711" s="99">
        <v>0</v>
      </c>
      <c r="BF2711" s="99">
        <v>2360296.5880432101</v>
      </c>
      <c r="BG2711" s="99">
        <v>111578360.475586</v>
      </c>
      <c r="BH2711" s="99">
        <v>19168163.543945301</v>
      </c>
      <c r="BI2711" s="99">
        <v>1068.04876691103</v>
      </c>
      <c r="BJ2711" s="99">
        <v>6142741.2555542002</v>
      </c>
      <c r="BK2711" s="99">
        <v>4557987.2603149395</v>
      </c>
      <c r="BL2711" s="99">
        <v>0</v>
      </c>
      <c r="BM2711" s="99">
        <v>69975.618595123306</v>
      </c>
      <c r="BN2711" s="99">
        <v>11395.2698860168</v>
      </c>
      <c r="BO2711" s="99">
        <v>0</v>
      </c>
      <c r="BP2711" s="99">
        <v>0</v>
      </c>
      <c r="BQ2711" s="99">
        <v>0</v>
      </c>
      <c r="BR2711" s="99">
        <v>8636364.9592285194</v>
      </c>
      <c r="BS2711" s="99">
        <v>6938053.2479248</v>
      </c>
      <c r="BT2711" s="99">
        <v>5651807.3578491202</v>
      </c>
      <c r="BU2711" s="99">
        <v>0</v>
      </c>
      <c r="BV2711" s="99">
        <v>4080367.49853516</v>
      </c>
      <c r="BW2711" s="99">
        <v>1136923.4837341299</v>
      </c>
      <c r="BX2711" s="99">
        <v>0</v>
      </c>
      <c r="BY2711" s="99">
        <v>0</v>
      </c>
      <c r="BZ2711" s="99">
        <v>0</v>
      </c>
      <c r="CA2711" s="99">
        <v>205949.41283416699</v>
      </c>
      <c r="CB2711" s="99">
        <v>12024308.216796899</v>
      </c>
      <c r="CC2711" s="99">
        <v>105105227.15332</v>
      </c>
      <c r="CD2711" s="99">
        <v>25332220.371093798</v>
      </c>
      <c r="CE2711" s="99">
        <v>8579.4405192136801</v>
      </c>
      <c r="CF2711" s="99">
        <v>1600737.0593566899</v>
      </c>
      <c r="CG2711" s="99">
        <v>12055648.7219238</v>
      </c>
      <c r="CH2711" s="99">
        <v>0</v>
      </c>
      <c r="CI2711" s="99">
        <v>214559.353527069</v>
      </c>
      <c r="CJ2711" s="99">
        <v>13614028.5458984</v>
      </c>
      <c r="CK2711" s="99">
        <v>117100839.88964801</v>
      </c>
      <c r="CL2711" s="99">
        <v>26435755.993896499</v>
      </c>
      <c r="CM2711" s="166">
        <v>334540.28628921497</v>
      </c>
      <c r="CN2711" s="166">
        <v>51647934.083984397</v>
      </c>
      <c r="CO2711" s="166">
        <v>228918124.31835899</v>
      </c>
      <c r="CP2711" s="99">
        <v>26435755.993896499</v>
      </c>
      <c r="CQ2711" s="99">
        <v>0</v>
      </c>
      <c r="CR2711" s="99">
        <v>0</v>
      </c>
      <c r="CS2711" s="99">
        <v>0</v>
      </c>
      <c r="CT2711" s="99">
        <v>0</v>
      </c>
      <c r="CU2711" s="98">
        <v>41364.387550656</v>
      </c>
      <c r="CV2711" s="98">
        <v>121407.62183311699</v>
      </c>
      <c r="CW2711" s="98">
        <v>13625045.276153589</v>
      </c>
      <c r="CX2711" s="98">
        <v>117160875.8752438</v>
      </c>
    </row>
    <row r="2712" spans="1:102" x14ac:dyDescent="0.2">
      <c r="A2712" s="98" t="s">
        <v>192</v>
      </c>
      <c r="B2712" s="100">
        <v>40057</v>
      </c>
      <c r="C2712" s="99">
        <v>174736.74641227699</v>
      </c>
      <c r="D2712" s="99">
        <v>6.0899076349451198</v>
      </c>
      <c r="E2712" s="99">
        <v>32466.6744968891</v>
      </c>
      <c r="F2712" s="99">
        <v>25871.385673046101</v>
      </c>
      <c r="G2712" s="99">
        <v>8362.1733357906305</v>
      </c>
      <c r="H2712" s="99">
        <v>394.29773319140099</v>
      </c>
      <c r="I2712" s="99">
        <v>52.950471408199498</v>
      </c>
      <c r="J2712" s="99">
        <v>117328.873596191</v>
      </c>
      <c r="K2712" s="99">
        <v>5108.7565330266998</v>
      </c>
      <c r="L2712" s="99">
        <v>44992.982290267901</v>
      </c>
      <c r="M2712" s="99">
        <v>66956.759933471694</v>
      </c>
      <c r="N2712" s="99">
        <v>16896.902878284502</v>
      </c>
      <c r="O2712" s="99">
        <v>72787.889422416702</v>
      </c>
      <c r="P2712" s="99">
        <v>0</v>
      </c>
      <c r="Q2712" s="99">
        <v>9800.38190305233</v>
      </c>
      <c r="R2712" s="99">
        <v>7183.2463296055803</v>
      </c>
      <c r="S2712" s="99">
        <v>0</v>
      </c>
      <c r="T2712" s="99">
        <v>1871.4259725362101</v>
      </c>
      <c r="U2712" s="99">
        <v>122527.28695106501</v>
      </c>
      <c r="V2712" s="99">
        <v>9690052.3828125</v>
      </c>
      <c r="W2712" s="99">
        <v>744.721564412117</v>
      </c>
      <c r="X2712" s="99">
        <v>2365709.8662719699</v>
      </c>
      <c r="Y2712" s="99">
        <v>1565995.90705872</v>
      </c>
      <c r="Z2712" s="99">
        <v>1546496.7326354999</v>
      </c>
      <c r="AA2712" s="99">
        <v>77314.278849601702</v>
      </c>
      <c r="AB2712" s="99">
        <v>7704.4383801221802</v>
      </c>
      <c r="AC2712" s="99">
        <v>38054891.631347701</v>
      </c>
      <c r="AD2712" s="99">
        <v>681001.40654754604</v>
      </c>
      <c r="AE2712" s="99">
        <v>1751067.9247894301</v>
      </c>
      <c r="AF2712" s="99">
        <v>3231456.5577392601</v>
      </c>
      <c r="AG2712" s="99">
        <v>2468324.1551818801</v>
      </c>
      <c r="AH2712" s="99">
        <v>3366721.8669433598</v>
      </c>
      <c r="AI2712" s="99">
        <v>0</v>
      </c>
      <c r="AJ2712" s="99">
        <v>1177314.16781616</v>
      </c>
      <c r="AK2712" s="99">
        <v>1304078.90971375</v>
      </c>
      <c r="AL2712" s="99">
        <v>0</v>
      </c>
      <c r="AM2712" s="99">
        <v>299879.73683166498</v>
      </c>
      <c r="AN2712" s="99">
        <v>38735946.097167999</v>
      </c>
      <c r="AO2712" s="99">
        <v>86402781.321289107</v>
      </c>
      <c r="AP2712" s="99">
        <v>6048.7133253216698</v>
      </c>
      <c r="AQ2712" s="99">
        <v>19663157.8974609</v>
      </c>
      <c r="AR2712" s="99">
        <v>12915750.6323242</v>
      </c>
      <c r="AS2712" s="99">
        <v>11824715.7255859</v>
      </c>
      <c r="AT2712" s="99">
        <v>495564.03079223598</v>
      </c>
      <c r="AU2712" s="99">
        <v>54349.579732894897</v>
      </c>
      <c r="AV2712" s="99">
        <v>112324645.150391</v>
      </c>
      <c r="AW2712" s="99">
        <v>1956908.4385528599</v>
      </c>
      <c r="AX2712" s="99">
        <v>17308795.276367199</v>
      </c>
      <c r="AY2712" s="99">
        <v>29257157.894531298</v>
      </c>
      <c r="AZ2712" s="99">
        <v>19725391.568847701</v>
      </c>
      <c r="BA2712" s="99">
        <v>29579238.6638184</v>
      </c>
      <c r="BB2712" s="99">
        <v>0</v>
      </c>
      <c r="BC2712" s="99">
        <v>9807496.6362304706</v>
      </c>
      <c r="BD2712" s="99">
        <v>9848153.0977783203</v>
      </c>
      <c r="BE2712" s="99">
        <v>0</v>
      </c>
      <c r="BF2712" s="99">
        <v>2373174.9489440899</v>
      </c>
      <c r="BG2712" s="99">
        <v>114369408.894531</v>
      </c>
      <c r="BH2712" s="99">
        <v>19488295.190429699</v>
      </c>
      <c r="BI2712" s="99">
        <v>799.61280118673994</v>
      </c>
      <c r="BJ2712" s="99">
        <v>5921320.8489379901</v>
      </c>
      <c r="BK2712" s="99">
        <v>4446858.4390258798</v>
      </c>
      <c r="BL2712" s="99">
        <v>0</v>
      </c>
      <c r="BM2712" s="99">
        <v>48108.568108558698</v>
      </c>
      <c r="BN2712" s="99">
        <v>5970.1525835990897</v>
      </c>
      <c r="BO2712" s="99">
        <v>0</v>
      </c>
      <c r="BP2712" s="99">
        <v>0</v>
      </c>
      <c r="BQ2712" s="99">
        <v>0</v>
      </c>
      <c r="BR2712" s="99">
        <v>8710302.3662109394</v>
      </c>
      <c r="BS2712" s="99">
        <v>6941190.0661010696</v>
      </c>
      <c r="BT2712" s="99">
        <v>5757456.5934448196</v>
      </c>
      <c r="BU2712" s="99">
        <v>0</v>
      </c>
      <c r="BV2712" s="99">
        <v>4101800.0368957501</v>
      </c>
      <c r="BW2712" s="99">
        <v>1157055.8120880099</v>
      </c>
      <c r="BX2712" s="99">
        <v>0</v>
      </c>
      <c r="BY2712" s="99">
        <v>0</v>
      </c>
      <c r="BZ2712" s="99">
        <v>0</v>
      </c>
      <c r="CA2712" s="99">
        <v>207200.32475853001</v>
      </c>
      <c r="CB2712" s="99">
        <v>12000172.4812012</v>
      </c>
      <c r="CC2712" s="99">
        <v>105460980.70800801</v>
      </c>
      <c r="CD2712" s="99">
        <v>25360843.6711426</v>
      </c>
      <c r="CE2712" s="99">
        <v>8779.9764021635092</v>
      </c>
      <c r="CF2712" s="99">
        <v>1606233.7202301</v>
      </c>
      <c r="CG2712" s="99">
        <v>12239493.428222699</v>
      </c>
      <c r="CH2712" s="99">
        <v>0</v>
      </c>
      <c r="CI2712" s="99">
        <v>215949.691926956</v>
      </c>
      <c r="CJ2712" s="99">
        <v>13604767.1710205</v>
      </c>
      <c r="CK2712" s="99">
        <v>118072810.603516</v>
      </c>
      <c r="CL2712" s="99">
        <v>26552476.4921875</v>
      </c>
      <c r="CM2712" s="166">
        <v>337275.70235824602</v>
      </c>
      <c r="CN2712" s="166">
        <v>52260162.6650391</v>
      </c>
      <c r="CO2712" s="166">
        <v>232404993.8125</v>
      </c>
      <c r="CP2712" s="99">
        <v>26552476.4921875</v>
      </c>
      <c r="CQ2712" s="99">
        <v>0</v>
      </c>
      <c r="CR2712" s="99">
        <v>0</v>
      </c>
      <c r="CS2712" s="99">
        <v>0</v>
      </c>
      <c r="CT2712" s="99">
        <v>0</v>
      </c>
      <c r="CU2712" s="98">
        <v>37864.252601708002</v>
      </c>
      <c r="CV2712" s="98">
        <v>124455.543161967</v>
      </c>
      <c r="CW2712" s="98">
        <v>13606406.2014313</v>
      </c>
      <c r="CX2712" s="98">
        <v>117700474.13623071</v>
      </c>
    </row>
    <row r="2713" spans="1:102" x14ac:dyDescent="0.2">
      <c r="A2713" s="98" t="s">
        <v>192</v>
      </c>
      <c r="B2713" s="100">
        <v>40148</v>
      </c>
      <c r="C2713" s="99">
        <v>177880.46068573001</v>
      </c>
      <c r="D2713" s="99">
        <v>5.3066237139864798</v>
      </c>
      <c r="E2713" s="99">
        <v>31561.8173098564</v>
      </c>
      <c r="F2713" s="99">
        <v>25563.651268482201</v>
      </c>
      <c r="G2713" s="99">
        <v>8740.8067466020602</v>
      </c>
      <c r="H2713" s="99">
        <v>218.55760763958099</v>
      </c>
      <c r="I2713" s="99">
        <v>28.1686569892336</v>
      </c>
      <c r="J2713" s="99">
        <v>120274.823134422</v>
      </c>
      <c r="K2713" s="99">
        <v>3665.8605443239198</v>
      </c>
      <c r="L2713" s="99">
        <v>44962.253058433504</v>
      </c>
      <c r="M2713" s="99">
        <v>67128.7413005829</v>
      </c>
      <c r="N2713" s="99">
        <v>16882.944622755102</v>
      </c>
      <c r="O2713" s="99">
        <v>75044.255290031404</v>
      </c>
      <c r="P2713" s="99">
        <v>0</v>
      </c>
      <c r="Q2713" s="99">
        <v>9691.4829751253092</v>
      </c>
      <c r="R2713" s="99">
        <v>7398.57556301355</v>
      </c>
      <c r="S2713" s="99">
        <v>0</v>
      </c>
      <c r="T2713" s="99">
        <v>1883.2485049515999</v>
      </c>
      <c r="U2713" s="99">
        <v>124215.91952133201</v>
      </c>
      <c r="V2713" s="99">
        <v>9778912.9060058594</v>
      </c>
      <c r="W2713" s="99">
        <v>375.79476253315801</v>
      </c>
      <c r="X2713" s="99">
        <v>2267603.7302856399</v>
      </c>
      <c r="Y2713" s="99">
        <v>1538786.3073120101</v>
      </c>
      <c r="Z2713" s="99">
        <v>1587120.20918274</v>
      </c>
      <c r="AA2713" s="99">
        <v>17593.648460149801</v>
      </c>
      <c r="AB2713" s="99">
        <v>2537.9911777079101</v>
      </c>
      <c r="AC2713" s="99">
        <v>38306643.042480499</v>
      </c>
      <c r="AD2713" s="99">
        <v>429032.12014388997</v>
      </c>
      <c r="AE2713" s="99">
        <v>1736313.5406189</v>
      </c>
      <c r="AF2713" s="99">
        <v>3234025.93823242</v>
      </c>
      <c r="AG2713" s="99">
        <v>2447657.9799499498</v>
      </c>
      <c r="AH2713" s="99">
        <v>3466995.6463928199</v>
      </c>
      <c r="AI2713" s="99">
        <v>0</v>
      </c>
      <c r="AJ2713" s="99">
        <v>1169287.5566864</v>
      </c>
      <c r="AK2713" s="99">
        <v>1315061.0599517799</v>
      </c>
      <c r="AL2713" s="99">
        <v>0</v>
      </c>
      <c r="AM2713" s="99">
        <v>296337.17822647101</v>
      </c>
      <c r="AN2713" s="99">
        <v>38704447.858886696</v>
      </c>
      <c r="AO2713" s="99">
        <v>88019779.410156295</v>
      </c>
      <c r="AP2713" s="99">
        <v>2883.4068229496502</v>
      </c>
      <c r="AQ2713" s="99">
        <v>19022934.7724609</v>
      </c>
      <c r="AR2713" s="99">
        <v>12864198.0078125</v>
      </c>
      <c r="AS2713" s="99">
        <v>12164423.5625</v>
      </c>
      <c r="AT2713" s="99">
        <v>177060.18408966099</v>
      </c>
      <c r="AU2713" s="99">
        <v>21486.469937562899</v>
      </c>
      <c r="AV2713" s="99">
        <v>114589847.96972699</v>
      </c>
      <c r="AW2713" s="99">
        <v>1250571.6313629199</v>
      </c>
      <c r="AX2713" s="99">
        <v>17439868.9929199</v>
      </c>
      <c r="AY2713" s="99">
        <v>29575222.4213867</v>
      </c>
      <c r="AZ2713" s="99">
        <v>19671513.567871101</v>
      </c>
      <c r="BA2713" s="99">
        <v>30767227.237548798</v>
      </c>
      <c r="BB2713" s="99">
        <v>0</v>
      </c>
      <c r="BC2713" s="99">
        <v>9826885.7335205097</v>
      </c>
      <c r="BD2713" s="99">
        <v>9993460.9831543006</v>
      </c>
      <c r="BE2713" s="99">
        <v>0</v>
      </c>
      <c r="BF2713" s="99">
        <v>2348712.5795593299</v>
      </c>
      <c r="BG2713" s="99">
        <v>116054995.334961</v>
      </c>
      <c r="BH2713" s="99">
        <v>20096181.5302734</v>
      </c>
      <c r="BI2713" s="99">
        <v>508.84956188872502</v>
      </c>
      <c r="BJ2713" s="99">
        <v>5796049.2077026404</v>
      </c>
      <c r="BK2713" s="99">
        <v>4407485.5563964797</v>
      </c>
      <c r="BL2713" s="99">
        <v>0</v>
      </c>
      <c r="BM2713" s="99">
        <v>25121.705717802</v>
      </c>
      <c r="BN2713" s="99">
        <v>2204.5066154599199</v>
      </c>
      <c r="BO2713" s="99">
        <v>0</v>
      </c>
      <c r="BP2713" s="99">
        <v>0</v>
      </c>
      <c r="BQ2713" s="99">
        <v>0</v>
      </c>
      <c r="BR2713" s="99">
        <v>8750831.1174316406</v>
      </c>
      <c r="BS2713" s="99">
        <v>6956872.1505127</v>
      </c>
      <c r="BT2713" s="99">
        <v>5985822.4436035203</v>
      </c>
      <c r="BU2713" s="99">
        <v>0</v>
      </c>
      <c r="BV2713" s="99">
        <v>4114599.0987243699</v>
      </c>
      <c r="BW2713" s="99">
        <v>1180490.1227416999</v>
      </c>
      <c r="BX2713" s="99">
        <v>0</v>
      </c>
      <c r="BY2713" s="99">
        <v>0</v>
      </c>
      <c r="BZ2713" s="99">
        <v>0</v>
      </c>
      <c r="CA2713" s="99">
        <v>209316.98479461699</v>
      </c>
      <c r="CB2713" s="99">
        <v>12039133.438598599</v>
      </c>
      <c r="CC2713" s="99">
        <v>107113884.52832</v>
      </c>
      <c r="CD2713" s="99">
        <v>25893790.3586426</v>
      </c>
      <c r="CE2713" s="99">
        <v>8947.85070812702</v>
      </c>
      <c r="CF2713" s="99">
        <v>1611750.3850555399</v>
      </c>
      <c r="CG2713" s="99">
        <v>12370757.771362299</v>
      </c>
      <c r="CH2713" s="99">
        <v>0</v>
      </c>
      <c r="CI2713" s="99">
        <v>218270.683595657</v>
      </c>
      <c r="CJ2713" s="99">
        <v>13642001.178833</v>
      </c>
      <c r="CK2713" s="99">
        <v>119226038.71875</v>
      </c>
      <c r="CL2713" s="99">
        <v>27058150.801269501</v>
      </c>
      <c r="CM2713" s="166">
        <v>341134.776039124</v>
      </c>
      <c r="CN2713" s="166">
        <v>52392953.3662109</v>
      </c>
      <c r="CO2713" s="166">
        <v>235432822.78906301</v>
      </c>
      <c r="CP2713" s="99">
        <v>27058150.801269501</v>
      </c>
      <c r="CQ2713" s="99">
        <v>0</v>
      </c>
      <c r="CR2713" s="99">
        <v>0</v>
      </c>
      <c r="CS2713" s="99">
        <v>0</v>
      </c>
      <c r="CT2713" s="99">
        <v>0</v>
      </c>
      <c r="CU2713" s="98">
        <v>35548.488334046</v>
      </c>
      <c r="CV2713" s="98">
        <v>127732.781441215</v>
      </c>
      <c r="CW2713" s="98">
        <v>13650883.823654139</v>
      </c>
      <c r="CX2713" s="98">
        <v>119484642.2996823</v>
      </c>
    </row>
    <row r="2714" spans="1:102" x14ac:dyDescent="0.2">
      <c r="A2714" s="98" t="s">
        <v>192</v>
      </c>
      <c r="B2714" s="100">
        <v>40238</v>
      </c>
      <c r="C2714" s="99">
        <v>178385.35932922401</v>
      </c>
      <c r="D2714" s="99">
        <v>5.8792521829600402</v>
      </c>
      <c r="E2714" s="99">
        <v>30578.7191436291</v>
      </c>
      <c r="F2714" s="99">
        <v>25371.948764085799</v>
      </c>
      <c r="G2714" s="99">
        <v>9031.1474347114599</v>
      </c>
      <c r="H2714" s="99">
        <v>0</v>
      </c>
      <c r="I2714" s="99">
        <v>0</v>
      </c>
      <c r="J2714" s="99">
        <v>122749.78320217101</v>
      </c>
      <c r="K2714" s="99">
        <v>2657.1785270273699</v>
      </c>
      <c r="L2714" s="99">
        <v>45361.514629840902</v>
      </c>
      <c r="M2714" s="99">
        <v>66554.651600837693</v>
      </c>
      <c r="N2714" s="99">
        <v>16849.5649602413</v>
      </c>
      <c r="O2714" s="99">
        <v>75651.925255775495</v>
      </c>
      <c r="P2714" s="99">
        <v>0</v>
      </c>
      <c r="Q2714" s="99">
        <v>9547.2623199224508</v>
      </c>
      <c r="R2714" s="99">
        <v>7465.6545501351402</v>
      </c>
      <c r="S2714" s="99">
        <v>0</v>
      </c>
      <c r="T2714" s="99">
        <v>1833.96811547875</v>
      </c>
      <c r="U2714" s="99">
        <v>125399.808523178</v>
      </c>
      <c r="V2714" s="99">
        <v>9862824.8702392597</v>
      </c>
      <c r="W2714" s="99">
        <v>331.56252418085899</v>
      </c>
      <c r="X2714" s="99">
        <v>2131520.2342224098</v>
      </c>
      <c r="Y2714" s="99">
        <v>1496116.9190521201</v>
      </c>
      <c r="Z2714" s="99">
        <v>1608775.15911865</v>
      </c>
      <c r="AA2714" s="99">
        <v>0</v>
      </c>
      <c r="AB2714" s="99">
        <v>0</v>
      </c>
      <c r="AC2714" s="99">
        <v>38961305.693359397</v>
      </c>
      <c r="AD2714" s="99">
        <v>295166.99480819702</v>
      </c>
      <c r="AE2714" s="99">
        <v>1703106.10798645</v>
      </c>
      <c r="AF2714" s="99">
        <v>3224992.3696594201</v>
      </c>
      <c r="AG2714" s="99">
        <v>2432787.5803832998</v>
      </c>
      <c r="AH2714" s="99">
        <v>3495167.2593689002</v>
      </c>
      <c r="AI2714" s="99">
        <v>0</v>
      </c>
      <c r="AJ2714" s="99">
        <v>1154821.5051879899</v>
      </c>
      <c r="AK2714" s="99">
        <v>1335769.21559143</v>
      </c>
      <c r="AL2714" s="99">
        <v>0</v>
      </c>
      <c r="AM2714" s="99">
        <v>286547.34186935402</v>
      </c>
      <c r="AN2714" s="99">
        <v>39214327.318847701</v>
      </c>
      <c r="AO2714" s="99">
        <v>89163219.485351607</v>
      </c>
      <c r="AP2714" s="99">
        <v>2726.2396562695499</v>
      </c>
      <c r="AQ2714" s="99">
        <v>18123280.9538574</v>
      </c>
      <c r="AR2714" s="99">
        <v>12640098.543945299</v>
      </c>
      <c r="AS2714" s="99">
        <v>12526380.7348633</v>
      </c>
      <c r="AT2714" s="99">
        <v>0</v>
      </c>
      <c r="AU2714" s="99">
        <v>0</v>
      </c>
      <c r="AV2714" s="99">
        <v>117688065.39843801</v>
      </c>
      <c r="AW2714" s="99">
        <v>869377.02051544201</v>
      </c>
      <c r="AX2714" s="99">
        <v>17238112.042236298</v>
      </c>
      <c r="AY2714" s="99">
        <v>29699907.501953099</v>
      </c>
      <c r="AZ2714" s="99">
        <v>19664645.345458999</v>
      </c>
      <c r="BA2714" s="99">
        <v>31109198.834228501</v>
      </c>
      <c r="BB2714" s="99">
        <v>0</v>
      </c>
      <c r="BC2714" s="99">
        <v>9781199.02978516</v>
      </c>
      <c r="BD2714" s="99">
        <v>10259534.446533199</v>
      </c>
      <c r="BE2714" s="99">
        <v>0</v>
      </c>
      <c r="BF2714" s="99">
        <v>2301511.2288207998</v>
      </c>
      <c r="BG2714" s="99">
        <v>118322406.796875</v>
      </c>
      <c r="BH2714" s="99">
        <v>20309301.603027299</v>
      </c>
      <c r="BI2714" s="99">
        <v>347.97671927884198</v>
      </c>
      <c r="BJ2714" s="99">
        <v>5568462.5065917997</v>
      </c>
      <c r="BK2714" s="99">
        <v>4333192.1596679697</v>
      </c>
      <c r="BL2714" s="99">
        <v>0</v>
      </c>
      <c r="BM2714" s="99">
        <v>1470.45437450707</v>
      </c>
      <c r="BN2714" s="99">
        <v>399.45746675133699</v>
      </c>
      <c r="BO2714" s="99">
        <v>0</v>
      </c>
      <c r="BP2714" s="99">
        <v>0</v>
      </c>
      <c r="BQ2714" s="99">
        <v>0</v>
      </c>
      <c r="BR2714" s="99">
        <v>8841427.1337890606</v>
      </c>
      <c r="BS2714" s="99">
        <v>6936242.3844604502</v>
      </c>
      <c r="BT2714" s="99">
        <v>6051171.9064941397</v>
      </c>
      <c r="BU2714" s="99">
        <v>0</v>
      </c>
      <c r="BV2714" s="99">
        <v>4096472.7810974098</v>
      </c>
      <c r="BW2714" s="99">
        <v>1215753.8216095001</v>
      </c>
      <c r="BX2714" s="99">
        <v>0</v>
      </c>
      <c r="BY2714" s="99">
        <v>0</v>
      </c>
      <c r="BZ2714" s="99">
        <v>0</v>
      </c>
      <c r="CA2714" s="99">
        <v>209066.40691566499</v>
      </c>
      <c r="CB2714" s="99">
        <v>11994519.6281738</v>
      </c>
      <c r="CC2714" s="99">
        <v>107517796.4375</v>
      </c>
      <c r="CD2714" s="99">
        <v>25906646.481933601</v>
      </c>
      <c r="CE2714" s="99">
        <v>9048.3764870166797</v>
      </c>
      <c r="CF2714" s="99">
        <v>1621700.8955383301</v>
      </c>
      <c r="CG2714" s="99">
        <v>12543154.243286099</v>
      </c>
      <c r="CH2714" s="99">
        <v>0</v>
      </c>
      <c r="CI2714" s="99">
        <v>218120.58020019499</v>
      </c>
      <c r="CJ2714" s="99">
        <v>13621329.737304701</v>
      </c>
      <c r="CK2714" s="99">
        <v>119816214.33300801</v>
      </c>
      <c r="CL2714" s="99">
        <v>27150995.700195301</v>
      </c>
      <c r="CM2714" s="166">
        <v>342311.51704025298</v>
      </c>
      <c r="CN2714" s="166">
        <v>52882202.439453103</v>
      </c>
      <c r="CO2714" s="166">
        <v>238515435.10742199</v>
      </c>
      <c r="CP2714" s="99">
        <v>27150995.700195301</v>
      </c>
      <c r="CQ2714" s="99">
        <v>0</v>
      </c>
      <c r="CR2714" s="99">
        <v>0</v>
      </c>
      <c r="CS2714" s="99">
        <v>0</v>
      </c>
      <c r="CT2714" s="99">
        <v>0</v>
      </c>
      <c r="CU2714" s="98">
        <v>33370.090245856001</v>
      </c>
      <c r="CV2714" s="98">
        <v>130492.51759484501</v>
      </c>
      <c r="CW2714" s="98">
        <v>13616220.52371213</v>
      </c>
      <c r="CX2714" s="98">
        <v>120060950.6807861</v>
      </c>
    </row>
    <row r="2715" spans="1:102" x14ac:dyDescent="0.2">
      <c r="A2715" s="98" t="s">
        <v>192</v>
      </c>
      <c r="B2715" s="100">
        <v>40330</v>
      </c>
      <c r="C2715" s="99">
        <v>180603.18896293599</v>
      </c>
      <c r="D2715" s="99">
        <v>6.5474925729795403</v>
      </c>
      <c r="E2715" s="99">
        <v>29954.7848899364</v>
      </c>
      <c r="F2715" s="99">
        <v>25005.777258157701</v>
      </c>
      <c r="G2715" s="99">
        <v>9209.9463051557505</v>
      </c>
      <c r="H2715" s="99">
        <v>0</v>
      </c>
      <c r="I2715" s="99">
        <v>0</v>
      </c>
      <c r="J2715" s="99">
        <v>124611.18556594801</v>
      </c>
      <c r="K2715" s="99">
        <v>2346.2442389130601</v>
      </c>
      <c r="L2715" s="99">
        <v>46788.840835094503</v>
      </c>
      <c r="M2715" s="99">
        <v>67253.337977409406</v>
      </c>
      <c r="N2715" s="99">
        <v>16790.448773622498</v>
      </c>
      <c r="O2715" s="99">
        <v>76619.301125526399</v>
      </c>
      <c r="P2715" s="99">
        <v>0</v>
      </c>
      <c r="Q2715" s="99">
        <v>9421.3490755557996</v>
      </c>
      <c r="R2715" s="99">
        <v>7623.0178339481399</v>
      </c>
      <c r="S2715" s="99">
        <v>0</v>
      </c>
      <c r="T2715" s="99">
        <v>1857.42295387387</v>
      </c>
      <c r="U2715" s="99">
        <v>126639.441368103</v>
      </c>
      <c r="V2715" s="99">
        <v>9940512.0452880897</v>
      </c>
      <c r="W2715" s="99">
        <v>491.63333012536202</v>
      </c>
      <c r="X2715" s="99">
        <v>2066155.83180237</v>
      </c>
      <c r="Y2715" s="99">
        <v>1454312.85061646</v>
      </c>
      <c r="Z2715" s="99">
        <v>1648001.4059753399</v>
      </c>
      <c r="AA2715" s="99">
        <v>0</v>
      </c>
      <c r="AB2715" s="99">
        <v>0</v>
      </c>
      <c r="AC2715" s="99">
        <v>39668075.219238304</v>
      </c>
      <c r="AD2715" s="99">
        <v>256390.47059059099</v>
      </c>
      <c r="AE2715" s="99">
        <v>1731828.58888245</v>
      </c>
      <c r="AF2715" s="99">
        <v>3226743.0776977502</v>
      </c>
      <c r="AG2715" s="99">
        <v>2431608.97296143</v>
      </c>
      <c r="AH2715" s="99">
        <v>3501336.4138793899</v>
      </c>
      <c r="AI2715" s="99">
        <v>0</v>
      </c>
      <c r="AJ2715" s="99">
        <v>1144197.9201507601</v>
      </c>
      <c r="AK2715" s="99">
        <v>1351803.6031494101</v>
      </c>
      <c r="AL2715" s="99">
        <v>0</v>
      </c>
      <c r="AM2715" s="99">
        <v>286863.946304321</v>
      </c>
      <c r="AN2715" s="99">
        <v>39689102.3525391</v>
      </c>
      <c r="AO2715" s="99">
        <v>90255784.530273393</v>
      </c>
      <c r="AP2715" s="99">
        <v>4014.4463099837299</v>
      </c>
      <c r="AQ2715" s="99">
        <v>17696252.6572266</v>
      </c>
      <c r="AR2715" s="99">
        <v>12304760.3365479</v>
      </c>
      <c r="AS2715" s="99">
        <v>12763218.067871099</v>
      </c>
      <c r="AT2715" s="99">
        <v>0</v>
      </c>
      <c r="AU2715" s="99">
        <v>0</v>
      </c>
      <c r="AV2715" s="99">
        <v>120229732.790039</v>
      </c>
      <c r="AW2715" s="99">
        <v>757422.12191772496</v>
      </c>
      <c r="AX2715" s="99">
        <v>17717836.462402299</v>
      </c>
      <c r="AY2715" s="99">
        <v>29951261.6245117</v>
      </c>
      <c r="AZ2715" s="99">
        <v>19768632.354736298</v>
      </c>
      <c r="BA2715" s="99">
        <v>31456118.588134799</v>
      </c>
      <c r="BB2715" s="99">
        <v>0</v>
      </c>
      <c r="BC2715" s="99">
        <v>9707849.2265625</v>
      </c>
      <c r="BD2715" s="99">
        <v>10430202.555786099</v>
      </c>
      <c r="BE2715" s="99">
        <v>0</v>
      </c>
      <c r="BF2715" s="99">
        <v>2330073.7171020498</v>
      </c>
      <c r="BG2715" s="99">
        <v>120973957.47168</v>
      </c>
      <c r="BH2715" s="99">
        <v>20796812.6552734</v>
      </c>
      <c r="BI2715" s="99">
        <v>794.54494552314304</v>
      </c>
      <c r="BJ2715" s="99">
        <v>5427470.6602172898</v>
      </c>
      <c r="BK2715" s="99">
        <v>4230515.4450683603</v>
      </c>
      <c r="BL2715" s="99">
        <v>0</v>
      </c>
      <c r="BM2715" s="99">
        <v>1717.46578730643</v>
      </c>
      <c r="BN2715" s="99">
        <v>329.443815127015</v>
      </c>
      <c r="BO2715" s="99">
        <v>0</v>
      </c>
      <c r="BP2715" s="99">
        <v>0</v>
      </c>
      <c r="BQ2715" s="99">
        <v>0</v>
      </c>
      <c r="BR2715" s="99">
        <v>8992498.9466552697</v>
      </c>
      <c r="BS2715" s="99">
        <v>6950735.6283569299</v>
      </c>
      <c r="BT2715" s="99">
        <v>6117178.4053344699</v>
      </c>
      <c r="BU2715" s="99">
        <v>0</v>
      </c>
      <c r="BV2715" s="99">
        <v>4075218.9924621601</v>
      </c>
      <c r="BW2715" s="99">
        <v>1240733.4061279299</v>
      </c>
      <c r="BX2715" s="99">
        <v>0</v>
      </c>
      <c r="BY2715" s="99">
        <v>0</v>
      </c>
      <c r="BZ2715" s="99">
        <v>0</v>
      </c>
      <c r="CA2715" s="99">
        <v>210541.31161689799</v>
      </c>
      <c r="CB2715" s="99">
        <v>11945990.9682617</v>
      </c>
      <c r="CC2715" s="99">
        <v>107609764.10742199</v>
      </c>
      <c r="CD2715" s="99">
        <v>26251076.775146499</v>
      </c>
      <c r="CE2715" s="99">
        <v>9192.8947458267194</v>
      </c>
      <c r="CF2715" s="99">
        <v>1626004.6141204799</v>
      </c>
      <c r="CG2715" s="99">
        <v>12655469.243774399</v>
      </c>
      <c r="CH2715" s="99">
        <v>0</v>
      </c>
      <c r="CI2715" s="99">
        <v>219742.058137894</v>
      </c>
      <c r="CJ2715" s="99">
        <v>13561607.8509521</v>
      </c>
      <c r="CK2715" s="99">
        <v>120397742.506836</v>
      </c>
      <c r="CL2715" s="99">
        <v>27469308.5310059</v>
      </c>
      <c r="CM2715" s="166">
        <v>345029.501876831</v>
      </c>
      <c r="CN2715" s="166">
        <v>53304988.140625</v>
      </c>
      <c r="CO2715" s="166">
        <v>241322631.04492199</v>
      </c>
      <c r="CP2715" s="99">
        <v>27469308.5310059</v>
      </c>
      <c r="CQ2715" s="99">
        <v>0</v>
      </c>
      <c r="CR2715" s="99">
        <v>0</v>
      </c>
      <c r="CS2715" s="99">
        <v>0</v>
      </c>
      <c r="CT2715" s="99">
        <v>0</v>
      </c>
      <c r="CU2715" s="98">
        <v>32260.605796784999</v>
      </c>
      <c r="CV2715" s="98">
        <v>132523.45506472199</v>
      </c>
      <c r="CW2715" s="98">
        <v>13571995.58238218</v>
      </c>
      <c r="CX2715" s="98">
        <v>120265233.35119639</v>
      </c>
    </row>
    <row r="2716" spans="1:102" x14ac:dyDescent="0.2">
      <c r="A2716" s="98" t="s">
        <v>192</v>
      </c>
      <c r="B2716" s="100">
        <v>40422</v>
      </c>
      <c r="C2716" s="99">
        <v>180829.59376716599</v>
      </c>
      <c r="D2716" s="99">
        <v>5.1788487419835301</v>
      </c>
      <c r="E2716" s="99">
        <v>29195.4215703011</v>
      </c>
      <c r="F2716" s="99">
        <v>24564.625456810001</v>
      </c>
      <c r="G2716" s="99">
        <v>9288.5639387369192</v>
      </c>
      <c r="H2716" s="99">
        <v>0</v>
      </c>
      <c r="I2716" s="99">
        <v>0</v>
      </c>
      <c r="J2716" s="99">
        <v>125519.701967239</v>
      </c>
      <c r="K2716" s="99">
        <v>2004.2274498194499</v>
      </c>
      <c r="L2716" s="99">
        <v>45223.1310501099</v>
      </c>
      <c r="M2716" s="99">
        <v>67099.535760879502</v>
      </c>
      <c r="N2716" s="99">
        <v>16676.099920272802</v>
      </c>
      <c r="O2716" s="99">
        <v>76367.559113502502</v>
      </c>
      <c r="P2716" s="99">
        <v>0</v>
      </c>
      <c r="Q2716" s="99">
        <v>9310.2189068794305</v>
      </c>
      <c r="R2716" s="99">
        <v>7700.6580526828802</v>
      </c>
      <c r="S2716" s="99">
        <v>0</v>
      </c>
      <c r="T2716" s="99">
        <v>1871.80356225371</v>
      </c>
      <c r="U2716" s="99">
        <v>127610.182489395</v>
      </c>
      <c r="V2716" s="99">
        <v>9949923.6507568397</v>
      </c>
      <c r="W2716" s="99">
        <v>660.00102066993702</v>
      </c>
      <c r="X2716" s="99">
        <v>2007470.9453125</v>
      </c>
      <c r="Y2716" s="99">
        <v>1427801.0113830599</v>
      </c>
      <c r="Z2716" s="99">
        <v>1641746.83805847</v>
      </c>
      <c r="AA2716" s="99">
        <v>0</v>
      </c>
      <c r="AB2716" s="99">
        <v>0</v>
      </c>
      <c r="AC2716" s="99">
        <v>40173518.855468802</v>
      </c>
      <c r="AD2716" s="99">
        <v>218920.89553832999</v>
      </c>
      <c r="AE2716" s="99">
        <v>1693072.82119751</v>
      </c>
      <c r="AF2716" s="99">
        <v>3227176.9938049298</v>
      </c>
      <c r="AG2716" s="99">
        <v>2414525.8173828102</v>
      </c>
      <c r="AH2716" s="99">
        <v>3435087.5813903799</v>
      </c>
      <c r="AI2716" s="99">
        <v>0</v>
      </c>
      <c r="AJ2716" s="99">
        <v>1138094.4514770501</v>
      </c>
      <c r="AK2716" s="99">
        <v>1356520.1286621101</v>
      </c>
      <c r="AL2716" s="99">
        <v>0</v>
      </c>
      <c r="AM2716" s="99">
        <v>280721.64493179298</v>
      </c>
      <c r="AN2716" s="99">
        <v>40341093.975097701</v>
      </c>
      <c r="AO2716" s="99">
        <v>90959364.998046905</v>
      </c>
      <c r="AP2716" s="99">
        <v>4922.4065628051803</v>
      </c>
      <c r="AQ2716" s="99">
        <v>17102861.3676758</v>
      </c>
      <c r="AR2716" s="99">
        <v>12191583.4647217</v>
      </c>
      <c r="AS2716" s="99">
        <v>12883119.074707</v>
      </c>
      <c r="AT2716" s="99">
        <v>0</v>
      </c>
      <c r="AU2716" s="99">
        <v>0</v>
      </c>
      <c r="AV2716" s="99">
        <v>122397686.87207</v>
      </c>
      <c r="AW2716" s="99">
        <v>648939.09469604504</v>
      </c>
      <c r="AX2716" s="99">
        <v>17234028.354736298</v>
      </c>
      <c r="AY2716" s="99">
        <v>30155074.833252002</v>
      </c>
      <c r="AZ2716" s="99">
        <v>19693568.4135742</v>
      </c>
      <c r="BA2716" s="99">
        <v>31041358.4375</v>
      </c>
      <c r="BB2716" s="99">
        <v>0</v>
      </c>
      <c r="BC2716" s="99">
        <v>9663697.1553955097</v>
      </c>
      <c r="BD2716" s="99">
        <v>10513336.712402301</v>
      </c>
      <c r="BE2716" s="99">
        <v>0</v>
      </c>
      <c r="BF2716" s="99">
        <v>2301026.2730102502</v>
      </c>
      <c r="BG2716" s="99">
        <v>123149485.56738301</v>
      </c>
      <c r="BH2716" s="99">
        <v>20604425.760497998</v>
      </c>
      <c r="BI2716" s="99">
        <v>959.23223869502499</v>
      </c>
      <c r="BJ2716" s="99">
        <v>5297305.6906127902</v>
      </c>
      <c r="BK2716" s="99">
        <v>4144193.8321838402</v>
      </c>
      <c r="BL2716" s="99">
        <v>0</v>
      </c>
      <c r="BM2716" s="99">
        <v>1235.97869758308</v>
      </c>
      <c r="BN2716" s="99">
        <v>215.07756462134401</v>
      </c>
      <c r="BO2716" s="99">
        <v>0</v>
      </c>
      <c r="BP2716" s="99">
        <v>0</v>
      </c>
      <c r="BQ2716" s="99">
        <v>0</v>
      </c>
      <c r="BR2716" s="99">
        <v>9026305.8927002009</v>
      </c>
      <c r="BS2716" s="99">
        <v>6928054.8347167997</v>
      </c>
      <c r="BT2716" s="99">
        <v>6033743.8142700205</v>
      </c>
      <c r="BU2716" s="99">
        <v>0</v>
      </c>
      <c r="BV2716" s="99">
        <v>4079419.1760559101</v>
      </c>
      <c r="BW2716" s="99">
        <v>1242624.70495605</v>
      </c>
      <c r="BX2716" s="99">
        <v>0</v>
      </c>
      <c r="BY2716" s="99">
        <v>0</v>
      </c>
      <c r="BZ2716" s="99">
        <v>0</v>
      </c>
      <c r="CA2716" s="99">
        <v>210001.08623313901</v>
      </c>
      <c r="CB2716" s="99">
        <v>11925346.3435059</v>
      </c>
      <c r="CC2716" s="99">
        <v>108428009.696289</v>
      </c>
      <c r="CD2716" s="99">
        <v>25847225.144042999</v>
      </c>
      <c r="CE2716" s="99">
        <v>9322.52239656448</v>
      </c>
      <c r="CF2716" s="99">
        <v>1642634.95011902</v>
      </c>
      <c r="CG2716" s="99">
        <v>12892909.7375488</v>
      </c>
      <c r="CH2716" s="99">
        <v>0</v>
      </c>
      <c r="CI2716" s="99">
        <v>219303.07258987401</v>
      </c>
      <c r="CJ2716" s="99">
        <v>13580497.927978501</v>
      </c>
      <c r="CK2716" s="99">
        <v>120931523.66992199</v>
      </c>
      <c r="CL2716" s="99">
        <v>27098962.4304199</v>
      </c>
      <c r="CM2716" s="166">
        <v>345808.83314132702</v>
      </c>
      <c r="CN2716" s="166">
        <v>53804385.941894501</v>
      </c>
      <c r="CO2716" s="166">
        <v>243772397.89453101</v>
      </c>
      <c r="CP2716" s="99">
        <v>27098962.4304199</v>
      </c>
      <c r="CQ2716" s="99">
        <v>0</v>
      </c>
      <c r="CR2716" s="99">
        <v>0</v>
      </c>
      <c r="CS2716" s="99">
        <v>0</v>
      </c>
      <c r="CT2716" s="99">
        <v>0</v>
      </c>
      <c r="CU2716" s="98">
        <v>31069.218451561999</v>
      </c>
      <c r="CV2716" s="98">
        <v>133556.83212043199</v>
      </c>
      <c r="CW2716" s="98">
        <v>13567981.293624921</v>
      </c>
      <c r="CX2716" s="98">
        <v>121320919.4338378</v>
      </c>
    </row>
    <row r="2717" spans="1:102" x14ac:dyDescent="0.2">
      <c r="A2717" s="98" t="s">
        <v>192</v>
      </c>
      <c r="B2717" s="100">
        <v>40513</v>
      </c>
      <c r="C2717" s="99">
        <v>180048.16313171401</v>
      </c>
      <c r="D2717" s="99">
        <v>5.3888384749880096</v>
      </c>
      <c r="E2717" s="99">
        <v>28593.036259889599</v>
      </c>
      <c r="F2717" s="99">
        <v>24173.056838989301</v>
      </c>
      <c r="G2717" s="99">
        <v>9467.4753217697107</v>
      </c>
      <c r="H2717" s="99">
        <v>0</v>
      </c>
      <c r="I2717" s="99">
        <v>0</v>
      </c>
      <c r="J2717" s="99">
        <v>126831.266213417</v>
      </c>
      <c r="K2717" s="99">
        <v>1779.7802782952799</v>
      </c>
      <c r="L2717" s="99">
        <v>54985.322405338302</v>
      </c>
      <c r="M2717" s="99">
        <v>66786.845985412598</v>
      </c>
      <c r="N2717" s="99">
        <v>16545.572854995698</v>
      </c>
      <c r="O2717" s="99">
        <v>74041.002807617202</v>
      </c>
      <c r="P2717" s="99">
        <v>0</v>
      </c>
      <c r="Q2717" s="99">
        <v>9210.7752876281702</v>
      </c>
      <c r="R2717" s="99">
        <v>7774.2915088534401</v>
      </c>
      <c r="S2717" s="99">
        <v>0</v>
      </c>
      <c r="T2717" s="99">
        <v>2261.4358597099799</v>
      </c>
      <c r="U2717" s="99">
        <v>128796.75813293501</v>
      </c>
      <c r="V2717" s="99">
        <v>9845368.0759277306</v>
      </c>
      <c r="W2717" s="99">
        <v>486.60688399151002</v>
      </c>
      <c r="X2717" s="99">
        <v>1925801.01164246</v>
      </c>
      <c r="Y2717" s="99">
        <v>1382264.5934905999</v>
      </c>
      <c r="Z2717" s="99">
        <v>1643661.3396453899</v>
      </c>
      <c r="AA2717" s="99">
        <v>0</v>
      </c>
      <c r="AB2717" s="99">
        <v>0</v>
      </c>
      <c r="AC2717" s="99">
        <v>40197337.5849609</v>
      </c>
      <c r="AD2717" s="99">
        <v>192421.71668434099</v>
      </c>
      <c r="AE2717" s="99">
        <v>1882789.06323242</v>
      </c>
      <c r="AF2717" s="99">
        <v>3208584.8446960398</v>
      </c>
      <c r="AG2717" s="99">
        <v>2383399.2849121098</v>
      </c>
      <c r="AH2717" s="99">
        <v>3167885.0397644001</v>
      </c>
      <c r="AI2717" s="99">
        <v>0</v>
      </c>
      <c r="AJ2717" s="99">
        <v>1130203.5240478499</v>
      </c>
      <c r="AK2717" s="99">
        <v>1337071.3798828099</v>
      </c>
      <c r="AL2717" s="99">
        <v>0</v>
      </c>
      <c r="AM2717" s="99">
        <v>303641.16939926101</v>
      </c>
      <c r="AN2717" s="99">
        <v>40382962.650390603</v>
      </c>
      <c r="AO2717" s="99">
        <v>90824518.994140595</v>
      </c>
      <c r="AP2717" s="99">
        <v>3876.04060101509</v>
      </c>
      <c r="AQ2717" s="99">
        <v>16585107.537231401</v>
      </c>
      <c r="AR2717" s="99">
        <v>11830701.1843262</v>
      </c>
      <c r="AS2717" s="99">
        <v>12980016.9890137</v>
      </c>
      <c r="AT2717" s="99">
        <v>0</v>
      </c>
      <c r="AU2717" s="99">
        <v>0</v>
      </c>
      <c r="AV2717" s="99">
        <v>124074260.31054699</v>
      </c>
      <c r="AW2717" s="99">
        <v>577007.33199310303</v>
      </c>
      <c r="AX2717" s="99">
        <v>19324919.9697266</v>
      </c>
      <c r="AY2717" s="99">
        <v>30114154.123291001</v>
      </c>
      <c r="AZ2717" s="99">
        <v>19569390.623779301</v>
      </c>
      <c r="BA2717" s="99">
        <v>28727658.096923798</v>
      </c>
      <c r="BB2717" s="99">
        <v>0</v>
      </c>
      <c r="BC2717" s="99">
        <v>9677994.7033691406</v>
      </c>
      <c r="BD2717" s="99">
        <v>10439803.932006801</v>
      </c>
      <c r="BE2717" s="99">
        <v>0</v>
      </c>
      <c r="BF2717" s="99">
        <v>2499432.3754272498</v>
      </c>
      <c r="BG2717" s="99">
        <v>124765153.777344</v>
      </c>
      <c r="BH2717" s="99">
        <v>20493406.450439502</v>
      </c>
      <c r="BI2717" s="99">
        <v>596.84026405960299</v>
      </c>
      <c r="BJ2717" s="99">
        <v>5174693.9046630897</v>
      </c>
      <c r="BK2717" s="99">
        <v>4056326.0240783701</v>
      </c>
      <c r="BL2717" s="99">
        <v>0</v>
      </c>
      <c r="BM2717" s="99">
        <v>1090.5893484801099</v>
      </c>
      <c r="BN2717" s="99">
        <v>172.20686144009201</v>
      </c>
      <c r="BO2717" s="99">
        <v>0</v>
      </c>
      <c r="BP2717" s="99">
        <v>0</v>
      </c>
      <c r="BQ2717" s="99">
        <v>0</v>
      </c>
      <c r="BR2717" s="99">
        <v>9015363.43432617</v>
      </c>
      <c r="BS2717" s="99">
        <v>6883175.7890625</v>
      </c>
      <c r="BT2717" s="99">
        <v>5587283.7633667002</v>
      </c>
      <c r="BU2717" s="99">
        <v>0</v>
      </c>
      <c r="BV2717" s="99">
        <v>4086817.89776611</v>
      </c>
      <c r="BW2717" s="99">
        <v>1192709.7005767799</v>
      </c>
      <c r="BX2717" s="99">
        <v>0</v>
      </c>
      <c r="BY2717" s="99">
        <v>0</v>
      </c>
      <c r="BZ2717" s="99">
        <v>0</v>
      </c>
      <c r="CA2717" s="99">
        <v>208710.48232078599</v>
      </c>
      <c r="CB2717" s="99">
        <v>11779633.1085205</v>
      </c>
      <c r="CC2717" s="99">
        <v>107415202.769531</v>
      </c>
      <c r="CD2717" s="99">
        <v>25663111.770752002</v>
      </c>
      <c r="CE2717" s="99">
        <v>9462.5931997299194</v>
      </c>
      <c r="CF2717" s="99">
        <v>1639457.04415894</v>
      </c>
      <c r="CG2717" s="99">
        <v>12923038.521728501</v>
      </c>
      <c r="CH2717" s="99">
        <v>0</v>
      </c>
      <c r="CI2717" s="99">
        <v>218186.20110321001</v>
      </c>
      <c r="CJ2717" s="99">
        <v>13405237.0233154</v>
      </c>
      <c r="CK2717" s="99">
        <v>120263575.140625</v>
      </c>
      <c r="CL2717" s="99">
        <v>26876874.615966801</v>
      </c>
      <c r="CM2717" s="166">
        <v>345471.17576980602</v>
      </c>
      <c r="CN2717" s="166">
        <v>53832979.684570298</v>
      </c>
      <c r="CO2717" s="166">
        <v>245322623.91406301</v>
      </c>
      <c r="CP2717" s="99">
        <v>26876874.615966801</v>
      </c>
      <c r="CQ2717" s="99">
        <v>0</v>
      </c>
      <c r="CR2717" s="99">
        <v>0</v>
      </c>
      <c r="CS2717" s="99">
        <v>0</v>
      </c>
      <c r="CT2717" s="99">
        <v>0</v>
      </c>
      <c r="CU2717" s="98">
        <v>30433.711465583001</v>
      </c>
      <c r="CV2717" s="98">
        <v>135021.59197168701</v>
      </c>
      <c r="CW2717" s="98">
        <v>13419090.15267944</v>
      </c>
      <c r="CX2717" s="98">
        <v>120338241.2912595</v>
      </c>
    </row>
    <row r="2718" spans="1:102" x14ac:dyDescent="0.2">
      <c r="A2718" s="98" t="s">
        <v>192</v>
      </c>
      <c r="B2718" s="100">
        <v>40603</v>
      </c>
      <c r="C2718" s="99">
        <v>179378.93625450099</v>
      </c>
      <c r="D2718" s="99">
        <v>4.8255359149770802</v>
      </c>
      <c r="E2718" s="99">
        <v>28057.0230839252</v>
      </c>
      <c r="F2718" s="99">
        <v>23720.985126733802</v>
      </c>
      <c r="G2718" s="99">
        <v>9576.4524906873703</v>
      </c>
      <c r="H2718" s="99">
        <v>0</v>
      </c>
      <c r="I2718" s="99">
        <v>0</v>
      </c>
      <c r="J2718" s="99">
        <v>128632.87570858</v>
      </c>
      <c r="K2718" s="99">
        <v>1598.2979605794001</v>
      </c>
      <c r="L2718" s="99">
        <v>113364.307627678</v>
      </c>
      <c r="M2718" s="99">
        <v>66587.621047020002</v>
      </c>
      <c r="N2718" s="99">
        <v>16370.0092017651</v>
      </c>
      <c r="O2718" s="99">
        <v>0</v>
      </c>
      <c r="P2718" s="99">
        <v>0</v>
      </c>
      <c r="Q2718" s="99">
        <v>9145.8192788362503</v>
      </c>
      <c r="R2718" s="99">
        <v>0</v>
      </c>
      <c r="S2718" s="99">
        <v>0</v>
      </c>
      <c r="T2718" s="99">
        <v>9434.77948784828</v>
      </c>
      <c r="U2718" s="99">
        <v>130235.68342685699</v>
      </c>
      <c r="V2718" s="99">
        <v>9851141.5260009803</v>
      </c>
      <c r="W2718" s="99">
        <v>502.49927411228401</v>
      </c>
      <c r="X2718" s="99">
        <v>1874437.35517883</v>
      </c>
      <c r="Y2718" s="99">
        <v>1341199.77986145</v>
      </c>
      <c r="Z2718" s="99">
        <v>1662864.0308532701</v>
      </c>
      <c r="AA2718" s="99">
        <v>0</v>
      </c>
      <c r="AB2718" s="99">
        <v>0</v>
      </c>
      <c r="AC2718" s="99">
        <v>40904422.328125</v>
      </c>
      <c r="AD2718" s="99">
        <v>172746.816822052</v>
      </c>
      <c r="AE2718" s="99">
        <v>5053459.2620239304</v>
      </c>
      <c r="AF2718" s="99">
        <v>3197264.7526855501</v>
      </c>
      <c r="AG2718" s="99">
        <v>2338125.1925659198</v>
      </c>
      <c r="AH2718" s="99">
        <v>0</v>
      </c>
      <c r="AI2718" s="99">
        <v>0</v>
      </c>
      <c r="AJ2718" s="99">
        <v>1129904.3694458001</v>
      </c>
      <c r="AK2718" s="99">
        <v>0</v>
      </c>
      <c r="AL2718" s="99">
        <v>0</v>
      </c>
      <c r="AM2718" s="99">
        <v>1646353.8873443599</v>
      </c>
      <c r="AN2718" s="99">
        <v>40916883.471679702</v>
      </c>
      <c r="AO2718" s="99">
        <v>91458152.808593795</v>
      </c>
      <c r="AP2718" s="99">
        <v>3886.65498864651</v>
      </c>
      <c r="AQ2718" s="99">
        <v>16269386.287963901</v>
      </c>
      <c r="AR2718" s="99">
        <v>11586190.3818359</v>
      </c>
      <c r="AS2718" s="99">
        <v>13126793.787963901</v>
      </c>
      <c r="AT2718" s="99">
        <v>0</v>
      </c>
      <c r="AU2718" s="99">
        <v>0</v>
      </c>
      <c r="AV2718" s="99">
        <v>126936348.005859</v>
      </c>
      <c r="AW2718" s="99">
        <v>523920.17190551799</v>
      </c>
      <c r="AX2718" s="99">
        <v>48127712.0771484</v>
      </c>
      <c r="AY2718" s="99">
        <v>30260952.090332001</v>
      </c>
      <c r="AZ2718" s="99">
        <v>19345890.5073242</v>
      </c>
      <c r="BA2718" s="99">
        <v>0</v>
      </c>
      <c r="BB2718" s="99">
        <v>0</v>
      </c>
      <c r="BC2718" s="99">
        <v>9737993.8298339806</v>
      </c>
      <c r="BD2718" s="99">
        <v>0</v>
      </c>
      <c r="BE2718" s="99">
        <v>0</v>
      </c>
      <c r="BF2718" s="99">
        <v>13018539.372680699</v>
      </c>
      <c r="BG2718" s="99">
        <v>127459432.666016</v>
      </c>
      <c r="BH2718" s="99">
        <v>15301417.24646</v>
      </c>
      <c r="BI2718" s="99">
        <v>772.74629908800102</v>
      </c>
      <c r="BJ2718" s="99">
        <v>4553498.0584716797</v>
      </c>
      <c r="BK2718" s="99">
        <v>3837576.2983093299</v>
      </c>
      <c r="BL2718" s="99">
        <v>0</v>
      </c>
      <c r="BM2718" s="99">
        <v>0</v>
      </c>
      <c r="BN2718" s="99">
        <v>0</v>
      </c>
      <c r="BO2718" s="99">
        <v>0</v>
      </c>
      <c r="BP2718" s="99">
        <v>0</v>
      </c>
      <c r="BQ2718" s="99">
        <v>0</v>
      </c>
      <c r="BR2718" s="99">
        <v>9012698.9384765606</v>
      </c>
      <c r="BS2718" s="99">
        <v>6808213.5908813505</v>
      </c>
      <c r="BT2718" s="99">
        <v>0</v>
      </c>
      <c r="BU2718" s="99">
        <v>0</v>
      </c>
      <c r="BV2718" s="99">
        <v>4117643.41375732</v>
      </c>
      <c r="BW2718" s="99">
        <v>0</v>
      </c>
      <c r="BX2718" s="99">
        <v>0</v>
      </c>
      <c r="BY2718" s="99">
        <v>0</v>
      </c>
      <c r="BZ2718" s="99">
        <v>0</v>
      </c>
      <c r="CA2718" s="99">
        <v>207452.01475143401</v>
      </c>
      <c r="CB2718" s="99">
        <v>11718349.450683599</v>
      </c>
      <c r="CC2718" s="99">
        <v>107388343.508789</v>
      </c>
      <c r="CD2718" s="99">
        <v>19873079.410400402</v>
      </c>
      <c r="CE2718" s="99">
        <v>9586.5352634191495</v>
      </c>
      <c r="CF2718" s="99">
        <v>1654403.07044983</v>
      </c>
      <c r="CG2718" s="99">
        <v>13082200.4562988</v>
      </c>
      <c r="CH2718" s="99">
        <v>0</v>
      </c>
      <c r="CI2718" s="99">
        <v>217037.258607864</v>
      </c>
      <c r="CJ2718" s="99">
        <v>13348060.1516113</v>
      </c>
      <c r="CK2718" s="99">
        <v>120645533.777344</v>
      </c>
      <c r="CL2718" s="99">
        <v>19843630.4931641</v>
      </c>
      <c r="CM2718" s="166">
        <v>346016.71319198603</v>
      </c>
      <c r="CN2718" s="166">
        <v>54337283.796875</v>
      </c>
      <c r="CO2718" s="166">
        <v>248206115.83398399</v>
      </c>
      <c r="CP2718" s="99">
        <v>19843630.4931641</v>
      </c>
      <c r="CQ2718" s="99">
        <v>0</v>
      </c>
      <c r="CR2718" s="99">
        <v>0</v>
      </c>
      <c r="CS2718" s="99">
        <v>0</v>
      </c>
      <c r="CT2718" s="99">
        <v>0</v>
      </c>
      <c r="CU2718" s="98">
        <v>29740.240767619001</v>
      </c>
      <c r="CV2718" s="98">
        <v>136884.45539204701</v>
      </c>
      <c r="CW2718" s="98">
        <v>13372752.52113343</v>
      </c>
      <c r="CX2718" s="98">
        <v>120470543.9650878</v>
      </c>
    </row>
    <row r="2719" spans="1:102" x14ac:dyDescent="0.2">
      <c r="A2719" s="98" t="s">
        <v>192</v>
      </c>
      <c r="B2719" s="100">
        <v>40695</v>
      </c>
      <c r="C2719" s="99">
        <v>179130.593450546</v>
      </c>
      <c r="D2719" s="99">
        <v>4.5654952029581199</v>
      </c>
      <c r="E2719" s="99">
        <v>27183.151521682699</v>
      </c>
      <c r="F2719" s="99">
        <v>23380.6814365387</v>
      </c>
      <c r="G2719" s="99">
        <v>9674.9447014331799</v>
      </c>
      <c r="H2719" s="99">
        <v>0</v>
      </c>
      <c r="I2719" s="99">
        <v>0</v>
      </c>
      <c r="J2719" s="99">
        <v>129906.43716525999</v>
      </c>
      <c r="K2719" s="99">
        <v>1424.79743081331</v>
      </c>
      <c r="L2719" s="99">
        <v>114302.136359215</v>
      </c>
      <c r="M2719" s="99">
        <v>66397.841730117798</v>
      </c>
      <c r="N2719" s="99">
        <v>16267.3598115444</v>
      </c>
      <c r="O2719" s="99">
        <v>0</v>
      </c>
      <c r="P2719" s="99">
        <v>0</v>
      </c>
      <c r="Q2719" s="99">
        <v>9104.5998076200503</v>
      </c>
      <c r="R2719" s="99">
        <v>0</v>
      </c>
      <c r="S2719" s="99">
        <v>0</v>
      </c>
      <c r="T2719" s="99">
        <v>9667.0482977628708</v>
      </c>
      <c r="U2719" s="99">
        <v>131112.42588233901</v>
      </c>
      <c r="V2719" s="99">
        <v>9794118.6519775409</v>
      </c>
      <c r="W2719" s="99">
        <v>459.76247850432998</v>
      </c>
      <c r="X2719" s="99">
        <v>1771966.31213379</v>
      </c>
      <c r="Y2719" s="99">
        <v>1314680.2290496801</v>
      </c>
      <c r="Z2719" s="99">
        <v>1650319.6131897001</v>
      </c>
      <c r="AA2719" s="99">
        <v>0</v>
      </c>
      <c r="AB2719" s="99">
        <v>0</v>
      </c>
      <c r="AC2719" s="99">
        <v>41375953.649902299</v>
      </c>
      <c r="AD2719" s="99">
        <v>149270.851953506</v>
      </c>
      <c r="AE2719" s="99">
        <v>4935567.18115234</v>
      </c>
      <c r="AF2719" s="99">
        <v>3187099.7944946298</v>
      </c>
      <c r="AG2719" s="99">
        <v>2305667.8554077102</v>
      </c>
      <c r="AH2719" s="99">
        <v>0</v>
      </c>
      <c r="AI2719" s="99">
        <v>0</v>
      </c>
      <c r="AJ2719" s="99">
        <v>1136709.09094238</v>
      </c>
      <c r="AK2719" s="99">
        <v>0</v>
      </c>
      <c r="AL2719" s="99">
        <v>0</v>
      </c>
      <c r="AM2719" s="99">
        <v>1649277.1605072001</v>
      </c>
      <c r="AN2719" s="99">
        <v>41342997.8662109</v>
      </c>
      <c r="AO2719" s="99">
        <v>91102539.2265625</v>
      </c>
      <c r="AP2719" s="99">
        <v>3835.9305798113301</v>
      </c>
      <c r="AQ2719" s="99">
        <v>15495845.3916016</v>
      </c>
      <c r="AR2719" s="99">
        <v>11517207.4527588</v>
      </c>
      <c r="AS2719" s="99">
        <v>13125332.0142822</v>
      </c>
      <c r="AT2719" s="99">
        <v>0</v>
      </c>
      <c r="AU2719" s="99">
        <v>0</v>
      </c>
      <c r="AV2719" s="99">
        <v>129516138.683594</v>
      </c>
      <c r="AW2719" s="99">
        <v>454683.25508880598</v>
      </c>
      <c r="AX2719" s="99">
        <v>47510169.294433601</v>
      </c>
      <c r="AY2719" s="99">
        <v>30373771.2578125</v>
      </c>
      <c r="AZ2719" s="99">
        <v>19096925.7333984</v>
      </c>
      <c r="BA2719" s="99">
        <v>0</v>
      </c>
      <c r="BB2719" s="99">
        <v>0</v>
      </c>
      <c r="BC2719" s="99">
        <v>9777919.95068359</v>
      </c>
      <c r="BD2719" s="99">
        <v>0</v>
      </c>
      <c r="BE2719" s="99">
        <v>0</v>
      </c>
      <c r="BF2719" s="99">
        <v>13132749.680542</v>
      </c>
      <c r="BG2719" s="99">
        <v>129803895.83886699</v>
      </c>
      <c r="BH2719" s="99">
        <v>15374090.684936499</v>
      </c>
      <c r="BI2719" s="99">
        <v>528.79742779582705</v>
      </c>
      <c r="BJ2719" s="99">
        <v>4439266.5618286096</v>
      </c>
      <c r="BK2719" s="99">
        <v>3771916.1945495601</v>
      </c>
      <c r="BL2719" s="99">
        <v>0</v>
      </c>
      <c r="BM2719" s="99">
        <v>0</v>
      </c>
      <c r="BN2719" s="99">
        <v>0</v>
      </c>
      <c r="BO2719" s="99">
        <v>0</v>
      </c>
      <c r="BP2719" s="99">
        <v>0</v>
      </c>
      <c r="BQ2719" s="99">
        <v>0</v>
      </c>
      <c r="BR2719" s="99">
        <v>9043158.7282714806</v>
      </c>
      <c r="BS2719" s="99">
        <v>6708764.2882080097</v>
      </c>
      <c r="BT2719" s="99">
        <v>0</v>
      </c>
      <c r="BU2719" s="99">
        <v>0</v>
      </c>
      <c r="BV2719" s="99">
        <v>4146011.2376403799</v>
      </c>
      <c r="BW2719" s="99">
        <v>0</v>
      </c>
      <c r="BX2719" s="99">
        <v>0</v>
      </c>
      <c r="BY2719" s="99">
        <v>0</v>
      </c>
      <c r="BZ2719" s="99">
        <v>0</v>
      </c>
      <c r="CA2719" s="99">
        <v>206262.06396293599</v>
      </c>
      <c r="CB2719" s="99">
        <v>11525432.3195801</v>
      </c>
      <c r="CC2719" s="99">
        <v>106910376.628906</v>
      </c>
      <c r="CD2719" s="99">
        <v>19813802.402343798</v>
      </c>
      <c r="CE2719" s="99">
        <v>9663.2263472080194</v>
      </c>
      <c r="CF2719" s="99">
        <v>1646519.0576019301</v>
      </c>
      <c r="CG2719" s="99">
        <v>13082195.251953101</v>
      </c>
      <c r="CH2719" s="99">
        <v>0</v>
      </c>
      <c r="CI2719" s="99">
        <v>215925.04527664199</v>
      </c>
      <c r="CJ2719" s="99">
        <v>13175273.5313721</v>
      </c>
      <c r="CK2719" s="99">
        <v>119585454.209961</v>
      </c>
      <c r="CL2719" s="99">
        <v>19813301.6875</v>
      </c>
      <c r="CM2719" s="166">
        <v>345666.934009552</v>
      </c>
      <c r="CN2719" s="166">
        <v>54538698.119628899</v>
      </c>
      <c r="CO2719" s="166">
        <v>249676510.00585899</v>
      </c>
      <c r="CP2719" s="99">
        <v>19813301.6875</v>
      </c>
      <c r="CQ2719" s="99">
        <v>0</v>
      </c>
      <c r="CR2719" s="99">
        <v>0</v>
      </c>
      <c r="CS2719" s="99">
        <v>0</v>
      </c>
      <c r="CT2719" s="99">
        <v>0</v>
      </c>
      <c r="CU2719" s="98">
        <v>28573.858007293999</v>
      </c>
      <c r="CV2719" s="98">
        <v>138247.22385993201</v>
      </c>
      <c r="CW2719" s="98">
        <v>13171951.377182031</v>
      </c>
      <c r="CX2719" s="98">
        <v>119992571.88085909</v>
      </c>
    </row>
    <row r="2720" spans="1:102" x14ac:dyDescent="0.2">
      <c r="A2720" s="98" t="s">
        <v>192</v>
      </c>
      <c r="B2720" s="100">
        <v>40787</v>
      </c>
      <c r="C2720" s="99">
        <v>178731.41767120399</v>
      </c>
      <c r="D2720" s="99">
        <v>6.4304597379523303</v>
      </c>
      <c r="E2720" s="99">
        <v>27043.705397129099</v>
      </c>
      <c r="F2720" s="99">
        <v>23466.250154018398</v>
      </c>
      <c r="G2720" s="99">
        <v>9552.0148440599405</v>
      </c>
      <c r="H2720" s="99">
        <v>0</v>
      </c>
      <c r="I2720" s="99">
        <v>0</v>
      </c>
      <c r="J2720" s="99">
        <v>129782.417804718</v>
      </c>
      <c r="K2720" s="99">
        <v>1263.0339417755599</v>
      </c>
      <c r="L2720" s="99">
        <v>116353.472599983</v>
      </c>
      <c r="M2720" s="99">
        <v>66361.127425193801</v>
      </c>
      <c r="N2720" s="99">
        <v>16100.9144433737</v>
      </c>
      <c r="O2720" s="99">
        <v>0</v>
      </c>
      <c r="P2720" s="99">
        <v>0</v>
      </c>
      <c r="Q2720" s="99">
        <v>9034.5776855945605</v>
      </c>
      <c r="R2720" s="99">
        <v>0</v>
      </c>
      <c r="S2720" s="99">
        <v>0</v>
      </c>
      <c r="T2720" s="99">
        <v>9656.2251321077292</v>
      </c>
      <c r="U2720" s="99">
        <v>131111.85521507301</v>
      </c>
      <c r="V2720" s="99">
        <v>9730377.3057861291</v>
      </c>
      <c r="W2720" s="99">
        <v>600.28847201168503</v>
      </c>
      <c r="X2720" s="99">
        <v>1731859.8939666699</v>
      </c>
      <c r="Y2720" s="99">
        <v>1291957.4833221401</v>
      </c>
      <c r="Z2720" s="99">
        <v>1624435.57502747</v>
      </c>
      <c r="AA2720" s="99">
        <v>0</v>
      </c>
      <c r="AB2720" s="99">
        <v>0</v>
      </c>
      <c r="AC2720" s="99">
        <v>41329069.7421875</v>
      </c>
      <c r="AD2720" s="99">
        <v>133047.98279190101</v>
      </c>
      <c r="AE2720" s="99">
        <v>4871267.9458618201</v>
      </c>
      <c r="AF2720" s="99">
        <v>3196457.8631897001</v>
      </c>
      <c r="AG2720" s="99">
        <v>2284265.7521057101</v>
      </c>
      <c r="AH2720" s="99">
        <v>0</v>
      </c>
      <c r="AI2720" s="99">
        <v>0</v>
      </c>
      <c r="AJ2720" s="99">
        <v>1137310.4447937</v>
      </c>
      <c r="AK2720" s="99">
        <v>0</v>
      </c>
      <c r="AL2720" s="99">
        <v>0</v>
      </c>
      <c r="AM2720" s="99">
        <v>1637913.73069763</v>
      </c>
      <c r="AN2720" s="99">
        <v>41641281.259277299</v>
      </c>
      <c r="AO2720" s="99">
        <v>91615213.291015595</v>
      </c>
      <c r="AP2720" s="99">
        <v>5293.7203438282004</v>
      </c>
      <c r="AQ2720" s="99">
        <v>15051636.434570299</v>
      </c>
      <c r="AR2720" s="99">
        <v>11304367.4871826</v>
      </c>
      <c r="AS2720" s="99">
        <v>12999300.932251001</v>
      </c>
      <c r="AT2720" s="99">
        <v>0</v>
      </c>
      <c r="AU2720" s="99">
        <v>0</v>
      </c>
      <c r="AV2720" s="99">
        <v>130388774.181641</v>
      </c>
      <c r="AW2720" s="99">
        <v>408100.27994155901</v>
      </c>
      <c r="AX2720" s="99">
        <v>47588904.068847701</v>
      </c>
      <c r="AY2720" s="99">
        <v>30674514.193359401</v>
      </c>
      <c r="AZ2720" s="99">
        <v>19003664.6013184</v>
      </c>
      <c r="BA2720" s="99">
        <v>0</v>
      </c>
      <c r="BB2720" s="99">
        <v>0</v>
      </c>
      <c r="BC2720" s="99">
        <v>9862832.1578369103</v>
      </c>
      <c r="BD2720" s="99">
        <v>0</v>
      </c>
      <c r="BE2720" s="99">
        <v>0</v>
      </c>
      <c r="BF2720" s="99">
        <v>13072433.1962891</v>
      </c>
      <c r="BG2720" s="99">
        <v>130887052.703125</v>
      </c>
      <c r="BH2720" s="99">
        <v>15746536.4012451</v>
      </c>
      <c r="BI2720" s="99">
        <v>807.42218215018499</v>
      </c>
      <c r="BJ2720" s="99">
        <v>4404603.4099121103</v>
      </c>
      <c r="BK2720" s="99">
        <v>3744417.4675903302</v>
      </c>
      <c r="BL2720" s="99">
        <v>0</v>
      </c>
      <c r="BM2720" s="99">
        <v>0</v>
      </c>
      <c r="BN2720" s="99">
        <v>0</v>
      </c>
      <c r="BO2720" s="99">
        <v>0</v>
      </c>
      <c r="BP2720" s="99">
        <v>0</v>
      </c>
      <c r="BQ2720" s="99">
        <v>0</v>
      </c>
      <c r="BR2720" s="99">
        <v>9076450.6032714806</v>
      </c>
      <c r="BS2720" s="99">
        <v>6653492.9462890597</v>
      </c>
      <c r="BT2720" s="99">
        <v>0</v>
      </c>
      <c r="BU2720" s="99">
        <v>0</v>
      </c>
      <c r="BV2720" s="99">
        <v>4178234.3732604999</v>
      </c>
      <c r="BW2720" s="99">
        <v>0</v>
      </c>
      <c r="BX2720" s="99">
        <v>0</v>
      </c>
      <c r="BY2720" s="99">
        <v>0</v>
      </c>
      <c r="BZ2720" s="99">
        <v>0</v>
      </c>
      <c r="CA2720" s="99">
        <v>205687.04996681199</v>
      </c>
      <c r="CB2720" s="99">
        <v>11479293.541626001</v>
      </c>
      <c r="CC2720" s="99">
        <v>106718358.806641</v>
      </c>
      <c r="CD2720" s="99">
        <v>20144678.4533691</v>
      </c>
      <c r="CE2720" s="99">
        <v>9577.6943644285202</v>
      </c>
      <c r="CF2720" s="99">
        <v>1633516.9938507101</v>
      </c>
      <c r="CG2720" s="99">
        <v>13061070.5982666</v>
      </c>
      <c r="CH2720" s="99">
        <v>0</v>
      </c>
      <c r="CI2720" s="99">
        <v>215245.766199112</v>
      </c>
      <c r="CJ2720" s="99">
        <v>13109574.099487299</v>
      </c>
      <c r="CK2720" s="99">
        <v>119805054.49511699</v>
      </c>
      <c r="CL2720" s="99">
        <v>20144655.091552701</v>
      </c>
      <c r="CM2720" s="166">
        <v>345401.77512741101</v>
      </c>
      <c r="CN2720" s="166">
        <v>54704900.271972701</v>
      </c>
      <c r="CO2720" s="166">
        <v>250744015.88867199</v>
      </c>
      <c r="CP2720" s="99">
        <v>20144655.091552701</v>
      </c>
      <c r="CQ2720" s="99">
        <v>0</v>
      </c>
      <c r="CR2720" s="99">
        <v>0</v>
      </c>
      <c r="CS2720" s="99">
        <v>0</v>
      </c>
      <c r="CT2720" s="99">
        <v>0</v>
      </c>
      <c r="CU2720" s="98">
        <v>28253.826565208001</v>
      </c>
      <c r="CV2720" s="98">
        <v>138075.315210498</v>
      </c>
      <c r="CW2720" s="98">
        <v>13112810.535476711</v>
      </c>
      <c r="CX2720" s="98">
        <v>119779429.4049076</v>
      </c>
    </row>
    <row r="2721" spans="1:102" x14ac:dyDescent="0.2">
      <c r="A2721" s="98" t="s">
        <v>192</v>
      </c>
      <c r="B2721" s="100">
        <v>40878</v>
      </c>
      <c r="C2721" s="99">
        <v>179567.83488655099</v>
      </c>
      <c r="D2721" s="99">
        <v>6.4969808739842803</v>
      </c>
      <c r="E2721" s="99">
        <v>26846.047785043698</v>
      </c>
      <c r="F2721" s="99">
        <v>23380.944646358501</v>
      </c>
      <c r="G2721" s="99">
        <v>9661.0595864057505</v>
      </c>
      <c r="H2721" s="99">
        <v>0</v>
      </c>
      <c r="I2721" s="99">
        <v>0</v>
      </c>
      <c r="J2721" s="99">
        <v>131451.63439369199</v>
      </c>
      <c r="K2721" s="99">
        <v>1228.33858810365</v>
      </c>
      <c r="L2721" s="99">
        <v>114593.103485107</v>
      </c>
      <c r="M2721" s="99">
        <v>66795.618775367693</v>
      </c>
      <c r="N2721" s="99">
        <v>15986.3993496895</v>
      </c>
      <c r="O2721" s="99">
        <v>0</v>
      </c>
      <c r="P2721" s="99">
        <v>0</v>
      </c>
      <c r="Q2721" s="99">
        <v>9093.5210909843408</v>
      </c>
      <c r="R2721" s="99">
        <v>0</v>
      </c>
      <c r="S2721" s="99">
        <v>0</v>
      </c>
      <c r="T2721" s="99">
        <v>9606.6681501865405</v>
      </c>
      <c r="U2721" s="99">
        <v>132797.78170776399</v>
      </c>
      <c r="V2721" s="99">
        <v>9700756.4278564509</v>
      </c>
      <c r="W2721" s="99">
        <v>534.94685234129395</v>
      </c>
      <c r="X2721" s="99">
        <v>1686162.0466155999</v>
      </c>
      <c r="Y2721" s="99">
        <v>1268773.8677215599</v>
      </c>
      <c r="Z2721" s="99">
        <v>1620989.7083435101</v>
      </c>
      <c r="AA2721" s="99">
        <v>0</v>
      </c>
      <c r="AB2721" s="99">
        <v>0</v>
      </c>
      <c r="AC2721" s="99">
        <v>41652568.200195298</v>
      </c>
      <c r="AD2721" s="99">
        <v>130440.24866581</v>
      </c>
      <c r="AE2721" s="99">
        <v>4768761.2694702102</v>
      </c>
      <c r="AF2721" s="99">
        <v>3207517.7144165002</v>
      </c>
      <c r="AG2721" s="99">
        <v>2257506.2551574698</v>
      </c>
      <c r="AH2721" s="99">
        <v>0</v>
      </c>
      <c r="AI2721" s="99">
        <v>0</v>
      </c>
      <c r="AJ2721" s="99">
        <v>1144894.6442565899</v>
      </c>
      <c r="AK2721" s="99">
        <v>0</v>
      </c>
      <c r="AL2721" s="99">
        <v>0</v>
      </c>
      <c r="AM2721" s="99">
        <v>1610241.18139648</v>
      </c>
      <c r="AN2721" s="99">
        <v>41933278.680175804</v>
      </c>
      <c r="AO2721" s="99">
        <v>92286816.047851607</v>
      </c>
      <c r="AP2721" s="99">
        <v>5060.4558634161904</v>
      </c>
      <c r="AQ2721" s="99">
        <v>14953117.743896499</v>
      </c>
      <c r="AR2721" s="99">
        <v>11251626.786987299</v>
      </c>
      <c r="AS2721" s="99">
        <v>13105262.9680176</v>
      </c>
      <c r="AT2721" s="99">
        <v>0</v>
      </c>
      <c r="AU2721" s="99">
        <v>0</v>
      </c>
      <c r="AV2721" s="99">
        <v>132731250.100586</v>
      </c>
      <c r="AW2721" s="99">
        <v>403192.83990860003</v>
      </c>
      <c r="AX2721" s="99">
        <v>46999731.324218802</v>
      </c>
      <c r="AY2721" s="99">
        <v>30932561.863769501</v>
      </c>
      <c r="AZ2721" s="99">
        <v>18871378.220703099</v>
      </c>
      <c r="BA2721" s="99">
        <v>0</v>
      </c>
      <c r="BB2721" s="99">
        <v>0</v>
      </c>
      <c r="BC2721" s="99">
        <v>9987163.2908935491</v>
      </c>
      <c r="BD2721" s="99">
        <v>0</v>
      </c>
      <c r="BE2721" s="99">
        <v>0</v>
      </c>
      <c r="BF2721" s="99">
        <v>13015208.1126709</v>
      </c>
      <c r="BG2721" s="99">
        <v>133213558.143555</v>
      </c>
      <c r="BH2721" s="99">
        <v>15769562.248413101</v>
      </c>
      <c r="BI2721" s="99">
        <v>690.92126858234406</v>
      </c>
      <c r="BJ2721" s="99">
        <v>4334980.3004760696</v>
      </c>
      <c r="BK2721" s="99">
        <v>3682011.98291016</v>
      </c>
      <c r="BL2721" s="99">
        <v>0</v>
      </c>
      <c r="BM2721" s="99">
        <v>0</v>
      </c>
      <c r="BN2721" s="99">
        <v>0</v>
      </c>
      <c r="BO2721" s="99">
        <v>0</v>
      </c>
      <c r="BP2721" s="99">
        <v>0</v>
      </c>
      <c r="BQ2721" s="99">
        <v>0</v>
      </c>
      <c r="BR2721" s="99">
        <v>9256963.6071777306</v>
      </c>
      <c r="BS2721" s="99">
        <v>6645767.3464355497</v>
      </c>
      <c r="BT2721" s="99">
        <v>0</v>
      </c>
      <c r="BU2721" s="99">
        <v>0</v>
      </c>
      <c r="BV2721" s="99">
        <v>4251026.1776733398</v>
      </c>
      <c r="BW2721" s="99">
        <v>0</v>
      </c>
      <c r="BX2721" s="99">
        <v>0</v>
      </c>
      <c r="BY2721" s="99">
        <v>0</v>
      </c>
      <c r="BZ2721" s="99">
        <v>0</v>
      </c>
      <c r="CA2721" s="99">
        <v>206584.231014252</v>
      </c>
      <c r="CB2721" s="99">
        <v>11448980.943237299</v>
      </c>
      <c r="CC2721" s="99">
        <v>107214679.412109</v>
      </c>
      <c r="CD2721" s="99">
        <v>20088829.932128899</v>
      </c>
      <c r="CE2721" s="99">
        <v>9654.5204513073004</v>
      </c>
      <c r="CF2721" s="99">
        <v>1631027.4942627</v>
      </c>
      <c r="CG2721" s="99">
        <v>13199894.5631104</v>
      </c>
      <c r="CH2721" s="99">
        <v>0</v>
      </c>
      <c r="CI2721" s="99">
        <v>216261.41485977199</v>
      </c>
      <c r="CJ2721" s="99">
        <v>13062631.5772705</v>
      </c>
      <c r="CK2721" s="99">
        <v>120399291.11132801</v>
      </c>
      <c r="CL2721" s="99">
        <v>20137963.342285201</v>
      </c>
      <c r="CM2721" s="166">
        <v>347379.19623565697</v>
      </c>
      <c r="CN2721" s="166">
        <v>55003673.966308601</v>
      </c>
      <c r="CO2721" s="166">
        <v>253602532.06835899</v>
      </c>
      <c r="CP2721" s="99">
        <v>20137963.342285201</v>
      </c>
      <c r="CQ2721" s="99">
        <v>0</v>
      </c>
      <c r="CR2721" s="99">
        <v>0</v>
      </c>
      <c r="CS2721" s="99">
        <v>0</v>
      </c>
      <c r="CT2721" s="99">
        <v>0</v>
      </c>
      <c r="CU2721" s="98">
        <v>28094.675988026</v>
      </c>
      <c r="CV2721" s="98">
        <v>139803.697400078</v>
      </c>
      <c r="CW2721" s="98">
        <v>13080008.4375</v>
      </c>
      <c r="CX2721" s="98">
        <v>120414573.9752194</v>
      </c>
    </row>
    <row r="2722" spans="1:102" x14ac:dyDescent="0.2">
      <c r="A2722" s="98" t="s">
        <v>192</v>
      </c>
      <c r="B2722" s="100">
        <v>40969</v>
      </c>
      <c r="C2722" s="99">
        <v>179863.149974823</v>
      </c>
      <c r="D2722" s="99">
        <v>5.7191397619899398</v>
      </c>
      <c r="E2722" s="99">
        <v>26588.928118944201</v>
      </c>
      <c r="F2722" s="99">
        <v>23157.372821569399</v>
      </c>
      <c r="G2722" s="99">
        <v>9754.2082736492193</v>
      </c>
      <c r="H2722" s="99">
        <v>0</v>
      </c>
      <c r="I2722" s="99">
        <v>0</v>
      </c>
      <c r="J2722" s="99">
        <v>132370.78792572001</v>
      </c>
      <c r="K2722" s="99">
        <v>1138.25674673915</v>
      </c>
      <c r="L2722" s="99">
        <v>113383.100229263</v>
      </c>
      <c r="M2722" s="99">
        <v>66871.259474754304</v>
      </c>
      <c r="N2722" s="99">
        <v>15897.023928880701</v>
      </c>
      <c r="O2722" s="99">
        <v>0</v>
      </c>
      <c r="P2722" s="99">
        <v>0</v>
      </c>
      <c r="Q2722" s="99">
        <v>9088.3446964025497</v>
      </c>
      <c r="R2722" s="99">
        <v>0</v>
      </c>
      <c r="S2722" s="99">
        <v>0</v>
      </c>
      <c r="T2722" s="99">
        <v>9643.4305466413498</v>
      </c>
      <c r="U2722" s="99">
        <v>133491.40297889701</v>
      </c>
      <c r="V2722" s="99">
        <v>9705174.6024169903</v>
      </c>
      <c r="W2722" s="99">
        <v>710.45673715323198</v>
      </c>
      <c r="X2722" s="99">
        <v>1662995.12678528</v>
      </c>
      <c r="Y2722" s="99">
        <v>1258294.7725982701</v>
      </c>
      <c r="Z2722" s="99">
        <v>1638197.6557006801</v>
      </c>
      <c r="AA2722" s="99">
        <v>0</v>
      </c>
      <c r="AB2722" s="99">
        <v>0</v>
      </c>
      <c r="AC2722" s="99">
        <v>42406706.1953125</v>
      </c>
      <c r="AD2722" s="99">
        <v>119831.536685944</v>
      </c>
      <c r="AE2722" s="99">
        <v>4864545.4511108398</v>
      </c>
      <c r="AF2722" s="99">
        <v>3214571.60223389</v>
      </c>
      <c r="AG2722" s="99">
        <v>2195600.46588135</v>
      </c>
      <c r="AH2722" s="99">
        <v>0</v>
      </c>
      <c r="AI2722" s="99">
        <v>0</v>
      </c>
      <c r="AJ2722" s="99">
        <v>1154407.6333618199</v>
      </c>
      <c r="AK2722" s="99">
        <v>0</v>
      </c>
      <c r="AL2722" s="99">
        <v>0</v>
      </c>
      <c r="AM2722" s="99">
        <v>1628608.6570892299</v>
      </c>
      <c r="AN2722" s="99">
        <v>42222737.080078103</v>
      </c>
      <c r="AO2722" s="99">
        <v>92369482.213867202</v>
      </c>
      <c r="AP2722" s="99">
        <v>6202.1496782302902</v>
      </c>
      <c r="AQ2722" s="99">
        <v>14903044.776001001</v>
      </c>
      <c r="AR2722" s="99">
        <v>10942707.1915283</v>
      </c>
      <c r="AS2722" s="99">
        <v>13329687.6055908</v>
      </c>
      <c r="AT2722" s="99">
        <v>0</v>
      </c>
      <c r="AU2722" s="99">
        <v>0</v>
      </c>
      <c r="AV2722" s="99">
        <v>135330882.109375</v>
      </c>
      <c r="AW2722" s="99">
        <v>374394.24660873401</v>
      </c>
      <c r="AX2722" s="99">
        <v>47928292.559570298</v>
      </c>
      <c r="AY2722" s="99">
        <v>31262730.7346191</v>
      </c>
      <c r="AZ2722" s="99">
        <v>18474934.121093798</v>
      </c>
      <c r="BA2722" s="99">
        <v>0</v>
      </c>
      <c r="BB2722" s="99">
        <v>0</v>
      </c>
      <c r="BC2722" s="99">
        <v>10152345.072631801</v>
      </c>
      <c r="BD2722" s="99">
        <v>0</v>
      </c>
      <c r="BE2722" s="99">
        <v>0</v>
      </c>
      <c r="BF2722" s="99">
        <v>13271259.143188501</v>
      </c>
      <c r="BG2722" s="99">
        <v>135623273.18164101</v>
      </c>
      <c r="BH2722" s="99">
        <v>16004016.7182617</v>
      </c>
      <c r="BI2722" s="99">
        <v>953.02197366952896</v>
      </c>
      <c r="BJ2722" s="99">
        <v>4292477.8128051804</v>
      </c>
      <c r="BK2722" s="99">
        <v>3662132.38702393</v>
      </c>
      <c r="BL2722" s="99">
        <v>0</v>
      </c>
      <c r="BM2722" s="99">
        <v>0</v>
      </c>
      <c r="BN2722" s="99">
        <v>0</v>
      </c>
      <c r="BO2722" s="99">
        <v>0</v>
      </c>
      <c r="BP2722" s="99">
        <v>0</v>
      </c>
      <c r="BQ2722" s="99">
        <v>0</v>
      </c>
      <c r="BR2722" s="99">
        <v>9399838.4333496094</v>
      </c>
      <c r="BS2722" s="99">
        <v>6672146.2570190402</v>
      </c>
      <c r="BT2722" s="99">
        <v>0</v>
      </c>
      <c r="BU2722" s="99">
        <v>0</v>
      </c>
      <c r="BV2722" s="99">
        <v>4315333.5447387705</v>
      </c>
      <c r="BW2722" s="99">
        <v>0</v>
      </c>
      <c r="BX2722" s="99">
        <v>0</v>
      </c>
      <c r="BY2722" s="99">
        <v>0</v>
      </c>
      <c r="BZ2722" s="99">
        <v>0</v>
      </c>
      <c r="CA2722" s="99">
        <v>206426.22851943999</v>
      </c>
      <c r="CB2722" s="99">
        <v>11316736.779663101</v>
      </c>
      <c r="CC2722" s="99">
        <v>106733027.950195</v>
      </c>
      <c r="CD2722" s="99">
        <v>20320728.317382801</v>
      </c>
      <c r="CE2722" s="99">
        <v>9756.1516518592798</v>
      </c>
      <c r="CF2722" s="99">
        <v>1619620.35081482</v>
      </c>
      <c r="CG2722" s="99">
        <v>13151163.7266846</v>
      </c>
      <c r="CH2722" s="99">
        <v>0</v>
      </c>
      <c r="CI2722" s="99">
        <v>216169.44997024501</v>
      </c>
      <c r="CJ2722" s="99">
        <v>12958711.3908691</v>
      </c>
      <c r="CK2722" s="99">
        <v>120315762.553711</v>
      </c>
      <c r="CL2722" s="99">
        <v>20280044.349365201</v>
      </c>
      <c r="CM2722" s="166">
        <v>348403.53198623698</v>
      </c>
      <c r="CN2722" s="166">
        <v>55192282.775390603</v>
      </c>
      <c r="CO2722" s="166">
        <v>255487685.15234399</v>
      </c>
      <c r="CP2722" s="99">
        <v>20280044.349365201</v>
      </c>
      <c r="CQ2722" s="99">
        <v>0</v>
      </c>
      <c r="CR2722" s="99">
        <v>0</v>
      </c>
      <c r="CS2722" s="99">
        <v>0</v>
      </c>
      <c r="CT2722" s="99">
        <v>0</v>
      </c>
      <c r="CU2722" s="98">
        <v>27761.696389616001</v>
      </c>
      <c r="CV2722" s="98">
        <v>140822.530913831</v>
      </c>
      <c r="CW2722" s="98">
        <v>12936357.13047792</v>
      </c>
      <c r="CX2722" s="98">
        <v>119884191.6768796</v>
      </c>
    </row>
    <row r="2723" spans="1:102" x14ac:dyDescent="0.2">
      <c r="A2723" s="98" t="s">
        <v>192</v>
      </c>
      <c r="B2723" s="100">
        <v>41061</v>
      </c>
      <c r="C2723" s="99">
        <v>179265.86746787999</v>
      </c>
      <c r="D2723" s="99">
        <v>5.4071832109475499</v>
      </c>
      <c r="E2723" s="99">
        <v>26046.041680574399</v>
      </c>
      <c r="F2723" s="99">
        <v>22786.185712337501</v>
      </c>
      <c r="G2723" s="99">
        <v>9781.6992664337195</v>
      </c>
      <c r="H2723" s="99">
        <v>0</v>
      </c>
      <c r="I2723" s="99">
        <v>0</v>
      </c>
      <c r="J2723" s="99">
        <v>133062.21615982099</v>
      </c>
      <c r="K2723" s="99">
        <v>1003.12264231592</v>
      </c>
      <c r="L2723" s="99">
        <v>114068.270225525</v>
      </c>
      <c r="M2723" s="99">
        <v>66717.999229431196</v>
      </c>
      <c r="N2723" s="99">
        <v>15326.462864756601</v>
      </c>
      <c r="O2723" s="99">
        <v>0</v>
      </c>
      <c r="P2723" s="99">
        <v>0</v>
      </c>
      <c r="Q2723" s="99">
        <v>9291.97082424164</v>
      </c>
      <c r="R2723" s="99">
        <v>0</v>
      </c>
      <c r="S2723" s="99">
        <v>0</v>
      </c>
      <c r="T2723" s="99">
        <v>9774.2961884736997</v>
      </c>
      <c r="U2723" s="99">
        <v>133954.433801651</v>
      </c>
      <c r="V2723" s="99">
        <v>9646377.7690429706</v>
      </c>
      <c r="W2723" s="99">
        <v>513.27662862092302</v>
      </c>
      <c r="X2723" s="99">
        <v>1608167.1494140599</v>
      </c>
      <c r="Y2723" s="99">
        <v>1220532.36476135</v>
      </c>
      <c r="Z2723" s="99">
        <v>1594675.6587677</v>
      </c>
      <c r="AA2723" s="99">
        <v>0</v>
      </c>
      <c r="AB2723" s="99">
        <v>0</v>
      </c>
      <c r="AC2723" s="99">
        <v>42015724.826660201</v>
      </c>
      <c r="AD2723" s="99">
        <v>102369.444681168</v>
      </c>
      <c r="AE2723" s="99">
        <v>4675948.63818359</v>
      </c>
      <c r="AF2723" s="99">
        <v>3203909.1014404302</v>
      </c>
      <c r="AG2723" s="99">
        <v>2103670.1674194299</v>
      </c>
      <c r="AH2723" s="99">
        <v>0</v>
      </c>
      <c r="AI2723" s="99">
        <v>0</v>
      </c>
      <c r="AJ2723" s="99">
        <v>1222255.7088470501</v>
      </c>
      <c r="AK2723" s="99">
        <v>0</v>
      </c>
      <c r="AL2723" s="99">
        <v>0</v>
      </c>
      <c r="AM2723" s="99">
        <v>1595013.5933380099</v>
      </c>
      <c r="AN2723" s="99">
        <v>42367851.630371101</v>
      </c>
      <c r="AO2723" s="99">
        <v>92476992.397460893</v>
      </c>
      <c r="AP2723" s="99">
        <v>4911.42839235067</v>
      </c>
      <c r="AQ2723" s="99">
        <v>14552425.7263184</v>
      </c>
      <c r="AR2723" s="99">
        <v>11290384.3267822</v>
      </c>
      <c r="AS2723" s="99">
        <v>13060890.787353501</v>
      </c>
      <c r="AT2723" s="99">
        <v>0</v>
      </c>
      <c r="AU2723" s="99">
        <v>0</v>
      </c>
      <c r="AV2723" s="99">
        <v>135832189.72265601</v>
      </c>
      <c r="AW2723" s="99">
        <v>322076.05672073399</v>
      </c>
      <c r="AX2723" s="99">
        <v>46686620.363281302</v>
      </c>
      <c r="AY2723" s="99">
        <v>31406342.5393066</v>
      </c>
      <c r="AZ2723" s="99">
        <v>17849919.5859375</v>
      </c>
      <c r="BA2723" s="99">
        <v>0</v>
      </c>
      <c r="BB2723" s="99">
        <v>0</v>
      </c>
      <c r="BC2723" s="99">
        <v>10629121.6530762</v>
      </c>
      <c r="BD2723" s="99">
        <v>0</v>
      </c>
      <c r="BE2723" s="99">
        <v>0</v>
      </c>
      <c r="BF2723" s="99">
        <v>13056563.7895508</v>
      </c>
      <c r="BG2723" s="99">
        <v>136118415.02734399</v>
      </c>
      <c r="BH2723" s="99">
        <v>15722947.5615234</v>
      </c>
      <c r="BI2723" s="99">
        <v>685.72361449897301</v>
      </c>
      <c r="BJ2723" s="99">
        <v>4200398.8598632803</v>
      </c>
      <c r="BK2723" s="99">
        <v>3591708.7039184598</v>
      </c>
      <c r="BL2723" s="99">
        <v>0</v>
      </c>
      <c r="BM2723" s="99">
        <v>0</v>
      </c>
      <c r="BN2723" s="99">
        <v>0</v>
      </c>
      <c r="BO2723" s="99">
        <v>0</v>
      </c>
      <c r="BP2723" s="99">
        <v>0</v>
      </c>
      <c r="BQ2723" s="99">
        <v>0</v>
      </c>
      <c r="BR2723" s="99">
        <v>9296235.0716552697</v>
      </c>
      <c r="BS2723" s="99">
        <v>6212120.5436401404</v>
      </c>
      <c r="BT2723" s="99">
        <v>0</v>
      </c>
      <c r="BU2723" s="99">
        <v>0</v>
      </c>
      <c r="BV2723" s="99">
        <v>4491799.4207153302</v>
      </c>
      <c r="BW2723" s="99">
        <v>0</v>
      </c>
      <c r="BX2723" s="99">
        <v>0</v>
      </c>
      <c r="BY2723" s="99">
        <v>0</v>
      </c>
      <c r="BZ2723" s="99">
        <v>0</v>
      </c>
      <c r="CA2723" s="99">
        <v>205233.16898345901</v>
      </c>
      <c r="CB2723" s="99">
        <v>11258552.307006801</v>
      </c>
      <c r="CC2723" s="99">
        <v>107120875.90918</v>
      </c>
      <c r="CD2723" s="99">
        <v>19925554.684082001</v>
      </c>
      <c r="CE2723" s="99">
        <v>9776.3749715089798</v>
      </c>
      <c r="CF2723" s="99">
        <v>1613533.97972107</v>
      </c>
      <c r="CG2723" s="99">
        <v>13198624.1757813</v>
      </c>
      <c r="CH2723" s="99">
        <v>0</v>
      </c>
      <c r="CI2723" s="99">
        <v>215015.53516006499</v>
      </c>
      <c r="CJ2723" s="99">
        <v>12907053.8231201</v>
      </c>
      <c r="CK2723" s="99">
        <v>120815381.325195</v>
      </c>
      <c r="CL2723" s="99">
        <v>19936111.311035201</v>
      </c>
      <c r="CM2723" s="166">
        <v>347758.39452743501</v>
      </c>
      <c r="CN2723" s="166">
        <v>55214429.162597701</v>
      </c>
      <c r="CO2723" s="166">
        <v>256687064.91210899</v>
      </c>
      <c r="CP2723" s="99">
        <v>19936111.311035201</v>
      </c>
      <c r="CQ2723" s="99">
        <v>0</v>
      </c>
      <c r="CR2723" s="99">
        <v>0</v>
      </c>
      <c r="CS2723" s="99">
        <v>0</v>
      </c>
      <c r="CT2723" s="99">
        <v>0</v>
      </c>
      <c r="CU2723" s="98">
        <v>27038.832211321002</v>
      </c>
      <c r="CV2723" s="98">
        <v>141536.04911974</v>
      </c>
      <c r="CW2723" s="98">
        <v>12872086.28672787</v>
      </c>
      <c r="CX2723" s="98">
        <v>120319500.0849613</v>
      </c>
    </row>
    <row r="2724" spans="1:102" x14ac:dyDescent="0.2">
      <c r="A2724" s="98" t="s">
        <v>192</v>
      </c>
      <c r="B2724" s="100">
        <v>41153</v>
      </c>
      <c r="C2724" s="99">
        <v>179153.61761665301</v>
      </c>
      <c r="D2724" s="99">
        <v>3.2828113779833101</v>
      </c>
      <c r="E2724" s="99">
        <v>25272.960817098599</v>
      </c>
      <c r="F2724" s="99">
        <v>22165.462844133399</v>
      </c>
      <c r="G2724" s="99">
        <v>9774.59693336487</v>
      </c>
      <c r="H2724" s="99">
        <v>0</v>
      </c>
      <c r="I2724" s="99">
        <v>0</v>
      </c>
      <c r="J2724" s="99">
        <v>132942.68473243699</v>
      </c>
      <c r="K2724" s="99">
        <v>939.68726780265604</v>
      </c>
      <c r="L2724" s="99">
        <v>114003.784297943</v>
      </c>
      <c r="M2724" s="99">
        <v>67091.049669265703</v>
      </c>
      <c r="N2724" s="99">
        <v>15174.724545478801</v>
      </c>
      <c r="O2724" s="99">
        <v>0</v>
      </c>
      <c r="P2724" s="99">
        <v>0</v>
      </c>
      <c r="Q2724" s="99">
        <v>9253.4934058189392</v>
      </c>
      <c r="R2724" s="99">
        <v>0</v>
      </c>
      <c r="S2724" s="99">
        <v>0</v>
      </c>
      <c r="T2724" s="99">
        <v>9851.6159818172491</v>
      </c>
      <c r="U2724" s="99">
        <v>133914.350460052</v>
      </c>
      <c r="V2724" s="99">
        <v>9530933.3997802697</v>
      </c>
      <c r="W2724" s="99">
        <v>412.18016107380402</v>
      </c>
      <c r="X2724" s="99">
        <v>1532730.2793884301</v>
      </c>
      <c r="Y2724" s="99">
        <v>1166545.23724365</v>
      </c>
      <c r="Z2724" s="99">
        <v>1567507.2993927</v>
      </c>
      <c r="AA2724" s="99">
        <v>0</v>
      </c>
      <c r="AB2724" s="99">
        <v>0</v>
      </c>
      <c r="AC2724" s="99">
        <v>42080546.635253899</v>
      </c>
      <c r="AD2724" s="99">
        <v>94689.539711952195</v>
      </c>
      <c r="AE2724" s="99">
        <v>4613891.7559204102</v>
      </c>
      <c r="AF2724" s="99">
        <v>3173649.1659240699</v>
      </c>
      <c r="AG2724" s="99">
        <v>2030329.35044861</v>
      </c>
      <c r="AH2724" s="99">
        <v>0</v>
      </c>
      <c r="AI2724" s="99">
        <v>0</v>
      </c>
      <c r="AJ2724" s="99">
        <v>1228134.4397430399</v>
      </c>
      <c r="AK2724" s="99">
        <v>0</v>
      </c>
      <c r="AL2724" s="99">
        <v>0</v>
      </c>
      <c r="AM2724" s="99">
        <v>1573781.15278625</v>
      </c>
      <c r="AN2724" s="99">
        <v>42242731.875</v>
      </c>
      <c r="AO2724" s="99">
        <v>91656086.263671905</v>
      </c>
      <c r="AP2724" s="99">
        <v>3794.2566173970699</v>
      </c>
      <c r="AQ2724" s="99">
        <v>13680889.646850601</v>
      </c>
      <c r="AR2724" s="99">
        <v>10342834.9447021</v>
      </c>
      <c r="AS2724" s="99">
        <v>13013183.59375</v>
      </c>
      <c r="AT2724" s="99">
        <v>0</v>
      </c>
      <c r="AU2724" s="99">
        <v>0</v>
      </c>
      <c r="AV2724" s="99">
        <v>137026979.74218801</v>
      </c>
      <c r="AW2724" s="99">
        <v>300562.14379882801</v>
      </c>
      <c r="AX2724" s="99">
        <v>46357282.9921875</v>
      </c>
      <c r="AY2724" s="99">
        <v>31421978.2336426</v>
      </c>
      <c r="AZ2724" s="99">
        <v>17357873.407958999</v>
      </c>
      <c r="BA2724" s="99">
        <v>0</v>
      </c>
      <c r="BB2724" s="99">
        <v>0</v>
      </c>
      <c r="BC2724" s="99">
        <v>10806293.709838901</v>
      </c>
      <c r="BD2724" s="99">
        <v>0</v>
      </c>
      <c r="BE2724" s="99">
        <v>0</v>
      </c>
      <c r="BF2724" s="99">
        <v>13053585.130981401</v>
      </c>
      <c r="BG2724" s="99">
        <v>137379351.48242199</v>
      </c>
      <c r="BH2724" s="99">
        <v>16211477.994751001</v>
      </c>
      <c r="BI2724" s="99">
        <v>464.94322961568798</v>
      </c>
      <c r="BJ2724" s="99">
        <v>4130545.8387146001</v>
      </c>
      <c r="BK2724" s="99">
        <v>3516982.6657104502</v>
      </c>
      <c r="BL2724" s="99">
        <v>0</v>
      </c>
      <c r="BM2724" s="99">
        <v>0</v>
      </c>
      <c r="BN2724" s="99">
        <v>0</v>
      </c>
      <c r="BO2724" s="99">
        <v>0</v>
      </c>
      <c r="BP2724" s="99">
        <v>0</v>
      </c>
      <c r="BQ2724" s="99">
        <v>0</v>
      </c>
      <c r="BR2724" s="99">
        <v>9382378.1817627009</v>
      </c>
      <c r="BS2724" s="99">
        <v>6134983.1467285203</v>
      </c>
      <c r="BT2724" s="99">
        <v>0</v>
      </c>
      <c r="BU2724" s="99">
        <v>0</v>
      </c>
      <c r="BV2724" s="99">
        <v>4588488.4945068397</v>
      </c>
      <c r="BW2724" s="99">
        <v>0</v>
      </c>
      <c r="BX2724" s="99">
        <v>0</v>
      </c>
      <c r="BY2724" s="99">
        <v>0</v>
      </c>
      <c r="BZ2724" s="99">
        <v>0</v>
      </c>
      <c r="CA2724" s="99">
        <v>204472.18652534499</v>
      </c>
      <c r="CB2724" s="99">
        <v>11012280.333007799</v>
      </c>
      <c r="CC2724" s="99">
        <v>105636295.487305</v>
      </c>
      <c r="CD2724" s="99">
        <v>20329338.0788574</v>
      </c>
      <c r="CE2724" s="99">
        <v>9796.1282763481104</v>
      </c>
      <c r="CF2724" s="99">
        <v>1564145.1613769501</v>
      </c>
      <c r="CG2724" s="99">
        <v>13022735.2772217</v>
      </c>
      <c r="CH2724" s="99">
        <v>0</v>
      </c>
      <c r="CI2724" s="99">
        <v>214255.962060928</v>
      </c>
      <c r="CJ2724" s="99">
        <v>12612902.6324463</v>
      </c>
      <c r="CK2724" s="99">
        <v>118542915.64550801</v>
      </c>
      <c r="CL2724" s="99">
        <v>20326774.731689502</v>
      </c>
      <c r="CM2724" s="166">
        <v>346945.40996169997</v>
      </c>
      <c r="CN2724" s="166">
        <v>54788132.235839799</v>
      </c>
      <c r="CO2724" s="166">
        <v>255669226.63476601</v>
      </c>
      <c r="CP2724" s="99">
        <v>20326774.731689502</v>
      </c>
      <c r="CQ2724" s="99">
        <v>0</v>
      </c>
      <c r="CR2724" s="99">
        <v>0</v>
      </c>
      <c r="CS2724" s="99">
        <v>0</v>
      </c>
      <c r="CT2724" s="99">
        <v>0</v>
      </c>
      <c r="CU2724" s="98">
        <v>26202.031852278</v>
      </c>
      <c r="CV2724" s="98">
        <v>141354.43590352999</v>
      </c>
      <c r="CW2724" s="98">
        <v>12576425.494384749</v>
      </c>
      <c r="CX2724" s="98">
        <v>118659030.7645267</v>
      </c>
    </row>
    <row r="2725" spans="1:102" x14ac:dyDescent="0.2">
      <c r="A2725" s="98" t="s">
        <v>192</v>
      </c>
      <c r="B2725" s="100">
        <v>41244</v>
      </c>
      <c r="C2725" s="99">
        <v>178624.42078971901</v>
      </c>
      <c r="D2725" s="99">
        <v>4.3590444609872101</v>
      </c>
      <c r="E2725" s="99">
        <v>25254.004748821299</v>
      </c>
      <c r="F2725" s="99">
        <v>22356.802287340201</v>
      </c>
      <c r="G2725" s="99">
        <v>9792.2554055452292</v>
      </c>
      <c r="H2725" s="99">
        <v>0</v>
      </c>
      <c r="I2725" s="99">
        <v>0</v>
      </c>
      <c r="J2725" s="99">
        <v>133376.61182594299</v>
      </c>
      <c r="K2725" s="99">
        <v>895.09642871469305</v>
      </c>
      <c r="L2725" s="99">
        <v>112834.543300629</v>
      </c>
      <c r="M2725" s="99">
        <v>67031.004468917803</v>
      </c>
      <c r="N2725" s="99">
        <v>14989.4865406752</v>
      </c>
      <c r="O2725" s="99">
        <v>0</v>
      </c>
      <c r="P2725" s="99">
        <v>0</v>
      </c>
      <c r="Q2725" s="99">
        <v>9192.6989513635599</v>
      </c>
      <c r="R2725" s="99">
        <v>0</v>
      </c>
      <c r="S2725" s="99">
        <v>0</v>
      </c>
      <c r="T2725" s="99">
        <v>9755.6265556812305</v>
      </c>
      <c r="U2725" s="99">
        <v>134345.91904067999</v>
      </c>
      <c r="V2725" s="99">
        <v>9486533.6057128906</v>
      </c>
      <c r="W2725" s="99">
        <v>562.94459704309702</v>
      </c>
      <c r="X2725" s="99">
        <v>1488529.52293396</v>
      </c>
      <c r="Y2725" s="99">
        <v>1140610.23799133</v>
      </c>
      <c r="Z2725" s="99">
        <v>1573996.12336731</v>
      </c>
      <c r="AA2725" s="99">
        <v>0</v>
      </c>
      <c r="AB2725" s="99">
        <v>0</v>
      </c>
      <c r="AC2725" s="99">
        <v>42278331.490234397</v>
      </c>
      <c r="AD2725" s="99">
        <v>90856.668355941802</v>
      </c>
      <c r="AE2725" s="99">
        <v>4610327.5669555701</v>
      </c>
      <c r="AF2725" s="99">
        <v>3179771.4309997601</v>
      </c>
      <c r="AG2725" s="99">
        <v>1976630.0072479199</v>
      </c>
      <c r="AH2725" s="99">
        <v>0</v>
      </c>
      <c r="AI2725" s="99">
        <v>0</v>
      </c>
      <c r="AJ2725" s="99">
        <v>1217855.76187134</v>
      </c>
      <c r="AK2725" s="99">
        <v>0</v>
      </c>
      <c r="AL2725" s="99">
        <v>0</v>
      </c>
      <c r="AM2725" s="99">
        <v>1566293.46455383</v>
      </c>
      <c r="AN2725" s="99">
        <v>42318971.565917999</v>
      </c>
      <c r="AO2725" s="99">
        <v>92401879.0703125</v>
      </c>
      <c r="AP2725" s="99">
        <v>5372.4358395934096</v>
      </c>
      <c r="AQ2725" s="99">
        <v>13662043.1251221</v>
      </c>
      <c r="AR2725" s="99">
        <v>10378863.778686499</v>
      </c>
      <c r="AS2725" s="99">
        <v>13037192.0128174</v>
      </c>
      <c r="AT2725" s="99">
        <v>0</v>
      </c>
      <c r="AU2725" s="99">
        <v>0</v>
      </c>
      <c r="AV2725" s="99">
        <v>137904306.03710899</v>
      </c>
      <c r="AW2725" s="99">
        <v>288270.04651641799</v>
      </c>
      <c r="AX2725" s="99">
        <v>46798433.451660201</v>
      </c>
      <c r="AY2725" s="99">
        <v>31585872.1174316</v>
      </c>
      <c r="AZ2725" s="99">
        <v>17017626.965087902</v>
      </c>
      <c r="BA2725" s="99">
        <v>0</v>
      </c>
      <c r="BB2725" s="99">
        <v>0</v>
      </c>
      <c r="BC2725" s="99">
        <v>10786923.416503901</v>
      </c>
      <c r="BD2725" s="99">
        <v>0</v>
      </c>
      <c r="BE2725" s="99">
        <v>0</v>
      </c>
      <c r="BF2725" s="99">
        <v>12991434.103637701</v>
      </c>
      <c r="BG2725" s="99">
        <v>138261545.96289101</v>
      </c>
      <c r="BH2725" s="99">
        <v>16137285.9414063</v>
      </c>
      <c r="BI2725" s="99">
        <v>791.99419941008102</v>
      </c>
      <c r="BJ2725" s="99">
        <v>4036322.0563659701</v>
      </c>
      <c r="BK2725" s="99">
        <v>3439927.3748168899</v>
      </c>
      <c r="BL2725" s="99">
        <v>0</v>
      </c>
      <c r="BM2725" s="99">
        <v>0</v>
      </c>
      <c r="BN2725" s="99">
        <v>0</v>
      </c>
      <c r="BO2725" s="99">
        <v>0</v>
      </c>
      <c r="BP2725" s="99">
        <v>0</v>
      </c>
      <c r="BQ2725" s="99">
        <v>0</v>
      </c>
      <c r="BR2725" s="99">
        <v>9543968.0609130897</v>
      </c>
      <c r="BS2725" s="99">
        <v>6067965.7463989304</v>
      </c>
      <c r="BT2725" s="99">
        <v>0</v>
      </c>
      <c r="BU2725" s="99">
        <v>0</v>
      </c>
      <c r="BV2725" s="99">
        <v>4609898.1943359403</v>
      </c>
      <c r="BW2725" s="99">
        <v>0</v>
      </c>
      <c r="BX2725" s="99">
        <v>0</v>
      </c>
      <c r="BY2725" s="99">
        <v>0</v>
      </c>
      <c r="BZ2725" s="99">
        <v>0</v>
      </c>
      <c r="CA2725" s="99">
        <v>204043.10250472999</v>
      </c>
      <c r="CB2725" s="99">
        <v>10995277.620239301</v>
      </c>
      <c r="CC2725" s="99">
        <v>106610429.44043</v>
      </c>
      <c r="CD2725" s="99">
        <v>20157318.354492199</v>
      </c>
      <c r="CE2725" s="99">
        <v>9787.5326312780398</v>
      </c>
      <c r="CF2725" s="99">
        <v>1569368.90151978</v>
      </c>
      <c r="CG2725" s="99">
        <v>13011307.478881801</v>
      </c>
      <c r="CH2725" s="99">
        <v>0</v>
      </c>
      <c r="CI2725" s="99">
        <v>213855.844118118</v>
      </c>
      <c r="CJ2725" s="99">
        <v>12585462.005981401</v>
      </c>
      <c r="CK2725" s="99">
        <v>119167792.09277301</v>
      </c>
      <c r="CL2725" s="99">
        <v>20189641.829833999</v>
      </c>
      <c r="CM2725" s="166">
        <v>346601.12870788598</v>
      </c>
      <c r="CN2725" s="166">
        <v>54860906.010742202</v>
      </c>
      <c r="CO2725" s="166">
        <v>257070903.87109399</v>
      </c>
      <c r="CP2725" s="99">
        <v>20189641.829833999</v>
      </c>
      <c r="CQ2725" s="99">
        <v>0</v>
      </c>
      <c r="CR2725" s="99">
        <v>0</v>
      </c>
      <c r="CS2725" s="99">
        <v>0</v>
      </c>
      <c r="CT2725" s="99">
        <v>0</v>
      </c>
      <c r="CU2725" s="98">
        <v>26157.04382504</v>
      </c>
      <c r="CV2725" s="98">
        <v>141861.423693105</v>
      </c>
      <c r="CW2725" s="98">
        <v>12564646.521759082</v>
      </c>
      <c r="CX2725" s="98">
        <v>119621736.91931181</v>
      </c>
    </row>
    <row r="2726" spans="1:102" x14ac:dyDescent="0.2">
      <c r="A2726" s="98" t="s">
        <v>192</v>
      </c>
      <c r="B2726" s="100">
        <v>41334</v>
      </c>
      <c r="C2726" s="99">
        <v>176018.83612441999</v>
      </c>
      <c r="D2726" s="99">
        <v>3.7773537199827798</v>
      </c>
      <c r="E2726" s="99">
        <v>24014.857063770301</v>
      </c>
      <c r="F2726" s="99">
        <v>21239.777917146701</v>
      </c>
      <c r="G2726" s="99">
        <v>9696.5707595348395</v>
      </c>
      <c r="H2726" s="99">
        <v>0</v>
      </c>
      <c r="I2726" s="99">
        <v>0</v>
      </c>
      <c r="J2726" s="99">
        <v>133767.98598671</v>
      </c>
      <c r="K2726" s="99">
        <v>817.62957485765196</v>
      </c>
      <c r="L2726" s="99">
        <v>8131.3281943202001</v>
      </c>
      <c r="M2726" s="99">
        <v>66255.241710662798</v>
      </c>
      <c r="N2726" s="99">
        <v>14756.6264512539</v>
      </c>
      <c r="O2726" s="99">
        <v>0</v>
      </c>
      <c r="P2726" s="99">
        <v>101257.937701225</v>
      </c>
      <c r="Q2726" s="99">
        <v>9110.55593192577</v>
      </c>
      <c r="R2726" s="99">
        <v>0</v>
      </c>
      <c r="S2726" s="99">
        <v>9605.3683344125693</v>
      </c>
      <c r="T2726" s="99">
        <v>0</v>
      </c>
      <c r="U2726" s="99">
        <v>134554.79262161301</v>
      </c>
      <c r="V2726" s="99">
        <v>9356506.8049316406</v>
      </c>
      <c r="W2726" s="99">
        <v>342.80130152404303</v>
      </c>
      <c r="X2726" s="99">
        <v>1391399.9038543699</v>
      </c>
      <c r="Y2726" s="99">
        <v>1079930.3395843499</v>
      </c>
      <c r="Z2726" s="99">
        <v>1536664.8873290999</v>
      </c>
      <c r="AA2726" s="99">
        <v>0</v>
      </c>
      <c r="AB2726" s="99">
        <v>0</v>
      </c>
      <c r="AC2726" s="99">
        <v>42171809.9228516</v>
      </c>
      <c r="AD2726" s="99">
        <v>86640.377263069196</v>
      </c>
      <c r="AE2726" s="99">
        <v>128107.159297943</v>
      </c>
      <c r="AF2726" s="99">
        <v>3136716.3436279302</v>
      </c>
      <c r="AG2726" s="99">
        <v>1951562.40034485</v>
      </c>
      <c r="AH2726" s="99">
        <v>0</v>
      </c>
      <c r="AI2726" s="99">
        <v>4272034.0275268601</v>
      </c>
      <c r="AJ2726" s="99">
        <v>1199888.51113892</v>
      </c>
      <c r="AK2726" s="99">
        <v>0</v>
      </c>
      <c r="AL2726" s="99">
        <v>1531334.03096008</v>
      </c>
      <c r="AM2726" s="99">
        <v>0</v>
      </c>
      <c r="AN2726" s="99">
        <v>42423464.215332001</v>
      </c>
      <c r="AO2726" s="99">
        <v>90629186.108398393</v>
      </c>
      <c r="AP2726" s="99">
        <v>3149.86355018616</v>
      </c>
      <c r="AQ2726" s="99">
        <v>12422433.6102295</v>
      </c>
      <c r="AR2726" s="99">
        <v>9769813.52661133</v>
      </c>
      <c r="AS2726" s="99">
        <v>12759984.313720699</v>
      </c>
      <c r="AT2726" s="99">
        <v>0</v>
      </c>
      <c r="AU2726" s="99">
        <v>0</v>
      </c>
      <c r="AV2726" s="99">
        <v>138236800.66406301</v>
      </c>
      <c r="AW2726" s="99">
        <v>277742.11212158197</v>
      </c>
      <c r="AX2726" s="99">
        <v>1603979.6894531299</v>
      </c>
      <c r="AY2726" s="99">
        <v>31278378.1567383</v>
      </c>
      <c r="AZ2726" s="99">
        <v>16881388.7646484</v>
      </c>
      <c r="BA2726" s="99">
        <v>0</v>
      </c>
      <c r="BB2726" s="99">
        <v>42095678.470214799</v>
      </c>
      <c r="BC2726" s="99">
        <v>10604498.3630371</v>
      </c>
      <c r="BD2726" s="99">
        <v>0</v>
      </c>
      <c r="BE2726" s="99">
        <v>12695343.147338901</v>
      </c>
      <c r="BF2726" s="99">
        <v>0</v>
      </c>
      <c r="BG2726" s="99">
        <v>138739945.37304699</v>
      </c>
      <c r="BH2726" s="99">
        <v>19563841.8747559</v>
      </c>
      <c r="BI2726" s="99">
        <v>570.77315362542902</v>
      </c>
      <c r="BJ2726" s="99">
        <v>4088160.7847595201</v>
      </c>
      <c r="BK2726" s="99">
        <v>3436619.1830139202</v>
      </c>
      <c r="BL2726" s="99">
        <v>0</v>
      </c>
      <c r="BM2726" s="99">
        <v>0</v>
      </c>
      <c r="BN2726" s="99">
        <v>0</v>
      </c>
      <c r="BO2726" s="99">
        <v>0</v>
      </c>
      <c r="BP2726" s="99">
        <v>0</v>
      </c>
      <c r="BQ2726" s="99">
        <v>0</v>
      </c>
      <c r="BR2726" s="99">
        <v>9853677.9934081994</v>
      </c>
      <c r="BS2726" s="99">
        <v>6214752.3979492197</v>
      </c>
      <c r="BT2726" s="99">
        <v>0</v>
      </c>
      <c r="BU2726" s="99">
        <v>3076761.5599670401</v>
      </c>
      <c r="BV2726" s="99">
        <v>4716781.7486572303</v>
      </c>
      <c r="BW2726" s="99">
        <v>0</v>
      </c>
      <c r="BX2726" s="99">
        <v>1074224.3891296401</v>
      </c>
      <c r="BY2726" s="99">
        <v>0</v>
      </c>
      <c r="BZ2726" s="99">
        <v>0</v>
      </c>
      <c r="CA2726" s="99">
        <v>199839.289451599</v>
      </c>
      <c r="CB2726" s="99">
        <v>10741555.079711899</v>
      </c>
      <c r="CC2726" s="99">
        <v>103179410.27636699</v>
      </c>
      <c r="CD2726" s="99">
        <v>23688767.180908199</v>
      </c>
      <c r="CE2726" s="99">
        <v>9692.0124679803794</v>
      </c>
      <c r="CF2726" s="99">
        <v>1553723.2437591599</v>
      </c>
      <c r="CG2726" s="99">
        <v>12878193.883667</v>
      </c>
      <c r="CH2726" s="99">
        <v>0</v>
      </c>
      <c r="CI2726" s="99">
        <v>209504.09966468799</v>
      </c>
      <c r="CJ2726" s="99">
        <v>12308009.4649658</v>
      </c>
      <c r="CK2726" s="99">
        <v>116166161.53027301</v>
      </c>
      <c r="CL2726" s="99">
        <v>24731025.995849598</v>
      </c>
      <c r="CM2726" s="166">
        <v>342891.45126342803</v>
      </c>
      <c r="CN2726" s="166">
        <v>54734467.417480499</v>
      </c>
      <c r="CO2726" s="166">
        <v>255269496.87304699</v>
      </c>
      <c r="CP2726" s="99">
        <v>24731025.995849598</v>
      </c>
      <c r="CQ2726" s="99">
        <v>0</v>
      </c>
      <c r="CR2726" s="99">
        <v>0</v>
      </c>
      <c r="CS2726" s="99">
        <v>0</v>
      </c>
      <c r="CT2726" s="99">
        <v>0</v>
      </c>
      <c r="CU2726" s="98">
        <v>24831.283963146001</v>
      </c>
      <c r="CV2726" s="98">
        <v>142197.26708421201</v>
      </c>
      <c r="CW2726" s="98">
        <v>12295278.323471058</v>
      </c>
      <c r="CX2726" s="98">
        <v>116057604.160034</v>
      </c>
    </row>
    <row r="2727" spans="1:102" x14ac:dyDescent="0.2">
      <c r="A2727" s="98" t="s">
        <v>192</v>
      </c>
      <c r="B2727" s="100">
        <v>41426</v>
      </c>
      <c r="C2727" s="99">
        <v>176583.14663696301</v>
      </c>
      <c r="D2727" s="99">
        <v>3.5660590039915401</v>
      </c>
      <c r="E2727" s="99">
        <v>23814.0042104721</v>
      </c>
      <c r="F2727" s="99">
        <v>21168.022410869598</v>
      </c>
      <c r="G2727" s="99">
        <v>9703.1731901168805</v>
      </c>
      <c r="H2727" s="99">
        <v>0</v>
      </c>
      <c r="I2727" s="99">
        <v>0</v>
      </c>
      <c r="J2727" s="99">
        <v>134000.78328323399</v>
      </c>
      <c r="K2727" s="99">
        <v>726.76352484524296</v>
      </c>
      <c r="L2727" s="99">
        <v>6006.2161434888803</v>
      </c>
      <c r="M2727" s="99">
        <v>67063.542010307297</v>
      </c>
      <c r="N2727" s="99">
        <v>14720.5892720222</v>
      </c>
      <c r="O2727" s="99">
        <v>0</v>
      </c>
      <c r="P2727" s="99">
        <v>103897.240691185</v>
      </c>
      <c r="Q2727" s="99">
        <v>9045.87351441383</v>
      </c>
      <c r="R2727" s="99">
        <v>0</v>
      </c>
      <c r="S2727" s="99">
        <v>9693.7579905986804</v>
      </c>
      <c r="T2727" s="99">
        <v>0</v>
      </c>
      <c r="U2727" s="99">
        <v>134687.48120689401</v>
      </c>
      <c r="V2727" s="99">
        <v>9313216.07958984</v>
      </c>
      <c r="W2727" s="99">
        <v>470.41138622164698</v>
      </c>
      <c r="X2727" s="99">
        <v>1379792.7969970701</v>
      </c>
      <c r="Y2727" s="99">
        <v>1063706.2831420901</v>
      </c>
      <c r="Z2727" s="99">
        <v>1528281.1106872601</v>
      </c>
      <c r="AA2727" s="99">
        <v>0</v>
      </c>
      <c r="AB2727" s="99">
        <v>0</v>
      </c>
      <c r="AC2727" s="99">
        <v>42279176.926269501</v>
      </c>
      <c r="AD2727" s="99">
        <v>78902.683704376206</v>
      </c>
      <c r="AE2727" s="99">
        <v>81502.435694694504</v>
      </c>
      <c r="AF2727" s="99">
        <v>3141527.2408752399</v>
      </c>
      <c r="AG2727" s="99">
        <v>1943068.4941406299</v>
      </c>
      <c r="AH2727" s="99">
        <v>0</v>
      </c>
      <c r="AI2727" s="99">
        <v>4333228.3447876005</v>
      </c>
      <c r="AJ2727" s="99">
        <v>1198662.83128357</v>
      </c>
      <c r="AK2727" s="99">
        <v>0</v>
      </c>
      <c r="AL2727" s="99">
        <v>1527947.1214294401</v>
      </c>
      <c r="AM2727" s="99">
        <v>0</v>
      </c>
      <c r="AN2727" s="99">
        <v>42360004.854492202</v>
      </c>
      <c r="AO2727" s="99">
        <v>90806642.008789107</v>
      </c>
      <c r="AP2727" s="99">
        <v>4604.4901331663104</v>
      </c>
      <c r="AQ2727" s="99">
        <v>12247036.3126221</v>
      </c>
      <c r="AR2727" s="99">
        <v>9542352.5607910194</v>
      </c>
      <c r="AS2727" s="99">
        <v>12694561.666748</v>
      </c>
      <c r="AT2727" s="99">
        <v>0</v>
      </c>
      <c r="AU2727" s="99">
        <v>0</v>
      </c>
      <c r="AV2727" s="99">
        <v>138450602.48242199</v>
      </c>
      <c r="AW2727" s="99">
        <v>252930.84020614601</v>
      </c>
      <c r="AX2727" s="99">
        <v>1025693.21936798</v>
      </c>
      <c r="AY2727" s="99">
        <v>31474619.5241699</v>
      </c>
      <c r="AZ2727" s="99">
        <v>16863031.509521499</v>
      </c>
      <c r="BA2727" s="99">
        <v>0</v>
      </c>
      <c r="BB2727" s="99">
        <v>43029832.317382798</v>
      </c>
      <c r="BC2727" s="99">
        <v>10543068.483276401</v>
      </c>
      <c r="BD2727" s="99">
        <v>0</v>
      </c>
      <c r="BE2727" s="99">
        <v>12682886.541381801</v>
      </c>
      <c r="BF2727" s="99">
        <v>0</v>
      </c>
      <c r="BG2727" s="99">
        <v>138382101.60351601</v>
      </c>
      <c r="BH2727" s="99">
        <v>19860830.6948242</v>
      </c>
      <c r="BI2727" s="99">
        <v>978.92060115933396</v>
      </c>
      <c r="BJ2727" s="99">
        <v>4115277.8436584501</v>
      </c>
      <c r="BK2727" s="99">
        <v>3439195.6769714402</v>
      </c>
      <c r="BL2727" s="99">
        <v>0</v>
      </c>
      <c r="BM2727" s="99">
        <v>0</v>
      </c>
      <c r="BN2727" s="99">
        <v>0</v>
      </c>
      <c r="BO2727" s="99">
        <v>0</v>
      </c>
      <c r="BP2727" s="99">
        <v>0</v>
      </c>
      <c r="BQ2727" s="99">
        <v>0</v>
      </c>
      <c r="BR2727" s="99">
        <v>10029010.3284912</v>
      </c>
      <c r="BS2727" s="99">
        <v>6183847.5352172898</v>
      </c>
      <c r="BT2727" s="99">
        <v>0</v>
      </c>
      <c r="BU2727" s="99">
        <v>3152695.1199646001</v>
      </c>
      <c r="BV2727" s="99">
        <v>4737864.19458008</v>
      </c>
      <c r="BW2727" s="99">
        <v>0</v>
      </c>
      <c r="BX2727" s="99">
        <v>1071479.49917603</v>
      </c>
      <c r="BY2727" s="99">
        <v>0</v>
      </c>
      <c r="BZ2727" s="99">
        <v>0</v>
      </c>
      <c r="CA2727" s="99">
        <v>200378.58992576599</v>
      </c>
      <c r="CB2727" s="99">
        <v>10722885.619751001</v>
      </c>
      <c r="CC2727" s="99">
        <v>103528498.25781301</v>
      </c>
      <c r="CD2727" s="99">
        <v>23993343.5776367</v>
      </c>
      <c r="CE2727" s="99">
        <v>9697.5519880056399</v>
      </c>
      <c r="CF2727" s="99">
        <v>1534485.37228394</v>
      </c>
      <c r="CG2727" s="99">
        <v>12732077.771850601</v>
      </c>
      <c r="CH2727" s="99">
        <v>0</v>
      </c>
      <c r="CI2727" s="99">
        <v>210094.37014770499</v>
      </c>
      <c r="CJ2727" s="99">
        <v>12268501.5042725</v>
      </c>
      <c r="CK2727" s="99">
        <v>116308258.12011699</v>
      </c>
      <c r="CL2727" s="99">
        <v>25018174.2885742</v>
      </c>
      <c r="CM2727" s="166">
        <v>343581.87575531</v>
      </c>
      <c r="CN2727" s="166">
        <v>54580986.581054702</v>
      </c>
      <c r="CO2727" s="166">
        <v>254484031.35351601</v>
      </c>
      <c r="CP2727" s="99">
        <v>25018174.2885742</v>
      </c>
      <c r="CQ2727" s="99">
        <v>0</v>
      </c>
      <c r="CR2727" s="99">
        <v>0</v>
      </c>
      <c r="CS2727" s="99">
        <v>0</v>
      </c>
      <c r="CT2727" s="99">
        <v>0</v>
      </c>
      <c r="CU2727" s="98">
        <v>24542.340816713</v>
      </c>
      <c r="CV2727" s="98">
        <v>142457.003225169</v>
      </c>
      <c r="CW2727" s="98">
        <v>12257370.99203494</v>
      </c>
      <c r="CX2727" s="98">
        <v>116260576.02966361</v>
      </c>
    </row>
    <row r="2728" spans="1:102" x14ac:dyDescent="0.2">
      <c r="A2728" s="98" t="s">
        <v>192</v>
      </c>
      <c r="B2728" s="100">
        <v>41518</v>
      </c>
      <c r="C2728" s="99">
        <v>175392.23279953</v>
      </c>
      <c r="D2728" s="99">
        <v>3.33761764797964</v>
      </c>
      <c r="E2728" s="99">
        <v>23226.724383830999</v>
      </c>
      <c r="F2728" s="99">
        <v>20641.794170141198</v>
      </c>
      <c r="G2728" s="99">
        <v>9814.8042579889297</v>
      </c>
      <c r="H2728" s="99">
        <v>0</v>
      </c>
      <c r="I2728" s="99">
        <v>0</v>
      </c>
      <c r="J2728" s="99">
        <v>134108.18284416199</v>
      </c>
      <c r="K2728" s="99">
        <v>666.27355557680096</v>
      </c>
      <c r="L2728" s="99">
        <v>753.16634155809902</v>
      </c>
      <c r="M2728" s="99">
        <v>67075.146465301499</v>
      </c>
      <c r="N2728" s="99">
        <v>14530.874961257001</v>
      </c>
      <c r="O2728" s="99">
        <v>0</v>
      </c>
      <c r="P2728" s="99">
        <v>107803.488749504</v>
      </c>
      <c r="Q2728" s="99">
        <v>9015.6464030742609</v>
      </c>
      <c r="R2728" s="99">
        <v>0</v>
      </c>
      <c r="S2728" s="99">
        <v>9864.4471641778891</v>
      </c>
      <c r="T2728" s="99">
        <v>0</v>
      </c>
      <c r="U2728" s="99">
        <v>134785.40852546701</v>
      </c>
      <c r="V2728" s="99">
        <v>9270130.6201171894</v>
      </c>
      <c r="W2728" s="99">
        <v>402.58376431092597</v>
      </c>
      <c r="X2728" s="99">
        <v>1334972.0901641799</v>
      </c>
      <c r="Y2728" s="99">
        <v>1044150.55302429</v>
      </c>
      <c r="Z2728" s="99">
        <v>1530620.9664154099</v>
      </c>
      <c r="AA2728" s="99">
        <v>0</v>
      </c>
      <c r="AB2728" s="99">
        <v>0</v>
      </c>
      <c r="AC2728" s="99">
        <v>42376722.894531302</v>
      </c>
      <c r="AD2728" s="99">
        <v>67543.298163414001</v>
      </c>
      <c r="AE2728" s="99">
        <v>29305.051869869199</v>
      </c>
      <c r="AF2728" s="99">
        <v>3143806.0920410198</v>
      </c>
      <c r="AG2728" s="99">
        <v>1884244.00340271</v>
      </c>
      <c r="AH2728" s="99">
        <v>0</v>
      </c>
      <c r="AI2728" s="99">
        <v>4356631.7739868201</v>
      </c>
      <c r="AJ2728" s="99">
        <v>1180844.5972595201</v>
      </c>
      <c r="AK2728" s="99">
        <v>0</v>
      </c>
      <c r="AL2728" s="99">
        <v>1530762.2103118901</v>
      </c>
      <c r="AM2728" s="99">
        <v>0</v>
      </c>
      <c r="AN2728" s="99">
        <v>42354439.801757798</v>
      </c>
      <c r="AO2728" s="99">
        <v>90319626.0234375</v>
      </c>
      <c r="AP2728" s="99">
        <v>3756.03293469548</v>
      </c>
      <c r="AQ2728" s="99">
        <v>11774368.303588901</v>
      </c>
      <c r="AR2728" s="99">
        <v>8988269.6394043006</v>
      </c>
      <c r="AS2728" s="99">
        <v>12678025.939331099</v>
      </c>
      <c r="AT2728" s="99">
        <v>0</v>
      </c>
      <c r="AU2728" s="99">
        <v>0</v>
      </c>
      <c r="AV2728" s="99">
        <v>139189763.66796899</v>
      </c>
      <c r="AW2728" s="99">
        <v>216602.365236282</v>
      </c>
      <c r="AX2728" s="99">
        <v>231452.883670807</v>
      </c>
      <c r="AY2728" s="99">
        <v>31769678.049560498</v>
      </c>
      <c r="AZ2728" s="99">
        <v>16433646.259399399</v>
      </c>
      <c r="BA2728" s="99">
        <v>0</v>
      </c>
      <c r="BB2728" s="99">
        <v>43822716.0849609</v>
      </c>
      <c r="BC2728" s="99">
        <v>10440677.449707</v>
      </c>
      <c r="BD2728" s="99">
        <v>0</v>
      </c>
      <c r="BE2728" s="99">
        <v>12707102.643188501</v>
      </c>
      <c r="BF2728" s="99">
        <v>0</v>
      </c>
      <c r="BG2728" s="99">
        <v>139459318.07226601</v>
      </c>
      <c r="BH2728" s="99">
        <v>19895519.362548798</v>
      </c>
      <c r="BI2728" s="99">
        <v>440.24219859764003</v>
      </c>
      <c r="BJ2728" s="99">
        <v>4047650.78338623</v>
      </c>
      <c r="BK2728" s="99">
        <v>3382031.3322143601</v>
      </c>
      <c r="BL2728" s="99">
        <v>0</v>
      </c>
      <c r="BM2728" s="99">
        <v>0</v>
      </c>
      <c r="BN2728" s="99">
        <v>0</v>
      </c>
      <c r="BO2728" s="99">
        <v>0</v>
      </c>
      <c r="BP2728" s="99">
        <v>0</v>
      </c>
      <c r="BQ2728" s="99">
        <v>0</v>
      </c>
      <c r="BR2728" s="99">
        <v>10157075.294433599</v>
      </c>
      <c r="BS2728" s="99">
        <v>6105783.5973510696</v>
      </c>
      <c r="BT2728" s="99">
        <v>0</v>
      </c>
      <c r="BU2728" s="99">
        <v>2506151.8999633798</v>
      </c>
      <c r="BV2728" s="99">
        <v>4713575.7698364304</v>
      </c>
      <c r="BW2728" s="99">
        <v>0</v>
      </c>
      <c r="BX2728" s="99">
        <v>900111.85934448196</v>
      </c>
      <c r="BY2728" s="99">
        <v>0</v>
      </c>
      <c r="BZ2728" s="99">
        <v>0</v>
      </c>
      <c r="CA2728" s="99">
        <v>198736.03435134899</v>
      </c>
      <c r="CB2728" s="99">
        <v>10560814.4569092</v>
      </c>
      <c r="CC2728" s="99">
        <v>102624214.305664</v>
      </c>
      <c r="CD2728" s="99">
        <v>23897963.8200684</v>
      </c>
      <c r="CE2728" s="99">
        <v>9831.5680552721005</v>
      </c>
      <c r="CF2728" s="99">
        <v>1519404.4755706801</v>
      </c>
      <c r="CG2728" s="99">
        <v>12635687.8037109</v>
      </c>
      <c r="CH2728" s="99">
        <v>0</v>
      </c>
      <c r="CI2728" s="99">
        <v>208560.16292572001</v>
      </c>
      <c r="CJ2728" s="99">
        <v>12119408.4460449</v>
      </c>
      <c r="CK2728" s="99">
        <v>114885161.480469</v>
      </c>
      <c r="CL2728" s="99">
        <v>24876885.691162098</v>
      </c>
      <c r="CM2728" s="166">
        <v>342205.54613876302</v>
      </c>
      <c r="CN2728" s="166">
        <v>54414411.71875</v>
      </c>
      <c r="CO2728" s="166">
        <v>253678847.078125</v>
      </c>
      <c r="CP2728" s="99">
        <v>24876885.691162098</v>
      </c>
      <c r="CQ2728" s="99">
        <v>0</v>
      </c>
      <c r="CR2728" s="99">
        <v>0</v>
      </c>
      <c r="CS2728" s="99">
        <v>0</v>
      </c>
      <c r="CT2728" s="99">
        <v>0</v>
      </c>
      <c r="CU2728" s="98">
        <v>23894.375414467999</v>
      </c>
      <c r="CV2728" s="98">
        <v>142658.648958028</v>
      </c>
      <c r="CW2728" s="98">
        <v>12080218.932479881</v>
      </c>
      <c r="CX2728" s="98">
        <v>115259902.10937491</v>
      </c>
    </row>
    <row r="2729" spans="1:102" x14ac:dyDescent="0.2">
      <c r="A2729" s="98" t="s">
        <v>192</v>
      </c>
      <c r="B2729" s="100">
        <v>41609</v>
      </c>
      <c r="C2729" s="99">
        <v>173653.437147141</v>
      </c>
      <c r="D2729" s="99">
        <v>3.2800993759883599</v>
      </c>
      <c r="E2729" s="99">
        <v>22470.5726335049</v>
      </c>
      <c r="F2729" s="99">
        <v>19996.9722080231</v>
      </c>
      <c r="G2729" s="99">
        <v>9673.2697138786298</v>
      </c>
      <c r="H2729" s="99">
        <v>0</v>
      </c>
      <c r="I2729" s="99">
        <v>0</v>
      </c>
      <c r="J2729" s="99">
        <v>134074.08694839501</v>
      </c>
      <c r="K2729" s="99">
        <v>554.37623421102796</v>
      </c>
      <c r="L2729" s="99">
        <v>485.147316846997</v>
      </c>
      <c r="M2729" s="99">
        <v>66926.291189193696</v>
      </c>
      <c r="N2729" s="99">
        <v>14276.8254102468</v>
      </c>
      <c r="O2729" s="99">
        <v>0</v>
      </c>
      <c r="P2729" s="99">
        <v>105826.867794037</v>
      </c>
      <c r="Q2729" s="99">
        <v>8837.5165870189703</v>
      </c>
      <c r="R2729" s="99">
        <v>0</v>
      </c>
      <c r="S2729" s="99">
        <v>9643.9174791574496</v>
      </c>
      <c r="T2729" s="99">
        <v>0</v>
      </c>
      <c r="U2729" s="99">
        <v>134676.71145057699</v>
      </c>
      <c r="V2729" s="99">
        <v>8979111.6180419903</v>
      </c>
      <c r="W2729" s="99">
        <v>525.89122582227003</v>
      </c>
      <c r="X2729" s="99">
        <v>1282094.8132782001</v>
      </c>
      <c r="Y2729" s="99">
        <v>1002742.03801727</v>
      </c>
      <c r="Z2729" s="99">
        <v>1490374.45452881</v>
      </c>
      <c r="AA2729" s="99">
        <v>0</v>
      </c>
      <c r="AB2729" s="99">
        <v>0</v>
      </c>
      <c r="AC2729" s="99">
        <v>42162713.441406302</v>
      </c>
      <c r="AD2729" s="99">
        <v>62901.018097877502</v>
      </c>
      <c r="AE2729" s="99">
        <v>21237.874365806601</v>
      </c>
      <c r="AF2729" s="99">
        <v>3089007.7791442899</v>
      </c>
      <c r="AG2729" s="99">
        <v>1839035.8756866499</v>
      </c>
      <c r="AH2729" s="99">
        <v>0</v>
      </c>
      <c r="AI2729" s="99">
        <v>4213015.6072387705</v>
      </c>
      <c r="AJ2729" s="99">
        <v>1168846.6506958001</v>
      </c>
      <c r="AK2729" s="99">
        <v>0</v>
      </c>
      <c r="AL2729" s="99">
        <v>1485402.9412841799</v>
      </c>
      <c r="AM2729" s="99">
        <v>0</v>
      </c>
      <c r="AN2729" s="99">
        <v>42213583.276855499</v>
      </c>
      <c r="AO2729" s="99">
        <v>89078275.064453095</v>
      </c>
      <c r="AP2729" s="99">
        <v>4587.5137857794798</v>
      </c>
      <c r="AQ2729" s="99">
        <v>11195726.6998291</v>
      </c>
      <c r="AR2729" s="99">
        <v>8577902.9904785194</v>
      </c>
      <c r="AS2729" s="99">
        <v>12450729.1654053</v>
      </c>
      <c r="AT2729" s="99">
        <v>0</v>
      </c>
      <c r="AU2729" s="99">
        <v>0</v>
      </c>
      <c r="AV2729" s="99">
        <v>139549499.578125</v>
      </c>
      <c r="AW2729" s="99">
        <v>202487.37158584601</v>
      </c>
      <c r="AX2729" s="99">
        <v>177023.689321518</v>
      </c>
      <c r="AY2729" s="99">
        <v>31174752.371826202</v>
      </c>
      <c r="AZ2729" s="99">
        <v>16114825.321899399</v>
      </c>
      <c r="BA2729" s="99">
        <v>0</v>
      </c>
      <c r="BB2729" s="99">
        <v>42302642.453613304</v>
      </c>
      <c r="BC2729" s="99">
        <v>10360256.3831787</v>
      </c>
      <c r="BD2729" s="99">
        <v>0</v>
      </c>
      <c r="BE2729" s="99">
        <v>12418235.8010254</v>
      </c>
      <c r="BF2729" s="99">
        <v>0</v>
      </c>
      <c r="BG2729" s="99">
        <v>139785414.05859399</v>
      </c>
      <c r="BH2729" s="99">
        <v>19701800.252929699</v>
      </c>
      <c r="BI2729" s="99">
        <v>505.66445199027697</v>
      </c>
      <c r="BJ2729" s="99">
        <v>3987539.8005676302</v>
      </c>
      <c r="BK2729" s="99">
        <v>3325155.6637268099</v>
      </c>
      <c r="BL2729" s="99">
        <v>0</v>
      </c>
      <c r="BM2729" s="99">
        <v>0</v>
      </c>
      <c r="BN2729" s="99">
        <v>0</v>
      </c>
      <c r="BO2729" s="99">
        <v>0</v>
      </c>
      <c r="BP2729" s="99">
        <v>0</v>
      </c>
      <c r="BQ2729" s="99">
        <v>0</v>
      </c>
      <c r="BR2729" s="99">
        <v>10084089.6630859</v>
      </c>
      <c r="BS2729" s="99">
        <v>5994968.0865478497</v>
      </c>
      <c r="BT2729" s="99">
        <v>0</v>
      </c>
      <c r="BU2729" s="99">
        <v>3027432.54995728</v>
      </c>
      <c r="BV2729" s="99">
        <v>4698803.9364623995</v>
      </c>
      <c r="BW2729" s="99">
        <v>0</v>
      </c>
      <c r="BX2729" s="99">
        <v>1000194.66925049</v>
      </c>
      <c r="BY2729" s="99">
        <v>0</v>
      </c>
      <c r="BZ2729" s="99">
        <v>0</v>
      </c>
      <c r="CA2729" s="99">
        <v>196248.800104141</v>
      </c>
      <c r="CB2729" s="99">
        <v>10348532.2268066</v>
      </c>
      <c r="CC2729" s="99">
        <v>100287921.21093801</v>
      </c>
      <c r="CD2729" s="99">
        <v>23681536.1247559</v>
      </c>
      <c r="CE2729" s="99">
        <v>9666.3437149524707</v>
      </c>
      <c r="CF2729" s="99">
        <v>1488633.8541717499</v>
      </c>
      <c r="CG2729" s="99">
        <v>12444464.634765601</v>
      </c>
      <c r="CH2729" s="99">
        <v>0</v>
      </c>
      <c r="CI2729" s="99">
        <v>205941.41960525501</v>
      </c>
      <c r="CJ2729" s="99">
        <v>11789003.006103501</v>
      </c>
      <c r="CK2729" s="99">
        <v>112200157.88281301</v>
      </c>
      <c r="CL2729" s="99">
        <v>24684979.5383301</v>
      </c>
      <c r="CM2729" s="166">
        <v>339037.46363449103</v>
      </c>
      <c r="CN2729" s="166">
        <v>54044021.395507798</v>
      </c>
      <c r="CO2729" s="166">
        <v>252265420.44335899</v>
      </c>
      <c r="CP2729" s="99">
        <v>24684979.5383301</v>
      </c>
      <c r="CQ2729" s="99">
        <v>0</v>
      </c>
      <c r="CR2729" s="99">
        <v>0</v>
      </c>
      <c r="CS2729" s="99">
        <v>0</v>
      </c>
      <c r="CT2729" s="99">
        <v>0</v>
      </c>
      <c r="CU2729" s="98">
        <v>23031.195848620999</v>
      </c>
      <c r="CV2729" s="98">
        <v>142450.12386677801</v>
      </c>
      <c r="CW2729" s="98">
        <v>11837166.080978349</v>
      </c>
      <c r="CX2729" s="98">
        <v>112732385.8457036</v>
      </c>
    </row>
    <row r="2730" spans="1:102" x14ac:dyDescent="0.2">
      <c r="A2730" s="98" t="s">
        <v>192</v>
      </c>
      <c r="B2730" s="100">
        <v>41699</v>
      </c>
      <c r="C2730" s="99">
        <v>173772.47925567601</v>
      </c>
      <c r="D2730" s="99">
        <v>0</v>
      </c>
      <c r="E2730" s="99">
        <v>22093.6356854439</v>
      </c>
      <c r="F2730" s="99">
        <v>19601.787281274799</v>
      </c>
      <c r="G2730" s="99">
        <v>9656.6003885269201</v>
      </c>
      <c r="H2730" s="99">
        <v>0</v>
      </c>
      <c r="I2730" s="99">
        <v>0</v>
      </c>
      <c r="J2730" s="99">
        <v>134235.66576385501</v>
      </c>
      <c r="K2730" s="99">
        <v>445.582908090204</v>
      </c>
      <c r="L2730" s="99">
        <v>480.21781529486202</v>
      </c>
      <c r="M2730" s="99">
        <v>67244.0378074646</v>
      </c>
      <c r="N2730" s="99">
        <v>14131.6480873823</v>
      </c>
      <c r="O2730" s="99">
        <v>0</v>
      </c>
      <c r="P2730" s="99">
        <v>104775.42485713999</v>
      </c>
      <c r="Q2730" s="99">
        <v>8749.9522640705109</v>
      </c>
      <c r="R2730" s="99">
        <v>0</v>
      </c>
      <c r="S2730" s="99">
        <v>9589.2846201658194</v>
      </c>
      <c r="T2730" s="99">
        <v>0</v>
      </c>
      <c r="U2730" s="99">
        <v>134640.74287796</v>
      </c>
      <c r="V2730" s="99">
        <v>9096198.7510986291</v>
      </c>
      <c r="W2730" s="99">
        <v>0</v>
      </c>
      <c r="X2730" s="99">
        <v>1229038.5325927699</v>
      </c>
      <c r="Y2730" s="99">
        <v>956003.02754211402</v>
      </c>
      <c r="Z2730" s="99">
        <v>1460985.7346344001</v>
      </c>
      <c r="AA2730" s="99">
        <v>0</v>
      </c>
      <c r="AB2730" s="99">
        <v>0</v>
      </c>
      <c r="AC2730" s="99">
        <v>42012887.591796897</v>
      </c>
      <c r="AD2730" s="99">
        <v>50309.547204971299</v>
      </c>
      <c r="AE2730" s="99">
        <v>20814.293079853102</v>
      </c>
      <c r="AF2730" s="99">
        <v>3119885.1178894001</v>
      </c>
      <c r="AG2730" s="99">
        <v>1814651.8937377899</v>
      </c>
      <c r="AH2730" s="99">
        <v>0</v>
      </c>
      <c r="AI2730" s="99">
        <v>4163119.46588135</v>
      </c>
      <c r="AJ2730" s="99">
        <v>1164217.96159363</v>
      </c>
      <c r="AK2730" s="99">
        <v>0</v>
      </c>
      <c r="AL2730" s="99">
        <v>1457778.25411987</v>
      </c>
      <c r="AM2730" s="99">
        <v>0</v>
      </c>
      <c r="AN2730" s="99">
        <v>42108799.875488304</v>
      </c>
      <c r="AO2730" s="99">
        <v>89744237.441406295</v>
      </c>
      <c r="AP2730" s="99">
        <v>0</v>
      </c>
      <c r="AQ2730" s="99">
        <v>10704209.837646499</v>
      </c>
      <c r="AR2730" s="99">
        <v>8289283.7717285203</v>
      </c>
      <c r="AS2730" s="99">
        <v>12307666.6253662</v>
      </c>
      <c r="AT2730" s="99">
        <v>0</v>
      </c>
      <c r="AU2730" s="99">
        <v>0</v>
      </c>
      <c r="AV2730" s="99">
        <v>139834858.47460899</v>
      </c>
      <c r="AW2730" s="99">
        <v>164284.55304718</v>
      </c>
      <c r="AX2730" s="99">
        <v>154602.33797264099</v>
      </c>
      <c r="AY2730" s="99">
        <v>31787901.597167999</v>
      </c>
      <c r="AZ2730" s="99">
        <v>15966906.415161099</v>
      </c>
      <c r="BA2730" s="99">
        <v>0</v>
      </c>
      <c r="BB2730" s="99">
        <v>41718433.7119141</v>
      </c>
      <c r="BC2730" s="99">
        <v>10366532.130737299</v>
      </c>
      <c r="BD2730" s="99">
        <v>0</v>
      </c>
      <c r="BE2730" s="99">
        <v>12239699.791503901</v>
      </c>
      <c r="BF2730" s="99">
        <v>0</v>
      </c>
      <c r="BG2730" s="99">
        <v>139962961.46679699</v>
      </c>
      <c r="BH2730" s="99">
        <v>19671948.480224598</v>
      </c>
      <c r="BI2730" s="99">
        <v>0</v>
      </c>
      <c r="BJ2730" s="99">
        <v>3836291.70135498</v>
      </c>
      <c r="BK2730" s="99">
        <v>3202557.4196167002</v>
      </c>
      <c r="BL2730" s="99">
        <v>0</v>
      </c>
      <c r="BM2730" s="99">
        <v>0</v>
      </c>
      <c r="BN2730" s="99">
        <v>0</v>
      </c>
      <c r="BO2730" s="99">
        <v>0</v>
      </c>
      <c r="BP2730" s="99">
        <v>0</v>
      </c>
      <c r="BQ2730" s="99">
        <v>0</v>
      </c>
      <c r="BR2730" s="99">
        <v>10065453.5634766</v>
      </c>
      <c r="BS2730" s="99">
        <v>5896830.0220947303</v>
      </c>
      <c r="BT2730" s="99">
        <v>0</v>
      </c>
      <c r="BU2730" s="99">
        <v>2998013.4999694801</v>
      </c>
      <c r="BV2730" s="99">
        <v>4689048.1906127902</v>
      </c>
      <c r="BW2730" s="99">
        <v>0</v>
      </c>
      <c r="BX2730" s="99">
        <v>1025201.04927063</v>
      </c>
      <c r="BY2730" s="99">
        <v>0</v>
      </c>
      <c r="BZ2730" s="99">
        <v>0</v>
      </c>
      <c r="CA2730" s="99">
        <v>195608.53652954099</v>
      </c>
      <c r="CB2730" s="99">
        <v>10338717.2263184</v>
      </c>
      <c r="CC2730" s="99">
        <v>100665694.575195</v>
      </c>
      <c r="CD2730" s="99">
        <v>23546623.114502002</v>
      </c>
      <c r="CE2730" s="99">
        <v>9652.2053452730197</v>
      </c>
      <c r="CF2730" s="99">
        <v>1473922.4021606401</v>
      </c>
      <c r="CG2730" s="99">
        <v>12377696.0616455</v>
      </c>
      <c r="CH2730" s="99">
        <v>0</v>
      </c>
      <c r="CI2730" s="99">
        <v>205223.767017365</v>
      </c>
      <c r="CJ2730" s="99">
        <v>11821952.997802701</v>
      </c>
      <c r="CK2730" s="99">
        <v>113305093.68945301</v>
      </c>
      <c r="CL2730" s="99">
        <v>24548812.168701202</v>
      </c>
      <c r="CM2730" s="166">
        <v>338718.16741180402</v>
      </c>
      <c r="CN2730" s="166">
        <v>53911994.884765603</v>
      </c>
      <c r="CO2730" s="166">
        <v>252996470.74804699</v>
      </c>
      <c r="CP2730" s="99">
        <v>24548812.168701202</v>
      </c>
      <c r="CQ2730" s="99">
        <v>0</v>
      </c>
      <c r="CR2730" s="99">
        <v>0</v>
      </c>
      <c r="CS2730" s="99">
        <v>0</v>
      </c>
      <c r="CT2730" s="99">
        <v>0</v>
      </c>
      <c r="CU2730" s="98">
        <v>22531.921613628001</v>
      </c>
      <c r="CV2730" s="98">
        <v>142601.032636644</v>
      </c>
      <c r="CW2730" s="98">
        <v>11812639.628479041</v>
      </c>
      <c r="CX2730" s="98">
        <v>113043390.63684049</v>
      </c>
    </row>
    <row r="2731" spans="1:102" x14ac:dyDescent="0.2">
      <c r="A2731" s="98" t="s">
        <v>192</v>
      </c>
      <c r="B2731" s="100">
        <v>41791</v>
      </c>
      <c r="C2731" s="99">
        <v>172818.55359840399</v>
      </c>
      <c r="D2731" s="99">
        <v>0</v>
      </c>
      <c r="E2731" s="99">
        <v>21664.993901014299</v>
      </c>
      <c r="F2731" s="99">
        <v>19303.018047094301</v>
      </c>
      <c r="G2731" s="99">
        <v>9676.6302433013898</v>
      </c>
      <c r="H2731" s="99">
        <v>0</v>
      </c>
      <c r="I2731" s="99">
        <v>0</v>
      </c>
      <c r="J2731" s="99">
        <v>134210.770360947</v>
      </c>
      <c r="K2731" s="99">
        <v>300.37530530989198</v>
      </c>
      <c r="L2731" s="99">
        <v>1643.6161626130299</v>
      </c>
      <c r="M2731" s="99">
        <v>66929.865675926194</v>
      </c>
      <c r="N2731" s="99">
        <v>14012.1169452667</v>
      </c>
      <c r="O2731" s="99">
        <v>0</v>
      </c>
      <c r="P2731" s="99">
        <v>103156.11078548399</v>
      </c>
      <c r="Q2731" s="99">
        <v>8676.0504976511002</v>
      </c>
      <c r="R2731" s="99">
        <v>0</v>
      </c>
      <c r="S2731" s="99">
        <v>9660.7896165847797</v>
      </c>
      <c r="T2731" s="99">
        <v>0</v>
      </c>
      <c r="U2731" s="99">
        <v>134519.022203445</v>
      </c>
      <c r="V2731" s="99">
        <v>8989783.58349609</v>
      </c>
      <c r="W2731" s="99">
        <v>0</v>
      </c>
      <c r="X2731" s="99">
        <v>1196158.85067749</v>
      </c>
      <c r="Y2731" s="99">
        <v>926366.93312835705</v>
      </c>
      <c r="Z2731" s="99">
        <v>1466250.24520874</v>
      </c>
      <c r="AA2731" s="99">
        <v>0</v>
      </c>
      <c r="AB2731" s="99">
        <v>0</v>
      </c>
      <c r="AC2731" s="99">
        <v>42009636.207031302</v>
      </c>
      <c r="AD2731" s="99">
        <v>35049.715423583999</v>
      </c>
      <c r="AE2731" s="99">
        <v>36200.485375881202</v>
      </c>
      <c r="AF2731" s="99">
        <v>3097964.1421814002</v>
      </c>
      <c r="AG2731" s="99">
        <v>1779466.44621277</v>
      </c>
      <c r="AH2731" s="99">
        <v>0</v>
      </c>
      <c r="AI2731" s="99">
        <v>4093467.0897522001</v>
      </c>
      <c r="AJ2731" s="99">
        <v>1147525.04737854</v>
      </c>
      <c r="AK2731" s="99">
        <v>0</v>
      </c>
      <c r="AL2731" s="99">
        <v>1464630.79312134</v>
      </c>
      <c r="AM2731" s="99">
        <v>0</v>
      </c>
      <c r="AN2731" s="99">
        <v>42081085.489746101</v>
      </c>
      <c r="AO2731" s="99">
        <v>88921599.4765625</v>
      </c>
      <c r="AP2731" s="99">
        <v>0</v>
      </c>
      <c r="AQ2731" s="99">
        <v>10480371.5675049</v>
      </c>
      <c r="AR2731" s="99">
        <v>7964602.0960082998</v>
      </c>
      <c r="AS2731" s="99">
        <v>12334464.482910199</v>
      </c>
      <c r="AT2731" s="99">
        <v>0</v>
      </c>
      <c r="AU2731" s="99">
        <v>0</v>
      </c>
      <c r="AV2731" s="99">
        <v>140625496.15820301</v>
      </c>
      <c r="AW2731" s="99">
        <v>114515.044748306</v>
      </c>
      <c r="AX2731" s="99">
        <v>298975.91156768799</v>
      </c>
      <c r="AY2731" s="99">
        <v>31619033.363525402</v>
      </c>
      <c r="AZ2731" s="99">
        <v>15757175.8331299</v>
      </c>
      <c r="BA2731" s="99">
        <v>0</v>
      </c>
      <c r="BB2731" s="99">
        <v>41347293.630859397</v>
      </c>
      <c r="BC2731" s="99">
        <v>10213500.853515601</v>
      </c>
      <c r="BD2731" s="99">
        <v>0</v>
      </c>
      <c r="BE2731" s="99">
        <v>12323562.6125488</v>
      </c>
      <c r="BF2731" s="99">
        <v>0</v>
      </c>
      <c r="BG2731" s="99">
        <v>140710521.72070301</v>
      </c>
      <c r="BH2731" s="99">
        <v>19592642.256591801</v>
      </c>
      <c r="BI2731" s="99">
        <v>0</v>
      </c>
      <c r="BJ2731" s="99">
        <v>3776154.4341735798</v>
      </c>
      <c r="BK2731" s="99">
        <v>3156535.7876281701</v>
      </c>
      <c r="BL2731" s="99">
        <v>0</v>
      </c>
      <c r="BM2731" s="99">
        <v>0</v>
      </c>
      <c r="BN2731" s="99">
        <v>0</v>
      </c>
      <c r="BO2731" s="99">
        <v>0</v>
      </c>
      <c r="BP2731" s="99">
        <v>0</v>
      </c>
      <c r="BQ2731" s="99">
        <v>0</v>
      </c>
      <c r="BR2731" s="99">
        <v>10124506.4521484</v>
      </c>
      <c r="BS2731" s="99">
        <v>5823105.4607543899</v>
      </c>
      <c r="BT2731" s="99">
        <v>0</v>
      </c>
      <c r="BU2731" s="99">
        <v>2977076.6599731399</v>
      </c>
      <c r="BV2731" s="99">
        <v>4662497.0239868201</v>
      </c>
      <c r="BW2731" s="99">
        <v>0</v>
      </c>
      <c r="BX2731" s="99">
        <v>1032402.27927399</v>
      </c>
      <c r="BY2731" s="99">
        <v>0</v>
      </c>
      <c r="BZ2731" s="99">
        <v>0</v>
      </c>
      <c r="CA2731" s="99">
        <v>194477.18037223801</v>
      </c>
      <c r="CB2731" s="99">
        <v>10168070.659668</v>
      </c>
      <c r="CC2731" s="99">
        <v>99685811.159179702</v>
      </c>
      <c r="CD2731" s="99">
        <v>23370308.8132324</v>
      </c>
      <c r="CE2731" s="99">
        <v>9672.2741719484293</v>
      </c>
      <c r="CF2731" s="99">
        <v>1468837.5501403799</v>
      </c>
      <c r="CG2731" s="99">
        <v>12333584.6981201</v>
      </c>
      <c r="CH2731" s="99">
        <v>0</v>
      </c>
      <c r="CI2731" s="99">
        <v>204173.64127159101</v>
      </c>
      <c r="CJ2731" s="99">
        <v>11666450.8516846</v>
      </c>
      <c r="CK2731" s="99">
        <v>111852778.886719</v>
      </c>
      <c r="CL2731" s="99">
        <v>24342962.151611298</v>
      </c>
      <c r="CM2731" s="166">
        <v>337394.52835464501</v>
      </c>
      <c r="CN2731" s="166">
        <v>53753449.818847701</v>
      </c>
      <c r="CO2731" s="166">
        <v>252602595.39648399</v>
      </c>
      <c r="CP2731" s="99">
        <v>24342962.151611298</v>
      </c>
      <c r="CQ2731" s="99">
        <v>0</v>
      </c>
      <c r="CR2731" s="99">
        <v>0</v>
      </c>
      <c r="CS2731" s="99">
        <v>0</v>
      </c>
      <c r="CT2731" s="99">
        <v>0</v>
      </c>
      <c r="CU2731" s="98">
        <v>21970.458650610999</v>
      </c>
      <c r="CV2731" s="98">
        <v>142635.77549423199</v>
      </c>
      <c r="CW2731" s="98">
        <v>11636908.209808379</v>
      </c>
      <c r="CX2731" s="98">
        <v>112019395.8572998</v>
      </c>
    </row>
    <row r="2732" spans="1:102" x14ac:dyDescent="0.2">
      <c r="A2732" s="98" t="s">
        <v>192</v>
      </c>
      <c r="B2732" s="100">
        <v>41883</v>
      </c>
      <c r="C2732" s="99">
        <v>172999.55389022801</v>
      </c>
      <c r="D2732" s="99">
        <v>0</v>
      </c>
      <c r="E2732" s="99">
        <v>20438.4704682827</v>
      </c>
      <c r="F2732" s="99">
        <v>18050.818604230899</v>
      </c>
      <c r="G2732" s="99">
        <v>9764.6752651929892</v>
      </c>
      <c r="H2732" s="99">
        <v>0</v>
      </c>
      <c r="I2732" s="99">
        <v>0</v>
      </c>
      <c r="J2732" s="99">
        <v>134107.09469222999</v>
      </c>
      <c r="K2732" s="99">
        <v>191.98101078160099</v>
      </c>
      <c r="L2732" s="99">
        <v>560.20938429236401</v>
      </c>
      <c r="M2732" s="99">
        <v>67203.0435819626</v>
      </c>
      <c r="N2732" s="99">
        <v>13899.546508669901</v>
      </c>
      <c r="O2732" s="99">
        <v>0</v>
      </c>
      <c r="P2732" s="99">
        <v>103652.323262215</v>
      </c>
      <c r="Q2732" s="99">
        <v>8597.3292697668094</v>
      </c>
      <c r="R2732" s="99">
        <v>0</v>
      </c>
      <c r="S2732" s="99">
        <v>9785.9868993759192</v>
      </c>
      <c r="T2732" s="99">
        <v>0</v>
      </c>
      <c r="U2732" s="99">
        <v>134276.69944572399</v>
      </c>
      <c r="V2732" s="99">
        <v>8926472.0338134803</v>
      </c>
      <c r="W2732" s="99">
        <v>0</v>
      </c>
      <c r="X2732" s="99">
        <v>1151546.7292327899</v>
      </c>
      <c r="Y2732" s="99">
        <v>889524.70253753697</v>
      </c>
      <c r="Z2732" s="99">
        <v>1466905.9162292499</v>
      </c>
      <c r="AA2732" s="99">
        <v>0</v>
      </c>
      <c r="AB2732" s="99">
        <v>0</v>
      </c>
      <c r="AC2732" s="99">
        <v>41955746.651367202</v>
      </c>
      <c r="AD2732" s="99">
        <v>21239.879734992999</v>
      </c>
      <c r="AE2732" s="99">
        <v>33245.978867054</v>
      </c>
      <c r="AF2732" s="99">
        <v>3075871.3918762198</v>
      </c>
      <c r="AG2732" s="99">
        <v>1736925.1929321301</v>
      </c>
      <c r="AH2732" s="99">
        <v>0</v>
      </c>
      <c r="AI2732" s="99">
        <v>4094907.5302124</v>
      </c>
      <c r="AJ2732" s="99">
        <v>1153815.47109985</v>
      </c>
      <c r="AK2732" s="99">
        <v>0</v>
      </c>
      <c r="AL2732" s="99">
        <v>1463250.8187866199</v>
      </c>
      <c r="AM2732" s="99">
        <v>0</v>
      </c>
      <c r="AN2732" s="99">
        <v>42024594.626464799</v>
      </c>
      <c r="AO2732" s="99">
        <v>89092685.583984405</v>
      </c>
      <c r="AP2732" s="99">
        <v>0</v>
      </c>
      <c r="AQ2732" s="99">
        <v>10210574.419433599</v>
      </c>
      <c r="AR2732" s="99">
        <v>7713250.1094360398</v>
      </c>
      <c r="AS2732" s="99">
        <v>12301145.4105225</v>
      </c>
      <c r="AT2732" s="99">
        <v>0</v>
      </c>
      <c r="AU2732" s="99">
        <v>0</v>
      </c>
      <c r="AV2732" s="99">
        <v>140482042.25390601</v>
      </c>
      <c r="AW2732" s="99">
        <v>69398.256763458296</v>
      </c>
      <c r="AX2732" s="99">
        <v>263504.84328460699</v>
      </c>
      <c r="AY2732" s="99">
        <v>31590255.5161133</v>
      </c>
      <c r="AZ2732" s="99">
        <v>15431553.994751001</v>
      </c>
      <c r="BA2732" s="99">
        <v>0</v>
      </c>
      <c r="BB2732" s="99">
        <v>41693797.251464799</v>
      </c>
      <c r="BC2732" s="99">
        <v>10279999.0743408</v>
      </c>
      <c r="BD2732" s="99">
        <v>0</v>
      </c>
      <c r="BE2732" s="99">
        <v>12308262.6558838</v>
      </c>
      <c r="BF2732" s="99">
        <v>0</v>
      </c>
      <c r="BG2732" s="99">
        <v>140593737.46679699</v>
      </c>
      <c r="BH2732" s="99">
        <v>19798814.762695301</v>
      </c>
      <c r="BI2732" s="99">
        <v>0</v>
      </c>
      <c r="BJ2732" s="99">
        <v>3718441.9246215802</v>
      </c>
      <c r="BK2732" s="99">
        <v>3102254.0626525902</v>
      </c>
      <c r="BL2732" s="99">
        <v>0</v>
      </c>
      <c r="BM2732" s="99">
        <v>0</v>
      </c>
      <c r="BN2732" s="99">
        <v>0</v>
      </c>
      <c r="BO2732" s="99">
        <v>0</v>
      </c>
      <c r="BP2732" s="99">
        <v>0</v>
      </c>
      <c r="BQ2732" s="99">
        <v>0</v>
      </c>
      <c r="BR2732" s="99">
        <v>10200051.5039063</v>
      </c>
      <c r="BS2732" s="99">
        <v>5735645.6604003897</v>
      </c>
      <c r="BT2732" s="99">
        <v>0</v>
      </c>
      <c r="BU2732" s="99">
        <v>2357061.8999939002</v>
      </c>
      <c r="BV2732" s="99">
        <v>4717437.1857910203</v>
      </c>
      <c r="BW2732" s="99">
        <v>0</v>
      </c>
      <c r="BX2732" s="99">
        <v>866311.22941589402</v>
      </c>
      <c r="BY2732" s="99">
        <v>0</v>
      </c>
      <c r="BZ2732" s="99">
        <v>0</v>
      </c>
      <c r="CA2732" s="99">
        <v>193696.75018882801</v>
      </c>
      <c r="CB2732" s="99">
        <v>10099990.924316401</v>
      </c>
      <c r="CC2732" s="99">
        <v>98976154.567382798</v>
      </c>
      <c r="CD2732" s="99">
        <v>23484485.5698242</v>
      </c>
      <c r="CE2732" s="99">
        <v>9778.2329585552197</v>
      </c>
      <c r="CF2732" s="99">
        <v>1460468.1227416999</v>
      </c>
      <c r="CG2732" s="99">
        <v>12307591.2663574</v>
      </c>
      <c r="CH2732" s="99">
        <v>0</v>
      </c>
      <c r="CI2732" s="99">
        <v>203463.11854934701</v>
      </c>
      <c r="CJ2732" s="99">
        <v>11531618.0631104</v>
      </c>
      <c r="CK2732" s="99">
        <v>111295193.291016</v>
      </c>
      <c r="CL2732" s="99">
        <v>24456936.908203099</v>
      </c>
      <c r="CM2732" s="166">
        <v>336587.96545410203</v>
      </c>
      <c r="CN2732" s="166">
        <v>53566913.970703103</v>
      </c>
      <c r="CO2732" s="166">
        <v>252058792.140625</v>
      </c>
      <c r="CP2732" s="99">
        <v>24456936.908203099</v>
      </c>
      <c r="CQ2732" s="99">
        <v>0</v>
      </c>
      <c r="CR2732" s="99">
        <v>0</v>
      </c>
      <c r="CS2732" s="99">
        <v>0</v>
      </c>
      <c r="CT2732" s="99">
        <v>0</v>
      </c>
      <c r="CU2732" s="98">
        <v>20604.048628359</v>
      </c>
      <c r="CV2732" s="98">
        <v>142586.78509245801</v>
      </c>
      <c r="CW2732" s="98">
        <v>11560459.0470581</v>
      </c>
      <c r="CX2732" s="98">
        <v>111283745.8337402</v>
      </c>
    </row>
    <row r="2733" spans="1:102" x14ac:dyDescent="0.2">
      <c r="A2733" s="98" t="s">
        <v>192</v>
      </c>
      <c r="B2733" s="100">
        <v>41974</v>
      </c>
      <c r="C2733" s="99">
        <v>172477.85073471101</v>
      </c>
      <c r="D2733" s="99">
        <v>0</v>
      </c>
      <c r="E2733" s="99">
        <v>20942.500555038499</v>
      </c>
      <c r="F2733" s="99">
        <v>18661.957754135099</v>
      </c>
      <c r="G2733" s="99">
        <v>9704.8976492881793</v>
      </c>
      <c r="H2733" s="99">
        <v>0</v>
      </c>
      <c r="I2733" s="99">
        <v>0</v>
      </c>
      <c r="J2733" s="99">
        <v>132951.01028060901</v>
      </c>
      <c r="K2733" s="99">
        <v>93.414537573233204</v>
      </c>
      <c r="L2733" s="99">
        <v>676.714412398636</v>
      </c>
      <c r="M2733" s="99">
        <v>67173.373937606797</v>
      </c>
      <c r="N2733" s="99">
        <v>13791.012306570999</v>
      </c>
      <c r="O2733" s="99">
        <v>0</v>
      </c>
      <c r="P2733" s="99">
        <v>103408.73932456999</v>
      </c>
      <c r="Q2733" s="99">
        <v>8538.5709879398291</v>
      </c>
      <c r="R2733" s="99">
        <v>0</v>
      </c>
      <c r="S2733" s="99">
        <v>9673.8343816995603</v>
      </c>
      <c r="T2733" s="99">
        <v>0</v>
      </c>
      <c r="U2733" s="99">
        <v>133091.39190864601</v>
      </c>
      <c r="V2733" s="99">
        <v>8852120.4747314509</v>
      </c>
      <c r="W2733" s="99">
        <v>0</v>
      </c>
      <c r="X2733" s="99">
        <v>1137597.75804138</v>
      </c>
      <c r="Y2733" s="99">
        <v>881484.77042388904</v>
      </c>
      <c r="Z2733" s="99">
        <v>1451497.7389221201</v>
      </c>
      <c r="AA2733" s="99">
        <v>0</v>
      </c>
      <c r="AB2733" s="99">
        <v>0</v>
      </c>
      <c r="AC2733" s="99">
        <v>41591439.566894501</v>
      </c>
      <c r="AD2733" s="99">
        <v>10261.3802099228</v>
      </c>
      <c r="AE2733" s="99">
        <v>23007.691256999999</v>
      </c>
      <c r="AF2733" s="99">
        <v>3068602.7897644001</v>
      </c>
      <c r="AG2733" s="99">
        <v>1720161.9183960001</v>
      </c>
      <c r="AH2733" s="99">
        <v>0</v>
      </c>
      <c r="AI2733" s="99">
        <v>4040146.8529052702</v>
      </c>
      <c r="AJ2733" s="99">
        <v>1161002.9808044401</v>
      </c>
      <c r="AK2733" s="99">
        <v>0</v>
      </c>
      <c r="AL2733" s="99">
        <v>1448162.6909789999</v>
      </c>
      <c r="AM2733" s="99">
        <v>0</v>
      </c>
      <c r="AN2733" s="99">
        <v>41613069.4912109</v>
      </c>
      <c r="AO2733" s="99">
        <v>88743359.6171875</v>
      </c>
      <c r="AP2733" s="99">
        <v>0</v>
      </c>
      <c r="AQ2733" s="99">
        <v>10004258.6210938</v>
      </c>
      <c r="AR2733" s="99">
        <v>7542411.1245117197</v>
      </c>
      <c r="AS2733" s="99">
        <v>12292194.870239301</v>
      </c>
      <c r="AT2733" s="99">
        <v>0</v>
      </c>
      <c r="AU2733" s="99">
        <v>0</v>
      </c>
      <c r="AV2733" s="99">
        <v>140188519.19531301</v>
      </c>
      <c r="AW2733" s="99">
        <v>33619.981515407599</v>
      </c>
      <c r="AX2733" s="99">
        <v>203492.07254982</v>
      </c>
      <c r="AY2733" s="99">
        <v>31579147.814697299</v>
      </c>
      <c r="AZ2733" s="99">
        <v>15336172.369506801</v>
      </c>
      <c r="BA2733" s="99">
        <v>0</v>
      </c>
      <c r="BB2733" s="99">
        <v>41234280.069824196</v>
      </c>
      <c r="BC2733" s="99">
        <v>10407280.6329346</v>
      </c>
      <c r="BD2733" s="99">
        <v>0</v>
      </c>
      <c r="BE2733" s="99">
        <v>12260211.1925049</v>
      </c>
      <c r="BF2733" s="99">
        <v>0</v>
      </c>
      <c r="BG2733" s="99">
        <v>140241648.70507801</v>
      </c>
      <c r="BH2733" s="99">
        <v>19829870.8278809</v>
      </c>
      <c r="BI2733" s="99">
        <v>0</v>
      </c>
      <c r="BJ2733" s="99">
        <v>3667007.3450012198</v>
      </c>
      <c r="BK2733" s="99">
        <v>3053701.2128295898</v>
      </c>
      <c r="BL2733" s="99">
        <v>0</v>
      </c>
      <c r="BM2733" s="99">
        <v>0</v>
      </c>
      <c r="BN2733" s="99">
        <v>0</v>
      </c>
      <c r="BO2733" s="99">
        <v>0</v>
      </c>
      <c r="BP2733" s="99">
        <v>0</v>
      </c>
      <c r="BQ2733" s="99">
        <v>0</v>
      </c>
      <c r="BR2733" s="99">
        <v>10248021.153808599</v>
      </c>
      <c r="BS2733" s="99">
        <v>5709224.8129882803</v>
      </c>
      <c r="BT2733" s="99">
        <v>0</v>
      </c>
      <c r="BU2733" s="99">
        <v>2899358.6799621601</v>
      </c>
      <c r="BV2733" s="99">
        <v>4771392.76843262</v>
      </c>
      <c r="BW2733" s="99">
        <v>0</v>
      </c>
      <c r="BX2733" s="99">
        <v>983197.78925323498</v>
      </c>
      <c r="BY2733" s="99">
        <v>0</v>
      </c>
      <c r="BZ2733" s="99">
        <v>0</v>
      </c>
      <c r="CA2733" s="99">
        <v>193506.020467758</v>
      </c>
      <c r="CB2733" s="99">
        <v>10007622.8822021</v>
      </c>
      <c r="CC2733" s="99">
        <v>98405310.308593795</v>
      </c>
      <c r="CD2733" s="99">
        <v>23489660.683105499</v>
      </c>
      <c r="CE2733" s="99">
        <v>9699.5460065603293</v>
      </c>
      <c r="CF2733" s="99">
        <v>1449313.8296508801</v>
      </c>
      <c r="CG2733" s="99">
        <v>12254639.4962158</v>
      </c>
      <c r="CH2733" s="99">
        <v>0</v>
      </c>
      <c r="CI2733" s="99">
        <v>203237.60701179499</v>
      </c>
      <c r="CJ2733" s="99">
        <v>11437360.2581787</v>
      </c>
      <c r="CK2733" s="99">
        <v>110723820.93554699</v>
      </c>
      <c r="CL2733" s="99">
        <v>24471623.740722701</v>
      </c>
      <c r="CM2733" s="166">
        <v>334937.80956268299</v>
      </c>
      <c r="CN2733" s="166">
        <v>53106302.422363304</v>
      </c>
      <c r="CO2733" s="166">
        <v>251198376.30273399</v>
      </c>
      <c r="CP2733" s="99">
        <v>24471623.740722701</v>
      </c>
      <c r="CQ2733" s="99">
        <v>0</v>
      </c>
      <c r="CR2733" s="99">
        <v>0</v>
      </c>
      <c r="CS2733" s="99">
        <v>0</v>
      </c>
      <c r="CT2733" s="99">
        <v>0</v>
      </c>
      <c r="CU2733" s="98">
        <v>21059.175278821</v>
      </c>
      <c r="CV2733" s="98">
        <v>141424.47511067099</v>
      </c>
      <c r="CW2733" s="98">
        <v>11456936.711852981</v>
      </c>
      <c r="CX2733" s="98">
        <v>110659949.8048096</v>
      </c>
    </row>
    <row r="2734" spans="1:102" x14ac:dyDescent="0.2">
      <c r="A2734" s="98" t="s">
        <v>192</v>
      </c>
      <c r="B2734" s="100">
        <v>42064</v>
      </c>
      <c r="C2734" s="99">
        <v>171234.40716743501</v>
      </c>
      <c r="D2734" s="99">
        <v>0</v>
      </c>
      <c r="E2734" s="99">
        <v>20519.663209199902</v>
      </c>
      <c r="F2734" s="99">
        <v>18307.868929147699</v>
      </c>
      <c r="G2734" s="99">
        <v>9797.3570474386197</v>
      </c>
      <c r="H2734" s="99">
        <v>0</v>
      </c>
      <c r="I2734" s="99">
        <v>0</v>
      </c>
      <c r="J2734" s="99">
        <v>132773.24017715501</v>
      </c>
      <c r="K2734" s="99">
        <v>80.182922755368097</v>
      </c>
      <c r="L2734" s="99">
        <v>480.68701519072101</v>
      </c>
      <c r="M2734" s="99">
        <v>66895.1452436447</v>
      </c>
      <c r="N2734" s="99">
        <v>13616.445333957699</v>
      </c>
      <c r="O2734" s="99">
        <v>0</v>
      </c>
      <c r="P2734" s="99">
        <v>101861.13916397101</v>
      </c>
      <c r="Q2734" s="99">
        <v>8478.8537986278498</v>
      </c>
      <c r="R2734" s="99">
        <v>0</v>
      </c>
      <c r="S2734" s="99">
        <v>9750.9531581401807</v>
      </c>
      <c r="T2734" s="99">
        <v>0</v>
      </c>
      <c r="U2734" s="99">
        <v>132826.86468315101</v>
      </c>
      <c r="V2734" s="99">
        <v>8773760.1593017597</v>
      </c>
      <c r="W2734" s="99">
        <v>0</v>
      </c>
      <c r="X2734" s="99">
        <v>1098684.5729827899</v>
      </c>
      <c r="Y2734" s="99">
        <v>854034.19338989304</v>
      </c>
      <c r="Z2734" s="99">
        <v>1444189.29089355</v>
      </c>
      <c r="AA2734" s="99">
        <v>0</v>
      </c>
      <c r="AB2734" s="99">
        <v>0</v>
      </c>
      <c r="AC2734" s="99">
        <v>41459723.273925804</v>
      </c>
      <c r="AD2734" s="99">
        <v>9074.8041141033209</v>
      </c>
      <c r="AE2734" s="99">
        <v>18135.854519844099</v>
      </c>
      <c r="AF2734" s="99">
        <v>3051336.0904846201</v>
      </c>
      <c r="AG2734" s="99">
        <v>1678856.2181091299</v>
      </c>
      <c r="AH2734" s="99">
        <v>0</v>
      </c>
      <c r="AI2734" s="99">
        <v>3937756.7138671898</v>
      </c>
      <c r="AJ2734" s="99">
        <v>1137497.6650543199</v>
      </c>
      <c r="AK2734" s="99">
        <v>0</v>
      </c>
      <c r="AL2734" s="99">
        <v>1439931.69743347</v>
      </c>
      <c r="AM2734" s="99">
        <v>0</v>
      </c>
      <c r="AN2734" s="99">
        <v>41407452.653808601</v>
      </c>
      <c r="AO2734" s="99">
        <v>87694947.080078095</v>
      </c>
      <c r="AP2734" s="99">
        <v>0</v>
      </c>
      <c r="AQ2734" s="99">
        <v>9637462.7310790997</v>
      </c>
      <c r="AR2734" s="99">
        <v>7382785.5679321298</v>
      </c>
      <c r="AS2734" s="99">
        <v>12293461.122924799</v>
      </c>
      <c r="AT2734" s="99">
        <v>0</v>
      </c>
      <c r="AU2734" s="99">
        <v>0</v>
      </c>
      <c r="AV2734" s="99">
        <v>140398862.81054699</v>
      </c>
      <c r="AW2734" s="99">
        <v>30104.7137229443</v>
      </c>
      <c r="AX2734" s="99">
        <v>140144.48127555801</v>
      </c>
      <c r="AY2734" s="99">
        <v>31527907.573974598</v>
      </c>
      <c r="AZ2734" s="99">
        <v>15034837.807739301</v>
      </c>
      <c r="BA2734" s="99">
        <v>0</v>
      </c>
      <c r="BB2734" s="99">
        <v>40162374.574707001</v>
      </c>
      <c r="BC2734" s="99">
        <v>10212683.658569301</v>
      </c>
      <c r="BD2734" s="99">
        <v>0</v>
      </c>
      <c r="BE2734" s="99">
        <v>12227263.9637451</v>
      </c>
      <c r="BF2734" s="99">
        <v>0</v>
      </c>
      <c r="BG2734" s="99">
        <v>140190804.99023399</v>
      </c>
      <c r="BH2734" s="99">
        <v>19456864.4763184</v>
      </c>
      <c r="BI2734" s="99">
        <v>0</v>
      </c>
      <c r="BJ2734" s="99">
        <v>3598640.0666503902</v>
      </c>
      <c r="BK2734" s="99">
        <v>2994086.2973632799</v>
      </c>
      <c r="BL2734" s="99">
        <v>0</v>
      </c>
      <c r="BM2734" s="99">
        <v>0</v>
      </c>
      <c r="BN2734" s="99">
        <v>0</v>
      </c>
      <c r="BO2734" s="99">
        <v>0</v>
      </c>
      <c r="BP2734" s="99">
        <v>0</v>
      </c>
      <c r="BQ2734" s="99">
        <v>0</v>
      </c>
      <c r="BR2734" s="99">
        <v>10119684.0507813</v>
      </c>
      <c r="BS2734" s="99">
        <v>5596417.5632934598</v>
      </c>
      <c r="BT2734" s="99">
        <v>0</v>
      </c>
      <c r="BU2734" s="99">
        <v>2836152.6099853502</v>
      </c>
      <c r="BV2734" s="99">
        <v>4706078.31494141</v>
      </c>
      <c r="BW2734" s="99">
        <v>0</v>
      </c>
      <c r="BX2734" s="99">
        <v>1110387.7984619101</v>
      </c>
      <c r="BY2734" s="99">
        <v>0</v>
      </c>
      <c r="BZ2734" s="99">
        <v>0</v>
      </c>
      <c r="CA2734" s="99">
        <v>191478.912799835</v>
      </c>
      <c r="CB2734" s="99">
        <v>9849918.1643066406</v>
      </c>
      <c r="CC2734" s="99">
        <v>97824025.863281295</v>
      </c>
      <c r="CD2734" s="99">
        <v>23091998.011474598</v>
      </c>
      <c r="CE2734" s="99">
        <v>9793.5116231441498</v>
      </c>
      <c r="CF2734" s="99">
        <v>1448138.03486633</v>
      </c>
      <c r="CG2734" s="99">
        <v>12290607.701660199</v>
      </c>
      <c r="CH2734" s="99">
        <v>0</v>
      </c>
      <c r="CI2734" s="99">
        <v>201230.48713302601</v>
      </c>
      <c r="CJ2734" s="99">
        <v>11320087.080444301</v>
      </c>
      <c r="CK2734" s="99">
        <v>109843358.975586</v>
      </c>
      <c r="CL2734" s="99">
        <v>24172485.780029301</v>
      </c>
      <c r="CM2734" s="166">
        <v>332954.51957702602</v>
      </c>
      <c r="CN2734" s="166">
        <v>52714667.6083984</v>
      </c>
      <c r="CO2734" s="166">
        <v>250145442.71679699</v>
      </c>
      <c r="CP2734" s="99">
        <v>24172485.780029301</v>
      </c>
      <c r="CQ2734" s="99">
        <v>0</v>
      </c>
      <c r="CR2734" s="99">
        <v>0</v>
      </c>
      <c r="CS2734" s="99">
        <v>0</v>
      </c>
      <c r="CT2734" s="99">
        <v>0</v>
      </c>
      <c r="CU2734" s="98">
        <v>20604.259743563001</v>
      </c>
      <c r="CV2734" s="98">
        <v>141335.40344289</v>
      </c>
      <c r="CW2734" s="98">
        <v>11298056.19917297</v>
      </c>
      <c r="CX2734" s="98">
        <v>110114633.5649415</v>
      </c>
    </row>
    <row r="2735" spans="1:102" x14ac:dyDescent="0.2">
      <c r="A2735" s="98" t="s">
        <v>192</v>
      </c>
      <c r="B2735" s="100">
        <v>42156</v>
      </c>
      <c r="C2735" s="99">
        <v>171309.62548828099</v>
      </c>
      <c r="D2735" s="99">
        <v>0</v>
      </c>
      <c r="E2735" s="99">
        <v>20195.161142587702</v>
      </c>
      <c r="F2735" s="99">
        <v>18045.568587303202</v>
      </c>
      <c r="G2735" s="99">
        <v>9947.7760303020495</v>
      </c>
      <c r="H2735" s="99">
        <v>0</v>
      </c>
      <c r="I2735" s="99">
        <v>0</v>
      </c>
      <c r="J2735" s="99">
        <v>132529.442672729</v>
      </c>
      <c r="K2735" s="99">
        <v>67.373140256851897</v>
      </c>
      <c r="L2735" s="99">
        <v>464.656503032893</v>
      </c>
      <c r="M2735" s="99">
        <v>67197.362050056501</v>
      </c>
      <c r="N2735" s="99">
        <v>13443.2543120384</v>
      </c>
      <c r="O2735" s="99">
        <v>0</v>
      </c>
      <c r="P2735" s="99">
        <v>101998.434212685</v>
      </c>
      <c r="Q2735" s="99">
        <v>8423.3652567863501</v>
      </c>
      <c r="R2735" s="99">
        <v>0</v>
      </c>
      <c r="S2735" s="99">
        <v>9925.4412308931405</v>
      </c>
      <c r="T2735" s="99">
        <v>0</v>
      </c>
      <c r="U2735" s="99">
        <v>132624.769737244</v>
      </c>
      <c r="V2735" s="99">
        <v>8696846.0527343806</v>
      </c>
      <c r="W2735" s="99">
        <v>0</v>
      </c>
      <c r="X2735" s="99">
        <v>1060965.3611145001</v>
      </c>
      <c r="Y2735" s="99">
        <v>825564.26826477097</v>
      </c>
      <c r="Z2735" s="99">
        <v>1447728.1525115999</v>
      </c>
      <c r="AA2735" s="99">
        <v>0</v>
      </c>
      <c r="AB2735" s="99">
        <v>0</v>
      </c>
      <c r="AC2735" s="99">
        <v>41283423.603027299</v>
      </c>
      <c r="AD2735" s="99">
        <v>7973.7531939148903</v>
      </c>
      <c r="AE2735" s="99">
        <v>19059.396203517899</v>
      </c>
      <c r="AF2735" s="99">
        <v>3047663.4731750502</v>
      </c>
      <c r="AG2735" s="99">
        <v>1644463.1451721201</v>
      </c>
      <c r="AH2735" s="99">
        <v>0</v>
      </c>
      <c r="AI2735" s="99">
        <v>3920701.4003295898</v>
      </c>
      <c r="AJ2735" s="99">
        <v>1126222.4472503699</v>
      </c>
      <c r="AK2735" s="99">
        <v>0</v>
      </c>
      <c r="AL2735" s="99">
        <v>1443629.12690735</v>
      </c>
      <c r="AM2735" s="99">
        <v>0</v>
      </c>
      <c r="AN2735" s="99">
        <v>41330973.551757798</v>
      </c>
      <c r="AO2735" s="99">
        <v>87867995.069335893</v>
      </c>
      <c r="AP2735" s="99">
        <v>0</v>
      </c>
      <c r="AQ2735" s="99">
        <v>9346769.6215820294</v>
      </c>
      <c r="AR2735" s="99">
        <v>7056869.7348632803</v>
      </c>
      <c r="AS2735" s="99">
        <v>12318284.49646</v>
      </c>
      <c r="AT2735" s="99">
        <v>0</v>
      </c>
      <c r="AU2735" s="99">
        <v>0</v>
      </c>
      <c r="AV2735" s="99">
        <v>140434441.58007801</v>
      </c>
      <c r="AW2735" s="99">
        <v>26477.380892753601</v>
      </c>
      <c r="AX2735" s="99">
        <v>163434.17828941299</v>
      </c>
      <c r="AY2735" s="99">
        <v>31689854.578125</v>
      </c>
      <c r="AZ2735" s="99">
        <v>14763634.5670166</v>
      </c>
      <c r="BA2735" s="99">
        <v>0</v>
      </c>
      <c r="BB2735" s="99">
        <v>40267507.796386696</v>
      </c>
      <c r="BC2735" s="99">
        <v>10145133.6529541</v>
      </c>
      <c r="BD2735" s="99">
        <v>0</v>
      </c>
      <c r="BE2735" s="99">
        <v>12294019.946411099</v>
      </c>
      <c r="BF2735" s="99">
        <v>0</v>
      </c>
      <c r="BG2735" s="99">
        <v>140649639.95898399</v>
      </c>
      <c r="BH2735" s="99">
        <v>19612901.558837902</v>
      </c>
      <c r="BI2735" s="99">
        <v>0</v>
      </c>
      <c r="BJ2735" s="99">
        <v>3538798.9569091802</v>
      </c>
      <c r="BK2735" s="99">
        <v>2923391.0135803199</v>
      </c>
      <c r="BL2735" s="99">
        <v>0</v>
      </c>
      <c r="BM2735" s="99">
        <v>0</v>
      </c>
      <c r="BN2735" s="99">
        <v>0</v>
      </c>
      <c r="BO2735" s="99">
        <v>0</v>
      </c>
      <c r="BP2735" s="99">
        <v>0</v>
      </c>
      <c r="BQ2735" s="99">
        <v>0</v>
      </c>
      <c r="BR2735" s="99">
        <v>10276900.869262701</v>
      </c>
      <c r="BS2735" s="99">
        <v>5507910.21691895</v>
      </c>
      <c r="BT2735" s="99">
        <v>0</v>
      </c>
      <c r="BU2735" s="99">
        <v>2850108.1699829102</v>
      </c>
      <c r="BV2735" s="99">
        <v>4709292.6566772498</v>
      </c>
      <c r="BW2735" s="99">
        <v>0</v>
      </c>
      <c r="BX2735" s="99">
        <v>1122374.73841858</v>
      </c>
      <c r="BY2735" s="99">
        <v>0</v>
      </c>
      <c r="BZ2735" s="99">
        <v>0</v>
      </c>
      <c r="CA2735" s="99">
        <v>191536.90453910801</v>
      </c>
      <c r="CB2735" s="99">
        <v>9761873.4387206994</v>
      </c>
      <c r="CC2735" s="99">
        <v>96635230.375976607</v>
      </c>
      <c r="CD2735" s="99">
        <v>23142647.677978501</v>
      </c>
      <c r="CE2735" s="99">
        <v>9944.9657629728299</v>
      </c>
      <c r="CF2735" s="99">
        <v>1449011.87071228</v>
      </c>
      <c r="CG2735" s="99">
        <v>12342721.498291001</v>
      </c>
      <c r="CH2735" s="99">
        <v>0</v>
      </c>
      <c r="CI2735" s="99">
        <v>201501.78637313799</v>
      </c>
      <c r="CJ2735" s="99">
        <v>11193301.4875488</v>
      </c>
      <c r="CK2735" s="99">
        <v>109253783.240234</v>
      </c>
      <c r="CL2735" s="99">
        <v>24189571.545166001</v>
      </c>
      <c r="CM2735" s="166">
        <v>332745.33807373</v>
      </c>
      <c r="CN2735" s="166">
        <v>52593031.635742202</v>
      </c>
      <c r="CO2735" s="166">
        <v>249731123.17968801</v>
      </c>
      <c r="CP2735" s="99">
        <v>24189571.545166001</v>
      </c>
      <c r="CQ2735" s="99">
        <v>0</v>
      </c>
      <c r="CR2735" s="99">
        <v>0</v>
      </c>
      <c r="CS2735" s="99">
        <v>0</v>
      </c>
      <c r="CT2735" s="99">
        <v>0</v>
      </c>
      <c r="CU2735" s="98">
        <v>20262.600202261001</v>
      </c>
      <c r="CV2735" s="98">
        <v>141201.62724086101</v>
      </c>
      <c r="CW2735" s="98">
        <v>11210885.30943298</v>
      </c>
      <c r="CX2735" s="98">
        <v>108977951.87426761</v>
      </c>
    </row>
    <row r="2736" spans="1:102" x14ac:dyDescent="0.2">
      <c r="A2736" s="98" t="s">
        <v>192</v>
      </c>
      <c r="B2736" s="100">
        <v>42248</v>
      </c>
      <c r="C2736" s="99">
        <v>170389.36017799401</v>
      </c>
      <c r="D2736" s="99">
        <v>0</v>
      </c>
      <c r="E2736" s="99">
        <v>19910.765149831801</v>
      </c>
      <c r="F2736" s="99">
        <v>17744.608769416802</v>
      </c>
      <c r="G2736" s="99">
        <v>9991.7357486486399</v>
      </c>
      <c r="H2736" s="99">
        <v>0</v>
      </c>
      <c r="I2736" s="99">
        <v>0</v>
      </c>
      <c r="J2736" s="99">
        <v>131913.95728492699</v>
      </c>
      <c r="K2736" s="99">
        <v>54.895601394586301</v>
      </c>
      <c r="L2736" s="99">
        <v>509.27929586172098</v>
      </c>
      <c r="M2736" s="99">
        <v>66741.106657028198</v>
      </c>
      <c r="N2736" s="99">
        <v>13338.1121476889</v>
      </c>
      <c r="O2736" s="99">
        <v>0</v>
      </c>
      <c r="P2736" s="99">
        <v>101602.781730652</v>
      </c>
      <c r="Q2736" s="99">
        <v>8356.1413804292697</v>
      </c>
      <c r="R2736" s="99">
        <v>0</v>
      </c>
      <c r="S2736" s="99">
        <v>9982.4391614198703</v>
      </c>
      <c r="T2736" s="99">
        <v>0</v>
      </c>
      <c r="U2736" s="99">
        <v>131925.64072608901</v>
      </c>
      <c r="V2736" s="99">
        <v>8665353.0120849591</v>
      </c>
      <c r="W2736" s="99">
        <v>0</v>
      </c>
      <c r="X2736" s="99">
        <v>1050792.60797119</v>
      </c>
      <c r="Y2736" s="99">
        <v>816414.31716918899</v>
      </c>
      <c r="Z2736" s="99">
        <v>1457430.1540679899</v>
      </c>
      <c r="AA2736" s="99">
        <v>0</v>
      </c>
      <c r="AB2736" s="99">
        <v>0</v>
      </c>
      <c r="AC2736" s="99">
        <v>41296515.300781302</v>
      </c>
      <c r="AD2736" s="99">
        <v>6260.9197039008104</v>
      </c>
      <c r="AE2736" s="99">
        <v>26584.887715339701</v>
      </c>
      <c r="AF2736" s="99">
        <v>3041402.44708252</v>
      </c>
      <c r="AG2736" s="99">
        <v>1623026.3570556601</v>
      </c>
      <c r="AH2736" s="99">
        <v>0</v>
      </c>
      <c r="AI2736" s="99">
        <v>3896459.27874756</v>
      </c>
      <c r="AJ2736" s="99">
        <v>1113673.89585876</v>
      </c>
      <c r="AK2736" s="99">
        <v>0</v>
      </c>
      <c r="AL2736" s="99">
        <v>1453035.67105103</v>
      </c>
      <c r="AM2736" s="99">
        <v>0</v>
      </c>
      <c r="AN2736" s="99">
        <v>41322949.979980499</v>
      </c>
      <c r="AO2736" s="99">
        <v>87307827.014648393</v>
      </c>
      <c r="AP2736" s="99">
        <v>0</v>
      </c>
      <c r="AQ2736" s="99">
        <v>9318191.0872802697</v>
      </c>
      <c r="AR2736" s="99">
        <v>7113570.7955932599</v>
      </c>
      <c r="AS2736" s="99">
        <v>12421220.146484399</v>
      </c>
      <c r="AT2736" s="99">
        <v>0</v>
      </c>
      <c r="AU2736" s="99">
        <v>0</v>
      </c>
      <c r="AV2736" s="99">
        <v>140726530.56835899</v>
      </c>
      <c r="AW2736" s="99">
        <v>20801.4373807907</v>
      </c>
      <c r="AX2736" s="99">
        <v>205526.78604126</v>
      </c>
      <c r="AY2736" s="99">
        <v>31696731.192138702</v>
      </c>
      <c r="AZ2736" s="99">
        <v>14622298.2337646</v>
      </c>
      <c r="BA2736" s="99">
        <v>0</v>
      </c>
      <c r="BB2736" s="99">
        <v>40231594.370117202</v>
      </c>
      <c r="BC2736" s="99">
        <v>10046880.5184326</v>
      </c>
      <c r="BD2736" s="99">
        <v>0</v>
      </c>
      <c r="BE2736" s="99">
        <v>12407108.463378901</v>
      </c>
      <c r="BF2736" s="99">
        <v>0</v>
      </c>
      <c r="BG2736" s="99">
        <v>140786224.98828101</v>
      </c>
      <c r="BH2736" s="99">
        <v>19702841.401122998</v>
      </c>
      <c r="BI2736" s="99">
        <v>0</v>
      </c>
      <c r="BJ2736" s="99">
        <v>3532214.3491821298</v>
      </c>
      <c r="BK2736" s="99">
        <v>2927055.0446777302</v>
      </c>
      <c r="BL2736" s="99">
        <v>0</v>
      </c>
      <c r="BM2736" s="99">
        <v>0</v>
      </c>
      <c r="BN2736" s="99">
        <v>0</v>
      </c>
      <c r="BO2736" s="99">
        <v>0</v>
      </c>
      <c r="BP2736" s="99">
        <v>0</v>
      </c>
      <c r="BQ2736" s="99">
        <v>0</v>
      </c>
      <c r="BR2736" s="99">
        <v>10286344.861450201</v>
      </c>
      <c r="BS2736" s="99">
        <v>5456803.0977783203</v>
      </c>
      <c r="BT2736" s="99">
        <v>0</v>
      </c>
      <c r="BU2736" s="99">
        <v>2245017.3299865699</v>
      </c>
      <c r="BV2736" s="99">
        <v>4680725.0327758798</v>
      </c>
      <c r="BW2736" s="99">
        <v>0</v>
      </c>
      <c r="BX2736" s="99">
        <v>941325.59876251197</v>
      </c>
      <c r="BY2736" s="99">
        <v>0</v>
      </c>
      <c r="BZ2736" s="99">
        <v>0</v>
      </c>
      <c r="CA2736" s="99">
        <v>190441.86022758501</v>
      </c>
      <c r="CB2736" s="99">
        <v>9681833.3341064509</v>
      </c>
      <c r="CC2736" s="99">
        <v>96303357.971679702</v>
      </c>
      <c r="CD2736" s="99">
        <v>23219589.2661133</v>
      </c>
      <c r="CE2736" s="99">
        <v>10000.9388836622</v>
      </c>
      <c r="CF2736" s="99">
        <v>1450870.3859558101</v>
      </c>
      <c r="CG2736" s="99">
        <v>12404170.169433599</v>
      </c>
      <c r="CH2736" s="99">
        <v>0</v>
      </c>
      <c r="CI2736" s="99">
        <v>200433.66793441799</v>
      </c>
      <c r="CJ2736" s="99">
        <v>11141357.487915</v>
      </c>
      <c r="CK2736" s="99">
        <v>109104906.58593801</v>
      </c>
      <c r="CL2736" s="99">
        <v>24299063.787353501</v>
      </c>
      <c r="CM2736" s="166">
        <v>331291.39139938401</v>
      </c>
      <c r="CN2736" s="166">
        <v>52420828.763671897</v>
      </c>
      <c r="CO2736" s="166">
        <v>249924043.25195301</v>
      </c>
      <c r="CP2736" s="99">
        <v>24299063.787353501</v>
      </c>
      <c r="CQ2736" s="99">
        <v>0</v>
      </c>
      <c r="CR2736" s="99">
        <v>0</v>
      </c>
      <c r="CS2736" s="99">
        <v>0</v>
      </c>
      <c r="CT2736" s="99">
        <v>0</v>
      </c>
      <c r="CU2736" s="98">
        <v>19946.248786583001</v>
      </c>
      <c r="CV2736" s="98">
        <v>140690.86862607099</v>
      </c>
      <c r="CW2736" s="98">
        <v>11132703.720062261</v>
      </c>
      <c r="CX2736" s="98">
        <v>108707528.1411133</v>
      </c>
    </row>
    <row r="2737" spans="1:102" x14ac:dyDescent="0.2">
      <c r="A2737" s="98" t="s">
        <v>192</v>
      </c>
      <c r="B2737" s="100">
        <v>42339</v>
      </c>
      <c r="C2737" s="99">
        <v>170341.13458252</v>
      </c>
      <c r="D2737" s="99">
        <v>0</v>
      </c>
      <c r="E2737" s="99">
        <v>19706.867720842401</v>
      </c>
      <c r="F2737" s="99">
        <v>17551.599901437799</v>
      </c>
      <c r="G2737" s="99">
        <v>10163.556042194399</v>
      </c>
      <c r="H2737" s="99">
        <v>0</v>
      </c>
      <c r="I2737" s="99">
        <v>0</v>
      </c>
      <c r="J2737" s="99">
        <v>131981.22080040001</v>
      </c>
      <c r="K2737" s="99">
        <v>53.101761275436701</v>
      </c>
      <c r="L2737" s="99">
        <v>525.45205173641398</v>
      </c>
      <c r="M2737" s="99">
        <v>66873.707328796401</v>
      </c>
      <c r="N2737" s="99">
        <v>13275.009007811501</v>
      </c>
      <c r="O2737" s="99">
        <v>0</v>
      </c>
      <c r="P2737" s="99">
        <v>101280.63370609299</v>
      </c>
      <c r="Q2737" s="99">
        <v>8240.1831140518207</v>
      </c>
      <c r="R2737" s="99">
        <v>0</v>
      </c>
      <c r="S2737" s="99">
        <v>10134.2248398066</v>
      </c>
      <c r="T2737" s="99">
        <v>0</v>
      </c>
      <c r="U2737" s="99">
        <v>132063.17638969401</v>
      </c>
      <c r="V2737" s="99">
        <v>8550180.5008544903</v>
      </c>
      <c r="W2737" s="99">
        <v>0</v>
      </c>
      <c r="X2737" s="99">
        <v>991226.82241058396</v>
      </c>
      <c r="Y2737" s="99">
        <v>770852.04232788098</v>
      </c>
      <c r="Z2737" s="99">
        <v>1457914.9200591999</v>
      </c>
      <c r="AA2737" s="99">
        <v>0</v>
      </c>
      <c r="AB2737" s="99">
        <v>0</v>
      </c>
      <c r="AC2737" s="99">
        <v>41194623.384765603</v>
      </c>
      <c r="AD2737" s="99">
        <v>5003.5878785848599</v>
      </c>
      <c r="AE2737" s="99">
        <v>22077.150998830799</v>
      </c>
      <c r="AF2737" s="99">
        <v>3020473.7193603502</v>
      </c>
      <c r="AG2737" s="99">
        <v>1585189.5760803199</v>
      </c>
      <c r="AH2737" s="99">
        <v>0</v>
      </c>
      <c r="AI2737" s="99">
        <v>3866582.7497253399</v>
      </c>
      <c r="AJ2737" s="99">
        <v>1091815.2317657501</v>
      </c>
      <c r="AK2737" s="99">
        <v>0</v>
      </c>
      <c r="AL2737" s="99">
        <v>1455019.2041626</v>
      </c>
      <c r="AM2737" s="99">
        <v>0</v>
      </c>
      <c r="AN2737" s="99">
        <v>41100947.569824196</v>
      </c>
      <c r="AO2737" s="99">
        <v>87163682.678710893</v>
      </c>
      <c r="AP2737" s="99">
        <v>0</v>
      </c>
      <c r="AQ2737" s="99">
        <v>8739613.1334228497</v>
      </c>
      <c r="AR2737" s="99">
        <v>6684033.75500488</v>
      </c>
      <c r="AS2737" s="99">
        <v>12516894.9925537</v>
      </c>
      <c r="AT2737" s="99">
        <v>0</v>
      </c>
      <c r="AU2737" s="99">
        <v>0</v>
      </c>
      <c r="AV2737" s="99">
        <v>141208935.50781301</v>
      </c>
      <c r="AW2737" s="99">
        <v>16622.136996269201</v>
      </c>
      <c r="AX2737" s="99">
        <v>192816.79788970901</v>
      </c>
      <c r="AY2737" s="99">
        <v>31676456.692382801</v>
      </c>
      <c r="AZ2737" s="99">
        <v>14309138.2935791</v>
      </c>
      <c r="BA2737" s="99">
        <v>0</v>
      </c>
      <c r="BB2737" s="99">
        <v>40127688.839843802</v>
      </c>
      <c r="BC2737" s="99">
        <v>9894660.64770508</v>
      </c>
      <c r="BD2737" s="99">
        <v>0</v>
      </c>
      <c r="BE2737" s="99">
        <v>12479615.501220699</v>
      </c>
      <c r="BF2737" s="99">
        <v>0</v>
      </c>
      <c r="BG2737" s="99">
        <v>141260808.89648399</v>
      </c>
      <c r="BH2737" s="99">
        <v>20955679.9448242</v>
      </c>
      <c r="BI2737" s="99">
        <v>0</v>
      </c>
      <c r="BJ2737" s="99">
        <v>3463501.9853820801</v>
      </c>
      <c r="BK2737" s="99">
        <v>2852360.4756164602</v>
      </c>
      <c r="BL2737" s="99">
        <v>0</v>
      </c>
      <c r="BM2737" s="99">
        <v>0</v>
      </c>
      <c r="BN2737" s="99">
        <v>0</v>
      </c>
      <c r="BO2737" s="99">
        <v>0</v>
      </c>
      <c r="BP2737" s="99">
        <v>0</v>
      </c>
      <c r="BQ2737" s="99">
        <v>0</v>
      </c>
      <c r="BR2737" s="99">
        <v>10353936.7729492</v>
      </c>
      <c r="BS2737" s="99">
        <v>5369591.2921752902</v>
      </c>
      <c r="BT2737" s="99">
        <v>0</v>
      </c>
      <c r="BU2737" s="99">
        <v>4264927.69995117</v>
      </c>
      <c r="BV2737" s="99">
        <v>4613173.4774169903</v>
      </c>
      <c r="BW2737" s="99">
        <v>0</v>
      </c>
      <c r="BX2737" s="99">
        <v>1566622.2857055699</v>
      </c>
      <c r="BY2737" s="99">
        <v>0</v>
      </c>
      <c r="BZ2737" s="99">
        <v>0</v>
      </c>
      <c r="CA2737" s="99">
        <v>190111.054115295</v>
      </c>
      <c r="CB2737" s="99">
        <v>9566842.1004638709</v>
      </c>
      <c r="CC2737" s="99">
        <v>96090324.323242202</v>
      </c>
      <c r="CD2737" s="99">
        <v>24411299.465576202</v>
      </c>
      <c r="CE2737" s="99">
        <v>10160.885361909901</v>
      </c>
      <c r="CF2737" s="99">
        <v>1457002.23754883</v>
      </c>
      <c r="CG2737" s="99">
        <v>12504155.956054701</v>
      </c>
      <c r="CH2737" s="99">
        <v>0</v>
      </c>
      <c r="CI2737" s="99">
        <v>200310.21543502799</v>
      </c>
      <c r="CJ2737" s="99">
        <v>11001680.3823242</v>
      </c>
      <c r="CK2737" s="99">
        <v>108149619.758789</v>
      </c>
      <c r="CL2737" s="99">
        <v>25989016.9453125</v>
      </c>
      <c r="CM2737" s="166">
        <v>330963.36358261103</v>
      </c>
      <c r="CN2737" s="166">
        <v>52135379.8916016</v>
      </c>
      <c r="CO2737" s="166">
        <v>249409630.27343801</v>
      </c>
      <c r="CP2737" s="99">
        <v>25989016.9453125</v>
      </c>
      <c r="CQ2737" s="99">
        <v>0</v>
      </c>
      <c r="CR2737" s="99">
        <v>0</v>
      </c>
      <c r="CS2737" s="99">
        <v>0</v>
      </c>
      <c r="CT2737" s="99">
        <v>0</v>
      </c>
      <c r="CU2737" s="98">
        <v>19773.042432364</v>
      </c>
      <c r="CV2737" s="98">
        <v>140859.870601854</v>
      </c>
      <c r="CW2737" s="98">
        <v>11023844.338012701</v>
      </c>
      <c r="CX2737" s="98">
        <v>108594480.2792969</v>
      </c>
    </row>
    <row r="2738" spans="1:102" x14ac:dyDescent="0.2">
      <c r="A2738" s="98" t="s">
        <v>192</v>
      </c>
      <c r="B2738" s="100">
        <v>42430</v>
      </c>
      <c r="C2738" s="99">
        <v>169906.431547165</v>
      </c>
      <c r="D2738" s="99">
        <v>0</v>
      </c>
      <c r="E2738" s="99">
        <v>20341.622938871398</v>
      </c>
      <c r="F2738" s="99">
        <v>18314.2810025215</v>
      </c>
      <c r="G2738" s="99">
        <v>10296.347602725</v>
      </c>
      <c r="H2738" s="99">
        <v>0</v>
      </c>
      <c r="I2738" s="99">
        <v>0</v>
      </c>
      <c r="J2738" s="99">
        <v>131582.741807938</v>
      </c>
      <c r="K2738" s="99">
        <v>41.990773446392303</v>
      </c>
      <c r="L2738" s="99">
        <v>495.78667142242199</v>
      </c>
      <c r="M2738" s="99">
        <v>66528.652177810698</v>
      </c>
      <c r="N2738" s="99">
        <v>13211.006651997601</v>
      </c>
      <c r="O2738" s="99">
        <v>0</v>
      </c>
      <c r="P2738" s="99">
        <v>101582.829557419</v>
      </c>
      <c r="Q2738" s="99">
        <v>8122.7021486759204</v>
      </c>
      <c r="R2738" s="99">
        <v>0</v>
      </c>
      <c r="S2738" s="99">
        <v>10275.615617036799</v>
      </c>
      <c r="T2738" s="99">
        <v>0</v>
      </c>
      <c r="U2738" s="99">
        <v>131607.91697120701</v>
      </c>
      <c r="V2738" s="99">
        <v>8481138.5804443397</v>
      </c>
      <c r="W2738" s="99">
        <v>0</v>
      </c>
      <c r="X2738" s="99">
        <v>1031936.63380432</v>
      </c>
      <c r="Y2738" s="99">
        <v>811885.68714141799</v>
      </c>
      <c r="Z2738" s="99">
        <v>1479299.58740234</v>
      </c>
      <c r="AA2738" s="99">
        <v>0</v>
      </c>
      <c r="AB2738" s="99">
        <v>0</v>
      </c>
      <c r="AC2738" s="99">
        <v>41103823.002441399</v>
      </c>
      <c r="AD2738" s="99">
        <v>3577.9452133178702</v>
      </c>
      <c r="AE2738" s="99">
        <v>16519.6260333061</v>
      </c>
      <c r="AF2738" s="99">
        <v>2977224.35650635</v>
      </c>
      <c r="AG2738" s="99">
        <v>1541877.85391235</v>
      </c>
      <c r="AH2738" s="99">
        <v>0</v>
      </c>
      <c r="AI2738" s="99">
        <v>3903252.0452575702</v>
      </c>
      <c r="AJ2738" s="99">
        <v>1080136.9602203399</v>
      </c>
      <c r="AK2738" s="99">
        <v>0</v>
      </c>
      <c r="AL2738" s="99">
        <v>1474552.2044067399</v>
      </c>
      <c r="AM2738" s="99">
        <v>0</v>
      </c>
      <c r="AN2738" s="99">
        <v>41094761.888183601</v>
      </c>
      <c r="AO2738" s="99">
        <v>86426445.074218795</v>
      </c>
      <c r="AP2738" s="99">
        <v>0</v>
      </c>
      <c r="AQ2738" s="99">
        <v>9147893.8137206994</v>
      </c>
      <c r="AR2738" s="99">
        <v>6878869.9856567401</v>
      </c>
      <c r="AS2738" s="99">
        <v>12739652.8856201</v>
      </c>
      <c r="AT2738" s="99">
        <v>0</v>
      </c>
      <c r="AU2738" s="99">
        <v>0</v>
      </c>
      <c r="AV2738" s="99">
        <v>141725816.65039101</v>
      </c>
      <c r="AW2738" s="99">
        <v>12058.5571416616</v>
      </c>
      <c r="AX2738" s="99">
        <v>159147.70229721101</v>
      </c>
      <c r="AY2738" s="99">
        <v>31319158.777343798</v>
      </c>
      <c r="AZ2738" s="99">
        <v>13958382.7642822</v>
      </c>
      <c r="BA2738" s="99">
        <v>0</v>
      </c>
      <c r="BB2738" s="99">
        <v>40472489.767578103</v>
      </c>
      <c r="BC2738" s="99">
        <v>9832049.5607910194</v>
      </c>
      <c r="BD2738" s="99">
        <v>0</v>
      </c>
      <c r="BE2738" s="99">
        <v>12692188.627929701</v>
      </c>
      <c r="BF2738" s="99">
        <v>0</v>
      </c>
      <c r="BG2738" s="99">
        <v>141913898.31640601</v>
      </c>
      <c r="BH2738" s="99">
        <v>23657324.347167999</v>
      </c>
      <c r="BI2738" s="99">
        <v>0</v>
      </c>
      <c r="BJ2738" s="99">
        <v>3729076.1440734901</v>
      </c>
      <c r="BK2738" s="99">
        <v>3066380.43292236</v>
      </c>
      <c r="BL2738" s="99">
        <v>0</v>
      </c>
      <c r="BM2738" s="99">
        <v>0</v>
      </c>
      <c r="BN2738" s="99">
        <v>0</v>
      </c>
      <c r="BO2738" s="99">
        <v>0</v>
      </c>
      <c r="BP2738" s="99">
        <v>0</v>
      </c>
      <c r="BQ2738" s="99">
        <v>0</v>
      </c>
      <c r="BR2738" s="99">
        <v>10312257.857910199</v>
      </c>
      <c r="BS2738" s="99">
        <v>5319717.3802490197</v>
      </c>
      <c r="BT2738" s="99">
        <v>0</v>
      </c>
      <c r="BU2738" s="99">
        <v>7498532.5899047898</v>
      </c>
      <c r="BV2738" s="99">
        <v>4589157.65478516</v>
      </c>
      <c r="BW2738" s="99">
        <v>0</v>
      </c>
      <c r="BX2738" s="99">
        <v>2689303.66015625</v>
      </c>
      <c r="BY2738" s="99">
        <v>0</v>
      </c>
      <c r="BZ2738" s="99">
        <v>0</v>
      </c>
      <c r="CA2738" s="99">
        <v>190106.96639061</v>
      </c>
      <c r="CB2738" s="99">
        <v>9462896.6871337909</v>
      </c>
      <c r="CC2738" s="99">
        <v>94824680.209960893</v>
      </c>
      <c r="CD2738" s="99">
        <v>27429241.014160201</v>
      </c>
      <c r="CE2738" s="99">
        <v>10293.048088789001</v>
      </c>
      <c r="CF2738" s="99">
        <v>1471995.16685486</v>
      </c>
      <c r="CG2738" s="99">
        <v>12654568.146850601</v>
      </c>
      <c r="CH2738" s="99">
        <v>0</v>
      </c>
      <c r="CI2738" s="99">
        <v>200352.20948600801</v>
      </c>
      <c r="CJ2738" s="99">
        <v>10960472.7269287</v>
      </c>
      <c r="CK2738" s="99">
        <v>107927028.32031301</v>
      </c>
      <c r="CL2738" s="99">
        <v>30012943.0705566</v>
      </c>
      <c r="CM2738" s="166">
        <v>330669.20016861003</v>
      </c>
      <c r="CN2738" s="166">
        <v>52033040.170410201</v>
      </c>
      <c r="CO2738" s="166">
        <v>249236855.35546899</v>
      </c>
      <c r="CP2738" s="99">
        <v>30012943.0705566</v>
      </c>
      <c r="CQ2738" s="99">
        <v>0</v>
      </c>
      <c r="CR2738" s="99">
        <v>0</v>
      </c>
      <c r="CS2738" s="99">
        <v>0</v>
      </c>
      <c r="CT2738" s="99">
        <v>0</v>
      </c>
      <c r="CU2738" s="98">
        <v>20384.317183513002</v>
      </c>
      <c r="CV2738" s="98">
        <v>140557.01608496899</v>
      </c>
      <c r="CW2738" s="98">
        <v>10934891.853988651</v>
      </c>
      <c r="CX2738" s="98">
        <v>107479248.35681149</v>
      </c>
    </row>
    <row r="2739" spans="1:102" x14ac:dyDescent="0.2">
      <c r="A2739" s="98" t="s">
        <v>192</v>
      </c>
      <c r="B2739" s="100">
        <v>42522</v>
      </c>
      <c r="C2739" s="99">
        <v>169948.91763305699</v>
      </c>
      <c r="D2739" s="99">
        <v>0</v>
      </c>
      <c r="E2739" s="99">
        <v>19915.798396587401</v>
      </c>
      <c r="F2739" s="99">
        <v>17883.535995483398</v>
      </c>
      <c r="G2739" s="99">
        <v>10369.165031909901</v>
      </c>
      <c r="H2739" s="99">
        <v>0</v>
      </c>
      <c r="I2739" s="99">
        <v>0</v>
      </c>
      <c r="J2739" s="99">
        <v>131304.05943679801</v>
      </c>
      <c r="K2739" s="99">
        <v>35.282783873379202</v>
      </c>
      <c r="L2739" s="99">
        <v>494.88172775879502</v>
      </c>
      <c r="M2739" s="99">
        <v>66731.887539863601</v>
      </c>
      <c r="N2739" s="99">
        <v>13207.686808943699</v>
      </c>
      <c r="O2739" s="99">
        <v>0</v>
      </c>
      <c r="P2739" s="99">
        <v>101469.300053596</v>
      </c>
      <c r="Q2739" s="99">
        <v>8022.4686410427103</v>
      </c>
      <c r="R2739" s="99">
        <v>0</v>
      </c>
      <c r="S2739" s="99">
        <v>10347.295403838199</v>
      </c>
      <c r="T2739" s="99">
        <v>0</v>
      </c>
      <c r="U2739" s="99">
        <v>131399.08172416699</v>
      </c>
      <c r="V2739" s="99">
        <v>8433531.6461181603</v>
      </c>
      <c r="W2739" s="99">
        <v>0</v>
      </c>
      <c r="X2739" s="99">
        <v>966063.19595336902</v>
      </c>
      <c r="Y2739" s="99">
        <v>758259.16736602795</v>
      </c>
      <c r="Z2739" s="99">
        <v>1493261.3129577599</v>
      </c>
      <c r="AA2739" s="99">
        <v>0</v>
      </c>
      <c r="AB2739" s="99">
        <v>0</v>
      </c>
      <c r="AC2739" s="99">
        <v>41116929.491699196</v>
      </c>
      <c r="AD2739" s="99">
        <v>3010.6881779730302</v>
      </c>
      <c r="AE2739" s="99">
        <v>17674.65244174</v>
      </c>
      <c r="AF2739" s="99">
        <v>2952946.9073181199</v>
      </c>
      <c r="AG2739" s="99">
        <v>1538579.0485229499</v>
      </c>
      <c r="AH2739" s="99">
        <v>0</v>
      </c>
      <c r="AI2739" s="99">
        <v>3862485.6170043899</v>
      </c>
      <c r="AJ2739" s="99">
        <v>1064263.3645935101</v>
      </c>
      <c r="AK2739" s="99">
        <v>0</v>
      </c>
      <c r="AL2739" s="99">
        <v>1490741.7151794401</v>
      </c>
      <c r="AM2739" s="99">
        <v>0</v>
      </c>
      <c r="AN2739" s="99">
        <v>40795439.302246101</v>
      </c>
      <c r="AO2739" s="99">
        <v>86274923.814453095</v>
      </c>
      <c r="AP2739" s="99">
        <v>0</v>
      </c>
      <c r="AQ2739" s="99">
        <v>8630760.9888915997</v>
      </c>
      <c r="AR2739" s="99">
        <v>6569881.3546752902</v>
      </c>
      <c r="AS2739" s="99">
        <v>12927996.478881801</v>
      </c>
      <c r="AT2739" s="99">
        <v>0</v>
      </c>
      <c r="AU2739" s="99">
        <v>0</v>
      </c>
      <c r="AV2739" s="99">
        <v>141854106.64257801</v>
      </c>
      <c r="AW2739" s="99">
        <v>10144.3892766237</v>
      </c>
      <c r="AX2739" s="99">
        <v>159519.172771454</v>
      </c>
      <c r="AY2739" s="99">
        <v>31318684.284912098</v>
      </c>
      <c r="AZ2739" s="99">
        <v>14000928.2137451</v>
      </c>
      <c r="BA2739" s="99">
        <v>0</v>
      </c>
      <c r="BB2739" s="99">
        <v>40360282.820800804</v>
      </c>
      <c r="BC2739" s="99">
        <v>9774285.2150878906</v>
      </c>
      <c r="BD2739" s="99">
        <v>0</v>
      </c>
      <c r="BE2739" s="99">
        <v>12913584.7662354</v>
      </c>
      <c r="BF2739" s="99">
        <v>0</v>
      </c>
      <c r="BG2739" s="99">
        <v>141638478.35351601</v>
      </c>
      <c r="BH2739" s="99">
        <v>23747091.549804699</v>
      </c>
      <c r="BI2739" s="99">
        <v>0</v>
      </c>
      <c r="BJ2739" s="99">
        <v>3614447.3710022001</v>
      </c>
      <c r="BK2739" s="99">
        <v>2959976.9161682101</v>
      </c>
      <c r="BL2739" s="99">
        <v>0</v>
      </c>
      <c r="BM2739" s="99">
        <v>0</v>
      </c>
      <c r="BN2739" s="99">
        <v>0</v>
      </c>
      <c r="BO2739" s="99">
        <v>0</v>
      </c>
      <c r="BP2739" s="99">
        <v>0</v>
      </c>
      <c r="BQ2739" s="99">
        <v>0</v>
      </c>
      <c r="BR2739" s="99">
        <v>10339870.4647217</v>
      </c>
      <c r="BS2739" s="99">
        <v>5289702.9442748995</v>
      </c>
      <c r="BT2739" s="99">
        <v>0</v>
      </c>
      <c r="BU2739" s="99">
        <v>7479578.5599365197</v>
      </c>
      <c r="BV2739" s="99">
        <v>4581411.9792480497</v>
      </c>
      <c r="BW2739" s="99">
        <v>0</v>
      </c>
      <c r="BX2739" s="99">
        <v>2734800.5</v>
      </c>
      <c r="BY2739" s="99">
        <v>0</v>
      </c>
      <c r="BZ2739" s="99">
        <v>0</v>
      </c>
      <c r="CA2739" s="99">
        <v>189871.22513771101</v>
      </c>
      <c r="CB2739" s="99">
        <v>9374139.1799316406</v>
      </c>
      <c r="CC2739" s="99">
        <v>95112020.846679702</v>
      </c>
      <c r="CD2739" s="99">
        <v>27350945.493408199</v>
      </c>
      <c r="CE2739" s="99">
        <v>10366.399046659501</v>
      </c>
      <c r="CF2739" s="99">
        <v>1479973.29473877</v>
      </c>
      <c r="CG2739" s="99">
        <v>12807709.384765601</v>
      </c>
      <c r="CH2739" s="99">
        <v>0</v>
      </c>
      <c r="CI2739" s="99">
        <v>200233.52181434599</v>
      </c>
      <c r="CJ2739" s="99">
        <v>10847483.793457</v>
      </c>
      <c r="CK2739" s="99">
        <v>107724380.075195</v>
      </c>
      <c r="CL2739" s="99">
        <v>29934451.7104492</v>
      </c>
      <c r="CM2739" s="166">
        <v>330234.446689606</v>
      </c>
      <c r="CN2739" s="166">
        <v>51683354.224609397</v>
      </c>
      <c r="CO2739" s="166">
        <v>249039305.05664101</v>
      </c>
      <c r="CP2739" s="99">
        <v>29934451.7104492</v>
      </c>
      <c r="CQ2739" s="99">
        <v>0</v>
      </c>
      <c r="CR2739" s="99">
        <v>0</v>
      </c>
      <c r="CS2739" s="99">
        <v>0</v>
      </c>
      <c r="CT2739" s="99">
        <v>0</v>
      </c>
      <c r="CU2739" s="98">
        <v>19950.128098730002</v>
      </c>
      <c r="CV2739" s="98">
        <v>140351.55735942401</v>
      </c>
      <c r="CW2739" s="98">
        <v>10854112.47467041</v>
      </c>
      <c r="CX2739" s="98">
        <v>107919730.2314453</v>
      </c>
    </row>
    <row r="2740" spans="1:102" x14ac:dyDescent="0.2">
      <c r="A2740" s="98" t="s">
        <v>192</v>
      </c>
      <c r="B2740" s="100">
        <v>42614</v>
      </c>
      <c r="C2740" s="99">
        <v>169696.395465851</v>
      </c>
      <c r="D2740" s="99">
        <v>0</v>
      </c>
      <c r="E2740" s="99">
        <v>19769.938354968999</v>
      </c>
      <c r="F2740" s="99">
        <v>17816.510592222199</v>
      </c>
      <c r="G2740" s="99">
        <v>10547.957172393801</v>
      </c>
      <c r="H2740" s="99">
        <v>0</v>
      </c>
      <c r="I2740" s="99">
        <v>0</v>
      </c>
      <c r="J2740" s="99">
        <v>130019.37984657301</v>
      </c>
      <c r="K2740" s="99">
        <v>27.897202251479001</v>
      </c>
      <c r="L2740" s="99">
        <v>525.44228129833903</v>
      </c>
      <c r="M2740" s="99">
        <v>66742.496033668504</v>
      </c>
      <c r="N2740" s="99">
        <v>13192.4163318872</v>
      </c>
      <c r="O2740" s="99">
        <v>0</v>
      </c>
      <c r="P2740" s="99">
        <v>101273.288391113</v>
      </c>
      <c r="Q2740" s="99">
        <v>7949.7441549301102</v>
      </c>
      <c r="R2740" s="99">
        <v>0</v>
      </c>
      <c r="S2740" s="99">
        <v>10530.729473948501</v>
      </c>
      <c r="T2740" s="99">
        <v>0</v>
      </c>
      <c r="U2740" s="99">
        <v>129973.867290497</v>
      </c>
      <c r="V2740" s="99">
        <v>8402545.5789794903</v>
      </c>
      <c r="W2740" s="99">
        <v>0</v>
      </c>
      <c r="X2740" s="99">
        <v>947375.89481353795</v>
      </c>
      <c r="Y2740" s="99">
        <v>739986.22315979004</v>
      </c>
      <c r="Z2740" s="99">
        <v>1500575.8824005099</v>
      </c>
      <c r="AA2740" s="99">
        <v>0</v>
      </c>
      <c r="AB2740" s="99">
        <v>0</v>
      </c>
      <c r="AC2740" s="99">
        <v>40627723.473632798</v>
      </c>
      <c r="AD2740" s="99">
        <v>2600.6687937974898</v>
      </c>
      <c r="AE2740" s="99">
        <v>21986.8190891743</v>
      </c>
      <c r="AF2740" s="99">
        <v>2954785.7408447298</v>
      </c>
      <c r="AG2740" s="99">
        <v>1537933.58668518</v>
      </c>
      <c r="AH2740" s="99">
        <v>0</v>
      </c>
      <c r="AI2740" s="99">
        <v>3796640.0757446298</v>
      </c>
      <c r="AJ2740" s="99">
        <v>1055841.1538391099</v>
      </c>
      <c r="AK2740" s="99">
        <v>0</v>
      </c>
      <c r="AL2740" s="99">
        <v>1498305.2039642299</v>
      </c>
      <c r="AM2740" s="99">
        <v>0</v>
      </c>
      <c r="AN2740" s="99">
        <v>40721553.5380859</v>
      </c>
      <c r="AO2740" s="99">
        <v>87324085.366210893</v>
      </c>
      <c r="AP2740" s="99">
        <v>0</v>
      </c>
      <c r="AQ2740" s="99">
        <v>8586739.8370361291</v>
      </c>
      <c r="AR2740" s="99">
        <v>6690890.8604126005</v>
      </c>
      <c r="AS2740" s="99">
        <v>13041082.8905029</v>
      </c>
      <c r="AT2740" s="99">
        <v>0</v>
      </c>
      <c r="AU2740" s="99">
        <v>0</v>
      </c>
      <c r="AV2740" s="99">
        <v>141241566.25195301</v>
      </c>
      <c r="AW2740" s="99">
        <v>8800.4204604625702</v>
      </c>
      <c r="AX2740" s="99">
        <v>157131.03209304801</v>
      </c>
      <c r="AY2740" s="99">
        <v>31571666.097412098</v>
      </c>
      <c r="AZ2740" s="99">
        <v>14127023.294921899</v>
      </c>
      <c r="BA2740" s="99">
        <v>0</v>
      </c>
      <c r="BB2740" s="99">
        <v>39999680.006347701</v>
      </c>
      <c r="BC2740" s="99">
        <v>9815535.7091064509</v>
      </c>
      <c r="BD2740" s="99">
        <v>0</v>
      </c>
      <c r="BE2740" s="99">
        <v>13014055.2629395</v>
      </c>
      <c r="BF2740" s="99">
        <v>0</v>
      </c>
      <c r="BG2740" s="99">
        <v>141265527.97851601</v>
      </c>
      <c r="BH2740" s="99">
        <v>23412672.029052701</v>
      </c>
      <c r="BI2740" s="99">
        <v>0</v>
      </c>
      <c r="BJ2740" s="99">
        <v>3541694.4842529302</v>
      </c>
      <c r="BK2740" s="99">
        <v>2906178.2294921898</v>
      </c>
      <c r="BL2740" s="99">
        <v>0</v>
      </c>
      <c r="BM2740" s="99">
        <v>0</v>
      </c>
      <c r="BN2740" s="99">
        <v>0</v>
      </c>
      <c r="BO2740" s="99">
        <v>0</v>
      </c>
      <c r="BP2740" s="99">
        <v>0</v>
      </c>
      <c r="BQ2740" s="99">
        <v>0</v>
      </c>
      <c r="BR2740" s="99">
        <v>10319322.361083999</v>
      </c>
      <c r="BS2740" s="99">
        <v>5283843.4063720703</v>
      </c>
      <c r="BT2740" s="99">
        <v>0</v>
      </c>
      <c r="BU2740" s="99">
        <v>5825387.4199218797</v>
      </c>
      <c r="BV2740" s="99">
        <v>4590011.2203369103</v>
      </c>
      <c r="BW2740" s="99">
        <v>0</v>
      </c>
      <c r="BX2740" s="99">
        <v>2306837.3517150902</v>
      </c>
      <c r="BY2740" s="99">
        <v>0</v>
      </c>
      <c r="BZ2740" s="99">
        <v>0</v>
      </c>
      <c r="CA2740" s="99">
        <v>189573.04133796701</v>
      </c>
      <c r="CB2740" s="99">
        <v>9397728.8400878906</v>
      </c>
      <c r="CC2740" s="99">
        <v>96081892.569335893</v>
      </c>
      <c r="CD2740" s="99">
        <v>26932750.7102051</v>
      </c>
      <c r="CE2740" s="99">
        <v>10554.0635793209</v>
      </c>
      <c r="CF2740" s="99">
        <v>1505982.72648621</v>
      </c>
      <c r="CG2740" s="99">
        <v>13073880.131103501</v>
      </c>
      <c r="CH2740" s="99">
        <v>0</v>
      </c>
      <c r="CI2740" s="99">
        <v>200153.21323394799</v>
      </c>
      <c r="CJ2740" s="99">
        <v>10898824.264160199</v>
      </c>
      <c r="CK2740" s="99">
        <v>109194249.25781301</v>
      </c>
      <c r="CL2740" s="99">
        <v>29538596.026855499</v>
      </c>
      <c r="CM2740" s="166">
        <v>328939.78347778303</v>
      </c>
      <c r="CN2740" s="166">
        <v>51577026.409667999</v>
      </c>
      <c r="CO2740" s="166">
        <v>250682430.25195301</v>
      </c>
      <c r="CP2740" s="99">
        <v>29538596.026855499</v>
      </c>
      <c r="CQ2740" s="99">
        <v>0</v>
      </c>
      <c r="CR2740" s="99">
        <v>0</v>
      </c>
      <c r="CS2740" s="99">
        <v>0</v>
      </c>
      <c r="CT2740" s="99">
        <v>0</v>
      </c>
      <c r="CU2740" s="98">
        <v>19790.035666700998</v>
      </c>
      <c r="CV2740" s="98">
        <v>139233.07236800299</v>
      </c>
      <c r="CW2740" s="98">
        <v>10903711.5665741</v>
      </c>
      <c r="CX2740" s="98">
        <v>109155772.70043939</v>
      </c>
    </row>
    <row r="2741" spans="1:102" x14ac:dyDescent="0.2">
      <c r="A2741" s="98" t="s">
        <v>192</v>
      </c>
      <c r="B2741" s="100">
        <v>42705</v>
      </c>
      <c r="C2741" s="99">
        <v>169252.50093078599</v>
      </c>
      <c r="D2741" s="99">
        <v>0</v>
      </c>
      <c r="E2741" s="99">
        <v>19459.989788055402</v>
      </c>
      <c r="F2741" s="99">
        <v>17530.998788118399</v>
      </c>
      <c r="G2741" s="99">
        <v>10797.874722480799</v>
      </c>
      <c r="H2741" s="99">
        <v>0</v>
      </c>
      <c r="I2741" s="99">
        <v>0</v>
      </c>
      <c r="J2741" s="99">
        <v>130055.57638263699</v>
      </c>
      <c r="K2741" s="99">
        <v>19.8749204310589</v>
      </c>
      <c r="L2741" s="99">
        <v>506.64393365383103</v>
      </c>
      <c r="M2741" s="99">
        <v>66611.524662971497</v>
      </c>
      <c r="N2741" s="99">
        <v>13099.551471471799</v>
      </c>
      <c r="O2741" s="99">
        <v>0</v>
      </c>
      <c r="P2741" s="99">
        <v>100790.228219032</v>
      </c>
      <c r="Q2741" s="99">
        <v>7829.5230841040602</v>
      </c>
      <c r="R2741" s="99">
        <v>0</v>
      </c>
      <c r="S2741" s="99">
        <v>10745.978561162899</v>
      </c>
      <c r="T2741" s="99">
        <v>0</v>
      </c>
      <c r="U2741" s="99">
        <v>130095.31754398299</v>
      </c>
      <c r="V2741" s="99">
        <v>8309214.5553588904</v>
      </c>
      <c r="W2741" s="99">
        <v>0</v>
      </c>
      <c r="X2741" s="99">
        <v>909724.754348755</v>
      </c>
      <c r="Y2741" s="99">
        <v>711642.06912231399</v>
      </c>
      <c r="Z2741" s="99">
        <v>1513185.1531982401</v>
      </c>
      <c r="AA2741" s="99">
        <v>0</v>
      </c>
      <c r="AB2741" s="99">
        <v>0</v>
      </c>
      <c r="AC2741" s="99">
        <v>40341703.419433601</v>
      </c>
      <c r="AD2741" s="99">
        <v>1682.3255932033101</v>
      </c>
      <c r="AE2741" s="99">
        <v>17492.903042793299</v>
      </c>
      <c r="AF2741" s="99">
        <v>2919072.6733703599</v>
      </c>
      <c r="AG2741" s="99">
        <v>1522199.8802032501</v>
      </c>
      <c r="AH2741" s="99">
        <v>0</v>
      </c>
      <c r="AI2741" s="99">
        <v>3721042.2427673298</v>
      </c>
      <c r="AJ2741" s="99">
        <v>1049101.30963135</v>
      </c>
      <c r="AK2741" s="99">
        <v>0</v>
      </c>
      <c r="AL2741" s="99">
        <v>1509182.83607483</v>
      </c>
      <c r="AM2741" s="99">
        <v>0</v>
      </c>
      <c r="AN2741" s="99">
        <v>40514140.019531302</v>
      </c>
      <c r="AO2741" s="99">
        <v>86752231.496093795</v>
      </c>
      <c r="AP2741" s="99">
        <v>0</v>
      </c>
      <c r="AQ2741" s="99">
        <v>8267696.7728271503</v>
      </c>
      <c r="AR2741" s="99">
        <v>6434888.0767822303</v>
      </c>
      <c r="AS2741" s="99">
        <v>13209603.838256801</v>
      </c>
      <c r="AT2741" s="99">
        <v>0</v>
      </c>
      <c r="AU2741" s="99">
        <v>0</v>
      </c>
      <c r="AV2741" s="99">
        <v>141058251.58007801</v>
      </c>
      <c r="AW2741" s="99">
        <v>5679.8750450611096</v>
      </c>
      <c r="AX2741" s="99">
        <v>153964.366188049</v>
      </c>
      <c r="AY2741" s="99">
        <v>31280121.924560498</v>
      </c>
      <c r="AZ2741" s="99">
        <v>14059653.966674799</v>
      </c>
      <c r="BA2741" s="99">
        <v>0</v>
      </c>
      <c r="BB2741" s="99">
        <v>39400330.991699196</v>
      </c>
      <c r="BC2741" s="99">
        <v>9799382.5794677697</v>
      </c>
      <c r="BD2741" s="99">
        <v>0</v>
      </c>
      <c r="BE2741" s="99">
        <v>13181779.4954834</v>
      </c>
      <c r="BF2741" s="99">
        <v>0</v>
      </c>
      <c r="BG2741" s="99">
        <v>141126311.98242199</v>
      </c>
      <c r="BH2741" s="99">
        <v>23470916.529541001</v>
      </c>
      <c r="BI2741" s="99">
        <v>0</v>
      </c>
      <c r="BJ2741" s="99">
        <v>3470271.4689025902</v>
      </c>
      <c r="BK2741" s="99">
        <v>2856726.8355102502</v>
      </c>
      <c r="BL2741" s="99">
        <v>0</v>
      </c>
      <c r="BM2741" s="99">
        <v>0</v>
      </c>
      <c r="BN2741" s="99">
        <v>0</v>
      </c>
      <c r="BO2741" s="99">
        <v>0</v>
      </c>
      <c r="BP2741" s="99">
        <v>0</v>
      </c>
      <c r="BQ2741" s="99">
        <v>0</v>
      </c>
      <c r="BR2741" s="99">
        <v>10247525.587890601</v>
      </c>
      <c r="BS2741" s="99">
        <v>5272594.1224365197</v>
      </c>
      <c r="BT2741" s="99">
        <v>0</v>
      </c>
      <c r="BU2741" s="99">
        <v>7126917.82995605</v>
      </c>
      <c r="BV2741" s="99">
        <v>4584243.6361694299</v>
      </c>
      <c r="BW2741" s="99">
        <v>0</v>
      </c>
      <c r="BX2741" s="99">
        <v>2656110.5802917499</v>
      </c>
      <c r="BY2741" s="99">
        <v>0</v>
      </c>
      <c r="BZ2741" s="99">
        <v>0</v>
      </c>
      <c r="CA2741" s="99">
        <v>188732.25428771999</v>
      </c>
      <c r="CB2741" s="99">
        <v>9268965.88427734</v>
      </c>
      <c r="CC2741" s="99">
        <v>94818000.426757798</v>
      </c>
      <c r="CD2741" s="99">
        <v>26935451.8039551</v>
      </c>
      <c r="CE2741" s="99">
        <v>10798.828249931301</v>
      </c>
      <c r="CF2741" s="99">
        <v>1525683.2286682101</v>
      </c>
      <c r="CG2741" s="99">
        <v>13333707.803222699</v>
      </c>
      <c r="CH2741" s="99">
        <v>0</v>
      </c>
      <c r="CI2741" s="99">
        <v>199573.35840225199</v>
      </c>
      <c r="CJ2741" s="99">
        <v>10775626.9455566</v>
      </c>
      <c r="CK2741" s="99">
        <v>108234401.68554699</v>
      </c>
      <c r="CL2741" s="99">
        <v>29582271.800781298</v>
      </c>
      <c r="CM2741" s="166">
        <v>328198.09928131098</v>
      </c>
      <c r="CN2741" s="166">
        <v>51321087.684082001</v>
      </c>
      <c r="CO2741" s="166">
        <v>249413281.05664101</v>
      </c>
      <c r="CP2741" s="99">
        <v>29582271.800781298</v>
      </c>
      <c r="CQ2741" s="99">
        <v>0</v>
      </c>
      <c r="CR2741" s="99">
        <v>0</v>
      </c>
      <c r="CS2741" s="99">
        <v>0</v>
      </c>
      <c r="CT2741" s="99">
        <v>0</v>
      </c>
      <c r="CU2741" s="98">
        <v>19486.745022005998</v>
      </c>
      <c r="CV2741" s="98">
        <v>139520.793069837</v>
      </c>
      <c r="CW2741" s="98">
        <v>10794649.112945549</v>
      </c>
      <c r="CX2741" s="98">
        <v>108151708.2299805</v>
      </c>
    </row>
    <row r="2742" spans="1:102" x14ac:dyDescent="0.2">
      <c r="A2742" s="98" t="s">
        <v>192</v>
      </c>
      <c r="B2742" s="100">
        <v>42795</v>
      </c>
      <c r="C2742" s="99">
        <v>170013.221214294</v>
      </c>
      <c r="D2742" s="99">
        <v>0</v>
      </c>
      <c r="E2742" s="99">
        <v>19444.272702932401</v>
      </c>
      <c r="F2742" s="99">
        <v>17622.032347679102</v>
      </c>
      <c r="G2742" s="99">
        <v>10979.404117345801</v>
      </c>
      <c r="H2742" s="99">
        <v>0</v>
      </c>
      <c r="I2742" s="99">
        <v>0</v>
      </c>
      <c r="J2742" s="99">
        <v>129963.190936089</v>
      </c>
      <c r="K2742" s="99">
        <v>16.903197303879999</v>
      </c>
      <c r="L2742" s="99">
        <v>507.05422960221802</v>
      </c>
      <c r="M2742" s="99">
        <v>67106.678843498201</v>
      </c>
      <c r="N2742" s="99">
        <v>12999.58462286</v>
      </c>
      <c r="O2742" s="99">
        <v>0</v>
      </c>
      <c r="P2742" s="99">
        <v>100779.999154091</v>
      </c>
      <c r="Q2742" s="99">
        <v>7816.3883225917798</v>
      </c>
      <c r="R2742" s="99">
        <v>0</v>
      </c>
      <c r="S2742" s="99">
        <v>10958.200941324199</v>
      </c>
      <c r="T2742" s="99">
        <v>0</v>
      </c>
      <c r="U2742" s="99">
        <v>129987.23605442001</v>
      </c>
      <c r="V2742" s="99">
        <v>8468387.1536865197</v>
      </c>
      <c r="W2742" s="99">
        <v>0</v>
      </c>
      <c r="X2742" s="99">
        <v>907046.55905914295</v>
      </c>
      <c r="Y2742" s="99">
        <v>708314.58979797398</v>
      </c>
      <c r="Z2742" s="99">
        <v>1550526.05845642</v>
      </c>
      <c r="AA2742" s="99">
        <v>0</v>
      </c>
      <c r="AB2742" s="99">
        <v>0</v>
      </c>
      <c r="AC2742" s="99">
        <v>40707212.509765603</v>
      </c>
      <c r="AD2742" s="99">
        <v>1494.1063950508801</v>
      </c>
      <c r="AE2742" s="99">
        <v>13826.811461687101</v>
      </c>
      <c r="AF2742" s="99">
        <v>2950534.98406982</v>
      </c>
      <c r="AG2742" s="99">
        <v>1506932.98554993</v>
      </c>
      <c r="AH2742" s="99">
        <v>0</v>
      </c>
      <c r="AI2742" s="99">
        <v>3840605.4880981399</v>
      </c>
      <c r="AJ2742" s="99">
        <v>1050552.57125854</v>
      </c>
      <c r="AK2742" s="99">
        <v>0</v>
      </c>
      <c r="AL2742" s="99">
        <v>1542205.0878753699</v>
      </c>
      <c r="AM2742" s="99">
        <v>0</v>
      </c>
      <c r="AN2742" s="99">
        <v>40485254.209472701</v>
      </c>
      <c r="AO2742" s="99">
        <v>88032455.712890595</v>
      </c>
      <c r="AP2742" s="99">
        <v>0</v>
      </c>
      <c r="AQ2742" s="99">
        <v>8229120.265625</v>
      </c>
      <c r="AR2742" s="99">
        <v>6248589.1654663105</v>
      </c>
      <c r="AS2742" s="99">
        <v>13561181.7141113</v>
      </c>
      <c r="AT2742" s="99">
        <v>0</v>
      </c>
      <c r="AU2742" s="99">
        <v>0</v>
      </c>
      <c r="AV2742" s="99">
        <v>141966843.22656301</v>
      </c>
      <c r="AW2742" s="99">
        <v>5114.0191159248398</v>
      </c>
      <c r="AX2742" s="99">
        <v>121962.088033676</v>
      </c>
      <c r="AY2742" s="99">
        <v>31825964.0554199</v>
      </c>
      <c r="AZ2742" s="99">
        <v>14016273.947021499</v>
      </c>
      <c r="BA2742" s="99">
        <v>0</v>
      </c>
      <c r="BB2742" s="99">
        <v>40784768.731445298</v>
      </c>
      <c r="BC2742" s="99">
        <v>9826853.3453369103</v>
      </c>
      <c r="BD2742" s="99">
        <v>0</v>
      </c>
      <c r="BE2742" s="99">
        <v>13482295.7150879</v>
      </c>
      <c r="BF2742" s="99">
        <v>0</v>
      </c>
      <c r="BG2742" s="99">
        <v>141814867.65234399</v>
      </c>
      <c r="BH2742" s="99">
        <v>23954505.465087902</v>
      </c>
      <c r="BI2742" s="99">
        <v>0</v>
      </c>
      <c r="BJ2742" s="99">
        <v>3412534.1813659701</v>
      </c>
      <c r="BK2742" s="99">
        <v>2819046.9931335398</v>
      </c>
      <c r="BL2742" s="99">
        <v>0</v>
      </c>
      <c r="BM2742" s="99">
        <v>0</v>
      </c>
      <c r="BN2742" s="99">
        <v>0</v>
      </c>
      <c r="BO2742" s="99">
        <v>0</v>
      </c>
      <c r="BP2742" s="99">
        <v>0</v>
      </c>
      <c r="BQ2742" s="99">
        <v>0</v>
      </c>
      <c r="BR2742" s="99">
        <v>10420802.6999512</v>
      </c>
      <c r="BS2742" s="99">
        <v>5251725.6323242197</v>
      </c>
      <c r="BT2742" s="99">
        <v>0</v>
      </c>
      <c r="BU2742" s="99">
        <v>7378888.9899292002</v>
      </c>
      <c r="BV2742" s="99">
        <v>4579733.0961303702</v>
      </c>
      <c r="BW2742" s="99">
        <v>0</v>
      </c>
      <c r="BX2742" s="99">
        <v>2833543.3897094699</v>
      </c>
      <c r="BY2742" s="99">
        <v>0</v>
      </c>
      <c r="BZ2742" s="99">
        <v>0</v>
      </c>
      <c r="CA2742" s="99">
        <v>189369.55320167501</v>
      </c>
      <c r="CB2742" s="99">
        <v>9329449.12353516</v>
      </c>
      <c r="CC2742" s="99">
        <v>96255651.457031295</v>
      </c>
      <c r="CD2742" s="99">
        <v>27397798.848388702</v>
      </c>
      <c r="CE2742" s="99">
        <v>10976.5327887535</v>
      </c>
      <c r="CF2742" s="99">
        <v>1538236.6329193099</v>
      </c>
      <c r="CG2742" s="99">
        <v>13465547.831054701</v>
      </c>
      <c r="CH2742" s="99">
        <v>0</v>
      </c>
      <c r="CI2742" s="99">
        <v>200271.546875</v>
      </c>
      <c r="CJ2742" s="99">
        <v>10854698.6677246</v>
      </c>
      <c r="CK2742" s="99">
        <v>109621194.39550801</v>
      </c>
      <c r="CL2742" s="99">
        <v>30100774.579345699</v>
      </c>
      <c r="CM2742" s="166">
        <v>328871.46828460699</v>
      </c>
      <c r="CN2742" s="166">
        <v>51350256.882324196</v>
      </c>
      <c r="CO2742" s="166">
        <v>251590243.38867199</v>
      </c>
      <c r="CP2742" s="99">
        <v>30100774.579345699</v>
      </c>
      <c r="CQ2742" s="99">
        <v>0</v>
      </c>
      <c r="CR2742" s="99">
        <v>0</v>
      </c>
      <c r="CS2742" s="99">
        <v>0</v>
      </c>
      <c r="CT2742" s="99">
        <v>0</v>
      </c>
      <c r="CU2742" s="98">
        <v>19461.921064746999</v>
      </c>
      <c r="CV2742" s="98">
        <v>139578.65423018401</v>
      </c>
      <c r="CW2742" s="98">
        <v>10867685.75645447</v>
      </c>
      <c r="CX2742" s="98">
        <v>109721199.288086</v>
      </c>
    </row>
    <row r="2743" spans="1:102" x14ac:dyDescent="0.2">
      <c r="A2743" s="98" t="s">
        <v>192</v>
      </c>
      <c r="B2743" s="100">
        <v>42887</v>
      </c>
      <c r="C2743" s="99">
        <v>169193.660522461</v>
      </c>
      <c r="D2743" s="99">
        <v>0</v>
      </c>
      <c r="E2743" s="99">
        <v>19180.6984004974</v>
      </c>
      <c r="F2743" s="99">
        <v>17333.769358396501</v>
      </c>
      <c r="G2743" s="99">
        <v>11039.022158145901</v>
      </c>
      <c r="H2743" s="99">
        <v>0</v>
      </c>
      <c r="I2743" s="99">
        <v>0</v>
      </c>
      <c r="J2743" s="99">
        <v>129379.619213104</v>
      </c>
      <c r="K2743" s="99">
        <v>14.442233791691301</v>
      </c>
      <c r="L2743" s="99">
        <v>486.66999411210401</v>
      </c>
      <c r="M2743" s="99">
        <v>66779.452196121201</v>
      </c>
      <c r="N2743" s="99">
        <v>12869.597874045399</v>
      </c>
      <c r="O2743" s="99">
        <v>0</v>
      </c>
      <c r="P2743" s="99">
        <v>100437.741596222</v>
      </c>
      <c r="Q2743" s="99">
        <v>7701.9789955615997</v>
      </c>
      <c r="R2743" s="99">
        <v>0</v>
      </c>
      <c r="S2743" s="99">
        <v>11021.595329165501</v>
      </c>
      <c r="T2743" s="99">
        <v>0</v>
      </c>
      <c r="U2743" s="99">
        <v>129456.61969471</v>
      </c>
      <c r="V2743" s="99">
        <v>8358714.23156738</v>
      </c>
      <c r="W2743" s="99">
        <v>0</v>
      </c>
      <c r="X2743" s="99">
        <v>888787.90370178199</v>
      </c>
      <c r="Y2743" s="99">
        <v>696078.28404235805</v>
      </c>
      <c r="Z2743" s="99">
        <v>1530976.28477478</v>
      </c>
      <c r="AA2743" s="99">
        <v>0</v>
      </c>
      <c r="AB2743" s="99">
        <v>0</v>
      </c>
      <c r="AC2743" s="99">
        <v>40227679.505371101</v>
      </c>
      <c r="AD2743" s="99">
        <v>1136.8047752678399</v>
      </c>
      <c r="AE2743" s="99">
        <v>15981.793434143099</v>
      </c>
      <c r="AF2743" s="99">
        <v>2941908.0826416002</v>
      </c>
      <c r="AG2743" s="99">
        <v>1493142.94906616</v>
      </c>
      <c r="AH2743" s="99">
        <v>0</v>
      </c>
      <c r="AI2743" s="99">
        <v>3736632.5956115699</v>
      </c>
      <c r="AJ2743" s="99">
        <v>1047384.06206512</v>
      </c>
      <c r="AK2743" s="99">
        <v>0</v>
      </c>
      <c r="AL2743" s="99">
        <v>1528189.3348846401</v>
      </c>
      <c r="AM2743" s="99">
        <v>0</v>
      </c>
      <c r="AN2743" s="99">
        <v>40437767.5947266</v>
      </c>
      <c r="AO2743" s="99">
        <v>88095730.722656295</v>
      </c>
      <c r="AP2743" s="99">
        <v>0</v>
      </c>
      <c r="AQ2743" s="99">
        <v>8113926.7396240197</v>
      </c>
      <c r="AR2743" s="99">
        <v>6300218.9447631799</v>
      </c>
      <c r="AS2743" s="99">
        <v>13463471.6711426</v>
      </c>
      <c r="AT2743" s="99">
        <v>0</v>
      </c>
      <c r="AU2743" s="99">
        <v>0</v>
      </c>
      <c r="AV2743" s="99">
        <v>141980294.37304699</v>
      </c>
      <c r="AW2743" s="99">
        <v>3905.45849144459</v>
      </c>
      <c r="AX2743" s="99">
        <v>159463.57642555199</v>
      </c>
      <c r="AY2743" s="99">
        <v>31892177.7963867</v>
      </c>
      <c r="AZ2743" s="99">
        <v>13905102.9851074</v>
      </c>
      <c r="BA2743" s="99">
        <v>0</v>
      </c>
      <c r="BB2743" s="99">
        <v>39943274.6708984</v>
      </c>
      <c r="BC2743" s="99">
        <v>9824890.8200683594</v>
      </c>
      <c r="BD2743" s="99">
        <v>0</v>
      </c>
      <c r="BE2743" s="99">
        <v>13436497.911132799</v>
      </c>
      <c r="BF2743" s="99">
        <v>0</v>
      </c>
      <c r="BG2743" s="99">
        <v>142053111.63281301</v>
      </c>
      <c r="BH2743" s="99">
        <v>23595487.4228516</v>
      </c>
      <c r="BI2743" s="99">
        <v>0</v>
      </c>
      <c r="BJ2743" s="99">
        <v>3363343.7082519499</v>
      </c>
      <c r="BK2743" s="99">
        <v>2774399.4631347698</v>
      </c>
      <c r="BL2743" s="99">
        <v>0</v>
      </c>
      <c r="BM2743" s="99">
        <v>0</v>
      </c>
      <c r="BN2743" s="99">
        <v>0</v>
      </c>
      <c r="BO2743" s="99">
        <v>0</v>
      </c>
      <c r="BP2743" s="99">
        <v>0</v>
      </c>
      <c r="BQ2743" s="99">
        <v>0</v>
      </c>
      <c r="BR2743" s="99">
        <v>10380022.575805699</v>
      </c>
      <c r="BS2743" s="99">
        <v>5211549.30432129</v>
      </c>
      <c r="BT2743" s="99">
        <v>0</v>
      </c>
      <c r="BU2743" s="99">
        <v>7231214.6599121103</v>
      </c>
      <c r="BV2743" s="99">
        <v>4559769.8879394503</v>
      </c>
      <c r="BW2743" s="99">
        <v>0</v>
      </c>
      <c r="BX2743" s="99">
        <v>2821469.60974121</v>
      </c>
      <c r="BY2743" s="99">
        <v>0</v>
      </c>
      <c r="BZ2743" s="99">
        <v>0</v>
      </c>
      <c r="CA2743" s="99">
        <v>188311.95429038999</v>
      </c>
      <c r="CB2743" s="99">
        <v>9273349.0598144494</v>
      </c>
      <c r="CC2743" s="99">
        <v>95909967.800781295</v>
      </c>
      <c r="CD2743" s="99">
        <v>26955747.9523926</v>
      </c>
      <c r="CE2743" s="99">
        <v>11032.744891762701</v>
      </c>
      <c r="CF2743" s="99">
        <v>1543111.11277771</v>
      </c>
      <c r="CG2743" s="99">
        <v>13559620.8442383</v>
      </c>
      <c r="CH2743" s="99">
        <v>0</v>
      </c>
      <c r="CI2743" s="99">
        <v>199320.89322280901</v>
      </c>
      <c r="CJ2743" s="99">
        <v>10791508.755737299</v>
      </c>
      <c r="CK2743" s="99">
        <v>109691388.30468801</v>
      </c>
      <c r="CL2743" s="99">
        <v>29623016.841064502</v>
      </c>
      <c r="CM2743" s="166">
        <v>327361.070209503</v>
      </c>
      <c r="CN2743" s="166">
        <v>51286135.5546875</v>
      </c>
      <c r="CO2743" s="166">
        <v>252288079.99804699</v>
      </c>
      <c r="CP2743" s="99">
        <v>29623016.841064502</v>
      </c>
      <c r="CQ2743" s="99">
        <v>0</v>
      </c>
      <c r="CR2743" s="99">
        <v>0</v>
      </c>
      <c r="CS2743" s="99">
        <v>0</v>
      </c>
      <c r="CT2743" s="99">
        <v>0</v>
      </c>
      <c r="CU2743" s="98">
        <v>19193.034489785001</v>
      </c>
      <c r="CV2743" s="98">
        <v>139017.73593574599</v>
      </c>
      <c r="CW2743" s="98">
        <v>10816460.172592159</v>
      </c>
      <c r="CX2743" s="98">
        <v>109469588.64501959</v>
      </c>
    </row>
    <row r="2744" spans="1:102" x14ac:dyDescent="0.2">
      <c r="A2744" s="98" t="s">
        <v>192</v>
      </c>
      <c r="B2744" s="100">
        <v>42979</v>
      </c>
      <c r="C2744" s="99">
        <v>169136.89565658601</v>
      </c>
      <c r="D2744" s="99">
        <v>0</v>
      </c>
      <c r="E2744" s="99">
        <v>19174.091700553901</v>
      </c>
      <c r="F2744" s="99">
        <v>17401.304356336601</v>
      </c>
      <c r="G2744" s="99">
        <v>11104.334951520001</v>
      </c>
      <c r="H2744" s="99">
        <v>0</v>
      </c>
      <c r="I2744" s="99">
        <v>0</v>
      </c>
      <c r="J2744" s="99">
        <v>129040.98831844299</v>
      </c>
      <c r="K2744" s="99">
        <v>14.4304139344022</v>
      </c>
      <c r="L2744" s="99">
        <v>535.72439344227303</v>
      </c>
      <c r="M2744" s="99">
        <v>66899.4651031494</v>
      </c>
      <c r="N2744" s="99">
        <v>12788.661537528</v>
      </c>
      <c r="O2744" s="99">
        <v>0</v>
      </c>
      <c r="P2744" s="99">
        <v>100679.918358803</v>
      </c>
      <c r="Q2744" s="99">
        <v>7636.5949617624301</v>
      </c>
      <c r="R2744" s="99">
        <v>0</v>
      </c>
      <c r="S2744" s="99">
        <v>11098.6772434711</v>
      </c>
      <c r="T2744" s="99">
        <v>0</v>
      </c>
      <c r="U2744" s="99">
        <v>128967.454131126</v>
      </c>
      <c r="V2744" s="99">
        <v>8308675.0836792002</v>
      </c>
      <c r="W2744" s="99">
        <v>0</v>
      </c>
      <c r="X2744" s="99">
        <v>852897.87184143101</v>
      </c>
      <c r="Y2744" s="99">
        <v>671052.54201507603</v>
      </c>
      <c r="Z2744" s="99">
        <v>1526042.91104126</v>
      </c>
      <c r="AA2744" s="99">
        <v>0</v>
      </c>
      <c r="AB2744" s="99">
        <v>0</v>
      </c>
      <c r="AC2744" s="99">
        <v>40083154.4677734</v>
      </c>
      <c r="AD2744" s="99">
        <v>1128.6300014406399</v>
      </c>
      <c r="AE2744" s="99">
        <v>21073.4384353161</v>
      </c>
      <c r="AF2744" s="99">
        <v>2929578.4767456101</v>
      </c>
      <c r="AG2744" s="99">
        <v>1482185.1362457301</v>
      </c>
      <c r="AH2744" s="99">
        <v>0</v>
      </c>
      <c r="AI2744" s="99">
        <v>3696134.9662780799</v>
      </c>
      <c r="AJ2744" s="99">
        <v>1036476.45304871</v>
      </c>
      <c r="AK2744" s="99">
        <v>0</v>
      </c>
      <c r="AL2744" s="99">
        <v>1526153.8184509301</v>
      </c>
      <c r="AM2744" s="99">
        <v>0</v>
      </c>
      <c r="AN2744" s="99">
        <v>40318782.003906302</v>
      </c>
      <c r="AO2744" s="99">
        <v>88218903.594726607</v>
      </c>
      <c r="AP2744" s="99">
        <v>0</v>
      </c>
      <c r="AQ2744" s="99">
        <v>7866375.1240234403</v>
      </c>
      <c r="AR2744" s="99">
        <v>6111558.9196167002</v>
      </c>
      <c r="AS2744" s="99">
        <v>13462719.402832</v>
      </c>
      <c r="AT2744" s="99">
        <v>0</v>
      </c>
      <c r="AU2744" s="99">
        <v>0</v>
      </c>
      <c r="AV2744" s="99">
        <v>141816984.59765601</v>
      </c>
      <c r="AW2744" s="99">
        <v>3888.6709147393699</v>
      </c>
      <c r="AX2744" s="99">
        <v>210657.98268508899</v>
      </c>
      <c r="AY2744" s="99">
        <v>31962788.0695801</v>
      </c>
      <c r="AZ2744" s="99">
        <v>13863828.247924799</v>
      </c>
      <c r="BA2744" s="99">
        <v>0</v>
      </c>
      <c r="BB2744" s="99">
        <v>39778013.939941399</v>
      </c>
      <c r="BC2744" s="99">
        <v>9759785.9864502009</v>
      </c>
      <c r="BD2744" s="99">
        <v>0</v>
      </c>
      <c r="BE2744" s="99">
        <v>13451885.0128174</v>
      </c>
      <c r="BF2744" s="99">
        <v>0</v>
      </c>
      <c r="BG2744" s="99">
        <v>141851665.625</v>
      </c>
      <c r="BH2744" s="99">
        <v>23492313.5075684</v>
      </c>
      <c r="BI2744" s="99">
        <v>0</v>
      </c>
      <c r="BJ2744" s="99">
        <v>3260820.2012023898</v>
      </c>
      <c r="BK2744" s="99">
        <v>2696677.64916992</v>
      </c>
      <c r="BL2744" s="99">
        <v>0</v>
      </c>
      <c r="BM2744" s="99">
        <v>0</v>
      </c>
      <c r="BN2744" s="99">
        <v>0</v>
      </c>
      <c r="BO2744" s="99">
        <v>0</v>
      </c>
      <c r="BP2744" s="99">
        <v>0</v>
      </c>
      <c r="BQ2744" s="99">
        <v>0</v>
      </c>
      <c r="BR2744" s="99">
        <v>10388845.3051758</v>
      </c>
      <c r="BS2744" s="99">
        <v>5177402.82775879</v>
      </c>
      <c r="BT2744" s="99">
        <v>0</v>
      </c>
      <c r="BU2744" s="99">
        <v>5660040.4799194299</v>
      </c>
      <c r="BV2744" s="99">
        <v>4530589.1373290997</v>
      </c>
      <c r="BW2744" s="99">
        <v>0</v>
      </c>
      <c r="BX2744" s="99">
        <v>2359152.7615966802</v>
      </c>
      <c r="BY2744" s="99">
        <v>0</v>
      </c>
      <c r="BZ2744" s="99">
        <v>0</v>
      </c>
      <c r="CA2744" s="99">
        <v>188407.115131378</v>
      </c>
      <c r="CB2744" s="99">
        <v>9214969.54614258</v>
      </c>
      <c r="CC2744" s="99">
        <v>95872860.952148393</v>
      </c>
      <c r="CD2744" s="99">
        <v>26729970.534423798</v>
      </c>
      <c r="CE2744" s="99">
        <v>11109.949120044699</v>
      </c>
      <c r="CF2744" s="99">
        <v>1542685.93971252</v>
      </c>
      <c r="CG2744" s="99">
        <v>13610843.0002441</v>
      </c>
      <c r="CH2744" s="99">
        <v>0</v>
      </c>
      <c r="CI2744" s="99">
        <v>199592.311563492</v>
      </c>
      <c r="CJ2744" s="99">
        <v>10750411.4835205</v>
      </c>
      <c r="CK2744" s="99">
        <v>109775359.08300801</v>
      </c>
      <c r="CL2744" s="99">
        <v>29417402.177246101</v>
      </c>
      <c r="CM2744" s="166">
        <v>327375.34870147699</v>
      </c>
      <c r="CN2744" s="166">
        <v>51042179.577636696</v>
      </c>
      <c r="CO2744" s="166">
        <v>251896941.296875</v>
      </c>
      <c r="CP2744" s="99">
        <v>29417402.177246101</v>
      </c>
      <c r="CQ2744" s="99">
        <v>0</v>
      </c>
      <c r="CR2744" s="99">
        <v>0</v>
      </c>
      <c r="CS2744" s="99">
        <v>0</v>
      </c>
      <c r="CT2744" s="99">
        <v>0</v>
      </c>
      <c r="CU2744" s="98">
        <v>19186.361428880002</v>
      </c>
      <c r="CV2744" s="98">
        <v>138740.31119914001</v>
      </c>
      <c r="CW2744" s="98">
        <v>10757655.485855101</v>
      </c>
      <c r="CX2744" s="98">
        <v>109483703.95239249</v>
      </c>
    </row>
    <row r="2745" spans="1:102" x14ac:dyDescent="0.2">
      <c r="A2745" s="98" t="s">
        <v>192</v>
      </c>
      <c r="B2745" s="100">
        <v>43070</v>
      </c>
      <c r="C2745" s="99">
        <v>169277.56933403001</v>
      </c>
      <c r="D2745" s="99">
        <v>0</v>
      </c>
      <c r="E2745" s="99">
        <v>19268.1799809933</v>
      </c>
      <c r="F2745" s="99">
        <v>17501.218229293801</v>
      </c>
      <c r="G2745" s="99">
        <v>11132.1657265425</v>
      </c>
      <c r="H2745" s="99">
        <v>0</v>
      </c>
      <c r="I2745" s="99">
        <v>0</v>
      </c>
      <c r="J2745" s="99">
        <v>128099.422570229</v>
      </c>
      <c r="K2745" s="99">
        <v>12.1238940003095</v>
      </c>
      <c r="L2745" s="99">
        <v>534.66057967394602</v>
      </c>
      <c r="M2745" s="99">
        <v>67133.060117721601</v>
      </c>
      <c r="N2745" s="99">
        <v>12774.873323559799</v>
      </c>
      <c r="O2745" s="99">
        <v>0</v>
      </c>
      <c r="P2745" s="99">
        <v>100611.94908237499</v>
      </c>
      <c r="Q2745" s="99">
        <v>7601.6855455040904</v>
      </c>
      <c r="R2745" s="99">
        <v>0</v>
      </c>
      <c r="S2745" s="99">
        <v>11075.1837106943</v>
      </c>
      <c r="T2745" s="99">
        <v>0</v>
      </c>
      <c r="U2745" s="99">
        <v>128120.078199387</v>
      </c>
      <c r="V2745" s="99">
        <v>8262310.44213867</v>
      </c>
      <c r="W2745" s="99">
        <v>0</v>
      </c>
      <c r="X2745" s="99">
        <v>868498.05195617699</v>
      </c>
      <c r="Y2745" s="99">
        <v>685938.76001739502</v>
      </c>
      <c r="Z2745" s="99">
        <v>1543826.08792114</v>
      </c>
      <c r="AA2745" s="99">
        <v>0</v>
      </c>
      <c r="AB2745" s="99">
        <v>0</v>
      </c>
      <c r="AC2745" s="99">
        <v>40213837.593261696</v>
      </c>
      <c r="AD2745" s="99">
        <v>908.45105431228899</v>
      </c>
      <c r="AE2745" s="99">
        <v>14442.049017310101</v>
      </c>
      <c r="AF2745" s="99">
        <v>2915516.8281555199</v>
      </c>
      <c r="AG2745" s="99">
        <v>1464031.2839508101</v>
      </c>
      <c r="AH2745" s="99">
        <v>0</v>
      </c>
      <c r="AI2745" s="99">
        <v>3706129.8294982901</v>
      </c>
      <c r="AJ2745" s="99">
        <v>1034184.49305725</v>
      </c>
      <c r="AK2745" s="99">
        <v>0</v>
      </c>
      <c r="AL2745" s="99">
        <v>1540574.6807556199</v>
      </c>
      <c r="AM2745" s="99">
        <v>0</v>
      </c>
      <c r="AN2745" s="99">
        <v>40339605.1494141</v>
      </c>
      <c r="AO2745" s="99">
        <v>87899570.474609405</v>
      </c>
      <c r="AP2745" s="99">
        <v>0</v>
      </c>
      <c r="AQ2745" s="99">
        <v>7932029.1918334998</v>
      </c>
      <c r="AR2745" s="99">
        <v>6187856.5313110398</v>
      </c>
      <c r="AS2745" s="99">
        <v>13636431.5742188</v>
      </c>
      <c r="AT2745" s="99">
        <v>0</v>
      </c>
      <c r="AU2745" s="99">
        <v>0</v>
      </c>
      <c r="AV2745" s="99">
        <v>142369884.01171899</v>
      </c>
      <c r="AW2745" s="99">
        <v>3100.9662140607802</v>
      </c>
      <c r="AX2745" s="99">
        <v>130152.519359589</v>
      </c>
      <c r="AY2745" s="99">
        <v>31961100.298828099</v>
      </c>
      <c r="AZ2745" s="99">
        <v>13780013.4302979</v>
      </c>
      <c r="BA2745" s="99">
        <v>0</v>
      </c>
      <c r="BB2745" s="99">
        <v>40022734.572753899</v>
      </c>
      <c r="BC2745" s="99">
        <v>9798027.3443603497</v>
      </c>
      <c r="BD2745" s="99">
        <v>0</v>
      </c>
      <c r="BE2745" s="99">
        <v>13642252.0775146</v>
      </c>
      <c r="BF2745" s="99">
        <v>0</v>
      </c>
      <c r="BG2745" s="99">
        <v>142480883.84375</v>
      </c>
      <c r="BH2745" s="99">
        <v>23616816.4208984</v>
      </c>
      <c r="BI2745" s="99">
        <v>0</v>
      </c>
      <c r="BJ2745" s="99">
        <v>3258237.2931213402</v>
      </c>
      <c r="BK2745" s="99">
        <v>2698836.6258850102</v>
      </c>
      <c r="BL2745" s="99">
        <v>0</v>
      </c>
      <c r="BM2745" s="99">
        <v>0</v>
      </c>
      <c r="BN2745" s="99">
        <v>0</v>
      </c>
      <c r="BO2745" s="99">
        <v>0</v>
      </c>
      <c r="BP2745" s="99">
        <v>0</v>
      </c>
      <c r="BQ2745" s="99">
        <v>0</v>
      </c>
      <c r="BR2745" s="99">
        <v>10425998.829589801</v>
      </c>
      <c r="BS2745" s="99">
        <v>5140549.79150391</v>
      </c>
      <c r="BT2745" s="99">
        <v>0</v>
      </c>
      <c r="BU2745" s="99">
        <v>7110170.0199584998</v>
      </c>
      <c r="BV2745" s="99">
        <v>4522627.0438232403</v>
      </c>
      <c r="BW2745" s="99">
        <v>0</v>
      </c>
      <c r="BX2745" s="99">
        <v>2726747.3201599098</v>
      </c>
      <c r="BY2745" s="99">
        <v>0</v>
      </c>
      <c r="BZ2745" s="99">
        <v>0</v>
      </c>
      <c r="CA2745" s="99">
        <v>188626.66579818699</v>
      </c>
      <c r="CB2745" s="99">
        <v>9145956.3414306603</v>
      </c>
      <c r="CC2745" s="99">
        <v>95710125.530273393</v>
      </c>
      <c r="CD2745" s="99">
        <v>26872333.658935498</v>
      </c>
      <c r="CE2745" s="99">
        <v>11139.0346660614</v>
      </c>
      <c r="CF2745" s="99">
        <v>1545435.73918152</v>
      </c>
      <c r="CG2745" s="99">
        <v>13699943.170166001</v>
      </c>
      <c r="CH2745" s="99">
        <v>0</v>
      </c>
      <c r="CI2745" s="99">
        <v>199805.231590271</v>
      </c>
      <c r="CJ2745" s="99">
        <v>10685432.619873</v>
      </c>
      <c r="CK2745" s="99">
        <v>109486987.946289</v>
      </c>
      <c r="CL2745" s="99">
        <v>29569088.3208008</v>
      </c>
      <c r="CM2745" s="166">
        <v>326383.00169753999</v>
      </c>
      <c r="CN2745" s="166">
        <v>51023289.123535201</v>
      </c>
      <c r="CO2745" s="166">
        <v>252264826.13476601</v>
      </c>
      <c r="CP2745" s="99">
        <v>29569088.3208008</v>
      </c>
      <c r="CQ2745" s="99">
        <v>0</v>
      </c>
      <c r="CR2745" s="99">
        <v>0</v>
      </c>
      <c r="CS2745" s="99">
        <v>0</v>
      </c>
      <c r="CT2745" s="99">
        <v>0</v>
      </c>
      <c r="CU2745" s="98">
        <v>19283.249190658</v>
      </c>
      <c r="CV2745" s="98">
        <v>137905.267166543</v>
      </c>
      <c r="CW2745" s="98">
        <v>10691392.080612181</v>
      </c>
      <c r="CX2745" s="98">
        <v>109410068.70043939</v>
      </c>
    </row>
    <row r="2746" spans="1:102" x14ac:dyDescent="0.2">
      <c r="A2746" s="98" t="s">
        <v>192</v>
      </c>
      <c r="B2746" s="100">
        <v>43160</v>
      </c>
      <c r="C2746" s="99">
        <v>168246.09962844799</v>
      </c>
      <c r="D2746" s="99">
        <v>0</v>
      </c>
      <c r="E2746" s="99">
        <v>19210.344021558802</v>
      </c>
      <c r="F2746" s="99">
        <v>17490.828791856798</v>
      </c>
      <c r="G2746" s="99">
        <v>11099.859114646901</v>
      </c>
      <c r="H2746" s="99">
        <v>0</v>
      </c>
      <c r="I2746" s="99">
        <v>0</v>
      </c>
      <c r="J2746" s="99">
        <v>127275.72672748601</v>
      </c>
      <c r="K2746" s="99">
        <v>9.5068880651379004</v>
      </c>
      <c r="L2746" s="99">
        <v>519.466667219996</v>
      </c>
      <c r="M2746" s="99">
        <v>66480.680231094404</v>
      </c>
      <c r="N2746" s="99">
        <v>12733.4748687744</v>
      </c>
      <c r="O2746" s="99">
        <v>0</v>
      </c>
      <c r="P2746" s="99">
        <v>99872.423516273499</v>
      </c>
      <c r="Q2746" s="99">
        <v>7556.7105535268802</v>
      </c>
      <c r="R2746" s="99">
        <v>0</v>
      </c>
      <c r="S2746" s="99">
        <v>11084.6817671061</v>
      </c>
      <c r="T2746" s="99">
        <v>0</v>
      </c>
      <c r="U2746" s="99">
        <v>127319.696555138</v>
      </c>
      <c r="V2746" s="99">
        <v>8251621.8205566397</v>
      </c>
      <c r="W2746" s="99">
        <v>0</v>
      </c>
      <c r="X2746" s="99">
        <v>854156.90205383301</v>
      </c>
      <c r="Y2746" s="99">
        <v>674208.57313537598</v>
      </c>
      <c r="Z2746" s="99">
        <v>1531586.54849243</v>
      </c>
      <c r="AA2746" s="99">
        <v>0</v>
      </c>
      <c r="AB2746" s="99">
        <v>0</v>
      </c>
      <c r="AC2746" s="99">
        <v>40039077.293945298</v>
      </c>
      <c r="AD2746" s="99">
        <v>562.38364447653305</v>
      </c>
      <c r="AE2746" s="99">
        <v>11737.839918494201</v>
      </c>
      <c r="AF2746" s="99">
        <v>2909849.3390808101</v>
      </c>
      <c r="AG2746" s="99">
        <v>1457697.35464478</v>
      </c>
      <c r="AH2746" s="99">
        <v>0</v>
      </c>
      <c r="AI2746" s="99">
        <v>3658418.6212463402</v>
      </c>
      <c r="AJ2746" s="99">
        <v>1035255.47203064</v>
      </c>
      <c r="AK2746" s="99">
        <v>0</v>
      </c>
      <c r="AL2746" s="99">
        <v>1523804.8104553199</v>
      </c>
      <c r="AM2746" s="99">
        <v>0</v>
      </c>
      <c r="AN2746" s="99">
        <v>40027673.430175804</v>
      </c>
      <c r="AO2746" s="99">
        <v>87856716.932617202</v>
      </c>
      <c r="AP2746" s="99">
        <v>0</v>
      </c>
      <c r="AQ2746" s="99">
        <v>7918492.9215698196</v>
      </c>
      <c r="AR2746" s="99">
        <v>6142922.5225830097</v>
      </c>
      <c r="AS2746" s="99">
        <v>13674503.005371099</v>
      </c>
      <c r="AT2746" s="99">
        <v>0</v>
      </c>
      <c r="AU2746" s="99">
        <v>0</v>
      </c>
      <c r="AV2746" s="99">
        <v>142906032.77734399</v>
      </c>
      <c r="AW2746" s="99">
        <v>1970.3606877625</v>
      </c>
      <c r="AX2746" s="99">
        <v>100509.785492897</v>
      </c>
      <c r="AY2746" s="99">
        <v>32248927.9846191</v>
      </c>
      <c r="AZ2746" s="99">
        <v>13950293.208862299</v>
      </c>
      <c r="BA2746" s="99">
        <v>0</v>
      </c>
      <c r="BB2746" s="99">
        <v>39688405.815429702</v>
      </c>
      <c r="BC2746" s="99">
        <v>9882591.8447265606</v>
      </c>
      <c r="BD2746" s="99">
        <v>0</v>
      </c>
      <c r="BE2746" s="99">
        <v>13567654.524292</v>
      </c>
      <c r="BF2746" s="99">
        <v>0</v>
      </c>
      <c r="BG2746" s="99">
        <v>142943128.32617199</v>
      </c>
      <c r="BH2746" s="99">
        <v>23593882.307128899</v>
      </c>
      <c r="BI2746" s="99">
        <v>0</v>
      </c>
      <c r="BJ2746" s="99">
        <v>3256160.9978027302</v>
      </c>
      <c r="BK2746" s="99">
        <v>2694704.2372131301</v>
      </c>
      <c r="BL2746" s="99">
        <v>0</v>
      </c>
      <c r="BM2746" s="99">
        <v>0</v>
      </c>
      <c r="BN2746" s="99">
        <v>0</v>
      </c>
      <c r="BO2746" s="99">
        <v>0</v>
      </c>
      <c r="BP2746" s="99">
        <v>0</v>
      </c>
      <c r="BQ2746" s="99">
        <v>0</v>
      </c>
      <c r="BR2746" s="99">
        <v>10455673.217285199</v>
      </c>
      <c r="BS2746" s="99">
        <v>5177001.8997192401</v>
      </c>
      <c r="BT2746" s="99">
        <v>0</v>
      </c>
      <c r="BU2746" s="99">
        <v>7031832.2199707003</v>
      </c>
      <c r="BV2746" s="99">
        <v>4546643.9398803702</v>
      </c>
      <c r="BW2746" s="99">
        <v>0</v>
      </c>
      <c r="BX2746" s="99">
        <v>2812771.88980103</v>
      </c>
      <c r="BY2746" s="99">
        <v>0</v>
      </c>
      <c r="BZ2746" s="99">
        <v>0</v>
      </c>
      <c r="CA2746" s="99">
        <v>187346.60014152501</v>
      </c>
      <c r="CB2746" s="99">
        <v>9076887.61474609</v>
      </c>
      <c r="CC2746" s="99">
        <v>96328856.693359405</v>
      </c>
      <c r="CD2746" s="99">
        <v>26871692.322997998</v>
      </c>
      <c r="CE2746" s="99">
        <v>11095.237521171601</v>
      </c>
      <c r="CF2746" s="99">
        <v>1535434.8368530299</v>
      </c>
      <c r="CG2746" s="99">
        <v>13688314.756713901</v>
      </c>
      <c r="CH2746" s="99">
        <v>0</v>
      </c>
      <c r="CI2746" s="99">
        <v>198335.76683807399</v>
      </c>
      <c r="CJ2746" s="99">
        <v>10614526.329833999</v>
      </c>
      <c r="CK2746" s="99">
        <v>109472396.89550801</v>
      </c>
      <c r="CL2746" s="99">
        <v>29547715.521728501</v>
      </c>
      <c r="CM2746" s="166">
        <v>324330.93215560901</v>
      </c>
      <c r="CN2746" s="166">
        <v>50604670.816406302</v>
      </c>
      <c r="CO2746" s="166">
        <v>252862733.59765601</v>
      </c>
      <c r="CP2746" s="99">
        <v>29547715.521728501</v>
      </c>
      <c r="CQ2746" s="99">
        <v>0</v>
      </c>
      <c r="CR2746" s="99">
        <v>0</v>
      </c>
      <c r="CS2746" s="99">
        <v>0</v>
      </c>
      <c r="CT2746" s="99">
        <v>0</v>
      </c>
      <c r="CU2746" s="98">
        <v>19221.263343727998</v>
      </c>
      <c r="CV2746" s="98">
        <v>137030.924962021</v>
      </c>
      <c r="CW2746" s="98">
        <v>10612322.451599119</v>
      </c>
      <c r="CX2746" s="98">
        <v>110017171.4500733</v>
      </c>
    </row>
    <row r="2747" spans="1:102" x14ac:dyDescent="0.2">
      <c r="A2747" s="98" t="s">
        <v>192</v>
      </c>
      <c r="B2747" s="100">
        <v>43252</v>
      </c>
      <c r="C2747" s="99">
        <v>168721.81369400001</v>
      </c>
      <c r="D2747" s="99">
        <v>0</v>
      </c>
      <c r="E2747" s="99">
        <v>19156.753243446401</v>
      </c>
      <c r="F2747" s="99">
        <v>17455.240718126301</v>
      </c>
      <c r="G2747" s="99">
        <v>11135.000768899899</v>
      </c>
      <c r="H2747" s="99">
        <v>0</v>
      </c>
      <c r="I2747" s="99">
        <v>0</v>
      </c>
      <c r="J2747" s="99">
        <v>126360.086835861</v>
      </c>
      <c r="K2747" s="99">
        <v>8.1493385264184308</v>
      </c>
      <c r="L2747" s="99">
        <v>511.15156643837702</v>
      </c>
      <c r="M2747" s="99">
        <v>66951.296941757202</v>
      </c>
      <c r="N2747" s="99">
        <v>12642.117400527</v>
      </c>
      <c r="O2747" s="99">
        <v>0</v>
      </c>
      <c r="P2747" s="99">
        <v>100021.513019562</v>
      </c>
      <c r="Q2747" s="99">
        <v>7503.24202817678</v>
      </c>
      <c r="R2747" s="99">
        <v>0</v>
      </c>
      <c r="S2747" s="99">
        <v>11134.7182129622</v>
      </c>
      <c r="T2747" s="99">
        <v>0</v>
      </c>
      <c r="U2747" s="99">
        <v>126424.628860474</v>
      </c>
      <c r="V2747" s="99">
        <v>8231317.0285644503</v>
      </c>
      <c r="W2747" s="99">
        <v>0</v>
      </c>
      <c r="X2747" s="99">
        <v>831663.44702148403</v>
      </c>
      <c r="Y2747" s="99">
        <v>663554.908882141</v>
      </c>
      <c r="Z2747" s="99">
        <v>1512408.58062744</v>
      </c>
      <c r="AA2747" s="99">
        <v>0</v>
      </c>
      <c r="AB2747" s="99">
        <v>0</v>
      </c>
      <c r="AC2747" s="99">
        <v>39695031.157714799</v>
      </c>
      <c r="AD2747" s="99">
        <v>434.76077806577098</v>
      </c>
      <c r="AE2747" s="99">
        <v>17492.1127119064</v>
      </c>
      <c r="AF2747" s="99">
        <v>2903970.22979736</v>
      </c>
      <c r="AG2747" s="99">
        <v>1442663.85009766</v>
      </c>
      <c r="AH2747" s="99">
        <v>0</v>
      </c>
      <c r="AI2747" s="99">
        <v>3622152.0744628902</v>
      </c>
      <c r="AJ2747" s="99">
        <v>1039250.55955505</v>
      </c>
      <c r="AK2747" s="99">
        <v>0</v>
      </c>
      <c r="AL2747" s="99">
        <v>1511603.18078613</v>
      </c>
      <c r="AM2747" s="99">
        <v>0</v>
      </c>
      <c r="AN2747" s="99">
        <v>39904738.661132798</v>
      </c>
      <c r="AO2747" s="99">
        <v>88900461.628906295</v>
      </c>
      <c r="AP2747" s="99">
        <v>0</v>
      </c>
      <c r="AQ2747" s="99">
        <v>7737390.5702514602</v>
      </c>
      <c r="AR2747" s="99">
        <v>6136022.9072265597</v>
      </c>
      <c r="AS2747" s="99">
        <v>13531813.1446533</v>
      </c>
      <c r="AT2747" s="99">
        <v>0</v>
      </c>
      <c r="AU2747" s="99">
        <v>0</v>
      </c>
      <c r="AV2747" s="99">
        <v>142713135.94921899</v>
      </c>
      <c r="AW2747" s="99">
        <v>1525.8456782251601</v>
      </c>
      <c r="AX2747" s="99">
        <v>163755.54638862601</v>
      </c>
      <c r="AY2747" s="99">
        <v>32370992.229980499</v>
      </c>
      <c r="AZ2747" s="99">
        <v>13822480.603393599</v>
      </c>
      <c r="BA2747" s="99">
        <v>0</v>
      </c>
      <c r="BB2747" s="99">
        <v>39673713.685058601</v>
      </c>
      <c r="BC2747" s="99">
        <v>9973005.3693847694</v>
      </c>
      <c r="BD2747" s="99">
        <v>0</v>
      </c>
      <c r="BE2747" s="99">
        <v>13521936.279174799</v>
      </c>
      <c r="BF2747" s="99">
        <v>0</v>
      </c>
      <c r="BG2747" s="99">
        <v>142530198.43359399</v>
      </c>
      <c r="BH2747" s="99">
        <v>23674370.542480499</v>
      </c>
      <c r="BI2747" s="99">
        <v>0</v>
      </c>
      <c r="BJ2747" s="99">
        <v>3199376.4423828102</v>
      </c>
      <c r="BK2747" s="99">
        <v>2665081.94744873</v>
      </c>
      <c r="BL2747" s="99">
        <v>0</v>
      </c>
      <c r="BM2747" s="99">
        <v>0</v>
      </c>
      <c r="BN2747" s="99">
        <v>0</v>
      </c>
      <c r="BO2747" s="99">
        <v>0</v>
      </c>
      <c r="BP2747" s="99">
        <v>0</v>
      </c>
      <c r="BQ2747" s="99">
        <v>0</v>
      </c>
      <c r="BR2747" s="99">
        <v>10500442.9458008</v>
      </c>
      <c r="BS2747" s="99">
        <v>5123809.7127075205</v>
      </c>
      <c r="BT2747" s="99">
        <v>0</v>
      </c>
      <c r="BU2747" s="99">
        <v>7007646.0899658203</v>
      </c>
      <c r="BV2747" s="99">
        <v>4569119.93505859</v>
      </c>
      <c r="BW2747" s="99">
        <v>0</v>
      </c>
      <c r="BX2747" s="99">
        <v>2797036.4198913602</v>
      </c>
      <c r="BY2747" s="99">
        <v>0</v>
      </c>
      <c r="BZ2747" s="99">
        <v>0</v>
      </c>
      <c r="CA2747" s="99">
        <v>187809.29641151399</v>
      </c>
      <c r="CB2747" s="99">
        <v>9083811.1470947303</v>
      </c>
      <c r="CC2747" s="99">
        <v>96164694.769531295</v>
      </c>
      <c r="CD2747" s="99">
        <v>26872949.300537098</v>
      </c>
      <c r="CE2747" s="99">
        <v>11122.1472686529</v>
      </c>
      <c r="CF2747" s="99">
        <v>1526945.63848877</v>
      </c>
      <c r="CG2747" s="99">
        <v>13654384.1512451</v>
      </c>
      <c r="CH2747" s="99">
        <v>0</v>
      </c>
      <c r="CI2747" s="99">
        <v>198918.036392212</v>
      </c>
      <c r="CJ2747" s="99">
        <v>10609814.065551801</v>
      </c>
      <c r="CK2747" s="99">
        <v>110693270.42675801</v>
      </c>
      <c r="CL2747" s="99">
        <v>29536873.248535201</v>
      </c>
      <c r="CM2747" s="166">
        <v>323948.841323853</v>
      </c>
      <c r="CN2747" s="166">
        <v>50545404.7822266</v>
      </c>
      <c r="CO2747" s="166">
        <v>252917679.46484399</v>
      </c>
      <c r="CP2747" s="99">
        <v>29536873.248535201</v>
      </c>
      <c r="CQ2747" s="99">
        <v>0</v>
      </c>
      <c r="CR2747" s="99">
        <v>0</v>
      </c>
      <c r="CS2747" s="99">
        <v>0</v>
      </c>
      <c r="CT2747" s="99">
        <v>0</v>
      </c>
      <c r="CU2747" s="98">
        <v>19163.176215381998</v>
      </c>
      <c r="CV2747" s="98">
        <v>136114.63367071099</v>
      </c>
      <c r="CW2747" s="98">
        <v>10610756.7855835</v>
      </c>
      <c r="CX2747" s="98">
        <v>109819078.9207764</v>
      </c>
    </row>
    <row r="2748" spans="1:102" x14ac:dyDescent="0.2">
      <c r="A2748" s="98" t="s">
        <v>192</v>
      </c>
      <c r="B2748" s="100">
        <v>43344</v>
      </c>
      <c r="C2748" s="99">
        <v>168741.94405555699</v>
      </c>
      <c r="D2748" s="99">
        <v>0</v>
      </c>
      <c r="E2748" s="99">
        <v>19067.7776691914</v>
      </c>
      <c r="F2748" s="99">
        <v>17495.486844301198</v>
      </c>
      <c r="G2748" s="99">
        <v>11145.986957311599</v>
      </c>
      <c r="H2748" s="99">
        <v>0</v>
      </c>
      <c r="I2748" s="99">
        <v>0</v>
      </c>
      <c r="J2748" s="99">
        <v>125434.702095032</v>
      </c>
      <c r="K2748" s="99">
        <v>5.7684951074770696</v>
      </c>
      <c r="L2748" s="99">
        <v>539.31670653820004</v>
      </c>
      <c r="M2748" s="99">
        <v>67015.236101150498</v>
      </c>
      <c r="N2748" s="99">
        <v>12562.079403162001</v>
      </c>
      <c r="O2748" s="99">
        <v>0</v>
      </c>
      <c r="P2748" s="99">
        <v>100547.888015747</v>
      </c>
      <c r="Q2748" s="99">
        <v>7446.6242824196797</v>
      </c>
      <c r="R2748" s="99">
        <v>0</v>
      </c>
      <c r="S2748" s="99">
        <v>11157.8414212465</v>
      </c>
      <c r="T2748" s="99">
        <v>0</v>
      </c>
      <c r="U2748" s="99">
        <v>125340.496648788</v>
      </c>
      <c r="V2748" s="99">
        <v>8193736.9763793899</v>
      </c>
      <c r="W2748" s="99">
        <v>0</v>
      </c>
      <c r="X2748" s="99">
        <v>819250.939216614</v>
      </c>
      <c r="Y2748" s="99">
        <v>658824.31301116897</v>
      </c>
      <c r="Z2748" s="99">
        <v>1507516.99911499</v>
      </c>
      <c r="AA2748" s="99">
        <v>0</v>
      </c>
      <c r="AB2748" s="99">
        <v>0</v>
      </c>
      <c r="AC2748" s="99">
        <v>39377302.274902299</v>
      </c>
      <c r="AD2748" s="99">
        <v>286.34202663227899</v>
      </c>
      <c r="AE2748" s="99">
        <v>19859.5357694626</v>
      </c>
      <c r="AF2748" s="99">
        <v>2901622.6068115202</v>
      </c>
      <c r="AG2748" s="99">
        <v>1432669.1884613</v>
      </c>
      <c r="AH2748" s="99">
        <v>0</v>
      </c>
      <c r="AI2748" s="99">
        <v>3638111.19989014</v>
      </c>
      <c r="AJ2748" s="99">
        <v>1038884.02555084</v>
      </c>
      <c r="AK2748" s="99">
        <v>0</v>
      </c>
      <c r="AL2748" s="99">
        <v>1511197.20193481</v>
      </c>
      <c r="AM2748" s="99">
        <v>0</v>
      </c>
      <c r="AN2748" s="99">
        <v>39403375.322265603</v>
      </c>
      <c r="AO2748" s="99">
        <v>88781427.262695298</v>
      </c>
      <c r="AP2748" s="99">
        <v>0</v>
      </c>
      <c r="AQ2748" s="99">
        <v>7694121.2519531297</v>
      </c>
      <c r="AR2748" s="99">
        <v>6095238.2330322303</v>
      </c>
      <c r="AS2748" s="99">
        <v>13538615.9490967</v>
      </c>
      <c r="AT2748" s="99">
        <v>0</v>
      </c>
      <c r="AU2748" s="99">
        <v>0</v>
      </c>
      <c r="AV2748" s="99">
        <v>141848613.78906301</v>
      </c>
      <c r="AW2748" s="99">
        <v>1005.8972231745699</v>
      </c>
      <c r="AX2748" s="99">
        <v>161913.654922485</v>
      </c>
      <c r="AY2748" s="99">
        <v>32560101.395996101</v>
      </c>
      <c r="AZ2748" s="99">
        <v>13855572.1292725</v>
      </c>
      <c r="BA2748" s="99">
        <v>0</v>
      </c>
      <c r="BB2748" s="99">
        <v>39961671.176757798</v>
      </c>
      <c r="BC2748" s="99">
        <v>10051399.6016846</v>
      </c>
      <c r="BD2748" s="99">
        <v>0</v>
      </c>
      <c r="BE2748" s="99">
        <v>13586089.4836426</v>
      </c>
      <c r="BF2748" s="99">
        <v>0</v>
      </c>
      <c r="BG2748" s="99">
        <v>141885955.75781301</v>
      </c>
      <c r="BH2748" s="99">
        <v>23689108.832519501</v>
      </c>
      <c r="BI2748" s="99">
        <v>0</v>
      </c>
      <c r="BJ2748" s="99">
        <v>3183333.0279541002</v>
      </c>
      <c r="BK2748" s="99">
        <v>2670664.79870605</v>
      </c>
      <c r="BL2748" s="99">
        <v>0</v>
      </c>
      <c r="BM2748" s="99">
        <v>0</v>
      </c>
      <c r="BN2748" s="99">
        <v>0</v>
      </c>
      <c r="BO2748" s="99">
        <v>0</v>
      </c>
      <c r="BP2748" s="99">
        <v>0</v>
      </c>
      <c r="BQ2748" s="99">
        <v>0</v>
      </c>
      <c r="BR2748" s="99">
        <v>10556085.318115201</v>
      </c>
      <c r="BS2748" s="99">
        <v>5149234.83703613</v>
      </c>
      <c r="BT2748" s="99">
        <v>0</v>
      </c>
      <c r="BU2748" s="99">
        <v>5567254.4999389602</v>
      </c>
      <c r="BV2748" s="99">
        <v>4567142.8328857403</v>
      </c>
      <c r="BW2748" s="99">
        <v>0</v>
      </c>
      <c r="BX2748" s="99">
        <v>2342814.5217285198</v>
      </c>
      <c r="BY2748" s="99">
        <v>0</v>
      </c>
      <c r="BZ2748" s="99">
        <v>0</v>
      </c>
      <c r="CA2748" s="99">
        <v>187936.34549903899</v>
      </c>
      <c r="CB2748" s="99">
        <v>9011968.9848632794</v>
      </c>
      <c r="CC2748" s="99">
        <v>96621333.942382798</v>
      </c>
      <c r="CD2748" s="99">
        <v>26855961.732910201</v>
      </c>
      <c r="CE2748" s="99">
        <v>11156.1362987757</v>
      </c>
      <c r="CF2748" s="99">
        <v>1503873.9516449</v>
      </c>
      <c r="CG2748" s="99">
        <v>13529908.4283447</v>
      </c>
      <c r="CH2748" s="99">
        <v>0</v>
      </c>
      <c r="CI2748" s="99">
        <v>199187.97947502101</v>
      </c>
      <c r="CJ2748" s="99">
        <v>10527677.253418</v>
      </c>
      <c r="CK2748" s="99">
        <v>110082291.644531</v>
      </c>
      <c r="CL2748" s="99">
        <v>29518172.643554699</v>
      </c>
      <c r="CM2748" s="166">
        <v>323303.38115692098</v>
      </c>
      <c r="CN2748" s="166">
        <v>49879364.467285201</v>
      </c>
      <c r="CO2748" s="166">
        <v>252254973.97265601</v>
      </c>
      <c r="CP2748" s="99">
        <v>29518172.643554699</v>
      </c>
      <c r="CQ2748" s="99">
        <v>0</v>
      </c>
      <c r="CR2748" s="99">
        <v>0</v>
      </c>
      <c r="CS2748" s="99">
        <v>0</v>
      </c>
      <c r="CT2748" s="99">
        <v>0</v>
      </c>
      <c r="CU2748" s="98">
        <v>19069.268617002999</v>
      </c>
      <c r="CV2748" s="98">
        <v>135175.25886435699</v>
      </c>
      <c r="CW2748" s="98">
        <v>10515842.936508179</v>
      </c>
      <c r="CX2748" s="98">
        <v>110151242.37072749</v>
      </c>
    </row>
    <row r="2749" spans="1:102" x14ac:dyDescent="0.2">
      <c r="A2749" s="98" t="s">
        <v>192</v>
      </c>
      <c r="B2749" s="100">
        <v>43435</v>
      </c>
      <c r="C2749" s="99">
        <v>167250.67496681199</v>
      </c>
      <c r="D2749" s="99">
        <v>0</v>
      </c>
      <c r="E2749" s="99">
        <v>18867.0050258636</v>
      </c>
      <c r="F2749" s="99">
        <v>17343.857501268401</v>
      </c>
      <c r="G2749" s="99">
        <v>10996.0812437534</v>
      </c>
      <c r="H2749" s="99">
        <v>0</v>
      </c>
      <c r="I2749" s="99">
        <v>0</v>
      </c>
      <c r="J2749" s="99">
        <v>123623.51862907399</v>
      </c>
      <c r="K2749" s="99">
        <v>6.5933961313567098</v>
      </c>
      <c r="L2749" s="99">
        <v>520.76497768610704</v>
      </c>
      <c r="M2749" s="99">
        <v>66511.578454017596</v>
      </c>
      <c r="N2749" s="99">
        <v>12640.0344407558</v>
      </c>
      <c r="O2749" s="99">
        <v>0</v>
      </c>
      <c r="P2749" s="99">
        <v>99163.827619552598</v>
      </c>
      <c r="Q2749" s="99">
        <v>7363.0339861512202</v>
      </c>
      <c r="R2749" s="99">
        <v>0</v>
      </c>
      <c r="S2749" s="99">
        <v>10917.786398649199</v>
      </c>
      <c r="T2749" s="99">
        <v>0</v>
      </c>
      <c r="U2749" s="99">
        <v>123638.28931808499</v>
      </c>
      <c r="V2749" s="99">
        <v>8165210.9468383798</v>
      </c>
      <c r="W2749" s="99">
        <v>0</v>
      </c>
      <c r="X2749" s="99">
        <v>819122.01773071301</v>
      </c>
      <c r="Y2749" s="99">
        <v>658799.00341033901</v>
      </c>
      <c r="Z2749" s="99">
        <v>1504230.1499481199</v>
      </c>
      <c r="AA2749" s="99">
        <v>0</v>
      </c>
      <c r="AB2749" s="99">
        <v>0</v>
      </c>
      <c r="AC2749" s="99">
        <v>39007742.638671897</v>
      </c>
      <c r="AD2749" s="99">
        <v>261.87350022792799</v>
      </c>
      <c r="AE2749" s="99">
        <v>13122.7251689434</v>
      </c>
      <c r="AF2749" s="99">
        <v>2891941.0179748498</v>
      </c>
      <c r="AG2749" s="99">
        <v>1440915.9042968799</v>
      </c>
      <c r="AH2749" s="99">
        <v>0</v>
      </c>
      <c r="AI2749" s="99">
        <v>3601918.1794738802</v>
      </c>
      <c r="AJ2749" s="99">
        <v>1031988.96634674</v>
      </c>
      <c r="AK2749" s="99">
        <v>0</v>
      </c>
      <c r="AL2749" s="99">
        <v>1501508.8193512</v>
      </c>
      <c r="AM2749" s="99">
        <v>0</v>
      </c>
      <c r="AN2749" s="99">
        <v>39017846.237792999</v>
      </c>
      <c r="AO2749" s="99">
        <v>89062085.045898393</v>
      </c>
      <c r="AP2749" s="99">
        <v>0</v>
      </c>
      <c r="AQ2749" s="99">
        <v>7795435.7056274395</v>
      </c>
      <c r="AR2749" s="99">
        <v>6162958.6872558603</v>
      </c>
      <c r="AS2749" s="99">
        <v>13632380.919677701</v>
      </c>
      <c r="AT2749" s="99">
        <v>0</v>
      </c>
      <c r="AU2749" s="99">
        <v>0</v>
      </c>
      <c r="AV2749" s="99">
        <v>141454078.34960899</v>
      </c>
      <c r="AW2749" s="99">
        <v>915.258340485394</v>
      </c>
      <c r="AX2749" s="99">
        <v>113010.915252686</v>
      </c>
      <c r="AY2749" s="99">
        <v>32749985.193359401</v>
      </c>
      <c r="AZ2749" s="99">
        <v>14127940.267456099</v>
      </c>
      <c r="BA2749" s="99">
        <v>0</v>
      </c>
      <c r="BB2749" s="99">
        <v>40022688.325683601</v>
      </c>
      <c r="BC2749" s="99">
        <v>10064078.0854492</v>
      </c>
      <c r="BD2749" s="99">
        <v>0</v>
      </c>
      <c r="BE2749" s="99">
        <v>13659331.260009799</v>
      </c>
      <c r="BF2749" s="99">
        <v>0</v>
      </c>
      <c r="BG2749" s="99">
        <v>141609184.93359399</v>
      </c>
      <c r="BH2749" s="99">
        <v>23679000.128906298</v>
      </c>
      <c r="BI2749" s="99">
        <v>0</v>
      </c>
      <c r="BJ2749" s="99">
        <v>3158701.40203857</v>
      </c>
      <c r="BK2749" s="99">
        <v>2669203.9997253399</v>
      </c>
      <c r="BL2749" s="99">
        <v>0</v>
      </c>
      <c r="BM2749" s="99">
        <v>0</v>
      </c>
      <c r="BN2749" s="99">
        <v>0</v>
      </c>
      <c r="BO2749" s="99">
        <v>0</v>
      </c>
      <c r="BP2749" s="99">
        <v>0</v>
      </c>
      <c r="BQ2749" s="99">
        <v>0</v>
      </c>
      <c r="BR2749" s="99">
        <v>10511824.631225601</v>
      </c>
      <c r="BS2749" s="99">
        <v>5198993.6499633798</v>
      </c>
      <c r="BT2749" s="99">
        <v>0</v>
      </c>
      <c r="BU2749" s="99">
        <v>6916336.8899536096</v>
      </c>
      <c r="BV2749" s="99">
        <v>4556697.5655517597</v>
      </c>
      <c r="BW2749" s="99">
        <v>0</v>
      </c>
      <c r="BX2749" s="99">
        <v>2669196.2104492201</v>
      </c>
      <c r="BY2749" s="99">
        <v>0</v>
      </c>
      <c r="BZ2749" s="99">
        <v>0</v>
      </c>
      <c r="CA2749" s="99">
        <v>186182.21691703799</v>
      </c>
      <c r="CB2749" s="99">
        <v>8973852.9949951209</v>
      </c>
      <c r="CC2749" s="99">
        <v>97153056.446289107</v>
      </c>
      <c r="CD2749" s="99">
        <v>26835761.4599609</v>
      </c>
      <c r="CE2749" s="99">
        <v>11006.604392409299</v>
      </c>
      <c r="CF2749" s="99">
        <v>1504001.8656921401</v>
      </c>
      <c r="CG2749" s="99">
        <v>13684149.2977295</v>
      </c>
      <c r="CH2749" s="99">
        <v>0</v>
      </c>
      <c r="CI2749" s="99">
        <v>197225.71543693499</v>
      </c>
      <c r="CJ2749" s="99">
        <v>10506799.665527301</v>
      </c>
      <c r="CK2749" s="99">
        <v>110748405.793945</v>
      </c>
      <c r="CL2749" s="99">
        <v>29451227.083740201</v>
      </c>
      <c r="CM2749" s="166">
        <v>319346.783069611</v>
      </c>
      <c r="CN2749" s="166">
        <v>49495016.095214799</v>
      </c>
      <c r="CO2749" s="166">
        <v>252062334.22070301</v>
      </c>
      <c r="CP2749" s="99">
        <v>29451227.083740201</v>
      </c>
      <c r="CQ2749" s="99">
        <v>0</v>
      </c>
      <c r="CR2749" s="99">
        <v>0</v>
      </c>
      <c r="CS2749" s="99">
        <v>0</v>
      </c>
      <c r="CT2749" s="99">
        <v>0</v>
      </c>
      <c r="CU2749" s="98">
        <v>18877.936952174001</v>
      </c>
      <c r="CV2749" s="98">
        <v>133318.721875827</v>
      </c>
      <c r="CW2749" s="98">
        <v>10477854.860687261</v>
      </c>
      <c r="CX2749" s="98">
        <v>110837205.74401861</v>
      </c>
    </row>
    <row r="2750" spans="1:102" x14ac:dyDescent="0.2">
      <c r="A2750" s="98" t="s">
        <v>192</v>
      </c>
      <c r="B2750" s="100">
        <v>43525</v>
      </c>
      <c r="C2750" s="99">
        <v>168179.85823249799</v>
      </c>
      <c r="D2750" s="99">
        <v>0</v>
      </c>
      <c r="E2750" s="99">
        <v>18773.002931594801</v>
      </c>
      <c r="F2750" s="99">
        <v>17270.951427698099</v>
      </c>
      <c r="G2750" s="99">
        <v>10963.7301783562</v>
      </c>
      <c r="H2750" s="99">
        <v>0</v>
      </c>
      <c r="I2750" s="99">
        <v>0</v>
      </c>
      <c r="J2750" s="99">
        <v>122573.79335594201</v>
      </c>
      <c r="K2750" s="99">
        <v>6.3294628726434903</v>
      </c>
      <c r="L2750" s="99">
        <v>507.89767256006598</v>
      </c>
      <c r="M2750" s="99">
        <v>66952.422200202898</v>
      </c>
      <c r="N2750" s="99">
        <v>12708.984650492701</v>
      </c>
      <c r="O2750" s="99">
        <v>0</v>
      </c>
      <c r="P2750" s="99">
        <v>99181.900382041902</v>
      </c>
      <c r="Q2750" s="99">
        <v>7282.2827578782999</v>
      </c>
      <c r="R2750" s="99">
        <v>0</v>
      </c>
      <c r="S2750" s="99">
        <v>10945.9717167616</v>
      </c>
      <c r="T2750" s="99">
        <v>0</v>
      </c>
      <c r="U2750" s="99">
        <v>122632.710521698</v>
      </c>
      <c r="V2750" s="99">
        <v>8133846.8518676804</v>
      </c>
      <c r="W2750" s="99">
        <v>0</v>
      </c>
      <c r="X2750" s="99">
        <v>800818.72406005894</v>
      </c>
      <c r="Y2750" s="99">
        <v>652552.40812683105</v>
      </c>
      <c r="Z2750" s="99">
        <v>1472829.7868041999</v>
      </c>
      <c r="AA2750" s="99">
        <v>0</v>
      </c>
      <c r="AB2750" s="99">
        <v>0</v>
      </c>
      <c r="AC2750" s="99">
        <v>38708151.2802734</v>
      </c>
      <c r="AD2750" s="99">
        <v>243.39643687568599</v>
      </c>
      <c r="AE2750" s="99">
        <v>10004.4767307043</v>
      </c>
      <c r="AF2750" s="99">
        <v>2881628.1627197298</v>
      </c>
      <c r="AG2750" s="99">
        <v>1438779.1066284201</v>
      </c>
      <c r="AH2750" s="99">
        <v>0</v>
      </c>
      <c r="AI2750" s="99">
        <v>3548826.4968872098</v>
      </c>
      <c r="AJ2750" s="99">
        <v>1021472.93463135</v>
      </c>
      <c r="AK2750" s="99">
        <v>0</v>
      </c>
      <c r="AL2750" s="99">
        <v>1465991.02165222</v>
      </c>
      <c r="AM2750" s="99">
        <v>0</v>
      </c>
      <c r="AN2750" s="99">
        <v>38871775.314941399</v>
      </c>
      <c r="AO2750" s="99">
        <v>89469725.517578095</v>
      </c>
      <c r="AP2750" s="99">
        <v>0</v>
      </c>
      <c r="AQ2750" s="99">
        <v>7627952.6842651404</v>
      </c>
      <c r="AR2750" s="99">
        <v>6201882.98718262</v>
      </c>
      <c r="AS2750" s="99">
        <v>13527389.245117201</v>
      </c>
      <c r="AT2750" s="99">
        <v>0</v>
      </c>
      <c r="AU2750" s="99">
        <v>0</v>
      </c>
      <c r="AV2750" s="99">
        <v>140993352.86328101</v>
      </c>
      <c r="AW2750" s="99">
        <v>874.19741041958298</v>
      </c>
      <c r="AX2750" s="99">
        <v>69693.241997718796</v>
      </c>
      <c r="AY2750" s="99">
        <v>32789079.947021499</v>
      </c>
      <c r="AZ2750" s="99">
        <v>14258639.9918213</v>
      </c>
      <c r="BA2750" s="99">
        <v>0</v>
      </c>
      <c r="BB2750" s="99">
        <v>39549471.097167999</v>
      </c>
      <c r="BC2750" s="99">
        <v>10022191.1677246</v>
      </c>
      <c r="BD2750" s="99">
        <v>0</v>
      </c>
      <c r="BE2750" s="99">
        <v>13386022.8513184</v>
      </c>
      <c r="BF2750" s="99">
        <v>0</v>
      </c>
      <c r="BG2750" s="99">
        <v>140717325.27148399</v>
      </c>
      <c r="BH2750" s="99">
        <v>23635337.8666992</v>
      </c>
      <c r="BI2750" s="99">
        <v>0</v>
      </c>
      <c r="BJ2750" s="99">
        <v>3098062.4114685101</v>
      </c>
      <c r="BK2750" s="99">
        <v>2645369.4373779302</v>
      </c>
      <c r="BL2750" s="99">
        <v>0</v>
      </c>
      <c r="BM2750" s="99">
        <v>0</v>
      </c>
      <c r="BN2750" s="99">
        <v>0</v>
      </c>
      <c r="BO2750" s="99">
        <v>0</v>
      </c>
      <c r="BP2750" s="99">
        <v>0</v>
      </c>
      <c r="BQ2750" s="99">
        <v>0</v>
      </c>
      <c r="BR2750" s="99">
        <v>10471794.2580566</v>
      </c>
      <c r="BS2750" s="99">
        <v>5219720.9564209003</v>
      </c>
      <c r="BT2750" s="99">
        <v>0</v>
      </c>
      <c r="BU2750" s="99">
        <v>6822550.9899292002</v>
      </c>
      <c r="BV2750" s="99">
        <v>4502899.2127075205</v>
      </c>
      <c r="BW2750" s="99">
        <v>0</v>
      </c>
      <c r="BX2750" s="99">
        <v>2710043.7400207501</v>
      </c>
      <c r="BY2750" s="99">
        <v>0</v>
      </c>
      <c r="BZ2750" s="99">
        <v>0</v>
      </c>
      <c r="CA2750" s="99">
        <v>186828.570028305</v>
      </c>
      <c r="CB2750" s="99">
        <v>8963523.3433837909</v>
      </c>
      <c r="CC2750" s="99">
        <v>97239324.785156295</v>
      </c>
      <c r="CD2750" s="99">
        <v>26745911.380127002</v>
      </c>
      <c r="CE2750" s="99">
        <v>10956.5106767416</v>
      </c>
      <c r="CF2750" s="99">
        <v>1488282.0640106199</v>
      </c>
      <c r="CG2750" s="99">
        <v>13608887.0700684</v>
      </c>
      <c r="CH2750" s="99">
        <v>0</v>
      </c>
      <c r="CI2750" s="99">
        <v>197650.36745262099</v>
      </c>
      <c r="CJ2750" s="99">
        <v>10437745.024658199</v>
      </c>
      <c r="CK2750" s="99">
        <v>111099555.012695</v>
      </c>
      <c r="CL2750" s="99">
        <v>29335336.0322266</v>
      </c>
      <c r="CM2750" s="166">
        <v>319000.08816528303</v>
      </c>
      <c r="CN2750" s="166">
        <v>49270159.698242202</v>
      </c>
      <c r="CO2750" s="166">
        <v>252263768.234375</v>
      </c>
      <c r="CP2750" s="99">
        <v>29335336.0322266</v>
      </c>
      <c r="CQ2750" s="99">
        <v>0</v>
      </c>
      <c r="CR2750" s="99">
        <v>0</v>
      </c>
      <c r="CS2750" s="99">
        <v>0</v>
      </c>
      <c r="CT2750" s="99">
        <v>0</v>
      </c>
      <c r="CU2750" s="98">
        <v>18781.600831796</v>
      </c>
      <c r="CV2750" s="98">
        <v>132232.44704440201</v>
      </c>
      <c r="CW2750" s="98">
        <v>10451805.407394411</v>
      </c>
      <c r="CX2750" s="98">
        <v>110848211.8552247</v>
      </c>
    </row>
    <row r="2751" spans="1:102" x14ac:dyDescent="0.2">
      <c r="A2751" s="98" t="s">
        <v>192</v>
      </c>
      <c r="B2751" s="100">
        <v>43617</v>
      </c>
      <c r="C2751" s="99">
        <v>167495.94526863101</v>
      </c>
      <c r="D2751" s="99">
        <v>0</v>
      </c>
      <c r="E2751" s="99">
        <v>18995.387635231</v>
      </c>
      <c r="F2751" s="99">
        <v>17560.893042564399</v>
      </c>
      <c r="G2751" s="99">
        <v>10975.6434420347</v>
      </c>
      <c r="H2751" s="99">
        <v>0</v>
      </c>
      <c r="I2751" s="99">
        <v>0</v>
      </c>
      <c r="J2751" s="99">
        <v>121722.234302521</v>
      </c>
      <c r="K2751" s="99">
        <v>4.5461819425690901</v>
      </c>
      <c r="L2751" s="99">
        <v>488.57775356620601</v>
      </c>
      <c r="M2751" s="99">
        <v>66544.561327934294</v>
      </c>
      <c r="N2751" s="99">
        <v>12816.317589759799</v>
      </c>
      <c r="O2751" s="99">
        <v>0</v>
      </c>
      <c r="P2751" s="99">
        <v>99155.050354957595</v>
      </c>
      <c r="Q2751" s="99">
        <v>7233.3524271845799</v>
      </c>
      <c r="R2751" s="99">
        <v>0</v>
      </c>
      <c r="S2751" s="99">
        <v>10979.7078027725</v>
      </c>
      <c r="T2751" s="99">
        <v>0</v>
      </c>
      <c r="U2751" s="99">
        <v>121771.64985847499</v>
      </c>
      <c r="V2751" s="99">
        <v>8096167.9194946298</v>
      </c>
      <c r="W2751" s="99">
        <v>0</v>
      </c>
      <c r="X2751" s="99">
        <v>802526.07692718494</v>
      </c>
      <c r="Y2751" s="99">
        <v>653203.73194122303</v>
      </c>
      <c r="Z2751" s="99">
        <v>1480340.15065002</v>
      </c>
      <c r="AA2751" s="99">
        <v>0</v>
      </c>
      <c r="AB2751" s="99">
        <v>0</v>
      </c>
      <c r="AC2751" s="99">
        <v>38803298.019042999</v>
      </c>
      <c r="AD2751" s="99">
        <v>176.76260101795199</v>
      </c>
      <c r="AE2751" s="99">
        <v>12875.6650267839</v>
      </c>
      <c r="AF2751" s="99">
        <v>2872529.7389221201</v>
      </c>
      <c r="AG2751" s="99">
        <v>1454558.2125854499</v>
      </c>
      <c r="AH2751" s="99">
        <v>0</v>
      </c>
      <c r="AI2751" s="99">
        <v>3510936.1032104502</v>
      </c>
      <c r="AJ2751" s="99">
        <v>1017339.93800354</v>
      </c>
      <c r="AK2751" s="99">
        <v>0</v>
      </c>
      <c r="AL2751" s="99">
        <v>1481513.5143127399</v>
      </c>
      <c r="AM2751" s="99">
        <v>0</v>
      </c>
      <c r="AN2751" s="99">
        <v>38750867.840332001</v>
      </c>
      <c r="AO2751" s="99">
        <v>89198494.131835893</v>
      </c>
      <c r="AP2751" s="99">
        <v>0</v>
      </c>
      <c r="AQ2751" s="99">
        <v>7708353.8929443397</v>
      </c>
      <c r="AR2751" s="99">
        <v>6218525.4075927697</v>
      </c>
      <c r="AS2751" s="99">
        <v>13598916.6016846</v>
      </c>
      <c r="AT2751" s="99">
        <v>0</v>
      </c>
      <c r="AU2751" s="99">
        <v>0</v>
      </c>
      <c r="AV2751" s="99">
        <v>142517066.97460899</v>
      </c>
      <c r="AW2751" s="99">
        <v>633.28895422071196</v>
      </c>
      <c r="AX2751" s="99">
        <v>103180.072717667</v>
      </c>
      <c r="AY2751" s="99">
        <v>32832820.9990234</v>
      </c>
      <c r="AZ2751" s="99">
        <v>14484367.737304701</v>
      </c>
      <c r="BA2751" s="99">
        <v>0</v>
      </c>
      <c r="BB2751" s="99">
        <v>39337647.0615234</v>
      </c>
      <c r="BC2751" s="99">
        <v>10044473.3994141</v>
      </c>
      <c r="BD2751" s="99">
        <v>0</v>
      </c>
      <c r="BE2751" s="99">
        <v>13616045.114990201</v>
      </c>
      <c r="BF2751" s="99">
        <v>0</v>
      </c>
      <c r="BG2751" s="99">
        <v>142580888.359375</v>
      </c>
      <c r="BH2751" s="99">
        <v>23597066.318847701</v>
      </c>
      <c r="BI2751" s="99">
        <v>0</v>
      </c>
      <c r="BJ2751" s="99">
        <v>3091185.2420654302</v>
      </c>
      <c r="BK2751" s="99">
        <v>2639543.8072814899</v>
      </c>
      <c r="BL2751" s="99">
        <v>0</v>
      </c>
      <c r="BM2751" s="99">
        <v>0</v>
      </c>
      <c r="BN2751" s="99">
        <v>0</v>
      </c>
      <c r="BO2751" s="99">
        <v>0</v>
      </c>
      <c r="BP2751" s="99">
        <v>0</v>
      </c>
      <c r="BQ2751" s="99">
        <v>0</v>
      </c>
      <c r="BR2751" s="99">
        <v>10473222.888671899</v>
      </c>
      <c r="BS2751" s="99">
        <v>5340527.4375</v>
      </c>
      <c r="BT2751" s="99">
        <v>0</v>
      </c>
      <c r="BU2751" s="99">
        <v>6789233.1550292997</v>
      </c>
      <c r="BV2751" s="99">
        <v>4484377.4521484403</v>
      </c>
      <c r="BW2751" s="99">
        <v>0</v>
      </c>
      <c r="BX2751" s="99">
        <v>2713033.4730834998</v>
      </c>
      <c r="BY2751" s="99">
        <v>0</v>
      </c>
      <c r="BZ2751" s="99">
        <v>0</v>
      </c>
      <c r="CA2751" s="99">
        <v>186427.53024482701</v>
      </c>
      <c r="CB2751" s="99">
        <v>8878733.7360839806</v>
      </c>
      <c r="CC2751" s="99">
        <v>97629579.141601607</v>
      </c>
      <c r="CD2751" s="99">
        <v>26692051.2880859</v>
      </c>
      <c r="CE2751" s="99">
        <v>10957.868727088</v>
      </c>
      <c r="CF2751" s="99">
        <v>1482869.2618408201</v>
      </c>
      <c r="CG2751" s="99">
        <v>13609816.8562012</v>
      </c>
      <c r="CH2751" s="99">
        <v>0</v>
      </c>
      <c r="CI2751" s="99">
        <v>197395.322359085</v>
      </c>
      <c r="CJ2751" s="99">
        <v>10399337.657470699</v>
      </c>
      <c r="CK2751" s="99">
        <v>110745566.53125</v>
      </c>
      <c r="CL2751" s="99">
        <v>29289077.2189941</v>
      </c>
      <c r="CM2751" s="166">
        <v>317830.07811355602</v>
      </c>
      <c r="CN2751" s="166">
        <v>49141141.9140625</v>
      </c>
      <c r="CO2751" s="166">
        <v>252472017.60351601</v>
      </c>
      <c r="CP2751" s="99">
        <v>29289077.2189941</v>
      </c>
      <c r="CQ2751" s="99">
        <v>0</v>
      </c>
      <c r="CR2751" s="99">
        <v>0</v>
      </c>
      <c r="CS2751" s="99">
        <v>0</v>
      </c>
      <c r="CT2751" s="99">
        <v>0</v>
      </c>
      <c r="CU2751" s="98">
        <v>18997.75875556</v>
      </c>
      <c r="CV2751" s="98">
        <v>131322.82571835499</v>
      </c>
      <c r="CW2751" s="98">
        <v>10361602.997924801</v>
      </c>
      <c r="CX2751" s="98">
        <v>111239395.99780281</v>
      </c>
    </row>
    <row r="2752" spans="1:102" x14ac:dyDescent="0.2">
      <c r="A2752" s="98" t="s">
        <v>192</v>
      </c>
      <c r="B2752" s="100">
        <v>43709</v>
      </c>
      <c r="C2752" s="99">
        <v>167249.70971870399</v>
      </c>
      <c r="D2752" s="99">
        <v>0</v>
      </c>
      <c r="E2752" s="99">
        <v>19208.504021406199</v>
      </c>
      <c r="F2752" s="99">
        <v>17894.162131071102</v>
      </c>
      <c r="G2752" s="99">
        <v>10755.380122304001</v>
      </c>
      <c r="H2752" s="99">
        <v>0</v>
      </c>
      <c r="I2752" s="99">
        <v>0</v>
      </c>
      <c r="J2752" s="99">
        <v>120946.62273407</v>
      </c>
      <c r="K2752" s="99">
        <v>3.8381484523997602</v>
      </c>
      <c r="L2752" s="99">
        <v>544.34425055235602</v>
      </c>
      <c r="M2752" s="99">
        <v>66426.119326591506</v>
      </c>
      <c r="N2752" s="99">
        <v>12875.6414452791</v>
      </c>
      <c r="O2752" s="99">
        <v>0</v>
      </c>
      <c r="P2752" s="99">
        <v>99847.496567726106</v>
      </c>
      <c r="Q2752" s="99">
        <v>7155.72581505775</v>
      </c>
      <c r="R2752" s="99">
        <v>0</v>
      </c>
      <c r="S2752" s="99">
        <v>10674.641417741799</v>
      </c>
      <c r="T2752" s="99">
        <v>0</v>
      </c>
      <c r="U2752" s="99">
        <v>120849.712552071</v>
      </c>
      <c r="V2752" s="99">
        <v>8093520.4689331101</v>
      </c>
      <c r="W2752" s="99">
        <v>0</v>
      </c>
      <c r="X2752" s="99">
        <v>786531.99694824195</v>
      </c>
      <c r="Y2752" s="99">
        <v>649856.65683746303</v>
      </c>
      <c r="Z2752" s="99">
        <v>1477976.0696868901</v>
      </c>
      <c r="AA2752" s="99">
        <v>0</v>
      </c>
      <c r="AB2752" s="99">
        <v>0</v>
      </c>
      <c r="AC2752" s="99">
        <v>38528823.428222701</v>
      </c>
      <c r="AD2752" s="99">
        <v>195.06528177112301</v>
      </c>
      <c r="AE2752" s="99">
        <v>15857.455934286099</v>
      </c>
      <c r="AF2752" s="99">
        <v>2864328.3711852999</v>
      </c>
      <c r="AG2752" s="99">
        <v>1450002.5204467799</v>
      </c>
      <c r="AH2752" s="99">
        <v>0</v>
      </c>
      <c r="AI2752" s="99">
        <v>3560897.9671020498</v>
      </c>
      <c r="AJ2752" s="99">
        <v>1019724.79498291</v>
      </c>
      <c r="AK2752" s="99">
        <v>0</v>
      </c>
      <c r="AL2752" s="99">
        <v>1482239.6734314</v>
      </c>
      <c r="AM2752" s="99">
        <v>0</v>
      </c>
      <c r="AN2752" s="99">
        <v>38451959.216796897</v>
      </c>
      <c r="AO2752" s="99">
        <v>90053364.991210893</v>
      </c>
      <c r="AP2752" s="99">
        <v>0</v>
      </c>
      <c r="AQ2752" s="99">
        <v>7623327.8107910203</v>
      </c>
      <c r="AR2752" s="99">
        <v>6133356.4739379901</v>
      </c>
      <c r="AS2752" s="99">
        <v>13513537.998413101</v>
      </c>
      <c r="AT2752" s="99">
        <v>0</v>
      </c>
      <c r="AU2752" s="99">
        <v>0</v>
      </c>
      <c r="AV2752" s="99">
        <v>141255940.27343801</v>
      </c>
      <c r="AW2752" s="99">
        <v>699.28625690936997</v>
      </c>
      <c r="AX2752" s="99">
        <v>136742.035545349</v>
      </c>
      <c r="AY2752" s="99">
        <v>32987531.6640625</v>
      </c>
      <c r="AZ2752" s="99">
        <v>14610927.869628901</v>
      </c>
      <c r="BA2752" s="99">
        <v>0</v>
      </c>
      <c r="BB2752" s="99">
        <v>40069769.191894501</v>
      </c>
      <c r="BC2752" s="99">
        <v>10132233.4127197</v>
      </c>
      <c r="BD2752" s="99">
        <v>0</v>
      </c>
      <c r="BE2752" s="99">
        <v>13608701.865478501</v>
      </c>
      <c r="BF2752" s="99">
        <v>0</v>
      </c>
      <c r="BG2752" s="99">
        <v>141317114.34765601</v>
      </c>
      <c r="BH2752" s="99">
        <v>23834422.2353516</v>
      </c>
      <c r="BI2752" s="99">
        <v>0</v>
      </c>
      <c r="BJ2752" s="99">
        <v>3019448.8052978502</v>
      </c>
      <c r="BK2752" s="99">
        <v>2603137.04327393</v>
      </c>
      <c r="BL2752" s="99">
        <v>0</v>
      </c>
      <c r="BM2752" s="99">
        <v>0</v>
      </c>
      <c r="BN2752" s="99">
        <v>0</v>
      </c>
      <c r="BO2752" s="99">
        <v>0</v>
      </c>
      <c r="BP2752" s="99">
        <v>0</v>
      </c>
      <c r="BQ2752" s="99">
        <v>0</v>
      </c>
      <c r="BR2752" s="99">
        <v>10525358.114746099</v>
      </c>
      <c r="BS2752" s="99">
        <v>5379763.63244629</v>
      </c>
      <c r="BT2752" s="99">
        <v>0</v>
      </c>
      <c r="BU2752" s="99">
        <v>5443905.6707153302</v>
      </c>
      <c r="BV2752" s="99">
        <v>4462072.82629395</v>
      </c>
      <c r="BW2752" s="99">
        <v>0</v>
      </c>
      <c r="BX2752" s="99">
        <v>2259092.1315612802</v>
      </c>
      <c r="BY2752" s="99">
        <v>0</v>
      </c>
      <c r="BZ2752" s="99">
        <v>0</v>
      </c>
      <c r="CA2752" s="99">
        <v>186538.055810928</v>
      </c>
      <c r="CB2752" s="99">
        <v>8880735.3880615197</v>
      </c>
      <c r="CC2752" s="99">
        <v>97885690.0234375</v>
      </c>
      <c r="CD2752" s="99">
        <v>26839206.106201202</v>
      </c>
      <c r="CE2752" s="99">
        <v>10768.861188054099</v>
      </c>
      <c r="CF2752" s="99">
        <v>1467403.65234375</v>
      </c>
      <c r="CG2752" s="99">
        <v>13469915.564208999</v>
      </c>
      <c r="CH2752" s="99">
        <v>0</v>
      </c>
      <c r="CI2752" s="99">
        <v>197389.01393508899</v>
      </c>
      <c r="CJ2752" s="99">
        <v>10359525.2773438</v>
      </c>
      <c r="CK2752" s="99">
        <v>111083376.058594</v>
      </c>
      <c r="CL2752" s="99">
        <v>29392369.410888702</v>
      </c>
      <c r="CM2752" s="166">
        <v>317036.64455413801</v>
      </c>
      <c r="CN2752" s="166">
        <v>48780680.739257798</v>
      </c>
      <c r="CO2752" s="166">
        <v>252457254.671875</v>
      </c>
      <c r="CP2752" s="99">
        <v>29392369.410888702</v>
      </c>
      <c r="CQ2752" s="99">
        <v>0</v>
      </c>
      <c r="CR2752" s="99">
        <v>0</v>
      </c>
      <c r="CS2752" s="99">
        <v>0</v>
      </c>
      <c r="CT2752" s="99">
        <v>0</v>
      </c>
      <c r="CU2752" s="98">
        <v>19205.044498695999</v>
      </c>
      <c r="CV2752" s="98">
        <v>130417.39528844001</v>
      </c>
      <c r="CW2752" s="98">
        <v>10348139.04040527</v>
      </c>
      <c r="CX2752" s="98">
        <v>111355605.5876465</v>
      </c>
    </row>
    <row r="2753" spans="1:102" x14ac:dyDescent="0.2">
      <c r="A2753" s="98" t="s">
        <v>192</v>
      </c>
      <c r="B2753" s="100">
        <v>43800</v>
      </c>
      <c r="C2753" s="99">
        <v>167566.796533585</v>
      </c>
      <c r="D2753" s="99">
        <v>0</v>
      </c>
      <c r="E2753" s="99">
        <v>19201.2192051411</v>
      </c>
      <c r="F2753" s="99">
        <v>17943.700637340498</v>
      </c>
      <c r="G2753" s="99">
        <v>10651.051148176201</v>
      </c>
      <c r="H2753" s="99">
        <v>0</v>
      </c>
      <c r="I2753" s="99">
        <v>0</v>
      </c>
      <c r="J2753" s="99">
        <v>119408.602850914</v>
      </c>
      <c r="K2753" s="99">
        <v>3.2957738896075202</v>
      </c>
      <c r="L2753" s="99">
        <v>587.65631689876295</v>
      </c>
      <c r="M2753" s="99">
        <v>66771.114480018601</v>
      </c>
      <c r="N2753" s="99">
        <v>12771.885333776499</v>
      </c>
      <c r="O2753" s="99">
        <v>0</v>
      </c>
      <c r="P2753" s="99">
        <v>99541.886050224304</v>
      </c>
      <c r="Q2753" s="99">
        <v>7215.12794929743</v>
      </c>
      <c r="R2753" s="99">
        <v>0</v>
      </c>
      <c r="S2753" s="99">
        <v>10514.2897555828</v>
      </c>
      <c r="T2753" s="99">
        <v>0</v>
      </c>
      <c r="U2753" s="99">
        <v>119417.907342911</v>
      </c>
      <c r="V2753" s="99">
        <v>8094675.7363281297</v>
      </c>
      <c r="W2753" s="99">
        <v>0</v>
      </c>
      <c r="X2753" s="99">
        <v>776393.62216949498</v>
      </c>
      <c r="Y2753" s="99">
        <v>646003.68092346203</v>
      </c>
      <c r="Z2753" s="99">
        <v>1434458.76747131</v>
      </c>
      <c r="AA2753" s="99">
        <v>0</v>
      </c>
      <c r="AB2753" s="99">
        <v>0</v>
      </c>
      <c r="AC2753" s="99">
        <v>38039387.924316399</v>
      </c>
      <c r="AD2753" s="99">
        <v>37.184727927669897</v>
      </c>
      <c r="AE2753" s="99">
        <v>9807.0281770229303</v>
      </c>
      <c r="AF2753" s="99">
        <v>2894823.3015747098</v>
      </c>
      <c r="AG2753" s="99">
        <v>1464328.9564971901</v>
      </c>
      <c r="AH2753" s="99">
        <v>0</v>
      </c>
      <c r="AI2753" s="99">
        <v>3507716.3592529302</v>
      </c>
      <c r="AJ2753" s="99">
        <v>1030697.67745209</v>
      </c>
      <c r="AK2753" s="99">
        <v>0</v>
      </c>
      <c r="AL2753" s="99">
        <v>1451087.3400878899</v>
      </c>
      <c r="AM2753" s="99">
        <v>0</v>
      </c>
      <c r="AN2753" s="99">
        <v>38085765.0556641</v>
      </c>
      <c r="AO2753" s="99">
        <v>91064513.055664107</v>
      </c>
      <c r="AP2753" s="99">
        <v>0</v>
      </c>
      <c r="AQ2753" s="99">
        <v>7525027.6138305701</v>
      </c>
      <c r="AR2753" s="99">
        <v>6157091.1386718797</v>
      </c>
      <c r="AS2753" s="99">
        <v>13222414.9840088</v>
      </c>
      <c r="AT2753" s="99">
        <v>0</v>
      </c>
      <c r="AU2753" s="99">
        <v>0</v>
      </c>
      <c r="AV2753" s="99">
        <v>140201853.57031301</v>
      </c>
      <c r="AW2753" s="99">
        <v>132.298696117476</v>
      </c>
      <c r="AX2753" s="99">
        <v>84035.709997177095</v>
      </c>
      <c r="AY2753" s="99">
        <v>33422820.234375</v>
      </c>
      <c r="AZ2753" s="99">
        <v>14885426.184448199</v>
      </c>
      <c r="BA2753" s="99">
        <v>0</v>
      </c>
      <c r="BB2753" s="99">
        <v>39828799.245605499</v>
      </c>
      <c r="BC2753" s="99">
        <v>10355892.916381801</v>
      </c>
      <c r="BD2753" s="99">
        <v>0</v>
      </c>
      <c r="BE2753" s="99">
        <v>13434343.9528809</v>
      </c>
      <c r="BF2753" s="99">
        <v>0</v>
      </c>
      <c r="BG2753" s="99">
        <v>140397092.984375</v>
      </c>
      <c r="BH2753" s="99">
        <v>24036512.53125</v>
      </c>
      <c r="BI2753" s="99">
        <v>0</v>
      </c>
      <c r="BJ2753" s="99">
        <v>2994567.0455932599</v>
      </c>
      <c r="BK2753" s="99">
        <v>2601400.6568603502</v>
      </c>
      <c r="BL2753" s="99">
        <v>0</v>
      </c>
      <c r="BM2753" s="99">
        <v>0</v>
      </c>
      <c r="BN2753" s="99">
        <v>0</v>
      </c>
      <c r="BO2753" s="99">
        <v>0</v>
      </c>
      <c r="BP2753" s="99">
        <v>0</v>
      </c>
      <c r="BQ2753" s="99">
        <v>0</v>
      </c>
      <c r="BR2753" s="99">
        <v>10646534.1644287</v>
      </c>
      <c r="BS2753" s="99">
        <v>5473271.2696533203</v>
      </c>
      <c r="BT2753" s="99">
        <v>0</v>
      </c>
      <c r="BU2753" s="99">
        <v>6719785.1674804697</v>
      </c>
      <c r="BV2753" s="99">
        <v>4548735.5844116202</v>
      </c>
      <c r="BW2753" s="99">
        <v>0</v>
      </c>
      <c r="BX2753" s="99">
        <v>2540256.8223266602</v>
      </c>
      <c r="BY2753" s="99">
        <v>0</v>
      </c>
      <c r="BZ2753" s="99">
        <v>0</v>
      </c>
      <c r="CA2753" s="99">
        <v>186850.01481437701</v>
      </c>
      <c r="CB2753" s="99">
        <v>8914447.6988525409</v>
      </c>
      <c r="CC2753" s="99">
        <v>98525731.058593795</v>
      </c>
      <c r="CD2753" s="99">
        <v>27027626.786377002</v>
      </c>
      <c r="CE2753" s="99">
        <v>10664.8062282801</v>
      </c>
      <c r="CF2753" s="99">
        <v>1437578.4226379399</v>
      </c>
      <c r="CG2753" s="99">
        <v>13297037.5511475</v>
      </c>
      <c r="CH2753" s="99">
        <v>0</v>
      </c>
      <c r="CI2753" s="99">
        <v>197560.39140129101</v>
      </c>
      <c r="CJ2753" s="99">
        <v>10325935.9935303</v>
      </c>
      <c r="CK2753" s="99">
        <v>111648746.625</v>
      </c>
      <c r="CL2753" s="99">
        <v>29506719.618652299</v>
      </c>
      <c r="CM2753" s="166">
        <v>315648.805339813</v>
      </c>
      <c r="CN2753" s="166">
        <v>48447296.853515603</v>
      </c>
      <c r="CO2753" s="166">
        <v>252446944.65429699</v>
      </c>
      <c r="CP2753" s="99">
        <v>29506719.618652299</v>
      </c>
      <c r="CQ2753" s="99">
        <v>0</v>
      </c>
      <c r="CR2753" s="99">
        <v>0</v>
      </c>
      <c r="CS2753" s="99">
        <v>0</v>
      </c>
      <c r="CT2753" s="99">
        <v>0</v>
      </c>
      <c r="CU2753" s="98">
        <v>19211.644684666</v>
      </c>
      <c r="CV2753" s="98">
        <v>128831.107158887</v>
      </c>
      <c r="CW2753" s="98">
        <v>10352026.12149048</v>
      </c>
      <c r="CX2753" s="98">
        <v>111822768.6097413</v>
      </c>
    </row>
    <row r="2754" spans="1:102" x14ac:dyDescent="0.2">
      <c r="A2754" s="98" t="s">
        <v>193</v>
      </c>
      <c r="B2754" s="100">
        <v>38047</v>
      </c>
      <c r="C2754" s="99">
        <v>63591.510211467699</v>
      </c>
      <c r="D2754" s="99">
        <v>0</v>
      </c>
      <c r="E2754" s="99">
        <v>29258.971831083301</v>
      </c>
      <c r="F2754" s="99">
        <v>0</v>
      </c>
      <c r="G2754" s="99">
        <v>11.677114248974201</v>
      </c>
      <c r="H2754" s="99">
        <v>0</v>
      </c>
      <c r="I2754" s="99">
        <v>0</v>
      </c>
      <c r="J2754" s="99">
        <v>46.657618104945897</v>
      </c>
      <c r="K2754" s="99">
        <v>0</v>
      </c>
      <c r="L2754" s="99">
        <v>43661.255791664102</v>
      </c>
      <c r="M2754" s="99">
        <v>33636.715269565597</v>
      </c>
      <c r="N2754" s="99">
        <v>10153.836978077899</v>
      </c>
      <c r="O2754" s="99">
        <v>0</v>
      </c>
      <c r="P2754" s="99">
        <v>0</v>
      </c>
      <c r="Q2754" s="99">
        <v>5191.73571819067</v>
      </c>
      <c r="R2754" s="99">
        <v>0</v>
      </c>
      <c r="S2754" s="99">
        <v>0</v>
      </c>
      <c r="T2754" s="99">
        <v>2315.9306567907302</v>
      </c>
      <c r="U2754" s="99">
        <v>18576.0333812237</v>
      </c>
      <c r="V2754" s="99">
        <v>4991820.5042114304</v>
      </c>
      <c r="W2754" s="99">
        <v>0</v>
      </c>
      <c r="X2754" s="99">
        <v>3703522.2977600102</v>
      </c>
      <c r="Y2754" s="99">
        <v>1349045.40080261</v>
      </c>
      <c r="Z2754" s="99">
        <v>1577.5676965564501</v>
      </c>
      <c r="AA2754" s="99">
        <v>0</v>
      </c>
      <c r="AB2754" s="99">
        <v>0</v>
      </c>
      <c r="AC2754" s="99">
        <v>3934.0027026832099</v>
      </c>
      <c r="AD2754" s="99">
        <v>0</v>
      </c>
      <c r="AE2754" s="99">
        <v>3374638.27130127</v>
      </c>
      <c r="AF2754" s="99">
        <v>2434905.08740234</v>
      </c>
      <c r="AG2754" s="99">
        <v>1918339.39562988</v>
      </c>
      <c r="AH2754" s="99">
        <v>0</v>
      </c>
      <c r="AI2754" s="99">
        <v>0</v>
      </c>
      <c r="AJ2754" s="99">
        <v>957257.42630767799</v>
      </c>
      <c r="AK2754" s="99">
        <v>0</v>
      </c>
      <c r="AL2754" s="99">
        <v>0</v>
      </c>
      <c r="AM2754" s="99">
        <v>439918.39972305298</v>
      </c>
      <c r="AN2754" s="99">
        <v>7077651.8263549795</v>
      </c>
      <c r="AO2754" s="99">
        <v>38774639.416992202</v>
      </c>
      <c r="AP2754" s="99">
        <v>0</v>
      </c>
      <c r="AQ2754" s="99">
        <v>27206375.329833999</v>
      </c>
      <c r="AR2754" s="99">
        <v>0</v>
      </c>
      <c r="AS2754" s="99">
        <v>10325.8833571672</v>
      </c>
      <c r="AT2754" s="99">
        <v>0</v>
      </c>
      <c r="AU2754" s="99">
        <v>0</v>
      </c>
      <c r="AV2754" s="99">
        <v>9194.4112778902108</v>
      </c>
      <c r="AW2754" s="99">
        <v>0</v>
      </c>
      <c r="AX2754" s="99">
        <v>26843141.1569824</v>
      </c>
      <c r="AY2754" s="99">
        <v>19029107.6240234</v>
      </c>
      <c r="AZ2754" s="99">
        <v>12788218.6480713</v>
      </c>
      <c r="BA2754" s="99">
        <v>0</v>
      </c>
      <c r="BB2754" s="99">
        <v>0</v>
      </c>
      <c r="BC2754" s="99">
        <v>6935720.0060424795</v>
      </c>
      <c r="BD2754" s="99">
        <v>0</v>
      </c>
      <c r="BE2754" s="99">
        <v>0</v>
      </c>
      <c r="BF2754" s="99">
        <v>2702403.90802002</v>
      </c>
      <c r="BG2754" s="99">
        <v>16208537.0893555</v>
      </c>
      <c r="BH2754" s="99">
        <v>7195405.2194213904</v>
      </c>
      <c r="BI2754" s="99">
        <v>0</v>
      </c>
      <c r="BJ2754" s="99">
        <v>5221714.0947876005</v>
      </c>
      <c r="BK2754" s="99">
        <v>2596994.4983215299</v>
      </c>
      <c r="BL2754" s="99">
        <v>0</v>
      </c>
      <c r="BM2754" s="99">
        <v>0</v>
      </c>
      <c r="BN2754" s="99">
        <v>0</v>
      </c>
      <c r="BO2754" s="99">
        <v>0</v>
      </c>
      <c r="BP2754" s="99">
        <v>0</v>
      </c>
      <c r="BQ2754" s="99">
        <v>0</v>
      </c>
      <c r="BR2754" s="99">
        <v>5188244.2493896503</v>
      </c>
      <c r="BS2754" s="99">
        <v>4595186.88916016</v>
      </c>
      <c r="BT2754" s="99">
        <v>0</v>
      </c>
      <c r="BU2754" s="99">
        <v>0</v>
      </c>
      <c r="BV2754" s="99">
        <v>2596503.5676879901</v>
      </c>
      <c r="BW2754" s="99">
        <v>0</v>
      </c>
      <c r="BX2754" s="99">
        <v>0</v>
      </c>
      <c r="BY2754" s="99">
        <v>0</v>
      </c>
      <c r="BZ2754" s="99">
        <v>0</v>
      </c>
      <c r="CA2754" s="99">
        <v>0</v>
      </c>
      <c r="CB2754" s="99">
        <v>8642497.6071777306</v>
      </c>
      <c r="CC2754" s="99">
        <v>65374185.040527299</v>
      </c>
      <c r="CD2754" s="99">
        <v>12398158.7574463</v>
      </c>
      <c r="CE2754" s="99">
        <v>2330.8116299807998</v>
      </c>
      <c r="CF2754" s="99">
        <v>432714.46170043899</v>
      </c>
      <c r="CG2754" s="99">
        <v>2656797.9965820299</v>
      </c>
      <c r="CH2754" s="99">
        <v>0</v>
      </c>
      <c r="CI2754" s="99">
        <v>95300.029995918303</v>
      </c>
      <c r="CJ2754" s="99">
        <v>9068576.0869140606</v>
      </c>
      <c r="CK2754" s="99">
        <v>68062802.605468795</v>
      </c>
      <c r="CL2754" s="99">
        <v>12393311.833496099</v>
      </c>
      <c r="CM2754" s="166">
        <v>113778.54052352899</v>
      </c>
      <c r="CN2754" s="166">
        <v>16174641.411132799</v>
      </c>
      <c r="CO2754" s="166">
        <v>84321795.091796905</v>
      </c>
      <c r="CP2754" s="99">
        <v>12393311.833496099</v>
      </c>
      <c r="CQ2754" s="99">
        <v>0</v>
      </c>
      <c r="CR2754" s="99">
        <v>0</v>
      </c>
      <c r="CS2754" s="99">
        <v>0</v>
      </c>
      <c r="CT2754" s="99">
        <v>0</v>
      </c>
      <c r="CU2754" s="98">
        <v>50133.926944938998</v>
      </c>
      <c r="CV2754" s="98">
        <v>58.351222270999997</v>
      </c>
      <c r="CW2754" s="98">
        <v>9075212.0688781701</v>
      </c>
      <c r="CX2754" s="98">
        <v>68030983.03710933</v>
      </c>
    </row>
    <row r="2755" spans="1:102" x14ac:dyDescent="0.2">
      <c r="A2755" s="98" t="s">
        <v>193</v>
      </c>
      <c r="B2755" s="100">
        <v>38139</v>
      </c>
      <c r="C2755" s="99">
        <v>64658.6729974747</v>
      </c>
      <c r="D2755" s="99">
        <v>0</v>
      </c>
      <c r="E2755" s="99">
        <v>28886.7481179237</v>
      </c>
      <c r="F2755" s="99">
        <v>0</v>
      </c>
      <c r="G2755" s="99">
        <v>83.735062286257701</v>
      </c>
      <c r="H2755" s="99">
        <v>0</v>
      </c>
      <c r="I2755" s="99">
        <v>0</v>
      </c>
      <c r="J2755" s="99">
        <v>958.52274214476301</v>
      </c>
      <c r="K2755" s="99">
        <v>0</v>
      </c>
      <c r="L2755" s="99">
        <v>44293.926609039299</v>
      </c>
      <c r="M2755" s="99">
        <v>33825.784261226698</v>
      </c>
      <c r="N2755" s="99">
        <v>10421.080365776999</v>
      </c>
      <c r="O2755" s="99">
        <v>0</v>
      </c>
      <c r="P2755" s="99">
        <v>0</v>
      </c>
      <c r="Q2755" s="99">
        <v>5118.6180874705296</v>
      </c>
      <c r="R2755" s="99">
        <v>0</v>
      </c>
      <c r="S2755" s="99">
        <v>0</v>
      </c>
      <c r="T2755" s="99">
        <v>2258.40734302998</v>
      </c>
      <c r="U2755" s="99">
        <v>18847.459755420699</v>
      </c>
      <c r="V2755" s="99">
        <v>5009259.1411743201</v>
      </c>
      <c r="W2755" s="99">
        <v>0</v>
      </c>
      <c r="X2755" s="99">
        <v>3673141.0906372098</v>
      </c>
      <c r="Y2755" s="99">
        <v>1410501.35458374</v>
      </c>
      <c r="Z2755" s="99">
        <v>14025.572100400899</v>
      </c>
      <c r="AA2755" s="99">
        <v>0</v>
      </c>
      <c r="AB2755" s="99">
        <v>0</v>
      </c>
      <c r="AC2755" s="99">
        <v>283330.755519867</v>
      </c>
      <c r="AD2755" s="99">
        <v>0</v>
      </c>
      <c r="AE2755" s="99">
        <v>3364714.1845397898</v>
      </c>
      <c r="AF2755" s="99">
        <v>2432982.2333068801</v>
      </c>
      <c r="AG2755" s="99">
        <v>1938866.9878234901</v>
      </c>
      <c r="AH2755" s="99">
        <v>0</v>
      </c>
      <c r="AI2755" s="99">
        <v>0</v>
      </c>
      <c r="AJ2755" s="99">
        <v>922051.58313751197</v>
      </c>
      <c r="AK2755" s="99">
        <v>0</v>
      </c>
      <c r="AL2755" s="99">
        <v>0</v>
      </c>
      <c r="AM2755" s="99">
        <v>422755.63765716599</v>
      </c>
      <c r="AN2755" s="99">
        <v>7175175.4822998</v>
      </c>
      <c r="AO2755" s="99">
        <v>39045120.762695298</v>
      </c>
      <c r="AP2755" s="99">
        <v>0</v>
      </c>
      <c r="AQ2755" s="99">
        <v>27333012.793212902</v>
      </c>
      <c r="AR2755" s="99">
        <v>0</v>
      </c>
      <c r="AS2755" s="99">
        <v>86994.866642951994</v>
      </c>
      <c r="AT2755" s="99">
        <v>0</v>
      </c>
      <c r="AU2755" s="99">
        <v>0</v>
      </c>
      <c r="AV2755" s="99">
        <v>659478.85495758103</v>
      </c>
      <c r="AW2755" s="99">
        <v>0</v>
      </c>
      <c r="AX2755" s="99">
        <v>27126957.151367199</v>
      </c>
      <c r="AY2755" s="99">
        <v>19200805.886962902</v>
      </c>
      <c r="AZ2755" s="99">
        <v>13100121.5441895</v>
      </c>
      <c r="BA2755" s="99">
        <v>0</v>
      </c>
      <c r="BB2755" s="99">
        <v>0</v>
      </c>
      <c r="BC2755" s="99">
        <v>6774639.42004395</v>
      </c>
      <c r="BD2755" s="99">
        <v>0</v>
      </c>
      <c r="BE2755" s="99">
        <v>0</v>
      </c>
      <c r="BF2755" s="99">
        <v>2643357.1380920401</v>
      </c>
      <c r="BG2755" s="99">
        <v>16597699.0241699</v>
      </c>
      <c r="BH2755" s="99">
        <v>7214713.4621582003</v>
      </c>
      <c r="BI2755" s="99">
        <v>0</v>
      </c>
      <c r="BJ2755" s="99">
        <v>5212313.4649047898</v>
      </c>
      <c r="BK2755" s="99">
        <v>2701057.11895752</v>
      </c>
      <c r="BL2755" s="99">
        <v>0</v>
      </c>
      <c r="BM2755" s="99">
        <v>0</v>
      </c>
      <c r="BN2755" s="99">
        <v>0</v>
      </c>
      <c r="BO2755" s="99">
        <v>0</v>
      </c>
      <c r="BP2755" s="99">
        <v>0</v>
      </c>
      <c r="BQ2755" s="99">
        <v>0</v>
      </c>
      <c r="BR2755" s="99">
        <v>5167304.0009765597</v>
      </c>
      <c r="BS2755" s="99">
        <v>4701652.2528686495</v>
      </c>
      <c r="BT2755" s="99">
        <v>0</v>
      </c>
      <c r="BU2755" s="99">
        <v>0</v>
      </c>
      <c r="BV2755" s="99">
        <v>2540710.60629272</v>
      </c>
      <c r="BW2755" s="99">
        <v>0</v>
      </c>
      <c r="BX2755" s="99">
        <v>0</v>
      </c>
      <c r="BY2755" s="99">
        <v>0</v>
      </c>
      <c r="BZ2755" s="99">
        <v>0</v>
      </c>
      <c r="CA2755" s="99">
        <v>0</v>
      </c>
      <c r="CB2755" s="99">
        <v>8664178.6822509803</v>
      </c>
      <c r="CC2755" s="99">
        <v>66342238.726074196</v>
      </c>
      <c r="CD2755" s="99">
        <v>12387761.6925049</v>
      </c>
      <c r="CE2755" s="99">
        <v>2263.9627382159201</v>
      </c>
      <c r="CF2755" s="99">
        <v>425208.24082565302</v>
      </c>
      <c r="CG2755" s="99">
        <v>2649739.0234680199</v>
      </c>
      <c r="CH2755" s="99">
        <v>0</v>
      </c>
      <c r="CI2755" s="99">
        <v>96192.093175888105</v>
      </c>
      <c r="CJ2755" s="99">
        <v>9092956.5769043006</v>
      </c>
      <c r="CK2755" s="99">
        <v>69037895.642578095</v>
      </c>
      <c r="CL2755" s="99">
        <v>12384523.4724121</v>
      </c>
      <c r="CM2755" s="166">
        <v>115022.69722271001</v>
      </c>
      <c r="CN2755" s="166">
        <v>16267389.4919434</v>
      </c>
      <c r="CO2755" s="166">
        <v>85476321.486328095</v>
      </c>
      <c r="CP2755" s="99">
        <v>12384523.4724121</v>
      </c>
      <c r="CQ2755" s="99">
        <v>0</v>
      </c>
      <c r="CR2755" s="99">
        <v>0</v>
      </c>
      <c r="CS2755" s="99">
        <v>0</v>
      </c>
      <c r="CT2755" s="99">
        <v>0</v>
      </c>
      <c r="CU2755" s="98">
        <v>48025.692537319002</v>
      </c>
      <c r="CV2755" s="98">
        <v>1032.350185969</v>
      </c>
      <c r="CW2755" s="98">
        <v>9089386.9230766334</v>
      </c>
      <c r="CX2755" s="98">
        <v>68991977.749542221</v>
      </c>
    </row>
    <row r="2756" spans="1:102" x14ac:dyDescent="0.2">
      <c r="A2756" s="98" t="s">
        <v>193</v>
      </c>
      <c r="B2756" s="100">
        <v>38231</v>
      </c>
      <c r="C2756" s="99">
        <v>66269.553415298506</v>
      </c>
      <c r="D2756" s="99">
        <v>0</v>
      </c>
      <c r="E2756" s="99">
        <v>30194.269186019901</v>
      </c>
      <c r="F2756" s="99">
        <v>0</v>
      </c>
      <c r="G2756" s="99">
        <v>208.073675079271</v>
      </c>
      <c r="H2756" s="99">
        <v>0</v>
      </c>
      <c r="I2756" s="99">
        <v>0</v>
      </c>
      <c r="J2756" s="99">
        <v>2610.9822122454598</v>
      </c>
      <c r="K2756" s="99">
        <v>0</v>
      </c>
      <c r="L2756" s="99">
        <v>47043.850353717797</v>
      </c>
      <c r="M2756" s="99">
        <v>34337.805179119103</v>
      </c>
      <c r="N2756" s="99">
        <v>10711.5073664188</v>
      </c>
      <c r="O2756" s="99">
        <v>0</v>
      </c>
      <c r="P2756" s="99">
        <v>0</v>
      </c>
      <c r="Q2756" s="99">
        <v>5115.5237945914296</v>
      </c>
      <c r="R2756" s="99">
        <v>0</v>
      </c>
      <c r="S2756" s="99">
        <v>0</v>
      </c>
      <c r="T2756" s="99">
        <v>2324.7502278387501</v>
      </c>
      <c r="U2756" s="99">
        <v>18850.9647848606</v>
      </c>
      <c r="V2756" s="99">
        <v>5088849.1886596698</v>
      </c>
      <c r="W2756" s="99">
        <v>0</v>
      </c>
      <c r="X2756" s="99">
        <v>3651767.2207336398</v>
      </c>
      <c r="Y2756" s="99">
        <v>1482989.96003723</v>
      </c>
      <c r="Z2756" s="99">
        <v>38738.191681384997</v>
      </c>
      <c r="AA2756" s="99">
        <v>0</v>
      </c>
      <c r="AB2756" s="99">
        <v>0</v>
      </c>
      <c r="AC2756" s="99">
        <v>789821.342918396</v>
      </c>
      <c r="AD2756" s="99">
        <v>0</v>
      </c>
      <c r="AE2756" s="99">
        <v>3542242.1674804701</v>
      </c>
      <c r="AF2756" s="99">
        <v>2438576.8163757301</v>
      </c>
      <c r="AG2756" s="99">
        <v>1975710.66581726</v>
      </c>
      <c r="AH2756" s="99">
        <v>0</v>
      </c>
      <c r="AI2756" s="99">
        <v>0</v>
      </c>
      <c r="AJ2756" s="99">
        <v>917579.92324829102</v>
      </c>
      <c r="AK2756" s="99">
        <v>0</v>
      </c>
      <c r="AL2756" s="99">
        <v>0</v>
      </c>
      <c r="AM2756" s="99">
        <v>443473.11431503302</v>
      </c>
      <c r="AN2756" s="99">
        <v>6867466.2333373995</v>
      </c>
      <c r="AO2756" s="99">
        <v>40198794.724121101</v>
      </c>
      <c r="AP2756" s="99">
        <v>0</v>
      </c>
      <c r="AQ2756" s="99">
        <v>27571446.6176758</v>
      </c>
      <c r="AR2756" s="99">
        <v>0</v>
      </c>
      <c r="AS2756" s="99">
        <v>238661.016952515</v>
      </c>
      <c r="AT2756" s="99">
        <v>0</v>
      </c>
      <c r="AU2756" s="99">
        <v>0</v>
      </c>
      <c r="AV2756" s="99">
        <v>1866606.3245697001</v>
      </c>
      <c r="AW2756" s="99">
        <v>0</v>
      </c>
      <c r="AX2756" s="99">
        <v>29298456.677246101</v>
      </c>
      <c r="AY2756" s="99">
        <v>19412114.521240201</v>
      </c>
      <c r="AZ2756" s="99">
        <v>13530698.873901401</v>
      </c>
      <c r="BA2756" s="99">
        <v>0</v>
      </c>
      <c r="BB2756" s="99">
        <v>0</v>
      </c>
      <c r="BC2756" s="99">
        <v>6843651.51098633</v>
      </c>
      <c r="BD2756" s="99">
        <v>0</v>
      </c>
      <c r="BE2756" s="99">
        <v>0</v>
      </c>
      <c r="BF2756" s="99">
        <v>2773077.9440918001</v>
      </c>
      <c r="BG2756" s="99">
        <v>16553989.521972699</v>
      </c>
      <c r="BH2756" s="99">
        <v>7581565.49072266</v>
      </c>
      <c r="BI2756" s="99">
        <v>0</v>
      </c>
      <c r="BJ2756" s="99">
        <v>5255332.59802246</v>
      </c>
      <c r="BK2756" s="99">
        <v>2833887.4828796401</v>
      </c>
      <c r="BL2756" s="99">
        <v>0</v>
      </c>
      <c r="BM2756" s="99">
        <v>0</v>
      </c>
      <c r="BN2756" s="99">
        <v>0</v>
      </c>
      <c r="BO2756" s="99">
        <v>0</v>
      </c>
      <c r="BP2756" s="99">
        <v>0</v>
      </c>
      <c r="BQ2756" s="99">
        <v>0</v>
      </c>
      <c r="BR2756" s="99">
        <v>5321252.9481811495</v>
      </c>
      <c r="BS2756" s="99">
        <v>4931413.48327637</v>
      </c>
      <c r="BT2756" s="99">
        <v>0</v>
      </c>
      <c r="BU2756" s="99">
        <v>0</v>
      </c>
      <c r="BV2756" s="99">
        <v>2604236.9941101102</v>
      </c>
      <c r="BW2756" s="99">
        <v>0</v>
      </c>
      <c r="BX2756" s="99">
        <v>0</v>
      </c>
      <c r="BY2756" s="99">
        <v>0</v>
      </c>
      <c r="BZ2756" s="99">
        <v>0</v>
      </c>
      <c r="CA2756" s="99">
        <v>0</v>
      </c>
      <c r="CB2756" s="99">
        <v>8742404.4431152306</v>
      </c>
      <c r="CC2756" s="99">
        <v>67895932.126953095</v>
      </c>
      <c r="CD2756" s="99">
        <v>12901922.4263916</v>
      </c>
      <c r="CE2756" s="99">
        <v>2300.4141836762401</v>
      </c>
      <c r="CF2756" s="99">
        <v>442951.45001983602</v>
      </c>
      <c r="CG2756" s="99">
        <v>2788082.5863342299</v>
      </c>
      <c r="CH2756" s="99">
        <v>0</v>
      </c>
      <c r="CI2756" s="99">
        <v>98155.728407859802</v>
      </c>
      <c r="CJ2756" s="99">
        <v>9186403.74853516</v>
      </c>
      <c r="CK2756" s="99">
        <v>70671818.15625</v>
      </c>
      <c r="CL2756" s="99">
        <v>12915617.4016113</v>
      </c>
      <c r="CM2756" s="166">
        <v>117056.756383896</v>
      </c>
      <c r="CN2756" s="166">
        <v>16137255.470825201</v>
      </c>
      <c r="CO2756" s="166">
        <v>87442056.204101607</v>
      </c>
      <c r="CP2756" s="99">
        <v>12915617.4016113</v>
      </c>
      <c r="CQ2756" s="99">
        <v>0</v>
      </c>
      <c r="CR2756" s="99">
        <v>0</v>
      </c>
      <c r="CS2756" s="99">
        <v>0</v>
      </c>
      <c r="CT2756" s="99">
        <v>0</v>
      </c>
      <c r="CU2756" s="98">
        <v>49620.591632436001</v>
      </c>
      <c r="CV2756" s="98">
        <v>2831.7217063620001</v>
      </c>
      <c r="CW2756" s="98">
        <v>9185355.8931350671</v>
      </c>
      <c r="CX2756" s="98">
        <v>70684014.713287324</v>
      </c>
    </row>
    <row r="2757" spans="1:102" x14ac:dyDescent="0.2">
      <c r="A2757" s="98" t="s">
        <v>193</v>
      </c>
      <c r="B2757" s="100">
        <v>38322</v>
      </c>
      <c r="C2757" s="99">
        <v>67850.055167198196</v>
      </c>
      <c r="D2757" s="99">
        <v>0</v>
      </c>
      <c r="E2757" s="99">
        <v>28880.4657332897</v>
      </c>
      <c r="F2757" s="99">
        <v>0</v>
      </c>
      <c r="G2757" s="99">
        <v>358.56905575841699</v>
      </c>
      <c r="H2757" s="99">
        <v>0</v>
      </c>
      <c r="I2757" s="99">
        <v>0</v>
      </c>
      <c r="J2757" s="99">
        <v>4261.5813987851097</v>
      </c>
      <c r="K2757" s="99">
        <v>0</v>
      </c>
      <c r="L2757" s="99">
        <v>46590.529256820701</v>
      </c>
      <c r="M2757" s="99">
        <v>34870.967014789603</v>
      </c>
      <c r="N2757" s="99">
        <v>10992.1529229879</v>
      </c>
      <c r="O2757" s="99">
        <v>0</v>
      </c>
      <c r="P2757" s="99">
        <v>0</v>
      </c>
      <c r="Q2757" s="99">
        <v>5118.6489953398705</v>
      </c>
      <c r="R2757" s="99">
        <v>0</v>
      </c>
      <c r="S2757" s="99">
        <v>0</v>
      </c>
      <c r="T2757" s="99">
        <v>2372.8086972832698</v>
      </c>
      <c r="U2757" s="99">
        <v>19715.283212900202</v>
      </c>
      <c r="V2757" s="99">
        <v>5235737.6443481399</v>
      </c>
      <c r="W2757" s="99">
        <v>0</v>
      </c>
      <c r="X2757" s="99">
        <v>3606295.0075378399</v>
      </c>
      <c r="Y2757" s="99">
        <v>1528960.8086242699</v>
      </c>
      <c r="Z2757" s="99">
        <v>80010.499581337004</v>
      </c>
      <c r="AA2757" s="99">
        <v>0</v>
      </c>
      <c r="AB2757" s="99">
        <v>0</v>
      </c>
      <c r="AC2757" s="99">
        <v>1730061.94229126</v>
      </c>
      <c r="AD2757" s="99">
        <v>0</v>
      </c>
      <c r="AE2757" s="99">
        <v>3415694.2708435101</v>
      </c>
      <c r="AF2757" s="99">
        <v>2500179.7619018601</v>
      </c>
      <c r="AG2757" s="99">
        <v>2018493.4927520801</v>
      </c>
      <c r="AH2757" s="99">
        <v>0</v>
      </c>
      <c r="AI2757" s="99">
        <v>0</v>
      </c>
      <c r="AJ2757" s="99">
        <v>905885.40005493199</v>
      </c>
      <c r="AK2757" s="99">
        <v>0</v>
      </c>
      <c r="AL2757" s="99">
        <v>0</v>
      </c>
      <c r="AM2757" s="99">
        <v>457494.00044631999</v>
      </c>
      <c r="AN2757" s="99">
        <v>7528475.0733032199</v>
      </c>
      <c r="AO2757" s="99">
        <v>41986306.6953125</v>
      </c>
      <c r="AP2757" s="99">
        <v>0</v>
      </c>
      <c r="AQ2757" s="99">
        <v>27474469.9226074</v>
      </c>
      <c r="AR2757" s="99">
        <v>0</v>
      </c>
      <c r="AS2757" s="99">
        <v>509333.35602188099</v>
      </c>
      <c r="AT2757" s="99">
        <v>0</v>
      </c>
      <c r="AU2757" s="99">
        <v>0</v>
      </c>
      <c r="AV2757" s="99">
        <v>4082700.0256042499</v>
      </c>
      <c r="AW2757" s="99">
        <v>0</v>
      </c>
      <c r="AX2757" s="99">
        <v>28445529.329345699</v>
      </c>
      <c r="AY2757" s="99">
        <v>20156166.182372998</v>
      </c>
      <c r="AZ2757" s="99">
        <v>13998411.144043</v>
      </c>
      <c r="BA2757" s="99">
        <v>0</v>
      </c>
      <c r="BB2757" s="99">
        <v>0</v>
      </c>
      <c r="BC2757" s="99">
        <v>6852634.9582519503</v>
      </c>
      <c r="BD2757" s="99">
        <v>0</v>
      </c>
      <c r="BE2757" s="99">
        <v>0</v>
      </c>
      <c r="BF2757" s="99">
        <v>2931335.92651367</v>
      </c>
      <c r="BG2757" s="99">
        <v>17760111.917480499</v>
      </c>
      <c r="BH2757" s="99">
        <v>7848906.88134766</v>
      </c>
      <c r="BI2757" s="99">
        <v>0</v>
      </c>
      <c r="BJ2757" s="99">
        <v>5305032.7939453097</v>
      </c>
      <c r="BK2757" s="99">
        <v>2991992.3988952599</v>
      </c>
      <c r="BL2757" s="99">
        <v>0</v>
      </c>
      <c r="BM2757" s="99">
        <v>0</v>
      </c>
      <c r="BN2757" s="99">
        <v>0</v>
      </c>
      <c r="BO2757" s="99">
        <v>0</v>
      </c>
      <c r="BP2757" s="99">
        <v>0</v>
      </c>
      <c r="BQ2757" s="99">
        <v>0</v>
      </c>
      <c r="BR2757" s="99">
        <v>5457492.6188354502</v>
      </c>
      <c r="BS2757" s="99">
        <v>5117909.7367553702</v>
      </c>
      <c r="BT2757" s="99">
        <v>0</v>
      </c>
      <c r="BU2757" s="99">
        <v>0</v>
      </c>
      <c r="BV2757" s="99">
        <v>2604214.5754394499</v>
      </c>
      <c r="BW2757" s="99">
        <v>0</v>
      </c>
      <c r="BX2757" s="99">
        <v>0</v>
      </c>
      <c r="BY2757" s="99">
        <v>0</v>
      </c>
      <c r="BZ2757" s="99">
        <v>0</v>
      </c>
      <c r="CA2757" s="99">
        <v>0</v>
      </c>
      <c r="CB2757" s="99">
        <v>8853457.6591796894</v>
      </c>
      <c r="CC2757" s="99">
        <v>69417586.2734375</v>
      </c>
      <c r="CD2757" s="99">
        <v>13147220.520752</v>
      </c>
      <c r="CE2757" s="99">
        <v>2387.3551529049901</v>
      </c>
      <c r="CF2757" s="99">
        <v>456818.15764617902</v>
      </c>
      <c r="CG2757" s="99">
        <v>2930386.7120666499</v>
      </c>
      <c r="CH2757" s="99">
        <v>0</v>
      </c>
      <c r="CI2757" s="99">
        <v>99134.493304252595</v>
      </c>
      <c r="CJ2757" s="99">
        <v>9310291.3869628906</v>
      </c>
      <c r="CK2757" s="99">
        <v>72372575.461914107</v>
      </c>
      <c r="CL2757" s="99">
        <v>13144169.115722699</v>
      </c>
      <c r="CM2757" s="166">
        <v>118823.43445015</v>
      </c>
      <c r="CN2757" s="166">
        <v>16876729.901611298</v>
      </c>
      <c r="CO2757" s="166">
        <v>90166228.935546905</v>
      </c>
      <c r="CP2757" s="99">
        <v>13144169.115722699</v>
      </c>
      <c r="CQ2757" s="99">
        <v>0</v>
      </c>
      <c r="CR2757" s="99">
        <v>0</v>
      </c>
      <c r="CS2757" s="99">
        <v>0</v>
      </c>
      <c r="CT2757" s="99">
        <v>0</v>
      </c>
      <c r="CU2757" s="98">
        <v>46126.080776944</v>
      </c>
      <c r="CV2757" s="98">
        <v>4570.8626903169998</v>
      </c>
      <c r="CW2757" s="98">
        <v>9310275.8168258686</v>
      </c>
      <c r="CX2757" s="98">
        <v>72347972.98550415</v>
      </c>
    </row>
    <row r="2758" spans="1:102" x14ac:dyDescent="0.2">
      <c r="A2758" s="98" t="s">
        <v>193</v>
      </c>
      <c r="B2758" s="100">
        <v>38412</v>
      </c>
      <c r="C2758" s="99">
        <v>70147.631078720093</v>
      </c>
      <c r="D2758" s="99">
        <v>0</v>
      </c>
      <c r="E2758" s="99">
        <v>28765.012497663502</v>
      </c>
      <c r="F2758" s="99">
        <v>0</v>
      </c>
      <c r="G2758" s="99">
        <v>509.42777585983299</v>
      </c>
      <c r="H2758" s="99">
        <v>0</v>
      </c>
      <c r="I2758" s="99">
        <v>0</v>
      </c>
      <c r="J2758" s="99">
        <v>6193.8594428896904</v>
      </c>
      <c r="K2758" s="99">
        <v>0</v>
      </c>
      <c r="L2758" s="99">
        <v>46749.351746559099</v>
      </c>
      <c r="M2758" s="99">
        <v>35503.586492538503</v>
      </c>
      <c r="N2758" s="99">
        <v>11313.9568140507</v>
      </c>
      <c r="O2758" s="99">
        <v>0</v>
      </c>
      <c r="P2758" s="99">
        <v>0</v>
      </c>
      <c r="Q2758" s="99">
        <v>5147.2819605469704</v>
      </c>
      <c r="R2758" s="99">
        <v>0</v>
      </c>
      <c r="S2758" s="99">
        <v>0</v>
      </c>
      <c r="T2758" s="99">
        <v>2397.2930540144398</v>
      </c>
      <c r="U2758" s="99">
        <v>20087.435626745199</v>
      </c>
      <c r="V2758" s="99">
        <v>5433497.2921142597</v>
      </c>
      <c r="W2758" s="99">
        <v>0</v>
      </c>
      <c r="X2758" s="99">
        <v>3572404.5082397498</v>
      </c>
      <c r="Y2758" s="99">
        <v>1575003.90234375</v>
      </c>
      <c r="Z2758" s="99">
        <v>114462.50476932499</v>
      </c>
      <c r="AA2758" s="99">
        <v>0</v>
      </c>
      <c r="AB2758" s="99">
        <v>0</v>
      </c>
      <c r="AC2758" s="99">
        <v>2462459.2680969201</v>
      </c>
      <c r="AD2758" s="99">
        <v>0</v>
      </c>
      <c r="AE2758" s="99">
        <v>3450646.0562133798</v>
      </c>
      <c r="AF2758" s="99">
        <v>2524188.43676758</v>
      </c>
      <c r="AG2758" s="99">
        <v>2056368.54273987</v>
      </c>
      <c r="AH2758" s="99">
        <v>0</v>
      </c>
      <c r="AI2758" s="99">
        <v>0</v>
      </c>
      <c r="AJ2758" s="99">
        <v>896027.425598145</v>
      </c>
      <c r="AK2758" s="99">
        <v>0</v>
      </c>
      <c r="AL2758" s="99">
        <v>0</v>
      </c>
      <c r="AM2758" s="99">
        <v>466882.933826447</v>
      </c>
      <c r="AN2758" s="99">
        <v>7715911.4092407199</v>
      </c>
      <c r="AO2758" s="99">
        <v>43911332.648925804</v>
      </c>
      <c r="AP2758" s="99">
        <v>0</v>
      </c>
      <c r="AQ2758" s="99">
        <v>27595142.315429699</v>
      </c>
      <c r="AR2758" s="99">
        <v>0</v>
      </c>
      <c r="AS2758" s="99">
        <v>741009.21845245396</v>
      </c>
      <c r="AT2758" s="99">
        <v>0</v>
      </c>
      <c r="AU2758" s="99">
        <v>0</v>
      </c>
      <c r="AV2758" s="99">
        <v>6030802.49462891</v>
      </c>
      <c r="AW2758" s="99">
        <v>0</v>
      </c>
      <c r="AX2758" s="99">
        <v>28684640.849121101</v>
      </c>
      <c r="AY2758" s="99">
        <v>20841781.290527299</v>
      </c>
      <c r="AZ2758" s="99">
        <v>14386455.8837891</v>
      </c>
      <c r="BA2758" s="99">
        <v>0</v>
      </c>
      <c r="BB2758" s="99">
        <v>0</v>
      </c>
      <c r="BC2758" s="99">
        <v>6871969.63916016</v>
      </c>
      <c r="BD2758" s="99">
        <v>0</v>
      </c>
      <c r="BE2758" s="99">
        <v>0</v>
      </c>
      <c r="BF2758" s="99">
        <v>3041815.5811157199</v>
      </c>
      <c r="BG2758" s="99">
        <v>18496852.033447299</v>
      </c>
      <c r="BH2758" s="99">
        <v>8138679.9132690402</v>
      </c>
      <c r="BI2758" s="99">
        <v>0</v>
      </c>
      <c r="BJ2758" s="99">
        <v>5337231.5274658203</v>
      </c>
      <c r="BK2758" s="99">
        <v>3123643.0579833998</v>
      </c>
      <c r="BL2758" s="99">
        <v>0</v>
      </c>
      <c r="BM2758" s="99">
        <v>0</v>
      </c>
      <c r="BN2758" s="99">
        <v>0</v>
      </c>
      <c r="BO2758" s="99">
        <v>0</v>
      </c>
      <c r="BP2758" s="99">
        <v>0</v>
      </c>
      <c r="BQ2758" s="99">
        <v>0</v>
      </c>
      <c r="BR2758" s="99">
        <v>5615197.1671142597</v>
      </c>
      <c r="BS2758" s="99">
        <v>5221577.6591796903</v>
      </c>
      <c r="BT2758" s="99">
        <v>0</v>
      </c>
      <c r="BU2758" s="99">
        <v>0</v>
      </c>
      <c r="BV2758" s="99">
        <v>2602507.94839478</v>
      </c>
      <c r="BW2758" s="99">
        <v>0</v>
      </c>
      <c r="BX2758" s="99">
        <v>0</v>
      </c>
      <c r="BY2758" s="99">
        <v>0</v>
      </c>
      <c r="BZ2758" s="99">
        <v>0</v>
      </c>
      <c r="CA2758" s="99">
        <v>0</v>
      </c>
      <c r="CB2758" s="99">
        <v>8980667.6636962909</v>
      </c>
      <c r="CC2758" s="99">
        <v>71306277.754882798</v>
      </c>
      <c r="CD2758" s="99">
        <v>13460997.329223599</v>
      </c>
      <c r="CE2758" s="99">
        <v>2414.68677192926</v>
      </c>
      <c r="CF2758" s="99">
        <v>471698.91404342698</v>
      </c>
      <c r="CG2758" s="99">
        <v>3072807.26806641</v>
      </c>
      <c r="CH2758" s="99">
        <v>0</v>
      </c>
      <c r="CI2758" s="99">
        <v>101458.948263168</v>
      </c>
      <c r="CJ2758" s="99">
        <v>9447776.71166992</v>
      </c>
      <c r="CK2758" s="99">
        <v>74358118.301757798</v>
      </c>
      <c r="CL2758" s="99">
        <v>13457528.385498</v>
      </c>
      <c r="CM2758" s="166">
        <v>121402.455619812</v>
      </c>
      <c r="CN2758" s="166">
        <v>17138615.2648926</v>
      </c>
      <c r="CO2758" s="166">
        <v>92824605.690429702</v>
      </c>
      <c r="CP2758" s="99">
        <v>13457528.385498</v>
      </c>
      <c r="CQ2758" s="99">
        <v>0</v>
      </c>
      <c r="CR2758" s="99">
        <v>0</v>
      </c>
      <c r="CS2758" s="99">
        <v>0</v>
      </c>
      <c r="CT2758" s="99">
        <v>0</v>
      </c>
      <c r="CU2758" s="98">
        <v>44549.003188374998</v>
      </c>
      <c r="CV2758" s="98">
        <v>6650.3811231210002</v>
      </c>
      <c r="CW2758" s="98">
        <v>9452366.5777397174</v>
      </c>
      <c r="CX2758" s="98">
        <v>74379085.022949204</v>
      </c>
    </row>
    <row r="2759" spans="1:102" x14ac:dyDescent="0.2">
      <c r="A2759" s="98" t="s">
        <v>193</v>
      </c>
      <c r="B2759" s="100">
        <v>38504</v>
      </c>
      <c r="C2759" s="99">
        <v>72067.098326683001</v>
      </c>
      <c r="D2759" s="99">
        <v>8.0726939638843795</v>
      </c>
      <c r="E2759" s="99">
        <v>28590.939144849799</v>
      </c>
      <c r="F2759" s="99">
        <v>0</v>
      </c>
      <c r="G2759" s="99">
        <v>671.17437151819502</v>
      </c>
      <c r="H2759" s="99">
        <v>0</v>
      </c>
      <c r="I2759" s="99">
        <v>0</v>
      </c>
      <c r="J2759" s="99">
        <v>7821.5378667116202</v>
      </c>
      <c r="K2759" s="99">
        <v>0</v>
      </c>
      <c r="L2759" s="99">
        <v>47895.145332813299</v>
      </c>
      <c r="M2759" s="99">
        <v>36290.453330993703</v>
      </c>
      <c r="N2759" s="99">
        <v>11480.9483947754</v>
      </c>
      <c r="O2759" s="99">
        <v>0</v>
      </c>
      <c r="P2759" s="99">
        <v>0</v>
      </c>
      <c r="Q2759" s="99">
        <v>5221.4678086638496</v>
      </c>
      <c r="R2759" s="99">
        <v>0</v>
      </c>
      <c r="S2759" s="99">
        <v>0</v>
      </c>
      <c r="T2759" s="99">
        <v>2473.81663563848</v>
      </c>
      <c r="U2759" s="99">
        <v>20424.129716396299</v>
      </c>
      <c r="V2759" s="99">
        <v>5499892.7073364304</v>
      </c>
      <c r="W2759" s="99">
        <v>706.27976684272301</v>
      </c>
      <c r="X2759" s="99">
        <v>3533325.18218994</v>
      </c>
      <c r="Y2759" s="99">
        <v>1626746.99986267</v>
      </c>
      <c r="Z2759" s="99">
        <v>151815.96972656299</v>
      </c>
      <c r="AA2759" s="99">
        <v>0</v>
      </c>
      <c r="AB2759" s="99">
        <v>0</v>
      </c>
      <c r="AC2759" s="99">
        <v>3027214.8497619601</v>
      </c>
      <c r="AD2759" s="99">
        <v>0</v>
      </c>
      <c r="AE2759" s="99">
        <v>3499725.3967895498</v>
      </c>
      <c r="AF2759" s="99">
        <v>2556057.6909484901</v>
      </c>
      <c r="AG2759" s="99">
        <v>2078956.1557769801</v>
      </c>
      <c r="AH2759" s="99">
        <v>0</v>
      </c>
      <c r="AI2759" s="99">
        <v>0</v>
      </c>
      <c r="AJ2759" s="99">
        <v>895274.45086669899</v>
      </c>
      <c r="AK2759" s="99">
        <v>0</v>
      </c>
      <c r="AL2759" s="99">
        <v>0</v>
      </c>
      <c r="AM2759" s="99">
        <v>480226.11590194702</v>
      </c>
      <c r="AN2759" s="99">
        <v>7675353.4273681603</v>
      </c>
      <c r="AO2759" s="99">
        <v>45026632.504882798</v>
      </c>
      <c r="AP2759" s="99">
        <v>4848.7732682824098</v>
      </c>
      <c r="AQ2759" s="99">
        <v>27611809.8039551</v>
      </c>
      <c r="AR2759" s="99">
        <v>0</v>
      </c>
      <c r="AS2759" s="99">
        <v>993462.89115142799</v>
      </c>
      <c r="AT2759" s="99">
        <v>0</v>
      </c>
      <c r="AU2759" s="99">
        <v>0</v>
      </c>
      <c r="AV2759" s="99">
        <v>8119617.6759033203</v>
      </c>
      <c r="AW2759" s="99">
        <v>0</v>
      </c>
      <c r="AX2759" s="99">
        <v>29570317.699462902</v>
      </c>
      <c r="AY2759" s="99">
        <v>21178897.169677701</v>
      </c>
      <c r="AZ2759" s="99">
        <v>14739773.646972699</v>
      </c>
      <c r="BA2759" s="99">
        <v>0</v>
      </c>
      <c r="BB2759" s="99">
        <v>0</v>
      </c>
      <c r="BC2759" s="99">
        <v>6951361.3016967801</v>
      </c>
      <c r="BD2759" s="99">
        <v>0</v>
      </c>
      <c r="BE2759" s="99">
        <v>0</v>
      </c>
      <c r="BF2759" s="99">
        <v>3179491.2117309598</v>
      </c>
      <c r="BG2759" s="99">
        <v>19179973.4462891</v>
      </c>
      <c r="BH2759" s="99">
        <v>8424446.5361328106</v>
      </c>
      <c r="BI2759" s="99">
        <v>983.41416297853004</v>
      </c>
      <c r="BJ2759" s="99">
        <v>5341361.9671630897</v>
      </c>
      <c r="BK2759" s="99">
        <v>3269828.4442443801</v>
      </c>
      <c r="BL2759" s="99">
        <v>0</v>
      </c>
      <c r="BM2759" s="99">
        <v>0</v>
      </c>
      <c r="BN2759" s="99">
        <v>0</v>
      </c>
      <c r="BO2759" s="99">
        <v>0</v>
      </c>
      <c r="BP2759" s="99">
        <v>0</v>
      </c>
      <c r="BQ2759" s="99">
        <v>0</v>
      </c>
      <c r="BR2759" s="99">
        <v>5776622.4088134803</v>
      </c>
      <c r="BS2759" s="99">
        <v>5341687.6172485398</v>
      </c>
      <c r="BT2759" s="99">
        <v>0</v>
      </c>
      <c r="BU2759" s="99">
        <v>0</v>
      </c>
      <c r="BV2759" s="99">
        <v>2630941.0076599098</v>
      </c>
      <c r="BW2759" s="99">
        <v>0</v>
      </c>
      <c r="BX2759" s="99">
        <v>0</v>
      </c>
      <c r="BY2759" s="99">
        <v>0</v>
      </c>
      <c r="BZ2759" s="99">
        <v>0</v>
      </c>
      <c r="CA2759" s="99">
        <v>0</v>
      </c>
      <c r="CB2759" s="99">
        <v>9037413.9508056603</v>
      </c>
      <c r="CC2759" s="99">
        <v>72609068.629882798</v>
      </c>
      <c r="CD2759" s="99">
        <v>13733361.0466309</v>
      </c>
      <c r="CE2759" s="99">
        <v>2488.6768927574199</v>
      </c>
      <c r="CF2759" s="99">
        <v>478345.17594909703</v>
      </c>
      <c r="CG2759" s="99">
        <v>3157513.7008667002</v>
      </c>
      <c r="CH2759" s="99">
        <v>0</v>
      </c>
      <c r="CI2759" s="99">
        <v>103437.479894638</v>
      </c>
      <c r="CJ2759" s="99">
        <v>9519216.04296875</v>
      </c>
      <c r="CK2759" s="99">
        <v>75782658.672851607</v>
      </c>
      <c r="CL2759" s="99">
        <v>13730407.7344971</v>
      </c>
      <c r="CM2759" s="166">
        <v>123816.22125148799</v>
      </c>
      <c r="CN2759" s="166">
        <v>17171586.6806641</v>
      </c>
      <c r="CO2759" s="166">
        <v>94872974.534179702</v>
      </c>
      <c r="CP2759" s="99">
        <v>13730407.7344971</v>
      </c>
      <c r="CQ2759" s="99">
        <v>0</v>
      </c>
      <c r="CR2759" s="99">
        <v>0</v>
      </c>
      <c r="CS2759" s="99">
        <v>0</v>
      </c>
      <c r="CT2759" s="99">
        <v>0</v>
      </c>
      <c r="CU2759" s="98">
        <v>42505.360242201998</v>
      </c>
      <c r="CV2759" s="98">
        <v>8401.9311091109994</v>
      </c>
      <c r="CW2759" s="98">
        <v>9515759.126754757</v>
      </c>
      <c r="CX2759" s="98">
        <v>75766582.330749497</v>
      </c>
    </row>
    <row r="2760" spans="1:102" x14ac:dyDescent="0.2">
      <c r="A2760" s="98" t="s">
        <v>193</v>
      </c>
      <c r="B2760" s="100">
        <v>38596</v>
      </c>
      <c r="C2760" s="99">
        <v>73862.514992713899</v>
      </c>
      <c r="D2760" s="99">
        <v>8.7772742069792002</v>
      </c>
      <c r="E2760" s="99">
        <v>28775.079450368899</v>
      </c>
      <c r="F2760" s="99">
        <v>0</v>
      </c>
      <c r="G2760" s="99">
        <v>848.87347077578295</v>
      </c>
      <c r="H2760" s="99">
        <v>0</v>
      </c>
      <c r="I2760" s="99">
        <v>0</v>
      </c>
      <c r="J2760" s="99">
        <v>9864.3152188062704</v>
      </c>
      <c r="K2760" s="99">
        <v>0</v>
      </c>
      <c r="L2760" s="99">
        <v>49619.865463733702</v>
      </c>
      <c r="M2760" s="99">
        <v>37024.824120998397</v>
      </c>
      <c r="N2760" s="99">
        <v>11752.137948989901</v>
      </c>
      <c r="O2760" s="99">
        <v>0</v>
      </c>
      <c r="P2760" s="99">
        <v>0</v>
      </c>
      <c r="Q2760" s="99">
        <v>5279.3579304218301</v>
      </c>
      <c r="R2760" s="99">
        <v>0</v>
      </c>
      <c r="S2760" s="99">
        <v>0</v>
      </c>
      <c r="T2760" s="99">
        <v>2506.50179791451</v>
      </c>
      <c r="U2760" s="99">
        <v>20570.071140289299</v>
      </c>
      <c r="V2760" s="99">
        <v>5612418.8372192401</v>
      </c>
      <c r="W2760" s="99">
        <v>771.17652581632103</v>
      </c>
      <c r="X2760" s="99">
        <v>3472313.15020752</v>
      </c>
      <c r="Y2760" s="99">
        <v>1643651.2094574</v>
      </c>
      <c r="Z2760" s="99">
        <v>192718.88268852199</v>
      </c>
      <c r="AA2760" s="99">
        <v>0</v>
      </c>
      <c r="AB2760" s="99">
        <v>0</v>
      </c>
      <c r="AC2760" s="99">
        <v>3461647.2892761198</v>
      </c>
      <c r="AD2760" s="99">
        <v>0</v>
      </c>
      <c r="AE2760" s="99">
        <v>3617957.8172607399</v>
      </c>
      <c r="AF2760" s="99">
        <v>2587833.3775329599</v>
      </c>
      <c r="AG2760" s="99">
        <v>2101815.73901367</v>
      </c>
      <c r="AH2760" s="99">
        <v>0</v>
      </c>
      <c r="AI2760" s="99">
        <v>0</v>
      </c>
      <c r="AJ2760" s="99">
        <v>884015.11438751197</v>
      </c>
      <c r="AK2760" s="99">
        <v>0</v>
      </c>
      <c r="AL2760" s="99">
        <v>0</v>
      </c>
      <c r="AM2760" s="99">
        <v>485845.900234222</v>
      </c>
      <c r="AN2760" s="99">
        <v>7180685.8471679697</v>
      </c>
      <c r="AO2760" s="99">
        <v>46654968.956542999</v>
      </c>
      <c r="AP2760" s="99">
        <v>5637.4044628739402</v>
      </c>
      <c r="AQ2760" s="99">
        <v>27311853.533691399</v>
      </c>
      <c r="AR2760" s="99">
        <v>0</v>
      </c>
      <c r="AS2760" s="99">
        <v>1273275.20724487</v>
      </c>
      <c r="AT2760" s="99">
        <v>0</v>
      </c>
      <c r="AU2760" s="99">
        <v>0</v>
      </c>
      <c r="AV2760" s="99">
        <v>10020514.2301025</v>
      </c>
      <c r="AW2760" s="99">
        <v>0</v>
      </c>
      <c r="AX2760" s="99">
        <v>31005593.509277299</v>
      </c>
      <c r="AY2760" s="99">
        <v>21805080.910888702</v>
      </c>
      <c r="AZ2760" s="99">
        <v>15188976.826416001</v>
      </c>
      <c r="BA2760" s="99">
        <v>0</v>
      </c>
      <c r="BB2760" s="99">
        <v>0</v>
      </c>
      <c r="BC2760" s="99">
        <v>7062546.8982543899</v>
      </c>
      <c r="BD2760" s="99">
        <v>0</v>
      </c>
      <c r="BE2760" s="99">
        <v>0</v>
      </c>
      <c r="BF2760" s="99">
        <v>3225041.5945129399</v>
      </c>
      <c r="BG2760" s="99">
        <v>19434233.837646499</v>
      </c>
      <c r="BH2760" s="99">
        <v>8942635.0274658203</v>
      </c>
      <c r="BI2760" s="99">
        <v>882.81547127664101</v>
      </c>
      <c r="BJ2760" s="99">
        <v>5319890.3657836895</v>
      </c>
      <c r="BK2760" s="99">
        <v>3402441.8722839402</v>
      </c>
      <c r="BL2760" s="99">
        <v>0</v>
      </c>
      <c r="BM2760" s="99">
        <v>0</v>
      </c>
      <c r="BN2760" s="99">
        <v>0</v>
      </c>
      <c r="BO2760" s="99">
        <v>0</v>
      </c>
      <c r="BP2760" s="99">
        <v>0</v>
      </c>
      <c r="BQ2760" s="99">
        <v>0</v>
      </c>
      <c r="BR2760" s="99">
        <v>6002875.1613159198</v>
      </c>
      <c r="BS2760" s="99">
        <v>5565591.7846069299</v>
      </c>
      <c r="BT2760" s="99">
        <v>0</v>
      </c>
      <c r="BU2760" s="99">
        <v>0</v>
      </c>
      <c r="BV2760" s="99">
        <v>2673539.4014587398</v>
      </c>
      <c r="BW2760" s="99">
        <v>0</v>
      </c>
      <c r="BX2760" s="99">
        <v>0</v>
      </c>
      <c r="BY2760" s="99">
        <v>0</v>
      </c>
      <c r="BZ2760" s="99">
        <v>0</v>
      </c>
      <c r="CA2760" s="99">
        <v>0</v>
      </c>
      <c r="CB2760" s="99">
        <v>9105417.0806884803</v>
      </c>
      <c r="CC2760" s="99">
        <v>74089950.925781295</v>
      </c>
      <c r="CD2760" s="99">
        <v>14310860.8874512</v>
      </c>
      <c r="CE2760" s="99">
        <v>2479.70153465867</v>
      </c>
      <c r="CF2760" s="99">
        <v>492378.08433151199</v>
      </c>
      <c r="CG2760" s="99">
        <v>3291233.6830444299</v>
      </c>
      <c r="CH2760" s="99">
        <v>0</v>
      </c>
      <c r="CI2760" s="99">
        <v>104701.375110626</v>
      </c>
      <c r="CJ2760" s="99">
        <v>9598609.1763915997</v>
      </c>
      <c r="CK2760" s="99">
        <v>77375535.21875</v>
      </c>
      <c r="CL2760" s="99">
        <v>14326583.036865201</v>
      </c>
      <c r="CM2760" s="166">
        <v>125251.902506828</v>
      </c>
      <c r="CN2760" s="166">
        <v>16802685.245605499</v>
      </c>
      <c r="CO2760" s="166">
        <v>97021020.534179702</v>
      </c>
      <c r="CP2760" s="99">
        <v>14326583.036865201</v>
      </c>
      <c r="CQ2760" s="99">
        <v>0</v>
      </c>
      <c r="CR2760" s="99">
        <v>0</v>
      </c>
      <c r="CS2760" s="99">
        <v>0</v>
      </c>
      <c r="CT2760" s="99">
        <v>0</v>
      </c>
      <c r="CU2760" s="98">
        <v>41726.977528764</v>
      </c>
      <c r="CV2760" s="98">
        <v>10741.261678874</v>
      </c>
      <c r="CW2760" s="98">
        <v>9597795.1650199927</v>
      </c>
      <c r="CX2760" s="98">
        <v>77381184.608825728</v>
      </c>
    </row>
    <row r="2761" spans="1:102" x14ac:dyDescent="0.2">
      <c r="A2761" s="98" t="s">
        <v>193</v>
      </c>
      <c r="B2761" s="100">
        <v>38687</v>
      </c>
      <c r="C2761" s="99">
        <v>75667.114278793306</v>
      </c>
      <c r="D2761" s="99">
        <v>9.6175168589688802</v>
      </c>
      <c r="E2761" s="99">
        <v>28576.689979791601</v>
      </c>
      <c r="F2761" s="99">
        <v>0</v>
      </c>
      <c r="G2761" s="99">
        <v>1012.5763084963</v>
      </c>
      <c r="H2761" s="99">
        <v>0</v>
      </c>
      <c r="I2761" s="99">
        <v>0</v>
      </c>
      <c r="J2761" s="99">
        <v>12093.8360170126</v>
      </c>
      <c r="K2761" s="99">
        <v>0</v>
      </c>
      <c r="L2761" s="99">
        <v>49192.892444133802</v>
      </c>
      <c r="M2761" s="99">
        <v>37963.524313926697</v>
      </c>
      <c r="N2761" s="99">
        <v>12115.1832414865</v>
      </c>
      <c r="O2761" s="99">
        <v>0</v>
      </c>
      <c r="P2761" s="99">
        <v>0</v>
      </c>
      <c r="Q2761" s="99">
        <v>5324.1959926485997</v>
      </c>
      <c r="R2761" s="99">
        <v>0</v>
      </c>
      <c r="S2761" s="99">
        <v>0</v>
      </c>
      <c r="T2761" s="99">
        <v>2585.99737527967</v>
      </c>
      <c r="U2761" s="99">
        <v>21365.691086053801</v>
      </c>
      <c r="V2761" s="99">
        <v>5756337.4216308603</v>
      </c>
      <c r="W2761" s="99">
        <v>783.68436322361197</v>
      </c>
      <c r="X2761" s="99">
        <v>3432062.44421387</v>
      </c>
      <c r="Y2761" s="99">
        <v>1702975.63671875</v>
      </c>
      <c r="Z2761" s="99">
        <v>234167.98136138899</v>
      </c>
      <c r="AA2761" s="99">
        <v>0</v>
      </c>
      <c r="AB2761" s="99">
        <v>0</v>
      </c>
      <c r="AC2761" s="99">
        <v>4269133.9586181603</v>
      </c>
      <c r="AD2761" s="99">
        <v>0</v>
      </c>
      <c r="AE2761" s="99">
        <v>3273306.3941040002</v>
      </c>
      <c r="AF2761" s="99">
        <v>2777356.8250732399</v>
      </c>
      <c r="AG2761" s="99">
        <v>2146995.0499877902</v>
      </c>
      <c r="AH2761" s="99">
        <v>0</v>
      </c>
      <c r="AI2761" s="99">
        <v>0</v>
      </c>
      <c r="AJ2761" s="99">
        <v>896931.71961212205</v>
      </c>
      <c r="AK2761" s="99">
        <v>0</v>
      </c>
      <c r="AL2761" s="99">
        <v>0</v>
      </c>
      <c r="AM2761" s="99">
        <v>505148.09965133702</v>
      </c>
      <c r="AN2761" s="99">
        <v>7398542.27490234</v>
      </c>
      <c r="AO2761" s="99">
        <v>48376747.630371101</v>
      </c>
      <c r="AP2761" s="99">
        <v>5724.0440875291797</v>
      </c>
      <c r="AQ2761" s="99">
        <v>27524208.6413574</v>
      </c>
      <c r="AR2761" s="99">
        <v>0</v>
      </c>
      <c r="AS2761" s="99">
        <v>1583979.9942627</v>
      </c>
      <c r="AT2761" s="99">
        <v>0</v>
      </c>
      <c r="AU2761" s="99">
        <v>0</v>
      </c>
      <c r="AV2761" s="99">
        <v>12784153.5267334</v>
      </c>
      <c r="AW2761" s="99">
        <v>0</v>
      </c>
      <c r="AX2761" s="99">
        <v>28301135.5939941</v>
      </c>
      <c r="AY2761" s="99">
        <v>23749809.048095699</v>
      </c>
      <c r="AZ2761" s="99">
        <v>15815818.1291504</v>
      </c>
      <c r="BA2761" s="99">
        <v>0</v>
      </c>
      <c r="BB2761" s="99">
        <v>0</v>
      </c>
      <c r="BC2761" s="99">
        <v>7213606.23937988</v>
      </c>
      <c r="BD2761" s="99">
        <v>0</v>
      </c>
      <c r="BE2761" s="99">
        <v>0</v>
      </c>
      <c r="BF2761" s="99">
        <v>3446066.7897644001</v>
      </c>
      <c r="BG2761" s="99">
        <v>20587921.7263184</v>
      </c>
      <c r="BH2761" s="99">
        <v>9409699.1192627009</v>
      </c>
      <c r="BI2761" s="99">
        <v>872.60889139771496</v>
      </c>
      <c r="BJ2761" s="99">
        <v>5474764.9456176804</v>
      </c>
      <c r="BK2761" s="99">
        <v>3555707.6650695801</v>
      </c>
      <c r="BL2761" s="99">
        <v>0</v>
      </c>
      <c r="BM2761" s="99">
        <v>0</v>
      </c>
      <c r="BN2761" s="99">
        <v>0</v>
      </c>
      <c r="BO2761" s="99">
        <v>0</v>
      </c>
      <c r="BP2761" s="99">
        <v>0</v>
      </c>
      <c r="BQ2761" s="99">
        <v>0</v>
      </c>
      <c r="BR2761" s="99">
        <v>6254480.3702392597</v>
      </c>
      <c r="BS2761" s="99">
        <v>5791706.8090820303</v>
      </c>
      <c r="BT2761" s="99">
        <v>0</v>
      </c>
      <c r="BU2761" s="99">
        <v>0</v>
      </c>
      <c r="BV2761" s="99">
        <v>2740439.3715820299</v>
      </c>
      <c r="BW2761" s="99">
        <v>0</v>
      </c>
      <c r="BX2761" s="99">
        <v>0</v>
      </c>
      <c r="BY2761" s="99">
        <v>0</v>
      </c>
      <c r="BZ2761" s="99">
        <v>0</v>
      </c>
      <c r="CA2761" s="99">
        <v>0</v>
      </c>
      <c r="CB2761" s="99">
        <v>9200891.1394043006</v>
      </c>
      <c r="CC2761" s="99">
        <v>75912130.098632798</v>
      </c>
      <c r="CD2761" s="99">
        <v>14879966.184936499</v>
      </c>
      <c r="CE2761" s="99">
        <v>2608.46222695708</v>
      </c>
      <c r="CF2761" s="99">
        <v>509140.05748748803</v>
      </c>
      <c r="CG2761" s="99">
        <v>3467257.1121215802</v>
      </c>
      <c r="CH2761" s="99">
        <v>0</v>
      </c>
      <c r="CI2761" s="99">
        <v>106834.91564083099</v>
      </c>
      <c r="CJ2761" s="99">
        <v>9710285.04833984</v>
      </c>
      <c r="CK2761" s="99">
        <v>79330498.462890595</v>
      </c>
      <c r="CL2761" s="99">
        <v>14882481.594848599</v>
      </c>
      <c r="CM2761" s="166">
        <v>128105.966594696</v>
      </c>
      <c r="CN2761" s="166">
        <v>17143749.581787098</v>
      </c>
      <c r="CO2761" s="166">
        <v>99939180.615234405</v>
      </c>
      <c r="CP2761" s="99">
        <v>14882481.594848599</v>
      </c>
      <c r="CQ2761" s="99">
        <v>0</v>
      </c>
      <c r="CR2761" s="99">
        <v>0</v>
      </c>
      <c r="CS2761" s="99">
        <v>0</v>
      </c>
      <c r="CT2761" s="99">
        <v>0</v>
      </c>
      <c r="CU2761" s="98">
        <v>39274.304106005002</v>
      </c>
      <c r="CV2761" s="98">
        <v>12942.048347698001</v>
      </c>
      <c r="CW2761" s="98">
        <v>9710031.1968917884</v>
      </c>
      <c r="CX2761" s="98">
        <v>79379387.21075438</v>
      </c>
    </row>
    <row r="2762" spans="1:102" x14ac:dyDescent="0.2">
      <c r="A2762" s="98" t="s">
        <v>193</v>
      </c>
      <c r="B2762" s="100">
        <v>38777</v>
      </c>
      <c r="C2762" s="99">
        <v>78266.831651687593</v>
      </c>
      <c r="D2762" s="99">
        <v>9.6029886159812996</v>
      </c>
      <c r="E2762" s="99">
        <v>27692.817458629601</v>
      </c>
      <c r="F2762" s="99">
        <v>0</v>
      </c>
      <c r="G2762" s="99">
        <v>1156.1817709356501</v>
      </c>
      <c r="H2762" s="99">
        <v>0</v>
      </c>
      <c r="I2762" s="99">
        <v>0</v>
      </c>
      <c r="J2762" s="99">
        <v>13995.816319704099</v>
      </c>
      <c r="K2762" s="99">
        <v>0</v>
      </c>
      <c r="L2762" s="99">
        <v>31662.402113914501</v>
      </c>
      <c r="M2762" s="99">
        <v>39087.976137161299</v>
      </c>
      <c r="N2762" s="99">
        <v>12297.458618521699</v>
      </c>
      <c r="O2762" s="99">
        <v>24144.716021537799</v>
      </c>
      <c r="P2762" s="99">
        <v>0</v>
      </c>
      <c r="Q2762" s="99">
        <v>5369.3190412521399</v>
      </c>
      <c r="R2762" s="99">
        <v>1361.0140915960101</v>
      </c>
      <c r="S2762" s="99">
        <v>0</v>
      </c>
      <c r="T2762" s="99">
        <v>1325.44323691726</v>
      </c>
      <c r="U2762" s="99">
        <v>21924.288312435201</v>
      </c>
      <c r="V2762" s="99">
        <v>5944046.8829956101</v>
      </c>
      <c r="W2762" s="99">
        <v>729.85475999862001</v>
      </c>
      <c r="X2762" s="99">
        <v>3378313.1009826702</v>
      </c>
      <c r="Y2762" s="99">
        <v>1722065.6033020001</v>
      </c>
      <c r="Z2762" s="99">
        <v>269320.515052795</v>
      </c>
      <c r="AA2762" s="99">
        <v>0</v>
      </c>
      <c r="AB2762" s="99">
        <v>0</v>
      </c>
      <c r="AC2762" s="99">
        <v>4916217.1307373</v>
      </c>
      <c r="AD2762" s="99">
        <v>0</v>
      </c>
      <c r="AE2762" s="99">
        <v>1792421.2277221701</v>
      </c>
      <c r="AF2762" s="99">
        <v>2894492.9263610798</v>
      </c>
      <c r="AG2762" s="99">
        <v>2163150.5739440899</v>
      </c>
      <c r="AH2762" s="99">
        <v>1605009.5592803999</v>
      </c>
      <c r="AI2762" s="99">
        <v>0</v>
      </c>
      <c r="AJ2762" s="99">
        <v>890566.15243530297</v>
      </c>
      <c r="AK2762" s="99">
        <v>256589.74943733201</v>
      </c>
      <c r="AL2762" s="99">
        <v>0</v>
      </c>
      <c r="AM2762" s="99">
        <v>260651.48091697699</v>
      </c>
      <c r="AN2762" s="99">
        <v>7599801.5775146503</v>
      </c>
      <c r="AO2762" s="99">
        <v>50512104.5087891</v>
      </c>
      <c r="AP2762" s="99">
        <v>5155.4468284249297</v>
      </c>
      <c r="AQ2762" s="99">
        <v>27078907.8276367</v>
      </c>
      <c r="AR2762" s="99">
        <v>0</v>
      </c>
      <c r="AS2762" s="99">
        <v>1838758.0944519001</v>
      </c>
      <c r="AT2762" s="99">
        <v>0</v>
      </c>
      <c r="AU2762" s="99">
        <v>0</v>
      </c>
      <c r="AV2762" s="99">
        <v>15061445.978027301</v>
      </c>
      <c r="AW2762" s="99">
        <v>0</v>
      </c>
      <c r="AX2762" s="99">
        <v>15835823.3128662</v>
      </c>
      <c r="AY2762" s="99">
        <v>25158681.189941399</v>
      </c>
      <c r="AZ2762" s="99">
        <v>16036513.9418945</v>
      </c>
      <c r="BA2762" s="99">
        <v>13358898.533569301</v>
      </c>
      <c r="BB2762" s="99">
        <v>0</v>
      </c>
      <c r="BC2762" s="99">
        <v>7244106.3062133798</v>
      </c>
      <c r="BD2762" s="99">
        <v>1736805.0013580299</v>
      </c>
      <c r="BE2762" s="99">
        <v>0</v>
      </c>
      <c r="BF2762" s="99">
        <v>1823005.7172699</v>
      </c>
      <c r="BG2762" s="99">
        <v>21555338.964599598</v>
      </c>
      <c r="BH2762" s="99">
        <v>11881453.3554688</v>
      </c>
      <c r="BI2762" s="99">
        <v>870.15704599767901</v>
      </c>
      <c r="BJ2762" s="99">
        <v>6525972.4063720703</v>
      </c>
      <c r="BK2762" s="99">
        <v>4040712.5693359398</v>
      </c>
      <c r="BL2762" s="99">
        <v>0</v>
      </c>
      <c r="BM2762" s="99">
        <v>0</v>
      </c>
      <c r="BN2762" s="99">
        <v>0</v>
      </c>
      <c r="BO2762" s="99">
        <v>0</v>
      </c>
      <c r="BP2762" s="99">
        <v>0</v>
      </c>
      <c r="BQ2762" s="99">
        <v>0</v>
      </c>
      <c r="BR2762" s="99">
        <v>6972850.7214355497</v>
      </c>
      <c r="BS2762" s="99">
        <v>6016432.9765625</v>
      </c>
      <c r="BT2762" s="99">
        <v>2593026.9618530301</v>
      </c>
      <c r="BU2762" s="99">
        <v>0</v>
      </c>
      <c r="BV2762" s="99">
        <v>2810486.7802124</v>
      </c>
      <c r="BW2762" s="99">
        <v>214624.15484809899</v>
      </c>
      <c r="BX2762" s="99">
        <v>0</v>
      </c>
      <c r="BY2762" s="99">
        <v>0</v>
      </c>
      <c r="BZ2762" s="99">
        <v>0</v>
      </c>
      <c r="CA2762" s="99">
        <v>0</v>
      </c>
      <c r="CB2762" s="99">
        <v>9322082.9842529297</v>
      </c>
      <c r="CC2762" s="99">
        <v>77440757.362304702</v>
      </c>
      <c r="CD2762" s="99">
        <v>18400099.894775402</v>
      </c>
      <c r="CE2762" s="99">
        <v>2597.9666368663302</v>
      </c>
      <c r="CF2762" s="99">
        <v>517908.720626831</v>
      </c>
      <c r="CG2762" s="99">
        <v>3562787.4390258798</v>
      </c>
      <c r="CH2762" s="99">
        <v>0</v>
      </c>
      <c r="CI2762" s="99">
        <v>108699.02173233</v>
      </c>
      <c r="CJ2762" s="99">
        <v>9836338.0251464806</v>
      </c>
      <c r="CK2762" s="99">
        <v>80988452.838867202</v>
      </c>
      <c r="CL2762" s="99">
        <v>18618078.238525402</v>
      </c>
      <c r="CM2762" s="166">
        <v>130419.828541756</v>
      </c>
      <c r="CN2762" s="166">
        <v>17400147.652587902</v>
      </c>
      <c r="CO2762" s="166">
        <v>102575680.980469</v>
      </c>
      <c r="CP2762" s="99">
        <v>18618078.238525402</v>
      </c>
      <c r="CQ2762" s="99">
        <v>0</v>
      </c>
      <c r="CR2762" s="99">
        <v>0</v>
      </c>
      <c r="CS2762" s="99">
        <v>0</v>
      </c>
      <c r="CT2762" s="99">
        <v>0</v>
      </c>
      <c r="CU2762" s="98">
        <v>37022.901355791</v>
      </c>
      <c r="CV2762" s="98">
        <v>15014.319181536999</v>
      </c>
      <c r="CW2762" s="98">
        <v>9839991.7048797607</v>
      </c>
      <c r="CX2762" s="98">
        <v>81003544.801330581</v>
      </c>
    </row>
    <row r="2763" spans="1:102" x14ac:dyDescent="0.2">
      <c r="A2763" s="98" t="s">
        <v>193</v>
      </c>
      <c r="B2763" s="100">
        <v>38869</v>
      </c>
      <c r="C2763" s="99">
        <v>81497.541903495803</v>
      </c>
      <c r="D2763" s="99">
        <v>9.0288097189040908</v>
      </c>
      <c r="E2763" s="99">
        <v>27852.919941186901</v>
      </c>
      <c r="F2763" s="99">
        <v>0</v>
      </c>
      <c r="G2763" s="99">
        <v>1337.8940571993601</v>
      </c>
      <c r="H2763" s="99">
        <v>0</v>
      </c>
      <c r="I2763" s="99">
        <v>0</v>
      </c>
      <c r="J2763" s="99">
        <v>15813.0351901054</v>
      </c>
      <c r="K2763" s="99">
        <v>0</v>
      </c>
      <c r="L2763" s="99">
        <v>31412.552481412898</v>
      </c>
      <c r="M2763" s="99">
        <v>40065.4093403816</v>
      </c>
      <c r="N2763" s="99">
        <v>12664.7464908361</v>
      </c>
      <c r="O2763" s="99">
        <v>25752.443041563001</v>
      </c>
      <c r="P2763" s="99">
        <v>0</v>
      </c>
      <c r="Q2763" s="99">
        <v>5384.9181349277496</v>
      </c>
      <c r="R2763" s="99">
        <v>1479.6694760918599</v>
      </c>
      <c r="S2763" s="99">
        <v>0</v>
      </c>
      <c r="T2763" s="99">
        <v>1253.19458404183</v>
      </c>
      <c r="U2763" s="99">
        <v>22593.274200916301</v>
      </c>
      <c r="V2763" s="99">
        <v>6155902.58837891</v>
      </c>
      <c r="W2763" s="99">
        <v>696.163789264858</v>
      </c>
      <c r="X2763" s="99">
        <v>3347491.8643493699</v>
      </c>
      <c r="Y2763" s="99">
        <v>1776370.9535980199</v>
      </c>
      <c r="Z2763" s="99">
        <v>302319.40267562901</v>
      </c>
      <c r="AA2763" s="99">
        <v>0</v>
      </c>
      <c r="AB2763" s="99">
        <v>0</v>
      </c>
      <c r="AC2763" s="99">
        <v>5604460.54541016</v>
      </c>
      <c r="AD2763" s="99">
        <v>0</v>
      </c>
      <c r="AE2763" s="99">
        <v>1746745.4387054399</v>
      </c>
      <c r="AF2763" s="99">
        <v>2965220.1092529302</v>
      </c>
      <c r="AG2763" s="99">
        <v>2207661.8643493699</v>
      </c>
      <c r="AH2763" s="99">
        <v>1690458.62257385</v>
      </c>
      <c r="AI2763" s="99">
        <v>0</v>
      </c>
      <c r="AJ2763" s="99">
        <v>883837.69007110596</v>
      </c>
      <c r="AK2763" s="99">
        <v>278821.941482544</v>
      </c>
      <c r="AL2763" s="99">
        <v>0</v>
      </c>
      <c r="AM2763" s="99">
        <v>245646.79747772199</v>
      </c>
      <c r="AN2763" s="99">
        <v>7761943.0321044903</v>
      </c>
      <c r="AO2763" s="99">
        <v>52816579.159179702</v>
      </c>
      <c r="AP2763" s="99">
        <v>5073.1743648052197</v>
      </c>
      <c r="AQ2763" s="99">
        <v>26912468.697021499</v>
      </c>
      <c r="AR2763" s="99">
        <v>0</v>
      </c>
      <c r="AS2763" s="99">
        <v>2082595.8953704799</v>
      </c>
      <c r="AT2763" s="99">
        <v>0</v>
      </c>
      <c r="AU2763" s="99">
        <v>0</v>
      </c>
      <c r="AV2763" s="99">
        <v>17236403.6174316</v>
      </c>
      <c r="AW2763" s="99">
        <v>0</v>
      </c>
      <c r="AX2763" s="99">
        <v>15565567.860961899</v>
      </c>
      <c r="AY2763" s="99">
        <v>26025179.669433601</v>
      </c>
      <c r="AZ2763" s="99">
        <v>16584822.1408691</v>
      </c>
      <c r="BA2763" s="99">
        <v>14277284.6789551</v>
      </c>
      <c r="BB2763" s="99">
        <v>0</v>
      </c>
      <c r="BC2763" s="99">
        <v>7266063.93322754</v>
      </c>
      <c r="BD2763" s="99">
        <v>1894192.76283264</v>
      </c>
      <c r="BE2763" s="99">
        <v>0</v>
      </c>
      <c r="BF2763" s="99">
        <v>1738332.4894103999</v>
      </c>
      <c r="BG2763" s="99">
        <v>22491075.685791001</v>
      </c>
      <c r="BH2763" s="99">
        <v>12502786.853027301</v>
      </c>
      <c r="BI2763" s="99">
        <v>840.20352880656696</v>
      </c>
      <c r="BJ2763" s="99">
        <v>6537663.8828735398</v>
      </c>
      <c r="BK2763" s="99">
        <v>4114633.7424011198</v>
      </c>
      <c r="BL2763" s="99">
        <v>0</v>
      </c>
      <c r="BM2763" s="99">
        <v>0</v>
      </c>
      <c r="BN2763" s="99">
        <v>0</v>
      </c>
      <c r="BO2763" s="99">
        <v>0</v>
      </c>
      <c r="BP2763" s="99">
        <v>0</v>
      </c>
      <c r="BQ2763" s="99">
        <v>0</v>
      </c>
      <c r="BR2763" s="99">
        <v>7179850.3176879901</v>
      </c>
      <c r="BS2763" s="99">
        <v>6226772.6995239304</v>
      </c>
      <c r="BT2763" s="99">
        <v>2774276.00640869</v>
      </c>
      <c r="BU2763" s="99">
        <v>0</v>
      </c>
      <c r="BV2763" s="99">
        <v>2812552.0367736798</v>
      </c>
      <c r="BW2763" s="99">
        <v>230777.10711669899</v>
      </c>
      <c r="BX2763" s="99">
        <v>0</v>
      </c>
      <c r="BY2763" s="99">
        <v>0</v>
      </c>
      <c r="BZ2763" s="99">
        <v>0</v>
      </c>
      <c r="CA2763" s="99">
        <v>0</v>
      </c>
      <c r="CB2763" s="99">
        <v>9528956.6262206994</v>
      </c>
      <c r="CC2763" s="99">
        <v>79929038.1875</v>
      </c>
      <c r="CD2763" s="99">
        <v>19014700.162841801</v>
      </c>
      <c r="CE2763" s="99">
        <v>2649.7794333696402</v>
      </c>
      <c r="CF2763" s="99">
        <v>531178.66313171398</v>
      </c>
      <c r="CG2763" s="99">
        <v>3685480.7005310101</v>
      </c>
      <c r="CH2763" s="99">
        <v>0</v>
      </c>
      <c r="CI2763" s="99">
        <v>112209.476661682</v>
      </c>
      <c r="CJ2763" s="99">
        <v>10063300.7159424</v>
      </c>
      <c r="CK2763" s="99">
        <v>83643031.165039107</v>
      </c>
      <c r="CL2763" s="99">
        <v>19247302.183837902</v>
      </c>
      <c r="CM2763" s="166">
        <v>134719.213788986</v>
      </c>
      <c r="CN2763" s="166">
        <v>17758856.794433601</v>
      </c>
      <c r="CO2763" s="166">
        <v>106073429.64843801</v>
      </c>
      <c r="CP2763" s="99">
        <v>19247302.183837902</v>
      </c>
      <c r="CQ2763" s="99">
        <v>0</v>
      </c>
      <c r="CR2763" s="99">
        <v>0</v>
      </c>
      <c r="CS2763" s="99">
        <v>0</v>
      </c>
      <c r="CT2763" s="99">
        <v>0</v>
      </c>
      <c r="CU2763" s="98">
        <v>35844.398399660997</v>
      </c>
      <c r="CV2763" s="98">
        <v>16988.879201615</v>
      </c>
      <c r="CW2763" s="98">
        <v>10060135.289352413</v>
      </c>
      <c r="CX2763" s="98">
        <v>83614518.888031006</v>
      </c>
    </row>
    <row r="2764" spans="1:102" x14ac:dyDescent="0.2">
      <c r="A2764" s="98" t="s">
        <v>193</v>
      </c>
      <c r="B2764" s="100">
        <v>38961</v>
      </c>
      <c r="C2764" s="99">
        <v>83715.012248992905</v>
      </c>
      <c r="D2764" s="99">
        <v>7.63204211898847</v>
      </c>
      <c r="E2764" s="99">
        <v>27375.374524593401</v>
      </c>
      <c r="F2764" s="99">
        <v>0</v>
      </c>
      <c r="G2764" s="99">
        <v>1492.524917081</v>
      </c>
      <c r="H2764" s="99">
        <v>0</v>
      </c>
      <c r="I2764" s="99">
        <v>0</v>
      </c>
      <c r="J2764" s="99">
        <v>17506.3055200577</v>
      </c>
      <c r="K2764" s="99">
        <v>0</v>
      </c>
      <c r="L2764" s="99">
        <v>30270.2332499027</v>
      </c>
      <c r="M2764" s="99">
        <v>40670.290268421202</v>
      </c>
      <c r="N2764" s="99">
        <v>12888.901932835601</v>
      </c>
      <c r="O2764" s="99">
        <v>26341.898958206199</v>
      </c>
      <c r="P2764" s="99">
        <v>0</v>
      </c>
      <c r="Q2764" s="99">
        <v>5402.9576977491397</v>
      </c>
      <c r="R2764" s="99">
        <v>1589.14563547075</v>
      </c>
      <c r="S2764" s="99">
        <v>0</v>
      </c>
      <c r="T2764" s="99">
        <v>1191.6625583022801</v>
      </c>
      <c r="U2764" s="99">
        <v>23076.638316392899</v>
      </c>
      <c r="V2764" s="99">
        <v>6286112.9639282199</v>
      </c>
      <c r="W2764" s="99">
        <v>638.00572952628102</v>
      </c>
      <c r="X2764" s="99">
        <v>3244147.3248291002</v>
      </c>
      <c r="Y2764" s="99">
        <v>1723263.1741790799</v>
      </c>
      <c r="Z2764" s="99">
        <v>343138.57098007202</v>
      </c>
      <c r="AA2764" s="99">
        <v>0</v>
      </c>
      <c r="AB2764" s="99">
        <v>0</v>
      </c>
      <c r="AC2764" s="99">
        <v>6288282.9583129901</v>
      </c>
      <c r="AD2764" s="99">
        <v>0</v>
      </c>
      <c r="AE2764" s="99">
        <v>1685428.7058715799</v>
      </c>
      <c r="AF2764" s="99">
        <v>2975706.9252929701</v>
      </c>
      <c r="AG2764" s="99">
        <v>2225565.1854858398</v>
      </c>
      <c r="AH2764" s="99">
        <v>1743661.6968689</v>
      </c>
      <c r="AI2764" s="99">
        <v>0</v>
      </c>
      <c r="AJ2764" s="99">
        <v>860797.75712585403</v>
      </c>
      <c r="AK2764" s="99">
        <v>302629.96403884899</v>
      </c>
      <c r="AL2764" s="99">
        <v>0</v>
      </c>
      <c r="AM2764" s="99">
        <v>235789.83360672</v>
      </c>
      <c r="AN2764" s="99">
        <v>7736164.8044433603</v>
      </c>
      <c r="AO2764" s="99">
        <v>54526666.873535201</v>
      </c>
      <c r="AP2764" s="99">
        <v>4614.9644529223397</v>
      </c>
      <c r="AQ2764" s="99">
        <v>26264671.546875</v>
      </c>
      <c r="AR2764" s="99">
        <v>0</v>
      </c>
      <c r="AS2764" s="99">
        <v>2389764.3745422401</v>
      </c>
      <c r="AT2764" s="99">
        <v>0</v>
      </c>
      <c r="AU2764" s="99">
        <v>0</v>
      </c>
      <c r="AV2764" s="99">
        <v>19532521.7102051</v>
      </c>
      <c r="AW2764" s="99">
        <v>0</v>
      </c>
      <c r="AX2764" s="99">
        <v>15044271.188598599</v>
      </c>
      <c r="AY2764" s="99">
        <v>26342911.184082001</v>
      </c>
      <c r="AZ2764" s="99">
        <v>16898648.028320301</v>
      </c>
      <c r="BA2764" s="99">
        <v>15004147.0307617</v>
      </c>
      <c r="BB2764" s="99">
        <v>0</v>
      </c>
      <c r="BC2764" s="99">
        <v>7095077.2808227502</v>
      </c>
      <c r="BD2764" s="99">
        <v>2071240.6758880599</v>
      </c>
      <c r="BE2764" s="99">
        <v>0</v>
      </c>
      <c r="BF2764" s="99">
        <v>1682863.97398376</v>
      </c>
      <c r="BG2764" s="99">
        <v>23531915.417724598</v>
      </c>
      <c r="BH2764" s="99">
        <v>12869448.2426758</v>
      </c>
      <c r="BI2764" s="99">
        <v>623.82533925026701</v>
      </c>
      <c r="BJ2764" s="99">
        <v>6442135.3326415997</v>
      </c>
      <c r="BK2764" s="99">
        <v>4111571.6224060101</v>
      </c>
      <c r="BL2764" s="99">
        <v>0</v>
      </c>
      <c r="BM2764" s="99">
        <v>0</v>
      </c>
      <c r="BN2764" s="99">
        <v>0</v>
      </c>
      <c r="BO2764" s="99">
        <v>0</v>
      </c>
      <c r="BP2764" s="99">
        <v>0</v>
      </c>
      <c r="BQ2764" s="99">
        <v>0</v>
      </c>
      <c r="BR2764" s="99">
        <v>7305718.5870971698</v>
      </c>
      <c r="BS2764" s="99">
        <v>6357105.4727783203</v>
      </c>
      <c r="BT2764" s="99">
        <v>2921485.5485534701</v>
      </c>
      <c r="BU2764" s="99">
        <v>0</v>
      </c>
      <c r="BV2764" s="99">
        <v>2784301.1274719201</v>
      </c>
      <c r="BW2764" s="99">
        <v>250586.949375153</v>
      </c>
      <c r="BX2764" s="99">
        <v>0</v>
      </c>
      <c r="BY2764" s="99">
        <v>0</v>
      </c>
      <c r="BZ2764" s="99">
        <v>0</v>
      </c>
      <c r="CA2764" s="99">
        <v>0</v>
      </c>
      <c r="CB2764" s="99">
        <v>9529129.3404540997</v>
      </c>
      <c r="CC2764" s="99">
        <v>80846050.916015595</v>
      </c>
      <c r="CD2764" s="99">
        <v>19344877.1877441</v>
      </c>
      <c r="CE2764" s="99">
        <v>2707.7172775566601</v>
      </c>
      <c r="CF2764" s="99">
        <v>542414.09061431896</v>
      </c>
      <c r="CG2764" s="99">
        <v>3786901.8367004399</v>
      </c>
      <c r="CH2764" s="99">
        <v>0</v>
      </c>
      <c r="CI2764" s="99">
        <v>113537.09140873</v>
      </c>
      <c r="CJ2764" s="99">
        <v>10072247.4147949</v>
      </c>
      <c r="CK2764" s="99">
        <v>84549717.587890595</v>
      </c>
      <c r="CL2764" s="99">
        <v>19596146.782958999</v>
      </c>
      <c r="CM2764" s="166">
        <v>136510.19835662801</v>
      </c>
      <c r="CN2764" s="166">
        <v>17810187.017089799</v>
      </c>
      <c r="CO2764" s="166">
        <v>108189521.424805</v>
      </c>
      <c r="CP2764" s="99">
        <v>19596146.782958999</v>
      </c>
      <c r="CQ2764" s="99">
        <v>0</v>
      </c>
      <c r="CR2764" s="99">
        <v>0</v>
      </c>
      <c r="CS2764" s="99">
        <v>0</v>
      </c>
      <c r="CT2764" s="99">
        <v>0</v>
      </c>
      <c r="CU2764" s="98">
        <v>34398.646952927003</v>
      </c>
      <c r="CV2764" s="98">
        <v>19022.518054024</v>
      </c>
      <c r="CW2764" s="98">
        <v>10071543.431068419</v>
      </c>
      <c r="CX2764" s="98">
        <v>84632952.752716035</v>
      </c>
    </row>
    <row r="2765" spans="1:102" x14ac:dyDescent="0.2">
      <c r="A2765" s="98" t="s">
        <v>193</v>
      </c>
      <c r="B2765" s="100">
        <v>39052</v>
      </c>
      <c r="C2765" s="99">
        <v>86658.501322746306</v>
      </c>
      <c r="D2765" s="99">
        <v>7.6860093499999502</v>
      </c>
      <c r="E2765" s="99">
        <v>27381.6793351173</v>
      </c>
      <c r="F2765" s="99">
        <v>0</v>
      </c>
      <c r="G2765" s="99">
        <v>1655.8894411772501</v>
      </c>
      <c r="H2765" s="99">
        <v>0</v>
      </c>
      <c r="I2765" s="99">
        <v>0</v>
      </c>
      <c r="J2765" s="99">
        <v>19915.283703327201</v>
      </c>
      <c r="K2765" s="99">
        <v>0</v>
      </c>
      <c r="L2765" s="99">
        <v>31510.313801288601</v>
      </c>
      <c r="M2765" s="99">
        <v>41292.758401870698</v>
      </c>
      <c r="N2765" s="99">
        <v>13054.2788472176</v>
      </c>
      <c r="O2765" s="99">
        <v>27862.909963607799</v>
      </c>
      <c r="P2765" s="99">
        <v>0</v>
      </c>
      <c r="Q2765" s="99">
        <v>5433.6401882171604</v>
      </c>
      <c r="R2765" s="99">
        <v>1751.4009508490601</v>
      </c>
      <c r="S2765" s="99">
        <v>0</v>
      </c>
      <c r="T2765" s="99">
        <v>1077.1122366935001</v>
      </c>
      <c r="U2765" s="99">
        <v>24185.878137350101</v>
      </c>
      <c r="V2765" s="99">
        <v>6475488.5434570303</v>
      </c>
      <c r="W2765" s="99">
        <v>700.02551461011205</v>
      </c>
      <c r="X2765" s="99">
        <v>3173277.1156310998</v>
      </c>
      <c r="Y2765" s="99">
        <v>1739448.7316894501</v>
      </c>
      <c r="Z2765" s="99">
        <v>374108.72651290899</v>
      </c>
      <c r="AA2765" s="99">
        <v>0</v>
      </c>
      <c r="AB2765" s="99">
        <v>0</v>
      </c>
      <c r="AC2765" s="99">
        <v>7083992.6996459998</v>
      </c>
      <c r="AD2765" s="99">
        <v>0</v>
      </c>
      <c r="AE2765" s="99">
        <v>1706368.47140503</v>
      </c>
      <c r="AF2765" s="99">
        <v>2996678.6610717801</v>
      </c>
      <c r="AG2765" s="99">
        <v>2230359.7319030799</v>
      </c>
      <c r="AH2765" s="99">
        <v>1838174.0608215299</v>
      </c>
      <c r="AI2765" s="99">
        <v>0</v>
      </c>
      <c r="AJ2765" s="99">
        <v>860017.78499603295</v>
      </c>
      <c r="AK2765" s="99">
        <v>341575.997421265</v>
      </c>
      <c r="AL2765" s="99">
        <v>0</v>
      </c>
      <c r="AM2765" s="99">
        <v>213376.80001640299</v>
      </c>
      <c r="AN2765" s="99">
        <v>8108152.1422119103</v>
      </c>
      <c r="AO2765" s="99">
        <v>56636027.739257798</v>
      </c>
      <c r="AP2765" s="99">
        <v>5727.7893730402002</v>
      </c>
      <c r="AQ2765" s="99">
        <v>25963612.010497998</v>
      </c>
      <c r="AR2765" s="99">
        <v>0</v>
      </c>
      <c r="AS2765" s="99">
        <v>2606214.3499145498</v>
      </c>
      <c r="AT2765" s="99">
        <v>0</v>
      </c>
      <c r="AU2765" s="99">
        <v>0</v>
      </c>
      <c r="AV2765" s="99">
        <v>22142027.256591801</v>
      </c>
      <c r="AW2765" s="99">
        <v>0</v>
      </c>
      <c r="AX2765" s="99">
        <v>15422559.3117676</v>
      </c>
      <c r="AY2765" s="99">
        <v>26784728.558105499</v>
      </c>
      <c r="AZ2765" s="99">
        <v>17139930.200927701</v>
      </c>
      <c r="BA2765" s="99">
        <v>15952271.9991455</v>
      </c>
      <c r="BB2765" s="99">
        <v>0</v>
      </c>
      <c r="BC2765" s="99">
        <v>7153312.8745117197</v>
      </c>
      <c r="BD2765" s="99">
        <v>2348068.7160034198</v>
      </c>
      <c r="BE2765" s="99">
        <v>0</v>
      </c>
      <c r="BF2765" s="99">
        <v>1536837.3797607401</v>
      </c>
      <c r="BG2765" s="99">
        <v>24881423.840332001</v>
      </c>
      <c r="BH2765" s="99">
        <v>13484394.337646499</v>
      </c>
      <c r="BI2765" s="99">
        <v>1082.6708061546101</v>
      </c>
      <c r="BJ2765" s="99">
        <v>6321979.8919677697</v>
      </c>
      <c r="BK2765" s="99">
        <v>4063773.6161499</v>
      </c>
      <c r="BL2765" s="99">
        <v>0</v>
      </c>
      <c r="BM2765" s="99">
        <v>0</v>
      </c>
      <c r="BN2765" s="99">
        <v>0</v>
      </c>
      <c r="BO2765" s="99">
        <v>0</v>
      </c>
      <c r="BP2765" s="99">
        <v>0</v>
      </c>
      <c r="BQ2765" s="99">
        <v>0</v>
      </c>
      <c r="BR2765" s="99">
        <v>7439964.8974609403</v>
      </c>
      <c r="BS2765" s="99">
        <v>6461844.49145508</v>
      </c>
      <c r="BT2765" s="99">
        <v>3095425.37139893</v>
      </c>
      <c r="BU2765" s="99">
        <v>0</v>
      </c>
      <c r="BV2765" s="99">
        <v>2809366.82989502</v>
      </c>
      <c r="BW2765" s="99">
        <v>277652.831928253</v>
      </c>
      <c r="BX2765" s="99">
        <v>0</v>
      </c>
      <c r="BY2765" s="99">
        <v>0</v>
      </c>
      <c r="BZ2765" s="99">
        <v>0</v>
      </c>
      <c r="CA2765" s="99">
        <v>0</v>
      </c>
      <c r="CB2765" s="99">
        <v>9661564.5091552697</v>
      </c>
      <c r="CC2765" s="99">
        <v>82662030.217773393</v>
      </c>
      <c r="CD2765" s="99">
        <v>19803414.923095699</v>
      </c>
      <c r="CE2765" s="99">
        <v>2777.00172945857</v>
      </c>
      <c r="CF2765" s="99">
        <v>557657.09837341297</v>
      </c>
      <c r="CG2765" s="99">
        <v>3901408.57849121</v>
      </c>
      <c r="CH2765" s="99">
        <v>0</v>
      </c>
      <c r="CI2765" s="99">
        <v>116776.45711135901</v>
      </c>
      <c r="CJ2765" s="99">
        <v>10218471.243896499</v>
      </c>
      <c r="CK2765" s="99">
        <v>86602170.465820298</v>
      </c>
      <c r="CL2765" s="99">
        <v>20080272.365234401</v>
      </c>
      <c r="CM2765" s="166">
        <v>140755.437940598</v>
      </c>
      <c r="CN2765" s="166">
        <v>18335194.613037098</v>
      </c>
      <c r="CO2765" s="166">
        <v>111432491.296875</v>
      </c>
      <c r="CP2765" s="99">
        <v>20080272.365234401</v>
      </c>
      <c r="CQ2765" s="99">
        <v>0</v>
      </c>
      <c r="CR2765" s="99">
        <v>0</v>
      </c>
      <c r="CS2765" s="99">
        <v>0</v>
      </c>
      <c r="CT2765" s="99">
        <v>0</v>
      </c>
      <c r="CU2765" s="98">
        <v>32624.826988377001</v>
      </c>
      <c r="CV2765" s="98">
        <v>21272.981750105999</v>
      </c>
      <c r="CW2765" s="98">
        <v>10219221.607528683</v>
      </c>
      <c r="CX2765" s="98">
        <v>86563438.796264604</v>
      </c>
    </row>
    <row r="2766" spans="1:102" x14ac:dyDescent="0.2">
      <c r="A2766" s="98" t="s">
        <v>193</v>
      </c>
      <c r="B2766" s="100">
        <v>39142</v>
      </c>
      <c r="C2766" s="99">
        <v>89326.701335906997</v>
      </c>
      <c r="D2766" s="99">
        <v>6.401677138987</v>
      </c>
      <c r="E2766" s="99">
        <v>26792.679457902901</v>
      </c>
      <c r="F2766" s="99">
        <v>0</v>
      </c>
      <c r="G2766" s="99">
        <v>1850.3875096291299</v>
      </c>
      <c r="H2766" s="99">
        <v>0</v>
      </c>
      <c r="I2766" s="99">
        <v>0</v>
      </c>
      <c r="J2766" s="99">
        <v>21343.981480121602</v>
      </c>
      <c r="K2766" s="99">
        <v>0</v>
      </c>
      <c r="L2766" s="99">
        <v>31405.575468778599</v>
      </c>
      <c r="M2766" s="99">
        <v>41844.136406421698</v>
      </c>
      <c r="N2766" s="99">
        <v>13186.579132676099</v>
      </c>
      <c r="O2766" s="99">
        <v>28973.783956050898</v>
      </c>
      <c r="P2766" s="99">
        <v>0</v>
      </c>
      <c r="Q2766" s="99">
        <v>5460.9726468324698</v>
      </c>
      <c r="R2766" s="99">
        <v>1908.7382421791599</v>
      </c>
      <c r="S2766" s="99">
        <v>0</v>
      </c>
      <c r="T2766" s="99">
        <v>1052.8445892781001</v>
      </c>
      <c r="U2766" s="99">
        <v>24701.110355377201</v>
      </c>
      <c r="V2766" s="99">
        <v>6684275.6382446298</v>
      </c>
      <c r="W2766" s="99">
        <v>394.55616550147499</v>
      </c>
      <c r="X2766" s="99">
        <v>3101921.38745117</v>
      </c>
      <c r="Y2766" s="99">
        <v>1737824.67120361</v>
      </c>
      <c r="Z2766" s="99">
        <v>402411.08249664301</v>
      </c>
      <c r="AA2766" s="99">
        <v>0</v>
      </c>
      <c r="AB2766" s="99">
        <v>0</v>
      </c>
      <c r="AC2766" s="99">
        <v>7611238.6061401404</v>
      </c>
      <c r="AD2766" s="99">
        <v>0</v>
      </c>
      <c r="AE2766" s="99">
        <v>1683530.78184509</v>
      </c>
      <c r="AF2766" s="99">
        <v>3016190.1983337398</v>
      </c>
      <c r="AG2766" s="99">
        <v>2278748.5105285598</v>
      </c>
      <c r="AH2766" s="99">
        <v>1945112.4216308601</v>
      </c>
      <c r="AI2766" s="99">
        <v>0</v>
      </c>
      <c r="AJ2766" s="99">
        <v>871533.65996551502</v>
      </c>
      <c r="AK2766" s="99">
        <v>367623.22421646101</v>
      </c>
      <c r="AL2766" s="99">
        <v>0</v>
      </c>
      <c r="AM2766" s="99">
        <v>202488.54595565799</v>
      </c>
      <c r="AN2766" s="99">
        <v>8299286.3694457998</v>
      </c>
      <c r="AO2766" s="99">
        <v>59102242.534667999</v>
      </c>
      <c r="AP2766" s="99">
        <v>3271.7533304691301</v>
      </c>
      <c r="AQ2766" s="99">
        <v>25604041.856201202</v>
      </c>
      <c r="AR2766" s="99">
        <v>0</v>
      </c>
      <c r="AS2766" s="99">
        <v>2815853.4960022001</v>
      </c>
      <c r="AT2766" s="99">
        <v>0</v>
      </c>
      <c r="AU2766" s="99">
        <v>0</v>
      </c>
      <c r="AV2766" s="99">
        <v>24194239.135009799</v>
      </c>
      <c r="AW2766" s="99">
        <v>0</v>
      </c>
      <c r="AX2766" s="99">
        <v>15461446.338623</v>
      </c>
      <c r="AY2766" s="99">
        <v>27399324.7023926</v>
      </c>
      <c r="AZ2766" s="99">
        <v>17562880.658935498</v>
      </c>
      <c r="BA2766" s="99">
        <v>16991137.9523926</v>
      </c>
      <c r="BB2766" s="99">
        <v>0</v>
      </c>
      <c r="BC2766" s="99">
        <v>7297645.4777221698</v>
      </c>
      <c r="BD2766" s="99">
        <v>2545393.1165466299</v>
      </c>
      <c r="BE2766" s="99">
        <v>0</v>
      </c>
      <c r="BF2766" s="99">
        <v>1464505.0819244401</v>
      </c>
      <c r="BG2766" s="99">
        <v>25829873.923828099</v>
      </c>
      <c r="BH2766" s="99">
        <v>14192553.272583</v>
      </c>
      <c r="BI2766" s="99">
        <v>530.84731096774306</v>
      </c>
      <c r="BJ2766" s="99">
        <v>6272872.8211669903</v>
      </c>
      <c r="BK2766" s="99">
        <v>4112158.15234375</v>
      </c>
      <c r="BL2766" s="99">
        <v>0</v>
      </c>
      <c r="BM2766" s="99">
        <v>0</v>
      </c>
      <c r="BN2766" s="99">
        <v>0</v>
      </c>
      <c r="BO2766" s="99">
        <v>0</v>
      </c>
      <c r="BP2766" s="99">
        <v>0</v>
      </c>
      <c r="BQ2766" s="99">
        <v>0</v>
      </c>
      <c r="BR2766" s="99">
        <v>7670391.4599609403</v>
      </c>
      <c r="BS2766" s="99">
        <v>6635048.7990722703</v>
      </c>
      <c r="BT2766" s="99">
        <v>3293735.0547485398</v>
      </c>
      <c r="BU2766" s="99">
        <v>0</v>
      </c>
      <c r="BV2766" s="99">
        <v>2861774.5438537602</v>
      </c>
      <c r="BW2766" s="99">
        <v>302346.96907043498</v>
      </c>
      <c r="BX2766" s="99">
        <v>0</v>
      </c>
      <c r="BY2766" s="99">
        <v>0</v>
      </c>
      <c r="BZ2766" s="99">
        <v>0</v>
      </c>
      <c r="CA2766" s="99">
        <v>0</v>
      </c>
      <c r="CB2766" s="99">
        <v>9805402.4107665997</v>
      </c>
      <c r="CC2766" s="99">
        <v>84781861.613281295</v>
      </c>
      <c r="CD2766" s="99">
        <v>20471645.824951202</v>
      </c>
      <c r="CE2766" s="99">
        <v>2906.4362601339799</v>
      </c>
      <c r="CF2766" s="99">
        <v>574844.94886779797</v>
      </c>
      <c r="CG2766" s="99">
        <v>4046851.8963928199</v>
      </c>
      <c r="CH2766" s="99">
        <v>0</v>
      </c>
      <c r="CI2766" s="99">
        <v>119140.135050774</v>
      </c>
      <c r="CJ2766" s="99">
        <v>10378350.7684326</v>
      </c>
      <c r="CK2766" s="99">
        <v>88803428.706054702</v>
      </c>
      <c r="CL2766" s="99">
        <v>20782663.068603501</v>
      </c>
      <c r="CM2766" s="166">
        <v>143584.092058182</v>
      </c>
      <c r="CN2766" s="166">
        <v>18617215.251220699</v>
      </c>
      <c r="CO2766" s="166">
        <v>114707480.42382801</v>
      </c>
      <c r="CP2766" s="99">
        <v>20782663.068603501</v>
      </c>
      <c r="CQ2766" s="99">
        <v>0</v>
      </c>
      <c r="CR2766" s="99">
        <v>0</v>
      </c>
      <c r="CS2766" s="99">
        <v>0</v>
      </c>
      <c r="CT2766" s="99">
        <v>0</v>
      </c>
      <c r="CU2766" s="98">
        <v>31170.449635654</v>
      </c>
      <c r="CV2766" s="98">
        <v>22947.083718021</v>
      </c>
      <c r="CW2766" s="98">
        <v>10380247.359634398</v>
      </c>
      <c r="CX2766" s="98">
        <v>88828713.509674117</v>
      </c>
    </row>
    <row r="2767" spans="1:102" x14ac:dyDescent="0.2">
      <c r="A2767" s="98" t="s">
        <v>193</v>
      </c>
      <c r="B2767" s="100">
        <v>39234</v>
      </c>
      <c r="C2767" s="99">
        <v>91687.198160171494</v>
      </c>
      <c r="D2767" s="99">
        <v>9.14325695799198</v>
      </c>
      <c r="E2767" s="99">
        <v>26252.119465351101</v>
      </c>
      <c r="F2767" s="99">
        <v>0</v>
      </c>
      <c r="G2767" s="99">
        <v>2017.55190838873</v>
      </c>
      <c r="H2767" s="99">
        <v>0</v>
      </c>
      <c r="I2767" s="99">
        <v>0</v>
      </c>
      <c r="J2767" s="99">
        <v>22600.983387947101</v>
      </c>
      <c r="K2767" s="99">
        <v>0</v>
      </c>
      <c r="L2767" s="99">
        <v>31462.1903283596</v>
      </c>
      <c r="M2767" s="99">
        <v>42354.8149061203</v>
      </c>
      <c r="N2767" s="99">
        <v>13383.766674041701</v>
      </c>
      <c r="O2767" s="99">
        <v>29702.194429397601</v>
      </c>
      <c r="P2767" s="99">
        <v>0</v>
      </c>
      <c r="Q2767" s="99">
        <v>5472.0816503167198</v>
      </c>
      <c r="R2767" s="99">
        <v>2020.0347313433899</v>
      </c>
      <c r="S2767" s="99">
        <v>0</v>
      </c>
      <c r="T2767" s="99">
        <v>1033.36679878831</v>
      </c>
      <c r="U2767" s="99">
        <v>25161.7840063572</v>
      </c>
      <c r="V2767" s="99">
        <v>6863808.48156738</v>
      </c>
      <c r="W2767" s="99">
        <v>900.96186932176397</v>
      </c>
      <c r="X2767" s="99">
        <v>3025348.1623535198</v>
      </c>
      <c r="Y2767" s="99">
        <v>1715954.9956664999</v>
      </c>
      <c r="Z2767" s="99">
        <v>434546.82285690302</v>
      </c>
      <c r="AA2767" s="99">
        <v>0</v>
      </c>
      <c r="AB2767" s="99">
        <v>0</v>
      </c>
      <c r="AC2767" s="99">
        <v>8010084.6864623995</v>
      </c>
      <c r="AD2767" s="99">
        <v>0</v>
      </c>
      <c r="AE2767" s="99">
        <v>1669198.4362640399</v>
      </c>
      <c r="AF2767" s="99">
        <v>3043948.55114746</v>
      </c>
      <c r="AG2767" s="99">
        <v>2294855.2408142099</v>
      </c>
      <c r="AH2767" s="99">
        <v>1963826.0085296601</v>
      </c>
      <c r="AI2767" s="99">
        <v>0</v>
      </c>
      <c r="AJ2767" s="99">
        <v>881503.12508392299</v>
      </c>
      <c r="AK2767" s="99">
        <v>385482.27174758899</v>
      </c>
      <c r="AL2767" s="99">
        <v>0</v>
      </c>
      <c r="AM2767" s="99">
        <v>195434.06553268401</v>
      </c>
      <c r="AN2767" s="99">
        <v>8423040.76879883</v>
      </c>
      <c r="AO2767" s="99">
        <v>61024213.097167999</v>
      </c>
      <c r="AP2767" s="99">
        <v>7252.6376345157596</v>
      </c>
      <c r="AQ2767" s="99">
        <v>25088661.9697266</v>
      </c>
      <c r="AR2767" s="99">
        <v>0</v>
      </c>
      <c r="AS2767" s="99">
        <v>3082488.1124267601</v>
      </c>
      <c r="AT2767" s="99">
        <v>0</v>
      </c>
      <c r="AU2767" s="99">
        <v>0</v>
      </c>
      <c r="AV2767" s="99">
        <v>25727878.223144501</v>
      </c>
      <c r="AW2767" s="99">
        <v>0</v>
      </c>
      <c r="AX2767" s="99">
        <v>15436360.1009521</v>
      </c>
      <c r="AY2767" s="99">
        <v>27946103.404541001</v>
      </c>
      <c r="AZ2767" s="99">
        <v>17891742.092285201</v>
      </c>
      <c r="BA2767" s="99">
        <v>17252061.0317383</v>
      </c>
      <c r="BB2767" s="99">
        <v>0</v>
      </c>
      <c r="BC2767" s="99">
        <v>7447682.6237182599</v>
      </c>
      <c r="BD2767" s="99">
        <v>2695581.5560607901</v>
      </c>
      <c r="BE2767" s="99">
        <v>0</v>
      </c>
      <c r="BF2767" s="99">
        <v>1431349.4145507801</v>
      </c>
      <c r="BG2767" s="99">
        <v>26637560.8037109</v>
      </c>
      <c r="BH2767" s="99">
        <v>14630399.762085</v>
      </c>
      <c r="BI2767" s="99">
        <v>1206.0612141936999</v>
      </c>
      <c r="BJ2767" s="99">
        <v>6165993.1715698196</v>
      </c>
      <c r="BK2767" s="99">
        <v>4093143.88427734</v>
      </c>
      <c r="BL2767" s="99">
        <v>0</v>
      </c>
      <c r="BM2767" s="99">
        <v>0</v>
      </c>
      <c r="BN2767" s="99">
        <v>0</v>
      </c>
      <c r="BO2767" s="99">
        <v>0</v>
      </c>
      <c r="BP2767" s="99">
        <v>0</v>
      </c>
      <c r="BQ2767" s="99">
        <v>0</v>
      </c>
      <c r="BR2767" s="99">
        <v>7744206.4536743201</v>
      </c>
      <c r="BS2767" s="99">
        <v>6762533.6120605497</v>
      </c>
      <c r="BT2767" s="99">
        <v>3359046.2498168899</v>
      </c>
      <c r="BU2767" s="99">
        <v>0</v>
      </c>
      <c r="BV2767" s="99">
        <v>2920149.0979919401</v>
      </c>
      <c r="BW2767" s="99">
        <v>317302.09797286999</v>
      </c>
      <c r="BX2767" s="99">
        <v>0</v>
      </c>
      <c r="BY2767" s="99">
        <v>0</v>
      </c>
      <c r="BZ2767" s="99">
        <v>0</v>
      </c>
      <c r="CA2767" s="99">
        <v>0</v>
      </c>
      <c r="CB2767" s="99">
        <v>9901471.5897216797</v>
      </c>
      <c r="CC2767" s="99">
        <v>86468358.901367202</v>
      </c>
      <c r="CD2767" s="99">
        <v>20788408.277343798</v>
      </c>
      <c r="CE2767" s="99">
        <v>2986.6681569218599</v>
      </c>
      <c r="CF2767" s="99">
        <v>584471.300987244</v>
      </c>
      <c r="CG2767" s="99">
        <v>4151708.0187683101</v>
      </c>
      <c r="CH2767" s="99">
        <v>0</v>
      </c>
      <c r="CI2767" s="99">
        <v>121032.09532070201</v>
      </c>
      <c r="CJ2767" s="99">
        <v>10488435.073242201</v>
      </c>
      <c r="CK2767" s="99">
        <v>90602228.474609405</v>
      </c>
      <c r="CL2767" s="99">
        <v>21108775.6259766</v>
      </c>
      <c r="CM2767" s="166">
        <v>146067.61492157</v>
      </c>
      <c r="CN2767" s="166">
        <v>18847981.690185498</v>
      </c>
      <c r="CO2767" s="166">
        <v>117091889.603516</v>
      </c>
      <c r="CP2767" s="99">
        <v>21108775.6259766</v>
      </c>
      <c r="CQ2767" s="99">
        <v>0</v>
      </c>
      <c r="CR2767" s="99">
        <v>0</v>
      </c>
      <c r="CS2767" s="99">
        <v>0</v>
      </c>
      <c r="CT2767" s="99">
        <v>0</v>
      </c>
      <c r="CU2767" s="98">
        <v>29888.477064147999</v>
      </c>
      <c r="CV2767" s="98">
        <v>24421.497583404001</v>
      </c>
      <c r="CW2767" s="98">
        <v>10485942.890708923</v>
      </c>
      <c r="CX2767" s="98">
        <v>90620066.920135513</v>
      </c>
    </row>
    <row r="2768" spans="1:102" x14ac:dyDescent="0.2">
      <c r="A2768" s="98" t="s">
        <v>193</v>
      </c>
      <c r="B2768" s="100">
        <v>39326</v>
      </c>
      <c r="C2768" s="99">
        <v>93908.948103904695</v>
      </c>
      <c r="D2768" s="99">
        <v>9.6350165709154698</v>
      </c>
      <c r="E2768" s="99">
        <v>26032.4962389469</v>
      </c>
      <c r="F2768" s="99">
        <v>0</v>
      </c>
      <c r="G2768" s="99">
        <v>2184.3433332741301</v>
      </c>
      <c r="H2768" s="99">
        <v>0</v>
      </c>
      <c r="I2768" s="99">
        <v>0</v>
      </c>
      <c r="J2768" s="99">
        <v>23508.472184181199</v>
      </c>
      <c r="K2768" s="99">
        <v>0</v>
      </c>
      <c r="L2768" s="99">
        <v>31300.880182266199</v>
      </c>
      <c r="M2768" s="99">
        <v>43027.444440364801</v>
      </c>
      <c r="N2768" s="99">
        <v>13485.319509863901</v>
      </c>
      <c r="O2768" s="99">
        <v>30356.7374780178</v>
      </c>
      <c r="P2768" s="99">
        <v>0</v>
      </c>
      <c r="Q2768" s="99">
        <v>5460.5701102614403</v>
      </c>
      <c r="R2768" s="99">
        <v>2066.26893875003</v>
      </c>
      <c r="S2768" s="99">
        <v>0</v>
      </c>
      <c r="T2768" s="99">
        <v>1006.07448159158</v>
      </c>
      <c r="U2768" s="99">
        <v>25626.825653791399</v>
      </c>
      <c r="V2768" s="99">
        <v>7045465.7816772498</v>
      </c>
      <c r="W2768" s="99">
        <v>695.37032556533802</v>
      </c>
      <c r="X2768" s="99">
        <v>2987055.7886657701</v>
      </c>
      <c r="Y2768" s="99">
        <v>1716933.74859619</v>
      </c>
      <c r="Z2768" s="99">
        <v>457556.36423873901</v>
      </c>
      <c r="AA2768" s="99">
        <v>0</v>
      </c>
      <c r="AB2768" s="99">
        <v>0</v>
      </c>
      <c r="AC2768" s="99">
        <v>8131080.0078125</v>
      </c>
      <c r="AD2768" s="99">
        <v>0</v>
      </c>
      <c r="AE2768" s="99">
        <v>1667547.7734680199</v>
      </c>
      <c r="AF2768" s="99">
        <v>3097676.6216735798</v>
      </c>
      <c r="AG2768" s="99">
        <v>2318158.28155518</v>
      </c>
      <c r="AH2768" s="99">
        <v>2021346.5469207801</v>
      </c>
      <c r="AI2768" s="99">
        <v>0</v>
      </c>
      <c r="AJ2768" s="99">
        <v>891670.57749176002</v>
      </c>
      <c r="AK2768" s="99">
        <v>394749.78150177002</v>
      </c>
      <c r="AL2768" s="99">
        <v>0</v>
      </c>
      <c r="AM2768" s="99">
        <v>188785.47004699701</v>
      </c>
      <c r="AN2768" s="99">
        <v>8501907.3521728497</v>
      </c>
      <c r="AO2768" s="99">
        <v>63088216.925292999</v>
      </c>
      <c r="AP2768" s="99">
        <v>5637.9241585731497</v>
      </c>
      <c r="AQ2768" s="99">
        <v>25089927.2814941</v>
      </c>
      <c r="AR2768" s="99">
        <v>0</v>
      </c>
      <c r="AS2768" s="99">
        <v>3288707.19494629</v>
      </c>
      <c r="AT2768" s="99">
        <v>0</v>
      </c>
      <c r="AU2768" s="99">
        <v>0</v>
      </c>
      <c r="AV2768" s="99">
        <v>26221202.564208999</v>
      </c>
      <c r="AW2768" s="99">
        <v>0</v>
      </c>
      <c r="AX2768" s="99">
        <v>15620255.361083999</v>
      </c>
      <c r="AY2768" s="99">
        <v>28593224.1018066</v>
      </c>
      <c r="AZ2768" s="99">
        <v>18212347.363281298</v>
      </c>
      <c r="BA2768" s="99">
        <v>17955633.3132324</v>
      </c>
      <c r="BB2768" s="99">
        <v>0</v>
      </c>
      <c r="BC2768" s="99">
        <v>7606887.5232543899</v>
      </c>
      <c r="BD2768" s="99">
        <v>2787149.1784362802</v>
      </c>
      <c r="BE2768" s="99">
        <v>0</v>
      </c>
      <c r="BF2768" s="99">
        <v>1401179.2787628199</v>
      </c>
      <c r="BG2768" s="99">
        <v>27388468.799072299</v>
      </c>
      <c r="BH2768" s="99">
        <v>15144382.7880859</v>
      </c>
      <c r="BI2768" s="99">
        <v>704.86787625402201</v>
      </c>
      <c r="BJ2768" s="99">
        <v>6096793.2288818397</v>
      </c>
      <c r="BK2768" s="99">
        <v>4115305.3626403799</v>
      </c>
      <c r="BL2768" s="99">
        <v>0</v>
      </c>
      <c r="BM2768" s="99">
        <v>0</v>
      </c>
      <c r="BN2768" s="99">
        <v>0</v>
      </c>
      <c r="BO2768" s="99">
        <v>0</v>
      </c>
      <c r="BP2768" s="99">
        <v>0</v>
      </c>
      <c r="BQ2768" s="99">
        <v>0</v>
      </c>
      <c r="BR2768" s="99">
        <v>7895339.5401001005</v>
      </c>
      <c r="BS2768" s="99">
        <v>6890659.2282104502</v>
      </c>
      <c r="BT2768" s="99">
        <v>3487149.3949890099</v>
      </c>
      <c r="BU2768" s="99">
        <v>0</v>
      </c>
      <c r="BV2768" s="99">
        <v>2974851.12963867</v>
      </c>
      <c r="BW2768" s="99">
        <v>328453.54021453898</v>
      </c>
      <c r="BX2768" s="99">
        <v>0</v>
      </c>
      <c r="BY2768" s="99">
        <v>0</v>
      </c>
      <c r="BZ2768" s="99">
        <v>0</v>
      </c>
      <c r="CA2768" s="99">
        <v>0</v>
      </c>
      <c r="CB2768" s="99">
        <v>10006256.1605225</v>
      </c>
      <c r="CC2768" s="99">
        <v>88200466.997070298</v>
      </c>
      <c r="CD2768" s="99">
        <v>21239009.118652299</v>
      </c>
      <c r="CE2768" s="99">
        <v>2997.71521145105</v>
      </c>
      <c r="CF2768" s="99">
        <v>587324.80331420898</v>
      </c>
      <c r="CG2768" s="99">
        <v>4219010.4927368201</v>
      </c>
      <c r="CH2768" s="99">
        <v>0</v>
      </c>
      <c r="CI2768" s="99">
        <v>122836.53042507199</v>
      </c>
      <c r="CJ2768" s="99">
        <v>10594021.6640625</v>
      </c>
      <c r="CK2768" s="99">
        <v>92421502.599609405</v>
      </c>
      <c r="CL2768" s="99">
        <v>21565934.388671901</v>
      </c>
      <c r="CM2768" s="166">
        <v>148220.617471695</v>
      </c>
      <c r="CN2768" s="166">
        <v>19110490.896972701</v>
      </c>
      <c r="CO2768" s="166">
        <v>119709755.58593801</v>
      </c>
      <c r="CP2768" s="99">
        <v>21565934.388671901</v>
      </c>
      <c r="CQ2768" s="99">
        <v>0</v>
      </c>
      <c r="CR2768" s="99">
        <v>0</v>
      </c>
      <c r="CS2768" s="99">
        <v>0</v>
      </c>
      <c r="CT2768" s="99">
        <v>0</v>
      </c>
      <c r="CU2768" s="98">
        <v>29006.941384455</v>
      </c>
      <c r="CV2768" s="98">
        <v>25650.144529993999</v>
      </c>
      <c r="CW2768" s="98">
        <v>10593580.963836709</v>
      </c>
      <c r="CX2768" s="98">
        <v>92419477.489807114</v>
      </c>
    </row>
    <row r="2769" spans="1:102" x14ac:dyDescent="0.2">
      <c r="A2769" s="98" t="s">
        <v>193</v>
      </c>
      <c r="B2769" s="100">
        <v>39417</v>
      </c>
      <c r="C2769" s="99">
        <v>96171.827072143598</v>
      </c>
      <c r="D2769" s="99">
        <v>10.6109503759071</v>
      </c>
      <c r="E2769" s="99">
        <v>25669.833864927299</v>
      </c>
      <c r="F2769" s="99">
        <v>0</v>
      </c>
      <c r="G2769" s="99">
        <v>2313.2806169390701</v>
      </c>
      <c r="H2769" s="99">
        <v>0</v>
      </c>
      <c r="I2769" s="99">
        <v>0</v>
      </c>
      <c r="J2769" s="99">
        <v>23800.570102453199</v>
      </c>
      <c r="K2769" s="99">
        <v>0</v>
      </c>
      <c r="L2769" s="99">
        <v>31630.497347831701</v>
      </c>
      <c r="M2769" s="99">
        <v>43515.5866923332</v>
      </c>
      <c r="N2769" s="99">
        <v>13639.6508476734</v>
      </c>
      <c r="O2769" s="99">
        <v>31305.131820201899</v>
      </c>
      <c r="P2769" s="99">
        <v>0</v>
      </c>
      <c r="Q2769" s="99">
        <v>5480.918861866</v>
      </c>
      <c r="R2769" s="99">
        <v>2142.3758577406402</v>
      </c>
      <c r="S2769" s="99">
        <v>0</v>
      </c>
      <c r="T2769" s="99">
        <v>987.96103084087395</v>
      </c>
      <c r="U2769" s="99">
        <v>26087.829696655299</v>
      </c>
      <c r="V2769" s="99">
        <v>7209461.0513915997</v>
      </c>
      <c r="W2769" s="99">
        <v>823.32999640703201</v>
      </c>
      <c r="X2769" s="99">
        <v>2946540.8630676302</v>
      </c>
      <c r="Y2769" s="99">
        <v>1712284.59713745</v>
      </c>
      <c r="Z2769" s="99">
        <v>477020.30374145502</v>
      </c>
      <c r="AA2769" s="99">
        <v>0</v>
      </c>
      <c r="AB2769" s="99">
        <v>0</v>
      </c>
      <c r="AC2769" s="99">
        <v>8117751.8606567401</v>
      </c>
      <c r="AD2769" s="99">
        <v>0</v>
      </c>
      <c r="AE2769" s="99">
        <v>1692928.97296143</v>
      </c>
      <c r="AF2769" s="99">
        <v>3125437.0268554701</v>
      </c>
      <c r="AG2769" s="99">
        <v>2337174.0054626502</v>
      </c>
      <c r="AH2769" s="99">
        <v>2113094.1398620601</v>
      </c>
      <c r="AI2769" s="99">
        <v>0</v>
      </c>
      <c r="AJ2769" s="99">
        <v>880518.87775421096</v>
      </c>
      <c r="AK2769" s="99">
        <v>405822.16360092198</v>
      </c>
      <c r="AL2769" s="99">
        <v>0</v>
      </c>
      <c r="AM2769" s="99">
        <v>182887.068084717</v>
      </c>
      <c r="AN2769" s="99">
        <v>8659164.171875</v>
      </c>
      <c r="AO2769" s="99">
        <v>65175251.508300804</v>
      </c>
      <c r="AP2769" s="99">
        <v>6996.3665577173197</v>
      </c>
      <c r="AQ2769" s="99">
        <v>24988955.268066399</v>
      </c>
      <c r="AR2769" s="99">
        <v>0</v>
      </c>
      <c r="AS2769" s="99">
        <v>3467339.61254883</v>
      </c>
      <c r="AT2769" s="99">
        <v>0</v>
      </c>
      <c r="AU2769" s="99">
        <v>0</v>
      </c>
      <c r="AV2769" s="99">
        <v>26503387.106689502</v>
      </c>
      <c r="AW2769" s="99">
        <v>0</v>
      </c>
      <c r="AX2769" s="99">
        <v>16062192.234375</v>
      </c>
      <c r="AY2769" s="99">
        <v>29090103.553222701</v>
      </c>
      <c r="AZ2769" s="99">
        <v>18589233.5383301</v>
      </c>
      <c r="BA2769" s="99">
        <v>18885718.447753899</v>
      </c>
      <c r="BB2769" s="99">
        <v>0</v>
      </c>
      <c r="BC2769" s="99">
        <v>7584365.20495605</v>
      </c>
      <c r="BD2769" s="99">
        <v>2903648.5710144001</v>
      </c>
      <c r="BE2769" s="99">
        <v>0</v>
      </c>
      <c r="BF2769" s="99">
        <v>1379248.2598266599</v>
      </c>
      <c r="BG2769" s="99">
        <v>28065650.401611298</v>
      </c>
      <c r="BH2769" s="99">
        <v>15736379.8033447</v>
      </c>
      <c r="BI2769" s="99">
        <v>845.12108714878605</v>
      </c>
      <c r="BJ2769" s="99">
        <v>6037223.8573608398</v>
      </c>
      <c r="BK2769" s="99">
        <v>4115099.6000366202</v>
      </c>
      <c r="BL2769" s="99">
        <v>0</v>
      </c>
      <c r="BM2769" s="99">
        <v>0</v>
      </c>
      <c r="BN2769" s="99">
        <v>0</v>
      </c>
      <c r="BO2769" s="99">
        <v>0</v>
      </c>
      <c r="BP2769" s="99">
        <v>0</v>
      </c>
      <c r="BQ2769" s="99">
        <v>0</v>
      </c>
      <c r="BR2769" s="99">
        <v>8095398.0582885696</v>
      </c>
      <c r="BS2769" s="99">
        <v>7028806.8931884803</v>
      </c>
      <c r="BT2769" s="99">
        <v>3665465.0361328102</v>
      </c>
      <c r="BU2769" s="99">
        <v>0</v>
      </c>
      <c r="BV2769" s="99">
        <v>2971899.6600341802</v>
      </c>
      <c r="BW2769" s="99">
        <v>349149.122867584</v>
      </c>
      <c r="BX2769" s="99">
        <v>0</v>
      </c>
      <c r="BY2769" s="99">
        <v>0</v>
      </c>
      <c r="BZ2769" s="99">
        <v>0</v>
      </c>
      <c r="CA2769" s="99">
        <v>0</v>
      </c>
      <c r="CB2769" s="99">
        <v>10149163.993286099</v>
      </c>
      <c r="CC2769" s="99">
        <v>90180268.784179702</v>
      </c>
      <c r="CD2769" s="99">
        <v>21773989.2890625</v>
      </c>
      <c r="CE2769" s="99">
        <v>3043.0502756238002</v>
      </c>
      <c r="CF2769" s="99">
        <v>588537.23771667504</v>
      </c>
      <c r="CG2769" s="99">
        <v>4272793.1640625</v>
      </c>
      <c r="CH2769" s="99">
        <v>0</v>
      </c>
      <c r="CI2769" s="99">
        <v>124812.115620613</v>
      </c>
      <c r="CJ2769" s="99">
        <v>10737539.548583999</v>
      </c>
      <c r="CK2769" s="99">
        <v>94451186.193359405</v>
      </c>
      <c r="CL2769" s="99">
        <v>22124362.332275402</v>
      </c>
      <c r="CM2769" s="166">
        <v>150650.84801673901</v>
      </c>
      <c r="CN2769" s="166">
        <v>19430016.004150402</v>
      </c>
      <c r="CO2769" s="166">
        <v>122514527.925781</v>
      </c>
      <c r="CP2769" s="99">
        <v>22124362.332275402</v>
      </c>
      <c r="CQ2769" s="99">
        <v>0</v>
      </c>
      <c r="CR2769" s="99">
        <v>0</v>
      </c>
      <c r="CS2769" s="99">
        <v>0</v>
      </c>
      <c r="CT2769" s="99">
        <v>0</v>
      </c>
      <c r="CU2769" s="98">
        <v>28519.84864358</v>
      </c>
      <c r="CV2769" s="98">
        <v>25733.775625114002</v>
      </c>
      <c r="CW2769" s="98">
        <v>10737701.231002774</v>
      </c>
      <c r="CX2769" s="98">
        <v>94453061.948242202</v>
      </c>
    </row>
    <row r="2770" spans="1:102" x14ac:dyDescent="0.2">
      <c r="A2770" s="98" t="s">
        <v>193</v>
      </c>
      <c r="B2770" s="100">
        <v>39508</v>
      </c>
      <c r="C2770" s="99">
        <v>98184.385155677795</v>
      </c>
      <c r="D2770" s="99">
        <v>11.7033099419205</v>
      </c>
      <c r="E2770" s="99">
        <v>25591.489131689101</v>
      </c>
      <c r="F2770" s="99">
        <v>0</v>
      </c>
      <c r="G2770" s="99">
        <v>2514.6734456419899</v>
      </c>
      <c r="H2770" s="99">
        <v>0</v>
      </c>
      <c r="I2770" s="99">
        <v>0</v>
      </c>
      <c r="J2770" s="99">
        <v>25044.3208405972</v>
      </c>
      <c r="K2770" s="99">
        <v>0</v>
      </c>
      <c r="L2770" s="99">
        <v>32088.555556535699</v>
      </c>
      <c r="M2770" s="99">
        <v>43930.168940067299</v>
      </c>
      <c r="N2770" s="99">
        <v>13738.1201381683</v>
      </c>
      <c r="O2770" s="99">
        <v>32103.684050560001</v>
      </c>
      <c r="P2770" s="99">
        <v>0</v>
      </c>
      <c r="Q2770" s="99">
        <v>5486.7261593937901</v>
      </c>
      <c r="R2770" s="99">
        <v>2274.82167205215</v>
      </c>
      <c r="S2770" s="99">
        <v>0</v>
      </c>
      <c r="T2770" s="99">
        <v>989.85123631358101</v>
      </c>
      <c r="U2770" s="99">
        <v>26687.667932987199</v>
      </c>
      <c r="V2770" s="99">
        <v>7277107.9802246103</v>
      </c>
      <c r="W2770" s="99">
        <v>1189.04076068103</v>
      </c>
      <c r="X2770" s="99">
        <v>2903575.2788391099</v>
      </c>
      <c r="Y2770" s="99">
        <v>1687879.70726013</v>
      </c>
      <c r="Z2770" s="99">
        <v>499491.30475235003</v>
      </c>
      <c r="AA2770" s="99">
        <v>0</v>
      </c>
      <c r="AB2770" s="99">
        <v>0</v>
      </c>
      <c r="AC2770" s="99">
        <v>8515555.49072266</v>
      </c>
      <c r="AD2770" s="99">
        <v>0</v>
      </c>
      <c r="AE2770" s="99">
        <v>1706860.6555328399</v>
      </c>
      <c r="AF2770" s="99">
        <v>3142715.4473266602</v>
      </c>
      <c r="AG2770" s="99">
        <v>2324294.3890685998</v>
      </c>
      <c r="AH2770" s="99">
        <v>2173407.10614014</v>
      </c>
      <c r="AI2770" s="99">
        <v>0</v>
      </c>
      <c r="AJ2770" s="99">
        <v>883561.63400268601</v>
      </c>
      <c r="AK2770" s="99">
        <v>421006.19538116502</v>
      </c>
      <c r="AL2770" s="99">
        <v>0</v>
      </c>
      <c r="AM2770" s="99">
        <v>178633.50012588501</v>
      </c>
      <c r="AN2770" s="99">
        <v>8793478.1075439509</v>
      </c>
      <c r="AO2770" s="99">
        <v>66403079.050781302</v>
      </c>
      <c r="AP2770" s="99">
        <v>10087.916068792299</v>
      </c>
      <c r="AQ2770" s="99">
        <v>25000051.03125</v>
      </c>
      <c r="AR2770" s="99">
        <v>0</v>
      </c>
      <c r="AS2770" s="99">
        <v>3667766.3819580101</v>
      </c>
      <c r="AT2770" s="99">
        <v>0</v>
      </c>
      <c r="AU2770" s="99">
        <v>0</v>
      </c>
      <c r="AV2770" s="99">
        <v>28347412.872802701</v>
      </c>
      <c r="AW2770" s="99">
        <v>0</v>
      </c>
      <c r="AX2770" s="99">
        <v>16293564.634643599</v>
      </c>
      <c r="AY2770" s="99">
        <v>29337843.2966309</v>
      </c>
      <c r="AZ2770" s="99">
        <v>18634755.4448242</v>
      </c>
      <c r="BA2770" s="99">
        <v>19795438.423095699</v>
      </c>
      <c r="BB2770" s="99">
        <v>0</v>
      </c>
      <c r="BC2770" s="99">
        <v>7705436.6077270498</v>
      </c>
      <c r="BD2770" s="99">
        <v>3048983.0277404799</v>
      </c>
      <c r="BE2770" s="99">
        <v>0</v>
      </c>
      <c r="BF2770" s="99">
        <v>1357819.4772644001</v>
      </c>
      <c r="BG2770" s="99">
        <v>29082976.309814502</v>
      </c>
      <c r="BH2770" s="99">
        <v>14611300.2849121</v>
      </c>
      <c r="BI2770" s="99">
        <v>1510.7832975536601</v>
      </c>
      <c r="BJ2770" s="99">
        <v>5496627.7001953097</v>
      </c>
      <c r="BK2770" s="99">
        <v>3757993.3495483398</v>
      </c>
      <c r="BL2770" s="99">
        <v>0</v>
      </c>
      <c r="BM2770" s="99">
        <v>0</v>
      </c>
      <c r="BN2770" s="99">
        <v>0</v>
      </c>
      <c r="BO2770" s="99">
        <v>0</v>
      </c>
      <c r="BP2770" s="99">
        <v>0</v>
      </c>
      <c r="BQ2770" s="99">
        <v>0</v>
      </c>
      <c r="BR2770" s="99">
        <v>7326049.4462280301</v>
      </c>
      <c r="BS2770" s="99">
        <v>6273853.5990600605</v>
      </c>
      <c r="BT2770" s="99">
        <v>3840311.9110717801</v>
      </c>
      <c r="BU2770" s="99">
        <v>0</v>
      </c>
      <c r="BV2770" s="99">
        <v>2692612.6417846698</v>
      </c>
      <c r="BW2770" s="99">
        <v>363793.03528213501</v>
      </c>
      <c r="BX2770" s="99">
        <v>0</v>
      </c>
      <c r="BY2770" s="99">
        <v>0</v>
      </c>
      <c r="BZ2770" s="99">
        <v>0</v>
      </c>
      <c r="CA2770" s="99">
        <v>0</v>
      </c>
      <c r="CB2770" s="99">
        <v>10156426.3005371</v>
      </c>
      <c r="CC2770" s="99">
        <v>91268979.379882798</v>
      </c>
      <c r="CD2770" s="99">
        <v>20120276.4916992</v>
      </c>
      <c r="CE2770" s="99">
        <v>3180.2223910689399</v>
      </c>
      <c r="CF2770" s="99">
        <v>596969.67709350598</v>
      </c>
      <c r="CG2770" s="99">
        <v>4384626.9660644503</v>
      </c>
      <c r="CH2770" s="99">
        <v>0</v>
      </c>
      <c r="CI2770" s="99">
        <v>127030.93806838999</v>
      </c>
      <c r="CJ2770" s="99">
        <v>10751696.3397217</v>
      </c>
      <c r="CK2770" s="99">
        <v>95688209.783203095</v>
      </c>
      <c r="CL2770" s="99">
        <v>20495903.980957001</v>
      </c>
      <c r="CM2770" s="166">
        <v>153464.51123237601</v>
      </c>
      <c r="CN2770" s="166">
        <v>19629435.181396499</v>
      </c>
      <c r="CO2770" s="166">
        <v>124797290.800781</v>
      </c>
      <c r="CP2770" s="99">
        <v>20495903.980957001</v>
      </c>
      <c r="CQ2770" s="99">
        <v>0</v>
      </c>
      <c r="CR2770" s="99">
        <v>0</v>
      </c>
      <c r="CS2770" s="99">
        <v>0</v>
      </c>
      <c r="CT2770" s="99">
        <v>0</v>
      </c>
      <c r="CU2770" s="98">
        <v>27890.532770512</v>
      </c>
      <c r="CV2770" s="98">
        <v>27268.569572277</v>
      </c>
      <c r="CW2770" s="98">
        <v>10753395.977630606</v>
      </c>
      <c r="CX2770" s="98">
        <v>95653606.345947251</v>
      </c>
    </row>
    <row r="2771" spans="1:102" x14ac:dyDescent="0.2">
      <c r="A2771" s="98" t="s">
        <v>193</v>
      </c>
      <c r="B2771" s="100">
        <v>39600</v>
      </c>
      <c r="C2771" s="99">
        <v>99810.861945152297</v>
      </c>
      <c r="D2771" s="99">
        <v>9.2952753279823792</v>
      </c>
      <c r="E2771" s="99">
        <v>24896.141867160801</v>
      </c>
      <c r="F2771" s="99">
        <v>0</v>
      </c>
      <c r="G2771" s="99">
        <v>2683.3284009695099</v>
      </c>
      <c r="H2771" s="99">
        <v>0</v>
      </c>
      <c r="I2771" s="99">
        <v>0</v>
      </c>
      <c r="J2771" s="99">
        <v>26138.987940072999</v>
      </c>
      <c r="K2771" s="99">
        <v>0</v>
      </c>
      <c r="L2771" s="99">
        <v>32074.210831642202</v>
      </c>
      <c r="M2771" s="99">
        <v>44361.234089374499</v>
      </c>
      <c r="N2771" s="99">
        <v>13633.693014025701</v>
      </c>
      <c r="O2771" s="99">
        <v>32719.266343832001</v>
      </c>
      <c r="P2771" s="99">
        <v>0</v>
      </c>
      <c r="Q2771" s="99">
        <v>5454.1076385974902</v>
      </c>
      <c r="R2771" s="99">
        <v>2385.3443639874499</v>
      </c>
      <c r="S2771" s="99">
        <v>0</v>
      </c>
      <c r="T2771" s="99">
        <v>997.40851081162702</v>
      </c>
      <c r="U2771" s="99">
        <v>27327.687497377399</v>
      </c>
      <c r="V2771" s="99">
        <v>7372725.0331420898</v>
      </c>
      <c r="W2771" s="99">
        <v>538.95750234276102</v>
      </c>
      <c r="X2771" s="99">
        <v>2823908.49432373</v>
      </c>
      <c r="Y2771" s="99">
        <v>1677308.58460999</v>
      </c>
      <c r="Z2771" s="99">
        <v>523724.07412338298</v>
      </c>
      <c r="AA2771" s="99">
        <v>0</v>
      </c>
      <c r="AB2771" s="99">
        <v>0</v>
      </c>
      <c r="AC2771" s="99">
        <v>8884987.0650634803</v>
      </c>
      <c r="AD2771" s="99">
        <v>0</v>
      </c>
      <c r="AE2771" s="99">
        <v>1689504.6098480199</v>
      </c>
      <c r="AF2771" s="99">
        <v>3134489.8606872601</v>
      </c>
      <c r="AG2771" s="99">
        <v>2318092.5473938002</v>
      </c>
      <c r="AH2771" s="99">
        <v>2186698.2328796401</v>
      </c>
      <c r="AI2771" s="99">
        <v>0</v>
      </c>
      <c r="AJ2771" s="99">
        <v>875164.09883117699</v>
      </c>
      <c r="AK2771" s="99">
        <v>437625.375888824</v>
      </c>
      <c r="AL2771" s="99">
        <v>0</v>
      </c>
      <c r="AM2771" s="99">
        <v>176457.42725753799</v>
      </c>
      <c r="AN2771" s="99">
        <v>9027085.4619140606</v>
      </c>
      <c r="AO2771" s="99">
        <v>68020784.942382798</v>
      </c>
      <c r="AP2771" s="99">
        <v>4560.3039028048497</v>
      </c>
      <c r="AQ2771" s="99">
        <v>24536678.793212902</v>
      </c>
      <c r="AR2771" s="99">
        <v>0</v>
      </c>
      <c r="AS2771" s="99">
        <v>3901430.89697266</v>
      </c>
      <c r="AT2771" s="99">
        <v>0</v>
      </c>
      <c r="AU2771" s="99">
        <v>0</v>
      </c>
      <c r="AV2771" s="99">
        <v>29930702.825927701</v>
      </c>
      <c r="AW2771" s="99">
        <v>0</v>
      </c>
      <c r="AX2771" s="99">
        <v>16351780.387085</v>
      </c>
      <c r="AY2771" s="99">
        <v>29719294.196777299</v>
      </c>
      <c r="AZ2771" s="99">
        <v>18791064.505371101</v>
      </c>
      <c r="BA2771" s="99">
        <v>20148223.942382801</v>
      </c>
      <c r="BB2771" s="99">
        <v>0</v>
      </c>
      <c r="BC2771" s="99">
        <v>7665224.8336792002</v>
      </c>
      <c r="BD2771" s="99">
        <v>3208296.2572631799</v>
      </c>
      <c r="BE2771" s="99">
        <v>0</v>
      </c>
      <c r="BF2771" s="99">
        <v>1361009.9089202899</v>
      </c>
      <c r="BG2771" s="99">
        <v>30120255.731445301</v>
      </c>
      <c r="BH2771" s="99">
        <v>14940250.525878901</v>
      </c>
      <c r="BI2771" s="99">
        <v>796.42416612058901</v>
      </c>
      <c r="BJ2771" s="99">
        <v>5416498.7565307599</v>
      </c>
      <c r="BK2771" s="99">
        <v>3760552.6373596201</v>
      </c>
      <c r="BL2771" s="99">
        <v>0</v>
      </c>
      <c r="BM2771" s="99">
        <v>0</v>
      </c>
      <c r="BN2771" s="99">
        <v>0</v>
      </c>
      <c r="BO2771" s="99">
        <v>0</v>
      </c>
      <c r="BP2771" s="99">
        <v>0</v>
      </c>
      <c r="BQ2771" s="99">
        <v>0</v>
      </c>
      <c r="BR2771" s="99">
        <v>7416626.13244629</v>
      </c>
      <c r="BS2771" s="99">
        <v>6333574.5957641602</v>
      </c>
      <c r="BT2771" s="99">
        <v>3915365.90655518</v>
      </c>
      <c r="BU2771" s="99">
        <v>0</v>
      </c>
      <c r="BV2771" s="99">
        <v>2685644.66192627</v>
      </c>
      <c r="BW2771" s="99">
        <v>382308.25308608997</v>
      </c>
      <c r="BX2771" s="99">
        <v>0</v>
      </c>
      <c r="BY2771" s="99">
        <v>0</v>
      </c>
      <c r="BZ2771" s="99">
        <v>0</v>
      </c>
      <c r="CA2771" s="99">
        <v>0</v>
      </c>
      <c r="CB2771" s="99">
        <v>10211056.9815674</v>
      </c>
      <c r="CC2771" s="99">
        <v>92607766.467773393</v>
      </c>
      <c r="CD2771" s="99">
        <v>20355631.3198242</v>
      </c>
      <c r="CE2771" s="99">
        <v>3276.17016467452</v>
      </c>
      <c r="CF2771" s="99">
        <v>613749.29592132603</v>
      </c>
      <c r="CG2771" s="99">
        <v>4564766.84375</v>
      </c>
      <c r="CH2771" s="99">
        <v>0</v>
      </c>
      <c r="CI2771" s="99">
        <v>128104.781813622</v>
      </c>
      <c r="CJ2771" s="99">
        <v>10825859.529174799</v>
      </c>
      <c r="CK2771" s="99">
        <v>97212664.813476607</v>
      </c>
      <c r="CL2771" s="99">
        <v>20741797.974365201</v>
      </c>
      <c r="CM2771" s="166">
        <v>155231.72990035999</v>
      </c>
      <c r="CN2771" s="166">
        <v>19807478.275878899</v>
      </c>
      <c r="CO2771" s="166">
        <v>127286328.71093801</v>
      </c>
      <c r="CP2771" s="99">
        <v>20741797.974365201</v>
      </c>
      <c r="CQ2771" s="99">
        <v>0</v>
      </c>
      <c r="CR2771" s="99">
        <v>0</v>
      </c>
      <c r="CS2771" s="99">
        <v>0</v>
      </c>
      <c r="CT2771" s="99">
        <v>0</v>
      </c>
      <c r="CU2771" s="98">
        <v>26769.607329819999</v>
      </c>
      <c r="CV2771" s="98">
        <v>28576.08533912</v>
      </c>
      <c r="CW2771" s="98">
        <v>10824806.277488725</v>
      </c>
      <c r="CX2771" s="98">
        <v>97172533.311523393</v>
      </c>
    </row>
    <row r="2772" spans="1:102" x14ac:dyDescent="0.2">
      <c r="A2772" s="98" t="s">
        <v>193</v>
      </c>
      <c r="B2772" s="100">
        <v>39692</v>
      </c>
      <c r="C2772" s="99">
        <v>101515.942070007</v>
      </c>
      <c r="D2772" s="99">
        <v>11.515808526892201</v>
      </c>
      <c r="E2772" s="99">
        <v>24111.539114713702</v>
      </c>
      <c r="F2772" s="99">
        <v>0</v>
      </c>
      <c r="G2772" s="99">
        <v>2880.6896390914899</v>
      </c>
      <c r="H2772" s="99">
        <v>0</v>
      </c>
      <c r="I2772" s="99">
        <v>0</v>
      </c>
      <c r="J2772" s="99">
        <v>27260.2039692402</v>
      </c>
      <c r="K2772" s="99">
        <v>0</v>
      </c>
      <c r="L2772" s="99">
        <v>31548.253683805498</v>
      </c>
      <c r="M2772" s="99">
        <v>44953.131030082703</v>
      </c>
      <c r="N2772" s="99">
        <v>13635.5157669783</v>
      </c>
      <c r="O2772" s="99">
        <v>33396.326978683501</v>
      </c>
      <c r="P2772" s="99">
        <v>0</v>
      </c>
      <c r="Q2772" s="99">
        <v>5442.5005130767804</v>
      </c>
      <c r="R2772" s="99">
        <v>2549.8488246798502</v>
      </c>
      <c r="S2772" s="99">
        <v>0</v>
      </c>
      <c r="T2772" s="99">
        <v>975.87208768725395</v>
      </c>
      <c r="U2772" s="99">
        <v>28251.977230787299</v>
      </c>
      <c r="V2772" s="99">
        <v>7505334.0297241202</v>
      </c>
      <c r="W2772" s="99">
        <v>754.90299488604103</v>
      </c>
      <c r="X2772" s="99">
        <v>2737457.1405029302</v>
      </c>
      <c r="Y2772" s="99">
        <v>1661286.35502625</v>
      </c>
      <c r="Z2772" s="99">
        <v>540460.80995178199</v>
      </c>
      <c r="AA2772" s="99">
        <v>0</v>
      </c>
      <c r="AB2772" s="99">
        <v>0</v>
      </c>
      <c r="AC2772" s="99">
        <v>9081781.8928222694</v>
      </c>
      <c r="AD2772" s="99">
        <v>0</v>
      </c>
      <c r="AE2772" s="99">
        <v>1658283.11039734</v>
      </c>
      <c r="AF2772" s="99">
        <v>3173200.6145629901</v>
      </c>
      <c r="AG2772" s="99">
        <v>2309533.2465820299</v>
      </c>
      <c r="AH2772" s="99">
        <v>2233138.0743408198</v>
      </c>
      <c r="AI2772" s="99">
        <v>0</v>
      </c>
      <c r="AJ2772" s="99">
        <v>878908.56482696498</v>
      </c>
      <c r="AK2772" s="99">
        <v>448704.21947097802</v>
      </c>
      <c r="AL2772" s="99">
        <v>0</v>
      </c>
      <c r="AM2772" s="99">
        <v>168426.960691452</v>
      </c>
      <c r="AN2772" s="99">
        <v>9228770.0256347694</v>
      </c>
      <c r="AO2772" s="99">
        <v>70073881.5390625</v>
      </c>
      <c r="AP2772" s="99">
        <v>6538.1053189039203</v>
      </c>
      <c r="AQ2772" s="99">
        <v>24108082.3051758</v>
      </c>
      <c r="AR2772" s="99">
        <v>0</v>
      </c>
      <c r="AS2772" s="99">
        <v>4073999.5889587398</v>
      </c>
      <c r="AT2772" s="99">
        <v>0</v>
      </c>
      <c r="AU2772" s="99">
        <v>0</v>
      </c>
      <c r="AV2772" s="99">
        <v>30892162.629150402</v>
      </c>
      <c r="AW2772" s="99">
        <v>0</v>
      </c>
      <c r="AX2772" s="99">
        <v>16206532.52771</v>
      </c>
      <c r="AY2772" s="99">
        <v>30325483.143554699</v>
      </c>
      <c r="AZ2772" s="99">
        <v>18859281.253173798</v>
      </c>
      <c r="BA2772" s="99">
        <v>20878152.057128899</v>
      </c>
      <c r="BB2772" s="99">
        <v>0</v>
      </c>
      <c r="BC2772" s="99">
        <v>7741166.8416137705</v>
      </c>
      <c r="BD2772" s="99">
        <v>3324105.26254272</v>
      </c>
      <c r="BE2772" s="99">
        <v>0</v>
      </c>
      <c r="BF2772" s="99">
        <v>1315778.5353240999</v>
      </c>
      <c r="BG2772" s="99">
        <v>31401336.277099598</v>
      </c>
      <c r="BH2772" s="99">
        <v>15313946.209838901</v>
      </c>
      <c r="BI2772" s="99">
        <v>788.34146211296297</v>
      </c>
      <c r="BJ2772" s="99">
        <v>5379837.3936767597</v>
      </c>
      <c r="BK2772" s="99">
        <v>3762929.3363952599</v>
      </c>
      <c r="BL2772" s="99">
        <v>0</v>
      </c>
      <c r="BM2772" s="99">
        <v>0</v>
      </c>
      <c r="BN2772" s="99">
        <v>0</v>
      </c>
      <c r="BO2772" s="99">
        <v>0</v>
      </c>
      <c r="BP2772" s="99">
        <v>0</v>
      </c>
      <c r="BQ2772" s="99">
        <v>0</v>
      </c>
      <c r="BR2772" s="99">
        <v>7562638.5923461895</v>
      </c>
      <c r="BS2772" s="99">
        <v>6360370.1962280301</v>
      </c>
      <c r="BT2772" s="99">
        <v>4051339.4421997098</v>
      </c>
      <c r="BU2772" s="99">
        <v>0</v>
      </c>
      <c r="BV2772" s="99">
        <v>2713168.93115234</v>
      </c>
      <c r="BW2772" s="99">
        <v>396754.03063964797</v>
      </c>
      <c r="BX2772" s="99">
        <v>0</v>
      </c>
      <c r="BY2772" s="99">
        <v>0</v>
      </c>
      <c r="BZ2772" s="99">
        <v>0</v>
      </c>
      <c r="CA2772" s="99">
        <v>0</v>
      </c>
      <c r="CB2772" s="99">
        <v>10244005.2004395</v>
      </c>
      <c r="CC2772" s="99">
        <v>93860185.576171905</v>
      </c>
      <c r="CD2772" s="99">
        <v>20681621.021240201</v>
      </c>
      <c r="CE2772" s="99">
        <v>3410.0437829196499</v>
      </c>
      <c r="CF2772" s="99">
        <v>621012.93289947498</v>
      </c>
      <c r="CG2772" s="99">
        <v>4674045.0839843797</v>
      </c>
      <c r="CH2772" s="99">
        <v>0</v>
      </c>
      <c r="CI2772" s="99">
        <v>128996.54667758899</v>
      </c>
      <c r="CJ2772" s="99">
        <v>10865591.270385699</v>
      </c>
      <c r="CK2772" s="99">
        <v>98513337.680664107</v>
      </c>
      <c r="CL2772" s="99">
        <v>21072131.3679199</v>
      </c>
      <c r="CM2772" s="166">
        <v>156965.46499443101</v>
      </c>
      <c r="CN2772" s="166">
        <v>20110598.5634766</v>
      </c>
      <c r="CO2772" s="166">
        <v>129991296.5625</v>
      </c>
      <c r="CP2772" s="99">
        <v>21072131.3679199</v>
      </c>
      <c r="CQ2772" s="99">
        <v>0</v>
      </c>
      <c r="CR2772" s="99">
        <v>0</v>
      </c>
      <c r="CS2772" s="99">
        <v>0</v>
      </c>
      <c r="CT2772" s="99">
        <v>0</v>
      </c>
      <c r="CU2772" s="98">
        <v>25679.136570318002</v>
      </c>
      <c r="CV2772" s="98">
        <v>30001.666973619002</v>
      </c>
      <c r="CW2772" s="98">
        <v>10865018.133338975</v>
      </c>
      <c r="CX2772" s="98">
        <v>98534230.66015628</v>
      </c>
    </row>
    <row r="2773" spans="1:102" x14ac:dyDescent="0.2">
      <c r="A2773" s="98" t="s">
        <v>193</v>
      </c>
      <c r="B2773" s="100">
        <v>39783</v>
      </c>
      <c r="C2773" s="99">
        <v>102529.34130477899</v>
      </c>
      <c r="D2773" s="99">
        <v>7.7821370049496199</v>
      </c>
      <c r="E2773" s="99">
        <v>23454.4356374741</v>
      </c>
      <c r="F2773" s="99">
        <v>0</v>
      </c>
      <c r="G2773" s="99">
        <v>3026.6745668649701</v>
      </c>
      <c r="H2773" s="99">
        <v>0</v>
      </c>
      <c r="I2773" s="99">
        <v>0</v>
      </c>
      <c r="J2773" s="99">
        <v>27658.360065936999</v>
      </c>
      <c r="K2773" s="99">
        <v>0</v>
      </c>
      <c r="L2773" s="99">
        <v>31181.506654501001</v>
      </c>
      <c r="M2773" s="99">
        <v>45131.644240379297</v>
      </c>
      <c r="N2773" s="99">
        <v>13628.377597332001</v>
      </c>
      <c r="O2773" s="99">
        <v>33787.379397392302</v>
      </c>
      <c r="P2773" s="99">
        <v>0</v>
      </c>
      <c r="Q2773" s="99">
        <v>5383.4592855572701</v>
      </c>
      <c r="R2773" s="99">
        <v>2605.4479908943199</v>
      </c>
      <c r="S2773" s="99">
        <v>0</v>
      </c>
      <c r="T2773" s="99">
        <v>956.74355831742298</v>
      </c>
      <c r="U2773" s="99">
        <v>28781.936730384801</v>
      </c>
      <c r="V2773" s="99">
        <v>7534803.55285645</v>
      </c>
      <c r="W2773" s="99">
        <v>523.62733083963406</v>
      </c>
      <c r="X2773" s="99">
        <v>2665951.8277893099</v>
      </c>
      <c r="Y2773" s="99">
        <v>1626823.7638854999</v>
      </c>
      <c r="Z2773" s="99">
        <v>560130.75803375198</v>
      </c>
      <c r="AA2773" s="99">
        <v>0</v>
      </c>
      <c r="AB2773" s="99">
        <v>0</v>
      </c>
      <c r="AC2773" s="99">
        <v>9244259.6982421894</v>
      </c>
      <c r="AD2773" s="99">
        <v>0</v>
      </c>
      <c r="AE2773" s="99">
        <v>1612174.06838989</v>
      </c>
      <c r="AF2773" s="99">
        <v>3164030.6606750502</v>
      </c>
      <c r="AG2773" s="99">
        <v>2296051.28619385</v>
      </c>
      <c r="AH2773" s="99">
        <v>2254305.2683715802</v>
      </c>
      <c r="AI2773" s="99">
        <v>0</v>
      </c>
      <c r="AJ2773" s="99">
        <v>870146.79231262195</v>
      </c>
      <c r="AK2773" s="99">
        <v>461391.90842819202</v>
      </c>
      <c r="AL2773" s="99">
        <v>0</v>
      </c>
      <c r="AM2773" s="99">
        <v>159794.51263427699</v>
      </c>
      <c r="AN2773" s="99">
        <v>9517734.8276367206</v>
      </c>
      <c r="AO2773" s="99">
        <v>70619280.849609405</v>
      </c>
      <c r="AP2773" s="99">
        <v>4254.0128398537599</v>
      </c>
      <c r="AQ2773" s="99">
        <v>23482419.541015599</v>
      </c>
      <c r="AR2773" s="99">
        <v>0</v>
      </c>
      <c r="AS2773" s="99">
        <v>4248514.5253295898</v>
      </c>
      <c r="AT2773" s="99">
        <v>0</v>
      </c>
      <c r="AU2773" s="99">
        <v>0</v>
      </c>
      <c r="AV2773" s="99">
        <v>31896432.299316399</v>
      </c>
      <c r="AW2773" s="99">
        <v>0</v>
      </c>
      <c r="AX2773" s="99">
        <v>15878360.9799805</v>
      </c>
      <c r="AY2773" s="99">
        <v>30430499.8520508</v>
      </c>
      <c r="AZ2773" s="99">
        <v>18895329.368652299</v>
      </c>
      <c r="BA2773" s="99">
        <v>21134035.299072299</v>
      </c>
      <c r="BB2773" s="99">
        <v>0</v>
      </c>
      <c r="BC2773" s="99">
        <v>7708239.1095581101</v>
      </c>
      <c r="BD2773" s="99">
        <v>3447436.5022582998</v>
      </c>
      <c r="BE2773" s="99">
        <v>0</v>
      </c>
      <c r="BF2773" s="99">
        <v>1259989.0390625</v>
      </c>
      <c r="BG2773" s="99">
        <v>32763529.3908691</v>
      </c>
      <c r="BH2773" s="99">
        <v>15591340.666259799</v>
      </c>
      <c r="BI2773" s="99">
        <v>520.83446604758501</v>
      </c>
      <c r="BJ2773" s="99">
        <v>5248022.6632690402</v>
      </c>
      <c r="BK2773" s="99">
        <v>3706782.4437255901</v>
      </c>
      <c r="BL2773" s="99">
        <v>0</v>
      </c>
      <c r="BM2773" s="99">
        <v>0</v>
      </c>
      <c r="BN2773" s="99">
        <v>0</v>
      </c>
      <c r="BO2773" s="99">
        <v>0</v>
      </c>
      <c r="BP2773" s="99">
        <v>0</v>
      </c>
      <c r="BQ2773" s="99">
        <v>0</v>
      </c>
      <c r="BR2773" s="99">
        <v>7621836.6961059598</v>
      </c>
      <c r="BS2773" s="99">
        <v>6384723.3798217801</v>
      </c>
      <c r="BT2773" s="99">
        <v>4098752.8584899898</v>
      </c>
      <c r="BU2773" s="99">
        <v>0</v>
      </c>
      <c r="BV2773" s="99">
        <v>2707458.5569763202</v>
      </c>
      <c r="BW2773" s="99">
        <v>406807.911197662</v>
      </c>
      <c r="BX2773" s="99">
        <v>0</v>
      </c>
      <c r="BY2773" s="99">
        <v>0</v>
      </c>
      <c r="BZ2773" s="99">
        <v>0</v>
      </c>
      <c r="CA2773" s="99">
        <v>0</v>
      </c>
      <c r="CB2773" s="99">
        <v>10197148.9816895</v>
      </c>
      <c r="CC2773" s="99">
        <v>93918928.900390595</v>
      </c>
      <c r="CD2773" s="99">
        <v>20841025.6555176</v>
      </c>
      <c r="CE2773" s="99">
        <v>3477.3755219876798</v>
      </c>
      <c r="CF2773" s="99">
        <v>626988.406433105</v>
      </c>
      <c r="CG2773" s="99">
        <v>4748047.9976196298</v>
      </c>
      <c r="CH2773" s="99">
        <v>0</v>
      </c>
      <c r="CI2773" s="99">
        <v>129398.37657260901</v>
      </c>
      <c r="CJ2773" s="99">
        <v>10823882.8896484</v>
      </c>
      <c r="CK2773" s="99">
        <v>98654701.678710893</v>
      </c>
      <c r="CL2773" s="99">
        <v>21248087.654541001</v>
      </c>
      <c r="CM2773" s="166">
        <v>157800.00416183501</v>
      </c>
      <c r="CN2773" s="166">
        <v>20348544.619384799</v>
      </c>
      <c r="CO2773" s="166">
        <v>131557009.14843801</v>
      </c>
      <c r="CP2773" s="99">
        <v>21248087.654541001</v>
      </c>
      <c r="CQ2773" s="99">
        <v>0</v>
      </c>
      <c r="CR2773" s="99">
        <v>0</v>
      </c>
      <c r="CS2773" s="99">
        <v>0</v>
      </c>
      <c r="CT2773" s="99">
        <v>0</v>
      </c>
      <c r="CU2773" s="98">
        <v>24885.644424451999</v>
      </c>
      <c r="CV2773" s="98">
        <v>30255.483186193</v>
      </c>
      <c r="CW2773" s="98">
        <v>10824137.388122605</v>
      </c>
      <c r="CX2773" s="98">
        <v>98666976.898010224</v>
      </c>
    </row>
    <row r="2774" spans="1:102" x14ac:dyDescent="0.2">
      <c r="A2774" s="98" t="s">
        <v>193</v>
      </c>
      <c r="B2774" s="100">
        <v>39873</v>
      </c>
      <c r="C2774" s="99">
        <v>103932.659765244</v>
      </c>
      <c r="D2774" s="99">
        <v>7.3603621369693402</v>
      </c>
      <c r="E2774" s="99">
        <v>22576.6520195007</v>
      </c>
      <c r="F2774" s="99">
        <v>0</v>
      </c>
      <c r="G2774" s="99">
        <v>3111.4968531131699</v>
      </c>
      <c r="H2774" s="99">
        <v>0</v>
      </c>
      <c r="I2774" s="99">
        <v>0</v>
      </c>
      <c r="J2774" s="99">
        <v>28486.5558683872</v>
      </c>
      <c r="K2774" s="99">
        <v>0</v>
      </c>
      <c r="L2774" s="99">
        <v>30988.575551032998</v>
      </c>
      <c r="M2774" s="99">
        <v>45559.055850028999</v>
      </c>
      <c r="N2774" s="99">
        <v>13677.4987965822</v>
      </c>
      <c r="O2774" s="99">
        <v>34241.969312667803</v>
      </c>
      <c r="P2774" s="99">
        <v>0</v>
      </c>
      <c r="Q2774" s="99">
        <v>5352.1871765852002</v>
      </c>
      <c r="R2774" s="99">
        <v>2660.1837018132201</v>
      </c>
      <c r="S2774" s="99">
        <v>0</v>
      </c>
      <c r="T2774" s="99">
        <v>940.55816637724604</v>
      </c>
      <c r="U2774" s="99">
        <v>29309.641116619099</v>
      </c>
      <c r="V2774" s="99">
        <v>7607188.7810668899</v>
      </c>
      <c r="W2774" s="99">
        <v>697.31306048482702</v>
      </c>
      <c r="X2774" s="99">
        <v>2558346.2082519499</v>
      </c>
      <c r="Y2774" s="99">
        <v>1601300.8908844001</v>
      </c>
      <c r="Z2774" s="99">
        <v>569833.92155456496</v>
      </c>
      <c r="AA2774" s="99">
        <v>0</v>
      </c>
      <c r="AB2774" s="99">
        <v>0</v>
      </c>
      <c r="AC2774" s="99">
        <v>9576029.3961181603</v>
      </c>
      <c r="AD2774" s="99">
        <v>0</v>
      </c>
      <c r="AE2774" s="99">
        <v>1589210.6315917999</v>
      </c>
      <c r="AF2774" s="99">
        <v>3170416.8635559101</v>
      </c>
      <c r="AG2774" s="99">
        <v>2294293.7284240699</v>
      </c>
      <c r="AH2774" s="99">
        <v>2256370.3167419401</v>
      </c>
      <c r="AI2774" s="99">
        <v>0</v>
      </c>
      <c r="AJ2774" s="99">
        <v>843919.96387481701</v>
      </c>
      <c r="AK2774" s="99">
        <v>473988.45534896897</v>
      </c>
      <c r="AL2774" s="99">
        <v>0</v>
      </c>
      <c r="AM2774" s="99">
        <v>156269.254127502</v>
      </c>
      <c r="AN2774" s="99">
        <v>9695679.6387939509</v>
      </c>
      <c r="AO2774" s="99">
        <v>71762141.53125</v>
      </c>
      <c r="AP2774" s="99">
        <v>5748.2776182293901</v>
      </c>
      <c r="AQ2774" s="99">
        <v>22579677.692871101</v>
      </c>
      <c r="AR2774" s="99">
        <v>0</v>
      </c>
      <c r="AS2774" s="99">
        <v>4338828.8316040002</v>
      </c>
      <c r="AT2774" s="99">
        <v>0</v>
      </c>
      <c r="AU2774" s="99">
        <v>0</v>
      </c>
      <c r="AV2774" s="99">
        <v>33372426.549072299</v>
      </c>
      <c r="AW2774" s="99">
        <v>0</v>
      </c>
      <c r="AX2774" s="99">
        <v>15845459.540893599</v>
      </c>
      <c r="AY2774" s="99">
        <v>30865985.712890599</v>
      </c>
      <c r="AZ2774" s="99">
        <v>18912428.262939502</v>
      </c>
      <c r="BA2774" s="99">
        <v>21211351.363281298</v>
      </c>
      <c r="BB2774" s="99">
        <v>0</v>
      </c>
      <c r="BC2774" s="99">
        <v>7479501.9675903302</v>
      </c>
      <c r="BD2774" s="99">
        <v>3552948.0835876502</v>
      </c>
      <c r="BE2774" s="99">
        <v>0</v>
      </c>
      <c r="BF2774" s="99">
        <v>1237494.4081268299</v>
      </c>
      <c r="BG2774" s="99">
        <v>33638390.182128899</v>
      </c>
      <c r="BH2774" s="99">
        <v>15699608.0358887</v>
      </c>
      <c r="BI2774" s="99">
        <v>385.17729216814001</v>
      </c>
      <c r="BJ2774" s="99">
        <v>4989711.0310058603</v>
      </c>
      <c r="BK2774" s="99">
        <v>3533228.5449523898</v>
      </c>
      <c r="BL2774" s="99">
        <v>0</v>
      </c>
      <c r="BM2774" s="99">
        <v>0</v>
      </c>
      <c r="BN2774" s="99">
        <v>0</v>
      </c>
      <c r="BO2774" s="99">
        <v>0</v>
      </c>
      <c r="BP2774" s="99">
        <v>0</v>
      </c>
      <c r="BQ2774" s="99">
        <v>0</v>
      </c>
      <c r="BR2774" s="99">
        <v>7669946.8901977502</v>
      </c>
      <c r="BS2774" s="99">
        <v>6336906.0007934598</v>
      </c>
      <c r="BT2774" s="99">
        <v>4118751.7936706501</v>
      </c>
      <c r="BU2774" s="99">
        <v>0</v>
      </c>
      <c r="BV2774" s="99">
        <v>2626520.81140137</v>
      </c>
      <c r="BW2774" s="99">
        <v>416591.59769439697</v>
      </c>
      <c r="BX2774" s="99">
        <v>0</v>
      </c>
      <c r="BY2774" s="99">
        <v>0</v>
      </c>
      <c r="BZ2774" s="99">
        <v>0</v>
      </c>
      <c r="CA2774" s="99">
        <v>0</v>
      </c>
      <c r="CB2774" s="99">
        <v>10187930.575195299</v>
      </c>
      <c r="CC2774" s="99">
        <v>94633679.462890595</v>
      </c>
      <c r="CD2774" s="99">
        <v>20708341.125</v>
      </c>
      <c r="CE2774" s="99">
        <v>3499.8242186009902</v>
      </c>
      <c r="CF2774" s="99">
        <v>632761.10216522205</v>
      </c>
      <c r="CG2774" s="99">
        <v>4803915.8120117197</v>
      </c>
      <c r="CH2774" s="99">
        <v>0</v>
      </c>
      <c r="CI2774" s="99">
        <v>130018.457710266</v>
      </c>
      <c r="CJ2774" s="99">
        <v>10820185.173095699</v>
      </c>
      <c r="CK2774" s="99">
        <v>99461335.166015595</v>
      </c>
      <c r="CL2774" s="99">
        <v>21135773.0942383</v>
      </c>
      <c r="CM2774" s="166">
        <v>159060.18723297099</v>
      </c>
      <c r="CN2774" s="166">
        <v>20451715.666259799</v>
      </c>
      <c r="CO2774" s="166">
        <v>133007546.02929699</v>
      </c>
      <c r="CP2774" s="99">
        <v>21135773.0942383</v>
      </c>
      <c r="CQ2774" s="99">
        <v>0</v>
      </c>
      <c r="CR2774" s="99">
        <v>0</v>
      </c>
      <c r="CS2774" s="99">
        <v>0</v>
      </c>
      <c r="CT2774" s="99">
        <v>0</v>
      </c>
      <c r="CU2774" s="98">
        <v>23784.540113792998</v>
      </c>
      <c r="CV2774" s="98">
        <v>31278.934500513002</v>
      </c>
      <c r="CW2774" s="98">
        <v>10820691.677360522</v>
      </c>
      <c r="CX2774" s="98">
        <v>99437595.274902314</v>
      </c>
    </row>
    <row r="2775" spans="1:102" x14ac:dyDescent="0.2">
      <c r="A2775" s="98" t="s">
        <v>193</v>
      </c>
      <c r="B2775" s="100">
        <v>39965</v>
      </c>
      <c r="C2775" s="99">
        <v>105803.805988312</v>
      </c>
      <c r="D2775" s="99">
        <v>7.6301245809881904</v>
      </c>
      <c r="E2775" s="99">
        <v>21794.815483570099</v>
      </c>
      <c r="F2775" s="99">
        <v>0</v>
      </c>
      <c r="G2775" s="99">
        <v>3252.65436562896</v>
      </c>
      <c r="H2775" s="99">
        <v>0</v>
      </c>
      <c r="I2775" s="99">
        <v>0</v>
      </c>
      <c r="J2775" s="99">
        <v>29310.907530307799</v>
      </c>
      <c r="K2775" s="99">
        <v>0</v>
      </c>
      <c r="L2775" s="99">
        <v>31214.3167421818</v>
      </c>
      <c r="M2775" s="99">
        <v>46002.620838642099</v>
      </c>
      <c r="N2775" s="99">
        <v>13716.6556943655</v>
      </c>
      <c r="O2775" s="99">
        <v>34718.355683326699</v>
      </c>
      <c r="P2775" s="99">
        <v>0</v>
      </c>
      <c r="Q2775" s="99">
        <v>5337.40199404955</v>
      </c>
      <c r="R2775" s="99">
        <v>2752.1559045910799</v>
      </c>
      <c r="S2775" s="99">
        <v>0</v>
      </c>
      <c r="T2775" s="99">
        <v>945.19564813375496</v>
      </c>
      <c r="U2775" s="99">
        <v>29790.569770812999</v>
      </c>
      <c r="V2775" s="99">
        <v>7759021.8071899395</v>
      </c>
      <c r="W2775" s="99">
        <v>751.56916824728296</v>
      </c>
      <c r="X2775" s="99">
        <v>2469323.2871704102</v>
      </c>
      <c r="Y2775" s="99">
        <v>1549909.83976746</v>
      </c>
      <c r="Z2775" s="99">
        <v>587402.08544921898</v>
      </c>
      <c r="AA2775" s="99">
        <v>0</v>
      </c>
      <c r="AB2775" s="99">
        <v>0</v>
      </c>
      <c r="AC2775" s="99">
        <v>9778792.8801269494</v>
      </c>
      <c r="AD2775" s="99">
        <v>0</v>
      </c>
      <c r="AE2775" s="99">
        <v>1585932.87065125</v>
      </c>
      <c r="AF2775" s="99">
        <v>3215648.9944763202</v>
      </c>
      <c r="AG2775" s="99">
        <v>2312724.8956909198</v>
      </c>
      <c r="AH2775" s="99">
        <v>2279150.29718018</v>
      </c>
      <c r="AI2775" s="99">
        <v>0</v>
      </c>
      <c r="AJ2775" s="99">
        <v>833850.12952423096</v>
      </c>
      <c r="AK2775" s="99">
        <v>481234.09416198701</v>
      </c>
      <c r="AL2775" s="99">
        <v>0</v>
      </c>
      <c r="AM2775" s="99">
        <v>156182.553281784</v>
      </c>
      <c r="AN2775" s="99">
        <v>9816338.9329834003</v>
      </c>
      <c r="AO2775" s="99">
        <v>73501114.099609405</v>
      </c>
      <c r="AP2775" s="99">
        <v>6259.4704234600104</v>
      </c>
      <c r="AQ2775" s="99">
        <v>22041675.519531298</v>
      </c>
      <c r="AR2775" s="99">
        <v>0</v>
      </c>
      <c r="AS2775" s="99">
        <v>4486451.2633667002</v>
      </c>
      <c r="AT2775" s="99">
        <v>0</v>
      </c>
      <c r="AU2775" s="99">
        <v>0</v>
      </c>
      <c r="AV2775" s="99">
        <v>34411597.291015603</v>
      </c>
      <c r="AW2775" s="99">
        <v>0</v>
      </c>
      <c r="AX2775" s="99">
        <v>16024324.489257799</v>
      </c>
      <c r="AY2775" s="99">
        <v>31313775.9914551</v>
      </c>
      <c r="AZ2775" s="99">
        <v>19227539.963622998</v>
      </c>
      <c r="BA2775" s="99">
        <v>21600001.213134799</v>
      </c>
      <c r="BB2775" s="99">
        <v>0</v>
      </c>
      <c r="BC2775" s="99">
        <v>7444065.1968994103</v>
      </c>
      <c r="BD2775" s="99">
        <v>3616120.1033630399</v>
      </c>
      <c r="BE2775" s="99">
        <v>0</v>
      </c>
      <c r="BF2775" s="99">
        <v>1240150.4216003399</v>
      </c>
      <c r="BG2775" s="99">
        <v>34463289.442871101</v>
      </c>
      <c r="BH2775" s="99">
        <v>16173966.435424799</v>
      </c>
      <c r="BI2775" s="99">
        <v>619.795041315258</v>
      </c>
      <c r="BJ2775" s="99">
        <v>4887609.77697754</v>
      </c>
      <c r="BK2775" s="99">
        <v>3493852.5936889602</v>
      </c>
      <c r="BL2775" s="99">
        <v>0</v>
      </c>
      <c r="BM2775" s="99">
        <v>0</v>
      </c>
      <c r="BN2775" s="99">
        <v>0</v>
      </c>
      <c r="BO2775" s="99">
        <v>0</v>
      </c>
      <c r="BP2775" s="99">
        <v>0</v>
      </c>
      <c r="BQ2775" s="99">
        <v>0</v>
      </c>
      <c r="BR2775" s="99">
        <v>7795393.2145385696</v>
      </c>
      <c r="BS2775" s="99">
        <v>6446885.4681396503</v>
      </c>
      <c r="BT2775" s="99">
        <v>4189535.71728516</v>
      </c>
      <c r="BU2775" s="99">
        <v>0</v>
      </c>
      <c r="BV2775" s="99">
        <v>2612551.3371887198</v>
      </c>
      <c r="BW2775" s="99">
        <v>420576.59792327898</v>
      </c>
      <c r="BX2775" s="99">
        <v>0</v>
      </c>
      <c r="BY2775" s="99">
        <v>0</v>
      </c>
      <c r="BZ2775" s="99">
        <v>0</v>
      </c>
      <c r="CA2775" s="99">
        <v>0</v>
      </c>
      <c r="CB2775" s="99">
        <v>10214206.560791001</v>
      </c>
      <c r="CC2775" s="99">
        <v>95422173.8046875</v>
      </c>
      <c r="CD2775" s="99">
        <v>21063549.184326202</v>
      </c>
      <c r="CE2775" s="99">
        <v>3579.91690707207</v>
      </c>
      <c r="CF2775" s="99">
        <v>637373.51381683396</v>
      </c>
      <c r="CG2775" s="99">
        <v>4851407.0546264602</v>
      </c>
      <c r="CH2775" s="99">
        <v>0</v>
      </c>
      <c r="CI2775" s="99">
        <v>131218.483243942</v>
      </c>
      <c r="CJ2775" s="99">
        <v>10852574.852783199</v>
      </c>
      <c r="CK2775" s="99">
        <v>100246757.744141</v>
      </c>
      <c r="CL2775" s="99">
        <v>21488470.510986298</v>
      </c>
      <c r="CM2775" s="166">
        <v>160741.82266616801</v>
      </c>
      <c r="CN2775" s="166">
        <v>20689040.771240201</v>
      </c>
      <c r="CO2775" s="166">
        <v>134742348.50390601</v>
      </c>
      <c r="CP2775" s="99">
        <v>21488470.510986298</v>
      </c>
      <c r="CQ2775" s="99">
        <v>0</v>
      </c>
      <c r="CR2775" s="99">
        <v>0</v>
      </c>
      <c r="CS2775" s="99">
        <v>0</v>
      </c>
      <c r="CT2775" s="99">
        <v>0</v>
      </c>
      <c r="CU2775" s="98">
        <v>22672.465324370001</v>
      </c>
      <c r="CV2775" s="98">
        <v>32277.564909525001</v>
      </c>
      <c r="CW2775" s="98">
        <v>10851580.074607834</v>
      </c>
      <c r="CX2775" s="98">
        <v>100273580.85931396</v>
      </c>
    </row>
    <row r="2776" spans="1:102" x14ac:dyDescent="0.2">
      <c r="A2776" s="98" t="s">
        <v>193</v>
      </c>
      <c r="B2776" s="100">
        <v>40057</v>
      </c>
      <c r="C2776" s="99">
        <v>107630.11114311199</v>
      </c>
      <c r="D2776" s="99">
        <v>7.1346484309760898</v>
      </c>
      <c r="E2776" s="99">
        <v>21259.198135852799</v>
      </c>
      <c r="F2776" s="99">
        <v>0</v>
      </c>
      <c r="G2776" s="99">
        <v>3381.5938006937499</v>
      </c>
      <c r="H2776" s="99">
        <v>0</v>
      </c>
      <c r="I2776" s="99">
        <v>0</v>
      </c>
      <c r="J2776" s="99">
        <v>30045.545599937399</v>
      </c>
      <c r="K2776" s="99">
        <v>0</v>
      </c>
      <c r="L2776" s="99">
        <v>30593.692948579799</v>
      </c>
      <c r="M2776" s="99">
        <v>46445.693395614602</v>
      </c>
      <c r="N2776" s="99">
        <v>13957.647503018399</v>
      </c>
      <c r="O2776" s="99">
        <v>35397.277173042297</v>
      </c>
      <c r="P2776" s="99">
        <v>0</v>
      </c>
      <c r="Q2776" s="99">
        <v>5333.3300198912602</v>
      </c>
      <c r="R2776" s="99">
        <v>2825.2001111805398</v>
      </c>
      <c r="S2776" s="99">
        <v>0</v>
      </c>
      <c r="T2776" s="99">
        <v>931.53586309403204</v>
      </c>
      <c r="U2776" s="99">
        <v>30410.110724925999</v>
      </c>
      <c r="V2776" s="99">
        <v>7863154.0603637705</v>
      </c>
      <c r="W2776" s="99">
        <v>579.63874606788204</v>
      </c>
      <c r="X2776" s="99">
        <v>2375539.4195861798</v>
      </c>
      <c r="Y2776" s="99">
        <v>1515305.0203247101</v>
      </c>
      <c r="Z2776" s="99">
        <v>603205.79059600795</v>
      </c>
      <c r="AA2776" s="99">
        <v>0</v>
      </c>
      <c r="AB2776" s="99">
        <v>0</v>
      </c>
      <c r="AC2776" s="99">
        <v>9939990.2661132794</v>
      </c>
      <c r="AD2776" s="99">
        <v>0</v>
      </c>
      <c r="AE2776" s="99">
        <v>1551175.30249023</v>
      </c>
      <c r="AF2776" s="99">
        <v>3234760.87139893</v>
      </c>
      <c r="AG2776" s="99">
        <v>2314508.1758422898</v>
      </c>
      <c r="AH2776" s="99">
        <v>2287174.1112365699</v>
      </c>
      <c r="AI2776" s="99">
        <v>0</v>
      </c>
      <c r="AJ2776" s="99">
        <v>821972.84577941895</v>
      </c>
      <c r="AK2776" s="99">
        <v>489092.60792541498</v>
      </c>
      <c r="AL2776" s="99">
        <v>0</v>
      </c>
      <c r="AM2776" s="99">
        <v>149058.35842895499</v>
      </c>
      <c r="AN2776" s="99">
        <v>9984716.9495849591</v>
      </c>
      <c r="AO2776" s="99">
        <v>74986836.649414107</v>
      </c>
      <c r="AP2776" s="99">
        <v>4833.9070960283298</v>
      </c>
      <c r="AQ2776" s="99">
        <v>21286587.7106934</v>
      </c>
      <c r="AR2776" s="99">
        <v>0</v>
      </c>
      <c r="AS2776" s="99">
        <v>4658918.3577880897</v>
      </c>
      <c r="AT2776" s="99">
        <v>0</v>
      </c>
      <c r="AU2776" s="99">
        <v>0</v>
      </c>
      <c r="AV2776" s="99">
        <v>35149355.300781302</v>
      </c>
      <c r="AW2776" s="99">
        <v>0</v>
      </c>
      <c r="AX2776" s="99">
        <v>15761238.5284424</v>
      </c>
      <c r="AY2776" s="99">
        <v>31662579.877929699</v>
      </c>
      <c r="AZ2776" s="99">
        <v>19336965.459716801</v>
      </c>
      <c r="BA2776" s="99">
        <v>21784546.223877002</v>
      </c>
      <c r="BB2776" s="99">
        <v>0</v>
      </c>
      <c r="BC2776" s="99">
        <v>7350673.7389526404</v>
      </c>
      <c r="BD2776" s="99">
        <v>3716225.6760559101</v>
      </c>
      <c r="BE2776" s="99">
        <v>0</v>
      </c>
      <c r="BF2776" s="99">
        <v>1204651.6416320801</v>
      </c>
      <c r="BG2776" s="99">
        <v>35318017.7412109</v>
      </c>
      <c r="BH2776" s="99">
        <v>16502917.783813501</v>
      </c>
      <c r="BI2776" s="99">
        <v>786.58967605978296</v>
      </c>
      <c r="BJ2776" s="99">
        <v>4755497.6343994103</v>
      </c>
      <c r="BK2776" s="99">
        <v>3449180.0180358901</v>
      </c>
      <c r="BL2776" s="99">
        <v>0</v>
      </c>
      <c r="BM2776" s="99">
        <v>0</v>
      </c>
      <c r="BN2776" s="99">
        <v>0</v>
      </c>
      <c r="BO2776" s="99">
        <v>0</v>
      </c>
      <c r="BP2776" s="99">
        <v>0</v>
      </c>
      <c r="BQ2776" s="99">
        <v>0</v>
      </c>
      <c r="BR2776" s="99">
        <v>7920615.22375488</v>
      </c>
      <c r="BS2776" s="99">
        <v>6497401.16943359</v>
      </c>
      <c r="BT2776" s="99">
        <v>4235794.8784179697</v>
      </c>
      <c r="BU2776" s="99">
        <v>0</v>
      </c>
      <c r="BV2776" s="99">
        <v>2579234.0048828102</v>
      </c>
      <c r="BW2776" s="99">
        <v>437608.193153381</v>
      </c>
      <c r="BX2776" s="99">
        <v>0</v>
      </c>
      <c r="BY2776" s="99">
        <v>0</v>
      </c>
      <c r="BZ2776" s="99">
        <v>0</v>
      </c>
      <c r="CA2776" s="99">
        <v>0</v>
      </c>
      <c r="CB2776" s="99">
        <v>10215794.6164551</v>
      </c>
      <c r="CC2776" s="99">
        <v>95980482.121093795</v>
      </c>
      <c r="CD2776" s="99">
        <v>21231544.857666001</v>
      </c>
      <c r="CE2776" s="99">
        <v>3650.4646404683599</v>
      </c>
      <c r="CF2776" s="99">
        <v>642882.02072906506</v>
      </c>
      <c r="CG2776" s="99">
        <v>4960890.8312377902</v>
      </c>
      <c r="CH2776" s="99">
        <v>0</v>
      </c>
      <c r="CI2776" s="99">
        <v>132600.76794815101</v>
      </c>
      <c r="CJ2776" s="99">
        <v>10858744.2458496</v>
      </c>
      <c r="CK2776" s="99">
        <v>100885007.66992199</v>
      </c>
      <c r="CL2776" s="99">
        <v>21662477.394775402</v>
      </c>
      <c r="CM2776" s="166">
        <v>162737.54887962301</v>
      </c>
      <c r="CN2776" s="166">
        <v>20856804.274658199</v>
      </c>
      <c r="CO2776" s="166">
        <v>136256423.41015601</v>
      </c>
      <c r="CP2776" s="99">
        <v>21662477.394775402</v>
      </c>
      <c r="CQ2776" s="99">
        <v>0</v>
      </c>
      <c r="CR2776" s="99">
        <v>0</v>
      </c>
      <c r="CS2776" s="99">
        <v>0</v>
      </c>
      <c r="CT2776" s="99">
        <v>0</v>
      </c>
      <c r="CU2776" s="98">
        <v>21900.579119378999</v>
      </c>
      <c r="CV2776" s="98">
        <v>33221.415192717999</v>
      </c>
      <c r="CW2776" s="98">
        <v>10858676.637184165</v>
      </c>
      <c r="CX2776" s="98">
        <v>100941372.95233159</v>
      </c>
    </row>
    <row r="2777" spans="1:102" x14ac:dyDescent="0.2">
      <c r="A2777" s="98" t="s">
        <v>193</v>
      </c>
      <c r="B2777" s="100">
        <v>40148</v>
      </c>
      <c r="C2777" s="99">
        <v>109311.196340561</v>
      </c>
      <c r="D2777" s="99">
        <v>7.8726931059500203</v>
      </c>
      <c r="E2777" s="99">
        <v>20453.966833352999</v>
      </c>
      <c r="F2777" s="99">
        <v>0</v>
      </c>
      <c r="G2777" s="99">
        <v>3582.8410839140402</v>
      </c>
      <c r="H2777" s="99">
        <v>0</v>
      </c>
      <c r="I2777" s="99">
        <v>0</v>
      </c>
      <c r="J2777" s="99">
        <v>30618.898893594702</v>
      </c>
      <c r="K2777" s="99">
        <v>0</v>
      </c>
      <c r="L2777" s="99">
        <v>30388.814693927801</v>
      </c>
      <c r="M2777" s="99">
        <v>46740.158815860697</v>
      </c>
      <c r="N2777" s="99">
        <v>13687.3227651119</v>
      </c>
      <c r="O2777" s="99">
        <v>36319.547402381897</v>
      </c>
      <c r="P2777" s="99">
        <v>0</v>
      </c>
      <c r="Q2777" s="99">
        <v>5246.2322117090198</v>
      </c>
      <c r="R2777" s="99">
        <v>2936.2407850921199</v>
      </c>
      <c r="S2777" s="99">
        <v>0</v>
      </c>
      <c r="T2777" s="99">
        <v>951.236734189093</v>
      </c>
      <c r="U2777" s="99">
        <v>31065.592233896299</v>
      </c>
      <c r="V2777" s="99">
        <v>7955206.7052612295</v>
      </c>
      <c r="W2777" s="99">
        <v>622.11239790916397</v>
      </c>
      <c r="X2777" s="99">
        <v>2260119.3347168001</v>
      </c>
      <c r="Y2777" s="99">
        <v>1469521.1277465799</v>
      </c>
      <c r="Z2777" s="99">
        <v>623598.91585540795</v>
      </c>
      <c r="AA2777" s="99">
        <v>0</v>
      </c>
      <c r="AB2777" s="99">
        <v>0</v>
      </c>
      <c r="AC2777" s="99">
        <v>10003534.5898438</v>
      </c>
      <c r="AD2777" s="99">
        <v>0</v>
      </c>
      <c r="AE2777" s="99">
        <v>1535264.28988647</v>
      </c>
      <c r="AF2777" s="99">
        <v>3254963.8581237802</v>
      </c>
      <c r="AG2777" s="99">
        <v>2308945.2429504399</v>
      </c>
      <c r="AH2777" s="99">
        <v>2329849.2008972201</v>
      </c>
      <c r="AI2777" s="99">
        <v>0</v>
      </c>
      <c r="AJ2777" s="99">
        <v>810738.83334350598</v>
      </c>
      <c r="AK2777" s="99">
        <v>495416.34957885701</v>
      </c>
      <c r="AL2777" s="99">
        <v>0</v>
      </c>
      <c r="AM2777" s="99">
        <v>150220.31151390099</v>
      </c>
      <c r="AN2777" s="99">
        <v>10115649.3200684</v>
      </c>
      <c r="AO2777" s="99">
        <v>76148153.328125</v>
      </c>
      <c r="AP2777" s="99">
        <v>5299.6841977834702</v>
      </c>
      <c r="AQ2777" s="99">
        <v>20504052.0080566</v>
      </c>
      <c r="AR2777" s="99">
        <v>0</v>
      </c>
      <c r="AS2777" s="99">
        <v>4852995.0175781297</v>
      </c>
      <c r="AT2777" s="99">
        <v>0</v>
      </c>
      <c r="AU2777" s="99">
        <v>0</v>
      </c>
      <c r="AV2777" s="99">
        <v>35744026.4462891</v>
      </c>
      <c r="AW2777" s="99">
        <v>0</v>
      </c>
      <c r="AX2777" s="99">
        <v>15764817.119262701</v>
      </c>
      <c r="AY2777" s="99">
        <v>32095087.5773926</v>
      </c>
      <c r="AZ2777" s="99">
        <v>19371689.153076202</v>
      </c>
      <c r="BA2777" s="99">
        <v>22387565.9135742</v>
      </c>
      <c r="BB2777" s="99">
        <v>0</v>
      </c>
      <c r="BC2777" s="99">
        <v>7286209.8645629901</v>
      </c>
      <c r="BD2777" s="99">
        <v>3800544.9075317401</v>
      </c>
      <c r="BE2777" s="99">
        <v>0</v>
      </c>
      <c r="BF2777" s="99">
        <v>1220495.91163635</v>
      </c>
      <c r="BG2777" s="99">
        <v>36148182.184082001</v>
      </c>
      <c r="BH2777" s="99">
        <v>16892980.9067383</v>
      </c>
      <c r="BI2777" s="99">
        <v>692.04168920218899</v>
      </c>
      <c r="BJ2777" s="99">
        <v>4497761.6345214797</v>
      </c>
      <c r="BK2777" s="99">
        <v>3296803.4296264602</v>
      </c>
      <c r="BL2777" s="99">
        <v>0</v>
      </c>
      <c r="BM2777" s="99">
        <v>0</v>
      </c>
      <c r="BN2777" s="99">
        <v>0</v>
      </c>
      <c r="BO2777" s="99">
        <v>0</v>
      </c>
      <c r="BP2777" s="99">
        <v>0</v>
      </c>
      <c r="BQ2777" s="99">
        <v>0</v>
      </c>
      <c r="BR2777" s="99">
        <v>7924362.3921508798</v>
      </c>
      <c r="BS2777" s="99">
        <v>6539338.1161498995</v>
      </c>
      <c r="BT2777" s="99">
        <v>4344846.2910156297</v>
      </c>
      <c r="BU2777" s="99">
        <v>0</v>
      </c>
      <c r="BV2777" s="99">
        <v>2546123.7878112802</v>
      </c>
      <c r="BW2777" s="99">
        <v>447540.32223129302</v>
      </c>
      <c r="BX2777" s="99">
        <v>0</v>
      </c>
      <c r="BY2777" s="99">
        <v>0</v>
      </c>
      <c r="BZ2777" s="99">
        <v>0</v>
      </c>
      <c r="CA2777" s="99">
        <v>0</v>
      </c>
      <c r="CB2777" s="99">
        <v>10210051.963256801</v>
      </c>
      <c r="CC2777" s="99">
        <v>96662706.266601607</v>
      </c>
      <c r="CD2777" s="99">
        <v>21392494.0708008</v>
      </c>
      <c r="CE2777" s="99">
        <v>3794.4685148298699</v>
      </c>
      <c r="CF2777" s="99">
        <v>646965.87833404494</v>
      </c>
      <c r="CG2777" s="99">
        <v>5024877.9270629901</v>
      </c>
      <c r="CH2777" s="99">
        <v>0</v>
      </c>
      <c r="CI2777" s="99">
        <v>133537.844398499</v>
      </c>
      <c r="CJ2777" s="99">
        <v>10856718.674438501</v>
      </c>
      <c r="CK2777" s="99">
        <v>101692848.328125</v>
      </c>
      <c r="CL2777" s="99">
        <v>21840328.488037098</v>
      </c>
      <c r="CM2777" s="166">
        <v>164130.06430053699</v>
      </c>
      <c r="CN2777" s="166">
        <v>21012287.870849598</v>
      </c>
      <c r="CO2777" s="166">
        <v>137848212.99609399</v>
      </c>
      <c r="CP2777" s="99">
        <v>21840328.488037098</v>
      </c>
      <c r="CQ2777" s="99">
        <v>0</v>
      </c>
      <c r="CR2777" s="99">
        <v>0</v>
      </c>
      <c r="CS2777" s="99">
        <v>0</v>
      </c>
      <c r="CT2777" s="99">
        <v>0</v>
      </c>
      <c r="CU2777" s="98">
        <v>21022.466624565001</v>
      </c>
      <c r="CV2777" s="98">
        <v>33736.444997170001</v>
      </c>
      <c r="CW2777" s="98">
        <v>10857017.841590846</v>
      </c>
      <c r="CX2777" s="98">
        <v>101687584.1936646</v>
      </c>
    </row>
    <row r="2778" spans="1:102" x14ac:dyDescent="0.2">
      <c r="A2778" s="98" t="s">
        <v>193</v>
      </c>
      <c r="B2778" s="100">
        <v>40238</v>
      </c>
      <c r="C2778" s="99">
        <v>110189.659189224</v>
      </c>
      <c r="D2778" s="99">
        <v>7.2601340339751896</v>
      </c>
      <c r="E2778" s="99">
        <v>19977.7417955399</v>
      </c>
      <c r="F2778" s="99">
        <v>0</v>
      </c>
      <c r="G2778" s="99">
        <v>3655.74168121815</v>
      </c>
      <c r="H2778" s="99">
        <v>0</v>
      </c>
      <c r="I2778" s="99">
        <v>0</v>
      </c>
      <c r="J2778" s="99">
        <v>31363.324937582001</v>
      </c>
      <c r="K2778" s="99">
        <v>0</v>
      </c>
      <c r="L2778" s="99">
        <v>30792.3179657459</v>
      </c>
      <c r="M2778" s="99">
        <v>46705.165715694398</v>
      </c>
      <c r="N2778" s="99">
        <v>13699.105834960899</v>
      </c>
      <c r="O2778" s="99">
        <v>36754.160090446501</v>
      </c>
      <c r="P2778" s="99">
        <v>0</v>
      </c>
      <c r="Q2778" s="99">
        <v>5096.9971516728401</v>
      </c>
      <c r="R2778" s="99">
        <v>2885.4160678684698</v>
      </c>
      <c r="S2778" s="99">
        <v>0</v>
      </c>
      <c r="T2778" s="99">
        <v>899.55651789903595</v>
      </c>
      <c r="U2778" s="99">
        <v>31650.595676183701</v>
      </c>
      <c r="V2778" s="99">
        <v>8055954.88354492</v>
      </c>
      <c r="W2778" s="99">
        <v>592.41287837922596</v>
      </c>
      <c r="X2778" s="99">
        <v>2174297.7941894499</v>
      </c>
      <c r="Y2778" s="99">
        <v>1438753.09661865</v>
      </c>
      <c r="Z2778" s="99">
        <v>626932.16490173305</v>
      </c>
      <c r="AA2778" s="99">
        <v>0</v>
      </c>
      <c r="AB2778" s="99">
        <v>0</v>
      </c>
      <c r="AC2778" s="99">
        <v>10278945.2036133</v>
      </c>
      <c r="AD2778" s="99">
        <v>0</v>
      </c>
      <c r="AE2778" s="99">
        <v>1518880.01841736</v>
      </c>
      <c r="AF2778" s="99">
        <v>3254907.5415954599</v>
      </c>
      <c r="AG2778" s="99">
        <v>2306195.7981872601</v>
      </c>
      <c r="AH2778" s="99">
        <v>2353019.6902465802</v>
      </c>
      <c r="AI2778" s="99">
        <v>0</v>
      </c>
      <c r="AJ2778" s="99">
        <v>798141.97856140102</v>
      </c>
      <c r="AK2778" s="99">
        <v>491146.10786056501</v>
      </c>
      <c r="AL2778" s="99">
        <v>0</v>
      </c>
      <c r="AM2778" s="99">
        <v>140799.29141044599</v>
      </c>
      <c r="AN2778" s="99">
        <v>10319208.845336899</v>
      </c>
      <c r="AO2778" s="99">
        <v>77509304.362304702</v>
      </c>
      <c r="AP2778" s="99">
        <v>5142.4399862885502</v>
      </c>
      <c r="AQ2778" s="99">
        <v>19886289.670654301</v>
      </c>
      <c r="AR2778" s="99">
        <v>0</v>
      </c>
      <c r="AS2778" s="99">
        <v>4928687.28723145</v>
      </c>
      <c r="AT2778" s="99">
        <v>0</v>
      </c>
      <c r="AU2778" s="99">
        <v>0</v>
      </c>
      <c r="AV2778" s="99">
        <v>37098970.4453125</v>
      </c>
      <c r="AW2778" s="99">
        <v>0</v>
      </c>
      <c r="AX2778" s="99">
        <v>15732689.5070801</v>
      </c>
      <c r="AY2778" s="99">
        <v>32451249.197753899</v>
      </c>
      <c r="AZ2778" s="99">
        <v>19482477.895507801</v>
      </c>
      <c r="BA2778" s="99">
        <v>22572090.342529301</v>
      </c>
      <c r="BB2778" s="99">
        <v>0</v>
      </c>
      <c r="BC2778" s="99">
        <v>7252244.57421875</v>
      </c>
      <c r="BD2778" s="99">
        <v>3810013.10968018</v>
      </c>
      <c r="BE2778" s="99">
        <v>0</v>
      </c>
      <c r="BF2778" s="99">
        <v>1160470.23576355</v>
      </c>
      <c r="BG2778" s="99">
        <v>37146317.855468802</v>
      </c>
      <c r="BH2778" s="99">
        <v>17200474.8508301</v>
      </c>
      <c r="BI2778" s="99">
        <v>597.11457981914305</v>
      </c>
      <c r="BJ2778" s="99">
        <v>4362682.5501098596</v>
      </c>
      <c r="BK2778" s="99">
        <v>3244127.0325317401</v>
      </c>
      <c r="BL2778" s="99">
        <v>0</v>
      </c>
      <c r="BM2778" s="99">
        <v>0</v>
      </c>
      <c r="BN2778" s="99">
        <v>0</v>
      </c>
      <c r="BO2778" s="99">
        <v>0</v>
      </c>
      <c r="BP2778" s="99">
        <v>0</v>
      </c>
      <c r="BQ2778" s="99">
        <v>0</v>
      </c>
      <c r="BR2778" s="99">
        <v>8185938.5364990197</v>
      </c>
      <c r="BS2778" s="99">
        <v>6553529.6336059598</v>
      </c>
      <c r="BT2778" s="99">
        <v>4398354.8259277297</v>
      </c>
      <c r="BU2778" s="99">
        <v>0</v>
      </c>
      <c r="BV2778" s="99">
        <v>2528602.1046142601</v>
      </c>
      <c r="BW2778" s="99">
        <v>433468.59190750099</v>
      </c>
      <c r="BX2778" s="99">
        <v>0</v>
      </c>
      <c r="BY2778" s="99">
        <v>0</v>
      </c>
      <c r="BZ2778" s="99">
        <v>0</v>
      </c>
      <c r="CA2778" s="99">
        <v>0</v>
      </c>
      <c r="CB2778" s="99">
        <v>10226376.892822299</v>
      </c>
      <c r="CC2778" s="99">
        <v>97418157.506835893</v>
      </c>
      <c r="CD2778" s="99">
        <v>21593121.885253899</v>
      </c>
      <c r="CE2778" s="99">
        <v>3666.1836655736001</v>
      </c>
      <c r="CF2778" s="99">
        <v>632920.19403076195</v>
      </c>
      <c r="CG2778" s="99">
        <v>4971222.0591430701</v>
      </c>
      <c r="CH2778" s="99">
        <v>0</v>
      </c>
      <c r="CI2778" s="99">
        <v>133788.100103378</v>
      </c>
      <c r="CJ2778" s="99">
        <v>10859327.5070801</v>
      </c>
      <c r="CK2778" s="99">
        <v>102370355.34570301</v>
      </c>
      <c r="CL2778" s="99">
        <v>22036829.9299316</v>
      </c>
      <c r="CM2778" s="166">
        <v>165141.81899642901</v>
      </c>
      <c r="CN2778" s="166">
        <v>21186031.877929699</v>
      </c>
      <c r="CO2778" s="166">
        <v>139591661.44531301</v>
      </c>
      <c r="CP2778" s="99">
        <v>22036829.9299316</v>
      </c>
      <c r="CQ2778" s="99">
        <v>0</v>
      </c>
      <c r="CR2778" s="99">
        <v>0</v>
      </c>
      <c r="CS2778" s="99">
        <v>0</v>
      </c>
      <c r="CT2778" s="99">
        <v>0</v>
      </c>
      <c r="CU2778" s="98">
        <v>20292.699458142</v>
      </c>
      <c r="CV2778" s="98">
        <v>34682.842531579001</v>
      </c>
      <c r="CW2778" s="98">
        <v>10859297.086853061</v>
      </c>
      <c r="CX2778" s="98">
        <v>102389379.56597896</v>
      </c>
    </row>
    <row r="2779" spans="1:102" x14ac:dyDescent="0.2">
      <c r="A2779" s="98" t="s">
        <v>193</v>
      </c>
      <c r="B2779" s="100">
        <v>40330</v>
      </c>
      <c r="C2779" s="99">
        <v>111376.681947708</v>
      </c>
      <c r="D2779" s="99">
        <v>7.7817818459588999</v>
      </c>
      <c r="E2779" s="99">
        <v>19719.7103822231</v>
      </c>
      <c r="F2779" s="99">
        <v>0</v>
      </c>
      <c r="G2779" s="99">
        <v>3703.7522881031</v>
      </c>
      <c r="H2779" s="99">
        <v>0</v>
      </c>
      <c r="I2779" s="99">
        <v>0</v>
      </c>
      <c r="J2779" s="99">
        <v>32167.872596740701</v>
      </c>
      <c r="K2779" s="99">
        <v>0</v>
      </c>
      <c r="L2779" s="99">
        <v>31682.020289182699</v>
      </c>
      <c r="M2779" s="99">
        <v>47260.723508834802</v>
      </c>
      <c r="N2779" s="99">
        <v>13709.5148599148</v>
      </c>
      <c r="O2779" s="99">
        <v>37105.446442604101</v>
      </c>
      <c r="P2779" s="99">
        <v>0</v>
      </c>
      <c r="Q2779" s="99">
        <v>5051.8297657966596</v>
      </c>
      <c r="R2779" s="99">
        <v>2928.9788875579802</v>
      </c>
      <c r="S2779" s="99">
        <v>0</v>
      </c>
      <c r="T2779" s="99">
        <v>887.505162127316</v>
      </c>
      <c r="U2779" s="99">
        <v>32349.899361133601</v>
      </c>
      <c r="V2779" s="99">
        <v>8097937.1284179697</v>
      </c>
      <c r="W2779" s="99">
        <v>564.84392247349001</v>
      </c>
      <c r="X2779" s="99">
        <v>2113812.2634277302</v>
      </c>
      <c r="Y2779" s="99">
        <v>1405278.31848145</v>
      </c>
      <c r="Z2779" s="99">
        <v>625934.82575988804</v>
      </c>
      <c r="AA2779" s="99">
        <v>0</v>
      </c>
      <c r="AB2779" s="99">
        <v>0</v>
      </c>
      <c r="AC2779" s="99">
        <v>10527985.3905029</v>
      </c>
      <c r="AD2779" s="99">
        <v>0</v>
      </c>
      <c r="AE2779" s="99">
        <v>1534823.41879272</v>
      </c>
      <c r="AF2779" s="99">
        <v>3275821.3854675302</v>
      </c>
      <c r="AG2779" s="99">
        <v>2286877.5012206999</v>
      </c>
      <c r="AH2779" s="99">
        <v>2354177.1461792002</v>
      </c>
      <c r="AI2779" s="99">
        <v>0</v>
      </c>
      <c r="AJ2779" s="99">
        <v>795081.37309265102</v>
      </c>
      <c r="AK2779" s="99">
        <v>492111.63687896699</v>
      </c>
      <c r="AL2779" s="99">
        <v>0</v>
      </c>
      <c r="AM2779" s="99">
        <v>136490.82099533101</v>
      </c>
      <c r="AN2779" s="99">
        <v>10537880.103881801</v>
      </c>
      <c r="AO2779" s="99">
        <v>78455651.294921905</v>
      </c>
      <c r="AP2779" s="99">
        <v>4611.3019728660602</v>
      </c>
      <c r="AQ2779" s="99">
        <v>19440110.673095699</v>
      </c>
      <c r="AR2779" s="99">
        <v>0</v>
      </c>
      <c r="AS2779" s="99">
        <v>4961847.7160644503</v>
      </c>
      <c r="AT2779" s="99">
        <v>0</v>
      </c>
      <c r="AU2779" s="99">
        <v>0</v>
      </c>
      <c r="AV2779" s="99">
        <v>38160671.963867202</v>
      </c>
      <c r="AW2779" s="99">
        <v>0</v>
      </c>
      <c r="AX2779" s="99">
        <v>16047755.272338901</v>
      </c>
      <c r="AY2779" s="99">
        <v>32783993.779785201</v>
      </c>
      <c r="AZ2779" s="99">
        <v>19383479.230224598</v>
      </c>
      <c r="BA2779" s="99">
        <v>22806602.112792999</v>
      </c>
      <c r="BB2779" s="99">
        <v>0</v>
      </c>
      <c r="BC2779" s="99">
        <v>7268959.2066040002</v>
      </c>
      <c r="BD2779" s="99">
        <v>3841730.0828857399</v>
      </c>
      <c r="BE2779" s="99">
        <v>0</v>
      </c>
      <c r="BF2779" s="99">
        <v>1136735.7842407201</v>
      </c>
      <c r="BG2779" s="99">
        <v>38181568.171386696</v>
      </c>
      <c r="BH2779" s="99">
        <v>17583491.451416001</v>
      </c>
      <c r="BI2779" s="99">
        <v>641.64387396722998</v>
      </c>
      <c r="BJ2779" s="99">
        <v>4285538.6094970703</v>
      </c>
      <c r="BK2779" s="99">
        <v>3189408.5935668899</v>
      </c>
      <c r="BL2779" s="99">
        <v>0</v>
      </c>
      <c r="BM2779" s="99">
        <v>0</v>
      </c>
      <c r="BN2779" s="99">
        <v>0</v>
      </c>
      <c r="BO2779" s="99">
        <v>0</v>
      </c>
      <c r="BP2779" s="99">
        <v>0</v>
      </c>
      <c r="BQ2779" s="99">
        <v>0</v>
      </c>
      <c r="BR2779" s="99">
        <v>8338874.7517700205</v>
      </c>
      <c r="BS2779" s="99">
        <v>6531746.8485717801</v>
      </c>
      <c r="BT2779" s="99">
        <v>4418890.8135376005</v>
      </c>
      <c r="BU2779" s="99">
        <v>0</v>
      </c>
      <c r="BV2779" s="99">
        <v>2539558.3060302702</v>
      </c>
      <c r="BW2779" s="99">
        <v>439345.22074890102</v>
      </c>
      <c r="BX2779" s="99">
        <v>0</v>
      </c>
      <c r="BY2779" s="99">
        <v>0</v>
      </c>
      <c r="BZ2779" s="99">
        <v>0</v>
      </c>
      <c r="CA2779" s="99">
        <v>0</v>
      </c>
      <c r="CB2779" s="99">
        <v>10208245.583007799</v>
      </c>
      <c r="CC2779" s="99">
        <v>97786739.178710893</v>
      </c>
      <c r="CD2779" s="99">
        <v>21873387.877441399</v>
      </c>
      <c r="CE2779" s="99">
        <v>3696.5554463267299</v>
      </c>
      <c r="CF2779" s="99">
        <v>626909.68637084996</v>
      </c>
      <c r="CG2779" s="99">
        <v>4967048.8486328097</v>
      </c>
      <c r="CH2779" s="99">
        <v>0</v>
      </c>
      <c r="CI2779" s="99">
        <v>134790.876573563</v>
      </c>
      <c r="CJ2779" s="99">
        <v>10834334.0152588</v>
      </c>
      <c r="CK2779" s="99">
        <v>102759939.380859</v>
      </c>
      <c r="CL2779" s="99">
        <v>22318434.979003899</v>
      </c>
      <c r="CM2779" s="166">
        <v>166806.74080658</v>
      </c>
      <c r="CN2779" s="166">
        <v>21378124.243652299</v>
      </c>
      <c r="CO2779" s="166">
        <v>140921238.66406301</v>
      </c>
      <c r="CP2779" s="99">
        <v>22318434.979003899</v>
      </c>
      <c r="CQ2779" s="99">
        <v>0</v>
      </c>
      <c r="CR2779" s="99">
        <v>0</v>
      </c>
      <c r="CS2779" s="99">
        <v>0</v>
      </c>
      <c r="CT2779" s="99">
        <v>0</v>
      </c>
      <c r="CU2779" s="98">
        <v>19962.042585118001</v>
      </c>
      <c r="CV2779" s="98">
        <v>35541.312990767998</v>
      </c>
      <c r="CW2779" s="98">
        <v>10835155.269378649</v>
      </c>
      <c r="CX2779" s="98">
        <v>102753788.02734371</v>
      </c>
    </row>
    <row r="2780" spans="1:102" x14ac:dyDescent="0.2">
      <c r="A2780" s="98" t="s">
        <v>193</v>
      </c>
      <c r="B2780" s="100">
        <v>40422</v>
      </c>
      <c r="C2780" s="99">
        <v>111434.07507610301</v>
      </c>
      <c r="D2780" s="99">
        <v>9.0693206549622101</v>
      </c>
      <c r="E2780" s="99">
        <v>19087.317743062998</v>
      </c>
      <c r="F2780" s="99">
        <v>0</v>
      </c>
      <c r="G2780" s="99">
        <v>3743.28555479646</v>
      </c>
      <c r="H2780" s="99">
        <v>0</v>
      </c>
      <c r="I2780" s="99">
        <v>0</v>
      </c>
      <c r="J2780" s="99">
        <v>32735.6397793293</v>
      </c>
      <c r="K2780" s="99">
        <v>0</v>
      </c>
      <c r="L2780" s="99">
        <v>30848.584760665901</v>
      </c>
      <c r="M2780" s="99">
        <v>47066.7101216316</v>
      </c>
      <c r="N2780" s="99">
        <v>13693.7701541185</v>
      </c>
      <c r="O2780" s="99">
        <v>36877.610506534598</v>
      </c>
      <c r="P2780" s="99">
        <v>0</v>
      </c>
      <c r="Q2780" s="99">
        <v>4948.37713259459</v>
      </c>
      <c r="R2780" s="99">
        <v>2932.3096828162702</v>
      </c>
      <c r="S2780" s="99">
        <v>0</v>
      </c>
      <c r="T2780" s="99">
        <v>913.84561817348003</v>
      </c>
      <c r="U2780" s="99">
        <v>32917.618013858802</v>
      </c>
      <c r="V2780" s="99">
        <v>8109605.0844116202</v>
      </c>
      <c r="W2780" s="99">
        <v>607.72359647601797</v>
      </c>
      <c r="X2780" s="99">
        <v>2053374.5724792499</v>
      </c>
      <c r="Y2780" s="99">
        <v>1380527.55653381</v>
      </c>
      <c r="Z2780" s="99">
        <v>633465.55358123803</v>
      </c>
      <c r="AA2780" s="99">
        <v>0</v>
      </c>
      <c r="AB2780" s="99">
        <v>0</v>
      </c>
      <c r="AC2780" s="99">
        <v>10735104.436401401</v>
      </c>
      <c r="AD2780" s="99">
        <v>0</v>
      </c>
      <c r="AE2780" s="99">
        <v>1506937.6787262</v>
      </c>
      <c r="AF2780" s="99">
        <v>3294402.8473205599</v>
      </c>
      <c r="AG2780" s="99">
        <v>2271854.2412719699</v>
      </c>
      <c r="AH2780" s="99">
        <v>2290467.2579345698</v>
      </c>
      <c r="AI2780" s="99">
        <v>0</v>
      </c>
      <c r="AJ2780" s="99">
        <v>768036.33253479004</v>
      </c>
      <c r="AK2780" s="99">
        <v>488247.21384811401</v>
      </c>
      <c r="AL2780" s="99">
        <v>0</v>
      </c>
      <c r="AM2780" s="99">
        <v>137793.86223411601</v>
      </c>
      <c r="AN2780" s="99">
        <v>10746683.7967529</v>
      </c>
      <c r="AO2780" s="99">
        <v>78874401.841796905</v>
      </c>
      <c r="AP2780" s="99">
        <v>5045.9811339378402</v>
      </c>
      <c r="AQ2780" s="99">
        <v>18955885.175292999</v>
      </c>
      <c r="AR2780" s="99">
        <v>0</v>
      </c>
      <c r="AS2780" s="99">
        <v>5043685.7958984403</v>
      </c>
      <c r="AT2780" s="99">
        <v>0</v>
      </c>
      <c r="AU2780" s="99">
        <v>0</v>
      </c>
      <c r="AV2780" s="99">
        <v>39052037.067871101</v>
      </c>
      <c r="AW2780" s="99">
        <v>0</v>
      </c>
      <c r="AX2780" s="99">
        <v>15757241.7741699</v>
      </c>
      <c r="AY2780" s="99">
        <v>33148732.966552701</v>
      </c>
      <c r="AZ2780" s="99">
        <v>19268554.611572299</v>
      </c>
      <c r="BA2780" s="99">
        <v>22298445.566650402</v>
      </c>
      <c r="BB2780" s="99">
        <v>0</v>
      </c>
      <c r="BC2780" s="99">
        <v>7022255.1787109403</v>
      </c>
      <c r="BD2780" s="99">
        <v>3825125.2572326702</v>
      </c>
      <c r="BE2780" s="99">
        <v>0</v>
      </c>
      <c r="BF2780" s="99">
        <v>1159084.3438720701</v>
      </c>
      <c r="BG2780" s="99">
        <v>39116178.2509766</v>
      </c>
      <c r="BH2780" s="99">
        <v>17468984.7346191</v>
      </c>
      <c r="BI2780" s="99">
        <v>659.13138235360395</v>
      </c>
      <c r="BJ2780" s="99">
        <v>4175559.83660889</v>
      </c>
      <c r="BK2780" s="99">
        <v>3086281.6665344201</v>
      </c>
      <c r="BL2780" s="99">
        <v>0</v>
      </c>
      <c r="BM2780" s="99">
        <v>0</v>
      </c>
      <c r="BN2780" s="99">
        <v>0</v>
      </c>
      <c r="BO2780" s="99">
        <v>0</v>
      </c>
      <c r="BP2780" s="99">
        <v>0</v>
      </c>
      <c r="BQ2780" s="99">
        <v>0</v>
      </c>
      <c r="BR2780" s="99">
        <v>8372276.5031127902</v>
      </c>
      <c r="BS2780" s="99">
        <v>6484812.9236450205</v>
      </c>
      <c r="BT2780" s="99">
        <v>4315418.3599853497</v>
      </c>
      <c r="BU2780" s="99">
        <v>0</v>
      </c>
      <c r="BV2780" s="99">
        <v>2449771.29150391</v>
      </c>
      <c r="BW2780" s="99">
        <v>447103.41152572603</v>
      </c>
      <c r="BX2780" s="99">
        <v>0</v>
      </c>
      <c r="BY2780" s="99">
        <v>0</v>
      </c>
      <c r="BZ2780" s="99">
        <v>0</v>
      </c>
      <c r="CA2780" s="99">
        <v>0</v>
      </c>
      <c r="CB2780" s="99">
        <v>10143755.716674799</v>
      </c>
      <c r="CC2780" s="99">
        <v>97850819.279296905</v>
      </c>
      <c r="CD2780" s="99">
        <v>21613505.923583999</v>
      </c>
      <c r="CE2780" s="99">
        <v>3745.6984314322499</v>
      </c>
      <c r="CF2780" s="99">
        <v>626405.34011840797</v>
      </c>
      <c r="CG2780" s="99">
        <v>4995345.11291504</v>
      </c>
      <c r="CH2780" s="99">
        <v>0</v>
      </c>
      <c r="CI2780" s="99">
        <v>134357.321481705</v>
      </c>
      <c r="CJ2780" s="99">
        <v>10770196.0695801</v>
      </c>
      <c r="CK2780" s="99">
        <v>102835444.886719</v>
      </c>
      <c r="CL2780" s="99">
        <v>22054245.2346191</v>
      </c>
      <c r="CM2780" s="166">
        <v>167060.53772926299</v>
      </c>
      <c r="CN2780" s="166">
        <v>21545516.208007801</v>
      </c>
      <c r="CO2780" s="166">
        <v>141829600.71484399</v>
      </c>
      <c r="CP2780" s="99">
        <v>22054245.2346191</v>
      </c>
      <c r="CQ2780" s="99">
        <v>0</v>
      </c>
      <c r="CR2780" s="99">
        <v>0</v>
      </c>
      <c r="CS2780" s="99">
        <v>0</v>
      </c>
      <c r="CT2780" s="99">
        <v>0</v>
      </c>
      <c r="CU2780" s="98">
        <v>19229.329263358999</v>
      </c>
      <c r="CV2780" s="98">
        <v>36207.858322284999</v>
      </c>
      <c r="CW2780" s="98">
        <v>10770161.056793207</v>
      </c>
      <c r="CX2780" s="98">
        <v>102846164.39221194</v>
      </c>
    </row>
    <row r="2781" spans="1:102" x14ac:dyDescent="0.2">
      <c r="A2781" s="98" t="s">
        <v>193</v>
      </c>
      <c r="B2781" s="100">
        <v>40513</v>
      </c>
      <c r="C2781" s="99">
        <v>110993.423442841</v>
      </c>
      <c r="D2781" s="99">
        <v>7.8924763919785601</v>
      </c>
      <c r="E2781" s="99">
        <v>18357.706843137701</v>
      </c>
      <c r="F2781" s="99">
        <v>0</v>
      </c>
      <c r="G2781" s="99">
        <v>3756.26897287369</v>
      </c>
      <c r="H2781" s="99">
        <v>0</v>
      </c>
      <c r="I2781" s="99">
        <v>0</v>
      </c>
      <c r="J2781" s="99">
        <v>33420.870925426498</v>
      </c>
      <c r="K2781" s="99">
        <v>0</v>
      </c>
      <c r="L2781" s="99">
        <v>35062.845657348596</v>
      </c>
      <c r="M2781" s="99">
        <v>47028.026696205103</v>
      </c>
      <c r="N2781" s="99">
        <v>13555.078451633501</v>
      </c>
      <c r="O2781" s="99">
        <v>35588.002033233599</v>
      </c>
      <c r="P2781" s="99">
        <v>0</v>
      </c>
      <c r="Q2781" s="99">
        <v>4856.0007416605904</v>
      </c>
      <c r="R2781" s="99">
        <v>2902.8287860453102</v>
      </c>
      <c r="S2781" s="99">
        <v>0</v>
      </c>
      <c r="T2781" s="99">
        <v>1046.6593877822199</v>
      </c>
      <c r="U2781" s="99">
        <v>33664.638433456399</v>
      </c>
      <c r="V2781" s="99">
        <v>8042614.5639038105</v>
      </c>
      <c r="W2781" s="99">
        <v>787.98635070025898</v>
      </c>
      <c r="X2781" s="99">
        <v>1993497.2664184601</v>
      </c>
      <c r="Y2781" s="99">
        <v>1324142.44596863</v>
      </c>
      <c r="Z2781" s="99">
        <v>621121.79992675805</v>
      </c>
      <c r="AA2781" s="99">
        <v>0</v>
      </c>
      <c r="AB2781" s="99">
        <v>0</v>
      </c>
      <c r="AC2781" s="99">
        <v>10895386.324707</v>
      </c>
      <c r="AD2781" s="99">
        <v>0</v>
      </c>
      <c r="AE2781" s="99">
        <v>1631254.00788879</v>
      </c>
      <c r="AF2781" s="99">
        <v>3282404.8789367699</v>
      </c>
      <c r="AG2781" s="99">
        <v>2228936.48077393</v>
      </c>
      <c r="AH2781" s="99">
        <v>2156261.81036377</v>
      </c>
      <c r="AI2781" s="99">
        <v>0</v>
      </c>
      <c r="AJ2781" s="99">
        <v>755488.44079589797</v>
      </c>
      <c r="AK2781" s="99">
        <v>466160.35128021199</v>
      </c>
      <c r="AL2781" s="99">
        <v>0</v>
      </c>
      <c r="AM2781" s="99">
        <v>144880.70854759199</v>
      </c>
      <c r="AN2781" s="99">
        <v>10952836.3044434</v>
      </c>
      <c r="AO2781" s="99">
        <v>78843947.990234405</v>
      </c>
      <c r="AP2781" s="99">
        <v>5641.5991340875598</v>
      </c>
      <c r="AQ2781" s="99">
        <v>18531059.966552701</v>
      </c>
      <c r="AR2781" s="99">
        <v>0</v>
      </c>
      <c r="AS2781" s="99">
        <v>4958007.6841430701</v>
      </c>
      <c r="AT2781" s="99">
        <v>0</v>
      </c>
      <c r="AU2781" s="99">
        <v>0</v>
      </c>
      <c r="AV2781" s="99">
        <v>40019564.440429702</v>
      </c>
      <c r="AW2781" s="99">
        <v>0</v>
      </c>
      <c r="AX2781" s="99">
        <v>17047058.2106934</v>
      </c>
      <c r="AY2781" s="99">
        <v>33320210.255371101</v>
      </c>
      <c r="AZ2781" s="99">
        <v>19033541.065917999</v>
      </c>
      <c r="BA2781" s="99">
        <v>21169555.5546875</v>
      </c>
      <c r="BB2781" s="99">
        <v>0</v>
      </c>
      <c r="BC2781" s="99">
        <v>6961688.3121948196</v>
      </c>
      <c r="BD2781" s="99">
        <v>3669927.75567627</v>
      </c>
      <c r="BE2781" s="99">
        <v>0</v>
      </c>
      <c r="BF2781" s="99">
        <v>1214354.8176116899</v>
      </c>
      <c r="BG2781" s="99">
        <v>40220374.118652299</v>
      </c>
      <c r="BH2781" s="99">
        <v>17351254.511718798</v>
      </c>
      <c r="BI2781" s="99">
        <v>739.96572291850998</v>
      </c>
      <c r="BJ2781" s="99">
        <v>4065192.5548706101</v>
      </c>
      <c r="BK2781" s="99">
        <v>2992921.9815368699</v>
      </c>
      <c r="BL2781" s="99">
        <v>0</v>
      </c>
      <c r="BM2781" s="99">
        <v>0</v>
      </c>
      <c r="BN2781" s="99">
        <v>0</v>
      </c>
      <c r="BO2781" s="99">
        <v>0</v>
      </c>
      <c r="BP2781" s="99">
        <v>0</v>
      </c>
      <c r="BQ2781" s="99">
        <v>0</v>
      </c>
      <c r="BR2781" s="99">
        <v>8399093.3950195294</v>
      </c>
      <c r="BS2781" s="99">
        <v>6419474.0620117197</v>
      </c>
      <c r="BT2781" s="99">
        <v>4115296.17828369</v>
      </c>
      <c r="BU2781" s="99">
        <v>0</v>
      </c>
      <c r="BV2781" s="99">
        <v>2445023.54541016</v>
      </c>
      <c r="BW2781" s="99">
        <v>411394.29342269897</v>
      </c>
      <c r="BX2781" s="99">
        <v>0</v>
      </c>
      <c r="BY2781" s="99">
        <v>0</v>
      </c>
      <c r="BZ2781" s="99">
        <v>0</v>
      </c>
      <c r="CA2781" s="99">
        <v>0</v>
      </c>
      <c r="CB2781" s="99">
        <v>10052688.7490234</v>
      </c>
      <c r="CC2781" s="99">
        <v>97328772.977539107</v>
      </c>
      <c r="CD2781" s="99">
        <v>21416239.490478501</v>
      </c>
      <c r="CE2781" s="99">
        <v>3752.7868626415702</v>
      </c>
      <c r="CF2781" s="99">
        <v>622947.57550811803</v>
      </c>
      <c r="CG2781" s="99">
        <v>4984035.29052734</v>
      </c>
      <c r="CH2781" s="99">
        <v>0</v>
      </c>
      <c r="CI2781" s="99">
        <v>133136.05365562401</v>
      </c>
      <c r="CJ2781" s="99">
        <v>10675342.0427246</v>
      </c>
      <c r="CK2781" s="99">
        <v>102393859.27343801</v>
      </c>
      <c r="CL2781" s="99">
        <v>21826763.650390599</v>
      </c>
      <c r="CM2781" s="166">
        <v>166311.011144638</v>
      </c>
      <c r="CN2781" s="166">
        <v>21615398.660888702</v>
      </c>
      <c r="CO2781" s="166">
        <v>142628233.03906301</v>
      </c>
      <c r="CP2781" s="99">
        <v>21826763.650390599</v>
      </c>
      <c r="CQ2781" s="99">
        <v>0</v>
      </c>
      <c r="CR2781" s="99">
        <v>0</v>
      </c>
      <c r="CS2781" s="99">
        <v>0</v>
      </c>
      <c r="CT2781" s="99">
        <v>0</v>
      </c>
      <c r="CU2781" s="98">
        <v>18556.163852686001</v>
      </c>
      <c r="CV2781" s="98">
        <v>36775.003535069001</v>
      </c>
      <c r="CW2781" s="98">
        <v>10675636.324531518</v>
      </c>
      <c r="CX2781" s="98">
        <v>102312808.26806645</v>
      </c>
    </row>
    <row r="2782" spans="1:102" x14ac:dyDescent="0.2">
      <c r="A2782" s="98" t="s">
        <v>193</v>
      </c>
      <c r="B2782" s="100">
        <v>40603</v>
      </c>
      <c r="C2782" s="99">
        <v>110190.84521961201</v>
      </c>
      <c r="D2782" s="99">
        <v>7.1754050869494703</v>
      </c>
      <c r="E2782" s="99">
        <v>18228.5365300179</v>
      </c>
      <c r="F2782" s="99">
        <v>0</v>
      </c>
      <c r="G2782" s="99">
        <v>3783.81434753537</v>
      </c>
      <c r="H2782" s="99">
        <v>0</v>
      </c>
      <c r="I2782" s="99">
        <v>0</v>
      </c>
      <c r="J2782" s="99">
        <v>34273.235167980201</v>
      </c>
      <c r="K2782" s="99">
        <v>0</v>
      </c>
      <c r="L2782" s="99">
        <v>62407.951167583502</v>
      </c>
      <c r="M2782" s="99">
        <v>46873.628128528602</v>
      </c>
      <c r="N2782" s="99">
        <v>13503.8472143412</v>
      </c>
      <c r="O2782" s="99">
        <v>0</v>
      </c>
      <c r="P2782" s="99">
        <v>0</v>
      </c>
      <c r="Q2782" s="99">
        <v>4772.34589135647</v>
      </c>
      <c r="R2782" s="99">
        <v>0</v>
      </c>
      <c r="S2782" s="99">
        <v>0</v>
      </c>
      <c r="T2782" s="99">
        <v>3737.5136002302202</v>
      </c>
      <c r="U2782" s="99">
        <v>34481.834295272798</v>
      </c>
      <c r="V2782" s="99">
        <v>7952687.6239623995</v>
      </c>
      <c r="W2782" s="99">
        <v>436.91883938759599</v>
      </c>
      <c r="X2782" s="99">
        <v>1962365.90235901</v>
      </c>
      <c r="Y2782" s="99">
        <v>1313254.6464080799</v>
      </c>
      <c r="Z2782" s="99">
        <v>623641.71707916295</v>
      </c>
      <c r="AA2782" s="99">
        <v>0</v>
      </c>
      <c r="AB2782" s="99">
        <v>0</v>
      </c>
      <c r="AC2782" s="99">
        <v>11191493.349853501</v>
      </c>
      <c r="AD2782" s="99">
        <v>0</v>
      </c>
      <c r="AE2782" s="99">
        <v>3665560.9376525902</v>
      </c>
      <c r="AF2782" s="99">
        <v>3277900.8350830101</v>
      </c>
      <c r="AG2782" s="99">
        <v>2213602.5062255901</v>
      </c>
      <c r="AH2782" s="99">
        <v>0</v>
      </c>
      <c r="AI2782" s="99">
        <v>0</v>
      </c>
      <c r="AJ2782" s="99">
        <v>737632.79434204102</v>
      </c>
      <c r="AK2782" s="99">
        <v>0</v>
      </c>
      <c r="AL2782" s="99">
        <v>0</v>
      </c>
      <c r="AM2782" s="99">
        <v>617968.07381439197</v>
      </c>
      <c r="AN2782" s="99">
        <v>11227236.741088901</v>
      </c>
      <c r="AO2782" s="99">
        <v>78487761.495117202</v>
      </c>
      <c r="AP2782" s="99">
        <v>4196.39776974916</v>
      </c>
      <c r="AQ2782" s="99">
        <v>18429251.8896484</v>
      </c>
      <c r="AR2782" s="99">
        <v>0</v>
      </c>
      <c r="AS2782" s="99">
        <v>5014440.0838623</v>
      </c>
      <c r="AT2782" s="99">
        <v>0</v>
      </c>
      <c r="AU2782" s="99">
        <v>0</v>
      </c>
      <c r="AV2782" s="99">
        <v>41371396.1640625</v>
      </c>
      <c r="AW2782" s="99">
        <v>0</v>
      </c>
      <c r="AX2782" s="99">
        <v>37189324.611816399</v>
      </c>
      <c r="AY2782" s="99">
        <v>33566088.556152299</v>
      </c>
      <c r="AZ2782" s="99">
        <v>18870459.723632801</v>
      </c>
      <c r="BA2782" s="99">
        <v>0</v>
      </c>
      <c r="BB2782" s="99">
        <v>0</v>
      </c>
      <c r="BC2782" s="99">
        <v>6811929.6042480497</v>
      </c>
      <c r="BD2782" s="99">
        <v>0</v>
      </c>
      <c r="BE2782" s="99">
        <v>0</v>
      </c>
      <c r="BF2782" s="99">
        <v>4972740.9613647498</v>
      </c>
      <c r="BG2782" s="99">
        <v>41423526.854492202</v>
      </c>
      <c r="BH2782" s="99">
        <v>14032722.8519287</v>
      </c>
      <c r="BI2782" s="99">
        <v>406.98683967813798</v>
      </c>
      <c r="BJ2782" s="99">
        <v>3112232.2177429199</v>
      </c>
      <c r="BK2782" s="99">
        <v>2502069.2320556599</v>
      </c>
      <c r="BL2782" s="99">
        <v>0</v>
      </c>
      <c r="BM2782" s="99">
        <v>0</v>
      </c>
      <c r="BN2782" s="99">
        <v>0</v>
      </c>
      <c r="BO2782" s="99">
        <v>0</v>
      </c>
      <c r="BP2782" s="99">
        <v>0</v>
      </c>
      <c r="BQ2782" s="99">
        <v>0</v>
      </c>
      <c r="BR2782" s="99">
        <v>8391059.8427734394</v>
      </c>
      <c r="BS2782" s="99">
        <v>6386555.5255737295</v>
      </c>
      <c r="BT2782" s="99">
        <v>0</v>
      </c>
      <c r="BU2782" s="99">
        <v>0</v>
      </c>
      <c r="BV2782" s="99">
        <v>2400892.8475647001</v>
      </c>
      <c r="BW2782" s="99">
        <v>0</v>
      </c>
      <c r="BX2782" s="99">
        <v>0</v>
      </c>
      <c r="BY2782" s="99">
        <v>0</v>
      </c>
      <c r="BZ2782" s="99">
        <v>0</v>
      </c>
      <c r="CA2782" s="99">
        <v>0</v>
      </c>
      <c r="CB2782" s="99">
        <v>9931316.6623535194</v>
      </c>
      <c r="CC2782" s="99">
        <v>96883640.917968795</v>
      </c>
      <c r="CD2782" s="99">
        <v>17169440.537597701</v>
      </c>
      <c r="CE2782" s="99">
        <v>3789.5345489084698</v>
      </c>
      <c r="CF2782" s="99">
        <v>626323.53889465297</v>
      </c>
      <c r="CG2782" s="99">
        <v>5035005.5501098596</v>
      </c>
      <c r="CH2782" s="99">
        <v>0</v>
      </c>
      <c r="CI2782" s="99">
        <v>132150.16981124901</v>
      </c>
      <c r="CJ2782" s="99">
        <v>10558117.3356934</v>
      </c>
      <c r="CK2782" s="99">
        <v>101882069.33593801</v>
      </c>
      <c r="CL2782" s="99">
        <v>17171022.6083984</v>
      </c>
      <c r="CM2782" s="166">
        <v>166294.307254791</v>
      </c>
      <c r="CN2782" s="166">
        <v>21785086.596435498</v>
      </c>
      <c r="CO2782" s="166">
        <v>143416095.45898399</v>
      </c>
      <c r="CP2782" s="99">
        <v>17171022.6083984</v>
      </c>
      <c r="CQ2782" s="99">
        <v>0</v>
      </c>
      <c r="CR2782" s="99">
        <v>0</v>
      </c>
      <c r="CS2782" s="99">
        <v>0</v>
      </c>
      <c r="CT2782" s="99">
        <v>0</v>
      </c>
      <c r="CU2782" s="98">
        <v>18460.974187168002</v>
      </c>
      <c r="CV2782" s="98">
        <v>37735.469144394003</v>
      </c>
      <c r="CW2782" s="98">
        <v>10557640.201248173</v>
      </c>
      <c r="CX2782" s="98">
        <v>101918646.46807866</v>
      </c>
    </row>
    <row r="2783" spans="1:102" x14ac:dyDescent="0.2">
      <c r="A2783" s="98" t="s">
        <v>193</v>
      </c>
      <c r="B2783" s="100">
        <v>40695</v>
      </c>
      <c r="C2783" s="99">
        <v>109742.088759422</v>
      </c>
      <c r="D2783" s="99">
        <v>5.9237115369760396</v>
      </c>
      <c r="E2783" s="99">
        <v>17930.574066877401</v>
      </c>
      <c r="F2783" s="99">
        <v>0</v>
      </c>
      <c r="G2783" s="99">
        <v>3833.7125154435598</v>
      </c>
      <c r="H2783" s="99">
        <v>0</v>
      </c>
      <c r="I2783" s="99">
        <v>0</v>
      </c>
      <c r="J2783" s="99">
        <v>34893.525897026098</v>
      </c>
      <c r="K2783" s="99">
        <v>0</v>
      </c>
      <c r="L2783" s="99">
        <v>62598.209554195397</v>
      </c>
      <c r="M2783" s="99">
        <v>46949.536763191201</v>
      </c>
      <c r="N2783" s="99">
        <v>13229.789371609701</v>
      </c>
      <c r="O2783" s="99">
        <v>0</v>
      </c>
      <c r="P2783" s="99">
        <v>0</v>
      </c>
      <c r="Q2783" s="99">
        <v>4741.5406658053398</v>
      </c>
      <c r="R2783" s="99">
        <v>0</v>
      </c>
      <c r="S2783" s="99">
        <v>0</v>
      </c>
      <c r="T2783" s="99">
        <v>3813.07898047566</v>
      </c>
      <c r="U2783" s="99">
        <v>35048.3795051575</v>
      </c>
      <c r="V2783" s="99">
        <v>7890029.38818359</v>
      </c>
      <c r="W2783" s="99">
        <v>296.523384936154</v>
      </c>
      <c r="X2783" s="99">
        <v>1925793.49430847</v>
      </c>
      <c r="Y2783" s="99">
        <v>1290793.4234619101</v>
      </c>
      <c r="Z2783" s="99">
        <v>618924.69197845506</v>
      </c>
      <c r="AA2783" s="99">
        <v>0</v>
      </c>
      <c r="AB2783" s="99">
        <v>0</v>
      </c>
      <c r="AC2783" s="99">
        <v>11403754.665283199</v>
      </c>
      <c r="AD2783" s="99">
        <v>0</v>
      </c>
      <c r="AE2783" s="99">
        <v>3638595.8335266099</v>
      </c>
      <c r="AF2783" s="99">
        <v>3288769.3876342801</v>
      </c>
      <c r="AG2783" s="99">
        <v>2169648.7851867699</v>
      </c>
      <c r="AH2783" s="99">
        <v>0</v>
      </c>
      <c r="AI2783" s="99">
        <v>0</v>
      </c>
      <c r="AJ2783" s="99">
        <v>731915.70995330799</v>
      </c>
      <c r="AK2783" s="99">
        <v>0</v>
      </c>
      <c r="AL2783" s="99">
        <v>0</v>
      </c>
      <c r="AM2783" s="99">
        <v>613072.77017211902</v>
      </c>
      <c r="AN2783" s="99">
        <v>11421239.6278076</v>
      </c>
      <c r="AO2783" s="99">
        <v>77959943.941406295</v>
      </c>
      <c r="AP2783" s="99">
        <v>2656.0241982340799</v>
      </c>
      <c r="AQ2783" s="99">
        <v>18163734.979736298</v>
      </c>
      <c r="AR2783" s="99">
        <v>0</v>
      </c>
      <c r="AS2783" s="99">
        <v>5014585.3479003897</v>
      </c>
      <c r="AT2783" s="99">
        <v>0</v>
      </c>
      <c r="AU2783" s="99">
        <v>0</v>
      </c>
      <c r="AV2783" s="99">
        <v>42383055.274902299</v>
      </c>
      <c r="AW2783" s="99">
        <v>0</v>
      </c>
      <c r="AX2783" s="99">
        <v>37091781.185546897</v>
      </c>
      <c r="AY2783" s="99">
        <v>33820450.990722701</v>
      </c>
      <c r="AZ2783" s="99">
        <v>18596346.314941399</v>
      </c>
      <c r="BA2783" s="99">
        <v>0</v>
      </c>
      <c r="BB2783" s="99">
        <v>0</v>
      </c>
      <c r="BC2783" s="99">
        <v>6807571.9182739304</v>
      </c>
      <c r="BD2783" s="99">
        <v>0</v>
      </c>
      <c r="BE2783" s="99">
        <v>0</v>
      </c>
      <c r="BF2783" s="99">
        <v>4966425.8544311495</v>
      </c>
      <c r="BG2783" s="99">
        <v>42452270.151367202</v>
      </c>
      <c r="BH2783" s="99">
        <v>14025462.8479004</v>
      </c>
      <c r="BI2783" s="99">
        <v>322.59717721492098</v>
      </c>
      <c r="BJ2783" s="99">
        <v>3024629.4166259798</v>
      </c>
      <c r="BK2783" s="99">
        <v>2423377.7257080101</v>
      </c>
      <c r="BL2783" s="99">
        <v>0</v>
      </c>
      <c r="BM2783" s="99">
        <v>0</v>
      </c>
      <c r="BN2783" s="99">
        <v>0</v>
      </c>
      <c r="BO2783" s="99">
        <v>0</v>
      </c>
      <c r="BP2783" s="99">
        <v>0</v>
      </c>
      <c r="BQ2783" s="99">
        <v>0</v>
      </c>
      <c r="BR2783" s="99">
        <v>8405786.14453125</v>
      </c>
      <c r="BS2783" s="99">
        <v>6284004.8152465802</v>
      </c>
      <c r="BT2783" s="99">
        <v>0</v>
      </c>
      <c r="BU2783" s="99">
        <v>0</v>
      </c>
      <c r="BV2783" s="99">
        <v>2396687.1279602102</v>
      </c>
      <c r="BW2783" s="99">
        <v>0</v>
      </c>
      <c r="BX2783" s="99">
        <v>0</v>
      </c>
      <c r="BY2783" s="99">
        <v>0</v>
      </c>
      <c r="BZ2783" s="99">
        <v>0</v>
      </c>
      <c r="CA2783" s="99">
        <v>0</v>
      </c>
      <c r="CB2783" s="99">
        <v>9798470.91479492</v>
      </c>
      <c r="CC2783" s="99">
        <v>96051731.427734405</v>
      </c>
      <c r="CD2783" s="99">
        <v>17047786.4211426</v>
      </c>
      <c r="CE2783" s="99">
        <v>3832.0696848928901</v>
      </c>
      <c r="CF2783" s="99">
        <v>617102.10802459705</v>
      </c>
      <c r="CG2783" s="99">
        <v>4996160.9685058603</v>
      </c>
      <c r="CH2783" s="99">
        <v>0</v>
      </c>
      <c r="CI2783" s="99">
        <v>131494.298891068</v>
      </c>
      <c r="CJ2783" s="99">
        <v>10415244.974975601</v>
      </c>
      <c r="CK2783" s="99">
        <v>101007414.259766</v>
      </c>
      <c r="CL2783" s="99">
        <v>17043424.877685498</v>
      </c>
      <c r="CM2783" s="166">
        <v>166175.24953460699</v>
      </c>
      <c r="CN2783" s="166">
        <v>21893163.7038574</v>
      </c>
      <c r="CO2783" s="166">
        <v>143495505.13671899</v>
      </c>
      <c r="CP2783" s="99">
        <v>17043424.877685498</v>
      </c>
      <c r="CQ2783" s="99">
        <v>0</v>
      </c>
      <c r="CR2783" s="99">
        <v>0</v>
      </c>
      <c r="CS2783" s="99">
        <v>0</v>
      </c>
      <c r="CT2783" s="99">
        <v>0</v>
      </c>
      <c r="CU2783" s="98">
        <v>18125.247862280001</v>
      </c>
      <c r="CV2783" s="98">
        <v>38382.863839625999</v>
      </c>
      <c r="CW2783" s="98">
        <v>10415573.022819517</v>
      </c>
      <c r="CX2783" s="98">
        <v>101047892.39624026</v>
      </c>
    </row>
    <row r="2784" spans="1:102" x14ac:dyDescent="0.2">
      <c r="A2784" s="98" t="s">
        <v>193</v>
      </c>
      <c r="B2784" s="100">
        <v>40787</v>
      </c>
      <c r="C2784" s="99">
        <v>109454.724356651</v>
      </c>
      <c r="D2784" s="99">
        <v>5.0231565779540697</v>
      </c>
      <c r="E2784" s="99">
        <v>17523.503261566198</v>
      </c>
      <c r="F2784" s="99">
        <v>0</v>
      </c>
      <c r="G2784" s="99">
        <v>3807.4339257776701</v>
      </c>
      <c r="H2784" s="99">
        <v>0</v>
      </c>
      <c r="I2784" s="99">
        <v>0</v>
      </c>
      <c r="J2784" s="99">
        <v>35112.706873416901</v>
      </c>
      <c r="K2784" s="99">
        <v>0</v>
      </c>
      <c r="L2784" s="99">
        <v>63227.6958975792</v>
      </c>
      <c r="M2784" s="99">
        <v>46995.755376339002</v>
      </c>
      <c r="N2784" s="99">
        <v>13109.9579424858</v>
      </c>
      <c r="O2784" s="99">
        <v>0</v>
      </c>
      <c r="P2784" s="99">
        <v>0</v>
      </c>
      <c r="Q2784" s="99">
        <v>4719.4022626876804</v>
      </c>
      <c r="R2784" s="99">
        <v>0</v>
      </c>
      <c r="S2784" s="99">
        <v>0</v>
      </c>
      <c r="T2784" s="99">
        <v>3824.6725899279099</v>
      </c>
      <c r="U2784" s="99">
        <v>35255.914766788497</v>
      </c>
      <c r="V2784" s="99">
        <v>7848688.49255371</v>
      </c>
      <c r="W2784" s="99">
        <v>369.531707473099</v>
      </c>
      <c r="X2784" s="99">
        <v>1866543.3891143801</v>
      </c>
      <c r="Y2784" s="99">
        <v>1259036.0745544401</v>
      </c>
      <c r="Z2784" s="99">
        <v>604732.60310363804</v>
      </c>
      <c r="AA2784" s="99">
        <v>0</v>
      </c>
      <c r="AB2784" s="99">
        <v>0</v>
      </c>
      <c r="AC2784" s="99">
        <v>11456580.123046899</v>
      </c>
      <c r="AD2784" s="99">
        <v>0</v>
      </c>
      <c r="AE2784" s="99">
        <v>3597548.97900391</v>
      </c>
      <c r="AF2784" s="99">
        <v>3282972.0999450702</v>
      </c>
      <c r="AG2784" s="99">
        <v>2134405.09848022</v>
      </c>
      <c r="AH2784" s="99">
        <v>0</v>
      </c>
      <c r="AI2784" s="99">
        <v>0</v>
      </c>
      <c r="AJ2784" s="99">
        <v>734013.60483551002</v>
      </c>
      <c r="AK2784" s="99">
        <v>0</v>
      </c>
      <c r="AL2784" s="99">
        <v>0</v>
      </c>
      <c r="AM2784" s="99">
        <v>605937.01161193801</v>
      </c>
      <c r="AN2784" s="99">
        <v>11461859.7733154</v>
      </c>
      <c r="AO2784" s="99">
        <v>78209394.620117202</v>
      </c>
      <c r="AP2784" s="99">
        <v>3529.5595597326801</v>
      </c>
      <c r="AQ2784" s="99">
        <v>17628482.308593798</v>
      </c>
      <c r="AR2784" s="99">
        <v>0</v>
      </c>
      <c r="AS2784" s="99">
        <v>4905221.1620483398</v>
      </c>
      <c r="AT2784" s="99">
        <v>0</v>
      </c>
      <c r="AU2784" s="99">
        <v>0</v>
      </c>
      <c r="AV2784" s="99">
        <v>42924183.176757798</v>
      </c>
      <c r="AW2784" s="99">
        <v>0</v>
      </c>
      <c r="AX2784" s="99">
        <v>36851388.645996101</v>
      </c>
      <c r="AY2784" s="99">
        <v>34189400.739257798</v>
      </c>
      <c r="AZ2784" s="99">
        <v>18386590.556640599</v>
      </c>
      <c r="BA2784" s="99">
        <v>0</v>
      </c>
      <c r="BB2784" s="99">
        <v>0</v>
      </c>
      <c r="BC2784" s="99">
        <v>6844717.7142334003</v>
      </c>
      <c r="BD2784" s="99">
        <v>0</v>
      </c>
      <c r="BE2784" s="99">
        <v>0</v>
      </c>
      <c r="BF2784" s="99">
        <v>4911716.77807617</v>
      </c>
      <c r="BG2784" s="99">
        <v>42967319.575683601</v>
      </c>
      <c r="BH2784" s="99">
        <v>14176428.513183599</v>
      </c>
      <c r="BI2784" s="99">
        <v>221.968142991886</v>
      </c>
      <c r="BJ2784" s="99">
        <v>2945453.5305480999</v>
      </c>
      <c r="BK2784" s="99">
        <v>2372735.74691772</v>
      </c>
      <c r="BL2784" s="99">
        <v>0</v>
      </c>
      <c r="BM2784" s="99">
        <v>0</v>
      </c>
      <c r="BN2784" s="99">
        <v>0</v>
      </c>
      <c r="BO2784" s="99">
        <v>0</v>
      </c>
      <c r="BP2784" s="99">
        <v>0</v>
      </c>
      <c r="BQ2784" s="99">
        <v>0</v>
      </c>
      <c r="BR2784" s="99">
        <v>8432685.0255127009</v>
      </c>
      <c r="BS2784" s="99">
        <v>6217946.7465820303</v>
      </c>
      <c r="BT2784" s="99">
        <v>0</v>
      </c>
      <c r="BU2784" s="99">
        <v>0</v>
      </c>
      <c r="BV2784" s="99">
        <v>2401261.2726745601</v>
      </c>
      <c r="BW2784" s="99">
        <v>0</v>
      </c>
      <c r="BX2784" s="99">
        <v>0</v>
      </c>
      <c r="BY2784" s="99">
        <v>0</v>
      </c>
      <c r="BZ2784" s="99">
        <v>0</v>
      </c>
      <c r="CA2784" s="99">
        <v>0</v>
      </c>
      <c r="CB2784" s="99">
        <v>9723160.4118652306</v>
      </c>
      <c r="CC2784" s="99">
        <v>95883459.736328095</v>
      </c>
      <c r="CD2784" s="99">
        <v>17102373.112548798</v>
      </c>
      <c r="CE2784" s="99">
        <v>3805.2553392648701</v>
      </c>
      <c r="CF2784" s="99">
        <v>606936.66353607201</v>
      </c>
      <c r="CG2784" s="99">
        <v>4939102.8461303702</v>
      </c>
      <c r="CH2784" s="99">
        <v>0</v>
      </c>
      <c r="CI2784" s="99">
        <v>130847.836308479</v>
      </c>
      <c r="CJ2784" s="99">
        <v>10329698.0705566</v>
      </c>
      <c r="CK2784" s="99">
        <v>100827848.15136699</v>
      </c>
      <c r="CL2784" s="99">
        <v>17113985.175048798</v>
      </c>
      <c r="CM2784" s="166">
        <v>165991.189285278</v>
      </c>
      <c r="CN2784" s="166">
        <v>21768015.761230499</v>
      </c>
      <c r="CO2784" s="166">
        <v>143887180.97265601</v>
      </c>
      <c r="CP2784" s="99">
        <v>17113985.175048798</v>
      </c>
      <c r="CQ2784" s="99">
        <v>0</v>
      </c>
      <c r="CR2784" s="99">
        <v>0</v>
      </c>
      <c r="CS2784" s="99">
        <v>0</v>
      </c>
      <c r="CT2784" s="99">
        <v>0</v>
      </c>
      <c r="CU2784" s="98">
        <v>17618.303153244</v>
      </c>
      <c r="CV2784" s="98">
        <v>38650.403166985001</v>
      </c>
      <c r="CW2784" s="98">
        <v>10330097.075401302</v>
      </c>
      <c r="CX2784" s="98">
        <v>100822562.58245847</v>
      </c>
    </row>
    <row r="2785" spans="1:102" x14ac:dyDescent="0.2">
      <c r="A2785" s="98" t="s">
        <v>193</v>
      </c>
      <c r="B2785" s="100">
        <v>40878</v>
      </c>
      <c r="C2785" s="99">
        <v>109738.377429962</v>
      </c>
      <c r="D2785" s="99">
        <v>3.9421516389993498</v>
      </c>
      <c r="E2785" s="99">
        <v>17693.886751890201</v>
      </c>
      <c r="F2785" s="99">
        <v>0</v>
      </c>
      <c r="G2785" s="99">
        <v>3841.8757438361599</v>
      </c>
      <c r="H2785" s="99">
        <v>0</v>
      </c>
      <c r="I2785" s="99">
        <v>0</v>
      </c>
      <c r="J2785" s="99">
        <v>35815.446806907697</v>
      </c>
      <c r="K2785" s="99">
        <v>0</v>
      </c>
      <c r="L2785" s="99">
        <v>62615.264133930199</v>
      </c>
      <c r="M2785" s="99">
        <v>47105.076946735397</v>
      </c>
      <c r="N2785" s="99">
        <v>12953.423161864301</v>
      </c>
      <c r="O2785" s="99">
        <v>0</v>
      </c>
      <c r="P2785" s="99">
        <v>0</v>
      </c>
      <c r="Q2785" s="99">
        <v>4788.5523199439003</v>
      </c>
      <c r="R2785" s="99">
        <v>0</v>
      </c>
      <c r="S2785" s="99">
        <v>0</v>
      </c>
      <c r="T2785" s="99">
        <v>3812.27232888341</v>
      </c>
      <c r="U2785" s="99">
        <v>35967.216958046003</v>
      </c>
      <c r="V2785" s="99">
        <v>7817657.5651855497</v>
      </c>
      <c r="W2785" s="99">
        <v>194.79691941849899</v>
      </c>
      <c r="X2785" s="99">
        <v>1848708.1279296901</v>
      </c>
      <c r="Y2785" s="99">
        <v>1247974.9976806601</v>
      </c>
      <c r="Z2785" s="99">
        <v>610223.62467193604</v>
      </c>
      <c r="AA2785" s="99">
        <v>0</v>
      </c>
      <c r="AB2785" s="99">
        <v>0</v>
      </c>
      <c r="AC2785" s="99">
        <v>11657060.240234399</v>
      </c>
      <c r="AD2785" s="99">
        <v>0</v>
      </c>
      <c r="AE2785" s="99">
        <v>3522623.8146057101</v>
      </c>
      <c r="AF2785" s="99">
        <v>3302995.5150451702</v>
      </c>
      <c r="AG2785" s="99">
        <v>2095943.4005127</v>
      </c>
      <c r="AH2785" s="99">
        <v>0</v>
      </c>
      <c r="AI2785" s="99">
        <v>0</v>
      </c>
      <c r="AJ2785" s="99">
        <v>736327.02067565895</v>
      </c>
      <c r="AK2785" s="99">
        <v>0</v>
      </c>
      <c r="AL2785" s="99">
        <v>0</v>
      </c>
      <c r="AM2785" s="99">
        <v>605321.71586608898</v>
      </c>
      <c r="AN2785" s="99">
        <v>11691388.658569301</v>
      </c>
      <c r="AO2785" s="99">
        <v>78570694.547851607</v>
      </c>
      <c r="AP2785" s="99">
        <v>1754.2202687561501</v>
      </c>
      <c r="AQ2785" s="99">
        <v>17604733.692627002</v>
      </c>
      <c r="AR2785" s="99">
        <v>0</v>
      </c>
      <c r="AS2785" s="99">
        <v>4999763.2374267597</v>
      </c>
      <c r="AT2785" s="99">
        <v>0</v>
      </c>
      <c r="AU2785" s="99">
        <v>0</v>
      </c>
      <c r="AV2785" s="99">
        <v>43915381.742675804</v>
      </c>
      <c r="AW2785" s="99">
        <v>0</v>
      </c>
      <c r="AX2785" s="99">
        <v>36287083.151367202</v>
      </c>
      <c r="AY2785" s="99">
        <v>34613544.842285201</v>
      </c>
      <c r="AZ2785" s="99">
        <v>18193193.8586426</v>
      </c>
      <c r="BA2785" s="99">
        <v>0</v>
      </c>
      <c r="BB2785" s="99">
        <v>0</v>
      </c>
      <c r="BC2785" s="99">
        <v>6879561.0805053702</v>
      </c>
      <c r="BD2785" s="99">
        <v>0</v>
      </c>
      <c r="BE2785" s="99">
        <v>0</v>
      </c>
      <c r="BF2785" s="99">
        <v>4961124.26135254</v>
      </c>
      <c r="BG2785" s="99">
        <v>44037388.0400391</v>
      </c>
      <c r="BH2785" s="99">
        <v>14213555.302490201</v>
      </c>
      <c r="BI2785" s="99">
        <v>161.80032552965</v>
      </c>
      <c r="BJ2785" s="99">
        <v>2933477.2160034198</v>
      </c>
      <c r="BK2785" s="99">
        <v>2353951.3987121601</v>
      </c>
      <c r="BL2785" s="99">
        <v>0</v>
      </c>
      <c r="BM2785" s="99">
        <v>0</v>
      </c>
      <c r="BN2785" s="99">
        <v>0</v>
      </c>
      <c r="BO2785" s="99">
        <v>0</v>
      </c>
      <c r="BP2785" s="99">
        <v>0</v>
      </c>
      <c r="BQ2785" s="99">
        <v>0</v>
      </c>
      <c r="BR2785" s="99">
        <v>8542311.7509765606</v>
      </c>
      <c r="BS2785" s="99">
        <v>6162940.14489746</v>
      </c>
      <c r="BT2785" s="99">
        <v>0</v>
      </c>
      <c r="BU2785" s="99">
        <v>0</v>
      </c>
      <c r="BV2785" s="99">
        <v>2424682.7133178702</v>
      </c>
      <c r="BW2785" s="99">
        <v>0</v>
      </c>
      <c r="BX2785" s="99">
        <v>0</v>
      </c>
      <c r="BY2785" s="99">
        <v>0</v>
      </c>
      <c r="BZ2785" s="99">
        <v>0</v>
      </c>
      <c r="CA2785" s="99">
        <v>0</v>
      </c>
      <c r="CB2785" s="99">
        <v>9680794.2236328106</v>
      </c>
      <c r="CC2785" s="99">
        <v>96145033.938476607</v>
      </c>
      <c r="CD2785" s="99">
        <v>17146331.620849598</v>
      </c>
      <c r="CE2785" s="99">
        <v>3840.8575536608701</v>
      </c>
      <c r="CF2785" s="99">
        <v>607683.20050811803</v>
      </c>
      <c r="CG2785" s="99">
        <v>4976512.1690063505</v>
      </c>
      <c r="CH2785" s="99">
        <v>0</v>
      </c>
      <c r="CI2785" s="99">
        <v>131303.33519744899</v>
      </c>
      <c r="CJ2785" s="99">
        <v>10289653.790161099</v>
      </c>
      <c r="CK2785" s="99">
        <v>101141646.412109</v>
      </c>
      <c r="CL2785" s="99">
        <v>17152935.171875</v>
      </c>
      <c r="CM2785" s="166">
        <v>166825.41136169399</v>
      </c>
      <c r="CN2785" s="166">
        <v>21943440.880859401</v>
      </c>
      <c r="CO2785" s="166">
        <v>145048633.83203101</v>
      </c>
      <c r="CP2785" s="99">
        <v>17152935.171875</v>
      </c>
      <c r="CQ2785" s="99">
        <v>0</v>
      </c>
      <c r="CR2785" s="99">
        <v>0</v>
      </c>
      <c r="CS2785" s="99">
        <v>0</v>
      </c>
      <c r="CT2785" s="99">
        <v>0</v>
      </c>
      <c r="CU2785" s="98">
        <v>17827.476554671</v>
      </c>
      <c r="CV2785" s="98">
        <v>39276.192636300002</v>
      </c>
      <c r="CW2785" s="98">
        <v>10288477.424140928</v>
      </c>
      <c r="CX2785" s="98">
        <v>101121546.10748295</v>
      </c>
    </row>
    <row r="2786" spans="1:102" x14ac:dyDescent="0.2">
      <c r="A2786" s="98" t="s">
        <v>193</v>
      </c>
      <c r="B2786" s="100">
        <v>40969</v>
      </c>
      <c r="C2786" s="99">
        <v>109756.367458344</v>
      </c>
      <c r="D2786" s="99">
        <v>4.0698064919561103</v>
      </c>
      <c r="E2786" s="99">
        <v>17475.3257329464</v>
      </c>
      <c r="F2786" s="99">
        <v>0</v>
      </c>
      <c r="G2786" s="99">
        <v>3882.0670568645</v>
      </c>
      <c r="H2786" s="99">
        <v>0</v>
      </c>
      <c r="I2786" s="99">
        <v>0</v>
      </c>
      <c r="J2786" s="99">
        <v>36273.236691951803</v>
      </c>
      <c r="K2786" s="99">
        <v>0</v>
      </c>
      <c r="L2786" s="99">
        <v>61798.036755084999</v>
      </c>
      <c r="M2786" s="99">
        <v>47276.87088871</v>
      </c>
      <c r="N2786" s="99">
        <v>12776.019280791301</v>
      </c>
      <c r="O2786" s="99">
        <v>0</v>
      </c>
      <c r="P2786" s="99">
        <v>0</v>
      </c>
      <c r="Q2786" s="99">
        <v>4883.4684599041902</v>
      </c>
      <c r="R2786" s="99">
        <v>0</v>
      </c>
      <c r="S2786" s="99">
        <v>0</v>
      </c>
      <c r="T2786" s="99">
        <v>3842.7303513884499</v>
      </c>
      <c r="U2786" s="99">
        <v>36425.025600433401</v>
      </c>
      <c r="V2786" s="99">
        <v>7801424.7777709998</v>
      </c>
      <c r="W2786" s="99">
        <v>206.30440898984699</v>
      </c>
      <c r="X2786" s="99">
        <v>1818874.6342926</v>
      </c>
      <c r="Y2786" s="99">
        <v>1209305.22473145</v>
      </c>
      <c r="Z2786" s="99">
        <v>621324.97988891602</v>
      </c>
      <c r="AA2786" s="99">
        <v>0</v>
      </c>
      <c r="AB2786" s="99">
        <v>0</v>
      </c>
      <c r="AC2786" s="99">
        <v>11888959.7386475</v>
      </c>
      <c r="AD2786" s="99">
        <v>0</v>
      </c>
      <c r="AE2786" s="99">
        <v>3516541.4677734398</v>
      </c>
      <c r="AF2786" s="99">
        <v>3363352.5808105501</v>
      </c>
      <c r="AG2786" s="99">
        <v>2057903.0057067899</v>
      </c>
      <c r="AH2786" s="99">
        <v>0</v>
      </c>
      <c r="AI2786" s="99">
        <v>0</v>
      </c>
      <c r="AJ2786" s="99">
        <v>754156.38214874303</v>
      </c>
      <c r="AK2786" s="99">
        <v>0</v>
      </c>
      <c r="AL2786" s="99">
        <v>0</v>
      </c>
      <c r="AM2786" s="99">
        <v>618196.67097473098</v>
      </c>
      <c r="AN2786" s="99">
        <v>11924524.6140137</v>
      </c>
      <c r="AO2786" s="99">
        <v>78614939.850585893</v>
      </c>
      <c r="AP2786" s="99">
        <v>1831.4902813881599</v>
      </c>
      <c r="AQ2786" s="99">
        <v>17545747.3825684</v>
      </c>
      <c r="AR2786" s="99">
        <v>0</v>
      </c>
      <c r="AS2786" s="99">
        <v>5130135.3446655301</v>
      </c>
      <c r="AT2786" s="99">
        <v>0</v>
      </c>
      <c r="AU2786" s="99">
        <v>0</v>
      </c>
      <c r="AV2786" s="99">
        <v>44939610.314453103</v>
      </c>
      <c r="AW2786" s="99">
        <v>0</v>
      </c>
      <c r="AX2786" s="99">
        <v>36643301.284179702</v>
      </c>
      <c r="AY2786" s="99">
        <v>34866994.645507798</v>
      </c>
      <c r="AZ2786" s="99">
        <v>17974649.724609401</v>
      </c>
      <c r="BA2786" s="99">
        <v>0</v>
      </c>
      <c r="BB2786" s="99">
        <v>0</v>
      </c>
      <c r="BC2786" s="99">
        <v>7081474.2383422898</v>
      </c>
      <c r="BD2786" s="99">
        <v>0</v>
      </c>
      <c r="BE2786" s="99">
        <v>0</v>
      </c>
      <c r="BF2786" s="99">
        <v>5108646.9309082003</v>
      </c>
      <c r="BG2786" s="99">
        <v>44973842.283203103</v>
      </c>
      <c r="BH2786" s="99">
        <v>14411620.814208999</v>
      </c>
      <c r="BI2786" s="99">
        <v>140.84106151014601</v>
      </c>
      <c r="BJ2786" s="99">
        <v>2912415.0988464402</v>
      </c>
      <c r="BK2786" s="99">
        <v>2317216.5944519001</v>
      </c>
      <c r="BL2786" s="99">
        <v>0</v>
      </c>
      <c r="BM2786" s="99">
        <v>0</v>
      </c>
      <c r="BN2786" s="99">
        <v>0</v>
      </c>
      <c r="BO2786" s="99">
        <v>0</v>
      </c>
      <c r="BP2786" s="99">
        <v>0</v>
      </c>
      <c r="BQ2786" s="99">
        <v>0</v>
      </c>
      <c r="BR2786" s="99">
        <v>8750248.1887206994</v>
      </c>
      <c r="BS2786" s="99">
        <v>6110606.0601196298</v>
      </c>
      <c r="BT2786" s="99">
        <v>0</v>
      </c>
      <c r="BU2786" s="99">
        <v>0</v>
      </c>
      <c r="BV2786" s="99">
        <v>2507542.2284545898</v>
      </c>
      <c r="BW2786" s="99">
        <v>0</v>
      </c>
      <c r="BX2786" s="99">
        <v>0</v>
      </c>
      <c r="BY2786" s="99">
        <v>0</v>
      </c>
      <c r="BZ2786" s="99">
        <v>0</v>
      </c>
      <c r="CA2786" s="99">
        <v>0</v>
      </c>
      <c r="CB2786" s="99">
        <v>9606546.1898193397</v>
      </c>
      <c r="CC2786" s="99">
        <v>95967309.374023393</v>
      </c>
      <c r="CD2786" s="99">
        <v>17344305.456298798</v>
      </c>
      <c r="CE2786" s="99">
        <v>3885.5699872076498</v>
      </c>
      <c r="CF2786" s="99">
        <v>610067.05254364002</v>
      </c>
      <c r="CG2786" s="99">
        <v>5041089.9729614304</v>
      </c>
      <c r="CH2786" s="99">
        <v>0</v>
      </c>
      <c r="CI2786" s="99">
        <v>131061.694542885</v>
      </c>
      <c r="CJ2786" s="99">
        <v>10217723.5003662</v>
      </c>
      <c r="CK2786" s="99">
        <v>101032925.01660199</v>
      </c>
      <c r="CL2786" s="99">
        <v>17344652.002685498</v>
      </c>
      <c r="CM2786" s="166">
        <v>167082.533178329</v>
      </c>
      <c r="CN2786" s="166">
        <v>22273935.7651367</v>
      </c>
      <c r="CO2786" s="166">
        <v>146080523.06835899</v>
      </c>
      <c r="CP2786" s="99">
        <v>17344652.002685498</v>
      </c>
      <c r="CQ2786" s="99">
        <v>0</v>
      </c>
      <c r="CR2786" s="99">
        <v>0</v>
      </c>
      <c r="CS2786" s="99">
        <v>0</v>
      </c>
      <c r="CT2786" s="99">
        <v>0</v>
      </c>
      <c r="CU2786" s="98">
        <v>17650.184870994999</v>
      </c>
      <c r="CV2786" s="98">
        <v>39820.004761383003</v>
      </c>
      <c r="CW2786" s="98">
        <v>10216613.24236298</v>
      </c>
      <c r="CX2786" s="98">
        <v>101008399.34698482</v>
      </c>
    </row>
    <row r="2787" spans="1:102" x14ac:dyDescent="0.2">
      <c r="A2787" s="98" t="s">
        <v>193</v>
      </c>
      <c r="B2787" s="100">
        <v>41061</v>
      </c>
      <c r="C2787" s="99">
        <v>109357.05955219299</v>
      </c>
      <c r="D2787" s="99">
        <v>2.9732594599772701</v>
      </c>
      <c r="E2787" s="99">
        <v>17054.215829610799</v>
      </c>
      <c r="F2787" s="99">
        <v>0</v>
      </c>
      <c r="G2787" s="99">
        <v>3890.7511621415601</v>
      </c>
      <c r="H2787" s="99">
        <v>0</v>
      </c>
      <c r="I2787" s="99">
        <v>0</v>
      </c>
      <c r="J2787" s="99">
        <v>36610.483831405603</v>
      </c>
      <c r="K2787" s="99">
        <v>0</v>
      </c>
      <c r="L2787" s="99">
        <v>61872.809112071998</v>
      </c>
      <c r="M2787" s="99">
        <v>47273.776880741098</v>
      </c>
      <c r="N2787" s="99">
        <v>12146.233845472299</v>
      </c>
      <c r="O2787" s="99">
        <v>0</v>
      </c>
      <c r="P2787" s="99">
        <v>0</v>
      </c>
      <c r="Q2787" s="99">
        <v>5134.6965886950502</v>
      </c>
      <c r="R2787" s="99">
        <v>0</v>
      </c>
      <c r="S2787" s="99">
        <v>0</v>
      </c>
      <c r="T2787" s="99">
        <v>3876.4965870976398</v>
      </c>
      <c r="U2787" s="99">
        <v>36748.964197635702</v>
      </c>
      <c r="V2787" s="99">
        <v>7757117.28515625</v>
      </c>
      <c r="W2787" s="99">
        <v>197.30626899004</v>
      </c>
      <c r="X2787" s="99">
        <v>1770497.16227722</v>
      </c>
      <c r="Y2787" s="99">
        <v>1193110.3413391099</v>
      </c>
      <c r="Z2787" s="99">
        <v>608451.56346893299</v>
      </c>
      <c r="AA2787" s="99">
        <v>0</v>
      </c>
      <c r="AB2787" s="99">
        <v>0</v>
      </c>
      <c r="AC2787" s="99">
        <v>11910391.420654301</v>
      </c>
      <c r="AD2787" s="99">
        <v>0</v>
      </c>
      <c r="AE2787" s="99">
        <v>3445057.1828308101</v>
      </c>
      <c r="AF2787" s="99">
        <v>3302418.5215759301</v>
      </c>
      <c r="AG2787" s="99">
        <v>1864782.0797119101</v>
      </c>
      <c r="AH2787" s="99">
        <v>0</v>
      </c>
      <c r="AI2787" s="99">
        <v>0</v>
      </c>
      <c r="AJ2787" s="99">
        <v>871396.49075317394</v>
      </c>
      <c r="AK2787" s="99">
        <v>0</v>
      </c>
      <c r="AL2787" s="99">
        <v>0</v>
      </c>
      <c r="AM2787" s="99">
        <v>604320.40834808396</v>
      </c>
      <c r="AN2787" s="99">
        <v>11924314.854126001</v>
      </c>
      <c r="AO2787" s="99">
        <v>78722570.889648393</v>
      </c>
      <c r="AP2787" s="99">
        <v>1625.09428180754</v>
      </c>
      <c r="AQ2787" s="99">
        <v>17198889.775146499</v>
      </c>
      <c r="AR2787" s="99">
        <v>0</v>
      </c>
      <c r="AS2787" s="99">
        <v>5048326.1875</v>
      </c>
      <c r="AT2787" s="99">
        <v>0</v>
      </c>
      <c r="AU2787" s="99">
        <v>0</v>
      </c>
      <c r="AV2787" s="99">
        <v>45394325.129394501</v>
      </c>
      <c r="AW2787" s="99">
        <v>0</v>
      </c>
      <c r="AX2787" s="99">
        <v>36014909.278808601</v>
      </c>
      <c r="AY2787" s="99">
        <v>35058510.381347701</v>
      </c>
      <c r="AZ2787" s="99">
        <v>16432724.1062012</v>
      </c>
      <c r="BA2787" s="99">
        <v>0</v>
      </c>
      <c r="BB2787" s="99">
        <v>0</v>
      </c>
      <c r="BC2787" s="99">
        <v>8043546.6272582998</v>
      </c>
      <c r="BD2787" s="99">
        <v>0</v>
      </c>
      <c r="BE2787" s="99">
        <v>0</v>
      </c>
      <c r="BF2787" s="99">
        <v>5012695.2337036096</v>
      </c>
      <c r="BG2787" s="99">
        <v>45486200.159179702</v>
      </c>
      <c r="BH2787" s="99">
        <v>14187458.8789063</v>
      </c>
      <c r="BI2787" s="99">
        <v>96.896288217976704</v>
      </c>
      <c r="BJ2787" s="99">
        <v>2784591.3147277799</v>
      </c>
      <c r="BK2787" s="99">
        <v>2214007.7692565899</v>
      </c>
      <c r="BL2787" s="99">
        <v>0</v>
      </c>
      <c r="BM2787" s="99">
        <v>0</v>
      </c>
      <c r="BN2787" s="99">
        <v>0</v>
      </c>
      <c r="BO2787" s="99">
        <v>0</v>
      </c>
      <c r="BP2787" s="99">
        <v>0</v>
      </c>
      <c r="BQ2787" s="99">
        <v>0</v>
      </c>
      <c r="BR2787" s="99">
        <v>8612446.24462891</v>
      </c>
      <c r="BS2787" s="99">
        <v>5572133.6179809598</v>
      </c>
      <c r="BT2787" s="99">
        <v>0</v>
      </c>
      <c r="BU2787" s="99">
        <v>0</v>
      </c>
      <c r="BV2787" s="99">
        <v>2819954.0846557599</v>
      </c>
      <c r="BW2787" s="99">
        <v>0</v>
      </c>
      <c r="BX2787" s="99">
        <v>0</v>
      </c>
      <c r="BY2787" s="99">
        <v>0</v>
      </c>
      <c r="BZ2787" s="99">
        <v>0</v>
      </c>
      <c r="CA2787" s="99">
        <v>0</v>
      </c>
      <c r="CB2787" s="99">
        <v>9525334.2481689509</v>
      </c>
      <c r="CC2787" s="99">
        <v>96059705.447265595</v>
      </c>
      <c r="CD2787" s="99">
        <v>16965991.5625</v>
      </c>
      <c r="CE2787" s="99">
        <v>3890.9517133534</v>
      </c>
      <c r="CF2787" s="99">
        <v>612436.24243164097</v>
      </c>
      <c r="CG2787" s="99">
        <v>5064586.84973145</v>
      </c>
      <c r="CH2787" s="99">
        <v>0</v>
      </c>
      <c r="CI2787" s="99">
        <v>130307.789516449</v>
      </c>
      <c r="CJ2787" s="99">
        <v>10138014.948242201</v>
      </c>
      <c r="CK2787" s="99">
        <v>101044527.93847699</v>
      </c>
      <c r="CL2787" s="99">
        <v>16960244.534667999</v>
      </c>
      <c r="CM2787" s="166">
        <v>166683.52767944301</v>
      </c>
      <c r="CN2787" s="166">
        <v>22031563.0466309</v>
      </c>
      <c r="CO2787" s="166">
        <v>146570588.328125</v>
      </c>
      <c r="CP2787" s="99">
        <v>16960244.534667999</v>
      </c>
      <c r="CQ2787" s="99">
        <v>0</v>
      </c>
      <c r="CR2787" s="99">
        <v>0</v>
      </c>
      <c r="CS2787" s="99">
        <v>0</v>
      </c>
      <c r="CT2787" s="99">
        <v>0</v>
      </c>
      <c r="CU2787" s="98">
        <v>17218.952394624001</v>
      </c>
      <c r="CV2787" s="98">
        <v>40165.064513126003</v>
      </c>
      <c r="CW2787" s="98">
        <v>10137770.490600592</v>
      </c>
      <c r="CX2787" s="98">
        <v>101124292.29699704</v>
      </c>
    </row>
    <row r="2788" spans="1:102" x14ac:dyDescent="0.2">
      <c r="A2788" s="98" t="s">
        <v>193</v>
      </c>
      <c r="B2788" s="100">
        <v>41153</v>
      </c>
      <c r="C2788" s="99">
        <v>108596.60381984701</v>
      </c>
      <c r="D2788" s="99">
        <v>3.0389348989992899</v>
      </c>
      <c r="E2788" s="99">
        <v>16622.843188762701</v>
      </c>
      <c r="F2788" s="99">
        <v>0</v>
      </c>
      <c r="G2788" s="99">
        <v>3851.11574557424</v>
      </c>
      <c r="H2788" s="99">
        <v>0</v>
      </c>
      <c r="I2788" s="99">
        <v>0</v>
      </c>
      <c r="J2788" s="99">
        <v>36946.325043201403</v>
      </c>
      <c r="K2788" s="99">
        <v>0</v>
      </c>
      <c r="L2788" s="99">
        <v>61169.257908821099</v>
      </c>
      <c r="M2788" s="99">
        <v>47406.638636112199</v>
      </c>
      <c r="N2788" s="99">
        <v>12019.6996344328</v>
      </c>
      <c r="O2788" s="99">
        <v>0</v>
      </c>
      <c r="P2788" s="99">
        <v>0</v>
      </c>
      <c r="Q2788" s="99">
        <v>5172.70409607887</v>
      </c>
      <c r="R2788" s="99">
        <v>0</v>
      </c>
      <c r="S2788" s="99">
        <v>0</v>
      </c>
      <c r="T2788" s="99">
        <v>3857.1958374381102</v>
      </c>
      <c r="U2788" s="99">
        <v>37070.749437808998</v>
      </c>
      <c r="V2788" s="99">
        <v>7621089.7370605497</v>
      </c>
      <c r="W2788" s="99">
        <v>203.455757388845</v>
      </c>
      <c r="X2788" s="99">
        <v>1717096.31573486</v>
      </c>
      <c r="Y2788" s="99">
        <v>1161239.28553772</v>
      </c>
      <c r="Z2788" s="99">
        <v>587722.03764343297</v>
      </c>
      <c r="AA2788" s="99">
        <v>0</v>
      </c>
      <c r="AB2788" s="99">
        <v>0</v>
      </c>
      <c r="AC2788" s="99">
        <v>11995426.0151367</v>
      </c>
      <c r="AD2788" s="99">
        <v>0</v>
      </c>
      <c r="AE2788" s="99">
        <v>3366756.3190612802</v>
      </c>
      <c r="AF2788" s="99">
        <v>3269615.0029296898</v>
      </c>
      <c r="AG2788" s="99">
        <v>1823139.8719635</v>
      </c>
      <c r="AH2788" s="99">
        <v>0</v>
      </c>
      <c r="AI2788" s="99">
        <v>0</v>
      </c>
      <c r="AJ2788" s="99">
        <v>872949.01779174805</v>
      </c>
      <c r="AK2788" s="99">
        <v>0</v>
      </c>
      <c r="AL2788" s="99">
        <v>0</v>
      </c>
      <c r="AM2788" s="99">
        <v>588770.62162780797</v>
      </c>
      <c r="AN2788" s="99">
        <v>12002840.923706099</v>
      </c>
      <c r="AO2788" s="99">
        <v>77511594.284179702</v>
      </c>
      <c r="AP2788" s="99">
        <v>1710.4471039027001</v>
      </c>
      <c r="AQ2788" s="99">
        <v>16735099.0073242</v>
      </c>
      <c r="AR2788" s="99">
        <v>0</v>
      </c>
      <c r="AS2788" s="99">
        <v>4936202.6439819299</v>
      </c>
      <c r="AT2788" s="99">
        <v>0</v>
      </c>
      <c r="AU2788" s="99">
        <v>0</v>
      </c>
      <c r="AV2788" s="99">
        <v>46016213.279785201</v>
      </c>
      <c r="AW2788" s="99">
        <v>0</v>
      </c>
      <c r="AX2788" s="99">
        <v>35361757.214843802</v>
      </c>
      <c r="AY2788" s="99">
        <v>34839726.0009766</v>
      </c>
      <c r="AZ2788" s="99">
        <v>16241704.643066401</v>
      </c>
      <c r="BA2788" s="99">
        <v>0</v>
      </c>
      <c r="BB2788" s="99">
        <v>0</v>
      </c>
      <c r="BC2788" s="99">
        <v>8107895.1373290997</v>
      </c>
      <c r="BD2788" s="99">
        <v>0</v>
      </c>
      <c r="BE2788" s="99">
        <v>0</v>
      </c>
      <c r="BF2788" s="99">
        <v>4941164.1034545898</v>
      </c>
      <c r="BG2788" s="99">
        <v>46061949.7802734</v>
      </c>
      <c r="BH2788" s="99">
        <v>14379521.9685059</v>
      </c>
      <c r="BI2788" s="99">
        <v>152.26704731024799</v>
      </c>
      <c r="BJ2788" s="99">
        <v>2799608.55078125</v>
      </c>
      <c r="BK2788" s="99">
        <v>2224455.4152526902</v>
      </c>
      <c r="BL2788" s="99">
        <v>0</v>
      </c>
      <c r="BM2788" s="99">
        <v>0</v>
      </c>
      <c r="BN2788" s="99">
        <v>0</v>
      </c>
      <c r="BO2788" s="99">
        <v>0</v>
      </c>
      <c r="BP2788" s="99">
        <v>0</v>
      </c>
      <c r="BQ2788" s="99">
        <v>0</v>
      </c>
      <c r="BR2788" s="99">
        <v>8710174.3419189509</v>
      </c>
      <c r="BS2788" s="99">
        <v>5541623.0921630897</v>
      </c>
      <c r="BT2788" s="99">
        <v>0</v>
      </c>
      <c r="BU2788" s="99">
        <v>0</v>
      </c>
      <c r="BV2788" s="99">
        <v>2865666.9704895001</v>
      </c>
      <c r="BW2788" s="99">
        <v>0</v>
      </c>
      <c r="BX2788" s="99">
        <v>0</v>
      </c>
      <c r="BY2788" s="99">
        <v>0</v>
      </c>
      <c r="BZ2788" s="99">
        <v>0</v>
      </c>
      <c r="CA2788" s="99">
        <v>0</v>
      </c>
      <c r="CB2788" s="99">
        <v>9309925.4453125</v>
      </c>
      <c r="CC2788" s="99">
        <v>94396490.263671905</v>
      </c>
      <c r="CD2788" s="99">
        <v>17168651.370361298</v>
      </c>
      <c r="CE2788" s="99">
        <v>3848.67530634999</v>
      </c>
      <c r="CF2788" s="99">
        <v>585817.91493988002</v>
      </c>
      <c r="CG2788" s="99">
        <v>4926739.8534545898</v>
      </c>
      <c r="CH2788" s="99">
        <v>0</v>
      </c>
      <c r="CI2788" s="99">
        <v>129107.979909897</v>
      </c>
      <c r="CJ2788" s="99">
        <v>9894698.3020019494</v>
      </c>
      <c r="CK2788" s="99">
        <v>99343850.34375</v>
      </c>
      <c r="CL2788" s="99">
        <v>17181131.931152299</v>
      </c>
      <c r="CM2788" s="166">
        <v>166007.11787033101</v>
      </c>
      <c r="CN2788" s="166">
        <v>21900487.8115234</v>
      </c>
      <c r="CO2788" s="166">
        <v>145354026.69531301</v>
      </c>
      <c r="CP2788" s="99">
        <v>17181131.931152299</v>
      </c>
      <c r="CQ2788" s="99">
        <v>0</v>
      </c>
      <c r="CR2788" s="99">
        <v>0</v>
      </c>
      <c r="CS2788" s="99">
        <v>0</v>
      </c>
      <c r="CT2788" s="99">
        <v>0</v>
      </c>
      <c r="CU2788" s="98">
        <v>16708.483141477998</v>
      </c>
      <c r="CV2788" s="98">
        <v>40477.872173483003</v>
      </c>
      <c r="CW2788" s="98">
        <v>9895743.3602523804</v>
      </c>
      <c r="CX2788" s="98">
        <v>99323230.117126495</v>
      </c>
    </row>
    <row r="2789" spans="1:102" x14ac:dyDescent="0.2">
      <c r="A2789" s="98" t="s">
        <v>193</v>
      </c>
      <c r="B2789" s="100">
        <v>41244</v>
      </c>
      <c r="C2789" s="99">
        <v>108056.257037163</v>
      </c>
      <c r="D2789" s="99">
        <v>2.9433232739975201</v>
      </c>
      <c r="E2789" s="99">
        <v>16708.7999947071</v>
      </c>
      <c r="F2789" s="99">
        <v>0</v>
      </c>
      <c r="G2789" s="99">
        <v>3793.33146059513</v>
      </c>
      <c r="H2789" s="99">
        <v>0</v>
      </c>
      <c r="I2789" s="99">
        <v>0</v>
      </c>
      <c r="J2789" s="99">
        <v>37279.7131686211</v>
      </c>
      <c r="K2789" s="99">
        <v>0</v>
      </c>
      <c r="L2789" s="99">
        <v>60312.673981189699</v>
      </c>
      <c r="M2789" s="99">
        <v>47438.998040199302</v>
      </c>
      <c r="N2789" s="99">
        <v>11947.6553366184</v>
      </c>
      <c r="O2789" s="99">
        <v>0</v>
      </c>
      <c r="P2789" s="99">
        <v>0</v>
      </c>
      <c r="Q2789" s="99">
        <v>5146.13301706314</v>
      </c>
      <c r="R2789" s="99">
        <v>0</v>
      </c>
      <c r="S2789" s="99">
        <v>0</v>
      </c>
      <c r="T2789" s="99">
        <v>3775.3862709403002</v>
      </c>
      <c r="U2789" s="99">
        <v>37404.636129856102</v>
      </c>
      <c r="V2789" s="99">
        <v>7557045.2000122098</v>
      </c>
      <c r="W2789" s="99">
        <v>152.82409737631701</v>
      </c>
      <c r="X2789" s="99">
        <v>1702184.01782227</v>
      </c>
      <c r="Y2789" s="99">
        <v>1149323.99519348</v>
      </c>
      <c r="Z2789" s="99">
        <v>582338.29254913295</v>
      </c>
      <c r="AA2789" s="99">
        <v>0</v>
      </c>
      <c r="AB2789" s="99">
        <v>0</v>
      </c>
      <c r="AC2789" s="99">
        <v>12076278.755615201</v>
      </c>
      <c r="AD2789" s="99">
        <v>0</v>
      </c>
      <c r="AE2789" s="99">
        <v>3332356.9464416499</v>
      </c>
      <c r="AF2789" s="99">
        <v>3263261.5775451702</v>
      </c>
      <c r="AG2789" s="99">
        <v>1803248.5484008801</v>
      </c>
      <c r="AH2789" s="99">
        <v>0</v>
      </c>
      <c r="AI2789" s="99">
        <v>0</v>
      </c>
      <c r="AJ2789" s="99">
        <v>867754.846977234</v>
      </c>
      <c r="AK2789" s="99">
        <v>0</v>
      </c>
      <c r="AL2789" s="99">
        <v>0</v>
      </c>
      <c r="AM2789" s="99">
        <v>578427.33356475795</v>
      </c>
      <c r="AN2789" s="99">
        <v>12098349.678466801</v>
      </c>
      <c r="AO2789" s="99">
        <v>77494195.03125</v>
      </c>
      <c r="AP2789" s="99">
        <v>1290.87618744373</v>
      </c>
      <c r="AQ2789" s="99">
        <v>16747677.133667</v>
      </c>
      <c r="AR2789" s="99">
        <v>0</v>
      </c>
      <c r="AS2789" s="99">
        <v>4897924.7642822303</v>
      </c>
      <c r="AT2789" s="99">
        <v>0</v>
      </c>
      <c r="AU2789" s="99">
        <v>0</v>
      </c>
      <c r="AV2789" s="99">
        <v>46418088.5791016</v>
      </c>
      <c r="AW2789" s="99">
        <v>0</v>
      </c>
      <c r="AX2789" s="99">
        <v>35149739.5615234</v>
      </c>
      <c r="AY2789" s="99">
        <v>34978449.899902299</v>
      </c>
      <c r="AZ2789" s="99">
        <v>16156417.807128901</v>
      </c>
      <c r="BA2789" s="99">
        <v>0</v>
      </c>
      <c r="BB2789" s="99">
        <v>0</v>
      </c>
      <c r="BC2789" s="99">
        <v>8093590.77270508</v>
      </c>
      <c r="BD2789" s="99">
        <v>0</v>
      </c>
      <c r="BE2789" s="99">
        <v>0</v>
      </c>
      <c r="BF2789" s="99">
        <v>4866791.60974121</v>
      </c>
      <c r="BG2789" s="99">
        <v>46490521.118652299</v>
      </c>
      <c r="BH2789" s="99">
        <v>14465729.018554701</v>
      </c>
      <c r="BI2789" s="99">
        <v>125.15133917518</v>
      </c>
      <c r="BJ2789" s="99">
        <v>2766735.0289611798</v>
      </c>
      <c r="BK2789" s="99">
        <v>2204110.0842895498</v>
      </c>
      <c r="BL2789" s="99">
        <v>0</v>
      </c>
      <c r="BM2789" s="99">
        <v>0</v>
      </c>
      <c r="BN2789" s="99">
        <v>0</v>
      </c>
      <c r="BO2789" s="99">
        <v>0</v>
      </c>
      <c r="BP2789" s="99">
        <v>0</v>
      </c>
      <c r="BQ2789" s="99">
        <v>0</v>
      </c>
      <c r="BR2789" s="99">
        <v>8797321.10302734</v>
      </c>
      <c r="BS2789" s="99">
        <v>5539945.4475097703</v>
      </c>
      <c r="BT2789" s="99">
        <v>0</v>
      </c>
      <c r="BU2789" s="99">
        <v>0</v>
      </c>
      <c r="BV2789" s="99">
        <v>2872694.3602600102</v>
      </c>
      <c r="BW2789" s="99">
        <v>0</v>
      </c>
      <c r="BX2789" s="99">
        <v>0</v>
      </c>
      <c r="BY2789" s="99">
        <v>0</v>
      </c>
      <c r="BZ2789" s="99">
        <v>0</v>
      </c>
      <c r="CA2789" s="99">
        <v>0</v>
      </c>
      <c r="CB2789" s="99">
        <v>9262242.453125</v>
      </c>
      <c r="CC2789" s="99">
        <v>94279799.349609405</v>
      </c>
      <c r="CD2789" s="99">
        <v>17233708.439453099</v>
      </c>
      <c r="CE2789" s="99">
        <v>3792.8828600645102</v>
      </c>
      <c r="CF2789" s="99">
        <v>579101.09204864502</v>
      </c>
      <c r="CG2789" s="99">
        <v>4865112.3903808603</v>
      </c>
      <c r="CH2789" s="99">
        <v>0</v>
      </c>
      <c r="CI2789" s="99">
        <v>128592.19279670699</v>
      </c>
      <c r="CJ2789" s="99">
        <v>9842465.5616455097</v>
      </c>
      <c r="CK2789" s="99">
        <v>99229201.910156295</v>
      </c>
      <c r="CL2789" s="99">
        <v>17241781.512695301</v>
      </c>
      <c r="CM2789" s="166">
        <v>165632.11686706499</v>
      </c>
      <c r="CN2789" s="166">
        <v>21918279.3212891</v>
      </c>
      <c r="CO2789" s="166">
        <v>145379136.94335899</v>
      </c>
      <c r="CP2789" s="99">
        <v>17241781.512695301</v>
      </c>
      <c r="CQ2789" s="99">
        <v>0</v>
      </c>
      <c r="CR2789" s="99">
        <v>0</v>
      </c>
      <c r="CS2789" s="99">
        <v>0</v>
      </c>
      <c r="CT2789" s="99">
        <v>0</v>
      </c>
      <c r="CU2789" s="98">
        <v>16820.157846442999</v>
      </c>
      <c r="CV2789" s="98">
        <v>40696.265978882999</v>
      </c>
      <c r="CW2789" s="98">
        <v>9841343.545173645</v>
      </c>
      <c r="CX2789" s="98">
        <v>99144911.739990264</v>
      </c>
    </row>
    <row r="2790" spans="1:102" x14ac:dyDescent="0.2">
      <c r="A2790" s="98" t="s">
        <v>193</v>
      </c>
      <c r="B2790" s="100">
        <v>41334</v>
      </c>
      <c r="C2790" s="99">
        <v>106170.986207008</v>
      </c>
      <c r="D2790" s="99">
        <v>3.0319431479729202</v>
      </c>
      <c r="E2790" s="99">
        <v>15910.411983132401</v>
      </c>
      <c r="F2790" s="99">
        <v>0</v>
      </c>
      <c r="G2790" s="99">
        <v>3687.9434429705102</v>
      </c>
      <c r="H2790" s="99">
        <v>0</v>
      </c>
      <c r="I2790" s="99">
        <v>0</v>
      </c>
      <c r="J2790" s="99">
        <v>37627.408515453302</v>
      </c>
      <c r="K2790" s="99">
        <v>0</v>
      </c>
      <c r="L2790" s="99">
        <v>4891.6622573137302</v>
      </c>
      <c r="M2790" s="99">
        <v>47211.935056209601</v>
      </c>
      <c r="N2790" s="99">
        <v>11779.3334161043</v>
      </c>
      <c r="O2790" s="99">
        <v>0</v>
      </c>
      <c r="P2790" s="99">
        <v>52913.252424716899</v>
      </c>
      <c r="Q2790" s="99">
        <v>5090.8952498436001</v>
      </c>
      <c r="R2790" s="99">
        <v>0</v>
      </c>
      <c r="S2790" s="99">
        <v>3663.16286528111</v>
      </c>
      <c r="T2790" s="99">
        <v>0</v>
      </c>
      <c r="U2790" s="99">
        <v>37741.256810665102</v>
      </c>
      <c r="V2790" s="99">
        <v>7443418.7434692401</v>
      </c>
      <c r="W2790" s="99">
        <v>167.53759535588301</v>
      </c>
      <c r="X2790" s="99">
        <v>1633808.2858581501</v>
      </c>
      <c r="Y2790" s="99">
        <v>1098706.48342896</v>
      </c>
      <c r="Z2790" s="99">
        <v>558901.33568572998</v>
      </c>
      <c r="AA2790" s="99">
        <v>0</v>
      </c>
      <c r="AB2790" s="99">
        <v>0</v>
      </c>
      <c r="AC2790" s="99">
        <v>12150854.569458</v>
      </c>
      <c r="AD2790" s="99">
        <v>0</v>
      </c>
      <c r="AE2790" s="99">
        <v>160982.34325790399</v>
      </c>
      <c r="AF2790" s="99">
        <v>3224085.5341491699</v>
      </c>
      <c r="AG2790" s="99">
        <v>1771153.0802917499</v>
      </c>
      <c r="AH2790" s="99">
        <v>0</v>
      </c>
      <c r="AI2790" s="99">
        <v>2985935.7247619601</v>
      </c>
      <c r="AJ2790" s="99">
        <v>862051.44902038598</v>
      </c>
      <c r="AK2790" s="99">
        <v>0</v>
      </c>
      <c r="AL2790" s="99">
        <v>556459.03433990502</v>
      </c>
      <c r="AM2790" s="99">
        <v>0</v>
      </c>
      <c r="AN2790" s="99">
        <v>12177232.028320299</v>
      </c>
      <c r="AO2790" s="99">
        <v>75989775.428710893</v>
      </c>
      <c r="AP2790" s="99">
        <v>1515.4027822166699</v>
      </c>
      <c r="AQ2790" s="99">
        <v>15973441.989990201</v>
      </c>
      <c r="AR2790" s="99">
        <v>0</v>
      </c>
      <c r="AS2790" s="99">
        <v>4688810.0772705097</v>
      </c>
      <c r="AT2790" s="99">
        <v>0</v>
      </c>
      <c r="AU2790" s="99">
        <v>0</v>
      </c>
      <c r="AV2790" s="99">
        <v>46886749.841308601</v>
      </c>
      <c r="AW2790" s="99">
        <v>0</v>
      </c>
      <c r="AX2790" s="99">
        <v>1714858.63575745</v>
      </c>
      <c r="AY2790" s="99">
        <v>34520568.253906302</v>
      </c>
      <c r="AZ2790" s="99">
        <v>15906278.394043</v>
      </c>
      <c r="BA2790" s="99">
        <v>0</v>
      </c>
      <c r="BB2790" s="99">
        <v>31248720.207275402</v>
      </c>
      <c r="BC2790" s="99">
        <v>8034515.0227661096</v>
      </c>
      <c r="BD2790" s="99">
        <v>0</v>
      </c>
      <c r="BE2790" s="99">
        <v>4671871.2963867197</v>
      </c>
      <c r="BF2790" s="99">
        <v>0</v>
      </c>
      <c r="BG2790" s="99">
        <v>47023671.0166016</v>
      </c>
      <c r="BH2790" s="99">
        <v>17380374.469970699</v>
      </c>
      <c r="BI2790" s="99">
        <v>159.553999148309</v>
      </c>
      <c r="BJ2790" s="99">
        <v>3131639.0398254399</v>
      </c>
      <c r="BK2790" s="99">
        <v>2374594.8012390099</v>
      </c>
      <c r="BL2790" s="99">
        <v>0</v>
      </c>
      <c r="BM2790" s="99">
        <v>0</v>
      </c>
      <c r="BN2790" s="99">
        <v>0</v>
      </c>
      <c r="BO2790" s="99">
        <v>0</v>
      </c>
      <c r="BP2790" s="99">
        <v>0</v>
      </c>
      <c r="BQ2790" s="99">
        <v>0</v>
      </c>
      <c r="BR2790" s="99">
        <v>9502061.0673828106</v>
      </c>
      <c r="BS2790" s="99">
        <v>5831463.9948730497</v>
      </c>
      <c r="BT2790" s="99">
        <v>0</v>
      </c>
      <c r="BU2790" s="99">
        <v>2115134.0199890099</v>
      </c>
      <c r="BV2790" s="99">
        <v>3132172.7096252399</v>
      </c>
      <c r="BW2790" s="99">
        <v>0</v>
      </c>
      <c r="BX2790" s="99">
        <v>384541.139663696</v>
      </c>
      <c r="BY2790" s="99">
        <v>0</v>
      </c>
      <c r="BZ2790" s="99">
        <v>0</v>
      </c>
      <c r="CA2790" s="99">
        <v>0</v>
      </c>
      <c r="CB2790" s="99">
        <v>9069224.9222412091</v>
      </c>
      <c r="CC2790" s="99">
        <v>92145785.063476607</v>
      </c>
      <c r="CD2790" s="99">
        <v>20531515.756347701</v>
      </c>
      <c r="CE2790" s="99">
        <v>3689.80922579765</v>
      </c>
      <c r="CF2790" s="99">
        <v>565438.76837158203</v>
      </c>
      <c r="CG2790" s="99">
        <v>4747813.8881225605</v>
      </c>
      <c r="CH2790" s="99">
        <v>0</v>
      </c>
      <c r="CI2790" s="99">
        <v>125698.979908943</v>
      </c>
      <c r="CJ2790" s="99">
        <v>9635054.3270263709</v>
      </c>
      <c r="CK2790" s="99">
        <v>96798679.090820298</v>
      </c>
      <c r="CL2790" s="99">
        <v>20909634.185302701</v>
      </c>
      <c r="CM2790" s="166">
        <v>163021.37637329099</v>
      </c>
      <c r="CN2790" s="166">
        <v>21817249.526367199</v>
      </c>
      <c r="CO2790" s="166">
        <v>143967104.61718801</v>
      </c>
      <c r="CP2790" s="99">
        <v>20909634.185302701</v>
      </c>
      <c r="CQ2790" s="99">
        <v>0</v>
      </c>
      <c r="CR2790" s="99">
        <v>0</v>
      </c>
      <c r="CS2790" s="99">
        <v>0</v>
      </c>
      <c r="CT2790" s="99">
        <v>0</v>
      </c>
      <c r="CU2790" s="98">
        <v>16044.623771541001</v>
      </c>
      <c r="CV2790" s="98">
        <v>41003.031759760997</v>
      </c>
      <c r="CW2790" s="98">
        <v>9634663.6906127911</v>
      </c>
      <c r="CX2790" s="98">
        <v>96893598.951599166</v>
      </c>
    </row>
    <row r="2791" spans="1:102" x14ac:dyDescent="0.2">
      <c r="A2791" s="98" t="s">
        <v>193</v>
      </c>
      <c r="B2791" s="100">
        <v>41426</v>
      </c>
      <c r="C2791" s="99">
        <v>105869.775536537</v>
      </c>
      <c r="D2791" s="99">
        <v>2.9803233789862098</v>
      </c>
      <c r="E2791" s="99">
        <v>15555.5751703978</v>
      </c>
      <c r="F2791" s="99">
        <v>0</v>
      </c>
      <c r="G2791" s="99">
        <v>3685.0469729602301</v>
      </c>
      <c r="H2791" s="99">
        <v>0</v>
      </c>
      <c r="I2791" s="99">
        <v>0</v>
      </c>
      <c r="J2791" s="99">
        <v>37890.529082775101</v>
      </c>
      <c r="K2791" s="99">
        <v>0</v>
      </c>
      <c r="L2791" s="99">
        <v>3959.5914342403398</v>
      </c>
      <c r="M2791" s="99">
        <v>47567.339328765898</v>
      </c>
      <c r="N2791" s="99">
        <v>11649.8222534657</v>
      </c>
      <c r="O2791" s="99">
        <v>0</v>
      </c>
      <c r="P2791" s="99">
        <v>53330.6866817474</v>
      </c>
      <c r="Q2791" s="99">
        <v>5043.3033984303502</v>
      </c>
      <c r="R2791" s="99">
        <v>0</v>
      </c>
      <c r="S2791" s="99">
        <v>3673.7746617794</v>
      </c>
      <c r="T2791" s="99">
        <v>0</v>
      </c>
      <c r="U2791" s="99">
        <v>37997.473347663901</v>
      </c>
      <c r="V2791" s="99">
        <v>7376051.81494141</v>
      </c>
      <c r="W2791" s="99">
        <v>256.25116530433303</v>
      </c>
      <c r="X2791" s="99">
        <v>1604364.19812012</v>
      </c>
      <c r="Y2791" s="99">
        <v>1086291.9223327599</v>
      </c>
      <c r="Z2791" s="99">
        <v>554337.98692321801</v>
      </c>
      <c r="AA2791" s="99">
        <v>0</v>
      </c>
      <c r="AB2791" s="99">
        <v>0</v>
      </c>
      <c r="AC2791" s="99">
        <v>12246874.181640601</v>
      </c>
      <c r="AD2791" s="99">
        <v>0</v>
      </c>
      <c r="AE2791" s="99">
        <v>111981.080223083</v>
      </c>
      <c r="AF2791" s="99">
        <v>3221782.7341003399</v>
      </c>
      <c r="AG2791" s="99">
        <v>1745549.35899353</v>
      </c>
      <c r="AH2791" s="99">
        <v>0</v>
      </c>
      <c r="AI2791" s="99">
        <v>3031510.2615966802</v>
      </c>
      <c r="AJ2791" s="99">
        <v>855271.640861511</v>
      </c>
      <c r="AK2791" s="99">
        <v>0</v>
      </c>
      <c r="AL2791" s="99">
        <v>551501.55727386498</v>
      </c>
      <c r="AM2791" s="99">
        <v>0</v>
      </c>
      <c r="AN2791" s="99">
        <v>12257988.871948199</v>
      </c>
      <c r="AO2791" s="99">
        <v>75553055.280273393</v>
      </c>
      <c r="AP2791" s="99">
        <v>2204.4191833734499</v>
      </c>
      <c r="AQ2791" s="99">
        <v>15697375.7076416</v>
      </c>
      <c r="AR2791" s="99">
        <v>0</v>
      </c>
      <c r="AS2791" s="99">
        <v>4658795.1744384803</v>
      </c>
      <c r="AT2791" s="99">
        <v>0</v>
      </c>
      <c r="AU2791" s="99">
        <v>0</v>
      </c>
      <c r="AV2791" s="99">
        <v>47310868.418457001</v>
      </c>
      <c r="AW2791" s="99">
        <v>0</v>
      </c>
      <c r="AX2791" s="99">
        <v>1129533.83784485</v>
      </c>
      <c r="AY2791" s="99">
        <v>34634651.566406302</v>
      </c>
      <c r="AZ2791" s="99">
        <v>15746624.4064941</v>
      </c>
      <c r="BA2791" s="99">
        <v>0</v>
      </c>
      <c r="BB2791" s="99">
        <v>31699927.668945301</v>
      </c>
      <c r="BC2791" s="99">
        <v>7950118.7682495099</v>
      </c>
      <c r="BD2791" s="99">
        <v>0</v>
      </c>
      <c r="BE2791" s="99">
        <v>4632478.0328369103</v>
      </c>
      <c r="BF2791" s="99">
        <v>0</v>
      </c>
      <c r="BG2791" s="99">
        <v>47280431.159667999</v>
      </c>
      <c r="BH2791" s="99">
        <v>17565561.473388702</v>
      </c>
      <c r="BI2791" s="99">
        <v>128.587165964767</v>
      </c>
      <c r="BJ2791" s="99">
        <v>3108718.2642822298</v>
      </c>
      <c r="BK2791" s="99">
        <v>2351962.6578674298</v>
      </c>
      <c r="BL2791" s="99">
        <v>0</v>
      </c>
      <c r="BM2791" s="99">
        <v>0</v>
      </c>
      <c r="BN2791" s="99">
        <v>0</v>
      </c>
      <c r="BO2791" s="99">
        <v>0</v>
      </c>
      <c r="BP2791" s="99">
        <v>0</v>
      </c>
      <c r="BQ2791" s="99">
        <v>0</v>
      </c>
      <c r="BR2791" s="99">
        <v>9652884.5361328106</v>
      </c>
      <c r="BS2791" s="99">
        <v>5797968.59875488</v>
      </c>
      <c r="BT2791" s="99">
        <v>0</v>
      </c>
      <c r="BU2791" s="99">
        <v>2199445.0699768099</v>
      </c>
      <c r="BV2791" s="99">
        <v>3116775.5787353502</v>
      </c>
      <c r="BW2791" s="99">
        <v>0</v>
      </c>
      <c r="BX2791" s="99">
        <v>388916.32965087902</v>
      </c>
      <c r="BY2791" s="99">
        <v>0</v>
      </c>
      <c r="BZ2791" s="99">
        <v>0</v>
      </c>
      <c r="CA2791" s="99">
        <v>0</v>
      </c>
      <c r="CB2791" s="99">
        <v>8996908.1059570294</v>
      </c>
      <c r="CC2791" s="99">
        <v>91564486.944335893</v>
      </c>
      <c r="CD2791" s="99">
        <v>20664714.305908199</v>
      </c>
      <c r="CE2791" s="99">
        <v>3685.4477856755302</v>
      </c>
      <c r="CF2791" s="99">
        <v>554932.62229919399</v>
      </c>
      <c r="CG2791" s="99">
        <v>4651329.8480834998</v>
      </c>
      <c r="CH2791" s="99">
        <v>0</v>
      </c>
      <c r="CI2791" s="99">
        <v>125118.491603851</v>
      </c>
      <c r="CJ2791" s="99">
        <v>9550927.4271240197</v>
      </c>
      <c r="CK2791" s="99">
        <v>96228200.043945298</v>
      </c>
      <c r="CL2791" s="99">
        <v>21032790.486572299</v>
      </c>
      <c r="CM2791" s="166">
        <v>162755.52923965501</v>
      </c>
      <c r="CN2791" s="166">
        <v>21748678.024902299</v>
      </c>
      <c r="CO2791" s="166">
        <v>143497254.140625</v>
      </c>
      <c r="CP2791" s="99">
        <v>21032790.486572299</v>
      </c>
      <c r="CQ2791" s="99">
        <v>0</v>
      </c>
      <c r="CR2791" s="99">
        <v>0</v>
      </c>
      <c r="CS2791" s="99">
        <v>0</v>
      </c>
      <c r="CT2791" s="99">
        <v>0</v>
      </c>
      <c r="CU2791" s="98">
        <v>15677.901884788</v>
      </c>
      <c r="CV2791" s="98">
        <v>41256.065875690001</v>
      </c>
      <c r="CW2791" s="98">
        <v>9551840.7282562237</v>
      </c>
      <c r="CX2791" s="98">
        <v>96215816.792419389</v>
      </c>
    </row>
    <row r="2792" spans="1:102" x14ac:dyDescent="0.2">
      <c r="A2792" s="98" t="s">
        <v>193</v>
      </c>
      <c r="B2792" s="100">
        <v>41518</v>
      </c>
      <c r="C2792" s="99">
        <v>105149.937544823</v>
      </c>
      <c r="D2792" s="99">
        <v>3.0605951909965401</v>
      </c>
      <c r="E2792" s="99">
        <v>15300.9436930418</v>
      </c>
      <c r="F2792" s="99">
        <v>0</v>
      </c>
      <c r="G2792" s="99">
        <v>3671.27908653021</v>
      </c>
      <c r="H2792" s="99">
        <v>0</v>
      </c>
      <c r="I2792" s="99">
        <v>0</v>
      </c>
      <c r="J2792" s="99">
        <v>38024.176747798898</v>
      </c>
      <c r="K2792" s="99">
        <v>0</v>
      </c>
      <c r="L2792" s="99">
        <v>659.48491273075297</v>
      </c>
      <c r="M2792" s="99">
        <v>47530.415945053101</v>
      </c>
      <c r="N2792" s="99">
        <v>11471.0731679201</v>
      </c>
      <c r="O2792" s="99">
        <v>0</v>
      </c>
      <c r="P2792" s="99">
        <v>56060.404788017302</v>
      </c>
      <c r="Q2792" s="99">
        <v>4992.2166226506197</v>
      </c>
      <c r="R2792" s="99">
        <v>0</v>
      </c>
      <c r="S2792" s="99">
        <v>3667.03597512841</v>
      </c>
      <c r="T2792" s="99">
        <v>0.97839807234413501</v>
      </c>
      <c r="U2792" s="99">
        <v>38126.288352489501</v>
      </c>
      <c r="V2792" s="99">
        <v>7307723.7031860398</v>
      </c>
      <c r="W2792" s="99">
        <v>149.50205980800101</v>
      </c>
      <c r="X2792" s="99">
        <v>1598735.2983703599</v>
      </c>
      <c r="Y2792" s="99">
        <v>1066078.3415679899</v>
      </c>
      <c r="Z2792" s="99">
        <v>556874.61542510998</v>
      </c>
      <c r="AA2792" s="99">
        <v>0</v>
      </c>
      <c r="AB2792" s="99">
        <v>0</v>
      </c>
      <c r="AC2792" s="99">
        <v>12282023.3284912</v>
      </c>
      <c r="AD2792" s="99">
        <v>0</v>
      </c>
      <c r="AE2792" s="99">
        <v>72455.453838348403</v>
      </c>
      <c r="AF2792" s="99">
        <v>3212725.1261291499</v>
      </c>
      <c r="AG2792" s="99">
        <v>1716109.7198028599</v>
      </c>
      <c r="AH2792" s="99">
        <v>0</v>
      </c>
      <c r="AI2792" s="99">
        <v>3062477.2148742699</v>
      </c>
      <c r="AJ2792" s="99">
        <v>854993.52597808803</v>
      </c>
      <c r="AK2792" s="99">
        <v>0</v>
      </c>
      <c r="AL2792" s="99">
        <v>556110.51213836705</v>
      </c>
      <c r="AM2792" s="99">
        <v>62.725841834675499</v>
      </c>
      <c r="AN2792" s="99">
        <v>12291145.8552246</v>
      </c>
      <c r="AO2792" s="99">
        <v>74812129.421875</v>
      </c>
      <c r="AP2792" s="99">
        <v>1266.6052725613099</v>
      </c>
      <c r="AQ2792" s="99">
        <v>15556390.0078125</v>
      </c>
      <c r="AR2792" s="99">
        <v>0</v>
      </c>
      <c r="AS2792" s="99">
        <v>4673271.4271850605</v>
      </c>
      <c r="AT2792" s="99">
        <v>0</v>
      </c>
      <c r="AU2792" s="99">
        <v>0</v>
      </c>
      <c r="AV2792" s="99">
        <v>47567357.064453103</v>
      </c>
      <c r="AW2792" s="99">
        <v>0</v>
      </c>
      <c r="AX2792" s="99">
        <v>599853.61166381801</v>
      </c>
      <c r="AY2792" s="99">
        <v>34511852.986816399</v>
      </c>
      <c r="AZ2792" s="99">
        <v>15473511.8366699</v>
      </c>
      <c r="BA2792" s="99">
        <v>0</v>
      </c>
      <c r="BB2792" s="99">
        <v>32208433.736328099</v>
      </c>
      <c r="BC2792" s="99">
        <v>7952920.47412109</v>
      </c>
      <c r="BD2792" s="99">
        <v>0</v>
      </c>
      <c r="BE2792" s="99">
        <v>4664140.6194457998</v>
      </c>
      <c r="BF2792" s="99">
        <v>462.15806242078497</v>
      </c>
      <c r="BG2792" s="99">
        <v>47605273.605468802</v>
      </c>
      <c r="BH2792" s="99">
        <v>17483914.6083984</v>
      </c>
      <c r="BI2792" s="99">
        <v>139.29280393198101</v>
      </c>
      <c r="BJ2792" s="99">
        <v>3077168.9895629901</v>
      </c>
      <c r="BK2792" s="99">
        <v>2342593.8750305199</v>
      </c>
      <c r="BL2792" s="99">
        <v>0</v>
      </c>
      <c r="BM2792" s="99">
        <v>0</v>
      </c>
      <c r="BN2792" s="99">
        <v>0</v>
      </c>
      <c r="BO2792" s="99">
        <v>0</v>
      </c>
      <c r="BP2792" s="99">
        <v>0</v>
      </c>
      <c r="BQ2792" s="99">
        <v>0</v>
      </c>
      <c r="BR2792" s="99">
        <v>9677037.3978271503</v>
      </c>
      <c r="BS2792" s="99">
        <v>5698639.4535522498</v>
      </c>
      <c r="BT2792" s="99">
        <v>0</v>
      </c>
      <c r="BU2792" s="99">
        <v>1908820.6999816899</v>
      </c>
      <c r="BV2792" s="99">
        <v>3116090.0115966802</v>
      </c>
      <c r="BW2792" s="99">
        <v>0</v>
      </c>
      <c r="BX2792" s="99">
        <v>328933.269714355</v>
      </c>
      <c r="BY2792" s="99">
        <v>0</v>
      </c>
      <c r="BZ2792" s="99">
        <v>0</v>
      </c>
      <c r="CA2792" s="99">
        <v>0</v>
      </c>
      <c r="CB2792" s="99">
        <v>8884572.3736572303</v>
      </c>
      <c r="CC2792" s="99">
        <v>90411709.346679702</v>
      </c>
      <c r="CD2792" s="99">
        <v>20551981.213867199</v>
      </c>
      <c r="CE2792" s="99">
        <v>3671.0055267214798</v>
      </c>
      <c r="CF2792" s="99">
        <v>551308.12214660598</v>
      </c>
      <c r="CG2792" s="99">
        <v>4630823.07531738</v>
      </c>
      <c r="CH2792" s="99">
        <v>0</v>
      </c>
      <c r="CI2792" s="99">
        <v>124167.868377686</v>
      </c>
      <c r="CJ2792" s="99">
        <v>9435697.86572266</v>
      </c>
      <c r="CK2792" s="99">
        <v>95055959.730468795</v>
      </c>
      <c r="CL2792" s="99">
        <v>20914869.675292999</v>
      </c>
      <c r="CM2792" s="166">
        <v>162138.82785797099</v>
      </c>
      <c r="CN2792" s="166">
        <v>21754479.618408199</v>
      </c>
      <c r="CO2792" s="166">
        <v>142608421.44140601</v>
      </c>
      <c r="CP2792" s="99">
        <v>20914869.675292999</v>
      </c>
      <c r="CQ2792" s="99">
        <v>0</v>
      </c>
      <c r="CR2792" s="99">
        <v>0</v>
      </c>
      <c r="CS2792" s="99">
        <v>0</v>
      </c>
      <c r="CT2792" s="99">
        <v>0</v>
      </c>
      <c r="CU2792" s="98">
        <v>15379.411578402</v>
      </c>
      <c r="CV2792" s="98">
        <v>41403.490021218</v>
      </c>
      <c r="CW2792" s="98">
        <v>9435880.4958038367</v>
      </c>
      <c r="CX2792" s="98">
        <v>95042532.421997085</v>
      </c>
    </row>
    <row r="2793" spans="1:102" x14ac:dyDescent="0.2">
      <c r="A2793" s="98" t="s">
        <v>193</v>
      </c>
      <c r="B2793" s="100">
        <v>41609</v>
      </c>
      <c r="C2793" s="99">
        <v>104294.03225517301</v>
      </c>
      <c r="D2793" s="99">
        <v>3.91520674299682</v>
      </c>
      <c r="E2793" s="99">
        <v>14783.6212670803</v>
      </c>
      <c r="F2793" s="99">
        <v>0</v>
      </c>
      <c r="G2793" s="99">
        <v>3638.9533430337901</v>
      </c>
      <c r="H2793" s="99">
        <v>0</v>
      </c>
      <c r="I2793" s="99">
        <v>0</v>
      </c>
      <c r="J2793" s="99">
        <v>38138.1111512184</v>
      </c>
      <c r="K2793" s="99">
        <v>0</v>
      </c>
      <c r="L2793" s="99">
        <v>470.53410634771001</v>
      </c>
      <c r="M2793" s="99">
        <v>47499.9542050362</v>
      </c>
      <c r="N2793" s="99">
        <v>11313.641895175</v>
      </c>
      <c r="O2793" s="99">
        <v>0</v>
      </c>
      <c r="P2793" s="99">
        <v>54967.212406158404</v>
      </c>
      <c r="Q2793" s="99">
        <v>4927.3109273910504</v>
      </c>
      <c r="R2793" s="99">
        <v>0</v>
      </c>
      <c r="S2793" s="99">
        <v>3621.5433562099902</v>
      </c>
      <c r="T2793" s="99">
        <v>0</v>
      </c>
      <c r="U2793" s="99">
        <v>38222.465188503302</v>
      </c>
      <c r="V2793" s="99">
        <v>7144507.5476684598</v>
      </c>
      <c r="W2793" s="99">
        <v>253.97952062450301</v>
      </c>
      <c r="X2793" s="99">
        <v>1580658.9584655799</v>
      </c>
      <c r="Y2793" s="99">
        <v>1053862.7702178999</v>
      </c>
      <c r="Z2793" s="99">
        <v>541076.37948608398</v>
      </c>
      <c r="AA2793" s="99">
        <v>0</v>
      </c>
      <c r="AB2793" s="99">
        <v>0</v>
      </c>
      <c r="AC2793" s="99">
        <v>12241529.5006104</v>
      </c>
      <c r="AD2793" s="99">
        <v>0</v>
      </c>
      <c r="AE2793" s="99">
        <v>76073.051376342803</v>
      </c>
      <c r="AF2793" s="99">
        <v>3180187.38812256</v>
      </c>
      <c r="AG2793" s="99">
        <v>1676146.5376281701</v>
      </c>
      <c r="AH2793" s="99">
        <v>0</v>
      </c>
      <c r="AI2793" s="99">
        <v>2976660.6826171898</v>
      </c>
      <c r="AJ2793" s="99">
        <v>848447.21220397903</v>
      </c>
      <c r="AK2793" s="99">
        <v>0</v>
      </c>
      <c r="AL2793" s="99">
        <v>537456.93152618397</v>
      </c>
      <c r="AM2793" s="99">
        <v>0</v>
      </c>
      <c r="AN2793" s="99">
        <v>12255263.019043</v>
      </c>
      <c r="AO2793" s="99">
        <v>73663585.230468795</v>
      </c>
      <c r="AP2793" s="99">
        <v>2629.5079797804401</v>
      </c>
      <c r="AQ2793" s="99">
        <v>15373078.610961899</v>
      </c>
      <c r="AR2793" s="99">
        <v>0</v>
      </c>
      <c r="AS2793" s="99">
        <v>4577153.34765625</v>
      </c>
      <c r="AT2793" s="99">
        <v>0</v>
      </c>
      <c r="AU2793" s="99">
        <v>0</v>
      </c>
      <c r="AV2793" s="99">
        <v>47658042.416503899</v>
      </c>
      <c r="AW2793" s="99">
        <v>0</v>
      </c>
      <c r="AX2793" s="99">
        <v>620485.62366485596</v>
      </c>
      <c r="AY2793" s="99">
        <v>34277289.976074196</v>
      </c>
      <c r="AZ2793" s="99">
        <v>15122719.6176758</v>
      </c>
      <c r="BA2793" s="99">
        <v>0</v>
      </c>
      <c r="BB2793" s="99">
        <v>31163333.365234401</v>
      </c>
      <c r="BC2793" s="99">
        <v>7898152.5620727502</v>
      </c>
      <c r="BD2793" s="99">
        <v>0</v>
      </c>
      <c r="BE2793" s="99">
        <v>4547320.6727905301</v>
      </c>
      <c r="BF2793" s="99">
        <v>0</v>
      </c>
      <c r="BG2793" s="99">
        <v>47699751.825683601</v>
      </c>
      <c r="BH2793" s="99">
        <v>17323160.877441399</v>
      </c>
      <c r="BI2793" s="99">
        <v>125.846409452148</v>
      </c>
      <c r="BJ2793" s="99">
        <v>3056868.19281006</v>
      </c>
      <c r="BK2793" s="99">
        <v>2300859.1654968299</v>
      </c>
      <c r="BL2793" s="99">
        <v>0</v>
      </c>
      <c r="BM2793" s="99">
        <v>0</v>
      </c>
      <c r="BN2793" s="99">
        <v>0</v>
      </c>
      <c r="BO2793" s="99">
        <v>0</v>
      </c>
      <c r="BP2793" s="99">
        <v>0</v>
      </c>
      <c r="BQ2793" s="99">
        <v>0</v>
      </c>
      <c r="BR2793" s="99">
        <v>9628204.83911133</v>
      </c>
      <c r="BS2793" s="99">
        <v>5586536.92260742</v>
      </c>
      <c r="BT2793" s="99">
        <v>0</v>
      </c>
      <c r="BU2793" s="99">
        <v>2071713.49998474</v>
      </c>
      <c r="BV2793" s="99">
        <v>3099272.03656006</v>
      </c>
      <c r="BW2793" s="99">
        <v>0</v>
      </c>
      <c r="BX2793" s="99">
        <v>356035.23969650298</v>
      </c>
      <c r="BY2793" s="99">
        <v>0</v>
      </c>
      <c r="BZ2793" s="99">
        <v>0</v>
      </c>
      <c r="CA2793" s="99">
        <v>0</v>
      </c>
      <c r="CB2793" s="99">
        <v>8754868.7293701209</v>
      </c>
      <c r="CC2793" s="99">
        <v>88994386.152343795</v>
      </c>
      <c r="CD2793" s="99">
        <v>20384996.1716309</v>
      </c>
      <c r="CE2793" s="99">
        <v>3638.4849922358999</v>
      </c>
      <c r="CF2793" s="99">
        <v>541310.57681274402</v>
      </c>
      <c r="CG2793" s="99">
        <v>4580155.68505859</v>
      </c>
      <c r="CH2793" s="99">
        <v>0</v>
      </c>
      <c r="CI2793" s="99">
        <v>122751.642467499</v>
      </c>
      <c r="CJ2793" s="99">
        <v>9296443.6220703106</v>
      </c>
      <c r="CK2793" s="99">
        <v>93674003.022460893</v>
      </c>
      <c r="CL2793" s="99">
        <v>20749582.083496101</v>
      </c>
      <c r="CM2793" s="166">
        <v>160626.13006973299</v>
      </c>
      <c r="CN2793" s="166">
        <v>21523950.747314502</v>
      </c>
      <c r="CO2793" s="166">
        <v>141098454.69921899</v>
      </c>
      <c r="CP2793" s="99">
        <v>20749582.083496101</v>
      </c>
      <c r="CQ2793" s="99">
        <v>0</v>
      </c>
      <c r="CR2793" s="99">
        <v>0</v>
      </c>
      <c r="CS2793" s="99">
        <v>0</v>
      </c>
      <c r="CT2793" s="99">
        <v>0</v>
      </c>
      <c r="CU2793" s="98">
        <v>14862.404407817001</v>
      </c>
      <c r="CV2793" s="98">
        <v>41425.307753227004</v>
      </c>
      <c r="CW2793" s="98">
        <v>9296179.3061828651</v>
      </c>
      <c r="CX2793" s="98">
        <v>93574541.837402388</v>
      </c>
    </row>
    <row r="2794" spans="1:102" x14ac:dyDescent="0.2">
      <c r="A2794" s="98" t="s">
        <v>193</v>
      </c>
      <c r="B2794" s="100">
        <v>41699</v>
      </c>
      <c r="C2794" s="99">
        <v>103623.438641548</v>
      </c>
      <c r="D2794" s="99">
        <v>0</v>
      </c>
      <c r="E2794" s="99">
        <v>14723.316103220001</v>
      </c>
      <c r="F2794" s="99">
        <v>0</v>
      </c>
      <c r="G2794" s="99">
        <v>3583.4472988247899</v>
      </c>
      <c r="H2794" s="99">
        <v>0</v>
      </c>
      <c r="I2794" s="99">
        <v>0</v>
      </c>
      <c r="J2794" s="99">
        <v>38479.267630577102</v>
      </c>
      <c r="K2794" s="99">
        <v>0</v>
      </c>
      <c r="L2794" s="99">
        <v>452.33387472108001</v>
      </c>
      <c r="M2794" s="99">
        <v>47436.922848224604</v>
      </c>
      <c r="N2794" s="99">
        <v>11146.051415681801</v>
      </c>
      <c r="O2794" s="99">
        <v>0</v>
      </c>
      <c r="P2794" s="99">
        <v>54220.807253360697</v>
      </c>
      <c r="Q2794" s="99">
        <v>4879.5121336579296</v>
      </c>
      <c r="R2794" s="99">
        <v>0</v>
      </c>
      <c r="S2794" s="99">
        <v>3560.41267675161</v>
      </c>
      <c r="T2794" s="99">
        <v>0</v>
      </c>
      <c r="U2794" s="99">
        <v>38555.810817718499</v>
      </c>
      <c r="V2794" s="99">
        <v>7121760.30615234</v>
      </c>
      <c r="W2794" s="99">
        <v>0</v>
      </c>
      <c r="X2794" s="99">
        <v>1573700.4159545901</v>
      </c>
      <c r="Y2794" s="99">
        <v>1054417.6680755599</v>
      </c>
      <c r="Z2794" s="99">
        <v>527389.76377105701</v>
      </c>
      <c r="AA2794" s="99">
        <v>0</v>
      </c>
      <c r="AB2794" s="99">
        <v>0</v>
      </c>
      <c r="AC2794" s="99">
        <v>12272225.095458999</v>
      </c>
      <c r="AD2794" s="99">
        <v>0</v>
      </c>
      <c r="AE2794" s="99">
        <v>76892.821759223894</v>
      </c>
      <c r="AF2794" s="99">
        <v>3165731.24499512</v>
      </c>
      <c r="AG2794" s="99">
        <v>1657245.7490692099</v>
      </c>
      <c r="AH2794" s="99">
        <v>0</v>
      </c>
      <c r="AI2794" s="99">
        <v>2897932.9409179701</v>
      </c>
      <c r="AJ2794" s="99">
        <v>837753.59381103504</v>
      </c>
      <c r="AK2794" s="99">
        <v>0</v>
      </c>
      <c r="AL2794" s="99">
        <v>523321.66349410999</v>
      </c>
      <c r="AM2794" s="99">
        <v>0</v>
      </c>
      <c r="AN2794" s="99">
        <v>12289086.710083</v>
      </c>
      <c r="AO2794" s="99">
        <v>73602315.569335893</v>
      </c>
      <c r="AP2794" s="99">
        <v>0</v>
      </c>
      <c r="AQ2794" s="99">
        <v>15329262.6998291</v>
      </c>
      <c r="AR2794" s="99">
        <v>0</v>
      </c>
      <c r="AS2794" s="99">
        <v>4480541.8427123995</v>
      </c>
      <c r="AT2794" s="99">
        <v>0</v>
      </c>
      <c r="AU2794" s="99">
        <v>0</v>
      </c>
      <c r="AV2794" s="99">
        <v>48035311.162109397</v>
      </c>
      <c r="AW2794" s="99">
        <v>0</v>
      </c>
      <c r="AX2794" s="99">
        <v>612631.75730895996</v>
      </c>
      <c r="AY2794" s="99">
        <v>34524376.675781302</v>
      </c>
      <c r="AZ2794" s="99">
        <v>14957548.2144775</v>
      </c>
      <c r="BA2794" s="99">
        <v>0</v>
      </c>
      <c r="BB2794" s="99">
        <v>30517342.012939502</v>
      </c>
      <c r="BC2794" s="99">
        <v>7843188.8685913105</v>
      </c>
      <c r="BD2794" s="99">
        <v>0</v>
      </c>
      <c r="BE2794" s="99">
        <v>4449767.5151367197</v>
      </c>
      <c r="BF2794" s="99">
        <v>0</v>
      </c>
      <c r="BG2794" s="99">
        <v>48009333.057128899</v>
      </c>
      <c r="BH2794" s="99">
        <v>17155063.03125</v>
      </c>
      <c r="BI2794" s="99">
        <v>0</v>
      </c>
      <c r="BJ2794" s="99">
        <v>3037591.5506591802</v>
      </c>
      <c r="BK2794" s="99">
        <v>2275440.0937805199</v>
      </c>
      <c r="BL2794" s="99">
        <v>0</v>
      </c>
      <c r="BM2794" s="99">
        <v>0</v>
      </c>
      <c r="BN2794" s="99">
        <v>0</v>
      </c>
      <c r="BO2794" s="99">
        <v>0</v>
      </c>
      <c r="BP2794" s="99">
        <v>0</v>
      </c>
      <c r="BQ2794" s="99">
        <v>0</v>
      </c>
      <c r="BR2794" s="99">
        <v>9606627.8186035194</v>
      </c>
      <c r="BS2794" s="99">
        <v>5526182.4258422898</v>
      </c>
      <c r="BT2794" s="99">
        <v>0</v>
      </c>
      <c r="BU2794" s="99">
        <v>2034872.8099823</v>
      </c>
      <c r="BV2794" s="99">
        <v>3082787.9184570299</v>
      </c>
      <c r="BW2794" s="99">
        <v>0</v>
      </c>
      <c r="BX2794" s="99">
        <v>363309.02970504801</v>
      </c>
      <c r="BY2794" s="99">
        <v>0</v>
      </c>
      <c r="BZ2794" s="99">
        <v>0</v>
      </c>
      <c r="CA2794" s="99">
        <v>0</v>
      </c>
      <c r="CB2794" s="99">
        <v>8708687.4412841797</v>
      </c>
      <c r="CC2794" s="99">
        <v>89206360.270507798</v>
      </c>
      <c r="CD2794" s="99">
        <v>20202769.5461426</v>
      </c>
      <c r="CE2794" s="99">
        <v>3584.5507577061699</v>
      </c>
      <c r="CF2794" s="99">
        <v>530369.89131927502</v>
      </c>
      <c r="CG2794" s="99">
        <v>4502327.8922729502</v>
      </c>
      <c r="CH2794" s="99">
        <v>0</v>
      </c>
      <c r="CI2794" s="99">
        <v>121848.07832241101</v>
      </c>
      <c r="CJ2794" s="99">
        <v>9238852.11010742</v>
      </c>
      <c r="CK2794" s="99">
        <v>93646873.170898393</v>
      </c>
      <c r="CL2794" s="99">
        <v>20559120.426269501</v>
      </c>
      <c r="CM2794" s="166">
        <v>159986.22261238101</v>
      </c>
      <c r="CN2794" s="166">
        <v>21459277.6171875</v>
      </c>
      <c r="CO2794" s="166">
        <v>141757782.09179699</v>
      </c>
      <c r="CP2794" s="99">
        <v>20559120.426269501</v>
      </c>
      <c r="CQ2794" s="99">
        <v>0</v>
      </c>
      <c r="CR2794" s="99">
        <v>0</v>
      </c>
      <c r="CS2794" s="99">
        <v>0</v>
      </c>
      <c r="CT2794" s="99">
        <v>0</v>
      </c>
      <c r="CU2794" s="98">
        <v>14809.935254705</v>
      </c>
      <c r="CV2794" s="98">
        <v>41723.336431272997</v>
      </c>
      <c r="CW2794" s="98">
        <v>9239057.3326034546</v>
      </c>
      <c r="CX2794" s="98">
        <v>93708688.162780747</v>
      </c>
    </row>
    <row r="2795" spans="1:102" x14ac:dyDescent="0.2">
      <c r="A2795" s="98" t="s">
        <v>193</v>
      </c>
      <c r="B2795" s="100">
        <v>41791</v>
      </c>
      <c r="C2795" s="99">
        <v>102950.085689545</v>
      </c>
      <c r="D2795" s="99">
        <v>0</v>
      </c>
      <c r="E2795" s="99">
        <v>14682.216587901101</v>
      </c>
      <c r="F2795" s="99">
        <v>0</v>
      </c>
      <c r="G2795" s="99">
        <v>3561.1907004118002</v>
      </c>
      <c r="H2795" s="99">
        <v>0</v>
      </c>
      <c r="I2795" s="99">
        <v>0</v>
      </c>
      <c r="J2795" s="99">
        <v>38648.471858024597</v>
      </c>
      <c r="K2795" s="99">
        <v>0</v>
      </c>
      <c r="L2795" s="99">
        <v>1116.5614302009301</v>
      </c>
      <c r="M2795" s="99">
        <v>47367.912703037298</v>
      </c>
      <c r="N2795" s="99">
        <v>11154.5514316559</v>
      </c>
      <c r="O2795" s="99">
        <v>0</v>
      </c>
      <c r="P2795" s="99">
        <v>53155.296534061403</v>
      </c>
      <c r="Q2795" s="99">
        <v>4846.2231266498602</v>
      </c>
      <c r="R2795" s="99">
        <v>0</v>
      </c>
      <c r="S2795" s="99">
        <v>3548.1834638118698</v>
      </c>
      <c r="T2795" s="99">
        <v>0</v>
      </c>
      <c r="U2795" s="99">
        <v>38701.1057658196</v>
      </c>
      <c r="V2795" s="99">
        <v>7029376.62744141</v>
      </c>
      <c r="W2795" s="99">
        <v>0</v>
      </c>
      <c r="X2795" s="99">
        <v>1555467.64628601</v>
      </c>
      <c r="Y2795" s="99">
        <v>1018080.24060822</v>
      </c>
      <c r="Z2795" s="99">
        <v>523356.27685165399</v>
      </c>
      <c r="AA2795" s="99">
        <v>0</v>
      </c>
      <c r="AB2795" s="99">
        <v>0</v>
      </c>
      <c r="AC2795" s="99">
        <v>12314377.3752441</v>
      </c>
      <c r="AD2795" s="99">
        <v>0</v>
      </c>
      <c r="AE2795" s="99">
        <v>101852.865006447</v>
      </c>
      <c r="AF2795" s="99">
        <v>3156092.6120910598</v>
      </c>
      <c r="AG2795" s="99">
        <v>1631353.9103240999</v>
      </c>
      <c r="AH2795" s="99">
        <v>0</v>
      </c>
      <c r="AI2795" s="99">
        <v>2845315.2551269499</v>
      </c>
      <c r="AJ2795" s="99">
        <v>828744.59488678002</v>
      </c>
      <c r="AK2795" s="99">
        <v>0</v>
      </c>
      <c r="AL2795" s="99">
        <v>520320.15651321399</v>
      </c>
      <c r="AM2795" s="99">
        <v>0</v>
      </c>
      <c r="AN2795" s="99">
        <v>12318563.545043901</v>
      </c>
      <c r="AO2795" s="99">
        <v>72576975.653320298</v>
      </c>
      <c r="AP2795" s="99">
        <v>0</v>
      </c>
      <c r="AQ2795" s="99">
        <v>15285069.0632324</v>
      </c>
      <c r="AR2795" s="99">
        <v>0</v>
      </c>
      <c r="AS2795" s="99">
        <v>4460399.5551757803</v>
      </c>
      <c r="AT2795" s="99">
        <v>0</v>
      </c>
      <c r="AU2795" s="99">
        <v>0</v>
      </c>
      <c r="AV2795" s="99">
        <v>48326967.658203103</v>
      </c>
      <c r="AW2795" s="99">
        <v>0</v>
      </c>
      <c r="AX2795" s="99">
        <v>959806.71540832496</v>
      </c>
      <c r="AY2795" s="99">
        <v>34434279.220214799</v>
      </c>
      <c r="AZ2795" s="99">
        <v>14771348.7770996</v>
      </c>
      <c r="BA2795" s="99">
        <v>0</v>
      </c>
      <c r="BB2795" s="99">
        <v>29945405.777832001</v>
      </c>
      <c r="BC2795" s="99">
        <v>7769972.94995117</v>
      </c>
      <c r="BD2795" s="99">
        <v>0</v>
      </c>
      <c r="BE2795" s="99">
        <v>4432330.6975707998</v>
      </c>
      <c r="BF2795" s="99">
        <v>0</v>
      </c>
      <c r="BG2795" s="99">
        <v>48418073.920410201</v>
      </c>
      <c r="BH2795" s="99">
        <v>17021756.731933601</v>
      </c>
      <c r="BI2795" s="99">
        <v>0</v>
      </c>
      <c r="BJ2795" s="99">
        <v>2999455.7392272898</v>
      </c>
      <c r="BK2795" s="99">
        <v>2239090.49859619</v>
      </c>
      <c r="BL2795" s="99">
        <v>0</v>
      </c>
      <c r="BM2795" s="99">
        <v>0</v>
      </c>
      <c r="BN2795" s="99">
        <v>0</v>
      </c>
      <c r="BO2795" s="99">
        <v>0</v>
      </c>
      <c r="BP2795" s="99">
        <v>0</v>
      </c>
      <c r="BQ2795" s="99">
        <v>0</v>
      </c>
      <c r="BR2795" s="99">
        <v>9552779.1138915997</v>
      </c>
      <c r="BS2795" s="99">
        <v>5457197.2873535203</v>
      </c>
      <c r="BT2795" s="99">
        <v>0</v>
      </c>
      <c r="BU2795" s="99">
        <v>2048725.73999023</v>
      </c>
      <c r="BV2795" s="99">
        <v>3061222.47479248</v>
      </c>
      <c r="BW2795" s="99">
        <v>0</v>
      </c>
      <c r="BX2795" s="99">
        <v>369017.50970840501</v>
      </c>
      <c r="BY2795" s="99">
        <v>0</v>
      </c>
      <c r="BZ2795" s="99">
        <v>0</v>
      </c>
      <c r="CA2795" s="99">
        <v>0</v>
      </c>
      <c r="CB2795" s="99">
        <v>8567723.43432617</v>
      </c>
      <c r="CC2795" s="99">
        <v>87862998.465820298</v>
      </c>
      <c r="CD2795" s="99">
        <v>20010287.604736298</v>
      </c>
      <c r="CE2795" s="99">
        <v>3561.2038966715299</v>
      </c>
      <c r="CF2795" s="99">
        <v>527153.58689117397</v>
      </c>
      <c r="CG2795" s="99">
        <v>4485896.1328735398</v>
      </c>
      <c r="CH2795" s="99">
        <v>0</v>
      </c>
      <c r="CI2795" s="99">
        <v>121214.815544128</v>
      </c>
      <c r="CJ2795" s="99">
        <v>9094411.0993652306</v>
      </c>
      <c r="CK2795" s="99">
        <v>92339539.213867202</v>
      </c>
      <c r="CL2795" s="99">
        <v>20356444.5629883</v>
      </c>
      <c r="CM2795" s="166">
        <v>159552.97876548799</v>
      </c>
      <c r="CN2795" s="166">
        <v>21433454.1945801</v>
      </c>
      <c r="CO2795" s="166">
        <v>140819033.71875</v>
      </c>
      <c r="CP2795" s="99">
        <v>20356444.5629883</v>
      </c>
      <c r="CQ2795" s="99">
        <v>0</v>
      </c>
      <c r="CR2795" s="99">
        <v>0</v>
      </c>
      <c r="CS2795" s="99">
        <v>0</v>
      </c>
      <c r="CT2795" s="99">
        <v>0</v>
      </c>
      <c r="CU2795" s="98">
        <v>14744.423821601</v>
      </c>
      <c r="CV2795" s="98">
        <v>41903.149843022999</v>
      </c>
      <c r="CW2795" s="98">
        <v>9094877.0212173443</v>
      </c>
      <c r="CX2795" s="98">
        <v>92348894.598693833</v>
      </c>
    </row>
    <row r="2796" spans="1:102" x14ac:dyDescent="0.2">
      <c r="A2796" s="98" t="s">
        <v>193</v>
      </c>
      <c r="B2796" s="100">
        <v>41883</v>
      </c>
      <c r="C2796" s="99">
        <v>102572.850766182</v>
      </c>
      <c r="D2796" s="99">
        <v>0</v>
      </c>
      <c r="E2796" s="99">
        <v>14213.0056573153</v>
      </c>
      <c r="F2796" s="99">
        <v>0</v>
      </c>
      <c r="G2796" s="99">
        <v>3634.7186307311099</v>
      </c>
      <c r="H2796" s="99">
        <v>0</v>
      </c>
      <c r="I2796" s="99">
        <v>0</v>
      </c>
      <c r="J2796" s="99">
        <v>38617.221116066001</v>
      </c>
      <c r="K2796" s="99">
        <v>0</v>
      </c>
      <c r="L2796" s="99">
        <v>550.82871603220701</v>
      </c>
      <c r="M2796" s="99">
        <v>47371.384995460503</v>
      </c>
      <c r="N2796" s="99">
        <v>11068.4287798405</v>
      </c>
      <c r="O2796" s="99">
        <v>0</v>
      </c>
      <c r="P2796" s="99">
        <v>53144.037823677099</v>
      </c>
      <c r="Q2796" s="99">
        <v>4802.2368123531296</v>
      </c>
      <c r="R2796" s="99">
        <v>0</v>
      </c>
      <c r="S2796" s="99">
        <v>3625.5414347350602</v>
      </c>
      <c r="T2796" s="99">
        <v>0</v>
      </c>
      <c r="U2796" s="99">
        <v>38645.1112103462</v>
      </c>
      <c r="V2796" s="99">
        <v>6974072.5117797898</v>
      </c>
      <c r="W2796" s="99">
        <v>0</v>
      </c>
      <c r="X2796" s="99">
        <v>1518980.9555053699</v>
      </c>
      <c r="Y2796" s="99">
        <v>992798.91316223098</v>
      </c>
      <c r="Z2796" s="99">
        <v>525401.324401855</v>
      </c>
      <c r="AA2796" s="99">
        <v>0</v>
      </c>
      <c r="AB2796" s="99">
        <v>0</v>
      </c>
      <c r="AC2796" s="99">
        <v>12342837.603515601</v>
      </c>
      <c r="AD2796" s="99">
        <v>0</v>
      </c>
      <c r="AE2796" s="99">
        <v>81325.646492004395</v>
      </c>
      <c r="AF2796" s="99">
        <v>3158891.3674316402</v>
      </c>
      <c r="AG2796" s="99">
        <v>1605718.0592040999</v>
      </c>
      <c r="AH2796" s="99">
        <v>0</v>
      </c>
      <c r="AI2796" s="99">
        <v>2844050.7580871601</v>
      </c>
      <c r="AJ2796" s="99">
        <v>823200.24125671398</v>
      </c>
      <c r="AK2796" s="99">
        <v>0</v>
      </c>
      <c r="AL2796" s="99">
        <v>524306.03935241699</v>
      </c>
      <c r="AM2796" s="99">
        <v>0</v>
      </c>
      <c r="AN2796" s="99">
        <v>12344961.973632799</v>
      </c>
      <c r="AO2796" s="99">
        <v>72556045.4140625</v>
      </c>
      <c r="AP2796" s="99">
        <v>0</v>
      </c>
      <c r="AQ2796" s="99">
        <v>15022219.288208</v>
      </c>
      <c r="AR2796" s="99">
        <v>0</v>
      </c>
      <c r="AS2796" s="99">
        <v>4479342.3749389602</v>
      </c>
      <c r="AT2796" s="99">
        <v>0</v>
      </c>
      <c r="AU2796" s="99">
        <v>0</v>
      </c>
      <c r="AV2796" s="99">
        <v>48453884.830078103</v>
      </c>
      <c r="AW2796" s="99">
        <v>0</v>
      </c>
      <c r="AX2796" s="99">
        <v>810136.58748626697</v>
      </c>
      <c r="AY2796" s="99">
        <v>34458093.010742202</v>
      </c>
      <c r="AZ2796" s="99">
        <v>14566837.1605225</v>
      </c>
      <c r="BA2796" s="99">
        <v>0</v>
      </c>
      <c r="BB2796" s="99">
        <v>30055525.2819824</v>
      </c>
      <c r="BC2796" s="99">
        <v>7763187.2138671903</v>
      </c>
      <c r="BD2796" s="99">
        <v>0</v>
      </c>
      <c r="BE2796" s="99">
        <v>4468781.7059936495</v>
      </c>
      <c r="BF2796" s="99">
        <v>0</v>
      </c>
      <c r="BG2796" s="99">
        <v>48461456.889160201</v>
      </c>
      <c r="BH2796" s="99">
        <v>17128937.182617199</v>
      </c>
      <c r="BI2796" s="99">
        <v>0</v>
      </c>
      <c r="BJ2796" s="99">
        <v>2934578.5185546898</v>
      </c>
      <c r="BK2796" s="99">
        <v>2174158.7427673298</v>
      </c>
      <c r="BL2796" s="99">
        <v>0</v>
      </c>
      <c r="BM2796" s="99">
        <v>0</v>
      </c>
      <c r="BN2796" s="99">
        <v>0</v>
      </c>
      <c r="BO2796" s="99">
        <v>0</v>
      </c>
      <c r="BP2796" s="99">
        <v>0</v>
      </c>
      <c r="BQ2796" s="99">
        <v>0</v>
      </c>
      <c r="BR2796" s="99">
        <v>9647088.2882080097</v>
      </c>
      <c r="BS2796" s="99">
        <v>5396396.6253051804</v>
      </c>
      <c r="BT2796" s="99">
        <v>0</v>
      </c>
      <c r="BU2796" s="99">
        <v>1785880.2899932901</v>
      </c>
      <c r="BV2796" s="99">
        <v>3063911.1118469201</v>
      </c>
      <c r="BW2796" s="99">
        <v>0</v>
      </c>
      <c r="BX2796" s="99">
        <v>313004.53976440401</v>
      </c>
      <c r="BY2796" s="99">
        <v>0</v>
      </c>
      <c r="BZ2796" s="99">
        <v>0</v>
      </c>
      <c r="CA2796" s="99">
        <v>0</v>
      </c>
      <c r="CB2796" s="99">
        <v>8499245.4782714806</v>
      </c>
      <c r="CC2796" s="99">
        <v>87438164.108398393</v>
      </c>
      <c r="CD2796" s="99">
        <v>20058495.592041001</v>
      </c>
      <c r="CE2796" s="99">
        <v>3634.2149081826201</v>
      </c>
      <c r="CF2796" s="99">
        <v>523861.11824798601</v>
      </c>
      <c r="CG2796" s="99">
        <v>4473314.2322387705</v>
      </c>
      <c r="CH2796" s="99">
        <v>0</v>
      </c>
      <c r="CI2796" s="99">
        <v>120481.17279529601</v>
      </c>
      <c r="CJ2796" s="99">
        <v>9023595.8767089806</v>
      </c>
      <c r="CK2796" s="99">
        <v>91952638.1953125</v>
      </c>
      <c r="CL2796" s="99">
        <v>20410859.965820301</v>
      </c>
      <c r="CM2796" s="166">
        <v>158907.17725944499</v>
      </c>
      <c r="CN2796" s="166">
        <v>21377359.774902299</v>
      </c>
      <c r="CO2796" s="166">
        <v>140538519.71093801</v>
      </c>
      <c r="CP2796" s="99">
        <v>20410859.965820301</v>
      </c>
      <c r="CQ2796" s="99">
        <v>0</v>
      </c>
      <c r="CR2796" s="99">
        <v>0</v>
      </c>
      <c r="CS2796" s="99">
        <v>0</v>
      </c>
      <c r="CT2796" s="99">
        <v>0</v>
      </c>
      <c r="CU2796" s="98">
        <v>14225.149347428</v>
      </c>
      <c r="CV2796" s="98">
        <v>41902.423763799998</v>
      </c>
      <c r="CW2796" s="98">
        <v>9023106.5965194665</v>
      </c>
      <c r="CX2796" s="98">
        <v>91911478.340637162</v>
      </c>
    </row>
    <row r="2797" spans="1:102" x14ac:dyDescent="0.2">
      <c r="A2797" s="98" t="s">
        <v>193</v>
      </c>
      <c r="B2797" s="100">
        <v>41974</v>
      </c>
      <c r="C2797" s="99">
        <v>101832.121352196</v>
      </c>
      <c r="D2797" s="99">
        <v>0</v>
      </c>
      <c r="E2797" s="99">
        <v>14387.0726761818</v>
      </c>
      <c r="F2797" s="99">
        <v>0</v>
      </c>
      <c r="G2797" s="99">
        <v>3622.2604957222902</v>
      </c>
      <c r="H2797" s="99">
        <v>0</v>
      </c>
      <c r="I2797" s="99">
        <v>0</v>
      </c>
      <c r="J2797" s="99">
        <v>38500.100978374503</v>
      </c>
      <c r="K2797" s="99">
        <v>0</v>
      </c>
      <c r="L2797" s="99">
        <v>487.05174917727697</v>
      </c>
      <c r="M2797" s="99">
        <v>47330.548271656</v>
      </c>
      <c r="N2797" s="99">
        <v>10914.4317440987</v>
      </c>
      <c r="O2797" s="99">
        <v>0</v>
      </c>
      <c r="P2797" s="99">
        <v>52780.341924190499</v>
      </c>
      <c r="Q2797" s="99">
        <v>4803.5957568883896</v>
      </c>
      <c r="R2797" s="99">
        <v>0</v>
      </c>
      <c r="S2797" s="99">
        <v>3608.0311774015399</v>
      </c>
      <c r="T2797" s="99">
        <v>0</v>
      </c>
      <c r="U2797" s="99">
        <v>38518.954327106498</v>
      </c>
      <c r="V2797" s="99">
        <v>6888381.4046630897</v>
      </c>
      <c r="W2797" s="99">
        <v>0</v>
      </c>
      <c r="X2797" s="99">
        <v>1494444.49615479</v>
      </c>
      <c r="Y2797" s="99">
        <v>975190.14323425305</v>
      </c>
      <c r="Z2797" s="99">
        <v>518868.72169876099</v>
      </c>
      <c r="AA2797" s="99">
        <v>0</v>
      </c>
      <c r="AB2797" s="99">
        <v>0</v>
      </c>
      <c r="AC2797" s="99">
        <v>12284144.1517334</v>
      </c>
      <c r="AD2797" s="99">
        <v>0</v>
      </c>
      <c r="AE2797" s="99">
        <v>70131.561805725098</v>
      </c>
      <c r="AF2797" s="99">
        <v>3143721.6990966802</v>
      </c>
      <c r="AG2797" s="99">
        <v>1563677.0920257601</v>
      </c>
      <c r="AH2797" s="99">
        <v>0</v>
      </c>
      <c r="AI2797" s="99">
        <v>2796338.6528320299</v>
      </c>
      <c r="AJ2797" s="99">
        <v>824604.01725006104</v>
      </c>
      <c r="AK2797" s="99">
        <v>0</v>
      </c>
      <c r="AL2797" s="99">
        <v>517089.95008468599</v>
      </c>
      <c r="AM2797" s="99">
        <v>0</v>
      </c>
      <c r="AN2797" s="99">
        <v>12286851.139038101</v>
      </c>
      <c r="AO2797" s="99">
        <v>71898579.724609405</v>
      </c>
      <c r="AP2797" s="99">
        <v>0</v>
      </c>
      <c r="AQ2797" s="99">
        <v>14798301.751098599</v>
      </c>
      <c r="AR2797" s="99">
        <v>0</v>
      </c>
      <c r="AS2797" s="99">
        <v>4441041.9014892597</v>
      </c>
      <c r="AT2797" s="99">
        <v>0</v>
      </c>
      <c r="AU2797" s="99">
        <v>0</v>
      </c>
      <c r="AV2797" s="99">
        <v>48555040.943359397</v>
      </c>
      <c r="AW2797" s="99">
        <v>0</v>
      </c>
      <c r="AX2797" s="99">
        <v>596417.89052581799</v>
      </c>
      <c r="AY2797" s="99">
        <v>34485319.973144501</v>
      </c>
      <c r="AZ2797" s="99">
        <v>14224361.342285199</v>
      </c>
      <c r="BA2797" s="99">
        <v>0</v>
      </c>
      <c r="BB2797" s="99">
        <v>29588171.433349598</v>
      </c>
      <c r="BC2797" s="99">
        <v>7774615.7749633798</v>
      </c>
      <c r="BD2797" s="99">
        <v>0</v>
      </c>
      <c r="BE2797" s="99">
        <v>4425961.0630493201</v>
      </c>
      <c r="BF2797" s="99">
        <v>0</v>
      </c>
      <c r="BG2797" s="99">
        <v>48568630.614746101</v>
      </c>
      <c r="BH2797" s="99">
        <v>17043605.453125</v>
      </c>
      <c r="BI2797" s="99">
        <v>0</v>
      </c>
      <c r="BJ2797" s="99">
        <v>2865340.9881897001</v>
      </c>
      <c r="BK2797" s="99">
        <v>2116031.2851867699</v>
      </c>
      <c r="BL2797" s="99">
        <v>0</v>
      </c>
      <c r="BM2797" s="99">
        <v>0</v>
      </c>
      <c r="BN2797" s="99">
        <v>0</v>
      </c>
      <c r="BO2797" s="99">
        <v>0</v>
      </c>
      <c r="BP2797" s="99">
        <v>0</v>
      </c>
      <c r="BQ2797" s="99">
        <v>0</v>
      </c>
      <c r="BR2797" s="99">
        <v>9641790.9305419903</v>
      </c>
      <c r="BS2797" s="99">
        <v>5277292.5895996103</v>
      </c>
      <c r="BT2797" s="99">
        <v>0</v>
      </c>
      <c r="BU2797" s="99">
        <v>1939315.1999816899</v>
      </c>
      <c r="BV2797" s="99">
        <v>3068551.6737976102</v>
      </c>
      <c r="BW2797" s="99">
        <v>0</v>
      </c>
      <c r="BX2797" s="99">
        <v>344760.94972228998</v>
      </c>
      <c r="BY2797" s="99">
        <v>0</v>
      </c>
      <c r="BZ2797" s="99">
        <v>0</v>
      </c>
      <c r="CA2797" s="99">
        <v>0</v>
      </c>
      <c r="CB2797" s="99">
        <v>8390084.7080078106</v>
      </c>
      <c r="CC2797" s="99">
        <v>86517608.474609405</v>
      </c>
      <c r="CD2797" s="99">
        <v>19917158.879394501</v>
      </c>
      <c r="CE2797" s="99">
        <v>3622.0132833719299</v>
      </c>
      <c r="CF2797" s="99">
        <v>521894.80862426799</v>
      </c>
      <c r="CG2797" s="99">
        <v>4467625.1174316397</v>
      </c>
      <c r="CH2797" s="99">
        <v>0</v>
      </c>
      <c r="CI2797" s="99">
        <v>119857.453954697</v>
      </c>
      <c r="CJ2797" s="99">
        <v>8911793.5303955097</v>
      </c>
      <c r="CK2797" s="99">
        <v>90994130.013671905</v>
      </c>
      <c r="CL2797" s="99">
        <v>20268833.0383301</v>
      </c>
      <c r="CM2797" s="166">
        <v>158033.85396575899</v>
      </c>
      <c r="CN2797" s="166">
        <v>21181416.823730499</v>
      </c>
      <c r="CO2797" s="166">
        <v>139424738.37304699</v>
      </c>
      <c r="CP2797" s="99">
        <v>20268833.0383301</v>
      </c>
      <c r="CQ2797" s="99">
        <v>0</v>
      </c>
      <c r="CR2797" s="99">
        <v>0</v>
      </c>
      <c r="CS2797" s="99">
        <v>0</v>
      </c>
      <c r="CT2797" s="99">
        <v>0</v>
      </c>
      <c r="CU2797" s="98">
        <v>14402.849893881999</v>
      </c>
      <c r="CV2797" s="98">
        <v>41796.076793253</v>
      </c>
      <c r="CW2797" s="98">
        <v>8911979.5166320782</v>
      </c>
      <c r="CX2797" s="98">
        <v>90985233.592041045</v>
      </c>
    </row>
    <row r="2798" spans="1:102" x14ac:dyDescent="0.2">
      <c r="A2798" s="98" t="s">
        <v>193</v>
      </c>
      <c r="B2798" s="100">
        <v>42064</v>
      </c>
      <c r="C2798" s="99">
        <v>101122.94572162601</v>
      </c>
      <c r="D2798" s="99">
        <v>0</v>
      </c>
      <c r="E2798" s="99">
        <v>14142.407742142699</v>
      </c>
      <c r="F2798" s="99">
        <v>0</v>
      </c>
      <c r="G2798" s="99">
        <v>3674.8954699337501</v>
      </c>
      <c r="H2798" s="99">
        <v>0</v>
      </c>
      <c r="I2798" s="99">
        <v>0</v>
      </c>
      <c r="J2798" s="99">
        <v>38563.596076011701</v>
      </c>
      <c r="K2798" s="99">
        <v>0</v>
      </c>
      <c r="L2798" s="99">
        <v>428.43488418310898</v>
      </c>
      <c r="M2798" s="99">
        <v>47195.171875953703</v>
      </c>
      <c r="N2798" s="99">
        <v>10763.8480927944</v>
      </c>
      <c r="O2798" s="99">
        <v>0</v>
      </c>
      <c r="P2798" s="99">
        <v>52023.670532226599</v>
      </c>
      <c r="Q2798" s="99">
        <v>4729.2469140887297</v>
      </c>
      <c r="R2798" s="99">
        <v>0</v>
      </c>
      <c r="S2798" s="99">
        <v>3655.3626502454299</v>
      </c>
      <c r="T2798" s="99">
        <v>0</v>
      </c>
      <c r="U2798" s="99">
        <v>38583.272332668297</v>
      </c>
      <c r="V2798" s="99">
        <v>6819966.7153930701</v>
      </c>
      <c r="W2798" s="99">
        <v>0</v>
      </c>
      <c r="X2798" s="99">
        <v>1455394.98878479</v>
      </c>
      <c r="Y2798" s="99">
        <v>952895.62113952602</v>
      </c>
      <c r="Z2798" s="99">
        <v>516763.42192459101</v>
      </c>
      <c r="AA2798" s="99">
        <v>0</v>
      </c>
      <c r="AB2798" s="99">
        <v>0</v>
      </c>
      <c r="AC2798" s="99">
        <v>12295527.8837891</v>
      </c>
      <c r="AD2798" s="99">
        <v>0</v>
      </c>
      <c r="AE2798" s="99">
        <v>64809.157060623198</v>
      </c>
      <c r="AF2798" s="99">
        <v>3109058.7044982901</v>
      </c>
      <c r="AG2798" s="99">
        <v>1515206.57907104</v>
      </c>
      <c r="AH2798" s="99">
        <v>0</v>
      </c>
      <c r="AI2798" s="99">
        <v>2718260.4949646001</v>
      </c>
      <c r="AJ2798" s="99">
        <v>808718.40438079799</v>
      </c>
      <c r="AK2798" s="99">
        <v>0</v>
      </c>
      <c r="AL2798" s="99">
        <v>513469.33585739101</v>
      </c>
      <c r="AM2798" s="99">
        <v>0</v>
      </c>
      <c r="AN2798" s="99">
        <v>12299458.6008301</v>
      </c>
      <c r="AO2798" s="99">
        <v>71164233.919921905</v>
      </c>
      <c r="AP2798" s="99">
        <v>0</v>
      </c>
      <c r="AQ2798" s="99">
        <v>14400370.709472699</v>
      </c>
      <c r="AR2798" s="99">
        <v>0</v>
      </c>
      <c r="AS2798" s="99">
        <v>4435754.8883667002</v>
      </c>
      <c r="AT2798" s="99">
        <v>0</v>
      </c>
      <c r="AU2798" s="99">
        <v>0</v>
      </c>
      <c r="AV2798" s="99">
        <v>48703369.286621101</v>
      </c>
      <c r="AW2798" s="99">
        <v>0</v>
      </c>
      <c r="AX2798" s="99">
        <v>547566.73164367699</v>
      </c>
      <c r="AY2798" s="99">
        <v>34381465.864746101</v>
      </c>
      <c r="AZ2798" s="99">
        <v>13822236.116333</v>
      </c>
      <c r="BA2798" s="99">
        <v>0</v>
      </c>
      <c r="BB2798" s="99">
        <v>28951165.262695301</v>
      </c>
      <c r="BC2798" s="99">
        <v>7663160.6326293899</v>
      </c>
      <c r="BD2798" s="99">
        <v>0</v>
      </c>
      <c r="BE2798" s="99">
        <v>4410761.51452637</v>
      </c>
      <c r="BF2798" s="99">
        <v>0</v>
      </c>
      <c r="BG2798" s="99">
        <v>48623714.880371101</v>
      </c>
      <c r="BH2798" s="99">
        <v>16816212.857666001</v>
      </c>
      <c r="BI2798" s="99">
        <v>0</v>
      </c>
      <c r="BJ2798" s="99">
        <v>2813180.5655517601</v>
      </c>
      <c r="BK2798" s="99">
        <v>2074678.64572144</v>
      </c>
      <c r="BL2798" s="99">
        <v>0</v>
      </c>
      <c r="BM2798" s="99">
        <v>0</v>
      </c>
      <c r="BN2798" s="99">
        <v>0</v>
      </c>
      <c r="BO2798" s="99">
        <v>0</v>
      </c>
      <c r="BP2798" s="99">
        <v>0</v>
      </c>
      <c r="BQ2798" s="99">
        <v>0</v>
      </c>
      <c r="BR2798" s="99">
        <v>9607222.5050048791</v>
      </c>
      <c r="BS2798" s="99">
        <v>5140187.8036498995</v>
      </c>
      <c r="BT2798" s="99">
        <v>0</v>
      </c>
      <c r="BU2798" s="99">
        <v>1903370.6899871801</v>
      </c>
      <c r="BV2798" s="99">
        <v>3027180.7172241202</v>
      </c>
      <c r="BW2798" s="99">
        <v>0</v>
      </c>
      <c r="BX2798" s="99">
        <v>385484.57947540301</v>
      </c>
      <c r="BY2798" s="99">
        <v>0</v>
      </c>
      <c r="BZ2798" s="99">
        <v>0</v>
      </c>
      <c r="CA2798" s="99">
        <v>0</v>
      </c>
      <c r="CB2798" s="99">
        <v>8262903.7659301804</v>
      </c>
      <c r="CC2798" s="99">
        <v>85711204.770507798</v>
      </c>
      <c r="CD2798" s="99">
        <v>19634057.0852051</v>
      </c>
      <c r="CE2798" s="99">
        <v>3675.5176820755</v>
      </c>
      <c r="CF2798" s="99">
        <v>519088.74434280401</v>
      </c>
      <c r="CG2798" s="99">
        <v>4451919.2088012705</v>
      </c>
      <c r="CH2798" s="99">
        <v>0</v>
      </c>
      <c r="CI2798" s="99">
        <v>118855.966816902</v>
      </c>
      <c r="CJ2798" s="99">
        <v>8781924.5441894494</v>
      </c>
      <c r="CK2798" s="99">
        <v>90145674.546875</v>
      </c>
      <c r="CL2798" s="99">
        <v>20009351.458007801</v>
      </c>
      <c r="CM2798" s="166">
        <v>157077.141170502</v>
      </c>
      <c r="CN2798" s="166">
        <v>21054745.71875</v>
      </c>
      <c r="CO2798" s="166">
        <v>138857840.57031301</v>
      </c>
      <c r="CP2798" s="99">
        <v>20009351.458007801</v>
      </c>
      <c r="CQ2798" s="99">
        <v>0</v>
      </c>
      <c r="CR2798" s="99">
        <v>0</v>
      </c>
      <c r="CS2798" s="99">
        <v>0</v>
      </c>
      <c r="CT2798" s="99">
        <v>0</v>
      </c>
      <c r="CU2798" s="98">
        <v>14165.626536861</v>
      </c>
      <c r="CV2798" s="98">
        <v>41907.301987674997</v>
      </c>
      <c r="CW2798" s="98">
        <v>8781992.5102729853</v>
      </c>
      <c r="CX2798" s="98">
        <v>90163123.979309067</v>
      </c>
    </row>
    <row r="2799" spans="1:102" x14ac:dyDescent="0.2">
      <c r="A2799" s="98" t="s">
        <v>193</v>
      </c>
      <c r="B2799" s="100">
        <v>42156</v>
      </c>
      <c r="C2799" s="99">
        <v>100897.86835289</v>
      </c>
      <c r="D2799" s="99">
        <v>0</v>
      </c>
      <c r="E2799" s="99">
        <v>13934.880104780201</v>
      </c>
      <c r="F2799" s="99">
        <v>0</v>
      </c>
      <c r="G2799" s="99">
        <v>3677.5079609751701</v>
      </c>
      <c r="H2799" s="99">
        <v>0</v>
      </c>
      <c r="I2799" s="99">
        <v>0</v>
      </c>
      <c r="J2799" s="99">
        <v>38652.101602554299</v>
      </c>
      <c r="K2799" s="99">
        <v>0</v>
      </c>
      <c r="L2799" s="99">
        <v>437.62034887447999</v>
      </c>
      <c r="M2799" s="99">
        <v>47371.079719066598</v>
      </c>
      <c r="N2799" s="99">
        <v>10482.1119772196</v>
      </c>
      <c r="O2799" s="99">
        <v>0</v>
      </c>
      <c r="P2799" s="99">
        <v>51826.475507259398</v>
      </c>
      <c r="Q2799" s="99">
        <v>4731.3216195702598</v>
      </c>
      <c r="R2799" s="99">
        <v>0</v>
      </c>
      <c r="S2799" s="99">
        <v>3662.4980214238199</v>
      </c>
      <c r="T2799" s="99">
        <v>0</v>
      </c>
      <c r="U2799" s="99">
        <v>38663.860947132103</v>
      </c>
      <c r="V2799" s="99">
        <v>6785431.2473144503</v>
      </c>
      <c r="W2799" s="99">
        <v>0</v>
      </c>
      <c r="X2799" s="99">
        <v>1438588.7580108601</v>
      </c>
      <c r="Y2799" s="99">
        <v>936230.79918670701</v>
      </c>
      <c r="Z2799" s="99">
        <v>515568.84855270397</v>
      </c>
      <c r="AA2799" s="99">
        <v>0</v>
      </c>
      <c r="AB2799" s="99">
        <v>0</v>
      </c>
      <c r="AC2799" s="99">
        <v>12328650.837524399</v>
      </c>
      <c r="AD2799" s="99">
        <v>0</v>
      </c>
      <c r="AE2799" s="99">
        <v>57632.021494865403</v>
      </c>
      <c r="AF2799" s="99">
        <v>3140591.2408447298</v>
      </c>
      <c r="AG2799" s="99">
        <v>1482362.96005249</v>
      </c>
      <c r="AH2799" s="99">
        <v>0</v>
      </c>
      <c r="AI2799" s="99">
        <v>2737486.8070068401</v>
      </c>
      <c r="AJ2799" s="99">
        <v>816060.729194641</v>
      </c>
      <c r="AK2799" s="99">
        <v>0</v>
      </c>
      <c r="AL2799" s="99">
        <v>513566.35023879999</v>
      </c>
      <c r="AM2799" s="99">
        <v>0</v>
      </c>
      <c r="AN2799" s="99">
        <v>12329961.2258301</v>
      </c>
      <c r="AO2799" s="99">
        <v>71335890.645507798</v>
      </c>
      <c r="AP2799" s="99">
        <v>0</v>
      </c>
      <c r="AQ2799" s="99">
        <v>14326979.197143599</v>
      </c>
      <c r="AR2799" s="99">
        <v>0</v>
      </c>
      <c r="AS2799" s="99">
        <v>4436178.9645385696</v>
      </c>
      <c r="AT2799" s="99">
        <v>0</v>
      </c>
      <c r="AU2799" s="99">
        <v>0</v>
      </c>
      <c r="AV2799" s="99">
        <v>48922561.058593802</v>
      </c>
      <c r="AW2799" s="99">
        <v>0</v>
      </c>
      <c r="AX2799" s="99">
        <v>460144.04179000901</v>
      </c>
      <c r="AY2799" s="99">
        <v>34634172.715332001</v>
      </c>
      <c r="AZ2799" s="99">
        <v>13555473.595703101</v>
      </c>
      <c r="BA2799" s="99">
        <v>0</v>
      </c>
      <c r="BB2799" s="99">
        <v>29189785.4064941</v>
      </c>
      <c r="BC2799" s="99">
        <v>7748534.5974731399</v>
      </c>
      <c r="BD2799" s="99">
        <v>0</v>
      </c>
      <c r="BE2799" s="99">
        <v>4416743.96240234</v>
      </c>
      <c r="BF2799" s="99">
        <v>0</v>
      </c>
      <c r="BG2799" s="99">
        <v>49013956.605468802</v>
      </c>
      <c r="BH2799" s="99">
        <v>16909597.714599598</v>
      </c>
      <c r="BI2799" s="99">
        <v>0</v>
      </c>
      <c r="BJ2799" s="99">
        <v>2803132.6749267601</v>
      </c>
      <c r="BK2799" s="99">
        <v>2042514.27122498</v>
      </c>
      <c r="BL2799" s="99">
        <v>0</v>
      </c>
      <c r="BM2799" s="99">
        <v>0</v>
      </c>
      <c r="BN2799" s="99">
        <v>0</v>
      </c>
      <c r="BO2799" s="99">
        <v>0</v>
      </c>
      <c r="BP2799" s="99">
        <v>0</v>
      </c>
      <c r="BQ2799" s="99">
        <v>0</v>
      </c>
      <c r="BR2799" s="99">
        <v>9712970.40942383</v>
      </c>
      <c r="BS2799" s="99">
        <v>5047241.1621093797</v>
      </c>
      <c r="BT2799" s="99">
        <v>0</v>
      </c>
      <c r="BU2799" s="99">
        <v>1971729.0699768099</v>
      </c>
      <c r="BV2799" s="99">
        <v>3080327.9988098098</v>
      </c>
      <c r="BW2799" s="99">
        <v>0</v>
      </c>
      <c r="BX2799" s="99">
        <v>394626.019454956</v>
      </c>
      <c r="BY2799" s="99">
        <v>0</v>
      </c>
      <c r="BZ2799" s="99">
        <v>0</v>
      </c>
      <c r="CA2799" s="99">
        <v>0</v>
      </c>
      <c r="CB2799" s="99">
        <v>8225272.6344604502</v>
      </c>
      <c r="CC2799" s="99">
        <v>85527007.798828095</v>
      </c>
      <c r="CD2799" s="99">
        <v>19704751.283447299</v>
      </c>
      <c r="CE2799" s="99">
        <v>3677.46973204613</v>
      </c>
      <c r="CF2799" s="99">
        <v>515474.734584808</v>
      </c>
      <c r="CG2799" s="99">
        <v>4427861.1366577102</v>
      </c>
      <c r="CH2799" s="99">
        <v>0</v>
      </c>
      <c r="CI2799" s="99">
        <v>118532.042267799</v>
      </c>
      <c r="CJ2799" s="99">
        <v>8741208.8157959003</v>
      </c>
      <c r="CK2799" s="99">
        <v>89903763.038085893</v>
      </c>
      <c r="CL2799" s="99">
        <v>20071249.536132801</v>
      </c>
      <c r="CM2799" s="166">
        <v>156825.896350861</v>
      </c>
      <c r="CN2799" s="166">
        <v>21083057.3989258</v>
      </c>
      <c r="CO2799" s="166">
        <v>138989480.09179699</v>
      </c>
      <c r="CP2799" s="99">
        <v>20071249.536132801</v>
      </c>
      <c r="CQ2799" s="99">
        <v>0</v>
      </c>
      <c r="CR2799" s="99">
        <v>0</v>
      </c>
      <c r="CS2799" s="99">
        <v>0</v>
      </c>
      <c r="CT2799" s="99">
        <v>0</v>
      </c>
      <c r="CU2799" s="98">
        <v>13952.119364626</v>
      </c>
      <c r="CV2799" s="98">
        <v>42013.276379542003</v>
      </c>
      <c r="CW2799" s="98">
        <v>8740747.3690452576</v>
      </c>
      <c r="CX2799" s="98">
        <v>89954868.93548581</v>
      </c>
    </row>
    <row r="2800" spans="1:102" x14ac:dyDescent="0.2">
      <c r="A2800" s="98" t="s">
        <v>193</v>
      </c>
      <c r="B2800" s="100">
        <v>42248</v>
      </c>
      <c r="C2800" s="99">
        <v>100614.87661075599</v>
      </c>
      <c r="D2800" s="99">
        <v>0</v>
      </c>
      <c r="E2800" s="99">
        <v>13704.142198085799</v>
      </c>
      <c r="F2800" s="99">
        <v>0</v>
      </c>
      <c r="G2800" s="99">
        <v>3685.8842565715299</v>
      </c>
      <c r="H2800" s="99">
        <v>0</v>
      </c>
      <c r="I2800" s="99">
        <v>0</v>
      </c>
      <c r="J2800" s="99">
        <v>38628.740129470803</v>
      </c>
      <c r="K2800" s="99">
        <v>0</v>
      </c>
      <c r="L2800" s="99">
        <v>432.28984009846999</v>
      </c>
      <c r="M2800" s="99">
        <v>47558.486408710502</v>
      </c>
      <c r="N2800" s="99">
        <v>10307.0287370682</v>
      </c>
      <c r="O2800" s="99">
        <v>0</v>
      </c>
      <c r="P2800" s="99">
        <v>51421.757646083803</v>
      </c>
      <c r="Q2800" s="99">
        <v>4693.10587900877</v>
      </c>
      <c r="R2800" s="99">
        <v>0</v>
      </c>
      <c r="S2800" s="99">
        <v>3671.6197741627702</v>
      </c>
      <c r="T2800" s="99">
        <v>0</v>
      </c>
      <c r="U2800" s="99">
        <v>38626.705074787104</v>
      </c>
      <c r="V2800" s="99">
        <v>6729557.94995117</v>
      </c>
      <c r="W2800" s="99">
        <v>0</v>
      </c>
      <c r="X2800" s="99">
        <v>1414672.3481140099</v>
      </c>
      <c r="Y2800" s="99">
        <v>924066.32192993199</v>
      </c>
      <c r="Z2800" s="99">
        <v>508885.90143585199</v>
      </c>
      <c r="AA2800" s="99">
        <v>0</v>
      </c>
      <c r="AB2800" s="99">
        <v>0</v>
      </c>
      <c r="AC2800" s="99">
        <v>12311067.892578101</v>
      </c>
      <c r="AD2800" s="99">
        <v>0</v>
      </c>
      <c r="AE2800" s="99">
        <v>49297.920203208902</v>
      </c>
      <c r="AF2800" s="99">
        <v>3152472.6934509301</v>
      </c>
      <c r="AG2800" s="99">
        <v>1450046.95439148</v>
      </c>
      <c r="AH2800" s="99">
        <v>0</v>
      </c>
      <c r="AI2800" s="99">
        <v>2690099.9093627902</v>
      </c>
      <c r="AJ2800" s="99">
        <v>806288.14900970506</v>
      </c>
      <c r="AK2800" s="99">
        <v>0</v>
      </c>
      <c r="AL2800" s="99">
        <v>507626.31840896601</v>
      </c>
      <c r="AM2800" s="99">
        <v>0</v>
      </c>
      <c r="AN2800" s="99">
        <v>12311336.1716309</v>
      </c>
      <c r="AO2800" s="99">
        <v>70802760.363281295</v>
      </c>
      <c r="AP2800" s="99">
        <v>0</v>
      </c>
      <c r="AQ2800" s="99">
        <v>14240191.571411099</v>
      </c>
      <c r="AR2800" s="99">
        <v>0</v>
      </c>
      <c r="AS2800" s="99">
        <v>4391251.3276367197</v>
      </c>
      <c r="AT2800" s="99">
        <v>0</v>
      </c>
      <c r="AU2800" s="99">
        <v>0</v>
      </c>
      <c r="AV2800" s="99">
        <v>48951134.377929702</v>
      </c>
      <c r="AW2800" s="99">
        <v>0</v>
      </c>
      <c r="AX2800" s="99">
        <v>451935.00407791103</v>
      </c>
      <c r="AY2800" s="99">
        <v>34919370.9775391</v>
      </c>
      <c r="AZ2800" s="99">
        <v>13282774.4420166</v>
      </c>
      <c r="BA2800" s="99">
        <v>0</v>
      </c>
      <c r="BB2800" s="99">
        <v>28827519.9135742</v>
      </c>
      <c r="BC2800" s="99">
        <v>7616471.0007934598</v>
      </c>
      <c r="BD2800" s="99">
        <v>0</v>
      </c>
      <c r="BE2800" s="99">
        <v>4380024.9053344699</v>
      </c>
      <c r="BF2800" s="99">
        <v>0</v>
      </c>
      <c r="BG2800" s="99">
        <v>48945042.731933601</v>
      </c>
      <c r="BH2800" s="99">
        <v>16882946.6398926</v>
      </c>
      <c r="BI2800" s="99">
        <v>0</v>
      </c>
      <c r="BJ2800" s="99">
        <v>2750708.5082092299</v>
      </c>
      <c r="BK2800" s="99">
        <v>2014583.7605896001</v>
      </c>
      <c r="BL2800" s="99">
        <v>0</v>
      </c>
      <c r="BM2800" s="99">
        <v>0</v>
      </c>
      <c r="BN2800" s="99">
        <v>0</v>
      </c>
      <c r="BO2800" s="99">
        <v>0</v>
      </c>
      <c r="BP2800" s="99">
        <v>0</v>
      </c>
      <c r="BQ2800" s="99">
        <v>0</v>
      </c>
      <c r="BR2800" s="99">
        <v>9780374.52197266</v>
      </c>
      <c r="BS2800" s="99">
        <v>4951646.6539917002</v>
      </c>
      <c r="BT2800" s="99">
        <v>0</v>
      </c>
      <c r="BU2800" s="99">
        <v>1705272.1299896201</v>
      </c>
      <c r="BV2800" s="99">
        <v>3032178.5791320801</v>
      </c>
      <c r="BW2800" s="99">
        <v>0</v>
      </c>
      <c r="BX2800" s="99">
        <v>329263.549556732</v>
      </c>
      <c r="BY2800" s="99">
        <v>0</v>
      </c>
      <c r="BZ2800" s="99">
        <v>0</v>
      </c>
      <c r="CA2800" s="99">
        <v>0</v>
      </c>
      <c r="CB2800" s="99">
        <v>8132068.4755859403</v>
      </c>
      <c r="CC2800" s="99">
        <v>84909503.818359405</v>
      </c>
      <c r="CD2800" s="99">
        <v>19628307.15625</v>
      </c>
      <c r="CE2800" s="99">
        <v>3685.5617004036899</v>
      </c>
      <c r="CF2800" s="99">
        <v>507706.67197036702</v>
      </c>
      <c r="CG2800" s="99">
        <v>4381043.4742431603</v>
      </c>
      <c r="CH2800" s="99">
        <v>0</v>
      </c>
      <c r="CI2800" s="99">
        <v>118063.608827591</v>
      </c>
      <c r="CJ2800" s="99">
        <v>8641345.86962891</v>
      </c>
      <c r="CK2800" s="99">
        <v>89320825.15625</v>
      </c>
      <c r="CL2800" s="99">
        <v>20003586.619384799</v>
      </c>
      <c r="CM2800" s="166">
        <v>156455.54388809201</v>
      </c>
      <c r="CN2800" s="166">
        <v>20966912.795410201</v>
      </c>
      <c r="CO2800" s="166">
        <v>138367711.82031301</v>
      </c>
      <c r="CP2800" s="99">
        <v>20003586.619384799</v>
      </c>
      <c r="CQ2800" s="99">
        <v>0</v>
      </c>
      <c r="CR2800" s="99">
        <v>0</v>
      </c>
      <c r="CS2800" s="99">
        <v>0</v>
      </c>
      <c r="CT2800" s="99">
        <v>0</v>
      </c>
      <c r="CU2800" s="98">
        <v>13702.337472686</v>
      </c>
      <c r="CV2800" s="98">
        <v>41969.038704093</v>
      </c>
      <c r="CW2800" s="98">
        <v>8639775.1475563068</v>
      </c>
      <c r="CX2800" s="98">
        <v>89290547.292602569</v>
      </c>
    </row>
    <row r="2801" spans="1:102" x14ac:dyDescent="0.2">
      <c r="A2801" s="98" t="s">
        <v>193</v>
      </c>
      <c r="B2801" s="100">
        <v>42339</v>
      </c>
      <c r="C2801" s="99">
        <v>100194.50219631199</v>
      </c>
      <c r="D2801" s="99">
        <v>0</v>
      </c>
      <c r="E2801" s="99">
        <v>13512.1902214289</v>
      </c>
      <c r="F2801" s="99">
        <v>0</v>
      </c>
      <c r="G2801" s="99">
        <v>3665.53797385097</v>
      </c>
      <c r="H2801" s="99">
        <v>0</v>
      </c>
      <c r="I2801" s="99">
        <v>0</v>
      </c>
      <c r="J2801" s="99">
        <v>38632.6665439606</v>
      </c>
      <c r="K2801" s="99">
        <v>0</v>
      </c>
      <c r="L2801" s="99">
        <v>397.87483016029</v>
      </c>
      <c r="M2801" s="99">
        <v>47425.867023944898</v>
      </c>
      <c r="N2801" s="99">
        <v>10224.2137970924</v>
      </c>
      <c r="O2801" s="99">
        <v>0</v>
      </c>
      <c r="P2801" s="99">
        <v>51042.517984390302</v>
      </c>
      <c r="Q2801" s="99">
        <v>4653.7896782159796</v>
      </c>
      <c r="R2801" s="99">
        <v>0</v>
      </c>
      <c r="S2801" s="99">
        <v>3648.67081084847</v>
      </c>
      <c r="T2801" s="99">
        <v>0</v>
      </c>
      <c r="U2801" s="99">
        <v>38654.357605934099</v>
      </c>
      <c r="V2801" s="99">
        <v>6718958.40197754</v>
      </c>
      <c r="W2801" s="99">
        <v>0</v>
      </c>
      <c r="X2801" s="99">
        <v>1391397.7175140399</v>
      </c>
      <c r="Y2801" s="99">
        <v>896013.73883056606</v>
      </c>
      <c r="Z2801" s="99">
        <v>504948.41263580299</v>
      </c>
      <c r="AA2801" s="99">
        <v>0</v>
      </c>
      <c r="AB2801" s="99">
        <v>0</v>
      </c>
      <c r="AC2801" s="99">
        <v>12339794.001831099</v>
      </c>
      <c r="AD2801" s="99">
        <v>0</v>
      </c>
      <c r="AE2801" s="99">
        <v>53038.5174908638</v>
      </c>
      <c r="AF2801" s="99">
        <v>3162044.5096130399</v>
      </c>
      <c r="AG2801" s="99">
        <v>1427868.0644531299</v>
      </c>
      <c r="AH2801" s="99">
        <v>0</v>
      </c>
      <c r="AI2801" s="99">
        <v>2690686.8131103502</v>
      </c>
      <c r="AJ2801" s="99">
        <v>808765.61803436303</v>
      </c>
      <c r="AK2801" s="99">
        <v>0</v>
      </c>
      <c r="AL2801" s="99">
        <v>503208.71332550002</v>
      </c>
      <c r="AM2801" s="99">
        <v>0</v>
      </c>
      <c r="AN2801" s="99">
        <v>12340743.955566401</v>
      </c>
      <c r="AO2801" s="99">
        <v>71011311.965820298</v>
      </c>
      <c r="AP2801" s="99">
        <v>0</v>
      </c>
      <c r="AQ2801" s="99">
        <v>14171595.831054701</v>
      </c>
      <c r="AR2801" s="99">
        <v>0</v>
      </c>
      <c r="AS2801" s="99">
        <v>4366370.8928222703</v>
      </c>
      <c r="AT2801" s="99">
        <v>0</v>
      </c>
      <c r="AU2801" s="99">
        <v>0</v>
      </c>
      <c r="AV2801" s="99">
        <v>49173605.089355499</v>
      </c>
      <c r="AW2801" s="99">
        <v>0</v>
      </c>
      <c r="AX2801" s="99">
        <v>422104.894504547</v>
      </c>
      <c r="AY2801" s="99">
        <v>35103630.3525391</v>
      </c>
      <c r="AZ2801" s="99">
        <v>13122400.170166001</v>
      </c>
      <c r="BA2801" s="99">
        <v>0</v>
      </c>
      <c r="BB2801" s="99">
        <v>29021052.728515599</v>
      </c>
      <c r="BC2801" s="99">
        <v>7652541.0637207003</v>
      </c>
      <c r="BD2801" s="99">
        <v>0</v>
      </c>
      <c r="BE2801" s="99">
        <v>4351969.1752929697</v>
      </c>
      <c r="BF2801" s="99">
        <v>0</v>
      </c>
      <c r="BG2801" s="99">
        <v>49200980.338867202</v>
      </c>
      <c r="BH2801" s="99">
        <v>17794406.430908199</v>
      </c>
      <c r="BI2801" s="99">
        <v>0</v>
      </c>
      <c r="BJ2801" s="99">
        <v>2835069.7531127902</v>
      </c>
      <c r="BK2801" s="99">
        <v>2029681.94871521</v>
      </c>
      <c r="BL2801" s="99">
        <v>0</v>
      </c>
      <c r="BM2801" s="99">
        <v>0</v>
      </c>
      <c r="BN2801" s="99">
        <v>0</v>
      </c>
      <c r="BO2801" s="99">
        <v>0</v>
      </c>
      <c r="BP2801" s="99">
        <v>0</v>
      </c>
      <c r="BQ2801" s="99">
        <v>0</v>
      </c>
      <c r="BR2801" s="99">
        <v>9858182.61010742</v>
      </c>
      <c r="BS2801" s="99">
        <v>4898867.2185058603</v>
      </c>
      <c r="BT2801" s="99">
        <v>0</v>
      </c>
      <c r="BU2801" s="99">
        <v>2861435.6899719201</v>
      </c>
      <c r="BV2801" s="99">
        <v>3041880.8773498498</v>
      </c>
      <c r="BW2801" s="99">
        <v>0</v>
      </c>
      <c r="BX2801" s="99">
        <v>527826.66854858398</v>
      </c>
      <c r="BY2801" s="99">
        <v>0</v>
      </c>
      <c r="BZ2801" s="99">
        <v>0</v>
      </c>
      <c r="CA2801" s="99">
        <v>0</v>
      </c>
      <c r="CB2801" s="99">
        <v>8114729.9395141602</v>
      </c>
      <c r="CC2801" s="99">
        <v>85180984.137695298</v>
      </c>
      <c r="CD2801" s="99">
        <v>20639504.947997998</v>
      </c>
      <c r="CE2801" s="99">
        <v>3665.4496222734501</v>
      </c>
      <c r="CF2801" s="99">
        <v>502932.10315322899</v>
      </c>
      <c r="CG2801" s="99">
        <v>4350365.1304931603</v>
      </c>
      <c r="CH2801" s="99">
        <v>0</v>
      </c>
      <c r="CI2801" s="99">
        <v>117405.526548386</v>
      </c>
      <c r="CJ2801" s="99">
        <v>8615770.8736572303</v>
      </c>
      <c r="CK2801" s="99">
        <v>89507463.116210893</v>
      </c>
      <c r="CL2801" s="99">
        <v>21172501.3200684</v>
      </c>
      <c r="CM2801" s="166">
        <v>155653.448934555</v>
      </c>
      <c r="CN2801" s="166">
        <v>20972089.091064502</v>
      </c>
      <c r="CO2801" s="166">
        <v>138464338.16210899</v>
      </c>
      <c r="CP2801" s="99">
        <v>21172501.3200684</v>
      </c>
      <c r="CQ2801" s="99">
        <v>0</v>
      </c>
      <c r="CR2801" s="99">
        <v>0</v>
      </c>
      <c r="CS2801" s="99">
        <v>0</v>
      </c>
      <c r="CT2801" s="99">
        <v>0</v>
      </c>
      <c r="CU2801" s="98">
        <v>13522.052432772</v>
      </c>
      <c r="CV2801" s="98">
        <v>41960.567814121998</v>
      </c>
      <c r="CW2801" s="98">
        <v>8617662.0426673889</v>
      </c>
      <c r="CX2801" s="98">
        <v>89531349.268188462</v>
      </c>
    </row>
    <row r="2802" spans="1:102" x14ac:dyDescent="0.2">
      <c r="A2802" s="98" t="s">
        <v>193</v>
      </c>
      <c r="B2802" s="100">
        <v>42430</v>
      </c>
      <c r="C2802" s="99">
        <v>100094.94389152501</v>
      </c>
      <c r="D2802" s="99">
        <v>0</v>
      </c>
      <c r="E2802" s="99">
        <v>13938.073560476299</v>
      </c>
      <c r="F2802" s="99">
        <v>0</v>
      </c>
      <c r="G2802" s="99">
        <v>3707.7696081399899</v>
      </c>
      <c r="H2802" s="99">
        <v>0</v>
      </c>
      <c r="I2802" s="99">
        <v>0</v>
      </c>
      <c r="J2802" s="99">
        <v>38591.727945804603</v>
      </c>
      <c r="K2802" s="99">
        <v>0</v>
      </c>
      <c r="L2802" s="99">
        <v>366.58503533527301</v>
      </c>
      <c r="M2802" s="99">
        <v>47682.970134258299</v>
      </c>
      <c r="N2802" s="99">
        <v>10045.3822002411</v>
      </c>
      <c r="O2802" s="99">
        <v>0</v>
      </c>
      <c r="P2802" s="99">
        <v>51274.347969531998</v>
      </c>
      <c r="Q2802" s="99">
        <v>4596.6455142497998</v>
      </c>
      <c r="R2802" s="99">
        <v>0</v>
      </c>
      <c r="S2802" s="99">
        <v>3694.4104240834699</v>
      </c>
      <c r="T2802" s="99">
        <v>0</v>
      </c>
      <c r="U2802" s="99">
        <v>38596.589668273897</v>
      </c>
      <c r="V2802" s="99">
        <v>6682720.0109252902</v>
      </c>
      <c r="W2802" s="99">
        <v>0</v>
      </c>
      <c r="X2802" s="99">
        <v>1416655.4768066399</v>
      </c>
      <c r="Y2802" s="99">
        <v>914514.35378265404</v>
      </c>
      <c r="Z2802" s="99">
        <v>514323.27145004302</v>
      </c>
      <c r="AA2802" s="99">
        <v>0</v>
      </c>
      <c r="AB2802" s="99">
        <v>0</v>
      </c>
      <c r="AC2802" s="99">
        <v>12360442.2058105</v>
      </c>
      <c r="AD2802" s="99">
        <v>0</v>
      </c>
      <c r="AE2802" s="99">
        <v>45260.149023532897</v>
      </c>
      <c r="AF2802" s="99">
        <v>3151408.8592529302</v>
      </c>
      <c r="AG2802" s="99">
        <v>1403181.29541016</v>
      </c>
      <c r="AH2802" s="99">
        <v>0</v>
      </c>
      <c r="AI2802" s="99">
        <v>2714132.2422180199</v>
      </c>
      <c r="AJ2802" s="99">
        <v>816742.71911621105</v>
      </c>
      <c r="AK2802" s="99">
        <v>0</v>
      </c>
      <c r="AL2802" s="99">
        <v>511346.62400054903</v>
      </c>
      <c r="AM2802" s="99">
        <v>0</v>
      </c>
      <c r="AN2802" s="99">
        <v>12360915.3430176</v>
      </c>
      <c r="AO2802" s="99">
        <v>70695701.203125</v>
      </c>
      <c r="AP2802" s="99">
        <v>0</v>
      </c>
      <c r="AQ2802" s="99">
        <v>14242287.2941895</v>
      </c>
      <c r="AR2802" s="99">
        <v>0</v>
      </c>
      <c r="AS2802" s="99">
        <v>4460754.4624633798</v>
      </c>
      <c r="AT2802" s="99">
        <v>0</v>
      </c>
      <c r="AU2802" s="99">
        <v>0</v>
      </c>
      <c r="AV2802" s="99">
        <v>49408303.435546897</v>
      </c>
      <c r="AW2802" s="99">
        <v>0</v>
      </c>
      <c r="AX2802" s="99">
        <v>352039.18935775798</v>
      </c>
      <c r="AY2802" s="99">
        <v>34911005.346191399</v>
      </c>
      <c r="AZ2802" s="99">
        <v>12874975.1762695</v>
      </c>
      <c r="BA2802" s="99">
        <v>0</v>
      </c>
      <c r="BB2802" s="99">
        <v>29278511.939208999</v>
      </c>
      <c r="BC2802" s="99">
        <v>7775667.4434204102</v>
      </c>
      <c r="BD2802" s="99">
        <v>0</v>
      </c>
      <c r="BE2802" s="99">
        <v>4437061.8873290997</v>
      </c>
      <c r="BF2802" s="99">
        <v>0</v>
      </c>
      <c r="BG2802" s="99">
        <v>49434754.180175804</v>
      </c>
      <c r="BH2802" s="99">
        <v>19516410.865234401</v>
      </c>
      <c r="BI2802" s="99">
        <v>0</v>
      </c>
      <c r="BJ2802" s="99">
        <v>3271071.6347961398</v>
      </c>
      <c r="BK2802" s="99">
        <v>2301633.85479736</v>
      </c>
      <c r="BL2802" s="99">
        <v>0</v>
      </c>
      <c r="BM2802" s="99">
        <v>0</v>
      </c>
      <c r="BN2802" s="99">
        <v>0</v>
      </c>
      <c r="BO2802" s="99">
        <v>0</v>
      </c>
      <c r="BP2802" s="99">
        <v>0</v>
      </c>
      <c r="BQ2802" s="99">
        <v>0</v>
      </c>
      <c r="BR2802" s="99">
        <v>9880940.0997314509</v>
      </c>
      <c r="BS2802" s="99">
        <v>4823156.0057373</v>
      </c>
      <c r="BT2802" s="99">
        <v>0</v>
      </c>
      <c r="BU2802" s="99">
        <v>5086824.2999267597</v>
      </c>
      <c r="BV2802" s="99">
        <v>3058153.0051269499</v>
      </c>
      <c r="BW2802" s="99">
        <v>0</v>
      </c>
      <c r="BX2802" s="99">
        <v>915555.61668395996</v>
      </c>
      <c r="BY2802" s="99">
        <v>0</v>
      </c>
      <c r="BZ2802" s="99">
        <v>0</v>
      </c>
      <c r="CA2802" s="99">
        <v>0</v>
      </c>
      <c r="CB2802" s="99">
        <v>8069626.0489502</v>
      </c>
      <c r="CC2802" s="99">
        <v>84590329.319335893</v>
      </c>
      <c r="CD2802" s="99">
        <v>22787987.526855499</v>
      </c>
      <c r="CE2802" s="99">
        <v>3708.1619565188898</v>
      </c>
      <c r="CF2802" s="99">
        <v>507399.83319091803</v>
      </c>
      <c r="CG2802" s="99">
        <v>4398836.92077637</v>
      </c>
      <c r="CH2802" s="99">
        <v>0</v>
      </c>
      <c r="CI2802" s="99">
        <v>117636.36425781299</v>
      </c>
      <c r="CJ2802" s="99">
        <v>8577772.2424316406</v>
      </c>
      <c r="CK2802" s="99">
        <v>89010689.717773393</v>
      </c>
      <c r="CL2802" s="99">
        <v>23682735.003906298</v>
      </c>
      <c r="CM2802" s="166">
        <v>155920.15019035299</v>
      </c>
      <c r="CN2802" s="166">
        <v>21039546.7185059</v>
      </c>
      <c r="CO2802" s="166">
        <v>138450641.078125</v>
      </c>
      <c r="CP2802" s="99">
        <v>23682735.003906298</v>
      </c>
      <c r="CQ2802" s="99">
        <v>0</v>
      </c>
      <c r="CR2802" s="99">
        <v>0</v>
      </c>
      <c r="CS2802" s="99">
        <v>0</v>
      </c>
      <c r="CT2802" s="99">
        <v>0</v>
      </c>
      <c r="CU2802" s="98">
        <v>13942.149440167001</v>
      </c>
      <c r="CV2802" s="98">
        <v>41960.226880599999</v>
      </c>
      <c r="CW2802" s="98">
        <v>8577025.8821411189</v>
      </c>
      <c r="CX2802" s="98">
        <v>88989166.24011226</v>
      </c>
    </row>
    <row r="2803" spans="1:102" x14ac:dyDescent="0.2">
      <c r="A2803" s="98" t="s">
        <v>193</v>
      </c>
      <c r="B2803" s="100">
        <v>42522</v>
      </c>
      <c r="C2803" s="99">
        <v>99772.0284099579</v>
      </c>
      <c r="D2803" s="99">
        <v>0</v>
      </c>
      <c r="E2803" s="99">
        <v>13602.110700011301</v>
      </c>
      <c r="F2803" s="99">
        <v>0</v>
      </c>
      <c r="G2803" s="99">
        <v>3761.22305369377</v>
      </c>
      <c r="H2803" s="99">
        <v>0</v>
      </c>
      <c r="I2803" s="99">
        <v>0</v>
      </c>
      <c r="J2803" s="99">
        <v>38751.224822998003</v>
      </c>
      <c r="K2803" s="99">
        <v>0</v>
      </c>
      <c r="L2803" s="99">
        <v>383.05436382442701</v>
      </c>
      <c r="M2803" s="99">
        <v>47510.4417271614</v>
      </c>
      <c r="N2803" s="99">
        <v>9999.1118799447995</v>
      </c>
      <c r="O2803" s="99">
        <v>0</v>
      </c>
      <c r="P2803" s="99">
        <v>50957.897018909498</v>
      </c>
      <c r="Q2803" s="99">
        <v>4555.8033534288397</v>
      </c>
      <c r="R2803" s="99">
        <v>0</v>
      </c>
      <c r="S2803" s="99">
        <v>3756.3098867833601</v>
      </c>
      <c r="T2803" s="99">
        <v>0</v>
      </c>
      <c r="U2803" s="99">
        <v>38750.971350193002</v>
      </c>
      <c r="V2803" s="99">
        <v>6653622.09484863</v>
      </c>
      <c r="W2803" s="99">
        <v>0</v>
      </c>
      <c r="X2803" s="99">
        <v>1371195.02345276</v>
      </c>
      <c r="Y2803" s="99">
        <v>887567.12316131603</v>
      </c>
      <c r="Z2803" s="99">
        <v>519177.666252136</v>
      </c>
      <c r="AA2803" s="99">
        <v>0</v>
      </c>
      <c r="AB2803" s="99">
        <v>0</v>
      </c>
      <c r="AC2803" s="99">
        <v>12378725.4957275</v>
      </c>
      <c r="AD2803" s="99">
        <v>0</v>
      </c>
      <c r="AE2803" s="99">
        <v>55555.1487159729</v>
      </c>
      <c r="AF2803" s="99">
        <v>3122229.1752014202</v>
      </c>
      <c r="AG2803" s="99">
        <v>1389204.41847229</v>
      </c>
      <c r="AH2803" s="99">
        <v>0</v>
      </c>
      <c r="AI2803" s="99">
        <v>2692782.2352905301</v>
      </c>
      <c r="AJ2803" s="99">
        <v>823879.61099243199</v>
      </c>
      <c r="AK2803" s="99">
        <v>0</v>
      </c>
      <c r="AL2803" s="99">
        <v>517249.21691513102</v>
      </c>
      <c r="AM2803" s="99">
        <v>0</v>
      </c>
      <c r="AN2803" s="99">
        <v>12378419.1903076</v>
      </c>
      <c r="AO2803" s="99">
        <v>70816726.840820298</v>
      </c>
      <c r="AP2803" s="99">
        <v>0</v>
      </c>
      <c r="AQ2803" s="99">
        <v>13929655.439208999</v>
      </c>
      <c r="AR2803" s="99">
        <v>0</v>
      </c>
      <c r="AS2803" s="99">
        <v>4507423.1631469699</v>
      </c>
      <c r="AT2803" s="99">
        <v>0</v>
      </c>
      <c r="AU2803" s="99">
        <v>0</v>
      </c>
      <c r="AV2803" s="99">
        <v>49583670.357910201</v>
      </c>
      <c r="AW2803" s="99">
        <v>0</v>
      </c>
      <c r="AX2803" s="99">
        <v>520528.95849990798</v>
      </c>
      <c r="AY2803" s="99">
        <v>34878169.169433601</v>
      </c>
      <c r="AZ2803" s="99">
        <v>12815389.4504395</v>
      </c>
      <c r="BA2803" s="99">
        <v>0</v>
      </c>
      <c r="BB2803" s="99">
        <v>29051042.221191399</v>
      </c>
      <c r="BC2803" s="99">
        <v>7939316.7587890597</v>
      </c>
      <c r="BD2803" s="99">
        <v>0</v>
      </c>
      <c r="BE2803" s="99">
        <v>4489331.6018066397</v>
      </c>
      <c r="BF2803" s="99">
        <v>0</v>
      </c>
      <c r="BG2803" s="99">
        <v>49535696.923339799</v>
      </c>
      <c r="BH2803" s="99">
        <v>19601489.204589799</v>
      </c>
      <c r="BI2803" s="99">
        <v>0</v>
      </c>
      <c r="BJ2803" s="99">
        <v>3168946.3087768601</v>
      </c>
      <c r="BK2803" s="99">
        <v>2234673.6329040499</v>
      </c>
      <c r="BL2803" s="99">
        <v>0</v>
      </c>
      <c r="BM2803" s="99">
        <v>0</v>
      </c>
      <c r="BN2803" s="99">
        <v>0</v>
      </c>
      <c r="BO2803" s="99">
        <v>0</v>
      </c>
      <c r="BP2803" s="99">
        <v>0</v>
      </c>
      <c r="BQ2803" s="99">
        <v>0</v>
      </c>
      <c r="BR2803" s="99">
        <v>9890131.3005371094</v>
      </c>
      <c r="BS2803" s="99">
        <v>4800903.5879516602</v>
      </c>
      <c r="BT2803" s="99">
        <v>0</v>
      </c>
      <c r="BU2803" s="99">
        <v>5160525.1599121103</v>
      </c>
      <c r="BV2803" s="99">
        <v>3108495.3841857901</v>
      </c>
      <c r="BW2803" s="99">
        <v>0</v>
      </c>
      <c r="BX2803" s="99">
        <v>947119.246566772</v>
      </c>
      <c r="BY2803" s="99">
        <v>0</v>
      </c>
      <c r="BZ2803" s="99">
        <v>0</v>
      </c>
      <c r="CA2803" s="99">
        <v>0</v>
      </c>
      <c r="CB2803" s="99">
        <v>8033979.3150634803</v>
      </c>
      <c r="CC2803" s="99">
        <v>84735152.749023393</v>
      </c>
      <c r="CD2803" s="99">
        <v>22764053.990722701</v>
      </c>
      <c r="CE2803" s="99">
        <v>3761.2624778151499</v>
      </c>
      <c r="CF2803" s="99">
        <v>512809.88950729399</v>
      </c>
      <c r="CG2803" s="99">
        <v>4453600.4392089797</v>
      </c>
      <c r="CH2803" s="99">
        <v>0</v>
      </c>
      <c r="CI2803" s="99">
        <v>117166.490391731</v>
      </c>
      <c r="CJ2803" s="99">
        <v>8547309.9978027306</v>
      </c>
      <c r="CK2803" s="99">
        <v>89155739.600585893</v>
      </c>
      <c r="CL2803" s="99">
        <v>23662049.114013702</v>
      </c>
      <c r="CM2803" s="166">
        <v>155503.51992416399</v>
      </c>
      <c r="CN2803" s="166">
        <v>20964379.919433601</v>
      </c>
      <c r="CO2803" s="166">
        <v>138677143.76953101</v>
      </c>
      <c r="CP2803" s="99">
        <v>23662049.114013702</v>
      </c>
      <c r="CQ2803" s="99">
        <v>0</v>
      </c>
      <c r="CR2803" s="99">
        <v>0</v>
      </c>
      <c r="CS2803" s="99">
        <v>0</v>
      </c>
      <c r="CT2803" s="99">
        <v>0</v>
      </c>
      <c r="CU2803" s="98">
        <v>13607.448245693</v>
      </c>
      <c r="CV2803" s="98">
        <v>42172.021495868001</v>
      </c>
      <c r="CW2803" s="98">
        <v>8546789.204570774</v>
      </c>
      <c r="CX2803" s="98">
        <v>89188753.188232377</v>
      </c>
    </row>
    <row r="2804" spans="1:102" x14ac:dyDescent="0.2">
      <c r="A2804" s="98" t="s">
        <v>193</v>
      </c>
      <c r="B2804" s="100">
        <v>42614</v>
      </c>
      <c r="C2804" s="99">
        <v>99238.787259101897</v>
      </c>
      <c r="D2804" s="99">
        <v>0</v>
      </c>
      <c r="E2804" s="99">
        <v>13789.749204158799</v>
      </c>
      <c r="F2804" s="99">
        <v>0</v>
      </c>
      <c r="G2804" s="99">
        <v>3800.4254632592201</v>
      </c>
      <c r="H2804" s="99">
        <v>0</v>
      </c>
      <c r="I2804" s="99">
        <v>0</v>
      </c>
      <c r="J2804" s="99">
        <v>38400.326523304</v>
      </c>
      <c r="K2804" s="99">
        <v>0</v>
      </c>
      <c r="L2804" s="99">
        <v>374.02890535443998</v>
      </c>
      <c r="M2804" s="99">
        <v>47330.9966316223</v>
      </c>
      <c r="N2804" s="99">
        <v>9970.8925651311893</v>
      </c>
      <c r="O2804" s="99">
        <v>0</v>
      </c>
      <c r="P2804" s="99">
        <v>50893.761853694901</v>
      </c>
      <c r="Q2804" s="99">
        <v>4522.0523844361296</v>
      </c>
      <c r="R2804" s="99">
        <v>0</v>
      </c>
      <c r="S2804" s="99">
        <v>3786.6446279883398</v>
      </c>
      <c r="T2804" s="99">
        <v>0</v>
      </c>
      <c r="U2804" s="99">
        <v>38383.4716653824</v>
      </c>
      <c r="V2804" s="99">
        <v>6638422.6989135696</v>
      </c>
      <c r="W2804" s="99">
        <v>0</v>
      </c>
      <c r="X2804" s="99">
        <v>1365941.9976654099</v>
      </c>
      <c r="Y2804" s="99">
        <v>891069.91663360596</v>
      </c>
      <c r="Z2804" s="99">
        <v>514347.257164001</v>
      </c>
      <c r="AA2804" s="99">
        <v>0</v>
      </c>
      <c r="AB2804" s="99">
        <v>0</v>
      </c>
      <c r="AC2804" s="99">
        <v>12331598.0548096</v>
      </c>
      <c r="AD2804" s="99">
        <v>0</v>
      </c>
      <c r="AE2804" s="99">
        <v>47855.543051242799</v>
      </c>
      <c r="AF2804" s="99">
        <v>3090856.7408447298</v>
      </c>
      <c r="AG2804" s="99">
        <v>1386285.7073822001</v>
      </c>
      <c r="AH2804" s="99">
        <v>0</v>
      </c>
      <c r="AI2804" s="99">
        <v>2665304.2500610398</v>
      </c>
      <c r="AJ2804" s="99">
        <v>817418.71828460705</v>
      </c>
      <c r="AK2804" s="99">
        <v>0</v>
      </c>
      <c r="AL2804" s="99">
        <v>513283.36262130702</v>
      </c>
      <c r="AM2804" s="99">
        <v>0</v>
      </c>
      <c r="AN2804" s="99">
        <v>12331770.725341801</v>
      </c>
      <c r="AO2804" s="99">
        <v>71177165.047851607</v>
      </c>
      <c r="AP2804" s="99">
        <v>0</v>
      </c>
      <c r="AQ2804" s="99">
        <v>14018341.9101563</v>
      </c>
      <c r="AR2804" s="99">
        <v>0</v>
      </c>
      <c r="AS2804" s="99">
        <v>4489195.05859375</v>
      </c>
      <c r="AT2804" s="99">
        <v>0</v>
      </c>
      <c r="AU2804" s="99">
        <v>0</v>
      </c>
      <c r="AV2804" s="99">
        <v>49568159.016113304</v>
      </c>
      <c r="AW2804" s="99">
        <v>0</v>
      </c>
      <c r="AX2804" s="99">
        <v>518055.07559204102</v>
      </c>
      <c r="AY2804" s="99">
        <v>34829700.816406302</v>
      </c>
      <c r="AZ2804" s="99">
        <v>12878293.3044434</v>
      </c>
      <c r="BA2804" s="99">
        <v>0</v>
      </c>
      <c r="BB2804" s="99">
        <v>28992159.623535201</v>
      </c>
      <c r="BC2804" s="99">
        <v>7948812.1127929697</v>
      </c>
      <c r="BD2804" s="99">
        <v>0</v>
      </c>
      <c r="BE2804" s="99">
        <v>4481363.7423095703</v>
      </c>
      <c r="BF2804" s="99">
        <v>0</v>
      </c>
      <c r="BG2804" s="99">
        <v>49559348.477050804</v>
      </c>
      <c r="BH2804" s="99">
        <v>19371677.219970699</v>
      </c>
      <c r="BI2804" s="99">
        <v>0</v>
      </c>
      <c r="BJ2804" s="99">
        <v>3189004.9640502902</v>
      </c>
      <c r="BK2804" s="99">
        <v>2253164.1553344699</v>
      </c>
      <c r="BL2804" s="99">
        <v>0</v>
      </c>
      <c r="BM2804" s="99">
        <v>0</v>
      </c>
      <c r="BN2804" s="99">
        <v>0</v>
      </c>
      <c r="BO2804" s="99">
        <v>0</v>
      </c>
      <c r="BP2804" s="99">
        <v>0</v>
      </c>
      <c r="BQ2804" s="99">
        <v>0</v>
      </c>
      <c r="BR2804" s="99">
        <v>9821412.0107421894</v>
      </c>
      <c r="BS2804" s="99">
        <v>4827218.2206420898</v>
      </c>
      <c r="BT2804" s="99">
        <v>0</v>
      </c>
      <c r="BU2804" s="99">
        <v>4516912.2199096698</v>
      </c>
      <c r="BV2804" s="99">
        <v>3091845.7113952599</v>
      </c>
      <c r="BW2804" s="99">
        <v>0</v>
      </c>
      <c r="BX2804" s="99">
        <v>796177.86716461205</v>
      </c>
      <c r="BY2804" s="99">
        <v>0</v>
      </c>
      <c r="BZ2804" s="99">
        <v>0</v>
      </c>
      <c r="CA2804" s="99">
        <v>0</v>
      </c>
      <c r="CB2804" s="99">
        <v>8022351.49755859</v>
      </c>
      <c r="CC2804" s="99">
        <v>85261775.607421905</v>
      </c>
      <c r="CD2804" s="99">
        <v>22558428.5383301</v>
      </c>
      <c r="CE2804" s="99">
        <v>3800.0166181027898</v>
      </c>
      <c r="CF2804" s="99">
        <v>517008.39960479701</v>
      </c>
      <c r="CG2804" s="99">
        <v>4517325.2398681603</v>
      </c>
      <c r="CH2804" s="99">
        <v>0</v>
      </c>
      <c r="CI2804" s="99">
        <v>116873.559347153</v>
      </c>
      <c r="CJ2804" s="99">
        <v>8540840.3912353497</v>
      </c>
      <c r="CK2804" s="99">
        <v>89871778.068359405</v>
      </c>
      <c r="CL2804" s="99">
        <v>23433632.353027299</v>
      </c>
      <c r="CM2804" s="166">
        <v>154991.10725593599</v>
      </c>
      <c r="CN2804" s="166">
        <v>20852442.8046875</v>
      </c>
      <c r="CO2804" s="166">
        <v>139558055.203125</v>
      </c>
      <c r="CP2804" s="99">
        <v>23433632.353027299</v>
      </c>
      <c r="CQ2804" s="99">
        <v>0</v>
      </c>
      <c r="CR2804" s="99">
        <v>0</v>
      </c>
      <c r="CS2804" s="99">
        <v>0</v>
      </c>
      <c r="CT2804" s="99">
        <v>0</v>
      </c>
      <c r="CU2804" s="98">
        <v>13784.66272045</v>
      </c>
      <c r="CV2804" s="98">
        <v>41830.842559696001</v>
      </c>
      <c r="CW2804" s="98">
        <v>8539359.8971633874</v>
      </c>
      <c r="CX2804" s="98">
        <v>89779100.847290069</v>
      </c>
    </row>
    <row r="2805" spans="1:102" x14ac:dyDescent="0.2">
      <c r="A2805" s="98" t="s">
        <v>193</v>
      </c>
      <c r="B2805" s="100">
        <v>42705</v>
      </c>
      <c r="C2805" s="99">
        <v>99028.000214576707</v>
      </c>
      <c r="D2805" s="99">
        <v>0</v>
      </c>
      <c r="E2805" s="99">
        <v>13680.875090241399</v>
      </c>
      <c r="F2805" s="99">
        <v>0</v>
      </c>
      <c r="G2805" s="99">
        <v>3864.4850093722298</v>
      </c>
      <c r="H2805" s="99">
        <v>0</v>
      </c>
      <c r="I2805" s="99">
        <v>0</v>
      </c>
      <c r="J2805" s="99">
        <v>38498.804668426499</v>
      </c>
      <c r="K2805" s="99">
        <v>0</v>
      </c>
      <c r="L2805" s="99">
        <v>341.54105245694501</v>
      </c>
      <c r="M2805" s="99">
        <v>47406.252829551697</v>
      </c>
      <c r="N2805" s="99">
        <v>9952.0405637025797</v>
      </c>
      <c r="O2805" s="99">
        <v>0</v>
      </c>
      <c r="P2805" s="99">
        <v>50591.270661354101</v>
      </c>
      <c r="Q2805" s="99">
        <v>4419.0891968607903</v>
      </c>
      <c r="R2805" s="99">
        <v>0</v>
      </c>
      <c r="S2805" s="99">
        <v>3838.6259571015798</v>
      </c>
      <c r="T2805" s="99">
        <v>0</v>
      </c>
      <c r="U2805" s="99">
        <v>38529.119218826301</v>
      </c>
      <c r="V2805" s="99">
        <v>6613589.6284179697</v>
      </c>
      <c r="W2805" s="99">
        <v>0</v>
      </c>
      <c r="X2805" s="99">
        <v>1339813.06369019</v>
      </c>
      <c r="Y2805" s="99">
        <v>873940.80108642601</v>
      </c>
      <c r="Z2805" s="99">
        <v>517925.62779617298</v>
      </c>
      <c r="AA2805" s="99">
        <v>0</v>
      </c>
      <c r="AB2805" s="99">
        <v>0</v>
      </c>
      <c r="AC2805" s="99">
        <v>12284036.0974121</v>
      </c>
      <c r="AD2805" s="99">
        <v>0</v>
      </c>
      <c r="AE2805" s="99">
        <v>36527.1735520363</v>
      </c>
      <c r="AF2805" s="99">
        <v>3082990.1429748498</v>
      </c>
      <c r="AG2805" s="99">
        <v>1385895.6696319601</v>
      </c>
      <c r="AH2805" s="99">
        <v>0</v>
      </c>
      <c r="AI2805" s="99">
        <v>2643028.2508850102</v>
      </c>
      <c r="AJ2805" s="99">
        <v>803314.15416717494</v>
      </c>
      <c r="AK2805" s="99">
        <v>0</v>
      </c>
      <c r="AL2805" s="99">
        <v>515112.38908004801</v>
      </c>
      <c r="AM2805" s="99">
        <v>0</v>
      </c>
      <c r="AN2805" s="99">
        <v>12284586.591308599</v>
      </c>
      <c r="AO2805" s="99">
        <v>71198701.452148393</v>
      </c>
      <c r="AP2805" s="99">
        <v>0</v>
      </c>
      <c r="AQ2805" s="99">
        <v>13845887.788208</v>
      </c>
      <c r="AR2805" s="99">
        <v>0</v>
      </c>
      <c r="AS2805" s="99">
        <v>4555148.19140625</v>
      </c>
      <c r="AT2805" s="99">
        <v>0</v>
      </c>
      <c r="AU2805" s="99">
        <v>0</v>
      </c>
      <c r="AV2805" s="99">
        <v>49626546.6865234</v>
      </c>
      <c r="AW2805" s="99">
        <v>0</v>
      </c>
      <c r="AX2805" s="99">
        <v>331821.10507202102</v>
      </c>
      <c r="AY2805" s="99">
        <v>34899621.919433601</v>
      </c>
      <c r="AZ2805" s="99">
        <v>12887805.357177701</v>
      </c>
      <c r="BA2805" s="99">
        <v>0</v>
      </c>
      <c r="BB2805" s="99">
        <v>28937381.451171901</v>
      </c>
      <c r="BC2805" s="99">
        <v>7763756.13317871</v>
      </c>
      <c r="BD2805" s="99">
        <v>0</v>
      </c>
      <c r="BE2805" s="99">
        <v>4530038.6806030301</v>
      </c>
      <c r="BF2805" s="99">
        <v>0</v>
      </c>
      <c r="BG2805" s="99">
        <v>49670257.0380859</v>
      </c>
      <c r="BH2805" s="99">
        <v>19417623.0478516</v>
      </c>
      <c r="BI2805" s="99">
        <v>0</v>
      </c>
      <c r="BJ2805" s="99">
        <v>3120760.9564514202</v>
      </c>
      <c r="BK2805" s="99">
        <v>2206188.9032897898</v>
      </c>
      <c r="BL2805" s="99">
        <v>0</v>
      </c>
      <c r="BM2805" s="99">
        <v>0</v>
      </c>
      <c r="BN2805" s="99">
        <v>0</v>
      </c>
      <c r="BO2805" s="99">
        <v>0</v>
      </c>
      <c r="BP2805" s="99">
        <v>0</v>
      </c>
      <c r="BQ2805" s="99">
        <v>0</v>
      </c>
      <c r="BR2805" s="99">
        <v>9832510.2165527306</v>
      </c>
      <c r="BS2805" s="99">
        <v>4832750.7538452102</v>
      </c>
      <c r="BT2805" s="99">
        <v>0</v>
      </c>
      <c r="BU2805" s="99">
        <v>4894728.1199340802</v>
      </c>
      <c r="BV2805" s="99">
        <v>3039353.7729186998</v>
      </c>
      <c r="BW2805" s="99">
        <v>0</v>
      </c>
      <c r="BX2805" s="99">
        <v>886913.476768494</v>
      </c>
      <c r="BY2805" s="99">
        <v>0</v>
      </c>
      <c r="BZ2805" s="99">
        <v>0</v>
      </c>
      <c r="CA2805" s="99">
        <v>0</v>
      </c>
      <c r="CB2805" s="99">
        <v>7966251.57275391</v>
      </c>
      <c r="CC2805" s="99">
        <v>85037238.901367202</v>
      </c>
      <c r="CD2805" s="99">
        <v>22546912.154785201</v>
      </c>
      <c r="CE2805" s="99">
        <v>3864.5017197132102</v>
      </c>
      <c r="CF2805" s="99">
        <v>519323.59014511103</v>
      </c>
      <c r="CG2805" s="99">
        <v>4567407.7844848596</v>
      </c>
      <c r="CH2805" s="99">
        <v>0</v>
      </c>
      <c r="CI2805" s="99">
        <v>116601.12107467699</v>
      </c>
      <c r="CJ2805" s="99">
        <v>8482482.2822265606</v>
      </c>
      <c r="CK2805" s="99">
        <v>89507694.932617202</v>
      </c>
      <c r="CL2805" s="99">
        <v>23436641.761962902</v>
      </c>
      <c r="CM2805" s="166">
        <v>154713.218162537</v>
      </c>
      <c r="CN2805" s="166">
        <v>20738153.525634799</v>
      </c>
      <c r="CO2805" s="166">
        <v>139100397.38671899</v>
      </c>
      <c r="CP2805" s="99">
        <v>23436641.761962902</v>
      </c>
      <c r="CQ2805" s="99">
        <v>0</v>
      </c>
      <c r="CR2805" s="99">
        <v>0</v>
      </c>
      <c r="CS2805" s="99">
        <v>0</v>
      </c>
      <c r="CT2805" s="99">
        <v>0</v>
      </c>
      <c r="CU2805" s="98">
        <v>13684.110866984</v>
      </c>
      <c r="CV2805" s="98">
        <v>42033.337741627001</v>
      </c>
      <c r="CW2805" s="98">
        <v>8485575.1628990211</v>
      </c>
      <c r="CX2805" s="98">
        <v>89604646.685852066</v>
      </c>
    </row>
    <row r="2806" spans="1:102" x14ac:dyDescent="0.2">
      <c r="A2806" s="98" t="s">
        <v>193</v>
      </c>
      <c r="B2806" s="100">
        <v>42795</v>
      </c>
      <c r="C2806" s="99">
        <v>99060.158706664995</v>
      </c>
      <c r="D2806" s="99">
        <v>0</v>
      </c>
      <c r="E2806" s="99">
        <v>13750.234335184099</v>
      </c>
      <c r="F2806" s="99">
        <v>0</v>
      </c>
      <c r="G2806" s="99">
        <v>3901.8925817012801</v>
      </c>
      <c r="H2806" s="99">
        <v>0</v>
      </c>
      <c r="I2806" s="99">
        <v>0</v>
      </c>
      <c r="J2806" s="99">
        <v>38652.451533794403</v>
      </c>
      <c r="K2806" s="99">
        <v>0</v>
      </c>
      <c r="L2806" s="99">
        <v>350.22968718036998</v>
      </c>
      <c r="M2806" s="99">
        <v>47513.420543670698</v>
      </c>
      <c r="N2806" s="99">
        <v>9978.2463904619199</v>
      </c>
      <c r="O2806" s="99">
        <v>0</v>
      </c>
      <c r="P2806" s="99">
        <v>50519.392185687997</v>
      </c>
      <c r="Q2806" s="99">
        <v>4403.9139350056603</v>
      </c>
      <c r="R2806" s="99">
        <v>0</v>
      </c>
      <c r="S2806" s="99">
        <v>3883.36662611365</v>
      </c>
      <c r="T2806" s="99">
        <v>0</v>
      </c>
      <c r="U2806" s="99">
        <v>38651.561698913603</v>
      </c>
      <c r="V2806" s="99">
        <v>6681958.3272094699</v>
      </c>
      <c r="W2806" s="99">
        <v>0</v>
      </c>
      <c r="X2806" s="99">
        <v>1328440.4275207501</v>
      </c>
      <c r="Y2806" s="99">
        <v>866494.259765625</v>
      </c>
      <c r="Z2806" s="99">
        <v>528110.86640930199</v>
      </c>
      <c r="AA2806" s="99">
        <v>0</v>
      </c>
      <c r="AB2806" s="99">
        <v>0</v>
      </c>
      <c r="AC2806" s="99">
        <v>12468072.767089801</v>
      </c>
      <c r="AD2806" s="99">
        <v>0</v>
      </c>
      <c r="AE2806" s="99">
        <v>37877.2633981705</v>
      </c>
      <c r="AF2806" s="99">
        <v>3115283.3373107901</v>
      </c>
      <c r="AG2806" s="99">
        <v>1392934.48231506</v>
      </c>
      <c r="AH2806" s="99">
        <v>0</v>
      </c>
      <c r="AI2806" s="99">
        <v>2663118.6957092299</v>
      </c>
      <c r="AJ2806" s="99">
        <v>801794.78134155297</v>
      </c>
      <c r="AK2806" s="99">
        <v>0</v>
      </c>
      <c r="AL2806" s="99">
        <v>523746.59069824201</v>
      </c>
      <c r="AM2806" s="99">
        <v>0</v>
      </c>
      <c r="AN2806" s="99">
        <v>12467862.4466553</v>
      </c>
      <c r="AO2806" s="99">
        <v>72064752.613281295</v>
      </c>
      <c r="AP2806" s="99">
        <v>0</v>
      </c>
      <c r="AQ2806" s="99">
        <v>13790478.114990201</v>
      </c>
      <c r="AR2806" s="99">
        <v>0</v>
      </c>
      <c r="AS2806" s="99">
        <v>4670821.9157104502</v>
      </c>
      <c r="AT2806" s="99">
        <v>0</v>
      </c>
      <c r="AU2806" s="99">
        <v>0</v>
      </c>
      <c r="AV2806" s="99">
        <v>50275913.736328103</v>
      </c>
      <c r="AW2806" s="99">
        <v>0</v>
      </c>
      <c r="AX2806" s="99">
        <v>343549.64831161499</v>
      </c>
      <c r="AY2806" s="99">
        <v>35405935.609375</v>
      </c>
      <c r="AZ2806" s="99">
        <v>13017936.020752</v>
      </c>
      <c r="BA2806" s="99">
        <v>0</v>
      </c>
      <c r="BB2806" s="99">
        <v>29309520.911377002</v>
      </c>
      <c r="BC2806" s="99">
        <v>7823797.81140137</v>
      </c>
      <c r="BD2806" s="99">
        <v>0</v>
      </c>
      <c r="BE2806" s="99">
        <v>4636409.5388183603</v>
      </c>
      <c r="BF2806" s="99">
        <v>0</v>
      </c>
      <c r="BG2806" s="99">
        <v>50138277.551269501</v>
      </c>
      <c r="BH2806" s="99">
        <v>19735313.677490201</v>
      </c>
      <c r="BI2806" s="99">
        <v>0</v>
      </c>
      <c r="BJ2806" s="99">
        <v>3111023.9093933101</v>
      </c>
      <c r="BK2806" s="99">
        <v>2205478.6884460398</v>
      </c>
      <c r="BL2806" s="99">
        <v>0</v>
      </c>
      <c r="BM2806" s="99">
        <v>0</v>
      </c>
      <c r="BN2806" s="99">
        <v>0</v>
      </c>
      <c r="BO2806" s="99">
        <v>0</v>
      </c>
      <c r="BP2806" s="99">
        <v>0</v>
      </c>
      <c r="BQ2806" s="99">
        <v>0</v>
      </c>
      <c r="BR2806" s="99">
        <v>9985888.8428955097</v>
      </c>
      <c r="BS2806" s="99">
        <v>4884832.6923217801</v>
      </c>
      <c r="BT2806" s="99">
        <v>0</v>
      </c>
      <c r="BU2806" s="99">
        <v>4982890.7399292002</v>
      </c>
      <c r="BV2806" s="99">
        <v>3050040.1334533701</v>
      </c>
      <c r="BW2806" s="99">
        <v>0</v>
      </c>
      <c r="BX2806" s="99">
        <v>943422.04660797096</v>
      </c>
      <c r="BY2806" s="99">
        <v>0</v>
      </c>
      <c r="BZ2806" s="99">
        <v>0</v>
      </c>
      <c r="CA2806" s="99">
        <v>0</v>
      </c>
      <c r="CB2806" s="99">
        <v>8015374.8702392597</v>
      </c>
      <c r="CC2806" s="99">
        <v>85835785.40625</v>
      </c>
      <c r="CD2806" s="99">
        <v>22849493.526611298</v>
      </c>
      <c r="CE2806" s="99">
        <v>3902.2772080302202</v>
      </c>
      <c r="CF2806" s="99">
        <v>525003.02368927002</v>
      </c>
      <c r="CG2806" s="99">
        <v>4648224.0458984403</v>
      </c>
      <c r="CH2806" s="99">
        <v>0</v>
      </c>
      <c r="CI2806" s="99">
        <v>116592.107323647</v>
      </c>
      <c r="CJ2806" s="99">
        <v>8542192.6662597694</v>
      </c>
      <c r="CK2806" s="99">
        <v>90467545.1484375</v>
      </c>
      <c r="CL2806" s="99">
        <v>23769697.6557617</v>
      </c>
      <c r="CM2806" s="166">
        <v>154919.686574936</v>
      </c>
      <c r="CN2806" s="166">
        <v>20985928.878906298</v>
      </c>
      <c r="CO2806" s="166">
        <v>140692530.16015601</v>
      </c>
      <c r="CP2806" s="99">
        <v>23769697.6557617</v>
      </c>
      <c r="CQ2806" s="99">
        <v>0</v>
      </c>
      <c r="CR2806" s="99">
        <v>0</v>
      </c>
      <c r="CS2806" s="99">
        <v>0</v>
      </c>
      <c r="CT2806" s="99">
        <v>0</v>
      </c>
      <c r="CU2806" s="98">
        <v>13751.952664416</v>
      </c>
      <c r="CV2806" s="98">
        <v>42201.080277660003</v>
      </c>
      <c r="CW2806" s="98">
        <v>8540377.8939285297</v>
      </c>
      <c r="CX2806" s="98">
        <v>90484009.452148438</v>
      </c>
    </row>
    <row r="2807" spans="1:102" x14ac:dyDescent="0.2">
      <c r="A2807" s="98" t="s">
        <v>193</v>
      </c>
      <c r="B2807" s="100">
        <v>42887</v>
      </c>
      <c r="C2807" s="99">
        <v>98886.818469047503</v>
      </c>
      <c r="D2807" s="99">
        <v>0</v>
      </c>
      <c r="E2807" s="99">
        <v>13903.4520013332</v>
      </c>
      <c r="F2807" s="99">
        <v>0</v>
      </c>
      <c r="G2807" s="99">
        <v>3864.6690820753602</v>
      </c>
      <c r="H2807" s="99">
        <v>0</v>
      </c>
      <c r="I2807" s="99">
        <v>0</v>
      </c>
      <c r="J2807" s="99">
        <v>38626.838645935102</v>
      </c>
      <c r="K2807" s="99">
        <v>0</v>
      </c>
      <c r="L2807" s="99">
        <v>353.44482194632297</v>
      </c>
      <c r="M2807" s="99">
        <v>47498.552411079399</v>
      </c>
      <c r="N2807" s="99">
        <v>9948.5595040321405</v>
      </c>
      <c r="O2807" s="99">
        <v>0</v>
      </c>
      <c r="P2807" s="99">
        <v>50620.503714084603</v>
      </c>
      <c r="Q2807" s="99">
        <v>4394.1019358038902</v>
      </c>
      <c r="R2807" s="99">
        <v>0</v>
      </c>
      <c r="S2807" s="99">
        <v>3860.50255158544</v>
      </c>
      <c r="T2807" s="99">
        <v>0</v>
      </c>
      <c r="U2807" s="99">
        <v>38617.3702330589</v>
      </c>
      <c r="V2807" s="99">
        <v>6660488.8692016602</v>
      </c>
      <c r="W2807" s="99">
        <v>0</v>
      </c>
      <c r="X2807" s="99">
        <v>1318177.2739257801</v>
      </c>
      <c r="Y2807" s="99">
        <v>858742.16737365699</v>
      </c>
      <c r="Z2807" s="99">
        <v>520249.35764312698</v>
      </c>
      <c r="AA2807" s="99">
        <v>0</v>
      </c>
      <c r="AB2807" s="99">
        <v>0</v>
      </c>
      <c r="AC2807" s="99">
        <v>12338642.552368199</v>
      </c>
      <c r="AD2807" s="99">
        <v>0</v>
      </c>
      <c r="AE2807" s="99">
        <v>41389.703396797202</v>
      </c>
      <c r="AF2807" s="99">
        <v>3115936.6614074698</v>
      </c>
      <c r="AG2807" s="99">
        <v>1387333.3212280299</v>
      </c>
      <c r="AH2807" s="99">
        <v>0</v>
      </c>
      <c r="AI2807" s="99">
        <v>2628427.7871398898</v>
      </c>
      <c r="AJ2807" s="99">
        <v>799389.87935638404</v>
      </c>
      <c r="AK2807" s="99">
        <v>0</v>
      </c>
      <c r="AL2807" s="99">
        <v>518088.26007080101</v>
      </c>
      <c r="AM2807" s="99">
        <v>0</v>
      </c>
      <c r="AN2807" s="99">
        <v>12338442.8908691</v>
      </c>
      <c r="AO2807" s="99">
        <v>72218836.733398393</v>
      </c>
      <c r="AP2807" s="99">
        <v>0</v>
      </c>
      <c r="AQ2807" s="99">
        <v>13730557.1286621</v>
      </c>
      <c r="AR2807" s="99">
        <v>0</v>
      </c>
      <c r="AS2807" s="99">
        <v>4615864.4996948196</v>
      </c>
      <c r="AT2807" s="99">
        <v>0</v>
      </c>
      <c r="AU2807" s="99">
        <v>0</v>
      </c>
      <c r="AV2807" s="99">
        <v>50071905.084472701</v>
      </c>
      <c r="AW2807" s="99">
        <v>0</v>
      </c>
      <c r="AX2807" s="99">
        <v>409796.86798858602</v>
      </c>
      <c r="AY2807" s="99">
        <v>35687797.352050804</v>
      </c>
      <c r="AZ2807" s="99">
        <v>12991330.243896499</v>
      </c>
      <c r="BA2807" s="99">
        <v>0</v>
      </c>
      <c r="BB2807" s="99">
        <v>28953246.558349598</v>
      </c>
      <c r="BC2807" s="99">
        <v>7793313.5900268601</v>
      </c>
      <c r="BD2807" s="99">
        <v>0</v>
      </c>
      <c r="BE2807" s="99">
        <v>4595106.4401855497</v>
      </c>
      <c r="BF2807" s="99">
        <v>0</v>
      </c>
      <c r="BG2807" s="99">
        <v>50167117.091308601</v>
      </c>
      <c r="BH2807" s="99">
        <v>19600650.301269501</v>
      </c>
      <c r="BI2807" s="99">
        <v>0</v>
      </c>
      <c r="BJ2807" s="99">
        <v>3087893.05609131</v>
      </c>
      <c r="BK2807" s="99">
        <v>2205510.2871093801</v>
      </c>
      <c r="BL2807" s="99">
        <v>0</v>
      </c>
      <c r="BM2807" s="99">
        <v>0</v>
      </c>
      <c r="BN2807" s="99">
        <v>0</v>
      </c>
      <c r="BO2807" s="99">
        <v>0</v>
      </c>
      <c r="BP2807" s="99">
        <v>0</v>
      </c>
      <c r="BQ2807" s="99">
        <v>0</v>
      </c>
      <c r="BR2807" s="99">
        <v>9948202.0831298791</v>
      </c>
      <c r="BS2807" s="99">
        <v>4869318.5883178702</v>
      </c>
      <c r="BT2807" s="99">
        <v>0</v>
      </c>
      <c r="BU2807" s="99">
        <v>5033768.1599121103</v>
      </c>
      <c r="BV2807" s="99">
        <v>3031426.0947265602</v>
      </c>
      <c r="BW2807" s="99">
        <v>0</v>
      </c>
      <c r="BX2807" s="99">
        <v>953203.81658172596</v>
      </c>
      <c r="BY2807" s="99">
        <v>0</v>
      </c>
      <c r="BZ2807" s="99">
        <v>0</v>
      </c>
      <c r="CA2807" s="99">
        <v>0</v>
      </c>
      <c r="CB2807" s="99">
        <v>7986426.7299804697</v>
      </c>
      <c r="CC2807" s="99">
        <v>85918958.252929702</v>
      </c>
      <c r="CD2807" s="99">
        <v>22681537.541503899</v>
      </c>
      <c r="CE2807" s="99">
        <v>3864.6988228559499</v>
      </c>
      <c r="CF2807" s="99">
        <v>526305.34512329102</v>
      </c>
      <c r="CG2807" s="99">
        <v>4676111.9096069299</v>
      </c>
      <c r="CH2807" s="99">
        <v>0</v>
      </c>
      <c r="CI2807" s="99">
        <v>116698.90099811601</v>
      </c>
      <c r="CJ2807" s="99">
        <v>8512916.3488769494</v>
      </c>
      <c r="CK2807" s="99">
        <v>90581979.950195298</v>
      </c>
      <c r="CL2807" s="99">
        <v>23584650.7431641</v>
      </c>
      <c r="CM2807" s="166">
        <v>154923.073490143</v>
      </c>
      <c r="CN2807" s="166">
        <v>20867187.237304699</v>
      </c>
      <c r="CO2807" s="166">
        <v>140905148.08007801</v>
      </c>
      <c r="CP2807" s="99">
        <v>23584650.7431641</v>
      </c>
      <c r="CQ2807" s="99">
        <v>0</v>
      </c>
      <c r="CR2807" s="99">
        <v>0</v>
      </c>
      <c r="CS2807" s="99">
        <v>0</v>
      </c>
      <c r="CT2807" s="99">
        <v>0</v>
      </c>
      <c r="CU2807" s="98">
        <v>13905.010043012</v>
      </c>
      <c r="CV2807" s="98">
        <v>42170.134876449003</v>
      </c>
      <c r="CW2807" s="98">
        <v>8512732.0751037598</v>
      </c>
      <c r="CX2807" s="98">
        <v>90595070.162536636</v>
      </c>
    </row>
    <row r="2808" spans="1:102" x14ac:dyDescent="0.2">
      <c r="A2808" s="98" t="s">
        <v>193</v>
      </c>
      <c r="B2808" s="100">
        <v>42979</v>
      </c>
      <c r="C2808" s="99">
        <v>98980.019958496094</v>
      </c>
      <c r="D2808" s="99">
        <v>0</v>
      </c>
      <c r="E2808" s="99">
        <v>13951.5164293051</v>
      </c>
      <c r="F2808" s="99">
        <v>0</v>
      </c>
      <c r="G2808" s="99">
        <v>4024.7031043469901</v>
      </c>
      <c r="H2808" s="99">
        <v>0</v>
      </c>
      <c r="I2808" s="99">
        <v>0</v>
      </c>
      <c r="J2808" s="99">
        <v>38510.702972888903</v>
      </c>
      <c r="K2808" s="99">
        <v>0</v>
      </c>
      <c r="L2808" s="99">
        <v>330.827827963978</v>
      </c>
      <c r="M2808" s="99">
        <v>47554.154938221</v>
      </c>
      <c r="N2808" s="99">
        <v>9935.2516859769803</v>
      </c>
      <c r="O2808" s="99">
        <v>0</v>
      </c>
      <c r="P2808" s="99">
        <v>50765.066423416101</v>
      </c>
      <c r="Q2808" s="99">
        <v>4388.6973973512704</v>
      </c>
      <c r="R2808" s="99">
        <v>0</v>
      </c>
      <c r="S2808" s="99">
        <v>4006.88226309419</v>
      </c>
      <c r="T2808" s="99">
        <v>0</v>
      </c>
      <c r="U2808" s="99">
        <v>38495.193228721597</v>
      </c>
      <c r="V2808" s="99">
        <v>6680557.0851440402</v>
      </c>
      <c r="W2808" s="99">
        <v>0</v>
      </c>
      <c r="X2808" s="99">
        <v>1318352.1619720501</v>
      </c>
      <c r="Y2808" s="99">
        <v>860912.04349517799</v>
      </c>
      <c r="Z2808" s="99">
        <v>524410.79335021996</v>
      </c>
      <c r="AA2808" s="99">
        <v>0</v>
      </c>
      <c r="AB2808" s="99">
        <v>0</v>
      </c>
      <c r="AC2808" s="99">
        <v>12339658.401367201</v>
      </c>
      <c r="AD2808" s="99">
        <v>0</v>
      </c>
      <c r="AE2808" s="99">
        <v>36520.397943496697</v>
      </c>
      <c r="AF2808" s="99">
        <v>3117715.5938110398</v>
      </c>
      <c r="AG2808" s="99">
        <v>1397299.3186645501</v>
      </c>
      <c r="AH2808" s="99">
        <v>0</v>
      </c>
      <c r="AI2808" s="99">
        <v>2622702.3728332501</v>
      </c>
      <c r="AJ2808" s="99">
        <v>806668.85392761196</v>
      </c>
      <c r="AK2808" s="99">
        <v>0</v>
      </c>
      <c r="AL2808" s="99">
        <v>523216.95148086501</v>
      </c>
      <c r="AM2808" s="99">
        <v>0</v>
      </c>
      <c r="AN2808" s="99">
        <v>12340195.5432129</v>
      </c>
      <c r="AO2808" s="99">
        <v>72711086.609375</v>
      </c>
      <c r="AP2808" s="99">
        <v>0</v>
      </c>
      <c r="AQ2808" s="99">
        <v>13848058.567382799</v>
      </c>
      <c r="AR2808" s="99">
        <v>0</v>
      </c>
      <c r="AS2808" s="99">
        <v>4669159.7349853497</v>
      </c>
      <c r="AT2808" s="99">
        <v>0</v>
      </c>
      <c r="AU2808" s="99">
        <v>0</v>
      </c>
      <c r="AV2808" s="99">
        <v>50269653.339355499</v>
      </c>
      <c r="AW2808" s="99">
        <v>0</v>
      </c>
      <c r="AX2808" s="99">
        <v>353435.35453796398</v>
      </c>
      <c r="AY2808" s="99">
        <v>35920809.245117202</v>
      </c>
      <c r="AZ2808" s="99">
        <v>13131457.6787109</v>
      </c>
      <c r="BA2808" s="99">
        <v>0</v>
      </c>
      <c r="BB2808" s="99">
        <v>28981926.7099609</v>
      </c>
      <c r="BC2808" s="99">
        <v>7885551.7757568397</v>
      </c>
      <c r="BD2808" s="99">
        <v>0</v>
      </c>
      <c r="BE2808" s="99">
        <v>4661978.5928955097</v>
      </c>
      <c r="BF2808" s="99">
        <v>0</v>
      </c>
      <c r="BG2808" s="99">
        <v>50270193.225097701</v>
      </c>
      <c r="BH2808" s="99">
        <v>19668522.766845699</v>
      </c>
      <c r="BI2808" s="99">
        <v>0</v>
      </c>
      <c r="BJ2808" s="99">
        <v>3071988.0234069801</v>
      </c>
      <c r="BK2808" s="99">
        <v>2209368.5126953102</v>
      </c>
      <c r="BL2808" s="99">
        <v>0</v>
      </c>
      <c r="BM2808" s="99">
        <v>0</v>
      </c>
      <c r="BN2808" s="99">
        <v>0</v>
      </c>
      <c r="BO2808" s="99">
        <v>0</v>
      </c>
      <c r="BP2808" s="99">
        <v>0</v>
      </c>
      <c r="BQ2808" s="99">
        <v>0</v>
      </c>
      <c r="BR2808" s="99">
        <v>9979422.1340331994</v>
      </c>
      <c r="BS2808" s="99">
        <v>4924177.66369629</v>
      </c>
      <c r="BT2808" s="99">
        <v>0</v>
      </c>
      <c r="BU2808" s="99">
        <v>4460137.7599487295</v>
      </c>
      <c r="BV2808" s="99">
        <v>3062471.2630310101</v>
      </c>
      <c r="BW2808" s="99">
        <v>0</v>
      </c>
      <c r="BX2808" s="99">
        <v>816325.437110901</v>
      </c>
      <c r="BY2808" s="99">
        <v>0</v>
      </c>
      <c r="BZ2808" s="99">
        <v>0</v>
      </c>
      <c r="CA2808" s="99">
        <v>0</v>
      </c>
      <c r="CB2808" s="99">
        <v>8004290.4831542997</v>
      </c>
      <c r="CC2808" s="99">
        <v>86597775.958984405</v>
      </c>
      <c r="CD2808" s="99">
        <v>22737141.388183601</v>
      </c>
      <c r="CE2808" s="99">
        <v>4024.3136469721799</v>
      </c>
      <c r="CF2808" s="99">
        <v>524482.12358093297</v>
      </c>
      <c r="CG2808" s="99">
        <v>4662376.44995117</v>
      </c>
      <c r="CH2808" s="99">
        <v>0</v>
      </c>
      <c r="CI2808" s="99">
        <v>117009.29575634</v>
      </c>
      <c r="CJ2808" s="99">
        <v>8530923.85864258</v>
      </c>
      <c r="CK2808" s="99">
        <v>91266278.348632798</v>
      </c>
      <c r="CL2808" s="99">
        <v>23638889.072265599</v>
      </c>
      <c r="CM2808" s="166">
        <v>155218.033647537</v>
      </c>
      <c r="CN2808" s="166">
        <v>20841222.9299316</v>
      </c>
      <c r="CO2808" s="166">
        <v>141677887.59375</v>
      </c>
      <c r="CP2808" s="99">
        <v>23638889.072265599</v>
      </c>
      <c r="CQ2808" s="99">
        <v>0</v>
      </c>
      <c r="CR2808" s="99">
        <v>0</v>
      </c>
      <c r="CS2808" s="99">
        <v>0</v>
      </c>
      <c r="CT2808" s="99">
        <v>0</v>
      </c>
      <c r="CU2808" s="98">
        <v>13950.412792955</v>
      </c>
      <c r="CV2808" s="98">
        <v>42132.053972191999</v>
      </c>
      <c r="CW2808" s="98">
        <v>8528772.6067352332</v>
      </c>
      <c r="CX2808" s="98">
        <v>91260152.408935577</v>
      </c>
    </row>
    <row r="2809" spans="1:102" x14ac:dyDescent="0.2">
      <c r="A2809" s="98" t="s">
        <v>193</v>
      </c>
      <c r="B2809" s="100">
        <v>43070</v>
      </c>
      <c r="C2809" s="99">
        <v>99072.665886878996</v>
      </c>
      <c r="D2809" s="99">
        <v>0</v>
      </c>
      <c r="E2809" s="99">
        <v>14182.4149245024</v>
      </c>
      <c r="F2809" s="99">
        <v>0</v>
      </c>
      <c r="G2809" s="99">
        <v>4018.95952364802</v>
      </c>
      <c r="H2809" s="99">
        <v>0</v>
      </c>
      <c r="I2809" s="99">
        <v>0</v>
      </c>
      <c r="J2809" s="99">
        <v>38284.006510257699</v>
      </c>
      <c r="K2809" s="99">
        <v>0</v>
      </c>
      <c r="L2809" s="99">
        <v>339.45137212052902</v>
      </c>
      <c r="M2809" s="99">
        <v>47596.505356788599</v>
      </c>
      <c r="N2809" s="99">
        <v>9900.9475789070093</v>
      </c>
      <c r="O2809" s="99">
        <v>0</v>
      </c>
      <c r="P2809" s="99">
        <v>50906.658583641103</v>
      </c>
      <c r="Q2809" s="99">
        <v>4458.3034489750899</v>
      </c>
      <c r="R2809" s="99">
        <v>0</v>
      </c>
      <c r="S2809" s="99">
        <v>3987.4051724076298</v>
      </c>
      <c r="T2809" s="99">
        <v>0</v>
      </c>
      <c r="U2809" s="99">
        <v>38329.359182357803</v>
      </c>
      <c r="V2809" s="99">
        <v>6682162.8226928702</v>
      </c>
      <c r="W2809" s="99">
        <v>0</v>
      </c>
      <c r="X2809" s="99">
        <v>1302548.0776977499</v>
      </c>
      <c r="Y2809" s="99">
        <v>863578.85468292201</v>
      </c>
      <c r="Z2809" s="99">
        <v>533515.58796691895</v>
      </c>
      <c r="AA2809" s="99">
        <v>0</v>
      </c>
      <c r="AB2809" s="99">
        <v>0</v>
      </c>
      <c r="AC2809" s="99">
        <v>12343951.4138184</v>
      </c>
      <c r="AD2809" s="99">
        <v>0</v>
      </c>
      <c r="AE2809" s="99">
        <v>36113.055850982702</v>
      </c>
      <c r="AF2809" s="99">
        <v>3110112.9938049298</v>
      </c>
      <c r="AG2809" s="99">
        <v>1400905.1699218799</v>
      </c>
      <c r="AH2809" s="99">
        <v>0</v>
      </c>
      <c r="AI2809" s="99">
        <v>2606340.3945007301</v>
      </c>
      <c r="AJ2809" s="99">
        <v>813506.70185852097</v>
      </c>
      <c r="AK2809" s="99">
        <v>0</v>
      </c>
      <c r="AL2809" s="99">
        <v>530586.76155090297</v>
      </c>
      <c r="AM2809" s="99">
        <v>0</v>
      </c>
      <c r="AN2809" s="99">
        <v>12344393.993042</v>
      </c>
      <c r="AO2809" s="99">
        <v>73039942.662109405</v>
      </c>
      <c r="AP2809" s="99">
        <v>0</v>
      </c>
      <c r="AQ2809" s="99">
        <v>13691096.521972699</v>
      </c>
      <c r="AR2809" s="99">
        <v>0</v>
      </c>
      <c r="AS2809" s="99">
        <v>4743429.9124755897</v>
      </c>
      <c r="AT2809" s="99">
        <v>0</v>
      </c>
      <c r="AU2809" s="99">
        <v>0</v>
      </c>
      <c r="AV2809" s="99">
        <v>50329050.923339799</v>
      </c>
      <c r="AW2809" s="99">
        <v>0</v>
      </c>
      <c r="AX2809" s="99">
        <v>347618.71387481701</v>
      </c>
      <c r="AY2809" s="99">
        <v>36029182.1416016</v>
      </c>
      <c r="AZ2809" s="99">
        <v>13244612.395752</v>
      </c>
      <c r="BA2809" s="99">
        <v>0</v>
      </c>
      <c r="BB2809" s="99">
        <v>28899490.0539551</v>
      </c>
      <c r="BC2809" s="99">
        <v>7977400.7454223596</v>
      </c>
      <c r="BD2809" s="99">
        <v>0</v>
      </c>
      <c r="BE2809" s="99">
        <v>4712106.8624267597</v>
      </c>
      <c r="BF2809" s="99">
        <v>0</v>
      </c>
      <c r="BG2809" s="99">
        <v>50366038.886718802</v>
      </c>
      <c r="BH2809" s="99">
        <v>19861395.088622998</v>
      </c>
      <c r="BI2809" s="99">
        <v>0</v>
      </c>
      <c r="BJ2809" s="99">
        <v>3007222.0105590802</v>
      </c>
      <c r="BK2809" s="99">
        <v>2182998.2490234398</v>
      </c>
      <c r="BL2809" s="99">
        <v>0</v>
      </c>
      <c r="BM2809" s="99">
        <v>0</v>
      </c>
      <c r="BN2809" s="99">
        <v>0</v>
      </c>
      <c r="BO2809" s="99">
        <v>0</v>
      </c>
      <c r="BP2809" s="99">
        <v>0</v>
      </c>
      <c r="BQ2809" s="99">
        <v>0</v>
      </c>
      <c r="BR2809" s="99">
        <v>10056329.5617676</v>
      </c>
      <c r="BS2809" s="99">
        <v>4965526.5476684598</v>
      </c>
      <c r="BT2809" s="99">
        <v>0</v>
      </c>
      <c r="BU2809" s="99">
        <v>4832906.4999389602</v>
      </c>
      <c r="BV2809" s="99">
        <v>3076017.1915893601</v>
      </c>
      <c r="BW2809" s="99">
        <v>0</v>
      </c>
      <c r="BX2809" s="99">
        <v>918114.07670593297</v>
      </c>
      <c r="BY2809" s="99">
        <v>0</v>
      </c>
      <c r="BZ2809" s="99">
        <v>0</v>
      </c>
      <c r="CA2809" s="99">
        <v>0</v>
      </c>
      <c r="CB2809" s="99">
        <v>7992469.3975219699</v>
      </c>
      <c r="CC2809" s="99">
        <v>86789545.431640595</v>
      </c>
      <c r="CD2809" s="99">
        <v>22873982.448730499</v>
      </c>
      <c r="CE2809" s="99">
        <v>4018.8168400824102</v>
      </c>
      <c r="CF2809" s="99">
        <v>538465.33287048305</v>
      </c>
      <c r="CG2809" s="99">
        <v>4793776.6254882803</v>
      </c>
      <c r="CH2809" s="99">
        <v>0</v>
      </c>
      <c r="CI2809" s="99">
        <v>117303.261861801</v>
      </c>
      <c r="CJ2809" s="99">
        <v>8526151.3630371094</v>
      </c>
      <c r="CK2809" s="99">
        <v>91554526.840820298</v>
      </c>
      <c r="CL2809" s="99">
        <v>23794495.1091309</v>
      </c>
      <c r="CM2809" s="166">
        <v>155213.94496727001</v>
      </c>
      <c r="CN2809" s="166">
        <v>20837452.9689941</v>
      </c>
      <c r="CO2809" s="166">
        <v>141894732.95898399</v>
      </c>
      <c r="CP2809" s="99">
        <v>23794495.1091309</v>
      </c>
      <c r="CQ2809" s="99">
        <v>0</v>
      </c>
      <c r="CR2809" s="99">
        <v>0</v>
      </c>
      <c r="CS2809" s="99">
        <v>0</v>
      </c>
      <c r="CT2809" s="99">
        <v>0</v>
      </c>
      <c r="CU2809" s="98">
        <v>14185.262890272999</v>
      </c>
      <c r="CV2809" s="98">
        <v>41936.537085620002</v>
      </c>
      <c r="CW2809" s="98">
        <v>8530934.7303924523</v>
      </c>
      <c r="CX2809" s="98">
        <v>91583322.057128876</v>
      </c>
    </row>
    <row r="2810" spans="1:102" x14ac:dyDescent="0.2">
      <c r="A2810" s="98" t="s">
        <v>193</v>
      </c>
      <c r="B2810" s="100">
        <v>43160</v>
      </c>
      <c r="C2810" s="99">
        <v>98610.696738243103</v>
      </c>
      <c r="D2810" s="99">
        <v>0</v>
      </c>
      <c r="E2810" s="99">
        <v>14169.633519053499</v>
      </c>
      <c r="F2810" s="99">
        <v>0</v>
      </c>
      <c r="G2810" s="99">
        <v>3992.8653978407401</v>
      </c>
      <c r="H2810" s="99">
        <v>0</v>
      </c>
      <c r="I2810" s="99">
        <v>0</v>
      </c>
      <c r="J2810" s="99">
        <v>38415.003051280997</v>
      </c>
      <c r="K2810" s="99">
        <v>0</v>
      </c>
      <c r="L2810" s="99">
        <v>323.81981345638599</v>
      </c>
      <c r="M2810" s="99">
        <v>47438.172550678297</v>
      </c>
      <c r="N2810" s="99">
        <v>9903.2655423879605</v>
      </c>
      <c r="O2810" s="99">
        <v>0</v>
      </c>
      <c r="P2810" s="99">
        <v>50566.549827098803</v>
      </c>
      <c r="Q2810" s="99">
        <v>4521.7494568228703</v>
      </c>
      <c r="R2810" s="99">
        <v>0</v>
      </c>
      <c r="S2810" s="99">
        <v>3976.3159550130399</v>
      </c>
      <c r="T2810" s="99">
        <v>0</v>
      </c>
      <c r="U2810" s="99">
        <v>38408.161112308502</v>
      </c>
      <c r="V2810" s="99">
        <v>6663609.4414672898</v>
      </c>
      <c r="W2810" s="99">
        <v>0</v>
      </c>
      <c r="X2810" s="99">
        <v>1292969.0724945101</v>
      </c>
      <c r="Y2810" s="99">
        <v>854551.91479492199</v>
      </c>
      <c r="Z2810" s="99">
        <v>518811.315933228</v>
      </c>
      <c r="AA2810" s="99">
        <v>0</v>
      </c>
      <c r="AB2810" s="99">
        <v>0</v>
      </c>
      <c r="AC2810" s="99">
        <v>12375583.840820299</v>
      </c>
      <c r="AD2810" s="99">
        <v>0</v>
      </c>
      <c r="AE2810" s="99">
        <v>28672.047704935099</v>
      </c>
      <c r="AF2810" s="99">
        <v>3110513.7199706999</v>
      </c>
      <c r="AG2810" s="99">
        <v>1407343.7405395501</v>
      </c>
      <c r="AH2810" s="99">
        <v>0</v>
      </c>
      <c r="AI2810" s="99">
        <v>2568307.6626281701</v>
      </c>
      <c r="AJ2810" s="99">
        <v>820488.81496429397</v>
      </c>
      <c r="AK2810" s="99">
        <v>0</v>
      </c>
      <c r="AL2810" s="99">
        <v>514742.203804016</v>
      </c>
      <c r="AM2810" s="99">
        <v>0</v>
      </c>
      <c r="AN2810" s="99">
        <v>12375430.127441401</v>
      </c>
      <c r="AO2810" s="99">
        <v>73018015.292968795</v>
      </c>
      <c r="AP2810" s="99">
        <v>0</v>
      </c>
      <c r="AQ2810" s="99">
        <v>13638379.299438501</v>
      </c>
      <c r="AR2810" s="99">
        <v>0</v>
      </c>
      <c r="AS2810" s="99">
        <v>4661496.7352294903</v>
      </c>
      <c r="AT2810" s="99">
        <v>0</v>
      </c>
      <c r="AU2810" s="99">
        <v>0</v>
      </c>
      <c r="AV2810" s="99">
        <v>50685514.239257798</v>
      </c>
      <c r="AW2810" s="99">
        <v>0</v>
      </c>
      <c r="AX2810" s="99">
        <v>264121.14763259899</v>
      </c>
      <c r="AY2810" s="99">
        <v>36223738.373046897</v>
      </c>
      <c r="AZ2810" s="99">
        <v>13441091.0820313</v>
      </c>
      <c r="BA2810" s="99">
        <v>0</v>
      </c>
      <c r="BB2810" s="99">
        <v>28732133.629150402</v>
      </c>
      <c r="BC2810" s="99">
        <v>8064129.0148315402</v>
      </c>
      <c r="BD2810" s="99">
        <v>0</v>
      </c>
      <c r="BE2810" s="99">
        <v>4627390.3705444299</v>
      </c>
      <c r="BF2810" s="99">
        <v>0</v>
      </c>
      <c r="BG2810" s="99">
        <v>50715278.736328103</v>
      </c>
      <c r="BH2810" s="99">
        <v>19825845.2741699</v>
      </c>
      <c r="BI2810" s="99">
        <v>0</v>
      </c>
      <c r="BJ2810" s="99">
        <v>3032806.0274963402</v>
      </c>
      <c r="BK2810" s="99">
        <v>2198093.3059081999</v>
      </c>
      <c r="BL2810" s="99">
        <v>0</v>
      </c>
      <c r="BM2810" s="99">
        <v>0</v>
      </c>
      <c r="BN2810" s="99">
        <v>0</v>
      </c>
      <c r="BO2810" s="99">
        <v>0</v>
      </c>
      <c r="BP2810" s="99">
        <v>0</v>
      </c>
      <c r="BQ2810" s="99">
        <v>0</v>
      </c>
      <c r="BR2810" s="99">
        <v>10031578.040649399</v>
      </c>
      <c r="BS2810" s="99">
        <v>4994306.43994141</v>
      </c>
      <c r="BT2810" s="99">
        <v>0</v>
      </c>
      <c r="BU2810" s="99">
        <v>4792530.0099487295</v>
      </c>
      <c r="BV2810" s="99">
        <v>3098450.9547729502</v>
      </c>
      <c r="BW2810" s="99">
        <v>0</v>
      </c>
      <c r="BX2810" s="99">
        <v>932784.93669128395</v>
      </c>
      <c r="BY2810" s="99">
        <v>0</v>
      </c>
      <c r="BZ2810" s="99">
        <v>0</v>
      </c>
      <c r="CA2810" s="99">
        <v>0</v>
      </c>
      <c r="CB2810" s="99">
        <v>7941437.6304931603</v>
      </c>
      <c r="CC2810" s="99">
        <v>86761755.203125</v>
      </c>
      <c r="CD2810" s="99">
        <v>22865269.314208999</v>
      </c>
      <c r="CE2810" s="99">
        <v>3993.4582592546899</v>
      </c>
      <c r="CF2810" s="99">
        <v>518382.54709625198</v>
      </c>
      <c r="CG2810" s="99">
        <v>4665685.1076049795</v>
      </c>
      <c r="CH2810" s="99">
        <v>0</v>
      </c>
      <c r="CI2810" s="99">
        <v>116652.253409386</v>
      </c>
      <c r="CJ2810" s="99">
        <v>8461778.7153320294</v>
      </c>
      <c r="CK2810" s="99">
        <v>91430772.4375</v>
      </c>
      <c r="CL2810" s="99">
        <v>23771234.3273926</v>
      </c>
      <c r="CM2810" s="166">
        <v>154717.94013786301</v>
      </c>
      <c r="CN2810" s="166">
        <v>20857568.540527299</v>
      </c>
      <c r="CO2810" s="166">
        <v>142093056.63281301</v>
      </c>
      <c r="CP2810" s="99">
        <v>23771234.3273926</v>
      </c>
      <c r="CQ2810" s="99">
        <v>0</v>
      </c>
      <c r="CR2810" s="99">
        <v>0</v>
      </c>
      <c r="CS2810" s="99">
        <v>0</v>
      </c>
      <c r="CT2810" s="99">
        <v>0</v>
      </c>
      <c r="CU2810" s="98">
        <v>14169.780417573</v>
      </c>
      <c r="CV2810" s="98">
        <v>42069.184405015003</v>
      </c>
      <c r="CW2810" s="98">
        <v>8459820.1775894128</v>
      </c>
      <c r="CX2810" s="98">
        <v>91427440.31072998</v>
      </c>
    </row>
    <row r="2811" spans="1:102" x14ac:dyDescent="0.2">
      <c r="A2811" s="98" t="s">
        <v>193</v>
      </c>
      <c r="B2811" s="100">
        <v>43252</v>
      </c>
      <c r="C2811" s="99">
        <v>98792.719910621599</v>
      </c>
      <c r="D2811" s="99">
        <v>0</v>
      </c>
      <c r="E2811" s="99">
        <v>14281.831502795199</v>
      </c>
      <c r="F2811" s="99">
        <v>0</v>
      </c>
      <c r="G2811" s="99">
        <v>3996.3779716491699</v>
      </c>
      <c r="H2811" s="99">
        <v>0</v>
      </c>
      <c r="I2811" s="99">
        <v>0</v>
      </c>
      <c r="J2811" s="99">
        <v>38288.428592681899</v>
      </c>
      <c r="K2811" s="99">
        <v>0</v>
      </c>
      <c r="L2811" s="99">
        <v>337.18200634792402</v>
      </c>
      <c r="M2811" s="99">
        <v>47707.709285736099</v>
      </c>
      <c r="N2811" s="99">
        <v>9898.9046534299905</v>
      </c>
      <c r="O2811" s="99">
        <v>0</v>
      </c>
      <c r="P2811" s="99">
        <v>50592.893183708198</v>
      </c>
      <c r="Q2811" s="99">
        <v>4533.7854607701302</v>
      </c>
      <c r="R2811" s="99">
        <v>0</v>
      </c>
      <c r="S2811" s="99">
        <v>3999.8050671517799</v>
      </c>
      <c r="T2811" s="99">
        <v>0</v>
      </c>
      <c r="U2811" s="99">
        <v>38263.772192001299</v>
      </c>
      <c r="V2811" s="99">
        <v>6665075.00463867</v>
      </c>
      <c r="W2811" s="99">
        <v>0</v>
      </c>
      <c r="X2811" s="99">
        <v>1281701.7780456501</v>
      </c>
      <c r="Y2811" s="99">
        <v>863460.77031707799</v>
      </c>
      <c r="Z2811" s="99">
        <v>510647.12011337298</v>
      </c>
      <c r="AA2811" s="99">
        <v>0</v>
      </c>
      <c r="AB2811" s="99">
        <v>0</v>
      </c>
      <c r="AC2811" s="99">
        <v>12348909.650390601</v>
      </c>
      <c r="AD2811" s="99">
        <v>0</v>
      </c>
      <c r="AE2811" s="99">
        <v>30844.944347143199</v>
      </c>
      <c r="AF2811" s="99">
        <v>3098628.8439636198</v>
      </c>
      <c r="AG2811" s="99">
        <v>1405238.9000854499</v>
      </c>
      <c r="AH2811" s="99">
        <v>0</v>
      </c>
      <c r="AI2811" s="99">
        <v>2566327.7211608901</v>
      </c>
      <c r="AJ2811" s="99">
        <v>821189.44731903099</v>
      </c>
      <c r="AK2811" s="99">
        <v>0</v>
      </c>
      <c r="AL2811" s="99">
        <v>509693.67138290399</v>
      </c>
      <c r="AM2811" s="99">
        <v>0</v>
      </c>
      <c r="AN2811" s="99">
        <v>12348123.265625</v>
      </c>
      <c r="AO2811" s="99">
        <v>73855972.142578095</v>
      </c>
      <c r="AP2811" s="99">
        <v>0</v>
      </c>
      <c r="AQ2811" s="99">
        <v>13618762.0397949</v>
      </c>
      <c r="AR2811" s="99">
        <v>0</v>
      </c>
      <c r="AS2811" s="99">
        <v>4621593.4882202102</v>
      </c>
      <c r="AT2811" s="99">
        <v>0</v>
      </c>
      <c r="AU2811" s="99">
        <v>0</v>
      </c>
      <c r="AV2811" s="99">
        <v>50924672.953125</v>
      </c>
      <c r="AW2811" s="99">
        <v>0</v>
      </c>
      <c r="AX2811" s="99">
        <v>273691.92831420898</v>
      </c>
      <c r="AY2811" s="99">
        <v>36376755.90625</v>
      </c>
      <c r="AZ2811" s="99">
        <v>13480081.1534424</v>
      </c>
      <c r="BA2811" s="99">
        <v>0</v>
      </c>
      <c r="BB2811" s="99">
        <v>28874339.708252002</v>
      </c>
      <c r="BC2811" s="99">
        <v>8129861.4291992197</v>
      </c>
      <c r="BD2811" s="99">
        <v>0</v>
      </c>
      <c r="BE2811" s="99">
        <v>4608676.2470703097</v>
      </c>
      <c r="BF2811" s="99">
        <v>0</v>
      </c>
      <c r="BG2811" s="99">
        <v>50844949.105468802</v>
      </c>
      <c r="BH2811" s="99">
        <v>19922748.4294434</v>
      </c>
      <c r="BI2811" s="99">
        <v>0</v>
      </c>
      <c r="BJ2811" s="99">
        <v>3037630.9916076702</v>
      </c>
      <c r="BK2811" s="99">
        <v>2228610.96453857</v>
      </c>
      <c r="BL2811" s="99">
        <v>0</v>
      </c>
      <c r="BM2811" s="99">
        <v>0</v>
      </c>
      <c r="BN2811" s="99">
        <v>0</v>
      </c>
      <c r="BO2811" s="99">
        <v>0</v>
      </c>
      <c r="BP2811" s="99">
        <v>0</v>
      </c>
      <c r="BQ2811" s="99">
        <v>0</v>
      </c>
      <c r="BR2811" s="99">
        <v>10129759.4697266</v>
      </c>
      <c r="BS2811" s="99">
        <v>5008722.64343262</v>
      </c>
      <c r="BT2811" s="99">
        <v>0</v>
      </c>
      <c r="BU2811" s="99">
        <v>4904582.31994629</v>
      </c>
      <c r="BV2811" s="99">
        <v>3119820.5506897001</v>
      </c>
      <c r="BW2811" s="99">
        <v>0</v>
      </c>
      <c r="BX2811" s="99">
        <v>942788.56662750198</v>
      </c>
      <c r="BY2811" s="99">
        <v>0</v>
      </c>
      <c r="BZ2811" s="99">
        <v>0</v>
      </c>
      <c r="CA2811" s="99">
        <v>0</v>
      </c>
      <c r="CB2811" s="99">
        <v>7965851.0502319299</v>
      </c>
      <c r="CC2811" s="99">
        <v>87578293.561523393</v>
      </c>
      <c r="CD2811" s="99">
        <v>22952993.381347701</v>
      </c>
      <c r="CE2811" s="99">
        <v>3996.3188137710099</v>
      </c>
      <c r="CF2811" s="99">
        <v>513511.50334930402</v>
      </c>
      <c r="CG2811" s="99">
        <v>4637917.7153320303</v>
      </c>
      <c r="CH2811" s="99">
        <v>0</v>
      </c>
      <c r="CI2811" s="99">
        <v>117104.79964447</v>
      </c>
      <c r="CJ2811" s="99">
        <v>8480127.3040771503</v>
      </c>
      <c r="CK2811" s="99">
        <v>92168282.559570298</v>
      </c>
      <c r="CL2811" s="99">
        <v>23844692.3828125</v>
      </c>
      <c r="CM2811" s="166">
        <v>154970.655965805</v>
      </c>
      <c r="CN2811" s="166">
        <v>20763214.557861298</v>
      </c>
      <c r="CO2811" s="166">
        <v>143173051.22656301</v>
      </c>
      <c r="CP2811" s="99">
        <v>23844692.3828125</v>
      </c>
      <c r="CQ2811" s="99">
        <v>0</v>
      </c>
      <c r="CR2811" s="99">
        <v>0</v>
      </c>
      <c r="CS2811" s="99">
        <v>0</v>
      </c>
      <c r="CT2811" s="99">
        <v>0</v>
      </c>
      <c r="CU2811" s="98">
        <v>14283.195845937</v>
      </c>
      <c r="CV2811" s="98">
        <v>41945.703368973998</v>
      </c>
      <c r="CW2811" s="98">
        <v>8479362.5535812341</v>
      </c>
      <c r="CX2811" s="98">
        <v>92216211.276855424</v>
      </c>
    </row>
    <row r="2812" spans="1:102" x14ac:dyDescent="0.2">
      <c r="A2812" s="98" t="s">
        <v>193</v>
      </c>
      <c r="B2812" s="100">
        <v>43344</v>
      </c>
      <c r="C2812" s="99">
        <v>99291.104220390305</v>
      </c>
      <c r="D2812" s="99">
        <v>0</v>
      </c>
      <c r="E2812" s="99">
        <v>14402.900503754599</v>
      </c>
      <c r="F2812" s="99">
        <v>0</v>
      </c>
      <c r="G2812" s="99">
        <v>3994.7646848857398</v>
      </c>
      <c r="H2812" s="99">
        <v>0</v>
      </c>
      <c r="I2812" s="99">
        <v>0</v>
      </c>
      <c r="J2812" s="99">
        <v>38121.6038222313</v>
      </c>
      <c r="K2812" s="99">
        <v>0</v>
      </c>
      <c r="L2812" s="99">
        <v>317.92866688966802</v>
      </c>
      <c r="M2812" s="99">
        <v>48059.118829250299</v>
      </c>
      <c r="N2812" s="99">
        <v>9848.4525648355502</v>
      </c>
      <c r="O2812" s="99">
        <v>0</v>
      </c>
      <c r="P2812" s="99">
        <v>50913.858098506898</v>
      </c>
      <c r="Q2812" s="99">
        <v>4582.5073675513304</v>
      </c>
      <c r="R2812" s="99">
        <v>0</v>
      </c>
      <c r="S2812" s="99">
        <v>3980.78428226709</v>
      </c>
      <c r="T2812" s="99">
        <v>0</v>
      </c>
      <c r="U2812" s="99">
        <v>38113.848873138399</v>
      </c>
      <c r="V2812" s="99">
        <v>6717733.9417114304</v>
      </c>
      <c r="W2812" s="99">
        <v>0</v>
      </c>
      <c r="X2812" s="99">
        <v>1268007.06529236</v>
      </c>
      <c r="Y2812" s="99">
        <v>862898.366539001</v>
      </c>
      <c r="Z2812" s="99">
        <v>507920.42840576201</v>
      </c>
      <c r="AA2812" s="99">
        <v>0</v>
      </c>
      <c r="AB2812" s="99">
        <v>0</v>
      </c>
      <c r="AC2812" s="99">
        <v>12284611.2194824</v>
      </c>
      <c r="AD2812" s="99">
        <v>0</v>
      </c>
      <c r="AE2812" s="99">
        <v>32409.104556798899</v>
      </c>
      <c r="AF2812" s="99">
        <v>3144905.1927490202</v>
      </c>
      <c r="AG2812" s="99">
        <v>1398022.95195007</v>
      </c>
      <c r="AH2812" s="99">
        <v>0</v>
      </c>
      <c r="AI2812" s="99">
        <v>2574085.4991149898</v>
      </c>
      <c r="AJ2812" s="99">
        <v>824781.48278808605</v>
      </c>
      <c r="AK2812" s="99">
        <v>0</v>
      </c>
      <c r="AL2812" s="99">
        <v>508253.23752975499</v>
      </c>
      <c r="AM2812" s="99">
        <v>0</v>
      </c>
      <c r="AN2812" s="99">
        <v>12285352.3754883</v>
      </c>
      <c r="AO2812" s="99">
        <v>74408437.314453095</v>
      </c>
      <c r="AP2812" s="99">
        <v>0</v>
      </c>
      <c r="AQ2812" s="99">
        <v>13473675.3482666</v>
      </c>
      <c r="AR2812" s="99">
        <v>0</v>
      </c>
      <c r="AS2812" s="99">
        <v>4606337.7135009803</v>
      </c>
      <c r="AT2812" s="99">
        <v>0</v>
      </c>
      <c r="AU2812" s="99">
        <v>0</v>
      </c>
      <c r="AV2812" s="99">
        <v>50849488.3349609</v>
      </c>
      <c r="AW2812" s="99">
        <v>0</v>
      </c>
      <c r="AX2812" s="99">
        <v>275270.935783386</v>
      </c>
      <c r="AY2812" s="99">
        <v>36834820.067382798</v>
      </c>
      <c r="AZ2812" s="99">
        <v>13455980.282958999</v>
      </c>
      <c r="BA2812" s="99">
        <v>0</v>
      </c>
      <c r="BB2812" s="99">
        <v>29090970.400146499</v>
      </c>
      <c r="BC2812" s="99">
        <v>8150804.5115356399</v>
      </c>
      <c r="BD2812" s="99">
        <v>0</v>
      </c>
      <c r="BE2812" s="99">
        <v>4613229.01416016</v>
      </c>
      <c r="BF2812" s="99">
        <v>0</v>
      </c>
      <c r="BG2812" s="99">
        <v>50866627.536132798</v>
      </c>
      <c r="BH2812" s="99">
        <v>20088512.0166016</v>
      </c>
      <c r="BI2812" s="99">
        <v>0</v>
      </c>
      <c r="BJ2812" s="99">
        <v>2981511.8367309598</v>
      </c>
      <c r="BK2812" s="99">
        <v>2238859.6833190899</v>
      </c>
      <c r="BL2812" s="99">
        <v>0</v>
      </c>
      <c r="BM2812" s="99">
        <v>0</v>
      </c>
      <c r="BN2812" s="99">
        <v>0</v>
      </c>
      <c r="BO2812" s="99">
        <v>0</v>
      </c>
      <c r="BP2812" s="99">
        <v>0</v>
      </c>
      <c r="BQ2812" s="99">
        <v>0</v>
      </c>
      <c r="BR2812" s="99">
        <v>10233979.216796899</v>
      </c>
      <c r="BS2812" s="99">
        <v>5006748.8121948196</v>
      </c>
      <c r="BT2812" s="99">
        <v>0</v>
      </c>
      <c r="BU2812" s="99">
        <v>4377857.4299926804</v>
      </c>
      <c r="BV2812" s="99">
        <v>3121093.5051269499</v>
      </c>
      <c r="BW2812" s="99">
        <v>0</v>
      </c>
      <c r="BX2812" s="99">
        <v>797542.64721679699</v>
      </c>
      <c r="BY2812" s="99">
        <v>0</v>
      </c>
      <c r="BZ2812" s="99">
        <v>0</v>
      </c>
      <c r="CA2812" s="99">
        <v>0</v>
      </c>
      <c r="CB2812" s="99">
        <v>7975549.1922607403</v>
      </c>
      <c r="CC2812" s="99">
        <v>87961280.053710893</v>
      </c>
      <c r="CD2812" s="99">
        <v>23064733.1882324</v>
      </c>
      <c r="CE2812" s="99">
        <v>3994.3964239954898</v>
      </c>
      <c r="CF2812" s="99">
        <v>508338.75117874099</v>
      </c>
      <c r="CG2812" s="99">
        <v>4609066.0469970703</v>
      </c>
      <c r="CH2812" s="99">
        <v>0</v>
      </c>
      <c r="CI2812" s="99">
        <v>117756.372965813</v>
      </c>
      <c r="CJ2812" s="99">
        <v>8485089.8432617206</v>
      </c>
      <c r="CK2812" s="99">
        <v>92623797.766601607</v>
      </c>
      <c r="CL2812" s="99">
        <v>23949505.658447299</v>
      </c>
      <c r="CM2812" s="166">
        <v>155618.11555671701</v>
      </c>
      <c r="CN2812" s="166">
        <v>20761558.0314941</v>
      </c>
      <c r="CO2812" s="166">
        <v>143478990.89257801</v>
      </c>
      <c r="CP2812" s="99">
        <v>23949505.658447299</v>
      </c>
      <c r="CQ2812" s="99">
        <v>0</v>
      </c>
      <c r="CR2812" s="99">
        <v>0</v>
      </c>
      <c r="CS2812" s="99">
        <v>0</v>
      </c>
      <c r="CT2812" s="99">
        <v>0</v>
      </c>
      <c r="CU2812" s="98">
        <v>14400.594004459999</v>
      </c>
      <c r="CV2812" s="98">
        <v>41762.629060806998</v>
      </c>
      <c r="CW2812" s="98">
        <v>8483887.9434394818</v>
      </c>
      <c r="CX2812" s="98">
        <v>92570346.100707963</v>
      </c>
    </row>
    <row r="2813" spans="1:102" x14ac:dyDescent="0.2">
      <c r="A2813" s="98" t="s">
        <v>193</v>
      </c>
      <c r="B2813" s="100">
        <v>43435</v>
      </c>
      <c r="C2813" s="99">
        <v>98469.560922622695</v>
      </c>
      <c r="D2813" s="99">
        <v>0</v>
      </c>
      <c r="E2813" s="99">
        <v>14378.089779019399</v>
      </c>
      <c r="F2813" s="99">
        <v>0</v>
      </c>
      <c r="G2813" s="99">
        <v>3969.8870536983</v>
      </c>
      <c r="H2813" s="99">
        <v>0</v>
      </c>
      <c r="I2813" s="99">
        <v>0</v>
      </c>
      <c r="J2813" s="99">
        <v>37880.808657646201</v>
      </c>
      <c r="K2813" s="99">
        <v>0</v>
      </c>
      <c r="L2813" s="99">
        <v>328.39620500430499</v>
      </c>
      <c r="M2813" s="99">
        <v>47615.942674159996</v>
      </c>
      <c r="N2813" s="99">
        <v>9820.5421348810196</v>
      </c>
      <c r="O2813" s="99">
        <v>0</v>
      </c>
      <c r="P2813" s="99">
        <v>50357.097576141401</v>
      </c>
      <c r="Q2813" s="99">
        <v>4615.6522889733296</v>
      </c>
      <c r="R2813" s="99">
        <v>0</v>
      </c>
      <c r="S2813" s="99">
        <v>3938.8112573921699</v>
      </c>
      <c r="T2813" s="99">
        <v>0</v>
      </c>
      <c r="U2813" s="99">
        <v>37936.0504770279</v>
      </c>
      <c r="V2813" s="99">
        <v>6691073.71765137</v>
      </c>
      <c r="W2813" s="99">
        <v>0</v>
      </c>
      <c r="X2813" s="99">
        <v>1277980.0051422101</v>
      </c>
      <c r="Y2813" s="99">
        <v>867624.86584472703</v>
      </c>
      <c r="Z2813" s="99">
        <v>503604.11811828602</v>
      </c>
      <c r="AA2813" s="99">
        <v>0</v>
      </c>
      <c r="AB2813" s="99">
        <v>0</v>
      </c>
      <c r="AC2813" s="99">
        <v>12221929.5036621</v>
      </c>
      <c r="AD2813" s="99">
        <v>0</v>
      </c>
      <c r="AE2813" s="99">
        <v>22784.462761640501</v>
      </c>
      <c r="AF2813" s="99">
        <v>3124252.8737182599</v>
      </c>
      <c r="AG2813" s="99">
        <v>1394255.3127594001</v>
      </c>
      <c r="AH2813" s="99">
        <v>0</v>
      </c>
      <c r="AI2813" s="99">
        <v>2560458.28192139</v>
      </c>
      <c r="AJ2813" s="99">
        <v>851670.58382415795</v>
      </c>
      <c r="AK2813" s="99">
        <v>0</v>
      </c>
      <c r="AL2813" s="99">
        <v>501640.69384384202</v>
      </c>
      <c r="AM2813" s="99">
        <v>0</v>
      </c>
      <c r="AN2813" s="99">
        <v>12222847.166381801</v>
      </c>
      <c r="AO2813" s="99">
        <v>74649935.207031295</v>
      </c>
      <c r="AP2813" s="99">
        <v>0</v>
      </c>
      <c r="AQ2813" s="99">
        <v>13715472.932006801</v>
      </c>
      <c r="AR2813" s="99">
        <v>0</v>
      </c>
      <c r="AS2813" s="99">
        <v>4614346.0590820303</v>
      </c>
      <c r="AT2813" s="99">
        <v>0</v>
      </c>
      <c r="AU2813" s="99">
        <v>0</v>
      </c>
      <c r="AV2813" s="99">
        <v>50902507.668457001</v>
      </c>
      <c r="AW2813" s="99">
        <v>0</v>
      </c>
      <c r="AX2813" s="99">
        <v>200451.437944412</v>
      </c>
      <c r="AY2813" s="99">
        <v>36967786.181152299</v>
      </c>
      <c r="AZ2813" s="99">
        <v>13549967.5349121</v>
      </c>
      <c r="BA2813" s="99">
        <v>0</v>
      </c>
      <c r="BB2813" s="99">
        <v>29141644.9458008</v>
      </c>
      <c r="BC2813" s="99">
        <v>8452242.1247558594</v>
      </c>
      <c r="BD2813" s="99">
        <v>0</v>
      </c>
      <c r="BE2813" s="99">
        <v>4589628.3450317401</v>
      </c>
      <c r="BF2813" s="99">
        <v>0</v>
      </c>
      <c r="BG2813" s="99">
        <v>50923884.993652299</v>
      </c>
      <c r="BH2813" s="99">
        <v>20009071.098144501</v>
      </c>
      <c r="BI2813" s="99">
        <v>0</v>
      </c>
      <c r="BJ2813" s="99">
        <v>3011373.7605590802</v>
      </c>
      <c r="BK2813" s="99">
        <v>2262101.76849365</v>
      </c>
      <c r="BL2813" s="99">
        <v>0</v>
      </c>
      <c r="BM2813" s="99">
        <v>0</v>
      </c>
      <c r="BN2813" s="99">
        <v>0</v>
      </c>
      <c r="BO2813" s="99">
        <v>0</v>
      </c>
      <c r="BP2813" s="99">
        <v>0</v>
      </c>
      <c r="BQ2813" s="99">
        <v>0</v>
      </c>
      <c r="BR2813" s="99">
        <v>10139297.0184326</v>
      </c>
      <c r="BS2813" s="99">
        <v>4993826.7122802697</v>
      </c>
      <c r="BT2813" s="99">
        <v>0</v>
      </c>
      <c r="BU2813" s="99">
        <v>4764114.6799316397</v>
      </c>
      <c r="BV2813" s="99">
        <v>3192909.2399597201</v>
      </c>
      <c r="BW2813" s="99">
        <v>0</v>
      </c>
      <c r="BX2813" s="99">
        <v>872938.10691070603</v>
      </c>
      <c r="BY2813" s="99">
        <v>0</v>
      </c>
      <c r="BZ2813" s="99">
        <v>0</v>
      </c>
      <c r="CA2813" s="99">
        <v>0</v>
      </c>
      <c r="CB2813" s="99">
        <v>7963683.22021484</v>
      </c>
      <c r="CC2813" s="99">
        <v>88412537.754882798</v>
      </c>
      <c r="CD2813" s="99">
        <v>23022248.7263184</v>
      </c>
      <c r="CE2813" s="99">
        <v>3969.6181886494201</v>
      </c>
      <c r="CF2813" s="99">
        <v>503445.27820968599</v>
      </c>
      <c r="CG2813" s="99">
        <v>4611461.9490356399</v>
      </c>
      <c r="CH2813" s="99">
        <v>0</v>
      </c>
      <c r="CI2813" s="99">
        <v>116832.40053272199</v>
      </c>
      <c r="CJ2813" s="99">
        <v>8464859.1793212909</v>
      </c>
      <c r="CK2813" s="99">
        <v>92964449.102539107</v>
      </c>
      <c r="CL2813" s="99">
        <v>23896434.770507801</v>
      </c>
      <c r="CM2813" s="166">
        <v>154399.78518486</v>
      </c>
      <c r="CN2813" s="166">
        <v>20678027.779052701</v>
      </c>
      <c r="CO2813" s="166">
        <v>143872654.61914101</v>
      </c>
      <c r="CP2813" s="99">
        <v>23896434.770507801</v>
      </c>
      <c r="CQ2813" s="99">
        <v>0</v>
      </c>
      <c r="CR2813" s="99">
        <v>0</v>
      </c>
      <c r="CS2813" s="99">
        <v>0</v>
      </c>
      <c r="CT2813" s="99">
        <v>0</v>
      </c>
      <c r="CU2813" s="98">
        <v>14382.354035402999</v>
      </c>
      <c r="CV2813" s="98">
        <v>41515.624302062999</v>
      </c>
      <c r="CW2813" s="98">
        <v>8467128.4984245263</v>
      </c>
      <c r="CX2813" s="98">
        <v>93023999.703918442</v>
      </c>
    </row>
    <row r="2814" spans="1:102" x14ac:dyDescent="0.2">
      <c r="A2814" s="98" t="s">
        <v>193</v>
      </c>
      <c r="B2814" s="100">
        <v>43525</v>
      </c>
      <c r="C2814" s="99">
        <v>99023.2733383179</v>
      </c>
      <c r="D2814" s="99">
        <v>0</v>
      </c>
      <c r="E2814" s="99">
        <v>14585.8539193869</v>
      </c>
      <c r="F2814" s="99">
        <v>0</v>
      </c>
      <c r="G2814" s="99">
        <v>3973.6537822186901</v>
      </c>
      <c r="H2814" s="99">
        <v>0</v>
      </c>
      <c r="I2814" s="99">
        <v>0</v>
      </c>
      <c r="J2814" s="99">
        <v>37804.753231525399</v>
      </c>
      <c r="K2814" s="99">
        <v>0</v>
      </c>
      <c r="L2814" s="99">
        <v>420.50180848315398</v>
      </c>
      <c r="M2814" s="99">
        <v>47980.195216655702</v>
      </c>
      <c r="N2814" s="99">
        <v>9745.6096253395099</v>
      </c>
      <c r="O2814" s="99">
        <v>0</v>
      </c>
      <c r="P2814" s="99">
        <v>50947.323132038102</v>
      </c>
      <c r="Q2814" s="99">
        <v>4616.7781873345402</v>
      </c>
      <c r="R2814" s="99">
        <v>0</v>
      </c>
      <c r="S2814" s="99">
        <v>3958.0331072509298</v>
      </c>
      <c r="T2814" s="99">
        <v>0</v>
      </c>
      <c r="U2814" s="99">
        <v>37795.042396068602</v>
      </c>
      <c r="V2814" s="99">
        <v>6692365.9436035203</v>
      </c>
      <c r="W2814" s="99">
        <v>0</v>
      </c>
      <c r="X2814" s="99">
        <v>1266473.23208618</v>
      </c>
      <c r="Y2814" s="99">
        <v>873432.06188964797</v>
      </c>
      <c r="Z2814" s="99">
        <v>499938.57486343401</v>
      </c>
      <c r="AA2814" s="99">
        <v>0</v>
      </c>
      <c r="AB2814" s="99">
        <v>0</v>
      </c>
      <c r="AC2814" s="99">
        <v>12217813.0106201</v>
      </c>
      <c r="AD2814" s="99">
        <v>0</v>
      </c>
      <c r="AE2814" s="99">
        <v>31041.224605798699</v>
      </c>
      <c r="AF2814" s="99">
        <v>3108708.1184692401</v>
      </c>
      <c r="AG2814" s="99">
        <v>1388514.50669861</v>
      </c>
      <c r="AH2814" s="99">
        <v>0</v>
      </c>
      <c r="AI2814" s="99">
        <v>2534796.5223693801</v>
      </c>
      <c r="AJ2814" s="99">
        <v>854321.09213256801</v>
      </c>
      <c r="AK2814" s="99">
        <v>0</v>
      </c>
      <c r="AL2814" s="99">
        <v>496558.56978607201</v>
      </c>
      <c r="AM2814" s="99">
        <v>0</v>
      </c>
      <c r="AN2814" s="99">
        <v>12217627.503418</v>
      </c>
      <c r="AO2814" s="99">
        <v>75223224</v>
      </c>
      <c r="AP2814" s="99">
        <v>0</v>
      </c>
      <c r="AQ2814" s="99">
        <v>13650326.0852051</v>
      </c>
      <c r="AR2814" s="99">
        <v>0</v>
      </c>
      <c r="AS2814" s="99">
        <v>4612159.3633422898</v>
      </c>
      <c r="AT2814" s="99">
        <v>0</v>
      </c>
      <c r="AU2814" s="99">
        <v>0</v>
      </c>
      <c r="AV2814" s="99">
        <v>51006863.544433601</v>
      </c>
      <c r="AW2814" s="99">
        <v>0</v>
      </c>
      <c r="AX2814" s="99">
        <v>330769.677837372</v>
      </c>
      <c r="AY2814" s="99">
        <v>37052846.250488304</v>
      </c>
      <c r="AZ2814" s="99">
        <v>13538094.286132799</v>
      </c>
      <c r="BA2814" s="99">
        <v>0</v>
      </c>
      <c r="BB2814" s="99">
        <v>29027415.3283691</v>
      </c>
      <c r="BC2814" s="99">
        <v>8594416.703125</v>
      </c>
      <c r="BD2814" s="99">
        <v>0</v>
      </c>
      <c r="BE2814" s="99">
        <v>4584040.8735961895</v>
      </c>
      <c r="BF2814" s="99">
        <v>0</v>
      </c>
      <c r="BG2814" s="99">
        <v>50928088.739746101</v>
      </c>
      <c r="BH2814" s="99">
        <v>20086186.823486298</v>
      </c>
      <c r="BI2814" s="99">
        <v>0</v>
      </c>
      <c r="BJ2814" s="99">
        <v>2974127.3306884798</v>
      </c>
      <c r="BK2814" s="99">
        <v>2286845.52203369</v>
      </c>
      <c r="BL2814" s="99">
        <v>0</v>
      </c>
      <c r="BM2814" s="99">
        <v>0</v>
      </c>
      <c r="BN2814" s="99">
        <v>0</v>
      </c>
      <c r="BO2814" s="99">
        <v>0</v>
      </c>
      <c r="BP2814" s="99">
        <v>0</v>
      </c>
      <c r="BQ2814" s="99">
        <v>0</v>
      </c>
      <c r="BR2814" s="99">
        <v>10199871.303588901</v>
      </c>
      <c r="BS2814" s="99">
        <v>4992473.5933227502</v>
      </c>
      <c r="BT2814" s="99">
        <v>0</v>
      </c>
      <c r="BU2814" s="99">
        <v>4723009.6199340802</v>
      </c>
      <c r="BV2814" s="99">
        <v>3202334.5388488802</v>
      </c>
      <c r="BW2814" s="99">
        <v>0</v>
      </c>
      <c r="BX2814" s="99">
        <v>902466.39666748</v>
      </c>
      <c r="BY2814" s="99">
        <v>0</v>
      </c>
      <c r="BZ2814" s="99">
        <v>0</v>
      </c>
      <c r="CA2814" s="99">
        <v>0</v>
      </c>
      <c r="CB2814" s="99">
        <v>7973442.4102783203</v>
      </c>
      <c r="CC2814" s="99">
        <v>89136570.461914107</v>
      </c>
      <c r="CD2814" s="99">
        <v>23069997.505859401</v>
      </c>
      <c r="CE2814" s="99">
        <v>3974.4590538442098</v>
      </c>
      <c r="CF2814" s="99">
        <v>501942.49072647101</v>
      </c>
      <c r="CG2814" s="99">
        <v>4630430.3106079102</v>
      </c>
      <c r="CH2814" s="99">
        <v>0</v>
      </c>
      <c r="CI2814" s="99">
        <v>117479.56532859799</v>
      </c>
      <c r="CJ2814" s="99">
        <v>8476312.5172119103</v>
      </c>
      <c r="CK2814" s="99">
        <v>93783615.788085893</v>
      </c>
      <c r="CL2814" s="99">
        <v>23942465.308349598</v>
      </c>
      <c r="CM2814" s="166">
        <v>154873.12329864499</v>
      </c>
      <c r="CN2814" s="166">
        <v>20617519.770263702</v>
      </c>
      <c r="CO2814" s="166">
        <v>144695876.07031301</v>
      </c>
      <c r="CP2814" s="99">
        <v>23942465.308349598</v>
      </c>
      <c r="CQ2814" s="99">
        <v>0</v>
      </c>
      <c r="CR2814" s="99">
        <v>0</v>
      </c>
      <c r="CS2814" s="99">
        <v>0</v>
      </c>
      <c r="CT2814" s="99">
        <v>0</v>
      </c>
      <c r="CU2814" s="98">
        <v>14583.369363113001</v>
      </c>
      <c r="CV2814" s="98">
        <v>41436.634770222998</v>
      </c>
      <c r="CW2814" s="98">
        <v>8475384.9010047913</v>
      </c>
      <c r="CX2814" s="98">
        <v>93767000.772522017</v>
      </c>
    </row>
    <row r="2815" spans="1:102" x14ac:dyDescent="0.2">
      <c r="A2815" s="98" t="s">
        <v>193</v>
      </c>
      <c r="B2815" s="100">
        <v>43617</v>
      </c>
      <c r="C2815" s="99">
        <v>98644.5882301331</v>
      </c>
      <c r="D2815" s="99">
        <v>0</v>
      </c>
      <c r="E2815" s="99">
        <v>14789.108417630199</v>
      </c>
      <c r="F2815" s="99">
        <v>0</v>
      </c>
      <c r="G2815" s="99">
        <v>3960.1613869368998</v>
      </c>
      <c r="H2815" s="99">
        <v>0</v>
      </c>
      <c r="I2815" s="99">
        <v>0</v>
      </c>
      <c r="J2815" s="99">
        <v>37862.8350219727</v>
      </c>
      <c r="K2815" s="99">
        <v>0</v>
      </c>
      <c r="L2815" s="99">
        <v>408.41098254174</v>
      </c>
      <c r="M2815" s="99">
        <v>47862.386193275503</v>
      </c>
      <c r="N2815" s="99">
        <v>9652.2629696130807</v>
      </c>
      <c r="O2815" s="99">
        <v>0</v>
      </c>
      <c r="P2815" s="99">
        <v>51020.207107067101</v>
      </c>
      <c r="Q2815" s="99">
        <v>4610.6677817702302</v>
      </c>
      <c r="R2815" s="99">
        <v>0</v>
      </c>
      <c r="S2815" s="99">
        <v>3968.1251531243302</v>
      </c>
      <c r="T2815" s="99">
        <v>0</v>
      </c>
      <c r="U2815" s="99">
        <v>37820.933405876203</v>
      </c>
      <c r="V2815" s="99">
        <v>6690153.76672363</v>
      </c>
      <c r="W2815" s="99">
        <v>0</v>
      </c>
      <c r="X2815" s="99">
        <v>1258966.6868591299</v>
      </c>
      <c r="Y2815" s="99">
        <v>877760.05003356899</v>
      </c>
      <c r="Z2815" s="99">
        <v>502664.52357864397</v>
      </c>
      <c r="AA2815" s="99">
        <v>0</v>
      </c>
      <c r="AB2815" s="99">
        <v>0</v>
      </c>
      <c r="AC2815" s="99">
        <v>12265453.003418</v>
      </c>
      <c r="AD2815" s="99">
        <v>0</v>
      </c>
      <c r="AE2815" s="99">
        <v>27009.374806880998</v>
      </c>
      <c r="AF2815" s="99">
        <v>3108013.8763427702</v>
      </c>
      <c r="AG2815" s="99">
        <v>1387636.2378539999</v>
      </c>
      <c r="AH2815" s="99">
        <v>0</v>
      </c>
      <c r="AI2815" s="99">
        <v>2546565.50537109</v>
      </c>
      <c r="AJ2815" s="99">
        <v>867548.31079864502</v>
      </c>
      <c r="AK2815" s="99">
        <v>0</v>
      </c>
      <c r="AL2815" s="99">
        <v>503112.71567153902</v>
      </c>
      <c r="AM2815" s="99">
        <v>0</v>
      </c>
      <c r="AN2815" s="99">
        <v>12263695.4331055</v>
      </c>
      <c r="AO2815" s="99">
        <v>75061934.783203095</v>
      </c>
      <c r="AP2815" s="99">
        <v>0</v>
      </c>
      <c r="AQ2815" s="99">
        <v>13642821.096313501</v>
      </c>
      <c r="AR2815" s="99">
        <v>0</v>
      </c>
      <c r="AS2815" s="99">
        <v>4651514.2150878897</v>
      </c>
      <c r="AT2815" s="99">
        <v>0</v>
      </c>
      <c r="AU2815" s="99">
        <v>0</v>
      </c>
      <c r="AV2815" s="99">
        <v>51387673.299804702</v>
      </c>
      <c r="AW2815" s="99">
        <v>0</v>
      </c>
      <c r="AX2815" s="99">
        <v>244211.49445343</v>
      </c>
      <c r="AY2815" s="99">
        <v>37038345.3037109</v>
      </c>
      <c r="AZ2815" s="99">
        <v>13639948.9403076</v>
      </c>
      <c r="BA2815" s="99">
        <v>0</v>
      </c>
      <c r="BB2815" s="99">
        <v>29219897.881347701</v>
      </c>
      <c r="BC2815" s="99">
        <v>8726039.36791992</v>
      </c>
      <c r="BD2815" s="99">
        <v>0</v>
      </c>
      <c r="BE2815" s="99">
        <v>4651799.7143554697</v>
      </c>
      <c r="BF2815" s="99">
        <v>0</v>
      </c>
      <c r="BG2815" s="99">
        <v>51413833.8125</v>
      </c>
      <c r="BH2815" s="99">
        <v>20084239.876708999</v>
      </c>
      <c r="BI2815" s="99">
        <v>0</v>
      </c>
      <c r="BJ2815" s="99">
        <v>3002808.7685241699</v>
      </c>
      <c r="BK2815" s="99">
        <v>2313230.3310546898</v>
      </c>
      <c r="BL2815" s="99">
        <v>0</v>
      </c>
      <c r="BM2815" s="99">
        <v>0</v>
      </c>
      <c r="BN2815" s="99">
        <v>0</v>
      </c>
      <c r="BO2815" s="99">
        <v>0</v>
      </c>
      <c r="BP2815" s="99">
        <v>0</v>
      </c>
      <c r="BQ2815" s="99">
        <v>0</v>
      </c>
      <c r="BR2815" s="99">
        <v>10166209.1405029</v>
      </c>
      <c r="BS2815" s="99">
        <v>5011288.2103881799</v>
      </c>
      <c r="BT2815" s="99">
        <v>0</v>
      </c>
      <c r="BU2815" s="99">
        <v>4866942.8514404297</v>
      </c>
      <c r="BV2815" s="99">
        <v>3245450.9112243699</v>
      </c>
      <c r="BW2815" s="99">
        <v>0</v>
      </c>
      <c r="BX2815" s="99">
        <v>920076.23439788795</v>
      </c>
      <c r="BY2815" s="99">
        <v>0</v>
      </c>
      <c r="BZ2815" s="99">
        <v>0</v>
      </c>
      <c r="CA2815" s="99">
        <v>0</v>
      </c>
      <c r="CB2815" s="99">
        <v>7936785.1524047898</v>
      </c>
      <c r="CC2815" s="99">
        <v>88933564.501953095</v>
      </c>
      <c r="CD2815" s="99">
        <v>23078972.099365201</v>
      </c>
      <c r="CE2815" s="99">
        <v>3959.9208581149601</v>
      </c>
      <c r="CF2815" s="99">
        <v>502303.91742706299</v>
      </c>
      <c r="CG2815" s="99">
        <v>4641273.8848877</v>
      </c>
      <c r="CH2815" s="99">
        <v>0</v>
      </c>
      <c r="CI2815" s="99">
        <v>117416.90485954301</v>
      </c>
      <c r="CJ2815" s="99">
        <v>8439259.08447266</v>
      </c>
      <c r="CK2815" s="99">
        <v>93607759.363281295</v>
      </c>
      <c r="CL2815" s="99">
        <v>23947535.323486298</v>
      </c>
      <c r="CM2815" s="166">
        <v>154847.055000305</v>
      </c>
      <c r="CN2815" s="166">
        <v>20725705.597900402</v>
      </c>
      <c r="CO2815" s="166">
        <v>144824505.56054699</v>
      </c>
      <c r="CP2815" s="99">
        <v>23947535.323486298</v>
      </c>
      <c r="CQ2815" s="99">
        <v>0</v>
      </c>
      <c r="CR2815" s="99">
        <v>0</v>
      </c>
      <c r="CS2815" s="99">
        <v>0</v>
      </c>
      <c r="CT2815" s="99">
        <v>0</v>
      </c>
      <c r="CU2815" s="98">
        <v>14789.522281087</v>
      </c>
      <c r="CV2815" s="98">
        <v>41454.563291336999</v>
      </c>
      <c r="CW2815" s="98">
        <v>8439089.0698318519</v>
      </c>
      <c r="CX2815" s="98">
        <v>93574838.386840791</v>
      </c>
    </row>
    <row r="2816" spans="1:102" x14ac:dyDescent="0.2">
      <c r="A2816" s="98" t="s">
        <v>193</v>
      </c>
      <c r="B2816" s="100">
        <v>43709</v>
      </c>
      <c r="C2816" s="99">
        <v>98342.832463264494</v>
      </c>
      <c r="D2816" s="99">
        <v>0</v>
      </c>
      <c r="E2816" s="99">
        <v>15082.7245044708</v>
      </c>
      <c r="F2816" s="99">
        <v>0</v>
      </c>
      <c r="G2816" s="99">
        <v>3871.2157101631201</v>
      </c>
      <c r="H2816" s="99">
        <v>0</v>
      </c>
      <c r="I2816" s="99">
        <v>0</v>
      </c>
      <c r="J2816" s="99">
        <v>37830.688027381897</v>
      </c>
      <c r="K2816" s="99">
        <v>0</v>
      </c>
      <c r="L2816" s="99">
        <v>431.80865989625499</v>
      </c>
      <c r="M2816" s="99">
        <v>47847.880688190497</v>
      </c>
      <c r="N2816" s="99">
        <v>9552.1369587182999</v>
      </c>
      <c r="O2816" s="99">
        <v>0</v>
      </c>
      <c r="P2816" s="99">
        <v>51147.562822341897</v>
      </c>
      <c r="Q2816" s="99">
        <v>4619.0521607398996</v>
      </c>
      <c r="R2816" s="99">
        <v>0</v>
      </c>
      <c r="S2816" s="99">
        <v>3830.3846225142502</v>
      </c>
      <c r="T2816" s="99">
        <v>0</v>
      </c>
      <c r="U2816" s="99">
        <v>37829.450191497803</v>
      </c>
      <c r="V2816" s="99">
        <v>6664784.9766845703</v>
      </c>
      <c r="W2816" s="99">
        <v>0</v>
      </c>
      <c r="X2816" s="99">
        <v>1245510.8699340799</v>
      </c>
      <c r="Y2816" s="99">
        <v>867662.23049926804</v>
      </c>
      <c r="Z2816" s="99">
        <v>501091.25827789301</v>
      </c>
      <c r="AA2816" s="99">
        <v>0</v>
      </c>
      <c r="AB2816" s="99">
        <v>0</v>
      </c>
      <c r="AC2816" s="99">
        <v>12275656.6103516</v>
      </c>
      <c r="AD2816" s="99">
        <v>0</v>
      </c>
      <c r="AE2816" s="99">
        <v>32306.423428058599</v>
      </c>
      <c r="AF2816" s="99">
        <v>3095438.1671752902</v>
      </c>
      <c r="AG2816" s="99">
        <v>1377230.8152465799</v>
      </c>
      <c r="AH2816" s="99">
        <v>0</v>
      </c>
      <c r="AI2816" s="99">
        <v>2540824.2811279302</v>
      </c>
      <c r="AJ2816" s="99">
        <v>877845.18814086902</v>
      </c>
      <c r="AK2816" s="99">
        <v>0</v>
      </c>
      <c r="AL2816" s="99">
        <v>503153.25144958502</v>
      </c>
      <c r="AM2816" s="99">
        <v>0</v>
      </c>
      <c r="AN2816" s="99">
        <v>12276650.081054701</v>
      </c>
      <c r="AO2816" s="99">
        <v>75361667.229492202</v>
      </c>
      <c r="AP2816" s="99">
        <v>0</v>
      </c>
      <c r="AQ2816" s="99">
        <v>13569369.278808599</v>
      </c>
      <c r="AR2816" s="99">
        <v>0</v>
      </c>
      <c r="AS2816" s="99">
        <v>4662668.7960815402</v>
      </c>
      <c r="AT2816" s="99">
        <v>0</v>
      </c>
      <c r="AU2816" s="99">
        <v>0</v>
      </c>
      <c r="AV2816" s="99">
        <v>51540679.527832001</v>
      </c>
      <c r="AW2816" s="99">
        <v>0</v>
      </c>
      <c r="AX2816" s="99">
        <v>338448.78446579003</v>
      </c>
      <c r="AY2816" s="99">
        <v>36775824.095214799</v>
      </c>
      <c r="AZ2816" s="99">
        <v>13629028.7817383</v>
      </c>
      <c r="BA2816" s="99">
        <v>0</v>
      </c>
      <c r="BB2816" s="99">
        <v>29441763.833740201</v>
      </c>
      <c r="BC2816" s="99">
        <v>8898101.50317383</v>
      </c>
      <c r="BD2816" s="99">
        <v>0</v>
      </c>
      <c r="BE2816" s="99">
        <v>4688387.78125</v>
      </c>
      <c r="BF2816" s="99">
        <v>0</v>
      </c>
      <c r="BG2816" s="99">
        <v>51580597.143066399</v>
      </c>
      <c r="BH2816" s="99">
        <v>20150507.265625</v>
      </c>
      <c r="BI2816" s="99">
        <v>0</v>
      </c>
      <c r="BJ2816" s="99">
        <v>3015930.2221984901</v>
      </c>
      <c r="BK2816" s="99">
        <v>2350852.9048156701</v>
      </c>
      <c r="BL2816" s="99">
        <v>0</v>
      </c>
      <c r="BM2816" s="99">
        <v>0</v>
      </c>
      <c r="BN2816" s="99">
        <v>0</v>
      </c>
      <c r="BO2816" s="99">
        <v>0</v>
      </c>
      <c r="BP2816" s="99">
        <v>0</v>
      </c>
      <c r="BQ2816" s="99">
        <v>0</v>
      </c>
      <c r="BR2816" s="99">
        <v>10191860.522583</v>
      </c>
      <c r="BS2816" s="99">
        <v>5013783.2805786096</v>
      </c>
      <c r="BT2816" s="99">
        <v>0</v>
      </c>
      <c r="BU2816" s="99">
        <v>4322474.5905151404</v>
      </c>
      <c r="BV2816" s="99">
        <v>3310746.6764221201</v>
      </c>
      <c r="BW2816" s="99">
        <v>0</v>
      </c>
      <c r="BX2816" s="99">
        <v>778510.05819702102</v>
      </c>
      <c r="BY2816" s="99">
        <v>0</v>
      </c>
      <c r="BZ2816" s="99">
        <v>0</v>
      </c>
      <c r="CA2816" s="99">
        <v>0</v>
      </c>
      <c r="CB2816" s="99">
        <v>7903449.20849609</v>
      </c>
      <c r="CC2816" s="99">
        <v>88920487.973632798</v>
      </c>
      <c r="CD2816" s="99">
        <v>23165200.8759766</v>
      </c>
      <c r="CE2816" s="99">
        <v>3871.00547420979</v>
      </c>
      <c r="CF2816" s="99">
        <v>499257.40578460699</v>
      </c>
      <c r="CG2816" s="99">
        <v>4643911.6014404297</v>
      </c>
      <c r="CH2816" s="99">
        <v>0</v>
      </c>
      <c r="CI2816" s="99">
        <v>117353.116374969</v>
      </c>
      <c r="CJ2816" s="99">
        <v>8403556.1582031306</v>
      </c>
      <c r="CK2816" s="99">
        <v>93553044.4140625</v>
      </c>
      <c r="CL2816" s="99">
        <v>24029258.825927701</v>
      </c>
      <c r="CM2816" s="166">
        <v>154940.60793495199</v>
      </c>
      <c r="CN2816" s="166">
        <v>20697913.921875</v>
      </c>
      <c r="CO2816" s="166">
        <v>145119187.26953101</v>
      </c>
      <c r="CP2816" s="99">
        <v>24029258.825927701</v>
      </c>
      <c r="CQ2816" s="99">
        <v>0</v>
      </c>
      <c r="CR2816" s="99">
        <v>0</v>
      </c>
      <c r="CS2816" s="99">
        <v>0</v>
      </c>
      <c r="CT2816" s="99">
        <v>0</v>
      </c>
      <c r="CU2816" s="98">
        <v>15078.846725163001</v>
      </c>
      <c r="CV2816" s="98">
        <v>41351.462115574002</v>
      </c>
      <c r="CW2816" s="98">
        <v>8402706.614280697</v>
      </c>
      <c r="CX2816" s="98">
        <v>93564399.575073227</v>
      </c>
    </row>
    <row r="2817" spans="1:102" x14ac:dyDescent="0.2">
      <c r="A2817" s="98" t="s">
        <v>193</v>
      </c>
      <c r="B2817" s="100">
        <v>43800</v>
      </c>
      <c r="C2817" s="99">
        <v>98291.032613754302</v>
      </c>
      <c r="D2817" s="99">
        <v>0</v>
      </c>
      <c r="E2817" s="99">
        <v>15222.9829938412</v>
      </c>
      <c r="F2817" s="99">
        <v>0</v>
      </c>
      <c r="G2817" s="99">
        <v>3873.65427780151</v>
      </c>
      <c r="H2817" s="99">
        <v>0</v>
      </c>
      <c r="I2817" s="99">
        <v>0</v>
      </c>
      <c r="J2817" s="99">
        <v>37429.492939948999</v>
      </c>
      <c r="K2817" s="99">
        <v>0</v>
      </c>
      <c r="L2817" s="99">
        <v>508.30280272290099</v>
      </c>
      <c r="M2817" s="99">
        <v>48049.660088539102</v>
      </c>
      <c r="N2817" s="99">
        <v>9593.8112900257092</v>
      </c>
      <c r="O2817" s="99">
        <v>0</v>
      </c>
      <c r="P2817" s="99">
        <v>50761.191762924202</v>
      </c>
      <c r="Q2817" s="99">
        <v>4572.1887472868002</v>
      </c>
      <c r="R2817" s="99">
        <v>0</v>
      </c>
      <c r="S2817" s="99">
        <v>3815.86679330468</v>
      </c>
      <c r="T2817" s="99">
        <v>0</v>
      </c>
      <c r="U2817" s="99">
        <v>37495.731179714203</v>
      </c>
      <c r="V2817" s="99">
        <v>6676705.1282959003</v>
      </c>
      <c r="W2817" s="99">
        <v>0</v>
      </c>
      <c r="X2817" s="99">
        <v>1215807.73350525</v>
      </c>
      <c r="Y2817" s="99">
        <v>862134.29449462902</v>
      </c>
      <c r="Z2817" s="99">
        <v>494886.80086898798</v>
      </c>
      <c r="AA2817" s="99">
        <v>0</v>
      </c>
      <c r="AB2817" s="99">
        <v>0</v>
      </c>
      <c r="AC2817" s="99">
        <v>12260860.5161133</v>
      </c>
      <c r="AD2817" s="99">
        <v>0</v>
      </c>
      <c r="AE2817" s="99">
        <v>24003.637627124801</v>
      </c>
      <c r="AF2817" s="99">
        <v>3106281.3841552702</v>
      </c>
      <c r="AG2817" s="99">
        <v>1393107.0780029299</v>
      </c>
      <c r="AH2817" s="99">
        <v>0</v>
      </c>
      <c r="AI2817" s="99">
        <v>2489381.1941833501</v>
      </c>
      <c r="AJ2817" s="99">
        <v>880355.514297485</v>
      </c>
      <c r="AK2817" s="99">
        <v>0</v>
      </c>
      <c r="AL2817" s="99">
        <v>500025.42202758801</v>
      </c>
      <c r="AM2817" s="99">
        <v>0</v>
      </c>
      <c r="AN2817" s="99">
        <v>12262462.4793701</v>
      </c>
      <c r="AO2817" s="99">
        <v>76112691.552734405</v>
      </c>
      <c r="AP2817" s="99">
        <v>0</v>
      </c>
      <c r="AQ2817" s="99">
        <v>13259656.0285645</v>
      </c>
      <c r="AR2817" s="99">
        <v>0</v>
      </c>
      <c r="AS2817" s="99">
        <v>4615935.7814331101</v>
      </c>
      <c r="AT2817" s="99">
        <v>0</v>
      </c>
      <c r="AU2817" s="99">
        <v>0</v>
      </c>
      <c r="AV2817" s="99">
        <v>51698051.583496101</v>
      </c>
      <c r="AW2817" s="99">
        <v>0</v>
      </c>
      <c r="AX2817" s="99">
        <v>254305.16727065999</v>
      </c>
      <c r="AY2817" s="99">
        <v>37239848.082031302</v>
      </c>
      <c r="AZ2817" s="99">
        <v>13933600.657836899</v>
      </c>
      <c r="BA2817" s="99">
        <v>0</v>
      </c>
      <c r="BB2817" s="99">
        <v>28823670.6567383</v>
      </c>
      <c r="BC2817" s="99">
        <v>8952812.9832763709</v>
      </c>
      <c r="BD2817" s="99">
        <v>0</v>
      </c>
      <c r="BE2817" s="99">
        <v>4664808.6087646503</v>
      </c>
      <c r="BF2817" s="99">
        <v>0</v>
      </c>
      <c r="BG2817" s="99">
        <v>51703850.089843802</v>
      </c>
      <c r="BH2817" s="99">
        <v>20329460.237548798</v>
      </c>
      <c r="BI2817" s="99">
        <v>0</v>
      </c>
      <c r="BJ2817" s="99">
        <v>3037871.7907104502</v>
      </c>
      <c r="BK2817" s="99">
        <v>2422761.8257141099</v>
      </c>
      <c r="BL2817" s="99">
        <v>0</v>
      </c>
      <c r="BM2817" s="99">
        <v>0</v>
      </c>
      <c r="BN2817" s="99">
        <v>0</v>
      </c>
      <c r="BO2817" s="99">
        <v>0</v>
      </c>
      <c r="BP2817" s="99">
        <v>0</v>
      </c>
      <c r="BQ2817" s="99">
        <v>0</v>
      </c>
      <c r="BR2817" s="99">
        <v>10278435.0228271</v>
      </c>
      <c r="BS2817" s="99">
        <v>5153739.2789306603</v>
      </c>
      <c r="BT2817" s="99">
        <v>0</v>
      </c>
      <c r="BU2817" s="99">
        <v>4622945.0131225605</v>
      </c>
      <c r="BV2817" s="99">
        <v>3378220.6473999</v>
      </c>
      <c r="BW2817" s="99">
        <v>0</v>
      </c>
      <c r="BX2817" s="99">
        <v>852912.35560607899</v>
      </c>
      <c r="BY2817" s="99">
        <v>0</v>
      </c>
      <c r="BZ2817" s="99">
        <v>0</v>
      </c>
      <c r="CA2817" s="99">
        <v>0</v>
      </c>
      <c r="CB2817" s="99">
        <v>7908604.6595459003</v>
      </c>
      <c r="CC2817" s="99">
        <v>89292864.0546875</v>
      </c>
      <c r="CD2817" s="99">
        <v>23367150.060058601</v>
      </c>
      <c r="CE2817" s="99">
        <v>3873.2225338518601</v>
      </c>
      <c r="CF2817" s="99">
        <v>496764.26982498198</v>
      </c>
      <c r="CG2817" s="99">
        <v>4640180.2968139602</v>
      </c>
      <c r="CH2817" s="99">
        <v>0</v>
      </c>
      <c r="CI2817" s="99">
        <v>117380.114280701</v>
      </c>
      <c r="CJ2817" s="99">
        <v>8403836.9217529297</v>
      </c>
      <c r="CK2817" s="99">
        <v>93929653.948242202</v>
      </c>
      <c r="CL2817" s="99">
        <v>24220188.011962902</v>
      </c>
      <c r="CM2817" s="166">
        <v>154576.15564727801</v>
      </c>
      <c r="CN2817" s="166">
        <v>20647039.807617199</v>
      </c>
      <c r="CO2817" s="166">
        <v>145781735.59765601</v>
      </c>
      <c r="CP2817" s="99">
        <v>24220188.011962902</v>
      </c>
      <c r="CQ2817" s="99">
        <v>0</v>
      </c>
      <c r="CR2817" s="99">
        <v>0</v>
      </c>
      <c r="CS2817" s="99">
        <v>0</v>
      </c>
      <c r="CT2817" s="99">
        <v>0</v>
      </c>
      <c r="CU2817" s="98">
        <v>15230.807401909</v>
      </c>
      <c r="CV2817" s="98">
        <v>40990.455425330998</v>
      </c>
      <c r="CW2817" s="98">
        <v>8405368.929370882</v>
      </c>
      <c r="CX2817" s="98">
        <v>93933044.351501465</v>
      </c>
    </row>
    <row r="2818" spans="1:102" x14ac:dyDescent="0.2">
      <c r="A2818" s="98" t="s">
        <v>194</v>
      </c>
      <c r="B2818" s="100">
        <v>38047</v>
      </c>
      <c r="C2818" s="99">
        <v>2579.5948371589202</v>
      </c>
      <c r="D2818" s="99">
        <v>0</v>
      </c>
      <c r="E2818" s="99">
        <v>551.94566778093599</v>
      </c>
      <c r="F2818" s="99">
        <v>119.238546403125</v>
      </c>
      <c r="G2818" s="99">
        <v>0</v>
      </c>
      <c r="H2818" s="99">
        <v>42.827794716693496</v>
      </c>
      <c r="I2818" s="99">
        <v>0</v>
      </c>
      <c r="J2818" s="99">
        <v>1.93529534799745</v>
      </c>
      <c r="K2818" s="99">
        <v>0</v>
      </c>
      <c r="L2818" s="99">
        <v>915.51151961833204</v>
      </c>
      <c r="M2818" s="99">
        <v>650.93970393389498</v>
      </c>
      <c r="N2818" s="99">
        <v>1421.58036619425</v>
      </c>
      <c r="O2818" s="99">
        <v>0</v>
      </c>
      <c r="P2818" s="99">
        <v>0</v>
      </c>
      <c r="Q2818" s="99">
        <v>129.22202442586399</v>
      </c>
      <c r="R2818" s="99">
        <v>0</v>
      </c>
      <c r="S2818" s="99">
        <v>0</v>
      </c>
      <c r="T2818" s="99">
        <v>45.1746785449795</v>
      </c>
      <c r="U2818" s="99">
        <v>544.75204250961497</v>
      </c>
      <c r="V2818" s="99">
        <v>320291.11721801799</v>
      </c>
      <c r="W2818" s="99">
        <v>0</v>
      </c>
      <c r="X2818" s="99">
        <v>91774.182278633103</v>
      </c>
      <c r="Y2818" s="99">
        <v>10602.8380758762</v>
      </c>
      <c r="Z2818" s="99">
        <v>0</v>
      </c>
      <c r="AA2818" s="99">
        <v>9749.1875441074408</v>
      </c>
      <c r="AB2818" s="99">
        <v>0</v>
      </c>
      <c r="AC2818" s="99">
        <v>116.98587221466001</v>
      </c>
      <c r="AD2818" s="99">
        <v>0</v>
      </c>
      <c r="AE2818" s="99">
        <v>81849.735567092896</v>
      </c>
      <c r="AF2818" s="99">
        <v>65839.274764061003</v>
      </c>
      <c r="AG2818" s="99">
        <v>238317.54853057899</v>
      </c>
      <c r="AH2818" s="99">
        <v>0</v>
      </c>
      <c r="AI2818" s="99">
        <v>0</v>
      </c>
      <c r="AJ2818" s="99">
        <v>24243.208901405302</v>
      </c>
      <c r="AK2818" s="99">
        <v>0</v>
      </c>
      <c r="AL2818" s="99">
        <v>0</v>
      </c>
      <c r="AM2818" s="99">
        <v>10001.137330412899</v>
      </c>
      <c r="AN2818" s="99">
        <v>203936.49134254499</v>
      </c>
      <c r="AO2818" s="99">
        <v>2236796.6814880399</v>
      </c>
      <c r="AP2818" s="99">
        <v>0</v>
      </c>
      <c r="AQ2818" s="99">
        <v>584988.20458984398</v>
      </c>
      <c r="AR2818" s="99">
        <v>73350.722864151001</v>
      </c>
      <c r="AS2818" s="99">
        <v>0</v>
      </c>
      <c r="AT2818" s="99">
        <v>58884.152499675802</v>
      </c>
      <c r="AU2818" s="99">
        <v>0</v>
      </c>
      <c r="AV2818" s="99">
        <v>270.14495558664203</v>
      </c>
      <c r="AW2818" s="99">
        <v>0</v>
      </c>
      <c r="AX2818" s="99">
        <v>584964.92862701404</v>
      </c>
      <c r="AY2818" s="99">
        <v>474527.47805786098</v>
      </c>
      <c r="AZ2818" s="99">
        <v>1582218.55226135</v>
      </c>
      <c r="BA2818" s="99">
        <v>0</v>
      </c>
      <c r="BB2818" s="99">
        <v>0</v>
      </c>
      <c r="BC2818" s="99">
        <v>159824.74651908901</v>
      </c>
      <c r="BD2818" s="99">
        <v>0</v>
      </c>
      <c r="BE2818" s="99">
        <v>0</v>
      </c>
      <c r="BF2818" s="99">
        <v>60016.473028182998</v>
      </c>
      <c r="BG2818" s="99">
        <v>471283.91314697301</v>
      </c>
      <c r="BH2818" s="99">
        <v>627851.57212066697</v>
      </c>
      <c r="BI2818" s="99">
        <v>0</v>
      </c>
      <c r="BJ2818" s="99">
        <v>132514.128267288</v>
      </c>
      <c r="BK2818" s="99">
        <v>23626.6128327847</v>
      </c>
      <c r="BL2818" s="99">
        <v>0</v>
      </c>
      <c r="BM2818" s="99">
        <v>0</v>
      </c>
      <c r="BN2818" s="99">
        <v>0</v>
      </c>
      <c r="BO2818" s="99">
        <v>0</v>
      </c>
      <c r="BP2818" s="99">
        <v>0</v>
      </c>
      <c r="BQ2818" s="99">
        <v>0</v>
      </c>
      <c r="BR2818" s="99">
        <v>117850.157596588</v>
      </c>
      <c r="BS2818" s="99">
        <v>583533.17472839402</v>
      </c>
      <c r="BT2818" s="99">
        <v>0</v>
      </c>
      <c r="BU2818" s="99">
        <v>0</v>
      </c>
      <c r="BV2818" s="99">
        <v>58246.968591213197</v>
      </c>
      <c r="BW2818" s="99">
        <v>0</v>
      </c>
      <c r="BX2818" s="99">
        <v>0</v>
      </c>
      <c r="BY2818" s="99">
        <v>0</v>
      </c>
      <c r="BZ2818" s="99">
        <v>0</v>
      </c>
      <c r="CA2818" s="99">
        <v>3125.6006455123402</v>
      </c>
      <c r="CB2818" s="99">
        <v>409365.93400573701</v>
      </c>
      <c r="CC2818" s="99">
        <v>2825278.52697754</v>
      </c>
      <c r="CD2818" s="99">
        <v>762528.39418792701</v>
      </c>
      <c r="CE2818" s="99">
        <v>45.252299823798197</v>
      </c>
      <c r="CF2818" s="99">
        <v>10350.5154087543</v>
      </c>
      <c r="CG2818" s="99">
        <v>62592.774447917902</v>
      </c>
      <c r="CH2818" s="99">
        <v>0</v>
      </c>
      <c r="CI2818" s="99">
        <v>3170.77915531397</v>
      </c>
      <c r="CJ2818" s="99">
        <v>419663.64306259202</v>
      </c>
      <c r="CK2818" s="99">
        <v>2888080.9958496098</v>
      </c>
      <c r="CL2818" s="99">
        <v>762342.74595642101</v>
      </c>
      <c r="CM2818" s="166">
        <v>3715.1070005595702</v>
      </c>
      <c r="CN2818" s="166">
        <v>626042.77249145496</v>
      </c>
      <c r="CO2818" s="166">
        <v>3359514.2375793499</v>
      </c>
      <c r="CP2818" s="99">
        <v>762342.74595642101</v>
      </c>
      <c r="CQ2818" s="99">
        <v>0</v>
      </c>
      <c r="CR2818" s="99">
        <v>0</v>
      </c>
      <c r="CS2818" s="99">
        <v>0</v>
      </c>
      <c r="CT2818" s="99">
        <v>0</v>
      </c>
      <c r="CU2818" s="98">
        <v>1140.2387084530001</v>
      </c>
      <c r="CV2818" s="98">
        <v>1.951488063</v>
      </c>
      <c r="CW2818" s="98">
        <v>419716.4494144913</v>
      </c>
      <c r="CX2818" s="98">
        <v>2887871.3014254579</v>
      </c>
    </row>
    <row r="2819" spans="1:102" x14ac:dyDescent="0.2">
      <c r="A2819" s="98" t="s">
        <v>194</v>
      </c>
      <c r="B2819" s="100">
        <v>38139</v>
      </c>
      <c r="C2819" s="99">
        <v>2677.9970129728299</v>
      </c>
      <c r="D2819" s="99">
        <v>0</v>
      </c>
      <c r="E2819" s="99">
        <v>505.69757925346499</v>
      </c>
      <c r="F2819" s="99">
        <v>113.546343930997</v>
      </c>
      <c r="G2819" s="99">
        <v>0</v>
      </c>
      <c r="H2819" s="99">
        <v>47.203836014959997</v>
      </c>
      <c r="I2819" s="99">
        <v>0</v>
      </c>
      <c r="J2819" s="99">
        <v>22.8766951197758</v>
      </c>
      <c r="K2819" s="99">
        <v>0</v>
      </c>
      <c r="L2819" s="99">
        <v>941.45193236321199</v>
      </c>
      <c r="M2819" s="99">
        <v>676.48726346343801</v>
      </c>
      <c r="N2819" s="99">
        <v>1453.5978446602801</v>
      </c>
      <c r="O2819" s="99">
        <v>0</v>
      </c>
      <c r="P2819" s="99">
        <v>0</v>
      </c>
      <c r="Q2819" s="99">
        <v>136.38654271885801</v>
      </c>
      <c r="R2819" s="99">
        <v>0</v>
      </c>
      <c r="S2819" s="99">
        <v>0</v>
      </c>
      <c r="T2819" s="99">
        <v>50.2233724948019</v>
      </c>
      <c r="U2819" s="99">
        <v>574.45208675414301</v>
      </c>
      <c r="V2819" s="99">
        <v>330428.10748672503</v>
      </c>
      <c r="W2819" s="99">
        <v>0</v>
      </c>
      <c r="X2819" s="99">
        <v>81841.661720275893</v>
      </c>
      <c r="Y2819" s="99">
        <v>9628.9076122045499</v>
      </c>
      <c r="Z2819" s="99">
        <v>0</v>
      </c>
      <c r="AA2819" s="99">
        <v>11159.1030756235</v>
      </c>
      <c r="AB2819" s="99">
        <v>0</v>
      </c>
      <c r="AC2819" s="99">
        <v>5533.2941727638199</v>
      </c>
      <c r="AD2819" s="99">
        <v>0</v>
      </c>
      <c r="AE2819" s="99">
        <v>84249.561474800095</v>
      </c>
      <c r="AF2819" s="99">
        <v>68153.670432090803</v>
      </c>
      <c r="AG2819" s="99">
        <v>239369.93213081401</v>
      </c>
      <c r="AH2819" s="99">
        <v>0</v>
      </c>
      <c r="AI2819" s="99">
        <v>0</v>
      </c>
      <c r="AJ2819" s="99">
        <v>24188.201996087999</v>
      </c>
      <c r="AK2819" s="99">
        <v>0</v>
      </c>
      <c r="AL2819" s="99">
        <v>0</v>
      </c>
      <c r="AM2819" s="99">
        <v>11180.961623072601</v>
      </c>
      <c r="AN2819" s="99">
        <v>211238.60591888399</v>
      </c>
      <c r="AO2819" s="99">
        <v>2332637.2769470201</v>
      </c>
      <c r="AP2819" s="99">
        <v>0</v>
      </c>
      <c r="AQ2819" s="99">
        <v>560177.70275116002</v>
      </c>
      <c r="AR2819" s="99">
        <v>62785.294214248701</v>
      </c>
      <c r="AS2819" s="99">
        <v>0</v>
      </c>
      <c r="AT2819" s="99">
        <v>68332.328278541594</v>
      </c>
      <c r="AU2819" s="99">
        <v>0</v>
      </c>
      <c r="AV2819" s="99">
        <v>12825.2669563293</v>
      </c>
      <c r="AW2819" s="99">
        <v>0</v>
      </c>
      <c r="AX2819" s="99">
        <v>628238.20576477097</v>
      </c>
      <c r="AY2819" s="99">
        <v>496851.73196411098</v>
      </c>
      <c r="AZ2819" s="99">
        <v>1614630.47477722</v>
      </c>
      <c r="BA2819" s="99">
        <v>0</v>
      </c>
      <c r="BB2819" s="99">
        <v>0</v>
      </c>
      <c r="BC2819" s="99">
        <v>164595.289806366</v>
      </c>
      <c r="BD2819" s="99">
        <v>0</v>
      </c>
      <c r="BE2819" s="99">
        <v>0</v>
      </c>
      <c r="BF2819" s="99">
        <v>68160.754008293196</v>
      </c>
      <c r="BG2819" s="99">
        <v>489027.590805054</v>
      </c>
      <c r="BH2819" s="99">
        <v>657361.95059204102</v>
      </c>
      <c r="BI2819" s="99">
        <v>0</v>
      </c>
      <c r="BJ2819" s="99">
        <v>123961.82479763</v>
      </c>
      <c r="BK2819" s="99">
        <v>21663.145955800999</v>
      </c>
      <c r="BL2819" s="99">
        <v>0</v>
      </c>
      <c r="BM2819" s="99">
        <v>0</v>
      </c>
      <c r="BN2819" s="99">
        <v>0</v>
      </c>
      <c r="BO2819" s="99">
        <v>0</v>
      </c>
      <c r="BP2819" s="99">
        <v>0</v>
      </c>
      <c r="BQ2819" s="99">
        <v>0</v>
      </c>
      <c r="BR2819" s="99">
        <v>126420.75209140799</v>
      </c>
      <c r="BS2819" s="99">
        <v>596352.22042846703</v>
      </c>
      <c r="BT2819" s="99">
        <v>0</v>
      </c>
      <c r="BU2819" s="99">
        <v>0</v>
      </c>
      <c r="BV2819" s="99">
        <v>60310.0941438675</v>
      </c>
      <c r="BW2819" s="99">
        <v>0</v>
      </c>
      <c r="BX2819" s="99">
        <v>0</v>
      </c>
      <c r="BY2819" s="99">
        <v>0</v>
      </c>
      <c r="BZ2819" s="99">
        <v>0</v>
      </c>
      <c r="CA2819" s="99">
        <v>3190.7470031082598</v>
      </c>
      <c r="CB2819" s="99">
        <v>413956.62321090698</v>
      </c>
      <c r="CC2819" s="99">
        <v>2898463.5764160198</v>
      </c>
      <c r="CD2819" s="99">
        <v>781633.54905700695</v>
      </c>
      <c r="CE2819" s="99">
        <v>49.442888777702997</v>
      </c>
      <c r="CF2819" s="99">
        <v>11234.5455938578</v>
      </c>
      <c r="CG2819" s="99">
        <v>68330.260695457502</v>
      </c>
      <c r="CH2819" s="99">
        <v>0</v>
      </c>
      <c r="CI2819" s="99">
        <v>3240.0488814413502</v>
      </c>
      <c r="CJ2819" s="99">
        <v>424761.88670349098</v>
      </c>
      <c r="CK2819" s="99">
        <v>2965538.75280762</v>
      </c>
      <c r="CL2819" s="99">
        <v>781510.63909912098</v>
      </c>
      <c r="CM2819" s="166">
        <v>3814.1387814879399</v>
      </c>
      <c r="CN2819" s="166">
        <v>635685.87643432606</v>
      </c>
      <c r="CO2819" s="166">
        <v>3447367.5808410598</v>
      </c>
      <c r="CP2819" s="99">
        <v>781510.63909912098</v>
      </c>
      <c r="CQ2819" s="99">
        <v>0</v>
      </c>
      <c r="CR2819" s="99">
        <v>0</v>
      </c>
      <c r="CS2819" s="99">
        <v>0</v>
      </c>
      <c r="CT2819" s="99">
        <v>0</v>
      </c>
      <c r="CU2819" s="98">
        <v>1086.1063939109999</v>
      </c>
      <c r="CV2819" s="98">
        <v>24.769410779000001</v>
      </c>
      <c r="CW2819" s="98">
        <v>425191.16880476481</v>
      </c>
      <c r="CX2819" s="98">
        <v>2966793.8371114773</v>
      </c>
    </row>
    <row r="2820" spans="1:102" x14ac:dyDescent="0.2">
      <c r="A2820" s="98" t="s">
        <v>194</v>
      </c>
      <c r="B2820" s="100">
        <v>38231</v>
      </c>
      <c r="C2820" s="99">
        <v>2757.1818411946301</v>
      </c>
      <c r="D2820" s="99">
        <v>0</v>
      </c>
      <c r="E2820" s="99">
        <v>519.64138841629006</v>
      </c>
      <c r="F2820" s="99">
        <v>127.07201346754999</v>
      </c>
      <c r="G2820" s="99">
        <v>0</v>
      </c>
      <c r="H2820" s="99">
        <v>48.530192209873299</v>
      </c>
      <c r="I2820" s="99">
        <v>0</v>
      </c>
      <c r="J2820" s="99">
        <v>74.430327549576802</v>
      </c>
      <c r="K2820" s="99">
        <v>0</v>
      </c>
      <c r="L2820" s="99">
        <v>980.22136414796103</v>
      </c>
      <c r="M2820" s="99">
        <v>691.18108225613798</v>
      </c>
      <c r="N2820" s="99">
        <v>1486.33263421059</v>
      </c>
      <c r="O2820" s="99">
        <v>0</v>
      </c>
      <c r="P2820" s="99">
        <v>0</v>
      </c>
      <c r="Q2820" s="99">
        <v>139.148367799819</v>
      </c>
      <c r="R2820" s="99">
        <v>0</v>
      </c>
      <c r="S2820" s="99">
        <v>0</v>
      </c>
      <c r="T2820" s="99">
        <v>47.606185155455002</v>
      </c>
      <c r="U2820" s="99">
        <v>586.34224703162897</v>
      </c>
      <c r="V2820" s="99">
        <v>340058.85909271199</v>
      </c>
      <c r="W2820" s="99">
        <v>0</v>
      </c>
      <c r="X2820" s="99">
        <v>84348.947890281706</v>
      </c>
      <c r="Y2820" s="99">
        <v>10820.7249708176</v>
      </c>
      <c r="Z2820" s="99">
        <v>0</v>
      </c>
      <c r="AA2820" s="99">
        <v>9646.8608689308203</v>
      </c>
      <c r="AB2820" s="99">
        <v>0</v>
      </c>
      <c r="AC2820" s="99">
        <v>20269.6337051392</v>
      </c>
      <c r="AD2820" s="99">
        <v>0</v>
      </c>
      <c r="AE2820" s="99">
        <v>88770.749999046297</v>
      </c>
      <c r="AF2820" s="99">
        <v>69132.201686859102</v>
      </c>
      <c r="AG2820" s="99">
        <v>241487.11632537801</v>
      </c>
      <c r="AH2820" s="99">
        <v>0</v>
      </c>
      <c r="AI2820" s="99">
        <v>0</v>
      </c>
      <c r="AJ2820" s="99">
        <v>26547.533093929302</v>
      </c>
      <c r="AK2820" s="99">
        <v>0</v>
      </c>
      <c r="AL2820" s="99">
        <v>0</v>
      </c>
      <c r="AM2820" s="99">
        <v>10089.249777317</v>
      </c>
      <c r="AN2820" s="99">
        <v>199925.12799644499</v>
      </c>
      <c r="AO2820" s="99">
        <v>2427411.9233093299</v>
      </c>
      <c r="AP2820" s="99">
        <v>0</v>
      </c>
      <c r="AQ2820" s="99">
        <v>571046.51007080101</v>
      </c>
      <c r="AR2820" s="99">
        <v>75570.368294715896</v>
      </c>
      <c r="AS2820" s="99">
        <v>0</v>
      </c>
      <c r="AT2820" s="99">
        <v>60469.257368564598</v>
      </c>
      <c r="AU2820" s="99">
        <v>0</v>
      </c>
      <c r="AV2820" s="99">
        <v>48975.528967380502</v>
      </c>
      <c r="AW2820" s="99">
        <v>0</v>
      </c>
      <c r="AX2820" s="99">
        <v>687044.27240753197</v>
      </c>
      <c r="AY2820" s="99">
        <v>503116.43072128302</v>
      </c>
      <c r="AZ2820" s="99">
        <v>1657232.5937957801</v>
      </c>
      <c r="BA2820" s="99">
        <v>0</v>
      </c>
      <c r="BB2820" s="99">
        <v>0</v>
      </c>
      <c r="BC2820" s="99">
        <v>185674.980913162</v>
      </c>
      <c r="BD2820" s="99">
        <v>0</v>
      </c>
      <c r="BE2820" s="99">
        <v>0</v>
      </c>
      <c r="BF2820" s="99">
        <v>63956.3426837921</v>
      </c>
      <c r="BG2820" s="99">
        <v>478382.21405410802</v>
      </c>
      <c r="BH2820" s="99">
        <v>688247.22275543201</v>
      </c>
      <c r="BI2820" s="99">
        <v>0</v>
      </c>
      <c r="BJ2820" s="99">
        <v>129869.12136364001</v>
      </c>
      <c r="BK2820" s="99">
        <v>25580.2972249985</v>
      </c>
      <c r="BL2820" s="99">
        <v>0</v>
      </c>
      <c r="BM2820" s="99">
        <v>0</v>
      </c>
      <c r="BN2820" s="99">
        <v>0</v>
      </c>
      <c r="BO2820" s="99">
        <v>0</v>
      </c>
      <c r="BP2820" s="99">
        <v>0</v>
      </c>
      <c r="BQ2820" s="99">
        <v>0</v>
      </c>
      <c r="BR2820" s="99">
        <v>127882.094769478</v>
      </c>
      <c r="BS2820" s="99">
        <v>616678.43477630604</v>
      </c>
      <c r="BT2820" s="99">
        <v>0</v>
      </c>
      <c r="BU2820" s="99">
        <v>0</v>
      </c>
      <c r="BV2820" s="99">
        <v>68657.337411880493</v>
      </c>
      <c r="BW2820" s="99">
        <v>0</v>
      </c>
      <c r="BX2820" s="99">
        <v>0</v>
      </c>
      <c r="BY2820" s="99">
        <v>0</v>
      </c>
      <c r="BZ2820" s="99">
        <v>0</v>
      </c>
      <c r="CA2820" s="99">
        <v>3271.9000416696099</v>
      </c>
      <c r="CB2820" s="99">
        <v>422382.813671112</v>
      </c>
      <c r="CC2820" s="99">
        <v>3013952.0191345201</v>
      </c>
      <c r="CD2820" s="99">
        <v>814676.10581970203</v>
      </c>
      <c r="CE2820" s="99">
        <v>48.2564597926103</v>
      </c>
      <c r="CF2820" s="99">
        <v>9890.08613717556</v>
      </c>
      <c r="CG2820" s="99">
        <v>62668.599813461296</v>
      </c>
      <c r="CH2820" s="99">
        <v>0</v>
      </c>
      <c r="CI2820" s="99">
        <v>3319.1511199176298</v>
      </c>
      <c r="CJ2820" s="99">
        <v>432664.26276779198</v>
      </c>
      <c r="CK2820" s="99">
        <v>3073544.69317627</v>
      </c>
      <c r="CL2820" s="99">
        <v>815439.49053192104</v>
      </c>
      <c r="CM2820" s="166">
        <v>3903.8633124828302</v>
      </c>
      <c r="CN2820" s="166">
        <v>639141.64402008103</v>
      </c>
      <c r="CO2820" s="166">
        <v>3560579.0428466802</v>
      </c>
      <c r="CP2820" s="99">
        <v>815439.49053192104</v>
      </c>
      <c r="CQ2820" s="99">
        <v>0</v>
      </c>
      <c r="CR2820" s="99">
        <v>0</v>
      </c>
      <c r="CS2820" s="99">
        <v>0</v>
      </c>
      <c r="CT2820" s="99">
        <v>0</v>
      </c>
      <c r="CU2820" s="98">
        <v>1096.9816081700001</v>
      </c>
      <c r="CV2820" s="98">
        <v>77.464098348999997</v>
      </c>
      <c r="CW2820" s="98">
        <v>432272.89980828756</v>
      </c>
      <c r="CX2820" s="98">
        <v>3076620.6189479814</v>
      </c>
    </row>
    <row r="2821" spans="1:102" x14ac:dyDescent="0.2">
      <c r="A2821" s="98" t="s">
        <v>194</v>
      </c>
      <c r="B2821" s="100">
        <v>38322</v>
      </c>
      <c r="C2821" s="99">
        <v>2827.8224965631998</v>
      </c>
      <c r="D2821" s="99">
        <v>0</v>
      </c>
      <c r="E2821" s="99">
        <v>477.89344983547898</v>
      </c>
      <c r="F2821" s="99">
        <v>107.554646395147</v>
      </c>
      <c r="G2821" s="99">
        <v>0</v>
      </c>
      <c r="H2821" s="99">
        <v>41.7136892857961</v>
      </c>
      <c r="I2821" s="99">
        <v>0</v>
      </c>
      <c r="J2821" s="99">
        <v>136.49648493900901</v>
      </c>
      <c r="K2821" s="99">
        <v>0</v>
      </c>
      <c r="L2821" s="99">
        <v>977.99831327050902</v>
      </c>
      <c r="M2821" s="99">
        <v>704.56822901964199</v>
      </c>
      <c r="N2821" s="99">
        <v>1513.1309490352901</v>
      </c>
      <c r="O2821" s="99">
        <v>0</v>
      </c>
      <c r="P2821" s="99">
        <v>0</v>
      </c>
      <c r="Q2821" s="99">
        <v>134.26460623368601</v>
      </c>
      <c r="R2821" s="99">
        <v>0</v>
      </c>
      <c r="S2821" s="99">
        <v>0</v>
      </c>
      <c r="T2821" s="99">
        <v>48.888909910339898</v>
      </c>
      <c r="U2821" s="99">
        <v>646.16376671194996</v>
      </c>
      <c r="V2821" s="99">
        <v>351542.57567977899</v>
      </c>
      <c r="W2821" s="99">
        <v>0</v>
      </c>
      <c r="X2821" s="99">
        <v>80058.171507835403</v>
      </c>
      <c r="Y2821" s="99">
        <v>11717.3801664114</v>
      </c>
      <c r="Z2821" s="99">
        <v>0</v>
      </c>
      <c r="AA2821" s="99">
        <v>8729.98336625099</v>
      </c>
      <c r="AB2821" s="99">
        <v>0</v>
      </c>
      <c r="AC2821" s="99">
        <v>47165.508868217497</v>
      </c>
      <c r="AD2821" s="99">
        <v>0</v>
      </c>
      <c r="AE2821" s="99">
        <v>87725.533434867903</v>
      </c>
      <c r="AF2821" s="99">
        <v>68471.409047126799</v>
      </c>
      <c r="AG2821" s="99">
        <v>246139.61489868199</v>
      </c>
      <c r="AH2821" s="99">
        <v>0</v>
      </c>
      <c r="AI2821" s="99">
        <v>0</v>
      </c>
      <c r="AJ2821" s="99">
        <v>28737.022993087801</v>
      </c>
      <c r="AK2821" s="99">
        <v>0</v>
      </c>
      <c r="AL2821" s="99">
        <v>0</v>
      </c>
      <c r="AM2821" s="99">
        <v>11055.9839257002</v>
      </c>
      <c r="AN2821" s="99">
        <v>232147.53229331999</v>
      </c>
      <c r="AO2821" s="99">
        <v>2539869.2761230501</v>
      </c>
      <c r="AP2821" s="99">
        <v>0</v>
      </c>
      <c r="AQ2821" s="99">
        <v>540892.14327240002</v>
      </c>
      <c r="AR2821" s="99">
        <v>75509.196897506699</v>
      </c>
      <c r="AS2821" s="99">
        <v>0</v>
      </c>
      <c r="AT2821" s="99">
        <v>55581.305478572802</v>
      </c>
      <c r="AU2821" s="99">
        <v>0</v>
      </c>
      <c r="AV2821" s="99">
        <v>110477.84740448</v>
      </c>
      <c r="AW2821" s="99">
        <v>0</v>
      </c>
      <c r="AX2821" s="99">
        <v>665048.88193511998</v>
      </c>
      <c r="AY2821" s="99">
        <v>513160.02265167201</v>
      </c>
      <c r="AZ2821" s="99">
        <v>1708467.02807617</v>
      </c>
      <c r="BA2821" s="99">
        <v>0</v>
      </c>
      <c r="BB2821" s="99">
        <v>0</v>
      </c>
      <c r="BC2821" s="99">
        <v>199229.51857566799</v>
      </c>
      <c r="BD2821" s="99">
        <v>0</v>
      </c>
      <c r="BE2821" s="99">
        <v>0</v>
      </c>
      <c r="BF2821" s="99">
        <v>69841.055328369097</v>
      </c>
      <c r="BG2821" s="99">
        <v>545559.47329711902</v>
      </c>
      <c r="BH2821" s="99">
        <v>713820.20440673805</v>
      </c>
      <c r="BI2821" s="99">
        <v>0</v>
      </c>
      <c r="BJ2821" s="99">
        <v>117788.072194099</v>
      </c>
      <c r="BK2821" s="99">
        <v>26738.841583490401</v>
      </c>
      <c r="BL2821" s="99">
        <v>0</v>
      </c>
      <c r="BM2821" s="99">
        <v>0</v>
      </c>
      <c r="BN2821" s="99">
        <v>0</v>
      </c>
      <c r="BO2821" s="99">
        <v>0</v>
      </c>
      <c r="BP2821" s="99">
        <v>0</v>
      </c>
      <c r="BQ2821" s="99">
        <v>0</v>
      </c>
      <c r="BR2821" s="99">
        <v>131554.75434303301</v>
      </c>
      <c r="BS2821" s="99">
        <v>632268.22567749</v>
      </c>
      <c r="BT2821" s="99">
        <v>0</v>
      </c>
      <c r="BU2821" s="99">
        <v>0</v>
      </c>
      <c r="BV2821" s="99">
        <v>73492.726803779602</v>
      </c>
      <c r="BW2821" s="99">
        <v>0</v>
      </c>
      <c r="BX2821" s="99">
        <v>0</v>
      </c>
      <c r="BY2821" s="99">
        <v>0</v>
      </c>
      <c r="BZ2821" s="99">
        <v>0</v>
      </c>
      <c r="CA2821" s="99">
        <v>3308.8752306103702</v>
      </c>
      <c r="CB2821" s="99">
        <v>431807.86714935303</v>
      </c>
      <c r="CC2821" s="99">
        <v>3063440.1960144001</v>
      </c>
      <c r="CD2821" s="99">
        <v>834633.98972320603</v>
      </c>
      <c r="CE2821" s="99">
        <v>48.916325773578102</v>
      </c>
      <c r="CF2821" s="99">
        <v>10840.7432794571</v>
      </c>
      <c r="CG2821" s="99">
        <v>68148.505271911607</v>
      </c>
      <c r="CH2821" s="99">
        <v>0</v>
      </c>
      <c r="CI2821" s="99">
        <v>3358.94284024835</v>
      </c>
      <c r="CJ2821" s="99">
        <v>442355.33298873901</v>
      </c>
      <c r="CK2821" s="99">
        <v>3135711.3455505399</v>
      </c>
      <c r="CL2821" s="99">
        <v>834168.04657745396</v>
      </c>
      <c r="CM2821" s="166">
        <v>4004.0240761637701</v>
      </c>
      <c r="CN2821" s="166">
        <v>670512.898674011</v>
      </c>
      <c r="CO2821" s="166">
        <v>3680678.0836792002</v>
      </c>
      <c r="CP2821" s="99">
        <v>834168.04657745396</v>
      </c>
      <c r="CQ2821" s="99">
        <v>0</v>
      </c>
      <c r="CR2821" s="99">
        <v>0</v>
      </c>
      <c r="CS2821" s="99">
        <v>0</v>
      </c>
      <c r="CT2821" s="99">
        <v>0</v>
      </c>
      <c r="CU2821" s="98">
        <v>1026.054485613</v>
      </c>
      <c r="CV2821" s="98">
        <v>142.279892351</v>
      </c>
      <c r="CW2821" s="98">
        <v>442648.61042881012</v>
      </c>
      <c r="CX2821" s="98">
        <v>3131588.7012863117</v>
      </c>
    </row>
    <row r="2822" spans="1:102" x14ac:dyDescent="0.2">
      <c r="A2822" s="98" t="s">
        <v>194</v>
      </c>
      <c r="B2822" s="100">
        <v>38412</v>
      </c>
      <c r="C2822" s="99">
        <v>2944.5946910083298</v>
      </c>
      <c r="D2822" s="99">
        <v>0</v>
      </c>
      <c r="E2822" s="99">
        <v>471.13952687755199</v>
      </c>
      <c r="F2822" s="99">
        <v>115.859577552415</v>
      </c>
      <c r="G2822" s="99">
        <v>0</v>
      </c>
      <c r="H2822" s="99">
        <v>42.161823402624599</v>
      </c>
      <c r="I2822" s="99">
        <v>0</v>
      </c>
      <c r="J2822" s="99">
        <v>200.03328944742699</v>
      </c>
      <c r="K2822" s="99">
        <v>0</v>
      </c>
      <c r="L2822" s="99">
        <v>993.62286523729597</v>
      </c>
      <c r="M2822" s="99">
        <v>708.71698404848598</v>
      </c>
      <c r="N2822" s="99">
        <v>1549.5735013932001</v>
      </c>
      <c r="O2822" s="99">
        <v>0</v>
      </c>
      <c r="P2822" s="99">
        <v>0</v>
      </c>
      <c r="Q2822" s="99">
        <v>153.324460290372</v>
      </c>
      <c r="R2822" s="99">
        <v>0</v>
      </c>
      <c r="S2822" s="99">
        <v>0</v>
      </c>
      <c r="T2822" s="99">
        <v>53.284336946904702</v>
      </c>
      <c r="U2822" s="99">
        <v>654.26312756538402</v>
      </c>
      <c r="V2822" s="99">
        <v>361730.93036270101</v>
      </c>
      <c r="W2822" s="99">
        <v>0</v>
      </c>
      <c r="X2822" s="99">
        <v>78948.029561996504</v>
      </c>
      <c r="Y2822" s="99">
        <v>12341.770835518801</v>
      </c>
      <c r="Z2822" s="99">
        <v>0</v>
      </c>
      <c r="AA2822" s="99">
        <v>9049.8540048599207</v>
      </c>
      <c r="AB2822" s="99">
        <v>0</v>
      </c>
      <c r="AC2822" s="99">
        <v>75400.362066268906</v>
      </c>
      <c r="AD2822" s="99">
        <v>0</v>
      </c>
      <c r="AE2822" s="99">
        <v>89503.141627311707</v>
      </c>
      <c r="AF2822" s="99">
        <v>67865.441682815595</v>
      </c>
      <c r="AG2822" s="99">
        <v>248739.263633728</v>
      </c>
      <c r="AH2822" s="99">
        <v>0</v>
      </c>
      <c r="AI2822" s="99">
        <v>0</v>
      </c>
      <c r="AJ2822" s="99">
        <v>31227.731760263399</v>
      </c>
      <c r="AK2822" s="99">
        <v>0</v>
      </c>
      <c r="AL2822" s="99">
        <v>0</v>
      </c>
      <c r="AM2822" s="99">
        <v>11065.823354124999</v>
      </c>
      <c r="AN2822" s="99">
        <v>243272.48275184599</v>
      </c>
      <c r="AO2822" s="99">
        <v>2648935.3727417002</v>
      </c>
      <c r="AP2822" s="99">
        <v>0</v>
      </c>
      <c r="AQ2822" s="99">
        <v>555651.86779022205</v>
      </c>
      <c r="AR2822" s="99">
        <v>80899.6006994247</v>
      </c>
      <c r="AS2822" s="99">
        <v>0</v>
      </c>
      <c r="AT2822" s="99">
        <v>59137.963606834397</v>
      </c>
      <c r="AU2822" s="99">
        <v>0</v>
      </c>
      <c r="AV2822" s="99">
        <v>182552.515558243</v>
      </c>
      <c r="AW2822" s="99">
        <v>0</v>
      </c>
      <c r="AX2822" s="99">
        <v>677508.56460571301</v>
      </c>
      <c r="AY2822" s="99">
        <v>514249.85349273699</v>
      </c>
      <c r="AZ2822" s="99">
        <v>1744911.42741394</v>
      </c>
      <c r="BA2822" s="99">
        <v>0</v>
      </c>
      <c r="BB2822" s="99">
        <v>0</v>
      </c>
      <c r="BC2822" s="99">
        <v>215814.40366363499</v>
      </c>
      <c r="BD2822" s="99">
        <v>0</v>
      </c>
      <c r="BE2822" s="99">
        <v>0</v>
      </c>
      <c r="BF2822" s="99">
        <v>71208.453319549604</v>
      </c>
      <c r="BG2822" s="99">
        <v>586264.34176635696</v>
      </c>
      <c r="BH2822" s="99">
        <v>750578.84151458705</v>
      </c>
      <c r="BI2822" s="99">
        <v>0</v>
      </c>
      <c r="BJ2822" s="99">
        <v>120069.096588135</v>
      </c>
      <c r="BK2822" s="99">
        <v>28393.596494913101</v>
      </c>
      <c r="BL2822" s="99">
        <v>0</v>
      </c>
      <c r="BM2822" s="99">
        <v>0</v>
      </c>
      <c r="BN2822" s="99">
        <v>0</v>
      </c>
      <c r="BO2822" s="99">
        <v>0</v>
      </c>
      <c r="BP2822" s="99">
        <v>0</v>
      </c>
      <c r="BQ2822" s="99">
        <v>0</v>
      </c>
      <c r="BR2822" s="99">
        <v>134217.03002166699</v>
      </c>
      <c r="BS2822" s="99">
        <v>648447.00680542004</v>
      </c>
      <c r="BT2822" s="99">
        <v>0</v>
      </c>
      <c r="BU2822" s="99">
        <v>0</v>
      </c>
      <c r="BV2822" s="99">
        <v>81250.803901672407</v>
      </c>
      <c r="BW2822" s="99">
        <v>0</v>
      </c>
      <c r="BX2822" s="99">
        <v>0</v>
      </c>
      <c r="BY2822" s="99">
        <v>0</v>
      </c>
      <c r="BZ2822" s="99">
        <v>0</v>
      </c>
      <c r="CA2822" s="99">
        <v>3410.10034695268</v>
      </c>
      <c r="CB2822" s="99">
        <v>441446.82004165603</v>
      </c>
      <c r="CC2822" s="99">
        <v>3179381.9440307599</v>
      </c>
      <c r="CD2822" s="99">
        <v>867026.03605651902</v>
      </c>
      <c r="CE2822" s="99">
        <v>53.518786439672098</v>
      </c>
      <c r="CF2822" s="99">
        <v>11448.530479311899</v>
      </c>
      <c r="CG2822" s="99">
        <v>74086.567970275893</v>
      </c>
      <c r="CH2822" s="99">
        <v>0</v>
      </c>
      <c r="CI2822" s="99">
        <v>3463.6291772723198</v>
      </c>
      <c r="CJ2822" s="99">
        <v>453282.272964478</v>
      </c>
      <c r="CK2822" s="99">
        <v>3253949.7089538602</v>
      </c>
      <c r="CL2822" s="99">
        <v>866905.035598755</v>
      </c>
      <c r="CM2822" s="166">
        <v>4117.4889619946498</v>
      </c>
      <c r="CN2822" s="166">
        <v>696035.00423431396</v>
      </c>
      <c r="CO2822" s="166">
        <v>3838051.9205627399</v>
      </c>
      <c r="CP2822" s="99">
        <v>866905.035598755</v>
      </c>
      <c r="CQ2822" s="99">
        <v>0</v>
      </c>
      <c r="CR2822" s="99">
        <v>0</v>
      </c>
      <c r="CS2822" s="99">
        <v>0</v>
      </c>
      <c r="CT2822" s="99">
        <v>0</v>
      </c>
      <c r="CU2822" s="98">
        <v>963.58285883300005</v>
      </c>
      <c r="CV2822" s="98">
        <v>209.36929852200001</v>
      </c>
      <c r="CW2822" s="98">
        <v>452895.35052096791</v>
      </c>
      <c r="CX2822" s="98">
        <v>3253468.5120010357</v>
      </c>
    </row>
    <row r="2823" spans="1:102" x14ac:dyDescent="0.2">
      <c r="A2823" s="98" t="s">
        <v>194</v>
      </c>
      <c r="B2823" s="100">
        <v>38504</v>
      </c>
      <c r="C2823" s="99">
        <v>2990.2947446405901</v>
      </c>
      <c r="D2823" s="99">
        <v>1.04400625599374</v>
      </c>
      <c r="E2823" s="99">
        <v>481.782906070352</v>
      </c>
      <c r="F2823" s="99">
        <v>132.721308704466</v>
      </c>
      <c r="G2823" s="99">
        <v>0</v>
      </c>
      <c r="H2823" s="99">
        <v>39.949849830940401</v>
      </c>
      <c r="I2823" s="99">
        <v>0</v>
      </c>
      <c r="J2823" s="99">
        <v>258.573341559619</v>
      </c>
      <c r="K2823" s="99">
        <v>0</v>
      </c>
      <c r="L2823" s="99">
        <v>1026.8425251692499</v>
      </c>
      <c r="M2823" s="99">
        <v>732.156540393829</v>
      </c>
      <c r="N2823" s="99">
        <v>1578.4373166263099</v>
      </c>
      <c r="O2823" s="99">
        <v>0</v>
      </c>
      <c r="P2823" s="99">
        <v>0</v>
      </c>
      <c r="Q2823" s="99">
        <v>167.44895376637601</v>
      </c>
      <c r="R2823" s="99">
        <v>0</v>
      </c>
      <c r="S2823" s="99">
        <v>0</v>
      </c>
      <c r="T2823" s="99">
        <v>56.663514500483899</v>
      </c>
      <c r="U2823" s="99">
        <v>670.49079233407997</v>
      </c>
      <c r="V2823" s="99">
        <v>359340.926353455</v>
      </c>
      <c r="W2823" s="99">
        <v>62.464247817639297</v>
      </c>
      <c r="X2823" s="99">
        <v>81042.203004837007</v>
      </c>
      <c r="Y2823" s="99">
        <v>13924.487344741799</v>
      </c>
      <c r="Z2823" s="99">
        <v>0</v>
      </c>
      <c r="AA2823" s="99">
        <v>8882.1288640499097</v>
      </c>
      <c r="AB2823" s="99">
        <v>0</v>
      </c>
      <c r="AC2823" s="99">
        <v>90631.620955467195</v>
      </c>
      <c r="AD2823" s="99">
        <v>0</v>
      </c>
      <c r="AE2823" s="99">
        <v>93117.999592781096</v>
      </c>
      <c r="AF2823" s="99">
        <v>69348.097599029497</v>
      </c>
      <c r="AG2823" s="99">
        <v>245934.80294609099</v>
      </c>
      <c r="AH2823" s="99">
        <v>0</v>
      </c>
      <c r="AI2823" s="99">
        <v>0</v>
      </c>
      <c r="AJ2823" s="99">
        <v>35280.357488155401</v>
      </c>
      <c r="AK2823" s="99">
        <v>0</v>
      </c>
      <c r="AL2823" s="99">
        <v>0</v>
      </c>
      <c r="AM2823" s="99">
        <v>11563.1630346775</v>
      </c>
      <c r="AN2823" s="99">
        <v>242006.41165924101</v>
      </c>
      <c r="AO2823" s="99">
        <v>2660841.6089172401</v>
      </c>
      <c r="AP2823" s="99">
        <v>447.49944547191302</v>
      </c>
      <c r="AQ2823" s="99">
        <v>545573.36818695103</v>
      </c>
      <c r="AR2823" s="99">
        <v>98950.8713579178</v>
      </c>
      <c r="AS2823" s="99">
        <v>0</v>
      </c>
      <c r="AT2823" s="99">
        <v>58446.015675067902</v>
      </c>
      <c r="AU2823" s="99">
        <v>0</v>
      </c>
      <c r="AV2823" s="99">
        <v>238041.57346916199</v>
      </c>
      <c r="AW2823" s="99">
        <v>0</v>
      </c>
      <c r="AX2823" s="99">
        <v>718696.01702880894</v>
      </c>
      <c r="AY2823" s="99">
        <v>530243.07110595703</v>
      </c>
      <c r="AZ2823" s="99">
        <v>1736697.41612244</v>
      </c>
      <c r="BA2823" s="99">
        <v>0</v>
      </c>
      <c r="BB2823" s="99">
        <v>0</v>
      </c>
      <c r="BC2823" s="99">
        <v>252289.170820236</v>
      </c>
      <c r="BD2823" s="99">
        <v>0</v>
      </c>
      <c r="BE2823" s="99">
        <v>0</v>
      </c>
      <c r="BF2823" s="99">
        <v>75025.7946481705</v>
      </c>
      <c r="BG2823" s="99">
        <v>600749.48523712205</v>
      </c>
      <c r="BH2823" s="99">
        <v>755820.13248443604</v>
      </c>
      <c r="BI2823" s="99">
        <v>25.802770394831899</v>
      </c>
      <c r="BJ2823" s="99">
        <v>122193.930691719</v>
      </c>
      <c r="BK2823" s="99">
        <v>35325.528268337301</v>
      </c>
      <c r="BL2823" s="99">
        <v>0</v>
      </c>
      <c r="BM2823" s="99">
        <v>0</v>
      </c>
      <c r="BN2823" s="99">
        <v>0</v>
      </c>
      <c r="BO2823" s="99">
        <v>0</v>
      </c>
      <c r="BP2823" s="99">
        <v>0</v>
      </c>
      <c r="BQ2823" s="99">
        <v>0</v>
      </c>
      <c r="BR2823" s="99">
        <v>139909.76489067101</v>
      </c>
      <c r="BS2823" s="99">
        <v>650882.62149810803</v>
      </c>
      <c r="BT2823" s="99">
        <v>0</v>
      </c>
      <c r="BU2823" s="99">
        <v>0</v>
      </c>
      <c r="BV2823" s="99">
        <v>94432.052797317505</v>
      </c>
      <c r="BW2823" s="99">
        <v>0</v>
      </c>
      <c r="BX2823" s="99">
        <v>0</v>
      </c>
      <c r="BY2823" s="99">
        <v>0</v>
      </c>
      <c r="BZ2823" s="99">
        <v>0</v>
      </c>
      <c r="CA2823" s="99">
        <v>3479.3759103417401</v>
      </c>
      <c r="CB2823" s="99">
        <v>441104.19770050002</v>
      </c>
      <c r="CC2823" s="99">
        <v>3239012.2230834998</v>
      </c>
      <c r="CD2823" s="99">
        <v>883637.304244995</v>
      </c>
      <c r="CE2823" s="99">
        <v>56.445734361652299</v>
      </c>
      <c r="CF2823" s="99">
        <v>11945.0164552927</v>
      </c>
      <c r="CG2823" s="99">
        <v>77757.951370239301</v>
      </c>
      <c r="CH2823" s="99">
        <v>0</v>
      </c>
      <c r="CI2823" s="99">
        <v>3535.50386968255</v>
      </c>
      <c r="CJ2823" s="99">
        <v>452851.915542603</v>
      </c>
      <c r="CK2823" s="99">
        <v>3314956.6909484901</v>
      </c>
      <c r="CL2823" s="99">
        <v>883959.07228851295</v>
      </c>
      <c r="CM2823" s="166">
        <v>4203.3277699351302</v>
      </c>
      <c r="CN2823" s="166">
        <v>693883.65245056199</v>
      </c>
      <c r="CO2823" s="166">
        <v>3912567.1343383798</v>
      </c>
      <c r="CP2823" s="99">
        <v>883959.07228851295</v>
      </c>
      <c r="CQ2823" s="99">
        <v>0</v>
      </c>
      <c r="CR2823" s="99">
        <v>0</v>
      </c>
      <c r="CS2823" s="99">
        <v>0</v>
      </c>
      <c r="CT2823" s="99">
        <v>0</v>
      </c>
      <c r="CU2823" s="98">
        <v>927.83016848700004</v>
      </c>
      <c r="CV2823" s="98">
        <v>272.32863074099998</v>
      </c>
      <c r="CW2823" s="98">
        <v>453049.21415579272</v>
      </c>
      <c r="CX2823" s="98">
        <v>3316770.1744537391</v>
      </c>
    </row>
    <row r="2824" spans="1:102" x14ac:dyDescent="0.2">
      <c r="A2824" s="98" t="s">
        <v>194</v>
      </c>
      <c r="B2824" s="100">
        <v>38596</v>
      </c>
      <c r="C2824" s="99">
        <v>3076.4132388234102</v>
      </c>
      <c r="D2824" s="99">
        <v>2.99514823697973</v>
      </c>
      <c r="E2824" s="99">
        <v>512.99887121468805</v>
      </c>
      <c r="F2824" s="99">
        <v>165.958635542542</v>
      </c>
      <c r="G2824" s="99">
        <v>0</v>
      </c>
      <c r="H2824" s="99">
        <v>37.7965141027234</v>
      </c>
      <c r="I2824" s="99">
        <v>0</v>
      </c>
      <c r="J2824" s="99">
        <v>340.15414175018702</v>
      </c>
      <c r="K2824" s="99">
        <v>0</v>
      </c>
      <c r="L2824" s="99">
        <v>1081.2658141255399</v>
      </c>
      <c r="M2824" s="99">
        <v>764.32003110647202</v>
      </c>
      <c r="N2824" s="99">
        <v>1592.8853011876299</v>
      </c>
      <c r="O2824" s="99">
        <v>0</v>
      </c>
      <c r="P2824" s="99">
        <v>0</v>
      </c>
      <c r="Q2824" s="99">
        <v>179.860941633582</v>
      </c>
      <c r="R2824" s="99">
        <v>0</v>
      </c>
      <c r="S2824" s="99">
        <v>0</v>
      </c>
      <c r="T2824" s="99">
        <v>56.224421774502801</v>
      </c>
      <c r="U2824" s="99">
        <v>697.13810781389498</v>
      </c>
      <c r="V2824" s="99">
        <v>365582.08175277698</v>
      </c>
      <c r="W2824" s="99">
        <v>311.056550722569</v>
      </c>
      <c r="X2824" s="99">
        <v>82703.736978530898</v>
      </c>
      <c r="Y2824" s="99">
        <v>16248.4444625378</v>
      </c>
      <c r="Z2824" s="99">
        <v>0</v>
      </c>
      <c r="AA2824" s="99">
        <v>7669.6986789703396</v>
      </c>
      <c r="AB2824" s="99">
        <v>0</v>
      </c>
      <c r="AC2824" s="99">
        <v>110078.341926575</v>
      </c>
      <c r="AD2824" s="99">
        <v>0</v>
      </c>
      <c r="AE2824" s="99">
        <v>93606.306329727202</v>
      </c>
      <c r="AF2824" s="99">
        <v>71446.773183822603</v>
      </c>
      <c r="AG2824" s="99">
        <v>246290.20824432399</v>
      </c>
      <c r="AH2824" s="99">
        <v>0</v>
      </c>
      <c r="AI2824" s="99">
        <v>0</v>
      </c>
      <c r="AJ2824" s="99">
        <v>36912.633802890799</v>
      </c>
      <c r="AK2824" s="99">
        <v>0</v>
      </c>
      <c r="AL2824" s="99">
        <v>0</v>
      </c>
      <c r="AM2824" s="99">
        <v>11905.194334506999</v>
      </c>
      <c r="AN2824" s="99">
        <v>232334.19054412801</v>
      </c>
      <c r="AO2824" s="99">
        <v>2745273.6214904799</v>
      </c>
      <c r="AP2824" s="99">
        <v>2366.6774828434</v>
      </c>
      <c r="AQ2824" s="99">
        <v>581646.90546417201</v>
      </c>
      <c r="AR2824" s="99">
        <v>121913.311600685</v>
      </c>
      <c r="AS2824" s="99">
        <v>0</v>
      </c>
      <c r="AT2824" s="99">
        <v>51200.756818771399</v>
      </c>
      <c r="AU2824" s="99">
        <v>0</v>
      </c>
      <c r="AV2824" s="99">
        <v>318567.07657241798</v>
      </c>
      <c r="AW2824" s="99">
        <v>0</v>
      </c>
      <c r="AX2824" s="99">
        <v>736332.47189331101</v>
      </c>
      <c r="AY2824" s="99">
        <v>552130.68633270299</v>
      </c>
      <c r="AZ2824" s="99">
        <v>1785846.1341247601</v>
      </c>
      <c r="BA2824" s="99">
        <v>0</v>
      </c>
      <c r="BB2824" s="99">
        <v>0</v>
      </c>
      <c r="BC2824" s="99">
        <v>266651.35519790603</v>
      </c>
      <c r="BD2824" s="99">
        <v>0</v>
      </c>
      <c r="BE2824" s="99">
        <v>0</v>
      </c>
      <c r="BF2824" s="99">
        <v>80753.454131126404</v>
      </c>
      <c r="BG2824" s="99">
        <v>619057.44083404494</v>
      </c>
      <c r="BH2824" s="99">
        <v>787777.90490722703</v>
      </c>
      <c r="BI2824" s="99">
        <v>191.30818648077499</v>
      </c>
      <c r="BJ2824" s="99">
        <v>133787.61573219299</v>
      </c>
      <c r="BK2824" s="99">
        <v>40314.531951427503</v>
      </c>
      <c r="BL2824" s="99">
        <v>0</v>
      </c>
      <c r="BM2824" s="99">
        <v>0</v>
      </c>
      <c r="BN2824" s="99">
        <v>0</v>
      </c>
      <c r="BO2824" s="99">
        <v>0</v>
      </c>
      <c r="BP2824" s="99">
        <v>0</v>
      </c>
      <c r="BQ2824" s="99">
        <v>0</v>
      </c>
      <c r="BR2824" s="99">
        <v>150314.73778915399</v>
      </c>
      <c r="BS2824" s="99">
        <v>669114.66746520996</v>
      </c>
      <c r="BT2824" s="99">
        <v>0</v>
      </c>
      <c r="BU2824" s="99">
        <v>0</v>
      </c>
      <c r="BV2824" s="99">
        <v>99653.535640716596</v>
      </c>
      <c r="BW2824" s="99">
        <v>0</v>
      </c>
      <c r="BX2824" s="99">
        <v>0</v>
      </c>
      <c r="BY2824" s="99">
        <v>0</v>
      </c>
      <c r="BZ2824" s="99">
        <v>0</v>
      </c>
      <c r="CA2824" s="99">
        <v>3587.4168488979299</v>
      </c>
      <c r="CB2824" s="99">
        <v>446549.46243286098</v>
      </c>
      <c r="CC2824" s="99">
        <v>3308587.34838867</v>
      </c>
      <c r="CD2824" s="99">
        <v>922139.57530975295</v>
      </c>
      <c r="CE2824" s="99">
        <v>58.098639379721099</v>
      </c>
      <c r="CF2824" s="99">
        <v>12242.9525520802</v>
      </c>
      <c r="CG2824" s="99">
        <v>81551.9273853302</v>
      </c>
      <c r="CH2824" s="99">
        <v>0</v>
      </c>
      <c r="CI2824" s="99">
        <v>3644.3439363539201</v>
      </c>
      <c r="CJ2824" s="99">
        <v>459030.17322158802</v>
      </c>
      <c r="CK2824" s="99">
        <v>3386924.7689514202</v>
      </c>
      <c r="CL2824" s="99">
        <v>923505.43839263904</v>
      </c>
      <c r="CM2824" s="166">
        <v>4339.8937103748303</v>
      </c>
      <c r="CN2824" s="166">
        <v>692666.98410034203</v>
      </c>
      <c r="CO2824" s="166">
        <v>4012587.4371643099</v>
      </c>
      <c r="CP2824" s="99">
        <v>923505.43839263904</v>
      </c>
      <c r="CQ2824" s="99">
        <v>0</v>
      </c>
      <c r="CR2824" s="99">
        <v>0</v>
      </c>
      <c r="CS2824" s="99">
        <v>0</v>
      </c>
      <c r="CT2824" s="99">
        <v>0</v>
      </c>
      <c r="CU2824" s="98">
        <v>919.25059379899994</v>
      </c>
      <c r="CV2824" s="98">
        <v>359.92576928699998</v>
      </c>
      <c r="CW2824" s="98">
        <v>458792.41498494119</v>
      </c>
      <c r="CX2824" s="98">
        <v>3390139.2757740002</v>
      </c>
    </row>
    <row r="2825" spans="1:102" x14ac:dyDescent="0.2">
      <c r="A2825" s="98" t="s">
        <v>194</v>
      </c>
      <c r="B2825" s="100">
        <v>38687</v>
      </c>
      <c r="C2825" s="99">
        <v>3163.1915986836002</v>
      </c>
      <c r="D2825" s="99">
        <v>3.0324339119833899</v>
      </c>
      <c r="E2825" s="99">
        <v>506.71469748392701</v>
      </c>
      <c r="F2825" s="99">
        <v>172.24914819188399</v>
      </c>
      <c r="G2825" s="99">
        <v>0</v>
      </c>
      <c r="H2825" s="99">
        <v>37.017816030886003</v>
      </c>
      <c r="I2825" s="99">
        <v>0</v>
      </c>
      <c r="J2825" s="99">
        <v>413.93334209918999</v>
      </c>
      <c r="K2825" s="99">
        <v>0</v>
      </c>
      <c r="L2825" s="99">
        <v>1093.2046490013599</v>
      </c>
      <c r="M2825" s="99">
        <v>764.23994582146395</v>
      </c>
      <c r="N2825" s="99">
        <v>1632.48930898309</v>
      </c>
      <c r="O2825" s="99">
        <v>0</v>
      </c>
      <c r="P2825" s="99">
        <v>0</v>
      </c>
      <c r="Q2825" s="99">
        <v>190.25738919153801</v>
      </c>
      <c r="R2825" s="99">
        <v>0</v>
      </c>
      <c r="S2825" s="99">
        <v>0</v>
      </c>
      <c r="T2825" s="99">
        <v>59.660065865144098</v>
      </c>
      <c r="U2825" s="99">
        <v>728.86168336123205</v>
      </c>
      <c r="V2825" s="99">
        <v>370410.10561370902</v>
      </c>
      <c r="W2825" s="99">
        <v>151.14516560733301</v>
      </c>
      <c r="X2825" s="99">
        <v>78451.136498451204</v>
      </c>
      <c r="Y2825" s="99">
        <v>16936.156358241999</v>
      </c>
      <c r="Z2825" s="99">
        <v>0</v>
      </c>
      <c r="AA2825" s="99">
        <v>7789.5086495876303</v>
      </c>
      <c r="AB2825" s="99">
        <v>0</v>
      </c>
      <c r="AC2825" s="99">
        <v>138866.52801322899</v>
      </c>
      <c r="AD2825" s="99">
        <v>0</v>
      </c>
      <c r="AE2825" s="99">
        <v>86591.879612922698</v>
      </c>
      <c r="AF2825" s="99">
        <v>71907.494761466995</v>
      </c>
      <c r="AG2825" s="99">
        <v>247289.624584198</v>
      </c>
      <c r="AH2825" s="99">
        <v>0</v>
      </c>
      <c r="AI2825" s="99">
        <v>0</v>
      </c>
      <c r="AJ2825" s="99">
        <v>40055.194561481498</v>
      </c>
      <c r="AK2825" s="99">
        <v>0</v>
      </c>
      <c r="AL2825" s="99">
        <v>0</v>
      </c>
      <c r="AM2825" s="99">
        <v>13441.830375671399</v>
      </c>
      <c r="AN2825" s="99">
        <v>248292.37659454299</v>
      </c>
      <c r="AO2825" s="99">
        <v>2830804.9225158701</v>
      </c>
      <c r="AP2825" s="99">
        <v>1183.94715201855</v>
      </c>
      <c r="AQ2825" s="99">
        <v>559592.56668090797</v>
      </c>
      <c r="AR2825" s="99">
        <v>125202.06862545</v>
      </c>
      <c r="AS2825" s="99">
        <v>0</v>
      </c>
      <c r="AT2825" s="99">
        <v>52805.813209056898</v>
      </c>
      <c r="AU2825" s="99">
        <v>0</v>
      </c>
      <c r="AV2825" s="99">
        <v>405555.40142440802</v>
      </c>
      <c r="AW2825" s="99">
        <v>0</v>
      </c>
      <c r="AX2825" s="99">
        <v>687370.02733612095</v>
      </c>
      <c r="AY2825" s="99">
        <v>566732.59919738804</v>
      </c>
      <c r="AZ2825" s="99">
        <v>1819585.6472320601</v>
      </c>
      <c r="BA2825" s="99">
        <v>0</v>
      </c>
      <c r="BB2825" s="99">
        <v>0</v>
      </c>
      <c r="BC2825" s="99">
        <v>294472.33988952602</v>
      </c>
      <c r="BD2825" s="99">
        <v>0</v>
      </c>
      <c r="BE2825" s="99">
        <v>0</v>
      </c>
      <c r="BF2825" s="99">
        <v>89038.236287117004</v>
      </c>
      <c r="BG2825" s="99">
        <v>677772.79534149205</v>
      </c>
      <c r="BH2825" s="99">
        <v>826272.56049346901</v>
      </c>
      <c r="BI2825" s="99">
        <v>107.77446785848601</v>
      </c>
      <c r="BJ2825" s="99">
        <v>153102.77681732201</v>
      </c>
      <c r="BK2825" s="99">
        <v>46743.448203563697</v>
      </c>
      <c r="BL2825" s="99">
        <v>0</v>
      </c>
      <c r="BM2825" s="99">
        <v>0</v>
      </c>
      <c r="BN2825" s="99">
        <v>0</v>
      </c>
      <c r="BO2825" s="99">
        <v>0</v>
      </c>
      <c r="BP2825" s="99">
        <v>0</v>
      </c>
      <c r="BQ2825" s="99">
        <v>0</v>
      </c>
      <c r="BR2825" s="99">
        <v>150736.81722259501</v>
      </c>
      <c r="BS2825" s="99">
        <v>715970.57844543504</v>
      </c>
      <c r="BT2825" s="99">
        <v>0</v>
      </c>
      <c r="BU2825" s="99">
        <v>0</v>
      </c>
      <c r="BV2825" s="99">
        <v>111485.039335251</v>
      </c>
      <c r="BW2825" s="99">
        <v>0</v>
      </c>
      <c r="BX2825" s="99">
        <v>0</v>
      </c>
      <c r="BY2825" s="99">
        <v>0</v>
      </c>
      <c r="BZ2825" s="99">
        <v>0</v>
      </c>
      <c r="CA2825" s="99">
        <v>3676.1492498219</v>
      </c>
      <c r="CB2825" s="99">
        <v>449652.975990295</v>
      </c>
      <c r="CC2825" s="99">
        <v>3394734.1389465299</v>
      </c>
      <c r="CD2825" s="99">
        <v>978595.89920043899</v>
      </c>
      <c r="CE2825" s="99">
        <v>61.712058242876097</v>
      </c>
      <c r="CF2825" s="99">
        <v>13775.572189569501</v>
      </c>
      <c r="CG2825" s="99">
        <v>91459.942245483398</v>
      </c>
      <c r="CH2825" s="99">
        <v>0</v>
      </c>
      <c r="CI2825" s="99">
        <v>3739.5984694659701</v>
      </c>
      <c r="CJ2825" s="99">
        <v>463661.28746414202</v>
      </c>
      <c r="CK2825" s="99">
        <v>3491049.4159545898</v>
      </c>
      <c r="CL2825" s="99">
        <v>978860.92512512195</v>
      </c>
      <c r="CM2825" s="166">
        <v>4464.8197903037099</v>
      </c>
      <c r="CN2825" s="166">
        <v>709863.031455994</v>
      </c>
      <c r="CO2825" s="166">
        <v>4167152.6261291499</v>
      </c>
      <c r="CP2825" s="99">
        <v>978860.92512512195</v>
      </c>
      <c r="CQ2825" s="99">
        <v>0</v>
      </c>
      <c r="CR2825" s="99">
        <v>0</v>
      </c>
      <c r="CS2825" s="99">
        <v>0</v>
      </c>
      <c r="CT2825" s="99">
        <v>0</v>
      </c>
      <c r="CU2825" s="98">
        <v>855.80564551199996</v>
      </c>
      <c r="CV2825" s="98">
        <v>436.45151063999998</v>
      </c>
      <c r="CW2825" s="98">
        <v>463428.54817986448</v>
      </c>
      <c r="CX2825" s="98">
        <v>3486194.0811920133</v>
      </c>
    </row>
    <row r="2826" spans="1:102" x14ac:dyDescent="0.2">
      <c r="A2826" s="98" t="s">
        <v>194</v>
      </c>
      <c r="B2826" s="100">
        <v>38777</v>
      </c>
      <c r="C2826" s="99">
        <v>3262.2446836829199</v>
      </c>
      <c r="D2826" s="99">
        <v>2.8339904969907401</v>
      </c>
      <c r="E2826" s="99">
        <v>504.34259243681998</v>
      </c>
      <c r="F2826" s="99">
        <v>167.83513315208299</v>
      </c>
      <c r="G2826" s="99">
        <v>0</v>
      </c>
      <c r="H2826" s="99">
        <v>32.672356995288297</v>
      </c>
      <c r="I2826" s="99">
        <v>0</v>
      </c>
      <c r="J2826" s="99">
        <v>482.234525896609</v>
      </c>
      <c r="K2826" s="99">
        <v>0</v>
      </c>
      <c r="L2826" s="99">
        <v>637.62468187511001</v>
      </c>
      <c r="M2826" s="99">
        <v>823.54227133095299</v>
      </c>
      <c r="N2826" s="99">
        <v>1658.1715119779101</v>
      </c>
      <c r="O2826" s="99">
        <v>633.38048637658403</v>
      </c>
      <c r="P2826" s="99">
        <v>0</v>
      </c>
      <c r="Q2826" s="99">
        <v>188.44058098085199</v>
      </c>
      <c r="R2826" s="99">
        <v>32.669619583059102</v>
      </c>
      <c r="S2826" s="99">
        <v>0</v>
      </c>
      <c r="T2826" s="99">
        <v>24.557321645086599</v>
      </c>
      <c r="U2826" s="99">
        <v>763.46180184185505</v>
      </c>
      <c r="V2826" s="99">
        <v>379878.86940765398</v>
      </c>
      <c r="W2826" s="99">
        <v>215.90429091267299</v>
      </c>
      <c r="X2826" s="99">
        <v>77190.1221694946</v>
      </c>
      <c r="Y2826" s="99">
        <v>13924.931855917001</v>
      </c>
      <c r="Z2826" s="99">
        <v>0</v>
      </c>
      <c r="AA2826" s="99">
        <v>6822.6248103380203</v>
      </c>
      <c r="AB2826" s="99">
        <v>0</v>
      </c>
      <c r="AC2826" s="99">
        <v>162616.12810707101</v>
      </c>
      <c r="AD2826" s="99">
        <v>0</v>
      </c>
      <c r="AE2826" s="99">
        <v>44517.3887000084</v>
      </c>
      <c r="AF2826" s="99">
        <v>77508.127019882202</v>
      </c>
      <c r="AG2826" s="99">
        <v>248667.631889343</v>
      </c>
      <c r="AH2826" s="99">
        <v>50582.6172299385</v>
      </c>
      <c r="AI2826" s="99">
        <v>0</v>
      </c>
      <c r="AJ2826" s="99">
        <v>37148.791960716197</v>
      </c>
      <c r="AK2826" s="99">
        <v>7676.2223815321904</v>
      </c>
      <c r="AL2826" s="99">
        <v>0</v>
      </c>
      <c r="AM2826" s="99">
        <v>4736.1683438420296</v>
      </c>
      <c r="AN2826" s="99">
        <v>256441.442710876</v>
      </c>
      <c r="AO2826" s="99">
        <v>2938120.5566101102</v>
      </c>
      <c r="AP2826" s="99">
        <v>1671.9317035228</v>
      </c>
      <c r="AQ2826" s="99">
        <v>545962.823387146</v>
      </c>
      <c r="AR2826" s="99">
        <v>104191.662301064</v>
      </c>
      <c r="AS2826" s="99">
        <v>0</v>
      </c>
      <c r="AT2826" s="99">
        <v>46120.992221832297</v>
      </c>
      <c r="AU2826" s="99">
        <v>0</v>
      </c>
      <c r="AV2826" s="99">
        <v>485403.050468445</v>
      </c>
      <c r="AW2826" s="99">
        <v>0</v>
      </c>
      <c r="AX2826" s="99">
        <v>359430.75199127197</v>
      </c>
      <c r="AY2826" s="99">
        <v>619326.41073608398</v>
      </c>
      <c r="AZ2826" s="99">
        <v>1861046.07304382</v>
      </c>
      <c r="BA2826" s="99">
        <v>387072.03768920898</v>
      </c>
      <c r="BB2826" s="99">
        <v>0</v>
      </c>
      <c r="BC2826" s="99">
        <v>273082.92282486003</v>
      </c>
      <c r="BD2826" s="99">
        <v>50508.899008750901</v>
      </c>
      <c r="BE2826" s="99">
        <v>0</v>
      </c>
      <c r="BF2826" s="99">
        <v>32236.7387764454</v>
      </c>
      <c r="BG2826" s="99">
        <v>720358.57970428502</v>
      </c>
      <c r="BH2826" s="99">
        <v>938866.16551971401</v>
      </c>
      <c r="BI2826" s="99">
        <v>116.817251182161</v>
      </c>
      <c r="BJ2826" s="99">
        <v>169935.26956749</v>
      </c>
      <c r="BK2826" s="99">
        <v>45332.9163503647</v>
      </c>
      <c r="BL2826" s="99">
        <v>0</v>
      </c>
      <c r="BM2826" s="99">
        <v>3639.6272279918198</v>
      </c>
      <c r="BN2826" s="99">
        <v>0</v>
      </c>
      <c r="BO2826" s="99">
        <v>0</v>
      </c>
      <c r="BP2826" s="99">
        <v>0</v>
      </c>
      <c r="BQ2826" s="99">
        <v>0</v>
      </c>
      <c r="BR2826" s="99">
        <v>168800.87417221101</v>
      </c>
      <c r="BS2826" s="99">
        <v>758424.05127716099</v>
      </c>
      <c r="BT2826" s="99">
        <v>75435.096090316802</v>
      </c>
      <c r="BU2826" s="99">
        <v>0</v>
      </c>
      <c r="BV2826" s="99">
        <v>106180.007461548</v>
      </c>
      <c r="BW2826" s="99">
        <v>6604.3145691156396</v>
      </c>
      <c r="BX2826" s="99">
        <v>0</v>
      </c>
      <c r="BY2826" s="99">
        <v>0</v>
      </c>
      <c r="BZ2826" s="99">
        <v>0</v>
      </c>
      <c r="CA2826" s="99">
        <v>3764.9468025267101</v>
      </c>
      <c r="CB2826" s="99">
        <v>457032.861194611</v>
      </c>
      <c r="CC2826" s="99">
        <v>3491763.9945678702</v>
      </c>
      <c r="CD2826" s="99">
        <v>1110761.22590637</v>
      </c>
      <c r="CE2826" s="99">
        <v>58.6779663176276</v>
      </c>
      <c r="CF2826" s="99">
        <v>13072.188454031901</v>
      </c>
      <c r="CG2826" s="99">
        <v>87072.490795135498</v>
      </c>
      <c r="CH2826" s="99">
        <v>0</v>
      </c>
      <c r="CI2826" s="99">
        <v>3823.67381119728</v>
      </c>
      <c r="CJ2826" s="99">
        <v>470528.08711624099</v>
      </c>
      <c r="CK2826" s="99">
        <v>3579022.65026855</v>
      </c>
      <c r="CL2826" s="99">
        <v>1117884.1645355199</v>
      </c>
      <c r="CM2826" s="166">
        <v>4589.4541636109398</v>
      </c>
      <c r="CN2826" s="166">
        <v>726047.58618927002</v>
      </c>
      <c r="CO2826" s="166">
        <v>4301853.9050903302</v>
      </c>
      <c r="CP2826" s="99">
        <v>1117884.1645355199</v>
      </c>
      <c r="CQ2826" s="99">
        <v>0</v>
      </c>
      <c r="CR2826" s="99">
        <v>0</v>
      </c>
      <c r="CS2826" s="99">
        <v>0</v>
      </c>
      <c r="CT2826" s="99">
        <v>0</v>
      </c>
      <c r="CU2826" s="98">
        <v>809.66556294099996</v>
      </c>
      <c r="CV2826" s="98">
        <v>509.12525173199998</v>
      </c>
      <c r="CW2826" s="98">
        <v>470105.04964864289</v>
      </c>
      <c r="CX2826" s="98">
        <v>3578836.4853630057</v>
      </c>
    </row>
    <row r="2827" spans="1:102" x14ac:dyDescent="0.2">
      <c r="A2827" s="98" t="s">
        <v>194</v>
      </c>
      <c r="B2827" s="100">
        <v>38869</v>
      </c>
      <c r="C2827" s="99">
        <v>3367.64026004076</v>
      </c>
      <c r="D2827" s="99">
        <v>3.1688108419766698</v>
      </c>
      <c r="E2827" s="99">
        <v>500.19903712347201</v>
      </c>
      <c r="F2827" s="99">
        <v>175.597299084067</v>
      </c>
      <c r="G2827" s="99">
        <v>0</v>
      </c>
      <c r="H2827" s="99">
        <v>26.710814012447401</v>
      </c>
      <c r="I2827" s="99">
        <v>0</v>
      </c>
      <c r="J2827" s="99">
        <v>563.00947713851895</v>
      </c>
      <c r="K2827" s="99">
        <v>0</v>
      </c>
      <c r="L2827" s="99">
        <v>620.07328972220398</v>
      </c>
      <c r="M2827" s="99">
        <v>860.91928152740002</v>
      </c>
      <c r="N2827" s="99">
        <v>1673.69401270151</v>
      </c>
      <c r="O2827" s="99">
        <v>687.93618690967605</v>
      </c>
      <c r="P2827" s="99">
        <v>0</v>
      </c>
      <c r="Q2827" s="99">
        <v>188.425921009853</v>
      </c>
      <c r="R2827" s="99">
        <v>36.984999277629001</v>
      </c>
      <c r="S2827" s="99">
        <v>0</v>
      </c>
      <c r="T2827" s="99">
        <v>20.3191559519619</v>
      </c>
      <c r="U2827" s="99">
        <v>799.18582810461498</v>
      </c>
      <c r="V2827" s="99">
        <v>389805.83586883498</v>
      </c>
      <c r="W2827" s="99">
        <v>145.75785617344101</v>
      </c>
      <c r="X2827" s="99">
        <v>74444.177798271194</v>
      </c>
      <c r="Y2827" s="99">
        <v>15284.9058145285</v>
      </c>
      <c r="Z2827" s="99">
        <v>0</v>
      </c>
      <c r="AA2827" s="99">
        <v>5340.6365727186203</v>
      </c>
      <c r="AB2827" s="99">
        <v>0</v>
      </c>
      <c r="AC2827" s="99">
        <v>183873.56388664199</v>
      </c>
      <c r="AD2827" s="99">
        <v>0</v>
      </c>
      <c r="AE2827" s="99">
        <v>40106.335057258599</v>
      </c>
      <c r="AF2827" s="99">
        <v>80869.419742584199</v>
      </c>
      <c r="AG2827" s="99">
        <v>251976.92605781599</v>
      </c>
      <c r="AH2827" s="99">
        <v>55149.406979560903</v>
      </c>
      <c r="AI2827" s="99">
        <v>0</v>
      </c>
      <c r="AJ2827" s="99">
        <v>36241.068135738402</v>
      </c>
      <c r="AK2827" s="99">
        <v>7158.5457453727704</v>
      </c>
      <c r="AL2827" s="99">
        <v>0</v>
      </c>
      <c r="AM2827" s="99">
        <v>3732.3769499957598</v>
      </c>
      <c r="AN2827" s="99">
        <v>261577.38916969299</v>
      </c>
      <c r="AO2827" s="99">
        <v>3036711.9543762198</v>
      </c>
      <c r="AP2827" s="99">
        <v>1137.45274475217</v>
      </c>
      <c r="AQ2827" s="99">
        <v>555020.97578430199</v>
      </c>
      <c r="AR2827" s="99">
        <v>110102.90283584601</v>
      </c>
      <c r="AS2827" s="99">
        <v>0</v>
      </c>
      <c r="AT2827" s="99">
        <v>37984.9186673164</v>
      </c>
      <c r="AU2827" s="99">
        <v>0</v>
      </c>
      <c r="AV2827" s="99">
        <v>557797.41519165004</v>
      </c>
      <c r="AW2827" s="99">
        <v>0</v>
      </c>
      <c r="AX2827" s="99">
        <v>336911.30699539202</v>
      </c>
      <c r="AY2827" s="99">
        <v>647664.77886962902</v>
      </c>
      <c r="AZ2827" s="99">
        <v>1892546.5164642299</v>
      </c>
      <c r="BA2827" s="99">
        <v>423596.88076782197</v>
      </c>
      <c r="BB2827" s="99">
        <v>0</v>
      </c>
      <c r="BC2827" s="99">
        <v>273709.88689041103</v>
      </c>
      <c r="BD2827" s="99">
        <v>49566.224923133901</v>
      </c>
      <c r="BE2827" s="99">
        <v>0</v>
      </c>
      <c r="BF2827" s="99">
        <v>26765.6188642979</v>
      </c>
      <c r="BG2827" s="99">
        <v>749189.81701660203</v>
      </c>
      <c r="BH2827" s="99">
        <v>969991.90182495106</v>
      </c>
      <c r="BI2827" s="99">
        <v>139.92675314657399</v>
      </c>
      <c r="BJ2827" s="99">
        <v>178013.69258689901</v>
      </c>
      <c r="BK2827" s="99">
        <v>45077.497989177697</v>
      </c>
      <c r="BL2827" s="99">
        <v>0</v>
      </c>
      <c r="BM2827" s="99">
        <v>3466.6459372043601</v>
      </c>
      <c r="BN2827" s="99">
        <v>0</v>
      </c>
      <c r="BO2827" s="99">
        <v>0</v>
      </c>
      <c r="BP2827" s="99">
        <v>0</v>
      </c>
      <c r="BQ2827" s="99">
        <v>0</v>
      </c>
      <c r="BR2827" s="99">
        <v>179299.117591858</v>
      </c>
      <c r="BS2827" s="99">
        <v>783688.62699127197</v>
      </c>
      <c r="BT2827" s="99">
        <v>82451.580036163301</v>
      </c>
      <c r="BU2827" s="99">
        <v>0</v>
      </c>
      <c r="BV2827" s="99">
        <v>105626.495297432</v>
      </c>
      <c r="BW2827" s="99">
        <v>6565.6480388641403</v>
      </c>
      <c r="BX2827" s="99">
        <v>0</v>
      </c>
      <c r="BY2827" s="99">
        <v>0</v>
      </c>
      <c r="BZ2827" s="99">
        <v>0</v>
      </c>
      <c r="CA2827" s="99">
        <v>3876.56911715865</v>
      </c>
      <c r="CB2827" s="99">
        <v>466565.87866592401</v>
      </c>
      <c r="CC2827" s="99">
        <v>3565814.9076232901</v>
      </c>
      <c r="CD2827" s="99">
        <v>1151366.8774719201</v>
      </c>
      <c r="CE2827" s="99">
        <v>56.766105612739899</v>
      </c>
      <c r="CF2827" s="99">
        <v>11539.5162504911</v>
      </c>
      <c r="CG2827" s="99">
        <v>80582.977669715896</v>
      </c>
      <c r="CH2827" s="99">
        <v>0</v>
      </c>
      <c r="CI2827" s="99">
        <v>3932.7404599189799</v>
      </c>
      <c r="CJ2827" s="99">
        <v>477833.61829757702</v>
      </c>
      <c r="CK2827" s="99">
        <v>3644353.0625305199</v>
      </c>
      <c r="CL2827" s="99">
        <v>1158767.33503723</v>
      </c>
      <c r="CM2827" s="166">
        <v>4729.4519129991504</v>
      </c>
      <c r="CN2827" s="166">
        <v>735644.55818176304</v>
      </c>
      <c r="CO2827" s="166">
        <v>4389457.8357543899</v>
      </c>
      <c r="CP2827" s="99">
        <v>1158767.33503723</v>
      </c>
      <c r="CQ2827" s="99">
        <v>0</v>
      </c>
      <c r="CR2827" s="99">
        <v>0</v>
      </c>
      <c r="CS2827" s="99">
        <v>0</v>
      </c>
      <c r="CT2827" s="99">
        <v>0</v>
      </c>
      <c r="CU2827" s="98">
        <v>768.95172417200001</v>
      </c>
      <c r="CV2827" s="98">
        <v>589.719485126</v>
      </c>
      <c r="CW2827" s="98">
        <v>478105.3949164151</v>
      </c>
      <c r="CX2827" s="98">
        <v>3646397.885293006</v>
      </c>
    </row>
    <row r="2828" spans="1:102" x14ac:dyDescent="0.2">
      <c r="A2828" s="98" t="s">
        <v>194</v>
      </c>
      <c r="B2828" s="100">
        <v>38961</v>
      </c>
      <c r="C2828" s="99">
        <v>3472.8740059435399</v>
      </c>
      <c r="D2828" s="99">
        <v>2.9924557019839999</v>
      </c>
      <c r="E2828" s="99">
        <v>498.31655615195598</v>
      </c>
      <c r="F2828" s="99">
        <v>172.38359800353601</v>
      </c>
      <c r="G2828" s="99">
        <v>0</v>
      </c>
      <c r="H2828" s="99">
        <v>25.013591419672601</v>
      </c>
      <c r="I2828" s="99">
        <v>0</v>
      </c>
      <c r="J2828" s="99">
        <v>629.23329585045599</v>
      </c>
      <c r="K2828" s="99">
        <v>0</v>
      </c>
      <c r="L2828" s="99">
        <v>606.73464247584297</v>
      </c>
      <c r="M2828" s="99">
        <v>889.023657537997</v>
      </c>
      <c r="N2828" s="99">
        <v>1697.7346104830499</v>
      </c>
      <c r="O2828" s="99">
        <v>702.70780749618996</v>
      </c>
      <c r="P2828" s="99">
        <v>0</v>
      </c>
      <c r="Q2828" s="99">
        <v>192.53367570787699</v>
      </c>
      <c r="R2828" s="99">
        <v>39.505058145616204</v>
      </c>
      <c r="S2828" s="99">
        <v>0</v>
      </c>
      <c r="T2828" s="99">
        <v>19.673229163046901</v>
      </c>
      <c r="U2828" s="99">
        <v>831.84006356447901</v>
      </c>
      <c r="V2828" s="99">
        <v>397643.74784851098</v>
      </c>
      <c r="W2828" s="99">
        <v>153.598998213187</v>
      </c>
      <c r="X2828" s="99">
        <v>72905.537608146697</v>
      </c>
      <c r="Y2828" s="99">
        <v>13661.2799396515</v>
      </c>
      <c r="Z2828" s="99">
        <v>0</v>
      </c>
      <c r="AA2828" s="99">
        <v>5269.3180485963803</v>
      </c>
      <c r="AB2828" s="99">
        <v>0</v>
      </c>
      <c r="AC2828" s="99">
        <v>205424.89214134199</v>
      </c>
      <c r="AD2828" s="99">
        <v>0</v>
      </c>
      <c r="AE2828" s="99">
        <v>39205.759866237597</v>
      </c>
      <c r="AF2828" s="99">
        <v>84405.787634849505</v>
      </c>
      <c r="AG2828" s="99">
        <v>250003.85439109799</v>
      </c>
      <c r="AH2828" s="99">
        <v>57397.136217594103</v>
      </c>
      <c r="AI2828" s="99">
        <v>0</v>
      </c>
      <c r="AJ2828" s="99">
        <v>36589.246413707697</v>
      </c>
      <c r="AK2828" s="99">
        <v>7213.1607698798198</v>
      </c>
      <c r="AL2828" s="99">
        <v>0</v>
      </c>
      <c r="AM2828" s="99">
        <v>3708.7953055500998</v>
      </c>
      <c r="AN2828" s="99">
        <v>264113.94105911301</v>
      </c>
      <c r="AO2828" s="99">
        <v>3122351.7835388202</v>
      </c>
      <c r="AP2828" s="99">
        <v>1238.36715954542</v>
      </c>
      <c r="AQ2828" s="99">
        <v>522250.64702224702</v>
      </c>
      <c r="AR2828" s="99">
        <v>99051.660264968901</v>
      </c>
      <c r="AS2828" s="99">
        <v>0</v>
      </c>
      <c r="AT2828" s="99">
        <v>35824.270266056097</v>
      </c>
      <c r="AU2828" s="99">
        <v>0</v>
      </c>
      <c r="AV2828" s="99">
        <v>631828.03584289597</v>
      </c>
      <c r="AW2828" s="99">
        <v>0</v>
      </c>
      <c r="AX2828" s="99">
        <v>318945.56697464001</v>
      </c>
      <c r="AY2828" s="99">
        <v>682969.62779235805</v>
      </c>
      <c r="AZ2828" s="99">
        <v>1893185.3366241499</v>
      </c>
      <c r="BA2828" s="99">
        <v>451226.58269119298</v>
      </c>
      <c r="BB2828" s="99">
        <v>0</v>
      </c>
      <c r="BC2828" s="99">
        <v>276844.750183105</v>
      </c>
      <c r="BD2828" s="99">
        <v>49142.663506984703</v>
      </c>
      <c r="BE2828" s="99">
        <v>0</v>
      </c>
      <c r="BF2828" s="99">
        <v>26396.551320791201</v>
      </c>
      <c r="BG2828" s="99">
        <v>781611.12905120896</v>
      </c>
      <c r="BH2828" s="99">
        <v>1001610.29492188</v>
      </c>
      <c r="BI2828" s="99">
        <v>119.356843158603</v>
      </c>
      <c r="BJ2828" s="99">
        <v>176720.982933044</v>
      </c>
      <c r="BK2828" s="99">
        <v>42588.353723526001</v>
      </c>
      <c r="BL2828" s="99">
        <v>0</v>
      </c>
      <c r="BM2828" s="99">
        <v>3610.4457806646801</v>
      </c>
      <c r="BN2828" s="99">
        <v>0</v>
      </c>
      <c r="BO2828" s="99">
        <v>0</v>
      </c>
      <c r="BP2828" s="99">
        <v>0</v>
      </c>
      <c r="BQ2828" s="99">
        <v>0</v>
      </c>
      <c r="BR2828" s="99">
        <v>189556.553268433</v>
      </c>
      <c r="BS2828" s="99">
        <v>791853.12237548805</v>
      </c>
      <c r="BT2828" s="99">
        <v>88223.268488884001</v>
      </c>
      <c r="BU2828" s="99">
        <v>0</v>
      </c>
      <c r="BV2828" s="99">
        <v>106122.039633751</v>
      </c>
      <c r="BW2828" s="99">
        <v>6410.6807390451404</v>
      </c>
      <c r="BX2828" s="99">
        <v>0</v>
      </c>
      <c r="BY2828" s="99">
        <v>0</v>
      </c>
      <c r="BZ2828" s="99">
        <v>0</v>
      </c>
      <c r="CA2828" s="99">
        <v>3969.7439899444598</v>
      </c>
      <c r="CB2828" s="99">
        <v>469098.62276458699</v>
      </c>
      <c r="CC2828" s="99">
        <v>3647523.8831481901</v>
      </c>
      <c r="CD2828" s="99">
        <v>1174672.2731628399</v>
      </c>
      <c r="CE2828" s="99">
        <v>58.526610138826101</v>
      </c>
      <c r="CF2828" s="99">
        <v>11687.892734527601</v>
      </c>
      <c r="CG2828" s="99">
        <v>80269.685232162505</v>
      </c>
      <c r="CH2828" s="99">
        <v>0</v>
      </c>
      <c r="CI2828" s="99">
        <v>4026.9495590925198</v>
      </c>
      <c r="CJ2828" s="99">
        <v>481313.42333984398</v>
      </c>
      <c r="CK2828" s="99">
        <v>3725560.9663696298</v>
      </c>
      <c r="CL2828" s="99">
        <v>1182407.1236267099</v>
      </c>
      <c r="CM2828" s="166">
        <v>4856.0175346136102</v>
      </c>
      <c r="CN2828" s="166">
        <v>747556.58616638195</v>
      </c>
      <c r="CO2828" s="166">
        <v>4507992.7828979502</v>
      </c>
      <c r="CP2828" s="99">
        <v>1182407.1236267099</v>
      </c>
      <c r="CQ2828" s="99">
        <v>0</v>
      </c>
      <c r="CR2828" s="99">
        <v>0</v>
      </c>
      <c r="CS2828" s="99">
        <v>0</v>
      </c>
      <c r="CT2828" s="99">
        <v>0</v>
      </c>
      <c r="CU2828" s="98">
        <v>731.30718216900004</v>
      </c>
      <c r="CV2828" s="98">
        <v>659.98566967099998</v>
      </c>
      <c r="CW2828" s="98">
        <v>480786.51549911458</v>
      </c>
      <c r="CX2828" s="98">
        <v>3727793.5683803526</v>
      </c>
    </row>
    <row r="2829" spans="1:102" x14ac:dyDescent="0.2">
      <c r="A2829" s="98" t="s">
        <v>194</v>
      </c>
      <c r="B2829" s="100">
        <v>39052</v>
      </c>
      <c r="C2829" s="99">
        <v>3572.8599388897401</v>
      </c>
      <c r="D2829" s="99">
        <v>4.0164948829915401</v>
      </c>
      <c r="E2829" s="99">
        <v>496.46251329034601</v>
      </c>
      <c r="F2829" s="99">
        <v>167.738328257576</v>
      </c>
      <c r="G2829" s="99">
        <v>0</v>
      </c>
      <c r="H2829" s="99">
        <v>23.533635027008099</v>
      </c>
      <c r="I2829" s="99">
        <v>0</v>
      </c>
      <c r="J2829" s="99">
        <v>713.69310826063202</v>
      </c>
      <c r="K2829" s="99">
        <v>0</v>
      </c>
      <c r="L2829" s="99">
        <v>618.91793283075106</v>
      </c>
      <c r="M2829" s="99">
        <v>926.880741685629</v>
      </c>
      <c r="N2829" s="99">
        <v>1713.65844643116</v>
      </c>
      <c r="O2829" s="99">
        <v>768.24331735074497</v>
      </c>
      <c r="P2829" s="99">
        <v>0</v>
      </c>
      <c r="Q2829" s="99">
        <v>193.87999606504999</v>
      </c>
      <c r="R2829" s="99">
        <v>45.872746638488003</v>
      </c>
      <c r="S2829" s="99">
        <v>0</v>
      </c>
      <c r="T2829" s="99">
        <v>17.598484892863802</v>
      </c>
      <c r="U2829" s="99">
        <v>870.87344838678803</v>
      </c>
      <c r="V2829" s="99">
        <v>408442.68618011498</v>
      </c>
      <c r="W2829" s="99">
        <v>165.69904572144199</v>
      </c>
      <c r="X2829" s="99">
        <v>74060.994235992403</v>
      </c>
      <c r="Y2829" s="99">
        <v>11353.8760335445</v>
      </c>
      <c r="Z2829" s="99">
        <v>0</v>
      </c>
      <c r="AA2829" s="99">
        <v>4937.68926215172</v>
      </c>
      <c r="AB2829" s="99">
        <v>0</v>
      </c>
      <c r="AC2829" s="99">
        <v>232885.39056015</v>
      </c>
      <c r="AD2829" s="99">
        <v>0</v>
      </c>
      <c r="AE2829" s="99">
        <v>41940.100587844798</v>
      </c>
      <c r="AF2829" s="99">
        <v>90708.248694419904</v>
      </c>
      <c r="AG2829" s="99">
        <v>248425.80908966099</v>
      </c>
      <c r="AH2829" s="99">
        <v>64116.889614582098</v>
      </c>
      <c r="AI2829" s="99">
        <v>0</v>
      </c>
      <c r="AJ2829" s="99">
        <v>36658.304608345003</v>
      </c>
      <c r="AK2829" s="99">
        <v>9759.8234927654303</v>
      </c>
      <c r="AL2829" s="99">
        <v>0</v>
      </c>
      <c r="AM2829" s="99">
        <v>3117.73658370972</v>
      </c>
      <c r="AN2829" s="99">
        <v>272336.79346084601</v>
      </c>
      <c r="AO2829" s="99">
        <v>3224829.3972778302</v>
      </c>
      <c r="AP2829" s="99">
        <v>1286.41431388259</v>
      </c>
      <c r="AQ2829" s="99">
        <v>548675.69785308803</v>
      </c>
      <c r="AR2829" s="99">
        <v>86707.367924690203</v>
      </c>
      <c r="AS2829" s="99">
        <v>0</v>
      </c>
      <c r="AT2829" s="99">
        <v>33994.246635913798</v>
      </c>
      <c r="AU2829" s="99">
        <v>0</v>
      </c>
      <c r="AV2829" s="99">
        <v>713791.16611480701</v>
      </c>
      <c r="AW2829" s="99">
        <v>0</v>
      </c>
      <c r="AX2829" s="99">
        <v>356761.53053665202</v>
      </c>
      <c r="AY2829" s="99">
        <v>729081.08144378697</v>
      </c>
      <c r="AZ2829" s="99">
        <v>1902620.9568634001</v>
      </c>
      <c r="BA2829" s="99">
        <v>507924.50720596302</v>
      </c>
      <c r="BB2829" s="99">
        <v>0</v>
      </c>
      <c r="BC2829" s="99">
        <v>282715.86633682298</v>
      </c>
      <c r="BD2829" s="99">
        <v>66879.870258331299</v>
      </c>
      <c r="BE2829" s="99">
        <v>0</v>
      </c>
      <c r="BF2829" s="99">
        <v>21199.559183359099</v>
      </c>
      <c r="BG2829" s="99">
        <v>818641.055519104</v>
      </c>
      <c r="BH2829" s="99">
        <v>1027297.84596252</v>
      </c>
      <c r="BI2829" s="99">
        <v>167.397024363279</v>
      </c>
      <c r="BJ2829" s="99">
        <v>172042.32595252999</v>
      </c>
      <c r="BK2829" s="99">
        <v>38287.442942619302</v>
      </c>
      <c r="BL2829" s="99">
        <v>0</v>
      </c>
      <c r="BM2829" s="99">
        <v>4111.8257669806499</v>
      </c>
      <c r="BN2829" s="99">
        <v>0</v>
      </c>
      <c r="BO2829" s="99">
        <v>0</v>
      </c>
      <c r="BP2829" s="99">
        <v>0</v>
      </c>
      <c r="BQ2829" s="99">
        <v>0</v>
      </c>
      <c r="BR2829" s="99">
        <v>200306.138307571</v>
      </c>
      <c r="BS2829" s="99">
        <v>795080.90019226098</v>
      </c>
      <c r="BT2829" s="99">
        <v>98961.303874969497</v>
      </c>
      <c r="BU2829" s="99">
        <v>0</v>
      </c>
      <c r="BV2829" s="99">
        <v>107297.78592968</v>
      </c>
      <c r="BW2829" s="99">
        <v>8649.4104197025299</v>
      </c>
      <c r="BX2829" s="99">
        <v>0</v>
      </c>
      <c r="BY2829" s="99">
        <v>0</v>
      </c>
      <c r="BZ2829" s="99">
        <v>0</v>
      </c>
      <c r="CA2829" s="99">
        <v>4076.0808976590602</v>
      </c>
      <c r="CB2829" s="99">
        <v>483416.788646698</v>
      </c>
      <c r="CC2829" s="99">
        <v>3773432.9309997601</v>
      </c>
      <c r="CD2829" s="99">
        <v>1200679.46328735</v>
      </c>
      <c r="CE2829" s="99">
        <v>61.853445059619801</v>
      </c>
      <c r="CF2829" s="99">
        <v>12725.8961920738</v>
      </c>
      <c r="CG2829" s="99">
        <v>87051.9262342453</v>
      </c>
      <c r="CH2829" s="99">
        <v>0</v>
      </c>
      <c r="CI2829" s="99">
        <v>4139.8892908096304</v>
      </c>
      <c r="CJ2829" s="99">
        <v>495726.689926147</v>
      </c>
      <c r="CK2829" s="99">
        <v>3864099.93078613</v>
      </c>
      <c r="CL2829" s="99">
        <v>1209141.7564392099</v>
      </c>
      <c r="CM2829" s="166">
        <v>5007.3485968709001</v>
      </c>
      <c r="CN2829" s="166">
        <v>766476.56363678002</v>
      </c>
      <c r="CO2829" s="166">
        <v>4683351.8225097703</v>
      </c>
      <c r="CP2829" s="99">
        <v>1209141.7564392099</v>
      </c>
      <c r="CQ2829" s="99">
        <v>0</v>
      </c>
      <c r="CR2829" s="99">
        <v>0</v>
      </c>
      <c r="CS2829" s="99">
        <v>0</v>
      </c>
      <c r="CT2829" s="99">
        <v>0</v>
      </c>
      <c r="CU2829" s="98">
        <v>672.39820342999997</v>
      </c>
      <c r="CV2829" s="98">
        <v>750.33501311800001</v>
      </c>
      <c r="CW2829" s="98">
        <v>496142.68483877182</v>
      </c>
      <c r="CX2829" s="98">
        <v>3860484.8572340054</v>
      </c>
    </row>
    <row r="2830" spans="1:102" x14ac:dyDescent="0.2">
      <c r="A2830" s="98" t="s">
        <v>194</v>
      </c>
      <c r="B2830" s="100">
        <v>39142</v>
      </c>
      <c r="C2830" s="99">
        <v>3674.5910070538498</v>
      </c>
      <c r="D2830" s="99">
        <v>3.7774230369832398</v>
      </c>
      <c r="E2830" s="99">
        <v>480.56996706128098</v>
      </c>
      <c r="F2830" s="99">
        <v>162.85890614241401</v>
      </c>
      <c r="G2830" s="99">
        <v>0</v>
      </c>
      <c r="H2830" s="99">
        <v>24.0956674758345</v>
      </c>
      <c r="I2830" s="99">
        <v>0</v>
      </c>
      <c r="J2830" s="99">
        <v>768.39661896228802</v>
      </c>
      <c r="K2830" s="99">
        <v>0</v>
      </c>
      <c r="L2830" s="99">
        <v>614.58536470681395</v>
      </c>
      <c r="M2830" s="99">
        <v>966.38325943797804</v>
      </c>
      <c r="N2830" s="99">
        <v>1700.4790904521899</v>
      </c>
      <c r="O2830" s="99">
        <v>783.77071882039297</v>
      </c>
      <c r="P2830" s="99">
        <v>0</v>
      </c>
      <c r="Q2830" s="99">
        <v>201.32894894294401</v>
      </c>
      <c r="R2830" s="99">
        <v>54.372788692358903</v>
      </c>
      <c r="S2830" s="99">
        <v>0</v>
      </c>
      <c r="T2830" s="99">
        <v>14.368138612015199</v>
      </c>
      <c r="U2830" s="99">
        <v>895.92733568698202</v>
      </c>
      <c r="V2830" s="99">
        <v>418343.130989075</v>
      </c>
      <c r="W2830" s="99">
        <v>297.92960517480998</v>
      </c>
      <c r="X2830" s="99">
        <v>70615.851822853103</v>
      </c>
      <c r="Y2830" s="99">
        <v>11536.686718344699</v>
      </c>
      <c r="Z2830" s="99">
        <v>0</v>
      </c>
      <c r="AA2830" s="99">
        <v>4520.7785437703096</v>
      </c>
      <c r="AB2830" s="99">
        <v>0</v>
      </c>
      <c r="AC2830" s="99">
        <v>247961.32488822899</v>
      </c>
      <c r="AD2830" s="99">
        <v>0</v>
      </c>
      <c r="AE2830" s="99">
        <v>41160.614997863799</v>
      </c>
      <c r="AF2830" s="99">
        <v>93255.238456726103</v>
      </c>
      <c r="AG2830" s="99">
        <v>247740.35930633501</v>
      </c>
      <c r="AH2830" s="99">
        <v>67235.551826477094</v>
      </c>
      <c r="AI2830" s="99">
        <v>0</v>
      </c>
      <c r="AJ2830" s="99">
        <v>39926.294640064203</v>
      </c>
      <c r="AK2830" s="99">
        <v>10053.263240337399</v>
      </c>
      <c r="AL2830" s="99">
        <v>0</v>
      </c>
      <c r="AM2830" s="99">
        <v>2998.40849366784</v>
      </c>
      <c r="AN2830" s="99">
        <v>275575.12228775001</v>
      </c>
      <c r="AO2830" s="99">
        <v>3314257.02453613</v>
      </c>
      <c r="AP2830" s="99">
        <v>2477.4129955768599</v>
      </c>
      <c r="AQ2830" s="99">
        <v>519498.98367309599</v>
      </c>
      <c r="AR2830" s="99">
        <v>89146.677414894104</v>
      </c>
      <c r="AS2830" s="99">
        <v>0</v>
      </c>
      <c r="AT2830" s="99">
        <v>32526.235441923101</v>
      </c>
      <c r="AU2830" s="99">
        <v>0</v>
      </c>
      <c r="AV2830" s="99">
        <v>775845.13847351098</v>
      </c>
      <c r="AW2830" s="99">
        <v>0</v>
      </c>
      <c r="AX2830" s="99">
        <v>348950.03147125198</v>
      </c>
      <c r="AY2830" s="99">
        <v>748078.25683593797</v>
      </c>
      <c r="AZ2830" s="99">
        <v>1901645.68522644</v>
      </c>
      <c r="BA2830" s="99">
        <v>531481.23547363305</v>
      </c>
      <c r="BB2830" s="99">
        <v>0</v>
      </c>
      <c r="BC2830" s="99">
        <v>306112.04546356201</v>
      </c>
      <c r="BD2830" s="99">
        <v>71070.972371101394</v>
      </c>
      <c r="BE2830" s="99">
        <v>0</v>
      </c>
      <c r="BF2830" s="99">
        <v>21135.9669537544</v>
      </c>
      <c r="BG2830" s="99">
        <v>848449.58477783203</v>
      </c>
      <c r="BH2830" s="99">
        <v>1055418.7135620101</v>
      </c>
      <c r="BI2830" s="99">
        <v>311.92913873121103</v>
      </c>
      <c r="BJ2830" s="99">
        <v>172446.739414215</v>
      </c>
      <c r="BK2830" s="99">
        <v>42912.820792198203</v>
      </c>
      <c r="BL2830" s="99">
        <v>0</v>
      </c>
      <c r="BM2830" s="99">
        <v>3778.4155746400402</v>
      </c>
      <c r="BN2830" s="99">
        <v>0</v>
      </c>
      <c r="BO2830" s="99">
        <v>0</v>
      </c>
      <c r="BP2830" s="99">
        <v>0</v>
      </c>
      <c r="BQ2830" s="99">
        <v>0</v>
      </c>
      <c r="BR2830" s="99">
        <v>208796.96565818801</v>
      </c>
      <c r="BS2830" s="99">
        <v>799041.55438232399</v>
      </c>
      <c r="BT2830" s="99">
        <v>103593.04145336201</v>
      </c>
      <c r="BU2830" s="99">
        <v>0</v>
      </c>
      <c r="BV2830" s="99">
        <v>119257.08853817001</v>
      </c>
      <c r="BW2830" s="99">
        <v>8915.1247442960703</v>
      </c>
      <c r="BX2830" s="99">
        <v>0</v>
      </c>
      <c r="BY2830" s="99">
        <v>0</v>
      </c>
      <c r="BZ2830" s="99">
        <v>0</v>
      </c>
      <c r="CA2830" s="99">
        <v>4155.8947898149499</v>
      </c>
      <c r="CB2830" s="99">
        <v>489820.05324173003</v>
      </c>
      <c r="CC2830" s="99">
        <v>3827164.7347717299</v>
      </c>
      <c r="CD2830" s="99">
        <v>1232640.38017273</v>
      </c>
      <c r="CE2830" s="99">
        <v>70.205899575725198</v>
      </c>
      <c r="CF2830" s="99">
        <v>13615.2176718712</v>
      </c>
      <c r="CG2830" s="99">
        <v>95993.2798633575</v>
      </c>
      <c r="CH2830" s="99">
        <v>0</v>
      </c>
      <c r="CI2830" s="99">
        <v>4225.9696058630898</v>
      </c>
      <c r="CJ2830" s="99">
        <v>503914.91107940697</v>
      </c>
      <c r="CK2830" s="99">
        <v>3923368.3966979999</v>
      </c>
      <c r="CL2830" s="99">
        <v>1242213.9666595501</v>
      </c>
      <c r="CM2830" s="166">
        <v>5120.0012879967699</v>
      </c>
      <c r="CN2830" s="166">
        <v>776640.08094787598</v>
      </c>
      <c r="CO2830" s="166">
        <v>4777008.3700561495</v>
      </c>
      <c r="CP2830" s="99">
        <v>1242213.9666595501</v>
      </c>
      <c r="CQ2830" s="99">
        <v>0</v>
      </c>
      <c r="CR2830" s="99">
        <v>0</v>
      </c>
      <c r="CS2830" s="99">
        <v>0</v>
      </c>
      <c r="CT2830" s="99">
        <v>0</v>
      </c>
      <c r="CU2830" s="98">
        <v>625.51735907600005</v>
      </c>
      <c r="CV2830" s="98">
        <v>812.03360773600002</v>
      </c>
      <c r="CW2830" s="98">
        <v>503435.27091360121</v>
      </c>
      <c r="CX2830" s="98">
        <v>3923158.0146350875</v>
      </c>
    </row>
    <row r="2831" spans="1:102" x14ac:dyDescent="0.2">
      <c r="A2831" s="98" t="s">
        <v>194</v>
      </c>
      <c r="B2831" s="100">
        <v>39234</v>
      </c>
      <c r="C2831" s="99">
        <v>3783.4881744682798</v>
      </c>
      <c r="D2831" s="99">
        <v>4.2655130729544899</v>
      </c>
      <c r="E2831" s="99">
        <v>466.36912836507003</v>
      </c>
      <c r="F2831" s="99">
        <v>160.32278516329799</v>
      </c>
      <c r="G2831" s="99">
        <v>0</v>
      </c>
      <c r="H2831" s="99">
        <v>14.9064715421991</v>
      </c>
      <c r="I2831" s="99">
        <v>0</v>
      </c>
      <c r="J2831" s="99">
        <v>820.57690279185795</v>
      </c>
      <c r="K2831" s="99">
        <v>0</v>
      </c>
      <c r="L2831" s="99">
        <v>617.54935801774297</v>
      </c>
      <c r="M2831" s="99">
        <v>974.68952075391996</v>
      </c>
      <c r="N2831" s="99">
        <v>1737.8724026829</v>
      </c>
      <c r="O2831" s="99">
        <v>820.24940878152802</v>
      </c>
      <c r="P2831" s="99">
        <v>0</v>
      </c>
      <c r="Q2831" s="99">
        <v>212.30089678801599</v>
      </c>
      <c r="R2831" s="99">
        <v>55.677286916412399</v>
      </c>
      <c r="S2831" s="99">
        <v>0</v>
      </c>
      <c r="T2831" s="99">
        <v>18.276114841690301</v>
      </c>
      <c r="U2831" s="99">
        <v>916.34406711161103</v>
      </c>
      <c r="V2831" s="99">
        <v>425443.45886993402</v>
      </c>
      <c r="W2831" s="99">
        <v>316.59336749836802</v>
      </c>
      <c r="X2831" s="99">
        <v>70591.541749000506</v>
      </c>
      <c r="Y2831" s="99">
        <v>13014.8929274082</v>
      </c>
      <c r="Z2831" s="99">
        <v>0</v>
      </c>
      <c r="AA2831" s="99">
        <v>3246.6991605758699</v>
      </c>
      <c r="AB2831" s="99">
        <v>0</v>
      </c>
      <c r="AC2831" s="99">
        <v>263174.684581757</v>
      </c>
      <c r="AD2831" s="99">
        <v>0</v>
      </c>
      <c r="AE2831" s="99">
        <v>40545.893291473403</v>
      </c>
      <c r="AF2831" s="99">
        <v>93290.305749893203</v>
      </c>
      <c r="AG2831" s="99">
        <v>250069.97378540001</v>
      </c>
      <c r="AH2831" s="99">
        <v>68738.323389053301</v>
      </c>
      <c r="AI2831" s="99">
        <v>0</v>
      </c>
      <c r="AJ2831" s="99">
        <v>44494.916783809698</v>
      </c>
      <c r="AK2831" s="99">
        <v>10670.7800685167</v>
      </c>
      <c r="AL2831" s="99">
        <v>0</v>
      </c>
      <c r="AM2831" s="99">
        <v>3708.4381121695001</v>
      </c>
      <c r="AN2831" s="99">
        <v>285499.00175857497</v>
      </c>
      <c r="AO2831" s="99">
        <v>3389564.1145935101</v>
      </c>
      <c r="AP2831" s="99">
        <v>2575.2233947813502</v>
      </c>
      <c r="AQ2831" s="99">
        <v>544092.07817077602</v>
      </c>
      <c r="AR2831" s="99">
        <v>95618.098681449905</v>
      </c>
      <c r="AS2831" s="99">
        <v>0</v>
      </c>
      <c r="AT2831" s="99">
        <v>23612.9733402729</v>
      </c>
      <c r="AU2831" s="99">
        <v>0</v>
      </c>
      <c r="AV2831" s="99">
        <v>832432.99415588402</v>
      </c>
      <c r="AW2831" s="99">
        <v>0</v>
      </c>
      <c r="AX2831" s="99">
        <v>336613.44091796898</v>
      </c>
      <c r="AY2831" s="99">
        <v>755458.32212066697</v>
      </c>
      <c r="AZ2831" s="99">
        <v>1928986.9463195801</v>
      </c>
      <c r="BA2831" s="99">
        <v>553334.80464172398</v>
      </c>
      <c r="BB2831" s="99">
        <v>0</v>
      </c>
      <c r="BC2831" s="99">
        <v>360303.01133346598</v>
      </c>
      <c r="BD2831" s="99">
        <v>77517.961844444304</v>
      </c>
      <c r="BE2831" s="99">
        <v>0</v>
      </c>
      <c r="BF2831" s="99">
        <v>24814.2005882263</v>
      </c>
      <c r="BG2831" s="99">
        <v>887805.04286956799</v>
      </c>
      <c r="BH2831" s="99">
        <v>1088240.13317871</v>
      </c>
      <c r="BI2831" s="99">
        <v>386.51222967729001</v>
      </c>
      <c r="BJ2831" s="99">
        <v>183422.44947814901</v>
      </c>
      <c r="BK2831" s="99">
        <v>43742.540733814203</v>
      </c>
      <c r="BL2831" s="99">
        <v>0</v>
      </c>
      <c r="BM2831" s="99">
        <v>2307.2436546683298</v>
      </c>
      <c r="BN2831" s="99">
        <v>0</v>
      </c>
      <c r="BO2831" s="99">
        <v>0</v>
      </c>
      <c r="BP2831" s="99">
        <v>0</v>
      </c>
      <c r="BQ2831" s="99">
        <v>0</v>
      </c>
      <c r="BR2831" s="99">
        <v>210979.95611190799</v>
      </c>
      <c r="BS2831" s="99">
        <v>817497.35015869106</v>
      </c>
      <c r="BT2831" s="99">
        <v>107742.98530101799</v>
      </c>
      <c r="BU2831" s="99">
        <v>0</v>
      </c>
      <c r="BV2831" s="99">
        <v>132154.90658569301</v>
      </c>
      <c r="BW2831" s="99">
        <v>9060.3688890934009</v>
      </c>
      <c r="BX2831" s="99">
        <v>0</v>
      </c>
      <c r="BY2831" s="99">
        <v>0</v>
      </c>
      <c r="BZ2831" s="99">
        <v>0</v>
      </c>
      <c r="CA2831" s="99">
        <v>4257.2724332809403</v>
      </c>
      <c r="CB2831" s="99">
        <v>497198.10971069301</v>
      </c>
      <c r="CC2831" s="99">
        <v>3931170.7426757799</v>
      </c>
      <c r="CD2831" s="99">
        <v>1267850.50219727</v>
      </c>
      <c r="CE2831" s="99">
        <v>75.209924963302896</v>
      </c>
      <c r="CF2831" s="99">
        <v>14987.025110364</v>
      </c>
      <c r="CG2831" s="99">
        <v>106568.18100547801</v>
      </c>
      <c r="CH2831" s="99">
        <v>0</v>
      </c>
      <c r="CI2831" s="99">
        <v>4331.3965846300098</v>
      </c>
      <c r="CJ2831" s="99">
        <v>512190.533569336</v>
      </c>
      <c r="CK2831" s="99">
        <v>4035886.1031799298</v>
      </c>
      <c r="CL2831" s="99">
        <v>1278020.9994354199</v>
      </c>
      <c r="CM2831" s="166">
        <v>5242.8555201888103</v>
      </c>
      <c r="CN2831" s="166">
        <v>797599.26377105701</v>
      </c>
      <c r="CO2831" s="166">
        <v>4917916.0474853497</v>
      </c>
      <c r="CP2831" s="99">
        <v>1278020.9994354199</v>
      </c>
      <c r="CQ2831" s="99">
        <v>0</v>
      </c>
      <c r="CR2831" s="99">
        <v>0</v>
      </c>
      <c r="CS2831" s="99">
        <v>0</v>
      </c>
      <c r="CT2831" s="99">
        <v>0</v>
      </c>
      <c r="CU2831" s="98">
        <v>587.24273470799994</v>
      </c>
      <c r="CV2831" s="98">
        <v>876.13398410599996</v>
      </c>
      <c r="CW2831" s="98">
        <v>512185.13482105703</v>
      </c>
      <c r="CX2831" s="98">
        <v>4037738.9236812578</v>
      </c>
    </row>
    <row r="2832" spans="1:102" x14ac:dyDescent="0.2">
      <c r="A2832" s="98" t="s">
        <v>194</v>
      </c>
      <c r="B2832" s="100">
        <v>39326</v>
      </c>
      <c r="C2832" s="99">
        <v>3866.8059571385402</v>
      </c>
      <c r="D2832" s="99">
        <v>3.9839341099723198</v>
      </c>
      <c r="E2832" s="99">
        <v>462.08924413099902</v>
      </c>
      <c r="F2832" s="99">
        <v>168.616965599358</v>
      </c>
      <c r="G2832" s="99">
        <v>0</v>
      </c>
      <c r="H2832" s="99">
        <v>13.1516317743808</v>
      </c>
      <c r="I2832" s="99">
        <v>0</v>
      </c>
      <c r="J2832" s="99">
        <v>845.27688421309006</v>
      </c>
      <c r="K2832" s="99">
        <v>0</v>
      </c>
      <c r="L2832" s="99">
        <v>625.08235628902901</v>
      </c>
      <c r="M2832" s="99">
        <v>999.06920338422105</v>
      </c>
      <c r="N2832" s="99">
        <v>1754.09848809242</v>
      </c>
      <c r="O2832" s="99">
        <v>843.92585821449802</v>
      </c>
      <c r="P2832" s="99">
        <v>0</v>
      </c>
      <c r="Q2832" s="99">
        <v>210.82915532589001</v>
      </c>
      <c r="R2832" s="99">
        <v>60.459877036046201</v>
      </c>
      <c r="S2832" s="99">
        <v>0</v>
      </c>
      <c r="T2832" s="99">
        <v>17.594314834335801</v>
      </c>
      <c r="U2832" s="99">
        <v>935.44451203942299</v>
      </c>
      <c r="V2832" s="99">
        <v>435701.61207199103</v>
      </c>
      <c r="W2832" s="99">
        <v>290.70968339592201</v>
      </c>
      <c r="X2832" s="99">
        <v>71263.824319839507</v>
      </c>
      <c r="Y2832" s="99">
        <v>12700.577651977501</v>
      </c>
      <c r="Z2832" s="99">
        <v>0</v>
      </c>
      <c r="AA2832" s="99">
        <v>3353.4839024841799</v>
      </c>
      <c r="AB2832" s="99">
        <v>0</v>
      </c>
      <c r="AC2832" s="99">
        <v>271778.40142440802</v>
      </c>
      <c r="AD2832" s="99">
        <v>0</v>
      </c>
      <c r="AE2832" s="99">
        <v>41337.5286173821</v>
      </c>
      <c r="AF2832" s="99">
        <v>94689.075202941895</v>
      </c>
      <c r="AG2832" s="99">
        <v>252482.71189689601</v>
      </c>
      <c r="AH2832" s="99">
        <v>69611.484223365798</v>
      </c>
      <c r="AI2832" s="99">
        <v>0</v>
      </c>
      <c r="AJ2832" s="99">
        <v>48326.824327945702</v>
      </c>
      <c r="AK2832" s="99">
        <v>12178.571511507</v>
      </c>
      <c r="AL2832" s="99">
        <v>0</v>
      </c>
      <c r="AM2832" s="99">
        <v>3409.0450014173998</v>
      </c>
      <c r="AN2832" s="99">
        <v>292502.24760437</v>
      </c>
      <c r="AO2832" s="99">
        <v>3494449.5331726102</v>
      </c>
      <c r="AP2832" s="99">
        <v>2495.3928137123598</v>
      </c>
      <c r="AQ2832" s="99">
        <v>525604.01983642601</v>
      </c>
      <c r="AR2832" s="99">
        <v>97155.374376296997</v>
      </c>
      <c r="AS2832" s="99">
        <v>0</v>
      </c>
      <c r="AT2832" s="99">
        <v>24328.375358343099</v>
      </c>
      <c r="AU2832" s="99">
        <v>0</v>
      </c>
      <c r="AV2832" s="99">
        <v>865093.33932495106</v>
      </c>
      <c r="AW2832" s="99">
        <v>0</v>
      </c>
      <c r="AX2832" s="99">
        <v>348437.87265396101</v>
      </c>
      <c r="AY2832" s="99">
        <v>781672.03269195603</v>
      </c>
      <c r="AZ2832" s="99">
        <v>1965685.4571380599</v>
      </c>
      <c r="BA2832" s="99">
        <v>565369.38699340797</v>
      </c>
      <c r="BB2832" s="99">
        <v>0</v>
      </c>
      <c r="BC2832" s="99">
        <v>370934.14863967901</v>
      </c>
      <c r="BD2832" s="99">
        <v>90564.280470848098</v>
      </c>
      <c r="BE2832" s="99">
        <v>0</v>
      </c>
      <c r="BF2832" s="99">
        <v>24248.919358730302</v>
      </c>
      <c r="BG2832" s="99">
        <v>918860.95571899402</v>
      </c>
      <c r="BH2832" s="99">
        <v>1119911.8738708501</v>
      </c>
      <c r="BI2832" s="99">
        <v>411.60860747843998</v>
      </c>
      <c r="BJ2832" s="99">
        <v>184870.13779830901</v>
      </c>
      <c r="BK2832" s="99">
        <v>43183.904052734397</v>
      </c>
      <c r="BL2832" s="99">
        <v>0</v>
      </c>
      <c r="BM2832" s="99">
        <v>3173.1901439726398</v>
      </c>
      <c r="BN2832" s="99">
        <v>0</v>
      </c>
      <c r="BO2832" s="99">
        <v>0</v>
      </c>
      <c r="BP2832" s="99">
        <v>0</v>
      </c>
      <c r="BQ2832" s="99">
        <v>0</v>
      </c>
      <c r="BR2832" s="99">
        <v>220003.538791656</v>
      </c>
      <c r="BS2832" s="99">
        <v>830423.69934845006</v>
      </c>
      <c r="BT2832" s="99">
        <v>110405.633943558</v>
      </c>
      <c r="BU2832" s="99">
        <v>0</v>
      </c>
      <c r="BV2832" s="99">
        <v>143902.772344589</v>
      </c>
      <c r="BW2832" s="99">
        <v>11011.6385966539</v>
      </c>
      <c r="BX2832" s="99">
        <v>0</v>
      </c>
      <c r="BY2832" s="99">
        <v>0</v>
      </c>
      <c r="BZ2832" s="99">
        <v>0</v>
      </c>
      <c r="CA2832" s="99">
        <v>4329.8929619789096</v>
      </c>
      <c r="CB2832" s="99">
        <v>505394.12389755202</v>
      </c>
      <c r="CC2832" s="99">
        <v>4030936.4067382799</v>
      </c>
      <c r="CD2832" s="99">
        <v>1304507.4362945601</v>
      </c>
      <c r="CE2832" s="99">
        <v>79.206476176157594</v>
      </c>
      <c r="CF2832" s="99">
        <v>16476.383433580399</v>
      </c>
      <c r="CG2832" s="99">
        <v>119634.95886421201</v>
      </c>
      <c r="CH2832" s="99">
        <v>0</v>
      </c>
      <c r="CI2832" s="99">
        <v>4408.2042887806901</v>
      </c>
      <c r="CJ2832" s="99">
        <v>521559.85145568801</v>
      </c>
      <c r="CK2832" s="99">
        <v>4149810.72348022</v>
      </c>
      <c r="CL2832" s="99">
        <v>1316434.29202271</v>
      </c>
      <c r="CM2832" s="166">
        <v>5343.2655891776103</v>
      </c>
      <c r="CN2832" s="166">
        <v>817016.81426239002</v>
      </c>
      <c r="CO2832" s="166">
        <v>5064875.3364868201</v>
      </c>
      <c r="CP2832" s="99">
        <v>1316434.29202271</v>
      </c>
      <c r="CQ2832" s="99">
        <v>0</v>
      </c>
      <c r="CR2832" s="99">
        <v>0</v>
      </c>
      <c r="CS2832" s="99">
        <v>0</v>
      </c>
      <c r="CT2832" s="99">
        <v>0</v>
      </c>
      <c r="CU2832" s="98">
        <v>564.77441193000004</v>
      </c>
      <c r="CV2832" s="98">
        <v>910.455170178</v>
      </c>
      <c r="CW2832" s="98">
        <v>521870.50733113242</v>
      </c>
      <c r="CX2832" s="98">
        <v>4150571.3656024919</v>
      </c>
    </row>
    <row r="2833" spans="1:102" x14ac:dyDescent="0.2">
      <c r="A2833" s="98" t="s">
        <v>194</v>
      </c>
      <c r="B2833" s="100">
        <v>39417</v>
      </c>
      <c r="C2833" s="99">
        <v>3942.3308175802199</v>
      </c>
      <c r="D2833" s="99">
        <v>4.9745638159802201</v>
      </c>
      <c r="E2833" s="99">
        <v>471.57428950071301</v>
      </c>
      <c r="F2833" s="99">
        <v>179.427539257333</v>
      </c>
      <c r="G2833" s="99">
        <v>0</v>
      </c>
      <c r="H2833" s="99">
        <v>11.762819063034801</v>
      </c>
      <c r="I2833" s="99">
        <v>0</v>
      </c>
      <c r="J2833" s="99">
        <v>880.13981590419996</v>
      </c>
      <c r="K2833" s="99">
        <v>0</v>
      </c>
      <c r="L2833" s="99">
        <v>620.45416987687304</v>
      </c>
      <c r="M2833" s="99">
        <v>1044.10494253039</v>
      </c>
      <c r="N2833" s="99">
        <v>1749.77553518116</v>
      </c>
      <c r="O2833" s="99">
        <v>880.72276235371805</v>
      </c>
      <c r="P2833" s="99">
        <v>0</v>
      </c>
      <c r="Q2833" s="99">
        <v>232.995535228401</v>
      </c>
      <c r="R2833" s="99">
        <v>68.632368645630805</v>
      </c>
      <c r="S2833" s="99">
        <v>0</v>
      </c>
      <c r="T2833" s="99">
        <v>19.668007630854799</v>
      </c>
      <c r="U2833" s="99">
        <v>956.11579286307096</v>
      </c>
      <c r="V2833" s="99">
        <v>443314.85845947301</v>
      </c>
      <c r="W2833" s="99">
        <v>292.61791467294103</v>
      </c>
      <c r="X2833" s="99">
        <v>69302.147976875305</v>
      </c>
      <c r="Y2833" s="99">
        <v>13805.075663089799</v>
      </c>
      <c r="Z2833" s="99">
        <v>0</v>
      </c>
      <c r="AA2833" s="99">
        <v>2764.73597788811</v>
      </c>
      <c r="AB2833" s="99">
        <v>0</v>
      </c>
      <c r="AC2833" s="99">
        <v>277267.777786255</v>
      </c>
      <c r="AD2833" s="99">
        <v>0</v>
      </c>
      <c r="AE2833" s="99">
        <v>41406.832591533697</v>
      </c>
      <c r="AF2833" s="99">
        <v>96024.193635940595</v>
      </c>
      <c r="AG2833" s="99">
        <v>250631.821874619</v>
      </c>
      <c r="AH2833" s="99">
        <v>71012.4762277603</v>
      </c>
      <c r="AI2833" s="99">
        <v>0</v>
      </c>
      <c r="AJ2833" s="99">
        <v>54237.136045455904</v>
      </c>
      <c r="AK2833" s="99">
        <v>12392.0931367874</v>
      </c>
      <c r="AL2833" s="99">
        <v>0</v>
      </c>
      <c r="AM2833" s="99">
        <v>3226.1044827103601</v>
      </c>
      <c r="AN2833" s="99">
        <v>295918.36504364002</v>
      </c>
      <c r="AO2833" s="99">
        <v>3572071.0521545401</v>
      </c>
      <c r="AP2833" s="99">
        <v>2473.6257141828501</v>
      </c>
      <c r="AQ2833" s="99">
        <v>522579.77766418498</v>
      </c>
      <c r="AR2833" s="99">
        <v>105214.44610405</v>
      </c>
      <c r="AS2833" s="99">
        <v>0</v>
      </c>
      <c r="AT2833" s="99">
        <v>20051.469611644701</v>
      </c>
      <c r="AU2833" s="99">
        <v>0</v>
      </c>
      <c r="AV2833" s="99">
        <v>894405.11781311</v>
      </c>
      <c r="AW2833" s="99">
        <v>0</v>
      </c>
      <c r="AX2833" s="99">
        <v>354316.53881835903</v>
      </c>
      <c r="AY2833" s="99">
        <v>793936.52086639404</v>
      </c>
      <c r="AZ2833" s="99">
        <v>1957335.6105804399</v>
      </c>
      <c r="BA2833" s="99">
        <v>589038.84039306606</v>
      </c>
      <c r="BB2833" s="99">
        <v>0</v>
      </c>
      <c r="BC2833" s="99">
        <v>412201.09116363502</v>
      </c>
      <c r="BD2833" s="99">
        <v>91386.107883453398</v>
      </c>
      <c r="BE2833" s="99">
        <v>0</v>
      </c>
      <c r="BF2833" s="99">
        <v>23779.6871802807</v>
      </c>
      <c r="BG2833" s="99">
        <v>947386.18849945103</v>
      </c>
      <c r="BH2833" s="99">
        <v>1144473.2926330599</v>
      </c>
      <c r="BI2833" s="99">
        <v>354.79303992167098</v>
      </c>
      <c r="BJ2833" s="99">
        <v>185227.42857742301</v>
      </c>
      <c r="BK2833" s="99">
        <v>43272.439930915803</v>
      </c>
      <c r="BL2833" s="99">
        <v>0</v>
      </c>
      <c r="BM2833" s="99">
        <v>2660.7413603365399</v>
      </c>
      <c r="BN2833" s="99">
        <v>0</v>
      </c>
      <c r="BO2833" s="99">
        <v>0</v>
      </c>
      <c r="BP2833" s="99">
        <v>0</v>
      </c>
      <c r="BQ2833" s="99">
        <v>0</v>
      </c>
      <c r="BR2833" s="99">
        <v>230781.56855201701</v>
      </c>
      <c r="BS2833" s="99">
        <v>825636.07321167004</v>
      </c>
      <c r="BT2833" s="99">
        <v>114647.521132469</v>
      </c>
      <c r="BU2833" s="99">
        <v>0</v>
      </c>
      <c r="BV2833" s="99">
        <v>157858.16645431501</v>
      </c>
      <c r="BW2833" s="99">
        <v>11335.4088754654</v>
      </c>
      <c r="BX2833" s="99">
        <v>0</v>
      </c>
      <c r="BY2833" s="99">
        <v>0</v>
      </c>
      <c r="BZ2833" s="99">
        <v>0</v>
      </c>
      <c r="CA2833" s="99">
        <v>4421.1206497550002</v>
      </c>
      <c r="CB2833" s="99">
        <v>512652.495677948</v>
      </c>
      <c r="CC2833" s="99">
        <v>4108493.5803832998</v>
      </c>
      <c r="CD2833" s="99">
        <v>1329309.17150879</v>
      </c>
      <c r="CE2833" s="99">
        <v>83.866080589592499</v>
      </c>
      <c r="CF2833" s="99">
        <v>15583.254385709801</v>
      </c>
      <c r="CG2833" s="99">
        <v>115901.31789875</v>
      </c>
      <c r="CH2833" s="99">
        <v>0</v>
      </c>
      <c r="CI2833" s="99">
        <v>4507.6944875121098</v>
      </c>
      <c r="CJ2833" s="99">
        <v>528330.69913482701</v>
      </c>
      <c r="CK2833" s="99">
        <v>4226801.4881591797</v>
      </c>
      <c r="CL2833" s="99">
        <v>1340178.1282653799</v>
      </c>
      <c r="CM2833" s="166">
        <v>5461.7086806297302</v>
      </c>
      <c r="CN2833" s="166">
        <v>825302.60324096703</v>
      </c>
      <c r="CO2833" s="166">
        <v>5180321.6334228497</v>
      </c>
      <c r="CP2833" s="99">
        <v>1340178.1282653799</v>
      </c>
      <c r="CQ2833" s="99">
        <v>0</v>
      </c>
      <c r="CR2833" s="99">
        <v>0</v>
      </c>
      <c r="CS2833" s="99">
        <v>0</v>
      </c>
      <c r="CT2833" s="99">
        <v>0</v>
      </c>
      <c r="CU2833" s="98">
        <v>555.43379073100004</v>
      </c>
      <c r="CV2833" s="98">
        <v>948.07489694599997</v>
      </c>
      <c r="CW2833" s="98">
        <v>528235.75006365776</v>
      </c>
      <c r="CX2833" s="98">
        <v>4224394.8982820502</v>
      </c>
    </row>
    <row r="2834" spans="1:102" x14ac:dyDescent="0.2">
      <c r="A2834" s="98" t="s">
        <v>194</v>
      </c>
      <c r="B2834" s="100">
        <v>39508</v>
      </c>
      <c r="C2834" s="99">
        <v>4023.1212328374399</v>
      </c>
      <c r="D2834" s="99">
        <v>3.7907420589763201</v>
      </c>
      <c r="E2834" s="99">
        <v>475.75883875414701</v>
      </c>
      <c r="F2834" s="99">
        <v>182.573176393285</v>
      </c>
      <c r="G2834" s="99">
        <v>0</v>
      </c>
      <c r="H2834" s="99">
        <v>10.1900258130627</v>
      </c>
      <c r="I2834" s="99">
        <v>0</v>
      </c>
      <c r="J2834" s="99">
        <v>922.77941511571396</v>
      </c>
      <c r="K2834" s="99">
        <v>0</v>
      </c>
      <c r="L2834" s="99">
        <v>633.43153004348301</v>
      </c>
      <c r="M2834" s="99">
        <v>1051.8789087831999</v>
      </c>
      <c r="N2834" s="99">
        <v>1756.86843699217</v>
      </c>
      <c r="O2834" s="99">
        <v>910.26574639231001</v>
      </c>
      <c r="P2834" s="99">
        <v>0</v>
      </c>
      <c r="Q2834" s="99">
        <v>242.461337676272</v>
      </c>
      <c r="R2834" s="99">
        <v>65.767424778081505</v>
      </c>
      <c r="S2834" s="99">
        <v>0</v>
      </c>
      <c r="T2834" s="99">
        <v>15.4461923711933</v>
      </c>
      <c r="U2834" s="99">
        <v>983.82365180551994</v>
      </c>
      <c r="V2834" s="99">
        <v>452394.39973449701</v>
      </c>
      <c r="W2834" s="99">
        <v>123.10146434511999</v>
      </c>
      <c r="X2834" s="99">
        <v>67451.353875160203</v>
      </c>
      <c r="Y2834" s="99">
        <v>13611.6318436861</v>
      </c>
      <c r="Z2834" s="99">
        <v>0</v>
      </c>
      <c r="AA2834" s="99">
        <v>2540.8780187964398</v>
      </c>
      <c r="AB2834" s="99">
        <v>0</v>
      </c>
      <c r="AC2834" s="99">
        <v>282451.016201019</v>
      </c>
      <c r="AD2834" s="99">
        <v>0</v>
      </c>
      <c r="AE2834" s="99">
        <v>41203.1733613014</v>
      </c>
      <c r="AF2834" s="99">
        <v>97153.396058082595</v>
      </c>
      <c r="AG2834" s="99">
        <v>251928.653635025</v>
      </c>
      <c r="AH2834" s="99">
        <v>74564.963691711397</v>
      </c>
      <c r="AI2834" s="99">
        <v>0</v>
      </c>
      <c r="AJ2834" s="99">
        <v>57737.383036136598</v>
      </c>
      <c r="AK2834" s="99">
        <v>12494.8825659752</v>
      </c>
      <c r="AL2834" s="99">
        <v>0</v>
      </c>
      <c r="AM2834" s="99">
        <v>2930.38721522689</v>
      </c>
      <c r="AN2834" s="99">
        <v>295038.79974365199</v>
      </c>
      <c r="AO2834" s="99">
        <v>3683245.4411315899</v>
      </c>
      <c r="AP2834" s="99">
        <v>957.14816118031695</v>
      </c>
      <c r="AQ2834" s="99">
        <v>534262.84255981399</v>
      </c>
      <c r="AR2834" s="99">
        <v>107053.32362842601</v>
      </c>
      <c r="AS2834" s="99">
        <v>0</v>
      </c>
      <c r="AT2834" s="99">
        <v>19262.282804965998</v>
      </c>
      <c r="AU2834" s="99">
        <v>0</v>
      </c>
      <c r="AV2834" s="99">
        <v>934728.83436584496</v>
      </c>
      <c r="AW2834" s="99">
        <v>0</v>
      </c>
      <c r="AX2834" s="99">
        <v>351734.10362243699</v>
      </c>
      <c r="AY2834" s="99">
        <v>813941.79230499303</v>
      </c>
      <c r="AZ2834" s="99">
        <v>1970883.3460845901</v>
      </c>
      <c r="BA2834" s="99">
        <v>629260.45224761998</v>
      </c>
      <c r="BB2834" s="99">
        <v>0</v>
      </c>
      <c r="BC2834" s="99">
        <v>440511.58488845802</v>
      </c>
      <c r="BD2834" s="99">
        <v>91925.844994544997</v>
      </c>
      <c r="BE2834" s="99">
        <v>0</v>
      </c>
      <c r="BF2834" s="99">
        <v>21642.882474899299</v>
      </c>
      <c r="BG2834" s="99">
        <v>970109.22261047398</v>
      </c>
      <c r="BH2834" s="99">
        <v>1062154.00679016</v>
      </c>
      <c r="BI2834" s="99">
        <v>150.62516499124499</v>
      </c>
      <c r="BJ2834" s="99">
        <v>177607.56262016299</v>
      </c>
      <c r="BK2834" s="99">
        <v>39655.101389884898</v>
      </c>
      <c r="BL2834" s="99">
        <v>0</v>
      </c>
      <c r="BM2834" s="99">
        <v>2592.5858214795599</v>
      </c>
      <c r="BN2834" s="99">
        <v>0</v>
      </c>
      <c r="BO2834" s="99">
        <v>0</v>
      </c>
      <c r="BP2834" s="99">
        <v>0</v>
      </c>
      <c r="BQ2834" s="99">
        <v>0</v>
      </c>
      <c r="BR2834" s="99">
        <v>203011.492212296</v>
      </c>
      <c r="BS2834" s="99">
        <v>754368.94046783401</v>
      </c>
      <c r="BT2834" s="99">
        <v>122402.651872635</v>
      </c>
      <c r="BU2834" s="99">
        <v>0</v>
      </c>
      <c r="BV2834" s="99">
        <v>154626.72536087001</v>
      </c>
      <c r="BW2834" s="99">
        <v>11325.335351228699</v>
      </c>
      <c r="BX2834" s="99">
        <v>0</v>
      </c>
      <c r="BY2834" s="99">
        <v>0</v>
      </c>
      <c r="BZ2834" s="99">
        <v>0</v>
      </c>
      <c r="CA2834" s="99">
        <v>4501.9133960604704</v>
      </c>
      <c r="CB2834" s="99">
        <v>519648.00761413598</v>
      </c>
      <c r="CC2834" s="99">
        <v>4214523.1257934598</v>
      </c>
      <c r="CD2834" s="99">
        <v>1234196.92886353</v>
      </c>
      <c r="CE2834" s="99">
        <v>83.994456850923598</v>
      </c>
      <c r="CF2834" s="99">
        <v>16168.1367404461</v>
      </c>
      <c r="CG2834" s="99">
        <v>119288.694293022</v>
      </c>
      <c r="CH2834" s="99">
        <v>0</v>
      </c>
      <c r="CI2834" s="99">
        <v>4585.2878034114801</v>
      </c>
      <c r="CJ2834" s="99">
        <v>535782.30484008801</v>
      </c>
      <c r="CK2834" s="99">
        <v>4333362.5501098596</v>
      </c>
      <c r="CL2834" s="99">
        <v>1246959.9967040999</v>
      </c>
      <c r="CM2834" s="166">
        <v>5563.0660631656601</v>
      </c>
      <c r="CN2834" s="166">
        <v>835826.89235687302</v>
      </c>
      <c r="CO2834" s="166">
        <v>5303226.4993896503</v>
      </c>
      <c r="CP2834" s="99">
        <v>1246959.9967040999</v>
      </c>
      <c r="CQ2834" s="99">
        <v>0</v>
      </c>
      <c r="CR2834" s="99">
        <v>0</v>
      </c>
      <c r="CS2834" s="99">
        <v>0</v>
      </c>
      <c r="CT2834" s="99">
        <v>0</v>
      </c>
      <c r="CU2834" s="98">
        <v>544.32893828199997</v>
      </c>
      <c r="CV2834" s="98">
        <v>994.20537201800005</v>
      </c>
      <c r="CW2834" s="98">
        <v>535816.14435458207</v>
      </c>
      <c r="CX2834" s="98">
        <v>4333811.820086482</v>
      </c>
    </row>
    <row r="2835" spans="1:102" x14ac:dyDescent="0.2">
      <c r="A2835" s="98" t="s">
        <v>194</v>
      </c>
      <c r="B2835" s="100">
        <v>39600</v>
      </c>
      <c r="C2835" s="99">
        <v>4061.8554642200502</v>
      </c>
      <c r="D2835" s="99">
        <v>3.2173145959968701</v>
      </c>
      <c r="E2835" s="99">
        <v>467.058426968753</v>
      </c>
      <c r="F2835" s="99">
        <v>180.297704672441</v>
      </c>
      <c r="G2835" s="99">
        <v>0</v>
      </c>
      <c r="H2835" s="99">
        <v>11.886074171285101</v>
      </c>
      <c r="I2835" s="99">
        <v>0</v>
      </c>
      <c r="J2835" s="99">
        <v>952.28654183447395</v>
      </c>
      <c r="K2835" s="99">
        <v>0</v>
      </c>
      <c r="L2835" s="99">
        <v>655.81451102346205</v>
      </c>
      <c r="M2835" s="99">
        <v>1071.89138688147</v>
      </c>
      <c r="N2835" s="99">
        <v>1732.12577991188</v>
      </c>
      <c r="O2835" s="99">
        <v>937.58322677016304</v>
      </c>
      <c r="P2835" s="99">
        <v>0</v>
      </c>
      <c r="Q2835" s="99">
        <v>241.87627834640401</v>
      </c>
      <c r="R2835" s="99">
        <v>75.252992728725104</v>
      </c>
      <c r="S2835" s="99">
        <v>0</v>
      </c>
      <c r="T2835" s="99">
        <v>14.1718829831807</v>
      </c>
      <c r="U2835" s="99">
        <v>996.92933958768799</v>
      </c>
      <c r="V2835" s="99">
        <v>465699.38848114002</v>
      </c>
      <c r="W2835" s="99">
        <v>174.17338864691601</v>
      </c>
      <c r="X2835" s="99">
        <v>66044.516160964995</v>
      </c>
      <c r="Y2835" s="99">
        <v>12461.1287488937</v>
      </c>
      <c r="Z2835" s="99">
        <v>0</v>
      </c>
      <c r="AA2835" s="99">
        <v>2869.4558800160898</v>
      </c>
      <c r="AB2835" s="99">
        <v>0</v>
      </c>
      <c r="AC2835" s="99">
        <v>292761.47113800002</v>
      </c>
      <c r="AD2835" s="99">
        <v>0</v>
      </c>
      <c r="AE2835" s="99">
        <v>42537.338497638702</v>
      </c>
      <c r="AF2835" s="99">
        <v>99400.714866638198</v>
      </c>
      <c r="AG2835" s="99">
        <v>251224.807979584</v>
      </c>
      <c r="AH2835" s="99">
        <v>77888.847207069397</v>
      </c>
      <c r="AI2835" s="99">
        <v>0</v>
      </c>
      <c r="AJ2835" s="99">
        <v>61288.968716621399</v>
      </c>
      <c r="AK2835" s="99">
        <v>13527.826290488199</v>
      </c>
      <c r="AL2835" s="99">
        <v>0</v>
      </c>
      <c r="AM2835" s="99">
        <v>2573.1873032152698</v>
      </c>
      <c r="AN2835" s="99">
        <v>299564.74496460002</v>
      </c>
      <c r="AO2835" s="99">
        <v>3804145.9687194801</v>
      </c>
      <c r="AP2835" s="99">
        <v>1405.8582680076399</v>
      </c>
      <c r="AQ2835" s="99">
        <v>506546.01421356201</v>
      </c>
      <c r="AR2835" s="99">
        <v>102958.96335601799</v>
      </c>
      <c r="AS2835" s="99">
        <v>0</v>
      </c>
      <c r="AT2835" s="99">
        <v>21950.300381183599</v>
      </c>
      <c r="AU2835" s="99">
        <v>0</v>
      </c>
      <c r="AV2835" s="99">
        <v>980270.20700836205</v>
      </c>
      <c r="AW2835" s="99">
        <v>0</v>
      </c>
      <c r="AX2835" s="99">
        <v>373897.63464355498</v>
      </c>
      <c r="AY2835" s="99">
        <v>844943.69406890904</v>
      </c>
      <c r="AZ2835" s="99">
        <v>1969385.4218444801</v>
      </c>
      <c r="BA2835" s="99">
        <v>660667.52043151902</v>
      </c>
      <c r="BB2835" s="99">
        <v>0</v>
      </c>
      <c r="BC2835" s="99">
        <v>475635.75176620501</v>
      </c>
      <c r="BD2835" s="99">
        <v>100380.262357712</v>
      </c>
      <c r="BE2835" s="99">
        <v>0</v>
      </c>
      <c r="BF2835" s="99">
        <v>19780.928648948699</v>
      </c>
      <c r="BG2835" s="99">
        <v>996263.555809021</v>
      </c>
      <c r="BH2835" s="99">
        <v>1085262.4520874</v>
      </c>
      <c r="BI2835" s="99">
        <v>92.058931009843903</v>
      </c>
      <c r="BJ2835" s="99">
        <v>171558.77936553999</v>
      </c>
      <c r="BK2835" s="99">
        <v>37636.9256329536</v>
      </c>
      <c r="BL2835" s="99">
        <v>0</v>
      </c>
      <c r="BM2835" s="99">
        <v>3072.9291824698398</v>
      </c>
      <c r="BN2835" s="99">
        <v>0</v>
      </c>
      <c r="BO2835" s="99">
        <v>0</v>
      </c>
      <c r="BP2835" s="99">
        <v>0</v>
      </c>
      <c r="BQ2835" s="99">
        <v>0</v>
      </c>
      <c r="BR2835" s="99">
        <v>209992.13870620701</v>
      </c>
      <c r="BS2835" s="99">
        <v>757933.00764465297</v>
      </c>
      <c r="BT2835" s="99">
        <v>128730.165559769</v>
      </c>
      <c r="BU2835" s="99">
        <v>0</v>
      </c>
      <c r="BV2835" s="99">
        <v>165434.631469727</v>
      </c>
      <c r="BW2835" s="99">
        <v>12319.5298502445</v>
      </c>
      <c r="BX2835" s="99">
        <v>0</v>
      </c>
      <c r="BY2835" s="99">
        <v>0</v>
      </c>
      <c r="BZ2835" s="99">
        <v>0</v>
      </c>
      <c r="CA2835" s="99">
        <v>4533.6997675299599</v>
      </c>
      <c r="CB2835" s="99">
        <v>531491.04270935105</v>
      </c>
      <c r="CC2835" s="99">
        <v>4312034.7307739304</v>
      </c>
      <c r="CD2835" s="99">
        <v>1260988.45423889</v>
      </c>
      <c r="CE2835" s="99">
        <v>92.665291385725098</v>
      </c>
      <c r="CF2835" s="99">
        <v>16653.952284812902</v>
      </c>
      <c r="CG2835" s="99">
        <v>123343.529826164</v>
      </c>
      <c r="CH2835" s="99">
        <v>0</v>
      </c>
      <c r="CI2835" s="99">
        <v>4624.7824051976204</v>
      </c>
      <c r="CJ2835" s="99">
        <v>547676.84945678699</v>
      </c>
      <c r="CK2835" s="99">
        <v>4434640.86865234</v>
      </c>
      <c r="CL2835" s="99">
        <v>1274789.0554504399</v>
      </c>
      <c r="CM2835" s="166">
        <v>5619.1868222355797</v>
      </c>
      <c r="CN2835" s="166">
        <v>845402.01081085205</v>
      </c>
      <c r="CO2835" s="166">
        <v>5429023.6445922898</v>
      </c>
      <c r="CP2835" s="99">
        <v>1274789.0554504399</v>
      </c>
      <c r="CQ2835" s="99">
        <v>0</v>
      </c>
      <c r="CR2835" s="99">
        <v>0</v>
      </c>
      <c r="CS2835" s="99">
        <v>0</v>
      </c>
      <c r="CT2835" s="99">
        <v>0</v>
      </c>
      <c r="CU2835" s="98">
        <v>530.98766413400006</v>
      </c>
      <c r="CV2835" s="98">
        <v>1027.14727251</v>
      </c>
      <c r="CW2835" s="98">
        <v>548144.99499416398</v>
      </c>
      <c r="CX2835" s="98">
        <v>4435378.2606000947</v>
      </c>
    </row>
    <row r="2836" spans="1:102" x14ac:dyDescent="0.2">
      <c r="A2836" s="98" t="s">
        <v>194</v>
      </c>
      <c r="B2836" s="100">
        <v>39692</v>
      </c>
      <c r="C2836" s="99">
        <v>4154.2558047175398</v>
      </c>
      <c r="D2836" s="99">
        <v>1.98959357499552</v>
      </c>
      <c r="E2836" s="99">
        <v>443.29585677757899</v>
      </c>
      <c r="F2836" s="99">
        <v>170.78326390683699</v>
      </c>
      <c r="G2836" s="99">
        <v>0</v>
      </c>
      <c r="H2836" s="99">
        <v>12.162876039394201</v>
      </c>
      <c r="I2836" s="99">
        <v>0</v>
      </c>
      <c r="J2836" s="99">
        <v>981.91378957033203</v>
      </c>
      <c r="K2836" s="99">
        <v>0</v>
      </c>
      <c r="L2836" s="99">
        <v>607.82995423674595</v>
      </c>
      <c r="M2836" s="99">
        <v>1113.90190319717</v>
      </c>
      <c r="N2836" s="99">
        <v>1747.0524171590801</v>
      </c>
      <c r="O2836" s="99">
        <v>967.72291906923101</v>
      </c>
      <c r="P2836" s="99">
        <v>0</v>
      </c>
      <c r="Q2836" s="99">
        <v>238.995298821479</v>
      </c>
      <c r="R2836" s="99">
        <v>67.177641151472898</v>
      </c>
      <c r="S2836" s="99">
        <v>0</v>
      </c>
      <c r="T2836" s="99">
        <v>17.463177270256001</v>
      </c>
      <c r="U2836" s="99">
        <v>1019.98812813312</v>
      </c>
      <c r="V2836" s="99">
        <v>471001.30095291103</v>
      </c>
      <c r="W2836" s="99">
        <v>96.094203784130499</v>
      </c>
      <c r="X2836" s="99">
        <v>63622.198361396797</v>
      </c>
      <c r="Y2836" s="99">
        <v>12612.3982181549</v>
      </c>
      <c r="Z2836" s="99">
        <v>0</v>
      </c>
      <c r="AA2836" s="99">
        <v>2654.7486391365501</v>
      </c>
      <c r="AB2836" s="99">
        <v>0</v>
      </c>
      <c r="AC2836" s="99">
        <v>296428.56072998</v>
      </c>
      <c r="AD2836" s="99">
        <v>0</v>
      </c>
      <c r="AE2836" s="99">
        <v>37185.275202751203</v>
      </c>
      <c r="AF2836" s="99">
        <v>103918.93241787</v>
      </c>
      <c r="AG2836" s="99">
        <v>249069.703428268</v>
      </c>
      <c r="AH2836" s="99">
        <v>79313.579667091399</v>
      </c>
      <c r="AI2836" s="99">
        <v>0</v>
      </c>
      <c r="AJ2836" s="99">
        <v>62221.7709178925</v>
      </c>
      <c r="AK2836" s="99">
        <v>11829.8614797592</v>
      </c>
      <c r="AL2836" s="99">
        <v>0</v>
      </c>
      <c r="AM2836" s="99">
        <v>2775.43710774183</v>
      </c>
      <c r="AN2836" s="99">
        <v>303833.36468124401</v>
      </c>
      <c r="AO2836" s="99">
        <v>3881670.16900635</v>
      </c>
      <c r="AP2836" s="99">
        <v>715.34503228217397</v>
      </c>
      <c r="AQ2836" s="99">
        <v>495277.78617095901</v>
      </c>
      <c r="AR2836" s="99">
        <v>101447.56727981599</v>
      </c>
      <c r="AS2836" s="99">
        <v>0</v>
      </c>
      <c r="AT2836" s="99">
        <v>21499.0415110588</v>
      </c>
      <c r="AU2836" s="99">
        <v>0</v>
      </c>
      <c r="AV2836" s="99">
        <v>1009506.7643127399</v>
      </c>
      <c r="AW2836" s="99">
        <v>0</v>
      </c>
      <c r="AX2836" s="99">
        <v>335927.526351929</v>
      </c>
      <c r="AY2836" s="99">
        <v>894779.71432495106</v>
      </c>
      <c r="AZ2836" s="99">
        <v>1956399.2480011</v>
      </c>
      <c r="BA2836" s="99">
        <v>677437.12319183396</v>
      </c>
      <c r="BB2836" s="99">
        <v>0</v>
      </c>
      <c r="BC2836" s="99">
        <v>483922.73743438697</v>
      </c>
      <c r="BD2836" s="99">
        <v>87273.690907478303</v>
      </c>
      <c r="BE2836" s="99">
        <v>0</v>
      </c>
      <c r="BF2836" s="99">
        <v>23325.613444805102</v>
      </c>
      <c r="BG2836" s="99">
        <v>1028576.17380524</v>
      </c>
      <c r="BH2836" s="99">
        <v>1102166.00028992</v>
      </c>
      <c r="BI2836" s="99">
        <v>95.414290900342195</v>
      </c>
      <c r="BJ2836" s="99">
        <v>170666.72006034901</v>
      </c>
      <c r="BK2836" s="99">
        <v>37857.266336440996</v>
      </c>
      <c r="BL2836" s="99">
        <v>0</v>
      </c>
      <c r="BM2836" s="99">
        <v>2406.5604057908099</v>
      </c>
      <c r="BN2836" s="99">
        <v>0</v>
      </c>
      <c r="BO2836" s="99">
        <v>0</v>
      </c>
      <c r="BP2836" s="99">
        <v>0</v>
      </c>
      <c r="BQ2836" s="99">
        <v>0</v>
      </c>
      <c r="BR2836" s="99">
        <v>223821.88064193699</v>
      </c>
      <c r="BS2836" s="99">
        <v>752952.19676971401</v>
      </c>
      <c r="BT2836" s="99">
        <v>131961.11644744899</v>
      </c>
      <c r="BU2836" s="99">
        <v>0</v>
      </c>
      <c r="BV2836" s="99">
        <v>166967.60323333699</v>
      </c>
      <c r="BW2836" s="99">
        <v>10673.3372699022</v>
      </c>
      <c r="BX2836" s="99">
        <v>0</v>
      </c>
      <c r="BY2836" s="99">
        <v>0</v>
      </c>
      <c r="BZ2836" s="99">
        <v>0</v>
      </c>
      <c r="CA2836" s="99">
        <v>4597.3041185140601</v>
      </c>
      <c r="CB2836" s="99">
        <v>534242.89265441895</v>
      </c>
      <c r="CC2836" s="99">
        <v>4368242.9503784198</v>
      </c>
      <c r="CD2836" s="99">
        <v>1276446.4337158201</v>
      </c>
      <c r="CE2836" s="99">
        <v>85.773376937955604</v>
      </c>
      <c r="CF2836" s="99">
        <v>15330.5240530968</v>
      </c>
      <c r="CG2836" s="99">
        <v>114500.02892017399</v>
      </c>
      <c r="CH2836" s="99">
        <v>0</v>
      </c>
      <c r="CI2836" s="99">
        <v>4682.4256584644299</v>
      </c>
      <c r="CJ2836" s="99">
        <v>549532.05475616502</v>
      </c>
      <c r="CK2836" s="99">
        <v>4481819.7848510696</v>
      </c>
      <c r="CL2836" s="99">
        <v>1287147.31523132</v>
      </c>
      <c r="CM2836" s="166">
        <v>5693.5891124606096</v>
      </c>
      <c r="CN2836" s="166">
        <v>851522.04827117897</v>
      </c>
      <c r="CO2836" s="166">
        <v>5502357.73327637</v>
      </c>
      <c r="CP2836" s="99">
        <v>1287147.31523132</v>
      </c>
      <c r="CQ2836" s="99">
        <v>0</v>
      </c>
      <c r="CR2836" s="99">
        <v>0</v>
      </c>
      <c r="CS2836" s="99">
        <v>0</v>
      </c>
      <c r="CT2836" s="99">
        <v>0</v>
      </c>
      <c r="CU2836" s="98">
        <v>489.39876672600002</v>
      </c>
      <c r="CV2836" s="98">
        <v>1052.0739978629999</v>
      </c>
      <c r="CW2836" s="98">
        <v>549573.41670751572</v>
      </c>
      <c r="CX2836" s="98">
        <v>4482742.9792985935</v>
      </c>
    </row>
    <row r="2837" spans="1:102" x14ac:dyDescent="0.2">
      <c r="A2837" s="98" t="s">
        <v>194</v>
      </c>
      <c r="B2837" s="100">
        <v>39783</v>
      </c>
      <c r="C2837" s="99">
        <v>4196.5720340013504</v>
      </c>
      <c r="D2837" s="99">
        <v>0.99734295699454401</v>
      </c>
      <c r="E2837" s="99">
        <v>408.35273054987198</v>
      </c>
      <c r="F2837" s="99">
        <v>158.106973892078</v>
      </c>
      <c r="G2837" s="99">
        <v>0</v>
      </c>
      <c r="H2837" s="99">
        <v>11.6949703349965</v>
      </c>
      <c r="I2837" s="99">
        <v>0</v>
      </c>
      <c r="J2837" s="99">
        <v>971.978627234697</v>
      </c>
      <c r="K2837" s="99">
        <v>0</v>
      </c>
      <c r="L2837" s="99">
        <v>625.02345549315203</v>
      </c>
      <c r="M2837" s="99">
        <v>1115.75697889924</v>
      </c>
      <c r="N2837" s="99">
        <v>1732.52592429519</v>
      </c>
      <c r="O2837" s="99">
        <v>982.52156931161903</v>
      </c>
      <c r="P2837" s="99">
        <v>0</v>
      </c>
      <c r="Q2837" s="99">
        <v>236.06435986980799</v>
      </c>
      <c r="R2837" s="99">
        <v>55.113871790934397</v>
      </c>
      <c r="S2837" s="99">
        <v>0</v>
      </c>
      <c r="T2837" s="99">
        <v>13.869453524821401</v>
      </c>
      <c r="U2837" s="99">
        <v>1009.2238633483601</v>
      </c>
      <c r="V2837" s="99">
        <v>470614.42390823399</v>
      </c>
      <c r="W2837" s="99">
        <v>118.870982818305</v>
      </c>
      <c r="X2837" s="99">
        <v>60135.027913570397</v>
      </c>
      <c r="Y2837" s="99">
        <v>13051.354329943701</v>
      </c>
      <c r="Z2837" s="99">
        <v>0</v>
      </c>
      <c r="AA2837" s="99">
        <v>3078.2602166235401</v>
      </c>
      <c r="AB2837" s="99">
        <v>0</v>
      </c>
      <c r="AC2837" s="99">
        <v>295029.38211822498</v>
      </c>
      <c r="AD2837" s="99">
        <v>0</v>
      </c>
      <c r="AE2837" s="99">
        <v>36722.178452968597</v>
      </c>
      <c r="AF2837" s="99">
        <v>102523.638825417</v>
      </c>
      <c r="AG2837" s="99">
        <v>245845.313047409</v>
      </c>
      <c r="AH2837" s="99">
        <v>83534.483623504595</v>
      </c>
      <c r="AI2837" s="99">
        <v>0</v>
      </c>
      <c r="AJ2837" s="99">
        <v>62341.084981441498</v>
      </c>
      <c r="AK2837" s="99">
        <v>11359.243768095999</v>
      </c>
      <c r="AL2837" s="99">
        <v>0</v>
      </c>
      <c r="AM2837" s="99">
        <v>2149.7232039272799</v>
      </c>
      <c r="AN2837" s="99">
        <v>303781.02070617699</v>
      </c>
      <c r="AO2837" s="99">
        <v>3891830.3290710398</v>
      </c>
      <c r="AP2837" s="99">
        <v>969.55965398997103</v>
      </c>
      <c r="AQ2837" s="99">
        <v>482015.01905059803</v>
      </c>
      <c r="AR2837" s="99">
        <v>102569.657101631</v>
      </c>
      <c r="AS2837" s="99">
        <v>0</v>
      </c>
      <c r="AT2837" s="99">
        <v>22881.451977729801</v>
      </c>
      <c r="AU2837" s="99">
        <v>0</v>
      </c>
      <c r="AV2837" s="99">
        <v>1012672.71868134</v>
      </c>
      <c r="AW2837" s="99">
        <v>0</v>
      </c>
      <c r="AX2837" s="99">
        <v>338505.67136764497</v>
      </c>
      <c r="AY2837" s="99">
        <v>899626.86421203602</v>
      </c>
      <c r="AZ2837" s="99">
        <v>1942115.8525695801</v>
      </c>
      <c r="BA2837" s="99">
        <v>719874.94837951695</v>
      </c>
      <c r="BB2837" s="99">
        <v>0</v>
      </c>
      <c r="BC2837" s="99">
        <v>475848.91063308698</v>
      </c>
      <c r="BD2837" s="99">
        <v>84382.394379615798</v>
      </c>
      <c r="BE2837" s="99">
        <v>0</v>
      </c>
      <c r="BF2837" s="99">
        <v>16006.8143131733</v>
      </c>
      <c r="BG2837" s="99">
        <v>1040915.36629486</v>
      </c>
      <c r="BH2837" s="99">
        <v>1111120.0711059601</v>
      </c>
      <c r="BI2837" s="99">
        <v>213.40378894470601</v>
      </c>
      <c r="BJ2837" s="99">
        <v>168093.22143745399</v>
      </c>
      <c r="BK2837" s="99">
        <v>38694.991187095598</v>
      </c>
      <c r="BL2837" s="99">
        <v>0</v>
      </c>
      <c r="BM2837" s="99">
        <v>3127.2107128798998</v>
      </c>
      <c r="BN2837" s="99">
        <v>0</v>
      </c>
      <c r="BO2837" s="99">
        <v>0</v>
      </c>
      <c r="BP2837" s="99">
        <v>0</v>
      </c>
      <c r="BQ2837" s="99">
        <v>0</v>
      </c>
      <c r="BR2837" s="99">
        <v>227221.75900268601</v>
      </c>
      <c r="BS2837" s="99">
        <v>747618.97305297898</v>
      </c>
      <c r="BT2837" s="99">
        <v>140135.79466819801</v>
      </c>
      <c r="BU2837" s="99">
        <v>0</v>
      </c>
      <c r="BV2837" s="99">
        <v>164270.02608299299</v>
      </c>
      <c r="BW2837" s="99">
        <v>10379.241086006199</v>
      </c>
      <c r="BX2837" s="99">
        <v>0</v>
      </c>
      <c r="BY2837" s="99">
        <v>0</v>
      </c>
      <c r="BZ2837" s="99">
        <v>0</v>
      </c>
      <c r="CA2837" s="99">
        <v>4608.1232858896301</v>
      </c>
      <c r="CB2837" s="99">
        <v>531559.49462127697</v>
      </c>
      <c r="CC2837" s="99">
        <v>4377922.9318237295</v>
      </c>
      <c r="CD2837" s="99">
        <v>1281187.85487366</v>
      </c>
      <c r="CE2837" s="99">
        <v>66.558593240566594</v>
      </c>
      <c r="CF2837" s="99">
        <v>13655.389523625399</v>
      </c>
      <c r="CG2837" s="99">
        <v>102152.65400219</v>
      </c>
      <c r="CH2837" s="99">
        <v>0</v>
      </c>
      <c r="CI2837" s="99">
        <v>4677.2841378450403</v>
      </c>
      <c r="CJ2837" s="99">
        <v>545816.35569000198</v>
      </c>
      <c r="CK2837" s="99">
        <v>4481937.2849731399</v>
      </c>
      <c r="CL2837" s="99">
        <v>1290659.8990478499</v>
      </c>
      <c r="CM2837" s="166">
        <v>5691.8192910551998</v>
      </c>
      <c r="CN2837" s="166">
        <v>848769.06912994396</v>
      </c>
      <c r="CO2837" s="166">
        <v>5533805.3518066397</v>
      </c>
      <c r="CP2837" s="99">
        <v>1290659.8990478499</v>
      </c>
      <c r="CQ2837" s="99">
        <v>0</v>
      </c>
      <c r="CR2837" s="99">
        <v>0</v>
      </c>
      <c r="CS2837" s="99">
        <v>0</v>
      </c>
      <c r="CT2837" s="99">
        <v>0</v>
      </c>
      <c r="CU2837" s="98">
        <v>455.99067295399999</v>
      </c>
      <c r="CV2837" s="98">
        <v>1022.379728257</v>
      </c>
      <c r="CW2837" s="98">
        <v>545214.88414490235</v>
      </c>
      <c r="CX2837" s="98">
        <v>4480075.5858259192</v>
      </c>
    </row>
    <row r="2838" spans="1:102" x14ac:dyDescent="0.2">
      <c r="A2838" s="98" t="s">
        <v>194</v>
      </c>
      <c r="B2838" s="100">
        <v>39873</v>
      </c>
      <c r="C2838" s="99">
        <v>4243.3590563535699</v>
      </c>
      <c r="D2838" s="99">
        <v>1.8751455839956199</v>
      </c>
      <c r="E2838" s="99">
        <v>392.03295747190703</v>
      </c>
      <c r="F2838" s="99">
        <v>149.548607280478</v>
      </c>
      <c r="G2838" s="99">
        <v>0</v>
      </c>
      <c r="H2838" s="99">
        <v>12.438469382352199</v>
      </c>
      <c r="I2838" s="99">
        <v>0</v>
      </c>
      <c r="J2838" s="99">
        <v>1007.92741919309</v>
      </c>
      <c r="K2838" s="99">
        <v>0</v>
      </c>
      <c r="L2838" s="99">
        <v>619.56879199296202</v>
      </c>
      <c r="M2838" s="99">
        <v>1120.5049895048101</v>
      </c>
      <c r="N2838" s="99">
        <v>1730.9830848425599</v>
      </c>
      <c r="O2838" s="99">
        <v>1008.9713498503</v>
      </c>
      <c r="P2838" s="99">
        <v>0</v>
      </c>
      <c r="Q2838" s="99">
        <v>235.329078156501</v>
      </c>
      <c r="R2838" s="99">
        <v>61.656960729975303</v>
      </c>
      <c r="S2838" s="99">
        <v>0</v>
      </c>
      <c r="T2838" s="99">
        <v>18.5981702860445</v>
      </c>
      <c r="U2838" s="99">
        <v>1036.9481054544401</v>
      </c>
      <c r="V2838" s="99">
        <v>471206.93145370501</v>
      </c>
      <c r="W2838" s="99">
        <v>59.607354894746102</v>
      </c>
      <c r="X2838" s="99">
        <v>59951.490081787102</v>
      </c>
      <c r="Y2838" s="99">
        <v>12363.2865269184</v>
      </c>
      <c r="Z2838" s="99">
        <v>0</v>
      </c>
      <c r="AA2838" s="99">
        <v>3168.0093478560402</v>
      </c>
      <c r="AB2838" s="99">
        <v>0</v>
      </c>
      <c r="AC2838" s="99">
        <v>308536.75058746297</v>
      </c>
      <c r="AD2838" s="99">
        <v>0</v>
      </c>
      <c r="AE2838" s="99">
        <v>36604.174981117198</v>
      </c>
      <c r="AF2838" s="99">
        <v>104348.75005340599</v>
      </c>
      <c r="AG2838" s="99">
        <v>243086.01128768901</v>
      </c>
      <c r="AH2838" s="99">
        <v>84676.333301544204</v>
      </c>
      <c r="AI2838" s="99">
        <v>0</v>
      </c>
      <c r="AJ2838" s="99">
        <v>63264.254921436303</v>
      </c>
      <c r="AK2838" s="99">
        <v>11070.569208622001</v>
      </c>
      <c r="AL2838" s="99">
        <v>0</v>
      </c>
      <c r="AM2838" s="99">
        <v>2890.36312279105</v>
      </c>
      <c r="AN2838" s="99">
        <v>313938.04133987398</v>
      </c>
      <c r="AO2838" s="99">
        <v>3927250.3777771001</v>
      </c>
      <c r="AP2838" s="99">
        <v>462.180658657104</v>
      </c>
      <c r="AQ2838" s="99">
        <v>483409.54551696801</v>
      </c>
      <c r="AR2838" s="99">
        <v>99943.044866561904</v>
      </c>
      <c r="AS2838" s="99">
        <v>0</v>
      </c>
      <c r="AT2838" s="99">
        <v>25387.938471555699</v>
      </c>
      <c r="AU2838" s="99">
        <v>0</v>
      </c>
      <c r="AV2838" s="99">
        <v>1080841.4401702899</v>
      </c>
      <c r="AW2838" s="99">
        <v>0</v>
      </c>
      <c r="AX2838" s="99">
        <v>335728.19277954102</v>
      </c>
      <c r="AY2838" s="99">
        <v>923375.49748992897</v>
      </c>
      <c r="AZ2838" s="99">
        <v>1944538.2172241199</v>
      </c>
      <c r="BA2838" s="99">
        <v>732401.23045349098</v>
      </c>
      <c r="BB2838" s="99">
        <v>0</v>
      </c>
      <c r="BC2838" s="99">
        <v>485112.41883468599</v>
      </c>
      <c r="BD2838" s="99">
        <v>82972.863496780396</v>
      </c>
      <c r="BE2838" s="99">
        <v>0</v>
      </c>
      <c r="BF2838" s="99">
        <v>22912.380059957501</v>
      </c>
      <c r="BG2838" s="99">
        <v>1095714.07627869</v>
      </c>
      <c r="BH2838" s="99">
        <v>1110162.9622192399</v>
      </c>
      <c r="BI2838" s="99">
        <v>72.734965613111896</v>
      </c>
      <c r="BJ2838" s="99">
        <v>162839.47774124099</v>
      </c>
      <c r="BK2838" s="99">
        <v>38885.600651264198</v>
      </c>
      <c r="BL2838" s="99">
        <v>0</v>
      </c>
      <c r="BM2838" s="99">
        <v>3506.1054189205202</v>
      </c>
      <c r="BN2838" s="99">
        <v>0</v>
      </c>
      <c r="BO2838" s="99">
        <v>0</v>
      </c>
      <c r="BP2838" s="99">
        <v>0</v>
      </c>
      <c r="BQ2838" s="99">
        <v>0</v>
      </c>
      <c r="BR2838" s="99">
        <v>225178.63790130601</v>
      </c>
      <c r="BS2838" s="99">
        <v>739181.81384277297</v>
      </c>
      <c r="BT2838" s="99">
        <v>142698.74114418001</v>
      </c>
      <c r="BU2838" s="99">
        <v>0</v>
      </c>
      <c r="BV2838" s="99">
        <v>168002.965530396</v>
      </c>
      <c r="BW2838" s="99">
        <v>10217.888450741801</v>
      </c>
      <c r="BX2838" s="99">
        <v>0</v>
      </c>
      <c r="BY2838" s="99">
        <v>0</v>
      </c>
      <c r="BZ2838" s="99">
        <v>0</v>
      </c>
      <c r="CA2838" s="99">
        <v>4637.5306256413496</v>
      </c>
      <c r="CB2838" s="99">
        <v>531426.69226837205</v>
      </c>
      <c r="CC2838" s="99">
        <v>4404705.0645752</v>
      </c>
      <c r="CD2838" s="99">
        <v>1272645.0158081099</v>
      </c>
      <c r="CE2838" s="99">
        <v>79.374940594658298</v>
      </c>
      <c r="CF2838" s="99">
        <v>14619.416579127301</v>
      </c>
      <c r="CG2838" s="99">
        <v>110836.564113617</v>
      </c>
      <c r="CH2838" s="99">
        <v>0</v>
      </c>
      <c r="CI2838" s="99">
        <v>4716.5616167783701</v>
      </c>
      <c r="CJ2838" s="99">
        <v>545724.18060302699</v>
      </c>
      <c r="CK2838" s="99">
        <v>4515933.5440063505</v>
      </c>
      <c r="CL2838" s="99">
        <v>1285840.33992004</v>
      </c>
      <c r="CM2838" s="166">
        <v>5742.7454348802603</v>
      </c>
      <c r="CN2838" s="166">
        <v>858526.59753418004</v>
      </c>
      <c r="CO2838" s="166">
        <v>5616894.4548950205</v>
      </c>
      <c r="CP2838" s="99">
        <v>1285840.33992004</v>
      </c>
      <c r="CQ2838" s="99">
        <v>0</v>
      </c>
      <c r="CR2838" s="99">
        <v>0</v>
      </c>
      <c r="CS2838" s="99">
        <v>0</v>
      </c>
      <c r="CT2838" s="99">
        <v>0</v>
      </c>
      <c r="CU2838" s="98">
        <v>432.33103580300002</v>
      </c>
      <c r="CV2838" s="98">
        <v>1069.002562231</v>
      </c>
      <c r="CW2838" s="98">
        <v>546046.10884749936</v>
      </c>
      <c r="CX2838" s="98">
        <v>4515541.6286888169</v>
      </c>
    </row>
    <row r="2839" spans="1:102" x14ac:dyDescent="0.2">
      <c r="A2839" s="98" t="s">
        <v>194</v>
      </c>
      <c r="B2839" s="100">
        <v>39965</v>
      </c>
      <c r="C2839" s="99">
        <v>4279.1451797485397</v>
      </c>
      <c r="D2839" s="99">
        <v>1.0814206509967299</v>
      </c>
      <c r="E2839" s="99">
        <v>381.30519508943001</v>
      </c>
      <c r="F2839" s="99">
        <v>145.78130551055099</v>
      </c>
      <c r="G2839" s="99">
        <v>0</v>
      </c>
      <c r="H2839" s="99">
        <v>10.838962159468799</v>
      </c>
      <c r="I2839" s="99">
        <v>0</v>
      </c>
      <c r="J2839" s="99">
        <v>1053.0443874001501</v>
      </c>
      <c r="K2839" s="99">
        <v>0</v>
      </c>
      <c r="L2839" s="99">
        <v>631.09847015142395</v>
      </c>
      <c r="M2839" s="99">
        <v>1127.9140624552999</v>
      </c>
      <c r="N2839" s="99">
        <v>1705.6774533242001</v>
      </c>
      <c r="O2839" s="99">
        <v>1043.78142634034</v>
      </c>
      <c r="P2839" s="99">
        <v>0</v>
      </c>
      <c r="Q2839" s="99">
        <v>241.43237879127301</v>
      </c>
      <c r="R2839" s="99">
        <v>57.661384039092802</v>
      </c>
      <c r="S2839" s="99">
        <v>0</v>
      </c>
      <c r="T2839" s="99">
        <v>17.186189300380601</v>
      </c>
      <c r="U2839" s="99">
        <v>1073.3058015108099</v>
      </c>
      <c r="V2839" s="99">
        <v>476818.98958969099</v>
      </c>
      <c r="W2839" s="99">
        <v>34.626009256579003</v>
      </c>
      <c r="X2839" s="99">
        <v>53405.390185356096</v>
      </c>
      <c r="Y2839" s="99">
        <v>10613.827172637</v>
      </c>
      <c r="Z2839" s="99">
        <v>0</v>
      </c>
      <c r="AA2839" s="99">
        <v>2831.53357547522</v>
      </c>
      <c r="AB2839" s="99">
        <v>0</v>
      </c>
      <c r="AC2839" s="99">
        <v>320710.656406403</v>
      </c>
      <c r="AD2839" s="99">
        <v>0</v>
      </c>
      <c r="AE2839" s="99">
        <v>37384.134965419798</v>
      </c>
      <c r="AF2839" s="99">
        <v>103212.53705406201</v>
      </c>
      <c r="AG2839" s="99">
        <v>239080.07356262201</v>
      </c>
      <c r="AH2839" s="99">
        <v>88258.148200988799</v>
      </c>
      <c r="AI2839" s="99">
        <v>0</v>
      </c>
      <c r="AJ2839" s="99">
        <v>62082.620744228399</v>
      </c>
      <c r="AK2839" s="99">
        <v>10549.5738458633</v>
      </c>
      <c r="AL2839" s="99">
        <v>0</v>
      </c>
      <c r="AM2839" s="99">
        <v>2946.6488405764098</v>
      </c>
      <c r="AN2839" s="99">
        <v>325157.44534683198</v>
      </c>
      <c r="AO2839" s="99">
        <v>4015964.2548828102</v>
      </c>
      <c r="AP2839" s="99">
        <v>278.69568220153502</v>
      </c>
      <c r="AQ2839" s="99">
        <v>444568.01207351702</v>
      </c>
      <c r="AR2839" s="99">
        <v>83782.148807525606</v>
      </c>
      <c r="AS2839" s="99">
        <v>0</v>
      </c>
      <c r="AT2839" s="99">
        <v>22830.975004673001</v>
      </c>
      <c r="AU2839" s="99">
        <v>0</v>
      </c>
      <c r="AV2839" s="99">
        <v>1137946.32069397</v>
      </c>
      <c r="AW2839" s="99">
        <v>0</v>
      </c>
      <c r="AX2839" s="99">
        <v>344520.355026245</v>
      </c>
      <c r="AY2839" s="99">
        <v>918455.83592987095</v>
      </c>
      <c r="AZ2839" s="99">
        <v>1928142.0239257801</v>
      </c>
      <c r="BA2839" s="99">
        <v>770608.049507141</v>
      </c>
      <c r="BB2839" s="99">
        <v>0</v>
      </c>
      <c r="BC2839" s="99">
        <v>481516.58613967901</v>
      </c>
      <c r="BD2839" s="99">
        <v>79678.593138694807</v>
      </c>
      <c r="BE2839" s="99">
        <v>0</v>
      </c>
      <c r="BF2839" s="99">
        <v>23442.325207948699</v>
      </c>
      <c r="BG2839" s="99">
        <v>1149187.4841766399</v>
      </c>
      <c r="BH2839" s="99">
        <v>1135014.2871246301</v>
      </c>
      <c r="BI2839" s="99">
        <v>88.186256485991194</v>
      </c>
      <c r="BJ2839" s="99">
        <v>150833.308218002</v>
      </c>
      <c r="BK2839" s="99">
        <v>34523.9875383377</v>
      </c>
      <c r="BL2839" s="99">
        <v>0</v>
      </c>
      <c r="BM2839" s="99">
        <v>3037.6305597424498</v>
      </c>
      <c r="BN2839" s="99">
        <v>0</v>
      </c>
      <c r="BO2839" s="99">
        <v>0</v>
      </c>
      <c r="BP2839" s="99">
        <v>0</v>
      </c>
      <c r="BQ2839" s="99">
        <v>0</v>
      </c>
      <c r="BR2839" s="99">
        <v>226766.25090408299</v>
      </c>
      <c r="BS2839" s="99">
        <v>735782.66049957299</v>
      </c>
      <c r="BT2839" s="99">
        <v>150165.47625732399</v>
      </c>
      <c r="BU2839" s="99">
        <v>0</v>
      </c>
      <c r="BV2839" s="99">
        <v>167599.74604225199</v>
      </c>
      <c r="BW2839" s="99">
        <v>9475.0172644853592</v>
      </c>
      <c r="BX2839" s="99">
        <v>0</v>
      </c>
      <c r="BY2839" s="99">
        <v>0</v>
      </c>
      <c r="BZ2839" s="99">
        <v>0</v>
      </c>
      <c r="CA2839" s="99">
        <v>4658.8081021308899</v>
      </c>
      <c r="CB2839" s="99">
        <v>531483.63386535598</v>
      </c>
      <c r="CC2839" s="99">
        <v>4461188.92822266</v>
      </c>
      <c r="CD2839" s="99">
        <v>1279345.3750305199</v>
      </c>
      <c r="CE2839" s="99">
        <v>76.317211208865004</v>
      </c>
      <c r="CF2839" s="99">
        <v>13840.548209548</v>
      </c>
      <c r="CG2839" s="99">
        <v>104996.664201736</v>
      </c>
      <c r="CH2839" s="99">
        <v>0</v>
      </c>
      <c r="CI2839" s="99">
        <v>4733.9567819833801</v>
      </c>
      <c r="CJ2839" s="99">
        <v>545347.69098663295</v>
      </c>
      <c r="CK2839" s="99">
        <v>4565249.7599487295</v>
      </c>
      <c r="CL2839" s="99">
        <v>1289916.2936553999</v>
      </c>
      <c r="CM2839" s="166">
        <v>5800.9218570590001</v>
      </c>
      <c r="CN2839" s="166">
        <v>871093.33516693104</v>
      </c>
      <c r="CO2839" s="166">
        <v>5706449.1596679697</v>
      </c>
      <c r="CP2839" s="99">
        <v>1289916.2936553999</v>
      </c>
      <c r="CQ2839" s="99">
        <v>0</v>
      </c>
      <c r="CR2839" s="99">
        <v>0</v>
      </c>
      <c r="CS2839" s="99">
        <v>0</v>
      </c>
      <c r="CT2839" s="99">
        <v>0</v>
      </c>
      <c r="CU2839" s="98">
        <v>417.28377307400001</v>
      </c>
      <c r="CV2839" s="98">
        <v>1112.1001077450001</v>
      </c>
      <c r="CW2839" s="98">
        <v>545324.18207490398</v>
      </c>
      <c r="CX2839" s="98">
        <v>4566185.5924243964</v>
      </c>
    </row>
    <row r="2840" spans="1:102" x14ac:dyDescent="0.2">
      <c r="A2840" s="98" t="s">
        <v>194</v>
      </c>
      <c r="B2840" s="100">
        <v>40057</v>
      </c>
      <c r="C2840" s="99">
        <v>4339.1168739199602</v>
      </c>
      <c r="D2840" s="99">
        <v>0.99564966699836099</v>
      </c>
      <c r="E2840" s="99">
        <v>311.41700409352802</v>
      </c>
      <c r="F2840" s="99">
        <v>141.00401044823201</v>
      </c>
      <c r="G2840" s="99">
        <v>0</v>
      </c>
      <c r="H2840" s="99">
        <v>5.5485035397578004</v>
      </c>
      <c r="I2840" s="99">
        <v>0</v>
      </c>
      <c r="J2840" s="99">
        <v>1076.84152081609</v>
      </c>
      <c r="K2840" s="99">
        <v>0</v>
      </c>
      <c r="L2840" s="99">
        <v>612.77514003962301</v>
      </c>
      <c r="M2840" s="99">
        <v>1123.1984906345599</v>
      </c>
      <c r="N2840" s="99">
        <v>1652.20446164906</v>
      </c>
      <c r="O2840" s="99">
        <v>1085.9106086045499</v>
      </c>
      <c r="P2840" s="99">
        <v>0</v>
      </c>
      <c r="Q2840" s="99">
        <v>241.65572493523399</v>
      </c>
      <c r="R2840" s="99">
        <v>64.298599387519104</v>
      </c>
      <c r="S2840" s="99">
        <v>0</v>
      </c>
      <c r="T2840" s="99">
        <v>16.3247314188629</v>
      </c>
      <c r="U2840" s="99">
        <v>1095.9305073916901</v>
      </c>
      <c r="V2840" s="99">
        <v>486059.04592895502</v>
      </c>
      <c r="W2840" s="99">
        <v>23.386661370983301</v>
      </c>
      <c r="X2840" s="99">
        <v>47327.655465602897</v>
      </c>
      <c r="Y2840" s="99">
        <v>10218.1964999437</v>
      </c>
      <c r="Z2840" s="99">
        <v>0</v>
      </c>
      <c r="AA2840" s="99">
        <v>2100.7989875972298</v>
      </c>
      <c r="AB2840" s="99">
        <v>0</v>
      </c>
      <c r="AC2840" s="99">
        <v>327889.92710495001</v>
      </c>
      <c r="AD2840" s="99">
        <v>0</v>
      </c>
      <c r="AE2840" s="99">
        <v>37720.356054306001</v>
      </c>
      <c r="AF2840" s="99">
        <v>101700.471564293</v>
      </c>
      <c r="AG2840" s="99">
        <v>235297.15591621399</v>
      </c>
      <c r="AH2840" s="99">
        <v>92553.113304138198</v>
      </c>
      <c r="AI2840" s="99">
        <v>0</v>
      </c>
      <c r="AJ2840" s="99">
        <v>64884.030569553397</v>
      </c>
      <c r="AK2840" s="99">
        <v>11000.032679796201</v>
      </c>
      <c r="AL2840" s="99">
        <v>0</v>
      </c>
      <c r="AM2840" s="99">
        <v>2392.7867651581801</v>
      </c>
      <c r="AN2840" s="99">
        <v>330686.77643585199</v>
      </c>
      <c r="AO2840" s="99">
        <v>4089404.9107971201</v>
      </c>
      <c r="AP2840" s="99">
        <v>188.74121369794</v>
      </c>
      <c r="AQ2840" s="99">
        <v>389096.89813995402</v>
      </c>
      <c r="AR2840" s="99">
        <v>83200.654756546006</v>
      </c>
      <c r="AS2840" s="99">
        <v>0</v>
      </c>
      <c r="AT2840" s="99">
        <v>18263.888214111299</v>
      </c>
      <c r="AU2840" s="99">
        <v>0</v>
      </c>
      <c r="AV2840" s="99">
        <v>1179592.87861633</v>
      </c>
      <c r="AW2840" s="99">
        <v>0</v>
      </c>
      <c r="AX2840" s="99">
        <v>349714.82572555501</v>
      </c>
      <c r="AY2840" s="99">
        <v>909978.88307952904</v>
      </c>
      <c r="AZ2840" s="99">
        <v>1889630.5433044401</v>
      </c>
      <c r="BA2840" s="99">
        <v>809306.97468566895</v>
      </c>
      <c r="BB2840" s="99">
        <v>0</v>
      </c>
      <c r="BC2840" s="99">
        <v>503685.32371521002</v>
      </c>
      <c r="BD2840" s="99">
        <v>81796.296882629395</v>
      </c>
      <c r="BE2840" s="99">
        <v>0</v>
      </c>
      <c r="BF2840" s="99">
        <v>21726.997631073002</v>
      </c>
      <c r="BG2840" s="99">
        <v>1185894.05873108</v>
      </c>
      <c r="BH2840" s="99">
        <v>1138629.6966247601</v>
      </c>
      <c r="BI2840" s="99">
        <v>51.372242981568</v>
      </c>
      <c r="BJ2840" s="99">
        <v>138779.88663101199</v>
      </c>
      <c r="BK2840" s="99">
        <v>33547.078544139898</v>
      </c>
      <c r="BL2840" s="99">
        <v>0</v>
      </c>
      <c r="BM2840" s="99">
        <v>2166.36301121116</v>
      </c>
      <c r="BN2840" s="99">
        <v>0</v>
      </c>
      <c r="BO2840" s="99">
        <v>0</v>
      </c>
      <c r="BP2840" s="99">
        <v>0</v>
      </c>
      <c r="BQ2840" s="99">
        <v>0</v>
      </c>
      <c r="BR2840" s="99">
        <v>223790.735855103</v>
      </c>
      <c r="BS2840" s="99">
        <v>723212.80780029297</v>
      </c>
      <c r="BT2840" s="99">
        <v>157422.41184616101</v>
      </c>
      <c r="BU2840" s="99">
        <v>0</v>
      </c>
      <c r="BV2840" s="99">
        <v>173513.037630081</v>
      </c>
      <c r="BW2840" s="99">
        <v>9531.8438955545407</v>
      </c>
      <c r="BX2840" s="99">
        <v>0</v>
      </c>
      <c r="BY2840" s="99">
        <v>0</v>
      </c>
      <c r="BZ2840" s="99">
        <v>0</v>
      </c>
      <c r="CA2840" s="99">
        <v>4654.6808670759201</v>
      </c>
      <c r="CB2840" s="99">
        <v>532115.94916534401</v>
      </c>
      <c r="CC2840" s="99">
        <v>4474852.8244628897</v>
      </c>
      <c r="CD2840" s="99">
        <v>1279646.0390319801</v>
      </c>
      <c r="CE2840" s="99">
        <v>80.142388943582802</v>
      </c>
      <c r="CF2840" s="99">
        <v>14058.7427732944</v>
      </c>
      <c r="CG2840" s="99">
        <v>108526.736992836</v>
      </c>
      <c r="CH2840" s="99">
        <v>0</v>
      </c>
      <c r="CI2840" s="99">
        <v>4733.4888155460403</v>
      </c>
      <c r="CJ2840" s="99">
        <v>546454.35320282006</v>
      </c>
      <c r="CK2840" s="99">
        <v>4581305.51025391</v>
      </c>
      <c r="CL2840" s="99">
        <v>1288263.15663147</v>
      </c>
      <c r="CM2840" s="166">
        <v>5819.3823552727699</v>
      </c>
      <c r="CN2840" s="166">
        <v>876596.69464874303</v>
      </c>
      <c r="CO2840" s="166">
        <v>5762690.8897094699</v>
      </c>
      <c r="CP2840" s="99">
        <v>1288263.15663147</v>
      </c>
      <c r="CQ2840" s="99">
        <v>0</v>
      </c>
      <c r="CR2840" s="99">
        <v>0</v>
      </c>
      <c r="CS2840" s="99">
        <v>0</v>
      </c>
      <c r="CT2840" s="99">
        <v>0</v>
      </c>
      <c r="CU2840" s="98">
        <v>331.771965099</v>
      </c>
      <c r="CV2840" s="98">
        <v>1143.3788847119999</v>
      </c>
      <c r="CW2840" s="98">
        <v>546174.69193863845</v>
      </c>
      <c r="CX2840" s="98">
        <v>4583379.5614557257</v>
      </c>
    </row>
    <row r="2841" spans="1:102" x14ac:dyDescent="0.2">
      <c r="A2841" s="98" t="s">
        <v>194</v>
      </c>
      <c r="B2841" s="100">
        <v>40148</v>
      </c>
      <c r="C2841" s="99">
        <v>4454.4396400451697</v>
      </c>
      <c r="D2841" s="99">
        <v>0</v>
      </c>
      <c r="E2841" s="99">
        <v>253.61437972634999</v>
      </c>
      <c r="F2841" s="99">
        <v>131.65742526017101</v>
      </c>
      <c r="G2841" s="99">
        <v>0</v>
      </c>
      <c r="H2841" s="99">
        <v>1.9334994337114</v>
      </c>
      <c r="I2841" s="99">
        <v>0</v>
      </c>
      <c r="J2841" s="99">
        <v>1114.4337154775901</v>
      </c>
      <c r="K2841" s="99">
        <v>0</v>
      </c>
      <c r="L2841" s="99">
        <v>626.53837959468399</v>
      </c>
      <c r="M2841" s="99">
        <v>1133.58944191039</v>
      </c>
      <c r="N2841" s="99">
        <v>1655.0856068432299</v>
      </c>
      <c r="O2841" s="99">
        <v>1133.85259623826</v>
      </c>
      <c r="P2841" s="99">
        <v>0</v>
      </c>
      <c r="Q2841" s="99">
        <v>240.71631802246</v>
      </c>
      <c r="R2841" s="99">
        <v>61.353178031742601</v>
      </c>
      <c r="S2841" s="99">
        <v>0</v>
      </c>
      <c r="T2841" s="99">
        <v>21.9426748484839</v>
      </c>
      <c r="U2841" s="99">
        <v>1126.9951510578401</v>
      </c>
      <c r="V2841" s="99">
        <v>502129.82133865397</v>
      </c>
      <c r="W2841" s="99">
        <v>0</v>
      </c>
      <c r="X2841" s="99">
        <v>29485.3896071911</v>
      </c>
      <c r="Y2841" s="99">
        <v>9110.6681439876593</v>
      </c>
      <c r="Z2841" s="99">
        <v>0</v>
      </c>
      <c r="AA2841" s="99">
        <v>948.24390046298504</v>
      </c>
      <c r="AB2841" s="99">
        <v>0</v>
      </c>
      <c r="AC2841" s="99">
        <v>339014.36365127598</v>
      </c>
      <c r="AD2841" s="99">
        <v>0</v>
      </c>
      <c r="AE2841" s="99">
        <v>36847.365897178701</v>
      </c>
      <c r="AF2841" s="99">
        <v>104723.81791400901</v>
      </c>
      <c r="AG2841" s="99">
        <v>233322.65838813799</v>
      </c>
      <c r="AH2841" s="99">
        <v>94614.629053115801</v>
      </c>
      <c r="AI2841" s="99">
        <v>0</v>
      </c>
      <c r="AJ2841" s="99">
        <v>64179.340065956101</v>
      </c>
      <c r="AK2841" s="99">
        <v>10481.741662144699</v>
      </c>
      <c r="AL2841" s="99">
        <v>0</v>
      </c>
      <c r="AM2841" s="99">
        <v>3349.3089907765402</v>
      </c>
      <c r="AN2841" s="99">
        <v>340945.59035110503</v>
      </c>
      <c r="AO2841" s="99">
        <v>4208671.7723998995</v>
      </c>
      <c r="AP2841" s="99">
        <v>0</v>
      </c>
      <c r="AQ2841" s="99">
        <v>246329.244169235</v>
      </c>
      <c r="AR2841" s="99">
        <v>76822.731936454802</v>
      </c>
      <c r="AS2841" s="99">
        <v>0</v>
      </c>
      <c r="AT2841" s="99">
        <v>6757.8899749517404</v>
      </c>
      <c r="AU2841" s="99">
        <v>0</v>
      </c>
      <c r="AV2841" s="99">
        <v>1215226.2587280299</v>
      </c>
      <c r="AW2841" s="99">
        <v>0</v>
      </c>
      <c r="AX2841" s="99">
        <v>342835.83564758301</v>
      </c>
      <c r="AY2841" s="99">
        <v>930480.35860443104</v>
      </c>
      <c r="AZ2841" s="99">
        <v>1883158.6425018299</v>
      </c>
      <c r="BA2841" s="99">
        <v>825838.66017913795</v>
      </c>
      <c r="BB2841" s="99">
        <v>0</v>
      </c>
      <c r="BC2841" s="99">
        <v>502176.796222687</v>
      </c>
      <c r="BD2841" s="99">
        <v>81921.156551361099</v>
      </c>
      <c r="BE2841" s="99">
        <v>0</v>
      </c>
      <c r="BF2841" s="99">
        <v>26254.870012998599</v>
      </c>
      <c r="BG2841" s="99">
        <v>1225091.87184143</v>
      </c>
      <c r="BH2841" s="99">
        <v>1178118.42599487</v>
      </c>
      <c r="BI2841" s="99">
        <v>0</v>
      </c>
      <c r="BJ2841" s="99">
        <v>119568.739392281</v>
      </c>
      <c r="BK2841" s="99">
        <v>32026.399073123899</v>
      </c>
      <c r="BL2841" s="99">
        <v>0</v>
      </c>
      <c r="BM2841" s="99">
        <v>1347.39216133952</v>
      </c>
      <c r="BN2841" s="99">
        <v>0</v>
      </c>
      <c r="BO2841" s="99">
        <v>0</v>
      </c>
      <c r="BP2841" s="99">
        <v>0</v>
      </c>
      <c r="BQ2841" s="99">
        <v>0</v>
      </c>
      <c r="BR2841" s="99">
        <v>225712.64761734</v>
      </c>
      <c r="BS2841" s="99">
        <v>734781.64284515404</v>
      </c>
      <c r="BT2841" s="99">
        <v>160869.54652977001</v>
      </c>
      <c r="BU2841" s="99">
        <v>0</v>
      </c>
      <c r="BV2841" s="99">
        <v>173977.09827232399</v>
      </c>
      <c r="BW2841" s="99">
        <v>9573.9109772443808</v>
      </c>
      <c r="BX2841" s="99">
        <v>0</v>
      </c>
      <c r="BY2841" s="99">
        <v>0</v>
      </c>
      <c r="BZ2841" s="99">
        <v>0</v>
      </c>
      <c r="CA2841" s="99">
        <v>4712.1599777340898</v>
      </c>
      <c r="CB2841" s="99">
        <v>533417.15723419201</v>
      </c>
      <c r="CC2841" s="99">
        <v>4496959.8877563505</v>
      </c>
      <c r="CD2841" s="99">
        <v>1299310.6173706099</v>
      </c>
      <c r="CE2841" s="99">
        <v>78.175818619318306</v>
      </c>
      <c r="CF2841" s="99">
        <v>14206.8105764389</v>
      </c>
      <c r="CG2841" s="99">
        <v>111475.46068000799</v>
      </c>
      <c r="CH2841" s="99">
        <v>0</v>
      </c>
      <c r="CI2841" s="99">
        <v>4793.3766588568697</v>
      </c>
      <c r="CJ2841" s="99">
        <v>547960.46584320103</v>
      </c>
      <c r="CK2841" s="99">
        <v>4610687.6752929697</v>
      </c>
      <c r="CL2841" s="99">
        <v>1306691.53656006</v>
      </c>
      <c r="CM2841" s="166">
        <v>5921.1911743283299</v>
      </c>
      <c r="CN2841" s="166">
        <v>891565.00605010998</v>
      </c>
      <c r="CO2841" s="166">
        <v>5843729.9760131799</v>
      </c>
      <c r="CP2841" s="99">
        <v>1306691.53656006</v>
      </c>
      <c r="CQ2841" s="99">
        <v>0</v>
      </c>
      <c r="CR2841" s="99">
        <v>0</v>
      </c>
      <c r="CS2841" s="99">
        <v>0</v>
      </c>
      <c r="CT2841" s="99">
        <v>0</v>
      </c>
      <c r="CU2841" s="98">
        <v>268.15700190400003</v>
      </c>
      <c r="CV2841" s="98">
        <v>1181.1085131350001</v>
      </c>
      <c r="CW2841" s="98">
        <v>547623.96781063091</v>
      </c>
      <c r="CX2841" s="98">
        <v>4608435.3484363584</v>
      </c>
    </row>
    <row r="2842" spans="1:102" x14ac:dyDescent="0.2">
      <c r="A2842" s="98" t="s">
        <v>194</v>
      </c>
      <c r="B2842" s="100">
        <v>40238</v>
      </c>
      <c r="C2842" s="99">
        <v>4525.9490566253698</v>
      </c>
      <c r="D2842" s="99">
        <v>0</v>
      </c>
      <c r="E2842" s="99">
        <v>258.52276449278003</v>
      </c>
      <c r="F2842" s="99">
        <v>138.969774466008</v>
      </c>
      <c r="G2842" s="99">
        <v>0</v>
      </c>
      <c r="H2842" s="99">
        <v>0</v>
      </c>
      <c r="I2842" s="99">
        <v>0</v>
      </c>
      <c r="J2842" s="99">
        <v>1147.03652697802</v>
      </c>
      <c r="K2842" s="99">
        <v>0</v>
      </c>
      <c r="L2842" s="99">
        <v>650.87012299150194</v>
      </c>
      <c r="M2842" s="99">
        <v>1176.6167560219801</v>
      </c>
      <c r="N2842" s="99">
        <v>1625.4192233383701</v>
      </c>
      <c r="O2842" s="99">
        <v>1164.6902439892301</v>
      </c>
      <c r="P2842" s="99">
        <v>0</v>
      </c>
      <c r="Q2842" s="99">
        <v>249.518639331684</v>
      </c>
      <c r="R2842" s="99">
        <v>59.601728705689297</v>
      </c>
      <c r="S2842" s="99">
        <v>0</v>
      </c>
      <c r="T2842" s="99">
        <v>21.853655486833301</v>
      </c>
      <c r="U2842" s="99">
        <v>1154.99352373183</v>
      </c>
      <c r="V2842" s="99">
        <v>503479.57725524902</v>
      </c>
      <c r="W2842" s="99">
        <v>0</v>
      </c>
      <c r="X2842" s="99">
        <v>28445.399204730998</v>
      </c>
      <c r="Y2842" s="99">
        <v>8809.4793281555194</v>
      </c>
      <c r="Z2842" s="99">
        <v>0</v>
      </c>
      <c r="AA2842" s="99">
        <v>0</v>
      </c>
      <c r="AB2842" s="99">
        <v>0</v>
      </c>
      <c r="AC2842" s="99">
        <v>349949.15652465803</v>
      </c>
      <c r="AD2842" s="99">
        <v>0</v>
      </c>
      <c r="AE2842" s="99">
        <v>37309.375624656699</v>
      </c>
      <c r="AF2842" s="99">
        <v>105754.278637886</v>
      </c>
      <c r="AG2842" s="99">
        <v>226381.353281021</v>
      </c>
      <c r="AH2842" s="99">
        <v>95354.103905677795</v>
      </c>
      <c r="AI2842" s="99">
        <v>0</v>
      </c>
      <c r="AJ2842" s="99">
        <v>68370.573182106004</v>
      </c>
      <c r="AK2842" s="99">
        <v>10943.0187586546</v>
      </c>
      <c r="AL2842" s="99">
        <v>0</v>
      </c>
      <c r="AM2842" s="99">
        <v>2921.2632990777502</v>
      </c>
      <c r="AN2842" s="99">
        <v>351060.36197280901</v>
      </c>
      <c r="AO2842" s="99">
        <v>4256533.2969970703</v>
      </c>
      <c r="AP2842" s="99">
        <v>0</v>
      </c>
      <c r="AQ2842" s="99">
        <v>248343.96667861901</v>
      </c>
      <c r="AR2842" s="99">
        <v>75628.621879577593</v>
      </c>
      <c r="AS2842" s="99">
        <v>0</v>
      </c>
      <c r="AT2842" s="99">
        <v>0</v>
      </c>
      <c r="AU2842" s="99">
        <v>0</v>
      </c>
      <c r="AV2842" s="99">
        <v>1266846.86865234</v>
      </c>
      <c r="AW2842" s="99">
        <v>0</v>
      </c>
      <c r="AX2842" s="99">
        <v>350864.12289428699</v>
      </c>
      <c r="AY2842" s="99">
        <v>952115.68180847203</v>
      </c>
      <c r="AZ2842" s="99">
        <v>1831702.0534515399</v>
      </c>
      <c r="BA2842" s="99">
        <v>836094.79137420701</v>
      </c>
      <c r="BB2842" s="99">
        <v>0</v>
      </c>
      <c r="BC2842" s="99">
        <v>536181.22716522205</v>
      </c>
      <c r="BD2842" s="99">
        <v>85805.999134063706</v>
      </c>
      <c r="BE2842" s="99">
        <v>0</v>
      </c>
      <c r="BF2842" s="99">
        <v>24192.129327058799</v>
      </c>
      <c r="BG2842" s="99">
        <v>1269720.10331726</v>
      </c>
      <c r="BH2842" s="99">
        <v>1182989.47346497</v>
      </c>
      <c r="BI2842" s="99">
        <v>0</v>
      </c>
      <c r="BJ2842" s="99">
        <v>115983.86965465501</v>
      </c>
      <c r="BK2842" s="99">
        <v>30206.3303661346</v>
      </c>
      <c r="BL2842" s="99">
        <v>0</v>
      </c>
      <c r="BM2842" s="99">
        <v>784.481708727777</v>
      </c>
      <c r="BN2842" s="99">
        <v>0</v>
      </c>
      <c r="BO2842" s="99">
        <v>0</v>
      </c>
      <c r="BP2842" s="99">
        <v>0</v>
      </c>
      <c r="BQ2842" s="99">
        <v>0</v>
      </c>
      <c r="BR2842" s="99">
        <v>241217.34365272499</v>
      </c>
      <c r="BS2842" s="99">
        <v>712163.15186309803</v>
      </c>
      <c r="BT2842" s="99">
        <v>162902.61470603899</v>
      </c>
      <c r="BU2842" s="99">
        <v>0</v>
      </c>
      <c r="BV2842" s="99">
        <v>185068.82490348801</v>
      </c>
      <c r="BW2842" s="99">
        <v>9733.4230598211307</v>
      </c>
      <c r="BX2842" s="99">
        <v>0</v>
      </c>
      <c r="BY2842" s="99">
        <v>0</v>
      </c>
      <c r="BZ2842" s="99">
        <v>0</v>
      </c>
      <c r="CA2842" s="99">
        <v>4782.83160954714</v>
      </c>
      <c r="CB2842" s="99">
        <v>533380.51680755604</v>
      </c>
      <c r="CC2842" s="99">
        <v>4504929.3819580097</v>
      </c>
      <c r="CD2842" s="99">
        <v>1295291.7507934601</v>
      </c>
      <c r="CE2842" s="99">
        <v>77.731540585868103</v>
      </c>
      <c r="CF2842" s="99">
        <v>14079.912456750901</v>
      </c>
      <c r="CG2842" s="99">
        <v>111887.08989334101</v>
      </c>
      <c r="CH2842" s="99">
        <v>0</v>
      </c>
      <c r="CI2842" s="99">
        <v>4860.41591799259</v>
      </c>
      <c r="CJ2842" s="99">
        <v>547633.41295623803</v>
      </c>
      <c r="CK2842" s="99">
        <v>4617475.5494995099</v>
      </c>
      <c r="CL2842" s="99">
        <v>1310081.4519958501</v>
      </c>
      <c r="CM2842" s="166">
        <v>6003.6101632714299</v>
      </c>
      <c r="CN2842" s="166">
        <v>899135.80785369896</v>
      </c>
      <c r="CO2842" s="166">
        <v>5887704.4190063505</v>
      </c>
      <c r="CP2842" s="99">
        <v>1310081.4519958501</v>
      </c>
      <c r="CQ2842" s="99">
        <v>0</v>
      </c>
      <c r="CR2842" s="99">
        <v>0</v>
      </c>
      <c r="CS2842" s="99">
        <v>0</v>
      </c>
      <c r="CT2842" s="99">
        <v>0</v>
      </c>
      <c r="CU2842" s="98">
        <v>268.58766179000003</v>
      </c>
      <c r="CV2842" s="98">
        <v>1221.493860111</v>
      </c>
      <c r="CW2842" s="98">
        <v>547460.42926430691</v>
      </c>
      <c r="CX2842" s="98">
        <v>4616816.4718513507</v>
      </c>
    </row>
    <row r="2843" spans="1:102" x14ac:dyDescent="0.2">
      <c r="A2843" s="98" t="s">
        <v>194</v>
      </c>
      <c r="B2843" s="100">
        <v>40330</v>
      </c>
      <c r="C2843" s="99">
        <v>4510.4540902376202</v>
      </c>
      <c r="D2843" s="99">
        <v>0</v>
      </c>
      <c r="E2843" s="99">
        <v>246.74463523551799</v>
      </c>
      <c r="F2843" s="99">
        <v>127.43488830048599</v>
      </c>
      <c r="G2843" s="99">
        <v>0</v>
      </c>
      <c r="H2843" s="99">
        <v>0</v>
      </c>
      <c r="I2843" s="99">
        <v>0</v>
      </c>
      <c r="J2843" s="99">
        <v>1171.2685578763501</v>
      </c>
      <c r="K2843" s="99">
        <v>0</v>
      </c>
      <c r="L2843" s="99">
        <v>660.97328897565603</v>
      </c>
      <c r="M2843" s="99">
        <v>1167.37086299062</v>
      </c>
      <c r="N2843" s="99">
        <v>1603.6792778521799</v>
      </c>
      <c r="O2843" s="99">
        <v>1163.62163192034</v>
      </c>
      <c r="P2843" s="99">
        <v>0</v>
      </c>
      <c r="Q2843" s="99">
        <v>246.961351146922</v>
      </c>
      <c r="R2843" s="99">
        <v>63.525253602769197</v>
      </c>
      <c r="S2843" s="99">
        <v>0</v>
      </c>
      <c r="T2843" s="99">
        <v>16.114673552568998</v>
      </c>
      <c r="U2843" s="99">
        <v>1175.75767065585</v>
      </c>
      <c r="V2843" s="99">
        <v>501156.081691742</v>
      </c>
      <c r="W2843" s="99">
        <v>0</v>
      </c>
      <c r="X2843" s="99">
        <v>28802.2302939892</v>
      </c>
      <c r="Y2843" s="99">
        <v>8020.0893850326502</v>
      </c>
      <c r="Z2843" s="99">
        <v>0</v>
      </c>
      <c r="AA2843" s="99">
        <v>0</v>
      </c>
      <c r="AB2843" s="99">
        <v>0</v>
      </c>
      <c r="AC2843" s="99">
        <v>359616.73167037999</v>
      </c>
      <c r="AD2843" s="99">
        <v>0</v>
      </c>
      <c r="AE2843" s="99">
        <v>38338.773183345802</v>
      </c>
      <c r="AF2843" s="99">
        <v>107609.930547714</v>
      </c>
      <c r="AG2843" s="99">
        <v>221588.45374298099</v>
      </c>
      <c r="AH2843" s="99">
        <v>93533.528257369995</v>
      </c>
      <c r="AI2843" s="99">
        <v>0</v>
      </c>
      <c r="AJ2843" s="99">
        <v>69347.409611701994</v>
      </c>
      <c r="AK2843" s="99">
        <v>12292.416898727401</v>
      </c>
      <c r="AL2843" s="99">
        <v>0</v>
      </c>
      <c r="AM2843" s="99">
        <v>2584.70123758912</v>
      </c>
      <c r="AN2843" s="99">
        <v>360776.761142731</v>
      </c>
      <c r="AO2843" s="99">
        <v>4236257.5985717801</v>
      </c>
      <c r="AP2843" s="99">
        <v>0</v>
      </c>
      <c r="AQ2843" s="99">
        <v>256991.105949402</v>
      </c>
      <c r="AR2843" s="99">
        <v>71612.9899702072</v>
      </c>
      <c r="AS2843" s="99">
        <v>0</v>
      </c>
      <c r="AT2843" s="99">
        <v>0</v>
      </c>
      <c r="AU2843" s="99">
        <v>0</v>
      </c>
      <c r="AV2843" s="99">
        <v>1311067.4638519301</v>
      </c>
      <c r="AW2843" s="99">
        <v>0</v>
      </c>
      <c r="AX2843" s="99">
        <v>359794.81691741903</v>
      </c>
      <c r="AY2843" s="99">
        <v>976184.062683105</v>
      </c>
      <c r="AZ2843" s="99">
        <v>1794357.0944366499</v>
      </c>
      <c r="BA2843" s="99">
        <v>821996.82794952404</v>
      </c>
      <c r="BB2843" s="99">
        <v>0</v>
      </c>
      <c r="BC2843" s="99">
        <v>547322.65761566197</v>
      </c>
      <c r="BD2843" s="99">
        <v>95778.494468688994</v>
      </c>
      <c r="BE2843" s="99">
        <v>0</v>
      </c>
      <c r="BF2843" s="99">
        <v>21659.863714456598</v>
      </c>
      <c r="BG2843" s="99">
        <v>1312863.1252441399</v>
      </c>
      <c r="BH2843" s="99">
        <v>1180901.14543152</v>
      </c>
      <c r="BI2843" s="99">
        <v>0</v>
      </c>
      <c r="BJ2843" s="99">
        <v>114376.80246925401</v>
      </c>
      <c r="BK2843" s="99">
        <v>29729.340852975802</v>
      </c>
      <c r="BL2843" s="99">
        <v>0</v>
      </c>
      <c r="BM2843" s="99">
        <v>735.87751343101297</v>
      </c>
      <c r="BN2843" s="99">
        <v>0</v>
      </c>
      <c r="BO2843" s="99">
        <v>0</v>
      </c>
      <c r="BP2843" s="99">
        <v>0</v>
      </c>
      <c r="BQ2843" s="99">
        <v>0</v>
      </c>
      <c r="BR2843" s="99">
        <v>244853.98301696801</v>
      </c>
      <c r="BS2843" s="99">
        <v>698003.18203735398</v>
      </c>
      <c r="BT2843" s="99">
        <v>159925.64006233201</v>
      </c>
      <c r="BU2843" s="99">
        <v>0</v>
      </c>
      <c r="BV2843" s="99">
        <v>189006.741731644</v>
      </c>
      <c r="BW2843" s="99">
        <v>10791.442185759501</v>
      </c>
      <c r="BX2843" s="99">
        <v>0</v>
      </c>
      <c r="BY2843" s="99">
        <v>0</v>
      </c>
      <c r="BZ2843" s="99">
        <v>0</v>
      </c>
      <c r="CA2843" s="99">
        <v>4748.6397359371203</v>
      </c>
      <c r="CB2843" s="99">
        <v>529152.32583618199</v>
      </c>
      <c r="CC2843" s="99">
        <v>4490394.5179443397</v>
      </c>
      <c r="CD2843" s="99">
        <v>1291753.2047882101</v>
      </c>
      <c r="CE2843" s="99">
        <v>79.799880712293103</v>
      </c>
      <c r="CF2843" s="99">
        <v>14735.978679776201</v>
      </c>
      <c r="CG2843" s="99">
        <v>115725.19354629501</v>
      </c>
      <c r="CH2843" s="99">
        <v>0</v>
      </c>
      <c r="CI2843" s="99">
        <v>4827.3387266993504</v>
      </c>
      <c r="CJ2843" s="99">
        <v>543865.28825378395</v>
      </c>
      <c r="CK2843" s="99">
        <v>4605624.7294311495</v>
      </c>
      <c r="CL2843" s="99">
        <v>1302721.2011566199</v>
      </c>
      <c r="CM2843" s="166">
        <v>5996.6374289393398</v>
      </c>
      <c r="CN2843" s="166">
        <v>903606.57028198196</v>
      </c>
      <c r="CO2843" s="166">
        <v>5914431.3649902297</v>
      </c>
      <c r="CP2843" s="99">
        <v>1302721.2011566199</v>
      </c>
      <c r="CQ2843" s="99">
        <v>0</v>
      </c>
      <c r="CR2843" s="99">
        <v>0</v>
      </c>
      <c r="CS2843" s="99">
        <v>0</v>
      </c>
      <c r="CT2843" s="99">
        <v>0</v>
      </c>
      <c r="CU2843" s="98">
        <v>254.400445545</v>
      </c>
      <c r="CV2843" s="98">
        <v>1243.6540565329999</v>
      </c>
      <c r="CW2843" s="98">
        <v>543888.30451595818</v>
      </c>
      <c r="CX2843" s="98">
        <v>4606119.7114906348</v>
      </c>
    </row>
    <row r="2844" spans="1:102" x14ac:dyDescent="0.2">
      <c r="A2844" s="98" t="s">
        <v>194</v>
      </c>
      <c r="B2844" s="100">
        <v>40422</v>
      </c>
      <c r="C2844" s="99">
        <v>4483.8014059662801</v>
      </c>
      <c r="D2844" s="99">
        <v>0</v>
      </c>
      <c r="E2844" s="99">
        <v>238.89992455765599</v>
      </c>
      <c r="F2844" s="99">
        <v>123.125121828169</v>
      </c>
      <c r="G2844" s="99">
        <v>0</v>
      </c>
      <c r="H2844" s="99">
        <v>0</v>
      </c>
      <c r="I2844" s="99">
        <v>0</v>
      </c>
      <c r="J2844" s="99">
        <v>1189.4881150871499</v>
      </c>
      <c r="K2844" s="99">
        <v>0</v>
      </c>
      <c r="L2844" s="99">
        <v>686.28778520971503</v>
      </c>
      <c r="M2844" s="99">
        <v>1154.42809744179</v>
      </c>
      <c r="N2844" s="99">
        <v>1579.5743110477899</v>
      </c>
      <c r="O2844" s="99">
        <v>1152.4381060749299</v>
      </c>
      <c r="P2844" s="99">
        <v>0</v>
      </c>
      <c r="Q2844" s="99">
        <v>251.651168253273</v>
      </c>
      <c r="R2844" s="99">
        <v>70.965970507822902</v>
      </c>
      <c r="S2844" s="99">
        <v>0</v>
      </c>
      <c r="T2844" s="99">
        <v>24.729175227228598</v>
      </c>
      <c r="U2844" s="99">
        <v>1198.02496141195</v>
      </c>
      <c r="V2844" s="99">
        <v>501344.88678741502</v>
      </c>
      <c r="W2844" s="99">
        <v>0</v>
      </c>
      <c r="X2844" s="99">
        <v>27432.7025117874</v>
      </c>
      <c r="Y2844" s="99">
        <v>7306.0524494647998</v>
      </c>
      <c r="Z2844" s="99">
        <v>0</v>
      </c>
      <c r="AA2844" s="99">
        <v>0</v>
      </c>
      <c r="AB2844" s="99">
        <v>0</v>
      </c>
      <c r="AC2844" s="99">
        <v>366565.19331359898</v>
      </c>
      <c r="AD2844" s="99">
        <v>0</v>
      </c>
      <c r="AE2844" s="99">
        <v>39340.930444240599</v>
      </c>
      <c r="AF2844" s="99">
        <v>106793.261005402</v>
      </c>
      <c r="AG2844" s="99">
        <v>217850.21745300299</v>
      </c>
      <c r="AH2844" s="99">
        <v>93434.728040695205</v>
      </c>
      <c r="AI2844" s="99">
        <v>0</v>
      </c>
      <c r="AJ2844" s="99">
        <v>70392.778360366807</v>
      </c>
      <c r="AK2844" s="99">
        <v>11822.673383832</v>
      </c>
      <c r="AL2844" s="99">
        <v>0</v>
      </c>
      <c r="AM2844" s="99">
        <v>2686.9650420248499</v>
      </c>
      <c r="AN2844" s="99">
        <v>368437.86378478998</v>
      </c>
      <c r="AO2844" s="99">
        <v>4245204.9081420898</v>
      </c>
      <c r="AP2844" s="99">
        <v>0</v>
      </c>
      <c r="AQ2844" s="99">
        <v>242915.57196807899</v>
      </c>
      <c r="AR2844" s="99">
        <v>66983.065476417498</v>
      </c>
      <c r="AS2844" s="99">
        <v>0</v>
      </c>
      <c r="AT2844" s="99">
        <v>0</v>
      </c>
      <c r="AU2844" s="99">
        <v>0</v>
      </c>
      <c r="AV2844" s="99">
        <v>1336056.54612732</v>
      </c>
      <c r="AW2844" s="99">
        <v>0</v>
      </c>
      <c r="AX2844" s="99">
        <v>362869.33702850301</v>
      </c>
      <c r="AY2844" s="99">
        <v>968814.83464050305</v>
      </c>
      <c r="AZ2844" s="99">
        <v>1772602.2826690699</v>
      </c>
      <c r="BA2844" s="99">
        <v>824561.98132324195</v>
      </c>
      <c r="BB2844" s="99">
        <v>0</v>
      </c>
      <c r="BC2844" s="99">
        <v>553835.60735320998</v>
      </c>
      <c r="BD2844" s="99">
        <v>94076.665070533796</v>
      </c>
      <c r="BE2844" s="99">
        <v>0</v>
      </c>
      <c r="BF2844" s="99">
        <v>22943.776638269399</v>
      </c>
      <c r="BG2844" s="99">
        <v>1339041.12854004</v>
      </c>
      <c r="BH2844" s="99">
        <v>1170761.4203949</v>
      </c>
      <c r="BI2844" s="99">
        <v>0</v>
      </c>
      <c r="BJ2844" s="99">
        <v>115292.00464248699</v>
      </c>
      <c r="BK2844" s="99">
        <v>28838.9513466358</v>
      </c>
      <c r="BL2844" s="99">
        <v>0</v>
      </c>
      <c r="BM2844" s="99">
        <v>781.74038020521402</v>
      </c>
      <c r="BN2844" s="99">
        <v>0</v>
      </c>
      <c r="BO2844" s="99">
        <v>0</v>
      </c>
      <c r="BP2844" s="99">
        <v>0</v>
      </c>
      <c r="BQ2844" s="99">
        <v>0</v>
      </c>
      <c r="BR2844" s="99">
        <v>243649.24348449701</v>
      </c>
      <c r="BS2844" s="99">
        <v>690932.59256744396</v>
      </c>
      <c r="BT2844" s="99">
        <v>160624.564857483</v>
      </c>
      <c r="BU2844" s="99">
        <v>0</v>
      </c>
      <c r="BV2844" s="99">
        <v>190539.84599304199</v>
      </c>
      <c r="BW2844" s="99">
        <v>10846.7403542995</v>
      </c>
      <c r="BX2844" s="99">
        <v>0</v>
      </c>
      <c r="BY2844" s="99">
        <v>0</v>
      </c>
      <c r="BZ2844" s="99">
        <v>0</v>
      </c>
      <c r="CA2844" s="99">
        <v>4728.8213696479797</v>
      </c>
      <c r="CB2844" s="99">
        <v>527333.05946350098</v>
      </c>
      <c r="CC2844" s="99">
        <v>4498475.6904907199</v>
      </c>
      <c r="CD2844" s="99">
        <v>1289071.4390258801</v>
      </c>
      <c r="CE2844" s="99">
        <v>93.767594486475005</v>
      </c>
      <c r="CF2844" s="99">
        <v>14831.520178794901</v>
      </c>
      <c r="CG2844" s="99">
        <v>119318.353842735</v>
      </c>
      <c r="CH2844" s="99">
        <v>0</v>
      </c>
      <c r="CI2844" s="99">
        <v>4821.7965238690404</v>
      </c>
      <c r="CJ2844" s="99">
        <v>541659.04587554897</v>
      </c>
      <c r="CK2844" s="99">
        <v>4615241.3105468797</v>
      </c>
      <c r="CL2844" s="99">
        <v>1297468.3282470701</v>
      </c>
      <c r="CM2844" s="166">
        <v>6010.03149330616</v>
      </c>
      <c r="CN2844" s="166">
        <v>912777.94701385498</v>
      </c>
      <c r="CO2844" s="166">
        <v>5957153.37890625</v>
      </c>
      <c r="CP2844" s="99">
        <v>1297468.3282470701</v>
      </c>
      <c r="CQ2844" s="99">
        <v>0</v>
      </c>
      <c r="CR2844" s="99">
        <v>0</v>
      </c>
      <c r="CS2844" s="99">
        <v>0</v>
      </c>
      <c r="CT2844" s="99">
        <v>0</v>
      </c>
      <c r="CU2844" s="98">
        <v>244.003475678</v>
      </c>
      <c r="CV2844" s="98">
        <v>1272.8152762550001</v>
      </c>
      <c r="CW2844" s="98">
        <v>542164.57964229584</v>
      </c>
      <c r="CX2844" s="98">
        <v>4617794.0443334552</v>
      </c>
    </row>
    <row r="2845" spans="1:102" x14ac:dyDescent="0.2">
      <c r="A2845" s="98" t="s">
        <v>194</v>
      </c>
      <c r="B2845" s="100">
        <v>40513</v>
      </c>
      <c r="C2845" s="99">
        <v>4395.8381173610696</v>
      </c>
      <c r="D2845" s="99">
        <v>0</v>
      </c>
      <c r="E2845" s="99">
        <v>246.19151029735801</v>
      </c>
      <c r="F2845" s="99">
        <v>126.85606393218001</v>
      </c>
      <c r="G2845" s="99">
        <v>0</v>
      </c>
      <c r="H2845" s="99">
        <v>0</v>
      </c>
      <c r="I2845" s="99">
        <v>0</v>
      </c>
      <c r="J2845" s="99">
        <v>1214.6723330765999</v>
      </c>
      <c r="K2845" s="99">
        <v>0</v>
      </c>
      <c r="L2845" s="99">
        <v>843.42974172532604</v>
      </c>
      <c r="M2845" s="99">
        <v>1152.0629677474501</v>
      </c>
      <c r="N2845" s="99">
        <v>1535.69297651947</v>
      </c>
      <c r="O2845" s="99">
        <v>1129.4509042054401</v>
      </c>
      <c r="P2845" s="99">
        <v>0</v>
      </c>
      <c r="Q2845" s="99">
        <v>249.88575256802099</v>
      </c>
      <c r="R2845" s="99">
        <v>81.997718052938595</v>
      </c>
      <c r="S2845" s="99">
        <v>0</v>
      </c>
      <c r="T2845" s="99">
        <v>26.171539097325901</v>
      </c>
      <c r="U2845" s="99">
        <v>1218.07349519432</v>
      </c>
      <c r="V2845" s="99">
        <v>494114.39048385603</v>
      </c>
      <c r="W2845" s="99">
        <v>0</v>
      </c>
      <c r="X2845" s="99">
        <v>29592.3514339924</v>
      </c>
      <c r="Y2845" s="99">
        <v>8371.5667449235898</v>
      </c>
      <c r="Z2845" s="99">
        <v>0</v>
      </c>
      <c r="AA2845" s="99">
        <v>0</v>
      </c>
      <c r="AB2845" s="99">
        <v>0</v>
      </c>
      <c r="AC2845" s="99">
        <v>377403.27546310402</v>
      </c>
      <c r="AD2845" s="99">
        <v>0</v>
      </c>
      <c r="AE2845" s="99">
        <v>46085.384729862199</v>
      </c>
      <c r="AF2845" s="99">
        <v>106842.72032547</v>
      </c>
      <c r="AG2845" s="99">
        <v>214582.42327690101</v>
      </c>
      <c r="AH2845" s="99">
        <v>84131.958099365205</v>
      </c>
      <c r="AI2845" s="99">
        <v>0</v>
      </c>
      <c r="AJ2845" s="99">
        <v>71767.053992271394</v>
      </c>
      <c r="AK2845" s="99">
        <v>12177.089765906299</v>
      </c>
      <c r="AL2845" s="99">
        <v>0</v>
      </c>
      <c r="AM2845" s="99">
        <v>2976.80605688691</v>
      </c>
      <c r="AN2845" s="99">
        <v>377295.306274414</v>
      </c>
      <c r="AO2845" s="99">
        <v>4199304.8070678702</v>
      </c>
      <c r="AP2845" s="99">
        <v>0</v>
      </c>
      <c r="AQ2845" s="99">
        <v>260241.36541938799</v>
      </c>
      <c r="AR2845" s="99">
        <v>79645.079248428301</v>
      </c>
      <c r="AS2845" s="99">
        <v>0</v>
      </c>
      <c r="AT2845" s="99">
        <v>0</v>
      </c>
      <c r="AU2845" s="99">
        <v>0</v>
      </c>
      <c r="AV2845" s="99">
        <v>1378105.76290894</v>
      </c>
      <c r="AW2845" s="99">
        <v>0</v>
      </c>
      <c r="AX2845" s="99">
        <v>428888.002605438</v>
      </c>
      <c r="AY2845" s="99">
        <v>983211.51698303199</v>
      </c>
      <c r="AZ2845" s="99">
        <v>1744236.2591552699</v>
      </c>
      <c r="BA2845" s="99">
        <v>748029.17726898205</v>
      </c>
      <c r="BB2845" s="99">
        <v>0</v>
      </c>
      <c r="BC2845" s="99">
        <v>565980.35160064697</v>
      </c>
      <c r="BD2845" s="99">
        <v>95026.696022987395</v>
      </c>
      <c r="BE2845" s="99">
        <v>0</v>
      </c>
      <c r="BF2845" s="99">
        <v>24970.742345094699</v>
      </c>
      <c r="BG2845" s="99">
        <v>1382754.2350921601</v>
      </c>
      <c r="BH2845" s="99">
        <v>1145705.50566101</v>
      </c>
      <c r="BI2845" s="99">
        <v>0</v>
      </c>
      <c r="BJ2845" s="99">
        <v>117455.539910316</v>
      </c>
      <c r="BK2845" s="99">
        <v>31659.673690557502</v>
      </c>
      <c r="BL2845" s="99">
        <v>0</v>
      </c>
      <c r="BM2845" s="99">
        <v>762.32944113761198</v>
      </c>
      <c r="BN2845" s="99">
        <v>0</v>
      </c>
      <c r="BO2845" s="99">
        <v>0</v>
      </c>
      <c r="BP2845" s="99">
        <v>0</v>
      </c>
      <c r="BQ2845" s="99">
        <v>0</v>
      </c>
      <c r="BR2845" s="99">
        <v>243535.973712921</v>
      </c>
      <c r="BS2845" s="99">
        <v>682196.28702545201</v>
      </c>
      <c r="BT2845" s="99">
        <v>145471.77019691499</v>
      </c>
      <c r="BU2845" s="99">
        <v>0</v>
      </c>
      <c r="BV2845" s="99">
        <v>194740.74405860901</v>
      </c>
      <c r="BW2845" s="99">
        <v>9841.2217283248901</v>
      </c>
      <c r="BX2845" s="99">
        <v>0</v>
      </c>
      <c r="BY2845" s="99">
        <v>0</v>
      </c>
      <c r="BZ2845" s="99">
        <v>0</v>
      </c>
      <c r="CA2845" s="99">
        <v>4645.6404893398303</v>
      </c>
      <c r="CB2845" s="99">
        <v>524196.24789428699</v>
      </c>
      <c r="CC2845" s="99">
        <v>4447447.9331054697</v>
      </c>
      <c r="CD2845" s="99">
        <v>1269887.2043304399</v>
      </c>
      <c r="CE2845" s="99">
        <v>104.375973424874</v>
      </c>
      <c r="CF2845" s="99">
        <v>15919.7258826494</v>
      </c>
      <c r="CG2845" s="99">
        <v>126049.96237659499</v>
      </c>
      <c r="CH2845" s="99">
        <v>0</v>
      </c>
      <c r="CI2845" s="99">
        <v>4752.6400365233403</v>
      </c>
      <c r="CJ2845" s="99">
        <v>540277.62720489502</v>
      </c>
      <c r="CK2845" s="99">
        <v>4575308.8587036096</v>
      </c>
      <c r="CL2845" s="99">
        <v>1276957.5099792499</v>
      </c>
      <c r="CM2845" s="166">
        <v>5968.3867543935803</v>
      </c>
      <c r="CN2845" s="166">
        <v>914136.37682342494</v>
      </c>
      <c r="CO2845" s="166">
        <v>5955348.8216552697</v>
      </c>
      <c r="CP2845" s="99">
        <v>1276957.5099792499</v>
      </c>
      <c r="CQ2845" s="99">
        <v>0</v>
      </c>
      <c r="CR2845" s="99">
        <v>0</v>
      </c>
      <c r="CS2845" s="99">
        <v>0</v>
      </c>
      <c r="CT2845" s="99">
        <v>0</v>
      </c>
      <c r="CU2845" s="98">
        <v>252.654098922</v>
      </c>
      <c r="CV2845" s="98">
        <v>1307.5827087059999</v>
      </c>
      <c r="CW2845" s="98">
        <v>540115.97377693641</v>
      </c>
      <c r="CX2845" s="98">
        <v>4573497.8954820642</v>
      </c>
    </row>
    <row r="2846" spans="1:102" x14ac:dyDescent="0.2">
      <c r="A2846" s="98" t="s">
        <v>194</v>
      </c>
      <c r="B2846" s="100">
        <v>40603</v>
      </c>
      <c r="C2846" s="99">
        <v>4286.9024857282602</v>
      </c>
      <c r="D2846" s="99">
        <v>0</v>
      </c>
      <c r="E2846" s="99">
        <v>260.663496695459</v>
      </c>
      <c r="F2846" s="99">
        <v>131.753533456475</v>
      </c>
      <c r="G2846" s="99">
        <v>0</v>
      </c>
      <c r="H2846" s="99">
        <v>0</v>
      </c>
      <c r="I2846" s="99">
        <v>0</v>
      </c>
      <c r="J2846" s="99">
        <v>1256.3269692659401</v>
      </c>
      <c r="K2846" s="99">
        <v>0</v>
      </c>
      <c r="L2846" s="99">
        <v>1629.65400254726</v>
      </c>
      <c r="M2846" s="99">
        <v>1138.62918356061</v>
      </c>
      <c r="N2846" s="99">
        <v>1492.5823456049</v>
      </c>
      <c r="O2846" s="99">
        <v>0</v>
      </c>
      <c r="P2846" s="99">
        <v>0</v>
      </c>
      <c r="Q2846" s="99">
        <v>255.49441823922101</v>
      </c>
      <c r="R2846" s="99">
        <v>0</v>
      </c>
      <c r="S2846" s="99">
        <v>0</v>
      </c>
      <c r="T2846" s="99">
        <v>100.26148950215401</v>
      </c>
      <c r="U2846" s="99">
        <v>1258.8177330195899</v>
      </c>
      <c r="V2846" s="99">
        <v>484494.32349777198</v>
      </c>
      <c r="W2846" s="99">
        <v>0</v>
      </c>
      <c r="X2846" s="99">
        <v>27720.418529510502</v>
      </c>
      <c r="Y2846" s="99">
        <v>7545.59982103109</v>
      </c>
      <c r="Z2846" s="99">
        <v>0</v>
      </c>
      <c r="AA2846" s="99">
        <v>0</v>
      </c>
      <c r="AB2846" s="99">
        <v>0</v>
      </c>
      <c r="AC2846" s="99">
        <v>388141.085571289</v>
      </c>
      <c r="AD2846" s="99">
        <v>0</v>
      </c>
      <c r="AE2846" s="99">
        <v>125219.58737468701</v>
      </c>
      <c r="AF2846" s="99">
        <v>104965.53474903099</v>
      </c>
      <c r="AG2846" s="99">
        <v>207995.341316223</v>
      </c>
      <c r="AH2846" s="99">
        <v>0</v>
      </c>
      <c r="AI2846" s="99">
        <v>0</v>
      </c>
      <c r="AJ2846" s="99">
        <v>72303.725892066999</v>
      </c>
      <c r="AK2846" s="99">
        <v>0</v>
      </c>
      <c r="AL2846" s="99">
        <v>0</v>
      </c>
      <c r="AM2846" s="99">
        <v>15303.067351937299</v>
      </c>
      <c r="AN2846" s="99">
        <v>388280.19394683797</v>
      </c>
      <c r="AO2846" s="99">
        <v>4122722.3388977102</v>
      </c>
      <c r="AP2846" s="99">
        <v>0</v>
      </c>
      <c r="AQ2846" s="99">
        <v>249001.91496658299</v>
      </c>
      <c r="AR2846" s="99">
        <v>67483.645404815703</v>
      </c>
      <c r="AS2846" s="99">
        <v>0</v>
      </c>
      <c r="AT2846" s="99">
        <v>0</v>
      </c>
      <c r="AU2846" s="99">
        <v>0</v>
      </c>
      <c r="AV2846" s="99">
        <v>1440430.67468262</v>
      </c>
      <c r="AW2846" s="99">
        <v>0</v>
      </c>
      <c r="AX2846" s="99">
        <v>1140686.5626068099</v>
      </c>
      <c r="AY2846" s="99">
        <v>966463.36855316197</v>
      </c>
      <c r="AZ2846" s="99">
        <v>1680587.84559631</v>
      </c>
      <c r="BA2846" s="99">
        <v>0</v>
      </c>
      <c r="BB2846" s="99">
        <v>0</v>
      </c>
      <c r="BC2846" s="99">
        <v>568101.98975372303</v>
      </c>
      <c r="BD2846" s="99">
        <v>0</v>
      </c>
      <c r="BE2846" s="99">
        <v>0</v>
      </c>
      <c r="BF2846" s="99">
        <v>122287.521495819</v>
      </c>
      <c r="BG2846" s="99">
        <v>1440967.99143982</v>
      </c>
      <c r="BH2846" s="99">
        <v>1001170.65485382</v>
      </c>
      <c r="BI2846" s="99">
        <v>0</v>
      </c>
      <c r="BJ2846" s="99">
        <v>105030.11124038701</v>
      </c>
      <c r="BK2846" s="99">
        <v>27769.8139328957</v>
      </c>
      <c r="BL2846" s="99">
        <v>0</v>
      </c>
      <c r="BM2846" s="99">
        <v>0</v>
      </c>
      <c r="BN2846" s="99">
        <v>0</v>
      </c>
      <c r="BO2846" s="99">
        <v>0</v>
      </c>
      <c r="BP2846" s="99">
        <v>0</v>
      </c>
      <c r="BQ2846" s="99">
        <v>0</v>
      </c>
      <c r="BR2846" s="99">
        <v>238224.92527961699</v>
      </c>
      <c r="BS2846" s="99">
        <v>668857.07027435303</v>
      </c>
      <c r="BT2846" s="99">
        <v>0</v>
      </c>
      <c r="BU2846" s="99">
        <v>0</v>
      </c>
      <c r="BV2846" s="99">
        <v>197833.918819427</v>
      </c>
      <c r="BW2846" s="99">
        <v>0</v>
      </c>
      <c r="BX2846" s="99">
        <v>0</v>
      </c>
      <c r="BY2846" s="99">
        <v>0</v>
      </c>
      <c r="BZ2846" s="99">
        <v>0</v>
      </c>
      <c r="CA2846" s="99">
        <v>4548.3858925104096</v>
      </c>
      <c r="CB2846" s="99">
        <v>513264.872913361</v>
      </c>
      <c r="CC2846" s="99">
        <v>4387332.7206420898</v>
      </c>
      <c r="CD2846" s="99">
        <v>1100744.6483306901</v>
      </c>
      <c r="CE2846" s="99">
        <v>103.252052658238</v>
      </c>
      <c r="CF2846" s="99">
        <v>16264.3061113358</v>
      </c>
      <c r="CG2846" s="99">
        <v>130265.383753777</v>
      </c>
      <c r="CH2846" s="99">
        <v>0</v>
      </c>
      <c r="CI2846" s="99">
        <v>4650.3885557055501</v>
      </c>
      <c r="CJ2846" s="99">
        <v>529805.81762695301</v>
      </c>
      <c r="CK2846" s="99">
        <v>4518127.5321655301</v>
      </c>
      <c r="CL2846" s="99">
        <v>1108180.9574432401</v>
      </c>
      <c r="CM2846" s="166">
        <v>5892.3412765264502</v>
      </c>
      <c r="CN2846" s="166">
        <v>918097.49790191697</v>
      </c>
      <c r="CO2846" s="166">
        <v>5961454.9093017597</v>
      </c>
      <c r="CP2846" s="99">
        <v>1108180.9574432401</v>
      </c>
      <c r="CQ2846" s="99">
        <v>0</v>
      </c>
      <c r="CR2846" s="99">
        <v>0</v>
      </c>
      <c r="CS2846" s="99">
        <v>0</v>
      </c>
      <c r="CT2846" s="99">
        <v>0</v>
      </c>
      <c r="CU2846" s="98">
        <v>265.28251705399998</v>
      </c>
      <c r="CV2846" s="98">
        <v>1348.9696439290001</v>
      </c>
      <c r="CW2846" s="98">
        <v>529529.17902469682</v>
      </c>
      <c r="CX2846" s="98">
        <v>4517598.1043958664</v>
      </c>
    </row>
    <row r="2847" spans="1:102" x14ac:dyDescent="0.2">
      <c r="A2847" s="98" t="s">
        <v>194</v>
      </c>
      <c r="B2847" s="100">
        <v>40695</v>
      </c>
      <c r="C2847" s="99">
        <v>4274.3099446296701</v>
      </c>
      <c r="D2847" s="99">
        <v>0</v>
      </c>
      <c r="E2847" s="99">
        <v>260.44968814030301</v>
      </c>
      <c r="F2847" s="99">
        <v>129.827438330278</v>
      </c>
      <c r="G2847" s="99">
        <v>0</v>
      </c>
      <c r="H2847" s="99">
        <v>0</v>
      </c>
      <c r="I2847" s="99">
        <v>0</v>
      </c>
      <c r="J2847" s="99">
        <v>1292.05669778585</v>
      </c>
      <c r="K2847" s="99">
        <v>0</v>
      </c>
      <c r="L2847" s="99">
        <v>1653.32918529212</v>
      </c>
      <c r="M2847" s="99">
        <v>1149.2322268337</v>
      </c>
      <c r="N2847" s="99">
        <v>1454.87103945017</v>
      </c>
      <c r="O2847" s="99">
        <v>0</v>
      </c>
      <c r="P2847" s="99">
        <v>0</v>
      </c>
      <c r="Q2847" s="99">
        <v>269.75956867635301</v>
      </c>
      <c r="R2847" s="99">
        <v>0</v>
      </c>
      <c r="S2847" s="99">
        <v>0</v>
      </c>
      <c r="T2847" s="99">
        <v>102.253012535162</v>
      </c>
      <c r="U2847" s="99">
        <v>1296.4793737530699</v>
      </c>
      <c r="V2847" s="99">
        <v>477389.90742874099</v>
      </c>
      <c r="W2847" s="99">
        <v>0</v>
      </c>
      <c r="X2847" s="99">
        <v>29771.091809988</v>
      </c>
      <c r="Y2847" s="99">
        <v>8539.3181546926498</v>
      </c>
      <c r="Z2847" s="99">
        <v>0</v>
      </c>
      <c r="AA2847" s="99">
        <v>0</v>
      </c>
      <c r="AB2847" s="99">
        <v>0</v>
      </c>
      <c r="AC2847" s="99">
        <v>391870.29698944098</v>
      </c>
      <c r="AD2847" s="99">
        <v>0</v>
      </c>
      <c r="AE2847" s="99">
        <v>124061.840527534</v>
      </c>
      <c r="AF2847" s="99">
        <v>106244.774624825</v>
      </c>
      <c r="AG2847" s="99">
        <v>199493.39998245201</v>
      </c>
      <c r="AH2847" s="99">
        <v>0</v>
      </c>
      <c r="AI2847" s="99">
        <v>0</v>
      </c>
      <c r="AJ2847" s="99">
        <v>76533.483000755296</v>
      </c>
      <c r="AK2847" s="99">
        <v>0</v>
      </c>
      <c r="AL2847" s="99">
        <v>0</v>
      </c>
      <c r="AM2847" s="99">
        <v>16899.3826239109</v>
      </c>
      <c r="AN2847" s="99">
        <v>392983.84683608997</v>
      </c>
      <c r="AO2847" s="99">
        <v>4084762.3193969699</v>
      </c>
      <c r="AP2847" s="99">
        <v>0</v>
      </c>
      <c r="AQ2847" s="99">
        <v>274094.738460541</v>
      </c>
      <c r="AR2847" s="99">
        <v>74641.5753555298</v>
      </c>
      <c r="AS2847" s="99">
        <v>0</v>
      </c>
      <c r="AT2847" s="99">
        <v>0</v>
      </c>
      <c r="AU2847" s="99">
        <v>0</v>
      </c>
      <c r="AV2847" s="99">
        <v>1474522.5217132601</v>
      </c>
      <c r="AW2847" s="99">
        <v>0</v>
      </c>
      <c r="AX2847" s="99">
        <v>1140408.9636383101</v>
      </c>
      <c r="AY2847" s="99">
        <v>982149.91584777797</v>
      </c>
      <c r="AZ2847" s="99">
        <v>1614592.9690094001</v>
      </c>
      <c r="BA2847" s="99">
        <v>0</v>
      </c>
      <c r="BB2847" s="99">
        <v>0</v>
      </c>
      <c r="BC2847" s="99">
        <v>607304.85076904297</v>
      </c>
      <c r="BD2847" s="99">
        <v>0</v>
      </c>
      <c r="BE2847" s="99">
        <v>0</v>
      </c>
      <c r="BF2847" s="99">
        <v>137653.92512321501</v>
      </c>
      <c r="BG2847" s="99">
        <v>1476196.44355774</v>
      </c>
      <c r="BH2847" s="99">
        <v>992531.84283447301</v>
      </c>
      <c r="BI2847" s="99">
        <v>0</v>
      </c>
      <c r="BJ2847" s="99">
        <v>109487.35325050401</v>
      </c>
      <c r="BK2847" s="99">
        <v>29216.887964725502</v>
      </c>
      <c r="BL2847" s="99">
        <v>0</v>
      </c>
      <c r="BM2847" s="99">
        <v>0</v>
      </c>
      <c r="BN2847" s="99">
        <v>0</v>
      </c>
      <c r="BO2847" s="99">
        <v>0</v>
      </c>
      <c r="BP2847" s="99">
        <v>0</v>
      </c>
      <c r="BQ2847" s="99">
        <v>0</v>
      </c>
      <c r="BR2847" s="99">
        <v>245460.201444626</v>
      </c>
      <c r="BS2847" s="99">
        <v>645853.88037872303</v>
      </c>
      <c r="BT2847" s="99">
        <v>0</v>
      </c>
      <c r="BU2847" s="99">
        <v>0</v>
      </c>
      <c r="BV2847" s="99">
        <v>212473.544752121</v>
      </c>
      <c r="BW2847" s="99">
        <v>0</v>
      </c>
      <c r="BX2847" s="99">
        <v>0</v>
      </c>
      <c r="BY2847" s="99">
        <v>0</v>
      </c>
      <c r="BZ2847" s="99">
        <v>0</v>
      </c>
      <c r="CA2847" s="99">
        <v>4529.1026050448399</v>
      </c>
      <c r="CB2847" s="99">
        <v>506351.43477630598</v>
      </c>
      <c r="CC2847" s="99">
        <v>4350227.2525024395</v>
      </c>
      <c r="CD2847" s="99">
        <v>1099686.29067993</v>
      </c>
      <c r="CE2847" s="99">
        <v>102.95452863350501</v>
      </c>
      <c r="CF2847" s="99">
        <v>16950.297290563602</v>
      </c>
      <c r="CG2847" s="99">
        <v>137771.82646369899</v>
      </c>
      <c r="CH2847" s="99">
        <v>0</v>
      </c>
      <c r="CI2847" s="99">
        <v>4631.0032374262801</v>
      </c>
      <c r="CJ2847" s="99">
        <v>523652.24753570597</v>
      </c>
      <c r="CK2847" s="99">
        <v>4488248.6452026404</v>
      </c>
      <c r="CL2847" s="99">
        <v>1100121.44134521</v>
      </c>
      <c r="CM2847" s="166">
        <v>5912.3165019154503</v>
      </c>
      <c r="CN2847" s="166">
        <v>916788.87055969203</v>
      </c>
      <c r="CO2847" s="166">
        <v>5960243.2745971698</v>
      </c>
      <c r="CP2847" s="99">
        <v>1100121.44134521</v>
      </c>
      <c r="CQ2847" s="99">
        <v>0</v>
      </c>
      <c r="CR2847" s="99">
        <v>0</v>
      </c>
      <c r="CS2847" s="99">
        <v>0</v>
      </c>
      <c r="CT2847" s="99">
        <v>0</v>
      </c>
      <c r="CU2847" s="98">
        <v>266.336775542</v>
      </c>
      <c r="CV2847" s="98">
        <v>1384.465337181</v>
      </c>
      <c r="CW2847" s="98">
        <v>523301.73206686956</v>
      </c>
      <c r="CX2847" s="98">
        <v>4487999.0789661389</v>
      </c>
    </row>
    <row r="2848" spans="1:102" x14ac:dyDescent="0.2">
      <c r="A2848" s="98" t="s">
        <v>194</v>
      </c>
      <c r="B2848" s="100">
        <v>40787</v>
      </c>
      <c r="C2848" s="99">
        <v>4198.8610693812398</v>
      </c>
      <c r="D2848" s="99">
        <v>0</v>
      </c>
      <c r="E2848" s="99">
        <v>269.71094841510097</v>
      </c>
      <c r="F2848" s="99">
        <v>135.00350193493099</v>
      </c>
      <c r="G2848" s="99">
        <v>0</v>
      </c>
      <c r="H2848" s="99">
        <v>0</v>
      </c>
      <c r="I2848" s="99">
        <v>0</v>
      </c>
      <c r="J2848" s="99">
        <v>1312.08026579022</v>
      </c>
      <c r="K2848" s="99">
        <v>0</v>
      </c>
      <c r="L2848" s="99">
        <v>1669.6518099308</v>
      </c>
      <c r="M2848" s="99">
        <v>1151.71406427026</v>
      </c>
      <c r="N2848" s="99">
        <v>1403.5635586380999</v>
      </c>
      <c r="O2848" s="99">
        <v>0</v>
      </c>
      <c r="P2848" s="99">
        <v>0</v>
      </c>
      <c r="Q2848" s="99">
        <v>279.81388778984501</v>
      </c>
      <c r="R2848" s="99">
        <v>0</v>
      </c>
      <c r="S2848" s="99">
        <v>0</v>
      </c>
      <c r="T2848" s="99">
        <v>92.393553997390001</v>
      </c>
      <c r="U2848" s="99">
        <v>1320.6935622692099</v>
      </c>
      <c r="V2848" s="99">
        <v>470564.028827667</v>
      </c>
      <c r="W2848" s="99">
        <v>0</v>
      </c>
      <c r="X2848" s="99">
        <v>30389.347985029199</v>
      </c>
      <c r="Y2848" s="99">
        <v>8210.3369580507297</v>
      </c>
      <c r="Z2848" s="99">
        <v>0</v>
      </c>
      <c r="AA2848" s="99">
        <v>0</v>
      </c>
      <c r="AB2848" s="99">
        <v>0</v>
      </c>
      <c r="AC2848" s="99">
        <v>398591.56668853801</v>
      </c>
      <c r="AD2848" s="99">
        <v>0</v>
      </c>
      <c r="AE2848" s="99">
        <v>123342.477390289</v>
      </c>
      <c r="AF2848" s="99">
        <v>107150.106585503</v>
      </c>
      <c r="AG2848" s="99">
        <v>192406.176225662</v>
      </c>
      <c r="AH2848" s="99">
        <v>0</v>
      </c>
      <c r="AI2848" s="99">
        <v>0</v>
      </c>
      <c r="AJ2848" s="99">
        <v>78283.186039924607</v>
      </c>
      <c r="AK2848" s="99">
        <v>0</v>
      </c>
      <c r="AL2848" s="99">
        <v>0</v>
      </c>
      <c r="AM2848" s="99">
        <v>16039.3783736229</v>
      </c>
      <c r="AN2848" s="99">
        <v>400588.54838943499</v>
      </c>
      <c r="AO2848" s="99">
        <v>4045174.4596252399</v>
      </c>
      <c r="AP2848" s="99">
        <v>0</v>
      </c>
      <c r="AQ2848" s="99">
        <v>276447.14316558797</v>
      </c>
      <c r="AR2848" s="99">
        <v>71041.155632972703</v>
      </c>
      <c r="AS2848" s="99">
        <v>0</v>
      </c>
      <c r="AT2848" s="99">
        <v>0</v>
      </c>
      <c r="AU2848" s="99">
        <v>0</v>
      </c>
      <c r="AV2848" s="99">
        <v>1503473.6277008101</v>
      </c>
      <c r="AW2848" s="99">
        <v>0</v>
      </c>
      <c r="AX2848" s="99">
        <v>1146856.61122131</v>
      </c>
      <c r="AY2848" s="99">
        <v>988450.27838134801</v>
      </c>
      <c r="AZ2848" s="99">
        <v>1564274.61062622</v>
      </c>
      <c r="BA2848" s="99">
        <v>0</v>
      </c>
      <c r="BB2848" s="99">
        <v>0</v>
      </c>
      <c r="BC2848" s="99">
        <v>624720.54093170201</v>
      </c>
      <c r="BD2848" s="99">
        <v>0</v>
      </c>
      <c r="BE2848" s="99">
        <v>0</v>
      </c>
      <c r="BF2848" s="99">
        <v>134673.933082581</v>
      </c>
      <c r="BG2848" s="99">
        <v>1506035.6178131099</v>
      </c>
      <c r="BH2848" s="99">
        <v>982673.07004547096</v>
      </c>
      <c r="BI2848" s="99">
        <v>0</v>
      </c>
      <c r="BJ2848" s="99">
        <v>104130.16309452101</v>
      </c>
      <c r="BK2848" s="99">
        <v>27918.652167558699</v>
      </c>
      <c r="BL2848" s="99">
        <v>0</v>
      </c>
      <c r="BM2848" s="99">
        <v>0</v>
      </c>
      <c r="BN2848" s="99">
        <v>0</v>
      </c>
      <c r="BO2848" s="99">
        <v>0</v>
      </c>
      <c r="BP2848" s="99">
        <v>0</v>
      </c>
      <c r="BQ2848" s="99">
        <v>0</v>
      </c>
      <c r="BR2848" s="99">
        <v>249626.212644577</v>
      </c>
      <c r="BS2848" s="99">
        <v>618507.48970031703</v>
      </c>
      <c r="BT2848" s="99">
        <v>0</v>
      </c>
      <c r="BU2848" s="99">
        <v>0</v>
      </c>
      <c r="BV2848" s="99">
        <v>217313.63560676601</v>
      </c>
      <c r="BW2848" s="99">
        <v>0</v>
      </c>
      <c r="BX2848" s="99">
        <v>0</v>
      </c>
      <c r="BY2848" s="99">
        <v>0</v>
      </c>
      <c r="BZ2848" s="99">
        <v>0</v>
      </c>
      <c r="CA2848" s="99">
        <v>4468.8837122917203</v>
      </c>
      <c r="CB2848" s="99">
        <v>499145.42667388899</v>
      </c>
      <c r="CC2848" s="99">
        <v>4279388.6083373995</v>
      </c>
      <c r="CD2848" s="99">
        <v>1093102.3301696801</v>
      </c>
      <c r="CE2848" s="99">
        <v>93.226256035268307</v>
      </c>
      <c r="CF2848" s="99">
        <v>16591.265778064699</v>
      </c>
      <c r="CG2848" s="99">
        <v>135981.83486366301</v>
      </c>
      <c r="CH2848" s="99">
        <v>0</v>
      </c>
      <c r="CI2848" s="99">
        <v>4561.1845093965503</v>
      </c>
      <c r="CJ2848" s="99">
        <v>515201.69997406</v>
      </c>
      <c r="CK2848" s="99">
        <v>4413422.9542846698</v>
      </c>
      <c r="CL2848" s="99">
        <v>1090293.26194763</v>
      </c>
      <c r="CM2848" s="166">
        <v>5882.9482203722</v>
      </c>
      <c r="CN2848" s="166">
        <v>914228.06925964402</v>
      </c>
      <c r="CO2848" s="166">
        <v>5931712.8488159198</v>
      </c>
      <c r="CP2848" s="99">
        <v>1090293.26194763</v>
      </c>
      <c r="CQ2848" s="99">
        <v>0</v>
      </c>
      <c r="CR2848" s="99">
        <v>0</v>
      </c>
      <c r="CS2848" s="99">
        <v>0</v>
      </c>
      <c r="CT2848" s="99">
        <v>0</v>
      </c>
      <c r="CU2848" s="98">
        <v>275.89319725199999</v>
      </c>
      <c r="CV2848" s="98">
        <v>1394.936012419</v>
      </c>
      <c r="CW2848" s="98">
        <v>515736.69245195366</v>
      </c>
      <c r="CX2848" s="98">
        <v>4415370.4432010623</v>
      </c>
    </row>
    <row r="2849" spans="1:102" x14ac:dyDescent="0.2">
      <c r="A2849" s="98" t="s">
        <v>194</v>
      </c>
      <c r="B2849" s="100">
        <v>40878</v>
      </c>
      <c r="C2849" s="99">
        <v>4190.9297529459</v>
      </c>
      <c r="D2849" s="99">
        <v>0</v>
      </c>
      <c r="E2849" s="99">
        <v>278.52848085761099</v>
      </c>
      <c r="F2849" s="99">
        <v>131.75844506919401</v>
      </c>
      <c r="G2849" s="99">
        <v>0</v>
      </c>
      <c r="H2849" s="99">
        <v>0</v>
      </c>
      <c r="I2849" s="99">
        <v>0</v>
      </c>
      <c r="J2849" s="99">
        <v>1331.92721374333</v>
      </c>
      <c r="K2849" s="99">
        <v>0</v>
      </c>
      <c r="L2849" s="99">
        <v>1662.74367307127</v>
      </c>
      <c r="M2849" s="99">
        <v>1153.7288131266801</v>
      </c>
      <c r="N2849" s="99">
        <v>1379.0271337926399</v>
      </c>
      <c r="O2849" s="99">
        <v>0</v>
      </c>
      <c r="P2849" s="99">
        <v>0</v>
      </c>
      <c r="Q2849" s="99">
        <v>283.63811596482998</v>
      </c>
      <c r="R2849" s="99">
        <v>0</v>
      </c>
      <c r="S2849" s="99">
        <v>0</v>
      </c>
      <c r="T2849" s="99">
        <v>82.707821810618</v>
      </c>
      <c r="U2849" s="99">
        <v>1334.31997467577</v>
      </c>
      <c r="V2849" s="99">
        <v>469096.34559631301</v>
      </c>
      <c r="W2849" s="99">
        <v>0</v>
      </c>
      <c r="X2849" s="99">
        <v>29415.939894676201</v>
      </c>
      <c r="Y2849" s="99">
        <v>7989.2882329225504</v>
      </c>
      <c r="Z2849" s="99">
        <v>0</v>
      </c>
      <c r="AA2849" s="99">
        <v>0</v>
      </c>
      <c r="AB2849" s="99">
        <v>0</v>
      </c>
      <c r="AC2849" s="99">
        <v>403060.47131347703</v>
      </c>
      <c r="AD2849" s="99">
        <v>0</v>
      </c>
      <c r="AE2849" s="99">
        <v>122776.860321999</v>
      </c>
      <c r="AF2849" s="99">
        <v>109123.967578888</v>
      </c>
      <c r="AG2849" s="99">
        <v>184806.398435593</v>
      </c>
      <c r="AH2849" s="99">
        <v>0</v>
      </c>
      <c r="AI2849" s="99">
        <v>0</v>
      </c>
      <c r="AJ2849" s="99">
        <v>82142.582973480196</v>
      </c>
      <c r="AK2849" s="99">
        <v>0</v>
      </c>
      <c r="AL2849" s="99">
        <v>0</v>
      </c>
      <c r="AM2849" s="99">
        <v>15403.1541352272</v>
      </c>
      <c r="AN2849" s="99">
        <v>402333.09714508097</v>
      </c>
      <c r="AO2849" s="99">
        <v>4038870.8321838402</v>
      </c>
      <c r="AP2849" s="99">
        <v>0</v>
      </c>
      <c r="AQ2849" s="99">
        <v>264587.78438186599</v>
      </c>
      <c r="AR2849" s="99">
        <v>71119.454064369202</v>
      </c>
      <c r="AS2849" s="99">
        <v>0</v>
      </c>
      <c r="AT2849" s="99">
        <v>0</v>
      </c>
      <c r="AU2849" s="99">
        <v>0</v>
      </c>
      <c r="AV2849" s="99">
        <v>1530998.62257385</v>
      </c>
      <c r="AW2849" s="99">
        <v>0</v>
      </c>
      <c r="AX2849" s="99">
        <v>1141355.55865479</v>
      </c>
      <c r="AY2849" s="99">
        <v>1011434.93708038</v>
      </c>
      <c r="AZ2849" s="99">
        <v>1496931.18904114</v>
      </c>
      <c r="BA2849" s="99">
        <v>0</v>
      </c>
      <c r="BB2849" s="99">
        <v>0</v>
      </c>
      <c r="BC2849" s="99">
        <v>661110.65009307896</v>
      </c>
      <c r="BD2849" s="99">
        <v>0</v>
      </c>
      <c r="BE2849" s="99">
        <v>0</v>
      </c>
      <c r="BF2849" s="99">
        <v>129031.63683033</v>
      </c>
      <c r="BG2849" s="99">
        <v>1534197.85908508</v>
      </c>
      <c r="BH2849" s="99">
        <v>986673.872810364</v>
      </c>
      <c r="BI2849" s="99">
        <v>0</v>
      </c>
      <c r="BJ2849" s="99">
        <v>111313.85181427</v>
      </c>
      <c r="BK2849" s="99">
        <v>26790.401701688799</v>
      </c>
      <c r="BL2849" s="99">
        <v>0</v>
      </c>
      <c r="BM2849" s="99">
        <v>0</v>
      </c>
      <c r="BN2849" s="99">
        <v>0</v>
      </c>
      <c r="BO2849" s="99">
        <v>0</v>
      </c>
      <c r="BP2849" s="99">
        <v>0</v>
      </c>
      <c r="BQ2849" s="99">
        <v>0</v>
      </c>
      <c r="BR2849" s="99">
        <v>252123.754207611</v>
      </c>
      <c r="BS2849" s="99">
        <v>613983.92756652797</v>
      </c>
      <c r="BT2849" s="99">
        <v>0</v>
      </c>
      <c r="BU2849" s="99">
        <v>0</v>
      </c>
      <c r="BV2849" s="99">
        <v>233090.540023804</v>
      </c>
      <c r="BW2849" s="99">
        <v>0</v>
      </c>
      <c r="BX2849" s="99">
        <v>0</v>
      </c>
      <c r="BY2849" s="99">
        <v>0</v>
      </c>
      <c r="BZ2849" s="99">
        <v>0</v>
      </c>
      <c r="CA2849" s="99">
        <v>4470.8289055824298</v>
      </c>
      <c r="CB2849" s="99">
        <v>499840.48040771502</v>
      </c>
      <c r="CC2849" s="99">
        <v>4317972.2167358398</v>
      </c>
      <c r="CD2849" s="99">
        <v>1101053.4302215599</v>
      </c>
      <c r="CE2849" s="99">
        <v>84.200003757141502</v>
      </c>
      <c r="CF2849" s="99">
        <v>16415.240008592598</v>
      </c>
      <c r="CG2849" s="99">
        <v>138267.25933075001</v>
      </c>
      <c r="CH2849" s="99">
        <v>0</v>
      </c>
      <c r="CI2849" s="99">
        <v>4557.6029639244098</v>
      </c>
      <c r="CJ2849" s="99">
        <v>516863.739582062</v>
      </c>
      <c r="CK2849" s="99">
        <v>4457442.8845825205</v>
      </c>
      <c r="CL2849" s="99">
        <v>1098393.72973633</v>
      </c>
      <c r="CM2849" s="166">
        <v>5895.7760059237498</v>
      </c>
      <c r="CN2849" s="166">
        <v>917537.06645202602</v>
      </c>
      <c r="CO2849" s="166">
        <v>5982678.0800781297</v>
      </c>
      <c r="CP2849" s="99">
        <v>1098393.72973633</v>
      </c>
      <c r="CQ2849" s="99">
        <v>0</v>
      </c>
      <c r="CR2849" s="99">
        <v>0</v>
      </c>
      <c r="CS2849" s="99">
        <v>0</v>
      </c>
      <c r="CT2849" s="99">
        <v>0</v>
      </c>
      <c r="CU2849" s="98">
        <v>284.843211526</v>
      </c>
      <c r="CV2849" s="98">
        <v>1410.5640449719999</v>
      </c>
      <c r="CW2849" s="98">
        <v>516255.72041630762</v>
      </c>
      <c r="CX2849" s="98">
        <v>4456239.4760665903</v>
      </c>
    </row>
    <row r="2850" spans="1:102" x14ac:dyDescent="0.2">
      <c r="A2850" s="98" t="s">
        <v>194</v>
      </c>
      <c r="B2850" s="100">
        <v>40969</v>
      </c>
      <c r="C2850" s="99">
        <v>4216.1742661595299</v>
      </c>
      <c r="D2850" s="99">
        <v>0</v>
      </c>
      <c r="E2850" s="99">
        <v>260.61288225278298</v>
      </c>
      <c r="F2850" s="99">
        <v>117.13503666129</v>
      </c>
      <c r="G2850" s="99">
        <v>0</v>
      </c>
      <c r="H2850" s="99">
        <v>0</v>
      </c>
      <c r="I2850" s="99">
        <v>0</v>
      </c>
      <c r="J2850" s="99">
        <v>1402.4555862545999</v>
      </c>
      <c r="K2850" s="99">
        <v>0</v>
      </c>
      <c r="L2850" s="99">
        <v>1633.9467814713701</v>
      </c>
      <c r="M2850" s="99">
        <v>1166.5207418948401</v>
      </c>
      <c r="N2850" s="99">
        <v>1362.8546661287501</v>
      </c>
      <c r="O2850" s="99">
        <v>0</v>
      </c>
      <c r="P2850" s="99">
        <v>0</v>
      </c>
      <c r="Q2850" s="99">
        <v>285.86931667476898</v>
      </c>
      <c r="R2850" s="99">
        <v>0</v>
      </c>
      <c r="S2850" s="99">
        <v>0</v>
      </c>
      <c r="T2850" s="99">
        <v>93.068299407139406</v>
      </c>
      <c r="U2850" s="99">
        <v>1405.4495664983999</v>
      </c>
      <c r="V2850" s="99">
        <v>470763.28901290899</v>
      </c>
      <c r="W2850" s="99">
        <v>0</v>
      </c>
      <c r="X2850" s="99">
        <v>29470.0786345005</v>
      </c>
      <c r="Y2850" s="99">
        <v>7856.4130535125696</v>
      </c>
      <c r="Z2850" s="99">
        <v>0</v>
      </c>
      <c r="AA2850" s="99">
        <v>0</v>
      </c>
      <c r="AB2850" s="99">
        <v>0</v>
      </c>
      <c r="AC2850" s="99">
        <v>417927.99037170399</v>
      </c>
      <c r="AD2850" s="99">
        <v>0</v>
      </c>
      <c r="AE2850" s="99">
        <v>121191.622160912</v>
      </c>
      <c r="AF2850" s="99">
        <v>113636.19246768999</v>
      </c>
      <c r="AG2850" s="99">
        <v>182881.38381004299</v>
      </c>
      <c r="AH2850" s="99">
        <v>0</v>
      </c>
      <c r="AI2850" s="99">
        <v>0</v>
      </c>
      <c r="AJ2850" s="99">
        <v>84115.588438034101</v>
      </c>
      <c r="AK2850" s="99">
        <v>0</v>
      </c>
      <c r="AL2850" s="99">
        <v>0</v>
      </c>
      <c r="AM2850" s="99">
        <v>16701.182671308499</v>
      </c>
      <c r="AN2850" s="99">
        <v>417828.54474639898</v>
      </c>
      <c r="AO2850" s="99">
        <v>4086799.7365417499</v>
      </c>
      <c r="AP2850" s="99">
        <v>0</v>
      </c>
      <c r="AQ2850" s="99">
        <v>270567.60797500599</v>
      </c>
      <c r="AR2850" s="99">
        <v>69243.572463035598</v>
      </c>
      <c r="AS2850" s="99">
        <v>0</v>
      </c>
      <c r="AT2850" s="99">
        <v>0</v>
      </c>
      <c r="AU2850" s="99">
        <v>0</v>
      </c>
      <c r="AV2850" s="99">
        <v>1590793.6515655499</v>
      </c>
      <c r="AW2850" s="99">
        <v>0</v>
      </c>
      <c r="AX2850" s="99">
        <v>1137433.0203704799</v>
      </c>
      <c r="AY2850" s="99">
        <v>1057601.0856628399</v>
      </c>
      <c r="AZ2850" s="99">
        <v>1488856.8257293699</v>
      </c>
      <c r="BA2850" s="99">
        <v>0</v>
      </c>
      <c r="BB2850" s="99">
        <v>0</v>
      </c>
      <c r="BC2850" s="99">
        <v>680046.59206390404</v>
      </c>
      <c r="BD2850" s="99">
        <v>0</v>
      </c>
      <c r="BE2850" s="99">
        <v>0</v>
      </c>
      <c r="BF2850" s="99">
        <v>140688.69608306899</v>
      </c>
      <c r="BG2850" s="99">
        <v>1590479.6400146501</v>
      </c>
      <c r="BH2850" s="99">
        <v>995099.94166564895</v>
      </c>
      <c r="BI2850" s="99">
        <v>0</v>
      </c>
      <c r="BJ2850" s="99">
        <v>111732.426628113</v>
      </c>
      <c r="BK2850" s="99">
        <v>27394.462853908499</v>
      </c>
      <c r="BL2850" s="99">
        <v>0</v>
      </c>
      <c r="BM2850" s="99">
        <v>0</v>
      </c>
      <c r="BN2850" s="99">
        <v>0</v>
      </c>
      <c r="BO2850" s="99">
        <v>0</v>
      </c>
      <c r="BP2850" s="99">
        <v>0</v>
      </c>
      <c r="BQ2850" s="99">
        <v>0</v>
      </c>
      <c r="BR2850" s="99">
        <v>259251.83537101699</v>
      </c>
      <c r="BS2850" s="99">
        <v>608880.12934112502</v>
      </c>
      <c r="BT2850" s="99">
        <v>0</v>
      </c>
      <c r="BU2850" s="99">
        <v>0</v>
      </c>
      <c r="BV2850" s="99">
        <v>240002.42161941499</v>
      </c>
      <c r="BW2850" s="99">
        <v>0</v>
      </c>
      <c r="BX2850" s="99">
        <v>0</v>
      </c>
      <c r="BY2850" s="99">
        <v>0</v>
      </c>
      <c r="BZ2850" s="99">
        <v>0</v>
      </c>
      <c r="CA2850" s="99">
        <v>4479.38195157051</v>
      </c>
      <c r="CB2850" s="99">
        <v>498936.87128448498</v>
      </c>
      <c r="CC2850" s="99">
        <v>4393497.6919555701</v>
      </c>
      <c r="CD2850" s="99">
        <v>1101841.6497955299</v>
      </c>
      <c r="CE2850" s="99">
        <v>94.856176560744601</v>
      </c>
      <c r="CF2850" s="99">
        <v>17247.500439405401</v>
      </c>
      <c r="CG2850" s="99">
        <v>145748.61294746399</v>
      </c>
      <c r="CH2850" s="99">
        <v>0</v>
      </c>
      <c r="CI2850" s="99">
        <v>4573.9319158196404</v>
      </c>
      <c r="CJ2850" s="99">
        <v>516092.964401245</v>
      </c>
      <c r="CK2850" s="99">
        <v>4539794.4412841797</v>
      </c>
      <c r="CL2850" s="99">
        <v>1110485.1679229699</v>
      </c>
      <c r="CM2850" s="166">
        <v>5957.7230225205403</v>
      </c>
      <c r="CN2850" s="166">
        <v>939815.49172210705</v>
      </c>
      <c r="CO2850" s="166">
        <v>6129840.1849975605</v>
      </c>
      <c r="CP2850" s="99">
        <v>1110485.1679229699</v>
      </c>
      <c r="CQ2850" s="99">
        <v>0</v>
      </c>
      <c r="CR2850" s="99">
        <v>0</v>
      </c>
      <c r="CS2850" s="99">
        <v>0</v>
      </c>
      <c r="CT2850" s="99">
        <v>0</v>
      </c>
      <c r="CU2850" s="98">
        <v>265.27440307099999</v>
      </c>
      <c r="CV2850" s="98">
        <v>1491.6533413889999</v>
      </c>
      <c r="CW2850" s="98">
        <v>516184.37172389036</v>
      </c>
      <c r="CX2850" s="98">
        <v>4539246.3049030341</v>
      </c>
    </row>
    <row r="2851" spans="1:102" x14ac:dyDescent="0.2">
      <c r="A2851" s="98" t="s">
        <v>194</v>
      </c>
      <c r="B2851" s="100">
        <v>41061</v>
      </c>
      <c r="C2851" s="99">
        <v>4184.5866286158598</v>
      </c>
      <c r="D2851" s="99">
        <v>0</v>
      </c>
      <c r="E2851" s="99">
        <v>254.77682124637099</v>
      </c>
      <c r="F2851" s="99">
        <v>113.29701522924</v>
      </c>
      <c r="G2851" s="99">
        <v>0</v>
      </c>
      <c r="H2851" s="99">
        <v>0</v>
      </c>
      <c r="I2851" s="99">
        <v>0</v>
      </c>
      <c r="J2851" s="99">
        <v>1385.9381145089901</v>
      </c>
      <c r="K2851" s="99">
        <v>0</v>
      </c>
      <c r="L2851" s="99">
        <v>1648.3226044029</v>
      </c>
      <c r="M2851" s="99">
        <v>1165.70998395979</v>
      </c>
      <c r="N2851" s="99">
        <v>1342.77734182775</v>
      </c>
      <c r="O2851" s="99">
        <v>0</v>
      </c>
      <c r="P2851" s="99">
        <v>0</v>
      </c>
      <c r="Q2851" s="99">
        <v>282.39054992422501</v>
      </c>
      <c r="R2851" s="99">
        <v>0</v>
      </c>
      <c r="S2851" s="99">
        <v>0</v>
      </c>
      <c r="T2851" s="99">
        <v>99.076758454553797</v>
      </c>
      <c r="U2851" s="99">
        <v>1388.8820284902999</v>
      </c>
      <c r="V2851" s="99">
        <v>461695.11052322399</v>
      </c>
      <c r="W2851" s="99">
        <v>0</v>
      </c>
      <c r="X2851" s="99">
        <v>26937.809167385101</v>
      </c>
      <c r="Y2851" s="99">
        <v>6591.51274329424</v>
      </c>
      <c r="Z2851" s="99">
        <v>0</v>
      </c>
      <c r="AA2851" s="99">
        <v>0</v>
      </c>
      <c r="AB2851" s="99">
        <v>0</v>
      </c>
      <c r="AC2851" s="99">
        <v>415059.27539443999</v>
      </c>
      <c r="AD2851" s="99">
        <v>0</v>
      </c>
      <c r="AE2851" s="99">
        <v>117820.156537056</v>
      </c>
      <c r="AF2851" s="99">
        <v>110720.408917427</v>
      </c>
      <c r="AG2851" s="99">
        <v>178186.85703849801</v>
      </c>
      <c r="AH2851" s="99">
        <v>0</v>
      </c>
      <c r="AI2851" s="99">
        <v>0</v>
      </c>
      <c r="AJ2851" s="99">
        <v>81448.463261604295</v>
      </c>
      <c r="AK2851" s="99">
        <v>0</v>
      </c>
      <c r="AL2851" s="99">
        <v>0</v>
      </c>
      <c r="AM2851" s="99">
        <v>16608.572056293498</v>
      </c>
      <c r="AN2851" s="99">
        <v>416210.66944122303</v>
      </c>
      <c r="AO2851" s="99">
        <v>4004725.5524597201</v>
      </c>
      <c r="AP2851" s="99">
        <v>0</v>
      </c>
      <c r="AQ2851" s="99">
        <v>248377.61387634301</v>
      </c>
      <c r="AR2851" s="99">
        <v>59281.081971168504</v>
      </c>
      <c r="AS2851" s="99">
        <v>0</v>
      </c>
      <c r="AT2851" s="99">
        <v>0</v>
      </c>
      <c r="AU2851" s="99">
        <v>0</v>
      </c>
      <c r="AV2851" s="99">
        <v>1602942.1307220501</v>
      </c>
      <c r="AW2851" s="99">
        <v>0</v>
      </c>
      <c r="AX2851" s="99">
        <v>1106397.04023743</v>
      </c>
      <c r="AY2851" s="99">
        <v>1029924.37117004</v>
      </c>
      <c r="AZ2851" s="99">
        <v>1456374.33329773</v>
      </c>
      <c r="BA2851" s="99">
        <v>0</v>
      </c>
      <c r="BB2851" s="99">
        <v>0</v>
      </c>
      <c r="BC2851" s="99">
        <v>650271.25607299805</v>
      </c>
      <c r="BD2851" s="99">
        <v>0</v>
      </c>
      <c r="BE2851" s="99">
        <v>0</v>
      </c>
      <c r="BF2851" s="99">
        <v>140052.16309547401</v>
      </c>
      <c r="BG2851" s="99">
        <v>1605394.70622253</v>
      </c>
      <c r="BH2851" s="99">
        <v>975989.10847473098</v>
      </c>
      <c r="BI2851" s="99">
        <v>0</v>
      </c>
      <c r="BJ2851" s="99">
        <v>108941.07277298</v>
      </c>
      <c r="BK2851" s="99">
        <v>23444.508589506098</v>
      </c>
      <c r="BL2851" s="99">
        <v>0</v>
      </c>
      <c r="BM2851" s="99">
        <v>0</v>
      </c>
      <c r="BN2851" s="99">
        <v>0</v>
      </c>
      <c r="BO2851" s="99">
        <v>0</v>
      </c>
      <c r="BP2851" s="99">
        <v>0</v>
      </c>
      <c r="BQ2851" s="99">
        <v>0</v>
      </c>
      <c r="BR2851" s="99">
        <v>259509.814973831</v>
      </c>
      <c r="BS2851" s="99">
        <v>595659.24231720006</v>
      </c>
      <c r="BT2851" s="99">
        <v>0</v>
      </c>
      <c r="BU2851" s="99">
        <v>0</v>
      </c>
      <c r="BV2851" s="99">
        <v>229393.05268478399</v>
      </c>
      <c r="BW2851" s="99">
        <v>0</v>
      </c>
      <c r="BX2851" s="99">
        <v>0</v>
      </c>
      <c r="BY2851" s="99">
        <v>0</v>
      </c>
      <c r="BZ2851" s="99">
        <v>0</v>
      </c>
      <c r="CA2851" s="99">
        <v>4436.4784957170496</v>
      </c>
      <c r="CB2851" s="99">
        <v>488532.43885040301</v>
      </c>
      <c r="CC2851" s="99">
        <v>4248164.2587890597</v>
      </c>
      <c r="CD2851" s="99">
        <v>1081664.45526123</v>
      </c>
      <c r="CE2851" s="99">
        <v>99.134347252547698</v>
      </c>
      <c r="CF2851" s="99">
        <v>16676.970263957999</v>
      </c>
      <c r="CG2851" s="99">
        <v>140516.82585525501</v>
      </c>
      <c r="CH2851" s="99">
        <v>0</v>
      </c>
      <c r="CI2851" s="99">
        <v>4534.84573256969</v>
      </c>
      <c r="CJ2851" s="99">
        <v>505648.244689941</v>
      </c>
      <c r="CK2851" s="99">
        <v>4388598.8438720703</v>
      </c>
      <c r="CL2851" s="99">
        <v>1082522.6098632801</v>
      </c>
      <c r="CM2851" s="166">
        <v>5917.3554846048401</v>
      </c>
      <c r="CN2851" s="166">
        <v>921834.63978576695</v>
      </c>
      <c r="CO2851" s="166">
        <v>5993757.4909057599</v>
      </c>
      <c r="CP2851" s="99">
        <v>1082522.6098632801</v>
      </c>
      <c r="CQ2851" s="99">
        <v>0</v>
      </c>
      <c r="CR2851" s="99">
        <v>0</v>
      </c>
      <c r="CS2851" s="99">
        <v>0</v>
      </c>
      <c r="CT2851" s="99">
        <v>0</v>
      </c>
      <c r="CU2851" s="98">
        <v>258.79645253500001</v>
      </c>
      <c r="CV2851" s="98">
        <v>1479.5686168469999</v>
      </c>
      <c r="CW2851" s="98">
        <v>505209.40911436098</v>
      </c>
      <c r="CX2851" s="98">
        <v>4388681.0846443148</v>
      </c>
    </row>
    <row r="2852" spans="1:102" x14ac:dyDescent="0.2">
      <c r="A2852" s="98" t="s">
        <v>194</v>
      </c>
      <c r="B2852" s="100">
        <v>41153</v>
      </c>
      <c r="C2852" s="99">
        <v>4124.8060696125003</v>
      </c>
      <c r="D2852" s="99">
        <v>0</v>
      </c>
      <c r="E2852" s="99">
        <v>247.220484631136</v>
      </c>
      <c r="F2852" s="99">
        <v>104.563027629629</v>
      </c>
      <c r="G2852" s="99">
        <v>0</v>
      </c>
      <c r="H2852" s="99">
        <v>0</v>
      </c>
      <c r="I2852" s="99">
        <v>0</v>
      </c>
      <c r="J2852" s="99">
        <v>1395.3224413692999</v>
      </c>
      <c r="K2852" s="99">
        <v>0</v>
      </c>
      <c r="L2852" s="99">
        <v>1630.0878731310399</v>
      </c>
      <c r="M2852" s="99">
        <v>1166.00428435206</v>
      </c>
      <c r="N2852" s="99">
        <v>1314.12020014226</v>
      </c>
      <c r="O2852" s="99">
        <v>0</v>
      </c>
      <c r="P2852" s="99">
        <v>0</v>
      </c>
      <c r="Q2852" s="99">
        <v>284.92427477240602</v>
      </c>
      <c r="R2852" s="99">
        <v>0</v>
      </c>
      <c r="S2852" s="99">
        <v>0</v>
      </c>
      <c r="T2852" s="99">
        <v>94.305483520962298</v>
      </c>
      <c r="U2852" s="99">
        <v>1402.8931470662401</v>
      </c>
      <c r="V2852" s="99">
        <v>451445.33709335298</v>
      </c>
      <c r="W2852" s="99">
        <v>0</v>
      </c>
      <c r="X2852" s="99">
        <v>25705.100770711899</v>
      </c>
      <c r="Y2852" s="99">
        <v>5800.0472416877701</v>
      </c>
      <c r="Z2852" s="99">
        <v>0</v>
      </c>
      <c r="AA2852" s="99">
        <v>0</v>
      </c>
      <c r="AB2852" s="99">
        <v>0</v>
      </c>
      <c r="AC2852" s="99">
        <v>416866.19922256499</v>
      </c>
      <c r="AD2852" s="99">
        <v>0</v>
      </c>
      <c r="AE2852" s="99">
        <v>114105.946069717</v>
      </c>
      <c r="AF2852" s="99">
        <v>110416.070178986</v>
      </c>
      <c r="AG2852" s="99">
        <v>170596.14669990499</v>
      </c>
      <c r="AH2852" s="99">
        <v>0</v>
      </c>
      <c r="AI2852" s="99">
        <v>0</v>
      </c>
      <c r="AJ2852" s="99">
        <v>84102.453848838806</v>
      </c>
      <c r="AK2852" s="99">
        <v>0</v>
      </c>
      <c r="AL2852" s="99">
        <v>0</v>
      </c>
      <c r="AM2852" s="99">
        <v>16652.684751510598</v>
      </c>
      <c r="AN2852" s="99">
        <v>418059.549789429</v>
      </c>
      <c r="AO2852" s="99">
        <v>3925324.9669494601</v>
      </c>
      <c r="AP2852" s="99">
        <v>0</v>
      </c>
      <c r="AQ2852" s="99">
        <v>235094.452159882</v>
      </c>
      <c r="AR2852" s="99">
        <v>51094.562701702103</v>
      </c>
      <c r="AS2852" s="99">
        <v>0</v>
      </c>
      <c r="AT2852" s="99">
        <v>0</v>
      </c>
      <c r="AU2852" s="99">
        <v>0</v>
      </c>
      <c r="AV2852" s="99">
        <v>1620481.89364624</v>
      </c>
      <c r="AW2852" s="99">
        <v>0</v>
      </c>
      <c r="AX2852" s="99">
        <v>1081470.6190490699</v>
      </c>
      <c r="AY2852" s="99">
        <v>1030798.80223846</v>
      </c>
      <c r="AZ2852" s="99">
        <v>1396394.30255127</v>
      </c>
      <c r="BA2852" s="99">
        <v>0</v>
      </c>
      <c r="BB2852" s="99">
        <v>0</v>
      </c>
      <c r="BC2852" s="99">
        <v>673925.55786895799</v>
      </c>
      <c r="BD2852" s="99">
        <v>0</v>
      </c>
      <c r="BE2852" s="99">
        <v>0</v>
      </c>
      <c r="BF2852" s="99">
        <v>140106.61105918899</v>
      </c>
      <c r="BG2852" s="99">
        <v>1621236.7151031501</v>
      </c>
      <c r="BH2852" s="99">
        <v>972521.58719634998</v>
      </c>
      <c r="BI2852" s="99">
        <v>0</v>
      </c>
      <c r="BJ2852" s="99">
        <v>113781.75136280101</v>
      </c>
      <c r="BK2852" s="99">
        <v>22450.125118255601</v>
      </c>
      <c r="BL2852" s="99">
        <v>0</v>
      </c>
      <c r="BM2852" s="99">
        <v>0</v>
      </c>
      <c r="BN2852" s="99">
        <v>0</v>
      </c>
      <c r="BO2852" s="99">
        <v>0</v>
      </c>
      <c r="BP2852" s="99">
        <v>0</v>
      </c>
      <c r="BQ2852" s="99">
        <v>0</v>
      </c>
      <c r="BR2852" s="99">
        <v>259656.53178978001</v>
      </c>
      <c r="BS2852" s="99">
        <v>583631.21553039597</v>
      </c>
      <c r="BT2852" s="99">
        <v>0</v>
      </c>
      <c r="BU2852" s="99">
        <v>0</v>
      </c>
      <c r="BV2852" s="99">
        <v>238060.698986053</v>
      </c>
      <c r="BW2852" s="99">
        <v>0</v>
      </c>
      <c r="BX2852" s="99">
        <v>0</v>
      </c>
      <c r="BY2852" s="99">
        <v>0</v>
      </c>
      <c r="BZ2852" s="99">
        <v>0</v>
      </c>
      <c r="CA2852" s="99">
        <v>4372.1088147759401</v>
      </c>
      <c r="CB2852" s="99">
        <v>476529.303699493</v>
      </c>
      <c r="CC2852" s="99">
        <v>4163559.8233642601</v>
      </c>
      <c r="CD2852" s="99">
        <v>1089430.6674194301</v>
      </c>
      <c r="CE2852" s="99">
        <v>94.747054698876994</v>
      </c>
      <c r="CF2852" s="99">
        <v>17220.5606386662</v>
      </c>
      <c r="CG2852" s="99">
        <v>143181.49906921401</v>
      </c>
      <c r="CH2852" s="99">
        <v>0</v>
      </c>
      <c r="CI2852" s="99">
        <v>4465.6992036700203</v>
      </c>
      <c r="CJ2852" s="99">
        <v>492953.27985763602</v>
      </c>
      <c r="CK2852" s="99">
        <v>4305365.5478515597</v>
      </c>
      <c r="CL2852" s="99">
        <v>1085528.0833435101</v>
      </c>
      <c r="CM2852" s="166">
        <v>5873.3649820089304</v>
      </c>
      <c r="CN2852" s="166">
        <v>914116.24454498303</v>
      </c>
      <c r="CO2852" s="166">
        <v>5938787.9622192401</v>
      </c>
      <c r="CP2852" s="99">
        <v>1085528.0833435101</v>
      </c>
      <c r="CQ2852" s="99">
        <v>0</v>
      </c>
      <c r="CR2852" s="99">
        <v>0</v>
      </c>
      <c r="CS2852" s="99">
        <v>0</v>
      </c>
      <c r="CT2852" s="99">
        <v>0</v>
      </c>
      <c r="CU2852" s="98">
        <v>252.436395586</v>
      </c>
      <c r="CV2852" s="98">
        <v>1481.765999942</v>
      </c>
      <c r="CW2852" s="98">
        <v>493749.86433815921</v>
      </c>
      <c r="CX2852" s="98">
        <v>4306741.3224334745</v>
      </c>
    </row>
    <row r="2853" spans="1:102" x14ac:dyDescent="0.2">
      <c r="A2853" s="98" t="s">
        <v>194</v>
      </c>
      <c r="B2853" s="100">
        <v>41244</v>
      </c>
      <c r="C2853" s="99">
        <v>4077.51528841257</v>
      </c>
      <c r="D2853" s="99">
        <v>0</v>
      </c>
      <c r="E2853" s="99">
        <v>264.44382550194899</v>
      </c>
      <c r="F2853" s="99">
        <v>126.43203487340401</v>
      </c>
      <c r="G2853" s="99">
        <v>0</v>
      </c>
      <c r="H2853" s="99">
        <v>0</v>
      </c>
      <c r="I2853" s="99">
        <v>0</v>
      </c>
      <c r="J2853" s="99">
        <v>1460.64178185165</v>
      </c>
      <c r="K2853" s="99">
        <v>0</v>
      </c>
      <c r="L2853" s="99">
        <v>1614.91939882934</v>
      </c>
      <c r="M2853" s="99">
        <v>1167.6040763706001</v>
      </c>
      <c r="N2853" s="99">
        <v>1273.54084429145</v>
      </c>
      <c r="O2853" s="99">
        <v>0</v>
      </c>
      <c r="P2853" s="99">
        <v>0</v>
      </c>
      <c r="Q2853" s="99">
        <v>291.601234078407</v>
      </c>
      <c r="R2853" s="99">
        <v>0</v>
      </c>
      <c r="S2853" s="99">
        <v>0</v>
      </c>
      <c r="T2853" s="99">
        <v>96.9806400313973</v>
      </c>
      <c r="U2853" s="99">
        <v>1461.06985528767</v>
      </c>
      <c r="V2853" s="99">
        <v>445678.50658416701</v>
      </c>
      <c r="W2853" s="99">
        <v>0</v>
      </c>
      <c r="X2853" s="99">
        <v>24052.292641401302</v>
      </c>
      <c r="Y2853" s="99">
        <v>5217.5535424351701</v>
      </c>
      <c r="Z2853" s="99">
        <v>0</v>
      </c>
      <c r="AA2853" s="99">
        <v>0</v>
      </c>
      <c r="AB2853" s="99">
        <v>0</v>
      </c>
      <c r="AC2853" s="99">
        <v>442740.42394638102</v>
      </c>
      <c r="AD2853" s="99">
        <v>0</v>
      </c>
      <c r="AE2853" s="99">
        <v>111494.21559810601</v>
      </c>
      <c r="AF2853" s="99">
        <v>109890.871742249</v>
      </c>
      <c r="AG2853" s="99">
        <v>165088.26851844799</v>
      </c>
      <c r="AH2853" s="99">
        <v>0</v>
      </c>
      <c r="AI2853" s="99">
        <v>0</v>
      </c>
      <c r="AJ2853" s="99">
        <v>84938.019989013701</v>
      </c>
      <c r="AK2853" s="99">
        <v>0</v>
      </c>
      <c r="AL2853" s="99">
        <v>0</v>
      </c>
      <c r="AM2853" s="99">
        <v>15178.3620240688</v>
      </c>
      <c r="AN2853" s="99">
        <v>442222.81060790998</v>
      </c>
      <c r="AO2853" s="99">
        <v>3895471.1739502</v>
      </c>
      <c r="AP2853" s="99">
        <v>0</v>
      </c>
      <c r="AQ2853" s="99">
        <v>232946.17511177101</v>
      </c>
      <c r="AR2853" s="99">
        <v>51416.8860201836</v>
      </c>
      <c r="AS2853" s="99">
        <v>0</v>
      </c>
      <c r="AT2853" s="99">
        <v>0</v>
      </c>
      <c r="AU2853" s="99">
        <v>0</v>
      </c>
      <c r="AV2853" s="99">
        <v>1717933.2745208701</v>
      </c>
      <c r="AW2853" s="99">
        <v>0</v>
      </c>
      <c r="AX2853" s="99">
        <v>1072121.06973267</v>
      </c>
      <c r="AY2853" s="99">
        <v>1037914.1285934401</v>
      </c>
      <c r="AZ2853" s="99">
        <v>1352812.0690917999</v>
      </c>
      <c r="BA2853" s="99">
        <v>0</v>
      </c>
      <c r="BB2853" s="99">
        <v>0</v>
      </c>
      <c r="BC2853" s="99">
        <v>688589.27043914795</v>
      </c>
      <c r="BD2853" s="99">
        <v>0</v>
      </c>
      <c r="BE2853" s="99">
        <v>0</v>
      </c>
      <c r="BF2853" s="99">
        <v>129711.362876892</v>
      </c>
      <c r="BG2853" s="99">
        <v>1720836.19029236</v>
      </c>
      <c r="BH2853" s="99">
        <v>967305.77330017101</v>
      </c>
      <c r="BI2853" s="99">
        <v>0</v>
      </c>
      <c r="BJ2853" s="99">
        <v>106569.393475533</v>
      </c>
      <c r="BK2853" s="99">
        <v>20150.660250425299</v>
      </c>
      <c r="BL2853" s="99">
        <v>0</v>
      </c>
      <c r="BM2853" s="99">
        <v>0</v>
      </c>
      <c r="BN2853" s="99">
        <v>0</v>
      </c>
      <c r="BO2853" s="99">
        <v>0</v>
      </c>
      <c r="BP2853" s="99">
        <v>0</v>
      </c>
      <c r="BQ2853" s="99">
        <v>0</v>
      </c>
      <c r="BR2853" s="99">
        <v>260848.22504234299</v>
      </c>
      <c r="BS2853" s="99">
        <v>568956.25690460205</v>
      </c>
      <c r="BT2853" s="99">
        <v>0</v>
      </c>
      <c r="BU2853" s="99">
        <v>0</v>
      </c>
      <c r="BV2853" s="99">
        <v>245044.92243003799</v>
      </c>
      <c r="BW2853" s="99">
        <v>0</v>
      </c>
      <c r="BX2853" s="99">
        <v>0</v>
      </c>
      <c r="BY2853" s="99">
        <v>0</v>
      </c>
      <c r="BZ2853" s="99">
        <v>0</v>
      </c>
      <c r="CA2853" s="99">
        <v>4340.4296548366501</v>
      </c>
      <c r="CB2853" s="99">
        <v>469951.37427520799</v>
      </c>
      <c r="CC2853" s="99">
        <v>4139846.3506469699</v>
      </c>
      <c r="CD2853" s="99">
        <v>1076784.9755249</v>
      </c>
      <c r="CE2853" s="99">
        <v>98.818550975993304</v>
      </c>
      <c r="CF2853" s="99">
        <v>16079.1349959373</v>
      </c>
      <c r="CG2853" s="99">
        <v>137685.065029144</v>
      </c>
      <c r="CH2853" s="99">
        <v>0</v>
      </c>
      <c r="CI2853" s="99">
        <v>4440.98311966658</v>
      </c>
      <c r="CJ2853" s="99">
        <v>486226.91093444801</v>
      </c>
      <c r="CK2853" s="99">
        <v>4278649.58520508</v>
      </c>
      <c r="CL2853" s="99">
        <v>1074136.7299041699</v>
      </c>
      <c r="CM2853" s="166">
        <v>5899.32127052546</v>
      </c>
      <c r="CN2853" s="166">
        <v>926985.22507476795</v>
      </c>
      <c r="CO2853" s="166">
        <v>5981521.89489746</v>
      </c>
      <c r="CP2853" s="99">
        <v>1074136.7299041699</v>
      </c>
      <c r="CQ2853" s="99">
        <v>0</v>
      </c>
      <c r="CR2853" s="99">
        <v>0</v>
      </c>
      <c r="CS2853" s="99">
        <v>0</v>
      </c>
      <c r="CT2853" s="99">
        <v>0</v>
      </c>
      <c r="CU2853" s="98">
        <v>269.648595554</v>
      </c>
      <c r="CV2853" s="98">
        <v>1550.894085504</v>
      </c>
      <c r="CW2853" s="98">
        <v>486030.50927114527</v>
      </c>
      <c r="CX2853" s="98">
        <v>4277531.4156761141</v>
      </c>
    </row>
    <row r="2854" spans="1:102" x14ac:dyDescent="0.2">
      <c r="A2854" s="98" t="s">
        <v>194</v>
      </c>
      <c r="B2854" s="100">
        <v>41334</v>
      </c>
      <c r="C2854" s="99">
        <v>4000.7722232639799</v>
      </c>
      <c r="D2854" s="99">
        <v>0</v>
      </c>
      <c r="E2854" s="99">
        <v>222.72462611459201</v>
      </c>
      <c r="F2854" s="99">
        <v>85.111341472715097</v>
      </c>
      <c r="G2854" s="99">
        <v>0</v>
      </c>
      <c r="H2854" s="99">
        <v>0</v>
      </c>
      <c r="I2854" s="99">
        <v>0</v>
      </c>
      <c r="J2854" s="99">
        <v>1472.4037970304501</v>
      </c>
      <c r="K2854" s="99">
        <v>0</v>
      </c>
      <c r="L2854" s="99">
        <v>105.422167761251</v>
      </c>
      <c r="M2854" s="99">
        <v>1161.5406003445401</v>
      </c>
      <c r="N2854" s="99">
        <v>1226.18436384201</v>
      </c>
      <c r="O2854" s="99">
        <v>0</v>
      </c>
      <c r="P2854" s="99">
        <v>1420.7361300140601</v>
      </c>
      <c r="Q2854" s="99">
        <v>291.95730400458001</v>
      </c>
      <c r="R2854" s="99">
        <v>0</v>
      </c>
      <c r="S2854" s="99">
        <v>97.345407915301607</v>
      </c>
      <c r="T2854" s="99">
        <v>1.0467248162895</v>
      </c>
      <c r="U2854" s="99">
        <v>1476.8706299364601</v>
      </c>
      <c r="V2854" s="99">
        <v>439683.86486434902</v>
      </c>
      <c r="W2854" s="99">
        <v>0</v>
      </c>
      <c r="X2854" s="99">
        <v>22761.7612242699</v>
      </c>
      <c r="Y2854" s="99">
        <v>3910.9680107832</v>
      </c>
      <c r="Z2854" s="99">
        <v>0</v>
      </c>
      <c r="AA2854" s="99">
        <v>0</v>
      </c>
      <c r="AB2854" s="99">
        <v>0</v>
      </c>
      <c r="AC2854" s="99">
        <v>440450.46688079799</v>
      </c>
      <c r="AD2854" s="99">
        <v>0</v>
      </c>
      <c r="AE2854" s="99">
        <v>12584.619314789799</v>
      </c>
      <c r="AF2854" s="99">
        <v>111357.321726799</v>
      </c>
      <c r="AG2854" s="99">
        <v>159227.799476624</v>
      </c>
      <c r="AH2854" s="99">
        <v>0</v>
      </c>
      <c r="AI2854" s="99">
        <v>91680.570933341995</v>
      </c>
      <c r="AJ2854" s="99">
        <v>84504.3249597549</v>
      </c>
      <c r="AK2854" s="99">
        <v>0</v>
      </c>
      <c r="AL2854" s="99">
        <v>15495.192796707201</v>
      </c>
      <c r="AM2854" s="99">
        <v>523.38859079778194</v>
      </c>
      <c r="AN2854" s="99">
        <v>442914.57572174101</v>
      </c>
      <c r="AO2854" s="99">
        <v>3840911.1545104999</v>
      </c>
      <c r="AP2854" s="99">
        <v>0</v>
      </c>
      <c r="AQ2854" s="99">
        <v>219649.492357254</v>
      </c>
      <c r="AR2854" s="99">
        <v>32310.110096454599</v>
      </c>
      <c r="AS2854" s="99">
        <v>0</v>
      </c>
      <c r="AT2854" s="99">
        <v>0</v>
      </c>
      <c r="AU2854" s="99">
        <v>0</v>
      </c>
      <c r="AV2854" s="99">
        <v>1723662.29850769</v>
      </c>
      <c r="AW2854" s="99">
        <v>0</v>
      </c>
      <c r="AX2854" s="99">
        <v>122833.886834145</v>
      </c>
      <c r="AY2854" s="99">
        <v>1046668.27767181</v>
      </c>
      <c r="AZ2854" s="99">
        <v>1300660.9241027799</v>
      </c>
      <c r="BA2854" s="99">
        <v>0</v>
      </c>
      <c r="BB2854" s="99">
        <v>874861.30587768601</v>
      </c>
      <c r="BC2854" s="99">
        <v>685576.58255767799</v>
      </c>
      <c r="BD2854" s="99">
        <v>0</v>
      </c>
      <c r="BE2854" s="99">
        <v>132851.65555381801</v>
      </c>
      <c r="BF2854" s="99">
        <v>4153.4094725847199</v>
      </c>
      <c r="BG2854" s="99">
        <v>1731778.3876495401</v>
      </c>
      <c r="BH2854" s="99">
        <v>1038646.44408417</v>
      </c>
      <c r="BI2854" s="99">
        <v>0</v>
      </c>
      <c r="BJ2854" s="99">
        <v>113358.672915459</v>
      </c>
      <c r="BK2854" s="99">
        <v>17782.647113561601</v>
      </c>
      <c r="BL2854" s="99">
        <v>0</v>
      </c>
      <c r="BM2854" s="99">
        <v>0</v>
      </c>
      <c r="BN2854" s="99">
        <v>0</v>
      </c>
      <c r="BO2854" s="99">
        <v>0</v>
      </c>
      <c r="BP2854" s="99">
        <v>0</v>
      </c>
      <c r="BQ2854" s="99">
        <v>0</v>
      </c>
      <c r="BR2854" s="99">
        <v>272887.59909439099</v>
      </c>
      <c r="BS2854" s="99">
        <v>561037.41819763195</v>
      </c>
      <c r="BT2854" s="99">
        <v>0</v>
      </c>
      <c r="BU2854" s="99">
        <v>64464</v>
      </c>
      <c r="BV2854" s="99">
        <v>252347.69503212001</v>
      </c>
      <c r="BW2854" s="99">
        <v>0</v>
      </c>
      <c r="BX2854" s="99">
        <v>9868.8499912023508</v>
      </c>
      <c r="BY2854" s="99">
        <v>0</v>
      </c>
      <c r="BZ2854" s="99">
        <v>0</v>
      </c>
      <c r="CA2854" s="99">
        <v>4226.2682939767801</v>
      </c>
      <c r="CB2854" s="99">
        <v>461952.85996246297</v>
      </c>
      <c r="CC2854" s="99">
        <v>4041990.59588623</v>
      </c>
      <c r="CD2854" s="99">
        <v>1142509.9022369401</v>
      </c>
      <c r="CE2854" s="99">
        <v>100.194607327692</v>
      </c>
      <c r="CF2854" s="99">
        <v>16467.521945238099</v>
      </c>
      <c r="CG2854" s="99">
        <v>141223.344116211</v>
      </c>
      <c r="CH2854" s="99">
        <v>0</v>
      </c>
      <c r="CI2854" s="99">
        <v>4326.2884522080403</v>
      </c>
      <c r="CJ2854" s="99">
        <v>478847.18022155802</v>
      </c>
      <c r="CK2854" s="99">
        <v>4183738.9725036598</v>
      </c>
      <c r="CL2854" s="99">
        <v>1161907.2769470201</v>
      </c>
      <c r="CM2854" s="166">
        <v>5774.72089791298</v>
      </c>
      <c r="CN2854" s="166">
        <v>921109.13420105004</v>
      </c>
      <c r="CO2854" s="166">
        <v>5906210.2793579102</v>
      </c>
      <c r="CP2854" s="99">
        <v>1161907.2769470201</v>
      </c>
      <c r="CQ2854" s="99">
        <v>0</v>
      </c>
      <c r="CR2854" s="99">
        <v>0</v>
      </c>
      <c r="CS2854" s="99">
        <v>0</v>
      </c>
      <c r="CT2854" s="99">
        <v>0</v>
      </c>
      <c r="CU2854" s="98">
        <v>228.29845046899999</v>
      </c>
      <c r="CV2854" s="98">
        <v>1562.5696636810001</v>
      </c>
      <c r="CW2854" s="98">
        <v>478420.38190770108</v>
      </c>
      <c r="CX2854" s="98">
        <v>4183213.9400024409</v>
      </c>
    </row>
    <row r="2855" spans="1:102" x14ac:dyDescent="0.2">
      <c r="A2855" s="98" t="s">
        <v>194</v>
      </c>
      <c r="B2855" s="100">
        <v>41426</v>
      </c>
      <c r="C2855" s="99">
        <v>3981.6161312460899</v>
      </c>
      <c r="D2855" s="99">
        <v>0</v>
      </c>
      <c r="E2855" s="99">
        <v>239.040774697438</v>
      </c>
      <c r="F2855" s="99">
        <v>97.185920325107901</v>
      </c>
      <c r="G2855" s="99">
        <v>0</v>
      </c>
      <c r="H2855" s="99">
        <v>0</v>
      </c>
      <c r="I2855" s="99">
        <v>0</v>
      </c>
      <c r="J2855" s="99">
        <v>1458.96519236267</v>
      </c>
      <c r="K2855" s="99">
        <v>0</v>
      </c>
      <c r="L2855" s="99">
        <v>73.282068576663704</v>
      </c>
      <c r="M2855" s="99">
        <v>1187.7245250493299</v>
      </c>
      <c r="N2855" s="99">
        <v>1193.0605017840901</v>
      </c>
      <c r="O2855" s="99">
        <v>0</v>
      </c>
      <c r="P2855" s="99">
        <v>1474.4352197647099</v>
      </c>
      <c r="Q2855" s="99">
        <v>292.12309373915201</v>
      </c>
      <c r="R2855" s="99">
        <v>0</v>
      </c>
      <c r="S2855" s="99">
        <v>104.028988910839</v>
      </c>
      <c r="T2855" s="99">
        <v>0.98140555576537702</v>
      </c>
      <c r="U2855" s="99">
        <v>1462.45785097778</v>
      </c>
      <c r="V2855" s="99">
        <v>436689.61452102702</v>
      </c>
      <c r="W2855" s="99">
        <v>0</v>
      </c>
      <c r="X2855" s="99">
        <v>22136.884817123399</v>
      </c>
      <c r="Y2855" s="99">
        <v>3879.9821461737201</v>
      </c>
      <c r="Z2855" s="99">
        <v>0</v>
      </c>
      <c r="AA2855" s="99">
        <v>0</v>
      </c>
      <c r="AB2855" s="99">
        <v>0</v>
      </c>
      <c r="AC2855" s="99">
        <v>443583.056095123</v>
      </c>
      <c r="AD2855" s="99">
        <v>0</v>
      </c>
      <c r="AE2855" s="99">
        <v>3155.0853137075901</v>
      </c>
      <c r="AF2855" s="99">
        <v>114923.369750977</v>
      </c>
      <c r="AG2855" s="99">
        <v>154683.187019348</v>
      </c>
      <c r="AH2855" s="99">
        <v>0</v>
      </c>
      <c r="AI2855" s="99">
        <v>101925.115866661</v>
      </c>
      <c r="AJ2855" s="99">
        <v>84861.148008346601</v>
      </c>
      <c r="AK2855" s="99">
        <v>0</v>
      </c>
      <c r="AL2855" s="99">
        <v>16884.725561142001</v>
      </c>
      <c r="AM2855" s="99">
        <v>483.61990054324298</v>
      </c>
      <c r="AN2855" s="99">
        <v>441845.342082977</v>
      </c>
      <c r="AO2855" s="99">
        <v>3818305.5061340299</v>
      </c>
      <c r="AP2855" s="99">
        <v>0</v>
      </c>
      <c r="AQ2855" s="99">
        <v>196433.12709236101</v>
      </c>
      <c r="AR2855" s="99">
        <v>35162.148219585397</v>
      </c>
      <c r="AS2855" s="99">
        <v>0</v>
      </c>
      <c r="AT2855" s="99">
        <v>0</v>
      </c>
      <c r="AU2855" s="99">
        <v>0</v>
      </c>
      <c r="AV2855" s="99">
        <v>1745188.0503845201</v>
      </c>
      <c r="AW2855" s="99">
        <v>0</v>
      </c>
      <c r="AX2855" s="99">
        <v>27540.1153512001</v>
      </c>
      <c r="AY2855" s="99">
        <v>1080250.5649108901</v>
      </c>
      <c r="AZ2855" s="99">
        <v>1271952.25184631</v>
      </c>
      <c r="BA2855" s="99">
        <v>0</v>
      </c>
      <c r="BB2855" s="99">
        <v>967900.03178405797</v>
      </c>
      <c r="BC2855" s="99">
        <v>682112.24373626697</v>
      </c>
      <c r="BD2855" s="99">
        <v>0</v>
      </c>
      <c r="BE2855" s="99">
        <v>144844.86060524001</v>
      </c>
      <c r="BF2855" s="99">
        <v>3859.5344093143899</v>
      </c>
      <c r="BG2855" s="99">
        <v>1738509.0804595901</v>
      </c>
      <c r="BH2855" s="99">
        <v>1040450.47795105</v>
      </c>
      <c r="BI2855" s="99">
        <v>0</v>
      </c>
      <c r="BJ2855" s="99">
        <v>116178.02834892301</v>
      </c>
      <c r="BK2855" s="99">
        <v>16485.056545972799</v>
      </c>
      <c r="BL2855" s="99">
        <v>0</v>
      </c>
      <c r="BM2855" s="99">
        <v>0</v>
      </c>
      <c r="BN2855" s="99">
        <v>0</v>
      </c>
      <c r="BO2855" s="99">
        <v>0</v>
      </c>
      <c r="BP2855" s="99">
        <v>0</v>
      </c>
      <c r="BQ2855" s="99">
        <v>0</v>
      </c>
      <c r="BR2855" s="99">
        <v>281604.55636596697</v>
      </c>
      <c r="BS2855" s="99">
        <v>556194.64496612502</v>
      </c>
      <c r="BT2855" s="99">
        <v>0</v>
      </c>
      <c r="BU2855" s="99">
        <v>74227.5</v>
      </c>
      <c r="BV2855" s="99">
        <v>251119.81525230399</v>
      </c>
      <c r="BW2855" s="99">
        <v>0</v>
      </c>
      <c r="BX2855" s="99">
        <v>11606.0299887657</v>
      </c>
      <c r="BY2855" s="99">
        <v>0</v>
      </c>
      <c r="BZ2855" s="99">
        <v>0</v>
      </c>
      <c r="CA2855" s="99">
        <v>4220.13241147995</v>
      </c>
      <c r="CB2855" s="99">
        <v>459031.68676376302</v>
      </c>
      <c r="CC2855" s="99">
        <v>4028877.0952453599</v>
      </c>
      <c r="CD2855" s="99">
        <v>1159468.0875244101</v>
      </c>
      <c r="CE2855" s="99">
        <v>104.986493329518</v>
      </c>
      <c r="CF2855" s="99">
        <v>17813.3750460148</v>
      </c>
      <c r="CG2855" s="99">
        <v>152093.07539749099</v>
      </c>
      <c r="CH2855" s="99">
        <v>0</v>
      </c>
      <c r="CI2855" s="99">
        <v>4324.5820562243498</v>
      </c>
      <c r="CJ2855" s="99">
        <v>476323.02831649798</v>
      </c>
      <c r="CK2855" s="99">
        <v>4181173.7933959998</v>
      </c>
      <c r="CL2855" s="99">
        <v>1173000.58985901</v>
      </c>
      <c r="CM2855" s="166">
        <v>5774.2048998475102</v>
      </c>
      <c r="CN2855" s="166">
        <v>919793.22513580299</v>
      </c>
      <c r="CO2855" s="166">
        <v>5935500.6256103497</v>
      </c>
      <c r="CP2855" s="99">
        <v>1173000.58985901</v>
      </c>
      <c r="CQ2855" s="99">
        <v>0</v>
      </c>
      <c r="CR2855" s="99">
        <v>0</v>
      </c>
      <c r="CS2855" s="99">
        <v>0</v>
      </c>
      <c r="CT2855" s="99">
        <v>0</v>
      </c>
      <c r="CU2855" s="98">
        <v>243.051966768</v>
      </c>
      <c r="CV2855" s="98">
        <v>1551.1607779559999</v>
      </c>
      <c r="CW2855" s="98">
        <v>476845.06180977781</v>
      </c>
      <c r="CX2855" s="98">
        <v>4180970.1706428509</v>
      </c>
    </row>
    <row r="2856" spans="1:102" x14ac:dyDescent="0.2">
      <c r="A2856" s="98" t="s">
        <v>194</v>
      </c>
      <c r="B2856" s="100">
        <v>41518</v>
      </c>
      <c r="C2856" s="99">
        <v>3961.13141614199</v>
      </c>
      <c r="D2856" s="99">
        <v>0</v>
      </c>
      <c r="E2856" s="99">
        <v>222.63883234188</v>
      </c>
      <c r="F2856" s="99">
        <v>80.050823157653198</v>
      </c>
      <c r="G2856" s="99">
        <v>0</v>
      </c>
      <c r="H2856" s="99">
        <v>0</v>
      </c>
      <c r="I2856" s="99">
        <v>0</v>
      </c>
      <c r="J2856" s="99">
        <v>1447.71621872485</v>
      </c>
      <c r="K2856" s="99">
        <v>0</v>
      </c>
      <c r="L2856" s="99">
        <v>36.0937029100023</v>
      </c>
      <c r="M2856" s="99">
        <v>1206.1660051792901</v>
      </c>
      <c r="N2856" s="99">
        <v>1161.85566145182</v>
      </c>
      <c r="O2856" s="99">
        <v>0</v>
      </c>
      <c r="P2856" s="99">
        <v>1499.43554376066</v>
      </c>
      <c r="Q2856" s="99">
        <v>292.259907696396</v>
      </c>
      <c r="R2856" s="99">
        <v>0</v>
      </c>
      <c r="S2856" s="99">
        <v>110.80971013940901</v>
      </c>
      <c r="T2856" s="99">
        <v>0.93906534017151</v>
      </c>
      <c r="U2856" s="99">
        <v>1452.4941212236899</v>
      </c>
      <c r="V2856" s="99">
        <v>431073.75892257702</v>
      </c>
      <c r="W2856" s="99">
        <v>0</v>
      </c>
      <c r="X2856" s="99">
        <v>23857.366716861699</v>
      </c>
      <c r="Y2856" s="99">
        <v>3753.1167261600499</v>
      </c>
      <c r="Z2856" s="99">
        <v>0</v>
      </c>
      <c r="AA2856" s="99">
        <v>0</v>
      </c>
      <c r="AB2856" s="99">
        <v>0</v>
      </c>
      <c r="AC2856" s="99">
        <v>440945.64626693702</v>
      </c>
      <c r="AD2856" s="99">
        <v>0</v>
      </c>
      <c r="AE2856" s="99">
        <v>3636.9539833068802</v>
      </c>
      <c r="AF2856" s="99">
        <v>115299.43935108199</v>
      </c>
      <c r="AG2856" s="99">
        <v>152569.10071945199</v>
      </c>
      <c r="AH2856" s="99">
        <v>0</v>
      </c>
      <c r="AI2856" s="99">
        <v>100126.53545379599</v>
      </c>
      <c r="AJ2856" s="99">
        <v>84432.222311973601</v>
      </c>
      <c r="AK2856" s="99">
        <v>0</v>
      </c>
      <c r="AL2856" s="99">
        <v>17810.8283257484</v>
      </c>
      <c r="AM2856" s="99">
        <v>13.758088532485999</v>
      </c>
      <c r="AN2856" s="99">
        <v>441084.96097183198</v>
      </c>
      <c r="AO2856" s="99">
        <v>3782301.0927124</v>
      </c>
      <c r="AP2856" s="99">
        <v>0</v>
      </c>
      <c r="AQ2856" s="99">
        <v>218223.00300216701</v>
      </c>
      <c r="AR2856" s="99">
        <v>31908.797191858299</v>
      </c>
      <c r="AS2856" s="99">
        <v>0</v>
      </c>
      <c r="AT2856" s="99">
        <v>0</v>
      </c>
      <c r="AU2856" s="99">
        <v>0</v>
      </c>
      <c r="AV2856" s="99">
        <v>1736708.8171997101</v>
      </c>
      <c r="AW2856" s="99">
        <v>0</v>
      </c>
      <c r="AX2856" s="99">
        <v>25041.8339939117</v>
      </c>
      <c r="AY2856" s="99">
        <v>1094221.6487731901</v>
      </c>
      <c r="AZ2856" s="99">
        <v>1250269.7216644301</v>
      </c>
      <c r="BA2856" s="99">
        <v>0</v>
      </c>
      <c r="BB2856" s="99">
        <v>954011.05396270799</v>
      </c>
      <c r="BC2856" s="99">
        <v>685304.95428466797</v>
      </c>
      <c r="BD2856" s="99">
        <v>0</v>
      </c>
      <c r="BE2856" s="99">
        <v>154066.521419525</v>
      </c>
      <c r="BF2856" s="99">
        <v>110.116597215645</v>
      </c>
      <c r="BG2856" s="99">
        <v>1736026.3150177</v>
      </c>
      <c r="BH2856" s="99">
        <v>1035365.66307068</v>
      </c>
      <c r="BI2856" s="99">
        <v>0</v>
      </c>
      <c r="BJ2856" s="99">
        <v>123288.57614421799</v>
      </c>
      <c r="BK2856" s="99">
        <v>15441.014075279199</v>
      </c>
      <c r="BL2856" s="99">
        <v>0</v>
      </c>
      <c r="BM2856" s="99">
        <v>0</v>
      </c>
      <c r="BN2856" s="99">
        <v>0</v>
      </c>
      <c r="BO2856" s="99">
        <v>0</v>
      </c>
      <c r="BP2856" s="99">
        <v>0</v>
      </c>
      <c r="BQ2856" s="99">
        <v>0</v>
      </c>
      <c r="BR2856" s="99">
        <v>286078.83395004302</v>
      </c>
      <c r="BS2856" s="99">
        <v>552720.85272216797</v>
      </c>
      <c r="BT2856" s="99">
        <v>0</v>
      </c>
      <c r="BU2856" s="99">
        <v>60582.75</v>
      </c>
      <c r="BV2856" s="99">
        <v>252177.56587028501</v>
      </c>
      <c r="BW2856" s="99">
        <v>0</v>
      </c>
      <c r="BX2856" s="99">
        <v>11950.2999868393</v>
      </c>
      <c r="BY2856" s="99">
        <v>0</v>
      </c>
      <c r="BZ2856" s="99">
        <v>0</v>
      </c>
      <c r="CA2856" s="99">
        <v>4183.3059225678398</v>
      </c>
      <c r="CB2856" s="99">
        <v>454015.72812271101</v>
      </c>
      <c r="CC2856" s="99">
        <v>4002101.7593994099</v>
      </c>
      <c r="CD2856" s="99">
        <v>1161519.1914520301</v>
      </c>
      <c r="CE2856" s="99">
        <v>111.45880548935401</v>
      </c>
      <c r="CF2856" s="99">
        <v>17968.716373920401</v>
      </c>
      <c r="CG2856" s="99">
        <v>155010.50337791399</v>
      </c>
      <c r="CH2856" s="99">
        <v>0</v>
      </c>
      <c r="CI2856" s="99">
        <v>4294.7499071955699</v>
      </c>
      <c r="CJ2856" s="99">
        <v>471681.87714767503</v>
      </c>
      <c r="CK2856" s="99">
        <v>4156056.4787902799</v>
      </c>
      <c r="CL2856" s="99">
        <v>1167549.3698577899</v>
      </c>
      <c r="CM2856" s="166">
        <v>5750.2836151123001</v>
      </c>
      <c r="CN2856" s="166">
        <v>914703.41195678699</v>
      </c>
      <c r="CO2856" s="166">
        <v>5898281.9241943397</v>
      </c>
      <c r="CP2856" s="99">
        <v>1167549.3698577899</v>
      </c>
      <c r="CQ2856" s="99">
        <v>0</v>
      </c>
      <c r="CR2856" s="99">
        <v>0</v>
      </c>
      <c r="CS2856" s="99">
        <v>0</v>
      </c>
      <c r="CT2856" s="99">
        <v>0</v>
      </c>
      <c r="CU2856" s="98">
        <v>225.74863523600001</v>
      </c>
      <c r="CV2856" s="98">
        <v>1545.934407532</v>
      </c>
      <c r="CW2856" s="98">
        <v>471984.44449663139</v>
      </c>
      <c r="CX2856" s="98">
        <v>4157112.2627773238</v>
      </c>
    </row>
    <row r="2857" spans="1:102" x14ac:dyDescent="0.2">
      <c r="A2857" s="98" t="s">
        <v>194</v>
      </c>
      <c r="B2857" s="100">
        <v>41609</v>
      </c>
      <c r="C2857" s="99">
        <v>3835.5291606783899</v>
      </c>
      <c r="D2857" s="99">
        <v>0</v>
      </c>
      <c r="E2857" s="99">
        <v>205.10976534150501</v>
      </c>
      <c r="F2857" s="99">
        <v>64.547654805704994</v>
      </c>
      <c r="G2857" s="99">
        <v>0</v>
      </c>
      <c r="H2857" s="99">
        <v>0</v>
      </c>
      <c r="I2857" s="99">
        <v>0</v>
      </c>
      <c r="J2857" s="99">
        <v>1449.7073394209101</v>
      </c>
      <c r="K2857" s="99">
        <v>0</v>
      </c>
      <c r="L2857" s="99">
        <v>13.071898732217999</v>
      </c>
      <c r="M2857" s="99">
        <v>1201.14138481021</v>
      </c>
      <c r="N2857" s="99">
        <v>1114.97680826485</v>
      </c>
      <c r="O2857" s="99">
        <v>0</v>
      </c>
      <c r="P2857" s="99">
        <v>1425.84249247611</v>
      </c>
      <c r="Q2857" s="99">
        <v>289.301587905735</v>
      </c>
      <c r="R2857" s="99">
        <v>0</v>
      </c>
      <c r="S2857" s="99">
        <v>108.80396167747701</v>
      </c>
      <c r="T2857" s="99">
        <v>0</v>
      </c>
      <c r="U2857" s="99">
        <v>1448.39419479668</v>
      </c>
      <c r="V2857" s="99">
        <v>421278.60621643101</v>
      </c>
      <c r="W2857" s="99">
        <v>0</v>
      </c>
      <c r="X2857" s="99">
        <v>23777.4901516438</v>
      </c>
      <c r="Y2857" s="99">
        <v>3342.6760309636602</v>
      </c>
      <c r="Z2857" s="99">
        <v>0</v>
      </c>
      <c r="AA2857" s="99">
        <v>0</v>
      </c>
      <c r="AB2857" s="99">
        <v>0</v>
      </c>
      <c r="AC2857" s="99">
        <v>434563.514976501</v>
      </c>
      <c r="AD2857" s="99">
        <v>0</v>
      </c>
      <c r="AE2857" s="99">
        <v>2431.5515091121201</v>
      </c>
      <c r="AF2857" s="99">
        <v>114214.35737133</v>
      </c>
      <c r="AG2857" s="99">
        <v>149247.32872963001</v>
      </c>
      <c r="AH2857" s="99">
        <v>0</v>
      </c>
      <c r="AI2857" s="99">
        <v>97901.748367309599</v>
      </c>
      <c r="AJ2857" s="99">
        <v>81755.053317069993</v>
      </c>
      <c r="AK2857" s="99">
        <v>0</v>
      </c>
      <c r="AL2857" s="99">
        <v>18694.868010282498</v>
      </c>
      <c r="AM2857" s="99">
        <v>0</v>
      </c>
      <c r="AN2857" s="99">
        <v>434732.69808196998</v>
      </c>
      <c r="AO2857" s="99">
        <v>3702203.7553405799</v>
      </c>
      <c r="AP2857" s="99">
        <v>0</v>
      </c>
      <c r="AQ2857" s="99">
        <v>207064.67249488799</v>
      </c>
      <c r="AR2857" s="99">
        <v>27491.413321256601</v>
      </c>
      <c r="AS2857" s="99">
        <v>0</v>
      </c>
      <c r="AT2857" s="99">
        <v>0</v>
      </c>
      <c r="AU2857" s="99">
        <v>0</v>
      </c>
      <c r="AV2857" s="99">
        <v>1706596.20982361</v>
      </c>
      <c r="AW2857" s="99">
        <v>0</v>
      </c>
      <c r="AX2857" s="99">
        <v>13000.610558390599</v>
      </c>
      <c r="AY2857" s="99">
        <v>1075186.7381744401</v>
      </c>
      <c r="AZ2857" s="99">
        <v>1223689.7667846701</v>
      </c>
      <c r="BA2857" s="99">
        <v>0</v>
      </c>
      <c r="BB2857" s="99">
        <v>934328.00222015404</v>
      </c>
      <c r="BC2857" s="99">
        <v>669366.40762329102</v>
      </c>
      <c r="BD2857" s="99">
        <v>0</v>
      </c>
      <c r="BE2857" s="99">
        <v>158953.87891387899</v>
      </c>
      <c r="BF2857" s="99">
        <v>0</v>
      </c>
      <c r="BG2857" s="99">
        <v>1708720.9817810101</v>
      </c>
      <c r="BH2857" s="99">
        <v>1026989.82069397</v>
      </c>
      <c r="BI2857" s="99">
        <v>0</v>
      </c>
      <c r="BJ2857" s="99">
        <v>128727.909564018</v>
      </c>
      <c r="BK2857" s="99">
        <v>13961.481247425099</v>
      </c>
      <c r="BL2857" s="99">
        <v>0</v>
      </c>
      <c r="BM2857" s="99">
        <v>0</v>
      </c>
      <c r="BN2857" s="99">
        <v>0</v>
      </c>
      <c r="BO2857" s="99">
        <v>0</v>
      </c>
      <c r="BP2857" s="99">
        <v>0</v>
      </c>
      <c r="BQ2857" s="99">
        <v>0</v>
      </c>
      <c r="BR2857" s="99">
        <v>294919.74747467</v>
      </c>
      <c r="BS2857" s="99">
        <v>548463.53959655797</v>
      </c>
      <c r="BT2857" s="99">
        <v>0</v>
      </c>
      <c r="BU2857" s="99">
        <v>67398.75</v>
      </c>
      <c r="BV2857" s="99">
        <v>246990.986158371</v>
      </c>
      <c r="BW2857" s="99">
        <v>0</v>
      </c>
      <c r="BX2857" s="99">
        <v>11874.8799905777</v>
      </c>
      <c r="BY2857" s="99">
        <v>0</v>
      </c>
      <c r="BZ2857" s="99">
        <v>0</v>
      </c>
      <c r="CA2857" s="99">
        <v>4038.3039768636199</v>
      </c>
      <c r="CB2857" s="99">
        <v>446517.70251846302</v>
      </c>
      <c r="CC2857" s="99">
        <v>3906266.3063354502</v>
      </c>
      <c r="CD2857" s="99">
        <v>1160233.6749115</v>
      </c>
      <c r="CE2857" s="99">
        <v>109.213278578594</v>
      </c>
      <c r="CF2857" s="99">
        <v>18889.656779050802</v>
      </c>
      <c r="CG2857" s="99">
        <v>160155.12826156599</v>
      </c>
      <c r="CH2857" s="99">
        <v>0</v>
      </c>
      <c r="CI2857" s="99">
        <v>4148.6223244667099</v>
      </c>
      <c r="CJ2857" s="99">
        <v>464996.70891189598</v>
      </c>
      <c r="CK2857" s="99">
        <v>4067099.9115905799</v>
      </c>
      <c r="CL2857" s="99">
        <v>1168418.71513367</v>
      </c>
      <c r="CM2857" s="166">
        <v>5587.9560390114802</v>
      </c>
      <c r="CN2857" s="166">
        <v>897517.65876007103</v>
      </c>
      <c r="CO2857" s="166">
        <v>5767077.1577758798</v>
      </c>
      <c r="CP2857" s="99">
        <v>1168418.71513367</v>
      </c>
      <c r="CQ2857" s="99">
        <v>0</v>
      </c>
      <c r="CR2857" s="99">
        <v>0</v>
      </c>
      <c r="CS2857" s="99">
        <v>0</v>
      </c>
      <c r="CT2857" s="99">
        <v>0</v>
      </c>
      <c r="CU2857" s="98">
        <v>207.308548661</v>
      </c>
      <c r="CV2857" s="98">
        <v>1546.268592223</v>
      </c>
      <c r="CW2857" s="98">
        <v>465407.35929751385</v>
      </c>
      <c r="CX2857" s="98">
        <v>4066421.4345970163</v>
      </c>
    </row>
    <row r="2858" spans="1:102" x14ac:dyDescent="0.2">
      <c r="A2858" s="98" t="s">
        <v>194</v>
      </c>
      <c r="B2858" s="100">
        <v>41699</v>
      </c>
      <c r="C2858" s="99">
        <v>3894.4645285308402</v>
      </c>
      <c r="D2858" s="99">
        <v>0</v>
      </c>
      <c r="E2858" s="99">
        <v>216.801254909486</v>
      </c>
      <c r="F2858" s="99">
        <v>68.579616493545501</v>
      </c>
      <c r="G2858" s="99">
        <v>0</v>
      </c>
      <c r="H2858" s="99">
        <v>0</v>
      </c>
      <c r="I2858" s="99">
        <v>0</v>
      </c>
      <c r="J2858" s="99">
        <v>1443.63766419888</v>
      </c>
      <c r="K2858" s="99">
        <v>0</v>
      </c>
      <c r="L2858" s="99">
        <v>17.836240809643598</v>
      </c>
      <c r="M2858" s="99">
        <v>1204.3974764049101</v>
      </c>
      <c r="N2858" s="99">
        <v>1115.4935793131599</v>
      </c>
      <c r="O2858" s="99">
        <v>0</v>
      </c>
      <c r="P2858" s="99">
        <v>1471.48986680806</v>
      </c>
      <c r="Q2858" s="99">
        <v>292.332114741206</v>
      </c>
      <c r="R2858" s="99">
        <v>0</v>
      </c>
      <c r="S2858" s="99">
        <v>110.293022061698</v>
      </c>
      <c r="T2858" s="99">
        <v>0</v>
      </c>
      <c r="U2858" s="99">
        <v>1446.48812793195</v>
      </c>
      <c r="V2858" s="99">
        <v>426945.94608306902</v>
      </c>
      <c r="W2858" s="99">
        <v>0</v>
      </c>
      <c r="X2858" s="99">
        <v>24102.611944437002</v>
      </c>
      <c r="Y2858" s="99">
        <v>3220.1873742043999</v>
      </c>
      <c r="Z2858" s="99">
        <v>0</v>
      </c>
      <c r="AA2858" s="99">
        <v>0</v>
      </c>
      <c r="AB2858" s="99">
        <v>0</v>
      </c>
      <c r="AC2858" s="99">
        <v>427283.21080017101</v>
      </c>
      <c r="AD2858" s="99">
        <v>0</v>
      </c>
      <c r="AE2858" s="99">
        <v>3723.6015220880499</v>
      </c>
      <c r="AF2858" s="99">
        <v>116024.832135201</v>
      </c>
      <c r="AG2858" s="99">
        <v>146871.172056198</v>
      </c>
      <c r="AH2858" s="99">
        <v>0</v>
      </c>
      <c r="AI2858" s="99">
        <v>100627.235293388</v>
      </c>
      <c r="AJ2858" s="99">
        <v>82568.867365837097</v>
      </c>
      <c r="AK2858" s="99">
        <v>0</v>
      </c>
      <c r="AL2858" s="99">
        <v>18024.518412590001</v>
      </c>
      <c r="AM2858" s="99">
        <v>0</v>
      </c>
      <c r="AN2858" s="99">
        <v>428284.692680359</v>
      </c>
      <c r="AO2858" s="99">
        <v>3758521.7996521001</v>
      </c>
      <c r="AP2858" s="99">
        <v>0</v>
      </c>
      <c r="AQ2858" s="99">
        <v>212689.33255577099</v>
      </c>
      <c r="AR2858" s="99">
        <v>27322.010777711901</v>
      </c>
      <c r="AS2858" s="99">
        <v>0</v>
      </c>
      <c r="AT2858" s="99">
        <v>0</v>
      </c>
      <c r="AU2858" s="99">
        <v>0</v>
      </c>
      <c r="AV2858" s="99">
        <v>1688531.7041778599</v>
      </c>
      <c r="AW2858" s="99">
        <v>0</v>
      </c>
      <c r="AX2858" s="99">
        <v>25147.1025674343</v>
      </c>
      <c r="AY2858" s="99">
        <v>1086033.28433228</v>
      </c>
      <c r="AZ2858" s="99">
        <v>1208114.19015503</v>
      </c>
      <c r="BA2858" s="99">
        <v>0</v>
      </c>
      <c r="BB2858" s="99">
        <v>973194.69484710705</v>
      </c>
      <c r="BC2858" s="99">
        <v>680218.54923248303</v>
      </c>
      <c r="BD2858" s="99">
        <v>0</v>
      </c>
      <c r="BE2858" s="99">
        <v>154072.956825256</v>
      </c>
      <c r="BF2858" s="99">
        <v>0</v>
      </c>
      <c r="BG2858" s="99">
        <v>1688306.5070190399</v>
      </c>
      <c r="BH2858" s="99">
        <v>1021778.85987854</v>
      </c>
      <c r="BI2858" s="99">
        <v>0</v>
      </c>
      <c r="BJ2858" s="99">
        <v>128070.335511208</v>
      </c>
      <c r="BK2858" s="99">
        <v>14071.803988456701</v>
      </c>
      <c r="BL2858" s="99">
        <v>0</v>
      </c>
      <c r="BM2858" s="99">
        <v>0</v>
      </c>
      <c r="BN2858" s="99">
        <v>0</v>
      </c>
      <c r="BO2858" s="99">
        <v>0</v>
      </c>
      <c r="BP2858" s="99">
        <v>0</v>
      </c>
      <c r="BQ2858" s="99">
        <v>0</v>
      </c>
      <c r="BR2858" s="99">
        <v>291062.14247131301</v>
      </c>
      <c r="BS2858" s="99">
        <v>539787.64829254197</v>
      </c>
      <c r="BT2858" s="99">
        <v>0</v>
      </c>
      <c r="BU2858" s="99">
        <v>70318.75</v>
      </c>
      <c r="BV2858" s="99">
        <v>251297.205991745</v>
      </c>
      <c r="BW2858" s="99">
        <v>0</v>
      </c>
      <c r="BX2858" s="99">
        <v>11572.6599912643</v>
      </c>
      <c r="BY2858" s="99">
        <v>0</v>
      </c>
      <c r="BZ2858" s="99">
        <v>0</v>
      </c>
      <c r="CA2858" s="99">
        <v>4115.2348596453703</v>
      </c>
      <c r="CB2858" s="99">
        <v>450308.46409606899</v>
      </c>
      <c r="CC2858" s="99">
        <v>3981996.4448242201</v>
      </c>
      <c r="CD2858" s="99">
        <v>1144498.07121277</v>
      </c>
      <c r="CE2858" s="99">
        <v>111.045376938768</v>
      </c>
      <c r="CF2858" s="99">
        <v>17910.661049842802</v>
      </c>
      <c r="CG2858" s="99">
        <v>153433.67002868699</v>
      </c>
      <c r="CH2858" s="99">
        <v>0</v>
      </c>
      <c r="CI2858" s="99">
        <v>4225.3260333538101</v>
      </c>
      <c r="CJ2858" s="99">
        <v>468227.30487823498</v>
      </c>
      <c r="CK2858" s="99">
        <v>4135551.2304077102</v>
      </c>
      <c r="CL2858" s="99">
        <v>1164549.12226868</v>
      </c>
      <c r="CM2858" s="166">
        <v>5636.8525551557505</v>
      </c>
      <c r="CN2858" s="166">
        <v>895805.45611572301</v>
      </c>
      <c r="CO2858" s="166">
        <v>5821494.2742919903</v>
      </c>
      <c r="CP2858" s="99">
        <v>1164549.12226868</v>
      </c>
      <c r="CQ2858" s="99">
        <v>0</v>
      </c>
      <c r="CR2858" s="99">
        <v>0</v>
      </c>
      <c r="CS2858" s="99">
        <v>0</v>
      </c>
      <c r="CT2858" s="99">
        <v>0</v>
      </c>
      <c r="CU2858" s="98">
        <v>219.46535101699999</v>
      </c>
      <c r="CV2858" s="98">
        <v>1541.9025912909999</v>
      </c>
      <c r="CW2858" s="98">
        <v>468219.12514591176</v>
      </c>
      <c r="CX2858" s="98">
        <v>4135430.1148529071</v>
      </c>
    </row>
    <row r="2859" spans="1:102" x14ac:dyDescent="0.2">
      <c r="A2859" s="98" t="s">
        <v>194</v>
      </c>
      <c r="B2859" s="100">
        <v>41791</v>
      </c>
      <c r="C2859" s="99">
        <v>3838.42028167844</v>
      </c>
      <c r="D2859" s="99">
        <v>0</v>
      </c>
      <c r="E2859" s="99">
        <v>221.20815105363701</v>
      </c>
      <c r="F2859" s="99">
        <v>71.550386664457605</v>
      </c>
      <c r="G2859" s="99">
        <v>0</v>
      </c>
      <c r="H2859" s="99">
        <v>0</v>
      </c>
      <c r="I2859" s="99">
        <v>0</v>
      </c>
      <c r="J2859" s="99">
        <v>1445.18273283541</v>
      </c>
      <c r="K2859" s="99">
        <v>0</v>
      </c>
      <c r="L2859" s="99">
        <v>31.287024756893501</v>
      </c>
      <c r="M2859" s="99">
        <v>1208.2888949215401</v>
      </c>
      <c r="N2859" s="99">
        <v>1091.36366327107</v>
      </c>
      <c r="O2859" s="99">
        <v>0</v>
      </c>
      <c r="P2859" s="99">
        <v>1437.24769976735</v>
      </c>
      <c r="Q2859" s="99">
        <v>289.57695471495401</v>
      </c>
      <c r="R2859" s="99">
        <v>0</v>
      </c>
      <c r="S2859" s="99">
        <v>104.446424629539</v>
      </c>
      <c r="T2859" s="99">
        <v>0</v>
      </c>
      <c r="U2859" s="99">
        <v>1447.8176407665001</v>
      </c>
      <c r="V2859" s="99">
        <v>425221.87223434402</v>
      </c>
      <c r="W2859" s="99">
        <v>0</v>
      </c>
      <c r="X2859" s="99">
        <v>22893.293094396598</v>
      </c>
      <c r="Y2859" s="99">
        <v>3534.2066195309199</v>
      </c>
      <c r="Z2859" s="99">
        <v>0</v>
      </c>
      <c r="AA2859" s="99">
        <v>0</v>
      </c>
      <c r="AB2859" s="99">
        <v>0</v>
      </c>
      <c r="AC2859" s="99">
        <v>429519.93750762899</v>
      </c>
      <c r="AD2859" s="99">
        <v>0</v>
      </c>
      <c r="AE2859" s="99">
        <v>4957.8099021911603</v>
      </c>
      <c r="AF2859" s="99">
        <v>117183.721155167</v>
      </c>
      <c r="AG2859" s="99">
        <v>145292.27860069301</v>
      </c>
      <c r="AH2859" s="99">
        <v>0</v>
      </c>
      <c r="AI2859" s="99">
        <v>98377.975405693098</v>
      </c>
      <c r="AJ2859" s="99">
        <v>80363.923001289397</v>
      </c>
      <c r="AK2859" s="99">
        <v>0</v>
      </c>
      <c r="AL2859" s="99">
        <v>17505.1395337582</v>
      </c>
      <c r="AM2859" s="99">
        <v>0</v>
      </c>
      <c r="AN2859" s="99">
        <v>428575.29562377901</v>
      </c>
      <c r="AO2859" s="99">
        <v>3753015.8410339402</v>
      </c>
      <c r="AP2859" s="99">
        <v>0</v>
      </c>
      <c r="AQ2859" s="99">
        <v>211275.521692276</v>
      </c>
      <c r="AR2859" s="99">
        <v>28050.101967811599</v>
      </c>
      <c r="AS2859" s="99">
        <v>0</v>
      </c>
      <c r="AT2859" s="99">
        <v>0</v>
      </c>
      <c r="AU2859" s="99">
        <v>0</v>
      </c>
      <c r="AV2859" s="99">
        <v>1696448.9631042499</v>
      </c>
      <c r="AW2859" s="99">
        <v>0</v>
      </c>
      <c r="AX2859" s="99">
        <v>40549.262690544099</v>
      </c>
      <c r="AY2859" s="99">
        <v>1099281.0665740999</v>
      </c>
      <c r="AZ2859" s="99">
        <v>1190890.4579467799</v>
      </c>
      <c r="BA2859" s="99">
        <v>0</v>
      </c>
      <c r="BB2859" s="99">
        <v>944026.95993804897</v>
      </c>
      <c r="BC2859" s="99">
        <v>661496.72465515102</v>
      </c>
      <c r="BD2859" s="99">
        <v>0</v>
      </c>
      <c r="BE2859" s="99">
        <v>152267.35942077599</v>
      </c>
      <c r="BF2859" s="99">
        <v>0</v>
      </c>
      <c r="BG2859" s="99">
        <v>1696716.2540283201</v>
      </c>
      <c r="BH2859" s="99">
        <v>1011626.0386733999</v>
      </c>
      <c r="BI2859" s="99">
        <v>0</v>
      </c>
      <c r="BJ2859" s="99">
        <v>130008.70083046</v>
      </c>
      <c r="BK2859" s="99">
        <v>14336.4090158939</v>
      </c>
      <c r="BL2859" s="99">
        <v>0</v>
      </c>
      <c r="BM2859" s="99">
        <v>0</v>
      </c>
      <c r="BN2859" s="99">
        <v>0</v>
      </c>
      <c r="BO2859" s="99">
        <v>0</v>
      </c>
      <c r="BP2859" s="99">
        <v>0</v>
      </c>
      <c r="BQ2859" s="99">
        <v>0</v>
      </c>
      <c r="BR2859" s="99">
        <v>291494.33563995402</v>
      </c>
      <c r="BS2859" s="99">
        <v>537896.49125671398</v>
      </c>
      <c r="BT2859" s="99">
        <v>0</v>
      </c>
      <c r="BU2859" s="99">
        <v>71289.419999122605</v>
      </c>
      <c r="BV2859" s="99">
        <v>244499.95146560701</v>
      </c>
      <c r="BW2859" s="99">
        <v>0</v>
      </c>
      <c r="BX2859" s="99">
        <v>12298.4199919701</v>
      </c>
      <c r="BY2859" s="99">
        <v>0</v>
      </c>
      <c r="BZ2859" s="99">
        <v>0</v>
      </c>
      <c r="CA2859" s="99">
        <v>4059.2984499037302</v>
      </c>
      <c r="CB2859" s="99">
        <v>447713.09017944301</v>
      </c>
      <c r="CC2859" s="99">
        <v>3935793.9994506799</v>
      </c>
      <c r="CD2859" s="99">
        <v>1140809.1433258101</v>
      </c>
      <c r="CE2859" s="99">
        <v>104.048574114218</v>
      </c>
      <c r="CF2859" s="99">
        <v>17385.614205837301</v>
      </c>
      <c r="CG2859" s="99">
        <v>151852.67456817601</v>
      </c>
      <c r="CH2859" s="99">
        <v>0</v>
      </c>
      <c r="CI2859" s="99">
        <v>4163.1660152673703</v>
      </c>
      <c r="CJ2859" s="99">
        <v>464922.92372894299</v>
      </c>
      <c r="CK2859" s="99">
        <v>4086773.69171143</v>
      </c>
      <c r="CL2859" s="99">
        <v>1154299.0437469501</v>
      </c>
      <c r="CM2859" s="166">
        <v>5603.1605823039999</v>
      </c>
      <c r="CN2859" s="166">
        <v>894109.70466613804</v>
      </c>
      <c r="CO2859" s="166">
        <v>5789970.7193603497</v>
      </c>
      <c r="CP2859" s="99">
        <v>1154299.0437469501</v>
      </c>
      <c r="CQ2859" s="99">
        <v>0</v>
      </c>
      <c r="CR2859" s="99">
        <v>0</v>
      </c>
      <c r="CS2859" s="99">
        <v>0</v>
      </c>
      <c r="CT2859" s="99">
        <v>0</v>
      </c>
      <c r="CU2859" s="98">
        <v>223.11578403600001</v>
      </c>
      <c r="CV2859" s="98">
        <v>1537.0780851290001</v>
      </c>
      <c r="CW2859" s="98">
        <v>465098.70438528032</v>
      </c>
      <c r="CX2859" s="98">
        <v>4087646.6740188557</v>
      </c>
    </row>
    <row r="2860" spans="1:102" x14ac:dyDescent="0.2">
      <c r="A2860" s="98" t="s">
        <v>194</v>
      </c>
      <c r="B2860" s="100">
        <v>41883</v>
      </c>
      <c r="C2860" s="99">
        <v>3845.5497710406798</v>
      </c>
      <c r="D2860" s="99">
        <v>0</v>
      </c>
      <c r="E2860" s="99">
        <v>225.54984958097299</v>
      </c>
      <c r="F2860" s="99">
        <v>74.184995165094705</v>
      </c>
      <c r="G2860" s="99">
        <v>0</v>
      </c>
      <c r="H2860" s="99">
        <v>0</v>
      </c>
      <c r="I2860" s="99">
        <v>0</v>
      </c>
      <c r="J2860" s="99">
        <v>1421.3096107244501</v>
      </c>
      <c r="K2860" s="99">
        <v>0</v>
      </c>
      <c r="L2860" s="99">
        <v>22.499664593255101</v>
      </c>
      <c r="M2860" s="99">
        <v>1202.0644361823799</v>
      </c>
      <c r="N2860" s="99">
        <v>1073.6983694881201</v>
      </c>
      <c r="O2860" s="99">
        <v>0</v>
      </c>
      <c r="P2860" s="99">
        <v>1490.09142328799</v>
      </c>
      <c r="Q2860" s="99">
        <v>287.43290765955999</v>
      </c>
      <c r="R2860" s="99">
        <v>0</v>
      </c>
      <c r="S2860" s="99">
        <v>108.123056886718</v>
      </c>
      <c r="T2860" s="99">
        <v>0</v>
      </c>
      <c r="U2860" s="99">
        <v>1424.23043505847</v>
      </c>
      <c r="V2860" s="99">
        <v>424741.620365143</v>
      </c>
      <c r="W2860" s="99">
        <v>0</v>
      </c>
      <c r="X2860" s="99">
        <v>22391.136329650901</v>
      </c>
      <c r="Y2860" s="99">
        <v>3566.68861624599</v>
      </c>
      <c r="Z2860" s="99">
        <v>0</v>
      </c>
      <c r="AA2860" s="99">
        <v>0</v>
      </c>
      <c r="AB2860" s="99">
        <v>0</v>
      </c>
      <c r="AC2860" s="99">
        <v>426369.666900635</v>
      </c>
      <c r="AD2860" s="99">
        <v>0</v>
      </c>
      <c r="AE2860" s="99">
        <v>5734.6730058789299</v>
      </c>
      <c r="AF2860" s="99">
        <v>115713.414687157</v>
      </c>
      <c r="AG2860" s="99">
        <v>144107.87712669399</v>
      </c>
      <c r="AH2860" s="99">
        <v>0</v>
      </c>
      <c r="AI2860" s="99">
        <v>100431.47782993301</v>
      </c>
      <c r="AJ2860" s="99">
        <v>80980.677138328596</v>
      </c>
      <c r="AK2860" s="99">
        <v>0</v>
      </c>
      <c r="AL2860" s="99">
        <v>17417.812731981299</v>
      </c>
      <c r="AM2860" s="99">
        <v>0</v>
      </c>
      <c r="AN2860" s="99">
        <v>425957.88333511399</v>
      </c>
      <c r="AO2860" s="99">
        <v>3749525.5057678199</v>
      </c>
      <c r="AP2860" s="99">
        <v>0</v>
      </c>
      <c r="AQ2860" s="99">
        <v>207031.458709717</v>
      </c>
      <c r="AR2860" s="99">
        <v>30581.241276740999</v>
      </c>
      <c r="AS2860" s="99">
        <v>0</v>
      </c>
      <c r="AT2860" s="99">
        <v>0</v>
      </c>
      <c r="AU2860" s="99">
        <v>0</v>
      </c>
      <c r="AV2860" s="99">
        <v>1697503.8633880599</v>
      </c>
      <c r="AW2860" s="99">
        <v>0</v>
      </c>
      <c r="AX2860" s="99">
        <v>47905.982181072199</v>
      </c>
      <c r="AY2860" s="99">
        <v>1086446.7665557901</v>
      </c>
      <c r="AZ2860" s="99">
        <v>1177882.9315643299</v>
      </c>
      <c r="BA2860" s="99">
        <v>0</v>
      </c>
      <c r="BB2860" s="99">
        <v>971404.04238128697</v>
      </c>
      <c r="BC2860" s="99">
        <v>667973.684661865</v>
      </c>
      <c r="BD2860" s="99">
        <v>0</v>
      </c>
      <c r="BE2860" s="99">
        <v>149077.11905288699</v>
      </c>
      <c r="BF2860" s="99">
        <v>0</v>
      </c>
      <c r="BG2860" s="99">
        <v>1696837.34802246</v>
      </c>
      <c r="BH2860" s="99">
        <v>1019483.18215942</v>
      </c>
      <c r="BI2860" s="99">
        <v>0</v>
      </c>
      <c r="BJ2860" s="99">
        <v>125662.423219681</v>
      </c>
      <c r="BK2860" s="99">
        <v>14468.629549622499</v>
      </c>
      <c r="BL2860" s="99">
        <v>0</v>
      </c>
      <c r="BM2860" s="99">
        <v>0</v>
      </c>
      <c r="BN2860" s="99">
        <v>0</v>
      </c>
      <c r="BO2860" s="99">
        <v>0</v>
      </c>
      <c r="BP2860" s="99">
        <v>0</v>
      </c>
      <c r="BQ2860" s="99">
        <v>0</v>
      </c>
      <c r="BR2860" s="99">
        <v>292801.505001068</v>
      </c>
      <c r="BS2860" s="99">
        <v>536685.43041992199</v>
      </c>
      <c r="BT2860" s="99">
        <v>0</v>
      </c>
      <c r="BU2860" s="99">
        <v>62687.25</v>
      </c>
      <c r="BV2860" s="99">
        <v>246941.137107849</v>
      </c>
      <c r="BW2860" s="99">
        <v>0</v>
      </c>
      <c r="BX2860" s="99">
        <v>11877.079990148501</v>
      </c>
      <c r="BY2860" s="99">
        <v>0</v>
      </c>
      <c r="BZ2860" s="99">
        <v>0</v>
      </c>
      <c r="CA2860" s="99">
        <v>4068.0738746821899</v>
      </c>
      <c r="CB2860" s="99">
        <v>448096.25859832799</v>
      </c>
      <c r="CC2860" s="99">
        <v>3950683.5090637198</v>
      </c>
      <c r="CD2860" s="99">
        <v>1148863.1497192399</v>
      </c>
      <c r="CE2860" s="99">
        <v>107.54354806430599</v>
      </c>
      <c r="CF2860" s="99">
        <v>17536.741175890002</v>
      </c>
      <c r="CG2860" s="99">
        <v>149748.572444916</v>
      </c>
      <c r="CH2860" s="99">
        <v>0</v>
      </c>
      <c r="CI2860" s="99">
        <v>4175.3099578023002</v>
      </c>
      <c r="CJ2860" s="99">
        <v>465590.240859985</v>
      </c>
      <c r="CK2860" s="99">
        <v>4099885.1148071298</v>
      </c>
      <c r="CL2860" s="99">
        <v>1154010.3539733901</v>
      </c>
      <c r="CM2860" s="166">
        <v>5595.3928328156499</v>
      </c>
      <c r="CN2860" s="166">
        <v>889711.32906341599</v>
      </c>
      <c r="CO2860" s="166">
        <v>5795301.1052246103</v>
      </c>
      <c r="CP2860" s="99">
        <v>1154010.3539733901</v>
      </c>
      <c r="CQ2860" s="99">
        <v>0</v>
      </c>
      <c r="CR2860" s="99">
        <v>0</v>
      </c>
      <c r="CS2860" s="99">
        <v>0</v>
      </c>
      <c r="CT2860" s="99">
        <v>0</v>
      </c>
      <c r="CU2860" s="98">
        <v>226.79060850400001</v>
      </c>
      <c r="CV2860" s="98">
        <v>1514.8074979539999</v>
      </c>
      <c r="CW2860" s="98">
        <v>465632.99977421801</v>
      </c>
      <c r="CX2860" s="98">
        <v>4100432.0815086355</v>
      </c>
    </row>
    <row r="2861" spans="1:102" x14ac:dyDescent="0.2">
      <c r="A2861" s="98" t="s">
        <v>194</v>
      </c>
      <c r="B2861" s="100">
        <v>41974</v>
      </c>
      <c r="C2861" s="99">
        <v>3850.4337520003301</v>
      </c>
      <c r="D2861" s="99">
        <v>0</v>
      </c>
      <c r="E2861" s="99">
        <v>238.995647342876</v>
      </c>
      <c r="F2861" s="99">
        <v>81.513400838710396</v>
      </c>
      <c r="G2861" s="99">
        <v>0</v>
      </c>
      <c r="H2861" s="99">
        <v>0</v>
      </c>
      <c r="I2861" s="99">
        <v>0</v>
      </c>
      <c r="J2861" s="99">
        <v>1363.22664800286</v>
      </c>
      <c r="K2861" s="99">
        <v>0</v>
      </c>
      <c r="L2861" s="99">
        <v>23.180831582983998</v>
      </c>
      <c r="M2861" s="99">
        <v>1224.1053814739</v>
      </c>
      <c r="N2861" s="99">
        <v>1071.89994475245</v>
      </c>
      <c r="O2861" s="99">
        <v>0</v>
      </c>
      <c r="P2861" s="99">
        <v>1483.57322131097</v>
      </c>
      <c r="Q2861" s="99">
        <v>289.674823865294</v>
      </c>
      <c r="R2861" s="99">
        <v>0</v>
      </c>
      <c r="S2861" s="99">
        <v>96.089848008938105</v>
      </c>
      <c r="T2861" s="99">
        <v>0</v>
      </c>
      <c r="U2861" s="99">
        <v>1360.3490706831201</v>
      </c>
      <c r="V2861" s="99">
        <v>421236.91298675502</v>
      </c>
      <c r="W2861" s="99">
        <v>0</v>
      </c>
      <c r="X2861" s="99">
        <v>24106.522946596098</v>
      </c>
      <c r="Y2861" s="99">
        <v>3546.9889296889301</v>
      </c>
      <c r="Z2861" s="99">
        <v>0</v>
      </c>
      <c r="AA2861" s="99">
        <v>0</v>
      </c>
      <c r="AB2861" s="99">
        <v>0</v>
      </c>
      <c r="AC2861" s="99">
        <v>405425.25573730498</v>
      </c>
      <c r="AD2861" s="99">
        <v>0</v>
      </c>
      <c r="AE2861" s="99">
        <v>7604.43011575937</v>
      </c>
      <c r="AF2861" s="99">
        <v>114769.057538033</v>
      </c>
      <c r="AG2861" s="99">
        <v>141566.68754196199</v>
      </c>
      <c r="AH2861" s="99">
        <v>0</v>
      </c>
      <c r="AI2861" s="99">
        <v>99687.921022415205</v>
      </c>
      <c r="AJ2861" s="99">
        <v>82499.112991332993</v>
      </c>
      <c r="AK2861" s="99">
        <v>0</v>
      </c>
      <c r="AL2861" s="99">
        <v>16897.873952150301</v>
      </c>
      <c r="AM2861" s="99">
        <v>0</v>
      </c>
      <c r="AN2861" s="99">
        <v>406444.45344543498</v>
      </c>
      <c r="AO2861" s="99">
        <v>3737769.7838439899</v>
      </c>
      <c r="AP2861" s="99">
        <v>0</v>
      </c>
      <c r="AQ2861" s="99">
        <v>224570.53197288499</v>
      </c>
      <c r="AR2861" s="99">
        <v>30647.6866283417</v>
      </c>
      <c r="AS2861" s="99">
        <v>0</v>
      </c>
      <c r="AT2861" s="99">
        <v>0</v>
      </c>
      <c r="AU2861" s="99">
        <v>0</v>
      </c>
      <c r="AV2861" s="99">
        <v>1616241.4871521001</v>
      </c>
      <c r="AW2861" s="99">
        <v>0</v>
      </c>
      <c r="AX2861" s="99">
        <v>64817.7789149284</v>
      </c>
      <c r="AY2861" s="99">
        <v>1088620.47679138</v>
      </c>
      <c r="AZ2861" s="99">
        <v>1155177.04762268</v>
      </c>
      <c r="BA2861" s="99">
        <v>0</v>
      </c>
      <c r="BB2861" s="99">
        <v>963884.76020050002</v>
      </c>
      <c r="BC2861" s="99">
        <v>691369.54119873</v>
      </c>
      <c r="BD2861" s="99">
        <v>0</v>
      </c>
      <c r="BE2861" s="99">
        <v>145550.55862617501</v>
      </c>
      <c r="BF2861" s="99">
        <v>0</v>
      </c>
      <c r="BG2861" s="99">
        <v>1618131.7893219001</v>
      </c>
      <c r="BH2861" s="99">
        <v>1016004.05223083</v>
      </c>
      <c r="BI2861" s="99">
        <v>0</v>
      </c>
      <c r="BJ2861" s="99">
        <v>132035.09603118899</v>
      </c>
      <c r="BK2861" s="99">
        <v>14662.9341763258</v>
      </c>
      <c r="BL2861" s="99">
        <v>0</v>
      </c>
      <c r="BM2861" s="99">
        <v>0</v>
      </c>
      <c r="BN2861" s="99">
        <v>0</v>
      </c>
      <c r="BO2861" s="99">
        <v>0</v>
      </c>
      <c r="BP2861" s="99">
        <v>0</v>
      </c>
      <c r="BQ2861" s="99">
        <v>0</v>
      </c>
      <c r="BR2861" s="99">
        <v>291280.59605026199</v>
      </c>
      <c r="BS2861" s="99">
        <v>532158.00567627</v>
      </c>
      <c r="BT2861" s="99">
        <v>0</v>
      </c>
      <c r="BU2861" s="99">
        <v>68111.75</v>
      </c>
      <c r="BV2861" s="99">
        <v>256193.72159385699</v>
      </c>
      <c r="BW2861" s="99">
        <v>0</v>
      </c>
      <c r="BX2861" s="99">
        <v>10660.959990978199</v>
      </c>
      <c r="BY2861" s="99">
        <v>0</v>
      </c>
      <c r="BZ2861" s="99">
        <v>0</v>
      </c>
      <c r="CA2861" s="99">
        <v>4088.4494398832298</v>
      </c>
      <c r="CB2861" s="99">
        <v>445949.52272415202</v>
      </c>
      <c r="CC2861" s="99">
        <v>3952968.6240539602</v>
      </c>
      <c r="CD2861" s="99">
        <v>1150612.32481384</v>
      </c>
      <c r="CE2861" s="99">
        <v>96.354453677311497</v>
      </c>
      <c r="CF2861" s="99">
        <v>16941.058706045202</v>
      </c>
      <c r="CG2861" s="99">
        <v>145423.081783295</v>
      </c>
      <c r="CH2861" s="99">
        <v>0</v>
      </c>
      <c r="CI2861" s="99">
        <v>4186.7742003202402</v>
      </c>
      <c r="CJ2861" s="99">
        <v>463087.56978225702</v>
      </c>
      <c r="CK2861" s="99">
        <v>4100019.5716857901</v>
      </c>
      <c r="CL2861" s="99">
        <v>1158462.0080871601</v>
      </c>
      <c r="CM2861" s="166">
        <v>5548.3364940881702</v>
      </c>
      <c r="CN2861" s="166">
        <v>868195.75661468494</v>
      </c>
      <c r="CO2861" s="166">
        <v>5719534.82995605</v>
      </c>
      <c r="CP2861" s="99">
        <v>1158462.0080871601</v>
      </c>
      <c r="CQ2861" s="99">
        <v>0</v>
      </c>
      <c r="CR2861" s="99">
        <v>0</v>
      </c>
      <c r="CS2861" s="99">
        <v>0</v>
      </c>
      <c r="CT2861" s="99">
        <v>0</v>
      </c>
      <c r="CU2861" s="98">
        <v>239.076225919</v>
      </c>
      <c r="CV2861" s="98">
        <v>1452.2591522160001</v>
      </c>
      <c r="CW2861" s="98">
        <v>462890.58143019723</v>
      </c>
      <c r="CX2861" s="98">
        <v>4098391.7058372553</v>
      </c>
    </row>
    <row r="2862" spans="1:102" x14ac:dyDescent="0.2">
      <c r="A2862" s="98" t="s">
        <v>194</v>
      </c>
      <c r="B2862" s="100">
        <v>42064</v>
      </c>
      <c r="C2862" s="99">
        <v>3818.4945264458702</v>
      </c>
      <c r="D2862" s="99">
        <v>0</v>
      </c>
      <c r="E2862" s="99">
        <v>240.71113589033499</v>
      </c>
      <c r="F2862" s="99">
        <v>86.3246076218784</v>
      </c>
      <c r="G2862" s="99">
        <v>0</v>
      </c>
      <c r="H2862" s="99">
        <v>0</v>
      </c>
      <c r="I2862" s="99">
        <v>0</v>
      </c>
      <c r="J2862" s="99">
        <v>1368.7949338257299</v>
      </c>
      <c r="K2862" s="99">
        <v>0</v>
      </c>
      <c r="L2862" s="99">
        <v>16.915423494065202</v>
      </c>
      <c r="M2862" s="99">
        <v>1220.12092217803</v>
      </c>
      <c r="N2862" s="99">
        <v>1061.17274901271</v>
      </c>
      <c r="O2862" s="99">
        <v>0</v>
      </c>
      <c r="P2862" s="99">
        <v>1475.6219436377301</v>
      </c>
      <c r="Q2862" s="99">
        <v>284.22875565663003</v>
      </c>
      <c r="R2862" s="99">
        <v>0</v>
      </c>
      <c r="S2862" s="99">
        <v>102.185602648184</v>
      </c>
      <c r="T2862" s="99">
        <v>0</v>
      </c>
      <c r="U2862" s="99">
        <v>1369.1368419081</v>
      </c>
      <c r="V2862" s="99">
        <v>413706.794063568</v>
      </c>
      <c r="W2862" s="99">
        <v>0</v>
      </c>
      <c r="X2862" s="99">
        <v>22387.556532383001</v>
      </c>
      <c r="Y2862" s="99">
        <v>3491.8329853117498</v>
      </c>
      <c r="Z2862" s="99">
        <v>0</v>
      </c>
      <c r="AA2862" s="99">
        <v>0</v>
      </c>
      <c r="AB2862" s="99">
        <v>0</v>
      </c>
      <c r="AC2862" s="99">
        <v>402952.35422515898</v>
      </c>
      <c r="AD2862" s="99">
        <v>0</v>
      </c>
      <c r="AE2862" s="99">
        <v>4824.8203743696204</v>
      </c>
      <c r="AF2862" s="99">
        <v>113186.375775337</v>
      </c>
      <c r="AG2862" s="99">
        <v>138593.53329277001</v>
      </c>
      <c r="AH2862" s="99">
        <v>0</v>
      </c>
      <c r="AI2862" s="99">
        <v>98170.148595809893</v>
      </c>
      <c r="AJ2862" s="99">
        <v>79331.807859420805</v>
      </c>
      <c r="AK2862" s="99">
        <v>0</v>
      </c>
      <c r="AL2862" s="99">
        <v>16798.6797869205</v>
      </c>
      <c r="AM2862" s="99">
        <v>0</v>
      </c>
      <c r="AN2862" s="99">
        <v>404214.80263900798</v>
      </c>
      <c r="AO2862" s="99">
        <v>3684703.5963745099</v>
      </c>
      <c r="AP2862" s="99">
        <v>0</v>
      </c>
      <c r="AQ2862" s="99">
        <v>216295.311653137</v>
      </c>
      <c r="AR2862" s="99">
        <v>30682.210629224799</v>
      </c>
      <c r="AS2862" s="99">
        <v>0</v>
      </c>
      <c r="AT2862" s="99">
        <v>0</v>
      </c>
      <c r="AU2862" s="99">
        <v>0</v>
      </c>
      <c r="AV2862" s="99">
        <v>1620216.3737029999</v>
      </c>
      <c r="AW2862" s="99">
        <v>0</v>
      </c>
      <c r="AX2862" s="99">
        <v>41056.320430755601</v>
      </c>
      <c r="AY2862" s="99">
        <v>1097747.05622864</v>
      </c>
      <c r="AZ2862" s="99">
        <v>1132784.1991882301</v>
      </c>
      <c r="BA2862" s="99">
        <v>0</v>
      </c>
      <c r="BB2862" s="99">
        <v>957606.51913452102</v>
      </c>
      <c r="BC2862" s="99">
        <v>662461.24095916701</v>
      </c>
      <c r="BD2862" s="99">
        <v>0</v>
      </c>
      <c r="BE2862" s="99">
        <v>144664.12233734099</v>
      </c>
      <c r="BF2862" s="99">
        <v>0</v>
      </c>
      <c r="BG2862" s="99">
        <v>1620671.9984893801</v>
      </c>
      <c r="BH2862" s="99">
        <v>991337.59646606399</v>
      </c>
      <c r="BI2862" s="99">
        <v>0</v>
      </c>
      <c r="BJ2862" s="99">
        <v>129609.75103759801</v>
      </c>
      <c r="BK2862" s="99">
        <v>14402.0151822567</v>
      </c>
      <c r="BL2862" s="99">
        <v>0</v>
      </c>
      <c r="BM2862" s="99">
        <v>0</v>
      </c>
      <c r="BN2862" s="99">
        <v>0</v>
      </c>
      <c r="BO2862" s="99">
        <v>0</v>
      </c>
      <c r="BP2862" s="99">
        <v>0</v>
      </c>
      <c r="BQ2862" s="99">
        <v>0</v>
      </c>
      <c r="BR2862" s="99">
        <v>288134.90666961699</v>
      </c>
      <c r="BS2862" s="99">
        <v>523048.26612853998</v>
      </c>
      <c r="BT2862" s="99">
        <v>0</v>
      </c>
      <c r="BU2862" s="99">
        <v>68344.5</v>
      </c>
      <c r="BV2862" s="99">
        <v>245740.04473686201</v>
      </c>
      <c r="BW2862" s="99">
        <v>0</v>
      </c>
      <c r="BX2862" s="99">
        <v>10964.449989795699</v>
      </c>
      <c r="BY2862" s="99">
        <v>0</v>
      </c>
      <c r="BZ2862" s="99">
        <v>0</v>
      </c>
      <c r="CA2862" s="99">
        <v>4065.3972089290601</v>
      </c>
      <c r="CB2862" s="99">
        <v>434995.29178237898</v>
      </c>
      <c r="CC2862" s="99">
        <v>3896268.72479248</v>
      </c>
      <c r="CD2862" s="99">
        <v>1118736.10281372</v>
      </c>
      <c r="CE2862" s="99">
        <v>102.7546016993</v>
      </c>
      <c r="CF2862" s="99">
        <v>16735.5151884556</v>
      </c>
      <c r="CG2862" s="99">
        <v>144052.38688278201</v>
      </c>
      <c r="CH2862" s="99">
        <v>0</v>
      </c>
      <c r="CI2862" s="99">
        <v>4167.2350319623902</v>
      </c>
      <c r="CJ2862" s="99">
        <v>451553.44310760498</v>
      </c>
      <c r="CK2862" s="99">
        <v>4040720.2062683101</v>
      </c>
      <c r="CL2862" s="99">
        <v>1136958.63597107</v>
      </c>
      <c r="CM2862" s="166">
        <v>5514.41081041098</v>
      </c>
      <c r="CN2862" s="166">
        <v>856218.35328674305</v>
      </c>
      <c r="CO2862" s="166">
        <v>5662484.9370727502</v>
      </c>
      <c r="CP2862" s="99">
        <v>1136958.63597107</v>
      </c>
      <c r="CQ2862" s="99">
        <v>0</v>
      </c>
      <c r="CR2862" s="99">
        <v>0</v>
      </c>
      <c r="CS2862" s="99">
        <v>0</v>
      </c>
      <c r="CT2862" s="99">
        <v>0</v>
      </c>
      <c r="CU2862" s="98">
        <v>240.60545708999999</v>
      </c>
      <c r="CV2862" s="98">
        <v>1465.0636858840001</v>
      </c>
      <c r="CW2862" s="98">
        <v>451730.80697083456</v>
      </c>
      <c r="CX2862" s="98">
        <v>4040321.111675262</v>
      </c>
    </row>
    <row r="2863" spans="1:102" x14ac:dyDescent="0.2">
      <c r="A2863" s="98" t="s">
        <v>194</v>
      </c>
      <c r="B2863" s="100">
        <v>42156</v>
      </c>
      <c r="C2863" s="99">
        <v>3778.95479553938</v>
      </c>
      <c r="D2863" s="99">
        <v>0</v>
      </c>
      <c r="E2863" s="99">
        <v>231.424728993326</v>
      </c>
      <c r="F2863" s="99">
        <v>84.924212424084502</v>
      </c>
      <c r="G2863" s="99">
        <v>0</v>
      </c>
      <c r="H2863" s="99">
        <v>0</v>
      </c>
      <c r="I2863" s="99">
        <v>0</v>
      </c>
      <c r="J2863" s="99">
        <v>1386.42066086829</v>
      </c>
      <c r="K2863" s="99">
        <v>0</v>
      </c>
      <c r="L2863" s="99">
        <v>15.6599618265172</v>
      </c>
      <c r="M2863" s="99">
        <v>1202.4049540609101</v>
      </c>
      <c r="N2863" s="99">
        <v>1037.90320603549</v>
      </c>
      <c r="O2863" s="99">
        <v>0</v>
      </c>
      <c r="P2863" s="99">
        <v>1464.2064307779101</v>
      </c>
      <c r="Q2863" s="99">
        <v>287.17355716228502</v>
      </c>
      <c r="R2863" s="99">
        <v>0</v>
      </c>
      <c r="S2863" s="99">
        <v>98.726712245494099</v>
      </c>
      <c r="T2863" s="99">
        <v>0</v>
      </c>
      <c r="U2863" s="99">
        <v>1387.0469665974399</v>
      </c>
      <c r="V2863" s="99">
        <v>412222.36188888602</v>
      </c>
      <c r="W2863" s="99">
        <v>0</v>
      </c>
      <c r="X2863" s="99">
        <v>21992.375981807701</v>
      </c>
      <c r="Y2863" s="99">
        <v>3491.1741924583898</v>
      </c>
      <c r="Z2863" s="99">
        <v>0</v>
      </c>
      <c r="AA2863" s="99">
        <v>0</v>
      </c>
      <c r="AB2863" s="99">
        <v>0</v>
      </c>
      <c r="AC2863" s="99">
        <v>406933.63677215599</v>
      </c>
      <c r="AD2863" s="99">
        <v>0</v>
      </c>
      <c r="AE2863" s="99">
        <v>6675.9660885333997</v>
      </c>
      <c r="AF2863" s="99">
        <v>111746.29988956499</v>
      </c>
      <c r="AG2863" s="99">
        <v>138081.78878212001</v>
      </c>
      <c r="AH2863" s="99">
        <v>0</v>
      </c>
      <c r="AI2863" s="99">
        <v>97384.372406005903</v>
      </c>
      <c r="AJ2863" s="99">
        <v>80362.5404920578</v>
      </c>
      <c r="AK2863" s="99">
        <v>0</v>
      </c>
      <c r="AL2863" s="99">
        <v>15275.620930671699</v>
      </c>
      <c r="AM2863" s="99">
        <v>0</v>
      </c>
      <c r="AN2863" s="99">
        <v>405003.10464858997</v>
      </c>
      <c r="AO2863" s="99">
        <v>3677604.9931640602</v>
      </c>
      <c r="AP2863" s="99">
        <v>0</v>
      </c>
      <c r="AQ2863" s="99">
        <v>207146.73876953099</v>
      </c>
      <c r="AR2863" s="99">
        <v>30076.115238905</v>
      </c>
      <c r="AS2863" s="99">
        <v>0</v>
      </c>
      <c r="AT2863" s="99">
        <v>0</v>
      </c>
      <c r="AU2863" s="99">
        <v>0</v>
      </c>
      <c r="AV2863" s="99">
        <v>1638319.5422668499</v>
      </c>
      <c r="AW2863" s="99">
        <v>0</v>
      </c>
      <c r="AX2863" s="99">
        <v>57199.014145374298</v>
      </c>
      <c r="AY2863" s="99">
        <v>1081978.7834320101</v>
      </c>
      <c r="AZ2863" s="99">
        <v>1117163.63943481</v>
      </c>
      <c r="BA2863" s="99">
        <v>0</v>
      </c>
      <c r="BB2863" s="99">
        <v>951917.89678955101</v>
      </c>
      <c r="BC2863" s="99">
        <v>664358.89223480201</v>
      </c>
      <c r="BD2863" s="99">
        <v>0</v>
      </c>
      <c r="BE2863" s="99">
        <v>131521.395704269</v>
      </c>
      <c r="BF2863" s="99">
        <v>0</v>
      </c>
      <c r="BG2863" s="99">
        <v>1636491.53427124</v>
      </c>
      <c r="BH2863" s="99">
        <v>996663.49589538598</v>
      </c>
      <c r="BI2863" s="99">
        <v>0</v>
      </c>
      <c r="BJ2863" s="99">
        <v>134372.83528327901</v>
      </c>
      <c r="BK2863" s="99">
        <v>14310.4719272852</v>
      </c>
      <c r="BL2863" s="99">
        <v>0</v>
      </c>
      <c r="BM2863" s="99">
        <v>0</v>
      </c>
      <c r="BN2863" s="99">
        <v>0</v>
      </c>
      <c r="BO2863" s="99">
        <v>0</v>
      </c>
      <c r="BP2863" s="99">
        <v>0</v>
      </c>
      <c r="BQ2863" s="99">
        <v>0</v>
      </c>
      <c r="BR2863" s="99">
        <v>287649.56097030599</v>
      </c>
      <c r="BS2863" s="99">
        <v>526861.69739532506</v>
      </c>
      <c r="BT2863" s="99">
        <v>0</v>
      </c>
      <c r="BU2863" s="99">
        <v>70722.5</v>
      </c>
      <c r="BV2863" s="99">
        <v>247129.48452758801</v>
      </c>
      <c r="BW2863" s="99">
        <v>0</v>
      </c>
      <c r="BX2863" s="99">
        <v>11044.5199881792</v>
      </c>
      <c r="BY2863" s="99">
        <v>0</v>
      </c>
      <c r="BZ2863" s="99">
        <v>0</v>
      </c>
      <c r="CA2863" s="99">
        <v>4008.5772844850999</v>
      </c>
      <c r="CB2863" s="99">
        <v>435372.00330734299</v>
      </c>
      <c r="CC2863" s="99">
        <v>3891281.96124268</v>
      </c>
      <c r="CD2863" s="99">
        <v>1126327.4251556401</v>
      </c>
      <c r="CE2863" s="99">
        <v>98.5785066857934</v>
      </c>
      <c r="CF2863" s="99">
        <v>15245.574141264</v>
      </c>
      <c r="CG2863" s="99">
        <v>131857.71108818101</v>
      </c>
      <c r="CH2863" s="99">
        <v>0</v>
      </c>
      <c r="CI2863" s="99">
        <v>4107.1238225698498</v>
      </c>
      <c r="CJ2863" s="99">
        <v>450738.14331817598</v>
      </c>
      <c r="CK2863" s="99">
        <v>4021461.5038452102</v>
      </c>
      <c r="CL2863" s="99">
        <v>1139065.27064514</v>
      </c>
      <c r="CM2863" s="166">
        <v>5494.2200960516902</v>
      </c>
      <c r="CN2863" s="166">
        <v>855750.32526397705</v>
      </c>
      <c r="CO2863" s="166">
        <v>5660460.2575073196</v>
      </c>
      <c r="CP2863" s="99">
        <v>1139065.27064514</v>
      </c>
      <c r="CQ2863" s="99">
        <v>0</v>
      </c>
      <c r="CR2863" s="99">
        <v>0</v>
      </c>
      <c r="CS2863" s="99">
        <v>0</v>
      </c>
      <c r="CT2863" s="99">
        <v>0</v>
      </c>
      <c r="CU2863" s="98">
        <v>231.13182188299999</v>
      </c>
      <c r="CV2863" s="98">
        <v>1481.831827085</v>
      </c>
      <c r="CW2863" s="98">
        <v>450617.57744860701</v>
      </c>
      <c r="CX2863" s="98">
        <v>4023139.672330861</v>
      </c>
    </row>
    <row r="2864" spans="1:102" x14ac:dyDescent="0.2">
      <c r="A2864" s="98" t="s">
        <v>194</v>
      </c>
      <c r="B2864" s="100">
        <v>42248</v>
      </c>
      <c r="C2864" s="99">
        <v>3777.38243794441</v>
      </c>
      <c r="D2864" s="99">
        <v>0</v>
      </c>
      <c r="E2864" s="99">
        <v>230.86485635116699</v>
      </c>
      <c r="F2864" s="99">
        <v>84.634659583680303</v>
      </c>
      <c r="G2864" s="99">
        <v>0</v>
      </c>
      <c r="H2864" s="99">
        <v>0</v>
      </c>
      <c r="I2864" s="99">
        <v>0</v>
      </c>
      <c r="J2864" s="99">
        <v>1400.87562400103</v>
      </c>
      <c r="K2864" s="99">
        <v>0</v>
      </c>
      <c r="L2864" s="99">
        <v>16.2529463970568</v>
      </c>
      <c r="M2864" s="99">
        <v>1213.7501052617999</v>
      </c>
      <c r="N2864" s="99">
        <v>1033.71838271618</v>
      </c>
      <c r="O2864" s="99">
        <v>0</v>
      </c>
      <c r="P2864" s="99">
        <v>1458.7019391506899</v>
      </c>
      <c r="Q2864" s="99">
        <v>287.25963151082402</v>
      </c>
      <c r="R2864" s="99">
        <v>0</v>
      </c>
      <c r="S2864" s="99">
        <v>97.550944169983296</v>
      </c>
      <c r="T2864" s="99">
        <v>0</v>
      </c>
      <c r="U2864" s="99">
        <v>1401.67059731483</v>
      </c>
      <c r="V2864" s="99">
        <v>414326.88659286499</v>
      </c>
      <c r="W2864" s="99">
        <v>0</v>
      </c>
      <c r="X2864" s="99">
        <v>19997.883111000101</v>
      </c>
      <c r="Y2864" s="99">
        <v>3286.42166820169</v>
      </c>
      <c r="Z2864" s="99">
        <v>0</v>
      </c>
      <c r="AA2864" s="99">
        <v>0</v>
      </c>
      <c r="AB2864" s="99">
        <v>0</v>
      </c>
      <c r="AC2864" s="99">
        <v>409242.22129821801</v>
      </c>
      <c r="AD2864" s="99">
        <v>0</v>
      </c>
      <c r="AE2864" s="99">
        <v>2913.70644801855</v>
      </c>
      <c r="AF2864" s="99">
        <v>114299.46814918501</v>
      </c>
      <c r="AG2864" s="99">
        <v>136940.67719841001</v>
      </c>
      <c r="AH2864" s="99">
        <v>0</v>
      </c>
      <c r="AI2864" s="99">
        <v>100914.21565246599</v>
      </c>
      <c r="AJ2864" s="99">
        <v>80332.514864921599</v>
      </c>
      <c r="AK2864" s="99">
        <v>0</v>
      </c>
      <c r="AL2864" s="99">
        <v>14470.9261063337</v>
      </c>
      <c r="AM2864" s="99">
        <v>0</v>
      </c>
      <c r="AN2864" s="99">
        <v>408949.80284881598</v>
      </c>
      <c r="AO2864" s="99">
        <v>3707666.9007263202</v>
      </c>
      <c r="AP2864" s="99">
        <v>0</v>
      </c>
      <c r="AQ2864" s="99">
        <v>193346.832918167</v>
      </c>
      <c r="AR2864" s="99">
        <v>29193.3063952923</v>
      </c>
      <c r="AS2864" s="99">
        <v>0</v>
      </c>
      <c r="AT2864" s="99">
        <v>0</v>
      </c>
      <c r="AU2864" s="99">
        <v>0</v>
      </c>
      <c r="AV2864" s="99">
        <v>1653905.0390930199</v>
      </c>
      <c r="AW2864" s="99">
        <v>0</v>
      </c>
      <c r="AX2864" s="99">
        <v>19562.469825506199</v>
      </c>
      <c r="AY2864" s="99">
        <v>1108811.5401001</v>
      </c>
      <c r="AZ2864" s="99">
        <v>1118453.8613281299</v>
      </c>
      <c r="BA2864" s="99">
        <v>0</v>
      </c>
      <c r="BB2864" s="99">
        <v>987342.48497772205</v>
      </c>
      <c r="BC2864" s="99">
        <v>682810.99439239502</v>
      </c>
      <c r="BD2864" s="99">
        <v>0</v>
      </c>
      <c r="BE2864" s="99">
        <v>127960.627866745</v>
      </c>
      <c r="BF2864" s="99">
        <v>0</v>
      </c>
      <c r="BG2864" s="99">
        <v>1653649.4484252899</v>
      </c>
      <c r="BH2864" s="99">
        <v>1007615.46938324</v>
      </c>
      <c r="BI2864" s="99">
        <v>0</v>
      </c>
      <c r="BJ2864" s="99">
        <v>130776.593905449</v>
      </c>
      <c r="BK2864" s="99">
        <v>13891.431440353401</v>
      </c>
      <c r="BL2864" s="99">
        <v>0</v>
      </c>
      <c r="BM2864" s="99">
        <v>0</v>
      </c>
      <c r="BN2864" s="99">
        <v>0</v>
      </c>
      <c r="BO2864" s="99">
        <v>0</v>
      </c>
      <c r="BP2864" s="99">
        <v>0</v>
      </c>
      <c r="BQ2864" s="99">
        <v>0</v>
      </c>
      <c r="BR2864" s="99">
        <v>290599.00585174601</v>
      </c>
      <c r="BS2864" s="99">
        <v>522327.00090789801</v>
      </c>
      <c r="BT2864" s="99">
        <v>0</v>
      </c>
      <c r="BU2864" s="99">
        <v>63871.589999675802</v>
      </c>
      <c r="BV2864" s="99">
        <v>253811.38069343599</v>
      </c>
      <c r="BW2864" s="99">
        <v>0</v>
      </c>
      <c r="BX2864" s="99">
        <v>10342.789987206501</v>
      </c>
      <c r="BY2864" s="99">
        <v>0</v>
      </c>
      <c r="BZ2864" s="99">
        <v>0</v>
      </c>
      <c r="CA2864" s="99">
        <v>4003.7999036312099</v>
      </c>
      <c r="CB2864" s="99">
        <v>434611.58989715599</v>
      </c>
      <c r="CC2864" s="99">
        <v>3909672.3550109901</v>
      </c>
      <c r="CD2864" s="99">
        <v>1139848.2448577899</v>
      </c>
      <c r="CE2864" s="99">
        <v>98.105131579562993</v>
      </c>
      <c r="CF2864" s="99">
        <v>14567.614117384001</v>
      </c>
      <c r="CG2864" s="99">
        <v>128801.373225212</v>
      </c>
      <c r="CH2864" s="99">
        <v>0</v>
      </c>
      <c r="CI2864" s="99">
        <v>4101.0280843973196</v>
      </c>
      <c r="CJ2864" s="99">
        <v>449578.63076019299</v>
      </c>
      <c r="CK2864" s="99">
        <v>4036865.7835693401</v>
      </c>
      <c r="CL2864" s="99">
        <v>1143411.99136353</v>
      </c>
      <c r="CM2864" s="166">
        <v>5502.3814197182701</v>
      </c>
      <c r="CN2864" s="166">
        <v>857768.62976074195</v>
      </c>
      <c r="CO2864" s="166">
        <v>5685888.9484252902</v>
      </c>
      <c r="CP2864" s="99">
        <v>1143411.99136353</v>
      </c>
      <c r="CQ2864" s="99">
        <v>0</v>
      </c>
      <c r="CR2864" s="99">
        <v>0</v>
      </c>
      <c r="CS2864" s="99">
        <v>0</v>
      </c>
      <c r="CT2864" s="99">
        <v>0</v>
      </c>
      <c r="CU2864" s="98">
        <v>231.315448121</v>
      </c>
      <c r="CV2864" s="98">
        <v>1491.921959041</v>
      </c>
      <c r="CW2864" s="98">
        <v>449179.20401454001</v>
      </c>
      <c r="CX2864" s="98">
        <v>4038473.7282362022</v>
      </c>
    </row>
    <row r="2865" spans="1:102" x14ac:dyDescent="0.2">
      <c r="A2865" s="98" t="s">
        <v>194</v>
      </c>
      <c r="B2865" s="100">
        <v>42339</v>
      </c>
      <c r="C2865" s="99">
        <v>3779.8285313844699</v>
      </c>
      <c r="D2865" s="99">
        <v>0</v>
      </c>
      <c r="E2865" s="99">
        <v>230.29176284559099</v>
      </c>
      <c r="F2865" s="99">
        <v>80.316213494166703</v>
      </c>
      <c r="G2865" s="99">
        <v>0</v>
      </c>
      <c r="H2865" s="99">
        <v>0</v>
      </c>
      <c r="I2865" s="99">
        <v>0</v>
      </c>
      <c r="J2865" s="99">
        <v>1408.1422104984499</v>
      </c>
      <c r="K2865" s="99">
        <v>0</v>
      </c>
      <c r="L2865" s="99">
        <v>17.171907973941401</v>
      </c>
      <c r="M2865" s="99">
        <v>1216.57931867242</v>
      </c>
      <c r="N2865" s="99">
        <v>1032.75466813147</v>
      </c>
      <c r="O2865" s="99">
        <v>0</v>
      </c>
      <c r="P2865" s="99">
        <v>1452.5413921475399</v>
      </c>
      <c r="Q2865" s="99">
        <v>293.353177051991</v>
      </c>
      <c r="R2865" s="99">
        <v>0</v>
      </c>
      <c r="S2865" s="99">
        <v>101.273263172247</v>
      </c>
      <c r="T2865" s="99">
        <v>0</v>
      </c>
      <c r="U2865" s="99">
        <v>1406.4068109095101</v>
      </c>
      <c r="V2865" s="99">
        <v>420089.15082931501</v>
      </c>
      <c r="W2865" s="99">
        <v>0</v>
      </c>
      <c r="X2865" s="99">
        <v>18743.411109447501</v>
      </c>
      <c r="Y2865" s="99">
        <v>2727.7282048165798</v>
      </c>
      <c r="Z2865" s="99">
        <v>0</v>
      </c>
      <c r="AA2865" s="99">
        <v>0</v>
      </c>
      <c r="AB2865" s="99">
        <v>0</v>
      </c>
      <c r="AC2865" s="99">
        <v>409999.38724136399</v>
      </c>
      <c r="AD2865" s="99">
        <v>0</v>
      </c>
      <c r="AE2865" s="99">
        <v>2055.0780867040198</v>
      </c>
      <c r="AF2865" s="99">
        <v>117207.85647392301</v>
      </c>
      <c r="AG2865" s="99">
        <v>138746.95810508699</v>
      </c>
      <c r="AH2865" s="99">
        <v>0</v>
      </c>
      <c r="AI2865" s="99">
        <v>100176.409964561</v>
      </c>
      <c r="AJ2865" s="99">
        <v>82780.432214736895</v>
      </c>
      <c r="AK2865" s="99">
        <v>0</v>
      </c>
      <c r="AL2865" s="99">
        <v>15385.656846165701</v>
      </c>
      <c r="AM2865" s="99">
        <v>0</v>
      </c>
      <c r="AN2865" s="99">
        <v>411446.96110534703</v>
      </c>
      <c r="AO2865" s="99">
        <v>3765977.48937988</v>
      </c>
      <c r="AP2865" s="99">
        <v>0</v>
      </c>
      <c r="AQ2865" s="99">
        <v>177773.28866195699</v>
      </c>
      <c r="AR2865" s="99">
        <v>24582.861587285999</v>
      </c>
      <c r="AS2865" s="99">
        <v>0</v>
      </c>
      <c r="AT2865" s="99">
        <v>0</v>
      </c>
      <c r="AU2865" s="99">
        <v>0</v>
      </c>
      <c r="AV2865" s="99">
        <v>1668930.0668640099</v>
      </c>
      <c r="AW2865" s="99">
        <v>0</v>
      </c>
      <c r="AX2865" s="99">
        <v>13215.104739189101</v>
      </c>
      <c r="AY2865" s="99">
        <v>1129254.2058715799</v>
      </c>
      <c r="AZ2865" s="99">
        <v>1127315.55770874</v>
      </c>
      <c r="BA2865" s="99">
        <v>0</v>
      </c>
      <c r="BB2865" s="99">
        <v>985701.47444152797</v>
      </c>
      <c r="BC2865" s="99">
        <v>704059.40122985805</v>
      </c>
      <c r="BD2865" s="99">
        <v>0</v>
      </c>
      <c r="BE2865" s="99">
        <v>133830.28045082101</v>
      </c>
      <c r="BF2865" s="99">
        <v>0</v>
      </c>
      <c r="BG2865" s="99">
        <v>1671405.62110901</v>
      </c>
      <c r="BH2865" s="99">
        <v>1063522.83197021</v>
      </c>
      <c r="BI2865" s="99">
        <v>0</v>
      </c>
      <c r="BJ2865" s="99">
        <v>133044.01289939901</v>
      </c>
      <c r="BK2865" s="99">
        <v>13701.178937196701</v>
      </c>
      <c r="BL2865" s="99">
        <v>0</v>
      </c>
      <c r="BM2865" s="99">
        <v>0</v>
      </c>
      <c r="BN2865" s="99">
        <v>0</v>
      </c>
      <c r="BO2865" s="99">
        <v>0</v>
      </c>
      <c r="BP2865" s="99">
        <v>0</v>
      </c>
      <c r="BQ2865" s="99">
        <v>0</v>
      </c>
      <c r="BR2865" s="99">
        <v>299151.30012130702</v>
      </c>
      <c r="BS2865" s="99">
        <v>528583.41853332496</v>
      </c>
      <c r="BT2865" s="99">
        <v>0</v>
      </c>
      <c r="BU2865" s="99">
        <v>103144</v>
      </c>
      <c r="BV2865" s="99">
        <v>262371.757968903</v>
      </c>
      <c r="BW2865" s="99">
        <v>0</v>
      </c>
      <c r="BX2865" s="99">
        <v>14689.4999619722</v>
      </c>
      <c r="BY2865" s="99">
        <v>0</v>
      </c>
      <c r="BZ2865" s="99">
        <v>0</v>
      </c>
      <c r="CA2865" s="99">
        <v>4012.59802287817</v>
      </c>
      <c r="CB2865" s="99">
        <v>439754.40212249802</v>
      </c>
      <c r="CC2865" s="99">
        <v>3961446.3465271001</v>
      </c>
      <c r="CD2865" s="99">
        <v>1196878.8117065399</v>
      </c>
      <c r="CE2865" s="99">
        <v>103.34800750575999</v>
      </c>
      <c r="CF2865" s="99">
        <v>15923.305337309799</v>
      </c>
      <c r="CG2865" s="99">
        <v>137840.641521454</v>
      </c>
      <c r="CH2865" s="99">
        <v>0</v>
      </c>
      <c r="CI2865" s="99">
        <v>4117.4990609288197</v>
      </c>
      <c r="CJ2865" s="99">
        <v>455405.37293243402</v>
      </c>
      <c r="CK2865" s="99">
        <v>4101568.4207153302</v>
      </c>
      <c r="CL2865" s="99">
        <v>1210034.42166138</v>
      </c>
      <c r="CM2865" s="166">
        <v>5519.951431036</v>
      </c>
      <c r="CN2865" s="166">
        <v>868800.84410858201</v>
      </c>
      <c r="CO2865" s="166">
        <v>5776053.5203247098</v>
      </c>
      <c r="CP2865" s="99">
        <v>1210034.42166138</v>
      </c>
      <c r="CQ2865" s="99">
        <v>0</v>
      </c>
      <c r="CR2865" s="99">
        <v>0</v>
      </c>
      <c r="CS2865" s="99">
        <v>0</v>
      </c>
      <c r="CT2865" s="99">
        <v>0</v>
      </c>
      <c r="CU2865" s="98">
        <v>230.276822004</v>
      </c>
      <c r="CV2865" s="98">
        <v>1503.7410177449999</v>
      </c>
      <c r="CW2865" s="98">
        <v>455677.7074598078</v>
      </c>
      <c r="CX2865" s="98">
        <v>4099286.9880485539</v>
      </c>
    </row>
    <row r="2866" spans="1:102" x14ac:dyDescent="0.2">
      <c r="A2866" s="98" t="s">
        <v>194</v>
      </c>
      <c r="B2866" s="100">
        <v>42430</v>
      </c>
      <c r="C2866" s="99">
        <v>3801.28978073597</v>
      </c>
      <c r="D2866" s="99">
        <v>0</v>
      </c>
      <c r="E2866" s="99">
        <v>222.494434980676</v>
      </c>
      <c r="F2866" s="99">
        <v>66.535193078219905</v>
      </c>
      <c r="G2866" s="99">
        <v>0</v>
      </c>
      <c r="H2866" s="99">
        <v>0</v>
      </c>
      <c r="I2866" s="99">
        <v>0</v>
      </c>
      <c r="J2866" s="99">
        <v>1421.2134227752699</v>
      </c>
      <c r="K2866" s="99">
        <v>0</v>
      </c>
      <c r="L2866" s="99">
        <v>16.958398752380202</v>
      </c>
      <c r="M2866" s="99">
        <v>1253.78480353951</v>
      </c>
      <c r="N2866" s="99">
        <v>1026.73597757518</v>
      </c>
      <c r="O2866" s="99">
        <v>0</v>
      </c>
      <c r="P2866" s="99">
        <v>1437.47368247807</v>
      </c>
      <c r="Q2866" s="99">
        <v>289.31908022984902</v>
      </c>
      <c r="R2866" s="99">
        <v>0</v>
      </c>
      <c r="S2866" s="99">
        <v>97.972792909480603</v>
      </c>
      <c r="T2866" s="99">
        <v>0</v>
      </c>
      <c r="U2866" s="99">
        <v>1421.6399064361999</v>
      </c>
      <c r="V2866" s="99">
        <v>425485.94659805298</v>
      </c>
      <c r="W2866" s="99">
        <v>0</v>
      </c>
      <c r="X2866" s="99">
        <v>18494.8764989376</v>
      </c>
      <c r="Y2866" s="99">
        <v>2626.3202108144801</v>
      </c>
      <c r="Z2866" s="99">
        <v>0</v>
      </c>
      <c r="AA2866" s="99">
        <v>0</v>
      </c>
      <c r="AB2866" s="99">
        <v>0</v>
      </c>
      <c r="AC2866" s="99">
        <v>407645.95941925002</v>
      </c>
      <c r="AD2866" s="99">
        <v>0</v>
      </c>
      <c r="AE2866" s="99">
        <v>2044.91400946677</v>
      </c>
      <c r="AF2866" s="99">
        <v>119429.662218094</v>
      </c>
      <c r="AG2866" s="99">
        <v>137119.32724762001</v>
      </c>
      <c r="AH2866" s="99">
        <v>0</v>
      </c>
      <c r="AI2866" s="99">
        <v>102907.169911385</v>
      </c>
      <c r="AJ2866" s="99">
        <v>83854.452477455096</v>
      </c>
      <c r="AK2866" s="99">
        <v>0</v>
      </c>
      <c r="AL2866" s="99">
        <v>15443.835817933101</v>
      </c>
      <c r="AM2866" s="99">
        <v>0</v>
      </c>
      <c r="AN2866" s="99">
        <v>411103.006069183</v>
      </c>
      <c r="AO2866" s="99">
        <v>3826836.11505127</v>
      </c>
      <c r="AP2866" s="99">
        <v>0</v>
      </c>
      <c r="AQ2866" s="99">
        <v>177122.468673706</v>
      </c>
      <c r="AR2866" s="99">
        <v>22964.465620994601</v>
      </c>
      <c r="AS2866" s="99">
        <v>0</v>
      </c>
      <c r="AT2866" s="99">
        <v>0</v>
      </c>
      <c r="AU2866" s="99">
        <v>0</v>
      </c>
      <c r="AV2866" s="99">
        <v>1673200.5996856701</v>
      </c>
      <c r="AW2866" s="99">
        <v>0</v>
      </c>
      <c r="AX2866" s="99">
        <v>12615.2763888836</v>
      </c>
      <c r="AY2866" s="99">
        <v>1151135.2249145501</v>
      </c>
      <c r="AZ2866" s="99">
        <v>1113337.1802368199</v>
      </c>
      <c r="BA2866" s="99">
        <v>0</v>
      </c>
      <c r="BB2866" s="99">
        <v>1010740.59152985</v>
      </c>
      <c r="BC2866" s="99">
        <v>708830.16100311303</v>
      </c>
      <c r="BD2866" s="99">
        <v>0</v>
      </c>
      <c r="BE2866" s="99">
        <v>133029.47840690601</v>
      </c>
      <c r="BF2866" s="99">
        <v>0</v>
      </c>
      <c r="BG2866" s="99">
        <v>1683357.27799988</v>
      </c>
      <c r="BH2866" s="99">
        <v>1145472.76016235</v>
      </c>
      <c r="BI2866" s="99">
        <v>0</v>
      </c>
      <c r="BJ2866" s="99">
        <v>146787.309700012</v>
      </c>
      <c r="BK2866" s="99">
        <v>13442.6017684937</v>
      </c>
      <c r="BL2866" s="99">
        <v>0</v>
      </c>
      <c r="BM2866" s="99">
        <v>0</v>
      </c>
      <c r="BN2866" s="99">
        <v>0</v>
      </c>
      <c r="BO2866" s="99">
        <v>0</v>
      </c>
      <c r="BP2866" s="99">
        <v>0</v>
      </c>
      <c r="BQ2866" s="99">
        <v>0</v>
      </c>
      <c r="BR2866" s="99">
        <v>308645.84404373198</v>
      </c>
      <c r="BS2866" s="99">
        <v>530684.58456420898</v>
      </c>
      <c r="BT2866" s="99">
        <v>0</v>
      </c>
      <c r="BU2866" s="99">
        <v>187853.109998703</v>
      </c>
      <c r="BV2866" s="99">
        <v>264462.07437896699</v>
      </c>
      <c r="BW2866" s="99">
        <v>0</v>
      </c>
      <c r="BX2866" s="99">
        <v>25571.479912996299</v>
      </c>
      <c r="BY2866" s="99">
        <v>0</v>
      </c>
      <c r="BZ2866" s="99">
        <v>0</v>
      </c>
      <c r="CA2866" s="99">
        <v>4027.6474660634999</v>
      </c>
      <c r="CB2866" s="99">
        <v>443727.325130463</v>
      </c>
      <c r="CC2866" s="99">
        <v>4020682.1229553199</v>
      </c>
      <c r="CD2866" s="99">
        <v>1284911.6289977999</v>
      </c>
      <c r="CE2866" s="99">
        <v>100.711295762099</v>
      </c>
      <c r="CF2866" s="99">
        <v>15873.782079577401</v>
      </c>
      <c r="CG2866" s="99">
        <v>136747.48586273199</v>
      </c>
      <c r="CH2866" s="99">
        <v>0</v>
      </c>
      <c r="CI2866" s="99">
        <v>4126.9770395755804</v>
      </c>
      <c r="CJ2866" s="99">
        <v>459706.45824432402</v>
      </c>
      <c r="CK2866" s="99">
        <v>4157659.80078125</v>
      </c>
      <c r="CL2866" s="99">
        <v>1317515.16508484</v>
      </c>
      <c r="CM2866" s="166">
        <v>5533.3815352916699</v>
      </c>
      <c r="CN2866" s="166">
        <v>873988.47026062</v>
      </c>
      <c r="CO2866" s="166">
        <v>5831550.7681274395</v>
      </c>
      <c r="CP2866" s="99">
        <v>1317515.16508484</v>
      </c>
      <c r="CQ2866" s="99">
        <v>0</v>
      </c>
      <c r="CR2866" s="99">
        <v>0</v>
      </c>
      <c r="CS2866" s="99">
        <v>0</v>
      </c>
      <c r="CT2866" s="99">
        <v>0</v>
      </c>
      <c r="CU2866" s="98">
        <v>222.46874192999999</v>
      </c>
      <c r="CV2866" s="98">
        <v>1517.4552574960001</v>
      </c>
      <c r="CW2866" s="98">
        <v>459601.10721004038</v>
      </c>
      <c r="CX2866" s="98">
        <v>4157429.6088180519</v>
      </c>
    </row>
    <row r="2867" spans="1:102" x14ac:dyDescent="0.2">
      <c r="A2867" s="98" t="s">
        <v>194</v>
      </c>
      <c r="B2867" s="100">
        <v>42522</v>
      </c>
      <c r="C2867" s="99">
        <v>3805.3541157841701</v>
      </c>
      <c r="D2867" s="99">
        <v>0</v>
      </c>
      <c r="E2867" s="99">
        <v>226.642548305914</v>
      </c>
      <c r="F2867" s="99">
        <v>64.513525056652696</v>
      </c>
      <c r="G2867" s="99">
        <v>0</v>
      </c>
      <c r="H2867" s="99">
        <v>0</v>
      </c>
      <c r="I2867" s="99">
        <v>0</v>
      </c>
      <c r="J2867" s="99">
        <v>1448.1849081069199</v>
      </c>
      <c r="K2867" s="99">
        <v>0</v>
      </c>
      <c r="L2867" s="99">
        <v>19.587222167523599</v>
      </c>
      <c r="M2867" s="99">
        <v>1240.4516105949899</v>
      </c>
      <c r="N2867" s="99">
        <v>1024.21552760899</v>
      </c>
      <c r="O2867" s="99">
        <v>0</v>
      </c>
      <c r="P2867" s="99">
        <v>1458.2686903625699</v>
      </c>
      <c r="Q2867" s="99">
        <v>287.71066521853197</v>
      </c>
      <c r="R2867" s="99">
        <v>0</v>
      </c>
      <c r="S2867" s="99">
        <v>108.610082540661</v>
      </c>
      <c r="T2867" s="99">
        <v>0</v>
      </c>
      <c r="U2867" s="99">
        <v>1448.5189339071501</v>
      </c>
      <c r="V2867" s="99">
        <v>427318.57177734398</v>
      </c>
      <c r="W2867" s="99">
        <v>0</v>
      </c>
      <c r="X2867" s="99">
        <v>19234.829266309702</v>
      </c>
      <c r="Y2867" s="99">
        <v>2171.3428212404301</v>
      </c>
      <c r="Z2867" s="99">
        <v>0</v>
      </c>
      <c r="AA2867" s="99">
        <v>0</v>
      </c>
      <c r="AB2867" s="99">
        <v>0</v>
      </c>
      <c r="AC2867" s="99">
        <v>422167.22297286999</v>
      </c>
      <c r="AD2867" s="99">
        <v>0</v>
      </c>
      <c r="AE2867" s="99">
        <v>4750.8831017613402</v>
      </c>
      <c r="AF2867" s="99">
        <v>118660.992880821</v>
      </c>
      <c r="AG2867" s="99">
        <v>137292.05534935</v>
      </c>
      <c r="AH2867" s="99">
        <v>0</v>
      </c>
      <c r="AI2867" s="99">
        <v>103517.354812622</v>
      </c>
      <c r="AJ2867" s="99">
        <v>83102.403664588899</v>
      </c>
      <c r="AK2867" s="99">
        <v>0</v>
      </c>
      <c r="AL2867" s="99">
        <v>15505.411391019799</v>
      </c>
      <c r="AM2867" s="99">
        <v>0</v>
      </c>
      <c r="AN2867" s="99">
        <v>417521.90645217901</v>
      </c>
      <c r="AO2867" s="99">
        <v>3866603.0786132799</v>
      </c>
      <c r="AP2867" s="99">
        <v>0</v>
      </c>
      <c r="AQ2867" s="99">
        <v>183942.61553955101</v>
      </c>
      <c r="AR2867" s="99">
        <v>21853.527363300302</v>
      </c>
      <c r="AS2867" s="99">
        <v>0</v>
      </c>
      <c r="AT2867" s="99">
        <v>0</v>
      </c>
      <c r="AU2867" s="99">
        <v>0</v>
      </c>
      <c r="AV2867" s="99">
        <v>1744903.9286041299</v>
      </c>
      <c r="AW2867" s="99">
        <v>0</v>
      </c>
      <c r="AX2867" s="99">
        <v>39611.032507896402</v>
      </c>
      <c r="AY2867" s="99">
        <v>1160982.15927124</v>
      </c>
      <c r="AZ2867" s="99">
        <v>1118769.7637329099</v>
      </c>
      <c r="BA2867" s="99">
        <v>0</v>
      </c>
      <c r="BB2867" s="99">
        <v>1016553.19047546</v>
      </c>
      <c r="BC2867" s="99">
        <v>731624.93304443394</v>
      </c>
      <c r="BD2867" s="99">
        <v>0</v>
      </c>
      <c r="BE2867" s="99">
        <v>134667.79982566799</v>
      </c>
      <c r="BF2867" s="99">
        <v>0</v>
      </c>
      <c r="BG2867" s="99">
        <v>1732748.1508483901</v>
      </c>
      <c r="BH2867" s="99">
        <v>1158077.61260986</v>
      </c>
      <c r="BI2867" s="99">
        <v>0</v>
      </c>
      <c r="BJ2867" s="99">
        <v>137101.85634612999</v>
      </c>
      <c r="BK2867" s="99">
        <v>13458.1700452566</v>
      </c>
      <c r="BL2867" s="99">
        <v>0</v>
      </c>
      <c r="BM2867" s="99">
        <v>0</v>
      </c>
      <c r="BN2867" s="99">
        <v>0</v>
      </c>
      <c r="BO2867" s="99">
        <v>0</v>
      </c>
      <c r="BP2867" s="99">
        <v>0</v>
      </c>
      <c r="BQ2867" s="99">
        <v>0</v>
      </c>
      <c r="BR2867" s="99">
        <v>308291.34532165498</v>
      </c>
      <c r="BS2867" s="99">
        <v>527663.18422698998</v>
      </c>
      <c r="BT2867" s="99">
        <v>0</v>
      </c>
      <c r="BU2867" s="99">
        <v>199653.5</v>
      </c>
      <c r="BV2867" s="99">
        <v>273029.61810302699</v>
      </c>
      <c r="BW2867" s="99">
        <v>0</v>
      </c>
      <c r="BX2867" s="99">
        <v>28605.429903030399</v>
      </c>
      <c r="BY2867" s="99">
        <v>0</v>
      </c>
      <c r="BZ2867" s="99">
        <v>0</v>
      </c>
      <c r="CA2867" s="99">
        <v>4028.5180975496801</v>
      </c>
      <c r="CB2867" s="99">
        <v>445534.37593078602</v>
      </c>
      <c r="CC2867" s="99">
        <v>4069332.5172424298</v>
      </c>
      <c r="CD2867" s="99">
        <v>1297802.6430969201</v>
      </c>
      <c r="CE2867" s="99">
        <v>110.391716340557</v>
      </c>
      <c r="CF2867" s="99">
        <v>15895.392631292299</v>
      </c>
      <c r="CG2867" s="99">
        <v>138345.77193069499</v>
      </c>
      <c r="CH2867" s="99">
        <v>0</v>
      </c>
      <c r="CI2867" s="99">
        <v>4139.8056347966203</v>
      </c>
      <c r="CJ2867" s="99">
        <v>461642.80021667498</v>
      </c>
      <c r="CK2867" s="99">
        <v>4205949.5711669903</v>
      </c>
      <c r="CL2867" s="99">
        <v>1328482.44714355</v>
      </c>
      <c r="CM2867" s="166">
        <v>5582.7902417778996</v>
      </c>
      <c r="CN2867" s="166">
        <v>881407.45159149205</v>
      </c>
      <c r="CO2867" s="166">
        <v>5950223.3060302697</v>
      </c>
      <c r="CP2867" s="99">
        <v>1328482.44714355</v>
      </c>
      <c r="CQ2867" s="99">
        <v>0</v>
      </c>
      <c r="CR2867" s="99">
        <v>0</v>
      </c>
      <c r="CS2867" s="99">
        <v>0</v>
      </c>
      <c r="CT2867" s="99">
        <v>0</v>
      </c>
      <c r="CU2867" s="98">
        <v>226.163476989</v>
      </c>
      <c r="CV2867" s="98">
        <v>1551.7461611589999</v>
      </c>
      <c r="CW2867" s="98">
        <v>461429.7685620783</v>
      </c>
      <c r="CX2867" s="98">
        <v>4207678.2891731244</v>
      </c>
    </row>
    <row r="2868" spans="1:102" x14ac:dyDescent="0.2">
      <c r="A2868" s="98" t="s">
        <v>194</v>
      </c>
      <c r="B2868" s="100">
        <v>42614</v>
      </c>
      <c r="C2868" s="99">
        <v>3778.9265258312198</v>
      </c>
      <c r="D2868" s="99">
        <v>0</v>
      </c>
      <c r="E2868" s="99">
        <v>232.57002587989001</v>
      </c>
      <c r="F2868" s="99">
        <v>74.862769597210004</v>
      </c>
      <c r="G2868" s="99">
        <v>0</v>
      </c>
      <c r="H2868" s="99">
        <v>0</v>
      </c>
      <c r="I2868" s="99">
        <v>0</v>
      </c>
      <c r="J2868" s="99">
        <v>1433.04262067378</v>
      </c>
      <c r="K2868" s="99">
        <v>0</v>
      </c>
      <c r="L2868" s="99">
        <v>17.196598052512901</v>
      </c>
      <c r="M2868" s="99">
        <v>1245.17223058641</v>
      </c>
      <c r="N2868" s="99">
        <v>1005.05837168545</v>
      </c>
      <c r="O2868" s="99">
        <v>0</v>
      </c>
      <c r="P2868" s="99">
        <v>1447.5489301830501</v>
      </c>
      <c r="Q2868" s="99">
        <v>295.72709314897702</v>
      </c>
      <c r="R2868" s="99">
        <v>0</v>
      </c>
      <c r="S2868" s="99">
        <v>112.745159279555</v>
      </c>
      <c r="T2868" s="99">
        <v>0</v>
      </c>
      <c r="U2868" s="99">
        <v>1433.2818993031999</v>
      </c>
      <c r="V2868" s="99">
        <v>428641.53260040301</v>
      </c>
      <c r="W2868" s="99">
        <v>0</v>
      </c>
      <c r="X2868" s="99">
        <v>18126.9355797768</v>
      </c>
      <c r="Y2868" s="99">
        <v>2249.2586773633998</v>
      </c>
      <c r="Z2868" s="99">
        <v>0</v>
      </c>
      <c r="AA2868" s="99">
        <v>0</v>
      </c>
      <c r="AB2868" s="99">
        <v>0</v>
      </c>
      <c r="AC2868" s="99">
        <v>414735.951381683</v>
      </c>
      <c r="AD2868" s="99">
        <v>0</v>
      </c>
      <c r="AE2868" s="99">
        <v>4411.26844882965</v>
      </c>
      <c r="AF2868" s="99">
        <v>119775.223874092</v>
      </c>
      <c r="AG2868" s="99">
        <v>136885.11135101301</v>
      </c>
      <c r="AH2868" s="99">
        <v>0</v>
      </c>
      <c r="AI2868" s="99">
        <v>100755.53287696801</v>
      </c>
      <c r="AJ2868" s="99">
        <v>83333.030637741103</v>
      </c>
      <c r="AK2868" s="99">
        <v>0</v>
      </c>
      <c r="AL2868" s="99">
        <v>16952.010448217399</v>
      </c>
      <c r="AM2868" s="99">
        <v>0</v>
      </c>
      <c r="AN2868" s="99">
        <v>415037.95323181199</v>
      </c>
      <c r="AO2868" s="99">
        <v>3893302.2602233901</v>
      </c>
      <c r="AP2868" s="99">
        <v>0</v>
      </c>
      <c r="AQ2868" s="99">
        <v>183708.64650344799</v>
      </c>
      <c r="AR2868" s="99">
        <v>23515.261326313001</v>
      </c>
      <c r="AS2868" s="99">
        <v>0</v>
      </c>
      <c r="AT2868" s="99">
        <v>0</v>
      </c>
      <c r="AU2868" s="99">
        <v>0</v>
      </c>
      <c r="AV2868" s="99">
        <v>1728082.8932952899</v>
      </c>
      <c r="AW2868" s="99">
        <v>0</v>
      </c>
      <c r="AX2868" s="99">
        <v>39902.001385688804</v>
      </c>
      <c r="AY2868" s="99">
        <v>1174517.12728882</v>
      </c>
      <c r="AZ2868" s="99">
        <v>1118224.82420349</v>
      </c>
      <c r="BA2868" s="99">
        <v>0</v>
      </c>
      <c r="BB2868" s="99">
        <v>1006516.93300629</v>
      </c>
      <c r="BC2868" s="99">
        <v>735915.05734252895</v>
      </c>
      <c r="BD2868" s="99">
        <v>0</v>
      </c>
      <c r="BE2868" s="99">
        <v>147351.125715256</v>
      </c>
      <c r="BF2868" s="99">
        <v>0</v>
      </c>
      <c r="BG2868" s="99">
        <v>1727653.97589111</v>
      </c>
      <c r="BH2868" s="99">
        <v>1158877.1554565399</v>
      </c>
      <c r="BI2868" s="99">
        <v>0</v>
      </c>
      <c r="BJ2868" s="99">
        <v>142124.53057670599</v>
      </c>
      <c r="BK2868" s="99">
        <v>13775.491122961001</v>
      </c>
      <c r="BL2868" s="99">
        <v>0</v>
      </c>
      <c r="BM2868" s="99">
        <v>0</v>
      </c>
      <c r="BN2868" s="99">
        <v>0</v>
      </c>
      <c r="BO2868" s="99">
        <v>0</v>
      </c>
      <c r="BP2868" s="99">
        <v>0</v>
      </c>
      <c r="BQ2868" s="99">
        <v>0</v>
      </c>
      <c r="BR2868" s="99">
        <v>317088.27327728301</v>
      </c>
      <c r="BS2868" s="99">
        <v>529481.59445190395</v>
      </c>
      <c r="BT2868" s="99">
        <v>0</v>
      </c>
      <c r="BU2868" s="99">
        <v>171547.21999931301</v>
      </c>
      <c r="BV2868" s="99">
        <v>275470.23746108997</v>
      </c>
      <c r="BW2868" s="99">
        <v>0</v>
      </c>
      <c r="BX2868" s="99">
        <v>30364.219892263402</v>
      </c>
      <c r="BY2868" s="99">
        <v>0</v>
      </c>
      <c r="BZ2868" s="99">
        <v>0</v>
      </c>
      <c r="CA2868" s="99">
        <v>4006.86248090863</v>
      </c>
      <c r="CB2868" s="99">
        <v>446246.36689376802</v>
      </c>
      <c r="CC2868" s="99">
        <v>4052322.32348633</v>
      </c>
      <c r="CD2868" s="99">
        <v>1305981.1344909701</v>
      </c>
      <c r="CE2868" s="99">
        <v>113.118898879737</v>
      </c>
      <c r="CF2868" s="99">
        <v>17020.1892917156</v>
      </c>
      <c r="CG2868" s="99">
        <v>147335.69111633301</v>
      </c>
      <c r="CH2868" s="99">
        <v>0</v>
      </c>
      <c r="CI2868" s="99">
        <v>4120.1280831694603</v>
      </c>
      <c r="CJ2868" s="99">
        <v>463376.59603881801</v>
      </c>
      <c r="CK2868" s="99">
        <v>4200419.9959106399</v>
      </c>
      <c r="CL2868" s="99">
        <v>1329652.46669006</v>
      </c>
      <c r="CM2868" s="166">
        <v>5550.9913294911403</v>
      </c>
      <c r="CN2868" s="166">
        <v>875321.37176513695</v>
      </c>
      <c r="CO2868" s="166">
        <v>5927044.5127563505</v>
      </c>
      <c r="CP2868" s="99">
        <v>1329652.46669006</v>
      </c>
      <c r="CQ2868" s="99">
        <v>0</v>
      </c>
      <c r="CR2868" s="99">
        <v>0</v>
      </c>
      <c r="CS2868" s="99">
        <v>0</v>
      </c>
      <c r="CT2868" s="99">
        <v>0</v>
      </c>
      <c r="CU2868" s="98">
        <v>233.20377273700001</v>
      </c>
      <c r="CV2868" s="98">
        <v>1539.2663439590001</v>
      </c>
      <c r="CW2868" s="98">
        <v>463266.55618548364</v>
      </c>
      <c r="CX2868" s="98">
        <v>4199658.014602663</v>
      </c>
    </row>
    <row r="2869" spans="1:102" x14ac:dyDescent="0.2">
      <c r="A2869" s="98" t="s">
        <v>194</v>
      </c>
      <c r="B2869" s="100">
        <v>42705</v>
      </c>
      <c r="C2869" s="99">
        <v>3748.16955879331</v>
      </c>
      <c r="D2869" s="99">
        <v>0</v>
      </c>
      <c r="E2869" s="99">
        <v>204.62330120615701</v>
      </c>
      <c r="F2869" s="99">
        <v>56.446441926993401</v>
      </c>
      <c r="G2869" s="99">
        <v>0</v>
      </c>
      <c r="H2869" s="99">
        <v>0</v>
      </c>
      <c r="I2869" s="99">
        <v>0</v>
      </c>
      <c r="J2869" s="99">
        <v>1448.6805018335599</v>
      </c>
      <c r="K2869" s="99">
        <v>0</v>
      </c>
      <c r="L2869" s="99">
        <v>12.1363000425044</v>
      </c>
      <c r="M2869" s="99">
        <v>1236.3990950882401</v>
      </c>
      <c r="N2869" s="99">
        <v>1000.63252663612</v>
      </c>
      <c r="O2869" s="99">
        <v>0</v>
      </c>
      <c r="P2869" s="99">
        <v>1420.9584633111999</v>
      </c>
      <c r="Q2869" s="99">
        <v>282.56255986913999</v>
      </c>
      <c r="R2869" s="99">
        <v>0</v>
      </c>
      <c r="S2869" s="99">
        <v>113.340045865625</v>
      </c>
      <c r="T2869" s="99">
        <v>0</v>
      </c>
      <c r="U2869" s="99">
        <v>1447.8578568994999</v>
      </c>
      <c r="V2869" s="99">
        <v>427100.10332107497</v>
      </c>
      <c r="W2869" s="99">
        <v>0</v>
      </c>
      <c r="X2869" s="99">
        <v>18181.872823000002</v>
      </c>
      <c r="Y2869" s="99">
        <v>2880.3857867121701</v>
      </c>
      <c r="Z2869" s="99">
        <v>0</v>
      </c>
      <c r="AA2869" s="99">
        <v>0</v>
      </c>
      <c r="AB2869" s="99">
        <v>0</v>
      </c>
      <c r="AC2869" s="99">
        <v>413037.13771820097</v>
      </c>
      <c r="AD2869" s="99">
        <v>0</v>
      </c>
      <c r="AE2869" s="99">
        <v>2563.9022435843899</v>
      </c>
      <c r="AF2869" s="99">
        <v>118559.97209835101</v>
      </c>
      <c r="AG2869" s="99">
        <v>141395.26932716399</v>
      </c>
      <c r="AH2869" s="99">
        <v>0</v>
      </c>
      <c r="AI2869" s="99">
        <v>101839.543675423</v>
      </c>
      <c r="AJ2869" s="99">
        <v>81071.493449211106</v>
      </c>
      <c r="AK2869" s="99">
        <v>0</v>
      </c>
      <c r="AL2869" s="99">
        <v>16543.844776392001</v>
      </c>
      <c r="AM2869" s="99">
        <v>0</v>
      </c>
      <c r="AN2869" s="99">
        <v>414318.06568145799</v>
      </c>
      <c r="AO2869" s="99">
        <v>3884295.21661377</v>
      </c>
      <c r="AP2869" s="99">
        <v>0</v>
      </c>
      <c r="AQ2869" s="99">
        <v>180766.184206009</v>
      </c>
      <c r="AR2869" s="99">
        <v>28777.286646127701</v>
      </c>
      <c r="AS2869" s="99">
        <v>0</v>
      </c>
      <c r="AT2869" s="99">
        <v>0</v>
      </c>
      <c r="AU2869" s="99">
        <v>0</v>
      </c>
      <c r="AV2869" s="99">
        <v>1740022.6196746801</v>
      </c>
      <c r="AW2869" s="99">
        <v>0</v>
      </c>
      <c r="AX2869" s="99">
        <v>18810.9865193367</v>
      </c>
      <c r="AY2869" s="99">
        <v>1155006.81051636</v>
      </c>
      <c r="AZ2869" s="99">
        <v>1142275.30386353</v>
      </c>
      <c r="BA2869" s="99">
        <v>0</v>
      </c>
      <c r="BB2869" s="99">
        <v>1016004.78920746</v>
      </c>
      <c r="BC2869" s="99">
        <v>718612.71261596703</v>
      </c>
      <c r="BD2869" s="99">
        <v>0</v>
      </c>
      <c r="BE2869" s="99">
        <v>143675.951078415</v>
      </c>
      <c r="BF2869" s="99">
        <v>0</v>
      </c>
      <c r="BG2869" s="99">
        <v>1743045.3744354199</v>
      </c>
      <c r="BH2869" s="99">
        <v>1169120.31811523</v>
      </c>
      <c r="BI2869" s="99">
        <v>0</v>
      </c>
      <c r="BJ2869" s="99">
        <v>142323.80618095401</v>
      </c>
      <c r="BK2869" s="99">
        <v>14118.7658292055</v>
      </c>
      <c r="BL2869" s="99">
        <v>0</v>
      </c>
      <c r="BM2869" s="99">
        <v>0</v>
      </c>
      <c r="BN2869" s="99">
        <v>0</v>
      </c>
      <c r="BO2869" s="99">
        <v>0</v>
      </c>
      <c r="BP2869" s="99">
        <v>0</v>
      </c>
      <c r="BQ2869" s="99">
        <v>0</v>
      </c>
      <c r="BR2869" s="99">
        <v>313835.38810348499</v>
      </c>
      <c r="BS2869" s="99">
        <v>538832.64694213902</v>
      </c>
      <c r="BT2869" s="99">
        <v>0</v>
      </c>
      <c r="BU2869" s="99">
        <v>184209.87999725301</v>
      </c>
      <c r="BV2869" s="99">
        <v>270786.13759613002</v>
      </c>
      <c r="BW2869" s="99">
        <v>0</v>
      </c>
      <c r="BX2869" s="99">
        <v>26350.959907054901</v>
      </c>
      <c r="BY2869" s="99">
        <v>0</v>
      </c>
      <c r="BZ2869" s="99">
        <v>0</v>
      </c>
      <c r="CA2869" s="99">
        <v>3957.9114820361101</v>
      </c>
      <c r="CB2869" s="99">
        <v>445929.53753280599</v>
      </c>
      <c r="CC2869" s="99">
        <v>4059701.5895996098</v>
      </c>
      <c r="CD2869" s="99">
        <v>1312395.36555481</v>
      </c>
      <c r="CE2869" s="99">
        <v>114.629054817371</v>
      </c>
      <c r="CF2869" s="99">
        <v>16729.5483446121</v>
      </c>
      <c r="CG2869" s="99">
        <v>145513.62635612499</v>
      </c>
      <c r="CH2869" s="99">
        <v>0</v>
      </c>
      <c r="CI2869" s="99">
        <v>4073.2128291130098</v>
      </c>
      <c r="CJ2869" s="99">
        <v>462486.17111969</v>
      </c>
      <c r="CK2869" s="99">
        <v>4206055.0332031297</v>
      </c>
      <c r="CL2869" s="99">
        <v>1337679.1160583501</v>
      </c>
      <c r="CM2869" s="166">
        <v>5512.44191855192</v>
      </c>
      <c r="CN2869" s="166">
        <v>876349.51392364502</v>
      </c>
      <c r="CO2869" s="166">
        <v>5945265.7235107403</v>
      </c>
      <c r="CP2869" s="99">
        <v>1337679.1160583501</v>
      </c>
      <c r="CQ2869" s="99">
        <v>0</v>
      </c>
      <c r="CR2869" s="99">
        <v>0</v>
      </c>
      <c r="CS2869" s="99">
        <v>0</v>
      </c>
      <c r="CT2869" s="99">
        <v>0</v>
      </c>
      <c r="CU2869" s="98">
        <v>204.52643118</v>
      </c>
      <c r="CV2869" s="98">
        <v>1553.3039087080001</v>
      </c>
      <c r="CW2869" s="98">
        <v>462659.08587741811</v>
      </c>
      <c r="CX2869" s="98">
        <v>4205215.2159557352</v>
      </c>
    </row>
    <row r="2870" spans="1:102" x14ac:dyDescent="0.2">
      <c r="A2870" s="98" t="s">
        <v>194</v>
      </c>
      <c r="B2870" s="100">
        <v>42795</v>
      </c>
      <c r="C2870" s="99">
        <v>3745.2045675218101</v>
      </c>
      <c r="D2870" s="99">
        <v>0</v>
      </c>
      <c r="E2870" s="99">
        <v>228.54552371054899</v>
      </c>
      <c r="F2870" s="99">
        <v>76.836072037927806</v>
      </c>
      <c r="G2870" s="99">
        <v>0</v>
      </c>
      <c r="H2870" s="99">
        <v>0</v>
      </c>
      <c r="I2870" s="99">
        <v>0</v>
      </c>
      <c r="J2870" s="99">
        <v>1433.5889202058299</v>
      </c>
      <c r="K2870" s="99">
        <v>0</v>
      </c>
      <c r="L2870" s="99">
        <v>11.9966111644171</v>
      </c>
      <c r="M2870" s="99">
        <v>1226.6623276919099</v>
      </c>
      <c r="N2870" s="99">
        <v>994.05092949420202</v>
      </c>
      <c r="O2870" s="99">
        <v>0</v>
      </c>
      <c r="P2870" s="99">
        <v>1449.5905157029599</v>
      </c>
      <c r="Q2870" s="99">
        <v>293.01466511935001</v>
      </c>
      <c r="R2870" s="99">
        <v>0</v>
      </c>
      <c r="S2870" s="99">
        <v>109.481537544169</v>
      </c>
      <c r="T2870" s="99">
        <v>0</v>
      </c>
      <c r="U2870" s="99">
        <v>1434.1855166703499</v>
      </c>
      <c r="V2870" s="99">
        <v>429808.46044158901</v>
      </c>
      <c r="W2870" s="99">
        <v>0</v>
      </c>
      <c r="X2870" s="99">
        <v>19407.244092941299</v>
      </c>
      <c r="Y2870" s="99">
        <v>4024.4456031322502</v>
      </c>
      <c r="Z2870" s="99">
        <v>0</v>
      </c>
      <c r="AA2870" s="99">
        <v>0</v>
      </c>
      <c r="AB2870" s="99">
        <v>0</v>
      </c>
      <c r="AC2870" s="99">
        <v>412161.64865493798</v>
      </c>
      <c r="AD2870" s="99">
        <v>0</v>
      </c>
      <c r="AE2870" s="99">
        <v>1630.3030767738801</v>
      </c>
      <c r="AF2870" s="99">
        <v>117193.150588989</v>
      </c>
      <c r="AG2870" s="99">
        <v>144777.957513809</v>
      </c>
      <c r="AH2870" s="99">
        <v>0</v>
      </c>
      <c r="AI2870" s="99">
        <v>102292.414494514</v>
      </c>
      <c r="AJ2870" s="99">
        <v>83026.5536260605</v>
      </c>
      <c r="AK2870" s="99">
        <v>0</v>
      </c>
      <c r="AL2870" s="99">
        <v>17109.334701061201</v>
      </c>
      <c r="AM2870" s="99">
        <v>0</v>
      </c>
      <c r="AN2870" s="99">
        <v>412486.38662719697</v>
      </c>
      <c r="AO2870" s="99">
        <v>3914337.8223571801</v>
      </c>
      <c r="AP2870" s="99">
        <v>0</v>
      </c>
      <c r="AQ2870" s="99">
        <v>191191.967445374</v>
      </c>
      <c r="AR2870" s="99">
        <v>40324.2070784569</v>
      </c>
      <c r="AS2870" s="99">
        <v>0</v>
      </c>
      <c r="AT2870" s="99">
        <v>0</v>
      </c>
      <c r="AU2870" s="99">
        <v>0</v>
      </c>
      <c r="AV2870" s="99">
        <v>1739644.7127380399</v>
      </c>
      <c r="AW2870" s="99">
        <v>0</v>
      </c>
      <c r="AX2870" s="99">
        <v>9528.9878911971991</v>
      </c>
      <c r="AY2870" s="99">
        <v>1146528.01098633</v>
      </c>
      <c r="AZ2870" s="99">
        <v>1181310.64874268</v>
      </c>
      <c r="BA2870" s="99">
        <v>0</v>
      </c>
      <c r="BB2870" s="99">
        <v>1032818.30830383</v>
      </c>
      <c r="BC2870" s="99">
        <v>739136.42096710205</v>
      </c>
      <c r="BD2870" s="99">
        <v>0</v>
      </c>
      <c r="BE2870" s="99">
        <v>149941.352460861</v>
      </c>
      <c r="BF2870" s="99">
        <v>0</v>
      </c>
      <c r="BG2870" s="99">
        <v>1739540.12963867</v>
      </c>
      <c r="BH2870" s="99">
        <v>1175804.42660522</v>
      </c>
      <c r="BI2870" s="99">
        <v>0</v>
      </c>
      <c r="BJ2870" s="99">
        <v>152327.622224808</v>
      </c>
      <c r="BK2870" s="99">
        <v>15933.1413308382</v>
      </c>
      <c r="BL2870" s="99">
        <v>0</v>
      </c>
      <c r="BM2870" s="99">
        <v>0</v>
      </c>
      <c r="BN2870" s="99">
        <v>0</v>
      </c>
      <c r="BO2870" s="99">
        <v>0</v>
      </c>
      <c r="BP2870" s="99">
        <v>0</v>
      </c>
      <c r="BQ2870" s="99">
        <v>0</v>
      </c>
      <c r="BR2870" s="99">
        <v>308957.70160293602</v>
      </c>
      <c r="BS2870" s="99">
        <v>555363.48823547398</v>
      </c>
      <c r="BT2870" s="99">
        <v>0</v>
      </c>
      <c r="BU2870" s="99">
        <v>188947.52999877901</v>
      </c>
      <c r="BV2870" s="99">
        <v>280264.08951187099</v>
      </c>
      <c r="BW2870" s="99">
        <v>0</v>
      </c>
      <c r="BX2870" s="99">
        <v>28446.109901666601</v>
      </c>
      <c r="BY2870" s="99">
        <v>0</v>
      </c>
      <c r="BZ2870" s="99">
        <v>0</v>
      </c>
      <c r="CA2870" s="99">
        <v>3977.78744846582</v>
      </c>
      <c r="CB2870" s="99">
        <v>448505.84611129801</v>
      </c>
      <c r="CC2870" s="99">
        <v>4117928.4534606901</v>
      </c>
      <c r="CD2870" s="99">
        <v>1328168.10847473</v>
      </c>
      <c r="CE2870" s="99">
        <v>112.211504000239</v>
      </c>
      <c r="CF2870" s="99">
        <v>17372.104209661498</v>
      </c>
      <c r="CG2870" s="99">
        <v>152685.78130531299</v>
      </c>
      <c r="CH2870" s="99">
        <v>0</v>
      </c>
      <c r="CI2870" s="99">
        <v>4087.7596583068398</v>
      </c>
      <c r="CJ2870" s="99">
        <v>466318.33451843302</v>
      </c>
      <c r="CK2870" s="99">
        <v>4269625.5836792002</v>
      </c>
      <c r="CL2870" s="99">
        <v>1363011.3456878699</v>
      </c>
      <c r="CM2870" s="166">
        <v>5507.8430703282402</v>
      </c>
      <c r="CN2870" s="166">
        <v>877235.68553924595</v>
      </c>
      <c r="CO2870" s="166">
        <v>6012298.9171752902</v>
      </c>
      <c r="CP2870" s="99">
        <v>1363011.3456878699</v>
      </c>
      <c r="CQ2870" s="99">
        <v>0</v>
      </c>
      <c r="CR2870" s="99">
        <v>0</v>
      </c>
      <c r="CS2870" s="99">
        <v>0</v>
      </c>
      <c r="CT2870" s="99">
        <v>0</v>
      </c>
      <c r="CU2870" s="98">
        <v>228.56540122300001</v>
      </c>
      <c r="CV2870" s="98">
        <v>1537.370623536</v>
      </c>
      <c r="CW2870" s="98">
        <v>465877.9503209595</v>
      </c>
      <c r="CX2870" s="98">
        <v>4270614.2347660027</v>
      </c>
    </row>
    <row r="2871" spans="1:102" x14ac:dyDescent="0.2">
      <c r="A2871" s="98" t="s">
        <v>194</v>
      </c>
      <c r="B2871" s="100">
        <v>42887</v>
      </c>
      <c r="C2871" s="99">
        <v>3727.006991148</v>
      </c>
      <c r="D2871" s="99">
        <v>0</v>
      </c>
      <c r="E2871" s="99">
        <v>221.545524613932</v>
      </c>
      <c r="F2871" s="99">
        <v>68.418260033242404</v>
      </c>
      <c r="G2871" s="99">
        <v>0</v>
      </c>
      <c r="H2871" s="99">
        <v>0</v>
      </c>
      <c r="I2871" s="99">
        <v>0</v>
      </c>
      <c r="J2871" s="99">
        <v>1422.9165821075401</v>
      </c>
      <c r="K2871" s="99">
        <v>0</v>
      </c>
      <c r="L2871" s="99">
        <v>10.7688880882924</v>
      </c>
      <c r="M2871" s="99">
        <v>1239.3296034485099</v>
      </c>
      <c r="N2871" s="99">
        <v>993.62390109896705</v>
      </c>
      <c r="O2871" s="99">
        <v>0</v>
      </c>
      <c r="P2871" s="99">
        <v>1406.8083802610599</v>
      </c>
      <c r="Q2871" s="99">
        <v>300.52262650057702</v>
      </c>
      <c r="R2871" s="99">
        <v>0</v>
      </c>
      <c r="S2871" s="99">
        <v>118.842914788052</v>
      </c>
      <c r="T2871" s="99">
        <v>0</v>
      </c>
      <c r="U2871" s="99">
        <v>1422.47612862289</v>
      </c>
      <c r="V2871" s="99">
        <v>432597.94357681298</v>
      </c>
      <c r="W2871" s="99">
        <v>0</v>
      </c>
      <c r="X2871" s="99">
        <v>17471.676558494601</v>
      </c>
      <c r="Y2871" s="99">
        <v>3388.91001823545</v>
      </c>
      <c r="Z2871" s="99">
        <v>0</v>
      </c>
      <c r="AA2871" s="99">
        <v>0</v>
      </c>
      <c r="AB2871" s="99">
        <v>0</v>
      </c>
      <c r="AC2871" s="99">
        <v>406489.05824661301</v>
      </c>
      <c r="AD2871" s="99">
        <v>0</v>
      </c>
      <c r="AE2871" s="99">
        <v>1980.5408341437601</v>
      </c>
      <c r="AF2871" s="99">
        <v>116448.56465053601</v>
      </c>
      <c r="AG2871" s="99">
        <v>144931.30769157401</v>
      </c>
      <c r="AH2871" s="99">
        <v>0</v>
      </c>
      <c r="AI2871" s="99">
        <v>98755.567538261399</v>
      </c>
      <c r="AJ2871" s="99">
        <v>85575.068710327105</v>
      </c>
      <c r="AK2871" s="99">
        <v>0</v>
      </c>
      <c r="AL2871" s="99">
        <v>18670.713467836398</v>
      </c>
      <c r="AM2871" s="99">
        <v>0</v>
      </c>
      <c r="AN2871" s="99">
        <v>405171.61327743501</v>
      </c>
      <c r="AO2871" s="99">
        <v>3949119.3002624498</v>
      </c>
      <c r="AP2871" s="99">
        <v>0</v>
      </c>
      <c r="AQ2871" s="99">
        <v>186004.85068893401</v>
      </c>
      <c r="AR2871" s="99">
        <v>32432.765339613001</v>
      </c>
      <c r="AS2871" s="99">
        <v>0</v>
      </c>
      <c r="AT2871" s="99">
        <v>0</v>
      </c>
      <c r="AU2871" s="99">
        <v>0</v>
      </c>
      <c r="AV2871" s="99">
        <v>1722969.01885986</v>
      </c>
      <c r="AW2871" s="99">
        <v>0</v>
      </c>
      <c r="AX2871" s="99">
        <v>12308.962406873699</v>
      </c>
      <c r="AY2871" s="99">
        <v>1141212.97937012</v>
      </c>
      <c r="AZ2871" s="99">
        <v>1184093.7322082501</v>
      </c>
      <c r="BA2871" s="99">
        <v>0</v>
      </c>
      <c r="BB2871" s="99">
        <v>1003875.02082062</v>
      </c>
      <c r="BC2871" s="99">
        <v>765756.910545349</v>
      </c>
      <c r="BD2871" s="99">
        <v>0</v>
      </c>
      <c r="BE2871" s="99">
        <v>161683.443399429</v>
      </c>
      <c r="BF2871" s="99">
        <v>0</v>
      </c>
      <c r="BG2871" s="99">
        <v>1722431.97988892</v>
      </c>
      <c r="BH2871" s="99">
        <v>1182944.50065613</v>
      </c>
      <c r="BI2871" s="99">
        <v>0</v>
      </c>
      <c r="BJ2871" s="99">
        <v>156483.61675071699</v>
      </c>
      <c r="BK2871" s="99">
        <v>15954.3160459995</v>
      </c>
      <c r="BL2871" s="99">
        <v>0</v>
      </c>
      <c r="BM2871" s="99">
        <v>0</v>
      </c>
      <c r="BN2871" s="99">
        <v>0</v>
      </c>
      <c r="BO2871" s="99">
        <v>0</v>
      </c>
      <c r="BP2871" s="99">
        <v>0</v>
      </c>
      <c r="BQ2871" s="99">
        <v>0</v>
      </c>
      <c r="BR2871" s="99">
        <v>307804.32751846302</v>
      </c>
      <c r="BS2871" s="99">
        <v>558018.65846252395</v>
      </c>
      <c r="BT2871" s="99">
        <v>0</v>
      </c>
      <c r="BU2871" s="99">
        <v>192293.549999237</v>
      </c>
      <c r="BV2871" s="99">
        <v>292921.73273468</v>
      </c>
      <c r="BW2871" s="99">
        <v>0</v>
      </c>
      <c r="BX2871" s="99">
        <v>34551.279880523703</v>
      </c>
      <c r="BY2871" s="99">
        <v>0</v>
      </c>
      <c r="BZ2871" s="99">
        <v>0</v>
      </c>
      <c r="CA2871" s="99">
        <v>3943.9053652286502</v>
      </c>
      <c r="CB2871" s="99">
        <v>450350.83524704003</v>
      </c>
      <c r="CC2871" s="99">
        <v>4100033.0523376502</v>
      </c>
      <c r="CD2871" s="99">
        <v>1338580.92695618</v>
      </c>
      <c r="CE2871" s="99">
        <v>120.41436643339701</v>
      </c>
      <c r="CF2871" s="99">
        <v>18946.901785135298</v>
      </c>
      <c r="CG2871" s="99">
        <v>163156.08370018</v>
      </c>
      <c r="CH2871" s="99">
        <v>0</v>
      </c>
      <c r="CI2871" s="99">
        <v>4066.10409665108</v>
      </c>
      <c r="CJ2871" s="99">
        <v>469663.66281509399</v>
      </c>
      <c r="CK2871" s="99">
        <v>4263511.6936645498</v>
      </c>
      <c r="CL2871" s="99">
        <v>1374198.5255127</v>
      </c>
      <c r="CM2871" s="166">
        <v>5477.6899143457404</v>
      </c>
      <c r="CN2871" s="166">
        <v>873109.86025238002</v>
      </c>
      <c r="CO2871" s="166">
        <v>5988400.45666504</v>
      </c>
      <c r="CP2871" s="99">
        <v>1374198.5255127</v>
      </c>
      <c r="CQ2871" s="99">
        <v>0</v>
      </c>
      <c r="CR2871" s="99">
        <v>0</v>
      </c>
      <c r="CS2871" s="99">
        <v>0</v>
      </c>
      <c r="CT2871" s="99">
        <v>0</v>
      </c>
      <c r="CU2871" s="98">
        <v>221.16586215999999</v>
      </c>
      <c r="CV2871" s="98">
        <v>1534.5504396619999</v>
      </c>
      <c r="CW2871" s="98">
        <v>469297.7370321753</v>
      </c>
      <c r="CX2871" s="98">
        <v>4263189.1360378303</v>
      </c>
    </row>
    <row r="2872" spans="1:102" x14ac:dyDescent="0.2">
      <c r="A2872" s="98" t="s">
        <v>194</v>
      </c>
      <c r="B2872" s="100">
        <v>42979</v>
      </c>
      <c r="C2872" s="99">
        <v>3713.7166674137102</v>
      </c>
      <c r="D2872" s="99">
        <v>0</v>
      </c>
      <c r="E2872" s="99">
        <v>238.99336394108801</v>
      </c>
      <c r="F2872" s="99">
        <v>79.618287503719301</v>
      </c>
      <c r="G2872" s="99">
        <v>0</v>
      </c>
      <c r="H2872" s="99">
        <v>0</v>
      </c>
      <c r="I2872" s="99">
        <v>0</v>
      </c>
      <c r="J2872" s="99">
        <v>1431.99165965617</v>
      </c>
      <c r="K2872" s="99">
        <v>0</v>
      </c>
      <c r="L2872" s="99">
        <v>16.145206799032199</v>
      </c>
      <c r="M2872" s="99">
        <v>1223.5036958009</v>
      </c>
      <c r="N2872" s="99">
        <v>989.60460881143797</v>
      </c>
      <c r="O2872" s="99">
        <v>0</v>
      </c>
      <c r="P2872" s="99">
        <v>1417.75097203255</v>
      </c>
      <c r="Q2872" s="99">
        <v>303.78615958243603</v>
      </c>
      <c r="R2872" s="99">
        <v>0</v>
      </c>
      <c r="S2872" s="99">
        <v>118.503964080475</v>
      </c>
      <c r="T2872" s="99">
        <v>0</v>
      </c>
      <c r="U2872" s="99">
        <v>1432.3380477875501</v>
      </c>
      <c r="V2872" s="99">
        <v>434971.89141845697</v>
      </c>
      <c r="W2872" s="99">
        <v>0</v>
      </c>
      <c r="X2872" s="99">
        <v>17891.077888250398</v>
      </c>
      <c r="Y2872" s="99">
        <v>3358.5395306348801</v>
      </c>
      <c r="Z2872" s="99">
        <v>0</v>
      </c>
      <c r="AA2872" s="99">
        <v>0</v>
      </c>
      <c r="AB2872" s="99">
        <v>0</v>
      </c>
      <c r="AC2872" s="99">
        <v>401828.36828613299</v>
      </c>
      <c r="AD2872" s="99">
        <v>0</v>
      </c>
      <c r="AE2872" s="99">
        <v>2425.38833498955</v>
      </c>
      <c r="AF2872" s="99">
        <v>117144.705739975</v>
      </c>
      <c r="AG2872" s="99">
        <v>146193.04559135399</v>
      </c>
      <c r="AH2872" s="99">
        <v>0</v>
      </c>
      <c r="AI2872" s="99">
        <v>100236.518416405</v>
      </c>
      <c r="AJ2872" s="99">
        <v>86769.644173622102</v>
      </c>
      <c r="AK2872" s="99">
        <v>0</v>
      </c>
      <c r="AL2872" s="99">
        <v>18382.912357568701</v>
      </c>
      <c r="AM2872" s="99">
        <v>0</v>
      </c>
      <c r="AN2872" s="99">
        <v>402363.66250610398</v>
      </c>
      <c r="AO2872" s="99">
        <v>3979045.4588317899</v>
      </c>
      <c r="AP2872" s="99">
        <v>0</v>
      </c>
      <c r="AQ2872" s="99">
        <v>183952.304821014</v>
      </c>
      <c r="AR2872" s="99">
        <v>33790.919567584999</v>
      </c>
      <c r="AS2872" s="99">
        <v>0</v>
      </c>
      <c r="AT2872" s="99">
        <v>0</v>
      </c>
      <c r="AU2872" s="99">
        <v>0</v>
      </c>
      <c r="AV2872" s="99">
        <v>1721755.2153015099</v>
      </c>
      <c r="AW2872" s="99">
        <v>0</v>
      </c>
      <c r="AX2872" s="99">
        <v>15599.5026831627</v>
      </c>
      <c r="AY2872" s="99">
        <v>1150687.4468841599</v>
      </c>
      <c r="AZ2872" s="99">
        <v>1202678.7603759801</v>
      </c>
      <c r="BA2872" s="99">
        <v>0</v>
      </c>
      <c r="BB2872" s="99">
        <v>1027876.83885956</v>
      </c>
      <c r="BC2872" s="99">
        <v>780643.10882568394</v>
      </c>
      <c r="BD2872" s="99">
        <v>0</v>
      </c>
      <c r="BE2872" s="99">
        <v>161241.94737625099</v>
      </c>
      <c r="BF2872" s="99">
        <v>0</v>
      </c>
      <c r="BG2872" s="99">
        <v>1719960.67526245</v>
      </c>
      <c r="BH2872" s="99">
        <v>1201088.84465027</v>
      </c>
      <c r="BI2872" s="99">
        <v>0</v>
      </c>
      <c r="BJ2872" s="99">
        <v>161353.29853439299</v>
      </c>
      <c r="BK2872" s="99">
        <v>16269.297781228999</v>
      </c>
      <c r="BL2872" s="99">
        <v>0</v>
      </c>
      <c r="BM2872" s="99">
        <v>0</v>
      </c>
      <c r="BN2872" s="99">
        <v>0</v>
      </c>
      <c r="BO2872" s="99">
        <v>0</v>
      </c>
      <c r="BP2872" s="99">
        <v>0</v>
      </c>
      <c r="BQ2872" s="99">
        <v>0</v>
      </c>
      <c r="BR2872" s="99">
        <v>307313.71403121902</v>
      </c>
      <c r="BS2872" s="99">
        <v>573328.08541107201</v>
      </c>
      <c r="BT2872" s="99">
        <v>0</v>
      </c>
      <c r="BU2872" s="99">
        <v>171077.5</v>
      </c>
      <c r="BV2872" s="99">
        <v>297329.44934845</v>
      </c>
      <c r="BW2872" s="99">
        <v>0</v>
      </c>
      <c r="BX2872" s="99">
        <v>32922.4298882484</v>
      </c>
      <c r="BY2872" s="99">
        <v>0</v>
      </c>
      <c r="BZ2872" s="99">
        <v>0</v>
      </c>
      <c r="CA2872" s="99">
        <v>3946.6593254804602</v>
      </c>
      <c r="CB2872" s="99">
        <v>453457.861873627</v>
      </c>
      <c r="CC2872" s="99">
        <v>4174110.4434204102</v>
      </c>
      <c r="CD2872" s="99">
        <v>1361509.7720184301</v>
      </c>
      <c r="CE2872" s="99">
        <v>119.73410786036401</v>
      </c>
      <c r="CF2872" s="99">
        <v>18312.887098789201</v>
      </c>
      <c r="CG2872" s="99">
        <v>160638.80444526699</v>
      </c>
      <c r="CH2872" s="99">
        <v>0</v>
      </c>
      <c r="CI2872" s="99">
        <v>4066.98780745268</v>
      </c>
      <c r="CJ2872" s="99">
        <v>472411.81667327898</v>
      </c>
      <c r="CK2872" s="99">
        <v>4336422.8059692401</v>
      </c>
      <c r="CL2872" s="99">
        <v>1388258.2924346901</v>
      </c>
      <c r="CM2872" s="166">
        <v>5498.4932870864905</v>
      </c>
      <c r="CN2872" s="166">
        <v>873187.63526916504</v>
      </c>
      <c r="CO2872" s="166">
        <v>6050772.8602905301</v>
      </c>
      <c r="CP2872" s="99">
        <v>1388258.2924346901</v>
      </c>
      <c r="CQ2872" s="99">
        <v>0</v>
      </c>
      <c r="CR2872" s="99">
        <v>0</v>
      </c>
      <c r="CS2872" s="99">
        <v>0</v>
      </c>
      <c r="CT2872" s="99">
        <v>0</v>
      </c>
      <c r="CU2872" s="98">
        <v>239.39242723199999</v>
      </c>
      <c r="CV2872" s="98">
        <v>1545.7426789809999</v>
      </c>
      <c r="CW2872" s="98">
        <v>471770.74897241622</v>
      </c>
      <c r="CX2872" s="98">
        <v>4334749.2478656769</v>
      </c>
    </row>
    <row r="2873" spans="1:102" x14ac:dyDescent="0.2">
      <c r="A2873" s="98" t="s">
        <v>194</v>
      </c>
      <c r="B2873" s="100">
        <v>43070</v>
      </c>
      <c r="C2873" s="99">
        <v>3745.98627713323</v>
      </c>
      <c r="D2873" s="99">
        <v>0</v>
      </c>
      <c r="E2873" s="99">
        <v>241.400981912389</v>
      </c>
      <c r="F2873" s="99">
        <v>79.074971159920096</v>
      </c>
      <c r="G2873" s="99">
        <v>0</v>
      </c>
      <c r="H2873" s="99">
        <v>0</v>
      </c>
      <c r="I2873" s="99">
        <v>0</v>
      </c>
      <c r="J2873" s="99">
        <v>1422.1014185100801</v>
      </c>
      <c r="K2873" s="99">
        <v>0</v>
      </c>
      <c r="L2873" s="99">
        <v>13.1682260918897</v>
      </c>
      <c r="M2873" s="99">
        <v>1236.49046488106</v>
      </c>
      <c r="N2873" s="99">
        <v>978.48053662478901</v>
      </c>
      <c r="O2873" s="99">
        <v>0</v>
      </c>
      <c r="P2873" s="99">
        <v>1445.4660487025999</v>
      </c>
      <c r="Q2873" s="99">
        <v>307.90612070635001</v>
      </c>
      <c r="R2873" s="99">
        <v>0</v>
      </c>
      <c r="S2873" s="99">
        <v>120.977357880212</v>
      </c>
      <c r="T2873" s="99">
        <v>0</v>
      </c>
      <c r="U2873" s="99">
        <v>1421.7861096710001</v>
      </c>
      <c r="V2873" s="99">
        <v>435868.22321319598</v>
      </c>
      <c r="W2873" s="99">
        <v>0</v>
      </c>
      <c r="X2873" s="99">
        <v>18277.096622228601</v>
      </c>
      <c r="Y2873" s="99">
        <v>3403.85607540607</v>
      </c>
      <c r="Z2873" s="99">
        <v>0</v>
      </c>
      <c r="AA2873" s="99">
        <v>0</v>
      </c>
      <c r="AB2873" s="99">
        <v>0</v>
      </c>
      <c r="AC2873" s="99">
        <v>403231.23051834101</v>
      </c>
      <c r="AD2873" s="99">
        <v>0</v>
      </c>
      <c r="AE2873" s="99">
        <v>1193.5543029606299</v>
      </c>
      <c r="AF2873" s="99">
        <v>119051.771164894</v>
      </c>
      <c r="AG2873" s="99">
        <v>145195.960636139</v>
      </c>
      <c r="AH2873" s="99">
        <v>0</v>
      </c>
      <c r="AI2873" s="99">
        <v>99547.182697296099</v>
      </c>
      <c r="AJ2873" s="99">
        <v>89099.958203315706</v>
      </c>
      <c r="AK2873" s="99">
        <v>0</v>
      </c>
      <c r="AL2873" s="99">
        <v>18204.787568330801</v>
      </c>
      <c r="AM2873" s="99">
        <v>0</v>
      </c>
      <c r="AN2873" s="99">
        <v>403674.56510925299</v>
      </c>
      <c r="AO2873" s="99">
        <v>4031584.0715637198</v>
      </c>
      <c r="AP2873" s="99">
        <v>0</v>
      </c>
      <c r="AQ2873" s="99">
        <v>187327.15982627901</v>
      </c>
      <c r="AR2873" s="99">
        <v>33891.705074310303</v>
      </c>
      <c r="AS2873" s="99">
        <v>0</v>
      </c>
      <c r="AT2873" s="99">
        <v>0</v>
      </c>
      <c r="AU2873" s="99">
        <v>0</v>
      </c>
      <c r="AV2873" s="99">
        <v>1729845.2523956301</v>
      </c>
      <c r="AW2873" s="99">
        <v>0</v>
      </c>
      <c r="AX2873" s="99">
        <v>6312.8485408425304</v>
      </c>
      <c r="AY2873" s="99">
        <v>1185831.5176544201</v>
      </c>
      <c r="AZ2873" s="99">
        <v>1185599.5337982201</v>
      </c>
      <c r="BA2873" s="99">
        <v>0</v>
      </c>
      <c r="BB2873" s="99">
        <v>1020420.909935</v>
      </c>
      <c r="BC2873" s="99">
        <v>804981.91531372105</v>
      </c>
      <c r="BD2873" s="99">
        <v>0</v>
      </c>
      <c r="BE2873" s="99">
        <v>164401.77885055501</v>
      </c>
      <c r="BF2873" s="99">
        <v>0</v>
      </c>
      <c r="BG2873" s="99">
        <v>1731676.53736877</v>
      </c>
      <c r="BH2873" s="99">
        <v>1203337.6464996301</v>
      </c>
      <c r="BI2873" s="99">
        <v>0</v>
      </c>
      <c r="BJ2873" s="99">
        <v>161256.079113007</v>
      </c>
      <c r="BK2873" s="99">
        <v>17053.287435769998</v>
      </c>
      <c r="BL2873" s="99">
        <v>0</v>
      </c>
      <c r="BM2873" s="99">
        <v>0</v>
      </c>
      <c r="BN2873" s="99">
        <v>0</v>
      </c>
      <c r="BO2873" s="99">
        <v>0</v>
      </c>
      <c r="BP2873" s="99">
        <v>0</v>
      </c>
      <c r="BQ2873" s="99">
        <v>0</v>
      </c>
      <c r="BR2873" s="99">
        <v>313560.839611053</v>
      </c>
      <c r="BS2873" s="99">
        <v>566459.72217559803</v>
      </c>
      <c r="BT2873" s="99">
        <v>0</v>
      </c>
      <c r="BU2873" s="99">
        <v>178760</v>
      </c>
      <c r="BV2873" s="99">
        <v>304368.838825226</v>
      </c>
      <c r="BW2873" s="99">
        <v>0</v>
      </c>
      <c r="BX2873" s="99">
        <v>28779.7598967552</v>
      </c>
      <c r="BY2873" s="99">
        <v>0</v>
      </c>
      <c r="BZ2873" s="99">
        <v>0</v>
      </c>
      <c r="CA2873" s="99">
        <v>3994.4179507494</v>
      </c>
      <c r="CB2873" s="99">
        <v>454847.782421112</v>
      </c>
      <c r="CC2873" s="99">
        <v>4202871.9252929697</v>
      </c>
      <c r="CD2873" s="99">
        <v>1368882.83084106</v>
      </c>
      <c r="CE2873" s="99">
        <v>123.812774415128</v>
      </c>
      <c r="CF2873" s="99">
        <v>18501.1639149189</v>
      </c>
      <c r="CG2873" s="99">
        <v>167194.73936271699</v>
      </c>
      <c r="CH2873" s="99">
        <v>0</v>
      </c>
      <c r="CI2873" s="99">
        <v>4118.2470069527599</v>
      </c>
      <c r="CJ2873" s="99">
        <v>472244.304401398</v>
      </c>
      <c r="CK2873" s="99">
        <v>4369370.2474365197</v>
      </c>
      <c r="CL2873" s="99">
        <v>1397454.9869689899</v>
      </c>
      <c r="CM2873" s="166">
        <v>5532.2018770575496</v>
      </c>
      <c r="CN2873" s="166">
        <v>876478.92503356899</v>
      </c>
      <c r="CO2873" s="166">
        <v>6096978.9340820303</v>
      </c>
      <c r="CP2873" s="99">
        <v>1397454.9869689899</v>
      </c>
      <c r="CQ2873" s="99">
        <v>0</v>
      </c>
      <c r="CR2873" s="99">
        <v>0</v>
      </c>
      <c r="CS2873" s="99">
        <v>0</v>
      </c>
      <c r="CT2873" s="99">
        <v>0</v>
      </c>
      <c r="CU2873" s="98">
        <v>241.38064804000001</v>
      </c>
      <c r="CV2873" s="98">
        <v>1536.1330741039999</v>
      </c>
      <c r="CW2873" s="98">
        <v>473348.9463360309</v>
      </c>
      <c r="CX2873" s="98">
        <v>4370066.6646556864</v>
      </c>
    </row>
    <row r="2874" spans="1:102" x14ac:dyDescent="0.2">
      <c r="A2874" s="98" t="s">
        <v>194</v>
      </c>
      <c r="B2874" s="100">
        <v>43160</v>
      </c>
      <c r="C2874" s="99">
        <v>3747.5103651285199</v>
      </c>
      <c r="D2874" s="99">
        <v>0</v>
      </c>
      <c r="E2874" s="99">
        <v>240.035332513973</v>
      </c>
      <c r="F2874" s="99">
        <v>79.365169325843496</v>
      </c>
      <c r="G2874" s="99">
        <v>0</v>
      </c>
      <c r="H2874" s="99">
        <v>0</v>
      </c>
      <c r="I2874" s="99">
        <v>0</v>
      </c>
      <c r="J2874" s="99">
        <v>1431.89409984648</v>
      </c>
      <c r="K2874" s="99">
        <v>0</v>
      </c>
      <c r="L2874" s="99">
        <v>16.006342623615598</v>
      </c>
      <c r="M2874" s="99">
        <v>1231.4605457037701</v>
      </c>
      <c r="N2874" s="99">
        <v>980.30602464079902</v>
      </c>
      <c r="O2874" s="99">
        <v>0</v>
      </c>
      <c r="P2874" s="99">
        <v>1440.5708361268</v>
      </c>
      <c r="Q2874" s="99">
        <v>318.83620198816101</v>
      </c>
      <c r="R2874" s="99">
        <v>0</v>
      </c>
      <c r="S2874" s="99">
        <v>129.472277661785</v>
      </c>
      <c r="T2874" s="99">
        <v>0</v>
      </c>
      <c r="U2874" s="99">
        <v>1432.84953151643</v>
      </c>
      <c r="V2874" s="99">
        <v>447024.96186065697</v>
      </c>
      <c r="W2874" s="99">
        <v>0</v>
      </c>
      <c r="X2874" s="99">
        <v>17814.2034294605</v>
      </c>
      <c r="Y2874" s="99">
        <v>3113.3496340811298</v>
      </c>
      <c r="Z2874" s="99">
        <v>0</v>
      </c>
      <c r="AA2874" s="99">
        <v>0</v>
      </c>
      <c r="AB2874" s="99">
        <v>0</v>
      </c>
      <c r="AC2874" s="99">
        <v>404308.92337417603</v>
      </c>
      <c r="AD2874" s="99">
        <v>0</v>
      </c>
      <c r="AE2874" s="99">
        <v>1467.68887607753</v>
      </c>
      <c r="AF2874" s="99">
        <v>121111.294844627</v>
      </c>
      <c r="AG2874" s="99">
        <v>150400.15927887001</v>
      </c>
      <c r="AH2874" s="99">
        <v>0</v>
      </c>
      <c r="AI2874" s="99">
        <v>98441.517416000395</v>
      </c>
      <c r="AJ2874" s="99">
        <v>91272.171706199602</v>
      </c>
      <c r="AK2874" s="99">
        <v>0</v>
      </c>
      <c r="AL2874" s="99">
        <v>18930.215512037299</v>
      </c>
      <c r="AM2874" s="99">
        <v>0</v>
      </c>
      <c r="AN2874" s="99">
        <v>406491.03983688401</v>
      </c>
      <c r="AO2874" s="99">
        <v>4131934.3866577102</v>
      </c>
      <c r="AP2874" s="99">
        <v>0</v>
      </c>
      <c r="AQ2874" s="99">
        <v>183398.18806457499</v>
      </c>
      <c r="AR2874" s="99">
        <v>31090.8390102386</v>
      </c>
      <c r="AS2874" s="99">
        <v>0</v>
      </c>
      <c r="AT2874" s="99">
        <v>0</v>
      </c>
      <c r="AU2874" s="99">
        <v>0</v>
      </c>
      <c r="AV2874" s="99">
        <v>1751673.51399231</v>
      </c>
      <c r="AW2874" s="99">
        <v>0</v>
      </c>
      <c r="AX2874" s="99">
        <v>8209.7030346393603</v>
      </c>
      <c r="AY2874" s="99">
        <v>1206921.8872070301</v>
      </c>
      <c r="AZ2874" s="99">
        <v>1229722.1332244901</v>
      </c>
      <c r="BA2874" s="99">
        <v>0</v>
      </c>
      <c r="BB2874" s="99">
        <v>1018734.04712677</v>
      </c>
      <c r="BC2874" s="99">
        <v>828942.756095886</v>
      </c>
      <c r="BD2874" s="99">
        <v>0</v>
      </c>
      <c r="BE2874" s="99">
        <v>173151.11281394999</v>
      </c>
      <c r="BF2874" s="99">
        <v>0</v>
      </c>
      <c r="BG2874" s="99">
        <v>1762462.3121795701</v>
      </c>
      <c r="BH2874" s="99">
        <v>1226032.87609863</v>
      </c>
      <c r="BI2874" s="99">
        <v>0</v>
      </c>
      <c r="BJ2874" s="99">
        <v>165484.25433349601</v>
      </c>
      <c r="BK2874" s="99">
        <v>16058.5956169367</v>
      </c>
      <c r="BL2874" s="99">
        <v>0</v>
      </c>
      <c r="BM2874" s="99">
        <v>0</v>
      </c>
      <c r="BN2874" s="99">
        <v>0</v>
      </c>
      <c r="BO2874" s="99">
        <v>0</v>
      </c>
      <c r="BP2874" s="99">
        <v>0</v>
      </c>
      <c r="BQ2874" s="99">
        <v>0</v>
      </c>
      <c r="BR2874" s="99">
        <v>315430.83114624</v>
      </c>
      <c r="BS2874" s="99">
        <v>583293.18029785203</v>
      </c>
      <c r="BT2874" s="99">
        <v>0</v>
      </c>
      <c r="BU2874" s="99">
        <v>181058</v>
      </c>
      <c r="BV2874" s="99">
        <v>311934.80166244501</v>
      </c>
      <c r="BW2874" s="99">
        <v>0</v>
      </c>
      <c r="BX2874" s="99">
        <v>31692.399889945998</v>
      </c>
      <c r="BY2874" s="99">
        <v>0</v>
      </c>
      <c r="BZ2874" s="99">
        <v>0</v>
      </c>
      <c r="CA2874" s="99">
        <v>3991.4797829091499</v>
      </c>
      <c r="CB2874" s="99">
        <v>464388.55588150001</v>
      </c>
      <c r="CC2874" s="99">
        <v>4303861.7322387705</v>
      </c>
      <c r="CD2874" s="99">
        <v>1387269.0614318801</v>
      </c>
      <c r="CE2874" s="99">
        <v>131.96010811068101</v>
      </c>
      <c r="CF2874" s="99">
        <v>19310.041854143099</v>
      </c>
      <c r="CG2874" s="99">
        <v>177477.45366478001</v>
      </c>
      <c r="CH2874" s="99">
        <v>0</v>
      </c>
      <c r="CI2874" s="99">
        <v>4120.04224097729</v>
      </c>
      <c r="CJ2874" s="99">
        <v>484120.95143890398</v>
      </c>
      <c r="CK2874" s="99">
        <v>4478726.9804077102</v>
      </c>
      <c r="CL2874" s="99">
        <v>1425408.91532898</v>
      </c>
      <c r="CM2874" s="166">
        <v>5543.45408898592</v>
      </c>
      <c r="CN2874" s="166">
        <v>888918.10668182396</v>
      </c>
      <c r="CO2874" s="166">
        <v>6241954.6173706101</v>
      </c>
      <c r="CP2874" s="99">
        <v>1425408.91532898</v>
      </c>
      <c r="CQ2874" s="99">
        <v>0</v>
      </c>
      <c r="CR2874" s="99">
        <v>0</v>
      </c>
      <c r="CS2874" s="99">
        <v>0</v>
      </c>
      <c r="CT2874" s="99">
        <v>0</v>
      </c>
      <c r="CU2874" s="98">
        <v>240.22061313699999</v>
      </c>
      <c r="CV2874" s="98">
        <v>1553.369280763</v>
      </c>
      <c r="CW2874" s="98">
        <v>483698.5977356431</v>
      </c>
      <c r="CX2874" s="98">
        <v>4481339.1859035501</v>
      </c>
    </row>
    <row r="2875" spans="1:102" x14ac:dyDescent="0.2">
      <c r="A2875" s="98" t="s">
        <v>194</v>
      </c>
      <c r="B2875" s="100">
        <v>43252</v>
      </c>
      <c r="C2875" s="99">
        <v>3775.3953147828602</v>
      </c>
      <c r="D2875" s="99">
        <v>0</v>
      </c>
      <c r="E2875" s="99">
        <v>243.01718208193799</v>
      </c>
      <c r="F2875" s="99">
        <v>77.699287255294607</v>
      </c>
      <c r="G2875" s="99">
        <v>0</v>
      </c>
      <c r="H2875" s="99">
        <v>0</v>
      </c>
      <c r="I2875" s="99">
        <v>0</v>
      </c>
      <c r="J2875" s="99">
        <v>1440.68336136639</v>
      </c>
      <c r="K2875" s="99">
        <v>0</v>
      </c>
      <c r="L2875" s="99">
        <v>19.5685633120593</v>
      </c>
      <c r="M2875" s="99">
        <v>1256.62481082976</v>
      </c>
      <c r="N2875" s="99">
        <v>974.92623644322202</v>
      </c>
      <c r="O2875" s="99">
        <v>0</v>
      </c>
      <c r="P2875" s="99">
        <v>1451.0089695900699</v>
      </c>
      <c r="Q2875" s="99">
        <v>323.34762270376098</v>
      </c>
      <c r="R2875" s="99">
        <v>0</v>
      </c>
      <c r="S2875" s="99">
        <v>126.01353484112801</v>
      </c>
      <c r="T2875" s="99">
        <v>0</v>
      </c>
      <c r="U2875" s="99">
        <v>1438.82916636765</v>
      </c>
      <c r="V2875" s="99">
        <v>454370.55547714198</v>
      </c>
      <c r="W2875" s="99">
        <v>0</v>
      </c>
      <c r="X2875" s="99">
        <v>18139.802681684501</v>
      </c>
      <c r="Y2875" s="99">
        <v>3024.8248432576702</v>
      </c>
      <c r="Z2875" s="99">
        <v>0</v>
      </c>
      <c r="AA2875" s="99">
        <v>0</v>
      </c>
      <c r="AB2875" s="99">
        <v>0</v>
      </c>
      <c r="AC2875" s="99">
        <v>405210.20259094198</v>
      </c>
      <c r="AD2875" s="99">
        <v>0</v>
      </c>
      <c r="AE2875" s="99">
        <v>1942.6446281820499</v>
      </c>
      <c r="AF2875" s="99">
        <v>123820.66209983799</v>
      </c>
      <c r="AG2875" s="99">
        <v>152310.408697128</v>
      </c>
      <c r="AH2875" s="99">
        <v>0</v>
      </c>
      <c r="AI2875" s="99">
        <v>99697.780939102202</v>
      </c>
      <c r="AJ2875" s="99">
        <v>95144.470003128095</v>
      </c>
      <c r="AK2875" s="99">
        <v>0</v>
      </c>
      <c r="AL2875" s="99">
        <v>19362.139186382301</v>
      </c>
      <c r="AM2875" s="99">
        <v>0</v>
      </c>
      <c r="AN2875" s="99">
        <v>402436.221588135</v>
      </c>
      <c r="AO2875" s="99">
        <v>4216317.4196777297</v>
      </c>
      <c r="AP2875" s="99">
        <v>0</v>
      </c>
      <c r="AQ2875" s="99">
        <v>191632.89910507199</v>
      </c>
      <c r="AR2875" s="99">
        <v>31413.701474904999</v>
      </c>
      <c r="AS2875" s="99">
        <v>0</v>
      </c>
      <c r="AT2875" s="99">
        <v>0</v>
      </c>
      <c r="AU2875" s="99">
        <v>0</v>
      </c>
      <c r="AV2875" s="99">
        <v>1767565.5154266399</v>
      </c>
      <c r="AW2875" s="99">
        <v>0</v>
      </c>
      <c r="AX2875" s="99">
        <v>12492.101871967299</v>
      </c>
      <c r="AY2875" s="99">
        <v>1248850.0084381099</v>
      </c>
      <c r="AZ2875" s="99">
        <v>1254815.3383331301</v>
      </c>
      <c r="BA2875" s="99">
        <v>0</v>
      </c>
      <c r="BB2875" s="99">
        <v>1033838.24079895</v>
      </c>
      <c r="BC2875" s="99">
        <v>867819.67695617699</v>
      </c>
      <c r="BD2875" s="99">
        <v>0</v>
      </c>
      <c r="BE2875" s="99">
        <v>179041.889518738</v>
      </c>
      <c r="BF2875" s="99">
        <v>0</v>
      </c>
      <c r="BG2875" s="99">
        <v>1758206.6088867199</v>
      </c>
      <c r="BH2875" s="99">
        <v>1255954.53634644</v>
      </c>
      <c r="BI2875" s="99">
        <v>0</v>
      </c>
      <c r="BJ2875" s="99">
        <v>167497.87947082499</v>
      </c>
      <c r="BK2875" s="99">
        <v>15956.0921218395</v>
      </c>
      <c r="BL2875" s="99">
        <v>0</v>
      </c>
      <c r="BM2875" s="99">
        <v>0</v>
      </c>
      <c r="BN2875" s="99">
        <v>0</v>
      </c>
      <c r="BO2875" s="99">
        <v>0</v>
      </c>
      <c r="BP2875" s="99">
        <v>0</v>
      </c>
      <c r="BQ2875" s="99">
        <v>0</v>
      </c>
      <c r="BR2875" s="99">
        <v>319304.78028106701</v>
      </c>
      <c r="BS2875" s="99">
        <v>596831.31105804397</v>
      </c>
      <c r="BT2875" s="99">
        <v>0</v>
      </c>
      <c r="BU2875" s="99">
        <v>194224.099998474</v>
      </c>
      <c r="BV2875" s="99">
        <v>326461.524219513</v>
      </c>
      <c r="BW2875" s="99">
        <v>0</v>
      </c>
      <c r="BX2875" s="99">
        <v>36611.909872531898</v>
      </c>
      <c r="BY2875" s="99">
        <v>0</v>
      </c>
      <c r="BZ2875" s="99">
        <v>0</v>
      </c>
      <c r="CA2875" s="99">
        <v>4014.3171379268201</v>
      </c>
      <c r="CB2875" s="99">
        <v>472229.313465118</v>
      </c>
      <c r="CC2875" s="99">
        <v>4410785.7395629901</v>
      </c>
      <c r="CD2875" s="99">
        <v>1423351.79702759</v>
      </c>
      <c r="CE2875" s="99">
        <v>127.835269582458</v>
      </c>
      <c r="CF2875" s="99">
        <v>19733.442059516899</v>
      </c>
      <c r="CG2875" s="99">
        <v>181289.37892532299</v>
      </c>
      <c r="CH2875" s="99">
        <v>0</v>
      </c>
      <c r="CI2875" s="99">
        <v>4144.8015304207802</v>
      </c>
      <c r="CJ2875" s="99">
        <v>492548.80035018898</v>
      </c>
      <c r="CK2875" s="99">
        <v>4592784.59558105</v>
      </c>
      <c r="CL2875" s="99">
        <v>1459841.0068512</v>
      </c>
      <c r="CM2875" s="166">
        <v>5570.8846156597101</v>
      </c>
      <c r="CN2875" s="166">
        <v>894933.14607238804</v>
      </c>
      <c r="CO2875" s="166">
        <v>6361490.37109375</v>
      </c>
      <c r="CP2875" s="99">
        <v>1459841.0068512</v>
      </c>
      <c r="CQ2875" s="99">
        <v>0</v>
      </c>
      <c r="CR2875" s="99">
        <v>0</v>
      </c>
      <c r="CS2875" s="99">
        <v>0</v>
      </c>
      <c r="CT2875" s="99">
        <v>0</v>
      </c>
      <c r="CU2875" s="98">
        <v>242.55231838</v>
      </c>
      <c r="CV2875" s="98">
        <v>1562.7574767640001</v>
      </c>
      <c r="CW2875" s="98">
        <v>491962.75552463491</v>
      </c>
      <c r="CX2875" s="98">
        <v>4592075.1184883127</v>
      </c>
    </row>
    <row r="2876" spans="1:102" x14ac:dyDescent="0.2">
      <c r="A2876" s="98" t="s">
        <v>194</v>
      </c>
      <c r="B2876" s="100">
        <v>43344</v>
      </c>
      <c r="C2876" s="99">
        <v>3786.3118138313298</v>
      </c>
      <c r="D2876" s="99">
        <v>0</v>
      </c>
      <c r="E2876" s="99">
        <v>231.37415391393</v>
      </c>
      <c r="F2876" s="99">
        <v>68.798709298483999</v>
      </c>
      <c r="G2876" s="99">
        <v>0</v>
      </c>
      <c r="H2876" s="99">
        <v>0</v>
      </c>
      <c r="I2876" s="99">
        <v>0</v>
      </c>
      <c r="J2876" s="99">
        <v>1404.9833232015401</v>
      </c>
      <c r="K2876" s="99">
        <v>0</v>
      </c>
      <c r="L2876" s="99">
        <v>20.1667778301053</v>
      </c>
      <c r="M2876" s="99">
        <v>1251.5773680806201</v>
      </c>
      <c r="N2876" s="99">
        <v>975.09873465448595</v>
      </c>
      <c r="O2876" s="99">
        <v>0</v>
      </c>
      <c r="P2876" s="99">
        <v>1443.94129262865</v>
      </c>
      <c r="Q2876" s="99">
        <v>324.60898623243003</v>
      </c>
      <c r="R2876" s="99">
        <v>0</v>
      </c>
      <c r="S2876" s="99">
        <v>123.610511150211</v>
      </c>
      <c r="T2876" s="99">
        <v>0</v>
      </c>
      <c r="U2876" s="99">
        <v>1406.4023107886301</v>
      </c>
      <c r="V2876" s="99">
        <v>455765.46582794201</v>
      </c>
      <c r="W2876" s="99">
        <v>0</v>
      </c>
      <c r="X2876" s="99">
        <v>18624.2013156414</v>
      </c>
      <c r="Y2876" s="99">
        <v>3077.35762536526</v>
      </c>
      <c r="Z2876" s="99">
        <v>0</v>
      </c>
      <c r="AA2876" s="99">
        <v>0</v>
      </c>
      <c r="AB2876" s="99">
        <v>0</v>
      </c>
      <c r="AC2876" s="99">
        <v>406616.34103012102</v>
      </c>
      <c r="AD2876" s="99">
        <v>0</v>
      </c>
      <c r="AE2876" s="99">
        <v>1638.5903339982001</v>
      </c>
      <c r="AF2876" s="99">
        <v>124852.454263687</v>
      </c>
      <c r="AG2876" s="99">
        <v>150565.39382362401</v>
      </c>
      <c r="AH2876" s="99">
        <v>0</v>
      </c>
      <c r="AI2876" s="99">
        <v>101336.05143070201</v>
      </c>
      <c r="AJ2876" s="99">
        <v>97098.445271492004</v>
      </c>
      <c r="AK2876" s="99">
        <v>0</v>
      </c>
      <c r="AL2876" s="99">
        <v>18888.114145517298</v>
      </c>
      <c r="AM2876" s="99">
        <v>0</v>
      </c>
      <c r="AN2876" s="99">
        <v>407441.17046356201</v>
      </c>
      <c r="AO2876" s="99">
        <v>4229144.0880737295</v>
      </c>
      <c r="AP2876" s="99">
        <v>0</v>
      </c>
      <c r="AQ2876" s="99">
        <v>200625.560716629</v>
      </c>
      <c r="AR2876" s="99">
        <v>31093.957337141001</v>
      </c>
      <c r="AS2876" s="99">
        <v>0</v>
      </c>
      <c r="AT2876" s="99">
        <v>0</v>
      </c>
      <c r="AU2876" s="99">
        <v>0</v>
      </c>
      <c r="AV2876" s="99">
        <v>1782589.647995</v>
      </c>
      <c r="AW2876" s="99">
        <v>0</v>
      </c>
      <c r="AX2876" s="99">
        <v>9430.5219749212301</v>
      </c>
      <c r="AY2876" s="99">
        <v>1258380.2293090799</v>
      </c>
      <c r="AZ2876" s="99">
        <v>1258981.9102477999</v>
      </c>
      <c r="BA2876" s="99">
        <v>0</v>
      </c>
      <c r="BB2876" s="99">
        <v>1056445.3134918199</v>
      </c>
      <c r="BC2876" s="99">
        <v>884800.15146636998</v>
      </c>
      <c r="BD2876" s="99">
        <v>0</v>
      </c>
      <c r="BE2876" s="99">
        <v>175295.796733856</v>
      </c>
      <c r="BF2876" s="99">
        <v>0</v>
      </c>
      <c r="BG2876" s="99">
        <v>1779965.8761596701</v>
      </c>
      <c r="BH2876" s="99">
        <v>1263736.4048156701</v>
      </c>
      <c r="BI2876" s="99">
        <v>0</v>
      </c>
      <c r="BJ2876" s="99">
        <v>171892.14729118301</v>
      </c>
      <c r="BK2876" s="99">
        <v>15350.637830972701</v>
      </c>
      <c r="BL2876" s="99">
        <v>0</v>
      </c>
      <c r="BM2876" s="99">
        <v>0</v>
      </c>
      <c r="BN2876" s="99">
        <v>0</v>
      </c>
      <c r="BO2876" s="99">
        <v>0</v>
      </c>
      <c r="BP2876" s="99">
        <v>0</v>
      </c>
      <c r="BQ2876" s="99">
        <v>0</v>
      </c>
      <c r="BR2876" s="99">
        <v>319705.91711807298</v>
      </c>
      <c r="BS2876" s="99">
        <v>596652.24714660598</v>
      </c>
      <c r="BT2876" s="99">
        <v>0</v>
      </c>
      <c r="BU2876" s="99">
        <v>174440</v>
      </c>
      <c r="BV2876" s="99">
        <v>333322.04589843802</v>
      </c>
      <c r="BW2876" s="99">
        <v>0</v>
      </c>
      <c r="BX2876" s="99">
        <v>34323.169885635398</v>
      </c>
      <c r="BY2876" s="99">
        <v>0</v>
      </c>
      <c r="BZ2876" s="99">
        <v>0</v>
      </c>
      <c r="CA2876" s="99">
        <v>4009.8508640825698</v>
      </c>
      <c r="CB2876" s="99">
        <v>474352.01887130702</v>
      </c>
      <c r="CC2876" s="99">
        <v>4445405.7612304697</v>
      </c>
      <c r="CD2876" s="99">
        <v>1435430.65336609</v>
      </c>
      <c r="CE2876" s="99">
        <v>124.309578933753</v>
      </c>
      <c r="CF2876" s="99">
        <v>18608.506086111101</v>
      </c>
      <c r="CG2876" s="99">
        <v>172581.897436142</v>
      </c>
      <c r="CH2876" s="99">
        <v>0</v>
      </c>
      <c r="CI2876" s="99">
        <v>4134.6533910036096</v>
      </c>
      <c r="CJ2876" s="99">
        <v>492956.09000778198</v>
      </c>
      <c r="CK2876" s="99">
        <v>4620992.3953247098</v>
      </c>
      <c r="CL2876" s="99">
        <v>1464007.7550659201</v>
      </c>
      <c r="CM2876" s="166">
        <v>5531.9059355854997</v>
      </c>
      <c r="CN2876" s="166">
        <v>899491.56816101098</v>
      </c>
      <c r="CO2876" s="166">
        <v>6391316.2207641602</v>
      </c>
      <c r="CP2876" s="99">
        <v>1464007.7550659201</v>
      </c>
      <c r="CQ2876" s="99">
        <v>0</v>
      </c>
      <c r="CR2876" s="99">
        <v>0</v>
      </c>
      <c r="CS2876" s="99">
        <v>0</v>
      </c>
      <c r="CT2876" s="99">
        <v>0</v>
      </c>
      <c r="CU2876" s="98">
        <v>231.496838322</v>
      </c>
      <c r="CV2876" s="98">
        <v>1519.4138705170001</v>
      </c>
      <c r="CW2876" s="98">
        <v>492960.52495741815</v>
      </c>
      <c r="CX2876" s="98">
        <v>4617987.6586666116</v>
      </c>
    </row>
    <row r="2877" spans="1:102" x14ac:dyDescent="0.2">
      <c r="A2877" s="98" t="s">
        <v>194</v>
      </c>
      <c r="B2877" s="100">
        <v>43435</v>
      </c>
      <c r="C2877" s="99">
        <v>3726.6759564280501</v>
      </c>
      <c r="D2877" s="99">
        <v>0</v>
      </c>
      <c r="E2877" s="99">
        <v>225.878562653437</v>
      </c>
      <c r="F2877" s="99">
        <v>65.229977014474599</v>
      </c>
      <c r="G2877" s="99">
        <v>0</v>
      </c>
      <c r="H2877" s="99">
        <v>0</v>
      </c>
      <c r="I2877" s="99">
        <v>0</v>
      </c>
      <c r="J2877" s="99">
        <v>1399.1745929717999</v>
      </c>
      <c r="K2877" s="99">
        <v>0</v>
      </c>
      <c r="L2877" s="99">
        <v>11.1512119451072</v>
      </c>
      <c r="M2877" s="99">
        <v>1212.98315699399</v>
      </c>
      <c r="N2877" s="99">
        <v>960.47264558821905</v>
      </c>
      <c r="O2877" s="99">
        <v>0</v>
      </c>
      <c r="P2877" s="99">
        <v>1432.42386166751</v>
      </c>
      <c r="Q2877" s="99">
        <v>329.576502714306</v>
      </c>
      <c r="R2877" s="99">
        <v>0</v>
      </c>
      <c r="S2877" s="99">
        <v>121.004317392595</v>
      </c>
      <c r="T2877" s="99">
        <v>0</v>
      </c>
      <c r="U2877" s="99">
        <v>1398.3381898254199</v>
      </c>
      <c r="V2877" s="99">
        <v>460617.82559204102</v>
      </c>
      <c r="W2877" s="99">
        <v>0</v>
      </c>
      <c r="X2877" s="99">
        <v>17036.373168706901</v>
      </c>
      <c r="Y2877" s="99">
        <v>3145.4059668183299</v>
      </c>
      <c r="Z2877" s="99">
        <v>0</v>
      </c>
      <c r="AA2877" s="99">
        <v>0</v>
      </c>
      <c r="AB2877" s="99">
        <v>0</v>
      </c>
      <c r="AC2877" s="99">
        <v>399651.47946929903</v>
      </c>
      <c r="AD2877" s="99">
        <v>0</v>
      </c>
      <c r="AE2877" s="99">
        <v>1281.5158274918799</v>
      </c>
      <c r="AF2877" s="99">
        <v>124070.926312447</v>
      </c>
      <c r="AG2877" s="99">
        <v>153485.393360138</v>
      </c>
      <c r="AH2877" s="99">
        <v>0</v>
      </c>
      <c r="AI2877" s="99">
        <v>100519.568705559</v>
      </c>
      <c r="AJ2877" s="99">
        <v>99648.880899429307</v>
      </c>
      <c r="AK2877" s="99">
        <v>0</v>
      </c>
      <c r="AL2877" s="99">
        <v>17421.884636879</v>
      </c>
      <c r="AM2877" s="99">
        <v>0</v>
      </c>
      <c r="AN2877" s="99">
        <v>399127.07030105602</v>
      </c>
      <c r="AO2877" s="99">
        <v>4354148.6334838904</v>
      </c>
      <c r="AP2877" s="99">
        <v>0</v>
      </c>
      <c r="AQ2877" s="99">
        <v>198641.15847206101</v>
      </c>
      <c r="AR2877" s="99">
        <v>31604.1246953011</v>
      </c>
      <c r="AS2877" s="99">
        <v>0</v>
      </c>
      <c r="AT2877" s="99">
        <v>0</v>
      </c>
      <c r="AU2877" s="99">
        <v>0</v>
      </c>
      <c r="AV2877" s="99">
        <v>1766526.9915466299</v>
      </c>
      <c r="AW2877" s="99">
        <v>0</v>
      </c>
      <c r="AX2877" s="99">
        <v>5864.5924623608598</v>
      </c>
      <c r="AY2877" s="99">
        <v>1267960.74514771</v>
      </c>
      <c r="AZ2877" s="99">
        <v>1284053.8559417699</v>
      </c>
      <c r="BA2877" s="99">
        <v>0</v>
      </c>
      <c r="BB2877" s="99">
        <v>1065454.60775757</v>
      </c>
      <c r="BC2877" s="99">
        <v>920362.91513824498</v>
      </c>
      <c r="BD2877" s="99">
        <v>0</v>
      </c>
      <c r="BE2877" s="99">
        <v>160407.788202286</v>
      </c>
      <c r="BF2877" s="99">
        <v>0</v>
      </c>
      <c r="BG2877" s="99">
        <v>1765976.12161255</v>
      </c>
      <c r="BH2877" s="99">
        <v>1272912.2291564899</v>
      </c>
      <c r="BI2877" s="99">
        <v>0</v>
      </c>
      <c r="BJ2877" s="99">
        <v>172049.93675231899</v>
      </c>
      <c r="BK2877" s="99">
        <v>15325.702191710499</v>
      </c>
      <c r="BL2877" s="99">
        <v>0</v>
      </c>
      <c r="BM2877" s="99">
        <v>0</v>
      </c>
      <c r="BN2877" s="99">
        <v>0</v>
      </c>
      <c r="BO2877" s="99">
        <v>0</v>
      </c>
      <c r="BP2877" s="99">
        <v>0</v>
      </c>
      <c r="BQ2877" s="99">
        <v>0</v>
      </c>
      <c r="BR2877" s="99">
        <v>310876.30603027297</v>
      </c>
      <c r="BS2877" s="99">
        <v>607913.75387573196</v>
      </c>
      <c r="BT2877" s="99">
        <v>0</v>
      </c>
      <c r="BU2877" s="99">
        <v>179981.52999877901</v>
      </c>
      <c r="BV2877" s="99">
        <v>342543.75802993798</v>
      </c>
      <c r="BW2877" s="99">
        <v>0</v>
      </c>
      <c r="BX2877" s="99">
        <v>27247.999906778299</v>
      </c>
      <c r="BY2877" s="99">
        <v>0</v>
      </c>
      <c r="BZ2877" s="99">
        <v>0</v>
      </c>
      <c r="CA2877" s="99">
        <v>3961.2594611346699</v>
      </c>
      <c r="CB2877" s="99">
        <v>478187.07525634801</v>
      </c>
      <c r="CC2877" s="99">
        <v>4552178.8988647498</v>
      </c>
      <c r="CD2877" s="99">
        <v>1448093.3123779299</v>
      </c>
      <c r="CE2877" s="99">
        <v>122.365952798165</v>
      </c>
      <c r="CF2877" s="99">
        <v>17491.680185318</v>
      </c>
      <c r="CG2877" s="99">
        <v>161335.441102982</v>
      </c>
      <c r="CH2877" s="99">
        <v>0</v>
      </c>
      <c r="CI2877" s="99">
        <v>4083.3157680332702</v>
      </c>
      <c r="CJ2877" s="99">
        <v>494987.255340576</v>
      </c>
      <c r="CK2877" s="99">
        <v>4714152.61010742</v>
      </c>
      <c r="CL2877" s="99">
        <v>1475610.8887481701</v>
      </c>
      <c r="CM2877" s="166">
        <v>5481.4950873851803</v>
      </c>
      <c r="CN2877" s="166">
        <v>897147.63977050805</v>
      </c>
      <c r="CO2877" s="166">
        <v>6472527.9042358398</v>
      </c>
      <c r="CP2877" s="99">
        <v>1475610.8887481701</v>
      </c>
      <c r="CQ2877" s="99">
        <v>0</v>
      </c>
      <c r="CR2877" s="99">
        <v>0</v>
      </c>
      <c r="CS2877" s="99">
        <v>0</v>
      </c>
      <c r="CT2877" s="99">
        <v>0</v>
      </c>
      <c r="CU2877" s="98">
        <v>226.005273034</v>
      </c>
      <c r="CV2877" s="98">
        <v>1516.6227953069999</v>
      </c>
      <c r="CW2877" s="98">
        <v>495678.755441666</v>
      </c>
      <c r="CX2877" s="98">
        <v>4713514.3399677314</v>
      </c>
    </row>
    <row r="2878" spans="1:102" x14ac:dyDescent="0.2">
      <c r="A2878" s="98" t="s">
        <v>194</v>
      </c>
      <c r="B2878" s="100">
        <v>43525</v>
      </c>
      <c r="C2878" s="99">
        <v>3740.7055232524899</v>
      </c>
      <c r="D2878" s="99">
        <v>0</v>
      </c>
      <c r="E2878" s="99">
        <v>213.30762005038599</v>
      </c>
      <c r="F2878" s="99">
        <v>60.527278905734399</v>
      </c>
      <c r="G2878" s="99">
        <v>0</v>
      </c>
      <c r="H2878" s="99">
        <v>0</v>
      </c>
      <c r="I2878" s="99">
        <v>0</v>
      </c>
      <c r="J2878" s="99">
        <v>1402.4785620272201</v>
      </c>
      <c r="K2878" s="99">
        <v>0</v>
      </c>
      <c r="L2878" s="99">
        <v>17.005451129050901</v>
      </c>
      <c r="M2878" s="99">
        <v>1221.0019467324</v>
      </c>
      <c r="N2878" s="99">
        <v>928.75403209775698</v>
      </c>
      <c r="O2878" s="99">
        <v>0</v>
      </c>
      <c r="P2878" s="99">
        <v>1461.4684764444801</v>
      </c>
      <c r="Q2878" s="99">
        <v>325.32335728779401</v>
      </c>
      <c r="R2878" s="99">
        <v>0</v>
      </c>
      <c r="S2878" s="99">
        <v>121.052180754952</v>
      </c>
      <c r="T2878" s="99">
        <v>0</v>
      </c>
      <c r="U2878" s="99">
        <v>1404.3080346286299</v>
      </c>
      <c r="V2878" s="99">
        <v>456556.35966491699</v>
      </c>
      <c r="W2878" s="99">
        <v>0</v>
      </c>
      <c r="X2878" s="99">
        <v>16127.8152083158</v>
      </c>
      <c r="Y2878" s="99">
        <v>2879.8987616002601</v>
      </c>
      <c r="Z2878" s="99">
        <v>0</v>
      </c>
      <c r="AA2878" s="99">
        <v>0</v>
      </c>
      <c r="AB2878" s="99">
        <v>0</v>
      </c>
      <c r="AC2878" s="99">
        <v>399589.34188461298</v>
      </c>
      <c r="AD2878" s="99">
        <v>0</v>
      </c>
      <c r="AE2878" s="99">
        <v>1678.8285009860999</v>
      </c>
      <c r="AF2878" s="99">
        <v>122162.374821663</v>
      </c>
      <c r="AG2878" s="99">
        <v>151627.03613281299</v>
      </c>
      <c r="AH2878" s="99">
        <v>0</v>
      </c>
      <c r="AI2878" s="99">
        <v>96962.497990608201</v>
      </c>
      <c r="AJ2878" s="99">
        <v>97655.664246559099</v>
      </c>
      <c r="AK2878" s="99">
        <v>0</v>
      </c>
      <c r="AL2878" s="99">
        <v>16394.898516178098</v>
      </c>
      <c r="AM2878" s="99">
        <v>0</v>
      </c>
      <c r="AN2878" s="99">
        <v>399726.92547988897</v>
      </c>
      <c r="AO2878" s="99">
        <v>4311006.2682495099</v>
      </c>
      <c r="AP2878" s="99">
        <v>0</v>
      </c>
      <c r="AQ2878" s="99">
        <v>163738.460365295</v>
      </c>
      <c r="AR2878" s="99">
        <v>30271.187858104699</v>
      </c>
      <c r="AS2878" s="99">
        <v>0</v>
      </c>
      <c r="AT2878" s="99">
        <v>0</v>
      </c>
      <c r="AU2878" s="99">
        <v>0</v>
      </c>
      <c r="AV2878" s="99">
        <v>1773900.5620269801</v>
      </c>
      <c r="AW2878" s="99">
        <v>0</v>
      </c>
      <c r="AX2878" s="99">
        <v>5240.8639627099001</v>
      </c>
      <c r="AY2878" s="99">
        <v>1244765.59638977</v>
      </c>
      <c r="AZ2878" s="99">
        <v>1277540.9074707001</v>
      </c>
      <c r="BA2878" s="99">
        <v>0</v>
      </c>
      <c r="BB2878" s="99">
        <v>1027859.0980072001</v>
      </c>
      <c r="BC2878" s="99">
        <v>900938.955314636</v>
      </c>
      <c r="BD2878" s="99">
        <v>0</v>
      </c>
      <c r="BE2878" s="99">
        <v>149129.440078735</v>
      </c>
      <c r="BF2878" s="99">
        <v>0</v>
      </c>
      <c r="BG2878" s="99">
        <v>1778285.7097320601</v>
      </c>
      <c r="BH2878" s="99">
        <v>1258233.1960144001</v>
      </c>
      <c r="BI2878" s="99">
        <v>0</v>
      </c>
      <c r="BJ2878" s="99">
        <v>160877.84057045</v>
      </c>
      <c r="BK2878" s="99">
        <v>15029.602954030001</v>
      </c>
      <c r="BL2878" s="99">
        <v>0</v>
      </c>
      <c r="BM2878" s="99">
        <v>0</v>
      </c>
      <c r="BN2878" s="99">
        <v>0</v>
      </c>
      <c r="BO2878" s="99">
        <v>0</v>
      </c>
      <c r="BP2878" s="99">
        <v>0</v>
      </c>
      <c r="BQ2878" s="99">
        <v>0</v>
      </c>
      <c r="BR2878" s="99">
        <v>309585.08243560803</v>
      </c>
      <c r="BS2878" s="99">
        <v>602256.20325470006</v>
      </c>
      <c r="BT2878" s="99">
        <v>0</v>
      </c>
      <c r="BU2878" s="99">
        <v>178704.099998474</v>
      </c>
      <c r="BV2878" s="99">
        <v>335115.97696685803</v>
      </c>
      <c r="BW2878" s="99">
        <v>0</v>
      </c>
      <c r="BX2878" s="99">
        <v>27173.099905014002</v>
      </c>
      <c r="BY2878" s="99">
        <v>0</v>
      </c>
      <c r="BZ2878" s="99">
        <v>0</v>
      </c>
      <c r="CA2878" s="99">
        <v>3957.7386436760398</v>
      </c>
      <c r="CB2878" s="99">
        <v>472125.85956955003</v>
      </c>
      <c r="CC2878" s="99">
        <v>4471267.9359741202</v>
      </c>
      <c r="CD2878" s="99">
        <v>1421607.0128784201</v>
      </c>
      <c r="CE2878" s="99">
        <v>120.77878394443501</v>
      </c>
      <c r="CF2878" s="99">
        <v>16527.747658968001</v>
      </c>
      <c r="CG2878" s="99">
        <v>151120.667448044</v>
      </c>
      <c r="CH2878" s="99">
        <v>0</v>
      </c>
      <c r="CI2878" s="99">
        <v>4075.9077146053301</v>
      </c>
      <c r="CJ2878" s="99">
        <v>489175.82144546497</v>
      </c>
      <c r="CK2878" s="99">
        <v>4621207.0369262705</v>
      </c>
      <c r="CL2878" s="99">
        <v>1454802.8419494601</v>
      </c>
      <c r="CM2878" s="166">
        <v>5475.4853979945201</v>
      </c>
      <c r="CN2878" s="166">
        <v>885800.08090209996</v>
      </c>
      <c r="CO2878" s="166">
        <v>6417605.08166504</v>
      </c>
      <c r="CP2878" s="99">
        <v>1454802.8419494601</v>
      </c>
      <c r="CQ2878" s="99">
        <v>0</v>
      </c>
      <c r="CR2878" s="99">
        <v>0</v>
      </c>
      <c r="CS2878" s="99">
        <v>0</v>
      </c>
      <c r="CT2878" s="99">
        <v>0</v>
      </c>
      <c r="CU2878" s="98">
        <v>213.65478706900001</v>
      </c>
      <c r="CV2878" s="98">
        <v>1516.790610027</v>
      </c>
      <c r="CW2878" s="98">
        <v>488653.607228518</v>
      </c>
      <c r="CX2878" s="98">
        <v>4622388.603422164</v>
      </c>
    </row>
    <row r="2879" spans="1:102" x14ac:dyDescent="0.2">
      <c r="A2879" s="98" t="s">
        <v>194</v>
      </c>
      <c r="B2879" s="100">
        <v>43617</v>
      </c>
      <c r="C2879" s="99">
        <v>3741.53093954921</v>
      </c>
      <c r="D2879" s="99">
        <v>0</v>
      </c>
      <c r="E2879" s="99">
        <v>223.86925698444199</v>
      </c>
      <c r="F2879" s="99">
        <v>69.0189673760906</v>
      </c>
      <c r="G2879" s="99">
        <v>0</v>
      </c>
      <c r="H2879" s="99">
        <v>0</v>
      </c>
      <c r="I2879" s="99">
        <v>0</v>
      </c>
      <c r="J2879" s="99">
        <v>1409.5743893384899</v>
      </c>
      <c r="K2879" s="99">
        <v>0</v>
      </c>
      <c r="L2879" s="99">
        <v>21.526141767157199</v>
      </c>
      <c r="M2879" s="99">
        <v>1207.5541973263</v>
      </c>
      <c r="N2879" s="99">
        <v>914.46421432495094</v>
      </c>
      <c r="O2879" s="99">
        <v>0</v>
      </c>
      <c r="P2879" s="99">
        <v>1511.8798161745101</v>
      </c>
      <c r="Q2879" s="99">
        <v>320.52798765525199</v>
      </c>
      <c r="R2879" s="99">
        <v>0</v>
      </c>
      <c r="S2879" s="99">
        <v>109.053273780271</v>
      </c>
      <c r="T2879" s="99">
        <v>0</v>
      </c>
      <c r="U2879" s="99">
        <v>1406.03719204664</v>
      </c>
      <c r="V2879" s="99">
        <v>454883.80100250198</v>
      </c>
      <c r="W2879" s="99">
        <v>0</v>
      </c>
      <c r="X2879" s="99">
        <v>16498.5262210369</v>
      </c>
      <c r="Y2879" s="99">
        <v>3345.8067693114299</v>
      </c>
      <c r="Z2879" s="99">
        <v>0</v>
      </c>
      <c r="AA2879" s="99">
        <v>0</v>
      </c>
      <c r="AB2879" s="99">
        <v>0</v>
      </c>
      <c r="AC2879" s="99">
        <v>402606.38925170898</v>
      </c>
      <c r="AD2879" s="99">
        <v>0</v>
      </c>
      <c r="AE2879" s="99">
        <v>1629.02097088099</v>
      </c>
      <c r="AF2879" s="99">
        <v>124740.610910416</v>
      </c>
      <c r="AG2879" s="99">
        <v>151389.201623917</v>
      </c>
      <c r="AH2879" s="99">
        <v>0</v>
      </c>
      <c r="AI2879" s="99">
        <v>99229.640217781096</v>
      </c>
      <c r="AJ2879" s="99">
        <v>95386.146003723101</v>
      </c>
      <c r="AK2879" s="99">
        <v>0</v>
      </c>
      <c r="AL2879" s="99">
        <v>15855.081817984599</v>
      </c>
      <c r="AM2879" s="99">
        <v>0</v>
      </c>
      <c r="AN2879" s="99">
        <v>402423.47845459002</v>
      </c>
      <c r="AO2879" s="99">
        <v>4308353.8729248</v>
      </c>
      <c r="AP2879" s="99">
        <v>0</v>
      </c>
      <c r="AQ2879" s="99">
        <v>181471.25776481599</v>
      </c>
      <c r="AR2879" s="99">
        <v>32269.820422172499</v>
      </c>
      <c r="AS2879" s="99">
        <v>0</v>
      </c>
      <c r="AT2879" s="99">
        <v>0</v>
      </c>
      <c r="AU2879" s="99">
        <v>0</v>
      </c>
      <c r="AV2879" s="99">
        <v>1796704.27940369</v>
      </c>
      <c r="AW2879" s="99">
        <v>0</v>
      </c>
      <c r="AX2879" s="99">
        <v>10934.043618678999</v>
      </c>
      <c r="AY2879" s="99">
        <v>1274532.7583313</v>
      </c>
      <c r="AZ2879" s="99">
        <v>1286152.9746704099</v>
      </c>
      <c r="BA2879" s="99">
        <v>0</v>
      </c>
      <c r="BB2879" s="99">
        <v>1053905.14195251</v>
      </c>
      <c r="BC2879" s="99">
        <v>878753.48775482201</v>
      </c>
      <c r="BD2879" s="99">
        <v>0</v>
      </c>
      <c r="BE2879" s="99">
        <v>145920.55857467701</v>
      </c>
      <c r="BF2879" s="99">
        <v>0</v>
      </c>
      <c r="BG2879" s="99">
        <v>1795830.2772522001</v>
      </c>
      <c r="BH2879" s="99">
        <v>1253368.2916259801</v>
      </c>
      <c r="BI2879" s="99">
        <v>0</v>
      </c>
      <c r="BJ2879" s="99">
        <v>173442.451953888</v>
      </c>
      <c r="BK2879" s="99">
        <v>14425.840908169699</v>
      </c>
      <c r="BL2879" s="99">
        <v>0</v>
      </c>
      <c r="BM2879" s="99">
        <v>0</v>
      </c>
      <c r="BN2879" s="99">
        <v>0</v>
      </c>
      <c r="BO2879" s="99">
        <v>0</v>
      </c>
      <c r="BP2879" s="99">
        <v>0</v>
      </c>
      <c r="BQ2879" s="99">
        <v>0</v>
      </c>
      <c r="BR2879" s="99">
        <v>310814.76874160802</v>
      </c>
      <c r="BS2879" s="99">
        <v>602850.20248413098</v>
      </c>
      <c r="BT2879" s="99">
        <v>0</v>
      </c>
      <c r="BU2879" s="99">
        <v>193320.55603218099</v>
      </c>
      <c r="BV2879" s="99">
        <v>325423.64228820801</v>
      </c>
      <c r="BW2879" s="99">
        <v>0</v>
      </c>
      <c r="BX2879" s="99">
        <v>29603.549537897099</v>
      </c>
      <c r="BY2879" s="99">
        <v>0</v>
      </c>
      <c r="BZ2879" s="99">
        <v>0</v>
      </c>
      <c r="CA2879" s="99">
        <v>3960.8302461803</v>
      </c>
      <c r="CB2879" s="99">
        <v>470800.81517410302</v>
      </c>
      <c r="CC2879" s="99">
        <v>4490656.7401733398</v>
      </c>
      <c r="CD2879" s="99">
        <v>1419072.95106506</v>
      </c>
      <c r="CE2879" s="99">
        <v>110.54639061540399</v>
      </c>
      <c r="CF2879" s="99">
        <v>15977.1656982899</v>
      </c>
      <c r="CG2879" s="99">
        <v>146775.016277313</v>
      </c>
      <c r="CH2879" s="99">
        <v>0</v>
      </c>
      <c r="CI2879" s="99">
        <v>4073.6400515139098</v>
      </c>
      <c r="CJ2879" s="99">
        <v>486314.56910705601</v>
      </c>
      <c r="CK2879" s="99">
        <v>4635662.0720214797</v>
      </c>
      <c r="CL2879" s="99">
        <v>1447313.99801636</v>
      </c>
      <c r="CM2879" s="166">
        <v>5469.69842165709</v>
      </c>
      <c r="CN2879" s="166">
        <v>893232.26736450195</v>
      </c>
      <c r="CO2879" s="166">
        <v>6440441.3656005897</v>
      </c>
      <c r="CP2879" s="99">
        <v>1447313.99801636</v>
      </c>
      <c r="CQ2879" s="99">
        <v>0</v>
      </c>
      <c r="CR2879" s="99">
        <v>0</v>
      </c>
      <c r="CS2879" s="99">
        <v>0</v>
      </c>
      <c r="CT2879" s="99">
        <v>0</v>
      </c>
      <c r="CU2879" s="98">
        <v>223.34013048899999</v>
      </c>
      <c r="CV2879" s="98">
        <v>1519.5065405</v>
      </c>
      <c r="CW2879" s="98">
        <v>486777.98087239289</v>
      </c>
      <c r="CX2879" s="98">
        <v>4637431.7564506531</v>
      </c>
    </row>
    <row r="2880" spans="1:102" x14ac:dyDescent="0.2">
      <c r="A2880" s="98" t="s">
        <v>194</v>
      </c>
      <c r="B2880" s="100">
        <v>43709</v>
      </c>
      <c r="C2880" s="99">
        <v>3754.92943927646</v>
      </c>
      <c r="D2880" s="99">
        <v>0</v>
      </c>
      <c r="E2880" s="99">
        <v>196.565220592543</v>
      </c>
      <c r="F2880" s="99">
        <v>56.207768976688399</v>
      </c>
      <c r="G2880" s="99">
        <v>0</v>
      </c>
      <c r="H2880" s="99">
        <v>0</v>
      </c>
      <c r="I2880" s="99">
        <v>0</v>
      </c>
      <c r="J2880" s="99">
        <v>1452.0474552959199</v>
      </c>
      <c r="K2880" s="99">
        <v>0</v>
      </c>
      <c r="L2880" s="99">
        <v>20.159057678887599</v>
      </c>
      <c r="M2880" s="99">
        <v>1229.41648875177</v>
      </c>
      <c r="N2880" s="99">
        <v>906.50099173933302</v>
      </c>
      <c r="O2880" s="99">
        <v>0</v>
      </c>
      <c r="P2880" s="99">
        <v>1480.1860195249301</v>
      </c>
      <c r="Q2880" s="99">
        <v>316.97349969670199</v>
      </c>
      <c r="R2880" s="99">
        <v>0</v>
      </c>
      <c r="S2880" s="99">
        <v>121.460454710759</v>
      </c>
      <c r="T2880" s="99">
        <v>0</v>
      </c>
      <c r="U2880" s="99">
        <v>1455.02933818102</v>
      </c>
      <c r="V2880" s="99">
        <v>458456.80664443999</v>
      </c>
      <c r="W2880" s="99">
        <v>0</v>
      </c>
      <c r="X2880" s="99">
        <v>16398.722840070699</v>
      </c>
      <c r="Y2880" s="99">
        <v>3148.8402777910201</v>
      </c>
      <c r="Z2880" s="99">
        <v>0</v>
      </c>
      <c r="AA2880" s="99">
        <v>0</v>
      </c>
      <c r="AB2880" s="99">
        <v>0</v>
      </c>
      <c r="AC2880" s="99">
        <v>404593.28308868402</v>
      </c>
      <c r="AD2880" s="99">
        <v>0</v>
      </c>
      <c r="AE2880" s="99">
        <v>1728.92026568949</v>
      </c>
      <c r="AF2880" s="99">
        <v>127884.30154609701</v>
      </c>
      <c r="AG2880" s="99">
        <v>151558.97418975801</v>
      </c>
      <c r="AH2880" s="99">
        <v>0</v>
      </c>
      <c r="AI2880" s="99">
        <v>101558.726927757</v>
      </c>
      <c r="AJ2880" s="99">
        <v>93105.524898529096</v>
      </c>
      <c r="AK2880" s="99">
        <v>0</v>
      </c>
      <c r="AL2880" s="99">
        <v>16888.511246919599</v>
      </c>
      <c r="AM2880" s="99">
        <v>0</v>
      </c>
      <c r="AN2880" s="99">
        <v>405546.70578384399</v>
      </c>
      <c r="AO2880" s="99">
        <v>4356049.0837402297</v>
      </c>
      <c r="AP2880" s="99">
        <v>0</v>
      </c>
      <c r="AQ2880" s="99">
        <v>183755.393344879</v>
      </c>
      <c r="AR2880" s="99">
        <v>32248.247941732399</v>
      </c>
      <c r="AS2880" s="99">
        <v>0</v>
      </c>
      <c r="AT2880" s="99">
        <v>0</v>
      </c>
      <c r="AU2880" s="99">
        <v>0</v>
      </c>
      <c r="AV2880" s="99">
        <v>1822264.39025879</v>
      </c>
      <c r="AW2880" s="99">
        <v>0</v>
      </c>
      <c r="AX2880" s="99">
        <v>10269.305441141099</v>
      </c>
      <c r="AY2880" s="99">
        <v>1311352.20704651</v>
      </c>
      <c r="AZ2880" s="99">
        <v>1295324.25479126</v>
      </c>
      <c r="BA2880" s="99">
        <v>0</v>
      </c>
      <c r="BB2880" s="99">
        <v>1106670.99623108</v>
      </c>
      <c r="BC2880" s="99">
        <v>849529.82987976098</v>
      </c>
      <c r="BD2880" s="99">
        <v>0</v>
      </c>
      <c r="BE2880" s="99">
        <v>156146.59668350199</v>
      </c>
      <c r="BF2880" s="99">
        <v>0</v>
      </c>
      <c r="BG2880" s="99">
        <v>1820378.98106384</v>
      </c>
      <c r="BH2880" s="99">
        <v>1254242.82052612</v>
      </c>
      <c r="BI2880" s="99">
        <v>0</v>
      </c>
      <c r="BJ2880" s="99">
        <v>162237.17643737799</v>
      </c>
      <c r="BK2880" s="99">
        <v>14161.299008727099</v>
      </c>
      <c r="BL2880" s="99">
        <v>0</v>
      </c>
      <c r="BM2880" s="99">
        <v>0</v>
      </c>
      <c r="BN2880" s="99">
        <v>0</v>
      </c>
      <c r="BO2880" s="99">
        <v>0</v>
      </c>
      <c r="BP2880" s="99">
        <v>0</v>
      </c>
      <c r="BQ2880" s="99">
        <v>0</v>
      </c>
      <c r="BR2880" s="99">
        <v>315288.26795577997</v>
      </c>
      <c r="BS2880" s="99">
        <v>602165.40908050502</v>
      </c>
      <c r="BT2880" s="99">
        <v>0</v>
      </c>
      <c r="BU2880" s="99">
        <v>174352.732120514</v>
      </c>
      <c r="BV2880" s="99">
        <v>313716.26177978498</v>
      </c>
      <c r="BW2880" s="99">
        <v>0</v>
      </c>
      <c r="BX2880" s="99">
        <v>30261.210865736</v>
      </c>
      <c r="BY2880" s="99">
        <v>0</v>
      </c>
      <c r="BZ2880" s="99">
        <v>0</v>
      </c>
      <c r="CA2880" s="99">
        <v>3943.2892232239201</v>
      </c>
      <c r="CB2880" s="99">
        <v>474080.27362823498</v>
      </c>
      <c r="CC2880" s="99">
        <v>4546637.4581909198</v>
      </c>
      <c r="CD2880" s="99">
        <v>1415912.67362976</v>
      </c>
      <c r="CE2880" s="99">
        <v>119.59962502867</v>
      </c>
      <c r="CF2880" s="99">
        <v>16530.5423293114</v>
      </c>
      <c r="CG2880" s="99">
        <v>152334.69823646499</v>
      </c>
      <c r="CH2880" s="99">
        <v>0</v>
      </c>
      <c r="CI2880" s="99">
        <v>4063.01901733875</v>
      </c>
      <c r="CJ2880" s="99">
        <v>490743.872497559</v>
      </c>
      <c r="CK2880" s="99">
        <v>4700161.23901367</v>
      </c>
      <c r="CL2880" s="99">
        <v>1440998.8297119101</v>
      </c>
      <c r="CM2880" s="166">
        <v>5519.2316018342999</v>
      </c>
      <c r="CN2880" s="166">
        <v>893658.78093719506</v>
      </c>
      <c r="CO2880" s="166">
        <v>6497974.40087891</v>
      </c>
      <c r="CP2880" s="99">
        <v>1440998.8297119101</v>
      </c>
      <c r="CQ2880" s="99">
        <v>0</v>
      </c>
      <c r="CR2880" s="99">
        <v>0</v>
      </c>
      <c r="CS2880" s="99">
        <v>0</v>
      </c>
      <c r="CT2880" s="99">
        <v>0</v>
      </c>
      <c r="CU2880" s="98">
        <v>196.46790243199999</v>
      </c>
      <c r="CV2880" s="98">
        <v>1564.32816116</v>
      </c>
      <c r="CW2880" s="98">
        <v>490610.81595754635</v>
      </c>
      <c r="CX2880" s="98">
        <v>4698972.1564273853</v>
      </c>
    </row>
    <row r="2881" spans="1:102" x14ac:dyDescent="0.2">
      <c r="A2881" s="98" t="s">
        <v>194</v>
      </c>
      <c r="B2881" s="100">
        <v>43800</v>
      </c>
      <c r="C2881" s="99">
        <v>3734.9457835257099</v>
      </c>
      <c r="D2881" s="99">
        <v>0</v>
      </c>
      <c r="E2881" s="99">
        <v>187.47011889144801</v>
      </c>
      <c r="F2881" s="99">
        <v>55.233919339720202</v>
      </c>
      <c r="G2881" s="99">
        <v>0</v>
      </c>
      <c r="H2881" s="99">
        <v>0</v>
      </c>
      <c r="I2881" s="99">
        <v>0</v>
      </c>
      <c r="J2881" s="99">
        <v>1471.4731752872499</v>
      </c>
      <c r="K2881" s="99">
        <v>0</v>
      </c>
      <c r="L2881" s="99">
        <v>16.226828218204901</v>
      </c>
      <c r="M2881" s="99">
        <v>1245.4389364272399</v>
      </c>
      <c r="N2881" s="99">
        <v>878.81700549274694</v>
      </c>
      <c r="O2881" s="99">
        <v>0</v>
      </c>
      <c r="P2881" s="99">
        <v>1466.2776213884399</v>
      </c>
      <c r="Q2881" s="99">
        <v>310.55417795479298</v>
      </c>
      <c r="R2881" s="99">
        <v>0</v>
      </c>
      <c r="S2881" s="99">
        <v>109.46853360906201</v>
      </c>
      <c r="T2881" s="99">
        <v>0</v>
      </c>
      <c r="U2881" s="99">
        <v>1469.7133542895299</v>
      </c>
      <c r="V2881" s="99">
        <v>449035.15233612101</v>
      </c>
      <c r="W2881" s="99">
        <v>0</v>
      </c>
      <c r="X2881" s="99">
        <v>13379.0799603462</v>
      </c>
      <c r="Y2881" s="99">
        <v>2792.2618086934099</v>
      </c>
      <c r="Z2881" s="99">
        <v>0</v>
      </c>
      <c r="AA2881" s="99">
        <v>0</v>
      </c>
      <c r="AB2881" s="99">
        <v>0</v>
      </c>
      <c r="AC2881" s="99">
        <v>412438.40333938599</v>
      </c>
      <c r="AD2881" s="99">
        <v>0</v>
      </c>
      <c r="AE2881" s="99">
        <v>1155.2799770385</v>
      </c>
      <c r="AF2881" s="99">
        <v>127279.81510448499</v>
      </c>
      <c r="AG2881" s="99">
        <v>149367.65879440299</v>
      </c>
      <c r="AH2881" s="99">
        <v>0</v>
      </c>
      <c r="AI2881" s="99">
        <v>95032.939410209699</v>
      </c>
      <c r="AJ2881" s="99">
        <v>89760.007556915298</v>
      </c>
      <c r="AK2881" s="99">
        <v>0</v>
      </c>
      <c r="AL2881" s="99">
        <v>16214.790731430099</v>
      </c>
      <c r="AM2881" s="99">
        <v>0</v>
      </c>
      <c r="AN2881" s="99">
        <v>411112.14492416399</v>
      </c>
      <c r="AO2881" s="99">
        <v>4306491.8605957003</v>
      </c>
      <c r="AP2881" s="99">
        <v>0</v>
      </c>
      <c r="AQ2881" s="99">
        <v>151971.80984878499</v>
      </c>
      <c r="AR2881" s="99">
        <v>32325.434012412999</v>
      </c>
      <c r="AS2881" s="99">
        <v>0</v>
      </c>
      <c r="AT2881" s="99">
        <v>0</v>
      </c>
      <c r="AU2881" s="99">
        <v>0</v>
      </c>
      <c r="AV2881" s="99">
        <v>1860837.4788055399</v>
      </c>
      <c r="AW2881" s="99">
        <v>0</v>
      </c>
      <c r="AX2881" s="99">
        <v>6295.0095185637501</v>
      </c>
      <c r="AY2881" s="99">
        <v>1306376.74351501</v>
      </c>
      <c r="AZ2881" s="99">
        <v>1277263.1820831301</v>
      </c>
      <c r="BA2881" s="99">
        <v>0</v>
      </c>
      <c r="BB2881" s="99">
        <v>1016220.29715729</v>
      </c>
      <c r="BC2881" s="99">
        <v>829933.86725616502</v>
      </c>
      <c r="BD2881" s="99">
        <v>0</v>
      </c>
      <c r="BE2881" s="99">
        <v>152182.39745140099</v>
      </c>
      <c r="BF2881" s="99">
        <v>0</v>
      </c>
      <c r="BG2881" s="99">
        <v>1857314.5566558801</v>
      </c>
      <c r="BH2881" s="99">
        <v>1236379.03604126</v>
      </c>
      <c r="BI2881" s="99">
        <v>0</v>
      </c>
      <c r="BJ2881" s="99">
        <v>148417.74659347499</v>
      </c>
      <c r="BK2881" s="99">
        <v>13875.883496284499</v>
      </c>
      <c r="BL2881" s="99">
        <v>0</v>
      </c>
      <c r="BM2881" s="99">
        <v>0</v>
      </c>
      <c r="BN2881" s="99">
        <v>0</v>
      </c>
      <c r="BO2881" s="99">
        <v>0</v>
      </c>
      <c r="BP2881" s="99">
        <v>0</v>
      </c>
      <c r="BQ2881" s="99">
        <v>0</v>
      </c>
      <c r="BR2881" s="99">
        <v>317363.18573760998</v>
      </c>
      <c r="BS2881" s="99">
        <v>591243.94582366897</v>
      </c>
      <c r="BT2881" s="99">
        <v>0</v>
      </c>
      <c r="BU2881" s="99">
        <v>170005.10090637201</v>
      </c>
      <c r="BV2881" s="99">
        <v>305910.79653930699</v>
      </c>
      <c r="BW2881" s="99">
        <v>0</v>
      </c>
      <c r="BX2881" s="99">
        <v>25068.336633682298</v>
      </c>
      <c r="BY2881" s="99">
        <v>0</v>
      </c>
      <c r="BZ2881" s="99">
        <v>0</v>
      </c>
      <c r="CA2881" s="99">
        <v>3933.4115555584399</v>
      </c>
      <c r="CB2881" s="99">
        <v>464811.13785171497</v>
      </c>
      <c r="CC2881" s="99">
        <v>4451644.6819457998</v>
      </c>
      <c r="CD2881" s="99">
        <v>1390938.77735901</v>
      </c>
      <c r="CE2881" s="99">
        <v>111.37952547054699</v>
      </c>
      <c r="CF2881" s="99">
        <v>16100.4440491199</v>
      </c>
      <c r="CG2881" s="99">
        <v>150629.92377090501</v>
      </c>
      <c r="CH2881" s="99">
        <v>0</v>
      </c>
      <c r="CI2881" s="99">
        <v>4044.90359148383</v>
      </c>
      <c r="CJ2881" s="99">
        <v>479931.24413299601</v>
      </c>
      <c r="CK2881" s="99">
        <v>4604228.7601318397</v>
      </c>
      <c r="CL2881" s="99">
        <v>1416979.89651489</v>
      </c>
      <c r="CM2881" s="166">
        <v>5508.4659284949303</v>
      </c>
      <c r="CN2881" s="166">
        <v>891783.71665954601</v>
      </c>
      <c r="CO2881" s="166">
        <v>6449671.5256347703</v>
      </c>
      <c r="CP2881" s="99">
        <v>1416979.89651489</v>
      </c>
      <c r="CQ2881" s="99">
        <v>0</v>
      </c>
      <c r="CR2881" s="99">
        <v>0</v>
      </c>
      <c r="CS2881" s="99">
        <v>0</v>
      </c>
      <c r="CT2881" s="99">
        <v>0</v>
      </c>
      <c r="CU2881" s="98">
        <v>187.695884339</v>
      </c>
      <c r="CV2881" s="98">
        <v>1577.5267094119999</v>
      </c>
      <c r="CW2881" s="98">
        <v>480911.58190083486</v>
      </c>
      <c r="CX2881" s="98">
        <v>4602274.6057167053</v>
      </c>
    </row>
    <row r="2882" spans="1:102" x14ac:dyDescent="0.2">
      <c r="A2882" s="98" t="s">
        <v>195</v>
      </c>
      <c r="B2882" s="100">
        <v>38047</v>
      </c>
      <c r="C2882" s="99">
        <v>87.083525272086305</v>
      </c>
      <c r="D2882" s="99">
        <v>0</v>
      </c>
      <c r="E2882" s="99">
        <v>461.831756416708</v>
      </c>
      <c r="F2882" s="99">
        <v>74.526149931363804</v>
      </c>
      <c r="G2882" s="99">
        <v>0</v>
      </c>
      <c r="H2882" s="99">
        <v>0</v>
      </c>
      <c r="I2882" s="99">
        <v>0</v>
      </c>
      <c r="J2882" s="99">
        <v>0</v>
      </c>
      <c r="K2882" s="99">
        <v>0</v>
      </c>
      <c r="L2882" s="99">
        <v>169.36376426741501</v>
      </c>
      <c r="M2882" s="99">
        <v>74.331350353546398</v>
      </c>
      <c r="N2882" s="99">
        <v>110.997440924868</v>
      </c>
      <c r="O2882" s="99">
        <v>0</v>
      </c>
      <c r="P2882" s="99">
        <v>0</v>
      </c>
      <c r="Q2882" s="99">
        <v>191.851212261245</v>
      </c>
      <c r="R2882" s="99">
        <v>0</v>
      </c>
      <c r="S2882" s="99">
        <v>0</v>
      </c>
      <c r="T2882" s="99">
        <v>21.783317147754101</v>
      </c>
      <c r="U2882" s="99">
        <v>327.50451575219603</v>
      </c>
      <c r="V2882" s="99">
        <v>8550.8879494667108</v>
      </c>
      <c r="W2882" s="99">
        <v>0</v>
      </c>
      <c r="X2882" s="99">
        <v>91236.183422088594</v>
      </c>
      <c r="Y2882" s="99">
        <v>10986.151807189</v>
      </c>
      <c r="Z2882" s="99">
        <v>0</v>
      </c>
      <c r="AA2882" s="99">
        <v>0</v>
      </c>
      <c r="AB2882" s="99">
        <v>0</v>
      </c>
      <c r="AC2882" s="99">
        <v>0</v>
      </c>
      <c r="AD2882" s="99">
        <v>0</v>
      </c>
      <c r="AE2882" s="99">
        <v>22172.978687047998</v>
      </c>
      <c r="AF2882" s="99">
        <v>5826.0655012130701</v>
      </c>
      <c r="AG2882" s="99">
        <v>18111.061048030901</v>
      </c>
      <c r="AH2882" s="99">
        <v>0</v>
      </c>
      <c r="AI2882" s="99">
        <v>0</v>
      </c>
      <c r="AJ2882" s="99">
        <v>54392.9973039627</v>
      </c>
      <c r="AK2882" s="99">
        <v>0</v>
      </c>
      <c r="AL2882" s="99">
        <v>0</v>
      </c>
      <c r="AM2882" s="99">
        <v>5761.1951829791096</v>
      </c>
      <c r="AN2882" s="99">
        <v>108437.679746628</v>
      </c>
      <c r="AO2882" s="99">
        <v>67058.996736526504</v>
      </c>
      <c r="AP2882" s="99">
        <v>0</v>
      </c>
      <c r="AQ2882" s="99">
        <v>605019.95504760696</v>
      </c>
      <c r="AR2882" s="99">
        <v>77107.081303596497</v>
      </c>
      <c r="AS2882" s="99">
        <v>0</v>
      </c>
      <c r="AT2882" s="99">
        <v>0</v>
      </c>
      <c r="AU2882" s="99">
        <v>0</v>
      </c>
      <c r="AV2882" s="99">
        <v>0</v>
      </c>
      <c r="AW2882" s="99">
        <v>0</v>
      </c>
      <c r="AX2882" s="99">
        <v>167514.329011917</v>
      </c>
      <c r="AY2882" s="99">
        <v>38915.568114280701</v>
      </c>
      <c r="AZ2882" s="99">
        <v>113702.659789085</v>
      </c>
      <c r="BA2882" s="99">
        <v>0</v>
      </c>
      <c r="BB2882" s="99">
        <v>0</v>
      </c>
      <c r="BC2882" s="99">
        <v>346817.69014740002</v>
      </c>
      <c r="BD2882" s="99">
        <v>0</v>
      </c>
      <c r="BE2882" s="99">
        <v>0</v>
      </c>
      <c r="BF2882" s="99">
        <v>37234.806571006797</v>
      </c>
      <c r="BG2882" s="99">
        <v>250113.48472022999</v>
      </c>
      <c r="BH2882" s="99">
        <v>2116.9048410355999</v>
      </c>
      <c r="BI2882" s="99">
        <v>0</v>
      </c>
      <c r="BJ2882" s="99">
        <v>184490.46136856099</v>
      </c>
      <c r="BK2882" s="99">
        <v>21633.974487304698</v>
      </c>
      <c r="BL2882" s="99">
        <v>0</v>
      </c>
      <c r="BM2882" s="99">
        <v>0</v>
      </c>
      <c r="BN2882" s="99">
        <v>0</v>
      </c>
      <c r="BO2882" s="99">
        <v>0</v>
      </c>
      <c r="BP2882" s="99">
        <v>0</v>
      </c>
      <c r="BQ2882" s="99">
        <v>0</v>
      </c>
      <c r="BR2882" s="99">
        <v>11735.019307017301</v>
      </c>
      <c r="BS2882" s="99">
        <v>47114.532763957999</v>
      </c>
      <c r="BT2882" s="99">
        <v>0</v>
      </c>
      <c r="BU2882" s="99">
        <v>0</v>
      </c>
      <c r="BV2882" s="99">
        <v>129761.829252243</v>
      </c>
      <c r="BW2882" s="99">
        <v>0</v>
      </c>
      <c r="BX2882" s="99">
        <v>0</v>
      </c>
      <c r="BY2882" s="99">
        <v>0</v>
      </c>
      <c r="BZ2882" s="99">
        <v>0</v>
      </c>
      <c r="CA2882" s="99">
        <v>551.29341975599505</v>
      </c>
      <c r="CB2882" s="99">
        <v>99977.1599674225</v>
      </c>
      <c r="CC2882" s="99">
        <v>669952.08667755104</v>
      </c>
      <c r="CD2882" s="99">
        <v>190054.61730003401</v>
      </c>
      <c r="CE2882" s="99">
        <v>21.789011259796101</v>
      </c>
      <c r="CF2882" s="99">
        <v>5749.0100491642997</v>
      </c>
      <c r="CG2882" s="99">
        <v>36867.906458854697</v>
      </c>
      <c r="CH2882" s="99">
        <v>0</v>
      </c>
      <c r="CI2882" s="99">
        <v>572.83215653896298</v>
      </c>
      <c r="CJ2882" s="99">
        <v>106084.643018723</v>
      </c>
      <c r="CK2882" s="99">
        <v>710498.06048583996</v>
      </c>
      <c r="CL2882" s="99">
        <v>190059.87706375099</v>
      </c>
      <c r="CM2882" s="166">
        <v>898.72942256927502</v>
      </c>
      <c r="CN2882" s="166">
        <v>214408.77154350301</v>
      </c>
      <c r="CO2882" s="166">
        <v>962057.59116363502</v>
      </c>
      <c r="CP2882" s="99">
        <v>190059.87706375099</v>
      </c>
      <c r="CQ2882" s="99">
        <v>0</v>
      </c>
      <c r="CR2882" s="99">
        <v>0</v>
      </c>
      <c r="CS2882" s="99">
        <v>0</v>
      </c>
      <c r="CT2882" s="99">
        <v>0</v>
      </c>
      <c r="CU2882" s="98">
        <v>813.04890758500005</v>
      </c>
      <c r="CV2882" s="98">
        <v>0</v>
      </c>
      <c r="CW2882" s="98">
        <v>105726.1700165868</v>
      </c>
      <c r="CX2882" s="98">
        <v>706819.99313640571</v>
      </c>
    </row>
    <row r="2883" spans="1:102" x14ac:dyDescent="0.2">
      <c r="A2883" s="98" t="s">
        <v>195</v>
      </c>
      <c r="B2883" s="100">
        <v>38139</v>
      </c>
      <c r="C2883" s="99">
        <v>82.503400104120402</v>
      </c>
      <c r="D2883" s="99">
        <v>0</v>
      </c>
      <c r="E2883" s="99">
        <v>480.37741067260498</v>
      </c>
      <c r="F2883" s="99">
        <v>84.785277823917596</v>
      </c>
      <c r="G2883" s="99">
        <v>2.0899874229798998</v>
      </c>
      <c r="H2883" s="99">
        <v>0</v>
      </c>
      <c r="I2883" s="99">
        <v>0</v>
      </c>
      <c r="J2883" s="99">
        <v>15.057010713964701</v>
      </c>
      <c r="K2883" s="99">
        <v>0</v>
      </c>
      <c r="L2883" s="99">
        <v>163.311949051917</v>
      </c>
      <c r="M2883" s="99">
        <v>74.0876123821363</v>
      </c>
      <c r="N2883" s="99">
        <v>124.61561650782799</v>
      </c>
      <c r="O2883" s="99">
        <v>0</v>
      </c>
      <c r="P2883" s="99">
        <v>0</v>
      </c>
      <c r="Q2883" s="99">
        <v>197.063675194979</v>
      </c>
      <c r="R2883" s="99">
        <v>0</v>
      </c>
      <c r="S2883" s="99">
        <v>0</v>
      </c>
      <c r="T2883" s="99">
        <v>23.035754252457998</v>
      </c>
      <c r="U2883" s="99">
        <v>334.03974148631102</v>
      </c>
      <c r="V2883" s="99">
        <v>8822.9419054984992</v>
      </c>
      <c r="W2883" s="99">
        <v>0</v>
      </c>
      <c r="X2883" s="99">
        <v>93168.636130332903</v>
      </c>
      <c r="Y2883" s="99">
        <v>10786.0203661919</v>
      </c>
      <c r="Z2883" s="99">
        <v>346.88565754890402</v>
      </c>
      <c r="AA2883" s="99">
        <v>0</v>
      </c>
      <c r="AB2883" s="99">
        <v>0</v>
      </c>
      <c r="AC2883" s="99">
        <v>3577.18679130077</v>
      </c>
      <c r="AD2883" s="99">
        <v>0</v>
      </c>
      <c r="AE2883" s="99">
        <v>20861.619910240199</v>
      </c>
      <c r="AF2883" s="99">
        <v>5569.49721813202</v>
      </c>
      <c r="AG2883" s="99">
        <v>18723.021863460501</v>
      </c>
      <c r="AH2883" s="99">
        <v>0</v>
      </c>
      <c r="AI2883" s="99">
        <v>0</v>
      </c>
      <c r="AJ2883" s="99">
        <v>54879.201090812698</v>
      </c>
      <c r="AK2883" s="99">
        <v>0</v>
      </c>
      <c r="AL2883" s="99">
        <v>0</v>
      </c>
      <c r="AM2883" s="99">
        <v>5647.4576562046996</v>
      </c>
      <c r="AN2883" s="99">
        <v>111183.94606876399</v>
      </c>
      <c r="AO2883" s="99">
        <v>67304.139442443804</v>
      </c>
      <c r="AP2883" s="99">
        <v>0</v>
      </c>
      <c r="AQ2883" s="99">
        <v>619576.73916626</v>
      </c>
      <c r="AR2883" s="99">
        <v>75775.509120941206</v>
      </c>
      <c r="AS2883" s="99">
        <v>1882.3107163459099</v>
      </c>
      <c r="AT2883" s="99">
        <v>0</v>
      </c>
      <c r="AU2883" s="99">
        <v>0</v>
      </c>
      <c r="AV2883" s="99">
        <v>8261.7567509412802</v>
      </c>
      <c r="AW2883" s="99">
        <v>0</v>
      </c>
      <c r="AX2883" s="99">
        <v>158450.505064011</v>
      </c>
      <c r="AY2883" s="99">
        <v>37794.486792087599</v>
      </c>
      <c r="AZ2883" s="99">
        <v>123661.904453278</v>
      </c>
      <c r="BA2883" s="99">
        <v>0</v>
      </c>
      <c r="BB2883" s="99">
        <v>0</v>
      </c>
      <c r="BC2883" s="99">
        <v>362997.59226226801</v>
      </c>
      <c r="BD2883" s="99">
        <v>0</v>
      </c>
      <c r="BE2883" s="99">
        <v>0</v>
      </c>
      <c r="BF2883" s="99">
        <v>36026.626156330101</v>
      </c>
      <c r="BG2883" s="99">
        <v>257776.232006073</v>
      </c>
      <c r="BH2883" s="99">
        <v>2248.8643408417702</v>
      </c>
      <c r="BI2883" s="99">
        <v>0</v>
      </c>
      <c r="BJ2883" s="99">
        <v>204010.172252655</v>
      </c>
      <c r="BK2883" s="99">
        <v>22863.798759698901</v>
      </c>
      <c r="BL2883" s="99">
        <v>0</v>
      </c>
      <c r="BM2883" s="99">
        <v>0</v>
      </c>
      <c r="BN2883" s="99">
        <v>0</v>
      </c>
      <c r="BO2883" s="99">
        <v>0</v>
      </c>
      <c r="BP2883" s="99">
        <v>0</v>
      </c>
      <c r="BQ2883" s="99">
        <v>0</v>
      </c>
      <c r="BR2883" s="99">
        <v>11743.918228030199</v>
      </c>
      <c r="BS2883" s="99">
        <v>54245.938187122301</v>
      </c>
      <c r="BT2883" s="99">
        <v>0</v>
      </c>
      <c r="BU2883" s="99">
        <v>0</v>
      </c>
      <c r="BV2883" s="99">
        <v>138878.17935180699</v>
      </c>
      <c r="BW2883" s="99">
        <v>0</v>
      </c>
      <c r="BX2883" s="99">
        <v>0</v>
      </c>
      <c r="BY2883" s="99">
        <v>0</v>
      </c>
      <c r="BZ2883" s="99">
        <v>0</v>
      </c>
      <c r="CA2883" s="99">
        <v>558.79096900671698</v>
      </c>
      <c r="CB2883" s="99">
        <v>100933.675310135</v>
      </c>
      <c r="CC2883" s="99">
        <v>680519.51605987502</v>
      </c>
      <c r="CD2883" s="99">
        <v>203340.950244904</v>
      </c>
      <c r="CE2883" s="99">
        <v>23.812128665856999</v>
      </c>
      <c r="CF2883" s="99">
        <v>6055.15119153261</v>
      </c>
      <c r="CG2883" s="99">
        <v>38234.378931045503</v>
      </c>
      <c r="CH2883" s="99">
        <v>0</v>
      </c>
      <c r="CI2883" s="99">
        <v>582.81192981451795</v>
      </c>
      <c r="CJ2883" s="99">
        <v>106523.728141785</v>
      </c>
      <c r="CK2883" s="99">
        <v>720916.75581359898</v>
      </c>
      <c r="CL2883" s="99">
        <v>203437.717458725</v>
      </c>
      <c r="CM2883" s="166">
        <v>914.44088486581995</v>
      </c>
      <c r="CN2883" s="166">
        <v>217679.272644043</v>
      </c>
      <c r="CO2883" s="166">
        <v>972547.91374206496</v>
      </c>
      <c r="CP2883" s="99">
        <v>203437.717458725</v>
      </c>
      <c r="CQ2883" s="99">
        <v>0</v>
      </c>
      <c r="CR2883" s="99">
        <v>0</v>
      </c>
      <c r="CS2883" s="99">
        <v>0</v>
      </c>
      <c r="CT2883" s="99">
        <v>0</v>
      </c>
      <c r="CU2883" s="98">
        <v>817.997711374</v>
      </c>
      <c r="CV2883" s="98">
        <v>16.885263460000001</v>
      </c>
      <c r="CW2883" s="98">
        <v>106988.82650166762</v>
      </c>
      <c r="CX2883" s="98">
        <v>718753.89499092055</v>
      </c>
    </row>
    <row r="2884" spans="1:102" x14ac:dyDescent="0.2">
      <c r="A2884" s="98" t="s">
        <v>195</v>
      </c>
      <c r="B2884" s="100">
        <v>38231</v>
      </c>
      <c r="C2884" s="99">
        <v>81.340790528804106</v>
      </c>
      <c r="D2884" s="99">
        <v>0</v>
      </c>
      <c r="E2884" s="99">
        <v>485.575431749225</v>
      </c>
      <c r="F2884" s="99">
        <v>90.814535378478496</v>
      </c>
      <c r="G2884" s="99">
        <v>1.98769991198787</v>
      </c>
      <c r="H2884" s="99">
        <v>0</v>
      </c>
      <c r="I2884" s="99">
        <v>0</v>
      </c>
      <c r="J2884" s="99">
        <v>50.4267880367115</v>
      </c>
      <c r="K2884" s="99">
        <v>0</v>
      </c>
      <c r="L2884" s="99">
        <v>171.938113987446</v>
      </c>
      <c r="M2884" s="99">
        <v>73.998891373164994</v>
      </c>
      <c r="N2884" s="99">
        <v>129.18946708179999</v>
      </c>
      <c r="O2884" s="99">
        <v>0</v>
      </c>
      <c r="P2884" s="99">
        <v>0</v>
      </c>
      <c r="Q2884" s="99">
        <v>196.81516824848899</v>
      </c>
      <c r="R2884" s="99">
        <v>0</v>
      </c>
      <c r="S2884" s="99">
        <v>0</v>
      </c>
      <c r="T2884" s="99">
        <v>25.163378072669701</v>
      </c>
      <c r="U2884" s="99">
        <v>323.35213420167599</v>
      </c>
      <c r="V2884" s="99">
        <v>7872.5407203435898</v>
      </c>
      <c r="W2884" s="99">
        <v>0</v>
      </c>
      <c r="X2884" s="99">
        <v>92685.584705352798</v>
      </c>
      <c r="Y2884" s="99">
        <v>11095.9613770247</v>
      </c>
      <c r="Z2884" s="99">
        <v>313.77640095725701</v>
      </c>
      <c r="AA2884" s="99">
        <v>0</v>
      </c>
      <c r="AB2884" s="99">
        <v>0</v>
      </c>
      <c r="AC2884" s="99">
        <v>13498.2539926767</v>
      </c>
      <c r="AD2884" s="99">
        <v>0</v>
      </c>
      <c r="AE2884" s="99">
        <v>21035.00877285</v>
      </c>
      <c r="AF2884" s="99">
        <v>5906.1733923554402</v>
      </c>
      <c r="AG2884" s="99">
        <v>20523.389252662699</v>
      </c>
      <c r="AH2884" s="99">
        <v>0</v>
      </c>
      <c r="AI2884" s="99">
        <v>0</v>
      </c>
      <c r="AJ2884" s="99">
        <v>53256.730635166197</v>
      </c>
      <c r="AK2884" s="99">
        <v>0</v>
      </c>
      <c r="AL2884" s="99">
        <v>0</v>
      </c>
      <c r="AM2884" s="99">
        <v>6448.42521983385</v>
      </c>
      <c r="AN2884" s="99">
        <v>100046.42035102801</v>
      </c>
      <c r="AO2884" s="99">
        <v>57819.361717224099</v>
      </c>
      <c r="AP2884" s="99">
        <v>0</v>
      </c>
      <c r="AQ2884" s="99">
        <v>635022.41712951695</v>
      </c>
      <c r="AR2884" s="99">
        <v>83437.382244110093</v>
      </c>
      <c r="AS2884" s="99">
        <v>1804.4144017994399</v>
      </c>
      <c r="AT2884" s="99">
        <v>0</v>
      </c>
      <c r="AU2884" s="99">
        <v>0</v>
      </c>
      <c r="AV2884" s="99">
        <v>32001.648637771599</v>
      </c>
      <c r="AW2884" s="99">
        <v>0</v>
      </c>
      <c r="AX2884" s="99">
        <v>156129.152757645</v>
      </c>
      <c r="AY2884" s="99">
        <v>41087.714134216301</v>
      </c>
      <c r="AZ2884" s="99">
        <v>136455.48806190499</v>
      </c>
      <c r="BA2884" s="99">
        <v>0</v>
      </c>
      <c r="BB2884" s="99">
        <v>0</v>
      </c>
      <c r="BC2884" s="99">
        <v>371066.71370315598</v>
      </c>
      <c r="BD2884" s="99">
        <v>0</v>
      </c>
      <c r="BE2884" s="99">
        <v>0</v>
      </c>
      <c r="BF2884" s="99">
        <v>41340.9829621315</v>
      </c>
      <c r="BG2884" s="99">
        <v>236672.78970527599</v>
      </c>
      <c r="BH2884" s="99">
        <v>2276.58700299263</v>
      </c>
      <c r="BI2884" s="99">
        <v>0</v>
      </c>
      <c r="BJ2884" s="99">
        <v>206046.242431641</v>
      </c>
      <c r="BK2884" s="99">
        <v>25088.775964736898</v>
      </c>
      <c r="BL2884" s="99">
        <v>0</v>
      </c>
      <c r="BM2884" s="99">
        <v>0</v>
      </c>
      <c r="BN2884" s="99">
        <v>0</v>
      </c>
      <c r="BO2884" s="99">
        <v>0</v>
      </c>
      <c r="BP2884" s="99">
        <v>0</v>
      </c>
      <c r="BQ2884" s="99">
        <v>0</v>
      </c>
      <c r="BR2884" s="99">
        <v>12514.7099126577</v>
      </c>
      <c r="BS2884" s="99">
        <v>58723.705943107598</v>
      </c>
      <c r="BT2884" s="99">
        <v>0</v>
      </c>
      <c r="BU2884" s="99">
        <v>0</v>
      </c>
      <c r="BV2884" s="99">
        <v>137772.367944717</v>
      </c>
      <c r="BW2884" s="99">
        <v>0</v>
      </c>
      <c r="BX2884" s="99">
        <v>0</v>
      </c>
      <c r="BY2884" s="99">
        <v>0</v>
      </c>
      <c r="BZ2884" s="99">
        <v>0</v>
      </c>
      <c r="CA2884" s="99">
        <v>568.625722438097</v>
      </c>
      <c r="CB2884" s="99">
        <v>101824.91110897101</v>
      </c>
      <c r="CC2884" s="99">
        <v>702536.10382842994</v>
      </c>
      <c r="CD2884" s="99">
        <v>208043.703464508</v>
      </c>
      <c r="CE2884" s="99">
        <v>25.442553835921</v>
      </c>
      <c r="CF2884" s="99">
        <v>6169.1195564270001</v>
      </c>
      <c r="CG2884" s="99">
        <v>39358.317164421103</v>
      </c>
      <c r="CH2884" s="99">
        <v>0</v>
      </c>
      <c r="CI2884" s="99">
        <v>593.310410305858</v>
      </c>
      <c r="CJ2884" s="99">
        <v>108024.925187111</v>
      </c>
      <c r="CK2884" s="99">
        <v>738313.55318450904</v>
      </c>
      <c r="CL2884" s="99">
        <v>208037.740507126</v>
      </c>
      <c r="CM2884" s="166">
        <v>920.08765553682997</v>
      </c>
      <c r="CN2884" s="166">
        <v>209324.341211319</v>
      </c>
      <c r="CO2884" s="166">
        <v>984497.48644256603</v>
      </c>
      <c r="CP2884" s="99">
        <v>208037.740507126</v>
      </c>
      <c r="CQ2884" s="99">
        <v>0</v>
      </c>
      <c r="CR2884" s="99">
        <v>0</v>
      </c>
      <c r="CS2884" s="99">
        <v>0</v>
      </c>
      <c r="CT2884" s="99">
        <v>0</v>
      </c>
      <c r="CU2884" s="98">
        <v>781.16174453899998</v>
      </c>
      <c r="CV2884" s="98">
        <v>51.846768175999998</v>
      </c>
      <c r="CW2884" s="98">
        <v>107994.03066539801</v>
      </c>
      <c r="CX2884" s="98">
        <v>741894.42099285102</v>
      </c>
    </row>
    <row r="2885" spans="1:102" x14ac:dyDescent="0.2">
      <c r="A2885" s="98" t="s">
        <v>195</v>
      </c>
      <c r="B2885" s="100">
        <v>38322</v>
      </c>
      <c r="C2885" s="99">
        <v>93.239185627549901</v>
      </c>
      <c r="D2885" s="99">
        <v>0</v>
      </c>
      <c r="E2885" s="99">
        <v>481.064967110753</v>
      </c>
      <c r="F2885" s="99">
        <v>88.533904473297298</v>
      </c>
      <c r="G2885" s="99">
        <v>3.0764815859729402</v>
      </c>
      <c r="H2885" s="99">
        <v>0</v>
      </c>
      <c r="I2885" s="99">
        <v>0</v>
      </c>
      <c r="J2885" s="99">
        <v>82.720947175286696</v>
      </c>
      <c r="K2885" s="99">
        <v>0</v>
      </c>
      <c r="L2885" s="99">
        <v>176.05381166935001</v>
      </c>
      <c r="M2885" s="99">
        <v>73.544929648749502</v>
      </c>
      <c r="N2885" s="99">
        <v>133.414684981108</v>
      </c>
      <c r="O2885" s="99">
        <v>0</v>
      </c>
      <c r="P2885" s="99">
        <v>0</v>
      </c>
      <c r="Q2885" s="99">
        <v>193.18701177090401</v>
      </c>
      <c r="R2885" s="99">
        <v>0</v>
      </c>
      <c r="S2885" s="99">
        <v>0</v>
      </c>
      <c r="T2885" s="99">
        <v>29.331712273415199</v>
      </c>
      <c r="U2885" s="99">
        <v>338.44195431470899</v>
      </c>
      <c r="V2885" s="99">
        <v>8704.4604254960996</v>
      </c>
      <c r="W2885" s="99">
        <v>0</v>
      </c>
      <c r="X2885" s="99">
        <v>94933.5209465027</v>
      </c>
      <c r="Y2885" s="99">
        <v>11105.154487252201</v>
      </c>
      <c r="Z2885" s="99">
        <v>356.91238681599498</v>
      </c>
      <c r="AA2885" s="99">
        <v>0</v>
      </c>
      <c r="AB2885" s="99">
        <v>0</v>
      </c>
      <c r="AC2885" s="99">
        <v>29975.303470373201</v>
      </c>
      <c r="AD2885" s="99">
        <v>0</v>
      </c>
      <c r="AE2885" s="99">
        <v>22348.469179868702</v>
      </c>
      <c r="AF2885" s="99">
        <v>5694.22475886345</v>
      </c>
      <c r="AG2885" s="99">
        <v>19930.3436639309</v>
      </c>
      <c r="AH2885" s="99">
        <v>0</v>
      </c>
      <c r="AI2885" s="99">
        <v>0</v>
      </c>
      <c r="AJ2885" s="99">
        <v>55408.948557853699</v>
      </c>
      <c r="AK2885" s="99">
        <v>0</v>
      </c>
      <c r="AL2885" s="99">
        <v>0</v>
      </c>
      <c r="AM2885" s="99">
        <v>6873.6243313550904</v>
      </c>
      <c r="AN2885" s="99">
        <v>110425.381911278</v>
      </c>
      <c r="AO2885" s="99">
        <v>68569.141370773301</v>
      </c>
      <c r="AP2885" s="99">
        <v>0</v>
      </c>
      <c r="AQ2885" s="99">
        <v>652770.03347778297</v>
      </c>
      <c r="AR2885" s="99">
        <v>82776.275803565994</v>
      </c>
      <c r="AS2885" s="99">
        <v>2475.5393666327</v>
      </c>
      <c r="AT2885" s="99">
        <v>0</v>
      </c>
      <c r="AU2885" s="99">
        <v>0</v>
      </c>
      <c r="AV2885" s="99">
        <v>71137.8387823105</v>
      </c>
      <c r="AW2885" s="99">
        <v>0</v>
      </c>
      <c r="AX2885" s="99">
        <v>168764.16740608201</v>
      </c>
      <c r="AY2885" s="99">
        <v>40581.635456561999</v>
      </c>
      <c r="AZ2885" s="99">
        <v>129077.873602867</v>
      </c>
      <c r="BA2885" s="99">
        <v>0</v>
      </c>
      <c r="BB2885" s="99">
        <v>0</v>
      </c>
      <c r="BC2885" s="99">
        <v>380469.940029144</v>
      </c>
      <c r="BD2885" s="99">
        <v>0</v>
      </c>
      <c r="BE2885" s="99">
        <v>0</v>
      </c>
      <c r="BF2885" s="99">
        <v>44006.924520969398</v>
      </c>
      <c r="BG2885" s="99">
        <v>261583.09290695199</v>
      </c>
      <c r="BH2885" s="99">
        <v>2528.1765575707</v>
      </c>
      <c r="BI2885" s="99">
        <v>0</v>
      </c>
      <c r="BJ2885" s="99">
        <v>202870.94479751599</v>
      </c>
      <c r="BK2885" s="99">
        <v>24270.051198720899</v>
      </c>
      <c r="BL2885" s="99">
        <v>0</v>
      </c>
      <c r="BM2885" s="99">
        <v>0</v>
      </c>
      <c r="BN2885" s="99">
        <v>0</v>
      </c>
      <c r="BO2885" s="99">
        <v>0</v>
      </c>
      <c r="BP2885" s="99">
        <v>0</v>
      </c>
      <c r="BQ2885" s="99">
        <v>0</v>
      </c>
      <c r="BR2885" s="99">
        <v>11941.4308886528</v>
      </c>
      <c r="BS2885" s="99">
        <v>53556.423949718497</v>
      </c>
      <c r="BT2885" s="99">
        <v>0</v>
      </c>
      <c r="BU2885" s="99">
        <v>0</v>
      </c>
      <c r="BV2885" s="99">
        <v>138414.48974800101</v>
      </c>
      <c r="BW2885" s="99">
        <v>0</v>
      </c>
      <c r="BX2885" s="99">
        <v>0</v>
      </c>
      <c r="BY2885" s="99">
        <v>0</v>
      </c>
      <c r="BZ2885" s="99">
        <v>0</v>
      </c>
      <c r="CA2885" s="99">
        <v>573.78670904785395</v>
      </c>
      <c r="CB2885" s="99">
        <v>103427.496777534</v>
      </c>
      <c r="CC2885" s="99">
        <v>722091.15709686303</v>
      </c>
      <c r="CD2885" s="99">
        <v>204733.49254798901</v>
      </c>
      <c r="CE2885" s="99">
        <v>29.044905997812702</v>
      </c>
      <c r="CF2885" s="99">
        <v>6681.0086649060204</v>
      </c>
      <c r="CG2885" s="99">
        <v>43785.755134582498</v>
      </c>
      <c r="CH2885" s="99">
        <v>0</v>
      </c>
      <c r="CI2885" s="99">
        <v>603.69231999665499</v>
      </c>
      <c r="CJ2885" s="99">
        <v>110158.933006287</v>
      </c>
      <c r="CK2885" s="99">
        <v>762360.31554412795</v>
      </c>
      <c r="CL2885" s="99">
        <v>204722.02925491301</v>
      </c>
      <c r="CM2885" s="166">
        <v>941.06076551228796</v>
      </c>
      <c r="CN2885" s="166">
        <v>220350.214286804</v>
      </c>
      <c r="CO2885" s="166">
        <v>1022607.02774811</v>
      </c>
      <c r="CP2885" s="99">
        <v>204722.02925491301</v>
      </c>
      <c r="CQ2885" s="99">
        <v>0</v>
      </c>
      <c r="CR2885" s="99">
        <v>0</v>
      </c>
      <c r="CS2885" s="99">
        <v>0</v>
      </c>
      <c r="CT2885" s="99">
        <v>0</v>
      </c>
      <c r="CU2885" s="98">
        <v>764.97743848799996</v>
      </c>
      <c r="CV2885" s="98">
        <v>84.738841145999999</v>
      </c>
      <c r="CW2885" s="98">
        <v>110108.50544244003</v>
      </c>
      <c r="CX2885" s="98">
        <v>765876.91223144555</v>
      </c>
    </row>
    <row r="2886" spans="1:102" x14ac:dyDescent="0.2">
      <c r="A2886" s="98" t="s">
        <v>195</v>
      </c>
      <c r="B2886" s="100">
        <v>38412</v>
      </c>
      <c r="C2886" s="99">
        <v>95.307469431310906</v>
      </c>
      <c r="D2886" s="99">
        <v>0</v>
      </c>
      <c r="E2886" s="99">
        <v>480.59046333283197</v>
      </c>
      <c r="F2886" s="99">
        <v>85.273232837207601</v>
      </c>
      <c r="G2886" s="99">
        <v>3.77130543297972</v>
      </c>
      <c r="H2886" s="99">
        <v>0</v>
      </c>
      <c r="I2886" s="99">
        <v>0</v>
      </c>
      <c r="J2886" s="99">
        <v>109.275241827592</v>
      </c>
      <c r="K2886" s="99">
        <v>0</v>
      </c>
      <c r="L2886" s="99">
        <v>167.34187298826899</v>
      </c>
      <c r="M2886" s="99">
        <v>73.295795802958295</v>
      </c>
      <c r="N2886" s="99">
        <v>136.719517281279</v>
      </c>
      <c r="O2886" s="99">
        <v>0</v>
      </c>
      <c r="P2886" s="99">
        <v>0</v>
      </c>
      <c r="Q2886" s="99">
        <v>196.99724596179999</v>
      </c>
      <c r="R2886" s="99">
        <v>0</v>
      </c>
      <c r="S2886" s="99">
        <v>0</v>
      </c>
      <c r="T2886" s="99">
        <v>28.677743390668201</v>
      </c>
      <c r="U2886" s="99">
        <v>342.18628869205702</v>
      </c>
      <c r="V2886" s="99">
        <v>8364.9745104312897</v>
      </c>
      <c r="W2886" s="99">
        <v>0</v>
      </c>
      <c r="X2886" s="99">
        <v>94939.562671661406</v>
      </c>
      <c r="Y2886" s="99">
        <v>11177.326235890399</v>
      </c>
      <c r="Z2886" s="99">
        <v>808.74156086146797</v>
      </c>
      <c r="AA2886" s="99">
        <v>0</v>
      </c>
      <c r="AB2886" s="99">
        <v>0</v>
      </c>
      <c r="AC2886" s="99">
        <v>41324.771707534797</v>
      </c>
      <c r="AD2886" s="99">
        <v>0</v>
      </c>
      <c r="AE2886" s="99">
        <v>20403.693329334299</v>
      </c>
      <c r="AF2886" s="99">
        <v>5502.3179399371102</v>
      </c>
      <c r="AG2886" s="99">
        <v>20615.665061473799</v>
      </c>
      <c r="AH2886" s="99">
        <v>0</v>
      </c>
      <c r="AI2886" s="99">
        <v>0</v>
      </c>
      <c r="AJ2886" s="99">
        <v>55685.057511806503</v>
      </c>
      <c r="AK2886" s="99">
        <v>0</v>
      </c>
      <c r="AL2886" s="99">
        <v>0</v>
      </c>
      <c r="AM2886" s="99">
        <v>6984.8726506829298</v>
      </c>
      <c r="AN2886" s="99">
        <v>114160.87494278001</v>
      </c>
      <c r="AO2886" s="99">
        <v>66390.740231514006</v>
      </c>
      <c r="AP2886" s="99">
        <v>0</v>
      </c>
      <c r="AQ2886" s="99">
        <v>658681.80007934605</v>
      </c>
      <c r="AR2886" s="99">
        <v>81973.299783706694</v>
      </c>
      <c r="AS2886" s="99">
        <v>5535.9004242420197</v>
      </c>
      <c r="AT2886" s="99">
        <v>0</v>
      </c>
      <c r="AU2886" s="99">
        <v>0</v>
      </c>
      <c r="AV2886" s="99">
        <v>100907.650383949</v>
      </c>
      <c r="AW2886" s="99">
        <v>0</v>
      </c>
      <c r="AX2886" s="99">
        <v>159379.12740325899</v>
      </c>
      <c r="AY2886" s="99">
        <v>38318.018272876703</v>
      </c>
      <c r="AZ2886" s="99">
        <v>136257.527252197</v>
      </c>
      <c r="BA2886" s="99">
        <v>0</v>
      </c>
      <c r="BB2886" s="99">
        <v>0</v>
      </c>
      <c r="BC2886" s="99">
        <v>393651.73000335699</v>
      </c>
      <c r="BD2886" s="99">
        <v>0</v>
      </c>
      <c r="BE2886" s="99">
        <v>0</v>
      </c>
      <c r="BF2886" s="99">
        <v>45413.612204551697</v>
      </c>
      <c r="BG2886" s="99">
        <v>275279.64717102097</v>
      </c>
      <c r="BH2886" s="99">
        <v>3252.3605788350101</v>
      </c>
      <c r="BI2886" s="99">
        <v>0</v>
      </c>
      <c r="BJ2886" s="99">
        <v>197870.52992629999</v>
      </c>
      <c r="BK2886" s="99">
        <v>24160.1063275337</v>
      </c>
      <c r="BL2886" s="99">
        <v>0</v>
      </c>
      <c r="BM2886" s="99">
        <v>0</v>
      </c>
      <c r="BN2886" s="99">
        <v>0</v>
      </c>
      <c r="BO2886" s="99">
        <v>0</v>
      </c>
      <c r="BP2886" s="99">
        <v>0</v>
      </c>
      <c r="BQ2886" s="99">
        <v>0</v>
      </c>
      <c r="BR2886" s="99">
        <v>12068.2082738876</v>
      </c>
      <c r="BS2886" s="99">
        <v>50956.165161609701</v>
      </c>
      <c r="BT2886" s="99">
        <v>0</v>
      </c>
      <c r="BU2886" s="99">
        <v>0</v>
      </c>
      <c r="BV2886" s="99">
        <v>139976.20955276501</v>
      </c>
      <c r="BW2886" s="99">
        <v>0</v>
      </c>
      <c r="BX2886" s="99">
        <v>0</v>
      </c>
      <c r="BY2886" s="99">
        <v>0</v>
      </c>
      <c r="BZ2886" s="99">
        <v>0</v>
      </c>
      <c r="CA2886" s="99">
        <v>578.72191480547201</v>
      </c>
      <c r="CB2886" s="99">
        <v>103325.32891368899</v>
      </c>
      <c r="CC2886" s="99">
        <v>721710.47217559803</v>
      </c>
      <c r="CD2886" s="99">
        <v>204783.80367469799</v>
      </c>
      <c r="CE2886" s="99">
        <v>30.5889062939677</v>
      </c>
      <c r="CF2886" s="99">
        <v>7188.84416300058</v>
      </c>
      <c r="CG2886" s="99">
        <v>47034.778079986601</v>
      </c>
      <c r="CH2886" s="99">
        <v>0</v>
      </c>
      <c r="CI2886" s="99">
        <v>608.95570797473204</v>
      </c>
      <c r="CJ2886" s="99">
        <v>110944.028846741</v>
      </c>
      <c r="CK2886" s="99">
        <v>773725.45036315895</v>
      </c>
      <c r="CL2886" s="99">
        <v>205112.82275009199</v>
      </c>
      <c r="CM2886" s="166">
        <v>948.81911492347695</v>
      </c>
      <c r="CN2886" s="166">
        <v>224811.387775421</v>
      </c>
      <c r="CO2886" s="166">
        <v>1049162.5024108901</v>
      </c>
      <c r="CP2886" s="99">
        <v>205112.82275009199</v>
      </c>
      <c r="CQ2886" s="99">
        <v>0</v>
      </c>
      <c r="CR2886" s="99">
        <v>0</v>
      </c>
      <c r="CS2886" s="99">
        <v>0</v>
      </c>
      <c r="CT2886" s="99">
        <v>0</v>
      </c>
      <c r="CU2886" s="98">
        <v>740.95284990899995</v>
      </c>
      <c r="CV2886" s="98">
        <v>113.395816178</v>
      </c>
      <c r="CW2886" s="98">
        <v>110514.17307668958</v>
      </c>
      <c r="CX2886" s="98">
        <v>768745.2502555846</v>
      </c>
    </row>
    <row r="2887" spans="1:102" x14ac:dyDescent="0.2">
      <c r="A2887" s="98" t="s">
        <v>195</v>
      </c>
      <c r="B2887" s="100">
        <v>38504</v>
      </c>
      <c r="C2887" s="99">
        <v>93.260173838585601</v>
      </c>
      <c r="D2887" s="99">
        <v>36.830206719692796</v>
      </c>
      <c r="E2887" s="99">
        <v>480.72729221358901</v>
      </c>
      <c r="F2887" s="99">
        <v>86.421868315897896</v>
      </c>
      <c r="G2887" s="99">
        <v>9.3595041359076294</v>
      </c>
      <c r="H2887" s="99">
        <v>0</v>
      </c>
      <c r="I2887" s="99">
        <v>0</v>
      </c>
      <c r="J2887" s="99">
        <v>131.57772909477401</v>
      </c>
      <c r="K2887" s="99">
        <v>0</v>
      </c>
      <c r="L2887" s="99">
        <v>166.53286148794001</v>
      </c>
      <c r="M2887" s="99">
        <v>76.226812500506597</v>
      </c>
      <c r="N2887" s="99">
        <v>140.62543044053001</v>
      </c>
      <c r="O2887" s="99">
        <v>0</v>
      </c>
      <c r="P2887" s="99">
        <v>0</v>
      </c>
      <c r="Q2887" s="99">
        <v>226.64750885218399</v>
      </c>
      <c r="R2887" s="99">
        <v>0</v>
      </c>
      <c r="S2887" s="99">
        <v>0</v>
      </c>
      <c r="T2887" s="99">
        <v>30.814416328445098</v>
      </c>
      <c r="U2887" s="99">
        <v>349.78361440822499</v>
      </c>
      <c r="V2887" s="99">
        <v>7884.81345039606</v>
      </c>
      <c r="W2887" s="99">
        <v>5751.7419734001196</v>
      </c>
      <c r="X2887" s="99">
        <v>95650.286993980393</v>
      </c>
      <c r="Y2887" s="99">
        <v>11582.8625459671</v>
      </c>
      <c r="Z2887" s="99">
        <v>1755.13159030676</v>
      </c>
      <c r="AA2887" s="99">
        <v>0</v>
      </c>
      <c r="AB2887" s="99">
        <v>0</v>
      </c>
      <c r="AC2887" s="99">
        <v>49197.317255973801</v>
      </c>
      <c r="AD2887" s="99">
        <v>0</v>
      </c>
      <c r="AE2887" s="99">
        <v>21017.037232637402</v>
      </c>
      <c r="AF2887" s="99">
        <v>5388.7680267095602</v>
      </c>
      <c r="AG2887" s="99">
        <v>20865.217925548601</v>
      </c>
      <c r="AH2887" s="99">
        <v>0</v>
      </c>
      <c r="AI2887" s="99">
        <v>0</v>
      </c>
      <c r="AJ2887" s="99">
        <v>60568.845407009103</v>
      </c>
      <c r="AK2887" s="99">
        <v>0</v>
      </c>
      <c r="AL2887" s="99">
        <v>0</v>
      </c>
      <c r="AM2887" s="99">
        <v>6608.9006965160397</v>
      </c>
      <c r="AN2887" s="99">
        <v>116928.913991928</v>
      </c>
      <c r="AO2887" s="99">
        <v>64805.285589218103</v>
      </c>
      <c r="AP2887" s="99">
        <v>48408.922184467301</v>
      </c>
      <c r="AQ2887" s="99">
        <v>668099.27421569801</v>
      </c>
      <c r="AR2887" s="99">
        <v>84068.214214324995</v>
      </c>
      <c r="AS2887" s="99">
        <v>10395.230936407999</v>
      </c>
      <c r="AT2887" s="99">
        <v>0</v>
      </c>
      <c r="AU2887" s="99">
        <v>0</v>
      </c>
      <c r="AV2887" s="99">
        <v>126201.26997757</v>
      </c>
      <c r="AW2887" s="99">
        <v>0</v>
      </c>
      <c r="AX2887" s="99">
        <v>165786.834594727</v>
      </c>
      <c r="AY2887" s="99">
        <v>38851.702762603803</v>
      </c>
      <c r="AZ2887" s="99">
        <v>137029.506786346</v>
      </c>
      <c r="BA2887" s="99">
        <v>0</v>
      </c>
      <c r="BB2887" s="99">
        <v>0</v>
      </c>
      <c r="BC2887" s="99">
        <v>431128.590808868</v>
      </c>
      <c r="BD2887" s="99">
        <v>0</v>
      </c>
      <c r="BE2887" s="99">
        <v>0</v>
      </c>
      <c r="BF2887" s="99">
        <v>44462.3214921951</v>
      </c>
      <c r="BG2887" s="99">
        <v>289752.64661026001</v>
      </c>
      <c r="BH2887" s="99">
        <v>3299.0432223379598</v>
      </c>
      <c r="BI2887" s="99">
        <v>10568.810446858401</v>
      </c>
      <c r="BJ2887" s="99">
        <v>200767.768127441</v>
      </c>
      <c r="BK2887" s="99">
        <v>25491.054449081399</v>
      </c>
      <c r="BL2887" s="99">
        <v>0</v>
      </c>
      <c r="BM2887" s="99">
        <v>0</v>
      </c>
      <c r="BN2887" s="99">
        <v>0</v>
      </c>
      <c r="BO2887" s="99">
        <v>0</v>
      </c>
      <c r="BP2887" s="99">
        <v>0</v>
      </c>
      <c r="BQ2887" s="99">
        <v>0</v>
      </c>
      <c r="BR2887" s="99">
        <v>12048.9913768768</v>
      </c>
      <c r="BS2887" s="99">
        <v>55206.973231315598</v>
      </c>
      <c r="BT2887" s="99">
        <v>0</v>
      </c>
      <c r="BU2887" s="99">
        <v>0</v>
      </c>
      <c r="BV2887" s="99">
        <v>146683.39324378999</v>
      </c>
      <c r="BW2887" s="99">
        <v>0</v>
      </c>
      <c r="BX2887" s="99">
        <v>0</v>
      </c>
      <c r="BY2887" s="99">
        <v>0</v>
      </c>
      <c r="BZ2887" s="99">
        <v>0</v>
      </c>
      <c r="CA2887" s="99">
        <v>608.35254387557495</v>
      </c>
      <c r="CB2887" s="99">
        <v>107308.46197032899</v>
      </c>
      <c r="CC2887" s="99">
        <v>777279.02075958299</v>
      </c>
      <c r="CD2887" s="99">
        <v>212259.300329208</v>
      </c>
      <c r="CE2887" s="99">
        <v>35.825096810702199</v>
      </c>
      <c r="CF2887" s="99">
        <v>7629.8948248624802</v>
      </c>
      <c r="CG2887" s="99">
        <v>50457.044639110602</v>
      </c>
      <c r="CH2887" s="99">
        <v>0</v>
      </c>
      <c r="CI2887" s="99">
        <v>644.46740093082201</v>
      </c>
      <c r="CJ2887" s="99">
        <v>114442.61356925999</v>
      </c>
      <c r="CK2887" s="99">
        <v>831231.50838470506</v>
      </c>
      <c r="CL2887" s="99">
        <v>213011.347772598</v>
      </c>
      <c r="CM2887" s="166">
        <v>991.93650090694405</v>
      </c>
      <c r="CN2887" s="166">
        <v>231407.84878349301</v>
      </c>
      <c r="CO2887" s="166">
        <v>1114236.7080383301</v>
      </c>
      <c r="CP2887" s="99">
        <v>213011.347772598</v>
      </c>
      <c r="CQ2887" s="99">
        <v>0</v>
      </c>
      <c r="CR2887" s="99">
        <v>0</v>
      </c>
      <c r="CS2887" s="99">
        <v>0</v>
      </c>
      <c r="CT2887" s="99">
        <v>0</v>
      </c>
      <c r="CU2887" s="98">
        <v>724.03468837200001</v>
      </c>
      <c r="CV2887" s="98">
        <v>139.298543623</v>
      </c>
      <c r="CW2887" s="98">
        <v>114938.35679519147</v>
      </c>
      <c r="CX2887" s="98">
        <v>827736.06539869355</v>
      </c>
    </row>
    <row r="2888" spans="1:102" x14ac:dyDescent="0.2">
      <c r="A2888" s="98" t="s">
        <v>195</v>
      </c>
      <c r="B2888" s="100">
        <v>38596</v>
      </c>
      <c r="C2888" s="99">
        <v>93.092708348296597</v>
      </c>
      <c r="D2888" s="99">
        <v>47.592251300811803</v>
      </c>
      <c r="E2888" s="99">
        <v>475.50717276334802</v>
      </c>
      <c r="F2888" s="99">
        <v>93.285853053443105</v>
      </c>
      <c r="G2888" s="99">
        <v>13.016023443895399</v>
      </c>
      <c r="H2888" s="99">
        <v>0</v>
      </c>
      <c r="I2888" s="99">
        <v>0</v>
      </c>
      <c r="J2888" s="99">
        <v>151.939015654847</v>
      </c>
      <c r="K2888" s="99">
        <v>0</v>
      </c>
      <c r="L2888" s="99">
        <v>173.21546436473699</v>
      </c>
      <c r="M2888" s="99">
        <v>74.881629204377504</v>
      </c>
      <c r="N2888" s="99">
        <v>138.317118858919</v>
      </c>
      <c r="O2888" s="99">
        <v>0</v>
      </c>
      <c r="P2888" s="99">
        <v>0</v>
      </c>
      <c r="Q2888" s="99">
        <v>232.64088029414401</v>
      </c>
      <c r="R2888" s="99">
        <v>0</v>
      </c>
      <c r="S2888" s="99">
        <v>0</v>
      </c>
      <c r="T2888" s="99">
        <v>31.115543578984202</v>
      </c>
      <c r="U2888" s="99">
        <v>350.73159800469898</v>
      </c>
      <c r="V2888" s="99">
        <v>7870.1818487048104</v>
      </c>
      <c r="W2888" s="99">
        <v>6903.0455635786102</v>
      </c>
      <c r="X2888" s="99">
        <v>93510.718766212507</v>
      </c>
      <c r="Y2888" s="99">
        <v>12410.5364271402</v>
      </c>
      <c r="Z2888" s="99">
        <v>2999.7138105630902</v>
      </c>
      <c r="AA2888" s="99">
        <v>0</v>
      </c>
      <c r="AB2888" s="99">
        <v>0</v>
      </c>
      <c r="AC2888" s="99">
        <v>57079.829030990601</v>
      </c>
      <c r="AD2888" s="99">
        <v>0</v>
      </c>
      <c r="AE2888" s="99">
        <v>21831.062069177598</v>
      </c>
      <c r="AF2888" s="99">
        <v>5741.4903945922897</v>
      </c>
      <c r="AG2888" s="99">
        <v>20204.746928453402</v>
      </c>
      <c r="AH2888" s="99">
        <v>0</v>
      </c>
      <c r="AI2888" s="99">
        <v>0</v>
      </c>
      <c r="AJ2888" s="99">
        <v>62660.450523853302</v>
      </c>
      <c r="AK2888" s="99">
        <v>0</v>
      </c>
      <c r="AL2888" s="99">
        <v>0</v>
      </c>
      <c r="AM2888" s="99">
        <v>7416.8801816701898</v>
      </c>
      <c r="AN2888" s="99">
        <v>117857.018141747</v>
      </c>
      <c r="AO2888" s="99">
        <v>66779.308924675002</v>
      </c>
      <c r="AP2888" s="99">
        <v>62211.027759075201</v>
      </c>
      <c r="AQ2888" s="99">
        <v>666875.72427368199</v>
      </c>
      <c r="AR2888" s="99">
        <v>91826.503076553301</v>
      </c>
      <c r="AS2888" s="99">
        <v>18682.425104618102</v>
      </c>
      <c r="AT2888" s="99">
        <v>0</v>
      </c>
      <c r="AU2888" s="99">
        <v>0</v>
      </c>
      <c r="AV2888" s="99">
        <v>152625.59859466599</v>
      </c>
      <c r="AW2888" s="99">
        <v>0</v>
      </c>
      <c r="AX2888" s="99">
        <v>171153.62263488799</v>
      </c>
      <c r="AY2888" s="99">
        <v>41690.950738430001</v>
      </c>
      <c r="AZ2888" s="99">
        <v>137387.00660705601</v>
      </c>
      <c r="BA2888" s="99">
        <v>0</v>
      </c>
      <c r="BB2888" s="99">
        <v>0</v>
      </c>
      <c r="BC2888" s="99">
        <v>450784.76189041103</v>
      </c>
      <c r="BD2888" s="99">
        <v>0</v>
      </c>
      <c r="BE2888" s="99">
        <v>0</v>
      </c>
      <c r="BF2888" s="99">
        <v>51646.260279178598</v>
      </c>
      <c r="BG2888" s="99">
        <v>301145.813282013</v>
      </c>
      <c r="BH2888" s="99">
        <v>1816.59425053</v>
      </c>
      <c r="BI2888" s="99">
        <v>8467.2615754604303</v>
      </c>
      <c r="BJ2888" s="99">
        <v>204073.99083900501</v>
      </c>
      <c r="BK2888" s="99">
        <v>28335.129454612699</v>
      </c>
      <c r="BL2888" s="99">
        <v>0</v>
      </c>
      <c r="BM2888" s="99">
        <v>0</v>
      </c>
      <c r="BN2888" s="99">
        <v>0</v>
      </c>
      <c r="BO2888" s="99">
        <v>0</v>
      </c>
      <c r="BP2888" s="99">
        <v>0</v>
      </c>
      <c r="BQ2888" s="99">
        <v>0</v>
      </c>
      <c r="BR2888" s="99">
        <v>12488.200115323099</v>
      </c>
      <c r="BS2888" s="99">
        <v>54299.656854629502</v>
      </c>
      <c r="BT2888" s="99">
        <v>0</v>
      </c>
      <c r="BU2888" s="99">
        <v>0</v>
      </c>
      <c r="BV2888" s="99">
        <v>147357.27220916699</v>
      </c>
      <c r="BW2888" s="99">
        <v>0</v>
      </c>
      <c r="BX2888" s="99">
        <v>0</v>
      </c>
      <c r="BY2888" s="99">
        <v>0</v>
      </c>
      <c r="BZ2888" s="99">
        <v>0</v>
      </c>
      <c r="CA2888" s="99">
        <v>615.03132865577902</v>
      </c>
      <c r="CB2888" s="99">
        <v>108648.053471565</v>
      </c>
      <c r="CC2888" s="99">
        <v>799827.97368621803</v>
      </c>
      <c r="CD2888" s="99">
        <v>213249.38742446899</v>
      </c>
      <c r="CE2888" s="99">
        <v>38.775331056676798</v>
      </c>
      <c r="CF2888" s="99">
        <v>8700.5600371360797</v>
      </c>
      <c r="CG2888" s="99">
        <v>58873.981944084197</v>
      </c>
      <c r="CH2888" s="99">
        <v>0</v>
      </c>
      <c r="CI2888" s="99">
        <v>652.89275654405401</v>
      </c>
      <c r="CJ2888" s="99">
        <v>117316.514642715</v>
      </c>
      <c r="CK2888" s="99">
        <v>852053.85633850098</v>
      </c>
      <c r="CL2888" s="99">
        <v>215629.30988693199</v>
      </c>
      <c r="CM2888" s="166">
        <v>1008.04624050856</v>
      </c>
      <c r="CN2888" s="166">
        <v>236018.2883358</v>
      </c>
      <c r="CO2888" s="166">
        <v>1162728.7419891399</v>
      </c>
      <c r="CP2888" s="99">
        <v>215629.30988693199</v>
      </c>
      <c r="CQ2888" s="99">
        <v>0</v>
      </c>
      <c r="CR2888" s="99">
        <v>0</v>
      </c>
      <c r="CS2888" s="99">
        <v>0</v>
      </c>
      <c r="CT2888" s="99">
        <v>0</v>
      </c>
      <c r="CU2888" s="98">
        <v>698.44620445800001</v>
      </c>
      <c r="CV2888" s="98">
        <v>166.099549018</v>
      </c>
      <c r="CW2888" s="98">
        <v>117348.61350870108</v>
      </c>
      <c r="CX2888" s="98">
        <v>858701.9556303022</v>
      </c>
    </row>
    <row r="2889" spans="1:102" x14ac:dyDescent="0.2">
      <c r="A2889" s="98" t="s">
        <v>195</v>
      </c>
      <c r="B2889" s="100">
        <v>38687</v>
      </c>
      <c r="C2889" s="99">
        <v>94.242363823577804</v>
      </c>
      <c r="D2889" s="99">
        <v>53.180423599667797</v>
      </c>
      <c r="E2889" s="99">
        <v>470.93928708508599</v>
      </c>
      <c r="F2889" s="99">
        <v>87.849565946496995</v>
      </c>
      <c r="G2889" s="99">
        <v>14.3110404988984</v>
      </c>
      <c r="H2889" s="99">
        <v>0</v>
      </c>
      <c r="I2889" s="99">
        <v>0</v>
      </c>
      <c r="J2889" s="99">
        <v>187.02415241114801</v>
      </c>
      <c r="K2889" s="99">
        <v>0</v>
      </c>
      <c r="L2889" s="99">
        <v>167.57144636847099</v>
      </c>
      <c r="M2889" s="99">
        <v>73.401604863814995</v>
      </c>
      <c r="N2889" s="99">
        <v>134.32851420342899</v>
      </c>
      <c r="O2889" s="99">
        <v>0</v>
      </c>
      <c r="P2889" s="99">
        <v>0</v>
      </c>
      <c r="Q2889" s="99">
        <v>242.881233658642</v>
      </c>
      <c r="R2889" s="99">
        <v>0</v>
      </c>
      <c r="S2889" s="99">
        <v>0</v>
      </c>
      <c r="T2889" s="99">
        <v>29.413712843321299</v>
      </c>
      <c r="U2889" s="99">
        <v>369.84258677437901</v>
      </c>
      <c r="V2889" s="99">
        <v>8099.0895521044704</v>
      </c>
      <c r="W2889" s="99">
        <v>7294.4960429072398</v>
      </c>
      <c r="X2889" s="99">
        <v>89671.555008888201</v>
      </c>
      <c r="Y2889" s="99">
        <v>10971.519211173099</v>
      </c>
      <c r="Z2889" s="99">
        <v>3489.69838678837</v>
      </c>
      <c r="AA2889" s="99">
        <v>0</v>
      </c>
      <c r="AB2889" s="99">
        <v>0</v>
      </c>
      <c r="AC2889" s="99">
        <v>67040.527677535996</v>
      </c>
      <c r="AD2889" s="99">
        <v>0</v>
      </c>
      <c r="AE2889" s="99">
        <v>19128.981262922302</v>
      </c>
      <c r="AF2889" s="99">
        <v>5665.31163090467</v>
      </c>
      <c r="AG2889" s="99">
        <v>20007.2878348827</v>
      </c>
      <c r="AH2889" s="99">
        <v>0</v>
      </c>
      <c r="AI2889" s="99">
        <v>0</v>
      </c>
      <c r="AJ2889" s="99">
        <v>60258.512687206297</v>
      </c>
      <c r="AK2889" s="99">
        <v>0</v>
      </c>
      <c r="AL2889" s="99">
        <v>0</v>
      </c>
      <c r="AM2889" s="99">
        <v>7456.24260812998</v>
      </c>
      <c r="AN2889" s="99">
        <v>120980.95261955301</v>
      </c>
      <c r="AO2889" s="99">
        <v>68289.440618515</v>
      </c>
      <c r="AP2889" s="99">
        <v>71691.551667213396</v>
      </c>
      <c r="AQ2889" s="99">
        <v>640862.86170196498</v>
      </c>
      <c r="AR2889" s="99">
        <v>82725.244721412702</v>
      </c>
      <c r="AS2889" s="99">
        <v>23607.2627213001</v>
      </c>
      <c r="AT2889" s="99">
        <v>0</v>
      </c>
      <c r="AU2889" s="99">
        <v>0</v>
      </c>
      <c r="AV2889" s="99">
        <v>186691.73874282799</v>
      </c>
      <c r="AW2889" s="99">
        <v>0</v>
      </c>
      <c r="AX2889" s="99">
        <v>152325.883556366</v>
      </c>
      <c r="AY2889" s="99">
        <v>42641.821367263801</v>
      </c>
      <c r="AZ2889" s="99">
        <v>135926.977666855</v>
      </c>
      <c r="BA2889" s="99">
        <v>0</v>
      </c>
      <c r="BB2889" s="99">
        <v>0</v>
      </c>
      <c r="BC2889" s="99">
        <v>445249.70597839402</v>
      </c>
      <c r="BD2889" s="99">
        <v>0</v>
      </c>
      <c r="BE2889" s="99">
        <v>0</v>
      </c>
      <c r="BF2889" s="99">
        <v>50474.189535140998</v>
      </c>
      <c r="BG2889" s="99">
        <v>320297.19667053199</v>
      </c>
      <c r="BH2889" s="99">
        <v>1944.5182562321399</v>
      </c>
      <c r="BI2889" s="99">
        <v>7753.8332194089899</v>
      </c>
      <c r="BJ2889" s="99">
        <v>204809.23009681699</v>
      </c>
      <c r="BK2889" s="99">
        <v>25726.960016250599</v>
      </c>
      <c r="BL2889" s="99">
        <v>0</v>
      </c>
      <c r="BM2889" s="99">
        <v>0</v>
      </c>
      <c r="BN2889" s="99">
        <v>0</v>
      </c>
      <c r="BO2889" s="99">
        <v>0</v>
      </c>
      <c r="BP2889" s="99">
        <v>0</v>
      </c>
      <c r="BQ2889" s="99">
        <v>0</v>
      </c>
      <c r="BR2889" s="99">
        <v>12891.857583045999</v>
      </c>
      <c r="BS2889" s="99">
        <v>55705.5438132286</v>
      </c>
      <c r="BT2889" s="99">
        <v>0</v>
      </c>
      <c r="BU2889" s="99">
        <v>0</v>
      </c>
      <c r="BV2889" s="99">
        <v>144589.817134857</v>
      </c>
      <c r="BW2889" s="99">
        <v>0</v>
      </c>
      <c r="BX2889" s="99">
        <v>0</v>
      </c>
      <c r="BY2889" s="99">
        <v>0</v>
      </c>
      <c r="BZ2889" s="99">
        <v>0</v>
      </c>
      <c r="CA2889" s="99">
        <v>618.17287746071804</v>
      </c>
      <c r="CB2889" s="99">
        <v>105293.92860794099</v>
      </c>
      <c r="CC2889" s="99">
        <v>781321.08373260498</v>
      </c>
      <c r="CD2889" s="99">
        <v>213483.96551513701</v>
      </c>
      <c r="CE2889" s="99">
        <v>33.935963740572298</v>
      </c>
      <c r="CF2889" s="99">
        <v>8613.3230066299402</v>
      </c>
      <c r="CG2889" s="99">
        <v>58517.1732616425</v>
      </c>
      <c r="CH2889" s="99">
        <v>0</v>
      </c>
      <c r="CI2889" s="99">
        <v>653.04702901095197</v>
      </c>
      <c r="CJ2889" s="99">
        <v>113941.18660450001</v>
      </c>
      <c r="CK2889" s="99">
        <v>836272.24024963402</v>
      </c>
      <c r="CL2889" s="99">
        <v>215180.79182243301</v>
      </c>
      <c r="CM2889" s="166">
        <v>1022.87677627802</v>
      </c>
      <c r="CN2889" s="166">
        <v>234600.93864631699</v>
      </c>
      <c r="CO2889" s="166">
        <v>1155080.6478271501</v>
      </c>
      <c r="CP2889" s="99">
        <v>215180.79182243301</v>
      </c>
      <c r="CQ2889" s="99">
        <v>0</v>
      </c>
      <c r="CR2889" s="99">
        <v>0</v>
      </c>
      <c r="CS2889" s="99">
        <v>0</v>
      </c>
      <c r="CT2889" s="99">
        <v>0</v>
      </c>
      <c r="CU2889" s="98">
        <v>675.66350480799997</v>
      </c>
      <c r="CV2889" s="98">
        <v>200.43347352399999</v>
      </c>
      <c r="CW2889" s="98">
        <v>113907.25161457094</v>
      </c>
      <c r="CX2889" s="98">
        <v>839838.25699424744</v>
      </c>
    </row>
    <row r="2890" spans="1:102" x14ac:dyDescent="0.2">
      <c r="A2890" s="98" t="s">
        <v>195</v>
      </c>
      <c r="B2890" s="100">
        <v>38777</v>
      </c>
      <c r="C2890" s="99">
        <v>96.6985290097073</v>
      </c>
      <c r="D2890" s="99">
        <v>60.883161015808597</v>
      </c>
      <c r="E2890" s="99">
        <v>453.49952507018997</v>
      </c>
      <c r="F2890" s="99">
        <v>88.860694747418194</v>
      </c>
      <c r="G2890" s="99">
        <v>16.947479163994998</v>
      </c>
      <c r="H2890" s="99">
        <v>0</v>
      </c>
      <c r="I2890" s="99">
        <v>0</v>
      </c>
      <c r="J2890" s="99">
        <v>229.32548289932299</v>
      </c>
      <c r="K2890" s="99">
        <v>0</v>
      </c>
      <c r="L2890" s="99">
        <v>98.335620569065199</v>
      </c>
      <c r="M2890" s="99">
        <v>78.351606768555897</v>
      </c>
      <c r="N2890" s="99">
        <v>127.788819402456</v>
      </c>
      <c r="O2890" s="99">
        <v>78.391148447059095</v>
      </c>
      <c r="P2890" s="99">
        <v>0</v>
      </c>
      <c r="Q2890" s="99">
        <v>246.85798246786001</v>
      </c>
      <c r="R2890" s="99">
        <v>10.721454489044801</v>
      </c>
      <c r="S2890" s="99">
        <v>0</v>
      </c>
      <c r="T2890" s="99">
        <v>21.602107279468299</v>
      </c>
      <c r="U2890" s="99">
        <v>399.61558902263602</v>
      </c>
      <c r="V2890" s="99">
        <v>8156.47390121222</v>
      </c>
      <c r="W2890" s="99">
        <v>8773.1003960370999</v>
      </c>
      <c r="X2890" s="99">
        <v>86989.8178215027</v>
      </c>
      <c r="Y2890" s="99">
        <v>11782.343657136</v>
      </c>
      <c r="Z2890" s="99">
        <v>3151.2110849916899</v>
      </c>
      <c r="AA2890" s="99">
        <v>0</v>
      </c>
      <c r="AB2890" s="99">
        <v>0</v>
      </c>
      <c r="AC2890" s="99">
        <v>82324.028711318999</v>
      </c>
      <c r="AD2890" s="99">
        <v>0</v>
      </c>
      <c r="AE2890" s="99">
        <v>8020.3279641866702</v>
      </c>
      <c r="AF2890" s="99">
        <v>6086.7127491831798</v>
      </c>
      <c r="AG2890" s="99">
        <v>18543.121129512801</v>
      </c>
      <c r="AH2890" s="99">
        <v>9742.5053559541702</v>
      </c>
      <c r="AI2890" s="99">
        <v>0</v>
      </c>
      <c r="AJ2890" s="99">
        <v>61380.824105739601</v>
      </c>
      <c r="AK2890" s="99">
        <v>2443.7406615018799</v>
      </c>
      <c r="AL2890" s="99">
        <v>0</v>
      </c>
      <c r="AM2890" s="99">
        <v>4911.0137491226196</v>
      </c>
      <c r="AN2890" s="99">
        <v>128311.819904327</v>
      </c>
      <c r="AO2890" s="99">
        <v>68317.400129318194</v>
      </c>
      <c r="AP2890" s="99">
        <v>78940.098136901899</v>
      </c>
      <c r="AQ2890" s="99">
        <v>636976.75711059605</v>
      </c>
      <c r="AR2890" s="99">
        <v>87561.205533027605</v>
      </c>
      <c r="AS2890" s="99">
        <v>21313.6016838551</v>
      </c>
      <c r="AT2890" s="99">
        <v>0</v>
      </c>
      <c r="AU2890" s="99">
        <v>0</v>
      </c>
      <c r="AV2890" s="99">
        <v>230070.08405303999</v>
      </c>
      <c r="AW2890" s="99">
        <v>0</v>
      </c>
      <c r="AX2890" s="99">
        <v>64516.959462165803</v>
      </c>
      <c r="AY2890" s="99">
        <v>46721.791582584403</v>
      </c>
      <c r="AZ2890" s="99">
        <v>130306.26076030701</v>
      </c>
      <c r="BA2890" s="99">
        <v>80951.849096298203</v>
      </c>
      <c r="BB2890" s="99">
        <v>0</v>
      </c>
      <c r="BC2890" s="99">
        <v>467890.73056793201</v>
      </c>
      <c r="BD2890" s="99">
        <v>15778.633478403101</v>
      </c>
      <c r="BE2890" s="99">
        <v>0</v>
      </c>
      <c r="BF2890" s="99">
        <v>34180.0028991699</v>
      </c>
      <c r="BG2890" s="99">
        <v>343768.84303665202</v>
      </c>
      <c r="BH2890" s="99">
        <v>6740.5573065876997</v>
      </c>
      <c r="BI2890" s="99">
        <v>10820.6257791519</v>
      </c>
      <c r="BJ2890" s="99">
        <v>213243.69643974301</v>
      </c>
      <c r="BK2890" s="99">
        <v>30594.245623111699</v>
      </c>
      <c r="BL2890" s="99">
        <v>0</v>
      </c>
      <c r="BM2890" s="99">
        <v>0</v>
      </c>
      <c r="BN2890" s="99">
        <v>0</v>
      </c>
      <c r="BO2890" s="99">
        <v>0</v>
      </c>
      <c r="BP2890" s="99">
        <v>0</v>
      </c>
      <c r="BQ2890" s="99">
        <v>0</v>
      </c>
      <c r="BR2890" s="99">
        <v>13988.3239428997</v>
      </c>
      <c r="BS2890" s="99">
        <v>53176.738556384997</v>
      </c>
      <c r="BT2890" s="99">
        <v>15692.6265753508</v>
      </c>
      <c r="BU2890" s="99">
        <v>0</v>
      </c>
      <c r="BV2890" s="99">
        <v>149788.92448806801</v>
      </c>
      <c r="BW2890" s="99">
        <v>1895.4929630607401</v>
      </c>
      <c r="BX2890" s="99">
        <v>0</v>
      </c>
      <c r="BY2890" s="99">
        <v>0</v>
      </c>
      <c r="BZ2890" s="99">
        <v>0</v>
      </c>
      <c r="CA2890" s="99">
        <v>614.24887657910597</v>
      </c>
      <c r="CB2890" s="99">
        <v>104093.721761703</v>
      </c>
      <c r="CC2890" s="99">
        <v>783452.64927673305</v>
      </c>
      <c r="CD2890" s="99">
        <v>235729.08865356399</v>
      </c>
      <c r="CE2890" s="99">
        <v>37.324567476753103</v>
      </c>
      <c r="CF2890" s="99">
        <v>8292.6301183700598</v>
      </c>
      <c r="CG2890" s="99">
        <v>56354.256581783302</v>
      </c>
      <c r="CH2890" s="99">
        <v>0</v>
      </c>
      <c r="CI2890" s="99">
        <v>651.105306498706</v>
      </c>
      <c r="CJ2890" s="99">
        <v>112856.998464584</v>
      </c>
      <c r="CK2890" s="99">
        <v>846324.48699951195</v>
      </c>
      <c r="CL2890" s="99">
        <v>238776.13039970401</v>
      </c>
      <c r="CM2890" s="166">
        <v>1044.69627732038</v>
      </c>
      <c r="CN2890" s="166">
        <v>240901.74748039199</v>
      </c>
      <c r="CO2890" s="166">
        <v>1189834.21482849</v>
      </c>
      <c r="CP2890" s="99">
        <v>238776.13039970401</v>
      </c>
      <c r="CQ2890" s="99">
        <v>0</v>
      </c>
      <c r="CR2890" s="99">
        <v>0</v>
      </c>
      <c r="CS2890" s="99">
        <v>0</v>
      </c>
      <c r="CT2890" s="99">
        <v>0</v>
      </c>
      <c r="CU2890" s="98">
        <v>643.94488042</v>
      </c>
      <c r="CV2890" s="98">
        <v>244.96230485699999</v>
      </c>
      <c r="CW2890" s="98">
        <v>112386.35188007305</v>
      </c>
      <c r="CX2890" s="98">
        <v>839806.90585851634</v>
      </c>
    </row>
    <row r="2891" spans="1:102" x14ac:dyDescent="0.2">
      <c r="A2891" s="98" t="s">
        <v>195</v>
      </c>
      <c r="B2891" s="100">
        <v>38869</v>
      </c>
      <c r="C2891" s="99">
        <v>103.86748297139999</v>
      </c>
      <c r="D2891" s="99">
        <v>65.311751804314596</v>
      </c>
      <c r="E2891" s="99">
        <v>436.44605848193203</v>
      </c>
      <c r="F2891" s="99">
        <v>86.975885781459496</v>
      </c>
      <c r="G2891" s="99">
        <v>18.647446178831199</v>
      </c>
      <c r="H2891" s="99">
        <v>0</v>
      </c>
      <c r="I2891" s="99">
        <v>0</v>
      </c>
      <c r="J2891" s="99">
        <v>244.89912729896599</v>
      </c>
      <c r="K2891" s="99">
        <v>0</v>
      </c>
      <c r="L2891" s="99">
        <v>101.312677667476</v>
      </c>
      <c r="M2891" s="99">
        <v>77.629863576963501</v>
      </c>
      <c r="N2891" s="99">
        <v>115.438410711475</v>
      </c>
      <c r="O2891" s="99">
        <v>80.582841366529493</v>
      </c>
      <c r="P2891" s="99">
        <v>0</v>
      </c>
      <c r="Q2891" s="99">
        <v>246.71024030633299</v>
      </c>
      <c r="R2891" s="99">
        <v>14.981665673083601</v>
      </c>
      <c r="S2891" s="99">
        <v>0</v>
      </c>
      <c r="T2891" s="99">
        <v>18.424196522450099</v>
      </c>
      <c r="U2891" s="99">
        <v>401.00623979791999</v>
      </c>
      <c r="V2891" s="99">
        <v>8563.3134437799508</v>
      </c>
      <c r="W2891" s="99">
        <v>9000.9992609023993</v>
      </c>
      <c r="X2891" s="99">
        <v>83749.006984710693</v>
      </c>
      <c r="Y2891" s="99">
        <v>12218.271939992899</v>
      </c>
      <c r="Z2891" s="99">
        <v>4112.2375206947299</v>
      </c>
      <c r="AA2891" s="99">
        <v>0</v>
      </c>
      <c r="AB2891" s="99">
        <v>0</v>
      </c>
      <c r="AC2891" s="99">
        <v>89291.750405311599</v>
      </c>
      <c r="AD2891" s="99">
        <v>0</v>
      </c>
      <c r="AE2891" s="99">
        <v>8442.6714478731192</v>
      </c>
      <c r="AF2891" s="99">
        <v>6099.1934111714399</v>
      </c>
      <c r="AG2891" s="99">
        <v>17935.408230781599</v>
      </c>
      <c r="AH2891" s="99">
        <v>10167.599020838699</v>
      </c>
      <c r="AI2891" s="99">
        <v>0</v>
      </c>
      <c r="AJ2891" s="99">
        <v>57692.314518451698</v>
      </c>
      <c r="AK2891" s="99">
        <v>3203.9579630196099</v>
      </c>
      <c r="AL2891" s="99">
        <v>0</v>
      </c>
      <c r="AM2891" s="99">
        <v>4600.2631199359903</v>
      </c>
      <c r="AN2891" s="99">
        <v>130745.53912830399</v>
      </c>
      <c r="AO2891" s="99">
        <v>73906.906455993696</v>
      </c>
      <c r="AP2891" s="99">
        <v>76304.696130752607</v>
      </c>
      <c r="AQ2891" s="99">
        <v>625291.759529114</v>
      </c>
      <c r="AR2891" s="99">
        <v>91840.476650237993</v>
      </c>
      <c r="AS2891" s="99">
        <v>25711.202670335799</v>
      </c>
      <c r="AT2891" s="99">
        <v>0</v>
      </c>
      <c r="AU2891" s="99">
        <v>0</v>
      </c>
      <c r="AV2891" s="99">
        <v>251579.59459495501</v>
      </c>
      <c r="AW2891" s="99">
        <v>0</v>
      </c>
      <c r="AX2891" s="99">
        <v>68003.101475715594</v>
      </c>
      <c r="AY2891" s="99">
        <v>46394.076686859102</v>
      </c>
      <c r="AZ2891" s="99">
        <v>122404.10677909901</v>
      </c>
      <c r="BA2891" s="99">
        <v>88416.0769882202</v>
      </c>
      <c r="BB2891" s="99">
        <v>0</v>
      </c>
      <c r="BC2891" s="99">
        <v>452935.36013031</v>
      </c>
      <c r="BD2891" s="99">
        <v>21033.1611635685</v>
      </c>
      <c r="BE2891" s="99">
        <v>0</v>
      </c>
      <c r="BF2891" s="99">
        <v>32331.7632234097</v>
      </c>
      <c r="BG2891" s="99">
        <v>356217.86621475202</v>
      </c>
      <c r="BH2891" s="99">
        <v>7835.6877852082298</v>
      </c>
      <c r="BI2891" s="99">
        <v>8747.3320667743701</v>
      </c>
      <c r="BJ2891" s="99">
        <v>200078.08958625799</v>
      </c>
      <c r="BK2891" s="99">
        <v>31392.8904612064</v>
      </c>
      <c r="BL2891" s="99">
        <v>0</v>
      </c>
      <c r="BM2891" s="99">
        <v>0</v>
      </c>
      <c r="BN2891" s="99">
        <v>0</v>
      </c>
      <c r="BO2891" s="99">
        <v>0</v>
      </c>
      <c r="BP2891" s="99">
        <v>0</v>
      </c>
      <c r="BQ2891" s="99">
        <v>0</v>
      </c>
      <c r="BR2891" s="99">
        <v>13186.462504744501</v>
      </c>
      <c r="BS2891" s="99">
        <v>44745.118142127998</v>
      </c>
      <c r="BT2891" s="99">
        <v>17131.563048362699</v>
      </c>
      <c r="BU2891" s="99">
        <v>0</v>
      </c>
      <c r="BV2891" s="99">
        <v>141500.85598182699</v>
      </c>
      <c r="BW2891" s="99">
        <v>2511.5021848678598</v>
      </c>
      <c r="BX2891" s="99">
        <v>0</v>
      </c>
      <c r="BY2891" s="99">
        <v>0</v>
      </c>
      <c r="BZ2891" s="99">
        <v>0</v>
      </c>
      <c r="CA2891" s="99">
        <v>605.44892272353195</v>
      </c>
      <c r="CB2891" s="99">
        <v>100742.724360466</v>
      </c>
      <c r="CC2891" s="99">
        <v>773942.75776672398</v>
      </c>
      <c r="CD2891" s="99">
        <v>214597.85103416399</v>
      </c>
      <c r="CE2891" s="99">
        <v>37.075824727769898</v>
      </c>
      <c r="CF2891" s="99">
        <v>9149.3938665389996</v>
      </c>
      <c r="CG2891" s="99">
        <v>61481.491215705901</v>
      </c>
      <c r="CH2891" s="99">
        <v>0</v>
      </c>
      <c r="CI2891" s="99">
        <v>643.01143913716101</v>
      </c>
      <c r="CJ2891" s="99">
        <v>109437.044556618</v>
      </c>
      <c r="CK2891" s="99">
        <v>839707.36341857899</v>
      </c>
      <c r="CL2891" s="99">
        <v>218601.90775489801</v>
      </c>
      <c r="CM2891" s="166">
        <v>1042.3956804275499</v>
      </c>
      <c r="CN2891" s="166">
        <v>241154.393163681</v>
      </c>
      <c r="CO2891" s="166">
        <v>1192568.4158020001</v>
      </c>
      <c r="CP2891" s="99">
        <v>218601.90775489801</v>
      </c>
      <c r="CQ2891" s="99">
        <v>0</v>
      </c>
      <c r="CR2891" s="99">
        <v>0</v>
      </c>
      <c r="CS2891" s="99">
        <v>0</v>
      </c>
      <c r="CT2891" s="99">
        <v>0</v>
      </c>
      <c r="CU2891" s="98">
        <v>610.96924267999998</v>
      </c>
      <c r="CV2891" s="98">
        <v>261.07951079700001</v>
      </c>
      <c r="CW2891" s="98">
        <v>109892.118227005</v>
      </c>
      <c r="CX2891" s="98">
        <v>835424.24898242985</v>
      </c>
    </row>
    <row r="2892" spans="1:102" x14ac:dyDescent="0.2">
      <c r="A2892" s="98" t="s">
        <v>195</v>
      </c>
      <c r="B2892" s="100">
        <v>38961</v>
      </c>
      <c r="C2892" s="99">
        <v>107.67963534407301</v>
      </c>
      <c r="D2892" s="99">
        <v>65.814078942872598</v>
      </c>
      <c r="E2892" s="99">
        <v>441.562169857323</v>
      </c>
      <c r="F2892" s="99">
        <v>92.652805957943201</v>
      </c>
      <c r="G2892" s="99">
        <v>21.2091717929579</v>
      </c>
      <c r="H2892" s="99">
        <v>0</v>
      </c>
      <c r="I2892" s="99">
        <v>0</v>
      </c>
      <c r="J2892" s="99">
        <v>276.85432783141698</v>
      </c>
      <c r="K2892" s="99">
        <v>0</v>
      </c>
      <c r="L2892" s="99">
        <v>106.434720664285</v>
      </c>
      <c r="M2892" s="99">
        <v>79.456609503366096</v>
      </c>
      <c r="N2892" s="99">
        <v>112.613016536459</v>
      </c>
      <c r="O2892" s="99">
        <v>75.921969076618595</v>
      </c>
      <c r="P2892" s="99">
        <v>0</v>
      </c>
      <c r="Q2892" s="99">
        <v>247.29008103534599</v>
      </c>
      <c r="R2892" s="99">
        <v>16.0182870894205</v>
      </c>
      <c r="S2892" s="99">
        <v>0</v>
      </c>
      <c r="T2892" s="99">
        <v>15.0323310012463</v>
      </c>
      <c r="U2892" s="99">
        <v>419.85056256502901</v>
      </c>
      <c r="V2892" s="99">
        <v>8841.7130297422409</v>
      </c>
      <c r="W2892" s="99">
        <v>8713.9768495559692</v>
      </c>
      <c r="X2892" s="99">
        <v>79847.698578834505</v>
      </c>
      <c r="Y2892" s="99">
        <v>10555.7970856428</v>
      </c>
      <c r="Z2892" s="99">
        <v>3979.70665836334</v>
      </c>
      <c r="AA2892" s="99">
        <v>0</v>
      </c>
      <c r="AB2892" s="99">
        <v>0</v>
      </c>
      <c r="AC2892" s="99">
        <v>97754.575945854202</v>
      </c>
      <c r="AD2892" s="99">
        <v>0</v>
      </c>
      <c r="AE2892" s="99">
        <v>7177.4868913888904</v>
      </c>
      <c r="AF2892" s="99">
        <v>5502.3714365959204</v>
      </c>
      <c r="AG2892" s="99">
        <v>16609.769386768301</v>
      </c>
      <c r="AH2892" s="99">
        <v>10753.006884336501</v>
      </c>
      <c r="AI2892" s="99">
        <v>0</v>
      </c>
      <c r="AJ2892" s="99">
        <v>57371.5582017899</v>
      </c>
      <c r="AK2892" s="99">
        <v>2998.2453707158602</v>
      </c>
      <c r="AL2892" s="99">
        <v>0</v>
      </c>
      <c r="AM2892" s="99">
        <v>3160.3660476505802</v>
      </c>
      <c r="AN2892" s="99">
        <v>132429.18066787699</v>
      </c>
      <c r="AO2892" s="99">
        <v>76694.299940109297</v>
      </c>
      <c r="AP2892" s="99">
        <v>77109.781880378694</v>
      </c>
      <c r="AQ2892" s="99">
        <v>598123.08953094506</v>
      </c>
      <c r="AR2892" s="99">
        <v>83455.093816757202</v>
      </c>
      <c r="AS2892" s="99">
        <v>27017.631989002199</v>
      </c>
      <c r="AT2892" s="99">
        <v>0</v>
      </c>
      <c r="AU2892" s="99">
        <v>0</v>
      </c>
      <c r="AV2892" s="99">
        <v>282140.25506973302</v>
      </c>
      <c r="AW2892" s="99">
        <v>0</v>
      </c>
      <c r="AX2892" s="99">
        <v>58516.201128482797</v>
      </c>
      <c r="AY2892" s="99">
        <v>43772.036097526601</v>
      </c>
      <c r="AZ2892" s="99">
        <v>115509.99405860899</v>
      </c>
      <c r="BA2892" s="99">
        <v>92818.701117515593</v>
      </c>
      <c r="BB2892" s="99">
        <v>0</v>
      </c>
      <c r="BC2892" s="99">
        <v>434446.44766235398</v>
      </c>
      <c r="BD2892" s="99">
        <v>21477.934910774198</v>
      </c>
      <c r="BE2892" s="99">
        <v>0</v>
      </c>
      <c r="BF2892" s="99">
        <v>22869.349661827098</v>
      </c>
      <c r="BG2892" s="99">
        <v>370786.18854522699</v>
      </c>
      <c r="BH2892" s="99">
        <v>9273.6919114589691</v>
      </c>
      <c r="BI2892" s="99">
        <v>9534.0396258831006</v>
      </c>
      <c r="BJ2892" s="99">
        <v>192237.220937729</v>
      </c>
      <c r="BK2892" s="99">
        <v>26511.408844471</v>
      </c>
      <c r="BL2892" s="99">
        <v>0</v>
      </c>
      <c r="BM2892" s="99">
        <v>0</v>
      </c>
      <c r="BN2892" s="99">
        <v>0</v>
      </c>
      <c r="BO2892" s="99">
        <v>0</v>
      </c>
      <c r="BP2892" s="99">
        <v>0</v>
      </c>
      <c r="BQ2892" s="99">
        <v>0</v>
      </c>
      <c r="BR2892" s="99">
        <v>12938.324979782101</v>
      </c>
      <c r="BS2892" s="99">
        <v>41059.955456733704</v>
      </c>
      <c r="BT2892" s="99">
        <v>17975.480420827898</v>
      </c>
      <c r="BU2892" s="99">
        <v>0</v>
      </c>
      <c r="BV2892" s="99">
        <v>138567.37296676601</v>
      </c>
      <c r="BW2892" s="99">
        <v>2409.2213434874998</v>
      </c>
      <c r="BX2892" s="99">
        <v>0</v>
      </c>
      <c r="BY2892" s="99">
        <v>0</v>
      </c>
      <c r="BZ2892" s="99">
        <v>0</v>
      </c>
      <c r="CA2892" s="99">
        <v>612.58234646171297</v>
      </c>
      <c r="CB2892" s="99">
        <v>97568.687274932905</v>
      </c>
      <c r="CC2892" s="99">
        <v>754386.51434326195</v>
      </c>
      <c r="CD2892" s="99">
        <v>210121.67414093</v>
      </c>
      <c r="CE2892" s="99">
        <v>35.740687513723998</v>
      </c>
      <c r="CF2892" s="99">
        <v>7009.3515753745996</v>
      </c>
      <c r="CG2892" s="99">
        <v>50331.794729709603</v>
      </c>
      <c r="CH2892" s="99">
        <v>0</v>
      </c>
      <c r="CI2892" s="99">
        <v>647.36214136332296</v>
      </c>
      <c r="CJ2892" s="99">
        <v>104608.16604328201</v>
      </c>
      <c r="CK2892" s="99">
        <v>796394.04713439895</v>
      </c>
      <c r="CL2892" s="99">
        <v>213789.857213974</v>
      </c>
      <c r="CM2892" s="166">
        <v>1070.1010081172001</v>
      </c>
      <c r="CN2892" s="166">
        <v>236227.59080123901</v>
      </c>
      <c r="CO2892" s="166">
        <v>1170469.5306243901</v>
      </c>
      <c r="CP2892" s="99">
        <v>213789.857213974</v>
      </c>
      <c r="CQ2892" s="99">
        <v>0</v>
      </c>
      <c r="CR2892" s="99">
        <v>0</v>
      </c>
      <c r="CS2892" s="99">
        <v>0</v>
      </c>
      <c r="CT2892" s="99">
        <v>0</v>
      </c>
      <c r="CU2892" s="98">
        <v>597.70909455799995</v>
      </c>
      <c r="CV2892" s="98">
        <v>296.87646887099999</v>
      </c>
      <c r="CW2892" s="98">
        <v>104578.03885030751</v>
      </c>
      <c r="CX2892" s="98">
        <v>804718.30907297158</v>
      </c>
    </row>
    <row r="2893" spans="1:102" x14ac:dyDescent="0.2">
      <c r="A2893" s="98" t="s">
        <v>195</v>
      </c>
      <c r="B2893" s="100">
        <v>39052</v>
      </c>
      <c r="C2893" s="99">
        <v>110.642597415484</v>
      </c>
      <c r="D2893" s="99">
        <v>71.825544699095204</v>
      </c>
      <c r="E2893" s="99">
        <v>447.59970584139199</v>
      </c>
      <c r="F2893" s="99">
        <v>109.770961447619</v>
      </c>
      <c r="G2893" s="99">
        <v>19.352595487842301</v>
      </c>
      <c r="H2893" s="99">
        <v>0</v>
      </c>
      <c r="I2893" s="99">
        <v>0</v>
      </c>
      <c r="J2893" s="99">
        <v>319.40216145291902</v>
      </c>
      <c r="K2893" s="99">
        <v>0</v>
      </c>
      <c r="L2893" s="99">
        <v>117.252529877238</v>
      </c>
      <c r="M2893" s="99">
        <v>82.451108806766598</v>
      </c>
      <c r="N2893" s="99">
        <v>106.955945859663</v>
      </c>
      <c r="O2893" s="99">
        <v>84.047493563965006</v>
      </c>
      <c r="P2893" s="99">
        <v>0</v>
      </c>
      <c r="Q2893" s="99">
        <v>251.652983171865</v>
      </c>
      <c r="R2893" s="99">
        <v>18.3083163418341</v>
      </c>
      <c r="S2893" s="99">
        <v>0</v>
      </c>
      <c r="T2893" s="99">
        <v>11.611838090233499</v>
      </c>
      <c r="U2893" s="99">
        <v>428.49725548922999</v>
      </c>
      <c r="V2893" s="99">
        <v>8767.0442740917206</v>
      </c>
      <c r="W2893" s="99">
        <v>8023.2524914741498</v>
      </c>
      <c r="X2893" s="99">
        <v>79940.716684341402</v>
      </c>
      <c r="Y2893" s="99">
        <v>10429.277224183101</v>
      </c>
      <c r="Z2893" s="99">
        <v>3556.8358992040198</v>
      </c>
      <c r="AA2893" s="99">
        <v>0</v>
      </c>
      <c r="AB2893" s="99">
        <v>0</v>
      </c>
      <c r="AC2893" s="99">
        <v>116160.522013664</v>
      </c>
      <c r="AD2893" s="99">
        <v>0</v>
      </c>
      <c r="AE2893" s="99">
        <v>7720.9825477600098</v>
      </c>
      <c r="AF2893" s="99">
        <v>5913.3646815419197</v>
      </c>
      <c r="AG2893" s="99">
        <v>16597.681519031499</v>
      </c>
      <c r="AH2893" s="99">
        <v>9924.0343532562292</v>
      </c>
      <c r="AI2893" s="99">
        <v>0</v>
      </c>
      <c r="AJ2893" s="99">
        <v>54420.155468940698</v>
      </c>
      <c r="AK2893" s="99">
        <v>3238.98787891865</v>
      </c>
      <c r="AL2893" s="99">
        <v>0</v>
      </c>
      <c r="AM2893" s="99">
        <v>2438.65263396502</v>
      </c>
      <c r="AN2893" s="99">
        <v>138382.29893493699</v>
      </c>
      <c r="AO2893" s="99">
        <v>78233.248428344697</v>
      </c>
      <c r="AP2893" s="99">
        <v>71742.009342193604</v>
      </c>
      <c r="AQ2893" s="99">
        <v>606860.93600463902</v>
      </c>
      <c r="AR2893" s="99">
        <v>85922.645519256606</v>
      </c>
      <c r="AS2893" s="99">
        <v>25583.207721471801</v>
      </c>
      <c r="AT2893" s="99">
        <v>0</v>
      </c>
      <c r="AU2893" s="99">
        <v>0</v>
      </c>
      <c r="AV2893" s="99">
        <v>334288.09116363502</v>
      </c>
      <c r="AW2893" s="99">
        <v>0</v>
      </c>
      <c r="AX2893" s="99">
        <v>68608.274286270098</v>
      </c>
      <c r="AY2893" s="99">
        <v>46546.952746868097</v>
      </c>
      <c r="AZ2893" s="99">
        <v>117556.975588799</v>
      </c>
      <c r="BA2893" s="99">
        <v>87985.869812965393</v>
      </c>
      <c r="BB2893" s="99">
        <v>0</v>
      </c>
      <c r="BC2893" s="99">
        <v>433024.49485397298</v>
      </c>
      <c r="BD2893" s="99">
        <v>22518.852710723899</v>
      </c>
      <c r="BE2893" s="99">
        <v>0</v>
      </c>
      <c r="BF2893" s="99">
        <v>17711.993751049002</v>
      </c>
      <c r="BG2893" s="99">
        <v>391296.095230103</v>
      </c>
      <c r="BH2893" s="99">
        <v>9251.1673073768598</v>
      </c>
      <c r="BI2893" s="99">
        <v>10936.3995680809</v>
      </c>
      <c r="BJ2893" s="99">
        <v>192499.92653656</v>
      </c>
      <c r="BK2893" s="99">
        <v>25762.982688427001</v>
      </c>
      <c r="BL2893" s="99">
        <v>0</v>
      </c>
      <c r="BM2893" s="99">
        <v>0</v>
      </c>
      <c r="BN2893" s="99">
        <v>0</v>
      </c>
      <c r="BO2893" s="99">
        <v>0</v>
      </c>
      <c r="BP2893" s="99">
        <v>0</v>
      </c>
      <c r="BQ2893" s="99">
        <v>0</v>
      </c>
      <c r="BR2893" s="99">
        <v>13566.694094181101</v>
      </c>
      <c r="BS2893" s="99">
        <v>41382.486420154601</v>
      </c>
      <c r="BT2893" s="99">
        <v>17002.240720033598</v>
      </c>
      <c r="BU2893" s="99">
        <v>0</v>
      </c>
      <c r="BV2893" s="99">
        <v>139931.116336823</v>
      </c>
      <c r="BW2893" s="99">
        <v>2560.3639385700199</v>
      </c>
      <c r="BX2893" s="99">
        <v>0</v>
      </c>
      <c r="BY2893" s="99">
        <v>0</v>
      </c>
      <c r="BZ2893" s="99">
        <v>0</v>
      </c>
      <c r="CA2893" s="99">
        <v>628.86480717360996</v>
      </c>
      <c r="CB2893" s="99">
        <v>96889.759382247896</v>
      </c>
      <c r="CC2893" s="99">
        <v>755823.13471221901</v>
      </c>
      <c r="CD2893" s="99">
        <v>210675.00366401699</v>
      </c>
      <c r="CE2893" s="99">
        <v>31.836283947806798</v>
      </c>
      <c r="CF2893" s="99">
        <v>6210.4476073980304</v>
      </c>
      <c r="CG2893" s="99">
        <v>44184.724370956399</v>
      </c>
      <c r="CH2893" s="99">
        <v>0</v>
      </c>
      <c r="CI2893" s="99">
        <v>661.60333127528395</v>
      </c>
      <c r="CJ2893" s="99">
        <v>103146.76360607101</v>
      </c>
      <c r="CK2893" s="99">
        <v>798379.65132141102</v>
      </c>
      <c r="CL2893" s="99">
        <v>213775.266172409</v>
      </c>
      <c r="CM2893" s="166">
        <v>1090.2783733010299</v>
      </c>
      <c r="CN2893" s="166">
        <v>240837.42990684501</v>
      </c>
      <c r="CO2893" s="166">
        <v>1188080.05740356</v>
      </c>
      <c r="CP2893" s="99">
        <v>213775.266172409</v>
      </c>
      <c r="CQ2893" s="99">
        <v>0</v>
      </c>
      <c r="CR2893" s="99">
        <v>0</v>
      </c>
      <c r="CS2893" s="99">
        <v>0</v>
      </c>
      <c r="CT2893" s="99">
        <v>0</v>
      </c>
      <c r="CU2893" s="98">
        <v>570.32391060299994</v>
      </c>
      <c r="CV2893" s="98">
        <v>339.00829944399999</v>
      </c>
      <c r="CW2893" s="98">
        <v>103100.20698964593</v>
      </c>
      <c r="CX2893" s="98">
        <v>800007.85908317543</v>
      </c>
    </row>
    <row r="2894" spans="1:102" x14ac:dyDescent="0.2">
      <c r="A2894" s="98" t="s">
        <v>195</v>
      </c>
      <c r="B2894" s="100">
        <v>39142</v>
      </c>
      <c r="C2894" s="99">
        <v>112.27976666484</v>
      </c>
      <c r="D2894" s="99">
        <v>80.946301591582596</v>
      </c>
      <c r="E2894" s="99">
        <v>450.48474832624203</v>
      </c>
      <c r="F2894" s="99">
        <v>107.06198958028099</v>
      </c>
      <c r="G2894" s="99">
        <v>18.835950430948301</v>
      </c>
      <c r="H2894" s="99">
        <v>0</v>
      </c>
      <c r="I2894" s="99">
        <v>0</v>
      </c>
      <c r="J2894" s="99">
        <v>342.45128411799698</v>
      </c>
      <c r="K2894" s="99">
        <v>0</v>
      </c>
      <c r="L2894" s="99">
        <v>120.217919522896</v>
      </c>
      <c r="M2894" s="99">
        <v>82.383664340712102</v>
      </c>
      <c r="N2894" s="99">
        <v>109.994902392849</v>
      </c>
      <c r="O2894" s="99">
        <v>82.451396189630003</v>
      </c>
      <c r="P2894" s="99">
        <v>0</v>
      </c>
      <c r="Q2894" s="99">
        <v>260.44499545544397</v>
      </c>
      <c r="R2894" s="99">
        <v>20.561371053569001</v>
      </c>
      <c r="S2894" s="99">
        <v>0</v>
      </c>
      <c r="T2894" s="99">
        <v>10.644304314278999</v>
      </c>
      <c r="U2894" s="99">
        <v>443.31709383428102</v>
      </c>
      <c r="V2894" s="99">
        <v>9437.2269791364706</v>
      </c>
      <c r="W2894" s="99">
        <v>10337.080472350101</v>
      </c>
      <c r="X2894" s="99">
        <v>78755.742578506499</v>
      </c>
      <c r="Y2894" s="99">
        <v>11115.956853032099</v>
      </c>
      <c r="Z2894" s="99">
        <v>3897.5247003138102</v>
      </c>
      <c r="AA2894" s="99">
        <v>0</v>
      </c>
      <c r="AB2894" s="99">
        <v>0</v>
      </c>
      <c r="AC2894" s="99">
        <v>123420.52518558499</v>
      </c>
      <c r="AD2894" s="99">
        <v>0</v>
      </c>
      <c r="AE2894" s="99">
        <v>8772.2487324476206</v>
      </c>
      <c r="AF2894" s="99">
        <v>6162.3665446639097</v>
      </c>
      <c r="AG2894" s="99">
        <v>16377.871160745601</v>
      </c>
      <c r="AH2894" s="99">
        <v>9639.1563408374805</v>
      </c>
      <c r="AI2894" s="99">
        <v>0</v>
      </c>
      <c r="AJ2894" s="99">
        <v>57814.070759773298</v>
      </c>
      <c r="AK2894" s="99">
        <v>3937.3651187717901</v>
      </c>
      <c r="AL2894" s="99">
        <v>0</v>
      </c>
      <c r="AM2894" s="99">
        <v>1938.8212229460501</v>
      </c>
      <c r="AN2894" s="99">
        <v>140584.11836814901</v>
      </c>
      <c r="AO2894" s="99">
        <v>84585.173722267195</v>
      </c>
      <c r="AP2894" s="99">
        <v>96231.863917350798</v>
      </c>
      <c r="AQ2894" s="99">
        <v>592801.92057800305</v>
      </c>
      <c r="AR2894" s="99">
        <v>88696.235386848493</v>
      </c>
      <c r="AS2894" s="99">
        <v>27550.359802246101</v>
      </c>
      <c r="AT2894" s="99">
        <v>0</v>
      </c>
      <c r="AU2894" s="99">
        <v>0</v>
      </c>
      <c r="AV2894" s="99">
        <v>362444.23694610602</v>
      </c>
      <c r="AW2894" s="99">
        <v>0</v>
      </c>
      <c r="AX2894" s="99">
        <v>76268.266251563997</v>
      </c>
      <c r="AY2894" s="99">
        <v>49704.619180679299</v>
      </c>
      <c r="AZ2894" s="99">
        <v>115493.555334091</v>
      </c>
      <c r="BA2894" s="99">
        <v>89491.933080673203</v>
      </c>
      <c r="BB2894" s="99">
        <v>0</v>
      </c>
      <c r="BC2894" s="99">
        <v>447029.80091095</v>
      </c>
      <c r="BD2894" s="99">
        <v>27170.669238090501</v>
      </c>
      <c r="BE2894" s="99">
        <v>0</v>
      </c>
      <c r="BF2894" s="99">
        <v>14698.3307112455</v>
      </c>
      <c r="BG2894" s="99">
        <v>406367.54692459101</v>
      </c>
      <c r="BH2894" s="99">
        <v>9105.9116376638394</v>
      </c>
      <c r="BI2894" s="99">
        <v>9743.1244441270792</v>
      </c>
      <c r="BJ2894" s="99">
        <v>189010.80191802999</v>
      </c>
      <c r="BK2894" s="99">
        <v>27628.224218368501</v>
      </c>
      <c r="BL2894" s="99">
        <v>0</v>
      </c>
      <c r="BM2894" s="99">
        <v>0</v>
      </c>
      <c r="BN2894" s="99">
        <v>0</v>
      </c>
      <c r="BO2894" s="99">
        <v>0</v>
      </c>
      <c r="BP2894" s="99">
        <v>0</v>
      </c>
      <c r="BQ2894" s="99">
        <v>0</v>
      </c>
      <c r="BR2894" s="99">
        <v>14882.4091656208</v>
      </c>
      <c r="BS2894" s="99">
        <v>40330.899848938003</v>
      </c>
      <c r="BT2894" s="99">
        <v>17291.680408716202</v>
      </c>
      <c r="BU2894" s="99">
        <v>0</v>
      </c>
      <c r="BV2894" s="99">
        <v>136127.213956833</v>
      </c>
      <c r="BW2894" s="99">
        <v>3162.1022180914902</v>
      </c>
      <c r="BX2894" s="99">
        <v>0</v>
      </c>
      <c r="BY2894" s="99">
        <v>0</v>
      </c>
      <c r="BZ2894" s="99">
        <v>0</v>
      </c>
      <c r="CA2894" s="99">
        <v>647.36630109697603</v>
      </c>
      <c r="CB2894" s="99">
        <v>98502.0673685074</v>
      </c>
      <c r="CC2894" s="99">
        <v>771064.13931274402</v>
      </c>
      <c r="CD2894" s="99">
        <v>212644.580041885</v>
      </c>
      <c r="CE2894" s="99">
        <v>32.2923255097121</v>
      </c>
      <c r="CF2894" s="99">
        <v>6589.8431799411801</v>
      </c>
      <c r="CG2894" s="99">
        <v>46738.6025958061</v>
      </c>
      <c r="CH2894" s="99">
        <v>0</v>
      </c>
      <c r="CI2894" s="99">
        <v>678.89673513919104</v>
      </c>
      <c r="CJ2894" s="99">
        <v>105468.791324615</v>
      </c>
      <c r="CK2894" s="99">
        <v>824301.05366516102</v>
      </c>
      <c r="CL2894" s="99">
        <v>216597.964883804</v>
      </c>
      <c r="CM2894" s="166">
        <v>1117.8315241038799</v>
      </c>
      <c r="CN2894" s="166">
        <v>246107.487016678</v>
      </c>
      <c r="CO2894" s="166">
        <v>1230381.9796295201</v>
      </c>
      <c r="CP2894" s="99">
        <v>216597.964883804</v>
      </c>
      <c r="CQ2894" s="99">
        <v>0</v>
      </c>
      <c r="CR2894" s="99">
        <v>0</v>
      </c>
      <c r="CS2894" s="99">
        <v>0</v>
      </c>
      <c r="CT2894" s="99">
        <v>0</v>
      </c>
      <c r="CU2894" s="98">
        <v>565.59057123599996</v>
      </c>
      <c r="CV2894" s="98">
        <v>361.22983620100001</v>
      </c>
      <c r="CW2894" s="98">
        <v>105091.91054844858</v>
      </c>
      <c r="CX2894" s="98">
        <v>817802.74190855015</v>
      </c>
    </row>
    <row r="2895" spans="1:102" x14ac:dyDescent="0.2">
      <c r="A2895" s="98" t="s">
        <v>195</v>
      </c>
      <c r="B2895" s="100">
        <v>39234</v>
      </c>
      <c r="C2895" s="99">
        <v>118.322358715348</v>
      </c>
      <c r="D2895" s="99">
        <v>79.783348250202806</v>
      </c>
      <c r="E2895" s="99">
        <v>442.23391629383002</v>
      </c>
      <c r="F2895" s="99">
        <v>105.13738997932499</v>
      </c>
      <c r="G2895" s="99">
        <v>19.552692914847299</v>
      </c>
      <c r="H2895" s="99">
        <v>0</v>
      </c>
      <c r="I2895" s="99">
        <v>0</v>
      </c>
      <c r="J2895" s="99">
        <v>365.69408968836098</v>
      </c>
      <c r="K2895" s="99">
        <v>0</v>
      </c>
      <c r="L2895" s="99">
        <v>112.24237392842799</v>
      </c>
      <c r="M2895" s="99">
        <v>90.198298205621498</v>
      </c>
      <c r="N2895" s="99">
        <v>107.303335551172</v>
      </c>
      <c r="O2895" s="99">
        <v>85.602042649872601</v>
      </c>
      <c r="P2895" s="99">
        <v>0</v>
      </c>
      <c r="Q2895" s="99">
        <v>254.149928262457</v>
      </c>
      <c r="R2895" s="99">
        <v>16.929095099912999</v>
      </c>
      <c r="S2895" s="99">
        <v>0</v>
      </c>
      <c r="T2895" s="99">
        <v>9.8026769580319506</v>
      </c>
      <c r="U2895" s="99">
        <v>454.62037720158702</v>
      </c>
      <c r="V2895" s="99">
        <v>9289.8289607763309</v>
      </c>
      <c r="W2895" s="99">
        <v>10295.462110877001</v>
      </c>
      <c r="X2895" s="99">
        <v>74693.866510391206</v>
      </c>
      <c r="Y2895" s="99">
        <v>10928.171302676201</v>
      </c>
      <c r="Z2895" s="99">
        <v>3682.83300152421</v>
      </c>
      <c r="AA2895" s="99">
        <v>0</v>
      </c>
      <c r="AB2895" s="99">
        <v>0</v>
      </c>
      <c r="AC2895" s="99">
        <v>131224.58161163301</v>
      </c>
      <c r="AD2895" s="99">
        <v>0</v>
      </c>
      <c r="AE2895" s="99">
        <v>6929.9827669262904</v>
      </c>
      <c r="AF2895" s="99">
        <v>7166.3168351054201</v>
      </c>
      <c r="AG2895" s="99">
        <v>15563.5886684656</v>
      </c>
      <c r="AH2895" s="99">
        <v>8313.0594704151208</v>
      </c>
      <c r="AI2895" s="99">
        <v>0</v>
      </c>
      <c r="AJ2895" s="99">
        <v>57267.576854705803</v>
      </c>
      <c r="AK2895" s="99">
        <v>3312.2422593831998</v>
      </c>
      <c r="AL2895" s="99">
        <v>0</v>
      </c>
      <c r="AM2895" s="99">
        <v>1817.7791433632401</v>
      </c>
      <c r="AN2895" s="99">
        <v>147047.18083572399</v>
      </c>
      <c r="AO2895" s="99">
        <v>81071.878293991103</v>
      </c>
      <c r="AP2895" s="99">
        <v>85066.663681030303</v>
      </c>
      <c r="AQ2895" s="99">
        <v>566121.73454284703</v>
      </c>
      <c r="AR2895" s="99">
        <v>83908.246074676499</v>
      </c>
      <c r="AS2895" s="99">
        <v>26300.909256458301</v>
      </c>
      <c r="AT2895" s="99">
        <v>0</v>
      </c>
      <c r="AU2895" s="99">
        <v>0</v>
      </c>
      <c r="AV2895" s="99">
        <v>387066.81869506801</v>
      </c>
      <c r="AW2895" s="99">
        <v>0</v>
      </c>
      <c r="AX2895" s="99">
        <v>64447.933969497702</v>
      </c>
      <c r="AY2895" s="99">
        <v>59375.064123153701</v>
      </c>
      <c r="AZ2895" s="99">
        <v>113602.773066521</v>
      </c>
      <c r="BA2895" s="99">
        <v>75689.048291206404</v>
      </c>
      <c r="BB2895" s="99">
        <v>0</v>
      </c>
      <c r="BC2895" s="99">
        <v>423888.22806930501</v>
      </c>
      <c r="BD2895" s="99">
        <v>23180.988783597899</v>
      </c>
      <c r="BE2895" s="99">
        <v>0</v>
      </c>
      <c r="BF2895" s="99">
        <v>15248.499927520799</v>
      </c>
      <c r="BG2895" s="99">
        <v>429078.55566406302</v>
      </c>
      <c r="BH2895" s="99">
        <v>10198.921605587</v>
      </c>
      <c r="BI2895" s="99">
        <v>13602.071451306299</v>
      </c>
      <c r="BJ2895" s="99">
        <v>185849.50000762899</v>
      </c>
      <c r="BK2895" s="99">
        <v>27247.0691485405</v>
      </c>
      <c r="BL2895" s="99">
        <v>0</v>
      </c>
      <c r="BM2895" s="99">
        <v>0</v>
      </c>
      <c r="BN2895" s="99">
        <v>0</v>
      </c>
      <c r="BO2895" s="99">
        <v>0</v>
      </c>
      <c r="BP2895" s="99">
        <v>0</v>
      </c>
      <c r="BQ2895" s="99">
        <v>0</v>
      </c>
      <c r="BR2895" s="99">
        <v>16391.095672369</v>
      </c>
      <c r="BS2895" s="99">
        <v>41944.423694610603</v>
      </c>
      <c r="BT2895" s="99">
        <v>14663.6595375538</v>
      </c>
      <c r="BU2895" s="99">
        <v>0</v>
      </c>
      <c r="BV2895" s="99">
        <v>137418.75350570699</v>
      </c>
      <c r="BW2895" s="99">
        <v>2688.9089747369298</v>
      </c>
      <c r="BX2895" s="99">
        <v>0</v>
      </c>
      <c r="BY2895" s="99">
        <v>0</v>
      </c>
      <c r="BZ2895" s="99">
        <v>0</v>
      </c>
      <c r="CA2895" s="99">
        <v>641.76383993029594</v>
      </c>
      <c r="CB2895" s="99">
        <v>93869.992864608794</v>
      </c>
      <c r="CC2895" s="99">
        <v>734103.06102752697</v>
      </c>
      <c r="CD2895" s="99">
        <v>208039.67536926299</v>
      </c>
      <c r="CE2895" s="99">
        <v>30.261554650962399</v>
      </c>
      <c r="CF2895" s="99">
        <v>5919.9358501434299</v>
      </c>
      <c r="CG2895" s="99">
        <v>43448.355311870597</v>
      </c>
      <c r="CH2895" s="99">
        <v>0</v>
      </c>
      <c r="CI2895" s="99">
        <v>672.83292247354996</v>
      </c>
      <c r="CJ2895" s="99">
        <v>99351.223336219802</v>
      </c>
      <c r="CK2895" s="99">
        <v>781052.19832611096</v>
      </c>
      <c r="CL2895" s="99">
        <v>211756.00966453599</v>
      </c>
      <c r="CM2895" s="166">
        <v>1125.9350881129501</v>
      </c>
      <c r="CN2895" s="166">
        <v>248610.44457817101</v>
      </c>
      <c r="CO2895" s="166">
        <v>1211494.37684631</v>
      </c>
      <c r="CP2895" s="99">
        <v>211756.00966453599</v>
      </c>
      <c r="CQ2895" s="99">
        <v>0</v>
      </c>
      <c r="CR2895" s="99">
        <v>0</v>
      </c>
      <c r="CS2895" s="99">
        <v>0</v>
      </c>
      <c r="CT2895" s="99">
        <v>0</v>
      </c>
      <c r="CU2895" s="98">
        <v>542.88579797700004</v>
      </c>
      <c r="CV2895" s="98">
        <v>382.97591903199998</v>
      </c>
      <c r="CW2895" s="98">
        <v>99789.928714752226</v>
      </c>
      <c r="CX2895" s="98">
        <v>777551.41633939755</v>
      </c>
    </row>
    <row r="2896" spans="1:102" x14ac:dyDescent="0.2">
      <c r="A2896" s="98" t="s">
        <v>195</v>
      </c>
      <c r="B2896" s="100">
        <v>39326</v>
      </c>
      <c r="C2896" s="99">
        <v>118.508570242673</v>
      </c>
      <c r="D2896" s="99">
        <v>70.945827580988393</v>
      </c>
      <c r="E2896" s="99">
        <v>426.83024742081801</v>
      </c>
      <c r="F2896" s="99">
        <v>98.340479437261806</v>
      </c>
      <c r="G2896" s="99">
        <v>20.396011088974799</v>
      </c>
      <c r="H2896" s="99">
        <v>0</v>
      </c>
      <c r="I2896" s="99">
        <v>0</v>
      </c>
      <c r="J2896" s="99">
        <v>387.77340852841701</v>
      </c>
      <c r="K2896" s="99">
        <v>0</v>
      </c>
      <c r="L2896" s="99">
        <v>101.100715311244</v>
      </c>
      <c r="M2896" s="99">
        <v>83.801383616402703</v>
      </c>
      <c r="N2896" s="99">
        <v>110.84919182118</v>
      </c>
      <c r="O2896" s="99">
        <v>85.687350683845594</v>
      </c>
      <c r="P2896" s="99">
        <v>0</v>
      </c>
      <c r="Q2896" s="99">
        <v>241.94997105374901</v>
      </c>
      <c r="R2896" s="99">
        <v>19.105795321287601</v>
      </c>
      <c r="S2896" s="99">
        <v>0</v>
      </c>
      <c r="T2896" s="99">
        <v>8.0446036555804294</v>
      </c>
      <c r="U2896" s="99">
        <v>464.19638125598402</v>
      </c>
      <c r="V2896" s="99">
        <v>9411.4475915431995</v>
      </c>
      <c r="W2896" s="99">
        <v>9129.8609831333197</v>
      </c>
      <c r="X2896" s="99">
        <v>75352.776226997405</v>
      </c>
      <c r="Y2896" s="99">
        <v>11261.210893631</v>
      </c>
      <c r="Z2896" s="99">
        <v>3767.22025194764</v>
      </c>
      <c r="AA2896" s="99">
        <v>0</v>
      </c>
      <c r="AB2896" s="99">
        <v>0</v>
      </c>
      <c r="AC2896" s="99">
        <v>138182.05635833699</v>
      </c>
      <c r="AD2896" s="99">
        <v>0</v>
      </c>
      <c r="AE2896" s="99">
        <v>6617.6152571439698</v>
      </c>
      <c r="AF2896" s="99">
        <v>7758.64478003979</v>
      </c>
      <c r="AG2896" s="99">
        <v>16120.445669055</v>
      </c>
      <c r="AH2896" s="99">
        <v>8281.7045646905899</v>
      </c>
      <c r="AI2896" s="99">
        <v>0</v>
      </c>
      <c r="AJ2896" s="99">
        <v>53731.871178150199</v>
      </c>
      <c r="AK2896" s="99">
        <v>3417.0453184544999</v>
      </c>
      <c r="AL2896" s="99">
        <v>0</v>
      </c>
      <c r="AM2896" s="99">
        <v>1453.7092218846101</v>
      </c>
      <c r="AN2896" s="99">
        <v>152365.06478691101</v>
      </c>
      <c r="AO2896" s="99">
        <v>83007.3700885773</v>
      </c>
      <c r="AP2896" s="99">
        <v>66375.993784904495</v>
      </c>
      <c r="AQ2896" s="99">
        <v>570908.59487915004</v>
      </c>
      <c r="AR2896" s="99">
        <v>90354.606046676607</v>
      </c>
      <c r="AS2896" s="99">
        <v>26815.144926548001</v>
      </c>
      <c r="AT2896" s="99">
        <v>0</v>
      </c>
      <c r="AU2896" s="99">
        <v>0</v>
      </c>
      <c r="AV2896" s="99">
        <v>410082.50942993199</v>
      </c>
      <c r="AW2896" s="99">
        <v>0</v>
      </c>
      <c r="AX2896" s="99">
        <v>61834.544128894799</v>
      </c>
      <c r="AY2896" s="99">
        <v>64021.079496860497</v>
      </c>
      <c r="AZ2896" s="99">
        <v>115849.292298317</v>
      </c>
      <c r="BA2896" s="99">
        <v>74389.906417846694</v>
      </c>
      <c r="BB2896" s="99">
        <v>0</v>
      </c>
      <c r="BC2896" s="99">
        <v>399036.026355743</v>
      </c>
      <c r="BD2896" s="99">
        <v>23413.943264007601</v>
      </c>
      <c r="BE2896" s="99">
        <v>0</v>
      </c>
      <c r="BF2896" s="99">
        <v>11094.337313055999</v>
      </c>
      <c r="BG2896" s="99">
        <v>447262.11892700201</v>
      </c>
      <c r="BH2896" s="99">
        <v>9782.3433175086993</v>
      </c>
      <c r="BI2896" s="99">
        <v>12046.926069855699</v>
      </c>
      <c r="BJ2896" s="99">
        <v>184609.924543381</v>
      </c>
      <c r="BK2896" s="99">
        <v>29394.5337553024</v>
      </c>
      <c r="BL2896" s="99">
        <v>0</v>
      </c>
      <c r="BM2896" s="99">
        <v>0</v>
      </c>
      <c r="BN2896" s="99">
        <v>0</v>
      </c>
      <c r="BO2896" s="99">
        <v>0</v>
      </c>
      <c r="BP2896" s="99">
        <v>0</v>
      </c>
      <c r="BQ2896" s="99">
        <v>0</v>
      </c>
      <c r="BR2896" s="99">
        <v>15954.7618908882</v>
      </c>
      <c r="BS2896" s="99">
        <v>41908.162025928497</v>
      </c>
      <c r="BT2896" s="99">
        <v>14431.9004125595</v>
      </c>
      <c r="BU2896" s="99">
        <v>0</v>
      </c>
      <c r="BV2896" s="99">
        <v>133463.101003647</v>
      </c>
      <c r="BW2896" s="99">
        <v>2801.4004239738001</v>
      </c>
      <c r="BX2896" s="99">
        <v>0</v>
      </c>
      <c r="BY2896" s="99">
        <v>0</v>
      </c>
      <c r="BZ2896" s="99">
        <v>0</v>
      </c>
      <c r="CA2896" s="99">
        <v>613.51252821087803</v>
      </c>
      <c r="CB2896" s="99">
        <v>94373.989331245393</v>
      </c>
      <c r="CC2896" s="99">
        <v>725117.22439575195</v>
      </c>
      <c r="CD2896" s="99">
        <v>205788.31596755999</v>
      </c>
      <c r="CE2896" s="99">
        <v>31.6456443858333</v>
      </c>
      <c r="CF2896" s="99">
        <v>5967.2320952415503</v>
      </c>
      <c r="CG2896" s="99">
        <v>42787.886016845703</v>
      </c>
      <c r="CH2896" s="99">
        <v>0</v>
      </c>
      <c r="CI2896" s="99">
        <v>644.438062369823</v>
      </c>
      <c r="CJ2896" s="99">
        <v>100409.907917976</v>
      </c>
      <c r="CK2896" s="99">
        <v>758642.14176178002</v>
      </c>
      <c r="CL2896" s="99">
        <v>210024.38822937</v>
      </c>
      <c r="CM2896" s="166">
        <v>1110.2518682032801</v>
      </c>
      <c r="CN2896" s="166">
        <v>250779.30688858</v>
      </c>
      <c r="CO2896" s="166">
        <v>1204073.4023132301</v>
      </c>
      <c r="CP2896" s="99">
        <v>210024.38822937</v>
      </c>
      <c r="CQ2896" s="99">
        <v>0</v>
      </c>
      <c r="CR2896" s="99">
        <v>0</v>
      </c>
      <c r="CS2896" s="99">
        <v>0</v>
      </c>
      <c r="CT2896" s="99">
        <v>0</v>
      </c>
      <c r="CU2896" s="98">
        <v>511.23057873099998</v>
      </c>
      <c r="CV2896" s="98">
        <v>406.58794502500001</v>
      </c>
      <c r="CW2896" s="98">
        <v>100341.22142648694</v>
      </c>
      <c r="CX2896" s="98">
        <v>767905.11041259766</v>
      </c>
    </row>
    <row r="2897" spans="1:102" x14ac:dyDescent="0.2">
      <c r="A2897" s="98" t="s">
        <v>195</v>
      </c>
      <c r="B2897" s="100">
        <v>39417</v>
      </c>
      <c r="C2897" s="99">
        <v>118.539783995599</v>
      </c>
      <c r="D2897" s="99">
        <v>79.460410835221396</v>
      </c>
      <c r="E2897" s="99">
        <v>418.41790333017701</v>
      </c>
      <c r="F2897" s="99">
        <v>106.48986108321699</v>
      </c>
      <c r="G2897" s="99">
        <v>26.329546321881899</v>
      </c>
      <c r="H2897" s="99">
        <v>0</v>
      </c>
      <c r="I2897" s="99">
        <v>0</v>
      </c>
      <c r="J2897" s="99">
        <v>390.031923078001</v>
      </c>
      <c r="K2897" s="99">
        <v>0</v>
      </c>
      <c r="L2897" s="99">
        <v>109.407727662474</v>
      </c>
      <c r="M2897" s="99">
        <v>85.1998539855704</v>
      </c>
      <c r="N2897" s="99">
        <v>105.761883166619</v>
      </c>
      <c r="O2897" s="99">
        <v>87.233848755247905</v>
      </c>
      <c r="P2897" s="99">
        <v>0</v>
      </c>
      <c r="Q2897" s="99">
        <v>239.701990440488</v>
      </c>
      <c r="R2897" s="99">
        <v>23.293946327175899</v>
      </c>
      <c r="S2897" s="99">
        <v>0</v>
      </c>
      <c r="T2897" s="99">
        <v>8.4470662438543496</v>
      </c>
      <c r="U2897" s="99">
        <v>464.40677846595599</v>
      </c>
      <c r="V2897" s="99">
        <v>10430.7698607445</v>
      </c>
      <c r="W2897" s="99">
        <v>8685.8731532096899</v>
      </c>
      <c r="X2897" s="99">
        <v>72571.534820556597</v>
      </c>
      <c r="Y2897" s="99">
        <v>11831.935219168699</v>
      </c>
      <c r="Z2897" s="99">
        <v>4115.0617578625697</v>
      </c>
      <c r="AA2897" s="99">
        <v>0</v>
      </c>
      <c r="AB2897" s="99">
        <v>0</v>
      </c>
      <c r="AC2897" s="99">
        <v>143400.19311142</v>
      </c>
      <c r="AD2897" s="99">
        <v>0</v>
      </c>
      <c r="AE2897" s="99">
        <v>6660.4743036627797</v>
      </c>
      <c r="AF2897" s="99">
        <v>9028.8594168424606</v>
      </c>
      <c r="AG2897" s="99">
        <v>15268.746895313299</v>
      </c>
      <c r="AH2897" s="99">
        <v>8756.4929964542407</v>
      </c>
      <c r="AI2897" s="99">
        <v>0</v>
      </c>
      <c r="AJ2897" s="99">
        <v>53899.647276878401</v>
      </c>
      <c r="AK2897" s="99">
        <v>3864.92192816734</v>
      </c>
      <c r="AL2897" s="99">
        <v>0</v>
      </c>
      <c r="AM2897" s="99">
        <v>1404.2616870105301</v>
      </c>
      <c r="AN2897" s="99">
        <v>156436.20909881601</v>
      </c>
      <c r="AO2897" s="99">
        <v>92352.603052139297</v>
      </c>
      <c r="AP2897" s="99">
        <v>74765.627032279997</v>
      </c>
      <c r="AQ2897" s="99">
        <v>559331.05129241897</v>
      </c>
      <c r="AR2897" s="99">
        <v>96353.517701149001</v>
      </c>
      <c r="AS2897" s="99">
        <v>32004.583588838599</v>
      </c>
      <c r="AT2897" s="99">
        <v>0</v>
      </c>
      <c r="AU2897" s="99">
        <v>0</v>
      </c>
      <c r="AV2897" s="99">
        <v>430621.25666809099</v>
      </c>
      <c r="AW2897" s="99">
        <v>0</v>
      </c>
      <c r="AX2897" s="99">
        <v>62997.924565792098</v>
      </c>
      <c r="AY2897" s="99">
        <v>76345.327373504595</v>
      </c>
      <c r="AZ2897" s="99">
        <v>109410.694999695</v>
      </c>
      <c r="BA2897" s="99">
        <v>80417.735699653596</v>
      </c>
      <c r="BB2897" s="99">
        <v>0</v>
      </c>
      <c r="BC2897" s="99">
        <v>395200.96120071399</v>
      </c>
      <c r="BD2897" s="99">
        <v>28313.833188533801</v>
      </c>
      <c r="BE2897" s="99">
        <v>0</v>
      </c>
      <c r="BF2897" s="99">
        <v>11466.1174887419</v>
      </c>
      <c r="BG2897" s="99">
        <v>465351.08509063697</v>
      </c>
      <c r="BH2897" s="99">
        <v>11006.5973389149</v>
      </c>
      <c r="BI2897" s="99">
        <v>12740.817209005399</v>
      </c>
      <c r="BJ2897" s="99">
        <v>175982.041090012</v>
      </c>
      <c r="BK2897" s="99">
        <v>30599.967065095901</v>
      </c>
      <c r="BL2897" s="99">
        <v>0</v>
      </c>
      <c r="BM2897" s="99">
        <v>0</v>
      </c>
      <c r="BN2897" s="99">
        <v>0</v>
      </c>
      <c r="BO2897" s="99">
        <v>0</v>
      </c>
      <c r="BP2897" s="99">
        <v>0</v>
      </c>
      <c r="BQ2897" s="99">
        <v>0</v>
      </c>
      <c r="BR2897" s="99">
        <v>17247.727340221401</v>
      </c>
      <c r="BS2897" s="99">
        <v>38769.175142765002</v>
      </c>
      <c r="BT2897" s="99">
        <v>15525.0331292152</v>
      </c>
      <c r="BU2897" s="99">
        <v>0</v>
      </c>
      <c r="BV2897" s="99">
        <v>128013.253777504</v>
      </c>
      <c r="BW2897" s="99">
        <v>3266.3311568200602</v>
      </c>
      <c r="BX2897" s="99">
        <v>0</v>
      </c>
      <c r="BY2897" s="99">
        <v>0</v>
      </c>
      <c r="BZ2897" s="99">
        <v>0</v>
      </c>
      <c r="CA2897" s="99">
        <v>614.25958249717996</v>
      </c>
      <c r="CB2897" s="99">
        <v>91777.280570983901</v>
      </c>
      <c r="CC2897" s="99">
        <v>723739.222892761</v>
      </c>
      <c r="CD2897" s="99">
        <v>197040.570926666</v>
      </c>
      <c r="CE2897" s="99">
        <v>36.711801114957801</v>
      </c>
      <c r="CF2897" s="99">
        <v>6334.4252058267602</v>
      </c>
      <c r="CG2897" s="99">
        <v>47330.556501388601</v>
      </c>
      <c r="CH2897" s="99">
        <v>0</v>
      </c>
      <c r="CI2897" s="99">
        <v>651.65861131250904</v>
      </c>
      <c r="CJ2897" s="99">
        <v>98128.989308357195</v>
      </c>
      <c r="CK2897" s="99">
        <v>770504.99925994896</v>
      </c>
      <c r="CL2897" s="99">
        <v>201841.94539260899</v>
      </c>
      <c r="CM2897" s="166">
        <v>1111.17180107534</v>
      </c>
      <c r="CN2897" s="166">
        <v>252853.42099189799</v>
      </c>
      <c r="CO2897" s="166">
        <v>1234255.9304504399</v>
      </c>
      <c r="CP2897" s="99">
        <v>201841.94539260899</v>
      </c>
      <c r="CQ2897" s="99">
        <v>0</v>
      </c>
      <c r="CR2897" s="99">
        <v>0</v>
      </c>
      <c r="CS2897" s="99">
        <v>0</v>
      </c>
      <c r="CT2897" s="99">
        <v>0</v>
      </c>
      <c r="CU2897" s="98">
        <v>504.172237446</v>
      </c>
      <c r="CV2897" s="98">
        <v>411.50919278600003</v>
      </c>
      <c r="CW2897" s="98">
        <v>98111.705776810661</v>
      </c>
      <c r="CX2897" s="98">
        <v>771069.77939414955</v>
      </c>
    </row>
    <row r="2898" spans="1:102" x14ac:dyDescent="0.2">
      <c r="A2898" s="98" t="s">
        <v>195</v>
      </c>
      <c r="B2898" s="100">
        <v>39508</v>
      </c>
      <c r="C2898" s="99">
        <v>121.860584484413</v>
      </c>
      <c r="D2898" s="99">
        <v>82.088625397533207</v>
      </c>
      <c r="E2898" s="99">
        <v>414.45710650831501</v>
      </c>
      <c r="F2898" s="99">
        <v>111.708035626449</v>
      </c>
      <c r="G2898" s="99">
        <v>31.224396872799801</v>
      </c>
      <c r="H2898" s="99">
        <v>0</v>
      </c>
      <c r="I2898" s="99">
        <v>0</v>
      </c>
      <c r="J2898" s="99">
        <v>392.446500740945</v>
      </c>
      <c r="K2898" s="99">
        <v>0</v>
      </c>
      <c r="L2898" s="99">
        <v>116.858163712546</v>
      </c>
      <c r="M2898" s="99">
        <v>84.702795568853603</v>
      </c>
      <c r="N2898" s="99">
        <v>102.03594253771</v>
      </c>
      <c r="O2898" s="99">
        <v>88.482056244276507</v>
      </c>
      <c r="P2898" s="99">
        <v>0</v>
      </c>
      <c r="Q2898" s="99">
        <v>238.19762579351701</v>
      </c>
      <c r="R2898" s="99">
        <v>24.5267982857767</v>
      </c>
      <c r="S2898" s="99">
        <v>0</v>
      </c>
      <c r="T2898" s="99">
        <v>5.71724988374626</v>
      </c>
      <c r="U2898" s="99">
        <v>463.66302926465897</v>
      </c>
      <c r="V2898" s="99">
        <v>10390.361231684699</v>
      </c>
      <c r="W2898" s="99">
        <v>7774.2492913603801</v>
      </c>
      <c r="X2898" s="99">
        <v>69666.395094871506</v>
      </c>
      <c r="Y2898" s="99">
        <v>11593.5066534281</v>
      </c>
      <c r="Z2898" s="99">
        <v>4514.3620797395697</v>
      </c>
      <c r="AA2898" s="99">
        <v>0</v>
      </c>
      <c r="AB2898" s="99">
        <v>0</v>
      </c>
      <c r="AC2898" s="99">
        <v>141149.67064666699</v>
      </c>
      <c r="AD2898" s="99">
        <v>0</v>
      </c>
      <c r="AE2898" s="99">
        <v>6936.5928972363499</v>
      </c>
      <c r="AF2898" s="99">
        <v>9115.2247529029792</v>
      </c>
      <c r="AG2898" s="99">
        <v>14697.221731662799</v>
      </c>
      <c r="AH2898" s="99">
        <v>8845.7101452350598</v>
      </c>
      <c r="AI2898" s="99">
        <v>0</v>
      </c>
      <c r="AJ2898" s="99">
        <v>50602.782633781397</v>
      </c>
      <c r="AK2898" s="99">
        <v>3666.55379003286</v>
      </c>
      <c r="AL2898" s="99">
        <v>0</v>
      </c>
      <c r="AM2898" s="99">
        <v>561.31114593893301</v>
      </c>
      <c r="AN2898" s="99">
        <v>152033.49793434099</v>
      </c>
      <c r="AO2898" s="99">
        <v>94545.409130096406</v>
      </c>
      <c r="AP2898" s="99">
        <v>77619.656683921799</v>
      </c>
      <c r="AQ2898" s="99">
        <v>532437.78736114502</v>
      </c>
      <c r="AR2898" s="99">
        <v>91410.561444282503</v>
      </c>
      <c r="AS2898" s="99">
        <v>36057.747373104103</v>
      </c>
      <c r="AT2898" s="99">
        <v>0</v>
      </c>
      <c r="AU2898" s="99">
        <v>0</v>
      </c>
      <c r="AV2898" s="99">
        <v>435859.30267334002</v>
      </c>
      <c r="AW2898" s="99">
        <v>0</v>
      </c>
      <c r="AX2898" s="99">
        <v>64130.952644348101</v>
      </c>
      <c r="AY2898" s="99">
        <v>77826.3658008575</v>
      </c>
      <c r="AZ2898" s="99">
        <v>104664.614934921</v>
      </c>
      <c r="BA2898" s="99">
        <v>79189.458588600202</v>
      </c>
      <c r="BB2898" s="99">
        <v>0</v>
      </c>
      <c r="BC2898" s="99">
        <v>388573.13401412999</v>
      </c>
      <c r="BD2898" s="99">
        <v>30035.741444110899</v>
      </c>
      <c r="BE2898" s="99">
        <v>0</v>
      </c>
      <c r="BF2898" s="99">
        <v>4486.04705941677</v>
      </c>
      <c r="BG2898" s="99">
        <v>465193.63562774699</v>
      </c>
      <c r="BH2898" s="99">
        <v>11925.742262125001</v>
      </c>
      <c r="BI2898" s="99">
        <v>11652.8048840761</v>
      </c>
      <c r="BJ2898" s="99">
        <v>153693.23381233201</v>
      </c>
      <c r="BK2898" s="99">
        <v>26722.283667325999</v>
      </c>
      <c r="BL2898" s="99">
        <v>0</v>
      </c>
      <c r="BM2898" s="99">
        <v>0</v>
      </c>
      <c r="BN2898" s="99">
        <v>0</v>
      </c>
      <c r="BO2898" s="99">
        <v>0</v>
      </c>
      <c r="BP2898" s="99">
        <v>0</v>
      </c>
      <c r="BQ2898" s="99">
        <v>0</v>
      </c>
      <c r="BR2898" s="99">
        <v>15806.576153755201</v>
      </c>
      <c r="BS2898" s="99">
        <v>32729.878962278399</v>
      </c>
      <c r="BT2898" s="99">
        <v>15356.0080382824</v>
      </c>
      <c r="BU2898" s="99">
        <v>0</v>
      </c>
      <c r="BV2898" s="99">
        <v>113419.341279984</v>
      </c>
      <c r="BW2898" s="99">
        <v>3401.8207386434101</v>
      </c>
      <c r="BX2898" s="99">
        <v>0</v>
      </c>
      <c r="BY2898" s="99">
        <v>0</v>
      </c>
      <c r="BZ2898" s="99">
        <v>0</v>
      </c>
      <c r="CA2898" s="99">
        <v>621.79598169773794</v>
      </c>
      <c r="CB2898" s="99">
        <v>89528.888904571504</v>
      </c>
      <c r="CC2898" s="99">
        <v>700929.82562255894</v>
      </c>
      <c r="CD2898" s="99">
        <v>181656.58418846101</v>
      </c>
      <c r="CE2898" s="99">
        <v>36.109018960967703</v>
      </c>
      <c r="CF2898" s="99">
        <v>5487.4900355935097</v>
      </c>
      <c r="CG2898" s="99">
        <v>43355.952763557398</v>
      </c>
      <c r="CH2898" s="99">
        <v>0</v>
      </c>
      <c r="CI2898" s="99">
        <v>657.33628465980303</v>
      </c>
      <c r="CJ2898" s="99">
        <v>95315.397884368896</v>
      </c>
      <c r="CK2898" s="99">
        <v>750951.27224731399</v>
      </c>
      <c r="CL2898" s="99">
        <v>187097.413682938</v>
      </c>
      <c r="CM2898" s="166">
        <v>1113.61582837999</v>
      </c>
      <c r="CN2898" s="166">
        <v>248592.206678391</v>
      </c>
      <c r="CO2898" s="166">
        <v>1216196.11933899</v>
      </c>
      <c r="CP2898" s="99">
        <v>187097.413682938</v>
      </c>
      <c r="CQ2898" s="99">
        <v>0</v>
      </c>
      <c r="CR2898" s="99">
        <v>0</v>
      </c>
      <c r="CS2898" s="99">
        <v>0</v>
      </c>
      <c r="CT2898" s="99">
        <v>0</v>
      </c>
      <c r="CU2898" s="98">
        <v>492.00415024500001</v>
      </c>
      <c r="CV2898" s="98">
        <v>419.552135303</v>
      </c>
      <c r="CW2898" s="98">
        <v>95016.378940165014</v>
      </c>
      <c r="CX2898" s="98">
        <v>744285.77838611638</v>
      </c>
    </row>
    <row r="2899" spans="1:102" x14ac:dyDescent="0.2">
      <c r="A2899" s="98" t="s">
        <v>195</v>
      </c>
      <c r="B2899" s="100">
        <v>39600</v>
      </c>
      <c r="C2899" s="99">
        <v>126.944400660694</v>
      </c>
      <c r="D2899" s="99">
        <v>61.176751202903702</v>
      </c>
      <c r="E2899" s="99">
        <v>408.50079492852097</v>
      </c>
      <c r="F2899" s="99">
        <v>109.998930891976</v>
      </c>
      <c r="G2899" s="99">
        <v>32.672567197587298</v>
      </c>
      <c r="H2899" s="99">
        <v>0</v>
      </c>
      <c r="I2899" s="99">
        <v>0</v>
      </c>
      <c r="J2899" s="99">
        <v>406.24832425266499</v>
      </c>
      <c r="K2899" s="99">
        <v>0</v>
      </c>
      <c r="L2899" s="99">
        <v>116.24925150349701</v>
      </c>
      <c r="M2899" s="99">
        <v>78.908011512830896</v>
      </c>
      <c r="N2899" s="99">
        <v>105.42383168824</v>
      </c>
      <c r="O2899" s="99">
        <v>91.762934819795205</v>
      </c>
      <c r="P2899" s="99">
        <v>0</v>
      </c>
      <c r="Q2899" s="99">
        <v>210.39743022620701</v>
      </c>
      <c r="R2899" s="99">
        <v>23.841471765888901</v>
      </c>
      <c r="S2899" s="99">
        <v>0</v>
      </c>
      <c r="T2899" s="99">
        <v>5.9354175764019601</v>
      </c>
      <c r="U2899" s="99">
        <v>469.58793802186801</v>
      </c>
      <c r="V2899" s="99">
        <v>10540.577647566801</v>
      </c>
      <c r="W2899" s="99">
        <v>6101.9891955256498</v>
      </c>
      <c r="X2899" s="99">
        <v>72134.515950202898</v>
      </c>
      <c r="Y2899" s="99">
        <v>13266.994991183299</v>
      </c>
      <c r="Z2899" s="99">
        <v>4681.4103053808203</v>
      </c>
      <c r="AA2899" s="99">
        <v>0</v>
      </c>
      <c r="AB2899" s="99">
        <v>0</v>
      </c>
      <c r="AC2899" s="99">
        <v>145253.328395844</v>
      </c>
      <c r="AD2899" s="99">
        <v>0</v>
      </c>
      <c r="AE2899" s="99">
        <v>6305.1767728924797</v>
      </c>
      <c r="AF2899" s="99">
        <v>8707.1129455566406</v>
      </c>
      <c r="AG2899" s="99">
        <v>14871.615315556501</v>
      </c>
      <c r="AH2899" s="99">
        <v>9962.3688470125198</v>
      </c>
      <c r="AI2899" s="99">
        <v>0</v>
      </c>
      <c r="AJ2899" s="99">
        <v>50853.142076492302</v>
      </c>
      <c r="AK2899" s="99">
        <v>3622.7681101858602</v>
      </c>
      <c r="AL2899" s="99">
        <v>0</v>
      </c>
      <c r="AM2899" s="99">
        <v>666.49622537940695</v>
      </c>
      <c r="AN2899" s="99">
        <v>156488.397579193</v>
      </c>
      <c r="AO2899" s="99">
        <v>97242.887778282195</v>
      </c>
      <c r="AP2899" s="99">
        <v>42527.512796401999</v>
      </c>
      <c r="AQ2899" s="99">
        <v>560495.60292816197</v>
      </c>
      <c r="AR2899" s="99">
        <v>102700.730374336</v>
      </c>
      <c r="AS2899" s="99">
        <v>36691.442150116003</v>
      </c>
      <c r="AT2899" s="99">
        <v>0</v>
      </c>
      <c r="AU2899" s="99">
        <v>0</v>
      </c>
      <c r="AV2899" s="99">
        <v>455297.37365341198</v>
      </c>
      <c r="AW2899" s="99">
        <v>0</v>
      </c>
      <c r="AX2899" s="99">
        <v>62817.708854198499</v>
      </c>
      <c r="AY2899" s="99">
        <v>78054.563350677505</v>
      </c>
      <c r="AZ2899" s="99">
        <v>106988.005545616</v>
      </c>
      <c r="BA2899" s="99">
        <v>90491.185585975603</v>
      </c>
      <c r="BB2899" s="99">
        <v>0</v>
      </c>
      <c r="BC2899" s="99">
        <v>357646.66942977899</v>
      </c>
      <c r="BD2899" s="99">
        <v>30052.914686202999</v>
      </c>
      <c r="BE2899" s="99">
        <v>0</v>
      </c>
      <c r="BF2899" s="99">
        <v>5152.9979239702197</v>
      </c>
      <c r="BG2899" s="99">
        <v>486398.62301254302</v>
      </c>
      <c r="BH2899" s="99">
        <v>12423.5402166843</v>
      </c>
      <c r="BI2899" s="99">
        <v>8624.9382950067502</v>
      </c>
      <c r="BJ2899" s="99">
        <v>164277.60740470901</v>
      </c>
      <c r="BK2899" s="99">
        <v>31853.884836196899</v>
      </c>
      <c r="BL2899" s="99">
        <v>0</v>
      </c>
      <c r="BM2899" s="99">
        <v>0</v>
      </c>
      <c r="BN2899" s="99">
        <v>0</v>
      </c>
      <c r="BO2899" s="99">
        <v>0</v>
      </c>
      <c r="BP2899" s="99">
        <v>0</v>
      </c>
      <c r="BQ2899" s="99">
        <v>0</v>
      </c>
      <c r="BR2899" s="99">
        <v>15793.2491259575</v>
      </c>
      <c r="BS2899" s="99">
        <v>40503.220142841303</v>
      </c>
      <c r="BT2899" s="99">
        <v>17543.0005354881</v>
      </c>
      <c r="BU2899" s="99">
        <v>0</v>
      </c>
      <c r="BV2899" s="99">
        <v>112187.935270309</v>
      </c>
      <c r="BW2899" s="99">
        <v>3435.3153288066401</v>
      </c>
      <c r="BX2899" s="99">
        <v>0</v>
      </c>
      <c r="BY2899" s="99">
        <v>0</v>
      </c>
      <c r="BZ2899" s="99">
        <v>0</v>
      </c>
      <c r="CA2899" s="99">
        <v>597.806272245944</v>
      </c>
      <c r="CB2899" s="99">
        <v>86931.094870567307</v>
      </c>
      <c r="CC2899" s="99">
        <v>701003.54256439197</v>
      </c>
      <c r="CD2899" s="99">
        <v>183882.27109718299</v>
      </c>
      <c r="CE2899" s="99">
        <v>36.562907498795497</v>
      </c>
      <c r="CF2899" s="99">
        <v>5583.4068731665602</v>
      </c>
      <c r="CG2899" s="99">
        <v>43642.205636978098</v>
      </c>
      <c r="CH2899" s="99">
        <v>0</v>
      </c>
      <c r="CI2899" s="99">
        <v>634.85819549113501</v>
      </c>
      <c r="CJ2899" s="99">
        <v>92157.908189773603</v>
      </c>
      <c r="CK2899" s="99">
        <v>746458.68321991002</v>
      </c>
      <c r="CL2899" s="99">
        <v>189270.632043839</v>
      </c>
      <c r="CM2899" s="166">
        <v>1098.07572777569</v>
      </c>
      <c r="CN2899" s="166">
        <v>251282.11732482901</v>
      </c>
      <c r="CO2899" s="166">
        <v>1238020.3150634801</v>
      </c>
      <c r="CP2899" s="99">
        <v>189270.632043839</v>
      </c>
      <c r="CQ2899" s="99">
        <v>0</v>
      </c>
      <c r="CR2899" s="99">
        <v>0</v>
      </c>
      <c r="CS2899" s="99">
        <v>0</v>
      </c>
      <c r="CT2899" s="99">
        <v>0</v>
      </c>
      <c r="CU2899" s="98">
        <v>475.79083731100002</v>
      </c>
      <c r="CV2899" s="98">
        <v>431.96894894399998</v>
      </c>
      <c r="CW2899" s="98">
        <v>92514.501743733868</v>
      </c>
      <c r="CX2899" s="98">
        <v>744645.74820137012</v>
      </c>
    </row>
    <row r="2900" spans="1:102" x14ac:dyDescent="0.2">
      <c r="A2900" s="98" t="s">
        <v>195</v>
      </c>
      <c r="B2900" s="100">
        <v>39692</v>
      </c>
      <c r="C2900" s="99">
        <v>138.52476246096199</v>
      </c>
      <c r="D2900" s="99">
        <v>102.525719170459</v>
      </c>
      <c r="E2900" s="99">
        <v>391.02340324595599</v>
      </c>
      <c r="F2900" s="99">
        <v>102.728992572986</v>
      </c>
      <c r="G2900" s="99">
        <v>31.8488023339305</v>
      </c>
      <c r="H2900" s="99">
        <v>0</v>
      </c>
      <c r="I2900" s="99">
        <v>0</v>
      </c>
      <c r="J2900" s="99">
        <v>411.44074339047103</v>
      </c>
      <c r="K2900" s="99">
        <v>0</v>
      </c>
      <c r="L2900" s="99">
        <v>114.452532410622</v>
      </c>
      <c r="M2900" s="99">
        <v>77.2551665864885</v>
      </c>
      <c r="N2900" s="99">
        <v>99.936726816929905</v>
      </c>
      <c r="O2900" s="99">
        <v>99.103614097461104</v>
      </c>
      <c r="P2900" s="99">
        <v>0</v>
      </c>
      <c r="Q2900" s="99">
        <v>247.697680167854</v>
      </c>
      <c r="R2900" s="99">
        <v>24.1193385557272</v>
      </c>
      <c r="S2900" s="99">
        <v>0</v>
      </c>
      <c r="T2900" s="99">
        <v>7.1294705833424796</v>
      </c>
      <c r="U2900" s="99">
        <v>479.39196571707703</v>
      </c>
      <c r="V2900" s="99">
        <v>11321.665430188201</v>
      </c>
      <c r="W2900" s="99">
        <v>17403.755838155699</v>
      </c>
      <c r="X2900" s="99">
        <v>72836.295398712202</v>
      </c>
      <c r="Y2900" s="99">
        <v>12620.901949286501</v>
      </c>
      <c r="Z2900" s="99">
        <v>5091.8250064253798</v>
      </c>
      <c r="AA2900" s="99">
        <v>0</v>
      </c>
      <c r="AB2900" s="99">
        <v>0</v>
      </c>
      <c r="AC2900" s="99">
        <v>145042.95921325701</v>
      </c>
      <c r="AD2900" s="99">
        <v>0</v>
      </c>
      <c r="AE2900" s="99">
        <v>7997.6706638932201</v>
      </c>
      <c r="AF2900" s="99">
        <v>8969.4925160408002</v>
      </c>
      <c r="AG2900" s="99">
        <v>14041.148605108299</v>
      </c>
      <c r="AH2900" s="99">
        <v>9689.3733524084091</v>
      </c>
      <c r="AI2900" s="99">
        <v>0</v>
      </c>
      <c r="AJ2900" s="99">
        <v>57559.845656395002</v>
      </c>
      <c r="AK2900" s="99">
        <v>3733.3326278626901</v>
      </c>
      <c r="AL2900" s="99">
        <v>0</v>
      </c>
      <c r="AM2900" s="99">
        <v>893.58803822100197</v>
      </c>
      <c r="AN2900" s="99">
        <v>157540.995260239</v>
      </c>
      <c r="AO2900" s="99">
        <v>106604.321211815</v>
      </c>
      <c r="AP2900" s="99">
        <v>134820.24377822899</v>
      </c>
      <c r="AQ2900" s="99">
        <v>563518.16123199498</v>
      </c>
      <c r="AR2900" s="99">
        <v>100410.98587513001</v>
      </c>
      <c r="AS2900" s="99">
        <v>39549.797586440996</v>
      </c>
      <c r="AT2900" s="99">
        <v>0</v>
      </c>
      <c r="AU2900" s="99">
        <v>0</v>
      </c>
      <c r="AV2900" s="99">
        <v>462950.61491394002</v>
      </c>
      <c r="AW2900" s="99">
        <v>0</v>
      </c>
      <c r="AX2900" s="99">
        <v>62990.620138645201</v>
      </c>
      <c r="AY2900" s="99">
        <v>77461.383282661394</v>
      </c>
      <c r="AZ2900" s="99">
        <v>102366.15538311</v>
      </c>
      <c r="BA2900" s="99">
        <v>93338.013792991595</v>
      </c>
      <c r="BB2900" s="99">
        <v>0</v>
      </c>
      <c r="BC2900" s="99">
        <v>455699.99034500099</v>
      </c>
      <c r="BD2900" s="99">
        <v>30874.364237308499</v>
      </c>
      <c r="BE2900" s="99">
        <v>0</v>
      </c>
      <c r="BF2900" s="99">
        <v>6835.2550207376498</v>
      </c>
      <c r="BG2900" s="99">
        <v>497707.88038253802</v>
      </c>
      <c r="BH2900" s="99">
        <v>14972.0927067995</v>
      </c>
      <c r="BI2900" s="99">
        <v>21376.030401229898</v>
      </c>
      <c r="BJ2900" s="99">
        <v>157950.64390564</v>
      </c>
      <c r="BK2900" s="99">
        <v>29546.507556915301</v>
      </c>
      <c r="BL2900" s="99">
        <v>0</v>
      </c>
      <c r="BM2900" s="99">
        <v>0</v>
      </c>
      <c r="BN2900" s="99">
        <v>0</v>
      </c>
      <c r="BO2900" s="99">
        <v>0</v>
      </c>
      <c r="BP2900" s="99">
        <v>0</v>
      </c>
      <c r="BQ2900" s="99">
        <v>0</v>
      </c>
      <c r="BR2900" s="99">
        <v>16430.214025020599</v>
      </c>
      <c r="BS2900" s="99">
        <v>31070.994282722499</v>
      </c>
      <c r="BT2900" s="99">
        <v>18065.530041694601</v>
      </c>
      <c r="BU2900" s="99">
        <v>0</v>
      </c>
      <c r="BV2900" s="99">
        <v>127280.52058219899</v>
      </c>
      <c r="BW2900" s="99">
        <v>3497.3890039026701</v>
      </c>
      <c r="BX2900" s="99">
        <v>0</v>
      </c>
      <c r="BY2900" s="99">
        <v>0</v>
      </c>
      <c r="BZ2900" s="99">
        <v>0</v>
      </c>
      <c r="CA2900" s="99">
        <v>629.25305219739698</v>
      </c>
      <c r="CB2900" s="99">
        <v>101034.589630127</v>
      </c>
      <c r="CC2900" s="99">
        <v>804145.00579070998</v>
      </c>
      <c r="CD2900" s="99">
        <v>192937.08663749701</v>
      </c>
      <c r="CE2900" s="99">
        <v>37.671482871752197</v>
      </c>
      <c r="CF2900" s="99">
        <v>5879.3264823555901</v>
      </c>
      <c r="CG2900" s="99">
        <v>46538.6128849983</v>
      </c>
      <c r="CH2900" s="99">
        <v>0</v>
      </c>
      <c r="CI2900" s="99">
        <v>666.35082746297098</v>
      </c>
      <c r="CJ2900" s="99">
        <v>107004.490036011</v>
      </c>
      <c r="CK2900" s="99">
        <v>840758.49041748</v>
      </c>
      <c r="CL2900" s="99">
        <v>198297.873332977</v>
      </c>
      <c r="CM2900" s="166">
        <v>1142.40399505198</v>
      </c>
      <c r="CN2900" s="166">
        <v>262613.90958785999</v>
      </c>
      <c r="CO2900" s="166">
        <v>1337242.3796997101</v>
      </c>
      <c r="CP2900" s="99">
        <v>198297.873332977</v>
      </c>
      <c r="CQ2900" s="99">
        <v>0</v>
      </c>
      <c r="CR2900" s="99">
        <v>0</v>
      </c>
      <c r="CS2900" s="99">
        <v>0</v>
      </c>
      <c r="CT2900" s="99">
        <v>0</v>
      </c>
      <c r="CU2900" s="98">
        <v>463.04599913499999</v>
      </c>
      <c r="CV2900" s="98">
        <v>438.25641881299998</v>
      </c>
    </row>
    <row r="2901" spans="1:102" x14ac:dyDescent="0.2">
      <c r="A2901" s="98" t="s">
        <v>195</v>
      </c>
      <c r="B2901" s="100">
        <v>39783</v>
      </c>
      <c r="C2901" s="99">
        <v>144.48888536356401</v>
      </c>
      <c r="D2901" s="99">
        <v>110.60489518381701</v>
      </c>
      <c r="E2901" s="99">
        <v>384.30006533116102</v>
      </c>
      <c r="F2901" s="99">
        <v>93.904672528617098</v>
      </c>
      <c r="G2901" s="99">
        <v>36.216525845695301</v>
      </c>
      <c r="H2901" s="99">
        <v>0</v>
      </c>
      <c r="I2901" s="99">
        <v>0</v>
      </c>
      <c r="J2901" s="99">
        <v>418.56252642720898</v>
      </c>
      <c r="K2901" s="99">
        <v>0</v>
      </c>
      <c r="L2901" s="99">
        <v>109.72572536394</v>
      </c>
      <c r="M2901" s="99">
        <v>75.7775653516874</v>
      </c>
      <c r="N2901" s="99">
        <v>99.493024829775095</v>
      </c>
      <c r="O2901" s="99">
        <v>106.568338974379</v>
      </c>
      <c r="P2901" s="99">
        <v>0</v>
      </c>
      <c r="Q2901" s="99">
        <v>259.62372856214603</v>
      </c>
      <c r="R2901" s="99">
        <v>22.594538529403501</v>
      </c>
      <c r="S2901" s="99">
        <v>0</v>
      </c>
      <c r="T2901" s="99">
        <v>6.2578371093259202</v>
      </c>
      <c r="U2901" s="99">
        <v>488.97130994871299</v>
      </c>
      <c r="V2901" s="99">
        <v>11238.361290335701</v>
      </c>
      <c r="W2901" s="99">
        <v>19957.999846458399</v>
      </c>
      <c r="X2901" s="99">
        <v>71664.926650047302</v>
      </c>
      <c r="Y2901" s="99">
        <v>12398.3273396492</v>
      </c>
      <c r="Z2901" s="99">
        <v>5825.2023065686199</v>
      </c>
      <c r="AA2901" s="99">
        <v>0</v>
      </c>
      <c r="AB2901" s="99">
        <v>0</v>
      </c>
      <c r="AC2901" s="99">
        <v>146232.90667724601</v>
      </c>
      <c r="AD2901" s="99">
        <v>0</v>
      </c>
      <c r="AE2901" s="99">
        <v>7500.1406455635997</v>
      </c>
      <c r="AF2901" s="99">
        <v>8903.2709592580795</v>
      </c>
      <c r="AG2901" s="99">
        <v>13373.1056617498</v>
      </c>
      <c r="AH2901" s="99">
        <v>9507.6880927085895</v>
      </c>
      <c r="AI2901" s="99">
        <v>0</v>
      </c>
      <c r="AJ2901" s="99">
        <v>63062.718874454498</v>
      </c>
      <c r="AK2901" s="99">
        <v>3968.71201446652</v>
      </c>
      <c r="AL2901" s="99">
        <v>0</v>
      </c>
      <c r="AM2901" s="99">
        <v>582.04841399192799</v>
      </c>
      <c r="AN2901" s="99">
        <v>158817.07151412999</v>
      </c>
      <c r="AO2901" s="99">
        <v>101518.86257743801</v>
      </c>
      <c r="AP2901" s="99">
        <v>160879.33724594099</v>
      </c>
      <c r="AQ2901" s="99">
        <v>556632.98348999</v>
      </c>
      <c r="AR2901" s="99">
        <v>99962.1613359451</v>
      </c>
      <c r="AS2901" s="99">
        <v>46196.265435218796</v>
      </c>
      <c r="AT2901" s="99">
        <v>0</v>
      </c>
      <c r="AU2901" s="99">
        <v>0</v>
      </c>
      <c r="AV2901" s="99">
        <v>466042.44087219198</v>
      </c>
      <c r="AW2901" s="99">
        <v>0</v>
      </c>
      <c r="AX2901" s="99">
        <v>61289.0799884796</v>
      </c>
      <c r="AY2901" s="99">
        <v>77177.840631485</v>
      </c>
      <c r="AZ2901" s="99">
        <v>97913.647058486895</v>
      </c>
      <c r="BA2901" s="99">
        <v>85000.605667114301</v>
      </c>
      <c r="BB2901" s="99">
        <v>0</v>
      </c>
      <c r="BC2901" s="99">
        <v>492800.974975586</v>
      </c>
      <c r="BD2901" s="99">
        <v>32021.7984507084</v>
      </c>
      <c r="BE2901" s="99">
        <v>0</v>
      </c>
      <c r="BF2901" s="99">
        <v>4310.8290571570396</v>
      </c>
      <c r="BG2901" s="99">
        <v>501363.21918869001</v>
      </c>
      <c r="BH2901" s="99">
        <v>15280.902437090899</v>
      </c>
      <c r="BI2901" s="99">
        <v>26186.704529047001</v>
      </c>
      <c r="BJ2901" s="99">
        <v>155423.57942390401</v>
      </c>
      <c r="BK2901" s="99">
        <v>29548.451223611799</v>
      </c>
      <c r="BL2901" s="99">
        <v>0</v>
      </c>
      <c r="BM2901" s="99">
        <v>0</v>
      </c>
      <c r="BN2901" s="99">
        <v>0</v>
      </c>
      <c r="BO2901" s="99">
        <v>0</v>
      </c>
      <c r="BP2901" s="99">
        <v>0</v>
      </c>
      <c r="BQ2901" s="99">
        <v>0</v>
      </c>
      <c r="BR2901" s="99">
        <v>16620.200989008001</v>
      </c>
      <c r="BS2901" s="99">
        <v>30588.339776277498</v>
      </c>
      <c r="BT2901" s="99">
        <v>16606.983382463499</v>
      </c>
      <c r="BU2901" s="99">
        <v>0</v>
      </c>
      <c r="BV2901" s="99">
        <v>133378.68332481399</v>
      </c>
      <c r="BW2901" s="99">
        <v>3841.7106032669499</v>
      </c>
      <c r="BX2901" s="99">
        <v>0</v>
      </c>
      <c r="BY2901" s="99">
        <v>0</v>
      </c>
      <c r="BZ2901" s="99">
        <v>0</v>
      </c>
      <c r="CA2901" s="99">
        <v>636.70449950546003</v>
      </c>
      <c r="CB2901" s="99">
        <v>104608.56141662601</v>
      </c>
      <c r="CC2901" s="99">
        <v>819903.77902221703</v>
      </c>
      <c r="CD2901" s="99">
        <v>194231.33011245701</v>
      </c>
      <c r="CE2901" s="99">
        <v>40.532908699940897</v>
      </c>
      <c r="CF2901" s="99">
        <v>6633.5924054980296</v>
      </c>
      <c r="CG2901" s="99">
        <v>52046.633395671801</v>
      </c>
      <c r="CH2901" s="99">
        <v>0</v>
      </c>
      <c r="CI2901" s="99">
        <v>677.82697237283003</v>
      </c>
      <c r="CJ2901" s="99">
        <v>111267.94565486901</v>
      </c>
      <c r="CK2901" s="99">
        <v>873388.98258209205</v>
      </c>
      <c r="CL2901" s="99">
        <v>201250.24539184599</v>
      </c>
      <c r="CM2901" s="166">
        <v>1161.79714968801</v>
      </c>
      <c r="CN2901" s="166">
        <v>270037.35860824602</v>
      </c>
      <c r="CO2901" s="166">
        <v>1378676.86911011</v>
      </c>
      <c r="CP2901" s="99">
        <v>201250.24539184599</v>
      </c>
      <c r="CQ2901" s="99">
        <v>0</v>
      </c>
      <c r="CR2901" s="99">
        <v>0</v>
      </c>
      <c r="CS2901" s="99">
        <v>0</v>
      </c>
      <c r="CT2901" s="99">
        <v>0</v>
      </c>
      <c r="CU2901" s="98">
        <v>459.43972431499998</v>
      </c>
      <c r="CV2901" s="98">
        <v>449.79610098500001</v>
      </c>
    </row>
    <row r="2902" spans="1:102" x14ac:dyDescent="0.2">
      <c r="A2902" s="98" t="s">
        <v>195</v>
      </c>
      <c r="B2902" s="100">
        <v>39873</v>
      </c>
      <c r="C2902" s="99">
        <v>150.40769164264199</v>
      </c>
      <c r="D2902" s="99">
        <v>107.25913888774799</v>
      </c>
      <c r="E2902" s="99">
        <v>377.69239370897401</v>
      </c>
      <c r="F2902" s="99">
        <v>87.258705201558797</v>
      </c>
      <c r="G2902" s="99">
        <v>38.2204725379124</v>
      </c>
      <c r="H2902" s="99">
        <v>0</v>
      </c>
      <c r="I2902" s="99">
        <v>0</v>
      </c>
      <c r="J2902" s="99">
        <v>423.38100900128501</v>
      </c>
      <c r="K2902" s="99">
        <v>0</v>
      </c>
      <c r="L2902" s="99">
        <v>96.388212213292704</v>
      </c>
      <c r="M2902" s="99">
        <v>72.939286294393199</v>
      </c>
      <c r="N2902" s="99">
        <v>97.098887514322996</v>
      </c>
      <c r="O2902" s="99">
        <v>116.030159380287</v>
      </c>
      <c r="P2902" s="99">
        <v>0</v>
      </c>
      <c r="Q2902" s="99">
        <v>262.928422890604</v>
      </c>
      <c r="R2902" s="99">
        <v>23.6492015814874</v>
      </c>
      <c r="S2902" s="99">
        <v>0</v>
      </c>
      <c r="T2902" s="99">
        <v>6.62597172218375</v>
      </c>
      <c r="U2902" s="99">
        <v>481.75941297411902</v>
      </c>
      <c r="V2902" s="99">
        <v>12013.2337105274</v>
      </c>
      <c r="W2902" s="99">
        <v>16624.806275606199</v>
      </c>
      <c r="X2902" s="99">
        <v>76435.920249938994</v>
      </c>
      <c r="Y2902" s="99">
        <v>12690.050407528901</v>
      </c>
      <c r="Z2902" s="99">
        <v>6610.8884708881396</v>
      </c>
      <c r="AA2902" s="99">
        <v>0</v>
      </c>
      <c r="AB2902" s="99">
        <v>0</v>
      </c>
      <c r="AC2902" s="99">
        <v>149343.473855972</v>
      </c>
      <c r="AD2902" s="99">
        <v>0</v>
      </c>
      <c r="AE2902" s="99">
        <v>6962.1560220718402</v>
      </c>
      <c r="AF2902" s="99">
        <v>9184.9756718873996</v>
      </c>
      <c r="AG2902" s="99">
        <v>13037.0332098007</v>
      </c>
      <c r="AH2902" s="99">
        <v>10640.2390570641</v>
      </c>
      <c r="AI2902" s="99">
        <v>0</v>
      </c>
      <c r="AJ2902" s="99">
        <v>66011.707015991196</v>
      </c>
      <c r="AK2902" s="99">
        <v>4367.6845048069999</v>
      </c>
      <c r="AL2902" s="99">
        <v>0</v>
      </c>
      <c r="AM2902" s="99">
        <v>726.71650970727205</v>
      </c>
      <c r="AN2902" s="99">
        <v>158603.082860947</v>
      </c>
      <c r="AO2902" s="99">
        <v>110116.73948192599</v>
      </c>
      <c r="AP2902" s="99">
        <v>134390.77265930199</v>
      </c>
      <c r="AQ2902" s="99">
        <v>609367.994819641</v>
      </c>
      <c r="AR2902" s="99">
        <v>106946.194031715</v>
      </c>
      <c r="AS2902" s="99">
        <v>50173.332420349099</v>
      </c>
      <c r="AT2902" s="99">
        <v>0</v>
      </c>
      <c r="AU2902" s="99">
        <v>0</v>
      </c>
      <c r="AV2902" s="99">
        <v>474994.00821685803</v>
      </c>
      <c r="AW2902" s="99">
        <v>0</v>
      </c>
      <c r="AX2902" s="99">
        <v>56189.211215019197</v>
      </c>
      <c r="AY2902" s="99">
        <v>82538.754192352295</v>
      </c>
      <c r="AZ2902" s="99">
        <v>97631.125998496995</v>
      </c>
      <c r="BA2902" s="99">
        <v>96082.6172866821</v>
      </c>
      <c r="BB2902" s="99">
        <v>0</v>
      </c>
      <c r="BC2902" s="99">
        <v>515221.66897964501</v>
      </c>
      <c r="BD2902" s="99">
        <v>34182.920932292902</v>
      </c>
      <c r="BE2902" s="99">
        <v>0</v>
      </c>
      <c r="BF2902" s="99">
        <v>5440.4805133342697</v>
      </c>
      <c r="BG2902" s="99">
        <v>501360.15308761603</v>
      </c>
      <c r="BH2902" s="99">
        <v>16751.427033424399</v>
      </c>
      <c r="BI2902" s="99">
        <v>29696.795024395</v>
      </c>
      <c r="BJ2902" s="99">
        <v>175460.96803855899</v>
      </c>
      <c r="BK2902" s="99">
        <v>29900.2308747768</v>
      </c>
      <c r="BL2902" s="99">
        <v>0</v>
      </c>
      <c r="BM2902" s="99">
        <v>0</v>
      </c>
      <c r="BN2902" s="99">
        <v>0</v>
      </c>
      <c r="BO2902" s="99">
        <v>0</v>
      </c>
      <c r="BP2902" s="99">
        <v>0</v>
      </c>
      <c r="BQ2902" s="99">
        <v>0</v>
      </c>
      <c r="BR2902" s="99">
        <v>15533.4867566824</v>
      </c>
      <c r="BS2902" s="99">
        <v>31395.414114475301</v>
      </c>
      <c r="BT2902" s="99">
        <v>18708.4583590031</v>
      </c>
      <c r="BU2902" s="99">
        <v>0</v>
      </c>
      <c r="BV2902" s="99">
        <v>156502.260700226</v>
      </c>
      <c r="BW2902" s="99">
        <v>3978.0697608292098</v>
      </c>
      <c r="BX2902" s="99">
        <v>0</v>
      </c>
      <c r="BY2902" s="99">
        <v>0</v>
      </c>
      <c r="BZ2902" s="99">
        <v>0</v>
      </c>
      <c r="CA2902" s="99">
        <v>638.13220880925701</v>
      </c>
      <c r="CB2902" s="99">
        <v>104258.332688332</v>
      </c>
      <c r="CC2902" s="99">
        <v>843642.64954376197</v>
      </c>
      <c r="CD2902" s="99">
        <v>227805.68902206401</v>
      </c>
      <c r="CE2902" s="99">
        <v>42.150925614871099</v>
      </c>
      <c r="CF2902" s="99">
        <v>7422.6322820186597</v>
      </c>
      <c r="CG2902" s="99">
        <v>56403.958622455597</v>
      </c>
      <c r="CH2902" s="99">
        <v>0</v>
      </c>
      <c r="CI2902" s="99">
        <v>679.87390279769897</v>
      </c>
      <c r="CJ2902" s="99">
        <v>111939.221895218</v>
      </c>
      <c r="CK2902" s="99">
        <v>906606.16304016102</v>
      </c>
      <c r="CL2902" s="99">
        <v>234951.44502258301</v>
      </c>
      <c r="CM2902" s="166">
        <v>1154.8004127889899</v>
      </c>
      <c r="CN2902" s="166">
        <v>274363.60357665998</v>
      </c>
      <c r="CO2902" s="166">
        <v>1412282.00442505</v>
      </c>
      <c r="CP2902" s="99">
        <v>234951.44502258301</v>
      </c>
      <c r="CQ2902" s="99">
        <v>0</v>
      </c>
      <c r="CR2902" s="99">
        <v>0</v>
      </c>
      <c r="CS2902" s="99">
        <v>0</v>
      </c>
      <c r="CT2902" s="99">
        <v>0</v>
      </c>
      <c r="CU2902" s="98">
        <v>440.96661707599998</v>
      </c>
      <c r="CV2902" s="98">
        <v>455.81150730899998</v>
      </c>
    </row>
    <row r="2903" spans="1:102" x14ac:dyDescent="0.2">
      <c r="A2903" s="98" t="s">
        <v>195</v>
      </c>
      <c r="B2903" s="100">
        <v>39965</v>
      </c>
      <c r="C2903" s="99">
        <v>149.74547639116599</v>
      </c>
      <c r="D2903" s="99">
        <v>114.520915892906</v>
      </c>
      <c r="E2903" s="99">
        <v>356.73118277639202</v>
      </c>
      <c r="F2903" s="99">
        <v>81.790422972291694</v>
      </c>
      <c r="G2903" s="99">
        <v>38.4249683856033</v>
      </c>
      <c r="H2903" s="99">
        <v>0</v>
      </c>
      <c r="I2903" s="99">
        <v>0</v>
      </c>
      <c r="J2903" s="99">
        <v>430.98521605879102</v>
      </c>
      <c r="K2903" s="99">
        <v>0</v>
      </c>
      <c r="L2903" s="99">
        <v>95.990491445176303</v>
      </c>
      <c r="M2903" s="99">
        <v>69.511908283457203</v>
      </c>
      <c r="N2903" s="99">
        <v>87.542448389343903</v>
      </c>
      <c r="O2903" s="99">
        <v>111.77791230846201</v>
      </c>
      <c r="P2903" s="99">
        <v>0</v>
      </c>
      <c r="Q2903" s="99">
        <v>263.31680876761698</v>
      </c>
      <c r="R2903" s="99">
        <v>22.715804128209101</v>
      </c>
      <c r="S2903" s="99">
        <v>0</v>
      </c>
      <c r="T2903" s="99">
        <v>5.9754121094592803</v>
      </c>
      <c r="U2903" s="99">
        <v>478.24822710081901</v>
      </c>
      <c r="V2903" s="99">
        <v>13167.141241788901</v>
      </c>
      <c r="W2903" s="99">
        <v>19067.145945549</v>
      </c>
      <c r="X2903" s="99">
        <v>74228.1864480972</v>
      </c>
      <c r="Y2903" s="99">
        <v>13683.0513004065</v>
      </c>
      <c r="Z2903" s="99">
        <v>6688.4851912260101</v>
      </c>
      <c r="AA2903" s="99">
        <v>0</v>
      </c>
      <c r="AB2903" s="99">
        <v>0</v>
      </c>
      <c r="AC2903" s="99">
        <v>148957.311546326</v>
      </c>
      <c r="AD2903" s="99">
        <v>0</v>
      </c>
      <c r="AE2903" s="99">
        <v>6626.4879276156398</v>
      </c>
      <c r="AF2903" s="99">
        <v>10318.698260068901</v>
      </c>
      <c r="AG2903" s="99">
        <v>12648.5425118208</v>
      </c>
      <c r="AH2903" s="99">
        <v>11010.681168913799</v>
      </c>
      <c r="AI2903" s="99">
        <v>0</v>
      </c>
      <c r="AJ2903" s="99">
        <v>66793.820607185393</v>
      </c>
      <c r="AK2903" s="99">
        <v>4092.8557506799698</v>
      </c>
      <c r="AL2903" s="99">
        <v>0</v>
      </c>
      <c r="AM2903" s="99">
        <v>933.71218664199102</v>
      </c>
      <c r="AN2903" s="99">
        <v>156278.89745330799</v>
      </c>
      <c r="AO2903" s="99">
        <v>119746.200048447</v>
      </c>
      <c r="AP2903" s="99">
        <v>152355.75291252101</v>
      </c>
      <c r="AQ2903" s="99">
        <v>594580.04803466797</v>
      </c>
      <c r="AR2903" s="99">
        <v>111822.810259819</v>
      </c>
      <c r="AS2903" s="99">
        <v>49259.333673477202</v>
      </c>
      <c r="AT2903" s="99">
        <v>0</v>
      </c>
      <c r="AU2903" s="99">
        <v>0</v>
      </c>
      <c r="AV2903" s="99">
        <v>481556.72563171398</v>
      </c>
      <c r="AW2903" s="99">
        <v>0</v>
      </c>
      <c r="AX2903" s="99">
        <v>58572.279917240099</v>
      </c>
      <c r="AY2903" s="99">
        <v>87497.852091789202</v>
      </c>
      <c r="AZ2903" s="99">
        <v>95335.717469215393</v>
      </c>
      <c r="BA2903" s="99">
        <v>100766.13123226201</v>
      </c>
      <c r="BB2903" s="99">
        <v>0</v>
      </c>
      <c r="BC2903" s="99">
        <v>541665.21092987095</v>
      </c>
      <c r="BD2903" s="99">
        <v>31474.683248519901</v>
      </c>
      <c r="BE2903" s="99">
        <v>0</v>
      </c>
      <c r="BF2903" s="99">
        <v>6684.9157252907798</v>
      </c>
      <c r="BG2903" s="99">
        <v>502390.83613967901</v>
      </c>
      <c r="BH2903" s="99">
        <v>18302.003329992302</v>
      </c>
      <c r="BI2903" s="99">
        <v>23660.207186698899</v>
      </c>
      <c r="BJ2903" s="99">
        <v>169245.982225418</v>
      </c>
      <c r="BK2903" s="99">
        <v>30847.039216995199</v>
      </c>
      <c r="BL2903" s="99">
        <v>0</v>
      </c>
      <c r="BM2903" s="99">
        <v>0</v>
      </c>
      <c r="BN2903" s="99">
        <v>0</v>
      </c>
      <c r="BO2903" s="99">
        <v>0</v>
      </c>
      <c r="BP2903" s="99">
        <v>0</v>
      </c>
      <c r="BQ2903" s="99">
        <v>0</v>
      </c>
      <c r="BR2903" s="99">
        <v>17234.518600225401</v>
      </c>
      <c r="BS2903" s="99">
        <v>28195.994708538099</v>
      </c>
      <c r="BT2903" s="99">
        <v>19602.564351081801</v>
      </c>
      <c r="BU2903" s="99">
        <v>0</v>
      </c>
      <c r="BV2903" s="99">
        <v>147228.65587615999</v>
      </c>
      <c r="BW2903" s="99">
        <v>3592.7384911477602</v>
      </c>
      <c r="BX2903" s="99">
        <v>0</v>
      </c>
      <c r="BY2903" s="99">
        <v>0</v>
      </c>
      <c r="BZ2903" s="99">
        <v>0</v>
      </c>
      <c r="CA2903" s="99">
        <v>623.38992029428505</v>
      </c>
      <c r="CB2903" s="99">
        <v>106505.517231941</v>
      </c>
      <c r="CC2903" s="99">
        <v>880693.73619842494</v>
      </c>
      <c r="CD2903" s="99">
        <v>210285.98241615301</v>
      </c>
      <c r="CE2903" s="99">
        <v>41.654515287838898</v>
      </c>
      <c r="CF2903" s="99">
        <v>7565.0944637060202</v>
      </c>
      <c r="CG2903" s="99">
        <v>55512.804329395301</v>
      </c>
      <c r="CH2903" s="99">
        <v>0</v>
      </c>
      <c r="CI2903" s="99">
        <v>665.25897444039595</v>
      </c>
      <c r="CJ2903" s="99">
        <v>113804.49772453299</v>
      </c>
      <c r="CK2903" s="99">
        <v>937016.56073760998</v>
      </c>
      <c r="CL2903" s="99">
        <v>217395.996912003</v>
      </c>
      <c r="CM2903" s="166">
        <v>1139.26262749732</v>
      </c>
      <c r="CN2903" s="166">
        <v>272060.883934021</v>
      </c>
      <c r="CO2903" s="166">
        <v>1443213.8159484901</v>
      </c>
      <c r="CP2903" s="99">
        <v>217395.996912003</v>
      </c>
      <c r="CQ2903" s="99">
        <v>0</v>
      </c>
      <c r="CR2903" s="99">
        <v>0</v>
      </c>
      <c r="CS2903" s="99">
        <v>0</v>
      </c>
      <c r="CT2903" s="99">
        <v>0</v>
      </c>
      <c r="CU2903" s="98">
        <v>406.83008513999999</v>
      </c>
      <c r="CV2903" s="98">
        <v>465.85219339299999</v>
      </c>
    </row>
    <row r="2904" spans="1:102" x14ac:dyDescent="0.2">
      <c r="A2904" s="98" t="s">
        <v>195</v>
      </c>
      <c r="B2904" s="100">
        <v>40057</v>
      </c>
      <c r="C2904" s="99">
        <v>148.921602154151</v>
      </c>
      <c r="D2904" s="99">
        <v>118.834879018366</v>
      </c>
      <c r="E2904" s="99">
        <v>339.07550553605</v>
      </c>
      <c r="F2904" s="99">
        <v>72.238744399510296</v>
      </c>
      <c r="G2904" s="99">
        <v>39.112871360965102</v>
      </c>
      <c r="H2904" s="99">
        <v>0</v>
      </c>
      <c r="I2904" s="99">
        <v>0</v>
      </c>
      <c r="J2904" s="99">
        <v>440.08677387982601</v>
      </c>
      <c r="K2904" s="99">
        <v>0</v>
      </c>
      <c r="L2904" s="99">
        <v>83.120110204443293</v>
      </c>
      <c r="M2904" s="99">
        <v>65.897242087870794</v>
      </c>
      <c r="N2904" s="99">
        <v>83.960953817702801</v>
      </c>
      <c r="O2904" s="99">
        <v>114.38111369591201</v>
      </c>
      <c r="P2904" s="99">
        <v>0</v>
      </c>
      <c r="Q2904" s="99">
        <v>266.54183313250502</v>
      </c>
      <c r="R2904" s="99">
        <v>21.739862975431599</v>
      </c>
      <c r="S2904" s="99">
        <v>0</v>
      </c>
      <c r="T2904" s="99">
        <v>6.1838234117603896</v>
      </c>
      <c r="U2904" s="99">
        <v>472.82005736604299</v>
      </c>
      <c r="V2904" s="99">
        <v>13534.343182683</v>
      </c>
      <c r="W2904" s="99">
        <v>18452.604031562802</v>
      </c>
      <c r="X2904" s="99">
        <v>72196.025133132905</v>
      </c>
      <c r="Y2904" s="99">
        <v>11445.386816382401</v>
      </c>
      <c r="Z2904" s="99">
        <v>8292.9465599060095</v>
      </c>
      <c r="AA2904" s="99">
        <v>0</v>
      </c>
      <c r="AB2904" s="99">
        <v>0</v>
      </c>
      <c r="AC2904" s="99">
        <v>153143.32342147801</v>
      </c>
      <c r="AD2904" s="99">
        <v>0</v>
      </c>
      <c r="AE2904" s="99">
        <v>5824.7248798608798</v>
      </c>
      <c r="AF2904" s="99">
        <v>9618.2700756788308</v>
      </c>
      <c r="AG2904" s="99">
        <v>11432.603426218</v>
      </c>
      <c r="AH2904" s="99">
        <v>11767.8769805431</v>
      </c>
      <c r="AI2904" s="99">
        <v>0</v>
      </c>
      <c r="AJ2904" s="99">
        <v>63314.040084362001</v>
      </c>
      <c r="AK2904" s="99">
        <v>4128.6317354440698</v>
      </c>
      <c r="AL2904" s="99">
        <v>0</v>
      </c>
      <c r="AM2904" s="99">
        <v>1176.36183620989</v>
      </c>
      <c r="AN2904" s="99">
        <v>158632.95812225301</v>
      </c>
      <c r="AO2904" s="99">
        <v>128099.56748867</v>
      </c>
      <c r="AP2904" s="99">
        <v>140810.08749198899</v>
      </c>
      <c r="AQ2904" s="99">
        <v>585010.97518158006</v>
      </c>
      <c r="AR2904" s="99">
        <v>95191.527472496004</v>
      </c>
      <c r="AS2904" s="99">
        <v>59380.381085872701</v>
      </c>
      <c r="AT2904" s="99">
        <v>0</v>
      </c>
      <c r="AU2904" s="99">
        <v>0</v>
      </c>
      <c r="AV2904" s="99">
        <v>503597.602733612</v>
      </c>
      <c r="AW2904" s="99">
        <v>0</v>
      </c>
      <c r="AX2904" s="99">
        <v>51819.219553947398</v>
      </c>
      <c r="AY2904" s="99">
        <v>88179.523049354597</v>
      </c>
      <c r="AZ2904" s="99">
        <v>87455.516886711106</v>
      </c>
      <c r="BA2904" s="99">
        <v>106331.821811676</v>
      </c>
      <c r="BB2904" s="99">
        <v>0</v>
      </c>
      <c r="BC2904" s="99">
        <v>506156.037891388</v>
      </c>
      <c r="BD2904" s="99">
        <v>31602.074172258399</v>
      </c>
      <c r="BE2904" s="99">
        <v>0</v>
      </c>
      <c r="BF2904" s="99">
        <v>8514.3221486806906</v>
      </c>
      <c r="BG2904" s="99">
        <v>519559.897136688</v>
      </c>
      <c r="BH2904" s="99">
        <v>18701.055785179102</v>
      </c>
      <c r="BI2904" s="99">
        <v>19556.454941987999</v>
      </c>
      <c r="BJ2904" s="99">
        <v>166361.287384033</v>
      </c>
      <c r="BK2904" s="99">
        <v>26578.212402343801</v>
      </c>
      <c r="BL2904" s="99">
        <v>0</v>
      </c>
      <c r="BM2904" s="99">
        <v>0</v>
      </c>
      <c r="BN2904" s="99">
        <v>0</v>
      </c>
      <c r="BO2904" s="99">
        <v>0</v>
      </c>
      <c r="BP2904" s="99">
        <v>0</v>
      </c>
      <c r="BQ2904" s="99">
        <v>0</v>
      </c>
      <c r="BR2904" s="99">
        <v>15534.5540773869</v>
      </c>
      <c r="BS2904" s="99">
        <v>29346.3328495026</v>
      </c>
      <c r="BT2904" s="99">
        <v>20715.7871837616</v>
      </c>
      <c r="BU2904" s="99">
        <v>0</v>
      </c>
      <c r="BV2904" s="99">
        <v>138001.78222656299</v>
      </c>
      <c r="BW2904" s="99">
        <v>3486.5684337913999</v>
      </c>
      <c r="BX2904" s="99">
        <v>0</v>
      </c>
      <c r="BY2904" s="99">
        <v>0</v>
      </c>
      <c r="BZ2904" s="99">
        <v>0</v>
      </c>
      <c r="CA2904" s="99">
        <v>604.41242768615496</v>
      </c>
      <c r="CB2904" s="99">
        <v>103794.61605930301</v>
      </c>
      <c r="CC2904" s="99">
        <v>854137.97388458299</v>
      </c>
      <c r="CD2904" s="99">
        <v>203622.29343223601</v>
      </c>
      <c r="CE2904" s="99">
        <v>41.544574255589403</v>
      </c>
      <c r="CF2904" s="99">
        <v>8529.8901526927893</v>
      </c>
      <c r="CG2904" s="99">
        <v>62616.330779075601</v>
      </c>
      <c r="CH2904" s="99">
        <v>0</v>
      </c>
      <c r="CI2904" s="99">
        <v>645.72237253934099</v>
      </c>
      <c r="CJ2904" s="99">
        <v>112285.303930283</v>
      </c>
      <c r="CK2904" s="99">
        <v>908110.24449157703</v>
      </c>
      <c r="CL2904" s="99">
        <v>211278.706512451</v>
      </c>
      <c r="CM2904" s="166">
        <v>1116.8168988078801</v>
      </c>
      <c r="CN2904" s="166">
        <v>268817.06650161702</v>
      </c>
      <c r="CO2904" s="166">
        <v>1425379.8941192599</v>
      </c>
      <c r="CP2904" s="99">
        <v>211278.706512451</v>
      </c>
      <c r="CQ2904" s="99">
        <v>0</v>
      </c>
      <c r="CR2904" s="99">
        <v>0</v>
      </c>
      <c r="CS2904" s="99">
        <v>0</v>
      </c>
      <c r="CT2904" s="99">
        <v>0</v>
      </c>
      <c r="CU2904" s="98">
        <v>373.767141767</v>
      </c>
      <c r="CV2904" s="98">
        <v>476.22513206899998</v>
      </c>
    </row>
    <row r="2905" spans="1:102" x14ac:dyDescent="0.2">
      <c r="A2905" s="98" t="s">
        <v>195</v>
      </c>
      <c r="B2905" s="100">
        <v>40148</v>
      </c>
      <c r="C2905" s="99">
        <v>127.27433741930901</v>
      </c>
      <c r="D2905" s="99">
        <v>120.250556880608</v>
      </c>
      <c r="E2905" s="99">
        <v>317.05629986524599</v>
      </c>
      <c r="F2905" s="99">
        <v>56.068004828877697</v>
      </c>
      <c r="G2905" s="99">
        <v>39.083930018823601</v>
      </c>
      <c r="H2905" s="99">
        <v>0</v>
      </c>
      <c r="I2905" s="99">
        <v>0</v>
      </c>
      <c r="J2905" s="99">
        <v>455.51744440197899</v>
      </c>
      <c r="K2905" s="99">
        <v>0</v>
      </c>
      <c r="L2905" s="99">
        <v>70.405047745443895</v>
      </c>
      <c r="M2905" s="99">
        <v>53.2438685586676</v>
      </c>
      <c r="N2905" s="99">
        <v>78.112807431258304</v>
      </c>
      <c r="O2905" s="99">
        <v>97.066748337820201</v>
      </c>
      <c r="P2905" s="99">
        <v>0</v>
      </c>
      <c r="Q2905" s="99">
        <v>268.921148266643</v>
      </c>
      <c r="R2905" s="99">
        <v>17.953803713899099</v>
      </c>
      <c r="S2905" s="99">
        <v>0</v>
      </c>
      <c r="T2905" s="99">
        <v>7.1872234705951996</v>
      </c>
      <c r="U2905" s="99">
        <v>480.52803949639201</v>
      </c>
      <c r="V2905" s="99">
        <v>13532.549306750299</v>
      </c>
      <c r="W2905" s="99">
        <v>18638.6703877449</v>
      </c>
      <c r="X2905" s="99">
        <v>73249.974103927598</v>
      </c>
      <c r="Y2905" s="99">
        <v>13542.7102795839</v>
      </c>
      <c r="Z2905" s="99">
        <v>7989.2804835438701</v>
      </c>
      <c r="AA2905" s="99">
        <v>0</v>
      </c>
      <c r="AB2905" s="99">
        <v>0</v>
      </c>
      <c r="AC2905" s="99">
        <v>154989.74901771499</v>
      </c>
      <c r="AD2905" s="99">
        <v>0</v>
      </c>
      <c r="AE2905" s="99">
        <v>6374.8952063322104</v>
      </c>
      <c r="AF2905" s="99">
        <v>8484.3396290540695</v>
      </c>
      <c r="AG2905" s="99">
        <v>10513.6895666122</v>
      </c>
      <c r="AH2905" s="99">
        <v>12110.9425934553</v>
      </c>
      <c r="AI2905" s="99">
        <v>0</v>
      </c>
      <c r="AJ2905" s="99">
        <v>64972.6985344887</v>
      </c>
      <c r="AK2905" s="99">
        <v>3109.7225936055202</v>
      </c>
      <c r="AL2905" s="99">
        <v>0</v>
      </c>
      <c r="AM2905" s="99">
        <v>1528.89119973779</v>
      </c>
      <c r="AN2905" s="99">
        <v>159767.176330566</v>
      </c>
      <c r="AO2905" s="99">
        <v>129000.43900013001</v>
      </c>
      <c r="AP2905" s="99">
        <v>169311.219192505</v>
      </c>
      <c r="AQ2905" s="99">
        <v>600464.71562194801</v>
      </c>
      <c r="AR2905" s="99">
        <v>115704.280926704</v>
      </c>
      <c r="AS2905" s="99">
        <v>60202.215554714203</v>
      </c>
      <c r="AT2905" s="99">
        <v>0</v>
      </c>
      <c r="AU2905" s="99">
        <v>0</v>
      </c>
      <c r="AV2905" s="99">
        <v>523201.04867553699</v>
      </c>
      <c r="AW2905" s="99">
        <v>0</v>
      </c>
      <c r="AX2905" s="99">
        <v>54954.043830871597</v>
      </c>
      <c r="AY2905" s="99">
        <v>78453.635655403094</v>
      </c>
      <c r="AZ2905" s="99">
        <v>80237.7899780273</v>
      </c>
      <c r="BA2905" s="99">
        <v>113699.362662315</v>
      </c>
      <c r="BB2905" s="99">
        <v>0</v>
      </c>
      <c r="BC2905" s="99">
        <v>571431.57396697998</v>
      </c>
      <c r="BD2905" s="99">
        <v>24508.681194305402</v>
      </c>
      <c r="BE2905" s="99">
        <v>0</v>
      </c>
      <c r="BF2905" s="99">
        <v>12097.1275529861</v>
      </c>
      <c r="BG2905" s="99">
        <v>537393.09404754604</v>
      </c>
      <c r="BH2905" s="99">
        <v>19024.963333368301</v>
      </c>
      <c r="BI2905" s="99">
        <v>23004.414073705699</v>
      </c>
      <c r="BJ2905" s="99">
        <v>173448.49641036999</v>
      </c>
      <c r="BK2905" s="99">
        <v>32246.718498706799</v>
      </c>
      <c r="BL2905" s="99">
        <v>0</v>
      </c>
      <c r="BM2905" s="99">
        <v>0</v>
      </c>
      <c r="BN2905" s="99">
        <v>0</v>
      </c>
      <c r="BO2905" s="99">
        <v>0</v>
      </c>
      <c r="BP2905" s="99">
        <v>0</v>
      </c>
      <c r="BQ2905" s="99">
        <v>0</v>
      </c>
      <c r="BR2905" s="99">
        <v>13287.645653486299</v>
      </c>
      <c r="BS2905" s="99">
        <v>27982.750647544901</v>
      </c>
      <c r="BT2905" s="99">
        <v>22192.891777277</v>
      </c>
      <c r="BU2905" s="99">
        <v>0</v>
      </c>
      <c r="BV2905" s="99">
        <v>152265.92940712001</v>
      </c>
      <c r="BW2905" s="99">
        <v>2847.0266911685499</v>
      </c>
      <c r="BX2905" s="99">
        <v>0</v>
      </c>
      <c r="BY2905" s="99">
        <v>0</v>
      </c>
      <c r="BZ2905" s="99">
        <v>0</v>
      </c>
      <c r="CA2905" s="99">
        <v>562.49882604181801</v>
      </c>
      <c r="CB2905" s="99">
        <v>106944.660756111</v>
      </c>
      <c r="CC2905" s="99">
        <v>896834.94583129894</v>
      </c>
      <c r="CD2905" s="99">
        <v>212494.170078278</v>
      </c>
      <c r="CE2905" s="99">
        <v>40.554422510787802</v>
      </c>
      <c r="CF2905" s="99">
        <v>8132.9588941931697</v>
      </c>
      <c r="CG2905" s="99">
        <v>60812.295541286498</v>
      </c>
      <c r="CH2905" s="99">
        <v>0</v>
      </c>
      <c r="CI2905" s="99">
        <v>603.37333695590496</v>
      </c>
      <c r="CJ2905" s="99">
        <v>115082.541904449</v>
      </c>
      <c r="CK2905" s="99">
        <v>959749.41846466099</v>
      </c>
      <c r="CL2905" s="99">
        <v>219913.82779121399</v>
      </c>
      <c r="CM2905" s="166">
        <v>1078.5835264325101</v>
      </c>
      <c r="CN2905" s="166">
        <v>271915.97271346999</v>
      </c>
      <c r="CO2905" s="166">
        <v>1492179.6481628399</v>
      </c>
      <c r="CP2905" s="99">
        <v>219913.82779121399</v>
      </c>
      <c r="CQ2905" s="99">
        <v>0</v>
      </c>
      <c r="CR2905" s="99">
        <v>0</v>
      </c>
      <c r="CS2905" s="99">
        <v>0</v>
      </c>
      <c r="CT2905" s="99">
        <v>0</v>
      </c>
      <c r="CU2905" s="98">
        <v>343.63643400799998</v>
      </c>
      <c r="CV2905" s="98">
        <v>490.77900495599999</v>
      </c>
    </row>
    <row r="2906" spans="1:102" x14ac:dyDescent="0.2">
      <c r="A2906" s="98" t="s">
        <v>195</v>
      </c>
      <c r="B2906" s="100">
        <v>40238</v>
      </c>
      <c r="C2906" s="99">
        <v>117.900809398852</v>
      </c>
      <c r="D2906" s="99">
        <v>130.27353528886999</v>
      </c>
      <c r="E2906" s="99">
        <v>295.35783841833501</v>
      </c>
      <c r="F2906" s="99">
        <v>50.155415458604701</v>
      </c>
      <c r="G2906" s="99">
        <v>40.6187424538657</v>
      </c>
      <c r="H2906" s="99">
        <v>0</v>
      </c>
      <c r="I2906" s="99">
        <v>0</v>
      </c>
      <c r="J2906" s="99">
        <v>469.95098757743801</v>
      </c>
      <c r="K2906" s="99">
        <v>0</v>
      </c>
      <c r="L2906" s="99">
        <v>79.199731099419296</v>
      </c>
      <c r="M2906" s="99">
        <v>46.0015916307457</v>
      </c>
      <c r="N2906" s="99">
        <v>72.418188300915105</v>
      </c>
      <c r="O2906" s="99">
        <v>88.069402033463106</v>
      </c>
      <c r="P2906" s="99">
        <v>0</v>
      </c>
      <c r="Q2906" s="99">
        <v>268.43410911783599</v>
      </c>
      <c r="R2906" s="99">
        <v>15.7863290316891</v>
      </c>
      <c r="S2906" s="99">
        <v>0</v>
      </c>
      <c r="T2906" s="99">
        <v>9.4702749704010802</v>
      </c>
      <c r="U2906" s="99">
        <v>490.65927353873798</v>
      </c>
      <c r="V2906" s="99">
        <v>13917.7761520147</v>
      </c>
      <c r="W2906" s="99">
        <v>14483.081107616399</v>
      </c>
      <c r="X2906" s="99">
        <v>68964.344109535203</v>
      </c>
      <c r="Y2906" s="99">
        <v>13160.6897815466</v>
      </c>
      <c r="Z2906" s="99">
        <v>7675.5823109745997</v>
      </c>
      <c r="AA2906" s="99">
        <v>0</v>
      </c>
      <c r="AB2906" s="99">
        <v>0</v>
      </c>
      <c r="AC2906" s="99">
        <v>161078.178661346</v>
      </c>
      <c r="AD2906" s="99">
        <v>0</v>
      </c>
      <c r="AE2906" s="99">
        <v>6661.2000998854601</v>
      </c>
      <c r="AF2906" s="99">
        <v>9089.2666628360694</v>
      </c>
      <c r="AG2906" s="99">
        <v>10747.218964219101</v>
      </c>
      <c r="AH2906" s="99">
        <v>11401.9167562723</v>
      </c>
      <c r="AI2906" s="99">
        <v>0</v>
      </c>
      <c r="AJ2906" s="99">
        <v>62266.088181972496</v>
      </c>
      <c r="AK2906" s="99">
        <v>2819.4967006743</v>
      </c>
      <c r="AL2906" s="99">
        <v>0</v>
      </c>
      <c r="AM2906" s="99">
        <v>1725.6859494000701</v>
      </c>
      <c r="AN2906" s="99">
        <v>164621.844154358</v>
      </c>
      <c r="AO2906" s="99">
        <v>131851.52064895601</v>
      </c>
      <c r="AP2906" s="99">
        <v>128106.00008583099</v>
      </c>
      <c r="AQ2906" s="99">
        <v>568363.55467987095</v>
      </c>
      <c r="AR2906" s="99">
        <v>117225.551836014</v>
      </c>
      <c r="AS2906" s="99">
        <v>57781.835110664397</v>
      </c>
      <c r="AT2906" s="99">
        <v>0</v>
      </c>
      <c r="AU2906" s="99">
        <v>0</v>
      </c>
      <c r="AV2906" s="99">
        <v>541550.24815368699</v>
      </c>
      <c r="AW2906" s="99">
        <v>0</v>
      </c>
      <c r="AX2906" s="99">
        <v>61184.712260246299</v>
      </c>
      <c r="AY2906" s="99">
        <v>82505.7646341324</v>
      </c>
      <c r="AZ2906" s="99">
        <v>81973.4479923248</v>
      </c>
      <c r="BA2906" s="99">
        <v>102839.982807159</v>
      </c>
      <c r="BB2906" s="99">
        <v>0</v>
      </c>
      <c r="BC2906" s="99">
        <v>497353.77246475202</v>
      </c>
      <c r="BD2906" s="99">
        <v>21650.5809781551</v>
      </c>
      <c r="BE2906" s="99">
        <v>0</v>
      </c>
      <c r="BF2906" s="99">
        <v>13944.605243444399</v>
      </c>
      <c r="BG2906" s="99">
        <v>551584.09651184105</v>
      </c>
      <c r="BH2906" s="99">
        <v>19132.126608848601</v>
      </c>
      <c r="BI2906" s="99">
        <v>21461.8136193752</v>
      </c>
      <c r="BJ2906" s="99">
        <v>166649.75280761701</v>
      </c>
      <c r="BK2906" s="99">
        <v>30508.512314558</v>
      </c>
      <c r="BL2906" s="99">
        <v>0</v>
      </c>
      <c r="BM2906" s="99">
        <v>0</v>
      </c>
      <c r="BN2906" s="99">
        <v>0</v>
      </c>
      <c r="BO2906" s="99">
        <v>0</v>
      </c>
      <c r="BP2906" s="99">
        <v>0</v>
      </c>
      <c r="BQ2906" s="99">
        <v>0</v>
      </c>
      <c r="BR2906" s="99">
        <v>12588.86708498</v>
      </c>
      <c r="BS2906" s="99">
        <v>31382.353037595702</v>
      </c>
      <c r="BT2906" s="99">
        <v>20014.347380876501</v>
      </c>
      <c r="BU2906" s="99">
        <v>0</v>
      </c>
      <c r="BV2906" s="99">
        <v>143035.87750434899</v>
      </c>
      <c r="BW2906" s="99">
        <v>2368.5988686382798</v>
      </c>
      <c r="BX2906" s="99">
        <v>0</v>
      </c>
      <c r="BY2906" s="99">
        <v>0</v>
      </c>
      <c r="BZ2906" s="99">
        <v>0</v>
      </c>
      <c r="CA2906" s="99">
        <v>545.96528714895203</v>
      </c>
      <c r="CB2906" s="99">
        <v>96477.403950691194</v>
      </c>
      <c r="CC2906" s="99">
        <v>819982.66812896705</v>
      </c>
      <c r="CD2906" s="99">
        <v>212062.21796608</v>
      </c>
      <c r="CE2906" s="99">
        <v>41.459721975959802</v>
      </c>
      <c r="CF2906" s="99">
        <v>7825.52129453421</v>
      </c>
      <c r="CG2906" s="99">
        <v>58479.686004161798</v>
      </c>
      <c r="CH2906" s="99">
        <v>0</v>
      </c>
      <c r="CI2906" s="99">
        <v>587.36844267696097</v>
      </c>
      <c r="CJ2906" s="99">
        <v>104484.89245796201</v>
      </c>
      <c r="CK2906" s="99">
        <v>881906.54180908203</v>
      </c>
      <c r="CL2906" s="99">
        <v>218765.18025016799</v>
      </c>
      <c r="CM2906" s="166">
        <v>1072.5333488285501</v>
      </c>
      <c r="CN2906" s="166">
        <v>272724.32991027797</v>
      </c>
      <c r="CO2906" s="166">
        <v>1438378.3649444601</v>
      </c>
      <c r="CP2906" s="99">
        <v>218765.18025016799</v>
      </c>
      <c r="CQ2906" s="99">
        <v>0</v>
      </c>
      <c r="CR2906" s="99">
        <v>0</v>
      </c>
      <c r="CS2906" s="99">
        <v>0</v>
      </c>
      <c r="CT2906" s="99">
        <v>0</v>
      </c>
      <c r="CU2906" s="98">
        <v>316.60562968599999</v>
      </c>
      <c r="CV2906" s="98">
        <v>503.98307644800002</v>
      </c>
    </row>
    <row r="2907" spans="1:102" x14ac:dyDescent="0.2">
      <c r="A2907" s="98" t="s">
        <v>195</v>
      </c>
      <c r="B2907" s="100">
        <v>40330</v>
      </c>
      <c r="C2907" s="99">
        <v>138.58093890920301</v>
      </c>
      <c r="D2907" s="99">
        <v>140.509587679058</v>
      </c>
      <c r="E2907" s="99">
        <v>281.65523403882997</v>
      </c>
      <c r="F2907" s="99">
        <v>42.135530981700903</v>
      </c>
      <c r="G2907" s="99">
        <v>45.269361753947997</v>
      </c>
      <c r="H2907" s="99">
        <v>0</v>
      </c>
      <c r="I2907" s="99">
        <v>0</v>
      </c>
      <c r="J2907" s="99">
        <v>475.70115074515297</v>
      </c>
      <c r="K2907" s="99">
        <v>0</v>
      </c>
      <c r="L2907" s="99">
        <v>80.960541766136899</v>
      </c>
      <c r="M2907" s="99">
        <v>41.5040934188291</v>
      </c>
      <c r="N2907" s="99">
        <v>69.625700134783997</v>
      </c>
      <c r="O2907" s="99">
        <v>103.167000354268</v>
      </c>
      <c r="P2907" s="99">
        <v>0</v>
      </c>
      <c r="Q2907" s="99">
        <v>281.561482083052</v>
      </c>
      <c r="R2907" s="99">
        <v>17.704843374900499</v>
      </c>
      <c r="S2907" s="99">
        <v>0</v>
      </c>
      <c r="T2907" s="99">
        <v>8.0105086149415001</v>
      </c>
      <c r="U2907" s="99">
        <v>495.08882195874997</v>
      </c>
      <c r="V2907" s="99">
        <v>14771.5891040564</v>
      </c>
      <c r="W2907" s="99">
        <v>22047.7689073086</v>
      </c>
      <c r="X2907" s="99">
        <v>68239.214275360093</v>
      </c>
      <c r="Y2907" s="99">
        <v>12955.171946287201</v>
      </c>
      <c r="Z2907" s="99">
        <v>7343.0018460750598</v>
      </c>
      <c r="AA2907" s="99">
        <v>0</v>
      </c>
      <c r="AB2907" s="99">
        <v>0</v>
      </c>
      <c r="AC2907" s="99">
        <v>165415.39523506199</v>
      </c>
      <c r="AD2907" s="99">
        <v>0</v>
      </c>
      <c r="AE2907" s="99">
        <v>7706.72479432821</v>
      </c>
      <c r="AF2907" s="99">
        <v>8835.0568079948407</v>
      </c>
      <c r="AG2907" s="99">
        <v>9757.3712735176105</v>
      </c>
      <c r="AH2907" s="99">
        <v>10808.696609258701</v>
      </c>
      <c r="AI2907" s="99">
        <v>0</v>
      </c>
      <c r="AJ2907" s="99">
        <v>68471.830307960496</v>
      </c>
      <c r="AK2907" s="99">
        <v>3068.5092630088302</v>
      </c>
      <c r="AL2907" s="99">
        <v>0</v>
      </c>
      <c r="AM2907" s="99">
        <v>1261.6846485435999</v>
      </c>
      <c r="AN2907" s="99">
        <v>168835.725271225</v>
      </c>
      <c r="AO2907" s="99">
        <v>142382.098789215</v>
      </c>
      <c r="AP2907" s="99">
        <v>180817.711654663</v>
      </c>
      <c r="AQ2907" s="99">
        <v>558944.516929626</v>
      </c>
      <c r="AR2907" s="99">
        <v>109174.224739075</v>
      </c>
      <c r="AS2907" s="99">
        <v>56964.515697479197</v>
      </c>
      <c r="AT2907" s="99">
        <v>0</v>
      </c>
      <c r="AU2907" s="99">
        <v>0</v>
      </c>
      <c r="AV2907" s="99">
        <v>554352.05313110398</v>
      </c>
      <c r="AW2907" s="99">
        <v>0</v>
      </c>
      <c r="AX2907" s="99">
        <v>62823.346740245797</v>
      </c>
      <c r="AY2907" s="99">
        <v>85101.284057617202</v>
      </c>
      <c r="AZ2907" s="99">
        <v>77185.490387916594</v>
      </c>
      <c r="BA2907" s="99">
        <v>108413.063488007</v>
      </c>
      <c r="BB2907" s="99">
        <v>0</v>
      </c>
      <c r="BC2907" s="99">
        <v>570531.75978088402</v>
      </c>
      <c r="BD2907" s="99">
        <v>24295.234423875801</v>
      </c>
      <c r="BE2907" s="99">
        <v>0</v>
      </c>
      <c r="BF2907" s="99">
        <v>10444.7091777325</v>
      </c>
      <c r="BG2907" s="99">
        <v>564349.478904724</v>
      </c>
      <c r="BH2907" s="99">
        <v>20741.2276284695</v>
      </c>
      <c r="BI2907" s="99">
        <v>36931.5181794167</v>
      </c>
      <c r="BJ2907" s="99">
        <v>163550.47668647801</v>
      </c>
      <c r="BK2907" s="99">
        <v>31136.134785890601</v>
      </c>
      <c r="BL2907" s="99">
        <v>0</v>
      </c>
      <c r="BM2907" s="99">
        <v>0</v>
      </c>
      <c r="BN2907" s="99">
        <v>0</v>
      </c>
      <c r="BO2907" s="99">
        <v>0</v>
      </c>
      <c r="BP2907" s="99">
        <v>0</v>
      </c>
      <c r="BQ2907" s="99">
        <v>0</v>
      </c>
      <c r="BR2907" s="99">
        <v>10497.240417003601</v>
      </c>
      <c r="BS2907" s="99">
        <v>27783.906983614001</v>
      </c>
      <c r="BT2907" s="99">
        <v>21070.857334136999</v>
      </c>
      <c r="BU2907" s="99">
        <v>0</v>
      </c>
      <c r="BV2907" s="99">
        <v>163429.57177925101</v>
      </c>
      <c r="BW2907" s="99">
        <v>2762.3431845605401</v>
      </c>
      <c r="BX2907" s="99">
        <v>0</v>
      </c>
      <c r="BY2907" s="99">
        <v>0</v>
      </c>
      <c r="BZ2907" s="99">
        <v>0</v>
      </c>
      <c r="CA2907" s="99">
        <v>563.14014236628998</v>
      </c>
      <c r="CB2907" s="99">
        <v>105573.90780830399</v>
      </c>
      <c r="CC2907" s="99">
        <v>899146.28504943801</v>
      </c>
      <c r="CD2907" s="99">
        <v>220983.45727348301</v>
      </c>
      <c r="CE2907" s="99">
        <v>45.631817272864303</v>
      </c>
      <c r="CF2907" s="99">
        <v>7470.8860149383499</v>
      </c>
      <c r="CG2907" s="99">
        <v>57670.5681071281</v>
      </c>
      <c r="CH2907" s="99">
        <v>0</v>
      </c>
      <c r="CI2907" s="99">
        <v>608.44558227062203</v>
      </c>
      <c r="CJ2907" s="99">
        <v>112934.871751785</v>
      </c>
      <c r="CK2907" s="99">
        <v>958458.83917236305</v>
      </c>
      <c r="CL2907" s="99">
        <v>228200.73365211501</v>
      </c>
      <c r="CM2907" s="166">
        <v>1093.0163416564501</v>
      </c>
      <c r="CN2907" s="166">
        <v>283397.77797698998</v>
      </c>
      <c r="CO2907" s="166">
        <v>1527427.5103759801</v>
      </c>
      <c r="CP2907" s="99">
        <v>228200.73365211501</v>
      </c>
      <c r="CQ2907" s="99">
        <v>0</v>
      </c>
      <c r="CR2907" s="99">
        <v>0</v>
      </c>
      <c r="CS2907" s="99">
        <v>0</v>
      </c>
      <c r="CT2907" s="99">
        <v>0</v>
      </c>
      <c r="CU2907" s="98">
        <v>301.78314989299997</v>
      </c>
      <c r="CV2907" s="98">
        <v>512.32094851900001</v>
      </c>
    </row>
    <row r="2908" spans="1:102" x14ac:dyDescent="0.2">
      <c r="A2908" s="98" t="s">
        <v>195</v>
      </c>
      <c r="B2908" s="100">
        <v>40422</v>
      </c>
      <c r="C2908" s="99">
        <v>136.39396918378799</v>
      </c>
      <c r="D2908" s="99">
        <v>144.263388594612</v>
      </c>
      <c r="E2908" s="99">
        <v>280.12860007584101</v>
      </c>
      <c r="F2908" s="99">
        <v>37.501458640675999</v>
      </c>
      <c r="G2908" s="99">
        <v>42.823832098860301</v>
      </c>
      <c r="H2908" s="99">
        <v>0</v>
      </c>
      <c r="I2908" s="99">
        <v>0</v>
      </c>
      <c r="J2908" s="99">
        <v>481.69435010477901</v>
      </c>
      <c r="K2908" s="99">
        <v>0</v>
      </c>
      <c r="L2908" s="99">
        <v>96.303576519712806</v>
      </c>
      <c r="M2908" s="99">
        <v>36.535836657974897</v>
      </c>
      <c r="N2908" s="99">
        <v>59.8998193987645</v>
      </c>
      <c r="O2908" s="99">
        <v>103.07877743523601</v>
      </c>
      <c r="P2908" s="99">
        <v>0</v>
      </c>
      <c r="Q2908" s="99">
        <v>272.51725594326899</v>
      </c>
      <c r="R2908" s="99">
        <v>18.433504965854802</v>
      </c>
      <c r="S2908" s="99">
        <v>0</v>
      </c>
      <c r="T2908" s="99">
        <v>7.2536438663955796</v>
      </c>
      <c r="U2908" s="99">
        <v>498.50493624806398</v>
      </c>
      <c r="V2908" s="99">
        <v>14375.6401174068</v>
      </c>
      <c r="W2908" s="99">
        <v>24088.445702075998</v>
      </c>
      <c r="X2908" s="99">
        <v>74265.719254493699</v>
      </c>
      <c r="Y2908" s="99">
        <v>13051.181463360799</v>
      </c>
      <c r="Z2908" s="99">
        <v>7629.0064442753801</v>
      </c>
      <c r="AA2908" s="99">
        <v>0</v>
      </c>
      <c r="AB2908" s="99">
        <v>0</v>
      </c>
      <c r="AC2908" s="99">
        <v>168050.534326553</v>
      </c>
      <c r="AD2908" s="99">
        <v>0</v>
      </c>
      <c r="AE2908" s="99">
        <v>9536.4319391250592</v>
      </c>
      <c r="AF2908" s="99">
        <v>10447.015154004101</v>
      </c>
      <c r="AG2908" s="99">
        <v>9056.7370268106497</v>
      </c>
      <c r="AH2908" s="99">
        <v>10576.544123768799</v>
      </c>
      <c r="AI2908" s="99">
        <v>0</v>
      </c>
      <c r="AJ2908" s="99">
        <v>67992.034942626997</v>
      </c>
      <c r="AK2908" s="99">
        <v>2976.5369200110399</v>
      </c>
      <c r="AL2908" s="99">
        <v>0</v>
      </c>
      <c r="AM2908" s="99">
        <v>1331.7653094828099</v>
      </c>
      <c r="AN2908" s="99">
        <v>171261.39347076399</v>
      </c>
      <c r="AO2908" s="99">
        <v>141555.82057952901</v>
      </c>
      <c r="AP2908" s="99">
        <v>205675.27613830601</v>
      </c>
      <c r="AQ2908" s="99">
        <v>608884.85002136196</v>
      </c>
      <c r="AR2908" s="99">
        <v>112876.069025993</v>
      </c>
      <c r="AS2908" s="99">
        <v>58394.428724288897</v>
      </c>
      <c r="AT2908" s="99">
        <v>0</v>
      </c>
      <c r="AU2908" s="99">
        <v>0</v>
      </c>
      <c r="AV2908" s="99">
        <v>563227.64277648902</v>
      </c>
      <c r="AW2908" s="99">
        <v>0</v>
      </c>
      <c r="AX2908" s="99">
        <v>83715.267801284805</v>
      </c>
      <c r="AY2908" s="99">
        <v>102066.03668022199</v>
      </c>
      <c r="AZ2908" s="99">
        <v>69538.413920402498</v>
      </c>
      <c r="BA2908" s="99">
        <v>100256.51885604901</v>
      </c>
      <c r="BB2908" s="99">
        <v>0</v>
      </c>
      <c r="BC2908" s="99">
        <v>584264.67929077102</v>
      </c>
      <c r="BD2908" s="99">
        <v>24484.9703247547</v>
      </c>
      <c r="BE2908" s="99">
        <v>0</v>
      </c>
      <c r="BF2908" s="99">
        <v>10517.9589996338</v>
      </c>
      <c r="BG2908" s="99">
        <v>572877.67282104504</v>
      </c>
      <c r="BH2908" s="99">
        <v>19494.160982847199</v>
      </c>
      <c r="BI2908" s="99">
        <v>32131.421257734299</v>
      </c>
      <c r="BJ2908" s="99">
        <v>161151.19818496701</v>
      </c>
      <c r="BK2908" s="99">
        <v>30226.4894490242</v>
      </c>
      <c r="BL2908" s="99">
        <v>0</v>
      </c>
      <c r="BM2908" s="99">
        <v>0</v>
      </c>
      <c r="BN2908" s="99">
        <v>0</v>
      </c>
      <c r="BO2908" s="99">
        <v>0</v>
      </c>
      <c r="BP2908" s="99">
        <v>0</v>
      </c>
      <c r="BQ2908" s="99">
        <v>0</v>
      </c>
      <c r="BR2908" s="99">
        <v>11644.596218705199</v>
      </c>
      <c r="BS2908" s="99">
        <v>26092.162904024099</v>
      </c>
      <c r="BT2908" s="99">
        <v>19501.884865522399</v>
      </c>
      <c r="BU2908" s="99">
        <v>0</v>
      </c>
      <c r="BV2908" s="99">
        <v>153651.43521499599</v>
      </c>
      <c r="BW2908" s="99">
        <v>2755.5971236824998</v>
      </c>
      <c r="BX2908" s="99">
        <v>0</v>
      </c>
      <c r="BY2908" s="99">
        <v>0</v>
      </c>
      <c r="BZ2908" s="99">
        <v>0</v>
      </c>
      <c r="CA2908" s="99">
        <v>557.12807562202204</v>
      </c>
      <c r="CB2908" s="99">
        <v>111936.467648506</v>
      </c>
      <c r="CC2908" s="99">
        <v>954305.43909454299</v>
      </c>
      <c r="CD2908" s="99">
        <v>210542.563568115</v>
      </c>
      <c r="CE2908" s="99">
        <v>42.114397387951598</v>
      </c>
      <c r="CF2908" s="99">
        <v>7424.7546892762202</v>
      </c>
      <c r="CG2908" s="99">
        <v>57844.666309356697</v>
      </c>
      <c r="CH2908" s="99">
        <v>0</v>
      </c>
      <c r="CI2908" s="99">
        <v>599.36123809218395</v>
      </c>
      <c r="CJ2908" s="99">
        <v>119276.474598885</v>
      </c>
      <c r="CK2908" s="99">
        <v>1005995.05097961</v>
      </c>
      <c r="CL2908" s="99">
        <v>217230.16444778399</v>
      </c>
      <c r="CM2908" s="166">
        <v>1095.0651277750701</v>
      </c>
      <c r="CN2908" s="166">
        <v>287622.353282928</v>
      </c>
      <c r="CO2908" s="166">
        <v>1574632.12736511</v>
      </c>
      <c r="CP2908" s="99">
        <v>217230.16444778399</v>
      </c>
      <c r="CQ2908" s="99">
        <v>0</v>
      </c>
      <c r="CR2908" s="99">
        <v>0</v>
      </c>
      <c r="CS2908" s="99">
        <v>0</v>
      </c>
      <c r="CT2908" s="99">
        <v>0</v>
      </c>
      <c r="CU2908" s="98">
        <v>297.35560314899999</v>
      </c>
      <c r="CV2908" s="98">
        <v>517.44471136100003</v>
      </c>
    </row>
    <row r="2909" spans="1:102" x14ac:dyDescent="0.2">
      <c r="A2909" s="98" t="s">
        <v>195</v>
      </c>
      <c r="B2909" s="100">
        <v>40513</v>
      </c>
      <c r="C2909" s="99">
        <v>152.50359227694599</v>
      </c>
      <c r="D2909" s="99">
        <v>152.98316150158601</v>
      </c>
      <c r="E2909" s="99">
        <v>270.35899711772799</v>
      </c>
      <c r="F2909" s="99">
        <v>33.408869503997302</v>
      </c>
      <c r="G2909" s="99">
        <v>44.192888978868702</v>
      </c>
      <c r="H2909" s="99">
        <v>0</v>
      </c>
      <c r="I2909" s="99">
        <v>0</v>
      </c>
      <c r="J2909" s="99">
        <v>485.09915081784101</v>
      </c>
      <c r="K2909" s="99">
        <v>0</v>
      </c>
      <c r="L2909" s="99">
        <v>126.594119307585</v>
      </c>
      <c r="M2909" s="99">
        <v>41.999845347832903</v>
      </c>
      <c r="N2909" s="99">
        <v>56.935665227938401</v>
      </c>
      <c r="O2909" s="99">
        <v>105.467658866197</v>
      </c>
      <c r="P2909" s="99">
        <v>0</v>
      </c>
      <c r="Q2909" s="99">
        <v>273.22110292688001</v>
      </c>
      <c r="R2909" s="99">
        <v>20.176798840984699</v>
      </c>
      <c r="S2909" s="99">
        <v>0</v>
      </c>
      <c r="T2909" s="99">
        <v>8.1103573765139991</v>
      </c>
      <c r="U2909" s="99">
        <v>499.01809536665701</v>
      </c>
      <c r="V2909" s="99">
        <v>17621.9250938892</v>
      </c>
      <c r="W2909" s="99">
        <v>20960.4526188374</v>
      </c>
      <c r="X2909" s="99">
        <v>71928.812547683701</v>
      </c>
      <c r="Y2909" s="99">
        <v>12511.2305438519</v>
      </c>
      <c r="Z2909" s="99">
        <v>7159.9102628827104</v>
      </c>
      <c r="AA2909" s="99">
        <v>0</v>
      </c>
      <c r="AB2909" s="99">
        <v>0</v>
      </c>
      <c r="AC2909" s="99">
        <v>168752.96961593599</v>
      </c>
      <c r="AD2909" s="99">
        <v>0</v>
      </c>
      <c r="AE2909" s="99">
        <v>13446.442018747301</v>
      </c>
      <c r="AF2909" s="99">
        <v>11789.400426149399</v>
      </c>
      <c r="AG2909" s="99">
        <v>8906.9680399894696</v>
      </c>
      <c r="AH2909" s="99">
        <v>11740.7752542496</v>
      </c>
      <c r="AI2909" s="99">
        <v>0</v>
      </c>
      <c r="AJ2909" s="99">
        <v>65249.727194786101</v>
      </c>
      <c r="AK2909" s="99">
        <v>2978.5467686653101</v>
      </c>
      <c r="AL2909" s="99">
        <v>0</v>
      </c>
      <c r="AM2909" s="99">
        <v>1536.9688650369601</v>
      </c>
      <c r="AN2909" s="99">
        <v>171979.103151321</v>
      </c>
      <c r="AO2909" s="99">
        <v>168046.259897232</v>
      </c>
      <c r="AP2909" s="99">
        <v>190754.21697425799</v>
      </c>
      <c r="AQ2909" s="99">
        <v>589279.60527038598</v>
      </c>
      <c r="AR2909" s="99">
        <v>108372.277233124</v>
      </c>
      <c r="AS2909" s="99">
        <v>55963.652961254098</v>
      </c>
      <c r="AT2909" s="99">
        <v>0</v>
      </c>
      <c r="AU2909" s="99">
        <v>0</v>
      </c>
      <c r="AV2909" s="99">
        <v>574987.76280975295</v>
      </c>
      <c r="AW2909" s="99">
        <v>0</v>
      </c>
      <c r="AX2909" s="99">
        <v>117015.64381218</v>
      </c>
      <c r="AY2909" s="99">
        <v>115245.43382358601</v>
      </c>
      <c r="AZ2909" s="99">
        <v>66826.075845718398</v>
      </c>
      <c r="BA2909" s="99">
        <v>112801.317710876</v>
      </c>
      <c r="BB2909" s="99">
        <v>0</v>
      </c>
      <c r="BC2909" s="99">
        <v>542384.33709716797</v>
      </c>
      <c r="BD2909" s="99">
        <v>23590.279916763298</v>
      </c>
      <c r="BE2909" s="99">
        <v>0</v>
      </c>
      <c r="BF2909" s="99">
        <v>12338.8645819426</v>
      </c>
      <c r="BG2909" s="99">
        <v>585313.22821044899</v>
      </c>
      <c r="BH2909" s="99">
        <v>22129.714590311101</v>
      </c>
      <c r="BI2909" s="99">
        <v>25266.803794383999</v>
      </c>
      <c r="BJ2909" s="99">
        <v>161010.14168548601</v>
      </c>
      <c r="BK2909" s="99">
        <v>30599.8542706966</v>
      </c>
      <c r="BL2909" s="99">
        <v>0</v>
      </c>
      <c r="BM2909" s="99">
        <v>0</v>
      </c>
      <c r="BN2909" s="99">
        <v>0</v>
      </c>
      <c r="BO2909" s="99">
        <v>0</v>
      </c>
      <c r="BP2909" s="99">
        <v>0</v>
      </c>
      <c r="BQ2909" s="99">
        <v>0</v>
      </c>
      <c r="BR2909" s="99">
        <v>13039.4946664572</v>
      </c>
      <c r="BS2909" s="99">
        <v>26079.194818973501</v>
      </c>
      <c r="BT2909" s="99">
        <v>21989.3489851952</v>
      </c>
      <c r="BU2909" s="99">
        <v>0</v>
      </c>
      <c r="BV2909" s="99">
        <v>147030.73387527501</v>
      </c>
      <c r="BW2909" s="99">
        <v>2297.4178062975402</v>
      </c>
      <c r="BX2909" s="99">
        <v>0</v>
      </c>
      <c r="BY2909" s="99">
        <v>0</v>
      </c>
      <c r="BZ2909" s="99">
        <v>0</v>
      </c>
      <c r="CA2909" s="99">
        <v>574.79752494394802</v>
      </c>
      <c r="CB2909" s="99">
        <v>112443.02777862499</v>
      </c>
      <c r="CC2909" s="99">
        <v>947905.76567840599</v>
      </c>
      <c r="CD2909" s="99">
        <v>206237.62588119501</v>
      </c>
      <c r="CE2909" s="99">
        <v>43.756930237635999</v>
      </c>
      <c r="CF2909" s="99">
        <v>7099.4766437411299</v>
      </c>
      <c r="CG2909" s="99">
        <v>55309.266407012903</v>
      </c>
      <c r="CH2909" s="99">
        <v>0</v>
      </c>
      <c r="CI2909" s="99">
        <v>618.74626865982998</v>
      </c>
      <c r="CJ2909" s="99">
        <v>119588.21943759899</v>
      </c>
      <c r="CK2909" s="99">
        <v>1004749.58612823</v>
      </c>
      <c r="CL2909" s="99">
        <v>212070.157758713</v>
      </c>
      <c r="CM2909" s="166">
        <v>1108.0176926553199</v>
      </c>
      <c r="CN2909" s="166">
        <v>289333.11640930199</v>
      </c>
      <c r="CO2909" s="166">
        <v>1584965.2782745401</v>
      </c>
      <c r="CP2909" s="99">
        <v>212070.157758713</v>
      </c>
      <c r="CQ2909" s="99">
        <v>0</v>
      </c>
      <c r="CR2909" s="99">
        <v>0</v>
      </c>
      <c r="CS2909" s="99">
        <v>0</v>
      </c>
      <c r="CT2909" s="99">
        <v>0</v>
      </c>
      <c r="CU2909" s="98">
        <v>282.46079125799997</v>
      </c>
      <c r="CV2909" s="98">
        <v>523.72554809099995</v>
      </c>
    </row>
    <row r="2910" spans="1:102" x14ac:dyDescent="0.2">
      <c r="A2910" s="98" t="s">
        <v>195</v>
      </c>
      <c r="B2910" s="100">
        <v>40603</v>
      </c>
      <c r="C2910" s="99">
        <v>149.296160779893</v>
      </c>
      <c r="D2910" s="99">
        <v>155.91050063073601</v>
      </c>
      <c r="E2910" s="99">
        <v>267.837912127376</v>
      </c>
      <c r="F2910" s="99">
        <v>27.5790654839948</v>
      </c>
      <c r="G2910" s="99">
        <v>43.090969970915502</v>
      </c>
      <c r="H2910" s="99">
        <v>0</v>
      </c>
      <c r="I2910" s="99">
        <v>0</v>
      </c>
      <c r="J2910" s="99">
        <v>497.42434893175999</v>
      </c>
      <c r="K2910" s="99">
        <v>0</v>
      </c>
      <c r="L2910" s="99">
        <v>206.78506468050199</v>
      </c>
      <c r="M2910" s="99">
        <v>40.177137795835698</v>
      </c>
      <c r="N2910" s="99">
        <v>55.619885498657801</v>
      </c>
      <c r="O2910" s="99">
        <v>0</v>
      </c>
      <c r="P2910" s="99">
        <v>0</v>
      </c>
      <c r="Q2910" s="99">
        <v>272.80989695340401</v>
      </c>
      <c r="R2910" s="99">
        <v>0</v>
      </c>
      <c r="S2910" s="99">
        <v>0</v>
      </c>
      <c r="T2910" s="99">
        <v>23.7683696828317</v>
      </c>
      <c r="U2910" s="99">
        <v>510.52398741990299</v>
      </c>
      <c r="V2910" s="99">
        <v>17071.204530239102</v>
      </c>
      <c r="W2910" s="99">
        <v>26820.856429576899</v>
      </c>
      <c r="X2910" s="99">
        <v>71808.688278198199</v>
      </c>
      <c r="Y2910" s="99">
        <v>11354.5425387621</v>
      </c>
      <c r="Z2910" s="99">
        <v>7164.3727996349298</v>
      </c>
      <c r="AA2910" s="99">
        <v>0</v>
      </c>
      <c r="AB2910" s="99">
        <v>0</v>
      </c>
      <c r="AC2910" s="99">
        <v>173155.130340576</v>
      </c>
      <c r="AD2910" s="99">
        <v>0</v>
      </c>
      <c r="AE2910" s="99">
        <v>25663.144812822298</v>
      </c>
      <c r="AF2910" s="99">
        <v>10576.42318964</v>
      </c>
      <c r="AG2910" s="99">
        <v>8516.6402167081797</v>
      </c>
      <c r="AH2910" s="99">
        <v>0</v>
      </c>
      <c r="AI2910" s="99">
        <v>0</v>
      </c>
      <c r="AJ2910" s="99">
        <v>69340.584198951707</v>
      </c>
      <c r="AK2910" s="99">
        <v>0</v>
      </c>
      <c r="AL2910" s="99">
        <v>0</v>
      </c>
      <c r="AM2910" s="99">
        <v>3993.0313960015801</v>
      </c>
      <c r="AN2910" s="99">
        <v>176707.255954742</v>
      </c>
      <c r="AO2910" s="99">
        <v>166306.272550583</v>
      </c>
      <c r="AP2910" s="99">
        <v>230605.39000892601</v>
      </c>
      <c r="AQ2910" s="99">
        <v>594462.916252136</v>
      </c>
      <c r="AR2910" s="99">
        <v>95332.951475143404</v>
      </c>
      <c r="AS2910" s="99">
        <v>57288.640191078201</v>
      </c>
      <c r="AT2910" s="99">
        <v>0</v>
      </c>
      <c r="AU2910" s="99">
        <v>0</v>
      </c>
      <c r="AV2910" s="99">
        <v>599664.548622131</v>
      </c>
      <c r="AW2910" s="99">
        <v>0</v>
      </c>
      <c r="AX2910" s="99">
        <v>226595.787694931</v>
      </c>
      <c r="AY2910" s="99">
        <v>103700.71350956</v>
      </c>
      <c r="AZ2910" s="99">
        <v>64906.575835228003</v>
      </c>
      <c r="BA2910" s="99">
        <v>0</v>
      </c>
      <c r="BB2910" s="99">
        <v>0</v>
      </c>
      <c r="BC2910" s="99">
        <v>580055.95352172898</v>
      </c>
      <c r="BD2910" s="99">
        <v>0</v>
      </c>
      <c r="BE2910" s="99">
        <v>0</v>
      </c>
      <c r="BF2910" s="99">
        <v>32703.020953416799</v>
      </c>
      <c r="BG2910" s="99">
        <v>609841.93592834496</v>
      </c>
      <c r="BH2910" s="99">
        <v>5826.7364648580597</v>
      </c>
      <c r="BI2910" s="99">
        <v>26027.709062337901</v>
      </c>
      <c r="BJ2910" s="99">
        <v>156811.069009781</v>
      </c>
      <c r="BK2910" s="99">
        <v>28562.646323204001</v>
      </c>
      <c r="BL2910" s="99">
        <v>0</v>
      </c>
      <c r="BM2910" s="99">
        <v>0</v>
      </c>
      <c r="BN2910" s="99">
        <v>0</v>
      </c>
      <c r="BO2910" s="99">
        <v>0</v>
      </c>
      <c r="BP2910" s="99">
        <v>0</v>
      </c>
      <c r="BQ2910" s="99">
        <v>0</v>
      </c>
      <c r="BR2910" s="99">
        <v>13072.575365901001</v>
      </c>
      <c r="BS2910" s="99">
        <v>22442.5755021572</v>
      </c>
      <c r="BT2910" s="99">
        <v>0</v>
      </c>
      <c r="BU2910" s="99">
        <v>0</v>
      </c>
      <c r="BV2910" s="99">
        <v>154127.67870712301</v>
      </c>
      <c r="BW2910" s="99">
        <v>0</v>
      </c>
      <c r="BX2910" s="99">
        <v>0</v>
      </c>
      <c r="BY2910" s="99">
        <v>0</v>
      </c>
      <c r="BZ2910" s="99">
        <v>0</v>
      </c>
      <c r="CA2910" s="99">
        <v>575.89377334713902</v>
      </c>
      <c r="CB2910" s="99">
        <v>113060.8035326</v>
      </c>
      <c r="CC2910" s="99">
        <v>972936.28857421898</v>
      </c>
      <c r="CD2910" s="99">
        <v>192608.398790359</v>
      </c>
      <c r="CE2910" s="99">
        <v>43.858273882884497</v>
      </c>
      <c r="CF2910" s="99">
        <v>7288.9683116078404</v>
      </c>
      <c r="CG2910" s="99">
        <v>57751.288895607002</v>
      </c>
      <c r="CH2910" s="99">
        <v>0</v>
      </c>
      <c r="CI2910" s="99">
        <v>619.76291103661094</v>
      </c>
      <c r="CJ2910" s="99">
        <v>120473.19622802699</v>
      </c>
      <c r="CK2910" s="99">
        <v>1031925.64277649</v>
      </c>
      <c r="CL2910" s="99">
        <v>197574.970546722</v>
      </c>
      <c r="CM2910" s="166">
        <v>1127.1942197829501</v>
      </c>
      <c r="CN2910" s="166">
        <v>301337.84528350801</v>
      </c>
      <c r="CO2910" s="166">
        <v>1649227.07548523</v>
      </c>
      <c r="CP2910" s="99">
        <v>197574.970546722</v>
      </c>
      <c r="CQ2910" s="99">
        <v>0</v>
      </c>
      <c r="CR2910" s="99">
        <v>0</v>
      </c>
      <c r="CS2910" s="99">
        <v>0</v>
      </c>
      <c r="CT2910" s="99">
        <v>0</v>
      </c>
      <c r="CU2910" s="98">
        <v>280.48685890100001</v>
      </c>
      <c r="CV2910" s="98">
        <v>535.81065737799997</v>
      </c>
    </row>
    <row r="2911" spans="1:102" x14ac:dyDescent="0.2">
      <c r="A2911" s="98" t="s">
        <v>195</v>
      </c>
      <c r="B2911" s="100">
        <v>40695</v>
      </c>
      <c r="C2911" s="99">
        <v>151.007188692689</v>
      </c>
      <c r="D2911" s="99">
        <v>151.81988729722801</v>
      </c>
      <c r="E2911" s="99">
        <v>282.17049081251002</v>
      </c>
      <c r="F2911" s="99">
        <v>33.940508018713402</v>
      </c>
      <c r="G2911" s="99">
        <v>44.090067922603303</v>
      </c>
      <c r="H2911" s="99">
        <v>0</v>
      </c>
      <c r="I2911" s="99">
        <v>0</v>
      </c>
      <c r="J2911" s="99">
        <v>511.88220847025502</v>
      </c>
      <c r="K2911" s="99">
        <v>0</v>
      </c>
      <c r="L2911" s="99">
        <v>212.18169184029099</v>
      </c>
      <c r="M2911" s="99">
        <v>38.629882743582101</v>
      </c>
      <c r="N2911" s="99">
        <v>57.627776422537899</v>
      </c>
      <c r="O2911" s="99">
        <v>0</v>
      </c>
      <c r="P2911" s="99">
        <v>0</v>
      </c>
      <c r="Q2911" s="99">
        <v>270.77134893089499</v>
      </c>
      <c r="R2911" s="99">
        <v>0</v>
      </c>
      <c r="S2911" s="99">
        <v>0</v>
      </c>
      <c r="T2911" s="99">
        <v>25.258239505113998</v>
      </c>
      <c r="U2911" s="99">
        <v>524.967460036278</v>
      </c>
      <c r="V2911" s="99">
        <v>17212.465079784401</v>
      </c>
      <c r="W2911" s="99">
        <v>22155.123681068399</v>
      </c>
      <c r="X2911" s="99">
        <v>73864.435045242295</v>
      </c>
      <c r="Y2911" s="99">
        <v>9829.8770699501001</v>
      </c>
      <c r="Z2911" s="99">
        <v>7796.77964115143</v>
      </c>
      <c r="AA2911" s="99">
        <v>0</v>
      </c>
      <c r="AB2911" s="99">
        <v>0</v>
      </c>
      <c r="AC2911" s="99">
        <v>177283.13324928301</v>
      </c>
      <c r="AD2911" s="99">
        <v>0</v>
      </c>
      <c r="AE2911" s="99">
        <v>27945.996504545201</v>
      </c>
      <c r="AF2911" s="99">
        <v>10297.498841762501</v>
      </c>
      <c r="AG2911" s="99">
        <v>8440.0529751777594</v>
      </c>
      <c r="AH2911" s="99">
        <v>0</v>
      </c>
      <c r="AI2911" s="99">
        <v>0</v>
      </c>
      <c r="AJ2911" s="99">
        <v>67954.726799964905</v>
      </c>
      <c r="AK2911" s="99">
        <v>0</v>
      </c>
      <c r="AL2911" s="99">
        <v>0</v>
      </c>
      <c r="AM2911" s="99">
        <v>4324.4219079613704</v>
      </c>
      <c r="AN2911" s="99">
        <v>181241.58225440999</v>
      </c>
      <c r="AO2911" s="99">
        <v>167686.893489838</v>
      </c>
      <c r="AP2911" s="99">
        <v>188753.18738937401</v>
      </c>
      <c r="AQ2911" s="99">
        <v>610678.41928863502</v>
      </c>
      <c r="AR2911" s="99">
        <v>85470.440262794495</v>
      </c>
      <c r="AS2911" s="99">
        <v>60330.962402820602</v>
      </c>
      <c r="AT2911" s="99">
        <v>0</v>
      </c>
      <c r="AU2911" s="99">
        <v>0</v>
      </c>
      <c r="AV2911" s="99">
        <v>616665.32772064197</v>
      </c>
      <c r="AW2911" s="99">
        <v>0</v>
      </c>
      <c r="AX2911" s="99">
        <v>245461.79585456799</v>
      </c>
      <c r="AY2911" s="99">
        <v>104160.580254555</v>
      </c>
      <c r="AZ2911" s="99">
        <v>63572.387727260597</v>
      </c>
      <c r="BA2911" s="99">
        <v>0</v>
      </c>
      <c r="BB2911" s="99">
        <v>0</v>
      </c>
      <c r="BC2911" s="99">
        <v>563379.29387664795</v>
      </c>
      <c r="BD2911" s="99">
        <v>0</v>
      </c>
      <c r="BE2911" s="99">
        <v>0</v>
      </c>
      <c r="BF2911" s="99">
        <v>33553.928908348098</v>
      </c>
      <c r="BG2911" s="99">
        <v>628421.13568115199</v>
      </c>
      <c r="BH2911" s="99">
        <v>5642.5969253778503</v>
      </c>
      <c r="BI2911" s="99">
        <v>27453.359254360199</v>
      </c>
      <c r="BJ2911" s="99">
        <v>158570.299657822</v>
      </c>
      <c r="BK2911" s="99">
        <v>23488.592823028601</v>
      </c>
      <c r="BL2911" s="99">
        <v>0</v>
      </c>
      <c r="BM2911" s="99">
        <v>0</v>
      </c>
      <c r="BN2911" s="99">
        <v>0</v>
      </c>
      <c r="BO2911" s="99">
        <v>0</v>
      </c>
      <c r="BP2911" s="99">
        <v>0</v>
      </c>
      <c r="BQ2911" s="99">
        <v>0</v>
      </c>
      <c r="BR2911" s="99">
        <v>12372.566671133</v>
      </c>
      <c r="BS2911" s="99">
        <v>24448.827068328901</v>
      </c>
      <c r="BT2911" s="99">
        <v>0</v>
      </c>
      <c r="BU2911" s="99">
        <v>0</v>
      </c>
      <c r="BV2911" s="99">
        <v>155652.91798782299</v>
      </c>
      <c r="BW2911" s="99">
        <v>0</v>
      </c>
      <c r="BX2911" s="99">
        <v>0</v>
      </c>
      <c r="BY2911" s="99">
        <v>0</v>
      </c>
      <c r="BZ2911" s="99">
        <v>0</v>
      </c>
      <c r="CA2911" s="99">
        <v>587.80064196139597</v>
      </c>
      <c r="CB2911" s="99">
        <v>114187.319493294</v>
      </c>
      <c r="CC2911" s="99">
        <v>982704.01308441197</v>
      </c>
      <c r="CD2911" s="99">
        <v>191087.08340644799</v>
      </c>
      <c r="CE2911" s="99">
        <v>44.386181258596501</v>
      </c>
      <c r="CF2911" s="99">
        <v>7833.4755966067296</v>
      </c>
      <c r="CG2911" s="99">
        <v>60725.143195152297</v>
      </c>
      <c r="CH2911" s="99">
        <v>0</v>
      </c>
      <c r="CI2911" s="99">
        <v>631.58647106587898</v>
      </c>
      <c r="CJ2911" s="99">
        <v>122032.621827126</v>
      </c>
      <c r="CK2911" s="99">
        <v>1046502.5335083</v>
      </c>
      <c r="CL2911" s="99">
        <v>196335.33103370701</v>
      </c>
      <c r="CM2911" s="166">
        <v>1147.8590493351201</v>
      </c>
      <c r="CN2911" s="166">
        <v>304905.775287628</v>
      </c>
      <c r="CO2911" s="166">
        <v>1681111.2514801</v>
      </c>
      <c r="CP2911" s="99">
        <v>196335.33103370701</v>
      </c>
      <c r="CQ2911" s="99">
        <v>0</v>
      </c>
      <c r="CR2911" s="99">
        <v>0</v>
      </c>
      <c r="CS2911" s="99">
        <v>0</v>
      </c>
      <c r="CT2911" s="99">
        <v>0</v>
      </c>
      <c r="CU2911" s="98">
        <v>297.59711650399998</v>
      </c>
      <c r="CV2911" s="98">
        <v>549.53166529299995</v>
      </c>
    </row>
    <row r="2912" spans="1:102" x14ac:dyDescent="0.2">
      <c r="A2912" s="98" t="s">
        <v>195</v>
      </c>
      <c r="B2912" s="100">
        <v>40787</v>
      </c>
      <c r="C2912" s="99">
        <v>150.91627422347699</v>
      </c>
      <c r="D2912" s="99">
        <v>159.290916085243</v>
      </c>
      <c r="E2912" s="99">
        <v>329.07116341590898</v>
      </c>
      <c r="F2912" s="99">
        <v>30.855737110832699</v>
      </c>
      <c r="G2912" s="99">
        <v>49.298945817630702</v>
      </c>
      <c r="H2912" s="99">
        <v>0</v>
      </c>
      <c r="I2912" s="99">
        <v>0</v>
      </c>
      <c r="J2912" s="99">
        <v>522.634314566851</v>
      </c>
      <c r="K2912" s="99">
        <v>0</v>
      </c>
      <c r="L2912" s="99">
        <v>262.10531638562702</v>
      </c>
      <c r="M2912" s="99">
        <v>36.317655981983997</v>
      </c>
      <c r="N2912" s="99">
        <v>57.905960590578601</v>
      </c>
      <c r="O2912" s="99">
        <v>0</v>
      </c>
      <c r="P2912" s="99">
        <v>0</v>
      </c>
      <c r="Q2912" s="99">
        <v>276.84915152192099</v>
      </c>
      <c r="R2912" s="99">
        <v>0</v>
      </c>
      <c r="S2912" s="99">
        <v>0</v>
      </c>
      <c r="T2912" s="99">
        <v>24.6426527474541</v>
      </c>
      <c r="U2912" s="99">
        <v>536.06469716131699</v>
      </c>
      <c r="V2912" s="99">
        <v>16363.9691809416</v>
      </c>
      <c r="W2912" s="99">
        <v>25729.228290319399</v>
      </c>
      <c r="X2912" s="99">
        <v>86941.165291786194</v>
      </c>
      <c r="Y2912" s="99">
        <v>12613.1505752802</v>
      </c>
      <c r="Z2912" s="99">
        <v>8374.0200306177103</v>
      </c>
      <c r="AA2912" s="99">
        <v>0</v>
      </c>
      <c r="AB2912" s="99">
        <v>0</v>
      </c>
      <c r="AC2912" s="99">
        <v>180202.79941749599</v>
      </c>
      <c r="AD2912" s="99">
        <v>0</v>
      </c>
      <c r="AE2912" s="99">
        <v>34617.164491176598</v>
      </c>
      <c r="AF2912" s="99">
        <v>10011.7149356604</v>
      </c>
      <c r="AG2912" s="99">
        <v>9010.7944293022192</v>
      </c>
      <c r="AH2912" s="99">
        <v>0</v>
      </c>
      <c r="AI2912" s="99">
        <v>0</v>
      </c>
      <c r="AJ2912" s="99">
        <v>73519.553833961501</v>
      </c>
      <c r="AK2912" s="99">
        <v>0</v>
      </c>
      <c r="AL2912" s="99">
        <v>0</v>
      </c>
      <c r="AM2912" s="99">
        <v>4347.5692384839103</v>
      </c>
      <c r="AN2912" s="99">
        <v>184997.79228401199</v>
      </c>
      <c r="AO2912" s="99">
        <v>152314.59325981099</v>
      </c>
      <c r="AP2912" s="99">
        <v>203312.82043075599</v>
      </c>
      <c r="AQ2912" s="99">
        <v>698446.204605103</v>
      </c>
      <c r="AR2912" s="99">
        <v>104694.41817951199</v>
      </c>
      <c r="AS2912" s="99">
        <v>65916.181189537005</v>
      </c>
      <c r="AT2912" s="99">
        <v>0</v>
      </c>
      <c r="AU2912" s="99">
        <v>0</v>
      </c>
      <c r="AV2912" s="99">
        <v>627211.75936889602</v>
      </c>
      <c r="AW2912" s="99">
        <v>0</v>
      </c>
      <c r="AX2912" s="99">
        <v>284587.939243317</v>
      </c>
      <c r="AY2912" s="99">
        <v>95552.064589500398</v>
      </c>
      <c r="AZ2912" s="99">
        <v>67448.808771133394</v>
      </c>
      <c r="BA2912" s="99">
        <v>0</v>
      </c>
      <c r="BB2912" s="99">
        <v>0</v>
      </c>
      <c r="BC2912" s="99">
        <v>594917.57324981701</v>
      </c>
      <c r="BD2912" s="99">
        <v>0</v>
      </c>
      <c r="BE2912" s="99">
        <v>0</v>
      </c>
      <c r="BF2912" s="99">
        <v>35968.833678722403</v>
      </c>
      <c r="BG2912" s="99">
        <v>642016.77077484096</v>
      </c>
      <c r="BH2912" s="99">
        <v>5556.7698118686703</v>
      </c>
      <c r="BI2912" s="99">
        <v>29332.667146921201</v>
      </c>
      <c r="BJ2912" s="99">
        <v>161211.494152069</v>
      </c>
      <c r="BK2912" s="99">
        <v>32486.575501203501</v>
      </c>
      <c r="BL2912" s="99">
        <v>0</v>
      </c>
      <c r="BM2912" s="99">
        <v>0</v>
      </c>
      <c r="BN2912" s="99">
        <v>0</v>
      </c>
      <c r="BO2912" s="99">
        <v>0</v>
      </c>
      <c r="BP2912" s="99">
        <v>0</v>
      </c>
      <c r="BQ2912" s="99">
        <v>0</v>
      </c>
      <c r="BR2912" s="99">
        <v>11831.024618744899</v>
      </c>
      <c r="BS2912" s="99">
        <v>23609.955727338802</v>
      </c>
      <c r="BT2912" s="99">
        <v>0</v>
      </c>
      <c r="BU2912" s="99">
        <v>0</v>
      </c>
      <c r="BV2912" s="99">
        <v>159368.08625221299</v>
      </c>
      <c r="BW2912" s="99">
        <v>0</v>
      </c>
      <c r="BX2912" s="99">
        <v>0</v>
      </c>
      <c r="BY2912" s="99">
        <v>0</v>
      </c>
      <c r="BZ2912" s="99">
        <v>0</v>
      </c>
      <c r="CA2912" s="99">
        <v>634.92123466730095</v>
      </c>
      <c r="CB2912" s="99">
        <v>128476.36296081499</v>
      </c>
      <c r="CC2912" s="99">
        <v>1054078.3711852999</v>
      </c>
      <c r="CD2912" s="99">
        <v>195071.95950126601</v>
      </c>
      <c r="CE2912" s="99">
        <v>48.5595848965459</v>
      </c>
      <c r="CF2912" s="99">
        <v>8255.8447004556692</v>
      </c>
      <c r="CG2912" s="99">
        <v>65494.7480916977</v>
      </c>
      <c r="CH2912" s="99">
        <v>0</v>
      </c>
      <c r="CI2912" s="99">
        <v>684.14205184578896</v>
      </c>
      <c r="CJ2912" s="99">
        <v>136520.075037003</v>
      </c>
      <c r="CK2912" s="99">
        <v>1115144.9031372101</v>
      </c>
      <c r="CL2912" s="99">
        <v>200824.734924316</v>
      </c>
      <c r="CM2912" s="166">
        <v>1219.9174546003301</v>
      </c>
      <c r="CN2912" s="166">
        <v>318016.77608490002</v>
      </c>
      <c r="CO2912" s="166">
        <v>1749904.0691070601</v>
      </c>
      <c r="CP2912" s="99">
        <v>200824.734924316</v>
      </c>
      <c r="CQ2912" s="99">
        <v>0</v>
      </c>
      <c r="CR2912" s="99">
        <v>0</v>
      </c>
      <c r="CS2912" s="99">
        <v>0</v>
      </c>
      <c r="CT2912" s="99">
        <v>0</v>
      </c>
      <c r="CU2912" s="98">
        <v>343.12191476999999</v>
      </c>
      <c r="CV2912" s="98">
        <v>564.32202680600005</v>
      </c>
    </row>
    <row r="2913" spans="1:100" x14ac:dyDescent="0.2">
      <c r="A2913" s="98" t="s">
        <v>195</v>
      </c>
      <c r="B2913" s="100">
        <v>40878</v>
      </c>
      <c r="C2913" s="99">
        <v>154.32500965334501</v>
      </c>
      <c r="D2913" s="99">
        <v>162.46245837025299</v>
      </c>
      <c r="E2913" s="99">
        <v>284.20479595661197</v>
      </c>
      <c r="F2913" s="99">
        <v>31.352565486915399</v>
      </c>
      <c r="G2913" s="99">
        <v>50.443163731601103</v>
      </c>
      <c r="H2913" s="99">
        <v>0</v>
      </c>
      <c r="I2913" s="99">
        <v>0</v>
      </c>
      <c r="J2913" s="99">
        <v>528.18508587032602</v>
      </c>
      <c r="K2913" s="99">
        <v>0</v>
      </c>
      <c r="L2913" s="99">
        <v>254.073009898886</v>
      </c>
      <c r="M2913" s="99">
        <v>36.817158375866697</v>
      </c>
      <c r="N2913" s="99">
        <v>54.805670365691199</v>
      </c>
      <c r="O2913" s="99">
        <v>0</v>
      </c>
      <c r="P2913" s="99">
        <v>0</v>
      </c>
      <c r="Q2913" s="99">
        <v>273.606914039701</v>
      </c>
      <c r="R2913" s="99">
        <v>0</v>
      </c>
      <c r="S2913" s="99">
        <v>0</v>
      </c>
      <c r="T2913" s="99">
        <v>25.221327707404299</v>
      </c>
      <c r="U2913" s="99">
        <v>543.78017433732703</v>
      </c>
      <c r="V2913" s="99">
        <v>16277.2405486107</v>
      </c>
      <c r="W2913" s="99">
        <v>32250.887074232101</v>
      </c>
      <c r="X2913" s="99">
        <v>73052.103770255999</v>
      </c>
      <c r="Y2913" s="99">
        <v>12614.9747390747</v>
      </c>
      <c r="Z2913" s="99">
        <v>8254.7884114980698</v>
      </c>
      <c r="AA2913" s="99">
        <v>0</v>
      </c>
      <c r="AB2913" s="99">
        <v>0</v>
      </c>
      <c r="AC2913" s="99">
        <v>184207.09358406099</v>
      </c>
      <c r="AD2913" s="99">
        <v>0</v>
      </c>
      <c r="AE2913" s="99">
        <v>29496.168905973402</v>
      </c>
      <c r="AF2913" s="99">
        <v>9954.5658457279205</v>
      </c>
      <c r="AG2913" s="99">
        <v>8809.6553843021393</v>
      </c>
      <c r="AH2913" s="99">
        <v>0</v>
      </c>
      <c r="AI2913" s="99">
        <v>0</v>
      </c>
      <c r="AJ2913" s="99">
        <v>77147.951604843096</v>
      </c>
      <c r="AK2913" s="99">
        <v>0</v>
      </c>
      <c r="AL2913" s="99">
        <v>0</v>
      </c>
      <c r="AM2913" s="99">
        <v>4331.01620054245</v>
      </c>
      <c r="AN2913" s="99">
        <v>188946.93540763899</v>
      </c>
      <c r="AO2913" s="99">
        <v>150061.81219100999</v>
      </c>
      <c r="AP2913" s="99">
        <v>327148.047840118</v>
      </c>
      <c r="AQ2913" s="99">
        <v>618542.98759460403</v>
      </c>
      <c r="AR2913" s="99">
        <v>109147.731811523</v>
      </c>
      <c r="AS2913" s="99">
        <v>65956.408628463701</v>
      </c>
      <c r="AT2913" s="99">
        <v>0</v>
      </c>
      <c r="AU2913" s="99">
        <v>0</v>
      </c>
      <c r="AV2913" s="99">
        <v>640256.21396636998</v>
      </c>
      <c r="AW2913" s="99">
        <v>0</v>
      </c>
      <c r="AX2913" s="99">
        <v>257976.01007461501</v>
      </c>
      <c r="AY2913" s="99">
        <v>97281.292096138</v>
      </c>
      <c r="AZ2913" s="99">
        <v>66886.9879179001</v>
      </c>
      <c r="BA2913" s="99">
        <v>0</v>
      </c>
      <c r="BB2913" s="99">
        <v>0</v>
      </c>
      <c r="BC2913" s="99">
        <v>692740.71036529494</v>
      </c>
      <c r="BD2913" s="99">
        <v>0</v>
      </c>
      <c r="BE2913" s="99">
        <v>0</v>
      </c>
      <c r="BF2913" s="99">
        <v>34727.759953022003</v>
      </c>
      <c r="BG2913" s="99">
        <v>656228.68399047898</v>
      </c>
      <c r="BH2913" s="99">
        <v>6373.7409790158299</v>
      </c>
      <c r="BI2913" s="99">
        <v>32662.209571123101</v>
      </c>
      <c r="BJ2913" s="99">
        <v>156853.380102158</v>
      </c>
      <c r="BK2913" s="99">
        <v>32943.126789569898</v>
      </c>
      <c r="BL2913" s="99">
        <v>0</v>
      </c>
      <c r="BM2913" s="99">
        <v>0</v>
      </c>
      <c r="BN2913" s="99">
        <v>0</v>
      </c>
      <c r="BO2913" s="99">
        <v>0</v>
      </c>
      <c r="BP2913" s="99">
        <v>0</v>
      </c>
      <c r="BQ2913" s="99">
        <v>0</v>
      </c>
      <c r="BR2913" s="99">
        <v>11458.927940964701</v>
      </c>
      <c r="BS2913" s="99">
        <v>24955.6617636681</v>
      </c>
      <c r="BT2913" s="99">
        <v>0</v>
      </c>
      <c r="BU2913" s="99">
        <v>0</v>
      </c>
      <c r="BV2913" s="99">
        <v>158509.91910934399</v>
      </c>
      <c r="BW2913" s="99">
        <v>0</v>
      </c>
      <c r="BX2913" s="99">
        <v>0</v>
      </c>
      <c r="BY2913" s="99">
        <v>0</v>
      </c>
      <c r="BZ2913" s="99">
        <v>0</v>
      </c>
      <c r="CA2913" s="99">
        <v>599.38370200246595</v>
      </c>
      <c r="CB2913" s="99">
        <v>124819.973490715</v>
      </c>
      <c r="CC2913" s="99">
        <v>1101821.8722991899</v>
      </c>
      <c r="CD2913" s="99">
        <v>194074.28160667399</v>
      </c>
      <c r="CE2913" s="99">
        <v>50.131791460793501</v>
      </c>
      <c r="CF2913" s="99">
        <v>8225.3387838602102</v>
      </c>
      <c r="CG2913" s="99">
        <v>65661.927388191194</v>
      </c>
      <c r="CH2913" s="99">
        <v>0</v>
      </c>
      <c r="CI2913" s="99">
        <v>649.60031900554895</v>
      </c>
      <c r="CJ2913" s="99">
        <v>133082.99073600801</v>
      </c>
      <c r="CK2913" s="99">
        <v>1165902.8131103499</v>
      </c>
      <c r="CL2913" s="99">
        <v>199332.24820518499</v>
      </c>
      <c r="CM2913" s="166">
        <v>1176.7932268828199</v>
      </c>
      <c r="CN2913" s="166">
        <v>319805.81865310698</v>
      </c>
      <c r="CO2913" s="166">
        <v>1818225.55845642</v>
      </c>
      <c r="CP2913" s="99">
        <v>199332.24820518499</v>
      </c>
      <c r="CQ2913" s="99">
        <v>0</v>
      </c>
      <c r="CR2913" s="99">
        <v>0</v>
      </c>
      <c r="CS2913" s="99">
        <v>0</v>
      </c>
      <c r="CT2913" s="99">
        <v>0</v>
      </c>
      <c r="CU2913" s="98">
        <v>296.51737110099998</v>
      </c>
      <c r="CV2913" s="98">
        <v>570.90822477500001</v>
      </c>
    </row>
    <row r="2914" spans="1:100" x14ac:dyDescent="0.2">
      <c r="A2914" s="98" t="s">
        <v>195</v>
      </c>
      <c r="B2914" s="100">
        <v>40969</v>
      </c>
      <c r="C2914" s="99">
        <v>156.468032216653</v>
      </c>
      <c r="D2914" s="99">
        <v>162.217493554577</v>
      </c>
      <c r="E2914" s="99">
        <v>302.42173318937398</v>
      </c>
      <c r="F2914" s="99">
        <v>31.607457152800599</v>
      </c>
      <c r="G2914" s="99">
        <v>46.553058157674997</v>
      </c>
      <c r="H2914" s="99">
        <v>0</v>
      </c>
      <c r="I2914" s="99">
        <v>0</v>
      </c>
      <c r="J2914" s="99">
        <v>545.86935345828499</v>
      </c>
      <c r="K2914" s="99">
        <v>0</v>
      </c>
      <c r="L2914" s="99">
        <v>254.618014097214</v>
      </c>
      <c r="M2914" s="99">
        <v>38.4705544868484</v>
      </c>
      <c r="N2914" s="99">
        <v>61.535353871993699</v>
      </c>
      <c r="O2914" s="99">
        <v>0</v>
      </c>
      <c r="P2914" s="99">
        <v>0</v>
      </c>
      <c r="Q2914" s="99">
        <v>271.004465393722</v>
      </c>
      <c r="R2914" s="99">
        <v>0</v>
      </c>
      <c r="S2914" s="99">
        <v>0</v>
      </c>
      <c r="T2914" s="99">
        <v>22.068318523000901</v>
      </c>
      <c r="U2914" s="99">
        <v>558.08348911255598</v>
      </c>
      <c r="V2914" s="99">
        <v>17588.273270368602</v>
      </c>
      <c r="W2914" s="99">
        <v>33171.243376254999</v>
      </c>
      <c r="X2914" s="99">
        <v>78049.806473731995</v>
      </c>
      <c r="Y2914" s="99">
        <v>13275.155816316599</v>
      </c>
      <c r="Z2914" s="99">
        <v>7999.38701933622</v>
      </c>
      <c r="AA2914" s="99">
        <v>0</v>
      </c>
      <c r="AB2914" s="99">
        <v>0</v>
      </c>
      <c r="AC2914" s="99">
        <v>189949.552968979</v>
      </c>
      <c r="AD2914" s="99">
        <v>0</v>
      </c>
      <c r="AE2914" s="99">
        <v>32256.261317968401</v>
      </c>
      <c r="AF2914" s="99">
        <v>11241.5904221535</v>
      </c>
      <c r="AG2914" s="99">
        <v>9198.1291110515594</v>
      </c>
      <c r="AH2914" s="99">
        <v>0</v>
      </c>
      <c r="AI2914" s="99">
        <v>0</v>
      </c>
      <c r="AJ2914" s="99">
        <v>74006.442195892305</v>
      </c>
      <c r="AK2914" s="99">
        <v>0</v>
      </c>
      <c r="AL2914" s="99">
        <v>0</v>
      </c>
      <c r="AM2914" s="99">
        <v>4137.5242905616797</v>
      </c>
      <c r="AN2914" s="99">
        <v>193777.252887726</v>
      </c>
      <c r="AO2914" s="99">
        <v>164968.79694366499</v>
      </c>
      <c r="AP2914" s="99">
        <v>278847.98850250198</v>
      </c>
      <c r="AQ2914" s="99">
        <v>655899.16153716994</v>
      </c>
      <c r="AR2914" s="99">
        <v>115128.401022911</v>
      </c>
      <c r="AS2914" s="99">
        <v>64228.7359623909</v>
      </c>
      <c r="AT2914" s="99">
        <v>0</v>
      </c>
      <c r="AU2914" s="99">
        <v>0</v>
      </c>
      <c r="AV2914" s="99">
        <v>667704.55554962205</v>
      </c>
      <c r="AW2914" s="99">
        <v>0</v>
      </c>
      <c r="AX2914" s="99">
        <v>273000.12958145101</v>
      </c>
      <c r="AY2914" s="99">
        <v>106669.65832519501</v>
      </c>
      <c r="AZ2914" s="99">
        <v>69830.7485561371</v>
      </c>
      <c r="BA2914" s="99">
        <v>0</v>
      </c>
      <c r="BB2914" s="99">
        <v>0</v>
      </c>
      <c r="BC2914" s="99">
        <v>636605.93977356004</v>
      </c>
      <c r="BD2914" s="99">
        <v>0</v>
      </c>
      <c r="BE2914" s="99">
        <v>0</v>
      </c>
      <c r="BF2914" s="99">
        <v>32663.863448143002</v>
      </c>
      <c r="BG2914" s="99">
        <v>678871.691642761</v>
      </c>
      <c r="BH2914" s="99">
        <v>6344.9977660179102</v>
      </c>
      <c r="BI2914" s="99">
        <v>31399.722664594701</v>
      </c>
      <c r="BJ2914" s="99">
        <v>166843.858333588</v>
      </c>
      <c r="BK2914" s="99">
        <v>32902.714394092603</v>
      </c>
      <c r="BL2914" s="99">
        <v>0</v>
      </c>
      <c r="BM2914" s="99">
        <v>0</v>
      </c>
      <c r="BN2914" s="99">
        <v>0</v>
      </c>
      <c r="BO2914" s="99">
        <v>0</v>
      </c>
      <c r="BP2914" s="99">
        <v>0</v>
      </c>
      <c r="BQ2914" s="99">
        <v>0</v>
      </c>
      <c r="BR2914" s="99">
        <v>12652.2836549282</v>
      </c>
      <c r="BS2914" s="99">
        <v>29654.327346086498</v>
      </c>
      <c r="BT2914" s="99">
        <v>0</v>
      </c>
      <c r="BU2914" s="99">
        <v>0</v>
      </c>
      <c r="BV2914" s="99">
        <v>164172.25738334699</v>
      </c>
      <c r="BW2914" s="99">
        <v>0</v>
      </c>
      <c r="BX2914" s="99">
        <v>0</v>
      </c>
      <c r="BY2914" s="99">
        <v>0</v>
      </c>
      <c r="BZ2914" s="99">
        <v>0</v>
      </c>
      <c r="CA2914" s="99">
        <v>625.33909874409403</v>
      </c>
      <c r="CB2914" s="99">
        <v>125023.577857971</v>
      </c>
      <c r="CC2914" s="99">
        <v>1083941.0433807401</v>
      </c>
      <c r="CD2914" s="99">
        <v>207854.13310813901</v>
      </c>
      <c r="CE2914" s="99">
        <v>47.2005141526461</v>
      </c>
      <c r="CF2914" s="99">
        <v>8074.3685181736901</v>
      </c>
      <c r="CG2914" s="99">
        <v>64407.022773265802</v>
      </c>
      <c r="CH2914" s="99">
        <v>0</v>
      </c>
      <c r="CI2914" s="99">
        <v>672.433574177325</v>
      </c>
      <c r="CJ2914" s="99">
        <v>133288.10562896699</v>
      </c>
      <c r="CK2914" s="99">
        <v>1151455.8020172101</v>
      </c>
      <c r="CL2914" s="99">
        <v>213406.122735977</v>
      </c>
      <c r="CM2914" s="166">
        <v>1222.74448853731</v>
      </c>
      <c r="CN2914" s="166">
        <v>331588.54672241199</v>
      </c>
      <c r="CO2914" s="166">
        <v>1834998.3433075</v>
      </c>
      <c r="CP2914" s="99">
        <v>213406.122735977</v>
      </c>
      <c r="CQ2914" s="99">
        <v>0</v>
      </c>
      <c r="CR2914" s="99">
        <v>0</v>
      </c>
      <c r="CS2914" s="99">
        <v>0</v>
      </c>
      <c r="CT2914" s="99">
        <v>0</v>
      </c>
      <c r="CU2914" s="98">
        <v>314.68065915300002</v>
      </c>
      <c r="CV2914" s="98">
        <v>582.96044944100004</v>
      </c>
    </row>
    <row r="2915" spans="1:100" x14ac:dyDescent="0.2">
      <c r="A2915" s="98" t="s">
        <v>195</v>
      </c>
      <c r="B2915" s="100">
        <v>41061</v>
      </c>
      <c r="C2915" s="99">
        <v>143.48695303127201</v>
      </c>
      <c r="D2915" s="99">
        <v>156.36619837395801</v>
      </c>
      <c r="E2915" s="99">
        <v>1400.8123647868599</v>
      </c>
      <c r="F2915" s="99">
        <v>32.209718538913897</v>
      </c>
      <c r="G2915" s="99">
        <v>43.952810426708297</v>
      </c>
      <c r="H2915" s="99">
        <v>0</v>
      </c>
      <c r="I2915" s="99">
        <v>0</v>
      </c>
      <c r="J2915" s="99">
        <v>547.76135059446096</v>
      </c>
      <c r="K2915" s="99">
        <v>0</v>
      </c>
      <c r="L2915" s="99">
        <v>1269.1877226829499</v>
      </c>
      <c r="M2915" s="99">
        <v>41.615102092735498</v>
      </c>
      <c r="N2915" s="99">
        <v>63.9083748157136</v>
      </c>
      <c r="O2915" s="99">
        <v>0</v>
      </c>
      <c r="P2915" s="99">
        <v>0</v>
      </c>
      <c r="Q2915" s="99">
        <v>270.717710886151</v>
      </c>
      <c r="R2915" s="99">
        <v>0</v>
      </c>
      <c r="S2915" s="99">
        <v>0</v>
      </c>
      <c r="T2915" s="99">
        <v>22.336975420359501</v>
      </c>
      <c r="U2915" s="99">
        <v>559.874437861145</v>
      </c>
      <c r="V2915" s="99">
        <v>16917.144346237201</v>
      </c>
      <c r="W2915" s="99">
        <v>29959.4647979736</v>
      </c>
      <c r="X2915" s="99">
        <v>223410.46452713001</v>
      </c>
      <c r="Y2915" s="99">
        <v>13102.9726542234</v>
      </c>
      <c r="Z2915" s="99">
        <v>8048.8829426765396</v>
      </c>
      <c r="AA2915" s="99">
        <v>0</v>
      </c>
      <c r="AB2915" s="99">
        <v>0</v>
      </c>
      <c r="AC2915" s="99">
        <v>189667.93589592</v>
      </c>
      <c r="AD2915" s="99">
        <v>0</v>
      </c>
      <c r="AE2915" s="99">
        <v>167672.903297424</v>
      </c>
      <c r="AF2915" s="99">
        <v>11671.745949149101</v>
      </c>
      <c r="AG2915" s="99">
        <v>9896.46750831604</v>
      </c>
      <c r="AH2915" s="99">
        <v>0</v>
      </c>
      <c r="AI2915" s="99">
        <v>0</v>
      </c>
      <c r="AJ2915" s="99">
        <v>74252.765665054307</v>
      </c>
      <c r="AK2915" s="99">
        <v>0</v>
      </c>
      <c r="AL2915" s="99">
        <v>0</v>
      </c>
      <c r="AM2915" s="99">
        <v>4312.3527190089198</v>
      </c>
      <c r="AN2915" s="99">
        <v>193254.019058228</v>
      </c>
      <c r="AO2915" s="99">
        <v>159045.30853462199</v>
      </c>
      <c r="AP2915" s="99">
        <v>283955.90024566703</v>
      </c>
      <c r="AQ2915" s="99">
        <v>1591146.84846497</v>
      </c>
      <c r="AR2915" s="99">
        <v>113389.311066628</v>
      </c>
      <c r="AS2915" s="99">
        <v>63674.565693378398</v>
      </c>
      <c r="AT2915" s="99">
        <v>0</v>
      </c>
      <c r="AU2915" s="99">
        <v>0</v>
      </c>
      <c r="AV2915" s="99">
        <v>673095.84626769996</v>
      </c>
      <c r="AW2915" s="99">
        <v>0</v>
      </c>
      <c r="AX2915" s="99">
        <v>1163626.65382385</v>
      </c>
      <c r="AY2915" s="99">
        <v>112014.491593361</v>
      </c>
      <c r="AZ2915" s="99">
        <v>77013.852725029006</v>
      </c>
      <c r="BA2915" s="99">
        <v>0</v>
      </c>
      <c r="BB2915" s="99">
        <v>0</v>
      </c>
      <c r="BC2915" s="99">
        <v>634385.40749359096</v>
      </c>
      <c r="BD2915" s="99">
        <v>0</v>
      </c>
      <c r="BE2915" s="99">
        <v>0</v>
      </c>
      <c r="BF2915" s="99">
        <v>35369.8033146858</v>
      </c>
      <c r="BG2915" s="99">
        <v>683395.15898132301</v>
      </c>
      <c r="BH2915" s="99">
        <v>6666.0795912742597</v>
      </c>
      <c r="BI2915" s="99">
        <v>34147.4579486847</v>
      </c>
      <c r="BJ2915" s="99">
        <v>162173.09261131301</v>
      </c>
      <c r="BK2915" s="99">
        <v>32875.183003902399</v>
      </c>
      <c r="BL2915" s="99">
        <v>0</v>
      </c>
      <c r="BM2915" s="99">
        <v>0</v>
      </c>
      <c r="BN2915" s="99">
        <v>0</v>
      </c>
      <c r="BO2915" s="99">
        <v>0</v>
      </c>
      <c r="BP2915" s="99">
        <v>0</v>
      </c>
      <c r="BQ2915" s="99">
        <v>0</v>
      </c>
      <c r="BR2915" s="99">
        <v>13642.635419607201</v>
      </c>
      <c r="BS2915" s="99">
        <v>32517.972866535201</v>
      </c>
      <c r="BT2915" s="99">
        <v>0</v>
      </c>
      <c r="BU2915" s="99">
        <v>0</v>
      </c>
      <c r="BV2915" s="99">
        <v>158399.45080184899</v>
      </c>
      <c r="BW2915" s="99">
        <v>0</v>
      </c>
      <c r="BX2915" s="99">
        <v>0</v>
      </c>
      <c r="BY2915" s="99">
        <v>0</v>
      </c>
      <c r="BZ2915" s="99">
        <v>0</v>
      </c>
      <c r="CA2915" s="99">
        <v>1712.84921531379</v>
      </c>
      <c r="CB2915" s="99">
        <v>271399.13749313401</v>
      </c>
      <c r="CC2915" s="99">
        <v>2043272.3994140599</v>
      </c>
      <c r="CD2915" s="99">
        <v>203295.982694626</v>
      </c>
      <c r="CE2915" s="99">
        <v>44.212888429872699</v>
      </c>
      <c r="CF2915" s="99">
        <v>8028.2773451209096</v>
      </c>
      <c r="CG2915" s="99">
        <v>63906.200621604898</v>
      </c>
      <c r="CH2915" s="99">
        <v>0</v>
      </c>
      <c r="CI2915" s="99">
        <v>1756.6400035321701</v>
      </c>
      <c r="CJ2915" s="99">
        <v>278876.69993209798</v>
      </c>
      <c r="CK2915" s="99">
        <v>2106216.9607238802</v>
      </c>
      <c r="CL2915" s="99">
        <v>208268.99718284601</v>
      </c>
      <c r="CM2915" s="166">
        <v>2305.6978333592401</v>
      </c>
      <c r="CN2915" s="166">
        <v>469972.56541061401</v>
      </c>
      <c r="CO2915" s="166">
        <v>2779882.9480896001</v>
      </c>
      <c r="CP2915" s="99">
        <v>208268.99718284601</v>
      </c>
      <c r="CQ2915" s="99">
        <v>0</v>
      </c>
      <c r="CR2915" s="99">
        <v>0</v>
      </c>
      <c r="CS2915" s="99">
        <v>0</v>
      </c>
      <c r="CT2915" s="99">
        <v>0</v>
      </c>
      <c r="CU2915" s="98">
        <v>1419.303928567</v>
      </c>
      <c r="CV2915" s="98">
        <v>584.31115643999999</v>
      </c>
    </row>
    <row r="2916" spans="1:100" x14ac:dyDescent="0.2">
      <c r="A2916" s="98" t="s">
        <v>195</v>
      </c>
      <c r="B2916" s="100">
        <v>41153</v>
      </c>
      <c r="C2916" s="99">
        <v>151.30359778367</v>
      </c>
      <c r="D2916" s="99">
        <v>160.67226628586599</v>
      </c>
      <c r="E2916" s="99">
        <v>1345.87156514823</v>
      </c>
      <c r="F2916" s="99">
        <v>30.6944778899197</v>
      </c>
      <c r="G2916" s="99">
        <v>36.828700511716299</v>
      </c>
      <c r="H2916" s="99">
        <v>0</v>
      </c>
      <c r="I2916" s="99">
        <v>0</v>
      </c>
      <c r="J2916" s="99">
        <v>540.25750374793995</v>
      </c>
      <c r="K2916" s="99">
        <v>0</v>
      </c>
      <c r="L2916" s="99">
        <v>1253.0327589958899</v>
      </c>
      <c r="M2916" s="99">
        <v>45.755533091723898</v>
      </c>
      <c r="N2916" s="99">
        <v>65.846294025890501</v>
      </c>
      <c r="O2916" s="99">
        <v>0</v>
      </c>
      <c r="P2916" s="99">
        <v>0</v>
      </c>
      <c r="Q2916" s="99">
        <v>270.320479761809</v>
      </c>
      <c r="R2916" s="99">
        <v>0</v>
      </c>
      <c r="S2916" s="99">
        <v>0</v>
      </c>
      <c r="T2916" s="99">
        <v>18.245777129894101</v>
      </c>
      <c r="U2916" s="99">
        <v>550.52437199652195</v>
      </c>
      <c r="V2916" s="99">
        <v>16944.693831920598</v>
      </c>
      <c r="W2916" s="99">
        <v>29607.883288621899</v>
      </c>
      <c r="X2916" s="99">
        <v>215699.96465873701</v>
      </c>
      <c r="Y2916" s="99">
        <v>13757.1638442278</v>
      </c>
      <c r="Z2916" s="99">
        <v>6238.69468343258</v>
      </c>
      <c r="AA2916" s="99">
        <v>0</v>
      </c>
      <c r="AB2916" s="99">
        <v>0</v>
      </c>
      <c r="AC2916" s="99">
        <v>192938.73169708301</v>
      </c>
      <c r="AD2916" s="99">
        <v>0</v>
      </c>
      <c r="AE2916" s="99">
        <v>161590.27222442601</v>
      </c>
      <c r="AF2916" s="99">
        <v>11836.582743167901</v>
      </c>
      <c r="AG2916" s="99">
        <v>10969.0958310366</v>
      </c>
      <c r="AH2916" s="99">
        <v>0</v>
      </c>
      <c r="AI2916" s="99">
        <v>0</v>
      </c>
      <c r="AJ2916" s="99">
        <v>72164.7592420578</v>
      </c>
      <c r="AK2916" s="99">
        <v>0</v>
      </c>
      <c r="AL2916" s="99">
        <v>0</v>
      </c>
      <c r="AM2916" s="99">
        <v>3355.03301271796</v>
      </c>
      <c r="AN2916" s="99">
        <v>195491.88357162499</v>
      </c>
      <c r="AO2916" s="99">
        <v>161933.42732620201</v>
      </c>
      <c r="AP2916" s="99">
        <v>260448.83897781401</v>
      </c>
      <c r="AQ2916" s="99">
        <v>1558938.2868194601</v>
      </c>
      <c r="AR2916" s="99">
        <v>117918.390180588</v>
      </c>
      <c r="AS2916" s="99">
        <v>52371.772363185897</v>
      </c>
      <c r="AT2916" s="99">
        <v>0</v>
      </c>
      <c r="AU2916" s="99">
        <v>0</v>
      </c>
      <c r="AV2916" s="99">
        <v>695826.15785217297</v>
      </c>
      <c r="AW2916" s="99">
        <v>0</v>
      </c>
      <c r="AX2916" s="99">
        <v>1117495.8928833001</v>
      </c>
      <c r="AY2916" s="99">
        <v>115080.033761978</v>
      </c>
      <c r="AZ2916" s="99">
        <v>86640.286898613005</v>
      </c>
      <c r="BA2916" s="99">
        <v>0</v>
      </c>
      <c r="BB2916" s="99">
        <v>0</v>
      </c>
      <c r="BC2916" s="99">
        <v>650045.11170196498</v>
      </c>
      <c r="BD2916" s="99">
        <v>0</v>
      </c>
      <c r="BE2916" s="99">
        <v>0</v>
      </c>
      <c r="BF2916" s="99">
        <v>28430.744249820698</v>
      </c>
      <c r="BG2916" s="99">
        <v>704277.79297637905</v>
      </c>
      <c r="BH2916" s="99">
        <v>8105.7410698533104</v>
      </c>
      <c r="BI2916" s="99">
        <v>33069.017860412598</v>
      </c>
      <c r="BJ2916" s="99">
        <v>171348.93007278399</v>
      </c>
      <c r="BK2916" s="99">
        <v>36965.332014560699</v>
      </c>
      <c r="BL2916" s="99">
        <v>0</v>
      </c>
      <c r="BM2916" s="99">
        <v>0</v>
      </c>
      <c r="BN2916" s="99">
        <v>0</v>
      </c>
      <c r="BO2916" s="99">
        <v>0</v>
      </c>
      <c r="BP2916" s="99">
        <v>0</v>
      </c>
      <c r="BQ2916" s="99">
        <v>0</v>
      </c>
      <c r="BR2916" s="99">
        <v>15263.930991768801</v>
      </c>
      <c r="BS2916" s="99">
        <v>34405.336662292502</v>
      </c>
      <c r="BT2916" s="99">
        <v>0</v>
      </c>
      <c r="BU2916" s="99">
        <v>0</v>
      </c>
      <c r="BV2916" s="99">
        <v>160739.041677475</v>
      </c>
      <c r="BW2916" s="99">
        <v>0</v>
      </c>
      <c r="BX2916" s="99">
        <v>0</v>
      </c>
      <c r="BY2916" s="99">
        <v>0</v>
      </c>
      <c r="BZ2916" s="99">
        <v>0</v>
      </c>
      <c r="CA2916" s="99">
        <v>1660.7192990332801</v>
      </c>
      <c r="CB2916" s="99">
        <v>263061.63683319098</v>
      </c>
      <c r="CC2916" s="99">
        <v>1990529.6103820801</v>
      </c>
      <c r="CD2916" s="99">
        <v>210940.69920349101</v>
      </c>
      <c r="CE2916" s="99">
        <v>36.327781578991598</v>
      </c>
      <c r="CF2916" s="99">
        <v>6268.2946722507504</v>
      </c>
      <c r="CG2916" s="99">
        <v>52207.733465194702</v>
      </c>
      <c r="CH2916" s="99">
        <v>0</v>
      </c>
      <c r="CI2916" s="99">
        <v>1698.0179377049201</v>
      </c>
      <c r="CJ2916" s="99">
        <v>269642.93947219802</v>
      </c>
      <c r="CK2916" s="99">
        <v>2042609.97015381</v>
      </c>
      <c r="CL2916" s="99">
        <v>215438.00275421099</v>
      </c>
      <c r="CM2916" s="166">
        <v>2243.4625415206001</v>
      </c>
      <c r="CN2916" s="166">
        <v>463812.86493301397</v>
      </c>
      <c r="CO2916" s="166">
        <v>2750471.58306885</v>
      </c>
      <c r="CP2916" s="99">
        <v>215438.00275421099</v>
      </c>
      <c r="CQ2916" s="99">
        <v>0</v>
      </c>
      <c r="CR2916" s="99">
        <v>0</v>
      </c>
      <c r="CS2916" s="99">
        <v>0</v>
      </c>
      <c r="CT2916" s="99">
        <v>0</v>
      </c>
      <c r="CU2916" s="98">
        <v>1354.956136879</v>
      </c>
      <c r="CV2916" s="98">
        <v>573.31450915300002</v>
      </c>
    </row>
    <row r="2917" spans="1:100" x14ac:dyDescent="0.2">
      <c r="A2917" s="98" t="s">
        <v>195</v>
      </c>
      <c r="B2917" s="100">
        <v>41244</v>
      </c>
      <c r="C2917" s="99">
        <v>142.97063686512399</v>
      </c>
      <c r="D2917" s="99">
        <v>162.08699126355401</v>
      </c>
      <c r="E2917" s="99">
        <v>1312.35117119551</v>
      </c>
      <c r="F2917" s="99">
        <v>31.255599012831201</v>
      </c>
      <c r="G2917" s="99">
        <v>31.396381366998</v>
      </c>
      <c r="H2917" s="99">
        <v>0</v>
      </c>
      <c r="I2917" s="99">
        <v>0</v>
      </c>
      <c r="J2917" s="99">
        <v>560.28521461039804</v>
      </c>
      <c r="K2917" s="99">
        <v>0</v>
      </c>
      <c r="L2917" s="99">
        <v>1303.1503516733601</v>
      </c>
      <c r="M2917" s="99">
        <v>44.713728947565002</v>
      </c>
      <c r="N2917" s="99">
        <v>72.670982544310405</v>
      </c>
      <c r="O2917" s="99">
        <v>0</v>
      </c>
      <c r="P2917" s="99">
        <v>0</v>
      </c>
      <c r="Q2917" s="99">
        <v>272.94096172601002</v>
      </c>
      <c r="R2917" s="99">
        <v>0</v>
      </c>
      <c r="S2917" s="99">
        <v>0</v>
      </c>
      <c r="T2917" s="99">
        <v>16.094939780887199</v>
      </c>
      <c r="U2917" s="99">
        <v>569.35991491377399</v>
      </c>
      <c r="V2917" s="99">
        <v>15781.909620881101</v>
      </c>
      <c r="W2917" s="99">
        <v>28889.454009056099</v>
      </c>
      <c r="X2917" s="99">
        <v>212473.094467163</v>
      </c>
      <c r="Y2917" s="99">
        <v>10835.834082126599</v>
      </c>
      <c r="Z2917" s="99">
        <v>5303.4751355648004</v>
      </c>
      <c r="AA2917" s="99">
        <v>0</v>
      </c>
      <c r="AB2917" s="99">
        <v>0</v>
      </c>
      <c r="AC2917" s="99">
        <v>194253.60944557199</v>
      </c>
      <c r="AD2917" s="99">
        <v>0</v>
      </c>
      <c r="AE2917" s="99">
        <v>175484.51372337301</v>
      </c>
      <c r="AF2917" s="99">
        <v>11198.1493945122</v>
      </c>
      <c r="AG2917" s="99">
        <v>12185.0632580519</v>
      </c>
      <c r="AH2917" s="99">
        <v>0</v>
      </c>
      <c r="AI2917" s="99">
        <v>0</v>
      </c>
      <c r="AJ2917" s="99">
        <v>72094.259681701704</v>
      </c>
      <c r="AK2917" s="99">
        <v>0</v>
      </c>
      <c r="AL2917" s="99">
        <v>0</v>
      </c>
      <c r="AM2917" s="99">
        <v>1903.7593915909499</v>
      </c>
      <c r="AN2917" s="99">
        <v>197114.356121063</v>
      </c>
      <c r="AO2917" s="99">
        <v>149974.003919601</v>
      </c>
      <c r="AP2917" s="99">
        <v>277510.78873062099</v>
      </c>
      <c r="AQ2917" s="99">
        <v>1533367.0409240699</v>
      </c>
      <c r="AR2917" s="99">
        <v>95268.201758384705</v>
      </c>
      <c r="AS2917" s="99">
        <v>44329.980425834699</v>
      </c>
      <c r="AT2917" s="99">
        <v>0</v>
      </c>
      <c r="AU2917" s="99">
        <v>0</v>
      </c>
      <c r="AV2917" s="99">
        <v>707339.51835632301</v>
      </c>
      <c r="AW2917" s="99">
        <v>0</v>
      </c>
      <c r="AX2917" s="99">
        <v>1208209.6714325</v>
      </c>
      <c r="AY2917" s="99">
        <v>106035.52891445201</v>
      </c>
      <c r="AZ2917" s="99">
        <v>98622.912657737703</v>
      </c>
      <c r="BA2917" s="99">
        <v>0</v>
      </c>
      <c r="BB2917" s="99">
        <v>0</v>
      </c>
      <c r="BC2917" s="99">
        <v>605230.49822998</v>
      </c>
      <c r="BD2917" s="99">
        <v>0</v>
      </c>
      <c r="BE2917" s="99">
        <v>0</v>
      </c>
      <c r="BF2917" s="99">
        <v>15561.423853755001</v>
      </c>
      <c r="BG2917" s="99">
        <v>718594.91455841099</v>
      </c>
      <c r="BH2917" s="99">
        <v>6021.7522096037901</v>
      </c>
      <c r="BI2917" s="99">
        <v>35709.216293811798</v>
      </c>
      <c r="BJ2917" s="99">
        <v>169439.66849517799</v>
      </c>
      <c r="BK2917" s="99">
        <v>28521.539458036401</v>
      </c>
      <c r="BL2917" s="99">
        <v>0</v>
      </c>
      <c r="BM2917" s="99">
        <v>0</v>
      </c>
      <c r="BN2917" s="99">
        <v>0</v>
      </c>
      <c r="BO2917" s="99">
        <v>0</v>
      </c>
      <c r="BP2917" s="99">
        <v>0</v>
      </c>
      <c r="BQ2917" s="99">
        <v>0</v>
      </c>
      <c r="BR2917" s="99">
        <v>14862.071297407199</v>
      </c>
      <c r="BS2917" s="99">
        <v>41078.767258167303</v>
      </c>
      <c r="BT2917" s="99">
        <v>0</v>
      </c>
      <c r="BU2917" s="99">
        <v>0</v>
      </c>
      <c r="BV2917" s="99">
        <v>152734.7234478</v>
      </c>
      <c r="BW2917" s="99">
        <v>0</v>
      </c>
      <c r="BX2917" s="99">
        <v>0</v>
      </c>
      <c r="BY2917" s="99">
        <v>0</v>
      </c>
      <c r="BZ2917" s="99">
        <v>0</v>
      </c>
      <c r="CA2917" s="99">
        <v>1594.99719431996</v>
      </c>
      <c r="CB2917" s="99">
        <v>257863.857292175</v>
      </c>
      <c r="CC2917" s="99">
        <v>1943767.25654602</v>
      </c>
      <c r="CD2917" s="99">
        <v>209559.836965561</v>
      </c>
      <c r="CE2917" s="99">
        <v>31.244991745799801</v>
      </c>
      <c r="CF2917" s="99">
        <v>5254.3318792581604</v>
      </c>
      <c r="CG2917" s="99">
        <v>44247.856525898002</v>
      </c>
      <c r="CH2917" s="99">
        <v>0</v>
      </c>
      <c r="CI2917" s="99">
        <v>1626.93976792693</v>
      </c>
      <c r="CJ2917" s="99">
        <v>263343.03273773199</v>
      </c>
      <c r="CK2917" s="99">
        <v>1983990.0683593799</v>
      </c>
      <c r="CL2917" s="99">
        <v>214564.79483604399</v>
      </c>
      <c r="CM2917" s="166">
        <v>2199.2854496240602</v>
      </c>
      <c r="CN2917" s="166">
        <v>460697.461486816</v>
      </c>
      <c r="CO2917" s="166">
        <v>2711601.6123657199</v>
      </c>
      <c r="CP2917" s="99">
        <v>214564.79483604399</v>
      </c>
      <c r="CQ2917" s="99">
        <v>0</v>
      </c>
      <c r="CR2917" s="99">
        <v>0</v>
      </c>
      <c r="CS2917" s="99">
        <v>0</v>
      </c>
      <c r="CT2917" s="99">
        <v>0</v>
      </c>
      <c r="CU2917" s="98">
        <v>1315.4795687610001</v>
      </c>
      <c r="CV2917" s="98">
        <v>588.31470110800001</v>
      </c>
    </row>
    <row r="2918" spans="1:100" x14ac:dyDescent="0.2">
      <c r="A2918" s="98" t="s">
        <v>195</v>
      </c>
      <c r="B2918" s="100">
        <v>41334</v>
      </c>
      <c r="C2918" s="99">
        <v>126.71373990643799</v>
      </c>
      <c r="D2918" s="99">
        <v>167.73887115344399</v>
      </c>
      <c r="E2918" s="99">
        <v>1310.8782283067701</v>
      </c>
      <c r="F2918" s="99">
        <v>31.689404490869499</v>
      </c>
      <c r="G2918" s="99">
        <v>31.953857616987101</v>
      </c>
      <c r="H2918" s="99">
        <v>0</v>
      </c>
      <c r="I2918" s="99">
        <v>0</v>
      </c>
      <c r="J2918" s="99">
        <v>568.71722397953295</v>
      </c>
      <c r="K2918" s="99">
        <v>0</v>
      </c>
      <c r="L2918" s="99">
        <v>1104.48677808046</v>
      </c>
      <c r="M2918" s="99">
        <v>42.861738140694797</v>
      </c>
      <c r="N2918" s="99">
        <v>73.3600626569241</v>
      </c>
      <c r="O2918" s="99">
        <v>0</v>
      </c>
      <c r="P2918" s="99">
        <v>130.66017337702201</v>
      </c>
      <c r="Q2918" s="99">
        <v>278.259032852948</v>
      </c>
      <c r="R2918" s="99">
        <v>0</v>
      </c>
      <c r="S2918" s="99">
        <v>13.6160261521582</v>
      </c>
      <c r="T2918" s="99">
        <v>0</v>
      </c>
      <c r="U2918" s="99">
        <v>576.14104914665199</v>
      </c>
      <c r="V2918" s="99">
        <v>15468.348157644299</v>
      </c>
      <c r="W2918" s="99">
        <v>27303.860615015001</v>
      </c>
      <c r="X2918" s="99">
        <v>203018.17780303999</v>
      </c>
      <c r="Y2918" s="99">
        <v>10100.783782839801</v>
      </c>
      <c r="Z2918" s="99">
        <v>4566.0256775617599</v>
      </c>
      <c r="AA2918" s="99">
        <v>0</v>
      </c>
      <c r="AB2918" s="99">
        <v>0</v>
      </c>
      <c r="AC2918" s="99">
        <v>193975.811273575</v>
      </c>
      <c r="AD2918" s="99">
        <v>0</v>
      </c>
      <c r="AE2918" s="99">
        <v>147208.50935554499</v>
      </c>
      <c r="AF2918" s="99">
        <v>10289.9440917969</v>
      </c>
      <c r="AG2918" s="99">
        <v>11265.3970845938</v>
      </c>
      <c r="AH2918" s="99">
        <v>0</v>
      </c>
      <c r="AI2918" s="99">
        <v>16247.5293887854</v>
      </c>
      <c r="AJ2918" s="99">
        <v>67514.545343399004</v>
      </c>
      <c r="AK2918" s="99">
        <v>0</v>
      </c>
      <c r="AL2918" s="99">
        <v>1581.30639840662</v>
      </c>
      <c r="AM2918" s="99">
        <v>0</v>
      </c>
      <c r="AN2918" s="99">
        <v>196563.60420989999</v>
      </c>
      <c r="AO2918" s="99">
        <v>146969.992368698</v>
      </c>
      <c r="AP2918" s="99">
        <v>294806.56291198701</v>
      </c>
      <c r="AQ2918" s="99">
        <v>1485693.48658752</v>
      </c>
      <c r="AR2918" s="99">
        <v>90126.651185035706</v>
      </c>
      <c r="AS2918" s="99">
        <v>37825.127413272901</v>
      </c>
      <c r="AT2918" s="99">
        <v>0</v>
      </c>
      <c r="AU2918" s="99">
        <v>0</v>
      </c>
      <c r="AV2918" s="99">
        <v>721543.69033050502</v>
      </c>
      <c r="AW2918" s="99">
        <v>0</v>
      </c>
      <c r="AX2918" s="99">
        <v>976587.44955444301</v>
      </c>
      <c r="AY2918" s="99">
        <v>96988.002282142596</v>
      </c>
      <c r="AZ2918" s="99">
        <v>92378.664509773298</v>
      </c>
      <c r="BA2918" s="99">
        <v>0</v>
      </c>
      <c r="BB2918" s="99">
        <v>160550.47514724699</v>
      </c>
      <c r="BC2918" s="99">
        <v>605511.28832244896</v>
      </c>
      <c r="BD2918" s="99">
        <v>0</v>
      </c>
      <c r="BE2918" s="99">
        <v>12773.743146896401</v>
      </c>
      <c r="BF2918" s="99">
        <v>0</v>
      </c>
      <c r="BG2918" s="99">
        <v>729294.68092346203</v>
      </c>
      <c r="BH2918" s="99">
        <v>13894.224040389099</v>
      </c>
      <c r="BI2918" s="99">
        <v>39987.718748092702</v>
      </c>
      <c r="BJ2918" s="99">
        <v>168300.976421356</v>
      </c>
      <c r="BK2918" s="99">
        <v>26381.0344121456</v>
      </c>
      <c r="BL2918" s="99">
        <v>0</v>
      </c>
      <c r="BM2918" s="99">
        <v>0</v>
      </c>
      <c r="BN2918" s="99">
        <v>0</v>
      </c>
      <c r="BO2918" s="99">
        <v>0</v>
      </c>
      <c r="BP2918" s="99">
        <v>0</v>
      </c>
      <c r="BQ2918" s="99">
        <v>0</v>
      </c>
      <c r="BR2918" s="99">
        <v>14381.5589780807</v>
      </c>
      <c r="BS2918" s="99">
        <v>43036.3795456886</v>
      </c>
      <c r="BT2918" s="99">
        <v>0</v>
      </c>
      <c r="BU2918" s="99">
        <v>11171.5</v>
      </c>
      <c r="BV2918" s="99">
        <v>156975.653362274</v>
      </c>
      <c r="BW2918" s="99">
        <v>0</v>
      </c>
      <c r="BX2918" s="99">
        <v>1074.8499984145201</v>
      </c>
      <c r="BY2918" s="99">
        <v>0</v>
      </c>
      <c r="BZ2918" s="99">
        <v>0</v>
      </c>
      <c r="CA2918" s="99">
        <v>1614.84206299484</v>
      </c>
      <c r="CB2918" s="99">
        <v>248794.93543243399</v>
      </c>
      <c r="CC2918" s="99">
        <v>1927405.5552520801</v>
      </c>
      <c r="CD2918" s="99">
        <v>224918.48498344401</v>
      </c>
      <c r="CE2918" s="99">
        <v>32.389663964975597</v>
      </c>
      <c r="CF2918" s="99">
        <v>4581.91485136747</v>
      </c>
      <c r="CG2918" s="99">
        <v>37862.836533069603</v>
      </c>
      <c r="CH2918" s="99">
        <v>0</v>
      </c>
      <c r="CI2918" s="99">
        <v>1646.0090868771099</v>
      </c>
      <c r="CJ2918" s="99">
        <v>253456.35598373401</v>
      </c>
      <c r="CK2918" s="99">
        <v>1973055.5342254599</v>
      </c>
      <c r="CL2918" s="99">
        <v>230211.60455513</v>
      </c>
      <c r="CM2918" s="166">
        <v>2210.9332417547698</v>
      </c>
      <c r="CN2918" s="166">
        <v>453038.97982788098</v>
      </c>
      <c r="CO2918" s="166">
        <v>2693477.8744506799</v>
      </c>
      <c r="CP2918" s="99">
        <v>230211.60455513</v>
      </c>
      <c r="CQ2918" s="99">
        <v>0</v>
      </c>
      <c r="CR2918" s="99">
        <v>0</v>
      </c>
      <c r="CS2918" s="99">
        <v>0</v>
      </c>
      <c r="CT2918" s="99">
        <v>0</v>
      </c>
      <c r="CU2918" s="98">
        <v>1321.0504449350001</v>
      </c>
      <c r="CV2918" s="98">
        <v>594.41398391500002</v>
      </c>
    </row>
    <row r="2919" spans="1:100" x14ac:dyDescent="0.2">
      <c r="A2919" s="98" t="s">
        <v>195</v>
      </c>
      <c r="B2919" s="100">
        <v>41426</v>
      </c>
      <c r="C2919" s="99">
        <v>131.81288753263701</v>
      </c>
      <c r="D2919" s="99">
        <v>174.36294551938801</v>
      </c>
      <c r="E2919" s="99">
        <v>1323.4556979834999</v>
      </c>
      <c r="F2919" s="99">
        <v>30.549848831957199</v>
      </c>
      <c r="G2919" s="99">
        <v>31.852389789884899</v>
      </c>
      <c r="H2919" s="99">
        <v>0</v>
      </c>
      <c r="I2919" s="99">
        <v>0</v>
      </c>
      <c r="J2919" s="99">
        <v>568.89164455980097</v>
      </c>
      <c r="K2919" s="99">
        <v>0</v>
      </c>
      <c r="L2919" s="99">
        <v>1067.86594440043</v>
      </c>
      <c r="M2919" s="99">
        <v>46.576915333978803</v>
      </c>
      <c r="N2919" s="99">
        <v>73.198690084740505</v>
      </c>
      <c r="O2919" s="99">
        <v>0</v>
      </c>
      <c r="P2919" s="99">
        <v>123.469054471701</v>
      </c>
      <c r="Q2919" s="99">
        <v>282.59482467547099</v>
      </c>
      <c r="R2919" s="99">
        <v>0</v>
      </c>
      <c r="S2919" s="99">
        <v>14.2376133115031</v>
      </c>
      <c r="T2919" s="99">
        <v>0</v>
      </c>
      <c r="U2919" s="99">
        <v>576.40614246577002</v>
      </c>
      <c r="V2919" s="99">
        <v>16970.299916028998</v>
      </c>
      <c r="W2919" s="99">
        <v>35891.592179775202</v>
      </c>
      <c r="X2919" s="99">
        <v>215848.70958328201</v>
      </c>
      <c r="Y2919" s="99">
        <v>12251.8051543236</v>
      </c>
      <c r="Z2919" s="99">
        <v>4451.9910116791698</v>
      </c>
      <c r="AA2919" s="99">
        <v>0</v>
      </c>
      <c r="AB2919" s="99">
        <v>0</v>
      </c>
      <c r="AC2919" s="99">
        <v>197620.095705032</v>
      </c>
      <c r="AD2919" s="99">
        <v>0</v>
      </c>
      <c r="AE2919" s="99">
        <v>147282.00691223101</v>
      </c>
      <c r="AF2919" s="99">
        <v>10770.305842280401</v>
      </c>
      <c r="AG2919" s="99">
        <v>10986.627656578999</v>
      </c>
      <c r="AH2919" s="99">
        <v>0</v>
      </c>
      <c r="AI2919" s="99">
        <v>15598.6807174683</v>
      </c>
      <c r="AJ2919" s="99">
        <v>71005.664431572004</v>
      </c>
      <c r="AK2919" s="99">
        <v>0</v>
      </c>
      <c r="AL2919" s="99">
        <v>1752.0349502265501</v>
      </c>
      <c r="AM2919" s="99">
        <v>0</v>
      </c>
      <c r="AN2919" s="99">
        <v>200332.46010971101</v>
      </c>
      <c r="AO2919" s="99">
        <v>159798.83941078201</v>
      </c>
      <c r="AP2919" s="99">
        <v>288883.40641784703</v>
      </c>
      <c r="AQ2919" s="99">
        <v>1586241.4306030299</v>
      </c>
      <c r="AR2919" s="99">
        <v>106479.61889267</v>
      </c>
      <c r="AS2919" s="99">
        <v>36573.231658935503</v>
      </c>
      <c r="AT2919" s="99">
        <v>0</v>
      </c>
      <c r="AU2919" s="99">
        <v>0</v>
      </c>
      <c r="AV2919" s="99">
        <v>736537.363517761</v>
      </c>
      <c r="AW2919" s="99">
        <v>0</v>
      </c>
      <c r="AX2919" s="99">
        <v>1004856.15879822</v>
      </c>
      <c r="AY2919" s="99">
        <v>99363.003423690796</v>
      </c>
      <c r="AZ2919" s="99">
        <v>89163.176178932204</v>
      </c>
      <c r="BA2919" s="99">
        <v>0</v>
      </c>
      <c r="BB2919" s="99">
        <v>158648.24617767299</v>
      </c>
      <c r="BC2919" s="99">
        <v>638855.47667694103</v>
      </c>
      <c r="BD2919" s="99">
        <v>0</v>
      </c>
      <c r="BE2919" s="99">
        <v>15089.778567552599</v>
      </c>
      <c r="BF2919" s="99">
        <v>0</v>
      </c>
      <c r="BG2919" s="99">
        <v>742813.36543273902</v>
      </c>
      <c r="BH2919" s="99">
        <v>15885.5006219149</v>
      </c>
      <c r="BI2919" s="99">
        <v>38732.332181453698</v>
      </c>
      <c r="BJ2919" s="99">
        <v>184827.61645507801</v>
      </c>
      <c r="BK2919" s="99">
        <v>34356.247679233602</v>
      </c>
      <c r="BL2919" s="99">
        <v>0</v>
      </c>
      <c r="BM2919" s="99">
        <v>0</v>
      </c>
      <c r="BN2919" s="99">
        <v>0</v>
      </c>
      <c r="BO2919" s="99">
        <v>0</v>
      </c>
      <c r="BP2919" s="99">
        <v>0</v>
      </c>
      <c r="BQ2919" s="99">
        <v>0</v>
      </c>
      <c r="BR2919" s="99">
        <v>16341.983949065199</v>
      </c>
      <c r="BS2919" s="99">
        <v>45822.5345311165</v>
      </c>
      <c r="BT2919" s="99">
        <v>0</v>
      </c>
      <c r="BU2919" s="99">
        <v>11841.75</v>
      </c>
      <c r="BV2919" s="99">
        <v>167813.756578445</v>
      </c>
      <c r="BW2919" s="99">
        <v>0</v>
      </c>
      <c r="BX2919" s="99">
        <v>1280.11999854445</v>
      </c>
      <c r="BY2919" s="99">
        <v>0</v>
      </c>
      <c r="BZ2919" s="99">
        <v>0</v>
      </c>
      <c r="CA2919" s="99">
        <v>1638.7583480477299</v>
      </c>
      <c r="CB2919" s="99">
        <v>263719.14484024001</v>
      </c>
      <c r="CC2919" s="99">
        <v>2039194.1435546901</v>
      </c>
      <c r="CD2919" s="99">
        <v>240007.87628173799</v>
      </c>
      <c r="CE2919" s="99">
        <v>31.965095315827099</v>
      </c>
      <c r="CF2919" s="99">
        <v>4440.5809289217004</v>
      </c>
      <c r="CG2919" s="99">
        <v>36633.303310394302</v>
      </c>
      <c r="CH2919" s="99">
        <v>0</v>
      </c>
      <c r="CI2919" s="99">
        <v>1670.2059320360399</v>
      </c>
      <c r="CJ2919" s="99">
        <v>267416.19644164998</v>
      </c>
      <c r="CK2919" s="99">
        <v>2071525.4236908001</v>
      </c>
      <c r="CL2919" s="99">
        <v>244300.83653831499</v>
      </c>
      <c r="CM2919" s="166">
        <v>2239.5614975690801</v>
      </c>
      <c r="CN2919" s="166">
        <v>466662.88076019299</v>
      </c>
      <c r="CO2919" s="166">
        <v>2815502.9336242699</v>
      </c>
      <c r="CP2919" s="99">
        <v>244300.83653831499</v>
      </c>
      <c r="CQ2919" s="99">
        <v>0</v>
      </c>
      <c r="CR2919" s="99">
        <v>0</v>
      </c>
      <c r="CS2919" s="99">
        <v>0</v>
      </c>
      <c r="CT2919" s="99">
        <v>0</v>
      </c>
      <c r="CU2919" s="98">
        <v>1333.8273312270001</v>
      </c>
      <c r="CV2919" s="98">
        <v>595.05630404999999</v>
      </c>
    </row>
    <row r="2920" spans="1:100" x14ac:dyDescent="0.2">
      <c r="A2920" s="98" t="s">
        <v>195</v>
      </c>
      <c r="B2920" s="100">
        <v>41518</v>
      </c>
      <c r="C2920" s="99">
        <v>136.56723292172001</v>
      </c>
      <c r="D2920" s="99">
        <v>177.87252229079601</v>
      </c>
      <c r="E2920" s="99">
        <v>1348.15798407793</v>
      </c>
      <c r="F2920" s="99">
        <v>29.477122527780001</v>
      </c>
      <c r="G2920" s="99">
        <v>33.604818687774198</v>
      </c>
      <c r="H2920" s="99">
        <v>0</v>
      </c>
      <c r="I2920" s="99">
        <v>0</v>
      </c>
      <c r="J2920" s="99">
        <v>569.77257255464804</v>
      </c>
      <c r="K2920" s="99">
        <v>0</v>
      </c>
      <c r="L2920" s="99">
        <v>1111.7304683774701</v>
      </c>
      <c r="M2920" s="99">
        <v>45.609352571889801</v>
      </c>
      <c r="N2920" s="99">
        <v>74.790049292147202</v>
      </c>
      <c r="O2920" s="99">
        <v>0</v>
      </c>
      <c r="P2920" s="99">
        <v>130.15858476609</v>
      </c>
      <c r="Q2920" s="99">
        <v>280.740380629897</v>
      </c>
      <c r="R2920" s="99">
        <v>0</v>
      </c>
      <c r="S2920" s="99">
        <v>20.931522182887399</v>
      </c>
      <c r="T2920" s="99">
        <v>0</v>
      </c>
      <c r="U2920" s="99">
        <v>579.85852873325302</v>
      </c>
      <c r="V2920" s="99">
        <v>17637.818560600299</v>
      </c>
      <c r="W2920" s="99">
        <v>33340.9987311363</v>
      </c>
      <c r="X2920" s="99">
        <v>211990.201730728</v>
      </c>
      <c r="Y2920" s="99">
        <v>12703.214561224</v>
      </c>
      <c r="Z2920" s="99">
        <v>4176.1462944745999</v>
      </c>
      <c r="AA2920" s="99">
        <v>0</v>
      </c>
      <c r="AB2920" s="99">
        <v>0</v>
      </c>
      <c r="AC2920" s="99">
        <v>194695.011079788</v>
      </c>
      <c r="AD2920" s="99">
        <v>0</v>
      </c>
      <c r="AE2920" s="99">
        <v>148044.53002738999</v>
      </c>
      <c r="AF2920" s="99">
        <v>10998.240981102001</v>
      </c>
      <c r="AG2920" s="99">
        <v>11416.5627784729</v>
      </c>
      <c r="AH2920" s="99">
        <v>0</v>
      </c>
      <c r="AI2920" s="99">
        <v>16180.2010780573</v>
      </c>
      <c r="AJ2920" s="99">
        <v>75224.333628654495</v>
      </c>
      <c r="AK2920" s="99">
        <v>0</v>
      </c>
      <c r="AL2920" s="99">
        <v>2236.4694168865699</v>
      </c>
      <c r="AM2920" s="99">
        <v>0</v>
      </c>
      <c r="AN2920" s="99">
        <v>197633.50805282599</v>
      </c>
      <c r="AO2920" s="99">
        <v>164699.34187698399</v>
      </c>
      <c r="AP2920" s="99">
        <v>299286.46371460002</v>
      </c>
      <c r="AQ2920" s="99">
        <v>1549640.7452392599</v>
      </c>
      <c r="AR2920" s="99">
        <v>110627.937402725</v>
      </c>
      <c r="AS2920" s="99">
        <v>35130.748897075697</v>
      </c>
      <c r="AT2920" s="99">
        <v>0</v>
      </c>
      <c r="AU2920" s="99">
        <v>0</v>
      </c>
      <c r="AV2920" s="99">
        <v>722922.197471619</v>
      </c>
      <c r="AW2920" s="99">
        <v>0</v>
      </c>
      <c r="AX2920" s="99">
        <v>992355.92174529994</v>
      </c>
      <c r="AY2920" s="99">
        <v>103007.140191078</v>
      </c>
      <c r="AZ2920" s="99">
        <v>91766.435906410203</v>
      </c>
      <c r="BA2920" s="99">
        <v>0</v>
      </c>
      <c r="BB2920" s="99">
        <v>167200.86901283299</v>
      </c>
      <c r="BC2920" s="99">
        <v>647573.43244934105</v>
      </c>
      <c r="BD2920" s="99">
        <v>0</v>
      </c>
      <c r="BE2920" s="99">
        <v>19059.726920127901</v>
      </c>
      <c r="BF2920" s="99">
        <v>0</v>
      </c>
      <c r="BG2920" s="99">
        <v>732942.85359191895</v>
      </c>
      <c r="BH2920" s="99">
        <v>17660.628337383299</v>
      </c>
      <c r="BI2920" s="99">
        <v>54603.2709302902</v>
      </c>
      <c r="BJ2920" s="99">
        <v>180359.648910522</v>
      </c>
      <c r="BK2920" s="99">
        <v>35332.453846931501</v>
      </c>
      <c r="BL2920" s="99">
        <v>0</v>
      </c>
      <c r="BM2920" s="99">
        <v>0</v>
      </c>
      <c r="BN2920" s="99">
        <v>0</v>
      </c>
      <c r="BO2920" s="99">
        <v>0</v>
      </c>
      <c r="BP2920" s="99">
        <v>0</v>
      </c>
      <c r="BQ2920" s="99">
        <v>0</v>
      </c>
      <c r="BR2920" s="99">
        <v>17049.603906393098</v>
      </c>
      <c r="BS2920" s="99">
        <v>44585.317353248603</v>
      </c>
      <c r="BT2920" s="99">
        <v>0</v>
      </c>
      <c r="BU2920" s="99">
        <v>10911</v>
      </c>
      <c r="BV2920" s="99">
        <v>175383.75078582799</v>
      </c>
      <c r="BW2920" s="99">
        <v>0</v>
      </c>
      <c r="BX2920" s="99">
        <v>1303.0199991464599</v>
      </c>
      <c r="BY2920" s="99">
        <v>0</v>
      </c>
      <c r="BZ2920" s="99">
        <v>0</v>
      </c>
      <c r="CA2920" s="99">
        <v>1662.31729893386</v>
      </c>
      <c r="CB2920" s="99">
        <v>263237.93246841402</v>
      </c>
      <c r="CC2920" s="99">
        <v>2022532.72177124</v>
      </c>
      <c r="CD2920" s="99">
        <v>249452.04631996201</v>
      </c>
      <c r="CE2920" s="99">
        <v>33.198668961878901</v>
      </c>
      <c r="CF2920" s="99">
        <v>4248.6696441173599</v>
      </c>
      <c r="CG2920" s="99">
        <v>35086.742011547103</v>
      </c>
      <c r="CH2920" s="99">
        <v>0</v>
      </c>
      <c r="CI2920" s="99">
        <v>1696.2773170769201</v>
      </c>
      <c r="CJ2920" s="99">
        <v>267985.13211822498</v>
      </c>
      <c r="CK2920" s="99">
        <v>2056436.6688232401</v>
      </c>
      <c r="CL2920" s="99">
        <v>254317.66475296</v>
      </c>
      <c r="CM2920" s="166">
        <v>2274.4546031355899</v>
      </c>
      <c r="CN2920" s="166">
        <v>463867.30707550002</v>
      </c>
      <c r="CO2920" s="166">
        <v>2791285.9220886198</v>
      </c>
      <c r="CP2920" s="99">
        <v>254317.66475296</v>
      </c>
      <c r="CQ2920" s="99">
        <v>0</v>
      </c>
      <c r="CR2920" s="99">
        <v>0</v>
      </c>
      <c r="CS2920" s="99">
        <v>0</v>
      </c>
      <c r="CT2920" s="99">
        <v>0</v>
      </c>
      <c r="CU2920" s="98">
        <v>1356.637648503</v>
      </c>
      <c r="CV2920" s="98">
        <v>597.75488716999996</v>
      </c>
    </row>
    <row r="2921" spans="1:100" x14ac:dyDescent="0.2">
      <c r="A2921" s="98" t="s">
        <v>195</v>
      </c>
      <c r="B2921" s="100">
        <v>41609</v>
      </c>
      <c r="C2921" s="99">
        <v>174.73233333229999</v>
      </c>
      <c r="D2921" s="99">
        <v>177.30231704749201</v>
      </c>
      <c r="E2921" s="99">
        <v>1350.1490788906799</v>
      </c>
      <c r="F2921" s="99">
        <v>27.995078334817698</v>
      </c>
      <c r="G2921" s="99">
        <v>32.567066385876402</v>
      </c>
      <c r="H2921" s="99">
        <v>0</v>
      </c>
      <c r="I2921" s="99">
        <v>0</v>
      </c>
      <c r="J2921" s="99">
        <v>552.17204685509205</v>
      </c>
      <c r="K2921" s="99">
        <v>0</v>
      </c>
      <c r="L2921" s="99">
        <v>1193.9533856809101</v>
      </c>
      <c r="M2921" s="99">
        <v>55.881406789645602</v>
      </c>
      <c r="N2921" s="99">
        <v>58.695551988668697</v>
      </c>
      <c r="O2921" s="99">
        <v>0</v>
      </c>
      <c r="P2921" s="99">
        <v>174.93050487525801</v>
      </c>
      <c r="Q2921" s="99">
        <v>284.52109520882402</v>
      </c>
      <c r="R2921" s="99">
        <v>0</v>
      </c>
      <c r="S2921" s="99">
        <v>20.220526329940199</v>
      </c>
      <c r="T2921" s="99">
        <v>0</v>
      </c>
      <c r="U2921" s="99">
        <v>561.82075950503304</v>
      </c>
      <c r="V2921" s="99">
        <v>19319.4478068352</v>
      </c>
      <c r="W2921" s="99">
        <v>28854.5621061325</v>
      </c>
      <c r="X2921" s="99">
        <v>212018.03312110901</v>
      </c>
      <c r="Y2921" s="99">
        <v>13129.5105631351</v>
      </c>
      <c r="Z2921" s="99">
        <v>5036.0212578177498</v>
      </c>
      <c r="AA2921" s="99">
        <v>0</v>
      </c>
      <c r="AB2921" s="99">
        <v>0</v>
      </c>
      <c r="AC2921" s="99">
        <v>190588.257045746</v>
      </c>
      <c r="AD2921" s="99">
        <v>0</v>
      </c>
      <c r="AE2921" s="99">
        <v>159064.92854309099</v>
      </c>
      <c r="AF2921" s="99">
        <v>11411.908850193</v>
      </c>
      <c r="AG2921" s="99">
        <v>9979.8349720239603</v>
      </c>
      <c r="AH2921" s="99">
        <v>0</v>
      </c>
      <c r="AI2921" s="99">
        <v>19342.220943450899</v>
      </c>
      <c r="AJ2921" s="99">
        <v>67862.488168716402</v>
      </c>
      <c r="AK2921" s="99">
        <v>0</v>
      </c>
      <c r="AL2921" s="99">
        <v>3147.7570500075799</v>
      </c>
      <c r="AM2921" s="99">
        <v>0</v>
      </c>
      <c r="AN2921" s="99">
        <v>192639.55312156701</v>
      </c>
      <c r="AO2921" s="99">
        <v>181325.44228172299</v>
      </c>
      <c r="AP2921" s="99">
        <v>281864.92738723801</v>
      </c>
      <c r="AQ2921" s="99">
        <v>1561759.91835022</v>
      </c>
      <c r="AR2921" s="99">
        <v>114938.91294002499</v>
      </c>
      <c r="AS2921" s="99">
        <v>40791.883280277303</v>
      </c>
      <c r="AT2921" s="99">
        <v>0</v>
      </c>
      <c r="AU2921" s="99">
        <v>0</v>
      </c>
      <c r="AV2921" s="99">
        <v>702888.67526245106</v>
      </c>
      <c r="AW2921" s="99">
        <v>0</v>
      </c>
      <c r="AX2921" s="99">
        <v>1060835.49674988</v>
      </c>
      <c r="AY2921" s="99">
        <v>109007.40361499799</v>
      </c>
      <c r="AZ2921" s="99">
        <v>82098.270949363694</v>
      </c>
      <c r="BA2921" s="99">
        <v>0</v>
      </c>
      <c r="BB2921" s="99">
        <v>192996.62962722799</v>
      </c>
      <c r="BC2921" s="99">
        <v>627701.92836761498</v>
      </c>
      <c r="BD2921" s="99">
        <v>0</v>
      </c>
      <c r="BE2921" s="99">
        <v>26646.3570289612</v>
      </c>
      <c r="BF2921" s="99">
        <v>0</v>
      </c>
      <c r="BG2921" s="99">
        <v>712652.20355987502</v>
      </c>
      <c r="BH2921" s="99">
        <v>18582.187677383401</v>
      </c>
      <c r="BI2921" s="99">
        <v>46584.612456321702</v>
      </c>
      <c r="BJ2921" s="99">
        <v>165513.55984878499</v>
      </c>
      <c r="BK2921" s="99">
        <v>35954.357556819901</v>
      </c>
      <c r="BL2921" s="99">
        <v>0</v>
      </c>
      <c r="BM2921" s="99">
        <v>0</v>
      </c>
      <c r="BN2921" s="99">
        <v>0</v>
      </c>
      <c r="BO2921" s="99">
        <v>0</v>
      </c>
      <c r="BP2921" s="99">
        <v>0</v>
      </c>
      <c r="BQ2921" s="99">
        <v>0</v>
      </c>
      <c r="BR2921" s="99">
        <v>19797.7278621197</v>
      </c>
      <c r="BS2921" s="99">
        <v>30026.870346307802</v>
      </c>
      <c r="BT2921" s="99">
        <v>0</v>
      </c>
      <c r="BU2921" s="99">
        <v>12805.5</v>
      </c>
      <c r="BV2921" s="99">
        <v>166672.728021622</v>
      </c>
      <c r="BW2921" s="99">
        <v>0</v>
      </c>
      <c r="BX2921" s="99">
        <v>2125.9099989235401</v>
      </c>
      <c r="BY2921" s="99">
        <v>0</v>
      </c>
      <c r="BZ2921" s="99">
        <v>0</v>
      </c>
      <c r="CA2921" s="99">
        <v>1688.6269414871899</v>
      </c>
      <c r="CB2921" s="99">
        <v>261063.52373504601</v>
      </c>
      <c r="CC2921" s="99">
        <v>2012552.2301483201</v>
      </c>
      <c r="CD2921" s="99">
        <v>230791.659492493</v>
      </c>
      <c r="CE2921" s="99">
        <v>32.450516121927599</v>
      </c>
      <c r="CF2921" s="99">
        <v>4946.3989660739899</v>
      </c>
      <c r="CG2921" s="99">
        <v>40763.934599399603</v>
      </c>
      <c r="CH2921" s="99">
        <v>0</v>
      </c>
      <c r="CI2921" s="99">
        <v>1722.4197021871801</v>
      </c>
      <c r="CJ2921" s="99">
        <v>266209.08758163499</v>
      </c>
      <c r="CK2921" s="99">
        <v>2049326.38642883</v>
      </c>
      <c r="CL2921" s="99">
        <v>236191.80418205299</v>
      </c>
      <c r="CM2921" s="166">
        <v>2280.8493039608002</v>
      </c>
      <c r="CN2921" s="166">
        <v>459021.28088760399</v>
      </c>
      <c r="CO2921" s="166">
        <v>2769688.95785522</v>
      </c>
      <c r="CP2921" s="99">
        <v>236191.80418205299</v>
      </c>
      <c r="CQ2921" s="99">
        <v>0</v>
      </c>
      <c r="CR2921" s="99">
        <v>0</v>
      </c>
      <c r="CS2921" s="99">
        <v>0</v>
      </c>
      <c r="CT2921" s="99">
        <v>0</v>
      </c>
      <c r="CU2921" s="98">
        <v>1357.64076823</v>
      </c>
      <c r="CV2921" s="98">
        <v>580.57616412799996</v>
      </c>
    </row>
    <row r="2922" spans="1:100" x14ac:dyDescent="0.2">
      <c r="A2922" s="98" t="s">
        <v>195</v>
      </c>
      <c r="B2922" s="100">
        <v>41699</v>
      </c>
      <c r="C2922" s="99">
        <v>326.77625006064801</v>
      </c>
      <c r="D2922" s="99">
        <v>0</v>
      </c>
      <c r="E2922" s="99">
        <v>1375.14051455259</v>
      </c>
      <c r="F2922" s="99">
        <v>28.788977459771601</v>
      </c>
      <c r="G2922" s="99">
        <v>42.137131797615403</v>
      </c>
      <c r="H2922" s="99">
        <v>0</v>
      </c>
      <c r="I2922" s="99">
        <v>0</v>
      </c>
      <c r="J2922" s="99">
        <v>533.54138612747204</v>
      </c>
      <c r="K2922" s="99">
        <v>0</v>
      </c>
      <c r="L2922" s="99">
        <v>1157.7135550677799</v>
      </c>
      <c r="M2922" s="99">
        <v>56.5849655489437</v>
      </c>
      <c r="N2922" s="99">
        <v>69.385942861437798</v>
      </c>
      <c r="O2922" s="99">
        <v>0</v>
      </c>
      <c r="P2922" s="99">
        <v>312.39889581501501</v>
      </c>
      <c r="Q2922" s="99">
        <v>118.510915868916</v>
      </c>
      <c r="R2922" s="99">
        <v>0</v>
      </c>
      <c r="S2922" s="99">
        <v>25.5356297525577</v>
      </c>
      <c r="T2922" s="99">
        <v>0</v>
      </c>
      <c r="U2922" s="99">
        <v>542.009862951934</v>
      </c>
      <c r="V2922" s="99">
        <v>45376.3209233284</v>
      </c>
      <c r="W2922" s="99">
        <v>0</v>
      </c>
      <c r="X2922" s="99">
        <v>217329.393671036</v>
      </c>
      <c r="Y2922" s="99">
        <v>13532.3046396971</v>
      </c>
      <c r="Z2922" s="99">
        <v>5778.8559752106703</v>
      </c>
      <c r="AA2922" s="99">
        <v>0</v>
      </c>
      <c r="AB2922" s="99">
        <v>0</v>
      </c>
      <c r="AC2922" s="99">
        <v>185858.12654495201</v>
      </c>
      <c r="AD2922" s="99">
        <v>0</v>
      </c>
      <c r="AE2922" s="99">
        <v>153759.74512291001</v>
      </c>
      <c r="AF2922" s="99">
        <v>12379.9379475117</v>
      </c>
      <c r="AG2922" s="99">
        <v>12713.061296939801</v>
      </c>
      <c r="AH2922" s="99">
        <v>0</v>
      </c>
      <c r="AI2922" s="99">
        <v>43471.183677196503</v>
      </c>
      <c r="AJ2922" s="99">
        <v>44002.153877258301</v>
      </c>
      <c r="AK2922" s="99">
        <v>0</v>
      </c>
      <c r="AL2922" s="99">
        <v>3454.4918394982801</v>
      </c>
      <c r="AM2922" s="99">
        <v>0</v>
      </c>
      <c r="AN2922" s="99">
        <v>188340.669307709</v>
      </c>
      <c r="AO2922" s="99">
        <v>410266.77967834502</v>
      </c>
      <c r="AP2922" s="99">
        <v>0</v>
      </c>
      <c r="AQ2922" s="99">
        <v>1610520.8823394801</v>
      </c>
      <c r="AR2922" s="99">
        <v>119924.072439194</v>
      </c>
      <c r="AS2922" s="99">
        <v>48830.244657039599</v>
      </c>
      <c r="AT2922" s="99">
        <v>0</v>
      </c>
      <c r="AU2922" s="99">
        <v>0</v>
      </c>
      <c r="AV2922" s="99">
        <v>691925.52532195998</v>
      </c>
      <c r="AW2922" s="99">
        <v>0</v>
      </c>
      <c r="AX2922" s="99">
        <v>1029940.82260895</v>
      </c>
      <c r="AY2922" s="99">
        <v>124197.794745445</v>
      </c>
      <c r="AZ2922" s="99">
        <v>104221.507309914</v>
      </c>
      <c r="BA2922" s="99">
        <v>0</v>
      </c>
      <c r="BB2922" s="99">
        <v>400936.2265625</v>
      </c>
      <c r="BC2922" s="99">
        <v>385568.02217102097</v>
      </c>
      <c r="BD2922" s="99">
        <v>0</v>
      </c>
      <c r="BE2922" s="99">
        <v>28575.434776067701</v>
      </c>
      <c r="BF2922" s="99">
        <v>0</v>
      </c>
      <c r="BG2922" s="99">
        <v>699765.86270141602</v>
      </c>
      <c r="BH2922" s="99">
        <v>41425.756109714501</v>
      </c>
      <c r="BI2922" s="99">
        <v>0</v>
      </c>
      <c r="BJ2922" s="99">
        <v>165501.90618896499</v>
      </c>
      <c r="BK2922" s="99">
        <v>37364.431149959601</v>
      </c>
      <c r="BL2922" s="99">
        <v>0</v>
      </c>
      <c r="BM2922" s="99">
        <v>0</v>
      </c>
      <c r="BN2922" s="99">
        <v>0</v>
      </c>
      <c r="BO2922" s="99">
        <v>0</v>
      </c>
      <c r="BP2922" s="99">
        <v>0</v>
      </c>
      <c r="BQ2922" s="99">
        <v>0</v>
      </c>
      <c r="BR2922" s="99">
        <v>20089.043604135499</v>
      </c>
      <c r="BS2922" s="99">
        <v>37276.006637096398</v>
      </c>
      <c r="BT2922" s="99">
        <v>0</v>
      </c>
      <c r="BU2922" s="99">
        <v>29733.5</v>
      </c>
      <c r="BV2922" s="99">
        <v>123162.27711677599</v>
      </c>
      <c r="BW2922" s="99">
        <v>0</v>
      </c>
      <c r="BX2922" s="99">
        <v>2398.9599981308002</v>
      </c>
      <c r="BY2922" s="99">
        <v>0</v>
      </c>
      <c r="BZ2922" s="99">
        <v>0</v>
      </c>
      <c r="CA2922" s="99">
        <v>1704.71760797501</v>
      </c>
      <c r="CB2922" s="99">
        <v>264118.090362549</v>
      </c>
      <c r="CC2922" s="99">
        <v>2045975.5378417999</v>
      </c>
      <c r="CD2922" s="99">
        <v>208605.06234550499</v>
      </c>
      <c r="CE2922" s="99">
        <v>42.694095133803799</v>
      </c>
      <c r="CF2922" s="99">
        <v>5786.23423534632</v>
      </c>
      <c r="CG2922" s="99">
        <v>48833.015902042403</v>
      </c>
      <c r="CH2922" s="99">
        <v>0</v>
      </c>
      <c r="CI2922" s="99">
        <v>1745.7177473008601</v>
      </c>
      <c r="CJ2922" s="99">
        <v>270000.24630737299</v>
      </c>
      <c r="CK2922" s="99">
        <v>2104794.4441528302</v>
      </c>
      <c r="CL2922" s="99">
        <v>214306.16887092599</v>
      </c>
      <c r="CM2922" s="166">
        <v>2275.5072575807599</v>
      </c>
      <c r="CN2922" s="166">
        <v>459801.88373184198</v>
      </c>
      <c r="CO2922" s="166">
        <v>2791916.6731567401</v>
      </c>
      <c r="CP2922" s="99">
        <v>214306.16887092599</v>
      </c>
      <c r="CQ2922" s="99">
        <v>0</v>
      </c>
      <c r="CR2922" s="99">
        <v>0</v>
      </c>
      <c r="CS2922" s="99">
        <v>0</v>
      </c>
      <c r="CT2922" s="99">
        <v>0</v>
      </c>
      <c r="CU2922" s="98">
        <v>1386.4765546799999</v>
      </c>
      <c r="CV2922" s="98">
        <v>566.98911087900001</v>
      </c>
    </row>
    <row r="2923" spans="1:100" x14ac:dyDescent="0.2">
      <c r="A2923" s="98" t="s">
        <v>195</v>
      </c>
      <c r="B2923" s="100">
        <v>41791</v>
      </c>
      <c r="C2923" s="99">
        <v>317.72176730260298</v>
      </c>
      <c r="D2923" s="99">
        <v>0</v>
      </c>
      <c r="E2923" s="99">
        <v>1341.54436156154</v>
      </c>
      <c r="F2923" s="99">
        <v>28.9191558898892</v>
      </c>
      <c r="G2923" s="99">
        <v>38.682832282967901</v>
      </c>
      <c r="H2923" s="99">
        <v>0</v>
      </c>
      <c r="I2923" s="99">
        <v>0</v>
      </c>
      <c r="J2923" s="99">
        <v>525.68102148920298</v>
      </c>
      <c r="K2923" s="99">
        <v>0</v>
      </c>
      <c r="L2923" s="99">
        <v>1093.5034784674599</v>
      </c>
      <c r="M2923" s="99">
        <v>52.246350570581903</v>
      </c>
      <c r="N2923" s="99">
        <v>67.254117599688499</v>
      </c>
      <c r="O2923" s="99">
        <v>0</v>
      </c>
      <c r="P2923" s="99">
        <v>291.85694245248999</v>
      </c>
      <c r="Q2923" s="99">
        <v>116.04762937407899</v>
      </c>
      <c r="R2923" s="99">
        <v>0</v>
      </c>
      <c r="S2923" s="99">
        <v>25.3534380728379</v>
      </c>
      <c r="T2923" s="99">
        <v>0</v>
      </c>
      <c r="U2923" s="99">
        <v>533.78722523897898</v>
      </c>
      <c r="V2923" s="99">
        <v>46139.089741706797</v>
      </c>
      <c r="W2923" s="99">
        <v>0</v>
      </c>
      <c r="X2923" s="99">
        <v>213424.88083839399</v>
      </c>
      <c r="Y2923" s="99">
        <v>14092.412088990201</v>
      </c>
      <c r="Z2923" s="99">
        <v>6122.4837744832002</v>
      </c>
      <c r="AA2923" s="99">
        <v>0</v>
      </c>
      <c r="AB2923" s="99">
        <v>0</v>
      </c>
      <c r="AC2923" s="99">
        <v>180786.91745185899</v>
      </c>
      <c r="AD2923" s="99">
        <v>0</v>
      </c>
      <c r="AE2923" s="99">
        <v>146005.905508041</v>
      </c>
      <c r="AF2923" s="99">
        <v>11252.2525109053</v>
      </c>
      <c r="AG2923" s="99">
        <v>13526.0198847055</v>
      </c>
      <c r="AH2923" s="99">
        <v>0</v>
      </c>
      <c r="AI2923" s="99">
        <v>42779.663649082198</v>
      </c>
      <c r="AJ2923" s="99">
        <v>42812.357495784803</v>
      </c>
      <c r="AK2923" s="99">
        <v>0</v>
      </c>
      <c r="AL2923" s="99">
        <v>3947.1452872455102</v>
      </c>
      <c r="AM2923" s="99">
        <v>0</v>
      </c>
      <c r="AN2923" s="99">
        <v>184080.658412933</v>
      </c>
      <c r="AO2923" s="99">
        <v>410472.62545013399</v>
      </c>
      <c r="AP2923" s="99">
        <v>0</v>
      </c>
      <c r="AQ2923" s="99">
        <v>1588056.3903045701</v>
      </c>
      <c r="AR2923" s="99">
        <v>122844.781417847</v>
      </c>
      <c r="AS2923" s="99">
        <v>52982.286668777502</v>
      </c>
      <c r="AT2923" s="99">
        <v>0</v>
      </c>
      <c r="AU2923" s="99">
        <v>0</v>
      </c>
      <c r="AV2923" s="99">
        <v>683549.40788268996</v>
      </c>
      <c r="AW2923" s="99">
        <v>0</v>
      </c>
      <c r="AX2923" s="99">
        <v>990047.66694641102</v>
      </c>
      <c r="AY2923" s="99">
        <v>110081.446967125</v>
      </c>
      <c r="AZ2923" s="99">
        <v>108275.360202789</v>
      </c>
      <c r="BA2923" s="99">
        <v>0</v>
      </c>
      <c r="BB2923" s="99">
        <v>398303.94282531698</v>
      </c>
      <c r="BC2923" s="99">
        <v>357978.74092865002</v>
      </c>
      <c r="BD2923" s="99">
        <v>0</v>
      </c>
      <c r="BE2923" s="99">
        <v>33521.006499767303</v>
      </c>
      <c r="BF2923" s="99">
        <v>0</v>
      </c>
      <c r="BG2923" s="99">
        <v>690944.38771057106</v>
      </c>
      <c r="BH2923" s="99">
        <v>41990.251689910903</v>
      </c>
      <c r="BI2923" s="99">
        <v>0</v>
      </c>
      <c r="BJ2923" s="99">
        <v>153416.23922538801</v>
      </c>
      <c r="BK2923" s="99">
        <v>37930.816784381903</v>
      </c>
      <c r="BL2923" s="99">
        <v>0</v>
      </c>
      <c r="BM2923" s="99">
        <v>0</v>
      </c>
      <c r="BN2923" s="99">
        <v>0</v>
      </c>
      <c r="BO2923" s="99">
        <v>0</v>
      </c>
      <c r="BP2923" s="99">
        <v>0</v>
      </c>
      <c r="BQ2923" s="99">
        <v>0</v>
      </c>
      <c r="BR2923" s="99">
        <v>17815.482138633699</v>
      </c>
      <c r="BS2923" s="99">
        <v>31708.0043568611</v>
      </c>
      <c r="BT2923" s="99">
        <v>0</v>
      </c>
      <c r="BU2923" s="99">
        <v>31163.75</v>
      </c>
      <c r="BV2923" s="99">
        <v>116071.940839767</v>
      </c>
      <c r="BW2923" s="99">
        <v>0</v>
      </c>
      <c r="BX2923" s="99">
        <v>2886.2499983012699</v>
      </c>
      <c r="BY2923" s="99">
        <v>0</v>
      </c>
      <c r="BZ2923" s="99">
        <v>0</v>
      </c>
      <c r="CA2923" s="99">
        <v>1662.40698280931</v>
      </c>
      <c r="CB2923" s="99">
        <v>260008.74275016799</v>
      </c>
      <c r="CC2923" s="99">
        <v>2002331.5635528599</v>
      </c>
      <c r="CD2923" s="99">
        <v>195350.998020172</v>
      </c>
      <c r="CE2923" s="99">
        <v>38.717866038903601</v>
      </c>
      <c r="CF2923" s="99">
        <v>6145.8749805092802</v>
      </c>
      <c r="CG2923" s="99">
        <v>53033.553831577301</v>
      </c>
      <c r="CH2923" s="99">
        <v>0</v>
      </c>
      <c r="CI2923" s="99">
        <v>1700.7360050529201</v>
      </c>
      <c r="CJ2923" s="99">
        <v>265640.16928863502</v>
      </c>
      <c r="CK2923" s="99">
        <v>2057741.9761505099</v>
      </c>
      <c r="CL2923" s="99">
        <v>201078.95816040001</v>
      </c>
      <c r="CM2923" s="166">
        <v>2228.4711084365799</v>
      </c>
      <c r="CN2923" s="166">
        <v>449925.94839096098</v>
      </c>
      <c r="CO2923" s="166">
        <v>2747774.1588134798</v>
      </c>
      <c r="CP2923" s="99">
        <v>201078.95816040001</v>
      </c>
      <c r="CQ2923" s="99">
        <v>0</v>
      </c>
      <c r="CR2923" s="99">
        <v>0</v>
      </c>
      <c r="CS2923" s="99">
        <v>0</v>
      </c>
      <c r="CT2923" s="99">
        <v>0</v>
      </c>
      <c r="CU2923" s="98">
        <v>1348.06462461</v>
      </c>
      <c r="CV2923" s="98">
        <v>558.97352213500005</v>
      </c>
    </row>
    <row r="2924" spans="1:100" x14ac:dyDescent="0.2">
      <c r="A2924" s="98" t="s">
        <v>195</v>
      </c>
      <c r="B2924" s="100">
        <v>41883</v>
      </c>
      <c r="C2924" s="99">
        <v>325.51681321486802</v>
      </c>
      <c r="D2924" s="99">
        <v>0</v>
      </c>
      <c r="E2924" s="99">
        <v>1377.05601961911</v>
      </c>
      <c r="F2924" s="99">
        <v>29.2656594938599</v>
      </c>
      <c r="G2924" s="99">
        <v>46.110758143942803</v>
      </c>
      <c r="H2924" s="99">
        <v>0</v>
      </c>
      <c r="I2924" s="99">
        <v>0</v>
      </c>
      <c r="J2924" s="99">
        <v>521.799686998129</v>
      </c>
      <c r="K2924" s="99">
        <v>0</v>
      </c>
      <c r="L2924" s="99">
        <v>1128.55162662268</v>
      </c>
      <c r="M2924" s="99">
        <v>53.265855520963697</v>
      </c>
      <c r="N2924" s="99">
        <v>81.478257089853301</v>
      </c>
      <c r="O2924" s="99">
        <v>0</v>
      </c>
      <c r="P2924" s="99">
        <v>298.12654129415802</v>
      </c>
      <c r="Q2924" s="99">
        <v>127.144535720348</v>
      </c>
      <c r="R2924" s="99">
        <v>0</v>
      </c>
      <c r="S2924" s="99">
        <v>32.529843649361297</v>
      </c>
      <c r="T2924" s="99">
        <v>0</v>
      </c>
      <c r="U2924" s="99">
        <v>526.336175955832</v>
      </c>
      <c r="V2924" s="99">
        <v>49524.799989223502</v>
      </c>
      <c r="W2924" s="99">
        <v>0</v>
      </c>
      <c r="X2924" s="99">
        <v>214997.128124237</v>
      </c>
      <c r="Y2924" s="99">
        <v>14790.8140594959</v>
      </c>
      <c r="Z2924" s="99">
        <v>6682.7173999548004</v>
      </c>
      <c r="AA2924" s="99">
        <v>0</v>
      </c>
      <c r="AB2924" s="99">
        <v>0</v>
      </c>
      <c r="AC2924" s="99">
        <v>180751.42238044701</v>
      </c>
      <c r="AD2924" s="99">
        <v>0</v>
      </c>
      <c r="AE2924" s="99">
        <v>146132.980182648</v>
      </c>
      <c r="AF2924" s="99">
        <v>11313.7158118486</v>
      </c>
      <c r="AG2924" s="99">
        <v>13223.094554543501</v>
      </c>
      <c r="AH2924" s="99">
        <v>0</v>
      </c>
      <c r="AI2924" s="99">
        <v>45177.492830753297</v>
      </c>
      <c r="AJ2924" s="99">
        <v>44096.800481796301</v>
      </c>
      <c r="AK2924" s="99">
        <v>0</v>
      </c>
      <c r="AL2924" s="99">
        <v>4550.1936957240096</v>
      </c>
      <c r="AM2924" s="99">
        <v>0</v>
      </c>
      <c r="AN2924" s="99">
        <v>182680.31116485599</v>
      </c>
      <c r="AO2924" s="99">
        <v>442695.34091567999</v>
      </c>
      <c r="AP2924" s="99">
        <v>0</v>
      </c>
      <c r="AQ2924" s="99">
        <v>1613837.8811492899</v>
      </c>
      <c r="AR2924" s="99">
        <v>127163.025083542</v>
      </c>
      <c r="AS2924" s="99">
        <v>58744.335558891296</v>
      </c>
      <c r="AT2924" s="99">
        <v>0</v>
      </c>
      <c r="AU2924" s="99">
        <v>0</v>
      </c>
      <c r="AV2924" s="99">
        <v>683397.24626922596</v>
      </c>
      <c r="AW2924" s="99">
        <v>0</v>
      </c>
      <c r="AX2924" s="99">
        <v>992762.82846832299</v>
      </c>
      <c r="AY2924" s="99">
        <v>112243.795528412</v>
      </c>
      <c r="AZ2924" s="99">
        <v>107067.150671959</v>
      </c>
      <c r="BA2924" s="99">
        <v>0</v>
      </c>
      <c r="BB2924" s="99">
        <v>420239.76035690302</v>
      </c>
      <c r="BC2924" s="99">
        <v>397636.26878738397</v>
      </c>
      <c r="BD2924" s="99">
        <v>0</v>
      </c>
      <c r="BE2924" s="99">
        <v>38942.017826557203</v>
      </c>
      <c r="BF2924" s="99">
        <v>0</v>
      </c>
      <c r="BG2924" s="99">
        <v>690195.90572357201</v>
      </c>
      <c r="BH2924" s="99">
        <v>43673.955347538002</v>
      </c>
      <c r="BI2924" s="99">
        <v>0</v>
      </c>
      <c r="BJ2924" s="99">
        <v>176092.541053772</v>
      </c>
      <c r="BK2924" s="99">
        <v>41215.7981557846</v>
      </c>
      <c r="BL2924" s="99">
        <v>0</v>
      </c>
      <c r="BM2924" s="99">
        <v>0</v>
      </c>
      <c r="BN2924" s="99">
        <v>0</v>
      </c>
      <c r="BO2924" s="99">
        <v>0</v>
      </c>
      <c r="BP2924" s="99">
        <v>0</v>
      </c>
      <c r="BQ2924" s="99">
        <v>0</v>
      </c>
      <c r="BR2924" s="99">
        <v>18110.429545164101</v>
      </c>
      <c r="BS2924" s="99">
        <v>43710.258639335603</v>
      </c>
      <c r="BT2924" s="99">
        <v>0</v>
      </c>
      <c r="BU2924" s="99">
        <v>30083.329999923699</v>
      </c>
      <c r="BV2924" s="99">
        <v>124869.55828476</v>
      </c>
      <c r="BW2924" s="99">
        <v>0</v>
      </c>
      <c r="BX2924" s="99">
        <v>2653.9399987459201</v>
      </c>
      <c r="BY2924" s="99">
        <v>0</v>
      </c>
      <c r="BZ2924" s="99">
        <v>0</v>
      </c>
      <c r="CA2924" s="99">
        <v>1706.9326788037999</v>
      </c>
      <c r="CB2924" s="99">
        <v>263739.84402084397</v>
      </c>
      <c r="CC2924" s="99">
        <v>2045342.43389893</v>
      </c>
      <c r="CD2924" s="99">
        <v>219040.26887702901</v>
      </c>
      <c r="CE2924" s="99">
        <v>45.657505177892702</v>
      </c>
      <c r="CF2924" s="99">
        <v>6763.7434621453303</v>
      </c>
      <c r="CG2924" s="99">
        <v>58706.303468227401</v>
      </c>
      <c r="CH2924" s="99">
        <v>0</v>
      </c>
      <c r="CI2924" s="99">
        <v>1753.4840845316601</v>
      </c>
      <c r="CJ2924" s="99">
        <v>270710.855987549</v>
      </c>
      <c r="CK2924" s="99">
        <v>2091450.09138489</v>
      </c>
      <c r="CL2924" s="99">
        <v>225864.88052558899</v>
      </c>
      <c r="CM2924" s="166">
        <v>2273.01031309366</v>
      </c>
      <c r="CN2924" s="166">
        <v>451809.21619796799</v>
      </c>
      <c r="CO2924" s="166">
        <v>2791391.8650817899</v>
      </c>
      <c r="CP2924" s="99">
        <v>225864.88052558899</v>
      </c>
      <c r="CQ2924" s="99">
        <v>0</v>
      </c>
      <c r="CR2924" s="99">
        <v>0</v>
      </c>
      <c r="CS2924" s="99">
        <v>0</v>
      </c>
      <c r="CT2924" s="99">
        <v>0</v>
      </c>
      <c r="CU2924" s="98">
        <v>1380.5317733930001</v>
      </c>
      <c r="CV2924" s="98">
        <v>556.26950510300003</v>
      </c>
    </row>
    <row r="2925" spans="1:100" x14ac:dyDescent="0.2">
      <c r="A2925" s="98" t="s">
        <v>195</v>
      </c>
      <c r="B2925" s="100">
        <v>41974</v>
      </c>
      <c r="C2925" s="99">
        <v>350.27494693547499</v>
      </c>
      <c r="D2925" s="99">
        <v>0</v>
      </c>
      <c r="E2925" s="99">
        <v>1398.09398594499</v>
      </c>
      <c r="F2925" s="99">
        <v>27.908794416813201</v>
      </c>
      <c r="G2925" s="99">
        <v>50.382459277752801</v>
      </c>
      <c r="H2925" s="99">
        <v>0</v>
      </c>
      <c r="I2925" s="99">
        <v>0</v>
      </c>
      <c r="J2925" s="99">
        <v>511.16023040562902</v>
      </c>
      <c r="K2925" s="99">
        <v>0</v>
      </c>
      <c r="L2925" s="99">
        <v>1190.2577851563699</v>
      </c>
      <c r="M2925" s="99">
        <v>54.371789523865999</v>
      </c>
      <c r="N2925" s="99">
        <v>79.690482963807895</v>
      </c>
      <c r="O2925" s="99">
        <v>0</v>
      </c>
      <c r="P2925" s="99">
        <v>340.80910630151601</v>
      </c>
      <c r="Q2925" s="99">
        <v>124.354534643702</v>
      </c>
      <c r="R2925" s="99">
        <v>0</v>
      </c>
      <c r="S2925" s="99">
        <v>30.6392186665908</v>
      </c>
      <c r="T2925" s="99">
        <v>0</v>
      </c>
      <c r="U2925" s="99">
        <v>514.54042623192095</v>
      </c>
      <c r="V2925" s="99">
        <v>52585.211920738198</v>
      </c>
      <c r="W2925" s="99">
        <v>0</v>
      </c>
      <c r="X2925" s="99">
        <v>212608.542747498</v>
      </c>
      <c r="Y2925" s="99">
        <v>13579.9478375912</v>
      </c>
      <c r="Z2925" s="99">
        <v>8580.2330873012506</v>
      </c>
      <c r="AA2925" s="99">
        <v>0</v>
      </c>
      <c r="AB2925" s="99">
        <v>0</v>
      </c>
      <c r="AC2925" s="99">
        <v>171200.442672729</v>
      </c>
      <c r="AD2925" s="99">
        <v>0</v>
      </c>
      <c r="AE2925" s="99">
        <v>151349.22102928199</v>
      </c>
      <c r="AF2925" s="99">
        <v>12418.3010019064</v>
      </c>
      <c r="AG2925" s="99">
        <v>12087.358060955999</v>
      </c>
      <c r="AH2925" s="99">
        <v>0</v>
      </c>
      <c r="AI2925" s="99">
        <v>52264.054555892901</v>
      </c>
      <c r="AJ2925" s="99">
        <v>43636.931138515502</v>
      </c>
      <c r="AK2925" s="99">
        <v>0</v>
      </c>
      <c r="AL2925" s="99">
        <v>4676.7192026972798</v>
      </c>
      <c r="AM2925" s="99">
        <v>0</v>
      </c>
      <c r="AN2925" s="99">
        <v>172688.06383514401</v>
      </c>
      <c r="AO2925" s="99">
        <v>469491.95690155</v>
      </c>
      <c r="AP2925" s="99">
        <v>0</v>
      </c>
      <c r="AQ2925" s="99">
        <v>1597505.4117431601</v>
      </c>
      <c r="AR2925" s="99">
        <v>119250.040906906</v>
      </c>
      <c r="AS2925" s="99">
        <v>72830.828050613403</v>
      </c>
      <c r="AT2925" s="99">
        <v>0</v>
      </c>
      <c r="AU2925" s="99">
        <v>0</v>
      </c>
      <c r="AV2925" s="99">
        <v>644761.51193237305</v>
      </c>
      <c r="AW2925" s="99">
        <v>0</v>
      </c>
      <c r="AX2925" s="99">
        <v>1020668.67799377</v>
      </c>
      <c r="AY2925" s="99">
        <v>123061.79993820201</v>
      </c>
      <c r="AZ2925" s="99">
        <v>96331.318733215303</v>
      </c>
      <c r="BA2925" s="99">
        <v>0</v>
      </c>
      <c r="BB2925" s="99">
        <v>484403.466457367</v>
      </c>
      <c r="BC2925" s="99">
        <v>375739.13068771397</v>
      </c>
      <c r="BD2925" s="99">
        <v>0</v>
      </c>
      <c r="BE2925" s="99">
        <v>41681.324611663797</v>
      </c>
      <c r="BF2925" s="99">
        <v>0</v>
      </c>
      <c r="BG2925" s="99">
        <v>653146.87808227504</v>
      </c>
      <c r="BH2925" s="99">
        <v>44775.849945545197</v>
      </c>
      <c r="BI2925" s="99">
        <v>0</v>
      </c>
      <c r="BJ2925" s="99">
        <v>183031.15537834199</v>
      </c>
      <c r="BK2925" s="99">
        <v>36556.018616676301</v>
      </c>
      <c r="BL2925" s="99">
        <v>0</v>
      </c>
      <c r="BM2925" s="99">
        <v>0</v>
      </c>
      <c r="BN2925" s="99">
        <v>0</v>
      </c>
      <c r="BO2925" s="99">
        <v>0</v>
      </c>
      <c r="BP2925" s="99">
        <v>0</v>
      </c>
      <c r="BQ2925" s="99">
        <v>0</v>
      </c>
      <c r="BR2925" s="99">
        <v>17796.386902332299</v>
      </c>
      <c r="BS2925" s="99">
        <v>47561.696940898903</v>
      </c>
      <c r="BT2925" s="99">
        <v>0</v>
      </c>
      <c r="BU2925" s="99">
        <v>34836.559999942801</v>
      </c>
      <c r="BV2925" s="99">
        <v>125025.920877457</v>
      </c>
      <c r="BW2925" s="99">
        <v>0</v>
      </c>
      <c r="BX2925" s="99">
        <v>3121.55999833345</v>
      </c>
      <c r="BY2925" s="99">
        <v>0</v>
      </c>
      <c r="BZ2925" s="99">
        <v>0</v>
      </c>
      <c r="CA2925" s="99">
        <v>1743.6068966686701</v>
      </c>
      <c r="CB2925" s="99">
        <v>264444.26610183698</v>
      </c>
      <c r="CC2925" s="99">
        <v>2055539.9180755599</v>
      </c>
      <c r="CD2925" s="99">
        <v>227335.39719772301</v>
      </c>
      <c r="CE2925" s="99">
        <v>50.249477795790902</v>
      </c>
      <c r="CF2925" s="99">
        <v>8441.3512576818503</v>
      </c>
      <c r="CG2925" s="99">
        <v>72814.695384025603</v>
      </c>
      <c r="CH2925" s="99">
        <v>0</v>
      </c>
      <c r="CI2925" s="99">
        <v>1794.96987357736</v>
      </c>
      <c r="CJ2925" s="99">
        <v>272995.98761749303</v>
      </c>
      <c r="CK2925" s="99">
        <v>2124734.95349121</v>
      </c>
      <c r="CL2925" s="99">
        <v>235761.931028366</v>
      </c>
      <c r="CM2925" s="166">
        <v>2298.2326177656701</v>
      </c>
      <c r="CN2925" s="166">
        <v>445646.54117584199</v>
      </c>
      <c r="CO2925" s="166">
        <v>2782915.9712829599</v>
      </c>
      <c r="CP2925" s="99">
        <v>235761.931028366</v>
      </c>
      <c r="CQ2925" s="99">
        <v>0</v>
      </c>
      <c r="CR2925" s="99">
        <v>0</v>
      </c>
      <c r="CS2925" s="99">
        <v>0</v>
      </c>
      <c r="CT2925" s="99">
        <v>0</v>
      </c>
      <c r="CU2925" s="98">
        <v>1405.9212119399999</v>
      </c>
      <c r="CV2925" s="98">
        <v>552.25301649899995</v>
      </c>
    </row>
    <row r="2926" spans="1:100" x14ac:dyDescent="0.2">
      <c r="A2926" s="98" t="s">
        <v>195</v>
      </c>
      <c r="B2926" s="100">
        <v>42064</v>
      </c>
      <c r="C2926" s="99">
        <v>349.98375717177998</v>
      </c>
      <c r="D2926" s="99">
        <v>0</v>
      </c>
      <c r="E2926" s="99">
        <v>1369.0646184831901</v>
      </c>
      <c r="F2926" s="99">
        <v>25.830641302978599</v>
      </c>
      <c r="G2926" s="99">
        <v>48.301508768927299</v>
      </c>
      <c r="H2926" s="99">
        <v>0</v>
      </c>
      <c r="I2926" s="99">
        <v>0</v>
      </c>
      <c r="J2926" s="99">
        <v>517.94439186155796</v>
      </c>
      <c r="K2926" s="99">
        <v>0</v>
      </c>
      <c r="L2926" s="99">
        <v>1132.9042049944401</v>
      </c>
      <c r="M2926" s="99">
        <v>55.2876899926923</v>
      </c>
      <c r="N2926" s="99">
        <v>66.534585444256706</v>
      </c>
      <c r="O2926" s="99">
        <v>0</v>
      </c>
      <c r="P2926" s="99">
        <v>342.00881660357101</v>
      </c>
      <c r="Q2926" s="99">
        <v>123.523851322941</v>
      </c>
      <c r="R2926" s="99">
        <v>0</v>
      </c>
      <c r="S2926" s="99">
        <v>30.5458485786803</v>
      </c>
      <c r="T2926" s="99">
        <v>0</v>
      </c>
      <c r="U2926" s="99">
        <v>521.088554181159</v>
      </c>
      <c r="V2926" s="99">
        <v>52641.296355247498</v>
      </c>
      <c r="W2926" s="99">
        <v>0</v>
      </c>
      <c r="X2926" s="99">
        <v>207660.76627922099</v>
      </c>
      <c r="Y2926" s="99">
        <v>16038.2835433483</v>
      </c>
      <c r="Z2926" s="99">
        <v>8604.7728230953198</v>
      </c>
      <c r="AA2926" s="99">
        <v>0</v>
      </c>
      <c r="AB2926" s="99">
        <v>0</v>
      </c>
      <c r="AC2926" s="99">
        <v>171819.43977928199</v>
      </c>
      <c r="AD2926" s="99">
        <v>0</v>
      </c>
      <c r="AE2926" s="99">
        <v>140967.455654144</v>
      </c>
      <c r="AF2926" s="99">
        <v>13278.2184948921</v>
      </c>
      <c r="AG2926" s="99">
        <v>10695.3821206093</v>
      </c>
      <c r="AH2926" s="99">
        <v>0</v>
      </c>
      <c r="AI2926" s="99">
        <v>51657.65254879</v>
      </c>
      <c r="AJ2926" s="99">
        <v>47174.301743984201</v>
      </c>
      <c r="AK2926" s="99">
        <v>0</v>
      </c>
      <c r="AL2926" s="99">
        <v>4956.08487963676</v>
      </c>
      <c r="AM2926" s="99">
        <v>0</v>
      </c>
      <c r="AN2926" s="99">
        <v>172863.420026779</v>
      </c>
      <c r="AO2926" s="99">
        <v>472822.01701736503</v>
      </c>
      <c r="AP2926" s="99">
        <v>0</v>
      </c>
      <c r="AQ2926" s="99">
        <v>1581984.0963134801</v>
      </c>
      <c r="AR2926" s="99">
        <v>141284.63562011701</v>
      </c>
      <c r="AS2926" s="99">
        <v>74904.670028686494</v>
      </c>
      <c r="AT2926" s="99">
        <v>0</v>
      </c>
      <c r="AU2926" s="99">
        <v>0</v>
      </c>
      <c r="AV2926" s="99">
        <v>658752.88733673096</v>
      </c>
      <c r="AW2926" s="99">
        <v>0</v>
      </c>
      <c r="AX2926" s="99">
        <v>967883.89202880894</v>
      </c>
      <c r="AY2926" s="99">
        <v>135993.49634361299</v>
      </c>
      <c r="AZ2926" s="99">
        <v>82373.010559082002</v>
      </c>
      <c r="BA2926" s="99">
        <v>0</v>
      </c>
      <c r="BB2926" s="99">
        <v>479352.79172515898</v>
      </c>
      <c r="BC2926" s="99">
        <v>404452.27022552502</v>
      </c>
      <c r="BD2926" s="99">
        <v>0</v>
      </c>
      <c r="BE2926" s="99">
        <v>43797.804688930497</v>
      </c>
      <c r="BF2926" s="99">
        <v>0</v>
      </c>
      <c r="BG2926" s="99">
        <v>663009.92691040004</v>
      </c>
      <c r="BH2926" s="99">
        <v>46409.163993835398</v>
      </c>
      <c r="BI2926" s="99">
        <v>0</v>
      </c>
      <c r="BJ2926" s="99">
        <v>184804.15390014599</v>
      </c>
      <c r="BK2926" s="99">
        <v>43829.724709510803</v>
      </c>
      <c r="BL2926" s="99">
        <v>0</v>
      </c>
      <c r="BM2926" s="99">
        <v>0</v>
      </c>
      <c r="BN2926" s="99">
        <v>0</v>
      </c>
      <c r="BO2926" s="99">
        <v>0</v>
      </c>
      <c r="BP2926" s="99">
        <v>0</v>
      </c>
      <c r="BQ2926" s="99">
        <v>0</v>
      </c>
      <c r="BR2926" s="99">
        <v>18697.512158155401</v>
      </c>
      <c r="BS2926" s="99">
        <v>43585.537832260103</v>
      </c>
      <c r="BT2926" s="99">
        <v>0</v>
      </c>
      <c r="BU2926" s="99">
        <v>35431.75</v>
      </c>
      <c r="BV2926" s="99">
        <v>137479.76836776701</v>
      </c>
      <c r="BW2926" s="99">
        <v>0</v>
      </c>
      <c r="BX2926" s="99">
        <v>3624.41999581456</v>
      </c>
      <c r="BY2926" s="99">
        <v>0</v>
      </c>
      <c r="BZ2926" s="99">
        <v>0</v>
      </c>
      <c r="CA2926" s="99">
        <v>1716.0251998603301</v>
      </c>
      <c r="CB2926" s="99">
        <v>261289.172159195</v>
      </c>
      <c r="CC2926" s="99">
        <v>2073030.25920105</v>
      </c>
      <c r="CD2926" s="99">
        <v>232665.36947631801</v>
      </c>
      <c r="CE2926" s="99">
        <v>48.888886755797998</v>
      </c>
      <c r="CF2926" s="99">
        <v>8613.8411180973108</v>
      </c>
      <c r="CG2926" s="99">
        <v>74905.506279945403</v>
      </c>
      <c r="CH2926" s="99">
        <v>0</v>
      </c>
      <c r="CI2926" s="99">
        <v>1762.8597658574599</v>
      </c>
      <c r="CJ2926" s="99">
        <v>270029.33893966698</v>
      </c>
      <c r="CK2926" s="99">
        <v>2161951.2601318401</v>
      </c>
      <c r="CL2926" s="99">
        <v>240921.319700241</v>
      </c>
      <c r="CM2926" s="166">
        <v>2276.0142685174901</v>
      </c>
      <c r="CN2926" s="166">
        <v>444124.639556885</v>
      </c>
      <c r="CO2926" s="166">
        <v>2813116.7412719699</v>
      </c>
      <c r="CP2926" s="99">
        <v>240921.319700241</v>
      </c>
      <c r="CQ2926" s="99">
        <v>0</v>
      </c>
      <c r="CR2926" s="99">
        <v>0</v>
      </c>
      <c r="CS2926" s="99">
        <v>0</v>
      </c>
      <c r="CT2926" s="99">
        <v>0</v>
      </c>
      <c r="CU2926" s="98">
        <v>1369.5666024110001</v>
      </c>
      <c r="CV2926" s="98">
        <v>559.67950540300001</v>
      </c>
    </row>
    <row r="2927" spans="1:100" x14ac:dyDescent="0.2">
      <c r="A2927" s="98" t="s">
        <v>195</v>
      </c>
      <c r="B2927" s="100">
        <v>42156</v>
      </c>
      <c r="C2927" s="99">
        <v>351.90471734479098</v>
      </c>
      <c r="D2927" s="99">
        <v>0</v>
      </c>
      <c r="E2927" s="99">
        <v>1389.0966505557301</v>
      </c>
      <c r="F2927" s="99">
        <v>27.2884329168592</v>
      </c>
      <c r="G2927" s="99">
        <v>50.071245555765898</v>
      </c>
      <c r="H2927" s="99">
        <v>0</v>
      </c>
      <c r="I2927" s="99">
        <v>0</v>
      </c>
      <c r="J2927" s="99">
        <v>525.91468106210198</v>
      </c>
      <c r="K2927" s="99">
        <v>0</v>
      </c>
      <c r="L2927" s="99">
        <v>1133.6215367019199</v>
      </c>
      <c r="M2927" s="99">
        <v>59.7918122545816</v>
      </c>
      <c r="N2927" s="99">
        <v>63.1632982366718</v>
      </c>
      <c r="O2927" s="99">
        <v>0</v>
      </c>
      <c r="P2927" s="99">
        <v>338.81711734458798</v>
      </c>
      <c r="Q2927" s="99">
        <v>125.035792204551</v>
      </c>
      <c r="R2927" s="99">
        <v>0</v>
      </c>
      <c r="S2927" s="99">
        <v>33.198821678757703</v>
      </c>
      <c r="T2927" s="99">
        <v>0</v>
      </c>
      <c r="U2927" s="99">
        <v>529.67424596101</v>
      </c>
      <c r="V2927" s="99">
        <v>51432.070384502404</v>
      </c>
      <c r="W2927" s="99">
        <v>0</v>
      </c>
      <c r="X2927" s="99">
        <v>205152.851903915</v>
      </c>
      <c r="Y2927" s="99">
        <v>15418.2749499083</v>
      </c>
      <c r="Z2927" s="99">
        <v>8255.46843850613</v>
      </c>
      <c r="AA2927" s="99">
        <v>0</v>
      </c>
      <c r="AB2927" s="99">
        <v>0</v>
      </c>
      <c r="AC2927" s="99">
        <v>175440.35520172099</v>
      </c>
      <c r="AD2927" s="99">
        <v>0</v>
      </c>
      <c r="AE2927" s="99">
        <v>136135.46077156099</v>
      </c>
      <c r="AF2927" s="99">
        <v>12942.491689324401</v>
      </c>
      <c r="AG2927" s="99">
        <v>9729.4652359485608</v>
      </c>
      <c r="AH2927" s="99">
        <v>0</v>
      </c>
      <c r="AI2927" s="99">
        <v>48311.862263202704</v>
      </c>
      <c r="AJ2927" s="99">
        <v>45792.028854370103</v>
      </c>
      <c r="AK2927" s="99">
        <v>0</v>
      </c>
      <c r="AL2927" s="99">
        <v>4644.6804624795896</v>
      </c>
      <c r="AM2927" s="99">
        <v>0</v>
      </c>
      <c r="AN2927" s="99">
        <v>176061.30104446399</v>
      </c>
      <c r="AO2927" s="99">
        <v>466281.81967544602</v>
      </c>
      <c r="AP2927" s="99">
        <v>0</v>
      </c>
      <c r="AQ2927" s="99">
        <v>1584743.0216216999</v>
      </c>
      <c r="AR2927" s="99">
        <v>135638.48097229001</v>
      </c>
      <c r="AS2927" s="99">
        <v>71204.373086929307</v>
      </c>
      <c r="AT2927" s="99">
        <v>0</v>
      </c>
      <c r="AU2927" s="99">
        <v>0</v>
      </c>
      <c r="AV2927" s="99">
        <v>670169.62168121303</v>
      </c>
      <c r="AW2927" s="99">
        <v>0</v>
      </c>
      <c r="AX2927" s="99">
        <v>940768.30786132801</v>
      </c>
      <c r="AY2927" s="99">
        <v>140831.64019775399</v>
      </c>
      <c r="AZ2927" s="99">
        <v>80913.219307899504</v>
      </c>
      <c r="BA2927" s="99">
        <v>0</v>
      </c>
      <c r="BB2927" s="99">
        <v>456699.39768600499</v>
      </c>
      <c r="BC2927" s="99">
        <v>418981.08381271397</v>
      </c>
      <c r="BD2927" s="99">
        <v>0</v>
      </c>
      <c r="BE2927" s="99">
        <v>39917.175543308302</v>
      </c>
      <c r="BF2927" s="99">
        <v>0</v>
      </c>
      <c r="BG2927" s="99">
        <v>667770.29251098598</v>
      </c>
      <c r="BH2927" s="99">
        <v>46672.003009319298</v>
      </c>
      <c r="BI2927" s="99">
        <v>0</v>
      </c>
      <c r="BJ2927" s="99">
        <v>194325.816785812</v>
      </c>
      <c r="BK2927" s="99">
        <v>42602.9701957703</v>
      </c>
      <c r="BL2927" s="99">
        <v>0</v>
      </c>
      <c r="BM2927" s="99">
        <v>0</v>
      </c>
      <c r="BN2927" s="99">
        <v>0</v>
      </c>
      <c r="BO2927" s="99">
        <v>0</v>
      </c>
      <c r="BP2927" s="99">
        <v>0</v>
      </c>
      <c r="BQ2927" s="99">
        <v>0</v>
      </c>
      <c r="BR2927" s="99">
        <v>21225.418966293299</v>
      </c>
      <c r="BS2927" s="99">
        <v>44008.289155483202</v>
      </c>
      <c r="BT2927" s="99">
        <v>0</v>
      </c>
      <c r="BU2927" s="99">
        <v>34654.25</v>
      </c>
      <c r="BV2927" s="99">
        <v>142443.889556885</v>
      </c>
      <c r="BW2927" s="99">
        <v>0</v>
      </c>
      <c r="BX2927" s="99">
        <v>3489.5099962949798</v>
      </c>
      <c r="BY2927" s="99">
        <v>0</v>
      </c>
      <c r="BZ2927" s="99">
        <v>0</v>
      </c>
      <c r="CA2927" s="99">
        <v>1742.74685315788</v>
      </c>
      <c r="CB2927" s="99">
        <v>257015.993215561</v>
      </c>
      <c r="CC2927" s="99">
        <v>2051818.4769592299</v>
      </c>
      <c r="CD2927" s="99">
        <v>239758.865896225</v>
      </c>
      <c r="CE2927" s="99">
        <v>49.998577242717097</v>
      </c>
      <c r="CF2927" s="99">
        <v>8316.2105900049191</v>
      </c>
      <c r="CG2927" s="99">
        <v>71231.9127321243</v>
      </c>
      <c r="CH2927" s="99">
        <v>0</v>
      </c>
      <c r="CI2927" s="99">
        <v>1793.20440682769</v>
      </c>
      <c r="CJ2927" s="99">
        <v>265163.18768691999</v>
      </c>
      <c r="CK2927" s="99">
        <v>2131104.6224365202</v>
      </c>
      <c r="CL2927" s="99">
        <v>247647.82999038699</v>
      </c>
      <c r="CM2927" s="166">
        <v>2317.97100675106</v>
      </c>
      <c r="CN2927" s="166">
        <v>441998.79417037999</v>
      </c>
      <c r="CO2927" s="166">
        <v>2794691.1652221698</v>
      </c>
      <c r="CP2927" s="99">
        <v>247647.82999038699</v>
      </c>
      <c r="CQ2927" s="99">
        <v>0</v>
      </c>
      <c r="CR2927" s="99">
        <v>0</v>
      </c>
      <c r="CS2927" s="99">
        <v>0</v>
      </c>
      <c r="CT2927" s="99">
        <v>0</v>
      </c>
      <c r="CU2927" s="98">
        <v>1389.966745575</v>
      </c>
      <c r="CV2927" s="98">
        <v>571.14291695899999</v>
      </c>
    </row>
    <row r="2928" spans="1:100" x14ac:dyDescent="0.2">
      <c r="A2928" s="98" t="s">
        <v>195</v>
      </c>
      <c r="B2928" s="100">
        <v>42248</v>
      </c>
      <c r="C2928" s="99">
        <v>352.31093442812602</v>
      </c>
      <c r="D2928" s="99">
        <v>0</v>
      </c>
      <c r="E2928" s="99">
        <v>1368.26236483455</v>
      </c>
      <c r="F2928" s="99">
        <v>28.003281979821601</v>
      </c>
      <c r="G2928" s="99">
        <v>51.810305474791697</v>
      </c>
      <c r="H2928" s="99">
        <v>0</v>
      </c>
      <c r="I2928" s="99">
        <v>0</v>
      </c>
      <c r="J2928" s="99">
        <v>518.31912456452801</v>
      </c>
      <c r="K2928" s="99">
        <v>0</v>
      </c>
      <c r="L2928" s="99">
        <v>1142.27867342532</v>
      </c>
      <c r="M2928" s="99">
        <v>58.294842358678601</v>
      </c>
      <c r="N2928" s="99">
        <v>63.396021311637</v>
      </c>
      <c r="O2928" s="99">
        <v>0</v>
      </c>
      <c r="P2928" s="99">
        <v>331.18149038404198</v>
      </c>
      <c r="Q2928" s="99">
        <v>123.036010464653</v>
      </c>
      <c r="R2928" s="99">
        <v>0</v>
      </c>
      <c r="S2928" s="99">
        <v>30.4061114131473</v>
      </c>
      <c r="T2928" s="99">
        <v>0</v>
      </c>
      <c r="U2928" s="99">
        <v>520.48805613070704</v>
      </c>
      <c r="V2928" s="99">
        <v>52625.951959133097</v>
      </c>
      <c r="W2928" s="99">
        <v>0</v>
      </c>
      <c r="X2928" s="99">
        <v>202059.43865013099</v>
      </c>
      <c r="Y2928" s="99">
        <v>11078.592301607099</v>
      </c>
      <c r="Z2928" s="99">
        <v>9397.6670777797699</v>
      </c>
      <c r="AA2928" s="99">
        <v>0</v>
      </c>
      <c r="AB2928" s="99">
        <v>0</v>
      </c>
      <c r="AC2928" s="99">
        <v>179657.12934112499</v>
      </c>
      <c r="AD2928" s="99">
        <v>0</v>
      </c>
      <c r="AE2928" s="99">
        <v>140391.167345047</v>
      </c>
      <c r="AF2928" s="99">
        <v>12880.1224293709</v>
      </c>
      <c r="AG2928" s="99">
        <v>9636.3174895048105</v>
      </c>
      <c r="AH2928" s="99">
        <v>0</v>
      </c>
      <c r="AI2928" s="99">
        <v>48656.312149047902</v>
      </c>
      <c r="AJ2928" s="99">
        <v>42440.501044750199</v>
      </c>
      <c r="AK2928" s="99">
        <v>0</v>
      </c>
      <c r="AL2928" s="99">
        <v>5359.42452210188</v>
      </c>
      <c r="AM2928" s="99">
        <v>0</v>
      </c>
      <c r="AN2928" s="99">
        <v>180384.819871902</v>
      </c>
      <c r="AO2928" s="99">
        <v>486526.11799240101</v>
      </c>
      <c r="AP2928" s="99">
        <v>0</v>
      </c>
      <c r="AQ2928" s="99">
        <v>1548922.59796143</v>
      </c>
      <c r="AR2928" s="99">
        <v>100115.125039101</v>
      </c>
      <c r="AS2928" s="99">
        <v>78732.468201637297</v>
      </c>
      <c r="AT2928" s="99">
        <v>0</v>
      </c>
      <c r="AU2928" s="99">
        <v>0</v>
      </c>
      <c r="AV2928" s="99">
        <v>685023.47873687698</v>
      </c>
      <c r="AW2928" s="99">
        <v>0</v>
      </c>
      <c r="AX2928" s="99">
        <v>967462.12616729701</v>
      </c>
      <c r="AY2928" s="99">
        <v>136175.808137894</v>
      </c>
      <c r="AZ2928" s="99">
        <v>79484.779654502898</v>
      </c>
      <c r="BA2928" s="99">
        <v>0</v>
      </c>
      <c r="BB2928" s="99">
        <v>465155.619659424</v>
      </c>
      <c r="BC2928" s="99">
        <v>374237.92245864897</v>
      </c>
      <c r="BD2928" s="99">
        <v>0</v>
      </c>
      <c r="BE2928" s="99">
        <v>44364.469520092003</v>
      </c>
      <c r="BF2928" s="99">
        <v>0</v>
      </c>
      <c r="BG2928" s="99">
        <v>687563.70693206799</v>
      </c>
      <c r="BH2928" s="99">
        <v>47739.272983551004</v>
      </c>
      <c r="BI2928" s="99">
        <v>0</v>
      </c>
      <c r="BJ2928" s="99">
        <v>180883.057327271</v>
      </c>
      <c r="BK2928" s="99">
        <v>29511.6219818592</v>
      </c>
      <c r="BL2928" s="99">
        <v>0</v>
      </c>
      <c r="BM2928" s="99">
        <v>0</v>
      </c>
      <c r="BN2928" s="99">
        <v>0</v>
      </c>
      <c r="BO2928" s="99">
        <v>0</v>
      </c>
      <c r="BP2928" s="99">
        <v>0</v>
      </c>
      <c r="BQ2928" s="99">
        <v>0</v>
      </c>
      <c r="BR2928" s="99">
        <v>21447.2747678757</v>
      </c>
      <c r="BS2928" s="99">
        <v>46508.460693359397</v>
      </c>
      <c r="BT2928" s="99">
        <v>0</v>
      </c>
      <c r="BU2928" s="99">
        <v>32079.75</v>
      </c>
      <c r="BV2928" s="99">
        <v>125026.27773666399</v>
      </c>
      <c r="BW2928" s="99">
        <v>0</v>
      </c>
      <c r="BX2928" s="99">
        <v>3192.6899959445</v>
      </c>
      <c r="BY2928" s="99">
        <v>0</v>
      </c>
      <c r="BZ2928" s="99">
        <v>0</v>
      </c>
      <c r="CA2928" s="99">
        <v>1724.91000702977</v>
      </c>
      <c r="CB2928" s="99">
        <v>253962.95114135701</v>
      </c>
      <c r="CC2928" s="99">
        <v>2025238.1063079799</v>
      </c>
      <c r="CD2928" s="99">
        <v>228851.14802932701</v>
      </c>
      <c r="CE2928" s="99">
        <v>51.433179297950097</v>
      </c>
      <c r="CF2928" s="99">
        <v>9391.8271825313604</v>
      </c>
      <c r="CG2928" s="99">
        <v>78699.638660430894</v>
      </c>
      <c r="CH2928" s="99">
        <v>0</v>
      </c>
      <c r="CI2928" s="99">
        <v>1776.94549636543</v>
      </c>
      <c r="CJ2928" s="99">
        <v>263282.420440674</v>
      </c>
      <c r="CK2928" s="99">
        <v>2082886.8189544701</v>
      </c>
      <c r="CL2928" s="99">
        <v>237983.42196273801</v>
      </c>
      <c r="CM2928" s="166">
        <v>2291.5070322751999</v>
      </c>
      <c r="CN2928" s="166">
        <v>441776.11004638701</v>
      </c>
      <c r="CO2928" s="166">
        <v>2782779.1747741699</v>
      </c>
      <c r="CP2928" s="99">
        <v>237983.42196273801</v>
      </c>
      <c r="CQ2928" s="99">
        <v>0</v>
      </c>
      <c r="CR2928" s="99">
        <v>0</v>
      </c>
      <c r="CS2928" s="99">
        <v>0</v>
      </c>
      <c r="CT2928" s="99">
        <v>0</v>
      </c>
      <c r="CU2928" s="98">
        <v>1371.680589071</v>
      </c>
      <c r="CV2928" s="98">
        <v>558.84976078199998</v>
      </c>
    </row>
    <row r="2929" spans="1:100" x14ac:dyDescent="0.2">
      <c r="A2929" s="98" t="s">
        <v>195</v>
      </c>
      <c r="B2929" s="100">
        <v>42339</v>
      </c>
      <c r="C2929" s="99">
        <v>350.935748897493</v>
      </c>
      <c r="D2929" s="99">
        <v>0</v>
      </c>
      <c r="E2929" s="99">
        <v>1362.3423949032999</v>
      </c>
      <c r="F2929" s="99">
        <v>29.9489658297971</v>
      </c>
      <c r="G2929" s="99">
        <v>60.4947999669239</v>
      </c>
      <c r="H2929" s="99">
        <v>0</v>
      </c>
      <c r="I2929" s="99">
        <v>0</v>
      </c>
      <c r="J2929" s="99">
        <v>527.874283112586</v>
      </c>
      <c r="K2929" s="99">
        <v>0</v>
      </c>
      <c r="L2929" s="99">
        <v>1156.0693564564001</v>
      </c>
      <c r="M2929" s="99">
        <v>54.863742721732699</v>
      </c>
      <c r="N2929" s="99">
        <v>56.856800751760602</v>
      </c>
      <c r="O2929" s="99">
        <v>0</v>
      </c>
      <c r="P2929" s="99">
        <v>342.09188963845401</v>
      </c>
      <c r="Q2929" s="99">
        <v>118.38687146455</v>
      </c>
      <c r="R2929" s="99">
        <v>0</v>
      </c>
      <c r="S2929" s="99">
        <v>39.287161418702503</v>
      </c>
      <c r="T2929" s="99">
        <v>0</v>
      </c>
      <c r="U2929" s="99">
        <v>529.11837569624197</v>
      </c>
      <c r="V2929" s="99">
        <v>54160.9472942352</v>
      </c>
      <c r="W2929" s="99">
        <v>0</v>
      </c>
      <c r="X2929" s="99">
        <v>205093.587474823</v>
      </c>
      <c r="Y2929" s="99">
        <v>14466.227523326899</v>
      </c>
      <c r="Z2929" s="99">
        <v>9869.6960245370901</v>
      </c>
      <c r="AA2929" s="99">
        <v>0</v>
      </c>
      <c r="AB2929" s="99">
        <v>0</v>
      </c>
      <c r="AC2929" s="99">
        <v>180380.50196266201</v>
      </c>
      <c r="AD2929" s="99">
        <v>0</v>
      </c>
      <c r="AE2929" s="99">
        <v>140740.494674683</v>
      </c>
      <c r="AF2929" s="99">
        <v>13911.8813495636</v>
      </c>
      <c r="AG2929" s="99">
        <v>9124.6380088329297</v>
      </c>
      <c r="AH2929" s="99">
        <v>0</v>
      </c>
      <c r="AI2929" s="99">
        <v>51501.151589393601</v>
      </c>
      <c r="AJ2929" s="99">
        <v>42452.112068653099</v>
      </c>
      <c r="AK2929" s="99">
        <v>0</v>
      </c>
      <c r="AL2929" s="99">
        <v>5965.9686526060104</v>
      </c>
      <c r="AM2929" s="99">
        <v>0</v>
      </c>
      <c r="AN2929" s="99">
        <v>181135.28637695301</v>
      </c>
      <c r="AO2929" s="99">
        <v>493298.74386596697</v>
      </c>
      <c r="AP2929" s="99">
        <v>0</v>
      </c>
      <c r="AQ2929" s="99">
        <v>1564505.1128234901</v>
      </c>
      <c r="AR2929" s="99">
        <v>127665.381836891</v>
      </c>
      <c r="AS2929" s="99">
        <v>82621.956443786607</v>
      </c>
      <c r="AT2929" s="99">
        <v>0</v>
      </c>
      <c r="AU2929" s="99">
        <v>0</v>
      </c>
      <c r="AV2929" s="99">
        <v>688042.72418212902</v>
      </c>
      <c r="AW2929" s="99">
        <v>0</v>
      </c>
      <c r="AX2929" s="99">
        <v>974008.27986908006</v>
      </c>
      <c r="AY2929" s="99">
        <v>146726.80431556699</v>
      </c>
      <c r="AZ2929" s="99">
        <v>74950.848236083999</v>
      </c>
      <c r="BA2929" s="99">
        <v>0</v>
      </c>
      <c r="BB2929" s="99">
        <v>477724.84082412702</v>
      </c>
      <c r="BC2929" s="99">
        <v>382969.43896865798</v>
      </c>
      <c r="BD2929" s="99">
        <v>0</v>
      </c>
      <c r="BE2929" s="99">
        <v>50614.688234806097</v>
      </c>
      <c r="BF2929" s="99">
        <v>0</v>
      </c>
      <c r="BG2929" s="99">
        <v>694590.15983581496</v>
      </c>
      <c r="BH2929" s="99">
        <v>64769.388080120101</v>
      </c>
      <c r="BI2929" s="99">
        <v>0</v>
      </c>
      <c r="BJ2929" s="99">
        <v>185670.822992325</v>
      </c>
      <c r="BK2929" s="99">
        <v>39412.060464382201</v>
      </c>
      <c r="BL2929" s="99">
        <v>0</v>
      </c>
      <c r="BM2929" s="99">
        <v>0</v>
      </c>
      <c r="BN2929" s="99">
        <v>0</v>
      </c>
      <c r="BO2929" s="99">
        <v>0</v>
      </c>
      <c r="BP2929" s="99">
        <v>0</v>
      </c>
      <c r="BQ2929" s="99">
        <v>0</v>
      </c>
      <c r="BR2929" s="99">
        <v>21421.7531063557</v>
      </c>
      <c r="BS2929" s="99">
        <v>43533.650393962896</v>
      </c>
      <c r="BT2929" s="99">
        <v>0</v>
      </c>
      <c r="BU2929" s="99">
        <v>54202.75</v>
      </c>
      <c r="BV2929" s="99">
        <v>130190.75575351701</v>
      </c>
      <c r="BW2929" s="99">
        <v>0</v>
      </c>
      <c r="BX2929" s="99">
        <v>5888.7199841141701</v>
      </c>
      <c r="BY2929" s="99">
        <v>0</v>
      </c>
      <c r="BZ2929" s="99">
        <v>0</v>
      </c>
      <c r="CA2929" s="99">
        <v>1711.76829607785</v>
      </c>
      <c r="CB2929" s="99">
        <v>258820.61062049901</v>
      </c>
      <c r="CC2929" s="99">
        <v>2055028.9700622601</v>
      </c>
      <c r="CD2929" s="99">
        <v>250807.35137176499</v>
      </c>
      <c r="CE2929" s="99">
        <v>60.471767719835</v>
      </c>
      <c r="CF2929" s="99">
        <v>9812.68105471134</v>
      </c>
      <c r="CG2929" s="99">
        <v>82615.524505615205</v>
      </c>
      <c r="CH2929" s="99">
        <v>0</v>
      </c>
      <c r="CI2929" s="99">
        <v>1772.5564014315601</v>
      </c>
      <c r="CJ2929" s="99">
        <v>268517.34643936198</v>
      </c>
      <c r="CK2929" s="99">
        <v>2132046.5055542002</v>
      </c>
      <c r="CL2929" s="99">
        <v>261879.00805091899</v>
      </c>
      <c r="CM2929" s="166">
        <v>2286.4142825603499</v>
      </c>
      <c r="CN2929" s="166">
        <v>448035.13425826997</v>
      </c>
      <c r="CO2929" s="166">
        <v>2825234.2125854502</v>
      </c>
      <c r="CP2929" s="99">
        <v>261879.00805091899</v>
      </c>
      <c r="CQ2929" s="99">
        <v>0</v>
      </c>
      <c r="CR2929" s="99">
        <v>0</v>
      </c>
      <c r="CS2929" s="99">
        <v>0</v>
      </c>
      <c r="CT2929" s="99">
        <v>0</v>
      </c>
      <c r="CU2929" s="98">
        <v>1369.9980680189999</v>
      </c>
      <c r="CV2929" s="98">
        <v>580.02370002400005</v>
      </c>
    </row>
    <row r="2930" spans="1:100" x14ac:dyDescent="0.2">
      <c r="A2930" s="98" t="s">
        <v>195</v>
      </c>
      <c r="B2930" s="100">
        <v>42430</v>
      </c>
      <c r="C2930" s="99">
        <v>370.628956750035</v>
      </c>
      <c r="D2930" s="99">
        <v>0</v>
      </c>
      <c r="E2930" s="99">
        <v>1335.24799002707</v>
      </c>
      <c r="F2930" s="99">
        <v>28.7596407709643</v>
      </c>
      <c r="G2930" s="99">
        <v>63.585470097605103</v>
      </c>
      <c r="H2930" s="99">
        <v>0</v>
      </c>
      <c r="I2930" s="99">
        <v>0</v>
      </c>
      <c r="J2930" s="99">
        <v>509.89499885216401</v>
      </c>
      <c r="K2930" s="99">
        <v>0</v>
      </c>
      <c r="L2930" s="99">
        <v>1114.6981099843999</v>
      </c>
      <c r="M2930" s="99">
        <v>53.950252162758296</v>
      </c>
      <c r="N2930" s="99">
        <v>57.701794998720302</v>
      </c>
      <c r="O2930" s="99">
        <v>0</v>
      </c>
      <c r="P2930" s="99">
        <v>360.33739269524801</v>
      </c>
      <c r="Q2930" s="99">
        <v>122.44454231392599</v>
      </c>
      <c r="R2930" s="99">
        <v>0</v>
      </c>
      <c r="S2930" s="99">
        <v>38.611951933242402</v>
      </c>
      <c r="T2930" s="99">
        <v>0</v>
      </c>
      <c r="U2930" s="99">
        <v>512.01923610270001</v>
      </c>
      <c r="V2930" s="99">
        <v>57152.597767829902</v>
      </c>
      <c r="W2930" s="99">
        <v>0</v>
      </c>
      <c r="X2930" s="99">
        <v>198789.85850715599</v>
      </c>
      <c r="Y2930" s="99">
        <v>14020.936389565501</v>
      </c>
      <c r="Z2930" s="99">
        <v>9244.1059411764109</v>
      </c>
      <c r="AA2930" s="99">
        <v>0</v>
      </c>
      <c r="AB2930" s="99">
        <v>0</v>
      </c>
      <c r="AC2930" s="99">
        <v>175253.50554275501</v>
      </c>
      <c r="AD2930" s="99">
        <v>0</v>
      </c>
      <c r="AE2930" s="99">
        <v>138119.10087966899</v>
      </c>
      <c r="AF2930" s="99">
        <v>13146.6251364946</v>
      </c>
      <c r="AG2930" s="99">
        <v>8936.2986425161398</v>
      </c>
      <c r="AH2930" s="99">
        <v>0</v>
      </c>
      <c r="AI2930" s="99">
        <v>54763.015381812998</v>
      </c>
      <c r="AJ2930" s="99">
        <v>42118.626834392497</v>
      </c>
      <c r="AK2930" s="99">
        <v>0</v>
      </c>
      <c r="AL2930" s="99">
        <v>5322.0883668065098</v>
      </c>
      <c r="AM2930" s="99">
        <v>0</v>
      </c>
      <c r="AN2930" s="99">
        <v>175549.100536346</v>
      </c>
      <c r="AO2930" s="99">
        <v>519837.74297332799</v>
      </c>
      <c r="AP2930" s="99">
        <v>0</v>
      </c>
      <c r="AQ2930" s="99">
        <v>1516248.9273071301</v>
      </c>
      <c r="AR2930" s="99">
        <v>124851.57039451601</v>
      </c>
      <c r="AS2930" s="99">
        <v>78949.901477813706</v>
      </c>
      <c r="AT2930" s="99">
        <v>0</v>
      </c>
      <c r="AU2930" s="99">
        <v>0</v>
      </c>
      <c r="AV2930" s="99">
        <v>668059.01056671096</v>
      </c>
      <c r="AW2930" s="99">
        <v>0</v>
      </c>
      <c r="AX2930" s="99">
        <v>955040.39633178699</v>
      </c>
      <c r="AY2930" s="99">
        <v>143836.83397483799</v>
      </c>
      <c r="AZ2930" s="99">
        <v>73142.364194869995</v>
      </c>
      <c r="BA2930" s="99">
        <v>0</v>
      </c>
      <c r="BB2930" s="99">
        <v>505015.015235901</v>
      </c>
      <c r="BC2930" s="99">
        <v>381348.04942703201</v>
      </c>
      <c r="BD2930" s="99">
        <v>0</v>
      </c>
      <c r="BE2930" s="99">
        <v>44978.285644531301</v>
      </c>
      <c r="BF2930" s="99">
        <v>0</v>
      </c>
      <c r="BG2930" s="99">
        <v>671058.61809539795</v>
      </c>
      <c r="BH2930" s="99">
        <v>104971.55637455</v>
      </c>
      <c r="BI2930" s="99">
        <v>0</v>
      </c>
      <c r="BJ2930" s="99">
        <v>188350.98491478001</v>
      </c>
      <c r="BK2930" s="99">
        <v>37396.198797702797</v>
      </c>
      <c r="BL2930" s="99">
        <v>0</v>
      </c>
      <c r="BM2930" s="99">
        <v>0</v>
      </c>
      <c r="BN2930" s="99">
        <v>0</v>
      </c>
      <c r="BO2930" s="99">
        <v>0</v>
      </c>
      <c r="BP2930" s="99">
        <v>0</v>
      </c>
      <c r="BQ2930" s="99">
        <v>0</v>
      </c>
      <c r="BR2930" s="99">
        <v>20709.928539276101</v>
      </c>
      <c r="BS2930" s="99">
        <v>45146.928577423103</v>
      </c>
      <c r="BT2930" s="99">
        <v>0</v>
      </c>
      <c r="BU2930" s="99">
        <v>99612</v>
      </c>
      <c r="BV2930" s="99">
        <v>132194.389255524</v>
      </c>
      <c r="BW2930" s="99">
        <v>0</v>
      </c>
      <c r="BX2930" s="99">
        <v>9804.4499661922491</v>
      </c>
      <c r="BY2930" s="99">
        <v>0</v>
      </c>
      <c r="BZ2930" s="99">
        <v>0</v>
      </c>
      <c r="CA2930" s="99">
        <v>1701.8302741497801</v>
      </c>
      <c r="CB2930" s="99">
        <v>256516.677928925</v>
      </c>
      <c r="CC2930" s="99">
        <v>2046002.7585296601</v>
      </c>
      <c r="CD2930" s="99">
        <v>294236.74468231201</v>
      </c>
      <c r="CE2930" s="99">
        <v>64.137025271542399</v>
      </c>
      <c r="CF2930" s="99">
        <v>9257.6979991197604</v>
      </c>
      <c r="CG2930" s="99">
        <v>79013.927178382903</v>
      </c>
      <c r="CH2930" s="99">
        <v>0</v>
      </c>
      <c r="CI2930" s="99">
        <v>1763.4716672152299</v>
      </c>
      <c r="CJ2930" s="99">
        <v>265923.00832366903</v>
      </c>
      <c r="CK2930" s="99">
        <v>2142776.9162292499</v>
      </c>
      <c r="CL2930" s="99">
        <v>308195.55827331502</v>
      </c>
      <c r="CM2930" s="166">
        <v>2268.63834315538</v>
      </c>
      <c r="CN2930" s="166">
        <v>443990.97459411598</v>
      </c>
      <c r="CO2930" s="166">
        <v>2806079.1900329599</v>
      </c>
      <c r="CP2930" s="99">
        <v>308195.55827331502</v>
      </c>
      <c r="CQ2930" s="99">
        <v>0</v>
      </c>
      <c r="CR2930" s="99">
        <v>0</v>
      </c>
      <c r="CS2930" s="99">
        <v>0</v>
      </c>
      <c r="CT2930" s="99">
        <v>0</v>
      </c>
      <c r="CU2930" s="98">
        <v>1331.877765708</v>
      </c>
      <c r="CV2930" s="98">
        <v>565.32112313799996</v>
      </c>
    </row>
    <row r="2931" spans="1:100" x14ac:dyDescent="0.2">
      <c r="A2931" s="98" t="s">
        <v>195</v>
      </c>
      <c r="B2931" s="100">
        <v>42522</v>
      </c>
      <c r="C2931" s="99">
        <v>371.92824745550797</v>
      </c>
      <c r="D2931" s="99">
        <v>0</v>
      </c>
      <c r="E2931" s="99">
        <v>1338.05473592877</v>
      </c>
      <c r="F2931" s="99">
        <v>26.545158944791201</v>
      </c>
      <c r="G2931" s="99">
        <v>59.819605163764201</v>
      </c>
      <c r="H2931" s="99">
        <v>0</v>
      </c>
      <c r="I2931" s="99">
        <v>0</v>
      </c>
      <c r="J2931" s="99">
        <v>491.92869735509203</v>
      </c>
      <c r="K2931" s="99">
        <v>0</v>
      </c>
      <c r="L2931" s="99">
        <v>1121.1918568313099</v>
      </c>
      <c r="M2931" s="99">
        <v>55.123378942720599</v>
      </c>
      <c r="N2931" s="99">
        <v>54.019523437600597</v>
      </c>
      <c r="O2931" s="99">
        <v>0</v>
      </c>
      <c r="P2931" s="99">
        <v>361.89745950326301</v>
      </c>
      <c r="Q2931" s="99">
        <v>107.302337407134</v>
      </c>
      <c r="R2931" s="99">
        <v>0</v>
      </c>
      <c r="S2931" s="99">
        <v>40.488557824864998</v>
      </c>
      <c r="T2931" s="99">
        <v>0</v>
      </c>
      <c r="U2931" s="99">
        <v>495.94113918021299</v>
      </c>
      <c r="V2931" s="99">
        <v>58925.931082725503</v>
      </c>
      <c r="W2931" s="99">
        <v>0</v>
      </c>
      <c r="X2931" s="99">
        <v>195296.999921799</v>
      </c>
      <c r="Y2931" s="99">
        <v>11941.721919059801</v>
      </c>
      <c r="Z2931" s="99">
        <v>10068.7810342312</v>
      </c>
      <c r="AA2931" s="99">
        <v>0</v>
      </c>
      <c r="AB2931" s="99">
        <v>0</v>
      </c>
      <c r="AC2931" s="99">
        <v>172373.89143943801</v>
      </c>
      <c r="AD2931" s="99">
        <v>0</v>
      </c>
      <c r="AE2931" s="99">
        <v>140134.54614448501</v>
      </c>
      <c r="AF2931" s="99">
        <v>14597.9372531176</v>
      </c>
      <c r="AG2931" s="99">
        <v>7965.9363430738404</v>
      </c>
      <c r="AH2931" s="99">
        <v>0</v>
      </c>
      <c r="AI2931" s="99">
        <v>53088.916250228896</v>
      </c>
      <c r="AJ2931" s="99">
        <v>37536.7184271812</v>
      </c>
      <c r="AK2931" s="99">
        <v>0</v>
      </c>
      <c r="AL2931" s="99">
        <v>6060.5387938022604</v>
      </c>
      <c r="AM2931" s="99">
        <v>0</v>
      </c>
      <c r="AN2931" s="99">
        <v>172387.09531021101</v>
      </c>
      <c r="AO2931" s="99">
        <v>546142.35967254604</v>
      </c>
      <c r="AP2931" s="99">
        <v>0</v>
      </c>
      <c r="AQ2931" s="99">
        <v>1503835.4895629899</v>
      </c>
      <c r="AR2931" s="99">
        <v>106643.52998447399</v>
      </c>
      <c r="AS2931" s="99">
        <v>84686.258399009705</v>
      </c>
      <c r="AT2931" s="99">
        <v>0</v>
      </c>
      <c r="AU2931" s="99">
        <v>0</v>
      </c>
      <c r="AV2931" s="99">
        <v>666168.84729766799</v>
      </c>
      <c r="AW2931" s="99">
        <v>0</v>
      </c>
      <c r="AX2931" s="99">
        <v>977628.11787414597</v>
      </c>
      <c r="AY2931" s="99">
        <v>154651.176742554</v>
      </c>
      <c r="AZ2931" s="99">
        <v>65030.034862041502</v>
      </c>
      <c r="BA2931" s="99">
        <v>0</v>
      </c>
      <c r="BB2931" s="99">
        <v>503812.17766952497</v>
      </c>
      <c r="BC2931" s="99">
        <v>345749.75275802601</v>
      </c>
      <c r="BD2931" s="99">
        <v>0</v>
      </c>
      <c r="BE2931" s="99">
        <v>48805.706422328898</v>
      </c>
      <c r="BF2931" s="99">
        <v>0</v>
      </c>
      <c r="BG2931" s="99">
        <v>660841.43740844703</v>
      </c>
      <c r="BH2931" s="99">
        <v>107455.67175292999</v>
      </c>
      <c r="BI2931" s="99">
        <v>0</v>
      </c>
      <c r="BJ2931" s="99">
        <v>172343.92041397101</v>
      </c>
      <c r="BK2931" s="99">
        <v>32994.108422279402</v>
      </c>
      <c r="BL2931" s="99">
        <v>0</v>
      </c>
      <c r="BM2931" s="99">
        <v>0</v>
      </c>
      <c r="BN2931" s="99">
        <v>0</v>
      </c>
      <c r="BO2931" s="99">
        <v>0</v>
      </c>
      <c r="BP2931" s="99">
        <v>0</v>
      </c>
      <c r="BQ2931" s="99">
        <v>0</v>
      </c>
      <c r="BR2931" s="99">
        <v>21546.778717279401</v>
      </c>
      <c r="BS2931" s="99">
        <v>45885.388497829401</v>
      </c>
      <c r="BT2931" s="99">
        <v>0</v>
      </c>
      <c r="BU2931" s="99">
        <v>100762</v>
      </c>
      <c r="BV2931" s="99">
        <v>112836.16847419699</v>
      </c>
      <c r="BW2931" s="99">
        <v>0</v>
      </c>
      <c r="BX2931" s="99">
        <v>11292.3299601078</v>
      </c>
      <c r="BY2931" s="99">
        <v>0</v>
      </c>
      <c r="BZ2931" s="99">
        <v>0</v>
      </c>
      <c r="CA2931" s="99">
        <v>1712.32780981064</v>
      </c>
      <c r="CB2931" s="99">
        <v>254708.98887062099</v>
      </c>
      <c r="CC2931" s="99">
        <v>2050796.9688415499</v>
      </c>
      <c r="CD2931" s="99">
        <v>278193.07104873698</v>
      </c>
      <c r="CE2931" s="99">
        <v>59.597963755950303</v>
      </c>
      <c r="CF2931" s="99">
        <v>10119.820283770599</v>
      </c>
      <c r="CG2931" s="99">
        <v>84618.530480384798</v>
      </c>
      <c r="CH2931" s="99">
        <v>0</v>
      </c>
      <c r="CI2931" s="99">
        <v>1774.1625406145999</v>
      </c>
      <c r="CJ2931" s="99">
        <v>264985.24383163499</v>
      </c>
      <c r="CK2931" s="99">
        <v>2146248.0033569299</v>
      </c>
      <c r="CL2931" s="99">
        <v>293858.31971359299</v>
      </c>
      <c r="CM2931" s="166">
        <v>2263.6350745260702</v>
      </c>
      <c r="CN2931" s="166">
        <v>438332.50305938697</v>
      </c>
      <c r="CO2931" s="166">
        <v>2803897.6435852102</v>
      </c>
      <c r="CP2931" s="99">
        <v>293858.31971359299</v>
      </c>
      <c r="CQ2931" s="99">
        <v>0</v>
      </c>
      <c r="CR2931" s="99">
        <v>0</v>
      </c>
      <c r="CS2931" s="99">
        <v>0</v>
      </c>
      <c r="CT2931" s="99">
        <v>0</v>
      </c>
      <c r="CU2931" s="98">
        <v>1339.4090209650001</v>
      </c>
      <c r="CV2931" s="98">
        <v>546.06857099199999</v>
      </c>
    </row>
    <row r="2932" spans="1:100" x14ac:dyDescent="0.2">
      <c r="A2932" s="98" t="s">
        <v>195</v>
      </c>
      <c r="B2932" s="100">
        <v>42614</v>
      </c>
      <c r="C2932" s="99">
        <v>372.34822512417998</v>
      </c>
      <c r="D2932" s="99">
        <v>0</v>
      </c>
      <c r="E2932" s="99">
        <v>1352.00967945158</v>
      </c>
      <c r="F2932" s="99">
        <v>29.9728506049141</v>
      </c>
      <c r="G2932" s="99">
        <v>61.613779822830097</v>
      </c>
      <c r="H2932" s="99">
        <v>0</v>
      </c>
      <c r="I2932" s="99">
        <v>0</v>
      </c>
      <c r="J2932" s="99">
        <v>493.53695622459099</v>
      </c>
      <c r="K2932" s="99">
        <v>0</v>
      </c>
      <c r="L2932" s="99">
        <v>1156.99756200612</v>
      </c>
      <c r="M2932" s="99">
        <v>58.967965743970097</v>
      </c>
      <c r="N2932" s="99">
        <v>53.266886907629697</v>
      </c>
      <c r="O2932" s="99">
        <v>0</v>
      </c>
      <c r="P2932" s="99">
        <v>349.58209598809498</v>
      </c>
      <c r="Q2932" s="99">
        <v>105.963429369964</v>
      </c>
      <c r="R2932" s="99">
        <v>0</v>
      </c>
      <c r="S2932" s="99">
        <v>39.415674151387101</v>
      </c>
      <c r="T2932" s="99">
        <v>0</v>
      </c>
      <c r="U2932" s="99">
        <v>493.495165389031</v>
      </c>
      <c r="V2932" s="99">
        <v>60672.562117099798</v>
      </c>
      <c r="W2932" s="99">
        <v>0</v>
      </c>
      <c r="X2932" s="99">
        <v>198741.36004447899</v>
      </c>
      <c r="Y2932" s="99">
        <v>12874.3243877888</v>
      </c>
      <c r="Z2932" s="99">
        <v>10094.521397829099</v>
      </c>
      <c r="AA2932" s="99">
        <v>0</v>
      </c>
      <c r="AB2932" s="99">
        <v>0</v>
      </c>
      <c r="AC2932" s="99">
        <v>172976.02766418501</v>
      </c>
      <c r="AD2932" s="99">
        <v>0</v>
      </c>
      <c r="AE2932" s="99">
        <v>142963.20982170099</v>
      </c>
      <c r="AF2932" s="99">
        <v>15464.943105816799</v>
      </c>
      <c r="AG2932" s="99">
        <v>8374.1885970830899</v>
      </c>
      <c r="AH2932" s="99">
        <v>0</v>
      </c>
      <c r="AI2932" s="99">
        <v>54784.595345020301</v>
      </c>
      <c r="AJ2932" s="99">
        <v>39901.5091733933</v>
      </c>
      <c r="AK2932" s="99">
        <v>0</v>
      </c>
      <c r="AL2932" s="99">
        <v>5428.6758776307097</v>
      </c>
      <c r="AM2932" s="99">
        <v>0</v>
      </c>
      <c r="AN2932" s="99">
        <v>173094.526315689</v>
      </c>
      <c r="AO2932" s="99">
        <v>551080.29630279494</v>
      </c>
      <c r="AP2932" s="99">
        <v>0</v>
      </c>
      <c r="AQ2932" s="99">
        <v>1531264.27049255</v>
      </c>
      <c r="AR2932" s="99">
        <v>119712.12832355501</v>
      </c>
      <c r="AS2932" s="99">
        <v>83369.899110794096</v>
      </c>
      <c r="AT2932" s="99">
        <v>0</v>
      </c>
      <c r="AU2932" s="99">
        <v>0</v>
      </c>
      <c r="AV2932" s="99">
        <v>664923.10415649402</v>
      </c>
      <c r="AW2932" s="99">
        <v>0</v>
      </c>
      <c r="AX2932" s="99">
        <v>994884.74819183396</v>
      </c>
      <c r="AY2932" s="99">
        <v>165284.18274116499</v>
      </c>
      <c r="AZ2932" s="99">
        <v>67959.119824409499</v>
      </c>
      <c r="BA2932" s="99">
        <v>0</v>
      </c>
      <c r="BB2932" s="99">
        <v>511019.89654159499</v>
      </c>
      <c r="BC2932" s="99">
        <v>339960.19426345802</v>
      </c>
      <c r="BD2932" s="99">
        <v>0</v>
      </c>
      <c r="BE2932" s="99">
        <v>43811.429930687002</v>
      </c>
      <c r="BF2932" s="99">
        <v>0</v>
      </c>
      <c r="BG2932" s="99">
        <v>665471.05900573696</v>
      </c>
      <c r="BH2932" s="99">
        <v>108874.89755439801</v>
      </c>
      <c r="BI2932" s="99">
        <v>0</v>
      </c>
      <c r="BJ2932" s="99">
        <v>174135.47014808701</v>
      </c>
      <c r="BK2932" s="99">
        <v>34209.0714025497</v>
      </c>
      <c r="BL2932" s="99">
        <v>0</v>
      </c>
      <c r="BM2932" s="99">
        <v>0</v>
      </c>
      <c r="BN2932" s="99">
        <v>0</v>
      </c>
      <c r="BO2932" s="99">
        <v>0</v>
      </c>
      <c r="BP2932" s="99">
        <v>0</v>
      </c>
      <c r="BQ2932" s="99">
        <v>0</v>
      </c>
      <c r="BR2932" s="99">
        <v>22378.709567785299</v>
      </c>
      <c r="BS2932" s="99">
        <v>44092.032810687997</v>
      </c>
      <c r="BT2932" s="99">
        <v>0</v>
      </c>
      <c r="BU2932" s="99">
        <v>96016</v>
      </c>
      <c r="BV2932" s="99">
        <v>115432.658574104</v>
      </c>
      <c r="BW2932" s="99">
        <v>0</v>
      </c>
      <c r="BX2932" s="99">
        <v>7672.0399728417397</v>
      </c>
      <c r="BY2932" s="99">
        <v>0</v>
      </c>
      <c r="BZ2932" s="99">
        <v>0</v>
      </c>
      <c r="CA2932" s="99">
        <v>1728.0879884511201</v>
      </c>
      <c r="CB2932" s="99">
        <v>258907.150588989</v>
      </c>
      <c r="CC2932" s="99">
        <v>2074521.5053253199</v>
      </c>
      <c r="CD2932" s="99">
        <v>283404.113750458</v>
      </c>
      <c r="CE2932" s="99">
        <v>61.411937863566003</v>
      </c>
      <c r="CF2932" s="99">
        <v>9978.6518992185593</v>
      </c>
      <c r="CG2932" s="99">
        <v>83333.970062255903</v>
      </c>
      <c r="CH2932" s="99">
        <v>0</v>
      </c>
      <c r="CI2932" s="99">
        <v>1789.75336751342</v>
      </c>
      <c r="CJ2932" s="99">
        <v>268819.78960037202</v>
      </c>
      <c r="CK2932" s="99">
        <v>2136405.0810852102</v>
      </c>
      <c r="CL2932" s="99">
        <v>298027.58569335903</v>
      </c>
      <c r="CM2932" s="166">
        <v>2275.34650376439</v>
      </c>
      <c r="CN2932" s="166">
        <v>439448.37239074701</v>
      </c>
      <c r="CO2932" s="166">
        <v>2810685.34521484</v>
      </c>
      <c r="CP2932" s="99">
        <v>298027.58569335903</v>
      </c>
      <c r="CQ2932" s="99">
        <v>0</v>
      </c>
      <c r="CR2932" s="99">
        <v>0</v>
      </c>
      <c r="CS2932" s="99">
        <v>0</v>
      </c>
      <c r="CT2932" s="99">
        <v>0</v>
      </c>
      <c r="CU2932" s="98">
        <v>1354.8883379260001</v>
      </c>
      <c r="CV2932" s="98">
        <v>543.45767908699997</v>
      </c>
    </row>
    <row r="2933" spans="1:100" x14ac:dyDescent="0.2">
      <c r="A2933" s="98" t="s">
        <v>195</v>
      </c>
      <c r="B2933" s="100">
        <v>42705</v>
      </c>
      <c r="C2933" s="99">
        <v>388.537537079304</v>
      </c>
      <c r="D2933" s="99">
        <v>0</v>
      </c>
      <c r="E2933" s="99">
        <v>1338.4475343823401</v>
      </c>
      <c r="F2933" s="99">
        <v>28.8792203047778</v>
      </c>
      <c r="G2933" s="99">
        <v>57.432385824620702</v>
      </c>
      <c r="H2933" s="99">
        <v>0</v>
      </c>
      <c r="I2933" s="99">
        <v>0</v>
      </c>
      <c r="J2933" s="99">
        <v>483.96003096550697</v>
      </c>
      <c r="K2933" s="99">
        <v>0</v>
      </c>
      <c r="L2933" s="99">
        <v>1147.94764274359</v>
      </c>
      <c r="M2933" s="99">
        <v>56.2056847237982</v>
      </c>
      <c r="N2933" s="99">
        <v>54.007268404588103</v>
      </c>
      <c r="O2933" s="99">
        <v>0</v>
      </c>
      <c r="P2933" s="99">
        <v>365.39183424785699</v>
      </c>
      <c r="Q2933" s="99">
        <v>100.277041477151</v>
      </c>
      <c r="R2933" s="99">
        <v>0</v>
      </c>
      <c r="S2933" s="99">
        <v>37.608770079445101</v>
      </c>
      <c r="T2933" s="99">
        <v>0</v>
      </c>
      <c r="U2933" s="99">
        <v>483.25850423797999</v>
      </c>
      <c r="V2933" s="99">
        <v>64018.288674354597</v>
      </c>
      <c r="W2933" s="99">
        <v>0</v>
      </c>
      <c r="X2933" s="99">
        <v>203194.39494323701</v>
      </c>
      <c r="Y2933" s="99">
        <v>14770.1961210966</v>
      </c>
      <c r="Z2933" s="99">
        <v>8655.6584976911508</v>
      </c>
      <c r="AA2933" s="99">
        <v>0</v>
      </c>
      <c r="AB2933" s="99">
        <v>0</v>
      </c>
      <c r="AC2933" s="99">
        <v>166697.94881820699</v>
      </c>
      <c r="AD2933" s="99">
        <v>0</v>
      </c>
      <c r="AE2933" s="99">
        <v>141408.13984870899</v>
      </c>
      <c r="AF2933" s="99">
        <v>14567.744222879401</v>
      </c>
      <c r="AG2933" s="99">
        <v>8395.7943787574804</v>
      </c>
      <c r="AH2933" s="99">
        <v>0</v>
      </c>
      <c r="AI2933" s="99">
        <v>58434.097794055902</v>
      </c>
      <c r="AJ2933" s="99">
        <v>40498.852171897903</v>
      </c>
      <c r="AK2933" s="99">
        <v>0</v>
      </c>
      <c r="AL2933" s="99">
        <v>4959.3312400579498</v>
      </c>
      <c r="AM2933" s="99">
        <v>0</v>
      </c>
      <c r="AN2933" s="99">
        <v>166930.22474479699</v>
      </c>
      <c r="AO2933" s="99">
        <v>581976.273826599</v>
      </c>
      <c r="AP2933" s="99">
        <v>0</v>
      </c>
      <c r="AQ2933" s="99">
        <v>1572151.8600769001</v>
      </c>
      <c r="AR2933" s="99">
        <v>127235.61900043501</v>
      </c>
      <c r="AS2933" s="99">
        <v>73505.056471824602</v>
      </c>
      <c r="AT2933" s="99">
        <v>0</v>
      </c>
      <c r="AU2933" s="99">
        <v>0</v>
      </c>
      <c r="AV2933" s="99">
        <v>646356.68376922596</v>
      </c>
      <c r="AW2933" s="99">
        <v>0</v>
      </c>
      <c r="AX2933" s="99">
        <v>994733.64666748</v>
      </c>
      <c r="AY2933" s="99">
        <v>153065.27934646601</v>
      </c>
      <c r="AZ2933" s="99">
        <v>69694.970041274995</v>
      </c>
      <c r="BA2933" s="99">
        <v>0</v>
      </c>
      <c r="BB2933" s="99">
        <v>546589.61656951904</v>
      </c>
      <c r="BC2933" s="99">
        <v>357216.98551559402</v>
      </c>
      <c r="BD2933" s="99">
        <v>0</v>
      </c>
      <c r="BE2933" s="99">
        <v>41661.902493000001</v>
      </c>
      <c r="BF2933" s="99">
        <v>0</v>
      </c>
      <c r="BG2933" s="99">
        <v>650642.54686737095</v>
      </c>
      <c r="BH2933" s="99">
        <v>118273.420363426</v>
      </c>
      <c r="BI2933" s="99">
        <v>0</v>
      </c>
      <c r="BJ2933" s="99">
        <v>183385.40267944301</v>
      </c>
      <c r="BK2933" s="99">
        <v>39258.1818175316</v>
      </c>
      <c r="BL2933" s="99">
        <v>0</v>
      </c>
      <c r="BM2933" s="99">
        <v>0</v>
      </c>
      <c r="BN2933" s="99">
        <v>0</v>
      </c>
      <c r="BO2933" s="99">
        <v>0</v>
      </c>
      <c r="BP2933" s="99">
        <v>0</v>
      </c>
      <c r="BQ2933" s="99">
        <v>0</v>
      </c>
      <c r="BR2933" s="99">
        <v>21097.378984212901</v>
      </c>
      <c r="BS2933" s="99">
        <v>50042.604260444597</v>
      </c>
      <c r="BT2933" s="99">
        <v>0</v>
      </c>
      <c r="BU2933" s="99">
        <v>108068</v>
      </c>
      <c r="BV2933" s="99">
        <v>122489.868274689</v>
      </c>
      <c r="BW2933" s="99">
        <v>0</v>
      </c>
      <c r="BX2933" s="99">
        <v>7837.0799737572697</v>
      </c>
      <c r="BY2933" s="99">
        <v>0</v>
      </c>
      <c r="BZ2933" s="99">
        <v>0</v>
      </c>
      <c r="CA2933" s="99">
        <v>1720.71390976012</v>
      </c>
      <c r="CB2933" s="99">
        <v>266394.572059631</v>
      </c>
      <c r="CC2933" s="99">
        <v>2151304.0404357901</v>
      </c>
      <c r="CD2933" s="99">
        <v>302397.71139144897</v>
      </c>
      <c r="CE2933" s="99">
        <v>57.555004672613002</v>
      </c>
      <c r="CF2933" s="99">
        <v>8731.0637574195898</v>
      </c>
      <c r="CG2933" s="99">
        <v>73526.010556220994</v>
      </c>
      <c r="CH2933" s="99">
        <v>0</v>
      </c>
      <c r="CI2933" s="99">
        <v>1777.60634385049</v>
      </c>
      <c r="CJ2933" s="99">
        <v>274806.64811706502</v>
      </c>
      <c r="CK2933" s="99">
        <v>2212614.6636657701</v>
      </c>
      <c r="CL2933" s="99">
        <v>315746.33391570998</v>
      </c>
      <c r="CM2933" s="166">
        <v>2251.3809231221699</v>
      </c>
      <c r="CN2933" s="166">
        <v>440193.861976624</v>
      </c>
      <c r="CO2933" s="166">
        <v>2864628.2984008798</v>
      </c>
      <c r="CP2933" s="99">
        <v>315746.33391570998</v>
      </c>
      <c r="CQ2933" s="99">
        <v>0</v>
      </c>
      <c r="CR2933" s="99">
        <v>0</v>
      </c>
      <c r="CS2933" s="99">
        <v>0</v>
      </c>
      <c r="CT2933" s="99">
        <v>0</v>
      </c>
      <c r="CU2933" s="98">
        <v>1341.9102073710001</v>
      </c>
      <c r="CV2933" s="98">
        <v>534.59760823199997</v>
      </c>
    </row>
    <row r="2934" spans="1:100" x14ac:dyDescent="0.2">
      <c r="A2934" s="98" t="s">
        <v>195</v>
      </c>
      <c r="B2934" s="100">
        <v>42795</v>
      </c>
      <c r="C2934" s="99">
        <v>397.93703103438003</v>
      </c>
      <c r="D2934" s="99">
        <v>0</v>
      </c>
      <c r="E2934" s="99">
        <v>1321.7901879102001</v>
      </c>
      <c r="F2934" s="99">
        <v>29.616915876977099</v>
      </c>
      <c r="G2934" s="99">
        <v>50.395057006739101</v>
      </c>
      <c r="H2934" s="99">
        <v>0</v>
      </c>
      <c r="I2934" s="99">
        <v>0</v>
      </c>
      <c r="J2934" s="99">
        <v>456.91407400742202</v>
      </c>
      <c r="K2934" s="99">
        <v>0</v>
      </c>
      <c r="L2934" s="99">
        <v>1141.4199673384401</v>
      </c>
      <c r="M2934" s="99">
        <v>56.599663487635603</v>
      </c>
      <c r="N2934" s="99">
        <v>51.795596973970497</v>
      </c>
      <c r="O2934" s="99">
        <v>0</v>
      </c>
      <c r="P2934" s="99">
        <v>385.600995257497</v>
      </c>
      <c r="Q2934" s="99">
        <v>101.343298518099</v>
      </c>
      <c r="R2934" s="99">
        <v>0</v>
      </c>
      <c r="S2934" s="99">
        <v>33.821816775016501</v>
      </c>
      <c r="T2934" s="99">
        <v>0</v>
      </c>
      <c r="U2934" s="99">
        <v>458.09864153712999</v>
      </c>
      <c r="V2934" s="99">
        <v>67041.673381805405</v>
      </c>
      <c r="W2934" s="99">
        <v>0</v>
      </c>
      <c r="X2934" s="99">
        <v>190197.56466865499</v>
      </c>
      <c r="Y2934" s="99">
        <v>14411.6278072596</v>
      </c>
      <c r="Z2934" s="99">
        <v>8290.8660694360697</v>
      </c>
      <c r="AA2934" s="99">
        <v>0</v>
      </c>
      <c r="AB2934" s="99">
        <v>0</v>
      </c>
      <c r="AC2934" s="99">
        <v>159576.858348846</v>
      </c>
      <c r="AD2934" s="99">
        <v>0</v>
      </c>
      <c r="AE2934" s="99">
        <v>135248.812473297</v>
      </c>
      <c r="AF2934" s="99">
        <v>14398.842231631301</v>
      </c>
      <c r="AG2934" s="99">
        <v>8036.1416313648197</v>
      </c>
      <c r="AH2934" s="99">
        <v>0</v>
      </c>
      <c r="AI2934" s="99">
        <v>62341.350712776199</v>
      </c>
      <c r="AJ2934" s="99">
        <v>40388.318370342298</v>
      </c>
      <c r="AK2934" s="99">
        <v>0</v>
      </c>
      <c r="AL2934" s="99">
        <v>4731.1125899553299</v>
      </c>
      <c r="AM2934" s="99">
        <v>0</v>
      </c>
      <c r="AN2934" s="99">
        <v>159810.27642631499</v>
      </c>
      <c r="AO2934" s="99">
        <v>612167.38951873803</v>
      </c>
      <c r="AP2934" s="99">
        <v>0</v>
      </c>
      <c r="AQ2934" s="99">
        <v>1472358.3524017299</v>
      </c>
      <c r="AR2934" s="99">
        <v>128701.979921341</v>
      </c>
      <c r="AS2934" s="99">
        <v>69625.259147643999</v>
      </c>
      <c r="AT2934" s="99">
        <v>0</v>
      </c>
      <c r="AU2934" s="99">
        <v>0</v>
      </c>
      <c r="AV2934" s="99">
        <v>624890.65222930897</v>
      </c>
      <c r="AW2934" s="99">
        <v>0</v>
      </c>
      <c r="AX2934" s="99">
        <v>944279.29544067394</v>
      </c>
      <c r="AY2934" s="99">
        <v>146770.19262123099</v>
      </c>
      <c r="AZ2934" s="99">
        <v>67134.737792015105</v>
      </c>
      <c r="BA2934" s="99">
        <v>0</v>
      </c>
      <c r="BB2934" s="99">
        <v>574473.05686950695</v>
      </c>
      <c r="BC2934" s="99">
        <v>384791.020908356</v>
      </c>
      <c r="BD2934" s="99">
        <v>0</v>
      </c>
      <c r="BE2934" s="99">
        <v>40772.397429466197</v>
      </c>
      <c r="BF2934" s="99">
        <v>0</v>
      </c>
      <c r="BG2934" s="99">
        <v>628455.36855316197</v>
      </c>
      <c r="BH2934" s="99">
        <v>125862.530831337</v>
      </c>
      <c r="BI2934" s="99">
        <v>0</v>
      </c>
      <c r="BJ2934" s="99">
        <v>179970.20943260199</v>
      </c>
      <c r="BK2934" s="99">
        <v>40062.768381595597</v>
      </c>
      <c r="BL2934" s="99">
        <v>0</v>
      </c>
      <c r="BM2934" s="99">
        <v>0</v>
      </c>
      <c r="BN2934" s="99">
        <v>0</v>
      </c>
      <c r="BO2934" s="99">
        <v>0</v>
      </c>
      <c r="BP2934" s="99">
        <v>0</v>
      </c>
      <c r="BQ2934" s="99">
        <v>0</v>
      </c>
      <c r="BR2934" s="99">
        <v>21584.789203643799</v>
      </c>
      <c r="BS2934" s="99">
        <v>53320.294383525797</v>
      </c>
      <c r="BT2934" s="99">
        <v>0</v>
      </c>
      <c r="BU2934" s="99">
        <v>112748</v>
      </c>
      <c r="BV2934" s="99">
        <v>122481.70280265799</v>
      </c>
      <c r="BW2934" s="99">
        <v>0</v>
      </c>
      <c r="BX2934" s="99">
        <v>8723.4199696779306</v>
      </c>
      <c r="BY2934" s="99">
        <v>0</v>
      </c>
      <c r="BZ2934" s="99">
        <v>0</v>
      </c>
      <c r="CA2934" s="99">
        <v>1723.1203792691199</v>
      </c>
      <c r="CB2934" s="99">
        <v>258152.423282623</v>
      </c>
      <c r="CC2934" s="99">
        <v>2094829.9136047401</v>
      </c>
      <c r="CD2934" s="99">
        <v>306262.37314605701</v>
      </c>
      <c r="CE2934" s="99">
        <v>50.590420951601097</v>
      </c>
      <c r="CF2934" s="99">
        <v>8313.0510479211807</v>
      </c>
      <c r="CG2934" s="99">
        <v>69803.882444381699</v>
      </c>
      <c r="CH2934" s="99">
        <v>0</v>
      </c>
      <c r="CI2934" s="99">
        <v>1771.4607164710801</v>
      </c>
      <c r="CJ2934" s="99">
        <v>266590.39662551897</v>
      </c>
      <c r="CK2934" s="99">
        <v>2186027.9611511198</v>
      </c>
      <c r="CL2934" s="99">
        <v>318936.74969482399</v>
      </c>
      <c r="CM2934" s="166">
        <v>2224.5125693380801</v>
      </c>
      <c r="CN2934" s="166">
        <v>429635.545547485</v>
      </c>
      <c r="CO2934" s="166">
        <v>2808730.7161560101</v>
      </c>
      <c r="CP2934" s="99">
        <v>318936.74969482399</v>
      </c>
      <c r="CQ2934" s="99">
        <v>0</v>
      </c>
      <c r="CR2934" s="99">
        <v>0</v>
      </c>
      <c r="CS2934" s="99">
        <v>0</v>
      </c>
      <c r="CT2934" s="99">
        <v>0</v>
      </c>
      <c r="CU2934" s="98">
        <v>1319.292255462</v>
      </c>
      <c r="CV2934" s="98">
        <v>503.79685255499999</v>
      </c>
    </row>
    <row r="2935" spans="1:100" x14ac:dyDescent="0.2">
      <c r="A2935" s="98" t="s">
        <v>195</v>
      </c>
      <c r="B2935" s="100">
        <v>42887</v>
      </c>
      <c r="C2935" s="99">
        <v>400.42023558914701</v>
      </c>
      <c r="D2935" s="99">
        <v>0</v>
      </c>
      <c r="E2935" s="99">
        <v>1305.1340995281901</v>
      </c>
      <c r="F2935" s="99">
        <v>29.585198851767899</v>
      </c>
      <c r="G2935" s="99">
        <v>46.365636546630398</v>
      </c>
      <c r="H2935" s="99">
        <v>0</v>
      </c>
      <c r="I2935" s="99">
        <v>0</v>
      </c>
      <c r="J2935" s="99">
        <v>435.69236276671302</v>
      </c>
      <c r="K2935" s="99">
        <v>0</v>
      </c>
      <c r="L2935" s="99">
        <v>1110.0567712187801</v>
      </c>
      <c r="M2935" s="99">
        <v>52.764326430857203</v>
      </c>
      <c r="N2935" s="99">
        <v>44.799863054882699</v>
      </c>
      <c r="O2935" s="99">
        <v>0</v>
      </c>
      <c r="P2935" s="99">
        <v>383.52807411551498</v>
      </c>
      <c r="Q2935" s="99">
        <v>104.53731984924499</v>
      </c>
      <c r="R2935" s="99">
        <v>0</v>
      </c>
      <c r="S2935" s="99">
        <v>30.008756105089599</v>
      </c>
      <c r="T2935" s="99">
        <v>0</v>
      </c>
      <c r="U2935" s="99">
        <v>439.50186228379602</v>
      </c>
      <c r="V2935" s="99">
        <v>69519.365888595596</v>
      </c>
      <c r="W2935" s="99">
        <v>0</v>
      </c>
      <c r="X2935" s="99">
        <v>190239.30558776899</v>
      </c>
      <c r="Y2935" s="99">
        <v>16196.5863933563</v>
      </c>
      <c r="Z2935" s="99">
        <v>7440.0719859004003</v>
      </c>
      <c r="AA2935" s="99">
        <v>0</v>
      </c>
      <c r="AB2935" s="99">
        <v>0</v>
      </c>
      <c r="AC2935" s="99">
        <v>151709.13608741801</v>
      </c>
      <c r="AD2935" s="99">
        <v>0</v>
      </c>
      <c r="AE2935" s="99">
        <v>134545.13700103801</v>
      </c>
      <c r="AF2935" s="99">
        <v>13307.652566790601</v>
      </c>
      <c r="AG2935" s="99">
        <v>7319.1609755754498</v>
      </c>
      <c r="AH2935" s="99">
        <v>0</v>
      </c>
      <c r="AI2935" s="99">
        <v>62274.588422775298</v>
      </c>
      <c r="AJ2935" s="99">
        <v>40919.424558639497</v>
      </c>
      <c r="AK2935" s="99">
        <v>0</v>
      </c>
      <c r="AL2935" s="99">
        <v>4097.8144076466597</v>
      </c>
      <c r="AM2935" s="99">
        <v>0</v>
      </c>
      <c r="AN2935" s="99">
        <v>151693.32502555801</v>
      </c>
      <c r="AO2935" s="99">
        <v>638530.77905273403</v>
      </c>
      <c r="AP2935" s="99">
        <v>0</v>
      </c>
      <c r="AQ2935" s="99">
        <v>1485954.2212371801</v>
      </c>
      <c r="AR2935" s="99">
        <v>143257.73504066499</v>
      </c>
      <c r="AS2935" s="99">
        <v>62305.9124488831</v>
      </c>
      <c r="AT2935" s="99">
        <v>0</v>
      </c>
      <c r="AU2935" s="99">
        <v>0</v>
      </c>
      <c r="AV2935" s="99">
        <v>617076.24198913598</v>
      </c>
      <c r="AW2935" s="99">
        <v>0</v>
      </c>
      <c r="AX2935" s="99">
        <v>945341.63742065395</v>
      </c>
      <c r="AY2935" s="99">
        <v>138686.61550331101</v>
      </c>
      <c r="AZ2935" s="99">
        <v>61497.746410846703</v>
      </c>
      <c r="BA2935" s="99">
        <v>0</v>
      </c>
      <c r="BB2935" s="99">
        <v>580927.78153991699</v>
      </c>
      <c r="BC2935" s="99">
        <v>403641.32093811</v>
      </c>
      <c r="BD2935" s="99">
        <v>0</v>
      </c>
      <c r="BE2935" s="99">
        <v>34708.891275405898</v>
      </c>
      <c r="BF2935" s="99">
        <v>0</v>
      </c>
      <c r="BG2935" s="99">
        <v>611309.837890625</v>
      </c>
      <c r="BH2935" s="99">
        <v>131080.68017387399</v>
      </c>
      <c r="BI2935" s="99">
        <v>0</v>
      </c>
      <c r="BJ2935" s="99">
        <v>188964.16215133699</v>
      </c>
      <c r="BK2935" s="99">
        <v>44058.436598300897</v>
      </c>
      <c r="BL2935" s="99">
        <v>0</v>
      </c>
      <c r="BM2935" s="99">
        <v>0</v>
      </c>
      <c r="BN2935" s="99">
        <v>0</v>
      </c>
      <c r="BO2935" s="99">
        <v>0</v>
      </c>
      <c r="BP2935" s="99">
        <v>0</v>
      </c>
      <c r="BQ2935" s="99">
        <v>0</v>
      </c>
      <c r="BR2935" s="99">
        <v>19846.001363038999</v>
      </c>
      <c r="BS2935" s="99">
        <v>51014.149854659998</v>
      </c>
      <c r="BT2935" s="99">
        <v>0</v>
      </c>
      <c r="BU2935" s="99">
        <v>117162</v>
      </c>
      <c r="BV2935" s="99">
        <v>132811.267303467</v>
      </c>
      <c r="BW2935" s="99">
        <v>0</v>
      </c>
      <c r="BX2935" s="99">
        <v>7614.0399734377897</v>
      </c>
      <c r="BY2935" s="99">
        <v>0</v>
      </c>
      <c r="BZ2935" s="99">
        <v>0</v>
      </c>
      <c r="CA2935" s="99">
        <v>1707.09770750999</v>
      </c>
      <c r="CB2935" s="99">
        <v>260057.47530364999</v>
      </c>
      <c r="CC2935" s="99">
        <v>2123113.3720703102</v>
      </c>
      <c r="CD2935" s="99">
        <v>317811.69591903698</v>
      </c>
      <c r="CE2935" s="99">
        <v>46.077614113688497</v>
      </c>
      <c r="CF2935" s="99">
        <v>7399.0990784168198</v>
      </c>
      <c r="CG2935" s="99">
        <v>62139.4245262146</v>
      </c>
      <c r="CH2935" s="99">
        <v>0</v>
      </c>
      <c r="CI2935" s="99">
        <v>1756.2258329093499</v>
      </c>
      <c r="CJ2935" s="99">
        <v>267553.82947921799</v>
      </c>
      <c r="CK2935" s="99">
        <v>2194895.8757019001</v>
      </c>
      <c r="CL2935" s="99">
        <v>328889.01428222703</v>
      </c>
      <c r="CM2935" s="166">
        <v>2191.8348703086399</v>
      </c>
      <c r="CN2935" s="166">
        <v>419370.64218139602</v>
      </c>
      <c r="CO2935" s="166">
        <v>2803336.9671020498</v>
      </c>
      <c r="CP2935" s="99">
        <v>328889.01428222703</v>
      </c>
      <c r="CQ2935" s="99">
        <v>0</v>
      </c>
      <c r="CR2935" s="99">
        <v>0</v>
      </c>
      <c r="CS2935" s="99">
        <v>0</v>
      </c>
      <c r="CT2935" s="99">
        <v>0</v>
      </c>
      <c r="CU2935" s="98">
        <v>1305.844073103</v>
      </c>
      <c r="CV2935" s="98">
        <v>478.29562474300002</v>
      </c>
    </row>
    <row r="2936" spans="1:100" x14ac:dyDescent="0.2">
      <c r="A2936" s="98" t="s">
        <v>195</v>
      </c>
      <c r="B2936" s="100">
        <v>42979</v>
      </c>
      <c r="C2936" s="99">
        <v>397.97417118027801</v>
      </c>
      <c r="D2936" s="99">
        <v>0</v>
      </c>
      <c r="E2936" s="99">
        <v>1309.63120242953</v>
      </c>
      <c r="F2936" s="99">
        <v>28.937194634927401</v>
      </c>
      <c r="G2936" s="99">
        <v>45.1089125778526</v>
      </c>
      <c r="H2936" s="99">
        <v>0</v>
      </c>
      <c r="I2936" s="99">
        <v>0</v>
      </c>
      <c r="J2936" s="99">
        <v>400.90244453027799</v>
      </c>
      <c r="K2936" s="99">
        <v>0</v>
      </c>
      <c r="L2936" s="99">
        <v>1151.7361086458</v>
      </c>
      <c r="M2936" s="99">
        <v>48.851448394823798</v>
      </c>
      <c r="N2936" s="99">
        <v>43.313385498709998</v>
      </c>
      <c r="O2936" s="99">
        <v>0</v>
      </c>
      <c r="P2936" s="99">
        <v>371.01576626673301</v>
      </c>
      <c r="Q2936" s="99">
        <v>89.793307289481206</v>
      </c>
      <c r="R2936" s="99">
        <v>0</v>
      </c>
      <c r="S2936" s="99">
        <v>30.687490087701001</v>
      </c>
      <c r="T2936" s="99">
        <v>0</v>
      </c>
      <c r="U2936" s="99">
        <v>399.34422491118301</v>
      </c>
      <c r="V2936" s="99">
        <v>70313.546077728301</v>
      </c>
      <c r="W2936" s="99">
        <v>0</v>
      </c>
      <c r="X2936" s="99">
        <v>173732.45030784601</v>
      </c>
      <c r="Y2936" s="99">
        <v>14517.8102948666</v>
      </c>
      <c r="Z2936" s="99">
        <v>7240.7243936657896</v>
      </c>
      <c r="AA2936" s="99">
        <v>0</v>
      </c>
      <c r="AB2936" s="99">
        <v>0</v>
      </c>
      <c r="AC2936" s="99">
        <v>142441.33113098101</v>
      </c>
      <c r="AD2936" s="99">
        <v>0</v>
      </c>
      <c r="AE2936" s="99">
        <v>127842.912668228</v>
      </c>
      <c r="AF2936" s="99">
        <v>12813.8759615421</v>
      </c>
      <c r="AG2936" s="99">
        <v>7075.8745490908595</v>
      </c>
      <c r="AH2936" s="99">
        <v>0</v>
      </c>
      <c r="AI2936" s="99">
        <v>64191.715811729402</v>
      </c>
      <c r="AJ2936" s="99">
        <v>35177.470916748003</v>
      </c>
      <c r="AK2936" s="99">
        <v>0</v>
      </c>
      <c r="AL2936" s="99">
        <v>4429.38657361269</v>
      </c>
      <c r="AM2936" s="99">
        <v>0</v>
      </c>
      <c r="AN2936" s="99">
        <v>142430.51663780201</v>
      </c>
      <c r="AO2936" s="99">
        <v>678500.22570037795</v>
      </c>
      <c r="AP2936" s="99">
        <v>0</v>
      </c>
      <c r="AQ2936" s="99">
        <v>1325849.3917694101</v>
      </c>
      <c r="AR2936" s="99">
        <v>123936.355177879</v>
      </c>
      <c r="AS2936" s="99">
        <v>64000.061043739297</v>
      </c>
      <c r="AT2936" s="99">
        <v>0</v>
      </c>
      <c r="AU2936" s="99">
        <v>0</v>
      </c>
      <c r="AV2936" s="99">
        <v>556980.73693084705</v>
      </c>
      <c r="AW2936" s="99">
        <v>0</v>
      </c>
      <c r="AX2936" s="99">
        <v>898421.42420196498</v>
      </c>
      <c r="AY2936" s="99">
        <v>135400.382528305</v>
      </c>
      <c r="AZ2936" s="99">
        <v>59694.0440301895</v>
      </c>
      <c r="BA2936" s="99">
        <v>0</v>
      </c>
      <c r="BB2936" s="99">
        <v>630718.196586609</v>
      </c>
      <c r="BC2936" s="99">
        <v>287181.93938827497</v>
      </c>
      <c r="BD2936" s="99">
        <v>0</v>
      </c>
      <c r="BE2936" s="99">
        <v>38387.864369869203</v>
      </c>
      <c r="BF2936" s="99">
        <v>0</v>
      </c>
      <c r="BG2936" s="99">
        <v>557645.41487884498</v>
      </c>
      <c r="BH2936" s="99">
        <v>129051.05912399301</v>
      </c>
      <c r="BI2936" s="99">
        <v>0</v>
      </c>
      <c r="BJ2936" s="99">
        <v>164266.81107330299</v>
      </c>
      <c r="BK2936" s="99">
        <v>39567.250979900396</v>
      </c>
      <c r="BL2936" s="99">
        <v>0</v>
      </c>
      <c r="BM2936" s="99">
        <v>0</v>
      </c>
      <c r="BN2936" s="99">
        <v>0</v>
      </c>
      <c r="BO2936" s="99">
        <v>0</v>
      </c>
      <c r="BP2936" s="99">
        <v>0</v>
      </c>
      <c r="BQ2936" s="99">
        <v>0</v>
      </c>
      <c r="BR2936" s="99">
        <v>18211.402643442201</v>
      </c>
      <c r="BS2936" s="99">
        <v>51971.629937648802</v>
      </c>
      <c r="BT2936" s="99">
        <v>0</v>
      </c>
      <c r="BU2936" s="99">
        <v>112740.069999695</v>
      </c>
      <c r="BV2936" s="99">
        <v>105183.824083328</v>
      </c>
      <c r="BW2936" s="99">
        <v>0</v>
      </c>
      <c r="BX2936" s="99">
        <v>6261.7299786210096</v>
      </c>
      <c r="BY2936" s="99">
        <v>0</v>
      </c>
      <c r="BZ2936" s="99">
        <v>0</v>
      </c>
      <c r="CA2936" s="99">
        <v>1708.73880074918</v>
      </c>
      <c r="CB2936" s="99">
        <v>243745.76719665501</v>
      </c>
      <c r="CC2936" s="99">
        <v>1998720.8350830099</v>
      </c>
      <c r="CD2936" s="99">
        <v>294611.20682907099</v>
      </c>
      <c r="CE2936" s="99">
        <v>45.242070818785599</v>
      </c>
      <c r="CF2936" s="99">
        <v>7158.0082147717503</v>
      </c>
      <c r="CG2936" s="99">
        <v>63927.868159771002</v>
      </c>
      <c r="CH2936" s="99">
        <v>0</v>
      </c>
      <c r="CI2936" s="99">
        <v>1753.24661779404</v>
      </c>
      <c r="CJ2936" s="99">
        <v>251068.75106048601</v>
      </c>
      <c r="CK2936" s="99">
        <v>2048674.63102722</v>
      </c>
      <c r="CL2936" s="99">
        <v>305693.16747665399</v>
      </c>
      <c r="CM2936" s="166">
        <v>2152.22090142965</v>
      </c>
      <c r="CN2936" s="166">
        <v>390815.84029769897</v>
      </c>
      <c r="CO2936" s="166">
        <v>2607952.5950927702</v>
      </c>
      <c r="CP2936" s="99">
        <v>305693.16747665399</v>
      </c>
      <c r="CQ2936" s="99">
        <v>0</v>
      </c>
      <c r="CR2936" s="99">
        <v>0</v>
      </c>
      <c r="CS2936" s="99">
        <v>0</v>
      </c>
      <c r="CT2936" s="99">
        <v>0</v>
      </c>
      <c r="CU2936" s="98">
        <v>1311.5963035269999</v>
      </c>
      <c r="CV2936" s="98">
        <v>442.75505857299999</v>
      </c>
    </row>
    <row r="2937" spans="1:100" x14ac:dyDescent="0.2">
      <c r="A2937" s="98" t="s">
        <v>195</v>
      </c>
      <c r="B2937" s="100">
        <v>43070</v>
      </c>
      <c r="C2937" s="99">
        <v>371.89295708760602</v>
      </c>
      <c r="D2937" s="99">
        <v>0</v>
      </c>
      <c r="E2937" s="99">
        <v>1312.2589333057399</v>
      </c>
      <c r="F2937" s="99">
        <v>25.772203843807802</v>
      </c>
      <c r="G2937" s="99">
        <v>40.228795215953099</v>
      </c>
      <c r="H2937" s="99">
        <v>0</v>
      </c>
      <c r="I2937" s="99">
        <v>0</v>
      </c>
      <c r="J2937" s="99">
        <v>373.69217467307999</v>
      </c>
      <c r="K2937" s="99">
        <v>0</v>
      </c>
      <c r="L2937" s="99">
        <v>1174.04459971189</v>
      </c>
      <c r="M2937" s="99">
        <v>49.163535105995798</v>
      </c>
      <c r="N2937" s="99">
        <v>21.057364787906401</v>
      </c>
      <c r="O2937" s="99">
        <v>0</v>
      </c>
      <c r="P2937" s="99">
        <v>341.395893745124</v>
      </c>
      <c r="Q2937" s="99">
        <v>86.299536605365603</v>
      </c>
      <c r="R2937" s="99">
        <v>0</v>
      </c>
      <c r="S2937" s="99">
        <v>32.778187441639602</v>
      </c>
      <c r="T2937" s="99">
        <v>0</v>
      </c>
      <c r="U2937" s="99">
        <v>372.42597974464297</v>
      </c>
      <c r="V2937" s="99">
        <v>61827.897755145998</v>
      </c>
      <c r="W2937" s="99">
        <v>0</v>
      </c>
      <c r="X2937" s="99">
        <v>180051.377046585</v>
      </c>
      <c r="Y2937" s="99">
        <v>14391.033625006699</v>
      </c>
      <c r="Z2937" s="99">
        <v>6111.8768329620398</v>
      </c>
      <c r="AA2937" s="99">
        <v>0</v>
      </c>
      <c r="AB2937" s="99">
        <v>0</v>
      </c>
      <c r="AC2937" s="99">
        <v>126373.95473384899</v>
      </c>
      <c r="AD2937" s="99">
        <v>0</v>
      </c>
      <c r="AE2937" s="99">
        <v>128469.211232185</v>
      </c>
      <c r="AF2937" s="99">
        <v>10991.679059386301</v>
      </c>
      <c r="AG2937" s="99">
        <v>4480.1061660647401</v>
      </c>
      <c r="AH2937" s="99">
        <v>0</v>
      </c>
      <c r="AI2937" s="99">
        <v>56359.481599807703</v>
      </c>
      <c r="AJ2937" s="99">
        <v>32997.281689167001</v>
      </c>
      <c r="AK2937" s="99">
        <v>0</v>
      </c>
      <c r="AL2937" s="99">
        <v>5004.8968387246096</v>
      </c>
      <c r="AM2937" s="99">
        <v>0</v>
      </c>
      <c r="AN2937" s="99">
        <v>126413.90258884399</v>
      </c>
      <c r="AO2937" s="99">
        <v>592235.17301940895</v>
      </c>
      <c r="AP2937" s="99">
        <v>0</v>
      </c>
      <c r="AQ2937" s="99">
        <v>1386549.9227142299</v>
      </c>
      <c r="AR2937" s="99">
        <v>126037.74468326601</v>
      </c>
      <c r="AS2937" s="99">
        <v>55706.1381578445</v>
      </c>
      <c r="AT2937" s="99">
        <v>0</v>
      </c>
      <c r="AU2937" s="99">
        <v>0</v>
      </c>
      <c r="AV2937" s="99">
        <v>497639.28808593802</v>
      </c>
      <c r="AW2937" s="99">
        <v>0</v>
      </c>
      <c r="AX2937" s="99">
        <v>923181.42525482201</v>
      </c>
      <c r="AY2937" s="99">
        <v>113992.083045006</v>
      </c>
      <c r="AZ2937" s="99">
        <v>39765.425256252303</v>
      </c>
      <c r="BA2937" s="99">
        <v>0</v>
      </c>
      <c r="BB2937" s="99">
        <v>550015.58103179897</v>
      </c>
      <c r="BC2937" s="99">
        <v>293365.43189239502</v>
      </c>
      <c r="BD2937" s="99">
        <v>0</v>
      </c>
      <c r="BE2937" s="99">
        <v>42123.985184192701</v>
      </c>
      <c r="BF2937" s="99">
        <v>0</v>
      </c>
      <c r="BG2937" s="99">
        <v>500895.60408401501</v>
      </c>
      <c r="BH2937" s="99">
        <v>116286.38786506699</v>
      </c>
      <c r="BI2937" s="99">
        <v>0</v>
      </c>
      <c r="BJ2937" s="99">
        <v>118484.90607929201</v>
      </c>
      <c r="BK2937" s="99">
        <v>40177.815208435102</v>
      </c>
      <c r="BL2937" s="99">
        <v>0</v>
      </c>
      <c r="BM2937" s="99">
        <v>0</v>
      </c>
      <c r="BN2937" s="99">
        <v>0</v>
      </c>
      <c r="BO2937" s="99">
        <v>0</v>
      </c>
      <c r="BP2937" s="99">
        <v>0</v>
      </c>
      <c r="BQ2937" s="99">
        <v>0</v>
      </c>
      <c r="BR2937" s="99">
        <v>17567.677438974399</v>
      </c>
      <c r="BS2937" s="99">
        <v>12864.0499039888</v>
      </c>
      <c r="BT2937" s="99">
        <v>0</v>
      </c>
      <c r="BU2937" s="99">
        <v>104104</v>
      </c>
      <c r="BV2937" s="99">
        <v>100551.87217617</v>
      </c>
      <c r="BW2937" s="99">
        <v>0</v>
      </c>
      <c r="BX2937" s="99">
        <v>7818.98997086287</v>
      </c>
      <c r="BY2937" s="99">
        <v>0</v>
      </c>
      <c r="BZ2937" s="99">
        <v>0</v>
      </c>
      <c r="CA2937" s="99">
        <v>1673.3387464284899</v>
      </c>
      <c r="CB2937" s="99">
        <v>240518.62983894299</v>
      </c>
      <c r="CC2937" s="99">
        <v>1971884.99830627</v>
      </c>
      <c r="CD2937" s="99">
        <v>235132.944700241</v>
      </c>
      <c r="CE2937" s="99">
        <v>40.348922533914397</v>
      </c>
      <c r="CF2937" s="99">
        <v>6243.4898451566696</v>
      </c>
      <c r="CG2937" s="99">
        <v>55778.146954059601</v>
      </c>
      <c r="CH2937" s="99">
        <v>0</v>
      </c>
      <c r="CI2937" s="99">
        <v>1713.3383096754601</v>
      </c>
      <c r="CJ2937" s="99">
        <v>246321.63274383501</v>
      </c>
      <c r="CK2937" s="99">
        <v>2007492.96655273</v>
      </c>
      <c r="CL2937" s="99">
        <v>244853.14793395999</v>
      </c>
      <c r="CM2937" s="166">
        <v>2085.8988044560001</v>
      </c>
      <c r="CN2937" s="166">
        <v>372797.57931137102</v>
      </c>
      <c r="CO2937" s="166">
        <v>2518149.6472473098</v>
      </c>
      <c r="CP2937" s="99">
        <v>244853.14793395999</v>
      </c>
      <c r="CQ2937" s="99">
        <v>0</v>
      </c>
      <c r="CR2937" s="99">
        <v>0</v>
      </c>
      <c r="CS2937" s="99">
        <v>0</v>
      </c>
      <c r="CT2937" s="99">
        <v>0</v>
      </c>
      <c r="CU2937" s="98">
        <v>1311.2109631180001</v>
      </c>
      <c r="CV2937" s="98">
        <v>413.53870995300002</v>
      </c>
    </row>
    <row r="2938" spans="1:100" x14ac:dyDescent="0.2">
      <c r="A2938" s="98" t="s">
        <v>195</v>
      </c>
      <c r="B2938" s="100">
        <v>43160</v>
      </c>
      <c r="C2938" s="99">
        <v>384.70499989762902</v>
      </c>
      <c r="D2938" s="99">
        <v>0</v>
      </c>
      <c r="E2938" s="99">
        <v>1151.07766360044</v>
      </c>
      <c r="F2938" s="99">
        <v>24.514608373865499</v>
      </c>
      <c r="G2938" s="99">
        <v>39.172901889774899</v>
      </c>
      <c r="H2938" s="99">
        <v>0</v>
      </c>
      <c r="I2938" s="99">
        <v>0</v>
      </c>
      <c r="J2938" s="99">
        <v>359.33398108929401</v>
      </c>
      <c r="K2938" s="99">
        <v>0</v>
      </c>
      <c r="L2938" s="99">
        <v>1042.7804831564399</v>
      </c>
      <c r="M2938" s="99">
        <v>51.141241433564602</v>
      </c>
      <c r="N2938" s="99">
        <v>22.9109514188021</v>
      </c>
      <c r="O2938" s="99">
        <v>0</v>
      </c>
      <c r="P2938" s="99">
        <v>367.49519495665999</v>
      </c>
      <c r="Q2938" s="99">
        <v>81.202662535943105</v>
      </c>
      <c r="R2938" s="99">
        <v>0</v>
      </c>
      <c r="S2938" s="99">
        <v>35.872313747648199</v>
      </c>
      <c r="T2938" s="99">
        <v>0</v>
      </c>
      <c r="U2938" s="99">
        <v>359.88451069965998</v>
      </c>
      <c r="V2938" s="99">
        <v>65234.238707542398</v>
      </c>
      <c r="W2938" s="99">
        <v>0</v>
      </c>
      <c r="X2938" s="99">
        <v>140896.18115615801</v>
      </c>
      <c r="Y2938" s="99">
        <v>13797.0948758125</v>
      </c>
      <c r="Z2938" s="99">
        <v>6002.6442484855697</v>
      </c>
      <c r="AA2938" s="99">
        <v>0</v>
      </c>
      <c r="AB2938" s="99">
        <v>0</v>
      </c>
      <c r="AC2938" s="99">
        <v>123479.45779609701</v>
      </c>
      <c r="AD2938" s="99">
        <v>0</v>
      </c>
      <c r="AE2938" s="99">
        <v>100821.601880074</v>
      </c>
      <c r="AF2938" s="99">
        <v>11932.2008773088</v>
      </c>
      <c r="AG2938" s="99">
        <v>4241.3160892725</v>
      </c>
      <c r="AH2938" s="99">
        <v>0</v>
      </c>
      <c r="AI2938" s="99">
        <v>62450.527327060699</v>
      </c>
      <c r="AJ2938" s="99">
        <v>31220.4985878468</v>
      </c>
      <c r="AK2938" s="99">
        <v>0</v>
      </c>
      <c r="AL2938" s="99">
        <v>5342.6415237188303</v>
      </c>
      <c r="AM2938" s="99">
        <v>0</v>
      </c>
      <c r="AN2938" s="99">
        <v>123585.679655075</v>
      </c>
      <c r="AO2938" s="99">
        <v>632664.264060974</v>
      </c>
      <c r="AP2938" s="99">
        <v>0</v>
      </c>
      <c r="AQ2938" s="99">
        <v>1116609.51512146</v>
      </c>
      <c r="AR2938" s="99">
        <v>124792.502534866</v>
      </c>
      <c r="AS2938" s="99">
        <v>51047.325626373298</v>
      </c>
      <c r="AT2938" s="99">
        <v>0</v>
      </c>
      <c r="AU2938" s="99">
        <v>0</v>
      </c>
      <c r="AV2938" s="99">
        <v>497495.90057373</v>
      </c>
      <c r="AW2938" s="99">
        <v>0</v>
      </c>
      <c r="AX2938" s="99">
        <v>734173.64988708496</v>
      </c>
      <c r="AY2938" s="99">
        <v>129923.07081222501</v>
      </c>
      <c r="AZ2938" s="99">
        <v>37361.346474170699</v>
      </c>
      <c r="BA2938" s="99">
        <v>0</v>
      </c>
      <c r="BB2938" s="99">
        <v>617381.72342681896</v>
      </c>
      <c r="BC2938" s="99">
        <v>277412.23902130098</v>
      </c>
      <c r="BD2938" s="99">
        <v>0</v>
      </c>
      <c r="BE2938" s="99">
        <v>46408.641489505797</v>
      </c>
      <c r="BF2938" s="99">
        <v>0</v>
      </c>
      <c r="BG2938" s="99">
        <v>498241.369529724</v>
      </c>
      <c r="BH2938" s="99">
        <v>123002.46900939901</v>
      </c>
      <c r="BI2938" s="99">
        <v>0</v>
      </c>
      <c r="BJ2938" s="99">
        <v>115479.485572815</v>
      </c>
      <c r="BK2938" s="99">
        <v>38256.736822128303</v>
      </c>
      <c r="BL2938" s="99">
        <v>0</v>
      </c>
      <c r="BM2938" s="99">
        <v>0</v>
      </c>
      <c r="BN2938" s="99">
        <v>0</v>
      </c>
      <c r="BO2938" s="99">
        <v>0</v>
      </c>
      <c r="BP2938" s="99">
        <v>0</v>
      </c>
      <c r="BQ2938" s="99">
        <v>0</v>
      </c>
      <c r="BR2938" s="99">
        <v>18909.549827814099</v>
      </c>
      <c r="BS2938" s="99">
        <v>16912.330170869802</v>
      </c>
      <c r="BT2938" s="99">
        <v>0</v>
      </c>
      <c r="BU2938" s="99">
        <v>111690.689987183</v>
      </c>
      <c r="BV2938" s="99">
        <v>93259.852784156799</v>
      </c>
      <c r="BW2938" s="99">
        <v>0</v>
      </c>
      <c r="BX2938" s="99">
        <v>9786.4499632120096</v>
      </c>
      <c r="BY2938" s="99">
        <v>0</v>
      </c>
      <c r="BZ2938" s="99">
        <v>0</v>
      </c>
      <c r="CA2938" s="99">
        <v>1547.6345188021701</v>
      </c>
      <c r="CB2938" s="99">
        <v>207171.44868850699</v>
      </c>
      <c r="CC2938" s="99">
        <v>1761264.4653930699</v>
      </c>
      <c r="CD2938" s="99">
        <v>238327.017482758</v>
      </c>
      <c r="CE2938" s="99">
        <v>39.132838082965499</v>
      </c>
      <c r="CF2938" s="99">
        <v>5998.0298182368297</v>
      </c>
      <c r="CG2938" s="99">
        <v>51283.537581443801</v>
      </c>
      <c r="CH2938" s="99">
        <v>0</v>
      </c>
      <c r="CI2938" s="99">
        <v>1585.1464342772999</v>
      </c>
      <c r="CJ2938" s="99">
        <v>213302.06155777001</v>
      </c>
      <c r="CK2938" s="99">
        <v>1832035.9674529999</v>
      </c>
      <c r="CL2938" s="99">
        <v>247773.23236846901</v>
      </c>
      <c r="CM2938" s="166">
        <v>1937.8587390631401</v>
      </c>
      <c r="CN2938" s="166">
        <v>338810.62992858898</v>
      </c>
      <c r="CO2938" s="166">
        <v>2326573.3768920898</v>
      </c>
      <c r="CP2938" s="99">
        <v>247773.23236846901</v>
      </c>
      <c r="CQ2938" s="99">
        <v>0</v>
      </c>
      <c r="CR2938" s="99">
        <v>0</v>
      </c>
      <c r="CS2938" s="99">
        <v>0</v>
      </c>
      <c r="CT2938" s="99">
        <v>0</v>
      </c>
      <c r="CU2938" s="98">
        <v>1151.85515672</v>
      </c>
      <c r="CV2938" s="98">
        <v>395.07081569600001</v>
      </c>
    </row>
    <row r="2939" spans="1:100" x14ac:dyDescent="0.2">
      <c r="A2939" s="98" t="s">
        <v>195</v>
      </c>
      <c r="B2939" s="100">
        <v>43252</v>
      </c>
      <c r="C2939" s="99">
        <v>400.17836860567297</v>
      </c>
      <c r="D2939" s="99">
        <v>0</v>
      </c>
      <c r="E2939" s="99">
        <v>1177.1254497617499</v>
      </c>
      <c r="F2939" s="99">
        <v>24.954022658988801</v>
      </c>
      <c r="G2939" s="99">
        <v>37.1652920376509</v>
      </c>
      <c r="H2939" s="99">
        <v>0</v>
      </c>
      <c r="I2939" s="99">
        <v>0</v>
      </c>
      <c r="J2939" s="99">
        <v>332.35739611461798</v>
      </c>
      <c r="K2939" s="99">
        <v>0</v>
      </c>
      <c r="L2939" s="99">
        <v>1029.45756219327</v>
      </c>
      <c r="M2939" s="99">
        <v>50.4863704349846</v>
      </c>
      <c r="N2939" s="99">
        <v>25.4302136008628</v>
      </c>
      <c r="O2939" s="99">
        <v>0</v>
      </c>
      <c r="P2939" s="99">
        <v>377.401908595115</v>
      </c>
      <c r="Q2939" s="99">
        <v>80.786768017336698</v>
      </c>
      <c r="R2939" s="99">
        <v>0</v>
      </c>
      <c r="S2939" s="99">
        <v>34.375420152675403</v>
      </c>
      <c r="T2939" s="99">
        <v>0</v>
      </c>
      <c r="U2939" s="99">
        <v>334.09625421464398</v>
      </c>
      <c r="V2939" s="99">
        <v>67215.783732414202</v>
      </c>
      <c r="W2939" s="99">
        <v>0</v>
      </c>
      <c r="X2939" s="99">
        <v>135052.377876282</v>
      </c>
      <c r="Y2939" s="99">
        <v>13793.659688472701</v>
      </c>
      <c r="Z2939" s="99">
        <v>5632.4825105667096</v>
      </c>
      <c r="AA2939" s="99">
        <v>0</v>
      </c>
      <c r="AB2939" s="99">
        <v>0</v>
      </c>
      <c r="AC2939" s="99">
        <v>110274.830121994</v>
      </c>
      <c r="AD2939" s="99">
        <v>0</v>
      </c>
      <c r="AE2939" s="99">
        <v>94442.448295593305</v>
      </c>
      <c r="AF2939" s="99">
        <v>11621.9609231949</v>
      </c>
      <c r="AG2939" s="99">
        <v>4382.86365222931</v>
      </c>
      <c r="AH2939" s="99">
        <v>0</v>
      </c>
      <c r="AI2939" s="99">
        <v>59674.209488868699</v>
      </c>
      <c r="AJ2939" s="99">
        <v>31961.921310424801</v>
      </c>
      <c r="AK2939" s="99">
        <v>0</v>
      </c>
      <c r="AL2939" s="99">
        <v>4799.2541432380704</v>
      </c>
      <c r="AM2939" s="99">
        <v>0</v>
      </c>
      <c r="AN2939" s="99">
        <v>110144.9476614</v>
      </c>
      <c r="AO2939" s="99">
        <v>651001.59868621803</v>
      </c>
      <c r="AP2939" s="99">
        <v>0</v>
      </c>
      <c r="AQ2939" s="99">
        <v>1067187.2440643299</v>
      </c>
      <c r="AR2939" s="99">
        <v>127344.905508041</v>
      </c>
      <c r="AS2939" s="99">
        <v>48144.843224525503</v>
      </c>
      <c r="AT2939" s="99">
        <v>0</v>
      </c>
      <c r="AU2939" s="99">
        <v>0</v>
      </c>
      <c r="AV2939" s="99">
        <v>457013.98286819499</v>
      </c>
      <c r="AW2939" s="99">
        <v>0</v>
      </c>
      <c r="AX2939" s="99">
        <v>675603.41468811</v>
      </c>
      <c r="AY2939" s="99">
        <v>127227.786275864</v>
      </c>
      <c r="AZ2939" s="99">
        <v>40169.195280551903</v>
      </c>
      <c r="BA2939" s="99">
        <v>0</v>
      </c>
      <c r="BB2939" s="99">
        <v>588765.14685821498</v>
      </c>
      <c r="BC2939" s="99">
        <v>285878.301170349</v>
      </c>
      <c r="BD2939" s="99">
        <v>0</v>
      </c>
      <c r="BE2939" s="99">
        <v>41897.755558967598</v>
      </c>
      <c r="BF2939" s="99">
        <v>0</v>
      </c>
      <c r="BG2939" s="99">
        <v>453340.920391083</v>
      </c>
      <c r="BH2939" s="99">
        <v>127481.008691788</v>
      </c>
      <c r="BI2939" s="99">
        <v>0</v>
      </c>
      <c r="BJ2939" s="99">
        <v>115183.091426849</v>
      </c>
      <c r="BK2939" s="99">
        <v>39867.115217685699</v>
      </c>
      <c r="BL2939" s="99">
        <v>0</v>
      </c>
      <c r="BM2939" s="99">
        <v>0</v>
      </c>
      <c r="BN2939" s="99">
        <v>0</v>
      </c>
      <c r="BO2939" s="99">
        <v>0</v>
      </c>
      <c r="BP2939" s="99">
        <v>0</v>
      </c>
      <c r="BQ2939" s="99">
        <v>0</v>
      </c>
      <c r="BR2939" s="99">
        <v>18956.944187164299</v>
      </c>
      <c r="BS2939" s="99">
        <v>17203.498441219301</v>
      </c>
      <c r="BT2939" s="99">
        <v>0</v>
      </c>
      <c r="BU2939" s="99">
        <v>112488</v>
      </c>
      <c r="BV2939" s="99">
        <v>94851.764428138704</v>
      </c>
      <c r="BW2939" s="99">
        <v>0</v>
      </c>
      <c r="BX2939" s="99">
        <v>9181.6499701738394</v>
      </c>
      <c r="BY2939" s="99">
        <v>0</v>
      </c>
      <c r="BZ2939" s="99">
        <v>0</v>
      </c>
      <c r="CA2939" s="99">
        <v>1578.0091048032</v>
      </c>
      <c r="CB2939" s="99">
        <v>202442.18764686599</v>
      </c>
      <c r="CC2939" s="99">
        <v>1715351.9083404499</v>
      </c>
      <c r="CD2939" s="99">
        <v>241688.003684998</v>
      </c>
      <c r="CE2939" s="99">
        <v>36.894385478925003</v>
      </c>
      <c r="CF2939" s="99">
        <v>5554.3156001567804</v>
      </c>
      <c r="CG2939" s="99">
        <v>47910.5178518295</v>
      </c>
      <c r="CH2939" s="99">
        <v>0</v>
      </c>
      <c r="CI2939" s="99">
        <v>1617.9651531726099</v>
      </c>
      <c r="CJ2939" s="99">
        <v>208135.54271125799</v>
      </c>
      <c r="CK2939" s="99">
        <v>1773483.5519409201</v>
      </c>
      <c r="CL2939" s="99">
        <v>250814.52956199599</v>
      </c>
      <c r="CM2939" s="166">
        <v>1945.7781036198101</v>
      </c>
      <c r="CN2939" s="166">
        <v>319180.73114013701</v>
      </c>
      <c r="CO2939" s="166">
        <v>2223521.4281005901</v>
      </c>
      <c r="CP2939" s="99">
        <v>250814.52956199599</v>
      </c>
      <c r="CQ2939" s="99">
        <v>0</v>
      </c>
      <c r="CR2939" s="99">
        <v>0</v>
      </c>
      <c r="CS2939" s="99">
        <v>0</v>
      </c>
      <c r="CT2939" s="99">
        <v>0</v>
      </c>
      <c r="CU2939" s="98">
        <v>1177.3495164569999</v>
      </c>
      <c r="CV2939" s="98">
        <v>362.93320544199997</v>
      </c>
    </row>
    <row r="2940" spans="1:100" x14ac:dyDescent="0.2">
      <c r="A2940" s="98" t="s">
        <v>195</v>
      </c>
      <c r="B2940" s="100">
        <v>43344</v>
      </c>
      <c r="C2940" s="99">
        <v>401.771018706262</v>
      </c>
      <c r="D2940" s="99">
        <v>0</v>
      </c>
      <c r="E2940" s="99">
        <v>1132.7102129310399</v>
      </c>
      <c r="F2940" s="99">
        <v>24.844104333780699</v>
      </c>
      <c r="G2940" s="99">
        <v>30.503399389796002</v>
      </c>
      <c r="H2940" s="99">
        <v>0</v>
      </c>
      <c r="I2940" s="99">
        <v>0</v>
      </c>
      <c r="J2940" s="99">
        <v>314.83340515568898</v>
      </c>
      <c r="K2940" s="99">
        <v>0</v>
      </c>
      <c r="L2940" s="99">
        <v>1005.4581547007</v>
      </c>
      <c r="M2940" s="99">
        <v>47.471459676977197</v>
      </c>
      <c r="N2940" s="99">
        <v>21.613158077932901</v>
      </c>
      <c r="O2940" s="99">
        <v>0</v>
      </c>
      <c r="P2940" s="99">
        <v>373.45588603243198</v>
      </c>
      <c r="Q2940" s="99">
        <v>78.715554820373697</v>
      </c>
      <c r="R2940" s="99">
        <v>0</v>
      </c>
      <c r="S2940" s="99">
        <v>26.773060261271901</v>
      </c>
      <c r="T2940" s="99">
        <v>0</v>
      </c>
      <c r="U2940" s="99">
        <v>313.15815002843698</v>
      </c>
      <c r="V2940" s="99">
        <v>71196.053829193101</v>
      </c>
      <c r="W2940" s="99">
        <v>0</v>
      </c>
      <c r="X2940" s="99">
        <v>128952.18657588999</v>
      </c>
      <c r="Y2940" s="99">
        <v>14950.1982008219</v>
      </c>
      <c r="Z2940" s="99">
        <v>4436.9525533318501</v>
      </c>
      <c r="AA2940" s="99">
        <v>0</v>
      </c>
      <c r="AB2940" s="99">
        <v>0</v>
      </c>
      <c r="AC2940" s="99">
        <v>103295.51450634</v>
      </c>
      <c r="AD2940" s="99">
        <v>0</v>
      </c>
      <c r="AE2940" s="99">
        <v>89878.2152357101</v>
      </c>
      <c r="AF2940" s="99">
        <v>11736.546333909</v>
      </c>
      <c r="AG2940" s="99">
        <v>4217.7621641159103</v>
      </c>
      <c r="AH2940" s="99">
        <v>0</v>
      </c>
      <c r="AI2940" s="99">
        <v>65016.861059665702</v>
      </c>
      <c r="AJ2940" s="99">
        <v>31904.000148773201</v>
      </c>
      <c r="AK2940" s="99">
        <v>0</v>
      </c>
      <c r="AL2940" s="99">
        <v>3400.8404566347599</v>
      </c>
      <c r="AM2940" s="99">
        <v>0</v>
      </c>
      <c r="AN2940" s="99">
        <v>103279.74095439901</v>
      </c>
      <c r="AO2940" s="99">
        <v>682249.20767211902</v>
      </c>
      <c r="AP2940" s="99">
        <v>0</v>
      </c>
      <c r="AQ2940" s="99">
        <v>1032088.83110046</v>
      </c>
      <c r="AR2940" s="99">
        <v>138580.878219604</v>
      </c>
      <c r="AS2940" s="99">
        <v>37096.073542118102</v>
      </c>
      <c r="AT2940" s="99">
        <v>0</v>
      </c>
      <c r="AU2940" s="99">
        <v>0</v>
      </c>
      <c r="AV2940" s="99">
        <v>424345.26671600301</v>
      </c>
      <c r="AW2940" s="99">
        <v>0</v>
      </c>
      <c r="AX2940" s="99">
        <v>641285.50223541295</v>
      </c>
      <c r="AY2940" s="99">
        <v>133252.672563553</v>
      </c>
      <c r="AZ2940" s="99">
        <v>37675.359686851501</v>
      </c>
      <c r="BA2940" s="99">
        <v>0</v>
      </c>
      <c r="BB2940" s="99">
        <v>635224.792732239</v>
      </c>
      <c r="BC2940" s="99">
        <v>281119.733516693</v>
      </c>
      <c r="BD2940" s="99">
        <v>0</v>
      </c>
      <c r="BE2940" s="99">
        <v>29262.3311989307</v>
      </c>
      <c r="BF2940" s="99">
        <v>0</v>
      </c>
      <c r="BG2940" s="99">
        <v>425852.52540588402</v>
      </c>
      <c r="BH2940" s="99">
        <v>133213.13421058701</v>
      </c>
      <c r="BI2940" s="99">
        <v>0</v>
      </c>
      <c r="BJ2940" s="99">
        <v>114163.102216721</v>
      </c>
      <c r="BK2940" s="99">
        <v>42837.435732841499</v>
      </c>
      <c r="BL2940" s="99">
        <v>0</v>
      </c>
      <c r="BM2940" s="99">
        <v>0</v>
      </c>
      <c r="BN2940" s="99">
        <v>0</v>
      </c>
      <c r="BO2940" s="99">
        <v>0</v>
      </c>
      <c r="BP2940" s="99">
        <v>0</v>
      </c>
      <c r="BQ2940" s="99">
        <v>0</v>
      </c>
      <c r="BR2940" s="99">
        <v>18005.647851705598</v>
      </c>
      <c r="BS2940" s="99">
        <v>16888.666546583201</v>
      </c>
      <c r="BT2940" s="99">
        <v>0</v>
      </c>
      <c r="BU2940" s="99">
        <v>114624</v>
      </c>
      <c r="BV2940" s="99">
        <v>94496.0805025101</v>
      </c>
      <c r="BW2940" s="99">
        <v>0</v>
      </c>
      <c r="BX2940" s="99">
        <v>4823.46998518705</v>
      </c>
      <c r="BY2940" s="99">
        <v>0</v>
      </c>
      <c r="BZ2940" s="99">
        <v>0</v>
      </c>
      <c r="CA2940" s="99">
        <v>1531.9721272289801</v>
      </c>
      <c r="CB2940" s="99">
        <v>199770.865402222</v>
      </c>
      <c r="CC2940" s="99">
        <v>1710394.88252258</v>
      </c>
      <c r="CD2940" s="99">
        <v>248497.00185584999</v>
      </c>
      <c r="CE2940" s="99">
        <v>30.7533713968005</v>
      </c>
      <c r="CF2940" s="99">
        <v>4418.8834151625597</v>
      </c>
      <c r="CG2940" s="99">
        <v>37021.9379525185</v>
      </c>
      <c r="CH2940" s="99">
        <v>0</v>
      </c>
      <c r="CI2940" s="99">
        <v>1561.7638323754099</v>
      </c>
      <c r="CJ2940" s="99">
        <v>204484.405250549</v>
      </c>
      <c r="CK2940" s="99">
        <v>1741307.5335540799</v>
      </c>
      <c r="CL2940" s="99">
        <v>255282.718996048</v>
      </c>
      <c r="CM2940" s="166">
        <v>1873.8964582830699</v>
      </c>
      <c r="CN2940" s="166">
        <v>304788.349819183</v>
      </c>
      <c r="CO2940" s="166">
        <v>2164596.3739624</v>
      </c>
      <c r="CP2940" s="99">
        <v>255282.718996048</v>
      </c>
      <c r="CQ2940" s="99">
        <v>0</v>
      </c>
      <c r="CR2940" s="99">
        <v>0</v>
      </c>
      <c r="CS2940" s="99">
        <v>0</v>
      </c>
      <c r="CT2940" s="99">
        <v>0</v>
      </c>
      <c r="CU2940" s="98">
        <v>1131.875436156</v>
      </c>
      <c r="CV2940" s="98">
        <v>341.293176077</v>
      </c>
    </row>
    <row r="2941" spans="1:100" x14ac:dyDescent="0.2">
      <c r="A2941" s="98" t="s">
        <v>195</v>
      </c>
      <c r="B2941" s="100">
        <v>43435</v>
      </c>
      <c r="C2941" s="99">
        <v>401.61505718156701</v>
      </c>
      <c r="D2941" s="99">
        <v>0</v>
      </c>
      <c r="E2941" s="99">
        <v>1162.8897939175399</v>
      </c>
      <c r="F2941" s="99">
        <v>23.6998480968177</v>
      </c>
      <c r="G2941" s="99">
        <v>21.0922623539809</v>
      </c>
      <c r="H2941" s="99">
        <v>0</v>
      </c>
      <c r="I2941" s="99">
        <v>0</v>
      </c>
      <c r="J2941" s="99">
        <v>301.43345677480102</v>
      </c>
      <c r="K2941" s="99">
        <v>0</v>
      </c>
      <c r="L2941" s="99">
        <v>1028.4762745201599</v>
      </c>
      <c r="M2941" s="99">
        <v>51.119803881738299</v>
      </c>
      <c r="N2941" s="99">
        <v>23.1534723117948</v>
      </c>
      <c r="O2941" s="99">
        <v>0</v>
      </c>
      <c r="P2941" s="99">
        <v>368.30569290369698</v>
      </c>
      <c r="Q2941" s="99">
        <v>78.268852350301998</v>
      </c>
      <c r="R2941" s="99">
        <v>0</v>
      </c>
      <c r="S2941" s="99">
        <v>17.1107668669429</v>
      </c>
      <c r="T2941" s="99">
        <v>0</v>
      </c>
      <c r="U2941" s="99">
        <v>301.41827789694099</v>
      </c>
      <c r="V2941" s="99">
        <v>72811.950481414795</v>
      </c>
      <c r="W2941" s="99">
        <v>0</v>
      </c>
      <c r="X2941" s="99">
        <v>116636.06409645099</v>
      </c>
      <c r="Y2941" s="99">
        <v>14127.2141517401</v>
      </c>
      <c r="Z2941" s="99">
        <v>3022.1465497314898</v>
      </c>
      <c r="AA2941" s="99">
        <v>0</v>
      </c>
      <c r="AB2941" s="99">
        <v>0</v>
      </c>
      <c r="AC2941" s="99">
        <v>101699.787069321</v>
      </c>
      <c r="AD2941" s="99">
        <v>0</v>
      </c>
      <c r="AE2941" s="99">
        <v>69957.069800376907</v>
      </c>
      <c r="AF2941" s="99">
        <v>12702.942335367199</v>
      </c>
      <c r="AG2941" s="99">
        <v>4613.43129527569</v>
      </c>
      <c r="AH2941" s="99">
        <v>0</v>
      </c>
      <c r="AI2941" s="99">
        <v>64879.386961460099</v>
      </c>
      <c r="AJ2941" s="99">
        <v>31428.223852396</v>
      </c>
      <c r="AK2941" s="99">
        <v>0</v>
      </c>
      <c r="AL2941" s="99">
        <v>2384.3214252591101</v>
      </c>
      <c r="AM2941" s="99">
        <v>0</v>
      </c>
      <c r="AN2941" s="99">
        <v>101793.10428524</v>
      </c>
      <c r="AO2941" s="99">
        <v>696042.50092315697</v>
      </c>
      <c r="AP2941" s="99">
        <v>0</v>
      </c>
      <c r="AQ2941" s="99">
        <v>956035.56560516404</v>
      </c>
      <c r="AR2941" s="99">
        <v>131595.85349655201</v>
      </c>
      <c r="AS2941" s="99">
        <v>26335.466254949599</v>
      </c>
      <c r="AT2941" s="99">
        <v>0</v>
      </c>
      <c r="AU2941" s="99">
        <v>0</v>
      </c>
      <c r="AV2941" s="99">
        <v>433803.52527236898</v>
      </c>
      <c r="AW2941" s="99">
        <v>0</v>
      </c>
      <c r="AX2941" s="99">
        <v>500432.64678955101</v>
      </c>
      <c r="AY2941" s="99">
        <v>144681.43832588199</v>
      </c>
      <c r="AZ2941" s="99">
        <v>39962.350481033303</v>
      </c>
      <c r="BA2941" s="99">
        <v>0</v>
      </c>
      <c r="BB2941" s="99">
        <v>623253.67385101295</v>
      </c>
      <c r="BC2941" s="99">
        <v>281321.37902450602</v>
      </c>
      <c r="BD2941" s="99">
        <v>0</v>
      </c>
      <c r="BE2941" s="99">
        <v>20056.397107839599</v>
      </c>
      <c r="BF2941" s="99">
        <v>0</v>
      </c>
      <c r="BG2941" s="99">
        <v>436517.36941909802</v>
      </c>
      <c r="BH2941" s="99">
        <v>138207.072031021</v>
      </c>
      <c r="BI2941" s="99">
        <v>0</v>
      </c>
      <c r="BJ2941" s="99">
        <v>113827.11489296</v>
      </c>
      <c r="BK2941" s="99">
        <v>40172.784934997602</v>
      </c>
      <c r="BL2941" s="99">
        <v>0</v>
      </c>
      <c r="BM2941" s="99">
        <v>0</v>
      </c>
      <c r="BN2941" s="99">
        <v>0</v>
      </c>
      <c r="BO2941" s="99">
        <v>0</v>
      </c>
      <c r="BP2941" s="99">
        <v>0</v>
      </c>
      <c r="BQ2941" s="99">
        <v>0</v>
      </c>
      <c r="BR2941" s="99">
        <v>21649.602222442601</v>
      </c>
      <c r="BS2941" s="99">
        <v>18136.597342491201</v>
      </c>
      <c r="BT2941" s="99">
        <v>0</v>
      </c>
      <c r="BU2941" s="99">
        <v>120723.189998627</v>
      </c>
      <c r="BV2941" s="99">
        <v>91604.453169822693</v>
      </c>
      <c r="BW2941" s="99">
        <v>0</v>
      </c>
      <c r="BX2941" s="99">
        <v>3766.7699865996801</v>
      </c>
      <c r="BY2941" s="99">
        <v>0</v>
      </c>
      <c r="BZ2941" s="99">
        <v>0</v>
      </c>
      <c r="CA2941" s="99">
        <v>1549.2849968671801</v>
      </c>
      <c r="CB2941" s="99">
        <v>188614.34285926801</v>
      </c>
      <c r="CC2941" s="99">
        <v>1645529.16273499</v>
      </c>
      <c r="CD2941" s="99">
        <v>251867.315927505</v>
      </c>
      <c r="CE2941" s="99">
        <v>21.150481633841999</v>
      </c>
      <c r="CF2941" s="99">
        <v>3103.70846307278</v>
      </c>
      <c r="CG2941" s="99">
        <v>26405.439911127101</v>
      </c>
      <c r="CH2941" s="99">
        <v>0</v>
      </c>
      <c r="CI2941" s="99">
        <v>1571.1721092313501</v>
      </c>
      <c r="CJ2941" s="99">
        <v>191350.55388641401</v>
      </c>
      <c r="CK2941" s="99">
        <v>1647886.4193420401</v>
      </c>
      <c r="CL2941" s="99">
        <v>257123.17997932399</v>
      </c>
      <c r="CM2941" s="166">
        <v>1874.4605533480601</v>
      </c>
      <c r="CN2941" s="166">
        <v>294431.47987365699</v>
      </c>
      <c r="CO2941" s="166">
        <v>2095845.5845947301</v>
      </c>
      <c r="CP2941" s="99">
        <v>257123.17997932399</v>
      </c>
      <c r="CQ2941" s="99">
        <v>0</v>
      </c>
      <c r="CR2941" s="99">
        <v>0</v>
      </c>
      <c r="CS2941" s="99">
        <v>0</v>
      </c>
      <c r="CT2941" s="99">
        <v>0</v>
      </c>
      <c r="CU2941" s="98">
        <v>1160.334375246</v>
      </c>
      <c r="CV2941" s="98">
        <v>322.48564241299999</v>
      </c>
    </row>
    <row r="2942" spans="1:100" x14ac:dyDescent="0.2">
      <c r="A2942" s="98" t="s">
        <v>195</v>
      </c>
      <c r="B2942" s="100">
        <v>43525</v>
      </c>
      <c r="C2942" s="99">
        <v>402.68220634758501</v>
      </c>
      <c r="D2942" s="99">
        <v>0</v>
      </c>
      <c r="E2942" s="99">
        <v>1256.6345885694</v>
      </c>
      <c r="F2942" s="99">
        <v>25.350631952984301</v>
      </c>
      <c r="G2942" s="99">
        <v>25.962988872779501</v>
      </c>
      <c r="H2942" s="99">
        <v>0</v>
      </c>
      <c r="I2942" s="99">
        <v>0</v>
      </c>
      <c r="J2942" s="99">
        <v>282.61785493418603</v>
      </c>
      <c r="K2942" s="99">
        <v>0</v>
      </c>
      <c r="L2942" s="99">
        <v>1168.3533405959599</v>
      </c>
      <c r="M2942" s="99">
        <v>44.732045285869397</v>
      </c>
      <c r="N2942" s="99">
        <v>23.889791937777801</v>
      </c>
      <c r="O2942" s="99">
        <v>0</v>
      </c>
      <c r="P2942" s="99">
        <v>396.66317119076803</v>
      </c>
      <c r="Q2942" s="99">
        <v>74.187885990366297</v>
      </c>
      <c r="R2942" s="99">
        <v>0</v>
      </c>
      <c r="S2942" s="99">
        <v>18.8675975939259</v>
      </c>
      <c r="T2942" s="99">
        <v>0</v>
      </c>
      <c r="U2942" s="99">
        <v>283.05821940675401</v>
      </c>
      <c r="V2942" s="99">
        <v>72631.770945548997</v>
      </c>
      <c r="W2942" s="99">
        <v>0</v>
      </c>
      <c r="X2942" s="99">
        <v>119853.494181633</v>
      </c>
      <c r="Y2942" s="99">
        <v>13035.447903275501</v>
      </c>
      <c r="Z2942" s="99">
        <v>3429.2413350045699</v>
      </c>
      <c r="AA2942" s="99">
        <v>0</v>
      </c>
      <c r="AB2942" s="99">
        <v>0</v>
      </c>
      <c r="AC2942" s="99">
        <v>96307.348148345904</v>
      </c>
      <c r="AD2942" s="99">
        <v>0</v>
      </c>
      <c r="AE2942" s="99">
        <v>82800.979371070905</v>
      </c>
      <c r="AF2942" s="99">
        <v>10884.3074492216</v>
      </c>
      <c r="AG2942" s="99">
        <v>4998.6123756766301</v>
      </c>
      <c r="AH2942" s="99">
        <v>0</v>
      </c>
      <c r="AI2942" s="99">
        <v>70831.311429023699</v>
      </c>
      <c r="AJ2942" s="99">
        <v>28200.905062437101</v>
      </c>
      <c r="AK2942" s="99">
        <v>0</v>
      </c>
      <c r="AL2942" s="99">
        <v>1957.4602349847601</v>
      </c>
      <c r="AM2942" s="99">
        <v>0</v>
      </c>
      <c r="AN2942" s="99">
        <v>96381.450730323806</v>
      </c>
      <c r="AO2942" s="99">
        <v>701653.04074096703</v>
      </c>
      <c r="AP2942" s="99">
        <v>0</v>
      </c>
      <c r="AQ2942" s="99">
        <v>986796.68944549595</v>
      </c>
      <c r="AR2942" s="99">
        <v>123615.11302375799</v>
      </c>
      <c r="AS2942" s="99">
        <v>29432.979918718302</v>
      </c>
      <c r="AT2942" s="99">
        <v>0</v>
      </c>
      <c r="AU2942" s="99">
        <v>0</v>
      </c>
      <c r="AV2942" s="99">
        <v>415020.32883834798</v>
      </c>
      <c r="AW2942" s="99">
        <v>0</v>
      </c>
      <c r="AX2942" s="99">
        <v>607188.81831359898</v>
      </c>
      <c r="AY2942" s="99">
        <v>118146.634503365</v>
      </c>
      <c r="AZ2942" s="99">
        <v>44770.439881324797</v>
      </c>
      <c r="BA2942" s="99">
        <v>0</v>
      </c>
      <c r="BB2942" s="99">
        <v>704533.547264099</v>
      </c>
      <c r="BC2942" s="99">
        <v>266722.625469208</v>
      </c>
      <c r="BD2942" s="99">
        <v>0</v>
      </c>
      <c r="BE2942" s="99">
        <v>17666.286823988001</v>
      </c>
      <c r="BF2942" s="99">
        <v>0</v>
      </c>
      <c r="BG2942" s="99">
        <v>413776.27456664998</v>
      </c>
      <c r="BH2942" s="99">
        <v>137383.871982574</v>
      </c>
      <c r="BI2942" s="99">
        <v>0</v>
      </c>
      <c r="BJ2942" s="99">
        <v>108059.07636260999</v>
      </c>
      <c r="BK2942" s="99">
        <v>36676.220040798202</v>
      </c>
      <c r="BL2942" s="99">
        <v>0</v>
      </c>
      <c r="BM2942" s="99">
        <v>0</v>
      </c>
      <c r="BN2942" s="99">
        <v>0</v>
      </c>
      <c r="BO2942" s="99">
        <v>0</v>
      </c>
      <c r="BP2942" s="99">
        <v>0</v>
      </c>
      <c r="BQ2942" s="99">
        <v>0</v>
      </c>
      <c r="BR2942" s="99">
        <v>17566.8443055153</v>
      </c>
      <c r="BS2942" s="99">
        <v>19133.4257247448</v>
      </c>
      <c r="BT2942" s="99">
        <v>0</v>
      </c>
      <c r="BU2942" s="99">
        <v>126563.829986572</v>
      </c>
      <c r="BV2942" s="99">
        <v>84658.180787086501</v>
      </c>
      <c r="BW2942" s="99">
        <v>0</v>
      </c>
      <c r="BX2942" s="99">
        <v>3741.0299865007401</v>
      </c>
      <c r="BY2942" s="99">
        <v>0</v>
      </c>
      <c r="BZ2942" s="99">
        <v>0</v>
      </c>
      <c r="CA2942" s="99">
        <v>1682.01412139833</v>
      </c>
      <c r="CB2942" s="99">
        <v>193715.818162918</v>
      </c>
      <c r="CC2942" s="99">
        <v>1703092.7695770301</v>
      </c>
      <c r="CD2942" s="99">
        <v>245220.50502204901</v>
      </c>
      <c r="CE2942" s="99">
        <v>25.851238184841399</v>
      </c>
      <c r="CF2942" s="99">
        <v>3407.7848017811798</v>
      </c>
      <c r="CG2942" s="99">
        <v>29622.101090669599</v>
      </c>
      <c r="CH2942" s="99">
        <v>0</v>
      </c>
      <c r="CI2942" s="99">
        <v>1706.2354431748399</v>
      </c>
      <c r="CJ2942" s="99">
        <v>197166.66829681399</v>
      </c>
      <c r="CK2942" s="99">
        <v>1754537.3331146201</v>
      </c>
      <c r="CL2942" s="99">
        <v>250211.402757645</v>
      </c>
      <c r="CM2942" s="166">
        <v>1978.4562308639299</v>
      </c>
      <c r="CN2942" s="166">
        <v>293529.88348007202</v>
      </c>
      <c r="CO2942" s="166">
        <v>2160454.2086486798</v>
      </c>
      <c r="CP2942" s="99">
        <v>250211.402757645</v>
      </c>
      <c r="CQ2942" s="99">
        <v>0</v>
      </c>
      <c r="CR2942" s="99">
        <v>0</v>
      </c>
      <c r="CS2942" s="99">
        <v>0</v>
      </c>
      <c r="CT2942" s="99">
        <v>0</v>
      </c>
      <c r="CU2942" s="98">
        <v>1262.1408921760001</v>
      </c>
      <c r="CV2942" s="98">
        <v>305.79065306199999</v>
      </c>
    </row>
    <row r="2943" spans="1:100" x14ac:dyDescent="0.2">
      <c r="A2943" s="98" t="s">
        <v>195</v>
      </c>
      <c r="B2943" s="100">
        <v>43617</v>
      </c>
      <c r="C2943" s="99">
        <v>401.453215695918</v>
      </c>
      <c r="D2943" s="99">
        <v>0</v>
      </c>
      <c r="E2943" s="99">
        <v>1307.5439845174601</v>
      </c>
      <c r="F2943" s="99">
        <v>22.1627181868535</v>
      </c>
      <c r="G2943" s="99">
        <v>23.033191389869899</v>
      </c>
      <c r="H2943" s="99">
        <v>0</v>
      </c>
      <c r="I2943" s="99">
        <v>0</v>
      </c>
      <c r="J2943" s="99">
        <v>263.51398027688299</v>
      </c>
      <c r="K2943" s="99">
        <v>0</v>
      </c>
      <c r="L2943" s="99">
        <v>1168.8049598336199</v>
      </c>
      <c r="M2943" s="99">
        <v>45.689893544651603</v>
      </c>
      <c r="N2943" s="99">
        <v>27.4298334158957</v>
      </c>
      <c r="O2943" s="99">
        <v>0</v>
      </c>
      <c r="P2943" s="99">
        <v>388.309326615185</v>
      </c>
      <c r="Q2943" s="99">
        <v>62.934019975829898</v>
      </c>
      <c r="R2943" s="99">
        <v>0</v>
      </c>
      <c r="S2943" s="99">
        <v>17.2141152494587</v>
      </c>
      <c r="T2943" s="99">
        <v>0</v>
      </c>
      <c r="U2943" s="99">
        <v>264.46461542323198</v>
      </c>
      <c r="V2943" s="99">
        <v>72238.297754287705</v>
      </c>
      <c r="W2943" s="99">
        <v>0</v>
      </c>
      <c r="X2943" s="99">
        <v>114567.264427185</v>
      </c>
      <c r="Y2943" s="99">
        <v>12326.151938557599</v>
      </c>
      <c r="Z2943" s="99">
        <v>3037.58006095886</v>
      </c>
      <c r="AA2943" s="99">
        <v>0</v>
      </c>
      <c r="AB2943" s="99">
        <v>0</v>
      </c>
      <c r="AC2943" s="99">
        <v>91331.665985107393</v>
      </c>
      <c r="AD2943" s="99">
        <v>0</v>
      </c>
      <c r="AE2943" s="99">
        <v>79097.116188049302</v>
      </c>
      <c r="AF2943" s="99">
        <v>10839.803789258</v>
      </c>
      <c r="AG2943" s="99">
        <v>5174.6865670681</v>
      </c>
      <c r="AH2943" s="99">
        <v>0</v>
      </c>
      <c r="AI2943" s="99">
        <v>68192.040853500395</v>
      </c>
      <c r="AJ2943" s="99">
        <v>23000.902996301698</v>
      </c>
      <c r="AK2943" s="99">
        <v>0</v>
      </c>
      <c r="AL2943" s="99">
        <v>1662.3943156600001</v>
      </c>
      <c r="AM2943" s="99">
        <v>0</v>
      </c>
      <c r="AN2943" s="99">
        <v>91192.955296516404</v>
      </c>
      <c r="AO2943" s="99">
        <v>686909.30902099598</v>
      </c>
      <c r="AP2943" s="99">
        <v>0</v>
      </c>
      <c r="AQ2943" s="99">
        <v>954388.98181152297</v>
      </c>
      <c r="AR2943" s="99">
        <v>116592.721207619</v>
      </c>
      <c r="AS2943" s="99">
        <v>25997.339105367701</v>
      </c>
      <c r="AT2943" s="99">
        <v>0</v>
      </c>
      <c r="AU2943" s="99">
        <v>0</v>
      </c>
      <c r="AV2943" s="99">
        <v>400670.69165802002</v>
      </c>
      <c r="AW2943" s="99">
        <v>0</v>
      </c>
      <c r="AX2943" s="99">
        <v>585599.27009582496</v>
      </c>
      <c r="AY2943" s="99">
        <v>116067.735896111</v>
      </c>
      <c r="AZ2943" s="99">
        <v>43662.498726368001</v>
      </c>
      <c r="BA2943" s="99">
        <v>0</v>
      </c>
      <c r="BB2943" s="99">
        <v>672845.23442840599</v>
      </c>
      <c r="BC2943" s="99">
        <v>221256.30854988101</v>
      </c>
      <c r="BD2943" s="99">
        <v>0</v>
      </c>
      <c r="BE2943" s="99">
        <v>14803.8276077509</v>
      </c>
      <c r="BF2943" s="99">
        <v>0</v>
      </c>
      <c r="BG2943" s="99">
        <v>398543.40405273403</v>
      </c>
      <c r="BH2943" s="99">
        <v>135493.29805374099</v>
      </c>
      <c r="BI2943" s="99">
        <v>0</v>
      </c>
      <c r="BJ2943" s="99">
        <v>104216.248551369</v>
      </c>
      <c r="BK2943" s="99">
        <v>34864.137482643098</v>
      </c>
      <c r="BL2943" s="99">
        <v>0</v>
      </c>
      <c r="BM2943" s="99">
        <v>0</v>
      </c>
      <c r="BN2943" s="99">
        <v>0</v>
      </c>
      <c r="BO2943" s="99">
        <v>0</v>
      </c>
      <c r="BP2943" s="99">
        <v>0</v>
      </c>
      <c r="BQ2943" s="99">
        <v>0</v>
      </c>
      <c r="BR2943" s="99">
        <v>17316.859756469701</v>
      </c>
      <c r="BS2943" s="99">
        <v>21093.991724729502</v>
      </c>
      <c r="BT2943" s="99">
        <v>0</v>
      </c>
      <c r="BU2943" s="99">
        <v>128347.869073868</v>
      </c>
      <c r="BV2943" s="99">
        <v>74039.450376510606</v>
      </c>
      <c r="BW2943" s="99">
        <v>0</v>
      </c>
      <c r="BX2943" s="99">
        <v>3186.8745754063102</v>
      </c>
      <c r="BY2943" s="99">
        <v>0</v>
      </c>
      <c r="BZ2943" s="99">
        <v>0</v>
      </c>
      <c r="CA2943" s="99">
        <v>1705.28165520728</v>
      </c>
      <c r="CB2943" s="99">
        <v>186873.20368766799</v>
      </c>
      <c r="CC2943" s="99">
        <v>1637201.2197265599</v>
      </c>
      <c r="CD2943" s="99">
        <v>239472.65085792501</v>
      </c>
      <c r="CE2943" s="99">
        <v>22.859525009989699</v>
      </c>
      <c r="CF2943" s="99">
        <v>2985.7306577563299</v>
      </c>
      <c r="CG2943" s="99">
        <v>25821.348627328902</v>
      </c>
      <c r="CH2943" s="99">
        <v>0</v>
      </c>
      <c r="CI2943" s="99">
        <v>1730.2407715469601</v>
      </c>
      <c r="CJ2943" s="99">
        <v>189823.70970535299</v>
      </c>
      <c r="CK2943" s="99">
        <v>1670460.44192505</v>
      </c>
      <c r="CL2943" s="99">
        <v>243723.701457977</v>
      </c>
      <c r="CM2943" s="166">
        <v>1994.67135043442</v>
      </c>
      <c r="CN2943" s="166">
        <v>282405.247501373</v>
      </c>
      <c r="CO2943" s="166">
        <v>2067096.8014678999</v>
      </c>
      <c r="CP2943" s="99">
        <v>243723.701457977</v>
      </c>
      <c r="CQ2943" s="99">
        <v>0</v>
      </c>
      <c r="CR2943" s="99">
        <v>0</v>
      </c>
      <c r="CS2943" s="99">
        <v>0</v>
      </c>
      <c r="CT2943" s="99">
        <v>0</v>
      </c>
      <c r="CU2943" s="98">
        <v>1306.2041601389999</v>
      </c>
      <c r="CV2943" s="98">
        <v>285.594817654</v>
      </c>
    </row>
    <row r="2944" spans="1:100" x14ac:dyDescent="0.2">
      <c r="A2944" s="98" t="s">
        <v>195</v>
      </c>
      <c r="B2944" s="100">
        <v>43709</v>
      </c>
      <c r="C2944" s="99">
        <v>407.15420668199698</v>
      </c>
      <c r="D2944" s="99">
        <v>0</v>
      </c>
      <c r="E2944" s="99">
        <v>1405.00581052899</v>
      </c>
      <c r="F2944" s="99">
        <v>21.768386009847699</v>
      </c>
      <c r="G2944" s="99">
        <v>17.956526612862898</v>
      </c>
      <c r="H2944" s="99">
        <v>0</v>
      </c>
      <c r="I2944" s="99">
        <v>0</v>
      </c>
      <c r="J2944" s="99">
        <v>239.05561644025099</v>
      </c>
      <c r="K2944" s="99">
        <v>0</v>
      </c>
      <c r="L2944" s="99">
        <v>1279.85632008314</v>
      </c>
      <c r="M2944" s="99">
        <v>44.012047528754898</v>
      </c>
      <c r="N2944" s="99">
        <v>29.5041365798097</v>
      </c>
      <c r="O2944" s="99">
        <v>0</v>
      </c>
      <c r="P2944" s="99">
        <v>385.92801078409002</v>
      </c>
      <c r="Q2944" s="99">
        <v>64.703228192403898</v>
      </c>
      <c r="R2944" s="99">
        <v>0</v>
      </c>
      <c r="S2944" s="99">
        <v>8.9848330530803704</v>
      </c>
      <c r="T2944" s="99">
        <v>0</v>
      </c>
      <c r="U2944" s="99">
        <v>237.30082281120099</v>
      </c>
      <c r="V2944" s="99">
        <v>73214.807492256194</v>
      </c>
      <c r="W2944" s="99">
        <v>0</v>
      </c>
      <c r="X2944" s="99">
        <v>114374.457501411</v>
      </c>
      <c r="Y2944" s="99">
        <v>11828.871618986101</v>
      </c>
      <c r="Z2944" s="99">
        <v>2909.9548363685599</v>
      </c>
      <c r="AA2944" s="99">
        <v>0</v>
      </c>
      <c r="AB2944" s="99">
        <v>0</v>
      </c>
      <c r="AC2944" s="99">
        <v>81375.768745422407</v>
      </c>
      <c r="AD2944" s="99">
        <v>0</v>
      </c>
      <c r="AE2944" s="99">
        <v>82587.140069961504</v>
      </c>
      <c r="AF2944" s="99">
        <v>10041.1129486561</v>
      </c>
      <c r="AG2944" s="99">
        <v>4902.7653533816301</v>
      </c>
      <c r="AH2944" s="99">
        <v>0</v>
      </c>
      <c r="AI2944" s="99">
        <v>70562.417246818499</v>
      </c>
      <c r="AJ2944" s="99">
        <v>23992.867134571101</v>
      </c>
      <c r="AK2944" s="99">
        <v>0</v>
      </c>
      <c r="AL2944" s="99">
        <v>1330.0427368283299</v>
      </c>
      <c r="AM2944" s="99">
        <v>0</v>
      </c>
      <c r="AN2944" s="99">
        <v>81347.711064338699</v>
      </c>
      <c r="AO2944" s="99">
        <v>695398.05008697498</v>
      </c>
      <c r="AP2944" s="99">
        <v>0</v>
      </c>
      <c r="AQ2944" s="99">
        <v>965962.06215667701</v>
      </c>
      <c r="AR2944" s="99">
        <v>130864.035462379</v>
      </c>
      <c r="AS2944" s="99">
        <v>25080.980142593398</v>
      </c>
      <c r="AT2944" s="99">
        <v>0</v>
      </c>
      <c r="AU2944" s="99">
        <v>0</v>
      </c>
      <c r="AV2944" s="99">
        <v>362477.18440246599</v>
      </c>
      <c r="AW2944" s="99">
        <v>0</v>
      </c>
      <c r="AX2944" s="99">
        <v>621589.22686004604</v>
      </c>
      <c r="AY2944" s="99">
        <v>106047.287895203</v>
      </c>
      <c r="AZ2944" s="99">
        <v>41573.583768367796</v>
      </c>
      <c r="BA2944" s="99">
        <v>0</v>
      </c>
      <c r="BB2944" s="99">
        <v>698024.38539886498</v>
      </c>
      <c r="BC2944" s="99">
        <v>216499.08305168201</v>
      </c>
      <c r="BD2944" s="99">
        <v>0</v>
      </c>
      <c r="BE2944" s="99">
        <v>10979.146545171699</v>
      </c>
      <c r="BF2944" s="99">
        <v>0</v>
      </c>
      <c r="BG2944" s="99">
        <v>364398.55038452102</v>
      </c>
      <c r="BH2944" s="99">
        <v>135285.28520393401</v>
      </c>
      <c r="BI2944" s="99">
        <v>0</v>
      </c>
      <c r="BJ2944" s="99">
        <v>98919.778309822097</v>
      </c>
      <c r="BK2944" s="99">
        <v>29783.2181923389</v>
      </c>
      <c r="BL2944" s="99">
        <v>0</v>
      </c>
      <c r="BM2944" s="99">
        <v>0</v>
      </c>
      <c r="BN2944" s="99">
        <v>0</v>
      </c>
      <c r="BO2944" s="99">
        <v>0</v>
      </c>
      <c r="BP2944" s="99">
        <v>0</v>
      </c>
      <c r="BQ2944" s="99">
        <v>0</v>
      </c>
      <c r="BR2944" s="99">
        <v>16408.692004680601</v>
      </c>
      <c r="BS2944" s="99">
        <v>23070.5132956505</v>
      </c>
      <c r="BT2944" s="99">
        <v>0</v>
      </c>
      <c r="BU2944" s="99">
        <v>124365.021903038</v>
      </c>
      <c r="BV2944" s="99">
        <v>66843.096849441499</v>
      </c>
      <c r="BW2944" s="99">
        <v>0</v>
      </c>
      <c r="BX2944" s="99">
        <v>1850.8379040956499</v>
      </c>
      <c r="BY2944" s="99">
        <v>0</v>
      </c>
      <c r="BZ2944" s="99">
        <v>0</v>
      </c>
      <c r="CA2944" s="99">
        <v>1807.21011793613</v>
      </c>
      <c r="CB2944" s="99">
        <v>187194.50426483201</v>
      </c>
      <c r="CC2944" s="99">
        <v>1658917.7236328099</v>
      </c>
      <c r="CD2944" s="99">
        <v>234801.650022507</v>
      </c>
      <c r="CE2944" s="99">
        <v>18.1671668367926</v>
      </c>
      <c r="CF2944" s="99">
        <v>2926.37104517221</v>
      </c>
      <c r="CG2944" s="99">
        <v>25010.073882341399</v>
      </c>
      <c r="CH2944" s="99">
        <v>0</v>
      </c>
      <c r="CI2944" s="99">
        <v>1824.02762660384</v>
      </c>
      <c r="CJ2944" s="99">
        <v>190559.64545059201</v>
      </c>
      <c r="CK2944" s="99">
        <v>1682276.7122802699</v>
      </c>
      <c r="CL2944" s="99">
        <v>239358.62039565999</v>
      </c>
      <c r="CM2944" s="166">
        <v>2060.03472277522</v>
      </c>
      <c r="CN2944" s="166">
        <v>269543.10662078898</v>
      </c>
      <c r="CO2944" s="166">
        <v>2043556.56317139</v>
      </c>
      <c r="CP2944" s="99">
        <v>239358.62039565999</v>
      </c>
      <c r="CQ2944" s="99">
        <v>0</v>
      </c>
      <c r="CR2944" s="99">
        <v>0</v>
      </c>
      <c r="CS2944" s="99">
        <v>0</v>
      </c>
      <c r="CT2944" s="99">
        <v>0</v>
      </c>
      <c r="CU2944" s="98">
        <v>1402.113751268</v>
      </c>
      <c r="CV2944" s="98">
        <v>254.955383514</v>
      </c>
    </row>
    <row r="2945" spans="1:100" x14ac:dyDescent="0.2">
      <c r="A2945" s="98" t="s">
        <v>195</v>
      </c>
      <c r="B2945" s="100">
        <v>43800</v>
      </c>
      <c r="C2945" s="99">
        <v>409.88379187881901</v>
      </c>
      <c r="D2945" s="99">
        <v>0</v>
      </c>
      <c r="E2945" s="99">
        <v>1493.87855108082</v>
      </c>
      <c r="F2945" s="99">
        <v>23.691796032944701</v>
      </c>
      <c r="G2945" s="99">
        <v>19.553256501909299</v>
      </c>
      <c r="H2945" s="99">
        <v>0</v>
      </c>
      <c r="I2945" s="99">
        <v>0</v>
      </c>
      <c r="J2945" s="99">
        <v>195.591246383265</v>
      </c>
      <c r="K2945" s="99">
        <v>0</v>
      </c>
      <c r="L2945" s="99">
        <v>1380.1087729036799</v>
      </c>
      <c r="M2945" s="99">
        <v>45.221525635570302</v>
      </c>
      <c r="N2945" s="99">
        <v>28.364515733905101</v>
      </c>
      <c r="O2945" s="99">
        <v>0</v>
      </c>
      <c r="P2945" s="99">
        <v>385.538761399686</v>
      </c>
      <c r="Q2945" s="99">
        <v>49.255672323983198</v>
      </c>
      <c r="R2945" s="99">
        <v>0</v>
      </c>
      <c r="S2945" s="99">
        <v>8.8385945268673805</v>
      </c>
      <c r="T2945" s="99">
        <v>0</v>
      </c>
      <c r="U2945" s="99">
        <v>196.45507905445999</v>
      </c>
      <c r="V2945" s="99">
        <v>72128.366113662705</v>
      </c>
      <c r="W2945" s="99">
        <v>0</v>
      </c>
      <c r="X2945" s="99">
        <v>101988.81399154699</v>
      </c>
      <c r="Y2945" s="99">
        <v>9252.6790059804898</v>
      </c>
      <c r="Z2945" s="99">
        <v>3299.6907532513101</v>
      </c>
      <c r="AA2945" s="99">
        <v>0</v>
      </c>
      <c r="AB2945" s="99">
        <v>0</v>
      </c>
      <c r="AC2945" s="99">
        <v>67869.755296707197</v>
      </c>
      <c r="AD2945" s="99">
        <v>0</v>
      </c>
      <c r="AE2945" s="99">
        <v>66112.295913696304</v>
      </c>
      <c r="AF2945" s="99">
        <v>10412.5960359573</v>
      </c>
      <c r="AG2945" s="99">
        <v>3454.4471164643801</v>
      </c>
      <c r="AH2945" s="99">
        <v>0</v>
      </c>
      <c r="AI2945" s="99">
        <v>67576.847320556597</v>
      </c>
      <c r="AJ2945" s="99">
        <v>18086.5237691402</v>
      </c>
      <c r="AK2945" s="99">
        <v>0</v>
      </c>
      <c r="AL2945" s="99">
        <v>1601.69644552469</v>
      </c>
      <c r="AM2945" s="99">
        <v>0</v>
      </c>
      <c r="AN2945" s="99">
        <v>67978.721077919006</v>
      </c>
      <c r="AO2945" s="99">
        <v>688885.09199523902</v>
      </c>
      <c r="AP2945" s="99">
        <v>0</v>
      </c>
      <c r="AQ2945" s="99">
        <v>839002.01703643799</v>
      </c>
      <c r="AR2945" s="99">
        <v>88880.339047431902</v>
      </c>
      <c r="AS2945" s="99">
        <v>29559.087652683302</v>
      </c>
      <c r="AT2945" s="99">
        <v>0</v>
      </c>
      <c r="AU2945" s="99">
        <v>0</v>
      </c>
      <c r="AV2945" s="99">
        <v>312090.80985259998</v>
      </c>
      <c r="AW2945" s="99">
        <v>0</v>
      </c>
      <c r="AX2945" s="99">
        <v>485325.80548477202</v>
      </c>
      <c r="AY2945" s="99">
        <v>116386.179523468</v>
      </c>
      <c r="AZ2945" s="99">
        <v>29156.212565660499</v>
      </c>
      <c r="BA2945" s="99">
        <v>0</v>
      </c>
      <c r="BB2945" s="99">
        <v>663093.04100036598</v>
      </c>
      <c r="BC2945" s="99">
        <v>164049.357969284</v>
      </c>
      <c r="BD2945" s="99">
        <v>0</v>
      </c>
      <c r="BE2945" s="99">
        <v>13996.295346975299</v>
      </c>
      <c r="BF2945" s="99">
        <v>0</v>
      </c>
      <c r="BG2945" s="99">
        <v>314116.87938308698</v>
      </c>
      <c r="BH2945" s="99">
        <v>133420.484830856</v>
      </c>
      <c r="BI2945" s="99">
        <v>0</v>
      </c>
      <c r="BJ2945" s="99">
        <v>91724.867887496905</v>
      </c>
      <c r="BK2945" s="99">
        <v>25362.0915231705</v>
      </c>
      <c r="BL2945" s="99">
        <v>0</v>
      </c>
      <c r="BM2945" s="99">
        <v>0</v>
      </c>
      <c r="BN2945" s="99">
        <v>0</v>
      </c>
      <c r="BO2945" s="99">
        <v>0</v>
      </c>
      <c r="BP2945" s="99">
        <v>0</v>
      </c>
      <c r="BQ2945" s="99">
        <v>0</v>
      </c>
      <c r="BR2945" s="99">
        <v>16622.890676021601</v>
      </c>
      <c r="BS2945" s="99">
        <v>23192.157627105698</v>
      </c>
      <c r="BT2945" s="99">
        <v>0</v>
      </c>
      <c r="BU2945" s="99">
        <v>125746.594644547</v>
      </c>
      <c r="BV2945" s="99">
        <v>59382.714118003802</v>
      </c>
      <c r="BW2945" s="99">
        <v>0</v>
      </c>
      <c r="BX2945" s="99">
        <v>2482.5723962187799</v>
      </c>
      <c r="BY2945" s="99">
        <v>0</v>
      </c>
      <c r="BZ2945" s="99">
        <v>0</v>
      </c>
      <c r="CA2945" s="99">
        <v>1885.8702941536901</v>
      </c>
      <c r="CB2945" s="99">
        <v>173375.27803993199</v>
      </c>
      <c r="CC2945" s="99">
        <v>1521036.9375457801</v>
      </c>
      <c r="CD2945" s="99">
        <v>224821.69707488999</v>
      </c>
      <c r="CE2945" s="99">
        <v>19.589668182889</v>
      </c>
      <c r="CF2945" s="99">
        <v>3377.60273957253</v>
      </c>
      <c r="CG2945" s="99">
        <v>29676.195248842199</v>
      </c>
      <c r="CH2945" s="99">
        <v>0</v>
      </c>
      <c r="CI2945" s="99">
        <v>1907.08306181431</v>
      </c>
      <c r="CJ2945" s="99">
        <v>176278.81724929801</v>
      </c>
      <c r="CK2945" s="99">
        <v>1522355.30101013</v>
      </c>
      <c r="CL2945" s="99">
        <v>230051.89475631699</v>
      </c>
      <c r="CM2945" s="166">
        <v>2114.85427615047</v>
      </c>
      <c r="CN2945" s="166">
        <v>246492.53319358799</v>
      </c>
      <c r="CO2945" s="166">
        <v>1854809.4889068599</v>
      </c>
      <c r="CP2945" s="99">
        <v>230051.89475631699</v>
      </c>
      <c r="CQ2945" s="99">
        <v>0</v>
      </c>
      <c r="CR2945" s="99">
        <v>0</v>
      </c>
      <c r="CS2945" s="99">
        <v>0</v>
      </c>
      <c r="CT2945" s="99">
        <v>0</v>
      </c>
      <c r="CU2945" s="98">
        <v>1491.267527749</v>
      </c>
      <c r="CV2945" s="98">
        <v>214.43040964900001</v>
      </c>
    </row>
  </sheetData>
  <phoneticPr fontId="11" type="noConversion"/>
  <printOptions headings="1"/>
  <pageMargins left="0.19685039370078741" right="0" top="0.39370078740157483" bottom="0.98425196850393704" header="0.51181102362204722" footer="0.51181102362204722"/>
  <pageSetup paperSize="9" scale="55"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ZAMFIR Viviana (Acoss)</cp:lastModifiedBy>
  <cp:lastPrinted>2016-09-13T15:28:57Z</cp:lastPrinted>
  <dcterms:created xsi:type="dcterms:W3CDTF">2009-12-03T10:28:04Z</dcterms:created>
  <dcterms:modified xsi:type="dcterms:W3CDTF">2020-04-14T18:29:29Z</dcterms:modified>
</cp:coreProperties>
</file>